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ersley\Desktop\"/>
    </mc:Choice>
  </mc:AlternateContent>
  <bookViews>
    <workbookView xWindow="1050" yWindow="195" windowWidth="24165" windowHeight="14745" tabRatio="667"/>
  </bookViews>
  <sheets>
    <sheet name="Plot Annual (2015)" sheetId="14" r:id="rId1"/>
    <sheet name="Plot Annual (2016)" sheetId="16" r:id="rId2"/>
    <sheet name="Plot To Date " sheetId="10" r:id="rId3"/>
    <sheet name="Table 1" sheetId="11" r:id="rId4"/>
    <sheet name="Data Summary (MW-1)" sheetId="12" r:id="rId5"/>
    <sheet name="Data Summary (PW-1)" sheetId="13" r:id="rId6"/>
    <sheet name="Barometric Data" sheetId="6" r:id="rId7"/>
  </sheets>
  <calcPr calcId="152511"/>
</workbook>
</file>

<file path=xl/calcChain.xml><?xml version="1.0" encoding="utf-8"?>
<calcChain xmlns="http://schemas.openxmlformats.org/spreadsheetml/2006/main">
  <c r="C36" i="12" l="1"/>
  <c r="D36" i="12"/>
  <c r="E36" i="12" s="1"/>
  <c r="C35" i="12" l="1"/>
  <c r="D35" i="12"/>
  <c r="E35" i="12"/>
  <c r="O7321" i="13"/>
  <c r="O7341" i="13"/>
  <c r="O7405" i="13"/>
  <c r="O7421" i="13"/>
  <c r="O7485" i="13"/>
  <c r="O7503" i="13"/>
  <c r="O7567" i="13"/>
  <c r="N7287" i="13"/>
  <c r="N7288" i="13"/>
  <c r="N7289" i="13"/>
  <c r="N7290" i="13"/>
  <c r="N7293" i="13"/>
  <c r="N7295" i="13"/>
  <c r="N7296" i="13"/>
  <c r="N7297" i="13"/>
  <c r="N7298" i="13"/>
  <c r="N7301" i="13"/>
  <c r="N7303" i="13"/>
  <c r="N7304" i="13"/>
  <c r="N7309" i="13"/>
  <c r="N7311" i="13"/>
  <c r="N7312" i="13"/>
  <c r="N7317" i="13"/>
  <c r="N7320" i="13"/>
  <c r="N7321" i="13"/>
  <c r="N7322" i="13"/>
  <c r="N7325" i="13"/>
  <c r="N7327" i="13"/>
  <c r="N7328" i="13"/>
  <c r="N7329" i="13"/>
  <c r="N7333" i="13"/>
  <c r="N7335" i="13"/>
  <c r="N7336" i="13"/>
  <c r="N7337" i="13"/>
  <c r="N7341" i="13"/>
  <c r="N7343" i="13"/>
  <c r="N7344" i="13"/>
  <c r="N7349" i="13"/>
  <c r="N7351" i="13"/>
  <c r="N7352" i="13"/>
  <c r="N7353" i="13"/>
  <c r="N7354" i="13"/>
  <c r="N7357" i="13"/>
  <c r="N7359" i="13"/>
  <c r="N7360" i="13"/>
  <c r="N7361" i="13"/>
  <c r="N7365" i="13"/>
  <c r="N7367" i="13"/>
  <c r="N7368" i="13"/>
  <c r="N7373" i="13"/>
  <c r="N7375" i="13"/>
  <c r="N7376" i="13"/>
  <c r="N7378" i="13"/>
  <c r="N7381" i="13"/>
  <c r="N7384" i="13"/>
  <c r="N7385" i="13"/>
  <c r="N7386" i="13"/>
  <c r="N7389" i="13"/>
  <c r="N7391" i="13"/>
  <c r="N7392" i="13"/>
  <c r="N7393" i="13"/>
  <c r="N7397" i="13"/>
  <c r="N7399" i="13"/>
  <c r="N7400" i="13"/>
  <c r="N7401" i="13"/>
  <c r="N7405" i="13"/>
  <c r="N7407" i="13"/>
  <c r="N7408" i="13"/>
  <c r="N7410" i="13"/>
  <c r="N7413" i="13"/>
  <c r="N7415" i="13"/>
  <c r="N7416" i="13"/>
  <c r="N7417" i="13"/>
  <c r="N7418" i="13"/>
  <c r="N7421" i="13"/>
  <c r="N7423" i="13"/>
  <c r="N7424" i="13"/>
  <c r="N7429" i="13"/>
  <c r="N7431" i="13"/>
  <c r="N7432" i="13"/>
  <c r="N7437" i="13"/>
  <c r="N7439" i="13"/>
  <c r="N7440" i="13"/>
  <c r="N7445" i="13"/>
  <c r="N7448" i="13"/>
  <c r="N7449" i="13"/>
  <c r="N7450" i="13"/>
  <c r="N7453" i="13"/>
  <c r="N7455" i="13"/>
  <c r="N7456" i="13"/>
  <c r="N7461" i="13"/>
  <c r="N7463" i="13"/>
  <c r="N7464" i="13"/>
  <c r="N7465" i="13"/>
  <c r="N7469" i="13"/>
  <c r="N7471" i="13"/>
  <c r="N7472" i="13"/>
  <c r="N7477" i="13"/>
  <c r="N7479" i="13"/>
  <c r="N7480" i="13"/>
  <c r="N7481" i="13"/>
  <c r="N7485" i="13"/>
  <c r="N7487" i="13"/>
  <c r="N7488" i="13"/>
  <c r="N7489" i="13"/>
  <c r="N7490" i="13"/>
  <c r="N7493" i="13"/>
  <c r="N7495" i="13"/>
  <c r="N7496" i="13"/>
  <c r="N7501" i="13"/>
  <c r="N7503" i="13"/>
  <c r="N7504" i="13"/>
  <c r="N7505" i="13"/>
  <c r="N7506" i="13"/>
  <c r="N7509" i="13"/>
  <c r="N7512" i="13"/>
  <c r="N7513" i="13"/>
  <c r="N7517" i="13"/>
  <c r="N7519" i="13"/>
  <c r="N7520" i="13"/>
  <c r="N7521" i="13"/>
  <c r="N7525" i="13"/>
  <c r="N7527" i="13"/>
  <c r="N7528" i="13"/>
  <c r="N7529" i="13"/>
  <c r="N7530" i="13"/>
  <c r="N7533" i="13"/>
  <c r="N7535" i="13"/>
  <c r="N7536" i="13"/>
  <c r="N7538" i="13"/>
  <c r="N7541" i="13"/>
  <c r="N7543" i="13"/>
  <c r="N7544" i="13"/>
  <c r="N7545" i="13"/>
  <c r="N7551" i="13"/>
  <c r="N7552" i="13"/>
  <c r="N7553" i="13"/>
  <c r="N7554" i="13"/>
  <c r="N7559" i="13"/>
  <c r="N7560" i="13"/>
  <c r="N7567" i="13"/>
  <c r="N7568" i="13"/>
  <c r="N7569" i="13"/>
  <c r="N7570" i="13"/>
  <c r="M7286" i="13"/>
  <c r="N7286" i="13" s="1"/>
  <c r="M7287" i="13"/>
  <c r="M7288" i="13"/>
  <c r="M7289" i="13"/>
  <c r="M7290" i="13"/>
  <c r="M7291" i="13"/>
  <c r="N7291" i="13" s="1"/>
  <c r="M7292" i="13"/>
  <c r="N7292" i="13" s="1"/>
  <c r="M7293" i="13"/>
  <c r="M7294" i="13"/>
  <c r="N7294" i="13" s="1"/>
  <c r="M7295" i="13"/>
  <c r="M7296" i="13"/>
  <c r="M7297" i="13"/>
  <c r="M7298" i="13"/>
  <c r="M7299" i="13"/>
  <c r="N7299" i="13" s="1"/>
  <c r="M7300" i="13"/>
  <c r="N7300" i="13" s="1"/>
  <c r="M7301" i="13"/>
  <c r="M7302" i="13"/>
  <c r="N7302" i="13" s="1"/>
  <c r="M7303" i="13"/>
  <c r="M7304" i="13"/>
  <c r="M7305" i="13"/>
  <c r="N7305" i="13" s="1"/>
  <c r="M7306" i="13"/>
  <c r="N7306" i="13" s="1"/>
  <c r="M7307" i="13"/>
  <c r="N7307" i="13" s="1"/>
  <c r="M7308" i="13"/>
  <c r="N7308" i="13" s="1"/>
  <c r="M7309" i="13"/>
  <c r="M7310" i="13"/>
  <c r="N7310" i="13" s="1"/>
  <c r="M7311" i="13"/>
  <c r="M7312" i="13"/>
  <c r="M7313" i="13"/>
  <c r="N7313" i="13" s="1"/>
  <c r="M7314" i="13"/>
  <c r="N7314" i="13" s="1"/>
  <c r="M7315" i="13"/>
  <c r="N7315" i="13" s="1"/>
  <c r="M7316" i="13"/>
  <c r="N7316" i="13" s="1"/>
  <c r="M7317" i="13"/>
  <c r="M7318" i="13"/>
  <c r="N7318" i="13" s="1"/>
  <c r="M7319" i="13"/>
  <c r="N7319" i="13" s="1"/>
  <c r="M7320" i="13"/>
  <c r="M7321" i="13"/>
  <c r="M7322" i="13"/>
  <c r="M7323" i="13"/>
  <c r="N7323" i="13" s="1"/>
  <c r="M7324" i="13"/>
  <c r="N7324" i="13" s="1"/>
  <c r="M7325" i="13"/>
  <c r="M7326" i="13"/>
  <c r="N7326" i="13" s="1"/>
  <c r="M7327" i="13"/>
  <c r="M7328" i="13"/>
  <c r="M7329" i="13"/>
  <c r="M7330" i="13"/>
  <c r="N7330" i="13" s="1"/>
  <c r="M7331" i="13"/>
  <c r="N7331" i="13" s="1"/>
  <c r="M7332" i="13"/>
  <c r="N7332" i="13" s="1"/>
  <c r="M7333" i="13"/>
  <c r="M7334" i="13"/>
  <c r="N7334" i="13" s="1"/>
  <c r="M7335" i="13"/>
  <c r="M7336" i="13"/>
  <c r="M7337" i="13"/>
  <c r="M7338" i="13"/>
  <c r="N7338" i="13" s="1"/>
  <c r="M7339" i="13"/>
  <c r="N7339" i="13" s="1"/>
  <c r="M7340" i="13"/>
  <c r="N7340" i="13" s="1"/>
  <c r="M7341" i="13"/>
  <c r="M7342" i="13"/>
  <c r="N7342" i="13" s="1"/>
  <c r="M7343" i="13"/>
  <c r="M7344" i="13"/>
  <c r="M7345" i="13"/>
  <c r="N7345" i="13" s="1"/>
  <c r="M7346" i="13"/>
  <c r="N7346" i="13" s="1"/>
  <c r="M7347" i="13"/>
  <c r="N7347" i="13" s="1"/>
  <c r="M7348" i="13"/>
  <c r="N7348" i="13" s="1"/>
  <c r="M7349" i="13"/>
  <c r="M7350" i="13"/>
  <c r="N7350" i="13" s="1"/>
  <c r="M7351" i="13"/>
  <c r="M7352" i="13"/>
  <c r="M7353" i="13"/>
  <c r="M7354" i="13"/>
  <c r="M7355" i="13"/>
  <c r="N7355" i="13" s="1"/>
  <c r="M7356" i="13"/>
  <c r="N7356" i="13" s="1"/>
  <c r="M7357" i="13"/>
  <c r="M7358" i="13"/>
  <c r="N7358" i="13" s="1"/>
  <c r="M7359" i="13"/>
  <c r="M7360" i="13"/>
  <c r="M7361" i="13"/>
  <c r="M7362" i="13"/>
  <c r="N7362" i="13" s="1"/>
  <c r="M7363" i="13"/>
  <c r="N7363" i="13" s="1"/>
  <c r="M7364" i="13"/>
  <c r="N7364" i="13" s="1"/>
  <c r="M7365" i="13"/>
  <c r="M7366" i="13"/>
  <c r="N7366" i="13" s="1"/>
  <c r="M7367" i="13"/>
  <c r="M7368" i="13"/>
  <c r="M7369" i="13"/>
  <c r="N7369" i="13" s="1"/>
  <c r="M7370" i="13"/>
  <c r="N7370" i="13" s="1"/>
  <c r="M7371" i="13"/>
  <c r="N7371" i="13" s="1"/>
  <c r="M7372" i="13"/>
  <c r="N7372" i="13" s="1"/>
  <c r="M7373" i="13"/>
  <c r="M7374" i="13"/>
  <c r="N7374" i="13" s="1"/>
  <c r="M7375" i="13"/>
  <c r="M7376" i="13"/>
  <c r="M7377" i="13"/>
  <c r="N7377" i="13" s="1"/>
  <c r="M7378" i="13"/>
  <c r="M7379" i="13"/>
  <c r="N7379" i="13" s="1"/>
  <c r="M7380" i="13"/>
  <c r="N7380" i="13" s="1"/>
  <c r="M7381" i="13"/>
  <c r="M7382" i="13"/>
  <c r="N7382" i="13" s="1"/>
  <c r="M7383" i="13"/>
  <c r="N7383" i="13" s="1"/>
  <c r="M7384" i="13"/>
  <c r="M7385" i="13"/>
  <c r="M7386" i="13"/>
  <c r="M7387" i="13"/>
  <c r="N7387" i="13" s="1"/>
  <c r="M7388" i="13"/>
  <c r="N7388" i="13" s="1"/>
  <c r="M7389" i="13"/>
  <c r="M7390" i="13"/>
  <c r="N7390" i="13" s="1"/>
  <c r="M7391" i="13"/>
  <c r="M7392" i="13"/>
  <c r="M7393" i="13"/>
  <c r="M7394" i="13"/>
  <c r="N7394" i="13" s="1"/>
  <c r="M7395" i="13"/>
  <c r="N7395" i="13" s="1"/>
  <c r="M7396" i="13"/>
  <c r="N7396" i="13" s="1"/>
  <c r="M7397" i="13"/>
  <c r="M7398" i="13"/>
  <c r="N7398" i="13" s="1"/>
  <c r="M7399" i="13"/>
  <c r="M7400" i="13"/>
  <c r="M7401" i="13"/>
  <c r="M7402" i="13"/>
  <c r="N7402" i="13" s="1"/>
  <c r="M7403" i="13"/>
  <c r="N7403" i="13" s="1"/>
  <c r="M7404" i="13"/>
  <c r="N7404" i="13" s="1"/>
  <c r="M7405" i="13"/>
  <c r="M7406" i="13"/>
  <c r="N7406" i="13" s="1"/>
  <c r="M7407" i="13"/>
  <c r="M7408" i="13"/>
  <c r="M7409" i="13"/>
  <c r="N7409" i="13" s="1"/>
  <c r="M7410" i="13"/>
  <c r="M7411" i="13"/>
  <c r="N7411" i="13" s="1"/>
  <c r="M7412" i="13"/>
  <c r="N7412" i="13" s="1"/>
  <c r="M7413" i="13"/>
  <c r="M7414" i="13"/>
  <c r="N7414" i="13" s="1"/>
  <c r="M7415" i="13"/>
  <c r="M7416" i="13"/>
  <c r="M7417" i="13"/>
  <c r="M7418" i="13"/>
  <c r="M7419" i="13"/>
  <c r="N7419" i="13" s="1"/>
  <c r="M7420" i="13"/>
  <c r="N7420" i="13" s="1"/>
  <c r="M7421" i="13"/>
  <c r="M7422" i="13"/>
  <c r="N7422" i="13" s="1"/>
  <c r="M7423" i="13"/>
  <c r="M7424" i="13"/>
  <c r="M7425" i="13"/>
  <c r="N7425" i="13" s="1"/>
  <c r="M7426" i="13"/>
  <c r="N7426" i="13" s="1"/>
  <c r="M7427" i="13"/>
  <c r="N7427" i="13" s="1"/>
  <c r="M7428" i="13"/>
  <c r="N7428" i="13" s="1"/>
  <c r="M7429" i="13"/>
  <c r="M7430" i="13"/>
  <c r="N7430" i="13" s="1"/>
  <c r="M7431" i="13"/>
  <c r="M7432" i="13"/>
  <c r="M7433" i="13"/>
  <c r="N7433" i="13" s="1"/>
  <c r="M7434" i="13"/>
  <c r="N7434" i="13" s="1"/>
  <c r="M7435" i="13"/>
  <c r="N7435" i="13" s="1"/>
  <c r="M7436" i="13"/>
  <c r="N7436" i="13" s="1"/>
  <c r="M7437" i="13"/>
  <c r="M7438" i="13"/>
  <c r="N7438" i="13" s="1"/>
  <c r="M7439" i="13"/>
  <c r="M7440" i="13"/>
  <c r="M7441" i="13"/>
  <c r="N7441" i="13" s="1"/>
  <c r="M7442" i="13"/>
  <c r="N7442" i="13" s="1"/>
  <c r="M7443" i="13"/>
  <c r="N7443" i="13" s="1"/>
  <c r="M7444" i="13"/>
  <c r="N7444" i="13" s="1"/>
  <c r="M7445" i="13"/>
  <c r="M7446" i="13"/>
  <c r="N7446" i="13" s="1"/>
  <c r="M7447" i="13"/>
  <c r="N7447" i="13" s="1"/>
  <c r="M7448" i="13"/>
  <c r="M7449" i="13"/>
  <c r="M7450" i="13"/>
  <c r="M7451" i="13"/>
  <c r="N7451" i="13" s="1"/>
  <c r="M7452" i="13"/>
  <c r="N7452" i="13" s="1"/>
  <c r="M7453" i="13"/>
  <c r="M7454" i="13"/>
  <c r="N7454" i="13" s="1"/>
  <c r="M7455" i="13"/>
  <c r="M7456" i="13"/>
  <c r="M7457" i="13"/>
  <c r="N7457" i="13" s="1"/>
  <c r="M7458" i="13"/>
  <c r="N7458" i="13" s="1"/>
  <c r="M7459" i="13"/>
  <c r="N7459" i="13" s="1"/>
  <c r="M7460" i="13"/>
  <c r="N7460" i="13" s="1"/>
  <c r="M7461" i="13"/>
  <c r="M7462" i="13"/>
  <c r="N7462" i="13" s="1"/>
  <c r="M7463" i="13"/>
  <c r="M7464" i="13"/>
  <c r="M7465" i="13"/>
  <c r="M7466" i="13"/>
  <c r="N7466" i="13" s="1"/>
  <c r="M7467" i="13"/>
  <c r="N7467" i="13" s="1"/>
  <c r="M7468" i="13"/>
  <c r="N7468" i="13" s="1"/>
  <c r="M7469" i="13"/>
  <c r="M7470" i="13"/>
  <c r="N7470" i="13" s="1"/>
  <c r="M7471" i="13"/>
  <c r="M7472" i="13"/>
  <c r="M7473" i="13"/>
  <c r="N7473" i="13" s="1"/>
  <c r="M7474" i="13"/>
  <c r="N7474" i="13" s="1"/>
  <c r="M7475" i="13"/>
  <c r="N7475" i="13" s="1"/>
  <c r="M7476" i="13"/>
  <c r="N7476" i="13" s="1"/>
  <c r="M7477" i="13"/>
  <c r="M7478" i="13"/>
  <c r="N7478" i="13" s="1"/>
  <c r="M7479" i="13"/>
  <c r="M7480" i="13"/>
  <c r="M7481" i="13"/>
  <c r="M7482" i="13"/>
  <c r="N7482" i="13" s="1"/>
  <c r="M7483" i="13"/>
  <c r="N7483" i="13" s="1"/>
  <c r="M7484" i="13"/>
  <c r="N7484" i="13" s="1"/>
  <c r="M7485" i="13"/>
  <c r="M7486" i="13"/>
  <c r="N7486" i="13" s="1"/>
  <c r="M7487" i="13"/>
  <c r="M7488" i="13"/>
  <c r="M7489" i="13"/>
  <c r="M7490" i="13"/>
  <c r="M7491" i="13"/>
  <c r="N7491" i="13" s="1"/>
  <c r="M7492" i="13"/>
  <c r="N7492" i="13" s="1"/>
  <c r="M7493" i="13"/>
  <c r="M7494" i="13"/>
  <c r="N7494" i="13" s="1"/>
  <c r="M7495" i="13"/>
  <c r="M7496" i="13"/>
  <c r="M7497" i="13"/>
  <c r="N7497" i="13" s="1"/>
  <c r="M7498" i="13"/>
  <c r="N7498" i="13" s="1"/>
  <c r="M7499" i="13"/>
  <c r="N7499" i="13" s="1"/>
  <c r="M7500" i="13"/>
  <c r="N7500" i="13" s="1"/>
  <c r="M7501" i="13"/>
  <c r="M7502" i="13"/>
  <c r="N7502" i="13" s="1"/>
  <c r="M7503" i="13"/>
  <c r="M7504" i="13"/>
  <c r="M7505" i="13"/>
  <c r="M7506" i="13"/>
  <c r="M7507" i="13"/>
  <c r="N7507" i="13" s="1"/>
  <c r="M7508" i="13"/>
  <c r="N7508" i="13" s="1"/>
  <c r="M7509" i="13"/>
  <c r="M7510" i="13"/>
  <c r="N7510" i="13" s="1"/>
  <c r="M7511" i="13"/>
  <c r="N7511" i="13" s="1"/>
  <c r="M7512" i="13"/>
  <c r="M7513" i="13"/>
  <c r="M7514" i="13"/>
  <c r="N7514" i="13" s="1"/>
  <c r="M7515" i="13"/>
  <c r="N7515" i="13" s="1"/>
  <c r="M7516" i="13"/>
  <c r="N7516" i="13" s="1"/>
  <c r="M7517" i="13"/>
  <c r="M7518" i="13"/>
  <c r="N7518" i="13" s="1"/>
  <c r="M7519" i="13"/>
  <c r="M7520" i="13"/>
  <c r="M7521" i="13"/>
  <c r="M7522" i="13"/>
  <c r="N7522" i="13" s="1"/>
  <c r="M7523" i="13"/>
  <c r="N7523" i="13" s="1"/>
  <c r="M7524" i="13"/>
  <c r="N7524" i="13" s="1"/>
  <c r="M7525" i="13"/>
  <c r="M7526" i="13"/>
  <c r="N7526" i="13" s="1"/>
  <c r="M7527" i="13"/>
  <c r="M7528" i="13"/>
  <c r="M7529" i="13"/>
  <c r="M7530" i="13"/>
  <c r="M7531" i="13"/>
  <c r="N7531" i="13" s="1"/>
  <c r="M7532" i="13"/>
  <c r="N7532" i="13" s="1"/>
  <c r="M7533" i="13"/>
  <c r="M7534" i="13"/>
  <c r="N7534" i="13" s="1"/>
  <c r="M7535" i="13"/>
  <c r="M7536" i="13"/>
  <c r="M7537" i="13"/>
  <c r="N7537" i="13" s="1"/>
  <c r="M7538" i="13"/>
  <c r="M7539" i="13"/>
  <c r="N7539" i="13" s="1"/>
  <c r="M7540" i="13"/>
  <c r="N7540" i="13" s="1"/>
  <c r="M7541" i="13"/>
  <c r="M7542" i="13"/>
  <c r="N7542" i="13" s="1"/>
  <c r="M7543" i="13"/>
  <c r="M7544" i="13"/>
  <c r="M7545" i="13"/>
  <c r="M7546" i="13"/>
  <c r="N7546" i="13" s="1"/>
  <c r="M7547" i="13"/>
  <c r="N7547" i="13" s="1"/>
  <c r="M7548" i="13"/>
  <c r="N7548" i="13" s="1"/>
  <c r="M7549" i="13"/>
  <c r="N7549" i="13" s="1"/>
  <c r="M7550" i="13"/>
  <c r="N7550" i="13" s="1"/>
  <c r="M7551" i="13"/>
  <c r="M7552" i="13"/>
  <c r="M7553" i="13"/>
  <c r="M7554" i="13"/>
  <c r="M7555" i="13"/>
  <c r="N7555" i="13" s="1"/>
  <c r="M7556" i="13"/>
  <c r="N7556" i="13" s="1"/>
  <c r="M7557" i="13"/>
  <c r="N7557" i="13" s="1"/>
  <c r="M7558" i="13"/>
  <c r="N7558" i="13" s="1"/>
  <c r="M7559" i="13"/>
  <c r="M7560" i="13"/>
  <c r="M7561" i="13"/>
  <c r="N7561" i="13" s="1"/>
  <c r="M7562" i="13"/>
  <c r="N7562" i="13" s="1"/>
  <c r="M7563" i="13"/>
  <c r="N7563" i="13" s="1"/>
  <c r="M7564" i="13"/>
  <c r="N7564" i="13" s="1"/>
  <c r="M7565" i="13"/>
  <c r="N7565" i="13" s="1"/>
  <c r="M7566" i="13"/>
  <c r="N7566" i="13" s="1"/>
  <c r="M7567" i="13"/>
  <c r="M7568" i="13"/>
  <c r="M7569" i="13"/>
  <c r="M7570" i="13"/>
  <c r="M7571" i="13"/>
  <c r="N7571" i="13" s="1"/>
  <c r="C30" i="13" s="1"/>
  <c r="D30" i="13" s="1"/>
  <c r="M7285" i="13"/>
  <c r="N7285" i="13" s="1"/>
  <c r="L7286" i="13"/>
  <c r="L7300" i="13"/>
  <c r="L7310" i="13"/>
  <c r="L7320" i="13"/>
  <c r="L7322" i="13"/>
  <c r="L7332" i="13"/>
  <c r="L7357" i="13"/>
  <c r="L7358" i="13"/>
  <c r="L7382" i="13"/>
  <c r="L7384" i="13"/>
  <c r="L7416" i="13"/>
  <c r="L7436" i="13"/>
  <c r="L7447" i="13"/>
  <c r="L7452" i="13"/>
  <c r="L7474" i="13"/>
  <c r="L7484" i="13"/>
  <c r="L7489" i="13"/>
  <c r="L7500" i="13"/>
  <c r="L7506" i="13"/>
  <c r="L7511" i="13"/>
  <c r="L7516" i="13"/>
  <c r="L7538" i="13"/>
  <c r="L7548" i="13"/>
  <c r="L7552" i="13"/>
  <c r="L7558" i="13"/>
  <c r="L7570" i="13"/>
  <c r="K7288" i="13"/>
  <c r="K7289" i="13"/>
  <c r="K7292" i="13"/>
  <c r="L7292" i="13" s="1"/>
  <c r="K7293" i="13"/>
  <c r="K7296" i="13"/>
  <c r="K7297" i="13"/>
  <c r="K7301" i="13"/>
  <c r="K7304" i="13"/>
  <c r="K7305" i="13"/>
  <c r="K7307" i="13"/>
  <c r="K7311" i="13"/>
  <c r="L7311" i="13" s="1"/>
  <c r="K7312" i="13"/>
  <c r="K7313" i="13"/>
  <c r="K7316" i="13"/>
  <c r="K7320" i="13"/>
  <c r="K7321" i="13"/>
  <c r="K7322" i="13"/>
  <c r="K7325" i="13"/>
  <c r="K7328" i="13"/>
  <c r="K7329" i="13"/>
  <c r="K7337" i="13"/>
  <c r="K7338" i="13"/>
  <c r="K7339" i="13"/>
  <c r="K7340" i="13"/>
  <c r="L7340" i="13" s="1"/>
  <c r="K7344" i="13"/>
  <c r="K7345" i="13"/>
  <c r="K7349" i="13"/>
  <c r="K7352" i="13"/>
  <c r="K7353" i="13"/>
  <c r="K7356" i="13"/>
  <c r="L7356" i="13" s="1"/>
  <c r="K7357" i="13"/>
  <c r="K7360" i="13"/>
  <c r="K7361" i="13"/>
  <c r="K7365" i="13"/>
  <c r="K7368" i="13"/>
  <c r="L7368" i="13" s="1"/>
  <c r="K7369" i="13"/>
  <c r="K7376" i="13"/>
  <c r="K7377" i="13"/>
  <c r="K7380" i="13"/>
  <c r="K7384" i="13"/>
  <c r="K7385" i="13"/>
  <c r="K7389" i="13"/>
  <c r="K7392" i="13"/>
  <c r="K7393" i="13"/>
  <c r="K7401" i="13"/>
  <c r="K7404" i="13"/>
  <c r="L7404" i="13" s="1"/>
  <c r="K7408" i="13"/>
  <c r="K7409" i="13"/>
  <c r="K7412" i="13"/>
  <c r="L7412" i="13" s="1"/>
  <c r="K7413" i="13"/>
  <c r="K7416" i="13"/>
  <c r="K7417" i="13"/>
  <c r="K7420" i="13"/>
  <c r="L7420" i="13" s="1"/>
  <c r="K7421" i="13"/>
  <c r="K7424" i="13"/>
  <c r="K7425" i="13"/>
  <c r="K7426" i="13"/>
  <c r="L7426" i="13" s="1"/>
  <c r="K7429" i="13"/>
  <c r="K7432" i="13"/>
  <c r="K7433" i="13"/>
  <c r="K7440" i="13"/>
  <c r="K7441" i="13"/>
  <c r="K7444" i="13"/>
  <c r="L7444" i="13" s="1"/>
  <c r="K7448" i="13"/>
  <c r="K7449" i="13"/>
  <c r="K7453" i="13"/>
  <c r="K7456" i="13"/>
  <c r="K7457" i="13"/>
  <c r="K7458" i="13"/>
  <c r="L7458" i="13" s="1"/>
  <c r="K7465" i="13"/>
  <c r="K7468" i="13"/>
  <c r="L7468" i="13" s="1"/>
  <c r="K7472" i="13"/>
  <c r="K7473" i="13"/>
  <c r="K7476" i="13"/>
  <c r="L7476" i="13" s="1"/>
  <c r="K7477" i="13"/>
  <c r="K7480" i="13"/>
  <c r="K7481" i="13"/>
  <c r="K7484" i="13"/>
  <c r="K7485" i="13"/>
  <c r="K7487" i="13"/>
  <c r="L7487" i="13" s="1"/>
  <c r="K7488" i="13"/>
  <c r="K7489" i="13"/>
  <c r="K7490" i="13"/>
  <c r="L7490" i="13" s="1"/>
  <c r="K7493" i="13"/>
  <c r="K7496" i="13"/>
  <c r="L7496" i="13" s="1"/>
  <c r="K7497" i="13"/>
  <c r="K7499" i="13"/>
  <c r="L7499" i="13" s="1"/>
  <c r="K7504" i="13"/>
  <c r="K7505" i="13"/>
  <c r="K7512" i="13"/>
  <c r="K7513" i="13"/>
  <c r="K7514" i="13"/>
  <c r="K7517" i="13"/>
  <c r="K7520" i="13"/>
  <c r="K7521" i="13"/>
  <c r="K7522" i="13"/>
  <c r="L7522" i="13" s="1"/>
  <c r="K7529" i="13"/>
  <c r="K7530" i="13"/>
  <c r="K7531" i="13"/>
  <c r="L7531" i="13" s="1"/>
  <c r="K7532" i="13"/>
  <c r="L7532" i="13" s="1"/>
  <c r="K7536" i="13"/>
  <c r="K7537" i="13"/>
  <c r="K7540" i="13"/>
  <c r="L7540" i="13" s="1"/>
  <c r="K7541" i="13"/>
  <c r="K7544" i="13"/>
  <c r="K7545" i="13"/>
  <c r="K7548" i="13"/>
  <c r="K7549" i="13"/>
  <c r="K7552" i="13"/>
  <c r="K7553" i="13"/>
  <c r="K7554" i="13"/>
  <c r="L7554" i="13" s="1"/>
  <c r="K7557" i="13"/>
  <c r="K7559" i="13"/>
  <c r="L7559" i="13" s="1"/>
  <c r="K7560" i="13"/>
  <c r="K7561" i="13"/>
  <c r="K7568" i="13"/>
  <c r="K7569" i="13"/>
  <c r="K7285" i="13"/>
  <c r="L7285" i="13" s="1"/>
  <c r="I7286" i="13"/>
  <c r="I7287" i="13"/>
  <c r="I7288" i="13"/>
  <c r="L7288" i="13" s="1"/>
  <c r="I7289" i="13"/>
  <c r="L7289" i="13" s="1"/>
  <c r="I7290" i="13"/>
  <c r="I7291" i="13"/>
  <c r="I7292" i="13"/>
  <c r="I7293" i="13"/>
  <c r="L7293" i="13" s="1"/>
  <c r="I7294" i="13"/>
  <c r="I7295" i="13"/>
  <c r="I7296" i="13"/>
  <c r="L7296" i="13" s="1"/>
  <c r="I7297" i="13"/>
  <c r="L7297" i="13" s="1"/>
  <c r="I7298" i="13"/>
  <c r="I7299" i="13"/>
  <c r="I7300" i="13"/>
  <c r="I7301" i="13"/>
  <c r="L7301" i="13" s="1"/>
  <c r="I7302" i="13"/>
  <c r="I7303" i="13"/>
  <c r="I7304" i="13"/>
  <c r="L7304" i="13" s="1"/>
  <c r="I7305" i="13"/>
  <c r="L7305" i="13" s="1"/>
  <c r="I7306" i="13"/>
  <c r="I7307" i="13"/>
  <c r="I7308" i="13"/>
  <c r="I7309" i="13"/>
  <c r="L7309" i="13" s="1"/>
  <c r="I7310" i="13"/>
  <c r="I7311" i="13"/>
  <c r="I7312" i="13"/>
  <c r="L7312" i="13" s="1"/>
  <c r="I7313" i="13"/>
  <c r="L7313" i="13" s="1"/>
  <c r="I7314" i="13"/>
  <c r="I7315" i="13"/>
  <c r="I7316" i="13"/>
  <c r="I7317" i="13"/>
  <c r="L7317" i="13" s="1"/>
  <c r="I7318" i="13"/>
  <c r="L7318" i="13" s="1"/>
  <c r="I7319" i="13"/>
  <c r="I7320" i="13"/>
  <c r="I7321" i="13"/>
  <c r="L7321" i="13" s="1"/>
  <c r="I7322" i="13"/>
  <c r="I7323" i="13"/>
  <c r="I7324" i="13"/>
  <c r="L7324" i="13" s="1"/>
  <c r="I7325" i="13"/>
  <c r="L7325" i="13" s="1"/>
  <c r="I7326" i="13"/>
  <c r="I7327" i="13"/>
  <c r="I7328" i="13"/>
  <c r="L7328" i="13" s="1"/>
  <c r="I7329" i="13"/>
  <c r="L7329" i="13" s="1"/>
  <c r="I7330" i="13"/>
  <c r="I7331" i="13"/>
  <c r="I7332" i="13"/>
  <c r="I7333" i="13"/>
  <c r="L7333" i="13" s="1"/>
  <c r="I7334" i="13"/>
  <c r="I7335" i="13"/>
  <c r="I7336" i="13"/>
  <c r="L7336" i="13" s="1"/>
  <c r="I7337" i="13"/>
  <c r="L7337" i="13" s="1"/>
  <c r="I7338" i="13"/>
  <c r="I7339" i="13"/>
  <c r="I7340" i="13"/>
  <c r="I7341" i="13"/>
  <c r="L7341" i="13" s="1"/>
  <c r="I7342" i="13"/>
  <c r="I7343" i="13"/>
  <c r="I7344" i="13"/>
  <c r="L7344" i="13" s="1"/>
  <c r="I7345" i="13"/>
  <c r="L7345" i="13" s="1"/>
  <c r="I7346" i="13"/>
  <c r="I7347" i="13"/>
  <c r="I7348" i="13"/>
  <c r="I7349" i="13"/>
  <c r="L7349" i="13" s="1"/>
  <c r="I7350" i="13"/>
  <c r="I7351" i="13"/>
  <c r="I7352" i="13"/>
  <c r="L7352" i="13" s="1"/>
  <c r="I7353" i="13"/>
  <c r="I7354" i="13"/>
  <c r="I7355" i="13"/>
  <c r="I7356" i="13"/>
  <c r="I7357" i="13"/>
  <c r="I7358" i="13"/>
  <c r="I7359" i="13"/>
  <c r="I7360" i="13"/>
  <c r="L7360" i="13" s="1"/>
  <c r="I7361" i="13"/>
  <c r="L7361" i="13" s="1"/>
  <c r="I7362" i="13"/>
  <c r="I7363" i="13"/>
  <c r="I7364" i="13"/>
  <c r="L7364" i="13" s="1"/>
  <c r="I7365" i="13"/>
  <c r="L7365" i="13" s="1"/>
  <c r="I7366" i="13"/>
  <c r="L7366" i="13" s="1"/>
  <c r="I7367" i="13"/>
  <c r="I7368" i="13"/>
  <c r="I7369" i="13"/>
  <c r="L7369" i="13" s="1"/>
  <c r="I7370" i="13"/>
  <c r="L7370" i="13" s="1"/>
  <c r="I7371" i="13"/>
  <c r="I7372" i="13"/>
  <c r="I7373" i="13"/>
  <c r="L7373" i="13" s="1"/>
  <c r="I7374" i="13"/>
  <c r="I7375" i="13"/>
  <c r="I7376" i="13"/>
  <c r="L7376" i="13" s="1"/>
  <c r="I7377" i="13"/>
  <c r="L7377" i="13" s="1"/>
  <c r="I7378" i="13"/>
  <c r="I7379" i="13"/>
  <c r="I7380" i="13"/>
  <c r="I7381" i="13"/>
  <c r="L7381" i="13" s="1"/>
  <c r="I7382" i="13"/>
  <c r="I7383" i="13"/>
  <c r="I7384" i="13"/>
  <c r="I7385" i="13"/>
  <c r="I7386" i="13"/>
  <c r="I7387" i="13"/>
  <c r="I7388" i="13"/>
  <c r="I7389" i="13"/>
  <c r="L7389" i="13" s="1"/>
  <c r="I7390" i="13"/>
  <c r="I7391" i="13"/>
  <c r="I7392" i="13"/>
  <c r="L7392" i="13" s="1"/>
  <c r="I7393" i="13"/>
  <c r="L7393" i="13" s="1"/>
  <c r="I7394" i="13"/>
  <c r="I7395" i="13"/>
  <c r="I7396" i="13"/>
  <c r="L7396" i="13" s="1"/>
  <c r="I7397" i="13"/>
  <c r="L7397" i="13" s="1"/>
  <c r="I7398" i="13"/>
  <c r="I7399" i="13"/>
  <c r="I7400" i="13"/>
  <c r="I7401" i="13"/>
  <c r="L7401" i="13" s="1"/>
  <c r="I7402" i="13"/>
  <c r="I7403" i="13"/>
  <c r="I7404" i="13"/>
  <c r="I7405" i="13"/>
  <c r="L7405" i="13" s="1"/>
  <c r="I7406" i="13"/>
  <c r="I7407" i="13"/>
  <c r="I7408" i="13"/>
  <c r="L7408" i="13" s="1"/>
  <c r="I7409" i="13"/>
  <c r="L7409" i="13" s="1"/>
  <c r="I7410" i="13"/>
  <c r="I7411" i="13"/>
  <c r="I7412" i="13"/>
  <c r="I7413" i="13"/>
  <c r="I7414" i="13"/>
  <c r="I7415" i="13"/>
  <c r="I7416" i="13"/>
  <c r="I7417" i="13"/>
  <c r="L7417" i="13" s="1"/>
  <c r="I7418" i="13"/>
  <c r="I7419" i="13"/>
  <c r="I7420" i="13"/>
  <c r="I7421" i="13"/>
  <c r="L7421" i="13" s="1"/>
  <c r="I7422" i="13"/>
  <c r="I7423" i="13"/>
  <c r="I7424" i="13"/>
  <c r="L7424" i="13" s="1"/>
  <c r="I7425" i="13"/>
  <c r="L7425" i="13" s="1"/>
  <c r="I7426" i="13"/>
  <c r="I7427" i="13"/>
  <c r="I7428" i="13"/>
  <c r="L7428" i="13" s="1"/>
  <c r="I7429" i="13"/>
  <c r="L7429" i="13" s="1"/>
  <c r="I7430" i="13"/>
  <c r="I7431" i="13"/>
  <c r="I7432" i="13"/>
  <c r="I7433" i="13"/>
  <c r="L7433" i="13" s="1"/>
  <c r="I7434" i="13"/>
  <c r="I7435" i="13"/>
  <c r="I7436" i="13"/>
  <c r="I7437" i="13"/>
  <c r="L7437" i="13" s="1"/>
  <c r="I7438" i="13"/>
  <c r="I7439" i="13"/>
  <c r="I7440" i="13"/>
  <c r="I7441" i="13"/>
  <c r="I7442" i="13"/>
  <c r="I7443" i="13"/>
  <c r="I7444" i="13"/>
  <c r="I7445" i="13"/>
  <c r="L7445" i="13" s="1"/>
  <c r="I7446" i="13"/>
  <c r="I7447" i="13"/>
  <c r="I7448" i="13"/>
  <c r="L7448" i="13" s="1"/>
  <c r="I7449" i="13"/>
  <c r="L7449" i="13" s="1"/>
  <c r="I7450" i="13"/>
  <c r="I7451" i="13"/>
  <c r="I7452" i="13"/>
  <c r="I7453" i="13"/>
  <c r="L7453" i="13" s="1"/>
  <c r="I7454" i="13"/>
  <c r="I7455" i="13"/>
  <c r="I7456" i="13"/>
  <c r="L7456" i="13" s="1"/>
  <c r="I7457" i="13"/>
  <c r="L7457" i="13" s="1"/>
  <c r="I7458" i="13"/>
  <c r="I7459" i="13"/>
  <c r="I7460" i="13"/>
  <c r="L7460" i="13" s="1"/>
  <c r="I7461" i="13"/>
  <c r="L7461" i="13" s="1"/>
  <c r="I7462" i="13"/>
  <c r="I7463" i="13"/>
  <c r="I7464" i="13"/>
  <c r="I7465" i="13"/>
  <c r="L7465" i="13" s="1"/>
  <c r="I7466" i="13"/>
  <c r="I7467" i="13"/>
  <c r="I7468" i="13"/>
  <c r="I7469" i="13"/>
  <c r="L7469" i="13" s="1"/>
  <c r="I7470" i="13"/>
  <c r="I7471" i="13"/>
  <c r="I7472" i="13"/>
  <c r="I7473" i="13"/>
  <c r="L7473" i="13" s="1"/>
  <c r="I7474" i="13"/>
  <c r="I7475" i="13"/>
  <c r="I7476" i="13"/>
  <c r="I7477" i="13"/>
  <c r="L7477" i="13" s="1"/>
  <c r="I7478" i="13"/>
  <c r="I7479" i="13"/>
  <c r="I7480" i="13"/>
  <c r="L7480" i="13" s="1"/>
  <c r="I7481" i="13"/>
  <c r="L7481" i="13" s="1"/>
  <c r="I7482" i="13"/>
  <c r="I7483" i="13"/>
  <c r="I7484" i="13"/>
  <c r="I7485" i="13"/>
  <c r="L7485" i="13" s="1"/>
  <c r="I7486" i="13"/>
  <c r="I7487" i="13"/>
  <c r="I7488" i="13"/>
  <c r="L7488" i="13" s="1"/>
  <c r="I7489" i="13"/>
  <c r="I7490" i="13"/>
  <c r="I7491" i="13"/>
  <c r="I7492" i="13"/>
  <c r="L7492" i="13" s="1"/>
  <c r="I7493" i="13"/>
  <c r="L7493" i="13" s="1"/>
  <c r="I7494" i="13"/>
  <c r="I7495" i="13"/>
  <c r="I7496" i="13"/>
  <c r="I7497" i="13"/>
  <c r="L7497" i="13" s="1"/>
  <c r="I7498" i="13"/>
  <c r="I7499" i="13"/>
  <c r="I7500" i="13"/>
  <c r="I7501" i="13"/>
  <c r="L7501" i="13" s="1"/>
  <c r="I7502" i="13"/>
  <c r="I7503" i="13"/>
  <c r="I7504" i="13"/>
  <c r="L7504" i="13" s="1"/>
  <c r="I7505" i="13"/>
  <c r="L7505" i="13" s="1"/>
  <c r="I7506" i="13"/>
  <c r="I7507" i="13"/>
  <c r="I7508" i="13"/>
  <c r="I7509" i="13"/>
  <c r="L7509" i="13" s="1"/>
  <c r="I7510" i="13"/>
  <c r="I7511" i="13"/>
  <c r="I7512" i="13"/>
  <c r="L7512" i="13" s="1"/>
  <c r="I7513" i="13"/>
  <c r="L7513" i="13" s="1"/>
  <c r="I7514" i="13"/>
  <c r="I7515" i="13"/>
  <c r="I7516" i="13"/>
  <c r="I7517" i="13"/>
  <c r="I7518" i="13"/>
  <c r="I7519" i="13"/>
  <c r="I7520" i="13"/>
  <c r="L7520" i="13" s="1"/>
  <c r="I7521" i="13"/>
  <c r="L7521" i="13" s="1"/>
  <c r="I7522" i="13"/>
  <c r="I7523" i="13"/>
  <c r="I7524" i="13"/>
  <c r="L7524" i="13" s="1"/>
  <c r="I7525" i="13"/>
  <c r="L7525" i="13" s="1"/>
  <c r="I7526" i="13"/>
  <c r="I7527" i="13"/>
  <c r="I7528" i="13"/>
  <c r="I7529" i="13"/>
  <c r="L7529" i="13" s="1"/>
  <c r="I7530" i="13"/>
  <c r="I7531" i="13"/>
  <c r="I7532" i="13"/>
  <c r="I7533" i="13"/>
  <c r="L7533" i="13" s="1"/>
  <c r="I7534" i="13"/>
  <c r="I7535" i="13"/>
  <c r="I7536" i="13"/>
  <c r="L7536" i="13" s="1"/>
  <c r="I7537" i="13"/>
  <c r="L7537" i="13" s="1"/>
  <c r="I7538" i="13"/>
  <c r="I7539" i="13"/>
  <c r="I7540" i="13"/>
  <c r="I7541" i="13"/>
  <c r="L7541" i="13" s="1"/>
  <c r="I7542" i="13"/>
  <c r="I7543" i="13"/>
  <c r="I7544" i="13"/>
  <c r="L7544" i="13" s="1"/>
  <c r="I7545" i="13"/>
  <c r="L7545" i="13" s="1"/>
  <c r="I7546" i="13"/>
  <c r="I7547" i="13"/>
  <c r="I7548" i="13"/>
  <c r="I7549" i="13"/>
  <c r="L7549" i="13" s="1"/>
  <c r="I7550" i="13"/>
  <c r="L7550" i="13" s="1"/>
  <c r="I7551" i="13"/>
  <c r="I7552" i="13"/>
  <c r="I7553" i="13"/>
  <c r="L7553" i="13" s="1"/>
  <c r="I7554" i="13"/>
  <c r="I7555" i="13"/>
  <c r="I7556" i="13"/>
  <c r="L7556" i="13" s="1"/>
  <c r="I7557" i="13"/>
  <c r="L7557" i="13" s="1"/>
  <c r="I7558" i="13"/>
  <c r="I7559" i="13"/>
  <c r="I7560" i="13"/>
  <c r="L7560" i="13" s="1"/>
  <c r="I7561" i="13"/>
  <c r="L7561" i="13" s="1"/>
  <c r="I7562" i="13"/>
  <c r="I7563" i="13"/>
  <c r="I7564" i="13"/>
  <c r="L7564" i="13" s="1"/>
  <c r="I7565" i="13"/>
  <c r="L7565" i="13" s="1"/>
  <c r="I7566" i="13"/>
  <c r="I7567" i="13"/>
  <c r="I7568" i="13"/>
  <c r="L7568" i="13" s="1"/>
  <c r="I7569" i="13"/>
  <c r="L7569" i="13" s="1"/>
  <c r="I7570" i="13"/>
  <c r="I7571" i="13"/>
  <c r="I7285" i="13"/>
  <c r="D7295" i="6"/>
  <c r="K7287" i="13" s="1"/>
  <c r="L7287" i="13" s="1"/>
  <c r="D7296" i="6"/>
  <c r="D7297" i="6"/>
  <c r="D7298" i="6"/>
  <c r="K7290" i="13" s="1"/>
  <c r="D7299" i="6"/>
  <c r="K7291" i="13" s="1"/>
  <c r="D7300" i="6"/>
  <c r="D7301" i="6"/>
  <c r="D7302" i="6"/>
  <c r="K7294" i="13" s="1"/>
  <c r="L7294" i="13" s="1"/>
  <c r="D7303" i="6"/>
  <c r="K7295" i="13" s="1"/>
  <c r="L7295" i="13" s="1"/>
  <c r="D7304" i="6"/>
  <c r="D7305" i="6"/>
  <c r="D7306" i="6"/>
  <c r="K7298" i="13" s="1"/>
  <c r="D7307" i="6"/>
  <c r="K7299" i="13" s="1"/>
  <c r="D7308" i="6"/>
  <c r="K7300" i="13" s="1"/>
  <c r="D7309" i="6"/>
  <c r="D7310" i="6"/>
  <c r="K7302" i="13" s="1"/>
  <c r="L7302" i="13" s="1"/>
  <c r="D7311" i="6"/>
  <c r="K7303" i="13" s="1"/>
  <c r="L7303" i="13" s="1"/>
  <c r="D7312" i="6"/>
  <c r="D7313" i="6"/>
  <c r="D7314" i="6"/>
  <c r="K7306" i="13" s="1"/>
  <c r="D7315" i="6"/>
  <c r="D7316" i="6"/>
  <c r="K7308" i="13" s="1"/>
  <c r="D7317" i="6"/>
  <c r="K7309" i="13" s="1"/>
  <c r="D7318" i="6"/>
  <c r="K7310" i="13" s="1"/>
  <c r="D7319" i="6"/>
  <c r="D7320" i="6"/>
  <c r="D7321" i="6"/>
  <c r="D7322" i="6"/>
  <c r="K7314" i="13" s="1"/>
  <c r="D7323" i="6"/>
  <c r="K7315" i="13" s="1"/>
  <c r="L7315" i="13" s="1"/>
  <c r="D7324" i="6"/>
  <c r="D7325" i="6"/>
  <c r="K7317" i="13" s="1"/>
  <c r="D7326" i="6"/>
  <c r="K7318" i="13" s="1"/>
  <c r="D7327" i="6"/>
  <c r="K7319" i="13" s="1"/>
  <c r="L7319" i="13" s="1"/>
  <c r="D7328" i="6"/>
  <c r="D7329" i="6"/>
  <c r="D7330" i="6"/>
  <c r="D7331" i="6"/>
  <c r="K7323" i="13" s="1"/>
  <c r="L7323" i="13" s="1"/>
  <c r="D7332" i="6"/>
  <c r="K7324" i="13" s="1"/>
  <c r="D7333" i="6"/>
  <c r="D7334" i="6"/>
  <c r="K7326" i="13" s="1"/>
  <c r="D7335" i="6"/>
  <c r="K7327" i="13" s="1"/>
  <c r="L7327" i="13" s="1"/>
  <c r="D7336" i="6"/>
  <c r="D7337" i="6"/>
  <c r="D7338" i="6"/>
  <c r="K7330" i="13" s="1"/>
  <c r="D7339" i="6"/>
  <c r="K7331" i="13" s="1"/>
  <c r="L7331" i="13" s="1"/>
  <c r="D7340" i="6"/>
  <c r="K7332" i="13" s="1"/>
  <c r="D7341" i="6"/>
  <c r="K7333" i="13" s="1"/>
  <c r="D7342" i="6"/>
  <c r="K7334" i="13" s="1"/>
  <c r="D7343" i="6"/>
  <c r="K7335" i="13" s="1"/>
  <c r="L7335" i="13" s="1"/>
  <c r="D7344" i="6"/>
  <c r="K7336" i="13" s="1"/>
  <c r="D7345" i="6"/>
  <c r="D7346" i="6"/>
  <c r="D7347" i="6"/>
  <c r="D7348" i="6"/>
  <c r="D7349" i="6"/>
  <c r="K7341" i="13" s="1"/>
  <c r="D7350" i="6"/>
  <c r="K7342" i="13" s="1"/>
  <c r="L7342" i="13" s="1"/>
  <c r="D7351" i="6"/>
  <c r="K7343" i="13" s="1"/>
  <c r="D7352" i="6"/>
  <c r="D7353" i="6"/>
  <c r="D7354" i="6"/>
  <c r="K7346" i="13" s="1"/>
  <c r="L7346" i="13" s="1"/>
  <c r="D7355" i="6"/>
  <c r="K7347" i="13" s="1"/>
  <c r="L7347" i="13" s="1"/>
  <c r="D7356" i="6"/>
  <c r="K7348" i="13" s="1"/>
  <c r="L7348" i="13" s="1"/>
  <c r="D7357" i="6"/>
  <c r="D7358" i="6"/>
  <c r="K7350" i="13" s="1"/>
  <c r="L7350" i="13" s="1"/>
  <c r="D7359" i="6"/>
  <c r="K7351" i="13" s="1"/>
  <c r="L7351" i="13" s="1"/>
  <c r="D7360" i="6"/>
  <c r="D7361" i="6"/>
  <c r="D7362" i="6"/>
  <c r="K7354" i="13" s="1"/>
  <c r="D7363" i="6"/>
  <c r="K7355" i="13" s="1"/>
  <c r="D7364" i="6"/>
  <c r="D7365" i="6"/>
  <c r="D7366" i="6"/>
  <c r="K7358" i="13" s="1"/>
  <c r="D7367" i="6"/>
  <c r="K7359" i="13" s="1"/>
  <c r="L7359" i="13" s="1"/>
  <c r="D7368" i="6"/>
  <c r="D7369" i="6"/>
  <c r="D7370" i="6"/>
  <c r="K7362" i="13" s="1"/>
  <c r="D7371" i="6"/>
  <c r="K7363" i="13" s="1"/>
  <c r="D7372" i="6"/>
  <c r="K7364" i="13" s="1"/>
  <c r="D7373" i="6"/>
  <c r="D7374" i="6"/>
  <c r="K7366" i="13" s="1"/>
  <c r="D7375" i="6"/>
  <c r="K7367" i="13" s="1"/>
  <c r="L7367" i="13" s="1"/>
  <c r="D7376" i="6"/>
  <c r="D7377" i="6"/>
  <c r="D7378" i="6"/>
  <c r="K7370" i="13" s="1"/>
  <c r="D7379" i="6"/>
  <c r="K7371" i="13" s="1"/>
  <c r="D7380" i="6"/>
  <c r="K7372" i="13" s="1"/>
  <c r="D7381" i="6"/>
  <c r="K7373" i="13" s="1"/>
  <c r="D7382" i="6"/>
  <c r="K7374" i="13" s="1"/>
  <c r="L7374" i="13" s="1"/>
  <c r="D7383" i="6"/>
  <c r="K7375" i="13" s="1"/>
  <c r="L7375" i="13" s="1"/>
  <c r="D7384" i="6"/>
  <c r="D7385" i="6"/>
  <c r="D7386" i="6"/>
  <c r="K7378" i="13" s="1"/>
  <c r="D7387" i="6"/>
  <c r="K7379" i="13" s="1"/>
  <c r="L7379" i="13" s="1"/>
  <c r="D7388" i="6"/>
  <c r="D7389" i="6"/>
  <c r="K7381" i="13" s="1"/>
  <c r="D7390" i="6"/>
  <c r="K7382" i="13" s="1"/>
  <c r="D7391" i="6"/>
  <c r="K7383" i="13" s="1"/>
  <c r="L7383" i="13" s="1"/>
  <c r="D7392" i="6"/>
  <c r="D7393" i="6"/>
  <c r="D7394" i="6"/>
  <c r="K7386" i="13" s="1"/>
  <c r="D7395" i="6"/>
  <c r="K7387" i="13" s="1"/>
  <c r="D7396" i="6"/>
  <c r="K7388" i="13" s="1"/>
  <c r="L7388" i="13" s="1"/>
  <c r="D7397" i="6"/>
  <c r="D7398" i="6"/>
  <c r="K7390" i="13" s="1"/>
  <c r="D7399" i="6"/>
  <c r="K7391" i="13" s="1"/>
  <c r="L7391" i="13" s="1"/>
  <c r="D7400" i="6"/>
  <c r="D7401" i="6"/>
  <c r="D7402" i="6"/>
  <c r="K7394" i="13" s="1"/>
  <c r="L7394" i="13" s="1"/>
  <c r="D7403" i="6"/>
  <c r="K7395" i="13" s="1"/>
  <c r="L7395" i="13" s="1"/>
  <c r="D7404" i="6"/>
  <c r="K7396" i="13" s="1"/>
  <c r="D7405" i="6"/>
  <c r="K7397" i="13" s="1"/>
  <c r="D7406" i="6"/>
  <c r="K7398" i="13" s="1"/>
  <c r="D7407" i="6"/>
  <c r="K7399" i="13" s="1"/>
  <c r="L7399" i="13" s="1"/>
  <c r="D7408" i="6"/>
  <c r="K7400" i="13" s="1"/>
  <c r="D7409" i="6"/>
  <c r="D7410" i="6"/>
  <c r="K7402" i="13" s="1"/>
  <c r="D7411" i="6"/>
  <c r="K7403" i="13" s="1"/>
  <c r="L7403" i="13" s="1"/>
  <c r="D7412" i="6"/>
  <c r="D7413" i="6"/>
  <c r="K7405" i="13" s="1"/>
  <c r="D7414" i="6"/>
  <c r="K7406" i="13" s="1"/>
  <c r="D7415" i="6"/>
  <c r="K7407" i="13" s="1"/>
  <c r="L7407" i="13" s="1"/>
  <c r="D7416" i="6"/>
  <c r="D7417" i="6"/>
  <c r="D7418" i="6"/>
  <c r="K7410" i="13" s="1"/>
  <c r="D7419" i="6"/>
  <c r="K7411" i="13" s="1"/>
  <c r="D7420" i="6"/>
  <c r="D7421" i="6"/>
  <c r="D7422" i="6"/>
  <c r="K7414" i="13" s="1"/>
  <c r="D7423" i="6"/>
  <c r="K7415" i="13" s="1"/>
  <c r="L7415" i="13" s="1"/>
  <c r="D7424" i="6"/>
  <c r="D7425" i="6"/>
  <c r="D7426" i="6"/>
  <c r="K7418" i="13" s="1"/>
  <c r="D7427" i="6"/>
  <c r="K7419" i="13" s="1"/>
  <c r="D7428" i="6"/>
  <c r="D7429" i="6"/>
  <c r="D7430" i="6"/>
  <c r="K7422" i="13" s="1"/>
  <c r="D7431" i="6"/>
  <c r="K7423" i="13" s="1"/>
  <c r="L7423" i="13" s="1"/>
  <c r="D7432" i="6"/>
  <c r="D7433" i="6"/>
  <c r="D7434" i="6"/>
  <c r="D7435" i="6"/>
  <c r="K7427" i="13" s="1"/>
  <c r="L7427" i="13" s="1"/>
  <c r="D7436" i="6"/>
  <c r="K7428" i="13" s="1"/>
  <c r="D7437" i="6"/>
  <c r="D7438" i="6"/>
  <c r="K7430" i="13" s="1"/>
  <c r="D7439" i="6"/>
  <c r="K7431" i="13" s="1"/>
  <c r="L7431" i="13" s="1"/>
  <c r="D7440" i="6"/>
  <c r="D7441" i="6"/>
  <c r="D7442" i="6"/>
  <c r="K7434" i="13" s="1"/>
  <c r="D7443" i="6"/>
  <c r="K7435" i="13" s="1"/>
  <c r="L7435" i="13" s="1"/>
  <c r="D7444" i="6"/>
  <c r="K7436" i="13" s="1"/>
  <c r="D7445" i="6"/>
  <c r="K7437" i="13" s="1"/>
  <c r="D7446" i="6"/>
  <c r="K7438" i="13" s="1"/>
  <c r="D7447" i="6"/>
  <c r="K7439" i="13" s="1"/>
  <c r="L7439" i="13" s="1"/>
  <c r="D7448" i="6"/>
  <c r="D7449" i="6"/>
  <c r="D7450" i="6"/>
  <c r="K7442" i="13" s="1"/>
  <c r="D7451" i="6"/>
  <c r="K7443" i="13" s="1"/>
  <c r="D7452" i="6"/>
  <c r="D7453" i="6"/>
  <c r="K7445" i="13" s="1"/>
  <c r="D7454" i="6"/>
  <c r="K7446" i="13" s="1"/>
  <c r="D7455" i="6"/>
  <c r="K7447" i="13" s="1"/>
  <c r="D7456" i="6"/>
  <c r="D7457" i="6"/>
  <c r="D7458" i="6"/>
  <c r="K7450" i="13" s="1"/>
  <c r="D7459" i="6"/>
  <c r="K7451" i="13" s="1"/>
  <c r="D7460" i="6"/>
  <c r="K7452" i="13" s="1"/>
  <c r="D7461" i="6"/>
  <c r="D7462" i="6"/>
  <c r="K7454" i="13" s="1"/>
  <c r="D7463" i="6"/>
  <c r="K7455" i="13" s="1"/>
  <c r="L7455" i="13" s="1"/>
  <c r="D7464" i="6"/>
  <c r="D7465" i="6"/>
  <c r="D7466" i="6"/>
  <c r="D7467" i="6"/>
  <c r="K7459" i="13" s="1"/>
  <c r="L7459" i="13" s="1"/>
  <c r="D7468" i="6"/>
  <c r="K7460" i="13" s="1"/>
  <c r="D7469" i="6"/>
  <c r="K7461" i="13" s="1"/>
  <c r="D7470" i="6"/>
  <c r="K7462" i="13" s="1"/>
  <c r="D7471" i="6"/>
  <c r="K7463" i="13" s="1"/>
  <c r="L7463" i="13" s="1"/>
  <c r="D7472" i="6"/>
  <c r="K7464" i="13" s="1"/>
  <c r="L7464" i="13" s="1"/>
  <c r="D7473" i="6"/>
  <c r="D7474" i="6"/>
  <c r="K7466" i="13" s="1"/>
  <c r="D7475" i="6"/>
  <c r="K7467" i="13" s="1"/>
  <c r="L7467" i="13" s="1"/>
  <c r="D7476" i="6"/>
  <c r="D7477" i="6"/>
  <c r="K7469" i="13" s="1"/>
  <c r="D7478" i="6"/>
  <c r="K7470" i="13" s="1"/>
  <c r="D7479" i="6"/>
  <c r="K7471" i="13" s="1"/>
  <c r="L7471" i="13" s="1"/>
  <c r="D7480" i="6"/>
  <c r="D7481" i="6"/>
  <c r="D7482" i="6"/>
  <c r="K7474" i="13" s="1"/>
  <c r="D7483" i="6"/>
  <c r="K7475" i="13" s="1"/>
  <c r="D7484" i="6"/>
  <c r="D7485" i="6"/>
  <c r="D7486" i="6"/>
  <c r="K7478" i="13" s="1"/>
  <c r="D7487" i="6"/>
  <c r="K7479" i="13" s="1"/>
  <c r="L7479" i="13" s="1"/>
  <c r="D7488" i="6"/>
  <c r="D7489" i="6"/>
  <c r="D7490" i="6"/>
  <c r="K7482" i="13" s="1"/>
  <c r="D7491" i="6"/>
  <c r="K7483" i="13" s="1"/>
  <c r="D7492" i="6"/>
  <c r="D7493" i="6"/>
  <c r="D7494" i="6"/>
  <c r="K7486" i="13" s="1"/>
  <c r="D7495" i="6"/>
  <c r="D7496" i="6"/>
  <c r="D7497" i="6"/>
  <c r="D7498" i="6"/>
  <c r="D7499" i="6"/>
  <c r="K7491" i="13" s="1"/>
  <c r="L7491" i="13" s="1"/>
  <c r="D7500" i="6"/>
  <c r="K7492" i="13" s="1"/>
  <c r="D7501" i="6"/>
  <c r="D7502" i="6"/>
  <c r="K7494" i="13" s="1"/>
  <c r="D7503" i="6"/>
  <c r="K7495" i="13" s="1"/>
  <c r="L7495" i="13" s="1"/>
  <c r="D7504" i="6"/>
  <c r="D7505" i="6"/>
  <c r="D7506" i="6"/>
  <c r="K7498" i="13" s="1"/>
  <c r="D7507" i="6"/>
  <c r="D7508" i="6"/>
  <c r="K7500" i="13" s="1"/>
  <c r="D7509" i="6"/>
  <c r="K7501" i="13" s="1"/>
  <c r="D7510" i="6"/>
  <c r="K7502" i="13" s="1"/>
  <c r="D7511" i="6"/>
  <c r="K7503" i="13" s="1"/>
  <c r="L7503" i="13" s="1"/>
  <c r="D7512" i="6"/>
  <c r="D7513" i="6"/>
  <c r="D7514" i="6"/>
  <c r="K7506" i="13" s="1"/>
  <c r="D7515" i="6"/>
  <c r="K7507" i="13" s="1"/>
  <c r="D7516" i="6"/>
  <c r="K7508" i="13" s="1"/>
  <c r="L7508" i="13" s="1"/>
  <c r="D7517" i="6"/>
  <c r="K7509" i="13" s="1"/>
  <c r="D7518" i="6"/>
  <c r="K7510" i="13" s="1"/>
  <c r="D7519" i="6"/>
  <c r="K7511" i="13" s="1"/>
  <c r="D7520" i="6"/>
  <c r="D7521" i="6"/>
  <c r="D7522" i="6"/>
  <c r="D7523" i="6"/>
  <c r="K7515" i="13" s="1"/>
  <c r="D7524" i="6"/>
  <c r="K7516" i="13" s="1"/>
  <c r="D7525" i="6"/>
  <c r="D7526" i="6"/>
  <c r="K7518" i="13" s="1"/>
  <c r="D7527" i="6"/>
  <c r="K7519" i="13" s="1"/>
  <c r="L7519" i="13" s="1"/>
  <c r="D7528" i="6"/>
  <c r="D7529" i="6"/>
  <c r="D7530" i="6"/>
  <c r="D7531" i="6"/>
  <c r="K7523" i="13" s="1"/>
  <c r="L7523" i="13" s="1"/>
  <c r="D7532" i="6"/>
  <c r="K7524" i="13" s="1"/>
  <c r="D7533" i="6"/>
  <c r="K7525" i="13" s="1"/>
  <c r="D7534" i="6"/>
  <c r="K7526" i="13" s="1"/>
  <c r="D7535" i="6"/>
  <c r="K7527" i="13" s="1"/>
  <c r="L7527" i="13" s="1"/>
  <c r="D7536" i="6"/>
  <c r="K7528" i="13" s="1"/>
  <c r="L7528" i="13" s="1"/>
  <c r="D7537" i="6"/>
  <c r="D7538" i="6"/>
  <c r="D7539" i="6"/>
  <c r="D7540" i="6"/>
  <c r="D7541" i="6"/>
  <c r="K7533" i="13" s="1"/>
  <c r="D7542" i="6"/>
  <c r="K7534" i="13" s="1"/>
  <c r="D7543" i="6"/>
  <c r="K7535" i="13" s="1"/>
  <c r="L7535" i="13" s="1"/>
  <c r="D7544" i="6"/>
  <c r="D7545" i="6"/>
  <c r="D7546" i="6"/>
  <c r="K7538" i="13" s="1"/>
  <c r="D7547" i="6"/>
  <c r="K7539" i="13" s="1"/>
  <c r="D7548" i="6"/>
  <c r="D7549" i="6"/>
  <c r="D7550" i="6"/>
  <c r="K7542" i="13" s="1"/>
  <c r="D7551" i="6"/>
  <c r="K7543" i="13" s="1"/>
  <c r="L7543" i="13" s="1"/>
  <c r="D7552" i="6"/>
  <c r="D7553" i="6"/>
  <c r="D7554" i="6"/>
  <c r="K7546" i="13" s="1"/>
  <c r="D7555" i="6"/>
  <c r="K7547" i="13" s="1"/>
  <c r="D7556" i="6"/>
  <c r="D7557" i="6"/>
  <c r="D7558" i="6"/>
  <c r="K7550" i="13" s="1"/>
  <c r="D7559" i="6"/>
  <c r="K7551" i="13" s="1"/>
  <c r="L7551" i="13" s="1"/>
  <c r="D7560" i="6"/>
  <c r="D7561" i="6"/>
  <c r="D7562" i="6"/>
  <c r="D7563" i="6"/>
  <c r="K7555" i="13" s="1"/>
  <c r="D7564" i="6"/>
  <c r="K7556" i="13" s="1"/>
  <c r="D7565" i="6"/>
  <c r="D7566" i="6"/>
  <c r="K7558" i="13" s="1"/>
  <c r="D7567" i="6"/>
  <c r="D7568" i="6"/>
  <c r="D7569" i="6"/>
  <c r="D7570" i="6"/>
  <c r="K7562" i="13" s="1"/>
  <c r="L7562" i="13" s="1"/>
  <c r="D7571" i="6"/>
  <c r="K7563" i="13" s="1"/>
  <c r="L7563" i="13" s="1"/>
  <c r="D7572" i="6"/>
  <c r="K7564" i="13" s="1"/>
  <c r="D7573" i="6"/>
  <c r="K7565" i="13" s="1"/>
  <c r="D7574" i="6"/>
  <c r="K7566" i="13" s="1"/>
  <c r="L7566" i="13" s="1"/>
  <c r="D7575" i="6"/>
  <c r="K7567" i="13" s="1"/>
  <c r="L7567" i="13" s="1"/>
  <c r="D7576" i="6"/>
  <c r="D7577" i="6"/>
  <c r="D7578" i="6"/>
  <c r="K7570" i="13" s="1"/>
  <c r="D7579" i="6"/>
  <c r="K7571" i="13" s="1"/>
  <c r="L7571" i="13" s="1"/>
  <c r="D7293" i="6"/>
  <c r="D7294" i="6"/>
  <c r="K7286" i="13" s="1"/>
  <c r="L7517" i="13" l="1"/>
  <c r="O7285" i="13"/>
  <c r="O7291" i="13"/>
  <c r="O7299" i="13"/>
  <c r="O7307" i="13"/>
  <c r="O7315" i="13"/>
  <c r="O7323" i="13"/>
  <c r="O7331" i="13"/>
  <c r="O7339" i="13"/>
  <c r="O7347" i="13"/>
  <c r="O7355" i="13"/>
  <c r="O7363" i="13"/>
  <c r="O7371" i="13"/>
  <c r="O7379" i="13"/>
  <c r="O7387" i="13"/>
  <c r="O7395" i="13"/>
  <c r="O7403" i="13"/>
  <c r="O7411" i="13"/>
  <c r="O7419" i="13"/>
  <c r="O7427" i="13"/>
  <c r="O7435" i="13"/>
  <c r="O7443" i="13"/>
  <c r="O7451" i="13"/>
  <c r="O7459" i="13"/>
  <c r="O7467" i="13"/>
  <c r="O7475" i="13"/>
  <c r="O7483" i="13"/>
  <c r="O7491" i="13"/>
  <c r="O7499" i="13"/>
  <c r="O7507" i="13"/>
  <c r="O7515" i="13"/>
  <c r="O7523" i="13"/>
  <c r="O7531" i="13"/>
  <c r="O7539" i="13"/>
  <c r="O7547" i="13"/>
  <c r="O7555" i="13"/>
  <c r="O7563" i="13"/>
  <c r="O7571" i="13"/>
  <c r="O7292" i="13"/>
  <c r="O7300" i="13"/>
  <c r="O7308" i="13"/>
  <c r="O7316" i="13"/>
  <c r="O7324" i="13"/>
  <c r="O7332" i="13"/>
  <c r="O7340" i="13"/>
  <c r="O7348" i="13"/>
  <c r="O7356" i="13"/>
  <c r="O7364" i="13"/>
  <c r="O7372" i="13"/>
  <c r="O7380" i="13"/>
  <c r="O7388" i="13"/>
  <c r="O7396" i="13"/>
  <c r="O7404" i="13"/>
  <c r="O7412" i="13"/>
  <c r="O7420" i="13"/>
  <c r="O7428" i="13"/>
  <c r="O7436" i="13"/>
  <c r="O7444" i="13"/>
  <c r="O7452" i="13"/>
  <c r="O7460" i="13"/>
  <c r="O7468" i="13"/>
  <c r="O7476" i="13"/>
  <c r="O7484" i="13"/>
  <c r="O7492" i="13"/>
  <c r="O7500" i="13"/>
  <c r="O7508" i="13"/>
  <c r="O7516" i="13"/>
  <c r="O7524" i="13"/>
  <c r="O7532" i="13"/>
  <c r="O7540" i="13"/>
  <c r="O7548" i="13"/>
  <c r="O7556" i="13"/>
  <c r="O7564" i="13"/>
  <c r="O7286" i="13"/>
  <c r="O7294" i="13"/>
  <c r="O7302" i="13"/>
  <c r="O7310" i="13"/>
  <c r="O7318" i="13"/>
  <c r="O7326" i="13"/>
  <c r="O7334" i="13"/>
  <c r="O7342" i="13"/>
  <c r="O7350" i="13"/>
  <c r="O7358" i="13"/>
  <c r="O7366" i="13"/>
  <c r="O7374" i="13"/>
  <c r="O7382" i="13"/>
  <c r="O7390" i="13"/>
  <c r="O7398" i="13"/>
  <c r="O7406" i="13"/>
  <c r="O7414" i="13"/>
  <c r="O7422" i="13"/>
  <c r="O7430" i="13"/>
  <c r="O7438" i="13"/>
  <c r="O7446" i="13"/>
  <c r="O7454" i="13"/>
  <c r="O7462" i="13"/>
  <c r="O7470" i="13"/>
  <c r="O7478" i="13"/>
  <c r="O7486" i="13"/>
  <c r="O7494" i="13"/>
  <c r="O7502" i="13"/>
  <c r="O7510" i="13"/>
  <c r="O7518" i="13"/>
  <c r="O7526" i="13"/>
  <c r="O7534" i="13"/>
  <c r="O7542" i="13"/>
  <c r="O7550" i="13"/>
  <c r="O7558" i="13"/>
  <c r="O7566" i="13"/>
  <c r="O7295" i="13"/>
  <c r="O7306" i="13"/>
  <c r="O7320" i="13"/>
  <c r="O7333" i="13"/>
  <c r="O7345" i="13"/>
  <c r="O7359" i="13"/>
  <c r="O7370" i="13"/>
  <c r="O7384" i="13"/>
  <c r="O7397" i="13"/>
  <c r="O7409" i="13"/>
  <c r="O7423" i="13"/>
  <c r="O7434" i="13"/>
  <c r="O7448" i="13"/>
  <c r="O7461" i="13"/>
  <c r="O7473" i="13"/>
  <c r="O7487" i="13"/>
  <c r="O7498" i="13"/>
  <c r="O7512" i="13"/>
  <c r="O7525" i="13"/>
  <c r="O7537" i="13"/>
  <c r="O7551" i="13"/>
  <c r="O7562" i="13"/>
  <c r="O7296" i="13"/>
  <c r="O7287" i="13"/>
  <c r="O7298" i="13"/>
  <c r="O7312" i="13"/>
  <c r="O7325" i="13"/>
  <c r="O7337" i="13"/>
  <c r="O7351" i="13"/>
  <c r="O7362" i="13"/>
  <c r="O7376" i="13"/>
  <c r="O7389" i="13"/>
  <c r="O7401" i="13"/>
  <c r="O7415" i="13"/>
  <c r="O7426" i="13"/>
  <c r="O7440" i="13"/>
  <c r="O7453" i="13"/>
  <c r="O7465" i="13"/>
  <c r="O7479" i="13"/>
  <c r="O7490" i="13"/>
  <c r="O7504" i="13"/>
  <c r="O7517" i="13"/>
  <c r="O7529" i="13"/>
  <c r="O7543" i="13"/>
  <c r="O7554" i="13"/>
  <c r="O7568" i="13"/>
  <c r="O7288" i="13"/>
  <c r="O7301" i="13"/>
  <c r="O7313" i="13"/>
  <c r="O7327" i="13"/>
  <c r="O7338" i="13"/>
  <c r="O7352" i="13"/>
  <c r="O7365" i="13"/>
  <c r="O7377" i="13"/>
  <c r="O7391" i="13"/>
  <c r="O7402" i="13"/>
  <c r="O7416" i="13"/>
  <c r="O7429" i="13"/>
  <c r="O7441" i="13"/>
  <c r="O7455" i="13"/>
  <c r="O7466" i="13"/>
  <c r="O7480" i="13"/>
  <c r="O7493" i="13"/>
  <c r="O7505" i="13"/>
  <c r="O7519" i="13"/>
  <c r="O7530" i="13"/>
  <c r="O7544" i="13"/>
  <c r="O7557" i="13"/>
  <c r="O7569" i="13"/>
  <c r="O7304" i="13"/>
  <c r="O7322" i="13"/>
  <c r="O7344" i="13"/>
  <c r="O7367" i="13"/>
  <c r="O7385" i="13"/>
  <c r="O7407" i="13"/>
  <c r="O7425" i="13"/>
  <c r="O7447" i="13"/>
  <c r="O7469" i="13"/>
  <c r="O7488" i="13"/>
  <c r="O7509" i="13"/>
  <c r="O7528" i="13"/>
  <c r="O7549" i="13"/>
  <c r="O7570" i="13"/>
  <c r="O7309" i="13"/>
  <c r="O7329" i="13"/>
  <c r="O7349" i="13"/>
  <c r="O7369" i="13"/>
  <c r="O7392" i="13"/>
  <c r="O7410" i="13"/>
  <c r="O7450" i="13"/>
  <c r="O7472" i="13"/>
  <c r="O7513" i="13"/>
  <c r="O7553" i="13"/>
  <c r="O7305" i="13"/>
  <c r="O7328" i="13"/>
  <c r="O7346" i="13"/>
  <c r="O7368" i="13"/>
  <c r="O7386" i="13"/>
  <c r="O7408" i="13"/>
  <c r="O7431" i="13"/>
  <c r="O7449" i="13"/>
  <c r="O7471" i="13"/>
  <c r="O7489" i="13"/>
  <c r="O7511" i="13"/>
  <c r="O7533" i="13"/>
  <c r="O7552" i="13"/>
  <c r="O7432" i="13"/>
  <c r="O7495" i="13"/>
  <c r="O7535" i="13"/>
  <c r="O7289" i="13"/>
  <c r="O7311" i="13"/>
  <c r="O7330" i="13"/>
  <c r="O7353" i="13"/>
  <c r="O7373" i="13"/>
  <c r="O7393" i="13"/>
  <c r="O7413" i="13"/>
  <c r="O7433" i="13"/>
  <c r="O7456" i="13"/>
  <c r="O7474" i="13"/>
  <c r="O7496" i="13"/>
  <c r="O7514" i="13"/>
  <c r="O7536" i="13"/>
  <c r="O7559" i="13"/>
  <c r="O7290" i="13"/>
  <c r="O7314" i="13"/>
  <c r="O7335" i="13"/>
  <c r="O7354" i="13"/>
  <c r="O7375" i="13"/>
  <c r="O7394" i="13"/>
  <c r="O7417" i="13"/>
  <c r="O7437" i="13"/>
  <c r="O7457" i="13"/>
  <c r="O7477" i="13"/>
  <c r="O7497" i="13"/>
  <c r="O7520" i="13"/>
  <c r="O7538" i="13"/>
  <c r="O7560" i="13"/>
  <c r="O7293" i="13"/>
  <c r="O7317" i="13"/>
  <c r="O7336" i="13"/>
  <c r="O7357" i="13"/>
  <c r="O7378" i="13"/>
  <c r="O7399" i="13"/>
  <c r="O7418" i="13"/>
  <c r="O7439" i="13"/>
  <c r="O7458" i="13"/>
  <c r="O7481" i="13"/>
  <c r="O7501" i="13"/>
  <c r="O7521" i="13"/>
  <c r="O7541" i="13"/>
  <c r="O7561" i="13"/>
  <c r="O7565" i="13"/>
  <c r="O7482" i="13"/>
  <c r="O7400" i="13"/>
  <c r="O7319" i="13"/>
  <c r="L7555" i="13"/>
  <c r="L7547" i="13"/>
  <c r="L7539" i="13"/>
  <c r="L7515" i="13"/>
  <c r="L7507" i="13"/>
  <c r="L7483" i="13"/>
  <c r="L7475" i="13"/>
  <c r="L7451" i="13"/>
  <c r="L7443" i="13"/>
  <c r="L7419" i="13"/>
  <c r="L7411" i="13"/>
  <c r="L7387" i="13"/>
  <c r="L7355" i="13"/>
  <c r="L7339" i="13"/>
  <c r="L7291" i="13"/>
  <c r="O7546" i="13"/>
  <c r="O7464" i="13"/>
  <c r="O7383" i="13"/>
  <c r="O7303" i="13"/>
  <c r="L7546" i="13"/>
  <c r="L7530" i="13"/>
  <c r="L7514" i="13"/>
  <c r="L7498" i="13"/>
  <c r="L7482" i="13"/>
  <c r="L7466" i="13"/>
  <c r="L7450" i="13"/>
  <c r="L7442" i="13"/>
  <c r="L7434" i="13"/>
  <c r="L7418" i="13"/>
  <c r="L7410" i="13"/>
  <c r="L7402" i="13"/>
  <c r="L7386" i="13"/>
  <c r="L7378" i="13"/>
  <c r="L7362" i="13"/>
  <c r="L7354" i="13"/>
  <c r="L7338" i="13"/>
  <c r="L7330" i="13"/>
  <c r="L7314" i="13"/>
  <c r="L7306" i="13"/>
  <c r="L7298" i="13"/>
  <c r="L7290" i="13"/>
  <c r="O7545" i="13"/>
  <c r="O7463" i="13"/>
  <c r="O7381" i="13"/>
  <c r="O7297" i="13"/>
  <c r="L7353" i="13"/>
  <c r="O7527" i="13"/>
  <c r="O7445" i="13"/>
  <c r="O7361" i="13"/>
  <c r="L7413" i="13"/>
  <c r="L7472" i="13"/>
  <c r="L7432" i="13"/>
  <c r="L7400" i="13"/>
  <c r="O7522" i="13"/>
  <c r="O7442" i="13"/>
  <c r="O7360" i="13"/>
  <c r="L7441" i="13"/>
  <c r="L7385" i="13"/>
  <c r="L7440" i="13"/>
  <c r="O7506" i="13"/>
  <c r="O7424" i="13"/>
  <c r="O7343" i="13"/>
  <c r="L7343" i="13"/>
  <c r="L7542" i="13"/>
  <c r="L7534" i="13"/>
  <c r="L7526" i="13"/>
  <c r="L7518" i="13"/>
  <c r="L7510" i="13"/>
  <c r="L7502" i="13"/>
  <c r="L7494" i="13"/>
  <c r="L7486" i="13"/>
  <c r="L7478" i="13"/>
  <c r="L7470" i="13"/>
  <c r="L7462" i="13"/>
  <c r="L7454" i="13"/>
  <c r="L7446" i="13"/>
  <c r="L7438" i="13"/>
  <c r="L7430" i="13"/>
  <c r="L7422" i="13"/>
  <c r="L7414" i="13"/>
  <c r="L7406" i="13"/>
  <c r="L7398" i="13"/>
  <c r="L7390" i="13"/>
  <c r="L7334" i="13"/>
  <c r="L7326" i="13"/>
  <c r="L7380" i="13"/>
  <c r="L7372" i="13"/>
  <c r="L7316" i="13"/>
  <c r="L7308" i="13"/>
  <c r="L7371" i="13"/>
  <c r="L7363" i="13"/>
  <c r="L7307" i="13"/>
  <c r="L7299" i="13"/>
  <c r="O7078" i="13"/>
  <c r="O7131" i="13"/>
  <c r="O7141" i="13"/>
  <c r="O7204" i="13"/>
  <c r="O7259" i="13"/>
  <c r="O7269" i="13"/>
  <c r="C28" i="13"/>
  <c r="I6990" i="13"/>
  <c r="I6991" i="13"/>
  <c r="I6992" i="13"/>
  <c r="I6993" i="13"/>
  <c r="I6994" i="13"/>
  <c r="I6995" i="13"/>
  <c r="I6996" i="13"/>
  <c r="I6997" i="13"/>
  <c r="I6998" i="13"/>
  <c r="I6999" i="13"/>
  <c r="I7000" i="13"/>
  <c r="I7001" i="13"/>
  <c r="I7002" i="13"/>
  <c r="I7003" i="13"/>
  <c r="I7004" i="13"/>
  <c r="I7005" i="13"/>
  <c r="I7006" i="13"/>
  <c r="I7007" i="13"/>
  <c r="I7008" i="13"/>
  <c r="I7009" i="13"/>
  <c r="I7010" i="13"/>
  <c r="I7011" i="13"/>
  <c r="I7012" i="13"/>
  <c r="I7013" i="13"/>
  <c r="I7014" i="13"/>
  <c r="I7015" i="13"/>
  <c r="I7016" i="13"/>
  <c r="I7017" i="13"/>
  <c r="I7018" i="13"/>
  <c r="I7019" i="13"/>
  <c r="I7020" i="13"/>
  <c r="I7021" i="13"/>
  <c r="I7022" i="13"/>
  <c r="I7023" i="13"/>
  <c r="I7024" i="13"/>
  <c r="I7025" i="13"/>
  <c r="I7026" i="13"/>
  <c r="I7027" i="13"/>
  <c r="I7028" i="13"/>
  <c r="I7029" i="13"/>
  <c r="I7030" i="13"/>
  <c r="I7031" i="13"/>
  <c r="I7032" i="13"/>
  <c r="I7033" i="13"/>
  <c r="I7034" i="13"/>
  <c r="I7035" i="13"/>
  <c r="I7036" i="13"/>
  <c r="I7037" i="13"/>
  <c r="I7038" i="13"/>
  <c r="I7039" i="13"/>
  <c r="I7040" i="13"/>
  <c r="I7041" i="13"/>
  <c r="I7042" i="13"/>
  <c r="I7043" i="13"/>
  <c r="I7044" i="13"/>
  <c r="I7045" i="13"/>
  <c r="I7046" i="13"/>
  <c r="I7047" i="13"/>
  <c r="I7048" i="13"/>
  <c r="I7049" i="13"/>
  <c r="I7050" i="13"/>
  <c r="I7051" i="13"/>
  <c r="I7052" i="13"/>
  <c r="I7053" i="13"/>
  <c r="I7054" i="13"/>
  <c r="I7055" i="13"/>
  <c r="I7056" i="13"/>
  <c r="I7057" i="13"/>
  <c r="I7058" i="13"/>
  <c r="I7059" i="13"/>
  <c r="I7060" i="13"/>
  <c r="I7061" i="13"/>
  <c r="I7062" i="13"/>
  <c r="I7063" i="13"/>
  <c r="I7064" i="13"/>
  <c r="I7065" i="13"/>
  <c r="I7066" i="13"/>
  <c r="I7067" i="13"/>
  <c r="I7068" i="13"/>
  <c r="I7069" i="13"/>
  <c r="I7070" i="13"/>
  <c r="I7071" i="13"/>
  <c r="I7072" i="13"/>
  <c r="I7073" i="13"/>
  <c r="I7074" i="13"/>
  <c r="I7075" i="13"/>
  <c r="I7076" i="13"/>
  <c r="I7077" i="13"/>
  <c r="I7078" i="13"/>
  <c r="I7079" i="13"/>
  <c r="I7080" i="13"/>
  <c r="I7081" i="13"/>
  <c r="I7082" i="13"/>
  <c r="I7083" i="13"/>
  <c r="I7084" i="13"/>
  <c r="I7085" i="13"/>
  <c r="I7086" i="13"/>
  <c r="I7087" i="13"/>
  <c r="I7088" i="13"/>
  <c r="I7089" i="13"/>
  <c r="I7090" i="13"/>
  <c r="I7091" i="13"/>
  <c r="I7092" i="13"/>
  <c r="I7093" i="13"/>
  <c r="I7094" i="13"/>
  <c r="I7095" i="13"/>
  <c r="I7096" i="13"/>
  <c r="I7097" i="13"/>
  <c r="I7098" i="13"/>
  <c r="I7099" i="13"/>
  <c r="I7100" i="13"/>
  <c r="I7101" i="13"/>
  <c r="I7102" i="13"/>
  <c r="I7103" i="13"/>
  <c r="I7104" i="13"/>
  <c r="I7105" i="13"/>
  <c r="I7106" i="13"/>
  <c r="I7107" i="13"/>
  <c r="I7108" i="13"/>
  <c r="I7109" i="13"/>
  <c r="I7110" i="13"/>
  <c r="I7111" i="13"/>
  <c r="I7112" i="13"/>
  <c r="I7113" i="13"/>
  <c r="I7114" i="13"/>
  <c r="I7115" i="13"/>
  <c r="I7116" i="13"/>
  <c r="I7117" i="13"/>
  <c r="I7118" i="13"/>
  <c r="I7119" i="13"/>
  <c r="I7120" i="13"/>
  <c r="I7121" i="13"/>
  <c r="I7122" i="13"/>
  <c r="I7123" i="13"/>
  <c r="I7124" i="13"/>
  <c r="I7125" i="13"/>
  <c r="I7126" i="13"/>
  <c r="I7127" i="13"/>
  <c r="I7128" i="13"/>
  <c r="I7129" i="13"/>
  <c r="I7130" i="13"/>
  <c r="I7131" i="13"/>
  <c r="I7132" i="13"/>
  <c r="I7133" i="13"/>
  <c r="I7134" i="13"/>
  <c r="I7135" i="13"/>
  <c r="I7136" i="13"/>
  <c r="I7137" i="13"/>
  <c r="I7138" i="13"/>
  <c r="I7139" i="13"/>
  <c r="I7140" i="13"/>
  <c r="I7141" i="13"/>
  <c r="I7142" i="13"/>
  <c r="I7143" i="13"/>
  <c r="I7144" i="13"/>
  <c r="I7145" i="13"/>
  <c r="I7146" i="13"/>
  <c r="I7147" i="13"/>
  <c r="I7148" i="13"/>
  <c r="I7149" i="13"/>
  <c r="I7150" i="13"/>
  <c r="I7151" i="13"/>
  <c r="I7152" i="13"/>
  <c r="I7153" i="13"/>
  <c r="I7154" i="13"/>
  <c r="I7155" i="13"/>
  <c r="I7156" i="13"/>
  <c r="I7157" i="13"/>
  <c r="I7158" i="13"/>
  <c r="I7159" i="13"/>
  <c r="I7160" i="13"/>
  <c r="I7161" i="13"/>
  <c r="I7162" i="13"/>
  <c r="I7163" i="13"/>
  <c r="I7164" i="13"/>
  <c r="I7165" i="13"/>
  <c r="I7166" i="13"/>
  <c r="I7167" i="13"/>
  <c r="I7168" i="13"/>
  <c r="I7169" i="13"/>
  <c r="I7170" i="13"/>
  <c r="I7171" i="13"/>
  <c r="I7172" i="13"/>
  <c r="I7173" i="13"/>
  <c r="I7174" i="13"/>
  <c r="I7175" i="13"/>
  <c r="I7176" i="13"/>
  <c r="I7177" i="13"/>
  <c r="I7178" i="13"/>
  <c r="I7179" i="13"/>
  <c r="I7180" i="13"/>
  <c r="I7181" i="13"/>
  <c r="I7182" i="13"/>
  <c r="I7183" i="13"/>
  <c r="I7184" i="13"/>
  <c r="I7185" i="13"/>
  <c r="I7186" i="13"/>
  <c r="I7187" i="13"/>
  <c r="I7188" i="13"/>
  <c r="I7189" i="13"/>
  <c r="I7190" i="13"/>
  <c r="I7191" i="13"/>
  <c r="I7192" i="13"/>
  <c r="I7193" i="13"/>
  <c r="I7194" i="13"/>
  <c r="I7195" i="13"/>
  <c r="I7196" i="13"/>
  <c r="I7197" i="13"/>
  <c r="I7198" i="13"/>
  <c r="I7199" i="13"/>
  <c r="I7200" i="13"/>
  <c r="I7201" i="13"/>
  <c r="I7202" i="13"/>
  <c r="I7203" i="13"/>
  <c r="I7204" i="13"/>
  <c r="I7205" i="13"/>
  <c r="I7206" i="13"/>
  <c r="I7207" i="13"/>
  <c r="I7208" i="13"/>
  <c r="I7209" i="13"/>
  <c r="I7210" i="13"/>
  <c r="I7211" i="13"/>
  <c r="I7212" i="13"/>
  <c r="I7213" i="13"/>
  <c r="I7214" i="13"/>
  <c r="I7215" i="13"/>
  <c r="I7216" i="13"/>
  <c r="I7217" i="13"/>
  <c r="I7218" i="13"/>
  <c r="I7219" i="13"/>
  <c r="I7220" i="13"/>
  <c r="I7221" i="13"/>
  <c r="I7222" i="13"/>
  <c r="I7223" i="13"/>
  <c r="I7224" i="13"/>
  <c r="I7225" i="13"/>
  <c r="I7226" i="13"/>
  <c r="I7227" i="13"/>
  <c r="I7228" i="13"/>
  <c r="I7229" i="13"/>
  <c r="I7230" i="13"/>
  <c r="I7231" i="13"/>
  <c r="I7232" i="13"/>
  <c r="I7233" i="13"/>
  <c r="I7234" i="13"/>
  <c r="I7235" i="13"/>
  <c r="I7236" i="13"/>
  <c r="I7237" i="13"/>
  <c r="I7238" i="13"/>
  <c r="I7239" i="13"/>
  <c r="I7240" i="13"/>
  <c r="I7241" i="13"/>
  <c r="I7242" i="13"/>
  <c r="I7243" i="13"/>
  <c r="I7244" i="13"/>
  <c r="I7245" i="13"/>
  <c r="I7246" i="13"/>
  <c r="I7247" i="13"/>
  <c r="I7248" i="13"/>
  <c r="I7249" i="13"/>
  <c r="I7250" i="13"/>
  <c r="I7251" i="13"/>
  <c r="I7252" i="13"/>
  <c r="I7253" i="13"/>
  <c r="I7254" i="13"/>
  <c r="I7255" i="13"/>
  <c r="I7256" i="13"/>
  <c r="I7257" i="13"/>
  <c r="I7258" i="13"/>
  <c r="I7259" i="13"/>
  <c r="I7260" i="13"/>
  <c r="I7261" i="13"/>
  <c r="I7262" i="13"/>
  <c r="I7263" i="13"/>
  <c r="I7264" i="13"/>
  <c r="I7265" i="13"/>
  <c r="I7266" i="13"/>
  <c r="I7267" i="13"/>
  <c r="I7268" i="13"/>
  <c r="I7269" i="13"/>
  <c r="I7270" i="13"/>
  <c r="I7271" i="13"/>
  <c r="I7272" i="13"/>
  <c r="I7273" i="13"/>
  <c r="I7274" i="13"/>
  <c r="I7275" i="13"/>
  <c r="I7276" i="13"/>
  <c r="I7277" i="13"/>
  <c r="I7278" i="13"/>
  <c r="I7279" i="13"/>
  <c r="I7280" i="13"/>
  <c r="I7281" i="13"/>
  <c r="I7282" i="13"/>
  <c r="I7283" i="13"/>
  <c r="I7284" i="13"/>
  <c r="I6989" i="13"/>
  <c r="M7284" i="13"/>
  <c r="N7284" i="13" s="1"/>
  <c r="C29" i="13" s="1"/>
  <c r="D29" i="13" s="1"/>
  <c r="O7142" i="13" s="1"/>
  <c r="M7283" i="13"/>
  <c r="N7283" i="13"/>
  <c r="K7281" i="13"/>
  <c r="L7281" i="13"/>
  <c r="M7281" i="13"/>
  <c r="N7281" i="13"/>
  <c r="M7282" i="13"/>
  <c r="N7282" i="13" s="1"/>
  <c r="M7271" i="13"/>
  <c r="N7271" i="13"/>
  <c r="M7272" i="13"/>
  <c r="N7272" i="13"/>
  <c r="M7273" i="13"/>
  <c r="N7273" i="13" s="1"/>
  <c r="K7274" i="13"/>
  <c r="M7274" i="13"/>
  <c r="N7274" i="13"/>
  <c r="M7275" i="13"/>
  <c r="N7275" i="13" s="1"/>
  <c r="M7276" i="13"/>
  <c r="N7276" i="13"/>
  <c r="K7277" i="13"/>
  <c r="L7277" i="13"/>
  <c r="M7277" i="13"/>
  <c r="N7277" i="13"/>
  <c r="M7278" i="13"/>
  <c r="N7278" i="13"/>
  <c r="M7279" i="13"/>
  <c r="N7279" i="13"/>
  <c r="M7280" i="13"/>
  <c r="N7280" i="13" s="1"/>
  <c r="M7242" i="13"/>
  <c r="N7242" i="13" s="1"/>
  <c r="M7243" i="13"/>
  <c r="N7243" i="13" s="1"/>
  <c r="M7244" i="13"/>
  <c r="N7244" i="13" s="1"/>
  <c r="K7245" i="13"/>
  <c r="M7245" i="13"/>
  <c r="N7245" i="13" s="1"/>
  <c r="M7246" i="13"/>
  <c r="N7246" i="13" s="1"/>
  <c r="M7247" i="13"/>
  <c r="N7247" i="13" s="1"/>
  <c r="M7248" i="13"/>
  <c r="N7248" i="13" s="1"/>
  <c r="M7249" i="13"/>
  <c r="N7249" i="13" s="1"/>
  <c r="M7250" i="13"/>
  <c r="N7250" i="13" s="1"/>
  <c r="M7251" i="13"/>
  <c r="N7251" i="13" s="1"/>
  <c r="K7252" i="13"/>
  <c r="L7252" i="13" s="1"/>
  <c r="M7252" i="13"/>
  <c r="N7252" i="13" s="1"/>
  <c r="K7253" i="13"/>
  <c r="M7253" i="13"/>
  <c r="N7253" i="13" s="1"/>
  <c r="M7254" i="13"/>
  <c r="N7254" i="13" s="1"/>
  <c r="M7255" i="13"/>
  <c r="N7255" i="13" s="1"/>
  <c r="M7256" i="13"/>
  <c r="N7256" i="13" s="1"/>
  <c r="K7257" i="13"/>
  <c r="M7257" i="13"/>
  <c r="N7257" i="13" s="1"/>
  <c r="M7258" i="13"/>
  <c r="N7258" i="13" s="1"/>
  <c r="M7259" i="13"/>
  <c r="N7259" i="13" s="1"/>
  <c r="M7260" i="13"/>
  <c r="N7260" i="13" s="1"/>
  <c r="K7261" i="13"/>
  <c r="M7261" i="13"/>
  <c r="N7261" i="13" s="1"/>
  <c r="M7262" i="13"/>
  <c r="N7262" i="13" s="1"/>
  <c r="M7263" i="13"/>
  <c r="N7263" i="13" s="1"/>
  <c r="M7264" i="13"/>
  <c r="N7264" i="13" s="1"/>
  <c r="M7265" i="13"/>
  <c r="N7265" i="13" s="1"/>
  <c r="M7266" i="13"/>
  <c r="N7266" i="13" s="1"/>
  <c r="M7267" i="13"/>
  <c r="N7267" i="13" s="1"/>
  <c r="K7268" i="13"/>
  <c r="L7268" i="13" s="1"/>
  <c r="M7268" i="13"/>
  <c r="N7268" i="13" s="1"/>
  <c r="K7269" i="13"/>
  <c r="M7269" i="13"/>
  <c r="N7269" i="13" s="1"/>
  <c r="M7270" i="13"/>
  <c r="N7270" i="13" s="1"/>
  <c r="M7205" i="13"/>
  <c r="N7205" i="13" s="1"/>
  <c r="M7206" i="13"/>
  <c r="N7206" i="13"/>
  <c r="O7206" i="13" s="1"/>
  <c r="M7207" i="13"/>
  <c r="N7207" i="13" s="1"/>
  <c r="M7208" i="13"/>
  <c r="N7208" i="13"/>
  <c r="M7209" i="13"/>
  <c r="N7209" i="13" s="1"/>
  <c r="M7210" i="13"/>
  <c r="N7210" i="13" s="1"/>
  <c r="M7211" i="13"/>
  <c r="N7211" i="13" s="1"/>
  <c r="M7212" i="13"/>
  <c r="N7212" i="13"/>
  <c r="K7213" i="13"/>
  <c r="L7213" i="13" s="1"/>
  <c r="M7213" i="13"/>
  <c r="N7213" i="13"/>
  <c r="M7214" i="13"/>
  <c r="N7214" i="13"/>
  <c r="M7215" i="13"/>
  <c r="N7215" i="13"/>
  <c r="M7216" i="13"/>
  <c r="N7216" i="13"/>
  <c r="M7217" i="13"/>
  <c r="N7217" i="13" s="1"/>
  <c r="M7218" i="13"/>
  <c r="N7218" i="13"/>
  <c r="M7219" i="13"/>
  <c r="N7219" i="13" s="1"/>
  <c r="K7220" i="13"/>
  <c r="M7220" i="13"/>
  <c r="N7220" i="13"/>
  <c r="M7221" i="13"/>
  <c r="N7221" i="13" s="1"/>
  <c r="M7222" i="13"/>
  <c r="N7222" i="13"/>
  <c r="M7223" i="13"/>
  <c r="N7223" i="13" s="1"/>
  <c r="M7224" i="13"/>
  <c r="N7224" i="13" s="1"/>
  <c r="M7225" i="13"/>
  <c r="N7225" i="13" s="1"/>
  <c r="M7226" i="13"/>
  <c r="N7226" i="13"/>
  <c r="M7227" i="13"/>
  <c r="N7227" i="13" s="1"/>
  <c r="M7228" i="13"/>
  <c r="N7228" i="13"/>
  <c r="M7229" i="13"/>
  <c r="N7229" i="13"/>
  <c r="M7230" i="13"/>
  <c r="N7230" i="13"/>
  <c r="M7231" i="13"/>
  <c r="N7231" i="13" s="1"/>
  <c r="M7232" i="13"/>
  <c r="N7232" i="13"/>
  <c r="M7233" i="13"/>
  <c r="N7233" i="13" s="1"/>
  <c r="M7234" i="13"/>
  <c r="N7234" i="13" s="1"/>
  <c r="M7235" i="13"/>
  <c r="N7235" i="13" s="1"/>
  <c r="M7236" i="13"/>
  <c r="N7236" i="13"/>
  <c r="M7237" i="13"/>
  <c r="N7237" i="13"/>
  <c r="M7238" i="13"/>
  <c r="N7238" i="13"/>
  <c r="M7239" i="13"/>
  <c r="N7239" i="13"/>
  <c r="M7240" i="13"/>
  <c r="N7240" i="13"/>
  <c r="M7241" i="13"/>
  <c r="N7241" i="13" s="1"/>
  <c r="K7159" i="13"/>
  <c r="L7159" i="13" s="1"/>
  <c r="M7159" i="13"/>
  <c r="N7159" i="13" s="1"/>
  <c r="M7160" i="13"/>
  <c r="N7160" i="13" s="1"/>
  <c r="M7161" i="13"/>
  <c r="N7161" i="13" s="1"/>
  <c r="M7162" i="13"/>
  <c r="N7162" i="13" s="1"/>
  <c r="M7163" i="13"/>
  <c r="N7163" i="13" s="1"/>
  <c r="K7164" i="13"/>
  <c r="M7164" i="13"/>
  <c r="N7164" i="13" s="1"/>
  <c r="M7165" i="13"/>
  <c r="N7165" i="13" s="1"/>
  <c r="M7166" i="13"/>
  <c r="N7166" i="13" s="1"/>
  <c r="K7167" i="13"/>
  <c r="L7167" i="13" s="1"/>
  <c r="M7167" i="13"/>
  <c r="N7167" i="13" s="1"/>
  <c r="M7168" i="13"/>
  <c r="N7168" i="13" s="1"/>
  <c r="M7169" i="13"/>
  <c r="N7169" i="13" s="1"/>
  <c r="M7170" i="13"/>
  <c r="N7170" i="13" s="1"/>
  <c r="M7171" i="13"/>
  <c r="N7171" i="13" s="1"/>
  <c r="K7172" i="13"/>
  <c r="M7172" i="13"/>
  <c r="N7172" i="13" s="1"/>
  <c r="M7173" i="13"/>
  <c r="N7173" i="13" s="1"/>
  <c r="M7174" i="13"/>
  <c r="N7174" i="13" s="1"/>
  <c r="M7175" i="13"/>
  <c r="N7175" i="13" s="1"/>
  <c r="M7176" i="13"/>
  <c r="N7176" i="13" s="1"/>
  <c r="M7177" i="13"/>
  <c r="N7177" i="13" s="1"/>
  <c r="M7178" i="13"/>
  <c r="N7178" i="13" s="1"/>
  <c r="M7179" i="13"/>
  <c r="N7179" i="13" s="1"/>
  <c r="M7180" i="13"/>
  <c r="N7180" i="13" s="1"/>
  <c r="M7181" i="13"/>
  <c r="N7181" i="13" s="1"/>
  <c r="M7182" i="13"/>
  <c r="N7182" i="13" s="1"/>
  <c r="M7183" i="13"/>
  <c r="N7183" i="13" s="1"/>
  <c r="M7184" i="13"/>
  <c r="N7184" i="13" s="1"/>
  <c r="M7185" i="13"/>
  <c r="N7185" i="13" s="1"/>
  <c r="M7186" i="13"/>
  <c r="N7186" i="13" s="1"/>
  <c r="M7187" i="13"/>
  <c r="N7187" i="13" s="1"/>
  <c r="M7188" i="13"/>
  <c r="N7188" i="13" s="1"/>
  <c r="M7189" i="13"/>
  <c r="N7189" i="13" s="1"/>
  <c r="M7190" i="13"/>
  <c r="N7190" i="13" s="1"/>
  <c r="M7191" i="13"/>
  <c r="N7191" i="13" s="1"/>
  <c r="M7192" i="13"/>
  <c r="N7192" i="13" s="1"/>
  <c r="M7193" i="13"/>
  <c r="N7193" i="13" s="1"/>
  <c r="M7194" i="13"/>
  <c r="N7194" i="13" s="1"/>
  <c r="M7195" i="13"/>
  <c r="N7195" i="13" s="1"/>
  <c r="O7195" i="13" s="1"/>
  <c r="K7196" i="13"/>
  <c r="M7196" i="13"/>
  <c r="N7196" i="13" s="1"/>
  <c r="M7197" i="13"/>
  <c r="N7197" i="13" s="1"/>
  <c r="M7198" i="13"/>
  <c r="N7198" i="13" s="1"/>
  <c r="M7199" i="13"/>
  <c r="N7199" i="13" s="1"/>
  <c r="M7200" i="13"/>
  <c r="N7200" i="13" s="1"/>
  <c r="M7201" i="13"/>
  <c r="N7201" i="13" s="1"/>
  <c r="M7202" i="13"/>
  <c r="N7202" i="13" s="1"/>
  <c r="M7203" i="13"/>
  <c r="N7203" i="13" s="1"/>
  <c r="M7204" i="13"/>
  <c r="N7204" i="13" s="1"/>
  <c r="M7132" i="13"/>
  <c r="N7132" i="13" s="1"/>
  <c r="M7133" i="13"/>
  <c r="N7133" i="13" s="1"/>
  <c r="M7134" i="13"/>
  <c r="N7134" i="13" s="1"/>
  <c r="K7135" i="13"/>
  <c r="M7135" i="13"/>
  <c r="N7135" i="13" s="1"/>
  <c r="M7136" i="13"/>
  <c r="N7136" i="13" s="1"/>
  <c r="M7137" i="13"/>
  <c r="N7137" i="13" s="1"/>
  <c r="M7138" i="13"/>
  <c r="N7138" i="13" s="1"/>
  <c r="M7139" i="13"/>
  <c r="N7139" i="13" s="1"/>
  <c r="M7140" i="13"/>
  <c r="N7140" i="13" s="1"/>
  <c r="K7141" i="13"/>
  <c r="M7141" i="13"/>
  <c r="N7141" i="13" s="1"/>
  <c r="M7142" i="13"/>
  <c r="N7142" i="13" s="1"/>
  <c r="M7143" i="13"/>
  <c r="N7143" i="13" s="1"/>
  <c r="M7144" i="13"/>
  <c r="N7144" i="13" s="1"/>
  <c r="K7145" i="13"/>
  <c r="M7145" i="13"/>
  <c r="N7145" i="13" s="1"/>
  <c r="M7146" i="13"/>
  <c r="N7146" i="13" s="1"/>
  <c r="M7147" i="13"/>
  <c r="N7147" i="13" s="1"/>
  <c r="M7148" i="13"/>
  <c r="N7148" i="13" s="1"/>
  <c r="K7149" i="13"/>
  <c r="M7149" i="13"/>
  <c r="N7149" i="13" s="1"/>
  <c r="K7150" i="13"/>
  <c r="L7150" i="13" s="1"/>
  <c r="M7150" i="13"/>
  <c r="N7150" i="13" s="1"/>
  <c r="M7151" i="13"/>
  <c r="N7151" i="13" s="1"/>
  <c r="M7152" i="13"/>
  <c r="N7152" i="13" s="1"/>
  <c r="M7153" i="13"/>
  <c r="N7153" i="13" s="1"/>
  <c r="M7154" i="13"/>
  <c r="N7154" i="13" s="1"/>
  <c r="M7155" i="13"/>
  <c r="N7155" i="13" s="1"/>
  <c r="M7156" i="13"/>
  <c r="N7156" i="13" s="1"/>
  <c r="M7157" i="13"/>
  <c r="N7157" i="13" s="1"/>
  <c r="M7158" i="13"/>
  <c r="N7158" i="13" s="1"/>
  <c r="M7112" i="13"/>
  <c r="N7112" i="13" s="1"/>
  <c r="M7113" i="13"/>
  <c r="N7113" i="13" s="1"/>
  <c r="M7114" i="13"/>
  <c r="N7114" i="13" s="1"/>
  <c r="M7115" i="13"/>
  <c r="N7115" i="13" s="1"/>
  <c r="K7116" i="13"/>
  <c r="M7116" i="13"/>
  <c r="N7116" i="13" s="1"/>
  <c r="M7117" i="13"/>
  <c r="N7117" i="13" s="1"/>
  <c r="M7118" i="13"/>
  <c r="N7118" i="13" s="1"/>
  <c r="M7119" i="13"/>
  <c r="N7119" i="13" s="1"/>
  <c r="M7120" i="13"/>
  <c r="N7120" i="13" s="1"/>
  <c r="M7121" i="13"/>
  <c r="N7121" i="13" s="1"/>
  <c r="M7122" i="13"/>
  <c r="N7122" i="13" s="1"/>
  <c r="M7123" i="13"/>
  <c r="N7123" i="13" s="1"/>
  <c r="M7124" i="13"/>
  <c r="N7124" i="13" s="1"/>
  <c r="M7125" i="13"/>
  <c r="N7125" i="13" s="1"/>
  <c r="K7126" i="13"/>
  <c r="L7126" i="13" s="1"/>
  <c r="M7126" i="13"/>
  <c r="N7126" i="13" s="1"/>
  <c r="M7127" i="13"/>
  <c r="N7127" i="13" s="1"/>
  <c r="M7128" i="13"/>
  <c r="N7128" i="13" s="1"/>
  <c r="M7129" i="13"/>
  <c r="N7129" i="13" s="1"/>
  <c r="M7130" i="13"/>
  <c r="N7130" i="13" s="1"/>
  <c r="M7131" i="13"/>
  <c r="N7131" i="13" s="1"/>
  <c r="M7045" i="13"/>
  <c r="N7045" i="13" s="1"/>
  <c r="M7046" i="13"/>
  <c r="N7046" i="13" s="1"/>
  <c r="K7047" i="13"/>
  <c r="M7047" i="13"/>
  <c r="N7047" i="13" s="1"/>
  <c r="M7048" i="13"/>
  <c r="N7048" i="13" s="1"/>
  <c r="M7049" i="13"/>
  <c r="N7049" i="13" s="1"/>
  <c r="M7050" i="13"/>
  <c r="N7050" i="13" s="1"/>
  <c r="M7051" i="13"/>
  <c r="N7051" i="13" s="1"/>
  <c r="M7052" i="13"/>
  <c r="N7052" i="13" s="1"/>
  <c r="K7053" i="13"/>
  <c r="M7053" i="13"/>
  <c r="N7053" i="13" s="1"/>
  <c r="M7054" i="13"/>
  <c r="N7054" i="13" s="1"/>
  <c r="M7055" i="13"/>
  <c r="N7055" i="13" s="1"/>
  <c r="M7056" i="13"/>
  <c r="N7056" i="13" s="1"/>
  <c r="M7057" i="13"/>
  <c r="N7057" i="13" s="1"/>
  <c r="M7058" i="13"/>
  <c r="N7058" i="13" s="1"/>
  <c r="M7059" i="13"/>
  <c r="N7059" i="13" s="1"/>
  <c r="M7060" i="13"/>
  <c r="N7060" i="13" s="1"/>
  <c r="K7061" i="13"/>
  <c r="M7061" i="13"/>
  <c r="N7061" i="13" s="1"/>
  <c r="M7062" i="13"/>
  <c r="N7062" i="13" s="1"/>
  <c r="M7063" i="13"/>
  <c r="N7063" i="13" s="1"/>
  <c r="M7064" i="13"/>
  <c r="N7064" i="13" s="1"/>
  <c r="K7065" i="13"/>
  <c r="M7065" i="13"/>
  <c r="N7065" i="13" s="1"/>
  <c r="M7066" i="13"/>
  <c r="N7066" i="13" s="1"/>
  <c r="M7067" i="13"/>
  <c r="N7067" i="13" s="1"/>
  <c r="M7068" i="13"/>
  <c r="N7068" i="13" s="1"/>
  <c r="M7069" i="13"/>
  <c r="N7069" i="13" s="1"/>
  <c r="M7070" i="13"/>
  <c r="N7070" i="13" s="1"/>
  <c r="K7071" i="13"/>
  <c r="M7071" i="13"/>
  <c r="N7071" i="13" s="1"/>
  <c r="M7072" i="13"/>
  <c r="N7072" i="13" s="1"/>
  <c r="M7073" i="13"/>
  <c r="N7073" i="13" s="1"/>
  <c r="M7074" i="13"/>
  <c r="N7074" i="13" s="1"/>
  <c r="M7075" i="13"/>
  <c r="N7075" i="13" s="1"/>
  <c r="K7076" i="13"/>
  <c r="L7076" i="13" s="1"/>
  <c r="M7076" i="13"/>
  <c r="N7076" i="13" s="1"/>
  <c r="M7077" i="13"/>
  <c r="N7077" i="13" s="1"/>
  <c r="M7078" i="13"/>
  <c r="N7078" i="13" s="1"/>
  <c r="M7079" i="13"/>
  <c r="N7079" i="13" s="1"/>
  <c r="K7080" i="13"/>
  <c r="L7080" i="13" s="1"/>
  <c r="M7080" i="13"/>
  <c r="N7080" i="13" s="1"/>
  <c r="M7081" i="13"/>
  <c r="N7081" i="13" s="1"/>
  <c r="M7082" i="13"/>
  <c r="N7082" i="13" s="1"/>
  <c r="M7083" i="13"/>
  <c r="N7083" i="13" s="1"/>
  <c r="K7084" i="13"/>
  <c r="L7084" i="13" s="1"/>
  <c r="M7084" i="13"/>
  <c r="N7084" i="13" s="1"/>
  <c r="K7085" i="13"/>
  <c r="M7085" i="13"/>
  <c r="N7085" i="13" s="1"/>
  <c r="M7086" i="13"/>
  <c r="N7086" i="13" s="1"/>
  <c r="M7087" i="13"/>
  <c r="N7087" i="13" s="1"/>
  <c r="K7088" i="13"/>
  <c r="L7088" i="13" s="1"/>
  <c r="M7088" i="13"/>
  <c r="N7088" i="13" s="1"/>
  <c r="K7089" i="13"/>
  <c r="M7089" i="13"/>
  <c r="N7089" i="13" s="1"/>
  <c r="M7090" i="13"/>
  <c r="N7090" i="13" s="1"/>
  <c r="M7091" i="13"/>
  <c r="N7091" i="13" s="1"/>
  <c r="M7092" i="13"/>
  <c r="N7092" i="13" s="1"/>
  <c r="K7093" i="13"/>
  <c r="M7093" i="13"/>
  <c r="N7093" i="13" s="1"/>
  <c r="M7094" i="13"/>
  <c r="N7094" i="13" s="1"/>
  <c r="M7095" i="13"/>
  <c r="N7095" i="13" s="1"/>
  <c r="M7096" i="13"/>
  <c r="N7096" i="13" s="1"/>
  <c r="K7097" i="13"/>
  <c r="M7097" i="13"/>
  <c r="N7097" i="13" s="1"/>
  <c r="M7098" i="13"/>
  <c r="N7098" i="13" s="1"/>
  <c r="M7099" i="13"/>
  <c r="N7099" i="13" s="1"/>
  <c r="M7100" i="13"/>
  <c r="N7100" i="13" s="1"/>
  <c r="K7101" i="13"/>
  <c r="M7101" i="13"/>
  <c r="N7101" i="13" s="1"/>
  <c r="M7102" i="13"/>
  <c r="N7102" i="13" s="1"/>
  <c r="K7103" i="13"/>
  <c r="M7103" i="13"/>
  <c r="N7103" i="13" s="1"/>
  <c r="M7104" i="13"/>
  <c r="N7104" i="13" s="1"/>
  <c r="M7105" i="13"/>
  <c r="N7105" i="13" s="1"/>
  <c r="M7106" i="13"/>
  <c r="N7106" i="13" s="1"/>
  <c r="M7107" i="13"/>
  <c r="N7107" i="13" s="1"/>
  <c r="K7108" i="13"/>
  <c r="L7108" i="13" s="1"/>
  <c r="M7108" i="13"/>
  <c r="N7108" i="13" s="1"/>
  <c r="M7109" i="13"/>
  <c r="N7109" i="13" s="1"/>
  <c r="M7110" i="13"/>
  <c r="N7110" i="13" s="1"/>
  <c r="K7111" i="13"/>
  <c r="M7111" i="13"/>
  <c r="N7111" i="13" s="1"/>
  <c r="K6989" i="13"/>
  <c r="L6989" i="13" s="1"/>
  <c r="M6989" i="13"/>
  <c r="N6989" i="13" s="1"/>
  <c r="M6990" i="13"/>
  <c r="N6990" i="13" s="1"/>
  <c r="M6991" i="13"/>
  <c r="N6991" i="13" s="1"/>
  <c r="M6992" i="13"/>
  <c r="N6992" i="13" s="1"/>
  <c r="K6993" i="13"/>
  <c r="L6993" i="13" s="1"/>
  <c r="M6993" i="13"/>
  <c r="N6993" i="13" s="1"/>
  <c r="M6994" i="13"/>
  <c r="N6994" i="13" s="1"/>
  <c r="M6995" i="13"/>
  <c r="N6995" i="13" s="1"/>
  <c r="M6996" i="13"/>
  <c r="N6996" i="13" s="1"/>
  <c r="K6997" i="13"/>
  <c r="L6997" i="13" s="1"/>
  <c r="M6997" i="13"/>
  <c r="N6997" i="13" s="1"/>
  <c r="K6998" i="13"/>
  <c r="L6998" i="13" s="1"/>
  <c r="M6998" i="13"/>
  <c r="N6998" i="13" s="1"/>
  <c r="M6999" i="13"/>
  <c r="N6999" i="13" s="1"/>
  <c r="M7000" i="13"/>
  <c r="N7000" i="13" s="1"/>
  <c r="M7001" i="13"/>
  <c r="N7001" i="13" s="1"/>
  <c r="M7002" i="13"/>
  <c r="N7002" i="13" s="1"/>
  <c r="M7003" i="13"/>
  <c r="N7003" i="13" s="1"/>
  <c r="M7004" i="13"/>
  <c r="N7004" i="13" s="1"/>
  <c r="K7005" i="13"/>
  <c r="L7005" i="13" s="1"/>
  <c r="M7005" i="13"/>
  <c r="N7005" i="13" s="1"/>
  <c r="K7006" i="13"/>
  <c r="L7006" i="13" s="1"/>
  <c r="M7006" i="13"/>
  <c r="N7006" i="13" s="1"/>
  <c r="M7007" i="13"/>
  <c r="N7007" i="13" s="1"/>
  <c r="M7008" i="13"/>
  <c r="N7008" i="13" s="1"/>
  <c r="M7009" i="13"/>
  <c r="N7009" i="13" s="1"/>
  <c r="M7010" i="13"/>
  <c r="N7010" i="13" s="1"/>
  <c r="M7011" i="13"/>
  <c r="N7011" i="13" s="1"/>
  <c r="K7012" i="13"/>
  <c r="M7012" i="13"/>
  <c r="N7012" i="13" s="1"/>
  <c r="M7013" i="13"/>
  <c r="N7013" i="13" s="1"/>
  <c r="M7014" i="13"/>
  <c r="N7014" i="13" s="1"/>
  <c r="M7015" i="13"/>
  <c r="N7015" i="13" s="1"/>
  <c r="M7016" i="13"/>
  <c r="N7016" i="13" s="1"/>
  <c r="K7017" i="13"/>
  <c r="L7017" i="13" s="1"/>
  <c r="M7017" i="13"/>
  <c r="N7017" i="13" s="1"/>
  <c r="M7018" i="13"/>
  <c r="N7018" i="13" s="1"/>
  <c r="M7019" i="13"/>
  <c r="N7019" i="13" s="1"/>
  <c r="K7020" i="13"/>
  <c r="M7020" i="13"/>
  <c r="N7020" i="13" s="1"/>
  <c r="K7021" i="13"/>
  <c r="L7021" i="13" s="1"/>
  <c r="M7021" i="13"/>
  <c r="N7021" i="13" s="1"/>
  <c r="M7022" i="13"/>
  <c r="N7022" i="13" s="1"/>
  <c r="M7023" i="13"/>
  <c r="N7023" i="13" s="1"/>
  <c r="M7024" i="13"/>
  <c r="N7024" i="13" s="1"/>
  <c r="K7025" i="13"/>
  <c r="L7025" i="13" s="1"/>
  <c r="M7025" i="13"/>
  <c r="N7025" i="13" s="1"/>
  <c r="M7026" i="13"/>
  <c r="N7026" i="13" s="1"/>
  <c r="M7027" i="13"/>
  <c r="N7027" i="13" s="1"/>
  <c r="M7028" i="13"/>
  <c r="N7028" i="13" s="1"/>
  <c r="K7029" i="13"/>
  <c r="L7029" i="13" s="1"/>
  <c r="M7029" i="13"/>
  <c r="N7029" i="13" s="1"/>
  <c r="K7030" i="13"/>
  <c r="L7030" i="13" s="1"/>
  <c r="M7030" i="13"/>
  <c r="N7030" i="13" s="1"/>
  <c r="M7031" i="13"/>
  <c r="N7031" i="13" s="1"/>
  <c r="M7032" i="13"/>
  <c r="N7032" i="13" s="1"/>
  <c r="M7033" i="13"/>
  <c r="N7033" i="13" s="1"/>
  <c r="M7034" i="13"/>
  <c r="N7034" i="13" s="1"/>
  <c r="M7035" i="13"/>
  <c r="N7035" i="13" s="1"/>
  <c r="M7036" i="13"/>
  <c r="N7036" i="13" s="1"/>
  <c r="K7037" i="13"/>
  <c r="L7037" i="13" s="1"/>
  <c r="M7037" i="13"/>
  <c r="N7037" i="13" s="1"/>
  <c r="K7038" i="13"/>
  <c r="L7038" i="13" s="1"/>
  <c r="M7038" i="13"/>
  <c r="N7038" i="13" s="1"/>
  <c r="M7039" i="13"/>
  <c r="N7039" i="13" s="1"/>
  <c r="M7040" i="13"/>
  <c r="N7040" i="13" s="1"/>
  <c r="M7041" i="13"/>
  <c r="N7041" i="13" s="1"/>
  <c r="M7042" i="13"/>
  <c r="N7042" i="13" s="1"/>
  <c r="M7043" i="13"/>
  <c r="N7043" i="13" s="1"/>
  <c r="K7044" i="13"/>
  <c r="M7044" i="13"/>
  <c r="N7044" i="13" s="1"/>
  <c r="J6998" i="12"/>
  <c r="M6998" i="12" s="1"/>
  <c r="J6999" i="12"/>
  <c r="J7000" i="12"/>
  <c r="J7001" i="12"/>
  <c r="J7002" i="12"/>
  <c r="J7003" i="12"/>
  <c r="J7004" i="12"/>
  <c r="J7005" i="12"/>
  <c r="J7006" i="12"/>
  <c r="J7007" i="12"/>
  <c r="J7008" i="12"/>
  <c r="J7009" i="12"/>
  <c r="M7009" i="12" s="1"/>
  <c r="J7010" i="12"/>
  <c r="J7011" i="12"/>
  <c r="J7012" i="12"/>
  <c r="J7013" i="12"/>
  <c r="J7014" i="12"/>
  <c r="J7015" i="12"/>
  <c r="J7016" i="12"/>
  <c r="J7017" i="12"/>
  <c r="J7018" i="12"/>
  <c r="J7019" i="12"/>
  <c r="J7020" i="12"/>
  <c r="J7021" i="12"/>
  <c r="J7022" i="12"/>
  <c r="J7023" i="12"/>
  <c r="J7024" i="12"/>
  <c r="J7025" i="12"/>
  <c r="M7025" i="12" s="1"/>
  <c r="J7026" i="12"/>
  <c r="J7027" i="12"/>
  <c r="J7028" i="12"/>
  <c r="J7029" i="12"/>
  <c r="J7030" i="12"/>
  <c r="J7031" i="12"/>
  <c r="J7032" i="12"/>
  <c r="J7033" i="12"/>
  <c r="M7033" i="12" s="1"/>
  <c r="J7034" i="12"/>
  <c r="J7035" i="12"/>
  <c r="J7036" i="12"/>
  <c r="J7037" i="12"/>
  <c r="J7038" i="12"/>
  <c r="J7039" i="12"/>
  <c r="J7040" i="12"/>
  <c r="J7041" i="12"/>
  <c r="J7042" i="12"/>
  <c r="J7043" i="12"/>
  <c r="J7044" i="12"/>
  <c r="J7045" i="12"/>
  <c r="J7046" i="12"/>
  <c r="J7047" i="12"/>
  <c r="J7048" i="12"/>
  <c r="J7049" i="12"/>
  <c r="J7050" i="12"/>
  <c r="J7051" i="12"/>
  <c r="J7052" i="12"/>
  <c r="J7053" i="12"/>
  <c r="J7054" i="12"/>
  <c r="J7055" i="12"/>
  <c r="J7056" i="12"/>
  <c r="J7057" i="12"/>
  <c r="J7058" i="12"/>
  <c r="J7059" i="12"/>
  <c r="J7060" i="12"/>
  <c r="J7061" i="12"/>
  <c r="J7062" i="12"/>
  <c r="J7063" i="12"/>
  <c r="J7064" i="12"/>
  <c r="J7065" i="12"/>
  <c r="M7065" i="12" s="1"/>
  <c r="J7066" i="12"/>
  <c r="J7067" i="12"/>
  <c r="J7068" i="12"/>
  <c r="J7069" i="12"/>
  <c r="J7070" i="12"/>
  <c r="J7071" i="12"/>
  <c r="J7072" i="12"/>
  <c r="J7073" i="12"/>
  <c r="J7074" i="12"/>
  <c r="J7075" i="12"/>
  <c r="J7076" i="12"/>
  <c r="J7077" i="12"/>
  <c r="J7078" i="12"/>
  <c r="J7079" i="12"/>
  <c r="J7080" i="12"/>
  <c r="J7081" i="12"/>
  <c r="M7081" i="12" s="1"/>
  <c r="J7082" i="12"/>
  <c r="J7083" i="12"/>
  <c r="J7084" i="12"/>
  <c r="J7085" i="12"/>
  <c r="J7086" i="12"/>
  <c r="J7087" i="12"/>
  <c r="J7088" i="12"/>
  <c r="J7089" i="12"/>
  <c r="J7090" i="12"/>
  <c r="J7091" i="12"/>
  <c r="J7092" i="12"/>
  <c r="J7093" i="12"/>
  <c r="J7094" i="12"/>
  <c r="J7095" i="12"/>
  <c r="J7096" i="12"/>
  <c r="J7097" i="12"/>
  <c r="J7098" i="12"/>
  <c r="J7099" i="12"/>
  <c r="J7100" i="12"/>
  <c r="J7101" i="12"/>
  <c r="J7102" i="12"/>
  <c r="J7103" i="12"/>
  <c r="J7104" i="12"/>
  <c r="J7105" i="12"/>
  <c r="J7106" i="12"/>
  <c r="J7107" i="12"/>
  <c r="J7108" i="12"/>
  <c r="J7109" i="12"/>
  <c r="J7110" i="12"/>
  <c r="J7111" i="12"/>
  <c r="J7112" i="12"/>
  <c r="J7113" i="12"/>
  <c r="J7114" i="12"/>
  <c r="J7115" i="12"/>
  <c r="J7116" i="12"/>
  <c r="J7117" i="12"/>
  <c r="J7118" i="12"/>
  <c r="J7119" i="12"/>
  <c r="J7120" i="12"/>
  <c r="J7121" i="12"/>
  <c r="J7122" i="12"/>
  <c r="J7123" i="12"/>
  <c r="J7124" i="12"/>
  <c r="J7125" i="12"/>
  <c r="J7126" i="12"/>
  <c r="J7127" i="12"/>
  <c r="J7128" i="12"/>
  <c r="J7129" i="12"/>
  <c r="M7129" i="12" s="1"/>
  <c r="J7130" i="12"/>
  <c r="J7131" i="12"/>
  <c r="J7132" i="12"/>
  <c r="J7133" i="12"/>
  <c r="J7134" i="12"/>
  <c r="J7135" i="12"/>
  <c r="J7136" i="12"/>
  <c r="J7137" i="12"/>
  <c r="J7138" i="12"/>
  <c r="J7139" i="12"/>
  <c r="J7140" i="12"/>
  <c r="J7141" i="12"/>
  <c r="J7142" i="12"/>
  <c r="J7143" i="12"/>
  <c r="J7144" i="12"/>
  <c r="J7145" i="12"/>
  <c r="J7146" i="12"/>
  <c r="J7147" i="12"/>
  <c r="J7148" i="12"/>
  <c r="J7149" i="12"/>
  <c r="J7150" i="12"/>
  <c r="J7151" i="12"/>
  <c r="J7152" i="12"/>
  <c r="J7153" i="12"/>
  <c r="J7154" i="12"/>
  <c r="J7155" i="12"/>
  <c r="J7156" i="12"/>
  <c r="J7157" i="12"/>
  <c r="J7158" i="12"/>
  <c r="J7159" i="12"/>
  <c r="J7160" i="12"/>
  <c r="J7161" i="12"/>
  <c r="J7162" i="12"/>
  <c r="J7163" i="12"/>
  <c r="J7164" i="12"/>
  <c r="J7165" i="12"/>
  <c r="J7166" i="12"/>
  <c r="J7167" i="12"/>
  <c r="J7168" i="12"/>
  <c r="J7169" i="12"/>
  <c r="J7170" i="12"/>
  <c r="J7171" i="12"/>
  <c r="J7172" i="12"/>
  <c r="J7173" i="12"/>
  <c r="J7174" i="12"/>
  <c r="J7175" i="12"/>
  <c r="J7176" i="12"/>
  <c r="J7177" i="12"/>
  <c r="J7178" i="12"/>
  <c r="J7179" i="12"/>
  <c r="J7180" i="12"/>
  <c r="J7181" i="12"/>
  <c r="J7182" i="12"/>
  <c r="J7183" i="12"/>
  <c r="J7184" i="12"/>
  <c r="J7185" i="12"/>
  <c r="J7186" i="12"/>
  <c r="J7187" i="12"/>
  <c r="J7188" i="12"/>
  <c r="J7189" i="12"/>
  <c r="J7190" i="12"/>
  <c r="J7191" i="12"/>
  <c r="J7192" i="12"/>
  <c r="J7193" i="12"/>
  <c r="J7194" i="12"/>
  <c r="J7195" i="12"/>
  <c r="J7196" i="12"/>
  <c r="J7197" i="12"/>
  <c r="J7198" i="12"/>
  <c r="J7199" i="12"/>
  <c r="J7200" i="12"/>
  <c r="J7201" i="12"/>
  <c r="J7202" i="12"/>
  <c r="J7203" i="12"/>
  <c r="J7204" i="12"/>
  <c r="J7205" i="12"/>
  <c r="J7206" i="12"/>
  <c r="J7207" i="12"/>
  <c r="J7208" i="12"/>
  <c r="J7209" i="12"/>
  <c r="J7210" i="12"/>
  <c r="J7211" i="12"/>
  <c r="J7212" i="12"/>
  <c r="J7213" i="12"/>
  <c r="J7214" i="12"/>
  <c r="J7215" i="12"/>
  <c r="J7216" i="12"/>
  <c r="J7217" i="12"/>
  <c r="J7218" i="12"/>
  <c r="J7219" i="12"/>
  <c r="J7220" i="12"/>
  <c r="J7221" i="12"/>
  <c r="J7222" i="12"/>
  <c r="J7223" i="12"/>
  <c r="J7224" i="12"/>
  <c r="J7225" i="12"/>
  <c r="J7226" i="12"/>
  <c r="J7227" i="12"/>
  <c r="J7228" i="12"/>
  <c r="J7229" i="12"/>
  <c r="J7230" i="12"/>
  <c r="J7231" i="12"/>
  <c r="J7232" i="12"/>
  <c r="J7233" i="12"/>
  <c r="J7234" i="12"/>
  <c r="J7235" i="12"/>
  <c r="J7236" i="12"/>
  <c r="J7237" i="12"/>
  <c r="J7238" i="12"/>
  <c r="J7239" i="12"/>
  <c r="J7240" i="12"/>
  <c r="J7241" i="12"/>
  <c r="J7242" i="12"/>
  <c r="J7243" i="12"/>
  <c r="J7244" i="12"/>
  <c r="J7245" i="12"/>
  <c r="J7246" i="12"/>
  <c r="J7247" i="12"/>
  <c r="J7248" i="12"/>
  <c r="J7249" i="12"/>
  <c r="J7250" i="12"/>
  <c r="J7251" i="12"/>
  <c r="J7252" i="12"/>
  <c r="J7253" i="12"/>
  <c r="J7254" i="12"/>
  <c r="J7255" i="12"/>
  <c r="J7256" i="12"/>
  <c r="J7257" i="12"/>
  <c r="J7258" i="12"/>
  <c r="J7259" i="12"/>
  <c r="J7260" i="12"/>
  <c r="J7261" i="12"/>
  <c r="J7262" i="12"/>
  <c r="J7263" i="12"/>
  <c r="J7264" i="12"/>
  <c r="J7265" i="12"/>
  <c r="J7266" i="12"/>
  <c r="J7267" i="12"/>
  <c r="J7268" i="12"/>
  <c r="J7269" i="12"/>
  <c r="J7270" i="12"/>
  <c r="J7271" i="12"/>
  <c r="J7272" i="12"/>
  <c r="J7273" i="12"/>
  <c r="J7274" i="12"/>
  <c r="J7275" i="12"/>
  <c r="J7276" i="12"/>
  <c r="J7277" i="12"/>
  <c r="J7278" i="12"/>
  <c r="J7279" i="12"/>
  <c r="J7280" i="12"/>
  <c r="J7281" i="12"/>
  <c r="J7282" i="12"/>
  <c r="J7283" i="12"/>
  <c r="J7284" i="12"/>
  <c r="J7285" i="12"/>
  <c r="J7286" i="12"/>
  <c r="J7287" i="12"/>
  <c r="J7288" i="12"/>
  <c r="J7289" i="12"/>
  <c r="M7289" i="12" s="1"/>
  <c r="J7290" i="12"/>
  <c r="J7291" i="12"/>
  <c r="J7292" i="12"/>
  <c r="J6997" i="12"/>
  <c r="L7292" i="12"/>
  <c r="N7292" i="12"/>
  <c r="O7292" i="12"/>
  <c r="D34" i="12" s="1"/>
  <c r="L7291" i="12"/>
  <c r="N7291" i="12"/>
  <c r="O7291" i="12"/>
  <c r="N7290" i="12"/>
  <c r="O7290" i="12"/>
  <c r="L7289" i="12"/>
  <c r="N7289" i="12"/>
  <c r="O7289" i="12"/>
  <c r="N7286" i="12"/>
  <c r="O7286" i="12" s="1"/>
  <c r="N7287" i="12"/>
  <c r="O7287" i="12"/>
  <c r="N7288" i="12"/>
  <c r="O7288" i="12" s="1"/>
  <c r="N7272" i="12"/>
  <c r="O7272" i="12" s="1"/>
  <c r="N7273" i="12"/>
  <c r="O7273" i="12" s="1"/>
  <c r="N7274" i="12"/>
  <c r="O7274" i="12" s="1"/>
  <c r="N7275" i="12"/>
  <c r="O7275" i="12" s="1"/>
  <c r="N7276" i="12"/>
  <c r="O7276" i="12" s="1"/>
  <c r="L7277" i="12"/>
  <c r="N7277" i="12"/>
  <c r="O7277" i="12" s="1"/>
  <c r="N7278" i="12"/>
  <c r="O7278" i="12" s="1"/>
  <c r="L7279" i="12"/>
  <c r="M7279" i="12" s="1"/>
  <c r="N7279" i="12"/>
  <c r="O7279" i="12" s="1"/>
  <c r="N7280" i="12"/>
  <c r="O7280" i="12" s="1"/>
  <c r="N7281" i="12"/>
  <c r="O7281" i="12" s="1"/>
  <c r="N7282" i="12"/>
  <c r="O7282" i="12" s="1"/>
  <c r="N7283" i="12"/>
  <c r="O7283" i="12" s="1"/>
  <c r="N7284" i="12"/>
  <c r="O7284" i="12" s="1"/>
  <c r="L7285" i="12"/>
  <c r="N7285" i="12"/>
  <c r="O7285" i="12" s="1"/>
  <c r="N7257" i="12"/>
  <c r="O7257" i="12"/>
  <c r="N7258" i="12"/>
  <c r="O7258" i="12" s="1"/>
  <c r="N7259" i="12"/>
  <c r="O7259" i="12"/>
  <c r="L7260" i="12"/>
  <c r="N7260" i="12"/>
  <c r="O7260" i="12" s="1"/>
  <c r="L7261" i="12"/>
  <c r="M7261" i="12" s="1"/>
  <c r="N7261" i="12"/>
  <c r="O7261" i="12" s="1"/>
  <c r="N7262" i="12"/>
  <c r="O7262" i="12"/>
  <c r="L7263" i="12"/>
  <c r="M7263" i="12" s="1"/>
  <c r="N7263" i="12"/>
  <c r="O7263" i="12"/>
  <c r="N7264" i="12"/>
  <c r="O7264" i="12"/>
  <c r="N7265" i="12"/>
  <c r="O7265" i="12"/>
  <c r="N7266" i="12"/>
  <c r="O7266" i="12" s="1"/>
  <c r="N7267" i="12"/>
  <c r="O7267" i="12"/>
  <c r="N7268" i="12"/>
  <c r="O7268" i="12" s="1"/>
  <c r="L7269" i="12"/>
  <c r="M7269" i="12" s="1"/>
  <c r="N7269" i="12"/>
  <c r="O7269" i="12"/>
  <c r="L7270" i="12"/>
  <c r="M7270" i="12" s="1"/>
  <c r="N7270" i="12"/>
  <c r="O7270" i="12"/>
  <c r="N7271" i="12"/>
  <c r="O7271" i="12"/>
  <c r="L7227" i="12"/>
  <c r="M7227" i="12" s="1"/>
  <c r="N7227" i="12"/>
  <c r="O7227" i="12" s="1"/>
  <c r="L7228" i="12"/>
  <c r="M7228" i="12" s="1"/>
  <c r="N7228" i="12"/>
  <c r="O7228" i="12" s="1"/>
  <c r="L7229" i="12"/>
  <c r="M7229" i="12" s="1"/>
  <c r="N7229" i="12"/>
  <c r="O7229" i="12" s="1"/>
  <c r="N7230" i="12"/>
  <c r="O7230" i="12" s="1"/>
  <c r="N7231" i="12"/>
  <c r="O7231" i="12" s="1"/>
  <c r="N7232" i="12"/>
  <c r="O7232" i="12" s="1"/>
  <c r="N7233" i="12"/>
  <c r="O7233" i="12" s="1"/>
  <c r="N7234" i="12"/>
  <c r="O7234" i="12" s="1"/>
  <c r="N7235" i="12"/>
  <c r="O7235" i="12" s="1"/>
  <c r="N7236" i="12"/>
  <c r="O7236" i="12" s="1"/>
  <c r="L7237" i="12"/>
  <c r="M7237" i="12" s="1"/>
  <c r="N7237" i="12"/>
  <c r="O7237" i="12" s="1"/>
  <c r="N7238" i="12"/>
  <c r="O7238" i="12" s="1"/>
  <c r="N7239" i="12"/>
  <c r="O7239" i="12" s="1"/>
  <c r="N7240" i="12"/>
  <c r="O7240" i="12" s="1"/>
  <c r="N7241" i="12"/>
  <c r="O7241" i="12" s="1"/>
  <c r="N7242" i="12"/>
  <c r="O7242" i="12" s="1"/>
  <c r="N7243" i="12"/>
  <c r="O7243" i="12" s="1"/>
  <c r="N7244" i="12"/>
  <c r="O7244" i="12" s="1"/>
  <c r="L7245" i="12"/>
  <c r="M7245" i="12" s="1"/>
  <c r="N7245" i="12"/>
  <c r="O7245" i="12" s="1"/>
  <c r="N7246" i="12"/>
  <c r="O7246" i="12" s="1"/>
  <c r="N7247" i="12"/>
  <c r="O7247" i="12" s="1"/>
  <c r="N7248" i="12"/>
  <c r="O7248" i="12" s="1"/>
  <c r="L7249" i="12"/>
  <c r="M7249" i="12" s="1"/>
  <c r="N7249" i="12"/>
  <c r="O7249" i="12" s="1"/>
  <c r="N7250" i="12"/>
  <c r="O7250" i="12" s="1"/>
  <c r="N7251" i="12"/>
  <c r="O7251" i="12" s="1"/>
  <c r="N7252" i="12"/>
  <c r="O7252" i="12" s="1"/>
  <c r="L7253" i="12"/>
  <c r="M7253" i="12" s="1"/>
  <c r="N7253" i="12"/>
  <c r="O7253" i="12" s="1"/>
  <c r="N7254" i="12"/>
  <c r="O7254" i="12" s="1"/>
  <c r="N7255" i="12"/>
  <c r="O7255" i="12" s="1"/>
  <c r="N7256" i="12"/>
  <c r="O7256" i="12" s="1"/>
  <c r="N7202" i="12"/>
  <c r="O7202" i="12" s="1"/>
  <c r="N7203" i="12"/>
  <c r="O7203" i="12" s="1"/>
  <c r="N7204" i="12"/>
  <c r="O7204" i="12" s="1"/>
  <c r="L7205" i="12"/>
  <c r="M7205" i="12" s="1"/>
  <c r="N7205" i="12"/>
  <c r="O7205" i="12" s="1"/>
  <c r="N7206" i="12"/>
  <c r="O7206" i="12" s="1"/>
  <c r="N7207" i="12"/>
  <c r="O7207" i="12" s="1"/>
  <c r="N7208" i="12"/>
  <c r="O7208" i="12" s="1"/>
  <c r="N7209" i="12"/>
  <c r="O7209" i="12" s="1"/>
  <c r="N7210" i="12"/>
  <c r="O7210" i="12" s="1"/>
  <c r="N7211" i="12"/>
  <c r="O7211" i="12" s="1"/>
  <c r="N7212" i="12"/>
  <c r="O7212" i="12" s="1"/>
  <c r="L7213" i="12"/>
  <c r="M7213" i="12" s="1"/>
  <c r="N7213" i="12"/>
  <c r="O7213" i="12" s="1"/>
  <c r="N7214" i="12"/>
  <c r="O7214" i="12" s="1"/>
  <c r="N7215" i="12"/>
  <c r="O7215" i="12" s="1"/>
  <c r="N7216" i="12"/>
  <c r="O7216" i="12" s="1"/>
  <c r="N7217" i="12"/>
  <c r="O7217" i="12" s="1"/>
  <c r="L7218" i="12"/>
  <c r="M7218" i="12" s="1"/>
  <c r="N7218" i="12"/>
  <c r="O7218" i="12" s="1"/>
  <c r="N7219" i="12"/>
  <c r="O7219" i="12" s="1"/>
  <c r="N7220" i="12"/>
  <c r="O7220" i="12" s="1"/>
  <c r="L7221" i="12"/>
  <c r="M7221" i="12" s="1"/>
  <c r="N7221" i="12"/>
  <c r="O7221" i="12" s="1"/>
  <c r="N7222" i="12"/>
  <c r="O7222" i="12" s="1"/>
  <c r="N7223" i="12"/>
  <c r="O7223" i="12" s="1"/>
  <c r="N7224" i="12"/>
  <c r="O7224" i="12" s="1"/>
  <c r="N7225" i="12"/>
  <c r="O7225" i="12" s="1"/>
  <c r="N7226" i="12"/>
  <c r="O7226" i="12" s="1"/>
  <c r="N7140" i="12"/>
  <c r="O7140" i="12" s="1"/>
  <c r="L7141" i="12"/>
  <c r="M7141" i="12" s="1"/>
  <c r="N7141" i="12"/>
  <c r="O7141" i="12" s="1"/>
  <c r="N7142" i="12"/>
  <c r="O7142" i="12" s="1"/>
  <c r="N7143" i="12"/>
  <c r="O7143" i="12" s="1"/>
  <c r="N7144" i="12"/>
  <c r="O7144" i="12" s="1"/>
  <c r="N7145" i="12"/>
  <c r="O7145" i="12" s="1"/>
  <c r="N7146" i="12"/>
  <c r="O7146" i="12" s="1"/>
  <c r="N7147" i="12"/>
  <c r="O7147" i="12" s="1"/>
  <c r="N7148" i="12"/>
  <c r="O7148" i="12" s="1"/>
  <c r="L7149" i="12"/>
  <c r="M7149" i="12" s="1"/>
  <c r="N7149" i="12"/>
  <c r="O7149" i="12" s="1"/>
  <c r="L7150" i="12"/>
  <c r="N7150" i="12"/>
  <c r="O7150" i="12" s="1"/>
  <c r="N7151" i="12"/>
  <c r="O7151" i="12" s="1"/>
  <c r="N7152" i="12"/>
  <c r="O7152" i="12" s="1"/>
  <c r="N7153" i="12"/>
  <c r="O7153" i="12" s="1"/>
  <c r="N7154" i="12"/>
  <c r="O7154" i="12" s="1"/>
  <c r="N7155" i="12"/>
  <c r="O7155" i="12" s="1"/>
  <c r="N7156" i="12"/>
  <c r="O7156" i="12" s="1"/>
  <c r="L7157" i="12"/>
  <c r="M7157" i="12" s="1"/>
  <c r="N7157" i="12"/>
  <c r="O7157" i="12" s="1"/>
  <c r="L7158" i="12"/>
  <c r="N7158" i="12"/>
  <c r="O7158" i="12" s="1"/>
  <c r="L7159" i="12"/>
  <c r="M7159" i="12" s="1"/>
  <c r="N7159" i="12"/>
  <c r="O7159" i="12" s="1"/>
  <c r="N7160" i="12"/>
  <c r="O7160" i="12" s="1"/>
  <c r="N7161" i="12"/>
  <c r="O7161" i="12" s="1"/>
  <c r="N7162" i="12"/>
  <c r="O7162" i="12" s="1"/>
  <c r="N7163" i="12"/>
  <c r="O7163" i="12" s="1"/>
  <c r="N7164" i="12"/>
  <c r="O7164" i="12" s="1"/>
  <c r="L7165" i="12"/>
  <c r="M7165" i="12" s="1"/>
  <c r="N7165" i="12"/>
  <c r="O7165" i="12" s="1"/>
  <c r="N7166" i="12"/>
  <c r="O7166" i="12" s="1"/>
  <c r="L7167" i="12"/>
  <c r="M7167" i="12" s="1"/>
  <c r="N7167" i="12"/>
  <c r="O7167" i="12" s="1"/>
  <c r="N7168" i="12"/>
  <c r="O7168" i="12" s="1"/>
  <c r="N7169" i="12"/>
  <c r="O7169" i="12" s="1"/>
  <c r="N7170" i="12"/>
  <c r="O7170" i="12" s="1"/>
  <c r="N7171" i="12"/>
  <c r="O7171" i="12" s="1"/>
  <c r="N7172" i="12"/>
  <c r="O7172" i="12" s="1"/>
  <c r="L7173" i="12"/>
  <c r="M7173" i="12" s="1"/>
  <c r="N7173" i="12"/>
  <c r="O7173" i="12" s="1"/>
  <c r="N7174" i="12"/>
  <c r="O7174" i="12" s="1"/>
  <c r="N7175" i="12"/>
  <c r="O7175" i="12" s="1"/>
  <c r="N7176" i="12"/>
  <c r="O7176" i="12" s="1"/>
  <c r="L7177" i="12"/>
  <c r="N7177" i="12"/>
  <c r="O7177" i="12" s="1"/>
  <c r="N7178" i="12"/>
  <c r="O7178" i="12" s="1"/>
  <c r="N7179" i="12"/>
  <c r="O7179" i="12" s="1"/>
  <c r="N7180" i="12"/>
  <c r="O7180" i="12" s="1"/>
  <c r="L7181" i="12"/>
  <c r="M7181" i="12" s="1"/>
  <c r="N7181" i="12"/>
  <c r="O7181" i="12" s="1"/>
  <c r="N7182" i="12"/>
  <c r="O7182" i="12" s="1"/>
  <c r="N7183" i="12"/>
  <c r="O7183" i="12" s="1"/>
  <c r="N7184" i="12"/>
  <c r="O7184" i="12" s="1"/>
  <c r="L7185" i="12"/>
  <c r="N7185" i="12"/>
  <c r="O7185" i="12" s="1"/>
  <c r="N7186" i="12"/>
  <c r="O7186" i="12" s="1"/>
  <c r="N7187" i="12"/>
  <c r="O7187" i="12" s="1"/>
  <c r="N7188" i="12"/>
  <c r="O7188" i="12" s="1"/>
  <c r="L7189" i="12"/>
  <c r="M7189" i="12" s="1"/>
  <c r="N7189" i="12"/>
  <c r="O7189" i="12" s="1"/>
  <c r="N7190" i="12"/>
  <c r="O7190" i="12" s="1"/>
  <c r="N7191" i="12"/>
  <c r="O7191" i="12" s="1"/>
  <c r="N7192" i="12"/>
  <c r="O7192" i="12" s="1"/>
  <c r="N7193" i="12"/>
  <c r="O7193" i="12" s="1"/>
  <c r="N7194" i="12"/>
  <c r="O7194" i="12" s="1"/>
  <c r="L7195" i="12"/>
  <c r="M7195" i="12" s="1"/>
  <c r="N7195" i="12"/>
  <c r="O7195" i="12" s="1"/>
  <c r="N7196" i="12"/>
  <c r="O7196" i="12" s="1"/>
  <c r="L7197" i="12"/>
  <c r="M7197" i="12" s="1"/>
  <c r="N7197" i="12"/>
  <c r="O7197" i="12" s="1"/>
  <c r="N7198" i="12"/>
  <c r="O7198" i="12" s="1"/>
  <c r="N7199" i="12"/>
  <c r="O7199" i="12" s="1"/>
  <c r="N7200" i="12"/>
  <c r="O7200" i="12" s="1"/>
  <c r="N7201" i="12"/>
  <c r="O7201" i="12" s="1"/>
  <c r="L6997" i="12"/>
  <c r="M6997" i="12"/>
  <c r="N6997" i="12"/>
  <c r="O6997" i="12" s="1"/>
  <c r="N6998" i="12"/>
  <c r="O6998" i="12" s="1"/>
  <c r="N6999" i="12"/>
  <c r="O6999" i="12"/>
  <c r="N7000" i="12"/>
  <c r="O7000" i="12"/>
  <c r="N7001" i="12"/>
  <c r="O7001" i="12"/>
  <c r="N7002" i="12"/>
  <c r="O7002" i="12" s="1"/>
  <c r="N7003" i="12"/>
  <c r="O7003" i="12"/>
  <c r="N7004" i="12"/>
  <c r="O7004" i="12"/>
  <c r="L7005" i="12"/>
  <c r="M7005" i="12"/>
  <c r="N7005" i="12"/>
  <c r="O7005" i="12"/>
  <c r="N7006" i="12"/>
  <c r="O7006" i="12"/>
  <c r="N7007" i="12"/>
  <c r="O7007" i="12" s="1"/>
  <c r="N7008" i="12"/>
  <c r="O7008" i="12"/>
  <c r="L7009" i="12"/>
  <c r="N7009" i="12"/>
  <c r="O7009" i="12" s="1"/>
  <c r="N7010" i="12"/>
  <c r="O7010" i="12"/>
  <c r="N7011" i="12"/>
  <c r="O7011" i="12" s="1"/>
  <c r="L7012" i="12"/>
  <c r="M7012" i="12" s="1"/>
  <c r="N7012" i="12"/>
  <c r="O7012" i="12"/>
  <c r="L7013" i="12"/>
  <c r="M7013" i="12"/>
  <c r="N7013" i="12"/>
  <c r="O7013" i="12" s="1"/>
  <c r="L7014" i="12"/>
  <c r="N7014" i="12"/>
  <c r="O7014" i="12"/>
  <c r="N7015" i="12"/>
  <c r="O7015" i="12" s="1"/>
  <c r="N7016" i="12"/>
  <c r="O7016" i="12"/>
  <c r="N7017" i="12"/>
  <c r="O7017" i="12" s="1"/>
  <c r="N7018" i="12"/>
  <c r="O7018" i="12"/>
  <c r="N7019" i="12"/>
  <c r="O7019" i="12"/>
  <c r="L7020" i="12"/>
  <c r="M7020" i="12" s="1"/>
  <c r="N7020" i="12"/>
  <c r="O7020" i="12"/>
  <c r="L7021" i="12"/>
  <c r="M7021" i="12"/>
  <c r="N7021" i="12"/>
  <c r="O7021" i="12" s="1"/>
  <c r="L7022" i="12"/>
  <c r="N7022" i="12"/>
  <c r="O7022" i="12"/>
  <c r="N7023" i="12"/>
  <c r="O7023" i="12"/>
  <c r="N7024" i="12"/>
  <c r="O7024" i="12"/>
  <c r="N7025" i="12"/>
  <c r="O7025" i="12"/>
  <c r="N7026" i="12"/>
  <c r="O7026" i="12"/>
  <c r="N7027" i="12"/>
  <c r="O7027" i="12"/>
  <c r="L7028" i="12"/>
  <c r="M7028" i="12" s="1"/>
  <c r="N7028" i="12"/>
  <c r="O7028" i="12"/>
  <c r="L7029" i="12"/>
  <c r="M7029" i="12"/>
  <c r="N7029" i="12"/>
  <c r="O7029" i="12"/>
  <c r="L7030" i="12"/>
  <c r="N7030" i="12"/>
  <c r="O7030" i="12"/>
  <c r="N7031" i="12"/>
  <c r="O7031" i="12" s="1"/>
  <c r="N7032" i="12"/>
  <c r="O7032" i="12"/>
  <c r="N7033" i="12"/>
  <c r="O7033" i="12" s="1"/>
  <c r="L7034" i="12"/>
  <c r="M7034" i="12" s="1"/>
  <c r="N7034" i="12"/>
  <c r="O7034" i="12"/>
  <c r="N7035" i="12"/>
  <c r="O7035" i="12" s="1"/>
  <c r="L7036" i="12"/>
  <c r="M7036" i="12" s="1"/>
  <c r="N7036" i="12"/>
  <c r="O7036" i="12"/>
  <c r="L7037" i="12"/>
  <c r="M7037" i="12" s="1"/>
  <c r="N7037" i="12"/>
  <c r="O7037" i="12"/>
  <c r="L7038" i="12"/>
  <c r="N7038" i="12"/>
  <c r="O7038" i="12"/>
  <c r="L7039" i="12"/>
  <c r="M7039" i="12" s="1"/>
  <c r="N7039" i="12"/>
  <c r="O7039" i="12"/>
  <c r="N7040" i="12"/>
  <c r="O7040" i="12"/>
  <c r="N7041" i="12"/>
  <c r="O7041" i="12" s="1"/>
  <c r="N7042" i="12"/>
  <c r="O7042" i="12"/>
  <c r="N7043" i="12"/>
  <c r="O7043" i="12" s="1"/>
  <c r="N7044" i="12"/>
  <c r="O7044" i="12"/>
  <c r="L7045" i="12"/>
  <c r="M7045" i="12"/>
  <c r="N7045" i="12"/>
  <c r="O7045" i="12"/>
  <c r="L7046" i="12"/>
  <c r="M7046" i="12" s="1"/>
  <c r="N7046" i="12"/>
  <c r="O7046" i="12"/>
  <c r="L7047" i="12"/>
  <c r="M7047" i="12" s="1"/>
  <c r="N7047" i="12"/>
  <c r="O7047" i="12" s="1"/>
  <c r="N7048" i="12"/>
  <c r="O7048" i="12"/>
  <c r="L7049" i="12"/>
  <c r="M7049" i="12" s="1"/>
  <c r="N7049" i="12"/>
  <c r="O7049" i="12"/>
  <c r="N7050" i="12"/>
  <c r="O7050" i="12"/>
  <c r="N7051" i="12"/>
  <c r="O7051" i="12" s="1"/>
  <c r="L7052" i="12"/>
  <c r="M7052" i="12" s="1"/>
  <c r="N7052" i="12"/>
  <c r="O7052" i="12"/>
  <c r="L7053" i="12"/>
  <c r="M7053" i="12" s="1"/>
  <c r="N7053" i="12"/>
  <c r="O7053" i="12"/>
  <c r="L7054" i="12"/>
  <c r="N7054" i="12"/>
  <c r="O7054" i="12"/>
  <c r="L7055" i="12"/>
  <c r="M7055" i="12"/>
  <c r="N7055" i="12"/>
  <c r="O7055" i="12"/>
  <c r="N7056" i="12"/>
  <c r="O7056" i="12"/>
  <c r="N7057" i="12"/>
  <c r="O7057" i="12" s="1"/>
  <c r="L7058" i="12"/>
  <c r="M7058" i="12" s="1"/>
  <c r="N7058" i="12"/>
  <c r="O7058" i="12"/>
  <c r="N7059" i="12"/>
  <c r="O7059" i="12"/>
  <c r="N7060" i="12"/>
  <c r="O7060" i="12"/>
  <c r="L7061" i="12"/>
  <c r="M7061" i="12"/>
  <c r="N7061" i="12"/>
  <c r="O7061" i="12"/>
  <c r="L7062" i="12"/>
  <c r="N7062" i="12"/>
  <c r="O7062" i="12"/>
  <c r="L7063" i="12"/>
  <c r="M7063" i="12" s="1"/>
  <c r="N7063" i="12"/>
  <c r="O7063" i="12" s="1"/>
  <c r="L7064" i="12"/>
  <c r="M7064" i="12" s="1"/>
  <c r="N7064" i="12"/>
  <c r="O7064" i="12"/>
  <c r="L7065" i="12"/>
  <c r="N7065" i="12"/>
  <c r="O7065" i="12"/>
  <c r="N7066" i="12"/>
  <c r="O7066" i="12"/>
  <c r="N7067" i="12"/>
  <c r="O7067" i="12" s="1"/>
  <c r="L7068" i="12"/>
  <c r="M7068" i="12" s="1"/>
  <c r="N7068" i="12"/>
  <c r="O7068" i="12"/>
  <c r="L7069" i="12"/>
  <c r="M7069" i="12" s="1"/>
  <c r="N7069" i="12"/>
  <c r="O7069" i="12"/>
  <c r="L7070" i="12"/>
  <c r="N7070" i="12"/>
  <c r="O7070" i="12"/>
  <c r="L7071" i="12"/>
  <c r="M7071" i="12"/>
  <c r="N7071" i="12"/>
  <c r="O7071" i="12"/>
  <c r="L7072" i="12"/>
  <c r="M7072" i="12" s="1"/>
  <c r="N7072" i="12"/>
  <c r="O7072" i="12"/>
  <c r="N7073" i="12"/>
  <c r="O7073" i="12" s="1"/>
  <c r="L7074" i="12"/>
  <c r="M7074" i="12" s="1"/>
  <c r="N7074" i="12"/>
  <c r="O7074" i="12"/>
  <c r="L7075" i="12"/>
  <c r="M7075" i="12" s="1"/>
  <c r="N7075" i="12"/>
  <c r="O7075" i="12"/>
  <c r="N7076" i="12"/>
  <c r="O7076" i="12"/>
  <c r="L7077" i="12"/>
  <c r="M7077" i="12"/>
  <c r="N7077" i="12"/>
  <c r="O7077" i="12"/>
  <c r="L7078" i="12"/>
  <c r="N7078" i="12"/>
  <c r="O7078" i="12"/>
  <c r="L7079" i="12"/>
  <c r="M7079" i="12" s="1"/>
  <c r="N7079" i="12"/>
  <c r="O7079" i="12" s="1"/>
  <c r="N7080" i="12"/>
  <c r="O7080" i="12"/>
  <c r="L7081" i="12"/>
  <c r="N7081" i="12"/>
  <c r="O7081" i="12"/>
  <c r="N7082" i="12"/>
  <c r="O7082" i="12"/>
  <c r="M7083" i="12"/>
  <c r="N7083" i="12"/>
  <c r="O7083" i="12" s="1"/>
  <c r="L7084" i="12"/>
  <c r="M7084" i="12" s="1"/>
  <c r="N7084" i="12"/>
  <c r="O7084" i="12"/>
  <c r="L7085" i="12"/>
  <c r="M7085" i="12" s="1"/>
  <c r="N7085" i="12"/>
  <c r="O7085" i="12" s="1"/>
  <c r="L7086" i="12"/>
  <c r="N7086" i="12"/>
  <c r="O7086" i="12"/>
  <c r="L7087" i="12"/>
  <c r="M7087" i="12" s="1"/>
  <c r="N7087" i="12"/>
  <c r="O7087" i="12"/>
  <c r="N7088" i="12"/>
  <c r="O7088" i="12"/>
  <c r="N7089" i="12"/>
  <c r="O7089" i="12" s="1"/>
  <c r="N7090" i="12"/>
  <c r="O7090" i="12"/>
  <c r="N7091" i="12"/>
  <c r="O7091" i="12"/>
  <c r="N7092" i="12"/>
  <c r="O7092" i="12"/>
  <c r="L7093" i="12"/>
  <c r="M7093" i="12"/>
  <c r="N7093" i="12"/>
  <c r="O7093" i="12"/>
  <c r="L7094" i="12"/>
  <c r="N7094" i="12"/>
  <c r="O7094" i="12"/>
  <c r="L7095" i="12"/>
  <c r="M7095" i="12" s="1"/>
  <c r="N7095" i="12"/>
  <c r="O7095" i="12" s="1"/>
  <c r="N7096" i="12"/>
  <c r="O7096" i="12"/>
  <c r="L7097" i="12"/>
  <c r="M7097" i="12"/>
  <c r="N7097" i="12"/>
  <c r="O7097" i="12"/>
  <c r="N7098" i="12"/>
  <c r="O7098" i="12"/>
  <c r="N7099" i="12"/>
  <c r="O7099" i="12" s="1"/>
  <c r="L7100" i="12"/>
  <c r="M7100" i="12" s="1"/>
  <c r="N7100" i="12"/>
  <c r="O7100" i="12"/>
  <c r="L7101" i="12"/>
  <c r="M7101" i="12" s="1"/>
  <c r="N7101" i="12"/>
  <c r="O7101" i="12"/>
  <c r="L7102" i="12"/>
  <c r="N7102" i="12"/>
  <c r="O7102" i="12"/>
  <c r="L7103" i="12"/>
  <c r="M7103" i="12" s="1"/>
  <c r="N7103" i="12"/>
  <c r="O7103" i="12"/>
  <c r="N7104" i="12"/>
  <c r="O7104" i="12"/>
  <c r="N7105" i="12"/>
  <c r="O7105" i="12" s="1"/>
  <c r="N7106" i="12"/>
  <c r="O7106" i="12"/>
  <c r="N7107" i="12"/>
  <c r="O7107" i="12" s="1"/>
  <c r="N7108" i="12"/>
  <c r="O7108" i="12"/>
  <c r="L7109" i="12"/>
  <c r="M7109" i="12"/>
  <c r="N7109" i="12"/>
  <c r="O7109" i="12"/>
  <c r="L7110" i="12"/>
  <c r="M7110" i="12" s="1"/>
  <c r="N7110" i="12"/>
  <c r="O7110" i="12"/>
  <c r="L7111" i="12"/>
  <c r="M7111" i="12" s="1"/>
  <c r="N7111" i="12"/>
  <c r="O7111" i="12" s="1"/>
  <c r="N7112" i="12"/>
  <c r="O7112" i="12"/>
  <c r="L7113" i="12"/>
  <c r="M7113" i="12" s="1"/>
  <c r="N7113" i="12"/>
  <c r="O7113" i="12"/>
  <c r="N7114" i="12"/>
  <c r="O7114" i="12"/>
  <c r="N7115" i="12"/>
  <c r="O7115" i="12" s="1"/>
  <c r="L7116" i="12"/>
  <c r="M7116" i="12" s="1"/>
  <c r="N7116" i="12"/>
  <c r="O7116" i="12"/>
  <c r="L7117" i="12"/>
  <c r="M7117" i="12" s="1"/>
  <c r="N7117" i="12"/>
  <c r="O7117" i="12"/>
  <c r="L7118" i="12"/>
  <c r="N7118" i="12"/>
  <c r="O7118" i="12"/>
  <c r="L7119" i="12"/>
  <c r="M7119" i="12"/>
  <c r="N7119" i="12"/>
  <c r="O7119" i="12"/>
  <c r="N7120" i="12"/>
  <c r="O7120" i="12"/>
  <c r="N7121" i="12"/>
  <c r="O7121" i="12" s="1"/>
  <c r="L7122" i="12"/>
  <c r="M7122" i="12" s="1"/>
  <c r="N7122" i="12"/>
  <c r="O7122" i="12"/>
  <c r="N7123" i="12"/>
  <c r="O7123" i="12"/>
  <c r="N7124" i="12"/>
  <c r="O7124" i="12"/>
  <c r="L7125" i="12"/>
  <c r="M7125" i="12"/>
  <c r="N7125" i="12"/>
  <c r="O7125" i="12"/>
  <c r="L7126" i="12"/>
  <c r="N7126" i="12"/>
  <c r="O7126" i="12"/>
  <c r="L7127" i="12"/>
  <c r="M7127" i="12" s="1"/>
  <c r="N7127" i="12"/>
  <c r="O7127" i="12" s="1"/>
  <c r="L7128" i="12"/>
  <c r="M7128" i="12" s="1"/>
  <c r="N7128" i="12"/>
  <c r="O7128" i="12"/>
  <c r="L7129" i="12"/>
  <c r="N7129" i="12"/>
  <c r="O7129" i="12"/>
  <c r="N7130" i="12"/>
  <c r="O7130" i="12"/>
  <c r="N7131" i="12"/>
  <c r="O7131" i="12" s="1"/>
  <c r="L7132" i="12"/>
  <c r="M7132" i="12" s="1"/>
  <c r="N7132" i="12"/>
  <c r="O7132" i="12"/>
  <c r="L7133" i="12"/>
  <c r="M7133" i="12" s="1"/>
  <c r="N7133" i="12"/>
  <c r="O7133" i="12"/>
  <c r="L7134" i="12"/>
  <c r="N7134" i="12"/>
  <c r="O7134" i="12"/>
  <c r="L7135" i="12"/>
  <c r="M7135" i="12"/>
  <c r="N7135" i="12"/>
  <c r="O7135" i="12"/>
  <c r="L7136" i="12"/>
  <c r="M7136" i="12" s="1"/>
  <c r="N7136" i="12"/>
  <c r="O7136" i="12"/>
  <c r="N7137" i="12"/>
  <c r="O7137" i="12" s="1"/>
  <c r="L7138" i="12"/>
  <c r="M7138" i="12" s="1"/>
  <c r="N7138" i="12"/>
  <c r="O7138" i="12"/>
  <c r="L7139" i="12"/>
  <c r="M7139" i="12" s="1"/>
  <c r="N7139" i="12"/>
  <c r="O7139" i="12"/>
  <c r="C34" i="12"/>
  <c r="D6997" i="6"/>
  <c r="D6998" i="6"/>
  <c r="L6998" i="12" s="1"/>
  <c r="D6999" i="6"/>
  <c r="D7000" i="6"/>
  <c r="D7001" i="6"/>
  <c r="L7001" i="12" s="1"/>
  <c r="D7002" i="6"/>
  <c r="D7003" i="6"/>
  <c r="D7004" i="6"/>
  <c r="D7005" i="6"/>
  <c r="D7006" i="6"/>
  <c r="L7006" i="12" s="1"/>
  <c r="M7006" i="12" s="1"/>
  <c r="D7007" i="6"/>
  <c r="K6999" i="13" s="1"/>
  <c r="L6999" i="13" s="1"/>
  <c r="D7008" i="6"/>
  <c r="D7009" i="6"/>
  <c r="K7001" i="13" s="1"/>
  <c r="L7001" i="13" s="1"/>
  <c r="D7010" i="6"/>
  <c r="D7011" i="6"/>
  <c r="D7012" i="6"/>
  <c r="K7004" i="13" s="1"/>
  <c r="D7013" i="6"/>
  <c r="D7014" i="6"/>
  <c r="D7015" i="6"/>
  <c r="D7016" i="6"/>
  <c r="K7008" i="13" s="1"/>
  <c r="D7017" i="6"/>
  <c r="D7018" i="6"/>
  <c r="D7019" i="6"/>
  <c r="D7020" i="6"/>
  <c r="D7021" i="6"/>
  <c r="K7013" i="13" s="1"/>
  <c r="L7013" i="13" s="1"/>
  <c r="D7022" i="6"/>
  <c r="K7014" i="13" s="1"/>
  <c r="L7014" i="13" s="1"/>
  <c r="D7023" i="6"/>
  <c r="D7024" i="6"/>
  <c r="L7024" i="12" s="1"/>
  <c r="M7024" i="12" s="1"/>
  <c r="D7025" i="6"/>
  <c r="L7025" i="12" s="1"/>
  <c r="D7026" i="6"/>
  <c r="D7027" i="6"/>
  <c r="D7028" i="6"/>
  <c r="D7029" i="6"/>
  <c r="D7030" i="6"/>
  <c r="K7022" i="13" s="1"/>
  <c r="L7022" i="13" s="1"/>
  <c r="D7031" i="6"/>
  <c r="D7032" i="6"/>
  <c r="D7033" i="6"/>
  <c r="L7033" i="12" s="1"/>
  <c r="D7034" i="6"/>
  <c r="K7026" i="13" s="1"/>
  <c r="L7026" i="13" s="1"/>
  <c r="D7035" i="6"/>
  <c r="D7036" i="6"/>
  <c r="K7028" i="13" s="1"/>
  <c r="D7037" i="6"/>
  <c r="D7038" i="6"/>
  <c r="D7039" i="6"/>
  <c r="K7031" i="13" s="1"/>
  <c r="L7031" i="13" s="1"/>
  <c r="D7040" i="6"/>
  <c r="K7032" i="13" s="1"/>
  <c r="D7041" i="6"/>
  <c r="K7033" i="13" s="1"/>
  <c r="L7033" i="13" s="1"/>
  <c r="D7042" i="6"/>
  <c r="K7034" i="13" s="1"/>
  <c r="L7034" i="13" s="1"/>
  <c r="D7043" i="6"/>
  <c r="K7035" i="13" s="1"/>
  <c r="L7035" i="13" s="1"/>
  <c r="D7044" i="6"/>
  <c r="K7036" i="13" s="1"/>
  <c r="D7045" i="6"/>
  <c r="D7046" i="6"/>
  <c r="D7047" i="6"/>
  <c r="K7039" i="13" s="1"/>
  <c r="L7039" i="13" s="1"/>
  <c r="D7048" i="6"/>
  <c r="K7040" i="13" s="1"/>
  <c r="D7049" i="6"/>
  <c r="K7041" i="13" s="1"/>
  <c r="L7041" i="13" s="1"/>
  <c r="D7050" i="6"/>
  <c r="D7051" i="6"/>
  <c r="D7052" i="6"/>
  <c r="D7053" i="6"/>
  <c r="K7045" i="13" s="1"/>
  <c r="D7054" i="6"/>
  <c r="K7046" i="13" s="1"/>
  <c r="L7046" i="13" s="1"/>
  <c r="D7055" i="6"/>
  <c r="D7056" i="6"/>
  <c r="K7048" i="13" s="1"/>
  <c r="L7048" i="13" s="1"/>
  <c r="D7057" i="6"/>
  <c r="K7049" i="13" s="1"/>
  <c r="D7058" i="6"/>
  <c r="K7050" i="13" s="1"/>
  <c r="L7050" i="13" s="1"/>
  <c r="D7059" i="6"/>
  <c r="K7051" i="13" s="1"/>
  <c r="D7060" i="6"/>
  <c r="K7052" i="13" s="1"/>
  <c r="L7052" i="13" s="1"/>
  <c r="D7061" i="6"/>
  <c r="D7062" i="6"/>
  <c r="K7054" i="13" s="1"/>
  <c r="L7054" i="13" s="1"/>
  <c r="D7063" i="6"/>
  <c r="K7055" i="13" s="1"/>
  <c r="D7064" i="6"/>
  <c r="K7056" i="13" s="1"/>
  <c r="L7056" i="13" s="1"/>
  <c r="D7065" i="6"/>
  <c r="K7057" i="13" s="1"/>
  <c r="D7066" i="6"/>
  <c r="D7067" i="6"/>
  <c r="D7068" i="6"/>
  <c r="K7060" i="13" s="1"/>
  <c r="L7060" i="13" s="1"/>
  <c r="D7069" i="6"/>
  <c r="D7070" i="6"/>
  <c r="K7062" i="13" s="1"/>
  <c r="L7062" i="13" s="1"/>
  <c r="D7071" i="6"/>
  <c r="K7063" i="13" s="1"/>
  <c r="D7072" i="6"/>
  <c r="K7064" i="13" s="1"/>
  <c r="L7064" i="13" s="1"/>
  <c r="D7073" i="6"/>
  <c r="L7073" i="12" s="1"/>
  <c r="M7073" i="12" s="1"/>
  <c r="D7074" i="6"/>
  <c r="K7066" i="13" s="1"/>
  <c r="L7066" i="13" s="1"/>
  <c r="D7075" i="6"/>
  <c r="K7067" i="13" s="1"/>
  <c r="D7076" i="6"/>
  <c r="K7068" i="13" s="1"/>
  <c r="L7068" i="13" s="1"/>
  <c r="D7077" i="6"/>
  <c r="K7069" i="13" s="1"/>
  <c r="D7078" i="6"/>
  <c r="K7070" i="13" s="1"/>
  <c r="L7070" i="13" s="1"/>
  <c r="D7079" i="6"/>
  <c r="D7080" i="6"/>
  <c r="K7072" i="13" s="1"/>
  <c r="L7072" i="13" s="1"/>
  <c r="D7081" i="6"/>
  <c r="K7073" i="13" s="1"/>
  <c r="D7082" i="6"/>
  <c r="D7083" i="6"/>
  <c r="L7083" i="12" s="1"/>
  <c r="D7084" i="6"/>
  <c r="D7085" i="6"/>
  <c r="K7077" i="13" s="1"/>
  <c r="D7086" i="6"/>
  <c r="K7078" i="13" s="1"/>
  <c r="L7078" i="13" s="1"/>
  <c r="D7087" i="6"/>
  <c r="K7079" i="13" s="1"/>
  <c r="D7088" i="6"/>
  <c r="L7088" i="12" s="1"/>
  <c r="M7088" i="12" s="1"/>
  <c r="D7089" i="6"/>
  <c r="K7081" i="13" s="1"/>
  <c r="D7090" i="6"/>
  <c r="K7082" i="13" s="1"/>
  <c r="L7082" i="13" s="1"/>
  <c r="D7091" i="6"/>
  <c r="K7083" i="13" s="1"/>
  <c r="D7092" i="6"/>
  <c r="L7092" i="12" s="1"/>
  <c r="M7092" i="12" s="1"/>
  <c r="D7093" i="6"/>
  <c r="D7094" i="6"/>
  <c r="K7086" i="13" s="1"/>
  <c r="L7086" i="13" s="1"/>
  <c r="D7095" i="6"/>
  <c r="K7087" i="13" s="1"/>
  <c r="D7096" i="6"/>
  <c r="L7096" i="12" s="1"/>
  <c r="M7096" i="12" s="1"/>
  <c r="D7097" i="6"/>
  <c r="D7098" i="6"/>
  <c r="D7099" i="6"/>
  <c r="D7100" i="6"/>
  <c r="K7092" i="13" s="1"/>
  <c r="L7092" i="13" s="1"/>
  <c r="D7101" i="6"/>
  <c r="D7102" i="6"/>
  <c r="K7094" i="13" s="1"/>
  <c r="L7094" i="13" s="1"/>
  <c r="D7103" i="6"/>
  <c r="K7095" i="13" s="1"/>
  <c r="D7104" i="6"/>
  <c r="K7096" i="13" s="1"/>
  <c r="L7096" i="13" s="1"/>
  <c r="D7105" i="6"/>
  <c r="L7105" i="12" s="1"/>
  <c r="M7105" i="12" s="1"/>
  <c r="D7106" i="6"/>
  <c r="K7098" i="13" s="1"/>
  <c r="L7098" i="13" s="1"/>
  <c r="D7107" i="6"/>
  <c r="L7107" i="12" s="1"/>
  <c r="M7107" i="12" s="1"/>
  <c r="D7108" i="6"/>
  <c r="K7100" i="13" s="1"/>
  <c r="L7100" i="13" s="1"/>
  <c r="D7109" i="6"/>
  <c r="D7110" i="6"/>
  <c r="K7102" i="13" s="1"/>
  <c r="L7102" i="13" s="1"/>
  <c r="D7111" i="6"/>
  <c r="D7112" i="6"/>
  <c r="K7104" i="13" s="1"/>
  <c r="L7104" i="13" s="1"/>
  <c r="D7113" i="6"/>
  <c r="K7105" i="13" s="1"/>
  <c r="D7114" i="6"/>
  <c r="D7115" i="6"/>
  <c r="D7116" i="6"/>
  <c r="D7117" i="6"/>
  <c r="K7109" i="13" s="1"/>
  <c r="D7118" i="6"/>
  <c r="K7110" i="13" s="1"/>
  <c r="L7110" i="13" s="1"/>
  <c r="D7119" i="6"/>
  <c r="D7120" i="6"/>
  <c r="K7112" i="13" s="1"/>
  <c r="D7121" i="6"/>
  <c r="K7113" i="13" s="1"/>
  <c r="L7113" i="13" s="1"/>
  <c r="D7122" i="6"/>
  <c r="K7114" i="13" s="1"/>
  <c r="L7114" i="13" s="1"/>
  <c r="D7123" i="6"/>
  <c r="K7115" i="13" s="1"/>
  <c r="L7115" i="13" s="1"/>
  <c r="D7124" i="6"/>
  <c r="L7124" i="12" s="1"/>
  <c r="M7124" i="12" s="1"/>
  <c r="D7125" i="6"/>
  <c r="K7117" i="13" s="1"/>
  <c r="L7117" i="13" s="1"/>
  <c r="D7126" i="6"/>
  <c r="K7118" i="13" s="1"/>
  <c r="L7118" i="13" s="1"/>
  <c r="D7127" i="6"/>
  <c r="K7119" i="13" s="1"/>
  <c r="L7119" i="13" s="1"/>
  <c r="D7128" i="6"/>
  <c r="K7120" i="13" s="1"/>
  <c r="D7129" i="6"/>
  <c r="K7121" i="13" s="1"/>
  <c r="L7121" i="13" s="1"/>
  <c r="D7130" i="6"/>
  <c r="L7130" i="12" s="1"/>
  <c r="M7130" i="12" s="1"/>
  <c r="D7131" i="6"/>
  <c r="D7132" i="6"/>
  <c r="K7124" i="13" s="1"/>
  <c r="D7133" i="6"/>
  <c r="K7125" i="13" s="1"/>
  <c r="L7125" i="13" s="1"/>
  <c r="D7134" i="6"/>
  <c r="D7135" i="6"/>
  <c r="K7127" i="13" s="1"/>
  <c r="L7127" i="13" s="1"/>
  <c r="D7136" i="6"/>
  <c r="K7128" i="13" s="1"/>
  <c r="D7137" i="6"/>
  <c r="K7129" i="13" s="1"/>
  <c r="L7129" i="13" s="1"/>
  <c r="D7138" i="6"/>
  <c r="K7130" i="13" s="1"/>
  <c r="L7130" i="13" s="1"/>
  <c r="D7139" i="6"/>
  <c r="K7131" i="13" s="1"/>
  <c r="L7131" i="13" s="1"/>
  <c r="D7140" i="6"/>
  <c r="D7141" i="6"/>
  <c r="K7133" i="13" s="1"/>
  <c r="D7142" i="6"/>
  <c r="L7142" i="12" s="1"/>
  <c r="M7142" i="12" s="1"/>
  <c r="D7143" i="6"/>
  <c r="L7143" i="12" s="1"/>
  <c r="M7143" i="12" s="1"/>
  <c r="D7144" i="6"/>
  <c r="D7145" i="6"/>
  <c r="K7137" i="13" s="1"/>
  <c r="D7146" i="6"/>
  <c r="D7147" i="6"/>
  <c r="D7148" i="6"/>
  <c r="D7149" i="6"/>
  <c r="D7150" i="6"/>
  <c r="K7142" i="13" s="1"/>
  <c r="L7142" i="13" s="1"/>
  <c r="D7151" i="6"/>
  <c r="D7152" i="6"/>
  <c r="D7153" i="6"/>
  <c r="L7153" i="12" s="1"/>
  <c r="M7153" i="12" s="1"/>
  <c r="D7154" i="6"/>
  <c r="L7154" i="12" s="1"/>
  <c r="M7154" i="12" s="1"/>
  <c r="D7155" i="6"/>
  <c r="D7156" i="6"/>
  <c r="D7157" i="6"/>
  <c r="D7158" i="6"/>
  <c r="D7159" i="6"/>
  <c r="K7151" i="13" s="1"/>
  <c r="D7160" i="6"/>
  <c r="D7161" i="6"/>
  <c r="D7162" i="6"/>
  <c r="D7163" i="6"/>
  <c r="D7164" i="6"/>
  <c r="D7165" i="6"/>
  <c r="K7157" i="13" s="1"/>
  <c r="D7166" i="6"/>
  <c r="L7166" i="12" s="1"/>
  <c r="M7166" i="12" s="1"/>
  <c r="D7167" i="6"/>
  <c r="D7168" i="6"/>
  <c r="D7169" i="6"/>
  <c r="D7170" i="6"/>
  <c r="D7171" i="6"/>
  <c r="D7172" i="6"/>
  <c r="L7172" i="12" s="1"/>
  <c r="M7172" i="12" s="1"/>
  <c r="D7173" i="6"/>
  <c r="K7165" i="13" s="1"/>
  <c r="L7165" i="13" s="1"/>
  <c r="D7174" i="6"/>
  <c r="D7175" i="6"/>
  <c r="L7175" i="12" s="1"/>
  <c r="M7175" i="12" s="1"/>
  <c r="D7176" i="6"/>
  <c r="D7177" i="6"/>
  <c r="K7169" i="13" s="1"/>
  <c r="L7169" i="13" s="1"/>
  <c r="D7178" i="6"/>
  <c r="D7179" i="6"/>
  <c r="D7180" i="6"/>
  <c r="L7180" i="12" s="1"/>
  <c r="M7180" i="12" s="1"/>
  <c r="D7181" i="6"/>
  <c r="K7173" i="13" s="1"/>
  <c r="L7173" i="13" s="1"/>
  <c r="D7182" i="6"/>
  <c r="K7174" i="13" s="1"/>
  <c r="L7174" i="13" s="1"/>
  <c r="D7183" i="6"/>
  <c r="D7184" i="6"/>
  <c r="D7185" i="6"/>
  <c r="K7177" i="13" s="1"/>
  <c r="L7177" i="13" s="1"/>
  <c r="D7186" i="6"/>
  <c r="L7186" i="12" s="1"/>
  <c r="M7186" i="12" s="1"/>
  <c r="D7187" i="6"/>
  <c r="D7188" i="6"/>
  <c r="D7189" i="6"/>
  <c r="K7181" i="13" s="1"/>
  <c r="L7181" i="13" s="1"/>
  <c r="D7190" i="6"/>
  <c r="K7182" i="13" s="1"/>
  <c r="L7182" i="13" s="1"/>
  <c r="D7191" i="6"/>
  <c r="K7183" i="13" s="1"/>
  <c r="L7183" i="13" s="1"/>
  <c r="D7192" i="6"/>
  <c r="D7193" i="6"/>
  <c r="D7194" i="6"/>
  <c r="D7195" i="6"/>
  <c r="K7187" i="13" s="1"/>
  <c r="L7187" i="13" s="1"/>
  <c r="D7196" i="6"/>
  <c r="D7197" i="6"/>
  <c r="K7189" i="13" s="1"/>
  <c r="L7189" i="13" s="1"/>
  <c r="D7198" i="6"/>
  <c r="L7198" i="12" s="1"/>
  <c r="M7198" i="12" s="1"/>
  <c r="D7199" i="6"/>
  <c r="K7191" i="13" s="1"/>
  <c r="L7191" i="13" s="1"/>
  <c r="D7200" i="6"/>
  <c r="D7201" i="6"/>
  <c r="D7202" i="6"/>
  <c r="D7203" i="6"/>
  <c r="D7204" i="6"/>
  <c r="L7204" i="12" s="1"/>
  <c r="M7204" i="12" s="1"/>
  <c r="D7205" i="6"/>
  <c r="K7197" i="13" s="1"/>
  <c r="L7197" i="13" s="1"/>
  <c r="D7206" i="6"/>
  <c r="D7207" i="6"/>
  <c r="L7207" i="12" s="1"/>
  <c r="M7207" i="12" s="1"/>
  <c r="D7208" i="6"/>
  <c r="D7209" i="6"/>
  <c r="K7201" i="13" s="1"/>
  <c r="L7201" i="13" s="1"/>
  <c r="D7210" i="6"/>
  <c r="D7211" i="6"/>
  <c r="D7212" i="6"/>
  <c r="L7212" i="12" s="1"/>
  <c r="M7212" i="12" s="1"/>
  <c r="D7213" i="6"/>
  <c r="K7205" i="13" s="1"/>
  <c r="D7214" i="6"/>
  <c r="L7214" i="12" s="1"/>
  <c r="M7214" i="12" s="1"/>
  <c r="D7215" i="6"/>
  <c r="D7216" i="6"/>
  <c r="D7217" i="6"/>
  <c r="K7209" i="13" s="1"/>
  <c r="L7209" i="13" s="1"/>
  <c r="D7218" i="6"/>
  <c r="K7210" i="13" s="1"/>
  <c r="L7210" i="13" s="1"/>
  <c r="D7219" i="6"/>
  <c r="L7219" i="12" s="1"/>
  <c r="M7219" i="12" s="1"/>
  <c r="D7220" i="6"/>
  <c r="D7221" i="6"/>
  <c r="D7222" i="6"/>
  <c r="D7223" i="6"/>
  <c r="D7224" i="6"/>
  <c r="D7225" i="6"/>
  <c r="D7226" i="6"/>
  <c r="D7227" i="6"/>
  <c r="K7219" i="13" s="1"/>
  <c r="L7219" i="13" s="1"/>
  <c r="D7228" i="6"/>
  <c r="D7229" i="6"/>
  <c r="K7221" i="13" s="1"/>
  <c r="L7221" i="13" s="1"/>
  <c r="D7230" i="6"/>
  <c r="D7231" i="6"/>
  <c r="K7223" i="13" s="1"/>
  <c r="L7223" i="13" s="1"/>
  <c r="D7232" i="6"/>
  <c r="D7233" i="6"/>
  <c r="D7234" i="6"/>
  <c r="D7235" i="6"/>
  <c r="L7235" i="12" s="1"/>
  <c r="M7235" i="12" s="1"/>
  <c r="D7236" i="6"/>
  <c r="K7228" i="13" s="1"/>
  <c r="D7237" i="6"/>
  <c r="K7229" i="13" s="1"/>
  <c r="L7229" i="13" s="1"/>
  <c r="D7238" i="6"/>
  <c r="D7239" i="6"/>
  <c r="D7240" i="6"/>
  <c r="D7241" i="6"/>
  <c r="K7233" i="13" s="1"/>
  <c r="L7233" i="13" s="1"/>
  <c r="D7242" i="6"/>
  <c r="D7243" i="6"/>
  <c r="L7243" i="12" s="1"/>
  <c r="M7243" i="12" s="1"/>
  <c r="D7244" i="6"/>
  <c r="D7245" i="6"/>
  <c r="K7237" i="13" s="1"/>
  <c r="L7237" i="13" s="1"/>
  <c r="D7246" i="6"/>
  <c r="L7246" i="12" s="1"/>
  <c r="M7246" i="12" s="1"/>
  <c r="D7247" i="6"/>
  <c r="D7248" i="6"/>
  <c r="D7249" i="6"/>
  <c r="K7241" i="13" s="1"/>
  <c r="D7250" i="6"/>
  <c r="D7251" i="6"/>
  <c r="K7243" i="13" s="1"/>
  <c r="D7252" i="6"/>
  <c r="L7252" i="12" s="1"/>
  <c r="M7252" i="12" s="1"/>
  <c r="D7253" i="6"/>
  <c r="D7254" i="6"/>
  <c r="D7255" i="6"/>
  <c r="D7256" i="6"/>
  <c r="D7257" i="6"/>
  <c r="K7249" i="13" s="1"/>
  <c r="D7258" i="6"/>
  <c r="D7259" i="6"/>
  <c r="D7260" i="6"/>
  <c r="D7261" i="6"/>
  <c r="D7262" i="6"/>
  <c r="D7263" i="6"/>
  <c r="K7255" i="13" s="1"/>
  <c r="D7264" i="6"/>
  <c r="L7264" i="12" s="1"/>
  <c r="D7265" i="6"/>
  <c r="L7265" i="12" s="1"/>
  <c r="D7266" i="6"/>
  <c r="D7267" i="6"/>
  <c r="D7268" i="6"/>
  <c r="L7268" i="12" s="1"/>
  <c r="D7269" i="6"/>
  <c r="D7270" i="6"/>
  <c r="K7262" i="13" s="1"/>
  <c r="L7262" i="13" s="1"/>
  <c r="D7271" i="6"/>
  <c r="D7272" i="6"/>
  <c r="D7273" i="6"/>
  <c r="L7273" i="12" s="1"/>
  <c r="D7274" i="6"/>
  <c r="K7266" i="13" s="1"/>
  <c r="L7266" i="13" s="1"/>
  <c r="D7275" i="6"/>
  <c r="D7276" i="6"/>
  <c r="L7276" i="12" s="1"/>
  <c r="M7276" i="12" s="1"/>
  <c r="D7277" i="6"/>
  <c r="D7278" i="6"/>
  <c r="D7279" i="6"/>
  <c r="K7271" i="13" s="1"/>
  <c r="L7271" i="13" s="1"/>
  <c r="D7280" i="6"/>
  <c r="D7281" i="6"/>
  <c r="D7282" i="6"/>
  <c r="L7282" i="12" s="1"/>
  <c r="M7282" i="12" s="1"/>
  <c r="D7283" i="6"/>
  <c r="D7284" i="6"/>
  <c r="D7285" i="6"/>
  <c r="D7286" i="6"/>
  <c r="D7287" i="6"/>
  <c r="D7288" i="6"/>
  <c r="D7289" i="6"/>
  <c r="D7290" i="6"/>
  <c r="D7291" i="6"/>
  <c r="K7283" i="13" s="1"/>
  <c r="D7292" i="6"/>
  <c r="K7284" i="13" s="1"/>
  <c r="K7280" i="13" l="1"/>
  <c r="L7288" i="12"/>
  <c r="K7272" i="13"/>
  <c r="L7280" i="12"/>
  <c r="M7280" i="12" s="1"/>
  <c r="L7272" i="12"/>
  <c r="M7272" i="12" s="1"/>
  <c r="K7264" i="13"/>
  <c r="L7264" i="13" s="1"/>
  <c r="L7256" i="12"/>
  <c r="M7256" i="12" s="1"/>
  <c r="K7248" i="13"/>
  <c r="L7248" i="13" s="1"/>
  <c r="K7240" i="13"/>
  <c r="L7248" i="12"/>
  <c r="M7248" i="12" s="1"/>
  <c r="K7232" i="13"/>
  <c r="L7240" i="12"/>
  <c r="M7240" i="12" s="1"/>
  <c r="K7224" i="13"/>
  <c r="L7224" i="13" s="1"/>
  <c r="L7232" i="12"/>
  <c r="M7232" i="12" s="1"/>
  <c r="L7224" i="12"/>
  <c r="M7224" i="12" s="1"/>
  <c r="K7216" i="13"/>
  <c r="L7216" i="13" s="1"/>
  <c r="K7208" i="13"/>
  <c r="L7216" i="12"/>
  <c r="M7216" i="12" s="1"/>
  <c r="L7208" i="12"/>
  <c r="M7208" i="12" s="1"/>
  <c r="K7200" i="13"/>
  <c r="L7200" i="13" s="1"/>
  <c r="L7200" i="12"/>
  <c r="M7200" i="12" s="1"/>
  <c r="K7192" i="13"/>
  <c r="L7192" i="12"/>
  <c r="M7192" i="12" s="1"/>
  <c r="K7184" i="13"/>
  <c r="L7184" i="13" s="1"/>
  <c r="L7184" i="12"/>
  <c r="M7184" i="12" s="1"/>
  <c r="K7176" i="13"/>
  <c r="L7176" i="12"/>
  <c r="M7176" i="12" s="1"/>
  <c r="K7168" i="13"/>
  <c r="L7168" i="13" s="1"/>
  <c r="L7168" i="12"/>
  <c r="M7168" i="12" s="1"/>
  <c r="K7160" i="13"/>
  <c r="K7152" i="13"/>
  <c r="L7152" i="13" s="1"/>
  <c r="L7160" i="12"/>
  <c r="M7160" i="12" s="1"/>
  <c r="K7144" i="13"/>
  <c r="L7144" i="13" s="1"/>
  <c r="L7152" i="12"/>
  <c r="M7152" i="12" s="1"/>
  <c r="K7136" i="13"/>
  <c r="L7136" i="13" s="1"/>
  <c r="L7144" i="12"/>
  <c r="M7144" i="12" s="1"/>
  <c r="K7024" i="13"/>
  <c r="L7024" i="13" s="1"/>
  <c r="L7032" i="12"/>
  <c r="M7032" i="12" s="1"/>
  <c r="L7008" i="12"/>
  <c r="M7008" i="12" s="1"/>
  <c r="K7000" i="13"/>
  <c r="L7000" i="13" s="1"/>
  <c r="L7000" i="12"/>
  <c r="M7000" i="12" s="1"/>
  <c r="K6992" i="13"/>
  <c r="M7094" i="12"/>
  <c r="M7288" i="12"/>
  <c r="K7099" i="13"/>
  <c r="L7099" i="13" s="1"/>
  <c r="K7122" i="13"/>
  <c r="L7122" i="13" s="1"/>
  <c r="K7235" i="13"/>
  <c r="L7235" i="13" s="1"/>
  <c r="L7282" i="13"/>
  <c r="L7274" i="13"/>
  <c r="K7279" i="13"/>
  <c r="L7279" i="13" s="1"/>
  <c r="L7287" i="12"/>
  <c r="K7263" i="13"/>
  <c r="L7263" i="13" s="1"/>
  <c r="L7271" i="12"/>
  <c r="M7271" i="12" s="1"/>
  <c r="K7247" i="13"/>
  <c r="L7255" i="12"/>
  <c r="M7255" i="12" s="1"/>
  <c r="K7239" i="13"/>
  <c r="L7239" i="13" s="1"/>
  <c r="L7247" i="12"/>
  <c r="M7247" i="12" s="1"/>
  <c r="K7231" i="13"/>
  <c r="L7231" i="13" s="1"/>
  <c r="L7239" i="12"/>
  <c r="M7239" i="12" s="1"/>
  <c r="L7091" i="12"/>
  <c r="M7091" i="12" s="1"/>
  <c r="L7080" i="12"/>
  <c r="M7080" i="12" s="1"/>
  <c r="L7182" i="12"/>
  <c r="M7182" i="12" s="1"/>
  <c r="L7274" i="12"/>
  <c r="M7274" i="12" s="1"/>
  <c r="K7075" i="13"/>
  <c r="L7075" i="13" s="1"/>
  <c r="K7211" i="13"/>
  <c r="L7211" i="13" s="1"/>
  <c r="K7206" i="13"/>
  <c r="L7206" i="13" s="1"/>
  <c r="L7254" i="12"/>
  <c r="M7254" i="12" s="1"/>
  <c r="K7246" i="13"/>
  <c r="L7246" i="13" s="1"/>
  <c r="L7104" i="12"/>
  <c r="M7104" i="12" s="1"/>
  <c r="L7043" i="12"/>
  <c r="M7043" i="12" s="1"/>
  <c r="L7040" i="12"/>
  <c r="M7040" i="12" s="1"/>
  <c r="K7016" i="13"/>
  <c r="L7016" i="13" s="1"/>
  <c r="K7178" i="13"/>
  <c r="L7178" i="13" s="1"/>
  <c r="M7126" i="12"/>
  <c r="L7090" i="12"/>
  <c r="M7090" i="12" s="1"/>
  <c r="M7062" i="12"/>
  <c r="M7022" i="12"/>
  <c r="L7016" i="12"/>
  <c r="M7016" i="12" s="1"/>
  <c r="L7251" i="12"/>
  <c r="M7251" i="12" s="1"/>
  <c r="K7146" i="13"/>
  <c r="L7146" i="13" s="1"/>
  <c r="K7278" i="13"/>
  <c r="L7278" i="13" s="1"/>
  <c r="L7286" i="12"/>
  <c r="M7286" i="12" s="1"/>
  <c r="L7262" i="12"/>
  <c r="M7262" i="12" s="1"/>
  <c r="K7254" i="13"/>
  <c r="L7254" i="13" s="1"/>
  <c r="L7230" i="12"/>
  <c r="M7230" i="12" s="1"/>
  <c r="K7222" i="13"/>
  <c r="L7222" i="13" s="1"/>
  <c r="K7166" i="13"/>
  <c r="L7166" i="13" s="1"/>
  <c r="L7174" i="12"/>
  <c r="M7174" i="12" s="1"/>
  <c r="K7238" i="13"/>
  <c r="L7238" i="13" s="1"/>
  <c r="K7267" i="13"/>
  <c r="L7275" i="12"/>
  <c r="M7275" i="12" s="1"/>
  <c r="L7179" i="12"/>
  <c r="M7179" i="12" s="1"/>
  <c r="K7171" i="13"/>
  <c r="L7171" i="13" s="1"/>
  <c r="K7155" i="13"/>
  <c r="L7163" i="12"/>
  <c r="M7163" i="12" s="1"/>
  <c r="K7123" i="13"/>
  <c r="L7123" i="13" s="1"/>
  <c r="L7131" i="12"/>
  <c r="M7131" i="12" s="1"/>
  <c r="K7107" i="13"/>
  <c r="L7115" i="12"/>
  <c r="M7115" i="12" s="1"/>
  <c r="K7091" i="13"/>
  <c r="L7099" i="12"/>
  <c r="M7099" i="12" s="1"/>
  <c r="K7059" i="13"/>
  <c r="L7067" i="12"/>
  <c r="M7067" i="12" s="1"/>
  <c r="K7043" i="13"/>
  <c r="L7043" i="13" s="1"/>
  <c r="L7051" i="12"/>
  <c r="M7051" i="12" s="1"/>
  <c r="K7027" i="13"/>
  <c r="L7027" i="13" s="1"/>
  <c r="L7035" i="12"/>
  <c r="M7035" i="12" s="1"/>
  <c r="K7003" i="13"/>
  <c r="L7003" i="13" s="1"/>
  <c r="L7011" i="12"/>
  <c r="M7011" i="12" s="1"/>
  <c r="L7123" i="12"/>
  <c r="M7123" i="12" s="1"/>
  <c r="L7120" i="12"/>
  <c r="M7120" i="12" s="1"/>
  <c r="L7112" i="12"/>
  <c r="M7112" i="12" s="1"/>
  <c r="L7059" i="12"/>
  <c r="M7059" i="12" s="1"/>
  <c r="L7056" i="12"/>
  <c r="M7056" i="12" s="1"/>
  <c r="L7048" i="12"/>
  <c r="M7048" i="12" s="1"/>
  <c r="M7030" i="12"/>
  <c r="E34" i="12"/>
  <c r="M7185" i="12"/>
  <c r="K7158" i="13"/>
  <c r="L7158" i="13" s="1"/>
  <c r="K7227" i="13"/>
  <c r="L7227" i="13" s="1"/>
  <c r="K7270" i="13"/>
  <c r="L7270" i="13" s="1"/>
  <c r="L7278" i="12"/>
  <c r="M7278" i="12" s="1"/>
  <c r="L7238" i="12"/>
  <c r="M7238" i="12" s="1"/>
  <c r="K7230" i="13"/>
  <c r="L7230" i="13" s="1"/>
  <c r="K7214" i="13"/>
  <c r="L7214" i="13" s="1"/>
  <c r="L7222" i="12"/>
  <c r="M7222" i="12" s="1"/>
  <c r="L7206" i="12"/>
  <c r="M7206" i="12" s="1"/>
  <c r="K7198" i="13"/>
  <c r="L7198" i="13" s="1"/>
  <c r="K7275" i="13"/>
  <c r="L7275" i="13" s="1"/>
  <c r="L7283" i="12"/>
  <c r="M7283" i="12" s="1"/>
  <c r="K7259" i="13"/>
  <c r="L7267" i="12"/>
  <c r="M7267" i="12" s="1"/>
  <c r="K7251" i="13"/>
  <c r="L7251" i="13" s="1"/>
  <c r="L7259" i="12"/>
  <c r="M7259" i="12" s="1"/>
  <c r="L7211" i="12"/>
  <c r="M7211" i="12" s="1"/>
  <c r="K7203" i="13"/>
  <c r="L7203" i="13" s="1"/>
  <c r="L7203" i="12"/>
  <c r="M7203" i="12" s="1"/>
  <c r="K7195" i="13"/>
  <c r="L7195" i="13" s="1"/>
  <c r="K7179" i="13"/>
  <c r="L7179" i="13" s="1"/>
  <c r="L7187" i="12"/>
  <c r="M7187" i="12" s="1"/>
  <c r="L7171" i="12"/>
  <c r="M7171" i="12" s="1"/>
  <c r="K7163" i="13"/>
  <c r="L7163" i="13" s="1"/>
  <c r="K7147" i="13"/>
  <c r="L7147" i="13" s="1"/>
  <c r="L7155" i="12"/>
  <c r="M7155" i="12" s="1"/>
  <c r="L7147" i="12"/>
  <c r="M7147" i="12" s="1"/>
  <c r="K7139" i="13"/>
  <c r="K7019" i="13"/>
  <c r="L7019" i="13" s="1"/>
  <c r="L7027" i="12"/>
  <c r="M7027" i="12" s="1"/>
  <c r="K7011" i="13"/>
  <c r="L7011" i="13" s="1"/>
  <c r="L7019" i="12"/>
  <c r="M7019" i="12" s="1"/>
  <c r="K6995" i="13"/>
  <c r="L6995" i="13" s="1"/>
  <c r="L7003" i="12"/>
  <c r="M7003" i="12" s="1"/>
  <c r="K7282" i="13"/>
  <c r="L7290" i="12"/>
  <c r="M7290" i="12" s="1"/>
  <c r="L7266" i="12"/>
  <c r="M7266" i="12" s="1"/>
  <c r="K7258" i="13"/>
  <c r="L7258" i="13" s="1"/>
  <c r="L7258" i="12"/>
  <c r="M7258" i="12" s="1"/>
  <c r="K7250" i="13"/>
  <c r="L7250" i="13" s="1"/>
  <c r="L7250" i="12"/>
  <c r="M7250" i="12" s="1"/>
  <c r="K7242" i="13"/>
  <c r="L7242" i="13" s="1"/>
  <c r="K7234" i="13"/>
  <c r="L7234" i="13" s="1"/>
  <c r="L7242" i="12"/>
  <c r="M7242" i="12" s="1"/>
  <c r="L7234" i="12"/>
  <c r="M7234" i="12" s="1"/>
  <c r="K7226" i="13"/>
  <c r="L7226" i="13" s="1"/>
  <c r="K7218" i="13"/>
  <c r="L7218" i="13" s="1"/>
  <c r="L7226" i="12"/>
  <c r="M7226" i="12" s="1"/>
  <c r="K7202" i="13"/>
  <c r="L7202" i="13" s="1"/>
  <c r="L7210" i="12"/>
  <c r="M7210" i="12" s="1"/>
  <c r="L7202" i="12"/>
  <c r="M7202" i="12" s="1"/>
  <c r="K7194" i="13"/>
  <c r="L7194" i="13" s="1"/>
  <c r="K7186" i="13"/>
  <c r="L7186" i="13" s="1"/>
  <c r="L7194" i="12"/>
  <c r="M7194" i="12" s="1"/>
  <c r="K7170" i="13"/>
  <c r="L7170" i="13" s="1"/>
  <c r="L7178" i="12"/>
  <c r="M7178" i="12" s="1"/>
  <c r="L7170" i="12"/>
  <c r="M7170" i="12" s="1"/>
  <c r="K7162" i="13"/>
  <c r="L7162" i="13" s="1"/>
  <c r="K7154" i="13"/>
  <c r="L7154" i="13" s="1"/>
  <c r="L7162" i="12"/>
  <c r="M7162" i="12" s="1"/>
  <c r="K7138" i="13"/>
  <c r="L7138" i="13" s="1"/>
  <c r="L7146" i="12"/>
  <c r="M7146" i="12" s="1"/>
  <c r="K7106" i="13"/>
  <c r="L7106" i="13" s="1"/>
  <c r="L7114" i="12"/>
  <c r="M7114" i="12" s="1"/>
  <c r="K7090" i="13"/>
  <c r="L7090" i="13" s="1"/>
  <c r="L7098" i="12"/>
  <c r="M7098" i="12" s="1"/>
  <c r="K7074" i="13"/>
  <c r="L7074" i="13" s="1"/>
  <c r="L7082" i="12"/>
  <c r="M7082" i="12" s="1"/>
  <c r="K7058" i="13"/>
  <c r="L7058" i="13" s="1"/>
  <c r="L7066" i="12"/>
  <c r="M7066" i="12" s="1"/>
  <c r="K7042" i="13"/>
  <c r="L7042" i="13" s="1"/>
  <c r="L7050" i="12"/>
  <c r="M7050" i="12" s="1"/>
  <c r="K7018" i="13"/>
  <c r="L7018" i="13" s="1"/>
  <c r="L7026" i="12"/>
  <c r="M7026" i="12" s="1"/>
  <c r="K7010" i="13"/>
  <c r="L7010" i="13" s="1"/>
  <c r="L7018" i="12"/>
  <c r="M7018" i="12" s="1"/>
  <c r="L7010" i="12"/>
  <c r="M7010" i="12" s="1"/>
  <c r="K7002" i="13"/>
  <c r="L7002" i="13" s="1"/>
  <c r="L7002" i="12"/>
  <c r="M7002" i="12" s="1"/>
  <c r="K6994" i="13"/>
  <c r="L6994" i="13" s="1"/>
  <c r="L7106" i="12"/>
  <c r="M7106" i="12" s="1"/>
  <c r="M7078" i="12"/>
  <c r="L7042" i="12"/>
  <c r="M7042" i="12" s="1"/>
  <c r="L7190" i="12"/>
  <c r="M7190" i="12" s="1"/>
  <c r="K7190" i="13"/>
  <c r="L7190" i="13" s="1"/>
  <c r="K7256" i="13"/>
  <c r="L7256" i="13" s="1"/>
  <c r="K7276" i="13"/>
  <c r="L7276" i="13" s="1"/>
  <c r="L7284" i="12"/>
  <c r="M7284" i="12" s="1"/>
  <c r="K7236" i="13"/>
  <c r="L7236" i="13" s="1"/>
  <c r="L7244" i="12"/>
  <c r="M7244" i="12" s="1"/>
  <c r="K7212" i="13"/>
  <c r="L7220" i="12"/>
  <c r="M7220" i="12" s="1"/>
  <c r="L7196" i="12"/>
  <c r="M7196" i="12" s="1"/>
  <c r="K7188" i="13"/>
  <c r="L7188" i="13" s="1"/>
  <c r="L7188" i="12"/>
  <c r="M7188" i="12" s="1"/>
  <c r="K7180" i="13"/>
  <c r="K7156" i="13"/>
  <c r="L7156" i="13" s="1"/>
  <c r="L7164" i="12"/>
  <c r="M7164" i="12" s="1"/>
  <c r="K7148" i="13"/>
  <c r="L7148" i="13" s="1"/>
  <c r="L7156" i="12"/>
  <c r="M7156" i="12" s="1"/>
  <c r="K7140" i="13"/>
  <c r="L7140" i="13" s="1"/>
  <c r="L7148" i="12"/>
  <c r="M7148" i="12" s="1"/>
  <c r="K7132" i="13"/>
  <c r="L7132" i="13" s="1"/>
  <c r="L7140" i="12"/>
  <c r="M7140" i="12" s="1"/>
  <c r="L7004" i="12"/>
  <c r="M7004" i="12" s="1"/>
  <c r="K6996" i="13"/>
  <c r="L6996" i="13" s="1"/>
  <c r="L7108" i="12"/>
  <c r="M7108" i="12" s="1"/>
  <c r="L7076" i="12"/>
  <c r="M7076" i="12" s="1"/>
  <c r="L7060" i="12"/>
  <c r="M7060" i="12" s="1"/>
  <c r="L7044" i="12"/>
  <c r="M7044" i="12" s="1"/>
  <c r="M7014" i="12"/>
  <c r="L7191" i="12"/>
  <c r="M7191" i="12" s="1"/>
  <c r="M7158" i="12"/>
  <c r="L7217" i="12"/>
  <c r="M7217" i="12" s="1"/>
  <c r="M7287" i="12"/>
  <c r="L7283" i="13"/>
  <c r="O7205" i="13"/>
  <c r="O7077" i="13"/>
  <c r="L7231" i="12"/>
  <c r="M7231" i="12" s="1"/>
  <c r="K7199" i="13"/>
  <c r="L7199" i="13" s="1"/>
  <c r="L7273" i="13"/>
  <c r="K7273" i="13"/>
  <c r="L7281" i="12"/>
  <c r="M7281" i="12" s="1"/>
  <c r="M7273" i="12"/>
  <c r="M7265" i="12"/>
  <c r="L7241" i="13"/>
  <c r="K7225" i="13"/>
  <c r="L7225" i="13" s="1"/>
  <c r="L7233" i="12"/>
  <c r="M7233" i="12" s="1"/>
  <c r="K7217" i="13"/>
  <c r="L7217" i="13" s="1"/>
  <c r="L7225" i="12"/>
  <c r="M7225" i="12" s="1"/>
  <c r="K7193" i="13"/>
  <c r="L7193" i="13" s="1"/>
  <c r="L7201" i="12"/>
  <c r="M7201" i="12" s="1"/>
  <c r="K7185" i="13"/>
  <c r="L7185" i="13" s="1"/>
  <c r="L7193" i="12"/>
  <c r="M7193" i="12" s="1"/>
  <c r="K7161" i="13"/>
  <c r="L7161" i="13" s="1"/>
  <c r="L7169" i="12"/>
  <c r="M7169" i="12" s="1"/>
  <c r="L7161" i="12"/>
  <c r="M7161" i="12" s="1"/>
  <c r="K7153" i="13"/>
  <c r="L7153" i="13" s="1"/>
  <c r="K7009" i="13"/>
  <c r="L7009" i="13" s="1"/>
  <c r="L7017" i="12"/>
  <c r="M7017" i="12" s="1"/>
  <c r="M7001" i="12"/>
  <c r="L7137" i="12"/>
  <c r="M7137" i="12" s="1"/>
  <c r="L7121" i="12"/>
  <c r="M7121" i="12" s="1"/>
  <c r="L7089" i="12"/>
  <c r="M7089" i="12" s="1"/>
  <c r="L7057" i="12"/>
  <c r="M7057" i="12" s="1"/>
  <c r="L7041" i="12"/>
  <c r="M7041" i="12" s="1"/>
  <c r="L7145" i="12"/>
  <c r="M7145" i="12" s="1"/>
  <c r="L7209" i="12"/>
  <c r="M7209" i="12" s="1"/>
  <c r="L7241" i="12"/>
  <c r="M7241" i="12" s="1"/>
  <c r="L7236" i="12"/>
  <c r="M7236" i="12" s="1"/>
  <c r="L7257" i="12"/>
  <c r="M7257" i="12" s="1"/>
  <c r="K7204" i="13"/>
  <c r="L7204" i="13" s="1"/>
  <c r="K7265" i="13"/>
  <c r="L7265" i="13" s="1"/>
  <c r="K7260" i="13"/>
  <c r="L7260" i="13" s="1"/>
  <c r="K7244" i="13"/>
  <c r="L7244" i="13" s="1"/>
  <c r="O7270" i="13"/>
  <c r="L7199" i="12"/>
  <c r="M7199" i="12" s="1"/>
  <c r="M7150" i="12"/>
  <c r="K7215" i="13"/>
  <c r="L7215" i="13" s="1"/>
  <c r="L7223" i="12"/>
  <c r="M7223" i="12" s="1"/>
  <c r="K7207" i="13"/>
  <c r="L7207" i="13" s="1"/>
  <c r="L7215" i="12"/>
  <c r="M7215" i="12" s="1"/>
  <c r="L7183" i="12"/>
  <c r="M7183" i="12" s="1"/>
  <c r="K7175" i="13"/>
  <c r="L7175" i="13" s="1"/>
  <c r="L7151" i="12"/>
  <c r="M7151" i="12" s="1"/>
  <c r="K7143" i="13"/>
  <c r="L7143" i="13" s="1"/>
  <c r="K7023" i="13"/>
  <c r="L7023" i="13" s="1"/>
  <c r="L7031" i="12"/>
  <c r="M7031" i="12" s="1"/>
  <c r="K7015" i="13"/>
  <c r="L7015" i="13" s="1"/>
  <c r="L7023" i="12"/>
  <c r="M7023" i="12" s="1"/>
  <c r="K7007" i="13"/>
  <c r="L7007" i="13" s="1"/>
  <c r="L7015" i="12"/>
  <c r="M7015" i="12" s="1"/>
  <c r="K6991" i="13"/>
  <c r="L6991" i="13" s="1"/>
  <c r="L6999" i="12"/>
  <c r="M6999" i="12" s="1"/>
  <c r="M7134" i="12"/>
  <c r="M7118" i="12"/>
  <c r="M7102" i="12"/>
  <c r="M7086" i="12"/>
  <c r="M7070" i="12"/>
  <c r="M7054" i="12"/>
  <c r="M7038" i="12"/>
  <c r="L7007" i="12"/>
  <c r="M7007" i="12" s="1"/>
  <c r="M7177" i="12"/>
  <c r="O7080" i="13"/>
  <c r="O7088" i="13"/>
  <c r="O7096" i="13"/>
  <c r="O7104" i="13"/>
  <c r="O7112" i="13"/>
  <c r="O7120" i="13"/>
  <c r="O7128" i="13"/>
  <c r="O7136" i="13"/>
  <c r="O7144" i="13"/>
  <c r="O7152" i="13"/>
  <c r="O7160" i="13"/>
  <c r="O7168" i="13"/>
  <c r="O7176" i="13"/>
  <c r="O7184" i="13"/>
  <c r="O7192" i="13"/>
  <c r="O7200" i="13"/>
  <c r="O7208" i="13"/>
  <c r="O7216" i="13"/>
  <c r="O7224" i="13"/>
  <c r="O7232" i="13"/>
  <c r="O7240" i="13"/>
  <c r="O7248" i="13"/>
  <c r="O7256" i="13"/>
  <c r="O7264" i="13"/>
  <c r="O7272" i="13"/>
  <c r="O7280" i="13"/>
  <c r="O7081" i="13"/>
  <c r="O7089" i="13"/>
  <c r="O7097" i="13"/>
  <c r="O7105" i="13"/>
  <c r="O7113" i="13"/>
  <c r="O7121" i="13"/>
  <c r="O7129" i="13"/>
  <c r="O7137" i="13"/>
  <c r="O7145" i="13"/>
  <c r="O7153" i="13"/>
  <c r="O7161" i="13"/>
  <c r="O7169" i="13"/>
  <c r="O7177" i="13"/>
  <c r="O7185" i="13"/>
  <c r="O7193" i="13"/>
  <c r="O7201" i="13"/>
  <c r="O7209" i="13"/>
  <c r="O7217" i="13"/>
  <c r="O7225" i="13"/>
  <c r="O7233" i="13"/>
  <c r="O7241" i="13"/>
  <c r="O7249" i="13"/>
  <c r="O7257" i="13"/>
  <c r="O7265" i="13"/>
  <c r="O7273" i="13"/>
  <c r="O7281" i="13"/>
  <c r="O7082" i="13"/>
  <c r="O7090" i="13"/>
  <c r="O7098" i="13"/>
  <c r="O7106" i="13"/>
  <c r="O7114" i="13"/>
  <c r="O7122" i="13"/>
  <c r="O7130" i="13"/>
  <c r="O7138" i="13"/>
  <c r="O7146" i="13"/>
  <c r="O7154" i="13"/>
  <c r="O7162" i="13"/>
  <c r="O7170" i="13"/>
  <c r="O7178" i="13"/>
  <c r="O7186" i="13"/>
  <c r="O7194" i="13"/>
  <c r="O7202" i="13"/>
  <c r="O7210" i="13"/>
  <c r="O7218" i="13"/>
  <c r="O7226" i="13"/>
  <c r="O7234" i="13"/>
  <c r="O7242" i="13"/>
  <c r="O7250" i="13"/>
  <c r="O7258" i="13"/>
  <c r="O7266" i="13"/>
  <c r="O7274" i="13"/>
  <c r="O7282" i="13"/>
  <c r="O7079" i="13"/>
  <c r="O7087" i="13"/>
  <c r="O7095" i="13"/>
  <c r="O7103" i="13"/>
  <c r="O7111" i="13"/>
  <c r="O7119" i="13"/>
  <c r="O7127" i="13"/>
  <c r="O7135" i="13"/>
  <c r="O7143" i="13"/>
  <c r="O7151" i="13"/>
  <c r="O7159" i="13"/>
  <c r="O7167" i="13"/>
  <c r="O7175" i="13"/>
  <c r="O7183" i="13"/>
  <c r="O7191" i="13"/>
  <c r="O7199" i="13"/>
  <c r="O7207" i="13"/>
  <c r="O7215" i="13"/>
  <c r="O7223" i="13"/>
  <c r="O7231" i="13"/>
  <c r="O7239" i="13"/>
  <c r="O7247" i="13"/>
  <c r="O7255" i="13"/>
  <c r="O7263" i="13"/>
  <c r="O7271" i="13"/>
  <c r="O7279" i="13"/>
  <c r="O7084" i="13"/>
  <c r="O7100" i="13"/>
  <c r="O7116" i="13"/>
  <c r="O7132" i="13"/>
  <c r="O7148" i="13"/>
  <c r="O7164" i="13"/>
  <c r="O7180" i="13"/>
  <c r="O7196" i="13"/>
  <c r="O7212" i="13"/>
  <c r="O7228" i="13"/>
  <c r="O7244" i="13"/>
  <c r="O7260" i="13"/>
  <c r="O7276" i="13"/>
  <c r="O7085" i="13"/>
  <c r="O7101" i="13"/>
  <c r="O7117" i="13"/>
  <c r="O7133" i="13"/>
  <c r="O7149" i="13"/>
  <c r="O7165" i="13"/>
  <c r="O7181" i="13"/>
  <c r="O7197" i="13"/>
  <c r="O7213" i="13"/>
  <c r="O7229" i="13"/>
  <c r="O7245" i="13"/>
  <c r="O7261" i="13"/>
  <c r="O7277" i="13"/>
  <c r="O7086" i="13"/>
  <c r="O7102" i="13"/>
  <c r="O7118" i="13"/>
  <c r="O7134" i="13"/>
  <c r="O7150" i="13"/>
  <c r="O7166" i="13"/>
  <c r="O7182" i="13"/>
  <c r="O7198" i="13"/>
  <c r="O7214" i="13"/>
  <c r="O7230" i="13"/>
  <c r="O7246" i="13"/>
  <c r="O7262" i="13"/>
  <c r="O7278" i="13"/>
  <c r="O7091" i="13"/>
  <c r="O7107" i="13"/>
  <c r="O7123" i="13"/>
  <c r="O7139" i="13"/>
  <c r="O7155" i="13"/>
  <c r="O7171" i="13"/>
  <c r="O7187" i="13"/>
  <c r="O7203" i="13"/>
  <c r="O7219" i="13"/>
  <c r="O7235" i="13"/>
  <c r="O7251" i="13"/>
  <c r="O7267" i="13"/>
  <c r="O7283" i="13"/>
  <c r="O7092" i="13"/>
  <c r="O7124" i="13"/>
  <c r="O7156" i="13"/>
  <c r="O7188" i="13"/>
  <c r="O7220" i="13"/>
  <c r="O7252" i="13"/>
  <c r="O7284" i="13"/>
  <c r="O7093" i="13"/>
  <c r="O7125" i="13"/>
  <c r="O7157" i="13"/>
  <c r="O7189" i="13"/>
  <c r="O7221" i="13"/>
  <c r="O7253" i="13"/>
  <c r="O7076" i="13"/>
  <c r="O7094" i="13"/>
  <c r="O7126" i="13"/>
  <c r="O7158" i="13"/>
  <c r="O7190" i="13"/>
  <c r="O7222" i="13"/>
  <c r="O7254" i="13"/>
  <c r="O7083" i="13"/>
  <c r="O7115" i="13"/>
  <c r="O7147" i="13"/>
  <c r="O7179" i="13"/>
  <c r="O7211" i="13"/>
  <c r="O7243" i="13"/>
  <c r="O7275" i="13"/>
  <c r="O7108" i="13"/>
  <c r="O7172" i="13"/>
  <c r="O7236" i="13"/>
  <c r="O7109" i="13"/>
  <c r="O7173" i="13"/>
  <c r="O7237" i="13"/>
  <c r="O7110" i="13"/>
  <c r="O7174" i="13"/>
  <c r="O7238" i="13"/>
  <c r="O7099" i="13"/>
  <c r="O7163" i="13"/>
  <c r="O7227" i="13"/>
  <c r="O7268" i="13"/>
  <c r="O7140" i="13"/>
  <c r="M7291" i="12"/>
  <c r="K6990" i="13"/>
  <c r="L6990" i="13" s="1"/>
  <c r="M7285" i="12"/>
  <c r="M7277" i="12"/>
  <c r="K7134" i="13"/>
  <c r="L7134" i="13" s="1"/>
  <c r="L7280" i="13"/>
  <c r="L7272" i="13"/>
  <c r="L7044" i="13"/>
  <c r="L7040" i="13"/>
  <c r="L7036" i="13"/>
  <c r="L7032" i="13"/>
  <c r="L7028" i="13"/>
  <c r="L7020" i="13"/>
  <c r="L7012" i="13"/>
  <c r="L7008" i="13"/>
  <c r="L7004" i="13"/>
  <c r="L6992" i="13"/>
  <c r="L7111" i="13"/>
  <c r="L7109" i="13"/>
  <c r="L7107" i="13"/>
  <c r="L7105" i="13"/>
  <c r="L7103" i="13"/>
  <c r="L7101" i="13"/>
  <c r="L7097" i="13"/>
  <c r="L7095" i="13"/>
  <c r="L7093" i="13"/>
  <c r="L7091" i="13"/>
  <c r="L7089" i="13"/>
  <c r="L7087" i="13"/>
  <c r="L7085" i="13"/>
  <c r="L7083" i="13"/>
  <c r="L7081" i="13"/>
  <c r="L7079" i="13"/>
  <c r="L7077" i="13"/>
  <c r="L7073" i="13"/>
  <c r="L7071" i="13"/>
  <c r="L7069" i="13"/>
  <c r="L7067" i="13"/>
  <c r="L7065" i="13"/>
  <c r="L7063" i="13"/>
  <c r="L7061" i="13"/>
  <c r="L7059" i="13"/>
  <c r="L7057" i="13"/>
  <c r="L7055" i="13"/>
  <c r="L7053" i="13"/>
  <c r="L7051" i="13"/>
  <c r="L7049" i="13"/>
  <c r="L7047" i="13"/>
  <c r="L7045" i="13"/>
  <c r="L7128" i="13"/>
  <c r="L7124" i="13"/>
  <c r="L7120" i="13"/>
  <c r="L7116" i="13"/>
  <c r="L7112" i="13"/>
  <c r="L7157" i="13"/>
  <c r="L7155" i="13"/>
  <c r="L7151" i="13"/>
  <c r="L7149" i="13"/>
  <c r="L7145" i="13"/>
  <c r="L7141" i="13"/>
  <c r="L7139" i="13"/>
  <c r="L7137" i="13"/>
  <c r="L7135" i="13"/>
  <c r="L7133" i="13"/>
  <c r="L7196" i="13"/>
  <c r="L7192" i="13"/>
  <c r="L7180" i="13"/>
  <c r="L7176" i="13"/>
  <c r="L7172" i="13"/>
  <c r="L7164" i="13"/>
  <c r="L7160" i="13"/>
  <c r="L7240" i="13"/>
  <c r="L7232" i="13"/>
  <c r="L7228" i="13"/>
  <c r="L7220" i="13"/>
  <c r="L7212" i="13"/>
  <c r="L7208" i="13"/>
  <c r="L7205" i="13"/>
  <c r="L7269" i="13"/>
  <c r="L7267" i="13"/>
  <c r="L7261" i="13"/>
  <c r="L7259" i="13"/>
  <c r="L7257" i="13"/>
  <c r="L7255" i="13"/>
  <c r="L7253" i="13"/>
  <c r="L7249" i="13"/>
  <c r="L7247" i="13"/>
  <c r="L7245" i="13"/>
  <c r="L7243" i="13"/>
  <c r="L7284" i="13"/>
  <c r="M7268" i="12"/>
  <c r="M7264" i="12"/>
  <c r="M7260" i="12"/>
  <c r="M7292" i="12"/>
  <c r="I6560" i="13"/>
  <c r="I6561" i="13"/>
  <c r="I6562" i="13"/>
  <c r="I6563" i="13"/>
  <c r="I6564" i="13"/>
  <c r="I6565" i="13"/>
  <c r="I6566" i="13"/>
  <c r="I6567" i="13"/>
  <c r="I6568" i="13"/>
  <c r="I6569" i="13"/>
  <c r="I6570" i="13"/>
  <c r="I6571" i="13"/>
  <c r="I6572" i="13"/>
  <c r="I6573" i="13"/>
  <c r="I6574" i="13"/>
  <c r="I6575" i="13"/>
  <c r="I6576" i="13"/>
  <c r="I6577" i="13"/>
  <c r="I6578" i="13"/>
  <c r="I6579" i="13"/>
  <c r="I6580" i="13"/>
  <c r="I6581" i="13"/>
  <c r="I6582" i="13"/>
  <c r="I6583" i="13"/>
  <c r="I6584" i="13"/>
  <c r="I6585" i="13"/>
  <c r="I6586" i="13"/>
  <c r="I6587" i="13"/>
  <c r="I6588" i="13"/>
  <c r="I6589" i="13"/>
  <c r="I6590" i="13"/>
  <c r="I6591" i="13"/>
  <c r="I6592" i="13"/>
  <c r="I6593" i="13"/>
  <c r="I6594" i="13"/>
  <c r="I6595" i="13"/>
  <c r="I6596" i="13"/>
  <c r="I6597" i="13"/>
  <c r="I6598" i="13"/>
  <c r="I6599" i="13"/>
  <c r="I6600" i="13"/>
  <c r="I6601" i="13"/>
  <c r="I6602" i="13"/>
  <c r="I6603" i="13"/>
  <c r="I6604" i="13"/>
  <c r="I6605" i="13"/>
  <c r="I6606" i="13"/>
  <c r="I6607" i="13"/>
  <c r="I6608" i="13"/>
  <c r="I6609" i="13"/>
  <c r="I6610" i="13"/>
  <c r="I6611" i="13"/>
  <c r="I6612" i="13"/>
  <c r="I6613" i="13"/>
  <c r="I6614" i="13"/>
  <c r="I6615" i="13"/>
  <c r="I6616" i="13"/>
  <c r="I6617" i="13"/>
  <c r="I6618" i="13"/>
  <c r="I6619" i="13"/>
  <c r="I6620" i="13"/>
  <c r="I6621" i="13"/>
  <c r="I6622" i="13"/>
  <c r="I6623" i="13"/>
  <c r="I6624" i="13"/>
  <c r="I6625" i="13"/>
  <c r="I6626" i="13"/>
  <c r="I6627" i="13"/>
  <c r="I6628" i="13"/>
  <c r="I6629" i="13"/>
  <c r="I6630" i="13"/>
  <c r="I6631" i="13"/>
  <c r="I6632" i="13"/>
  <c r="I6633" i="13"/>
  <c r="I6634" i="13"/>
  <c r="I6635" i="13"/>
  <c r="I6636" i="13"/>
  <c r="I6637" i="13"/>
  <c r="I6638" i="13"/>
  <c r="I6639" i="13"/>
  <c r="I6640" i="13"/>
  <c r="I6641" i="13"/>
  <c r="I6642" i="13"/>
  <c r="I6643" i="13"/>
  <c r="I6644" i="13"/>
  <c r="I6645" i="13"/>
  <c r="I6646" i="13"/>
  <c r="I6647" i="13"/>
  <c r="I6648" i="13"/>
  <c r="I6649" i="13"/>
  <c r="I6650" i="13"/>
  <c r="I6651" i="13"/>
  <c r="I6652" i="13"/>
  <c r="I6653" i="13"/>
  <c r="I6654" i="13"/>
  <c r="I6655" i="13"/>
  <c r="I6656" i="13"/>
  <c r="I6657" i="13"/>
  <c r="I6658" i="13"/>
  <c r="I6659" i="13"/>
  <c r="I6660" i="13"/>
  <c r="I6661" i="13"/>
  <c r="I6662" i="13"/>
  <c r="I6663" i="13"/>
  <c r="I6664" i="13"/>
  <c r="I6665" i="13"/>
  <c r="I6666" i="13"/>
  <c r="I6667" i="13"/>
  <c r="I6668" i="13"/>
  <c r="I6669" i="13"/>
  <c r="I6670" i="13"/>
  <c r="I6671" i="13"/>
  <c r="I6672" i="13"/>
  <c r="I6673" i="13"/>
  <c r="I6674" i="13"/>
  <c r="I6675" i="13"/>
  <c r="I6676" i="13"/>
  <c r="I6677" i="13"/>
  <c r="I6678" i="13"/>
  <c r="I6679" i="13"/>
  <c r="I6680" i="13"/>
  <c r="I6681" i="13"/>
  <c r="I6682" i="13"/>
  <c r="I6683" i="13"/>
  <c r="I6684" i="13"/>
  <c r="I6685" i="13"/>
  <c r="I6686" i="13"/>
  <c r="I6687" i="13"/>
  <c r="I6688" i="13"/>
  <c r="I6689" i="13"/>
  <c r="I6690" i="13"/>
  <c r="I6691" i="13"/>
  <c r="I6692" i="13"/>
  <c r="I6693" i="13"/>
  <c r="I6694" i="13"/>
  <c r="I6695" i="13"/>
  <c r="I6696" i="13"/>
  <c r="I6697" i="13"/>
  <c r="I6698" i="13"/>
  <c r="I6699" i="13"/>
  <c r="I6700" i="13"/>
  <c r="I6701" i="13"/>
  <c r="I6702" i="13"/>
  <c r="I6703" i="13"/>
  <c r="I6704" i="13"/>
  <c r="I6705" i="13"/>
  <c r="I6706" i="13"/>
  <c r="I6707" i="13"/>
  <c r="I6708" i="13"/>
  <c r="I6709" i="13"/>
  <c r="I6710" i="13"/>
  <c r="I6711" i="13"/>
  <c r="I6712" i="13"/>
  <c r="I6713" i="13"/>
  <c r="I6714" i="13"/>
  <c r="I6715" i="13"/>
  <c r="I6716" i="13"/>
  <c r="I6717" i="13"/>
  <c r="I6718" i="13"/>
  <c r="I6719" i="13"/>
  <c r="I6720" i="13"/>
  <c r="I6721" i="13"/>
  <c r="I6722" i="13"/>
  <c r="I6723" i="13"/>
  <c r="I6724" i="13"/>
  <c r="I6725" i="13"/>
  <c r="I6726" i="13"/>
  <c r="I6727" i="13"/>
  <c r="I6728" i="13"/>
  <c r="I6729" i="13"/>
  <c r="I6730" i="13"/>
  <c r="I6731" i="13"/>
  <c r="I6732" i="13"/>
  <c r="I6733" i="13"/>
  <c r="I6734" i="13"/>
  <c r="I6735" i="13"/>
  <c r="I6736" i="13"/>
  <c r="I6737" i="13"/>
  <c r="I6738" i="13"/>
  <c r="I6739" i="13"/>
  <c r="I6740" i="13"/>
  <c r="I6741" i="13"/>
  <c r="I6742" i="13"/>
  <c r="I6743" i="13"/>
  <c r="I6744" i="13"/>
  <c r="I6745" i="13"/>
  <c r="I6746" i="13"/>
  <c r="I6747" i="13"/>
  <c r="I6748" i="13"/>
  <c r="I6749" i="13"/>
  <c r="I6750" i="13"/>
  <c r="I6751" i="13"/>
  <c r="I6752" i="13"/>
  <c r="I6753" i="13"/>
  <c r="I6754" i="13"/>
  <c r="I6755" i="13"/>
  <c r="I6756" i="13"/>
  <c r="I6757" i="13"/>
  <c r="I6758" i="13"/>
  <c r="I6759" i="13"/>
  <c r="I6760" i="13"/>
  <c r="I6761" i="13"/>
  <c r="I6762" i="13"/>
  <c r="I6763" i="13"/>
  <c r="I6764" i="13"/>
  <c r="I6765" i="13"/>
  <c r="I6766" i="13"/>
  <c r="I6767" i="13"/>
  <c r="I6768" i="13"/>
  <c r="I6769" i="13"/>
  <c r="I6770" i="13"/>
  <c r="I6771" i="13"/>
  <c r="I6772" i="13"/>
  <c r="I6773" i="13"/>
  <c r="I6774" i="13"/>
  <c r="I6775" i="13"/>
  <c r="I6776" i="13"/>
  <c r="I6777" i="13"/>
  <c r="I6778" i="13"/>
  <c r="I6779" i="13"/>
  <c r="I6780" i="13"/>
  <c r="I6781" i="13"/>
  <c r="I6782" i="13"/>
  <c r="I6783" i="13"/>
  <c r="I6784" i="13"/>
  <c r="I6785" i="13"/>
  <c r="I6786" i="13"/>
  <c r="I6787" i="13"/>
  <c r="I6788" i="13"/>
  <c r="I6789" i="13"/>
  <c r="I6790" i="13"/>
  <c r="I6791" i="13"/>
  <c r="I6792" i="13"/>
  <c r="I6793" i="13"/>
  <c r="I6794" i="13"/>
  <c r="I6795" i="13"/>
  <c r="I6796" i="13"/>
  <c r="I6797" i="13"/>
  <c r="I6798" i="13"/>
  <c r="I6799" i="13"/>
  <c r="I6800" i="13"/>
  <c r="I6801" i="13"/>
  <c r="I6802" i="13"/>
  <c r="I6803" i="13"/>
  <c r="I6804" i="13"/>
  <c r="I6805" i="13"/>
  <c r="I6806" i="13"/>
  <c r="I6807" i="13"/>
  <c r="I6808" i="13"/>
  <c r="I6809" i="13"/>
  <c r="I6810" i="13"/>
  <c r="I6811" i="13"/>
  <c r="I6812" i="13"/>
  <c r="I6813" i="13"/>
  <c r="I6814" i="13"/>
  <c r="I6815" i="13"/>
  <c r="I6816" i="13"/>
  <c r="I6817" i="13"/>
  <c r="I6818" i="13"/>
  <c r="I6819" i="13"/>
  <c r="I6820" i="13"/>
  <c r="I6821" i="13"/>
  <c r="I6822" i="13"/>
  <c r="I6823" i="13"/>
  <c r="I6824" i="13"/>
  <c r="I6825" i="13"/>
  <c r="I6826" i="13"/>
  <c r="I6827" i="13"/>
  <c r="I6828" i="13"/>
  <c r="I6829" i="13"/>
  <c r="I6830" i="13"/>
  <c r="I6831" i="13"/>
  <c r="I6832" i="13"/>
  <c r="I6833" i="13"/>
  <c r="I6834" i="13"/>
  <c r="I6835" i="13"/>
  <c r="I6836" i="13"/>
  <c r="I6837" i="13"/>
  <c r="I6838" i="13"/>
  <c r="I6839" i="13"/>
  <c r="I6840" i="13"/>
  <c r="I6841" i="13"/>
  <c r="I6842" i="13"/>
  <c r="I6843" i="13"/>
  <c r="I6844" i="13"/>
  <c r="I6845" i="13"/>
  <c r="I6846" i="13"/>
  <c r="I6847" i="13"/>
  <c r="I6848" i="13"/>
  <c r="I6849" i="13"/>
  <c r="I6850" i="13"/>
  <c r="I6851" i="13"/>
  <c r="I6852" i="13"/>
  <c r="I6853" i="13"/>
  <c r="I6854" i="13"/>
  <c r="I6855" i="13"/>
  <c r="I6856" i="13"/>
  <c r="I6857" i="13"/>
  <c r="I6858" i="13"/>
  <c r="I6859" i="13"/>
  <c r="I6860" i="13"/>
  <c r="I6861" i="13"/>
  <c r="I6862" i="13"/>
  <c r="I6863" i="13"/>
  <c r="I6864" i="13"/>
  <c r="I6865" i="13"/>
  <c r="I6866" i="13"/>
  <c r="I6867" i="13"/>
  <c r="I6868" i="13"/>
  <c r="I6869" i="13"/>
  <c r="I6870" i="13"/>
  <c r="I6871" i="13"/>
  <c r="I6872" i="13"/>
  <c r="I6873" i="13"/>
  <c r="I6874" i="13"/>
  <c r="I6875" i="13"/>
  <c r="I6876" i="13"/>
  <c r="I6877" i="13"/>
  <c r="I6878" i="13"/>
  <c r="I6879" i="13"/>
  <c r="I6880" i="13"/>
  <c r="I6881" i="13"/>
  <c r="I6882" i="13"/>
  <c r="I6883" i="13"/>
  <c r="I6884" i="13"/>
  <c r="I6885" i="13"/>
  <c r="I6886" i="13"/>
  <c r="I6887" i="13"/>
  <c r="I6888" i="13"/>
  <c r="I6889" i="13"/>
  <c r="I6890" i="13"/>
  <c r="I6891" i="13"/>
  <c r="I6892" i="13"/>
  <c r="I6893" i="13"/>
  <c r="I6894" i="13"/>
  <c r="I6895" i="13"/>
  <c r="I6896" i="13"/>
  <c r="I6897" i="13"/>
  <c r="I6898" i="13"/>
  <c r="I6899" i="13"/>
  <c r="I6900" i="13"/>
  <c r="I6901" i="13"/>
  <c r="I6902" i="13"/>
  <c r="I6903" i="13"/>
  <c r="I6904" i="13"/>
  <c r="I6905" i="13"/>
  <c r="I6906" i="13"/>
  <c r="I6907" i="13"/>
  <c r="I6908" i="13"/>
  <c r="I6909" i="13"/>
  <c r="I6910" i="13"/>
  <c r="I6911" i="13"/>
  <c r="I6912" i="13"/>
  <c r="I6913" i="13"/>
  <c r="I6914" i="13"/>
  <c r="I6915" i="13"/>
  <c r="I6916" i="13"/>
  <c r="I6917" i="13"/>
  <c r="I6918" i="13"/>
  <c r="I6919" i="13"/>
  <c r="I6920" i="13"/>
  <c r="I6921" i="13"/>
  <c r="I6922" i="13"/>
  <c r="I6923" i="13"/>
  <c r="I6924" i="13"/>
  <c r="I6925" i="13"/>
  <c r="I6926" i="13"/>
  <c r="I6927" i="13"/>
  <c r="I6928" i="13"/>
  <c r="I6929" i="13"/>
  <c r="I6930" i="13"/>
  <c r="I6931" i="13"/>
  <c r="I6932" i="13"/>
  <c r="I6933" i="13"/>
  <c r="I6934" i="13"/>
  <c r="I6935" i="13"/>
  <c r="I6936" i="13"/>
  <c r="I6937" i="13"/>
  <c r="I6938" i="13"/>
  <c r="I6939" i="13"/>
  <c r="I6940" i="13"/>
  <c r="I6941" i="13"/>
  <c r="I6942" i="13"/>
  <c r="I6943" i="13"/>
  <c r="I6944" i="13"/>
  <c r="I6945" i="13"/>
  <c r="I6946" i="13"/>
  <c r="I6947" i="13"/>
  <c r="I6948" i="13"/>
  <c r="I6949" i="13"/>
  <c r="I6950" i="13"/>
  <c r="I6951" i="13"/>
  <c r="I6952" i="13"/>
  <c r="I6953" i="13"/>
  <c r="I6954" i="13"/>
  <c r="I6955" i="13"/>
  <c r="I6956" i="13"/>
  <c r="I6957" i="13"/>
  <c r="I6958" i="13"/>
  <c r="I6959" i="13"/>
  <c r="I6960" i="13"/>
  <c r="I6961" i="13"/>
  <c r="L6961" i="13" s="1"/>
  <c r="I6962" i="13"/>
  <c r="I6963" i="13"/>
  <c r="I6964" i="13"/>
  <c r="I6965" i="13"/>
  <c r="I6966" i="13"/>
  <c r="I6967" i="13"/>
  <c r="I6968" i="13"/>
  <c r="I6969" i="13"/>
  <c r="I6970" i="13"/>
  <c r="I6971" i="13"/>
  <c r="I6972" i="13"/>
  <c r="I6973" i="13"/>
  <c r="I6974" i="13"/>
  <c r="I6975" i="13"/>
  <c r="I6976" i="13"/>
  <c r="I6977" i="13"/>
  <c r="I6978" i="13"/>
  <c r="I6979" i="13"/>
  <c r="I6980" i="13"/>
  <c r="I6981" i="13"/>
  <c r="I6982" i="13"/>
  <c r="I6983" i="13"/>
  <c r="I6984" i="13"/>
  <c r="I6985" i="13"/>
  <c r="I6986" i="13"/>
  <c r="I6987" i="13"/>
  <c r="I6988" i="13"/>
  <c r="M6988" i="13"/>
  <c r="N6988" i="13" s="1"/>
  <c r="M6986" i="13"/>
  <c r="N6986" i="13" s="1"/>
  <c r="M6987" i="13"/>
  <c r="N6987" i="13" s="1"/>
  <c r="M6985" i="13"/>
  <c r="N6985" i="13" s="1"/>
  <c r="K6981" i="13"/>
  <c r="M6981" i="13"/>
  <c r="N6981" i="13"/>
  <c r="M6982" i="13"/>
  <c r="N6982" i="13"/>
  <c r="M6983" i="13"/>
  <c r="N6983" i="13" s="1"/>
  <c r="M6984" i="13"/>
  <c r="N6984" i="13" s="1"/>
  <c r="M6980" i="13"/>
  <c r="N6980" i="13" s="1"/>
  <c r="M6979" i="13"/>
  <c r="N6979" i="13" s="1"/>
  <c r="M6976" i="13"/>
  <c r="N6976" i="13" s="1"/>
  <c r="M6977" i="13"/>
  <c r="N6977" i="13" s="1"/>
  <c r="M6978" i="13"/>
  <c r="N6978" i="13" s="1"/>
  <c r="M6966" i="13"/>
  <c r="N6966" i="13" s="1"/>
  <c r="M6967" i="13"/>
  <c r="N6967" i="13"/>
  <c r="M6968" i="13"/>
  <c r="N6968" i="13" s="1"/>
  <c r="M6969" i="13"/>
  <c r="N6969" i="13" s="1"/>
  <c r="M6970" i="13"/>
  <c r="N6970" i="13"/>
  <c r="M6971" i="13"/>
  <c r="N6971" i="13"/>
  <c r="M6972" i="13"/>
  <c r="N6972" i="13" s="1"/>
  <c r="M6973" i="13"/>
  <c r="N6973" i="13" s="1"/>
  <c r="K6974" i="13"/>
  <c r="M6974" i="13"/>
  <c r="N6974" i="13" s="1"/>
  <c r="M6975" i="13"/>
  <c r="N6975" i="13"/>
  <c r="M6954" i="13"/>
  <c r="N6954" i="13" s="1"/>
  <c r="M6955" i="13"/>
  <c r="N6955" i="13" s="1"/>
  <c r="M6956" i="13"/>
  <c r="N6956" i="13" s="1"/>
  <c r="K6957" i="13"/>
  <c r="L6957" i="13"/>
  <c r="M6957" i="13"/>
  <c r="N6957" i="13" s="1"/>
  <c r="M6958" i="13"/>
  <c r="N6958" i="13" s="1"/>
  <c r="M6959" i="13"/>
  <c r="N6959" i="13" s="1"/>
  <c r="M6960" i="13"/>
  <c r="N6960" i="13" s="1"/>
  <c r="M6961" i="13"/>
  <c r="N6961" i="13" s="1"/>
  <c r="M6962" i="13"/>
  <c r="N6962" i="13" s="1"/>
  <c r="M6963" i="13"/>
  <c r="N6963" i="13" s="1"/>
  <c r="M6964" i="13"/>
  <c r="N6964" i="13" s="1"/>
  <c r="M6965" i="13"/>
  <c r="N6965" i="13" s="1"/>
  <c r="M6941" i="13"/>
  <c r="N6941" i="13" s="1"/>
  <c r="M6942" i="13"/>
  <c r="N6942" i="13" s="1"/>
  <c r="K6943" i="13"/>
  <c r="M6943" i="13"/>
  <c r="N6943" i="13"/>
  <c r="K6944" i="13"/>
  <c r="M6944" i="13"/>
  <c r="N6944" i="13" s="1"/>
  <c r="M6945" i="13"/>
  <c r="N6945" i="13" s="1"/>
  <c r="M6946" i="13"/>
  <c r="N6946" i="13" s="1"/>
  <c r="M6947" i="13"/>
  <c r="N6947" i="13" s="1"/>
  <c r="M6948" i="13"/>
  <c r="N6948" i="13" s="1"/>
  <c r="M6949" i="13"/>
  <c r="N6949" i="13" s="1"/>
  <c r="M6950" i="13"/>
  <c r="N6950" i="13" s="1"/>
  <c r="M6951" i="13"/>
  <c r="N6951" i="13" s="1"/>
  <c r="M6952" i="13"/>
  <c r="N6952" i="13"/>
  <c r="M6953" i="13"/>
  <c r="N6953" i="13"/>
  <c r="M6929" i="13"/>
  <c r="N6929" i="13" s="1"/>
  <c r="M6930" i="13"/>
  <c r="N6930" i="13" s="1"/>
  <c r="M6931" i="13"/>
  <c r="N6931" i="13" s="1"/>
  <c r="M6932" i="13"/>
  <c r="N6932" i="13" s="1"/>
  <c r="K6933" i="13"/>
  <c r="M6933" i="13"/>
  <c r="N6933" i="13" s="1"/>
  <c r="M6934" i="13"/>
  <c r="N6934" i="13" s="1"/>
  <c r="M6935" i="13"/>
  <c r="N6935" i="13" s="1"/>
  <c r="M6936" i="13"/>
  <c r="N6936" i="13" s="1"/>
  <c r="M6937" i="13"/>
  <c r="N6937" i="13" s="1"/>
  <c r="M6938" i="13"/>
  <c r="N6938" i="13" s="1"/>
  <c r="K6939" i="13"/>
  <c r="M6939" i="13"/>
  <c r="N6939" i="13" s="1"/>
  <c r="M6940" i="13"/>
  <c r="N6940" i="13" s="1"/>
  <c r="M6917" i="13"/>
  <c r="N6917" i="13" s="1"/>
  <c r="K6918" i="13"/>
  <c r="M6918" i="13"/>
  <c r="N6918" i="13" s="1"/>
  <c r="M6919" i="13"/>
  <c r="N6919" i="13" s="1"/>
  <c r="M6920" i="13"/>
  <c r="N6920" i="13" s="1"/>
  <c r="M6921" i="13"/>
  <c r="N6921" i="13" s="1"/>
  <c r="M6922" i="13"/>
  <c r="N6922" i="13" s="1"/>
  <c r="M6923" i="13"/>
  <c r="N6923" i="13" s="1"/>
  <c r="M6924" i="13"/>
  <c r="N6924" i="13" s="1"/>
  <c r="M6925" i="13"/>
  <c r="N6925" i="13" s="1"/>
  <c r="K6926" i="13"/>
  <c r="M6926" i="13"/>
  <c r="N6926" i="13" s="1"/>
  <c r="M6927" i="13"/>
  <c r="N6927" i="13" s="1"/>
  <c r="M6928" i="13"/>
  <c r="N6928" i="13" s="1"/>
  <c r="M6881" i="13"/>
  <c r="N6881" i="13"/>
  <c r="K6882" i="13"/>
  <c r="M6882" i="13"/>
  <c r="N6882" i="13"/>
  <c r="M6883" i="13"/>
  <c r="N6883" i="13"/>
  <c r="M6884" i="13"/>
  <c r="N6884" i="13" s="1"/>
  <c r="K6885" i="13"/>
  <c r="M6885" i="13"/>
  <c r="N6885" i="13"/>
  <c r="M6886" i="13"/>
  <c r="N6886" i="13"/>
  <c r="K6887" i="13"/>
  <c r="M6887" i="13"/>
  <c r="N6887" i="13"/>
  <c r="M6888" i="13"/>
  <c r="N6888" i="13" s="1"/>
  <c r="M6889" i="13"/>
  <c r="N6889" i="13" s="1"/>
  <c r="M6890" i="13"/>
  <c r="N6890" i="13"/>
  <c r="K6891" i="13"/>
  <c r="M6891" i="13"/>
  <c r="N6891" i="13"/>
  <c r="M6892" i="13"/>
  <c r="N6892" i="13" s="1"/>
  <c r="M6893" i="13"/>
  <c r="N6893" i="13" s="1"/>
  <c r="M6894" i="13"/>
  <c r="N6894" i="13" s="1"/>
  <c r="K6895" i="13"/>
  <c r="M6895" i="13"/>
  <c r="N6895" i="13"/>
  <c r="M6896" i="13"/>
  <c r="N6896" i="13"/>
  <c r="M6897" i="13"/>
  <c r="N6897" i="13" s="1"/>
  <c r="M6898" i="13"/>
  <c r="N6898" i="13" s="1"/>
  <c r="M6899" i="13"/>
  <c r="N6899" i="13" s="1"/>
  <c r="M6900" i="13"/>
  <c r="N6900" i="13" s="1"/>
  <c r="M6901" i="13"/>
  <c r="N6901" i="13"/>
  <c r="M6902" i="13"/>
  <c r="N6902" i="13" s="1"/>
  <c r="M6903" i="13"/>
  <c r="N6903" i="13" s="1"/>
  <c r="M6904" i="13"/>
  <c r="N6904" i="13"/>
  <c r="M6905" i="13"/>
  <c r="N6905" i="13"/>
  <c r="M6906" i="13"/>
  <c r="N6906" i="13" s="1"/>
  <c r="M6907" i="13"/>
  <c r="N6907" i="13" s="1"/>
  <c r="M6908" i="13"/>
  <c r="N6908" i="13"/>
  <c r="M6909" i="13"/>
  <c r="N6909" i="13"/>
  <c r="M6910" i="13"/>
  <c r="N6910" i="13"/>
  <c r="M6911" i="13"/>
  <c r="N6911" i="13" s="1"/>
  <c r="M6912" i="13"/>
  <c r="N6912" i="13"/>
  <c r="M6913" i="13"/>
  <c r="N6913" i="13"/>
  <c r="M6914" i="13"/>
  <c r="N6914" i="13"/>
  <c r="M6915" i="13"/>
  <c r="N6915" i="13" s="1"/>
  <c r="M6916" i="13"/>
  <c r="N6916" i="13" s="1"/>
  <c r="M6777" i="13"/>
  <c r="N6777" i="13"/>
  <c r="M6778" i="13"/>
  <c r="N6778" i="13"/>
  <c r="M6779" i="13"/>
  <c r="N6779" i="13"/>
  <c r="M6780" i="13"/>
  <c r="N6780" i="13" s="1"/>
  <c r="M6781" i="13"/>
  <c r="N6781" i="13"/>
  <c r="M6782" i="13"/>
  <c r="N6782" i="13" s="1"/>
  <c r="M6783" i="13"/>
  <c r="N6783" i="13" s="1"/>
  <c r="M6784" i="13"/>
  <c r="N6784" i="13" s="1"/>
  <c r="M6785" i="13"/>
  <c r="N6785" i="13"/>
  <c r="M6786" i="13"/>
  <c r="N6786" i="13"/>
  <c r="M6787" i="13"/>
  <c r="N6787" i="13"/>
  <c r="M6788" i="13"/>
  <c r="N6788" i="13"/>
  <c r="M6789" i="13"/>
  <c r="N6789" i="13" s="1"/>
  <c r="M6790" i="13"/>
  <c r="N6790" i="13" s="1"/>
  <c r="K6791" i="13"/>
  <c r="L6791" i="13" s="1"/>
  <c r="M6791" i="13"/>
  <c r="N6791" i="13" s="1"/>
  <c r="M6792" i="13"/>
  <c r="N6792" i="13" s="1"/>
  <c r="M6793" i="13"/>
  <c r="N6793" i="13"/>
  <c r="M6794" i="13"/>
  <c r="N6794" i="13"/>
  <c r="M6795" i="13"/>
  <c r="N6795" i="13"/>
  <c r="M6796" i="13"/>
  <c r="N6796" i="13" s="1"/>
  <c r="M6797" i="13"/>
  <c r="N6797" i="13"/>
  <c r="M6798" i="13"/>
  <c r="N6798" i="13" s="1"/>
  <c r="M6799" i="13"/>
  <c r="N6799" i="13" s="1"/>
  <c r="M6800" i="13"/>
  <c r="N6800" i="13" s="1"/>
  <c r="M6801" i="13"/>
  <c r="N6801" i="13"/>
  <c r="M6802" i="13"/>
  <c r="N6802" i="13" s="1"/>
  <c r="M6803" i="13"/>
  <c r="N6803" i="13" s="1"/>
  <c r="M6804" i="13"/>
  <c r="N6804" i="13" s="1"/>
  <c r="M6805" i="13"/>
  <c r="N6805" i="13"/>
  <c r="M6806" i="13"/>
  <c r="N6806" i="13"/>
  <c r="K6807" i="13"/>
  <c r="L6807" i="13" s="1"/>
  <c r="M6807" i="13"/>
  <c r="N6807" i="13" s="1"/>
  <c r="M6808" i="13"/>
  <c r="N6808" i="13" s="1"/>
  <c r="M6809" i="13"/>
  <c r="N6809" i="13" s="1"/>
  <c r="K6810" i="13"/>
  <c r="M6810" i="13"/>
  <c r="N6810" i="13" s="1"/>
  <c r="M6811" i="13"/>
  <c r="N6811" i="13" s="1"/>
  <c r="M6812" i="13"/>
  <c r="N6812" i="13" s="1"/>
  <c r="M6813" i="13"/>
  <c r="N6813" i="13"/>
  <c r="M6814" i="13"/>
  <c r="N6814" i="13" s="1"/>
  <c r="M6815" i="13"/>
  <c r="N6815" i="13" s="1"/>
  <c r="M6816" i="13"/>
  <c r="N6816" i="13" s="1"/>
  <c r="M6817" i="13"/>
  <c r="N6817" i="13"/>
  <c r="M6818" i="13"/>
  <c r="N6818" i="13"/>
  <c r="M6819" i="13"/>
  <c r="N6819" i="13" s="1"/>
  <c r="M6820" i="13"/>
  <c r="N6820" i="13" s="1"/>
  <c r="M6821" i="13"/>
  <c r="N6821" i="13"/>
  <c r="M6822" i="13"/>
  <c r="N6822" i="13"/>
  <c r="M6823" i="13"/>
  <c r="N6823" i="13" s="1"/>
  <c r="M6824" i="13"/>
  <c r="N6824" i="13" s="1"/>
  <c r="M6825" i="13"/>
  <c r="N6825" i="13" s="1"/>
  <c r="M6826" i="13"/>
  <c r="N6826" i="13" s="1"/>
  <c r="M6827" i="13"/>
  <c r="N6827" i="13" s="1"/>
  <c r="M6828" i="13"/>
  <c r="N6828" i="13" s="1"/>
  <c r="M6829" i="13"/>
  <c r="N6829" i="13"/>
  <c r="M6830" i="13"/>
  <c r="N6830" i="13" s="1"/>
  <c r="M6831" i="13"/>
  <c r="N6831" i="13" s="1"/>
  <c r="M6832" i="13"/>
  <c r="N6832" i="13" s="1"/>
  <c r="M6833" i="13"/>
  <c r="N6833" i="13"/>
  <c r="M6834" i="13"/>
  <c r="N6834" i="13"/>
  <c r="M6835" i="13"/>
  <c r="N6835" i="13" s="1"/>
  <c r="M6836" i="13"/>
  <c r="N6836" i="13" s="1"/>
  <c r="M6837" i="13"/>
  <c r="N6837" i="13"/>
  <c r="K6838" i="13"/>
  <c r="L6838" i="13" s="1"/>
  <c r="M6838" i="13"/>
  <c r="N6838" i="13"/>
  <c r="K6839" i="13"/>
  <c r="L6839" i="13" s="1"/>
  <c r="M6839" i="13"/>
  <c r="N6839" i="13" s="1"/>
  <c r="M6840" i="13"/>
  <c r="N6840" i="13" s="1"/>
  <c r="M6841" i="13"/>
  <c r="N6841" i="13" s="1"/>
  <c r="K6842" i="13"/>
  <c r="M6842" i="13"/>
  <c r="N6842" i="13" s="1"/>
  <c r="M6843" i="13"/>
  <c r="N6843" i="13" s="1"/>
  <c r="M6844" i="13"/>
  <c r="N6844" i="13" s="1"/>
  <c r="M6845" i="13"/>
  <c r="N6845" i="13"/>
  <c r="M6846" i="13"/>
  <c r="N6846" i="13" s="1"/>
  <c r="M6847" i="13"/>
  <c r="N6847" i="13" s="1"/>
  <c r="M6848" i="13"/>
  <c r="N6848" i="13" s="1"/>
  <c r="M6849" i="13"/>
  <c r="N6849" i="13"/>
  <c r="M6850" i="13"/>
  <c r="N6850" i="13" s="1"/>
  <c r="M6851" i="13"/>
  <c r="N6851" i="13" s="1"/>
  <c r="M6852" i="13"/>
  <c r="N6852" i="13" s="1"/>
  <c r="M6853" i="13"/>
  <c r="N6853" i="13"/>
  <c r="K6854" i="13"/>
  <c r="L6854" i="13" s="1"/>
  <c r="M6854" i="13"/>
  <c r="N6854" i="13"/>
  <c r="M6855" i="13"/>
  <c r="N6855" i="13" s="1"/>
  <c r="M6856" i="13"/>
  <c r="N6856" i="13" s="1"/>
  <c r="M6857" i="13"/>
  <c r="N6857" i="13" s="1"/>
  <c r="M6858" i="13"/>
  <c r="N6858" i="13" s="1"/>
  <c r="K6859" i="13"/>
  <c r="M6859" i="13"/>
  <c r="N6859" i="13" s="1"/>
  <c r="M6860" i="13"/>
  <c r="N6860" i="13" s="1"/>
  <c r="M6861" i="13"/>
  <c r="N6861" i="13"/>
  <c r="K6862" i="13"/>
  <c r="L6862" i="13" s="1"/>
  <c r="M6862" i="13"/>
  <c r="N6862" i="13" s="1"/>
  <c r="K6863" i="13"/>
  <c r="L6863" i="13" s="1"/>
  <c r="M6863" i="13"/>
  <c r="N6863" i="13" s="1"/>
  <c r="M6864" i="13"/>
  <c r="N6864" i="13" s="1"/>
  <c r="M6865" i="13"/>
  <c r="N6865" i="13"/>
  <c r="K6866" i="13"/>
  <c r="L6866" i="13" s="1"/>
  <c r="M6866" i="13"/>
  <c r="N6866" i="13"/>
  <c r="M6867" i="13"/>
  <c r="N6867" i="13"/>
  <c r="M6868" i="13"/>
  <c r="N6868" i="13" s="1"/>
  <c r="M6869" i="13"/>
  <c r="N6869" i="13"/>
  <c r="M6870" i="13"/>
  <c r="N6870" i="13" s="1"/>
  <c r="M6871" i="13"/>
  <c r="N6871" i="13" s="1"/>
  <c r="M6872" i="13"/>
  <c r="N6872" i="13"/>
  <c r="M6873" i="13"/>
  <c r="N6873" i="13"/>
  <c r="M6874" i="13"/>
  <c r="N6874" i="13"/>
  <c r="M6875" i="13"/>
  <c r="N6875" i="13"/>
  <c r="M6876" i="13"/>
  <c r="N6876" i="13" s="1"/>
  <c r="M6877" i="13"/>
  <c r="N6877" i="13"/>
  <c r="K6878" i="13"/>
  <c r="L6878" i="13" s="1"/>
  <c r="M6878" i="13"/>
  <c r="N6878" i="13" s="1"/>
  <c r="M6879" i="13"/>
  <c r="N6879" i="13" s="1"/>
  <c r="M6880" i="13"/>
  <c r="N6880" i="13" s="1"/>
  <c r="M6723" i="13"/>
  <c r="N6723" i="13"/>
  <c r="M6724" i="13"/>
  <c r="N6724" i="13" s="1"/>
  <c r="M6725" i="13"/>
  <c r="N6725" i="13" s="1"/>
  <c r="K6726" i="13"/>
  <c r="M6726" i="13"/>
  <c r="N6726" i="13" s="1"/>
  <c r="M6727" i="13"/>
  <c r="N6727" i="13"/>
  <c r="M6728" i="13"/>
  <c r="N6728" i="13" s="1"/>
  <c r="M6729" i="13"/>
  <c r="N6729" i="13"/>
  <c r="M6730" i="13"/>
  <c r="N6730" i="13" s="1"/>
  <c r="M6731" i="13"/>
  <c r="N6731" i="13" s="1"/>
  <c r="M6732" i="13"/>
  <c r="N6732" i="13"/>
  <c r="M6733" i="13"/>
  <c r="N6733" i="13"/>
  <c r="M6734" i="13"/>
  <c r="N6734" i="13" s="1"/>
  <c r="M6735" i="13"/>
  <c r="N6735" i="13" s="1"/>
  <c r="M6736" i="13"/>
  <c r="N6736" i="13"/>
  <c r="M6737" i="13"/>
  <c r="N6737" i="13" s="1"/>
  <c r="M6738" i="13"/>
  <c r="N6738" i="13"/>
  <c r="M6739" i="13"/>
  <c r="N6739" i="13" s="1"/>
  <c r="M6740" i="13"/>
  <c r="N6740" i="13"/>
  <c r="M6741" i="13"/>
  <c r="N6741" i="13"/>
  <c r="M6742" i="13"/>
  <c r="N6742" i="13"/>
  <c r="M6743" i="13"/>
  <c r="N6743" i="13" s="1"/>
  <c r="M6744" i="13"/>
  <c r="N6744" i="13"/>
  <c r="M6745" i="13"/>
  <c r="N6745" i="13"/>
  <c r="M6746" i="13"/>
  <c r="N6746" i="13"/>
  <c r="M6747" i="13"/>
  <c r="N6747" i="13" s="1"/>
  <c r="M6748" i="13"/>
  <c r="N6748" i="13" s="1"/>
  <c r="M6749" i="13"/>
  <c r="N6749" i="13" s="1"/>
  <c r="K6750" i="13"/>
  <c r="M6750" i="13"/>
  <c r="N6750" i="13"/>
  <c r="K6751" i="13"/>
  <c r="L6751" i="13" s="1"/>
  <c r="M6751" i="13"/>
  <c r="N6751" i="13" s="1"/>
  <c r="M6752" i="13"/>
  <c r="N6752" i="13"/>
  <c r="M6753" i="13"/>
  <c r="N6753" i="13"/>
  <c r="M6754" i="13"/>
  <c r="N6754" i="13"/>
  <c r="M6755" i="13"/>
  <c r="N6755" i="13"/>
  <c r="M6756" i="13"/>
  <c r="N6756" i="13"/>
  <c r="K6757" i="13"/>
  <c r="M6757" i="13"/>
  <c r="N6757" i="13" s="1"/>
  <c r="K6758" i="13"/>
  <c r="L6758" i="13"/>
  <c r="M6758" i="13"/>
  <c r="N6758" i="13"/>
  <c r="M6759" i="13"/>
  <c r="N6759" i="13"/>
  <c r="L6760" i="13"/>
  <c r="M6760" i="13"/>
  <c r="N6760" i="13"/>
  <c r="M6761" i="13"/>
  <c r="N6761" i="13"/>
  <c r="M6762" i="13"/>
  <c r="N6762" i="13"/>
  <c r="M6763" i="13"/>
  <c r="N6763" i="13" s="1"/>
  <c r="M6764" i="13"/>
  <c r="N6764" i="13"/>
  <c r="M6765" i="13"/>
  <c r="N6765" i="13" s="1"/>
  <c r="L6766" i="13"/>
  <c r="M6766" i="13"/>
  <c r="N6766" i="13"/>
  <c r="K6767" i="13"/>
  <c r="L6767" i="13" s="1"/>
  <c r="M6767" i="13"/>
  <c r="N6767" i="13" s="1"/>
  <c r="M6768" i="13"/>
  <c r="N6768" i="13" s="1"/>
  <c r="M6769" i="13"/>
  <c r="N6769" i="13"/>
  <c r="M6770" i="13"/>
  <c r="N6770" i="13" s="1"/>
  <c r="M6771" i="13"/>
  <c r="N6771" i="13"/>
  <c r="M6772" i="13"/>
  <c r="N6772" i="13" s="1"/>
  <c r="M6773" i="13"/>
  <c r="N6773" i="13"/>
  <c r="L6774" i="13"/>
  <c r="M6774" i="13"/>
  <c r="N6774" i="13" s="1"/>
  <c r="M6775" i="13"/>
  <c r="N6775" i="13"/>
  <c r="M6776" i="13"/>
  <c r="N6776" i="13" s="1"/>
  <c r="M6560" i="13"/>
  <c r="N6560" i="13" s="1"/>
  <c r="M6561" i="13"/>
  <c r="N6561" i="13"/>
  <c r="M6562" i="13"/>
  <c r="N6562" i="13"/>
  <c r="K6563" i="13"/>
  <c r="L6563" i="13" s="1"/>
  <c r="M6563" i="13"/>
  <c r="N6563" i="13"/>
  <c r="M6564" i="13"/>
  <c r="N6564" i="13" s="1"/>
  <c r="M6565" i="13"/>
  <c r="N6565" i="13"/>
  <c r="M6566" i="13"/>
  <c r="N6566" i="13" s="1"/>
  <c r="M6567" i="13"/>
  <c r="N6567" i="13" s="1"/>
  <c r="M6568" i="13"/>
  <c r="N6568" i="13" s="1"/>
  <c r="M6569" i="13"/>
  <c r="N6569" i="13" s="1"/>
  <c r="M6570" i="13"/>
  <c r="N6570" i="13"/>
  <c r="M6571" i="13"/>
  <c r="N6571" i="13"/>
  <c r="M6572" i="13"/>
  <c r="N6572" i="13" s="1"/>
  <c r="M6573" i="13"/>
  <c r="N6573" i="13" s="1"/>
  <c r="M6574" i="13"/>
  <c r="N6574" i="13" s="1"/>
  <c r="M6575" i="13"/>
  <c r="N6575" i="13" s="1"/>
  <c r="K6576" i="13"/>
  <c r="L6576" i="13" s="1"/>
  <c r="M6576" i="13"/>
  <c r="N6576" i="13" s="1"/>
  <c r="M6577" i="13"/>
  <c r="N6577" i="13"/>
  <c r="M6578" i="13"/>
  <c r="N6578" i="13"/>
  <c r="M6579" i="13"/>
  <c r="N6579" i="13"/>
  <c r="M6580" i="13"/>
  <c r="N6580" i="13"/>
  <c r="M6581" i="13"/>
  <c r="N6581" i="13"/>
  <c r="M6582" i="13"/>
  <c r="N6582" i="13" s="1"/>
  <c r="M6583" i="13"/>
  <c r="N6583" i="13" s="1"/>
  <c r="K6584" i="13"/>
  <c r="L6584" i="13" s="1"/>
  <c r="M6584" i="13"/>
  <c r="N6584" i="13" s="1"/>
  <c r="M6585" i="13"/>
  <c r="N6585" i="13"/>
  <c r="M6586" i="13"/>
  <c r="N6586" i="13"/>
  <c r="M6587" i="13"/>
  <c r="N6587" i="13"/>
  <c r="M6588" i="13"/>
  <c r="N6588" i="13" s="1"/>
  <c r="M6589" i="13"/>
  <c r="N6589" i="13" s="1"/>
  <c r="M6590" i="13"/>
  <c r="N6590" i="13"/>
  <c r="M6591" i="13"/>
  <c r="N6591" i="13" s="1"/>
  <c r="M6592" i="13"/>
  <c r="N6592" i="13" s="1"/>
  <c r="M6593" i="13"/>
  <c r="N6593" i="13"/>
  <c r="K6594" i="13"/>
  <c r="L6594" i="13" s="1"/>
  <c r="M6594" i="13"/>
  <c r="N6594" i="13"/>
  <c r="M6595" i="13"/>
  <c r="N6595" i="13"/>
  <c r="M6596" i="13"/>
  <c r="N6596" i="13"/>
  <c r="M6597" i="13"/>
  <c r="N6597" i="13"/>
  <c r="M6598" i="13"/>
  <c r="N6598" i="13" s="1"/>
  <c r="M6599" i="13"/>
  <c r="N6599" i="13" s="1"/>
  <c r="M6600" i="13"/>
  <c r="N6600" i="13" s="1"/>
  <c r="M6601" i="13"/>
  <c r="N6601" i="13"/>
  <c r="K6602" i="13"/>
  <c r="L6602" i="13" s="1"/>
  <c r="M6602" i="13"/>
  <c r="N6602" i="13" s="1"/>
  <c r="M6603" i="13"/>
  <c r="N6603" i="13" s="1"/>
  <c r="M6604" i="13"/>
  <c r="N6604" i="13"/>
  <c r="M6605" i="13"/>
  <c r="N6605" i="13" s="1"/>
  <c r="M6606" i="13"/>
  <c r="N6606" i="13" s="1"/>
  <c r="M6607" i="13"/>
  <c r="N6607" i="13" s="1"/>
  <c r="M6608" i="13"/>
  <c r="N6608" i="13" s="1"/>
  <c r="M6609" i="13"/>
  <c r="N6609" i="13"/>
  <c r="M6610" i="13"/>
  <c r="N6610" i="13" s="1"/>
  <c r="M6611" i="13"/>
  <c r="N6611" i="13" s="1"/>
  <c r="M6612" i="13"/>
  <c r="N6612" i="13" s="1"/>
  <c r="M6613" i="13"/>
  <c r="N6613" i="13" s="1"/>
  <c r="M6614" i="13"/>
  <c r="N6614" i="13" s="1"/>
  <c r="K6615" i="13"/>
  <c r="L6615" i="13" s="1"/>
  <c r="M6615" i="13"/>
  <c r="N6615" i="13" s="1"/>
  <c r="M6616" i="13"/>
  <c r="N6616" i="13"/>
  <c r="M6617" i="13"/>
  <c r="N6617" i="13" s="1"/>
  <c r="M6618" i="13"/>
  <c r="N6618" i="13" s="1"/>
  <c r="M6619" i="13"/>
  <c r="N6619" i="13" s="1"/>
  <c r="M6620" i="13"/>
  <c r="N6620" i="13" s="1"/>
  <c r="M6621" i="13"/>
  <c r="N6621" i="13" s="1"/>
  <c r="M6622" i="13"/>
  <c r="N6622" i="13" s="1"/>
  <c r="M6623" i="13"/>
  <c r="N6623" i="13" s="1"/>
  <c r="M6624" i="13"/>
  <c r="N6624" i="13" s="1"/>
  <c r="M6625" i="13"/>
  <c r="N6625" i="13" s="1"/>
  <c r="M6626" i="13"/>
  <c r="N6626" i="13" s="1"/>
  <c r="M6627" i="13"/>
  <c r="N6627" i="13" s="1"/>
  <c r="M6628" i="13"/>
  <c r="N6628" i="13" s="1"/>
  <c r="M6629" i="13"/>
  <c r="N6629" i="13" s="1"/>
  <c r="M6630" i="13"/>
  <c r="N6630" i="13" s="1"/>
  <c r="M6631" i="13"/>
  <c r="N6631" i="13" s="1"/>
  <c r="M6632" i="13"/>
  <c r="N6632" i="13" s="1"/>
  <c r="M6633" i="13"/>
  <c r="N6633" i="13"/>
  <c r="M6634" i="13"/>
  <c r="N6634" i="13" s="1"/>
  <c r="M6635" i="13"/>
  <c r="N6635" i="13" s="1"/>
  <c r="M6636" i="13"/>
  <c r="N6636" i="13" s="1"/>
  <c r="M6637" i="13"/>
  <c r="N6637" i="13" s="1"/>
  <c r="M6638" i="13"/>
  <c r="N6638" i="13" s="1"/>
  <c r="M6639" i="13"/>
  <c r="N6639" i="13" s="1"/>
  <c r="M6640" i="13"/>
  <c r="N6640" i="13" s="1"/>
  <c r="M6641" i="13"/>
  <c r="N6641" i="13"/>
  <c r="M6642" i="13"/>
  <c r="N6642" i="13" s="1"/>
  <c r="M6643" i="13"/>
  <c r="N6643" i="13" s="1"/>
  <c r="M6644" i="13"/>
  <c r="N6644" i="13" s="1"/>
  <c r="M6645" i="13"/>
  <c r="N6645" i="13" s="1"/>
  <c r="M6646" i="13"/>
  <c r="N6646" i="13"/>
  <c r="K6647" i="13"/>
  <c r="L6647" i="13" s="1"/>
  <c r="M6647" i="13"/>
  <c r="N6647" i="13"/>
  <c r="K6648" i="13"/>
  <c r="L6648" i="13" s="1"/>
  <c r="M6648" i="13"/>
  <c r="N6648" i="13" s="1"/>
  <c r="M6649" i="13"/>
  <c r="N6649" i="13"/>
  <c r="M6650" i="13"/>
  <c r="N6650" i="13" s="1"/>
  <c r="K6651" i="13"/>
  <c r="L6651" i="13" s="1"/>
  <c r="M6651" i="13"/>
  <c r="N6651" i="13" s="1"/>
  <c r="M6652" i="13"/>
  <c r="N6652" i="13" s="1"/>
  <c r="M6653" i="13"/>
  <c r="N6653" i="13"/>
  <c r="M6654" i="13"/>
  <c r="N6654" i="13" s="1"/>
  <c r="K6655" i="13"/>
  <c r="L6655" i="13" s="1"/>
  <c r="M6655" i="13"/>
  <c r="N6655" i="13" s="1"/>
  <c r="M6656" i="13"/>
  <c r="N6656" i="13" s="1"/>
  <c r="M6657" i="13"/>
  <c r="N6657" i="13" s="1"/>
  <c r="K6658" i="13"/>
  <c r="L6658" i="13" s="1"/>
  <c r="M6658" i="13"/>
  <c r="N6658" i="13" s="1"/>
  <c r="M6659" i="13"/>
  <c r="N6659" i="13" s="1"/>
  <c r="M6660" i="13"/>
  <c r="N6660" i="13" s="1"/>
  <c r="M6661" i="13"/>
  <c r="N6661" i="13" s="1"/>
  <c r="M6662" i="13"/>
  <c r="N6662" i="13"/>
  <c r="M6663" i="13"/>
  <c r="N6663" i="13" s="1"/>
  <c r="M6664" i="13"/>
  <c r="N6664" i="13" s="1"/>
  <c r="M6665" i="13"/>
  <c r="N6665" i="13"/>
  <c r="M6666" i="13"/>
  <c r="N6666" i="13" s="1"/>
  <c r="M6667" i="13"/>
  <c r="N6667" i="13" s="1"/>
  <c r="M6668" i="13"/>
  <c r="N6668" i="13" s="1"/>
  <c r="M6669" i="13"/>
  <c r="N6669" i="13" s="1"/>
  <c r="M6670" i="13"/>
  <c r="N6670" i="13" s="1"/>
  <c r="K6671" i="13"/>
  <c r="L6671" i="13" s="1"/>
  <c r="M6671" i="13"/>
  <c r="N6671" i="13" s="1"/>
  <c r="M6672" i="13"/>
  <c r="N6672" i="13" s="1"/>
  <c r="M6673" i="13"/>
  <c r="N6673" i="13" s="1"/>
  <c r="M6674" i="13"/>
  <c r="N6674" i="13" s="1"/>
  <c r="M6675" i="13"/>
  <c r="N6675" i="13" s="1"/>
  <c r="M6676" i="13"/>
  <c r="N6676" i="13" s="1"/>
  <c r="M6677" i="13"/>
  <c r="N6677" i="13" s="1"/>
  <c r="K6678" i="13"/>
  <c r="L6678" i="13" s="1"/>
  <c r="M6678" i="13"/>
  <c r="N6678" i="13" s="1"/>
  <c r="M6679" i="13"/>
  <c r="N6679" i="13" s="1"/>
  <c r="M6680" i="13"/>
  <c r="N6680" i="13"/>
  <c r="M6681" i="13"/>
  <c r="N6681" i="13" s="1"/>
  <c r="M6682" i="13"/>
  <c r="N6682" i="13" s="1"/>
  <c r="M6683" i="13"/>
  <c r="N6683" i="13" s="1"/>
  <c r="M6684" i="13"/>
  <c r="N6684" i="13" s="1"/>
  <c r="M6685" i="13"/>
  <c r="N6685" i="13" s="1"/>
  <c r="K6686" i="13"/>
  <c r="L6686" i="13" s="1"/>
  <c r="M6686" i="13"/>
  <c r="N6686" i="13" s="1"/>
  <c r="M6687" i="13"/>
  <c r="N6687" i="13" s="1"/>
  <c r="M6688" i="13"/>
  <c r="N6688" i="13" s="1"/>
  <c r="M6689" i="13"/>
  <c r="N6689" i="13"/>
  <c r="M6690" i="13"/>
  <c r="N6690" i="13"/>
  <c r="K6691" i="13"/>
  <c r="L6691" i="13" s="1"/>
  <c r="M6691" i="13"/>
  <c r="N6691" i="13" s="1"/>
  <c r="M6692" i="13"/>
  <c r="N6692" i="13"/>
  <c r="M6693" i="13"/>
  <c r="N6693" i="13"/>
  <c r="M6694" i="13"/>
  <c r="N6694" i="13"/>
  <c r="M6695" i="13"/>
  <c r="N6695" i="13" s="1"/>
  <c r="M6696" i="13"/>
  <c r="N6696" i="13"/>
  <c r="M6697" i="13"/>
  <c r="N6697" i="13"/>
  <c r="K6698" i="13"/>
  <c r="L6698" i="13" s="1"/>
  <c r="M6698" i="13"/>
  <c r="N6698" i="13" s="1"/>
  <c r="M6699" i="13"/>
  <c r="N6699" i="13" s="1"/>
  <c r="M6700" i="13"/>
  <c r="N6700" i="13"/>
  <c r="M6701" i="13"/>
  <c r="N6701" i="13" s="1"/>
  <c r="M6702" i="13"/>
  <c r="N6702" i="13" s="1"/>
  <c r="M6703" i="13"/>
  <c r="N6703" i="13" s="1"/>
  <c r="M6704" i="13"/>
  <c r="N6704" i="13" s="1"/>
  <c r="M6705" i="13"/>
  <c r="N6705" i="13"/>
  <c r="M6706" i="13"/>
  <c r="N6706" i="13"/>
  <c r="M6707" i="13"/>
  <c r="N6707" i="13" s="1"/>
  <c r="M6708" i="13"/>
  <c r="N6708" i="13" s="1"/>
  <c r="K6709" i="13"/>
  <c r="L6709" i="13" s="1"/>
  <c r="M6709" i="13"/>
  <c r="N6709" i="13" s="1"/>
  <c r="M6710" i="13"/>
  <c r="N6710" i="13"/>
  <c r="M6711" i="13"/>
  <c r="N6711" i="13" s="1"/>
  <c r="K6712" i="13"/>
  <c r="L6712" i="13" s="1"/>
  <c r="M6712" i="13"/>
  <c r="N6712" i="13" s="1"/>
  <c r="M6713" i="13"/>
  <c r="N6713" i="13" s="1"/>
  <c r="M6714" i="13"/>
  <c r="N6714" i="13" s="1"/>
  <c r="M6715" i="13"/>
  <c r="N6715" i="13" s="1"/>
  <c r="M6716" i="13"/>
  <c r="N6716" i="13" s="1"/>
  <c r="K6717" i="13"/>
  <c r="L6717" i="13" s="1"/>
  <c r="M6717" i="13"/>
  <c r="N6717" i="13" s="1"/>
  <c r="M6718" i="13"/>
  <c r="N6718" i="13"/>
  <c r="M6719" i="13"/>
  <c r="N6719" i="13" s="1"/>
  <c r="M6720" i="13"/>
  <c r="N6720" i="13" s="1"/>
  <c r="M6721" i="13"/>
  <c r="N6721" i="13" s="1"/>
  <c r="M6722" i="13"/>
  <c r="N6722" i="13"/>
  <c r="D28" i="13"/>
  <c r="C33" i="12"/>
  <c r="J6569" i="12"/>
  <c r="J6570" i="12"/>
  <c r="J6571" i="12"/>
  <c r="J6572" i="12"/>
  <c r="J6573" i="12"/>
  <c r="J6574" i="12"/>
  <c r="J6575" i="12"/>
  <c r="J6576" i="12"/>
  <c r="J6577" i="12"/>
  <c r="J6578" i="12"/>
  <c r="J6579" i="12"/>
  <c r="J6580" i="12"/>
  <c r="J6581" i="12"/>
  <c r="J6582" i="12"/>
  <c r="J6583" i="12"/>
  <c r="J6584" i="12"/>
  <c r="J6585" i="12"/>
  <c r="J6586" i="12"/>
  <c r="J6587" i="12"/>
  <c r="J6588" i="12"/>
  <c r="J6589" i="12"/>
  <c r="J6590" i="12"/>
  <c r="J6591" i="12"/>
  <c r="J6592" i="12"/>
  <c r="J6593" i="12"/>
  <c r="J6594" i="12"/>
  <c r="J6595" i="12"/>
  <c r="J6596" i="12"/>
  <c r="J6597" i="12"/>
  <c r="J6598" i="12"/>
  <c r="J6599" i="12"/>
  <c r="J6600" i="12"/>
  <c r="J6601" i="12"/>
  <c r="J6602" i="12"/>
  <c r="J6603" i="12"/>
  <c r="J6604" i="12"/>
  <c r="J6605" i="12"/>
  <c r="J6606" i="12"/>
  <c r="J6607" i="12"/>
  <c r="J6608" i="12"/>
  <c r="J6609" i="12"/>
  <c r="J6610" i="12"/>
  <c r="J6611" i="12"/>
  <c r="J6612" i="12"/>
  <c r="J6613" i="12"/>
  <c r="J6614" i="12"/>
  <c r="J6615" i="12"/>
  <c r="J6616" i="12"/>
  <c r="J6617" i="12"/>
  <c r="J6618" i="12"/>
  <c r="J6619" i="12"/>
  <c r="J6620" i="12"/>
  <c r="J6621" i="12"/>
  <c r="J6622" i="12"/>
  <c r="J6623" i="12"/>
  <c r="J6624" i="12"/>
  <c r="J6625" i="12"/>
  <c r="J6626" i="12"/>
  <c r="J6627" i="12"/>
  <c r="J6628" i="12"/>
  <c r="J6629" i="12"/>
  <c r="J6630" i="12"/>
  <c r="J6631" i="12"/>
  <c r="J6632" i="12"/>
  <c r="J6633" i="12"/>
  <c r="J6634" i="12"/>
  <c r="J6635" i="12"/>
  <c r="J6636" i="12"/>
  <c r="J6637" i="12"/>
  <c r="J6638" i="12"/>
  <c r="J6639" i="12"/>
  <c r="J6640" i="12"/>
  <c r="J6641" i="12"/>
  <c r="J6642" i="12"/>
  <c r="J6643" i="12"/>
  <c r="J6644" i="12"/>
  <c r="J6645" i="12"/>
  <c r="J6646" i="12"/>
  <c r="J6647" i="12"/>
  <c r="J6648" i="12"/>
  <c r="J6649" i="12"/>
  <c r="J6650" i="12"/>
  <c r="J6651" i="12"/>
  <c r="J6652" i="12"/>
  <c r="J6653" i="12"/>
  <c r="J6654" i="12"/>
  <c r="J6655" i="12"/>
  <c r="J6656" i="12"/>
  <c r="J6657" i="12"/>
  <c r="J6658" i="12"/>
  <c r="J6659" i="12"/>
  <c r="J6660" i="12"/>
  <c r="J6661" i="12"/>
  <c r="J6662" i="12"/>
  <c r="J6663" i="12"/>
  <c r="J6664" i="12"/>
  <c r="J6665" i="12"/>
  <c r="J6666" i="12"/>
  <c r="J6667" i="12"/>
  <c r="J6668" i="12"/>
  <c r="J6669" i="12"/>
  <c r="J6670" i="12"/>
  <c r="J6671" i="12"/>
  <c r="J6672" i="12"/>
  <c r="J6673" i="12"/>
  <c r="J6674" i="12"/>
  <c r="J6675" i="12"/>
  <c r="J6676" i="12"/>
  <c r="J6677" i="12"/>
  <c r="J6678" i="12"/>
  <c r="J6679" i="12"/>
  <c r="J6680" i="12"/>
  <c r="J6681" i="12"/>
  <c r="J6682" i="12"/>
  <c r="J6683" i="12"/>
  <c r="J6684" i="12"/>
  <c r="J6685" i="12"/>
  <c r="J6686" i="12"/>
  <c r="J6687" i="12"/>
  <c r="J6688" i="12"/>
  <c r="J6689" i="12"/>
  <c r="J6690" i="12"/>
  <c r="J6691" i="12"/>
  <c r="J6692" i="12"/>
  <c r="J6693" i="12"/>
  <c r="J6694" i="12"/>
  <c r="J6695" i="12"/>
  <c r="J6696" i="12"/>
  <c r="J6697" i="12"/>
  <c r="J6698" i="12"/>
  <c r="J6699" i="12"/>
  <c r="J6700" i="12"/>
  <c r="J6701" i="12"/>
  <c r="J6702" i="12"/>
  <c r="J6703" i="12"/>
  <c r="J6704" i="12"/>
  <c r="J6705" i="12"/>
  <c r="J6706" i="12"/>
  <c r="J6707" i="12"/>
  <c r="J6708" i="12"/>
  <c r="J6709" i="12"/>
  <c r="J6710" i="12"/>
  <c r="J6711" i="12"/>
  <c r="J6712" i="12"/>
  <c r="J6713" i="12"/>
  <c r="J6714" i="12"/>
  <c r="J6715" i="12"/>
  <c r="J6716" i="12"/>
  <c r="J6717" i="12"/>
  <c r="J6718" i="12"/>
  <c r="J6719" i="12"/>
  <c r="M6719" i="12" s="1"/>
  <c r="J6720" i="12"/>
  <c r="J6721" i="12"/>
  <c r="J6722" i="12"/>
  <c r="J6723" i="12"/>
  <c r="J6724" i="12"/>
  <c r="J6725" i="12"/>
  <c r="J6726" i="12"/>
  <c r="J6727" i="12"/>
  <c r="J6728" i="12"/>
  <c r="J6729" i="12"/>
  <c r="J6730" i="12"/>
  <c r="J6731" i="12"/>
  <c r="J6732" i="12"/>
  <c r="J6733" i="12"/>
  <c r="J6734" i="12"/>
  <c r="J6735" i="12"/>
  <c r="M6735" i="12" s="1"/>
  <c r="J6736" i="12"/>
  <c r="J6737" i="12"/>
  <c r="J6738" i="12"/>
  <c r="J6739" i="12"/>
  <c r="J6740" i="12"/>
  <c r="J6741" i="12"/>
  <c r="J6742" i="12"/>
  <c r="J6743" i="12"/>
  <c r="J6744" i="12"/>
  <c r="J6745" i="12"/>
  <c r="J6746" i="12"/>
  <c r="J6747" i="12"/>
  <c r="J6748" i="12"/>
  <c r="J6749" i="12"/>
  <c r="J6750" i="12"/>
  <c r="J6751" i="12"/>
  <c r="J6752" i="12"/>
  <c r="J6753" i="12"/>
  <c r="J6754" i="12"/>
  <c r="J6755" i="12"/>
  <c r="J6756" i="12"/>
  <c r="J6757" i="12"/>
  <c r="J6758" i="12"/>
  <c r="J6759" i="12"/>
  <c r="J6760" i="12"/>
  <c r="J6761" i="12"/>
  <c r="J6762" i="12"/>
  <c r="J6763" i="12"/>
  <c r="J6764" i="12"/>
  <c r="J6765" i="12"/>
  <c r="J6766" i="12"/>
  <c r="J6767" i="12"/>
  <c r="J6768" i="12"/>
  <c r="J6769" i="12"/>
  <c r="J6770" i="12"/>
  <c r="J6771" i="12"/>
  <c r="J6772" i="12"/>
  <c r="J6773" i="12"/>
  <c r="J6774" i="12"/>
  <c r="J6775" i="12"/>
  <c r="J6776" i="12"/>
  <c r="J6777" i="12"/>
  <c r="J6778" i="12"/>
  <c r="J6779" i="12"/>
  <c r="J6780" i="12"/>
  <c r="J6781" i="12"/>
  <c r="J6782" i="12"/>
  <c r="J6783" i="12"/>
  <c r="J6784" i="12"/>
  <c r="J6785" i="12"/>
  <c r="J6786" i="12"/>
  <c r="J6787" i="12"/>
  <c r="J6788" i="12"/>
  <c r="J6789" i="12"/>
  <c r="J6790" i="12"/>
  <c r="J6791" i="12"/>
  <c r="J6792" i="12"/>
  <c r="J6793" i="12"/>
  <c r="J6794" i="12"/>
  <c r="J6795" i="12"/>
  <c r="J6796" i="12"/>
  <c r="J6797" i="12"/>
  <c r="J6798" i="12"/>
  <c r="J6799" i="12"/>
  <c r="J6800" i="12"/>
  <c r="J6801" i="12"/>
  <c r="J6802" i="12"/>
  <c r="J6803" i="12"/>
  <c r="J6804" i="12"/>
  <c r="J6805" i="12"/>
  <c r="J6806" i="12"/>
  <c r="J6807" i="12"/>
  <c r="J6808" i="12"/>
  <c r="J6809" i="12"/>
  <c r="J6810" i="12"/>
  <c r="J6811" i="12"/>
  <c r="J6812" i="12"/>
  <c r="J6813" i="12"/>
  <c r="J6814" i="12"/>
  <c r="J6815" i="12"/>
  <c r="J6816" i="12"/>
  <c r="J6817" i="12"/>
  <c r="J6818" i="12"/>
  <c r="J6819" i="12"/>
  <c r="J6820" i="12"/>
  <c r="J6821" i="12"/>
  <c r="J6822" i="12"/>
  <c r="J6823" i="12"/>
  <c r="J6824" i="12"/>
  <c r="J6825" i="12"/>
  <c r="J6826" i="12"/>
  <c r="J6827" i="12"/>
  <c r="J6828" i="12"/>
  <c r="J6829" i="12"/>
  <c r="J6830" i="12"/>
  <c r="J6831" i="12"/>
  <c r="J6832" i="12"/>
  <c r="J6833" i="12"/>
  <c r="J6834" i="12"/>
  <c r="J6835" i="12"/>
  <c r="J6836" i="12"/>
  <c r="J6837" i="12"/>
  <c r="J6838" i="12"/>
  <c r="J6839" i="12"/>
  <c r="J6840" i="12"/>
  <c r="J6841" i="12"/>
  <c r="J6842" i="12"/>
  <c r="J6843" i="12"/>
  <c r="J6844" i="12"/>
  <c r="J6845" i="12"/>
  <c r="J6846" i="12"/>
  <c r="J6847" i="12"/>
  <c r="J6848" i="12"/>
  <c r="J6849" i="12"/>
  <c r="J6850" i="12"/>
  <c r="J6851" i="12"/>
  <c r="J6852" i="12"/>
  <c r="J6853" i="12"/>
  <c r="J6854" i="12"/>
  <c r="J6855" i="12"/>
  <c r="J6856" i="12"/>
  <c r="J6857" i="12"/>
  <c r="J6858" i="12"/>
  <c r="J6859" i="12"/>
  <c r="J6860" i="12"/>
  <c r="J6861" i="12"/>
  <c r="J6862" i="12"/>
  <c r="J6863" i="12"/>
  <c r="J6864" i="12"/>
  <c r="J6865" i="12"/>
  <c r="J6866" i="12"/>
  <c r="J6867" i="12"/>
  <c r="J6868" i="12"/>
  <c r="J6869" i="12"/>
  <c r="J6870" i="12"/>
  <c r="J6871" i="12"/>
  <c r="J6872" i="12"/>
  <c r="J6873" i="12"/>
  <c r="J6874" i="12"/>
  <c r="J6875" i="12"/>
  <c r="J6876" i="12"/>
  <c r="J6877" i="12"/>
  <c r="J6878" i="12"/>
  <c r="J6879" i="12"/>
  <c r="J6880" i="12"/>
  <c r="J6881" i="12"/>
  <c r="J6882" i="12"/>
  <c r="J6883" i="12"/>
  <c r="J6884" i="12"/>
  <c r="J6885" i="12"/>
  <c r="J6886" i="12"/>
  <c r="J6887" i="12"/>
  <c r="J6888" i="12"/>
  <c r="J6889" i="12"/>
  <c r="J6890" i="12"/>
  <c r="J6891" i="12"/>
  <c r="J6892" i="12"/>
  <c r="J6893" i="12"/>
  <c r="J6894" i="12"/>
  <c r="J6895" i="12"/>
  <c r="J6896" i="12"/>
  <c r="J6897" i="12"/>
  <c r="J6898" i="12"/>
  <c r="J6899" i="12"/>
  <c r="J6900" i="12"/>
  <c r="J6901" i="12"/>
  <c r="J6902" i="12"/>
  <c r="J6903" i="12"/>
  <c r="J6904" i="12"/>
  <c r="J6905" i="12"/>
  <c r="J6906" i="12"/>
  <c r="J6907" i="12"/>
  <c r="J6908" i="12"/>
  <c r="J6909" i="12"/>
  <c r="J6910" i="12"/>
  <c r="J6911" i="12"/>
  <c r="J6912" i="12"/>
  <c r="J6913" i="12"/>
  <c r="J6914" i="12"/>
  <c r="J6915" i="12"/>
  <c r="J6916" i="12"/>
  <c r="J6917" i="12"/>
  <c r="J6918" i="12"/>
  <c r="J6919" i="12"/>
  <c r="J6920" i="12"/>
  <c r="J6921" i="12"/>
  <c r="J6922" i="12"/>
  <c r="J6923" i="12"/>
  <c r="J6924" i="12"/>
  <c r="J6925" i="12"/>
  <c r="J6926" i="12"/>
  <c r="J6927" i="12"/>
  <c r="J6928" i="12"/>
  <c r="J6929" i="12"/>
  <c r="J6930" i="12"/>
  <c r="J6931" i="12"/>
  <c r="J6932" i="12"/>
  <c r="J6933" i="12"/>
  <c r="J6934" i="12"/>
  <c r="J6935" i="12"/>
  <c r="J6936" i="12"/>
  <c r="J6937" i="12"/>
  <c r="J6938" i="12"/>
  <c r="J6939" i="12"/>
  <c r="J6940" i="12"/>
  <c r="J6941" i="12"/>
  <c r="J6942" i="12"/>
  <c r="J6943" i="12"/>
  <c r="J6944" i="12"/>
  <c r="J6945" i="12"/>
  <c r="J6946" i="12"/>
  <c r="J6947" i="12"/>
  <c r="J6948" i="12"/>
  <c r="J6949" i="12"/>
  <c r="J6950" i="12"/>
  <c r="J6951" i="12"/>
  <c r="J6952" i="12"/>
  <c r="J6953" i="12"/>
  <c r="J6954" i="12"/>
  <c r="J6955" i="12"/>
  <c r="J6956" i="12"/>
  <c r="J6957" i="12"/>
  <c r="J6958" i="12"/>
  <c r="J6959" i="12"/>
  <c r="J6960" i="12"/>
  <c r="J6961" i="12"/>
  <c r="J6962" i="12"/>
  <c r="J6963" i="12"/>
  <c r="J6964" i="12"/>
  <c r="J6965" i="12"/>
  <c r="J6966" i="12"/>
  <c r="J6967" i="12"/>
  <c r="J6968" i="12"/>
  <c r="J6969" i="12"/>
  <c r="J6970" i="12"/>
  <c r="J6971" i="12"/>
  <c r="J6972" i="12"/>
  <c r="J6973" i="12"/>
  <c r="J6974" i="12"/>
  <c r="J6975" i="12"/>
  <c r="M6975" i="12" s="1"/>
  <c r="J6976" i="12"/>
  <c r="J6977" i="12"/>
  <c r="J6978" i="12"/>
  <c r="J6979" i="12"/>
  <c r="J6980" i="12"/>
  <c r="J6981" i="12"/>
  <c r="J6982" i="12"/>
  <c r="M6982" i="12" s="1"/>
  <c r="J6983" i="12"/>
  <c r="M6983" i="12" s="1"/>
  <c r="J6984" i="12"/>
  <c r="J6985" i="12"/>
  <c r="J6986" i="12"/>
  <c r="J6987" i="12"/>
  <c r="J6988" i="12"/>
  <c r="J6989" i="12"/>
  <c r="J6990" i="12"/>
  <c r="J6991" i="12"/>
  <c r="M6991" i="12" s="1"/>
  <c r="J6992" i="12"/>
  <c r="J6993" i="12"/>
  <c r="J6994" i="12"/>
  <c r="J6995" i="12"/>
  <c r="J6996" i="12"/>
  <c r="J6568" i="12"/>
  <c r="N6996" i="12"/>
  <c r="O6996" i="12" s="1"/>
  <c r="D33" i="12" s="1"/>
  <c r="N6994" i="12"/>
  <c r="O6994" i="12" s="1"/>
  <c r="N6995" i="12"/>
  <c r="O6995" i="12" s="1"/>
  <c r="N6988" i="12"/>
  <c r="O6988" i="12" s="1"/>
  <c r="L6989" i="12"/>
  <c r="M6989" i="12" s="1"/>
  <c r="N6989" i="12"/>
  <c r="O6989" i="12" s="1"/>
  <c r="N6990" i="12"/>
  <c r="O6990" i="12" s="1"/>
  <c r="L6991" i="12"/>
  <c r="N6991" i="12"/>
  <c r="O6991" i="12" s="1"/>
  <c r="N6992" i="12"/>
  <c r="O6992" i="12" s="1"/>
  <c r="N6993" i="12"/>
  <c r="O6993" i="12" s="1"/>
  <c r="N6967" i="12"/>
  <c r="O6967" i="12" s="1"/>
  <c r="L6968" i="12"/>
  <c r="M6968" i="12" s="1"/>
  <c r="N6968" i="12"/>
  <c r="O6968" i="12" s="1"/>
  <c r="N6969" i="12"/>
  <c r="O6969" i="12" s="1"/>
  <c r="N6970" i="12"/>
  <c r="O6970" i="12" s="1"/>
  <c r="N6971" i="12"/>
  <c r="O6971" i="12" s="1"/>
  <c r="N6972" i="12"/>
  <c r="O6972" i="12" s="1"/>
  <c r="L6973" i="12"/>
  <c r="M6973" i="12" s="1"/>
  <c r="N6973" i="12"/>
  <c r="O6973" i="12" s="1"/>
  <c r="N6974" i="12"/>
  <c r="O6974" i="12" s="1"/>
  <c r="L6975" i="12"/>
  <c r="N6975" i="12"/>
  <c r="O6975" i="12" s="1"/>
  <c r="N6976" i="12"/>
  <c r="O6976" i="12" s="1"/>
  <c r="N6977" i="12"/>
  <c r="O6977" i="12" s="1"/>
  <c r="L6978" i="12"/>
  <c r="N6978" i="12"/>
  <c r="O6978" i="12" s="1"/>
  <c r="N6979" i="12"/>
  <c r="O6979" i="12" s="1"/>
  <c r="N6980" i="12"/>
  <c r="O6980" i="12" s="1"/>
  <c r="N6981" i="12"/>
  <c r="O6981" i="12" s="1"/>
  <c r="N6982" i="12"/>
  <c r="O6982" i="12" s="1"/>
  <c r="L6983" i="12"/>
  <c r="N6983" i="12"/>
  <c r="O6983" i="12" s="1"/>
  <c r="N6984" i="12"/>
  <c r="O6984" i="12" s="1"/>
  <c r="N6985" i="12"/>
  <c r="O6985" i="12" s="1"/>
  <c r="N6986" i="12"/>
  <c r="O6986" i="12" s="1"/>
  <c r="L6987" i="12"/>
  <c r="N6987" i="12"/>
  <c r="O6987" i="12" s="1"/>
  <c r="L6568" i="12"/>
  <c r="M6568" i="12" s="1"/>
  <c r="N6568" i="12"/>
  <c r="O6568" i="12" s="1"/>
  <c r="N6569" i="12"/>
  <c r="O6569" i="12" s="1"/>
  <c r="N6570" i="12"/>
  <c r="O6570" i="12" s="1"/>
  <c r="N6571" i="12"/>
  <c r="O6571" i="12" s="1"/>
  <c r="N6572" i="12"/>
  <c r="O6572" i="12"/>
  <c r="N6573" i="12"/>
  <c r="O6573" i="12" s="1"/>
  <c r="N6574" i="12"/>
  <c r="O6574" i="12" s="1"/>
  <c r="L6575" i="12"/>
  <c r="M6575" i="12" s="1"/>
  <c r="N6575" i="12"/>
  <c r="O6575" i="12"/>
  <c r="N6576" i="12"/>
  <c r="O6576" i="12" s="1"/>
  <c r="N6577" i="12"/>
  <c r="O6577" i="12" s="1"/>
  <c r="N6578" i="12"/>
  <c r="O6578" i="12" s="1"/>
  <c r="L6579" i="12"/>
  <c r="M6579" i="12" s="1"/>
  <c r="N6579" i="12"/>
  <c r="O6579" i="12"/>
  <c r="N6580" i="12"/>
  <c r="O6580" i="12"/>
  <c r="N6581" i="12"/>
  <c r="O6581" i="12" s="1"/>
  <c r="L6582" i="12"/>
  <c r="M6582" i="12" s="1"/>
  <c r="N6582" i="12"/>
  <c r="O6582" i="12" s="1"/>
  <c r="L6583" i="12"/>
  <c r="M6583" i="12" s="1"/>
  <c r="N6583" i="12"/>
  <c r="O6583" i="12" s="1"/>
  <c r="N6584" i="12"/>
  <c r="O6584" i="12" s="1"/>
  <c r="N6585" i="12"/>
  <c r="O6585" i="12" s="1"/>
  <c r="L6586" i="12"/>
  <c r="M6586" i="12" s="1"/>
  <c r="N6586" i="12"/>
  <c r="O6586" i="12" s="1"/>
  <c r="N6587" i="12"/>
  <c r="O6587" i="12"/>
  <c r="N6588" i="12"/>
  <c r="O6588" i="12"/>
  <c r="N6589" i="12"/>
  <c r="O6589" i="12" s="1"/>
  <c r="N6590" i="12"/>
  <c r="O6590" i="12" s="1"/>
  <c r="N6591" i="12"/>
  <c r="O6591" i="12"/>
  <c r="N6592" i="12"/>
  <c r="O6592" i="12" s="1"/>
  <c r="N6593" i="12"/>
  <c r="O6593" i="12" s="1"/>
  <c r="L6594" i="12"/>
  <c r="M6594" i="12" s="1"/>
  <c r="N6594" i="12"/>
  <c r="O6594" i="12" s="1"/>
  <c r="N6595" i="12"/>
  <c r="O6595" i="12" s="1"/>
  <c r="N6596" i="12"/>
  <c r="O6596" i="12"/>
  <c r="L6597" i="12"/>
  <c r="M6597" i="12" s="1"/>
  <c r="N6597" i="12"/>
  <c r="O6597" i="12" s="1"/>
  <c r="L6598" i="12"/>
  <c r="M6598" i="12" s="1"/>
  <c r="N6598" i="12"/>
  <c r="O6598" i="12" s="1"/>
  <c r="L6599" i="12"/>
  <c r="M6599" i="12" s="1"/>
  <c r="N6599" i="12"/>
  <c r="O6599" i="12" s="1"/>
  <c r="N6600" i="12"/>
  <c r="O6600" i="12" s="1"/>
  <c r="N6601" i="12"/>
  <c r="O6601" i="12" s="1"/>
  <c r="L6602" i="12"/>
  <c r="M6602" i="12" s="1"/>
  <c r="N6602" i="12"/>
  <c r="O6602" i="12" s="1"/>
  <c r="N6603" i="12"/>
  <c r="O6603" i="12"/>
  <c r="N6604" i="12"/>
  <c r="O6604" i="12"/>
  <c r="L6605" i="12"/>
  <c r="M6605" i="12" s="1"/>
  <c r="N6605" i="12"/>
  <c r="O6605" i="12" s="1"/>
  <c r="N6606" i="12"/>
  <c r="O6606" i="12" s="1"/>
  <c r="L6607" i="12"/>
  <c r="M6607" i="12" s="1"/>
  <c r="N6607" i="12"/>
  <c r="O6607" i="12"/>
  <c r="N6608" i="12"/>
  <c r="O6608" i="12"/>
  <c r="N6609" i="12"/>
  <c r="O6609" i="12" s="1"/>
  <c r="L6610" i="12"/>
  <c r="M6610" i="12" s="1"/>
  <c r="N6610" i="12"/>
  <c r="O6610" i="12" s="1"/>
  <c r="N6611" i="12"/>
  <c r="O6611" i="12" s="1"/>
  <c r="N6612" i="12"/>
  <c r="O6612" i="12"/>
  <c r="L6613" i="12"/>
  <c r="M6613" i="12" s="1"/>
  <c r="N6613" i="12"/>
  <c r="O6613" i="12" s="1"/>
  <c r="N6614" i="12"/>
  <c r="O6614" i="12" s="1"/>
  <c r="N6615" i="12"/>
  <c r="O6615" i="12" s="1"/>
  <c r="L6616" i="12"/>
  <c r="M6616" i="12" s="1"/>
  <c r="N6616" i="12"/>
  <c r="O6616" i="12" s="1"/>
  <c r="N6617" i="12"/>
  <c r="O6617" i="12" s="1"/>
  <c r="L6618" i="12"/>
  <c r="M6618" i="12" s="1"/>
  <c r="N6618" i="12"/>
  <c r="O6618" i="12" s="1"/>
  <c r="N6619" i="12"/>
  <c r="O6619" i="12"/>
  <c r="N6620" i="12"/>
  <c r="O6620" i="12" s="1"/>
  <c r="L6621" i="12"/>
  <c r="M6621" i="12" s="1"/>
  <c r="N6621" i="12"/>
  <c r="O6621" i="12" s="1"/>
  <c r="N6622" i="12"/>
  <c r="O6622" i="12" s="1"/>
  <c r="L6623" i="12"/>
  <c r="N6623" i="12"/>
  <c r="O6623" i="12"/>
  <c r="L6624" i="12"/>
  <c r="M6624" i="12" s="1"/>
  <c r="N6624" i="12"/>
  <c r="O6624" i="12"/>
  <c r="N6625" i="12"/>
  <c r="O6625" i="12" s="1"/>
  <c r="N6626" i="12"/>
  <c r="O6626" i="12" s="1"/>
  <c r="N6627" i="12"/>
  <c r="O6627" i="12"/>
  <c r="N6628" i="12"/>
  <c r="O6628" i="12"/>
  <c r="N6629" i="12"/>
  <c r="O6629" i="12" s="1"/>
  <c r="N6630" i="12"/>
  <c r="O6630" i="12" s="1"/>
  <c r="N6631" i="12"/>
  <c r="O6631" i="12"/>
  <c r="N6632" i="12"/>
  <c r="O6632" i="12"/>
  <c r="L6633" i="12"/>
  <c r="M6633" i="12" s="1"/>
  <c r="N6633" i="12"/>
  <c r="O6633" i="12" s="1"/>
  <c r="L6634" i="12"/>
  <c r="M6634" i="12" s="1"/>
  <c r="N6634" i="12"/>
  <c r="O6634" i="12" s="1"/>
  <c r="N6635" i="12"/>
  <c r="O6635" i="12"/>
  <c r="N6636" i="12"/>
  <c r="O6636" i="12" s="1"/>
  <c r="L6637" i="12"/>
  <c r="M6637" i="12" s="1"/>
  <c r="N6637" i="12"/>
  <c r="O6637" i="12" s="1"/>
  <c r="N6638" i="12"/>
  <c r="O6638" i="12" s="1"/>
  <c r="L6639" i="12"/>
  <c r="N6639" i="12"/>
  <c r="O6639" i="12" s="1"/>
  <c r="N6640" i="12"/>
  <c r="O6640" i="12" s="1"/>
  <c r="L6641" i="12"/>
  <c r="M6641" i="12" s="1"/>
  <c r="N6641" i="12"/>
  <c r="O6641" i="12"/>
  <c r="N6642" i="12"/>
  <c r="O6642" i="12" s="1"/>
  <c r="L6643" i="12"/>
  <c r="M6643" i="12" s="1"/>
  <c r="N6643" i="12"/>
  <c r="O6643" i="12" s="1"/>
  <c r="N6644" i="12"/>
  <c r="O6644" i="12" s="1"/>
  <c r="N6645" i="12"/>
  <c r="O6645" i="12"/>
  <c r="L6646" i="12"/>
  <c r="M6646" i="12" s="1"/>
  <c r="N6646" i="12"/>
  <c r="O6646" i="12" s="1"/>
  <c r="L6647" i="12"/>
  <c r="N6647" i="12"/>
  <c r="O6647" i="12" s="1"/>
  <c r="N6648" i="12"/>
  <c r="O6648" i="12"/>
  <c r="N6649" i="12"/>
  <c r="O6649" i="12"/>
  <c r="L6650" i="12"/>
  <c r="M6650" i="12" s="1"/>
  <c r="N6650" i="12"/>
  <c r="O6650" i="12" s="1"/>
  <c r="N6651" i="12"/>
  <c r="O6651" i="12"/>
  <c r="N6652" i="12"/>
  <c r="O6652" i="12"/>
  <c r="L6653" i="12"/>
  <c r="M6653" i="12" s="1"/>
  <c r="N6653" i="12"/>
  <c r="O6653" i="12"/>
  <c r="N6654" i="12"/>
  <c r="O6654" i="12"/>
  <c r="N6655" i="12"/>
  <c r="O6655" i="12" s="1"/>
  <c r="N6656" i="12"/>
  <c r="O6656" i="12" s="1"/>
  <c r="N6657" i="12"/>
  <c r="O6657" i="12" s="1"/>
  <c r="N6658" i="12"/>
  <c r="O6658" i="12"/>
  <c r="N6659" i="12"/>
  <c r="O6659" i="12"/>
  <c r="N6660" i="12"/>
  <c r="O6660" i="12"/>
  <c r="L6661" i="12"/>
  <c r="M6661" i="12" s="1"/>
  <c r="N6661" i="12"/>
  <c r="O6661" i="12" s="1"/>
  <c r="N6662" i="12"/>
  <c r="O6662" i="12"/>
  <c r="N6663" i="12"/>
  <c r="O6663" i="12"/>
  <c r="N6664" i="12"/>
  <c r="O6664" i="12" s="1"/>
  <c r="N6665" i="12"/>
  <c r="O6665" i="12" s="1"/>
  <c r="L6666" i="12"/>
  <c r="M6666" i="12" s="1"/>
  <c r="N6666" i="12"/>
  <c r="O6666" i="12" s="1"/>
  <c r="N6667" i="12"/>
  <c r="O6667" i="12"/>
  <c r="N6668" i="12"/>
  <c r="O6668" i="12"/>
  <c r="L6669" i="12"/>
  <c r="M6669" i="12" s="1"/>
  <c r="N6669" i="12"/>
  <c r="O6669" i="12"/>
  <c r="N6670" i="12"/>
  <c r="O6670" i="12"/>
  <c r="N6671" i="12"/>
  <c r="O6671" i="12" s="1"/>
  <c r="N6672" i="12"/>
  <c r="O6672" i="12" s="1"/>
  <c r="N6673" i="12"/>
  <c r="O6673" i="12" s="1"/>
  <c r="N6674" i="12"/>
  <c r="O6674" i="12"/>
  <c r="N6675" i="12"/>
  <c r="O6675" i="12"/>
  <c r="N6676" i="12"/>
  <c r="O6676" i="12"/>
  <c r="L6677" i="12"/>
  <c r="M6677" i="12" s="1"/>
  <c r="N6677" i="12"/>
  <c r="O6677" i="12" s="1"/>
  <c r="N6678" i="12"/>
  <c r="O6678" i="12"/>
  <c r="N6679" i="12"/>
  <c r="O6679" i="12"/>
  <c r="N6680" i="12"/>
  <c r="O6680" i="12" s="1"/>
  <c r="N6681" i="12"/>
  <c r="O6681" i="12" s="1"/>
  <c r="L6682" i="12"/>
  <c r="M6682" i="12" s="1"/>
  <c r="N6682" i="12"/>
  <c r="O6682" i="12" s="1"/>
  <c r="N6683" i="12"/>
  <c r="O6683" i="12"/>
  <c r="N6684" i="12"/>
  <c r="O6684" i="12"/>
  <c r="L6685" i="12"/>
  <c r="M6685" i="12" s="1"/>
  <c r="N6685" i="12"/>
  <c r="O6685" i="12"/>
  <c r="N6686" i="12"/>
  <c r="O6686" i="12"/>
  <c r="N6687" i="12"/>
  <c r="O6687" i="12" s="1"/>
  <c r="N6688" i="12"/>
  <c r="O6688" i="12" s="1"/>
  <c r="N6689" i="12"/>
  <c r="O6689" i="12"/>
  <c r="N6690" i="12"/>
  <c r="O6690" i="12"/>
  <c r="L6691" i="12"/>
  <c r="M6691" i="12" s="1"/>
  <c r="N6691" i="12"/>
  <c r="O6691" i="12" s="1"/>
  <c r="N6692" i="12"/>
  <c r="O6692" i="12" s="1"/>
  <c r="N6693" i="12"/>
  <c r="O6693" i="12"/>
  <c r="N6694" i="12"/>
  <c r="O6694" i="12" s="1"/>
  <c r="L6695" i="12"/>
  <c r="N6695" i="12"/>
  <c r="O6695" i="12" s="1"/>
  <c r="N6696" i="12"/>
  <c r="O6696" i="12" s="1"/>
  <c r="N6697" i="12"/>
  <c r="O6697" i="12" s="1"/>
  <c r="N6698" i="12"/>
  <c r="O6698" i="12" s="1"/>
  <c r="L6699" i="12"/>
  <c r="M6699" i="12" s="1"/>
  <c r="N6699" i="12"/>
  <c r="O6699" i="12"/>
  <c r="N6700" i="12"/>
  <c r="O6700" i="12" s="1"/>
  <c r="N6701" i="12"/>
  <c r="O6701" i="12" s="1"/>
  <c r="L6702" i="12"/>
  <c r="M6702" i="12" s="1"/>
  <c r="N6702" i="12"/>
  <c r="O6702" i="12" s="1"/>
  <c r="L6703" i="12"/>
  <c r="N6703" i="12"/>
  <c r="O6703" i="12"/>
  <c r="N6704" i="12"/>
  <c r="O6704" i="12" s="1"/>
  <c r="N6705" i="12"/>
  <c r="O6705" i="12" s="1"/>
  <c r="L6706" i="12"/>
  <c r="M6706" i="12" s="1"/>
  <c r="N6706" i="12"/>
  <c r="O6706" i="12"/>
  <c r="N6707" i="12"/>
  <c r="O6707" i="12"/>
  <c r="N6708" i="12"/>
  <c r="O6708" i="12" s="1"/>
  <c r="L6709" i="12"/>
  <c r="M6709" i="12" s="1"/>
  <c r="N6709" i="12"/>
  <c r="O6709" i="12"/>
  <c r="N6710" i="12"/>
  <c r="O6710" i="12"/>
  <c r="L6711" i="12"/>
  <c r="N6711" i="12"/>
  <c r="O6711" i="12"/>
  <c r="N6712" i="12"/>
  <c r="O6712" i="12" s="1"/>
  <c r="N6713" i="12"/>
  <c r="O6713" i="12"/>
  <c r="L6714" i="12"/>
  <c r="M6714" i="12" s="1"/>
  <c r="N6714" i="12"/>
  <c r="O6714" i="12" s="1"/>
  <c r="N6715" i="12"/>
  <c r="O6715" i="12"/>
  <c r="N6716" i="12"/>
  <c r="O6716" i="12" s="1"/>
  <c r="N6717" i="12"/>
  <c r="O6717" i="12" s="1"/>
  <c r="N6718" i="12"/>
  <c r="O6718" i="12" s="1"/>
  <c r="N6719" i="12"/>
  <c r="O6719" i="12" s="1"/>
  <c r="N6720" i="12"/>
  <c r="O6720" i="12" s="1"/>
  <c r="N6721" i="12"/>
  <c r="O6721" i="12" s="1"/>
  <c r="N6722" i="12"/>
  <c r="O6722" i="12" s="1"/>
  <c r="L6723" i="12"/>
  <c r="M6723" i="12" s="1"/>
  <c r="N6723" i="12"/>
  <c r="O6723" i="12" s="1"/>
  <c r="N6724" i="12"/>
  <c r="O6724" i="12" s="1"/>
  <c r="N6725" i="12"/>
  <c r="O6725" i="12" s="1"/>
  <c r="N6726" i="12"/>
  <c r="O6726" i="12" s="1"/>
  <c r="N6727" i="12"/>
  <c r="O6727" i="12" s="1"/>
  <c r="N6728" i="12"/>
  <c r="O6728" i="12" s="1"/>
  <c r="N6729" i="12"/>
  <c r="O6729" i="12" s="1"/>
  <c r="N6730" i="12"/>
  <c r="O6730" i="12" s="1"/>
  <c r="N6731" i="12"/>
  <c r="O6731" i="12" s="1"/>
  <c r="N6732" i="12"/>
  <c r="O6732" i="12" s="1"/>
  <c r="L6733" i="12"/>
  <c r="M6733" i="12"/>
  <c r="N6733" i="12"/>
  <c r="O6733" i="12" s="1"/>
  <c r="L6734" i="12"/>
  <c r="M6734" i="12" s="1"/>
  <c r="N6734" i="12"/>
  <c r="O6734" i="12" s="1"/>
  <c r="L6735" i="12"/>
  <c r="N6735" i="12"/>
  <c r="O6735" i="12" s="1"/>
  <c r="N6736" i="12"/>
  <c r="O6736" i="12" s="1"/>
  <c r="N6737" i="12"/>
  <c r="O6737" i="12" s="1"/>
  <c r="L6738" i="12"/>
  <c r="M6738" i="12"/>
  <c r="N6738" i="12"/>
  <c r="O6738" i="12" s="1"/>
  <c r="N6739" i="12"/>
  <c r="O6739" i="12" s="1"/>
  <c r="N6740" i="12"/>
  <c r="O6740" i="12" s="1"/>
  <c r="L6741" i="12"/>
  <c r="M6741" i="12" s="1"/>
  <c r="N6741" i="12"/>
  <c r="O6741" i="12" s="1"/>
  <c r="N6742" i="12"/>
  <c r="O6742" i="12" s="1"/>
  <c r="L6743" i="12"/>
  <c r="N6743" i="12"/>
  <c r="O6743" i="12" s="1"/>
  <c r="N6744" i="12"/>
  <c r="O6744" i="12" s="1"/>
  <c r="N6745" i="12"/>
  <c r="O6745" i="12" s="1"/>
  <c r="N6746" i="12"/>
  <c r="O6746" i="12" s="1"/>
  <c r="N6747" i="12"/>
  <c r="O6747" i="12" s="1"/>
  <c r="N6748" i="12"/>
  <c r="O6748" i="12" s="1"/>
  <c r="N6749" i="12"/>
  <c r="O6749" i="12" s="1"/>
  <c r="N6750" i="12"/>
  <c r="O6750" i="12" s="1"/>
  <c r="L6751" i="12"/>
  <c r="N6751" i="12"/>
  <c r="O6751" i="12" s="1"/>
  <c r="N6752" i="12"/>
  <c r="O6752" i="12" s="1"/>
  <c r="N6753" i="12"/>
  <c r="O6753" i="12" s="1"/>
  <c r="N6754" i="12"/>
  <c r="O6754" i="12" s="1"/>
  <c r="L6755" i="12"/>
  <c r="M6755" i="12" s="1"/>
  <c r="N6755" i="12"/>
  <c r="O6755" i="12" s="1"/>
  <c r="N6756" i="12"/>
  <c r="O6756" i="12" s="1"/>
  <c r="N6757" i="12"/>
  <c r="O6757" i="12" s="1"/>
  <c r="L6758" i="12"/>
  <c r="M6758" i="12" s="1"/>
  <c r="N6758" i="12"/>
  <c r="O6758" i="12" s="1"/>
  <c r="N6759" i="12"/>
  <c r="O6759" i="12" s="1"/>
  <c r="L6760" i="12"/>
  <c r="M6760" i="12" s="1"/>
  <c r="N6760" i="12"/>
  <c r="O6760" i="12" s="1"/>
  <c r="N6761" i="12"/>
  <c r="O6761" i="12" s="1"/>
  <c r="L6762" i="12"/>
  <c r="M6762" i="12" s="1"/>
  <c r="N6762" i="12"/>
  <c r="O6762" i="12" s="1"/>
  <c r="N6763" i="12"/>
  <c r="O6763" i="12" s="1"/>
  <c r="N6764" i="12"/>
  <c r="O6764" i="12" s="1"/>
  <c r="N6765" i="12"/>
  <c r="O6765" i="12" s="1"/>
  <c r="L6766" i="12"/>
  <c r="M6766" i="12" s="1"/>
  <c r="N6766" i="12"/>
  <c r="O6766" i="12" s="1"/>
  <c r="L6767" i="12"/>
  <c r="N6767" i="12"/>
  <c r="O6767" i="12" s="1"/>
  <c r="N6768" i="12"/>
  <c r="O6768" i="12" s="1"/>
  <c r="N6769" i="12"/>
  <c r="O6769" i="12" s="1"/>
  <c r="L6770" i="12"/>
  <c r="M6770" i="12" s="1"/>
  <c r="N6770" i="12"/>
  <c r="O6770" i="12" s="1"/>
  <c r="N6771" i="12"/>
  <c r="O6771" i="12" s="1"/>
  <c r="N6772" i="12"/>
  <c r="O6772" i="12" s="1"/>
  <c r="N6773" i="12"/>
  <c r="O6773" i="12" s="1"/>
  <c r="L6774" i="12"/>
  <c r="M6774" i="12" s="1"/>
  <c r="N6774" i="12"/>
  <c r="O6774" i="12" s="1"/>
  <c r="L6775" i="12"/>
  <c r="N6775" i="12"/>
  <c r="O6775" i="12" s="1"/>
  <c r="N6776" i="12"/>
  <c r="O6776" i="12" s="1"/>
  <c r="N6777" i="12"/>
  <c r="O6777" i="12" s="1"/>
  <c r="N6778" i="12"/>
  <c r="O6778" i="12" s="1"/>
  <c r="N6779" i="12"/>
  <c r="O6779" i="12" s="1"/>
  <c r="N6780" i="12"/>
  <c r="O6780" i="12" s="1"/>
  <c r="L6781" i="12"/>
  <c r="M6781" i="12" s="1"/>
  <c r="N6781" i="12"/>
  <c r="O6781" i="12" s="1"/>
  <c r="N6782" i="12"/>
  <c r="O6782" i="12" s="1"/>
  <c r="L6783" i="12"/>
  <c r="M6783" i="12" s="1"/>
  <c r="N6783" i="12"/>
  <c r="O6783" i="12" s="1"/>
  <c r="N6784" i="12"/>
  <c r="O6784" i="12" s="1"/>
  <c r="N6785" i="12"/>
  <c r="O6785" i="12" s="1"/>
  <c r="N6786" i="12"/>
  <c r="O6786" i="12" s="1"/>
  <c r="L6787" i="12"/>
  <c r="M6787" i="12" s="1"/>
  <c r="N6787" i="12"/>
  <c r="O6787" i="12" s="1"/>
  <c r="N6788" i="12"/>
  <c r="O6788" i="12" s="1"/>
  <c r="L6789" i="12"/>
  <c r="M6789" i="12" s="1"/>
  <c r="N6789" i="12"/>
  <c r="O6789" i="12" s="1"/>
  <c r="L6790" i="12"/>
  <c r="M6790" i="12" s="1"/>
  <c r="N6790" i="12"/>
  <c r="O6790" i="12" s="1"/>
  <c r="L6791" i="12"/>
  <c r="N6791" i="12"/>
  <c r="O6791" i="12" s="1"/>
  <c r="N6792" i="12"/>
  <c r="O6792" i="12" s="1"/>
  <c r="N6793" i="12"/>
  <c r="O6793" i="12" s="1"/>
  <c r="L6794" i="12"/>
  <c r="M6794" i="12" s="1"/>
  <c r="N6794" i="12"/>
  <c r="O6794" i="12" s="1"/>
  <c r="N6795" i="12"/>
  <c r="O6795" i="12"/>
  <c r="N6796" i="12"/>
  <c r="O6796" i="12" s="1"/>
  <c r="L6797" i="12"/>
  <c r="M6797" i="12" s="1"/>
  <c r="N6797" i="12"/>
  <c r="O6797" i="12" s="1"/>
  <c r="N6798" i="12"/>
  <c r="O6798" i="12" s="1"/>
  <c r="L6799" i="12"/>
  <c r="N6799" i="12"/>
  <c r="O6799" i="12" s="1"/>
  <c r="N6800" i="12"/>
  <c r="O6800" i="12" s="1"/>
  <c r="N6801" i="12"/>
  <c r="O6801" i="12"/>
  <c r="L6802" i="12"/>
  <c r="M6802" i="12" s="1"/>
  <c r="N6802" i="12"/>
  <c r="O6802" i="12"/>
  <c r="L6803" i="12"/>
  <c r="M6803" i="12" s="1"/>
  <c r="N6803" i="12"/>
  <c r="O6803" i="12"/>
  <c r="N6804" i="12"/>
  <c r="O6804" i="12"/>
  <c r="L6805" i="12"/>
  <c r="M6805" i="12" s="1"/>
  <c r="N6805" i="12"/>
  <c r="O6805" i="12"/>
  <c r="L6806" i="12"/>
  <c r="M6806" i="12" s="1"/>
  <c r="N6806" i="12"/>
  <c r="O6806" i="12" s="1"/>
  <c r="L6807" i="12"/>
  <c r="N6807" i="12"/>
  <c r="O6807" i="12"/>
  <c r="L6808" i="12"/>
  <c r="M6808" i="12" s="1"/>
  <c r="N6808" i="12"/>
  <c r="O6808" i="12"/>
  <c r="L6809" i="12"/>
  <c r="M6809" i="12" s="1"/>
  <c r="N6809" i="12"/>
  <c r="O6809" i="12"/>
  <c r="N6810" i="12"/>
  <c r="O6810" i="12"/>
  <c r="N6811" i="12"/>
  <c r="O6811" i="12"/>
  <c r="N6812" i="12"/>
  <c r="O6812" i="12"/>
  <c r="N6813" i="12"/>
  <c r="O6813" i="12"/>
  <c r="N6814" i="12"/>
  <c r="O6814" i="12" s="1"/>
  <c r="L6815" i="12"/>
  <c r="M6815" i="12" s="1"/>
  <c r="N6815" i="12"/>
  <c r="O6815" i="12"/>
  <c r="N6816" i="12"/>
  <c r="O6816" i="12"/>
  <c r="N6817" i="12"/>
  <c r="O6817" i="12"/>
  <c r="L6818" i="12"/>
  <c r="M6818" i="12" s="1"/>
  <c r="N6818" i="12"/>
  <c r="O6818" i="12" s="1"/>
  <c r="N6819" i="12"/>
  <c r="O6819" i="12" s="1"/>
  <c r="N6820" i="12"/>
  <c r="O6820" i="12"/>
  <c r="N6821" i="12"/>
  <c r="O6821" i="12" s="1"/>
  <c r="L6822" i="12"/>
  <c r="M6822" i="12" s="1"/>
  <c r="N6822" i="12"/>
  <c r="O6822" i="12" s="1"/>
  <c r="N6823" i="12"/>
  <c r="O6823" i="12"/>
  <c r="N6824" i="12"/>
  <c r="O6824" i="12" s="1"/>
  <c r="N6825" i="12"/>
  <c r="O6825" i="12"/>
  <c r="L6826" i="12"/>
  <c r="M6826" i="12" s="1"/>
  <c r="N6826" i="12"/>
  <c r="O6826" i="12" s="1"/>
  <c r="N6827" i="12"/>
  <c r="O6827" i="12"/>
  <c r="N6828" i="12"/>
  <c r="O6828" i="12" s="1"/>
  <c r="L6829" i="12"/>
  <c r="M6829" i="12" s="1"/>
  <c r="N6829" i="12"/>
  <c r="O6829" i="12" s="1"/>
  <c r="N6830" i="12"/>
  <c r="O6830" i="12" s="1"/>
  <c r="L6831" i="12"/>
  <c r="N6831" i="12"/>
  <c r="O6831" i="12" s="1"/>
  <c r="N6832" i="12"/>
  <c r="O6832" i="12" s="1"/>
  <c r="N6833" i="12"/>
  <c r="O6833" i="12"/>
  <c r="L6834" i="12"/>
  <c r="M6834" i="12" s="1"/>
  <c r="N6834" i="12"/>
  <c r="O6834" i="12"/>
  <c r="L6835" i="12"/>
  <c r="M6835" i="12" s="1"/>
  <c r="N6835" i="12"/>
  <c r="O6835" i="12"/>
  <c r="N6836" i="12"/>
  <c r="O6836" i="12"/>
  <c r="L6837" i="12"/>
  <c r="M6837" i="12" s="1"/>
  <c r="N6837" i="12"/>
  <c r="O6837" i="12"/>
  <c r="L6838" i="12"/>
  <c r="M6838" i="12" s="1"/>
  <c r="N6838" i="12"/>
  <c r="O6838" i="12" s="1"/>
  <c r="L6839" i="12"/>
  <c r="N6839" i="12"/>
  <c r="O6839" i="12"/>
  <c r="L6840" i="12"/>
  <c r="M6840" i="12" s="1"/>
  <c r="N6840" i="12"/>
  <c r="O6840" i="12"/>
  <c r="L6841" i="12"/>
  <c r="M6841" i="12" s="1"/>
  <c r="N6841" i="12"/>
  <c r="O6841" i="12"/>
  <c r="N6842" i="12"/>
  <c r="O6842" i="12"/>
  <c r="N6843" i="12"/>
  <c r="O6843" i="12"/>
  <c r="N6844" i="12"/>
  <c r="O6844" i="12"/>
  <c r="N6845" i="12"/>
  <c r="O6845" i="12"/>
  <c r="N6846" i="12"/>
  <c r="O6846" i="12" s="1"/>
  <c r="L6847" i="12"/>
  <c r="M6847" i="12" s="1"/>
  <c r="N6847" i="12"/>
  <c r="O6847" i="12"/>
  <c r="N6848" i="12"/>
  <c r="O6848" i="12"/>
  <c r="N6849" i="12"/>
  <c r="O6849" i="12"/>
  <c r="L6850" i="12"/>
  <c r="M6850" i="12" s="1"/>
  <c r="N6850" i="12"/>
  <c r="O6850" i="12" s="1"/>
  <c r="N6851" i="12"/>
  <c r="O6851" i="12" s="1"/>
  <c r="N6852" i="12"/>
  <c r="O6852" i="12"/>
  <c r="N6853" i="12"/>
  <c r="O6853" i="12" s="1"/>
  <c r="L6854" i="12"/>
  <c r="M6854" i="12" s="1"/>
  <c r="N6854" i="12"/>
  <c r="O6854" i="12" s="1"/>
  <c r="L6855" i="12"/>
  <c r="N6855" i="12"/>
  <c r="O6855" i="12" s="1"/>
  <c r="N6856" i="12"/>
  <c r="O6856" i="12"/>
  <c r="N6857" i="12"/>
  <c r="O6857" i="12"/>
  <c r="L6858" i="12"/>
  <c r="M6858" i="12" s="1"/>
  <c r="N6858" i="12"/>
  <c r="O6858" i="12"/>
  <c r="N6859" i="12"/>
  <c r="O6859" i="12"/>
  <c r="N6860" i="12"/>
  <c r="O6860" i="12"/>
  <c r="N6861" i="12"/>
  <c r="O6861" i="12" s="1"/>
  <c r="L6862" i="12"/>
  <c r="M6862" i="12" s="1"/>
  <c r="N6862" i="12"/>
  <c r="O6862" i="12" s="1"/>
  <c r="L6863" i="12"/>
  <c r="N6863" i="12"/>
  <c r="O6863" i="12" s="1"/>
  <c r="N6864" i="12"/>
  <c r="O6864" i="12"/>
  <c r="N6865" i="12"/>
  <c r="O6865" i="12"/>
  <c r="L6866" i="12"/>
  <c r="M6866" i="12" s="1"/>
  <c r="N6866" i="12"/>
  <c r="O6866" i="12"/>
  <c r="N6867" i="12"/>
  <c r="O6867" i="12"/>
  <c r="N6868" i="12"/>
  <c r="O6868" i="12"/>
  <c r="N6869" i="12"/>
  <c r="O6869" i="12" s="1"/>
  <c r="L6870" i="12"/>
  <c r="M6870" i="12" s="1"/>
  <c r="N6870" i="12"/>
  <c r="O6870" i="12" s="1"/>
  <c r="L6871" i="12"/>
  <c r="N6871" i="12"/>
  <c r="O6871" i="12" s="1"/>
  <c r="N6872" i="12"/>
  <c r="O6872" i="12"/>
  <c r="N6873" i="12"/>
  <c r="O6873" i="12"/>
  <c r="L6874" i="12"/>
  <c r="M6874" i="12" s="1"/>
  <c r="N6874" i="12"/>
  <c r="O6874" i="12"/>
  <c r="N6875" i="12"/>
  <c r="O6875" i="12"/>
  <c r="N6876" i="12"/>
  <c r="O6876" i="12"/>
  <c r="N6877" i="12"/>
  <c r="O6877" i="12" s="1"/>
  <c r="L6878" i="12"/>
  <c r="M6878" i="12" s="1"/>
  <c r="N6878" i="12"/>
  <c r="O6878" i="12" s="1"/>
  <c r="L6879" i="12"/>
  <c r="N6879" i="12"/>
  <c r="O6879" i="12" s="1"/>
  <c r="N6880" i="12"/>
  <c r="O6880" i="12"/>
  <c r="N6881" i="12"/>
  <c r="O6881" i="12"/>
  <c r="L6882" i="12"/>
  <c r="M6882" i="12" s="1"/>
  <c r="N6882" i="12"/>
  <c r="O6882" i="12"/>
  <c r="N6883" i="12"/>
  <c r="O6883" i="12"/>
  <c r="N6884" i="12"/>
  <c r="O6884" i="12"/>
  <c r="N6885" i="12"/>
  <c r="O6885" i="12" s="1"/>
  <c r="L6886" i="12"/>
  <c r="M6886" i="12" s="1"/>
  <c r="N6886" i="12"/>
  <c r="O6886" i="12" s="1"/>
  <c r="L6887" i="12"/>
  <c r="N6887" i="12"/>
  <c r="O6887" i="12" s="1"/>
  <c r="N6888" i="12"/>
  <c r="O6888" i="12"/>
  <c r="N6889" i="12"/>
  <c r="O6889" i="12"/>
  <c r="L6890" i="12"/>
  <c r="M6890" i="12" s="1"/>
  <c r="N6890" i="12"/>
  <c r="O6890" i="12"/>
  <c r="N6891" i="12"/>
  <c r="O6891" i="12"/>
  <c r="N6892" i="12"/>
  <c r="O6892" i="12"/>
  <c r="N6893" i="12"/>
  <c r="O6893" i="12" s="1"/>
  <c r="L6894" i="12"/>
  <c r="M6894" i="12" s="1"/>
  <c r="N6894" i="12"/>
  <c r="O6894" i="12" s="1"/>
  <c r="L6895" i="12"/>
  <c r="N6895" i="12"/>
  <c r="O6895" i="12" s="1"/>
  <c r="N6896" i="12"/>
  <c r="O6896" i="12"/>
  <c r="N6897" i="12"/>
  <c r="O6897" i="12"/>
  <c r="L6898" i="12"/>
  <c r="M6898" i="12" s="1"/>
  <c r="N6898" i="12"/>
  <c r="O6898" i="12"/>
  <c r="N6899" i="12"/>
  <c r="O6899" i="12"/>
  <c r="N6900" i="12"/>
  <c r="O6900" i="12"/>
  <c r="N6901" i="12"/>
  <c r="O6901" i="12" s="1"/>
  <c r="L6902" i="12"/>
  <c r="M6902" i="12" s="1"/>
  <c r="N6902" i="12"/>
  <c r="O6902" i="12" s="1"/>
  <c r="L6903" i="12"/>
  <c r="N6903" i="12"/>
  <c r="O6903" i="12" s="1"/>
  <c r="N6904" i="12"/>
  <c r="O6904" i="12"/>
  <c r="N6905" i="12"/>
  <c r="O6905" i="12"/>
  <c r="L6906" i="12"/>
  <c r="M6906" i="12" s="1"/>
  <c r="N6906" i="12"/>
  <c r="O6906" i="12"/>
  <c r="N6907" i="12"/>
  <c r="O6907" i="12"/>
  <c r="N6908" i="12"/>
  <c r="O6908" i="12"/>
  <c r="N6909" i="12"/>
  <c r="O6909" i="12" s="1"/>
  <c r="L6910" i="12"/>
  <c r="M6910" i="12" s="1"/>
  <c r="N6910" i="12"/>
  <c r="O6910" i="12" s="1"/>
  <c r="L6911" i="12"/>
  <c r="N6911" i="12"/>
  <c r="O6911" i="12" s="1"/>
  <c r="N6912" i="12"/>
  <c r="O6912" i="12"/>
  <c r="N6913" i="12"/>
  <c r="O6913" i="12"/>
  <c r="L6914" i="12"/>
  <c r="M6914" i="12" s="1"/>
  <c r="N6914" i="12"/>
  <c r="O6914" i="12"/>
  <c r="N6915" i="12"/>
  <c r="O6915" i="12"/>
  <c r="N6916" i="12"/>
  <c r="O6916" i="12"/>
  <c r="N6917" i="12"/>
  <c r="O6917" i="12" s="1"/>
  <c r="L6918" i="12"/>
  <c r="M6918" i="12" s="1"/>
  <c r="N6918" i="12"/>
  <c r="O6918" i="12" s="1"/>
  <c r="L6919" i="12"/>
  <c r="N6919" i="12"/>
  <c r="O6919" i="12" s="1"/>
  <c r="N6920" i="12"/>
  <c r="O6920" i="12"/>
  <c r="N6921" i="12"/>
  <c r="O6921" i="12"/>
  <c r="L6922" i="12"/>
  <c r="M6922" i="12" s="1"/>
  <c r="N6922" i="12"/>
  <c r="O6922" i="12"/>
  <c r="N6923" i="12"/>
  <c r="O6923" i="12"/>
  <c r="N6924" i="12"/>
  <c r="O6924" i="12"/>
  <c r="N6925" i="12"/>
  <c r="O6925" i="12" s="1"/>
  <c r="L6926" i="12"/>
  <c r="M6926" i="12" s="1"/>
  <c r="N6926" i="12"/>
  <c r="O6926" i="12" s="1"/>
  <c r="L6927" i="12"/>
  <c r="N6927" i="12"/>
  <c r="O6927" i="12" s="1"/>
  <c r="N6928" i="12"/>
  <c r="O6928" i="12"/>
  <c r="N6929" i="12"/>
  <c r="O6929" i="12"/>
  <c r="L6930" i="12"/>
  <c r="M6930" i="12" s="1"/>
  <c r="N6930" i="12"/>
  <c r="O6930" i="12"/>
  <c r="N6931" i="12"/>
  <c r="O6931" i="12"/>
  <c r="N6932" i="12"/>
  <c r="O6932" i="12"/>
  <c r="N6933" i="12"/>
  <c r="O6933" i="12" s="1"/>
  <c r="L6934" i="12"/>
  <c r="M6934" i="12" s="1"/>
  <c r="N6934" i="12"/>
  <c r="O6934" i="12" s="1"/>
  <c r="L6935" i="12"/>
  <c r="N6935" i="12"/>
  <c r="O6935" i="12" s="1"/>
  <c r="N6936" i="12"/>
  <c r="O6936" i="12"/>
  <c r="N6937" i="12"/>
  <c r="O6937" i="12"/>
  <c r="L6938" i="12"/>
  <c r="M6938" i="12" s="1"/>
  <c r="N6938" i="12"/>
  <c r="O6938" i="12"/>
  <c r="N6939" i="12"/>
  <c r="O6939" i="12"/>
  <c r="N6940" i="12"/>
  <c r="O6940" i="12"/>
  <c r="N6941" i="12"/>
  <c r="O6941" i="12" s="1"/>
  <c r="L6942" i="12"/>
  <c r="M6942" i="12" s="1"/>
  <c r="N6942" i="12"/>
  <c r="O6942" i="12" s="1"/>
  <c r="L6943" i="12"/>
  <c r="N6943" i="12"/>
  <c r="O6943" i="12" s="1"/>
  <c r="N6944" i="12"/>
  <c r="O6944" i="12"/>
  <c r="N6945" i="12"/>
  <c r="O6945" i="12"/>
  <c r="L6946" i="12"/>
  <c r="M6946" i="12" s="1"/>
  <c r="N6946" i="12"/>
  <c r="O6946" i="12"/>
  <c r="N6947" i="12"/>
  <c r="O6947" i="12" s="1"/>
  <c r="N6948" i="12"/>
  <c r="O6948" i="12"/>
  <c r="L6949" i="12"/>
  <c r="M6949" i="12" s="1"/>
  <c r="N6949" i="12"/>
  <c r="O6949" i="12" s="1"/>
  <c r="N6950" i="12"/>
  <c r="O6950" i="12"/>
  <c r="L6951" i="12"/>
  <c r="M6951" i="12" s="1"/>
  <c r="N6951" i="12"/>
  <c r="O6951" i="12"/>
  <c r="N6952" i="12"/>
  <c r="O6952" i="12"/>
  <c r="N6953" i="12"/>
  <c r="O6953" i="12"/>
  <c r="L6954" i="12"/>
  <c r="M6954" i="12"/>
  <c r="N6954" i="12"/>
  <c r="O6954" i="12"/>
  <c r="L6955" i="12"/>
  <c r="M6955" i="12" s="1"/>
  <c r="N6955" i="12"/>
  <c r="O6955" i="12"/>
  <c r="N6956" i="12"/>
  <c r="O6956" i="12"/>
  <c r="L6957" i="12"/>
  <c r="M6957" i="12" s="1"/>
  <c r="N6957" i="12"/>
  <c r="O6957" i="12"/>
  <c r="N6958" i="12"/>
  <c r="O6958" i="12"/>
  <c r="L6959" i="12"/>
  <c r="M6959" i="12" s="1"/>
  <c r="N6959" i="12"/>
  <c r="O6959" i="12"/>
  <c r="N6960" i="12"/>
  <c r="O6960" i="12"/>
  <c r="N6961" i="12"/>
  <c r="O6961" i="12"/>
  <c r="L6962" i="12"/>
  <c r="M6962" i="12"/>
  <c r="N6962" i="12"/>
  <c r="O6962" i="12"/>
  <c r="L6963" i="12"/>
  <c r="M6963" i="12" s="1"/>
  <c r="N6963" i="12"/>
  <c r="O6963" i="12"/>
  <c r="N6964" i="12"/>
  <c r="O6964" i="12"/>
  <c r="L6965" i="12"/>
  <c r="M6965" i="12" s="1"/>
  <c r="N6965" i="12"/>
  <c r="O6965" i="12"/>
  <c r="N6966" i="12"/>
  <c r="O6966" i="12"/>
  <c r="D6569" i="6"/>
  <c r="K6561" i="13" s="1"/>
  <c r="L6561" i="13" s="1"/>
  <c r="D6570" i="6"/>
  <c r="K6562" i="13" s="1"/>
  <c r="L6562" i="13" s="1"/>
  <c r="D6571" i="6"/>
  <c r="L6571" i="12" s="1"/>
  <c r="M6571" i="12" s="1"/>
  <c r="D6572" i="6"/>
  <c r="D6573" i="6"/>
  <c r="K6565" i="13" s="1"/>
  <c r="L6565" i="13" s="1"/>
  <c r="D6574" i="6"/>
  <c r="D6575" i="6"/>
  <c r="K6567" i="13" s="1"/>
  <c r="L6567" i="13" s="1"/>
  <c r="D6576" i="6"/>
  <c r="K6568" i="13" s="1"/>
  <c r="L6568" i="13" s="1"/>
  <c r="D6577" i="6"/>
  <c r="D6578" i="6"/>
  <c r="K6570" i="13" s="1"/>
  <c r="L6570" i="13" s="1"/>
  <c r="D6579" i="6"/>
  <c r="K6571" i="13" s="1"/>
  <c r="L6571" i="13" s="1"/>
  <c r="D6580" i="6"/>
  <c r="K6572" i="13" s="1"/>
  <c r="L6572" i="13" s="1"/>
  <c r="D6581" i="6"/>
  <c r="K6573" i="13" s="1"/>
  <c r="L6573" i="13" s="1"/>
  <c r="D6582" i="6"/>
  <c r="K6574" i="13" s="1"/>
  <c r="L6574" i="13" s="1"/>
  <c r="D6583" i="6"/>
  <c r="K6575" i="13" s="1"/>
  <c r="L6575" i="13" s="1"/>
  <c r="D6584" i="6"/>
  <c r="L6584" i="12" s="1"/>
  <c r="M6584" i="12" s="1"/>
  <c r="D6585" i="6"/>
  <c r="K6577" i="13" s="1"/>
  <c r="L6577" i="13" s="1"/>
  <c r="D6586" i="6"/>
  <c r="K6578" i="13" s="1"/>
  <c r="L6578" i="13" s="1"/>
  <c r="D6587" i="6"/>
  <c r="L6587" i="12" s="1"/>
  <c r="M6587" i="12" s="1"/>
  <c r="D6588" i="6"/>
  <c r="D6589" i="6"/>
  <c r="K6581" i="13" s="1"/>
  <c r="L6581" i="13" s="1"/>
  <c r="D6590" i="6"/>
  <c r="D6591" i="6"/>
  <c r="K6583" i="13" s="1"/>
  <c r="L6583" i="13" s="1"/>
  <c r="D6592" i="6"/>
  <c r="L6592" i="12" s="1"/>
  <c r="M6592" i="12" s="1"/>
  <c r="D6593" i="6"/>
  <c r="D6594" i="6"/>
  <c r="K6586" i="13" s="1"/>
  <c r="L6586" i="13" s="1"/>
  <c r="D6595" i="6"/>
  <c r="K6587" i="13" s="1"/>
  <c r="L6587" i="13" s="1"/>
  <c r="D6596" i="6"/>
  <c r="L6596" i="12" s="1"/>
  <c r="M6596" i="12" s="1"/>
  <c r="D6597" i="6"/>
  <c r="K6589" i="13" s="1"/>
  <c r="L6589" i="13" s="1"/>
  <c r="D6598" i="6"/>
  <c r="K6590" i="13" s="1"/>
  <c r="L6590" i="13" s="1"/>
  <c r="D6599" i="6"/>
  <c r="K6591" i="13" s="1"/>
  <c r="L6591" i="13" s="1"/>
  <c r="D6600" i="6"/>
  <c r="L6600" i="12" s="1"/>
  <c r="M6600" i="12" s="1"/>
  <c r="D6601" i="6"/>
  <c r="K6593" i="13" s="1"/>
  <c r="L6593" i="13" s="1"/>
  <c r="D6602" i="6"/>
  <c r="D6603" i="6"/>
  <c r="L6603" i="12" s="1"/>
  <c r="M6603" i="12" s="1"/>
  <c r="D6604" i="6"/>
  <c r="D6605" i="6"/>
  <c r="K6597" i="13" s="1"/>
  <c r="L6597" i="13" s="1"/>
  <c r="D6606" i="6"/>
  <c r="D6607" i="6"/>
  <c r="K6599" i="13" s="1"/>
  <c r="L6599" i="13" s="1"/>
  <c r="D6608" i="6"/>
  <c r="L6608" i="12" s="1"/>
  <c r="M6608" i="12" s="1"/>
  <c r="D6609" i="6"/>
  <c r="D6610" i="6"/>
  <c r="D6611" i="6"/>
  <c r="K6603" i="13" s="1"/>
  <c r="L6603" i="13" s="1"/>
  <c r="D6612" i="6"/>
  <c r="K6604" i="13" s="1"/>
  <c r="L6604" i="13" s="1"/>
  <c r="D6613" i="6"/>
  <c r="K6605" i="13" s="1"/>
  <c r="L6605" i="13" s="1"/>
  <c r="D6614" i="6"/>
  <c r="K6606" i="13" s="1"/>
  <c r="L6606" i="13" s="1"/>
  <c r="D6615" i="6"/>
  <c r="K6607" i="13" s="1"/>
  <c r="L6607" i="13" s="1"/>
  <c r="D6616" i="6"/>
  <c r="K6608" i="13" s="1"/>
  <c r="L6608" i="13" s="1"/>
  <c r="D6617" i="6"/>
  <c r="K6609" i="13" s="1"/>
  <c r="L6609" i="13" s="1"/>
  <c r="D6618" i="6"/>
  <c r="K6610" i="13" s="1"/>
  <c r="L6610" i="13" s="1"/>
  <c r="D6619" i="6"/>
  <c r="L6619" i="12" s="1"/>
  <c r="M6619" i="12" s="1"/>
  <c r="D6620" i="6"/>
  <c r="D6621" i="6"/>
  <c r="K6613" i="13" s="1"/>
  <c r="L6613" i="13" s="1"/>
  <c r="D6622" i="6"/>
  <c r="D6623" i="6"/>
  <c r="D6624" i="6"/>
  <c r="K6616" i="13" s="1"/>
  <c r="L6616" i="13" s="1"/>
  <c r="D6625" i="6"/>
  <c r="D6626" i="6"/>
  <c r="D6627" i="6"/>
  <c r="K6619" i="13" s="1"/>
  <c r="L6619" i="13" s="1"/>
  <c r="D6628" i="6"/>
  <c r="L6628" i="12" s="1"/>
  <c r="M6628" i="12" s="1"/>
  <c r="D6629" i="6"/>
  <c r="L6629" i="12" s="1"/>
  <c r="M6629" i="12" s="1"/>
  <c r="D6630" i="6"/>
  <c r="K6622" i="13" s="1"/>
  <c r="L6622" i="13" s="1"/>
  <c r="D6631" i="6"/>
  <c r="L6631" i="12" s="1"/>
  <c r="D6632" i="6"/>
  <c r="D6633" i="6"/>
  <c r="K6625" i="13" s="1"/>
  <c r="L6625" i="13" s="1"/>
  <c r="D6634" i="6"/>
  <c r="K6626" i="13" s="1"/>
  <c r="L6626" i="13" s="1"/>
  <c r="D6635" i="6"/>
  <c r="D6636" i="6"/>
  <c r="L6636" i="12" s="1"/>
  <c r="M6636" i="12" s="1"/>
  <c r="D6637" i="6"/>
  <c r="K6629" i="13" s="1"/>
  <c r="L6629" i="13" s="1"/>
  <c r="D6638" i="6"/>
  <c r="K6630" i="13" s="1"/>
  <c r="L6630" i="13" s="1"/>
  <c r="D6639" i="6"/>
  <c r="K6631" i="13" s="1"/>
  <c r="L6631" i="13" s="1"/>
  <c r="D6640" i="6"/>
  <c r="K6632" i="13" s="1"/>
  <c r="L6632" i="13" s="1"/>
  <c r="D6641" i="6"/>
  <c r="K6633" i="13" s="1"/>
  <c r="L6633" i="13" s="1"/>
  <c r="D6642" i="6"/>
  <c r="K6634" i="13" s="1"/>
  <c r="L6634" i="13" s="1"/>
  <c r="D6643" i="6"/>
  <c r="K6635" i="13" s="1"/>
  <c r="L6635" i="13" s="1"/>
  <c r="D6644" i="6"/>
  <c r="K6636" i="13" s="1"/>
  <c r="L6636" i="13" s="1"/>
  <c r="D6645" i="6"/>
  <c r="L6645" i="12" s="1"/>
  <c r="M6645" i="12" s="1"/>
  <c r="D6646" i="6"/>
  <c r="K6638" i="13" s="1"/>
  <c r="L6638" i="13" s="1"/>
  <c r="D6647" i="6"/>
  <c r="K6639" i="13" s="1"/>
  <c r="L6639" i="13" s="1"/>
  <c r="D6648" i="6"/>
  <c r="K6640" i="13" s="1"/>
  <c r="L6640" i="13" s="1"/>
  <c r="D6649" i="6"/>
  <c r="K6641" i="13" s="1"/>
  <c r="L6641" i="13" s="1"/>
  <c r="D6650" i="6"/>
  <c r="K6642" i="13" s="1"/>
  <c r="L6642" i="13" s="1"/>
  <c r="D6651" i="6"/>
  <c r="K6643" i="13" s="1"/>
  <c r="L6643" i="13" s="1"/>
  <c r="D6652" i="6"/>
  <c r="L6652" i="12" s="1"/>
  <c r="M6652" i="12" s="1"/>
  <c r="D6653" i="6"/>
  <c r="K6645" i="13" s="1"/>
  <c r="L6645" i="13" s="1"/>
  <c r="D6654" i="6"/>
  <c r="D6655" i="6"/>
  <c r="L6655" i="12" s="1"/>
  <c r="D6656" i="6"/>
  <c r="L6656" i="12" s="1"/>
  <c r="M6656" i="12" s="1"/>
  <c r="D6657" i="6"/>
  <c r="K6649" i="13" s="1"/>
  <c r="L6649" i="13" s="1"/>
  <c r="D6658" i="6"/>
  <c r="K6650" i="13" s="1"/>
  <c r="L6650" i="13" s="1"/>
  <c r="D6659" i="6"/>
  <c r="L6659" i="12" s="1"/>
  <c r="M6659" i="12" s="1"/>
  <c r="D6660" i="6"/>
  <c r="K6652" i="13" s="1"/>
  <c r="L6652" i="13" s="1"/>
  <c r="D6661" i="6"/>
  <c r="K6653" i="13" s="1"/>
  <c r="L6653" i="13" s="1"/>
  <c r="D6662" i="6"/>
  <c r="L6662" i="12" s="1"/>
  <c r="D6663" i="6"/>
  <c r="L6663" i="12" s="1"/>
  <c r="D6664" i="6"/>
  <c r="K6656" i="13" s="1"/>
  <c r="L6656" i="13" s="1"/>
  <c r="D6665" i="6"/>
  <c r="K6657" i="13" s="1"/>
  <c r="L6657" i="13" s="1"/>
  <c r="D6666" i="6"/>
  <c r="D6667" i="6"/>
  <c r="K6659" i="13" s="1"/>
  <c r="L6659" i="13" s="1"/>
  <c r="D6668" i="6"/>
  <c r="K6660" i="13" s="1"/>
  <c r="L6660" i="13" s="1"/>
  <c r="D6669" i="6"/>
  <c r="K6661" i="13" s="1"/>
  <c r="L6661" i="13" s="1"/>
  <c r="D6670" i="6"/>
  <c r="L6670" i="12" s="1"/>
  <c r="D6671" i="6"/>
  <c r="L6671" i="12" s="1"/>
  <c r="D6672" i="6"/>
  <c r="K6664" i="13" s="1"/>
  <c r="L6664" i="13" s="1"/>
  <c r="D6673" i="6"/>
  <c r="K6665" i="13" s="1"/>
  <c r="L6665" i="13" s="1"/>
  <c r="D6674" i="6"/>
  <c r="K6666" i="13" s="1"/>
  <c r="L6666" i="13" s="1"/>
  <c r="D6675" i="6"/>
  <c r="L6675" i="12" s="1"/>
  <c r="M6675" i="12" s="1"/>
  <c r="D6676" i="6"/>
  <c r="K6668" i="13" s="1"/>
  <c r="L6668" i="13" s="1"/>
  <c r="D6677" i="6"/>
  <c r="K6669" i="13" s="1"/>
  <c r="L6669" i="13" s="1"/>
  <c r="D6678" i="6"/>
  <c r="D6679" i="6"/>
  <c r="L6679" i="12" s="1"/>
  <c r="D6680" i="6"/>
  <c r="K6672" i="13" s="1"/>
  <c r="L6672" i="13" s="1"/>
  <c r="D6681" i="6"/>
  <c r="L6681" i="12" s="1"/>
  <c r="M6681" i="12" s="1"/>
  <c r="D6682" i="6"/>
  <c r="K6674" i="13" s="1"/>
  <c r="L6674" i="13" s="1"/>
  <c r="D6683" i="6"/>
  <c r="K6675" i="13" s="1"/>
  <c r="L6675" i="13" s="1"/>
  <c r="D6684" i="6"/>
  <c r="K6676" i="13" s="1"/>
  <c r="L6676" i="13" s="1"/>
  <c r="D6685" i="6"/>
  <c r="K6677" i="13" s="1"/>
  <c r="L6677" i="13" s="1"/>
  <c r="D6686" i="6"/>
  <c r="L6686" i="12" s="1"/>
  <c r="D6687" i="6"/>
  <c r="D6688" i="6"/>
  <c r="K6680" i="13" s="1"/>
  <c r="L6680" i="13" s="1"/>
  <c r="D6689" i="6"/>
  <c r="L6689" i="12" s="1"/>
  <c r="M6689" i="12" s="1"/>
  <c r="D6690" i="6"/>
  <c r="L6690" i="12" s="1"/>
  <c r="M6690" i="12" s="1"/>
  <c r="D6691" i="6"/>
  <c r="K6683" i="13" s="1"/>
  <c r="L6683" i="13" s="1"/>
  <c r="D6692" i="6"/>
  <c r="K6684" i="13" s="1"/>
  <c r="L6684" i="13" s="1"/>
  <c r="D6693" i="6"/>
  <c r="L6693" i="12" s="1"/>
  <c r="M6693" i="12" s="1"/>
  <c r="D6694" i="6"/>
  <c r="L6694" i="12" s="1"/>
  <c r="M6694" i="12" s="1"/>
  <c r="D6695" i="6"/>
  <c r="K6687" i="13" s="1"/>
  <c r="L6687" i="13" s="1"/>
  <c r="D6696" i="6"/>
  <c r="K6688" i="13" s="1"/>
  <c r="L6688" i="13" s="1"/>
  <c r="D6697" i="6"/>
  <c r="K6689" i="13" s="1"/>
  <c r="L6689" i="13" s="1"/>
  <c r="D6698" i="6"/>
  <c r="K6690" i="13" s="1"/>
  <c r="L6690" i="13" s="1"/>
  <c r="D6699" i="6"/>
  <c r="D6700" i="6"/>
  <c r="K6692" i="13" s="1"/>
  <c r="L6692" i="13" s="1"/>
  <c r="D6701" i="6"/>
  <c r="K6693" i="13" s="1"/>
  <c r="L6693" i="13" s="1"/>
  <c r="D6702" i="6"/>
  <c r="K6694" i="13" s="1"/>
  <c r="L6694" i="13" s="1"/>
  <c r="D6703" i="6"/>
  <c r="K6695" i="13" s="1"/>
  <c r="L6695" i="13" s="1"/>
  <c r="D6704" i="6"/>
  <c r="K6696" i="13" s="1"/>
  <c r="L6696" i="13" s="1"/>
  <c r="D6705" i="6"/>
  <c r="K6697" i="13" s="1"/>
  <c r="L6697" i="13" s="1"/>
  <c r="D6706" i="6"/>
  <c r="D6707" i="6"/>
  <c r="K6699" i="13" s="1"/>
  <c r="L6699" i="13" s="1"/>
  <c r="D6708" i="6"/>
  <c r="K6700" i="13" s="1"/>
  <c r="L6700" i="13" s="1"/>
  <c r="D6709" i="6"/>
  <c r="K6701" i="13" s="1"/>
  <c r="L6701" i="13" s="1"/>
  <c r="D6710" i="6"/>
  <c r="K6702" i="13" s="1"/>
  <c r="L6702" i="13" s="1"/>
  <c r="D6711" i="6"/>
  <c r="K6703" i="13" s="1"/>
  <c r="L6703" i="13" s="1"/>
  <c r="D6712" i="6"/>
  <c r="L6712" i="12" s="1"/>
  <c r="M6712" i="12" s="1"/>
  <c r="D6713" i="6"/>
  <c r="K6705" i="13" s="1"/>
  <c r="L6705" i="13" s="1"/>
  <c r="D6714" i="6"/>
  <c r="K6706" i="13" s="1"/>
  <c r="L6706" i="13" s="1"/>
  <c r="D6715" i="6"/>
  <c r="L6715" i="12" s="1"/>
  <c r="M6715" i="12" s="1"/>
  <c r="D6716" i="6"/>
  <c r="D6717" i="6"/>
  <c r="L6717" i="12" s="1"/>
  <c r="M6717" i="12" s="1"/>
  <c r="D6718" i="6"/>
  <c r="D6719" i="6"/>
  <c r="L6719" i="12" s="1"/>
  <c r="D6720" i="6"/>
  <c r="L6720" i="12" s="1"/>
  <c r="M6720" i="12" s="1"/>
  <c r="D6721" i="6"/>
  <c r="K6713" i="13" s="1"/>
  <c r="L6713" i="13" s="1"/>
  <c r="D6722" i="6"/>
  <c r="D6723" i="6"/>
  <c r="K6715" i="13" s="1"/>
  <c r="L6715" i="13" s="1"/>
  <c r="D6724" i="6"/>
  <c r="K6716" i="13" s="1"/>
  <c r="L6716" i="13" s="1"/>
  <c r="D6725" i="6"/>
  <c r="L6725" i="12" s="1"/>
  <c r="M6725" i="12" s="1"/>
  <c r="D6726" i="6"/>
  <c r="K6718" i="13" s="1"/>
  <c r="L6718" i="13" s="1"/>
  <c r="D6727" i="6"/>
  <c r="K6719" i="13" s="1"/>
  <c r="L6719" i="13" s="1"/>
  <c r="D6728" i="6"/>
  <c r="K6720" i="13" s="1"/>
  <c r="L6720" i="13" s="1"/>
  <c r="D6729" i="6"/>
  <c r="D6730" i="6"/>
  <c r="K6722" i="13" s="1"/>
  <c r="L6722" i="13" s="1"/>
  <c r="D6731" i="6"/>
  <c r="K6723" i="13" s="1"/>
  <c r="D6732" i="6"/>
  <c r="L6732" i="12" s="1"/>
  <c r="M6732" i="12" s="1"/>
  <c r="D6733" i="6"/>
  <c r="K6725" i="13" s="1"/>
  <c r="D6734" i="6"/>
  <c r="D6735" i="6"/>
  <c r="K6727" i="13" s="1"/>
  <c r="D6736" i="6"/>
  <c r="K6728" i="13" s="1"/>
  <c r="D6737" i="6"/>
  <c r="D6738" i="6"/>
  <c r="K6730" i="13" s="1"/>
  <c r="D6739" i="6"/>
  <c r="L6739" i="12" s="1"/>
  <c r="M6739" i="12" s="1"/>
  <c r="D6740" i="6"/>
  <c r="D6741" i="6"/>
  <c r="K6733" i="13" s="1"/>
  <c r="D6742" i="6"/>
  <c r="K6734" i="13" s="1"/>
  <c r="D6743" i="6"/>
  <c r="K6735" i="13" s="1"/>
  <c r="D6744" i="6"/>
  <c r="L6744" i="12" s="1"/>
  <c r="M6744" i="12" s="1"/>
  <c r="D6745" i="6"/>
  <c r="L6745" i="12" s="1"/>
  <c r="M6745" i="12" s="1"/>
  <c r="D6746" i="6"/>
  <c r="K6738" i="13" s="1"/>
  <c r="D6747" i="6"/>
  <c r="D6748" i="6"/>
  <c r="L6748" i="12" s="1"/>
  <c r="M6748" i="12" s="1"/>
  <c r="D6749" i="6"/>
  <c r="K6741" i="13" s="1"/>
  <c r="D6750" i="6"/>
  <c r="K6742" i="13" s="1"/>
  <c r="D6751" i="6"/>
  <c r="K6743" i="13" s="1"/>
  <c r="D6752" i="6"/>
  <c r="K6744" i="13" s="1"/>
  <c r="L6744" i="13" s="1"/>
  <c r="D6753" i="6"/>
  <c r="K6745" i="13" s="1"/>
  <c r="D6754" i="6"/>
  <c r="D6755" i="6"/>
  <c r="K6747" i="13" s="1"/>
  <c r="D6756" i="6"/>
  <c r="K6748" i="13" s="1"/>
  <c r="L6748" i="13" s="1"/>
  <c r="D6757" i="6"/>
  <c r="K6749" i="13" s="1"/>
  <c r="D6758" i="6"/>
  <c r="D6759" i="6"/>
  <c r="L6759" i="12" s="1"/>
  <c r="M6759" i="12" s="1"/>
  <c r="D6760" i="6"/>
  <c r="K6752" i="13" s="1"/>
  <c r="L6752" i="13" s="1"/>
  <c r="D6761" i="6"/>
  <c r="D6762" i="6"/>
  <c r="K6754" i="13" s="1"/>
  <c r="L6754" i="13" s="1"/>
  <c r="D6763" i="6"/>
  <c r="L6763" i="12" s="1"/>
  <c r="M6763" i="12" s="1"/>
  <c r="D6764" i="6"/>
  <c r="K6756" i="13" s="1"/>
  <c r="L6756" i="13" s="1"/>
  <c r="D6765" i="6"/>
  <c r="L6765" i="12" s="1"/>
  <c r="M6765" i="12" s="1"/>
  <c r="D6766" i="6"/>
  <c r="D6767" i="6"/>
  <c r="K6759" i="13" s="1"/>
  <c r="L6759" i="13" s="1"/>
  <c r="D6768" i="6"/>
  <c r="K6760" i="13" s="1"/>
  <c r="D6769" i="6"/>
  <c r="K6761" i="13" s="1"/>
  <c r="D6770" i="6"/>
  <c r="K6762" i="13" s="1"/>
  <c r="L6762" i="13" s="1"/>
  <c r="D6771" i="6"/>
  <c r="K6763" i="13" s="1"/>
  <c r="D6772" i="6"/>
  <c r="L6772" i="12" s="1"/>
  <c r="M6772" i="12" s="1"/>
  <c r="D6773" i="6"/>
  <c r="K6765" i="13" s="1"/>
  <c r="D6774" i="6"/>
  <c r="K6766" i="13" s="1"/>
  <c r="D6775" i="6"/>
  <c r="D6776" i="6"/>
  <c r="K6768" i="13" s="1"/>
  <c r="L6768" i="13" s="1"/>
  <c r="D6777" i="6"/>
  <c r="K6769" i="13" s="1"/>
  <c r="D6778" i="6"/>
  <c r="K6770" i="13" s="1"/>
  <c r="L6770" i="13" s="1"/>
  <c r="D6779" i="6"/>
  <c r="D6780" i="6"/>
  <c r="L6780" i="12" s="1"/>
  <c r="M6780" i="12" s="1"/>
  <c r="D6781" i="6"/>
  <c r="K6773" i="13" s="1"/>
  <c r="D6782" i="6"/>
  <c r="K6774" i="13" s="1"/>
  <c r="D6783" i="6"/>
  <c r="K6775" i="13" s="1"/>
  <c r="L6775" i="13" s="1"/>
  <c r="D6784" i="6"/>
  <c r="L6784" i="12" s="1"/>
  <c r="M6784" i="12" s="1"/>
  <c r="D6785" i="6"/>
  <c r="L6785" i="12" s="1"/>
  <c r="M6785" i="12" s="1"/>
  <c r="D6786" i="6"/>
  <c r="L6786" i="12" s="1"/>
  <c r="M6786" i="12" s="1"/>
  <c r="D6787" i="6"/>
  <c r="K6779" i="13" s="1"/>
  <c r="L6779" i="13" s="1"/>
  <c r="D6788" i="6"/>
  <c r="K6780" i="13" s="1"/>
  <c r="L6780" i="13" s="1"/>
  <c r="D6789" i="6"/>
  <c r="K6781" i="13" s="1"/>
  <c r="D6790" i="6"/>
  <c r="K6782" i="13" s="1"/>
  <c r="L6782" i="13" s="1"/>
  <c r="D6791" i="6"/>
  <c r="K6783" i="13" s="1"/>
  <c r="L6783" i="13" s="1"/>
  <c r="D6792" i="6"/>
  <c r="K6784" i="13" s="1"/>
  <c r="L6784" i="13" s="1"/>
  <c r="D6793" i="6"/>
  <c r="D6794" i="6"/>
  <c r="K6786" i="13" s="1"/>
  <c r="L6786" i="13" s="1"/>
  <c r="D6795" i="6"/>
  <c r="K6787" i="13" s="1"/>
  <c r="L6787" i="13" s="1"/>
  <c r="D6796" i="6"/>
  <c r="D6797" i="6"/>
  <c r="K6789" i="13" s="1"/>
  <c r="D6798" i="6"/>
  <c r="K6790" i="13" s="1"/>
  <c r="L6790" i="13" s="1"/>
  <c r="D6799" i="6"/>
  <c r="D6800" i="6"/>
  <c r="K6792" i="13" s="1"/>
  <c r="L6792" i="13" s="1"/>
  <c r="D6801" i="6"/>
  <c r="L6801" i="12" s="1"/>
  <c r="M6801" i="12" s="1"/>
  <c r="D6802" i="6"/>
  <c r="K6794" i="13" s="1"/>
  <c r="L6794" i="13" s="1"/>
  <c r="D6803" i="6"/>
  <c r="K6795" i="13" s="1"/>
  <c r="L6795" i="13" s="1"/>
  <c r="D6804" i="6"/>
  <c r="D6805" i="6"/>
  <c r="K6797" i="13" s="1"/>
  <c r="D6806" i="6"/>
  <c r="K6798" i="13" s="1"/>
  <c r="L6798" i="13" s="1"/>
  <c r="D6807" i="6"/>
  <c r="K6799" i="13" s="1"/>
  <c r="L6799" i="13" s="1"/>
  <c r="D6808" i="6"/>
  <c r="K6800" i="13" s="1"/>
  <c r="L6800" i="13" s="1"/>
  <c r="D6809" i="6"/>
  <c r="K6801" i="13" s="1"/>
  <c r="L6801" i="13" s="1"/>
  <c r="D6810" i="6"/>
  <c r="K6802" i="13" s="1"/>
  <c r="D6811" i="6"/>
  <c r="K6803" i="13" s="1"/>
  <c r="D6812" i="6"/>
  <c r="L6812" i="12" s="1"/>
  <c r="M6812" i="12" s="1"/>
  <c r="D6813" i="6"/>
  <c r="K6805" i="13" s="1"/>
  <c r="D6814" i="6"/>
  <c r="K6806" i="13" s="1"/>
  <c r="L6806" i="13" s="1"/>
  <c r="D6815" i="6"/>
  <c r="D6816" i="6"/>
  <c r="K6808" i="13" s="1"/>
  <c r="L6808" i="13" s="1"/>
  <c r="D6817" i="6"/>
  <c r="K6809" i="13" s="1"/>
  <c r="L6809" i="13" s="1"/>
  <c r="D6818" i="6"/>
  <c r="D6819" i="6"/>
  <c r="K6811" i="13" s="1"/>
  <c r="D6820" i="6"/>
  <c r="D6821" i="6"/>
  <c r="K6813" i="13" s="1"/>
  <c r="D6822" i="6"/>
  <c r="K6814" i="13" s="1"/>
  <c r="L6814" i="13" s="1"/>
  <c r="D6823" i="6"/>
  <c r="K6815" i="13" s="1"/>
  <c r="L6815" i="13" s="1"/>
  <c r="D6824" i="6"/>
  <c r="K6816" i="13" s="1"/>
  <c r="L6816" i="13" s="1"/>
  <c r="D6825" i="6"/>
  <c r="K6817" i="13" s="1"/>
  <c r="L6817" i="13" s="1"/>
  <c r="D6826" i="6"/>
  <c r="K6818" i="13" s="1"/>
  <c r="D6827" i="6"/>
  <c r="K6819" i="13" s="1"/>
  <c r="D6828" i="6"/>
  <c r="L6828" i="12" s="1"/>
  <c r="M6828" i="12" s="1"/>
  <c r="D6829" i="6"/>
  <c r="K6821" i="13" s="1"/>
  <c r="D6830" i="6"/>
  <c r="L6830" i="12" s="1"/>
  <c r="M6830" i="12" s="1"/>
  <c r="D6831" i="6"/>
  <c r="K6823" i="13" s="1"/>
  <c r="L6823" i="13" s="1"/>
  <c r="D6832" i="6"/>
  <c r="K6824" i="13" s="1"/>
  <c r="L6824" i="13" s="1"/>
  <c r="D6833" i="6"/>
  <c r="K6825" i="13" s="1"/>
  <c r="L6825" i="13" s="1"/>
  <c r="D6834" i="6"/>
  <c r="K6826" i="13" s="1"/>
  <c r="D6835" i="6"/>
  <c r="K6827" i="13" s="1"/>
  <c r="D6836" i="6"/>
  <c r="D6837" i="6"/>
  <c r="K6829" i="13" s="1"/>
  <c r="D6838" i="6"/>
  <c r="K6830" i="13" s="1"/>
  <c r="L6830" i="13" s="1"/>
  <c r="D6839" i="6"/>
  <c r="K6831" i="13" s="1"/>
  <c r="L6831" i="13" s="1"/>
  <c r="D6840" i="6"/>
  <c r="K6832" i="13" s="1"/>
  <c r="L6832" i="13" s="1"/>
  <c r="D6841" i="6"/>
  <c r="K6833" i="13" s="1"/>
  <c r="L6833" i="13" s="1"/>
  <c r="D6842" i="6"/>
  <c r="K6834" i="13" s="1"/>
  <c r="D6843" i="6"/>
  <c r="K6835" i="13" s="1"/>
  <c r="D6844" i="6"/>
  <c r="L6844" i="12" s="1"/>
  <c r="M6844" i="12" s="1"/>
  <c r="D6845" i="6"/>
  <c r="K6837" i="13" s="1"/>
  <c r="D6846" i="6"/>
  <c r="L6846" i="12" s="1"/>
  <c r="M6846" i="12" s="1"/>
  <c r="D6847" i="6"/>
  <c r="D6848" i="6"/>
  <c r="K6840" i="13" s="1"/>
  <c r="L6840" i="13" s="1"/>
  <c r="D6849" i="6"/>
  <c r="K6841" i="13" s="1"/>
  <c r="L6841" i="13" s="1"/>
  <c r="D6850" i="6"/>
  <c r="D6851" i="6"/>
  <c r="L6851" i="12" s="1"/>
  <c r="M6851" i="12" s="1"/>
  <c r="D6852" i="6"/>
  <c r="D6853" i="6"/>
  <c r="K6845" i="13" s="1"/>
  <c r="D6854" i="6"/>
  <c r="K6846" i="13" s="1"/>
  <c r="L6846" i="13" s="1"/>
  <c r="D6855" i="6"/>
  <c r="K6847" i="13" s="1"/>
  <c r="L6847" i="13" s="1"/>
  <c r="D6856" i="6"/>
  <c r="K6848" i="13" s="1"/>
  <c r="L6848" i="13" s="1"/>
  <c r="D6857" i="6"/>
  <c r="K6849" i="13" s="1"/>
  <c r="L6849" i="13" s="1"/>
  <c r="D6858" i="6"/>
  <c r="K6850" i="13" s="1"/>
  <c r="D6859" i="6"/>
  <c r="K6851" i="13" s="1"/>
  <c r="D6860" i="6"/>
  <c r="K6852" i="13" s="1"/>
  <c r="L6852" i="13" s="1"/>
  <c r="D6861" i="6"/>
  <c r="K6853" i="13" s="1"/>
  <c r="D6862" i="6"/>
  <c r="D6863" i="6"/>
  <c r="K6855" i="13" s="1"/>
  <c r="L6855" i="13" s="1"/>
  <c r="D6864" i="6"/>
  <c r="K6856" i="13" s="1"/>
  <c r="L6856" i="13" s="1"/>
  <c r="D6865" i="6"/>
  <c r="K6857" i="13" s="1"/>
  <c r="L6857" i="13" s="1"/>
  <c r="D6866" i="6"/>
  <c r="K6858" i="13" s="1"/>
  <c r="D6867" i="6"/>
  <c r="L6867" i="12" s="1"/>
  <c r="M6867" i="12" s="1"/>
  <c r="D6868" i="6"/>
  <c r="K6860" i="13" s="1"/>
  <c r="L6860" i="13" s="1"/>
  <c r="D6869" i="6"/>
  <c r="K6861" i="13" s="1"/>
  <c r="D6870" i="6"/>
  <c r="D6871" i="6"/>
  <c r="D6872" i="6"/>
  <c r="K6864" i="13" s="1"/>
  <c r="L6864" i="13" s="1"/>
  <c r="D6873" i="6"/>
  <c r="L6873" i="12" s="1"/>
  <c r="M6873" i="12" s="1"/>
  <c r="D6874" i="6"/>
  <c r="D6875" i="6"/>
  <c r="K6867" i="13" s="1"/>
  <c r="L6867" i="13" s="1"/>
  <c r="D6876" i="6"/>
  <c r="K6868" i="13" s="1"/>
  <c r="L6868" i="13" s="1"/>
  <c r="D6877" i="6"/>
  <c r="K6869" i="13" s="1"/>
  <c r="D6878" i="6"/>
  <c r="K6870" i="13" s="1"/>
  <c r="L6870" i="13" s="1"/>
  <c r="D6879" i="6"/>
  <c r="K6871" i="13" s="1"/>
  <c r="L6871" i="13" s="1"/>
  <c r="D6880" i="6"/>
  <c r="L6880" i="12" s="1"/>
  <c r="M6880" i="12" s="1"/>
  <c r="D6881" i="6"/>
  <c r="L6881" i="12" s="1"/>
  <c r="M6881" i="12" s="1"/>
  <c r="D6882" i="6"/>
  <c r="K6874" i="13" s="1"/>
  <c r="L6874" i="13" s="1"/>
  <c r="D6883" i="6"/>
  <c r="K6875" i="13" s="1"/>
  <c r="L6875" i="13" s="1"/>
  <c r="D6884" i="6"/>
  <c r="K6876" i="13" s="1"/>
  <c r="L6876" i="13" s="1"/>
  <c r="D6885" i="6"/>
  <c r="K6877" i="13" s="1"/>
  <c r="D6886" i="6"/>
  <c r="D6887" i="6"/>
  <c r="K6879" i="13" s="1"/>
  <c r="L6879" i="13" s="1"/>
  <c r="D6888" i="6"/>
  <c r="K6880" i="13" s="1"/>
  <c r="L6880" i="13" s="1"/>
  <c r="D6889" i="6"/>
  <c r="K6881" i="13" s="1"/>
  <c r="D6890" i="6"/>
  <c r="D6891" i="6"/>
  <c r="K6883" i="13" s="1"/>
  <c r="D6892" i="6"/>
  <c r="K6884" i="13" s="1"/>
  <c r="L6884" i="13" s="1"/>
  <c r="D6893" i="6"/>
  <c r="L6893" i="12" s="1"/>
  <c r="M6893" i="12" s="1"/>
  <c r="D6894" i="6"/>
  <c r="K6886" i="13" s="1"/>
  <c r="D6895" i="6"/>
  <c r="D6896" i="6"/>
  <c r="K6888" i="13" s="1"/>
  <c r="L6888" i="13" s="1"/>
  <c r="D6897" i="6"/>
  <c r="K6889" i="13" s="1"/>
  <c r="D6898" i="6"/>
  <c r="K6890" i="13" s="1"/>
  <c r="D6899" i="6"/>
  <c r="L6899" i="12" s="1"/>
  <c r="M6899" i="12" s="1"/>
  <c r="D6900" i="6"/>
  <c r="K6892" i="13" s="1"/>
  <c r="L6892" i="13" s="1"/>
  <c r="D6901" i="6"/>
  <c r="K6893" i="13" s="1"/>
  <c r="D6902" i="6"/>
  <c r="K6894" i="13" s="1"/>
  <c r="D6903" i="6"/>
  <c r="D6904" i="6"/>
  <c r="K6896" i="13" s="1"/>
  <c r="D6905" i="6"/>
  <c r="K6897" i="13" s="1"/>
  <c r="D6906" i="6"/>
  <c r="K6898" i="13" s="1"/>
  <c r="D6907" i="6"/>
  <c r="K6899" i="13" s="1"/>
  <c r="D6908" i="6"/>
  <c r="K6900" i="13" s="1"/>
  <c r="L6900" i="13" s="1"/>
  <c r="D6909" i="6"/>
  <c r="K6901" i="13" s="1"/>
  <c r="D6910" i="6"/>
  <c r="K6902" i="13" s="1"/>
  <c r="D6911" i="6"/>
  <c r="K6903" i="13" s="1"/>
  <c r="D6912" i="6"/>
  <c r="K6904" i="13" s="1"/>
  <c r="L6904" i="13" s="1"/>
  <c r="D6913" i="6"/>
  <c r="K6905" i="13" s="1"/>
  <c r="D6914" i="6"/>
  <c r="K6906" i="13" s="1"/>
  <c r="D6915" i="6"/>
  <c r="K6907" i="13" s="1"/>
  <c r="D6916" i="6"/>
  <c r="K6908" i="13" s="1"/>
  <c r="L6908" i="13" s="1"/>
  <c r="D6917" i="6"/>
  <c r="L6917" i="12" s="1"/>
  <c r="M6917" i="12" s="1"/>
  <c r="D6918" i="6"/>
  <c r="K6910" i="13" s="1"/>
  <c r="D6919" i="6"/>
  <c r="K6911" i="13" s="1"/>
  <c r="D6920" i="6"/>
  <c r="K6912" i="13" s="1"/>
  <c r="L6912" i="13" s="1"/>
  <c r="D6921" i="6"/>
  <c r="K6913" i="13" s="1"/>
  <c r="D6922" i="6"/>
  <c r="K6914" i="13" s="1"/>
  <c r="D6923" i="6"/>
  <c r="K6915" i="13" s="1"/>
  <c r="D6924" i="6"/>
  <c r="K6916" i="13" s="1"/>
  <c r="L6916" i="13" s="1"/>
  <c r="D6925" i="6"/>
  <c r="K6917" i="13" s="1"/>
  <c r="D6926" i="6"/>
  <c r="D6927" i="6"/>
  <c r="K6919" i="13" s="1"/>
  <c r="D6928" i="6"/>
  <c r="L6928" i="12" s="1"/>
  <c r="M6928" i="12" s="1"/>
  <c r="D6929" i="6"/>
  <c r="K6921" i="13" s="1"/>
  <c r="D6930" i="6"/>
  <c r="K6922" i="13" s="1"/>
  <c r="D6931" i="6"/>
  <c r="K6923" i="13" s="1"/>
  <c r="L6923" i="13" s="1"/>
  <c r="D6932" i="6"/>
  <c r="K6924" i="13" s="1"/>
  <c r="L6924" i="13" s="1"/>
  <c r="D6933" i="6"/>
  <c r="K6925" i="13" s="1"/>
  <c r="D6934" i="6"/>
  <c r="D6935" i="6"/>
  <c r="K6927" i="13" s="1"/>
  <c r="L6927" i="13" s="1"/>
  <c r="D6936" i="6"/>
  <c r="K6928" i="13" s="1"/>
  <c r="D6937" i="6"/>
  <c r="K6929" i="13" s="1"/>
  <c r="D6938" i="6"/>
  <c r="K6930" i="13" s="1"/>
  <c r="D6939" i="6"/>
  <c r="L6939" i="12" s="1"/>
  <c r="M6939" i="12" s="1"/>
  <c r="D6940" i="6"/>
  <c r="K6932" i="13" s="1"/>
  <c r="L6932" i="13" s="1"/>
  <c r="D6941" i="6"/>
  <c r="L6941" i="12" s="1"/>
  <c r="M6941" i="12" s="1"/>
  <c r="D6942" i="6"/>
  <c r="K6934" i="13" s="1"/>
  <c r="D6943" i="6"/>
  <c r="K6935" i="13" s="1"/>
  <c r="L6935" i="13" s="1"/>
  <c r="D6944" i="6"/>
  <c r="K6936" i="13" s="1"/>
  <c r="D6945" i="6"/>
  <c r="K6937" i="13" s="1"/>
  <c r="D6946" i="6"/>
  <c r="K6938" i="13" s="1"/>
  <c r="D6947" i="6"/>
  <c r="L6947" i="12" s="1"/>
  <c r="M6947" i="12" s="1"/>
  <c r="D6948" i="6"/>
  <c r="K6940" i="13" s="1"/>
  <c r="L6940" i="13" s="1"/>
  <c r="D6949" i="6"/>
  <c r="K6941" i="13" s="1"/>
  <c r="D6950" i="6"/>
  <c r="K6942" i="13" s="1"/>
  <c r="D6951" i="6"/>
  <c r="D6952" i="6"/>
  <c r="L6952" i="12" s="1"/>
  <c r="M6952" i="12" s="1"/>
  <c r="D6953" i="6"/>
  <c r="K6945" i="13" s="1"/>
  <c r="D6954" i="6"/>
  <c r="K6946" i="13" s="1"/>
  <c r="D6955" i="6"/>
  <c r="K6947" i="13" s="1"/>
  <c r="D6956" i="6"/>
  <c r="L6956" i="12" s="1"/>
  <c r="M6956" i="12" s="1"/>
  <c r="D6957" i="6"/>
  <c r="K6949" i="13" s="1"/>
  <c r="D6958" i="6"/>
  <c r="K6950" i="13" s="1"/>
  <c r="D6959" i="6"/>
  <c r="K6951" i="13" s="1"/>
  <c r="D6960" i="6"/>
  <c r="L6960" i="12" s="1"/>
  <c r="M6960" i="12" s="1"/>
  <c r="D6961" i="6"/>
  <c r="K6953" i="13" s="1"/>
  <c r="D6962" i="6"/>
  <c r="K6954" i="13" s="1"/>
  <c r="D6963" i="6"/>
  <c r="K6955" i="13" s="1"/>
  <c r="D6964" i="6"/>
  <c r="K6956" i="13" s="1"/>
  <c r="L6956" i="13" s="1"/>
  <c r="D6965" i="6"/>
  <c r="D6966" i="6"/>
  <c r="K6958" i="13" s="1"/>
  <c r="D6967" i="6"/>
  <c r="K6959" i="13" s="1"/>
  <c r="D6968" i="6"/>
  <c r="K6960" i="13" s="1"/>
  <c r="L6960" i="13" s="1"/>
  <c r="D6969" i="6"/>
  <c r="K6961" i="13" s="1"/>
  <c r="D6970" i="6"/>
  <c r="K6962" i="13" s="1"/>
  <c r="D6971" i="6"/>
  <c r="K6963" i="13" s="1"/>
  <c r="L6963" i="13" s="1"/>
  <c r="D6972" i="6"/>
  <c r="K6964" i="13" s="1"/>
  <c r="L6964" i="13" s="1"/>
  <c r="D6973" i="6"/>
  <c r="K6965" i="13" s="1"/>
  <c r="D6974" i="6"/>
  <c r="K6966" i="13" s="1"/>
  <c r="D6975" i="6"/>
  <c r="K6967" i="13" s="1"/>
  <c r="D6976" i="6"/>
  <c r="D6977" i="6"/>
  <c r="L6977" i="12" s="1"/>
  <c r="M6977" i="12" s="1"/>
  <c r="D6978" i="6"/>
  <c r="K6970" i="13" s="1"/>
  <c r="D6979" i="6"/>
  <c r="L6979" i="12" s="1"/>
  <c r="D6980" i="6"/>
  <c r="K6972" i="13" s="1"/>
  <c r="L6972" i="13" s="1"/>
  <c r="D6981" i="6"/>
  <c r="D6982" i="6"/>
  <c r="L6982" i="12" s="1"/>
  <c r="D6983" i="6"/>
  <c r="K6975" i="13" s="1"/>
  <c r="D6984" i="6"/>
  <c r="K6976" i="13" s="1"/>
  <c r="L6976" i="13" s="1"/>
  <c r="D6985" i="6"/>
  <c r="K6977" i="13" s="1"/>
  <c r="D6986" i="6"/>
  <c r="K6978" i="13" s="1"/>
  <c r="D6987" i="6"/>
  <c r="K6979" i="13" s="1"/>
  <c r="D6988" i="6"/>
  <c r="K6980" i="13" s="1"/>
  <c r="L6980" i="13" s="1"/>
  <c r="D6989" i="6"/>
  <c r="D6990" i="6"/>
  <c r="K6982" i="13" s="1"/>
  <c r="D6991" i="6"/>
  <c r="K6983" i="13" s="1"/>
  <c r="D6992" i="6"/>
  <c r="K6984" i="13" s="1"/>
  <c r="L6984" i="13" s="1"/>
  <c r="D6993" i="6"/>
  <c r="K6985" i="13" s="1"/>
  <c r="L6985" i="13" s="1"/>
  <c r="D6994" i="6"/>
  <c r="D6995" i="6"/>
  <c r="K6987" i="13" s="1"/>
  <c r="D6996" i="6"/>
  <c r="K6988" i="13" s="1"/>
  <c r="L6988" i="13" s="1"/>
  <c r="D6568" i="6"/>
  <c r="K6560" i="13" s="1"/>
  <c r="L6560" i="13" s="1"/>
  <c r="L6769" i="13" l="1"/>
  <c r="K6844" i="13"/>
  <c r="L6844" i="13" s="1"/>
  <c r="L6852" i="12"/>
  <c r="M6852" i="12" s="1"/>
  <c r="K6828" i="13"/>
  <c r="L6828" i="13" s="1"/>
  <c r="L6836" i="12"/>
  <c r="M6836" i="12" s="1"/>
  <c r="K6788" i="13"/>
  <c r="L6788" i="13" s="1"/>
  <c r="L6796" i="12"/>
  <c r="M6796" i="12" s="1"/>
  <c r="K6708" i="13"/>
  <c r="L6708" i="13" s="1"/>
  <c r="L6716" i="12"/>
  <c r="M6716" i="12" s="1"/>
  <c r="K6612" i="13"/>
  <c r="L6612" i="13" s="1"/>
  <c r="L6620" i="12"/>
  <c r="M6620" i="12" s="1"/>
  <c r="K6596" i="13"/>
  <c r="L6596" i="13" s="1"/>
  <c r="L6604" i="12"/>
  <c r="M6604" i="12" s="1"/>
  <c r="L6764" i="12"/>
  <c r="M6764" i="12" s="1"/>
  <c r="L6580" i="12"/>
  <c r="M6580" i="12" s="1"/>
  <c r="M6967" i="12"/>
  <c r="K6673" i="13"/>
  <c r="L6673" i="13" s="1"/>
  <c r="K6628" i="13"/>
  <c r="L6628" i="13" s="1"/>
  <c r="K6740" i="13"/>
  <c r="L6740" i="13" s="1"/>
  <c r="L6938" i="13"/>
  <c r="K6771" i="13"/>
  <c r="L6771" i="13" s="1"/>
  <c r="L6779" i="12"/>
  <c r="M6779" i="12" s="1"/>
  <c r="K6739" i="13"/>
  <c r="L6739" i="13" s="1"/>
  <c r="L6747" i="12"/>
  <c r="M6747" i="12" s="1"/>
  <c r="K6627" i="13"/>
  <c r="L6627" i="13" s="1"/>
  <c r="L6635" i="12"/>
  <c r="M6635" i="12" s="1"/>
  <c r="M6943" i="12"/>
  <c r="M6935" i="12"/>
  <c r="M6927" i="12"/>
  <c r="M6919" i="12"/>
  <c r="M6911" i="12"/>
  <c r="M6903" i="12"/>
  <c r="M6895" i="12"/>
  <c r="M6887" i="12"/>
  <c r="M6879" i="12"/>
  <c r="M6871" i="12"/>
  <c r="M6863" i="12"/>
  <c r="M6855" i="12"/>
  <c r="L6832" i="12"/>
  <c r="M6832" i="12" s="1"/>
  <c r="L6800" i="12"/>
  <c r="M6800" i="12" s="1"/>
  <c r="M6775" i="12"/>
  <c r="L6771" i="12"/>
  <c r="M6771" i="12" s="1"/>
  <c r="M6767" i="12"/>
  <c r="L6756" i="12"/>
  <c r="M6756" i="12" s="1"/>
  <c r="L6752" i="12"/>
  <c r="M6752" i="12" s="1"/>
  <c r="M6703" i="12"/>
  <c r="L6696" i="12"/>
  <c r="M6696" i="12" s="1"/>
  <c r="L6692" i="12"/>
  <c r="M6692" i="12" s="1"/>
  <c r="L6688" i="12"/>
  <c r="M6688" i="12" s="1"/>
  <c r="L6672" i="12"/>
  <c r="M6672" i="12" s="1"/>
  <c r="M6647" i="12"/>
  <c r="L6644" i="12"/>
  <c r="M6644" i="12" s="1"/>
  <c r="L6617" i="12"/>
  <c r="M6617" i="12" s="1"/>
  <c r="L6595" i="12"/>
  <c r="M6595" i="12" s="1"/>
  <c r="L6576" i="12"/>
  <c r="M6576" i="12" s="1"/>
  <c r="L6984" i="12"/>
  <c r="M6984" i="12" s="1"/>
  <c r="L6980" i="12"/>
  <c r="M6980" i="12" s="1"/>
  <c r="L6969" i="12"/>
  <c r="M6969" i="12" s="1"/>
  <c r="L6992" i="12"/>
  <c r="M6992" i="12" s="1"/>
  <c r="L6996" i="12"/>
  <c r="M6996" i="12" s="1"/>
  <c r="M6990" i="12"/>
  <c r="K6667" i="13"/>
  <c r="L6667" i="13" s="1"/>
  <c r="K6644" i="13"/>
  <c r="L6644" i="13" s="1"/>
  <c r="K6611" i="13"/>
  <c r="L6611" i="13" s="1"/>
  <c r="K6755" i="13"/>
  <c r="K6736" i="13"/>
  <c r="L6736" i="13" s="1"/>
  <c r="K6731" i="13"/>
  <c r="K6872" i="13"/>
  <c r="L6872" i="13" s="1"/>
  <c r="K6820" i="13"/>
  <c r="L6820" i="13" s="1"/>
  <c r="K6920" i="13"/>
  <c r="L6920" i="13" s="1"/>
  <c r="L6969" i="13"/>
  <c r="L6953" i="13"/>
  <c r="L6945" i="13"/>
  <c r="L6937" i="13"/>
  <c r="L6929" i="13"/>
  <c r="L6921" i="13"/>
  <c r="L6913" i="13"/>
  <c r="L6905" i="13"/>
  <c r="L6897" i="13"/>
  <c r="L6889" i="13"/>
  <c r="L6881" i="13"/>
  <c r="L6761" i="13"/>
  <c r="L6745" i="13"/>
  <c r="L6729" i="13"/>
  <c r="K6986" i="13"/>
  <c r="L6986" i="13" s="1"/>
  <c r="L6994" i="12"/>
  <c r="K6746" i="13"/>
  <c r="L6754" i="12"/>
  <c r="M6754" i="12" s="1"/>
  <c r="K6714" i="13"/>
  <c r="L6714" i="13" s="1"/>
  <c r="L6722" i="12"/>
  <c r="M6722" i="12" s="1"/>
  <c r="K6618" i="13"/>
  <c r="L6618" i="13" s="1"/>
  <c r="L6626" i="12"/>
  <c r="M6626" i="12" s="1"/>
  <c r="L6940" i="12"/>
  <c r="M6940" i="12" s="1"/>
  <c r="L6932" i="12"/>
  <c r="M6932" i="12" s="1"/>
  <c r="L6924" i="12"/>
  <c r="M6924" i="12" s="1"/>
  <c r="L6916" i="12"/>
  <c r="M6916" i="12" s="1"/>
  <c r="L6908" i="12"/>
  <c r="M6908" i="12" s="1"/>
  <c r="L6900" i="12"/>
  <c r="M6900" i="12" s="1"/>
  <c r="L6892" i="12"/>
  <c r="M6892" i="12" s="1"/>
  <c r="L6884" i="12"/>
  <c r="M6884" i="12" s="1"/>
  <c r="L6876" i="12"/>
  <c r="M6876" i="12" s="1"/>
  <c r="L6868" i="12"/>
  <c r="M6868" i="12" s="1"/>
  <c r="L6860" i="12"/>
  <c r="M6860" i="12" s="1"/>
  <c r="L6849" i="12"/>
  <c r="M6849" i="12" s="1"/>
  <c r="L6843" i="12"/>
  <c r="M6843" i="12" s="1"/>
  <c r="L6823" i="12"/>
  <c r="M6823" i="12" s="1"/>
  <c r="L6817" i="12"/>
  <c r="M6817" i="12" s="1"/>
  <c r="L6814" i="12"/>
  <c r="M6814" i="12" s="1"/>
  <c r="L6811" i="12"/>
  <c r="M6811" i="12" s="1"/>
  <c r="L6782" i="12"/>
  <c r="M6782" i="12" s="1"/>
  <c r="L6778" i="12"/>
  <c r="M6778" i="12" s="1"/>
  <c r="L6731" i="12"/>
  <c r="M6731" i="12" s="1"/>
  <c r="L6728" i="12"/>
  <c r="M6728" i="12" s="1"/>
  <c r="L6640" i="12"/>
  <c r="M6640" i="12" s="1"/>
  <c r="L6591" i="12"/>
  <c r="M6591" i="12" s="1"/>
  <c r="K6704" i="13"/>
  <c r="L6704" i="13" s="1"/>
  <c r="K6682" i="13"/>
  <c r="L6682" i="13" s="1"/>
  <c r="K6662" i="13"/>
  <c r="L6662" i="13" s="1"/>
  <c r="K6637" i="13"/>
  <c r="L6637" i="13" s="1"/>
  <c r="K6621" i="13"/>
  <c r="L6621" i="13" s="1"/>
  <c r="K6588" i="13"/>
  <c r="L6588" i="13" s="1"/>
  <c r="K6764" i="13"/>
  <c r="L6764" i="13" s="1"/>
  <c r="K6843" i="13"/>
  <c r="K6777" i="13"/>
  <c r="L6777" i="13" s="1"/>
  <c r="K6909" i="13"/>
  <c r="K6948" i="13"/>
  <c r="L6948" i="13" s="1"/>
  <c r="K6971" i="13"/>
  <c r="K6812" i="13"/>
  <c r="L6812" i="13" s="1"/>
  <c r="L6820" i="12"/>
  <c r="M6820" i="12" s="1"/>
  <c r="K6796" i="13"/>
  <c r="L6796" i="13" s="1"/>
  <c r="L6804" i="12"/>
  <c r="M6804" i="12" s="1"/>
  <c r="K6732" i="13"/>
  <c r="L6732" i="13" s="1"/>
  <c r="L6740" i="12"/>
  <c r="M6740" i="12" s="1"/>
  <c r="K6580" i="13"/>
  <c r="L6580" i="13" s="1"/>
  <c r="L6588" i="12"/>
  <c r="M6588" i="12" s="1"/>
  <c r="K6564" i="13"/>
  <c r="L6564" i="13" s="1"/>
  <c r="L6572" i="12"/>
  <c r="M6572" i="12" s="1"/>
  <c r="L6793" i="12"/>
  <c r="M6793" i="12" s="1"/>
  <c r="K6785" i="13"/>
  <c r="L6761" i="12"/>
  <c r="M6761" i="12" s="1"/>
  <c r="K6753" i="13"/>
  <c r="L6753" i="13" s="1"/>
  <c r="K6617" i="13"/>
  <c r="L6617" i="13" s="1"/>
  <c r="L6625" i="12"/>
  <c r="M6625" i="12" s="1"/>
  <c r="K6601" i="13"/>
  <c r="L6601" i="13" s="1"/>
  <c r="L6609" i="12"/>
  <c r="M6609" i="12" s="1"/>
  <c r="L6961" i="12"/>
  <c r="M6961" i="12" s="1"/>
  <c r="L6948" i="12"/>
  <c r="M6948" i="12" s="1"/>
  <c r="L6889" i="12"/>
  <c r="M6889" i="12" s="1"/>
  <c r="L6708" i="12"/>
  <c r="M6708" i="12" s="1"/>
  <c r="L6649" i="12"/>
  <c r="M6649" i="12" s="1"/>
  <c r="L6601" i="12"/>
  <c r="M6601" i="12" s="1"/>
  <c r="L6972" i="12"/>
  <c r="M6972" i="12" s="1"/>
  <c r="K6804" i="13"/>
  <c r="L6804" i="13" s="1"/>
  <c r="K6968" i="13"/>
  <c r="L6968" i="13" s="1"/>
  <c r="L6976" i="12"/>
  <c r="M6976" i="12" s="1"/>
  <c r="M6799" i="12"/>
  <c r="L6777" i="12"/>
  <c r="M6777" i="12" s="1"/>
  <c r="M6743" i="12"/>
  <c r="L6736" i="12"/>
  <c r="M6736" i="12" s="1"/>
  <c r="L6721" i="12"/>
  <c r="M6721" i="12" s="1"/>
  <c r="L6705" i="12"/>
  <c r="M6705" i="12" s="1"/>
  <c r="M6639" i="12"/>
  <c r="L6612" i="12"/>
  <c r="M6612" i="12" s="1"/>
  <c r="M6987" i="12"/>
  <c r="M6979" i="12"/>
  <c r="K6707" i="13"/>
  <c r="L6707" i="13" s="1"/>
  <c r="K6681" i="13"/>
  <c r="L6681" i="13" s="1"/>
  <c r="K6620" i="13"/>
  <c r="L6620" i="13" s="1"/>
  <c r="K6600" i="13"/>
  <c r="L6600" i="13" s="1"/>
  <c r="K6592" i="13"/>
  <c r="L6592" i="13" s="1"/>
  <c r="K6579" i="13"/>
  <c r="L6579" i="13" s="1"/>
  <c r="K6776" i="13"/>
  <c r="L6776" i="13" s="1"/>
  <c r="K6724" i="13"/>
  <c r="L6724" i="13" s="1"/>
  <c r="K6931" i="13"/>
  <c r="L6931" i="13" s="1"/>
  <c r="K6952" i="13"/>
  <c r="L6952" i="13" s="1"/>
  <c r="L6926" i="13"/>
  <c r="K6679" i="13"/>
  <c r="L6679" i="13" s="1"/>
  <c r="L6687" i="12"/>
  <c r="M6687" i="12" s="1"/>
  <c r="M6679" i="12"/>
  <c r="M6671" i="12"/>
  <c r="M6663" i="12"/>
  <c r="M6655" i="12"/>
  <c r="M6631" i="12"/>
  <c r="L6931" i="12"/>
  <c r="M6931" i="12" s="1"/>
  <c r="L6923" i="12"/>
  <c r="M6923" i="12" s="1"/>
  <c r="L6915" i="12"/>
  <c r="M6915" i="12" s="1"/>
  <c r="L6907" i="12"/>
  <c r="M6907" i="12" s="1"/>
  <c r="L6891" i="12"/>
  <c r="M6891" i="12" s="1"/>
  <c r="L6883" i="12"/>
  <c r="M6883" i="12" s="1"/>
  <c r="L6875" i="12"/>
  <c r="M6875" i="12" s="1"/>
  <c r="L6859" i="12"/>
  <c r="M6859" i="12" s="1"/>
  <c r="L6848" i="12"/>
  <c r="M6848" i="12" s="1"/>
  <c r="L6845" i="12"/>
  <c r="M6845" i="12" s="1"/>
  <c r="L6842" i="12"/>
  <c r="M6842" i="12" s="1"/>
  <c r="L6816" i="12"/>
  <c r="M6816" i="12" s="1"/>
  <c r="L6813" i="12"/>
  <c r="M6813" i="12" s="1"/>
  <c r="L6810" i="12"/>
  <c r="M6810" i="12" s="1"/>
  <c r="L6792" i="12"/>
  <c r="M6792" i="12" s="1"/>
  <c r="L6773" i="12"/>
  <c r="M6773" i="12" s="1"/>
  <c r="L6769" i="12"/>
  <c r="M6769" i="12" s="1"/>
  <c r="L6750" i="12"/>
  <c r="M6750" i="12" s="1"/>
  <c r="L6746" i="12"/>
  <c r="M6746" i="12" s="1"/>
  <c r="L6730" i="12"/>
  <c r="M6730" i="12" s="1"/>
  <c r="L6727" i="12"/>
  <c r="M6727" i="12" s="1"/>
  <c r="L6724" i="12"/>
  <c r="M6724" i="12" s="1"/>
  <c r="L6698" i="12"/>
  <c r="M6698" i="12" s="1"/>
  <c r="L6680" i="12"/>
  <c r="M6680" i="12" s="1"/>
  <c r="L6674" i="12"/>
  <c r="M6674" i="12" s="1"/>
  <c r="L6664" i="12"/>
  <c r="M6664" i="12" s="1"/>
  <c r="L6658" i="12"/>
  <c r="M6658" i="12" s="1"/>
  <c r="L6642" i="12"/>
  <c r="M6642" i="12" s="1"/>
  <c r="L6627" i="12"/>
  <c r="M6627" i="12" s="1"/>
  <c r="L6615" i="12"/>
  <c r="M6615" i="12" s="1"/>
  <c r="L6589" i="12"/>
  <c r="M6589" i="12" s="1"/>
  <c r="L6585" i="12"/>
  <c r="M6585" i="12" s="1"/>
  <c r="L6581" i="12"/>
  <c r="M6581" i="12" s="1"/>
  <c r="L6578" i="12"/>
  <c r="M6578" i="12" s="1"/>
  <c r="L6570" i="12"/>
  <c r="M6570" i="12" s="1"/>
  <c r="L6986" i="12"/>
  <c r="M6986" i="12" s="1"/>
  <c r="L6974" i="12"/>
  <c r="M6974" i="12" s="1"/>
  <c r="L6971" i="12"/>
  <c r="M6971" i="12" s="1"/>
  <c r="L6967" i="12"/>
  <c r="L6995" i="12"/>
  <c r="M6995" i="12" s="1"/>
  <c r="M6978" i="12"/>
  <c r="K6711" i="13"/>
  <c r="L6711" i="13" s="1"/>
  <c r="K6595" i="13"/>
  <c r="L6595" i="13" s="1"/>
  <c r="K6772" i="13"/>
  <c r="L6772" i="13" s="1"/>
  <c r="K6737" i="13"/>
  <c r="L6737" i="13" s="1"/>
  <c r="K6822" i="13"/>
  <c r="L6822" i="13" s="1"/>
  <c r="K6793" i="13"/>
  <c r="L6793" i="13" s="1"/>
  <c r="L6981" i="13"/>
  <c r="L6965" i="13"/>
  <c r="L6949" i="13"/>
  <c r="L6941" i="13"/>
  <c r="L6933" i="13"/>
  <c r="L6925" i="13"/>
  <c r="L6917" i="13"/>
  <c r="L6909" i="13"/>
  <c r="L6901" i="13"/>
  <c r="L6893" i="13"/>
  <c r="L6885" i="13"/>
  <c r="L6773" i="13"/>
  <c r="L6765" i="13"/>
  <c r="L6757" i="13"/>
  <c r="L6749" i="13"/>
  <c r="L6741" i="13"/>
  <c r="L6733" i="13"/>
  <c r="L6725" i="13"/>
  <c r="L6700" i="12"/>
  <c r="M6700" i="12" s="1"/>
  <c r="L6593" i="12"/>
  <c r="M6593" i="12" s="1"/>
  <c r="K6585" i="13"/>
  <c r="L6585" i="13" s="1"/>
  <c r="L6577" i="12"/>
  <c r="M6577" i="12" s="1"/>
  <c r="K6569" i="13"/>
  <c r="L6569" i="13" s="1"/>
  <c r="L6953" i="12"/>
  <c r="M6953" i="12" s="1"/>
  <c r="L6945" i="12"/>
  <c r="M6945" i="12" s="1"/>
  <c r="L6937" i="12"/>
  <c r="M6937" i="12" s="1"/>
  <c r="L6929" i="12"/>
  <c r="M6929" i="12" s="1"/>
  <c r="L6921" i="12"/>
  <c r="M6921" i="12" s="1"/>
  <c r="L6913" i="12"/>
  <c r="M6913" i="12" s="1"/>
  <c r="L6905" i="12"/>
  <c r="M6905" i="12" s="1"/>
  <c r="L6897" i="12"/>
  <c r="M6897" i="12" s="1"/>
  <c r="M6751" i="12"/>
  <c r="M6711" i="12"/>
  <c r="M6695" i="12"/>
  <c r="L6684" i="12"/>
  <c r="M6684" i="12" s="1"/>
  <c r="L6665" i="12"/>
  <c r="M6665" i="12" s="1"/>
  <c r="L6988" i="12"/>
  <c r="M6988" i="12" s="1"/>
  <c r="P7002" i="12"/>
  <c r="P7010" i="12"/>
  <c r="P7018" i="12"/>
  <c r="P7026" i="12"/>
  <c r="P7034" i="12"/>
  <c r="P7042" i="12"/>
  <c r="P7050" i="12"/>
  <c r="P7058" i="12"/>
  <c r="P7066" i="12"/>
  <c r="P7074" i="12"/>
  <c r="P7082" i="12"/>
  <c r="P7090" i="12"/>
  <c r="P7098" i="12"/>
  <c r="P7106" i="12"/>
  <c r="P7004" i="12"/>
  <c r="P7012" i="12"/>
  <c r="P7020" i="12"/>
  <c r="P7028" i="12"/>
  <c r="P7036" i="12"/>
  <c r="P7044" i="12"/>
  <c r="P7052" i="12"/>
  <c r="P7060" i="12"/>
  <c r="P7068" i="12"/>
  <c r="P7076" i="12"/>
  <c r="P7084" i="12"/>
  <c r="P7092" i="12"/>
  <c r="P7100" i="12"/>
  <c r="P7108" i="12"/>
  <c r="P7001" i="12"/>
  <c r="P7013" i="12"/>
  <c r="P7023" i="12"/>
  <c r="P7033" i="12"/>
  <c r="P7045" i="12"/>
  <c r="P7055" i="12"/>
  <c r="P7065" i="12"/>
  <c r="P7077" i="12"/>
  <c r="P7087" i="12"/>
  <c r="P7097" i="12"/>
  <c r="P7109" i="12"/>
  <c r="P7117" i="12"/>
  <c r="P7125" i="12"/>
  <c r="P7133" i="12"/>
  <c r="P7141" i="12"/>
  <c r="P7149" i="12"/>
  <c r="P7157" i="12"/>
  <c r="P7165" i="12"/>
  <c r="P7173" i="12"/>
  <c r="P7181" i="12"/>
  <c r="P7189" i="12"/>
  <c r="P7197" i="12"/>
  <c r="P7205" i="12"/>
  <c r="P7213" i="12"/>
  <c r="P7221" i="12"/>
  <c r="P7229" i="12"/>
  <c r="P7237" i="12"/>
  <c r="P7245" i="12"/>
  <c r="P7253" i="12"/>
  <c r="P7261" i="12"/>
  <c r="P7269" i="12"/>
  <c r="P7277" i="12"/>
  <c r="P7285" i="12"/>
  <c r="P6997" i="12"/>
  <c r="P6998" i="12"/>
  <c r="P7009" i="12"/>
  <c r="P7022" i="12"/>
  <c r="P7035" i="12"/>
  <c r="P7047" i="12"/>
  <c r="P7059" i="12"/>
  <c r="P7071" i="12"/>
  <c r="P7083" i="12"/>
  <c r="P7095" i="12"/>
  <c r="P7118" i="12"/>
  <c r="P7127" i="12"/>
  <c r="P7136" i="12"/>
  <c r="P7145" i="12"/>
  <c r="P7154" i="12"/>
  <c r="P7163" i="12"/>
  <c r="P7172" i="12"/>
  <c r="P7182" i="12"/>
  <c r="P7191" i="12"/>
  <c r="P7200" i="12"/>
  <c r="P7209" i="12"/>
  <c r="P7218" i="12"/>
  <c r="P7227" i="12"/>
  <c r="P7236" i="12"/>
  <c r="P7246" i="12"/>
  <c r="P7255" i="12"/>
  <c r="P7264" i="12"/>
  <c r="P7273" i="12"/>
  <c r="P7291" i="12"/>
  <c r="P6999" i="12"/>
  <c r="P7011" i="12"/>
  <c r="P7024" i="12"/>
  <c r="P7037" i="12"/>
  <c r="P7048" i="12"/>
  <c r="P7061" i="12"/>
  <c r="P7072" i="12"/>
  <c r="P7085" i="12"/>
  <c r="P7096" i="12"/>
  <c r="P7110" i="12"/>
  <c r="P7119" i="12"/>
  <c r="P7128" i="12"/>
  <c r="P7137" i="12"/>
  <c r="P7146" i="12"/>
  <c r="P7155" i="12"/>
  <c r="P7164" i="12"/>
  <c r="P7174" i="12"/>
  <c r="P7183" i="12"/>
  <c r="P7192" i="12"/>
  <c r="P7201" i="12"/>
  <c r="P7210" i="12"/>
  <c r="P7219" i="12"/>
  <c r="P7228" i="12"/>
  <c r="P7238" i="12"/>
  <c r="P7247" i="12"/>
  <c r="P7256" i="12"/>
  <c r="P7265" i="12"/>
  <c r="P7274" i="12"/>
  <c r="P7283" i="12"/>
  <c r="P7292" i="12"/>
  <c r="P7000" i="12"/>
  <c r="P7014" i="12"/>
  <c r="P7025" i="12"/>
  <c r="P7038" i="12"/>
  <c r="P7049" i="12"/>
  <c r="P7062" i="12"/>
  <c r="P7073" i="12"/>
  <c r="P7086" i="12"/>
  <c r="P7099" i="12"/>
  <c r="P7111" i="12"/>
  <c r="P7120" i="12"/>
  <c r="P7129" i="12"/>
  <c r="P7138" i="12"/>
  <c r="P7147" i="12"/>
  <c r="P7156" i="12"/>
  <c r="P7166" i="12"/>
  <c r="P7175" i="12"/>
  <c r="P7184" i="12"/>
  <c r="P7193" i="12"/>
  <c r="P7202" i="12"/>
  <c r="P7211" i="12"/>
  <c r="P7220" i="12"/>
  <c r="P7230" i="12"/>
  <c r="P7239" i="12"/>
  <c r="P7248" i="12"/>
  <c r="P7257" i="12"/>
  <c r="P7266" i="12"/>
  <c r="P7275" i="12"/>
  <c r="P7284" i="12"/>
  <c r="P7008" i="12"/>
  <c r="P7021" i="12"/>
  <c r="P7032" i="12"/>
  <c r="P7046" i="12"/>
  <c r="P7057" i="12"/>
  <c r="P7070" i="12"/>
  <c r="P7081" i="12"/>
  <c r="P7094" i="12"/>
  <c r="P7105" i="12"/>
  <c r="P7116" i="12"/>
  <c r="P7126" i="12"/>
  <c r="P7135" i="12"/>
  <c r="P7144" i="12"/>
  <c r="P7153" i="12"/>
  <c r="P7162" i="12"/>
  <c r="P7171" i="12"/>
  <c r="P7180" i="12"/>
  <c r="P7190" i="12"/>
  <c r="P7199" i="12"/>
  <c r="P7208" i="12"/>
  <c r="P7217" i="12"/>
  <c r="P7226" i="12"/>
  <c r="P7235" i="12"/>
  <c r="P7244" i="12"/>
  <c r="P7254" i="12"/>
  <c r="P7263" i="12"/>
  <c r="P7272" i="12"/>
  <c r="P7281" i="12"/>
  <c r="P7290" i="12"/>
  <c r="P7107" i="12"/>
  <c r="P7282" i="12"/>
  <c r="P7003" i="12"/>
  <c r="P7027" i="12"/>
  <c r="P7051" i="12"/>
  <c r="P7075" i="12"/>
  <c r="P7101" i="12"/>
  <c r="P7121" i="12"/>
  <c r="P7139" i="12"/>
  <c r="P7158" i="12"/>
  <c r="P7176" i="12"/>
  <c r="P7194" i="12"/>
  <c r="P7212" i="12"/>
  <c r="P7231" i="12"/>
  <c r="P7249" i="12"/>
  <c r="P7267" i="12"/>
  <c r="P7286" i="12"/>
  <c r="P7005" i="12"/>
  <c r="P7029" i="12"/>
  <c r="P7053" i="12"/>
  <c r="P7078" i="12"/>
  <c r="P7102" i="12"/>
  <c r="P7122" i="12"/>
  <c r="P7140" i="12"/>
  <c r="P7159" i="12"/>
  <c r="P7177" i="12"/>
  <c r="P7195" i="12"/>
  <c r="P7214" i="12"/>
  <c r="P7232" i="12"/>
  <c r="P7250" i="12"/>
  <c r="P7268" i="12"/>
  <c r="P7287" i="12"/>
  <c r="P7006" i="12"/>
  <c r="P7030" i="12"/>
  <c r="P7054" i="12"/>
  <c r="P7079" i="12"/>
  <c r="P7103" i="12"/>
  <c r="P7123" i="12"/>
  <c r="P7142" i="12"/>
  <c r="P7160" i="12"/>
  <c r="P7178" i="12"/>
  <c r="P7196" i="12"/>
  <c r="P7215" i="12"/>
  <c r="P7233" i="12"/>
  <c r="P7251" i="12"/>
  <c r="P7270" i="12"/>
  <c r="P7288" i="12"/>
  <c r="P7007" i="12"/>
  <c r="P7031" i="12"/>
  <c r="P7056" i="12"/>
  <c r="P7080" i="12"/>
  <c r="P7104" i="12"/>
  <c r="P7124" i="12"/>
  <c r="P7143" i="12"/>
  <c r="P7161" i="12"/>
  <c r="P7179" i="12"/>
  <c r="P7198" i="12"/>
  <c r="P7216" i="12"/>
  <c r="P7234" i="12"/>
  <c r="P7252" i="12"/>
  <c r="P7271" i="12"/>
  <c r="P7289" i="12"/>
  <c r="P7016" i="12"/>
  <c r="P7040" i="12"/>
  <c r="P7064" i="12"/>
  <c r="P7089" i="12"/>
  <c r="P7113" i="12"/>
  <c r="P7131" i="12"/>
  <c r="P7150" i="12"/>
  <c r="P7168" i="12"/>
  <c r="P7186" i="12"/>
  <c r="P7204" i="12"/>
  <c r="P7223" i="12"/>
  <c r="P7241" i="12"/>
  <c r="P7259" i="12"/>
  <c r="P7278" i="12"/>
  <c r="P7063" i="12"/>
  <c r="P7115" i="12"/>
  <c r="P7169" i="12"/>
  <c r="P7222" i="12"/>
  <c r="P7262" i="12"/>
  <c r="P7188" i="12"/>
  <c r="P7067" i="12"/>
  <c r="P7130" i="12"/>
  <c r="P7170" i="12"/>
  <c r="P7224" i="12"/>
  <c r="P7276" i="12"/>
  <c r="P7091" i="12"/>
  <c r="P7015" i="12"/>
  <c r="P7069" i="12"/>
  <c r="P7132" i="12"/>
  <c r="P7185" i="12"/>
  <c r="P7225" i="12"/>
  <c r="P7279" i="12"/>
  <c r="P7017" i="12"/>
  <c r="P7088" i="12"/>
  <c r="P7134" i="12"/>
  <c r="P7187" i="12"/>
  <c r="P7240" i="12"/>
  <c r="P7280" i="12"/>
  <c r="P7019" i="12"/>
  <c r="P7148" i="12"/>
  <c r="P7242" i="12"/>
  <c r="P7039" i="12"/>
  <c r="P7093" i="12"/>
  <c r="P7151" i="12"/>
  <c r="P7203" i="12"/>
  <c r="P7243" i="12"/>
  <c r="P7041" i="12"/>
  <c r="P7112" i="12"/>
  <c r="P7152" i="12"/>
  <c r="P7206" i="12"/>
  <c r="P7258" i="12"/>
  <c r="P7043" i="12"/>
  <c r="P7114" i="12"/>
  <c r="P7167" i="12"/>
  <c r="P7207" i="12"/>
  <c r="P7260" i="12"/>
  <c r="K6624" i="13"/>
  <c r="L6624" i="13" s="1"/>
  <c r="L6632" i="12"/>
  <c r="M6632" i="12" s="1"/>
  <c r="M6831" i="12"/>
  <c r="L6825" i="12"/>
  <c r="M6825" i="12" s="1"/>
  <c r="L6819" i="12"/>
  <c r="M6819" i="12" s="1"/>
  <c r="K6710" i="13"/>
  <c r="L6710" i="13" s="1"/>
  <c r="L6718" i="12"/>
  <c r="M6718" i="12" s="1"/>
  <c r="M6686" i="12"/>
  <c r="L6678" i="12"/>
  <c r="M6678" i="12" s="1"/>
  <c r="K6670" i="13"/>
  <c r="L6670" i="13" s="1"/>
  <c r="M6670" i="12"/>
  <c r="M6662" i="12"/>
  <c r="K6646" i="13"/>
  <c r="L6646" i="13" s="1"/>
  <c r="L6654" i="12"/>
  <c r="M6654" i="12" s="1"/>
  <c r="K6614" i="13"/>
  <c r="L6614" i="13" s="1"/>
  <c r="L6622" i="12"/>
  <c r="M6622" i="12" s="1"/>
  <c r="K6598" i="13"/>
  <c r="L6598" i="13" s="1"/>
  <c r="L6606" i="12"/>
  <c r="M6606" i="12" s="1"/>
  <c r="K6582" i="13"/>
  <c r="L6582" i="13" s="1"/>
  <c r="L6590" i="12"/>
  <c r="M6590" i="12" s="1"/>
  <c r="K6566" i="13"/>
  <c r="L6566" i="13" s="1"/>
  <c r="L6574" i="12"/>
  <c r="M6574" i="12" s="1"/>
  <c r="L6950" i="12"/>
  <c r="M6950" i="12" s="1"/>
  <c r="L6944" i="12"/>
  <c r="M6944" i="12" s="1"/>
  <c r="L6936" i="12"/>
  <c r="M6936" i="12" s="1"/>
  <c r="L6920" i="12"/>
  <c r="M6920" i="12" s="1"/>
  <c r="L6912" i="12"/>
  <c r="M6912" i="12" s="1"/>
  <c r="L6904" i="12"/>
  <c r="M6904" i="12" s="1"/>
  <c r="L6896" i="12"/>
  <c r="M6896" i="12" s="1"/>
  <c r="L6888" i="12"/>
  <c r="M6888" i="12" s="1"/>
  <c r="L6872" i="12"/>
  <c r="M6872" i="12" s="1"/>
  <c r="L6864" i="12"/>
  <c r="M6864" i="12" s="1"/>
  <c r="L6856" i="12"/>
  <c r="M6856" i="12" s="1"/>
  <c r="M6839" i="12"/>
  <c r="L6833" i="12"/>
  <c r="M6833" i="12" s="1"/>
  <c r="L6827" i="12"/>
  <c r="M6827" i="12" s="1"/>
  <c r="M6807" i="12"/>
  <c r="L6798" i="12"/>
  <c r="M6798" i="12" s="1"/>
  <c r="L6795" i="12"/>
  <c r="M6795" i="12" s="1"/>
  <c r="L6788" i="12"/>
  <c r="M6788" i="12" s="1"/>
  <c r="L6757" i="12"/>
  <c r="M6757" i="12" s="1"/>
  <c r="L6753" i="12"/>
  <c r="M6753" i="12" s="1"/>
  <c r="L6742" i="12"/>
  <c r="M6742" i="12" s="1"/>
  <c r="L6710" i="12"/>
  <c r="M6710" i="12" s="1"/>
  <c r="L6707" i="12"/>
  <c r="M6707" i="12" s="1"/>
  <c r="L6704" i="12"/>
  <c r="M6704" i="12" s="1"/>
  <c r="L6701" i="12"/>
  <c r="M6701" i="12" s="1"/>
  <c r="L6683" i="12"/>
  <c r="M6683" i="12" s="1"/>
  <c r="L6667" i="12"/>
  <c r="M6667" i="12" s="1"/>
  <c r="L6651" i="12"/>
  <c r="M6651" i="12" s="1"/>
  <c r="L6648" i="12"/>
  <c r="M6648" i="12" s="1"/>
  <c r="L6638" i="12"/>
  <c r="M6638" i="12" s="1"/>
  <c r="L6630" i="12"/>
  <c r="M6630" i="12" s="1"/>
  <c r="M6623" i="12"/>
  <c r="L6990" i="12"/>
  <c r="K6685" i="13"/>
  <c r="L6685" i="13" s="1"/>
  <c r="K6654" i="13"/>
  <c r="L6654" i="13" s="1"/>
  <c r="K6873" i="13"/>
  <c r="L6873" i="13" s="1"/>
  <c r="K6865" i="13"/>
  <c r="L6865" i="13" s="1"/>
  <c r="K6969" i="13"/>
  <c r="K6729" i="13"/>
  <c r="L6737" i="12"/>
  <c r="M6737" i="12" s="1"/>
  <c r="K6721" i="13"/>
  <c r="L6721" i="13" s="1"/>
  <c r="L6729" i="12"/>
  <c r="M6729" i="12" s="1"/>
  <c r="L6865" i="12"/>
  <c r="M6865" i="12" s="1"/>
  <c r="L6857" i="12"/>
  <c r="M6857" i="12" s="1"/>
  <c r="L6668" i="12"/>
  <c r="M6668" i="12" s="1"/>
  <c r="K6973" i="13"/>
  <c r="L6973" i="13" s="1"/>
  <c r="L6981" i="12"/>
  <c r="M6981" i="12" s="1"/>
  <c r="L6966" i="12"/>
  <c r="M6966" i="12" s="1"/>
  <c r="L6964" i="12"/>
  <c r="M6964" i="12" s="1"/>
  <c r="L6958" i="12"/>
  <c r="M6958" i="12" s="1"/>
  <c r="L6933" i="12"/>
  <c r="M6933" i="12" s="1"/>
  <c r="L6925" i="12"/>
  <c r="M6925" i="12" s="1"/>
  <c r="L6909" i="12"/>
  <c r="M6909" i="12" s="1"/>
  <c r="L6901" i="12"/>
  <c r="M6901" i="12" s="1"/>
  <c r="L6885" i="12"/>
  <c r="M6885" i="12" s="1"/>
  <c r="L6877" i="12"/>
  <c r="M6877" i="12" s="1"/>
  <c r="L6869" i="12"/>
  <c r="M6869" i="12" s="1"/>
  <c r="L6861" i="12"/>
  <c r="M6861" i="12" s="1"/>
  <c r="L6853" i="12"/>
  <c r="M6853" i="12" s="1"/>
  <c r="L6824" i="12"/>
  <c r="M6824" i="12" s="1"/>
  <c r="L6821" i="12"/>
  <c r="M6821" i="12" s="1"/>
  <c r="M6791" i="12"/>
  <c r="L6776" i="12"/>
  <c r="M6776" i="12" s="1"/>
  <c r="L6768" i="12"/>
  <c r="M6768" i="12" s="1"/>
  <c r="L6749" i="12"/>
  <c r="M6749" i="12" s="1"/>
  <c r="L6726" i="12"/>
  <c r="M6726" i="12" s="1"/>
  <c r="L6713" i="12"/>
  <c r="M6713" i="12" s="1"/>
  <c r="L6697" i="12"/>
  <c r="M6697" i="12" s="1"/>
  <c r="L6676" i="12"/>
  <c r="M6676" i="12" s="1"/>
  <c r="L6673" i="12"/>
  <c r="M6673" i="12" s="1"/>
  <c r="L6660" i="12"/>
  <c r="M6660" i="12" s="1"/>
  <c r="L6657" i="12"/>
  <c r="M6657" i="12" s="1"/>
  <c r="L6614" i="12"/>
  <c r="M6614" i="12" s="1"/>
  <c r="L6611" i="12"/>
  <c r="M6611" i="12" s="1"/>
  <c r="L6573" i="12"/>
  <c r="M6573" i="12" s="1"/>
  <c r="L6569" i="12"/>
  <c r="M6569" i="12" s="1"/>
  <c r="L6985" i="12"/>
  <c r="M6985" i="12" s="1"/>
  <c r="L6970" i="12"/>
  <c r="M6970" i="12" s="1"/>
  <c r="L6993" i="12"/>
  <c r="M6993" i="12" s="1"/>
  <c r="K6663" i="13"/>
  <c r="L6663" i="13" s="1"/>
  <c r="K6623" i="13"/>
  <c r="L6623" i="13" s="1"/>
  <c r="K6836" i="13"/>
  <c r="L6836" i="13" s="1"/>
  <c r="K6778" i="13"/>
  <c r="L6778" i="13" s="1"/>
  <c r="O6562" i="13"/>
  <c r="O6570" i="13"/>
  <c r="O6578" i="13"/>
  <c r="O6586" i="13"/>
  <c r="O6594" i="13"/>
  <c r="O6602" i="13"/>
  <c r="O6610" i="13"/>
  <c r="O6618" i="13"/>
  <c r="O6626" i="13"/>
  <c r="O6634" i="13"/>
  <c r="O6642" i="13"/>
  <c r="O6650" i="13"/>
  <c r="O6658" i="13"/>
  <c r="O6666" i="13"/>
  <c r="O6674" i="13"/>
  <c r="O6682" i="13"/>
  <c r="O6690" i="13"/>
  <c r="O6698" i="13"/>
  <c r="O6706" i="13"/>
  <c r="O6714" i="13"/>
  <c r="O6722" i="13"/>
  <c r="O6730" i="13"/>
  <c r="O6738" i="13"/>
  <c r="O6746" i="13"/>
  <c r="O6754" i="13"/>
  <c r="O6762" i="13"/>
  <c r="O6770" i="13"/>
  <c r="O6778" i="13"/>
  <c r="O6786" i="13"/>
  <c r="O6794" i="13"/>
  <c r="O6802" i="13"/>
  <c r="O6810" i="13"/>
  <c r="O6818" i="13"/>
  <c r="O6826" i="13"/>
  <c r="O6834" i="13"/>
  <c r="O6563" i="13"/>
  <c r="O6571" i="13"/>
  <c r="O6579" i="13"/>
  <c r="O6587" i="13"/>
  <c r="O6595" i="13"/>
  <c r="O6603" i="13"/>
  <c r="O6611" i="13"/>
  <c r="O6619" i="13"/>
  <c r="O6627" i="13"/>
  <c r="O6635" i="13"/>
  <c r="O6643" i="13"/>
  <c r="O6651" i="13"/>
  <c r="O6659" i="13"/>
  <c r="O6667" i="13"/>
  <c r="O6675" i="13"/>
  <c r="O6683" i="13"/>
  <c r="O6691" i="13"/>
  <c r="O6699" i="13"/>
  <c r="O6707" i="13"/>
  <c r="O6715" i="13"/>
  <c r="O6723" i="13"/>
  <c r="O6731" i="13"/>
  <c r="O6739" i="13"/>
  <c r="O6747" i="13"/>
  <c r="O6755" i="13"/>
  <c r="O6763" i="13"/>
  <c r="O6771" i="13"/>
  <c r="O6779" i="13"/>
  <c r="O6787" i="13"/>
  <c r="O6795" i="13"/>
  <c r="O6803" i="13"/>
  <c r="O6811" i="13"/>
  <c r="O6819" i="13"/>
  <c r="O6827" i="13"/>
  <c r="O6564" i="13"/>
  <c r="O6572" i="13"/>
  <c r="O6580" i="13"/>
  <c r="O6588" i="13"/>
  <c r="O6596" i="13"/>
  <c r="O6604" i="13"/>
  <c r="O6612" i="13"/>
  <c r="O6620" i="13"/>
  <c r="O6628" i="13"/>
  <c r="O6636" i="13"/>
  <c r="O6644" i="13"/>
  <c r="O6652" i="13"/>
  <c r="O6660" i="13"/>
  <c r="O6668" i="13"/>
  <c r="O6676" i="13"/>
  <c r="O6684" i="13"/>
  <c r="O6692" i="13"/>
  <c r="O6700" i="13"/>
  <c r="O6708" i="13"/>
  <c r="O6716" i="13"/>
  <c r="O6724" i="13"/>
  <c r="O6732" i="13"/>
  <c r="O6740" i="13"/>
  <c r="O6748" i="13"/>
  <c r="O6756" i="13"/>
  <c r="O6764" i="13"/>
  <c r="O6772" i="13"/>
  <c r="O6780" i="13"/>
  <c r="O6788" i="13"/>
  <c r="O6796" i="13"/>
  <c r="O6804" i="13"/>
  <c r="O6812" i="13"/>
  <c r="O6820" i="13"/>
  <c r="O6828" i="13"/>
  <c r="O6836" i="13"/>
  <c r="O6561" i="13"/>
  <c r="O6569" i="13"/>
  <c r="O6577" i="13"/>
  <c r="O6585" i="13"/>
  <c r="O6593" i="13"/>
  <c r="O6601" i="13"/>
  <c r="O6609" i="13"/>
  <c r="O6617" i="13"/>
  <c r="O6625" i="13"/>
  <c r="O6633" i="13"/>
  <c r="O6641" i="13"/>
  <c r="O6649" i="13"/>
  <c r="O6657" i="13"/>
  <c r="O6665" i="13"/>
  <c r="O6673" i="13"/>
  <c r="O6681" i="13"/>
  <c r="O6689" i="13"/>
  <c r="O6697" i="13"/>
  <c r="O6705" i="13"/>
  <c r="O6713" i="13"/>
  <c r="O6721" i="13"/>
  <c r="O6729" i="13"/>
  <c r="O6737" i="13"/>
  <c r="O6745" i="13"/>
  <c r="O6753" i="13"/>
  <c r="O6761" i="13"/>
  <c r="O6769" i="13"/>
  <c r="O6777" i="13"/>
  <c r="O6785" i="13"/>
  <c r="O6793" i="13"/>
  <c r="O6801" i="13"/>
  <c r="O6809" i="13"/>
  <c r="O6817" i="13"/>
  <c r="O6825" i="13"/>
  <c r="O6833" i="13"/>
  <c r="O6841" i="13"/>
  <c r="O6849" i="13"/>
  <c r="O6857" i="13"/>
  <c r="O6865" i="13"/>
  <c r="O6873" i="13"/>
  <c r="O6881" i="13"/>
  <c r="O6889" i="13"/>
  <c r="O6897" i="13"/>
  <c r="O6905" i="13"/>
  <c r="O6913" i="13"/>
  <c r="O6921" i="13"/>
  <c r="O6929" i="13"/>
  <c r="O6937" i="13"/>
  <c r="O6945" i="13"/>
  <c r="O6953" i="13"/>
  <c r="O6961" i="13"/>
  <c r="O6969" i="13"/>
  <c r="O6977" i="13"/>
  <c r="O6985" i="13"/>
  <c r="O6993" i="13"/>
  <c r="O7001" i="13"/>
  <c r="O7009" i="13"/>
  <c r="O7017" i="13"/>
  <c r="O7025" i="13"/>
  <c r="O6566" i="13"/>
  <c r="O6582" i="13"/>
  <c r="O6598" i="13"/>
  <c r="O6614" i="13"/>
  <c r="O6630" i="13"/>
  <c r="O6646" i="13"/>
  <c r="O6662" i="13"/>
  <c r="O6678" i="13"/>
  <c r="O6694" i="13"/>
  <c r="O6710" i="13"/>
  <c r="O6726" i="13"/>
  <c r="O6742" i="13"/>
  <c r="O6758" i="13"/>
  <c r="O6774" i="13"/>
  <c r="O6790" i="13"/>
  <c r="O6806" i="13"/>
  <c r="O6822" i="13"/>
  <c r="O6837" i="13"/>
  <c r="O6846" i="13"/>
  <c r="O6855" i="13"/>
  <c r="O6864" i="13"/>
  <c r="O6874" i="13"/>
  <c r="O6883" i="13"/>
  <c r="O6892" i="13"/>
  <c r="O6901" i="13"/>
  <c r="O6910" i="13"/>
  <c r="O6919" i="13"/>
  <c r="O6928" i="13"/>
  <c r="O6938" i="13"/>
  <c r="O6947" i="13"/>
  <c r="O6956" i="13"/>
  <c r="O6965" i="13"/>
  <c r="O6974" i="13"/>
  <c r="O6983" i="13"/>
  <c r="O6992" i="13"/>
  <c r="O7002" i="13"/>
  <c r="O7011" i="13"/>
  <c r="O7020" i="13"/>
  <c r="O7029" i="13"/>
  <c r="O7037" i="13"/>
  <c r="O7045" i="13"/>
  <c r="O7053" i="13"/>
  <c r="O7061" i="13"/>
  <c r="O7069" i="13"/>
  <c r="O6567" i="13"/>
  <c r="O6583" i="13"/>
  <c r="O6599" i="13"/>
  <c r="O6615" i="13"/>
  <c r="O6631" i="13"/>
  <c r="O6647" i="13"/>
  <c r="O6663" i="13"/>
  <c r="O6679" i="13"/>
  <c r="O6695" i="13"/>
  <c r="O6711" i="13"/>
  <c r="O6727" i="13"/>
  <c r="O6743" i="13"/>
  <c r="O6759" i="13"/>
  <c r="O6775" i="13"/>
  <c r="O6791" i="13"/>
  <c r="O6807" i="13"/>
  <c r="O6823" i="13"/>
  <c r="O6838" i="13"/>
  <c r="O6847" i="13"/>
  <c r="O6856" i="13"/>
  <c r="O6866" i="13"/>
  <c r="O6875" i="13"/>
  <c r="O6884" i="13"/>
  <c r="O6893" i="13"/>
  <c r="O6902" i="13"/>
  <c r="O6911" i="13"/>
  <c r="O6920" i="13"/>
  <c r="O6930" i="13"/>
  <c r="O6939" i="13"/>
  <c r="O6948" i="13"/>
  <c r="O6957" i="13"/>
  <c r="O6966" i="13"/>
  <c r="O6975" i="13"/>
  <c r="O6984" i="13"/>
  <c r="O6994" i="13"/>
  <c r="O7003" i="13"/>
  <c r="O7012" i="13"/>
  <c r="O7021" i="13"/>
  <c r="O7030" i="13"/>
  <c r="O7038" i="13"/>
  <c r="O7046" i="13"/>
  <c r="O7054" i="13"/>
  <c r="O7062" i="13"/>
  <c r="O7070" i="13"/>
  <c r="O6568" i="13"/>
  <c r="O6584" i="13"/>
  <c r="O6600" i="13"/>
  <c r="O6616" i="13"/>
  <c r="O6632" i="13"/>
  <c r="O6648" i="13"/>
  <c r="O6664" i="13"/>
  <c r="O6680" i="13"/>
  <c r="O6696" i="13"/>
  <c r="O6712" i="13"/>
  <c r="O6728" i="13"/>
  <c r="O6744" i="13"/>
  <c r="O6760" i="13"/>
  <c r="O6776" i="13"/>
  <c r="O6792" i="13"/>
  <c r="O6808" i="13"/>
  <c r="O6824" i="13"/>
  <c r="O6839" i="13"/>
  <c r="O6848" i="13"/>
  <c r="O6858" i="13"/>
  <c r="O6867" i="13"/>
  <c r="O6876" i="13"/>
  <c r="O6885" i="13"/>
  <c r="O6894" i="13"/>
  <c r="O6903" i="13"/>
  <c r="O6912" i="13"/>
  <c r="O6922" i="13"/>
  <c r="O6931" i="13"/>
  <c r="O6940" i="13"/>
  <c r="O6949" i="13"/>
  <c r="O6958" i="13"/>
  <c r="O6967" i="13"/>
  <c r="O6976" i="13"/>
  <c r="O6986" i="13"/>
  <c r="O6995" i="13"/>
  <c r="O7004" i="13"/>
  <c r="O7013" i="13"/>
  <c r="O7022" i="13"/>
  <c r="O7031" i="13"/>
  <c r="O7039" i="13"/>
  <c r="O7047" i="13"/>
  <c r="O7055" i="13"/>
  <c r="O7063" i="13"/>
  <c r="O7071" i="13"/>
  <c r="O6573" i="13"/>
  <c r="O6589" i="13"/>
  <c r="O6605" i="13"/>
  <c r="O6621" i="13"/>
  <c r="O6637" i="13"/>
  <c r="O6653" i="13"/>
  <c r="O6669" i="13"/>
  <c r="O6685" i="13"/>
  <c r="O6701" i="13"/>
  <c r="O6717" i="13"/>
  <c r="O6733" i="13"/>
  <c r="O6749" i="13"/>
  <c r="O6765" i="13"/>
  <c r="O6781" i="13"/>
  <c r="O6797" i="13"/>
  <c r="O6813" i="13"/>
  <c r="O6829" i="13"/>
  <c r="O6840" i="13"/>
  <c r="O6850" i="13"/>
  <c r="O6859" i="13"/>
  <c r="O6868" i="13"/>
  <c r="O6877" i="13"/>
  <c r="O6886" i="13"/>
  <c r="O6895" i="13"/>
  <c r="O6904" i="13"/>
  <c r="O6914" i="13"/>
  <c r="O6923" i="13"/>
  <c r="O6932" i="13"/>
  <c r="O6941" i="13"/>
  <c r="O6950" i="13"/>
  <c r="O6959" i="13"/>
  <c r="O6968" i="13"/>
  <c r="O6978" i="13"/>
  <c r="O6987" i="13"/>
  <c r="O6996" i="13"/>
  <c r="O7005" i="13"/>
  <c r="O7014" i="13"/>
  <c r="O7023" i="13"/>
  <c r="O7032" i="13"/>
  <c r="O7040" i="13"/>
  <c r="O7048" i="13"/>
  <c r="O7056" i="13"/>
  <c r="O7064" i="13"/>
  <c r="O7072" i="13"/>
  <c r="O6590" i="13"/>
  <c r="O6622" i="13"/>
  <c r="O6654" i="13"/>
  <c r="O6686" i="13"/>
  <c r="O6718" i="13"/>
  <c r="O6750" i="13"/>
  <c r="O6782" i="13"/>
  <c r="O6814" i="13"/>
  <c r="O6842" i="13"/>
  <c r="O6860" i="13"/>
  <c r="O6878" i="13"/>
  <c r="O6896" i="13"/>
  <c r="O6915" i="13"/>
  <c r="O6933" i="13"/>
  <c r="O6951" i="13"/>
  <c r="O6970" i="13"/>
  <c r="O6988" i="13"/>
  <c r="O7006" i="13"/>
  <c r="O7024" i="13"/>
  <c r="O7041" i="13"/>
  <c r="O7057" i="13"/>
  <c r="O7073" i="13"/>
  <c r="O6591" i="13"/>
  <c r="O6623" i="13"/>
  <c r="O6655" i="13"/>
  <c r="O6687" i="13"/>
  <c r="O6719" i="13"/>
  <c r="O6751" i="13"/>
  <c r="O6783" i="13"/>
  <c r="O6815" i="13"/>
  <c r="O6843" i="13"/>
  <c r="O6861" i="13"/>
  <c r="O6879" i="13"/>
  <c r="O6898" i="13"/>
  <c r="O6916" i="13"/>
  <c r="O6934" i="13"/>
  <c r="O6952" i="13"/>
  <c r="O6971" i="13"/>
  <c r="O6989" i="13"/>
  <c r="O7007" i="13"/>
  <c r="O7026" i="13"/>
  <c r="O7042" i="13"/>
  <c r="O7058" i="13"/>
  <c r="O7074" i="13"/>
  <c r="O6592" i="13"/>
  <c r="O6624" i="13"/>
  <c r="O6656" i="13"/>
  <c r="O6688" i="13"/>
  <c r="O6720" i="13"/>
  <c r="O6752" i="13"/>
  <c r="O6784" i="13"/>
  <c r="O6816" i="13"/>
  <c r="O6844" i="13"/>
  <c r="O6862" i="13"/>
  <c r="O6880" i="13"/>
  <c r="O6899" i="13"/>
  <c r="O6917" i="13"/>
  <c r="O6935" i="13"/>
  <c r="O6954" i="13"/>
  <c r="O6972" i="13"/>
  <c r="O6990" i="13"/>
  <c r="O7008" i="13"/>
  <c r="O7027" i="13"/>
  <c r="O7043" i="13"/>
  <c r="O7059" i="13"/>
  <c r="O7075" i="13"/>
  <c r="O6581" i="13"/>
  <c r="O6613" i="13"/>
  <c r="O6645" i="13"/>
  <c r="O6677" i="13"/>
  <c r="O6709" i="13"/>
  <c r="O6741" i="13"/>
  <c r="O6773" i="13"/>
  <c r="O6805" i="13"/>
  <c r="O6835" i="13"/>
  <c r="O6854" i="13"/>
  <c r="O6872" i="13"/>
  <c r="O6891" i="13"/>
  <c r="O6909" i="13"/>
  <c r="O6927" i="13"/>
  <c r="O6946" i="13"/>
  <c r="O6964" i="13"/>
  <c r="O6982" i="13"/>
  <c r="O7000" i="13"/>
  <c r="O7019" i="13"/>
  <c r="O7036" i="13"/>
  <c r="O7052" i="13"/>
  <c r="O7068" i="13"/>
  <c r="O6574" i="13"/>
  <c r="O6638" i="13"/>
  <c r="O6702" i="13"/>
  <c r="O6766" i="13"/>
  <c r="O6830" i="13"/>
  <c r="O6869" i="13"/>
  <c r="O6906" i="13"/>
  <c r="O6942" i="13"/>
  <c r="O6979" i="13"/>
  <c r="O7015" i="13"/>
  <c r="O7049" i="13"/>
  <c r="O6575" i="13"/>
  <c r="O6639" i="13"/>
  <c r="O6703" i="13"/>
  <c r="O6767" i="13"/>
  <c r="O6831" i="13"/>
  <c r="O6870" i="13"/>
  <c r="O6907" i="13"/>
  <c r="O6943" i="13"/>
  <c r="O6980" i="13"/>
  <c r="O7016" i="13"/>
  <c r="O7050" i="13"/>
  <c r="O6576" i="13"/>
  <c r="O6640" i="13"/>
  <c r="O6704" i="13"/>
  <c r="O6768" i="13"/>
  <c r="O6832" i="13"/>
  <c r="O6871" i="13"/>
  <c r="O6908" i="13"/>
  <c r="O6944" i="13"/>
  <c r="O6981" i="13"/>
  <c r="O7018" i="13"/>
  <c r="O7051" i="13"/>
  <c r="O6565" i="13"/>
  <c r="O6629" i="13"/>
  <c r="O6693" i="13"/>
  <c r="O6757" i="13"/>
  <c r="O6821" i="13"/>
  <c r="O6863" i="13"/>
  <c r="O6900" i="13"/>
  <c r="O6936" i="13"/>
  <c r="O6973" i="13"/>
  <c r="O7010" i="13"/>
  <c r="O7044" i="13"/>
  <c r="O6560" i="13"/>
  <c r="O6670" i="13"/>
  <c r="O6798" i="13"/>
  <c r="O6887" i="13"/>
  <c r="O6960" i="13"/>
  <c r="O7033" i="13"/>
  <c r="O6671" i="13"/>
  <c r="O6799" i="13"/>
  <c r="O6888" i="13"/>
  <c r="O6962" i="13"/>
  <c r="O7034" i="13"/>
  <c r="O6672" i="13"/>
  <c r="O6800" i="13"/>
  <c r="O6890" i="13"/>
  <c r="O6963" i="13"/>
  <c r="O7035" i="13"/>
  <c r="O6597" i="13"/>
  <c r="O6725" i="13"/>
  <c r="O6845" i="13"/>
  <c r="O6918" i="13"/>
  <c r="O6991" i="13"/>
  <c r="O7060" i="13"/>
  <c r="O6607" i="13"/>
  <c r="O6735" i="13"/>
  <c r="O6852" i="13"/>
  <c r="O6925" i="13"/>
  <c r="O6998" i="13"/>
  <c r="O7066" i="13"/>
  <c r="O6608" i="13"/>
  <c r="O6736" i="13"/>
  <c r="O6853" i="13"/>
  <c r="O6882" i="13"/>
  <c r="O7067" i="13"/>
  <c r="O6924" i="13"/>
  <c r="O6926" i="13"/>
  <c r="O6606" i="13"/>
  <c r="O6955" i="13"/>
  <c r="O6661" i="13"/>
  <c r="O6997" i="13"/>
  <c r="O6734" i="13"/>
  <c r="O6999" i="13"/>
  <c r="O6789" i="13"/>
  <c r="O7028" i="13"/>
  <c r="O6851" i="13"/>
  <c r="O7065" i="13"/>
  <c r="L6987" i="13"/>
  <c r="L6979" i="13"/>
  <c r="L6971" i="13"/>
  <c r="L6955" i="13"/>
  <c r="L6947" i="13"/>
  <c r="L6939" i="13"/>
  <c r="L6915" i="13"/>
  <c r="L6907" i="13"/>
  <c r="L6899" i="13"/>
  <c r="L6891" i="13"/>
  <c r="L6883" i="13"/>
  <c r="L6763" i="13"/>
  <c r="L6755" i="13"/>
  <c r="L6944" i="13"/>
  <c r="L6936" i="13"/>
  <c r="L6928" i="13"/>
  <c r="L6896" i="13"/>
  <c r="L6728" i="13"/>
  <c r="L6982" i="13"/>
  <c r="L6974" i="13"/>
  <c r="L6966" i="13"/>
  <c r="L6958" i="13"/>
  <c r="L6950" i="13"/>
  <c r="L6942" i="13"/>
  <c r="L6934" i="13"/>
  <c r="L6918" i="13"/>
  <c r="L6910" i="13"/>
  <c r="L6902" i="13"/>
  <c r="L6894" i="13"/>
  <c r="L6886" i="13"/>
  <c r="L6750" i="13"/>
  <c r="L6742" i="13"/>
  <c r="L6734" i="13"/>
  <c r="L6726" i="13"/>
  <c r="L6983" i="13"/>
  <c r="L6975" i="13"/>
  <c r="L6967" i="13"/>
  <c r="L6959" i="13"/>
  <c r="L6951" i="13"/>
  <c r="L6943" i="13"/>
  <c r="L6919" i="13"/>
  <c r="L6911" i="13"/>
  <c r="L6903" i="13"/>
  <c r="L6895" i="13"/>
  <c r="L6887" i="13"/>
  <c r="L6743" i="13"/>
  <c r="L6735" i="13"/>
  <c r="L6727" i="13"/>
  <c r="L6747" i="13"/>
  <c r="L6731" i="13"/>
  <c r="L6723" i="13"/>
  <c r="L6970" i="13"/>
  <c r="L6962" i="13"/>
  <c r="L6954" i="13"/>
  <c r="L6946" i="13"/>
  <c r="L6930" i="13"/>
  <c r="L6922" i="13"/>
  <c r="L6914" i="13"/>
  <c r="L6906" i="13"/>
  <c r="L6898" i="13"/>
  <c r="L6890" i="13"/>
  <c r="L6882" i="13"/>
  <c r="L6746" i="13"/>
  <c r="L6738" i="13"/>
  <c r="L6730" i="13"/>
  <c r="L6877" i="13"/>
  <c r="L6869" i="13"/>
  <c r="L6861" i="13"/>
  <c r="L6859" i="13"/>
  <c r="L6853" i="13"/>
  <c r="L6851" i="13"/>
  <c r="L6845" i="13"/>
  <c r="L6843" i="13"/>
  <c r="L6837" i="13"/>
  <c r="L6835" i="13"/>
  <c r="L6829" i="13"/>
  <c r="L6827" i="13"/>
  <c r="L6821" i="13"/>
  <c r="L6819" i="13"/>
  <c r="L6813" i="13"/>
  <c r="L6811" i="13"/>
  <c r="L6805" i="13"/>
  <c r="L6803" i="13"/>
  <c r="L6797" i="13"/>
  <c r="L6789" i="13"/>
  <c r="L6785" i="13"/>
  <c r="L6781" i="13"/>
  <c r="L6978" i="13"/>
  <c r="L6858" i="13"/>
  <c r="L6850" i="13"/>
  <c r="L6842" i="13"/>
  <c r="L6834" i="13"/>
  <c r="L6826" i="13"/>
  <c r="L6818" i="13"/>
  <c r="L6810" i="13"/>
  <c r="L6802" i="13"/>
  <c r="L6977" i="13"/>
  <c r="E33" i="12"/>
  <c r="M6994" i="12"/>
  <c r="N6170" i="13"/>
  <c r="N6172" i="13"/>
  <c r="N6173" i="13"/>
  <c r="N6175" i="13"/>
  <c r="N6177" i="13"/>
  <c r="N6180" i="13"/>
  <c r="N6181" i="13"/>
  <c r="N6186" i="13"/>
  <c r="N6188" i="13"/>
  <c r="N6189" i="13"/>
  <c r="N6193" i="13"/>
  <c r="N6194" i="13"/>
  <c r="N6196" i="13"/>
  <c r="N6197" i="13"/>
  <c r="N6201" i="13"/>
  <c r="N6202" i="13"/>
  <c r="N6204" i="13"/>
  <c r="N6205" i="13"/>
  <c r="N6209" i="13"/>
  <c r="N6212" i="13"/>
  <c r="N6213" i="13"/>
  <c r="N6217" i="13"/>
  <c r="N6225" i="13"/>
  <c r="N6226" i="13"/>
  <c r="N6228" i="13"/>
  <c r="N6229" i="13"/>
  <c r="N6233" i="13"/>
  <c r="N6234" i="13"/>
  <c r="N6236" i="13"/>
  <c r="N6237" i="13"/>
  <c r="N6242" i="13"/>
  <c r="N6249" i="13"/>
  <c r="N6250" i="13"/>
  <c r="N6252" i="13"/>
  <c r="N6257" i="13"/>
  <c r="N6258" i="13"/>
  <c r="N6260" i="13"/>
  <c r="N6261" i="13"/>
  <c r="N6262" i="13"/>
  <c r="N6265" i="13"/>
  <c r="N6266" i="13"/>
  <c r="N6268" i="13"/>
  <c r="N6269" i="13"/>
  <c r="N6273" i="13"/>
  <c r="N6274" i="13"/>
  <c r="N6276" i="13"/>
  <c r="N6277" i="13"/>
  <c r="N6278" i="13"/>
  <c r="N6281" i="13"/>
  <c r="N6284" i="13"/>
  <c r="N6285" i="13"/>
  <c r="N6289" i="13"/>
  <c r="N6290" i="13"/>
  <c r="N6292" i="13"/>
  <c r="N6294" i="13"/>
  <c r="N6297" i="13"/>
  <c r="N6298" i="13"/>
  <c r="N6300" i="13"/>
  <c r="N6305" i="13"/>
  <c r="N6314" i="13"/>
  <c r="N6317" i="13"/>
  <c r="N6321" i="13"/>
  <c r="N6322" i="13"/>
  <c r="N6324" i="13"/>
  <c r="N6325" i="13"/>
  <c r="N6327" i="13"/>
  <c r="N6330" i="13"/>
  <c r="N6332" i="13"/>
  <c r="N6333" i="13"/>
  <c r="N6335" i="13"/>
  <c r="N6338" i="13"/>
  <c r="N6341" i="13"/>
  <c r="N6346" i="13"/>
  <c r="N6348" i="13"/>
  <c r="N6349" i="13"/>
  <c r="N6351" i="13"/>
  <c r="N6354" i="13"/>
  <c r="N6356" i="13"/>
  <c r="N6357" i="13"/>
  <c r="N6362" i="13"/>
  <c r="N6364" i="13"/>
  <c r="N6365" i="13"/>
  <c r="N6367" i="13"/>
  <c r="N6370" i="13"/>
  <c r="N6372" i="13"/>
  <c r="N6373" i="13"/>
  <c r="N6378" i="13"/>
  <c r="N6380" i="13"/>
  <c r="N6381" i="13"/>
  <c r="N6383" i="13"/>
  <c r="N6386" i="13"/>
  <c r="N6389" i="13"/>
  <c r="N6393" i="13"/>
  <c r="N6394" i="13"/>
  <c r="N6396" i="13"/>
  <c r="N6397" i="13"/>
  <c r="N6399" i="13"/>
  <c r="N6401" i="13"/>
  <c r="N6402" i="13"/>
  <c r="N6405" i="13"/>
  <c r="N6410" i="13"/>
  <c r="N6412" i="13"/>
  <c r="N6413" i="13"/>
  <c r="N6415" i="13"/>
  <c r="N6418" i="13"/>
  <c r="N6420" i="13"/>
  <c r="N6421" i="13"/>
  <c r="N6425" i="13"/>
  <c r="N6426" i="13"/>
  <c r="N6428" i="13"/>
  <c r="N6429" i="13"/>
  <c r="N6431" i="13"/>
  <c r="N6433" i="13"/>
  <c r="N6434" i="13"/>
  <c r="N6437" i="13"/>
  <c r="N6442" i="13"/>
  <c r="N6444" i="13"/>
  <c r="N6445" i="13"/>
  <c r="N6447" i="13"/>
  <c r="N6450" i="13"/>
  <c r="N6452" i="13"/>
  <c r="N6453" i="13"/>
  <c r="N6457" i="13"/>
  <c r="N6458" i="13"/>
  <c r="N6460" i="13"/>
  <c r="N6461" i="13"/>
  <c r="N6463" i="13"/>
  <c r="N6466" i="13"/>
  <c r="N6469" i="13"/>
  <c r="N6474" i="13"/>
  <c r="N6476" i="13"/>
  <c r="N6477" i="13"/>
  <c r="N6479" i="13"/>
  <c r="N6482" i="13"/>
  <c r="N6484" i="13"/>
  <c r="N6485" i="13"/>
  <c r="N6490" i="13"/>
  <c r="N6492" i="13"/>
  <c r="N6493" i="13"/>
  <c r="N6495" i="13"/>
  <c r="N6498" i="13"/>
  <c r="N6500" i="13"/>
  <c r="N6505" i="13"/>
  <c r="N6506" i="13"/>
  <c r="N6509" i="13"/>
  <c r="N6511" i="13"/>
  <c r="N6513" i="13"/>
  <c r="N6514" i="13"/>
  <c r="N6516" i="13"/>
  <c r="N6518" i="13"/>
  <c r="N6524" i="13"/>
  <c r="N6525" i="13"/>
  <c r="N6529" i="13"/>
  <c r="N6530" i="13"/>
  <c r="N6532" i="13"/>
  <c r="N6533" i="13"/>
  <c r="N6537" i="13"/>
  <c r="N6538" i="13"/>
  <c r="N6541" i="13"/>
  <c r="N6543" i="13"/>
  <c r="N6546" i="13"/>
  <c r="N6548" i="13"/>
  <c r="N6550" i="13"/>
  <c r="N6554" i="13"/>
  <c r="N6556" i="13"/>
  <c r="N6559" i="13"/>
  <c r="C26" i="13" s="1"/>
  <c r="D26" i="13" s="1"/>
  <c r="O6278" i="13" s="1"/>
  <c r="I6169" i="13"/>
  <c r="I6170" i="13"/>
  <c r="I6171" i="13"/>
  <c r="I6172" i="13"/>
  <c r="I6173" i="13"/>
  <c r="I6174" i="13"/>
  <c r="I6175" i="13"/>
  <c r="I6176" i="13"/>
  <c r="I6177" i="13"/>
  <c r="I6178" i="13"/>
  <c r="I6179" i="13"/>
  <c r="I6180" i="13"/>
  <c r="I6181" i="13"/>
  <c r="L6181" i="13" s="1"/>
  <c r="I6182" i="13"/>
  <c r="I6183" i="13"/>
  <c r="I6184" i="13"/>
  <c r="I6185" i="13"/>
  <c r="I6186" i="13"/>
  <c r="I6187" i="13"/>
  <c r="I6188" i="13"/>
  <c r="I6189" i="13"/>
  <c r="I6190" i="13"/>
  <c r="I6191" i="13"/>
  <c r="I6192" i="13"/>
  <c r="I6193" i="13"/>
  <c r="I6194" i="13"/>
  <c r="I6195" i="13"/>
  <c r="I6196" i="13"/>
  <c r="I6197" i="13"/>
  <c r="I6198" i="13"/>
  <c r="I6199" i="13"/>
  <c r="I6200" i="13"/>
  <c r="I6201" i="13"/>
  <c r="I6202" i="13"/>
  <c r="I6203" i="13"/>
  <c r="I6204" i="13"/>
  <c r="I6205" i="13"/>
  <c r="I6206" i="13"/>
  <c r="I6207" i="13"/>
  <c r="I6208" i="13"/>
  <c r="I6209" i="13"/>
  <c r="I6210" i="13"/>
  <c r="I6211" i="13"/>
  <c r="I6212" i="13"/>
  <c r="I6213" i="13"/>
  <c r="L6213" i="13" s="1"/>
  <c r="I6214" i="13"/>
  <c r="I6215" i="13"/>
  <c r="I6216" i="13"/>
  <c r="I6217" i="13"/>
  <c r="I6218" i="13"/>
  <c r="I6219" i="13"/>
  <c r="I6220" i="13"/>
  <c r="I6221" i="13"/>
  <c r="L6221" i="13" s="1"/>
  <c r="I6222" i="13"/>
  <c r="I6223" i="13"/>
  <c r="I6224" i="13"/>
  <c r="I6225" i="13"/>
  <c r="I6226" i="13"/>
  <c r="I6227" i="13"/>
  <c r="I6228" i="13"/>
  <c r="I6229" i="13"/>
  <c r="L6229" i="13" s="1"/>
  <c r="I6230" i="13"/>
  <c r="I6231" i="13"/>
  <c r="I6232" i="13"/>
  <c r="I6233" i="13"/>
  <c r="I6234" i="13"/>
  <c r="I6235" i="13"/>
  <c r="I6236" i="13"/>
  <c r="I6237" i="13"/>
  <c r="I6238" i="13"/>
  <c r="I6239" i="13"/>
  <c r="I6240" i="13"/>
  <c r="I6241" i="13"/>
  <c r="I6242" i="13"/>
  <c r="I6243" i="13"/>
  <c r="I6244" i="13"/>
  <c r="I6245" i="13"/>
  <c r="I6246" i="13"/>
  <c r="I6247" i="13"/>
  <c r="I6248" i="13"/>
  <c r="I6249" i="13"/>
  <c r="I6250" i="13"/>
  <c r="I6251" i="13"/>
  <c r="I6252" i="13"/>
  <c r="I6253" i="13"/>
  <c r="I6254" i="13"/>
  <c r="L6254" i="13" s="1"/>
  <c r="I6255" i="13"/>
  <c r="I6256" i="13"/>
  <c r="I6257" i="13"/>
  <c r="I6258" i="13"/>
  <c r="I6259" i="13"/>
  <c r="I6260" i="13"/>
  <c r="I6261" i="13"/>
  <c r="I6262" i="13"/>
  <c r="I6263" i="13"/>
  <c r="I6264" i="13"/>
  <c r="I6265" i="13"/>
  <c r="I6266" i="13"/>
  <c r="I6267" i="13"/>
  <c r="I6268" i="13"/>
  <c r="I6269" i="13"/>
  <c r="I6270" i="13"/>
  <c r="L6270" i="13" s="1"/>
  <c r="I6271" i="13"/>
  <c r="I6272" i="13"/>
  <c r="I6273" i="13"/>
  <c r="I6274" i="13"/>
  <c r="I6275" i="13"/>
  <c r="I6276" i="13"/>
  <c r="I6277" i="13"/>
  <c r="I6278" i="13"/>
  <c r="I6279" i="13"/>
  <c r="I6280" i="13"/>
  <c r="I6281" i="13"/>
  <c r="I6282" i="13"/>
  <c r="L6282" i="13" s="1"/>
  <c r="I6283" i="13"/>
  <c r="I6284" i="13"/>
  <c r="I6285" i="13"/>
  <c r="I6286" i="13"/>
  <c r="L6286" i="13" s="1"/>
  <c r="I6287" i="13"/>
  <c r="I6288" i="13"/>
  <c r="I6289" i="13"/>
  <c r="I6290" i="13"/>
  <c r="I6291" i="13"/>
  <c r="I6292" i="13"/>
  <c r="I6293" i="13"/>
  <c r="I6294" i="13"/>
  <c r="I6295" i="13"/>
  <c r="I6296" i="13"/>
  <c r="I6297" i="13"/>
  <c r="I6298" i="13"/>
  <c r="I6299" i="13"/>
  <c r="I6300" i="13"/>
  <c r="I6301" i="13"/>
  <c r="I6302" i="13"/>
  <c r="I6303" i="13"/>
  <c r="I6304" i="13"/>
  <c r="I6305" i="13"/>
  <c r="I6306" i="13"/>
  <c r="I6307" i="13"/>
  <c r="I6308" i="13"/>
  <c r="I6309" i="13"/>
  <c r="I6310" i="13"/>
  <c r="I6311" i="13"/>
  <c r="I6312" i="13"/>
  <c r="I6313" i="13"/>
  <c r="I6314" i="13"/>
  <c r="I6315" i="13"/>
  <c r="I6316" i="13"/>
  <c r="I6317" i="13"/>
  <c r="I6318" i="13"/>
  <c r="I6319" i="13"/>
  <c r="I6320" i="13"/>
  <c r="I6321" i="13"/>
  <c r="I6322" i="13"/>
  <c r="I6323" i="13"/>
  <c r="I6324" i="13"/>
  <c r="I6325" i="13"/>
  <c r="I6326" i="13"/>
  <c r="I6327" i="13"/>
  <c r="I6328" i="13"/>
  <c r="I6329" i="13"/>
  <c r="I6330" i="13"/>
  <c r="I6331" i="13"/>
  <c r="I6332" i="13"/>
  <c r="I6333" i="13"/>
  <c r="L6333" i="13" s="1"/>
  <c r="I6334" i="13"/>
  <c r="I6335" i="13"/>
  <c r="I6336" i="13"/>
  <c r="I6337" i="13"/>
  <c r="I6338" i="13"/>
  <c r="I6339" i="13"/>
  <c r="I6340" i="13"/>
  <c r="I6341" i="13"/>
  <c r="I6342" i="13"/>
  <c r="I6343" i="13"/>
  <c r="I6344" i="13"/>
  <c r="I6345" i="13"/>
  <c r="I6346" i="13"/>
  <c r="I6347" i="13"/>
  <c r="I6348" i="13"/>
  <c r="I6349" i="13"/>
  <c r="I6350" i="13"/>
  <c r="I6351" i="13"/>
  <c r="I6352" i="13"/>
  <c r="I6353" i="13"/>
  <c r="I6354" i="13"/>
  <c r="I6355" i="13"/>
  <c r="I6356" i="13"/>
  <c r="I6357" i="13"/>
  <c r="I6358" i="13"/>
  <c r="I6359" i="13"/>
  <c r="I6360" i="13"/>
  <c r="I6361" i="13"/>
  <c r="I6362" i="13"/>
  <c r="I6363" i="13"/>
  <c r="I6364" i="13"/>
  <c r="I6365" i="13"/>
  <c r="L6365" i="13" s="1"/>
  <c r="I6366" i="13"/>
  <c r="I6367" i="13"/>
  <c r="I6368" i="13"/>
  <c r="I6369" i="13"/>
  <c r="I6370" i="13"/>
  <c r="I6371" i="13"/>
  <c r="I6372" i="13"/>
  <c r="I6373" i="13"/>
  <c r="I6374" i="13"/>
  <c r="I6375" i="13"/>
  <c r="I6376" i="13"/>
  <c r="I6377" i="13"/>
  <c r="I6378" i="13"/>
  <c r="I6379" i="13"/>
  <c r="I6380" i="13"/>
  <c r="I6381" i="13"/>
  <c r="I6382" i="13"/>
  <c r="I6383" i="13"/>
  <c r="I6384" i="13"/>
  <c r="I6385" i="13"/>
  <c r="I6386" i="13"/>
  <c r="I6387" i="13"/>
  <c r="I6388" i="13"/>
  <c r="I6389" i="13"/>
  <c r="I6390" i="13"/>
  <c r="I6391" i="13"/>
  <c r="I6392" i="13"/>
  <c r="I6393" i="13"/>
  <c r="I6394" i="13"/>
  <c r="I6395" i="13"/>
  <c r="I6396" i="13"/>
  <c r="I6397" i="13"/>
  <c r="L6397" i="13" s="1"/>
  <c r="I6398" i="13"/>
  <c r="I6399" i="13"/>
  <c r="I6400" i="13"/>
  <c r="I6401" i="13"/>
  <c r="I6402" i="13"/>
  <c r="I6403" i="13"/>
  <c r="I6404" i="13"/>
  <c r="I6405" i="13"/>
  <c r="I6406" i="13"/>
  <c r="I6407" i="13"/>
  <c r="I6408" i="13"/>
  <c r="I6409" i="13"/>
  <c r="I6410" i="13"/>
  <c r="I6411" i="13"/>
  <c r="I6412" i="13"/>
  <c r="I6413" i="13"/>
  <c r="I6414" i="13"/>
  <c r="I6415" i="13"/>
  <c r="I6416" i="13"/>
  <c r="I6417" i="13"/>
  <c r="I6418" i="13"/>
  <c r="I6419" i="13"/>
  <c r="I6420" i="13"/>
  <c r="I6421" i="13"/>
  <c r="I6422" i="13"/>
  <c r="I6423" i="13"/>
  <c r="I6424" i="13"/>
  <c r="I6425" i="13"/>
  <c r="I6426" i="13"/>
  <c r="I6427" i="13"/>
  <c r="I6428" i="13"/>
  <c r="I6429" i="13"/>
  <c r="L6429" i="13" s="1"/>
  <c r="I6430" i="13"/>
  <c r="I6431" i="13"/>
  <c r="I6432" i="13"/>
  <c r="I6433" i="13"/>
  <c r="I6434" i="13"/>
  <c r="I6435" i="13"/>
  <c r="I6436" i="13"/>
  <c r="I6437" i="13"/>
  <c r="I6438" i="13"/>
  <c r="I6439" i="13"/>
  <c r="I6440" i="13"/>
  <c r="I6441" i="13"/>
  <c r="I6442" i="13"/>
  <c r="I6443" i="13"/>
  <c r="I6444" i="13"/>
  <c r="I6445" i="13"/>
  <c r="I6446" i="13"/>
  <c r="I6447" i="13"/>
  <c r="I6448" i="13"/>
  <c r="I6449" i="13"/>
  <c r="I6450" i="13"/>
  <c r="I6451" i="13"/>
  <c r="I6452" i="13"/>
  <c r="I6453" i="13"/>
  <c r="I6454" i="13"/>
  <c r="I6455" i="13"/>
  <c r="I6456" i="13"/>
  <c r="I6457" i="13"/>
  <c r="I6458" i="13"/>
  <c r="I6459" i="13"/>
  <c r="I6460" i="13"/>
  <c r="I6461" i="13"/>
  <c r="I6462" i="13"/>
  <c r="I6463" i="13"/>
  <c r="I6464" i="13"/>
  <c r="I6465" i="13"/>
  <c r="I6466" i="13"/>
  <c r="I6467" i="13"/>
  <c r="I6468" i="13"/>
  <c r="I6469" i="13"/>
  <c r="I6470" i="13"/>
  <c r="I6471" i="13"/>
  <c r="I6472" i="13"/>
  <c r="I6473" i="13"/>
  <c r="I6474" i="13"/>
  <c r="I6475" i="13"/>
  <c r="I6476" i="13"/>
  <c r="I6477" i="13"/>
  <c r="I6478" i="13"/>
  <c r="I6479" i="13"/>
  <c r="I6480" i="13"/>
  <c r="I6481" i="13"/>
  <c r="I6482" i="13"/>
  <c r="I6483" i="13"/>
  <c r="I6484" i="13"/>
  <c r="I6485" i="13"/>
  <c r="I6486" i="13"/>
  <c r="I6487" i="13"/>
  <c r="I6488" i="13"/>
  <c r="I6489" i="13"/>
  <c r="I6490" i="13"/>
  <c r="I6491" i="13"/>
  <c r="I6492" i="13"/>
  <c r="I6493" i="13"/>
  <c r="I6494" i="13"/>
  <c r="I6495" i="13"/>
  <c r="I6496" i="13"/>
  <c r="I6497" i="13"/>
  <c r="I6498" i="13"/>
  <c r="I6499" i="13"/>
  <c r="I6500" i="13"/>
  <c r="I6501" i="13"/>
  <c r="L6501" i="13" s="1"/>
  <c r="I6502" i="13"/>
  <c r="I6503" i="13"/>
  <c r="I6504" i="13"/>
  <c r="I6505" i="13"/>
  <c r="I6506" i="13"/>
  <c r="I6507" i="13"/>
  <c r="I6508" i="13"/>
  <c r="I6509" i="13"/>
  <c r="I6510" i="13"/>
  <c r="I6511" i="13"/>
  <c r="I6512" i="13"/>
  <c r="I6513" i="13"/>
  <c r="I6514" i="13"/>
  <c r="I6515" i="13"/>
  <c r="I6516" i="13"/>
  <c r="I6517" i="13"/>
  <c r="L6517" i="13" s="1"/>
  <c r="I6518" i="13"/>
  <c r="I6519" i="13"/>
  <c r="I6520" i="13"/>
  <c r="I6521" i="13"/>
  <c r="I6522" i="13"/>
  <c r="I6523" i="13"/>
  <c r="I6524" i="13"/>
  <c r="I6525" i="13"/>
  <c r="I6526" i="13"/>
  <c r="I6527" i="13"/>
  <c r="I6528" i="13"/>
  <c r="I6529" i="13"/>
  <c r="I6530" i="13"/>
  <c r="I6531" i="13"/>
  <c r="I6532" i="13"/>
  <c r="I6533" i="13"/>
  <c r="L6533" i="13" s="1"/>
  <c r="I6534" i="13"/>
  <c r="I6535" i="13"/>
  <c r="I6536" i="13"/>
  <c r="I6537" i="13"/>
  <c r="I6538" i="13"/>
  <c r="I6539" i="13"/>
  <c r="I6540" i="13"/>
  <c r="I6541" i="13"/>
  <c r="I6542" i="13"/>
  <c r="I6543" i="13"/>
  <c r="I6544" i="13"/>
  <c r="I6545" i="13"/>
  <c r="I6546" i="13"/>
  <c r="I6547" i="13"/>
  <c r="I6548" i="13"/>
  <c r="I6549" i="13"/>
  <c r="I6550" i="13"/>
  <c r="I6551" i="13"/>
  <c r="I6552" i="13"/>
  <c r="I6553" i="13"/>
  <c r="I6554" i="13"/>
  <c r="I6555" i="13"/>
  <c r="I6556" i="13"/>
  <c r="I6557" i="13"/>
  <c r="I6558" i="13"/>
  <c r="I6559" i="13"/>
  <c r="I6168" i="13"/>
  <c r="K6559" i="13"/>
  <c r="L6559" i="13" s="1"/>
  <c r="M6559" i="13"/>
  <c r="M6558" i="13"/>
  <c r="N6558" i="13" s="1"/>
  <c r="M6552" i="13"/>
  <c r="N6552" i="13" s="1"/>
  <c r="M6553" i="13"/>
  <c r="N6553" i="13" s="1"/>
  <c r="M6554" i="13"/>
  <c r="M6555" i="13"/>
  <c r="N6555" i="13" s="1"/>
  <c r="M6556" i="13"/>
  <c r="M6557" i="13"/>
  <c r="N6557" i="13" s="1"/>
  <c r="M6539" i="13"/>
  <c r="N6539" i="13" s="1"/>
  <c r="M6540" i="13"/>
  <c r="N6540" i="13" s="1"/>
  <c r="M6541" i="13"/>
  <c r="K6542" i="13"/>
  <c r="L6542" i="13"/>
  <c r="M6542" i="13"/>
  <c r="N6542" i="13" s="1"/>
  <c r="M6543" i="13"/>
  <c r="M6544" i="13"/>
  <c r="N6544" i="13" s="1"/>
  <c r="M6545" i="13"/>
  <c r="N6545" i="13" s="1"/>
  <c r="M6546" i="13"/>
  <c r="M6547" i="13"/>
  <c r="N6547" i="13" s="1"/>
  <c r="M6548" i="13"/>
  <c r="K6549" i="13"/>
  <c r="L6549" i="13" s="1"/>
  <c r="M6549" i="13"/>
  <c r="N6549" i="13" s="1"/>
  <c r="M6550" i="13"/>
  <c r="M6551" i="13"/>
  <c r="N6551" i="13" s="1"/>
  <c r="M6526" i="13"/>
  <c r="N6526" i="13" s="1"/>
  <c r="M6527" i="13"/>
  <c r="N6527" i="13" s="1"/>
  <c r="M6528" i="13"/>
  <c r="N6528" i="13" s="1"/>
  <c r="M6529" i="13"/>
  <c r="K6530" i="13"/>
  <c r="L6530" i="13"/>
  <c r="M6530" i="13"/>
  <c r="M6531" i="13"/>
  <c r="N6531" i="13" s="1"/>
  <c r="M6532" i="13"/>
  <c r="M6533" i="13"/>
  <c r="M6534" i="13"/>
  <c r="N6534" i="13" s="1"/>
  <c r="M6535" i="13"/>
  <c r="N6535" i="13" s="1"/>
  <c r="M6536" i="13"/>
  <c r="N6536" i="13" s="1"/>
  <c r="M6537" i="13"/>
  <c r="M6538" i="13"/>
  <c r="M6497" i="13"/>
  <c r="N6497" i="13" s="1"/>
  <c r="M6498" i="13"/>
  <c r="M6499" i="13"/>
  <c r="N6499" i="13" s="1"/>
  <c r="M6500" i="13"/>
  <c r="M6501" i="13"/>
  <c r="N6501" i="13" s="1"/>
  <c r="M6502" i="13"/>
  <c r="N6502" i="13" s="1"/>
  <c r="M6503" i="13"/>
  <c r="N6503" i="13" s="1"/>
  <c r="M6504" i="13"/>
  <c r="N6504" i="13" s="1"/>
  <c r="M6505" i="13"/>
  <c r="M6506" i="13"/>
  <c r="K6507" i="13"/>
  <c r="L6507" i="13" s="1"/>
  <c r="M6507" i="13"/>
  <c r="N6507" i="13" s="1"/>
  <c r="M6508" i="13"/>
  <c r="N6508" i="13" s="1"/>
  <c r="K6509" i="13"/>
  <c r="M6509" i="13"/>
  <c r="M6510" i="13"/>
  <c r="N6510" i="13" s="1"/>
  <c r="M6511" i="13"/>
  <c r="K6512" i="13"/>
  <c r="L6512" i="13" s="1"/>
  <c r="M6512" i="13"/>
  <c r="N6512" i="13" s="1"/>
  <c r="M6513" i="13"/>
  <c r="K6514" i="13"/>
  <c r="L6514" i="13" s="1"/>
  <c r="M6514" i="13"/>
  <c r="M6515" i="13"/>
  <c r="N6515" i="13" s="1"/>
  <c r="M6516" i="13"/>
  <c r="M6517" i="13"/>
  <c r="N6517" i="13" s="1"/>
  <c r="M6518" i="13"/>
  <c r="K6519" i="13"/>
  <c r="L6519" i="13" s="1"/>
  <c r="M6519" i="13"/>
  <c r="N6519" i="13" s="1"/>
  <c r="M6520" i="13"/>
  <c r="N6520" i="13" s="1"/>
  <c r="M6521" i="13"/>
  <c r="N6521" i="13" s="1"/>
  <c r="M6522" i="13"/>
  <c r="N6522" i="13" s="1"/>
  <c r="M6523" i="13"/>
  <c r="N6523" i="13" s="1"/>
  <c r="M6524" i="13"/>
  <c r="M6525" i="13"/>
  <c r="M6331" i="13"/>
  <c r="N6331" i="13" s="1"/>
  <c r="M6332" i="13"/>
  <c r="K6333" i="13"/>
  <c r="M6333" i="13"/>
  <c r="M6334" i="13"/>
  <c r="N6334" i="13" s="1"/>
  <c r="M6335" i="13"/>
  <c r="M6336" i="13"/>
  <c r="N6336" i="13" s="1"/>
  <c r="L6337" i="13"/>
  <c r="M6337" i="13"/>
  <c r="N6337" i="13" s="1"/>
  <c r="M6338" i="13"/>
  <c r="M6339" i="13"/>
  <c r="N6339" i="13" s="1"/>
  <c r="M6340" i="13"/>
  <c r="N6340" i="13" s="1"/>
  <c r="M6341" i="13"/>
  <c r="M6342" i="13"/>
  <c r="N6342" i="13" s="1"/>
  <c r="M6343" i="13"/>
  <c r="N6343" i="13" s="1"/>
  <c r="M6344" i="13"/>
  <c r="N6344" i="13" s="1"/>
  <c r="M6345" i="13"/>
  <c r="N6345" i="13" s="1"/>
  <c r="M6346" i="13"/>
  <c r="M6347" i="13"/>
  <c r="N6347" i="13" s="1"/>
  <c r="M6348" i="13"/>
  <c r="K6349" i="13"/>
  <c r="L6349" i="13"/>
  <c r="M6349" i="13"/>
  <c r="K6350" i="13"/>
  <c r="L6350" i="13" s="1"/>
  <c r="M6350" i="13"/>
  <c r="N6350" i="13" s="1"/>
  <c r="M6351" i="13"/>
  <c r="M6352" i="13"/>
  <c r="N6352" i="13" s="1"/>
  <c r="M6353" i="13"/>
  <c r="N6353" i="13" s="1"/>
  <c r="M6354" i="13"/>
  <c r="M6355" i="13"/>
  <c r="N6355" i="13" s="1"/>
  <c r="M6356" i="13"/>
  <c r="M6357" i="13"/>
  <c r="M6358" i="13"/>
  <c r="N6358" i="13" s="1"/>
  <c r="K6359" i="13"/>
  <c r="M6359" i="13"/>
  <c r="N6359" i="13" s="1"/>
  <c r="M6360" i="13"/>
  <c r="N6360" i="13" s="1"/>
  <c r="M6361" i="13"/>
  <c r="N6361" i="13" s="1"/>
  <c r="K6362" i="13"/>
  <c r="L6362" i="13" s="1"/>
  <c r="M6362" i="13"/>
  <c r="M6363" i="13"/>
  <c r="N6363" i="13" s="1"/>
  <c r="M6364" i="13"/>
  <c r="K6365" i="13"/>
  <c r="M6365" i="13"/>
  <c r="M6366" i="13"/>
  <c r="N6366" i="13" s="1"/>
  <c r="M6367" i="13"/>
  <c r="M6368" i="13"/>
  <c r="N6368" i="13" s="1"/>
  <c r="L6369" i="13"/>
  <c r="M6369" i="13"/>
  <c r="N6369" i="13" s="1"/>
  <c r="M6370" i="13"/>
  <c r="M6371" i="13"/>
  <c r="N6371" i="13" s="1"/>
  <c r="M6372" i="13"/>
  <c r="M6373" i="13"/>
  <c r="M6374" i="13"/>
  <c r="N6374" i="13" s="1"/>
  <c r="M6375" i="13"/>
  <c r="N6375" i="13" s="1"/>
  <c r="M6376" i="13"/>
  <c r="N6376" i="13" s="1"/>
  <c r="M6377" i="13"/>
  <c r="N6377" i="13" s="1"/>
  <c r="M6378" i="13"/>
  <c r="M6379" i="13"/>
  <c r="N6379" i="13" s="1"/>
  <c r="M6380" i="13"/>
  <c r="K6381" i="13"/>
  <c r="L6381" i="13"/>
  <c r="M6381" i="13"/>
  <c r="K6382" i="13"/>
  <c r="L6382" i="13" s="1"/>
  <c r="M6382" i="13"/>
  <c r="N6382" i="13" s="1"/>
  <c r="M6383" i="13"/>
  <c r="M6384" i="13"/>
  <c r="N6384" i="13" s="1"/>
  <c r="M6385" i="13"/>
  <c r="N6385" i="13" s="1"/>
  <c r="M6386" i="13"/>
  <c r="M6387" i="13"/>
  <c r="N6387" i="13" s="1"/>
  <c r="M6388" i="13"/>
  <c r="N6388" i="13" s="1"/>
  <c r="M6389" i="13"/>
  <c r="M6390" i="13"/>
  <c r="N6390" i="13" s="1"/>
  <c r="K6391" i="13"/>
  <c r="M6391" i="13"/>
  <c r="N6391" i="13" s="1"/>
  <c r="M6392" i="13"/>
  <c r="N6392" i="13" s="1"/>
  <c r="M6393" i="13"/>
  <c r="K6394" i="13"/>
  <c r="L6394" i="13" s="1"/>
  <c r="M6394" i="13"/>
  <c r="M6395" i="13"/>
  <c r="N6395" i="13" s="1"/>
  <c r="M6396" i="13"/>
  <c r="K6397" i="13"/>
  <c r="M6397" i="13"/>
  <c r="M6398" i="13"/>
  <c r="N6398" i="13" s="1"/>
  <c r="M6399" i="13"/>
  <c r="M6400" i="13"/>
  <c r="N6400" i="13" s="1"/>
  <c r="M6401" i="13"/>
  <c r="M6402" i="13"/>
  <c r="M6403" i="13"/>
  <c r="N6403" i="13" s="1"/>
  <c r="M6404" i="13"/>
  <c r="N6404" i="13" s="1"/>
  <c r="M6405" i="13"/>
  <c r="M6406" i="13"/>
  <c r="N6406" i="13" s="1"/>
  <c r="M6407" i="13"/>
  <c r="N6407" i="13" s="1"/>
  <c r="M6408" i="13"/>
  <c r="N6408" i="13" s="1"/>
  <c r="M6409" i="13"/>
  <c r="N6409" i="13" s="1"/>
  <c r="M6410" i="13"/>
  <c r="M6411" i="13"/>
  <c r="N6411" i="13" s="1"/>
  <c r="M6412" i="13"/>
  <c r="K6413" i="13"/>
  <c r="L6413" i="13"/>
  <c r="M6413" i="13"/>
  <c r="K6414" i="13"/>
  <c r="L6414" i="13" s="1"/>
  <c r="M6414" i="13"/>
  <c r="N6414" i="13" s="1"/>
  <c r="M6415" i="13"/>
  <c r="M6416" i="13"/>
  <c r="N6416" i="13" s="1"/>
  <c r="M6417" i="13"/>
  <c r="N6417" i="13" s="1"/>
  <c r="M6418" i="13"/>
  <c r="M6419" i="13"/>
  <c r="N6419" i="13" s="1"/>
  <c r="M6420" i="13"/>
  <c r="M6421" i="13"/>
  <c r="M6422" i="13"/>
  <c r="N6422" i="13" s="1"/>
  <c r="K6423" i="13"/>
  <c r="M6423" i="13"/>
  <c r="N6423" i="13" s="1"/>
  <c r="M6424" i="13"/>
  <c r="N6424" i="13" s="1"/>
  <c r="M6425" i="13"/>
  <c r="K6426" i="13"/>
  <c r="L6426" i="13" s="1"/>
  <c r="M6426" i="13"/>
  <c r="M6427" i="13"/>
  <c r="N6427" i="13" s="1"/>
  <c r="M6428" i="13"/>
  <c r="K6429" i="13"/>
  <c r="M6429" i="13"/>
  <c r="M6430" i="13"/>
  <c r="N6430" i="13" s="1"/>
  <c r="M6431" i="13"/>
  <c r="M6432" i="13"/>
  <c r="N6432" i="13" s="1"/>
  <c r="M6433" i="13"/>
  <c r="M6434" i="13"/>
  <c r="M6435" i="13"/>
  <c r="N6435" i="13" s="1"/>
  <c r="M6436" i="13"/>
  <c r="N6436" i="13" s="1"/>
  <c r="M6437" i="13"/>
  <c r="M6438" i="13"/>
  <c r="N6438" i="13" s="1"/>
  <c r="M6439" i="13"/>
  <c r="N6439" i="13" s="1"/>
  <c r="M6440" i="13"/>
  <c r="N6440" i="13" s="1"/>
  <c r="M6441" i="13"/>
  <c r="N6441" i="13" s="1"/>
  <c r="M6442" i="13"/>
  <c r="M6443" i="13"/>
  <c r="N6443" i="13" s="1"/>
  <c r="M6444" i="13"/>
  <c r="K6445" i="13"/>
  <c r="L6445" i="13"/>
  <c r="M6445" i="13"/>
  <c r="K6446" i="13"/>
  <c r="L6446" i="13" s="1"/>
  <c r="M6446" i="13"/>
  <c r="N6446" i="13" s="1"/>
  <c r="M6447" i="13"/>
  <c r="M6448" i="13"/>
  <c r="N6448" i="13" s="1"/>
  <c r="M6449" i="13"/>
  <c r="N6449" i="13" s="1"/>
  <c r="M6450" i="13"/>
  <c r="M6451" i="13"/>
  <c r="N6451" i="13" s="1"/>
  <c r="M6452" i="13"/>
  <c r="M6453" i="13"/>
  <c r="M6454" i="13"/>
  <c r="N6454" i="13" s="1"/>
  <c r="K6455" i="13"/>
  <c r="M6455" i="13"/>
  <c r="N6455" i="13" s="1"/>
  <c r="M6456" i="13"/>
  <c r="N6456" i="13" s="1"/>
  <c r="M6457" i="13"/>
  <c r="K6458" i="13"/>
  <c r="L6458" i="13" s="1"/>
  <c r="M6458" i="13"/>
  <c r="M6459" i="13"/>
  <c r="N6459" i="13" s="1"/>
  <c r="M6460" i="13"/>
  <c r="K6461" i="13"/>
  <c r="M6461" i="13"/>
  <c r="M6462" i="13"/>
  <c r="N6462" i="13" s="1"/>
  <c r="M6463" i="13"/>
  <c r="M6464" i="13"/>
  <c r="N6464" i="13" s="1"/>
  <c r="M6465" i="13"/>
  <c r="N6465" i="13" s="1"/>
  <c r="M6466" i="13"/>
  <c r="M6467" i="13"/>
  <c r="N6467" i="13" s="1"/>
  <c r="M6468" i="13"/>
  <c r="N6468" i="13" s="1"/>
  <c r="M6469" i="13"/>
  <c r="M6470" i="13"/>
  <c r="N6470" i="13" s="1"/>
  <c r="M6471" i="13"/>
  <c r="N6471" i="13" s="1"/>
  <c r="M6472" i="13"/>
  <c r="N6472" i="13" s="1"/>
  <c r="M6473" i="13"/>
  <c r="N6473" i="13" s="1"/>
  <c r="M6474" i="13"/>
  <c r="K6475" i="13"/>
  <c r="L6475" i="13" s="1"/>
  <c r="M6475" i="13"/>
  <c r="N6475" i="13" s="1"/>
  <c r="M6476" i="13"/>
  <c r="K6477" i="13"/>
  <c r="L6477" i="13"/>
  <c r="M6477" i="13"/>
  <c r="K6478" i="13"/>
  <c r="L6478" i="13" s="1"/>
  <c r="M6478" i="13"/>
  <c r="N6478" i="13" s="1"/>
  <c r="M6479" i="13"/>
  <c r="M6480" i="13"/>
  <c r="N6480" i="13" s="1"/>
  <c r="M6481" i="13"/>
  <c r="N6481" i="13" s="1"/>
  <c r="M6482" i="13"/>
  <c r="M6483" i="13"/>
  <c r="N6483" i="13" s="1"/>
  <c r="M6484" i="13"/>
  <c r="M6485" i="13"/>
  <c r="M6486" i="13"/>
  <c r="N6486" i="13" s="1"/>
  <c r="K6487" i="13"/>
  <c r="M6487" i="13"/>
  <c r="N6487" i="13" s="1"/>
  <c r="M6488" i="13"/>
  <c r="N6488" i="13" s="1"/>
  <c r="M6489" i="13"/>
  <c r="N6489" i="13" s="1"/>
  <c r="K6490" i="13"/>
  <c r="L6490" i="13" s="1"/>
  <c r="M6490" i="13"/>
  <c r="M6491" i="13"/>
  <c r="N6491" i="13" s="1"/>
  <c r="M6492" i="13"/>
  <c r="K6493" i="13"/>
  <c r="M6493" i="13"/>
  <c r="M6494" i="13"/>
  <c r="N6494" i="13" s="1"/>
  <c r="M6495" i="13"/>
  <c r="M6496" i="13"/>
  <c r="N6496" i="13" s="1"/>
  <c r="M6251" i="13"/>
  <c r="N6251" i="13" s="1"/>
  <c r="M6252" i="13"/>
  <c r="M6253" i="13"/>
  <c r="N6253" i="13" s="1"/>
  <c r="K6254" i="13"/>
  <c r="M6254" i="13"/>
  <c r="N6254" i="13" s="1"/>
  <c r="M6255" i="13"/>
  <c r="N6255" i="13" s="1"/>
  <c r="M6256" i="13"/>
  <c r="N6256" i="13" s="1"/>
  <c r="M6257" i="13"/>
  <c r="M6258" i="13"/>
  <c r="M6259" i="13"/>
  <c r="N6259" i="13" s="1"/>
  <c r="M6260" i="13"/>
  <c r="M6261" i="13"/>
  <c r="M6262" i="13"/>
  <c r="K6263" i="13"/>
  <c r="L6263" i="13" s="1"/>
  <c r="M6263" i="13"/>
  <c r="N6263" i="13" s="1"/>
  <c r="M6264" i="13"/>
  <c r="N6264" i="13" s="1"/>
  <c r="M6265" i="13"/>
  <c r="L6266" i="13"/>
  <c r="M6266" i="13"/>
  <c r="M6267" i="13"/>
  <c r="N6267" i="13" s="1"/>
  <c r="M6268" i="13"/>
  <c r="M6269" i="13"/>
  <c r="K6270" i="13"/>
  <c r="M6270" i="13"/>
  <c r="N6270" i="13" s="1"/>
  <c r="M6271" i="13"/>
  <c r="N6271" i="13" s="1"/>
  <c r="M6272" i="13"/>
  <c r="N6272" i="13" s="1"/>
  <c r="K6273" i="13"/>
  <c r="L6273" i="13" s="1"/>
  <c r="M6273" i="13"/>
  <c r="K6274" i="13"/>
  <c r="L6274" i="13"/>
  <c r="M6274" i="13"/>
  <c r="M6275" i="13"/>
  <c r="N6275" i="13" s="1"/>
  <c r="M6276" i="13"/>
  <c r="M6277" i="13"/>
  <c r="M6278" i="13"/>
  <c r="M6279" i="13"/>
  <c r="N6279" i="13" s="1"/>
  <c r="M6280" i="13"/>
  <c r="N6280" i="13" s="1"/>
  <c r="M6281" i="13"/>
  <c r="M6282" i="13"/>
  <c r="N6282" i="13" s="1"/>
  <c r="M6283" i="13"/>
  <c r="N6283" i="13" s="1"/>
  <c r="M6284" i="13"/>
  <c r="M6285" i="13"/>
  <c r="K6286" i="13"/>
  <c r="M6286" i="13"/>
  <c r="N6286" i="13" s="1"/>
  <c r="M6287" i="13"/>
  <c r="N6287" i="13" s="1"/>
  <c r="M6288" i="13"/>
  <c r="N6288" i="13" s="1"/>
  <c r="M6289" i="13"/>
  <c r="M6290" i="13"/>
  <c r="M6291" i="13"/>
  <c r="N6291" i="13" s="1"/>
  <c r="M6292" i="13"/>
  <c r="M6293" i="13"/>
  <c r="N6293" i="13" s="1"/>
  <c r="M6294" i="13"/>
  <c r="K6295" i="13"/>
  <c r="L6295" i="13" s="1"/>
  <c r="M6295" i="13"/>
  <c r="N6295" i="13" s="1"/>
  <c r="M6296" i="13"/>
  <c r="N6296" i="13" s="1"/>
  <c r="M6297" i="13"/>
  <c r="L6298" i="13"/>
  <c r="M6298" i="13"/>
  <c r="M6299" i="13"/>
  <c r="N6299" i="13" s="1"/>
  <c r="M6300" i="13"/>
  <c r="K6301" i="13"/>
  <c r="M6301" i="13"/>
  <c r="N6301" i="13" s="1"/>
  <c r="M6302" i="13"/>
  <c r="N6302" i="13" s="1"/>
  <c r="M6303" i="13"/>
  <c r="N6303" i="13" s="1"/>
  <c r="M6304" i="13"/>
  <c r="N6304" i="13" s="1"/>
  <c r="K6305" i="13"/>
  <c r="L6305" i="13" s="1"/>
  <c r="M6305" i="13"/>
  <c r="K6306" i="13"/>
  <c r="L6306" i="13" s="1"/>
  <c r="M6306" i="13"/>
  <c r="N6306" i="13" s="1"/>
  <c r="M6307" i="13"/>
  <c r="N6307" i="13" s="1"/>
  <c r="M6308" i="13"/>
  <c r="N6308" i="13" s="1"/>
  <c r="M6309" i="13"/>
  <c r="N6309" i="13" s="1"/>
  <c r="K6310" i="13"/>
  <c r="L6310" i="13" s="1"/>
  <c r="M6310" i="13"/>
  <c r="N6310" i="13" s="1"/>
  <c r="M6311" i="13"/>
  <c r="N6311" i="13" s="1"/>
  <c r="M6312" i="13"/>
  <c r="N6312" i="13" s="1"/>
  <c r="M6313" i="13"/>
  <c r="N6313" i="13" s="1"/>
  <c r="M6314" i="13"/>
  <c r="K6315" i="13"/>
  <c r="L6315" i="13" s="1"/>
  <c r="M6315" i="13"/>
  <c r="N6315" i="13" s="1"/>
  <c r="M6316" i="13"/>
  <c r="N6316" i="13" s="1"/>
  <c r="M6317" i="13"/>
  <c r="M6318" i="13"/>
  <c r="N6318" i="13" s="1"/>
  <c r="M6319" i="13"/>
  <c r="N6319" i="13" s="1"/>
  <c r="M6320" i="13"/>
  <c r="N6320" i="13" s="1"/>
  <c r="M6321" i="13"/>
  <c r="K6322" i="13"/>
  <c r="L6322" i="13" s="1"/>
  <c r="M6322" i="13"/>
  <c r="M6323" i="13"/>
  <c r="N6323" i="13" s="1"/>
  <c r="M6324" i="13"/>
  <c r="K6325" i="13"/>
  <c r="L6325" i="13"/>
  <c r="M6325" i="13"/>
  <c r="M6326" i="13"/>
  <c r="N6326" i="13" s="1"/>
  <c r="M6327" i="13"/>
  <c r="K6328" i="13"/>
  <c r="L6328" i="13" s="1"/>
  <c r="M6328" i="13"/>
  <c r="N6328" i="13" s="1"/>
  <c r="M6329" i="13"/>
  <c r="N6329" i="13" s="1"/>
  <c r="M6330" i="13"/>
  <c r="M6168" i="13"/>
  <c r="N6168" i="13" s="1"/>
  <c r="M6169" i="13"/>
  <c r="N6169" i="13" s="1"/>
  <c r="K6170" i="13"/>
  <c r="L6170" i="13" s="1"/>
  <c r="M6170" i="13"/>
  <c r="M6171" i="13"/>
  <c r="N6171" i="13" s="1"/>
  <c r="M6172" i="13"/>
  <c r="M6173" i="13"/>
  <c r="M6174" i="13"/>
  <c r="N6174" i="13" s="1"/>
  <c r="M6175" i="13"/>
  <c r="M6176" i="13"/>
  <c r="N6176" i="13" s="1"/>
  <c r="M6177" i="13"/>
  <c r="K6178" i="13"/>
  <c r="L6178" i="13" s="1"/>
  <c r="M6178" i="13"/>
  <c r="N6178" i="13" s="1"/>
  <c r="M6179" i="13"/>
  <c r="N6179" i="13" s="1"/>
  <c r="M6180" i="13"/>
  <c r="M6181" i="13"/>
  <c r="M6182" i="13"/>
  <c r="N6182" i="13" s="1"/>
  <c r="K6183" i="13"/>
  <c r="L6183" i="13" s="1"/>
  <c r="M6183" i="13"/>
  <c r="N6183" i="13" s="1"/>
  <c r="M6184" i="13"/>
  <c r="N6184" i="13" s="1"/>
  <c r="M6185" i="13"/>
  <c r="N6185" i="13" s="1"/>
  <c r="M6186" i="13"/>
  <c r="M6187" i="13"/>
  <c r="N6187" i="13" s="1"/>
  <c r="M6188" i="13"/>
  <c r="M6189" i="13"/>
  <c r="M6190" i="13"/>
  <c r="N6190" i="13" s="1"/>
  <c r="M6191" i="13"/>
  <c r="N6191" i="13" s="1"/>
  <c r="K6192" i="13"/>
  <c r="L6192" i="13" s="1"/>
  <c r="M6192" i="13"/>
  <c r="N6192" i="13" s="1"/>
  <c r="M6193" i="13"/>
  <c r="K6194" i="13"/>
  <c r="L6194" i="13" s="1"/>
  <c r="M6194" i="13"/>
  <c r="M6195" i="13"/>
  <c r="N6195" i="13" s="1"/>
  <c r="M6196" i="13"/>
  <c r="L6197" i="13"/>
  <c r="M6197" i="13"/>
  <c r="M6198" i="13"/>
  <c r="N6198" i="13" s="1"/>
  <c r="K6199" i="13"/>
  <c r="L6199" i="13" s="1"/>
  <c r="M6199" i="13"/>
  <c r="N6199" i="13" s="1"/>
  <c r="M6200" i="13"/>
  <c r="N6200" i="13" s="1"/>
  <c r="M6201" i="13"/>
  <c r="K6202" i="13"/>
  <c r="L6202" i="13" s="1"/>
  <c r="M6202" i="13"/>
  <c r="M6203" i="13"/>
  <c r="N6203" i="13" s="1"/>
  <c r="M6204" i="13"/>
  <c r="M6205" i="13"/>
  <c r="M6206" i="13"/>
  <c r="N6206" i="13" s="1"/>
  <c r="M6207" i="13"/>
  <c r="N6207" i="13" s="1"/>
  <c r="M6208" i="13"/>
  <c r="N6208" i="13" s="1"/>
  <c r="M6209" i="13"/>
  <c r="K6210" i="13"/>
  <c r="L6210" i="13" s="1"/>
  <c r="M6210" i="13"/>
  <c r="N6210" i="13" s="1"/>
  <c r="M6211" i="13"/>
  <c r="N6211" i="13" s="1"/>
  <c r="M6212" i="13"/>
  <c r="M6213" i="13"/>
  <c r="M6214" i="13"/>
  <c r="N6214" i="13" s="1"/>
  <c r="K6215" i="13"/>
  <c r="L6215" i="13" s="1"/>
  <c r="M6215" i="13"/>
  <c r="N6215" i="13" s="1"/>
  <c r="M6216" i="13"/>
  <c r="N6216" i="13" s="1"/>
  <c r="M6217" i="13"/>
  <c r="M6218" i="13"/>
  <c r="N6218" i="13" s="1"/>
  <c r="M6219" i="13"/>
  <c r="N6219" i="13" s="1"/>
  <c r="M6220" i="13"/>
  <c r="N6220" i="13" s="1"/>
  <c r="M6221" i="13"/>
  <c r="N6221" i="13" s="1"/>
  <c r="M6222" i="13"/>
  <c r="N6222" i="13" s="1"/>
  <c r="M6223" i="13"/>
  <c r="N6223" i="13" s="1"/>
  <c r="M6224" i="13"/>
  <c r="N6224" i="13" s="1"/>
  <c r="M6225" i="13"/>
  <c r="M6226" i="13"/>
  <c r="M6227" i="13"/>
  <c r="N6227" i="13" s="1"/>
  <c r="M6228" i="13"/>
  <c r="M6229" i="13"/>
  <c r="K6230" i="13"/>
  <c r="L6230" i="13" s="1"/>
  <c r="M6230" i="13"/>
  <c r="N6230" i="13" s="1"/>
  <c r="M6231" i="13"/>
  <c r="N6231" i="13" s="1"/>
  <c r="M6232" i="13"/>
  <c r="N6232" i="13" s="1"/>
  <c r="M6233" i="13"/>
  <c r="K6234" i="13"/>
  <c r="L6234" i="13" s="1"/>
  <c r="M6234" i="13"/>
  <c r="M6235" i="13"/>
  <c r="N6235" i="13" s="1"/>
  <c r="M6236" i="13"/>
  <c r="M6237" i="13"/>
  <c r="M6238" i="13"/>
  <c r="N6238" i="13" s="1"/>
  <c r="M6239" i="13"/>
  <c r="N6239" i="13" s="1"/>
  <c r="M6240" i="13"/>
  <c r="N6240" i="13" s="1"/>
  <c r="M6241" i="13"/>
  <c r="N6241" i="13" s="1"/>
  <c r="K6242" i="13"/>
  <c r="L6242" i="13" s="1"/>
  <c r="M6242" i="13"/>
  <c r="L6243" i="13"/>
  <c r="M6243" i="13"/>
  <c r="N6243" i="13" s="1"/>
  <c r="M6244" i="13"/>
  <c r="N6244" i="13" s="1"/>
  <c r="M6245" i="13"/>
  <c r="N6245" i="13" s="1"/>
  <c r="K6246" i="13"/>
  <c r="L6246" i="13" s="1"/>
  <c r="M6246" i="13"/>
  <c r="N6246" i="13" s="1"/>
  <c r="M6247" i="13"/>
  <c r="N6247" i="13" s="1"/>
  <c r="K6248" i="13"/>
  <c r="L6248" i="13" s="1"/>
  <c r="M6248" i="13"/>
  <c r="N6248" i="13" s="1"/>
  <c r="M6249" i="13"/>
  <c r="M6250" i="13"/>
  <c r="P6204" i="12"/>
  <c r="P6210" i="12"/>
  <c r="P6220" i="12"/>
  <c r="P6226" i="12"/>
  <c r="P6274" i="12"/>
  <c r="P6284" i="12"/>
  <c r="P6290" i="12"/>
  <c r="P6338" i="12"/>
  <c r="P6348" i="12"/>
  <c r="P6354" i="12"/>
  <c r="P6402" i="12"/>
  <c r="P6412" i="12"/>
  <c r="P6418" i="12"/>
  <c r="P6452" i="12"/>
  <c r="P6457" i="12"/>
  <c r="P6465" i="12"/>
  <c r="P6503" i="12"/>
  <c r="P6508" i="12"/>
  <c r="P6516" i="12"/>
  <c r="P6521" i="12"/>
  <c r="P6554" i="12"/>
  <c r="P6176" i="12"/>
  <c r="O6178" i="12"/>
  <c r="O6183" i="12"/>
  <c r="O6184" i="12"/>
  <c r="O6186" i="12"/>
  <c r="O6191" i="12"/>
  <c r="O6194" i="12"/>
  <c r="O6199" i="12"/>
  <c r="O6202" i="12"/>
  <c r="O6203" i="12"/>
  <c r="O6207" i="12"/>
  <c r="O6210" i="12"/>
  <c r="O6211" i="12"/>
  <c r="O6215" i="12"/>
  <c r="O6216" i="12"/>
  <c r="O6223" i="12"/>
  <c r="O6224" i="12"/>
  <c r="O6227" i="12"/>
  <c r="O6228" i="12"/>
  <c r="O6231" i="12"/>
  <c r="O6234" i="12"/>
  <c r="O6235" i="12"/>
  <c r="O6239" i="12"/>
  <c r="O6242" i="12"/>
  <c r="O6244" i="12"/>
  <c r="O6250" i="12"/>
  <c r="O6252" i="12"/>
  <c r="O6255" i="12"/>
  <c r="O6256" i="12"/>
  <c r="O6259" i="12"/>
  <c r="O6260" i="12"/>
  <c r="O6263" i="12"/>
  <c r="O6266" i="12"/>
  <c r="O6267" i="12"/>
  <c r="O6271" i="12"/>
  <c r="O6274" i="12"/>
  <c r="O6276" i="12"/>
  <c r="O6282" i="12"/>
  <c r="O6284" i="12"/>
  <c r="O6287" i="12"/>
  <c r="O6288" i="12"/>
  <c r="O6291" i="12"/>
  <c r="O6292" i="12"/>
  <c r="O6295" i="12"/>
  <c r="O6298" i="12"/>
  <c r="O6299" i="12"/>
  <c r="O6303" i="12"/>
  <c r="O6306" i="12"/>
  <c r="O6308" i="12"/>
  <c r="O6314" i="12"/>
  <c r="O6316" i="12"/>
  <c r="O6319" i="12"/>
  <c r="O6320" i="12"/>
  <c r="O6323" i="12"/>
  <c r="O6324" i="12"/>
  <c r="O6327" i="12"/>
  <c r="O6330" i="12"/>
  <c r="O6331" i="12"/>
  <c r="O6335" i="12"/>
  <c r="O6338" i="12"/>
  <c r="O6340" i="12"/>
  <c r="O6346" i="12"/>
  <c r="O6348" i="12"/>
  <c r="O6351" i="12"/>
  <c r="O6352" i="12"/>
  <c r="O6355" i="12"/>
  <c r="O6356" i="12"/>
  <c r="O6359" i="12"/>
  <c r="O6362" i="12"/>
  <c r="O6363" i="12"/>
  <c r="O6367" i="12"/>
  <c r="O6370" i="12"/>
  <c r="O6372" i="12"/>
  <c r="O6378" i="12"/>
  <c r="O6380" i="12"/>
  <c r="O6383" i="12"/>
  <c r="O6384" i="12"/>
  <c r="O6387" i="12"/>
  <c r="O6388" i="12"/>
  <c r="O6391" i="12"/>
  <c r="O6394" i="12"/>
  <c r="O6395" i="12"/>
  <c r="O6399" i="12"/>
  <c r="O6402" i="12"/>
  <c r="O6404" i="12"/>
  <c r="O6410" i="12"/>
  <c r="O6412" i="12"/>
  <c r="O6415" i="12"/>
  <c r="O6416" i="12"/>
  <c r="O6419" i="12"/>
  <c r="O6420" i="12"/>
  <c r="O6423" i="12"/>
  <c r="O6426" i="12"/>
  <c r="O6427" i="12"/>
  <c r="O6431" i="12"/>
  <c r="O6434" i="12"/>
  <c r="O6436" i="12"/>
  <c r="O6442" i="12"/>
  <c r="O6444" i="12"/>
  <c r="O6447" i="12"/>
  <c r="O6448" i="12"/>
  <c r="O6451" i="12"/>
  <c r="O6452" i="12"/>
  <c r="O6455" i="12"/>
  <c r="O6458" i="12"/>
  <c r="O6459" i="12"/>
  <c r="O6463" i="12"/>
  <c r="O6466" i="12"/>
  <c r="O6468" i="12"/>
  <c r="O6474" i="12"/>
  <c r="O6476" i="12"/>
  <c r="O6479" i="12"/>
  <c r="O6480" i="12"/>
  <c r="O6483" i="12"/>
  <c r="O6484" i="12"/>
  <c r="O6487" i="12"/>
  <c r="O6490" i="12"/>
  <c r="O6491" i="12"/>
  <c r="O6495" i="12"/>
  <c r="O6498" i="12"/>
  <c r="O6500" i="12"/>
  <c r="O6506" i="12"/>
  <c r="O6508" i="12"/>
  <c r="O6511" i="12"/>
  <c r="O6512" i="12"/>
  <c r="O6515" i="12"/>
  <c r="O6516" i="12"/>
  <c r="O6519" i="12"/>
  <c r="O6522" i="12"/>
  <c r="O6523" i="12"/>
  <c r="O6527" i="12"/>
  <c r="O6530" i="12"/>
  <c r="O6532" i="12"/>
  <c r="O6538" i="12"/>
  <c r="O6540" i="12"/>
  <c r="O6543" i="12"/>
  <c r="O6544" i="12"/>
  <c r="O6547" i="12"/>
  <c r="O6548" i="12"/>
  <c r="O6551" i="12"/>
  <c r="O6554" i="12"/>
  <c r="O6555" i="12"/>
  <c r="O6559" i="12"/>
  <c r="P6559" i="12" s="1"/>
  <c r="O6562" i="12"/>
  <c r="O6564" i="12"/>
  <c r="N6176" i="12"/>
  <c r="O6176" i="12" s="1"/>
  <c r="N6177" i="12"/>
  <c r="O6177" i="12" s="1"/>
  <c r="N6178" i="12"/>
  <c r="N6179" i="12"/>
  <c r="O6179" i="12" s="1"/>
  <c r="N6180" i="12"/>
  <c r="O6180" i="12" s="1"/>
  <c r="N6181" i="12"/>
  <c r="O6181" i="12" s="1"/>
  <c r="N6182" i="12"/>
  <c r="O6182" i="12" s="1"/>
  <c r="N6183" i="12"/>
  <c r="N6184" i="12"/>
  <c r="N6185" i="12"/>
  <c r="O6185" i="12" s="1"/>
  <c r="N6186" i="12"/>
  <c r="N6187" i="12"/>
  <c r="O6187" i="12" s="1"/>
  <c r="N6188" i="12"/>
  <c r="O6188" i="12" s="1"/>
  <c r="N6189" i="12"/>
  <c r="O6189" i="12" s="1"/>
  <c r="N6190" i="12"/>
  <c r="O6190" i="12" s="1"/>
  <c r="N6191" i="12"/>
  <c r="N6192" i="12"/>
  <c r="O6192" i="12" s="1"/>
  <c r="N6193" i="12"/>
  <c r="O6193" i="12" s="1"/>
  <c r="N6194" i="12"/>
  <c r="N6195" i="12"/>
  <c r="O6195" i="12" s="1"/>
  <c r="N6196" i="12"/>
  <c r="O6196" i="12" s="1"/>
  <c r="N6197" i="12"/>
  <c r="O6197" i="12" s="1"/>
  <c r="N6198" i="12"/>
  <c r="O6198" i="12" s="1"/>
  <c r="N6199" i="12"/>
  <c r="N6200" i="12"/>
  <c r="O6200" i="12" s="1"/>
  <c r="N6201" i="12"/>
  <c r="O6201" i="12" s="1"/>
  <c r="N6202" i="12"/>
  <c r="N6203" i="12"/>
  <c r="N6204" i="12"/>
  <c r="O6204" i="12" s="1"/>
  <c r="N6205" i="12"/>
  <c r="O6205" i="12" s="1"/>
  <c r="N6206" i="12"/>
  <c r="O6206" i="12" s="1"/>
  <c r="N6207" i="12"/>
  <c r="N6208" i="12"/>
  <c r="O6208" i="12" s="1"/>
  <c r="N6209" i="12"/>
  <c r="O6209" i="12" s="1"/>
  <c r="N6210" i="12"/>
  <c r="N6211" i="12"/>
  <c r="N6212" i="12"/>
  <c r="O6212" i="12" s="1"/>
  <c r="N6213" i="12"/>
  <c r="O6213" i="12" s="1"/>
  <c r="N6214" i="12"/>
  <c r="O6214" i="12" s="1"/>
  <c r="N6215" i="12"/>
  <c r="N6216" i="12"/>
  <c r="N6217" i="12"/>
  <c r="O6217" i="12" s="1"/>
  <c r="N6218" i="12"/>
  <c r="O6218" i="12" s="1"/>
  <c r="N6219" i="12"/>
  <c r="O6219" i="12" s="1"/>
  <c r="N6220" i="12"/>
  <c r="O6220" i="12" s="1"/>
  <c r="N6221" i="12"/>
  <c r="O6221" i="12" s="1"/>
  <c r="N6222" i="12"/>
  <c r="O6222" i="12" s="1"/>
  <c r="N6223" i="12"/>
  <c r="N6224" i="12"/>
  <c r="N6225" i="12"/>
  <c r="O6225" i="12" s="1"/>
  <c r="N6226" i="12"/>
  <c r="O6226" i="12" s="1"/>
  <c r="N6227" i="12"/>
  <c r="N6228" i="12"/>
  <c r="N6229" i="12"/>
  <c r="O6229" i="12" s="1"/>
  <c r="N6230" i="12"/>
  <c r="O6230" i="12" s="1"/>
  <c r="N6231" i="12"/>
  <c r="N6232" i="12"/>
  <c r="O6232" i="12" s="1"/>
  <c r="N6233" i="12"/>
  <c r="O6233" i="12" s="1"/>
  <c r="N6234" i="12"/>
  <c r="N6235" i="12"/>
  <c r="N6236" i="12"/>
  <c r="O6236" i="12" s="1"/>
  <c r="N6237" i="12"/>
  <c r="O6237" i="12" s="1"/>
  <c r="N6238" i="12"/>
  <c r="O6238" i="12" s="1"/>
  <c r="N6239" i="12"/>
  <c r="N6240" i="12"/>
  <c r="O6240" i="12" s="1"/>
  <c r="N6241" i="12"/>
  <c r="O6241" i="12" s="1"/>
  <c r="N6242" i="12"/>
  <c r="N6243" i="12"/>
  <c r="O6243" i="12" s="1"/>
  <c r="N6244" i="12"/>
  <c r="N6245" i="12"/>
  <c r="O6245" i="12" s="1"/>
  <c r="N6246" i="12"/>
  <c r="O6246" i="12" s="1"/>
  <c r="N6247" i="12"/>
  <c r="O6247" i="12" s="1"/>
  <c r="N6248" i="12"/>
  <c r="O6248" i="12" s="1"/>
  <c r="N6249" i="12"/>
  <c r="O6249" i="12" s="1"/>
  <c r="N6250" i="12"/>
  <c r="N6251" i="12"/>
  <c r="O6251" i="12" s="1"/>
  <c r="N6252" i="12"/>
  <c r="N6253" i="12"/>
  <c r="O6253" i="12" s="1"/>
  <c r="N6254" i="12"/>
  <c r="O6254" i="12" s="1"/>
  <c r="N6255" i="12"/>
  <c r="N6256" i="12"/>
  <c r="N6257" i="12"/>
  <c r="O6257" i="12" s="1"/>
  <c r="N6258" i="12"/>
  <c r="O6258" i="12" s="1"/>
  <c r="N6259" i="12"/>
  <c r="N6260" i="12"/>
  <c r="N6261" i="12"/>
  <c r="O6261" i="12" s="1"/>
  <c r="N6262" i="12"/>
  <c r="O6262" i="12" s="1"/>
  <c r="N6263" i="12"/>
  <c r="N6264" i="12"/>
  <c r="O6264" i="12" s="1"/>
  <c r="N6265" i="12"/>
  <c r="O6265" i="12" s="1"/>
  <c r="N6266" i="12"/>
  <c r="N6267" i="12"/>
  <c r="N6268" i="12"/>
  <c r="O6268" i="12" s="1"/>
  <c r="P6268" i="12" s="1"/>
  <c r="N6269" i="12"/>
  <c r="O6269" i="12" s="1"/>
  <c r="N6270" i="12"/>
  <c r="O6270" i="12" s="1"/>
  <c r="N6271" i="12"/>
  <c r="N6272" i="12"/>
  <c r="O6272" i="12" s="1"/>
  <c r="N6273" i="12"/>
  <c r="O6273" i="12" s="1"/>
  <c r="N6274" i="12"/>
  <c r="N6275" i="12"/>
  <c r="O6275" i="12" s="1"/>
  <c r="N6276" i="12"/>
  <c r="N6277" i="12"/>
  <c r="O6277" i="12" s="1"/>
  <c r="N6278" i="12"/>
  <c r="O6278" i="12" s="1"/>
  <c r="N6279" i="12"/>
  <c r="O6279" i="12" s="1"/>
  <c r="N6280" i="12"/>
  <c r="O6280" i="12" s="1"/>
  <c r="N6281" i="12"/>
  <c r="O6281" i="12" s="1"/>
  <c r="N6282" i="12"/>
  <c r="N6283" i="12"/>
  <c r="O6283" i="12" s="1"/>
  <c r="N6284" i="12"/>
  <c r="N6285" i="12"/>
  <c r="O6285" i="12" s="1"/>
  <c r="N6286" i="12"/>
  <c r="O6286" i="12" s="1"/>
  <c r="N6287" i="12"/>
  <c r="N6288" i="12"/>
  <c r="N6289" i="12"/>
  <c r="O6289" i="12" s="1"/>
  <c r="N6290" i="12"/>
  <c r="O6290" i="12" s="1"/>
  <c r="N6291" i="12"/>
  <c r="N6292" i="12"/>
  <c r="N6293" i="12"/>
  <c r="O6293" i="12" s="1"/>
  <c r="N6294" i="12"/>
  <c r="O6294" i="12" s="1"/>
  <c r="N6295" i="12"/>
  <c r="N6296" i="12"/>
  <c r="O6296" i="12" s="1"/>
  <c r="N6297" i="12"/>
  <c r="O6297" i="12" s="1"/>
  <c r="N6298" i="12"/>
  <c r="N6299" i="12"/>
  <c r="N6300" i="12"/>
  <c r="O6300" i="12" s="1"/>
  <c r="N6301" i="12"/>
  <c r="O6301" i="12" s="1"/>
  <c r="N6302" i="12"/>
  <c r="O6302" i="12" s="1"/>
  <c r="N6303" i="12"/>
  <c r="N6304" i="12"/>
  <c r="O6304" i="12" s="1"/>
  <c r="N6305" i="12"/>
  <c r="O6305" i="12" s="1"/>
  <c r="N6306" i="12"/>
  <c r="N6307" i="12"/>
  <c r="O6307" i="12" s="1"/>
  <c r="N6308" i="12"/>
  <c r="N6309" i="12"/>
  <c r="O6309" i="12" s="1"/>
  <c r="N6310" i="12"/>
  <c r="O6310" i="12" s="1"/>
  <c r="N6311" i="12"/>
  <c r="O6311" i="12" s="1"/>
  <c r="N6312" i="12"/>
  <c r="O6312" i="12" s="1"/>
  <c r="N6313" i="12"/>
  <c r="O6313" i="12" s="1"/>
  <c r="N6314" i="12"/>
  <c r="N6315" i="12"/>
  <c r="O6315" i="12" s="1"/>
  <c r="N6316" i="12"/>
  <c r="N6317" i="12"/>
  <c r="O6317" i="12" s="1"/>
  <c r="N6318" i="12"/>
  <c r="O6318" i="12" s="1"/>
  <c r="N6319" i="12"/>
  <c r="N6320" i="12"/>
  <c r="N6321" i="12"/>
  <c r="O6321" i="12" s="1"/>
  <c r="N6322" i="12"/>
  <c r="O6322" i="12" s="1"/>
  <c r="N6323" i="12"/>
  <c r="N6324" i="12"/>
  <c r="N6325" i="12"/>
  <c r="O6325" i="12" s="1"/>
  <c r="N6326" i="12"/>
  <c r="O6326" i="12" s="1"/>
  <c r="N6327" i="12"/>
  <c r="N6328" i="12"/>
  <c r="O6328" i="12" s="1"/>
  <c r="N6329" i="12"/>
  <c r="O6329" i="12" s="1"/>
  <c r="N6330" i="12"/>
  <c r="N6331" i="12"/>
  <c r="N6332" i="12"/>
  <c r="O6332" i="12" s="1"/>
  <c r="P6332" i="12" s="1"/>
  <c r="N6333" i="12"/>
  <c r="O6333" i="12" s="1"/>
  <c r="N6334" i="12"/>
  <c r="O6334" i="12" s="1"/>
  <c r="N6335" i="12"/>
  <c r="N6336" i="12"/>
  <c r="O6336" i="12" s="1"/>
  <c r="N6337" i="12"/>
  <c r="O6337" i="12" s="1"/>
  <c r="N6338" i="12"/>
  <c r="N6339" i="12"/>
  <c r="O6339" i="12" s="1"/>
  <c r="N6340" i="12"/>
  <c r="N6341" i="12"/>
  <c r="O6341" i="12" s="1"/>
  <c r="N6342" i="12"/>
  <c r="O6342" i="12" s="1"/>
  <c r="N6343" i="12"/>
  <c r="O6343" i="12" s="1"/>
  <c r="N6344" i="12"/>
  <c r="O6344" i="12" s="1"/>
  <c r="N6345" i="12"/>
  <c r="O6345" i="12" s="1"/>
  <c r="N6346" i="12"/>
  <c r="N6347" i="12"/>
  <c r="O6347" i="12" s="1"/>
  <c r="N6348" i="12"/>
  <c r="N6349" i="12"/>
  <c r="O6349" i="12" s="1"/>
  <c r="N6350" i="12"/>
  <c r="O6350" i="12" s="1"/>
  <c r="N6351" i="12"/>
  <c r="N6352" i="12"/>
  <c r="N6353" i="12"/>
  <c r="O6353" i="12" s="1"/>
  <c r="N6354" i="12"/>
  <c r="O6354" i="12" s="1"/>
  <c r="N6355" i="12"/>
  <c r="N6356" i="12"/>
  <c r="N6357" i="12"/>
  <c r="O6357" i="12" s="1"/>
  <c r="N6358" i="12"/>
  <c r="O6358" i="12" s="1"/>
  <c r="N6359" i="12"/>
  <c r="N6360" i="12"/>
  <c r="O6360" i="12" s="1"/>
  <c r="N6361" i="12"/>
  <c r="O6361" i="12" s="1"/>
  <c r="N6362" i="12"/>
  <c r="N6363" i="12"/>
  <c r="N6364" i="12"/>
  <c r="O6364" i="12" s="1"/>
  <c r="N6365" i="12"/>
  <c r="O6365" i="12" s="1"/>
  <c r="N6366" i="12"/>
  <c r="O6366" i="12" s="1"/>
  <c r="N6367" i="12"/>
  <c r="N6368" i="12"/>
  <c r="O6368" i="12" s="1"/>
  <c r="N6369" i="12"/>
  <c r="O6369" i="12" s="1"/>
  <c r="N6370" i="12"/>
  <c r="N6371" i="12"/>
  <c r="O6371" i="12" s="1"/>
  <c r="N6372" i="12"/>
  <c r="N6373" i="12"/>
  <c r="O6373" i="12" s="1"/>
  <c r="N6374" i="12"/>
  <c r="O6374" i="12" s="1"/>
  <c r="N6375" i="12"/>
  <c r="O6375" i="12" s="1"/>
  <c r="N6376" i="12"/>
  <c r="O6376" i="12" s="1"/>
  <c r="N6377" i="12"/>
  <c r="O6377" i="12" s="1"/>
  <c r="N6378" i="12"/>
  <c r="N6379" i="12"/>
  <c r="O6379" i="12" s="1"/>
  <c r="N6380" i="12"/>
  <c r="N6381" i="12"/>
  <c r="O6381" i="12" s="1"/>
  <c r="N6382" i="12"/>
  <c r="O6382" i="12" s="1"/>
  <c r="N6383" i="12"/>
  <c r="N6384" i="12"/>
  <c r="N6385" i="12"/>
  <c r="O6385" i="12" s="1"/>
  <c r="N6386" i="12"/>
  <c r="O6386" i="12" s="1"/>
  <c r="N6387" i="12"/>
  <c r="N6388" i="12"/>
  <c r="N6389" i="12"/>
  <c r="O6389" i="12" s="1"/>
  <c r="N6390" i="12"/>
  <c r="O6390" i="12" s="1"/>
  <c r="N6391" i="12"/>
  <c r="N6392" i="12"/>
  <c r="O6392" i="12" s="1"/>
  <c r="N6393" i="12"/>
  <c r="O6393" i="12" s="1"/>
  <c r="N6394" i="12"/>
  <c r="N6395" i="12"/>
  <c r="N6396" i="12"/>
  <c r="O6396" i="12" s="1"/>
  <c r="P6396" i="12" s="1"/>
  <c r="N6397" i="12"/>
  <c r="O6397" i="12" s="1"/>
  <c r="N6398" i="12"/>
  <c r="O6398" i="12" s="1"/>
  <c r="N6399" i="12"/>
  <c r="N6400" i="12"/>
  <c r="O6400" i="12" s="1"/>
  <c r="N6401" i="12"/>
  <c r="O6401" i="12" s="1"/>
  <c r="N6402" i="12"/>
  <c r="N6403" i="12"/>
  <c r="O6403" i="12" s="1"/>
  <c r="N6404" i="12"/>
  <c r="N6405" i="12"/>
  <c r="O6405" i="12" s="1"/>
  <c r="N6406" i="12"/>
  <c r="O6406" i="12" s="1"/>
  <c r="N6407" i="12"/>
  <c r="O6407" i="12" s="1"/>
  <c r="N6408" i="12"/>
  <c r="O6408" i="12" s="1"/>
  <c r="N6409" i="12"/>
  <c r="O6409" i="12" s="1"/>
  <c r="N6410" i="12"/>
  <c r="N6411" i="12"/>
  <c r="O6411" i="12" s="1"/>
  <c r="N6412" i="12"/>
  <c r="N6413" i="12"/>
  <c r="O6413" i="12" s="1"/>
  <c r="N6414" i="12"/>
  <c r="O6414" i="12" s="1"/>
  <c r="N6415" i="12"/>
  <c r="N6416" i="12"/>
  <c r="N6417" i="12"/>
  <c r="O6417" i="12" s="1"/>
  <c r="N6418" i="12"/>
  <c r="O6418" i="12" s="1"/>
  <c r="N6419" i="12"/>
  <c r="N6420" i="12"/>
  <c r="N6421" i="12"/>
  <c r="O6421" i="12" s="1"/>
  <c r="N6422" i="12"/>
  <c r="O6422" i="12" s="1"/>
  <c r="N6423" i="12"/>
  <c r="N6424" i="12"/>
  <c r="O6424" i="12" s="1"/>
  <c r="N6425" i="12"/>
  <c r="O6425" i="12" s="1"/>
  <c r="N6426" i="12"/>
  <c r="N6427" i="12"/>
  <c r="N6428" i="12"/>
  <c r="O6428" i="12" s="1"/>
  <c r="N6429" i="12"/>
  <c r="O6429" i="12" s="1"/>
  <c r="N6430" i="12"/>
  <c r="O6430" i="12" s="1"/>
  <c r="N6431" i="12"/>
  <c r="N6432" i="12"/>
  <c r="O6432" i="12" s="1"/>
  <c r="N6433" i="12"/>
  <c r="O6433" i="12" s="1"/>
  <c r="N6434" i="12"/>
  <c r="N6435" i="12"/>
  <c r="O6435" i="12" s="1"/>
  <c r="N6436" i="12"/>
  <c r="N6437" i="12"/>
  <c r="O6437" i="12" s="1"/>
  <c r="N6438" i="12"/>
  <c r="O6438" i="12" s="1"/>
  <c r="N6439" i="12"/>
  <c r="O6439" i="12" s="1"/>
  <c r="N6440" i="12"/>
  <c r="O6440" i="12" s="1"/>
  <c r="N6441" i="12"/>
  <c r="O6441" i="12" s="1"/>
  <c r="N6442" i="12"/>
  <c r="N6443" i="12"/>
  <c r="O6443" i="12" s="1"/>
  <c r="N6444" i="12"/>
  <c r="N6445" i="12"/>
  <c r="O6445" i="12" s="1"/>
  <c r="N6446" i="12"/>
  <c r="O6446" i="12" s="1"/>
  <c r="N6447" i="12"/>
  <c r="N6448" i="12"/>
  <c r="N6449" i="12"/>
  <c r="O6449" i="12" s="1"/>
  <c r="N6450" i="12"/>
  <c r="O6450" i="12" s="1"/>
  <c r="N6451" i="12"/>
  <c r="N6452" i="12"/>
  <c r="N6453" i="12"/>
  <c r="O6453" i="12" s="1"/>
  <c r="N6454" i="12"/>
  <c r="O6454" i="12" s="1"/>
  <c r="N6455" i="12"/>
  <c r="N6456" i="12"/>
  <c r="O6456" i="12" s="1"/>
  <c r="N6457" i="12"/>
  <c r="O6457" i="12" s="1"/>
  <c r="N6458" i="12"/>
  <c r="N6459" i="12"/>
  <c r="N6460" i="12"/>
  <c r="O6460" i="12" s="1"/>
  <c r="N6461" i="12"/>
  <c r="O6461" i="12" s="1"/>
  <c r="N6462" i="12"/>
  <c r="O6462" i="12" s="1"/>
  <c r="N6463" i="12"/>
  <c r="N6464" i="12"/>
  <c r="O6464" i="12" s="1"/>
  <c r="N6465" i="12"/>
  <c r="O6465" i="12" s="1"/>
  <c r="N6466" i="12"/>
  <c r="N6467" i="12"/>
  <c r="O6467" i="12" s="1"/>
  <c r="N6468" i="12"/>
  <c r="N6469" i="12"/>
  <c r="O6469" i="12" s="1"/>
  <c r="P6469" i="12" s="1"/>
  <c r="N6470" i="12"/>
  <c r="O6470" i="12" s="1"/>
  <c r="N6471" i="12"/>
  <c r="O6471" i="12" s="1"/>
  <c r="N6472" i="12"/>
  <c r="O6472" i="12" s="1"/>
  <c r="N6473" i="12"/>
  <c r="O6473" i="12" s="1"/>
  <c r="N6474" i="12"/>
  <c r="N6475" i="12"/>
  <c r="O6475" i="12" s="1"/>
  <c r="N6476" i="12"/>
  <c r="N6477" i="12"/>
  <c r="O6477" i="12" s="1"/>
  <c r="N6478" i="12"/>
  <c r="O6478" i="12" s="1"/>
  <c r="N6479" i="12"/>
  <c r="N6480" i="12"/>
  <c r="N6481" i="12"/>
  <c r="O6481" i="12" s="1"/>
  <c r="N6482" i="12"/>
  <c r="O6482" i="12" s="1"/>
  <c r="N6483" i="12"/>
  <c r="N6484" i="12"/>
  <c r="N6485" i="12"/>
  <c r="O6485" i="12" s="1"/>
  <c r="N6486" i="12"/>
  <c r="O6486" i="12" s="1"/>
  <c r="N6487" i="12"/>
  <c r="N6488" i="12"/>
  <c r="O6488" i="12" s="1"/>
  <c r="N6489" i="12"/>
  <c r="O6489" i="12" s="1"/>
  <c r="N6490" i="12"/>
  <c r="N6491" i="12"/>
  <c r="N6492" i="12"/>
  <c r="O6492" i="12" s="1"/>
  <c r="N6493" i="12"/>
  <c r="O6493" i="12" s="1"/>
  <c r="N6494" i="12"/>
  <c r="O6494" i="12" s="1"/>
  <c r="N6495" i="12"/>
  <c r="N6496" i="12"/>
  <c r="O6496" i="12" s="1"/>
  <c r="N6497" i="12"/>
  <c r="O6497" i="12" s="1"/>
  <c r="N6498" i="12"/>
  <c r="N6499" i="12"/>
  <c r="O6499" i="12" s="1"/>
  <c r="N6500" i="12"/>
  <c r="N6501" i="12"/>
  <c r="O6501" i="12" s="1"/>
  <c r="N6502" i="12"/>
  <c r="O6502" i="12" s="1"/>
  <c r="N6503" i="12"/>
  <c r="O6503" i="12" s="1"/>
  <c r="N6504" i="12"/>
  <c r="O6504" i="12" s="1"/>
  <c r="N6505" i="12"/>
  <c r="O6505" i="12" s="1"/>
  <c r="N6506" i="12"/>
  <c r="N6507" i="12"/>
  <c r="O6507" i="12" s="1"/>
  <c r="N6508" i="12"/>
  <c r="N6509" i="12"/>
  <c r="O6509" i="12" s="1"/>
  <c r="N6510" i="12"/>
  <c r="O6510" i="12" s="1"/>
  <c r="N6511" i="12"/>
  <c r="N6512" i="12"/>
  <c r="N6513" i="12"/>
  <c r="O6513" i="12" s="1"/>
  <c r="N6514" i="12"/>
  <c r="O6514" i="12" s="1"/>
  <c r="N6515" i="12"/>
  <c r="N6516" i="12"/>
  <c r="N6517" i="12"/>
  <c r="O6517" i="12" s="1"/>
  <c r="N6518" i="12"/>
  <c r="O6518" i="12" s="1"/>
  <c r="N6519" i="12"/>
  <c r="N6520" i="12"/>
  <c r="O6520" i="12" s="1"/>
  <c r="N6521" i="12"/>
  <c r="O6521" i="12" s="1"/>
  <c r="N6522" i="12"/>
  <c r="N6523" i="12"/>
  <c r="N6524" i="12"/>
  <c r="O6524" i="12" s="1"/>
  <c r="N6525" i="12"/>
  <c r="O6525" i="12" s="1"/>
  <c r="N6526" i="12"/>
  <c r="O6526" i="12" s="1"/>
  <c r="N6527" i="12"/>
  <c r="N6528" i="12"/>
  <c r="O6528" i="12" s="1"/>
  <c r="N6529" i="12"/>
  <c r="O6529" i="12" s="1"/>
  <c r="N6530" i="12"/>
  <c r="N6531" i="12"/>
  <c r="O6531" i="12" s="1"/>
  <c r="N6532" i="12"/>
  <c r="N6533" i="12"/>
  <c r="O6533" i="12" s="1"/>
  <c r="N6534" i="12"/>
  <c r="O6534" i="12" s="1"/>
  <c r="N6535" i="12"/>
  <c r="O6535" i="12" s="1"/>
  <c r="N6536" i="12"/>
  <c r="O6536" i="12" s="1"/>
  <c r="N6537" i="12"/>
  <c r="O6537" i="12" s="1"/>
  <c r="N6538" i="12"/>
  <c r="N6539" i="12"/>
  <c r="O6539" i="12" s="1"/>
  <c r="N6540" i="12"/>
  <c r="N6541" i="12"/>
  <c r="O6541" i="12" s="1"/>
  <c r="N6542" i="12"/>
  <c r="O6542" i="12" s="1"/>
  <c r="N6543" i="12"/>
  <c r="N6544" i="12"/>
  <c r="N6545" i="12"/>
  <c r="O6545" i="12" s="1"/>
  <c r="N6546" i="12"/>
  <c r="O6546" i="12" s="1"/>
  <c r="N6547" i="12"/>
  <c r="N6548" i="12"/>
  <c r="N6549" i="12"/>
  <c r="O6549" i="12" s="1"/>
  <c r="N6550" i="12"/>
  <c r="O6550" i="12" s="1"/>
  <c r="N6551" i="12"/>
  <c r="N6552" i="12"/>
  <c r="O6552" i="12" s="1"/>
  <c r="N6553" i="12"/>
  <c r="O6553" i="12" s="1"/>
  <c r="N6554" i="12"/>
  <c r="N6555" i="12"/>
  <c r="N6556" i="12"/>
  <c r="O6556" i="12" s="1"/>
  <c r="N6557" i="12"/>
  <c r="O6557" i="12" s="1"/>
  <c r="N6558" i="12"/>
  <c r="O6558" i="12" s="1"/>
  <c r="N6559" i="12"/>
  <c r="N6560" i="12"/>
  <c r="O6560" i="12" s="1"/>
  <c r="N6561" i="12"/>
  <c r="O6561" i="12" s="1"/>
  <c r="N6562" i="12"/>
  <c r="N6563" i="12"/>
  <c r="O6563" i="12" s="1"/>
  <c r="N6564" i="12"/>
  <c r="N6565" i="12"/>
  <c r="O6565" i="12" s="1"/>
  <c r="N6566" i="12"/>
  <c r="O6566" i="12" s="1"/>
  <c r="N6567" i="12"/>
  <c r="O6567" i="12" s="1"/>
  <c r="D32" i="12" s="1"/>
  <c r="M6189" i="12"/>
  <c r="M6205" i="12"/>
  <c r="M6221" i="12"/>
  <c r="M6227" i="12"/>
  <c r="M6237" i="12"/>
  <c r="M6248" i="12"/>
  <c r="M6253" i="12"/>
  <c r="M6269" i="12"/>
  <c r="M6280" i="12"/>
  <c r="M6328" i="12"/>
  <c r="M6349" i="12"/>
  <c r="M6365" i="12"/>
  <c r="M6413" i="12"/>
  <c r="M6430" i="12"/>
  <c r="M6451" i="12"/>
  <c r="M6483" i="12"/>
  <c r="M6494" i="12"/>
  <c r="M6504" i="12"/>
  <c r="M6509" i="12"/>
  <c r="M6525" i="12"/>
  <c r="M6526" i="12"/>
  <c r="J6176" i="12"/>
  <c r="J6177" i="12"/>
  <c r="J6178" i="12"/>
  <c r="J6179" i="12"/>
  <c r="J6180" i="12"/>
  <c r="J6181" i="12"/>
  <c r="J6182" i="12"/>
  <c r="J6183" i="12"/>
  <c r="J6184" i="12"/>
  <c r="J6185" i="12"/>
  <c r="J6186" i="12"/>
  <c r="J6187" i="12"/>
  <c r="J6188" i="12"/>
  <c r="J6189" i="12"/>
  <c r="J6190" i="12"/>
  <c r="J6191" i="12"/>
  <c r="J6192" i="12"/>
  <c r="J6193" i="12"/>
  <c r="J6194" i="12"/>
  <c r="J6195" i="12"/>
  <c r="J6196" i="12"/>
  <c r="J6197" i="12"/>
  <c r="J6198" i="12"/>
  <c r="J6199" i="12"/>
  <c r="J6200" i="12"/>
  <c r="J6201" i="12"/>
  <c r="J6202" i="12"/>
  <c r="J6203" i="12"/>
  <c r="J6204" i="12"/>
  <c r="J6205" i="12"/>
  <c r="J6206" i="12"/>
  <c r="J6207" i="12"/>
  <c r="J6208" i="12"/>
  <c r="J6209" i="12"/>
  <c r="J6210" i="12"/>
  <c r="J6211" i="12"/>
  <c r="J6212" i="12"/>
  <c r="J6213" i="12"/>
  <c r="J6214" i="12"/>
  <c r="J6215" i="12"/>
  <c r="J6216" i="12"/>
  <c r="J6217" i="12"/>
  <c r="J6218" i="12"/>
  <c r="J6219" i="12"/>
  <c r="J6220" i="12"/>
  <c r="J6221" i="12"/>
  <c r="J6222" i="12"/>
  <c r="J6223" i="12"/>
  <c r="J6224" i="12"/>
  <c r="J6225" i="12"/>
  <c r="J6226" i="12"/>
  <c r="J6227" i="12"/>
  <c r="J6228" i="12"/>
  <c r="J6229" i="12"/>
  <c r="J6230" i="12"/>
  <c r="J6231" i="12"/>
  <c r="J6232" i="12"/>
  <c r="J6233" i="12"/>
  <c r="J6234" i="12"/>
  <c r="J6235" i="12"/>
  <c r="J6236" i="12"/>
  <c r="J6237" i="12"/>
  <c r="J6238" i="12"/>
  <c r="J6239" i="12"/>
  <c r="J6240" i="12"/>
  <c r="J6241" i="12"/>
  <c r="J6242" i="12"/>
  <c r="J6243" i="12"/>
  <c r="J6244" i="12"/>
  <c r="J6245" i="12"/>
  <c r="J6246" i="12"/>
  <c r="J6247" i="12"/>
  <c r="J6248" i="12"/>
  <c r="J6249" i="12"/>
  <c r="J6250" i="12"/>
  <c r="J6251" i="12"/>
  <c r="J6252" i="12"/>
  <c r="J6253" i="12"/>
  <c r="J6254" i="12"/>
  <c r="J6255" i="12"/>
  <c r="J6256" i="12"/>
  <c r="J6257" i="12"/>
  <c r="J6258" i="12"/>
  <c r="J6259" i="12"/>
  <c r="J6260" i="12"/>
  <c r="J6261" i="12"/>
  <c r="J6262" i="12"/>
  <c r="J6263" i="12"/>
  <c r="J6264" i="12"/>
  <c r="J6265" i="12"/>
  <c r="J6266" i="12"/>
  <c r="J6267" i="12"/>
  <c r="J6268" i="12"/>
  <c r="J6269" i="12"/>
  <c r="J6270" i="12"/>
  <c r="J6271" i="12"/>
  <c r="J6272" i="12"/>
  <c r="J6273" i="12"/>
  <c r="J6274" i="12"/>
  <c r="J6275" i="12"/>
  <c r="J6276" i="12"/>
  <c r="J6277" i="12"/>
  <c r="J6278" i="12"/>
  <c r="J6279" i="12"/>
  <c r="J6280" i="12"/>
  <c r="J6281" i="12"/>
  <c r="J6282" i="12"/>
  <c r="J6283" i="12"/>
  <c r="J6284" i="12"/>
  <c r="J6285" i="12"/>
  <c r="J6286" i="12"/>
  <c r="J6287" i="12"/>
  <c r="J6288" i="12"/>
  <c r="J6289" i="12"/>
  <c r="J6290" i="12"/>
  <c r="J6291" i="12"/>
  <c r="J6292" i="12"/>
  <c r="J6293" i="12"/>
  <c r="J6294" i="12"/>
  <c r="J6295" i="12"/>
  <c r="J6296" i="12"/>
  <c r="J6297" i="12"/>
  <c r="J6298" i="12"/>
  <c r="J6299" i="12"/>
  <c r="J6300" i="12"/>
  <c r="J6301" i="12"/>
  <c r="J6302" i="12"/>
  <c r="J6303" i="12"/>
  <c r="J6304" i="12"/>
  <c r="J6305" i="12"/>
  <c r="J6306" i="12"/>
  <c r="J6307" i="12"/>
  <c r="J6308" i="12"/>
  <c r="J6309" i="12"/>
  <c r="J6310" i="12"/>
  <c r="J6311" i="12"/>
  <c r="J6312" i="12"/>
  <c r="J6313" i="12"/>
  <c r="J6314" i="12"/>
  <c r="J6315" i="12"/>
  <c r="J6316" i="12"/>
  <c r="J6317" i="12"/>
  <c r="J6318" i="12"/>
  <c r="J6319" i="12"/>
  <c r="J6320" i="12"/>
  <c r="J6321" i="12"/>
  <c r="J6322" i="12"/>
  <c r="J6323" i="12"/>
  <c r="J6324" i="12"/>
  <c r="J6325" i="12"/>
  <c r="J6326" i="12"/>
  <c r="J6327" i="12"/>
  <c r="J6328" i="12"/>
  <c r="J6329" i="12"/>
  <c r="J6330" i="12"/>
  <c r="J6331" i="12"/>
  <c r="J6332" i="12"/>
  <c r="J6333" i="12"/>
  <c r="J6334" i="12"/>
  <c r="J6335" i="12"/>
  <c r="J6336" i="12"/>
  <c r="J6337" i="12"/>
  <c r="J6338" i="12"/>
  <c r="J6339" i="12"/>
  <c r="J6340" i="12"/>
  <c r="J6341" i="12"/>
  <c r="J6342" i="12"/>
  <c r="J6343" i="12"/>
  <c r="J6344" i="12"/>
  <c r="J6345" i="12"/>
  <c r="J6346" i="12"/>
  <c r="J6347" i="12"/>
  <c r="J6348" i="12"/>
  <c r="J6349" i="12"/>
  <c r="J6350" i="12"/>
  <c r="J6351" i="12"/>
  <c r="J6352" i="12"/>
  <c r="J6353" i="12"/>
  <c r="J6354" i="12"/>
  <c r="J6355" i="12"/>
  <c r="J6356" i="12"/>
  <c r="J6357" i="12"/>
  <c r="J6358" i="12"/>
  <c r="J6359" i="12"/>
  <c r="J6360" i="12"/>
  <c r="J6361" i="12"/>
  <c r="J6362" i="12"/>
  <c r="J6363" i="12"/>
  <c r="J6364" i="12"/>
  <c r="J6365" i="12"/>
  <c r="J6366" i="12"/>
  <c r="J6367" i="12"/>
  <c r="J6368" i="12"/>
  <c r="J6369" i="12"/>
  <c r="J6370" i="12"/>
  <c r="J6371" i="12"/>
  <c r="J6372" i="12"/>
  <c r="J6373" i="12"/>
  <c r="J6374" i="12"/>
  <c r="J6375" i="12"/>
  <c r="J6376" i="12"/>
  <c r="J6377" i="12"/>
  <c r="J6378" i="12"/>
  <c r="J6379" i="12"/>
  <c r="J6380" i="12"/>
  <c r="J6381" i="12"/>
  <c r="J6382" i="12"/>
  <c r="J6383" i="12"/>
  <c r="J6384" i="12"/>
  <c r="J6385" i="12"/>
  <c r="J6386" i="12"/>
  <c r="J6387" i="12"/>
  <c r="J6388" i="12"/>
  <c r="J6389" i="12"/>
  <c r="J6390" i="12"/>
  <c r="J6391" i="12"/>
  <c r="J6392" i="12"/>
  <c r="J6393" i="12"/>
  <c r="J6394" i="12"/>
  <c r="J6395" i="12"/>
  <c r="J6396" i="12"/>
  <c r="J6397" i="12"/>
  <c r="J6398" i="12"/>
  <c r="J6399" i="12"/>
  <c r="J6400" i="12"/>
  <c r="J6401" i="12"/>
  <c r="J6402" i="12"/>
  <c r="J6403" i="12"/>
  <c r="J6404" i="12"/>
  <c r="J6405" i="12"/>
  <c r="J6406" i="12"/>
  <c r="J6407" i="12"/>
  <c r="J6408" i="12"/>
  <c r="J6409" i="12"/>
  <c r="J6410" i="12"/>
  <c r="J6411" i="12"/>
  <c r="J6412" i="12"/>
  <c r="J6413" i="12"/>
  <c r="J6414" i="12"/>
  <c r="J6415" i="12"/>
  <c r="J6416" i="12"/>
  <c r="J6417" i="12"/>
  <c r="J6418" i="12"/>
  <c r="J6419" i="12"/>
  <c r="J6420" i="12"/>
  <c r="J6421" i="12"/>
  <c r="J6422" i="12"/>
  <c r="J6423" i="12"/>
  <c r="J6424" i="12"/>
  <c r="J6425" i="12"/>
  <c r="J6426" i="12"/>
  <c r="J6427" i="12"/>
  <c r="J6428" i="12"/>
  <c r="J6429" i="12"/>
  <c r="J6430" i="12"/>
  <c r="J6431" i="12"/>
  <c r="J6432" i="12"/>
  <c r="J6433" i="12"/>
  <c r="J6434" i="12"/>
  <c r="J6435" i="12"/>
  <c r="J6436" i="12"/>
  <c r="J6437" i="12"/>
  <c r="J6438" i="12"/>
  <c r="J6439" i="12"/>
  <c r="J6440" i="12"/>
  <c r="J6441" i="12"/>
  <c r="J6442" i="12"/>
  <c r="J6443" i="12"/>
  <c r="J6444" i="12"/>
  <c r="J6445" i="12"/>
  <c r="J6446" i="12"/>
  <c r="J6447" i="12"/>
  <c r="J6448" i="12"/>
  <c r="J6449" i="12"/>
  <c r="J6450" i="12"/>
  <c r="J6451" i="12"/>
  <c r="J6452" i="12"/>
  <c r="J6453" i="12"/>
  <c r="J6454" i="12"/>
  <c r="J6455" i="12"/>
  <c r="J6456" i="12"/>
  <c r="J6457" i="12"/>
  <c r="J6458" i="12"/>
  <c r="J6459" i="12"/>
  <c r="J6460" i="12"/>
  <c r="J6461" i="12"/>
  <c r="J6462" i="12"/>
  <c r="J6463" i="12"/>
  <c r="J6464" i="12"/>
  <c r="J6465" i="12"/>
  <c r="J6466" i="12"/>
  <c r="J6467" i="12"/>
  <c r="J6468" i="12"/>
  <c r="J6469" i="12"/>
  <c r="J6470" i="12"/>
  <c r="J6471" i="12"/>
  <c r="J6472" i="12"/>
  <c r="J6473" i="12"/>
  <c r="J6474" i="12"/>
  <c r="J6475" i="12"/>
  <c r="J6476" i="12"/>
  <c r="J6477" i="12"/>
  <c r="J6478" i="12"/>
  <c r="J6479" i="12"/>
  <c r="J6480" i="12"/>
  <c r="J6481" i="12"/>
  <c r="J6482" i="12"/>
  <c r="J6483" i="12"/>
  <c r="J6484" i="12"/>
  <c r="J6485" i="12"/>
  <c r="J6486" i="12"/>
  <c r="J6487" i="12"/>
  <c r="J6488" i="12"/>
  <c r="J6489" i="12"/>
  <c r="J6490" i="12"/>
  <c r="J6491" i="12"/>
  <c r="J6492" i="12"/>
  <c r="J6493" i="12"/>
  <c r="J6494" i="12"/>
  <c r="J6495" i="12"/>
  <c r="J6496" i="12"/>
  <c r="J6497" i="12"/>
  <c r="J6498" i="12"/>
  <c r="J6499" i="12"/>
  <c r="J6500" i="12"/>
  <c r="J6501" i="12"/>
  <c r="J6502" i="12"/>
  <c r="J6503" i="12"/>
  <c r="J6504" i="12"/>
  <c r="J6505" i="12"/>
  <c r="J6506" i="12"/>
  <c r="J6507" i="12"/>
  <c r="J6508" i="12"/>
  <c r="J6509" i="12"/>
  <c r="J6510" i="12"/>
  <c r="J6511" i="12"/>
  <c r="J6512" i="12"/>
  <c r="J6513" i="12"/>
  <c r="J6514" i="12"/>
  <c r="J6515" i="12"/>
  <c r="J6516" i="12"/>
  <c r="J6517" i="12"/>
  <c r="J6518" i="12"/>
  <c r="J6519" i="12"/>
  <c r="J6520" i="12"/>
  <c r="J6521" i="12"/>
  <c r="J6522" i="12"/>
  <c r="J6523" i="12"/>
  <c r="J6524" i="12"/>
  <c r="J6525" i="12"/>
  <c r="J6526" i="12"/>
  <c r="J6527" i="12"/>
  <c r="J6528" i="12"/>
  <c r="J6529" i="12"/>
  <c r="J6530" i="12"/>
  <c r="J6531" i="12"/>
  <c r="J6532" i="12"/>
  <c r="J6533" i="12"/>
  <c r="J6534" i="12"/>
  <c r="J6535" i="12"/>
  <c r="J6536" i="12"/>
  <c r="J6537" i="12"/>
  <c r="J6538" i="12"/>
  <c r="J6539" i="12"/>
  <c r="J6540" i="12"/>
  <c r="J6541" i="12"/>
  <c r="J6542" i="12"/>
  <c r="J6543" i="12"/>
  <c r="J6544" i="12"/>
  <c r="J6545" i="12"/>
  <c r="J6546" i="12"/>
  <c r="J6547" i="12"/>
  <c r="J6548" i="12"/>
  <c r="J6549" i="12"/>
  <c r="J6550" i="12"/>
  <c r="J6551" i="12"/>
  <c r="J6552" i="12"/>
  <c r="J6553" i="12"/>
  <c r="J6554" i="12"/>
  <c r="J6555" i="12"/>
  <c r="J6556" i="12"/>
  <c r="J6557" i="12"/>
  <c r="J6558" i="12"/>
  <c r="J6559" i="12"/>
  <c r="J6560" i="12"/>
  <c r="J6561" i="12"/>
  <c r="J6562" i="12"/>
  <c r="J6563" i="12"/>
  <c r="J6564" i="12"/>
  <c r="J6565" i="12"/>
  <c r="J6566" i="12"/>
  <c r="J6567" i="12"/>
  <c r="L6567" i="12"/>
  <c r="L6551" i="12"/>
  <c r="L6552" i="12"/>
  <c r="M6552" i="12" s="1"/>
  <c r="L6554" i="12"/>
  <c r="L6557" i="12"/>
  <c r="M6557" i="12" s="1"/>
  <c r="L6559" i="12"/>
  <c r="L6560" i="12"/>
  <c r="M6560" i="12" s="1"/>
  <c r="L6562" i="12"/>
  <c r="L6565" i="12"/>
  <c r="M6565" i="12" s="1"/>
  <c r="L6538" i="12"/>
  <c r="M6538" i="12" s="1"/>
  <c r="L6542" i="12"/>
  <c r="M6542" i="12" s="1"/>
  <c r="L6543" i="12"/>
  <c r="L6546" i="12"/>
  <c r="M6546" i="12" s="1"/>
  <c r="L6522" i="12"/>
  <c r="M6522" i="12" s="1"/>
  <c r="L6525" i="12"/>
  <c r="L6526" i="12"/>
  <c r="L6530" i="12"/>
  <c r="M6530" i="12" s="1"/>
  <c r="L6533" i="12"/>
  <c r="M6533" i="12" s="1"/>
  <c r="L6534" i="12"/>
  <c r="M6534" i="12" s="1"/>
  <c r="L6503" i="12"/>
  <c r="M6503" i="12" s="1"/>
  <c r="L6504" i="12"/>
  <c r="L6506" i="12"/>
  <c r="M6506" i="12" s="1"/>
  <c r="L6509" i="12"/>
  <c r="L6511" i="12"/>
  <c r="L6512" i="12"/>
  <c r="M6512" i="12" s="1"/>
  <c r="L6514" i="12"/>
  <c r="M6514" i="12" s="1"/>
  <c r="L6515" i="12"/>
  <c r="M6515" i="12" s="1"/>
  <c r="L6517" i="12"/>
  <c r="M6517" i="12" s="1"/>
  <c r="L6519" i="12"/>
  <c r="L6520" i="12"/>
  <c r="M6520" i="12" s="1"/>
  <c r="L6434" i="12"/>
  <c r="M6434" i="12" s="1"/>
  <c r="L6438" i="12"/>
  <c r="M6438" i="12" s="1"/>
  <c r="L6439" i="12"/>
  <c r="L6442" i="12"/>
  <c r="M6442" i="12" s="1"/>
  <c r="L6446" i="12"/>
  <c r="M6446" i="12" s="1"/>
  <c r="L6447" i="12"/>
  <c r="L6450" i="12"/>
  <c r="M6450" i="12" s="1"/>
  <c r="L6454" i="12"/>
  <c r="M6454" i="12" s="1"/>
  <c r="L6455" i="12"/>
  <c r="L6458" i="12"/>
  <c r="M6458" i="12" s="1"/>
  <c r="L6462" i="12"/>
  <c r="M6462" i="12" s="1"/>
  <c r="L6463" i="12"/>
  <c r="L6466" i="12"/>
  <c r="M6466" i="12" s="1"/>
  <c r="L6470" i="12"/>
  <c r="M6470" i="12" s="1"/>
  <c r="L6471" i="12"/>
  <c r="L6474" i="12"/>
  <c r="M6474" i="12" s="1"/>
  <c r="L6478" i="12"/>
  <c r="M6478" i="12" s="1"/>
  <c r="L6479" i="12"/>
  <c r="L6482" i="12"/>
  <c r="M6482" i="12" s="1"/>
  <c r="L6486" i="12"/>
  <c r="M6486" i="12" s="1"/>
  <c r="L6487" i="12"/>
  <c r="M6487" i="12" s="1"/>
  <c r="L6490" i="12"/>
  <c r="M6490" i="12" s="1"/>
  <c r="L6494" i="12"/>
  <c r="L6495" i="12"/>
  <c r="L6498" i="12"/>
  <c r="M6498" i="12" s="1"/>
  <c r="L6422" i="12"/>
  <c r="M6422" i="12" s="1"/>
  <c r="L6423" i="12"/>
  <c r="M6423" i="12" s="1"/>
  <c r="L6426" i="12"/>
  <c r="L6430" i="12"/>
  <c r="L6431" i="12"/>
  <c r="L6287" i="12"/>
  <c r="L6289" i="12"/>
  <c r="M6289" i="12" s="1"/>
  <c r="L6290" i="12"/>
  <c r="M6290" i="12" s="1"/>
  <c r="L6293" i="12"/>
  <c r="M6293" i="12" s="1"/>
  <c r="L6295" i="12"/>
  <c r="L6298" i="12"/>
  <c r="M6298" i="12" s="1"/>
  <c r="L6301" i="12"/>
  <c r="M6301" i="12" s="1"/>
  <c r="L6303" i="12"/>
  <c r="L6305" i="12"/>
  <c r="M6305" i="12" s="1"/>
  <c r="L6306" i="12"/>
  <c r="M6306" i="12" s="1"/>
  <c r="L6309" i="12"/>
  <c r="M6309" i="12" s="1"/>
  <c r="L6311" i="12"/>
  <c r="L6314" i="12"/>
  <c r="M6314" i="12" s="1"/>
  <c r="L6317" i="12"/>
  <c r="M6317" i="12" s="1"/>
  <c r="L6319" i="12"/>
  <c r="L6321" i="12"/>
  <c r="M6321" i="12" s="1"/>
  <c r="L6322" i="12"/>
  <c r="M6322" i="12" s="1"/>
  <c r="L6325" i="12"/>
  <c r="M6325" i="12" s="1"/>
  <c r="L6327" i="12"/>
  <c r="L6329" i="12"/>
  <c r="M6329" i="12" s="1"/>
  <c r="L6330" i="12"/>
  <c r="M6330" i="12" s="1"/>
  <c r="L6332" i="12"/>
  <c r="M6332" i="12" s="1"/>
  <c r="L6333" i="12"/>
  <c r="M6333" i="12" s="1"/>
  <c r="L6335" i="12"/>
  <c r="L6338" i="12"/>
  <c r="M6338" i="12" s="1"/>
  <c r="L6341" i="12"/>
  <c r="M6341" i="12" s="1"/>
  <c r="L6343" i="12"/>
  <c r="L6345" i="12"/>
  <c r="M6345" i="12" s="1"/>
  <c r="L6346" i="12"/>
  <c r="M6346" i="12" s="1"/>
  <c r="L6349" i="12"/>
  <c r="L6351" i="12"/>
  <c r="L6354" i="12"/>
  <c r="M6354" i="12" s="1"/>
  <c r="L6357" i="12"/>
  <c r="M6357" i="12" s="1"/>
  <c r="L6359" i="12"/>
  <c r="L6362" i="12"/>
  <c r="M6362" i="12" s="1"/>
  <c r="L6365" i="12"/>
  <c r="L6367" i="12"/>
  <c r="L6369" i="12"/>
  <c r="M6369" i="12" s="1"/>
  <c r="L6370" i="12"/>
  <c r="M6370" i="12" s="1"/>
  <c r="L6372" i="12"/>
  <c r="M6372" i="12" s="1"/>
  <c r="L6373" i="12"/>
  <c r="M6373" i="12" s="1"/>
  <c r="L6375" i="12"/>
  <c r="L6378" i="12"/>
  <c r="M6378" i="12" s="1"/>
  <c r="L6381" i="12"/>
  <c r="M6381" i="12" s="1"/>
  <c r="L6383" i="12"/>
  <c r="L6385" i="12"/>
  <c r="M6385" i="12" s="1"/>
  <c r="L6386" i="12"/>
  <c r="M6386" i="12" s="1"/>
  <c r="L6389" i="12"/>
  <c r="M6389" i="12" s="1"/>
  <c r="L6391" i="12"/>
  <c r="L6393" i="12"/>
  <c r="M6393" i="12" s="1"/>
  <c r="L6394" i="12"/>
  <c r="M6394" i="12" s="1"/>
  <c r="L6396" i="12"/>
  <c r="M6396" i="12" s="1"/>
  <c r="L6397" i="12"/>
  <c r="M6397" i="12" s="1"/>
  <c r="L6399" i="12"/>
  <c r="L6402" i="12"/>
  <c r="M6402" i="12" s="1"/>
  <c r="L6405" i="12"/>
  <c r="M6405" i="12" s="1"/>
  <c r="L6407" i="12"/>
  <c r="L6409" i="12"/>
  <c r="M6409" i="12" s="1"/>
  <c r="L6410" i="12"/>
  <c r="M6410" i="12" s="1"/>
  <c r="L6413" i="12"/>
  <c r="L6415" i="12"/>
  <c r="L6418" i="12"/>
  <c r="M6418" i="12" s="1"/>
  <c r="L6272" i="12"/>
  <c r="M6272" i="12" s="1"/>
  <c r="L6273" i="12"/>
  <c r="M6273" i="12" s="1"/>
  <c r="L6274" i="12"/>
  <c r="L6277" i="12"/>
  <c r="M6277" i="12" s="1"/>
  <c r="L6278" i="12"/>
  <c r="M6278" i="12" s="1"/>
  <c r="L6280" i="12"/>
  <c r="L6282" i="12"/>
  <c r="L6285" i="12"/>
  <c r="M6285" i="12" s="1"/>
  <c r="L6286" i="12"/>
  <c r="M6286" i="12" s="1"/>
  <c r="L6178" i="12"/>
  <c r="M6178" i="12" s="1"/>
  <c r="L6181" i="12"/>
  <c r="M6181" i="12" s="1"/>
  <c r="L6183" i="12"/>
  <c r="L6184" i="12"/>
  <c r="M6184" i="12" s="1"/>
  <c r="L6186" i="12"/>
  <c r="M6186" i="12" s="1"/>
  <c r="L6187" i="12"/>
  <c r="M6187" i="12" s="1"/>
  <c r="L6189" i="12"/>
  <c r="L6191" i="12"/>
  <c r="M6191" i="12" s="1"/>
  <c r="L6192" i="12"/>
  <c r="M6192" i="12" s="1"/>
  <c r="L6194" i="12"/>
  <c r="M6194" i="12" s="1"/>
  <c r="L6197" i="12"/>
  <c r="M6197" i="12" s="1"/>
  <c r="L6199" i="12"/>
  <c r="L6200" i="12"/>
  <c r="M6200" i="12" s="1"/>
  <c r="L6202" i="12"/>
  <c r="M6202" i="12" s="1"/>
  <c r="L6203" i="12"/>
  <c r="M6203" i="12" s="1"/>
  <c r="L6205" i="12"/>
  <c r="L6207" i="12"/>
  <c r="L6208" i="12"/>
  <c r="M6208" i="12" s="1"/>
  <c r="L6210" i="12"/>
  <c r="M6210" i="12" s="1"/>
  <c r="L6213" i="12"/>
  <c r="M6213" i="12" s="1"/>
  <c r="L6215" i="12"/>
  <c r="L6216" i="12"/>
  <c r="M6216" i="12" s="1"/>
  <c r="L6218" i="12"/>
  <c r="M6218" i="12" s="1"/>
  <c r="L6221" i="12"/>
  <c r="L6223" i="12"/>
  <c r="L6224" i="12"/>
  <c r="M6224" i="12" s="1"/>
  <c r="L6226" i="12"/>
  <c r="M6226" i="12" s="1"/>
  <c r="L6227" i="12"/>
  <c r="L6229" i="12"/>
  <c r="M6229" i="12" s="1"/>
  <c r="L6231" i="12"/>
  <c r="L6234" i="12"/>
  <c r="M6234" i="12" s="1"/>
  <c r="L6237" i="12"/>
  <c r="L6239" i="12"/>
  <c r="L6240" i="12"/>
  <c r="M6240" i="12" s="1"/>
  <c r="L6242" i="12"/>
  <c r="M6242" i="12" s="1"/>
  <c r="L6245" i="12"/>
  <c r="M6245" i="12" s="1"/>
  <c r="L6247" i="12"/>
  <c r="L6248" i="12"/>
  <c r="L6250" i="12"/>
  <c r="M6250" i="12" s="1"/>
  <c r="L6251" i="12"/>
  <c r="M6251" i="12" s="1"/>
  <c r="L6253" i="12"/>
  <c r="L6255" i="12"/>
  <c r="M6255" i="12" s="1"/>
  <c r="L6256" i="12"/>
  <c r="M6256" i="12" s="1"/>
  <c r="L6258" i="12"/>
  <c r="M6258" i="12" s="1"/>
  <c r="L6261" i="12"/>
  <c r="M6261" i="12" s="1"/>
  <c r="L6263" i="12"/>
  <c r="L6264" i="12"/>
  <c r="M6264" i="12" s="1"/>
  <c r="L6266" i="12"/>
  <c r="M6266" i="12" s="1"/>
  <c r="L6267" i="12"/>
  <c r="M6267" i="12" s="1"/>
  <c r="L6269" i="12"/>
  <c r="D6177" i="6"/>
  <c r="D6178" i="6"/>
  <c r="D6179" i="6"/>
  <c r="K6171" i="13" s="1"/>
  <c r="L6171" i="13" s="1"/>
  <c r="D6180" i="6"/>
  <c r="L6180" i="12" s="1"/>
  <c r="M6180" i="12" s="1"/>
  <c r="D6181" i="6"/>
  <c r="K6173" i="13" s="1"/>
  <c r="D6182" i="6"/>
  <c r="K6174" i="13" s="1"/>
  <c r="L6174" i="13" s="1"/>
  <c r="D6183" i="6"/>
  <c r="K6175" i="13" s="1"/>
  <c r="L6175" i="13" s="1"/>
  <c r="D6184" i="6"/>
  <c r="K6176" i="13" s="1"/>
  <c r="L6176" i="13" s="1"/>
  <c r="D6185" i="6"/>
  <c r="D6186" i="6"/>
  <c r="D6187" i="6"/>
  <c r="K6179" i="13" s="1"/>
  <c r="L6179" i="13" s="1"/>
  <c r="D6188" i="6"/>
  <c r="D6189" i="6"/>
  <c r="K6181" i="13" s="1"/>
  <c r="D6190" i="6"/>
  <c r="K6182" i="13" s="1"/>
  <c r="L6182" i="13" s="1"/>
  <c r="D6191" i="6"/>
  <c r="D6192" i="6"/>
  <c r="K6184" i="13" s="1"/>
  <c r="L6184" i="13" s="1"/>
  <c r="D6193" i="6"/>
  <c r="D6194" i="6"/>
  <c r="K6186" i="13" s="1"/>
  <c r="L6186" i="13" s="1"/>
  <c r="D6195" i="6"/>
  <c r="K6187" i="13" s="1"/>
  <c r="L6187" i="13" s="1"/>
  <c r="D6196" i="6"/>
  <c r="D6197" i="6"/>
  <c r="K6189" i="13" s="1"/>
  <c r="D6198" i="6"/>
  <c r="K6190" i="13" s="1"/>
  <c r="L6190" i="13" s="1"/>
  <c r="D6199" i="6"/>
  <c r="K6191" i="13" s="1"/>
  <c r="L6191" i="13" s="1"/>
  <c r="D6200" i="6"/>
  <c r="D6201" i="6"/>
  <c r="D6202" i="6"/>
  <c r="D6203" i="6"/>
  <c r="K6195" i="13" s="1"/>
  <c r="L6195" i="13" s="1"/>
  <c r="D6204" i="6"/>
  <c r="D6205" i="6"/>
  <c r="K6197" i="13" s="1"/>
  <c r="D6206" i="6"/>
  <c r="K6198" i="13" s="1"/>
  <c r="L6198" i="13" s="1"/>
  <c r="D6207" i="6"/>
  <c r="D6208" i="6"/>
  <c r="K6200" i="13" s="1"/>
  <c r="L6200" i="13" s="1"/>
  <c r="D6209" i="6"/>
  <c r="D6210" i="6"/>
  <c r="D6211" i="6"/>
  <c r="K6203" i="13" s="1"/>
  <c r="L6203" i="13" s="1"/>
  <c r="D6212" i="6"/>
  <c r="L6212" i="12" s="1"/>
  <c r="M6212" i="12" s="1"/>
  <c r="D6213" i="6"/>
  <c r="K6205" i="13" s="1"/>
  <c r="D6214" i="6"/>
  <c r="K6206" i="13" s="1"/>
  <c r="L6206" i="13" s="1"/>
  <c r="D6215" i="6"/>
  <c r="K6207" i="13" s="1"/>
  <c r="L6207" i="13" s="1"/>
  <c r="D6216" i="6"/>
  <c r="K6208" i="13" s="1"/>
  <c r="L6208" i="13" s="1"/>
  <c r="D6217" i="6"/>
  <c r="D6218" i="6"/>
  <c r="D6219" i="6"/>
  <c r="K6211" i="13" s="1"/>
  <c r="L6211" i="13" s="1"/>
  <c r="D6220" i="6"/>
  <c r="D6221" i="6"/>
  <c r="K6213" i="13" s="1"/>
  <c r="D6222" i="6"/>
  <c r="K6214" i="13" s="1"/>
  <c r="L6214" i="13" s="1"/>
  <c r="D6223" i="6"/>
  <c r="D6224" i="6"/>
  <c r="K6216" i="13" s="1"/>
  <c r="L6216" i="13" s="1"/>
  <c r="D6225" i="6"/>
  <c r="D6226" i="6"/>
  <c r="K6218" i="13" s="1"/>
  <c r="L6218" i="13" s="1"/>
  <c r="D6227" i="6"/>
  <c r="K6219" i="13" s="1"/>
  <c r="L6219" i="13" s="1"/>
  <c r="D6228" i="6"/>
  <c r="D6229" i="6"/>
  <c r="K6221" i="13" s="1"/>
  <c r="D6230" i="6"/>
  <c r="K6222" i="13" s="1"/>
  <c r="L6222" i="13" s="1"/>
  <c r="D6231" i="6"/>
  <c r="K6223" i="13" s="1"/>
  <c r="L6223" i="13" s="1"/>
  <c r="D6232" i="6"/>
  <c r="K6224" i="13" s="1"/>
  <c r="L6224" i="13" s="1"/>
  <c r="D6233" i="6"/>
  <c r="D6234" i="6"/>
  <c r="K6226" i="13" s="1"/>
  <c r="L6226" i="13" s="1"/>
  <c r="D6235" i="6"/>
  <c r="K6227" i="13" s="1"/>
  <c r="L6227" i="13" s="1"/>
  <c r="D6236" i="6"/>
  <c r="D6237" i="6"/>
  <c r="K6229" i="13" s="1"/>
  <c r="D6238" i="6"/>
  <c r="L6238" i="12" s="1"/>
  <c r="M6238" i="12" s="1"/>
  <c r="D6239" i="6"/>
  <c r="K6231" i="13" s="1"/>
  <c r="L6231" i="13" s="1"/>
  <c r="D6240" i="6"/>
  <c r="K6232" i="13" s="1"/>
  <c r="L6232" i="13" s="1"/>
  <c r="D6241" i="6"/>
  <c r="D6242" i="6"/>
  <c r="D6243" i="6"/>
  <c r="K6235" i="13" s="1"/>
  <c r="L6235" i="13" s="1"/>
  <c r="D6244" i="6"/>
  <c r="D6245" i="6"/>
  <c r="K6237" i="13" s="1"/>
  <c r="D6246" i="6"/>
  <c r="K6238" i="13" s="1"/>
  <c r="L6238" i="13" s="1"/>
  <c r="D6247" i="6"/>
  <c r="K6239" i="13" s="1"/>
  <c r="L6239" i="13" s="1"/>
  <c r="D6248" i="6"/>
  <c r="K6240" i="13" s="1"/>
  <c r="L6240" i="13" s="1"/>
  <c r="D6249" i="6"/>
  <c r="D6250" i="6"/>
  <c r="D6251" i="6"/>
  <c r="K6243" i="13" s="1"/>
  <c r="D6252" i="6"/>
  <c r="D6253" i="6"/>
  <c r="K6245" i="13" s="1"/>
  <c r="D6254" i="6"/>
  <c r="L6254" i="12" s="1"/>
  <c r="M6254" i="12" s="1"/>
  <c r="D6255" i="6"/>
  <c r="K6247" i="13" s="1"/>
  <c r="L6247" i="13" s="1"/>
  <c r="D6256" i="6"/>
  <c r="D6257" i="6"/>
  <c r="D6258" i="6"/>
  <c r="K6250" i="13" s="1"/>
  <c r="L6250" i="13" s="1"/>
  <c r="D6259" i="6"/>
  <c r="K6251" i="13" s="1"/>
  <c r="L6251" i="13" s="1"/>
  <c r="D6260" i="6"/>
  <c r="D6261" i="6"/>
  <c r="K6253" i="13" s="1"/>
  <c r="D6262" i="6"/>
  <c r="L6262" i="12" s="1"/>
  <c r="M6262" i="12" s="1"/>
  <c r="D6263" i="6"/>
  <c r="K6255" i="13" s="1"/>
  <c r="L6255" i="13" s="1"/>
  <c r="D6264" i="6"/>
  <c r="K6256" i="13" s="1"/>
  <c r="L6256" i="13" s="1"/>
  <c r="D6265" i="6"/>
  <c r="D6266" i="6"/>
  <c r="K6258" i="13" s="1"/>
  <c r="L6258" i="13" s="1"/>
  <c r="D6267" i="6"/>
  <c r="K6259" i="13" s="1"/>
  <c r="L6259" i="13" s="1"/>
  <c r="D6268" i="6"/>
  <c r="D6269" i="6"/>
  <c r="K6261" i="13" s="1"/>
  <c r="L6261" i="13" s="1"/>
  <c r="D6270" i="6"/>
  <c r="K6262" i="13" s="1"/>
  <c r="L6262" i="13" s="1"/>
  <c r="D6271" i="6"/>
  <c r="L6271" i="12" s="1"/>
  <c r="D6272" i="6"/>
  <c r="K6264" i="13" s="1"/>
  <c r="L6264" i="13" s="1"/>
  <c r="D6273" i="6"/>
  <c r="K6265" i="13" s="1"/>
  <c r="L6265" i="13" s="1"/>
  <c r="D6274" i="6"/>
  <c r="K6266" i="13" s="1"/>
  <c r="D6275" i="6"/>
  <c r="D6276" i="6"/>
  <c r="L6276" i="12" s="1"/>
  <c r="M6276" i="12" s="1"/>
  <c r="D6277" i="6"/>
  <c r="K6269" i="13" s="1"/>
  <c r="D6278" i="6"/>
  <c r="D6279" i="6"/>
  <c r="K6271" i="13" s="1"/>
  <c r="L6271" i="13" s="1"/>
  <c r="D6280" i="6"/>
  <c r="K6272" i="13" s="1"/>
  <c r="L6272" i="13" s="1"/>
  <c r="D6281" i="6"/>
  <c r="L6281" i="12" s="1"/>
  <c r="M6281" i="12" s="1"/>
  <c r="D6282" i="6"/>
  <c r="D6283" i="6"/>
  <c r="D6284" i="6"/>
  <c r="D6285" i="6"/>
  <c r="K6277" i="13" s="1"/>
  <c r="L6277" i="13" s="1"/>
  <c r="D6286" i="6"/>
  <c r="K6278" i="13" s="1"/>
  <c r="L6278" i="13" s="1"/>
  <c r="D6287" i="6"/>
  <c r="K6279" i="13" s="1"/>
  <c r="L6279" i="13" s="1"/>
  <c r="D6288" i="6"/>
  <c r="D6289" i="6"/>
  <c r="K6281" i="13" s="1"/>
  <c r="L6281" i="13" s="1"/>
  <c r="D6290" i="6"/>
  <c r="K6282" i="13" s="1"/>
  <c r="D6291" i="6"/>
  <c r="D6292" i="6"/>
  <c r="D6293" i="6"/>
  <c r="K6285" i="13" s="1"/>
  <c r="D6294" i="6"/>
  <c r="L6294" i="12" s="1"/>
  <c r="M6294" i="12" s="1"/>
  <c r="D6295" i="6"/>
  <c r="K6287" i="13" s="1"/>
  <c r="L6287" i="13" s="1"/>
  <c r="D6296" i="6"/>
  <c r="D6297" i="6"/>
  <c r="K6289" i="13" s="1"/>
  <c r="L6289" i="13" s="1"/>
  <c r="D6298" i="6"/>
  <c r="K6290" i="13" s="1"/>
  <c r="L6290" i="13" s="1"/>
  <c r="D6299" i="6"/>
  <c r="D6300" i="6"/>
  <c r="D6301" i="6"/>
  <c r="K6293" i="13" s="1"/>
  <c r="L6293" i="13" s="1"/>
  <c r="D6302" i="6"/>
  <c r="K6294" i="13" s="1"/>
  <c r="L6294" i="13" s="1"/>
  <c r="D6303" i="6"/>
  <c r="D6304" i="6"/>
  <c r="D6305" i="6"/>
  <c r="K6297" i="13" s="1"/>
  <c r="L6297" i="13" s="1"/>
  <c r="D6306" i="6"/>
  <c r="K6298" i="13" s="1"/>
  <c r="D6307" i="6"/>
  <c r="D6308" i="6"/>
  <c r="D6309" i="6"/>
  <c r="D6310" i="6"/>
  <c r="K6302" i="13" s="1"/>
  <c r="L6302" i="13" s="1"/>
  <c r="D6311" i="6"/>
  <c r="K6303" i="13" s="1"/>
  <c r="L6303" i="13" s="1"/>
  <c r="D6312" i="6"/>
  <c r="D6313" i="6"/>
  <c r="L6313" i="12" s="1"/>
  <c r="M6313" i="12" s="1"/>
  <c r="D6314" i="6"/>
  <c r="D6315" i="6"/>
  <c r="D6316" i="6"/>
  <c r="K6308" i="13" s="1"/>
  <c r="L6308" i="13" s="1"/>
  <c r="D6317" i="6"/>
  <c r="K6309" i="13" s="1"/>
  <c r="D6318" i="6"/>
  <c r="L6318" i="12" s="1"/>
  <c r="M6318" i="12" s="1"/>
  <c r="D6319" i="6"/>
  <c r="K6311" i="13" s="1"/>
  <c r="D6320" i="6"/>
  <c r="L6320" i="12" s="1"/>
  <c r="D6321" i="6"/>
  <c r="K6313" i="13" s="1"/>
  <c r="L6313" i="13" s="1"/>
  <c r="D6322" i="6"/>
  <c r="K6314" i="13" s="1"/>
  <c r="D6323" i="6"/>
  <c r="L6323" i="12" s="1"/>
  <c r="M6323" i="12" s="1"/>
  <c r="D6324" i="6"/>
  <c r="K6316" i="13" s="1"/>
  <c r="L6316" i="13" s="1"/>
  <c r="D6325" i="6"/>
  <c r="K6317" i="13" s="1"/>
  <c r="D6326" i="6"/>
  <c r="K6318" i="13" s="1"/>
  <c r="L6318" i="13" s="1"/>
  <c r="D6327" i="6"/>
  <c r="K6319" i="13" s="1"/>
  <c r="L6319" i="13" s="1"/>
  <c r="D6328" i="6"/>
  <c r="L6328" i="12" s="1"/>
  <c r="D6329" i="6"/>
  <c r="K6321" i="13" s="1"/>
  <c r="L6321" i="13" s="1"/>
  <c r="D6330" i="6"/>
  <c r="D6331" i="6"/>
  <c r="D6332" i="6"/>
  <c r="K6324" i="13" s="1"/>
  <c r="L6324" i="13" s="1"/>
  <c r="D6333" i="6"/>
  <c r="D6334" i="6"/>
  <c r="L6334" i="12" s="1"/>
  <c r="M6334" i="12" s="1"/>
  <c r="D6335" i="6"/>
  <c r="K6327" i="13" s="1"/>
  <c r="L6327" i="13" s="1"/>
  <c r="D6336" i="6"/>
  <c r="L6336" i="12" s="1"/>
  <c r="D6337" i="6"/>
  <c r="K6329" i="13" s="1"/>
  <c r="D6338" i="6"/>
  <c r="K6330" i="13" s="1"/>
  <c r="L6330" i="13" s="1"/>
  <c r="D6339" i="6"/>
  <c r="D6340" i="6"/>
  <c r="K6332" i="13" s="1"/>
  <c r="L6332" i="13" s="1"/>
  <c r="D6341" i="6"/>
  <c r="D6342" i="6"/>
  <c r="L6342" i="12" s="1"/>
  <c r="M6342" i="12" s="1"/>
  <c r="D6343" i="6"/>
  <c r="K6335" i="13" s="1"/>
  <c r="L6335" i="13" s="1"/>
  <c r="D6344" i="6"/>
  <c r="D6345" i="6"/>
  <c r="K6337" i="13" s="1"/>
  <c r="D6346" i="6"/>
  <c r="K6338" i="13" s="1"/>
  <c r="L6338" i="13" s="1"/>
  <c r="D6347" i="6"/>
  <c r="D6348" i="6"/>
  <c r="K6340" i="13" s="1"/>
  <c r="L6340" i="13" s="1"/>
  <c r="D6349" i="6"/>
  <c r="K6341" i="13" s="1"/>
  <c r="D6350" i="6"/>
  <c r="K6342" i="13" s="1"/>
  <c r="L6342" i="13" s="1"/>
  <c r="D6351" i="6"/>
  <c r="K6343" i="13" s="1"/>
  <c r="D6352" i="6"/>
  <c r="D6353" i="6"/>
  <c r="K6345" i="13" s="1"/>
  <c r="D6354" i="6"/>
  <c r="K6346" i="13" s="1"/>
  <c r="L6346" i="13" s="1"/>
  <c r="D6355" i="6"/>
  <c r="L6355" i="12" s="1"/>
  <c r="M6355" i="12" s="1"/>
  <c r="D6356" i="6"/>
  <c r="K6348" i="13" s="1"/>
  <c r="L6348" i="13" s="1"/>
  <c r="D6357" i="6"/>
  <c r="D6358" i="6"/>
  <c r="L6358" i="12" s="1"/>
  <c r="M6358" i="12" s="1"/>
  <c r="D6359" i="6"/>
  <c r="K6351" i="13" s="1"/>
  <c r="L6351" i="13" s="1"/>
  <c r="D6360" i="6"/>
  <c r="D6361" i="6"/>
  <c r="K6353" i="13" s="1"/>
  <c r="D6362" i="6"/>
  <c r="K6354" i="13" s="1"/>
  <c r="L6354" i="13" s="1"/>
  <c r="D6363" i="6"/>
  <c r="D6364" i="6"/>
  <c r="K6356" i="13" s="1"/>
  <c r="L6356" i="13" s="1"/>
  <c r="D6365" i="6"/>
  <c r="K6357" i="13" s="1"/>
  <c r="D6366" i="6"/>
  <c r="K6358" i="13" s="1"/>
  <c r="L6358" i="13" s="1"/>
  <c r="D6367" i="6"/>
  <c r="D6368" i="6"/>
  <c r="D6369" i="6"/>
  <c r="K6361" i="13" s="1"/>
  <c r="D6370" i="6"/>
  <c r="D6371" i="6"/>
  <c r="D6372" i="6"/>
  <c r="K6364" i="13" s="1"/>
  <c r="L6364" i="13" s="1"/>
  <c r="D6373" i="6"/>
  <c r="D6374" i="6"/>
  <c r="L6374" i="12" s="1"/>
  <c r="M6374" i="12" s="1"/>
  <c r="D6375" i="6"/>
  <c r="K6367" i="13" s="1"/>
  <c r="L6367" i="13" s="1"/>
  <c r="D6376" i="6"/>
  <c r="D6377" i="6"/>
  <c r="K6369" i="13" s="1"/>
  <c r="D6378" i="6"/>
  <c r="K6370" i="13" s="1"/>
  <c r="L6370" i="13" s="1"/>
  <c r="D6379" i="6"/>
  <c r="D6380" i="6"/>
  <c r="K6372" i="13" s="1"/>
  <c r="L6372" i="13" s="1"/>
  <c r="D6381" i="6"/>
  <c r="K6373" i="13" s="1"/>
  <c r="D6382" i="6"/>
  <c r="K6374" i="13" s="1"/>
  <c r="L6374" i="13" s="1"/>
  <c r="D6383" i="6"/>
  <c r="K6375" i="13" s="1"/>
  <c r="D6384" i="6"/>
  <c r="D6385" i="6"/>
  <c r="K6377" i="13" s="1"/>
  <c r="D6386" i="6"/>
  <c r="K6378" i="13" s="1"/>
  <c r="L6378" i="13" s="1"/>
  <c r="D6387" i="6"/>
  <c r="L6387" i="12" s="1"/>
  <c r="M6387" i="12" s="1"/>
  <c r="D6388" i="6"/>
  <c r="K6380" i="13" s="1"/>
  <c r="L6380" i="13" s="1"/>
  <c r="D6389" i="6"/>
  <c r="D6390" i="6"/>
  <c r="L6390" i="12" s="1"/>
  <c r="M6390" i="12" s="1"/>
  <c r="D6391" i="6"/>
  <c r="K6383" i="13" s="1"/>
  <c r="L6383" i="13" s="1"/>
  <c r="D6392" i="6"/>
  <c r="D6393" i="6"/>
  <c r="K6385" i="13" s="1"/>
  <c r="D6394" i="6"/>
  <c r="K6386" i="13" s="1"/>
  <c r="L6386" i="13" s="1"/>
  <c r="D6395" i="6"/>
  <c r="D6396" i="6"/>
  <c r="K6388" i="13" s="1"/>
  <c r="L6388" i="13" s="1"/>
  <c r="D6397" i="6"/>
  <c r="K6389" i="13" s="1"/>
  <c r="D6398" i="6"/>
  <c r="K6390" i="13" s="1"/>
  <c r="L6390" i="13" s="1"/>
  <c r="D6399" i="6"/>
  <c r="D6400" i="6"/>
  <c r="D6401" i="6"/>
  <c r="K6393" i="13" s="1"/>
  <c r="D6402" i="6"/>
  <c r="D6403" i="6"/>
  <c r="D6404" i="6"/>
  <c r="K6396" i="13" s="1"/>
  <c r="L6396" i="13" s="1"/>
  <c r="D6405" i="6"/>
  <c r="D6406" i="6"/>
  <c r="L6406" i="12" s="1"/>
  <c r="M6406" i="12" s="1"/>
  <c r="D6407" i="6"/>
  <c r="K6399" i="13" s="1"/>
  <c r="L6399" i="13" s="1"/>
  <c r="D6408" i="6"/>
  <c r="D6409" i="6"/>
  <c r="K6401" i="13" s="1"/>
  <c r="L6401" i="13" s="1"/>
  <c r="D6410" i="6"/>
  <c r="K6402" i="13" s="1"/>
  <c r="L6402" i="13" s="1"/>
  <c r="D6411" i="6"/>
  <c r="D6412" i="6"/>
  <c r="K6404" i="13" s="1"/>
  <c r="L6404" i="13" s="1"/>
  <c r="D6413" i="6"/>
  <c r="K6405" i="13" s="1"/>
  <c r="D6414" i="6"/>
  <c r="K6406" i="13" s="1"/>
  <c r="L6406" i="13" s="1"/>
  <c r="D6415" i="6"/>
  <c r="K6407" i="13" s="1"/>
  <c r="D6416" i="6"/>
  <c r="D6417" i="6"/>
  <c r="K6409" i="13" s="1"/>
  <c r="D6418" i="6"/>
  <c r="K6410" i="13" s="1"/>
  <c r="L6410" i="13" s="1"/>
  <c r="D6419" i="6"/>
  <c r="L6419" i="12" s="1"/>
  <c r="M6419" i="12" s="1"/>
  <c r="D6420" i="6"/>
  <c r="K6412" i="13" s="1"/>
  <c r="L6412" i="13" s="1"/>
  <c r="D6421" i="6"/>
  <c r="L6421" i="12" s="1"/>
  <c r="M6421" i="12" s="1"/>
  <c r="D6422" i="6"/>
  <c r="D6423" i="6"/>
  <c r="K6415" i="13" s="1"/>
  <c r="L6415" i="13" s="1"/>
  <c r="D6424" i="6"/>
  <c r="D6425" i="6"/>
  <c r="D6426" i="6"/>
  <c r="K6418" i="13" s="1"/>
  <c r="L6418" i="13" s="1"/>
  <c r="D6427" i="6"/>
  <c r="K6419" i="13" s="1"/>
  <c r="L6419" i="13" s="1"/>
  <c r="D6428" i="6"/>
  <c r="K6420" i="13" s="1"/>
  <c r="L6420" i="13" s="1"/>
  <c r="D6429" i="6"/>
  <c r="K6421" i="13" s="1"/>
  <c r="D6430" i="6"/>
  <c r="K6422" i="13" s="1"/>
  <c r="L6422" i="13" s="1"/>
  <c r="D6431" i="6"/>
  <c r="D6432" i="6"/>
  <c r="D6433" i="6"/>
  <c r="D6434" i="6"/>
  <c r="D6435" i="6"/>
  <c r="D6436" i="6"/>
  <c r="D6437" i="6"/>
  <c r="L6437" i="12" s="1"/>
  <c r="M6437" i="12" s="1"/>
  <c r="D6438" i="6"/>
  <c r="K6430" i="13" s="1"/>
  <c r="L6430" i="13" s="1"/>
  <c r="D6439" i="6"/>
  <c r="K6431" i="13" s="1"/>
  <c r="L6431" i="13" s="1"/>
  <c r="D6440" i="6"/>
  <c r="D6441" i="6"/>
  <c r="D6442" i="6"/>
  <c r="K6434" i="13" s="1"/>
  <c r="L6434" i="13" s="1"/>
  <c r="D6443" i="6"/>
  <c r="D6444" i="6"/>
  <c r="D6445" i="6"/>
  <c r="L6445" i="12" s="1"/>
  <c r="M6445" i="12" s="1"/>
  <c r="D6446" i="6"/>
  <c r="K6438" i="13" s="1"/>
  <c r="L6438" i="13" s="1"/>
  <c r="D6447" i="6"/>
  <c r="K6439" i="13" s="1"/>
  <c r="D6448" i="6"/>
  <c r="D6449" i="6"/>
  <c r="D6450" i="6"/>
  <c r="K6442" i="13" s="1"/>
  <c r="L6442" i="13" s="1"/>
  <c r="D6451" i="6"/>
  <c r="L6451" i="12" s="1"/>
  <c r="D6452" i="6"/>
  <c r="D6453" i="6"/>
  <c r="L6453" i="12" s="1"/>
  <c r="M6453" i="12" s="1"/>
  <c r="D6454" i="6"/>
  <c r="D6455" i="6"/>
  <c r="K6447" i="13" s="1"/>
  <c r="L6447" i="13" s="1"/>
  <c r="D6456" i="6"/>
  <c r="D6457" i="6"/>
  <c r="D6458" i="6"/>
  <c r="K6450" i="13" s="1"/>
  <c r="L6450" i="13" s="1"/>
  <c r="D6459" i="6"/>
  <c r="D6460" i="6"/>
  <c r="D6461" i="6"/>
  <c r="K6453" i="13" s="1"/>
  <c r="D6462" i="6"/>
  <c r="K6454" i="13" s="1"/>
  <c r="L6454" i="13" s="1"/>
  <c r="D6463" i="6"/>
  <c r="D6464" i="6"/>
  <c r="D6465" i="6"/>
  <c r="D6466" i="6"/>
  <c r="D6467" i="6"/>
  <c r="D6468" i="6"/>
  <c r="D6469" i="6"/>
  <c r="L6469" i="12" s="1"/>
  <c r="M6469" i="12" s="1"/>
  <c r="D6470" i="6"/>
  <c r="K6462" i="13" s="1"/>
  <c r="L6462" i="13" s="1"/>
  <c r="D6471" i="6"/>
  <c r="K6463" i="13" s="1"/>
  <c r="L6463" i="13" s="1"/>
  <c r="D6472" i="6"/>
  <c r="D6473" i="6"/>
  <c r="D6474" i="6"/>
  <c r="K6466" i="13" s="1"/>
  <c r="L6466" i="13" s="1"/>
  <c r="D6475" i="6"/>
  <c r="D6476" i="6"/>
  <c r="D6477" i="6"/>
  <c r="L6477" i="12" s="1"/>
  <c r="M6477" i="12" s="1"/>
  <c r="D6478" i="6"/>
  <c r="K6470" i="13" s="1"/>
  <c r="L6470" i="13" s="1"/>
  <c r="D6479" i="6"/>
  <c r="K6471" i="13" s="1"/>
  <c r="D6480" i="6"/>
  <c r="D6481" i="6"/>
  <c r="D6482" i="6"/>
  <c r="K6474" i="13" s="1"/>
  <c r="L6474" i="13" s="1"/>
  <c r="D6483" i="6"/>
  <c r="L6483" i="12" s="1"/>
  <c r="D6484" i="6"/>
  <c r="D6485" i="6"/>
  <c r="L6485" i="12" s="1"/>
  <c r="M6485" i="12" s="1"/>
  <c r="D6486" i="6"/>
  <c r="D6487" i="6"/>
  <c r="K6479" i="13" s="1"/>
  <c r="L6479" i="13" s="1"/>
  <c r="D6488" i="6"/>
  <c r="D6489" i="6"/>
  <c r="D6490" i="6"/>
  <c r="K6482" i="13" s="1"/>
  <c r="L6482" i="13" s="1"/>
  <c r="D6491" i="6"/>
  <c r="D6492" i="6"/>
  <c r="D6493" i="6"/>
  <c r="K6485" i="13" s="1"/>
  <c r="D6494" i="6"/>
  <c r="K6486" i="13" s="1"/>
  <c r="L6486" i="13" s="1"/>
  <c r="D6495" i="6"/>
  <c r="D6496" i="6"/>
  <c r="D6497" i="6"/>
  <c r="D6498" i="6"/>
  <c r="D6499" i="6"/>
  <c r="D6500" i="6"/>
  <c r="D6501" i="6"/>
  <c r="L6501" i="12" s="1"/>
  <c r="M6501" i="12" s="1"/>
  <c r="D6502" i="6"/>
  <c r="K6494" i="13" s="1"/>
  <c r="L6494" i="13" s="1"/>
  <c r="D6503" i="6"/>
  <c r="K6495" i="13" s="1"/>
  <c r="L6495" i="13" s="1"/>
  <c r="D6504" i="6"/>
  <c r="K6496" i="13" s="1"/>
  <c r="L6496" i="13" s="1"/>
  <c r="D6505" i="6"/>
  <c r="D6506" i="6"/>
  <c r="K6498" i="13" s="1"/>
  <c r="L6498" i="13" s="1"/>
  <c r="D6507" i="6"/>
  <c r="K6499" i="13" s="1"/>
  <c r="L6499" i="13" s="1"/>
  <c r="D6508" i="6"/>
  <c r="D6509" i="6"/>
  <c r="K6501" i="13" s="1"/>
  <c r="D6510" i="6"/>
  <c r="K6502" i="13" s="1"/>
  <c r="L6502" i="13" s="1"/>
  <c r="D6511" i="6"/>
  <c r="K6503" i="13" s="1"/>
  <c r="L6503" i="13" s="1"/>
  <c r="D6512" i="6"/>
  <c r="K6504" i="13" s="1"/>
  <c r="L6504" i="13" s="1"/>
  <c r="D6513" i="6"/>
  <c r="D6514" i="6"/>
  <c r="K6506" i="13" s="1"/>
  <c r="L6506" i="13" s="1"/>
  <c r="D6515" i="6"/>
  <c r="D6516" i="6"/>
  <c r="D6517" i="6"/>
  <c r="D6518" i="6"/>
  <c r="K6510" i="13" s="1"/>
  <c r="L6510" i="13" s="1"/>
  <c r="D6519" i="6"/>
  <c r="K6511" i="13" s="1"/>
  <c r="L6511" i="13" s="1"/>
  <c r="D6520" i="6"/>
  <c r="D6521" i="6"/>
  <c r="D6522" i="6"/>
  <c r="D6523" i="6"/>
  <c r="K6515" i="13" s="1"/>
  <c r="L6515" i="13" s="1"/>
  <c r="D6524" i="6"/>
  <c r="D6525" i="6"/>
  <c r="K6517" i="13" s="1"/>
  <c r="D6526" i="6"/>
  <c r="K6518" i="13" s="1"/>
  <c r="L6518" i="13" s="1"/>
  <c r="D6527" i="6"/>
  <c r="L6527" i="12" s="1"/>
  <c r="D6528" i="6"/>
  <c r="D6529" i="6"/>
  <c r="D6530" i="6"/>
  <c r="K6522" i="13" s="1"/>
  <c r="L6522" i="13" s="1"/>
  <c r="D6531" i="6"/>
  <c r="K6523" i="13" s="1"/>
  <c r="L6523" i="13" s="1"/>
  <c r="D6532" i="6"/>
  <c r="D6533" i="6"/>
  <c r="K6525" i="13" s="1"/>
  <c r="D6534" i="6"/>
  <c r="K6526" i="13" s="1"/>
  <c r="D6535" i="6"/>
  <c r="L6535" i="12" s="1"/>
  <c r="D6536" i="6"/>
  <c r="D6537" i="6"/>
  <c r="D6538" i="6"/>
  <c r="D6539" i="6"/>
  <c r="D6540" i="6"/>
  <c r="L6540" i="12" s="1"/>
  <c r="M6540" i="12" s="1"/>
  <c r="D6541" i="6"/>
  <c r="K6533" i="13" s="1"/>
  <c r="D6542" i="6"/>
  <c r="K6534" i="13" s="1"/>
  <c r="D6543" i="6"/>
  <c r="K6535" i="13" s="1"/>
  <c r="L6535" i="13" s="1"/>
  <c r="D6544" i="6"/>
  <c r="D6545" i="6"/>
  <c r="L6545" i="12" s="1"/>
  <c r="M6545" i="12" s="1"/>
  <c r="D6546" i="6"/>
  <c r="K6538" i="13" s="1"/>
  <c r="D6547" i="6"/>
  <c r="D6548" i="6"/>
  <c r="D6549" i="6"/>
  <c r="K6541" i="13" s="1"/>
  <c r="L6541" i="13" s="1"/>
  <c r="D6550" i="6"/>
  <c r="L6550" i="12" s="1"/>
  <c r="M6550" i="12" s="1"/>
  <c r="D6551" i="6"/>
  <c r="K6543" i="13" s="1"/>
  <c r="D6552" i="6"/>
  <c r="K6544" i="13" s="1"/>
  <c r="L6544" i="13" s="1"/>
  <c r="D6553" i="6"/>
  <c r="D6554" i="6"/>
  <c r="K6546" i="13" s="1"/>
  <c r="D6555" i="6"/>
  <c r="D6556" i="6"/>
  <c r="K6548" i="13" s="1"/>
  <c r="D6557" i="6"/>
  <c r="D6558" i="6"/>
  <c r="K6550" i="13" s="1"/>
  <c r="L6550" i="13" s="1"/>
  <c r="D6559" i="6"/>
  <c r="K6551" i="13" s="1"/>
  <c r="D6560" i="6"/>
  <c r="K6552" i="13" s="1"/>
  <c r="D6561" i="6"/>
  <c r="D6562" i="6"/>
  <c r="K6554" i="13" s="1"/>
  <c r="D6563" i="6"/>
  <c r="D6564" i="6"/>
  <c r="K6556" i="13" s="1"/>
  <c r="L6556" i="13" s="1"/>
  <c r="D6565" i="6"/>
  <c r="K6557" i="13" s="1"/>
  <c r="D6566" i="6"/>
  <c r="K6558" i="13" s="1"/>
  <c r="L6558" i="13" s="1"/>
  <c r="D6567" i="6"/>
  <c r="D6176" i="6"/>
  <c r="K6168" i="13" s="1"/>
  <c r="L6168" i="13" s="1"/>
  <c r="C32" i="12"/>
  <c r="E32" i="12" s="1"/>
  <c r="P6194" i="12" s="1"/>
  <c r="K6524" i="13" l="1"/>
  <c r="L6524" i="13" s="1"/>
  <c r="L6532" i="12"/>
  <c r="M6532" i="12" s="1"/>
  <c r="K6492" i="13"/>
  <c r="L6492" i="13" s="1"/>
  <c r="L6500" i="12"/>
  <c r="M6500" i="12" s="1"/>
  <c r="K6468" i="13"/>
  <c r="L6468" i="13" s="1"/>
  <c r="L6476" i="12"/>
  <c r="M6476" i="12" s="1"/>
  <c r="K6436" i="13"/>
  <c r="L6436" i="13" s="1"/>
  <c r="L6444" i="12"/>
  <c r="M6444" i="12" s="1"/>
  <c r="K6292" i="13"/>
  <c r="L6292" i="13" s="1"/>
  <c r="L6300" i="12"/>
  <c r="M6300" i="12" s="1"/>
  <c r="L6268" i="12"/>
  <c r="M6268" i="12" s="1"/>
  <c r="K6260" i="13"/>
  <c r="L6260" i="13" s="1"/>
  <c r="K6180" i="13"/>
  <c r="L6180" i="13" s="1"/>
  <c r="L6188" i="12"/>
  <c r="M6188" i="12" s="1"/>
  <c r="M6239" i="12"/>
  <c r="L6461" i="13"/>
  <c r="L6205" i="13"/>
  <c r="L6173" i="13"/>
  <c r="K6555" i="13"/>
  <c r="L6555" i="13" s="1"/>
  <c r="L6563" i="12"/>
  <c r="M6563" i="12" s="1"/>
  <c r="L6499" i="12"/>
  <c r="M6499" i="12" s="1"/>
  <c r="K6491" i="13"/>
  <c r="L6491" i="13" s="1"/>
  <c r="L6467" i="12"/>
  <c r="M6467" i="12" s="1"/>
  <c r="K6459" i="13"/>
  <c r="L6459" i="13" s="1"/>
  <c r="K6435" i="13"/>
  <c r="L6435" i="13" s="1"/>
  <c r="L6443" i="12"/>
  <c r="M6443" i="12" s="1"/>
  <c r="K6395" i="13"/>
  <c r="L6395" i="13" s="1"/>
  <c r="L6403" i="12"/>
  <c r="M6403" i="12" s="1"/>
  <c r="K6363" i="13"/>
  <c r="L6363" i="13" s="1"/>
  <c r="L6371" i="12"/>
  <c r="M6371" i="12" s="1"/>
  <c r="K6323" i="13"/>
  <c r="L6323" i="13" s="1"/>
  <c r="L6331" i="12"/>
  <c r="M6331" i="12" s="1"/>
  <c r="K6291" i="13"/>
  <c r="L6291" i="13" s="1"/>
  <c r="L6299" i="12"/>
  <c r="M6299" i="12" s="1"/>
  <c r="M6263" i="12"/>
  <c r="L6211" i="12"/>
  <c r="M6211" i="12" s="1"/>
  <c r="L6380" i="12"/>
  <c r="M6380" i="12" s="1"/>
  <c r="L6316" i="12"/>
  <c r="M6316" i="12" s="1"/>
  <c r="L6235" i="12"/>
  <c r="M6235" i="12" s="1"/>
  <c r="M6223" i="12"/>
  <c r="L6417" i="12"/>
  <c r="M6417" i="12" s="1"/>
  <c r="L6404" i="12"/>
  <c r="M6404" i="12" s="1"/>
  <c r="L6353" i="12"/>
  <c r="M6353" i="12" s="1"/>
  <c r="L6340" i="12"/>
  <c r="M6340" i="12" s="1"/>
  <c r="M6455" i="12"/>
  <c r="P6546" i="12"/>
  <c r="P6495" i="12"/>
  <c r="P6444" i="12"/>
  <c r="P6386" i="12"/>
  <c r="P6322" i="12"/>
  <c r="P6258" i="12"/>
  <c r="K6320" i="13"/>
  <c r="L6320" i="13" s="1"/>
  <c r="K6411" i="13"/>
  <c r="L6411" i="13" s="1"/>
  <c r="K6532" i="13"/>
  <c r="L6532" i="13" s="1"/>
  <c r="K6500" i="13"/>
  <c r="L6500" i="13" s="1"/>
  <c r="L6508" i="12"/>
  <c r="M6508" i="12" s="1"/>
  <c r="K6460" i="13"/>
  <c r="L6460" i="13" s="1"/>
  <c r="L6468" i="12"/>
  <c r="M6468" i="12" s="1"/>
  <c r="K6284" i="13"/>
  <c r="L6292" i="12"/>
  <c r="M6292" i="12" s="1"/>
  <c r="K6252" i="13"/>
  <c r="L6260" i="12"/>
  <c r="M6260" i="12" s="1"/>
  <c r="L6228" i="12"/>
  <c r="M6228" i="12" s="1"/>
  <c r="K6220" i="13"/>
  <c r="L6220" i="13" s="1"/>
  <c r="L6356" i="12"/>
  <c r="M6356" i="12" s="1"/>
  <c r="L6493" i="13"/>
  <c r="L6547" i="12"/>
  <c r="M6547" i="12" s="1"/>
  <c r="K6539" i="13"/>
  <c r="L6539" i="13" s="1"/>
  <c r="K6467" i="13"/>
  <c r="L6467" i="13" s="1"/>
  <c r="L6475" i="12"/>
  <c r="M6475" i="12" s="1"/>
  <c r="K6403" i="13"/>
  <c r="L6403" i="13" s="1"/>
  <c r="L6411" i="12"/>
  <c r="M6411" i="12" s="1"/>
  <c r="K6371" i="13"/>
  <c r="L6371" i="13" s="1"/>
  <c r="L6379" i="12"/>
  <c r="M6379" i="12" s="1"/>
  <c r="K6339" i="13"/>
  <c r="L6339" i="13" s="1"/>
  <c r="L6347" i="12"/>
  <c r="M6347" i="12" s="1"/>
  <c r="K6307" i="13"/>
  <c r="L6307" i="13" s="1"/>
  <c r="L6315" i="12"/>
  <c r="M6315" i="12" s="1"/>
  <c r="M6199" i="12"/>
  <c r="L6531" i="12"/>
  <c r="M6531" i="12" s="1"/>
  <c r="P6567" i="12"/>
  <c r="P6182" i="12"/>
  <c r="P6190" i="12"/>
  <c r="P6198" i="12"/>
  <c r="P6206" i="12"/>
  <c r="P6214" i="12"/>
  <c r="P6222" i="12"/>
  <c r="P6230" i="12"/>
  <c r="P6238" i="12"/>
  <c r="P6246" i="12"/>
  <c r="P6254" i="12"/>
  <c r="P6262" i="12"/>
  <c r="P6270" i="12"/>
  <c r="P6278" i="12"/>
  <c r="P6286" i="12"/>
  <c r="P6294" i="12"/>
  <c r="P6302" i="12"/>
  <c r="P6310" i="12"/>
  <c r="P6318" i="12"/>
  <c r="P6326" i="12"/>
  <c r="P6334" i="12"/>
  <c r="P6342" i="12"/>
  <c r="P6350" i="12"/>
  <c r="P6358" i="12"/>
  <c r="P6366" i="12"/>
  <c r="P6374" i="12"/>
  <c r="P6382" i="12"/>
  <c r="P6390" i="12"/>
  <c r="P6398" i="12"/>
  <c r="P6406" i="12"/>
  <c r="P6414" i="12"/>
  <c r="P6422" i="12"/>
  <c r="P6430" i="12"/>
  <c r="P6438" i="12"/>
  <c r="P6446" i="12"/>
  <c r="P6454" i="12"/>
  <c r="P6462" i="12"/>
  <c r="P6470" i="12"/>
  <c r="P6478" i="12"/>
  <c r="P6486" i="12"/>
  <c r="P6494" i="12"/>
  <c r="P6502" i="12"/>
  <c r="P6510" i="12"/>
  <c r="P6518" i="12"/>
  <c r="P6526" i="12"/>
  <c r="P6534" i="12"/>
  <c r="P6542" i="12"/>
  <c r="P6550" i="12"/>
  <c r="P6558" i="12"/>
  <c r="P6566" i="12"/>
  <c r="P6183" i="12"/>
  <c r="P6191" i="12"/>
  <c r="P6199" i="12"/>
  <c r="P6207" i="12"/>
  <c r="P6215" i="12"/>
  <c r="P6223" i="12"/>
  <c r="P6231" i="12"/>
  <c r="P6239" i="12"/>
  <c r="P6247" i="12"/>
  <c r="P6255" i="12"/>
  <c r="P6263" i="12"/>
  <c r="P6271" i="12"/>
  <c r="P6279" i="12"/>
  <c r="P6287" i="12"/>
  <c r="P6295" i="12"/>
  <c r="P6303" i="12"/>
  <c r="P6311" i="12"/>
  <c r="P6319" i="12"/>
  <c r="P6327" i="12"/>
  <c r="P6335" i="12"/>
  <c r="P6343" i="12"/>
  <c r="P6351" i="12"/>
  <c r="P6359" i="12"/>
  <c r="P6367" i="12"/>
  <c r="P6375" i="12"/>
  <c r="P6383" i="12"/>
  <c r="P6391" i="12"/>
  <c r="P6399" i="12"/>
  <c r="P6407" i="12"/>
  <c r="P6415" i="12"/>
  <c r="P6184" i="12"/>
  <c r="P6192" i="12"/>
  <c r="P6200" i="12"/>
  <c r="P6208" i="12"/>
  <c r="P6216" i="12"/>
  <c r="P6224" i="12"/>
  <c r="P6232" i="12"/>
  <c r="P6240" i="12"/>
  <c r="P6248" i="12"/>
  <c r="P6256" i="12"/>
  <c r="P6264" i="12"/>
  <c r="P6272" i="12"/>
  <c r="P6280" i="12"/>
  <c r="P6288" i="12"/>
  <c r="P6296" i="12"/>
  <c r="P6304" i="12"/>
  <c r="P6312" i="12"/>
  <c r="P6320" i="12"/>
  <c r="P6328" i="12"/>
  <c r="P6336" i="12"/>
  <c r="P6344" i="12"/>
  <c r="P6352" i="12"/>
  <c r="P6360" i="12"/>
  <c r="P6368" i="12"/>
  <c r="P6376" i="12"/>
  <c r="P6384" i="12"/>
  <c r="P6392" i="12"/>
  <c r="P6400" i="12"/>
  <c r="P6408" i="12"/>
  <c r="P6416" i="12"/>
  <c r="P6424" i="12"/>
  <c r="P6432" i="12"/>
  <c r="P6440" i="12"/>
  <c r="P6448" i="12"/>
  <c r="P6456" i="12"/>
  <c r="P6464" i="12"/>
  <c r="P6472" i="12"/>
  <c r="P6480" i="12"/>
  <c r="P6488" i="12"/>
  <c r="P6496" i="12"/>
  <c r="P6504" i="12"/>
  <c r="P6512" i="12"/>
  <c r="P6520" i="12"/>
  <c r="P6528" i="12"/>
  <c r="P6536" i="12"/>
  <c r="P6544" i="12"/>
  <c r="P6552" i="12"/>
  <c r="P6560" i="12"/>
  <c r="P6179" i="12"/>
  <c r="P6187" i="12"/>
  <c r="P6195" i="12"/>
  <c r="P6203" i="12"/>
  <c r="P6211" i="12"/>
  <c r="P6219" i="12"/>
  <c r="P6227" i="12"/>
  <c r="P6235" i="12"/>
  <c r="P6243" i="12"/>
  <c r="P6251" i="12"/>
  <c r="P6259" i="12"/>
  <c r="P6267" i="12"/>
  <c r="P6275" i="12"/>
  <c r="P6283" i="12"/>
  <c r="P6291" i="12"/>
  <c r="P6299" i="12"/>
  <c r="P6307" i="12"/>
  <c r="P6315" i="12"/>
  <c r="P6323" i="12"/>
  <c r="P6331" i="12"/>
  <c r="P6339" i="12"/>
  <c r="P6347" i="12"/>
  <c r="P6355" i="12"/>
  <c r="P6363" i="12"/>
  <c r="P6371" i="12"/>
  <c r="P6379" i="12"/>
  <c r="P6387" i="12"/>
  <c r="P6395" i="12"/>
  <c r="P6403" i="12"/>
  <c r="P6411" i="12"/>
  <c r="P6419" i="12"/>
  <c r="P6427" i="12"/>
  <c r="P6435" i="12"/>
  <c r="P6443" i="12"/>
  <c r="P6451" i="12"/>
  <c r="P6459" i="12"/>
  <c r="P6467" i="12"/>
  <c r="P6475" i="12"/>
  <c r="P6483" i="12"/>
  <c r="P6491" i="12"/>
  <c r="P6499" i="12"/>
  <c r="P6507" i="12"/>
  <c r="P6515" i="12"/>
  <c r="P6523" i="12"/>
  <c r="P6531" i="12"/>
  <c r="P6539" i="12"/>
  <c r="P6547" i="12"/>
  <c r="P6555" i="12"/>
  <c r="P6563" i="12"/>
  <c r="P6180" i="12"/>
  <c r="P6196" i="12"/>
  <c r="P6212" i="12"/>
  <c r="P6228" i="12"/>
  <c r="P6244" i="12"/>
  <c r="P6260" i="12"/>
  <c r="P6276" i="12"/>
  <c r="P6292" i="12"/>
  <c r="P6308" i="12"/>
  <c r="P6324" i="12"/>
  <c r="P6340" i="12"/>
  <c r="P6356" i="12"/>
  <c r="P6372" i="12"/>
  <c r="P6388" i="12"/>
  <c r="P6404" i="12"/>
  <c r="P6420" i="12"/>
  <c r="P6433" i="12"/>
  <c r="P6445" i="12"/>
  <c r="P6458" i="12"/>
  <c r="P6471" i="12"/>
  <c r="P6484" i="12"/>
  <c r="P6497" i="12"/>
  <c r="P6509" i="12"/>
  <c r="P6522" i="12"/>
  <c r="P6535" i="12"/>
  <c r="P6548" i="12"/>
  <c r="P6561" i="12"/>
  <c r="P6181" i="12"/>
  <c r="P6197" i="12"/>
  <c r="P6213" i="12"/>
  <c r="P6229" i="12"/>
  <c r="P6245" i="12"/>
  <c r="P6261" i="12"/>
  <c r="P6277" i="12"/>
  <c r="P6293" i="12"/>
  <c r="P6309" i="12"/>
  <c r="P6325" i="12"/>
  <c r="P6341" i="12"/>
  <c r="P6357" i="12"/>
  <c r="P6373" i="12"/>
  <c r="P6389" i="12"/>
  <c r="P6405" i="12"/>
  <c r="P6421" i="12"/>
  <c r="P6434" i="12"/>
  <c r="P6447" i="12"/>
  <c r="P6460" i="12"/>
  <c r="P6473" i="12"/>
  <c r="P6485" i="12"/>
  <c r="P6498" i="12"/>
  <c r="P6511" i="12"/>
  <c r="P6524" i="12"/>
  <c r="P6537" i="12"/>
  <c r="P6549" i="12"/>
  <c r="P6562" i="12"/>
  <c r="P6185" i="12"/>
  <c r="P6201" i="12"/>
  <c r="P6217" i="12"/>
  <c r="P6233" i="12"/>
  <c r="P6249" i="12"/>
  <c r="P6265" i="12"/>
  <c r="P6281" i="12"/>
  <c r="P6297" i="12"/>
  <c r="P6313" i="12"/>
  <c r="P6329" i="12"/>
  <c r="P6345" i="12"/>
  <c r="P6361" i="12"/>
  <c r="P6377" i="12"/>
  <c r="P6393" i="12"/>
  <c r="P6409" i="12"/>
  <c r="P6423" i="12"/>
  <c r="P6436" i="12"/>
  <c r="P6449" i="12"/>
  <c r="P6461" i="12"/>
  <c r="P6474" i="12"/>
  <c r="P6487" i="12"/>
  <c r="P6500" i="12"/>
  <c r="P6513" i="12"/>
  <c r="P6525" i="12"/>
  <c r="P6538" i="12"/>
  <c r="P6551" i="12"/>
  <c r="P6564" i="12"/>
  <c r="P6186" i="12"/>
  <c r="P6202" i="12"/>
  <c r="P6218" i="12"/>
  <c r="P6234" i="12"/>
  <c r="P6250" i="12"/>
  <c r="P6266" i="12"/>
  <c r="P6282" i="12"/>
  <c r="P6298" i="12"/>
  <c r="P6314" i="12"/>
  <c r="P6330" i="12"/>
  <c r="P6346" i="12"/>
  <c r="P6362" i="12"/>
  <c r="P6378" i="12"/>
  <c r="P6394" i="12"/>
  <c r="P6410" i="12"/>
  <c r="P6425" i="12"/>
  <c r="P6437" i="12"/>
  <c r="P6450" i="12"/>
  <c r="P6463" i="12"/>
  <c r="P6476" i="12"/>
  <c r="P6489" i="12"/>
  <c r="P6501" i="12"/>
  <c r="P6514" i="12"/>
  <c r="P6527" i="12"/>
  <c r="P6540" i="12"/>
  <c r="P6553" i="12"/>
  <c r="P6565" i="12"/>
  <c r="P6189" i="12"/>
  <c r="P6205" i="12"/>
  <c r="P6221" i="12"/>
  <c r="P6237" i="12"/>
  <c r="P6253" i="12"/>
  <c r="P6269" i="12"/>
  <c r="P6285" i="12"/>
  <c r="P6301" i="12"/>
  <c r="P6317" i="12"/>
  <c r="P6333" i="12"/>
  <c r="P6349" i="12"/>
  <c r="P6365" i="12"/>
  <c r="P6381" i="12"/>
  <c r="P6397" i="12"/>
  <c r="P6413" i="12"/>
  <c r="P6428" i="12"/>
  <c r="P6441" i="12"/>
  <c r="P6453" i="12"/>
  <c r="P6466" i="12"/>
  <c r="P6479" i="12"/>
  <c r="P6492" i="12"/>
  <c r="P6505" i="12"/>
  <c r="P6517" i="12"/>
  <c r="P6530" i="12"/>
  <c r="P6543" i="12"/>
  <c r="P6556" i="12"/>
  <c r="P6177" i="12"/>
  <c r="P6193" i="12"/>
  <c r="P6209" i="12"/>
  <c r="P6225" i="12"/>
  <c r="P6241" i="12"/>
  <c r="P6257" i="12"/>
  <c r="P6273" i="12"/>
  <c r="P6289" i="12"/>
  <c r="P6305" i="12"/>
  <c r="P6321" i="12"/>
  <c r="P6337" i="12"/>
  <c r="P6353" i="12"/>
  <c r="P6369" i="12"/>
  <c r="P6385" i="12"/>
  <c r="P6401" i="12"/>
  <c r="P6417" i="12"/>
  <c r="P6429" i="12"/>
  <c r="P6442" i="12"/>
  <c r="P6455" i="12"/>
  <c r="P6468" i="12"/>
  <c r="P6481" i="12"/>
  <c r="P6493" i="12"/>
  <c r="P6506" i="12"/>
  <c r="P6519" i="12"/>
  <c r="P6532" i="12"/>
  <c r="P6545" i="12"/>
  <c r="P6557" i="12"/>
  <c r="L6561" i="12"/>
  <c r="M6561" i="12" s="1"/>
  <c r="K6553" i="13"/>
  <c r="L6553" i="13" s="1"/>
  <c r="K6529" i="13"/>
  <c r="L6529" i="13" s="1"/>
  <c r="L6537" i="12"/>
  <c r="M6537" i="12" s="1"/>
  <c r="K6505" i="13"/>
  <c r="L6505" i="13" s="1"/>
  <c r="L6513" i="12"/>
  <c r="M6513" i="12" s="1"/>
  <c r="K6473" i="13"/>
  <c r="L6481" i="12"/>
  <c r="M6481" i="12" s="1"/>
  <c r="K6449" i="13"/>
  <c r="L6457" i="12"/>
  <c r="M6457" i="12" s="1"/>
  <c r="K6425" i="13"/>
  <c r="L6433" i="12"/>
  <c r="M6433" i="12" s="1"/>
  <c r="K6249" i="13"/>
  <c r="L6249" i="13" s="1"/>
  <c r="L6257" i="12"/>
  <c r="M6257" i="12" s="1"/>
  <c r="L6225" i="12"/>
  <c r="M6225" i="12" s="1"/>
  <c r="K6217" i="13"/>
  <c r="L6217" i="13" s="1"/>
  <c r="K6193" i="13"/>
  <c r="L6201" i="12"/>
  <c r="M6201" i="12" s="1"/>
  <c r="K6169" i="13"/>
  <c r="L6169" i="13" s="1"/>
  <c r="L6177" i="12"/>
  <c r="M6177" i="12" s="1"/>
  <c r="M6183" i="12"/>
  <c r="M6495" i="12"/>
  <c r="P6541" i="12"/>
  <c r="P6490" i="12"/>
  <c r="P6439" i="12"/>
  <c r="P6380" i="12"/>
  <c r="P6316" i="12"/>
  <c r="P6252" i="12"/>
  <c r="P6188" i="12"/>
  <c r="K6379" i="13"/>
  <c r="L6379" i="13" s="1"/>
  <c r="M6463" i="12"/>
  <c r="K6516" i="13"/>
  <c r="L6516" i="13" s="1"/>
  <c r="L6524" i="12"/>
  <c r="M6524" i="12" s="1"/>
  <c r="K6484" i="13"/>
  <c r="L6484" i="13" s="1"/>
  <c r="L6492" i="12"/>
  <c r="M6492" i="12" s="1"/>
  <c r="K6452" i="13"/>
  <c r="L6452" i="13" s="1"/>
  <c r="L6460" i="12"/>
  <c r="M6460" i="12" s="1"/>
  <c r="K6428" i="13"/>
  <c r="L6428" i="13" s="1"/>
  <c r="L6436" i="12"/>
  <c r="M6436" i="12" s="1"/>
  <c r="K6244" i="13"/>
  <c r="L6252" i="12"/>
  <c r="M6252" i="12" s="1"/>
  <c r="K6228" i="13"/>
  <c r="L6228" i="13" s="1"/>
  <c r="L6236" i="12"/>
  <c r="M6236" i="12" s="1"/>
  <c r="K6212" i="13"/>
  <c r="L6212" i="13" s="1"/>
  <c r="L6220" i="12"/>
  <c r="M6220" i="12" s="1"/>
  <c r="L6196" i="12"/>
  <c r="M6196" i="12" s="1"/>
  <c r="K6188" i="13"/>
  <c r="L6188" i="13" s="1"/>
  <c r="L6420" i="12"/>
  <c r="M6420" i="12" s="1"/>
  <c r="M6439" i="12"/>
  <c r="M6543" i="12"/>
  <c r="L6525" i="13"/>
  <c r="L6189" i="13"/>
  <c r="K6547" i="13"/>
  <c r="L6547" i="13" s="1"/>
  <c r="L6555" i="12"/>
  <c r="M6555" i="12" s="1"/>
  <c r="K6531" i="13"/>
  <c r="L6539" i="12"/>
  <c r="M6539" i="12" s="1"/>
  <c r="K6451" i="13"/>
  <c r="L6451" i="13" s="1"/>
  <c r="L6459" i="12"/>
  <c r="M6459" i="12" s="1"/>
  <c r="L6435" i="12"/>
  <c r="M6435" i="12" s="1"/>
  <c r="K6427" i="13"/>
  <c r="L6427" i="13" s="1"/>
  <c r="K6283" i="13"/>
  <c r="L6283" i="13" s="1"/>
  <c r="L6291" i="12"/>
  <c r="M6291" i="12" s="1"/>
  <c r="K6267" i="13"/>
  <c r="L6267" i="13" s="1"/>
  <c r="L6275" i="12"/>
  <c r="M6275" i="12" s="1"/>
  <c r="M6431" i="12"/>
  <c r="M6479" i="12"/>
  <c r="L6556" i="12"/>
  <c r="M6556" i="12" s="1"/>
  <c r="K6443" i="13"/>
  <c r="L6443" i="13" s="1"/>
  <c r="K6545" i="13"/>
  <c r="L6545" i="13" s="1"/>
  <c r="L6553" i="12"/>
  <c r="M6553" i="12" s="1"/>
  <c r="K6521" i="13"/>
  <c r="L6521" i="13" s="1"/>
  <c r="L6529" i="12"/>
  <c r="M6529" i="12" s="1"/>
  <c r="K6497" i="13"/>
  <c r="L6505" i="12"/>
  <c r="M6505" i="12" s="1"/>
  <c r="K6481" i="13"/>
  <c r="L6481" i="13" s="1"/>
  <c r="L6489" i="12"/>
  <c r="M6489" i="12" s="1"/>
  <c r="K6457" i="13"/>
  <c r="L6457" i="13" s="1"/>
  <c r="L6465" i="12"/>
  <c r="M6465" i="12" s="1"/>
  <c r="K6441" i="13"/>
  <c r="L6449" i="12"/>
  <c r="M6449" i="12" s="1"/>
  <c r="K6257" i="13"/>
  <c r="L6257" i="13" s="1"/>
  <c r="L6265" i="12"/>
  <c r="M6265" i="12" s="1"/>
  <c r="K6241" i="13"/>
  <c r="L6241" i="13" s="1"/>
  <c r="L6249" i="12"/>
  <c r="M6249" i="12" s="1"/>
  <c r="K6233" i="13"/>
  <c r="L6233" i="13" s="1"/>
  <c r="L6241" i="12"/>
  <c r="M6241" i="12" s="1"/>
  <c r="K6225" i="13"/>
  <c r="L6225" i="13" s="1"/>
  <c r="L6233" i="12"/>
  <c r="M6233" i="12" s="1"/>
  <c r="K6209" i="13"/>
  <c r="L6217" i="12"/>
  <c r="M6217" i="12" s="1"/>
  <c r="K6201" i="13"/>
  <c r="L6209" i="12"/>
  <c r="M6209" i="12" s="1"/>
  <c r="L6193" i="12"/>
  <c r="M6193" i="12" s="1"/>
  <c r="K6185" i="13"/>
  <c r="K6177" i="13"/>
  <c r="L6185" i="12"/>
  <c r="M6185" i="12" s="1"/>
  <c r="L6259" i="12"/>
  <c r="M6259" i="12" s="1"/>
  <c r="M6247" i="12"/>
  <c r="L6195" i="12"/>
  <c r="M6195" i="12" s="1"/>
  <c r="L6377" i="12"/>
  <c r="M6377" i="12" s="1"/>
  <c r="L6364" i="12"/>
  <c r="M6364" i="12" s="1"/>
  <c r="L6297" i="12"/>
  <c r="M6297" i="12" s="1"/>
  <c r="L6428" i="12"/>
  <c r="M6428" i="12" s="1"/>
  <c r="L6507" i="12"/>
  <c r="M6507" i="12" s="1"/>
  <c r="K6536" i="13"/>
  <c r="L6544" i="12"/>
  <c r="M6544" i="12" s="1"/>
  <c r="K6528" i="13"/>
  <c r="L6536" i="12"/>
  <c r="M6536" i="12" s="1"/>
  <c r="K6520" i="13"/>
  <c r="L6520" i="13" s="1"/>
  <c r="L6528" i="12"/>
  <c r="M6528" i="12" s="1"/>
  <c r="L6496" i="12"/>
  <c r="M6496" i="12" s="1"/>
  <c r="K6488" i="13"/>
  <c r="L6488" i="13" s="1"/>
  <c r="K6480" i="13"/>
  <c r="L6480" i="13" s="1"/>
  <c r="L6488" i="12"/>
  <c r="M6488" i="12" s="1"/>
  <c r="K6472" i="13"/>
  <c r="L6472" i="13" s="1"/>
  <c r="L6480" i="12"/>
  <c r="M6480" i="12" s="1"/>
  <c r="K6464" i="13"/>
  <c r="L6464" i="13" s="1"/>
  <c r="L6472" i="12"/>
  <c r="M6472" i="12" s="1"/>
  <c r="L6464" i="12"/>
  <c r="M6464" i="12" s="1"/>
  <c r="K6456" i="13"/>
  <c r="L6456" i="13" s="1"/>
  <c r="K6448" i="13"/>
  <c r="L6448" i="13" s="1"/>
  <c r="L6456" i="12"/>
  <c r="M6456" i="12" s="1"/>
  <c r="K6440" i="13"/>
  <c r="L6440" i="13" s="1"/>
  <c r="L6448" i="12"/>
  <c r="M6448" i="12" s="1"/>
  <c r="K6432" i="13"/>
  <c r="L6432" i="13" s="1"/>
  <c r="L6440" i="12"/>
  <c r="M6440" i="12" s="1"/>
  <c r="L6432" i="12"/>
  <c r="M6432" i="12" s="1"/>
  <c r="K6424" i="13"/>
  <c r="L6424" i="13" s="1"/>
  <c r="L6424" i="12"/>
  <c r="M6424" i="12" s="1"/>
  <c r="K6416" i="13"/>
  <c r="L6416" i="13" s="1"/>
  <c r="K6408" i="13"/>
  <c r="L6408" i="13" s="1"/>
  <c r="L6416" i="12"/>
  <c r="M6416" i="12" s="1"/>
  <c r="L6408" i="12"/>
  <c r="M6408" i="12" s="1"/>
  <c r="K6400" i="13"/>
  <c r="L6400" i="13" s="1"/>
  <c r="L6400" i="12"/>
  <c r="M6400" i="12" s="1"/>
  <c r="K6392" i="13"/>
  <c r="L6392" i="13" s="1"/>
  <c r="K6384" i="13"/>
  <c r="L6384" i="13" s="1"/>
  <c r="L6392" i="12"/>
  <c r="M6392" i="12" s="1"/>
  <c r="K6376" i="13"/>
  <c r="L6376" i="13" s="1"/>
  <c r="L6384" i="12"/>
  <c r="M6384" i="12" s="1"/>
  <c r="L6376" i="12"/>
  <c r="M6376" i="12" s="1"/>
  <c r="K6368" i="13"/>
  <c r="L6368" i="13" s="1"/>
  <c r="L6368" i="12"/>
  <c r="M6368" i="12" s="1"/>
  <c r="K6360" i="13"/>
  <c r="L6360" i="13" s="1"/>
  <c r="K6352" i="13"/>
  <c r="L6352" i="13" s="1"/>
  <c r="L6360" i="12"/>
  <c r="M6360" i="12" s="1"/>
  <c r="K6344" i="13"/>
  <c r="L6344" i="13" s="1"/>
  <c r="L6352" i="12"/>
  <c r="M6352" i="12" s="1"/>
  <c r="L6344" i="12"/>
  <c r="M6344" i="12" s="1"/>
  <c r="K6336" i="13"/>
  <c r="L6336" i="13" s="1"/>
  <c r="M6336" i="12"/>
  <c r="M6320" i="12"/>
  <c r="K6304" i="13"/>
  <c r="L6304" i="13" s="1"/>
  <c r="L6312" i="12"/>
  <c r="M6312" i="12" s="1"/>
  <c r="K6296" i="13"/>
  <c r="L6296" i="13" s="1"/>
  <c r="L6304" i="12"/>
  <c r="M6304" i="12" s="1"/>
  <c r="K6288" i="13"/>
  <c r="L6288" i="13" s="1"/>
  <c r="L6296" i="12"/>
  <c r="M6296" i="12" s="1"/>
  <c r="K6280" i="13"/>
  <c r="L6280" i="13" s="1"/>
  <c r="L6288" i="12"/>
  <c r="M6288" i="12" s="1"/>
  <c r="L6176" i="12"/>
  <c r="M6176" i="12" s="1"/>
  <c r="L6232" i="12"/>
  <c r="M6232" i="12" s="1"/>
  <c r="L6219" i="12"/>
  <c r="M6219" i="12" s="1"/>
  <c r="M6207" i="12"/>
  <c r="L6401" i="12"/>
  <c r="M6401" i="12" s="1"/>
  <c r="L6388" i="12"/>
  <c r="M6388" i="12" s="1"/>
  <c r="L6337" i="12"/>
  <c r="M6337" i="12" s="1"/>
  <c r="L6324" i="12"/>
  <c r="M6324" i="12" s="1"/>
  <c r="L6427" i="12"/>
  <c r="M6427" i="12" s="1"/>
  <c r="M6471" i="12"/>
  <c r="M6519" i="12"/>
  <c r="L6564" i="12"/>
  <c r="M6564" i="12" s="1"/>
  <c r="P6533" i="12"/>
  <c r="P6482" i="12"/>
  <c r="P6431" i="12"/>
  <c r="P6370" i="12"/>
  <c r="P6306" i="12"/>
  <c r="P6242" i="12"/>
  <c r="P6178" i="12"/>
  <c r="K6312" i="13"/>
  <c r="L6312" i="13" s="1"/>
  <c r="K6347" i="13"/>
  <c r="L6347" i="13" s="1"/>
  <c r="K6537" i="13"/>
  <c r="L6537" i="13"/>
  <c r="L6513" i="13"/>
  <c r="L6497" i="13"/>
  <c r="L6489" i="13"/>
  <c r="L6473" i="13"/>
  <c r="L6449" i="13"/>
  <c r="L6441" i="13"/>
  <c r="L6425" i="13"/>
  <c r="L6417" i="13"/>
  <c r="L6409" i="13"/>
  <c r="L6393" i="13"/>
  <c r="L6385" i="13"/>
  <c r="L6377" i="13"/>
  <c r="L6361" i="13"/>
  <c r="L6353" i="13"/>
  <c r="L6345" i="13"/>
  <c r="L6329" i="13"/>
  <c r="L6209" i="13"/>
  <c r="L6201" i="13"/>
  <c r="L6193" i="13"/>
  <c r="L6185" i="13"/>
  <c r="L6177" i="13"/>
  <c r="M6215" i="12"/>
  <c r="K6540" i="13"/>
  <c r="L6548" i="12"/>
  <c r="M6548" i="12" s="1"/>
  <c r="K6508" i="13"/>
  <c r="L6508" i="13" s="1"/>
  <c r="L6516" i="12"/>
  <c r="M6516" i="12" s="1"/>
  <c r="K6476" i="13"/>
  <c r="L6476" i="13" s="1"/>
  <c r="L6484" i="12"/>
  <c r="M6484" i="12" s="1"/>
  <c r="K6444" i="13"/>
  <c r="L6444" i="13" s="1"/>
  <c r="L6452" i="12"/>
  <c r="M6452" i="12" s="1"/>
  <c r="K6300" i="13"/>
  <c r="L6308" i="12"/>
  <c r="M6308" i="12" s="1"/>
  <c r="K6276" i="13"/>
  <c r="L6276" i="13" s="1"/>
  <c r="L6284" i="12"/>
  <c r="M6284" i="12" s="1"/>
  <c r="L6244" i="12"/>
  <c r="M6244" i="12" s="1"/>
  <c r="K6236" i="13"/>
  <c r="L6236" i="13" s="1"/>
  <c r="K6196" i="13"/>
  <c r="L6196" i="13" s="1"/>
  <c r="L6204" i="12"/>
  <c r="M6204" i="12" s="1"/>
  <c r="L6237" i="13"/>
  <c r="K6483" i="13"/>
  <c r="L6483" i="13" s="1"/>
  <c r="L6491" i="12"/>
  <c r="M6491" i="12" s="1"/>
  <c r="K6387" i="13"/>
  <c r="L6387" i="13" s="1"/>
  <c r="L6395" i="12"/>
  <c r="M6395" i="12" s="1"/>
  <c r="K6355" i="13"/>
  <c r="L6355" i="13" s="1"/>
  <c r="L6363" i="12"/>
  <c r="M6363" i="12" s="1"/>
  <c r="K6331" i="13"/>
  <c r="L6331" i="13" s="1"/>
  <c r="L6339" i="12"/>
  <c r="M6339" i="12" s="1"/>
  <c r="K6299" i="13"/>
  <c r="L6299" i="13" s="1"/>
  <c r="L6307" i="12"/>
  <c r="M6307" i="12" s="1"/>
  <c r="K6275" i="13"/>
  <c r="L6275" i="13" s="1"/>
  <c r="L6283" i="12"/>
  <c r="M6283" i="12" s="1"/>
  <c r="M6511" i="12"/>
  <c r="K6513" i="13"/>
  <c r="L6521" i="12"/>
  <c r="M6521" i="12" s="1"/>
  <c r="K6489" i="13"/>
  <c r="L6497" i="12"/>
  <c r="M6497" i="12" s="1"/>
  <c r="K6465" i="13"/>
  <c r="L6465" i="13" s="1"/>
  <c r="L6473" i="12"/>
  <c r="M6473" i="12" s="1"/>
  <c r="K6433" i="13"/>
  <c r="L6433" i="13" s="1"/>
  <c r="L6441" i="12"/>
  <c r="M6441" i="12" s="1"/>
  <c r="K6417" i="13"/>
  <c r="L6425" i="12"/>
  <c r="M6425" i="12" s="1"/>
  <c r="M6535" i="12"/>
  <c r="M6527" i="12"/>
  <c r="M6271" i="12"/>
  <c r="L6243" i="12"/>
  <c r="M6243" i="12" s="1"/>
  <c r="M6231" i="12"/>
  <c r="L6179" i="12"/>
  <c r="M6179" i="12" s="1"/>
  <c r="L6412" i="12"/>
  <c r="M6412" i="12" s="1"/>
  <c r="L6361" i="12"/>
  <c r="M6361" i="12" s="1"/>
  <c r="L6348" i="12"/>
  <c r="M6348" i="12" s="1"/>
  <c r="M6447" i="12"/>
  <c r="L6523" i="12"/>
  <c r="M6523" i="12" s="1"/>
  <c r="M6567" i="12"/>
  <c r="P6529" i="12"/>
  <c r="P6477" i="12"/>
  <c r="P6426" i="12"/>
  <c r="P6364" i="12"/>
  <c r="P6300" i="12"/>
  <c r="P6236" i="12"/>
  <c r="K6204" i="13"/>
  <c r="L6204" i="13" s="1"/>
  <c r="K6172" i="13"/>
  <c r="L6172" i="13" s="1"/>
  <c r="K6268" i="13"/>
  <c r="L6268" i="13" s="1"/>
  <c r="M6559" i="12"/>
  <c r="M6551" i="12"/>
  <c r="L6301" i="13"/>
  <c r="L6279" i="12"/>
  <c r="M6279" i="12" s="1"/>
  <c r="L6429" i="12"/>
  <c r="M6429" i="12" s="1"/>
  <c r="L6566" i="12"/>
  <c r="M6566" i="12" s="1"/>
  <c r="L6558" i="12"/>
  <c r="M6558" i="12" s="1"/>
  <c r="K6469" i="13"/>
  <c r="K6437" i="13"/>
  <c r="L6437" i="13" s="1"/>
  <c r="K6527" i="13"/>
  <c r="L6527" i="13" s="1"/>
  <c r="L6487" i="13"/>
  <c r="L6471" i="13"/>
  <c r="L6455" i="13"/>
  <c r="L6439" i="13"/>
  <c r="L6423" i="13"/>
  <c r="L6407" i="13"/>
  <c r="L6391" i="13"/>
  <c r="L6375" i="13"/>
  <c r="L6359" i="13"/>
  <c r="L6343" i="13"/>
  <c r="L6311" i="13"/>
  <c r="L6509" i="13"/>
  <c r="L6485" i="13"/>
  <c r="L6469" i="13"/>
  <c r="L6453" i="13"/>
  <c r="L6421" i="13"/>
  <c r="L6405" i="13"/>
  <c r="L6389" i="13"/>
  <c r="L6373" i="13"/>
  <c r="L6357" i="13"/>
  <c r="L6341" i="13"/>
  <c r="L6245" i="13"/>
  <c r="L6270" i="12"/>
  <c r="M6270" i="12" s="1"/>
  <c r="L6246" i="12"/>
  <c r="M6246" i="12" s="1"/>
  <c r="L6230" i="12"/>
  <c r="M6230" i="12" s="1"/>
  <c r="L6222" i="12"/>
  <c r="M6222" i="12" s="1"/>
  <c r="L6214" i="12"/>
  <c r="M6214" i="12" s="1"/>
  <c r="L6206" i="12"/>
  <c r="M6206" i="12" s="1"/>
  <c r="L6198" i="12"/>
  <c r="M6198" i="12" s="1"/>
  <c r="L6190" i="12"/>
  <c r="M6190" i="12" s="1"/>
  <c r="L6182" i="12"/>
  <c r="M6182" i="12" s="1"/>
  <c r="M6426" i="12"/>
  <c r="L6493" i="12"/>
  <c r="M6493" i="12" s="1"/>
  <c r="L6461" i="12"/>
  <c r="M6461" i="12" s="1"/>
  <c r="L6518" i="12"/>
  <c r="M6518" i="12" s="1"/>
  <c r="L6510" i="12"/>
  <c r="M6510" i="12" s="1"/>
  <c r="L6502" i="12"/>
  <c r="M6502" i="12" s="1"/>
  <c r="L6549" i="12"/>
  <c r="M6549" i="12" s="1"/>
  <c r="L6541" i="12"/>
  <c r="M6541" i="12" s="1"/>
  <c r="K6398" i="13"/>
  <c r="L6398" i="13" s="1"/>
  <c r="K6366" i="13"/>
  <c r="L6366" i="13" s="1"/>
  <c r="K6334" i="13"/>
  <c r="L6334" i="13" s="1"/>
  <c r="L6300" i="13"/>
  <c r="L6284" i="13"/>
  <c r="L6252" i="13"/>
  <c r="L6244" i="13"/>
  <c r="M6415" i="12"/>
  <c r="M6399" i="12"/>
  <c r="M6383" i="12"/>
  <c r="M6359" i="12"/>
  <c r="M6343" i="12"/>
  <c r="M6327" i="12"/>
  <c r="M6311" i="12"/>
  <c r="M6295" i="12"/>
  <c r="M6287" i="12"/>
  <c r="M6562" i="12"/>
  <c r="M6554" i="12"/>
  <c r="K6326" i="13"/>
  <c r="L6326" i="13" s="1"/>
  <c r="M6407" i="12"/>
  <c r="M6391" i="12"/>
  <c r="M6375" i="12"/>
  <c r="M6367" i="12"/>
  <c r="M6351" i="12"/>
  <c r="M6335" i="12"/>
  <c r="M6319" i="12"/>
  <c r="M6303" i="12"/>
  <c r="L6557" i="13"/>
  <c r="L6317" i="13"/>
  <c r="L6309" i="13"/>
  <c r="L6285" i="13"/>
  <c r="L6269" i="13"/>
  <c r="L6253" i="13"/>
  <c r="M6282" i="12"/>
  <c r="M6274" i="12"/>
  <c r="L6414" i="12"/>
  <c r="M6414" i="12" s="1"/>
  <c r="L6398" i="12"/>
  <c r="M6398" i="12" s="1"/>
  <c r="L6382" i="12"/>
  <c r="M6382" i="12" s="1"/>
  <c r="L6366" i="12"/>
  <c r="M6366" i="12" s="1"/>
  <c r="L6350" i="12"/>
  <c r="M6350" i="12" s="1"/>
  <c r="L6326" i="12"/>
  <c r="M6326" i="12" s="1"/>
  <c r="L6310" i="12"/>
  <c r="M6310" i="12" s="1"/>
  <c r="L6302" i="12"/>
  <c r="M6302" i="12" s="1"/>
  <c r="L6546" i="13"/>
  <c r="L6538" i="13"/>
  <c r="L6314" i="13"/>
  <c r="L6552" i="13"/>
  <c r="L6551" i="13"/>
  <c r="L6543" i="13"/>
  <c r="L6534" i="13"/>
  <c r="L6526" i="13"/>
  <c r="P6569" i="12"/>
  <c r="P6577" i="12"/>
  <c r="P6585" i="12"/>
  <c r="P6593" i="12"/>
  <c r="P6601" i="12"/>
  <c r="P6609" i="12"/>
  <c r="P6617" i="12"/>
  <c r="P6625" i="12"/>
  <c r="P6633" i="12"/>
  <c r="P6641" i="12"/>
  <c r="P6649" i="12"/>
  <c r="P6657" i="12"/>
  <c r="P6665" i="12"/>
  <c r="P6673" i="12"/>
  <c r="P6681" i="12"/>
  <c r="P6689" i="12"/>
  <c r="P6697" i="12"/>
  <c r="P6705" i="12"/>
  <c r="P6713" i="12"/>
  <c r="P6721" i="12"/>
  <c r="P6729" i="12"/>
  <c r="P6737" i="12"/>
  <c r="P6745" i="12"/>
  <c r="P6753" i="12"/>
  <c r="P6761" i="12"/>
  <c r="P6769" i="12"/>
  <c r="P6777" i="12"/>
  <c r="P6785" i="12"/>
  <c r="P6793" i="12"/>
  <c r="P6801" i="12"/>
  <c r="P6809" i="12"/>
  <c r="P6817" i="12"/>
  <c r="P6825" i="12"/>
  <c r="P6833" i="12"/>
  <c r="P6841" i="12"/>
  <c r="P6849" i="12"/>
  <c r="P6857" i="12"/>
  <c r="P6865" i="12"/>
  <c r="P6873" i="12"/>
  <c r="P6881" i="12"/>
  <c r="P6889" i="12"/>
  <c r="P6897" i="12"/>
  <c r="P6905" i="12"/>
  <c r="P6913" i="12"/>
  <c r="P6921" i="12"/>
  <c r="P6929" i="12"/>
  <c r="P6937" i="12"/>
  <c r="P6945" i="12"/>
  <c r="P6572" i="12"/>
  <c r="P6580" i="12"/>
  <c r="P6588" i="12"/>
  <c r="P6596" i="12"/>
  <c r="P6604" i="12"/>
  <c r="P6612" i="12"/>
  <c r="P6620" i="12"/>
  <c r="P6628" i="12"/>
  <c r="P6636" i="12"/>
  <c r="P6644" i="12"/>
  <c r="P6652" i="12"/>
  <c r="P6660" i="12"/>
  <c r="P6668" i="12"/>
  <c r="P6676" i="12"/>
  <c r="P6684" i="12"/>
  <c r="P6692" i="12"/>
  <c r="P6700" i="12"/>
  <c r="P6708" i="12"/>
  <c r="P6716" i="12"/>
  <c r="P6724" i="12"/>
  <c r="P6732" i="12"/>
  <c r="P6740" i="12"/>
  <c r="P6748" i="12"/>
  <c r="P6756" i="12"/>
  <c r="P6764" i="12"/>
  <c r="P6772" i="12"/>
  <c r="P6780" i="12"/>
  <c r="P6788" i="12"/>
  <c r="P6796" i="12"/>
  <c r="P6804" i="12"/>
  <c r="P6812" i="12"/>
  <c r="P6820" i="12"/>
  <c r="P6828" i="12"/>
  <c r="P6836" i="12"/>
  <c r="P6844" i="12"/>
  <c r="P6852" i="12"/>
  <c r="P6860" i="12"/>
  <c r="P6868" i="12"/>
  <c r="P6876" i="12"/>
  <c r="P6884" i="12"/>
  <c r="P6892" i="12"/>
  <c r="P6900" i="12"/>
  <c r="P6908" i="12"/>
  <c r="P6916" i="12"/>
  <c r="P6573" i="12"/>
  <c r="P6583" i="12"/>
  <c r="P6594" i="12"/>
  <c r="P6605" i="12"/>
  <c r="P6615" i="12"/>
  <c r="P6626" i="12"/>
  <c r="P6637" i="12"/>
  <c r="P6647" i="12"/>
  <c r="P6658" i="12"/>
  <c r="P6669" i="12"/>
  <c r="P6679" i="12"/>
  <c r="P6690" i="12"/>
  <c r="P6701" i="12"/>
  <c r="P6711" i="12"/>
  <c r="P6722" i="12"/>
  <c r="P6733" i="12"/>
  <c r="P6743" i="12"/>
  <c r="P6754" i="12"/>
  <c r="P6765" i="12"/>
  <c r="P6775" i="12"/>
  <c r="P6786" i="12"/>
  <c r="P6797" i="12"/>
  <c r="P6807" i="12"/>
  <c r="P6818" i="12"/>
  <c r="P6829" i="12"/>
  <c r="P6839" i="12"/>
  <c r="P6850" i="12"/>
  <c r="P6861" i="12"/>
  <c r="P6871" i="12"/>
  <c r="P6882" i="12"/>
  <c r="P6893" i="12"/>
  <c r="P6903" i="12"/>
  <c r="P6914" i="12"/>
  <c r="P6924" i="12"/>
  <c r="P6933" i="12"/>
  <c r="P6942" i="12"/>
  <c r="P6951" i="12"/>
  <c r="P6959" i="12"/>
  <c r="P6967" i="12"/>
  <c r="P6975" i="12"/>
  <c r="P6983" i="12"/>
  <c r="P6991" i="12"/>
  <c r="P6574" i="12"/>
  <c r="P6584" i="12"/>
  <c r="P6595" i="12"/>
  <c r="P6606" i="12"/>
  <c r="P6616" i="12"/>
  <c r="P6627" i="12"/>
  <c r="P6638" i="12"/>
  <c r="P6648" i="12"/>
  <c r="P6659" i="12"/>
  <c r="P6670" i="12"/>
  <c r="P6680" i="12"/>
  <c r="P6691" i="12"/>
  <c r="P6702" i="12"/>
  <c r="P6712" i="12"/>
  <c r="P6723" i="12"/>
  <c r="P6734" i="12"/>
  <c r="P6744" i="12"/>
  <c r="P6755" i="12"/>
  <c r="P6766" i="12"/>
  <c r="P6776" i="12"/>
  <c r="P6787" i="12"/>
  <c r="P6798" i="12"/>
  <c r="P6808" i="12"/>
  <c r="P6819" i="12"/>
  <c r="P6830" i="12"/>
  <c r="P6840" i="12"/>
  <c r="P6851" i="12"/>
  <c r="P6862" i="12"/>
  <c r="P6872" i="12"/>
  <c r="P6883" i="12"/>
  <c r="P6894" i="12"/>
  <c r="P6904" i="12"/>
  <c r="P6915" i="12"/>
  <c r="P6925" i="12"/>
  <c r="P6934" i="12"/>
  <c r="P6943" i="12"/>
  <c r="P6952" i="12"/>
  <c r="P6960" i="12"/>
  <c r="P6968" i="12"/>
  <c r="P6976" i="12"/>
  <c r="P6984" i="12"/>
  <c r="P6992" i="12"/>
  <c r="P6575" i="12"/>
  <c r="P6586" i="12"/>
  <c r="P6597" i="12"/>
  <c r="P6607" i="12"/>
  <c r="P6618" i="12"/>
  <c r="P6629" i="12"/>
  <c r="P6639" i="12"/>
  <c r="P6650" i="12"/>
  <c r="P6661" i="12"/>
  <c r="P6671" i="12"/>
  <c r="P6682" i="12"/>
  <c r="P6693" i="12"/>
  <c r="P6703" i="12"/>
  <c r="P6714" i="12"/>
  <c r="P6725" i="12"/>
  <c r="P6735" i="12"/>
  <c r="P6746" i="12"/>
  <c r="P6757" i="12"/>
  <c r="P6767" i="12"/>
  <c r="P6778" i="12"/>
  <c r="P6789" i="12"/>
  <c r="P6799" i="12"/>
  <c r="P6810" i="12"/>
  <c r="P6821" i="12"/>
  <c r="P6831" i="12"/>
  <c r="P6842" i="12"/>
  <c r="P6853" i="12"/>
  <c r="P6863" i="12"/>
  <c r="P6874" i="12"/>
  <c r="P6885" i="12"/>
  <c r="P6895" i="12"/>
  <c r="P6906" i="12"/>
  <c r="P6917" i="12"/>
  <c r="P6926" i="12"/>
  <c r="P6935" i="12"/>
  <c r="P6944" i="12"/>
  <c r="P6953" i="12"/>
  <c r="P6961" i="12"/>
  <c r="P6969" i="12"/>
  <c r="P6977" i="12"/>
  <c r="P6985" i="12"/>
  <c r="P6993" i="12"/>
  <c r="P6579" i="12"/>
  <c r="P6590" i="12"/>
  <c r="P6600" i="12"/>
  <c r="P6611" i="12"/>
  <c r="P6622" i="12"/>
  <c r="P6632" i="12"/>
  <c r="P6643" i="12"/>
  <c r="P6654" i="12"/>
  <c r="P6664" i="12"/>
  <c r="P6675" i="12"/>
  <c r="P6686" i="12"/>
  <c r="P6696" i="12"/>
  <c r="P6707" i="12"/>
  <c r="P6718" i="12"/>
  <c r="P6728" i="12"/>
  <c r="P6739" i="12"/>
  <c r="P6750" i="12"/>
  <c r="P6760" i="12"/>
  <c r="P6771" i="12"/>
  <c r="P6782" i="12"/>
  <c r="P6792" i="12"/>
  <c r="P6803" i="12"/>
  <c r="P6814" i="12"/>
  <c r="P6824" i="12"/>
  <c r="P6835" i="12"/>
  <c r="P6846" i="12"/>
  <c r="P6856" i="12"/>
  <c r="P6867" i="12"/>
  <c r="P6878" i="12"/>
  <c r="P6888" i="12"/>
  <c r="P6899" i="12"/>
  <c r="P6910" i="12"/>
  <c r="P6920" i="12"/>
  <c r="P6930" i="12"/>
  <c r="P6939" i="12"/>
  <c r="P6948" i="12"/>
  <c r="P6956" i="12"/>
  <c r="P6964" i="12"/>
  <c r="P6972" i="12"/>
  <c r="P6980" i="12"/>
  <c r="P6988" i="12"/>
  <c r="P6996" i="12"/>
  <c r="P6576" i="12"/>
  <c r="P6598" i="12"/>
  <c r="P6619" i="12"/>
  <c r="P6640" i="12"/>
  <c r="P6662" i="12"/>
  <c r="P6683" i="12"/>
  <c r="P6704" i="12"/>
  <c r="P6726" i="12"/>
  <c r="P6747" i="12"/>
  <c r="P6768" i="12"/>
  <c r="P6790" i="12"/>
  <c r="P6811" i="12"/>
  <c r="P6832" i="12"/>
  <c r="P6854" i="12"/>
  <c r="P6875" i="12"/>
  <c r="P6896" i="12"/>
  <c r="P6918" i="12"/>
  <c r="P6936" i="12"/>
  <c r="P6954" i="12"/>
  <c r="P6970" i="12"/>
  <c r="P6986" i="12"/>
  <c r="P6651" i="12"/>
  <c r="P6736" i="12"/>
  <c r="P6800" i="12"/>
  <c r="P6886" i="12"/>
  <c r="P6946" i="12"/>
  <c r="P6994" i="12"/>
  <c r="P6578" i="12"/>
  <c r="P6599" i="12"/>
  <c r="P6621" i="12"/>
  <c r="P6642" i="12"/>
  <c r="P6663" i="12"/>
  <c r="P6685" i="12"/>
  <c r="P6706" i="12"/>
  <c r="P6727" i="12"/>
  <c r="P6749" i="12"/>
  <c r="P6770" i="12"/>
  <c r="P6791" i="12"/>
  <c r="P6813" i="12"/>
  <c r="P6834" i="12"/>
  <c r="P6855" i="12"/>
  <c r="P6877" i="12"/>
  <c r="P6898" i="12"/>
  <c r="P6919" i="12"/>
  <c r="P6938" i="12"/>
  <c r="P6955" i="12"/>
  <c r="P6971" i="12"/>
  <c r="P6987" i="12"/>
  <c r="P6608" i="12"/>
  <c r="P6694" i="12"/>
  <c r="P6758" i="12"/>
  <c r="P6843" i="12"/>
  <c r="P6907" i="12"/>
  <c r="P6962" i="12"/>
  <c r="P6581" i="12"/>
  <c r="P6602" i="12"/>
  <c r="P6623" i="12"/>
  <c r="P6645" i="12"/>
  <c r="P6666" i="12"/>
  <c r="P6687" i="12"/>
  <c r="P6709" i="12"/>
  <c r="P6730" i="12"/>
  <c r="P6751" i="12"/>
  <c r="P6773" i="12"/>
  <c r="P6794" i="12"/>
  <c r="P6815" i="12"/>
  <c r="P6837" i="12"/>
  <c r="P6858" i="12"/>
  <c r="P6879" i="12"/>
  <c r="P6901" i="12"/>
  <c r="P6922" i="12"/>
  <c r="P6940" i="12"/>
  <c r="P6957" i="12"/>
  <c r="P6973" i="12"/>
  <c r="P6989" i="12"/>
  <c r="P6582" i="12"/>
  <c r="P6603" i="12"/>
  <c r="P6624" i="12"/>
  <c r="P6646" i="12"/>
  <c r="P6667" i="12"/>
  <c r="P6688" i="12"/>
  <c r="P6710" i="12"/>
  <c r="P6731" i="12"/>
  <c r="P6752" i="12"/>
  <c r="P6774" i="12"/>
  <c r="P6795" i="12"/>
  <c r="P6816" i="12"/>
  <c r="P6838" i="12"/>
  <c r="P6859" i="12"/>
  <c r="P6880" i="12"/>
  <c r="P6902" i="12"/>
  <c r="P6923" i="12"/>
  <c r="P6941" i="12"/>
  <c r="P6958" i="12"/>
  <c r="P6974" i="12"/>
  <c r="P6990" i="12"/>
  <c r="P6587" i="12"/>
  <c r="P6630" i="12"/>
  <c r="P6672" i="12"/>
  <c r="P6715" i="12"/>
  <c r="P6779" i="12"/>
  <c r="P6822" i="12"/>
  <c r="P6864" i="12"/>
  <c r="P6927" i="12"/>
  <c r="P6978" i="12"/>
  <c r="P6589" i="12"/>
  <c r="P6610" i="12"/>
  <c r="P6631" i="12"/>
  <c r="P6653" i="12"/>
  <c r="P6674" i="12"/>
  <c r="P6695" i="12"/>
  <c r="P6717" i="12"/>
  <c r="P6738" i="12"/>
  <c r="P6759" i="12"/>
  <c r="P6781" i="12"/>
  <c r="P6802" i="12"/>
  <c r="P6823" i="12"/>
  <c r="P6845" i="12"/>
  <c r="P6866" i="12"/>
  <c r="P6887" i="12"/>
  <c r="P6909" i="12"/>
  <c r="P6928" i="12"/>
  <c r="P6947" i="12"/>
  <c r="P6963" i="12"/>
  <c r="P6979" i="12"/>
  <c r="P6995" i="12"/>
  <c r="P6570" i="12"/>
  <c r="P6591" i="12"/>
  <c r="P6613" i="12"/>
  <c r="P6634" i="12"/>
  <c r="P6655" i="12"/>
  <c r="P6677" i="12"/>
  <c r="P6698" i="12"/>
  <c r="P6719" i="12"/>
  <c r="P6741" i="12"/>
  <c r="P6762" i="12"/>
  <c r="P6783" i="12"/>
  <c r="P6805" i="12"/>
  <c r="P6826" i="12"/>
  <c r="P6847" i="12"/>
  <c r="P6869" i="12"/>
  <c r="P6890" i="12"/>
  <c r="P6911" i="12"/>
  <c r="P6931" i="12"/>
  <c r="P6949" i="12"/>
  <c r="P6965" i="12"/>
  <c r="P6981" i="12"/>
  <c r="P6568" i="12"/>
  <c r="P6571" i="12"/>
  <c r="P6592" i="12"/>
  <c r="P6614" i="12"/>
  <c r="P6635" i="12"/>
  <c r="P6656" i="12"/>
  <c r="P6678" i="12"/>
  <c r="P6699" i="12"/>
  <c r="P6720" i="12"/>
  <c r="P6742" i="12"/>
  <c r="P6763" i="12"/>
  <c r="P6784" i="12"/>
  <c r="P6806" i="12"/>
  <c r="P6827" i="12"/>
  <c r="P6848" i="12"/>
  <c r="P6870" i="12"/>
  <c r="P6891" i="12"/>
  <c r="P6912" i="12"/>
  <c r="P6932" i="12"/>
  <c r="P6950" i="12"/>
  <c r="P6966" i="12"/>
  <c r="P6982" i="12"/>
  <c r="O6299" i="13"/>
  <c r="O6172" i="13"/>
  <c r="O6176" i="13"/>
  <c r="O6180" i="13"/>
  <c r="O6184" i="13"/>
  <c r="O6188" i="13"/>
  <c r="O6192" i="13"/>
  <c r="O6196" i="13"/>
  <c r="O6200" i="13"/>
  <c r="O6204" i="13"/>
  <c r="O6208" i="13"/>
  <c r="O6212" i="13"/>
  <c r="O6216" i="13"/>
  <c r="O6220" i="13"/>
  <c r="O6224" i="13"/>
  <c r="O6228" i="13"/>
  <c r="O6232" i="13"/>
  <c r="O6236" i="13"/>
  <c r="O6240" i="13"/>
  <c r="O6244" i="13"/>
  <c r="O6248" i="13"/>
  <c r="O6252" i="13"/>
  <c r="O6256" i="13"/>
  <c r="O6260" i="13"/>
  <c r="O6264" i="13"/>
  <c r="O6268" i="13"/>
  <c r="O6272" i="13"/>
  <c r="O6276" i="13"/>
  <c r="O6280" i="13"/>
  <c r="O6284" i="13"/>
  <c r="O6288" i="13"/>
  <c r="O6292" i="13"/>
  <c r="O6296" i="13"/>
  <c r="O6300" i="13"/>
  <c r="O6304" i="13"/>
  <c r="O6308" i="13"/>
  <c r="O6312" i="13"/>
  <c r="O6316" i="13"/>
  <c r="O6320" i="13"/>
  <c r="O6324" i="13"/>
  <c r="O6328" i="13"/>
  <c r="O6332" i="13"/>
  <c r="O6336" i="13"/>
  <c r="O6340" i="13"/>
  <c r="O6344" i="13"/>
  <c r="O6348" i="13"/>
  <c r="O6352" i="13"/>
  <c r="O6356" i="13"/>
  <c r="O6360" i="13"/>
  <c r="O6364" i="13"/>
  <c r="O6368" i="13"/>
  <c r="O6372" i="13"/>
  <c r="O6376" i="13"/>
  <c r="O6380" i="13"/>
  <c r="O6384" i="13"/>
  <c r="O6388" i="13"/>
  <c r="O6392" i="13"/>
  <c r="O6396" i="13"/>
  <c r="O6400" i="13"/>
  <c r="O6404" i="13"/>
  <c r="O6408" i="13"/>
  <c r="O6412" i="13"/>
  <c r="O6416" i="13"/>
  <c r="O6420" i="13"/>
  <c r="O6424" i="13"/>
  <c r="O6428" i="13"/>
  <c r="O6432" i="13"/>
  <c r="O6436" i="13"/>
  <c r="O6440" i="13"/>
  <c r="O6444" i="13"/>
  <c r="O6448" i="13"/>
  <c r="O6452" i="13"/>
  <c r="O6456" i="13"/>
  <c r="O6460" i="13"/>
  <c r="O6464" i="13"/>
  <c r="O6468" i="13"/>
  <c r="O6472" i="13"/>
  <c r="O6476" i="13"/>
  <c r="O6480" i="13"/>
  <c r="O6484" i="13"/>
  <c r="O6488" i="13"/>
  <c r="O6492" i="13"/>
  <c r="O6496" i="13"/>
  <c r="O6500" i="13"/>
  <c r="O6504" i="13"/>
  <c r="O6508" i="13"/>
  <c r="O6169" i="13"/>
  <c r="O6174" i="13"/>
  <c r="O6179" i="13"/>
  <c r="O6185" i="13"/>
  <c r="O6190" i="13"/>
  <c r="O6195" i="13"/>
  <c r="O6201" i="13"/>
  <c r="O6206" i="13"/>
  <c r="O6211" i="13"/>
  <c r="O6217" i="13"/>
  <c r="O6222" i="13"/>
  <c r="O6227" i="13"/>
  <c r="O6233" i="13"/>
  <c r="O6238" i="13"/>
  <c r="O6243" i="13"/>
  <c r="O6249" i="13"/>
  <c r="O6254" i="13"/>
  <c r="O6259" i="13"/>
  <c r="O6265" i="13"/>
  <c r="O6270" i="13"/>
  <c r="O6275" i="13"/>
  <c r="O6281" i="13"/>
  <c r="O6286" i="13"/>
  <c r="O6291" i="13"/>
  <c r="O6297" i="13"/>
  <c r="O6302" i="13"/>
  <c r="O6307" i="13"/>
  <c r="O6313" i="13"/>
  <c r="O6318" i="13"/>
  <c r="O6323" i="13"/>
  <c r="O6329" i="13"/>
  <c r="O6334" i="13"/>
  <c r="O6339" i="13"/>
  <c r="O6345" i="13"/>
  <c r="O6350" i="13"/>
  <c r="O6355" i="13"/>
  <c r="O6361" i="13"/>
  <c r="O6366" i="13"/>
  <c r="O6371" i="13"/>
  <c r="O6377" i="13"/>
  <c r="O6382" i="13"/>
  <c r="O6387" i="13"/>
  <c r="O6393" i="13"/>
  <c r="O6398" i="13"/>
  <c r="O6403" i="13"/>
  <c r="O6409" i="13"/>
  <c r="O6414" i="13"/>
  <c r="O6419" i="13"/>
  <c r="O6425" i="13"/>
  <c r="O6430" i="13"/>
  <c r="O6435" i="13"/>
  <c r="O6441" i="13"/>
  <c r="O6446" i="13"/>
  <c r="O6451" i="13"/>
  <c r="O6457" i="13"/>
  <c r="O6462" i="13"/>
  <c r="O6467" i="13"/>
  <c r="O6473" i="13"/>
  <c r="O6478" i="13"/>
  <c r="O6483" i="13"/>
  <c r="O6489" i="13"/>
  <c r="O6494" i="13"/>
  <c r="O6499" i="13"/>
  <c r="O6505" i="13"/>
  <c r="O6510" i="13"/>
  <c r="O6514" i="13"/>
  <c r="O6518" i="13"/>
  <c r="O6522" i="13"/>
  <c r="O6526" i="13"/>
  <c r="O6530" i="13"/>
  <c r="O6534" i="13"/>
  <c r="O6538" i="13"/>
  <c r="O6542" i="13"/>
  <c r="O6546" i="13"/>
  <c r="O6550" i="13"/>
  <c r="O6554" i="13"/>
  <c r="O6558" i="13"/>
  <c r="O6171" i="13"/>
  <c r="O6187" i="13"/>
  <c r="O6193" i="13"/>
  <c r="O6198" i="13"/>
  <c r="O6209" i="13"/>
  <c r="O6219" i="13"/>
  <c r="O6230" i="13"/>
  <c r="O6241" i="13"/>
  <c r="O6170" i="13"/>
  <c r="O6175" i="13"/>
  <c r="O6181" i="13"/>
  <c r="O6186" i="13"/>
  <c r="O6191" i="13"/>
  <c r="O6197" i="13"/>
  <c r="O6202" i="13"/>
  <c r="O6207" i="13"/>
  <c r="O6213" i="13"/>
  <c r="O6218" i="13"/>
  <c r="O6223" i="13"/>
  <c r="O6229" i="13"/>
  <c r="O6234" i="13"/>
  <c r="O6239" i="13"/>
  <c r="O6245" i="13"/>
  <c r="O6250" i="13"/>
  <c r="O6255" i="13"/>
  <c r="O6261" i="13"/>
  <c r="O6266" i="13"/>
  <c r="O6271" i="13"/>
  <c r="O6277" i="13"/>
  <c r="O6282" i="13"/>
  <c r="O6287" i="13"/>
  <c r="O6293" i="13"/>
  <c r="O6298" i="13"/>
  <c r="O6303" i="13"/>
  <c r="O6309" i="13"/>
  <c r="O6314" i="13"/>
  <c r="O6319" i="13"/>
  <c r="O6325" i="13"/>
  <c r="O6330" i="13"/>
  <c r="O6335" i="13"/>
  <c r="O6341" i="13"/>
  <c r="O6346" i="13"/>
  <c r="O6351" i="13"/>
  <c r="O6357" i="13"/>
  <c r="O6362" i="13"/>
  <c r="O6367" i="13"/>
  <c r="O6373" i="13"/>
  <c r="O6378" i="13"/>
  <c r="O6383" i="13"/>
  <c r="O6389" i="13"/>
  <c r="O6394" i="13"/>
  <c r="O6399" i="13"/>
  <c r="O6405" i="13"/>
  <c r="O6410" i="13"/>
  <c r="O6415" i="13"/>
  <c r="O6421" i="13"/>
  <c r="O6426" i="13"/>
  <c r="O6431" i="13"/>
  <c r="O6437" i="13"/>
  <c r="O6442" i="13"/>
  <c r="O6447" i="13"/>
  <c r="O6453" i="13"/>
  <c r="O6458" i="13"/>
  <c r="O6463" i="13"/>
  <c r="O6469" i="13"/>
  <c r="O6474" i="13"/>
  <c r="O6479" i="13"/>
  <c r="O6485" i="13"/>
  <c r="O6490" i="13"/>
  <c r="O6495" i="13"/>
  <c r="O6501" i="13"/>
  <c r="O6506" i="13"/>
  <c r="O6511" i="13"/>
  <c r="O6515" i="13"/>
  <c r="O6519" i="13"/>
  <c r="O6523" i="13"/>
  <c r="O6527" i="13"/>
  <c r="O6531" i="13"/>
  <c r="O6535" i="13"/>
  <c r="O6539" i="13"/>
  <c r="O6543" i="13"/>
  <c r="O6547" i="13"/>
  <c r="O6551" i="13"/>
  <c r="O6555" i="13"/>
  <c r="O6559" i="13"/>
  <c r="O6173" i="13"/>
  <c r="O6178" i="13"/>
  <c r="O6183" i="13"/>
  <c r="O6189" i="13"/>
  <c r="O6194" i="13"/>
  <c r="O6199" i="13"/>
  <c r="O6205" i="13"/>
  <c r="O6210" i="13"/>
  <c r="O6215" i="13"/>
  <c r="O6221" i="13"/>
  <c r="O6226" i="13"/>
  <c r="O6231" i="13"/>
  <c r="O6237" i="13"/>
  <c r="O6242" i="13"/>
  <c r="O6247" i="13"/>
  <c r="O6253" i="13"/>
  <c r="O6258" i="13"/>
  <c r="O6263" i="13"/>
  <c r="O6269" i="13"/>
  <c r="O6274" i="13"/>
  <c r="O6279" i="13"/>
  <c r="O6285" i="13"/>
  <c r="O6290" i="13"/>
  <c r="O6295" i="13"/>
  <c r="O6301" i="13"/>
  <c r="O6306" i="13"/>
  <c r="O6311" i="13"/>
  <c r="O6317" i="13"/>
  <c r="O6322" i="13"/>
  <c r="O6327" i="13"/>
  <c r="O6333" i="13"/>
  <c r="O6338" i="13"/>
  <c r="O6343" i="13"/>
  <c r="O6349" i="13"/>
  <c r="O6354" i="13"/>
  <c r="O6359" i="13"/>
  <c r="O6365" i="13"/>
  <c r="O6370" i="13"/>
  <c r="O6375" i="13"/>
  <c r="O6381" i="13"/>
  <c r="O6386" i="13"/>
  <c r="O6391" i="13"/>
  <c r="O6397" i="13"/>
  <c r="O6402" i="13"/>
  <c r="O6407" i="13"/>
  <c r="O6413" i="13"/>
  <c r="O6418" i="13"/>
  <c r="O6423" i="13"/>
  <c r="O6429" i="13"/>
  <c r="O6434" i="13"/>
  <c r="O6439" i="13"/>
  <c r="O6445" i="13"/>
  <c r="O6450" i="13"/>
  <c r="O6455" i="13"/>
  <c r="O6461" i="13"/>
  <c r="O6466" i="13"/>
  <c r="O6471" i="13"/>
  <c r="O6477" i="13"/>
  <c r="O6482" i="13"/>
  <c r="O6487" i="13"/>
  <c r="O6493" i="13"/>
  <c r="O6498" i="13"/>
  <c r="O6503" i="13"/>
  <c r="O6509" i="13"/>
  <c r="O6513" i="13"/>
  <c r="O6517" i="13"/>
  <c r="O6521" i="13"/>
  <c r="O6525" i="13"/>
  <c r="O6529" i="13"/>
  <c r="O6533" i="13"/>
  <c r="O6537" i="13"/>
  <c r="O6541" i="13"/>
  <c r="O6545" i="13"/>
  <c r="O6549" i="13"/>
  <c r="O6553" i="13"/>
  <c r="O6557" i="13"/>
  <c r="O6177" i="13"/>
  <c r="O6203" i="13"/>
  <c r="O6214" i="13"/>
  <c r="O6225" i="13"/>
  <c r="O6235" i="13"/>
  <c r="O6246" i="13"/>
  <c r="O6168" i="13"/>
  <c r="O6544" i="13"/>
  <c r="O6528" i="13"/>
  <c r="O6512" i="13"/>
  <c r="O6491" i="13"/>
  <c r="O6470" i="13"/>
  <c r="O6449" i="13"/>
  <c r="O6427" i="13"/>
  <c r="O6406" i="13"/>
  <c r="O6385" i="13"/>
  <c r="O6363" i="13"/>
  <c r="O6342" i="13"/>
  <c r="O6321" i="13"/>
  <c r="O6257" i="13"/>
  <c r="O6548" i="13"/>
  <c r="O6532" i="13"/>
  <c r="O6516" i="13"/>
  <c r="O6497" i="13"/>
  <c r="O6475" i="13"/>
  <c r="O6454" i="13"/>
  <c r="O6433" i="13"/>
  <c r="O6411" i="13"/>
  <c r="O6390" i="13"/>
  <c r="O6369" i="13"/>
  <c r="O6347" i="13"/>
  <c r="O6326" i="13"/>
  <c r="O6305" i="13"/>
  <c r="O6283" i="13"/>
  <c r="O6262" i="13"/>
  <c r="O6556" i="13"/>
  <c r="O6540" i="13"/>
  <c r="O6524" i="13"/>
  <c r="O6507" i="13"/>
  <c r="O6486" i="13"/>
  <c r="O6465" i="13"/>
  <c r="O6443" i="13"/>
  <c r="O6422" i="13"/>
  <c r="O6401" i="13"/>
  <c r="O6379" i="13"/>
  <c r="O6358" i="13"/>
  <c r="O6337" i="13"/>
  <c r="O6315" i="13"/>
  <c r="O6294" i="13"/>
  <c r="O6273" i="13"/>
  <c r="O6251" i="13"/>
  <c r="O6552" i="13"/>
  <c r="O6536" i="13"/>
  <c r="O6520" i="13"/>
  <c r="O6502" i="13"/>
  <c r="O6481" i="13"/>
  <c r="O6459" i="13"/>
  <c r="O6438" i="13"/>
  <c r="O6417" i="13"/>
  <c r="O6395" i="13"/>
  <c r="O6374" i="13"/>
  <c r="O6353" i="13"/>
  <c r="O6331" i="13"/>
  <c r="O6310" i="13"/>
  <c r="O6289" i="13"/>
  <c r="O6267" i="13"/>
  <c r="O6182" i="13"/>
  <c r="L6548" i="13"/>
  <c r="L6540" i="13"/>
  <c r="L6536" i="13"/>
  <c r="L6531" i="13"/>
  <c r="L6528" i="13"/>
  <c r="L6554" i="13"/>
  <c r="N5844" i="12"/>
  <c r="O5844" i="12" s="1"/>
  <c r="N5845" i="12"/>
  <c r="O5845" i="12" s="1"/>
  <c r="N5846" i="12"/>
  <c r="O5846" i="12" s="1"/>
  <c r="N5847" i="12"/>
  <c r="O5847" i="12" s="1"/>
  <c r="N5848" i="12"/>
  <c r="O5848" i="12" s="1"/>
  <c r="N5849" i="12"/>
  <c r="O5849" i="12" s="1"/>
  <c r="N5850" i="12"/>
  <c r="O5850" i="12" s="1"/>
  <c r="N5851" i="12"/>
  <c r="O5851" i="12" s="1"/>
  <c r="N5852" i="12"/>
  <c r="O5852" i="12" s="1"/>
  <c r="N5853" i="12"/>
  <c r="O5853" i="12" s="1"/>
  <c r="N5854" i="12"/>
  <c r="O5854" i="12" s="1"/>
  <c r="N5855" i="12"/>
  <c r="O5855" i="12" s="1"/>
  <c r="N5856" i="12"/>
  <c r="O5856" i="12" s="1"/>
  <c r="N5857" i="12"/>
  <c r="O5857" i="12" s="1"/>
  <c r="N5858" i="12"/>
  <c r="O5858" i="12" s="1"/>
  <c r="N5859" i="12"/>
  <c r="O5859" i="12" s="1"/>
  <c r="N5860" i="12"/>
  <c r="O5860" i="12" s="1"/>
  <c r="N5861" i="12"/>
  <c r="O5861" i="12" s="1"/>
  <c r="N5862" i="12"/>
  <c r="O5862" i="12" s="1"/>
  <c r="N5863" i="12"/>
  <c r="O5863" i="12" s="1"/>
  <c r="N5864" i="12"/>
  <c r="O5864" i="12" s="1"/>
  <c r="N5865" i="12"/>
  <c r="O5865" i="12" s="1"/>
  <c r="N5866" i="12"/>
  <c r="O5866" i="12" s="1"/>
  <c r="N5867" i="12"/>
  <c r="O5867" i="12" s="1"/>
  <c r="N5868" i="12"/>
  <c r="O5868" i="12" s="1"/>
  <c r="N5869" i="12"/>
  <c r="O5869" i="12" s="1"/>
  <c r="N5870" i="12"/>
  <c r="O5870" i="12" s="1"/>
  <c r="N5871" i="12"/>
  <c r="O5871" i="12" s="1"/>
  <c r="N5872" i="12"/>
  <c r="O5872" i="12" s="1"/>
  <c r="N5873" i="12"/>
  <c r="O5873" i="12" s="1"/>
  <c r="N5874" i="12"/>
  <c r="O5874" i="12" s="1"/>
  <c r="N5875" i="12"/>
  <c r="O5875" i="12" s="1"/>
  <c r="N5876" i="12"/>
  <c r="O5876" i="12" s="1"/>
  <c r="N5877" i="12"/>
  <c r="O5877" i="12" s="1"/>
  <c r="N5878" i="12"/>
  <c r="O5878" i="12" s="1"/>
  <c r="N5879" i="12"/>
  <c r="O5879" i="12" s="1"/>
  <c r="N5880" i="12"/>
  <c r="O5880" i="12" s="1"/>
  <c r="N5881" i="12"/>
  <c r="O5881" i="12" s="1"/>
  <c r="N5882" i="12"/>
  <c r="O5882" i="12" s="1"/>
  <c r="N5883" i="12"/>
  <c r="O5883" i="12" s="1"/>
  <c r="N5884" i="12"/>
  <c r="O5884" i="12" s="1"/>
  <c r="N5885" i="12"/>
  <c r="O5885" i="12" s="1"/>
  <c r="N5886" i="12"/>
  <c r="O5886" i="12" s="1"/>
  <c r="N5887" i="12"/>
  <c r="O5887" i="12" s="1"/>
  <c r="N5888" i="12"/>
  <c r="O5888" i="12" s="1"/>
  <c r="N5889" i="12"/>
  <c r="O5889" i="12" s="1"/>
  <c r="N5890" i="12"/>
  <c r="O5890" i="12" s="1"/>
  <c r="N5891" i="12"/>
  <c r="O5891" i="12" s="1"/>
  <c r="N5892" i="12"/>
  <c r="O5892" i="12" s="1"/>
  <c r="N5893" i="12"/>
  <c r="O5893" i="12" s="1"/>
  <c r="N5894" i="12"/>
  <c r="O5894" i="12" s="1"/>
  <c r="N5895" i="12"/>
  <c r="O5895" i="12" s="1"/>
  <c r="N5896" i="12"/>
  <c r="O5896" i="12" s="1"/>
  <c r="N5897" i="12"/>
  <c r="O5897" i="12" s="1"/>
  <c r="N5898" i="12"/>
  <c r="O5898" i="12" s="1"/>
  <c r="N5899" i="12"/>
  <c r="O5899" i="12" s="1"/>
  <c r="N5900" i="12"/>
  <c r="O5900" i="12" s="1"/>
  <c r="N5901" i="12"/>
  <c r="O5901" i="12" s="1"/>
  <c r="N5902" i="12"/>
  <c r="O5902" i="12" s="1"/>
  <c r="N5903" i="12"/>
  <c r="O5903" i="12" s="1"/>
  <c r="N5904" i="12"/>
  <c r="O5904" i="12" s="1"/>
  <c r="N5905" i="12"/>
  <c r="O5905" i="12" s="1"/>
  <c r="N5906" i="12"/>
  <c r="O5906" i="12" s="1"/>
  <c r="N5907" i="12"/>
  <c r="O5907" i="12" s="1"/>
  <c r="N5908" i="12"/>
  <c r="O5908" i="12" s="1"/>
  <c r="N5909" i="12"/>
  <c r="O5909" i="12" s="1"/>
  <c r="N5910" i="12"/>
  <c r="O5910" i="12" s="1"/>
  <c r="N5911" i="12"/>
  <c r="O5911" i="12" s="1"/>
  <c r="N5912" i="12"/>
  <c r="O5912" i="12" s="1"/>
  <c r="N5913" i="12"/>
  <c r="O5913" i="12" s="1"/>
  <c r="N5914" i="12"/>
  <c r="O5914" i="12" s="1"/>
  <c r="N5915" i="12"/>
  <c r="O5915" i="12" s="1"/>
  <c r="N5916" i="12"/>
  <c r="O5916" i="12" s="1"/>
  <c r="N5917" i="12"/>
  <c r="O5917" i="12" s="1"/>
  <c r="N5918" i="12"/>
  <c r="O5918" i="12" s="1"/>
  <c r="N5919" i="12"/>
  <c r="O5919" i="12" s="1"/>
  <c r="N5920" i="12"/>
  <c r="O5920" i="12" s="1"/>
  <c r="N5921" i="12"/>
  <c r="O5921" i="12" s="1"/>
  <c r="N5922" i="12"/>
  <c r="O5922" i="12" s="1"/>
  <c r="N5923" i="12"/>
  <c r="O5923" i="12" s="1"/>
  <c r="N5924" i="12"/>
  <c r="O5924" i="12" s="1"/>
  <c r="N5925" i="12"/>
  <c r="O5925" i="12" s="1"/>
  <c r="N5926" i="12"/>
  <c r="O5926" i="12" s="1"/>
  <c r="N5927" i="12"/>
  <c r="O5927" i="12" s="1"/>
  <c r="N5928" i="12"/>
  <c r="O5928" i="12" s="1"/>
  <c r="N5929" i="12"/>
  <c r="O5929" i="12" s="1"/>
  <c r="N5930" i="12"/>
  <c r="O5930" i="12" s="1"/>
  <c r="N5931" i="12"/>
  <c r="O5931" i="12" s="1"/>
  <c r="N5932" i="12"/>
  <c r="O5932" i="12" s="1"/>
  <c r="N5933" i="12"/>
  <c r="O5933" i="12" s="1"/>
  <c r="N5934" i="12"/>
  <c r="O5934" i="12" s="1"/>
  <c r="N5935" i="12"/>
  <c r="O5935" i="12" s="1"/>
  <c r="N5936" i="12"/>
  <c r="O5936" i="12" s="1"/>
  <c r="N5937" i="12"/>
  <c r="O5937" i="12" s="1"/>
  <c r="N5938" i="12"/>
  <c r="O5938" i="12" s="1"/>
  <c r="N5939" i="12"/>
  <c r="O5939" i="12" s="1"/>
  <c r="N5940" i="12"/>
  <c r="O5940" i="12" s="1"/>
  <c r="N5941" i="12"/>
  <c r="O5941" i="12" s="1"/>
  <c r="N5942" i="12"/>
  <c r="O5942" i="12" s="1"/>
  <c r="N5943" i="12"/>
  <c r="O5943" i="12" s="1"/>
  <c r="N5944" i="12"/>
  <c r="O5944" i="12" s="1"/>
  <c r="N5945" i="12"/>
  <c r="O5945" i="12" s="1"/>
  <c r="N5946" i="12"/>
  <c r="O5946" i="12" s="1"/>
  <c r="N5947" i="12"/>
  <c r="O5947" i="12" s="1"/>
  <c r="N5948" i="12"/>
  <c r="O5948" i="12" s="1"/>
  <c r="N5949" i="12"/>
  <c r="O5949" i="12" s="1"/>
  <c r="N5950" i="12"/>
  <c r="O5950" i="12" s="1"/>
  <c r="N5951" i="12"/>
  <c r="O5951" i="12" s="1"/>
  <c r="N5952" i="12"/>
  <c r="O5952" i="12" s="1"/>
  <c r="N5953" i="12"/>
  <c r="O5953" i="12" s="1"/>
  <c r="N5954" i="12"/>
  <c r="O5954" i="12" s="1"/>
  <c r="N5955" i="12"/>
  <c r="O5955" i="12" s="1"/>
  <c r="N5956" i="12"/>
  <c r="O5956" i="12" s="1"/>
  <c r="N5957" i="12"/>
  <c r="O5957" i="12" s="1"/>
  <c r="N5958" i="12"/>
  <c r="O5958" i="12" s="1"/>
  <c r="N5959" i="12"/>
  <c r="O5959" i="12" s="1"/>
  <c r="N5960" i="12"/>
  <c r="O5960" i="12" s="1"/>
  <c r="N5961" i="12"/>
  <c r="O5961" i="12" s="1"/>
  <c r="N5962" i="12"/>
  <c r="O5962" i="12" s="1"/>
  <c r="N5963" i="12"/>
  <c r="O5963" i="12" s="1"/>
  <c r="N5964" i="12"/>
  <c r="O5964" i="12" s="1"/>
  <c r="N5965" i="12"/>
  <c r="O5965" i="12" s="1"/>
  <c r="N5966" i="12"/>
  <c r="O5966" i="12" s="1"/>
  <c r="N5967" i="12"/>
  <c r="O5967" i="12" s="1"/>
  <c r="N5968" i="12"/>
  <c r="O5968" i="12" s="1"/>
  <c r="N5969" i="12"/>
  <c r="O5969" i="12" s="1"/>
  <c r="N5970" i="12"/>
  <c r="O5970" i="12" s="1"/>
  <c r="N5971" i="12"/>
  <c r="O5971" i="12" s="1"/>
  <c r="N5972" i="12"/>
  <c r="O5972" i="12" s="1"/>
  <c r="N5973" i="12"/>
  <c r="O5973" i="12" s="1"/>
  <c r="N5974" i="12"/>
  <c r="O5974" i="12" s="1"/>
  <c r="N5975" i="12"/>
  <c r="O5975" i="12" s="1"/>
  <c r="N5976" i="12"/>
  <c r="O5976" i="12" s="1"/>
  <c r="N5977" i="12"/>
  <c r="O5977" i="12" s="1"/>
  <c r="N5978" i="12"/>
  <c r="O5978" i="12" s="1"/>
  <c r="N5979" i="12"/>
  <c r="O5979" i="12" s="1"/>
  <c r="N5980" i="12"/>
  <c r="O5980" i="12" s="1"/>
  <c r="N5981" i="12"/>
  <c r="O5981" i="12" s="1"/>
  <c r="N5982" i="12"/>
  <c r="O5982" i="12" s="1"/>
  <c r="N5983" i="12"/>
  <c r="O5983" i="12" s="1"/>
  <c r="N5984" i="12"/>
  <c r="O5984" i="12" s="1"/>
  <c r="N5985" i="12"/>
  <c r="O5985" i="12" s="1"/>
  <c r="N5986" i="12"/>
  <c r="O5986" i="12" s="1"/>
  <c r="N5987" i="12"/>
  <c r="O5987" i="12" s="1"/>
  <c r="N5988" i="12"/>
  <c r="O5988" i="12" s="1"/>
  <c r="N5989" i="12"/>
  <c r="O5989" i="12" s="1"/>
  <c r="N5990" i="12"/>
  <c r="O5990" i="12" s="1"/>
  <c r="N5991" i="12"/>
  <c r="O5991" i="12" s="1"/>
  <c r="N5992" i="12"/>
  <c r="O5992" i="12" s="1"/>
  <c r="N5993" i="12"/>
  <c r="O5993" i="12" s="1"/>
  <c r="N5994" i="12"/>
  <c r="O5994" i="12" s="1"/>
  <c r="N5995" i="12"/>
  <c r="O5995" i="12" s="1"/>
  <c r="N5996" i="12"/>
  <c r="O5996" i="12" s="1"/>
  <c r="N5997" i="12"/>
  <c r="O5997" i="12" s="1"/>
  <c r="N5998" i="12"/>
  <c r="O5998" i="12" s="1"/>
  <c r="N5999" i="12"/>
  <c r="O5999" i="12" s="1"/>
  <c r="N6000" i="12"/>
  <c r="O6000" i="12" s="1"/>
  <c r="N6001" i="12"/>
  <c r="O6001" i="12" s="1"/>
  <c r="N6002" i="12"/>
  <c r="O6002" i="12" s="1"/>
  <c r="N6003" i="12"/>
  <c r="O6003" i="12" s="1"/>
  <c r="N6004" i="12"/>
  <c r="O6004" i="12" s="1"/>
  <c r="N6005" i="12"/>
  <c r="O6005" i="12" s="1"/>
  <c r="N6006" i="12"/>
  <c r="O6006" i="12" s="1"/>
  <c r="N6007" i="12"/>
  <c r="O6007" i="12" s="1"/>
  <c r="N6008" i="12"/>
  <c r="O6008" i="12" s="1"/>
  <c r="N6009" i="12"/>
  <c r="O6009" i="12" s="1"/>
  <c r="N6010" i="12"/>
  <c r="O6010" i="12" s="1"/>
  <c r="N6011" i="12"/>
  <c r="O6011" i="12" s="1"/>
  <c r="N6012" i="12"/>
  <c r="O6012" i="12" s="1"/>
  <c r="N6013" i="12"/>
  <c r="O6013" i="12" s="1"/>
  <c r="N6014" i="12"/>
  <c r="O6014" i="12" s="1"/>
  <c r="N6015" i="12"/>
  <c r="O6015" i="12" s="1"/>
  <c r="N6016" i="12"/>
  <c r="O6016" i="12" s="1"/>
  <c r="N6017" i="12"/>
  <c r="O6017" i="12" s="1"/>
  <c r="N6018" i="12"/>
  <c r="O6018" i="12" s="1"/>
  <c r="N6019" i="12"/>
  <c r="O6019" i="12" s="1"/>
  <c r="N6020" i="12"/>
  <c r="O6020" i="12" s="1"/>
  <c r="N6021" i="12"/>
  <c r="O6021" i="12" s="1"/>
  <c r="N6022" i="12"/>
  <c r="O6022" i="12" s="1"/>
  <c r="N6023" i="12"/>
  <c r="O6023" i="12" s="1"/>
  <c r="N6024" i="12"/>
  <c r="O6024" i="12" s="1"/>
  <c r="N6025" i="12"/>
  <c r="O6025" i="12" s="1"/>
  <c r="N6026" i="12"/>
  <c r="O6026" i="12" s="1"/>
  <c r="N6027" i="12"/>
  <c r="O6027" i="12" s="1"/>
  <c r="N6028" i="12"/>
  <c r="O6028" i="12" s="1"/>
  <c r="N6029" i="12"/>
  <c r="O6029" i="12" s="1"/>
  <c r="N6030" i="12"/>
  <c r="O6030" i="12" s="1"/>
  <c r="N6031" i="12"/>
  <c r="O6031" i="12" s="1"/>
  <c r="N6032" i="12"/>
  <c r="O6032" i="12" s="1"/>
  <c r="N6033" i="12"/>
  <c r="O6033" i="12" s="1"/>
  <c r="N6034" i="12"/>
  <c r="O6034" i="12" s="1"/>
  <c r="N6035" i="12"/>
  <c r="O6035" i="12" s="1"/>
  <c r="N6036" i="12"/>
  <c r="O6036" i="12" s="1"/>
  <c r="N6037" i="12"/>
  <c r="O6037" i="12" s="1"/>
  <c r="N6038" i="12"/>
  <c r="O6038" i="12" s="1"/>
  <c r="N6039" i="12"/>
  <c r="O6039" i="12" s="1"/>
  <c r="N6040" i="12"/>
  <c r="O6040" i="12" s="1"/>
  <c r="N6041" i="12"/>
  <c r="O6041" i="12" s="1"/>
  <c r="N6042" i="12"/>
  <c r="O6042" i="12" s="1"/>
  <c r="N6043" i="12"/>
  <c r="O6043" i="12" s="1"/>
  <c r="N6044" i="12"/>
  <c r="O6044" i="12" s="1"/>
  <c r="N6045" i="12"/>
  <c r="O6045" i="12" s="1"/>
  <c r="N6046" i="12"/>
  <c r="O6046" i="12" s="1"/>
  <c r="N6047" i="12"/>
  <c r="O6047" i="12" s="1"/>
  <c r="N6048" i="12"/>
  <c r="O6048" i="12" s="1"/>
  <c r="N6049" i="12"/>
  <c r="O6049" i="12" s="1"/>
  <c r="N6050" i="12"/>
  <c r="O6050" i="12" s="1"/>
  <c r="N6051" i="12"/>
  <c r="O6051" i="12" s="1"/>
  <c r="N6052" i="12"/>
  <c r="O6052" i="12" s="1"/>
  <c r="N6053" i="12"/>
  <c r="O6053" i="12" s="1"/>
  <c r="N6054" i="12"/>
  <c r="O6054" i="12" s="1"/>
  <c r="N6055" i="12"/>
  <c r="O6055" i="12" s="1"/>
  <c r="N6056" i="12"/>
  <c r="O6056" i="12" s="1"/>
  <c r="N6057" i="12"/>
  <c r="O6057" i="12" s="1"/>
  <c r="N6058" i="12"/>
  <c r="O6058" i="12" s="1"/>
  <c r="N6059" i="12"/>
  <c r="O6059" i="12" s="1"/>
  <c r="N6060" i="12"/>
  <c r="O6060" i="12" s="1"/>
  <c r="N6061" i="12"/>
  <c r="O6061" i="12" s="1"/>
  <c r="N6062" i="12"/>
  <c r="O6062" i="12" s="1"/>
  <c r="N6063" i="12"/>
  <c r="O6063" i="12" s="1"/>
  <c r="N6064" i="12"/>
  <c r="O6064" i="12" s="1"/>
  <c r="N6065" i="12"/>
  <c r="O6065" i="12" s="1"/>
  <c r="N6066" i="12"/>
  <c r="O6066" i="12" s="1"/>
  <c r="N6067" i="12"/>
  <c r="O6067" i="12" s="1"/>
  <c r="N6068" i="12"/>
  <c r="O6068" i="12" s="1"/>
  <c r="N6069" i="12"/>
  <c r="O6069" i="12" s="1"/>
  <c r="N6070" i="12"/>
  <c r="O6070" i="12" s="1"/>
  <c r="N6071" i="12"/>
  <c r="O6071" i="12" s="1"/>
  <c r="N6072" i="12"/>
  <c r="O6072" i="12" s="1"/>
  <c r="N6073" i="12"/>
  <c r="O6073" i="12" s="1"/>
  <c r="N6074" i="12"/>
  <c r="O6074" i="12" s="1"/>
  <c r="N6075" i="12"/>
  <c r="O6075" i="12" s="1"/>
  <c r="N6076" i="12"/>
  <c r="O6076" i="12" s="1"/>
  <c r="N6077" i="12"/>
  <c r="O6077" i="12" s="1"/>
  <c r="N6078" i="12"/>
  <c r="O6078" i="12" s="1"/>
  <c r="N6079" i="12"/>
  <c r="O6079" i="12" s="1"/>
  <c r="N6080" i="12"/>
  <c r="O6080" i="12" s="1"/>
  <c r="N6081" i="12"/>
  <c r="O6081" i="12" s="1"/>
  <c r="N6082" i="12"/>
  <c r="O6082" i="12" s="1"/>
  <c r="N6083" i="12"/>
  <c r="O6083" i="12" s="1"/>
  <c r="N6084" i="12"/>
  <c r="O6084" i="12" s="1"/>
  <c r="N6085" i="12"/>
  <c r="O6085" i="12" s="1"/>
  <c r="N6086" i="12"/>
  <c r="O6086" i="12" s="1"/>
  <c r="N6087" i="12"/>
  <c r="O6087" i="12" s="1"/>
  <c r="N6088" i="12"/>
  <c r="O6088" i="12" s="1"/>
  <c r="N6089" i="12"/>
  <c r="O6089" i="12" s="1"/>
  <c r="N6090" i="12"/>
  <c r="O6090" i="12" s="1"/>
  <c r="N6091" i="12"/>
  <c r="O6091" i="12" s="1"/>
  <c r="N6092" i="12"/>
  <c r="O6092" i="12" s="1"/>
  <c r="N6093" i="12"/>
  <c r="O6093" i="12" s="1"/>
  <c r="N6094" i="12"/>
  <c r="O6094" i="12" s="1"/>
  <c r="N6095" i="12"/>
  <c r="O6095" i="12" s="1"/>
  <c r="N6096" i="12"/>
  <c r="O6096" i="12" s="1"/>
  <c r="N6097" i="12"/>
  <c r="O6097" i="12" s="1"/>
  <c r="N6098" i="12"/>
  <c r="O6098" i="12" s="1"/>
  <c r="N6099" i="12"/>
  <c r="O6099" i="12" s="1"/>
  <c r="N6100" i="12"/>
  <c r="O6100" i="12" s="1"/>
  <c r="N6101" i="12"/>
  <c r="O6101" i="12" s="1"/>
  <c r="N6102" i="12"/>
  <c r="O6102" i="12" s="1"/>
  <c r="N6103" i="12"/>
  <c r="O6103" i="12" s="1"/>
  <c r="N6104" i="12"/>
  <c r="O6104" i="12" s="1"/>
  <c r="N6105" i="12"/>
  <c r="O6105" i="12" s="1"/>
  <c r="N6106" i="12"/>
  <c r="O6106" i="12" s="1"/>
  <c r="N6107" i="12"/>
  <c r="O6107" i="12" s="1"/>
  <c r="N6108" i="12"/>
  <c r="O6108" i="12" s="1"/>
  <c r="N6109" i="12"/>
  <c r="O6109" i="12" s="1"/>
  <c r="N6110" i="12"/>
  <c r="O6110" i="12" s="1"/>
  <c r="N6111" i="12"/>
  <c r="O6111" i="12" s="1"/>
  <c r="N6112" i="12"/>
  <c r="O6112" i="12" s="1"/>
  <c r="N6113" i="12"/>
  <c r="O6113" i="12" s="1"/>
  <c r="N6114" i="12"/>
  <c r="O6114" i="12" s="1"/>
  <c r="N6115" i="12"/>
  <c r="O6115" i="12" s="1"/>
  <c r="N6116" i="12"/>
  <c r="O6116" i="12" s="1"/>
  <c r="N6117" i="12"/>
  <c r="O6117" i="12" s="1"/>
  <c r="N6118" i="12"/>
  <c r="O6118" i="12" s="1"/>
  <c r="N6119" i="12"/>
  <c r="O6119" i="12" s="1"/>
  <c r="N6120" i="12"/>
  <c r="O6120" i="12" s="1"/>
  <c r="N6121" i="12"/>
  <c r="O6121" i="12" s="1"/>
  <c r="N6122" i="12"/>
  <c r="O6122" i="12" s="1"/>
  <c r="N6123" i="12"/>
  <c r="O6123" i="12" s="1"/>
  <c r="N6124" i="12"/>
  <c r="O6124" i="12" s="1"/>
  <c r="N6125" i="12"/>
  <c r="O6125" i="12" s="1"/>
  <c r="N6126" i="12"/>
  <c r="O6126" i="12" s="1"/>
  <c r="N6127" i="12"/>
  <c r="O6127" i="12" s="1"/>
  <c r="N6128" i="12"/>
  <c r="O6128" i="12" s="1"/>
  <c r="N6129" i="12"/>
  <c r="O6129" i="12" s="1"/>
  <c r="N6130" i="12"/>
  <c r="O6130" i="12" s="1"/>
  <c r="N6131" i="12"/>
  <c r="O6131" i="12" s="1"/>
  <c r="N6132" i="12"/>
  <c r="O6132" i="12" s="1"/>
  <c r="N6133" i="12"/>
  <c r="O6133" i="12" s="1"/>
  <c r="N6134" i="12"/>
  <c r="O6134" i="12" s="1"/>
  <c r="N6135" i="12"/>
  <c r="O6135" i="12" s="1"/>
  <c r="N6136" i="12"/>
  <c r="O6136" i="12" s="1"/>
  <c r="N6137" i="12"/>
  <c r="O6137" i="12" s="1"/>
  <c r="N6138" i="12"/>
  <c r="O6138" i="12" s="1"/>
  <c r="N6139" i="12"/>
  <c r="O6139" i="12" s="1"/>
  <c r="N6140" i="12"/>
  <c r="O6140" i="12" s="1"/>
  <c r="N6141" i="12"/>
  <c r="O6141" i="12" s="1"/>
  <c r="N6142" i="12"/>
  <c r="O6142" i="12" s="1"/>
  <c r="N6143" i="12"/>
  <c r="O6143" i="12" s="1"/>
  <c r="N6144" i="12"/>
  <c r="O6144" i="12" s="1"/>
  <c r="N6145" i="12"/>
  <c r="O6145" i="12" s="1"/>
  <c r="N6146" i="12"/>
  <c r="O6146" i="12" s="1"/>
  <c r="N6147" i="12"/>
  <c r="O6147" i="12" s="1"/>
  <c r="N6148" i="12"/>
  <c r="O6148" i="12" s="1"/>
  <c r="N6149" i="12"/>
  <c r="O6149" i="12" s="1"/>
  <c r="N6150" i="12"/>
  <c r="O6150" i="12" s="1"/>
  <c r="N6151" i="12"/>
  <c r="O6151" i="12" s="1"/>
  <c r="N6152" i="12"/>
  <c r="O6152" i="12" s="1"/>
  <c r="N6153" i="12"/>
  <c r="O6153" i="12" s="1"/>
  <c r="N6154" i="12"/>
  <c r="O6154" i="12" s="1"/>
  <c r="N6155" i="12"/>
  <c r="O6155" i="12" s="1"/>
  <c r="N6156" i="12"/>
  <c r="O6156" i="12" s="1"/>
  <c r="N6157" i="12"/>
  <c r="O6157" i="12" s="1"/>
  <c r="N6158" i="12"/>
  <c r="O6158" i="12" s="1"/>
  <c r="N6159" i="12"/>
  <c r="O6159" i="12" s="1"/>
  <c r="N6160" i="12"/>
  <c r="O6160" i="12" s="1"/>
  <c r="N6161" i="12"/>
  <c r="O6161" i="12" s="1"/>
  <c r="N6162" i="12"/>
  <c r="O6162" i="12" s="1"/>
  <c r="N6163" i="12"/>
  <c r="O6163" i="12" s="1"/>
  <c r="N6164" i="12"/>
  <c r="O6164" i="12" s="1"/>
  <c r="N6165" i="12"/>
  <c r="O6165" i="12" s="1"/>
  <c r="N6166" i="12"/>
  <c r="O6166" i="12" s="1"/>
  <c r="N6167" i="12"/>
  <c r="O6167" i="12" s="1"/>
  <c r="N6168" i="12"/>
  <c r="O6168" i="12" s="1"/>
  <c r="N6169" i="12"/>
  <c r="O6169" i="12" s="1"/>
  <c r="N6170" i="12"/>
  <c r="O6170" i="12" s="1"/>
  <c r="N6171" i="12"/>
  <c r="O6171" i="12" s="1"/>
  <c r="N6172" i="12"/>
  <c r="O6172" i="12" s="1"/>
  <c r="N6173" i="12"/>
  <c r="O6173" i="12" s="1"/>
  <c r="N6174" i="12"/>
  <c r="O6174" i="12" s="1"/>
  <c r="N6175" i="12"/>
  <c r="O6175" i="12" s="1"/>
  <c r="L5851" i="12"/>
  <c r="L5858" i="12"/>
  <c r="L5866" i="12"/>
  <c r="L5874" i="12"/>
  <c r="L5875" i="12"/>
  <c r="L5882" i="12"/>
  <c r="L5890" i="12"/>
  <c r="L5898" i="12"/>
  <c r="L5899" i="12"/>
  <c r="L5901" i="12"/>
  <c r="L5906" i="12"/>
  <c r="L5914" i="12"/>
  <c r="L5922" i="12"/>
  <c r="L5923" i="12"/>
  <c r="L5930" i="12"/>
  <c r="L5938" i="12"/>
  <c r="L5946" i="12"/>
  <c r="L5949" i="12"/>
  <c r="L5954" i="12"/>
  <c r="L5962" i="12"/>
  <c r="L5970" i="12"/>
  <c r="L5978" i="12"/>
  <c r="L5979" i="12"/>
  <c r="L5986" i="12"/>
  <c r="L5994" i="12"/>
  <c r="L6002" i="12"/>
  <c r="L6003" i="12"/>
  <c r="L6010" i="12"/>
  <c r="L6018" i="12"/>
  <c r="L6026" i="12"/>
  <c r="L6027" i="12"/>
  <c r="L6029" i="12"/>
  <c r="L6034" i="12"/>
  <c r="L6042" i="12"/>
  <c r="L6050" i="12"/>
  <c r="L6051" i="12"/>
  <c r="L6058" i="12"/>
  <c r="L6066" i="12"/>
  <c r="L6074" i="12"/>
  <c r="L6077" i="12"/>
  <c r="L6082" i="12"/>
  <c r="L6090" i="12"/>
  <c r="L6098" i="12"/>
  <c r="L6106" i="12"/>
  <c r="L6107" i="12"/>
  <c r="L6114" i="12"/>
  <c r="L6122" i="12"/>
  <c r="L6130" i="12"/>
  <c r="L6131" i="12"/>
  <c r="L6138" i="12"/>
  <c r="L6146" i="12"/>
  <c r="L6154" i="12"/>
  <c r="L6155" i="12"/>
  <c r="L6157" i="12"/>
  <c r="L6162" i="12"/>
  <c r="L6170" i="12"/>
  <c r="L5848" i="12"/>
  <c r="L5849" i="12"/>
  <c r="J5866" i="12"/>
  <c r="J5867" i="12"/>
  <c r="J5868" i="12"/>
  <c r="J5869" i="12"/>
  <c r="J5870" i="12"/>
  <c r="J5871" i="12"/>
  <c r="J5872" i="12"/>
  <c r="J5873" i="12"/>
  <c r="J5874" i="12"/>
  <c r="J5875" i="12"/>
  <c r="J5876" i="12"/>
  <c r="J5877" i="12"/>
  <c r="J5878" i="12"/>
  <c r="J5879" i="12"/>
  <c r="J5880" i="12"/>
  <c r="J5881" i="12"/>
  <c r="J5882" i="12"/>
  <c r="J5883" i="12"/>
  <c r="J5884" i="12"/>
  <c r="J5885" i="12"/>
  <c r="J5886" i="12"/>
  <c r="J5887" i="12"/>
  <c r="J5888" i="12"/>
  <c r="J5889" i="12"/>
  <c r="J5890" i="12"/>
  <c r="J5891" i="12"/>
  <c r="J5892" i="12"/>
  <c r="J5893" i="12"/>
  <c r="J5894" i="12"/>
  <c r="J5895" i="12"/>
  <c r="J5896" i="12"/>
  <c r="J5897" i="12"/>
  <c r="J5898" i="12"/>
  <c r="J5899" i="12"/>
  <c r="J5900" i="12"/>
  <c r="J5901" i="12"/>
  <c r="J5902" i="12"/>
  <c r="J5903" i="12"/>
  <c r="J5904" i="12"/>
  <c r="J5905" i="12"/>
  <c r="J5906" i="12"/>
  <c r="J5907" i="12"/>
  <c r="J5908" i="12"/>
  <c r="J5909" i="12"/>
  <c r="J5910" i="12"/>
  <c r="J5911" i="12"/>
  <c r="J5912" i="12"/>
  <c r="J5913" i="12"/>
  <c r="J5914" i="12"/>
  <c r="J5915" i="12"/>
  <c r="J5916" i="12"/>
  <c r="J5917" i="12"/>
  <c r="J5918" i="12"/>
  <c r="J5919" i="12"/>
  <c r="J5920" i="12"/>
  <c r="J5921" i="12"/>
  <c r="J5922" i="12"/>
  <c r="J5923" i="12"/>
  <c r="J5924" i="12"/>
  <c r="J5925" i="12"/>
  <c r="J5926" i="12"/>
  <c r="J5927" i="12"/>
  <c r="J5928" i="12"/>
  <c r="J5929" i="12"/>
  <c r="J5930" i="12"/>
  <c r="J5931" i="12"/>
  <c r="J5932" i="12"/>
  <c r="J5933" i="12"/>
  <c r="J5934" i="12"/>
  <c r="J5935" i="12"/>
  <c r="J5936" i="12"/>
  <c r="J5937" i="12"/>
  <c r="J5938" i="12"/>
  <c r="J5939" i="12"/>
  <c r="J5940" i="12"/>
  <c r="J5941" i="12"/>
  <c r="J5942" i="12"/>
  <c r="J5943" i="12"/>
  <c r="J5944" i="12"/>
  <c r="J5945" i="12"/>
  <c r="J5946" i="12"/>
  <c r="J5947" i="12"/>
  <c r="J5948" i="12"/>
  <c r="J5949" i="12"/>
  <c r="J5950" i="12"/>
  <c r="J5951" i="12"/>
  <c r="J5952" i="12"/>
  <c r="J5953" i="12"/>
  <c r="J5954" i="12"/>
  <c r="J5955" i="12"/>
  <c r="J5956" i="12"/>
  <c r="J5957" i="12"/>
  <c r="J5958" i="12"/>
  <c r="J5959" i="12"/>
  <c r="J5960" i="12"/>
  <c r="J5961" i="12"/>
  <c r="J5962" i="12"/>
  <c r="J5963" i="12"/>
  <c r="J5964" i="12"/>
  <c r="J5965" i="12"/>
  <c r="J5966" i="12"/>
  <c r="J5967" i="12"/>
  <c r="J5968" i="12"/>
  <c r="J5969" i="12"/>
  <c r="J5970" i="12"/>
  <c r="J5971" i="12"/>
  <c r="J5972" i="12"/>
  <c r="J5973" i="12"/>
  <c r="J5974" i="12"/>
  <c r="J5975" i="12"/>
  <c r="J5976" i="12"/>
  <c r="J5977" i="12"/>
  <c r="J5978" i="12"/>
  <c r="J5979" i="12"/>
  <c r="J5980" i="12"/>
  <c r="J5981" i="12"/>
  <c r="J5982" i="12"/>
  <c r="J5983" i="12"/>
  <c r="J5984" i="12"/>
  <c r="J5985" i="12"/>
  <c r="J5986" i="12"/>
  <c r="J5987" i="12"/>
  <c r="J5988" i="12"/>
  <c r="J5989" i="12"/>
  <c r="J5990" i="12"/>
  <c r="J5991" i="12"/>
  <c r="J5992" i="12"/>
  <c r="J5993" i="12"/>
  <c r="J5994" i="12"/>
  <c r="J5995" i="12"/>
  <c r="J5996" i="12"/>
  <c r="J5997" i="12"/>
  <c r="J5998" i="12"/>
  <c r="J5999" i="12"/>
  <c r="J6000" i="12"/>
  <c r="J6001" i="12"/>
  <c r="J6002" i="12"/>
  <c r="J6003" i="12"/>
  <c r="J6004" i="12"/>
  <c r="J6005" i="12"/>
  <c r="J6006" i="12"/>
  <c r="J6007" i="12"/>
  <c r="J6008" i="12"/>
  <c r="J6009" i="12"/>
  <c r="J6010" i="12"/>
  <c r="J6011" i="12"/>
  <c r="J6012" i="12"/>
  <c r="J6013" i="12"/>
  <c r="J6014" i="12"/>
  <c r="J6015" i="12"/>
  <c r="J6016" i="12"/>
  <c r="J6017" i="12"/>
  <c r="J6018" i="12"/>
  <c r="J6019" i="12"/>
  <c r="J6020" i="12"/>
  <c r="J6021" i="12"/>
  <c r="J6022" i="12"/>
  <c r="J6023" i="12"/>
  <c r="J6024" i="12"/>
  <c r="J6025" i="12"/>
  <c r="J6026" i="12"/>
  <c r="J6027" i="12"/>
  <c r="J6028" i="12"/>
  <c r="J6029" i="12"/>
  <c r="J6030" i="12"/>
  <c r="J6031" i="12"/>
  <c r="J6032" i="12"/>
  <c r="J6033" i="12"/>
  <c r="J6034" i="12"/>
  <c r="J6035" i="12"/>
  <c r="J6036" i="12"/>
  <c r="J6037" i="12"/>
  <c r="J6038" i="12"/>
  <c r="J6039" i="12"/>
  <c r="J6040" i="12"/>
  <c r="J6041" i="12"/>
  <c r="J6042" i="12"/>
  <c r="J6043" i="12"/>
  <c r="J6044" i="12"/>
  <c r="J6045" i="12"/>
  <c r="J6046" i="12"/>
  <c r="J6047" i="12"/>
  <c r="J6048" i="12"/>
  <c r="J6049" i="12"/>
  <c r="J6050" i="12"/>
  <c r="J6051" i="12"/>
  <c r="J6052" i="12"/>
  <c r="J6053" i="12"/>
  <c r="J6054" i="12"/>
  <c r="J6055" i="12"/>
  <c r="J6056" i="12"/>
  <c r="J6057" i="12"/>
  <c r="J6058" i="12"/>
  <c r="J6059" i="12"/>
  <c r="J6060" i="12"/>
  <c r="J6061" i="12"/>
  <c r="J6062" i="12"/>
  <c r="J6063" i="12"/>
  <c r="J6064" i="12"/>
  <c r="J6065" i="12"/>
  <c r="J6066" i="12"/>
  <c r="J6067" i="12"/>
  <c r="J6068" i="12"/>
  <c r="J6069" i="12"/>
  <c r="J6070" i="12"/>
  <c r="J6071" i="12"/>
  <c r="J6072" i="12"/>
  <c r="J6073" i="12"/>
  <c r="J6074" i="12"/>
  <c r="J6075" i="12"/>
  <c r="J6076" i="12"/>
  <c r="J6077" i="12"/>
  <c r="J6078" i="12"/>
  <c r="J6079" i="12"/>
  <c r="J6080" i="12"/>
  <c r="J6081" i="12"/>
  <c r="J6082" i="12"/>
  <c r="J6083" i="12"/>
  <c r="J6084" i="12"/>
  <c r="J6085" i="12"/>
  <c r="J6086" i="12"/>
  <c r="J6087" i="12"/>
  <c r="J6088" i="12"/>
  <c r="J6089" i="12"/>
  <c r="J6090" i="12"/>
  <c r="J6091" i="12"/>
  <c r="J6092" i="12"/>
  <c r="J6093" i="12"/>
  <c r="J6094" i="12"/>
  <c r="J6095" i="12"/>
  <c r="J6096" i="12"/>
  <c r="J6097" i="12"/>
  <c r="J6098" i="12"/>
  <c r="J6099" i="12"/>
  <c r="J6100" i="12"/>
  <c r="J6101" i="12"/>
  <c r="J6102" i="12"/>
  <c r="J6103" i="12"/>
  <c r="J6104" i="12"/>
  <c r="J6105" i="12"/>
  <c r="J6106" i="12"/>
  <c r="J6107" i="12"/>
  <c r="J6108" i="12"/>
  <c r="J6109" i="12"/>
  <c r="J6110" i="12"/>
  <c r="J6111" i="12"/>
  <c r="J6112" i="12"/>
  <c r="J6113" i="12"/>
  <c r="J6114" i="12"/>
  <c r="J6115" i="12"/>
  <c r="J6116" i="12"/>
  <c r="J6117" i="12"/>
  <c r="J6118" i="12"/>
  <c r="J6119" i="12"/>
  <c r="J6120" i="12"/>
  <c r="J6121" i="12"/>
  <c r="J6122" i="12"/>
  <c r="J6123" i="12"/>
  <c r="J6124" i="12"/>
  <c r="J6125" i="12"/>
  <c r="J6126" i="12"/>
  <c r="J6127" i="12"/>
  <c r="J6128" i="12"/>
  <c r="J6129" i="12"/>
  <c r="J6130" i="12"/>
  <c r="J6131" i="12"/>
  <c r="J6132" i="12"/>
  <c r="J6133" i="12"/>
  <c r="J6134" i="12"/>
  <c r="J6135" i="12"/>
  <c r="J6136" i="12"/>
  <c r="J6137" i="12"/>
  <c r="J6138" i="12"/>
  <c r="J6139" i="12"/>
  <c r="J6140" i="12"/>
  <c r="J6141" i="12"/>
  <c r="J6142" i="12"/>
  <c r="J6143" i="12"/>
  <c r="J6144" i="12"/>
  <c r="J6145" i="12"/>
  <c r="J6146" i="12"/>
  <c r="J6147" i="12"/>
  <c r="J6148" i="12"/>
  <c r="J6149" i="12"/>
  <c r="J6150" i="12"/>
  <c r="J6151" i="12"/>
  <c r="J6152" i="12"/>
  <c r="J6153" i="12"/>
  <c r="J6154" i="12"/>
  <c r="J6155" i="12"/>
  <c r="J6156" i="12"/>
  <c r="J6157" i="12"/>
  <c r="J6158" i="12"/>
  <c r="J6159" i="12"/>
  <c r="J6160" i="12"/>
  <c r="J6161" i="12"/>
  <c r="J6162" i="12"/>
  <c r="J6163" i="12"/>
  <c r="J6164" i="12"/>
  <c r="J6165" i="12"/>
  <c r="J6166" i="12"/>
  <c r="J6167" i="12"/>
  <c r="J6168" i="12"/>
  <c r="J6169" i="12"/>
  <c r="J6170" i="12"/>
  <c r="J6171" i="12"/>
  <c r="J6172" i="12"/>
  <c r="J6173" i="12"/>
  <c r="J6174" i="12"/>
  <c r="J6175" i="12"/>
  <c r="J5844" i="12"/>
  <c r="J5845" i="12"/>
  <c r="J5846" i="12"/>
  <c r="J5847" i="12"/>
  <c r="J5848" i="12"/>
  <c r="J5849" i="12"/>
  <c r="J5850" i="12"/>
  <c r="J5851" i="12"/>
  <c r="J5852" i="12"/>
  <c r="J5853" i="12"/>
  <c r="J5854" i="12"/>
  <c r="J5855" i="12"/>
  <c r="J5856" i="12"/>
  <c r="J5857" i="12"/>
  <c r="J5858" i="12"/>
  <c r="J5859" i="12"/>
  <c r="J5860" i="12"/>
  <c r="J5861" i="12"/>
  <c r="J5862" i="12"/>
  <c r="J5863" i="12"/>
  <c r="J5864" i="12"/>
  <c r="J5865" i="12"/>
  <c r="N5840" i="13"/>
  <c r="N5841" i="13"/>
  <c r="N5842" i="13"/>
  <c r="N5843" i="13"/>
  <c r="N5848" i="13"/>
  <c r="N5849" i="13"/>
  <c r="N5850" i="13"/>
  <c r="N5851" i="13"/>
  <c r="N5856" i="13"/>
  <c r="N5857" i="13"/>
  <c r="N5858" i="13"/>
  <c r="N5859" i="13"/>
  <c r="N5864" i="13"/>
  <c r="N5865" i="13"/>
  <c r="N5866" i="13"/>
  <c r="N5867" i="13"/>
  <c r="N5872" i="13"/>
  <c r="N5873" i="13"/>
  <c r="N5874" i="13"/>
  <c r="N5875" i="13"/>
  <c r="N5880" i="13"/>
  <c r="N5881" i="13"/>
  <c r="N5882" i="13"/>
  <c r="N5883" i="13"/>
  <c r="N5888" i="13"/>
  <c r="N5889" i="13"/>
  <c r="N5890" i="13"/>
  <c r="N5891" i="13"/>
  <c r="N5896" i="13"/>
  <c r="N5897" i="13"/>
  <c r="N5898" i="13"/>
  <c r="N5899" i="13"/>
  <c r="N5904" i="13"/>
  <c r="N5905" i="13"/>
  <c r="N5906" i="13"/>
  <c r="N5907" i="13"/>
  <c r="N5912" i="13"/>
  <c r="N5913" i="13"/>
  <c r="N5914" i="13"/>
  <c r="N5915" i="13"/>
  <c r="N5920" i="13"/>
  <c r="N5921" i="13"/>
  <c r="N5922" i="13"/>
  <c r="N5923" i="13"/>
  <c r="N5928" i="13"/>
  <c r="N5930" i="13"/>
  <c r="N5931" i="13"/>
  <c r="N5936" i="13"/>
  <c r="N5937" i="13"/>
  <c r="N5938" i="13"/>
  <c r="N5939" i="13"/>
  <c r="N5944" i="13"/>
  <c r="N5945" i="13"/>
  <c r="N5946" i="13"/>
  <c r="N5947" i="13"/>
  <c r="N5952" i="13"/>
  <c r="N5953" i="13"/>
  <c r="N5954" i="13"/>
  <c r="N5955" i="13"/>
  <c r="N5960" i="13"/>
  <c r="N5961" i="13"/>
  <c r="N5962" i="13"/>
  <c r="N5963" i="13"/>
  <c r="N5968" i="13"/>
  <c r="N5969" i="13"/>
  <c r="N5970" i="13"/>
  <c r="N5971" i="13"/>
  <c r="N5976" i="13"/>
  <c r="N5977" i="13"/>
  <c r="N5978" i="13"/>
  <c r="N5979" i="13"/>
  <c r="N5984" i="13"/>
  <c r="N5985" i="13"/>
  <c r="N5986" i="13"/>
  <c r="N5987" i="13"/>
  <c r="N5992" i="13"/>
  <c r="N5993" i="13"/>
  <c r="N5994" i="13"/>
  <c r="N5995" i="13"/>
  <c r="N6000" i="13"/>
  <c r="N6001" i="13"/>
  <c r="N6002" i="13"/>
  <c r="N6003" i="13"/>
  <c r="N6008" i="13"/>
  <c r="N6009" i="13"/>
  <c r="N6010" i="13"/>
  <c r="N6011" i="13"/>
  <c r="N6016" i="13"/>
  <c r="N6017" i="13"/>
  <c r="N6018" i="13"/>
  <c r="N6019" i="13"/>
  <c r="N6024" i="13"/>
  <c r="N6025" i="13"/>
  <c r="N6026" i="13"/>
  <c r="N6027" i="13"/>
  <c r="N6032" i="13"/>
  <c r="N6033" i="13"/>
  <c r="N6034" i="13"/>
  <c r="N6035" i="13"/>
  <c r="N6040" i="13"/>
  <c r="N6041" i="13"/>
  <c r="N6042" i="13"/>
  <c r="N6043" i="13"/>
  <c r="N6048" i="13"/>
  <c r="N6049" i="13"/>
  <c r="N6050" i="13"/>
  <c r="N6051" i="13"/>
  <c r="N6056" i="13"/>
  <c r="N6057" i="13"/>
  <c r="N6058" i="13"/>
  <c r="N6059" i="13"/>
  <c r="N6064" i="13"/>
  <c r="N6065" i="13"/>
  <c r="N6066" i="13"/>
  <c r="N6067" i="13"/>
  <c r="N6072" i="13"/>
  <c r="N6073" i="13"/>
  <c r="N6074" i="13"/>
  <c r="N6075" i="13"/>
  <c r="N6080" i="13"/>
  <c r="N6081" i="13"/>
  <c r="N6082" i="13"/>
  <c r="N6083" i="13"/>
  <c r="N6088" i="13"/>
  <c r="N6089" i="13"/>
  <c r="N6090" i="13"/>
  <c r="N6091" i="13"/>
  <c r="N6096" i="13"/>
  <c r="N6097" i="13"/>
  <c r="N6098" i="13"/>
  <c r="N6099" i="13"/>
  <c r="N6104" i="13"/>
  <c r="N6105" i="13"/>
  <c r="N6106" i="13"/>
  <c r="N6107" i="13"/>
  <c r="N6112" i="13"/>
  <c r="N6113" i="13"/>
  <c r="N6114" i="13"/>
  <c r="N6115" i="13"/>
  <c r="N6120" i="13"/>
  <c r="N6121" i="13"/>
  <c r="N6122" i="13"/>
  <c r="N6123" i="13"/>
  <c r="N6128" i="13"/>
  <c r="N6129" i="13"/>
  <c r="N6130" i="13"/>
  <c r="N6131" i="13"/>
  <c r="N6136" i="13"/>
  <c r="N6137" i="13"/>
  <c r="N6138" i="13"/>
  <c r="N6139" i="13"/>
  <c r="N6144" i="13"/>
  <c r="N6145" i="13"/>
  <c r="N6146" i="13"/>
  <c r="N6147" i="13"/>
  <c r="N6152" i="13"/>
  <c r="N6153" i="13"/>
  <c r="N6154" i="13"/>
  <c r="N6155" i="13"/>
  <c r="N6160" i="13"/>
  <c r="N6161" i="13"/>
  <c r="N6162" i="13"/>
  <c r="N6163" i="13"/>
  <c r="N5836" i="13"/>
  <c r="M5837" i="13"/>
  <c r="N5837" i="13" s="1"/>
  <c r="M5838" i="13"/>
  <c r="N5838" i="13" s="1"/>
  <c r="M5839" i="13"/>
  <c r="N5839" i="13" s="1"/>
  <c r="M5840" i="13"/>
  <c r="M5841" i="13"/>
  <c r="M5842" i="13"/>
  <c r="M5843" i="13"/>
  <c r="M5844" i="13"/>
  <c r="N5844" i="13" s="1"/>
  <c r="M5845" i="13"/>
  <c r="N5845" i="13" s="1"/>
  <c r="M5846" i="13"/>
  <c r="N5846" i="13" s="1"/>
  <c r="M5847" i="13"/>
  <c r="N5847" i="13" s="1"/>
  <c r="M5848" i="13"/>
  <c r="M5849" i="13"/>
  <c r="M5850" i="13"/>
  <c r="M5851" i="13"/>
  <c r="M5852" i="13"/>
  <c r="N5852" i="13" s="1"/>
  <c r="M5853" i="13"/>
  <c r="N5853" i="13" s="1"/>
  <c r="M5854" i="13"/>
  <c r="N5854" i="13" s="1"/>
  <c r="M5855" i="13"/>
  <c r="N5855" i="13" s="1"/>
  <c r="M5856" i="13"/>
  <c r="M5857" i="13"/>
  <c r="M5858" i="13"/>
  <c r="M5859" i="13"/>
  <c r="M5860" i="13"/>
  <c r="N5860" i="13" s="1"/>
  <c r="M5861" i="13"/>
  <c r="N5861" i="13" s="1"/>
  <c r="M5862" i="13"/>
  <c r="N5862" i="13" s="1"/>
  <c r="M5863" i="13"/>
  <c r="N5863" i="13" s="1"/>
  <c r="M5864" i="13"/>
  <c r="M5865" i="13"/>
  <c r="M5866" i="13"/>
  <c r="M5867" i="13"/>
  <c r="M5868" i="13"/>
  <c r="N5868" i="13" s="1"/>
  <c r="M5869" i="13"/>
  <c r="N5869" i="13" s="1"/>
  <c r="M5870" i="13"/>
  <c r="N5870" i="13" s="1"/>
  <c r="M5871" i="13"/>
  <c r="N5871" i="13" s="1"/>
  <c r="M5872" i="13"/>
  <c r="M5873" i="13"/>
  <c r="M5874" i="13"/>
  <c r="M5875" i="13"/>
  <c r="M5876" i="13"/>
  <c r="N5876" i="13" s="1"/>
  <c r="M5877" i="13"/>
  <c r="N5877" i="13" s="1"/>
  <c r="M5878" i="13"/>
  <c r="N5878" i="13" s="1"/>
  <c r="M5879" i="13"/>
  <c r="N5879" i="13" s="1"/>
  <c r="M5880" i="13"/>
  <c r="M5881" i="13"/>
  <c r="M5882" i="13"/>
  <c r="M5883" i="13"/>
  <c r="M5884" i="13"/>
  <c r="N5884" i="13" s="1"/>
  <c r="M5885" i="13"/>
  <c r="N5885" i="13" s="1"/>
  <c r="M5886" i="13"/>
  <c r="N5886" i="13" s="1"/>
  <c r="M5887" i="13"/>
  <c r="N5887" i="13" s="1"/>
  <c r="M5888" i="13"/>
  <c r="M5889" i="13"/>
  <c r="M5890" i="13"/>
  <c r="M5891" i="13"/>
  <c r="M5892" i="13"/>
  <c r="N5892" i="13" s="1"/>
  <c r="M5893" i="13"/>
  <c r="N5893" i="13" s="1"/>
  <c r="M5894" i="13"/>
  <c r="N5894" i="13" s="1"/>
  <c r="M5895" i="13"/>
  <c r="N5895" i="13" s="1"/>
  <c r="M5896" i="13"/>
  <c r="M5897" i="13"/>
  <c r="M5898" i="13"/>
  <c r="M5899" i="13"/>
  <c r="M5900" i="13"/>
  <c r="N5900" i="13" s="1"/>
  <c r="M5901" i="13"/>
  <c r="N5901" i="13" s="1"/>
  <c r="M5902" i="13"/>
  <c r="N5902" i="13" s="1"/>
  <c r="M5903" i="13"/>
  <c r="N5903" i="13" s="1"/>
  <c r="M5904" i="13"/>
  <c r="M5905" i="13"/>
  <c r="M5906" i="13"/>
  <c r="M5907" i="13"/>
  <c r="M5908" i="13"/>
  <c r="N5908" i="13" s="1"/>
  <c r="M5909" i="13"/>
  <c r="N5909" i="13" s="1"/>
  <c r="M5910" i="13"/>
  <c r="N5910" i="13" s="1"/>
  <c r="M5911" i="13"/>
  <c r="N5911" i="13" s="1"/>
  <c r="M5912" i="13"/>
  <c r="M5913" i="13"/>
  <c r="M5914" i="13"/>
  <c r="M5915" i="13"/>
  <c r="M5916" i="13"/>
  <c r="N5916" i="13" s="1"/>
  <c r="M5917" i="13"/>
  <c r="N5917" i="13" s="1"/>
  <c r="M5918" i="13"/>
  <c r="N5918" i="13" s="1"/>
  <c r="M5919" i="13"/>
  <c r="N5919" i="13" s="1"/>
  <c r="M5920" i="13"/>
  <c r="M5921" i="13"/>
  <c r="M5922" i="13"/>
  <c r="M5923" i="13"/>
  <c r="M5924" i="13"/>
  <c r="N5924" i="13" s="1"/>
  <c r="M5925" i="13"/>
  <c r="N5925" i="13" s="1"/>
  <c r="M5926" i="13"/>
  <c r="N5926" i="13" s="1"/>
  <c r="M5927" i="13"/>
  <c r="N5927" i="13" s="1"/>
  <c r="M5928" i="13"/>
  <c r="M5929" i="13"/>
  <c r="N5929" i="13" s="1"/>
  <c r="M5930" i="13"/>
  <c r="M5931" i="13"/>
  <c r="M5932" i="13"/>
  <c r="N5932" i="13" s="1"/>
  <c r="M5933" i="13"/>
  <c r="N5933" i="13" s="1"/>
  <c r="M5934" i="13"/>
  <c r="N5934" i="13" s="1"/>
  <c r="M5935" i="13"/>
  <c r="N5935" i="13" s="1"/>
  <c r="M5936" i="13"/>
  <c r="M5937" i="13"/>
  <c r="M5938" i="13"/>
  <c r="M5939" i="13"/>
  <c r="M5940" i="13"/>
  <c r="N5940" i="13" s="1"/>
  <c r="M5941" i="13"/>
  <c r="N5941" i="13" s="1"/>
  <c r="M5942" i="13"/>
  <c r="N5942" i="13" s="1"/>
  <c r="M5943" i="13"/>
  <c r="N5943" i="13" s="1"/>
  <c r="M5944" i="13"/>
  <c r="M5945" i="13"/>
  <c r="M5946" i="13"/>
  <c r="M5947" i="13"/>
  <c r="M5948" i="13"/>
  <c r="N5948" i="13" s="1"/>
  <c r="M5949" i="13"/>
  <c r="N5949" i="13" s="1"/>
  <c r="M5950" i="13"/>
  <c r="N5950" i="13" s="1"/>
  <c r="M5951" i="13"/>
  <c r="N5951" i="13" s="1"/>
  <c r="M5952" i="13"/>
  <c r="M5953" i="13"/>
  <c r="M5954" i="13"/>
  <c r="M5955" i="13"/>
  <c r="M5956" i="13"/>
  <c r="N5956" i="13" s="1"/>
  <c r="M5957" i="13"/>
  <c r="N5957" i="13" s="1"/>
  <c r="M5958" i="13"/>
  <c r="N5958" i="13" s="1"/>
  <c r="M5959" i="13"/>
  <c r="N5959" i="13" s="1"/>
  <c r="M5960" i="13"/>
  <c r="M5961" i="13"/>
  <c r="M5962" i="13"/>
  <c r="M5963" i="13"/>
  <c r="M5964" i="13"/>
  <c r="N5964" i="13" s="1"/>
  <c r="M5965" i="13"/>
  <c r="N5965" i="13" s="1"/>
  <c r="M5966" i="13"/>
  <c r="N5966" i="13" s="1"/>
  <c r="M5967" i="13"/>
  <c r="N5967" i="13" s="1"/>
  <c r="M5968" i="13"/>
  <c r="M5969" i="13"/>
  <c r="M5970" i="13"/>
  <c r="M5971" i="13"/>
  <c r="M5972" i="13"/>
  <c r="N5972" i="13" s="1"/>
  <c r="M5973" i="13"/>
  <c r="N5973" i="13" s="1"/>
  <c r="M5974" i="13"/>
  <c r="N5974" i="13" s="1"/>
  <c r="M5975" i="13"/>
  <c r="N5975" i="13" s="1"/>
  <c r="M5976" i="13"/>
  <c r="M5977" i="13"/>
  <c r="M5978" i="13"/>
  <c r="M5979" i="13"/>
  <c r="M5980" i="13"/>
  <c r="N5980" i="13" s="1"/>
  <c r="M5981" i="13"/>
  <c r="N5981" i="13" s="1"/>
  <c r="M5982" i="13"/>
  <c r="N5982" i="13" s="1"/>
  <c r="M5983" i="13"/>
  <c r="N5983" i="13" s="1"/>
  <c r="M5984" i="13"/>
  <c r="M5985" i="13"/>
  <c r="M5986" i="13"/>
  <c r="M5987" i="13"/>
  <c r="M5988" i="13"/>
  <c r="N5988" i="13" s="1"/>
  <c r="M5989" i="13"/>
  <c r="N5989" i="13" s="1"/>
  <c r="M5990" i="13"/>
  <c r="N5990" i="13" s="1"/>
  <c r="M5991" i="13"/>
  <c r="N5991" i="13" s="1"/>
  <c r="M5992" i="13"/>
  <c r="M5993" i="13"/>
  <c r="M5994" i="13"/>
  <c r="M5995" i="13"/>
  <c r="M5996" i="13"/>
  <c r="N5996" i="13" s="1"/>
  <c r="M5997" i="13"/>
  <c r="N5997" i="13" s="1"/>
  <c r="M5998" i="13"/>
  <c r="N5998" i="13" s="1"/>
  <c r="M5999" i="13"/>
  <c r="N5999" i="13" s="1"/>
  <c r="M6000" i="13"/>
  <c r="M6001" i="13"/>
  <c r="M6002" i="13"/>
  <c r="M6003" i="13"/>
  <c r="M6004" i="13"/>
  <c r="N6004" i="13" s="1"/>
  <c r="M6005" i="13"/>
  <c r="N6005" i="13" s="1"/>
  <c r="M6006" i="13"/>
  <c r="N6006" i="13" s="1"/>
  <c r="M6007" i="13"/>
  <c r="N6007" i="13" s="1"/>
  <c r="M6008" i="13"/>
  <c r="M6009" i="13"/>
  <c r="M6010" i="13"/>
  <c r="M6011" i="13"/>
  <c r="M6012" i="13"/>
  <c r="N6012" i="13" s="1"/>
  <c r="M6013" i="13"/>
  <c r="N6013" i="13" s="1"/>
  <c r="M6014" i="13"/>
  <c r="N6014" i="13" s="1"/>
  <c r="M6015" i="13"/>
  <c r="N6015" i="13" s="1"/>
  <c r="M6016" i="13"/>
  <c r="M6017" i="13"/>
  <c r="M6018" i="13"/>
  <c r="M6019" i="13"/>
  <c r="M6020" i="13"/>
  <c r="N6020" i="13" s="1"/>
  <c r="M6021" i="13"/>
  <c r="N6021" i="13" s="1"/>
  <c r="M6022" i="13"/>
  <c r="N6022" i="13" s="1"/>
  <c r="M6023" i="13"/>
  <c r="N6023" i="13" s="1"/>
  <c r="M6024" i="13"/>
  <c r="M6025" i="13"/>
  <c r="M6026" i="13"/>
  <c r="M6027" i="13"/>
  <c r="M6028" i="13"/>
  <c r="N6028" i="13" s="1"/>
  <c r="M6029" i="13"/>
  <c r="N6029" i="13" s="1"/>
  <c r="M6030" i="13"/>
  <c r="N6030" i="13" s="1"/>
  <c r="M6031" i="13"/>
  <c r="N6031" i="13" s="1"/>
  <c r="M6032" i="13"/>
  <c r="M6033" i="13"/>
  <c r="M6034" i="13"/>
  <c r="M6035" i="13"/>
  <c r="M6036" i="13"/>
  <c r="N6036" i="13" s="1"/>
  <c r="M6037" i="13"/>
  <c r="N6037" i="13" s="1"/>
  <c r="M6038" i="13"/>
  <c r="N6038" i="13" s="1"/>
  <c r="M6039" i="13"/>
  <c r="N6039" i="13" s="1"/>
  <c r="M6040" i="13"/>
  <c r="M6041" i="13"/>
  <c r="M6042" i="13"/>
  <c r="M6043" i="13"/>
  <c r="M6044" i="13"/>
  <c r="N6044" i="13" s="1"/>
  <c r="M6045" i="13"/>
  <c r="N6045" i="13" s="1"/>
  <c r="M6046" i="13"/>
  <c r="N6046" i="13" s="1"/>
  <c r="M6047" i="13"/>
  <c r="N6047" i="13" s="1"/>
  <c r="M6048" i="13"/>
  <c r="M6049" i="13"/>
  <c r="M6050" i="13"/>
  <c r="M6051" i="13"/>
  <c r="M6052" i="13"/>
  <c r="N6052" i="13" s="1"/>
  <c r="M6053" i="13"/>
  <c r="N6053" i="13" s="1"/>
  <c r="M6054" i="13"/>
  <c r="N6054" i="13" s="1"/>
  <c r="M6055" i="13"/>
  <c r="N6055" i="13" s="1"/>
  <c r="M6056" i="13"/>
  <c r="M6057" i="13"/>
  <c r="M6058" i="13"/>
  <c r="M6059" i="13"/>
  <c r="M6060" i="13"/>
  <c r="N6060" i="13" s="1"/>
  <c r="M6061" i="13"/>
  <c r="N6061" i="13" s="1"/>
  <c r="M6062" i="13"/>
  <c r="N6062" i="13" s="1"/>
  <c r="M6063" i="13"/>
  <c r="N6063" i="13" s="1"/>
  <c r="M6064" i="13"/>
  <c r="M6065" i="13"/>
  <c r="M6066" i="13"/>
  <c r="M6067" i="13"/>
  <c r="M6068" i="13"/>
  <c r="N6068" i="13" s="1"/>
  <c r="M6069" i="13"/>
  <c r="N6069" i="13" s="1"/>
  <c r="M6070" i="13"/>
  <c r="N6070" i="13" s="1"/>
  <c r="M6071" i="13"/>
  <c r="N6071" i="13" s="1"/>
  <c r="M6072" i="13"/>
  <c r="M6073" i="13"/>
  <c r="M6074" i="13"/>
  <c r="M6075" i="13"/>
  <c r="M6076" i="13"/>
  <c r="N6076" i="13" s="1"/>
  <c r="M6077" i="13"/>
  <c r="N6077" i="13" s="1"/>
  <c r="M6078" i="13"/>
  <c r="N6078" i="13" s="1"/>
  <c r="M6079" i="13"/>
  <c r="N6079" i="13" s="1"/>
  <c r="M6080" i="13"/>
  <c r="M6081" i="13"/>
  <c r="M6082" i="13"/>
  <c r="M6083" i="13"/>
  <c r="M6084" i="13"/>
  <c r="N6084" i="13" s="1"/>
  <c r="M6085" i="13"/>
  <c r="N6085" i="13" s="1"/>
  <c r="M6086" i="13"/>
  <c r="N6086" i="13" s="1"/>
  <c r="M6087" i="13"/>
  <c r="N6087" i="13" s="1"/>
  <c r="M6088" i="13"/>
  <c r="M6089" i="13"/>
  <c r="M6090" i="13"/>
  <c r="M6091" i="13"/>
  <c r="M6092" i="13"/>
  <c r="N6092" i="13" s="1"/>
  <c r="M6093" i="13"/>
  <c r="N6093" i="13" s="1"/>
  <c r="M6094" i="13"/>
  <c r="N6094" i="13" s="1"/>
  <c r="M6095" i="13"/>
  <c r="N6095" i="13" s="1"/>
  <c r="M6096" i="13"/>
  <c r="M6097" i="13"/>
  <c r="M6098" i="13"/>
  <c r="M6099" i="13"/>
  <c r="M6100" i="13"/>
  <c r="N6100" i="13" s="1"/>
  <c r="M6101" i="13"/>
  <c r="N6101" i="13" s="1"/>
  <c r="M6102" i="13"/>
  <c r="N6102" i="13" s="1"/>
  <c r="M6103" i="13"/>
  <c r="N6103" i="13" s="1"/>
  <c r="M6104" i="13"/>
  <c r="M6105" i="13"/>
  <c r="M6106" i="13"/>
  <c r="M6107" i="13"/>
  <c r="M6108" i="13"/>
  <c r="N6108" i="13" s="1"/>
  <c r="M6109" i="13"/>
  <c r="N6109" i="13" s="1"/>
  <c r="M6110" i="13"/>
  <c r="N6110" i="13" s="1"/>
  <c r="M6111" i="13"/>
  <c r="N6111" i="13" s="1"/>
  <c r="M6112" i="13"/>
  <c r="M6113" i="13"/>
  <c r="M6114" i="13"/>
  <c r="M6115" i="13"/>
  <c r="M6116" i="13"/>
  <c r="N6116" i="13" s="1"/>
  <c r="M6117" i="13"/>
  <c r="N6117" i="13" s="1"/>
  <c r="M6118" i="13"/>
  <c r="N6118" i="13" s="1"/>
  <c r="M6119" i="13"/>
  <c r="N6119" i="13" s="1"/>
  <c r="M6120" i="13"/>
  <c r="M6121" i="13"/>
  <c r="M6122" i="13"/>
  <c r="M6123" i="13"/>
  <c r="M6124" i="13"/>
  <c r="N6124" i="13" s="1"/>
  <c r="M6125" i="13"/>
  <c r="N6125" i="13" s="1"/>
  <c r="M6126" i="13"/>
  <c r="N6126" i="13" s="1"/>
  <c r="M6127" i="13"/>
  <c r="N6127" i="13" s="1"/>
  <c r="M6128" i="13"/>
  <c r="M6129" i="13"/>
  <c r="M6130" i="13"/>
  <c r="M6131" i="13"/>
  <c r="M6132" i="13"/>
  <c r="N6132" i="13" s="1"/>
  <c r="M6133" i="13"/>
  <c r="N6133" i="13" s="1"/>
  <c r="M6134" i="13"/>
  <c r="N6134" i="13" s="1"/>
  <c r="M6135" i="13"/>
  <c r="N6135" i="13" s="1"/>
  <c r="M6136" i="13"/>
  <c r="M6137" i="13"/>
  <c r="M6138" i="13"/>
  <c r="M6139" i="13"/>
  <c r="M6140" i="13"/>
  <c r="N6140" i="13" s="1"/>
  <c r="M6141" i="13"/>
  <c r="N6141" i="13" s="1"/>
  <c r="M6142" i="13"/>
  <c r="N6142" i="13" s="1"/>
  <c r="M6143" i="13"/>
  <c r="N6143" i="13" s="1"/>
  <c r="M6144" i="13"/>
  <c r="M6145" i="13"/>
  <c r="M6146" i="13"/>
  <c r="M6147" i="13"/>
  <c r="M6148" i="13"/>
  <c r="N6148" i="13" s="1"/>
  <c r="M6149" i="13"/>
  <c r="N6149" i="13" s="1"/>
  <c r="M6150" i="13"/>
  <c r="N6150" i="13" s="1"/>
  <c r="M6151" i="13"/>
  <c r="N6151" i="13" s="1"/>
  <c r="M6152" i="13"/>
  <c r="M6153" i="13"/>
  <c r="M6154" i="13"/>
  <c r="M6155" i="13"/>
  <c r="M6156" i="13"/>
  <c r="N6156" i="13" s="1"/>
  <c r="M6157" i="13"/>
  <c r="N6157" i="13" s="1"/>
  <c r="M6158" i="13"/>
  <c r="N6158" i="13" s="1"/>
  <c r="M6159" i="13"/>
  <c r="N6159" i="13" s="1"/>
  <c r="M6160" i="13"/>
  <c r="M6161" i="13"/>
  <c r="M6162" i="13"/>
  <c r="M6163" i="13"/>
  <c r="M6164" i="13"/>
  <c r="N6164" i="13" s="1"/>
  <c r="M6165" i="13"/>
  <c r="N6165" i="13" s="1"/>
  <c r="M6166" i="13"/>
  <c r="N6166" i="13" s="1"/>
  <c r="M6167" i="13"/>
  <c r="N6167" i="13" s="1"/>
  <c r="C25" i="13" s="1"/>
  <c r="D25" i="13" s="1"/>
  <c r="M5836" i="13"/>
  <c r="L5875" i="13"/>
  <c r="L5900" i="13"/>
  <c r="L5939" i="13"/>
  <c r="L5940" i="13"/>
  <c r="L5979" i="13"/>
  <c r="L6003" i="13"/>
  <c r="L6124" i="13"/>
  <c r="L6164" i="13"/>
  <c r="K5860" i="13"/>
  <c r="K5866" i="13"/>
  <c r="K5868" i="13"/>
  <c r="K5873" i="13"/>
  <c r="K5874" i="13"/>
  <c r="K5876" i="13"/>
  <c r="K5881" i="13"/>
  <c r="K5882" i="13"/>
  <c r="K5889" i="13"/>
  <c r="K5890" i="13"/>
  <c r="K5898" i="13"/>
  <c r="K5900" i="13"/>
  <c r="K5903" i="13"/>
  <c r="K5905" i="13"/>
  <c r="K5906" i="13"/>
  <c r="K5908" i="13"/>
  <c r="K5913" i="13"/>
  <c r="K5914" i="13"/>
  <c r="K5916" i="13"/>
  <c r="K5922" i="13"/>
  <c r="K5931" i="13"/>
  <c r="L5931" i="13" s="1"/>
  <c r="K5932" i="13"/>
  <c r="K5937" i="13"/>
  <c r="K5938" i="13"/>
  <c r="K5940" i="13"/>
  <c r="K5941" i="13"/>
  <c r="K5945" i="13"/>
  <c r="K5946" i="13"/>
  <c r="K5954" i="13"/>
  <c r="K5955" i="13"/>
  <c r="K5958" i="13"/>
  <c r="L5958" i="13" s="1"/>
  <c r="K5962" i="13"/>
  <c r="K5964" i="13"/>
  <c r="K5969" i="13"/>
  <c r="K5970" i="13"/>
  <c r="K5971" i="13"/>
  <c r="L5971" i="13" s="1"/>
  <c r="K5972" i="13"/>
  <c r="K5977" i="13"/>
  <c r="K5978" i="13"/>
  <c r="K5986" i="13"/>
  <c r="K5996" i="13"/>
  <c r="K6001" i="13"/>
  <c r="K6002" i="13"/>
  <c r="K6004" i="13"/>
  <c r="K6005" i="13"/>
  <c r="K6009" i="13"/>
  <c r="K6010" i="13"/>
  <c r="K6013" i="13"/>
  <c r="K6018" i="13"/>
  <c r="K6026" i="13"/>
  <c r="K6027" i="13"/>
  <c r="K6028" i="13"/>
  <c r="K6033" i="13"/>
  <c r="K6034" i="13"/>
  <c r="K6036" i="13"/>
  <c r="K6037" i="13"/>
  <c r="K6041" i="13"/>
  <c r="K6042" i="13"/>
  <c r="K6044" i="13"/>
  <c r="K6045" i="13"/>
  <c r="K6050" i="13"/>
  <c r="K6051" i="13"/>
  <c r="K6052" i="13"/>
  <c r="K6063" i="13"/>
  <c r="K6065" i="13"/>
  <c r="K6066" i="13"/>
  <c r="K6068" i="13"/>
  <c r="K6069" i="13"/>
  <c r="K6073" i="13"/>
  <c r="K6074" i="13"/>
  <c r="K6081" i="13"/>
  <c r="K6082" i="13"/>
  <c r="K6089" i="13"/>
  <c r="K6090" i="13"/>
  <c r="K6092" i="13"/>
  <c r="K6097" i="13"/>
  <c r="K6098" i="13"/>
  <c r="K6099" i="13"/>
  <c r="K6100" i="13"/>
  <c r="K6105" i="13"/>
  <c r="K6106" i="13"/>
  <c r="K6108" i="13"/>
  <c r="K6109" i="13"/>
  <c r="K6110" i="13"/>
  <c r="L6110" i="13" s="1"/>
  <c r="K6114" i="13"/>
  <c r="K6116" i="13"/>
  <c r="K6117" i="13"/>
  <c r="K6123" i="13"/>
  <c r="L6123" i="13" s="1"/>
  <c r="K6124" i="13"/>
  <c r="K6129" i="13"/>
  <c r="K6130" i="13"/>
  <c r="K6132" i="13"/>
  <c r="K6133" i="13"/>
  <c r="K6134" i="13"/>
  <c r="L6134" i="13" s="1"/>
  <c r="K6138" i="13"/>
  <c r="K6141" i="13"/>
  <c r="K6145" i="13"/>
  <c r="K6146" i="13"/>
  <c r="K6153" i="13"/>
  <c r="K6154" i="13"/>
  <c r="K6156" i="13"/>
  <c r="K6159" i="13"/>
  <c r="K6161" i="13"/>
  <c r="K6162" i="13"/>
  <c r="K6164" i="13"/>
  <c r="K5840" i="13"/>
  <c r="L5840" i="13" s="1"/>
  <c r="K5841" i="13"/>
  <c r="K5843" i="13"/>
  <c r="K5848" i="13"/>
  <c r="K5849" i="13"/>
  <c r="K5850" i="13"/>
  <c r="K5851" i="13"/>
  <c r="L5851" i="13" s="1"/>
  <c r="K5852" i="13"/>
  <c r="I5839" i="13"/>
  <c r="I5840" i="13"/>
  <c r="I5841" i="13"/>
  <c r="L5841" i="13" s="1"/>
  <c r="I5842" i="13"/>
  <c r="I5843" i="13"/>
  <c r="L5843" i="13" s="1"/>
  <c r="I5844" i="13"/>
  <c r="I5845" i="13"/>
  <c r="L5845" i="13" s="1"/>
  <c r="I5846" i="13"/>
  <c r="I5847" i="13"/>
  <c r="I5848" i="13"/>
  <c r="I5849" i="13"/>
  <c r="L5849" i="13" s="1"/>
  <c r="I5850" i="13"/>
  <c r="I5851" i="13"/>
  <c r="I5852" i="13"/>
  <c r="L5852" i="13" s="1"/>
  <c r="I5853" i="13"/>
  <c r="I5854" i="13"/>
  <c r="I5855" i="13"/>
  <c r="I5856" i="13"/>
  <c r="I5857" i="13"/>
  <c r="I5858" i="13"/>
  <c r="L5858" i="13" s="1"/>
  <c r="I5859" i="13"/>
  <c r="L5859" i="13" s="1"/>
  <c r="I5860" i="13"/>
  <c r="I5861" i="13"/>
  <c r="I5862" i="13"/>
  <c r="I5863" i="13"/>
  <c r="I5864" i="13"/>
  <c r="I5865" i="13"/>
  <c r="I5866" i="13"/>
  <c r="I5867" i="13"/>
  <c r="L5867" i="13" s="1"/>
  <c r="I5868" i="13"/>
  <c r="L5868" i="13" s="1"/>
  <c r="I5869" i="13"/>
  <c r="I5870" i="13"/>
  <c r="I5871" i="13"/>
  <c r="I5872" i="13"/>
  <c r="I5873" i="13"/>
  <c r="I5874" i="13"/>
  <c r="L5874" i="13" s="1"/>
  <c r="I5875" i="13"/>
  <c r="I5876" i="13"/>
  <c r="L5876" i="13" s="1"/>
  <c r="I5877" i="13"/>
  <c r="I5878" i="13"/>
  <c r="I5879" i="13"/>
  <c r="I5880" i="13"/>
  <c r="I5881" i="13"/>
  <c r="L5881" i="13" s="1"/>
  <c r="I5882" i="13"/>
  <c r="L5882" i="13" s="1"/>
  <c r="I5883" i="13"/>
  <c r="L5883" i="13" s="1"/>
  <c r="I5884" i="13"/>
  <c r="I5885" i="13"/>
  <c r="I5886" i="13"/>
  <c r="I5887" i="13"/>
  <c r="I5888" i="13"/>
  <c r="I5889" i="13"/>
  <c r="I5890" i="13"/>
  <c r="I5891" i="13"/>
  <c r="I5892" i="13"/>
  <c r="I5893" i="13"/>
  <c r="L5893" i="13" s="1"/>
  <c r="I5894" i="13"/>
  <c r="I5895" i="13"/>
  <c r="I5896" i="13"/>
  <c r="I5897" i="13"/>
  <c r="I5898" i="13"/>
  <c r="L5898" i="13" s="1"/>
  <c r="I5899" i="13"/>
  <c r="I5900" i="13"/>
  <c r="I5901" i="13"/>
  <c r="I5902" i="13"/>
  <c r="I5903" i="13"/>
  <c r="I5904" i="13"/>
  <c r="I5905" i="13"/>
  <c r="L5905" i="13" s="1"/>
  <c r="I5906" i="13"/>
  <c r="L5906" i="13" s="1"/>
  <c r="I5907" i="13"/>
  <c r="L5907" i="13" s="1"/>
  <c r="I5908" i="13"/>
  <c r="L5908" i="13" s="1"/>
  <c r="I5909" i="13"/>
  <c r="I5910" i="13"/>
  <c r="I5911" i="13"/>
  <c r="I5912" i="13"/>
  <c r="I5913" i="13"/>
  <c r="L5913" i="13" s="1"/>
  <c r="I5914" i="13"/>
  <c r="I5915" i="13"/>
  <c r="L5915" i="13" s="1"/>
  <c r="I5916" i="13"/>
  <c r="I5917" i="13"/>
  <c r="I5918" i="13"/>
  <c r="I5919" i="13"/>
  <c r="I5920" i="13"/>
  <c r="I5921" i="13"/>
  <c r="I5922" i="13"/>
  <c r="I5923" i="13"/>
  <c r="I5924" i="13"/>
  <c r="I5925" i="13"/>
  <c r="I5926" i="13"/>
  <c r="I5927" i="13"/>
  <c r="I5928" i="13"/>
  <c r="I5929" i="13"/>
  <c r="I5930" i="13"/>
  <c r="I5931" i="13"/>
  <c r="I5932" i="13"/>
  <c r="L5932" i="13" s="1"/>
  <c r="I5933" i="13"/>
  <c r="I5934" i="13"/>
  <c r="I5935" i="13"/>
  <c r="I5936" i="13"/>
  <c r="I5937" i="13"/>
  <c r="L5937" i="13" s="1"/>
  <c r="I5938" i="13"/>
  <c r="L5938" i="13" s="1"/>
  <c r="I5939" i="13"/>
  <c r="I5940" i="13"/>
  <c r="I5941" i="13"/>
  <c r="L5941" i="13" s="1"/>
  <c r="I5942" i="13"/>
  <c r="I5943" i="13"/>
  <c r="I5944" i="13"/>
  <c r="I5945" i="13"/>
  <c r="L5945" i="13" s="1"/>
  <c r="I5946" i="13"/>
  <c r="L5946" i="13" s="1"/>
  <c r="I5947" i="13"/>
  <c r="L5947" i="13" s="1"/>
  <c r="I5948" i="13"/>
  <c r="I5949" i="13"/>
  <c r="I5950" i="13"/>
  <c r="I5951" i="13"/>
  <c r="I5952" i="13"/>
  <c r="I5953" i="13"/>
  <c r="I5954" i="13"/>
  <c r="I5955" i="13"/>
  <c r="I5956" i="13"/>
  <c r="I5957" i="13"/>
  <c r="L5957" i="13" s="1"/>
  <c r="I5958" i="13"/>
  <c r="I5959" i="13"/>
  <c r="I5960" i="13"/>
  <c r="I5961" i="13"/>
  <c r="I5962" i="13"/>
  <c r="L5962" i="13" s="1"/>
  <c r="I5963" i="13"/>
  <c r="I5964" i="13"/>
  <c r="L5964" i="13" s="1"/>
  <c r="I5965" i="13"/>
  <c r="I5966" i="13"/>
  <c r="I5967" i="13"/>
  <c r="I5968" i="13"/>
  <c r="I5969" i="13"/>
  <c r="L5969" i="13" s="1"/>
  <c r="I5970" i="13"/>
  <c r="L5970" i="13" s="1"/>
  <c r="I5971" i="13"/>
  <c r="I5972" i="13"/>
  <c r="L5972" i="13" s="1"/>
  <c r="I5973" i="13"/>
  <c r="I5974" i="13"/>
  <c r="I5975" i="13"/>
  <c r="I5976" i="13"/>
  <c r="I5977" i="13"/>
  <c r="L5977" i="13" s="1"/>
  <c r="I5978" i="13"/>
  <c r="I5979" i="13"/>
  <c r="I5980" i="13"/>
  <c r="I5981" i="13"/>
  <c r="I5982" i="13"/>
  <c r="I5983" i="13"/>
  <c r="I5984" i="13"/>
  <c r="I5985" i="13"/>
  <c r="I5986" i="13"/>
  <c r="I5987" i="13"/>
  <c r="I5988" i="13"/>
  <c r="I5989" i="13"/>
  <c r="I5990" i="13"/>
  <c r="I5991" i="13"/>
  <c r="I5992" i="13"/>
  <c r="I5993" i="13"/>
  <c r="I5994" i="13"/>
  <c r="I5995" i="13"/>
  <c r="L5995" i="13" s="1"/>
  <c r="I5996" i="13"/>
  <c r="L5996" i="13" s="1"/>
  <c r="I5997" i="13"/>
  <c r="I5998" i="13"/>
  <c r="I5999" i="13"/>
  <c r="I6000" i="13"/>
  <c r="I6001" i="13"/>
  <c r="L6001" i="13" s="1"/>
  <c r="I6002" i="13"/>
  <c r="L6002" i="13" s="1"/>
  <c r="I6003" i="13"/>
  <c r="I6004" i="13"/>
  <c r="L6004" i="13" s="1"/>
  <c r="I6005" i="13"/>
  <c r="L6005" i="13" s="1"/>
  <c r="I6006" i="13"/>
  <c r="I6007" i="13"/>
  <c r="I6008" i="13"/>
  <c r="I6009" i="13"/>
  <c r="L6009" i="13" s="1"/>
  <c r="I6010" i="13"/>
  <c r="I6011" i="13"/>
  <c r="I6012" i="13"/>
  <c r="I6013" i="13"/>
  <c r="I6014" i="13"/>
  <c r="I6015" i="13"/>
  <c r="I6016" i="13"/>
  <c r="I6017" i="13"/>
  <c r="I6018" i="13"/>
  <c r="I6019" i="13"/>
  <c r="I6020" i="13"/>
  <c r="I6021" i="13"/>
  <c r="L6021" i="13" s="1"/>
  <c r="I6022" i="13"/>
  <c r="I6023" i="13"/>
  <c r="I6024" i="13"/>
  <c r="I6025" i="13"/>
  <c r="I6026" i="13"/>
  <c r="I6027" i="13"/>
  <c r="I6028" i="13"/>
  <c r="L6028" i="13" s="1"/>
  <c r="I6029" i="13"/>
  <c r="I6030" i="13"/>
  <c r="I6031" i="13"/>
  <c r="I6032" i="13"/>
  <c r="I6033" i="13"/>
  <c r="L6033" i="13" s="1"/>
  <c r="I6034" i="13"/>
  <c r="I6035" i="13"/>
  <c r="I6036" i="13"/>
  <c r="L6036" i="13" s="1"/>
  <c r="I6037" i="13"/>
  <c r="L6037" i="13" s="1"/>
  <c r="I6038" i="13"/>
  <c r="I6039" i="13"/>
  <c r="I6040" i="13"/>
  <c r="I6041" i="13"/>
  <c r="I6042" i="13"/>
  <c r="I6043" i="13"/>
  <c r="I6044" i="13"/>
  <c r="L6044" i="13" s="1"/>
  <c r="I6045" i="13"/>
  <c r="L6045" i="13" s="1"/>
  <c r="I6046" i="13"/>
  <c r="I6047" i="13"/>
  <c r="I6048" i="13"/>
  <c r="I6049" i="13"/>
  <c r="I6050" i="13"/>
  <c r="I6051" i="13"/>
  <c r="I6052" i="13"/>
  <c r="I6053" i="13"/>
  <c r="I6054" i="13"/>
  <c r="I6055" i="13"/>
  <c r="I6056" i="13"/>
  <c r="I6057" i="13"/>
  <c r="I6058" i="13"/>
  <c r="I6059" i="13"/>
  <c r="I6060" i="13"/>
  <c r="I6061" i="13"/>
  <c r="I6062" i="13"/>
  <c r="I6063" i="13"/>
  <c r="I6064" i="13"/>
  <c r="I6065" i="13"/>
  <c r="L6065" i="13" s="1"/>
  <c r="I6066" i="13"/>
  <c r="L6066" i="13" s="1"/>
  <c r="I6067" i="13"/>
  <c r="L6067" i="13" s="1"/>
  <c r="I6068" i="13"/>
  <c r="L6068" i="13" s="1"/>
  <c r="I6069" i="13"/>
  <c r="L6069" i="13" s="1"/>
  <c r="I6070" i="13"/>
  <c r="I6071" i="13"/>
  <c r="I6072" i="13"/>
  <c r="I6073" i="13"/>
  <c r="I6074" i="13"/>
  <c r="I6075" i="13"/>
  <c r="L6075" i="13" s="1"/>
  <c r="I6076" i="13"/>
  <c r="I6077" i="13"/>
  <c r="I6078" i="13"/>
  <c r="I6079" i="13"/>
  <c r="I6080" i="13"/>
  <c r="I6081" i="13"/>
  <c r="L6081" i="13" s="1"/>
  <c r="I6082" i="13"/>
  <c r="L6082" i="13" s="1"/>
  <c r="I6083" i="13"/>
  <c r="I6084" i="13"/>
  <c r="I6085" i="13"/>
  <c r="L6085" i="13" s="1"/>
  <c r="I6086" i="13"/>
  <c r="I6087" i="13"/>
  <c r="I6088" i="13"/>
  <c r="I6089" i="13"/>
  <c r="L6089" i="13" s="1"/>
  <c r="I6090" i="13"/>
  <c r="L6090" i="13" s="1"/>
  <c r="I6091" i="13"/>
  <c r="I6092" i="13"/>
  <c r="L6092" i="13" s="1"/>
  <c r="I6093" i="13"/>
  <c r="I6094" i="13"/>
  <c r="I6095" i="13"/>
  <c r="I6096" i="13"/>
  <c r="I6097" i="13"/>
  <c r="L6097" i="13" s="1"/>
  <c r="I6098" i="13"/>
  <c r="I6099" i="13"/>
  <c r="L6099" i="13" s="1"/>
  <c r="I6100" i="13"/>
  <c r="L6100" i="13" s="1"/>
  <c r="I6101" i="13"/>
  <c r="I6102" i="13"/>
  <c r="I6103" i="13"/>
  <c r="I6104" i="13"/>
  <c r="I6105" i="13"/>
  <c r="L6105" i="13" s="1"/>
  <c r="I6106" i="13"/>
  <c r="I6107" i="13"/>
  <c r="I6108" i="13"/>
  <c r="L6108" i="13" s="1"/>
  <c r="I6109" i="13"/>
  <c r="L6109" i="13" s="1"/>
  <c r="I6110" i="13"/>
  <c r="I6111" i="13"/>
  <c r="I6112" i="13"/>
  <c r="I6113" i="13"/>
  <c r="I6114" i="13"/>
  <c r="I6115" i="13"/>
  <c r="I6116" i="13"/>
  <c r="L6116" i="13" s="1"/>
  <c r="I6117" i="13"/>
  <c r="L6117" i="13" s="1"/>
  <c r="I6118" i="13"/>
  <c r="I6119" i="13"/>
  <c r="I6120" i="13"/>
  <c r="I6121" i="13"/>
  <c r="I6122" i="13"/>
  <c r="I6123" i="13"/>
  <c r="I6124" i="13"/>
  <c r="I6125" i="13"/>
  <c r="I6126" i="13"/>
  <c r="I6127" i="13"/>
  <c r="I6128" i="13"/>
  <c r="I6129" i="13"/>
  <c r="L6129" i="13" s="1"/>
  <c r="I6130" i="13"/>
  <c r="L6130" i="13" s="1"/>
  <c r="I6131" i="13"/>
  <c r="L6131" i="13" s="1"/>
  <c r="I6132" i="13"/>
  <c r="L6132" i="13" s="1"/>
  <c r="I6133" i="13"/>
  <c r="L6133" i="13" s="1"/>
  <c r="I6134" i="13"/>
  <c r="I6135" i="13"/>
  <c r="I6136" i="13"/>
  <c r="I6137" i="13"/>
  <c r="I6138" i="13"/>
  <c r="I6139" i="13"/>
  <c r="L6139" i="13" s="1"/>
  <c r="I6140" i="13"/>
  <c r="I6141" i="13"/>
  <c r="L6141" i="13" s="1"/>
  <c r="I6142" i="13"/>
  <c r="I6143" i="13"/>
  <c r="I6144" i="13"/>
  <c r="I6145" i="13"/>
  <c r="I6146" i="13"/>
  <c r="I6147" i="13"/>
  <c r="I6148" i="13"/>
  <c r="I6149" i="13"/>
  <c r="L6149" i="13" s="1"/>
  <c r="I6150" i="13"/>
  <c r="I6151" i="13"/>
  <c r="I6152" i="13"/>
  <c r="I6153" i="13"/>
  <c r="L6153" i="13" s="1"/>
  <c r="I6154" i="13"/>
  <c r="L6154" i="13" s="1"/>
  <c r="I6155" i="13"/>
  <c r="I6156" i="13"/>
  <c r="L6156" i="13" s="1"/>
  <c r="I6157" i="13"/>
  <c r="I6158" i="13"/>
  <c r="I6159" i="13"/>
  <c r="I6160" i="13"/>
  <c r="I6161" i="13"/>
  <c r="L6161" i="13" s="1"/>
  <c r="I6162" i="13"/>
  <c r="L6162" i="13" s="1"/>
  <c r="I6163" i="13"/>
  <c r="I6164" i="13"/>
  <c r="I6165" i="13"/>
  <c r="I6166" i="13"/>
  <c r="I6167" i="13"/>
  <c r="I5836" i="13"/>
  <c r="I5837" i="13"/>
  <c r="I5838" i="13"/>
  <c r="D5853" i="6"/>
  <c r="K5845" i="13" s="1"/>
  <c r="D5854" i="6"/>
  <c r="D5855" i="6"/>
  <c r="D5856" i="6"/>
  <c r="L5856" i="12" s="1"/>
  <c r="D5857" i="6"/>
  <c r="L5857" i="12" s="1"/>
  <c r="D5858" i="6"/>
  <c r="D5859" i="6"/>
  <c r="L5859" i="12" s="1"/>
  <c r="D5860" i="6"/>
  <c r="L5860" i="12" s="1"/>
  <c r="D5861" i="6"/>
  <c r="D5862" i="6"/>
  <c r="L5862" i="12" s="1"/>
  <c r="D5863" i="6"/>
  <c r="D5864" i="6"/>
  <c r="L5864" i="12" s="1"/>
  <c r="D5865" i="6"/>
  <c r="D5866" i="6"/>
  <c r="K5858" i="13" s="1"/>
  <c r="D5867" i="6"/>
  <c r="K5859" i="13" s="1"/>
  <c r="D5868" i="6"/>
  <c r="L5868" i="12" s="1"/>
  <c r="D5869" i="6"/>
  <c r="K5861" i="13" s="1"/>
  <c r="D5870" i="6"/>
  <c r="L5870" i="12" s="1"/>
  <c r="D5871" i="6"/>
  <c r="D5872" i="6"/>
  <c r="L5872" i="12" s="1"/>
  <c r="D5873" i="6"/>
  <c r="D5874" i="6"/>
  <c r="D5875" i="6"/>
  <c r="K5867" i="13" s="1"/>
  <c r="D5876" i="6"/>
  <c r="L5876" i="12" s="1"/>
  <c r="D5877" i="6"/>
  <c r="D5878" i="6"/>
  <c r="L5878" i="12" s="1"/>
  <c r="D5879" i="6"/>
  <c r="D5880" i="6"/>
  <c r="L5880" i="12" s="1"/>
  <c r="D5881" i="6"/>
  <c r="L5881" i="12" s="1"/>
  <c r="D5882" i="6"/>
  <c r="D5883" i="6"/>
  <c r="K5875" i="13" s="1"/>
  <c r="D5884" i="6"/>
  <c r="L5884" i="12" s="1"/>
  <c r="D5885" i="6"/>
  <c r="K5877" i="13" s="1"/>
  <c r="D5886" i="6"/>
  <c r="D5887" i="6"/>
  <c r="D5888" i="6"/>
  <c r="L5888" i="12" s="1"/>
  <c r="D5889" i="6"/>
  <c r="L5889" i="12" s="1"/>
  <c r="D5890" i="6"/>
  <c r="D5891" i="6"/>
  <c r="K5883" i="13" s="1"/>
  <c r="D5892" i="6"/>
  <c r="D5893" i="6"/>
  <c r="L5893" i="12" s="1"/>
  <c r="D5894" i="6"/>
  <c r="L5894" i="12" s="1"/>
  <c r="D5895" i="6"/>
  <c r="D5896" i="6"/>
  <c r="L5896" i="12" s="1"/>
  <c r="D5897" i="6"/>
  <c r="L5897" i="12" s="1"/>
  <c r="D5898" i="6"/>
  <c r="D5899" i="6"/>
  <c r="K5891" i="13" s="1"/>
  <c r="D5900" i="6"/>
  <c r="D5901" i="6"/>
  <c r="K5893" i="13" s="1"/>
  <c r="D5902" i="6"/>
  <c r="L5902" i="12" s="1"/>
  <c r="D5903" i="6"/>
  <c r="D5904" i="6"/>
  <c r="L5904" i="12" s="1"/>
  <c r="D5905" i="6"/>
  <c r="D5906" i="6"/>
  <c r="D5907" i="6"/>
  <c r="L5907" i="12" s="1"/>
  <c r="D5908" i="6"/>
  <c r="L5908" i="12" s="1"/>
  <c r="D5909" i="6"/>
  <c r="D5910" i="6"/>
  <c r="D5911" i="6"/>
  <c r="L5911" i="12" s="1"/>
  <c r="D5912" i="6"/>
  <c r="L5912" i="12" s="1"/>
  <c r="D5913" i="6"/>
  <c r="L5913" i="12" s="1"/>
  <c r="D5914" i="6"/>
  <c r="D5915" i="6"/>
  <c r="K5907" i="13" s="1"/>
  <c r="D5916" i="6"/>
  <c r="L5916" i="12" s="1"/>
  <c r="D5917" i="6"/>
  <c r="L5917" i="12" s="1"/>
  <c r="D5918" i="6"/>
  <c r="D5919" i="6"/>
  <c r="D5920" i="6"/>
  <c r="L5920" i="12" s="1"/>
  <c r="D5921" i="6"/>
  <c r="L5921" i="12" s="1"/>
  <c r="D5922" i="6"/>
  <c r="D5923" i="6"/>
  <c r="K5915" i="13" s="1"/>
  <c r="D5924" i="6"/>
  <c r="L5924" i="12" s="1"/>
  <c r="D5925" i="6"/>
  <c r="L5925" i="12" s="1"/>
  <c r="D5926" i="6"/>
  <c r="L5926" i="12" s="1"/>
  <c r="D5927" i="6"/>
  <c r="D5928" i="6"/>
  <c r="L5928" i="12" s="1"/>
  <c r="D5929" i="6"/>
  <c r="D5930" i="6"/>
  <c r="D5931" i="6"/>
  <c r="L5931" i="12" s="1"/>
  <c r="D5932" i="6"/>
  <c r="D5933" i="6"/>
  <c r="L5933" i="12" s="1"/>
  <c r="D5934" i="6"/>
  <c r="L5934" i="12" s="1"/>
  <c r="D5935" i="6"/>
  <c r="D5936" i="6"/>
  <c r="L5936" i="12" s="1"/>
  <c r="D5937" i="6"/>
  <c r="D5938" i="6"/>
  <c r="K5930" i="13" s="1"/>
  <c r="D5939" i="6"/>
  <c r="L5939" i="12" s="1"/>
  <c r="D5940" i="6"/>
  <c r="L5940" i="12" s="1"/>
  <c r="D5941" i="6"/>
  <c r="D5942" i="6"/>
  <c r="L5942" i="12" s="1"/>
  <c r="D5943" i="6"/>
  <c r="D5944" i="6"/>
  <c r="L5944" i="12" s="1"/>
  <c r="D5945" i="6"/>
  <c r="L5945" i="12" s="1"/>
  <c r="D5946" i="6"/>
  <c r="D5947" i="6"/>
  <c r="K5939" i="13" s="1"/>
  <c r="D5948" i="6"/>
  <c r="L5948" i="12" s="1"/>
  <c r="D5949" i="6"/>
  <c r="D5950" i="6"/>
  <c r="D5951" i="6"/>
  <c r="L5951" i="12" s="1"/>
  <c r="D5952" i="6"/>
  <c r="L5952" i="12" s="1"/>
  <c r="D5953" i="6"/>
  <c r="L5953" i="12" s="1"/>
  <c r="D5954" i="6"/>
  <c r="D5955" i="6"/>
  <c r="K5947" i="13" s="1"/>
  <c r="D5956" i="6"/>
  <c r="D5957" i="6"/>
  <c r="L5957" i="12" s="1"/>
  <c r="D5958" i="6"/>
  <c r="L5958" i="12" s="1"/>
  <c r="D5959" i="6"/>
  <c r="D5960" i="6"/>
  <c r="L5960" i="12" s="1"/>
  <c r="D5961" i="6"/>
  <c r="L5961" i="12" s="1"/>
  <c r="D5962" i="6"/>
  <c r="D5963" i="6"/>
  <c r="L5963" i="12" s="1"/>
  <c r="D5964" i="6"/>
  <c r="D5965" i="6"/>
  <c r="K5957" i="13" s="1"/>
  <c r="D5966" i="6"/>
  <c r="L5966" i="12" s="1"/>
  <c r="D5967" i="6"/>
  <c r="D5968" i="6"/>
  <c r="L5968" i="12" s="1"/>
  <c r="D5969" i="6"/>
  <c r="D5970" i="6"/>
  <c r="D5971" i="6"/>
  <c r="K5963" i="13" s="1"/>
  <c r="D5972" i="6"/>
  <c r="L5972" i="12" s="1"/>
  <c r="D5973" i="6"/>
  <c r="D5974" i="6"/>
  <c r="D5975" i="6"/>
  <c r="D5976" i="6"/>
  <c r="L5976" i="12" s="1"/>
  <c r="D5977" i="6"/>
  <c r="L5977" i="12" s="1"/>
  <c r="D5978" i="6"/>
  <c r="D5979" i="6"/>
  <c r="D5980" i="6"/>
  <c r="L5980" i="12" s="1"/>
  <c r="D5981" i="6"/>
  <c r="L5981" i="12" s="1"/>
  <c r="D5982" i="6"/>
  <c r="D5983" i="6"/>
  <c r="D5984" i="6"/>
  <c r="L5984" i="12" s="1"/>
  <c r="D5985" i="6"/>
  <c r="L5985" i="12" s="1"/>
  <c r="D5986" i="6"/>
  <c r="D5987" i="6"/>
  <c r="K5979" i="13" s="1"/>
  <c r="D5988" i="6"/>
  <c r="L5988" i="12" s="1"/>
  <c r="D5989" i="6"/>
  <c r="L5989" i="12" s="1"/>
  <c r="D5990" i="6"/>
  <c r="L5990" i="12" s="1"/>
  <c r="D5991" i="6"/>
  <c r="D5992" i="6"/>
  <c r="L5992" i="12" s="1"/>
  <c r="D5993" i="6"/>
  <c r="D5994" i="6"/>
  <c r="D5995" i="6"/>
  <c r="K5987" i="13" s="1"/>
  <c r="D5996" i="6"/>
  <c r="D5997" i="6"/>
  <c r="K5989" i="13" s="1"/>
  <c r="D5998" i="6"/>
  <c r="L5998" i="12" s="1"/>
  <c r="D5999" i="6"/>
  <c r="D6000" i="6"/>
  <c r="L6000" i="12" s="1"/>
  <c r="D6001" i="6"/>
  <c r="D6002" i="6"/>
  <c r="K5994" i="13" s="1"/>
  <c r="D6003" i="6"/>
  <c r="K5995" i="13" s="1"/>
  <c r="D6004" i="6"/>
  <c r="L6004" i="12" s="1"/>
  <c r="D6005" i="6"/>
  <c r="D6006" i="6"/>
  <c r="L6006" i="12" s="1"/>
  <c r="D6007" i="6"/>
  <c r="L6007" i="12" s="1"/>
  <c r="D6008" i="6"/>
  <c r="L6008" i="12" s="1"/>
  <c r="D6009" i="6"/>
  <c r="L6009" i="12" s="1"/>
  <c r="D6010" i="6"/>
  <c r="D6011" i="6"/>
  <c r="K6003" i="13" s="1"/>
  <c r="D6012" i="6"/>
  <c r="L6012" i="12" s="1"/>
  <c r="D6013" i="6"/>
  <c r="L6013" i="12" s="1"/>
  <c r="D6014" i="6"/>
  <c r="D6015" i="6"/>
  <c r="D6016" i="6"/>
  <c r="L6016" i="12" s="1"/>
  <c r="D6017" i="6"/>
  <c r="L6017" i="12" s="1"/>
  <c r="D6018" i="6"/>
  <c r="D6019" i="6"/>
  <c r="K6011" i="13" s="1"/>
  <c r="L6011" i="13" s="1"/>
  <c r="D6020" i="6"/>
  <c r="D6021" i="6"/>
  <c r="L6021" i="12" s="1"/>
  <c r="D6022" i="6"/>
  <c r="L6022" i="12" s="1"/>
  <c r="D6023" i="6"/>
  <c r="D6024" i="6"/>
  <c r="L6024" i="12" s="1"/>
  <c r="D6025" i="6"/>
  <c r="L6025" i="12" s="1"/>
  <c r="D6026" i="6"/>
  <c r="D6027" i="6"/>
  <c r="K6019" i="13" s="1"/>
  <c r="D6028" i="6"/>
  <c r="D6029" i="6"/>
  <c r="K6021" i="13" s="1"/>
  <c r="D6030" i="6"/>
  <c r="L6030" i="12" s="1"/>
  <c r="D6031" i="6"/>
  <c r="D6032" i="6"/>
  <c r="L6032" i="12" s="1"/>
  <c r="D6033" i="6"/>
  <c r="D6034" i="6"/>
  <c r="D6035" i="6"/>
  <c r="L6035" i="12" s="1"/>
  <c r="D6036" i="6"/>
  <c r="L6036" i="12" s="1"/>
  <c r="D6037" i="6"/>
  <c r="D6038" i="6"/>
  <c r="D6039" i="6"/>
  <c r="D6040" i="6"/>
  <c r="L6040" i="12" s="1"/>
  <c r="D6041" i="6"/>
  <c r="L6041" i="12" s="1"/>
  <c r="D6042" i="6"/>
  <c r="D6043" i="6"/>
  <c r="L6043" i="12" s="1"/>
  <c r="D6044" i="6"/>
  <c r="L6044" i="12" s="1"/>
  <c r="D6045" i="6"/>
  <c r="L6045" i="12" s="1"/>
  <c r="D6046" i="6"/>
  <c r="D6047" i="6"/>
  <c r="D6048" i="6"/>
  <c r="L6048" i="12" s="1"/>
  <c r="D6049" i="6"/>
  <c r="L6049" i="12" s="1"/>
  <c r="D6050" i="6"/>
  <c r="D6051" i="6"/>
  <c r="K6043" i="13" s="1"/>
  <c r="L6043" i="13" s="1"/>
  <c r="D6052" i="6"/>
  <c r="L6052" i="12" s="1"/>
  <c r="D6053" i="6"/>
  <c r="L6053" i="12" s="1"/>
  <c r="D6054" i="6"/>
  <c r="L6054" i="12" s="1"/>
  <c r="D6055" i="6"/>
  <c r="D6056" i="6"/>
  <c r="L6056" i="12" s="1"/>
  <c r="D6057" i="6"/>
  <c r="D6058" i="6"/>
  <c r="D6059" i="6"/>
  <c r="L6059" i="12" s="1"/>
  <c r="D6060" i="6"/>
  <c r="L6060" i="12" s="1"/>
  <c r="D6061" i="6"/>
  <c r="K6053" i="13" s="1"/>
  <c r="D6062" i="6"/>
  <c r="L6062" i="12" s="1"/>
  <c r="D6063" i="6"/>
  <c r="D6064" i="6"/>
  <c r="L6064" i="12" s="1"/>
  <c r="D6065" i="6"/>
  <c r="D6066" i="6"/>
  <c r="K6058" i="13" s="1"/>
  <c r="D6067" i="6"/>
  <c r="L6067" i="12" s="1"/>
  <c r="D6068" i="6"/>
  <c r="L6068" i="12" s="1"/>
  <c r="D6069" i="6"/>
  <c r="L6069" i="12" s="1"/>
  <c r="D6070" i="6"/>
  <c r="L6070" i="12" s="1"/>
  <c r="D6071" i="6"/>
  <c r="L6071" i="12" s="1"/>
  <c r="D6072" i="6"/>
  <c r="L6072" i="12" s="1"/>
  <c r="D6073" i="6"/>
  <c r="L6073" i="12" s="1"/>
  <c r="D6074" i="6"/>
  <c r="D6075" i="6"/>
  <c r="K6067" i="13" s="1"/>
  <c r="D6076" i="6"/>
  <c r="L6076" i="12" s="1"/>
  <c r="D6077" i="6"/>
  <c r="D6078" i="6"/>
  <c r="L6078" i="12" s="1"/>
  <c r="D6079" i="6"/>
  <c r="D6080" i="6"/>
  <c r="L6080" i="12" s="1"/>
  <c r="D6081" i="6"/>
  <c r="L6081" i="12" s="1"/>
  <c r="D6082" i="6"/>
  <c r="D6083" i="6"/>
  <c r="K6075" i="13" s="1"/>
  <c r="D6084" i="6"/>
  <c r="D6085" i="6"/>
  <c r="L6085" i="12" s="1"/>
  <c r="D6086" i="6"/>
  <c r="L6086" i="12" s="1"/>
  <c r="D6087" i="6"/>
  <c r="D6088" i="6"/>
  <c r="L6088" i="12" s="1"/>
  <c r="D6089" i="6"/>
  <c r="L6089" i="12" s="1"/>
  <c r="D6090" i="6"/>
  <c r="D6091" i="6"/>
  <c r="L6091" i="12" s="1"/>
  <c r="D6092" i="6"/>
  <c r="D6093" i="6"/>
  <c r="K6085" i="13" s="1"/>
  <c r="D6094" i="6"/>
  <c r="L6094" i="12" s="1"/>
  <c r="D6095" i="6"/>
  <c r="L6095" i="12" s="1"/>
  <c r="D6096" i="6"/>
  <c r="L6096" i="12" s="1"/>
  <c r="D6097" i="6"/>
  <c r="L6097" i="12" s="1"/>
  <c r="D6098" i="6"/>
  <c r="D6099" i="6"/>
  <c r="K6091" i="13" s="1"/>
  <c r="D6100" i="6"/>
  <c r="L6100" i="12" s="1"/>
  <c r="D6101" i="6"/>
  <c r="D6102" i="6"/>
  <c r="D6103" i="6"/>
  <c r="D6104" i="6"/>
  <c r="L6104" i="12" s="1"/>
  <c r="D6105" i="6"/>
  <c r="L6105" i="12" s="1"/>
  <c r="D6106" i="6"/>
  <c r="D6107" i="6"/>
  <c r="D6108" i="6"/>
  <c r="L6108" i="12" s="1"/>
  <c r="D6109" i="6"/>
  <c r="L6109" i="12" s="1"/>
  <c r="D6110" i="6"/>
  <c r="D6111" i="6"/>
  <c r="D6112" i="6"/>
  <c r="L6112" i="12" s="1"/>
  <c r="D6113" i="6"/>
  <c r="L6113" i="12" s="1"/>
  <c r="D6114" i="6"/>
  <c r="D6115" i="6"/>
  <c r="L6115" i="12" s="1"/>
  <c r="D6116" i="6"/>
  <c r="L6116" i="12" s="1"/>
  <c r="D6117" i="6"/>
  <c r="L6117" i="12" s="1"/>
  <c r="D6118" i="6"/>
  <c r="L6118" i="12" s="1"/>
  <c r="D6119" i="6"/>
  <c r="D6120" i="6"/>
  <c r="L6120" i="12" s="1"/>
  <c r="D6121" i="6"/>
  <c r="D6122" i="6"/>
  <c r="D6123" i="6"/>
  <c r="K6115" i="13" s="1"/>
  <c r="D6124" i="6"/>
  <c r="L6124" i="12" s="1"/>
  <c r="D6125" i="6"/>
  <c r="L6125" i="12" s="1"/>
  <c r="D6126" i="6"/>
  <c r="L6126" i="12" s="1"/>
  <c r="D6127" i="6"/>
  <c r="D6128" i="6"/>
  <c r="L6128" i="12" s="1"/>
  <c r="D6129" i="6"/>
  <c r="D6130" i="6"/>
  <c r="K6122" i="13" s="1"/>
  <c r="D6131" i="6"/>
  <c r="D6132" i="6"/>
  <c r="L6132" i="12" s="1"/>
  <c r="D6133" i="6"/>
  <c r="L6133" i="12" s="1"/>
  <c r="D6134" i="6"/>
  <c r="L6134" i="12" s="1"/>
  <c r="D6135" i="6"/>
  <c r="D6136" i="6"/>
  <c r="L6136" i="12" s="1"/>
  <c r="D6137" i="6"/>
  <c r="L6137" i="12" s="1"/>
  <c r="D6138" i="6"/>
  <c r="D6139" i="6"/>
  <c r="K6131" i="13" s="1"/>
  <c r="D6140" i="6"/>
  <c r="L6140" i="12" s="1"/>
  <c r="D6141" i="6"/>
  <c r="L6141" i="12" s="1"/>
  <c r="D6142" i="6"/>
  <c r="L6142" i="12" s="1"/>
  <c r="D6143" i="6"/>
  <c r="D6144" i="6"/>
  <c r="L6144" i="12" s="1"/>
  <c r="D6145" i="6"/>
  <c r="L6145" i="12" s="1"/>
  <c r="D6146" i="6"/>
  <c r="D6147" i="6"/>
  <c r="K6139" i="13" s="1"/>
  <c r="D6148" i="6"/>
  <c r="D6149" i="6"/>
  <c r="L6149" i="12" s="1"/>
  <c r="D6150" i="6"/>
  <c r="L6150" i="12" s="1"/>
  <c r="D6151" i="6"/>
  <c r="D6152" i="6"/>
  <c r="L6152" i="12" s="1"/>
  <c r="D6153" i="6"/>
  <c r="L6153" i="12" s="1"/>
  <c r="D6154" i="6"/>
  <c r="D6155" i="6"/>
  <c r="K6147" i="13" s="1"/>
  <c r="D6156" i="6"/>
  <c r="D6157" i="6"/>
  <c r="K6149" i="13" s="1"/>
  <c r="D6158" i="6"/>
  <c r="L6158" i="12" s="1"/>
  <c r="D6159" i="6"/>
  <c r="D6160" i="6"/>
  <c r="L6160" i="12" s="1"/>
  <c r="D6161" i="6"/>
  <c r="L6161" i="12" s="1"/>
  <c r="D6162" i="6"/>
  <c r="D6163" i="6"/>
  <c r="L6163" i="12" s="1"/>
  <c r="D6164" i="6"/>
  <c r="L6164" i="12" s="1"/>
  <c r="D6165" i="6"/>
  <c r="D6166" i="6"/>
  <c r="D6167" i="6"/>
  <c r="L6167" i="12" s="1"/>
  <c r="D6168" i="6"/>
  <c r="L6168" i="12" s="1"/>
  <c r="D6169" i="6"/>
  <c r="L6169" i="12" s="1"/>
  <c r="D6170" i="6"/>
  <c r="D6171" i="6"/>
  <c r="K6163" i="13" s="1"/>
  <c r="L6163" i="13" s="1"/>
  <c r="D6172" i="6"/>
  <c r="L6172" i="12" s="1"/>
  <c r="D6173" i="6"/>
  <c r="L6173" i="12" s="1"/>
  <c r="D6174" i="6"/>
  <c r="D6175" i="6"/>
  <c r="D5849" i="6"/>
  <c r="D5850" i="6"/>
  <c r="L5850" i="12" s="1"/>
  <c r="D5851" i="6"/>
  <c r="D5852" i="6"/>
  <c r="D5844" i="6"/>
  <c r="D5845" i="6"/>
  <c r="D5846" i="6"/>
  <c r="L5846" i="12" s="1"/>
  <c r="D5847" i="6"/>
  <c r="D5848" i="6"/>
  <c r="L6107" i="13" l="1"/>
  <c r="L6020" i="13"/>
  <c r="O6167" i="13"/>
  <c r="O5845" i="13"/>
  <c r="O5853" i="13"/>
  <c r="O5861" i="13"/>
  <c r="O5869" i="13"/>
  <c r="O5877" i="13"/>
  <c r="O5885" i="13"/>
  <c r="O5893" i="13"/>
  <c r="O5901" i="13"/>
  <c r="O5909" i="13"/>
  <c r="O5917" i="13"/>
  <c r="O5925" i="13"/>
  <c r="O5933" i="13"/>
  <c r="O5941" i="13"/>
  <c r="O5949" i="13"/>
  <c r="O5957" i="13"/>
  <c r="O5965" i="13"/>
  <c r="O5973" i="13"/>
  <c r="O5981" i="13"/>
  <c r="O5989" i="13"/>
  <c r="O5997" i="13"/>
  <c r="O6005" i="13"/>
  <c r="O6013" i="13"/>
  <c r="O6021" i="13"/>
  <c r="O6029" i="13"/>
  <c r="O6037" i="13"/>
  <c r="O6045" i="13"/>
  <c r="O6053" i="13"/>
  <c r="O6061" i="13"/>
  <c r="O6069" i="13"/>
  <c r="O6077" i="13"/>
  <c r="O6085" i="13"/>
  <c r="O6093" i="13"/>
  <c r="O6101" i="13"/>
  <c r="O6109" i="13"/>
  <c r="O6117" i="13"/>
  <c r="O6125" i="13"/>
  <c r="O6133" i="13"/>
  <c r="O6141" i="13"/>
  <c r="O6149" i="13"/>
  <c r="O6157" i="13"/>
  <c r="O6165" i="13"/>
  <c r="O5846" i="13"/>
  <c r="O5854" i="13"/>
  <c r="O5862" i="13"/>
  <c r="O5870" i="13"/>
  <c r="O5878" i="13"/>
  <c r="O5886" i="13"/>
  <c r="O5894" i="13"/>
  <c r="O5902" i="13"/>
  <c r="O5910" i="13"/>
  <c r="O5918" i="13"/>
  <c r="O5926" i="13"/>
  <c r="O5934" i="13"/>
  <c r="O5942" i="13"/>
  <c r="O5950" i="13"/>
  <c r="O5958" i="13"/>
  <c r="O5966" i="13"/>
  <c r="O5974" i="13"/>
  <c r="O5982" i="13"/>
  <c r="O5990" i="13"/>
  <c r="O5998" i="13"/>
  <c r="O6006" i="13"/>
  <c r="O6014" i="13"/>
  <c r="O6022" i="13"/>
  <c r="O6030" i="13"/>
  <c r="O6038" i="13"/>
  <c r="O6046" i="13"/>
  <c r="O6054" i="13"/>
  <c r="O6062" i="13"/>
  <c r="O6070" i="13"/>
  <c r="O6078" i="13"/>
  <c r="O6086" i="13"/>
  <c r="O6094" i="13"/>
  <c r="O6102" i="13"/>
  <c r="O6110" i="13"/>
  <c r="O6118" i="13"/>
  <c r="O6126" i="13"/>
  <c r="O6134" i="13"/>
  <c r="O6142" i="13"/>
  <c r="O6150" i="13"/>
  <c r="O6158" i="13"/>
  <c r="O6166" i="13"/>
  <c r="O5847" i="13"/>
  <c r="O5855" i="13"/>
  <c r="O5863" i="13"/>
  <c r="O5871" i="13"/>
  <c r="O5879" i="13"/>
  <c r="O5887" i="13"/>
  <c r="O5895" i="13"/>
  <c r="O5903" i="13"/>
  <c r="O5911" i="13"/>
  <c r="O5919" i="13"/>
  <c r="O5927" i="13"/>
  <c r="O5935" i="13"/>
  <c r="O5943" i="13"/>
  <c r="O5951" i="13"/>
  <c r="O5959" i="13"/>
  <c r="O5967" i="13"/>
  <c r="O5975" i="13"/>
  <c r="O5983" i="13"/>
  <c r="O5991" i="13"/>
  <c r="O5999" i="13"/>
  <c r="O6007" i="13"/>
  <c r="O6015" i="13"/>
  <c r="O6023" i="13"/>
  <c r="O6031" i="13"/>
  <c r="O6039" i="13"/>
  <c r="O6047" i="13"/>
  <c r="O6055" i="13"/>
  <c r="O6063" i="13"/>
  <c r="O6071" i="13"/>
  <c r="O6079" i="13"/>
  <c r="O6087" i="13"/>
  <c r="O6095" i="13"/>
  <c r="O6103" i="13"/>
  <c r="O6111" i="13"/>
  <c r="O6119" i="13"/>
  <c r="O6127" i="13"/>
  <c r="O6135" i="13"/>
  <c r="O6143" i="13"/>
  <c r="O6151" i="13"/>
  <c r="O6159" i="13"/>
  <c r="O5837" i="13"/>
  <c r="O5844" i="13"/>
  <c r="O5852" i="13"/>
  <c r="O5860" i="13"/>
  <c r="O5868" i="13"/>
  <c r="O5876" i="13"/>
  <c r="O5884" i="13"/>
  <c r="O5892" i="13"/>
  <c r="O5900" i="13"/>
  <c r="O5908" i="13"/>
  <c r="O5916" i="13"/>
  <c r="O5924" i="13"/>
  <c r="O5932" i="13"/>
  <c r="O5940" i="13"/>
  <c r="O5948" i="13"/>
  <c r="O5956" i="13"/>
  <c r="O5964" i="13"/>
  <c r="O5972" i="13"/>
  <c r="O5980" i="13"/>
  <c r="O5988" i="13"/>
  <c r="O5996" i="13"/>
  <c r="O6004" i="13"/>
  <c r="O6012" i="13"/>
  <c r="O6020" i="13"/>
  <c r="O6028" i="13"/>
  <c r="O6036" i="13"/>
  <c r="O6044" i="13"/>
  <c r="O6052" i="13"/>
  <c r="O6060" i="13"/>
  <c r="O6068" i="13"/>
  <c r="O6076" i="13"/>
  <c r="O6084" i="13"/>
  <c r="O6092" i="13"/>
  <c r="O6100" i="13"/>
  <c r="O6108" i="13"/>
  <c r="O6116" i="13"/>
  <c r="O6124" i="13"/>
  <c r="O6132" i="13"/>
  <c r="O6140" i="13"/>
  <c r="O6148" i="13"/>
  <c r="O6156" i="13"/>
  <c r="O6164" i="13"/>
  <c r="O5842" i="13"/>
  <c r="O5858" i="13"/>
  <c r="O5874" i="13"/>
  <c r="O5890" i="13"/>
  <c r="O5906" i="13"/>
  <c r="O5922" i="13"/>
  <c r="O5938" i="13"/>
  <c r="O5954" i="13"/>
  <c r="O5970" i="13"/>
  <c r="O5986" i="13"/>
  <c r="O6002" i="13"/>
  <c r="O6018" i="13"/>
  <c r="O6034" i="13"/>
  <c r="O6050" i="13"/>
  <c r="O6066" i="13"/>
  <c r="O6082" i="13"/>
  <c r="O6098" i="13"/>
  <c r="O6114" i="13"/>
  <c r="O6130" i="13"/>
  <c r="O6146" i="13"/>
  <c r="O6162" i="13"/>
  <c r="O5843" i="13"/>
  <c r="O5859" i="13"/>
  <c r="O5875" i="13"/>
  <c r="O5891" i="13"/>
  <c r="O5907" i="13"/>
  <c r="O5923" i="13"/>
  <c r="O5939" i="13"/>
  <c r="O5955" i="13"/>
  <c r="O5971" i="13"/>
  <c r="O5987" i="13"/>
  <c r="O6003" i="13"/>
  <c r="O6019" i="13"/>
  <c r="O6035" i="13"/>
  <c r="O6051" i="13"/>
  <c r="O6067" i="13"/>
  <c r="O6083" i="13"/>
  <c r="O6099" i="13"/>
  <c r="O6115" i="13"/>
  <c r="O6131" i="13"/>
  <c r="O6147" i="13"/>
  <c r="O6163" i="13"/>
  <c r="O5850" i="13"/>
  <c r="O5866" i="13"/>
  <c r="O5882" i="13"/>
  <c r="O5898" i="13"/>
  <c r="O5914" i="13"/>
  <c r="O5930" i="13"/>
  <c r="O5946" i="13"/>
  <c r="O5962" i="13"/>
  <c r="O5978" i="13"/>
  <c r="O5994" i="13"/>
  <c r="O6010" i="13"/>
  <c r="O6026" i="13"/>
  <c r="O6042" i="13"/>
  <c r="O6058" i="13"/>
  <c r="O6074" i="13"/>
  <c r="O6090" i="13"/>
  <c r="O6106" i="13"/>
  <c r="O6122" i="13"/>
  <c r="O6138" i="13"/>
  <c r="O6154" i="13"/>
  <c r="O5836" i="13"/>
  <c r="O5849" i="13"/>
  <c r="O5873" i="13"/>
  <c r="O5899" i="13"/>
  <c r="O5928" i="13"/>
  <c r="O5952" i="13"/>
  <c r="O5977" i="13"/>
  <c r="O6001" i="13"/>
  <c r="O6027" i="13"/>
  <c r="O6056" i="13"/>
  <c r="O6080" i="13"/>
  <c r="O6105" i="13"/>
  <c r="O6129" i="13"/>
  <c r="O6155" i="13"/>
  <c r="O5912" i="13"/>
  <c r="O5985" i="13"/>
  <c r="O6064" i="13"/>
  <c r="O6139" i="13"/>
  <c r="O5867" i="13"/>
  <c r="O5995" i="13"/>
  <c r="O6097" i="13"/>
  <c r="O5947" i="13"/>
  <c r="O6104" i="13"/>
  <c r="O5851" i="13"/>
  <c r="O5880" i="13"/>
  <c r="O5904" i="13"/>
  <c r="O5929" i="13"/>
  <c r="O5953" i="13"/>
  <c r="O5979" i="13"/>
  <c r="O6008" i="13"/>
  <c r="O6032" i="13"/>
  <c r="O6057" i="13"/>
  <c r="O6081" i="13"/>
  <c r="O6107" i="13"/>
  <c r="O6136" i="13"/>
  <c r="O6160" i="13"/>
  <c r="O5856" i="13"/>
  <c r="O5905" i="13"/>
  <c r="O5931" i="13"/>
  <c r="O5960" i="13"/>
  <c r="O5984" i="13"/>
  <c r="O6033" i="13"/>
  <c r="O6059" i="13"/>
  <c r="O6088" i="13"/>
  <c r="O6137" i="13"/>
  <c r="O6161" i="13"/>
  <c r="O5883" i="13"/>
  <c r="O5936" i="13"/>
  <c r="O6011" i="13"/>
  <c r="O6089" i="13"/>
  <c r="O5838" i="13"/>
  <c r="O5896" i="13"/>
  <c r="O5969" i="13"/>
  <c r="O6073" i="13"/>
  <c r="O5872" i="13"/>
  <c r="O5921" i="13"/>
  <c r="O5976" i="13"/>
  <c r="O6000" i="13"/>
  <c r="O6049" i="13"/>
  <c r="O6128" i="13"/>
  <c r="O6153" i="13"/>
  <c r="O5881" i="13"/>
  <c r="O6009" i="13"/>
  <c r="O6112" i="13"/>
  <c r="O5857" i="13"/>
  <c r="O5961" i="13"/>
  <c r="O6040" i="13"/>
  <c r="O6113" i="13"/>
  <c r="O5841" i="13"/>
  <c r="O5945" i="13"/>
  <c r="O6048" i="13"/>
  <c r="O6152" i="13"/>
  <c r="O5848" i="13"/>
  <c r="O6025" i="13"/>
  <c r="O5864" i="13"/>
  <c r="O5888" i="13"/>
  <c r="O5913" i="13"/>
  <c r="O5937" i="13"/>
  <c r="O5963" i="13"/>
  <c r="O5992" i="13"/>
  <c r="O6016" i="13"/>
  <c r="O6041" i="13"/>
  <c r="O6065" i="13"/>
  <c r="O6091" i="13"/>
  <c r="O6120" i="13"/>
  <c r="O6144" i="13"/>
  <c r="O5839" i="13"/>
  <c r="O5840" i="13"/>
  <c r="O5865" i="13"/>
  <c r="O5889" i="13"/>
  <c r="O5915" i="13"/>
  <c r="O5944" i="13"/>
  <c r="O5968" i="13"/>
  <c r="O5993" i="13"/>
  <c r="O6017" i="13"/>
  <c r="O6043" i="13"/>
  <c r="O6072" i="13"/>
  <c r="O6096" i="13"/>
  <c r="O6121" i="13"/>
  <c r="O6145" i="13"/>
  <c r="O5920" i="13"/>
  <c r="O6024" i="13"/>
  <c r="O6123" i="13"/>
  <c r="O5897" i="13"/>
  <c r="O6075" i="13"/>
  <c r="L5892" i="13"/>
  <c r="L5844" i="13"/>
  <c r="L5847" i="12"/>
  <c r="K5839" i="13"/>
  <c r="L5839" i="13" s="1"/>
  <c r="L6175" i="12"/>
  <c r="M6175" i="12" s="1"/>
  <c r="K6167" i="13"/>
  <c r="L6167" i="13" s="1"/>
  <c r="L6159" i="12"/>
  <c r="K6151" i="13"/>
  <c r="L6151" i="12"/>
  <c r="K6143" i="13"/>
  <c r="L6143" i="13" s="1"/>
  <c r="L6143" i="12"/>
  <c r="K6135" i="13"/>
  <c r="L6135" i="12"/>
  <c r="K6127" i="13"/>
  <c r="L6127" i="12"/>
  <c r="K6119" i="13"/>
  <c r="L6119" i="12"/>
  <c r="M6119" i="12" s="1"/>
  <c r="K6111" i="13"/>
  <c r="L6111" i="13" s="1"/>
  <c r="L6111" i="12"/>
  <c r="K6103" i="13"/>
  <c r="L6103" i="13" s="1"/>
  <c r="L6103" i="12"/>
  <c r="K6095" i="13"/>
  <c r="L6087" i="12"/>
  <c r="K6079" i="13"/>
  <c r="L6079" i="12"/>
  <c r="M6079" i="12" s="1"/>
  <c r="K6071" i="13"/>
  <c r="L6071" i="13" s="1"/>
  <c r="L6063" i="12"/>
  <c r="K6055" i="13"/>
  <c r="L6055" i="13" s="1"/>
  <c r="L6055" i="12"/>
  <c r="K6047" i="13"/>
  <c r="L6047" i="12"/>
  <c r="M6047" i="12" s="1"/>
  <c r="K6039" i="13"/>
  <c r="L6039" i="12"/>
  <c r="K6031" i="13"/>
  <c r="L6031" i="13" s="1"/>
  <c r="L6031" i="12"/>
  <c r="K6023" i="13"/>
  <c r="L6023" i="12"/>
  <c r="K6015" i="13"/>
  <c r="L6015" i="13" s="1"/>
  <c r="L6015" i="12"/>
  <c r="M6015" i="12" s="1"/>
  <c r="K6007" i="13"/>
  <c r="L5999" i="12"/>
  <c r="M5999" i="12" s="1"/>
  <c r="K5991" i="13"/>
  <c r="L5991" i="13" s="1"/>
  <c r="L5991" i="12"/>
  <c r="K5983" i="13"/>
  <c r="L5983" i="12"/>
  <c r="M5983" i="12" s="1"/>
  <c r="K5975" i="13"/>
  <c r="L5975" i="13" s="1"/>
  <c r="L5975" i="12"/>
  <c r="K5967" i="13"/>
  <c r="L5967" i="12"/>
  <c r="M5967" i="12" s="1"/>
  <c r="K5959" i="13"/>
  <c r="L5959" i="13" s="1"/>
  <c r="L5959" i="12"/>
  <c r="K5951" i="13"/>
  <c r="L5951" i="13" s="1"/>
  <c r="L5943" i="12"/>
  <c r="K5935" i="13"/>
  <c r="L5935" i="13" s="1"/>
  <c r="L5935" i="12"/>
  <c r="K5927" i="13"/>
  <c r="L5927" i="12"/>
  <c r="M5927" i="12" s="1"/>
  <c r="K5919" i="13"/>
  <c r="L5919" i="13" s="1"/>
  <c r="L5919" i="12"/>
  <c r="K5911" i="13"/>
  <c r="L5911" i="13" s="1"/>
  <c r="L5903" i="12"/>
  <c r="M5903" i="12" s="1"/>
  <c r="K5895" i="13"/>
  <c r="L5895" i="12"/>
  <c r="K5887" i="13"/>
  <c r="L5887" i="12"/>
  <c r="M5887" i="12" s="1"/>
  <c r="K5879" i="13"/>
  <c r="L5879" i="13" s="1"/>
  <c r="L5879" i="12"/>
  <c r="K5871" i="13"/>
  <c r="L5871" i="13" s="1"/>
  <c r="L5871" i="12"/>
  <c r="M5871" i="12" s="1"/>
  <c r="K5863" i="13"/>
  <c r="L5863" i="12"/>
  <c r="K5855" i="13"/>
  <c r="L5855" i="12"/>
  <c r="M5855" i="12" s="1"/>
  <c r="K5847" i="13"/>
  <c r="L5847" i="13" s="1"/>
  <c r="L6157" i="13"/>
  <c r="L6125" i="13"/>
  <c r="L6093" i="13"/>
  <c r="L6061" i="13"/>
  <c r="L6053" i="13"/>
  <c r="L6013" i="13"/>
  <c r="L5997" i="13"/>
  <c r="L5989" i="13"/>
  <c r="L5965" i="13"/>
  <c r="L5925" i="13"/>
  <c r="L5917" i="13"/>
  <c r="L5877" i="13"/>
  <c r="L5861" i="13"/>
  <c r="L5853" i="13"/>
  <c r="K6087" i="13"/>
  <c r="K5999" i="13"/>
  <c r="L5999" i="13" s="1"/>
  <c r="K5943" i="13"/>
  <c r="L6102" i="12"/>
  <c r="K6094" i="13"/>
  <c r="L6094" i="13" s="1"/>
  <c r="L5918" i="12"/>
  <c r="M5918" i="12" s="1"/>
  <c r="K5910" i="13"/>
  <c r="L5910" i="13" s="1"/>
  <c r="L5886" i="12"/>
  <c r="M5886" i="12" s="1"/>
  <c r="K5878" i="13"/>
  <c r="L5878" i="13" s="1"/>
  <c r="L5854" i="12"/>
  <c r="K5846" i="13"/>
  <c r="L5846" i="13" s="1"/>
  <c r="K6062" i="13"/>
  <c r="L6062" i="13" s="1"/>
  <c r="K5982" i="13"/>
  <c r="L5982" i="13" s="1"/>
  <c r="L5845" i="12"/>
  <c r="K5837" i="13"/>
  <c r="L5837" i="13" s="1"/>
  <c r="K6157" i="13"/>
  <c r="L6165" i="12"/>
  <c r="M6165" i="12" s="1"/>
  <c r="K6093" i="13"/>
  <c r="L6101" i="12"/>
  <c r="M6101" i="12" s="1"/>
  <c r="K6029" i="13"/>
  <c r="L6029" i="13" s="1"/>
  <c r="L6037" i="12"/>
  <c r="L6005" i="12"/>
  <c r="M6005" i="12" s="1"/>
  <c r="K5997" i="13"/>
  <c r="K5965" i="13"/>
  <c r="L5973" i="12"/>
  <c r="M5973" i="12" s="1"/>
  <c r="L5941" i="12"/>
  <c r="K5933" i="13"/>
  <c r="L5933" i="13" s="1"/>
  <c r="K5901" i="13"/>
  <c r="L5901" i="13" s="1"/>
  <c r="L5909" i="12"/>
  <c r="L5877" i="12"/>
  <c r="M5877" i="12" s="1"/>
  <c r="K5869" i="13"/>
  <c r="L5869" i="13" s="1"/>
  <c r="L5861" i="12"/>
  <c r="K5853" i="13"/>
  <c r="L6147" i="13"/>
  <c r="L6115" i="13"/>
  <c r="L6091" i="13"/>
  <c r="L6083" i="13"/>
  <c r="L6051" i="13"/>
  <c r="L6027" i="13"/>
  <c r="L6019" i="13"/>
  <c r="L5987" i="13"/>
  <c r="L5963" i="13"/>
  <c r="L5955" i="13"/>
  <c r="L5891" i="13"/>
  <c r="K5838" i="13"/>
  <c r="K6155" i="13"/>
  <c r="L6155" i="13" s="1"/>
  <c r="K6083" i="13"/>
  <c r="K6061" i="13"/>
  <c r="K5981" i="13"/>
  <c r="L5981" i="13" s="1"/>
  <c r="K5926" i="13"/>
  <c r="L5926" i="13" s="1"/>
  <c r="K5899" i="13"/>
  <c r="L5899" i="13" s="1"/>
  <c r="K5885" i="13"/>
  <c r="L5885" i="13" s="1"/>
  <c r="K5854" i="13"/>
  <c r="L5854" i="13" s="1"/>
  <c r="L6099" i="12"/>
  <c r="L6075" i="12"/>
  <c r="L5997" i="12"/>
  <c r="L5971" i="12"/>
  <c r="M5971" i="12" s="1"/>
  <c r="L5947" i="12"/>
  <c r="L5869" i="12"/>
  <c r="M5869" i="12" s="1"/>
  <c r="L5844" i="12"/>
  <c r="M5844" i="12" s="1"/>
  <c r="K5836" i="13"/>
  <c r="L5836" i="13" s="1"/>
  <c r="K6148" i="13"/>
  <c r="L6148" i="13" s="1"/>
  <c r="L6156" i="12"/>
  <c r="L6148" i="12"/>
  <c r="M6148" i="12" s="1"/>
  <c r="K6140" i="13"/>
  <c r="K6084" i="13"/>
  <c r="L6084" i="13" s="1"/>
  <c r="L6092" i="12"/>
  <c r="M6092" i="12" s="1"/>
  <c r="L6084" i="12"/>
  <c r="M6084" i="12" s="1"/>
  <c r="K6076" i="13"/>
  <c r="K6020" i="13"/>
  <c r="L6028" i="12"/>
  <c r="L6020" i="12"/>
  <c r="M6020" i="12" s="1"/>
  <c r="K6012" i="13"/>
  <c r="L6012" i="13" s="1"/>
  <c r="L5996" i="12"/>
  <c r="K5988" i="13"/>
  <c r="L5988" i="13" s="1"/>
  <c r="K5956" i="13"/>
  <c r="L5956" i="13" s="1"/>
  <c r="L5964" i="12"/>
  <c r="L5956" i="12"/>
  <c r="K5948" i="13"/>
  <c r="L5932" i="12"/>
  <c r="K5924" i="13"/>
  <c r="L5924" i="13" s="1"/>
  <c r="K5892" i="13"/>
  <c r="L5900" i="12"/>
  <c r="M5900" i="12" s="1"/>
  <c r="L5892" i="12"/>
  <c r="M5892" i="12" s="1"/>
  <c r="K5884" i="13"/>
  <c r="L5838" i="13"/>
  <c r="L6146" i="13"/>
  <c r="L6138" i="13"/>
  <c r="L6122" i="13"/>
  <c r="L6114" i="13"/>
  <c r="L6106" i="13"/>
  <c r="L6098" i="13"/>
  <c r="L6074" i="13"/>
  <c r="L6058" i="13"/>
  <c r="L6050" i="13"/>
  <c r="L6042" i="13"/>
  <c r="L6034" i="13"/>
  <c r="L6026" i="13"/>
  <c r="L6018" i="13"/>
  <c r="L6010" i="13"/>
  <c r="L5994" i="13"/>
  <c r="L5986" i="13"/>
  <c r="L5978" i="13"/>
  <c r="L5954" i="13"/>
  <c r="L5930" i="13"/>
  <c r="L5922" i="13"/>
  <c r="L5914" i="13"/>
  <c r="L5890" i="13"/>
  <c r="L5866" i="13"/>
  <c r="L5850" i="13"/>
  <c r="K6165" i="13"/>
  <c r="L6165" i="13" s="1"/>
  <c r="K6142" i="13"/>
  <c r="L6142" i="13" s="1"/>
  <c r="K6118" i="13"/>
  <c r="L6118" i="13" s="1"/>
  <c r="K6107" i="13"/>
  <c r="K6070" i="13"/>
  <c r="L6070" i="13" s="1"/>
  <c r="K6060" i="13"/>
  <c r="L6060" i="13" s="1"/>
  <c r="K6046" i="13"/>
  <c r="L6046" i="13" s="1"/>
  <c r="K6035" i="13"/>
  <c r="L6035" i="13" s="1"/>
  <c r="K6022" i="13"/>
  <c r="L6022" i="13" s="1"/>
  <c r="K5980" i="13"/>
  <c r="L5980" i="13" s="1"/>
  <c r="K5953" i="13"/>
  <c r="K5925" i="13"/>
  <c r="K5909" i="13"/>
  <c r="L5909" i="13" s="1"/>
  <c r="K5870" i="13"/>
  <c r="L5870" i="13" s="1"/>
  <c r="L6147" i="12"/>
  <c r="L6123" i="12"/>
  <c r="M6123" i="12" s="1"/>
  <c r="L6019" i="12"/>
  <c r="L5995" i="12"/>
  <c r="M5995" i="12" s="1"/>
  <c r="L5891" i="12"/>
  <c r="L5867" i="12"/>
  <c r="L6174" i="12"/>
  <c r="M6174" i="12" s="1"/>
  <c r="K6166" i="13"/>
  <c r="L6166" i="13" s="1"/>
  <c r="L6038" i="12"/>
  <c r="M6038" i="12" s="1"/>
  <c r="K6030" i="13"/>
  <c r="L6030" i="13" s="1"/>
  <c r="L6014" i="12"/>
  <c r="K6006" i="13"/>
  <c r="L6006" i="13" s="1"/>
  <c r="L5974" i="12"/>
  <c r="M5974" i="12" s="1"/>
  <c r="K5966" i="13"/>
  <c r="L5966" i="13" s="1"/>
  <c r="L5950" i="12"/>
  <c r="M5950" i="12" s="1"/>
  <c r="K5942" i="13"/>
  <c r="L5942" i="13" s="1"/>
  <c r="L5916" i="13"/>
  <c r="L5884" i="13"/>
  <c r="L5860" i="13"/>
  <c r="L6041" i="13"/>
  <c r="L5985" i="13"/>
  <c r="L5889" i="13"/>
  <c r="K6059" i="13"/>
  <c r="L6059" i="13" s="1"/>
  <c r="K5923" i="13"/>
  <c r="L5923" i="13" s="1"/>
  <c r="L6171" i="12"/>
  <c r="L6093" i="12"/>
  <c r="L5915" i="12"/>
  <c r="M5915" i="12" s="1"/>
  <c r="L6110" i="12"/>
  <c r="K6102" i="13"/>
  <c r="L6102" i="13" s="1"/>
  <c r="L6140" i="13"/>
  <c r="L6076" i="13"/>
  <c r="L5948" i="13"/>
  <c r="K5998" i="13"/>
  <c r="L5998" i="13" s="1"/>
  <c r="K5844" i="13"/>
  <c r="L5852" i="12"/>
  <c r="L6145" i="13"/>
  <c r="L6073" i="13"/>
  <c r="L6025" i="13"/>
  <c r="L5993" i="13"/>
  <c r="L5897" i="13"/>
  <c r="L5873" i="13"/>
  <c r="L5965" i="12"/>
  <c r="L5936" i="13"/>
  <c r="K5990" i="13"/>
  <c r="L5990" i="13" s="1"/>
  <c r="K5894" i="13"/>
  <c r="L5894" i="13" s="1"/>
  <c r="L5987" i="12"/>
  <c r="L5885" i="12"/>
  <c r="M5885" i="12" s="1"/>
  <c r="L6129" i="12"/>
  <c r="K6121" i="13"/>
  <c r="L6121" i="12"/>
  <c r="K6113" i="13"/>
  <c r="L6113" i="13" s="1"/>
  <c r="L6065" i="12"/>
  <c r="M6065" i="12" s="1"/>
  <c r="K6057" i="13"/>
  <c r="L6057" i="12"/>
  <c r="M6057" i="12" s="1"/>
  <c r="K6049" i="13"/>
  <c r="L6049" i="13" s="1"/>
  <c r="L6033" i="12"/>
  <c r="K6025" i="13"/>
  <c r="L6001" i="12"/>
  <c r="K5993" i="13"/>
  <c r="L5993" i="12"/>
  <c r="M5993" i="12" s="1"/>
  <c r="K5985" i="13"/>
  <c r="L5969" i="12"/>
  <c r="K5961" i="13"/>
  <c r="L5961" i="13" s="1"/>
  <c r="L5937" i="12"/>
  <c r="K5929" i="13"/>
  <c r="L5929" i="13" s="1"/>
  <c r="L5929" i="12"/>
  <c r="K5921" i="13"/>
  <c r="L5921" i="13" s="1"/>
  <c r="L5905" i="12"/>
  <c r="M5905" i="12" s="1"/>
  <c r="K5897" i="13"/>
  <c r="L5873" i="12"/>
  <c r="M5873" i="12" s="1"/>
  <c r="K5865" i="13"/>
  <c r="L5865" i="13" s="1"/>
  <c r="L5865" i="12"/>
  <c r="K5857" i="13"/>
  <c r="L6159" i="13"/>
  <c r="L6151" i="13"/>
  <c r="L6135" i="13"/>
  <c r="L6127" i="13"/>
  <c r="L6119" i="13"/>
  <c r="L6095" i="13"/>
  <c r="L6087" i="13"/>
  <c r="L6079" i="13"/>
  <c r="L6063" i="13"/>
  <c r="L6047" i="13"/>
  <c r="L6039" i="13"/>
  <c r="L6023" i="13"/>
  <c r="K5842" i="13"/>
  <c r="L5842" i="13" s="1"/>
  <c r="K6150" i="13"/>
  <c r="L6150" i="13" s="1"/>
  <c r="K6137" i="13"/>
  <c r="K6126" i="13"/>
  <c r="L6126" i="13" s="1"/>
  <c r="K6101" i="13"/>
  <c r="L6101" i="13" s="1"/>
  <c r="K6078" i="13"/>
  <c r="L6078" i="13" s="1"/>
  <c r="K6054" i="13"/>
  <c r="L6054" i="13" s="1"/>
  <c r="K6017" i="13"/>
  <c r="L6017" i="13" s="1"/>
  <c r="K5973" i="13"/>
  <c r="L5973" i="13" s="1"/>
  <c r="K5934" i="13"/>
  <c r="L5934" i="13" s="1"/>
  <c r="K5918" i="13"/>
  <c r="L5918" i="13" s="1"/>
  <c r="K5862" i="13"/>
  <c r="L5862" i="13" s="1"/>
  <c r="L6139" i="12"/>
  <c r="M6139" i="12" s="1"/>
  <c r="L6061" i="12"/>
  <c r="L6011" i="12"/>
  <c r="L5883" i="12"/>
  <c r="M5883" i="12" s="1"/>
  <c r="L6166" i="12"/>
  <c r="M6166" i="12" s="1"/>
  <c r="K6158" i="13"/>
  <c r="L6158" i="13" s="1"/>
  <c r="L6046" i="12"/>
  <c r="K6038" i="13"/>
  <c r="L6038" i="13" s="1"/>
  <c r="L5982" i="12"/>
  <c r="M5982" i="12" s="1"/>
  <c r="K5974" i="13"/>
  <c r="L5974" i="13" s="1"/>
  <c r="L5910" i="12"/>
  <c r="K5902" i="13"/>
  <c r="L5902" i="13" s="1"/>
  <c r="L6052" i="13"/>
  <c r="K6086" i="13"/>
  <c r="L6086" i="13" s="1"/>
  <c r="K5886" i="13"/>
  <c r="L5886" i="13" s="1"/>
  <c r="L6137" i="13"/>
  <c r="L6121" i="13"/>
  <c r="L6057" i="13"/>
  <c r="L5953" i="13"/>
  <c r="L5857" i="13"/>
  <c r="K5950" i="13"/>
  <c r="L5950" i="13" s="1"/>
  <c r="L6064" i="13"/>
  <c r="K5949" i="13"/>
  <c r="L5949" i="13" s="1"/>
  <c r="K6125" i="13"/>
  <c r="K6077" i="13"/>
  <c r="L6077" i="13" s="1"/>
  <c r="K6014" i="13"/>
  <c r="L6014" i="13" s="1"/>
  <c r="K5917" i="13"/>
  <c r="L6083" i="12"/>
  <c r="L5955" i="12"/>
  <c r="L5853" i="12"/>
  <c r="L5880" i="13"/>
  <c r="L5864" i="13"/>
  <c r="L5856" i="13"/>
  <c r="L5848" i="13"/>
  <c r="L6007" i="13"/>
  <c r="L5983" i="13"/>
  <c r="L5967" i="13"/>
  <c r="L5943" i="13"/>
  <c r="L5927" i="13"/>
  <c r="L5903" i="13"/>
  <c r="L5895" i="13"/>
  <c r="L5887" i="13"/>
  <c r="L5863" i="13"/>
  <c r="L5855" i="13"/>
  <c r="K6160" i="13"/>
  <c r="L6160" i="13" s="1"/>
  <c r="K6152" i="13"/>
  <c r="L6152" i="13" s="1"/>
  <c r="K6144" i="13"/>
  <c r="L6144" i="13" s="1"/>
  <c r="K6136" i="13"/>
  <c r="L6136" i="13" s="1"/>
  <c r="K6128" i="13"/>
  <c r="L6128" i="13" s="1"/>
  <c r="K6120" i="13"/>
  <c r="L6120" i="13" s="1"/>
  <c r="K6112" i="13"/>
  <c r="L6112" i="13" s="1"/>
  <c r="K6104" i="13"/>
  <c r="L6104" i="13" s="1"/>
  <c r="K6096" i="13"/>
  <c r="L6096" i="13" s="1"/>
  <c r="K6088" i="13"/>
  <c r="L6088" i="13" s="1"/>
  <c r="K6080" i="13"/>
  <c r="L6080" i="13" s="1"/>
  <c r="K6072" i="13"/>
  <c r="L6072" i="13" s="1"/>
  <c r="K6064" i="13"/>
  <c r="K6056" i="13"/>
  <c r="L6056" i="13" s="1"/>
  <c r="K6048" i="13"/>
  <c r="L6048" i="13" s="1"/>
  <c r="K6040" i="13"/>
  <c r="L6040" i="13" s="1"/>
  <c r="K6032" i="13"/>
  <c r="L6032" i="13" s="1"/>
  <c r="K6024" i="13"/>
  <c r="L6024" i="13" s="1"/>
  <c r="K6016" i="13"/>
  <c r="L6016" i="13" s="1"/>
  <c r="K6008" i="13"/>
  <c r="L6008" i="13" s="1"/>
  <c r="K6000" i="13"/>
  <c r="L6000" i="13" s="1"/>
  <c r="K5992" i="13"/>
  <c r="L5992" i="13" s="1"/>
  <c r="K5984" i="13"/>
  <c r="L5984" i="13" s="1"/>
  <c r="K5976" i="13"/>
  <c r="L5976" i="13" s="1"/>
  <c r="K5968" i="13"/>
  <c r="L5968" i="13" s="1"/>
  <c r="K5960" i="13"/>
  <c r="L5960" i="13" s="1"/>
  <c r="K5952" i="13"/>
  <c r="L5952" i="13" s="1"/>
  <c r="K5944" i="13"/>
  <c r="L5944" i="13" s="1"/>
  <c r="K5936" i="13"/>
  <c r="K5928" i="13"/>
  <c r="L5928" i="13" s="1"/>
  <c r="K5920" i="13"/>
  <c r="L5920" i="13" s="1"/>
  <c r="K5912" i="13"/>
  <c r="L5912" i="13" s="1"/>
  <c r="K5904" i="13"/>
  <c r="L5904" i="13" s="1"/>
  <c r="K5896" i="13"/>
  <c r="L5896" i="13" s="1"/>
  <c r="K5888" i="13"/>
  <c r="L5888" i="13" s="1"/>
  <c r="K5880" i="13"/>
  <c r="K5872" i="13"/>
  <c r="L5872" i="13" s="1"/>
  <c r="K5864" i="13"/>
  <c r="K5856" i="13"/>
  <c r="E31" i="12"/>
  <c r="D31" i="12"/>
  <c r="M5849" i="12"/>
  <c r="M5845" i="12"/>
  <c r="M6173" i="12"/>
  <c r="M6169" i="12"/>
  <c r="M6161" i="12"/>
  <c r="M6157" i="12"/>
  <c r="M6153" i="12"/>
  <c r="M6149" i="12"/>
  <c r="M6145" i="12"/>
  <c r="M6141" i="12"/>
  <c r="M6137" i="12"/>
  <c r="M6133" i="12"/>
  <c r="M6129" i="12"/>
  <c r="M6125" i="12"/>
  <c r="M6121" i="12"/>
  <c r="M6117" i="12"/>
  <c r="M6113" i="12"/>
  <c r="M6109" i="12"/>
  <c r="M6105" i="12"/>
  <c r="M6097" i="12"/>
  <c r="M6093" i="12"/>
  <c r="M6089" i="12"/>
  <c r="M6085" i="12"/>
  <c r="M6081" i="12"/>
  <c r="M6077" i="12"/>
  <c r="M6073" i="12"/>
  <c r="M6069" i="12"/>
  <c r="M6061" i="12"/>
  <c r="M6053" i="12"/>
  <c r="M6049" i="12"/>
  <c r="M6045" i="12"/>
  <c r="M6041" i="12"/>
  <c r="M6037" i="12"/>
  <c r="M6033" i="12"/>
  <c r="M6029" i="12"/>
  <c r="M6025" i="12"/>
  <c r="M6021" i="12"/>
  <c r="M6017" i="12"/>
  <c r="M6013" i="12"/>
  <c r="M6009" i="12"/>
  <c r="M6001" i="12"/>
  <c r="M5997" i="12"/>
  <c r="M5989" i="12"/>
  <c r="M5985" i="12"/>
  <c r="M5981" i="12"/>
  <c r="M5977" i="12"/>
  <c r="M5969" i="12"/>
  <c r="M5965" i="12"/>
  <c r="M5961" i="12"/>
  <c r="M5957" i="12"/>
  <c r="M5953" i="12"/>
  <c r="M5949" i="12"/>
  <c r="M5945" i="12"/>
  <c r="M5941" i="12"/>
  <c r="M5937" i="12"/>
  <c r="P5853" i="12"/>
  <c r="P5857" i="12"/>
  <c r="P5921" i="12"/>
  <c r="P5969" i="12"/>
  <c r="P5981" i="12"/>
  <c r="P5985" i="12"/>
  <c r="P6049" i="12"/>
  <c r="P5878" i="12"/>
  <c r="P5890" i="12"/>
  <c r="P5894" i="12"/>
  <c r="P5958" i="12"/>
  <c r="P6006" i="12"/>
  <c r="P5847" i="12"/>
  <c r="P5851" i="12"/>
  <c r="P5915" i="12"/>
  <c r="P5963" i="12"/>
  <c r="P5975" i="12"/>
  <c r="P5979" i="12"/>
  <c r="P5872" i="12"/>
  <c r="P5920" i="12"/>
  <c r="P5932" i="12"/>
  <c r="P5936" i="12"/>
  <c r="P6000" i="12"/>
  <c r="P6048" i="12"/>
  <c r="P6060" i="12"/>
  <c r="P6064" i="12"/>
  <c r="P6128" i="12"/>
  <c r="P5844" i="12"/>
  <c r="P6034" i="12"/>
  <c r="P6042" i="12"/>
  <c r="P6134" i="12"/>
  <c r="P6051" i="12"/>
  <c r="P6071" i="12"/>
  <c r="P6077" i="12"/>
  <c r="P6162" i="12"/>
  <c r="P6083" i="12"/>
  <c r="P6099" i="12"/>
  <c r="P6105" i="12"/>
  <c r="P6039" i="12"/>
  <c r="P6111" i="12"/>
  <c r="P6127" i="12"/>
  <c r="P6133" i="12"/>
  <c r="M5848" i="12"/>
  <c r="M6172" i="12"/>
  <c r="M6168" i="12"/>
  <c r="M6164" i="12"/>
  <c r="M6160" i="12"/>
  <c r="M6156" i="12"/>
  <c r="M6152" i="12"/>
  <c r="M6144" i="12"/>
  <c r="M6140" i="12"/>
  <c r="M6136" i="12"/>
  <c r="M6132" i="12"/>
  <c r="M6128" i="12"/>
  <c r="M6124" i="12"/>
  <c r="M6120" i="12"/>
  <c r="M6116" i="12"/>
  <c r="M6112" i="12"/>
  <c r="M6108" i="12"/>
  <c r="M6104" i="12"/>
  <c r="M6100" i="12"/>
  <c r="M6096" i="12"/>
  <c r="M6088" i="12"/>
  <c r="M6080" i="12"/>
  <c r="M6076" i="12"/>
  <c r="M6072" i="12"/>
  <c r="M6068" i="12"/>
  <c r="M6064" i="12"/>
  <c r="M6060" i="12"/>
  <c r="M6056" i="12"/>
  <c r="M6052" i="12"/>
  <c r="M6048" i="12"/>
  <c r="M6044" i="12"/>
  <c r="M6040" i="12"/>
  <c r="M6036" i="12"/>
  <c r="M6032" i="12"/>
  <c r="M6024" i="12"/>
  <c r="M6016" i="12"/>
  <c r="M6008" i="12"/>
  <c r="M6000" i="12"/>
  <c r="M5992" i="12"/>
  <c r="M5984" i="12"/>
  <c r="M5976" i="12"/>
  <c r="M5968" i="12"/>
  <c r="M5960" i="12"/>
  <c r="M5952" i="12"/>
  <c r="M5944" i="12"/>
  <c r="M5936" i="12"/>
  <c r="M5928" i="12"/>
  <c r="M5920" i="12"/>
  <c r="M5912" i="12"/>
  <c r="M5904" i="12"/>
  <c r="M5896" i="12"/>
  <c r="M5888" i="12"/>
  <c r="M5880" i="12"/>
  <c r="M5872" i="12"/>
  <c r="M5864" i="12"/>
  <c r="M5856" i="12"/>
  <c r="M5847" i="12"/>
  <c r="M6171" i="12"/>
  <c r="M6167" i="12"/>
  <c r="M6163" i="12"/>
  <c r="M6159" i="12"/>
  <c r="M6155" i="12"/>
  <c r="M6151" i="12"/>
  <c r="M6147" i="12"/>
  <c r="M6143" i="12"/>
  <c r="M6135" i="12"/>
  <c r="M6131" i="12"/>
  <c r="M6127" i="12"/>
  <c r="M6115" i="12"/>
  <c r="M6111" i="12"/>
  <c r="M6107" i="12"/>
  <c r="M6103" i="12"/>
  <c r="M6099" i="12"/>
  <c r="M6095" i="12"/>
  <c r="M6091" i="12"/>
  <c r="M6087" i="12"/>
  <c r="M6083" i="12"/>
  <c r="M6075" i="12"/>
  <c r="M6071" i="12"/>
  <c r="M6067" i="12"/>
  <c r="M6063" i="12"/>
  <c r="M6059" i="12"/>
  <c r="M6055" i="12"/>
  <c r="M6051" i="12"/>
  <c r="M6043" i="12"/>
  <c r="M6039" i="12"/>
  <c r="M6035" i="12"/>
  <c r="M6031" i="12"/>
  <c r="M6027" i="12"/>
  <c r="M6023" i="12"/>
  <c r="M6019" i="12"/>
  <c r="M6011" i="12"/>
  <c r="M6007" i="12"/>
  <c r="M6003" i="12"/>
  <c r="M5991" i="12"/>
  <c r="M5987" i="12"/>
  <c r="M5979" i="12"/>
  <c r="M5975" i="12"/>
  <c r="M5963" i="12"/>
  <c r="M5959" i="12"/>
  <c r="M5955" i="12"/>
  <c r="M5951" i="12"/>
  <c r="M5947" i="12"/>
  <c r="M5943" i="12"/>
  <c r="M5939" i="12"/>
  <c r="M5935" i="12"/>
  <c r="M5931" i="12"/>
  <c r="M5923" i="12"/>
  <c r="M5919" i="12"/>
  <c r="M5911" i="12"/>
  <c r="M5907" i="12"/>
  <c r="M5899" i="12"/>
  <c r="M5895" i="12"/>
  <c r="M5891" i="12"/>
  <c r="M5879" i="12"/>
  <c r="M5875" i="12"/>
  <c r="M5867" i="12"/>
  <c r="M5863" i="12"/>
  <c r="M5859" i="12"/>
  <c r="M5851" i="12"/>
  <c r="M5846" i="12"/>
  <c r="M6170" i="12"/>
  <c r="M6162" i="12"/>
  <c r="M6158" i="12"/>
  <c r="M6154" i="12"/>
  <c r="M6150" i="12"/>
  <c r="M6146" i="12"/>
  <c r="M6142" i="12"/>
  <c r="M6138" i="12"/>
  <c r="M6134" i="12"/>
  <c r="M6130" i="12"/>
  <c r="M6126" i="12"/>
  <c r="M6122" i="12"/>
  <c r="M6118" i="12"/>
  <c r="M6114" i="12"/>
  <c r="M6110" i="12"/>
  <c r="M6106" i="12"/>
  <c r="M6102" i="12"/>
  <c r="M6098" i="12"/>
  <c r="M6094" i="12"/>
  <c r="M6090" i="12"/>
  <c r="M6086" i="12"/>
  <c r="M6082" i="12"/>
  <c r="M6078" i="12"/>
  <c r="M6074" i="12"/>
  <c r="M6070" i="12"/>
  <c r="M6066" i="12"/>
  <c r="M6062" i="12"/>
  <c r="M6058" i="12"/>
  <c r="M6054" i="12"/>
  <c r="M6050" i="12"/>
  <c r="M6046" i="12"/>
  <c r="M6042" i="12"/>
  <c r="M6034" i="12"/>
  <c r="M6030" i="12"/>
  <c r="M6026" i="12"/>
  <c r="M6022" i="12"/>
  <c r="M6018" i="12"/>
  <c r="M6014" i="12"/>
  <c r="M6010" i="12"/>
  <c r="M6006" i="12"/>
  <c r="M6002" i="12"/>
  <c r="M5998" i="12"/>
  <c r="M5994" i="12"/>
  <c r="M5990" i="12"/>
  <c r="M5986" i="12"/>
  <c r="M5978" i="12"/>
  <c r="M5970" i="12"/>
  <c r="M5966" i="12"/>
  <c r="M5962" i="12"/>
  <c r="M5958" i="12"/>
  <c r="M5954" i="12"/>
  <c r="M5946" i="12"/>
  <c r="M5942" i="12"/>
  <c r="M5938" i="12"/>
  <c r="M5934" i="12"/>
  <c r="M5930" i="12"/>
  <c r="M5926" i="12"/>
  <c r="M5922" i="12"/>
  <c r="M5914" i="12"/>
  <c r="M5910" i="12"/>
  <c r="M5906" i="12"/>
  <c r="M5902" i="12"/>
  <c r="M5898" i="12"/>
  <c r="M5894" i="12"/>
  <c r="M5890" i="12"/>
  <c r="M5882" i="12"/>
  <c r="M5878" i="12"/>
  <c r="M5874" i="12"/>
  <c r="M5870" i="12"/>
  <c r="M5866" i="12"/>
  <c r="M5862" i="12"/>
  <c r="M5858" i="12"/>
  <c r="M5854" i="12"/>
  <c r="M5850" i="12"/>
  <c r="M5933" i="12"/>
  <c r="M5929" i="12"/>
  <c r="M5925" i="12"/>
  <c r="M5921" i="12"/>
  <c r="M5917" i="12"/>
  <c r="M5913" i="12"/>
  <c r="M5909" i="12"/>
  <c r="M5901" i="12"/>
  <c r="M5897" i="12"/>
  <c r="M5893" i="12"/>
  <c r="M5889" i="12"/>
  <c r="M5881" i="12"/>
  <c r="M5865" i="12"/>
  <c r="M5861" i="12"/>
  <c r="M5857" i="12"/>
  <c r="M5853" i="12"/>
  <c r="M6028" i="12"/>
  <c r="M6012" i="12"/>
  <c r="M6004" i="12"/>
  <c r="M5996" i="12"/>
  <c r="M5988" i="12"/>
  <c r="M5980" i="12"/>
  <c r="M5972" i="12"/>
  <c r="M5964" i="12"/>
  <c r="M5956" i="12"/>
  <c r="M5948" i="12"/>
  <c r="M5940" i="12"/>
  <c r="M5932" i="12"/>
  <c r="M5924" i="12"/>
  <c r="M5916" i="12"/>
  <c r="M5908" i="12"/>
  <c r="M5884" i="12"/>
  <c r="M5876" i="12"/>
  <c r="M5868" i="12"/>
  <c r="M5860" i="12"/>
  <c r="M5852" i="12"/>
  <c r="E29" i="12"/>
  <c r="P5110" i="12" s="1"/>
  <c r="N5100" i="12"/>
  <c r="O5100" i="12" s="1"/>
  <c r="N5101" i="12"/>
  <c r="O5101" i="12" s="1"/>
  <c r="N5102" i="12"/>
  <c r="O5102" i="12" s="1"/>
  <c r="N5103" i="12"/>
  <c r="O5103" i="12" s="1"/>
  <c r="N5104" i="12"/>
  <c r="O5104" i="12" s="1"/>
  <c r="N5105" i="12"/>
  <c r="O5105" i="12" s="1"/>
  <c r="N5106" i="12"/>
  <c r="O5106" i="12" s="1"/>
  <c r="N5107" i="12"/>
  <c r="O5107" i="12" s="1"/>
  <c r="N5108" i="12"/>
  <c r="O5108" i="12" s="1"/>
  <c r="P5108" i="12" s="1"/>
  <c r="N5109" i="12"/>
  <c r="O5109" i="12" s="1"/>
  <c r="N5110" i="12"/>
  <c r="O5110" i="12" s="1"/>
  <c r="N5111" i="12"/>
  <c r="O5111" i="12" s="1"/>
  <c r="N5112" i="12"/>
  <c r="O5112" i="12" s="1"/>
  <c r="N5113" i="12"/>
  <c r="O5113" i="12" s="1"/>
  <c r="N5114" i="12"/>
  <c r="O5114" i="12" s="1"/>
  <c r="N5115" i="12"/>
  <c r="O5115" i="12" s="1"/>
  <c r="N5116" i="12"/>
  <c r="O5116" i="12" s="1"/>
  <c r="N5117" i="12"/>
  <c r="O5117" i="12" s="1"/>
  <c r="N5118" i="12"/>
  <c r="O5118" i="12" s="1"/>
  <c r="N5119" i="12"/>
  <c r="O5119" i="12" s="1"/>
  <c r="N5120" i="12"/>
  <c r="O5120" i="12" s="1"/>
  <c r="N5121" i="12"/>
  <c r="O5121" i="12" s="1"/>
  <c r="N5122" i="12"/>
  <c r="O5122" i="12" s="1"/>
  <c r="N5123" i="12"/>
  <c r="O5123" i="12" s="1"/>
  <c r="P5123" i="12" s="1"/>
  <c r="N5124" i="12"/>
  <c r="O5124" i="12" s="1"/>
  <c r="N5125" i="12"/>
  <c r="O5125" i="12" s="1"/>
  <c r="N5126" i="12"/>
  <c r="O5126" i="12" s="1"/>
  <c r="N5127" i="12"/>
  <c r="O5127" i="12" s="1"/>
  <c r="N5128" i="12"/>
  <c r="O5128" i="12" s="1"/>
  <c r="N5129" i="12"/>
  <c r="O5129" i="12" s="1"/>
  <c r="N5130" i="12"/>
  <c r="O5130" i="12" s="1"/>
  <c r="N5131" i="12"/>
  <c r="O5131" i="12" s="1"/>
  <c r="N5132" i="12"/>
  <c r="O5132" i="12" s="1"/>
  <c r="P5132" i="12" s="1"/>
  <c r="N5133" i="12"/>
  <c r="O5133" i="12" s="1"/>
  <c r="N5134" i="12"/>
  <c r="O5134" i="12" s="1"/>
  <c r="N5135" i="12"/>
  <c r="O5135" i="12" s="1"/>
  <c r="N5136" i="12"/>
  <c r="O5136" i="12" s="1"/>
  <c r="N5137" i="12"/>
  <c r="O5137" i="12" s="1"/>
  <c r="N5138" i="12"/>
  <c r="O5138" i="12" s="1"/>
  <c r="N5139" i="12"/>
  <c r="O5139" i="12" s="1"/>
  <c r="N5140" i="12"/>
  <c r="O5140" i="12" s="1"/>
  <c r="N5141" i="12"/>
  <c r="O5141" i="12" s="1"/>
  <c r="N5142" i="12"/>
  <c r="O5142" i="12" s="1"/>
  <c r="N5143" i="12"/>
  <c r="O5143" i="12" s="1"/>
  <c r="N5144" i="12"/>
  <c r="O5144" i="12" s="1"/>
  <c r="N5145" i="12"/>
  <c r="O5145" i="12" s="1"/>
  <c r="N5146" i="12"/>
  <c r="O5146" i="12" s="1"/>
  <c r="N5147" i="12"/>
  <c r="O5147" i="12" s="1"/>
  <c r="P5147" i="12" s="1"/>
  <c r="N5148" i="12"/>
  <c r="O5148" i="12" s="1"/>
  <c r="P5148" i="12" s="1"/>
  <c r="N5149" i="12"/>
  <c r="O5149" i="12" s="1"/>
  <c r="N5150" i="12"/>
  <c r="O5150" i="12" s="1"/>
  <c r="N5151" i="12"/>
  <c r="O5151" i="12" s="1"/>
  <c r="N5152" i="12"/>
  <c r="O5152" i="12" s="1"/>
  <c r="N5153" i="12"/>
  <c r="O5153" i="12" s="1"/>
  <c r="N5154" i="12"/>
  <c r="O5154" i="12" s="1"/>
  <c r="N5155" i="12"/>
  <c r="O5155" i="12" s="1"/>
  <c r="P5155" i="12" s="1"/>
  <c r="N5156" i="12"/>
  <c r="O5156" i="12" s="1"/>
  <c r="P5156" i="12" s="1"/>
  <c r="N5157" i="12"/>
  <c r="O5157" i="12" s="1"/>
  <c r="N5158" i="12"/>
  <c r="O5158" i="12" s="1"/>
  <c r="N5159" i="12"/>
  <c r="O5159" i="12" s="1"/>
  <c r="N5160" i="12"/>
  <c r="O5160" i="12" s="1"/>
  <c r="N5161" i="12"/>
  <c r="O5161" i="12" s="1"/>
  <c r="N5162" i="12"/>
  <c r="O5162" i="12" s="1"/>
  <c r="N5163" i="12"/>
  <c r="O5163" i="12" s="1"/>
  <c r="N5164" i="12"/>
  <c r="O5164" i="12" s="1"/>
  <c r="N5165" i="12"/>
  <c r="O5165" i="12" s="1"/>
  <c r="N5166" i="12"/>
  <c r="O5166" i="12" s="1"/>
  <c r="N5167" i="12"/>
  <c r="O5167" i="12" s="1"/>
  <c r="N5168" i="12"/>
  <c r="O5168" i="12" s="1"/>
  <c r="N5169" i="12"/>
  <c r="O5169" i="12" s="1"/>
  <c r="N5170" i="12"/>
  <c r="O5170" i="12" s="1"/>
  <c r="N5171" i="12"/>
  <c r="O5171" i="12" s="1"/>
  <c r="N5172" i="12"/>
  <c r="O5172" i="12" s="1"/>
  <c r="N5173" i="12"/>
  <c r="O5173" i="12" s="1"/>
  <c r="N5174" i="12"/>
  <c r="O5174" i="12" s="1"/>
  <c r="N5175" i="12"/>
  <c r="O5175" i="12" s="1"/>
  <c r="N5176" i="12"/>
  <c r="O5176" i="12" s="1"/>
  <c r="N5177" i="12"/>
  <c r="O5177" i="12" s="1"/>
  <c r="N5178" i="12"/>
  <c r="O5178" i="12" s="1"/>
  <c r="N5179" i="12"/>
  <c r="O5179" i="12" s="1"/>
  <c r="P5179" i="12" s="1"/>
  <c r="N5180" i="12"/>
  <c r="O5180" i="12" s="1"/>
  <c r="N5181" i="12"/>
  <c r="O5181" i="12" s="1"/>
  <c r="N5182" i="12"/>
  <c r="O5182" i="12" s="1"/>
  <c r="N5183" i="12"/>
  <c r="O5183" i="12" s="1"/>
  <c r="N5184" i="12"/>
  <c r="O5184" i="12" s="1"/>
  <c r="N5185" i="12"/>
  <c r="O5185" i="12" s="1"/>
  <c r="N5186" i="12"/>
  <c r="O5186" i="12" s="1"/>
  <c r="N5187" i="12"/>
  <c r="O5187" i="12" s="1"/>
  <c r="N5188" i="12"/>
  <c r="O5188" i="12" s="1"/>
  <c r="N5189" i="12"/>
  <c r="O5189" i="12" s="1"/>
  <c r="N5190" i="12"/>
  <c r="O5190" i="12" s="1"/>
  <c r="N5191" i="12"/>
  <c r="O5191" i="12" s="1"/>
  <c r="N5192" i="12"/>
  <c r="O5192" i="12" s="1"/>
  <c r="N5193" i="12"/>
  <c r="O5193" i="12" s="1"/>
  <c r="N5194" i="12"/>
  <c r="O5194" i="12" s="1"/>
  <c r="N5195" i="12"/>
  <c r="O5195" i="12" s="1"/>
  <c r="N5196" i="12"/>
  <c r="O5196" i="12" s="1"/>
  <c r="P5196" i="12" s="1"/>
  <c r="N5197" i="12"/>
  <c r="O5197" i="12" s="1"/>
  <c r="N5198" i="12"/>
  <c r="O5198" i="12" s="1"/>
  <c r="N5199" i="12"/>
  <c r="O5199" i="12" s="1"/>
  <c r="N5200" i="12"/>
  <c r="O5200" i="12" s="1"/>
  <c r="N5201" i="12"/>
  <c r="O5201" i="12" s="1"/>
  <c r="N5202" i="12"/>
  <c r="O5202" i="12" s="1"/>
  <c r="N5203" i="12"/>
  <c r="O5203" i="12" s="1"/>
  <c r="P5203" i="12" s="1"/>
  <c r="N5204" i="12"/>
  <c r="O5204" i="12" s="1"/>
  <c r="N5205" i="12"/>
  <c r="O5205" i="12" s="1"/>
  <c r="N5206" i="12"/>
  <c r="O5206" i="12" s="1"/>
  <c r="N5207" i="12"/>
  <c r="O5207" i="12" s="1"/>
  <c r="N5208" i="12"/>
  <c r="O5208" i="12" s="1"/>
  <c r="N5209" i="12"/>
  <c r="O5209" i="12" s="1"/>
  <c r="N5210" i="12"/>
  <c r="O5210" i="12" s="1"/>
  <c r="N5211" i="12"/>
  <c r="O5211" i="12" s="1"/>
  <c r="N5212" i="12"/>
  <c r="O5212" i="12" s="1"/>
  <c r="P5212" i="12" s="1"/>
  <c r="N5213" i="12"/>
  <c r="O5213" i="12" s="1"/>
  <c r="N5214" i="12"/>
  <c r="O5214" i="12" s="1"/>
  <c r="N5215" i="12"/>
  <c r="O5215" i="12" s="1"/>
  <c r="N5216" i="12"/>
  <c r="O5216" i="12" s="1"/>
  <c r="N5217" i="12"/>
  <c r="O5217" i="12" s="1"/>
  <c r="N5218" i="12"/>
  <c r="O5218" i="12" s="1"/>
  <c r="N5219" i="12"/>
  <c r="O5219" i="12" s="1"/>
  <c r="N5220" i="12"/>
  <c r="O5220" i="12" s="1"/>
  <c r="P5220" i="12" s="1"/>
  <c r="N5221" i="12"/>
  <c r="O5221" i="12" s="1"/>
  <c r="N5222" i="12"/>
  <c r="O5222" i="12" s="1"/>
  <c r="N5223" i="12"/>
  <c r="O5223" i="12" s="1"/>
  <c r="N5224" i="12"/>
  <c r="O5224" i="12" s="1"/>
  <c r="N5225" i="12"/>
  <c r="O5225" i="12" s="1"/>
  <c r="N5226" i="12"/>
  <c r="O5226" i="12" s="1"/>
  <c r="N5227" i="12"/>
  <c r="O5227" i="12" s="1"/>
  <c r="N5228" i="12"/>
  <c r="O5228" i="12" s="1"/>
  <c r="P5228" i="12" s="1"/>
  <c r="N5229" i="12"/>
  <c r="O5229" i="12" s="1"/>
  <c r="N5230" i="12"/>
  <c r="O5230" i="12" s="1"/>
  <c r="N5231" i="12"/>
  <c r="O5231" i="12" s="1"/>
  <c r="N5232" i="12"/>
  <c r="O5232" i="12" s="1"/>
  <c r="N5233" i="12"/>
  <c r="O5233" i="12" s="1"/>
  <c r="N5234" i="12"/>
  <c r="O5234" i="12" s="1"/>
  <c r="N5235" i="12"/>
  <c r="O5235" i="12" s="1"/>
  <c r="N5236" i="12"/>
  <c r="O5236" i="12" s="1"/>
  <c r="N5237" i="12"/>
  <c r="O5237" i="12" s="1"/>
  <c r="N5238" i="12"/>
  <c r="O5238" i="12" s="1"/>
  <c r="N5239" i="12"/>
  <c r="O5239" i="12" s="1"/>
  <c r="N5240" i="12"/>
  <c r="O5240" i="12" s="1"/>
  <c r="N5241" i="12"/>
  <c r="O5241" i="12" s="1"/>
  <c r="N5242" i="12"/>
  <c r="O5242" i="12" s="1"/>
  <c r="N5243" i="12"/>
  <c r="O5243" i="12" s="1"/>
  <c r="N5244" i="12"/>
  <c r="O5244" i="12" s="1"/>
  <c r="N5245" i="12"/>
  <c r="O5245" i="12" s="1"/>
  <c r="N5246" i="12"/>
  <c r="O5246" i="12" s="1"/>
  <c r="N5247" i="12"/>
  <c r="O5247" i="12" s="1"/>
  <c r="N5248" i="12"/>
  <c r="O5248" i="12" s="1"/>
  <c r="N5249" i="12"/>
  <c r="O5249" i="12" s="1"/>
  <c r="N5250" i="12"/>
  <c r="O5250" i="12" s="1"/>
  <c r="N5251" i="12"/>
  <c r="O5251" i="12" s="1"/>
  <c r="N5252" i="12"/>
  <c r="O5252" i="12" s="1"/>
  <c r="P5252" i="12" s="1"/>
  <c r="N5253" i="12"/>
  <c r="O5253" i="12" s="1"/>
  <c r="N5254" i="12"/>
  <c r="O5254" i="12" s="1"/>
  <c r="N5255" i="12"/>
  <c r="O5255" i="12" s="1"/>
  <c r="N5256" i="12"/>
  <c r="O5256" i="12" s="1"/>
  <c r="N5257" i="12"/>
  <c r="O5257" i="12" s="1"/>
  <c r="N5258" i="12"/>
  <c r="O5258" i="12" s="1"/>
  <c r="N5259" i="12"/>
  <c r="O5259" i="12" s="1"/>
  <c r="N5260" i="12"/>
  <c r="O5260" i="12" s="1"/>
  <c r="N5261" i="12"/>
  <c r="O5261" i="12" s="1"/>
  <c r="N5262" i="12"/>
  <c r="O5262" i="12" s="1"/>
  <c r="N5263" i="12"/>
  <c r="O5263" i="12" s="1"/>
  <c r="N5264" i="12"/>
  <c r="O5264" i="12" s="1"/>
  <c r="N5265" i="12"/>
  <c r="O5265" i="12" s="1"/>
  <c r="N5266" i="12"/>
  <c r="O5266" i="12" s="1"/>
  <c r="N5267" i="12"/>
  <c r="O5267" i="12" s="1"/>
  <c r="N5268" i="12"/>
  <c r="O5268" i="12" s="1"/>
  <c r="N5269" i="12"/>
  <c r="O5269" i="12" s="1"/>
  <c r="N5270" i="12"/>
  <c r="O5270" i="12" s="1"/>
  <c r="N5271" i="12"/>
  <c r="O5271" i="12" s="1"/>
  <c r="N5272" i="12"/>
  <c r="O5272" i="12" s="1"/>
  <c r="N5273" i="12"/>
  <c r="O5273" i="12" s="1"/>
  <c r="N5274" i="12"/>
  <c r="O5274" i="12" s="1"/>
  <c r="N5275" i="12"/>
  <c r="O5275" i="12" s="1"/>
  <c r="N5276" i="12"/>
  <c r="O5276" i="12" s="1"/>
  <c r="P5276" i="12" s="1"/>
  <c r="N5277" i="12"/>
  <c r="O5277" i="12" s="1"/>
  <c r="N5278" i="12"/>
  <c r="O5278" i="12" s="1"/>
  <c r="N5279" i="12"/>
  <c r="O5279" i="12" s="1"/>
  <c r="N5280" i="12"/>
  <c r="O5280" i="12" s="1"/>
  <c r="N5281" i="12"/>
  <c r="O5281" i="12" s="1"/>
  <c r="N5282" i="12"/>
  <c r="O5282" i="12" s="1"/>
  <c r="N5283" i="12"/>
  <c r="O5283" i="12" s="1"/>
  <c r="P5283" i="12" s="1"/>
  <c r="N5284" i="12"/>
  <c r="O5284" i="12" s="1"/>
  <c r="N5285" i="12"/>
  <c r="O5285" i="12" s="1"/>
  <c r="N5286" i="12"/>
  <c r="O5286" i="12" s="1"/>
  <c r="N5287" i="12"/>
  <c r="O5287" i="12" s="1"/>
  <c r="N5288" i="12"/>
  <c r="O5288" i="12" s="1"/>
  <c r="N5289" i="12"/>
  <c r="O5289" i="12" s="1"/>
  <c r="N5290" i="12"/>
  <c r="O5290" i="12" s="1"/>
  <c r="N5291" i="12"/>
  <c r="O5291" i="12" s="1"/>
  <c r="P5291" i="12" s="1"/>
  <c r="N5292" i="12"/>
  <c r="O5292" i="12" s="1"/>
  <c r="N5293" i="12"/>
  <c r="O5293" i="12" s="1"/>
  <c r="N5294" i="12"/>
  <c r="O5294" i="12" s="1"/>
  <c r="N5295" i="12"/>
  <c r="O5295" i="12" s="1"/>
  <c r="N5296" i="12"/>
  <c r="O5296" i="12" s="1"/>
  <c r="N5297" i="12"/>
  <c r="O5297" i="12" s="1"/>
  <c r="N5298" i="12"/>
  <c r="O5298" i="12" s="1"/>
  <c r="N5299" i="12"/>
  <c r="O5299" i="12" s="1"/>
  <c r="N5300" i="12"/>
  <c r="O5300" i="12" s="1"/>
  <c r="N5301" i="12"/>
  <c r="O5301" i="12" s="1"/>
  <c r="N5302" i="12"/>
  <c r="O5302" i="12" s="1"/>
  <c r="N5303" i="12"/>
  <c r="O5303" i="12" s="1"/>
  <c r="N5304" i="12"/>
  <c r="O5304" i="12" s="1"/>
  <c r="N5305" i="12"/>
  <c r="O5305" i="12" s="1"/>
  <c r="N5306" i="12"/>
  <c r="O5306" i="12" s="1"/>
  <c r="N5307" i="12"/>
  <c r="O5307" i="12" s="1"/>
  <c r="P5307" i="12" s="1"/>
  <c r="N5308" i="12"/>
  <c r="O5308" i="12" s="1"/>
  <c r="N5309" i="12"/>
  <c r="O5309" i="12" s="1"/>
  <c r="N5310" i="12"/>
  <c r="O5310" i="12" s="1"/>
  <c r="N5311" i="12"/>
  <c r="O5311" i="12" s="1"/>
  <c r="N5312" i="12"/>
  <c r="O5312" i="12" s="1"/>
  <c r="N5313" i="12"/>
  <c r="O5313" i="12" s="1"/>
  <c r="N5314" i="12"/>
  <c r="O5314" i="12" s="1"/>
  <c r="N5315" i="12"/>
  <c r="O5315" i="12" s="1"/>
  <c r="P5315" i="12" s="1"/>
  <c r="N5316" i="12"/>
  <c r="O5316" i="12" s="1"/>
  <c r="N5317" i="12"/>
  <c r="O5317" i="12" s="1"/>
  <c r="N5318" i="12"/>
  <c r="O5318" i="12" s="1"/>
  <c r="N5319" i="12"/>
  <c r="O5319" i="12" s="1"/>
  <c r="N5320" i="12"/>
  <c r="O5320" i="12" s="1"/>
  <c r="N5321" i="12"/>
  <c r="O5321" i="12" s="1"/>
  <c r="N5322" i="12"/>
  <c r="O5322" i="12" s="1"/>
  <c r="N5323" i="12"/>
  <c r="O5323" i="12" s="1"/>
  <c r="N5324" i="12"/>
  <c r="O5324" i="12" s="1"/>
  <c r="N5325" i="12"/>
  <c r="O5325" i="12" s="1"/>
  <c r="N5326" i="12"/>
  <c r="O5326" i="12" s="1"/>
  <c r="N5327" i="12"/>
  <c r="O5327" i="12" s="1"/>
  <c r="N5328" i="12"/>
  <c r="O5328" i="12" s="1"/>
  <c r="N5329" i="12"/>
  <c r="O5329" i="12" s="1"/>
  <c r="N5330" i="12"/>
  <c r="O5330" i="12" s="1"/>
  <c r="N5331" i="12"/>
  <c r="O5331" i="12" s="1"/>
  <c r="P5331" i="12" s="1"/>
  <c r="N5332" i="12"/>
  <c r="O5332" i="12" s="1"/>
  <c r="N5333" i="12"/>
  <c r="O5333" i="12" s="1"/>
  <c r="N5334" i="12"/>
  <c r="O5334" i="12" s="1"/>
  <c r="N5335" i="12"/>
  <c r="O5335" i="12" s="1"/>
  <c r="N5336" i="12"/>
  <c r="O5336" i="12" s="1"/>
  <c r="N5337" i="12"/>
  <c r="O5337" i="12" s="1"/>
  <c r="N5338" i="12"/>
  <c r="O5338" i="12" s="1"/>
  <c r="N5339" i="12"/>
  <c r="O5339" i="12" s="1"/>
  <c r="P5339" i="12" s="1"/>
  <c r="N5340" i="12"/>
  <c r="O5340" i="12" s="1"/>
  <c r="N5341" i="12"/>
  <c r="O5341" i="12" s="1"/>
  <c r="N5342" i="12"/>
  <c r="O5342" i="12" s="1"/>
  <c r="N5343" i="12"/>
  <c r="O5343" i="12" s="1"/>
  <c r="N5344" i="12"/>
  <c r="O5344" i="12" s="1"/>
  <c r="N5345" i="12"/>
  <c r="O5345" i="12" s="1"/>
  <c r="N5346" i="12"/>
  <c r="O5346" i="12" s="1"/>
  <c r="N5347" i="12"/>
  <c r="O5347" i="12" s="1"/>
  <c r="P5347" i="12" s="1"/>
  <c r="N5348" i="12"/>
  <c r="O5348" i="12" s="1"/>
  <c r="N5349" i="12"/>
  <c r="O5349" i="12" s="1"/>
  <c r="N5350" i="12"/>
  <c r="O5350" i="12" s="1"/>
  <c r="N5351" i="12"/>
  <c r="O5351" i="12" s="1"/>
  <c r="N5352" i="12"/>
  <c r="O5352" i="12" s="1"/>
  <c r="N5353" i="12"/>
  <c r="O5353" i="12" s="1"/>
  <c r="N5354" i="12"/>
  <c r="O5354" i="12" s="1"/>
  <c r="N5355" i="12"/>
  <c r="O5355" i="12" s="1"/>
  <c r="P5355" i="12" s="1"/>
  <c r="N5356" i="12"/>
  <c r="O5356" i="12" s="1"/>
  <c r="P5356" i="12" s="1"/>
  <c r="N5357" i="12"/>
  <c r="O5357" i="12" s="1"/>
  <c r="N5358" i="12"/>
  <c r="O5358" i="12" s="1"/>
  <c r="N5359" i="12"/>
  <c r="O5359" i="12" s="1"/>
  <c r="N5360" i="12"/>
  <c r="O5360" i="12" s="1"/>
  <c r="N5361" i="12"/>
  <c r="O5361" i="12" s="1"/>
  <c r="N5362" i="12"/>
  <c r="O5362" i="12" s="1"/>
  <c r="N5363" i="12"/>
  <c r="O5363" i="12" s="1"/>
  <c r="N5364" i="12"/>
  <c r="O5364" i="12" s="1"/>
  <c r="P5364" i="12" s="1"/>
  <c r="N5365" i="12"/>
  <c r="O5365" i="12" s="1"/>
  <c r="N5366" i="12"/>
  <c r="O5366" i="12" s="1"/>
  <c r="N5367" i="12"/>
  <c r="O5367" i="12" s="1"/>
  <c r="N5368" i="12"/>
  <c r="O5368" i="12" s="1"/>
  <c r="N5369" i="12"/>
  <c r="O5369" i="12" s="1"/>
  <c r="N5370" i="12"/>
  <c r="O5370" i="12" s="1"/>
  <c r="N5371" i="12"/>
  <c r="O5371" i="12" s="1"/>
  <c r="P5371" i="12" s="1"/>
  <c r="N5372" i="12"/>
  <c r="O5372" i="12" s="1"/>
  <c r="N5373" i="12"/>
  <c r="O5373" i="12" s="1"/>
  <c r="N5374" i="12"/>
  <c r="O5374" i="12" s="1"/>
  <c r="N5375" i="12"/>
  <c r="O5375" i="12" s="1"/>
  <c r="N5376" i="12"/>
  <c r="O5376" i="12" s="1"/>
  <c r="N5377" i="12"/>
  <c r="O5377" i="12" s="1"/>
  <c r="N5378" i="12"/>
  <c r="O5378" i="12" s="1"/>
  <c r="N5379" i="12"/>
  <c r="O5379" i="12" s="1"/>
  <c r="P5379" i="12" s="1"/>
  <c r="N5380" i="12"/>
  <c r="O5380" i="12" s="1"/>
  <c r="P5380" i="12" s="1"/>
  <c r="N5381" i="12"/>
  <c r="O5381" i="12" s="1"/>
  <c r="N5382" i="12"/>
  <c r="O5382" i="12" s="1"/>
  <c r="N5383" i="12"/>
  <c r="O5383" i="12" s="1"/>
  <c r="N5384" i="12"/>
  <c r="O5384" i="12" s="1"/>
  <c r="N5385" i="12"/>
  <c r="O5385" i="12" s="1"/>
  <c r="N5386" i="12"/>
  <c r="O5386" i="12" s="1"/>
  <c r="N5387" i="12"/>
  <c r="O5387" i="12" s="1"/>
  <c r="N5388" i="12"/>
  <c r="O5388" i="12" s="1"/>
  <c r="P5388" i="12" s="1"/>
  <c r="N5389" i="12"/>
  <c r="O5389" i="12" s="1"/>
  <c r="N5390" i="12"/>
  <c r="O5390" i="12" s="1"/>
  <c r="N5391" i="12"/>
  <c r="O5391" i="12" s="1"/>
  <c r="N5392" i="12"/>
  <c r="O5392" i="12" s="1"/>
  <c r="N5393" i="12"/>
  <c r="O5393" i="12" s="1"/>
  <c r="N5394" i="12"/>
  <c r="O5394" i="12" s="1"/>
  <c r="N5395" i="12"/>
  <c r="O5395" i="12" s="1"/>
  <c r="P5395" i="12" s="1"/>
  <c r="N5396" i="12"/>
  <c r="O5396" i="12" s="1"/>
  <c r="N5397" i="12"/>
  <c r="O5397" i="12" s="1"/>
  <c r="N5398" i="12"/>
  <c r="O5398" i="12" s="1"/>
  <c r="N5399" i="12"/>
  <c r="O5399" i="12" s="1"/>
  <c r="N5400" i="12"/>
  <c r="O5400" i="12" s="1"/>
  <c r="N5401" i="12"/>
  <c r="O5401" i="12" s="1"/>
  <c r="N5402" i="12"/>
  <c r="O5402" i="12" s="1"/>
  <c r="N5403" i="12"/>
  <c r="O5403" i="12" s="1"/>
  <c r="P5403" i="12" s="1"/>
  <c r="N5404" i="12"/>
  <c r="O5404" i="12" s="1"/>
  <c r="P5404" i="12" s="1"/>
  <c r="N5405" i="12"/>
  <c r="O5405" i="12" s="1"/>
  <c r="N5406" i="12"/>
  <c r="O5406" i="12" s="1"/>
  <c r="N5407" i="12"/>
  <c r="O5407" i="12" s="1"/>
  <c r="N5408" i="12"/>
  <c r="O5408" i="12" s="1"/>
  <c r="N5409" i="12"/>
  <c r="O5409" i="12" s="1"/>
  <c r="N5410" i="12"/>
  <c r="O5410" i="12" s="1"/>
  <c r="N5411" i="12"/>
  <c r="O5411" i="12" s="1"/>
  <c r="P5411" i="12" s="1"/>
  <c r="N5412" i="12"/>
  <c r="O5412" i="12" s="1"/>
  <c r="P5412" i="12" s="1"/>
  <c r="N5413" i="12"/>
  <c r="O5413" i="12" s="1"/>
  <c r="N5414" i="12"/>
  <c r="O5414" i="12" s="1"/>
  <c r="N5415" i="12"/>
  <c r="O5415" i="12" s="1"/>
  <c r="N5416" i="12"/>
  <c r="O5416" i="12" s="1"/>
  <c r="N5417" i="12"/>
  <c r="O5417" i="12" s="1"/>
  <c r="N5418" i="12"/>
  <c r="O5418" i="12" s="1"/>
  <c r="N5419" i="12"/>
  <c r="O5419" i="12" s="1"/>
  <c r="N5420" i="12"/>
  <c r="O5420" i="12" s="1"/>
  <c r="P5420" i="12" s="1"/>
  <c r="N5421" i="12"/>
  <c r="O5421" i="12" s="1"/>
  <c r="N5422" i="12"/>
  <c r="O5422" i="12" s="1"/>
  <c r="N5423" i="12"/>
  <c r="O5423" i="12" s="1"/>
  <c r="N5424" i="12"/>
  <c r="O5424" i="12" s="1"/>
  <c r="N5425" i="12"/>
  <c r="O5425" i="12" s="1"/>
  <c r="N5426" i="12"/>
  <c r="O5426" i="12" s="1"/>
  <c r="N5427" i="12"/>
  <c r="O5427" i="12" s="1"/>
  <c r="N5428" i="12"/>
  <c r="O5428" i="12" s="1"/>
  <c r="P5428" i="12" s="1"/>
  <c r="N5429" i="12"/>
  <c r="O5429" i="12" s="1"/>
  <c r="N5430" i="12"/>
  <c r="O5430" i="12" s="1"/>
  <c r="N5431" i="12"/>
  <c r="O5431" i="12" s="1"/>
  <c r="N5432" i="12"/>
  <c r="O5432" i="12" s="1"/>
  <c r="N5433" i="12"/>
  <c r="O5433" i="12" s="1"/>
  <c r="N5434" i="12"/>
  <c r="O5434" i="12" s="1"/>
  <c r="N5435" i="12"/>
  <c r="O5435" i="12" s="1"/>
  <c r="P5435" i="12" s="1"/>
  <c r="N5436" i="12"/>
  <c r="O5436" i="12" s="1"/>
  <c r="N5437" i="12"/>
  <c r="O5437" i="12" s="1"/>
  <c r="N5438" i="12"/>
  <c r="O5438" i="12" s="1"/>
  <c r="N5439" i="12"/>
  <c r="O5439" i="12" s="1"/>
  <c r="N5440" i="12"/>
  <c r="O5440" i="12" s="1"/>
  <c r="N5441" i="12"/>
  <c r="O5441" i="12" s="1"/>
  <c r="N5442" i="12"/>
  <c r="O5442" i="12" s="1"/>
  <c r="N5443" i="12"/>
  <c r="O5443" i="12" s="1"/>
  <c r="N5444" i="12"/>
  <c r="O5444" i="12" s="1"/>
  <c r="P5444" i="12" s="1"/>
  <c r="N5445" i="12"/>
  <c r="O5445" i="12" s="1"/>
  <c r="N5446" i="12"/>
  <c r="O5446" i="12" s="1"/>
  <c r="N5447" i="12"/>
  <c r="O5447" i="12" s="1"/>
  <c r="N5448" i="12"/>
  <c r="O5448" i="12" s="1"/>
  <c r="N5449" i="12"/>
  <c r="O5449" i="12" s="1"/>
  <c r="N5450" i="12"/>
  <c r="O5450" i="12" s="1"/>
  <c r="N5451" i="12"/>
  <c r="O5451" i="12" s="1"/>
  <c r="N5452" i="12"/>
  <c r="O5452" i="12" s="1"/>
  <c r="P5452" i="12" s="1"/>
  <c r="N5453" i="12"/>
  <c r="O5453" i="12" s="1"/>
  <c r="N5454" i="12"/>
  <c r="O5454" i="12" s="1"/>
  <c r="N5455" i="12"/>
  <c r="O5455" i="12" s="1"/>
  <c r="N5456" i="12"/>
  <c r="O5456" i="12" s="1"/>
  <c r="N5457" i="12"/>
  <c r="O5457" i="12" s="1"/>
  <c r="N5458" i="12"/>
  <c r="O5458" i="12" s="1"/>
  <c r="N5459" i="12"/>
  <c r="O5459" i="12" s="1"/>
  <c r="P5459" i="12" s="1"/>
  <c r="N5460" i="12"/>
  <c r="O5460" i="12" s="1"/>
  <c r="N5461" i="12"/>
  <c r="O5461" i="12" s="1"/>
  <c r="N5462" i="12"/>
  <c r="O5462" i="12" s="1"/>
  <c r="N5463" i="12"/>
  <c r="O5463" i="12" s="1"/>
  <c r="N5464" i="12"/>
  <c r="O5464" i="12" s="1"/>
  <c r="N5465" i="12"/>
  <c r="O5465" i="12" s="1"/>
  <c r="N5466" i="12"/>
  <c r="O5466" i="12" s="1"/>
  <c r="N5467" i="12"/>
  <c r="O5467" i="12" s="1"/>
  <c r="N5468" i="12"/>
  <c r="O5468" i="12" s="1"/>
  <c r="P5468" i="12" s="1"/>
  <c r="N5469" i="12"/>
  <c r="O5469" i="12" s="1"/>
  <c r="N5470" i="12"/>
  <c r="O5470" i="12" s="1"/>
  <c r="N5471" i="12"/>
  <c r="O5471" i="12" s="1"/>
  <c r="N5472" i="12"/>
  <c r="O5472" i="12" s="1"/>
  <c r="N5473" i="12"/>
  <c r="O5473" i="12" s="1"/>
  <c r="N5474" i="12"/>
  <c r="O5474" i="12" s="1"/>
  <c r="N5475" i="12"/>
  <c r="O5475" i="12" s="1"/>
  <c r="P5475" i="12" s="1"/>
  <c r="N5476" i="12"/>
  <c r="O5476" i="12" s="1"/>
  <c r="P5476" i="12" s="1"/>
  <c r="N5477" i="12"/>
  <c r="O5477" i="12" s="1"/>
  <c r="N5478" i="12"/>
  <c r="O5478" i="12" s="1"/>
  <c r="N5479" i="12"/>
  <c r="O5479" i="12" s="1"/>
  <c r="N5480" i="12"/>
  <c r="O5480" i="12" s="1"/>
  <c r="N5481" i="12"/>
  <c r="O5481" i="12" s="1"/>
  <c r="N5482" i="12"/>
  <c r="O5482" i="12" s="1"/>
  <c r="N5483" i="12"/>
  <c r="O5483" i="12" s="1"/>
  <c r="P5483" i="12" s="1"/>
  <c r="N5484" i="12"/>
  <c r="O5484" i="12" s="1"/>
  <c r="N5485" i="12"/>
  <c r="O5485" i="12" s="1"/>
  <c r="N5486" i="12"/>
  <c r="O5486" i="12" s="1"/>
  <c r="N5487" i="12"/>
  <c r="O5487" i="12" s="1"/>
  <c r="N5488" i="12"/>
  <c r="O5488" i="12" s="1"/>
  <c r="N5489" i="12"/>
  <c r="O5489" i="12" s="1"/>
  <c r="N5490" i="12"/>
  <c r="O5490" i="12" s="1"/>
  <c r="N5491" i="12"/>
  <c r="O5491" i="12" s="1"/>
  <c r="N5492" i="12"/>
  <c r="O5492" i="12" s="1"/>
  <c r="N5493" i="12"/>
  <c r="O5493" i="12" s="1"/>
  <c r="N5494" i="12"/>
  <c r="O5494" i="12" s="1"/>
  <c r="N5495" i="12"/>
  <c r="O5495" i="12" s="1"/>
  <c r="N5496" i="12"/>
  <c r="O5496" i="12" s="1"/>
  <c r="N5497" i="12"/>
  <c r="O5497" i="12" s="1"/>
  <c r="N5498" i="12"/>
  <c r="O5498" i="12" s="1"/>
  <c r="N5499" i="12"/>
  <c r="O5499" i="12" s="1"/>
  <c r="P5499" i="12" s="1"/>
  <c r="N5500" i="12"/>
  <c r="O5500" i="12" s="1"/>
  <c r="N5501" i="12"/>
  <c r="O5501" i="12" s="1"/>
  <c r="N5502" i="12"/>
  <c r="O5502" i="12" s="1"/>
  <c r="N5503" i="12"/>
  <c r="O5503" i="12" s="1"/>
  <c r="N5504" i="12"/>
  <c r="O5504" i="12" s="1"/>
  <c r="N5505" i="12"/>
  <c r="O5505" i="12" s="1"/>
  <c r="N5506" i="12"/>
  <c r="O5506" i="12" s="1"/>
  <c r="N5507" i="12"/>
  <c r="O5507" i="12" s="1"/>
  <c r="P5507" i="12" s="1"/>
  <c r="N5508" i="12"/>
  <c r="O5508" i="12" s="1"/>
  <c r="N5509" i="12"/>
  <c r="O5509" i="12" s="1"/>
  <c r="N5510" i="12"/>
  <c r="O5510" i="12" s="1"/>
  <c r="N5511" i="12"/>
  <c r="O5511" i="12" s="1"/>
  <c r="N5512" i="12"/>
  <c r="O5512" i="12" s="1"/>
  <c r="N5513" i="12"/>
  <c r="O5513" i="12" s="1"/>
  <c r="N5514" i="12"/>
  <c r="O5514" i="12" s="1"/>
  <c r="N5515" i="12"/>
  <c r="O5515" i="12" s="1"/>
  <c r="N5516" i="12"/>
  <c r="O5516" i="12" s="1"/>
  <c r="P5516" i="12" s="1"/>
  <c r="N5517" i="12"/>
  <c r="O5517" i="12" s="1"/>
  <c r="N5518" i="12"/>
  <c r="O5518" i="12" s="1"/>
  <c r="N5519" i="12"/>
  <c r="O5519" i="12" s="1"/>
  <c r="N5520" i="12"/>
  <c r="O5520" i="12" s="1"/>
  <c r="N5521" i="12"/>
  <c r="O5521" i="12" s="1"/>
  <c r="N5522" i="12"/>
  <c r="O5522" i="12" s="1"/>
  <c r="N5523" i="12"/>
  <c r="O5523" i="12" s="1"/>
  <c r="P5523" i="12" s="1"/>
  <c r="N5524" i="12"/>
  <c r="O5524" i="12" s="1"/>
  <c r="P5524" i="12" s="1"/>
  <c r="N5525" i="12"/>
  <c r="O5525" i="12" s="1"/>
  <c r="N5526" i="12"/>
  <c r="O5526" i="12" s="1"/>
  <c r="N5527" i="12"/>
  <c r="O5527" i="12" s="1"/>
  <c r="N5528" i="12"/>
  <c r="O5528" i="12" s="1"/>
  <c r="N5529" i="12"/>
  <c r="O5529" i="12" s="1"/>
  <c r="N5530" i="12"/>
  <c r="O5530" i="12" s="1"/>
  <c r="N5531" i="12"/>
  <c r="O5531" i="12" s="1"/>
  <c r="P5531" i="12" s="1"/>
  <c r="N5532" i="12"/>
  <c r="O5532" i="12" s="1"/>
  <c r="N5533" i="12"/>
  <c r="O5533" i="12" s="1"/>
  <c r="N5534" i="12"/>
  <c r="O5534" i="12" s="1"/>
  <c r="N5535" i="12"/>
  <c r="O5535" i="12" s="1"/>
  <c r="N5536" i="12"/>
  <c r="O5536" i="12" s="1"/>
  <c r="N5537" i="12"/>
  <c r="O5537" i="12" s="1"/>
  <c r="N5538" i="12"/>
  <c r="O5538" i="12" s="1"/>
  <c r="N5539" i="12"/>
  <c r="O5539" i="12" s="1"/>
  <c r="P5539" i="12" s="1"/>
  <c r="N5540" i="12"/>
  <c r="O5540" i="12" s="1"/>
  <c r="N5541" i="12"/>
  <c r="O5541" i="12" s="1"/>
  <c r="N5542" i="12"/>
  <c r="O5542" i="12" s="1"/>
  <c r="N5543" i="12"/>
  <c r="O5543" i="12" s="1"/>
  <c r="N5544" i="12"/>
  <c r="O5544" i="12" s="1"/>
  <c r="N5545" i="12"/>
  <c r="O5545" i="12" s="1"/>
  <c r="N5546" i="12"/>
  <c r="O5546" i="12" s="1"/>
  <c r="N5547" i="12"/>
  <c r="O5547" i="12" s="1"/>
  <c r="N5548" i="12"/>
  <c r="O5548" i="12" s="1"/>
  <c r="P5548" i="12" s="1"/>
  <c r="N5549" i="12"/>
  <c r="O5549" i="12" s="1"/>
  <c r="N5550" i="12"/>
  <c r="O5550" i="12" s="1"/>
  <c r="N5551" i="12"/>
  <c r="O5551" i="12" s="1"/>
  <c r="N5552" i="12"/>
  <c r="O5552" i="12" s="1"/>
  <c r="N5553" i="12"/>
  <c r="O5553" i="12" s="1"/>
  <c r="N5554" i="12"/>
  <c r="O5554" i="12" s="1"/>
  <c r="N5555" i="12"/>
  <c r="O5555" i="12" s="1"/>
  <c r="N5556" i="12"/>
  <c r="O5556" i="12" s="1"/>
  <c r="P5556" i="12" s="1"/>
  <c r="N5557" i="12"/>
  <c r="O5557" i="12" s="1"/>
  <c r="N5558" i="12"/>
  <c r="O5558" i="12" s="1"/>
  <c r="N5559" i="12"/>
  <c r="O5559" i="12" s="1"/>
  <c r="N5560" i="12"/>
  <c r="O5560" i="12" s="1"/>
  <c r="N5561" i="12"/>
  <c r="O5561" i="12" s="1"/>
  <c r="N5562" i="12"/>
  <c r="O5562" i="12" s="1"/>
  <c r="N5563" i="12"/>
  <c r="O5563" i="12" s="1"/>
  <c r="N5564" i="12"/>
  <c r="O5564" i="12" s="1"/>
  <c r="N5565" i="12"/>
  <c r="O5565" i="12" s="1"/>
  <c r="N5566" i="12"/>
  <c r="O5566" i="12" s="1"/>
  <c r="N5567" i="12"/>
  <c r="O5567" i="12" s="1"/>
  <c r="N5568" i="12"/>
  <c r="O5568" i="12" s="1"/>
  <c r="N5569" i="12"/>
  <c r="O5569" i="12" s="1"/>
  <c r="N5570" i="12"/>
  <c r="O5570" i="12" s="1"/>
  <c r="N5571" i="12"/>
  <c r="O5571" i="12" s="1"/>
  <c r="N5572" i="12"/>
  <c r="O5572" i="12" s="1"/>
  <c r="P5572" i="12" s="1"/>
  <c r="N5573" i="12"/>
  <c r="O5573" i="12" s="1"/>
  <c r="N5574" i="12"/>
  <c r="O5574" i="12" s="1"/>
  <c r="N5575" i="12"/>
  <c r="O5575" i="12" s="1"/>
  <c r="N5576" i="12"/>
  <c r="O5576" i="12" s="1"/>
  <c r="N5577" i="12"/>
  <c r="O5577" i="12" s="1"/>
  <c r="N5578" i="12"/>
  <c r="O5578" i="12" s="1"/>
  <c r="N5579" i="12"/>
  <c r="O5579" i="12" s="1"/>
  <c r="P5579" i="12" s="1"/>
  <c r="N5580" i="12"/>
  <c r="O5580" i="12" s="1"/>
  <c r="P5580" i="12" s="1"/>
  <c r="N5581" i="12"/>
  <c r="O5581" i="12" s="1"/>
  <c r="N5582" i="12"/>
  <c r="O5582" i="12" s="1"/>
  <c r="N5583" i="12"/>
  <c r="O5583" i="12" s="1"/>
  <c r="N5584" i="12"/>
  <c r="O5584" i="12" s="1"/>
  <c r="N5585" i="12"/>
  <c r="O5585" i="12" s="1"/>
  <c r="N5586" i="12"/>
  <c r="O5586" i="12" s="1"/>
  <c r="N5587" i="12"/>
  <c r="O5587" i="12" s="1"/>
  <c r="P5587" i="12" s="1"/>
  <c r="N5588" i="12"/>
  <c r="O5588" i="12" s="1"/>
  <c r="N5589" i="12"/>
  <c r="O5589" i="12" s="1"/>
  <c r="N5590" i="12"/>
  <c r="O5590" i="12" s="1"/>
  <c r="N5591" i="12"/>
  <c r="O5591" i="12" s="1"/>
  <c r="N5592" i="12"/>
  <c r="O5592" i="12" s="1"/>
  <c r="N5593" i="12"/>
  <c r="O5593" i="12" s="1"/>
  <c r="N5594" i="12"/>
  <c r="O5594" i="12" s="1"/>
  <c r="N5595" i="12"/>
  <c r="O5595" i="12" s="1"/>
  <c r="N5596" i="12"/>
  <c r="O5596" i="12" s="1"/>
  <c r="P5596" i="12" s="1"/>
  <c r="N5597" i="12"/>
  <c r="O5597" i="12" s="1"/>
  <c r="N5598" i="12"/>
  <c r="O5598" i="12" s="1"/>
  <c r="N5599" i="12"/>
  <c r="O5599" i="12" s="1"/>
  <c r="N5600" i="12"/>
  <c r="O5600" i="12" s="1"/>
  <c r="N5601" i="12"/>
  <c r="O5601" i="12" s="1"/>
  <c r="N5602" i="12"/>
  <c r="O5602" i="12" s="1"/>
  <c r="N5603" i="12"/>
  <c r="O5603" i="12" s="1"/>
  <c r="N5604" i="12"/>
  <c r="O5604" i="12" s="1"/>
  <c r="P5604" i="12" s="1"/>
  <c r="N5605" i="12"/>
  <c r="O5605" i="12" s="1"/>
  <c r="N5606" i="12"/>
  <c r="O5606" i="12" s="1"/>
  <c r="N5607" i="12"/>
  <c r="O5607" i="12" s="1"/>
  <c r="N5608" i="12"/>
  <c r="O5608" i="12" s="1"/>
  <c r="N5609" i="12"/>
  <c r="O5609" i="12" s="1"/>
  <c r="N5610" i="12"/>
  <c r="O5610" i="12" s="1"/>
  <c r="N5611" i="12"/>
  <c r="O5611" i="12" s="1"/>
  <c r="P5611" i="12" s="1"/>
  <c r="N5612" i="12"/>
  <c r="O5612" i="12" s="1"/>
  <c r="P5612" i="12" s="1"/>
  <c r="N5613" i="12"/>
  <c r="O5613" i="12" s="1"/>
  <c r="N5614" i="12"/>
  <c r="O5614" i="12" s="1"/>
  <c r="N5615" i="12"/>
  <c r="O5615" i="12" s="1"/>
  <c r="N5616" i="12"/>
  <c r="O5616" i="12" s="1"/>
  <c r="N5617" i="12"/>
  <c r="O5617" i="12" s="1"/>
  <c r="N5618" i="12"/>
  <c r="O5618" i="12" s="1"/>
  <c r="N5619" i="12"/>
  <c r="O5619" i="12" s="1"/>
  <c r="N5620" i="12"/>
  <c r="O5620" i="12" s="1"/>
  <c r="N5621" i="12"/>
  <c r="O5621" i="12" s="1"/>
  <c r="N5622" i="12"/>
  <c r="O5622" i="12" s="1"/>
  <c r="N5623" i="12"/>
  <c r="O5623" i="12" s="1"/>
  <c r="N5624" i="12"/>
  <c r="O5624" i="12" s="1"/>
  <c r="N5625" i="12"/>
  <c r="O5625" i="12" s="1"/>
  <c r="N5626" i="12"/>
  <c r="O5626" i="12" s="1"/>
  <c r="N5627" i="12"/>
  <c r="O5627" i="12" s="1"/>
  <c r="P5627" i="12" s="1"/>
  <c r="N5628" i="12"/>
  <c r="O5628" i="12" s="1"/>
  <c r="N5629" i="12"/>
  <c r="O5629" i="12" s="1"/>
  <c r="N5630" i="12"/>
  <c r="O5630" i="12" s="1"/>
  <c r="N5631" i="12"/>
  <c r="O5631" i="12" s="1"/>
  <c r="N5632" i="12"/>
  <c r="O5632" i="12" s="1"/>
  <c r="N5633" i="12"/>
  <c r="O5633" i="12" s="1"/>
  <c r="N5634" i="12"/>
  <c r="O5634" i="12" s="1"/>
  <c r="N5635" i="12"/>
  <c r="O5635" i="12" s="1"/>
  <c r="P5635" i="12" s="1"/>
  <c r="N5636" i="12"/>
  <c r="O5636" i="12" s="1"/>
  <c r="N5637" i="12"/>
  <c r="O5637" i="12" s="1"/>
  <c r="N5638" i="12"/>
  <c r="O5638" i="12" s="1"/>
  <c r="N5639" i="12"/>
  <c r="O5639" i="12" s="1"/>
  <c r="N5640" i="12"/>
  <c r="O5640" i="12" s="1"/>
  <c r="N5641" i="12"/>
  <c r="O5641" i="12" s="1"/>
  <c r="N5642" i="12"/>
  <c r="O5642" i="12" s="1"/>
  <c r="N5643" i="12"/>
  <c r="O5643" i="12" s="1"/>
  <c r="P5643" i="12" s="1"/>
  <c r="N5644" i="12"/>
  <c r="O5644" i="12" s="1"/>
  <c r="N5645" i="12"/>
  <c r="O5645" i="12" s="1"/>
  <c r="N5646" i="12"/>
  <c r="O5646" i="12" s="1"/>
  <c r="N5647" i="12"/>
  <c r="O5647" i="12" s="1"/>
  <c r="N5648" i="12"/>
  <c r="O5648" i="12" s="1"/>
  <c r="N5649" i="12"/>
  <c r="O5649" i="12" s="1"/>
  <c r="N5650" i="12"/>
  <c r="O5650" i="12" s="1"/>
  <c r="N5651" i="12"/>
  <c r="O5651" i="12" s="1"/>
  <c r="N5652" i="12"/>
  <c r="O5652" i="12" s="1"/>
  <c r="P5652" i="12" s="1"/>
  <c r="N5653" i="12"/>
  <c r="O5653" i="12" s="1"/>
  <c r="N5654" i="12"/>
  <c r="O5654" i="12" s="1"/>
  <c r="N5655" i="12"/>
  <c r="O5655" i="12" s="1"/>
  <c r="N5656" i="12"/>
  <c r="O5656" i="12" s="1"/>
  <c r="N5657" i="12"/>
  <c r="O5657" i="12" s="1"/>
  <c r="N5658" i="12"/>
  <c r="O5658" i="12" s="1"/>
  <c r="N5659" i="12"/>
  <c r="O5659" i="12" s="1"/>
  <c r="P5659" i="12" s="1"/>
  <c r="N5660" i="12"/>
  <c r="O5660" i="12" s="1"/>
  <c r="P5660" i="12" s="1"/>
  <c r="N5661" i="12"/>
  <c r="O5661" i="12" s="1"/>
  <c r="N5662" i="12"/>
  <c r="O5662" i="12" s="1"/>
  <c r="N5663" i="12"/>
  <c r="O5663" i="12" s="1"/>
  <c r="N5664" i="12"/>
  <c r="O5664" i="12" s="1"/>
  <c r="N5665" i="12"/>
  <c r="O5665" i="12" s="1"/>
  <c r="N5666" i="12"/>
  <c r="O5666" i="12" s="1"/>
  <c r="N5667" i="12"/>
  <c r="O5667" i="12" s="1"/>
  <c r="P5667" i="12" s="1"/>
  <c r="N5668" i="12"/>
  <c r="O5668" i="12" s="1"/>
  <c r="N5669" i="12"/>
  <c r="O5669" i="12" s="1"/>
  <c r="N5670" i="12"/>
  <c r="O5670" i="12" s="1"/>
  <c r="N5671" i="12"/>
  <c r="O5671" i="12" s="1"/>
  <c r="N5672" i="12"/>
  <c r="O5672" i="12" s="1"/>
  <c r="N5673" i="12"/>
  <c r="O5673" i="12" s="1"/>
  <c r="N5674" i="12"/>
  <c r="O5674" i="12" s="1"/>
  <c r="N5675" i="12"/>
  <c r="O5675" i="12" s="1"/>
  <c r="P5675" i="12" s="1"/>
  <c r="N5676" i="12"/>
  <c r="O5676" i="12" s="1"/>
  <c r="N5677" i="12"/>
  <c r="O5677" i="12" s="1"/>
  <c r="N5678" i="12"/>
  <c r="O5678" i="12" s="1"/>
  <c r="N5679" i="12"/>
  <c r="O5679" i="12" s="1"/>
  <c r="N5680" i="12"/>
  <c r="O5680" i="12" s="1"/>
  <c r="N5681" i="12"/>
  <c r="O5681" i="12" s="1"/>
  <c r="N5682" i="12"/>
  <c r="O5682" i="12" s="1"/>
  <c r="N5683" i="12"/>
  <c r="O5683" i="12" s="1"/>
  <c r="N5684" i="12"/>
  <c r="O5684" i="12" s="1"/>
  <c r="P5684" i="12" s="1"/>
  <c r="N5685" i="12"/>
  <c r="O5685" i="12" s="1"/>
  <c r="N5686" i="12"/>
  <c r="O5686" i="12" s="1"/>
  <c r="N5687" i="12"/>
  <c r="O5687" i="12" s="1"/>
  <c r="N5688" i="12"/>
  <c r="O5688" i="12" s="1"/>
  <c r="N5689" i="12"/>
  <c r="O5689" i="12" s="1"/>
  <c r="N5690" i="12"/>
  <c r="O5690" i="12" s="1"/>
  <c r="N5691" i="12"/>
  <c r="O5691" i="12" s="1"/>
  <c r="N5692" i="12"/>
  <c r="O5692" i="12" s="1"/>
  <c r="N5693" i="12"/>
  <c r="O5693" i="12" s="1"/>
  <c r="N5694" i="12"/>
  <c r="O5694" i="12" s="1"/>
  <c r="N5695" i="12"/>
  <c r="O5695" i="12" s="1"/>
  <c r="N5696" i="12"/>
  <c r="O5696" i="12" s="1"/>
  <c r="N5697" i="12"/>
  <c r="O5697" i="12" s="1"/>
  <c r="N5698" i="12"/>
  <c r="O5698" i="12" s="1"/>
  <c r="N5699" i="12"/>
  <c r="O5699" i="12" s="1"/>
  <c r="N5700" i="12"/>
  <c r="O5700" i="12" s="1"/>
  <c r="P5700" i="12" s="1"/>
  <c r="N5701" i="12"/>
  <c r="O5701" i="12" s="1"/>
  <c r="N5702" i="12"/>
  <c r="O5702" i="12" s="1"/>
  <c r="N5703" i="12"/>
  <c r="O5703" i="12" s="1"/>
  <c r="N5704" i="12"/>
  <c r="O5704" i="12" s="1"/>
  <c r="N5705" i="12"/>
  <c r="O5705" i="12" s="1"/>
  <c r="N5706" i="12"/>
  <c r="O5706" i="12" s="1"/>
  <c r="N5707" i="12"/>
  <c r="O5707" i="12" s="1"/>
  <c r="N5708" i="12"/>
  <c r="O5708" i="12" s="1"/>
  <c r="P5708" i="12" s="1"/>
  <c r="N5709" i="12"/>
  <c r="O5709" i="12" s="1"/>
  <c r="N5710" i="12"/>
  <c r="O5710" i="12" s="1"/>
  <c r="N5711" i="12"/>
  <c r="O5711" i="12" s="1"/>
  <c r="N5712" i="12"/>
  <c r="O5712" i="12" s="1"/>
  <c r="N5713" i="12"/>
  <c r="O5713" i="12" s="1"/>
  <c r="N5714" i="12"/>
  <c r="O5714" i="12" s="1"/>
  <c r="N5715" i="12"/>
  <c r="O5715" i="12" s="1"/>
  <c r="P5715" i="12" s="1"/>
  <c r="N5716" i="12"/>
  <c r="O5716" i="12" s="1"/>
  <c r="P5716" i="12" s="1"/>
  <c r="N5717" i="12"/>
  <c r="O5717" i="12" s="1"/>
  <c r="N5718" i="12"/>
  <c r="O5718" i="12" s="1"/>
  <c r="N5719" i="12"/>
  <c r="O5719" i="12" s="1"/>
  <c r="N5720" i="12"/>
  <c r="O5720" i="12" s="1"/>
  <c r="N5721" i="12"/>
  <c r="O5721" i="12" s="1"/>
  <c r="N5722" i="12"/>
  <c r="O5722" i="12" s="1"/>
  <c r="N5723" i="12"/>
  <c r="O5723" i="12" s="1"/>
  <c r="P5723" i="12" s="1"/>
  <c r="N5724" i="12"/>
  <c r="O5724" i="12" s="1"/>
  <c r="N5725" i="12"/>
  <c r="O5725" i="12" s="1"/>
  <c r="N5726" i="12"/>
  <c r="O5726" i="12" s="1"/>
  <c r="N5727" i="12"/>
  <c r="O5727" i="12" s="1"/>
  <c r="N5728" i="12"/>
  <c r="O5728" i="12" s="1"/>
  <c r="N5729" i="12"/>
  <c r="O5729" i="12" s="1"/>
  <c r="N5730" i="12"/>
  <c r="O5730" i="12" s="1"/>
  <c r="N5731" i="12"/>
  <c r="O5731" i="12" s="1"/>
  <c r="N5732" i="12"/>
  <c r="O5732" i="12" s="1"/>
  <c r="P5732" i="12" s="1"/>
  <c r="N5733" i="12"/>
  <c r="O5733" i="12" s="1"/>
  <c r="N5734" i="12"/>
  <c r="O5734" i="12" s="1"/>
  <c r="N5735" i="12"/>
  <c r="O5735" i="12" s="1"/>
  <c r="N5736" i="12"/>
  <c r="O5736" i="12" s="1"/>
  <c r="N5737" i="12"/>
  <c r="O5737" i="12" s="1"/>
  <c r="N5738" i="12"/>
  <c r="O5738" i="12" s="1"/>
  <c r="N5739" i="12"/>
  <c r="O5739" i="12" s="1"/>
  <c r="N5740" i="12"/>
  <c r="O5740" i="12" s="1"/>
  <c r="P5740" i="12" s="1"/>
  <c r="N5741" i="12"/>
  <c r="O5741" i="12" s="1"/>
  <c r="N5742" i="12"/>
  <c r="O5742" i="12" s="1"/>
  <c r="N5743" i="12"/>
  <c r="O5743" i="12" s="1"/>
  <c r="N5744" i="12"/>
  <c r="O5744" i="12" s="1"/>
  <c r="N5745" i="12"/>
  <c r="O5745" i="12" s="1"/>
  <c r="N5746" i="12"/>
  <c r="O5746" i="12" s="1"/>
  <c r="N5747" i="12"/>
  <c r="O5747" i="12" s="1"/>
  <c r="N5748" i="12"/>
  <c r="O5748" i="12" s="1"/>
  <c r="P5748" i="12" s="1"/>
  <c r="N5749" i="12"/>
  <c r="O5749" i="12" s="1"/>
  <c r="N5750" i="12"/>
  <c r="O5750" i="12" s="1"/>
  <c r="N5751" i="12"/>
  <c r="O5751" i="12" s="1"/>
  <c r="N5752" i="12"/>
  <c r="O5752" i="12" s="1"/>
  <c r="N5753" i="12"/>
  <c r="O5753" i="12" s="1"/>
  <c r="N5754" i="12"/>
  <c r="O5754" i="12" s="1"/>
  <c r="N5755" i="12"/>
  <c r="O5755" i="12" s="1"/>
  <c r="N5756" i="12"/>
  <c r="O5756" i="12" s="1"/>
  <c r="N5757" i="12"/>
  <c r="O5757" i="12" s="1"/>
  <c r="N5758" i="12"/>
  <c r="O5758" i="12" s="1"/>
  <c r="N5759" i="12"/>
  <c r="O5759" i="12" s="1"/>
  <c r="N5760" i="12"/>
  <c r="O5760" i="12" s="1"/>
  <c r="N5761" i="12"/>
  <c r="O5761" i="12" s="1"/>
  <c r="N5762" i="12"/>
  <c r="O5762" i="12" s="1"/>
  <c r="N5763" i="12"/>
  <c r="O5763" i="12" s="1"/>
  <c r="P5763" i="12" s="1"/>
  <c r="N5764" i="12"/>
  <c r="O5764" i="12" s="1"/>
  <c r="P5764" i="12" s="1"/>
  <c r="N5765" i="12"/>
  <c r="O5765" i="12" s="1"/>
  <c r="N5766" i="12"/>
  <c r="O5766" i="12" s="1"/>
  <c r="N5767" i="12"/>
  <c r="O5767" i="12" s="1"/>
  <c r="N5768" i="12"/>
  <c r="O5768" i="12" s="1"/>
  <c r="N5769" i="12"/>
  <c r="O5769" i="12" s="1"/>
  <c r="N5770" i="12"/>
  <c r="O5770" i="12" s="1"/>
  <c r="N5771" i="12"/>
  <c r="O5771" i="12" s="1"/>
  <c r="P5771" i="12" s="1"/>
  <c r="N5772" i="12"/>
  <c r="O5772" i="12" s="1"/>
  <c r="N5773" i="12"/>
  <c r="O5773" i="12" s="1"/>
  <c r="N5774" i="12"/>
  <c r="O5774" i="12" s="1"/>
  <c r="N5775" i="12"/>
  <c r="O5775" i="12" s="1"/>
  <c r="N5776" i="12"/>
  <c r="O5776" i="12" s="1"/>
  <c r="N5777" i="12"/>
  <c r="O5777" i="12" s="1"/>
  <c r="N5778" i="12"/>
  <c r="O5778" i="12" s="1"/>
  <c r="N5779" i="12"/>
  <c r="O5779" i="12" s="1"/>
  <c r="P5779" i="12" s="1"/>
  <c r="N5780" i="12"/>
  <c r="O5780" i="12" s="1"/>
  <c r="N5781" i="12"/>
  <c r="O5781" i="12" s="1"/>
  <c r="N5782" i="12"/>
  <c r="O5782" i="12" s="1"/>
  <c r="N5783" i="12"/>
  <c r="O5783" i="12" s="1"/>
  <c r="N5784" i="12"/>
  <c r="O5784" i="12" s="1"/>
  <c r="N5785" i="12"/>
  <c r="O5785" i="12" s="1"/>
  <c r="N5786" i="12"/>
  <c r="O5786" i="12" s="1"/>
  <c r="N5787" i="12"/>
  <c r="O5787" i="12" s="1"/>
  <c r="P5787" i="12" s="1"/>
  <c r="N5788" i="12"/>
  <c r="O5788" i="12" s="1"/>
  <c r="P5788" i="12" s="1"/>
  <c r="N5789" i="12"/>
  <c r="O5789" i="12" s="1"/>
  <c r="N5790" i="12"/>
  <c r="O5790" i="12" s="1"/>
  <c r="N5791" i="12"/>
  <c r="O5791" i="12" s="1"/>
  <c r="N5792" i="12"/>
  <c r="O5792" i="12" s="1"/>
  <c r="N5793" i="12"/>
  <c r="O5793" i="12" s="1"/>
  <c r="N5794" i="12"/>
  <c r="O5794" i="12" s="1"/>
  <c r="N5795" i="12"/>
  <c r="O5795" i="12" s="1"/>
  <c r="N5796" i="12"/>
  <c r="O5796" i="12" s="1"/>
  <c r="P5796" i="12" s="1"/>
  <c r="N5797" i="12"/>
  <c r="O5797" i="12" s="1"/>
  <c r="N5798" i="12"/>
  <c r="O5798" i="12" s="1"/>
  <c r="N5799" i="12"/>
  <c r="O5799" i="12" s="1"/>
  <c r="N5800" i="12"/>
  <c r="O5800" i="12" s="1"/>
  <c r="N5801" i="12"/>
  <c r="O5801" i="12" s="1"/>
  <c r="N5802" i="12"/>
  <c r="O5802" i="12" s="1"/>
  <c r="N5803" i="12"/>
  <c r="O5803" i="12" s="1"/>
  <c r="P5803" i="12" s="1"/>
  <c r="N5804" i="12"/>
  <c r="O5804" i="12" s="1"/>
  <c r="N5805" i="12"/>
  <c r="O5805" i="12" s="1"/>
  <c r="N5806" i="12"/>
  <c r="O5806" i="12" s="1"/>
  <c r="N5807" i="12"/>
  <c r="O5807" i="12" s="1"/>
  <c r="N5808" i="12"/>
  <c r="O5808" i="12" s="1"/>
  <c r="N5809" i="12"/>
  <c r="O5809" i="12" s="1"/>
  <c r="N5810" i="12"/>
  <c r="O5810" i="12" s="1"/>
  <c r="N5811" i="12"/>
  <c r="O5811" i="12" s="1"/>
  <c r="P5811" i="12" s="1"/>
  <c r="N5812" i="12"/>
  <c r="O5812" i="12" s="1"/>
  <c r="P5812" i="12" s="1"/>
  <c r="N5813" i="12"/>
  <c r="O5813" i="12" s="1"/>
  <c r="N5814" i="12"/>
  <c r="O5814" i="12" s="1"/>
  <c r="N5815" i="12"/>
  <c r="O5815" i="12" s="1"/>
  <c r="N5816" i="12"/>
  <c r="O5816" i="12" s="1"/>
  <c r="N5817" i="12"/>
  <c r="O5817" i="12" s="1"/>
  <c r="N5818" i="12"/>
  <c r="O5818" i="12" s="1"/>
  <c r="N5819" i="12"/>
  <c r="O5819" i="12" s="1"/>
  <c r="P5819" i="12" s="1"/>
  <c r="N5820" i="12"/>
  <c r="O5820" i="12" s="1"/>
  <c r="P5820" i="12" s="1"/>
  <c r="N5821" i="12"/>
  <c r="O5821" i="12" s="1"/>
  <c r="N5822" i="12"/>
  <c r="O5822" i="12" s="1"/>
  <c r="N5823" i="12"/>
  <c r="O5823" i="12" s="1"/>
  <c r="N5824" i="12"/>
  <c r="O5824" i="12" s="1"/>
  <c r="N5825" i="12"/>
  <c r="O5825" i="12" s="1"/>
  <c r="N5826" i="12"/>
  <c r="O5826" i="12" s="1"/>
  <c r="N5827" i="12"/>
  <c r="O5827" i="12" s="1"/>
  <c r="N5828" i="12"/>
  <c r="O5828" i="12" s="1"/>
  <c r="P5828" i="12" s="1"/>
  <c r="N5829" i="12"/>
  <c r="O5829" i="12" s="1"/>
  <c r="N5830" i="12"/>
  <c r="O5830" i="12" s="1"/>
  <c r="N5831" i="12"/>
  <c r="O5831" i="12" s="1"/>
  <c r="N5832" i="12"/>
  <c r="O5832" i="12" s="1"/>
  <c r="N5833" i="12"/>
  <c r="O5833" i="12" s="1"/>
  <c r="N5834" i="12"/>
  <c r="O5834" i="12" s="1"/>
  <c r="N5835" i="12"/>
  <c r="O5835" i="12" s="1"/>
  <c r="N5836" i="12"/>
  <c r="O5836" i="12" s="1"/>
  <c r="P5836" i="12" s="1"/>
  <c r="N5837" i="12"/>
  <c r="O5837" i="12" s="1"/>
  <c r="N5838" i="12"/>
  <c r="O5838" i="12" s="1"/>
  <c r="N5839" i="12"/>
  <c r="O5839" i="12" s="1"/>
  <c r="N5840" i="12"/>
  <c r="O5840" i="12" s="1"/>
  <c r="N5841" i="12"/>
  <c r="O5841" i="12" s="1"/>
  <c r="N5842" i="12"/>
  <c r="O5842" i="12" s="1"/>
  <c r="N5843" i="12"/>
  <c r="O5843" i="12" s="1"/>
  <c r="N5099" i="12"/>
  <c r="O5099" i="12" s="1"/>
  <c r="P5099" i="12" s="1"/>
  <c r="L5104" i="12"/>
  <c r="L5120" i="12"/>
  <c r="L5136" i="12"/>
  <c r="L5147" i="12"/>
  <c r="L5152" i="12"/>
  <c r="L5168" i="12"/>
  <c r="L5184" i="12"/>
  <c r="L5200" i="12"/>
  <c r="L5216" i="12"/>
  <c r="L5232" i="12"/>
  <c r="L5248" i="12"/>
  <c r="L5264" i="12"/>
  <c r="L5280" i="12"/>
  <c r="L5296" i="12"/>
  <c r="L5312" i="12"/>
  <c r="L5328" i="12"/>
  <c r="L5344" i="12"/>
  <c r="L5360" i="12"/>
  <c r="L5376" i="12"/>
  <c r="L5392" i="12"/>
  <c r="L5403" i="12"/>
  <c r="L5408" i="12"/>
  <c r="L5424" i="12"/>
  <c r="L5440" i="12"/>
  <c r="L5456" i="12"/>
  <c r="L5472" i="12"/>
  <c r="L5488" i="12"/>
  <c r="L5504" i="12"/>
  <c r="L5520" i="12"/>
  <c r="L5536" i="12"/>
  <c r="L5552" i="12"/>
  <c r="L5568" i="12"/>
  <c r="L5584" i="12"/>
  <c r="L5600" i="12"/>
  <c r="L5616" i="12"/>
  <c r="L5632" i="12"/>
  <c r="L5648" i="12"/>
  <c r="L5659" i="12"/>
  <c r="L5664" i="12"/>
  <c r="L5680" i="12"/>
  <c r="L5696" i="12"/>
  <c r="L5712" i="12"/>
  <c r="L5728" i="12"/>
  <c r="L5744" i="12"/>
  <c r="L5760" i="12"/>
  <c r="L5776" i="12"/>
  <c r="L5792" i="12"/>
  <c r="L5808" i="12"/>
  <c r="L5824" i="12"/>
  <c r="L5840" i="12"/>
  <c r="O5098" i="13"/>
  <c r="O5099" i="13"/>
  <c r="O5114" i="13"/>
  <c r="O5115" i="13"/>
  <c r="O5122" i="13"/>
  <c r="O5130" i="13"/>
  <c r="O5131" i="13"/>
  <c r="O5146" i="13"/>
  <c r="O5154" i="13"/>
  <c r="O5162" i="13"/>
  <c r="O5163" i="13"/>
  <c r="O5178" i="13"/>
  <c r="O5179" i="13"/>
  <c r="O5186" i="13"/>
  <c r="O5194" i="13"/>
  <c r="O5195" i="13"/>
  <c r="O5210" i="13"/>
  <c r="O5226" i="13"/>
  <c r="O5227" i="13"/>
  <c r="O5242" i="13"/>
  <c r="O5243" i="13"/>
  <c r="O5250" i="13"/>
  <c r="O5258" i="13"/>
  <c r="O5259" i="13"/>
  <c r="O5274" i="13"/>
  <c r="O5282" i="13"/>
  <c r="O5290" i="13"/>
  <c r="O5291" i="13"/>
  <c r="O5306" i="13"/>
  <c r="O5307" i="13"/>
  <c r="O5314" i="13"/>
  <c r="O5322" i="13"/>
  <c r="O5323" i="13"/>
  <c r="O5338" i="13"/>
  <c r="O5354" i="13"/>
  <c r="O5355" i="13"/>
  <c r="O5370" i="13"/>
  <c r="O5371" i="13"/>
  <c r="O5378" i="13"/>
  <c r="O5386" i="13"/>
  <c r="O5387" i="13"/>
  <c r="O5402" i="13"/>
  <c r="O5410" i="13"/>
  <c r="O5418" i="13"/>
  <c r="O5419" i="13"/>
  <c r="O5434" i="13"/>
  <c r="O5435" i="13"/>
  <c r="O5442" i="13"/>
  <c r="O5450" i="13"/>
  <c r="O5451" i="13"/>
  <c r="O5467" i="13"/>
  <c r="O5474" i="13"/>
  <c r="O5482" i="13"/>
  <c r="O5483" i="13"/>
  <c r="O5499" i="13"/>
  <c r="O5506" i="13"/>
  <c r="O5514" i="13"/>
  <c r="O5515" i="13"/>
  <c r="O5531" i="13"/>
  <c r="O5538" i="13"/>
  <c r="O5546" i="13"/>
  <c r="O5547" i="13"/>
  <c r="O5563" i="13"/>
  <c r="O5570" i="13"/>
  <c r="O5578" i="13"/>
  <c r="O5579" i="13"/>
  <c r="O5595" i="13"/>
  <c r="O5602" i="13"/>
  <c r="O5610" i="13"/>
  <c r="O5611" i="13"/>
  <c r="O5627" i="13"/>
  <c r="O5634" i="13"/>
  <c r="O5642" i="13"/>
  <c r="O5653" i="13"/>
  <c r="O5655" i="13"/>
  <c r="O5659" i="13"/>
  <c r="O5666" i="13"/>
  <c r="O5668" i="13"/>
  <c r="O5676" i="13"/>
  <c r="O5685" i="13"/>
  <c r="O5687" i="13"/>
  <c r="O5698" i="13"/>
  <c r="O5700" i="13"/>
  <c r="O5701" i="13"/>
  <c r="O5707" i="13"/>
  <c r="O5708" i="13"/>
  <c r="O5717" i="13"/>
  <c r="O5719" i="13"/>
  <c r="O5723" i="13"/>
  <c r="O5730" i="13"/>
  <c r="O5732" i="13"/>
  <c r="O5740" i="13"/>
  <c r="O5749" i="13"/>
  <c r="O5751" i="13"/>
  <c r="O5762" i="13"/>
  <c r="O5764" i="13"/>
  <c r="O5765" i="13"/>
  <c r="O5771" i="13"/>
  <c r="O5772" i="13"/>
  <c r="O5781" i="13"/>
  <c r="O5783" i="13"/>
  <c r="O5787" i="13"/>
  <c r="O5794" i="13"/>
  <c r="O5796" i="13"/>
  <c r="O5804" i="13"/>
  <c r="O5813" i="13"/>
  <c r="O5815" i="13"/>
  <c r="O5826" i="13"/>
  <c r="O5828" i="13"/>
  <c r="O5829" i="13"/>
  <c r="O5835" i="13"/>
  <c r="O5092" i="13"/>
  <c r="D23" i="13"/>
  <c r="N5095" i="13"/>
  <c r="O5095" i="13" s="1"/>
  <c r="N5100" i="13"/>
  <c r="N5101" i="13"/>
  <c r="N5106" i="13"/>
  <c r="O5106" i="13" s="1"/>
  <c r="N5108" i="13"/>
  <c r="N5111" i="13"/>
  <c r="O5111" i="13" s="1"/>
  <c r="N5115" i="13"/>
  <c r="N5116" i="13"/>
  <c r="N5119" i="13"/>
  <c r="O5119" i="13" s="1"/>
  <c r="N5122" i="13"/>
  <c r="N5123" i="13"/>
  <c r="O5123" i="13" s="1"/>
  <c r="N5125" i="13"/>
  <c r="N5127" i="13"/>
  <c r="O5127" i="13" s="1"/>
  <c r="N5132" i="13"/>
  <c r="N5138" i="13"/>
  <c r="O5138" i="13" s="1"/>
  <c r="N5140" i="13"/>
  <c r="N5143" i="13"/>
  <c r="O5143" i="13" s="1"/>
  <c r="N5147" i="13"/>
  <c r="O5147" i="13" s="1"/>
  <c r="N5148" i="13"/>
  <c r="N5151" i="13"/>
  <c r="O5151" i="13" s="1"/>
  <c r="N5154" i="13"/>
  <c r="N5155" i="13"/>
  <c r="O5155" i="13" s="1"/>
  <c r="N5159" i="13"/>
  <c r="O5159" i="13" s="1"/>
  <c r="N5164" i="13"/>
  <c r="N5165" i="13"/>
  <c r="N5170" i="13"/>
  <c r="O5170" i="13" s="1"/>
  <c r="N5172" i="13"/>
  <c r="N5175" i="13"/>
  <c r="O5175" i="13" s="1"/>
  <c r="N5179" i="13"/>
  <c r="N5180" i="13"/>
  <c r="N5183" i="13"/>
  <c r="O5183" i="13" s="1"/>
  <c r="N5186" i="13"/>
  <c r="N5187" i="13"/>
  <c r="O5187" i="13" s="1"/>
  <c r="N5189" i="13"/>
  <c r="N5191" i="13"/>
  <c r="O5191" i="13" s="1"/>
  <c r="N5196" i="13"/>
  <c r="N5197" i="13"/>
  <c r="N5202" i="13"/>
  <c r="O5202" i="13" s="1"/>
  <c r="N5204" i="13"/>
  <c r="N5207" i="13"/>
  <c r="O5207" i="13" s="1"/>
  <c r="N5211" i="13"/>
  <c r="O5211" i="13" s="1"/>
  <c r="N5212" i="13"/>
  <c r="N5215" i="13"/>
  <c r="O5215" i="13" s="1"/>
  <c r="N5218" i="13"/>
  <c r="O5218" i="13" s="1"/>
  <c r="N5219" i="13"/>
  <c r="O5219" i="13" s="1"/>
  <c r="N5223" i="13"/>
  <c r="O5223" i="13" s="1"/>
  <c r="N5228" i="13"/>
  <c r="N5229" i="13"/>
  <c r="N5234" i="13"/>
  <c r="O5234" i="13" s="1"/>
  <c r="N5236" i="13"/>
  <c r="N5239" i="13"/>
  <c r="O5239" i="13" s="1"/>
  <c r="N5243" i="13"/>
  <c r="N5244" i="13"/>
  <c r="N5247" i="13"/>
  <c r="O5247" i="13" s="1"/>
  <c r="N5250" i="13"/>
  <c r="N5251" i="13"/>
  <c r="O5251" i="13" s="1"/>
  <c r="N5253" i="13"/>
  <c r="N5255" i="13"/>
  <c r="O5255" i="13" s="1"/>
  <c r="N5260" i="13"/>
  <c r="N5266" i="13"/>
  <c r="O5266" i="13" s="1"/>
  <c r="N5268" i="13"/>
  <c r="N5271" i="13"/>
  <c r="O5271" i="13" s="1"/>
  <c r="N5275" i="13"/>
  <c r="O5275" i="13" s="1"/>
  <c r="N5276" i="13"/>
  <c r="N5279" i="13"/>
  <c r="O5279" i="13" s="1"/>
  <c r="N5282" i="13"/>
  <c r="N5283" i="13"/>
  <c r="O5283" i="13" s="1"/>
  <c r="N5287" i="13"/>
  <c r="O5287" i="13" s="1"/>
  <c r="N5292" i="13"/>
  <c r="N5293" i="13"/>
  <c r="N5298" i="13"/>
  <c r="O5298" i="13" s="1"/>
  <c r="N5300" i="13"/>
  <c r="N5303" i="13"/>
  <c r="O5303" i="13" s="1"/>
  <c r="N5307" i="13"/>
  <c r="N5308" i="13"/>
  <c r="N5311" i="13"/>
  <c r="O5311" i="13" s="1"/>
  <c r="N5314" i="13"/>
  <c r="N5315" i="13"/>
  <c r="O5315" i="13" s="1"/>
  <c r="N5317" i="13"/>
  <c r="O5317" i="13" s="1"/>
  <c r="N5319" i="13"/>
  <c r="O5319" i="13" s="1"/>
  <c r="N5324" i="13"/>
  <c r="N5325" i="13"/>
  <c r="O5325" i="13" s="1"/>
  <c r="N5330" i="13"/>
  <c r="O5330" i="13" s="1"/>
  <c r="N5332" i="13"/>
  <c r="N5335" i="13"/>
  <c r="O5335" i="13" s="1"/>
  <c r="N5339" i="13"/>
  <c r="O5339" i="13" s="1"/>
  <c r="N5340" i="13"/>
  <c r="N5343" i="13"/>
  <c r="O5343" i="13" s="1"/>
  <c r="N5346" i="13"/>
  <c r="O5346" i="13" s="1"/>
  <c r="N5347" i="13"/>
  <c r="O5347" i="13" s="1"/>
  <c r="N5351" i="13"/>
  <c r="O5351" i="13" s="1"/>
  <c r="N5356" i="13"/>
  <c r="N5357" i="13"/>
  <c r="O5357" i="13" s="1"/>
  <c r="N5362" i="13"/>
  <c r="O5362" i="13" s="1"/>
  <c r="N5364" i="13"/>
  <c r="N5367" i="13"/>
  <c r="O5367" i="13" s="1"/>
  <c r="N5371" i="13"/>
  <c r="N5372" i="13"/>
  <c r="N5375" i="13"/>
  <c r="O5375" i="13" s="1"/>
  <c r="N5378" i="13"/>
  <c r="N5379" i="13"/>
  <c r="O5379" i="13" s="1"/>
  <c r="N5381" i="13"/>
  <c r="O5381" i="13" s="1"/>
  <c r="N5383" i="13"/>
  <c r="O5383" i="13" s="1"/>
  <c r="N5388" i="13"/>
  <c r="O5388" i="13" s="1"/>
  <c r="N5394" i="13"/>
  <c r="O5394" i="13" s="1"/>
  <c r="N5396" i="13"/>
  <c r="O5396" i="13" s="1"/>
  <c r="N5399" i="13"/>
  <c r="O5399" i="13" s="1"/>
  <c r="N5403" i="13"/>
  <c r="O5403" i="13" s="1"/>
  <c r="N5404" i="13"/>
  <c r="O5404" i="13" s="1"/>
  <c r="N5407" i="13"/>
  <c r="O5407" i="13" s="1"/>
  <c r="N5410" i="13"/>
  <c r="N5411" i="13"/>
  <c r="O5411" i="13" s="1"/>
  <c r="N5415" i="13"/>
  <c r="O5415" i="13" s="1"/>
  <c r="N5420" i="13"/>
  <c r="O5420" i="13" s="1"/>
  <c r="N5421" i="13"/>
  <c r="O5421" i="13" s="1"/>
  <c r="N5426" i="13"/>
  <c r="O5426" i="13" s="1"/>
  <c r="N5428" i="13"/>
  <c r="O5428" i="13" s="1"/>
  <c r="N5431" i="13"/>
  <c r="O5431" i="13" s="1"/>
  <c r="N5435" i="13"/>
  <c r="N5436" i="13"/>
  <c r="O5436" i="13" s="1"/>
  <c r="N5439" i="13"/>
  <c r="O5439" i="13" s="1"/>
  <c r="N5442" i="13"/>
  <c r="N5443" i="13"/>
  <c r="O5443" i="13" s="1"/>
  <c r="N5445" i="13"/>
  <c r="O5445" i="13" s="1"/>
  <c r="N5447" i="13"/>
  <c r="O5447" i="13" s="1"/>
  <c r="N5452" i="13"/>
  <c r="O5452" i="13" s="1"/>
  <c r="N5453" i="13"/>
  <c r="O5453" i="13" s="1"/>
  <c r="N5458" i="13"/>
  <c r="O5458" i="13" s="1"/>
  <c r="N5460" i="13"/>
  <c r="O5460" i="13" s="1"/>
  <c r="N5463" i="13"/>
  <c r="O5463" i="13" s="1"/>
  <c r="N5466" i="13"/>
  <c r="O5466" i="13" s="1"/>
  <c r="N5467" i="13"/>
  <c r="N5468" i="13"/>
  <c r="O5468" i="13" s="1"/>
  <c r="N5471" i="13"/>
  <c r="O5471" i="13" s="1"/>
  <c r="N5474" i="13"/>
  <c r="N5475" i="13"/>
  <c r="O5475" i="13" s="1"/>
  <c r="N5476" i="13"/>
  <c r="O5476" i="13" s="1"/>
  <c r="N5479" i="13"/>
  <c r="O5479" i="13" s="1"/>
  <c r="N5482" i="13"/>
  <c r="N5483" i="13"/>
  <c r="N5484" i="13"/>
  <c r="O5484" i="13" s="1"/>
  <c r="N5487" i="13"/>
  <c r="O5487" i="13" s="1"/>
  <c r="N5490" i="13"/>
  <c r="O5490" i="13" s="1"/>
  <c r="N5491" i="13"/>
  <c r="O5491" i="13" s="1"/>
  <c r="N5492" i="13"/>
  <c r="O5492" i="13" s="1"/>
  <c r="N5495" i="13"/>
  <c r="O5495" i="13" s="1"/>
  <c r="N5498" i="13"/>
  <c r="O5498" i="13" s="1"/>
  <c r="N5499" i="13"/>
  <c r="N5500" i="13"/>
  <c r="O5500" i="13" s="1"/>
  <c r="N5503" i="13"/>
  <c r="O5503" i="13" s="1"/>
  <c r="N5506" i="13"/>
  <c r="N5507" i="13"/>
  <c r="O5507" i="13" s="1"/>
  <c r="N5508" i="13"/>
  <c r="O5508" i="13" s="1"/>
  <c r="N5511" i="13"/>
  <c r="O5511" i="13" s="1"/>
  <c r="N5514" i="13"/>
  <c r="N5515" i="13"/>
  <c r="N5516" i="13"/>
  <c r="O5516" i="13" s="1"/>
  <c r="N5519" i="13"/>
  <c r="O5519" i="13" s="1"/>
  <c r="N5522" i="13"/>
  <c r="O5522" i="13" s="1"/>
  <c r="N5523" i="13"/>
  <c r="O5523" i="13" s="1"/>
  <c r="N5524" i="13"/>
  <c r="O5524" i="13" s="1"/>
  <c r="N5527" i="13"/>
  <c r="O5527" i="13" s="1"/>
  <c r="N5530" i="13"/>
  <c r="O5530" i="13" s="1"/>
  <c r="N5531" i="13"/>
  <c r="N5532" i="13"/>
  <c r="O5532" i="13" s="1"/>
  <c r="N5535" i="13"/>
  <c r="O5535" i="13" s="1"/>
  <c r="N5538" i="13"/>
  <c r="N5539" i="13"/>
  <c r="O5539" i="13" s="1"/>
  <c r="N5540" i="13"/>
  <c r="O5540" i="13" s="1"/>
  <c r="N5543" i="13"/>
  <c r="O5543" i="13" s="1"/>
  <c r="N5546" i="13"/>
  <c r="N5547" i="13"/>
  <c r="N5548" i="13"/>
  <c r="O5548" i="13" s="1"/>
  <c r="N5551" i="13"/>
  <c r="O5551" i="13" s="1"/>
  <c r="N5554" i="13"/>
  <c r="O5554" i="13" s="1"/>
  <c r="N5555" i="13"/>
  <c r="O5555" i="13" s="1"/>
  <c r="N5556" i="13"/>
  <c r="O5556" i="13" s="1"/>
  <c r="N5559" i="13"/>
  <c r="O5559" i="13" s="1"/>
  <c r="N5562" i="13"/>
  <c r="O5562" i="13" s="1"/>
  <c r="N5563" i="13"/>
  <c r="N5564" i="13"/>
  <c r="O5564" i="13" s="1"/>
  <c r="N5567" i="13"/>
  <c r="O5567" i="13" s="1"/>
  <c r="N5570" i="13"/>
  <c r="N5571" i="13"/>
  <c r="O5571" i="13" s="1"/>
  <c r="N5572" i="13"/>
  <c r="O5572" i="13" s="1"/>
  <c r="N5575" i="13"/>
  <c r="O5575" i="13" s="1"/>
  <c r="N5578" i="13"/>
  <c r="N5579" i="13"/>
  <c r="N5580" i="13"/>
  <c r="O5580" i="13" s="1"/>
  <c r="N5583" i="13"/>
  <c r="O5583" i="13" s="1"/>
  <c r="N5586" i="13"/>
  <c r="O5586" i="13" s="1"/>
  <c r="N5587" i="13"/>
  <c r="O5587" i="13" s="1"/>
  <c r="N5588" i="13"/>
  <c r="O5588" i="13" s="1"/>
  <c r="N5591" i="13"/>
  <c r="O5591" i="13" s="1"/>
  <c r="N5594" i="13"/>
  <c r="O5594" i="13" s="1"/>
  <c r="N5595" i="13"/>
  <c r="N5596" i="13"/>
  <c r="O5596" i="13" s="1"/>
  <c r="N5599" i="13"/>
  <c r="O5599" i="13" s="1"/>
  <c r="N5602" i="13"/>
  <c r="N5603" i="13"/>
  <c r="O5603" i="13" s="1"/>
  <c r="N5604" i="13"/>
  <c r="O5604" i="13" s="1"/>
  <c r="N5607" i="13"/>
  <c r="O5607" i="13" s="1"/>
  <c r="N5610" i="13"/>
  <c r="N5611" i="13"/>
  <c r="N5612" i="13"/>
  <c r="O5612" i="13" s="1"/>
  <c r="N5615" i="13"/>
  <c r="O5615" i="13" s="1"/>
  <c r="N5618" i="13"/>
  <c r="O5618" i="13" s="1"/>
  <c r="N5619" i="13"/>
  <c r="O5619" i="13" s="1"/>
  <c r="N5620" i="13"/>
  <c r="O5620" i="13" s="1"/>
  <c r="N5623" i="13"/>
  <c r="O5623" i="13" s="1"/>
  <c r="N5626" i="13"/>
  <c r="O5626" i="13" s="1"/>
  <c r="N5627" i="13"/>
  <c r="N5628" i="13"/>
  <c r="O5628" i="13" s="1"/>
  <c r="N5631" i="13"/>
  <c r="O5631" i="13" s="1"/>
  <c r="N5634" i="13"/>
  <c r="N5635" i="13"/>
  <c r="O5635" i="13" s="1"/>
  <c r="N5636" i="13"/>
  <c r="O5636" i="13" s="1"/>
  <c r="N5639" i="13"/>
  <c r="O5639" i="13" s="1"/>
  <c r="N5642" i="13"/>
  <c r="N5643" i="13"/>
  <c r="O5643" i="13" s="1"/>
  <c r="N5644" i="13"/>
  <c r="O5644" i="13" s="1"/>
  <c r="N5647" i="13"/>
  <c r="O5647" i="13" s="1"/>
  <c r="N5650" i="13"/>
  <c r="O5650" i="13" s="1"/>
  <c r="N5651" i="13"/>
  <c r="O5651" i="13" s="1"/>
  <c r="N5652" i="13"/>
  <c r="O5652" i="13" s="1"/>
  <c r="N5655" i="13"/>
  <c r="N5658" i="13"/>
  <c r="O5658" i="13" s="1"/>
  <c r="N5659" i="13"/>
  <c r="N5660" i="13"/>
  <c r="O5660" i="13" s="1"/>
  <c r="N5663" i="13"/>
  <c r="O5663" i="13" s="1"/>
  <c r="N5666" i="13"/>
  <c r="N5667" i="13"/>
  <c r="O5667" i="13" s="1"/>
  <c r="N5668" i="13"/>
  <c r="N5671" i="13"/>
  <c r="O5671" i="13" s="1"/>
  <c r="N5674" i="13"/>
  <c r="O5674" i="13" s="1"/>
  <c r="N5675" i="13"/>
  <c r="O5675" i="13" s="1"/>
  <c r="N5676" i="13"/>
  <c r="N5679" i="13"/>
  <c r="O5679" i="13" s="1"/>
  <c r="N5682" i="13"/>
  <c r="O5682" i="13" s="1"/>
  <c r="N5683" i="13"/>
  <c r="O5683" i="13" s="1"/>
  <c r="N5684" i="13"/>
  <c r="O5684" i="13" s="1"/>
  <c r="N5687" i="13"/>
  <c r="N5690" i="13"/>
  <c r="O5690" i="13" s="1"/>
  <c r="N5691" i="13"/>
  <c r="O5691" i="13" s="1"/>
  <c r="N5692" i="13"/>
  <c r="O5692" i="13" s="1"/>
  <c r="N5695" i="13"/>
  <c r="O5695" i="13" s="1"/>
  <c r="N5698" i="13"/>
  <c r="N5699" i="13"/>
  <c r="O5699" i="13" s="1"/>
  <c r="N5700" i="13"/>
  <c r="N5703" i="13"/>
  <c r="O5703" i="13" s="1"/>
  <c r="N5706" i="13"/>
  <c r="O5706" i="13" s="1"/>
  <c r="N5707" i="13"/>
  <c r="N5708" i="13"/>
  <c r="N5711" i="13"/>
  <c r="O5711" i="13" s="1"/>
  <c r="N5714" i="13"/>
  <c r="O5714" i="13" s="1"/>
  <c r="N5715" i="13"/>
  <c r="O5715" i="13" s="1"/>
  <c r="N5716" i="13"/>
  <c r="O5716" i="13" s="1"/>
  <c r="N5719" i="13"/>
  <c r="N5722" i="13"/>
  <c r="O5722" i="13" s="1"/>
  <c r="N5723" i="13"/>
  <c r="N5724" i="13"/>
  <c r="O5724" i="13" s="1"/>
  <c r="N5727" i="13"/>
  <c r="O5727" i="13" s="1"/>
  <c r="N5730" i="13"/>
  <c r="N5731" i="13"/>
  <c r="O5731" i="13" s="1"/>
  <c r="N5732" i="13"/>
  <c r="N5735" i="13"/>
  <c r="O5735" i="13" s="1"/>
  <c r="N5738" i="13"/>
  <c r="O5738" i="13" s="1"/>
  <c r="N5739" i="13"/>
  <c r="O5739" i="13" s="1"/>
  <c r="N5740" i="13"/>
  <c r="N5743" i="13"/>
  <c r="O5743" i="13" s="1"/>
  <c r="N5746" i="13"/>
  <c r="O5746" i="13" s="1"/>
  <c r="N5747" i="13"/>
  <c r="O5747" i="13" s="1"/>
  <c r="N5748" i="13"/>
  <c r="O5748" i="13" s="1"/>
  <c r="N5751" i="13"/>
  <c r="N5754" i="13"/>
  <c r="O5754" i="13" s="1"/>
  <c r="N5755" i="13"/>
  <c r="O5755" i="13" s="1"/>
  <c r="N5756" i="13"/>
  <c r="O5756" i="13" s="1"/>
  <c r="N5759" i="13"/>
  <c r="O5759" i="13" s="1"/>
  <c r="N5762" i="13"/>
  <c r="N5763" i="13"/>
  <c r="O5763" i="13" s="1"/>
  <c r="N5764" i="13"/>
  <c r="N5767" i="13"/>
  <c r="O5767" i="13" s="1"/>
  <c r="N5770" i="13"/>
  <c r="O5770" i="13" s="1"/>
  <c r="N5771" i="13"/>
  <c r="N5772" i="13"/>
  <c r="N5775" i="13"/>
  <c r="O5775" i="13" s="1"/>
  <c r="N5778" i="13"/>
  <c r="O5778" i="13" s="1"/>
  <c r="N5779" i="13"/>
  <c r="O5779" i="13" s="1"/>
  <c r="N5780" i="13"/>
  <c r="O5780" i="13" s="1"/>
  <c r="N5783" i="13"/>
  <c r="N5786" i="13"/>
  <c r="O5786" i="13" s="1"/>
  <c r="N5787" i="13"/>
  <c r="N5788" i="13"/>
  <c r="O5788" i="13" s="1"/>
  <c r="N5791" i="13"/>
  <c r="O5791" i="13" s="1"/>
  <c r="N5794" i="13"/>
  <c r="N5795" i="13"/>
  <c r="O5795" i="13" s="1"/>
  <c r="N5796" i="13"/>
  <c r="N5799" i="13"/>
  <c r="O5799" i="13" s="1"/>
  <c r="N5802" i="13"/>
  <c r="O5802" i="13" s="1"/>
  <c r="N5803" i="13"/>
  <c r="O5803" i="13" s="1"/>
  <c r="N5804" i="13"/>
  <c r="N5807" i="13"/>
  <c r="O5807" i="13" s="1"/>
  <c r="N5810" i="13"/>
  <c r="O5810" i="13" s="1"/>
  <c r="N5811" i="13"/>
  <c r="O5811" i="13" s="1"/>
  <c r="N5812" i="13"/>
  <c r="O5812" i="13" s="1"/>
  <c r="N5815" i="13"/>
  <c r="N5818" i="13"/>
  <c r="O5818" i="13" s="1"/>
  <c r="N5819" i="13"/>
  <c r="O5819" i="13" s="1"/>
  <c r="N5820" i="13"/>
  <c r="O5820" i="13" s="1"/>
  <c r="N5823" i="13"/>
  <c r="O5823" i="13" s="1"/>
  <c r="N5826" i="13"/>
  <c r="N5827" i="13"/>
  <c r="O5827" i="13" s="1"/>
  <c r="N5828" i="13"/>
  <c r="N5831" i="13"/>
  <c r="O5831" i="13" s="1"/>
  <c r="N5834" i="13"/>
  <c r="O5834" i="13" s="1"/>
  <c r="N5835" i="13"/>
  <c r="N5092" i="13"/>
  <c r="M5102" i="13"/>
  <c r="N5102" i="13" s="1"/>
  <c r="M5103" i="13"/>
  <c r="N5103" i="13" s="1"/>
  <c r="O5103" i="13" s="1"/>
  <c r="M5104" i="13"/>
  <c r="N5104" i="13" s="1"/>
  <c r="O5104" i="13" s="1"/>
  <c r="M5105" i="13"/>
  <c r="N5105" i="13" s="1"/>
  <c r="M5106" i="13"/>
  <c r="M5107" i="13"/>
  <c r="N5107" i="13" s="1"/>
  <c r="O5107" i="13" s="1"/>
  <c r="M5108" i="13"/>
  <c r="M5109" i="13"/>
  <c r="N5109" i="13" s="1"/>
  <c r="M5110" i="13"/>
  <c r="N5110" i="13" s="1"/>
  <c r="M5111" i="13"/>
  <c r="M5112" i="13"/>
  <c r="N5112" i="13" s="1"/>
  <c r="O5112" i="13" s="1"/>
  <c r="M5113" i="13"/>
  <c r="N5113" i="13" s="1"/>
  <c r="M5114" i="13"/>
  <c r="N5114" i="13" s="1"/>
  <c r="M5115" i="13"/>
  <c r="M5116" i="13"/>
  <c r="M5117" i="13"/>
  <c r="N5117" i="13" s="1"/>
  <c r="M5118" i="13"/>
  <c r="N5118" i="13" s="1"/>
  <c r="M5119" i="13"/>
  <c r="M5120" i="13"/>
  <c r="N5120" i="13" s="1"/>
  <c r="O5120" i="13" s="1"/>
  <c r="M5121" i="13"/>
  <c r="N5121" i="13" s="1"/>
  <c r="M5122" i="13"/>
  <c r="M5123" i="13"/>
  <c r="M5124" i="13"/>
  <c r="N5124" i="13" s="1"/>
  <c r="M5125" i="13"/>
  <c r="M5126" i="13"/>
  <c r="N5126" i="13" s="1"/>
  <c r="M5127" i="13"/>
  <c r="M5128" i="13"/>
  <c r="N5128" i="13" s="1"/>
  <c r="O5128" i="13" s="1"/>
  <c r="M5129" i="13"/>
  <c r="N5129" i="13" s="1"/>
  <c r="M5130" i="13"/>
  <c r="N5130" i="13" s="1"/>
  <c r="M5131" i="13"/>
  <c r="N5131" i="13" s="1"/>
  <c r="M5132" i="13"/>
  <c r="M5133" i="13"/>
  <c r="N5133" i="13" s="1"/>
  <c r="M5134" i="13"/>
  <c r="N5134" i="13" s="1"/>
  <c r="M5135" i="13"/>
  <c r="N5135" i="13" s="1"/>
  <c r="O5135" i="13" s="1"/>
  <c r="M5136" i="13"/>
  <c r="N5136" i="13" s="1"/>
  <c r="O5136" i="13" s="1"/>
  <c r="M5137" i="13"/>
  <c r="N5137" i="13" s="1"/>
  <c r="M5138" i="13"/>
  <c r="M5139" i="13"/>
  <c r="N5139" i="13" s="1"/>
  <c r="O5139" i="13" s="1"/>
  <c r="M5140" i="13"/>
  <c r="M5141" i="13"/>
  <c r="N5141" i="13" s="1"/>
  <c r="M5142" i="13"/>
  <c r="N5142" i="13" s="1"/>
  <c r="M5143" i="13"/>
  <c r="M5144" i="13"/>
  <c r="N5144" i="13" s="1"/>
  <c r="O5144" i="13" s="1"/>
  <c r="M5145" i="13"/>
  <c r="N5145" i="13" s="1"/>
  <c r="M5146" i="13"/>
  <c r="N5146" i="13" s="1"/>
  <c r="M5147" i="13"/>
  <c r="M5148" i="13"/>
  <c r="M5149" i="13"/>
  <c r="N5149" i="13" s="1"/>
  <c r="M5150" i="13"/>
  <c r="N5150" i="13" s="1"/>
  <c r="M5151" i="13"/>
  <c r="M5152" i="13"/>
  <c r="N5152" i="13" s="1"/>
  <c r="O5152" i="13" s="1"/>
  <c r="M5153" i="13"/>
  <c r="N5153" i="13" s="1"/>
  <c r="M5154" i="13"/>
  <c r="M5155" i="13"/>
  <c r="M5156" i="13"/>
  <c r="N5156" i="13" s="1"/>
  <c r="M5157" i="13"/>
  <c r="N5157" i="13" s="1"/>
  <c r="M5158" i="13"/>
  <c r="N5158" i="13" s="1"/>
  <c r="M5159" i="13"/>
  <c r="M5160" i="13"/>
  <c r="N5160" i="13" s="1"/>
  <c r="O5160" i="13" s="1"/>
  <c r="M5161" i="13"/>
  <c r="N5161" i="13" s="1"/>
  <c r="M5162" i="13"/>
  <c r="N5162" i="13" s="1"/>
  <c r="M5163" i="13"/>
  <c r="N5163" i="13" s="1"/>
  <c r="M5164" i="13"/>
  <c r="M5165" i="13"/>
  <c r="M5166" i="13"/>
  <c r="N5166" i="13" s="1"/>
  <c r="M5167" i="13"/>
  <c r="N5167" i="13" s="1"/>
  <c r="O5167" i="13" s="1"/>
  <c r="M5168" i="13"/>
  <c r="N5168" i="13" s="1"/>
  <c r="O5168" i="13" s="1"/>
  <c r="M5169" i="13"/>
  <c r="N5169" i="13" s="1"/>
  <c r="M5170" i="13"/>
  <c r="M5171" i="13"/>
  <c r="N5171" i="13" s="1"/>
  <c r="O5171" i="13" s="1"/>
  <c r="M5172" i="13"/>
  <c r="M5173" i="13"/>
  <c r="N5173" i="13" s="1"/>
  <c r="M5174" i="13"/>
  <c r="N5174" i="13" s="1"/>
  <c r="M5175" i="13"/>
  <c r="M5176" i="13"/>
  <c r="N5176" i="13" s="1"/>
  <c r="O5176" i="13" s="1"/>
  <c r="M5177" i="13"/>
  <c r="N5177" i="13" s="1"/>
  <c r="M5178" i="13"/>
  <c r="N5178" i="13" s="1"/>
  <c r="M5179" i="13"/>
  <c r="M5180" i="13"/>
  <c r="M5181" i="13"/>
  <c r="N5181" i="13" s="1"/>
  <c r="M5182" i="13"/>
  <c r="N5182" i="13" s="1"/>
  <c r="M5183" i="13"/>
  <c r="M5184" i="13"/>
  <c r="N5184" i="13" s="1"/>
  <c r="O5184" i="13" s="1"/>
  <c r="M5185" i="13"/>
  <c r="N5185" i="13" s="1"/>
  <c r="M5186" i="13"/>
  <c r="M5187" i="13"/>
  <c r="M5188" i="13"/>
  <c r="N5188" i="13" s="1"/>
  <c r="M5189" i="13"/>
  <c r="M5190" i="13"/>
  <c r="N5190" i="13" s="1"/>
  <c r="M5191" i="13"/>
  <c r="M5192" i="13"/>
  <c r="N5192" i="13" s="1"/>
  <c r="O5192" i="13" s="1"/>
  <c r="M5193" i="13"/>
  <c r="N5193" i="13" s="1"/>
  <c r="M5194" i="13"/>
  <c r="N5194" i="13" s="1"/>
  <c r="M5195" i="13"/>
  <c r="N5195" i="13" s="1"/>
  <c r="M5196" i="13"/>
  <c r="M5197" i="13"/>
  <c r="M5198" i="13"/>
  <c r="N5198" i="13" s="1"/>
  <c r="M5199" i="13"/>
  <c r="N5199" i="13" s="1"/>
  <c r="O5199" i="13" s="1"/>
  <c r="M5200" i="13"/>
  <c r="N5200" i="13" s="1"/>
  <c r="O5200" i="13" s="1"/>
  <c r="M5201" i="13"/>
  <c r="N5201" i="13" s="1"/>
  <c r="M5202" i="13"/>
  <c r="M5203" i="13"/>
  <c r="N5203" i="13" s="1"/>
  <c r="O5203" i="13" s="1"/>
  <c r="M5204" i="13"/>
  <c r="M5205" i="13"/>
  <c r="N5205" i="13" s="1"/>
  <c r="M5206" i="13"/>
  <c r="N5206" i="13" s="1"/>
  <c r="M5207" i="13"/>
  <c r="M5208" i="13"/>
  <c r="N5208" i="13" s="1"/>
  <c r="O5208" i="13" s="1"/>
  <c r="M5209" i="13"/>
  <c r="N5209" i="13" s="1"/>
  <c r="M5210" i="13"/>
  <c r="N5210" i="13" s="1"/>
  <c r="M5211" i="13"/>
  <c r="M5212" i="13"/>
  <c r="M5213" i="13"/>
  <c r="N5213" i="13" s="1"/>
  <c r="M5214" i="13"/>
  <c r="N5214" i="13" s="1"/>
  <c r="M5215" i="13"/>
  <c r="M5216" i="13"/>
  <c r="N5216" i="13" s="1"/>
  <c r="O5216" i="13" s="1"/>
  <c r="M5217" i="13"/>
  <c r="N5217" i="13" s="1"/>
  <c r="M5218" i="13"/>
  <c r="M5219" i="13"/>
  <c r="M5220" i="13"/>
  <c r="N5220" i="13" s="1"/>
  <c r="M5221" i="13"/>
  <c r="N5221" i="13" s="1"/>
  <c r="M5222" i="13"/>
  <c r="N5222" i="13" s="1"/>
  <c r="M5223" i="13"/>
  <c r="M5224" i="13"/>
  <c r="N5224" i="13" s="1"/>
  <c r="O5224" i="13" s="1"/>
  <c r="M5225" i="13"/>
  <c r="N5225" i="13" s="1"/>
  <c r="M5226" i="13"/>
  <c r="N5226" i="13" s="1"/>
  <c r="M5227" i="13"/>
  <c r="N5227" i="13" s="1"/>
  <c r="M5228" i="13"/>
  <c r="M5229" i="13"/>
  <c r="M5230" i="13"/>
  <c r="N5230" i="13" s="1"/>
  <c r="M5231" i="13"/>
  <c r="N5231" i="13" s="1"/>
  <c r="O5231" i="13" s="1"/>
  <c r="M5232" i="13"/>
  <c r="N5232" i="13" s="1"/>
  <c r="O5232" i="13" s="1"/>
  <c r="M5233" i="13"/>
  <c r="N5233" i="13" s="1"/>
  <c r="M5234" i="13"/>
  <c r="M5235" i="13"/>
  <c r="N5235" i="13" s="1"/>
  <c r="O5235" i="13" s="1"/>
  <c r="M5236" i="13"/>
  <c r="M5237" i="13"/>
  <c r="N5237" i="13" s="1"/>
  <c r="M5238" i="13"/>
  <c r="N5238" i="13" s="1"/>
  <c r="M5239" i="13"/>
  <c r="M5240" i="13"/>
  <c r="N5240" i="13" s="1"/>
  <c r="O5240" i="13" s="1"/>
  <c r="M5241" i="13"/>
  <c r="N5241" i="13" s="1"/>
  <c r="M5242" i="13"/>
  <c r="N5242" i="13" s="1"/>
  <c r="M5243" i="13"/>
  <c r="M5244" i="13"/>
  <c r="M5245" i="13"/>
  <c r="N5245" i="13" s="1"/>
  <c r="M5246" i="13"/>
  <c r="N5246" i="13" s="1"/>
  <c r="M5247" i="13"/>
  <c r="M5248" i="13"/>
  <c r="N5248" i="13" s="1"/>
  <c r="O5248" i="13" s="1"/>
  <c r="M5249" i="13"/>
  <c r="N5249" i="13" s="1"/>
  <c r="M5250" i="13"/>
  <c r="M5251" i="13"/>
  <c r="M5252" i="13"/>
  <c r="N5252" i="13" s="1"/>
  <c r="M5253" i="13"/>
  <c r="M5254" i="13"/>
  <c r="N5254" i="13" s="1"/>
  <c r="M5255" i="13"/>
  <c r="M5256" i="13"/>
  <c r="N5256" i="13" s="1"/>
  <c r="O5256" i="13" s="1"/>
  <c r="M5257" i="13"/>
  <c r="N5257" i="13" s="1"/>
  <c r="M5258" i="13"/>
  <c r="N5258" i="13" s="1"/>
  <c r="M5259" i="13"/>
  <c r="N5259" i="13" s="1"/>
  <c r="M5260" i="13"/>
  <c r="M5261" i="13"/>
  <c r="N5261" i="13" s="1"/>
  <c r="M5262" i="13"/>
  <c r="N5262" i="13" s="1"/>
  <c r="M5263" i="13"/>
  <c r="N5263" i="13" s="1"/>
  <c r="O5263" i="13" s="1"/>
  <c r="M5264" i="13"/>
  <c r="N5264" i="13" s="1"/>
  <c r="O5264" i="13" s="1"/>
  <c r="M5265" i="13"/>
  <c r="N5265" i="13" s="1"/>
  <c r="M5266" i="13"/>
  <c r="M5267" i="13"/>
  <c r="N5267" i="13" s="1"/>
  <c r="O5267" i="13" s="1"/>
  <c r="M5268" i="13"/>
  <c r="M5269" i="13"/>
  <c r="N5269" i="13" s="1"/>
  <c r="M5270" i="13"/>
  <c r="N5270" i="13" s="1"/>
  <c r="M5271" i="13"/>
  <c r="M5272" i="13"/>
  <c r="N5272" i="13" s="1"/>
  <c r="O5272" i="13" s="1"/>
  <c r="M5273" i="13"/>
  <c r="N5273" i="13" s="1"/>
  <c r="M5274" i="13"/>
  <c r="N5274" i="13" s="1"/>
  <c r="M5275" i="13"/>
  <c r="M5276" i="13"/>
  <c r="M5277" i="13"/>
  <c r="N5277" i="13" s="1"/>
  <c r="M5278" i="13"/>
  <c r="N5278" i="13" s="1"/>
  <c r="M5279" i="13"/>
  <c r="M5280" i="13"/>
  <c r="N5280" i="13" s="1"/>
  <c r="O5280" i="13" s="1"/>
  <c r="M5281" i="13"/>
  <c r="N5281" i="13" s="1"/>
  <c r="M5282" i="13"/>
  <c r="M5283" i="13"/>
  <c r="M5284" i="13"/>
  <c r="N5284" i="13" s="1"/>
  <c r="M5285" i="13"/>
  <c r="N5285" i="13" s="1"/>
  <c r="M5286" i="13"/>
  <c r="N5286" i="13" s="1"/>
  <c r="M5287" i="13"/>
  <c r="M5288" i="13"/>
  <c r="N5288" i="13" s="1"/>
  <c r="O5288" i="13" s="1"/>
  <c r="M5289" i="13"/>
  <c r="N5289" i="13" s="1"/>
  <c r="M5290" i="13"/>
  <c r="N5290" i="13" s="1"/>
  <c r="M5291" i="13"/>
  <c r="N5291" i="13" s="1"/>
  <c r="M5292" i="13"/>
  <c r="M5293" i="13"/>
  <c r="M5294" i="13"/>
  <c r="N5294" i="13" s="1"/>
  <c r="M5295" i="13"/>
  <c r="N5295" i="13" s="1"/>
  <c r="O5295" i="13" s="1"/>
  <c r="M5296" i="13"/>
  <c r="N5296" i="13" s="1"/>
  <c r="O5296" i="13" s="1"/>
  <c r="M5297" i="13"/>
  <c r="N5297" i="13" s="1"/>
  <c r="M5298" i="13"/>
  <c r="M5299" i="13"/>
  <c r="N5299" i="13" s="1"/>
  <c r="O5299" i="13" s="1"/>
  <c r="M5300" i="13"/>
  <c r="M5301" i="13"/>
  <c r="N5301" i="13" s="1"/>
  <c r="M5302" i="13"/>
  <c r="N5302" i="13" s="1"/>
  <c r="M5303" i="13"/>
  <c r="M5304" i="13"/>
  <c r="N5304" i="13" s="1"/>
  <c r="O5304" i="13" s="1"/>
  <c r="M5305" i="13"/>
  <c r="N5305" i="13" s="1"/>
  <c r="M5306" i="13"/>
  <c r="N5306" i="13" s="1"/>
  <c r="M5307" i="13"/>
  <c r="M5308" i="13"/>
  <c r="M5309" i="13"/>
  <c r="N5309" i="13" s="1"/>
  <c r="M5310" i="13"/>
  <c r="N5310" i="13" s="1"/>
  <c r="M5311" i="13"/>
  <c r="M5312" i="13"/>
  <c r="N5312" i="13" s="1"/>
  <c r="O5312" i="13" s="1"/>
  <c r="M5313" i="13"/>
  <c r="N5313" i="13" s="1"/>
  <c r="M5314" i="13"/>
  <c r="M5315" i="13"/>
  <c r="M5316" i="13"/>
  <c r="N5316" i="13" s="1"/>
  <c r="M5317" i="13"/>
  <c r="M5318" i="13"/>
  <c r="N5318" i="13" s="1"/>
  <c r="M5319" i="13"/>
  <c r="M5320" i="13"/>
  <c r="N5320" i="13" s="1"/>
  <c r="O5320" i="13" s="1"/>
  <c r="M5321" i="13"/>
  <c r="N5321" i="13" s="1"/>
  <c r="M5322" i="13"/>
  <c r="N5322" i="13" s="1"/>
  <c r="M5323" i="13"/>
  <c r="N5323" i="13" s="1"/>
  <c r="M5324" i="13"/>
  <c r="M5325" i="13"/>
  <c r="M5326" i="13"/>
  <c r="N5326" i="13" s="1"/>
  <c r="M5327" i="13"/>
  <c r="N5327" i="13" s="1"/>
  <c r="O5327" i="13" s="1"/>
  <c r="M5328" i="13"/>
  <c r="N5328" i="13" s="1"/>
  <c r="O5328" i="13" s="1"/>
  <c r="M5329" i="13"/>
  <c r="N5329" i="13" s="1"/>
  <c r="M5330" i="13"/>
  <c r="M5331" i="13"/>
  <c r="N5331" i="13" s="1"/>
  <c r="O5331" i="13" s="1"/>
  <c r="M5332" i="13"/>
  <c r="M5333" i="13"/>
  <c r="N5333" i="13" s="1"/>
  <c r="O5333" i="13" s="1"/>
  <c r="M5334" i="13"/>
  <c r="N5334" i="13" s="1"/>
  <c r="M5335" i="13"/>
  <c r="M5336" i="13"/>
  <c r="N5336" i="13" s="1"/>
  <c r="O5336" i="13" s="1"/>
  <c r="M5337" i="13"/>
  <c r="N5337" i="13" s="1"/>
  <c r="M5338" i="13"/>
  <c r="N5338" i="13" s="1"/>
  <c r="M5339" i="13"/>
  <c r="M5340" i="13"/>
  <c r="M5341" i="13"/>
  <c r="N5341" i="13" s="1"/>
  <c r="O5341" i="13" s="1"/>
  <c r="M5342" i="13"/>
  <c r="N5342" i="13" s="1"/>
  <c r="M5343" i="13"/>
  <c r="M5344" i="13"/>
  <c r="N5344" i="13" s="1"/>
  <c r="O5344" i="13" s="1"/>
  <c r="M5345" i="13"/>
  <c r="N5345" i="13" s="1"/>
  <c r="M5346" i="13"/>
  <c r="M5347" i="13"/>
  <c r="M5348" i="13"/>
  <c r="N5348" i="13" s="1"/>
  <c r="M5349" i="13"/>
  <c r="N5349" i="13" s="1"/>
  <c r="O5349" i="13" s="1"/>
  <c r="M5350" i="13"/>
  <c r="N5350" i="13" s="1"/>
  <c r="M5351" i="13"/>
  <c r="M5352" i="13"/>
  <c r="N5352" i="13" s="1"/>
  <c r="O5352" i="13" s="1"/>
  <c r="M5353" i="13"/>
  <c r="N5353" i="13" s="1"/>
  <c r="M5354" i="13"/>
  <c r="N5354" i="13" s="1"/>
  <c r="M5355" i="13"/>
  <c r="N5355" i="13" s="1"/>
  <c r="M5356" i="13"/>
  <c r="M5357" i="13"/>
  <c r="M5358" i="13"/>
  <c r="N5358" i="13" s="1"/>
  <c r="M5359" i="13"/>
  <c r="N5359" i="13" s="1"/>
  <c r="O5359" i="13" s="1"/>
  <c r="M5360" i="13"/>
  <c r="N5360" i="13" s="1"/>
  <c r="O5360" i="13" s="1"/>
  <c r="M5361" i="13"/>
  <c r="N5361" i="13" s="1"/>
  <c r="M5362" i="13"/>
  <c r="M5363" i="13"/>
  <c r="N5363" i="13" s="1"/>
  <c r="O5363" i="13" s="1"/>
  <c r="M5364" i="13"/>
  <c r="M5365" i="13"/>
  <c r="N5365" i="13" s="1"/>
  <c r="O5365" i="13" s="1"/>
  <c r="M5366" i="13"/>
  <c r="N5366" i="13" s="1"/>
  <c r="M5367" i="13"/>
  <c r="M5368" i="13"/>
  <c r="N5368" i="13" s="1"/>
  <c r="O5368" i="13" s="1"/>
  <c r="M5369" i="13"/>
  <c r="N5369" i="13" s="1"/>
  <c r="M5370" i="13"/>
  <c r="N5370" i="13" s="1"/>
  <c r="M5371" i="13"/>
  <c r="M5372" i="13"/>
  <c r="M5373" i="13"/>
  <c r="N5373" i="13" s="1"/>
  <c r="O5373" i="13" s="1"/>
  <c r="M5374" i="13"/>
  <c r="N5374" i="13" s="1"/>
  <c r="M5375" i="13"/>
  <c r="M5376" i="13"/>
  <c r="N5376" i="13" s="1"/>
  <c r="O5376" i="13" s="1"/>
  <c r="M5377" i="13"/>
  <c r="N5377" i="13" s="1"/>
  <c r="M5378" i="13"/>
  <c r="M5379" i="13"/>
  <c r="M5380" i="13"/>
  <c r="N5380" i="13" s="1"/>
  <c r="O5380" i="13" s="1"/>
  <c r="M5381" i="13"/>
  <c r="M5382" i="13"/>
  <c r="N5382" i="13" s="1"/>
  <c r="M5383" i="13"/>
  <c r="M5384" i="13"/>
  <c r="N5384" i="13" s="1"/>
  <c r="O5384" i="13" s="1"/>
  <c r="M5385" i="13"/>
  <c r="N5385" i="13" s="1"/>
  <c r="M5386" i="13"/>
  <c r="N5386" i="13" s="1"/>
  <c r="M5387" i="13"/>
  <c r="N5387" i="13" s="1"/>
  <c r="M5388" i="13"/>
  <c r="M5389" i="13"/>
  <c r="N5389" i="13" s="1"/>
  <c r="O5389" i="13" s="1"/>
  <c r="M5390" i="13"/>
  <c r="N5390" i="13" s="1"/>
  <c r="M5391" i="13"/>
  <c r="N5391" i="13" s="1"/>
  <c r="O5391" i="13" s="1"/>
  <c r="M5392" i="13"/>
  <c r="N5392" i="13" s="1"/>
  <c r="O5392" i="13" s="1"/>
  <c r="M5393" i="13"/>
  <c r="N5393" i="13" s="1"/>
  <c r="M5394" i="13"/>
  <c r="M5395" i="13"/>
  <c r="N5395" i="13" s="1"/>
  <c r="O5395" i="13" s="1"/>
  <c r="M5396" i="13"/>
  <c r="M5397" i="13"/>
  <c r="N5397" i="13" s="1"/>
  <c r="O5397" i="13" s="1"/>
  <c r="M5398" i="13"/>
  <c r="N5398" i="13" s="1"/>
  <c r="M5399" i="13"/>
  <c r="M5400" i="13"/>
  <c r="N5400" i="13" s="1"/>
  <c r="O5400" i="13" s="1"/>
  <c r="M5401" i="13"/>
  <c r="N5401" i="13" s="1"/>
  <c r="M5402" i="13"/>
  <c r="N5402" i="13" s="1"/>
  <c r="M5403" i="13"/>
  <c r="M5404" i="13"/>
  <c r="M5405" i="13"/>
  <c r="N5405" i="13" s="1"/>
  <c r="O5405" i="13" s="1"/>
  <c r="M5406" i="13"/>
  <c r="N5406" i="13" s="1"/>
  <c r="M5407" i="13"/>
  <c r="M5408" i="13"/>
  <c r="N5408" i="13" s="1"/>
  <c r="O5408" i="13" s="1"/>
  <c r="M5409" i="13"/>
  <c r="N5409" i="13" s="1"/>
  <c r="M5410" i="13"/>
  <c r="M5411" i="13"/>
  <c r="M5412" i="13"/>
  <c r="N5412" i="13" s="1"/>
  <c r="O5412" i="13" s="1"/>
  <c r="M5413" i="13"/>
  <c r="N5413" i="13" s="1"/>
  <c r="O5413" i="13" s="1"/>
  <c r="M5414" i="13"/>
  <c r="N5414" i="13" s="1"/>
  <c r="M5415" i="13"/>
  <c r="M5416" i="13"/>
  <c r="N5416" i="13" s="1"/>
  <c r="O5416" i="13" s="1"/>
  <c r="M5417" i="13"/>
  <c r="N5417" i="13" s="1"/>
  <c r="M5418" i="13"/>
  <c r="N5418" i="13" s="1"/>
  <c r="M5419" i="13"/>
  <c r="N5419" i="13" s="1"/>
  <c r="M5420" i="13"/>
  <c r="M5421" i="13"/>
  <c r="M5422" i="13"/>
  <c r="N5422" i="13" s="1"/>
  <c r="M5423" i="13"/>
  <c r="N5423" i="13" s="1"/>
  <c r="O5423" i="13" s="1"/>
  <c r="M5424" i="13"/>
  <c r="N5424" i="13" s="1"/>
  <c r="O5424" i="13" s="1"/>
  <c r="M5425" i="13"/>
  <c r="N5425" i="13" s="1"/>
  <c r="M5426" i="13"/>
  <c r="M5427" i="13"/>
  <c r="N5427" i="13" s="1"/>
  <c r="O5427" i="13" s="1"/>
  <c r="M5428" i="13"/>
  <c r="M5429" i="13"/>
  <c r="N5429" i="13" s="1"/>
  <c r="O5429" i="13" s="1"/>
  <c r="M5430" i="13"/>
  <c r="N5430" i="13" s="1"/>
  <c r="M5431" i="13"/>
  <c r="M5432" i="13"/>
  <c r="N5432" i="13" s="1"/>
  <c r="O5432" i="13" s="1"/>
  <c r="M5433" i="13"/>
  <c r="N5433" i="13" s="1"/>
  <c r="M5434" i="13"/>
  <c r="N5434" i="13" s="1"/>
  <c r="M5435" i="13"/>
  <c r="M5436" i="13"/>
  <c r="M5437" i="13"/>
  <c r="N5437" i="13" s="1"/>
  <c r="O5437" i="13" s="1"/>
  <c r="M5438" i="13"/>
  <c r="N5438" i="13" s="1"/>
  <c r="M5439" i="13"/>
  <c r="M5440" i="13"/>
  <c r="N5440" i="13" s="1"/>
  <c r="O5440" i="13" s="1"/>
  <c r="M5441" i="13"/>
  <c r="N5441" i="13" s="1"/>
  <c r="M5442" i="13"/>
  <c r="M5443" i="13"/>
  <c r="M5444" i="13"/>
  <c r="N5444" i="13" s="1"/>
  <c r="O5444" i="13" s="1"/>
  <c r="M5445" i="13"/>
  <c r="M5446" i="13"/>
  <c r="N5446" i="13" s="1"/>
  <c r="M5447" i="13"/>
  <c r="M5448" i="13"/>
  <c r="N5448" i="13" s="1"/>
  <c r="O5448" i="13" s="1"/>
  <c r="M5449" i="13"/>
  <c r="N5449" i="13" s="1"/>
  <c r="M5450" i="13"/>
  <c r="N5450" i="13" s="1"/>
  <c r="M5451" i="13"/>
  <c r="N5451" i="13" s="1"/>
  <c r="M5452" i="13"/>
  <c r="M5453" i="13"/>
  <c r="M5454" i="13"/>
  <c r="N5454" i="13" s="1"/>
  <c r="M5455" i="13"/>
  <c r="N5455" i="13" s="1"/>
  <c r="O5455" i="13" s="1"/>
  <c r="M5456" i="13"/>
  <c r="N5456" i="13" s="1"/>
  <c r="O5456" i="13" s="1"/>
  <c r="M5457" i="13"/>
  <c r="N5457" i="13" s="1"/>
  <c r="M5458" i="13"/>
  <c r="M5459" i="13"/>
  <c r="N5459" i="13" s="1"/>
  <c r="O5459" i="13" s="1"/>
  <c r="M5460" i="13"/>
  <c r="M5461" i="13"/>
  <c r="N5461" i="13" s="1"/>
  <c r="O5461" i="13" s="1"/>
  <c r="M5462" i="13"/>
  <c r="N5462" i="13" s="1"/>
  <c r="M5463" i="13"/>
  <c r="M5464" i="13"/>
  <c r="N5464" i="13" s="1"/>
  <c r="O5464" i="13" s="1"/>
  <c r="M5465" i="13"/>
  <c r="N5465" i="13" s="1"/>
  <c r="M5466" i="13"/>
  <c r="M5467" i="13"/>
  <c r="M5468" i="13"/>
  <c r="M5469" i="13"/>
  <c r="N5469" i="13" s="1"/>
  <c r="O5469" i="13" s="1"/>
  <c r="M5470" i="13"/>
  <c r="N5470" i="13" s="1"/>
  <c r="M5471" i="13"/>
  <c r="M5472" i="13"/>
  <c r="N5472" i="13" s="1"/>
  <c r="O5472" i="13" s="1"/>
  <c r="M5473" i="13"/>
  <c r="N5473" i="13" s="1"/>
  <c r="M5474" i="13"/>
  <c r="M5475" i="13"/>
  <c r="M5476" i="13"/>
  <c r="M5477" i="13"/>
  <c r="N5477" i="13" s="1"/>
  <c r="O5477" i="13" s="1"/>
  <c r="M5478" i="13"/>
  <c r="N5478" i="13" s="1"/>
  <c r="M5479" i="13"/>
  <c r="M5480" i="13"/>
  <c r="N5480" i="13" s="1"/>
  <c r="O5480" i="13" s="1"/>
  <c r="M5481" i="13"/>
  <c r="N5481" i="13" s="1"/>
  <c r="M5482" i="13"/>
  <c r="M5483" i="13"/>
  <c r="M5484" i="13"/>
  <c r="M5485" i="13"/>
  <c r="N5485" i="13" s="1"/>
  <c r="O5485" i="13" s="1"/>
  <c r="M5486" i="13"/>
  <c r="N5486" i="13" s="1"/>
  <c r="M5487" i="13"/>
  <c r="M5488" i="13"/>
  <c r="N5488" i="13" s="1"/>
  <c r="O5488" i="13" s="1"/>
  <c r="M5489" i="13"/>
  <c r="N5489" i="13" s="1"/>
  <c r="M5490" i="13"/>
  <c r="M5491" i="13"/>
  <c r="M5492" i="13"/>
  <c r="M5493" i="13"/>
  <c r="N5493" i="13" s="1"/>
  <c r="O5493" i="13" s="1"/>
  <c r="M5494" i="13"/>
  <c r="N5494" i="13" s="1"/>
  <c r="M5495" i="13"/>
  <c r="M5496" i="13"/>
  <c r="N5496" i="13" s="1"/>
  <c r="O5496" i="13" s="1"/>
  <c r="M5497" i="13"/>
  <c r="N5497" i="13" s="1"/>
  <c r="M5498" i="13"/>
  <c r="M5499" i="13"/>
  <c r="M5500" i="13"/>
  <c r="M5501" i="13"/>
  <c r="N5501" i="13" s="1"/>
  <c r="O5501" i="13" s="1"/>
  <c r="M5502" i="13"/>
  <c r="N5502" i="13" s="1"/>
  <c r="M5503" i="13"/>
  <c r="M5504" i="13"/>
  <c r="N5504" i="13" s="1"/>
  <c r="O5504" i="13" s="1"/>
  <c r="M5505" i="13"/>
  <c r="N5505" i="13" s="1"/>
  <c r="M5506" i="13"/>
  <c r="M5507" i="13"/>
  <c r="M5508" i="13"/>
  <c r="M5509" i="13"/>
  <c r="N5509" i="13" s="1"/>
  <c r="O5509" i="13" s="1"/>
  <c r="M5510" i="13"/>
  <c r="N5510" i="13" s="1"/>
  <c r="M5511" i="13"/>
  <c r="M5512" i="13"/>
  <c r="N5512" i="13" s="1"/>
  <c r="O5512" i="13" s="1"/>
  <c r="M5513" i="13"/>
  <c r="N5513" i="13" s="1"/>
  <c r="M5514" i="13"/>
  <c r="M5515" i="13"/>
  <c r="M5516" i="13"/>
  <c r="M5517" i="13"/>
  <c r="N5517" i="13" s="1"/>
  <c r="O5517" i="13" s="1"/>
  <c r="M5518" i="13"/>
  <c r="N5518" i="13" s="1"/>
  <c r="M5519" i="13"/>
  <c r="M5520" i="13"/>
  <c r="N5520" i="13" s="1"/>
  <c r="O5520" i="13" s="1"/>
  <c r="M5521" i="13"/>
  <c r="N5521" i="13" s="1"/>
  <c r="M5522" i="13"/>
  <c r="M5523" i="13"/>
  <c r="M5524" i="13"/>
  <c r="M5525" i="13"/>
  <c r="N5525" i="13" s="1"/>
  <c r="O5525" i="13" s="1"/>
  <c r="M5526" i="13"/>
  <c r="N5526" i="13" s="1"/>
  <c r="M5527" i="13"/>
  <c r="M5528" i="13"/>
  <c r="N5528" i="13" s="1"/>
  <c r="O5528" i="13" s="1"/>
  <c r="M5529" i="13"/>
  <c r="N5529" i="13" s="1"/>
  <c r="M5530" i="13"/>
  <c r="M5531" i="13"/>
  <c r="M5532" i="13"/>
  <c r="M5533" i="13"/>
  <c r="N5533" i="13" s="1"/>
  <c r="O5533" i="13" s="1"/>
  <c r="M5534" i="13"/>
  <c r="N5534" i="13" s="1"/>
  <c r="M5535" i="13"/>
  <c r="M5536" i="13"/>
  <c r="N5536" i="13" s="1"/>
  <c r="O5536" i="13" s="1"/>
  <c r="M5537" i="13"/>
  <c r="N5537" i="13" s="1"/>
  <c r="M5538" i="13"/>
  <c r="M5539" i="13"/>
  <c r="M5540" i="13"/>
  <c r="M5541" i="13"/>
  <c r="N5541" i="13" s="1"/>
  <c r="O5541" i="13" s="1"/>
  <c r="M5542" i="13"/>
  <c r="N5542" i="13" s="1"/>
  <c r="M5543" i="13"/>
  <c r="M5544" i="13"/>
  <c r="N5544" i="13" s="1"/>
  <c r="O5544" i="13" s="1"/>
  <c r="M5545" i="13"/>
  <c r="N5545" i="13" s="1"/>
  <c r="M5546" i="13"/>
  <c r="M5547" i="13"/>
  <c r="M5548" i="13"/>
  <c r="M5549" i="13"/>
  <c r="N5549" i="13" s="1"/>
  <c r="O5549" i="13" s="1"/>
  <c r="M5550" i="13"/>
  <c r="N5550" i="13" s="1"/>
  <c r="M5551" i="13"/>
  <c r="M5552" i="13"/>
  <c r="N5552" i="13" s="1"/>
  <c r="O5552" i="13" s="1"/>
  <c r="M5553" i="13"/>
  <c r="N5553" i="13" s="1"/>
  <c r="M5554" i="13"/>
  <c r="M5555" i="13"/>
  <c r="M5556" i="13"/>
  <c r="M5557" i="13"/>
  <c r="N5557" i="13" s="1"/>
  <c r="O5557" i="13" s="1"/>
  <c r="M5558" i="13"/>
  <c r="N5558" i="13" s="1"/>
  <c r="M5559" i="13"/>
  <c r="M5560" i="13"/>
  <c r="N5560" i="13" s="1"/>
  <c r="O5560" i="13" s="1"/>
  <c r="M5561" i="13"/>
  <c r="N5561" i="13" s="1"/>
  <c r="M5562" i="13"/>
  <c r="M5563" i="13"/>
  <c r="M5564" i="13"/>
  <c r="M5565" i="13"/>
  <c r="N5565" i="13" s="1"/>
  <c r="O5565" i="13" s="1"/>
  <c r="M5566" i="13"/>
  <c r="N5566" i="13" s="1"/>
  <c r="M5567" i="13"/>
  <c r="M5568" i="13"/>
  <c r="N5568" i="13" s="1"/>
  <c r="O5568" i="13" s="1"/>
  <c r="M5569" i="13"/>
  <c r="N5569" i="13" s="1"/>
  <c r="M5570" i="13"/>
  <c r="M5571" i="13"/>
  <c r="M5572" i="13"/>
  <c r="M5573" i="13"/>
  <c r="N5573" i="13" s="1"/>
  <c r="O5573" i="13" s="1"/>
  <c r="M5574" i="13"/>
  <c r="N5574" i="13" s="1"/>
  <c r="M5575" i="13"/>
  <c r="M5576" i="13"/>
  <c r="N5576" i="13" s="1"/>
  <c r="O5576" i="13" s="1"/>
  <c r="M5577" i="13"/>
  <c r="N5577" i="13" s="1"/>
  <c r="M5578" i="13"/>
  <c r="M5579" i="13"/>
  <c r="M5580" i="13"/>
  <c r="M5581" i="13"/>
  <c r="N5581" i="13" s="1"/>
  <c r="O5581" i="13" s="1"/>
  <c r="M5582" i="13"/>
  <c r="N5582" i="13" s="1"/>
  <c r="M5583" i="13"/>
  <c r="M5584" i="13"/>
  <c r="N5584" i="13" s="1"/>
  <c r="O5584" i="13" s="1"/>
  <c r="M5585" i="13"/>
  <c r="N5585" i="13" s="1"/>
  <c r="M5586" i="13"/>
  <c r="M5587" i="13"/>
  <c r="M5588" i="13"/>
  <c r="M5589" i="13"/>
  <c r="N5589" i="13" s="1"/>
  <c r="O5589" i="13" s="1"/>
  <c r="M5590" i="13"/>
  <c r="N5590" i="13" s="1"/>
  <c r="M5591" i="13"/>
  <c r="M5592" i="13"/>
  <c r="N5592" i="13" s="1"/>
  <c r="O5592" i="13" s="1"/>
  <c r="M5593" i="13"/>
  <c r="N5593" i="13" s="1"/>
  <c r="M5594" i="13"/>
  <c r="M5595" i="13"/>
  <c r="M5596" i="13"/>
  <c r="M5597" i="13"/>
  <c r="N5597" i="13" s="1"/>
  <c r="O5597" i="13" s="1"/>
  <c r="M5598" i="13"/>
  <c r="N5598" i="13" s="1"/>
  <c r="M5599" i="13"/>
  <c r="M5600" i="13"/>
  <c r="N5600" i="13" s="1"/>
  <c r="O5600" i="13" s="1"/>
  <c r="M5601" i="13"/>
  <c r="N5601" i="13" s="1"/>
  <c r="M5602" i="13"/>
  <c r="M5603" i="13"/>
  <c r="M5604" i="13"/>
  <c r="M5605" i="13"/>
  <c r="N5605" i="13" s="1"/>
  <c r="O5605" i="13" s="1"/>
  <c r="M5606" i="13"/>
  <c r="N5606" i="13" s="1"/>
  <c r="M5607" i="13"/>
  <c r="M5608" i="13"/>
  <c r="N5608" i="13" s="1"/>
  <c r="O5608" i="13" s="1"/>
  <c r="M5609" i="13"/>
  <c r="N5609" i="13" s="1"/>
  <c r="M5610" i="13"/>
  <c r="M5611" i="13"/>
  <c r="M5612" i="13"/>
  <c r="M5613" i="13"/>
  <c r="N5613" i="13" s="1"/>
  <c r="O5613" i="13" s="1"/>
  <c r="M5614" i="13"/>
  <c r="N5614" i="13" s="1"/>
  <c r="M5615" i="13"/>
  <c r="M5616" i="13"/>
  <c r="N5616" i="13" s="1"/>
  <c r="O5616" i="13" s="1"/>
  <c r="M5617" i="13"/>
  <c r="N5617" i="13" s="1"/>
  <c r="M5618" i="13"/>
  <c r="M5619" i="13"/>
  <c r="M5620" i="13"/>
  <c r="M5621" i="13"/>
  <c r="N5621" i="13" s="1"/>
  <c r="O5621" i="13" s="1"/>
  <c r="M5622" i="13"/>
  <c r="N5622" i="13" s="1"/>
  <c r="M5623" i="13"/>
  <c r="M5624" i="13"/>
  <c r="N5624" i="13" s="1"/>
  <c r="O5624" i="13" s="1"/>
  <c r="M5625" i="13"/>
  <c r="N5625" i="13" s="1"/>
  <c r="M5626" i="13"/>
  <c r="M5627" i="13"/>
  <c r="M5628" i="13"/>
  <c r="M5629" i="13"/>
  <c r="N5629" i="13" s="1"/>
  <c r="O5629" i="13" s="1"/>
  <c r="M5630" i="13"/>
  <c r="N5630" i="13" s="1"/>
  <c r="M5631" i="13"/>
  <c r="M5632" i="13"/>
  <c r="N5632" i="13" s="1"/>
  <c r="O5632" i="13" s="1"/>
  <c r="M5633" i="13"/>
  <c r="N5633" i="13" s="1"/>
  <c r="M5634" i="13"/>
  <c r="M5635" i="13"/>
  <c r="M5636" i="13"/>
  <c r="M5637" i="13"/>
  <c r="N5637" i="13" s="1"/>
  <c r="O5637" i="13" s="1"/>
  <c r="M5638" i="13"/>
  <c r="N5638" i="13" s="1"/>
  <c r="M5639" i="13"/>
  <c r="M5640" i="13"/>
  <c r="N5640" i="13" s="1"/>
  <c r="O5640" i="13" s="1"/>
  <c r="M5641" i="13"/>
  <c r="N5641" i="13" s="1"/>
  <c r="M5642" i="13"/>
  <c r="M5643" i="13"/>
  <c r="M5644" i="13"/>
  <c r="M5645" i="13"/>
  <c r="N5645" i="13" s="1"/>
  <c r="O5645" i="13" s="1"/>
  <c r="M5646" i="13"/>
  <c r="N5646" i="13" s="1"/>
  <c r="M5647" i="13"/>
  <c r="M5648" i="13"/>
  <c r="N5648" i="13" s="1"/>
  <c r="O5648" i="13" s="1"/>
  <c r="M5649" i="13"/>
  <c r="N5649" i="13" s="1"/>
  <c r="M5650" i="13"/>
  <c r="M5651" i="13"/>
  <c r="M5652" i="13"/>
  <c r="M5653" i="13"/>
  <c r="N5653" i="13" s="1"/>
  <c r="M5654" i="13"/>
  <c r="N5654" i="13" s="1"/>
  <c r="M5655" i="13"/>
  <c r="M5656" i="13"/>
  <c r="N5656" i="13" s="1"/>
  <c r="O5656" i="13" s="1"/>
  <c r="M5657" i="13"/>
  <c r="N5657" i="13" s="1"/>
  <c r="M5658" i="13"/>
  <c r="M5659" i="13"/>
  <c r="M5660" i="13"/>
  <c r="M5661" i="13"/>
  <c r="N5661" i="13" s="1"/>
  <c r="O5661" i="13" s="1"/>
  <c r="M5662" i="13"/>
  <c r="N5662" i="13" s="1"/>
  <c r="M5663" i="13"/>
  <c r="M5664" i="13"/>
  <c r="N5664" i="13" s="1"/>
  <c r="O5664" i="13" s="1"/>
  <c r="M5665" i="13"/>
  <c r="N5665" i="13" s="1"/>
  <c r="M5666" i="13"/>
  <c r="M5667" i="13"/>
  <c r="M5668" i="13"/>
  <c r="M5669" i="13"/>
  <c r="N5669" i="13" s="1"/>
  <c r="O5669" i="13" s="1"/>
  <c r="M5670" i="13"/>
  <c r="N5670" i="13" s="1"/>
  <c r="M5671" i="13"/>
  <c r="M5672" i="13"/>
  <c r="N5672" i="13" s="1"/>
  <c r="O5672" i="13" s="1"/>
  <c r="M5673" i="13"/>
  <c r="N5673" i="13" s="1"/>
  <c r="M5674" i="13"/>
  <c r="M5675" i="13"/>
  <c r="M5676" i="13"/>
  <c r="M5677" i="13"/>
  <c r="N5677" i="13" s="1"/>
  <c r="O5677" i="13" s="1"/>
  <c r="M5678" i="13"/>
  <c r="N5678" i="13" s="1"/>
  <c r="M5679" i="13"/>
  <c r="M5680" i="13"/>
  <c r="N5680" i="13" s="1"/>
  <c r="O5680" i="13" s="1"/>
  <c r="M5681" i="13"/>
  <c r="N5681" i="13" s="1"/>
  <c r="M5682" i="13"/>
  <c r="M5683" i="13"/>
  <c r="M5684" i="13"/>
  <c r="M5685" i="13"/>
  <c r="N5685" i="13" s="1"/>
  <c r="M5686" i="13"/>
  <c r="N5686" i="13" s="1"/>
  <c r="M5687" i="13"/>
  <c r="M5688" i="13"/>
  <c r="N5688" i="13" s="1"/>
  <c r="O5688" i="13" s="1"/>
  <c r="M5689" i="13"/>
  <c r="N5689" i="13" s="1"/>
  <c r="M5690" i="13"/>
  <c r="M5691" i="13"/>
  <c r="M5692" i="13"/>
  <c r="M5693" i="13"/>
  <c r="N5693" i="13" s="1"/>
  <c r="O5693" i="13" s="1"/>
  <c r="M5694" i="13"/>
  <c r="N5694" i="13" s="1"/>
  <c r="M5695" i="13"/>
  <c r="M5696" i="13"/>
  <c r="N5696" i="13" s="1"/>
  <c r="O5696" i="13" s="1"/>
  <c r="M5697" i="13"/>
  <c r="N5697" i="13" s="1"/>
  <c r="M5698" i="13"/>
  <c r="M5699" i="13"/>
  <c r="M5700" i="13"/>
  <c r="M5701" i="13"/>
  <c r="N5701" i="13" s="1"/>
  <c r="M5702" i="13"/>
  <c r="N5702" i="13" s="1"/>
  <c r="M5703" i="13"/>
  <c r="M5704" i="13"/>
  <c r="N5704" i="13" s="1"/>
  <c r="O5704" i="13" s="1"/>
  <c r="M5705" i="13"/>
  <c r="N5705" i="13" s="1"/>
  <c r="M5706" i="13"/>
  <c r="M5707" i="13"/>
  <c r="M5708" i="13"/>
  <c r="M5709" i="13"/>
  <c r="N5709" i="13" s="1"/>
  <c r="O5709" i="13" s="1"/>
  <c r="M5710" i="13"/>
  <c r="N5710" i="13" s="1"/>
  <c r="M5711" i="13"/>
  <c r="M5712" i="13"/>
  <c r="N5712" i="13" s="1"/>
  <c r="O5712" i="13" s="1"/>
  <c r="M5713" i="13"/>
  <c r="N5713" i="13" s="1"/>
  <c r="M5714" i="13"/>
  <c r="M5715" i="13"/>
  <c r="M5716" i="13"/>
  <c r="M5717" i="13"/>
  <c r="N5717" i="13" s="1"/>
  <c r="M5718" i="13"/>
  <c r="N5718" i="13" s="1"/>
  <c r="M5719" i="13"/>
  <c r="M5720" i="13"/>
  <c r="N5720" i="13" s="1"/>
  <c r="O5720" i="13" s="1"/>
  <c r="M5721" i="13"/>
  <c r="N5721" i="13" s="1"/>
  <c r="M5722" i="13"/>
  <c r="M5723" i="13"/>
  <c r="M5724" i="13"/>
  <c r="M5725" i="13"/>
  <c r="N5725" i="13" s="1"/>
  <c r="O5725" i="13" s="1"/>
  <c r="M5726" i="13"/>
  <c r="N5726" i="13" s="1"/>
  <c r="M5727" i="13"/>
  <c r="M5728" i="13"/>
  <c r="N5728" i="13" s="1"/>
  <c r="O5728" i="13" s="1"/>
  <c r="M5729" i="13"/>
  <c r="N5729" i="13" s="1"/>
  <c r="M5730" i="13"/>
  <c r="M5731" i="13"/>
  <c r="M5732" i="13"/>
  <c r="M5733" i="13"/>
  <c r="N5733" i="13" s="1"/>
  <c r="O5733" i="13" s="1"/>
  <c r="M5734" i="13"/>
  <c r="N5734" i="13" s="1"/>
  <c r="M5735" i="13"/>
  <c r="M5736" i="13"/>
  <c r="N5736" i="13" s="1"/>
  <c r="O5736" i="13" s="1"/>
  <c r="M5737" i="13"/>
  <c r="N5737" i="13" s="1"/>
  <c r="M5738" i="13"/>
  <c r="M5739" i="13"/>
  <c r="M5740" i="13"/>
  <c r="M5741" i="13"/>
  <c r="N5741" i="13" s="1"/>
  <c r="O5741" i="13" s="1"/>
  <c r="M5742" i="13"/>
  <c r="N5742" i="13" s="1"/>
  <c r="M5743" i="13"/>
  <c r="M5744" i="13"/>
  <c r="N5744" i="13" s="1"/>
  <c r="O5744" i="13" s="1"/>
  <c r="M5745" i="13"/>
  <c r="N5745" i="13" s="1"/>
  <c r="M5746" i="13"/>
  <c r="M5747" i="13"/>
  <c r="M5748" i="13"/>
  <c r="M5749" i="13"/>
  <c r="N5749" i="13" s="1"/>
  <c r="M5750" i="13"/>
  <c r="N5750" i="13" s="1"/>
  <c r="M5751" i="13"/>
  <c r="M5752" i="13"/>
  <c r="N5752" i="13" s="1"/>
  <c r="O5752" i="13" s="1"/>
  <c r="M5753" i="13"/>
  <c r="N5753" i="13" s="1"/>
  <c r="M5754" i="13"/>
  <c r="M5755" i="13"/>
  <c r="M5756" i="13"/>
  <c r="M5757" i="13"/>
  <c r="N5757" i="13" s="1"/>
  <c r="O5757" i="13" s="1"/>
  <c r="M5758" i="13"/>
  <c r="N5758" i="13" s="1"/>
  <c r="M5759" i="13"/>
  <c r="M5760" i="13"/>
  <c r="N5760" i="13" s="1"/>
  <c r="O5760" i="13" s="1"/>
  <c r="M5761" i="13"/>
  <c r="N5761" i="13" s="1"/>
  <c r="M5762" i="13"/>
  <c r="M5763" i="13"/>
  <c r="M5764" i="13"/>
  <c r="M5765" i="13"/>
  <c r="N5765" i="13" s="1"/>
  <c r="M5766" i="13"/>
  <c r="N5766" i="13" s="1"/>
  <c r="M5767" i="13"/>
  <c r="M5768" i="13"/>
  <c r="N5768" i="13" s="1"/>
  <c r="O5768" i="13" s="1"/>
  <c r="M5769" i="13"/>
  <c r="N5769" i="13" s="1"/>
  <c r="M5770" i="13"/>
  <c r="M5771" i="13"/>
  <c r="M5772" i="13"/>
  <c r="M5773" i="13"/>
  <c r="N5773" i="13" s="1"/>
  <c r="O5773" i="13" s="1"/>
  <c r="M5774" i="13"/>
  <c r="N5774" i="13" s="1"/>
  <c r="M5775" i="13"/>
  <c r="M5776" i="13"/>
  <c r="N5776" i="13" s="1"/>
  <c r="O5776" i="13" s="1"/>
  <c r="M5777" i="13"/>
  <c r="N5777" i="13" s="1"/>
  <c r="M5778" i="13"/>
  <c r="M5779" i="13"/>
  <c r="M5780" i="13"/>
  <c r="M5781" i="13"/>
  <c r="N5781" i="13" s="1"/>
  <c r="M5782" i="13"/>
  <c r="N5782" i="13" s="1"/>
  <c r="M5783" i="13"/>
  <c r="M5784" i="13"/>
  <c r="N5784" i="13" s="1"/>
  <c r="O5784" i="13" s="1"/>
  <c r="M5785" i="13"/>
  <c r="N5785" i="13" s="1"/>
  <c r="M5786" i="13"/>
  <c r="M5787" i="13"/>
  <c r="M5788" i="13"/>
  <c r="M5789" i="13"/>
  <c r="N5789" i="13" s="1"/>
  <c r="O5789" i="13" s="1"/>
  <c r="M5790" i="13"/>
  <c r="N5790" i="13" s="1"/>
  <c r="M5791" i="13"/>
  <c r="M5792" i="13"/>
  <c r="N5792" i="13" s="1"/>
  <c r="O5792" i="13" s="1"/>
  <c r="M5793" i="13"/>
  <c r="N5793" i="13" s="1"/>
  <c r="M5794" i="13"/>
  <c r="M5795" i="13"/>
  <c r="M5796" i="13"/>
  <c r="M5797" i="13"/>
  <c r="N5797" i="13" s="1"/>
  <c r="O5797" i="13" s="1"/>
  <c r="M5798" i="13"/>
  <c r="N5798" i="13" s="1"/>
  <c r="M5799" i="13"/>
  <c r="M5800" i="13"/>
  <c r="N5800" i="13" s="1"/>
  <c r="O5800" i="13" s="1"/>
  <c r="M5801" i="13"/>
  <c r="N5801" i="13" s="1"/>
  <c r="M5802" i="13"/>
  <c r="M5803" i="13"/>
  <c r="M5804" i="13"/>
  <c r="M5805" i="13"/>
  <c r="N5805" i="13" s="1"/>
  <c r="O5805" i="13" s="1"/>
  <c r="M5806" i="13"/>
  <c r="N5806" i="13" s="1"/>
  <c r="M5807" i="13"/>
  <c r="M5808" i="13"/>
  <c r="N5808" i="13" s="1"/>
  <c r="O5808" i="13" s="1"/>
  <c r="M5809" i="13"/>
  <c r="N5809" i="13" s="1"/>
  <c r="M5810" i="13"/>
  <c r="M5811" i="13"/>
  <c r="M5812" i="13"/>
  <c r="M5813" i="13"/>
  <c r="N5813" i="13" s="1"/>
  <c r="M5814" i="13"/>
  <c r="N5814" i="13" s="1"/>
  <c r="M5815" i="13"/>
  <c r="M5816" i="13"/>
  <c r="N5816" i="13" s="1"/>
  <c r="O5816" i="13" s="1"/>
  <c r="M5817" i="13"/>
  <c r="N5817" i="13" s="1"/>
  <c r="M5818" i="13"/>
  <c r="M5819" i="13"/>
  <c r="M5820" i="13"/>
  <c r="M5821" i="13"/>
  <c r="N5821" i="13" s="1"/>
  <c r="O5821" i="13" s="1"/>
  <c r="M5822" i="13"/>
  <c r="N5822" i="13" s="1"/>
  <c r="M5823" i="13"/>
  <c r="M5824" i="13"/>
  <c r="N5824" i="13" s="1"/>
  <c r="O5824" i="13" s="1"/>
  <c r="M5825" i="13"/>
  <c r="N5825" i="13" s="1"/>
  <c r="M5826" i="13"/>
  <c r="M5827" i="13"/>
  <c r="M5828" i="13"/>
  <c r="M5829" i="13"/>
  <c r="N5829" i="13" s="1"/>
  <c r="M5830" i="13"/>
  <c r="N5830" i="13" s="1"/>
  <c r="M5831" i="13"/>
  <c r="M5832" i="13"/>
  <c r="N5832" i="13" s="1"/>
  <c r="O5832" i="13" s="1"/>
  <c r="M5833" i="13"/>
  <c r="N5833" i="13" s="1"/>
  <c r="M5834" i="13"/>
  <c r="M5835" i="13"/>
  <c r="M5092" i="13"/>
  <c r="M5093" i="13"/>
  <c r="N5093" i="13" s="1"/>
  <c r="M5094" i="13"/>
  <c r="N5094" i="13" s="1"/>
  <c r="M5095" i="13"/>
  <c r="M5096" i="13"/>
  <c r="N5096" i="13" s="1"/>
  <c r="O5096" i="13" s="1"/>
  <c r="M5097" i="13"/>
  <c r="N5097" i="13" s="1"/>
  <c r="M5098" i="13"/>
  <c r="N5098" i="13" s="1"/>
  <c r="M5099" i="13"/>
  <c r="N5099" i="13" s="1"/>
  <c r="M5100" i="13"/>
  <c r="M5101" i="13"/>
  <c r="M5091" i="13"/>
  <c r="N5091" i="13" s="1"/>
  <c r="O5091" i="13" s="1"/>
  <c r="K5101" i="13"/>
  <c r="K5104" i="13"/>
  <c r="K5109" i="13"/>
  <c r="K5111" i="13"/>
  <c r="K5112" i="13"/>
  <c r="K5117" i="13"/>
  <c r="K5120" i="13"/>
  <c r="K5125" i="13"/>
  <c r="K5128" i="13"/>
  <c r="K5133" i="13"/>
  <c r="K5136" i="13"/>
  <c r="K5138" i="13"/>
  <c r="K5141" i="13"/>
  <c r="K5144" i="13"/>
  <c r="K5149" i="13"/>
  <c r="K5151" i="13"/>
  <c r="K5152" i="13"/>
  <c r="K5157" i="13"/>
  <c r="K5160" i="13"/>
  <c r="K5163" i="13"/>
  <c r="K5165" i="13"/>
  <c r="K5168" i="13"/>
  <c r="K5173" i="13"/>
  <c r="K5175" i="13"/>
  <c r="K5176" i="13"/>
  <c r="K5181" i="13"/>
  <c r="K5184" i="13"/>
  <c r="K5189" i="13"/>
  <c r="K5192" i="13"/>
  <c r="K5197" i="13"/>
  <c r="K5200" i="13"/>
  <c r="K5205" i="13"/>
  <c r="K5208" i="13"/>
  <c r="K5213" i="13"/>
  <c r="K5215" i="13"/>
  <c r="K5216" i="13"/>
  <c r="K5221" i="13"/>
  <c r="K5224" i="13"/>
  <c r="K5229" i="13"/>
  <c r="K5232" i="13"/>
  <c r="K5237" i="13"/>
  <c r="K5239" i="13"/>
  <c r="K5240" i="13"/>
  <c r="K5245" i="13"/>
  <c r="K5248" i="13"/>
  <c r="K5253" i="13"/>
  <c r="K5256" i="13"/>
  <c r="K5261" i="13"/>
  <c r="K5264" i="13"/>
  <c r="K5266" i="13"/>
  <c r="K5269" i="13"/>
  <c r="K5272" i="13"/>
  <c r="K5277" i="13"/>
  <c r="K5279" i="13"/>
  <c r="K5280" i="13"/>
  <c r="K5285" i="13"/>
  <c r="K5288" i="13"/>
  <c r="K5290" i="13"/>
  <c r="K5293" i="13"/>
  <c r="K5296" i="13"/>
  <c r="K5301" i="13"/>
  <c r="K5303" i="13"/>
  <c r="K5304" i="13"/>
  <c r="K5309" i="13"/>
  <c r="K5312" i="13"/>
  <c r="K5317" i="13"/>
  <c r="K5320" i="13"/>
  <c r="K5325" i="13"/>
  <c r="K5328" i="13"/>
  <c r="K5333" i="13"/>
  <c r="K5336" i="13"/>
  <c r="K5341" i="13"/>
  <c r="K5343" i="13"/>
  <c r="K5344" i="13"/>
  <c r="K5349" i="13"/>
  <c r="K5352" i="13"/>
  <c r="K5357" i="13"/>
  <c r="K5360" i="13"/>
  <c r="K5365" i="13"/>
  <c r="K5367" i="13"/>
  <c r="K5368" i="13"/>
  <c r="K5373" i="13"/>
  <c r="K5376" i="13"/>
  <c r="K5381" i="13"/>
  <c r="K5384" i="13"/>
  <c r="K5389" i="13"/>
  <c r="K5392" i="13"/>
  <c r="K5397" i="13"/>
  <c r="K5400" i="13"/>
  <c r="K5405" i="13"/>
  <c r="K5407" i="13"/>
  <c r="K5408" i="13"/>
  <c r="K5412" i="13"/>
  <c r="K5413" i="13"/>
  <c r="K5416" i="13"/>
  <c r="K5421" i="13"/>
  <c r="K5424" i="13"/>
  <c r="K5427" i="13"/>
  <c r="K5428" i="13"/>
  <c r="K5429" i="13"/>
  <c r="K5432" i="13"/>
  <c r="K5436" i="13"/>
  <c r="K5437" i="13"/>
  <c r="K5439" i="13"/>
  <c r="K5440" i="13"/>
  <c r="K5444" i="13"/>
  <c r="K5445" i="13"/>
  <c r="K5448" i="13"/>
  <c r="K5453" i="13"/>
  <c r="K5456" i="13"/>
  <c r="K5460" i="13"/>
  <c r="K5461" i="13"/>
  <c r="K5464" i="13"/>
  <c r="K5468" i="13"/>
  <c r="K5469" i="13"/>
  <c r="K5471" i="13"/>
  <c r="K5472" i="13"/>
  <c r="K5476" i="13"/>
  <c r="K5477" i="13"/>
  <c r="K5480" i="13"/>
  <c r="K5485" i="13"/>
  <c r="K5488" i="13"/>
  <c r="K5492" i="13"/>
  <c r="K5493" i="13"/>
  <c r="K5496" i="13"/>
  <c r="K5500" i="13"/>
  <c r="K5501" i="13"/>
  <c r="K5503" i="13"/>
  <c r="K5504" i="13"/>
  <c r="K5508" i="13"/>
  <c r="K5509" i="13"/>
  <c r="K5512" i="13"/>
  <c r="K5514" i="13"/>
  <c r="K5517" i="13"/>
  <c r="K5520" i="13"/>
  <c r="K5524" i="13"/>
  <c r="K5525" i="13"/>
  <c r="K5528" i="13"/>
  <c r="K5532" i="13"/>
  <c r="K5533" i="13"/>
  <c r="K5535" i="13"/>
  <c r="K5536" i="13"/>
  <c r="K5540" i="13"/>
  <c r="K5541" i="13"/>
  <c r="K5544" i="13"/>
  <c r="K5549" i="13"/>
  <c r="K5552" i="13"/>
  <c r="K5555" i="13"/>
  <c r="K5556" i="13"/>
  <c r="K5557" i="13"/>
  <c r="K5560" i="13"/>
  <c r="K5564" i="13"/>
  <c r="K5565" i="13"/>
  <c r="K5567" i="13"/>
  <c r="K5568" i="13"/>
  <c r="K5572" i="13"/>
  <c r="K5573" i="13"/>
  <c r="K5576" i="13"/>
  <c r="K5581" i="13"/>
  <c r="K5584" i="13"/>
  <c r="K5588" i="13"/>
  <c r="K5589" i="13"/>
  <c r="K5592" i="13"/>
  <c r="K5596" i="13"/>
  <c r="K5597" i="13"/>
  <c r="K5599" i="13"/>
  <c r="K5600" i="13"/>
  <c r="K5604" i="13"/>
  <c r="K5605" i="13"/>
  <c r="K5608" i="13"/>
  <c r="K5613" i="13"/>
  <c r="K5616" i="13"/>
  <c r="K5620" i="13"/>
  <c r="K5621" i="13"/>
  <c r="K5624" i="13"/>
  <c r="K5628" i="13"/>
  <c r="K5629" i="13"/>
  <c r="K5631" i="13"/>
  <c r="K5632" i="13"/>
  <c r="K5636" i="13"/>
  <c r="K5637" i="13"/>
  <c r="K5640" i="13"/>
  <c r="K5642" i="13"/>
  <c r="K5645" i="13"/>
  <c r="K5648" i="13"/>
  <c r="K5652" i="13"/>
  <c r="K5653" i="13"/>
  <c r="K5656" i="13"/>
  <c r="K5660" i="13"/>
  <c r="K5661" i="13"/>
  <c r="K5663" i="13"/>
  <c r="K5664" i="13"/>
  <c r="K5668" i="13"/>
  <c r="K5669" i="13"/>
  <c r="K5672" i="13"/>
  <c r="K5677" i="13"/>
  <c r="K5680" i="13"/>
  <c r="K5683" i="13"/>
  <c r="K5684" i="13"/>
  <c r="K5685" i="13"/>
  <c r="K5688" i="13"/>
  <c r="K5692" i="13"/>
  <c r="K5693" i="13"/>
  <c r="K5695" i="13"/>
  <c r="K5696" i="13"/>
  <c r="K5700" i="13"/>
  <c r="K5701" i="13"/>
  <c r="K5704" i="13"/>
  <c r="K5709" i="13"/>
  <c r="K5712" i="13"/>
  <c r="K5716" i="13"/>
  <c r="K5717" i="13"/>
  <c r="K5720" i="13"/>
  <c r="K5724" i="13"/>
  <c r="K5725" i="13"/>
  <c r="K5727" i="13"/>
  <c r="K5728" i="13"/>
  <c r="K5732" i="13"/>
  <c r="K5733" i="13"/>
  <c r="K5736" i="13"/>
  <c r="K5741" i="13"/>
  <c r="K5744" i="13"/>
  <c r="K5748" i="13"/>
  <c r="K5749" i="13"/>
  <c r="K5752" i="13"/>
  <c r="K5756" i="13"/>
  <c r="K5757" i="13"/>
  <c r="K5759" i="13"/>
  <c r="K5760" i="13"/>
  <c r="K5764" i="13"/>
  <c r="K5765" i="13"/>
  <c r="K5768" i="13"/>
  <c r="K5770" i="13"/>
  <c r="K5773" i="13"/>
  <c r="K5776" i="13"/>
  <c r="K5780" i="13"/>
  <c r="K5781" i="13"/>
  <c r="K5784" i="13"/>
  <c r="K5788" i="13"/>
  <c r="K5789" i="13"/>
  <c r="K5791" i="13"/>
  <c r="K5792" i="13"/>
  <c r="K5796" i="13"/>
  <c r="K5797" i="13"/>
  <c r="K5800" i="13"/>
  <c r="K5805" i="13"/>
  <c r="K5808" i="13"/>
  <c r="K5811" i="13"/>
  <c r="K5812" i="13"/>
  <c r="K5813" i="13"/>
  <c r="K5816" i="13"/>
  <c r="K5820" i="13"/>
  <c r="K5821" i="13"/>
  <c r="K5823" i="13"/>
  <c r="K5824" i="13"/>
  <c r="K5828" i="13"/>
  <c r="K5829" i="13"/>
  <c r="K5832" i="13"/>
  <c r="K5093" i="13"/>
  <c r="K5096" i="13"/>
  <c r="K3" i="13"/>
  <c r="D5099" i="6"/>
  <c r="D5100" i="6"/>
  <c r="L5100" i="12" s="1"/>
  <c r="D5101" i="6"/>
  <c r="L5101" i="12" s="1"/>
  <c r="D5102" i="6"/>
  <c r="D5103" i="6"/>
  <c r="L5103" i="12" s="1"/>
  <c r="D5104" i="6"/>
  <c r="D5105" i="6"/>
  <c r="D5106" i="6"/>
  <c r="D5107" i="6"/>
  <c r="L5107" i="12" s="1"/>
  <c r="D5108" i="6"/>
  <c r="D5109" i="6"/>
  <c r="L5109" i="12" s="1"/>
  <c r="D5110" i="6"/>
  <c r="D5111" i="6"/>
  <c r="L5111" i="12" s="1"/>
  <c r="D5112" i="6"/>
  <c r="L5112" i="12" s="1"/>
  <c r="D5113" i="6"/>
  <c r="D5114" i="6"/>
  <c r="D5115" i="6"/>
  <c r="K5107" i="13" s="1"/>
  <c r="D5116" i="6"/>
  <c r="D5117" i="6"/>
  <c r="L5117" i="12" s="1"/>
  <c r="D5118" i="6"/>
  <c r="D5119" i="6"/>
  <c r="L5119" i="12" s="1"/>
  <c r="D5120" i="6"/>
  <c r="D5121" i="6"/>
  <c r="D5122" i="6"/>
  <c r="D5123" i="6"/>
  <c r="D5124" i="6"/>
  <c r="D5125" i="6"/>
  <c r="L5125" i="12" s="1"/>
  <c r="D5126" i="6"/>
  <c r="D5127" i="6"/>
  <c r="L5127" i="12" s="1"/>
  <c r="D5128" i="6"/>
  <c r="L5128" i="12" s="1"/>
  <c r="D5129" i="6"/>
  <c r="D5130" i="6"/>
  <c r="D5131" i="6"/>
  <c r="D5132" i="6"/>
  <c r="D5133" i="6"/>
  <c r="L5133" i="12" s="1"/>
  <c r="D5134" i="6"/>
  <c r="D5135" i="6"/>
  <c r="L5135" i="12" s="1"/>
  <c r="D5136" i="6"/>
  <c r="D5137" i="6"/>
  <c r="D5138" i="6"/>
  <c r="D5139" i="6"/>
  <c r="D5140" i="6"/>
  <c r="D5141" i="6"/>
  <c r="L5141" i="12" s="1"/>
  <c r="D5142" i="6"/>
  <c r="D5143" i="6"/>
  <c r="L5143" i="12" s="1"/>
  <c r="D5144" i="6"/>
  <c r="L5144" i="12" s="1"/>
  <c r="D5145" i="6"/>
  <c r="D5146" i="6"/>
  <c r="L5146" i="12" s="1"/>
  <c r="D5147" i="6"/>
  <c r="K5139" i="13" s="1"/>
  <c r="D5148" i="6"/>
  <c r="D5149" i="6"/>
  <c r="L5149" i="12" s="1"/>
  <c r="D5150" i="6"/>
  <c r="D5151" i="6"/>
  <c r="L5151" i="12" s="1"/>
  <c r="D5152" i="6"/>
  <c r="D5153" i="6"/>
  <c r="D5154" i="6"/>
  <c r="D5155" i="6"/>
  <c r="D5156" i="6"/>
  <c r="D5157" i="6"/>
  <c r="L5157" i="12" s="1"/>
  <c r="D5158" i="6"/>
  <c r="D5159" i="6"/>
  <c r="L5159" i="12" s="1"/>
  <c r="D5160" i="6"/>
  <c r="L5160" i="12" s="1"/>
  <c r="D5161" i="6"/>
  <c r="D5162" i="6"/>
  <c r="D5163" i="6"/>
  <c r="D5164" i="6"/>
  <c r="D5165" i="6"/>
  <c r="L5165" i="12" s="1"/>
  <c r="D5166" i="6"/>
  <c r="D5167" i="6"/>
  <c r="L5167" i="12" s="1"/>
  <c r="D5168" i="6"/>
  <c r="D5169" i="6"/>
  <c r="D5170" i="6"/>
  <c r="D5171" i="6"/>
  <c r="L5171" i="12" s="1"/>
  <c r="D5172" i="6"/>
  <c r="D5173" i="6"/>
  <c r="L5173" i="12" s="1"/>
  <c r="D5174" i="6"/>
  <c r="D5175" i="6"/>
  <c r="L5175" i="12" s="1"/>
  <c r="D5176" i="6"/>
  <c r="L5176" i="12" s="1"/>
  <c r="D5177" i="6"/>
  <c r="D5178" i="6"/>
  <c r="D5179" i="6"/>
  <c r="K5171" i="13" s="1"/>
  <c r="D5180" i="6"/>
  <c r="D5181" i="6"/>
  <c r="L5181" i="12" s="1"/>
  <c r="D5182" i="6"/>
  <c r="D5183" i="6"/>
  <c r="L5183" i="12" s="1"/>
  <c r="D5184" i="6"/>
  <c r="D5185" i="6"/>
  <c r="D5186" i="6"/>
  <c r="D5187" i="6"/>
  <c r="D5188" i="6"/>
  <c r="D5189" i="6"/>
  <c r="L5189" i="12" s="1"/>
  <c r="D5190" i="6"/>
  <c r="D5191" i="6"/>
  <c r="L5191" i="12" s="1"/>
  <c r="D5192" i="6"/>
  <c r="L5192" i="12" s="1"/>
  <c r="D5193" i="6"/>
  <c r="D5194" i="6"/>
  <c r="D5195" i="6"/>
  <c r="D5196" i="6"/>
  <c r="D5197" i="6"/>
  <c r="L5197" i="12" s="1"/>
  <c r="D5198" i="6"/>
  <c r="D5199" i="6"/>
  <c r="L5199" i="12" s="1"/>
  <c r="D5200" i="6"/>
  <c r="D5201" i="6"/>
  <c r="D5202" i="6"/>
  <c r="D5203" i="6"/>
  <c r="D5204" i="6"/>
  <c r="D5205" i="6"/>
  <c r="L5205" i="12" s="1"/>
  <c r="D5206" i="6"/>
  <c r="D5207" i="6"/>
  <c r="L5207" i="12" s="1"/>
  <c r="D5208" i="6"/>
  <c r="L5208" i="12" s="1"/>
  <c r="D5209" i="6"/>
  <c r="D5210" i="6"/>
  <c r="L5210" i="12" s="1"/>
  <c r="D5211" i="6"/>
  <c r="K5203" i="13" s="1"/>
  <c r="D5212" i="6"/>
  <c r="D5213" i="6"/>
  <c r="L5213" i="12" s="1"/>
  <c r="D5214" i="6"/>
  <c r="D5215" i="6"/>
  <c r="L5215" i="12" s="1"/>
  <c r="D5216" i="6"/>
  <c r="D5217" i="6"/>
  <c r="D5218" i="6"/>
  <c r="D5219" i="6"/>
  <c r="D5220" i="6"/>
  <c r="D5221" i="6"/>
  <c r="L5221" i="12" s="1"/>
  <c r="D5222" i="6"/>
  <c r="D5223" i="6"/>
  <c r="L5223" i="12" s="1"/>
  <c r="D5224" i="6"/>
  <c r="L5224" i="12" s="1"/>
  <c r="D5225" i="6"/>
  <c r="D5226" i="6"/>
  <c r="D5227" i="6"/>
  <c r="D5228" i="6"/>
  <c r="D5229" i="6"/>
  <c r="L5229" i="12" s="1"/>
  <c r="D5230" i="6"/>
  <c r="D5231" i="6"/>
  <c r="L5231" i="12" s="1"/>
  <c r="D5232" i="6"/>
  <c r="D5233" i="6"/>
  <c r="D5234" i="6"/>
  <c r="D5235" i="6"/>
  <c r="L5235" i="12" s="1"/>
  <c r="D5236" i="6"/>
  <c r="D5237" i="6"/>
  <c r="L5237" i="12" s="1"/>
  <c r="D5238" i="6"/>
  <c r="D5239" i="6"/>
  <c r="L5239" i="12" s="1"/>
  <c r="D5240" i="6"/>
  <c r="L5240" i="12" s="1"/>
  <c r="D5241" i="6"/>
  <c r="D5242" i="6"/>
  <c r="D5243" i="6"/>
  <c r="K5235" i="13" s="1"/>
  <c r="D5244" i="6"/>
  <c r="D5245" i="6"/>
  <c r="L5245" i="12" s="1"/>
  <c r="D5246" i="6"/>
  <c r="D5247" i="6"/>
  <c r="L5247" i="12" s="1"/>
  <c r="D5248" i="6"/>
  <c r="D5249" i="6"/>
  <c r="D5250" i="6"/>
  <c r="D5251" i="6"/>
  <c r="D5252" i="6"/>
  <c r="D5253" i="6"/>
  <c r="L5253" i="12" s="1"/>
  <c r="D5254" i="6"/>
  <c r="D5255" i="6"/>
  <c r="L5255" i="12" s="1"/>
  <c r="D5256" i="6"/>
  <c r="L5256" i="12" s="1"/>
  <c r="D5257" i="6"/>
  <c r="D5258" i="6"/>
  <c r="D5259" i="6"/>
  <c r="D5260" i="6"/>
  <c r="D5261" i="6"/>
  <c r="L5261" i="12" s="1"/>
  <c r="D5262" i="6"/>
  <c r="D5263" i="6"/>
  <c r="L5263" i="12" s="1"/>
  <c r="D5264" i="6"/>
  <c r="D5265" i="6"/>
  <c r="D5266" i="6"/>
  <c r="D5267" i="6"/>
  <c r="D5268" i="6"/>
  <c r="D5269" i="6"/>
  <c r="L5269" i="12" s="1"/>
  <c r="D5270" i="6"/>
  <c r="D5271" i="6"/>
  <c r="L5271" i="12" s="1"/>
  <c r="D5272" i="6"/>
  <c r="L5272" i="12" s="1"/>
  <c r="D5273" i="6"/>
  <c r="D5274" i="6"/>
  <c r="L5274" i="12" s="1"/>
  <c r="D5275" i="6"/>
  <c r="K5267" i="13" s="1"/>
  <c r="D5276" i="6"/>
  <c r="D5277" i="6"/>
  <c r="L5277" i="12" s="1"/>
  <c r="D5278" i="6"/>
  <c r="D5279" i="6"/>
  <c r="L5279" i="12" s="1"/>
  <c r="D5280" i="6"/>
  <c r="D5281" i="6"/>
  <c r="D5282" i="6"/>
  <c r="D5283" i="6"/>
  <c r="D5284" i="6"/>
  <c r="D5285" i="6"/>
  <c r="L5285" i="12" s="1"/>
  <c r="D5286" i="6"/>
  <c r="D5287" i="6"/>
  <c r="L5287" i="12" s="1"/>
  <c r="D5288" i="6"/>
  <c r="L5288" i="12" s="1"/>
  <c r="D5289" i="6"/>
  <c r="D5290" i="6"/>
  <c r="D5291" i="6"/>
  <c r="D5292" i="6"/>
  <c r="D5293" i="6"/>
  <c r="L5293" i="12" s="1"/>
  <c r="D5294" i="6"/>
  <c r="D5295" i="6"/>
  <c r="L5295" i="12" s="1"/>
  <c r="D5296" i="6"/>
  <c r="D5297" i="6"/>
  <c r="D5298" i="6"/>
  <c r="L5298" i="12" s="1"/>
  <c r="D5299" i="6"/>
  <c r="L5299" i="12" s="1"/>
  <c r="D5300" i="6"/>
  <c r="D5301" i="6"/>
  <c r="L5301" i="12" s="1"/>
  <c r="D5302" i="6"/>
  <c r="D5303" i="6"/>
  <c r="L5303" i="12" s="1"/>
  <c r="D5304" i="6"/>
  <c r="L5304" i="12" s="1"/>
  <c r="D5305" i="6"/>
  <c r="D5306" i="6"/>
  <c r="D5307" i="6"/>
  <c r="K5299" i="13" s="1"/>
  <c r="D5308" i="6"/>
  <c r="D5309" i="6"/>
  <c r="L5309" i="12" s="1"/>
  <c r="D5310" i="6"/>
  <c r="D5311" i="6"/>
  <c r="L5311" i="12" s="1"/>
  <c r="D5312" i="6"/>
  <c r="D5313" i="6"/>
  <c r="D5314" i="6"/>
  <c r="D5315" i="6"/>
  <c r="D5316" i="6"/>
  <c r="D5317" i="6"/>
  <c r="L5317" i="12" s="1"/>
  <c r="D5318" i="6"/>
  <c r="D5319" i="6"/>
  <c r="L5319" i="12" s="1"/>
  <c r="D5320" i="6"/>
  <c r="L5320" i="12" s="1"/>
  <c r="D5321" i="6"/>
  <c r="D5322" i="6"/>
  <c r="D5323" i="6"/>
  <c r="L5323" i="12" s="1"/>
  <c r="D5324" i="6"/>
  <c r="D5325" i="6"/>
  <c r="L5325" i="12" s="1"/>
  <c r="D5326" i="6"/>
  <c r="D5327" i="6"/>
  <c r="L5327" i="12" s="1"/>
  <c r="D5328" i="6"/>
  <c r="D5329" i="6"/>
  <c r="D5330" i="6"/>
  <c r="D5331" i="6"/>
  <c r="D5332" i="6"/>
  <c r="D5333" i="6"/>
  <c r="L5333" i="12" s="1"/>
  <c r="D5334" i="6"/>
  <c r="D5335" i="6"/>
  <c r="L5335" i="12" s="1"/>
  <c r="D5336" i="6"/>
  <c r="L5336" i="12" s="1"/>
  <c r="D5337" i="6"/>
  <c r="D5338" i="6"/>
  <c r="L5338" i="12" s="1"/>
  <c r="D5339" i="6"/>
  <c r="K5331" i="13" s="1"/>
  <c r="D5340" i="6"/>
  <c r="D5341" i="6"/>
  <c r="L5341" i="12" s="1"/>
  <c r="D5342" i="6"/>
  <c r="D5343" i="6"/>
  <c r="L5343" i="12" s="1"/>
  <c r="D5344" i="6"/>
  <c r="D5345" i="6"/>
  <c r="D5346" i="6"/>
  <c r="D5347" i="6"/>
  <c r="D5348" i="6"/>
  <c r="D5349" i="6"/>
  <c r="L5349" i="12" s="1"/>
  <c r="D5350" i="6"/>
  <c r="D5351" i="6"/>
  <c r="L5351" i="12" s="1"/>
  <c r="D5352" i="6"/>
  <c r="L5352" i="12" s="1"/>
  <c r="D5353" i="6"/>
  <c r="D5354" i="6"/>
  <c r="D5355" i="6"/>
  <c r="D5356" i="6"/>
  <c r="D5357" i="6"/>
  <c r="L5357" i="12" s="1"/>
  <c r="D5358" i="6"/>
  <c r="D5359" i="6"/>
  <c r="L5359" i="12" s="1"/>
  <c r="D5360" i="6"/>
  <c r="D5361" i="6"/>
  <c r="D5362" i="6"/>
  <c r="L5362" i="12" s="1"/>
  <c r="D5363" i="6"/>
  <c r="L5363" i="12" s="1"/>
  <c r="D5364" i="6"/>
  <c r="D5365" i="6"/>
  <c r="L5365" i="12" s="1"/>
  <c r="D5366" i="6"/>
  <c r="D5367" i="6"/>
  <c r="L5367" i="12" s="1"/>
  <c r="D5368" i="6"/>
  <c r="L5368" i="12" s="1"/>
  <c r="D5369" i="6"/>
  <c r="D5370" i="6"/>
  <c r="D5371" i="6"/>
  <c r="K5363" i="13" s="1"/>
  <c r="D5372" i="6"/>
  <c r="D5373" i="6"/>
  <c r="L5373" i="12" s="1"/>
  <c r="D5374" i="6"/>
  <c r="D5375" i="6"/>
  <c r="L5375" i="12" s="1"/>
  <c r="D5376" i="6"/>
  <c r="D5377" i="6"/>
  <c r="D5378" i="6"/>
  <c r="D5379" i="6"/>
  <c r="D5380" i="6"/>
  <c r="D5381" i="6"/>
  <c r="L5381" i="12" s="1"/>
  <c r="D5382" i="6"/>
  <c r="D5383" i="6"/>
  <c r="L5383" i="12" s="1"/>
  <c r="D5384" i="6"/>
  <c r="L5384" i="12" s="1"/>
  <c r="D5385" i="6"/>
  <c r="D5386" i="6"/>
  <c r="D5387" i="6"/>
  <c r="L5387" i="12" s="1"/>
  <c r="D5388" i="6"/>
  <c r="D5389" i="6"/>
  <c r="L5389" i="12" s="1"/>
  <c r="D5390" i="6"/>
  <c r="D5391" i="6"/>
  <c r="L5391" i="12" s="1"/>
  <c r="D5392" i="6"/>
  <c r="D5393" i="6"/>
  <c r="D5394" i="6"/>
  <c r="D5395" i="6"/>
  <c r="D5396" i="6"/>
  <c r="D5397" i="6"/>
  <c r="L5397" i="12" s="1"/>
  <c r="D5398" i="6"/>
  <c r="D5399" i="6"/>
  <c r="L5399" i="12" s="1"/>
  <c r="D5400" i="6"/>
  <c r="L5400" i="12" s="1"/>
  <c r="D5401" i="6"/>
  <c r="D5402" i="6"/>
  <c r="L5402" i="12" s="1"/>
  <c r="D5403" i="6"/>
  <c r="K5395" i="13" s="1"/>
  <c r="D5404" i="6"/>
  <c r="D5405" i="6"/>
  <c r="L5405" i="12" s="1"/>
  <c r="D5406" i="6"/>
  <c r="D5407" i="6"/>
  <c r="L5407" i="12" s="1"/>
  <c r="D5408" i="6"/>
  <c r="D5409" i="6"/>
  <c r="D5410" i="6"/>
  <c r="D5411" i="6"/>
  <c r="D5412" i="6"/>
  <c r="D5413" i="6"/>
  <c r="L5413" i="12" s="1"/>
  <c r="D5414" i="6"/>
  <c r="D5415" i="6"/>
  <c r="L5415" i="12" s="1"/>
  <c r="D5416" i="6"/>
  <c r="L5416" i="12" s="1"/>
  <c r="D5417" i="6"/>
  <c r="D5418" i="6"/>
  <c r="D5419" i="6"/>
  <c r="D5420" i="6"/>
  <c r="L5420" i="12" s="1"/>
  <c r="D5421" i="6"/>
  <c r="L5421" i="12" s="1"/>
  <c r="D5422" i="6"/>
  <c r="D5423" i="6"/>
  <c r="L5423" i="12" s="1"/>
  <c r="D5424" i="6"/>
  <c r="D5425" i="6"/>
  <c r="D5426" i="6"/>
  <c r="L5426" i="12" s="1"/>
  <c r="D5427" i="6"/>
  <c r="D5428" i="6"/>
  <c r="L5428" i="12" s="1"/>
  <c r="D5429" i="6"/>
  <c r="L5429" i="12" s="1"/>
  <c r="D5430" i="6"/>
  <c r="D5431" i="6"/>
  <c r="L5431" i="12" s="1"/>
  <c r="D5432" i="6"/>
  <c r="L5432" i="12" s="1"/>
  <c r="D5433" i="6"/>
  <c r="D5434" i="6"/>
  <c r="D5435" i="6"/>
  <c r="L5435" i="12" s="1"/>
  <c r="D5436" i="6"/>
  <c r="L5436" i="12" s="1"/>
  <c r="D5437" i="6"/>
  <c r="L5437" i="12" s="1"/>
  <c r="D5438" i="6"/>
  <c r="D5439" i="6"/>
  <c r="L5439" i="12" s="1"/>
  <c r="D5440" i="6"/>
  <c r="D5441" i="6"/>
  <c r="D5442" i="6"/>
  <c r="D5443" i="6"/>
  <c r="D5444" i="6"/>
  <c r="L5444" i="12" s="1"/>
  <c r="D5445" i="6"/>
  <c r="L5445" i="12" s="1"/>
  <c r="D5446" i="6"/>
  <c r="D5447" i="6"/>
  <c r="L5447" i="12" s="1"/>
  <c r="D5448" i="6"/>
  <c r="L5448" i="12" s="1"/>
  <c r="D5449" i="6"/>
  <c r="D5450" i="6"/>
  <c r="D5451" i="6"/>
  <c r="D5452" i="6"/>
  <c r="L5452" i="12" s="1"/>
  <c r="D5453" i="6"/>
  <c r="L5453" i="12" s="1"/>
  <c r="D5454" i="6"/>
  <c r="D5455" i="6"/>
  <c r="L5455" i="12" s="1"/>
  <c r="D5456" i="6"/>
  <c r="D5457" i="6"/>
  <c r="D5458" i="6"/>
  <c r="L5458" i="12" s="1"/>
  <c r="D5459" i="6"/>
  <c r="D5460" i="6"/>
  <c r="L5460" i="12" s="1"/>
  <c r="D5461" i="6"/>
  <c r="L5461" i="12" s="1"/>
  <c r="D5462" i="6"/>
  <c r="D5463" i="6"/>
  <c r="L5463" i="12" s="1"/>
  <c r="D5464" i="6"/>
  <c r="L5464" i="12" s="1"/>
  <c r="D5465" i="6"/>
  <c r="D5466" i="6"/>
  <c r="D5467" i="6"/>
  <c r="K5459" i="13" s="1"/>
  <c r="D5468" i="6"/>
  <c r="L5468" i="12" s="1"/>
  <c r="D5469" i="6"/>
  <c r="L5469" i="12" s="1"/>
  <c r="D5470" i="6"/>
  <c r="D5471" i="6"/>
  <c r="L5471" i="12" s="1"/>
  <c r="D5472" i="6"/>
  <c r="D5473" i="6"/>
  <c r="D5474" i="6"/>
  <c r="D5475" i="6"/>
  <c r="D5476" i="6"/>
  <c r="L5476" i="12" s="1"/>
  <c r="D5477" i="6"/>
  <c r="L5477" i="12" s="1"/>
  <c r="D5478" i="6"/>
  <c r="D5479" i="6"/>
  <c r="L5479" i="12" s="1"/>
  <c r="D5480" i="6"/>
  <c r="L5480" i="12" s="1"/>
  <c r="D5481" i="6"/>
  <c r="D5482" i="6"/>
  <c r="D5483" i="6"/>
  <c r="D5484" i="6"/>
  <c r="L5484" i="12" s="1"/>
  <c r="D5485" i="6"/>
  <c r="L5485" i="12" s="1"/>
  <c r="D5486" i="6"/>
  <c r="D5487" i="6"/>
  <c r="L5487" i="12" s="1"/>
  <c r="D5488" i="6"/>
  <c r="D5489" i="6"/>
  <c r="D5490" i="6"/>
  <c r="L5490" i="12" s="1"/>
  <c r="D5491" i="6"/>
  <c r="D5492" i="6"/>
  <c r="L5492" i="12" s="1"/>
  <c r="D5493" i="6"/>
  <c r="L5493" i="12" s="1"/>
  <c r="D5494" i="6"/>
  <c r="D5495" i="6"/>
  <c r="L5495" i="12" s="1"/>
  <c r="D5496" i="6"/>
  <c r="L5496" i="12" s="1"/>
  <c r="D5497" i="6"/>
  <c r="D5498" i="6"/>
  <c r="D5499" i="6"/>
  <c r="L5499" i="12" s="1"/>
  <c r="D5500" i="6"/>
  <c r="L5500" i="12" s="1"/>
  <c r="D5501" i="6"/>
  <c r="L5501" i="12" s="1"/>
  <c r="D5502" i="6"/>
  <c r="D5503" i="6"/>
  <c r="L5503" i="12" s="1"/>
  <c r="D5504" i="6"/>
  <c r="D5505" i="6"/>
  <c r="D5506" i="6"/>
  <c r="D5507" i="6"/>
  <c r="D5508" i="6"/>
  <c r="L5508" i="12" s="1"/>
  <c r="D5509" i="6"/>
  <c r="L5509" i="12" s="1"/>
  <c r="D5510" i="6"/>
  <c r="D5511" i="6"/>
  <c r="L5511" i="12" s="1"/>
  <c r="D5512" i="6"/>
  <c r="L5512" i="12" s="1"/>
  <c r="D5513" i="6"/>
  <c r="D5514" i="6"/>
  <c r="D5515" i="6"/>
  <c r="D5516" i="6"/>
  <c r="L5516" i="12" s="1"/>
  <c r="D5517" i="6"/>
  <c r="L5517" i="12" s="1"/>
  <c r="D5518" i="6"/>
  <c r="D5519" i="6"/>
  <c r="L5519" i="12" s="1"/>
  <c r="D5520" i="6"/>
  <c r="D5521" i="6"/>
  <c r="D5522" i="6"/>
  <c r="L5522" i="12" s="1"/>
  <c r="D5523" i="6"/>
  <c r="D5524" i="6"/>
  <c r="L5524" i="12" s="1"/>
  <c r="D5525" i="6"/>
  <c r="L5525" i="12" s="1"/>
  <c r="D5526" i="6"/>
  <c r="D5527" i="6"/>
  <c r="L5527" i="12" s="1"/>
  <c r="D5528" i="6"/>
  <c r="L5528" i="12" s="1"/>
  <c r="D5529" i="6"/>
  <c r="D5530" i="6"/>
  <c r="D5531" i="6"/>
  <c r="L5531" i="12" s="1"/>
  <c r="D5532" i="6"/>
  <c r="L5532" i="12" s="1"/>
  <c r="D5533" i="6"/>
  <c r="L5533" i="12" s="1"/>
  <c r="D5534" i="6"/>
  <c r="D5535" i="6"/>
  <c r="L5535" i="12" s="1"/>
  <c r="D5536" i="6"/>
  <c r="D5537" i="6"/>
  <c r="D5538" i="6"/>
  <c r="D5539" i="6"/>
  <c r="D5540" i="6"/>
  <c r="L5540" i="12" s="1"/>
  <c r="D5541" i="6"/>
  <c r="L5541" i="12" s="1"/>
  <c r="D5542" i="6"/>
  <c r="D5543" i="6"/>
  <c r="L5543" i="12" s="1"/>
  <c r="D5544" i="6"/>
  <c r="L5544" i="12" s="1"/>
  <c r="D5545" i="6"/>
  <c r="D5546" i="6"/>
  <c r="D5547" i="6"/>
  <c r="D5548" i="6"/>
  <c r="L5548" i="12" s="1"/>
  <c r="D5549" i="6"/>
  <c r="L5549" i="12" s="1"/>
  <c r="D5550" i="6"/>
  <c r="D5551" i="6"/>
  <c r="L5551" i="12" s="1"/>
  <c r="D5552" i="6"/>
  <c r="D5553" i="6"/>
  <c r="D5554" i="6"/>
  <c r="L5554" i="12" s="1"/>
  <c r="D5555" i="6"/>
  <c r="D5556" i="6"/>
  <c r="L5556" i="12" s="1"/>
  <c r="D5557" i="6"/>
  <c r="L5557" i="12" s="1"/>
  <c r="D5558" i="6"/>
  <c r="D5559" i="6"/>
  <c r="L5559" i="12" s="1"/>
  <c r="D5560" i="6"/>
  <c r="L5560" i="12" s="1"/>
  <c r="D5561" i="6"/>
  <c r="D5562" i="6"/>
  <c r="D5563" i="6"/>
  <c r="L5563" i="12" s="1"/>
  <c r="D5564" i="6"/>
  <c r="L5564" i="12" s="1"/>
  <c r="D5565" i="6"/>
  <c r="L5565" i="12" s="1"/>
  <c r="D5566" i="6"/>
  <c r="D5567" i="6"/>
  <c r="L5567" i="12" s="1"/>
  <c r="D5568" i="6"/>
  <c r="D5569" i="6"/>
  <c r="D5570" i="6"/>
  <c r="D5571" i="6"/>
  <c r="D5572" i="6"/>
  <c r="L5572" i="12" s="1"/>
  <c r="D5573" i="6"/>
  <c r="L5573" i="12" s="1"/>
  <c r="D5574" i="6"/>
  <c r="D5575" i="6"/>
  <c r="L5575" i="12" s="1"/>
  <c r="D5576" i="6"/>
  <c r="L5576" i="12" s="1"/>
  <c r="D5577" i="6"/>
  <c r="D5578" i="6"/>
  <c r="D5579" i="6"/>
  <c r="D5580" i="6"/>
  <c r="L5580" i="12" s="1"/>
  <c r="D5581" i="6"/>
  <c r="L5581" i="12" s="1"/>
  <c r="D5582" i="6"/>
  <c r="D5583" i="6"/>
  <c r="L5583" i="12" s="1"/>
  <c r="D5584" i="6"/>
  <c r="D5585" i="6"/>
  <c r="D5586" i="6"/>
  <c r="L5586" i="12" s="1"/>
  <c r="D5587" i="6"/>
  <c r="D5588" i="6"/>
  <c r="L5588" i="12" s="1"/>
  <c r="D5589" i="6"/>
  <c r="L5589" i="12" s="1"/>
  <c r="D5590" i="6"/>
  <c r="D5591" i="6"/>
  <c r="L5591" i="12" s="1"/>
  <c r="D5592" i="6"/>
  <c r="L5592" i="12" s="1"/>
  <c r="D5593" i="6"/>
  <c r="D5594" i="6"/>
  <c r="D5595" i="6"/>
  <c r="L5595" i="12" s="1"/>
  <c r="D5596" i="6"/>
  <c r="L5596" i="12" s="1"/>
  <c r="D5597" i="6"/>
  <c r="L5597" i="12" s="1"/>
  <c r="D5598" i="6"/>
  <c r="D5599" i="6"/>
  <c r="L5599" i="12" s="1"/>
  <c r="D5600" i="6"/>
  <c r="D5601" i="6"/>
  <c r="D5602" i="6"/>
  <c r="D5603" i="6"/>
  <c r="D5604" i="6"/>
  <c r="L5604" i="12" s="1"/>
  <c r="D5605" i="6"/>
  <c r="L5605" i="12" s="1"/>
  <c r="D5606" i="6"/>
  <c r="D5607" i="6"/>
  <c r="L5607" i="12" s="1"/>
  <c r="D5608" i="6"/>
  <c r="L5608" i="12" s="1"/>
  <c r="D5609" i="6"/>
  <c r="D5610" i="6"/>
  <c r="D5611" i="6"/>
  <c r="D5612" i="6"/>
  <c r="L5612" i="12" s="1"/>
  <c r="D5613" i="6"/>
  <c r="L5613" i="12" s="1"/>
  <c r="D5614" i="6"/>
  <c r="D5615" i="6"/>
  <c r="L5615" i="12" s="1"/>
  <c r="D5616" i="6"/>
  <c r="D5617" i="6"/>
  <c r="D5618" i="6"/>
  <c r="L5618" i="12" s="1"/>
  <c r="D5619" i="6"/>
  <c r="D5620" i="6"/>
  <c r="L5620" i="12" s="1"/>
  <c r="D5621" i="6"/>
  <c r="L5621" i="12" s="1"/>
  <c r="D5622" i="6"/>
  <c r="D5623" i="6"/>
  <c r="L5623" i="12" s="1"/>
  <c r="D5624" i="6"/>
  <c r="L5624" i="12" s="1"/>
  <c r="D5625" i="6"/>
  <c r="D5626" i="6"/>
  <c r="D5627" i="6"/>
  <c r="K5619" i="13" s="1"/>
  <c r="D5628" i="6"/>
  <c r="L5628" i="12" s="1"/>
  <c r="D5629" i="6"/>
  <c r="L5629" i="12" s="1"/>
  <c r="D5630" i="6"/>
  <c r="D5631" i="6"/>
  <c r="L5631" i="12" s="1"/>
  <c r="D5632" i="6"/>
  <c r="D5633" i="6"/>
  <c r="D5634" i="6"/>
  <c r="D5635" i="6"/>
  <c r="D5636" i="6"/>
  <c r="L5636" i="12" s="1"/>
  <c r="D5637" i="6"/>
  <c r="L5637" i="12" s="1"/>
  <c r="D5638" i="6"/>
  <c r="D5639" i="6"/>
  <c r="L5639" i="12" s="1"/>
  <c r="D5640" i="6"/>
  <c r="L5640" i="12" s="1"/>
  <c r="D5641" i="6"/>
  <c r="D5642" i="6"/>
  <c r="D5643" i="6"/>
  <c r="D5644" i="6"/>
  <c r="L5644" i="12" s="1"/>
  <c r="D5645" i="6"/>
  <c r="L5645" i="12" s="1"/>
  <c r="D5646" i="6"/>
  <c r="D5647" i="6"/>
  <c r="L5647" i="12" s="1"/>
  <c r="D5648" i="6"/>
  <c r="D5649" i="6"/>
  <c r="D5650" i="6"/>
  <c r="L5650" i="12" s="1"/>
  <c r="D5651" i="6"/>
  <c r="D5652" i="6"/>
  <c r="L5652" i="12" s="1"/>
  <c r="D5653" i="6"/>
  <c r="L5653" i="12" s="1"/>
  <c r="D5654" i="6"/>
  <c r="D5655" i="6"/>
  <c r="L5655" i="12" s="1"/>
  <c r="D5656" i="6"/>
  <c r="L5656" i="12" s="1"/>
  <c r="D5657" i="6"/>
  <c r="D5658" i="6"/>
  <c r="D5659" i="6"/>
  <c r="K5651" i="13" s="1"/>
  <c r="D5660" i="6"/>
  <c r="L5660" i="12" s="1"/>
  <c r="D5661" i="6"/>
  <c r="L5661" i="12" s="1"/>
  <c r="D5662" i="6"/>
  <c r="D5663" i="6"/>
  <c r="L5663" i="12" s="1"/>
  <c r="D5664" i="6"/>
  <c r="D5665" i="6"/>
  <c r="D5666" i="6"/>
  <c r="D5667" i="6"/>
  <c r="D5668" i="6"/>
  <c r="L5668" i="12" s="1"/>
  <c r="D5669" i="6"/>
  <c r="L5669" i="12" s="1"/>
  <c r="D5670" i="6"/>
  <c r="D5671" i="6"/>
  <c r="L5671" i="12" s="1"/>
  <c r="D5672" i="6"/>
  <c r="L5672" i="12" s="1"/>
  <c r="D5673" i="6"/>
  <c r="D5674" i="6"/>
  <c r="D5675" i="6"/>
  <c r="D5676" i="6"/>
  <c r="L5676" i="12" s="1"/>
  <c r="D5677" i="6"/>
  <c r="L5677" i="12" s="1"/>
  <c r="D5678" i="6"/>
  <c r="D5679" i="6"/>
  <c r="L5679" i="12" s="1"/>
  <c r="D5680" i="6"/>
  <c r="D5681" i="6"/>
  <c r="D5682" i="6"/>
  <c r="L5682" i="12" s="1"/>
  <c r="D5683" i="6"/>
  <c r="D5684" i="6"/>
  <c r="L5684" i="12" s="1"/>
  <c r="D5685" i="6"/>
  <c r="L5685" i="12" s="1"/>
  <c r="D5686" i="6"/>
  <c r="D5687" i="6"/>
  <c r="L5687" i="12" s="1"/>
  <c r="D5688" i="6"/>
  <c r="L5688" i="12" s="1"/>
  <c r="D5689" i="6"/>
  <c r="D5690" i="6"/>
  <c r="D5691" i="6"/>
  <c r="L5691" i="12" s="1"/>
  <c r="D5692" i="6"/>
  <c r="L5692" i="12" s="1"/>
  <c r="D5693" i="6"/>
  <c r="L5693" i="12" s="1"/>
  <c r="D5694" i="6"/>
  <c r="D5695" i="6"/>
  <c r="L5695" i="12" s="1"/>
  <c r="D5696" i="6"/>
  <c r="D5697" i="6"/>
  <c r="D5698" i="6"/>
  <c r="D5699" i="6"/>
  <c r="D5700" i="6"/>
  <c r="L5700" i="12" s="1"/>
  <c r="D5701" i="6"/>
  <c r="L5701" i="12" s="1"/>
  <c r="D5702" i="6"/>
  <c r="D5703" i="6"/>
  <c r="L5703" i="12" s="1"/>
  <c r="D5704" i="6"/>
  <c r="L5704" i="12" s="1"/>
  <c r="D5705" i="6"/>
  <c r="D5706" i="6"/>
  <c r="D5707" i="6"/>
  <c r="D5708" i="6"/>
  <c r="L5708" i="12" s="1"/>
  <c r="D5709" i="6"/>
  <c r="L5709" i="12" s="1"/>
  <c r="D5710" i="6"/>
  <c r="D5711" i="6"/>
  <c r="L5711" i="12" s="1"/>
  <c r="D5712" i="6"/>
  <c r="D5713" i="6"/>
  <c r="D5714" i="6"/>
  <c r="L5714" i="12" s="1"/>
  <c r="D5715" i="6"/>
  <c r="D5716" i="6"/>
  <c r="L5716" i="12" s="1"/>
  <c r="D5717" i="6"/>
  <c r="L5717" i="12" s="1"/>
  <c r="D5718" i="6"/>
  <c r="D5719" i="6"/>
  <c r="L5719" i="12" s="1"/>
  <c r="D5720" i="6"/>
  <c r="L5720" i="12" s="1"/>
  <c r="D5721" i="6"/>
  <c r="D5722" i="6"/>
  <c r="D5723" i="6"/>
  <c r="L5723" i="12" s="1"/>
  <c r="D5724" i="6"/>
  <c r="L5724" i="12" s="1"/>
  <c r="D5725" i="6"/>
  <c r="L5725" i="12" s="1"/>
  <c r="D5726" i="6"/>
  <c r="D5727" i="6"/>
  <c r="L5727" i="12" s="1"/>
  <c r="D5728" i="6"/>
  <c r="D5729" i="6"/>
  <c r="D5730" i="6"/>
  <c r="D5731" i="6"/>
  <c r="D5732" i="6"/>
  <c r="L5732" i="12" s="1"/>
  <c r="D5733" i="6"/>
  <c r="L5733" i="12" s="1"/>
  <c r="D5734" i="6"/>
  <c r="D5735" i="6"/>
  <c r="L5735" i="12" s="1"/>
  <c r="D5736" i="6"/>
  <c r="L5736" i="12" s="1"/>
  <c r="D5737" i="6"/>
  <c r="D5738" i="6"/>
  <c r="D5739" i="6"/>
  <c r="D5740" i="6"/>
  <c r="L5740" i="12" s="1"/>
  <c r="D5741" i="6"/>
  <c r="L5741" i="12" s="1"/>
  <c r="D5742" i="6"/>
  <c r="D5743" i="6"/>
  <c r="L5743" i="12" s="1"/>
  <c r="D5744" i="6"/>
  <c r="D5745" i="6"/>
  <c r="D5746" i="6"/>
  <c r="L5746" i="12" s="1"/>
  <c r="D5747" i="6"/>
  <c r="D5748" i="6"/>
  <c r="L5748" i="12" s="1"/>
  <c r="D5749" i="6"/>
  <c r="L5749" i="12" s="1"/>
  <c r="D5750" i="6"/>
  <c r="D5751" i="6"/>
  <c r="L5751" i="12" s="1"/>
  <c r="D5752" i="6"/>
  <c r="L5752" i="12" s="1"/>
  <c r="D5753" i="6"/>
  <c r="D5754" i="6"/>
  <c r="D5755" i="6"/>
  <c r="L5755" i="12" s="1"/>
  <c r="D5756" i="6"/>
  <c r="L5756" i="12" s="1"/>
  <c r="D5757" i="6"/>
  <c r="L5757" i="12" s="1"/>
  <c r="D5758" i="6"/>
  <c r="D5759" i="6"/>
  <c r="L5759" i="12" s="1"/>
  <c r="D5760" i="6"/>
  <c r="D5761" i="6"/>
  <c r="D5762" i="6"/>
  <c r="D5763" i="6"/>
  <c r="D5764" i="6"/>
  <c r="L5764" i="12" s="1"/>
  <c r="D5765" i="6"/>
  <c r="L5765" i="12" s="1"/>
  <c r="D5766" i="6"/>
  <c r="D5767" i="6"/>
  <c r="L5767" i="12" s="1"/>
  <c r="D5768" i="6"/>
  <c r="L5768" i="12" s="1"/>
  <c r="D5769" i="6"/>
  <c r="D5770" i="6"/>
  <c r="D5771" i="6"/>
  <c r="D5772" i="6"/>
  <c r="L5772" i="12" s="1"/>
  <c r="D5773" i="6"/>
  <c r="L5773" i="12" s="1"/>
  <c r="D5774" i="6"/>
  <c r="D5775" i="6"/>
  <c r="L5775" i="12" s="1"/>
  <c r="D5776" i="6"/>
  <c r="D5777" i="6"/>
  <c r="D5778" i="6"/>
  <c r="L5778" i="12" s="1"/>
  <c r="D5779" i="6"/>
  <c r="D5780" i="6"/>
  <c r="L5780" i="12" s="1"/>
  <c r="D5781" i="6"/>
  <c r="L5781" i="12" s="1"/>
  <c r="D5782" i="6"/>
  <c r="D5783" i="6"/>
  <c r="L5783" i="12" s="1"/>
  <c r="D5784" i="6"/>
  <c r="L5784" i="12" s="1"/>
  <c r="D5785" i="6"/>
  <c r="D5786" i="6"/>
  <c r="D5787" i="6"/>
  <c r="L5787" i="12" s="1"/>
  <c r="D5788" i="6"/>
  <c r="L5788" i="12" s="1"/>
  <c r="D5789" i="6"/>
  <c r="L5789" i="12" s="1"/>
  <c r="D5790" i="6"/>
  <c r="D5791" i="6"/>
  <c r="L5791" i="12" s="1"/>
  <c r="D5792" i="6"/>
  <c r="D5793" i="6"/>
  <c r="D5794" i="6"/>
  <c r="D5795" i="6"/>
  <c r="D5796" i="6"/>
  <c r="L5796" i="12" s="1"/>
  <c r="D5797" i="6"/>
  <c r="L5797" i="12" s="1"/>
  <c r="D5798" i="6"/>
  <c r="D5799" i="6"/>
  <c r="L5799" i="12" s="1"/>
  <c r="D5800" i="6"/>
  <c r="L5800" i="12" s="1"/>
  <c r="D5801" i="6"/>
  <c r="D5802" i="6"/>
  <c r="D5803" i="6"/>
  <c r="D5804" i="6"/>
  <c r="L5804" i="12" s="1"/>
  <c r="D5805" i="6"/>
  <c r="L5805" i="12" s="1"/>
  <c r="D5806" i="6"/>
  <c r="D5807" i="6"/>
  <c r="L5807" i="12" s="1"/>
  <c r="D5808" i="6"/>
  <c r="D5809" i="6"/>
  <c r="D5810" i="6"/>
  <c r="L5810" i="12" s="1"/>
  <c r="D5811" i="6"/>
  <c r="D5812" i="6"/>
  <c r="L5812" i="12" s="1"/>
  <c r="D5813" i="6"/>
  <c r="L5813" i="12" s="1"/>
  <c r="D5814" i="6"/>
  <c r="D5815" i="6"/>
  <c r="L5815" i="12" s="1"/>
  <c r="D5816" i="6"/>
  <c r="L5816" i="12" s="1"/>
  <c r="D5817" i="6"/>
  <c r="D5818" i="6"/>
  <c r="D5819" i="6"/>
  <c r="L5819" i="12" s="1"/>
  <c r="D5820" i="6"/>
  <c r="L5820" i="12" s="1"/>
  <c r="D5821" i="6"/>
  <c r="L5821" i="12" s="1"/>
  <c r="D5822" i="6"/>
  <c r="D5823" i="6"/>
  <c r="L5823" i="12" s="1"/>
  <c r="D5824" i="6"/>
  <c r="D5825" i="6"/>
  <c r="D5826" i="6"/>
  <c r="D5827" i="6"/>
  <c r="D5828" i="6"/>
  <c r="L5828" i="12" s="1"/>
  <c r="D5829" i="6"/>
  <c r="L5829" i="12" s="1"/>
  <c r="D5830" i="6"/>
  <c r="D5831" i="6"/>
  <c r="L5831" i="12" s="1"/>
  <c r="D5832" i="6"/>
  <c r="L5832" i="12" s="1"/>
  <c r="D5833" i="6"/>
  <c r="D5834" i="6"/>
  <c r="D5835" i="6"/>
  <c r="D5836" i="6"/>
  <c r="L5836" i="12" s="1"/>
  <c r="D5837" i="6"/>
  <c r="L5837" i="12" s="1"/>
  <c r="D5838" i="6"/>
  <c r="D5839" i="6"/>
  <c r="L5839" i="12" s="1"/>
  <c r="D5840" i="6"/>
  <c r="D5841" i="6"/>
  <c r="D5842" i="6"/>
  <c r="L5842" i="12" s="1"/>
  <c r="D5843" i="6"/>
  <c r="J5099" i="12"/>
  <c r="J5100" i="12"/>
  <c r="J5101" i="12"/>
  <c r="J5102" i="12"/>
  <c r="J5103" i="12"/>
  <c r="J5104" i="12"/>
  <c r="J5105" i="12"/>
  <c r="J5106" i="12"/>
  <c r="J5107" i="12"/>
  <c r="J5108" i="12"/>
  <c r="J5109" i="12"/>
  <c r="J5110" i="12"/>
  <c r="J5111" i="12"/>
  <c r="J5112" i="12"/>
  <c r="J5113" i="12"/>
  <c r="J5114" i="12"/>
  <c r="J5115" i="12"/>
  <c r="J5116" i="12"/>
  <c r="J5117" i="12"/>
  <c r="J5118" i="12"/>
  <c r="J5119" i="12"/>
  <c r="J5120" i="12"/>
  <c r="J5121" i="12"/>
  <c r="J5122" i="12"/>
  <c r="J5123" i="12"/>
  <c r="J5124" i="12"/>
  <c r="J5125" i="12"/>
  <c r="J5126" i="12"/>
  <c r="J5127" i="12"/>
  <c r="J5128" i="12"/>
  <c r="J5129" i="12"/>
  <c r="J5130" i="12"/>
  <c r="J5131" i="12"/>
  <c r="J5132" i="12"/>
  <c r="J5133" i="12"/>
  <c r="J5134" i="12"/>
  <c r="J5135" i="12"/>
  <c r="J5136" i="12"/>
  <c r="J5137" i="12"/>
  <c r="J5138" i="12"/>
  <c r="J5139" i="12"/>
  <c r="J5140" i="12"/>
  <c r="J5141" i="12"/>
  <c r="J5142" i="12"/>
  <c r="J5143" i="12"/>
  <c r="J5144" i="12"/>
  <c r="J5145" i="12"/>
  <c r="J5146" i="12"/>
  <c r="M5146" i="12" s="1"/>
  <c r="J5147" i="12"/>
  <c r="J5148" i="12"/>
  <c r="J5149" i="12"/>
  <c r="J5150" i="12"/>
  <c r="J5151" i="12"/>
  <c r="J5152" i="12"/>
  <c r="J5153" i="12"/>
  <c r="J5154" i="12"/>
  <c r="J5155" i="12"/>
  <c r="J5156" i="12"/>
  <c r="J5157" i="12"/>
  <c r="J5158" i="12"/>
  <c r="J5159" i="12"/>
  <c r="J5160" i="12"/>
  <c r="J5161" i="12"/>
  <c r="J5162" i="12"/>
  <c r="J5163" i="12"/>
  <c r="J5164" i="12"/>
  <c r="J5165" i="12"/>
  <c r="J5166" i="12"/>
  <c r="J5167" i="12"/>
  <c r="J5168" i="12"/>
  <c r="J5169" i="12"/>
  <c r="J5170" i="12"/>
  <c r="J5171" i="12"/>
  <c r="J5172" i="12"/>
  <c r="J5173" i="12"/>
  <c r="J5174" i="12"/>
  <c r="J5175" i="12"/>
  <c r="J5176" i="12"/>
  <c r="J5177" i="12"/>
  <c r="J5178" i="12"/>
  <c r="J5179" i="12"/>
  <c r="J5180" i="12"/>
  <c r="J5181" i="12"/>
  <c r="J5182" i="12"/>
  <c r="J5183" i="12"/>
  <c r="J5184" i="12"/>
  <c r="J5185" i="12"/>
  <c r="J5186" i="12"/>
  <c r="J5187" i="12"/>
  <c r="J5188" i="12"/>
  <c r="J5189" i="12"/>
  <c r="J5190" i="12"/>
  <c r="J5191" i="12"/>
  <c r="J5192" i="12"/>
  <c r="J5193" i="12"/>
  <c r="J5194" i="12"/>
  <c r="J5195" i="12"/>
  <c r="J5196" i="12"/>
  <c r="J5197" i="12"/>
  <c r="J5198" i="12"/>
  <c r="J5199" i="12"/>
  <c r="J5200" i="12"/>
  <c r="J5201" i="12"/>
  <c r="J5202" i="12"/>
  <c r="J5203" i="12"/>
  <c r="J5204" i="12"/>
  <c r="J5205" i="12"/>
  <c r="J5206" i="12"/>
  <c r="J5207" i="12"/>
  <c r="J5208" i="12"/>
  <c r="J5209" i="12"/>
  <c r="J5210" i="12"/>
  <c r="M5210" i="12" s="1"/>
  <c r="J5211" i="12"/>
  <c r="J5212" i="12"/>
  <c r="J5213" i="12"/>
  <c r="J5214" i="12"/>
  <c r="J5215" i="12"/>
  <c r="J5216" i="12"/>
  <c r="J5217" i="12"/>
  <c r="J5218" i="12"/>
  <c r="J5219" i="12"/>
  <c r="J5220" i="12"/>
  <c r="J5221" i="12"/>
  <c r="J5222" i="12"/>
  <c r="J5223" i="12"/>
  <c r="J5224" i="12"/>
  <c r="J5225" i="12"/>
  <c r="J5226" i="12"/>
  <c r="J5227" i="12"/>
  <c r="J5228" i="12"/>
  <c r="J5229" i="12"/>
  <c r="J5230" i="12"/>
  <c r="J5231" i="12"/>
  <c r="J5232" i="12"/>
  <c r="J5233" i="12"/>
  <c r="J5234" i="12"/>
  <c r="J5235" i="12"/>
  <c r="J5236" i="12"/>
  <c r="J5237" i="12"/>
  <c r="J5238" i="12"/>
  <c r="J5239" i="12"/>
  <c r="J5240" i="12"/>
  <c r="J5241" i="12"/>
  <c r="J5242" i="12"/>
  <c r="J5243" i="12"/>
  <c r="J5244" i="12"/>
  <c r="J5245" i="12"/>
  <c r="J5246" i="12"/>
  <c r="J5247" i="12"/>
  <c r="J5248" i="12"/>
  <c r="J5249" i="12"/>
  <c r="J5250" i="12"/>
  <c r="J5251" i="12"/>
  <c r="J5252" i="12"/>
  <c r="J5253" i="12"/>
  <c r="J5254" i="12"/>
  <c r="J5255" i="12"/>
  <c r="J5256" i="12"/>
  <c r="J5257" i="12"/>
  <c r="J5258" i="12"/>
  <c r="J5259" i="12"/>
  <c r="J5260" i="12"/>
  <c r="J5261" i="12"/>
  <c r="J5262" i="12"/>
  <c r="J5263" i="12"/>
  <c r="J5264" i="12"/>
  <c r="J5265" i="12"/>
  <c r="J5266" i="12"/>
  <c r="J5267" i="12"/>
  <c r="J5268" i="12"/>
  <c r="J5269" i="12"/>
  <c r="J5270" i="12"/>
  <c r="J5271" i="12"/>
  <c r="J5272" i="12"/>
  <c r="J5273" i="12"/>
  <c r="J5274" i="12"/>
  <c r="M5274" i="12" s="1"/>
  <c r="J5275" i="12"/>
  <c r="J5276" i="12"/>
  <c r="J5277" i="12"/>
  <c r="J5278" i="12"/>
  <c r="J5279" i="12"/>
  <c r="J5280" i="12"/>
  <c r="J5281" i="12"/>
  <c r="J5282" i="12"/>
  <c r="J5283" i="12"/>
  <c r="J5284" i="12"/>
  <c r="J5285" i="12"/>
  <c r="J5286" i="12"/>
  <c r="J5287" i="12"/>
  <c r="J5288" i="12"/>
  <c r="J5289" i="12"/>
  <c r="J5290" i="12"/>
  <c r="J5291" i="12"/>
  <c r="J5292" i="12"/>
  <c r="J5293" i="12"/>
  <c r="J5294" i="12"/>
  <c r="J5295" i="12"/>
  <c r="J5296" i="12"/>
  <c r="J5297" i="12"/>
  <c r="J5298" i="12"/>
  <c r="J5299" i="12"/>
  <c r="J5300" i="12"/>
  <c r="J5301" i="12"/>
  <c r="J5302" i="12"/>
  <c r="J5303" i="12"/>
  <c r="J5304" i="12"/>
  <c r="J5305" i="12"/>
  <c r="J5306" i="12"/>
  <c r="J5307" i="12"/>
  <c r="J5308" i="12"/>
  <c r="J5309" i="12"/>
  <c r="J5310" i="12"/>
  <c r="J5311" i="12"/>
  <c r="J5312" i="12"/>
  <c r="J5313" i="12"/>
  <c r="J5314" i="12"/>
  <c r="J5315" i="12"/>
  <c r="J5316" i="12"/>
  <c r="J5317" i="12"/>
  <c r="J5318" i="12"/>
  <c r="J5319" i="12"/>
  <c r="J5320" i="12"/>
  <c r="J5321" i="12"/>
  <c r="J5322" i="12"/>
  <c r="J5323" i="12"/>
  <c r="J5324" i="12"/>
  <c r="J5325" i="12"/>
  <c r="J5326" i="12"/>
  <c r="J5327" i="12"/>
  <c r="J5328" i="12"/>
  <c r="J5329" i="12"/>
  <c r="J5330" i="12"/>
  <c r="J5331" i="12"/>
  <c r="J5332" i="12"/>
  <c r="J5333" i="12"/>
  <c r="J5334" i="12"/>
  <c r="J5335" i="12"/>
  <c r="J5336" i="12"/>
  <c r="J5337" i="12"/>
  <c r="J5338" i="12"/>
  <c r="M5338" i="12" s="1"/>
  <c r="J5339" i="12"/>
  <c r="J5340" i="12"/>
  <c r="J5341" i="12"/>
  <c r="J5342" i="12"/>
  <c r="J5343" i="12"/>
  <c r="J5344" i="12"/>
  <c r="J5345" i="12"/>
  <c r="J5346" i="12"/>
  <c r="J5347" i="12"/>
  <c r="J5348" i="12"/>
  <c r="J5349" i="12"/>
  <c r="J5350" i="12"/>
  <c r="J5351" i="12"/>
  <c r="J5352" i="12"/>
  <c r="J5353" i="12"/>
  <c r="J5354" i="12"/>
  <c r="J5355" i="12"/>
  <c r="J5356" i="12"/>
  <c r="J5357" i="12"/>
  <c r="J5358" i="12"/>
  <c r="J5359" i="12"/>
  <c r="J5360" i="12"/>
  <c r="J5361" i="12"/>
  <c r="J5362" i="12"/>
  <c r="J5363" i="12"/>
  <c r="J5364" i="12"/>
  <c r="J5365" i="12"/>
  <c r="J5366" i="12"/>
  <c r="J5367" i="12"/>
  <c r="J5368" i="12"/>
  <c r="J5369" i="12"/>
  <c r="J5370" i="12"/>
  <c r="J5371" i="12"/>
  <c r="J5372" i="12"/>
  <c r="J5373" i="12"/>
  <c r="J5374" i="12"/>
  <c r="J5375" i="12"/>
  <c r="J5376" i="12"/>
  <c r="J5377" i="12"/>
  <c r="J5378" i="12"/>
  <c r="J5379" i="12"/>
  <c r="J5380" i="12"/>
  <c r="J5381" i="12"/>
  <c r="J5382" i="12"/>
  <c r="J5383" i="12"/>
  <c r="J5384" i="12"/>
  <c r="J5385" i="12"/>
  <c r="J5386" i="12"/>
  <c r="J5387" i="12"/>
  <c r="J5388" i="12"/>
  <c r="J5389" i="12"/>
  <c r="J5390" i="12"/>
  <c r="J5391" i="12"/>
  <c r="J5392" i="12"/>
  <c r="J5393" i="12"/>
  <c r="J5394" i="12"/>
  <c r="J5395" i="12"/>
  <c r="J5396" i="12"/>
  <c r="J5397" i="12"/>
  <c r="J5398" i="12"/>
  <c r="J5399" i="12"/>
  <c r="J5400" i="12"/>
  <c r="J5401" i="12"/>
  <c r="J5402" i="12"/>
  <c r="M5402" i="12" s="1"/>
  <c r="J5403" i="12"/>
  <c r="J5404" i="12"/>
  <c r="J5405" i="12"/>
  <c r="J5406" i="12"/>
  <c r="J5407" i="12"/>
  <c r="J5408" i="12"/>
  <c r="J5409" i="12"/>
  <c r="J5410" i="12"/>
  <c r="J5411" i="12"/>
  <c r="J5412" i="12"/>
  <c r="J5413" i="12"/>
  <c r="J5414" i="12"/>
  <c r="J5415" i="12"/>
  <c r="J5416" i="12"/>
  <c r="J5417" i="12"/>
  <c r="J5418" i="12"/>
  <c r="J5419" i="12"/>
  <c r="J5420" i="12"/>
  <c r="J5421" i="12"/>
  <c r="J5422" i="12"/>
  <c r="J5423" i="12"/>
  <c r="J5424" i="12"/>
  <c r="J5425" i="12"/>
  <c r="J5426" i="12"/>
  <c r="J5427" i="12"/>
  <c r="J5428" i="12"/>
  <c r="J5429" i="12"/>
  <c r="J5430" i="12"/>
  <c r="J5431" i="12"/>
  <c r="J5432" i="12"/>
  <c r="J5433" i="12"/>
  <c r="J5434" i="12"/>
  <c r="J5435" i="12"/>
  <c r="J5436" i="12"/>
  <c r="J5437" i="12"/>
  <c r="J5438" i="12"/>
  <c r="J5439" i="12"/>
  <c r="J5440" i="12"/>
  <c r="J5441" i="12"/>
  <c r="J5442" i="12"/>
  <c r="J5443" i="12"/>
  <c r="J5444" i="12"/>
  <c r="J5445" i="12"/>
  <c r="J5446" i="12"/>
  <c r="J5447" i="12"/>
  <c r="J5448" i="12"/>
  <c r="J5449" i="12"/>
  <c r="J5450" i="12"/>
  <c r="J5451" i="12"/>
  <c r="J5452" i="12"/>
  <c r="J5453" i="12"/>
  <c r="J5454" i="12"/>
  <c r="J5455" i="12"/>
  <c r="J5456" i="12"/>
  <c r="J5457" i="12"/>
  <c r="J5458" i="12"/>
  <c r="J5459" i="12"/>
  <c r="J5460" i="12"/>
  <c r="J5461" i="12"/>
  <c r="J5462" i="12"/>
  <c r="J5463" i="12"/>
  <c r="J5464" i="12"/>
  <c r="J5465" i="12"/>
  <c r="J5466" i="12"/>
  <c r="J5467" i="12"/>
  <c r="J5468" i="12"/>
  <c r="J5469" i="12"/>
  <c r="J5470" i="12"/>
  <c r="J5471" i="12"/>
  <c r="J5472" i="12"/>
  <c r="J5473" i="12"/>
  <c r="J5474" i="12"/>
  <c r="J5475" i="12"/>
  <c r="J5476" i="12"/>
  <c r="J5477" i="12"/>
  <c r="J5478" i="12"/>
  <c r="J5479" i="12"/>
  <c r="J5480" i="12"/>
  <c r="J5481" i="12"/>
  <c r="J5482" i="12"/>
  <c r="J5483" i="12"/>
  <c r="J5484" i="12"/>
  <c r="J5485" i="12"/>
  <c r="J5486" i="12"/>
  <c r="J5487" i="12"/>
  <c r="J5488" i="12"/>
  <c r="J5489" i="12"/>
  <c r="J5490" i="12"/>
  <c r="J5491" i="12"/>
  <c r="J5492" i="12"/>
  <c r="J5493" i="12"/>
  <c r="J5494" i="12"/>
  <c r="J5495" i="12"/>
  <c r="J5496" i="12"/>
  <c r="J5497" i="12"/>
  <c r="J5498" i="12"/>
  <c r="J5499" i="12"/>
  <c r="J5500" i="12"/>
  <c r="J5501" i="12"/>
  <c r="J5502" i="12"/>
  <c r="J5503" i="12"/>
  <c r="J5504" i="12"/>
  <c r="J5505" i="12"/>
  <c r="J5506" i="12"/>
  <c r="J5507" i="12"/>
  <c r="J5508" i="12"/>
  <c r="J5509" i="12"/>
  <c r="J5510" i="12"/>
  <c r="J5511" i="12"/>
  <c r="J5512" i="12"/>
  <c r="J5513" i="12"/>
  <c r="J5514" i="12"/>
  <c r="J5515" i="12"/>
  <c r="J5516" i="12"/>
  <c r="J5517" i="12"/>
  <c r="J5518" i="12"/>
  <c r="J5519" i="12"/>
  <c r="J5520" i="12"/>
  <c r="J5521" i="12"/>
  <c r="J5522" i="12"/>
  <c r="J5523" i="12"/>
  <c r="J5524" i="12"/>
  <c r="J5525" i="12"/>
  <c r="J5526" i="12"/>
  <c r="J5527" i="12"/>
  <c r="J5528" i="12"/>
  <c r="J5529" i="12"/>
  <c r="J5530" i="12"/>
  <c r="J5531" i="12"/>
  <c r="J5532" i="12"/>
  <c r="J5533" i="12"/>
  <c r="J5534" i="12"/>
  <c r="J5535" i="12"/>
  <c r="J5536" i="12"/>
  <c r="J5537" i="12"/>
  <c r="J5538" i="12"/>
  <c r="J5539" i="12"/>
  <c r="J5540" i="12"/>
  <c r="J5541" i="12"/>
  <c r="J5542" i="12"/>
  <c r="J5543" i="12"/>
  <c r="J5544" i="12"/>
  <c r="J5545" i="12"/>
  <c r="J5546" i="12"/>
  <c r="J5547" i="12"/>
  <c r="J5548" i="12"/>
  <c r="J5549" i="12"/>
  <c r="J5550" i="12"/>
  <c r="J5551" i="12"/>
  <c r="J5552" i="12"/>
  <c r="J5553" i="12"/>
  <c r="J5554" i="12"/>
  <c r="J5555" i="12"/>
  <c r="J5556" i="12"/>
  <c r="J5557" i="12"/>
  <c r="J5558" i="12"/>
  <c r="J5559" i="12"/>
  <c r="J5560" i="12"/>
  <c r="J5561" i="12"/>
  <c r="J5562" i="12"/>
  <c r="J5563" i="12"/>
  <c r="J5564" i="12"/>
  <c r="J5565" i="12"/>
  <c r="J5566" i="12"/>
  <c r="J5567" i="12"/>
  <c r="J5568" i="12"/>
  <c r="J5569" i="12"/>
  <c r="J5570" i="12"/>
  <c r="J5571" i="12"/>
  <c r="J5572" i="12"/>
  <c r="J5573" i="12"/>
  <c r="J5574" i="12"/>
  <c r="J5575" i="12"/>
  <c r="J5576" i="12"/>
  <c r="J5577" i="12"/>
  <c r="J5578" i="12"/>
  <c r="J5579" i="12"/>
  <c r="J5580" i="12"/>
  <c r="J5581" i="12"/>
  <c r="J5582" i="12"/>
  <c r="J5583" i="12"/>
  <c r="J5584" i="12"/>
  <c r="J5585" i="12"/>
  <c r="J5586" i="12"/>
  <c r="J5587" i="12"/>
  <c r="J5588" i="12"/>
  <c r="J5589" i="12"/>
  <c r="J5590" i="12"/>
  <c r="J5591" i="12"/>
  <c r="J5592" i="12"/>
  <c r="J5593" i="12"/>
  <c r="J5594" i="12"/>
  <c r="J5595" i="12"/>
  <c r="J5596" i="12"/>
  <c r="J5597" i="12"/>
  <c r="J5598" i="12"/>
  <c r="J5599" i="12"/>
  <c r="J5600" i="12"/>
  <c r="J5601" i="12"/>
  <c r="J5602" i="12"/>
  <c r="J5603" i="12"/>
  <c r="J5604" i="12"/>
  <c r="J5605" i="12"/>
  <c r="J5606" i="12"/>
  <c r="J5607" i="12"/>
  <c r="J5608" i="12"/>
  <c r="J5609" i="12"/>
  <c r="J5610" i="12"/>
  <c r="J5611" i="12"/>
  <c r="J5612" i="12"/>
  <c r="J5613" i="12"/>
  <c r="J5614" i="12"/>
  <c r="J5615" i="12"/>
  <c r="J5616" i="12"/>
  <c r="J5617" i="12"/>
  <c r="J5618" i="12"/>
  <c r="J5619" i="12"/>
  <c r="J5620" i="12"/>
  <c r="J5621" i="12"/>
  <c r="J5622" i="12"/>
  <c r="J5623" i="12"/>
  <c r="J5624" i="12"/>
  <c r="J5625" i="12"/>
  <c r="J5626" i="12"/>
  <c r="J5627" i="12"/>
  <c r="J5628" i="12"/>
  <c r="J5629" i="12"/>
  <c r="J5630" i="12"/>
  <c r="J5631" i="12"/>
  <c r="J5632" i="12"/>
  <c r="J5633" i="12"/>
  <c r="J5634" i="12"/>
  <c r="J5635" i="12"/>
  <c r="J5636" i="12"/>
  <c r="J5637" i="12"/>
  <c r="J5638" i="12"/>
  <c r="J5639" i="12"/>
  <c r="J5640" i="12"/>
  <c r="J5641" i="12"/>
  <c r="J5642" i="12"/>
  <c r="J5643" i="12"/>
  <c r="J5644" i="12"/>
  <c r="J5645" i="12"/>
  <c r="J5646" i="12"/>
  <c r="J5647" i="12"/>
  <c r="J5648" i="12"/>
  <c r="J5649" i="12"/>
  <c r="J5650" i="12"/>
  <c r="J5651" i="12"/>
  <c r="J5652" i="12"/>
  <c r="J5653" i="12"/>
  <c r="J5654" i="12"/>
  <c r="J5655" i="12"/>
  <c r="J5656" i="12"/>
  <c r="J5657" i="12"/>
  <c r="J5658" i="12"/>
  <c r="J5659" i="12"/>
  <c r="J5660" i="12"/>
  <c r="J5661" i="12"/>
  <c r="J5662" i="12"/>
  <c r="J5663" i="12"/>
  <c r="J5664" i="12"/>
  <c r="J5665" i="12"/>
  <c r="J5666" i="12"/>
  <c r="J5667" i="12"/>
  <c r="J5668" i="12"/>
  <c r="J5669" i="12"/>
  <c r="J5670" i="12"/>
  <c r="J5671" i="12"/>
  <c r="J5672" i="12"/>
  <c r="J5673" i="12"/>
  <c r="J5674" i="12"/>
  <c r="J5675" i="12"/>
  <c r="J5676" i="12"/>
  <c r="J5677" i="12"/>
  <c r="J5678" i="12"/>
  <c r="J5679" i="12"/>
  <c r="J5680" i="12"/>
  <c r="J5681" i="12"/>
  <c r="J5682" i="12"/>
  <c r="J5683" i="12"/>
  <c r="J5684" i="12"/>
  <c r="J5685" i="12"/>
  <c r="J5686" i="12"/>
  <c r="J5687" i="12"/>
  <c r="J5688" i="12"/>
  <c r="J5689" i="12"/>
  <c r="J5690" i="12"/>
  <c r="J5691" i="12"/>
  <c r="J5692" i="12"/>
  <c r="J5693" i="12"/>
  <c r="J5694" i="12"/>
  <c r="J5695" i="12"/>
  <c r="J5696" i="12"/>
  <c r="J5697" i="12"/>
  <c r="J5698" i="12"/>
  <c r="J5699" i="12"/>
  <c r="J5700" i="12"/>
  <c r="J5701" i="12"/>
  <c r="J5702" i="12"/>
  <c r="J5703" i="12"/>
  <c r="J5704" i="12"/>
  <c r="J5705" i="12"/>
  <c r="J5706" i="12"/>
  <c r="J5707" i="12"/>
  <c r="J5708" i="12"/>
  <c r="J5709" i="12"/>
  <c r="J5710" i="12"/>
  <c r="J5711" i="12"/>
  <c r="J5712" i="12"/>
  <c r="J5713" i="12"/>
  <c r="J5714" i="12"/>
  <c r="J5715" i="12"/>
  <c r="J5716" i="12"/>
  <c r="J5717" i="12"/>
  <c r="J5718" i="12"/>
  <c r="J5719" i="12"/>
  <c r="J5720" i="12"/>
  <c r="J5721" i="12"/>
  <c r="J5722" i="12"/>
  <c r="J5723" i="12"/>
  <c r="J5724" i="12"/>
  <c r="J5725" i="12"/>
  <c r="J5726" i="12"/>
  <c r="J5727" i="12"/>
  <c r="J5728" i="12"/>
  <c r="J5729" i="12"/>
  <c r="J5730" i="12"/>
  <c r="J5731" i="12"/>
  <c r="J5732" i="12"/>
  <c r="J5733" i="12"/>
  <c r="J5734" i="12"/>
  <c r="J5735" i="12"/>
  <c r="J5736" i="12"/>
  <c r="J5737" i="12"/>
  <c r="J5738" i="12"/>
  <c r="J5739" i="12"/>
  <c r="J5740" i="12"/>
  <c r="J5741" i="12"/>
  <c r="J5742" i="12"/>
  <c r="J5743" i="12"/>
  <c r="J5744" i="12"/>
  <c r="J5745" i="12"/>
  <c r="J5746" i="12"/>
  <c r="J5747" i="12"/>
  <c r="J5748" i="12"/>
  <c r="J5749" i="12"/>
  <c r="J5750" i="12"/>
  <c r="J5751" i="12"/>
  <c r="J5752" i="12"/>
  <c r="J5753" i="12"/>
  <c r="J5754" i="12"/>
  <c r="J5755" i="12"/>
  <c r="J5756" i="12"/>
  <c r="J5757" i="12"/>
  <c r="J5758" i="12"/>
  <c r="J5759" i="12"/>
  <c r="J5760" i="12"/>
  <c r="J5761" i="12"/>
  <c r="J5762" i="12"/>
  <c r="J5763" i="12"/>
  <c r="J5764" i="12"/>
  <c r="J5765" i="12"/>
  <c r="J5766" i="12"/>
  <c r="J5767" i="12"/>
  <c r="J5768" i="12"/>
  <c r="J5769" i="12"/>
  <c r="J5770" i="12"/>
  <c r="J5771" i="12"/>
  <c r="J5772" i="12"/>
  <c r="J5773" i="12"/>
  <c r="J5774" i="12"/>
  <c r="J5775" i="12"/>
  <c r="J5776" i="12"/>
  <c r="J5777" i="12"/>
  <c r="J5778" i="12"/>
  <c r="J5779" i="12"/>
  <c r="J5780" i="12"/>
  <c r="J5781" i="12"/>
  <c r="J5782" i="12"/>
  <c r="J5783" i="12"/>
  <c r="J5784" i="12"/>
  <c r="J5785" i="12"/>
  <c r="J5786" i="12"/>
  <c r="J5787" i="12"/>
  <c r="J5788" i="12"/>
  <c r="J5789" i="12"/>
  <c r="J5790" i="12"/>
  <c r="J5791" i="12"/>
  <c r="J5792" i="12"/>
  <c r="J5793" i="12"/>
  <c r="J5794" i="12"/>
  <c r="J5795" i="12"/>
  <c r="J5796" i="12"/>
  <c r="J5797" i="12"/>
  <c r="J5798" i="12"/>
  <c r="J5799" i="12"/>
  <c r="J5800" i="12"/>
  <c r="J5801" i="12"/>
  <c r="J5802" i="12"/>
  <c r="J5803" i="12"/>
  <c r="J5804" i="12"/>
  <c r="J5805" i="12"/>
  <c r="J5806" i="12"/>
  <c r="J5807" i="12"/>
  <c r="J5808" i="12"/>
  <c r="J5809" i="12"/>
  <c r="J5810" i="12"/>
  <c r="M5810" i="12" s="1"/>
  <c r="J5811" i="12"/>
  <c r="J5812" i="12"/>
  <c r="J5813" i="12"/>
  <c r="J5814" i="12"/>
  <c r="J5815" i="12"/>
  <c r="J5816" i="12"/>
  <c r="J5817" i="12"/>
  <c r="J5818" i="12"/>
  <c r="J5819" i="12"/>
  <c r="J5820" i="12"/>
  <c r="J5821" i="12"/>
  <c r="J5822" i="12"/>
  <c r="J5823" i="12"/>
  <c r="J5824" i="12"/>
  <c r="J5825" i="12"/>
  <c r="J5826" i="12"/>
  <c r="J5827" i="12"/>
  <c r="J5828" i="12"/>
  <c r="J5829" i="12"/>
  <c r="J5830" i="12"/>
  <c r="J5831" i="12"/>
  <c r="J5832" i="12"/>
  <c r="J5833" i="12"/>
  <c r="J5834" i="12"/>
  <c r="J5835" i="12"/>
  <c r="J5836" i="12"/>
  <c r="J5837" i="12"/>
  <c r="J5838" i="12"/>
  <c r="J5839" i="12"/>
  <c r="J5840" i="12"/>
  <c r="J5841" i="12"/>
  <c r="J5842" i="12"/>
  <c r="M5842" i="12" s="1"/>
  <c r="J5843" i="12"/>
  <c r="M5698" i="12" l="1"/>
  <c r="M5634" i="12"/>
  <c r="M5594" i="12"/>
  <c r="M5250" i="12"/>
  <c r="M5178" i="12"/>
  <c r="M5130" i="12"/>
  <c r="L5843" i="12"/>
  <c r="K5835" i="13"/>
  <c r="L5763" i="12"/>
  <c r="K5755" i="13"/>
  <c r="K5731" i="13"/>
  <c r="L5739" i="12"/>
  <c r="L5715" i="12"/>
  <c r="K5707" i="13"/>
  <c r="L5683" i="12"/>
  <c r="K5675" i="13"/>
  <c r="K5539" i="13"/>
  <c r="L5547" i="12"/>
  <c r="L5523" i="12"/>
  <c r="M5523" i="12" s="1"/>
  <c r="K5515" i="13"/>
  <c r="L5491" i="12"/>
  <c r="K5483" i="13"/>
  <c r="K5443" i="13"/>
  <c r="L5451" i="12"/>
  <c r="M5451" i="12" s="1"/>
  <c r="L5427" i="12"/>
  <c r="K5419" i="13"/>
  <c r="L5395" i="12"/>
  <c r="M5395" i="12" s="1"/>
  <c r="K5387" i="13"/>
  <c r="L5347" i="12"/>
  <c r="K5339" i="13"/>
  <c r="L5251" i="12"/>
  <c r="K5243" i="13"/>
  <c r="L5227" i="12"/>
  <c r="K5219" i="13"/>
  <c r="L5203" i="12"/>
  <c r="M5203" i="12" s="1"/>
  <c r="K5195" i="13"/>
  <c r="L5155" i="12"/>
  <c r="K5147" i="13"/>
  <c r="L5131" i="12"/>
  <c r="K5123" i="13"/>
  <c r="L5099" i="12"/>
  <c r="K5091" i="13"/>
  <c r="K5355" i="13"/>
  <c r="K5730" i="13"/>
  <c r="L5738" i="12"/>
  <c r="K5698" i="13"/>
  <c r="L5706" i="12"/>
  <c r="L5690" i="12"/>
  <c r="K5682" i="13"/>
  <c r="L5666" i="12"/>
  <c r="M5666" i="12" s="1"/>
  <c r="K5658" i="13"/>
  <c r="K5634" i="13"/>
  <c r="L5642" i="12"/>
  <c r="L5626" i="12"/>
  <c r="K5618" i="13"/>
  <c r="K5602" i="13"/>
  <c r="L5610" i="12"/>
  <c r="L5594" i="12"/>
  <c r="K5586" i="13"/>
  <c r="L5474" i="12"/>
  <c r="M5474" i="12" s="1"/>
  <c r="K5466" i="13"/>
  <c r="K5442" i="13"/>
  <c r="L5450" i="12"/>
  <c r="M5450" i="12" s="1"/>
  <c r="L5410" i="12"/>
  <c r="K5402" i="13"/>
  <c r="L5386" i="12"/>
  <c r="K5378" i="13"/>
  <c r="L5346" i="12"/>
  <c r="M5346" i="12" s="1"/>
  <c r="K5338" i="13"/>
  <c r="L5322" i="12"/>
  <c r="K5314" i="13"/>
  <c r="K5298" i="13"/>
  <c r="L5306" i="12"/>
  <c r="K5282" i="13"/>
  <c r="L5290" i="12"/>
  <c r="M5290" i="12" s="1"/>
  <c r="K5242" i="13"/>
  <c r="L5250" i="12"/>
  <c r="L5178" i="12"/>
  <c r="K5170" i="13"/>
  <c r="K5715" i="13"/>
  <c r="K5587" i="13"/>
  <c r="K5354" i="13"/>
  <c r="L5467" i="12"/>
  <c r="M5467" i="12" s="1"/>
  <c r="K5674" i="13"/>
  <c r="K5546" i="13"/>
  <c r="K5418" i="13"/>
  <c r="L5627" i="12"/>
  <c r="L5371" i="12"/>
  <c r="M5371" i="12" s="1"/>
  <c r="L5115" i="12"/>
  <c r="K5747" i="13"/>
  <c r="K5491" i="13"/>
  <c r="K5394" i="13"/>
  <c r="K5779" i="13"/>
  <c r="K5523" i="13"/>
  <c r="K5738" i="13"/>
  <c r="K5610" i="13"/>
  <c r="K5482" i="13"/>
  <c r="K5315" i="13"/>
  <c r="K5291" i="13"/>
  <c r="L5243" i="12"/>
  <c r="M5738" i="12"/>
  <c r="M5706" i="12"/>
  <c r="M5626" i="12"/>
  <c r="M5386" i="12"/>
  <c r="M5322" i="12"/>
  <c r="K5827" i="13"/>
  <c r="L5835" i="12"/>
  <c r="M5835" i="12" s="1"/>
  <c r="K5795" i="13"/>
  <c r="L5803" i="12"/>
  <c r="M5803" i="12" s="1"/>
  <c r="L5771" i="12"/>
  <c r="K5763" i="13"/>
  <c r="L5731" i="12"/>
  <c r="K5723" i="13"/>
  <c r="K5699" i="13"/>
  <c r="L5707" i="12"/>
  <c r="M5707" i="12" s="1"/>
  <c r="L5675" i="12"/>
  <c r="M5675" i="12" s="1"/>
  <c r="K5667" i="13"/>
  <c r="L5635" i="12"/>
  <c r="K5627" i="13"/>
  <c r="L5603" i="12"/>
  <c r="K5595" i="13"/>
  <c r="L5571" i="12"/>
  <c r="K5563" i="13"/>
  <c r="L5539" i="12"/>
  <c r="M5539" i="12" s="1"/>
  <c r="K5531" i="13"/>
  <c r="K5507" i="13"/>
  <c r="L5515" i="12"/>
  <c r="L5483" i="12"/>
  <c r="K5475" i="13"/>
  <c r="L5443" i="12"/>
  <c r="K5435" i="13"/>
  <c r="L5411" i="12"/>
  <c r="M5411" i="12" s="1"/>
  <c r="K5403" i="13"/>
  <c r="K5347" i="13"/>
  <c r="L5355" i="12"/>
  <c r="L5331" i="12"/>
  <c r="K5323" i="13"/>
  <c r="L5267" i="12"/>
  <c r="K5259" i="13"/>
  <c r="L5187" i="12"/>
  <c r="M5187" i="12" s="1"/>
  <c r="K5179" i="13"/>
  <c r="L5123" i="12"/>
  <c r="K5115" i="13"/>
  <c r="K5826" i="13"/>
  <c r="L5834" i="12"/>
  <c r="L5818" i="12"/>
  <c r="K5810" i="13"/>
  <c r="L5794" i="12"/>
  <c r="M5794" i="12" s="1"/>
  <c r="K5786" i="13"/>
  <c r="L5754" i="12"/>
  <c r="K5746" i="13"/>
  <c r="L5730" i="12"/>
  <c r="K5722" i="13"/>
  <c r="L5698" i="12"/>
  <c r="K5690" i="13"/>
  <c r="K5666" i="13"/>
  <c r="L5674" i="12"/>
  <c r="M5674" i="12" s="1"/>
  <c r="L5570" i="12"/>
  <c r="M5570" i="12" s="1"/>
  <c r="K5562" i="13"/>
  <c r="L5538" i="12"/>
  <c r="K5530" i="13"/>
  <c r="K5506" i="13"/>
  <c r="L5514" i="12"/>
  <c r="M5514" i="12" s="1"/>
  <c r="L5498" i="12"/>
  <c r="M5498" i="12" s="1"/>
  <c r="K5490" i="13"/>
  <c r="L5434" i="12"/>
  <c r="K5426" i="13"/>
  <c r="L5370" i="12"/>
  <c r="K5362" i="13"/>
  <c r="K5306" i="13"/>
  <c r="L5314" i="12"/>
  <c r="M5314" i="12" s="1"/>
  <c r="K5234" i="13"/>
  <c r="L5242" i="12"/>
  <c r="M5242" i="12" s="1"/>
  <c r="L5218" i="12"/>
  <c r="K5210" i="13"/>
  <c r="L5194" i="12"/>
  <c r="K5186" i="13"/>
  <c r="K5162" i="13"/>
  <c r="L5170" i="12"/>
  <c r="L5154" i="12"/>
  <c r="M5154" i="12" s="1"/>
  <c r="K5146" i="13"/>
  <c r="L5130" i="12"/>
  <c r="K5122" i="13"/>
  <c r="K5098" i="13"/>
  <c r="L5106" i="12"/>
  <c r="M5106" i="12" s="1"/>
  <c r="K5330" i="13"/>
  <c r="L5211" i="12"/>
  <c r="K5802" i="13"/>
  <c r="K5227" i="13"/>
  <c r="K5202" i="13"/>
  <c r="K5099" i="13"/>
  <c r="L5275" i="12"/>
  <c r="M5754" i="12"/>
  <c r="M5642" i="12"/>
  <c r="M5602" i="12"/>
  <c r="M5562" i="12"/>
  <c r="M5282" i="12"/>
  <c r="M5202" i="12"/>
  <c r="L5811" i="12"/>
  <c r="K5803" i="13"/>
  <c r="L5779" i="12"/>
  <c r="K5771" i="13"/>
  <c r="L5747" i="12"/>
  <c r="M5747" i="12" s="1"/>
  <c r="K5739" i="13"/>
  <c r="L5699" i="12"/>
  <c r="K5691" i="13"/>
  <c r="L5667" i="12"/>
  <c r="K5659" i="13"/>
  <c r="K5635" i="13"/>
  <c r="L5643" i="12"/>
  <c r="K5603" i="13"/>
  <c r="L5611" i="12"/>
  <c r="L5579" i="12"/>
  <c r="K5571" i="13"/>
  <c r="L5459" i="12"/>
  <c r="K5451" i="13"/>
  <c r="K5411" i="13"/>
  <c r="L5419" i="12"/>
  <c r="M5419" i="12" s="1"/>
  <c r="L5379" i="12"/>
  <c r="K5371" i="13"/>
  <c r="L5291" i="12"/>
  <c r="M5291" i="12" s="1"/>
  <c r="K5283" i="13"/>
  <c r="L5195" i="12"/>
  <c r="K5187" i="13"/>
  <c r="K5155" i="13"/>
  <c r="L5163" i="12"/>
  <c r="K5794" i="13"/>
  <c r="L5802" i="12"/>
  <c r="M5802" i="12" s="1"/>
  <c r="K5762" i="13"/>
  <c r="L5770" i="12"/>
  <c r="M5770" i="12" s="1"/>
  <c r="L5562" i="12"/>
  <c r="K5554" i="13"/>
  <c r="K5258" i="13"/>
  <c r="L5266" i="12"/>
  <c r="K5834" i="13"/>
  <c r="K5706" i="13"/>
  <c r="K5578" i="13"/>
  <c r="K5450" i="13"/>
  <c r="L5179" i="12"/>
  <c r="M5834" i="12"/>
  <c r="M5762" i="12"/>
  <c r="M5730" i="12"/>
  <c r="M5690" i="12"/>
  <c r="M5610" i="12"/>
  <c r="M5538" i="12"/>
  <c r="M5506" i="12"/>
  <c r="M5442" i="12"/>
  <c r="M5410" i="12"/>
  <c r="M5266" i="12"/>
  <c r="M5218" i="12"/>
  <c r="M5194" i="12"/>
  <c r="M5170" i="12"/>
  <c r="L5827" i="12"/>
  <c r="K5819" i="13"/>
  <c r="L5795" i="12"/>
  <c r="K5787" i="13"/>
  <c r="L5651" i="12"/>
  <c r="M5651" i="12" s="1"/>
  <c r="K5643" i="13"/>
  <c r="L5619" i="12"/>
  <c r="K5611" i="13"/>
  <c r="L5587" i="12"/>
  <c r="K5579" i="13"/>
  <c r="L5555" i="12"/>
  <c r="K5547" i="13"/>
  <c r="L5507" i="12"/>
  <c r="M5507" i="12" s="1"/>
  <c r="K5499" i="13"/>
  <c r="L5475" i="12"/>
  <c r="K5467" i="13"/>
  <c r="L5315" i="12"/>
  <c r="K5307" i="13"/>
  <c r="L5283" i="12"/>
  <c r="K5275" i="13"/>
  <c r="K5251" i="13"/>
  <c r="L5259" i="12"/>
  <c r="M5259" i="12" s="1"/>
  <c r="L5219" i="12"/>
  <c r="K5211" i="13"/>
  <c r="L5139" i="12"/>
  <c r="K5131" i="13"/>
  <c r="K5379" i="13"/>
  <c r="L5307" i="12"/>
  <c r="L5826" i="12"/>
  <c r="M5826" i="12" s="1"/>
  <c r="K5818" i="13"/>
  <c r="L5786" i="12"/>
  <c r="M5786" i="12" s="1"/>
  <c r="K5778" i="13"/>
  <c r="L5762" i="12"/>
  <c r="K5754" i="13"/>
  <c r="K5714" i="13"/>
  <c r="L5722" i="12"/>
  <c r="M5722" i="12" s="1"/>
  <c r="L5658" i="12"/>
  <c r="M5658" i="12" s="1"/>
  <c r="K5650" i="13"/>
  <c r="L5634" i="12"/>
  <c r="K5626" i="13"/>
  <c r="L5602" i="12"/>
  <c r="K5594" i="13"/>
  <c r="K5570" i="13"/>
  <c r="L5578" i="12"/>
  <c r="M5578" i="12" s="1"/>
  <c r="K5538" i="13"/>
  <c r="L5546" i="12"/>
  <c r="M5546" i="12" s="1"/>
  <c r="K5522" i="13"/>
  <c r="L5530" i="12"/>
  <c r="M5530" i="12" s="1"/>
  <c r="L5506" i="12"/>
  <c r="K5498" i="13"/>
  <c r="K5474" i="13"/>
  <c r="L5482" i="12"/>
  <c r="M5482" i="12" s="1"/>
  <c r="L5466" i="12"/>
  <c r="M5466" i="12" s="1"/>
  <c r="K5458" i="13"/>
  <c r="L5442" i="12"/>
  <c r="K5434" i="13"/>
  <c r="K5410" i="13"/>
  <c r="L5418" i="12"/>
  <c r="M5418" i="12" s="1"/>
  <c r="K5386" i="13"/>
  <c r="L5394" i="12"/>
  <c r="M5394" i="12" s="1"/>
  <c r="K5370" i="13"/>
  <c r="L5378" i="12"/>
  <c r="M5378" i="12" s="1"/>
  <c r="K5346" i="13"/>
  <c r="L5354" i="12"/>
  <c r="M5354" i="12" s="1"/>
  <c r="K5322" i="13"/>
  <c r="L5330" i="12"/>
  <c r="M5330" i="12" s="1"/>
  <c r="L5282" i="12"/>
  <c r="K5274" i="13"/>
  <c r="L5258" i="12"/>
  <c r="M5258" i="12" s="1"/>
  <c r="K5250" i="13"/>
  <c r="K5226" i="13"/>
  <c r="L5234" i="12"/>
  <c r="M5234" i="12" s="1"/>
  <c r="K5218" i="13"/>
  <c r="L5226" i="12"/>
  <c r="M5226" i="12" s="1"/>
  <c r="K5194" i="13"/>
  <c r="L5202" i="12"/>
  <c r="K5178" i="13"/>
  <c r="L5186" i="12"/>
  <c r="M5186" i="12" s="1"/>
  <c r="K5154" i="13"/>
  <c r="L5162" i="12"/>
  <c r="M5162" i="12" s="1"/>
  <c r="K5130" i="13"/>
  <c r="L5138" i="12"/>
  <c r="M5138" i="12" s="1"/>
  <c r="K5114" i="13"/>
  <c r="L5122" i="12"/>
  <c r="M5122" i="12" s="1"/>
  <c r="K5106" i="13"/>
  <c r="L5114" i="12"/>
  <c r="M5114" i="12" s="1"/>
  <c r="L5339" i="12"/>
  <c r="L5841" i="12"/>
  <c r="K5833" i="13"/>
  <c r="L5833" i="12"/>
  <c r="M5833" i="12" s="1"/>
  <c r="K5825" i="13"/>
  <c r="L5825" i="12"/>
  <c r="M5825" i="12" s="1"/>
  <c r="K5817" i="13"/>
  <c r="L5817" i="12"/>
  <c r="M5817" i="12" s="1"/>
  <c r="K5809" i="13"/>
  <c r="L5809" i="12"/>
  <c r="K5801" i="13"/>
  <c r="L5801" i="12"/>
  <c r="M5801" i="12" s="1"/>
  <c r="K5793" i="13"/>
  <c r="L5793" i="12"/>
  <c r="M5793" i="12" s="1"/>
  <c r="K5785" i="13"/>
  <c r="L5785" i="12"/>
  <c r="M5785" i="12" s="1"/>
  <c r="K5777" i="13"/>
  <c r="L5777" i="12"/>
  <c r="K5769" i="13"/>
  <c r="L5769" i="12"/>
  <c r="M5769" i="12" s="1"/>
  <c r="K5761" i="13"/>
  <c r="L5761" i="12"/>
  <c r="M5761" i="12" s="1"/>
  <c r="K5753" i="13"/>
  <c r="L5753" i="12"/>
  <c r="M5753" i="12" s="1"/>
  <c r="K5745" i="13"/>
  <c r="L5745" i="12"/>
  <c r="K5737" i="13"/>
  <c r="L5737" i="12"/>
  <c r="M5737" i="12" s="1"/>
  <c r="K5729" i="13"/>
  <c r="L5729" i="12"/>
  <c r="M5729" i="12" s="1"/>
  <c r="K5721" i="13"/>
  <c r="L5721" i="12"/>
  <c r="M5721" i="12" s="1"/>
  <c r="K5713" i="13"/>
  <c r="L5713" i="12"/>
  <c r="K5705" i="13"/>
  <c r="L5705" i="12"/>
  <c r="M5705" i="12" s="1"/>
  <c r="K5697" i="13"/>
  <c r="L5697" i="12"/>
  <c r="M5697" i="12" s="1"/>
  <c r="K5689" i="13"/>
  <c r="L5689" i="12"/>
  <c r="M5689" i="12" s="1"/>
  <c r="K5681" i="13"/>
  <c r="L5681" i="12"/>
  <c r="K5673" i="13"/>
  <c r="L5673" i="12"/>
  <c r="M5673" i="12" s="1"/>
  <c r="K5665" i="13"/>
  <c r="L5665" i="12"/>
  <c r="M5665" i="12" s="1"/>
  <c r="K5657" i="13"/>
  <c r="L5657" i="12"/>
  <c r="M5657" i="12" s="1"/>
  <c r="K5649" i="13"/>
  <c r="L5649" i="12"/>
  <c r="K5641" i="13"/>
  <c r="L5641" i="12"/>
  <c r="M5641" i="12" s="1"/>
  <c r="K5633" i="13"/>
  <c r="L5633" i="12"/>
  <c r="M5633" i="12" s="1"/>
  <c r="K5625" i="13"/>
  <c r="L5625" i="12"/>
  <c r="M5625" i="12" s="1"/>
  <c r="K5617" i="13"/>
  <c r="L5617" i="12"/>
  <c r="K5609" i="13"/>
  <c r="L5609" i="12"/>
  <c r="M5609" i="12" s="1"/>
  <c r="K5601" i="13"/>
  <c r="L5601" i="12"/>
  <c r="M5601" i="12" s="1"/>
  <c r="K5593" i="13"/>
  <c r="L5593" i="12"/>
  <c r="M5593" i="12" s="1"/>
  <c r="K5585" i="13"/>
  <c r="L5585" i="12"/>
  <c r="K5577" i="13"/>
  <c r="L5577" i="12"/>
  <c r="M5577" i="12" s="1"/>
  <c r="K5569" i="13"/>
  <c r="L5569" i="12"/>
  <c r="M5569" i="12" s="1"/>
  <c r="K5561" i="13"/>
  <c r="L5561" i="12"/>
  <c r="M5561" i="12" s="1"/>
  <c r="K5553" i="13"/>
  <c r="L5553" i="12"/>
  <c r="K5545" i="13"/>
  <c r="L5545" i="12"/>
  <c r="M5545" i="12" s="1"/>
  <c r="K5537" i="13"/>
  <c r="L5537" i="12"/>
  <c r="M5537" i="12" s="1"/>
  <c r="K5529" i="13"/>
  <c r="L5529" i="12"/>
  <c r="M5529" i="12" s="1"/>
  <c r="K5521" i="13"/>
  <c r="L5521" i="12"/>
  <c r="K5513" i="13"/>
  <c r="L5513" i="12"/>
  <c r="M5513" i="12" s="1"/>
  <c r="K5505" i="13"/>
  <c r="L5505" i="12"/>
  <c r="M5505" i="12" s="1"/>
  <c r="K5497" i="13"/>
  <c r="L5497" i="12"/>
  <c r="M5497" i="12" s="1"/>
  <c r="K5489" i="13"/>
  <c r="L5489" i="12"/>
  <c r="K5481" i="13"/>
  <c r="L5481" i="12"/>
  <c r="M5481" i="12" s="1"/>
  <c r="K5473" i="13"/>
  <c r="L5473" i="12"/>
  <c r="M5473" i="12" s="1"/>
  <c r="K5465" i="13"/>
  <c r="L5465" i="12"/>
  <c r="M5465" i="12" s="1"/>
  <c r="K5457" i="13"/>
  <c r="L5457" i="12"/>
  <c r="K5449" i="13"/>
  <c r="L5449" i="12"/>
  <c r="K5441" i="13"/>
  <c r="L5441" i="12"/>
  <c r="M5441" i="12" s="1"/>
  <c r="K5433" i="13"/>
  <c r="L5433" i="12"/>
  <c r="M5433" i="12" s="1"/>
  <c r="K5425" i="13"/>
  <c r="L5425" i="12"/>
  <c r="K5417" i="13"/>
  <c r="L5417" i="12"/>
  <c r="K5409" i="13"/>
  <c r="L5409" i="12"/>
  <c r="M5409" i="12" s="1"/>
  <c r="K5401" i="13"/>
  <c r="L5401" i="12"/>
  <c r="M5401" i="12" s="1"/>
  <c r="K5393" i="13"/>
  <c r="L5393" i="12"/>
  <c r="K5385" i="13"/>
  <c r="L5385" i="12"/>
  <c r="K5377" i="13"/>
  <c r="L5377" i="12"/>
  <c r="M5377" i="12" s="1"/>
  <c r="K5369" i="13"/>
  <c r="L5369" i="12"/>
  <c r="M5369" i="12" s="1"/>
  <c r="K5361" i="13"/>
  <c r="L5361" i="12"/>
  <c r="K5353" i="13"/>
  <c r="L5353" i="12"/>
  <c r="K5345" i="13"/>
  <c r="L5345" i="12"/>
  <c r="M5345" i="12" s="1"/>
  <c r="K5337" i="13"/>
  <c r="L5337" i="12"/>
  <c r="M5337" i="12" s="1"/>
  <c r="K5329" i="13"/>
  <c r="L5329" i="12"/>
  <c r="K5321" i="13"/>
  <c r="L5321" i="12"/>
  <c r="K5313" i="13"/>
  <c r="L5313" i="12"/>
  <c r="M5313" i="12" s="1"/>
  <c r="K5305" i="13"/>
  <c r="L5305" i="12"/>
  <c r="M5305" i="12" s="1"/>
  <c r="K5297" i="13"/>
  <c r="L5297" i="12"/>
  <c r="K5289" i="13"/>
  <c r="L5289" i="12"/>
  <c r="K5281" i="13"/>
  <c r="L5281" i="12"/>
  <c r="M5281" i="12" s="1"/>
  <c r="K5273" i="13"/>
  <c r="L5273" i="12"/>
  <c r="M5273" i="12" s="1"/>
  <c r="K5265" i="13"/>
  <c r="L5265" i="12"/>
  <c r="K5257" i="13"/>
  <c r="L5257" i="12"/>
  <c r="K5249" i="13"/>
  <c r="L5249" i="12"/>
  <c r="M5249" i="12" s="1"/>
  <c r="K5241" i="13"/>
  <c r="L5241" i="12"/>
  <c r="M5241" i="12" s="1"/>
  <c r="K5233" i="13"/>
  <c r="L5233" i="12"/>
  <c r="K5225" i="13"/>
  <c r="L5225" i="12"/>
  <c r="K5217" i="13"/>
  <c r="L5217" i="12"/>
  <c r="M5217" i="12" s="1"/>
  <c r="K5209" i="13"/>
  <c r="L5209" i="12"/>
  <c r="M5209" i="12" s="1"/>
  <c r="K5201" i="13"/>
  <c r="L5201" i="12"/>
  <c r="K5193" i="13"/>
  <c r="L5193" i="12"/>
  <c r="K5185" i="13"/>
  <c r="L5185" i="12"/>
  <c r="M5185" i="12" s="1"/>
  <c r="K5177" i="13"/>
  <c r="L5177" i="12"/>
  <c r="M5177" i="12" s="1"/>
  <c r="K5169" i="13"/>
  <c r="L5169" i="12"/>
  <c r="K5161" i="13"/>
  <c r="L5161" i="12"/>
  <c r="K5153" i="13"/>
  <c r="L5153" i="12"/>
  <c r="M5153" i="12" s="1"/>
  <c r="K5145" i="13"/>
  <c r="L5145" i="12"/>
  <c r="M5145" i="12" s="1"/>
  <c r="K5137" i="13"/>
  <c r="L5137" i="12"/>
  <c r="M5137" i="12" s="1"/>
  <c r="K5129" i="13"/>
  <c r="L5129" i="12"/>
  <c r="K5121" i="13"/>
  <c r="L5121" i="12"/>
  <c r="M5121" i="12" s="1"/>
  <c r="K5113" i="13"/>
  <c r="L5113" i="12"/>
  <c r="M5113" i="12" s="1"/>
  <c r="K5105" i="13"/>
  <c r="L5105" i="12"/>
  <c r="K5097" i="13"/>
  <c r="K5831" i="13"/>
  <c r="K5799" i="13"/>
  <c r="K5767" i="13"/>
  <c r="K5735" i="13"/>
  <c r="K5703" i="13"/>
  <c r="K5671" i="13"/>
  <c r="K5639" i="13"/>
  <c r="K5607" i="13"/>
  <c r="K5575" i="13"/>
  <c r="K5543" i="13"/>
  <c r="K5511" i="13"/>
  <c r="K5479" i="13"/>
  <c r="K5447" i="13"/>
  <c r="K5415" i="13"/>
  <c r="K5391" i="13"/>
  <c r="K5327" i="13"/>
  <c r="K5263" i="13"/>
  <c r="K5199" i="13"/>
  <c r="K5135" i="13"/>
  <c r="P5861" i="12"/>
  <c r="P5893" i="12"/>
  <c r="P5925" i="12"/>
  <c r="P5957" i="12"/>
  <c r="P5989" i="12"/>
  <c r="P6021" i="12"/>
  <c r="P6053" i="12"/>
  <c r="P5866" i="12"/>
  <c r="P5898" i="12"/>
  <c r="P5930" i="12"/>
  <c r="P5962" i="12"/>
  <c r="P5994" i="12"/>
  <c r="P5855" i="12"/>
  <c r="P5887" i="12"/>
  <c r="P5919" i="12"/>
  <c r="P5951" i="12"/>
  <c r="P5983" i="12"/>
  <c r="P6015" i="12"/>
  <c r="P5876" i="12"/>
  <c r="P5908" i="12"/>
  <c r="P5940" i="12"/>
  <c r="P5972" i="12"/>
  <c r="P6004" i="12"/>
  <c r="P6036" i="12"/>
  <c r="P6068" i="12"/>
  <c r="P6100" i="12"/>
  <c r="P6132" i="12"/>
  <c r="P6164" i="12"/>
  <c r="P6050" i="12"/>
  <c r="P6097" i="12"/>
  <c r="P6139" i="12"/>
  <c r="P6027" i="12"/>
  <c r="P6082" i="12"/>
  <c r="P6125" i="12"/>
  <c r="P6167" i="12"/>
  <c r="P6067" i="12"/>
  <c r="P6110" i="12"/>
  <c r="P6153" i="12"/>
  <c r="P6047" i="12"/>
  <c r="P6095" i="12"/>
  <c r="P6138" i="12"/>
  <c r="P5865" i="12"/>
  <c r="P5897" i="12"/>
  <c r="P5929" i="12"/>
  <c r="P5961" i="12"/>
  <c r="P5993" i="12"/>
  <c r="P6025" i="12"/>
  <c r="P6057" i="12"/>
  <c r="P5870" i="12"/>
  <c r="P5902" i="12"/>
  <c r="P5934" i="12"/>
  <c r="P5966" i="12"/>
  <c r="P5998" i="12"/>
  <c r="P5859" i="12"/>
  <c r="P5891" i="12"/>
  <c r="P5923" i="12"/>
  <c r="P5955" i="12"/>
  <c r="P5987" i="12"/>
  <c r="P5848" i="12"/>
  <c r="P5880" i="12"/>
  <c r="P5912" i="12"/>
  <c r="P5944" i="12"/>
  <c r="P5976" i="12"/>
  <c r="P6008" i="12"/>
  <c r="P6040" i="12"/>
  <c r="P6072" i="12"/>
  <c r="P6104" i="12"/>
  <c r="P6136" i="12"/>
  <c r="P6168" i="12"/>
  <c r="P6058" i="12"/>
  <c r="P6102" i="12"/>
  <c r="P6145" i="12"/>
  <c r="P6035" i="12"/>
  <c r="P6087" i="12"/>
  <c r="P6130" i="12"/>
  <c r="P6173" i="12"/>
  <c r="P6073" i="12"/>
  <c r="P6115" i="12"/>
  <c r="P6158" i="12"/>
  <c r="P6055" i="12"/>
  <c r="P6101" i="12"/>
  <c r="P6143" i="12"/>
  <c r="P5869" i="12"/>
  <c r="P5901" i="12"/>
  <c r="P5933" i="12"/>
  <c r="P5965" i="12"/>
  <c r="P5997" i="12"/>
  <c r="P6029" i="12"/>
  <c r="P6061" i="12"/>
  <c r="P5874" i="12"/>
  <c r="P5906" i="12"/>
  <c r="P5938" i="12"/>
  <c r="P5970" i="12"/>
  <c r="P6002" i="12"/>
  <c r="P5863" i="12"/>
  <c r="P5895" i="12"/>
  <c r="P5927" i="12"/>
  <c r="P5959" i="12"/>
  <c r="P5991" i="12"/>
  <c r="P5852" i="12"/>
  <c r="P5884" i="12"/>
  <c r="P5916" i="12"/>
  <c r="P5948" i="12"/>
  <c r="P5980" i="12"/>
  <c r="P6012" i="12"/>
  <c r="P6044" i="12"/>
  <c r="P6076" i="12"/>
  <c r="P6108" i="12"/>
  <c r="P6140" i="12"/>
  <c r="P6172" i="12"/>
  <c r="P6065" i="12"/>
  <c r="P6107" i="12"/>
  <c r="P6150" i="12"/>
  <c r="P6043" i="12"/>
  <c r="P6093" i="12"/>
  <c r="P6135" i="12"/>
  <c r="P6022" i="12"/>
  <c r="P6078" i="12"/>
  <c r="P6121" i="12"/>
  <c r="P6163" i="12"/>
  <c r="P6063" i="12"/>
  <c r="P6106" i="12"/>
  <c r="P6149" i="12"/>
  <c r="P5849" i="12"/>
  <c r="P5881" i="12"/>
  <c r="P5913" i="12"/>
  <c r="P5945" i="12"/>
  <c r="P5977" i="12"/>
  <c r="P6009" i="12"/>
  <c r="P6041" i="12"/>
  <c r="P5854" i="12"/>
  <c r="P5886" i="12"/>
  <c r="P5918" i="12"/>
  <c r="P5950" i="12"/>
  <c r="P5982" i="12"/>
  <c r="P6014" i="12"/>
  <c r="P5875" i="12"/>
  <c r="P5907" i="12"/>
  <c r="P5939" i="12"/>
  <c r="P5971" i="12"/>
  <c r="P6003" i="12"/>
  <c r="P5864" i="12"/>
  <c r="P5896" i="12"/>
  <c r="P5928" i="12"/>
  <c r="P5960" i="12"/>
  <c r="P5992" i="12"/>
  <c r="P6024" i="12"/>
  <c r="P6056" i="12"/>
  <c r="P6088" i="12"/>
  <c r="P6120" i="12"/>
  <c r="P6152" i="12"/>
  <c r="P6026" i="12"/>
  <c r="P6081" i="12"/>
  <c r="P6123" i="12"/>
  <c r="P6166" i="12"/>
  <c r="P6066" i="12"/>
  <c r="P6109" i="12"/>
  <c r="P6151" i="12"/>
  <c r="P6046" i="12"/>
  <c r="P6094" i="12"/>
  <c r="P6137" i="12"/>
  <c r="P6023" i="12"/>
  <c r="P6079" i="12"/>
  <c r="P6122" i="12"/>
  <c r="P6165" i="12"/>
  <c r="P5873" i="12"/>
  <c r="P5937" i="12"/>
  <c r="P6001" i="12"/>
  <c r="P5846" i="12"/>
  <c r="P5910" i="12"/>
  <c r="P5974" i="12"/>
  <c r="P5867" i="12"/>
  <c r="P5931" i="12"/>
  <c r="P5995" i="12"/>
  <c r="P5888" i="12"/>
  <c r="P5952" i="12"/>
  <c r="P6016" i="12"/>
  <c r="P6080" i="12"/>
  <c r="P6144" i="12"/>
  <c r="P6070" i="12"/>
  <c r="P6155" i="12"/>
  <c r="P6098" i="12"/>
  <c r="P6030" i="12"/>
  <c r="P6126" i="12"/>
  <c r="P6069" i="12"/>
  <c r="P6154" i="12"/>
  <c r="P5877" i="12"/>
  <c r="P5941" i="12"/>
  <c r="P6005" i="12"/>
  <c r="P5850" i="12"/>
  <c r="P5914" i="12"/>
  <c r="P5978" i="12"/>
  <c r="P5871" i="12"/>
  <c r="P5935" i="12"/>
  <c r="P5999" i="12"/>
  <c r="P5892" i="12"/>
  <c r="P5956" i="12"/>
  <c r="P6020" i="12"/>
  <c r="P6084" i="12"/>
  <c r="P6148" i="12"/>
  <c r="P6075" i="12"/>
  <c r="P6161" i="12"/>
  <c r="P6103" i="12"/>
  <c r="P6038" i="12"/>
  <c r="P6131" i="12"/>
  <c r="P6074" i="12"/>
  <c r="P6159" i="12"/>
  <c r="P5885" i="12"/>
  <c r="P5949" i="12"/>
  <c r="P6013" i="12"/>
  <c r="P5858" i="12"/>
  <c r="P5922" i="12"/>
  <c r="P5986" i="12"/>
  <c r="P5879" i="12"/>
  <c r="P5943" i="12"/>
  <c r="P6007" i="12"/>
  <c r="P5900" i="12"/>
  <c r="P5964" i="12"/>
  <c r="P6028" i="12"/>
  <c r="P6092" i="12"/>
  <c r="P6156" i="12"/>
  <c r="P6086" i="12"/>
  <c r="P6171" i="12"/>
  <c r="P6114" i="12"/>
  <c r="P6054" i="12"/>
  <c r="P6142" i="12"/>
  <c r="P6085" i="12"/>
  <c r="P6170" i="12"/>
  <c r="P5845" i="12"/>
  <c r="P5909" i="12"/>
  <c r="P5973" i="12"/>
  <c r="P6037" i="12"/>
  <c r="P5882" i="12"/>
  <c r="P5946" i="12"/>
  <c r="P6010" i="12"/>
  <c r="P5903" i="12"/>
  <c r="P5967" i="12"/>
  <c r="P5860" i="12"/>
  <c r="P5924" i="12"/>
  <c r="P5988" i="12"/>
  <c r="P6052" i="12"/>
  <c r="P6116" i="12"/>
  <c r="P6018" i="12"/>
  <c r="P6118" i="12"/>
  <c r="P6059" i="12"/>
  <c r="P6146" i="12"/>
  <c r="P6089" i="12"/>
  <c r="P6174" i="12"/>
  <c r="P6117" i="12"/>
  <c r="K5351" i="13"/>
  <c r="K5287" i="13"/>
  <c r="K5223" i="13"/>
  <c r="K5159" i="13"/>
  <c r="P6090" i="12"/>
  <c r="P6062" i="12"/>
  <c r="P6019" i="12"/>
  <c r="P6160" i="12"/>
  <c r="P6032" i="12"/>
  <c r="P5904" i="12"/>
  <c r="P5947" i="12"/>
  <c r="P5990" i="12"/>
  <c r="P5862" i="12"/>
  <c r="P5953" i="12"/>
  <c r="M5766" i="12"/>
  <c r="M5734" i="12"/>
  <c r="M5702" i="12"/>
  <c r="M5494" i="12"/>
  <c r="M5230" i="12"/>
  <c r="K5247" i="13"/>
  <c r="L5838" i="12"/>
  <c r="K5830" i="13"/>
  <c r="L5822" i="12"/>
  <c r="K5814" i="13"/>
  <c r="L5814" i="12"/>
  <c r="M5814" i="12" s="1"/>
  <c r="K5806" i="13"/>
  <c r="L5798" i="12"/>
  <c r="K5790" i="13"/>
  <c r="L5782" i="12"/>
  <c r="K5774" i="13"/>
  <c r="L5766" i="12"/>
  <c r="K5758" i="13"/>
  <c r="L5750" i="12"/>
  <c r="M5750" i="12" s="1"/>
  <c r="K5742" i="13"/>
  <c r="L5734" i="12"/>
  <c r="K5726" i="13"/>
  <c r="L5718" i="12"/>
  <c r="K5710" i="13"/>
  <c r="L5702" i="12"/>
  <c r="K5694" i="13"/>
  <c r="L5686" i="12"/>
  <c r="M5686" i="12" s="1"/>
  <c r="K5678" i="13"/>
  <c r="L5662" i="12"/>
  <c r="K5654" i="13"/>
  <c r="L5646" i="12"/>
  <c r="K5638" i="13"/>
  <c r="L5622" i="12"/>
  <c r="K5614" i="13"/>
  <c r="L5606" i="12"/>
  <c r="M5606" i="12" s="1"/>
  <c r="K5598" i="13"/>
  <c r="L5598" i="12"/>
  <c r="K5590" i="13"/>
  <c r="L5582" i="12"/>
  <c r="K5574" i="13"/>
  <c r="L5566" i="12"/>
  <c r="K5558" i="13"/>
  <c r="L5550" i="12"/>
  <c r="K5542" i="13"/>
  <c r="L5526" i="12"/>
  <c r="K5518" i="13"/>
  <c r="L5510" i="12"/>
  <c r="K5502" i="13"/>
  <c r="L5494" i="12"/>
  <c r="K5486" i="13"/>
  <c r="L5486" i="12"/>
  <c r="M5486" i="12" s="1"/>
  <c r="K5478" i="13"/>
  <c r="L5470" i="12"/>
  <c r="K5462" i="13"/>
  <c r="L5454" i="12"/>
  <c r="K5446" i="13"/>
  <c r="L5438" i="12"/>
  <c r="K5430" i="13"/>
  <c r="L5422" i="12"/>
  <c r="K5414" i="13"/>
  <c r="L5406" i="12"/>
  <c r="M5406" i="12" s="1"/>
  <c r="K5398" i="13"/>
  <c r="L5390" i="12"/>
  <c r="K5382" i="13"/>
  <c r="L5366" i="12"/>
  <c r="K5358" i="13"/>
  <c r="L5342" i="12"/>
  <c r="M5342" i="12" s="1"/>
  <c r="K5334" i="13"/>
  <c r="L5326" i="12"/>
  <c r="K5318" i="13"/>
  <c r="L5302" i="12"/>
  <c r="K5294" i="13"/>
  <c r="L5278" i="12"/>
  <c r="K5270" i="13"/>
  <c r="L5262" i="12"/>
  <c r="M5262" i="12" s="1"/>
  <c r="K5254" i="13"/>
  <c r="L5246" i="12"/>
  <c r="M5246" i="12" s="1"/>
  <c r="K5238" i="13"/>
  <c r="L5230" i="12"/>
  <c r="K5222" i="13"/>
  <c r="L5206" i="12"/>
  <c r="K5198" i="13"/>
  <c r="L5190" i="12"/>
  <c r="K5182" i="13"/>
  <c r="L5174" i="12"/>
  <c r="K5166" i="13"/>
  <c r="L5158" i="12"/>
  <c r="K5150" i="13"/>
  <c r="L5142" i="12"/>
  <c r="K5134" i="13"/>
  <c r="L5118" i="12"/>
  <c r="K5110" i="13"/>
  <c r="L5102" i="12"/>
  <c r="K5094" i="13"/>
  <c r="K5143" i="13"/>
  <c r="P6031" i="12"/>
  <c r="P6157" i="12"/>
  <c r="P6129" i="12"/>
  <c r="P6124" i="12"/>
  <c r="P5996" i="12"/>
  <c r="P5868" i="12"/>
  <c r="P5911" i="12"/>
  <c r="P5954" i="12"/>
  <c r="P6045" i="12"/>
  <c r="P5917" i="12"/>
  <c r="M5798" i="12"/>
  <c r="M5622" i="12"/>
  <c r="M5558" i="12"/>
  <c r="M5510" i="12"/>
  <c r="M5438" i="12"/>
  <c r="M5398" i="12"/>
  <c r="M5214" i="12"/>
  <c r="K5375" i="13"/>
  <c r="K5119" i="13"/>
  <c r="L5830" i="12"/>
  <c r="M5830" i="12" s="1"/>
  <c r="K5822" i="13"/>
  <c r="L5806" i="12"/>
  <c r="K5798" i="13"/>
  <c r="L5790" i="12"/>
  <c r="K5782" i="13"/>
  <c r="L5774" i="12"/>
  <c r="M5774" i="12" s="1"/>
  <c r="K5766" i="13"/>
  <c r="L5758" i="12"/>
  <c r="M5758" i="12" s="1"/>
  <c r="K5750" i="13"/>
  <c r="L5742" i="12"/>
  <c r="M5742" i="12" s="1"/>
  <c r="K5734" i="13"/>
  <c r="L5726" i="12"/>
  <c r="K5718" i="13"/>
  <c r="L5710" i="12"/>
  <c r="K5702" i="13"/>
  <c r="L5694" i="12"/>
  <c r="M5694" i="12" s="1"/>
  <c r="K5686" i="13"/>
  <c r="L5678" i="12"/>
  <c r="M5678" i="12" s="1"/>
  <c r="K5670" i="13"/>
  <c r="L5670" i="12"/>
  <c r="M5670" i="12" s="1"/>
  <c r="K5662" i="13"/>
  <c r="L5654" i="12"/>
  <c r="M5654" i="12" s="1"/>
  <c r="K5646" i="13"/>
  <c r="L5638" i="12"/>
  <c r="M5638" i="12" s="1"/>
  <c r="K5630" i="13"/>
  <c r="L5630" i="12"/>
  <c r="K5622" i="13"/>
  <c r="L5614" i="12"/>
  <c r="M5614" i="12" s="1"/>
  <c r="K5606" i="13"/>
  <c r="L5590" i="12"/>
  <c r="M5590" i="12" s="1"/>
  <c r="K5582" i="13"/>
  <c r="L5574" i="12"/>
  <c r="M5574" i="12" s="1"/>
  <c r="K5566" i="13"/>
  <c r="L5558" i="12"/>
  <c r="K5550" i="13"/>
  <c r="L5542" i="12"/>
  <c r="M5542" i="12" s="1"/>
  <c r="K5534" i="13"/>
  <c r="L5534" i="12"/>
  <c r="M5534" i="12" s="1"/>
  <c r="K5526" i="13"/>
  <c r="L5518" i="12"/>
  <c r="M5518" i="12" s="1"/>
  <c r="K5510" i="13"/>
  <c r="L5502" i="12"/>
  <c r="M5502" i="12" s="1"/>
  <c r="K5494" i="13"/>
  <c r="L5478" i="12"/>
  <c r="K5470" i="13"/>
  <c r="L5462" i="12"/>
  <c r="M5462" i="12" s="1"/>
  <c r="K5454" i="13"/>
  <c r="L5446" i="12"/>
  <c r="K5438" i="13"/>
  <c r="L5430" i="12"/>
  <c r="K5422" i="13"/>
  <c r="L5414" i="12"/>
  <c r="M5414" i="12" s="1"/>
  <c r="K5406" i="13"/>
  <c r="L5398" i="12"/>
  <c r="K5390" i="13"/>
  <c r="L5382" i="12"/>
  <c r="M5382" i="12" s="1"/>
  <c r="K5374" i="13"/>
  <c r="L5374" i="12"/>
  <c r="M5374" i="12" s="1"/>
  <c r="K5366" i="13"/>
  <c r="L5358" i="12"/>
  <c r="K5350" i="13"/>
  <c r="L5350" i="12"/>
  <c r="M5350" i="12" s="1"/>
  <c r="K5342" i="13"/>
  <c r="L5334" i="12"/>
  <c r="M5334" i="12" s="1"/>
  <c r="K5326" i="13"/>
  <c r="L5318" i="12"/>
  <c r="M5318" i="12" s="1"/>
  <c r="K5310" i="13"/>
  <c r="L5310" i="12"/>
  <c r="M5310" i="12" s="1"/>
  <c r="K5302" i="13"/>
  <c r="L5294" i="12"/>
  <c r="K5286" i="13"/>
  <c r="L5286" i="12"/>
  <c r="M5286" i="12" s="1"/>
  <c r="K5278" i="13"/>
  <c r="L5270" i="12"/>
  <c r="K5262" i="13"/>
  <c r="L5254" i="12"/>
  <c r="M5254" i="12" s="1"/>
  <c r="K5246" i="13"/>
  <c r="L5238" i="12"/>
  <c r="K5230" i="13"/>
  <c r="L5222" i="12"/>
  <c r="M5222" i="12" s="1"/>
  <c r="K5214" i="13"/>
  <c r="L5214" i="12"/>
  <c r="K5206" i="13"/>
  <c r="L5198" i="12"/>
  <c r="M5198" i="12" s="1"/>
  <c r="K5190" i="13"/>
  <c r="L5182" i="12"/>
  <c r="K5174" i="13"/>
  <c r="L5166" i="12"/>
  <c r="M5166" i="12" s="1"/>
  <c r="K5158" i="13"/>
  <c r="L5150" i="12"/>
  <c r="K5142" i="13"/>
  <c r="L5134" i="12"/>
  <c r="M5134" i="12" s="1"/>
  <c r="K5126" i="13"/>
  <c r="L5126" i="12"/>
  <c r="M5126" i="12" s="1"/>
  <c r="K5118" i="13"/>
  <c r="L5110" i="12"/>
  <c r="M5110" i="12" s="1"/>
  <c r="K5102" i="13"/>
  <c r="K5399" i="13"/>
  <c r="K5335" i="13"/>
  <c r="K5271" i="13"/>
  <c r="K5207" i="13"/>
  <c r="K5092" i="13"/>
  <c r="K5815" i="13"/>
  <c r="K5804" i="13"/>
  <c r="K5783" i="13"/>
  <c r="K5772" i="13"/>
  <c r="K5751" i="13"/>
  <c r="K5740" i="13"/>
  <c r="K5719" i="13"/>
  <c r="K5708" i="13"/>
  <c r="K5687" i="13"/>
  <c r="K5676" i="13"/>
  <c r="K5655" i="13"/>
  <c r="K5644" i="13"/>
  <c r="K5623" i="13"/>
  <c r="K5612" i="13"/>
  <c r="K5591" i="13"/>
  <c r="K5580" i="13"/>
  <c r="K5559" i="13"/>
  <c r="K5548" i="13"/>
  <c r="K5527" i="13"/>
  <c r="K5516" i="13"/>
  <c r="K5495" i="13"/>
  <c r="K5484" i="13"/>
  <c r="K5463" i="13"/>
  <c r="K5452" i="13"/>
  <c r="K5431" i="13"/>
  <c r="K5420" i="13"/>
  <c r="K5359" i="13"/>
  <c r="K5295" i="13"/>
  <c r="K5231" i="13"/>
  <c r="K5167" i="13"/>
  <c r="K5103" i="13"/>
  <c r="P6169" i="12"/>
  <c r="P6141" i="12"/>
  <c r="P6113" i="12"/>
  <c r="P6112" i="12"/>
  <c r="P5984" i="12"/>
  <c r="P5856" i="12"/>
  <c r="P5899" i="12"/>
  <c r="P5942" i="12"/>
  <c r="P6033" i="12"/>
  <c r="P5905" i="12"/>
  <c r="M5822" i="12"/>
  <c r="M5782" i="12"/>
  <c r="M5718" i="12"/>
  <c r="M5526" i="12"/>
  <c r="M5478" i="12"/>
  <c r="M5446" i="12"/>
  <c r="M5278" i="12"/>
  <c r="M5182" i="12"/>
  <c r="M5150" i="12"/>
  <c r="M5118" i="12"/>
  <c r="K5095" i="13"/>
  <c r="K5807" i="13"/>
  <c r="K5775" i="13"/>
  <c r="K5743" i="13"/>
  <c r="K5711" i="13"/>
  <c r="K5679" i="13"/>
  <c r="K5647" i="13"/>
  <c r="K5615" i="13"/>
  <c r="K5583" i="13"/>
  <c r="K5551" i="13"/>
  <c r="K5519" i="13"/>
  <c r="K5487" i="13"/>
  <c r="K5455" i="13"/>
  <c r="K5423" i="13"/>
  <c r="K5311" i="13"/>
  <c r="K5183" i="13"/>
  <c r="M5827" i="12"/>
  <c r="M5811" i="12"/>
  <c r="M5787" i="12"/>
  <c r="M5771" i="12"/>
  <c r="M5755" i="12"/>
  <c r="M5739" i="12"/>
  <c r="M5723" i="12"/>
  <c r="M5691" i="12"/>
  <c r="M5659" i="12"/>
  <c r="M5643" i="12"/>
  <c r="M5627" i="12"/>
  <c r="M5611" i="12"/>
  <c r="M5595" i="12"/>
  <c r="M5579" i="12"/>
  <c r="M5563" i="12"/>
  <c r="M5547" i="12"/>
  <c r="M5531" i="12"/>
  <c r="M5515" i="12"/>
  <c r="M5499" i="12"/>
  <c r="M5483" i="12"/>
  <c r="M5387" i="12"/>
  <c r="M5355" i="12"/>
  <c r="M5347" i="12"/>
  <c r="M5331" i="12"/>
  <c r="M5323" i="12"/>
  <c r="M5283" i="12"/>
  <c r="M5267" i="12"/>
  <c r="M5251" i="12"/>
  <c r="M5235" i="12"/>
  <c r="M5219" i="12"/>
  <c r="M5171" i="12"/>
  <c r="M5155" i="12"/>
  <c r="M5139" i="12"/>
  <c r="M5123" i="12"/>
  <c r="L5412" i="12"/>
  <c r="M5412" i="12" s="1"/>
  <c r="K5404" i="13"/>
  <c r="L5404" i="12"/>
  <c r="K5396" i="13"/>
  <c r="L5396" i="12"/>
  <c r="K5388" i="13"/>
  <c r="L5388" i="12"/>
  <c r="K5380" i="13"/>
  <c r="L5380" i="12"/>
  <c r="M5380" i="12" s="1"/>
  <c r="K5372" i="13"/>
  <c r="L5372" i="12"/>
  <c r="K5364" i="13"/>
  <c r="L5364" i="12"/>
  <c r="K5356" i="13"/>
  <c r="L5356" i="12"/>
  <c r="K5348" i="13"/>
  <c r="L5348" i="12"/>
  <c r="M5348" i="12" s="1"/>
  <c r="K5340" i="13"/>
  <c r="L5340" i="12"/>
  <c r="K5332" i="13"/>
  <c r="L5332" i="12"/>
  <c r="K5324" i="13"/>
  <c r="L5324" i="12"/>
  <c r="K5316" i="13"/>
  <c r="L5316" i="12"/>
  <c r="M5316" i="12" s="1"/>
  <c r="K5308" i="13"/>
  <c r="L5308" i="12"/>
  <c r="K5300" i="13"/>
  <c r="L5300" i="12"/>
  <c r="K5292" i="13"/>
  <c r="L5292" i="12"/>
  <c r="K5284" i="13"/>
  <c r="L5284" i="12"/>
  <c r="M5284" i="12" s="1"/>
  <c r="K5276" i="13"/>
  <c r="L5276" i="12"/>
  <c r="K5268" i="13"/>
  <c r="L5268" i="12"/>
  <c r="K5260" i="13"/>
  <c r="L5260" i="12"/>
  <c r="K5252" i="13"/>
  <c r="L5252" i="12"/>
  <c r="M5252" i="12" s="1"/>
  <c r="K5244" i="13"/>
  <c r="L5244" i="12"/>
  <c r="K5236" i="13"/>
  <c r="L5236" i="12"/>
  <c r="K5228" i="13"/>
  <c r="L5228" i="12"/>
  <c r="K5220" i="13"/>
  <c r="L5220" i="12"/>
  <c r="M5220" i="12" s="1"/>
  <c r="K5212" i="13"/>
  <c r="L5212" i="12"/>
  <c r="K5204" i="13"/>
  <c r="L5204" i="12"/>
  <c r="K5196" i="13"/>
  <c r="L5196" i="12"/>
  <c r="K5188" i="13"/>
  <c r="L5188" i="12"/>
  <c r="M5188" i="12" s="1"/>
  <c r="K5180" i="13"/>
  <c r="L5180" i="12"/>
  <c r="K5172" i="13"/>
  <c r="L5172" i="12"/>
  <c r="K5164" i="13"/>
  <c r="L5164" i="12"/>
  <c r="K5156" i="13"/>
  <c r="L5156" i="12"/>
  <c r="M5156" i="12" s="1"/>
  <c r="K5148" i="13"/>
  <c r="L5148" i="12"/>
  <c r="K5140" i="13"/>
  <c r="L5140" i="12"/>
  <c r="K5132" i="13"/>
  <c r="L5132" i="12"/>
  <c r="K5124" i="13"/>
  <c r="L5124" i="12"/>
  <c r="M5124" i="12" s="1"/>
  <c r="K5116" i="13"/>
  <c r="L5116" i="12"/>
  <c r="K5108" i="13"/>
  <c r="L5108" i="12"/>
  <c r="K5100" i="13"/>
  <c r="K5383" i="13"/>
  <c r="K5319" i="13"/>
  <c r="K5255" i="13"/>
  <c r="K5191" i="13"/>
  <c r="K5127" i="13"/>
  <c r="O5100" i="13"/>
  <c r="P6175" i="12"/>
  <c r="P6147" i="12"/>
  <c r="P6119" i="12"/>
  <c r="P6091" i="12"/>
  <c r="P6096" i="12"/>
  <c r="P5968" i="12"/>
  <c r="P6011" i="12"/>
  <c r="P5883" i="12"/>
  <c r="P5926" i="12"/>
  <c r="P6017" i="12"/>
  <c r="P5889" i="12"/>
  <c r="P5841" i="12"/>
  <c r="P5833" i="12"/>
  <c r="P5825" i="12"/>
  <c r="P5817" i="12"/>
  <c r="P5809" i="12"/>
  <c r="P5793" i="12"/>
  <c r="P5785" i="12"/>
  <c r="P5840" i="12"/>
  <c r="P5832" i="12"/>
  <c r="P5824" i="12"/>
  <c r="P5816" i="12"/>
  <c r="P5808" i="12"/>
  <c r="P5800" i="12"/>
  <c r="P5784" i="12"/>
  <c r="P5768" i="12"/>
  <c r="P5760" i="12"/>
  <c r="P5752" i="12"/>
  <c r="P5736" i="12"/>
  <c r="P5712" i="12"/>
  <c r="P5704" i="12"/>
  <c r="P5680" i="12"/>
  <c r="P5672" i="12"/>
  <c r="P5656" i="12"/>
  <c r="P5648" i="12"/>
  <c r="P5632" i="12"/>
  <c r="P5624" i="12"/>
  <c r="P5616" i="12"/>
  <c r="P5576" i="12"/>
  <c r="P5568" i="12"/>
  <c r="P5544" i="12"/>
  <c r="P5528" i="12"/>
  <c r="P5520" i="12"/>
  <c r="P5512" i="12"/>
  <c r="P5496" i="12"/>
  <c r="P5488" i="12"/>
  <c r="P5480" i="12"/>
  <c r="P5464" i="12"/>
  <c r="P5448" i="12"/>
  <c r="P5440" i="12"/>
  <c r="P5424" i="12"/>
  <c r="P5416" i="12"/>
  <c r="P5400" i="12"/>
  <c r="P5392" i="12"/>
  <c r="P5312" i="12"/>
  <c r="P5264" i="12"/>
  <c r="P5256" i="12"/>
  <c r="P5248" i="12"/>
  <c r="P5232" i="12"/>
  <c r="P5224" i="12"/>
  <c r="P5200" i="12"/>
  <c r="P5192" i="12"/>
  <c r="P5184" i="12"/>
  <c r="P5168" i="12"/>
  <c r="P5160" i="12"/>
  <c r="P5144" i="12"/>
  <c r="P5136" i="12"/>
  <c r="O5833" i="13"/>
  <c r="O5825" i="13"/>
  <c r="O5817" i="13"/>
  <c r="O5809" i="13"/>
  <c r="O5801" i="13"/>
  <c r="O5793" i="13"/>
  <c r="O5785" i="13"/>
  <c r="O5777" i="13"/>
  <c r="O5769" i="13"/>
  <c r="O5761" i="13"/>
  <c r="O5753" i="13"/>
  <c r="O5745" i="13"/>
  <c r="O5737" i="13"/>
  <c r="O5729" i="13"/>
  <c r="O5721" i="13"/>
  <c r="O5713" i="13"/>
  <c r="O5705" i="13"/>
  <c r="O5697" i="13"/>
  <c r="O5689" i="13"/>
  <c r="O5681" i="13"/>
  <c r="O5673" i="13"/>
  <c r="O5665" i="13"/>
  <c r="O5657" i="13"/>
  <c r="O5649" i="13"/>
  <c r="O5641" i="13"/>
  <c r="O5633" i="13"/>
  <c r="O5625" i="13"/>
  <c r="O5617" i="13"/>
  <c r="O5609" i="13"/>
  <c r="O5601" i="13"/>
  <c r="O5593" i="13"/>
  <c r="O5585" i="13"/>
  <c r="O5577" i="13"/>
  <c r="O5569" i="13"/>
  <c r="O5561" i="13"/>
  <c r="O5553" i="13"/>
  <c r="O5545" i="13"/>
  <c r="O5537" i="13"/>
  <c r="O5529" i="13"/>
  <c r="O5521" i="13"/>
  <c r="O5513" i="13"/>
  <c r="O5505" i="13"/>
  <c r="O5497" i="13"/>
  <c r="O5489" i="13"/>
  <c r="O5481" i="13"/>
  <c r="O5473" i="13"/>
  <c r="O5465" i="13"/>
  <c r="O5457" i="13"/>
  <c r="O5449" i="13"/>
  <c r="O5441" i="13"/>
  <c r="O5433" i="13"/>
  <c r="O5425" i="13"/>
  <c r="O5417" i="13"/>
  <c r="O5409" i="13"/>
  <c r="O5401" i="13"/>
  <c r="O5393" i="13"/>
  <c r="O5385" i="13"/>
  <c r="O5377" i="13"/>
  <c r="O5369" i="13"/>
  <c r="O5361" i="13"/>
  <c r="O5353" i="13"/>
  <c r="O5345" i="13"/>
  <c r="O5337" i="13"/>
  <c r="O5329" i="13"/>
  <c r="O5321" i="13"/>
  <c r="O5313" i="13"/>
  <c r="O5305" i="13"/>
  <c r="O5297" i="13"/>
  <c r="O5289" i="13"/>
  <c r="O5281" i="13"/>
  <c r="O5273" i="13"/>
  <c r="O5265" i="13"/>
  <c r="O5257" i="13"/>
  <c r="O5249" i="13"/>
  <c r="O5241" i="13"/>
  <c r="O5233" i="13"/>
  <c r="O5225" i="13"/>
  <c r="O5217" i="13"/>
  <c r="O5209" i="13"/>
  <c r="O5201" i="13"/>
  <c r="O5193" i="13"/>
  <c r="O5185" i="13"/>
  <c r="O5177" i="13"/>
  <c r="O5169" i="13"/>
  <c r="O5161" i="13"/>
  <c r="O5153" i="13"/>
  <c r="O5145" i="13"/>
  <c r="O5137" i="13"/>
  <c r="O5129" i="13"/>
  <c r="O5121" i="13"/>
  <c r="O5113" i="13"/>
  <c r="O5105" i="13"/>
  <c r="O5097" i="13"/>
  <c r="P5842" i="12"/>
  <c r="P5834" i="12"/>
  <c r="P5826" i="12"/>
  <c r="P5802" i="12"/>
  <c r="P5794" i="12"/>
  <c r="P5778" i="12"/>
  <c r="P5754" i="12"/>
  <c r="P5746" i="12"/>
  <c r="P5730" i="12"/>
  <c r="P5722" i="12"/>
  <c r="P5706" i="12"/>
  <c r="P5698" i="12"/>
  <c r="P5690" i="12"/>
  <c r="P5650" i="12"/>
  <c r="P5642" i="12"/>
  <c r="P5618" i="12"/>
  <c r="P5602" i="12"/>
  <c r="P5594" i="12"/>
  <c r="P5586" i="12"/>
  <c r="P5570" i="12"/>
  <c r="P5562" i="12"/>
  <c r="P5554" i="12"/>
  <c r="P5538" i="12"/>
  <c r="P5514" i="12"/>
  <c r="P5506" i="12"/>
  <c r="P5466" i="12"/>
  <c r="P5386" i="12"/>
  <c r="P5362" i="12"/>
  <c r="P5338" i="12"/>
  <c r="P5330" i="12"/>
  <c r="P5322" i="12"/>
  <c r="P5306" i="12"/>
  <c r="P5298" i="12"/>
  <c r="P5282" i="12"/>
  <c r="P5274" i="12"/>
  <c r="P5266" i="12"/>
  <c r="P5258" i="12"/>
  <c r="P5242" i="12"/>
  <c r="P5234" i="12"/>
  <c r="P5218" i="12"/>
  <c r="P5210" i="12"/>
  <c r="P5130" i="12"/>
  <c r="P5106" i="12"/>
  <c r="O5830" i="13"/>
  <c r="O5822" i="13"/>
  <c r="O5814" i="13"/>
  <c r="O5806" i="13"/>
  <c r="O5798" i="13"/>
  <c r="O5790" i="13"/>
  <c r="O5782" i="13"/>
  <c r="O5774" i="13"/>
  <c r="O5766" i="13"/>
  <c r="O5758" i="13"/>
  <c r="O5750" i="13"/>
  <c r="O5742" i="13"/>
  <c r="O5734" i="13"/>
  <c r="O5726" i="13"/>
  <c r="O5718" i="13"/>
  <c r="O5710" i="13"/>
  <c r="O5702" i="13"/>
  <c r="O5694" i="13"/>
  <c r="O5686" i="13"/>
  <c r="O5678" i="13"/>
  <c r="O5670" i="13"/>
  <c r="O5662" i="13"/>
  <c r="O5654" i="13"/>
  <c r="O5646" i="13"/>
  <c r="O5638" i="13"/>
  <c r="O5630" i="13"/>
  <c r="O5622" i="13"/>
  <c r="O5614" i="13"/>
  <c r="O5606" i="13"/>
  <c r="O5598" i="13"/>
  <c r="O5590" i="13"/>
  <c r="O5582" i="13"/>
  <c r="O5574" i="13"/>
  <c r="O5566" i="13"/>
  <c r="O5558" i="13"/>
  <c r="O5550" i="13"/>
  <c r="O5542" i="13"/>
  <c r="O5534" i="13"/>
  <c r="O5526" i="13"/>
  <c r="O5518" i="13"/>
  <c r="O5510" i="13"/>
  <c r="O5502" i="13"/>
  <c r="O5494" i="13"/>
  <c r="O5486" i="13"/>
  <c r="O5478" i="13"/>
  <c r="O5470" i="13"/>
  <c r="O5462" i="13"/>
  <c r="O5454" i="13"/>
  <c r="O5446" i="13"/>
  <c r="O5438" i="13"/>
  <c r="O5430" i="13"/>
  <c r="O5422" i="13"/>
  <c r="O5414" i="13"/>
  <c r="O5406" i="13"/>
  <c r="O5398" i="13"/>
  <c r="O5390" i="13"/>
  <c r="O5382" i="13"/>
  <c r="O5374" i="13"/>
  <c r="O5366" i="13"/>
  <c r="O5358" i="13"/>
  <c r="O5350" i="13"/>
  <c r="O5342" i="13"/>
  <c r="O5334" i="13"/>
  <c r="O5326" i="13"/>
  <c r="O5318" i="13"/>
  <c r="O5310" i="13"/>
  <c r="O5302" i="13"/>
  <c r="O5294" i="13"/>
  <c r="O5286" i="13"/>
  <c r="O5278" i="13"/>
  <c r="O5270" i="13"/>
  <c r="O5262" i="13"/>
  <c r="O5254" i="13"/>
  <c r="O5246" i="13"/>
  <c r="O5238" i="13"/>
  <c r="O5230" i="13"/>
  <c r="O5222" i="13"/>
  <c r="O5214" i="13"/>
  <c r="O5206" i="13"/>
  <c r="O5198" i="13"/>
  <c r="O5190" i="13"/>
  <c r="O5182" i="13"/>
  <c r="O5174" i="13"/>
  <c r="O5166" i="13"/>
  <c r="O5158" i="13"/>
  <c r="O5150" i="13"/>
  <c r="O5142" i="13"/>
  <c r="O5134" i="13"/>
  <c r="O5126" i="13"/>
  <c r="O5118" i="13"/>
  <c r="O5110" i="13"/>
  <c r="O5102" i="13"/>
  <c r="O5094" i="13"/>
  <c r="P5839" i="12"/>
  <c r="P5831" i="12"/>
  <c r="P5823" i="12"/>
  <c r="P5815" i="12"/>
  <c r="P5775" i="12"/>
  <c r="P5767" i="12"/>
  <c r="P5735" i="12"/>
  <c r="P5711" i="12"/>
  <c r="P5695" i="12"/>
  <c r="P5687" i="12"/>
  <c r="P5679" i="12"/>
  <c r="P5663" i="12"/>
  <c r="P5639" i="12"/>
  <c r="P5631" i="12"/>
  <c r="P5607" i="12"/>
  <c r="P5599" i="12"/>
  <c r="P5583" i="12"/>
  <c r="P5575" i="12"/>
  <c r="P5559" i="12"/>
  <c r="P5551" i="12"/>
  <c r="P5543" i="12"/>
  <c r="P5503" i="12"/>
  <c r="P5495" i="12"/>
  <c r="P5471" i="12"/>
  <c r="P5447" i="12"/>
  <c r="P5439" i="12"/>
  <c r="P5431" i="12"/>
  <c r="P5407" i="12"/>
  <c r="P5391" i="12"/>
  <c r="P5383" i="12"/>
  <c r="P5375" i="12"/>
  <c r="P5367" i="12"/>
  <c r="P5351" i="12"/>
  <c r="P5343" i="12"/>
  <c r="P5327" i="12"/>
  <c r="P5319" i="12"/>
  <c r="P5239" i="12"/>
  <c r="P5191" i="12"/>
  <c r="P5183" i="12"/>
  <c r="P5159" i="12"/>
  <c r="P5135" i="12"/>
  <c r="P5119" i="12"/>
  <c r="P5111" i="12"/>
  <c r="O5309" i="13"/>
  <c r="O5301" i="13"/>
  <c r="O5293" i="13"/>
  <c r="O5285" i="13"/>
  <c r="O5277" i="13"/>
  <c r="O5269" i="13"/>
  <c r="O5261" i="13"/>
  <c r="O5253" i="13"/>
  <c r="O5245" i="13"/>
  <c r="O5237" i="13"/>
  <c r="O5229" i="13"/>
  <c r="O5221" i="13"/>
  <c r="O5213" i="13"/>
  <c r="O5205" i="13"/>
  <c r="O5197" i="13"/>
  <c r="O5189" i="13"/>
  <c r="O5181" i="13"/>
  <c r="O5173" i="13"/>
  <c r="O5165" i="13"/>
  <c r="O5157" i="13"/>
  <c r="O5149" i="13"/>
  <c r="O5141" i="13"/>
  <c r="O5133" i="13"/>
  <c r="O5125" i="13"/>
  <c r="O5117" i="13"/>
  <c r="O5109" i="13"/>
  <c r="O5101" i="13"/>
  <c r="O5093" i="13"/>
  <c r="P5838" i="12"/>
  <c r="P5830" i="12"/>
  <c r="P5822" i="12"/>
  <c r="P5814" i="12"/>
  <c r="P5806" i="12"/>
  <c r="P5790" i="12"/>
  <c r="P5758" i="12"/>
  <c r="P5750" i="12"/>
  <c r="P5742" i="12"/>
  <c r="P5726" i="12"/>
  <c r="P5718" i="12"/>
  <c r="P5702" i="12"/>
  <c r="P5694" i="12"/>
  <c r="P5670" i="12"/>
  <c r="P5662" i="12"/>
  <c r="P5622" i="12"/>
  <c r="P5614" i="12"/>
  <c r="P5606" i="12"/>
  <c r="P5590" i="12"/>
  <c r="P5566" i="12"/>
  <c r="P5534" i="12"/>
  <c r="P5510" i="12"/>
  <c r="P5502" i="12"/>
  <c r="P5486" i="12"/>
  <c r="P5478" i="12"/>
  <c r="P5470" i="12"/>
  <c r="P5422" i="12"/>
  <c r="P5398" i="12"/>
  <c r="P5374" i="12"/>
  <c r="P5358" i="12"/>
  <c r="P5342" i="12"/>
  <c r="P5334" i="12"/>
  <c r="P5310" i="12"/>
  <c r="P5302" i="12"/>
  <c r="P5294" i="12"/>
  <c r="P5278" i="12"/>
  <c r="P5270" i="12"/>
  <c r="P5254" i="12"/>
  <c r="P5246" i="12"/>
  <c r="O5372" i="13"/>
  <c r="O5364" i="13"/>
  <c r="O5356" i="13"/>
  <c r="O5348" i="13"/>
  <c r="O5340" i="13"/>
  <c r="O5332" i="13"/>
  <c r="O5324" i="13"/>
  <c r="O5316" i="13"/>
  <c r="O5308" i="13"/>
  <c r="O5300" i="13"/>
  <c r="O5292" i="13"/>
  <c r="O5284" i="13"/>
  <c r="O5276" i="13"/>
  <c r="O5268" i="13"/>
  <c r="O5260" i="13"/>
  <c r="O5252" i="13"/>
  <c r="O5244" i="13"/>
  <c r="O5236" i="13"/>
  <c r="O5228" i="13"/>
  <c r="O5220" i="13"/>
  <c r="O5212" i="13"/>
  <c r="O5204" i="13"/>
  <c r="O5196" i="13"/>
  <c r="O5188" i="13"/>
  <c r="O5180" i="13"/>
  <c r="O5172" i="13"/>
  <c r="O5164" i="13"/>
  <c r="O5156" i="13"/>
  <c r="O5148" i="13"/>
  <c r="O5140" i="13"/>
  <c r="O5132" i="13"/>
  <c r="O5124" i="13"/>
  <c r="O5116" i="13"/>
  <c r="O5108" i="13"/>
  <c r="P5837" i="12"/>
  <c r="P5829" i="12"/>
  <c r="P5821" i="12"/>
  <c r="P5813" i="12"/>
  <c r="P5805" i="12"/>
  <c r="P5797" i="12"/>
  <c r="P5781" i="12"/>
  <c r="P5773" i="12"/>
  <c r="P5757" i="12"/>
  <c r="P5733" i="12"/>
  <c r="P5725" i="12"/>
  <c r="P5685" i="12"/>
  <c r="P5677" i="12"/>
  <c r="P5669" i="12"/>
  <c r="P5653" i="12"/>
  <c r="P5645" i="12"/>
  <c r="P5629" i="12"/>
  <c r="P5621" i="12"/>
  <c r="P5597" i="12"/>
  <c r="P5589" i="12"/>
  <c r="P5565" i="12"/>
  <c r="P5549" i="12"/>
  <c r="P5541" i="12"/>
  <c r="P5533" i="12"/>
  <c r="P5517" i="12"/>
  <c r="P5493" i="12"/>
  <c r="P5485" i="12"/>
  <c r="P5461" i="12"/>
  <c r="P5453" i="12"/>
  <c r="P5437" i="12"/>
  <c r="P5429" i="12"/>
  <c r="P5349" i="12"/>
  <c r="P5325" i="12"/>
  <c r="P5301" i="12"/>
  <c r="P5293" i="12"/>
  <c r="P5285" i="12"/>
  <c r="P5269" i="12"/>
  <c r="P5261" i="12"/>
  <c r="P5245" i="12"/>
  <c r="P5237" i="12"/>
  <c r="P5229" i="12"/>
  <c r="P5221" i="12"/>
  <c r="P5205" i="12"/>
  <c r="P5197" i="12"/>
  <c r="P5181" i="12"/>
  <c r="P5173" i="12"/>
  <c r="M5841" i="12"/>
  <c r="M5837" i="12"/>
  <c r="M5829" i="12"/>
  <c r="M5821" i="12"/>
  <c r="M5813" i="12"/>
  <c r="M5809" i="12"/>
  <c r="M5805" i="12"/>
  <c r="M5797" i="12"/>
  <c r="M5789" i="12"/>
  <c r="M5781" i="12"/>
  <c r="M5777" i="12"/>
  <c r="M5773" i="12"/>
  <c r="M5765" i="12"/>
  <c r="M5757" i="12"/>
  <c r="M5749" i="12"/>
  <c r="M5745" i="12"/>
  <c r="M5741" i="12"/>
  <c r="M5733" i="12"/>
  <c r="M5725" i="12"/>
  <c r="M5717" i="12"/>
  <c r="M5713" i="12"/>
  <c r="M5709" i="12"/>
  <c r="M5701" i="12"/>
  <c r="M5693" i="12"/>
  <c r="M5685" i="12"/>
  <c r="M5681" i="12"/>
  <c r="M5677" i="12"/>
  <c r="M5669" i="12"/>
  <c r="M5661" i="12"/>
  <c r="M5653" i="12"/>
  <c r="M5649" i="12"/>
  <c r="M5645" i="12"/>
  <c r="M5637" i="12"/>
  <c r="M5629" i="12"/>
  <c r="M5621" i="12"/>
  <c r="M5617" i="12"/>
  <c r="M5613" i="12"/>
  <c r="M5605" i="12"/>
  <c r="M5597" i="12"/>
  <c r="M5589" i="12"/>
  <c r="M5585" i="12"/>
  <c r="M5581" i="12"/>
  <c r="M5573" i="12"/>
  <c r="M5565" i="12"/>
  <c r="M5557" i="12"/>
  <c r="M5553" i="12"/>
  <c r="M5549" i="12"/>
  <c r="M5541" i="12"/>
  <c r="M5533" i="12"/>
  <c r="M5525" i="12"/>
  <c r="M5521" i="12"/>
  <c r="M5517" i="12"/>
  <c r="M5509" i="12"/>
  <c r="M5501" i="12"/>
  <c r="M5493" i="12"/>
  <c r="M5489" i="12"/>
  <c r="M5485" i="12"/>
  <c r="M5477" i="12"/>
  <c r="M5469" i="12"/>
  <c r="M5461" i="12"/>
  <c r="M5457" i="12"/>
  <c r="M5453" i="12"/>
  <c r="M5445" i="12"/>
  <c r="M5437" i="12"/>
  <c r="M5429" i="12"/>
  <c r="M5421" i="12"/>
  <c r="M5413" i="12"/>
  <c r="M5405" i="12"/>
  <c r="M5397" i="12"/>
  <c r="M5389" i="12"/>
  <c r="M5381" i="12"/>
  <c r="M5373" i="12"/>
  <c r="M5365" i="12"/>
  <c r="M5357" i="12"/>
  <c r="M5349" i="12"/>
  <c r="M5341" i="12"/>
  <c r="M5333" i="12"/>
  <c r="M5325" i="12"/>
  <c r="M5317" i="12"/>
  <c r="M5309" i="12"/>
  <c r="M5301" i="12"/>
  <c r="M5293" i="12"/>
  <c r="M5285" i="12"/>
  <c r="M5269" i="12"/>
  <c r="M5253" i="12"/>
  <c r="M5237" i="12"/>
  <c r="M5221" i="12"/>
  <c r="M5205" i="12"/>
  <c r="M5189" i="12"/>
  <c r="M5173" i="12"/>
  <c r="M5157" i="12"/>
  <c r="M5141" i="12"/>
  <c r="M5125" i="12"/>
  <c r="M5109" i="12"/>
  <c r="M5840" i="12"/>
  <c r="M5836" i="12"/>
  <c r="M5832" i="12"/>
  <c r="M5828" i="12"/>
  <c r="M5824" i="12"/>
  <c r="M5820" i="12"/>
  <c r="M5816" i="12"/>
  <c r="M5812" i="12"/>
  <c r="M5808" i="12"/>
  <c r="M5804" i="12"/>
  <c r="M5800" i="12"/>
  <c r="M5796" i="12"/>
  <c r="M5792" i="12"/>
  <c r="M5788" i="12"/>
  <c r="M5784" i="12"/>
  <c r="M5780" i="12"/>
  <c r="M5776" i="12"/>
  <c r="M5772" i="12"/>
  <c r="M5768" i="12"/>
  <c r="M5764" i="12"/>
  <c r="M5760" i="12"/>
  <c r="M5756" i="12"/>
  <c r="M5752" i="12"/>
  <c r="M5748" i="12"/>
  <c r="M5744" i="12"/>
  <c r="M5740" i="12"/>
  <c r="M5736" i="12"/>
  <c r="M5732" i="12"/>
  <c r="M5728" i="12"/>
  <c r="M5724" i="12"/>
  <c r="M5720" i="12"/>
  <c r="M5716" i="12"/>
  <c r="M5712" i="12"/>
  <c r="M5708" i="12"/>
  <c r="M5704" i="12"/>
  <c r="M5700" i="12"/>
  <c r="M5696" i="12"/>
  <c r="M5692" i="12"/>
  <c r="M5688" i="12"/>
  <c r="M5684" i="12"/>
  <c r="M5680" i="12"/>
  <c r="M5676" i="12"/>
  <c r="M5672" i="12"/>
  <c r="M5668" i="12"/>
  <c r="M5664" i="12"/>
  <c r="M5660" i="12"/>
  <c r="M5656" i="12"/>
  <c r="M5652" i="12"/>
  <c r="M5648" i="12"/>
  <c r="M5644" i="12"/>
  <c r="M5640" i="12"/>
  <c r="M5636" i="12"/>
  <c r="M5632" i="12"/>
  <c r="M5628" i="12"/>
  <c r="M5624" i="12"/>
  <c r="M5620" i="12"/>
  <c r="M5616" i="12"/>
  <c r="M5612" i="12"/>
  <c r="M5608" i="12"/>
  <c r="M5604" i="12"/>
  <c r="M5600" i="12"/>
  <c r="M5596" i="12"/>
  <c r="M5592" i="12"/>
  <c r="M5588" i="12"/>
  <c r="M5584" i="12"/>
  <c r="M5580" i="12"/>
  <c r="M5576" i="12"/>
  <c r="M5572" i="12"/>
  <c r="M5568" i="12"/>
  <c r="M5564" i="12"/>
  <c r="M5560" i="12"/>
  <c r="M5556" i="12"/>
  <c r="M5552" i="12"/>
  <c r="M5548" i="12"/>
  <c r="M5544" i="12"/>
  <c r="M5540" i="12"/>
  <c r="M5536" i="12"/>
  <c r="M5532" i="12"/>
  <c r="M5528" i="12"/>
  <c r="M5524" i="12"/>
  <c r="M5520" i="12"/>
  <c r="M5516" i="12"/>
  <c r="M5512" i="12"/>
  <c r="M5508" i="12"/>
  <c r="M5504" i="12"/>
  <c r="M5500" i="12"/>
  <c r="M5496" i="12"/>
  <c r="M5492" i="12"/>
  <c r="M5488" i="12"/>
  <c r="M5484" i="12"/>
  <c r="M5480" i="12"/>
  <c r="M5476" i="12"/>
  <c r="M5472" i="12"/>
  <c r="M5468" i="12"/>
  <c r="M5464" i="12"/>
  <c r="M5460" i="12"/>
  <c r="M5456" i="12"/>
  <c r="M5452" i="12"/>
  <c r="M5448" i="12"/>
  <c r="M5444" i="12"/>
  <c r="M5440" i="12"/>
  <c r="M5436" i="12"/>
  <c r="M5432" i="12"/>
  <c r="M5428" i="12"/>
  <c r="M5424" i="12"/>
  <c r="M5420" i="12"/>
  <c r="M5416" i="12"/>
  <c r="M5408" i="12"/>
  <c r="M5404" i="12"/>
  <c r="M5400" i="12"/>
  <c r="M5396" i="12"/>
  <c r="M5392" i="12"/>
  <c r="M5388" i="12"/>
  <c r="M5384" i="12"/>
  <c r="M5376" i="12"/>
  <c r="M5372" i="12"/>
  <c r="M5368" i="12"/>
  <c r="M5364" i="12"/>
  <c r="M5360" i="12"/>
  <c r="M5356" i="12"/>
  <c r="M5352" i="12"/>
  <c r="M5344" i="12"/>
  <c r="M5843" i="12"/>
  <c r="M5839" i="12"/>
  <c r="M5831" i="12"/>
  <c r="M5823" i="12"/>
  <c r="M5819" i="12"/>
  <c r="M5815" i="12"/>
  <c r="M5807" i="12"/>
  <c r="M5799" i="12"/>
  <c r="M5795" i="12"/>
  <c r="M5791" i="12"/>
  <c r="M5783" i="12"/>
  <c r="M5779" i="12"/>
  <c r="M5775" i="12"/>
  <c r="M5767" i="12"/>
  <c r="M5763" i="12"/>
  <c r="M5759" i="12"/>
  <c r="M5751" i="12"/>
  <c r="M5743" i="12"/>
  <c r="M5735" i="12"/>
  <c r="M5731" i="12"/>
  <c r="M5727" i="12"/>
  <c r="M5719" i="12"/>
  <c r="M5715" i="12"/>
  <c r="M5711" i="12"/>
  <c r="M5703" i="12"/>
  <c r="M5699" i="12"/>
  <c r="M5695" i="12"/>
  <c r="M5687" i="12"/>
  <c r="M5683" i="12"/>
  <c r="M5679" i="12"/>
  <c r="M5671" i="12"/>
  <c r="M5667" i="12"/>
  <c r="M5663" i="12"/>
  <c r="M5655" i="12"/>
  <c r="M5647" i="12"/>
  <c r="M5639" i="12"/>
  <c r="M5635" i="12"/>
  <c r="M5631" i="12"/>
  <c r="M5623" i="12"/>
  <c r="M5619" i="12"/>
  <c r="M5615" i="12"/>
  <c r="M5607" i="12"/>
  <c r="M5603" i="12"/>
  <c r="M5599" i="12"/>
  <c r="M5591" i="12"/>
  <c r="M5587" i="12"/>
  <c r="M5583" i="12"/>
  <c r="M5575" i="12"/>
  <c r="M5571" i="12"/>
  <c r="M5567" i="12"/>
  <c r="M5559" i="12"/>
  <c r="M5543" i="12"/>
  <c r="M5511" i="12"/>
  <c r="M5479" i="12"/>
  <c r="M5407" i="12"/>
  <c r="M5399" i="12"/>
  <c r="M5343" i="12"/>
  <c r="M5335" i="12"/>
  <c r="M5838" i="12"/>
  <c r="M5818" i="12"/>
  <c r="M5806" i="12"/>
  <c r="M5790" i="12"/>
  <c r="M5778" i="12"/>
  <c r="M5746" i="12"/>
  <c r="M5726" i="12"/>
  <c r="M5714" i="12"/>
  <c r="M5710" i="12"/>
  <c r="M5682" i="12"/>
  <c r="M5662" i="12"/>
  <c r="M5650" i="12"/>
  <c r="M5646" i="12"/>
  <c r="M5630" i="12"/>
  <c r="M5618" i="12"/>
  <c r="M5598" i="12"/>
  <c r="M5586" i="12"/>
  <c r="M5582" i="12"/>
  <c r="M5566" i="12"/>
  <c r="M5554" i="12"/>
  <c r="M5522" i="12"/>
  <c r="M5490" i="12"/>
  <c r="M5458" i="12"/>
  <c r="M5434" i="12"/>
  <c r="M5426" i="12"/>
  <c r="M5370" i="12"/>
  <c r="M5362" i="12"/>
  <c r="M5306" i="12"/>
  <c r="M5298" i="12"/>
  <c r="M5550" i="12"/>
  <c r="M5470" i="12"/>
  <c r="M5454" i="12"/>
  <c r="M5430" i="12"/>
  <c r="M5422" i="12"/>
  <c r="M5390" i="12"/>
  <c r="M5366" i="12"/>
  <c r="M5358" i="12"/>
  <c r="M5326" i="12"/>
  <c r="M5302" i="12"/>
  <c r="M5294" i="12"/>
  <c r="M5270" i="12"/>
  <c r="M5238" i="12"/>
  <c r="M5206" i="12"/>
  <c r="M5190" i="12"/>
  <c r="M5174" i="12"/>
  <c r="M5158" i="12"/>
  <c r="M5142" i="12"/>
  <c r="M5102" i="12"/>
  <c r="P5208" i="12"/>
  <c r="P5166" i="12"/>
  <c r="P5124" i="12"/>
  <c r="M5277" i="12"/>
  <c r="M5261" i="12"/>
  <c r="M5245" i="12"/>
  <c r="M5229" i="12"/>
  <c r="M5213" i="12"/>
  <c r="M5197" i="12"/>
  <c r="M5181" i="12"/>
  <c r="M5165" i="12"/>
  <c r="M5149" i="12"/>
  <c r="M5133" i="12"/>
  <c r="M5117" i="12"/>
  <c r="M5105" i="12"/>
  <c r="M5101" i="12"/>
  <c r="M5340" i="12"/>
  <c r="M5336" i="12"/>
  <c r="M5332" i="12"/>
  <c r="M5328" i="12"/>
  <c r="M5324" i="12"/>
  <c r="M5320" i="12"/>
  <c r="M5312" i="12"/>
  <c r="M5308" i="12"/>
  <c r="M5304" i="12"/>
  <c r="M5300" i="12"/>
  <c r="M5296" i="12"/>
  <c r="M5292" i="12"/>
  <c r="M5288" i="12"/>
  <c r="M5280" i="12"/>
  <c r="M5276" i="12"/>
  <c r="M5272" i="12"/>
  <c r="M5268" i="12"/>
  <c r="M5264" i="12"/>
  <c r="M5260" i="12"/>
  <c r="M5256" i="12"/>
  <c r="M5248" i="12"/>
  <c r="M5244" i="12"/>
  <c r="M5240" i="12"/>
  <c r="M5236" i="12"/>
  <c r="M5232" i="12"/>
  <c r="M5228" i="12"/>
  <c r="M5224" i="12"/>
  <c r="M5216" i="12"/>
  <c r="M5212" i="12"/>
  <c r="M5208" i="12"/>
  <c r="M5204" i="12"/>
  <c r="M5200" i="12"/>
  <c r="M5196" i="12"/>
  <c r="M5192" i="12"/>
  <c r="M5184" i="12"/>
  <c r="M5180" i="12"/>
  <c r="M5176" i="12"/>
  <c r="M5172" i="12"/>
  <c r="M5168" i="12"/>
  <c r="M5164" i="12"/>
  <c r="M5160" i="12"/>
  <c r="M5152" i="12"/>
  <c r="M5148" i="12"/>
  <c r="M5144" i="12"/>
  <c r="M5140" i="12"/>
  <c r="M5136" i="12"/>
  <c r="M5132" i="12"/>
  <c r="M5128" i="12"/>
  <c r="M5120" i="12"/>
  <c r="M5116" i="12"/>
  <c r="M5112" i="12"/>
  <c r="M5108" i="12"/>
  <c r="M5104" i="12"/>
  <c r="M5100" i="12"/>
  <c r="P5118" i="12"/>
  <c r="M5555" i="12"/>
  <c r="M5551" i="12"/>
  <c r="M5535" i="12"/>
  <c r="M5527" i="12"/>
  <c r="M5519" i="12"/>
  <c r="M5503" i="12"/>
  <c r="M5495" i="12"/>
  <c r="M5491" i="12"/>
  <c r="M5487" i="12"/>
  <c r="M5475" i="12"/>
  <c r="M5471" i="12"/>
  <c r="M5463" i="12"/>
  <c r="M5459" i="12"/>
  <c r="M5455" i="12"/>
  <c r="M5447" i="12"/>
  <c r="M5443" i="12"/>
  <c r="M5439" i="12"/>
  <c r="M5435" i="12"/>
  <c r="M5431" i="12"/>
  <c r="M5427" i="12"/>
  <c r="M5423" i="12"/>
  <c r="M5415" i="12"/>
  <c r="M5403" i="12"/>
  <c r="M5391" i="12"/>
  <c r="M5383" i="12"/>
  <c r="M5379" i="12"/>
  <c r="M5375" i="12"/>
  <c r="M5367" i="12"/>
  <c r="M5363" i="12"/>
  <c r="M5359" i="12"/>
  <c r="M5351" i="12"/>
  <c r="M5339" i="12"/>
  <c r="M5327" i="12"/>
  <c r="M5319" i="12"/>
  <c r="M5315" i="12"/>
  <c r="M5311" i="12"/>
  <c r="M5307" i="12"/>
  <c r="M5303" i="12"/>
  <c r="M5299" i="12"/>
  <c r="M5295" i="12"/>
  <c r="M5287" i="12"/>
  <c r="M5279" i="12"/>
  <c r="M5275" i="12"/>
  <c r="M5271" i="12"/>
  <c r="M5263" i="12"/>
  <c r="M5255" i="12"/>
  <c r="M5247" i="12"/>
  <c r="M5243" i="12"/>
  <c r="M5239" i="12"/>
  <c r="M5231" i="12"/>
  <c r="M5227" i="12"/>
  <c r="M5223" i="12"/>
  <c r="M5215" i="12"/>
  <c r="M5211" i="12"/>
  <c r="M5207" i="12"/>
  <c r="M5199" i="12"/>
  <c r="M5195" i="12"/>
  <c r="M5191" i="12"/>
  <c r="M5183" i="12"/>
  <c r="M5179" i="12"/>
  <c r="M5175" i="12"/>
  <c r="M5167" i="12"/>
  <c r="M5163" i="12"/>
  <c r="M5159" i="12"/>
  <c r="M5151" i="12"/>
  <c r="M5147" i="12"/>
  <c r="M5143" i="12"/>
  <c r="M5135" i="12"/>
  <c r="M5131" i="12"/>
  <c r="M5127" i="12"/>
  <c r="M5119" i="12"/>
  <c r="M5115" i="12"/>
  <c r="M5111" i="12"/>
  <c r="M5103" i="12"/>
  <c r="P5743" i="12"/>
  <c r="P5691" i="12"/>
  <c r="P5638" i="12"/>
  <c r="P5558" i="12"/>
  <c r="P5526" i="12"/>
  <c r="P5492" i="12"/>
  <c r="P5456" i="12"/>
  <c r="P5415" i="12"/>
  <c r="P5366" i="12"/>
  <c r="P5318" i="12"/>
  <c r="P5288" i="12"/>
  <c r="P5215" i="12"/>
  <c r="P5172" i="12"/>
  <c r="P5142" i="12"/>
  <c r="P5109" i="12"/>
  <c r="M5107" i="12"/>
  <c r="M5099" i="12"/>
  <c r="M5449" i="12"/>
  <c r="M5425" i="12"/>
  <c r="M5417" i="12"/>
  <c r="M5393" i="12"/>
  <c r="M5385" i="12"/>
  <c r="M5361" i="12"/>
  <c r="M5353" i="12"/>
  <c r="M5329" i="12"/>
  <c r="M5321" i="12"/>
  <c r="M5297" i="12"/>
  <c r="M5289" i="12"/>
  <c r="M5265" i="12"/>
  <c r="M5257" i="12"/>
  <c r="M5233" i="12"/>
  <c r="M5225" i="12"/>
  <c r="M5201" i="12"/>
  <c r="M5193" i="12"/>
  <c r="M5169" i="12"/>
  <c r="M5161" i="12"/>
  <c r="M5129" i="12"/>
  <c r="P5827" i="12"/>
  <c r="P5804" i="12"/>
  <c r="P5795" i="12"/>
  <c r="P5786" i="12"/>
  <c r="P5776" i="12"/>
  <c r="P5766" i="12"/>
  <c r="P5755" i="12"/>
  <c r="P5744" i="12"/>
  <c r="P5734" i="12"/>
  <c r="P5724" i="12"/>
  <c r="P5714" i="12"/>
  <c r="P5703" i="12"/>
  <c r="P5693" i="12"/>
  <c r="P5682" i="12"/>
  <c r="P5671" i="12"/>
  <c r="P5661" i="12"/>
  <c r="P5651" i="12"/>
  <c r="P5640" i="12"/>
  <c r="P5630" i="12"/>
  <c r="P5620" i="12"/>
  <c r="P5608" i="12"/>
  <c r="P5598" i="12"/>
  <c r="P5588" i="12"/>
  <c r="P5578" i="12"/>
  <c r="P5567" i="12"/>
  <c r="P5557" i="12"/>
  <c r="P5547" i="12"/>
  <c r="P5535" i="12"/>
  <c r="P5525" i="12"/>
  <c r="P5515" i="12"/>
  <c r="P5504" i="12"/>
  <c r="P5494" i="12"/>
  <c r="P5484" i="12"/>
  <c r="P5474" i="12"/>
  <c r="P5462" i="12"/>
  <c r="P5450" i="12"/>
  <c r="P5438" i="12"/>
  <c r="P5426" i="12"/>
  <c r="P5413" i="12"/>
  <c r="P5402" i="12"/>
  <c r="P5389" i="12"/>
  <c r="P5376" i="12"/>
  <c r="P5365" i="12"/>
  <c r="P5352" i="12"/>
  <c r="P5340" i="12"/>
  <c r="P5328" i="12"/>
  <c r="P5316" i="12"/>
  <c r="P5303" i="12"/>
  <c r="P5292" i="12"/>
  <c r="P5279" i="12"/>
  <c r="P5267" i="12"/>
  <c r="P5255" i="12"/>
  <c r="P5243" i="12"/>
  <c r="P5230" i="12"/>
  <c r="P5219" i="12"/>
  <c r="P5206" i="12"/>
  <c r="P5194" i="12"/>
  <c r="P5182" i="12"/>
  <c r="P5170" i="12"/>
  <c r="P5157" i="12"/>
  <c r="P5146" i="12"/>
  <c r="P5133" i="12"/>
  <c r="P5120" i="12"/>
  <c r="P5102" i="12"/>
  <c r="P5105" i="12"/>
  <c r="P5113" i="12"/>
  <c r="P5121" i="12"/>
  <c r="P5129" i="12"/>
  <c r="P5137" i="12"/>
  <c r="P5145" i="12"/>
  <c r="P5153" i="12"/>
  <c r="P5161" i="12"/>
  <c r="P5169" i="12"/>
  <c r="P5177" i="12"/>
  <c r="P5185" i="12"/>
  <c r="P5193" i="12"/>
  <c r="P5201" i="12"/>
  <c r="P5209" i="12"/>
  <c r="P5217" i="12"/>
  <c r="P5225" i="12"/>
  <c r="P5233" i="12"/>
  <c r="P5241" i="12"/>
  <c r="P5249" i="12"/>
  <c r="P5257" i="12"/>
  <c r="P5265" i="12"/>
  <c r="P5273" i="12"/>
  <c r="P5281" i="12"/>
  <c r="P5289" i="12"/>
  <c r="P5297" i="12"/>
  <c r="P5305" i="12"/>
  <c r="P5313" i="12"/>
  <c r="P5321" i="12"/>
  <c r="P5329" i="12"/>
  <c r="P5337" i="12"/>
  <c r="P5345" i="12"/>
  <c r="P5353" i="12"/>
  <c r="P5361" i="12"/>
  <c r="P5369" i="12"/>
  <c r="P5377" i="12"/>
  <c r="P5385" i="12"/>
  <c r="P5393" i="12"/>
  <c r="P5401" i="12"/>
  <c r="P5409" i="12"/>
  <c r="P5417" i="12"/>
  <c r="P5425" i="12"/>
  <c r="P5433" i="12"/>
  <c r="P5441" i="12"/>
  <c r="P5449" i="12"/>
  <c r="P5457" i="12"/>
  <c r="P5465" i="12"/>
  <c r="P5473" i="12"/>
  <c r="P5481" i="12"/>
  <c r="P5489" i="12"/>
  <c r="P5497" i="12"/>
  <c r="P5505" i="12"/>
  <c r="P5513" i="12"/>
  <c r="P5521" i="12"/>
  <c r="P5529" i="12"/>
  <c r="P5537" i="12"/>
  <c r="P5545" i="12"/>
  <c r="P5553" i="12"/>
  <c r="P5561" i="12"/>
  <c r="P5569" i="12"/>
  <c r="P5577" i="12"/>
  <c r="P5585" i="12"/>
  <c r="P5593" i="12"/>
  <c r="P5601" i="12"/>
  <c r="P5609" i="12"/>
  <c r="P5617" i="12"/>
  <c r="P5625" i="12"/>
  <c r="P5633" i="12"/>
  <c r="P5641" i="12"/>
  <c r="P5649" i="12"/>
  <c r="P5657" i="12"/>
  <c r="P5665" i="12"/>
  <c r="P5673" i="12"/>
  <c r="P5681" i="12"/>
  <c r="P5689" i="12"/>
  <c r="P5697" i="12"/>
  <c r="P5705" i="12"/>
  <c r="P5713" i="12"/>
  <c r="P5721" i="12"/>
  <c r="P5729" i="12"/>
  <c r="P5737" i="12"/>
  <c r="P5745" i="12"/>
  <c r="P5753" i="12"/>
  <c r="P5761" i="12"/>
  <c r="P5769" i="12"/>
  <c r="P5777" i="12"/>
  <c r="P5103" i="12"/>
  <c r="P5112" i="12"/>
  <c r="P5122" i="12"/>
  <c r="P5131" i="12"/>
  <c r="P5140" i="12"/>
  <c r="P5149" i="12"/>
  <c r="P5158" i="12"/>
  <c r="P5167" i="12"/>
  <c r="P5176" i="12"/>
  <c r="P5186" i="12"/>
  <c r="P5195" i="12"/>
  <c r="P5204" i="12"/>
  <c r="P5213" i="12"/>
  <c r="P5222" i="12"/>
  <c r="P5231" i="12"/>
  <c r="P5240" i="12"/>
  <c r="P5250" i="12"/>
  <c r="P5259" i="12"/>
  <c r="P5268" i="12"/>
  <c r="P5277" i="12"/>
  <c r="P5286" i="12"/>
  <c r="P5295" i="12"/>
  <c r="P5304" i="12"/>
  <c r="P5314" i="12"/>
  <c r="P5323" i="12"/>
  <c r="P5332" i="12"/>
  <c r="P5341" i="12"/>
  <c r="P5350" i="12"/>
  <c r="P5359" i="12"/>
  <c r="P5368" i="12"/>
  <c r="P5378" i="12"/>
  <c r="P5387" i="12"/>
  <c r="P5396" i="12"/>
  <c r="P5405" i="12"/>
  <c r="P5414" i="12"/>
  <c r="P5423" i="12"/>
  <c r="P5432" i="12"/>
  <c r="P5442" i="12"/>
  <c r="P5451" i="12"/>
  <c r="P5460" i="12"/>
  <c r="P5107" i="12"/>
  <c r="P5116" i="12"/>
  <c r="P5125" i="12"/>
  <c r="P5134" i="12"/>
  <c r="P5143" i="12"/>
  <c r="P5152" i="12"/>
  <c r="P5162" i="12"/>
  <c r="P5171" i="12"/>
  <c r="P5180" i="12"/>
  <c r="P5189" i="12"/>
  <c r="P5198" i="12"/>
  <c r="P5207" i="12"/>
  <c r="P5216" i="12"/>
  <c r="P5226" i="12"/>
  <c r="P5235" i="12"/>
  <c r="P5244" i="12"/>
  <c r="P5253" i="12"/>
  <c r="P5262" i="12"/>
  <c r="P5271" i="12"/>
  <c r="P5280" i="12"/>
  <c r="P5290" i="12"/>
  <c r="P5299" i="12"/>
  <c r="P5308" i="12"/>
  <c r="P5317" i="12"/>
  <c r="P5326" i="12"/>
  <c r="P5335" i="12"/>
  <c r="P5344" i="12"/>
  <c r="P5354" i="12"/>
  <c r="P5363" i="12"/>
  <c r="P5372" i="12"/>
  <c r="P5381" i="12"/>
  <c r="P5390" i="12"/>
  <c r="P5399" i="12"/>
  <c r="P5408" i="12"/>
  <c r="P5418" i="12"/>
  <c r="P5427" i="12"/>
  <c r="P5436" i="12"/>
  <c r="P5445" i="12"/>
  <c r="P5454" i="12"/>
  <c r="P5463" i="12"/>
  <c r="P5472" i="12"/>
  <c r="P5482" i="12"/>
  <c r="P5491" i="12"/>
  <c r="P5500" i="12"/>
  <c r="P5509" i="12"/>
  <c r="P5518" i="12"/>
  <c r="P5527" i="12"/>
  <c r="P5536" i="12"/>
  <c r="P5546" i="12"/>
  <c r="P5555" i="12"/>
  <c r="P5564" i="12"/>
  <c r="P5573" i="12"/>
  <c r="P5582" i="12"/>
  <c r="P5591" i="12"/>
  <c r="P5600" i="12"/>
  <c r="P5610" i="12"/>
  <c r="P5619" i="12"/>
  <c r="P5628" i="12"/>
  <c r="P5637" i="12"/>
  <c r="P5646" i="12"/>
  <c r="P5655" i="12"/>
  <c r="P5664" i="12"/>
  <c r="P5674" i="12"/>
  <c r="P5683" i="12"/>
  <c r="P5692" i="12"/>
  <c r="P5701" i="12"/>
  <c r="P5710" i="12"/>
  <c r="P5719" i="12"/>
  <c r="P5728" i="12"/>
  <c r="P5738" i="12"/>
  <c r="P5747" i="12"/>
  <c r="P5756" i="12"/>
  <c r="P5765" i="12"/>
  <c r="P5774" i="12"/>
  <c r="P5783" i="12"/>
  <c r="P5791" i="12"/>
  <c r="P5799" i="12"/>
  <c r="P5807" i="12"/>
  <c r="P5835" i="12"/>
  <c r="P5818" i="12"/>
  <c r="P5801" i="12"/>
  <c r="P5792" i="12"/>
  <c r="P5782" i="12"/>
  <c r="P5772" i="12"/>
  <c r="P5762" i="12"/>
  <c r="P5751" i="12"/>
  <c r="P5741" i="12"/>
  <c r="P5731" i="12"/>
  <c r="P5720" i="12"/>
  <c r="P5709" i="12"/>
  <c r="P5699" i="12"/>
  <c r="P5688" i="12"/>
  <c r="P5678" i="12"/>
  <c r="P5668" i="12"/>
  <c r="P5658" i="12"/>
  <c r="P5647" i="12"/>
  <c r="P5636" i="12"/>
  <c r="P5626" i="12"/>
  <c r="P5615" i="12"/>
  <c r="P5605" i="12"/>
  <c r="P5595" i="12"/>
  <c r="P5584" i="12"/>
  <c r="P5574" i="12"/>
  <c r="P5563" i="12"/>
  <c r="P5552" i="12"/>
  <c r="P5542" i="12"/>
  <c r="P5532" i="12"/>
  <c r="P5522" i="12"/>
  <c r="P5511" i="12"/>
  <c r="P5501" i="12"/>
  <c r="P5490" i="12"/>
  <c r="P5479" i="12"/>
  <c r="P5469" i="12"/>
  <c r="P5458" i="12"/>
  <c r="P5446" i="12"/>
  <c r="P5434" i="12"/>
  <c r="P5421" i="12"/>
  <c r="P5410" i="12"/>
  <c r="P5397" i="12"/>
  <c r="P5384" i="12"/>
  <c r="P5373" i="12"/>
  <c r="P5360" i="12"/>
  <c r="P5348" i="12"/>
  <c r="P5336" i="12"/>
  <c r="P5324" i="12"/>
  <c r="P5311" i="12"/>
  <c r="P5300" i="12"/>
  <c r="P5287" i="12"/>
  <c r="P5275" i="12"/>
  <c r="P5263" i="12"/>
  <c r="P5251" i="12"/>
  <c r="P5238" i="12"/>
  <c r="P5227" i="12"/>
  <c r="P5214" i="12"/>
  <c r="P5202" i="12"/>
  <c r="P5190" i="12"/>
  <c r="P5178" i="12"/>
  <c r="P5165" i="12"/>
  <c r="P5154" i="12"/>
  <c r="P5141" i="12"/>
  <c r="P5128" i="12"/>
  <c r="P5117" i="12"/>
  <c r="P5104" i="12"/>
  <c r="P5188" i="12"/>
  <c r="P5175" i="12"/>
  <c r="P5164" i="12"/>
  <c r="P5151" i="12"/>
  <c r="P5139" i="12"/>
  <c r="P5127" i="12"/>
  <c r="P5115" i="12"/>
  <c r="P5101" i="12"/>
  <c r="P5843" i="12"/>
  <c r="P5810" i="12"/>
  <c r="P5798" i="12"/>
  <c r="P5789" i="12"/>
  <c r="P5780" i="12"/>
  <c r="P5770" i="12"/>
  <c r="P5759" i="12"/>
  <c r="P5749" i="12"/>
  <c r="P5739" i="12"/>
  <c r="P5727" i="12"/>
  <c r="P5717" i="12"/>
  <c r="P5707" i="12"/>
  <c r="P5696" i="12"/>
  <c r="P5686" i="12"/>
  <c r="P5676" i="12"/>
  <c r="P5666" i="12"/>
  <c r="P5654" i="12"/>
  <c r="P5644" i="12"/>
  <c r="P5634" i="12"/>
  <c r="P5623" i="12"/>
  <c r="P5613" i="12"/>
  <c r="P5603" i="12"/>
  <c r="P5592" i="12"/>
  <c r="P5581" i="12"/>
  <c r="P5571" i="12"/>
  <c r="P5560" i="12"/>
  <c r="P5550" i="12"/>
  <c r="P5540" i="12"/>
  <c r="P5530" i="12"/>
  <c r="P5519" i="12"/>
  <c r="P5508" i="12"/>
  <c r="P5498" i="12"/>
  <c r="P5487" i="12"/>
  <c r="P5477" i="12"/>
  <c r="P5467" i="12"/>
  <c r="P5455" i="12"/>
  <c r="P5443" i="12"/>
  <c r="P5430" i="12"/>
  <c r="P5419" i="12"/>
  <c r="P5406" i="12"/>
  <c r="P5394" i="12"/>
  <c r="P5382" i="12"/>
  <c r="P5370" i="12"/>
  <c r="P5357" i="12"/>
  <c r="P5346" i="12"/>
  <c r="P5333" i="12"/>
  <c r="P5320" i="12"/>
  <c r="P5309" i="12"/>
  <c r="P5296" i="12"/>
  <c r="P5284" i="12"/>
  <c r="P5272" i="12"/>
  <c r="P5260" i="12"/>
  <c r="P5247" i="12"/>
  <c r="P5236" i="12"/>
  <c r="P5223" i="12"/>
  <c r="P5211" i="12"/>
  <c r="P5199" i="12"/>
  <c r="P5187" i="12"/>
  <c r="P5174" i="12"/>
  <c r="P5163" i="12"/>
  <c r="P5150" i="12"/>
  <c r="P5138" i="12"/>
  <c r="P5126" i="12"/>
  <c r="P5114" i="12"/>
  <c r="P5100" i="12"/>
  <c r="I5095" i="13"/>
  <c r="L5095" i="13" s="1"/>
  <c r="I5096" i="13"/>
  <c r="L5096" i="13" s="1"/>
  <c r="I5097" i="13"/>
  <c r="L5097" i="13" s="1"/>
  <c r="I5098" i="13"/>
  <c r="L5098" i="13" s="1"/>
  <c r="I5099" i="13"/>
  <c r="L5099" i="13" s="1"/>
  <c r="I5100" i="13"/>
  <c r="I5101" i="13"/>
  <c r="L5101" i="13" s="1"/>
  <c r="I5102" i="13"/>
  <c r="L5102" i="13" s="1"/>
  <c r="I5103" i="13"/>
  <c r="L5103" i="13" s="1"/>
  <c r="I5104" i="13"/>
  <c r="L5104" i="13" s="1"/>
  <c r="I5105" i="13"/>
  <c r="L5105" i="13" s="1"/>
  <c r="I5106" i="13"/>
  <c r="L5106" i="13" s="1"/>
  <c r="I5107" i="13"/>
  <c r="L5107" i="13" s="1"/>
  <c r="I5108" i="13"/>
  <c r="L5108" i="13" s="1"/>
  <c r="I5109" i="13"/>
  <c r="L5109" i="13" s="1"/>
  <c r="I5110" i="13"/>
  <c r="I5111" i="13"/>
  <c r="L5111" i="13" s="1"/>
  <c r="I5112" i="13"/>
  <c r="L5112" i="13" s="1"/>
  <c r="I5113" i="13"/>
  <c r="I5114" i="13"/>
  <c r="L5114" i="13" s="1"/>
  <c r="I5115" i="13"/>
  <c r="L5115" i="13" s="1"/>
  <c r="I5116" i="13"/>
  <c r="I5117" i="13"/>
  <c r="L5117" i="13" s="1"/>
  <c r="I5118" i="13"/>
  <c r="I5119" i="13"/>
  <c r="I5120" i="13"/>
  <c r="L5120" i="13" s="1"/>
  <c r="I5121" i="13"/>
  <c r="L5121" i="13" s="1"/>
  <c r="I5122" i="13"/>
  <c r="L5122" i="13" s="1"/>
  <c r="I5123" i="13"/>
  <c r="L5123" i="13" s="1"/>
  <c r="I5124" i="13"/>
  <c r="I5125" i="13"/>
  <c r="L5125" i="13" s="1"/>
  <c r="I5126" i="13"/>
  <c r="L5126" i="13" s="1"/>
  <c r="I5127" i="13"/>
  <c r="L5127" i="13" s="1"/>
  <c r="I5128" i="13"/>
  <c r="L5128" i="13" s="1"/>
  <c r="I5129" i="13"/>
  <c r="L5129" i="13" s="1"/>
  <c r="I5130" i="13"/>
  <c r="L5130" i="13" s="1"/>
  <c r="I5131" i="13"/>
  <c r="L5131" i="13" s="1"/>
  <c r="I5132" i="13"/>
  <c r="I5133" i="13"/>
  <c r="L5133" i="13" s="1"/>
  <c r="I5134" i="13"/>
  <c r="I5135" i="13"/>
  <c r="L5135" i="13" s="1"/>
  <c r="I5136" i="13"/>
  <c r="L5136" i="13" s="1"/>
  <c r="I5137" i="13"/>
  <c r="L5137" i="13" s="1"/>
  <c r="I5138" i="13"/>
  <c r="L5138" i="13" s="1"/>
  <c r="I5139" i="13"/>
  <c r="L5139" i="13" s="1"/>
  <c r="I5140" i="13"/>
  <c r="L5140" i="13" s="1"/>
  <c r="I5141" i="13"/>
  <c r="L5141" i="13" s="1"/>
  <c r="I5142" i="13"/>
  <c r="L5142" i="13" s="1"/>
  <c r="I5143" i="13"/>
  <c r="L5143" i="13" s="1"/>
  <c r="I5144" i="13"/>
  <c r="L5144" i="13" s="1"/>
  <c r="I5145" i="13"/>
  <c r="I5146" i="13"/>
  <c r="I5147" i="13"/>
  <c r="L5147" i="13" s="1"/>
  <c r="I5148" i="13"/>
  <c r="I5149" i="13"/>
  <c r="L5149" i="13" s="1"/>
  <c r="I5150" i="13"/>
  <c r="I5151" i="13"/>
  <c r="L5151" i="13" s="1"/>
  <c r="I5152" i="13"/>
  <c r="L5152" i="13" s="1"/>
  <c r="I5153" i="13"/>
  <c r="L5153" i="13" s="1"/>
  <c r="I5154" i="13"/>
  <c r="L5154" i="13" s="1"/>
  <c r="I5155" i="13"/>
  <c r="L5155" i="13" s="1"/>
  <c r="I5156" i="13"/>
  <c r="I5157" i="13"/>
  <c r="L5157" i="13" s="1"/>
  <c r="I5158" i="13"/>
  <c r="L5158" i="13" s="1"/>
  <c r="I5159" i="13"/>
  <c r="L5159" i="13" s="1"/>
  <c r="I5160" i="13"/>
  <c r="L5160" i="13" s="1"/>
  <c r="I5161" i="13"/>
  <c r="L5161" i="13" s="1"/>
  <c r="I5162" i="13"/>
  <c r="L5162" i="13" s="1"/>
  <c r="I5163" i="13"/>
  <c r="L5163" i="13" s="1"/>
  <c r="I5164" i="13"/>
  <c r="I5165" i="13"/>
  <c r="L5165" i="13" s="1"/>
  <c r="I5166" i="13"/>
  <c r="I5167" i="13"/>
  <c r="L5167" i="13" s="1"/>
  <c r="I5168" i="13"/>
  <c r="L5168" i="13" s="1"/>
  <c r="I5169" i="13"/>
  <c r="L5169" i="13" s="1"/>
  <c r="I5170" i="13"/>
  <c r="L5170" i="13" s="1"/>
  <c r="I5171" i="13"/>
  <c r="L5171" i="13" s="1"/>
  <c r="I5172" i="13"/>
  <c r="L5172" i="13" s="1"/>
  <c r="I5173" i="13"/>
  <c r="L5173" i="13" s="1"/>
  <c r="I5174" i="13"/>
  <c r="I5175" i="13"/>
  <c r="L5175" i="13" s="1"/>
  <c r="I5176" i="13"/>
  <c r="L5176" i="13" s="1"/>
  <c r="I5177" i="13"/>
  <c r="I5178" i="13"/>
  <c r="L5178" i="13" s="1"/>
  <c r="I5179" i="13"/>
  <c r="L5179" i="13" s="1"/>
  <c r="I5180" i="13"/>
  <c r="I5181" i="13"/>
  <c r="L5181" i="13" s="1"/>
  <c r="I5182" i="13"/>
  <c r="I5183" i="13"/>
  <c r="I5184" i="13"/>
  <c r="L5184" i="13" s="1"/>
  <c r="I5185" i="13"/>
  <c r="L5185" i="13" s="1"/>
  <c r="I5186" i="13"/>
  <c r="L5186" i="13" s="1"/>
  <c r="I5187" i="13"/>
  <c r="L5187" i="13" s="1"/>
  <c r="I5188" i="13"/>
  <c r="I5189" i="13"/>
  <c r="L5189" i="13" s="1"/>
  <c r="I5190" i="13"/>
  <c r="L5190" i="13" s="1"/>
  <c r="I5191" i="13"/>
  <c r="I5192" i="13"/>
  <c r="L5192" i="13" s="1"/>
  <c r="I5193" i="13"/>
  <c r="L5193" i="13" s="1"/>
  <c r="I5194" i="13"/>
  <c r="L5194" i="13" s="1"/>
  <c r="I5195" i="13"/>
  <c r="L5195" i="13" s="1"/>
  <c r="I5196" i="13"/>
  <c r="I5197" i="13"/>
  <c r="L5197" i="13" s="1"/>
  <c r="I5198" i="13"/>
  <c r="I5199" i="13"/>
  <c r="L5199" i="13" s="1"/>
  <c r="I5200" i="13"/>
  <c r="L5200" i="13" s="1"/>
  <c r="I5201" i="13"/>
  <c r="L5201" i="13" s="1"/>
  <c r="I5202" i="13"/>
  <c r="L5202" i="13" s="1"/>
  <c r="I5203" i="13"/>
  <c r="L5203" i="13" s="1"/>
  <c r="I5204" i="13"/>
  <c r="L5204" i="13" s="1"/>
  <c r="I5205" i="13"/>
  <c r="L5205" i="13" s="1"/>
  <c r="I5206" i="13"/>
  <c r="L5206" i="13" s="1"/>
  <c r="I5207" i="13"/>
  <c r="L5207" i="13" s="1"/>
  <c r="I5208" i="13"/>
  <c r="L5208" i="13" s="1"/>
  <c r="I5209" i="13"/>
  <c r="I5210" i="13"/>
  <c r="L5210" i="13" s="1"/>
  <c r="I5211" i="13"/>
  <c r="L5211" i="13" s="1"/>
  <c r="I5212" i="13"/>
  <c r="I5213" i="13"/>
  <c r="L5213" i="13" s="1"/>
  <c r="I5214" i="13"/>
  <c r="L5214" i="13" s="1"/>
  <c r="I5215" i="13"/>
  <c r="L5215" i="13" s="1"/>
  <c r="I5216" i="13"/>
  <c r="L5216" i="13" s="1"/>
  <c r="I5217" i="13"/>
  <c r="L5217" i="13" s="1"/>
  <c r="I5218" i="13"/>
  <c r="L5218" i="13" s="1"/>
  <c r="I5219" i="13"/>
  <c r="L5219" i="13" s="1"/>
  <c r="I5220" i="13"/>
  <c r="I5221" i="13"/>
  <c r="L5221" i="13" s="1"/>
  <c r="I5222" i="13"/>
  <c r="I5223" i="13"/>
  <c r="L5223" i="13" s="1"/>
  <c r="I5224" i="13"/>
  <c r="L5224" i="13" s="1"/>
  <c r="I5225" i="13"/>
  <c r="L5225" i="13" s="1"/>
  <c r="I5226" i="13"/>
  <c r="L5226" i="13" s="1"/>
  <c r="I5227" i="13"/>
  <c r="L5227" i="13" s="1"/>
  <c r="I5228" i="13"/>
  <c r="I5229" i="13"/>
  <c r="L5229" i="13" s="1"/>
  <c r="I5230" i="13"/>
  <c r="I5231" i="13"/>
  <c r="L5231" i="13" s="1"/>
  <c r="I5232" i="13"/>
  <c r="L5232" i="13" s="1"/>
  <c r="I5233" i="13"/>
  <c r="L5233" i="13" s="1"/>
  <c r="I5234" i="13"/>
  <c r="L5234" i="13" s="1"/>
  <c r="I5235" i="13"/>
  <c r="L5235" i="13" s="1"/>
  <c r="I5236" i="13"/>
  <c r="L5236" i="13" s="1"/>
  <c r="I5237" i="13"/>
  <c r="L5237" i="13" s="1"/>
  <c r="I5238" i="13"/>
  <c r="L5238" i="13" s="1"/>
  <c r="I5239" i="13"/>
  <c r="L5239" i="13" s="1"/>
  <c r="I5240" i="13"/>
  <c r="L5240" i="13" s="1"/>
  <c r="I5241" i="13"/>
  <c r="I5242" i="13"/>
  <c r="I5243" i="13"/>
  <c r="L5243" i="13" s="1"/>
  <c r="I5244" i="13"/>
  <c r="I5245" i="13"/>
  <c r="L5245" i="13" s="1"/>
  <c r="I5246" i="13"/>
  <c r="L5246" i="13" s="1"/>
  <c r="I5247" i="13"/>
  <c r="L5247" i="13" s="1"/>
  <c r="I5248" i="13"/>
  <c r="L5248" i="13" s="1"/>
  <c r="I5249" i="13"/>
  <c r="L5249" i="13" s="1"/>
  <c r="I5250" i="13"/>
  <c r="I5251" i="13"/>
  <c r="L5251" i="13" s="1"/>
  <c r="I5252" i="13"/>
  <c r="I5253" i="13"/>
  <c r="L5253" i="13" s="1"/>
  <c r="I5254" i="13"/>
  <c r="I5255" i="13"/>
  <c r="I5256" i="13"/>
  <c r="L5256" i="13" s="1"/>
  <c r="I5257" i="13"/>
  <c r="L5257" i="13" s="1"/>
  <c r="I5258" i="13"/>
  <c r="L5258" i="13" s="1"/>
  <c r="I5259" i="13"/>
  <c r="L5259" i="13" s="1"/>
  <c r="I5260" i="13"/>
  <c r="I5261" i="13"/>
  <c r="L5261" i="13" s="1"/>
  <c r="I5262" i="13"/>
  <c r="L5262" i="13" s="1"/>
  <c r="I5263" i="13"/>
  <c r="L5263" i="13" s="1"/>
  <c r="I5264" i="13"/>
  <c r="L5264" i="13" s="1"/>
  <c r="I5265" i="13"/>
  <c r="L5265" i="13" s="1"/>
  <c r="I5266" i="13"/>
  <c r="L5266" i="13" s="1"/>
  <c r="I5267" i="13"/>
  <c r="L5267" i="13" s="1"/>
  <c r="I5268" i="13"/>
  <c r="L5268" i="13" s="1"/>
  <c r="I5269" i="13"/>
  <c r="L5269" i="13" s="1"/>
  <c r="I5270" i="13"/>
  <c r="I5271" i="13"/>
  <c r="L5271" i="13" s="1"/>
  <c r="I5272" i="13"/>
  <c r="L5272" i="13" s="1"/>
  <c r="I5273" i="13"/>
  <c r="I5274" i="13"/>
  <c r="L5274" i="13" s="1"/>
  <c r="I5275" i="13"/>
  <c r="L5275" i="13" s="1"/>
  <c r="I5276" i="13"/>
  <c r="I5277" i="13"/>
  <c r="L5277" i="13" s="1"/>
  <c r="I5278" i="13"/>
  <c r="L5278" i="13" s="1"/>
  <c r="I5279" i="13"/>
  <c r="L5279" i="13" s="1"/>
  <c r="I5280" i="13"/>
  <c r="L5280" i="13" s="1"/>
  <c r="I5281" i="13"/>
  <c r="L5281" i="13" s="1"/>
  <c r="I5282" i="13"/>
  <c r="L5282" i="13" s="1"/>
  <c r="I5283" i="13"/>
  <c r="L5283" i="13" s="1"/>
  <c r="I5284" i="13"/>
  <c r="I5285" i="13"/>
  <c r="L5285" i="13" s="1"/>
  <c r="I5286" i="13"/>
  <c r="I5287" i="13"/>
  <c r="L5287" i="13" s="1"/>
  <c r="I5288" i="13"/>
  <c r="L5288" i="13" s="1"/>
  <c r="I5289" i="13"/>
  <c r="L5289" i="13" s="1"/>
  <c r="I5290" i="13"/>
  <c r="L5290" i="13" s="1"/>
  <c r="I5291" i="13"/>
  <c r="L5291" i="13" s="1"/>
  <c r="I5292" i="13"/>
  <c r="I5293" i="13"/>
  <c r="L5293" i="13" s="1"/>
  <c r="I5294" i="13"/>
  <c r="I5295" i="13"/>
  <c r="L5295" i="13" s="1"/>
  <c r="I5296" i="13"/>
  <c r="L5296" i="13" s="1"/>
  <c r="I5297" i="13"/>
  <c r="L5297" i="13" s="1"/>
  <c r="I5298" i="13"/>
  <c r="L5298" i="13" s="1"/>
  <c r="I5299" i="13"/>
  <c r="L5299" i="13" s="1"/>
  <c r="I5300" i="13"/>
  <c r="L5300" i="13" s="1"/>
  <c r="I5301" i="13"/>
  <c r="L5301" i="13" s="1"/>
  <c r="I5302" i="13"/>
  <c r="L5302" i="13" s="1"/>
  <c r="I5303" i="13"/>
  <c r="L5303" i="13" s="1"/>
  <c r="I5304" i="13"/>
  <c r="L5304" i="13" s="1"/>
  <c r="I5305" i="13"/>
  <c r="I5306" i="13"/>
  <c r="L5306" i="13" s="1"/>
  <c r="I5307" i="13"/>
  <c r="L5307" i="13" s="1"/>
  <c r="I5308" i="13"/>
  <c r="I5309" i="13"/>
  <c r="L5309" i="13" s="1"/>
  <c r="I5310" i="13"/>
  <c r="L5310" i="13" s="1"/>
  <c r="I5311" i="13"/>
  <c r="I5312" i="13"/>
  <c r="L5312" i="13" s="1"/>
  <c r="I5313" i="13"/>
  <c r="L5313" i="13" s="1"/>
  <c r="I5314" i="13"/>
  <c r="L5314" i="13" s="1"/>
  <c r="I5315" i="13"/>
  <c r="L5315" i="13" s="1"/>
  <c r="I5316" i="13"/>
  <c r="I5317" i="13"/>
  <c r="L5317" i="13" s="1"/>
  <c r="I5318" i="13"/>
  <c r="L5318" i="13" s="1"/>
  <c r="I5319" i="13"/>
  <c r="L5319" i="13" s="1"/>
  <c r="I5320" i="13"/>
  <c r="L5320" i="13" s="1"/>
  <c r="I5321" i="13"/>
  <c r="L5321" i="13" s="1"/>
  <c r="I5322" i="13"/>
  <c r="L5322" i="13" s="1"/>
  <c r="I5323" i="13"/>
  <c r="L5323" i="13" s="1"/>
  <c r="I5324" i="13"/>
  <c r="I5325" i="13"/>
  <c r="L5325" i="13" s="1"/>
  <c r="I5326" i="13"/>
  <c r="L5326" i="13" s="1"/>
  <c r="I5327" i="13"/>
  <c r="L5327" i="13" s="1"/>
  <c r="I5328" i="13"/>
  <c r="L5328" i="13" s="1"/>
  <c r="I5329" i="13"/>
  <c r="L5329" i="13" s="1"/>
  <c r="I5330" i="13"/>
  <c r="L5330" i="13" s="1"/>
  <c r="I5331" i="13"/>
  <c r="L5331" i="13" s="1"/>
  <c r="I5332" i="13"/>
  <c r="L5332" i="13" s="1"/>
  <c r="I5333" i="13"/>
  <c r="L5333" i="13" s="1"/>
  <c r="I5334" i="13"/>
  <c r="I5335" i="13"/>
  <c r="L5335" i="13" s="1"/>
  <c r="I5336" i="13"/>
  <c r="L5336" i="13" s="1"/>
  <c r="I5337" i="13"/>
  <c r="I5338" i="13"/>
  <c r="L5338" i="13" s="1"/>
  <c r="I5339" i="13"/>
  <c r="L5339" i="13" s="1"/>
  <c r="I5340" i="13"/>
  <c r="I5341" i="13"/>
  <c r="L5341" i="13" s="1"/>
  <c r="I5342" i="13"/>
  <c r="I5343" i="13"/>
  <c r="L5343" i="13" s="1"/>
  <c r="I5344" i="13"/>
  <c r="L5344" i="13" s="1"/>
  <c r="I5345" i="13"/>
  <c r="L5345" i="13" s="1"/>
  <c r="I5346" i="13"/>
  <c r="L5346" i="13" s="1"/>
  <c r="I5347" i="13"/>
  <c r="L5347" i="13" s="1"/>
  <c r="I5348" i="13"/>
  <c r="I5349" i="13"/>
  <c r="L5349" i="13" s="1"/>
  <c r="I5350" i="13"/>
  <c r="L5350" i="13" s="1"/>
  <c r="I5351" i="13"/>
  <c r="I5352" i="13"/>
  <c r="L5352" i="13" s="1"/>
  <c r="I5353" i="13"/>
  <c r="L5353" i="13" s="1"/>
  <c r="I5354" i="13"/>
  <c r="L5354" i="13" s="1"/>
  <c r="I5355" i="13"/>
  <c r="L5355" i="13" s="1"/>
  <c r="I5356" i="13"/>
  <c r="I5357" i="13"/>
  <c r="L5357" i="13" s="1"/>
  <c r="I5358" i="13"/>
  <c r="I5359" i="13"/>
  <c r="L5359" i="13" s="1"/>
  <c r="I5360" i="13"/>
  <c r="L5360" i="13" s="1"/>
  <c r="I5361" i="13"/>
  <c r="L5361" i="13" s="1"/>
  <c r="I5362" i="13"/>
  <c r="L5362" i="13" s="1"/>
  <c r="I5363" i="13"/>
  <c r="L5363" i="13" s="1"/>
  <c r="I5364" i="13"/>
  <c r="L5364" i="13" s="1"/>
  <c r="I5365" i="13"/>
  <c r="L5365" i="13" s="1"/>
  <c r="I5366" i="13"/>
  <c r="L5366" i="13" s="1"/>
  <c r="I5367" i="13"/>
  <c r="L5367" i="13" s="1"/>
  <c r="I5368" i="13"/>
  <c r="L5368" i="13" s="1"/>
  <c r="I5369" i="13"/>
  <c r="I5370" i="13"/>
  <c r="L5370" i="13" s="1"/>
  <c r="I5371" i="13"/>
  <c r="L5371" i="13" s="1"/>
  <c r="I5372" i="13"/>
  <c r="I5373" i="13"/>
  <c r="L5373" i="13" s="1"/>
  <c r="I5374" i="13"/>
  <c r="L5374" i="13" s="1"/>
  <c r="I5375" i="13"/>
  <c r="L5375" i="13" s="1"/>
  <c r="I5376" i="13"/>
  <c r="L5376" i="13" s="1"/>
  <c r="I5377" i="13"/>
  <c r="L5377" i="13" s="1"/>
  <c r="I5378" i="13"/>
  <c r="L5378" i="13" s="1"/>
  <c r="I5379" i="13"/>
  <c r="L5379" i="13" s="1"/>
  <c r="I5380" i="13"/>
  <c r="I5381" i="13"/>
  <c r="L5381" i="13" s="1"/>
  <c r="I5382" i="13"/>
  <c r="I5383" i="13"/>
  <c r="L5383" i="13" s="1"/>
  <c r="I5384" i="13"/>
  <c r="L5384" i="13" s="1"/>
  <c r="I5385" i="13"/>
  <c r="L5385" i="13" s="1"/>
  <c r="I5386" i="13"/>
  <c r="L5386" i="13" s="1"/>
  <c r="I5387" i="13"/>
  <c r="L5387" i="13" s="1"/>
  <c r="I5388" i="13"/>
  <c r="I5389" i="13"/>
  <c r="L5389" i="13" s="1"/>
  <c r="I5390" i="13"/>
  <c r="I5391" i="13"/>
  <c r="L5391" i="13" s="1"/>
  <c r="I5392" i="13"/>
  <c r="L5392" i="13" s="1"/>
  <c r="I5393" i="13"/>
  <c r="L5393" i="13" s="1"/>
  <c r="I5394" i="13"/>
  <c r="I5395" i="13"/>
  <c r="L5395" i="13" s="1"/>
  <c r="I5396" i="13"/>
  <c r="L5396" i="13" s="1"/>
  <c r="I5397" i="13"/>
  <c r="L5397" i="13" s="1"/>
  <c r="I5398" i="13"/>
  <c r="L5398" i="13" s="1"/>
  <c r="I5399" i="13"/>
  <c r="L5399" i="13" s="1"/>
  <c r="I5400" i="13"/>
  <c r="L5400" i="13" s="1"/>
  <c r="I5401" i="13"/>
  <c r="I5402" i="13"/>
  <c r="L5402" i="13" s="1"/>
  <c r="I5403" i="13"/>
  <c r="L5403" i="13" s="1"/>
  <c r="I5404" i="13"/>
  <c r="I5405" i="13"/>
  <c r="L5405" i="13" s="1"/>
  <c r="I5406" i="13"/>
  <c r="L5406" i="13" s="1"/>
  <c r="I5407" i="13"/>
  <c r="L5407" i="13" s="1"/>
  <c r="I5408" i="13"/>
  <c r="L5408" i="13" s="1"/>
  <c r="I5409" i="13"/>
  <c r="L5409" i="13" s="1"/>
  <c r="I5410" i="13"/>
  <c r="L5410" i="13" s="1"/>
  <c r="I5411" i="13"/>
  <c r="L5411" i="13" s="1"/>
  <c r="I5412" i="13"/>
  <c r="L5412" i="13" s="1"/>
  <c r="I5413" i="13"/>
  <c r="L5413" i="13" s="1"/>
  <c r="I5414" i="13"/>
  <c r="I5415" i="13"/>
  <c r="L5415" i="13" s="1"/>
  <c r="I5416" i="13"/>
  <c r="L5416" i="13" s="1"/>
  <c r="I5417" i="13"/>
  <c r="L5417" i="13" s="1"/>
  <c r="I5418" i="13"/>
  <c r="L5418" i="13" s="1"/>
  <c r="I5419" i="13"/>
  <c r="L5419" i="13" s="1"/>
  <c r="I5420" i="13"/>
  <c r="I5421" i="13"/>
  <c r="L5421" i="13" s="1"/>
  <c r="I5422" i="13"/>
  <c r="L5422" i="13" s="1"/>
  <c r="I5423" i="13"/>
  <c r="L5423" i="13" s="1"/>
  <c r="I5424" i="13"/>
  <c r="L5424" i="13" s="1"/>
  <c r="I5425" i="13"/>
  <c r="L5425" i="13" s="1"/>
  <c r="I5426" i="13"/>
  <c r="L5426" i="13" s="1"/>
  <c r="I5427" i="13"/>
  <c r="L5427" i="13" s="1"/>
  <c r="I5428" i="13"/>
  <c r="L5428" i="13" s="1"/>
  <c r="I5429" i="13"/>
  <c r="L5429" i="13" s="1"/>
  <c r="I5430" i="13"/>
  <c r="I5431" i="13"/>
  <c r="I5432" i="13"/>
  <c r="L5432" i="13" s="1"/>
  <c r="I5433" i="13"/>
  <c r="I5434" i="13"/>
  <c r="L5434" i="13" s="1"/>
  <c r="I5435" i="13"/>
  <c r="L5435" i="13" s="1"/>
  <c r="I5436" i="13"/>
  <c r="L5436" i="13" s="1"/>
  <c r="I5437" i="13"/>
  <c r="L5437" i="13" s="1"/>
  <c r="I5438" i="13"/>
  <c r="L5438" i="13" s="1"/>
  <c r="I5439" i="13"/>
  <c r="L5439" i="13" s="1"/>
  <c r="I5440" i="13"/>
  <c r="L5440" i="13" s="1"/>
  <c r="I5441" i="13"/>
  <c r="L5441" i="13" s="1"/>
  <c r="I5442" i="13"/>
  <c r="L5442" i="13" s="1"/>
  <c r="I5443" i="13"/>
  <c r="L5443" i="13" s="1"/>
  <c r="I5444" i="13"/>
  <c r="L5444" i="13" s="1"/>
  <c r="I5445" i="13"/>
  <c r="L5445" i="13" s="1"/>
  <c r="I5446" i="13"/>
  <c r="I5447" i="13"/>
  <c r="I5448" i="13"/>
  <c r="L5448" i="13" s="1"/>
  <c r="I5449" i="13"/>
  <c r="L5449" i="13" s="1"/>
  <c r="I5450" i="13"/>
  <c r="L5450" i="13" s="1"/>
  <c r="I5451" i="13"/>
  <c r="L5451" i="13" s="1"/>
  <c r="I5452" i="13"/>
  <c r="I5453" i="13"/>
  <c r="L5453" i="13" s="1"/>
  <c r="I5454" i="13"/>
  <c r="I5455" i="13"/>
  <c r="L5455" i="13" s="1"/>
  <c r="I5456" i="13"/>
  <c r="L5456" i="13" s="1"/>
  <c r="I5457" i="13"/>
  <c r="L5457" i="13" s="1"/>
  <c r="I5458" i="13"/>
  <c r="I5459" i="13"/>
  <c r="L5459" i="13" s="1"/>
  <c r="I5460" i="13"/>
  <c r="L5460" i="13" s="1"/>
  <c r="I5461" i="13"/>
  <c r="L5461" i="13" s="1"/>
  <c r="I5462" i="13"/>
  <c r="L5462" i="13" s="1"/>
  <c r="I5463" i="13"/>
  <c r="L5463" i="13" s="1"/>
  <c r="I5464" i="13"/>
  <c r="L5464" i="13" s="1"/>
  <c r="I5465" i="13"/>
  <c r="I5466" i="13"/>
  <c r="L5466" i="13" s="1"/>
  <c r="I5467" i="13"/>
  <c r="L5467" i="13" s="1"/>
  <c r="I5468" i="13"/>
  <c r="L5468" i="13" s="1"/>
  <c r="I5469" i="13"/>
  <c r="L5469" i="13" s="1"/>
  <c r="I5470" i="13"/>
  <c r="L5470" i="13" s="1"/>
  <c r="I5471" i="13"/>
  <c r="L5471" i="13" s="1"/>
  <c r="I5472" i="13"/>
  <c r="L5472" i="13" s="1"/>
  <c r="I5473" i="13"/>
  <c r="L5473" i="13" s="1"/>
  <c r="I5474" i="13"/>
  <c r="L5474" i="13" s="1"/>
  <c r="I5475" i="13"/>
  <c r="L5475" i="13" s="1"/>
  <c r="I5476" i="13"/>
  <c r="L5476" i="13" s="1"/>
  <c r="I5477" i="13"/>
  <c r="L5477" i="13" s="1"/>
  <c r="I5478" i="13"/>
  <c r="I5479" i="13"/>
  <c r="I5480" i="13"/>
  <c r="L5480" i="13" s="1"/>
  <c r="I5481" i="13"/>
  <c r="L5481" i="13" s="1"/>
  <c r="I5482" i="13"/>
  <c r="L5482" i="13" s="1"/>
  <c r="I5483" i="13"/>
  <c r="L5483" i="13" s="1"/>
  <c r="I5484" i="13"/>
  <c r="I5485" i="13"/>
  <c r="L5485" i="13" s="1"/>
  <c r="I5486" i="13"/>
  <c r="I5487" i="13"/>
  <c r="L5487" i="13" s="1"/>
  <c r="I5488" i="13"/>
  <c r="L5488" i="13" s="1"/>
  <c r="I5489" i="13"/>
  <c r="L5489" i="13" s="1"/>
  <c r="I5490" i="13"/>
  <c r="I5491" i="13"/>
  <c r="L5491" i="13" s="1"/>
  <c r="I5492" i="13"/>
  <c r="L5492" i="13" s="1"/>
  <c r="I5493" i="13"/>
  <c r="L5493" i="13" s="1"/>
  <c r="I5494" i="13"/>
  <c r="L5494" i="13" s="1"/>
  <c r="I5495" i="13"/>
  <c r="L5495" i="13" s="1"/>
  <c r="I5496" i="13"/>
  <c r="L5496" i="13" s="1"/>
  <c r="I5497" i="13"/>
  <c r="I5498" i="13"/>
  <c r="L5498" i="13" s="1"/>
  <c r="I5499" i="13"/>
  <c r="L5499" i="13" s="1"/>
  <c r="I5500" i="13"/>
  <c r="L5500" i="13" s="1"/>
  <c r="I5501" i="13"/>
  <c r="L5501" i="13" s="1"/>
  <c r="I5502" i="13"/>
  <c r="I5503" i="13"/>
  <c r="L5503" i="13" s="1"/>
  <c r="I5504" i="13"/>
  <c r="L5504" i="13" s="1"/>
  <c r="I5505" i="13"/>
  <c r="L5505" i="13" s="1"/>
  <c r="I5506" i="13"/>
  <c r="L5506" i="13" s="1"/>
  <c r="I5507" i="13"/>
  <c r="L5507" i="13" s="1"/>
  <c r="I5508" i="13"/>
  <c r="L5508" i="13" s="1"/>
  <c r="I5509" i="13"/>
  <c r="L5509" i="13" s="1"/>
  <c r="I5510" i="13"/>
  <c r="L5510" i="13" s="1"/>
  <c r="I5511" i="13"/>
  <c r="L5511" i="13" s="1"/>
  <c r="I5512" i="13"/>
  <c r="L5512" i="13" s="1"/>
  <c r="I5513" i="13"/>
  <c r="L5513" i="13" s="1"/>
  <c r="I5514" i="13"/>
  <c r="L5514" i="13" s="1"/>
  <c r="I5515" i="13"/>
  <c r="L5515" i="13" s="1"/>
  <c r="I5516" i="13"/>
  <c r="L5516" i="13" s="1"/>
  <c r="I5517" i="13"/>
  <c r="L5517" i="13" s="1"/>
  <c r="I5518" i="13"/>
  <c r="L5518" i="13" s="1"/>
  <c r="I5519" i="13"/>
  <c r="L5519" i="13" s="1"/>
  <c r="I5520" i="13"/>
  <c r="L5520" i="13" s="1"/>
  <c r="I5521" i="13"/>
  <c r="L5521" i="13" s="1"/>
  <c r="I5522" i="13"/>
  <c r="L5522" i="13" s="1"/>
  <c r="I5523" i="13"/>
  <c r="L5523" i="13" s="1"/>
  <c r="I5524" i="13"/>
  <c r="L5524" i="13" s="1"/>
  <c r="I5525" i="13"/>
  <c r="L5525" i="13" s="1"/>
  <c r="I5526" i="13"/>
  <c r="I5527" i="13"/>
  <c r="L5527" i="13" s="1"/>
  <c r="I5528" i="13"/>
  <c r="L5528" i="13" s="1"/>
  <c r="I5529" i="13"/>
  <c r="I5530" i="13"/>
  <c r="L5530" i="13" s="1"/>
  <c r="I5531" i="13"/>
  <c r="L5531" i="13" s="1"/>
  <c r="I5532" i="13"/>
  <c r="L5532" i="13" s="1"/>
  <c r="I5533" i="13"/>
  <c r="L5533" i="13" s="1"/>
  <c r="I5534" i="13"/>
  <c r="L5534" i="13" s="1"/>
  <c r="I5535" i="13"/>
  <c r="L5535" i="13" s="1"/>
  <c r="I5536" i="13"/>
  <c r="L5536" i="13" s="1"/>
  <c r="I5537" i="13"/>
  <c r="L5537" i="13" s="1"/>
  <c r="I5538" i="13"/>
  <c r="L5538" i="13" s="1"/>
  <c r="I5539" i="13"/>
  <c r="L5539" i="13" s="1"/>
  <c r="I5540" i="13"/>
  <c r="L5540" i="13" s="1"/>
  <c r="I5541" i="13"/>
  <c r="L5541" i="13" s="1"/>
  <c r="I5542" i="13"/>
  <c r="I5543" i="13"/>
  <c r="L5543" i="13" s="1"/>
  <c r="I5544" i="13"/>
  <c r="L5544" i="13" s="1"/>
  <c r="I5545" i="13"/>
  <c r="L5545" i="13" s="1"/>
  <c r="I5546" i="13"/>
  <c r="L5546" i="13" s="1"/>
  <c r="I5547" i="13"/>
  <c r="L5547" i="13" s="1"/>
  <c r="I5548" i="13"/>
  <c r="I5549" i="13"/>
  <c r="L5549" i="13" s="1"/>
  <c r="I5550" i="13"/>
  <c r="L5550" i="13" s="1"/>
  <c r="I5551" i="13"/>
  <c r="L5551" i="13" s="1"/>
  <c r="I5552" i="13"/>
  <c r="L5552" i="13" s="1"/>
  <c r="I5553" i="13"/>
  <c r="L5553" i="13" s="1"/>
  <c r="I5554" i="13"/>
  <c r="L5554" i="13" s="1"/>
  <c r="I5555" i="13"/>
  <c r="L5555" i="13" s="1"/>
  <c r="I5556" i="13"/>
  <c r="L5556" i="13" s="1"/>
  <c r="I5557" i="13"/>
  <c r="L5557" i="13" s="1"/>
  <c r="I5558" i="13"/>
  <c r="I5559" i="13"/>
  <c r="I5560" i="13"/>
  <c r="L5560" i="13" s="1"/>
  <c r="I5561" i="13"/>
  <c r="I5562" i="13"/>
  <c r="L5562" i="13" s="1"/>
  <c r="I5563" i="13"/>
  <c r="L5563" i="13" s="1"/>
  <c r="I5564" i="13"/>
  <c r="L5564" i="13" s="1"/>
  <c r="I5565" i="13"/>
  <c r="L5565" i="13" s="1"/>
  <c r="I5566" i="13"/>
  <c r="L5566" i="13" s="1"/>
  <c r="I5567" i="13"/>
  <c r="L5567" i="13" s="1"/>
  <c r="I5568" i="13"/>
  <c r="L5568" i="13" s="1"/>
  <c r="I5569" i="13"/>
  <c r="L5569" i="13" s="1"/>
  <c r="I5570" i="13"/>
  <c r="L5570" i="13" s="1"/>
  <c r="I5571" i="13"/>
  <c r="L5571" i="13" s="1"/>
  <c r="I5572" i="13"/>
  <c r="L5572" i="13" s="1"/>
  <c r="I5573" i="13"/>
  <c r="L5573" i="13" s="1"/>
  <c r="I5574" i="13"/>
  <c r="I5575" i="13"/>
  <c r="L5575" i="13" s="1"/>
  <c r="I5576" i="13"/>
  <c r="L5576" i="13" s="1"/>
  <c r="I5577" i="13"/>
  <c r="L5577" i="13" s="1"/>
  <c r="I5578" i="13"/>
  <c r="L5578" i="13" s="1"/>
  <c r="I5579" i="13"/>
  <c r="L5579" i="13" s="1"/>
  <c r="I5580" i="13"/>
  <c r="I5581" i="13"/>
  <c r="L5581" i="13" s="1"/>
  <c r="I5582" i="13"/>
  <c r="I5583" i="13"/>
  <c r="L5583" i="13" s="1"/>
  <c r="I5584" i="13"/>
  <c r="L5584" i="13" s="1"/>
  <c r="I5585" i="13"/>
  <c r="L5585" i="13" s="1"/>
  <c r="I5586" i="13"/>
  <c r="L5586" i="13" s="1"/>
  <c r="I5587" i="13"/>
  <c r="L5587" i="13" s="1"/>
  <c r="I5588" i="13"/>
  <c r="L5588" i="13" s="1"/>
  <c r="I5589" i="13"/>
  <c r="L5589" i="13" s="1"/>
  <c r="I5590" i="13"/>
  <c r="L5590" i="13" s="1"/>
  <c r="I5591" i="13"/>
  <c r="L5591" i="13" s="1"/>
  <c r="I5592" i="13"/>
  <c r="L5592" i="13" s="1"/>
  <c r="I5593" i="13"/>
  <c r="I5594" i="13"/>
  <c r="L5594" i="13" s="1"/>
  <c r="I5595" i="13"/>
  <c r="L5595" i="13" s="1"/>
  <c r="I5596" i="13"/>
  <c r="L5596" i="13" s="1"/>
  <c r="I5597" i="13"/>
  <c r="L5597" i="13" s="1"/>
  <c r="I5598" i="13"/>
  <c r="I5599" i="13"/>
  <c r="L5599" i="13" s="1"/>
  <c r="I5600" i="13"/>
  <c r="L5600" i="13" s="1"/>
  <c r="I5601" i="13"/>
  <c r="L5601" i="13" s="1"/>
  <c r="I5602" i="13"/>
  <c r="L5602" i="13" s="1"/>
  <c r="I5603" i="13"/>
  <c r="L5603" i="13" s="1"/>
  <c r="I5604" i="13"/>
  <c r="L5604" i="13" s="1"/>
  <c r="I5605" i="13"/>
  <c r="L5605" i="13" s="1"/>
  <c r="I5606" i="13"/>
  <c r="L5606" i="13" s="1"/>
  <c r="I5607" i="13"/>
  <c r="L5607" i="13" s="1"/>
  <c r="I5608" i="13"/>
  <c r="L5608" i="13" s="1"/>
  <c r="I5609" i="13"/>
  <c r="L5609" i="13" s="1"/>
  <c r="I5610" i="13"/>
  <c r="L5610" i="13" s="1"/>
  <c r="I5611" i="13"/>
  <c r="L5611" i="13" s="1"/>
  <c r="I5612" i="13"/>
  <c r="I5613" i="13"/>
  <c r="L5613" i="13" s="1"/>
  <c r="I5614" i="13"/>
  <c r="I5615" i="13"/>
  <c r="I5616" i="13"/>
  <c r="L5616" i="13" s="1"/>
  <c r="I5617" i="13"/>
  <c r="L5617" i="13" s="1"/>
  <c r="I5618" i="13"/>
  <c r="L5618" i="13" s="1"/>
  <c r="I5619" i="13"/>
  <c r="L5619" i="13" s="1"/>
  <c r="I5620" i="13"/>
  <c r="L5620" i="13" s="1"/>
  <c r="I5621" i="13"/>
  <c r="L5621" i="13" s="1"/>
  <c r="I5622" i="13"/>
  <c r="L5622" i="13" s="1"/>
  <c r="I5623" i="13"/>
  <c r="L5623" i="13" s="1"/>
  <c r="I5624" i="13"/>
  <c r="L5624" i="13" s="1"/>
  <c r="I5625" i="13"/>
  <c r="I5626" i="13"/>
  <c r="L5626" i="13" s="1"/>
  <c r="I5627" i="13"/>
  <c r="L5627" i="13" s="1"/>
  <c r="I5628" i="13"/>
  <c r="L5628" i="13" s="1"/>
  <c r="I5629" i="13"/>
  <c r="L5629" i="13" s="1"/>
  <c r="I5630" i="13"/>
  <c r="L5630" i="13" s="1"/>
  <c r="I5631" i="13"/>
  <c r="L5631" i="13" s="1"/>
  <c r="I5632" i="13"/>
  <c r="L5632" i="13" s="1"/>
  <c r="I5633" i="13"/>
  <c r="L5633" i="13" s="1"/>
  <c r="I5634" i="13"/>
  <c r="I5635" i="13"/>
  <c r="L5635" i="13" s="1"/>
  <c r="I5636" i="13"/>
  <c r="L5636" i="13" s="1"/>
  <c r="I5637" i="13"/>
  <c r="L5637" i="13" s="1"/>
  <c r="I5638" i="13"/>
  <c r="I5639" i="13"/>
  <c r="L5639" i="13" s="1"/>
  <c r="I5640" i="13"/>
  <c r="L5640" i="13" s="1"/>
  <c r="I5641" i="13"/>
  <c r="L5641" i="13" s="1"/>
  <c r="I5642" i="13"/>
  <c r="L5642" i="13" s="1"/>
  <c r="I5643" i="13"/>
  <c r="L5643" i="13" s="1"/>
  <c r="I5644" i="13"/>
  <c r="L5644" i="13" s="1"/>
  <c r="I5645" i="13"/>
  <c r="L5645" i="13" s="1"/>
  <c r="I5646" i="13"/>
  <c r="I5647" i="13"/>
  <c r="I5648" i="13"/>
  <c r="L5648" i="13" s="1"/>
  <c r="I5649" i="13"/>
  <c r="L5649" i="13" s="1"/>
  <c r="I5650" i="13"/>
  <c r="I5651" i="13"/>
  <c r="L5651" i="13" s="1"/>
  <c r="I5652" i="13"/>
  <c r="L5652" i="13" s="1"/>
  <c r="I5653" i="13"/>
  <c r="L5653" i="13" s="1"/>
  <c r="I5654" i="13"/>
  <c r="L5654" i="13" s="1"/>
  <c r="I5655" i="13"/>
  <c r="L5655" i="13" s="1"/>
  <c r="I5656" i="13"/>
  <c r="L5656" i="13" s="1"/>
  <c r="I5657" i="13"/>
  <c r="I5658" i="13"/>
  <c r="L5658" i="13" s="1"/>
  <c r="I5659" i="13"/>
  <c r="L5659" i="13" s="1"/>
  <c r="I5660" i="13"/>
  <c r="L5660" i="13" s="1"/>
  <c r="I5661" i="13"/>
  <c r="L5661" i="13" s="1"/>
  <c r="I5662" i="13"/>
  <c r="L5662" i="13" s="1"/>
  <c r="I5663" i="13"/>
  <c r="L5663" i="13" s="1"/>
  <c r="I5664" i="13"/>
  <c r="L5664" i="13" s="1"/>
  <c r="I5665" i="13"/>
  <c r="L5665" i="13" s="1"/>
  <c r="I5666" i="13"/>
  <c r="L5666" i="13" s="1"/>
  <c r="I5667" i="13"/>
  <c r="L5667" i="13" s="1"/>
  <c r="I5668" i="13"/>
  <c r="L5668" i="13" s="1"/>
  <c r="I5669" i="13"/>
  <c r="L5669" i="13" s="1"/>
  <c r="I5670" i="13"/>
  <c r="L5670" i="13" s="1"/>
  <c r="I5671" i="13"/>
  <c r="L5671" i="13" s="1"/>
  <c r="I5672" i="13"/>
  <c r="L5672" i="13" s="1"/>
  <c r="I5673" i="13"/>
  <c r="L5673" i="13" s="1"/>
  <c r="I5674" i="13"/>
  <c r="I5675" i="13"/>
  <c r="L5675" i="13" s="1"/>
  <c r="I5676" i="13"/>
  <c r="I5677" i="13"/>
  <c r="L5677" i="13" s="1"/>
  <c r="I5678" i="13"/>
  <c r="I5679" i="13"/>
  <c r="L5679" i="13" s="1"/>
  <c r="I5680" i="13"/>
  <c r="L5680" i="13" s="1"/>
  <c r="I5681" i="13"/>
  <c r="L5681" i="13" s="1"/>
  <c r="I5682" i="13"/>
  <c r="L5682" i="13" s="1"/>
  <c r="I5683" i="13"/>
  <c r="L5683" i="13" s="1"/>
  <c r="I5684" i="13"/>
  <c r="L5684" i="13" s="1"/>
  <c r="I5685" i="13"/>
  <c r="L5685" i="13" s="1"/>
  <c r="I5686" i="13"/>
  <c r="L5686" i="13" s="1"/>
  <c r="I5687" i="13"/>
  <c r="I5688" i="13"/>
  <c r="L5688" i="13" s="1"/>
  <c r="I5689" i="13"/>
  <c r="I5690" i="13"/>
  <c r="L5690" i="13" s="1"/>
  <c r="I5691" i="13"/>
  <c r="L5691" i="13" s="1"/>
  <c r="I5692" i="13"/>
  <c r="L5692" i="13" s="1"/>
  <c r="I5693" i="13"/>
  <c r="L5693" i="13" s="1"/>
  <c r="I5694" i="13"/>
  <c r="I5695" i="13"/>
  <c r="L5695" i="13" s="1"/>
  <c r="I5696" i="13"/>
  <c r="L5696" i="13" s="1"/>
  <c r="I5697" i="13"/>
  <c r="L5697" i="13" s="1"/>
  <c r="I5698" i="13"/>
  <c r="L5698" i="13" s="1"/>
  <c r="I5699" i="13"/>
  <c r="L5699" i="13" s="1"/>
  <c r="I5700" i="13"/>
  <c r="L5700" i="13" s="1"/>
  <c r="I5701" i="13"/>
  <c r="L5701" i="13" s="1"/>
  <c r="I5702" i="13"/>
  <c r="I5703" i="13"/>
  <c r="I5704" i="13"/>
  <c r="L5704" i="13" s="1"/>
  <c r="I5705" i="13"/>
  <c r="L5705" i="13" s="1"/>
  <c r="I5706" i="13"/>
  <c r="I5707" i="13"/>
  <c r="L5707" i="13" s="1"/>
  <c r="I5708" i="13"/>
  <c r="I5709" i="13"/>
  <c r="L5709" i="13" s="1"/>
  <c r="I5710" i="13"/>
  <c r="I5711" i="13"/>
  <c r="L5711" i="13" s="1"/>
  <c r="I5712" i="13"/>
  <c r="L5712" i="13" s="1"/>
  <c r="I5713" i="13"/>
  <c r="L5713" i="13" s="1"/>
  <c r="I5714" i="13"/>
  <c r="L5714" i="13" s="1"/>
  <c r="I5715" i="13"/>
  <c r="L5715" i="13" s="1"/>
  <c r="I5716" i="13"/>
  <c r="L5716" i="13" s="1"/>
  <c r="I5717" i="13"/>
  <c r="L5717" i="13" s="1"/>
  <c r="I5718" i="13"/>
  <c r="L5718" i="13" s="1"/>
  <c r="I5719" i="13"/>
  <c r="L5719" i="13" s="1"/>
  <c r="I5720" i="13"/>
  <c r="L5720" i="13" s="1"/>
  <c r="I5721" i="13"/>
  <c r="I5722" i="13"/>
  <c r="L5722" i="13" s="1"/>
  <c r="I5723" i="13"/>
  <c r="L5723" i="13" s="1"/>
  <c r="I5724" i="13"/>
  <c r="L5724" i="13" s="1"/>
  <c r="I5725" i="13"/>
  <c r="L5725" i="13" s="1"/>
  <c r="I5726" i="13"/>
  <c r="L5726" i="13" s="1"/>
  <c r="I5727" i="13"/>
  <c r="L5727" i="13" s="1"/>
  <c r="I5728" i="13"/>
  <c r="L5728" i="13" s="1"/>
  <c r="I5729" i="13"/>
  <c r="L5729" i="13" s="1"/>
  <c r="I5730" i="13"/>
  <c r="I5731" i="13"/>
  <c r="L5731" i="13" s="1"/>
  <c r="I5732" i="13"/>
  <c r="L5732" i="13" s="1"/>
  <c r="I5733" i="13"/>
  <c r="L5733" i="13" s="1"/>
  <c r="I5734" i="13"/>
  <c r="L5734" i="13" s="1"/>
  <c r="I5735" i="13"/>
  <c r="I5736" i="13"/>
  <c r="L5736" i="13" s="1"/>
  <c r="I5737" i="13"/>
  <c r="L5737" i="13" s="1"/>
  <c r="I5738" i="13"/>
  <c r="L5738" i="13" s="1"/>
  <c r="I5739" i="13"/>
  <c r="L5739" i="13" s="1"/>
  <c r="I5740" i="13"/>
  <c r="I5741" i="13"/>
  <c r="L5741" i="13" s="1"/>
  <c r="I5742" i="13"/>
  <c r="I5743" i="13"/>
  <c r="L5743" i="13" s="1"/>
  <c r="I5744" i="13"/>
  <c r="L5744" i="13" s="1"/>
  <c r="I5745" i="13"/>
  <c r="L5745" i="13" s="1"/>
  <c r="I5746" i="13"/>
  <c r="L5746" i="13" s="1"/>
  <c r="I5747" i="13"/>
  <c r="L5747" i="13" s="1"/>
  <c r="I5748" i="13"/>
  <c r="L5748" i="13" s="1"/>
  <c r="I5749" i="13"/>
  <c r="L5749" i="13" s="1"/>
  <c r="I5750" i="13"/>
  <c r="L5750" i="13" s="1"/>
  <c r="I5751" i="13"/>
  <c r="L5751" i="13" s="1"/>
  <c r="I5752" i="13"/>
  <c r="L5752" i="13" s="1"/>
  <c r="I5753" i="13"/>
  <c r="I5754" i="13"/>
  <c r="L5754" i="13" s="1"/>
  <c r="I5755" i="13"/>
  <c r="L5755" i="13" s="1"/>
  <c r="I5756" i="13"/>
  <c r="L5756" i="13" s="1"/>
  <c r="I5757" i="13"/>
  <c r="L5757" i="13" s="1"/>
  <c r="I5758" i="13"/>
  <c r="I5759" i="13"/>
  <c r="L5759" i="13" s="1"/>
  <c r="I5760" i="13"/>
  <c r="L5760" i="13" s="1"/>
  <c r="I5761" i="13"/>
  <c r="L5761" i="13" s="1"/>
  <c r="I5762" i="13"/>
  <c r="L5762" i="13" s="1"/>
  <c r="I5763" i="13"/>
  <c r="L5763" i="13" s="1"/>
  <c r="I5764" i="13"/>
  <c r="L5764" i="13" s="1"/>
  <c r="I5765" i="13"/>
  <c r="L5765" i="13" s="1"/>
  <c r="I5766" i="13"/>
  <c r="I5767" i="13"/>
  <c r="L5767" i="13" s="1"/>
  <c r="I5768" i="13"/>
  <c r="L5768" i="13" s="1"/>
  <c r="I5769" i="13"/>
  <c r="L5769" i="13" s="1"/>
  <c r="I5770" i="13"/>
  <c r="L5770" i="13" s="1"/>
  <c r="I5771" i="13"/>
  <c r="L5771" i="13" s="1"/>
  <c r="I5772" i="13"/>
  <c r="L5772" i="13" s="1"/>
  <c r="I5773" i="13"/>
  <c r="L5773" i="13" s="1"/>
  <c r="I5774" i="13"/>
  <c r="I5775" i="13"/>
  <c r="L5775" i="13" s="1"/>
  <c r="I5776" i="13"/>
  <c r="L5776" i="13" s="1"/>
  <c r="I5777" i="13"/>
  <c r="L5777" i="13" s="1"/>
  <c r="I5778" i="13"/>
  <c r="L5778" i="13" s="1"/>
  <c r="I5779" i="13"/>
  <c r="L5779" i="13" s="1"/>
  <c r="I5780" i="13"/>
  <c r="L5780" i="13" s="1"/>
  <c r="I5781" i="13"/>
  <c r="L5781" i="13" s="1"/>
  <c r="I5782" i="13"/>
  <c r="L5782" i="13" s="1"/>
  <c r="I5783" i="13"/>
  <c r="L5783" i="13" s="1"/>
  <c r="I5784" i="13"/>
  <c r="L5784" i="13" s="1"/>
  <c r="I5785" i="13"/>
  <c r="I5786" i="13"/>
  <c r="I5787" i="13"/>
  <c r="L5787" i="13" s="1"/>
  <c r="I5788" i="13"/>
  <c r="L5788" i="13" s="1"/>
  <c r="I5789" i="13"/>
  <c r="L5789" i="13" s="1"/>
  <c r="I5790" i="13"/>
  <c r="L5790" i="13" s="1"/>
  <c r="I5791" i="13"/>
  <c r="L5791" i="13" s="1"/>
  <c r="I5792" i="13"/>
  <c r="L5792" i="13" s="1"/>
  <c r="I5793" i="13"/>
  <c r="L5793" i="13" s="1"/>
  <c r="I5794" i="13"/>
  <c r="L5794" i="13" s="1"/>
  <c r="I5795" i="13"/>
  <c r="L5795" i="13" s="1"/>
  <c r="I5796" i="13"/>
  <c r="L5796" i="13" s="1"/>
  <c r="I5797" i="13"/>
  <c r="L5797" i="13" s="1"/>
  <c r="I5798" i="13"/>
  <c r="L5798" i="13" s="1"/>
  <c r="I5799" i="13"/>
  <c r="L5799" i="13" s="1"/>
  <c r="I5800" i="13"/>
  <c r="L5800" i="13" s="1"/>
  <c r="I5801" i="13"/>
  <c r="L5801" i="13" s="1"/>
  <c r="I5802" i="13"/>
  <c r="L5802" i="13" s="1"/>
  <c r="I5803" i="13"/>
  <c r="L5803" i="13" s="1"/>
  <c r="I5804" i="13"/>
  <c r="I5805" i="13"/>
  <c r="L5805" i="13" s="1"/>
  <c r="I5806" i="13"/>
  <c r="I5807" i="13"/>
  <c r="L5807" i="13" s="1"/>
  <c r="I5808" i="13"/>
  <c r="L5808" i="13" s="1"/>
  <c r="I5809" i="13"/>
  <c r="L5809" i="13" s="1"/>
  <c r="I5810" i="13"/>
  <c r="L5810" i="13" s="1"/>
  <c r="I5811" i="13"/>
  <c r="L5811" i="13" s="1"/>
  <c r="I5812" i="13"/>
  <c r="L5812" i="13" s="1"/>
  <c r="I5813" i="13"/>
  <c r="L5813" i="13" s="1"/>
  <c r="I5814" i="13"/>
  <c r="I5815" i="13"/>
  <c r="I5816" i="13"/>
  <c r="L5816" i="13" s="1"/>
  <c r="I5817" i="13"/>
  <c r="I5818" i="13"/>
  <c r="I5819" i="13"/>
  <c r="L5819" i="13" s="1"/>
  <c r="I5820" i="13"/>
  <c r="L5820" i="13" s="1"/>
  <c r="I5821" i="13"/>
  <c r="L5821" i="13" s="1"/>
  <c r="I5822" i="13"/>
  <c r="L5822" i="13" s="1"/>
  <c r="I5823" i="13"/>
  <c r="L5823" i="13" s="1"/>
  <c r="I5824" i="13"/>
  <c r="L5824" i="13" s="1"/>
  <c r="I5825" i="13"/>
  <c r="L5825" i="13" s="1"/>
  <c r="I5826" i="13"/>
  <c r="L5826" i="13" s="1"/>
  <c r="I5827" i="13"/>
  <c r="L5827" i="13" s="1"/>
  <c r="I5828" i="13"/>
  <c r="L5828" i="13" s="1"/>
  <c r="I5829" i="13"/>
  <c r="L5829" i="13" s="1"/>
  <c r="I5830" i="13"/>
  <c r="I5831" i="13"/>
  <c r="L5831" i="13" s="1"/>
  <c r="I5832" i="13"/>
  <c r="L5832" i="13" s="1"/>
  <c r="I5833" i="13"/>
  <c r="L5833" i="13" s="1"/>
  <c r="I5834" i="13"/>
  <c r="L5834" i="13" s="1"/>
  <c r="I5835" i="13"/>
  <c r="L5835" i="13" s="1"/>
  <c r="I5091" i="13"/>
  <c r="I5092" i="13"/>
  <c r="I5093" i="13"/>
  <c r="L5093" i="13" s="1"/>
  <c r="I5094" i="13"/>
  <c r="L5094" i="13" s="1"/>
  <c r="L5818" i="13" l="1"/>
  <c r="L5786" i="13"/>
  <c r="L5730" i="13"/>
  <c r="L5706" i="13"/>
  <c r="L5634" i="13"/>
  <c r="L5490" i="13"/>
  <c r="L5458" i="13"/>
  <c r="L5817" i="13"/>
  <c r="L5785" i="13"/>
  <c r="L5529" i="13"/>
  <c r="L5497" i="13"/>
  <c r="L5465" i="13"/>
  <c r="L5433" i="13"/>
  <c r="L5401" i="13"/>
  <c r="L5369" i="13"/>
  <c r="L5337" i="13"/>
  <c r="L5305" i="13"/>
  <c r="L5273" i="13"/>
  <c r="L5241" i="13"/>
  <c r="L5209" i="13"/>
  <c r="L5177" i="13"/>
  <c r="L5145" i="13"/>
  <c r="L5113" i="13"/>
  <c r="L5650" i="13"/>
  <c r="L5394" i="13"/>
  <c r="L5250" i="13"/>
  <c r="L5242" i="13"/>
  <c r="L5146" i="13"/>
  <c r="L5753" i="13"/>
  <c r="L5689" i="13"/>
  <c r="L5657" i="13"/>
  <c r="L5735" i="13"/>
  <c r="L5703" i="13"/>
  <c r="L5687" i="13"/>
  <c r="L5431" i="13"/>
  <c r="L5351" i="13"/>
  <c r="L5311" i="13"/>
  <c r="L5191" i="13"/>
  <c r="L5119" i="13"/>
  <c r="L5830" i="13"/>
  <c r="L5814" i="13"/>
  <c r="L5806" i="13"/>
  <c r="L5774" i="13"/>
  <c r="L5766" i="13"/>
  <c r="L5758" i="13"/>
  <c r="L5742" i="13"/>
  <c r="L5710" i="13"/>
  <c r="L5702" i="13"/>
  <c r="L5694" i="13"/>
  <c r="L5678" i="13"/>
  <c r="L5646" i="13"/>
  <c r="L5638" i="13"/>
  <c r="L5614" i="13"/>
  <c r="L5598" i="13"/>
  <c r="L5582" i="13"/>
  <c r="L5574" i="13"/>
  <c r="L5558" i="13"/>
  <c r="L5542" i="13"/>
  <c r="L5526" i="13"/>
  <c r="L5502" i="13"/>
  <c r="L5486" i="13"/>
  <c r="L5478" i="13"/>
  <c r="L5454" i="13"/>
  <c r="L5446" i="13"/>
  <c r="L5430" i="13"/>
  <c r="L5414" i="13"/>
  <c r="L5390" i="13"/>
  <c r="L5382" i="13"/>
  <c r="L5358" i="13"/>
  <c r="L5342" i="13"/>
  <c r="L5334" i="13"/>
  <c r="L5294" i="13"/>
  <c r="L5286" i="13"/>
  <c r="L5270" i="13"/>
  <c r="L5254" i="13"/>
  <c r="L5230" i="13"/>
  <c r="L5222" i="13"/>
  <c r="L5198" i="13"/>
  <c r="L5182" i="13"/>
  <c r="L5174" i="13"/>
  <c r="L5166" i="13"/>
  <c r="L5150" i="13"/>
  <c r="L5134" i="13"/>
  <c r="L5118" i="13"/>
  <c r="L5110" i="13"/>
  <c r="L5721" i="13"/>
  <c r="L5561" i="13"/>
  <c r="L5615" i="13"/>
  <c r="L5447" i="13"/>
  <c r="L5255" i="13"/>
  <c r="L5674" i="13"/>
  <c r="L5625" i="13"/>
  <c r="L5593" i="13"/>
  <c r="L5815" i="13"/>
  <c r="L5647" i="13"/>
  <c r="L5559" i="13"/>
  <c r="L5479" i="13"/>
  <c r="L5183" i="13"/>
  <c r="L5092" i="13"/>
  <c r="L5091" i="13"/>
  <c r="L5804" i="13"/>
  <c r="L5740" i="13"/>
  <c r="L5708" i="13"/>
  <c r="L5676" i="13"/>
  <c r="L5612" i="13"/>
  <c r="L5580" i="13"/>
  <c r="L5548" i="13"/>
  <c r="L5484" i="13"/>
  <c r="L5452" i="13"/>
  <c r="L5420" i="13"/>
  <c r="L5404" i="13"/>
  <c r="L5388" i="13"/>
  <c r="L5380" i="13"/>
  <c r="L5372" i="13"/>
  <c r="L5356" i="13"/>
  <c r="L5348" i="13"/>
  <c r="L5340" i="13"/>
  <c r="L5324" i="13"/>
  <c r="L5316" i="13"/>
  <c r="L5308" i="13"/>
  <c r="L5292" i="13"/>
  <c r="L5284" i="13"/>
  <c r="L5276" i="13"/>
  <c r="L5260" i="13"/>
  <c r="L5252" i="13"/>
  <c r="L5244" i="13"/>
  <c r="L5228" i="13"/>
  <c r="L5220" i="13"/>
  <c r="L5212" i="13"/>
  <c r="L5196" i="13"/>
  <c r="L5188" i="13"/>
  <c r="L5180" i="13"/>
  <c r="L5164" i="13"/>
  <c r="L5156" i="13"/>
  <c r="L5148" i="13"/>
  <c r="L5132" i="13"/>
  <c r="L5124" i="13"/>
  <c r="L5116" i="13"/>
  <c r="L5100" i="13"/>
  <c r="C29" i="12"/>
  <c r="C28" i="12" l="1"/>
  <c r="C27" i="12"/>
  <c r="C24" i="12"/>
  <c r="C26" i="12"/>
  <c r="C23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10" i="12"/>
  <c r="M5090" i="13" l="1"/>
  <c r="N5090" i="13" s="1"/>
  <c r="C22" i="13" s="1"/>
  <c r="M5089" i="13"/>
  <c r="N5089" i="13" s="1"/>
  <c r="M5088" i="13"/>
  <c r="N5088" i="13" s="1"/>
  <c r="M5087" i="13"/>
  <c r="N5087" i="13" s="1"/>
  <c r="K5087" i="13"/>
  <c r="M5086" i="13"/>
  <c r="N5086" i="13" s="1"/>
  <c r="M5085" i="13"/>
  <c r="N5085" i="13" s="1"/>
  <c r="K5085" i="13"/>
  <c r="M5084" i="13"/>
  <c r="N5084" i="13" s="1"/>
  <c r="M5083" i="13"/>
  <c r="N5083" i="13" s="1"/>
  <c r="K5083" i="13"/>
  <c r="M5082" i="13"/>
  <c r="N5082" i="13" s="1"/>
  <c r="M5081" i="13"/>
  <c r="N5081" i="13" s="1"/>
  <c r="M5080" i="13"/>
  <c r="N5080" i="13" s="1"/>
  <c r="M5079" i="13"/>
  <c r="N5079" i="13" s="1"/>
  <c r="K5079" i="13"/>
  <c r="M5078" i="13"/>
  <c r="N5078" i="13" s="1"/>
  <c r="M5077" i="13"/>
  <c r="N5077" i="13" s="1"/>
  <c r="K5077" i="13"/>
  <c r="M5076" i="13"/>
  <c r="N5076" i="13" s="1"/>
  <c r="M5075" i="13"/>
  <c r="N5075" i="13" s="1"/>
  <c r="K5075" i="13"/>
  <c r="M5074" i="13"/>
  <c r="N5074" i="13" s="1"/>
  <c r="M5073" i="13"/>
  <c r="N5073" i="13" s="1"/>
  <c r="M5072" i="13"/>
  <c r="N5072" i="13" s="1"/>
  <c r="M5071" i="13"/>
  <c r="N5071" i="13" s="1"/>
  <c r="M5070" i="13"/>
  <c r="N5070" i="13" s="1"/>
  <c r="M5069" i="13"/>
  <c r="N5069" i="13" s="1"/>
  <c r="K5069" i="13"/>
  <c r="M5068" i="13"/>
  <c r="N5068" i="13" s="1"/>
  <c r="K5068" i="13"/>
  <c r="M5067" i="13"/>
  <c r="N5067" i="13" s="1"/>
  <c r="M5066" i="13"/>
  <c r="N5066" i="13" s="1"/>
  <c r="M5065" i="13"/>
  <c r="N5065" i="13" s="1"/>
  <c r="M5064" i="13"/>
  <c r="N5064" i="13" s="1"/>
  <c r="K5064" i="13"/>
  <c r="M5063" i="13"/>
  <c r="N5063" i="13" s="1"/>
  <c r="M5062" i="13"/>
  <c r="N5062" i="13" s="1"/>
  <c r="M5061" i="13"/>
  <c r="N5061" i="13" s="1"/>
  <c r="K5061" i="13"/>
  <c r="M5060" i="13"/>
  <c r="N5060" i="13" s="1"/>
  <c r="K5060" i="13"/>
  <c r="M5059" i="13"/>
  <c r="N5059" i="13" s="1"/>
  <c r="M5058" i="13"/>
  <c r="N5058" i="13" s="1"/>
  <c r="M5057" i="13"/>
  <c r="N5057" i="13" s="1"/>
  <c r="M5056" i="13"/>
  <c r="N5056" i="13" s="1"/>
  <c r="K5056" i="13"/>
  <c r="M5055" i="13"/>
  <c r="N5055" i="13" s="1"/>
  <c r="M5054" i="13"/>
  <c r="N5054" i="13" s="1"/>
  <c r="M5053" i="13"/>
  <c r="N5053" i="13" s="1"/>
  <c r="K5053" i="13"/>
  <c r="M5052" i="13"/>
  <c r="N5052" i="13" s="1"/>
  <c r="K5052" i="13"/>
  <c r="M5051" i="13"/>
  <c r="N5051" i="13" s="1"/>
  <c r="M5050" i="13"/>
  <c r="N5050" i="13" s="1"/>
  <c r="M5049" i="13"/>
  <c r="N5049" i="13" s="1"/>
  <c r="M5048" i="13"/>
  <c r="N5048" i="13" s="1"/>
  <c r="K5048" i="13"/>
  <c r="M5047" i="13"/>
  <c r="N5047" i="13" s="1"/>
  <c r="M5046" i="13"/>
  <c r="N5046" i="13" s="1"/>
  <c r="M5045" i="13"/>
  <c r="N5045" i="13" s="1"/>
  <c r="K5045" i="13"/>
  <c r="M5044" i="13"/>
  <c r="N5044" i="13" s="1"/>
  <c r="K5044" i="13"/>
  <c r="M5043" i="13"/>
  <c r="N5043" i="13" s="1"/>
  <c r="M5042" i="13"/>
  <c r="N5042" i="13" s="1"/>
  <c r="M5041" i="13"/>
  <c r="N5041" i="13" s="1"/>
  <c r="M5040" i="13"/>
  <c r="N5040" i="13" s="1"/>
  <c r="K5040" i="13"/>
  <c r="M5039" i="13"/>
  <c r="N5039" i="13" s="1"/>
  <c r="M5038" i="13"/>
  <c r="N5038" i="13" s="1"/>
  <c r="M5037" i="13"/>
  <c r="N5037" i="13" s="1"/>
  <c r="K5037" i="13"/>
  <c r="M5036" i="13"/>
  <c r="N5036" i="13" s="1"/>
  <c r="K5036" i="13"/>
  <c r="M5035" i="13"/>
  <c r="N5035" i="13" s="1"/>
  <c r="M5034" i="13"/>
  <c r="N5034" i="13" s="1"/>
  <c r="M5033" i="13"/>
  <c r="N5033" i="13" s="1"/>
  <c r="M5032" i="13"/>
  <c r="N5032" i="13" s="1"/>
  <c r="K5032" i="13"/>
  <c r="M5031" i="13"/>
  <c r="N5031" i="13" s="1"/>
  <c r="M5030" i="13"/>
  <c r="N5030" i="13" s="1"/>
  <c r="M5029" i="13"/>
  <c r="N5029" i="13" s="1"/>
  <c r="K5029" i="13"/>
  <c r="M5028" i="13"/>
  <c r="N5028" i="13" s="1"/>
  <c r="K5028" i="13"/>
  <c r="M5027" i="13"/>
  <c r="N5027" i="13" s="1"/>
  <c r="M5026" i="13"/>
  <c r="N5026" i="13" s="1"/>
  <c r="M5025" i="13"/>
  <c r="N5025" i="13" s="1"/>
  <c r="M5024" i="13"/>
  <c r="N5024" i="13" s="1"/>
  <c r="K5024" i="13"/>
  <c r="M5023" i="13"/>
  <c r="N5023" i="13" s="1"/>
  <c r="M5022" i="13"/>
  <c r="N5022" i="13" s="1"/>
  <c r="M5021" i="13"/>
  <c r="N5021" i="13" s="1"/>
  <c r="K5021" i="13"/>
  <c r="M5020" i="13"/>
  <c r="N5020" i="13" s="1"/>
  <c r="K5020" i="13"/>
  <c r="M5019" i="13"/>
  <c r="N5019" i="13" s="1"/>
  <c r="M5018" i="13"/>
  <c r="N5018" i="13" s="1"/>
  <c r="M5017" i="13"/>
  <c r="N5017" i="13" s="1"/>
  <c r="M5016" i="13"/>
  <c r="N5016" i="13" s="1"/>
  <c r="K5016" i="13"/>
  <c r="M5015" i="13"/>
  <c r="N5015" i="13" s="1"/>
  <c r="M5014" i="13"/>
  <c r="N5014" i="13" s="1"/>
  <c r="M5013" i="13"/>
  <c r="N5013" i="13" s="1"/>
  <c r="M5012" i="13"/>
  <c r="N5012" i="13" s="1"/>
  <c r="K5012" i="13"/>
  <c r="M5011" i="13"/>
  <c r="N5011" i="13" s="1"/>
  <c r="M5010" i="13"/>
  <c r="N5010" i="13" s="1"/>
  <c r="M5009" i="13"/>
  <c r="N5009" i="13" s="1"/>
  <c r="M5008" i="13"/>
  <c r="N5008" i="13" s="1"/>
  <c r="K5008" i="13"/>
  <c r="M5007" i="13"/>
  <c r="N5007" i="13" s="1"/>
  <c r="M5006" i="13"/>
  <c r="N5006" i="13" s="1"/>
  <c r="N5005" i="13"/>
  <c r="M5005" i="13"/>
  <c r="K5005" i="13"/>
  <c r="M5004" i="13"/>
  <c r="N5004" i="13" s="1"/>
  <c r="M5003" i="13"/>
  <c r="N5003" i="13" s="1"/>
  <c r="M5002" i="13"/>
  <c r="N5002" i="13" s="1"/>
  <c r="K5002" i="13"/>
  <c r="M5001" i="13"/>
  <c r="N5001" i="13" s="1"/>
  <c r="M5000" i="13"/>
  <c r="N5000" i="13" s="1"/>
  <c r="M4999" i="13"/>
  <c r="N4999" i="13" s="1"/>
  <c r="M4998" i="13"/>
  <c r="N4998" i="13" s="1"/>
  <c r="M4997" i="13"/>
  <c r="N4997" i="13" s="1"/>
  <c r="K4997" i="13"/>
  <c r="M4996" i="13"/>
  <c r="N4996" i="13" s="1"/>
  <c r="N4995" i="13"/>
  <c r="M4995" i="13"/>
  <c r="K4995" i="13"/>
  <c r="M4994" i="13"/>
  <c r="N4994" i="13" s="1"/>
  <c r="M4993" i="13"/>
  <c r="N4993" i="13" s="1"/>
  <c r="M4992" i="13"/>
  <c r="N4992" i="13" s="1"/>
  <c r="M4991" i="13"/>
  <c r="N4991" i="13" s="1"/>
  <c r="M4990" i="13"/>
  <c r="N4990" i="13" s="1"/>
  <c r="M4989" i="13"/>
  <c r="N4989" i="13" s="1"/>
  <c r="K4989" i="13"/>
  <c r="L4989" i="13" s="1"/>
  <c r="M4988" i="13"/>
  <c r="N4988" i="13" s="1"/>
  <c r="M4987" i="13"/>
  <c r="N4987" i="13" s="1"/>
  <c r="K4987" i="13"/>
  <c r="M4986" i="13"/>
  <c r="N4986" i="13" s="1"/>
  <c r="M4985" i="13"/>
  <c r="N4985" i="13" s="1"/>
  <c r="M4984" i="13"/>
  <c r="N4984" i="13" s="1"/>
  <c r="M4983" i="13"/>
  <c r="N4983" i="13" s="1"/>
  <c r="M4982" i="13"/>
  <c r="N4982" i="13" s="1"/>
  <c r="M4981" i="13"/>
  <c r="N4981" i="13" s="1"/>
  <c r="K4981" i="13"/>
  <c r="M4980" i="13"/>
  <c r="N4980" i="13" s="1"/>
  <c r="M4979" i="13"/>
  <c r="N4979" i="13" s="1"/>
  <c r="K4979" i="13"/>
  <c r="M4978" i="13"/>
  <c r="N4978" i="13" s="1"/>
  <c r="M4977" i="13"/>
  <c r="N4977" i="13" s="1"/>
  <c r="M4976" i="13"/>
  <c r="N4976" i="13" s="1"/>
  <c r="M4975" i="13"/>
  <c r="N4975" i="13" s="1"/>
  <c r="M4974" i="13"/>
  <c r="N4974" i="13" s="1"/>
  <c r="M4973" i="13"/>
  <c r="N4973" i="13" s="1"/>
  <c r="K4973" i="13"/>
  <c r="M4972" i="13"/>
  <c r="N4972" i="13" s="1"/>
  <c r="M4971" i="13"/>
  <c r="N4971" i="13" s="1"/>
  <c r="K4971" i="13"/>
  <c r="M4970" i="13"/>
  <c r="N4970" i="13" s="1"/>
  <c r="M4969" i="13"/>
  <c r="N4969" i="13" s="1"/>
  <c r="M4968" i="13"/>
  <c r="N4968" i="13" s="1"/>
  <c r="M4967" i="13"/>
  <c r="N4967" i="13" s="1"/>
  <c r="M4966" i="13"/>
  <c r="N4966" i="13" s="1"/>
  <c r="M4965" i="13"/>
  <c r="N4965" i="13" s="1"/>
  <c r="M4964" i="13"/>
  <c r="N4964" i="13" s="1"/>
  <c r="M4963" i="13"/>
  <c r="N4963" i="13" s="1"/>
  <c r="K4963" i="13"/>
  <c r="M4962" i="13"/>
  <c r="N4962" i="13" s="1"/>
  <c r="M4961" i="13"/>
  <c r="N4961" i="13" s="1"/>
  <c r="M4960" i="13"/>
  <c r="N4960" i="13" s="1"/>
  <c r="M4959" i="13"/>
  <c r="N4959" i="13" s="1"/>
  <c r="K4959" i="13"/>
  <c r="M4958" i="13"/>
  <c r="N4958" i="13" s="1"/>
  <c r="M4957" i="13"/>
  <c r="N4957" i="13" s="1"/>
  <c r="M4956" i="13"/>
  <c r="N4956" i="13" s="1"/>
  <c r="M4955" i="13"/>
  <c r="N4955" i="13" s="1"/>
  <c r="K4955" i="13"/>
  <c r="M4954" i="13"/>
  <c r="N4954" i="13" s="1"/>
  <c r="M4953" i="13"/>
  <c r="N4953" i="13" s="1"/>
  <c r="M4952" i="13"/>
  <c r="N4952" i="13" s="1"/>
  <c r="M4951" i="13"/>
  <c r="N4951" i="13" s="1"/>
  <c r="K4951" i="13"/>
  <c r="M4950" i="13"/>
  <c r="N4950" i="13" s="1"/>
  <c r="M4949" i="13"/>
  <c r="N4949" i="13" s="1"/>
  <c r="M4948" i="13"/>
  <c r="N4948" i="13" s="1"/>
  <c r="M4947" i="13"/>
  <c r="N4947" i="13" s="1"/>
  <c r="K4947" i="13"/>
  <c r="M4946" i="13"/>
  <c r="N4946" i="13" s="1"/>
  <c r="M4945" i="13"/>
  <c r="N4945" i="13" s="1"/>
  <c r="M4944" i="13"/>
  <c r="N4944" i="13" s="1"/>
  <c r="M4943" i="13"/>
  <c r="N4943" i="13" s="1"/>
  <c r="K4943" i="13"/>
  <c r="M4942" i="13"/>
  <c r="N4942" i="13" s="1"/>
  <c r="M4941" i="13"/>
  <c r="N4941" i="13" s="1"/>
  <c r="M4940" i="13"/>
  <c r="N4940" i="13" s="1"/>
  <c r="M4939" i="13"/>
  <c r="N4939" i="13" s="1"/>
  <c r="K4939" i="13"/>
  <c r="M4938" i="13"/>
  <c r="N4938" i="13" s="1"/>
  <c r="M4937" i="13"/>
  <c r="N4937" i="13" s="1"/>
  <c r="M4936" i="13"/>
  <c r="N4936" i="13" s="1"/>
  <c r="M4935" i="13"/>
  <c r="N4935" i="13" s="1"/>
  <c r="K4935" i="13"/>
  <c r="M4934" i="13"/>
  <c r="N4934" i="13" s="1"/>
  <c r="M4933" i="13"/>
  <c r="N4933" i="13" s="1"/>
  <c r="M4932" i="13"/>
  <c r="N4932" i="13" s="1"/>
  <c r="M4931" i="13"/>
  <c r="N4931" i="13" s="1"/>
  <c r="K4931" i="13"/>
  <c r="M4930" i="13"/>
  <c r="N4930" i="13" s="1"/>
  <c r="M4929" i="13"/>
  <c r="N4929" i="13" s="1"/>
  <c r="M4928" i="13"/>
  <c r="N4928" i="13" s="1"/>
  <c r="M4927" i="13"/>
  <c r="N4927" i="13" s="1"/>
  <c r="K4927" i="13"/>
  <c r="M4926" i="13"/>
  <c r="N4926" i="13" s="1"/>
  <c r="M4925" i="13"/>
  <c r="N4925" i="13" s="1"/>
  <c r="M4924" i="13"/>
  <c r="N4924" i="13" s="1"/>
  <c r="K4924" i="13"/>
  <c r="M4923" i="13"/>
  <c r="N4923" i="13" s="1"/>
  <c r="M4922" i="13"/>
  <c r="N4922" i="13" s="1"/>
  <c r="K4922" i="13"/>
  <c r="M4921" i="13"/>
  <c r="N4921" i="13" s="1"/>
  <c r="M4920" i="13"/>
  <c r="N4920" i="13" s="1"/>
  <c r="K4920" i="13"/>
  <c r="M4919" i="13"/>
  <c r="N4919" i="13" s="1"/>
  <c r="M4918" i="13"/>
  <c r="N4918" i="13" s="1"/>
  <c r="M4917" i="13"/>
  <c r="N4917" i="13" s="1"/>
  <c r="M4916" i="13"/>
  <c r="N4916" i="13" s="1"/>
  <c r="K4916" i="13"/>
  <c r="M4915" i="13"/>
  <c r="N4915" i="13" s="1"/>
  <c r="K4915" i="13"/>
  <c r="M4914" i="13"/>
  <c r="N4914" i="13" s="1"/>
  <c r="M4913" i="13"/>
  <c r="N4913" i="13" s="1"/>
  <c r="M4912" i="13"/>
  <c r="N4912" i="13" s="1"/>
  <c r="M4911" i="13"/>
  <c r="N4911" i="13" s="1"/>
  <c r="K4911" i="13"/>
  <c r="M4910" i="13"/>
  <c r="N4910" i="13" s="1"/>
  <c r="M4909" i="13"/>
  <c r="N4909" i="13" s="1"/>
  <c r="K4909" i="13"/>
  <c r="L4909" i="13" s="1"/>
  <c r="M4908" i="13"/>
  <c r="N4908" i="13" s="1"/>
  <c r="M4907" i="13"/>
  <c r="N4907" i="13" s="1"/>
  <c r="K4907" i="13"/>
  <c r="M4906" i="13"/>
  <c r="N4906" i="13" s="1"/>
  <c r="M4905" i="13"/>
  <c r="N4905" i="13" s="1"/>
  <c r="M4904" i="13"/>
  <c r="N4904" i="13" s="1"/>
  <c r="M4903" i="13"/>
  <c r="N4903" i="13" s="1"/>
  <c r="K4903" i="13"/>
  <c r="M4902" i="13"/>
  <c r="N4902" i="13" s="1"/>
  <c r="M4901" i="13"/>
  <c r="N4901" i="13" s="1"/>
  <c r="K4901" i="13"/>
  <c r="M4900" i="13"/>
  <c r="N4900" i="13" s="1"/>
  <c r="M4899" i="13"/>
  <c r="N4899" i="13" s="1"/>
  <c r="K4899" i="13"/>
  <c r="M4898" i="13"/>
  <c r="N4898" i="13" s="1"/>
  <c r="M4897" i="13"/>
  <c r="N4897" i="13" s="1"/>
  <c r="M4896" i="13"/>
  <c r="N4896" i="13" s="1"/>
  <c r="M4895" i="13"/>
  <c r="N4895" i="13" s="1"/>
  <c r="K4895" i="13"/>
  <c r="M4894" i="13"/>
  <c r="N4894" i="13" s="1"/>
  <c r="M4893" i="13"/>
  <c r="N4893" i="13" s="1"/>
  <c r="K4893" i="13"/>
  <c r="M4892" i="13"/>
  <c r="N4892" i="13" s="1"/>
  <c r="M4891" i="13"/>
  <c r="N4891" i="13" s="1"/>
  <c r="K4891" i="13"/>
  <c r="M4890" i="13"/>
  <c r="N4890" i="13" s="1"/>
  <c r="M4889" i="13"/>
  <c r="N4889" i="13" s="1"/>
  <c r="M4888" i="13"/>
  <c r="N4888" i="13" s="1"/>
  <c r="M4887" i="13"/>
  <c r="N4887" i="13" s="1"/>
  <c r="M4886" i="13"/>
  <c r="N4886" i="13" s="1"/>
  <c r="M4885" i="13"/>
  <c r="N4885" i="13" s="1"/>
  <c r="K4885" i="13"/>
  <c r="M4884" i="13"/>
  <c r="N4884" i="13" s="1"/>
  <c r="K4884" i="13"/>
  <c r="M4883" i="13"/>
  <c r="N4883" i="13" s="1"/>
  <c r="M4882" i="13"/>
  <c r="N4882" i="13" s="1"/>
  <c r="M4881" i="13"/>
  <c r="N4881" i="13" s="1"/>
  <c r="M4880" i="13"/>
  <c r="N4880" i="13" s="1"/>
  <c r="K4880" i="13"/>
  <c r="M4879" i="13"/>
  <c r="N4879" i="13" s="1"/>
  <c r="M4878" i="13"/>
  <c r="N4878" i="13" s="1"/>
  <c r="M4877" i="13"/>
  <c r="N4877" i="13" s="1"/>
  <c r="M4876" i="13"/>
  <c r="N4876" i="13" s="1"/>
  <c r="K4876" i="13"/>
  <c r="M4875" i="13"/>
  <c r="N4875" i="13" s="1"/>
  <c r="M4874" i="13"/>
  <c r="N4874" i="13" s="1"/>
  <c r="M4873" i="13"/>
  <c r="N4873" i="13" s="1"/>
  <c r="M4872" i="13"/>
  <c r="N4872" i="13" s="1"/>
  <c r="K4872" i="13"/>
  <c r="M4871" i="13"/>
  <c r="N4871" i="13" s="1"/>
  <c r="M4870" i="13"/>
  <c r="N4870" i="13" s="1"/>
  <c r="M4869" i="13"/>
  <c r="N4869" i="13" s="1"/>
  <c r="M4868" i="13"/>
  <c r="N4868" i="13" s="1"/>
  <c r="K4868" i="13"/>
  <c r="M4867" i="13"/>
  <c r="N4867" i="13" s="1"/>
  <c r="M4866" i="13"/>
  <c r="N4866" i="13" s="1"/>
  <c r="M4865" i="13"/>
  <c r="N4865" i="13" s="1"/>
  <c r="M4864" i="13"/>
  <c r="N4864" i="13" s="1"/>
  <c r="K4864" i="13"/>
  <c r="M4863" i="13"/>
  <c r="N4863" i="13" s="1"/>
  <c r="M4862" i="13"/>
  <c r="N4862" i="13" s="1"/>
  <c r="M4861" i="13"/>
  <c r="N4861" i="13" s="1"/>
  <c r="M4860" i="13"/>
  <c r="N4860" i="13" s="1"/>
  <c r="K4860" i="13"/>
  <c r="M4859" i="13"/>
  <c r="N4859" i="13" s="1"/>
  <c r="M4858" i="13"/>
  <c r="N4858" i="13" s="1"/>
  <c r="M4857" i="13"/>
  <c r="N4857" i="13" s="1"/>
  <c r="M4856" i="13"/>
  <c r="N4856" i="13" s="1"/>
  <c r="K4856" i="13"/>
  <c r="M4855" i="13"/>
  <c r="N4855" i="13" s="1"/>
  <c r="M4854" i="13"/>
  <c r="N4854" i="13" s="1"/>
  <c r="M4853" i="13"/>
  <c r="N4853" i="13" s="1"/>
  <c r="K4853" i="13"/>
  <c r="M4852" i="13"/>
  <c r="N4852" i="13" s="1"/>
  <c r="M4851" i="13"/>
  <c r="N4851" i="13" s="1"/>
  <c r="M4850" i="13"/>
  <c r="N4850" i="13" s="1"/>
  <c r="K4850" i="13"/>
  <c r="L4850" i="13" s="1"/>
  <c r="M4849" i="13"/>
  <c r="N4849" i="13" s="1"/>
  <c r="M4848" i="13"/>
  <c r="N4848" i="13" s="1"/>
  <c r="M4847" i="13"/>
  <c r="N4847" i="13" s="1"/>
  <c r="M4846" i="13"/>
  <c r="N4846" i="13" s="1"/>
  <c r="M4845" i="13"/>
  <c r="N4845" i="13" s="1"/>
  <c r="K4845" i="13"/>
  <c r="M4844" i="13"/>
  <c r="N4844" i="13" s="1"/>
  <c r="M4843" i="13"/>
  <c r="N4843" i="13" s="1"/>
  <c r="K4843" i="13"/>
  <c r="M4842" i="13"/>
  <c r="N4842" i="13" s="1"/>
  <c r="M4841" i="13"/>
  <c r="N4841" i="13" s="1"/>
  <c r="M4840" i="13"/>
  <c r="N4840" i="13" s="1"/>
  <c r="M4839" i="13"/>
  <c r="N4839" i="13" s="1"/>
  <c r="M4838" i="13"/>
  <c r="N4838" i="13" s="1"/>
  <c r="M4837" i="13"/>
  <c r="N4837" i="13" s="1"/>
  <c r="K4837" i="13"/>
  <c r="M4836" i="13"/>
  <c r="N4836" i="13" s="1"/>
  <c r="M4835" i="13"/>
  <c r="N4835" i="13" s="1"/>
  <c r="K4835" i="13"/>
  <c r="M4834" i="13"/>
  <c r="N4834" i="13" s="1"/>
  <c r="M4833" i="13"/>
  <c r="N4833" i="13" s="1"/>
  <c r="N4832" i="13"/>
  <c r="M4832" i="13"/>
  <c r="K4832" i="13"/>
  <c r="M4831" i="13"/>
  <c r="N4831" i="13" s="1"/>
  <c r="M4830" i="13"/>
  <c r="N4830" i="13" s="1"/>
  <c r="M4829" i="13"/>
  <c r="N4829" i="13" s="1"/>
  <c r="M4828" i="13"/>
  <c r="N4828" i="13" s="1"/>
  <c r="K4828" i="13"/>
  <c r="M4827" i="13"/>
  <c r="N4827" i="13" s="1"/>
  <c r="M4826" i="13"/>
  <c r="N4826" i="13" s="1"/>
  <c r="K4826" i="13"/>
  <c r="M4825" i="13"/>
  <c r="N4825" i="13" s="1"/>
  <c r="M4824" i="13"/>
  <c r="N4824" i="13" s="1"/>
  <c r="K4824" i="13"/>
  <c r="M4823" i="13"/>
  <c r="N4823" i="13" s="1"/>
  <c r="M4822" i="13"/>
  <c r="N4822" i="13" s="1"/>
  <c r="M4821" i="13"/>
  <c r="N4821" i="13" s="1"/>
  <c r="M4820" i="13"/>
  <c r="N4820" i="13" s="1"/>
  <c r="K4820" i="13"/>
  <c r="M4819" i="13"/>
  <c r="N4819" i="13" s="1"/>
  <c r="M4818" i="13"/>
  <c r="N4818" i="13" s="1"/>
  <c r="K4818" i="13"/>
  <c r="M4817" i="13"/>
  <c r="N4817" i="13" s="1"/>
  <c r="M4816" i="13"/>
  <c r="N4816" i="13" s="1"/>
  <c r="K4816" i="13"/>
  <c r="M4815" i="13"/>
  <c r="N4815" i="13" s="1"/>
  <c r="M4814" i="13"/>
  <c r="N4814" i="13" s="1"/>
  <c r="M4813" i="13"/>
  <c r="N4813" i="13" s="1"/>
  <c r="M4812" i="13"/>
  <c r="N4812" i="13" s="1"/>
  <c r="K4812" i="13"/>
  <c r="M4811" i="13"/>
  <c r="N4811" i="13" s="1"/>
  <c r="M4810" i="13"/>
  <c r="N4810" i="13" s="1"/>
  <c r="K4810" i="13"/>
  <c r="M4809" i="13"/>
  <c r="N4809" i="13" s="1"/>
  <c r="M4808" i="13"/>
  <c r="N4808" i="13" s="1"/>
  <c r="K4808" i="13"/>
  <c r="M4807" i="13"/>
  <c r="N4807" i="13" s="1"/>
  <c r="M4806" i="13"/>
  <c r="N4806" i="13" s="1"/>
  <c r="M4805" i="13"/>
  <c r="N4805" i="13" s="1"/>
  <c r="M4804" i="13"/>
  <c r="N4804" i="13" s="1"/>
  <c r="K4804" i="13"/>
  <c r="M4803" i="13"/>
  <c r="N4803" i="13" s="1"/>
  <c r="K4803" i="13"/>
  <c r="M4802" i="13"/>
  <c r="N4802" i="13" s="1"/>
  <c r="M4801" i="13"/>
  <c r="N4801" i="13" s="1"/>
  <c r="M4800" i="13"/>
  <c r="N4800" i="13" s="1"/>
  <c r="K4800" i="13"/>
  <c r="M4799" i="13"/>
  <c r="N4799" i="13" s="1"/>
  <c r="M4798" i="13"/>
  <c r="N4798" i="13" s="1"/>
  <c r="M4797" i="13"/>
  <c r="N4797" i="13" s="1"/>
  <c r="M4796" i="13"/>
  <c r="N4796" i="13" s="1"/>
  <c r="K4796" i="13"/>
  <c r="M4795" i="13"/>
  <c r="N4795" i="13" s="1"/>
  <c r="K4795" i="13"/>
  <c r="M4794" i="13"/>
  <c r="N4794" i="13" s="1"/>
  <c r="M4793" i="13"/>
  <c r="N4793" i="13" s="1"/>
  <c r="M4792" i="13"/>
  <c r="N4792" i="13" s="1"/>
  <c r="K4792" i="13"/>
  <c r="M4791" i="13"/>
  <c r="N4791" i="13" s="1"/>
  <c r="M4790" i="13"/>
  <c r="N4790" i="13" s="1"/>
  <c r="M4789" i="13"/>
  <c r="N4789" i="13" s="1"/>
  <c r="M4788" i="13"/>
  <c r="N4788" i="13" s="1"/>
  <c r="K4788" i="13"/>
  <c r="L4788" i="13" s="1"/>
  <c r="M4787" i="13"/>
  <c r="N4787" i="13" s="1"/>
  <c r="K4787" i="13"/>
  <c r="M4786" i="13"/>
  <c r="N4786" i="13" s="1"/>
  <c r="M4785" i="13"/>
  <c r="N4785" i="13" s="1"/>
  <c r="M4784" i="13"/>
  <c r="N4784" i="13" s="1"/>
  <c r="K4784" i="13"/>
  <c r="M4783" i="13"/>
  <c r="N4783" i="13" s="1"/>
  <c r="M4782" i="13"/>
  <c r="N4782" i="13" s="1"/>
  <c r="M4781" i="13"/>
  <c r="N4781" i="13" s="1"/>
  <c r="M4780" i="13"/>
  <c r="N4780" i="13" s="1"/>
  <c r="K4780" i="13"/>
  <c r="M4779" i="13"/>
  <c r="N4779" i="13" s="1"/>
  <c r="K4779" i="13"/>
  <c r="M4778" i="13"/>
  <c r="N4778" i="13" s="1"/>
  <c r="M4777" i="13"/>
  <c r="N4777" i="13" s="1"/>
  <c r="M4776" i="13"/>
  <c r="N4776" i="13" s="1"/>
  <c r="K4776" i="13"/>
  <c r="M4775" i="13"/>
  <c r="N4775" i="13" s="1"/>
  <c r="M4774" i="13"/>
  <c r="N4774" i="13" s="1"/>
  <c r="M4773" i="13"/>
  <c r="N4773" i="13" s="1"/>
  <c r="M4772" i="13"/>
  <c r="N4772" i="13" s="1"/>
  <c r="K4772" i="13"/>
  <c r="M4771" i="13"/>
  <c r="N4771" i="13" s="1"/>
  <c r="K4771" i="13"/>
  <c r="M4770" i="13"/>
  <c r="N4770" i="13" s="1"/>
  <c r="M4769" i="13"/>
  <c r="N4769" i="13" s="1"/>
  <c r="M4768" i="13"/>
  <c r="N4768" i="13" s="1"/>
  <c r="K4768" i="13"/>
  <c r="M4767" i="13"/>
  <c r="N4767" i="13" s="1"/>
  <c r="M4766" i="13"/>
  <c r="N4766" i="13" s="1"/>
  <c r="M4765" i="13"/>
  <c r="N4765" i="13" s="1"/>
  <c r="M4764" i="13"/>
  <c r="N4764" i="13" s="1"/>
  <c r="K4764" i="13"/>
  <c r="M4763" i="13"/>
  <c r="N4763" i="13" s="1"/>
  <c r="K4763" i="13"/>
  <c r="M4762" i="13"/>
  <c r="N4762" i="13" s="1"/>
  <c r="N4761" i="13"/>
  <c r="M4761" i="13"/>
  <c r="M4760" i="13"/>
  <c r="N4760" i="13" s="1"/>
  <c r="M4759" i="13"/>
  <c r="N4759" i="13" s="1"/>
  <c r="K4759" i="13"/>
  <c r="M4758" i="13"/>
  <c r="N4758" i="13" s="1"/>
  <c r="M4757" i="13"/>
  <c r="N4757" i="13" s="1"/>
  <c r="K4757" i="13"/>
  <c r="M4756" i="13"/>
  <c r="N4756" i="13" s="1"/>
  <c r="M4755" i="13"/>
  <c r="N4755" i="13" s="1"/>
  <c r="K4755" i="13"/>
  <c r="M4754" i="13"/>
  <c r="N4754" i="13" s="1"/>
  <c r="M4753" i="13"/>
  <c r="N4753" i="13" s="1"/>
  <c r="M4752" i="13"/>
  <c r="N4752" i="13" s="1"/>
  <c r="M4751" i="13"/>
  <c r="N4751" i="13" s="1"/>
  <c r="K4751" i="13"/>
  <c r="M4750" i="13"/>
  <c r="N4750" i="13" s="1"/>
  <c r="M4749" i="13"/>
  <c r="N4749" i="13" s="1"/>
  <c r="K4749" i="13"/>
  <c r="L4749" i="13" s="1"/>
  <c r="M4748" i="13"/>
  <c r="N4748" i="13" s="1"/>
  <c r="M4747" i="13"/>
  <c r="N4747" i="13" s="1"/>
  <c r="K4747" i="13"/>
  <c r="M4746" i="13"/>
  <c r="N4746" i="13" s="1"/>
  <c r="M4745" i="13"/>
  <c r="N4745" i="13" s="1"/>
  <c r="M4744" i="13"/>
  <c r="N4744" i="13" s="1"/>
  <c r="M4743" i="13"/>
  <c r="N4743" i="13" s="1"/>
  <c r="M4742" i="13"/>
  <c r="N4742" i="13" s="1"/>
  <c r="M4741" i="13"/>
  <c r="N4741" i="13" s="1"/>
  <c r="K4741" i="13"/>
  <c r="M4740" i="13"/>
  <c r="N4740" i="13" s="1"/>
  <c r="K4740" i="13"/>
  <c r="M4739" i="13"/>
  <c r="N4739" i="13" s="1"/>
  <c r="M4738" i="13"/>
  <c r="N4738" i="13" s="1"/>
  <c r="M4737" i="13"/>
  <c r="N4737" i="13" s="1"/>
  <c r="M4736" i="13"/>
  <c r="N4736" i="13" s="1"/>
  <c r="K4736" i="13"/>
  <c r="M4735" i="13"/>
  <c r="N4735" i="13" s="1"/>
  <c r="M4734" i="13"/>
  <c r="N4734" i="13" s="1"/>
  <c r="M4733" i="13"/>
  <c r="N4733" i="13" s="1"/>
  <c r="K4733" i="13"/>
  <c r="M4732" i="13"/>
  <c r="N4732" i="13" s="1"/>
  <c r="K4732" i="13"/>
  <c r="M4731" i="13"/>
  <c r="N4731" i="13" s="1"/>
  <c r="M4730" i="13"/>
  <c r="N4730" i="13" s="1"/>
  <c r="M4729" i="13"/>
  <c r="N4729" i="13" s="1"/>
  <c r="M4728" i="13"/>
  <c r="N4728" i="13" s="1"/>
  <c r="K4728" i="13"/>
  <c r="M4727" i="13"/>
  <c r="N4727" i="13" s="1"/>
  <c r="M4726" i="13"/>
  <c r="N4726" i="13" s="1"/>
  <c r="M4725" i="13"/>
  <c r="N4725" i="13" s="1"/>
  <c r="K4725" i="13"/>
  <c r="M4724" i="13"/>
  <c r="N4724" i="13" s="1"/>
  <c r="K4724" i="13"/>
  <c r="M4723" i="13"/>
  <c r="N4723" i="13" s="1"/>
  <c r="M4722" i="13"/>
  <c r="N4722" i="13" s="1"/>
  <c r="M4721" i="13"/>
  <c r="N4721" i="13" s="1"/>
  <c r="M4720" i="13"/>
  <c r="N4720" i="13" s="1"/>
  <c r="K4720" i="13"/>
  <c r="M4719" i="13"/>
  <c r="N4719" i="13" s="1"/>
  <c r="M4718" i="13"/>
  <c r="N4718" i="13" s="1"/>
  <c r="M4717" i="13"/>
  <c r="N4717" i="13" s="1"/>
  <c r="K4717" i="13"/>
  <c r="M4716" i="13"/>
  <c r="N4716" i="13" s="1"/>
  <c r="K4716" i="13"/>
  <c r="M4715" i="13"/>
  <c r="N4715" i="13" s="1"/>
  <c r="M4714" i="13"/>
  <c r="N4714" i="13" s="1"/>
  <c r="M4713" i="13"/>
  <c r="N4713" i="13" s="1"/>
  <c r="M4712" i="13"/>
  <c r="N4712" i="13" s="1"/>
  <c r="K4712" i="13"/>
  <c r="M4711" i="13"/>
  <c r="N4711" i="13" s="1"/>
  <c r="M4710" i="13"/>
  <c r="N4710" i="13" s="1"/>
  <c r="M4709" i="13"/>
  <c r="N4709" i="13" s="1"/>
  <c r="K4709" i="13"/>
  <c r="M4708" i="13"/>
  <c r="N4708" i="13" s="1"/>
  <c r="K4708" i="13"/>
  <c r="M4707" i="13"/>
  <c r="N4707" i="13" s="1"/>
  <c r="M4706" i="13"/>
  <c r="N4706" i="13" s="1"/>
  <c r="M4705" i="13"/>
  <c r="N4705" i="13" s="1"/>
  <c r="M4704" i="13"/>
  <c r="N4704" i="13" s="1"/>
  <c r="K4704" i="13"/>
  <c r="N4703" i="13"/>
  <c r="M4703" i="13"/>
  <c r="M4702" i="13"/>
  <c r="N4702" i="13" s="1"/>
  <c r="M4701" i="13"/>
  <c r="N4701" i="13" s="1"/>
  <c r="M4700" i="13"/>
  <c r="N4700" i="13" s="1"/>
  <c r="K4700" i="13"/>
  <c r="M4699" i="13"/>
  <c r="N4699" i="13" s="1"/>
  <c r="M4698" i="13"/>
  <c r="N4698" i="13" s="1"/>
  <c r="M4697" i="13"/>
  <c r="N4697" i="13" s="1"/>
  <c r="M4696" i="13"/>
  <c r="N4696" i="13" s="1"/>
  <c r="K4696" i="13"/>
  <c r="M4695" i="13"/>
  <c r="N4695" i="13" s="1"/>
  <c r="M4694" i="13"/>
  <c r="N4694" i="13" s="1"/>
  <c r="M4693" i="13"/>
  <c r="N4693" i="13" s="1"/>
  <c r="M4692" i="13"/>
  <c r="N4692" i="13" s="1"/>
  <c r="K4692" i="13"/>
  <c r="M4691" i="13"/>
  <c r="N4691" i="13" s="1"/>
  <c r="M4690" i="13"/>
  <c r="N4690" i="13" s="1"/>
  <c r="M4689" i="13"/>
  <c r="N4689" i="13" s="1"/>
  <c r="M4688" i="13"/>
  <c r="N4688" i="13" s="1"/>
  <c r="K4688" i="13"/>
  <c r="M4687" i="13"/>
  <c r="N4687" i="13" s="1"/>
  <c r="M4686" i="13"/>
  <c r="N4686" i="13" s="1"/>
  <c r="M4685" i="13"/>
  <c r="N4685" i="13" s="1"/>
  <c r="M4684" i="13"/>
  <c r="N4684" i="13" s="1"/>
  <c r="K4684" i="13"/>
  <c r="M4683" i="13"/>
  <c r="N4683" i="13" s="1"/>
  <c r="M4682" i="13"/>
  <c r="N4682" i="13" s="1"/>
  <c r="M4681" i="13"/>
  <c r="N4681" i="13" s="1"/>
  <c r="M4680" i="13"/>
  <c r="N4680" i="13" s="1"/>
  <c r="K4680" i="13"/>
  <c r="M4679" i="13"/>
  <c r="N4679" i="13" s="1"/>
  <c r="M4678" i="13"/>
  <c r="N4678" i="13" s="1"/>
  <c r="M4677" i="13"/>
  <c r="N4677" i="13" s="1"/>
  <c r="M4676" i="13"/>
  <c r="N4676" i="13" s="1"/>
  <c r="K4676" i="13"/>
  <c r="M4675" i="13"/>
  <c r="N4675" i="13" s="1"/>
  <c r="M4674" i="13"/>
  <c r="N4674" i="13" s="1"/>
  <c r="M4673" i="13"/>
  <c r="N4673" i="13" s="1"/>
  <c r="M4672" i="13"/>
  <c r="N4672" i="13" s="1"/>
  <c r="K4672" i="13"/>
  <c r="M4671" i="13"/>
  <c r="N4671" i="13" s="1"/>
  <c r="M4670" i="13"/>
  <c r="N4670" i="13" s="1"/>
  <c r="C21" i="13" s="1"/>
  <c r="M4669" i="13"/>
  <c r="N4669" i="13" s="1"/>
  <c r="M4668" i="13"/>
  <c r="N4668" i="13" s="1"/>
  <c r="K4668" i="13"/>
  <c r="M4667" i="13"/>
  <c r="N4667" i="13" s="1"/>
  <c r="M4666" i="13"/>
  <c r="N4666" i="13" s="1"/>
  <c r="K4666" i="13"/>
  <c r="M4665" i="13"/>
  <c r="N4665" i="13" s="1"/>
  <c r="M4664" i="13"/>
  <c r="N4664" i="13" s="1"/>
  <c r="M4663" i="13"/>
  <c r="N4663" i="13" s="1"/>
  <c r="M4662" i="13"/>
  <c r="N4662" i="13" s="1"/>
  <c r="M4661" i="13"/>
  <c r="N4661" i="13" s="1"/>
  <c r="K4661" i="13"/>
  <c r="L4661" i="13" s="1"/>
  <c r="M4660" i="13"/>
  <c r="N4660" i="13" s="1"/>
  <c r="M4659" i="13"/>
  <c r="N4659" i="13" s="1"/>
  <c r="M4658" i="13"/>
  <c r="N4658" i="13" s="1"/>
  <c r="K4658" i="13"/>
  <c r="M4657" i="13"/>
  <c r="N4657" i="13" s="1"/>
  <c r="M4656" i="13"/>
  <c r="N4656" i="13" s="1"/>
  <c r="M4655" i="13"/>
  <c r="N4655" i="13" s="1"/>
  <c r="M4654" i="13"/>
  <c r="N4654" i="13" s="1"/>
  <c r="M4653" i="13"/>
  <c r="N4653" i="13" s="1"/>
  <c r="K4653" i="13"/>
  <c r="M4652" i="13"/>
  <c r="N4652" i="13" s="1"/>
  <c r="M4651" i="13"/>
  <c r="N4651" i="13" s="1"/>
  <c r="M4650" i="13"/>
  <c r="N4650" i="13" s="1"/>
  <c r="K4650" i="13"/>
  <c r="M4649" i="13"/>
  <c r="N4649" i="13" s="1"/>
  <c r="M4648" i="13"/>
  <c r="N4648" i="13" s="1"/>
  <c r="M4647" i="13"/>
  <c r="N4647" i="13" s="1"/>
  <c r="M4646" i="13"/>
  <c r="N4646" i="13" s="1"/>
  <c r="M4645" i="13"/>
  <c r="N4645" i="13" s="1"/>
  <c r="K4645" i="13"/>
  <c r="M4644" i="13"/>
  <c r="N4644" i="13" s="1"/>
  <c r="M4643" i="13"/>
  <c r="N4643" i="13" s="1"/>
  <c r="M4642" i="13"/>
  <c r="N4642" i="13" s="1"/>
  <c r="K4642" i="13"/>
  <c r="M4641" i="13"/>
  <c r="N4641" i="13" s="1"/>
  <c r="M4640" i="13"/>
  <c r="N4640" i="13" s="1"/>
  <c r="N4639" i="13"/>
  <c r="M4639" i="13"/>
  <c r="M4638" i="13"/>
  <c r="N4638" i="13" s="1"/>
  <c r="M4637" i="13"/>
  <c r="N4637" i="13" s="1"/>
  <c r="K4637" i="13"/>
  <c r="M4636" i="13"/>
  <c r="N4636" i="13" s="1"/>
  <c r="M4635" i="13"/>
  <c r="N4635" i="13" s="1"/>
  <c r="K4635" i="13"/>
  <c r="M4634" i="13"/>
  <c r="N4634" i="13" s="1"/>
  <c r="M4633" i="13"/>
  <c r="N4633" i="13" s="1"/>
  <c r="K4633" i="13"/>
  <c r="M4632" i="13"/>
  <c r="N4632" i="13" s="1"/>
  <c r="M4631" i="13"/>
  <c r="N4631" i="13" s="1"/>
  <c r="M4630" i="13"/>
  <c r="N4630" i="13" s="1"/>
  <c r="M4629" i="13"/>
  <c r="N4629" i="13" s="1"/>
  <c r="K4629" i="13"/>
  <c r="M4628" i="13"/>
  <c r="N4628" i="13" s="1"/>
  <c r="M4627" i="13"/>
  <c r="N4627" i="13" s="1"/>
  <c r="K4627" i="13"/>
  <c r="M4626" i="13"/>
  <c r="N4626" i="13" s="1"/>
  <c r="M4625" i="13"/>
  <c r="N4625" i="13" s="1"/>
  <c r="K4625" i="13"/>
  <c r="M4624" i="13"/>
  <c r="N4624" i="13" s="1"/>
  <c r="M4623" i="13"/>
  <c r="N4623" i="13" s="1"/>
  <c r="K4623" i="13"/>
  <c r="M4622" i="13"/>
  <c r="N4622" i="13" s="1"/>
  <c r="M4621" i="13"/>
  <c r="N4621" i="13" s="1"/>
  <c r="M4620" i="13"/>
  <c r="N4620" i="13" s="1"/>
  <c r="K4620" i="13"/>
  <c r="M4619" i="13"/>
  <c r="N4619" i="13" s="1"/>
  <c r="M4618" i="13"/>
  <c r="N4618" i="13" s="1"/>
  <c r="K4618" i="13"/>
  <c r="L4618" i="13" s="1"/>
  <c r="M4617" i="13"/>
  <c r="N4617" i="13" s="1"/>
  <c r="M4616" i="13"/>
  <c r="N4616" i="13" s="1"/>
  <c r="K4616" i="13"/>
  <c r="M4615" i="13"/>
  <c r="N4615" i="13" s="1"/>
  <c r="M4614" i="13"/>
  <c r="N4614" i="13" s="1"/>
  <c r="M4613" i="13"/>
  <c r="N4613" i="13" s="1"/>
  <c r="M4612" i="13"/>
  <c r="N4612" i="13" s="1"/>
  <c r="K4612" i="13"/>
  <c r="M4611" i="13"/>
  <c r="N4611" i="13" s="1"/>
  <c r="M4610" i="13"/>
  <c r="N4610" i="13" s="1"/>
  <c r="K4610" i="13"/>
  <c r="L4610" i="13" s="1"/>
  <c r="M4609" i="13"/>
  <c r="N4609" i="13" s="1"/>
  <c r="M4608" i="13"/>
  <c r="N4608" i="13" s="1"/>
  <c r="K4608" i="13"/>
  <c r="M4607" i="13"/>
  <c r="N4607" i="13" s="1"/>
  <c r="M4606" i="13"/>
  <c r="N4606" i="13" s="1"/>
  <c r="M4605" i="13"/>
  <c r="N4605" i="13" s="1"/>
  <c r="M4604" i="13"/>
  <c r="N4604" i="13" s="1"/>
  <c r="K4604" i="13"/>
  <c r="M4603" i="13"/>
  <c r="N4603" i="13" s="1"/>
  <c r="M4602" i="13"/>
  <c r="N4602" i="13" s="1"/>
  <c r="K4602" i="13"/>
  <c r="M4601" i="13"/>
  <c r="N4601" i="13" s="1"/>
  <c r="M4600" i="13"/>
  <c r="N4600" i="13" s="1"/>
  <c r="K4600" i="13"/>
  <c r="M4599" i="13"/>
  <c r="N4599" i="13" s="1"/>
  <c r="M4598" i="13"/>
  <c r="N4598" i="13" s="1"/>
  <c r="M4597" i="13"/>
  <c r="N4597" i="13" s="1"/>
  <c r="M4596" i="13"/>
  <c r="N4596" i="13" s="1"/>
  <c r="K4596" i="13"/>
  <c r="M4595" i="13"/>
  <c r="N4595" i="13" s="1"/>
  <c r="M4594" i="13"/>
  <c r="N4594" i="13" s="1"/>
  <c r="K4594" i="13"/>
  <c r="L4594" i="13" s="1"/>
  <c r="M4593" i="13"/>
  <c r="N4593" i="13" s="1"/>
  <c r="M4592" i="13"/>
  <c r="N4592" i="13" s="1"/>
  <c r="K4592" i="13"/>
  <c r="M4591" i="13"/>
  <c r="N4591" i="13" s="1"/>
  <c r="M4590" i="13"/>
  <c r="N4590" i="13" s="1"/>
  <c r="M4589" i="13"/>
  <c r="N4589" i="13" s="1"/>
  <c r="M4588" i="13"/>
  <c r="N4588" i="13" s="1"/>
  <c r="K4588" i="13"/>
  <c r="M4587" i="13"/>
  <c r="N4587" i="13" s="1"/>
  <c r="K4587" i="13"/>
  <c r="L4587" i="13" s="1"/>
  <c r="M4586" i="13"/>
  <c r="N4586" i="13" s="1"/>
  <c r="M4585" i="13"/>
  <c r="N4585" i="13" s="1"/>
  <c r="M4584" i="13"/>
  <c r="N4584" i="13" s="1"/>
  <c r="K4584" i="13"/>
  <c r="M4583" i="13"/>
  <c r="N4583" i="13" s="1"/>
  <c r="K4583" i="13"/>
  <c r="M4582" i="13"/>
  <c r="N4582" i="13" s="1"/>
  <c r="M4581" i="13"/>
  <c r="N4581" i="13" s="1"/>
  <c r="K4581" i="13"/>
  <c r="L4581" i="13" s="1"/>
  <c r="M4580" i="13"/>
  <c r="N4580" i="13" s="1"/>
  <c r="K4580" i="13"/>
  <c r="M4579" i="13"/>
  <c r="N4579" i="13" s="1"/>
  <c r="M4578" i="13"/>
  <c r="N4578" i="13" s="1"/>
  <c r="M4577" i="13"/>
  <c r="N4577" i="13" s="1"/>
  <c r="M4576" i="13"/>
  <c r="N4576" i="13" s="1"/>
  <c r="K4576" i="13"/>
  <c r="M4575" i="13"/>
  <c r="N4575" i="13" s="1"/>
  <c r="M4574" i="13"/>
  <c r="N4574" i="13" s="1"/>
  <c r="M4573" i="13"/>
  <c r="N4573" i="13" s="1"/>
  <c r="K4573" i="13"/>
  <c r="L4573" i="13" s="1"/>
  <c r="M4572" i="13"/>
  <c r="N4572" i="13" s="1"/>
  <c r="K4572" i="13"/>
  <c r="M4571" i="13"/>
  <c r="N4571" i="13" s="1"/>
  <c r="M4570" i="13"/>
  <c r="N4570" i="13" s="1"/>
  <c r="M4569" i="13"/>
  <c r="N4569" i="13" s="1"/>
  <c r="M4568" i="13"/>
  <c r="N4568" i="13" s="1"/>
  <c r="K4568" i="13"/>
  <c r="N4567" i="13"/>
  <c r="M4567" i="13"/>
  <c r="M4566" i="13"/>
  <c r="N4566" i="13" s="1"/>
  <c r="M4565" i="13"/>
  <c r="N4565" i="13" s="1"/>
  <c r="M4564" i="13"/>
  <c r="N4564" i="13" s="1"/>
  <c r="K4564" i="13"/>
  <c r="M4563" i="13"/>
  <c r="N4563" i="13" s="1"/>
  <c r="M4562" i="13"/>
  <c r="N4562" i="13" s="1"/>
  <c r="M4561" i="13"/>
  <c r="N4561" i="13" s="1"/>
  <c r="M4560" i="13"/>
  <c r="N4560" i="13" s="1"/>
  <c r="K4560" i="13"/>
  <c r="M4559" i="13"/>
  <c r="N4559" i="13" s="1"/>
  <c r="M4558" i="13"/>
  <c r="N4558" i="13" s="1"/>
  <c r="M4557" i="13"/>
  <c r="N4557" i="13" s="1"/>
  <c r="M4556" i="13"/>
  <c r="N4556" i="13" s="1"/>
  <c r="K4556" i="13"/>
  <c r="M4555" i="13"/>
  <c r="N4555" i="13" s="1"/>
  <c r="M4554" i="13"/>
  <c r="N4554" i="13" s="1"/>
  <c r="M4553" i="13"/>
  <c r="N4553" i="13" s="1"/>
  <c r="M4552" i="13"/>
  <c r="N4552" i="13" s="1"/>
  <c r="K4552" i="13"/>
  <c r="M4551" i="13"/>
  <c r="N4551" i="13" s="1"/>
  <c r="M4550" i="13"/>
  <c r="N4550" i="13" s="1"/>
  <c r="M4549" i="13"/>
  <c r="N4549" i="13" s="1"/>
  <c r="K4549" i="13"/>
  <c r="M4548" i="13"/>
  <c r="N4548" i="13" s="1"/>
  <c r="M4547" i="13"/>
  <c r="N4547" i="13" s="1"/>
  <c r="M4546" i="13"/>
  <c r="N4546" i="13" s="1"/>
  <c r="K4546" i="13"/>
  <c r="M4545" i="13"/>
  <c r="N4545" i="13" s="1"/>
  <c r="M4544" i="13"/>
  <c r="N4544" i="13" s="1"/>
  <c r="N4543" i="13"/>
  <c r="M4543" i="13"/>
  <c r="M4542" i="13"/>
  <c r="N4542" i="13" s="1"/>
  <c r="M4541" i="13"/>
  <c r="N4541" i="13" s="1"/>
  <c r="K4541" i="13"/>
  <c r="M4540" i="13"/>
  <c r="N4540" i="13" s="1"/>
  <c r="M4539" i="13"/>
  <c r="N4539" i="13" s="1"/>
  <c r="K4539" i="13"/>
  <c r="M4538" i="13"/>
  <c r="N4538" i="13" s="1"/>
  <c r="M4537" i="13"/>
  <c r="N4537" i="13" s="1"/>
  <c r="K4537" i="13"/>
  <c r="M4536" i="13"/>
  <c r="N4536" i="13" s="1"/>
  <c r="M4535" i="13"/>
  <c r="N4535" i="13" s="1"/>
  <c r="M4534" i="13"/>
  <c r="N4534" i="13" s="1"/>
  <c r="M4533" i="13"/>
  <c r="N4533" i="13" s="1"/>
  <c r="K4533" i="13"/>
  <c r="M4532" i="13"/>
  <c r="N4532" i="13" s="1"/>
  <c r="M4531" i="13"/>
  <c r="N4531" i="13" s="1"/>
  <c r="K4531" i="13"/>
  <c r="M4530" i="13"/>
  <c r="N4530" i="13" s="1"/>
  <c r="M4529" i="13"/>
  <c r="N4529" i="13" s="1"/>
  <c r="K4529" i="13"/>
  <c r="M4528" i="13"/>
  <c r="N4528" i="13" s="1"/>
  <c r="M4527" i="13"/>
  <c r="N4527" i="13" s="1"/>
  <c r="M4526" i="13"/>
  <c r="N4526" i="13" s="1"/>
  <c r="M4525" i="13"/>
  <c r="N4525" i="13" s="1"/>
  <c r="K4525" i="13"/>
  <c r="M4524" i="13"/>
  <c r="N4524" i="13" s="1"/>
  <c r="M4523" i="13"/>
  <c r="N4523" i="13" s="1"/>
  <c r="K4523" i="13"/>
  <c r="M4522" i="13"/>
  <c r="N4522" i="13" s="1"/>
  <c r="M4521" i="13"/>
  <c r="N4521" i="13" s="1"/>
  <c r="K4521" i="13"/>
  <c r="M4520" i="13"/>
  <c r="N4520" i="13" s="1"/>
  <c r="M4519" i="13"/>
  <c r="N4519" i="13" s="1"/>
  <c r="M4518" i="13"/>
  <c r="N4518" i="13" s="1"/>
  <c r="M4517" i="13"/>
  <c r="N4517" i="13" s="1"/>
  <c r="K4517" i="13"/>
  <c r="M4516" i="13"/>
  <c r="N4516" i="13" s="1"/>
  <c r="M4515" i="13"/>
  <c r="N4515" i="13" s="1"/>
  <c r="K4515" i="13"/>
  <c r="M4514" i="13"/>
  <c r="N4514" i="13" s="1"/>
  <c r="M4513" i="13"/>
  <c r="N4513" i="13" s="1"/>
  <c r="K4513" i="13"/>
  <c r="M4512" i="13"/>
  <c r="N4512" i="13" s="1"/>
  <c r="M4511" i="13"/>
  <c r="N4511" i="13" s="1"/>
  <c r="M4510" i="13"/>
  <c r="N4510" i="13" s="1"/>
  <c r="M4509" i="13"/>
  <c r="N4509" i="13" s="1"/>
  <c r="K4509" i="13"/>
  <c r="L4509" i="13" s="1"/>
  <c r="M4508" i="13"/>
  <c r="N4508" i="13" s="1"/>
  <c r="M4507" i="13"/>
  <c r="N4507" i="13" s="1"/>
  <c r="K4507" i="13"/>
  <c r="M4506" i="13"/>
  <c r="N4506" i="13" s="1"/>
  <c r="M4505" i="13"/>
  <c r="N4505" i="13" s="1"/>
  <c r="K4505" i="13"/>
  <c r="M4504" i="13"/>
  <c r="N4504" i="13" s="1"/>
  <c r="M4503" i="13"/>
  <c r="N4503" i="13" s="1"/>
  <c r="M4502" i="13"/>
  <c r="N4502" i="13" s="1"/>
  <c r="M4501" i="13"/>
  <c r="N4501" i="13" s="1"/>
  <c r="K4501" i="13"/>
  <c r="M4500" i="13"/>
  <c r="N4500" i="13" s="1"/>
  <c r="M4499" i="13"/>
  <c r="N4499" i="13" s="1"/>
  <c r="K4499" i="13"/>
  <c r="M4498" i="13"/>
  <c r="N4498" i="13" s="1"/>
  <c r="M4497" i="13"/>
  <c r="N4497" i="13" s="1"/>
  <c r="K4497" i="13"/>
  <c r="M4496" i="13"/>
  <c r="N4496" i="13" s="1"/>
  <c r="M4495" i="13"/>
  <c r="N4495" i="13" s="1"/>
  <c r="M4494" i="13"/>
  <c r="N4494" i="13" s="1"/>
  <c r="M4493" i="13"/>
  <c r="N4493" i="13" s="1"/>
  <c r="K4493" i="13"/>
  <c r="M4492" i="13"/>
  <c r="N4492" i="13" s="1"/>
  <c r="M4491" i="13"/>
  <c r="N4491" i="13" s="1"/>
  <c r="K4491" i="13"/>
  <c r="M4490" i="13"/>
  <c r="N4490" i="13" s="1"/>
  <c r="M4489" i="13"/>
  <c r="N4489" i="13" s="1"/>
  <c r="K4489" i="13"/>
  <c r="M4488" i="13"/>
  <c r="N4488" i="13" s="1"/>
  <c r="M4487" i="13"/>
  <c r="N4487" i="13" s="1"/>
  <c r="M4486" i="13"/>
  <c r="N4486" i="13" s="1"/>
  <c r="M4485" i="13"/>
  <c r="N4485" i="13" s="1"/>
  <c r="K4485" i="13"/>
  <c r="M4484" i="13"/>
  <c r="N4484" i="13" s="1"/>
  <c r="M4483" i="13"/>
  <c r="N4483" i="13" s="1"/>
  <c r="K4483" i="13"/>
  <c r="M4482" i="13"/>
  <c r="N4482" i="13" s="1"/>
  <c r="M4481" i="13"/>
  <c r="N4481" i="13" s="1"/>
  <c r="K4481" i="13"/>
  <c r="M4480" i="13"/>
  <c r="N4480" i="13" s="1"/>
  <c r="M4479" i="13"/>
  <c r="N4479" i="13" s="1"/>
  <c r="M4478" i="13"/>
  <c r="N4478" i="13" s="1"/>
  <c r="M4477" i="13"/>
  <c r="N4477" i="13" s="1"/>
  <c r="M4476" i="13"/>
  <c r="N4476" i="13" s="1"/>
  <c r="M4475" i="13"/>
  <c r="N4475" i="13" s="1"/>
  <c r="K4475" i="13"/>
  <c r="M4474" i="13"/>
  <c r="N4474" i="13" s="1"/>
  <c r="M4473" i="13"/>
  <c r="N4473" i="13" s="1"/>
  <c r="M4472" i="13"/>
  <c r="N4472" i="13" s="1"/>
  <c r="M4471" i="13"/>
  <c r="N4471" i="13" s="1"/>
  <c r="K4471" i="13"/>
  <c r="M4470" i="13"/>
  <c r="N4470" i="13" s="1"/>
  <c r="N4469" i="13"/>
  <c r="M4469" i="13"/>
  <c r="M4468" i="13"/>
  <c r="N4468" i="13" s="1"/>
  <c r="K4468" i="13"/>
  <c r="M4467" i="13"/>
  <c r="N4467" i="13" s="1"/>
  <c r="M4466" i="13"/>
  <c r="N4466" i="13" s="1"/>
  <c r="K4466" i="13"/>
  <c r="L4466" i="13" s="1"/>
  <c r="M4465" i="13"/>
  <c r="N4465" i="13" s="1"/>
  <c r="M4464" i="13"/>
  <c r="N4464" i="13" s="1"/>
  <c r="K4464" i="13"/>
  <c r="M4463" i="13"/>
  <c r="N4463" i="13" s="1"/>
  <c r="M4462" i="13"/>
  <c r="N4462" i="13" s="1"/>
  <c r="M4461" i="13"/>
  <c r="N4461" i="13" s="1"/>
  <c r="M4460" i="13"/>
  <c r="N4460" i="13" s="1"/>
  <c r="K4460" i="13"/>
  <c r="M4459" i="13"/>
  <c r="N4459" i="13" s="1"/>
  <c r="K4459" i="13"/>
  <c r="L4459" i="13" s="1"/>
  <c r="M4458" i="13"/>
  <c r="N4458" i="13" s="1"/>
  <c r="M4457" i="13"/>
  <c r="N4457" i="13" s="1"/>
  <c r="M4456" i="13"/>
  <c r="N4456" i="13" s="1"/>
  <c r="K4456" i="13"/>
  <c r="M4455" i="13"/>
  <c r="N4455" i="13" s="1"/>
  <c r="K4455" i="13"/>
  <c r="M4454" i="13"/>
  <c r="N4454" i="13" s="1"/>
  <c r="M4453" i="13"/>
  <c r="N4453" i="13" s="1"/>
  <c r="K4453" i="13"/>
  <c r="M4452" i="13"/>
  <c r="N4452" i="13" s="1"/>
  <c r="M4451" i="13"/>
  <c r="N4451" i="13" s="1"/>
  <c r="K4451" i="13"/>
  <c r="M4450" i="13"/>
  <c r="N4450" i="13" s="1"/>
  <c r="M4449" i="13"/>
  <c r="N4449" i="13" s="1"/>
  <c r="M4448" i="13"/>
  <c r="N4448" i="13" s="1"/>
  <c r="M4447" i="13"/>
  <c r="N4447" i="13" s="1"/>
  <c r="K4447" i="13"/>
  <c r="M4446" i="13"/>
  <c r="N4446" i="13" s="1"/>
  <c r="M4445" i="13"/>
  <c r="N4445" i="13" s="1"/>
  <c r="K4445" i="13"/>
  <c r="M4444" i="13"/>
  <c r="N4444" i="13" s="1"/>
  <c r="M4443" i="13"/>
  <c r="N4443" i="13" s="1"/>
  <c r="K4443" i="13"/>
  <c r="M4442" i="13"/>
  <c r="N4442" i="13" s="1"/>
  <c r="M4441" i="13"/>
  <c r="N4441" i="13" s="1"/>
  <c r="M4440" i="13"/>
  <c r="N4440" i="13" s="1"/>
  <c r="M4439" i="13"/>
  <c r="N4439" i="13" s="1"/>
  <c r="M4438" i="13"/>
  <c r="N4438" i="13" s="1"/>
  <c r="M4437" i="13"/>
  <c r="N4437" i="13" s="1"/>
  <c r="K4437" i="13"/>
  <c r="M4436" i="13"/>
  <c r="N4436" i="13" s="1"/>
  <c r="K4436" i="13"/>
  <c r="M4435" i="13"/>
  <c r="N4435" i="13" s="1"/>
  <c r="M4434" i="13"/>
  <c r="N4434" i="13" s="1"/>
  <c r="M4433" i="13"/>
  <c r="N4433" i="13" s="1"/>
  <c r="M4432" i="13"/>
  <c r="N4432" i="13" s="1"/>
  <c r="K4432" i="13"/>
  <c r="M4431" i="13"/>
  <c r="N4431" i="13" s="1"/>
  <c r="M4430" i="13"/>
  <c r="N4430" i="13" s="1"/>
  <c r="M4429" i="13"/>
  <c r="N4429" i="13" s="1"/>
  <c r="K4429" i="13"/>
  <c r="M4428" i="13"/>
  <c r="N4428" i="13" s="1"/>
  <c r="K4428" i="13"/>
  <c r="M4427" i="13"/>
  <c r="N4427" i="13" s="1"/>
  <c r="M4426" i="13"/>
  <c r="N4426" i="13" s="1"/>
  <c r="M4425" i="13"/>
  <c r="N4425" i="13" s="1"/>
  <c r="M4424" i="13"/>
  <c r="N4424" i="13" s="1"/>
  <c r="K4424" i="13"/>
  <c r="M4423" i="13"/>
  <c r="N4423" i="13" s="1"/>
  <c r="M4422" i="13"/>
  <c r="N4422" i="13" s="1"/>
  <c r="M4421" i="13"/>
  <c r="N4421" i="13" s="1"/>
  <c r="K4421" i="13"/>
  <c r="M4420" i="13"/>
  <c r="N4420" i="13" s="1"/>
  <c r="K4420" i="13"/>
  <c r="M4419" i="13"/>
  <c r="N4419" i="13" s="1"/>
  <c r="M4418" i="13"/>
  <c r="N4418" i="13" s="1"/>
  <c r="M4417" i="13"/>
  <c r="N4417" i="13" s="1"/>
  <c r="M4416" i="13"/>
  <c r="N4416" i="13" s="1"/>
  <c r="K4416" i="13"/>
  <c r="L4416" i="13" s="1"/>
  <c r="M4415" i="13"/>
  <c r="N4415" i="13" s="1"/>
  <c r="M4414" i="13"/>
  <c r="N4414" i="13" s="1"/>
  <c r="M4413" i="13"/>
  <c r="N4413" i="13" s="1"/>
  <c r="K4413" i="13"/>
  <c r="M4412" i="13"/>
  <c r="N4412" i="13" s="1"/>
  <c r="K4412" i="13"/>
  <c r="M4411" i="13"/>
  <c r="N4411" i="13" s="1"/>
  <c r="M4410" i="13"/>
  <c r="N4410" i="13" s="1"/>
  <c r="M4409" i="13"/>
  <c r="N4409" i="13" s="1"/>
  <c r="M4408" i="13"/>
  <c r="N4408" i="13" s="1"/>
  <c r="K4408" i="13"/>
  <c r="N4407" i="13"/>
  <c r="M4407" i="13"/>
  <c r="M4406" i="13"/>
  <c r="N4406" i="13" s="1"/>
  <c r="M4405" i="13"/>
  <c r="N4405" i="13" s="1"/>
  <c r="M4404" i="13"/>
  <c r="N4404" i="13" s="1"/>
  <c r="K4404" i="13"/>
  <c r="M4403" i="13"/>
  <c r="N4403" i="13" s="1"/>
  <c r="M4402" i="13"/>
  <c r="N4402" i="13" s="1"/>
  <c r="M4401" i="13"/>
  <c r="N4401" i="13" s="1"/>
  <c r="M4400" i="13"/>
  <c r="N4400" i="13" s="1"/>
  <c r="K4400" i="13"/>
  <c r="M4399" i="13"/>
  <c r="N4399" i="13" s="1"/>
  <c r="M4398" i="13"/>
  <c r="N4398" i="13" s="1"/>
  <c r="M4397" i="13"/>
  <c r="N4397" i="13" s="1"/>
  <c r="M4396" i="13"/>
  <c r="N4396" i="13" s="1"/>
  <c r="K4396" i="13"/>
  <c r="M4395" i="13"/>
  <c r="N4395" i="13" s="1"/>
  <c r="M4394" i="13"/>
  <c r="N4394" i="13" s="1"/>
  <c r="M4393" i="13"/>
  <c r="N4393" i="13" s="1"/>
  <c r="M4392" i="13"/>
  <c r="N4392" i="13" s="1"/>
  <c r="K4392" i="13"/>
  <c r="M4391" i="13"/>
  <c r="N4391" i="13" s="1"/>
  <c r="M4390" i="13"/>
  <c r="N4390" i="13" s="1"/>
  <c r="M4389" i="13"/>
  <c r="N4389" i="13" s="1"/>
  <c r="M4388" i="13"/>
  <c r="N4388" i="13" s="1"/>
  <c r="K4388" i="13"/>
  <c r="L4388" i="13" s="1"/>
  <c r="M4387" i="13"/>
  <c r="N4387" i="13" s="1"/>
  <c r="M4386" i="13"/>
  <c r="N4386" i="13" s="1"/>
  <c r="M4385" i="13"/>
  <c r="N4385" i="13" s="1"/>
  <c r="M4384" i="13"/>
  <c r="N4384" i="13" s="1"/>
  <c r="K4384" i="13"/>
  <c r="L4384" i="13" s="1"/>
  <c r="M4383" i="13"/>
  <c r="N4383" i="13" s="1"/>
  <c r="M4382" i="13"/>
  <c r="N4382" i="13" s="1"/>
  <c r="M4381" i="13"/>
  <c r="N4381" i="13" s="1"/>
  <c r="M4380" i="13"/>
  <c r="N4380" i="13" s="1"/>
  <c r="K4380" i="13"/>
  <c r="L4380" i="13" s="1"/>
  <c r="M4379" i="13"/>
  <c r="N4379" i="13" s="1"/>
  <c r="M4378" i="13"/>
  <c r="N4378" i="13" s="1"/>
  <c r="M4377" i="13"/>
  <c r="N4377" i="13" s="1"/>
  <c r="M4376" i="13"/>
  <c r="N4376" i="13" s="1"/>
  <c r="K4376" i="13"/>
  <c r="M4375" i="13"/>
  <c r="N4375" i="13" s="1"/>
  <c r="M4374" i="13"/>
  <c r="N4374" i="13" s="1"/>
  <c r="M4373" i="13"/>
  <c r="N4373" i="13" s="1"/>
  <c r="M4372" i="13"/>
  <c r="N4372" i="13" s="1"/>
  <c r="K4372" i="13"/>
  <c r="M4371" i="13"/>
  <c r="N4371" i="13" s="1"/>
  <c r="M4370" i="13"/>
  <c r="N4370" i="13" s="1"/>
  <c r="M4369" i="13"/>
  <c r="N4369" i="13" s="1"/>
  <c r="M4368" i="13"/>
  <c r="N4368" i="13" s="1"/>
  <c r="K4368" i="13"/>
  <c r="M4367" i="13"/>
  <c r="N4367" i="13" s="1"/>
  <c r="M4366" i="13"/>
  <c r="N4366" i="13" s="1"/>
  <c r="N4365" i="13"/>
  <c r="M4365" i="13"/>
  <c r="K4365" i="13"/>
  <c r="M4364" i="13"/>
  <c r="N4364" i="13" s="1"/>
  <c r="M4363" i="13"/>
  <c r="N4363" i="13" s="1"/>
  <c r="M4362" i="13"/>
  <c r="N4362" i="13" s="1"/>
  <c r="M4361" i="13"/>
  <c r="N4361" i="13" s="1"/>
  <c r="K4361" i="13"/>
  <c r="M4360" i="13"/>
  <c r="N4360" i="13" s="1"/>
  <c r="M4359" i="13"/>
  <c r="N4359" i="13" s="1"/>
  <c r="M4358" i="13"/>
  <c r="N4358" i="13" s="1"/>
  <c r="M4357" i="13"/>
  <c r="N4357" i="13" s="1"/>
  <c r="K4357" i="13"/>
  <c r="M4356" i="13"/>
  <c r="N4356" i="13" s="1"/>
  <c r="M4355" i="13"/>
  <c r="N4355" i="13" s="1"/>
  <c r="K4355" i="13"/>
  <c r="M4354" i="13"/>
  <c r="N4354" i="13" s="1"/>
  <c r="M4353" i="13"/>
  <c r="N4353" i="13" s="1"/>
  <c r="K4353" i="13"/>
  <c r="L4353" i="13" s="1"/>
  <c r="M4352" i="13"/>
  <c r="N4352" i="13" s="1"/>
  <c r="M4351" i="13"/>
  <c r="N4351" i="13" s="1"/>
  <c r="M4350" i="13"/>
  <c r="N4350" i="13" s="1"/>
  <c r="M4349" i="13"/>
  <c r="N4349" i="13" s="1"/>
  <c r="K4349" i="13"/>
  <c r="L4349" i="13" s="1"/>
  <c r="M4348" i="13"/>
  <c r="N4348" i="13" s="1"/>
  <c r="M4347" i="13"/>
  <c r="N4347" i="13" s="1"/>
  <c r="K4347" i="13"/>
  <c r="M4346" i="13"/>
  <c r="N4346" i="13" s="1"/>
  <c r="M4345" i="13"/>
  <c r="N4345" i="13" s="1"/>
  <c r="K4345" i="13"/>
  <c r="M4344" i="13"/>
  <c r="N4344" i="13" s="1"/>
  <c r="M4343" i="13"/>
  <c r="N4343" i="13" s="1"/>
  <c r="M4342" i="13"/>
  <c r="N4342" i="13" s="1"/>
  <c r="M4341" i="13"/>
  <c r="N4341" i="13" s="1"/>
  <c r="K4341" i="13"/>
  <c r="M4340" i="13"/>
  <c r="N4340" i="13" s="1"/>
  <c r="M4339" i="13"/>
  <c r="N4339" i="13" s="1"/>
  <c r="K4339" i="13"/>
  <c r="M4338" i="13"/>
  <c r="N4338" i="13" s="1"/>
  <c r="M4337" i="13"/>
  <c r="N4337" i="13" s="1"/>
  <c r="K4337" i="13"/>
  <c r="M4336" i="13"/>
  <c r="N4336" i="13" s="1"/>
  <c r="M4335" i="13"/>
  <c r="N4335" i="13" s="1"/>
  <c r="M4334" i="13"/>
  <c r="N4334" i="13" s="1"/>
  <c r="M4333" i="13"/>
  <c r="N4333" i="13" s="1"/>
  <c r="K4333" i="13"/>
  <c r="M4332" i="13"/>
  <c r="N4332" i="13" s="1"/>
  <c r="M4331" i="13"/>
  <c r="N4331" i="13" s="1"/>
  <c r="K4331" i="13"/>
  <c r="M4330" i="13"/>
  <c r="N4330" i="13" s="1"/>
  <c r="M4329" i="13"/>
  <c r="N4329" i="13" s="1"/>
  <c r="K4329" i="13"/>
  <c r="M4328" i="13"/>
  <c r="N4328" i="13" s="1"/>
  <c r="M4327" i="13"/>
  <c r="N4327" i="13" s="1"/>
  <c r="M4326" i="13"/>
  <c r="N4326" i="13" s="1"/>
  <c r="M4325" i="13"/>
  <c r="N4325" i="13" s="1"/>
  <c r="K4325" i="13"/>
  <c r="M4324" i="13"/>
  <c r="N4324" i="13" s="1"/>
  <c r="M4323" i="13"/>
  <c r="N4323" i="13" s="1"/>
  <c r="K4323" i="13"/>
  <c r="M4322" i="13"/>
  <c r="N4322" i="13" s="1"/>
  <c r="K4322" i="13"/>
  <c r="L4322" i="13" s="1"/>
  <c r="M4321" i="13"/>
  <c r="N4321" i="13" s="1"/>
  <c r="M4320" i="13"/>
  <c r="N4320" i="13" s="1"/>
  <c r="K4320" i="13"/>
  <c r="M4319" i="13"/>
  <c r="N4319" i="13" s="1"/>
  <c r="M4318" i="13"/>
  <c r="N4318" i="13" s="1"/>
  <c r="M4317" i="13"/>
  <c r="N4317" i="13" s="1"/>
  <c r="M4316" i="13"/>
  <c r="N4316" i="13" s="1"/>
  <c r="K4316" i="13"/>
  <c r="M4315" i="13"/>
  <c r="N4315" i="13" s="1"/>
  <c r="M4314" i="13"/>
  <c r="N4314" i="13" s="1"/>
  <c r="K4314" i="13"/>
  <c r="L4314" i="13" s="1"/>
  <c r="M4313" i="13"/>
  <c r="N4313" i="13" s="1"/>
  <c r="M4312" i="13"/>
  <c r="N4312" i="13" s="1"/>
  <c r="K4312" i="13"/>
  <c r="M4311" i="13"/>
  <c r="N4311" i="13" s="1"/>
  <c r="M4310" i="13"/>
  <c r="N4310" i="13" s="1"/>
  <c r="M4309" i="13"/>
  <c r="N4309" i="13" s="1"/>
  <c r="M4308" i="13"/>
  <c r="N4308" i="13" s="1"/>
  <c r="K4308" i="13"/>
  <c r="M4307" i="13"/>
  <c r="N4307" i="13" s="1"/>
  <c r="M4306" i="13"/>
  <c r="N4306" i="13" s="1"/>
  <c r="K4306" i="13"/>
  <c r="L4306" i="13" s="1"/>
  <c r="M4305" i="13"/>
  <c r="N4305" i="13" s="1"/>
  <c r="M4304" i="13"/>
  <c r="N4304" i="13" s="1"/>
  <c r="K4304" i="13"/>
  <c r="M4303" i="13"/>
  <c r="N4303" i="13" s="1"/>
  <c r="M4302" i="13"/>
  <c r="N4302" i="13" s="1"/>
  <c r="M4301" i="13"/>
  <c r="N4301" i="13" s="1"/>
  <c r="M4300" i="13"/>
  <c r="N4300" i="13" s="1"/>
  <c r="K4300" i="13"/>
  <c r="M4299" i="13"/>
  <c r="N4299" i="13" s="1"/>
  <c r="M4298" i="13"/>
  <c r="N4298" i="13" s="1"/>
  <c r="K4298" i="13"/>
  <c r="L4298" i="13" s="1"/>
  <c r="M4297" i="13"/>
  <c r="N4297" i="13" s="1"/>
  <c r="M4296" i="13"/>
  <c r="N4296" i="13" s="1"/>
  <c r="K4296" i="13"/>
  <c r="M4295" i="13"/>
  <c r="N4295" i="13" s="1"/>
  <c r="M4294" i="13"/>
  <c r="N4294" i="13" s="1"/>
  <c r="M4293" i="13"/>
  <c r="N4293" i="13" s="1"/>
  <c r="M4292" i="13"/>
  <c r="N4292" i="13" s="1"/>
  <c r="K4292" i="13"/>
  <c r="L4292" i="13" s="1"/>
  <c r="M4291" i="13"/>
  <c r="N4291" i="13" s="1"/>
  <c r="K4291" i="13"/>
  <c r="M4290" i="13"/>
  <c r="N4290" i="13" s="1"/>
  <c r="M4289" i="13"/>
  <c r="N4289" i="13" s="1"/>
  <c r="M4288" i="13"/>
  <c r="N4288" i="13" s="1"/>
  <c r="M4287" i="13"/>
  <c r="N4287" i="13" s="1"/>
  <c r="K4287" i="13"/>
  <c r="M4286" i="13"/>
  <c r="N4286" i="13" s="1"/>
  <c r="M4285" i="13"/>
  <c r="N4285" i="13" s="1"/>
  <c r="K4285" i="13"/>
  <c r="M4284" i="13"/>
  <c r="N4284" i="13" s="1"/>
  <c r="M4283" i="13"/>
  <c r="N4283" i="13" s="1"/>
  <c r="K4283" i="13"/>
  <c r="M4282" i="13"/>
  <c r="N4282" i="13" s="1"/>
  <c r="M4281" i="13"/>
  <c r="N4281" i="13" s="1"/>
  <c r="M4280" i="13"/>
  <c r="N4280" i="13" s="1"/>
  <c r="M4279" i="13"/>
  <c r="N4279" i="13" s="1"/>
  <c r="K4279" i="13"/>
  <c r="M4278" i="13"/>
  <c r="N4278" i="13" s="1"/>
  <c r="M4277" i="13"/>
  <c r="N4277" i="13" s="1"/>
  <c r="K4277" i="13"/>
  <c r="M4276" i="13"/>
  <c r="N4276" i="13" s="1"/>
  <c r="M4275" i="13"/>
  <c r="N4275" i="13" s="1"/>
  <c r="K4275" i="13"/>
  <c r="M4274" i="13"/>
  <c r="N4274" i="13" s="1"/>
  <c r="M4273" i="13"/>
  <c r="N4273" i="13" s="1"/>
  <c r="M4272" i="13"/>
  <c r="N4272" i="13" s="1"/>
  <c r="M4271" i="13"/>
  <c r="N4271" i="13" s="1"/>
  <c r="K4271" i="13"/>
  <c r="M4270" i="13"/>
  <c r="N4270" i="13" s="1"/>
  <c r="M4269" i="13"/>
  <c r="N4269" i="13" s="1"/>
  <c r="K4269" i="13"/>
  <c r="M4268" i="13"/>
  <c r="N4268" i="13" s="1"/>
  <c r="M4267" i="13"/>
  <c r="N4267" i="13" s="1"/>
  <c r="M4266" i="13"/>
  <c r="N4266" i="13" s="1"/>
  <c r="M4265" i="13"/>
  <c r="N4265" i="13" s="1"/>
  <c r="M4264" i="13"/>
  <c r="N4264" i="13" s="1"/>
  <c r="K4264" i="13"/>
  <c r="I5090" i="13"/>
  <c r="I5089" i="13"/>
  <c r="I5088" i="13"/>
  <c r="I5087" i="13"/>
  <c r="I5086" i="13"/>
  <c r="I5085" i="13"/>
  <c r="I5084" i="13"/>
  <c r="I5083" i="13"/>
  <c r="I5082" i="13"/>
  <c r="I5081" i="13"/>
  <c r="I5080" i="13"/>
  <c r="I5079" i="13"/>
  <c r="I5078" i="13"/>
  <c r="I5077" i="13"/>
  <c r="I5076" i="13"/>
  <c r="I5075" i="13"/>
  <c r="I5074" i="13"/>
  <c r="I5073" i="13"/>
  <c r="I5072" i="13"/>
  <c r="I5071" i="13"/>
  <c r="I5070" i="13"/>
  <c r="I5069" i="13"/>
  <c r="I5068" i="13"/>
  <c r="I5067" i="13"/>
  <c r="I5066" i="13"/>
  <c r="I5065" i="13"/>
  <c r="I5064" i="13"/>
  <c r="I5063" i="13"/>
  <c r="I5062" i="13"/>
  <c r="I5061" i="13"/>
  <c r="I5060" i="13"/>
  <c r="I5059" i="13"/>
  <c r="I5058" i="13"/>
  <c r="I5057" i="13"/>
  <c r="I5056" i="13"/>
  <c r="I5055" i="13"/>
  <c r="I5054" i="13"/>
  <c r="I5053" i="13"/>
  <c r="I5052" i="13"/>
  <c r="I5051" i="13"/>
  <c r="I5050" i="13"/>
  <c r="I5049" i="13"/>
  <c r="I5048" i="13"/>
  <c r="I5047" i="13"/>
  <c r="I5046" i="13"/>
  <c r="I5045" i="13"/>
  <c r="I5044" i="13"/>
  <c r="I5043" i="13"/>
  <c r="I5042" i="13"/>
  <c r="I5041" i="13"/>
  <c r="I5040" i="13"/>
  <c r="I5039" i="13"/>
  <c r="I5038" i="13"/>
  <c r="I5037" i="13"/>
  <c r="I5036" i="13"/>
  <c r="I5035" i="13"/>
  <c r="I5034" i="13"/>
  <c r="I5033" i="13"/>
  <c r="I5032" i="13"/>
  <c r="I5031" i="13"/>
  <c r="I5030" i="13"/>
  <c r="I5029" i="13"/>
  <c r="I5028" i="13"/>
  <c r="I5027" i="13"/>
  <c r="I5026" i="13"/>
  <c r="I5025" i="13"/>
  <c r="I5024" i="13"/>
  <c r="I5023" i="13"/>
  <c r="I5022" i="13"/>
  <c r="I5021" i="13"/>
  <c r="I5020" i="13"/>
  <c r="I5019" i="13"/>
  <c r="I5018" i="13"/>
  <c r="I5017" i="13"/>
  <c r="I5016" i="13"/>
  <c r="I5015" i="13"/>
  <c r="I5014" i="13"/>
  <c r="I5013" i="13"/>
  <c r="I5012" i="13"/>
  <c r="I5011" i="13"/>
  <c r="I5010" i="13"/>
  <c r="I5009" i="13"/>
  <c r="I5008" i="13"/>
  <c r="I5007" i="13"/>
  <c r="I5006" i="13"/>
  <c r="I5005" i="13"/>
  <c r="I5004" i="13"/>
  <c r="I5003" i="13"/>
  <c r="I5002" i="13"/>
  <c r="I5001" i="13"/>
  <c r="I5000" i="13"/>
  <c r="I4999" i="13"/>
  <c r="I4998" i="13"/>
  <c r="I4997" i="13"/>
  <c r="I4996" i="13"/>
  <c r="I4995" i="13"/>
  <c r="I4994" i="13"/>
  <c r="I4993" i="13"/>
  <c r="I4992" i="13"/>
  <c r="I4991" i="13"/>
  <c r="I4990" i="13"/>
  <c r="I4989" i="13"/>
  <c r="I4988" i="13"/>
  <c r="I4987" i="13"/>
  <c r="I4986" i="13"/>
  <c r="I4985" i="13"/>
  <c r="I4984" i="13"/>
  <c r="I4983" i="13"/>
  <c r="I4982" i="13"/>
  <c r="I4981" i="13"/>
  <c r="I4980" i="13"/>
  <c r="I4979" i="13"/>
  <c r="I4978" i="13"/>
  <c r="I4977" i="13"/>
  <c r="I4976" i="13"/>
  <c r="I4975" i="13"/>
  <c r="I4974" i="13"/>
  <c r="I4973" i="13"/>
  <c r="I4972" i="13"/>
  <c r="I4971" i="13"/>
  <c r="I4970" i="13"/>
  <c r="I4969" i="13"/>
  <c r="I4968" i="13"/>
  <c r="I4967" i="13"/>
  <c r="I4966" i="13"/>
  <c r="I4965" i="13"/>
  <c r="I4964" i="13"/>
  <c r="I4963" i="13"/>
  <c r="I4962" i="13"/>
  <c r="I4961" i="13"/>
  <c r="I4960" i="13"/>
  <c r="I4959" i="13"/>
  <c r="I4958" i="13"/>
  <c r="I4957" i="13"/>
  <c r="I4956" i="13"/>
  <c r="I4955" i="13"/>
  <c r="I4954" i="13"/>
  <c r="I4953" i="13"/>
  <c r="I4952" i="13"/>
  <c r="I4951" i="13"/>
  <c r="I4950" i="13"/>
  <c r="I4949" i="13"/>
  <c r="I4948" i="13"/>
  <c r="I4947" i="13"/>
  <c r="I4946" i="13"/>
  <c r="I4945" i="13"/>
  <c r="I4944" i="13"/>
  <c r="I4943" i="13"/>
  <c r="I4942" i="13"/>
  <c r="I4941" i="13"/>
  <c r="I4940" i="13"/>
  <c r="I4939" i="13"/>
  <c r="I4938" i="13"/>
  <c r="I4937" i="13"/>
  <c r="I4936" i="13"/>
  <c r="I4935" i="13"/>
  <c r="I4934" i="13"/>
  <c r="I4933" i="13"/>
  <c r="I4932" i="13"/>
  <c r="I4931" i="13"/>
  <c r="I4930" i="13"/>
  <c r="I4929" i="13"/>
  <c r="I4928" i="13"/>
  <c r="I4927" i="13"/>
  <c r="I4926" i="13"/>
  <c r="I4925" i="13"/>
  <c r="I4924" i="13"/>
  <c r="I4923" i="13"/>
  <c r="I4922" i="13"/>
  <c r="I4921" i="13"/>
  <c r="I4920" i="13"/>
  <c r="I4919" i="13"/>
  <c r="I4918" i="13"/>
  <c r="I4917" i="13"/>
  <c r="I4916" i="13"/>
  <c r="I4915" i="13"/>
  <c r="I4914" i="13"/>
  <c r="I4913" i="13"/>
  <c r="I4912" i="13"/>
  <c r="I4911" i="13"/>
  <c r="I4910" i="13"/>
  <c r="I4909" i="13"/>
  <c r="I4908" i="13"/>
  <c r="I4907" i="13"/>
  <c r="I4906" i="13"/>
  <c r="I4905" i="13"/>
  <c r="I4904" i="13"/>
  <c r="I4903" i="13"/>
  <c r="I4902" i="13"/>
  <c r="I4901" i="13"/>
  <c r="I4900" i="13"/>
  <c r="I4899" i="13"/>
  <c r="I4898" i="13"/>
  <c r="I4897" i="13"/>
  <c r="I4896" i="13"/>
  <c r="I4895" i="13"/>
  <c r="I4894" i="13"/>
  <c r="I4893" i="13"/>
  <c r="I4892" i="13"/>
  <c r="I4891" i="13"/>
  <c r="I4890" i="13"/>
  <c r="I4889" i="13"/>
  <c r="I4888" i="13"/>
  <c r="I4887" i="13"/>
  <c r="I4886" i="13"/>
  <c r="I4885" i="13"/>
  <c r="I4884" i="13"/>
  <c r="I4883" i="13"/>
  <c r="I4882" i="13"/>
  <c r="I4881" i="13"/>
  <c r="I4880" i="13"/>
  <c r="I4879" i="13"/>
  <c r="I4878" i="13"/>
  <c r="I4877" i="13"/>
  <c r="I4876" i="13"/>
  <c r="I4875" i="13"/>
  <c r="I4874" i="13"/>
  <c r="I4873" i="13"/>
  <c r="I4872" i="13"/>
  <c r="I4871" i="13"/>
  <c r="I4870" i="13"/>
  <c r="I4869" i="13"/>
  <c r="I4868" i="13"/>
  <c r="I4867" i="13"/>
  <c r="I4866" i="13"/>
  <c r="I4865" i="13"/>
  <c r="I4864" i="13"/>
  <c r="I4863" i="13"/>
  <c r="I4862" i="13"/>
  <c r="I4861" i="13"/>
  <c r="I4860" i="13"/>
  <c r="I4859" i="13"/>
  <c r="I4858" i="13"/>
  <c r="I4857" i="13"/>
  <c r="I4856" i="13"/>
  <c r="I4855" i="13"/>
  <c r="I4854" i="13"/>
  <c r="I4853" i="13"/>
  <c r="I4852" i="13"/>
  <c r="I4851" i="13"/>
  <c r="I4850" i="13"/>
  <c r="I4849" i="13"/>
  <c r="I4848" i="13"/>
  <c r="I4847" i="13"/>
  <c r="I4846" i="13"/>
  <c r="I4845" i="13"/>
  <c r="I4844" i="13"/>
  <c r="I4843" i="13"/>
  <c r="I4842" i="13"/>
  <c r="I4841" i="13"/>
  <c r="I4840" i="13"/>
  <c r="I4839" i="13"/>
  <c r="I4838" i="13"/>
  <c r="I4837" i="13"/>
  <c r="I4836" i="13"/>
  <c r="I4835" i="13"/>
  <c r="L4835" i="13" s="1"/>
  <c r="I4834" i="13"/>
  <c r="I4833" i="13"/>
  <c r="I4832" i="13"/>
  <c r="I4831" i="13"/>
  <c r="I4830" i="13"/>
  <c r="I4829" i="13"/>
  <c r="I4828" i="13"/>
  <c r="I4827" i="13"/>
  <c r="I4826" i="13"/>
  <c r="I4825" i="13"/>
  <c r="I4824" i="13"/>
  <c r="I4823" i="13"/>
  <c r="I4822" i="13"/>
  <c r="I4821" i="13"/>
  <c r="I4820" i="13"/>
  <c r="I4819" i="13"/>
  <c r="I4818" i="13"/>
  <c r="I4817" i="13"/>
  <c r="I4816" i="13"/>
  <c r="I4815" i="13"/>
  <c r="I4814" i="13"/>
  <c r="I4813" i="13"/>
  <c r="I4812" i="13"/>
  <c r="I4811" i="13"/>
  <c r="I4810" i="13"/>
  <c r="I4809" i="13"/>
  <c r="I4808" i="13"/>
  <c r="I4807" i="13"/>
  <c r="I4806" i="13"/>
  <c r="I4805" i="13"/>
  <c r="I4804" i="13"/>
  <c r="I4803" i="13"/>
  <c r="I4802" i="13"/>
  <c r="I4801" i="13"/>
  <c r="I4800" i="13"/>
  <c r="I4799" i="13"/>
  <c r="I4798" i="13"/>
  <c r="I4797" i="13"/>
  <c r="I4796" i="13"/>
  <c r="I4795" i="13"/>
  <c r="I4794" i="13"/>
  <c r="I4793" i="13"/>
  <c r="I4792" i="13"/>
  <c r="I4791" i="13"/>
  <c r="I4790" i="13"/>
  <c r="I4789" i="13"/>
  <c r="I4788" i="13"/>
  <c r="I4787" i="13"/>
  <c r="I4786" i="13"/>
  <c r="I4785" i="13"/>
  <c r="I4784" i="13"/>
  <c r="I4783" i="13"/>
  <c r="I4782" i="13"/>
  <c r="I4781" i="13"/>
  <c r="I4780" i="13"/>
  <c r="I4779" i="13"/>
  <c r="I4778" i="13"/>
  <c r="I4777" i="13"/>
  <c r="I4776" i="13"/>
  <c r="I4775" i="13"/>
  <c r="I4774" i="13"/>
  <c r="I4773" i="13"/>
  <c r="I4772" i="13"/>
  <c r="I4771" i="13"/>
  <c r="I4770" i="13"/>
  <c r="I4769" i="13"/>
  <c r="I4768" i="13"/>
  <c r="I4767" i="13"/>
  <c r="I4766" i="13"/>
  <c r="I4765" i="13"/>
  <c r="I4764" i="13"/>
  <c r="I4763" i="13"/>
  <c r="I4762" i="13"/>
  <c r="I4761" i="13"/>
  <c r="I4760" i="13"/>
  <c r="I4759" i="13"/>
  <c r="I4758" i="13"/>
  <c r="I4757" i="13"/>
  <c r="I4756" i="13"/>
  <c r="I4755" i="13"/>
  <c r="I4754" i="13"/>
  <c r="I4753" i="13"/>
  <c r="I4752" i="13"/>
  <c r="I4751" i="13"/>
  <c r="I4750" i="13"/>
  <c r="I4749" i="13"/>
  <c r="I4748" i="13"/>
  <c r="I4747" i="13"/>
  <c r="I4746" i="13"/>
  <c r="I4745" i="13"/>
  <c r="I4744" i="13"/>
  <c r="I4743" i="13"/>
  <c r="I4742" i="13"/>
  <c r="I4741" i="13"/>
  <c r="I4740" i="13"/>
  <c r="I4739" i="13"/>
  <c r="I4738" i="13"/>
  <c r="I4737" i="13"/>
  <c r="I4736" i="13"/>
  <c r="I4735" i="13"/>
  <c r="I4734" i="13"/>
  <c r="I4733" i="13"/>
  <c r="I4732" i="13"/>
  <c r="I4731" i="13"/>
  <c r="I4730" i="13"/>
  <c r="I4729" i="13"/>
  <c r="I4728" i="13"/>
  <c r="I4727" i="13"/>
  <c r="I4726" i="13"/>
  <c r="I4725" i="13"/>
  <c r="I4724" i="13"/>
  <c r="I4723" i="13"/>
  <c r="I4722" i="13"/>
  <c r="I4721" i="13"/>
  <c r="I4720" i="13"/>
  <c r="I4719" i="13"/>
  <c r="I4718" i="13"/>
  <c r="I4717" i="13"/>
  <c r="I4716" i="13"/>
  <c r="I4715" i="13"/>
  <c r="I4714" i="13"/>
  <c r="I4713" i="13"/>
  <c r="I4712" i="13"/>
  <c r="I4711" i="13"/>
  <c r="I4710" i="13"/>
  <c r="I4709" i="13"/>
  <c r="I4708" i="13"/>
  <c r="I4707" i="13"/>
  <c r="I4706" i="13"/>
  <c r="I4705" i="13"/>
  <c r="I4704" i="13"/>
  <c r="I4703" i="13"/>
  <c r="I4702" i="13"/>
  <c r="I4701" i="13"/>
  <c r="I4700" i="13"/>
  <c r="I4699" i="13"/>
  <c r="I4698" i="13"/>
  <c r="I4697" i="13"/>
  <c r="I4696" i="13"/>
  <c r="I4695" i="13"/>
  <c r="I4694" i="13"/>
  <c r="I4693" i="13"/>
  <c r="I4692" i="13"/>
  <c r="I4691" i="13"/>
  <c r="I4690" i="13"/>
  <c r="I4689" i="13"/>
  <c r="I4688" i="13"/>
  <c r="I4687" i="13"/>
  <c r="I4686" i="13"/>
  <c r="I4685" i="13"/>
  <c r="I4684" i="13"/>
  <c r="I4683" i="13"/>
  <c r="I4682" i="13"/>
  <c r="I4681" i="13"/>
  <c r="I4680" i="13"/>
  <c r="I4679" i="13"/>
  <c r="I4678" i="13"/>
  <c r="I4677" i="13"/>
  <c r="I4676" i="13"/>
  <c r="I4675" i="13"/>
  <c r="I4674" i="13"/>
  <c r="I4673" i="13"/>
  <c r="I4672" i="13"/>
  <c r="I4671" i="13"/>
  <c r="I4670" i="13"/>
  <c r="I4669" i="13"/>
  <c r="I4668" i="13"/>
  <c r="I4667" i="13"/>
  <c r="I4666" i="13"/>
  <c r="I4665" i="13"/>
  <c r="I4664" i="13"/>
  <c r="I4663" i="13"/>
  <c r="I4662" i="13"/>
  <c r="I4661" i="13"/>
  <c r="I4660" i="13"/>
  <c r="I4659" i="13"/>
  <c r="I4658" i="13"/>
  <c r="I4657" i="13"/>
  <c r="I4656" i="13"/>
  <c r="I4655" i="13"/>
  <c r="I4654" i="13"/>
  <c r="I4653" i="13"/>
  <c r="I4652" i="13"/>
  <c r="I4651" i="13"/>
  <c r="I4650" i="13"/>
  <c r="I4649" i="13"/>
  <c r="I4648" i="13"/>
  <c r="I4647" i="13"/>
  <c r="I4646" i="13"/>
  <c r="I4645" i="13"/>
  <c r="I4644" i="13"/>
  <c r="I4643" i="13"/>
  <c r="I4642" i="13"/>
  <c r="I4641" i="13"/>
  <c r="I4640" i="13"/>
  <c r="I4639" i="13"/>
  <c r="I4638" i="13"/>
  <c r="I4637" i="13"/>
  <c r="I4636" i="13"/>
  <c r="I4635" i="13"/>
  <c r="I4634" i="13"/>
  <c r="I4633" i="13"/>
  <c r="I4632" i="13"/>
  <c r="I4631" i="13"/>
  <c r="I4630" i="13"/>
  <c r="I4629" i="13"/>
  <c r="I4628" i="13"/>
  <c r="I4627" i="13"/>
  <c r="I4626" i="13"/>
  <c r="I4625" i="13"/>
  <c r="I4624" i="13"/>
  <c r="I4623" i="13"/>
  <c r="I4622" i="13"/>
  <c r="I4621" i="13"/>
  <c r="I4620" i="13"/>
  <c r="I4619" i="13"/>
  <c r="I4618" i="13"/>
  <c r="I4617" i="13"/>
  <c r="I4616" i="13"/>
  <c r="I4615" i="13"/>
  <c r="I4614" i="13"/>
  <c r="I4613" i="13"/>
  <c r="I4612" i="13"/>
  <c r="I4611" i="13"/>
  <c r="I4610" i="13"/>
  <c r="I4609" i="13"/>
  <c r="I4608" i="13"/>
  <c r="I4607" i="13"/>
  <c r="I4606" i="13"/>
  <c r="I4605" i="13"/>
  <c r="I4604" i="13"/>
  <c r="I4603" i="13"/>
  <c r="I4602" i="13"/>
  <c r="I4601" i="13"/>
  <c r="I4600" i="13"/>
  <c r="I4599" i="13"/>
  <c r="I4598" i="13"/>
  <c r="I4597" i="13"/>
  <c r="I4596" i="13"/>
  <c r="I4595" i="13"/>
  <c r="I4594" i="13"/>
  <c r="I4593" i="13"/>
  <c r="I4592" i="13"/>
  <c r="I4591" i="13"/>
  <c r="I4590" i="13"/>
  <c r="I4589" i="13"/>
  <c r="I4588" i="13"/>
  <c r="I4587" i="13"/>
  <c r="I4586" i="13"/>
  <c r="I4585" i="13"/>
  <c r="I4584" i="13"/>
  <c r="I4583" i="13"/>
  <c r="I4582" i="13"/>
  <c r="I4581" i="13"/>
  <c r="I4580" i="13"/>
  <c r="I4579" i="13"/>
  <c r="I4578" i="13"/>
  <c r="I4577" i="13"/>
  <c r="I4576" i="13"/>
  <c r="I4575" i="13"/>
  <c r="I4574" i="13"/>
  <c r="I4573" i="13"/>
  <c r="I4572" i="13"/>
  <c r="I4571" i="13"/>
  <c r="I4570" i="13"/>
  <c r="I4569" i="13"/>
  <c r="I4568" i="13"/>
  <c r="I4567" i="13"/>
  <c r="I4566" i="13"/>
  <c r="I4565" i="13"/>
  <c r="I4564" i="13"/>
  <c r="I4563" i="13"/>
  <c r="I4562" i="13"/>
  <c r="I4561" i="13"/>
  <c r="I4560" i="13"/>
  <c r="I4559" i="13"/>
  <c r="I4558" i="13"/>
  <c r="I4557" i="13"/>
  <c r="I4556" i="13"/>
  <c r="I4555" i="13"/>
  <c r="I4554" i="13"/>
  <c r="I4553" i="13"/>
  <c r="I4552" i="13"/>
  <c r="I4551" i="13"/>
  <c r="I4550" i="13"/>
  <c r="I4549" i="13"/>
  <c r="I4548" i="13"/>
  <c r="I4547" i="13"/>
  <c r="I4546" i="13"/>
  <c r="I4545" i="13"/>
  <c r="I4544" i="13"/>
  <c r="I4543" i="13"/>
  <c r="I4542" i="13"/>
  <c r="I4541" i="13"/>
  <c r="I4540" i="13"/>
  <c r="I4539" i="13"/>
  <c r="I4538" i="13"/>
  <c r="I4537" i="13"/>
  <c r="I4536" i="13"/>
  <c r="I4535" i="13"/>
  <c r="I4534" i="13"/>
  <c r="I4533" i="13"/>
  <c r="I4532" i="13"/>
  <c r="I4531" i="13"/>
  <c r="I4530" i="13"/>
  <c r="I4529" i="13"/>
  <c r="I4528" i="13"/>
  <c r="I4527" i="13"/>
  <c r="I4526" i="13"/>
  <c r="I4525" i="13"/>
  <c r="I4524" i="13"/>
  <c r="I4523" i="13"/>
  <c r="I4522" i="13"/>
  <c r="I4521" i="13"/>
  <c r="I4520" i="13"/>
  <c r="I4519" i="13"/>
  <c r="I4518" i="13"/>
  <c r="I4517" i="13"/>
  <c r="I4516" i="13"/>
  <c r="I4515" i="13"/>
  <c r="I4514" i="13"/>
  <c r="I4513" i="13"/>
  <c r="I4512" i="13"/>
  <c r="I4511" i="13"/>
  <c r="I4510" i="13"/>
  <c r="I4509" i="13"/>
  <c r="I4508" i="13"/>
  <c r="I4507" i="13"/>
  <c r="I4506" i="13"/>
  <c r="I4505" i="13"/>
  <c r="I4504" i="13"/>
  <c r="I4503" i="13"/>
  <c r="I4502" i="13"/>
  <c r="I4501" i="13"/>
  <c r="I4500" i="13"/>
  <c r="I4499" i="13"/>
  <c r="I4498" i="13"/>
  <c r="I4497" i="13"/>
  <c r="I4496" i="13"/>
  <c r="I4495" i="13"/>
  <c r="I4494" i="13"/>
  <c r="I4493" i="13"/>
  <c r="I4492" i="13"/>
  <c r="I4491" i="13"/>
  <c r="I4490" i="13"/>
  <c r="I4489" i="13"/>
  <c r="I4488" i="13"/>
  <c r="I4487" i="13"/>
  <c r="I4486" i="13"/>
  <c r="I4485" i="13"/>
  <c r="I4484" i="13"/>
  <c r="I4483" i="13"/>
  <c r="I4482" i="13"/>
  <c r="I4481" i="13"/>
  <c r="I4480" i="13"/>
  <c r="I4479" i="13"/>
  <c r="I4478" i="13"/>
  <c r="I4477" i="13"/>
  <c r="I4476" i="13"/>
  <c r="I4475" i="13"/>
  <c r="I4474" i="13"/>
  <c r="I4473" i="13"/>
  <c r="I4472" i="13"/>
  <c r="I4471" i="13"/>
  <c r="I4470" i="13"/>
  <c r="I4469" i="13"/>
  <c r="I4468" i="13"/>
  <c r="I4467" i="13"/>
  <c r="I4466" i="13"/>
  <c r="I4465" i="13"/>
  <c r="I4464" i="13"/>
  <c r="I4463" i="13"/>
  <c r="I4462" i="13"/>
  <c r="I4461" i="13"/>
  <c r="I4460" i="13"/>
  <c r="I4459" i="13"/>
  <c r="I4458" i="13"/>
  <c r="I4457" i="13"/>
  <c r="I4456" i="13"/>
  <c r="I4455" i="13"/>
  <c r="I4454" i="13"/>
  <c r="I4453" i="13"/>
  <c r="I4452" i="13"/>
  <c r="I4451" i="13"/>
  <c r="I4450" i="13"/>
  <c r="I4449" i="13"/>
  <c r="I4448" i="13"/>
  <c r="I4447" i="13"/>
  <c r="I4446" i="13"/>
  <c r="I4445" i="13"/>
  <c r="I4444" i="13"/>
  <c r="I4443" i="13"/>
  <c r="I4442" i="13"/>
  <c r="I4441" i="13"/>
  <c r="I4440" i="13"/>
  <c r="I4439" i="13"/>
  <c r="I4438" i="13"/>
  <c r="I4437" i="13"/>
  <c r="I4436" i="13"/>
  <c r="I4435" i="13"/>
  <c r="I4434" i="13"/>
  <c r="I4433" i="13"/>
  <c r="I4432" i="13"/>
  <c r="I4431" i="13"/>
  <c r="I4430" i="13"/>
  <c r="I4429" i="13"/>
  <c r="I4428" i="13"/>
  <c r="I4427" i="13"/>
  <c r="I4426" i="13"/>
  <c r="I4425" i="13"/>
  <c r="I4424" i="13"/>
  <c r="I4423" i="13"/>
  <c r="I4422" i="13"/>
  <c r="I4421" i="13"/>
  <c r="I4420" i="13"/>
  <c r="I4419" i="13"/>
  <c r="I4418" i="13"/>
  <c r="I4417" i="13"/>
  <c r="I4416" i="13"/>
  <c r="I4415" i="13"/>
  <c r="I4414" i="13"/>
  <c r="I4413" i="13"/>
  <c r="I4412" i="13"/>
  <c r="I4411" i="13"/>
  <c r="I4410" i="13"/>
  <c r="I4409" i="13"/>
  <c r="I4408" i="13"/>
  <c r="I4407" i="13"/>
  <c r="I4406" i="13"/>
  <c r="I4405" i="13"/>
  <c r="I4404" i="13"/>
  <c r="I4403" i="13"/>
  <c r="I4402" i="13"/>
  <c r="I4401" i="13"/>
  <c r="I4400" i="13"/>
  <c r="I4399" i="13"/>
  <c r="I4398" i="13"/>
  <c r="I4397" i="13"/>
  <c r="I4396" i="13"/>
  <c r="I4395" i="13"/>
  <c r="I4394" i="13"/>
  <c r="I4393" i="13"/>
  <c r="I4392" i="13"/>
  <c r="I4391" i="13"/>
  <c r="I4390" i="13"/>
  <c r="I4389" i="13"/>
  <c r="I4388" i="13"/>
  <c r="I4387" i="13"/>
  <c r="I4386" i="13"/>
  <c r="I4385" i="13"/>
  <c r="I4384" i="13"/>
  <c r="I4383" i="13"/>
  <c r="I4382" i="13"/>
  <c r="I4381" i="13"/>
  <c r="I4380" i="13"/>
  <c r="I4379" i="13"/>
  <c r="I4378" i="13"/>
  <c r="I4377" i="13"/>
  <c r="I4376" i="13"/>
  <c r="I4375" i="13"/>
  <c r="I4374" i="13"/>
  <c r="I4373" i="13"/>
  <c r="I4372" i="13"/>
  <c r="I4371" i="13"/>
  <c r="I4370" i="13"/>
  <c r="I4369" i="13"/>
  <c r="I4368" i="13"/>
  <c r="I4367" i="13"/>
  <c r="I4366" i="13"/>
  <c r="I4365" i="13"/>
  <c r="I4364" i="13"/>
  <c r="I4363" i="13"/>
  <c r="I4362" i="13"/>
  <c r="I4361" i="13"/>
  <c r="I4360" i="13"/>
  <c r="I4359" i="13"/>
  <c r="I4358" i="13"/>
  <c r="I4357" i="13"/>
  <c r="I4356" i="13"/>
  <c r="I4355" i="13"/>
  <c r="I4354" i="13"/>
  <c r="I4353" i="13"/>
  <c r="I4352" i="13"/>
  <c r="I4351" i="13"/>
  <c r="I4350" i="13"/>
  <c r="I4349" i="13"/>
  <c r="I4348" i="13"/>
  <c r="I4347" i="13"/>
  <c r="I4346" i="13"/>
  <c r="I4345" i="13"/>
  <c r="I4344" i="13"/>
  <c r="I4343" i="13"/>
  <c r="I4342" i="13"/>
  <c r="I4341" i="13"/>
  <c r="I4340" i="13"/>
  <c r="I4339" i="13"/>
  <c r="I4338" i="13"/>
  <c r="I4337" i="13"/>
  <c r="I4336" i="13"/>
  <c r="I4335" i="13"/>
  <c r="I4334" i="13"/>
  <c r="I4333" i="13"/>
  <c r="I4332" i="13"/>
  <c r="I4331" i="13"/>
  <c r="I4330" i="13"/>
  <c r="I4329" i="13"/>
  <c r="I4328" i="13"/>
  <c r="I4327" i="13"/>
  <c r="I4326" i="13"/>
  <c r="I4325" i="13"/>
  <c r="I4324" i="13"/>
  <c r="I4323" i="13"/>
  <c r="I4322" i="13"/>
  <c r="I4321" i="13"/>
  <c r="I4320" i="13"/>
  <c r="I4319" i="13"/>
  <c r="I4318" i="13"/>
  <c r="I4317" i="13"/>
  <c r="I4316" i="13"/>
  <c r="I4315" i="13"/>
  <c r="I4314" i="13"/>
  <c r="I4313" i="13"/>
  <c r="I4312" i="13"/>
  <c r="I4311" i="13"/>
  <c r="I4310" i="13"/>
  <c r="I4309" i="13"/>
  <c r="I4308" i="13"/>
  <c r="I4307" i="13"/>
  <c r="I4306" i="13"/>
  <c r="I4305" i="13"/>
  <c r="I4304" i="13"/>
  <c r="I4303" i="13"/>
  <c r="I4302" i="13"/>
  <c r="I4301" i="13"/>
  <c r="I4300" i="13"/>
  <c r="I4299" i="13"/>
  <c r="I4298" i="13"/>
  <c r="I4297" i="13"/>
  <c r="I4296" i="13"/>
  <c r="I4295" i="13"/>
  <c r="I4294" i="13"/>
  <c r="I4293" i="13"/>
  <c r="I4292" i="13"/>
  <c r="I4291" i="13"/>
  <c r="I4290" i="13"/>
  <c r="I4289" i="13"/>
  <c r="I4288" i="13"/>
  <c r="I4287" i="13"/>
  <c r="I4286" i="13"/>
  <c r="I4285" i="13"/>
  <c r="I4284" i="13"/>
  <c r="I4283" i="13"/>
  <c r="I4282" i="13"/>
  <c r="I4281" i="13"/>
  <c r="I4280" i="13"/>
  <c r="I4279" i="13"/>
  <c r="I4278" i="13"/>
  <c r="I4277" i="13"/>
  <c r="I4276" i="13"/>
  <c r="I4275" i="13"/>
  <c r="I4274" i="13"/>
  <c r="I4273" i="13"/>
  <c r="I4272" i="13"/>
  <c r="I4271" i="13"/>
  <c r="I4270" i="13"/>
  <c r="I4269" i="13"/>
  <c r="I4268" i="13"/>
  <c r="I4267" i="13"/>
  <c r="I4266" i="13"/>
  <c r="I4265" i="13"/>
  <c r="I4264" i="13"/>
  <c r="D5098" i="6"/>
  <c r="L5098" i="12" s="1"/>
  <c r="D5097" i="6"/>
  <c r="L5097" i="12" s="1"/>
  <c r="D5096" i="6"/>
  <c r="K5088" i="13" s="1"/>
  <c r="D5095" i="6"/>
  <c r="D5094" i="6"/>
  <c r="L5094" i="12" s="1"/>
  <c r="D5093" i="6"/>
  <c r="D5092" i="6"/>
  <c r="L5092" i="12" s="1"/>
  <c r="D5091" i="6"/>
  <c r="L5091" i="12" s="1"/>
  <c r="D5090" i="6"/>
  <c r="K5082" i="13" s="1"/>
  <c r="D5089" i="6"/>
  <c r="K5081" i="13" s="1"/>
  <c r="D5088" i="6"/>
  <c r="K5080" i="13" s="1"/>
  <c r="D5087" i="6"/>
  <c r="L5087" i="12" s="1"/>
  <c r="D5086" i="6"/>
  <c r="L5086" i="12" s="1"/>
  <c r="D5085" i="6"/>
  <c r="D5084" i="6"/>
  <c r="L5084" i="12" s="1"/>
  <c r="D5083" i="6"/>
  <c r="L5083" i="12" s="1"/>
  <c r="D5082" i="6"/>
  <c r="K5074" i="13" s="1"/>
  <c r="D5081" i="6"/>
  <c r="K5073" i="13" s="1"/>
  <c r="D5080" i="6"/>
  <c r="K5072" i="13" s="1"/>
  <c r="D5079" i="6"/>
  <c r="K5071" i="13" s="1"/>
  <c r="D5078" i="6"/>
  <c r="L5078" i="12" s="1"/>
  <c r="D5077" i="6"/>
  <c r="D5076" i="6"/>
  <c r="L5076" i="12" s="1"/>
  <c r="D5075" i="6"/>
  <c r="L5075" i="12" s="1"/>
  <c r="D5074" i="6"/>
  <c r="K5066" i="13" s="1"/>
  <c r="D5073" i="6"/>
  <c r="K5065" i="13" s="1"/>
  <c r="D5072" i="6"/>
  <c r="D5071" i="6"/>
  <c r="L5071" i="12" s="1"/>
  <c r="D5070" i="6"/>
  <c r="L5070" i="12" s="1"/>
  <c r="D5069" i="6"/>
  <c r="D5068" i="6"/>
  <c r="L5068" i="12" s="1"/>
  <c r="D5067" i="6"/>
  <c r="L5067" i="12" s="1"/>
  <c r="D5066" i="6"/>
  <c r="K5058" i="13" s="1"/>
  <c r="D5065" i="6"/>
  <c r="K5057" i="13" s="1"/>
  <c r="D5064" i="6"/>
  <c r="D5063" i="6"/>
  <c r="K5055" i="13" s="1"/>
  <c r="D5062" i="6"/>
  <c r="L5062" i="12" s="1"/>
  <c r="D5061" i="6"/>
  <c r="D5060" i="6"/>
  <c r="L5060" i="12" s="1"/>
  <c r="D5059" i="6"/>
  <c r="L5059" i="12" s="1"/>
  <c r="D5058" i="6"/>
  <c r="L5058" i="12" s="1"/>
  <c r="D5057" i="6"/>
  <c r="K5049" i="13" s="1"/>
  <c r="D5056" i="6"/>
  <c r="D5055" i="6"/>
  <c r="L5055" i="12" s="1"/>
  <c r="D5054" i="6"/>
  <c r="L5054" i="12" s="1"/>
  <c r="D5053" i="6"/>
  <c r="D5052" i="6"/>
  <c r="L5052" i="12" s="1"/>
  <c r="D5051" i="6"/>
  <c r="L5051" i="12" s="1"/>
  <c r="D5050" i="6"/>
  <c r="K5042" i="13" s="1"/>
  <c r="L5042" i="13" s="1"/>
  <c r="D5049" i="6"/>
  <c r="K5041" i="13" s="1"/>
  <c r="D5048" i="6"/>
  <c r="D5047" i="6"/>
  <c r="L5047" i="12" s="1"/>
  <c r="D5046" i="6"/>
  <c r="L5046" i="12" s="1"/>
  <c r="D5045" i="6"/>
  <c r="D5044" i="6"/>
  <c r="L5044" i="12" s="1"/>
  <c r="D5043" i="6"/>
  <c r="L5043" i="12" s="1"/>
  <c r="D5042" i="6"/>
  <c r="L5042" i="12" s="1"/>
  <c r="D5041" i="6"/>
  <c r="L5041" i="12" s="1"/>
  <c r="D5040" i="6"/>
  <c r="D5039" i="6"/>
  <c r="L5039" i="12" s="1"/>
  <c r="D5038" i="6"/>
  <c r="L5038" i="12" s="1"/>
  <c r="D5037" i="6"/>
  <c r="D5036" i="6"/>
  <c r="L5036" i="12" s="1"/>
  <c r="D5035" i="6"/>
  <c r="L5035" i="12" s="1"/>
  <c r="D5034" i="6"/>
  <c r="K5026" i="13" s="1"/>
  <c r="D5033" i="6"/>
  <c r="K5025" i="13" s="1"/>
  <c r="D5032" i="6"/>
  <c r="D5031" i="6"/>
  <c r="L5031" i="12" s="1"/>
  <c r="D5030" i="6"/>
  <c r="L5030" i="12" s="1"/>
  <c r="D5029" i="6"/>
  <c r="D5028" i="6"/>
  <c r="L5028" i="12" s="1"/>
  <c r="D5027" i="6"/>
  <c r="L5027" i="12" s="1"/>
  <c r="D5026" i="6"/>
  <c r="L5026" i="12" s="1"/>
  <c r="D5025" i="6"/>
  <c r="L5025" i="12" s="1"/>
  <c r="D5024" i="6"/>
  <c r="D5023" i="6"/>
  <c r="L5023" i="12" s="1"/>
  <c r="D5022" i="6"/>
  <c r="L5022" i="12" s="1"/>
  <c r="D5021" i="6"/>
  <c r="K5013" i="13" s="1"/>
  <c r="D5020" i="6"/>
  <c r="L5020" i="12" s="1"/>
  <c r="D5019" i="6"/>
  <c r="L5019" i="12" s="1"/>
  <c r="D5018" i="6"/>
  <c r="K5010" i="13" s="1"/>
  <c r="D5017" i="6"/>
  <c r="L5017" i="12" s="1"/>
  <c r="D5016" i="6"/>
  <c r="D5015" i="6"/>
  <c r="L5015" i="12" s="1"/>
  <c r="D5014" i="6"/>
  <c r="L5014" i="12" s="1"/>
  <c r="D5013" i="6"/>
  <c r="D5012" i="6"/>
  <c r="L5012" i="12" s="1"/>
  <c r="D5011" i="6"/>
  <c r="L5011" i="12" s="1"/>
  <c r="D5010" i="6"/>
  <c r="L5010" i="12" s="1"/>
  <c r="D5009" i="6"/>
  <c r="K5001" i="13" s="1"/>
  <c r="D5008" i="6"/>
  <c r="K5000" i="13" s="1"/>
  <c r="D5007" i="6"/>
  <c r="L5007" i="12" s="1"/>
  <c r="D5006" i="6"/>
  <c r="L5006" i="12" s="1"/>
  <c r="D5005" i="6"/>
  <c r="D5004" i="6"/>
  <c r="L5004" i="12" s="1"/>
  <c r="D5003" i="6"/>
  <c r="L5003" i="12" s="1"/>
  <c r="D5002" i="6"/>
  <c r="K4994" i="13" s="1"/>
  <c r="D5001" i="6"/>
  <c r="L5001" i="12" s="1"/>
  <c r="D5000" i="6"/>
  <c r="K4992" i="13" s="1"/>
  <c r="D4999" i="6"/>
  <c r="L4999" i="12" s="1"/>
  <c r="D4998" i="6"/>
  <c r="K4990" i="13" s="1"/>
  <c r="D4997" i="6"/>
  <c r="D4996" i="6"/>
  <c r="L4996" i="12" s="1"/>
  <c r="D4995" i="6"/>
  <c r="L4995" i="12" s="1"/>
  <c r="D4994" i="6"/>
  <c r="K4986" i="13" s="1"/>
  <c r="D4993" i="6"/>
  <c r="L4993" i="12" s="1"/>
  <c r="D4992" i="6"/>
  <c r="K4984" i="13" s="1"/>
  <c r="D4991" i="6"/>
  <c r="L4991" i="12" s="1"/>
  <c r="D4990" i="6"/>
  <c r="L4990" i="12" s="1"/>
  <c r="D4989" i="6"/>
  <c r="D4988" i="6"/>
  <c r="L4988" i="12" s="1"/>
  <c r="D4987" i="6"/>
  <c r="L4987" i="12" s="1"/>
  <c r="D4986" i="6"/>
  <c r="L4986" i="12" s="1"/>
  <c r="D4985" i="6"/>
  <c r="L4985" i="12" s="1"/>
  <c r="D4984" i="6"/>
  <c r="K4976" i="13" s="1"/>
  <c r="D4983" i="6"/>
  <c r="L4983" i="12" s="1"/>
  <c r="D4982" i="6"/>
  <c r="L4982" i="12" s="1"/>
  <c r="D4981" i="6"/>
  <c r="D4980" i="6"/>
  <c r="K4972" i="13" s="1"/>
  <c r="D4979" i="6"/>
  <c r="L4979" i="12" s="1"/>
  <c r="D4978" i="6"/>
  <c r="K4970" i="13" s="1"/>
  <c r="D4977" i="6"/>
  <c r="K4969" i="13" s="1"/>
  <c r="D4976" i="6"/>
  <c r="K4968" i="13" s="1"/>
  <c r="D4975" i="6"/>
  <c r="L4975" i="12" s="1"/>
  <c r="D4974" i="6"/>
  <c r="L4974" i="12" s="1"/>
  <c r="D4973" i="6"/>
  <c r="K4965" i="13" s="1"/>
  <c r="D4972" i="6"/>
  <c r="K4964" i="13" s="1"/>
  <c r="L4964" i="13" s="1"/>
  <c r="D4971" i="6"/>
  <c r="L4971" i="12" s="1"/>
  <c r="D4970" i="6"/>
  <c r="L4970" i="12" s="1"/>
  <c r="D4969" i="6"/>
  <c r="K4961" i="13" s="1"/>
  <c r="D4968" i="6"/>
  <c r="K4960" i="13" s="1"/>
  <c r="D4967" i="6"/>
  <c r="L4967" i="12" s="1"/>
  <c r="D4966" i="6"/>
  <c r="L4966" i="12" s="1"/>
  <c r="D4965" i="6"/>
  <c r="K4957" i="13" s="1"/>
  <c r="D4964" i="6"/>
  <c r="L4964" i="12" s="1"/>
  <c r="D4963" i="6"/>
  <c r="L4963" i="12" s="1"/>
  <c r="D4962" i="6"/>
  <c r="K4954" i="13" s="1"/>
  <c r="D4961" i="6"/>
  <c r="K4953" i="13" s="1"/>
  <c r="D4960" i="6"/>
  <c r="K4952" i="13" s="1"/>
  <c r="D4959" i="6"/>
  <c r="L4959" i="12" s="1"/>
  <c r="D4958" i="6"/>
  <c r="L4958" i="12" s="1"/>
  <c r="D4957" i="6"/>
  <c r="K4949" i="13" s="1"/>
  <c r="D4956" i="6"/>
  <c r="L4956" i="12" s="1"/>
  <c r="D4955" i="6"/>
  <c r="L4955" i="12" s="1"/>
  <c r="D4954" i="6"/>
  <c r="K4946" i="13" s="1"/>
  <c r="D4953" i="6"/>
  <c r="K4945" i="13" s="1"/>
  <c r="D4952" i="6"/>
  <c r="K4944" i="13" s="1"/>
  <c r="D4951" i="6"/>
  <c r="L4951" i="12" s="1"/>
  <c r="D4950" i="6"/>
  <c r="L4950" i="12" s="1"/>
  <c r="D4949" i="6"/>
  <c r="K4941" i="13" s="1"/>
  <c r="D4948" i="6"/>
  <c r="L4948" i="12" s="1"/>
  <c r="D4947" i="6"/>
  <c r="L4947" i="12" s="1"/>
  <c r="D4946" i="6"/>
  <c r="L4946" i="12" s="1"/>
  <c r="D4945" i="6"/>
  <c r="K4937" i="13" s="1"/>
  <c r="D4944" i="6"/>
  <c r="K4936" i="13" s="1"/>
  <c r="D4943" i="6"/>
  <c r="D4942" i="6"/>
  <c r="L4942" i="12" s="1"/>
  <c r="D4941" i="6"/>
  <c r="K4933" i="13" s="1"/>
  <c r="D4940" i="6"/>
  <c r="L4940" i="12" s="1"/>
  <c r="D4939" i="6"/>
  <c r="L4939" i="12" s="1"/>
  <c r="D4938" i="6"/>
  <c r="K4930" i="13" s="1"/>
  <c r="D4937" i="6"/>
  <c r="K4929" i="13" s="1"/>
  <c r="D4936" i="6"/>
  <c r="K4928" i="13" s="1"/>
  <c r="D4935" i="6"/>
  <c r="D4934" i="6"/>
  <c r="L4934" i="12" s="1"/>
  <c r="D4933" i="6"/>
  <c r="K4925" i="13" s="1"/>
  <c r="D4932" i="6"/>
  <c r="L4932" i="12" s="1"/>
  <c r="D4931" i="6"/>
  <c r="L4931" i="12" s="1"/>
  <c r="D4930" i="6"/>
  <c r="D4929" i="6"/>
  <c r="K4921" i="13" s="1"/>
  <c r="D4928" i="6"/>
  <c r="D4927" i="6"/>
  <c r="L4927" i="12" s="1"/>
  <c r="D4926" i="6"/>
  <c r="L4926" i="12" s="1"/>
  <c r="D4925" i="6"/>
  <c r="K4917" i="13" s="1"/>
  <c r="D4924" i="6"/>
  <c r="L4924" i="12" s="1"/>
  <c r="D4923" i="6"/>
  <c r="L4923" i="12" s="1"/>
  <c r="D4922" i="6"/>
  <c r="K4914" i="13" s="1"/>
  <c r="D4921" i="6"/>
  <c r="L4921" i="12" s="1"/>
  <c r="D4920" i="6"/>
  <c r="K4912" i="13" s="1"/>
  <c r="D4919" i="6"/>
  <c r="L4919" i="12" s="1"/>
  <c r="D4918" i="6"/>
  <c r="L4918" i="12" s="1"/>
  <c r="D4917" i="6"/>
  <c r="D4916" i="6"/>
  <c r="L4916" i="12" s="1"/>
  <c r="D4915" i="6"/>
  <c r="L4915" i="12" s="1"/>
  <c r="D4914" i="6"/>
  <c r="K4906" i="13" s="1"/>
  <c r="D4913" i="6"/>
  <c r="K4905" i="13" s="1"/>
  <c r="D4912" i="6"/>
  <c r="K4904" i="13" s="1"/>
  <c r="D4911" i="6"/>
  <c r="L4911" i="12" s="1"/>
  <c r="D4910" i="6"/>
  <c r="K4902" i="13" s="1"/>
  <c r="D4909" i="6"/>
  <c r="D4908" i="6"/>
  <c r="K4900" i="13" s="1"/>
  <c r="D4907" i="6"/>
  <c r="L4907" i="12" s="1"/>
  <c r="D4906" i="6"/>
  <c r="K4898" i="13" s="1"/>
  <c r="D4905" i="6"/>
  <c r="L4905" i="12" s="1"/>
  <c r="D4904" i="6"/>
  <c r="K4896" i="13" s="1"/>
  <c r="D4903" i="6"/>
  <c r="D4902" i="6"/>
  <c r="L4902" i="12" s="1"/>
  <c r="D4901" i="6"/>
  <c r="D4900" i="6"/>
  <c r="L4900" i="12" s="1"/>
  <c r="D4899" i="6"/>
  <c r="L4899" i="12" s="1"/>
  <c r="D4898" i="6"/>
  <c r="K4890" i="13" s="1"/>
  <c r="D4897" i="6"/>
  <c r="L4897" i="12" s="1"/>
  <c r="D4896" i="6"/>
  <c r="K4888" i="13" s="1"/>
  <c r="D4895" i="6"/>
  <c r="L4895" i="12" s="1"/>
  <c r="D4894" i="6"/>
  <c r="L4894" i="12" s="1"/>
  <c r="D4893" i="6"/>
  <c r="D4892" i="6"/>
  <c r="L4892" i="12" s="1"/>
  <c r="D4891" i="6"/>
  <c r="L4891" i="12" s="1"/>
  <c r="D4890" i="6"/>
  <c r="K4882" i="13" s="1"/>
  <c r="L4882" i="13" s="1"/>
  <c r="D4889" i="6"/>
  <c r="K4881" i="13" s="1"/>
  <c r="D4888" i="6"/>
  <c r="D4887" i="6"/>
  <c r="L4887" i="12" s="1"/>
  <c r="D4886" i="6"/>
  <c r="L4886" i="12" s="1"/>
  <c r="D4885" i="6"/>
  <c r="K4877" i="13" s="1"/>
  <c r="D4884" i="6"/>
  <c r="D4883" i="6"/>
  <c r="L4883" i="12" s="1"/>
  <c r="D4882" i="6"/>
  <c r="K4874" i="13" s="1"/>
  <c r="D4881" i="6"/>
  <c r="L4881" i="12" s="1"/>
  <c r="D4880" i="6"/>
  <c r="D4879" i="6"/>
  <c r="L4879" i="12" s="1"/>
  <c r="D4878" i="6"/>
  <c r="L4878" i="12" s="1"/>
  <c r="D4877" i="6"/>
  <c r="K4869" i="13" s="1"/>
  <c r="D4876" i="6"/>
  <c r="L4876" i="12" s="1"/>
  <c r="D4875" i="6"/>
  <c r="L4875" i="12" s="1"/>
  <c r="D4874" i="6"/>
  <c r="K4866" i="13" s="1"/>
  <c r="D4873" i="6"/>
  <c r="K4865" i="13" s="1"/>
  <c r="D4872" i="6"/>
  <c r="D4871" i="6"/>
  <c r="K4863" i="13" s="1"/>
  <c r="D4870" i="6"/>
  <c r="L4870" i="12" s="1"/>
  <c r="D4869" i="6"/>
  <c r="K4861" i="13" s="1"/>
  <c r="D4868" i="6"/>
  <c r="L4868" i="12" s="1"/>
  <c r="D4867" i="6"/>
  <c r="L4867" i="12" s="1"/>
  <c r="D4866" i="6"/>
  <c r="L4866" i="12" s="1"/>
  <c r="D4865" i="6"/>
  <c r="L4865" i="12" s="1"/>
  <c r="D4864" i="6"/>
  <c r="D4863" i="6"/>
  <c r="L4863" i="12" s="1"/>
  <c r="D4862" i="6"/>
  <c r="L4862" i="12" s="1"/>
  <c r="D4861" i="6"/>
  <c r="D4860" i="6"/>
  <c r="K4852" i="13" s="1"/>
  <c r="D4859" i="6"/>
  <c r="L4859" i="12" s="1"/>
  <c r="D4858" i="6"/>
  <c r="L4858" i="12" s="1"/>
  <c r="D4857" i="6"/>
  <c r="K4849" i="13" s="1"/>
  <c r="D4856" i="6"/>
  <c r="K4848" i="13" s="1"/>
  <c r="D4855" i="6"/>
  <c r="L4855" i="12" s="1"/>
  <c r="D4854" i="6"/>
  <c r="L4854" i="12" s="1"/>
  <c r="D4853" i="6"/>
  <c r="D4852" i="6"/>
  <c r="K4844" i="13" s="1"/>
  <c r="L4844" i="13" s="1"/>
  <c r="D4851" i="6"/>
  <c r="L4851" i="12" s="1"/>
  <c r="D4850" i="6"/>
  <c r="L4850" i="12" s="1"/>
  <c r="D4849" i="6"/>
  <c r="K4841" i="13" s="1"/>
  <c r="D4848" i="6"/>
  <c r="K4840" i="13" s="1"/>
  <c r="D4847" i="6"/>
  <c r="L4847" i="12" s="1"/>
  <c r="D4846" i="6"/>
  <c r="L4846" i="12" s="1"/>
  <c r="D4845" i="6"/>
  <c r="D4844" i="6"/>
  <c r="L4844" i="12" s="1"/>
  <c r="D4843" i="6"/>
  <c r="L4843" i="12" s="1"/>
  <c r="D4842" i="6"/>
  <c r="K4834" i="13" s="1"/>
  <c r="L4834" i="13" s="1"/>
  <c r="D4841" i="6"/>
  <c r="K4833" i="13" s="1"/>
  <c r="D4840" i="6"/>
  <c r="D4839" i="6"/>
  <c r="L4839" i="12" s="1"/>
  <c r="D4838" i="6"/>
  <c r="L4838" i="12" s="1"/>
  <c r="D4837" i="6"/>
  <c r="K4829" i="13" s="1"/>
  <c r="D4836" i="6"/>
  <c r="L4836" i="12" s="1"/>
  <c r="D4835" i="6"/>
  <c r="L4835" i="12" s="1"/>
  <c r="D4834" i="6"/>
  <c r="D4833" i="6"/>
  <c r="K4825" i="13" s="1"/>
  <c r="D4832" i="6"/>
  <c r="D4831" i="6"/>
  <c r="L4831" i="12" s="1"/>
  <c r="D4830" i="6"/>
  <c r="L4830" i="12" s="1"/>
  <c r="D4829" i="6"/>
  <c r="K4821" i="13" s="1"/>
  <c r="D4828" i="6"/>
  <c r="L4828" i="12" s="1"/>
  <c r="D4827" i="6"/>
  <c r="L4827" i="12" s="1"/>
  <c r="D4826" i="6"/>
  <c r="L4826" i="12" s="1"/>
  <c r="D4825" i="6"/>
  <c r="K4817" i="13" s="1"/>
  <c r="D4824" i="6"/>
  <c r="D4823" i="6"/>
  <c r="L4823" i="12" s="1"/>
  <c r="D4822" i="6"/>
  <c r="L4822" i="12" s="1"/>
  <c r="D4821" i="6"/>
  <c r="K4813" i="13" s="1"/>
  <c r="D4820" i="6"/>
  <c r="L4820" i="12" s="1"/>
  <c r="D4819" i="6"/>
  <c r="L4819" i="12" s="1"/>
  <c r="D4818" i="6"/>
  <c r="D4817" i="6"/>
  <c r="K4809" i="13" s="1"/>
  <c r="D4816" i="6"/>
  <c r="D4815" i="6"/>
  <c r="L4815" i="12" s="1"/>
  <c r="D4814" i="6"/>
  <c r="L4814" i="12" s="1"/>
  <c r="D4813" i="6"/>
  <c r="K4805" i="13" s="1"/>
  <c r="D4812" i="6"/>
  <c r="L4812" i="12" s="1"/>
  <c r="D4811" i="6"/>
  <c r="L4811" i="12" s="1"/>
  <c r="D4810" i="6"/>
  <c r="K4802" i="13" s="1"/>
  <c r="D4809" i="6"/>
  <c r="L4809" i="12" s="1"/>
  <c r="D4808" i="6"/>
  <c r="D4807" i="6"/>
  <c r="L4807" i="12" s="1"/>
  <c r="D4806" i="6"/>
  <c r="L4806" i="12" s="1"/>
  <c r="D4805" i="6"/>
  <c r="K4797" i="13" s="1"/>
  <c r="D4804" i="6"/>
  <c r="L4804" i="12" s="1"/>
  <c r="D4803" i="6"/>
  <c r="L4803" i="12" s="1"/>
  <c r="D4802" i="6"/>
  <c r="K4794" i="13" s="1"/>
  <c r="D4801" i="6"/>
  <c r="K4793" i="13" s="1"/>
  <c r="D4800" i="6"/>
  <c r="D4799" i="6"/>
  <c r="L4799" i="12" s="1"/>
  <c r="D4798" i="6"/>
  <c r="L4798" i="12" s="1"/>
  <c r="D4797" i="6"/>
  <c r="K4789" i="13" s="1"/>
  <c r="L4789" i="13" s="1"/>
  <c r="D4796" i="6"/>
  <c r="L4796" i="12" s="1"/>
  <c r="D4795" i="6"/>
  <c r="L4795" i="12" s="1"/>
  <c r="D4794" i="6"/>
  <c r="K4786" i="13" s="1"/>
  <c r="D4793" i="6"/>
  <c r="K4785" i="13" s="1"/>
  <c r="D4792" i="6"/>
  <c r="D4791" i="6"/>
  <c r="L4791" i="12" s="1"/>
  <c r="D4790" i="6"/>
  <c r="L4790" i="12" s="1"/>
  <c r="D4789" i="6"/>
  <c r="K4781" i="13" s="1"/>
  <c r="L4781" i="13" s="1"/>
  <c r="D4788" i="6"/>
  <c r="D4787" i="6"/>
  <c r="L4787" i="12" s="1"/>
  <c r="D4786" i="6"/>
  <c r="K4778" i="13" s="1"/>
  <c r="D4785" i="6"/>
  <c r="L4785" i="12" s="1"/>
  <c r="D4784" i="6"/>
  <c r="D4783" i="6"/>
  <c r="L4783" i="12" s="1"/>
  <c r="D4782" i="6"/>
  <c r="L4782" i="12" s="1"/>
  <c r="D4781" i="6"/>
  <c r="K4773" i="13" s="1"/>
  <c r="D4780" i="6"/>
  <c r="D4779" i="6"/>
  <c r="L4779" i="12" s="1"/>
  <c r="D4778" i="6"/>
  <c r="K4770" i="13" s="1"/>
  <c r="D4777" i="6"/>
  <c r="K4769" i="13" s="1"/>
  <c r="D4776" i="6"/>
  <c r="D4775" i="6"/>
  <c r="L4775" i="12" s="1"/>
  <c r="D4774" i="6"/>
  <c r="L4774" i="12" s="1"/>
  <c r="D4773" i="6"/>
  <c r="K4765" i="13" s="1"/>
  <c r="D4772" i="6"/>
  <c r="L4772" i="12" s="1"/>
  <c r="D4771" i="6"/>
  <c r="L4771" i="12" s="1"/>
  <c r="D4770" i="6"/>
  <c r="K4762" i="13" s="1"/>
  <c r="D4769" i="6"/>
  <c r="L4769" i="12" s="1"/>
  <c r="D4768" i="6"/>
  <c r="K4760" i="13" s="1"/>
  <c r="D4767" i="6"/>
  <c r="L4767" i="12" s="1"/>
  <c r="D4766" i="6"/>
  <c r="L4766" i="12" s="1"/>
  <c r="D4765" i="6"/>
  <c r="D4764" i="6"/>
  <c r="L4764" i="12" s="1"/>
  <c r="D4763" i="6"/>
  <c r="L4763" i="12" s="1"/>
  <c r="D4762" i="6"/>
  <c r="K4754" i="13" s="1"/>
  <c r="D4761" i="6"/>
  <c r="K4753" i="13" s="1"/>
  <c r="D4760" i="6"/>
  <c r="K4752" i="13" s="1"/>
  <c r="D4759" i="6"/>
  <c r="L4759" i="12" s="1"/>
  <c r="D4758" i="6"/>
  <c r="L4758" i="12" s="1"/>
  <c r="D4757" i="6"/>
  <c r="D4756" i="6"/>
  <c r="K4748" i="13" s="1"/>
  <c r="D4755" i="6"/>
  <c r="L4755" i="12" s="1"/>
  <c r="D4754" i="6"/>
  <c r="K4746" i="13" s="1"/>
  <c r="D4753" i="6"/>
  <c r="K4745" i="13" s="1"/>
  <c r="D4752" i="6"/>
  <c r="K4744" i="13" s="1"/>
  <c r="D4751" i="6"/>
  <c r="L4751" i="12" s="1"/>
  <c r="D4750" i="6"/>
  <c r="L4750" i="12" s="1"/>
  <c r="D4749" i="6"/>
  <c r="D4748" i="6"/>
  <c r="L4748" i="12" s="1"/>
  <c r="D4747" i="6"/>
  <c r="L4747" i="12" s="1"/>
  <c r="D4746" i="6"/>
  <c r="K4738" i="13" s="1"/>
  <c r="L4738" i="13" s="1"/>
  <c r="D4745" i="6"/>
  <c r="L4745" i="12" s="1"/>
  <c r="D4744" i="6"/>
  <c r="D4743" i="6"/>
  <c r="L4743" i="12" s="1"/>
  <c r="D4742" i="6"/>
  <c r="L4742" i="12" s="1"/>
  <c r="D4741" i="6"/>
  <c r="D4740" i="6"/>
  <c r="L4740" i="12" s="1"/>
  <c r="D4739" i="6"/>
  <c r="L4739" i="12" s="1"/>
  <c r="D4738" i="6"/>
  <c r="K4730" i="13" s="1"/>
  <c r="D4737" i="6"/>
  <c r="K4729" i="13" s="1"/>
  <c r="D4736" i="6"/>
  <c r="D4735" i="6"/>
  <c r="L4735" i="12" s="1"/>
  <c r="D4734" i="6"/>
  <c r="L4734" i="12" s="1"/>
  <c r="D4733" i="6"/>
  <c r="D4732" i="6"/>
  <c r="L4732" i="12" s="1"/>
  <c r="D4731" i="6"/>
  <c r="L4731" i="12" s="1"/>
  <c r="D4730" i="6"/>
  <c r="K4722" i="13" s="1"/>
  <c r="D4729" i="6"/>
  <c r="L4729" i="12" s="1"/>
  <c r="D4728" i="6"/>
  <c r="D4727" i="6"/>
  <c r="L4727" i="12" s="1"/>
  <c r="D4726" i="6"/>
  <c r="L4726" i="12" s="1"/>
  <c r="D4725" i="6"/>
  <c r="D4724" i="6"/>
  <c r="L4724" i="12" s="1"/>
  <c r="D4723" i="6"/>
  <c r="L4723" i="12" s="1"/>
  <c r="D4722" i="6"/>
  <c r="K4714" i="13" s="1"/>
  <c r="D4721" i="6"/>
  <c r="K4713" i="13" s="1"/>
  <c r="D4720" i="6"/>
  <c r="D4719" i="6"/>
  <c r="L4719" i="12" s="1"/>
  <c r="D4718" i="6"/>
  <c r="L4718" i="12" s="1"/>
  <c r="D4717" i="6"/>
  <c r="D4716" i="6"/>
  <c r="L4716" i="12" s="1"/>
  <c r="D4715" i="6"/>
  <c r="L4715" i="12" s="1"/>
  <c r="D4714" i="6"/>
  <c r="K4706" i="13" s="1"/>
  <c r="D4713" i="6"/>
  <c r="L4713" i="12" s="1"/>
  <c r="D4712" i="6"/>
  <c r="D4711" i="6"/>
  <c r="L4711" i="12" s="1"/>
  <c r="D4710" i="6"/>
  <c r="L4710" i="12" s="1"/>
  <c r="D4709" i="6"/>
  <c r="K4701" i="13" s="1"/>
  <c r="D4708" i="6"/>
  <c r="L4708" i="12" s="1"/>
  <c r="D4707" i="6"/>
  <c r="K4699" i="13" s="1"/>
  <c r="D4706" i="6"/>
  <c r="K4698" i="13" s="1"/>
  <c r="L4698" i="13" s="1"/>
  <c r="D4705" i="6"/>
  <c r="K4697" i="13" s="1"/>
  <c r="D4704" i="6"/>
  <c r="D4703" i="6"/>
  <c r="L4703" i="12" s="1"/>
  <c r="D4702" i="6"/>
  <c r="L4702" i="12" s="1"/>
  <c r="D4701" i="6"/>
  <c r="K4693" i="13" s="1"/>
  <c r="D4700" i="6"/>
  <c r="L4700" i="12" s="1"/>
  <c r="D4699" i="6"/>
  <c r="L4699" i="12" s="1"/>
  <c r="D4698" i="6"/>
  <c r="L4698" i="12" s="1"/>
  <c r="D4697" i="6"/>
  <c r="L4697" i="12" s="1"/>
  <c r="D4696" i="6"/>
  <c r="D4695" i="6"/>
  <c r="L4695" i="12" s="1"/>
  <c r="D4694" i="6"/>
  <c r="L4694" i="12" s="1"/>
  <c r="D4693" i="6"/>
  <c r="K4685" i="13" s="1"/>
  <c r="D4692" i="6"/>
  <c r="L4692" i="12" s="1"/>
  <c r="D4691" i="6"/>
  <c r="L4691" i="12" s="1"/>
  <c r="D4690" i="6"/>
  <c r="K4682" i="13" s="1"/>
  <c r="D4689" i="6"/>
  <c r="K4681" i="13" s="1"/>
  <c r="D4688" i="6"/>
  <c r="D4687" i="6"/>
  <c r="K4679" i="13" s="1"/>
  <c r="D4686" i="6"/>
  <c r="L4686" i="12" s="1"/>
  <c r="D4685" i="6"/>
  <c r="K4677" i="13" s="1"/>
  <c r="D4684" i="6"/>
  <c r="L4684" i="12" s="1"/>
  <c r="D4683" i="6"/>
  <c r="L4683" i="12" s="1"/>
  <c r="D4682" i="6"/>
  <c r="K4674" i="13" s="1"/>
  <c r="L4674" i="13" s="1"/>
  <c r="D4681" i="6"/>
  <c r="K4673" i="13" s="1"/>
  <c r="D4680" i="6"/>
  <c r="D4679" i="6"/>
  <c r="L4679" i="12" s="1"/>
  <c r="D4678" i="6"/>
  <c r="L4678" i="12" s="1"/>
  <c r="D4677" i="6"/>
  <c r="K4669" i="13" s="1"/>
  <c r="D4676" i="6"/>
  <c r="L4676" i="12" s="1"/>
  <c r="D4675" i="6"/>
  <c r="L4675" i="12" s="1"/>
  <c r="D4674" i="6"/>
  <c r="D4673" i="6"/>
  <c r="L4673" i="12" s="1"/>
  <c r="D4672" i="6"/>
  <c r="K4664" i="13" s="1"/>
  <c r="D4671" i="6"/>
  <c r="L4671" i="12" s="1"/>
  <c r="D4670" i="6"/>
  <c r="K4662" i="13" s="1"/>
  <c r="D4669" i="6"/>
  <c r="D4668" i="6"/>
  <c r="L4668" i="12" s="1"/>
  <c r="D4667" i="6"/>
  <c r="L4667" i="12" s="1"/>
  <c r="D4666" i="6"/>
  <c r="D4665" i="6"/>
  <c r="L4665" i="12" s="1"/>
  <c r="D4664" i="6"/>
  <c r="K4656" i="13" s="1"/>
  <c r="D4663" i="6"/>
  <c r="L4663" i="12" s="1"/>
  <c r="D4662" i="6"/>
  <c r="L4662" i="12" s="1"/>
  <c r="D4661" i="6"/>
  <c r="D4660" i="6"/>
  <c r="L4660" i="12" s="1"/>
  <c r="D4659" i="6"/>
  <c r="K4651" i="13" s="1"/>
  <c r="L4651" i="13" s="1"/>
  <c r="D4658" i="6"/>
  <c r="L4658" i="12" s="1"/>
  <c r="D4657" i="6"/>
  <c r="L4657" i="12" s="1"/>
  <c r="D4656" i="6"/>
  <c r="K4648" i="13" s="1"/>
  <c r="D4655" i="6"/>
  <c r="K4647" i="13" s="1"/>
  <c r="L4647" i="13" s="1"/>
  <c r="D4654" i="6"/>
  <c r="L4654" i="12" s="1"/>
  <c r="D4653" i="6"/>
  <c r="D4652" i="6"/>
  <c r="L4652" i="12" s="1"/>
  <c r="D4651" i="6"/>
  <c r="L4651" i="12" s="1"/>
  <c r="D4650" i="6"/>
  <c r="L4650" i="12" s="1"/>
  <c r="D4649" i="6"/>
  <c r="K4641" i="13" s="1"/>
  <c r="D4648" i="6"/>
  <c r="K4640" i="13" s="1"/>
  <c r="D4647" i="6"/>
  <c r="L4647" i="12" s="1"/>
  <c r="D4646" i="6"/>
  <c r="L4646" i="12" s="1"/>
  <c r="D4645" i="6"/>
  <c r="D4644" i="6"/>
  <c r="L4644" i="12" s="1"/>
  <c r="D4643" i="6"/>
  <c r="L4643" i="12" s="1"/>
  <c r="D4642" i="6"/>
  <c r="L4642" i="12" s="1"/>
  <c r="D4641" i="6"/>
  <c r="D4640" i="6"/>
  <c r="K4632" i="13" s="1"/>
  <c r="D4639" i="6"/>
  <c r="L4639" i="12" s="1"/>
  <c r="D4638" i="6"/>
  <c r="L4638" i="12" s="1"/>
  <c r="D4637" i="6"/>
  <c r="D4636" i="6"/>
  <c r="K4628" i="13" s="1"/>
  <c r="D4635" i="6"/>
  <c r="L4635" i="12" s="1"/>
  <c r="D4634" i="6"/>
  <c r="L4634" i="12" s="1"/>
  <c r="D4633" i="6"/>
  <c r="L4633" i="12" s="1"/>
  <c r="D4632" i="6"/>
  <c r="K4624" i="13" s="1"/>
  <c r="D4631" i="6"/>
  <c r="D4630" i="6"/>
  <c r="L4630" i="12" s="1"/>
  <c r="D4629" i="6"/>
  <c r="K4621" i="13" s="1"/>
  <c r="L4621" i="13" s="1"/>
  <c r="D4628" i="6"/>
  <c r="L4628" i="12" s="1"/>
  <c r="D4627" i="6"/>
  <c r="L4627" i="12" s="1"/>
  <c r="D4626" i="6"/>
  <c r="D4625" i="6"/>
  <c r="L4625" i="12" s="1"/>
  <c r="D4624" i="6"/>
  <c r="D4623" i="6"/>
  <c r="L4623" i="12" s="1"/>
  <c r="D4622" i="6"/>
  <c r="L4622" i="12" s="1"/>
  <c r="D4621" i="6"/>
  <c r="K4613" i="13" s="1"/>
  <c r="D4620" i="6"/>
  <c r="L4620" i="12" s="1"/>
  <c r="D4619" i="6"/>
  <c r="L4619" i="12" s="1"/>
  <c r="D4618" i="6"/>
  <c r="L4618" i="12" s="1"/>
  <c r="D4617" i="6"/>
  <c r="K4609" i="13" s="1"/>
  <c r="D4616" i="6"/>
  <c r="D4615" i="6"/>
  <c r="L4615" i="12" s="1"/>
  <c r="D4614" i="6"/>
  <c r="L4614" i="12" s="1"/>
  <c r="D4613" i="6"/>
  <c r="K4605" i="13" s="1"/>
  <c r="D4612" i="6"/>
  <c r="L4612" i="12" s="1"/>
  <c r="D4611" i="6"/>
  <c r="L4611" i="12" s="1"/>
  <c r="D4610" i="6"/>
  <c r="L4610" i="12" s="1"/>
  <c r="D4609" i="6"/>
  <c r="L4609" i="12" s="1"/>
  <c r="D4608" i="6"/>
  <c r="D4607" i="6"/>
  <c r="L4607" i="12" s="1"/>
  <c r="D4606" i="6"/>
  <c r="L4606" i="12" s="1"/>
  <c r="D4605" i="6"/>
  <c r="K4597" i="13" s="1"/>
  <c r="D4604" i="6"/>
  <c r="L4604" i="12" s="1"/>
  <c r="D4603" i="6"/>
  <c r="L4603" i="12" s="1"/>
  <c r="D4602" i="6"/>
  <c r="D4601" i="6"/>
  <c r="L4601" i="12" s="1"/>
  <c r="D4600" i="6"/>
  <c r="D4599" i="6"/>
  <c r="L4599" i="12" s="1"/>
  <c r="D4598" i="6"/>
  <c r="L4598" i="12" s="1"/>
  <c r="D4597" i="6"/>
  <c r="K4589" i="13" s="1"/>
  <c r="D4596" i="6"/>
  <c r="L4596" i="12" s="1"/>
  <c r="D4595" i="6"/>
  <c r="L4595" i="12" s="1"/>
  <c r="D4594" i="6"/>
  <c r="K4586" i="13" s="1"/>
  <c r="D4593" i="6"/>
  <c r="K4585" i="13" s="1"/>
  <c r="D4592" i="6"/>
  <c r="D4591" i="6"/>
  <c r="L4591" i="12" s="1"/>
  <c r="D4590" i="6"/>
  <c r="L4590" i="12" s="1"/>
  <c r="D4589" i="6"/>
  <c r="D4588" i="6"/>
  <c r="D4587" i="6"/>
  <c r="L4587" i="12" s="1"/>
  <c r="D4586" i="6"/>
  <c r="L4586" i="12" s="1"/>
  <c r="D4585" i="6"/>
  <c r="K4577" i="13" s="1"/>
  <c r="D4584" i="6"/>
  <c r="D4583" i="6"/>
  <c r="K4575" i="13" s="1"/>
  <c r="D4582" i="6"/>
  <c r="L4582" i="12" s="1"/>
  <c r="D4581" i="6"/>
  <c r="D4580" i="6"/>
  <c r="L4580" i="12" s="1"/>
  <c r="D4579" i="6"/>
  <c r="L4579" i="12" s="1"/>
  <c r="D4578" i="6"/>
  <c r="K4570" i="13" s="1"/>
  <c r="D4577" i="6"/>
  <c r="K4569" i="13" s="1"/>
  <c r="L4569" i="13" s="1"/>
  <c r="D4576" i="6"/>
  <c r="D4575" i="6"/>
  <c r="L4575" i="12" s="1"/>
  <c r="D4574" i="6"/>
  <c r="L4574" i="12" s="1"/>
  <c r="D4573" i="6"/>
  <c r="K4565" i="13" s="1"/>
  <c r="L4565" i="13" s="1"/>
  <c r="D4572" i="6"/>
  <c r="L4572" i="12" s="1"/>
  <c r="D4571" i="6"/>
  <c r="L4571" i="12" s="1"/>
  <c r="D4570" i="6"/>
  <c r="L4570" i="12" s="1"/>
  <c r="D4569" i="6"/>
  <c r="L4569" i="12" s="1"/>
  <c r="D4568" i="6"/>
  <c r="D4567" i="6"/>
  <c r="L4567" i="12" s="1"/>
  <c r="D4566" i="6"/>
  <c r="L4566" i="12" s="1"/>
  <c r="D4565" i="6"/>
  <c r="K4557" i="13" s="1"/>
  <c r="D4564" i="6"/>
  <c r="L4564" i="12" s="1"/>
  <c r="D4563" i="6"/>
  <c r="K4555" i="13" s="1"/>
  <c r="L4555" i="13" s="1"/>
  <c r="D4562" i="6"/>
  <c r="K4554" i="13" s="1"/>
  <c r="L4554" i="13" s="1"/>
  <c r="D4561" i="6"/>
  <c r="L4561" i="12" s="1"/>
  <c r="D4560" i="6"/>
  <c r="D4559" i="6"/>
  <c r="L4559" i="12" s="1"/>
  <c r="D4558" i="6"/>
  <c r="K4550" i="13" s="1"/>
  <c r="D4557" i="6"/>
  <c r="D4556" i="6"/>
  <c r="L4556" i="12" s="1"/>
  <c r="D4555" i="6"/>
  <c r="L4555" i="12" s="1"/>
  <c r="D4554" i="6"/>
  <c r="D4553" i="6"/>
  <c r="L4553" i="12" s="1"/>
  <c r="D4552" i="6"/>
  <c r="K4544" i="13" s="1"/>
  <c r="D4551" i="6"/>
  <c r="L4551" i="12" s="1"/>
  <c r="D4550" i="6"/>
  <c r="L4550" i="12" s="1"/>
  <c r="D4549" i="6"/>
  <c r="D4548" i="6"/>
  <c r="L4548" i="12" s="1"/>
  <c r="D4547" i="6"/>
  <c r="L4547" i="12" s="1"/>
  <c r="D4546" i="6"/>
  <c r="K4538" i="13" s="1"/>
  <c r="D4545" i="6"/>
  <c r="L4545" i="12" s="1"/>
  <c r="D4544" i="6"/>
  <c r="K4536" i="13" s="1"/>
  <c r="D4543" i="6"/>
  <c r="K4535" i="13" s="1"/>
  <c r="D4542" i="6"/>
  <c r="L4542" i="12" s="1"/>
  <c r="D4541" i="6"/>
  <c r="D4540" i="6"/>
  <c r="K4532" i="13" s="1"/>
  <c r="L4532" i="13" s="1"/>
  <c r="D4539" i="6"/>
  <c r="L4539" i="12" s="1"/>
  <c r="D4538" i="6"/>
  <c r="K4530" i="13" s="1"/>
  <c r="D4537" i="6"/>
  <c r="D4536" i="6"/>
  <c r="K4528" i="13" s="1"/>
  <c r="D4535" i="6"/>
  <c r="L4535" i="12" s="1"/>
  <c r="D4534" i="6"/>
  <c r="L4534" i="12" s="1"/>
  <c r="D4533" i="6"/>
  <c r="D4532" i="6"/>
  <c r="L4532" i="12" s="1"/>
  <c r="D4531" i="6"/>
  <c r="L4531" i="12" s="1"/>
  <c r="D4530" i="6"/>
  <c r="L4530" i="12" s="1"/>
  <c r="D4529" i="6"/>
  <c r="L4529" i="12" s="1"/>
  <c r="D4528" i="6"/>
  <c r="K4520" i="13" s="1"/>
  <c r="D4527" i="6"/>
  <c r="K4519" i="13" s="1"/>
  <c r="D4526" i="6"/>
  <c r="L4526" i="12" s="1"/>
  <c r="D4525" i="6"/>
  <c r="D4524" i="6"/>
  <c r="L4524" i="12" s="1"/>
  <c r="D4523" i="6"/>
  <c r="L4523" i="12" s="1"/>
  <c r="D4522" i="6"/>
  <c r="K4514" i="13" s="1"/>
  <c r="L4514" i="13" s="1"/>
  <c r="D4521" i="6"/>
  <c r="L4521" i="12" s="1"/>
  <c r="D4520" i="6"/>
  <c r="K4512" i="13" s="1"/>
  <c r="D4519" i="6"/>
  <c r="L4519" i="12" s="1"/>
  <c r="D4518" i="6"/>
  <c r="L4518" i="12" s="1"/>
  <c r="D4517" i="6"/>
  <c r="D4516" i="6"/>
  <c r="L4516" i="12" s="1"/>
  <c r="D4515" i="6"/>
  <c r="L4515" i="12" s="1"/>
  <c r="D4514" i="6"/>
  <c r="L4514" i="12" s="1"/>
  <c r="D4513" i="6"/>
  <c r="D4512" i="6"/>
  <c r="K4504" i="13" s="1"/>
  <c r="D4511" i="6"/>
  <c r="L4511" i="12" s="1"/>
  <c r="D4510" i="6"/>
  <c r="L4510" i="12" s="1"/>
  <c r="D4509" i="6"/>
  <c r="D4508" i="6"/>
  <c r="K4500" i="13" s="1"/>
  <c r="D4507" i="6"/>
  <c r="L4507" i="12" s="1"/>
  <c r="D4506" i="6"/>
  <c r="K4498" i="13" s="1"/>
  <c r="D4505" i="6"/>
  <c r="L4505" i="12" s="1"/>
  <c r="D4504" i="6"/>
  <c r="K4496" i="13" s="1"/>
  <c r="D4503" i="6"/>
  <c r="L4503" i="12" s="1"/>
  <c r="D4502" i="6"/>
  <c r="L4502" i="12" s="1"/>
  <c r="D4501" i="6"/>
  <c r="D4500" i="6"/>
  <c r="L4500" i="12" s="1"/>
  <c r="D4499" i="6"/>
  <c r="L4499" i="12" s="1"/>
  <c r="D4498" i="6"/>
  <c r="K4490" i="13" s="1"/>
  <c r="D4497" i="6"/>
  <c r="L4497" i="12" s="1"/>
  <c r="D4496" i="6"/>
  <c r="K4488" i="13" s="1"/>
  <c r="D4495" i="6"/>
  <c r="L4495" i="12" s="1"/>
  <c r="D4494" i="6"/>
  <c r="L4494" i="12" s="1"/>
  <c r="D4493" i="6"/>
  <c r="D4492" i="6"/>
  <c r="L4492" i="12" s="1"/>
  <c r="D4491" i="6"/>
  <c r="D4490" i="6"/>
  <c r="L4490" i="12" s="1"/>
  <c r="D4489" i="6"/>
  <c r="L4489" i="12" s="1"/>
  <c r="D4488" i="6"/>
  <c r="K4480" i="13" s="1"/>
  <c r="D4487" i="6"/>
  <c r="K4479" i="13" s="1"/>
  <c r="D4486" i="6"/>
  <c r="L4486" i="12" s="1"/>
  <c r="D4485" i="6"/>
  <c r="K4477" i="13" s="1"/>
  <c r="D4484" i="6"/>
  <c r="K4476" i="13" s="1"/>
  <c r="L4476" i="13" s="1"/>
  <c r="D4483" i="6"/>
  <c r="L4483" i="12" s="1"/>
  <c r="D4482" i="6"/>
  <c r="K4474" i="13" s="1"/>
  <c r="D4481" i="6"/>
  <c r="K4473" i="13" s="1"/>
  <c r="D4480" i="6"/>
  <c r="K4472" i="13" s="1"/>
  <c r="D4479" i="6"/>
  <c r="L4479" i="12" s="1"/>
  <c r="D4478" i="6"/>
  <c r="L4478" i="12" s="1"/>
  <c r="D4477" i="6"/>
  <c r="K4469" i="13" s="1"/>
  <c r="D4476" i="6"/>
  <c r="L4476" i="12" s="1"/>
  <c r="D4475" i="6"/>
  <c r="L4475" i="12" s="1"/>
  <c r="D4474" i="6"/>
  <c r="D4473" i="6"/>
  <c r="K4465" i="13" s="1"/>
  <c r="D4472" i="6"/>
  <c r="D4471" i="6"/>
  <c r="L4471" i="12" s="1"/>
  <c r="D4470" i="6"/>
  <c r="L4470" i="12" s="1"/>
  <c r="D4469" i="6"/>
  <c r="K4461" i="13" s="1"/>
  <c r="D4468" i="6"/>
  <c r="L4468" i="12" s="1"/>
  <c r="D4467" i="6"/>
  <c r="D4466" i="6"/>
  <c r="K4458" i="13" s="1"/>
  <c r="L4458" i="13" s="1"/>
  <c r="D4465" i="6"/>
  <c r="L4465" i="12" s="1"/>
  <c r="D4464" i="6"/>
  <c r="D4463" i="6"/>
  <c r="L4463" i="12" s="1"/>
  <c r="D4462" i="6"/>
  <c r="L4462" i="12" s="1"/>
  <c r="D4461" i="6"/>
  <c r="D4460" i="6"/>
  <c r="L4460" i="12" s="1"/>
  <c r="D4459" i="6"/>
  <c r="L4459" i="12" s="1"/>
  <c r="D4458" i="6"/>
  <c r="K4450" i="13" s="1"/>
  <c r="L4450" i="13" s="1"/>
  <c r="D4457" i="6"/>
  <c r="L4457" i="12" s="1"/>
  <c r="D4456" i="6"/>
  <c r="K4448" i="13" s="1"/>
  <c r="D4455" i="6"/>
  <c r="L4455" i="12" s="1"/>
  <c r="D4454" i="6"/>
  <c r="L4454" i="12" s="1"/>
  <c r="D4453" i="6"/>
  <c r="D4452" i="6"/>
  <c r="K4444" i="13" s="1"/>
  <c r="D4451" i="6"/>
  <c r="L4451" i="12" s="1"/>
  <c r="D4450" i="6"/>
  <c r="K4442" i="13" s="1"/>
  <c r="D4449" i="6"/>
  <c r="K4441" i="13" s="1"/>
  <c r="D4448" i="6"/>
  <c r="K4440" i="13" s="1"/>
  <c r="D4447" i="6"/>
  <c r="L4447" i="12" s="1"/>
  <c r="D4446" i="6"/>
  <c r="L4446" i="12" s="1"/>
  <c r="D4445" i="6"/>
  <c r="D4444" i="6"/>
  <c r="L4444" i="12" s="1"/>
  <c r="D4443" i="6"/>
  <c r="L4443" i="12" s="1"/>
  <c r="D4442" i="6"/>
  <c r="K4434" i="13" s="1"/>
  <c r="D4441" i="6"/>
  <c r="L4441" i="12" s="1"/>
  <c r="D4440" i="6"/>
  <c r="D4439" i="6"/>
  <c r="L4439" i="12" s="1"/>
  <c r="D4438" i="6"/>
  <c r="L4438" i="12" s="1"/>
  <c r="D4437" i="6"/>
  <c r="D4436" i="6"/>
  <c r="L4436" i="12" s="1"/>
  <c r="D4435" i="6"/>
  <c r="L4435" i="12" s="1"/>
  <c r="D4434" i="6"/>
  <c r="K4426" i="13" s="1"/>
  <c r="L4426" i="13" s="1"/>
  <c r="D4433" i="6"/>
  <c r="K4425" i="13" s="1"/>
  <c r="D4432" i="6"/>
  <c r="D4431" i="6"/>
  <c r="K4423" i="13" s="1"/>
  <c r="L4423" i="13" s="1"/>
  <c r="D4430" i="6"/>
  <c r="L4430" i="12" s="1"/>
  <c r="D4429" i="6"/>
  <c r="D4428" i="6"/>
  <c r="L4428" i="12" s="1"/>
  <c r="D4427" i="6"/>
  <c r="L4427" i="12" s="1"/>
  <c r="D4426" i="6"/>
  <c r="L4426" i="12" s="1"/>
  <c r="D4425" i="6"/>
  <c r="K4417" i="13" s="1"/>
  <c r="D4424" i="6"/>
  <c r="D4423" i="6"/>
  <c r="L4423" i="12" s="1"/>
  <c r="D4422" i="6"/>
  <c r="L4422" i="12" s="1"/>
  <c r="D4421" i="6"/>
  <c r="D4420" i="6"/>
  <c r="L4420" i="12" s="1"/>
  <c r="D4419" i="6"/>
  <c r="L4419" i="12" s="1"/>
  <c r="D4418" i="6"/>
  <c r="K4410" i="13" s="1"/>
  <c r="D4417" i="6"/>
  <c r="L4417" i="12" s="1"/>
  <c r="D4416" i="6"/>
  <c r="D4415" i="6"/>
  <c r="K4407" i="13" s="1"/>
  <c r="D4414" i="6"/>
  <c r="L4414" i="12" s="1"/>
  <c r="D4413" i="6"/>
  <c r="K4405" i="13" s="1"/>
  <c r="D4412" i="6"/>
  <c r="L4412" i="12" s="1"/>
  <c r="D4411" i="6"/>
  <c r="L4411" i="12" s="1"/>
  <c r="D4410" i="6"/>
  <c r="K4402" i="13" s="1"/>
  <c r="L4402" i="13" s="1"/>
  <c r="D4409" i="6"/>
  <c r="K4401" i="13" s="1"/>
  <c r="D4408" i="6"/>
  <c r="D4407" i="6"/>
  <c r="L4407" i="12" s="1"/>
  <c r="D4406" i="6"/>
  <c r="L4406" i="12" s="1"/>
  <c r="D4405" i="6"/>
  <c r="K4397" i="13" s="1"/>
  <c r="D4404" i="6"/>
  <c r="L4404" i="12" s="1"/>
  <c r="D4403" i="6"/>
  <c r="L4403" i="12" s="1"/>
  <c r="D4402" i="6"/>
  <c r="K4394" i="13" s="1"/>
  <c r="L4394" i="13" s="1"/>
  <c r="D4401" i="6"/>
  <c r="L4401" i="12" s="1"/>
  <c r="D4400" i="6"/>
  <c r="D4399" i="6"/>
  <c r="K4391" i="13" s="1"/>
  <c r="L4391" i="13" s="1"/>
  <c r="D4398" i="6"/>
  <c r="L4398" i="12" s="1"/>
  <c r="D4397" i="6"/>
  <c r="K4389" i="13" s="1"/>
  <c r="D4396" i="6"/>
  <c r="L4396" i="12" s="1"/>
  <c r="D4395" i="6"/>
  <c r="L4395" i="12" s="1"/>
  <c r="D4394" i="6"/>
  <c r="K4386" i="13" s="1"/>
  <c r="D4393" i="6"/>
  <c r="K4385" i="13" s="1"/>
  <c r="D4392" i="6"/>
  <c r="D4391" i="6"/>
  <c r="L4391" i="12" s="1"/>
  <c r="D4390" i="6"/>
  <c r="L4390" i="12" s="1"/>
  <c r="D4389" i="6"/>
  <c r="K4381" i="13" s="1"/>
  <c r="D4388" i="6"/>
  <c r="L4388" i="12" s="1"/>
  <c r="D4387" i="6"/>
  <c r="L4387" i="12" s="1"/>
  <c r="D4386" i="6"/>
  <c r="L4386" i="12" s="1"/>
  <c r="D4385" i="6"/>
  <c r="L4385" i="12" s="1"/>
  <c r="D4384" i="6"/>
  <c r="D4383" i="6"/>
  <c r="K4375" i="13" s="1"/>
  <c r="D4382" i="6"/>
  <c r="L4382" i="12" s="1"/>
  <c r="D4381" i="6"/>
  <c r="K4373" i="13" s="1"/>
  <c r="D4380" i="6"/>
  <c r="L4380" i="12" s="1"/>
  <c r="D4379" i="6"/>
  <c r="L4379" i="12" s="1"/>
  <c r="D4378" i="6"/>
  <c r="K4370" i="13" s="1"/>
  <c r="L4370" i="13" s="1"/>
  <c r="D4377" i="6"/>
  <c r="L4377" i="12" s="1"/>
  <c r="D4376" i="6"/>
  <c r="D4375" i="6"/>
  <c r="L4375" i="12" s="1"/>
  <c r="D4374" i="6"/>
  <c r="L4374" i="12" s="1"/>
  <c r="D4373" i="6"/>
  <c r="D4372" i="6"/>
  <c r="L4372" i="12" s="1"/>
  <c r="D4371" i="6"/>
  <c r="L4371" i="12" s="1"/>
  <c r="D4370" i="6"/>
  <c r="L4370" i="12" s="1"/>
  <c r="D4369" i="6"/>
  <c r="D4368" i="6"/>
  <c r="K4360" i="13" s="1"/>
  <c r="D4367" i="6"/>
  <c r="L4367" i="12" s="1"/>
  <c r="D4366" i="6"/>
  <c r="L4366" i="12" s="1"/>
  <c r="D4365" i="6"/>
  <c r="D4364" i="6"/>
  <c r="L4364" i="12" s="1"/>
  <c r="D4363" i="6"/>
  <c r="L4363" i="12" s="1"/>
  <c r="D4362" i="6"/>
  <c r="L4362" i="12" s="1"/>
  <c r="D4361" i="6"/>
  <c r="L4361" i="12" s="1"/>
  <c r="D4360" i="6"/>
  <c r="K4352" i="13" s="1"/>
  <c r="D4359" i="6"/>
  <c r="L4359" i="12" s="1"/>
  <c r="D4358" i="6"/>
  <c r="K4350" i="13" s="1"/>
  <c r="L4350" i="13" s="1"/>
  <c r="D4357" i="6"/>
  <c r="D4356" i="6"/>
  <c r="L4356" i="12" s="1"/>
  <c r="D4355" i="6"/>
  <c r="L4355" i="12" s="1"/>
  <c r="D4354" i="6"/>
  <c r="K4346" i="13" s="1"/>
  <c r="L4346" i="13" s="1"/>
  <c r="D4353" i="6"/>
  <c r="D4352" i="6"/>
  <c r="K4344" i="13" s="1"/>
  <c r="D4351" i="6"/>
  <c r="K4343" i="13" s="1"/>
  <c r="D4350" i="6"/>
  <c r="L4350" i="12" s="1"/>
  <c r="D4349" i="6"/>
  <c r="D4348" i="6"/>
  <c r="L4348" i="12" s="1"/>
  <c r="D4347" i="6"/>
  <c r="L4347" i="12" s="1"/>
  <c r="D4346" i="6"/>
  <c r="K4338" i="13" s="1"/>
  <c r="L4338" i="13" s="1"/>
  <c r="D4345" i="6"/>
  <c r="L4345" i="12" s="1"/>
  <c r="D4344" i="6"/>
  <c r="K4336" i="13" s="1"/>
  <c r="D4343" i="6"/>
  <c r="L4343" i="12" s="1"/>
  <c r="D4342" i="6"/>
  <c r="L4342" i="12" s="1"/>
  <c r="D4341" i="6"/>
  <c r="D4340" i="6"/>
  <c r="L4340" i="12" s="1"/>
  <c r="D4339" i="6"/>
  <c r="L4339" i="12" s="1"/>
  <c r="D4338" i="6"/>
  <c r="K4330" i="13" s="1"/>
  <c r="D4337" i="6"/>
  <c r="L4337" i="12" s="1"/>
  <c r="D4336" i="6"/>
  <c r="K4328" i="13" s="1"/>
  <c r="D4335" i="6"/>
  <c r="K4327" i="13" s="1"/>
  <c r="D4334" i="6"/>
  <c r="L4334" i="12" s="1"/>
  <c r="D4333" i="6"/>
  <c r="D4332" i="6"/>
  <c r="L4332" i="12" s="1"/>
  <c r="D4331" i="6"/>
  <c r="L4331" i="12" s="1"/>
  <c r="D4330" i="6"/>
  <c r="D4329" i="6"/>
  <c r="K4321" i="13" s="1"/>
  <c r="D4328" i="6"/>
  <c r="D4327" i="6"/>
  <c r="L4327" i="12" s="1"/>
  <c r="D4326" i="6"/>
  <c r="L4326" i="12" s="1"/>
  <c r="D4325" i="6"/>
  <c r="K4317" i="13" s="1"/>
  <c r="D4324" i="6"/>
  <c r="L4324" i="12" s="1"/>
  <c r="D4323" i="6"/>
  <c r="L4323" i="12" s="1"/>
  <c r="D4322" i="6"/>
  <c r="L4322" i="12" s="1"/>
  <c r="D4321" i="6"/>
  <c r="K4313" i="13" s="1"/>
  <c r="D4320" i="6"/>
  <c r="D4319" i="6"/>
  <c r="K4311" i="13" s="1"/>
  <c r="D4318" i="6"/>
  <c r="L4318" i="12" s="1"/>
  <c r="D4317" i="6"/>
  <c r="K4309" i="13" s="1"/>
  <c r="D4316" i="6"/>
  <c r="L4316" i="12" s="1"/>
  <c r="D4315" i="6"/>
  <c r="L4315" i="12" s="1"/>
  <c r="D4314" i="6"/>
  <c r="D4313" i="6"/>
  <c r="L4313" i="12" s="1"/>
  <c r="D4312" i="6"/>
  <c r="D4311" i="6"/>
  <c r="L4311" i="12" s="1"/>
  <c r="D4310" i="6"/>
  <c r="L4310" i="12" s="1"/>
  <c r="D4309" i="6"/>
  <c r="K4301" i="13" s="1"/>
  <c r="D4308" i="6"/>
  <c r="D4307" i="6"/>
  <c r="L4307" i="12" s="1"/>
  <c r="D4306" i="6"/>
  <c r="L4306" i="12" s="1"/>
  <c r="D4305" i="6"/>
  <c r="K4297" i="13" s="1"/>
  <c r="D4304" i="6"/>
  <c r="D4303" i="6"/>
  <c r="L4303" i="12" s="1"/>
  <c r="D4302" i="6"/>
  <c r="L4302" i="12" s="1"/>
  <c r="D4301" i="6"/>
  <c r="K4293" i="13" s="1"/>
  <c r="D4300" i="6"/>
  <c r="D4299" i="6"/>
  <c r="L4299" i="12" s="1"/>
  <c r="D4298" i="6"/>
  <c r="K4290" i="13" s="1"/>
  <c r="L4290" i="13" s="1"/>
  <c r="D4297" i="6"/>
  <c r="K4289" i="13" s="1"/>
  <c r="D4296" i="6"/>
  <c r="K4288" i="13" s="1"/>
  <c r="D4295" i="6"/>
  <c r="L4295" i="12" s="1"/>
  <c r="D4294" i="6"/>
  <c r="L4294" i="12" s="1"/>
  <c r="D4293" i="6"/>
  <c r="D4292" i="6"/>
  <c r="L4292" i="12" s="1"/>
  <c r="D4291" i="6"/>
  <c r="L4291" i="12" s="1"/>
  <c r="D4290" i="6"/>
  <c r="K4282" i="13" s="1"/>
  <c r="L4282" i="13" s="1"/>
  <c r="D4289" i="6"/>
  <c r="K4281" i="13" s="1"/>
  <c r="D4288" i="6"/>
  <c r="K4280" i="13" s="1"/>
  <c r="D4287" i="6"/>
  <c r="L4287" i="12" s="1"/>
  <c r="D4286" i="6"/>
  <c r="L4286" i="12" s="1"/>
  <c r="D4285" i="6"/>
  <c r="D4284" i="6"/>
  <c r="L4284" i="12" s="1"/>
  <c r="D4283" i="6"/>
  <c r="L4283" i="12" s="1"/>
  <c r="D4282" i="6"/>
  <c r="K4274" i="13" s="1"/>
  <c r="D4281" i="6"/>
  <c r="K4273" i="13" s="1"/>
  <c r="D4280" i="6"/>
  <c r="K4272" i="13" s="1"/>
  <c r="D4279" i="6"/>
  <c r="L4279" i="12" s="1"/>
  <c r="D4278" i="6"/>
  <c r="L4278" i="12" s="1"/>
  <c r="D4277" i="6"/>
  <c r="D4276" i="6"/>
  <c r="L4276" i="12" s="1"/>
  <c r="D4275" i="6"/>
  <c r="L4275" i="12" s="1"/>
  <c r="D4274" i="6"/>
  <c r="K4266" i="13" s="1"/>
  <c r="L4266" i="13" s="1"/>
  <c r="D4273" i="6"/>
  <c r="L4273" i="12" s="1"/>
  <c r="D4272" i="6"/>
  <c r="L4272" i="12"/>
  <c r="N5098" i="12"/>
  <c r="O5098" i="12" s="1"/>
  <c r="D28" i="12" s="1"/>
  <c r="E28" i="12" s="1"/>
  <c r="N5097" i="12"/>
  <c r="O5097" i="12" s="1"/>
  <c r="N5096" i="12"/>
  <c r="O5096" i="12" s="1"/>
  <c r="L5096" i="12"/>
  <c r="N5095" i="12"/>
  <c r="O5095" i="12" s="1"/>
  <c r="L5095" i="12"/>
  <c r="N5094" i="12"/>
  <c r="O5094" i="12" s="1"/>
  <c r="N5093" i="12"/>
  <c r="O5093" i="12" s="1"/>
  <c r="L5093" i="12"/>
  <c r="N5092" i="12"/>
  <c r="O5092" i="12" s="1"/>
  <c r="N5091" i="12"/>
  <c r="O5091" i="12" s="1"/>
  <c r="N5090" i="12"/>
  <c r="O5090" i="12" s="1"/>
  <c r="N5089" i="12"/>
  <c r="O5089" i="12" s="1"/>
  <c r="L5089" i="12"/>
  <c r="N5088" i="12"/>
  <c r="O5088" i="12" s="1"/>
  <c r="L5088" i="12"/>
  <c r="N5087" i="12"/>
  <c r="O5087" i="12" s="1"/>
  <c r="N5086" i="12"/>
  <c r="O5086" i="12" s="1"/>
  <c r="N5085" i="12"/>
  <c r="O5085" i="12" s="1"/>
  <c r="L5085" i="12"/>
  <c r="N5084" i="12"/>
  <c r="O5084" i="12" s="1"/>
  <c r="N5083" i="12"/>
  <c r="O5083" i="12" s="1"/>
  <c r="N5082" i="12"/>
  <c r="O5082" i="12" s="1"/>
  <c r="N5081" i="12"/>
  <c r="O5081" i="12" s="1"/>
  <c r="L5081" i="12"/>
  <c r="N5080" i="12"/>
  <c r="O5080" i="12" s="1"/>
  <c r="L5080" i="12"/>
  <c r="N5079" i="12"/>
  <c r="O5079" i="12" s="1"/>
  <c r="N5078" i="12"/>
  <c r="O5078" i="12" s="1"/>
  <c r="N5077" i="12"/>
  <c r="O5077" i="12" s="1"/>
  <c r="L5077" i="12"/>
  <c r="N5076" i="12"/>
  <c r="O5076" i="12" s="1"/>
  <c r="N5075" i="12"/>
  <c r="O5075" i="12" s="1"/>
  <c r="N5074" i="12"/>
  <c r="O5074" i="12" s="1"/>
  <c r="L5074" i="12"/>
  <c r="N5073" i="12"/>
  <c r="O5073" i="12" s="1"/>
  <c r="N5072" i="12"/>
  <c r="O5072" i="12" s="1"/>
  <c r="L5072" i="12"/>
  <c r="N5071" i="12"/>
  <c r="O5071" i="12" s="1"/>
  <c r="N5070" i="12"/>
  <c r="O5070" i="12" s="1"/>
  <c r="N5069" i="12"/>
  <c r="O5069" i="12" s="1"/>
  <c r="L5069" i="12"/>
  <c r="N5068" i="12"/>
  <c r="O5068" i="12" s="1"/>
  <c r="N5067" i="12"/>
  <c r="O5067" i="12" s="1"/>
  <c r="N5066" i="12"/>
  <c r="O5066" i="12" s="1"/>
  <c r="L5066" i="12"/>
  <c r="N5065" i="12"/>
  <c r="O5065" i="12" s="1"/>
  <c r="N5064" i="12"/>
  <c r="O5064" i="12" s="1"/>
  <c r="L5064" i="12"/>
  <c r="N5063" i="12"/>
  <c r="O5063" i="12" s="1"/>
  <c r="N5062" i="12"/>
  <c r="O5062" i="12" s="1"/>
  <c r="N5061" i="12"/>
  <c r="O5061" i="12" s="1"/>
  <c r="L5061" i="12"/>
  <c r="N5060" i="12"/>
  <c r="O5060" i="12" s="1"/>
  <c r="N5059" i="12"/>
  <c r="O5059" i="12" s="1"/>
  <c r="N5058" i="12"/>
  <c r="O5058" i="12" s="1"/>
  <c r="N5057" i="12"/>
  <c r="O5057" i="12" s="1"/>
  <c r="N5056" i="12"/>
  <c r="O5056" i="12" s="1"/>
  <c r="L5056" i="12"/>
  <c r="N5055" i="12"/>
  <c r="O5055" i="12" s="1"/>
  <c r="N5054" i="12"/>
  <c r="O5054" i="12" s="1"/>
  <c r="N5053" i="12"/>
  <c r="O5053" i="12" s="1"/>
  <c r="L5053" i="12"/>
  <c r="N5052" i="12"/>
  <c r="O5052" i="12" s="1"/>
  <c r="N5051" i="12"/>
  <c r="O5051" i="12" s="1"/>
  <c r="N5050" i="12"/>
  <c r="O5050" i="12" s="1"/>
  <c r="N5049" i="12"/>
  <c r="O5049" i="12" s="1"/>
  <c r="L5049" i="12"/>
  <c r="N5048" i="12"/>
  <c r="O5048" i="12" s="1"/>
  <c r="L5048" i="12"/>
  <c r="N5047" i="12"/>
  <c r="O5047" i="12" s="1"/>
  <c r="N5046" i="12"/>
  <c r="O5046" i="12" s="1"/>
  <c r="N5045" i="12"/>
  <c r="O5045" i="12" s="1"/>
  <c r="L5045" i="12"/>
  <c r="N5044" i="12"/>
  <c r="O5044" i="12" s="1"/>
  <c r="N5043" i="12"/>
  <c r="O5043" i="12" s="1"/>
  <c r="N5042" i="12"/>
  <c r="O5042" i="12" s="1"/>
  <c r="N5041" i="12"/>
  <c r="O5041" i="12" s="1"/>
  <c r="N5040" i="12"/>
  <c r="O5040" i="12" s="1"/>
  <c r="L5040" i="12"/>
  <c r="N5039" i="12"/>
  <c r="O5039" i="12" s="1"/>
  <c r="N5038" i="12"/>
  <c r="O5038" i="12" s="1"/>
  <c r="N5037" i="12"/>
  <c r="O5037" i="12" s="1"/>
  <c r="L5037" i="12"/>
  <c r="N5036" i="12"/>
  <c r="O5036" i="12" s="1"/>
  <c r="N5035" i="12"/>
  <c r="O5035" i="12" s="1"/>
  <c r="N5034" i="12"/>
  <c r="O5034" i="12" s="1"/>
  <c r="N5033" i="12"/>
  <c r="O5033" i="12" s="1"/>
  <c r="L5033" i="12"/>
  <c r="N5032" i="12"/>
  <c r="O5032" i="12" s="1"/>
  <c r="L5032" i="12"/>
  <c r="N5031" i="12"/>
  <c r="O5031" i="12" s="1"/>
  <c r="N5030" i="12"/>
  <c r="O5030" i="12" s="1"/>
  <c r="N5029" i="12"/>
  <c r="O5029" i="12" s="1"/>
  <c r="L5029" i="12"/>
  <c r="N5028" i="12"/>
  <c r="O5028" i="12" s="1"/>
  <c r="N5027" i="12"/>
  <c r="O5027" i="12" s="1"/>
  <c r="N5026" i="12"/>
  <c r="O5026" i="12" s="1"/>
  <c r="N5025" i="12"/>
  <c r="O5025" i="12" s="1"/>
  <c r="N5024" i="12"/>
  <c r="O5024" i="12" s="1"/>
  <c r="L5024" i="12"/>
  <c r="N5023" i="12"/>
  <c r="O5023" i="12" s="1"/>
  <c r="N5022" i="12"/>
  <c r="O5022" i="12" s="1"/>
  <c r="N5021" i="12"/>
  <c r="O5021" i="12" s="1"/>
  <c r="L5021" i="12"/>
  <c r="N5020" i="12"/>
  <c r="O5020" i="12" s="1"/>
  <c r="N5019" i="12"/>
  <c r="O5019" i="12" s="1"/>
  <c r="N5018" i="12"/>
  <c r="O5018" i="12" s="1"/>
  <c r="L5018" i="12"/>
  <c r="N5017" i="12"/>
  <c r="O5017" i="12" s="1"/>
  <c r="N5016" i="12"/>
  <c r="O5016" i="12" s="1"/>
  <c r="L5016" i="12"/>
  <c r="N5015" i="12"/>
  <c r="O5015" i="12" s="1"/>
  <c r="N5014" i="12"/>
  <c r="O5014" i="12" s="1"/>
  <c r="N5013" i="12"/>
  <c r="O5013" i="12" s="1"/>
  <c r="L5013" i="12"/>
  <c r="N5012" i="12"/>
  <c r="O5012" i="12" s="1"/>
  <c r="N5011" i="12"/>
  <c r="O5011" i="12" s="1"/>
  <c r="N5010" i="12"/>
  <c r="O5010" i="12" s="1"/>
  <c r="N5009" i="12"/>
  <c r="O5009" i="12" s="1"/>
  <c r="L5009" i="12"/>
  <c r="N5008" i="12"/>
  <c r="O5008" i="12" s="1"/>
  <c r="L5008" i="12"/>
  <c r="N5007" i="12"/>
  <c r="O5007" i="12" s="1"/>
  <c r="N5006" i="12"/>
  <c r="O5006" i="12" s="1"/>
  <c r="N5005" i="12"/>
  <c r="O5005" i="12" s="1"/>
  <c r="L5005" i="12"/>
  <c r="N5004" i="12"/>
  <c r="O5004" i="12" s="1"/>
  <c r="N5003" i="12"/>
  <c r="O5003" i="12" s="1"/>
  <c r="N5002" i="12"/>
  <c r="O5002" i="12" s="1"/>
  <c r="L5002" i="12"/>
  <c r="N5001" i="12"/>
  <c r="O5001" i="12" s="1"/>
  <c r="N5000" i="12"/>
  <c r="O5000" i="12" s="1"/>
  <c r="L5000" i="12"/>
  <c r="N4999" i="12"/>
  <c r="O4999" i="12" s="1"/>
  <c r="N4998" i="12"/>
  <c r="O4998" i="12" s="1"/>
  <c r="N4997" i="12"/>
  <c r="O4997" i="12" s="1"/>
  <c r="L4997" i="12"/>
  <c r="N4996" i="12"/>
  <c r="O4996" i="12" s="1"/>
  <c r="N4995" i="12"/>
  <c r="O4995" i="12" s="1"/>
  <c r="N4994" i="12"/>
  <c r="O4994" i="12" s="1"/>
  <c r="L4994" i="12"/>
  <c r="N4993" i="12"/>
  <c r="O4993" i="12" s="1"/>
  <c r="N4992" i="12"/>
  <c r="O4992" i="12" s="1"/>
  <c r="L4992" i="12"/>
  <c r="N4991" i="12"/>
  <c r="O4991" i="12" s="1"/>
  <c r="N4990" i="12"/>
  <c r="O4990" i="12" s="1"/>
  <c r="N4989" i="12"/>
  <c r="O4989" i="12" s="1"/>
  <c r="L4989" i="12"/>
  <c r="N4988" i="12"/>
  <c r="O4988" i="12" s="1"/>
  <c r="N4987" i="12"/>
  <c r="O4987" i="12" s="1"/>
  <c r="N4986" i="12"/>
  <c r="O4986" i="12" s="1"/>
  <c r="N4985" i="12"/>
  <c r="O4985" i="12" s="1"/>
  <c r="N4984" i="12"/>
  <c r="O4984" i="12" s="1"/>
  <c r="L4984" i="12"/>
  <c r="N4983" i="12"/>
  <c r="O4983" i="12" s="1"/>
  <c r="N4982" i="12"/>
  <c r="O4982" i="12" s="1"/>
  <c r="N4981" i="12"/>
  <c r="O4981" i="12" s="1"/>
  <c r="L4981" i="12"/>
  <c r="N4980" i="12"/>
  <c r="O4980" i="12" s="1"/>
  <c r="L4980" i="12"/>
  <c r="N4979" i="12"/>
  <c r="O4979" i="12" s="1"/>
  <c r="N4978" i="12"/>
  <c r="O4978" i="12" s="1"/>
  <c r="N4977" i="12"/>
  <c r="O4977" i="12" s="1"/>
  <c r="L4977" i="12"/>
  <c r="N4976" i="12"/>
  <c r="O4976" i="12" s="1"/>
  <c r="L4976" i="12"/>
  <c r="N4975" i="12"/>
  <c r="O4975" i="12" s="1"/>
  <c r="N4974" i="12"/>
  <c r="O4974" i="12" s="1"/>
  <c r="N4973" i="12"/>
  <c r="O4973" i="12" s="1"/>
  <c r="L4973" i="12"/>
  <c r="N4972" i="12"/>
  <c r="O4972" i="12" s="1"/>
  <c r="L4972" i="12"/>
  <c r="N4971" i="12"/>
  <c r="O4971" i="12" s="1"/>
  <c r="N4970" i="12"/>
  <c r="O4970" i="12" s="1"/>
  <c r="N4969" i="12"/>
  <c r="O4969" i="12" s="1"/>
  <c r="L4969" i="12"/>
  <c r="N4968" i="12"/>
  <c r="O4968" i="12" s="1"/>
  <c r="L4968" i="12"/>
  <c r="N4967" i="12"/>
  <c r="O4967" i="12" s="1"/>
  <c r="N4966" i="12"/>
  <c r="O4966" i="12" s="1"/>
  <c r="N4965" i="12"/>
  <c r="O4965" i="12" s="1"/>
  <c r="L4965" i="12"/>
  <c r="N4964" i="12"/>
  <c r="O4964" i="12" s="1"/>
  <c r="N4963" i="12"/>
  <c r="O4963" i="12" s="1"/>
  <c r="N4962" i="12"/>
  <c r="O4962" i="12" s="1"/>
  <c r="L4962" i="12"/>
  <c r="N4961" i="12"/>
  <c r="O4961" i="12" s="1"/>
  <c r="N4960" i="12"/>
  <c r="O4960" i="12" s="1"/>
  <c r="L4960" i="12"/>
  <c r="N4959" i="12"/>
  <c r="O4959" i="12" s="1"/>
  <c r="N4958" i="12"/>
  <c r="O4958" i="12" s="1"/>
  <c r="N4957" i="12"/>
  <c r="O4957" i="12" s="1"/>
  <c r="L4957" i="12"/>
  <c r="N4956" i="12"/>
  <c r="O4956" i="12" s="1"/>
  <c r="N4955" i="12"/>
  <c r="O4955" i="12" s="1"/>
  <c r="N4954" i="12"/>
  <c r="O4954" i="12" s="1"/>
  <c r="L4954" i="12"/>
  <c r="N4953" i="12"/>
  <c r="O4953" i="12" s="1"/>
  <c r="N4952" i="12"/>
  <c r="O4952" i="12" s="1"/>
  <c r="L4952" i="12"/>
  <c r="N4951" i="12"/>
  <c r="O4951" i="12" s="1"/>
  <c r="N4950" i="12"/>
  <c r="O4950" i="12" s="1"/>
  <c r="N4949" i="12"/>
  <c r="O4949" i="12" s="1"/>
  <c r="L4949" i="12"/>
  <c r="N4948" i="12"/>
  <c r="O4948" i="12" s="1"/>
  <c r="N4947" i="12"/>
  <c r="O4947" i="12" s="1"/>
  <c r="N4946" i="12"/>
  <c r="O4946" i="12" s="1"/>
  <c r="N4945" i="12"/>
  <c r="O4945" i="12" s="1"/>
  <c r="N4944" i="12"/>
  <c r="O4944" i="12" s="1"/>
  <c r="L4944" i="12"/>
  <c r="N4943" i="12"/>
  <c r="O4943" i="12" s="1"/>
  <c r="L4943" i="12"/>
  <c r="N4942" i="12"/>
  <c r="O4942" i="12" s="1"/>
  <c r="N4941" i="12"/>
  <c r="O4941" i="12" s="1"/>
  <c r="L4941" i="12"/>
  <c r="N4940" i="12"/>
  <c r="O4940" i="12" s="1"/>
  <c r="N4939" i="12"/>
  <c r="O4939" i="12" s="1"/>
  <c r="N4938" i="12"/>
  <c r="O4938" i="12" s="1"/>
  <c r="L4938" i="12"/>
  <c r="N4937" i="12"/>
  <c r="O4937" i="12" s="1"/>
  <c r="N4936" i="12"/>
  <c r="O4936" i="12" s="1"/>
  <c r="L4936" i="12"/>
  <c r="N4935" i="12"/>
  <c r="O4935" i="12" s="1"/>
  <c r="L4935" i="12"/>
  <c r="N4934" i="12"/>
  <c r="O4934" i="12" s="1"/>
  <c r="N4933" i="12"/>
  <c r="O4933" i="12" s="1"/>
  <c r="L4933" i="12"/>
  <c r="N4932" i="12"/>
  <c r="O4932" i="12" s="1"/>
  <c r="N4931" i="12"/>
  <c r="O4931" i="12" s="1"/>
  <c r="N4930" i="12"/>
  <c r="O4930" i="12" s="1"/>
  <c r="L4930" i="12"/>
  <c r="N4929" i="12"/>
  <c r="O4929" i="12" s="1"/>
  <c r="N4928" i="12"/>
  <c r="O4928" i="12" s="1"/>
  <c r="L4928" i="12"/>
  <c r="N4927" i="12"/>
  <c r="O4927" i="12" s="1"/>
  <c r="N4926" i="12"/>
  <c r="O4926" i="12" s="1"/>
  <c r="N4925" i="12"/>
  <c r="O4925" i="12" s="1"/>
  <c r="L4925" i="12"/>
  <c r="N4924" i="12"/>
  <c r="O4924" i="12" s="1"/>
  <c r="N4923" i="12"/>
  <c r="O4923" i="12" s="1"/>
  <c r="N4922" i="12"/>
  <c r="O4922" i="12" s="1"/>
  <c r="L4922" i="12"/>
  <c r="N4921" i="12"/>
  <c r="O4921" i="12" s="1"/>
  <c r="N4920" i="12"/>
  <c r="O4920" i="12" s="1"/>
  <c r="L4920" i="12"/>
  <c r="N4919" i="12"/>
  <c r="O4919" i="12" s="1"/>
  <c r="N4918" i="12"/>
  <c r="O4918" i="12" s="1"/>
  <c r="N4917" i="12"/>
  <c r="O4917" i="12" s="1"/>
  <c r="L4917" i="12"/>
  <c r="N4916" i="12"/>
  <c r="O4916" i="12" s="1"/>
  <c r="N4915" i="12"/>
  <c r="O4915" i="12" s="1"/>
  <c r="N4914" i="12"/>
  <c r="O4914" i="12" s="1"/>
  <c r="L4914" i="12"/>
  <c r="N4913" i="12"/>
  <c r="O4913" i="12" s="1"/>
  <c r="N4912" i="12"/>
  <c r="O4912" i="12" s="1"/>
  <c r="L4912" i="12"/>
  <c r="N4911" i="12"/>
  <c r="O4911" i="12" s="1"/>
  <c r="N4910" i="12"/>
  <c r="O4910" i="12" s="1"/>
  <c r="N4909" i="12"/>
  <c r="O4909" i="12" s="1"/>
  <c r="L4909" i="12"/>
  <c r="N4908" i="12"/>
  <c r="O4908" i="12" s="1"/>
  <c r="L4908" i="12"/>
  <c r="N4907" i="12"/>
  <c r="O4907" i="12" s="1"/>
  <c r="N4906" i="12"/>
  <c r="O4906" i="12" s="1"/>
  <c r="N4905" i="12"/>
  <c r="O4905" i="12" s="1"/>
  <c r="N4904" i="12"/>
  <c r="O4904" i="12" s="1"/>
  <c r="L4904" i="12"/>
  <c r="N4903" i="12"/>
  <c r="O4903" i="12" s="1"/>
  <c r="L4903" i="12"/>
  <c r="N4902" i="12"/>
  <c r="O4902" i="12" s="1"/>
  <c r="N4901" i="12"/>
  <c r="O4901" i="12" s="1"/>
  <c r="L4901" i="12"/>
  <c r="N4900" i="12"/>
  <c r="O4900" i="12" s="1"/>
  <c r="N4899" i="12"/>
  <c r="O4899" i="12" s="1"/>
  <c r="N4898" i="12"/>
  <c r="O4898" i="12" s="1"/>
  <c r="L4898" i="12"/>
  <c r="N4897" i="12"/>
  <c r="O4897" i="12" s="1"/>
  <c r="N4896" i="12"/>
  <c r="O4896" i="12" s="1"/>
  <c r="L4896" i="12"/>
  <c r="N4895" i="12"/>
  <c r="O4895" i="12" s="1"/>
  <c r="N4894" i="12"/>
  <c r="O4894" i="12" s="1"/>
  <c r="N4893" i="12"/>
  <c r="O4893" i="12" s="1"/>
  <c r="L4893" i="12"/>
  <c r="N4892" i="12"/>
  <c r="O4892" i="12" s="1"/>
  <c r="N4891" i="12"/>
  <c r="O4891" i="12" s="1"/>
  <c r="N4890" i="12"/>
  <c r="O4890" i="12" s="1"/>
  <c r="N4889" i="12"/>
  <c r="O4889" i="12" s="1"/>
  <c r="L4889" i="12"/>
  <c r="N4888" i="12"/>
  <c r="O4888" i="12" s="1"/>
  <c r="L4888" i="12"/>
  <c r="N4887" i="12"/>
  <c r="O4887" i="12" s="1"/>
  <c r="N4886" i="12"/>
  <c r="O4886" i="12" s="1"/>
  <c r="N4885" i="12"/>
  <c r="O4885" i="12" s="1"/>
  <c r="L4885" i="12"/>
  <c r="N4884" i="12"/>
  <c r="O4884" i="12" s="1"/>
  <c r="L4884" i="12"/>
  <c r="N4883" i="12"/>
  <c r="O4883" i="12" s="1"/>
  <c r="N4882" i="12"/>
  <c r="O4882" i="12" s="1"/>
  <c r="L4882" i="12"/>
  <c r="N4881" i="12"/>
  <c r="O4881" i="12" s="1"/>
  <c r="N4880" i="12"/>
  <c r="O4880" i="12" s="1"/>
  <c r="L4880" i="12"/>
  <c r="N4879" i="12"/>
  <c r="O4879" i="12" s="1"/>
  <c r="N4878" i="12"/>
  <c r="O4878" i="12" s="1"/>
  <c r="N4877" i="12"/>
  <c r="O4877" i="12" s="1"/>
  <c r="L4877" i="12"/>
  <c r="N4876" i="12"/>
  <c r="O4876" i="12" s="1"/>
  <c r="N4875" i="12"/>
  <c r="O4875" i="12" s="1"/>
  <c r="N4874" i="12"/>
  <c r="O4874" i="12" s="1"/>
  <c r="L4874" i="12"/>
  <c r="N4873" i="12"/>
  <c r="O4873" i="12" s="1"/>
  <c r="N4872" i="12"/>
  <c r="O4872" i="12" s="1"/>
  <c r="L4872" i="12"/>
  <c r="N4871" i="12"/>
  <c r="O4871" i="12" s="1"/>
  <c r="N4870" i="12"/>
  <c r="O4870" i="12" s="1"/>
  <c r="N4869" i="12"/>
  <c r="O4869" i="12" s="1"/>
  <c r="L4869" i="12"/>
  <c r="N4868" i="12"/>
  <c r="O4868" i="12" s="1"/>
  <c r="N4867" i="12"/>
  <c r="O4867" i="12" s="1"/>
  <c r="N4866" i="12"/>
  <c r="O4866" i="12" s="1"/>
  <c r="N4865" i="12"/>
  <c r="O4865" i="12" s="1"/>
  <c r="N4864" i="12"/>
  <c r="O4864" i="12" s="1"/>
  <c r="L4864" i="12"/>
  <c r="N4863" i="12"/>
  <c r="O4863" i="12" s="1"/>
  <c r="N4862" i="12"/>
  <c r="O4862" i="12" s="1"/>
  <c r="N4861" i="12"/>
  <c r="O4861" i="12" s="1"/>
  <c r="L4861" i="12"/>
  <c r="N4860" i="12"/>
  <c r="O4860" i="12" s="1"/>
  <c r="L4860" i="12"/>
  <c r="N4859" i="12"/>
  <c r="O4859" i="12" s="1"/>
  <c r="N4858" i="12"/>
  <c r="O4858" i="12" s="1"/>
  <c r="N4857" i="12"/>
  <c r="O4857" i="12" s="1"/>
  <c r="L4857" i="12"/>
  <c r="N4856" i="12"/>
  <c r="O4856" i="12" s="1"/>
  <c r="L4856" i="12"/>
  <c r="N4855" i="12"/>
  <c r="O4855" i="12" s="1"/>
  <c r="N4854" i="12"/>
  <c r="O4854" i="12" s="1"/>
  <c r="N4853" i="12"/>
  <c r="O4853" i="12" s="1"/>
  <c r="L4853" i="12"/>
  <c r="N4852" i="12"/>
  <c r="O4852" i="12" s="1"/>
  <c r="L4852" i="12"/>
  <c r="N4851" i="12"/>
  <c r="O4851" i="12" s="1"/>
  <c r="N4850" i="12"/>
  <c r="O4850" i="12" s="1"/>
  <c r="N4849" i="12"/>
  <c r="O4849" i="12" s="1"/>
  <c r="L4849" i="12"/>
  <c r="N4848" i="12"/>
  <c r="O4848" i="12" s="1"/>
  <c r="L4848" i="12"/>
  <c r="N4847" i="12"/>
  <c r="O4847" i="12" s="1"/>
  <c r="N4846" i="12"/>
  <c r="O4846" i="12" s="1"/>
  <c r="N4845" i="12"/>
  <c r="O4845" i="12" s="1"/>
  <c r="L4845" i="12"/>
  <c r="N4844" i="12"/>
  <c r="O4844" i="12" s="1"/>
  <c r="N4843" i="12"/>
  <c r="O4843" i="12" s="1"/>
  <c r="N4842" i="12"/>
  <c r="O4842" i="12" s="1"/>
  <c r="L4842" i="12"/>
  <c r="N4841" i="12"/>
  <c r="O4841" i="12" s="1"/>
  <c r="N4840" i="12"/>
  <c r="O4840" i="12" s="1"/>
  <c r="L4840" i="12"/>
  <c r="N4839" i="12"/>
  <c r="O4839" i="12" s="1"/>
  <c r="N4838" i="12"/>
  <c r="O4838" i="12" s="1"/>
  <c r="N4837" i="12"/>
  <c r="O4837" i="12" s="1"/>
  <c r="L4837" i="12"/>
  <c r="O4836" i="12"/>
  <c r="N4836" i="12"/>
  <c r="N4835" i="12"/>
  <c r="O4835" i="12" s="1"/>
  <c r="N4834" i="12"/>
  <c r="O4834" i="12" s="1"/>
  <c r="L4834" i="12"/>
  <c r="N4833" i="12"/>
  <c r="O4833" i="12" s="1"/>
  <c r="N4832" i="12"/>
  <c r="O4832" i="12" s="1"/>
  <c r="L4832" i="12"/>
  <c r="N4831" i="12"/>
  <c r="O4831" i="12" s="1"/>
  <c r="N4830" i="12"/>
  <c r="O4830" i="12" s="1"/>
  <c r="N4829" i="12"/>
  <c r="O4829" i="12" s="1"/>
  <c r="L4829" i="12"/>
  <c r="N4828" i="12"/>
  <c r="O4828" i="12" s="1"/>
  <c r="N4827" i="12"/>
  <c r="O4827" i="12" s="1"/>
  <c r="N4826" i="12"/>
  <c r="O4826" i="12" s="1"/>
  <c r="N4825" i="12"/>
  <c r="O4825" i="12" s="1"/>
  <c r="N4824" i="12"/>
  <c r="O4824" i="12" s="1"/>
  <c r="L4824" i="12"/>
  <c r="N4823" i="12"/>
  <c r="O4823" i="12" s="1"/>
  <c r="N4822" i="12"/>
  <c r="O4822" i="12" s="1"/>
  <c r="N4821" i="12"/>
  <c r="O4821" i="12" s="1"/>
  <c r="L4821" i="12"/>
  <c r="N4820" i="12"/>
  <c r="O4820" i="12" s="1"/>
  <c r="N4819" i="12"/>
  <c r="O4819" i="12" s="1"/>
  <c r="N4818" i="12"/>
  <c r="O4818" i="12" s="1"/>
  <c r="L4818" i="12"/>
  <c r="N4817" i="12"/>
  <c r="O4817" i="12" s="1"/>
  <c r="N4816" i="12"/>
  <c r="O4816" i="12" s="1"/>
  <c r="L4816" i="12"/>
  <c r="N4815" i="12"/>
  <c r="O4815" i="12" s="1"/>
  <c r="N4814" i="12"/>
  <c r="O4814" i="12" s="1"/>
  <c r="N4813" i="12"/>
  <c r="O4813" i="12" s="1"/>
  <c r="L4813" i="12"/>
  <c r="N4812" i="12"/>
  <c r="O4812" i="12" s="1"/>
  <c r="N4811" i="12"/>
  <c r="O4811" i="12" s="1"/>
  <c r="O4810" i="12"/>
  <c r="N4810" i="12"/>
  <c r="N4809" i="12"/>
  <c r="O4809" i="12" s="1"/>
  <c r="N4808" i="12"/>
  <c r="O4808" i="12" s="1"/>
  <c r="L4808" i="12"/>
  <c r="N4807" i="12"/>
  <c r="O4807" i="12" s="1"/>
  <c r="N4806" i="12"/>
  <c r="O4806" i="12" s="1"/>
  <c r="N4805" i="12"/>
  <c r="O4805" i="12" s="1"/>
  <c r="L4805" i="12"/>
  <c r="N4804" i="12"/>
  <c r="O4804" i="12" s="1"/>
  <c r="N4803" i="12"/>
  <c r="O4803" i="12" s="1"/>
  <c r="N4802" i="12"/>
  <c r="O4802" i="12" s="1"/>
  <c r="N4801" i="12"/>
  <c r="O4801" i="12" s="1"/>
  <c r="L4801" i="12"/>
  <c r="N4800" i="12"/>
  <c r="O4800" i="12" s="1"/>
  <c r="L4800" i="12"/>
  <c r="N4799" i="12"/>
  <c r="O4799" i="12" s="1"/>
  <c r="N4798" i="12"/>
  <c r="O4798" i="12" s="1"/>
  <c r="N4797" i="12"/>
  <c r="O4797" i="12" s="1"/>
  <c r="L4797" i="12"/>
  <c r="N4796" i="12"/>
  <c r="O4796" i="12" s="1"/>
  <c r="N4795" i="12"/>
  <c r="O4795" i="12" s="1"/>
  <c r="N4794" i="12"/>
  <c r="O4794" i="12" s="1"/>
  <c r="N4793" i="12"/>
  <c r="O4793" i="12" s="1"/>
  <c r="N4792" i="12"/>
  <c r="O4792" i="12" s="1"/>
  <c r="L4792" i="12"/>
  <c r="N4791" i="12"/>
  <c r="O4791" i="12" s="1"/>
  <c r="N4790" i="12"/>
  <c r="O4790" i="12" s="1"/>
  <c r="N4789" i="12"/>
  <c r="O4789" i="12" s="1"/>
  <c r="L4789" i="12"/>
  <c r="N4788" i="12"/>
  <c r="O4788" i="12" s="1"/>
  <c r="L4788" i="12"/>
  <c r="N4787" i="12"/>
  <c r="O4787" i="12" s="1"/>
  <c r="N4786" i="12"/>
  <c r="O4786" i="12" s="1"/>
  <c r="L4786" i="12"/>
  <c r="N4785" i="12"/>
  <c r="O4785" i="12" s="1"/>
  <c r="N4784" i="12"/>
  <c r="O4784" i="12" s="1"/>
  <c r="L4784" i="12"/>
  <c r="N4783" i="12"/>
  <c r="O4783" i="12" s="1"/>
  <c r="N4782" i="12"/>
  <c r="O4782" i="12" s="1"/>
  <c r="N4781" i="12"/>
  <c r="O4781" i="12" s="1"/>
  <c r="L4781" i="12"/>
  <c r="N4780" i="12"/>
  <c r="O4780" i="12" s="1"/>
  <c r="L4780" i="12"/>
  <c r="N4779" i="12"/>
  <c r="O4779" i="12" s="1"/>
  <c r="N4778" i="12"/>
  <c r="O4778" i="12" s="1"/>
  <c r="L4778" i="12"/>
  <c r="N4777" i="12"/>
  <c r="O4777" i="12" s="1"/>
  <c r="N4776" i="12"/>
  <c r="O4776" i="12" s="1"/>
  <c r="L4776" i="12"/>
  <c r="N4775" i="12"/>
  <c r="O4775" i="12" s="1"/>
  <c r="N4774" i="12"/>
  <c r="O4774" i="12" s="1"/>
  <c r="N4773" i="12"/>
  <c r="O4773" i="12" s="1"/>
  <c r="L4773" i="12"/>
  <c r="N4772" i="12"/>
  <c r="O4772" i="12" s="1"/>
  <c r="N4771" i="12"/>
  <c r="O4771" i="12" s="1"/>
  <c r="N4770" i="12"/>
  <c r="O4770" i="12" s="1"/>
  <c r="L4770" i="12"/>
  <c r="N4769" i="12"/>
  <c r="O4769" i="12" s="1"/>
  <c r="N4768" i="12"/>
  <c r="O4768" i="12" s="1"/>
  <c r="L4768" i="12"/>
  <c r="N4767" i="12"/>
  <c r="O4767" i="12" s="1"/>
  <c r="N4766" i="12"/>
  <c r="O4766" i="12" s="1"/>
  <c r="N4765" i="12"/>
  <c r="O4765" i="12" s="1"/>
  <c r="L4765" i="12"/>
  <c r="N4764" i="12"/>
  <c r="O4764" i="12" s="1"/>
  <c r="N4763" i="12"/>
  <c r="O4763" i="12" s="1"/>
  <c r="N4762" i="12"/>
  <c r="O4762" i="12" s="1"/>
  <c r="L4762" i="12"/>
  <c r="N4761" i="12"/>
  <c r="O4761" i="12" s="1"/>
  <c r="N4760" i="12"/>
  <c r="O4760" i="12" s="1"/>
  <c r="L4760" i="12"/>
  <c r="N4759" i="12"/>
  <c r="O4759" i="12" s="1"/>
  <c r="N4758" i="12"/>
  <c r="O4758" i="12" s="1"/>
  <c r="N4757" i="12"/>
  <c r="O4757" i="12" s="1"/>
  <c r="L4757" i="12"/>
  <c r="N4756" i="12"/>
  <c r="O4756" i="12" s="1"/>
  <c r="L4756" i="12"/>
  <c r="N4755" i="12"/>
  <c r="O4755" i="12" s="1"/>
  <c r="N4754" i="12"/>
  <c r="O4754" i="12" s="1"/>
  <c r="N4753" i="12"/>
  <c r="O4753" i="12" s="1"/>
  <c r="L4753" i="12"/>
  <c r="N4752" i="12"/>
  <c r="O4752" i="12" s="1"/>
  <c r="L4752" i="12"/>
  <c r="N4751" i="12"/>
  <c r="O4751" i="12" s="1"/>
  <c r="N4750" i="12"/>
  <c r="O4750" i="12" s="1"/>
  <c r="N4749" i="12"/>
  <c r="O4749" i="12" s="1"/>
  <c r="L4749" i="12"/>
  <c r="N4748" i="12"/>
  <c r="O4748" i="12" s="1"/>
  <c r="N4747" i="12"/>
  <c r="O4747" i="12" s="1"/>
  <c r="N4746" i="12"/>
  <c r="O4746" i="12" s="1"/>
  <c r="L4746" i="12"/>
  <c r="N4745" i="12"/>
  <c r="O4745" i="12" s="1"/>
  <c r="N4744" i="12"/>
  <c r="O4744" i="12" s="1"/>
  <c r="L4744" i="12"/>
  <c r="N4743" i="12"/>
  <c r="O4743" i="12" s="1"/>
  <c r="N4742" i="12"/>
  <c r="O4742" i="12" s="1"/>
  <c r="N4741" i="12"/>
  <c r="O4741" i="12" s="1"/>
  <c r="L4741" i="12"/>
  <c r="N4740" i="12"/>
  <c r="O4740" i="12" s="1"/>
  <c r="N4739" i="12"/>
  <c r="O4739" i="12" s="1"/>
  <c r="N4738" i="12"/>
  <c r="O4738" i="12" s="1"/>
  <c r="N4737" i="12"/>
  <c r="O4737" i="12" s="1"/>
  <c r="L4737" i="12"/>
  <c r="N4736" i="12"/>
  <c r="O4736" i="12" s="1"/>
  <c r="L4736" i="12"/>
  <c r="N4735" i="12"/>
  <c r="O4735" i="12" s="1"/>
  <c r="N4734" i="12"/>
  <c r="O4734" i="12" s="1"/>
  <c r="N4733" i="12"/>
  <c r="O4733" i="12" s="1"/>
  <c r="L4733" i="12"/>
  <c r="N4732" i="12"/>
  <c r="O4732" i="12" s="1"/>
  <c r="N4731" i="12"/>
  <c r="O4731" i="12" s="1"/>
  <c r="N4730" i="12"/>
  <c r="O4730" i="12" s="1"/>
  <c r="L4730" i="12"/>
  <c r="N4729" i="12"/>
  <c r="O4729" i="12" s="1"/>
  <c r="N4728" i="12"/>
  <c r="O4728" i="12" s="1"/>
  <c r="L4728" i="12"/>
  <c r="N4727" i="12"/>
  <c r="O4727" i="12" s="1"/>
  <c r="N4726" i="12"/>
  <c r="O4726" i="12" s="1"/>
  <c r="N4725" i="12"/>
  <c r="O4725" i="12" s="1"/>
  <c r="L4725" i="12"/>
  <c r="N4724" i="12"/>
  <c r="O4724" i="12" s="1"/>
  <c r="N4723" i="12"/>
  <c r="O4723" i="12" s="1"/>
  <c r="N4722" i="12"/>
  <c r="O4722" i="12" s="1"/>
  <c r="N4721" i="12"/>
  <c r="O4721" i="12" s="1"/>
  <c r="L4721" i="12"/>
  <c r="N4720" i="12"/>
  <c r="O4720" i="12" s="1"/>
  <c r="L4720" i="12"/>
  <c r="N4719" i="12"/>
  <c r="O4719" i="12" s="1"/>
  <c r="N4718" i="12"/>
  <c r="O4718" i="12" s="1"/>
  <c r="N4717" i="12"/>
  <c r="O4717" i="12" s="1"/>
  <c r="L4717" i="12"/>
  <c r="N4716" i="12"/>
  <c r="O4716" i="12" s="1"/>
  <c r="N4715" i="12"/>
  <c r="O4715" i="12" s="1"/>
  <c r="N4714" i="12"/>
  <c r="O4714" i="12" s="1"/>
  <c r="L4714" i="12"/>
  <c r="N4713" i="12"/>
  <c r="O4713" i="12" s="1"/>
  <c r="N4712" i="12"/>
  <c r="O4712" i="12" s="1"/>
  <c r="L4712" i="12"/>
  <c r="N4711" i="12"/>
  <c r="O4711" i="12" s="1"/>
  <c r="N4710" i="12"/>
  <c r="O4710" i="12" s="1"/>
  <c r="N4709" i="12"/>
  <c r="O4709" i="12" s="1"/>
  <c r="L4709" i="12"/>
  <c r="N4708" i="12"/>
  <c r="O4708" i="12" s="1"/>
  <c r="N4707" i="12"/>
  <c r="O4707" i="12" s="1"/>
  <c r="L4707" i="12"/>
  <c r="N4706" i="12"/>
  <c r="O4706" i="12" s="1"/>
  <c r="L4706" i="12"/>
  <c r="N4705" i="12"/>
  <c r="O4705" i="12" s="1"/>
  <c r="N4704" i="12"/>
  <c r="O4704" i="12" s="1"/>
  <c r="L4704" i="12"/>
  <c r="N4703" i="12"/>
  <c r="O4703" i="12" s="1"/>
  <c r="N4702" i="12"/>
  <c r="O4702" i="12" s="1"/>
  <c r="N4701" i="12"/>
  <c r="O4701" i="12" s="1"/>
  <c r="L4701" i="12"/>
  <c r="N4700" i="12"/>
  <c r="O4700" i="12" s="1"/>
  <c r="N4699" i="12"/>
  <c r="O4699" i="12" s="1"/>
  <c r="N4698" i="12"/>
  <c r="O4698" i="12" s="1"/>
  <c r="N4697" i="12"/>
  <c r="O4697" i="12" s="1"/>
  <c r="N4696" i="12"/>
  <c r="O4696" i="12" s="1"/>
  <c r="L4696" i="12"/>
  <c r="N4695" i="12"/>
  <c r="O4695" i="12" s="1"/>
  <c r="N4694" i="12"/>
  <c r="O4694" i="12" s="1"/>
  <c r="N4693" i="12"/>
  <c r="O4693" i="12" s="1"/>
  <c r="L4693" i="12"/>
  <c r="N4692" i="12"/>
  <c r="O4692" i="12" s="1"/>
  <c r="N4691" i="12"/>
  <c r="O4691" i="12" s="1"/>
  <c r="N4690" i="12"/>
  <c r="O4690" i="12" s="1"/>
  <c r="L4690" i="12"/>
  <c r="N4689" i="12"/>
  <c r="O4689" i="12" s="1"/>
  <c r="N4688" i="12"/>
  <c r="O4688" i="12" s="1"/>
  <c r="L4688" i="12"/>
  <c r="N4687" i="12"/>
  <c r="O4687" i="12" s="1"/>
  <c r="N4686" i="12"/>
  <c r="O4686" i="12" s="1"/>
  <c r="N4685" i="12"/>
  <c r="O4685" i="12" s="1"/>
  <c r="L4685" i="12"/>
  <c r="N4684" i="12"/>
  <c r="O4684" i="12" s="1"/>
  <c r="N4683" i="12"/>
  <c r="O4683" i="12" s="1"/>
  <c r="N4682" i="12"/>
  <c r="O4682" i="12" s="1"/>
  <c r="N4681" i="12"/>
  <c r="O4681" i="12" s="1"/>
  <c r="L4681" i="12"/>
  <c r="N4680" i="12"/>
  <c r="O4680" i="12" s="1"/>
  <c r="L4680" i="12"/>
  <c r="N4679" i="12"/>
  <c r="O4679" i="12" s="1"/>
  <c r="D27" i="12" s="1"/>
  <c r="E27" i="12" s="1"/>
  <c r="N4678" i="12"/>
  <c r="O4678" i="12" s="1"/>
  <c r="N4677" i="12"/>
  <c r="O4677" i="12" s="1"/>
  <c r="L4677" i="12"/>
  <c r="N4676" i="12"/>
  <c r="O4676" i="12" s="1"/>
  <c r="N4675" i="12"/>
  <c r="O4675" i="12" s="1"/>
  <c r="N4674" i="12"/>
  <c r="O4674" i="12" s="1"/>
  <c r="L4674" i="12"/>
  <c r="N4673" i="12"/>
  <c r="O4673" i="12" s="1"/>
  <c r="N4672" i="12"/>
  <c r="O4672" i="12" s="1"/>
  <c r="L4672" i="12"/>
  <c r="N4671" i="12"/>
  <c r="O4671" i="12" s="1"/>
  <c r="N4670" i="12"/>
  <c r="O4670" i="12" s="1"/>
  <c r="N4669" i="12"/>
  <c r="O4669" i="12" s="1"/>
  <c r="L4669" i="12"/>
  <c r="N4668" i="12"/>
  <c r="O4668" i="12" s="1"/>
  <c r="N4667" i="12"/>
  <c r="O4667" i="12" s="1"/>
  <c r="N4666" i="12"/>
  <c r="O4666" i="12" s="1"/>
  <c r="L4666" i="12"/>
  <c r="N4665" i="12"/>
  <c r="O4665" i="12" s="1"/>
  <c r="N4664" i="12"/>
  <c r="O4664" i="12" s="1"/>
  <c r="L4664" i="12"/>
  <c r="N4663" i="12"/>
  <c r="O4663" i="12" s="1"/>
  <c r="N4662" i="12"/>
  <c r="O4662" i="12" s="1"/>
  <c r="N4661" i="12"/>
  <c r="O4661" i="12" s="1"/>
  <c r="L4661" i="12"/>
  <c r="N4660" i="12"/>
  <c r="O4660" i="12" s="1"/>
  <c r="N4659" i="12"/>
  <c r="O4659" i="12" s="1"/>
  <c r="L4659" i="12"/>
  <c r="N4658" i="12"/>
  <c r="O4658" i="12" s="1"/>
  <c r="N4657" i="12"/>
  <c r="O4657" i="12" s="1"/>
  <c r="N4656" i="12"/>
  <c r="O4656" i="12" s="1"/>
  <c r="L4656" i="12"/>
  <c r="N4655" i="12"/>
  <c r="O4655" i="12" s="1"/>
  <c r="L4655" i="12"/>
  <c r="N4654" i="12"/>
  <c r="O4654" i="12" s="1"/>
  <c r="N4653" i="12"/>
  <c r="O4653" i="12" s="1"/>
  <c r="L4653" i="12"/>
  <c r="N4652" i="12"/>
  <c r="O4652" i="12" s="1"/>
  <c r="N4651" i="12"/>
  <c r="O4651" i="12" s="1"/>
  <c r="N4650" i="12"/>
  <c r="O4650" i="12" s="1"/>
  <c r="N4649" i="12"/>
  <c r="O4649" i="12" s="1"/>
  <c r="L4649" i="12"/>
  <c r="N4648" i="12"/>
  <c r="O4648" i="12" s="1"/>
  <c r="L4648" i="12"/>
  <c r="N4647" i="12"/>
  <c r="O4647" i="12" s="1"/>
  <c r="N4646" i="12"/>
  <c r="O4646" i="12" s="1"/>
  <c r="N4645" i="12"/>
  <c r="O4645" i="12" s="1"/>
  <c r="L4645" i="12"/>
  <c r="N4644" i="12"/>
  <c r="O4644" i="12" s="1"/>
  <c r="N4643" i="12"/>
  <c r="O4643" i="12" s="1"/>
  <c r="N4642" i="12"/>
  <c r="O4642" i="12" s="1"/>
  <c r="N4641" i="12"/>
  <c r="O4641" i="12" s="1"/>
  <c r="L4641" i="12"/>
  <c r="N4640" i="12"/>
  <c r="O4640" i="12" s="1"/>
  <c r="L4640" i="12"/>
  <c r="N4639" i="12"/>
  <c r="O4639" i="12" s="1"/>
  <c r="N4638" i="12"/>
  <c r="O4638" i="12" s="1"/>
  <c r="N4637" i="12"/>
  <c r="O4637" i="12" s="1"/>
  <c r="L4637" i="12"/>
  <c r="N4636" i="12"/>
  <c r="O4636" i="12" s="1"/>
  <c r="L4636" i="12"/>
  <c r="N4635" i="12"/>
  <c r="O4635" i="12" s="1"/>
  <c r="N4634" i="12"/>
  <c r="O4634" i="12" s="1"/>
  <c r="N4633" i="12"/>
  <c r="O4633" i="12" s="1"/>
  <c r="N4632" i="12"/>
  <c r="O4632" i="12" s="1"/>
  <c r="L4632" i="12"/>
  <c r="N4631" i="12"/>
  <c r="O4631" i="12" s="1"/>
  <c r="L4631" i="12"/>
  <c r="N4630" i="12"/>
  <c r="O4630" i="12" s="1"/>
  <c r="N4629" i="12"/>
  <c r="O4629" i="12" s="1"/>
  <c r="L4629" i="12"/>
  <c r="N4628" i="12"/>
  <c r="O4628" i="12" s="1"/>
  <c r="N4627" i="12"/>
  <c r="O4627" i="12" s="1"/>
  <c r="N4626" i="12"/>
  <c r="O4626" i="12" s="1"/>
  <c r="L4626" i="12"/>
  <c r="N4625" i="12"/>
  <c r="O4625" i="12" s="1"/>
  <c r="N4624" i="12"/>
  <c r="O4624" i="12" s="1"/>
  <c r="L4624" i="12"/>
  <c r="N4623" i="12"/>
  <c r="O4623" i="12" s="1"/>
  <c r="N4622" i="12"/>
  <c r="O4622" i="12" s="1"/>
  <c r="N4621" i="12"/>
  <c r="O4621" i="12" s="1"/>
  <c r="L4621" i="12"/>
  <c r="N4620" i="12"/>
  <c r="O4620" i="12" s="1"/>
  <c r="N4619" i="12"/>
  <c r="O4619" i="12" s="1"/>
  <c r="N4618" i="12"/>
  <c r="O4618" i="12" s="1"/>
  <c r="N4617" i="12"/>
  <c r="O4617" i="12" s="1"/>
  <c r="N4616" i="12"/>
  <c r="O4616" i="12" s="1"/>
  <c r="L4616" i="12"/>
  <c r="N4615" i="12"/>
  <c r="O4615" i="12" s="1"/>
  <c r="N4614" i="12"/>
  <c r="O4614" i="12" s="1"/>
  <c r="N4613" i="12"/>
  <c r="O4613" i="12" s="1"/>
  <c r="L4613" i="12"/>
  <c r="N4612" i="12"/>
  <c r="O4612" i="12" s="1"/>
  <c r="N4611" i="12"/>
  <c r="O4611" i="12" s="1"/>
  <c r="O4610" i="12"/>
  <c r="N4610" i="12"/>
  <c r="N4609" i="12"/>
  <c r="O4609" i="12" s="1"/>
  <c r="N4608" i="12"/>
  <c r="O4608" i="12" s="1"/>
  <c r="L4608" i="12"/>
  <c r="N4607" i="12"/>
  <c r="O4607" i="12" s="1"/>
  <c r="O4606" i="12"/>
  <c r="N4606" i="12"/>
  <c r="N4605" i="12"/>
  <c r="O4605" i="12" s="1"/>
  <c r="L4605" i="12"/>
  <c r="N4604" i="12"/>
  <c r="O4604" i="12" s="1"/>
  <c r="N4603" i="12"/>
  <c r="O4603" i="12" s="1"/>
  <c r="N4602" i="12"/>
  <c r="O4602" i="12" s="1"/>
  <c r="L4602" i="12"/>
  <c r="N4601" i="12"/>
  <c r="O4601" i="12" s="1"/>
  <c r="N4600" i="12"/>
  <c r="O4600" i="12" s="1"/>
  <c r="L4600" i="12"/>
  <c r="N4599" i="12"/>
  <c r="O4599" i="12" s="1"/>
  <c r="O4598" i="12"/>
  <c r="N4598" i="12"/>
  <c r="N4597" i="12"/>
  <c r="O4597" i="12" s="1"/>
  <c r="L4597" i="12"/>
  <c r="N4596" i="12"/>
  <c r="O4596" i="12" s="1"/>
  <c r="N4595" i="12"/>
  <c r="O4595" i="12" s="1"/>
  <c r="N4594" i="12"/>
  <c r="O4594" i="12" s="1"/>
  <c r="L4594" i="12"/>
  <c r="N4593" i="12"/>
  <c r="O4593" i="12" s="1"/>
  <c r="N4592" i="12"/>
  <c r="O4592" i="12" s="1"/>
  <c r="L4592" i="12"/>
  <c r="N4591" i="12"/>
  <c r="O4591" i="12" s="1"/>
  <c r="N4590" i="12"/>
  <c r="O4590" i="12" s="1"/>
  <c r="N4589" i="12"/>
  <c r="O4589" i="12" s="1"/>
  <c r="L4589" i="12"/>
  <c r="N4588" i="12"/>
  <c r="O4588" i="12" s="1"/>
  <c r="L4588" i="12"/>
  <c r="N4587" i="12"/>
  <c r="O4587" i="12" s="1"/>
  <c r="N4586" i="12"/>
  <c r="O4586" i="12" s="1"/>
  <c r="N4585" i="12"/>
  <c r="O4585" i="12" s="1"/>
  <c r="N4584" i="12"/>
  <c r="O4584" i="12" s="1"/>
  <c r="L4584" i="12"/>
  <c r="N4583" i="12"/>
  <c r="O4583" i="12" s="1"/>
  <c r="L4583" i="12"/>
  <c r="N4582" i="12"/>
  <c r="O4582" i="12" s="1"/>
  <c r="N4581" i="12"/>
  <c r="O4581" i="12" s="1"/>
  <c r="L4581" i="12"/>
  <c r="N4580" i="12"/>
  <c r="O4580" i="12" s="1"/>
  <c r="N4579" i="12"/>
  <c r="O4579" i="12" s="1"/>
  <c r="N4578" i="12"/>
  <c r="O4578" i="12" s="1"/>
  <c r="N4577" i="12"/>
  <c r="O4577" i="12" s="1"/>
  <c r="L4577" i="12"/>
  <c r="N4576" i="12"/>
  <c r="O4576" i="12" s="1"/>
  <c r="L4576" i="12"/>
  <c r="N4575" i="12"/>
  <c r="O4575" i="12" s="1"/>
  <c r="N4574" i="12"/>
  <c r="O4574" i="12" s="1"/>
  <c r="N4573" i="12"/>
  <c r="O4573" i="12" s="1"/>
  <c r="L4573" i="12"/>
  <c r="N4572" i="12"/>
  <c r="O4572" i="12" s="1"/>
  <c r="N4571" i="12"/>
  <c r="O4571" i="12" s="1"/>
  <c r="N4570" i="12"/>
  <c r="O4570" i="12" s="1"/>
  <c r="N4569" i="12"/>
  <c r="O4569" i="12" s="1"/>
  <c r="N4568" i="12"/>
  <c r="O4568" i="12" s="1"/>
  <c r="L4568" i="12"/>
  <c r="N4567" i="12"/>
  <c r="O4567" i="12" s="1"/>
  <c r="N4566" i="12"/>
  <c r="O4566" i="12" s="1"/>
  <c r="N4565" i="12"/>
  <c r="O4565" i="12" s="1"/>
  <c r="L4565" i="12"/>
  <c r="N4564" i="12"/>
  <c r="O4564" i="12" s="1"/>
  <c r="N4563" i="12"/>
  <c r="O4563" i="12" s="1"/>
  <c r="L4563" i="12"/>
  <c r="N4562" i="12"/>
  <c r="O4562" i="12" s="1"/>
  <c r="L4562" i="12"/>
  <c r="N4561" i="12"/>
  <c r="O4561" i="12" s="1"/>
  <c r="N4560" i="12"/>
  <c r="O4560" i="12" s="1"/>
  <c r="L4560" i="12"/>
  <c r="N4559" i="12"/>
  <c r="O4559" i="12" s="1"/>
  <c r="N4558" i="12"/>
  <c r="O4558" i="12" s="1"/>
  <c r="N4557" i="12"/>
  <c r="O4557" i="12" s="1"/>
  <c r="L4557" i="12"/>
  <c r="N4556" i="12"/>
  <c r="O4556" i="12" s="1"/>
  <c r="N4555" i="12"/>
  <c r="O4555" i="12" s="1"/>
  <c r="N4554" i="12"/>
  <c r="O4554" i="12" s="1"/>
  <c r="L4554" i="12"/>
  <c r="N4553" i="12"/>
  <c r="O4553" i="12" s="1"/>
  <c r="N4552" i="12"/>
  <c r="O4552" i="12" s="1"/>
  <c r="L4552" i="12"/>
  <c r="N4551" i="12"/>
  <c r="O4551" i="12" s="1"/>
  <c r="N4550" i="12"/>
  <c r="O4550" i="12" s="1"/>
  <c r="N4549" i="12"/>
  <c r="O4549" i="12" s="1"/>
  <c r="L4549" i="12"/>
  <c r="N4548" i="12"/>
  <c r="O4548" i="12" s="1"/>
  <c r="N4547" i="12"/>
  <c r="O4547" i="12" s="1"/>
  <c r="N4546" i="12"/>
  <c r="O4546" i="12" s="1"/>
  <c r="L4546" i="12"/>
  <c r="N4545" i="12"/>
  <c r="O4545" i="12" s="1"/>
  <c r="N4544" i="12"/>
  <c r="O4544" i="12" s="1"/>
  <c r="L4544" i="12"/>
  <c r="N4543" i="12"/>
  <c r="O4543" i="12" s="1"/>
  <c r="N4542" i="12"/>
  <c r="O4542" i="12" s="1"/>
  <c r="N4541" i="12"/>
  <c r="O4541" i="12" s="1"/>
  <c r="L4541" i="12"/>
  <c r="N4540" i="12"/>
  <c r="O4540" i="12" s="1"/>
  <c r="L4540" i="12"/>
  <c r="N4539" i="12"/>
  <c r="O4539" i="12" s="1"/>
  <c r="N4538" i="12"/>
  <c r="O4538" i="12" s="1"/>
  <c r="N4537" i="12"/>
  <c r="O4537" i="12" s="1"/>
  <c r="L4537" i="12"/>
  <c r="N4536" i="12"/>
  <c r="O4536" i="12" s="1"/>
  <c r="L4536" i="12"/>
  <c r="N4535" i="12"/>
  <c r="O4535" i="12" s="1"/>
  <c r="N4534" i="12"/>
  <c r="O4534" i="12" s="1"/>
  <c r="N4533" i="12"/>
  <c r="O4533" i="12" s="1"/>
  <c r="L4533" i="12"/>
  <c r="N4532" i="12"/>
  <c r="O4532" i="12" s="1"/>
  <c r="N4531" i="12"/>
  <c r="O4531" i="12" s="1"/>
  <c r="N4530" i="12"/>
  <c r="O4530" i="12" s="1"/>
  <c r="N4529" i="12"/>
  <c r="O4529" i="12" s="1"/>
  <c r="N4528" i="12"/>
  <c r="O4528" i="12" s="1"/>
  <c r="L4528" i="12"/>
  <c r="N4527" i="12"/>
  <c r="O4527" i="12" s="1"/>
  <c r="L4527" i="12"/>
  <c r="N4526" i="12"/>
  <c r="O4526" i="12" s="1"/>
  <c r="N4525" i="12"/>
  <c r="O4525" i="12" s="1"/>
  <c r="L4525" i="12"/>
  <c r="N4524" i="12"/>
  <c r="O4524" i="12" s="1"/>
  <c r="N4523" i="12"/>
  <c r="O4523" i="12" s="1"/>
  <c r="N4522" i="12"/>
  <c r="O4522" i="12" s="1"/>
  <c r="L4522" i="12"/>
  <c r="N4521" i="12"/>
  <c r="O4521" i="12" s="1"/>
  <c r="N4520" i="12"/>
  <c r="O4520" i="12" s="1"/>
  <c r="L4520" i="12"/>
  <c r="N4519" i="12"/>
  <c r="O4519" i="12" s="1"/>
  <c r="N4518" i="12"/>
  <c r="O4518" i="12" s="1"/>
  <c r="N4517" i="12"/>
  <c r="O4517" i="12" s="1"/>
  <c r="L4517" i="12"/>
  <c r="N4516" i="12"/>
  <c r="O4516" i="12" s="1"/>
  <c r="N4515" i="12"/>
  <c r="O4515" i="12" s="1"/>
  <c r="N4514" i="12"/>
  <c r="O4514" i="12" s="1"/>
  <c r="N4513" i="12"/>
  <c r="O4513" i="12" s="1"/>
  <c r="L4513" i="12"/>
  <c r="N4512" i="12"/>
  <c r="O4512" i="12" s="1"/>
  <c r="L4512" i="12"/>
  <c r="N4511" i="12"/>
  <c r="O4511" i="12" s="1"/>
  <c r="N4510" i="12"/>
  <c r="O4510" i="12" s="1"/>
  <c r="N4509" i="12"/>
  <c r="O4509" i="12" s="1"/>
  <c r="L4509" i="12"/>
  <c r="N4508" i="12"/>
  <c r="O4508" i="12" s="1"/>
  <c r="L4508" i="12"/>
  <c r="N4507" i="12"/>
  <c r="O4507" i="12" s="1"/>
  <c r="N4506" i="12"/>
  <c r="O4506" i="12" s="1"/>
  <c r="L4506" i="12"/>
  <c r="N4505" i="12"/>
  <c r="O4505" i="12" s="1"/>
  <c r="N4504" i="12"/>
  <c r="O4504" i="12" s="1"/>
  <c r="L4504" i="12"/>
  <c r="N4503" i="12"/>
  <c r="O4503" i="12" s="1"/>
  <c r="N4502" i="12"/>
  <c r="O4502" i="12" s="1"/>
  <c r="N4501" i="12"/>
  <c r="O4501" i="12" s="1"/>
  <c r="L4501" i="12"/>
  <c r="N4500" i="12"/>
  <c r="O4500" i="12" s="1"/>
  <c r="N4499" i="12"/>
  <c r="O4499" i="12" s="1"/>
  <c r="N4498" i="12"/>
  <c r="O4498" i="12" s="1"/>
  <c r="L4498" i="12"/>
  <c r="N4497" i="12"/>
  <c r="O4497" i="12" s="1"/>
  <c r="N4496" i="12"/>
  <c r="O4496" i="12" s="1"/>
  <c r="L4496" i="12"/>
  <c r="N4495" i="12"/>
  <c r="O4495" i="12" s="1"/>
  <c r="N4494" i="12"/>
  <c r="O4494" i="12" s="1"/>
  <c r="N4493" i="12"/>
  <c r="O4493" i="12" s="1"/>
  <c r="L4493" i="12"/>
  <c r="N4492" i="12"/>
  <c r="O4492" i="12" s="1"/>
  <c r="N4491" i="12"/>
  <c r="O4491" i="12" s="1"/>
  <c r="L4491" i="12"/>
  <c r="N4490" i="12"/>
  <c r="O4490" i="12" s="1"/>
  <c r="N4489" i="12"/>
  <c r="O4489" i="12" s="1"/>
  <c r="N4488" i="12"/>
  <c r="O4488" i="12" s="1"/>
  <c r="L4488" i="12"/>
  <c r="N4487" i="12"/>
  <c r="O4487" i="12" s="1"/>
  <c r="L4487" i="12"/>
  <c r="N4486" i="12"/>
  <c r="O4486" i="12" s="1"/>
  <c r="N4485" i="12"/>
  <c r="O4485" i="12" s="1"/>
  <c r="L4485" i="12"/>
  <c r="N4484" i="12"/>
  <c r="O4484" i="12" s="1"/>
  <c r="L4484" i="12"/>
  <c r="N4483" i="12"/>
  <c r="O4483" i="12" s="1"/>
  <c r="N4482" i="12"/>
  <c r="O4482" i="12" s="1"/>
  <c r="L4482" i="12"/>
  <c r="N4481" i="12"/>
  <c r="O4481" i="12" s="1"/>
  <c r="O4480" i="12"/>
  <c r="N4480" i="12"/>
  <c r="L4480" i="12"/>
  <c r="N4479" i="12"/>
  <c r="O4479" i="12" s="1"/>
  <c r="N4478" i="12"/>
  <c r="O4478" i="12" s="1"/>
  <c r="N4477" i="12"/>
  <c r="O4477" i="12" s="1"/>
  <c r="L4477" i="12"/>
  <c r="N4476" i="12"/>
  <c r="O4476" i="12" s="1"/>
  <c r="N4475" i="12"/>
  <c r="O4475" i="12" s="1"/>
  <c r="N4474" i="12"/>
  <c r="O4474" i="12" s="1"/>
  <c r="L4474" i="12"/>
  <c r="N4473" i="12"/>
  <c r="O4473" i="12" s="1"/>
  <c r="N4472" i="12"/>
  <c r="O4472" i="12" s="1"/>
  <c r="L4472" i="12"/>
  <c r="N4471" i="12"/>
  <c r="O4471" i="12" s="1"/>
  <c r="N4470" i="12"/>
  <c r="O4470" i="12" s="1"/>
  <c r="N4469" i="12"/>
  <c r="O4469" i="12" s="1"/>
  <c r="L4469" i="12"/>
  <c r="N4468" i="12"/>
  <c r="O4468" i="12" s="1"/>
  <c r="N4467" i="12"/>
  <c r="O4467" i="12" s="1"/>
  <c r="L4467" i="12"/>
  <c r="N4466" i="12"/>
  <c r="O4466" i="12" s="1"/>
  <c r="N4465" i="12"/>
  <c r="O4465" i="12" s="1"/>
  <c r="N4464" i="12"/>
  <c r="O4464" i="12" s="1"/>
  <c r="L4464" i="12"/>
  <c r="N4463" i="12"/>
  <c r="O4463" i="12" s="1"/>
  <c r="N4462" i="12"/>
  <c r="O4462" i="12" s="1"/>
  <c r="N4461" i="12"/>
  <c r="O4461" i="12" s="1"/>
  <c r="L4461" i="12"/>
  <c r="N4460" i="12"/>
  <c r="O4460" i="12" s="1"/>
  <c r="N4459" i="12"/>
  <c r="O4459" i="12" s="1"/>
  <c r="N4458" i="12"/>
  <c r="O4458" i="12" s="1"/>
  <c r="L4458" i="12"/>
  <c r="N4457" i="12"/>
  <c r="O4457" i="12" s="1"/>
  <c r="N4456" i="12"/>
  <c r="O4456" i="12" s="1"/>
  <c r="L4456" i="12"/>
  <c r="N4455" i="12"/>
  <c r="O4455" i="12" s="1"/>
  <c r="N4454" i="12"/>
  <c r="O4454" i="12" s="1"/>
  <c r="N4453" i="12"/>
  <c r="O4453" i="12" s="1"/>
  <c r="L4453" i="12"/>
  <c r="N4452" i="12"/>
  <c r="O4452" i="12" s="1"/>
  <c r="L4452" i="12"/>
  <c r="N4451" i="12"/>
  <c r="O4451" i="12" s="1"/>
  <c r="N4450" i="12"/>
  <c r="O4450" i="12" s="1"/>
  <c r="L4450" i="12"/>
  <c r="N4449" i="12"/>
  <c r="O4449" i="12" s="1"/>
  <c r="N4448" i="12"/>
  <c r="O4448" i="12" s="1"/>
  <c r="L4448" i="12"/>
  <c r="N4447" i="12"/>
  <c r="O4447" i="12" s="1"/>
  <c r="N4446" i="12"/>
  <c r="O4446" i="12" s="1"/>
  <c r="N4445" i="12"/>
  <c r="O4445" i="12" s="1"/>
  <c r="L4445" i="12"/>
  <c r="N4444" i="12"/>
  <c r="O4444" i="12" s="1"/>
  <c r="N4443" i="12"/>
  <c r="O4443" i="12" s="1"/>
  <c r="N4442" i="12"/>
  <c r="O4442" i="12" s="1"/>
  <c r="L4442" i="12"/>
  <c r="N4441" i="12"/>
  <c r="O4441" i="12" s="1"/>
  <c r="N4440" i="12"/>
  <c r="O4440" i="12" s="1"/>
  <c r="L4440" i="12"/>
  <c r="N4439" i="12"/>
  <c r="O4439" i="12" s="1"/>
  <c r="N4438" i="12"/>
  <c r="O4438" i="12" s="1"/>
  <c r="N4437" i="12"/>
  <c r="O4437" i="12" s="1"/>
  <c r="L4437" i="12"/>
  <c r="N4436" i="12"/>
  <c r="O4436" i="12" s="1"/>
  <c r="N4435" i="12"/>
  <c r="O4435" i="12" s="1"/>
  <c r="N4434" i="12"/>
  <c r="O4434" i="12" s="1"/>
  <c r="L4434" i="12"/>
  <c r="N4433" i="12"/>
  <c r="O4433" i="12" s="1"/>
  <c r="N4432" i="12"/>
  <c r="O4432" i="12" s="1"/>
  <c r="L4432" i="12"/>
  <c r="N4431" i="12"/>
  <c r="O4431" i="12" s="1"/>
  <c r="N4430" i="12"/>
  <c r="O4430" i="12" s="1"/>
  <c r="N4429" i="12"/>
  <c r="O4429" i="12" s="1"/>
  <c r="L4429" i="12"/>
  <c r="N4428" i="12"/>
  <c r="O4428" i="12" s="1"/>
  <c r="N4427" i="12"/>
  <c r="O4427" i="12" s="1"/>
  <c r="N4426" i="12"/>
  <c r="O4426" i="12" s="1"/>
  <c r="N4425" i="12"/>
  <c r="O4425" i="12" s="1"/>
  <c r="N4424" i="12"/>
  <c r="O4424" i="12" s="1"/>
  <c r="L4424" i="12"/>
  <c r="N4423" i="12"/>
  <c r="O4423" i="12" s="1"/>
  <c r="N4422" i="12"/>
  <c r="O4422" i="12" s="1"/>
  <c r="N4421" i="12"/>
  <c r="O4421" i="12" s="1"/>
  <c r="L4421" i="12"/>
  <c r="N4420" i="12"/>
  <c r="O4420" i="12" s="1"/>
  <c r="N4419" i="12"/>
  <c r="O4419" i="12" s="1"/>
  <c r="N4418" i="12"/>
  <c r="O4418" i="12" s="1"/>
  <c r="L4418" i="12"/>
  <c r="N4417" i="12"/>
  <c r="O4417" i="12" s="1"/>
  <c r="N4416" i="12"/>
  <c r="O4416" i="12" s="1"/>
  <c r="L4416" i="12"/>
  <c r="N4415" i="12"/>
  <c r="O4415" i="12" s="1"/>
  <c r="L4415" i="12"/>
  <c r="N4414" i="12"/>
  <c r="O4414" i="12" s="1"/>
  <c r="N4413" i="12"/>
  <c r="O4413" i="12" s="1"/>
  <c r="L4413" i="12"/>
  <c r="N4412" i="12"/>
  <c r="O4412" i="12" s="1"/>
  <c r="N4411" i="12"/>
  <c r="O4411" i="12" s="1"/>
  <c r="N4410" i="12"/>
  <c r="O4410" i="12" s="1"/>
  <c r="L4410" i="12"/>
  <c r="N4409" i="12"/>
  <c r="O4409" i="12" s="1"/>
  <c r="N4408" i="12"/>
  <c r="O4408" i="12" s="1"/>
  <c r="L4408" i="12"/>
  <c r="N4407" i="12"/>
  <c r="O4407" i="12" s="1"/>
  <c r="N4406" i="12"/>
  <c r="O4406" i="12" s="1"/>
  <c r="N4405" i="12"/>
  <c r="O4405" i="12" s="1"/>
  <c r="L4405" i="12"/>
  <c r="N4404" i="12"/>
  <c r="O4404" i="12" s="1"/>
  <c r="N4403" i="12"/>
  <c r="O4403" i="12" s="1"/>
  <c r="N4402" i="12"/>
  <c r="O4402" i="12" s="1"/>
  <c r="L4402" i="12"/>
  <c r="N4401" i="12"/>
  <c r="O4401" i="12" s="1"/>
  <c r="N4400" i="12"/>
  <c r="O4400" i="12" s="1"/>
  <c r="L4400" i="12"/>
  <c r="N4399" i="12"/>
  <c r="O4399" i="12" s="1"/>
  <c r="N4398" i="12"/>
  <c r="O4398" i="12" s="1"/>
  <c r="N4397" i="12"/>
  <c r="O4397" i="12" s="1"/>
  <c r="L4397" i="12"/>
  <c r="N4396" i="12"/>
  <c r="O4396" i="12" s="1"/>
  <c r="N4395" i="12"/>
  <c r="O4395" i="12" s="1"/>
  <c r="N4394" i="12"/>
  <c r="O4394" i="12" s="1"/>
  <c r="L4394" i="12"/>
  <c r="N4393" i="12"/>
  <c r="O4393" i="12" s="1"/>
  <c r="N4392" i="12"/>
  <c r="O4392" i="12" s="1"/>
  <c r="L4392" i="12"/>
  <c r="N4391" i="12"/>
  <c r="O4391" i="12" s="1"/>
  <c r="N4390" i="12"/>
  <c r="O4390" i="12" s="1"/>
  <c r="N4389" i="12"/>
  <c r="O4389" i="12" s="1"/>
  <c r="L4389" i="12"/>
  <c r="N4388" i="12"/>
  <c r="O4388" i="12" s="1"/>
  <c r="N4387" i="12"/>
  <c r="O4387" i="12" s="1"/>
  <c r="N4386" i="12"/>
  <c r="O4386" i="12" s="1"/>
  <c r="N4385" i="12"/>
  <c r="O4385" i="12" s="1"/>
  <c r="N4384" i="12"/>
  <c r="O4384" i="12" s="1"/>
  <c r="L4384" i="12"/>
  <c r="N4383" i="12"/>
  <c r="O4383" i="12" s="1"/>
  <c r="L4383" i="12"/>
  <c r="N4382" i="12"/>
  <c r="O4382" i="12" s="1"/>
  <c r="N4381" i="12"/>
  <c r="O4381" i="12" s="1"/>
  <c r="L4381" i="12"/>
  <c r="N4380" i="12"/>
  <c r="O4380" i="12" s="1"/>
  <c r="N4379" i="12"/>
  <c r="O4379" i="12" s="1"/>
  <c r="N4378" i="12"/>
  <c r="O4378" i="12" s="1"/>
  <c r="L4378" i="12"/>
  <c r="N4377" i="12"/>
  <c r="O4377" i="12" s="1"/>
  <c r="N4376" i="12"/>
  <c r="O4376" i="12" s="1"/>
  <c r="L4376" i="12"/>
  <c r="N4375" i="12"/>
  <c r="O4375" i="12" s="1"/>
  <c r="N4374" i="12"/>
  <c r="O4374" i="12" s="1"/>
  <c r="N4373" i="12"/>
  <c r="O4373" i="12" s="1"/>
  <c r="L4373" i="12"/>
  <c r="N4372" i="12"/>
  <c r="O4372" i="12" s="1"/>
  <c r="N4371" i="12"/>
  <c r="O4371" i="12" s="1"/>
  <c r="N4370" i="12"/>
  <c r="O4370" i="12" s="1"/>
  <c r="N4369" i="12"/>
  <c r="O4369" i="12" s="1"/>
  <c r="L4369" i="12"/>
  <c r="N4368" i="12"/>
  <c r="O4368" i="12" s="1"/>
  <c r="L4368" i="12"/>
  <c r="N4367" i="12"/>
  <c r="O4367" i="12" s="1"/>
  <c r="N4366" i="12"/>
  <c r="O4366" i="12" s="1"/>
  <c r="N4365" i="12"/>
  <c r="O4365" i="12" s="1"/>
  <c r="L4365" i="12"/>
  <c r="N4364" i="12"/>
  <c r="O4364" i="12" s="1"/>
  <c r="N4363" i="12"/>
  <c r="O4363" i="12" s="1"/>
  <c r="N4362" i="12"/>
  <c r="O4362" i="12" s="1"/>
  <c r="N4361" i="12"/>
  <c r="O4361" i="12" s="1"/>
  <c r="N4360" i="12"/>
  <c r="O4360" i="12" s="1"/>
  <c r="L4360" i="12"/>
  <c r="N4359" i="12"/>
  <c r="O4359" i="12" s="1"/>
  <c r="N4358" i="12"/>
  <c r="O4358" i="12" s="1"/>
  <c r="L4358" i="12"/>
  <c r="N4357" i="12"/>
  <c r="O4357" i="12" s="1"/>
  <c r="L4357" i="12"/>
  <c r="N4356" i="12"/>
  <c r="O4356" i="12" s="1"/>
  <c r="N4355" i="12"/>
  <c r="O4355" i="12" s="1"/>
  <c r="N4354" i="12"/>
  <c r="O4354" i="12" s="1"/>
  <c r="N4353" i="12"/>
  <c r="O4353" i="12" s="1"/>
  <c r="L4353" i="12"/>
  <c r="N4352" i="12"/>
  <c r="O4352" i="12" s="1"/>
  <c r="L4352" i="12"/>
  <c r="N4351" i="12"/>
  <c r="O4351" i="12" s="1"/>
  <c r="N4350" i="12"/>
  <c r="O4350" i="12" s="1"/>
  <c r="N4349" i="12"/>
  <c r="O4349" i="12" s="1"/>
  <c r="L4349" i="12"/>
  <c r="O4348" i="12"/>
  <c r="N4348" i="12"/>
  <c r="N4347" i="12"/>
  <c r="O4347" i="12" s="1"/>
  <c r="N4346" i="12"/>
  <c r="O4346" i="12" s="1"/>
  <c r="L4346" i="12"/>
  <c r="N4345" i="12"/>
  <c r="O4345" i="12" s="1"/>
  <c r="N4344" i="12"/>
  <c r="O4344" i="12" s="1"/>
  <c r="L4344" i="12"/>
  <c r="M4344" i="12" s="1"/>
  <c r="N4343" i="12"/>
  <c r="O4343" i="12" s="1"/>
  <c r="N4342" i="12"/>
  <c r="O4342" i="12" s="1"/>
  <c r="N4341" i="12"/>
  <c r="O4341" i="12" s="1"/>
  <c r="L4341" i="12"/>
  <c r="N4340" i="12"/>
  <c r="O4340" i="12" s="1"/>
  <c r="N4339" i="12"/>
  <c r="O4339" i="12" s="1"/>
  <c r="N4338" i="12"/>
  <c r="O4338" i="12" s="1"/>
  <c r="L4338" i="12"/>
  <c r="N4337" i="12"/>
  <c r="O4337" i="12" s="1"/>
  <c r="N4336" i="12"/>
  <c r="O4336" i="12" s="1"/>
  <c r="L4336" i="12"/>
  <c r="N4335" i="12"/>
  <c r="O4335" i="12" s="1"/>
  <c r="N4334" i="12"/>
  <c r="O4334" i="12" s="1"/>
  <c r="N4333" i="12"/>
  <c r="O4333" i="12" s="1"/>
  <c r="L4333" i="12"/>
  <c r="N4332" i="12"/>
  <c r="O4332" i="12" s="1"/>
  <c r="N4331" i="12"/>
  <c r="O4331" i="12" s="1"/>
  <c r="N4330" i="12"/>
  <c r="O4330" i="12" s="1"/>
  <c r="L4330" i="12"/>
  <c r="N4329" i="12"/>
  <c r="O4329" i="12" s="1"/>
  <c r="N4328" i="12"/>
  <c r="O4328" i="12" s="1"/>
  <c r="L4328" i="12"/>
  <c r="N4327" i="12"/>
  <c r="O4327" i="12" s="1"/>
  <c r="N4326" i="12"/>
  <c r="O4326" i="12" s="1"/>
  <c r="N4325" i="12"/>
  <c r="O4325" i="12" s="1"/>
  <c r="L4325" i="12"/>
  <c r="N4324" i="12"/>
  <c r="O4324" i="12" s="1"/>
  <c r="N4323" i="12"/>
  <c r="O4323" i="12" s="1"/>
  <c r="N4322" i="12"/>
  <c r="O4322" i="12" s="1"/>
  <c r="N4321" i="12"/>
  <c r="O4321" i="12" s="1"/>
  <c r="N4320" i="12"/>
  <c r="O4320" i="12" s="1"/>
  <c r="L4320" i="12"/>
  <c r="N4319" i="12"/>
  <c r="O4319" i="12" s="1"/>
  <c r="L4319" i="12"/>
  <c r="M4319" i="12" s="1"/>
  <c r="N4318" i="12"/>
  <c r="O4318" i="12" s="1"/>
  <c r="N4317" i="12"/>
  <c r="O4317" i="12" s="1"/>
  <c r="L4317" i="12"/>
  <c r="N4316" i="12"/>
  <c r="O4316" i="12" s="1"/>
  <c r="N4315" i="12"/>
  <c r="O4315" i="12" s="1"/>
  <c r="N4314" i="12"/>
  <c r="O4314" i="12" s="1"/>
  <c r="L4314" i="12"/>
  <c r="N4313" i="12"/>
  <c r="O4313" i="12" s="1"/>
  <c r="N4312" i="12"/>
  <c r="O4312" i="12" s="1"/>
  <c r="L4312" i="12"/>
  <c r="N4311" i="12"/>
  <c r="O4311" i="12" s="1"/>
  <c r="O4310" i="12"/>
  <c r="N4310" i="12"/>
  <c r="N4309" i="12"/>
  <c r="O4309" i="12" s="1"/>
  <c r="L4309" i="12"/>
  <c r="N4308" i="12"/>
  <c r="O4308" i="12" s="1"/>
  <c r="L4308" i="12"/>
  <c r="N4307" i="12"/>
  <c r="O4307" i="12" s="1"/>
  <c r="N4306" i="12"/>
  <c r="O4306" i="12" s="1"/>
  <c r="N4305" i="12"/>
  <c r="O4305" i="12" s="1"/>
  <c r="L4305" i="12"/>
  <c r="N4304" i="12"/>
  <c r="O4304" i="12" s="1"/>
  <c r="L4304" i="12"/>
  <c r="N4303" i="12"/>
  <c r="O4303" i="12" s="1"/>
  <c r="N4302" i="12"/>
  <c r="O4302" i="12" s="1"/>
  <c r="N4301" i="12"/>
  <c r="O4301" i="12" s="1"/>
  <c r="L4301" i="12"/>
  <c r="N4300" i="12"/>
  <c r="O4300" i="12" s="1"/>
  <c r="L4300" i="12"/>
  <c r="N4299" i="12"/>
  <c r="O4299" i="12" s="1"/>
  <c r="N4298" i="12"/>
  <c r="O4298" i="12" s="1"/>
  <c r="N4297" i="12"/>
  <c r="O4297" i="12" s="1"/>
  <c r="L4297" i="12"/>
  <c r="N4296" i="12"/>
  <c r="O4296" i="12" s="1"/>
  <c r="L4296" i="12"/>
  <c r="N4295" i="12"/>
  <c r="O4295" i="12" s="1"/>
  <c r="N4294" i="12"/>
  <c r="O4294" i="12" s="1"/>
  <c r="N4293" i="12"/>
  <c r="O4293" i="12" s="1"/>
  <c r="L4293" i="12"/>
  <c r="N4292" i="12"/>
  <c r="O4292" i="12" s="1"/>
  <c r="N4291" i="12"/>
  <c r="O4291" i="12" s="1"/>
  <c r="N4290" i="12"/>
  <c r="O4290" i="12" s="1"/>
  <c r="L4290" i="12"/>
  <c r="N4289" i="12"/>
  <c r="O4289" i="12" s="1"/>
  <c r="N4288" i="12"/>
  <c r="O4288" i="12" s="1"/>
  <c r="L4288" i="12"/>
  <c r="M4288" i="12" s="1"/>
  <c r="N4287" i="12"/>
  <c r="O4287" i="12" s="1"/>
  <c r="N4286" i="12"/>
  <c r="O4286" i="12" s="1"/>
  <c r="N4285" i="12"/>
  <c r="O4285" i="12" s="1"/>
  <c r="L4285" i="12"/>
  <c r="N4284" i="12"/>
  <c r="O4284" i="12" s="1"/>
  <c r="N4283" i="12"/>
  <c r="O4283" i="12" s="1"/>
  <c r="N4282" i="12"/>
  <c r="O4282" i="12" s="1"/>
  <c r="L4282" i="12"/>
  <c r="N4281" i="12"/>
  <c r="O4281" i="12" s="1"/>
  <c r="N4280" i="12"/>
  <c r="O4280" i="12" s="1"/>
  <c r="L4280" i="12"/>
  <c r="M4280" i="12" s="1"/>
  <c r="N4279" i="12"/>
  <c r="O4279" i="12" s="1"/>
  <c r="N4278" i="12"/>
  <c r="O4278" i="12" s="1"/>
  <c r="N4277" i="12"/>
  <c r="O4277" i="12" s="1"/>
  <c r="L4277" i="12"/>
  <c r="N4276" i="12"/>
  <c r="O4276" i="12" s="1"/>
  <c r="N4275" i="12"/>
  <c r="O4275" i="12" s="1"/>
  <c r="N4274" i="12"/>
  <c r="O4274" i="12" s="1"/>
  <c r="L4274" i="12"/>
  <c r="N4273" i="12"/>
  <c r="O4273" i="12" s="1"/>
  <c r="N4272" i="12"/>
  <c r="O4272" i="12" s="1"/>
  <c r="J5098" i="12"/>
  <c r="J5097" i="12"/>
  <c r="J5096" i="12"/>
  <c r="J5095" i="12"/>
  <c r="J5094" i="12"/>
  <c r="J5093" i="12"/>
  <c r="J5092" i="12"/>
  <c r="J5091" i="12"/>
  <c r="J5090" i="12"/>
  <c r="J5089" i="12"/>
  <c r="J5088" i="12"/>
  <c r="J5087" i="12"/>
  <c r="J5086" i="12"/>
  <c r="J5085" i="12"/>
  <c r="J5084" i="12"/>
  <c r="J5083" i="12"/>
  <c r="J5082" i="12"/>
  <c r="J5081" i="12"/>
  <c r="J5080" i="12"/>
  <c r="J5079" i="12"/>
  <c r="J5078" i="12"/>
  <c r="M5078" i="12" s="1"/>
  <c r="J5077" i="12"/>
  <c r="J5076" i="12"/>
  <c r="J5075" i="12"/>
  <c r="J5074" i="12"/>
  <c r="J5073" i="12"/>
  <c r="J5072" i="12"/>
  <c r="J5071" i="12"/>
  <c r="J5070" i="12"/>
  <c r="J5069" i="12"/>
  <c r="J5068" i="12"/>
  <c r="J5067" i="12"/>
  <c r="J5066" i="12"/>
  <c r="J5065" i="12"/>
  <c r="J5064" i="12"/>
  <c r="J5063" i="12"/>
  <c r="J5062" i="12"/>
  <c r="J5061" i="12"/>
  <c r="J5060" i="12"/>
  <c r="J5059" i="12"/>
  <c r="J5058" i="12"/>
  <c r="J5057" i="12"/>
  <c r="J5056" i="12"/>
  <c r="J5055" i="12"/>
  <c r="J5054" i="12"/>
  <c r="J5053" i="12"/>
  <c r="J5052" i="12"/>
  <c r="J5051" i="12"/>
  <c r="J5050" i="12"/>
  <c r="J5049" i="12"/>
  <c r="J5048" i="12"/>
  <c r="M5048" i="12" s="1"/>
  <c r="J5047" i="12"/>
  <c r="J5046" i="12"/>
  <c r="J5045" i="12"/>
  <c r="J5044" i="12"/>
  <c r="J5043" i="12"/>
  <c r="J5042" i="12"/>
  <c r="J5041" i="12"/>
  <c r="J5040" i="12"/>
  <c r="J5039" i="12"/>
  <c r="J5038" i="12"/>
  <c r="J5037" i="12"/>
  <c r="J5036" i="12"/>
  <c r="J5035" i="12"/>
  <c r="J5034" i="12"/>
  <c r="J5033" i="12"/>
  <c r="J5032" i="12"/>
  <c r="J5031" i="12"/>
  <c r="J5030" i="12"/>
  <c r="J5029" i="12"/>
  <c r="J5028" i="12"/>
  <c r="J5027" i="12"/>
  <c r="J5026" i="12"/>
  <c r="J5025" i="12"/>
  <c r="J5024" i="12"/>
  <c r="J5023" i="12"/>
  <c r="J5022" i="12"/>
  <c r="J5021" i="12"/>
  <c r="J5020" i="12"/>
  <c r="J5019" i="12"/>
  <c r="J5018" i="12"/>
  <c r="J5017" i="12"/>
  <c r="J5016" i="12"/>
  <c r="J5015" i="12"/>
  <c r="J5014" i="12"/>
  <c r="J5013" i="12"/>
  <c r="J5012" i="12"/>
  <c r="J5011" i="12"/>
  <c r="J5010" i="12"/>
  <c r="J5009" i="12"/>
  <c r="J5008" i="12"/>
  <c r="J5007" i="12"/>
  <c r="J5006" i="12"/>
  <c r="J5005" i="12"/>
  <c r="J5004" i="12"/>
  <c r="J5003" i="12"/>
  <c r="J5002" i="12"/>
  <c r="J5001" i="12"/>
  <c r="J5000" i="12"/>
  <c r="J4999" i="12"/>
  <c r="J4998" i="12"/>
  <c r="J4997" i="12"/>
  <c r="J4996" i="12"/>
  <c r="J4995" i="12"/>
  <c r="J4994" i="12"/>
  <c r="J4993" i="12"/>
  <c r="J4992" i="12"/>
  <c r="J4991" i="12"/>
  <c r="J4990" i="12"/>
  <c r="J4989" i="12"/>
  <c r="J4988" i="12"/>
  <c r="J4987" i="12"/>
  <c r="J4986" i="12"/>
  <c r="J4985" i="12"/>
  <c r="J4984" i="12"/>
  <c r="J4983" i="12"/>
  <c r="J4982" i="12"/>
  <c r="J4981" i="12"/>
  <c r="J4980" i="12"/>
  <c r="J4979" i="12"/>
  <c r="J4978" i="12"/>
  <c r="J4977" i="12"/>
  <c r="J4976" i="12"/>
  <c r="J4975" i="12"/>
  <c r="J4974" i="12"/>
  <c r="J4973" i="12"/>
  <c r="J4972" i="12"/>
  <c r="J4971" i="12"/>
  <c r="J4970" i="12"/>
  <c r="J4969" i="12"/>
  <c r="J4968" i="12"/>
  <c r="J4967" i="12"/>
  <c r="J4966" i="12"/>
  <c r="J4965" i="12"/>
  <c r="J4964" i="12"/>
  <c r="J4963" i="12"/>
  <c r="J4962" i="12"/>
  <c r="J4961" i="12"/>
  <c r="J4960" i="12"/>
  <c r="J4959" i="12"/>
  <c r="J4958" i="12"/>
  <c r="J4957" i="12"/>
  <c r="J4956" i="12"/>
  <c r="J4955" i="12"/>
  <c r="J4954" i="12"/>
  <c r="J4953" i="12"/>
  <c r="J4952" i="12"/>
  <c r="J4951" i="12"/>
  <c r="J4950" i="12"/>
  <c r="J4949" i="12"/>
  <c r="J4948" i="12"/>
  <c r="M4948" i="12" s="1"/>
  <c r="J4947" i="12"/>
  <c r="J4946" i="12"/>
  <c r="J4945" i="12"/>
  <c r="J4944" i="12"/>
  <c r="J4943" i="12"/>
  <c r="J4942" i="12"/>
  <c r="J4941" i="12"/>
  <c r="J4940" i="12"/>
  <c r="J4939" i="12"/>
  <c r="J4938" i="12"/>
  <c r="J4937" i="12"/>
  <c r="J4936" i="12"/>
  <c r="J4935" i="12"/>
  <c r="J4934" i="12"/>
  <c r="J4933" i="12"/>
  <c r="J4932" i="12"/>
  <c r="J4931" i="12"/>
  <c r="J4930" i="12"/>
  <c r="J4929" i="12"/>
  <c r="J4928" i="12"/>
  <c r="J4927" i="12"/>
  <c r="J4926" i="12"/>
  <c r="J4925" i="12"/>
  <c r="J4924" i="12"/>
  <c r="J4923" i="12"/>
  <c r="J4922" i="12"/>
  <c r="J4921" i="12"/>
  <c r="J4920" i="12"/>
  <c r="J4919" i="12"/>
  <c r="J4918" i="12"/>
  <c r="J4917" i="12"/>
  <c r="J4916" i="12"/>
  <c r="J4915" i="12"/>
  <c r="J4914" i="12"/>
  <c r="J4913" i="12"/>
  <c r="J4912" i="12"/>
  <c r="J4911" i="12"/>
  <c r="J4910" i="12"/>
  <c r="J4909" i="12"/>
  <c r="J4908" i="12"/>
  <c r="J4907" i="12"/>
  <c r="J4906" i="12"/>
  <c r="J4905" i="12"/>
  <c r="J4904" i="12"/>
  <c r="J4903" i="12"/>
  <c r="J4902" i="12"/>
  <c r="J4901" i="12"/>
  <c r="J4900" i="12"/>
  <c r="J4899" i="12"/>
  <c r="J4898" i="12"/>
  <c r="J4897" i="12"/>
  <c r="J4896" i="12"/>
  <c r="J4895" i="12"/>
  <c r="J4894" i="12"/>
  <c r="J4893" i="12"/>
  <c r="J4892" i="12"/>
  <c r="J4891" i="12"/>
  <c r="J4890" i="12"/>
  <c r="J4889" i="12"/>
  <c r="J4888" i="12"/>
  <c r="J4887" i="12"/>
  <c r="J4886" i="12"/>
  <c r="J4885" i="12"/>
  <c r="J4884" i="12"/>
  <c r="J4883" i="12"/>
  <c r="J4882" i="12"/>
  <c r="J4881" i="12"/>
  <c r="J4880" i="12"/>
  <c r="J4879" i="12"/>
  <c r="J4878" i="12"/>
  <c r="J4877" i="12"/>
  <c r="J4876" i="12"/>
  <c r="J4875" i="12"/>
  <c r="J4874" i="12"/>
  <c r="J4873" i="12"/>
  <c r="J4872" i="12"/>
  <c r="J4871" i="12"/>
  <c r="J4870" i="12"/>
  <c r="J4869" i="12"/>
  <c r="J4868" i="12"/>
  <c r="J4867" i="12"/>
  <c r="J4866" i="12"/>
  <c r="J4865" i="12"/>
  <c r="J4864" i="12"/>
  <c r="J4863" i="12"/>
  <c r="J4862" i="12"/>
  <c r="J4861" i="12"/>
  <c r="J4860" i="12"/>
  <c r="J4859" i="12"/>
  <c r="J4858" i="12"/>
  <c r="J4857" i="12"/>
  <c r="J4856" i="12"/>
  <c r="J4855" i="12"/>
  <c r="J4854" i="12"/>
  <c r="J4853" i="12"/>
  <c r="J4852" i="12"/>
  <c r="J4851" i="12"/>
  <c r="J4850" i="12"/>
  <c r="J4849" i="12"/>
  <c r="J4848" i="12"/>
  <c r="J4847" i="12"/>
  <c r="J4846" i="12"/>
  <c r="J4845" i="12"/>
  <c r="J4844" i="12"/>
  <c r="J4843" i="12"/>
  <c r="J4842" i="12"/>
  <c r="J4841" i="12"/>
  <c r="J4840" i="12"/>
  <c r="J4839" i="12"/>
  <c r="J4838" i="12"/>
  <c r="J4837" i="12"/>
  <c r="J4836" i="12"/>
  <c r="J4835" i="12"/>
  <c r="J4834" i="12"/>
  <c r="J4833" i="12"/>
  <c r="J4832" i="12"/>
  <c r="J4831" i="12"/>
  <c r="J4830" i="12"/>
  <c r="J4829" i="12"/>
  <c r="J4828" i="12"/>
  <c r="J4827" i="12"/>
  <c r="J4826" i="12"/>
  <c r="J4825" i="12"/>
  <c r="J4824" i="12"/>
  <c r="J4823" i="12"/>
  <c r="J4822" i="12"/>
  <c r="J4821" i="12"/>
  <c r="J4820" i="12"/>
  <c r="J4819" i="12"/>
  <c r="J4818" i="12"/>
  <c r="J4817" i="12"/>
  <c r="J4816" i="12"/>
  <c r="J4815" i="12"/>
  <c r="J4814" i="12"/>
  <c r="J4813" i="12"/>
  <c r="J4812" i="12"/>
  <c r="J4811" i="12"/>
  <c r="J4810" i="12"/>
  <c r="J4809" i="12"/>
  <c r="J4808" i="12"/>
  <c r="J4807" i="12"/>
  <c r="J4806" i="12"/>
  <c r="J4805" i="12"/>
  <c r="J4804" i="12"/>
  <c r="J4803" i="12"/>
  <c r="J4802" i="12"/>
  <c r="J4801" i="12"/>
  <c r="J4800" i="12"/>
  <c r="J4799" i="12"/>
  <c r="J4798" i="12"/>
  <c r="J4797" i="12"/>
  <c r="J4796" i="12"/>
  <c r="M4796" i="12" s="1"/>
  <c r="J4795" i="12"/>
  <c r="J4794" i="12"/>
  <c r="J4793" i="12"/>
  <c r="J4792" i="12"/>
  <c r="J4791" i="12"/>
  <c r="J4790" i="12"/>
  <c r="J4789" i="12"/>
  <c r="J4788" i="12"/>
  <c r="J4787" i="12"/>
  <c r="J4786" i="12"/>
  <c r="J4785" i="12"/>
  <c r="J4784" i="12"/>
  <c r="J4783" i="12"/>
  <c r="J4782" i="12"/>
  <c r="J4781" i="12"/>
  <c r="J4780" i="12"/>
  <c r="J4779" i="12"/>
  <c r="J4778" i="12"/>
  <c r="J4777" i="12"/>
  <c r="J4776" i="12"/>
  <c r="J4775" i="12"/>
  <c r="J4774" i="12"/>
  <c r="J4773" i="12"/>
  <c r="J4772" i="12"/>
  <c r="M4772" i="12" s="1"/>
  <c r="J4771" i="12"/>
  <c r="J4770" i="12"/>
  <c r="J4769" i="12"/>
  <c r="J4768" i="12"/>
  <c r="J4767" i="12"/>
  <c r="J4766" i="12"/>
  <c r="J4765" i="12"/>
  <c r="J4764" i="12"/>
  <c r="J4763" i="12"/>
  <c r="J4762" i="12"/>
  <c r="J4761" i="12"/>
  <c r="J4760" i="12"/>
  <c r="J4759" i="12"/>
  <c r="J4758" i="12"/>
  <c r="J4757" i="12"/>
  <c r="J4756" i="12"/>
  <c r="J4755" i="12"/>
  <c r="J4754" i="12"/>
  <c r="J4753" i="12"/>
  <c r="J4752" i="12"/>
  <c r="J4751" i="12"/>
  <c r="J4750" i="12"/>
  <c r="J4749" i="12"/>
  <c r="J4748" i="12"/>
  <c r="J4747" i="12"/>
  <c r="J4746" i="12"/>
  <c r="J4745" i="12"/>
  <c r="J4744" i="12"/>
  <c r="J4743" i="12"/>
  <c r="J4742" i="12"/>
  <c r="J4741" i="12"/>
  <c r="J4740" i="12"/>
  <c r="J4739" i="12"/>
  <c r="J4738" i="12"/>
  <c r="J4737" i="12"/>
  <c r="J4736" i="12"/>
  <c r="J4735" i="12"/>
  <c r="J4734" i="12"/>
  <c r="J4733" i="12"/>
  <c r="J4732" i="12"/>
  <c r="J4731" i="12"/>
  <c r="J4730" i="12"/>
  <c r="J4729" i="12"/>
  <c r="J4728" i="12"/>
  <c r="J4727" i="12"/>
  <c r="J4726" i="12"/>
  <c r="J4725" i="12"/>
  <c r="J4724" i="12"/>
  <c r="J4723" i="12"/>
  <c r="J4722" i="12"/>
  <c r="J4721" i="12"/>
  <c r="J4720" i="12"/>
  <c r="J4719" i="12"/>
  <c r="J4718" i="12"/>
  <c r="J4717" i="12"/>
  <c r="J4716" i="12"/>
  <c r="J4715" i="12"/>
  <c r="J4714" i="12"/>
  <c r="J4713" i="12"/>
  <c r="J4712" i="12"/>
  <c r="J4711" i="12"/>
  <c r="J4710" i="12"/>
  <c r="J4709" i="12"/>
  <c r="J4708" i="12"/>
  <c r="J4707" i="12"/>
  <c r="J4706" i="12"/>
  <c r="J4705" i="12"/>
  <c r="J4704" i="12"/>
  <c r="J4703" i="12"/>
  <c r="J4702" i="12"/>
  <c r="J4701" i="12"/>
  <c r="J4700" i="12"/>
  <c r="J4699" i="12"/>
  <c r="J4698" i="12"/>
  <c r="J4697" i="12"/>
  <c r="J4696" i="12"/>
  <c r="J4695" i="12"/>
  <c r="J4694" i="12"/>
  <c r="J4693" i="12"/>
  <c r="J4692" i="12"/>
  <c r="J4691" i="12"/>
  <c r="J4690" i="12"/>
  <c r="J4689" i="12"/>
  <c r="J4688" i="12"/>
  <c r="J4687" i="12"/>
  <c r="J4686" i="12"/>
  <c r="J4685" i="12"/>
  <c r="J4684" i="12"/>
  <c r="J4683" i="12"/>
  <c r="J4682" i="12"/>
  <c r="J4681" i="12"/>
  <c r="J4680" i="12"/>
  <c r="J4679" i="12"/>
  <c r="J4678" i="12"/>
  <c r="J4677" i="12"/>
  <c r="J4676" i="12"/>
  <c r="J4675" i="12"/>
  <c r="J4674" i="12"/>
  <c r="J4673" i="12"/>
  <c r="J4672" i="12"/>
  <c r="J4671" i="12"/>
  <c r="J4670" i="12"/>
  <c r="J4669" i="12"/>
  <c r="J4668" i="12"/>
  <c r="J4667" i="12"/>
  <c r="J4666" i="12"/>
  <c r="J4665" i="12"/>
  <c r="J4664" i="12"/>
  <c r="J4663" i="12"/>
  <c r="J4662" i="12"/>
  <c r="J4661" i="12"/>
  <c r="J4660" i="12"/>
  <c r="J4659" i="12"/>
  <c r="J4658" i="12"/>
  <c r="J4657" i="12"/>
  <c r="J4656" i="12"/>
  <c r="J4655" i="12"/>
  <c r="J4654" i="12"/>
  <c r="J4653" i="12"/>
  <c r="J4652" i="12"/>
  <c r="J4651" i="12"/>
  <c r="J4650" i="12"/>
  <c r="J4649" i="12"/>
  <c r="J4648" i="12"/>
  <c r="J4647" i="12"/>
  <c r="J4646" i="12"/>
  <c r="J4645" i="12"/>
  <c r="J4644" i="12"/>
  <c r="J4643" i="12"/>
  <c r="J4642" i="12"/>
  <c r="J4641" i="12"/>
  <c r="J4640" i="12"/>
  <c r="J4639" i="12"/>
  <c r="J4638" i="12"/>
  <c r="J4637" i="12"/>
  <c r="J4636" i="12"/>
  <c r="J4635" i="12"/>
  <c r="J4634" i="12"/>
  <c r="J4633" i="12"/>
  <c r="J4632" i="12"/>
  <c r="J4631" i="12"/>
  <c r="J4630" i="12"/>
  <c r="J4629" i="12"/>
  <c r="J4628" i="12"/>
  <c r="J4627" i="12"/>
  <c r="J4626" i="12"/>
  <c r="J4625" i="12"/>
  <c r="J4624" i="12"/>
  <c r="J4623" i="12"/>
  <c r="J4622" i="12"/>
  <c r="J4621" i="12"/>
  <c r="J4620" i="12"/>
  <c r="J4619" i="12"/>
  <c r="J4618" i="12"/>
  <c r="J4617" i="12"/>
  <c r="J4616" i="12"/>
  <c r="J4615" i="12"/>
  <c r="J4614" i="12"/>
  <c r="J4613" i="12"/>
  <c r="J4612" i="12"/>
  <c r="J4611" i="12"/>
  <c r="J4610" i="12"/>
  <c r="J4609" i="12"/>
  <c r="J4608" i="12"/>
  <c r="J4607" i="12"/>
  <c r="J4606" i="12"/>
  <c r="J4605" i="12"/>
  <c r="J4604" i="12"/>
  <c r="M4604" i="12" s="1"/>
  <c r="J4603" i="12"/>
  <c r="J4602" i="12"/>
  <c r="J4601" i="12"/>
  <c r="J4600" i="12"/>
  <c r="J4599" i="12"/>
  <c r="J4598" i="12"/>
  <c r="J4597" i="12"/>
  <c r="J4596" i="12"/>
  <c r="J4595" i="12"/>
  <c r="J4594" i="12"/>
  <c r="J4593" i="12"/>
  <c r="J4592" i="12"/>
  <c r="J4591" i="12"/>
  <c r="J4590" i="12"/>
  <c r="J4589" i="12"/>
  <c r="J4588" i="12"/>
  <c r="J4587" i="12"/>
  <c r="J4586" i="12"/>
  <c r="J4585" i="12"/>
  <c r="J4584" i="12"/>
  <c r="J4583" i="12"/>
  <c r="J4582" i="12"/>
  <c r="J4581" i="12"/>
  <c r="J4580" i="12"/>
  <c r="J4579" i="12"/>
  <c r="J4578" i="12"/>
  <c r="J4577" i="12"/>
  <c r="J4576" i="12"/>
  <c r="J4575" i="12"/>
  <c r="J4574" i="12"/>
  <c r="J4573" i="12"/>
  <c r="J4572" i="12"/>
  <c r="J4571" i="12"/>
  <c r="J4570" i="12"/>
  <c r="J4569" i="12"/>
  <c r="J4568" i="12"/>
  <c r="J4567" i="12"/>
  <c r="J4566" i="12"/>
  <c r="J4565" i="12"/>
  <c r="J4564" i="12"/>
  <c r="J4563" i="12"/>
  <c r="J4562" i="12"/>
  <c r="J4561" i="12"/>
  <c r="J4560" i="12"/>
  <c r="J4559" i="12"/>
  <c r="J4558" i="12"/>
  <c r="J4557" i="12"/>
  <c r="J4556" i="12"/>
  <c r="J4555" i="12"/>
  <c r="J4554" i="12"/>
  <c r="J4553" i="12"/>
  <c r="J4552" i="12"/>
  <c r="J4551" i="12"/>
  <c r="J4550" i="12"/>
  <c r="J4549" i="12"/>
  <c r="J4548" i="12"/>
  <c r="J4547" i="12"/>
  <c r="J4546" i="12"/>
  <c r="J4545" i="12"/>
  <c r="J4544" i="12"/>
  <c r="J4543" i="12"/>
  <c r="J4542" i="12"/>
  <c r="J4541" i="12"/>
  <c r="J4540" i="12"/>
  <c r="J4539" i="12"/>
  <c r="J4538" i="12"/>
  <c r="J4537" i="12"/>
  <c r="J4536" i="12"/>
  <c r="M4536" i="12" s="1"/>
  <c r="J4535" i="12"/>
  <c r="J4534" i="12"/>
  <c r="J4533" i="12"/>
  <c r="J4532" i="12"/>
  <c r="J4531" i="12"/>
  <c r="J4530" i="12"/>
  <c r="J4529" i="12"/>
  <c r="J4528" i="12"/>
  <c r="J4527" i="12"/>
  <c r="J4526" i="12"/>
  <c r="J4525" i="12"/>
  <c r="J4524" i="12"/>
  <c r="J4523" i="12"/>
  <c r="J4522" i="12"/>
  <c r="J4521" i="12"/>
  <c r="J4520" i="12"/>
  <c r="J4519" i="12"/>
  <c r="J4518" i="12"/>
  <c r="J4517" i="12"/>
  <c r="J4516" i="12"/>
  <c r="J4515" i="12"/>
  <c r="J4514" i="12"/>
  <c r="J4513" i="12"/>
  <c r="J4512" i="12"/>
  <c r="J4511" i="12"/>
  <c r="J4510" i="12"/>
  <c r="J4509" i="12"/>
  <c r="J4508" i="12"/>
  <c r="J4507" i="12"/>
  <c r="J4506" i="12"/>
  <c r="J4505" i="12"/>
  <c r="J4504" i="12"/>
  <c r="J4503" i="12"/>
  <c r="J4502" i="12"/>
  <c r="J4501" i="12"/>
  <c r="J4500" i="12"/>
  <c r="J4499" i="12"/>
  <c r="J4498" i="12"/>
  <c r="J4497" i="12"/>
  <c r="J4496" i="12"/>
  <c r="J4495" i="12"/>
  <c r="J4494" i="12"/>
  <c r="J4493" i="12"/>
  <c r="J4492" i="12"/>
  <c r="J4491" i="12"/>
  <c r="J4490" i="12"/>
  <c r="J4489" i="12"/>
  <c r="J4488" i="12"/>
  <c r="J4487" i="12"/>
  <c r="J4486" i="12"/>
  <c r="J4485" i="12"/>
  <c r="J4484" i="12"/>
  <c r="J4483" i="12"/>
  <c r="J4482" i="12"/>
  <c r="J4481" i="12"/>
  <c r="J4480" i="12"/>
  <c r="J4479" i="12"/>
  <c r="J4478" i="12"/>
  <c r="J4477" i="12"/>
  <c r="J4476" i="12"/>
  <c r="J4475" i="12"/>
  <c r="J4474" i="12"/>
  <c r="J4473" i="12"/>
  <c r="J4472" i="12"/>
  <c r="J4471" i="12"/>
  <c r="J4470" i="12"/>
  <c r="J4469" i="12"/>
  <c r="J4468" i="12"/>
  <c r="J4467" i="12"/>
  <c r="J4466" i="12"/>
  <c r="J4465" i="12"/>
  <c r="J4464" i="12"/>
  <c r="J4463" i="12"/>
  <c r="J4462" i="12"/>
  <c r="J4461" i="12"/>
  <c r="J4460" i="12"/>
  <c r="J4459" i="12"/>
  <c r="J4458" i="12"/>
  <c r="J4457" i="12"/>
  <c r="J4456" i="12"/>
  <c r="J4455" i="12"/>
  <c r="J4454" i="12"/>
  <c r="J4453" i="12"/>
  <c r="J4452" i="12"/>
  <c r="J4451" i="12"/>
  <c r="J4450" i="12"/>
  <c r="J4449" i="12"/>
  <c r="J4448" i="12"/>
  <c r="J4447" i="12"/>
  <c r="J4446" i="12"/>
  <c r="J4445" i="12"/>
  <c r="J4444" i="12"/>
  <c r="J4443" i="12"/>
  <c r="J4442" i="12"/>
  <c r="J4441" i="12"/>
  <c r="J4440" i="12"/>
  <c r="J4439" i="12"/>
  <c r="J4438" i="12"/>
  <c r="J4437" i="12"/>
  <c r="J4436" i="12"/>
  <c r="J4435" i="12"/>
  <c r="J4434" i="12"/>
  <c r="J4433" i="12"/>
  <c r="J4432" i="12"/>
  <c r="J4431" i="12"/>
  <c r="J4430" i="12"/>
  <c r="J4429" i="12"/>
  <c r="J4428" i="12"/>
  <c r="J4427" i="12"/>
  <c r="J4426" i="12"/>
  <c r="J4425" i="12"/>
  <c r="J4424" i="12"/>
  <c r="J4423" i="12"/>
  <c r="J4422" i="12"/>
  <c r="J4421" i="12"/>
  <c r="J4420" i="12"/>
  <c r="J4419" i="12"/>
  <c r="J4418" i="12"/>
  <c r="J4417" i="12"/>
  <c r="J4416" i="12"/>
  <c r="J4415" i="12"/>
  <c r="J4414" i="12"/>
  <c r="J4413" i="12"/>
  <c r="J4412" i="12"/>
  <c r="J4411" i="12"/>
  <c r="J4410" i="12"/>
  <c r="J4409" i="12"/>
  <c r="J4408" i="12"/>
  <c r="J4407" i="12"/>
  <c r="J4406" i="12"/>
  <c r="J4405" i="12"/>
  <c r="J4404" i="12"/>
  <c r="J4403" i="12"/>
  <c r="J4402" i="12"/>
  <c r="J4401" i="12"/>
  <c r="J4400" i="12"/>
  <c r="J4399" i="12"/>
  <c r="J4398" i="12"/>
  <c r="J4397" i="12"/>
  <c r="J4396" i="12"/>
  <c r="J4395" i="12"/>
  <c r="J4394" i="12"/>
  <c r="J4393" i="12"/>
  <c r="J4392" i="12"/>
  <c r="J4391" i="12"/>
  <c r="J4390" i="12"/>
  <c r="J4389" i="12"/>
  <c r="J4388" i="12"/>
  <c r="J4387" i="12"/>
  <c r="J4386" i="12"/>
  <c r="J4385" i="12"/>
  <c r="J4384" i="12"/>
  <c r="J4383" i="12"/>
  <c r="J4382" i="12"/>
  <c r="J4381" i="12"/>
  <c r="J4380" i="12"/>
  <c r="J4379" i="12"/>
  <c r="J4378" i="12"/>
  <c r="J4377" i="12"/>
  <c r="J4376" i="12"/>
  <c r="J4375" i="12"/>
  <c r="J4374" i="12"/>
  <c r="J4373" i="12"/>
  <c r="J4372" i="12"/>
  <c r="J4371" i="12"/>
  <c r="J4370" i="12"/>
  <c r="J4369" i="12"/>
  <c r="J4368" i="12"/>
  <c r="J4367" i="12"/>
  <c r="J4366" i="12"/>
  <c r="J4365" i="12"/>
  <c r="J4364" i="12"/>
  <c r="J4363" i="12"/>
  <c r="J4362" i="12"/>
  <c r="J4361" i="12"/>
  <c r="J4360" i="12"/>
  <c r="J4359" i="12"/>
  <c r="J4358" i="12"/>
  <c r="J4357" i="12"/>
  <c r="J4356" i="12"/>
  <c r="J4355" i="12"/>
  <c r="J4354" i="12"/>
  <c r="J4353" i="12"/>
  <c r="J4352" i="12"/>
  <c r="J4351" i="12"/>
  <c r="J4350" i="12"/>
  <c r="J4349" i="12"/>
  <c r="J4348" i="12"/>
  <c r="J4347" i="12"/>
  <c r="J4346" i="12"/>
  <c r="J4345" i="12"/>
  <c r="J4344" i="12"/>
  <c r="J4343" i="12"/>
  <c r="J4342" i="12"/>
  <c r="J4341" i="12"/>
  <c r="J4340" i="12"/>
  <c r="J4339" i="12"/>
  <c r="J4338" i="12"/>
  <c r="J4337" i="12"/>
  <c r="J4336" i="12"/>
  <c r="J4335" i="12"/>
  <c r="J4334" i="12"/>
  <c r="J4333" i="12"/>
  <c r="J4332" i="12"/>
  <c r="J4331" i="12"/>
  <c r="J4330" i="12"/>
  <c r="J4329" i="12"/>
  <c r="J4328" i="12"/>
  <c r="J4327" i="12"/>
  <c r="J4326" i="12"/>
  <c r="J4325" i="12"/>
  <c r="J4324" i="12"/>
  <c r="J4323" i="12"/>
  <c r="J4322" i="12"/>
  <c r="J4321" i="12"/>
  <c r="J4320" i="12"/>
  <c r="J4319" i="12"/>
  <c r="J4318" i="12"/>
  <c r="J4317" i="12"/>
  <c r="M4317" i="12" s="1"/>
  <c r="J4316" i="12"/>
  <c r="J4315" i="12"/>
  <c r="J4314" i="12"/>
  <c r="J4313" i="12"/>
  <c r="J4312" i="12"/>
  <c r="J4311" i="12"/>
  <c r="J4310" i="12"/>
  <c r="J4309" i="12"/>
  <c r="J4308" i="12"/>
  <c r="J4307" i="12"/>
  <c r="J4306" i="12"/>
  <c r="J4305" i="12"/>
  <c r="J4304" i="12"/>
  <c r="J4303" i="12"/>
  <c r="J4302" i="12"/>
  <c r="J4301" i="12"/>
  <c r="J4300" i="12"/>
  <c r="J4299" i="12"/>
  <c r="J4298" i="12"/>
  <c r="J4297" i="12"/>
  <c r="J4296" i="12"/>
  <c r="J4295" i="12"/>
  <c r="J4294" i="12"/>
  <c r="J4293" i="12"/>
  <c r="J4292" i="12"/>
  <c r="J4291" i="12"/>
  <c r="J4290" i="12"/>
  <c r="J4289" i="12"/>
  <c r="J4288" i="12"/>
  <c r="J4287" i="12"/>
  <c r="J4286" i="12"/>
  <c r="J4285" i="12"/>
  <c r="J4284" i="12"/>
  <c r="J4283" i="12"/>
  <c r="J4282" i="12"/>
  <c r="J4281" i="12"/>
  <c r="J4280" i="12"/>
  <c r="J4279" i="12"/>
  <c r="J4278" i="12"/>
  <c r="J4277" i="12"/>
  <c r="J4276" i="12"/>
  <c r="J4275" i="12"/>
  <c r="J4274" i="12"/>
  <c r="J4273" i="12"/>
  <c r="J4272" i="12"/>
  <c r="B22" i="13"/>
  <c r="B21" i="13"/>
  <c r="L4283" i="13" l="1"/>
  <c r="L4291" i="13"/>
  <c r="K4302" i="13"/>
  <c r="L4302" i="13" s="1"/>
  <c r="K4310" i="13"/>
  <c r="L4310" i="13" s="1"/>
  <c r="K4318" i="13"/>
  <c r="L4318" i="13" s="1"/>
  <c r="L4451" i="13"/>
  <c r="K4462" i="13"/>
  <c r="K4590" i="13"/>
  <c r="L4590" i="13" s="1"/>
  <c r="K4598" i="13"/>
  <c r="K4606" i="13"/>
  <c r="K4614" i="13"/>
  <c r="L4614" i="13" s="1"/>
  <c r="K4814" i="13"/>
  <c r="L4814" i="13" s="1"/>
  <c r="K4822" i="13"/>
  <c r="L4822" i="13" s="1"/>
  <c r="K4830" i="13"/>
  <c r="L4891" i="13"/>
  <c r="K4926" i="13"/>
  <c r="K4977" i="13"/>
  <c r="K4985" i="13"/>
  <c r="K4993" i="13"/>
  <c r="L4993" i="13" s="1"/>
  <c r="L4329" i="12"/>
  <c r="M4329" i="12" s="1"/>
  <c r="L4393" i="12"/>
  <c r="M4393" i="12" s="1"/>
  <c r="L4433" i="12"/>
  <c r="L4473" i="12"/>
  <c r="L4689" i="12"/>
  <c r="L4705" i="12"/>
  <c r="P4811" i="12"/>
  <c r="L4817" i="12"/>
  <c r="L4953" i="12"/>
  <c r="M4953" i="12" s="1"/>
  <c r="L4412" i="13"/>
  <c r="L4420" i="13"/>
  <c r="K4470" i="13"/>
  <c r="K4545" i="13"/>
  <c r="L4572" i="13"/>
  <c r="K4622" i="13"/>
  <c r="K4649" i="13"/>
  <c r="L4649" i="13" s="1"/>
  <c r="K4657" i="13"/>
  <c r="L4657" i="13" s="1"/>
  <c r="K4665" i="13"/>
  <c r="L4665" i="13" s="1"/>
  <c r="L4724" i="13"/>
  <c r="K4767" i="13"/>
  <c r="K4775" i="13"/>
  <c r="K4783" i="13"/>
  <c r="L4783" i="13" s="1"/>
  <c r="K4791" i="13"/>
  <c r="L4795" i="13"/>
  <c r="K4799" i="13"/>
  <c r="L4799" i="13" s="1"/>
  <c r="L4803" i="13"/>
  <c r="K4807" i="13"/>
  <c r="K4919" i="13"/>
  <c r="K4934" i="13"/>
  <c r="K4938" i="13"/>
  <c r="L4938" i="13" s="1"/>
  <c r="K4942" i="13"/>
  <c r="K4950" i="13"/>
  <c r="L4950" i="13" s="1"/>
  <c r="K4958" i="13"/>
  <c r="L4958" i="13" s="1"/>
  <c r="K4962" i="13"/>
  <c r="L4962" i="13" s="1"/>
  <c r="M4504" i="12"/>
  <c r="M4944" i="12"/>
  <c r="L4281" i="12"/>
  <c r="L4335" i="12"/>
  <c r="M4335" i="12" s="1"/>
  <c r="L4354" i="12"/>
  <c r="M4384" i="12"/>
  <c r="L4399" i="12"/>
  <c r="M4399" i="12" s="1"/>
  <c r="L4409" i="12"/>
  <c r="M4409" i="12" s="1"/>
  <c r="M4424" i="12"/>
  <c r="L4449" i="12"/>
  <c r="M4449" i="12" s="1"/>
  <c r="L4538" i="12"/>
  <c r="L4543" i="12"/>
  <c r="L4558" i="12"/>
  <c r="L4578" i="12"/>
  <c r="M4578" i="12" s="1"/>
  <c r="L4593" i="12"/>
  <c r="L4617" i="12"/>
  <c r="M4617" i="12" s="1"/>
  <c r="L4670" i="12"/>
  <c r="L4761" i="12"/>
  <c r="M4761" i="12" s="1"/>
  <c r="L4777" i="12"/>
  <c r="L4802" i="12"/>
  <c r="M4802" i="12" s="1"/>
  <c r="L4833" i="12"/>
  <c r="L4873" i="12"/>
  <c r="M4873" i="12" s="1"/>
  <c r="L4913" i="12"/>
  <c r="M4913" i="12" s="1"/>
  <c r="L4929" i="12"/>
  <c r="M4929" i="12" s="1"/>
  <c r="L4978" i="12"/>
  <c r="L4998" i="12"/>
  <c r="L5034" i="12"/>
  <c r="L5050" i="12"/>
  <c r="L5065" i="12"/>
  <c r="L5090" i="12"/>
  <c r="M5090" i="12" s="1"/>
  <c r="L4501" i="13"/>
  <c r="L4557" i="13"/>
  <c r="L4669" i="13"/>
  <c r="L4677" i="13"/>
  <c r="L4685" i="13"/>
  <c r="L4717" i="13"/>
  <c r="L4813" i="13"/>
  <c r="L4821" i="13"/>
  <c r="K4265" i="13"/>
  <c r="L4265" i="13" s="1"/>
  <c r="K4268" i="13"/>
  <c r="L4268" i="13" s="1"/>
  <c r="K4276" i="13"/>
  <c r="L4276" i="13" s="1"/>
  <c r="K4284" i="13"/>
  <c r="K4295" i="13"/>
  <c r="L4295" i="13" s="1"/>
  <c r="K4299" i="13"/>
  <c r="L4299" i="13" s="1"/>
  <c r="K4303" i="13"/>
  <c r="K4307" i="13"/>
  <c r="L4307" i="13" s="1"/>
  <c r="K4315" i="13"/>
  <c r="L4315" i="13" s="1"/>
  <c r="K4319" i="13"/>
  <c r="L4319" i="13" s="1"/>
  <c r="K4326" i="13"/>
  <c r="L4326" i="13" s="1"/>
  <c r="K4334" i="13"/>
  <c r="K4342" i="13"/>
  <c r="L4342" i="13" s="1"/>
  <c r="K4354" i="13"/>
  <c r="L4354" i="13" s="1"/>
  <c r="K4358" i="13"/>
  <c r="K4362" i="13"/>
  <c r="L4362" i="13" s="1"/>
  <c r="K4369" i="13"/>
  <c r="L4369" i="13" s="1"/>
  <c r="K4377" i="13"/>
  <c r="L4377" i="13" s="1"/>
  <c r="K4393" i="13"/>
  <c r="K4452" i="13"/>
  <c r="L4452" i="13" s="1"/>
  <c r="K4463" i="13"/>
  <c r="K4467" i="13"/>
  <c r="L4467" i="13" s="1"/>
  <c r="K4478" i="13"/>
  <c r="K4482" i="13"/>
  <c r="K4486" i="13"/>
  <c r="K4494" i="13"/>
  <c r="L4494" i="13" s="1"/>
  <c r="K4502" i="13"/>
  <c r="L4502" i="13" s="1"/>
  <c r="K4506" i="13"/>
  <c r="L4506" i="13" s="1"/>
  <c r="K4510" i="13"/>
  <c r="K4518" i="13"/>
  <c r="L4518" i="13" s="1"/>
  <c r="K4522" i="13"/>
  <c r="K4526" i="13"/>
  <c r="L4526" i="13" s="1"/>
  <c r="K4534" i="13"/>
  <c r="L4534" i="13" s="1"/>
  <c r="K4542" i="13"/>
  <c r="L4542" i="13" s="1"/>
  <c r="K4553" i="13"/>
  <c r="K4561" i="13"/>
  <c r="K4591" i="13"/>
  <c r="L4591" i="13" s="1"/>
  <c r="K4595" i="13"/>
  <c r="L4595" i="13" s="1"/>
  <c r="K4599" i="13"/>
  <c r="L4599" i="13" s="1"/>
  <c r="K4603" i="13"/>
  <c r="L4603" i="13" s="1"/>
  <c r="K4607" i="13"/>
  <c r="K4611" i="13"/>
  <c r="L4611" i="13" s="1"/>
  <c r="K4615" i="13"/>
  <c r="K4619" i="13"/>
  <c r="K4626" i="13"/>
  <c r="K4630" i="13"/>
  <c r="L4630" i="13" s="1"/>
  <c r="K4634" i="13"/>
  <c r="K4638" i="13"/>
  <c r="K4689" i="13"/>
  <c r="L4689" i="13" s="1"/>
  <c r="K4756" i="13"/>
  <c r="L4756" i="13" s="1"/>
  <c r="K4811" i="13"/>
  <c r="K4815" i="13"/>
  <c r="L4815" i="13" s="1"/>
  <c r="K4819" i="13"/>
  <c r="K4823" i="13"/>
  <c r="K4827" i="13"/>
  <c r="L4827" i="13" s="1"/>
  <c r="K4831" i="13"/>
  <c r="L4831" i="13" s="1"/>
  <c r="K4838" i="13"/>
  <c r="L4838" i="13" s="1"/>
  <c r="K4842" i="13"/>
  <c r="L4842" i="13" s="1"/>
  <c r="K4857" i="13"/>
  <c r="L4857" i="13" s="1"/>
  <c r="K4873" i="13"/>
  <c r="K4892" i="13"/>
  <c r="K4908" i="13"/>
  <c r="K4923" i="13"/>
  <c r="K4966" i="13"/>
  <c r="L4966" i="13" s="1"/>
  <c r="K4974" i="13"/>
  <c r="L4974" i="13" s="1"/>
  <c r="K4978" i="13"/>
  <c r="L4978" i="13" s="1"/>
  <c r="K4982" i="13"/>
  <c r="L4982" i="13" s="1"/>
  <c r="K5009" i="13"/>
  <c r="K5017" i="13"/>
  <c r="K5076" i="13"/>
  <c r="K5084" i="13"/>
  <c r="L4793" i="12"/>
  <c r="L4583" i="13"/>
  <c r="L4887" i="13"/>
  <c r="L4316" i="13"/>
  <c r="L4339" i="13"/>
  <c r="K4351" i="13"/>
  <c r="K4378" i="13"/>
  <c r="L4378" i="13" s="1"/>
  <c r="K4406" i="13"/>
  <c r="L4499" i="13"/>
  <c r="L4523" i="13"/>
  <c r="L4539" i="13"/>
  <c r="K4566" i="13"/>
  <c r="L4588" i="13"/>
  <c r="K4678" i="13"/>
  <c r="L4678" i="13" s="1"/>
  <c r="K4690" i="13"/>
  <c r="K4761" i="13"/>
  <c r="K4839" i="13"/>
  <c r="K4870" i="13"/>
  <c r="L4870" i="13" s="1"/>
  <c r="K4889" i="13"/>
  <c r="L4889" i="13" s="1"/>
  <c r="K4967" i="13"/>
  <c r="L4971" i="13"/>
  <c r="K4975" i="13"/>
  <c r="K4983" i="13"/>
  <c r="L4983" i="13" s="1"/>
  <c r="K4991" i="13"/>
  <c r="K5006" i="13"/>
  <c r="L5006" i="13" s="1"/>
  <c r="K5014" i="13"/>
  <c r="L5014" i="13" s="1"/>
  <c r="K5089" i="13"/>
  <c r="L5089" i="13" s="1"/>
  <c r="L4298" i="12"/>
  <c r="L4431" i="12"/>
  <c r="L4585" i="12"/>
  <c r="L4682" i="12"/>
  <c r="L4687" i="12"/>
  <c r="L4722" i="12"/>
  <c r="L4738" i="12"/>
  <c r="L4754" i="12"/>
  <c r="M4754" i="12" s="1"/>
  <c r="L4825" i="12"/>
  <c r="L4890" i="12"/>
  <c r="L4910" i="12"/>
  <c r="L4945" i="12"/>
  <c r="M4945" i="12" s="1"/>
  <c r="L5057" i="12"/>
  <c r="L5082" i="12"/>
  <c r="M5082" i="12" s="1"/>
  <c r="L4432" i="13"/>
  <c r="K4363" i="13"/>
  <c r="L4363" i="13" s="1"/>
  <c r="K4414" i="13"/>
  <c r="K4418" i="13"/>
  <c r="L4418" i="13" s="1"/>
  <c r="K4422" i="13"/>
  <c r="L4422" i="13" s="1"/>
  <c r="K4430" i="13"/>
  <c r="L4430" i="13" s="1"/>
  <c r="K4438" i="13"/>
  <c r="L4438" i="13" s="1"/>
  <c r="K4457" i="13"/>
  <c r="K4547" i="13"/>
  <c r="L4547" i="13" s="1"/>
  <c r="K4551" i="13"/>
  <c r="L4551" i="13" s="1"/>
  <c r="K4574" i="13"/>
  <c r="L4574" i="13" s="1"/>
  <c r="K4578" i="13"/>
  <c r="L4578" i="13" s="1"/>
  <c r="K4643" i="13"/>
  <c r="K4655" i="13"/>
  <c r="K4659" i="13"/>
  <c r="K4663" i="13"/>
  <c r="L4663" i="13" s="1"/>
  <c r="K4667" i="13"/>
  <c r="L4667" i="13" s="1"/>
  <c r="K4710" i="13"/>
  <c r="L4710" i="13" s="1"/>
  <c r="K4718" i="13"/>
  <c r="K4726" i="13"/>
  <c r="K4734" i="13"/>
  <c r="L4734" i="13" s="1"/>
  <c r="K4742" i="13"/>
  <c r="L4742" i="13" s="1"/>
  <c r="K4777" i="13"/>
  <c r="K4801" i="13"/>
  <c r="K4847" i="13"/>
  <c r="K4851" i="13"/>
  <c r="L4851" i="13" s="1"/>
  <c r="K4878" i="13"/>
  <c r="K4886" i="13"/>
  <c r="K4913" i="13"/>
  <c r="K4932" i="13"/>
  <c r="L4932" i="13" s="1"/>
  <c r="K4940" i="13"/>
  <c r="K4948" i="13"/>
  <c r="L4948" i="13" s="1"/>
  <c r="K4956" i="13"/>
  <c r="L4956" i="13" s="1"/>
  <c r="K4999" i="13"/>
  <c r="L4999" i="13" s="1"/>
  <c r="K5003" i="13"/>
  <c r="K5018" i="13"/>
  <c r="K5022" i="13"/>
  <c r="K5030" i="13"/>
  <c r="L5030" i="13" s="1"/>
  <c r="K5034" i="13"/>
  <c r="K5038" i="13"/>
  <c r="K5046" i="13"/>
  <c r="L5046" i="13" s="1"/>
  <c r="K5050" i="13"/>
  <c r="L5050" i="13" s="1"/>
  <c r="K5054" i="13"/>
  <c r="K5062" i="13"/>
  <c r="L5062" i="13" s="1"/>
  <c r="K5070" i="13"/>
  <c r="L4334" i="13"/>
  <c r="K4409" i="13"/>
  <c r="K4433" i="13"/>
  <c r="L4433" i="13" s="1"/>
  <c r="K4705" i="13"/>
  <c r="L4705" i="13" s="1"/>
  <c r="K4721" i="13"/>
  <c r="L4721" i="13" s="1"/>
  <c r="K4737" i="13"/>
  <c r="K4998" i="13"/>
  <c r="L4321" i="12"/>
  <c r="L4351" i="12"/>
  <c r="L4425" i="12"/>
  <c r="L4519" i="13"/>
  <c r="L4575" i="13"/>
  <c r="L4631" i="13"/>
  <c r="L4927" i="13"/>
  <c r="L4308" i="13"/>
  <c r="K4359" i="13"/>
  <c r="K4382" i="13"/>
  <c r="L4382" i="13" s="1"/>
  <c r="K4398" i="13"/>
  <c r="L4398" i="13" s="1"/>
  <c r="K4503" i="13"/>
  <c r="K4511" i="13"/>
  <c r="K4527" i="13"/>
  <c r="K4558" i="13"/>
  <c r="K4562" i="13"/>
  <c r="L4562" i="13" s="1"/>
  <c r="K4670" i="13"/>
  <c r="L4670" i="13" s="1"/>
  <c r="K4694" i="13"/>
  <c r="L4694" i="13" s="1"/>
  <c r="K4702" i="13"/>
  <c r="L4702" i="13" s="1"/>
  <c r="K4862" i="13"/>
  <c r="K4897" i="13"/>
  <c r="L4289" i="12"/>
  <c r="L4466" i="12"/>
  <c r="L4794" i="12"/>
  <c r="L4810" i="12"/>
  <c r="L4871" i="12"/>
  <c r="M4871" i="12" s="1"/>
  <c r="L4906" i="12"/>
  <c r="L4961" i="12"/>
  <c r="L5063" i="12"/>
  <c r="L5073" i="12"/>
  <c r="L4481" i="13"/>
  <c r="L4785" i="13"/>
  <c r="L4817" i="13"/>
  <c r="L4833" i="13"/>
  <c r="L4849" i="13"/>
  <c r="L4865" i="13"/>
  <c r="L4921" i="13"/>
  <c r="L4953" i="13"/>
  <c r="L4961" i="13"/>
  <c r="L4985" i="13"/>
  <c r="K4270" i="13"/>
  <c r="L4270" i="13" s="1"/>
  <c r="K4278" i="13"/>
  <c r="L4278" i="13" s="1"/>
  <c r="K4286" i="13"/>
  <c r="L4286" i="13" s="1"/>
  <c r="K4305" i="13"/>
  <c r="K4324" i="13"/>
  <c r="L4324" i="13" s="1"/>
  <c r="K4332" i="13"/>
  <c r="L4332" i="13" s="1"/>
  <c r="K4340" i="13"/>
  <c r="K4348" i="13"/>
  <c r="L4348" i="13" s="1"/>
  <c r="K4356" i="13"/>
  <c r="L4356" i="13" s="1"/>
  <c r="K4367" i="13"/>
  <c r="L4367" i="13" s="1"/>
  <c r="K4371" i="13"/>
  <c r="K4379" i="13"/>
  <c r="L4379" i="13" s="1"/>
  <c r="K4383" i="13"/>
  <c r="K4387" i="13"/>
  <c r="K4395" i="13"/>
  <c r="L4395" i="13" s="1"/>
  <c r="K4399" i="13"/>
  <c r="K4403" i="13"/>
  <c r="K4446" i="13"/>
  <c r="L4446" i="13" s="1"/>
  <c r="K4454" i="13"/>
  <c r="K4484" i="13"/>
  <c r="L4484" i="13" s="1"/>
  <c r="K4492" i="13"/>
  <c r="K4508" i="13"/>
  <c r="K4516" i="13"/>
  <c r="L4516" i="13" s="1"/>
  <c r="K4524" i="13"/>
  <c r="L4524" i="13" s="1"/>
  <c r="K4540" i="13"/>
  <c r="K4559" i="13"/>
  <c r="K4563" i="13"/>
  <c r="L4563" i="13" s="1"/>
  <c r="K4567" i="13"/>
  <c r="K4582" i="13"/>
  <c r="K4593" i="13"/>
  <c r="K4601" i="13"/>
  <c r="L4601" i="13" s="1"/>
  <c r="K4617" i="13"/>
  <c r="K4636" i="13"/>
  <c r="K4671" i="13"/>
  <c r="K4675" i="13"/>
  <c r="K4683" i="13"/>
  <c r="L4683" i="13" s="1"/>
  <c r="K4687" i="13"/>
  <c r="K4691" i="13"/>
  <c r="L4691" i="13" s="1"/>
  <c r="K4695" i="13"/>
  <c r="L4695" i="13" s="1"/>
  <c r="K4703" i="13"/>
  <c r="L4703" i="13" s="1"/>
  <c r="K4750" i="13"/>
  <c r="K4758" i="13"/>
  <c r="K4836" i="13"/>
  <c r="K4855" i="13"/>
  <c r="L4855" i="13" s="1"/>
  <c r="K4859" i="13"/>
  <c r="K4867" i="13"/>
  <c r="L4867" i="13" s="1"/>
  <c r="K4871" i="13"/>
  <c r="K4875" i="13"/>
  <c r="L4875" i="13" s="1"/>
  <c r="K4894" i="13"/>
  <c r="K4910" i="13"/>
  <c r="L4910" i="13" s="1"/>
  <c r="K4980" i="13"/>
  <c r="K4988" i="13"/>
  <c r="L4988" i="13" s="1"/>
  <c r="K5007" i="13"/>
  <c r="K5011" i="13"/>
  <c r="K5015" i="13"/>
  <c r="L5015" i="13" s="1"/>
  <c r="K5078" i="13"/>
  <c r="L5078" i="13" s="1"/>
  <c r="K5086" i="13"/>
  <c r="K5090" i="13"/>
  <c r="K4646" i="13"/>
  <c r="L4646" i="13" s="1"/>
  <c r="K4654" i="13"/>
  <c r="L4654" i="13" s="1"/>
  <c r="K4846" i="13"/>
  <c r="K4854" i="13"/>
  <c r="L4854" i="13" s="1"/>
  <c r="K5033" i="13"/>
  <c r="L4791" i="13"/>
  <c r="K4335" i="13"/>
  <c r="K4366" i="13"/>
  <c r="K4374" i="13"/>
  <c r="L4374" i="13" s="1"/>
  <c r="K4390" i="13"/>
  <c r="K4449" i="13"/>
  <c r="K4487" i="13"/>
  <c r="K4495" i="13"/>
  <c r="K4543" i="13"/>
  <c r="L4543" i="13" s="1"/>
  <c r="L4596" i="13"/>
  <c r="K4631" i="13"/>
  <c r="K4639" i="13"/>
  <c r="L4639" i="13" s="1"/>
  <c r="K4686" i="13"/>
  <c r="K4858" i="13"/>
  <c r="L4858" i="13" s="1"/>
  <c r="L4481" i="12"/>
  <c r="L4841" i="12"/>
  <c r="L4937" i="12"/>
  <c r="M4937" i="12" s="1"/>
  <c r="L5079" i="12"/>
  <c r="L4330" i="13"/>
  <c r="L4442" i="13"/>
  <c r="K4267" i="13"/>
  <c r="L4267" i="13" s="1"/>
  <c r="K4294" i="13"/>
  <c r="L4294" i="13" s="1"/>
  <c r="K4364" i="13"/>
  <c r="L4364" i="13" s="1"/>
  <c r="K4411" i="13"/>
  <c r="L4411" i="13" s="1"/>
  <c r="K4415" i="13"/>
  <c r="K4419" i="13"/>
  <c r="L4419" i="13" s="1"/>
  <c r="K4427" i="13"/>
  <c r="K4431" i="13"/>
  <c r="L4431" i="13" s="1"/>
  <c r="K4435" i="13"/>
  <c r="K4439" i="13"/>
  <c r="L4439" i="13" s="1"/>
  <c r="K4548" i="13"/>
  <c r="L4548" i="13" s="1"/>
  <c r="K4571" i="13"/>
  <c r="L4571" i="13" s="1"/>
  <c r="K4579" i="13"/>
  <c r="L4579" i="13" s="1"/>
  <c r="K4644" i="13"/>
  <c r="K4652" i="13"/>
  <c r="K4660" i="13"/>
  <c r="L4660" i="13" s="1"/>
  <c r="K4707" i="13"/>
  <c r="K4711" i="13"/>
  <c r="L4711" i="13" s="1"/>
  <c r="K4715" i="13"/>
  <c r="K4719" i="13"/>
  <c r="L4719" i="13" s="1"/>
  <c r="K4723" i="13"/>
  <c r="K4727" i="13"/>
  <c r="L4727" i="13" s="1"/>
  <c r="K4731" i="13"/>
  <c r="L4731" i="13" s="1"/>
  <c r="K4735" i="13"/>
  <c r="K4739" i="13"/>
  <c r="K4743" i="13"/>
  <c r="L4743" i="13" s="1"/>
  <c r="K4766" i="13"/>
  <c r="L4766" i="13" s="1"/>
  <c r="K4774" i="13"/>
  <c r="L4774" i="13" s="1"/>
  <c r="K4782" i="13"/>
  <c r="K4790" i="13"/>
  <c r="K4798" i="13"/>
  <c r="K4806" i="13"/>
  <c r="K4879" i="13"/>
  <c r="K4883" i="13"/>
  <c r="K4887" i="13"/>
  <c r="K4918" i="13"/>
  <c r="L4918" i="13" s="1"/>
  <c r="K4996" i="13"/>
  <c r="L4996" i="13" s="1"/>
  <c r="K5004" i="13"/>
  <c r="K5019" i="13"/>
  <c r="L5019" i="13" s="1"/>
  <c r="K5023" i="13"/>
  <c r="L5023" i="13" s="1"/>
  <c r="K5027" i="13"/>
  <c r="K5031" i="13"/>
  <c r="K5035" i="13"/>
  <c r="L5035" i="13" s="1"/>
  <c r="K5039" i="13"/>
  <c r="L5039" i="13" s="1"/>
  <c r="K5043" i="13"/>
  <c r="L5043" i="13" s="1"/>
  <c r="K5047" i="13"/>
  <c r="K5051" i="13"/>
  <c r="L5051" i="13" s="1"/>
  <c r="K5059" i="13"/>
  <c r="K5063" i="13"/>
  <c r="K5067" i="13"/>
  <c r="L5067" i="13" s="1"/>
  <c r="M4328" i="12"/>
  <c r="M4416" i="12"/>
  <c r="M4456" i="12"/>
  <c r="M4482" i="12"/>
  <c r="M4487" i="12"/>
  <c r="M4491" i="12"/>
  <c r="M4537" i="12"/>
  <c r="M4544" i="12"/>
  <c r="M4561" i="12"/>
  <c r="M4563" i="12"/>
  <c r="M4613" i="12"/>
  <c r="M4630" i="12"/>
  <c r="M4648" i="12"/>
  <c r="M4659" i="12"/>
  <c r="M4672" i="12"/>
  <c r="M4712" i="12"/>
  <c r="M4714" i="12"/>
  <c r="M4720" i="12"/>
  <c r="M4728" i="12"/>
  <c r="M4736" i="12"/>
  <c r="M4752" i="12"/>
  <c r="M4832" i="12"/>
  <c r="M4834" i="12"/>
  <c r="M4959" i="12"/>
  <c r="M4978" i="12"/>
  <c r="M4993" i="12"/>
  <c r="M4998" i="12"/>
  <c r="M5032" i="12"/>
  <c r="M5057" i="12"/>
  <c r="M4278" i="12"/>
  <c r="M4286" i="12"/>
  <c r="M4294" i="12"/>
  <c r="M4302" i="12"/>
  <c r="M4310" i="12"/>
  <c r="M4318" i="12"/>
  <c r="M4334" i="12"/>
  <c r="M4342" i="12"/>
  <c r="M4350" i="12"/>
  <c r="M4366" i="12"/>
  <c r="M4374" i="12"/>
  <c r="M4382" i="12"/>
  <c r="M4398" i="12"/>
  <c r="M4406" i="12"/>
  <c r="M4414" i="12"/>
  <c r="M4430" i="12"/>
  <c r="M4438" i="12"/>
  <c r="M4446" i="12"/>
  <c r="M4454" i="12"/>
  <c r="M4470" i="12"/>
  <c r="M4478" i="12"/>
  <c r="M4486" i="12"/>
  <c r="M4494" i="12"/>
  <c r="M4502" i="12"/>
  <c r="M4510" i="12"/>
  <c r="M4518" i="12"/>
  <c r="M4526" i="12"/>
  <c r="M4534" i="12"/>
  <c r="M4542" i="12"/>
  <c r="M4550" i="12"/>
  <c r="M4566" i="12"/>
  <c r="M4574" i="12"/>
  <c r="M4582" i="12"/>
  <c r="M4590" i="12"/>
  <c r="M4598" i="12"/>
  <c r="M4606" i="12"/>
  <c r="M4614" i="12"/>
  <c r="M4622" i="12"/>
  <c r="M4638" i="12"/>
  <c r="M4654" i="12"/>
  <c r="M4662" i="12"/>
  <c r="M4678" i="12"/>
  <c r="M4694" i="12"/>
  <c r="M4702" i="12"/>
  <c r="M4710" i="12"/>
  <c r="M4718" i="12"/>
  <c r="M4726" i="12"/>
  <c r="M4734" i="12"/>
  <c r="M4742" i="12"/>
  <c r="M4750" i="12"/>
  <c r="M4758" i="12"/>
  <c r="M4766" i="12"/>
  <c r="M4774" i="12"/>
  <c r="M4782" i="12"/>
  <c r="M4790" i="12"/>
  <c r="M4798" i="12"/>
  <c r="M4806" i="12"/>
  <c r="M4814" i="12"/>
  <c r="M4822" i="12"/>
  <c r="M4838" i="12"/>
  <c r="M4846" i="12"/>
  <c r="M4854" i="12"/>
  <c r="M4862" i="12"/>
  <c r="M4870" i="12"/>
  <c r="M4878" i="12"/>
  <c r="M4886" i="12"/>
  <c r="M4894" i="12"/>
  <c r="M4902" i="12"/>
  <c r="M4918" i="12"/>
  <c r="M4926" i="12"/>
  <c r="M4934" i="12"/>
  <c r="M4942" i="12"/>
  <c r="M4950" i="12"/>
  <c r="M4958" i="12"/>
  <c r="M4966" i="12"/>
  <c r="M4974" i="12"/>
  <c r="M4982" i="12"/>
  <c r="M4990" i="12"/>
  <c r="M5006" i="12"/>
  <c r="M5014" i="12"/>
  <c r="M5030" i="12"/>
  <c r="M5038" i="12"/>
  <c r="M5046" i="12"/>
  <c r="M5054" i="12"/>
  <c r="M5062" i="12"/>
  <c r="M5070" i="12"/>
  <c r="M5086" i="12"/>
  <c r="M5094" i="12"/>
  <c r="M4290" i="12"/>
  <c r="M4305" i="12"/>
  <c r="M4338" i="12"/>
  <c r="M4353" i="12"/>
  <c r="M4362" i="12"/>
  <c r="M4429" i="12"/>
  <c r="M4464" i="12"/>
  <c r="M4512" i="12"/>
  <c r="M4520" i="12"/>
  <c r="M4552" i="12"/>
  <c r="M4589" i="12"/>
  <c r="M4594" i="12"/>
  <c r="M4707" i="12"/>
  <c r="M4848" i="12"/>
  <c r="M4984" i="12"/>
  <c r="M5063" i="12"/>
  <c r="M5065" i="12"/>
  <c r="M5088" i="12"/>
  <c r="M4272" i="12"/>
  <c r="M4279" i="12"/>
  <c r="M4287" i="12"/>
  <c r="M4303" i="12"/>
  <c r="M4311" i="12"/>
  <c r="M4327" i="12"/>
  <c r="M4343" i="12"/>
  <c r="M4359" i="12"/>
  <c r="M4375" i="12"/>
  <c r="M4391" i="12"/>
  <c r="M4407" i="12"/>
  <c r="M4423" i="12"/>
  <c r="M4439" i="12"/>
  <c r="M4447" i="12"/>
  <c r="M4455" i="12"/>
  <c r="M4463" i="12"/>
  <c r="M4471" i="12"/>
  <c r="M4479" i="12"/>
  <c r="M4495" i="12"/>
  <c r="M4503" i="12"/>
  <c r="M4511" i="12"/>
  <c r="M4519" i="12"/>
  <c r="M4535" i="12"/>
  <c r="M4551" i="12"/>
  <c r="M4559" i="12"/>
  <c r="M4567" i="12"/>
  <c r="M4575" i="12"/>
  <c r="M4591" i="12"/>
  <c r="M4599" i="12"/>
  <c r="M4607" i="12"/>
  <c r="M4623" i="12"/>
  <c r="M4647" i="12"/>
  <c r="M4663" i="12"/>
  <c r="M4671" i="12"/>
  <c r="M4679" i="12"/>
  <c r="M4695" i="12"/>
  <c r="M4703" i="12"/>
  <c r="M4711" i="12"/>
  <c r="M4719" i="12"/>
  <c r="M4727" i="12"/>
  <c r="M4735" i="12"/>
  <c r="M4743" i="12"/>
  <c r="M4751" i="12"/>
  <c r="M4759" i="12"/>
  <c r="M4767" i="12"/>
  <c r="M4775" i="12"/>
  <c r="M4783" i="12"/>
  <c r="M4791" i="12"/>
  <c r="M4799" i="12"/>
  <c r="M4807" i="12"/>
  <c r="M4815" i="12"/>
  <c r="M4823" i="12"/>
  <c r="M4831" i="12"/>
  <c r="M4839" i="12"/>
  <c r="M4847" i="12"/>
  <c r="M4855" i="12"/>
  <c r="M4863" i="12"/>
  <c r="M4879" i="12"/>
  <c r="M4887" i="12"/>
  <c r="M4895" i="12"/>
  <c r="M4911" i="12"/>
  <c r="M4919" i="12"/>
  <c r="M4927" i="12"/>
  <c r="M4951" i="12"/>
  <c r="M4975" i="12"/>
  <c r="M4983" i="12"/>
  <c r="M4991" i="12"/>
  <c r="M4999" i="12"/>
  <c r="M5007" i="12"/>
  <c r="M5015" i="12"/>
  <c r="M5023" i="12"/>
  <c r="M5031" i="12"/>
  <c r="M5039" i="12"/>
  <c r="M5047" i="12"/>
  <c r="M5055" i="12"/>
  <c r="M5071" i="12"/>
  <c r="M4296" i="12"/>
  <c r="M4312" i="12"/>
  <c r="M4358" i="12"/>
  <c r="M4368" i="12"/>
  <c r="M4392" i="12"/>
  <c r="M4415" i="12"/>
  <c r="M4422" i="12"/>
  <c r="M4432" i="12"/>
  <c r="M4434" i="12"/>
  <c r="M4462" i="12"/>
  <c r="M4472" i="12"/>
  <c r="M4488" i="12"/>
  <c r="M4528" i="12"/>
  <c r="M4530" i="12"/>
  <c r="M4562" i="12"/>
  <c r="M4583" i="12"/>
  <c r="M4585" i="12"/>
  <c r="M4631" i="12"/>
  <c r="M4686" i="12"/>
  <c r="M4688" i="12"/>
  <c r="M4696" i="12"/>
  <c r="M4706" i="12"/>
  <c r="M4721" i="12"/>
  <c r="M4729" i="12"/>
  <c r="M4760" i="12"/>
  <c r="M4794" i="12"/>
  <c r="M4800" i="12"/>
  <c r="M4808" i="12"/>
  <c r="M4810" i="12"/>
  <c r="M4888" i="12"/>
  <c r="M4936" i="12"/>
  <c r="M4992" i="12"/>
  <c r="M5056" i="12"/>
  <c r="M4273" i="12"/>
  <c r="M4281" i="12"/>
  <c r="M4304" i="12"/>
  <c r="M4320" i="12"/>
  <c r="M4322" i="12"/>
  <c r="M4337" i="12"/>
  <c r="M4352" i="12"/>
  <c r="M4361" i="12"/>
  <c r="M4370" i="12"/>
  <c r="M4385" i="12"/>
  <c r="M4390" i="12"/>
  <c r="M4400" i="12"/>
  <c r="M4408" i="12"/>
  <c r="M4440" i="12"/>
  <c r="M4448" i="12"/>
  <c r="M4467" i="12"/>
  <c r="M4480" i="12"/>
  <c r="M4501" i="12"/>
  <c r="M4513" i="12"/>
  <c r="M4558" i="12"/>
  <c r="M4568" i="12"/>
  <c r="M4570" i="12"/>
  <c r="M4576" i="12"/>
  <c r="M4608" i="12"/>
  <c r="M4640" i="12"/>
  <c r="M4642" i="12"/>
  <c r="M4645" i="12"/>
  <c r="M4664" i="12"/>
  <c r="M4666" i="12"/>
  <c r="M4669" i="12"/>
  <c r="M4785" i="12"/>
  <c r="M4824" i="12"/>
  <c r="M4904" i="12"/>
  <c r="M4968" i="12"/>
  <c r="M4469" i="12"/>
  <c r="M4565" i="12"/>
  <c r="M4789" i="12"/>
  <c r="M4805" i="12"/>
  <c r="M4300" i="12"/>
  <c r="M4309" i="12"/>
  <c r="M4381" i="12"/>
  <c r="M4405" i="12"/>
  <c r="M4581" i="12"/>
  <c r="M4605" i="12"/>
  <c r="M4765" i="12"/>
  <c r="M4780" i="12"/>
  <c r="M4314" i="12"/>
  <c r="M4349" i="12"/>
  <c r="M4546" i="12"/>
  <c r="M4586" i="12"/>
  <c r="M4601" i="12"/>
  <c r="M4610" i="12"/>
  <c r="M4618" i="12"/>
  <c r="M4681" i="12"/>
  <c r="M4690" i="12"/>
  <c r="M4730" i="12"/>
  <c r="M4741" i="12"/>
  <c r="M4746" i="12"/>
  <c r="M4770" i="12"/>
  <c r="M4881" i="12"/>
  <c r="M4906" i="12"/>
  <c r="M4921" i="12"/>
  <c r="M4636" i="12"/>
  <c r="M4533" i="12"/>
  <c r="M4701" i="12"/>
  <c r="M4297" i="12"/>
  <c r="M4417" i="12"/>
  <c r="M4452" i="12"/>
  <c r="M4457" i="12"/>
  <c r="M4485" i="12"/>
  <c r="M4553" i="12"/>
  <c r="M4573" i="12"/>
  <c r="M4625" i="12"/>
  <c r="M4634" i="12"/>
  <c r="M4653" i="12"/>
  <c r="M4657" i="12"/>
  <c r="M4797" i="12"/>
  <c r="M4933" i="12"/>
  <c r="M4981" i="12"/>
  <c r="M4986" i="12"/>
  <c r="M5001" i="12"/>
  <c r="M4661" i="12"/>
  <c r="M4852" i="12"/>
  <c r="M4293" i="12"/>
  <c r="M4402" i="12"/>
  <c r="M4413" i="12"/>
  <c r="M4437" i="12"/>
  <c r="M4442" i="12"/>
  <c r="M4477" i="12"/>
  <c r="M4481" i="12"/>
  <c r="M4490" i="12"/>
  <c r="M4717" i="12"/>
  <c r="M4893" i="12"/>
  <c r="M4898" i="12"/>
  <c r="M4908" i="12"/>
  <c r="M4972" i="12"/>
  <c r="M4977" i="12"/>
  <c r="M5033" i="12"/>
  <c r="M4325" i="12"/>
  <c r="M4508" i="12"/>
  <c r="M4389" i="12"/>
  <c r="M4505" i="12"/>
  <c r="M4525" i="12"/>
  <c r="M4621" i="12"/>
  <c r="M4649" i="12"/>
  <c r="M4658" i="12"/>
  <c r="M4673" i="12"/>
  <c r="M4693" i="12"/>
  <c r="M4829" i="12"/>
  <c r="M4849" i="12"/>
  <c r="M4858" i="12"/>
  <c r="M5018" i="12"/>
  <c r="M4745" i="12"/>
  <c r="M4769" i="12"/>
  <c r="M4773" i="12"/>
  <c r="M4778" i="12"/>
  <c r="M4788" i="12"/>
  <c r="M4793" i="12"/>
  <c r="M4813" i="12"/>
  <c r="M4818" i="12"/>
  <c r="M4837" i="12"/>
  <c r="M4842" i="12"/>
  <c r="M4857" i="12"/>
  <c r="M4861" i="12"/>
  <c r="M4866" i="12"/>
  <c r="M4897" i="12"/>
  <c r="M4949" i="12"/>
  <c r="M4954" i="12"/>
  <c r="M4997" i="12"/>
  <c r="M5017" i="12"/>
  <c r="M5026" i="12"/>
  <c r="M5037" i="12"/>
  <c r="M5042" i="12"/>
  <c r="M5061" i="12"/>
  <c r="M5081" i="12"/>
  <c r="M4277" i="12"/>
  <c r="M4282" i="12"/>
  <c r="M4301" i="12"/>
  <c r="M4306" i="12"/>
  <c r="M4333" i="12"/>
  <c r="M4357" i="12"/>
  <c r="M4367" i="12"/>
  <c r="M4376" i="12"/>
  <c r="M4394" i="12"/>
  <c r="M4418" i="12"/>
  <c r="M4433" i="12"/>
  <c r="M4453" i="12"/>
  <c r="M4458" i="12"/>
  <c r="M4473" i="12"/>
  <c r="M4496" i="12"/>
  <c r="M4509" i="12"/>
  <c r="M4514" i="12"/>
  <c r="M4529" i="12"/>
  <c r="M4538" i="12"/>
  <c r="M4543" i="12"/>
  <c r="M4557" i="12"/>
  <c r="M4577" i="12"/>
  <c r="M4600" i="12"/>
  <c r="M4609" i="12"/>
  <c r="M4626" i="12"/>
  <c r="M4639" i="12"/>
  <c r="M4677" i="12"/>
  <c r="M4682" i="12"/>
  <c r="M4687" i="12"/>
  <c r="M4697" i="12"/>
  <c r="M4725" i="12"/>
  <c r="M4756" i="12"/>
  <c r="M4784" i="12"/>
  <c r="M4809" i="12"/>
  <c r="M4833" i="12"/>
  <c r="M4853" i="12"/>
  <c r="M4872" i="12"/>
  <c r="M4877" i="12"/>
  <c r="M4882" i="12"/>
  <c r="M4903" i="12"/>
  <c r="M4912" i="12"/>
  <c r="M4917" i="12"/>
  <c r="M4922" i="12"/>
  <c r="M4928" i="12"/>
  <c r="M4941" i="12"/>
  <c r="M4960" i="12"/>
  <c r="M4965" i="12"/>
  <c r="M4969" i="12"/>
  <c r="M4973" i="12"/>
  <c r="M5002" i="12"/>
  <c r="M5008" i="12"/>
  <c r="M5013" i="12"/>
  <c r="M5022" i="12"/>
  <c r="M5066" i="12"/>
  <c r="M5072" i="12"/>
  <c r="M5077" i="12"/>
  <c r="M5087" i="12"/>
  <c r="M5096" i="12"/>
  <c r="M4946" i="12"/>
  <c r="M4961" i="12"/>
  <c r="M5009" i="12"/>
  <c r="M5053" i="12"/>
  <c r="M5073" i="12"/>
  <c r="M5097" i="12"/>
  <c r="M4274" i="12"/>
  <c r="M4298" i="12"/>
  <c r="M4330" i="12"/>
  <c r="M4345" i="12"/>
  <c r="M4354" i="12"/>
  <c r="M4377" i="12"/>
  <c r="M4386" i="12"/>
  <c r="M4410" i="12"/>
  <c r="M4425" i="12"/>
  <c r="M4445" i="12"/>
  <c r="M4450" i="12"/>
  <c r="M4465" i="12"/>
  <c r="M4474" i="12"/>
  <c r="M4497" i="12"/>
  <c r="M4506" i="12"/>
  <c r="M4521" i="12"/>
  <c r="M4540" i="12"/>
  <c r="M4549" i="12"/>
  <c r="M4592" i="12"/>
  <c r="M4597" i="12"/>
  <c r="M4615" i="12"/>
  <c r="M4624" i="12"/>
  <c r="M4632" i="12"/>
  <c r="M4650" i="12"/>
  <c r="M4655" i="12"/>
  <c r="M4698" i="12"/>
  <c r="M4704" i="12"/>
  <c r="M4722" i="12"/>
  <c r="M4737" i="12"/>
  <c r="M4753" i="12"/>
  <c r="M4757" i="12"/>
  <c r="M4776" i="12"/>
  <c r="M4816" i="12"/>
  <c r="M4825" i="12"/>
  <c r="M4830" i="12"/>
  <c r="M4840" i="12"/>
  <c r="M4845" i="12"/>
  <c r="M4850" i="12"/>
  <c r="M4864" i="12"/>
  <c r="M4869" i="12"/>
  <c r="M4884" i="12"/>
  <c r="M4889" i="12"/>
  <c r="M4909" i="12"/>
  <c r="M4938" i="12"/>
  <c r="M4943" i="12"/>
  <c r="M4952" i="12"/>
  <c r="M4957" i="12"/>
  <c r="M4970" i="12"/>
  <c r="M4994" i="12"/>
  <c r="M5024" i="12"/>
  <c r="M5029" i="12"/>
  <c r="M5034" i="12"/>
  <c r="M5040" i="12"/>
  <c r="M5049" i="12"/>
  <c r="M5058" i="12"/>
  <c r="M5079" i="12"/>
  <c r="M4275" i="12"/>
  <c r="M4283" i="12"/>
  <c r="M4291" i="12"/>
  <c r="M4299" i="12"/>
  <c r="M4307" i="12"/>
  <c r="M4315" i="12"/>
  <c r="M4323" i="12"/>
  <c r="M4331" i="12"/>
  <c r="M4339" i="12"/>
  <c r="M4347" i="12"/>
  <c r="M4355" i="12"/>
  <c r="M4363" i="12"/>
  <c r="M4371" i="12"/>
  <c r="M4379" i="12"/>
  <c r="M4387" i="12"/>
  <c r="M4395" i="12"/>
  <c r="M4403" i="12"/>
  <c r="M4411" i="12"/>
  <c r="M4419" i="12"/>
  <c r="M4427" i="12"/>
  <c r="M4435" i="12"/>
  <c r="M4443" i="12"/>
  <c r="M4451" i="12"/>
  <c r="M4459" i="12"/>
  <c r="M4475" i="12"/>
  <c r="M4483" i="12"/>
  <c r="M4499" i="12"/>
  <c r="M4507" i="12"/>
  <c r="M4515" i="12"/>
  <c r="M4523" i="12"/>
  <c r="M4531" i="12"/>
  <c r="M4539" i="12"/>
  <c r="M4547" i="12"/>
  <c r="M4555" i="12"/>
  <c r="M4571" i="12"/>
  <c r="M4579" i="12"/>
  <c r="M4587" i="12"/>
  <c r="M4595" i="12"/>
  <c r="M4603" i="12"/>
  <c r="M4611" i="12"/>
  <c r="M4619" i="12"/>
  <c r="M4627" i="12"/>
  <c r="M4635" i="12"/>
  <c r="M4643" i="12"/>
  <c r="M4651" i="12"/>
  <c r="M4667" i="12"/>
  <c r="M4675" i="12"/>
  <c r="M4683" i="12"/>
  <c r="M4691" i="12"/>
  <c r="M4699" i="12"/>
  <c r="M4715" i="12"/>
  <c r="M4723" i="12"/>
  <c r="M4731" i="12"/>
  <c r="M4739" i="12"/>
  <c r="M4747" i="12"/>
  <c r="M4755" i="12"/>
  <c r="M4763" i="12"/>
  <c r="M4771" i="12"/>
  <c r="M4779" i="12"/>
  <c r="M4787" i="12"/>
  <c r="M4795" i="12"/>
  <c r="M4803" i="12"/>
  <c r="M4811" i="12"/>
  <c r="M4819" i="12"/>
  <c r="M4827" i="12"/>
  <c r="M4835" i="12"/>
  <c r="M4843" i="12"/>
  <c r="M4851" i="12"/>
  <c r="M4859" i="12"/>
  <c r="M4867" i="12"/>
  <c r="M4875" i="12"/>
  <c r="M4883" i="12"/>
  <c r="M4891" i="12"/>
  <c r="M4899" i="12"/>
  <c r="M4907" i="12"/>
  <c r="M4915" i="12"/>
  <c r="M4923" i="12"/>
  <c r="M4931" i="12"/>
  <c r="M4939" i="12"/>
  <c r="M4947" i="12"/>
  <c r="M4955" i="12"/>
  <c r="M4963" i="12"/>
  <c r="M4971" i="12"/>
  <c r="M4979" i="12"/>
  <c r="M4987" i="12"/>
  <c r="M4995" i="12"/>
  <c r="M5003" i="12"/>
  <c r="M5011" i="12"/>
  <c r="M5019" i="12"/>
  <c r="M5027" i="12"/>
  <c r="M5035" i="12"/>
  <c r="M5043" i="12"/>
  <c r="M5051" i="12"/>
  <c r="M5059" i="12"/>
  <c r="M5067" i="12"/>
  <c r="M5075" i="12"/>
  <c r="M5083" i="12"/>
  <c r="M5091" i="12"/>
  <c r="M4321" i="12"/>
  <c r="M4373" i="12"/>
  <c r="M4401" i="12"/>
  <c r="M4421" i="12"/>
  <c r="M4431" i="12"/>
  <c r="M4461" i="12"/>
  <c r="M4484" i="12"/>
  <c r="M4493" i="12"/>
  <c r="M4517" i="12"/>
  <c r="M4527" i="12"/>
  <c r="M4554" i="12"/>
  <c r="M4569" i="12"/>
  <c r="M4584" i="12"/>
  <c r="M4588" i="12"/>
  <c r="M4602" i="12"/>
  <c r="M4637" i="12"/>
  <c r="M4641" i="12"/>
  <c r="M4646" i="12"/>
  <c r="M4665" i="12"/>
  <c r="M4670" i="12"/>
  <c r="M4674" i="12"/>
  <c r="M4680" i="12"/>
  <c r="M4685" i="12"/>
  <c r="M4689" i="12"/>
  <c r="M4713" i="12"/>
  <c r="M4762" i="12"/>
  <c r="M4781" i="12"/>
  <c r="M4786" i="12"/>
  <c r="M4801" i="12"/>
  <c r="M4821" i="12"/>
  <c r="M4874" i="12"/>
  <c r="M4880" i="12"/>
  <c r="M4905" i="12"/>
  <c r="M4914" i="12"/>
  <c r="M4920" i="12"/>
  <c r="M4925" i="12"/>
  <c r="M4930" i="12"/>
  <c r="M4935" i="12"/>
  <c r="M4962" i="12"/>
  <c r="M4967" i="12"/>
  <c r="M4976" i="12"/>
  <c r="M4980" i="12"/>
  <c r="M4985" i="12"/>
  <c r="M5000" i="12"/>
  <c r="M5005" i="12"/>
  <c r="M5010" i="12"/>
  <c r="M5045" i="12"/>
  <c r="M5064" i="12"/>
  <c r="M5069" i="12"/>
  <c r="M5074" i="12"/>
  <c r="M5089" i="12"/>
  <c r="M5098" i="12"/>
  <c r="M4276" i="12"/>
  <c r="M4284" i="12"/>
  <c r="M4292" i="12"/>
  <c r="M4316" i="12"/>
  <c r="M4324" i="12"/>
  <c r="M4332" i="12"/>
  <c r="M4340" i="12"/>
  <c r="M4348" i="12"/>
  <c r="M4356" i="12"/>
  <c r="M4364" i="12"/>
  <c r="M4372" i="12"/>
  <c r="M4380" i="12"/>
  <c r="M4388" i="12"/>
  <c r="M4396" i="12"/>
  <c r="M4404" i="12"/>
  <c r="M4412" i="12"/>
  <c r="M4420" i="12"/>
  <c r="M4428" i="12"/>
  <c r="M4436" i="12"/>
  <c r="M4444" i="12"/>
  <c r="M4460" i="12"/>
  <c r="M4468" i="12"/>
  <c r="M4476" i="12"/>
  <c r="M4492" i="12"/>
  <c r="M4500" i="12"/>
  <c r="M4516" i="12"/>
  <c r="M4524" i="12"/>
  <c r="M4532" i="12"/>
  <c r="M4548" i="12"/>
  <c r="M4556" i="12"/>
  <c r="M4564" i="12"/>
  <c r="M4572" i="12"/>
  <c r="M4580" i="12"/>
  <c r="M4596" i="12"/>
  <c r="M4612" i="12"/>
  <c r="M4620" i="12"/>
  <c r="M4628" i="12"/>
  <c r="M4644" i="12"/>
  <c r="M4652" i="12"/>
  <c r="M4660" i="12"/>
  <c r="M4668" i="12"/>
  <c r="M4676" i="12"/>
  <c r="M4684" i="12"/>
  <c r="M4692" i="12"/>
  <c r="M4700" i="12"/>
  <c r="M4708" i="12"/>
  <c r="M4716" i="12"/>
  <c r="M4724" i="12"/>
  <c r="M4732" i="12"/>
  <c r="M4740" i="12"/>
  <c r="M4748" i="12"/>
  <c r="M4764" i="12"/>
  <c r="M4804" i="12"/>
  <c r="M4812" i="12"/>
  <c r="M4820" i="12"/>
  <c r="M4828" i="12"/>
  <c r="M4836" i="12"/>
  <c r="M4844" i="12"/>
  <c r="M4868" i="12"/>
  <c r="M4876" i="12"/>
  <c r="M4892" i="12"/>
  <c r="M4900" i="12"/>
  <c r="M4916" i="12"/>
  <c r="M4924" i="12"/>
  <c r="M4932" i="12"/>
  <c r="M4940" i="12"/>
  <c r="M4956" i="12"/>
  <c r="M4964" i="12"/>
  <c r="M4988" i="12"/>
  <c r="M4996" i="12"/>
  <c r="M5004" i="12"/>
  <c r="M5012" i="12"/>
  <c r="M5020" i="12"/>
  <c r="M5028" i="12"/>
  <c r="M5036" i="12"/>
  <c r="M5044" i="12"/>
  <c r="M5052" i="12"/>
  <c r="M5060" i="12"/>
  <c r="M5068" i="12"/>
  <c r="M5076" i="12"/>
  <c r="M5084" i="12"/>
  <c r="M5092" i="12"/>
  <c r="M4989" i="12"/>
  <c r="M5093" i="12"/>
  <c r="M4289" i="12"/>
  <c r="M4308" i="12"/>
  <c r="M4326" i="12"/>
  <c r="M4285" i="12"/>
  <c r="M4295" i="12"/>
  <c r="M4313" i="12"/>
  <c r="M4336" i="12"/>
  <c r="M4341" i="12"/>
  <c r="M4346" i="12"/>
  <c r="M4351" i="12"/>
  <c r="M4360" i="12"/>
  <c r="M4365" i="12"/>
  <c r="M4369" i="12"/>
  <c r="M4378" i="12"/>
  <c r="M4383" i="12"/>
  <c r="M4397" i="12"/>
  <c r="M4426" i="12"/>
  <c r="M4441" i="12"/>
  <c r="M4466" i="12"/>
  <c r="M4489" i="12"/>
  <c r="M4498" i="12"/>
  <c r="M4522" i="12"/>
  <c r="M4541" i="12"/>
  <c r="M4545" i="12"/>
  <c r="M4560" i="12"/>
  <c r="M4593" i="12"/>
  <c r="M4616" i="12"/>
  <c r="M4629" i="12"/>
  <c r="M4633" i="12"/>
  <c r="M4656" i="12"/>
  <c r="M4705" i="12"/>
  <c r="M4709" i="12"/>
  <c r="M4733" i="12"/>
  <c r="M4738" i="12"/>
  <c r="M4744" i="12"/>
  <c r="M4749" i="12"/>
  <c r="M4768" i="12"/>
  <c r="M4777" i="12"/>
  <c r="M4792" i="12"/>
  <c r="M4817" i="12"/>
  <c r="M4826" i="12"/>
  <c r="M4841" i="12"/>
  <c r="M4856" i="12"/>
  <c r="M4860" i="12"/>
  <c r="M4865" i="12"/>
  <c r="M4885" i="12"/>
  <c r="M4890" i="12"/>
  <c r="M4896" i="12"/>
  <c r="M4901" i="12"/>
  <c r="M4910" i="12"/>
  <c r="M5016" i="12"/>
  <c r="M5021" i="12"/>
  <c r="M5025" i="12"/>
  <c r="M5041" i="12"/>
  <c r="M5050" i="12"/>
  <c r="M5080" i="12"/>
  <c r="M5085" i="12"/>
  <c r="M5095" i="12"/>
  <c r="L4759" i="13"/>
  <c r="L4807" i="13"/>
  <c r="L4823" i="13"/>
  <c r="L4919" i="13"/>
  <c r="L4274" i="13"/>
  <c r="L4410" i="13"/>
  <c r="L4947" i="13"/>
  <c r="L4955" i="13"/>
  <c r="L4541" i="13"/>
  <c r="L4597" i="13"/>
  <c r="L4653" i="13"/>
  <c r="L4701" i="13"/>
  <c r="L4733" i="13"/>
  <c r="L4741" i="13"/>
  <c r="L4797" i="13"/>
  <c r="L4877" i="13"/>
  <c r="L4352" i="13"/>
  <c r="L4360" i="13"/>
  <c r="L4456" i="13"/>
  <c r="L4513" i="13"/>
  <c r="L4664" i="13"/>
  <c r="L4905" i="13"/>
  <c r="L5000" i="13"/>
  <c r="L4269" i="13"/>
  <c r="L4273" i="13"/>
  <c r="L4305" i="13"/>
  <c r="L4309" i="13"/>
  <c r="L4445" i="13"/>
  <c r="L4449" i="13"/>
  <c r="L4453" i="13"/>
  <c r="L4521" i="13"/>
  <c r="L4525" i="13"/>
  <c r="L4609" i="13"/>
  <c r="L4613" i="13"/>
  <c r="L4617" i="13"/>
  <c r="L4861" i="13"/>
  <c r="L4368" i="13"/>
  <c r="L4496" i="13"/>
  <c r="L4544" i="13"/>
  <c r="L4840" i="13"/>
  <c r="L4289" i="13"/>
  <c r="L4296" i="13"/>
  <c r="L4405" i="13"/>
  <c r="L4408" i="13"/>
  <c r="L4473" i="13"/>
  <c r="L4552" i="13"/>
  <c r="L4837" i="13"/>
  <c r="L4745" i="13"/>
  <c r="L4279" i="13"/>
  <c r="L4325" i="13"/>
  <c r="L4329" i="13"/>
  <c r="L4545" i="13"/>
  <c r="L4816" i="13"/>
  <c r="L5088" i="13"/>
  <c r="L4752" i="13"/>
  <c r="L4801" i="13"/>
  <c r="L4480" i="13"/>
  <c r="L4584" i="13"/>
  <c r="L4272" i="13"/>
  <c r="L4312" i="13"/>
  <c r="L4381" i="13"/>
  <c r="L4409" i="13"/>
  <c r="L4463" i="13"/>
  <c r="L4528" i="13"/>
  <c r="L4535" i="13"/>
  <c r="L4671" i="13"/>
  <c r="L5073" i="13"/>
  <c r="L4301" i="13"/>
  <c r="L4304" i="13"/>
  <c r="L4321" i="13"/>
  <c r="L4328" i="13"/>
  <c r="L4341" i="13"/>
  <c r="L4383" i="13"/>
  <c r="L4440" i="13"/>
  <c r="L4469" i="13"/>
  <c r="L4472" i="13"/>
  <c r="L4479" i="13"/>
  <c r="L4512" i="13"/>
  <c r="L4577" i="13"/>
  <c r="L4645" i="13"/>
  <c r="O4681" i="13"/>
  <c r="L4773" i="13"/>
  <c r="L4933" i="13"/>
  <c r="L5025" i="13"/>
  <c r="L4275" i="13"/>
  <c r="L4285" i="13"/>
  <c r="L4288" i="13"/>
  <c r="L4311" i="13"/>
  <c r="L4335" i="13"/>
  <c r="L4345" i="13"/>
  <c r="L4355" i="13"/>
  <c r="L4387" i="13"/>
  <c r="L4401" i="13"/>
  <c r="L4415" i="13"/>
  <c r="L4437" i="13"/>
  <c r="L4455" i="13"/>
  <c r="L4462" i="13"/>
  <c r="L4483" i="13"/>
  <c r="L4487" i="13"/>
  <c r="L4491" i="13"/>
  <c r="L4505" i="13"/>
  <c r="L4531" i="13"/>
  <c r="L4538" i="13"/>
  <c r="L4598" i="13"/>
  <c r="L4605" i="13"/>
  <c r="D21" i="13"/>
  <c r="L4693" i="13"/>
  <c r="L4830" i="13"/>
  <c r="L4879" i="13"/>
  <c r="L4992" i="13"/>
  <c r="L5003" i="13"/>
  <c r="L5065" i="13"/>
  <c r="L5072" i="13"/>
  <c r="L4848" i="13"/>
  <c r="L5047" i="13"/>
  <c r="L5081" i="13"/>
  <c r="L4280" i="13"/>
  <c r="L4293" i="13"/>
  <c r="L4303" i="13"/>
  <c r="L4313" i="13"/>
  <c r="L4343" i="13"/>
  <c r="L4347" i="13"/>
  <c r="L4357" i="13"/>
  <c r="L4361" i="13"/>
  <c r="L4371" i="13"/>
  <c r="L4385" i="13"/>
  <c r="L4428" i="13"/>
  <c r="L4460" i="13"/>
  <c r="L4471" i="13"/>
  <c r="L4485" i="13"/>
  <c r="L4489" i="13"/>
  <c r="L4500" i="13"/>
  <c r="L4503" i="13"/>
  <c r="L4507" i="13"/>
  <c r="L4529" i="13"/>
  <c r="L4536" i="13"/>
  <c r="L4549" i="13"/>
  <c r="L4566" i="13"/>
  <c r="L4582" i="13"/>
  <c r="L4585" i="13"/>
  <c r="L4607" i="13"/>
  <c r="L4625" i="13"/>
  <c r="L4629" i="13"/>
  <c r="L4804" i="13"/>
  <c r="L4824" i="13"/>
  <c r="L4828" i="13"/>
  <c r="L4832" i="13"/>
  <c r="L4888" i="13"/>
  <c r="L4892" i="13"/>
  <c r="L4899" i="13"/>
  <c r="L4951" i="13"/>
  <c r="L5055" i="13"/>
  <c r="L5059" i="13"/>
  <c r="L4264" i="13"/>
  <c r="L4277" i="13"/>
  <c r="L4287" i="13"/>
  <c r="L4297" i="13"/>
  <c r="L4320" i="13"/>
  <c r="L4327" i="13"/>
  <c r="L4337" i="13"/>
  <c r="L4340" i="13"/>
  <c r="L4365" i="13"/>
  <c r="L4375" i="13"/>
  <c r="L4493" i="13"/>
  <c r="L4497" i="13"/>
  <c r="L4511" i="13"/>
  <c r="L4522" i="13"/>
  <c r="L4553" i="13"/>
  <c r="L4560" i="13"/>
  <c r="L4570" i="13"/>
  <c r="L4589" i="13"/>
  <c r="L4600" i="13"/>
  <c r="L4666" i="13"/>
  <c r="L4725" i="13"/>
  <c r="L4768" i="13"/>
  <c r="L4772" i="13"/>
  <c r="L4794" i="13"/>
  <c r="L4818" i="13"/>
  <c r="L4856" i="13"/>
  <c r="L4881" i="13"/>
  <c r="L4885" i="13"/>
  <c r="L4896" i="13"/>
  <c r="L4907" i="13"/>
  <c r="L4911" i="13"/>
  <c r="L4940" i="13"/>
  <c r="L4944" i="13"/>
  <c r="L5028" i="13"/>
  <c r="L5036" i="13"/>
  <c r="L5040" i="13"/>
  <c r="L5044" i="13"/>
  <c r="L5048" i="13"/>
  <c r="L4271" i="13"/>
  <c r="L4281" i="13"/>
  <c r="L4284" i="13"/>
  <c r="L4317" i="13"/>
  <c r="L4331" i="13"/>
  <c r="L4344" i="13"/>
  <c r="L4351" i="13"/>
  <c r="L4358" i="13"/>
  <c r="L4386" i="13"/>
  <c r="L4393" i="13"/>
  <c r="L4400" i="13"/>
  <c r="L4407" i="13"/>
  <c r="L4414" i="13"/>
  <c r="L4429" i="13"/>
  <c r="L4436" i="13"/>
  <c r="L4443" i="13"/>
  <c r="L4447" i="13"/>
  <c r="L4454" i="13"/>
  <c r="L4461" i="13"/>
  <c r="L4482" i="13"/>
  <c r="L4486" i="13"/>
  <c r="L4490" i="13"/>
  <c r="L4504" i="13"/>
  <c r="L4515" i="13"/>
  <c r="L4550" i="13"/>
  <c r="L4564" i="13"/>
  <c r="L4567" i="13"/>
  <c r="L4604" i="13"/>
  <c r="L4626" i="13"/>
  <c r="L4637" i="13"/>
  <c r="L4681" i="13"/>
  <c r="L4688" i="13"/>
  <c r="L4692" i="13"/>
  <c r="L4751" i="13"/>
  <c r="L4765" i="13"/>
  <c r="L4798" i="13"/>
  <c r="L4805" i="13"/>
  <c r="L4825" i="13"/>
  <c r="L4864" i="13"/>
  <c r="L4893" i="13"/>
  <c r="L4900" i="13"/>
  <c r="L4922" i="13"/>
  <c r="L4991" i="13"/>
  <c r="L4995" i="13"/>
  <c r="L5002" i="13"/>
  <c r="O5013" i="13"/>
  <c r="L5017" i="13"/>
  <c r="L4300" i="13"/>
  <c r="L4323" i="13"/>
  <c r="L4333" i="13"/>
  <c r="L4336" i="13"/>
  <c r="L4359" i="13"/>
  <c r="L4366" i="13"/>
  <c r="L4373" i="13"/>
  <c r="L4376" i="13"/>
  <c r="L4390" i="13"/>
  <c r="L4397" i="13"/>
  <c r="L4404" i="13"/>
  <c r="L4421" i="13"/>
  <c r="L4425" i="13"/>
  <c r="L4435" i="13"/>
  <c r="L4465" i="13"/>
  <c r="L4468" i="13"/>
  <c r="L4475" i="13"/>
  <c r="L4478" i="13"/>
  <c r="L4492" i="13"/>
  <c r="L4495" i="13"/>
  <c r="L4508" i="13"/>
  <c r="L4556" i="13"/>
  <c r="L4559" i="13"/>
  <c r="L4568" i="13"/>
  <c r="L4593" i="13"/>
  <c r="L4624" i="13"/>
  <c r="L4628" i="13"/>
  <c r="L4709" i="13"/>
  <c r="L4730" i="13"/>
  <c r="L4755" i="13"/>
  <c r="L4762" i="13"/>
  <c r="L4810" i="13"/>
  <c r="L4847" i="13"/>
  <c r="L4860" i="13"/>
  <c r="L4895" i="13"/>
  <c r="L4913" i="13"/>
  <c r="L4917" i="13"/>
  <c r="L4939" i="13"/>
  <c r="L4977" i="13"/>
  <c r="L4981" i="13"/>
  <c r="L5010" i="13"/>
  <c r="L5054" i="13"/>
  <c r="L5058" i="13"/>
  <c r="L5069" i="13"/>
  <c r="L4658" i="13"/>
  <c r="O4693" i="13"/>
  <c r="L4718" i="13"/>
  <c r="L4728" i="13"/>
  <c r="L4735" i="13"/>
  <c r="L4753" i="13"/>
  <c r="L4757" i="13"/>
  <c r="L4767" i="13"/>
  <c r="L4812" i="13"/>
  <c r="L4852" i="13"/>
  <c r="L4876" i="13"/>
  <c r="L4937" i="13"/>
  <c r="L4941" i="13"/>
  <c r="L4979" i="13"/>
  <c r="L4986" i="13"/>
  <c r="L5012" i="13"/>
  <c r="L5029" i="13"/>
  <c r="L5071" i="13"/>
  <c r="L5082" i="13"/>
  <c r="L4392" i="13"/>
  <c r="L4399" i="13"/>
  <c r="L4406" i="13"/>
  <c r="L4413" i="13"/>
  <c r="L4427" i="13"/>
  <c r="L4444" i="13"/>
  <c r="L4448" i="13"/>
  <c r="L4457" i="13"/>
  <c r="L4470" i="13"/>
  <c r="L4477" i="13"/>
  <c r="L4510" i="13"/>
  <c r="L4520" i="13"/>
  <c r="L4530" i="13"/>
  <c r="L4533" i="13"/>
  <c r="L4540" i="13"/>
  <c r="L4561" i="13"/>
  <c r="L4576" i="13"/>
  <c r="L4608" i="13"/>
  <c r="L4616" i="13"/>
  <c r="L4623" i="13"/>
  <c r="L4640" i="13"/>
  <c r="L4644" i="13"/>
  <c r="L4655" i="13"/>
  <c r="L4690" i="13"/>
  <c r="L4715" i="13"/>
  <c r="L4722" i="13"/>
  <c r="O4725" i="13"/>
  <c r="L4775" i="13"/>
  <c r="L4782" i="13"/>
  <c r="L4792" i="13"/>
  <c r="L4806" i="13"/>
  <c r="L4809" i="13"/>
  <c r="L4819" i="13"/>
  <c r="L4869" i="13"/>
  <c r="L4883" i="13"/>
  <c r="L4890" i="13"/>
  <c r="L4897" i="13"/>
  <c r="L4901" i="13"/>
  <c r="L4904" i="13"/>
  <c r="L4912" i="13"/>
  <c r="L4949" i="13"/>
  <c r="L4965" i="13"/>
  <c r="L4972" i="13"/>
  <c r="L5001" i="13"/>
  <c r="L5005" i="13"/>
  <c r="L5033" i="13"/>
  <c r="L5037" i="13"/>
  <c r="L5041" i="13"/>
  <c r="L5064" i="13"/>
  <c r="L5086" i="13"/>
  <c r="L5090" i="13"/>
  <c r="L4372" i="13"/>
  <c r="L4389" i="13"/>
  <c r="L4396" i="13"/>
  <c r="L4403" i="13"/>
  <c r="L4417" i="13"/>
  <c r="L4424" i="13"/>
  <c r="L4434" i="13"/>
  <c r="L4441" i="13"/>
  <c r="L4464" i="13"/>
  <c r="L4474" i="13"/>
  <c r="L4488" i="13"/>
  <c r="L4498" i="13"/>
  <c r="L4517" i="13"/>
  <c r="L4527" i="13"/>
  <c r="L4537" i="13"/>
  <c r="L4546" i="13"/>
  <c r="L4558" i="13"/>
  <c r="L4580" i="13"/>
  <c r="L4586" i="13"/>
  <c r="L4592" i="13"/>
  <c r="L4602" i="13"/>
  <c r="L4627" i="13"/>
  <c r="L4634" i="13"/>
  <c r="L4687" i="13"/>
  <c r="L4704" i="13"/>
  <c r="L4708" i="13"/>
  <c r="L4754" i="13"/>
  <c r="L4779" i="13"/>
  <c r="L4786" i="13"/>
  <c r="O4825" i="13"/>
  <c r="L4839" i="13"/>
  <c r="L4846" i="13"/>
  <c r="L4853" i="13"/>
  <c r="L4859" i="13"/>
  <c r="L4866" i="13"/>
  <c r="L4873" i="13"/>
  <c r="L4925" i="13"/>
  <c r="L4931" i="13"/>
  <c r="L4946" i="13"/>
  <c r="L4959" i="13"/>
  <c r="L4969" i="13"/>
  <c r="L4976" i="13"/>
  <c r="L5013" i="13"/>
  <c r="L5026" i="13"/>
  <c r="L5057" i="13"/>
  <c r="L5068" i="13"/>
  <c r="L5075" i="13"/>
  <c r="L5079" i="13"/>
  <c r="D22" i="13"/>
  <c r="O5065" i="13" s="1"/>
  <c r="L4606" i="13"/>
  <c r="L4620" i="13"/>
  <c r="L4633" i="13"/>
  <c r="L4636" i="13"/>
  <c r="L4643" i="13"/>
  <c r="L4650" i="13"/>
  <c r="L4673" i="13"/>
  <c r="L4680" i="13"/>
  <c r="L4684" i="13"/>
  <c r="L4697" i="13"/>
  <c r="L4700" i="13"/>
  <c r="L4707" i="13"/>
  <c r="L4714" i="13"/>
  <c r="L4737" i="13"/>
  <c r="L4744" i="13"/>
  <c r="L4748" i="13"/>
  <c r="L4758" i="13"/>
  <c r="L4761" i="13"/>
  <c r="L4764" i="13"/>
  <c r="L4771" i="13"/>
  <c r="L4778" i="13"/>
  <c r="O4821" i="13"/>
  <c r="L4836" i="13"/>
  <c r="L4843" i="13"/>
  <c r="L4872" i="13"/>
  <c r="L4878" i="13"/>
  <c r="L4884" i="13"/>
  <c r="L4894" i="13"/>
  <c r="L4903" i="13"/>
  <c r="L4906" i="13"/>
  <c r="L4916" i="13"/>
  <c r="L4924" i="13"/>
  <c r="L4930" i="13"/>
  <c r="L4936" i="13"/>
  <c r="L4943" i="13"/>
  <c r="O4949" i="13"/>
  <c r="L4968" i="13"/>
  <c r="L4975" i="13"/>
  <c r="L5009" i="13"/>
  <c r="L5016" i="13"/>
  <c r="L5022" i="13"/>
  <c r="L5032" i="13"/>
  <c r="L5061" i="13"/>
  <c r="L5074" i="13"/>
  <c r="L5085" i="13"/>
  <c r="L4615" i="13"/>
  <c r="L4641" i="13"/>
  <c r="L4648" i="13"/>
  <c r="L4652" i="13"/>
  <c r="L4662" i="13"/>
  <c r="L4668" i="13"/>
  <c r="L4675" i="13"/>
  <c r="L4682" i="13"/>
  <c r="L4712" i="13"/>
  <c r="L4716" i="13"/>
  <c r="L4726" i="13"/>
  <c r="L4729" i="13"/>
  <c r="L4732" i="13"/>
  <c r="L4739" i="13"/>
  <c r="L4746" i="13"/>
  <c r="L4769" i="13"/>
  <c r="L4776" i="13"/>
  <c r="L4780" i="13"/>
  <c r="L4790" i="13"/>
  <c r="L4793" i="13"/>
  <c r="L4796" i="13"/>
  <c r="L4802" i="13"/>
  <c r="O4807" i="13"/>
  <c r="L4820" i="13"/>
  <c r="L4829" i="13"/>
  <c r="L4841" i="13"/>
  <c r="L4845" i="13"/>
  <c r="L4862" i="13"/>
  <c r="L4874" i="13"/>
  <c r="L4886" i="13"/>
  <c r="L4914" i="13"/>
  <c r="L4920" i="13"/>
  <c r="L4928" i="13"/>
  <c r="L4934" i="13"/>
  <c r="L4945" i="13"/>
  <c r="O4951" i="13"/>
  <c r="L4954" i="13"/>
  <c r="L4957" i="13"/>
  <c r="L4960" i="13"/>
  <c r="L4963" i="13"/>
  <c r="L4973" i="13"/>
  <c r="L4997" i="13"/>
  <c r="L5007" i="13"/>
  <c r="L5011" i="13"/>
  <c r="L5020" i="13"/>
  <c r="L5034" i="13"/>
  <c r="L5052" i="13"/>
  <c r="L5066" i="13"/>
  <c r="L5076" i="13"/>
  <c r="L5083" i="13"/>
  <c r="L4612" i="13"/>
  <c r="L4619" i="13"/>
  <c r="L4622" i="13"/>
  <c r="L4635" i="13"/>
  <c r="L4638" i="13"/>
  <c r="L4659" i="13"/>
  <c r="L4679" i="13"/>
  <c r="L4686" i="13"/>
  <c r="L4699" i="13"/>
  <c r="L4723" i="13"/>
  <c r="L4750" i="13"/>
  <c r="L4763" i="13"/>
  <c r="L4787" i="13"/>
  <c r="L4808" i="13"/>
  <c r="L4811" i="13"/>
  <c r="L4826" i="13"/>
  <c r="O4841" i="13"/>
  <c r="L4868" i="13"/>
  <c r="L4898" i="13"/>
  <c r="L4902" i="13"/>
  <c r="L4908" i="13"/>
  <c r="O4920" i="13"/>
  <c r="L4923" i="13"/>
  <c r="L4926" i="13"/>
  <c r="L4952" i="13"/>
  <c r="L4970" i="13"/>
  <c r="L4980" i="13"/>
  <c r="L4987" i="13"/>
  <c r="L4990" i="13"/>
  <c r="L4994" i="13"/>
  <c r="L5004" i="13"/>
  <c r="L5024" i="13"/>
  <c r="L5027" i="13"/>
  <c r="L5038" i="13"/>
  <c r="L5045" i="13"/>
  <c r="L5049" i="13"/>
  <c r="L5056" i="13"/>
  <c r="L5063" i="13"/>
  <c r="L5070" i="13"/>
  <c r="L5080" i="13"/>
  <c r="L5087" i="13"/>
  <c r="L4632" i="13"/>
  <c r="L4642" i="13"/>
  <c r="L4656" i="13"/>
  <c r="L4672" i="13"/>
  <c r="L4676" i="13"/>
  <c r="L4696" i="13"/>
  <c r="L4706" i="13"/>
  <c r="O4709" i="13"/>
  <c r="L4713" i="13"/>
  <c r="L4720" i="13"/>
  <c r="L4736" i="13"/>
  <c r="L4740" i="13"/>
  <c r="L4747" i="13"/>
  <c r="L4760" i="13"/>
  <c r="L4770" i="13"/>
  <c r="L4777" i="13"/>
  <c r="L4784" i="13"/>
  <c r="L4800" i="13"/>
  <c r="O4823" i="13"/>
  <c r="L4863" i="13"/>
  <c r="L4871" i="13"/>
  <c r="L4880" i="13"/>
  <c r="L4915" i="13"/>
  <c r="L4929" i="13"/>
  <c r="L4935" i="13"/>
  <c r="L4942" i="13"/>
  <c r="L4967" i="13"/>
  <c r="L4984" i="13"/>
  <c r="L4998" i="13"/>
  <c r="L5008" i="13"/>
  <c r="L5018" i="13"/>
  <c r="L5021" i="13"/>
  <c r="L5031" i="13"/>
  <c r="O5045" i="13"/>
  <c r="O5049" i="13"/>
  <c r="L5053" i="13"/>
  <c r="L5060" i="13"/>
  <c r="L5077" i="13"/>
  <c r="L5084" i="13"/>
  <c r="O4701" i="13"/>
  <c r="O4717" i="13"/>
  <c r="O4733" i="13"/>
  <c r="O4749" i="13"/>
  <c r="O4765" i="13"/>
  <c r="O4797" i="13"/>
  <c r="O4829" i="13"/>
  <c r="O4845" i="13"/>
  <c r="O4861" i="13"/>
  <c r="O4877" i="13"/>
  <c r="O4893" i="13"/>
  <c r="O4925" i="13"/>
  <c r="O4957" i="13"/>
  <c r="O4973" i="13"/>
  <c r="O4989" i="13"/>
  <c r="O5005" i="13"/>
  <c r="O5021" i="13"/>
  <c r="O5053" i="13"/>
  <c r="O5085" i="13"/>
  <c r="O4687" i="13"/>
  <c r="O4703" i="13"/>
  <c r="O4719" i="13"/>
  <c r="O4735" i="13"/>
  <c r="O4767" i="13"/>
  <c r="O4799" i="13"/>
  <c r="O4815" i="13"/>
  <c r="O4831" i="13"/>
  <c r="O4847" i="13"/>
  <c r="O4863" i="13"/>
  <c r="O4895" i="13"/>
  <c r="O4927" i="13"/>
  <c r="O4943" i="13"/>
  <c r="O4959" i="13"/>
  <c r="O4975" i="13"/>
  <c r="O4991" i="13"/>
  <c r="O5023" i="13"/>
  <c r="O5055" i="13"/>
  <c r="O5071" i="13"/>
  <c r="O4672" i="13"/>
  <c r="O5084" i="13"/>
  <c r="O5076" i="13"/>
  <c r="O5060" i="13"/>
  <c r="O5044" i="13"/>
  <c r="O5036" i="13"/>
  <c r="O5028" i="13"/>
  <c r="O5020" i="13"/>
  <c r="O5012" i="13"/>
  <c r="O4996" i="13"/>
  <c r="O4980" i="13"/>
  <c r="O4972" i="13"/>
  <c r="O4964" i="13"/>
  <c r="O4956" i="13"/>
  <c r="O4948" i="13"/>
  <c r="O4932" i="13"/>
  <c r="O4916" i="13"/>
  <c r="O4908" i="13"/>
  <c r="O4900" i="13"/>
  <c r="O4892" i="13"/>
  <c r="O4884" i="13"/>
  <c r="O4868" i="13"/>
  <c r="O4852" i="13"/>
  <c r="O4844" i="13"/>
  <c r="O4836" i="13"/>
  <c r="O4828" i="13"/>
  <c r="O4820" i="13"/>
  <c r="O4804" i="13"/>
  <c r="O4788" i="13"/>
  <c r="O4780" i="13"/>
  <c r="O4772" i="13"/>
  <c r="O4764" i="13"/>
  <c r="O4756" i="13"/>
  <c r="O4740" i="13"/>
  <c r="O4724" i="13"/>
  <c r="O4716" i="13"/>
  <c r="O4708" i="13"/>
  <c r="O4700" i="13"/>
  <c r="O4692" i="13"/>
  <c r="O4676" i="13"/>
  <c r="O5075" i="13"/>
  <c r="O5067" i="13"/>
  <c r="O5059" i="13"/>
  <c r="O5051" i="13"/>
  <c r="O5043" i="13"/>
  <c r="O5027" i="13"/>
  <c r="O5011" i="13"/>
  <c r="O5003" i="13"/>
  <c r="O4995" i="13"/>
  <c r="O4987" i="13"/>
  <c r="O4979" i="13"/>
  <c r="O4963" i="13"/>
  <c r="O4947" i="13"/>
  <c r="O4939" i="13"/>
  <c r="O4931" i="13"/>
  <c r="O4923" i="13"/>
  <c r="O4915" i="13"/>
  <c r="O4899" i="13"/>
  <c r="O4883" i="13"/>
  <c r="O4875" i="13"/>
  <c r="O4867" i="13"/>
  <c r="O4859" i="13"/>
  <c r="O4851" i="13"/>
  <c r="O4835" i="13"/>
  <c r="O4819" i="13"/>
  <c r="O4811" i="13"/>
  <c r="O4803" i="13"/>
  <c r="O4795" i="13"/>
  <c r="O4787" i="13"/>
  <c r="O4771" i="13"/>
  <c r="O4755" i="13"/>
  <c r="O4747" i="13"/>
  <c r="O4739" i="13"/>
  <c r="O4731" i="13"/>
  <c r="O4723" i="13"/>
  <c r="O4707" i="13"/>
  <c r="O4691" i="13"/>
  <c r="O4683" i="13"/>
  <c r="O4675" i="13"/>
  <c r="O5090" i="13"/>
  <c r="O5082" i="13"/>
  <c r="O5066" i="13"/>
  <c r="O5050" i="13"/>
  <c r="O5042" i="13"/>
  <c r="O5034" i="13"/>
  <c r="O5026" i="13"/>
  <c r="O5018" i="13"/>
  <c r="O5002" i="13"/>
  <c r="O4986" i="13"/>
  <c r="O4978" i="13"/>
  <c r="O4970" i="13"/>
  <c r="O4962" i="13"/>
  <c r="O4954" i="13"/>
  <c r="O4938" i="13"/>
  <c r="O4922" i="13"/>
  <c r="O4914" i="13"/>
  <c r="O4906" i="13"/>
  <c r="O4898" i="13"/>
  <c r="O4890" i="13"/>
  <c r="O4874" i="13"/>
  <c r="O4858" i="13"/>
  <c r="O4850" i="13"/>
  <c r="O4842" i="13"/>
  <c r="O4834" i="13"/>
  <c r="O4826" i="13"/>
  <c r="O4810" i="13"/>
  <c r="O4794" i="13"/>
  <c r="O4786" i="13"/>
  <c r="O4778" i="13"/>
  <c r="O4770" i="13"/>
  <c r="O4762" i="13"/>
  <c r="O4746" i="13"/>
  <c r="O4730" i="13"/>
  <c r="O4722" i="13"/>
  <c r="O4714" i="13"/>
  <c r="O4706" i="13"/>
  <c r="O4698" i="13"/>
  <c r="O4682" i="13"/>
  <c r="O5086" i="13"/>
  <c r="O5078" i="13"/>
  <c r="O5070" i="13"/>
  <c r="O5062" i="13"/>
  <c r="O5054" i="13"/>
  <c r="O5038" i="13"/>
  <c r="O5022" i="13"/>
  <c r="O5014" i="13"/>
  <c r="O5006" i="13"/>
  <c r="O4998" i="13"/>
  <c r="O4990" i="13"/>
  <c r="O4974" i="13"/>
  <c r="O4958" i="13"/>
  <c r="O4950" i="13"/>
  <c r="O4942" i="13"/>
  <c r="O4934" i="13"/>
  <c r="O4926" i="13"/>
  <c r="O4910" i="13"/>
  <c r="O4894" i="13"/>
  <c r="O4886" i="13"/>
  <c r="O4878" i="13"/>
  <c r="O4870" i="13"/>
  <c r="O4862" i="13"/>
  <c r="O4846" i="13"/>
  <c r="O4830" i="13"/>
  <c r="O4822" i="13"/>
  <c r="O4814" i="13"/>
  <c r="O4806" i="13"/>
  <c r="O4798" i="13"/>
  <c r="O4782" i="13"/>
  <c r="O4766" i="13"/>
  <c r="O4758" i="13"/>
  <c r="O4750" i="13"/>
  <c r="O4742" i="13"/>
  <c r="O4734" i="13"/>
  <c r="O4718" i="13"/>
  <c r="O4702" i="13"/>
  <c r="O4694" i="13"/>
  <c r="O4686" i="13"/>
  <c r="O4678" i="13"/>
  <c r="O4688" i="13"/>
  <c r="O4720" i="13"/>
  <c r="O4752" i="13"/>
  <c r="O4768" i="13"/>
  <c r="O4784" i="13"/>
  <c r="O4800" i="13"/>
  <c r="O4816" i="13"/>
  <c r="O4848" i="13"/>
  <c r="O4880" i="13"/>
  <c r="O4896" i="13"/>
  <c r="O4912" i="13"/>
  <c r="O4928" i="13"/>
  <c r="O4944" i="13"/>
  <c r="O4976" i="13"/>
  <c r="O5008" i="13"/>
  <c r="O5024" i="13"/>
  <c r="O5040" i="13"/>
  <c r="O5056" i="13"/>
  <c r="O5072" i="13"/>
  <c r="O4673" i="13"/>
  <c r="O4705" i="13"/>
  <c r="O4721" i="13"/>
  <c r="O4737" i="13"/>
  <c r="O4753" i="13"/>
  <c r="O4769" i="13"/>
  <c r="O4801" i="13"/>
  <c r="O4833" i="13"/>
  <c r="O4849" i="13"/>
  <c r="O4865" i="13"/>
  <c r="O4881" i="13"/>
  <c r="O4897" i="13"/>
  <c r="O4929" i="13"/>
  <c r="O4961" i="13"/>
  <c r="O4977" i="13"/>
  <c r="O4993" i="13"/>
  <c r="O5009" i="13"/>
  <c r="O5025" i="13"/>
  <c r="O5057" i="13"/>
  <c r="O5089" i="13"/>
  <c r="P5055" i="12"/>
  <c r="P4719" i="12"/>
  <c r="P4715" i="12"/>
  <c r="P4843" i="12"/>
  <c r="P4931" i="12"/>
  <c r="P4939" i="12"/>
  <c r="P5087" i="12"/>
  <c r="P5023" i="12"/>
  <c r="P4927" i="12"/>
  <c r="P4803" i="12"/>
  <c r="P4683" i="12"/>
  <c r="P5019" i="12"/>
  <c r="P4895" i="12"/>
  <c r="P4799" i="12"/>
  <c r="P5011" i="12"/>
  <c r="P4891" i="12"/>
  <c r="P4767" i="12"/>
  <c r="P4979" i="12"/>
  <c r="P4883" i="12"/>
  <c r="P4763" i="12"/>
  <c r="P4971" i="12"/>
  <c r="P4975" i="12"/>
  <c r="P4851" i="12"/>
  <c r="P4755" i="12"/>
  <c r="P5067" i="12"/>
  <c r="P4847" i="12"/>
  <c r="P4723" i="12"/>
  <c r="P5059" i="12"/>
  <c r="P4687" i="12"/>
  <c r="P4731" i="12"/>
  <c r="P4771" i="12"/>
  <c r="P4815" i="12"/>
  <c r="P4859" i="12"/>
  <c r="P4899" i="12"/>
  <c r="P4943" i="12"/>
  <c r="P4987" i="12"/>
  <c r="P5027" i="12"/>
  <c r="P5071" i="12"/>
  <c r="P4691" i="12"/>
  <c r="P4735" i="12"/>
  <c r="P4779" i="12"/>
  <c r="P4819" i="12"/>
  <c r="P4863" i="12"/>
  <c r="P4907" i="12"/>
  <c r="P4947" i="12"/>
  <c r="P4991" i="12"/>
  <c r="P5035" i="12"/>
  <c r="P5075" i="12"/>
  <c r="P4699" i="12"/>
  <c r="P4739" i="12"/>
  <c r="P4783" i="12"/>
  <c r="P4827" i="12"/>
  <c r="P4867" i="12"/>
  <c r="P4911" i="12"/>
  <c r="P4955" i="12"/>
  <c r="P4995" i="12"/>
  <c r="P5039" i="12"/>
  <c r="P5083" i="12"/>
  <c r="P4703" i="12"/>
  <c r="P4747" i="12"/>
  <c r="P4787" i="12"/>
  <c r="P4831" i="12"/>
  <c r="P4875" i="12"/>
  <c r="P4915" i="12"/>
  <c r="P4959" i="12"/>
  <c r="P5003" i="12"/>
  <c r="P5043" i="12"/>
  <c r="P5098" i="12"/>
  <c r="P5090" i="12"/>
  <c r="P5082" i="12"/>
  <c r="P5074" i="12"/>
  <c r="P5066" i="12"/>
  <c r="P5058" i="12"/>
  <c r="P5050" i="12"/>
  <c r="P5042" i="12"/>
  <c r="P5034" i="12"/>
  <c r="P5026" i="12"/>
  <c r="P5018" i="12"/>
  <c r="P5010" i="12"/>
  <c r="P5002" i="12"/>
  <c r="P4994" i="12"/>
  <c r="P4986" i="12"/>
  <c r="P4978" i="12"/>
  <c r="P4970" i="12"/>
  <c r="P4962" i="12"/>
  <c r="P4954" i="12"/>
  <c r="P4946" i="12"/>
  <c r="P4938" i="12"/>
  <c r="P4930" i="12"/>
  <c r="P4922" i="12"/>
  <c r="P4914" i="12"/>
  <c r="P4906" i="12"/>
  <c r="P4898" i="12"/>
  <c r="P4890" i="12"/>
  <c r="P4882" i="12"/>
  <c r="P4874" i="12"/>
  <c r="P4866" i="12"/>
  <c r="P4858" i="12"/>
  <c r="P4850" i="12"/>
  <c r="P4842" i="12"/>
  <c r="P4834" i="12"/>
  <c r="P4826" i="12"/>
  <c r="P4818" i="12"/>
  <c r="P4810" i="12"/>
  <c r="P4802" i="12"/>
  <c r="P4794" i="12"/>
  <c r="P4786" i="12"/>
  <c r="P4778" i="12"/>
  <c r="P4770" i="12"/>
  <c r="P4762" i="12"/>
  <c r="P4754" i="12"/>
  <c r="P4746" i="12"/>
  <c r="P4738" i="12"/>
  <c r="P4730" i="12"/>
  <c r="P4722" i="12"/>
  <c r="P4714" i="12"/>
  <c r="P4706" i="12"/>
  <c r="P4698" i="12"/>
  <c r="P4690" i="12"/>
  <c r="P4682" i="12"/>
  <c r="P5097" i="12"/>
  <c r="P5089" i="12"/>
  <c r="P5081" i="12"/>
  <c r="P5073" i="12"/>
  <c r="P5065" i="12"/>
  <c r="P5057" i="12"/>
  <c r="P5049" i="12"/>
  <c r="P5041" i="12"/>
  <c r="P5033" i="12"/>
  <c r="P5025" i="12"/>
  <c r="P5017" i="12"/>
  <c r="P5009" i="12"/>
  <c r="P5001" i="12"/>
  <c r="P4993" i="12"/>
  <c r="P4985" i="12"/>
  <c r="P4977" i="12"/>
  <c r="P4969" i="12"/>
  <c r="P4961" i="12"/>
  <c r="P4953" i="12"/>
  <c r="P4945" i="12"/>
  <c r="P4937" i="12"/>
  <c r="P4929" i="12"/>
  <c r="P4921" i="12"/>
  <c r="P4913" i="12"/>
  <c r="P4905" i="12"/>
  <c r="P4897" i="12"/>
  <c r="P4889" i="12"/>
  <c r="P4881" i="12"/>
  <c r="P4873" i="12"/>
  <c r="P4865" i="12"/>
  <c r="P4857" i="12"/>
  <c r="P4849" i="12"/>
  <c r="P4841" i="12"/>
  <c r="P4833" i="12"/>
  <c r="P4825" i="12"/>
  <c r="P4817" i="12"/>
  <c r="P4809" i="12"/>
  <c r="P4801" i="12"/>
  <c r="P4793" i="12"/>
  <c r="P4785" i="12"/>
  <c r="P4777" i="12"/>
  <c r="P4769" i="12"/>
  <c r="P4761" i="12"/>
  <c r="P4753" i="12"/>
  <c r="P4745" i="12"/>
  <c r="P4737" i="12"/>
  <c r="P4729" i="12"/>
  <c r="P4721" i="12"/>
  <c r="P4713" i="12"/>
  <c r="P4705" i="12"/>
  <c r="P4697" i="12"/>
  <c r="P4689" i="12"/>
  <c r="P4681" i="12"/>
  <c r="P5096" i="12"/>
  <c r="P5088" i="12"/>
  <c r="P5080" i="12"/>
  <c r="P5072" i="12"/>
  <c r="P5064" i="12"/>
  <c r="P5056" i="12"/>
  <c r="P5048" i="12"/>
  <c r="P5040" i="12"/>
  <c r="P5032" i="12"/>
  <c r="P5024" i="12"/>
  <c r="P5016" i="12"/>
  <c r="P5008" i="12"/>
  <c r="P5000" i="12"/>
  <c r="P4992" i="12"/>
  <c r="P4984" i="12"/>
  <c r="P4976" i="12"/>
  <c r="P4968" i="12"/>
  <c r="P4960" i="12"/>
  <c r="P4952" i="12"/>
  <c r="P4944" i="12"/>
  <c r="P4936" i="12"/>
  <c r="P4928" i="12"/>
  <c r="P4920" i="12"/>
  <c r="P4912" i="12"/>
  <c r="P4904" i="12"/>
  <c r="P4896" i="12"/>
  <c r="P4888" i="12"/>
  <c r="P4880" i="12"/>
  <c r="P4872" i="12"/>
  <c r="P4864" i="12"/>
  <c r="P4856" i="12"/>
  <c r="P4848" i="12"/>
  <c r="P4840" i="12"/>
  <c r="P4832" i="12"/>
  <c r="P4824" i="12"/>
  <c r="P4816" i="12"/>
  <c r="P4808" i="12"/>
  <c r="P4800" i="12"/>
  <c r="P4792" i="12"/>
  <c r="P4784" i="12"/>
  <c r="P4776" i="12"/>
  <c r="P4768" i="12"/>
  <c r="P4760" i="12"/>
  <c r="P4752" i="12"/>
  <c r="P4744" i="12"/>
  <c r="P4736" i="12"/>
  <c r="P4728" i="12"/>
  <c r="P4720" i="12"/>
  <c r="P4712" i="12"/>
  <c r="P4704" i="12"/>
  <c r="P4696" i="12"/>
  <c r="P4688" i="12"/>
  <c r="P4680" i="12"/>
  <c r="P5093" i="12"/>
  <c r="P5085" i="12"/>
  <c r="P5077" i="12"/>
  <c r="P5069" i="12"/>
  <c r="P5061" i="12"/>
  <c r="P5053" i="12"/>
  <c r="P5045" i="12"/>
  <c r="P5037" i="12"/>
  <c r="P5029" i="12"/>
  <c r="P5021" i="12"/>
  <c r="P5013" i="12"/>
  <c r="P5005" i="12"/>
  <c r="P4997" i="12"/>
  <c r="P4989" i="12"/>
  <c r="P4981" i="12"/>
  <c r="P4973" i="12"/>
  <c r="P4965" i="12"/>
  <c r="P4957" i="12"/>
  <c r="P4949" i="12"/>
  <c r="P4941" i="12"/>
  <c r="P4933" i="12"/>
  <c r="P4925" i="12"/>
  <c r="P4917" i="12"/>
  <c r="P4909" i="12"/>
  <c r="P4901" i="12"/>
  <c r="P4893" i="12"/>
  <c r="P4885" i="12"/>
  <c r="P4877" i="12"/>
  <c r="P4869" i="12"/>
  <c r="P4861" i="12"/>
  <c r="P4853" i="12"/>
  <c r="P4845" i="12"/>
  <c r="P4837" i="12"/>
  <c r="P4829" i="12"/>
  <c r="P4821" i="12"/>
  <c r="P4813" i="12"/>
  <c r="P4805" i="12"/>
  <c r="P4797" i="12"/>
  <c r="P4789" i="12"/>
  <c r="P4781" i="12"/>
  <c r="P4773" i="12"/>
  <c r="P4765" i="12"/>
  <c r="P4757" i="12"/>
  <c r="P4749" i="12"/>
  <c r="P4741" i="12"/>
  <c r="P4733" i="12"/>
  <c r="P4725" i="12"/>
  <c r="P4717" i="12"/>
  <c r="P4709" i="12"/>
  <c r="P4701" i="12"/>
  <c r="P4693" i="12"/>
  <c r="P4685" i="12"/>
  <c r="P5095" i="12"/>
  <c r="P5079" i="12"/>
  <c r="P5063" i="12"/>
  <c r="P5047" i="12"/>
  <c r="P5031" i="12"/>
  <c r="P5015" i="12"/>
  <c r="P4999" i="12"/>
  <c r="P4983" i="12"/>
  <c r="P4967" i="12"/>
  <c r="P4951" i="12"/>
  <c r="P4935" i="12"/>
  <c r="P4919" i="12"/>
  <c r="P4903" i="12"/>
  <c r="P4887" i="12"/>
  <c r="P4871" i="12"/>
  <c r="P4855" i="12"/>
  <c r="P4839" i="12"/>
  <c r="P4823" i="12"/>
  <c r="P4807" i="12"/>
  <c r="P4791" i="12"/>
  <c r="P4775" i="12"/>
  <c r="P4759" i="12"/>
  <c r="P4743" i="12"/>
  <c r="P4727" i="12"/>
  <c r="P4711" i="12"/>
  <c r="P4695" i="12"/>
  <c r="P5076" i="12"/>
  <c r="P5044" i="12"/>
  <c r="P5028" i="12"/>
  <c r="P4996" i="12"/>
  <c r="P4964" i="12"/>
  <c r="P4932" i="12"/>
  <c r="P4900" i="12"/>
  <c r="P4868" i="12"/>
  <c r="P4836" i="12"/>
  <c r="P4804" i="12"/>
  <c r="P4772" i="12"/>
  <c r="P4740" i="12"/>
  <c r="P4708" i="12"/>
  <c r="P5094" i="12"/>
  <c r="P5078" i="12"/>
  <c r="P5062" i="12"/>
  <c r="P5046" i="12"/>
  <c r="P5030" i="12"/>
  <c r="P5014" i="12"/>
  <c r="P4998" i="12"/>
  <c r="P4982" i="12"/>
  <c r="P4966" i="12"/>
  <c r="P4950" i="12"/>
  <c r="P4934" i="12"/>
  <c r="P4918" i="12"/>
  <c r="P4902" i="12"/>
  <c r="P4886" i="12"/>
  <c r="P4870" i="12"/>
  <c r="P4854" i="12"/>
  <c r="P4838" i="12"/>
  <c r="P4822" i="12"/>
  <c r="P4806" i="12"/>
  <c r="P4790" i="12"/>
  <c r="P4774" i="12"/>
  <c r="P4758" i="12"/>
  <c r="P4742" i="12"/>
  <c r="P4726" i="12"/>
  <c r="P4710" i="12"/>
  <c r="P4694" i="12"/>
  <c r="P5092" i="12"/>
  <c r="P5060" i="12"/>
  <c r="P5012" i="12"/>
  <c r="P4980" i="12"/>
  <c r="P4948" i="12"/>
  <c r="P4916" i="12"/>
  <c r="P4884" i="12"/>
  <c r="P4852" i="12"/>
  <c r="P4820" i="12"/>
  <c r="P4788" i="12"/>
  <c r="P4756" i="12"/>
  <c r="P4724" i="12"/>
  <c r="P4692" i="12"/>
  <c r="P5086" i="12"/>
  <c r="P5070" i="12"/>
  <c r="P5054" i="12"/>
  <c r="P5038" i="12"/>
  <c r="P5022" i="12"/>
  <c r="P5006" i="12"/>
  <c r="P4990" i="12"/>
  <c r="P4974" i="12"/>
  <c r="P4958" i="12"/>
  <c r="P4942" i="12"/>
  <c r="P4926" i="12"/>
  <c r="P4910" i="12"/>
  <c r="P4894" i="12"/>
  <c r="P4878" i="12"/>
  <c r="P4862" i="12"/>
  <c r="P4846" i="12"/>
  <c r="P4830" i="12"/>
  <c r="P4814" i="12"/>
  <c r="P4798" i="12"/>
  <c r="P4782" i="12"/>
  <c r="P4766" i="12"/>
  <c r="P4750" i="12"/>
  <c r="P4734" i="12"/>
  <c r="P4718" i="12"/>
  <c r="P4702" i="12"/>
  <c r="P4686" i="12"/>
  <c r="P5084" i="12"/>
  <c r="P5068" i="12"/>
  <c r="P5052" i="12"/>
  <c r="P5036" i="12"/>
  <c r="P5020" i="12"/>
  <c r="P5004" i="12"/>
  <c r="P4988" i="12"/>
  <c r="P4972" i="12"/>
  <c r="P4956" i="12"/>
  <c r="P4940" i="12"/>
  <c r="P4924" i="12"/>
  <c r="P4908" i="12"/>
  <c r="P4892" i="12"/>
  <c r="P4876" i="12"/>
  <c r="P4860" i="12"/>
  <c r="P4844" i="12"/>
  <c r="P4828" i="12"/>
  <c r="P4812" i="12"/>
  <c r="P4796" i="12"/>
  <c r="P4780" i="12"/>
  <c r="P4764" i="12"/>
  <c r="P4748" i="12"/>
  <c r="P4732" i="12"/>
  <c r="P4716" i="12"/>
  <c r="P4700" i="12"/>
  <c r="P4684" i="12"/>
  <c r="P4707" i="12"/>
  <c r="P4751" i="12"/>
  <c r="P4795" i="12"/>
  <c r="P4835" i="12"/>
  <c r="P4879" i="12"/>
  <c r="P4923" i="12"/>
  <c r="P4963" i="12"/>
  <c r="P5007" i="12"/>
  <c r="P5051" i="12"/>
  <c r="P5091" i="12"/>
  <c r="M4263" i="13"/>
  <c r="N4263" i="13" s="1"/>
  <c r="M4262" i="13"/>
  <c r="N4262" i="13" s="1"/>
  <c r="C20" i="13" s="1"/>
  <c r="K4262" i="13"/>
  <c r="L4262" i="13" s="1"/>
  <c r="M4261" i="13"/>
  <c r="N4261" i="13" s="1"/>
  <c r="M4260" i="13"/>
  <c r="N4260" i="13" s="1"/>
  <c r="K4260" i="13"/>
  <c r="L4260" i="13" s="1"/>
  <c r="M4259" i="13"/>
  <c r="N4259" i="13" s="1"/>
  <c r="M4258" i="13"/>
  <c r="N4258" i="13" s="1"/>
  <c r="K4258" i="13"/>
  <c r="M4257" i="13"/>
  <c r="N4257" i="13" s="1"/>
  <c r="K4257" i="13"/>
  <c r="M4256" i="13"/>
  <c r="N4256" i="13" s="1"/>
  <c r="K4256" i="13"/>
  <c r="M4255" i="13"/>
  <c r="N4255" i="13" s="1"/>
  <c r="M4254" i="13"/>
  <c r="N4254" i="13" s="1"/>
  <c r="K4254" i="13"/>
  <c r="L4254" i="13" s="1"/>
  <c r="M4253" i="13"/>
  <c r="N4253" i="13" s="1"/>
  <c r="M4252" i="13"/>
  <c r="N4252" i="13" s="1"/>
  <c r="K4252" i="13"/>
  <c r="M4251" i="13"/>
  <c r="N4251" i="13" s="1"/>
  <c r="M4250" i="13"/>
  <c r="N4250" i="13" s="1"/>
  <c r="K4250" i="13"/>
  <c r="M4249" i="13"/>
  <c r="N4249" i="13" s="1"/>
  <c r="K4249" i="13"/>
  <c r="M4248" i="13"/>
  <c r="N4248" i="13" s="1"/>
  <c r="K4248" i="13"/>
  <c r="M4247" i="13"/>
  <c r="N4247" i="13" s="1"/>
  <c r="M4246" i="13"/>
  <c r="N4246" i="13" s="1"/>
  <c r="K4246" i="13"/>
  <c r="M4245" i="13"/>
  <c r="N4245" i="13" s="1"/>
  <c r="M4244" i="13"/>
  <c r="N4244" i="13" s="1"/>
  <c r="K4244" i="13"/>
  <c r="L4244" i="13" s="1"/>
  <c r="M4243" i="13"/>
  <c r="N4243" i="13" s="1"/>
  <c r="M4242" i="13"/>
  <c r="N4242" i="13" s="1"/>
  <c r="K4242" i="13"/>
  <c r="M4241" i="13"/>
  <c r="N4241" i="13" s="1"/>
  <c r="K4241" i="13"/>
  <c r="M4240" i="13"/>
  <c r="N4240" i="13" s="1"/>
  <c r="K4240" i="13"/>
  <c r="M4239" i="13"/>
  <c r="N4239" i="13" s="1"/>
  <c r="M4238" i="13"/>
  <c r="N4238" i="13" s="1"/>
  <c r="M4237" i="13"/>
  <c r="N4237" i="13" s="1"/>
  <c r="K4237" i="13"/>
  <c r="M4236" i="13"/>
  <c r="N4236" i="13" s="1"/>
  <c r="M4235" i="13"/>
  <c r="N4235" i="13" s="1"/>
  <c r="M4234" i="13"/>
  <c r="N4234" i="13" s="1"/>
  <c r="M4233" i="13"/>
  <c r="N4233" i="13" s="1"/>
  <c r="K4233" i="13"/>
  <c r="M4232" i="13"/>
  <c r="N4232" i="13" s="1"/>
  <c r="M4231" i="13"/>
  <c r="N4231" i="13" s="1"/>
  <c r="M4230" i="13"/>
  <c r="N4230" i="13" s="1"/>
  <c r="M4229" i="13"/>
  <c r="N4229" i="13" s="1"/>
  <c r="K4229" i="13"/>
  <c r="L4229" i="13" s="1"/>
  <c r="M4228" i="13"/>
  <c r="N4228" i="13" s="1"/>
  <c r="M4227" i="13"/>
  <c r="N4227" i="13" s="1"/>
  <c r="M4226" i="13"/>
  <c r="N4226" i="13" s="1"/>
  <c r="M4225" i="13"/>
  <c r="N4225" i="13" s="1"/>
  <c r="K4225" i="13"/>
  <c r="M4224" i="13"/>
  <c r="N4224" i="13" s="1"/>
  <c r="M4223" i="13"/>
  <c r="N4223" i="13" s="1"/>
  <c r="M4222" i="13"/>
  <c r="N4222" i="13" s="1"/>
  <c r="M4221" i="13"/>
  <c r="N4221" i="13" s="1"/>
  <c r="K4221" i="13"/>
  <c r="M4220" i="13"/>
  <c r="N4220" i="13" s="1"/>
  <c r="M4219" i="13"/>
  <c r="N4219" i="13" s="1"/>
  <c r="M4218" i="13"/>
  <c r="N4218" i="13" s="1"/>
  <c r="M4217" i="13"/>
  <c r="N4217" i="13" s="1"/>
  <c r="K4217" i="13"/>
  <c r="M4216" i="13"/>
  <c r="N4216" i="13" s="1"/>
  <c r="M4215" i="13"/>
  <c r="N4215" i="13" s="1"/>
  <c r="M4214" i="13"/>
  <c r="N4214" i="13" s="1"/>
  <c r="M4213" i="13"/>
  <c r="N4213" i="13" s="1"/>
  <c r="K4213" i="13"/>
  <c r="M4212" i="13"/>
  <c r="N4212" i="13" s="1"/>
  <c r="M4211" i="13"/>
  <c r="N4211" i="13" s="1"/>
  <c r="M4210" i="13"/>
  <c r="N4210" i="13" s="1"/>
  <c r="K4210" i="13"/>
  <c r="M4209" i="13"/>
  <c r="N4209" i="13" s="1"/>
  <c r="M4208" i="13"/>
  <c r="N4208" i="13" s="1"/>
  <c r="M4207" i="13"/>
  <c r="N4207" i="13" s="1"/>
  <c r="M4206" i="13"/>
  <c r="N4206" i="13" s="1"/>
  <c r="K4206" i="13"/>
  <c r="M4205" i="13"/>
  <c r="N4205" i="13" s="1"/>
  <c r="M4204" i="13"/>
  <c r="N4204" i="13" s="1"/>
  <c r="M4203" i="13"/>
  <c r="N4203" i="13" s="1"/>
  <c r="M4202" i="13"/>
  <c r="N4202" i="13" s="1"/>
  <c r="K4202" i="13"/>
  <c r="M4201" i="13"/>
  <c r="N4201" i="13" s="1"/>
  <c r="M4200" i="13"/>
  <c r="N4200" i="13" s="1"/>
  <c r="M4199" i="13"/>
  <c r="N4199" i="13" s="1"/>
  <c r="M4198" i="13"/>
  <c r="N4198" i="13" s="1"/>
  <c r="K4198" i="13"/>
  <c r="L4198" i="13" s="1"/>
  <c r="M4197" i="13"/>
  <c r="N4197" i="13" s="1"/>
  <c r="M4196" i="13"/>
  <c r="N4196" i="13" s="1"/>
  <c r="M4195" i="13"/>
  <c r="N4195" i="13" s="1"/>
  <c r="M4194" i="13"/>
  <c r="N4194" i="13" s="1"/>
  <c r="K4194" i="13"/>
  <c r="M4193" i="13"/>
  <c r="N4193" i="13" s="1"/>
  <c r="M4192" i="13"/>
  <c r="N4192" i="13" s="1"/>
  <c r="M4191" i="13"/>
  <c r="N4191" i="13" s="1"/>
  <c r="M4190" i="13"/>
  <c r="N4190" i="13" s="1"/>
  <c r="K4190" i="13"/>
  <c r="L4190" i="13" s="1"/>
  <c r="M4189" i="13"/>
  <c r="N4189" i="13" s="1"/>
  <c r="M4188" i="13"/>
  <c r="N4188" i="13" s="1"/>
  <c r="M4187" i="13"/>
  <c r="N4187" i="13" s="1"/>
  <c r="M4186" i="13"/>
  <c r="N4186" i="13" s="1"/>
  <c r="K4186" i="13"/>
  <c r="L4186" i="13" s="1"/>
  <c r="M4185" i="13"/>
  <c r="N4185" i="13" s="1"/>
  <c r="M4184" i="13"/>
  <c r="N4184" i="13" s="1"/>
  <c r="K4184" i="13"/>
  <c r="L4184" i="13" s="1"/>
  <c r="M4183" i="13"/>
  <c r="N4183" i="13" s="1"/>
  <c r="M4182" i="13"/>
  <c r="N4182" i="13" s="1"/>
  <c r="K4182" i="13"/>
  <c r="M4181" i="13"/>
  <c r="N4181" i="13" s="1"/>
  <c r="M4180" i="13"/>
  <c r="N4180" i="13" s="1"/>
  <c r="M4179" i="13"/>
  <c r="N4179" i="13" s="1"/>
  <c r="M4178" i="13"/>
  <c r="N4178" i="13" s="1"/>
  <c r="M4177" i="13"/>
  <c r="N4177" i="13" s="1"/>
  <c r="M4176" i="13"/>
  <c r="N4176" i="13" s="1"/>
  <c r="M4175" i="13"/>
  <c r="N4175" i="13" s="1"/>
  <c r="K4175" i="13"/>
  <c r="M4174" i="13"/>
  <c r="N4174" i="13" s="1"/>
  <c r="M4173" i="13"/>
  <c r="N4173" i="13" s="1"/>
  <c r="M4172" i="13"/>
  <c r="N4172" i="13" s="1"/>
  <c r="M4171" i="13"/>
  <c r="N4171" i="13" s="1"/>
  <c r="M4170" i="13"/>
  <c r="N4170" i="13" s="1"/>
  <c r="M4169" i="13"/>
  <c r="N4169" i="13" s="1"/>
  <c r="M4168" i="13"/>
  <c r="N4168" i="13" s="1"/>
  <c r="M4167" i="13"/>
  <c r="N4167" i="13" s="1"/>
  <c r="K4167" i="13"/>
  <c r="M4166" i="13"/>
  <c r="N4166" i="13" s="1"/>
  <c r="M4165" i="13"/>
  <c r="N4165" i="13" s="1"/>
  <c r="M4164" i="13"/>
  <c r="N4164" i="13" s="1"/>
  <c r="M4163" i="13"/>
  <c r="N4163" i="13" s="1"/>
  <c r="M4162" i="13"/>
  <c r="N4162" i="13" s="1"/>
  <c r="M4161" i="13"/>
  <c r="N4161" i="13" s="1"/>
  <c r="M4160" i="13"/>
  <c r="N4160" i="13" s="1"/>
  <c r="M4159" i="13"/>
  <c r="N4159" i="13" s="1"/>
  <c r="K4159" i="13"/>
  <c r="M4158" i="13"/>
  <c r="N4158" i="13" s="1"/>
  <c r="M4157" i="13"/>
  <c r="N4157" i="13" s="1"/>
  <c r="M4156" i="13"/>
  <c r="N4156" i="13" s="1"/>
  <c r="M4155" i="13"/>
  <c r="N4155" i="13" s="1"/>
  <c r="M4154" i="13"/>
  <c r="N4154" i="13" s="1"/>
  <c r="M4153" i="13"/>
  <c r="N4153" i="13" s="1"/>
  <c r="M4152" i="13"/>
  <c r="N4152" i="13" s="1"/>
  <c r="M4151" i="13"/>
  <c r="N4151" i="13" s="1"/>
  <c r="K4151" i="13"/>
  <c r="M4150" i="13"/>
  <c r="N4150" i="13" s="1"/>
  <c r="M4149" i="13"/>
  <c r="N4149" i="13" s="1"/>
  <c r="M4148" i="13"/>
  <c r="N4148" i="13" s="1"/>
  <c r="M4147" i="13"/>
  <c r="N4147" i="13" s="1"/>
  <c r="M4146" i="13"/>
  <c r="N4146" i="13" s="1"/>
  <c r="M4145" i="13"/>
  <c r="N4145" i="13" s="1"/>
  <c r="M4144" i="13"/>
  <c r="N4144" i="13" s="1"/>
  <c r="M4143" i="13"/>
  <c r="N4143" i="13" s="1"/>
  <c r="K4143" i="13"/>
  <c r="M4142" i="13"/>
  <c r="N4142" i="13" s="1"/>
  <c r="M4141" i="13"/>
  <c r="N4141" i="13" s="1"/>
  <c r="M4140" i="13"/>
  <c r="N4140" i="13" s="1"/>
  <c r="M4139" i="13"/>
  <c r="N4139" i="13" s="1"/>
  <c r="M4138" i="13"/>
  <c r="N4138" i="13" s="1"/>
  <c r="M4137" i="13"/>
  <c r="N4137" i="13" s="1"/>
  <c r="M4136" i="13"/>
  <c r="N4136" i="13" s="1"/>
  <c r="M4135" i="13"/>
  <c r="N4135" i="13" s="1"/>
  <c r="K4135" i="13"/>
  <c r="L4135" i="13" s="1"/>
  <c r="M4134" i="13"/>
  <c r="N4134" i="13" s="1"/>
  <c r="M4133" i="13"/>
  <c r="N4133" i="13" s="1"/>
  <c r="M4132" i="13"/>
  <c r="N4132" i="13" s="1"/>
  <c r="M4131" i="13"/>
  <c r="N4131" i="13" s="1"/>
  <c r="M4130" i="13"/>
  <c r="N4130" i="13" s="1"/>
  <c r="M4129" i="13"/>
  <c r="N4129" i="13" s="1"/>
  <c r="M4128" i="13"/>
  <c r="N4128" i="13" s="1"/>
  <c r="M4127" i="13"/>
  <c r="N4127" i="13" s="1"/>
  <c r="K4127" i="13"/>
  <c r="L4127" i="13" s="1"/>
  <c r="M4126" i="13"/>
  <c r="N4126" i="13" s="1"/>
  <c r="M4125" i="13"/>
  <c r="N4125" i="13" s="1"/>
  <c r="M4124" i="13"/>
  <c r="N4124" i="13" s="1"/>
  <c r="M4123" i="13"/>
  <c r="N4123" i="13" s="1"/>
  <c r="M4122" i="13"/>
  <c r="N4122" i="13" s="1"/>
  <c r="M4121" i="13"/>
  <c r="N4121" i="13" s="1"/>
  <c r="M4120" i="13"/>
  <c r="N4120" i="13" s="1"/>
  <c r="M4119" i="13"/>
  <c r="N4119" i="13" s="1"/>
  <c r="K4119" i="13"/>
  <c r="L4119" i="13" s="1"/>
  <c r="M4118" i="13"/>
  <c r="N4118" i="13" s="1"/>
  <c r="M4117" i="13"/>
  <c r="N4117" i="13" s="1"/>
  <c r="M4116" i="13"/>
  <c r="N4116" i="13" s="1"/>
  <c r="M4115" i="13"/>
  <c r="N4115" i="13" s="1"/>
  <c r="M4114" i="13"/>
  <c r="N4114" i="13" s="1"/>
  <c r="K4114" i="13"/>
  <c r="M4113" i="13"/>
  <c r="N4113" i="13" s="1"/>
  <c r="K4113" i="13"/>
  <c r="M4112" i="13"/>
  <c r="N4112" i="13" s="1"/>
  <c r="K4112" i="13"/>
  <c r="M4111" i="13"/>
  <c r="N4111" i="13" s="1"/>
  <c r="K4111" i="13"/>
  <c r="M4110" i="13"/>
  <c r="N4110" i="13" s="1"/>
  <c r="K4110" i="13"/>
  <c r="L4110" i="13" s="1"/>
  <c r="M4109" i="13"/>
  <c r="N4109" i="13" s="1"/>
  <c r="M4108" i="13"/>
  <c r="N4108" i="13" s="1"/>
  <c r="M4107" i="13"/>
  <c r="N4107" i="13" s="1"/>
  <c r="M4106" i="13"/>
  <c r="N4106" i="13" s="1"/>
  <c r="K4106" i="13"/>
  <c r="M4105" i="13"/>
  <c r="N4105" i="13" s="1"/>
  <c r="K4105" i="13"/>
  <c r="M4104" i="13"/>
  <c r="N4104" i="13" s="1"/>
  <c r="K4104" i="13"/>
  <c r="M4103" i="13"/>
  <c r="N4103" i="13" s="1"/>
  <c r="K4103" i="13"/>
  <c r="M4102" i="13"/>
  <c r="N4102" i="13" s="1"/>
  <c r="K4102" i="13"/>
  <c r="M4101" i="13"/>
  <c r="N4101" i="13" s="1"/>
  <c r="M4100" i="13"/>
  <c r="N4100" i="13" s="1"/>
  <c r="M4099" i="13"/>
  <c r="N4099" i="13" s="1"/>
  <c r="M4098" i="13"/>
  <c r="N4098" i="13" s="1"/>
  <c r="K4098" i="13"/>
  <c r="M4097" i="13"/>
  <c r="N4097" i="13" s="1"/>
  <c r="K4097" i="13"/>
  <c r="M4096" i="13"/>
  <c r="N4096" i="13" s="1"/>
  <c r="K4096" i="13"/>
  <c r="M4095" i="13"/>
  <c r="N4095" i="13" s="1"/>
  <c r="K4095" i="13"/>
  <c r="M4094" i="13"/>
  <c r="N4094" i="13" s="1"/>
  <c r="K4094" i="13"/>
  <c r="L4094" i="13" s="1"/>
  <c r="M4093" i="13"/>
  <c r="N4093" i="13" s="1"/>
  <c r="M4092" i="13"/>
  <c r="N4092" i="13" s="1"/>
  <c r="M4091" i="13"/>
  <c r="N4091" i="13" s="1"/>
  <c r="M4090" i="13"/>
  <c r="N4090" i="13" s="1"/>
  <c r="K4090" i="13"/>
  <c r="M4089" i="13"/>
  <c r="N4089" i="13" s="1"/>
  <c r="K4089" i="13"/>
  <c r="M4088" i="13"/>
  <c r="N4088" i="13" s="1"/>
  <c r="K4088" i="13"/>
  <c r="M4087" i="13"/>
  <c r="N4087" i="13" s="1"/>
  <c r="K4087" i="13"/>
  <c r="M4086" i="13"/>
  <c r="N4086" i="13" s="1"/>
  <c r="K4086" i="13"/>
  <c r="M4085" i="13"/>
  <c r="N4085" i="13" s="1"/>
  <c r="M4084" i="13"/>
  <c r="N4084" i="13" s="1"/>
  <c r="M4083" i="13"/>
  <c r="N4083" i="13" s="1"/>
  <c r="M4082" i="13"/>
  <c r="N4082" i="13" s="1"/>
  <c r="K4082" i="13"/>
  <c r="M4081" i="13"/>
  <c r="N4081" i="13" s="1"/>
  <c r="M4080" i="13"/>
  <c r="N4080" i="13" s="1"/>
  <c r="K4080" i="13"/>
  <c r="M4079" i="13"/>
  <c r="N4079" i="13" s="1"/>
  <c r="M4078" i="13"/>
  <c r="N4078" i="13" s="1"/>
  <c r="M4077" i="13"/>
  <c r="N4077" i="13" s="1"/>
  <c r="M4076" i="13"/>
  <c r="N4076" i="13" s="1"/>
  <c r="M4075" i="13"/>
  <c r="N4075" i="13" s="1"/>
  <c r="M4074" i="13"/>
  <c r="N4074" i="13" s="1"/>
  <c r="M4073" i="13"/>
  <c r="N4073" i="13" s="1"/>
  <c r="M4072" i="13"/>
  <c r="N4072" i="13" s="1"/>
  <c r="K4072" i="13"/>
  <c r="M4071" i="13"/>
  <c r="N4071" i="13" s="1"/>
  <c r="M4070" i="13"/>
  <c r="N4070" i="13" s="1"/>
  <c r="K4070" i="13"/>
  <c r="L4070" i="13" s="1"/>
  <c r="M4069" i="13"/>
  <c r="N4069" i="13" s="1"/>
  <c r="M4068" i="13"/>
  <c r="N4068" i="13" s="1"/>
  <c r="K4068" i="13"/>
  <c r="M4067" i="13"/>
  <c r="N4067" i="13" s="1"/>
  <c r="M4066" i="13"/>
  <c r="N4066" i="13" s="1"/>
  <c r="K4066" i="13"/>
  <c r="M4065" i="13"/>
  <c r="N4065" i="13" s="1"/>
  <c r="K4065" i="13"/>
  <c r="M4064" i="13"/>
  <c r="N4064" i="13" s="1"/>
  <c r="M4063" i="13"/>
  <c r="N4063" i="13" s="1"/>
  <c r="M4062" i="13"/>
  <c r="N4062" i="13" s="1"/>
  <c r="M4061" i="13"/>
  <c r="N4061" i="13" s="1"/>
  <c r="K4061" i="13"/>
  <c r="M4060" i="13"/>
  <c r="N4060" i="13" s="1"/>
  <c r="M4059" i="13"/>
  <c r="N4059" i="13" s="1"/>
  <c r="M4058" i="13"/>
  <c r="N4058" i="13" s="1"/>
  <c r="M4057" i="13"/>
  <c r="N4057" i="13" s="1"/>
  <c r="K4057" i="13"/>
  <c r="M4056" i="13"/>
  <c r="N4056" i="13" s="1"/>
  <c r="M4055" i="13"/>
  <c r="N4055" i="13" s="1"/>
  <c r="M4054" i="13"/>
  <c r="N4054" i="13" s="1"/>
  <c r="M4053" i="13"/>
  <c r="N4053" i="13" s="1"/>
  <c r="K4053" i="13"/>
  <c r="L4053" i="13" s="1"/>
  <c r="M4052" i="13"/>
  <c r="N4052" i="13" s="1"/>
  <c r="M4051" i="13"/>
  <c r="N4051" i="13" s="1"/>
  <c r="M4050" i="13"/>
  <c r="N4050" i="13" s="1"/>
  <c r="M4049" i="13"/>
  <c r="N4049" i="13" s="1"/>
  <c r="K4049" i="13"/>
  <c r="M4048" i="13"/>
  <c r="N4048" i="13" s="1"/>
  <c r="M4047" i="13"/>
  <c r="N4047" i="13" s="1"/>
  <c r="M4046" i="13"/>
  <c r="N4046" i="13" s="1"/>
  <c r="M4045" i="13"/>
  <c r="N4045" i="13" s="1"/>
  <c r="K4045" i="13"/>
  <c r="M4044" i="13"/>
  <c r="N4044" i="13" s="1"/>
  <c r="M4043" i="13"/>
  <c r="N4043" i="13" s="1"/>
  <c r="M4042" i="13"/>
  <c r="N4042" i="13" s="1"/>
  <c r="M4041" i="13"/>
  <c r="N4041" i="13" s="1"/>
  <c r="K4041" i="13"/>
  <c r="M4040" i="13"/>
  <c r="N4040" i="13" s="1"/>
  <c r="M4039" i="13"/>
  <c r="N4039" i="13" s="1"/>
  <c r="M4038" i="13"/>
  <c r="N4038" i="13" s="1"/>
  <c r="M4037" i="13"/>
  <c r="N4037" i="13" s="1"/>
  <c r="K4037" i="13"/>
  <c r="M4036" i="13"/>
  <c r="N4036" i="13" s="1"/>
  <c r="I4263" i="13"/>
  <c r="I4262" i="13"/>
  <c r="I4261" i="13"/>
  <c r="I4260" i="13"/>
  <c r="I4259" i="13"/>
  <c r="I4258" i="13"/>
  <c r="I4257" i="13"/>
  <c r="I4256" i="13"/>
  <c r="I4255" i="13"/>
  <c r="I4254" i="13"/>
  <c r="I4253" i="13"/>
  <c r="I4252" i="13"/>
  <c r="I4251" i="13"/>
  <c r="I4250" i="13"/>
  <c r="I4249" i="13"/>
  <c r="I4248" i="13"/>
  <c r="I4247" i="13"/>
  <c r="I4246" i="13"/>
  <c r="I4245" i="13"/>
  <c r="I4244" i="13"/>
  <c r="I4243" i="13"/>
  <c r="I4242" i="13"/>
  <c r="I4241" i="13"/>
  <c r="I4240" i="13"/>
  <c r="I4239" i="13"/>
  <c r="I4238" i="13"/>
  <c r="I4237" i="13"/>
  <c r="I4236" i="13"/>
  <c r="I4235" i="13"/>
  <c r="I4234" i="13"/>
  <c r="I4233" i="13"/>
  <c r="I4232" i="13"/>
  <c r="I4231" i="13"/>
  <c r="I4230" i="13"/>
  <c r="I4229" i="13"/>
  <c r="I4228" i="13"/>
  <c r="I4227" i="13"/>
  <c r="I4226" i="13"/>
  <c r="I4225" i="13"/>
  <c r="I4224" i="13"/>
  <c r="I4223" i="13"/>
  <c r="I4222" i="13"/>
  <c r="I4221" i="13"/>
  <c r="I4220" i="13"/>
  <c r="I4219" i="13"/>
  <c r="I4218" i="13"/>
  <c r="I4217" i="13"/>
  <c r="I4216" i="13"/>
  <c r="I4215" i="13"/>
  <c r="I4214" i="13"/>
  <c r="I4213" i="13"/>
  <c r="I4212" i="13"/>
  <c r="I4211" i="13"/>
  <c r="I4210" i="13"/>
  <c r="I4209" i="13"/>
  <c r="I4208" i="13"/>
  <c r="I4207" i="13"/>
  <c r="I4206" i="13"/>
  <c r="I4205" i="13"/>
  <c r="I4204" i="13"/>
  <c r="I4203" i="13"/>
  <c r="I4202" i="13"/>
  <c r="I4201" i="13"/>
  <c r="I4200" i="13"/>
  <c r="I4199" i="13"/>
  <c r="I4198" i="13"/>
  <c r="I4197" i="13"/>
  <c r="I4196" i="13"/>
  <c r="I4195" i="13"/>
  <c r="I4194" i="13"/>
  <c r="I4193" i="13"/>
  <c r="I4192" i="13"/>
  <c r="I4191" i="13"/>
  <c r="I4190" i="13"/>
  <c r="I4189" i="13"/>
  <c r="I4188" i="13"/>
  <c r="I4187" i="13"/>
  <c r="I4186" i="13"/>
  <c r="I4185" i="13"/>
  <c r="I4184" i="13"/>
  <c r="I4183" i="13"/>
  <c r="I4182" i="13"/>
  <c r="I4181" i="13"/>
  <c r="I4180" i="13"/>
  <c r="I4179" i="13"/>
  <c r="I4178" i="13"/>
  <c r="I4177" i="13"/>
  <c r="I4176" i="13"/>
  <c r="I4175" i="13"/>
  <c r="I4174" i="13"/>
  <c r="I4173" i="13"/>
  <c r="I4172" i="13"/>
  <c r="I4171" i="13"/>
  <c r="I4170" i="13"/>
  <c r="I4169" i="13"/>
  <c r="I4168" i="13"/>
  <c r="I4167" i="13"/>
  <c r="I4166" i="13"/>
  <c r="I4165" i="13"/>
  <c r="I4164" i="13"/>
  <c r="I4163" i="13"/>
  <c r="I4162" i="13"/>
  <c r="I4161" i="13"/>
  <c r="I4160" i="13"/>
  <c r="I4159" i="13"/>
  <c r="I4158" i="13"/>
  <c r="I4157" i="13"/>
  <c r="I4156" i="13"/>
  <c r="I4155" i="13"/>
  <c r="I4154" i="13"/>
  <c r="I4153" i="13"/>
  <c r="I4152" i="13"/>
  <c r="I4151" i="13"/>
  <c r="I4150" i="13"/>
  <c r="I4149" i="13"/>
  <c r="I4148" i="13"/>
  <c r="I4147" i="13"/>
  <c r="I4146" i="13"/>
  <c r="I4145" i="13"/>
  <c r="I4144" i="13"/>
  <c r="I4143" i="13"/>
  <c r="I4142" i="13"/>
  <c r="I4141" i="13"/>
  <c r="I4140" i="13"/>
  <c r="I4139" i="13"/>
  <c r="I4138" i="13"/>
  <c r="I4137" i="13"/>
  <c r="I4136" i="13"/>
  <c r="I4135" i="13"/>
  <c r="I4134" i="13"/>
  <c r="I4133" i="13"/>
  <c r="I4132" i="13"/>
  <c r="I4131" i="13"/>
  <c r="I4130" i="13"/>
  <c r="I4129" i="13"/>
  <c r="I4128" i="13"/>
  <c r="I4127" i="13"/>
  <c r="I4126" i="13"/>
  <c r="I4125" i="13"/>
  <c r="I4124" i="13"/>
  <c r="I4123" i="13"/>
  <c r="I4122" i="13"/>
  <c r="I4121" i="13"/>
  <c r="I4120" i="13"/>
  <c r="I4119" i="13"/>
  <c r="I4118" i="13"/>
  <c r="I4117" i="13"/>
  <c r="I4116" i="13"/>
  <c r="I4115" i="13"/>
  <c r="I4114" i="13"/>
  <c r="I4113" i="13"/>
  <c r="I4112" i="13"/>
  <c r="I4111" i="13"/>
  <c r="I4110" i="13"/>
  <c r="I4109" i="13"/>
  <c r="I4108" i="13"/>
  <c r="I4107" i="13"/>
  <c r="I4106" i="13"/>
  <c r="I4105" i="13"/>
  <c r="I4104" i="13"/>
  <c r="I4103" i="13"/>
  <c r="I4102" i="13"/>
  <c r="I4101" i="13"/>
  <c r="I4100" i="13"/>
  <c r="I4099" i="13"/>
  <c r="I4098" i="13"/>
  <c r="I4097" i="13"/>
  <c r="I4096" i="13"/>
  <c r="I4095" i="13"/>
  <c r="I4094" i="13"/>
  <c r="I4093" i="13"/>
  <c r="I4092" i="13"/>
  <c r="I4091" i="13"/>
  <c r="I4090" i="13"/>
  <c r="I4089" i="13"/>
  <c r="I4088" i="13"/>
  <c r="I4087" i="13"/>
  <c r="I4086" i="13"/>
  <c r="I4085" i="13"/>
  <c r="I4084" i="13"/>
  <c r="I4083" i="13"/>
  <c r="I4082" i="13"/>
  <c r="I4081" i="13"/>
  <c r="I4080" i="13"/>
  <c r="I4079" i="13"/>
  <c r="I4078" i="13"/>
  <c r="I4077" i="13"/>
  <c r="I4076" i="13"/>
  <c r="I4075" i="13"/>
  <c r="I4074" i="13"/>
  <c r="I4073" i="13"/>
  <c r="I4072" i="13"/>
  <c r="I4071" i="13"/>
  <c r="I4070" i="13"/>
  <c r="I4069" i="13"/>
  <c r="I4068" i="13"/>
  <c r="I4067" i="13"/>
  <c r="I4066" i="13"/>
  <c r="I4065" i="13"/>
  <c r="I4064" i="13"/>
  <c r="I4063" i="13"/>
  <c r="I4062" i="13"/>
  <c r="I4061" i="13"/>
  <c r="I4060" i="13"/>
  <c r="I4059" i="13"/>
  <c r="I4058" i="13"/>
  <c r="I4057" i="13"/>
  <c r="I4056" i="13"/>
  <c r="I4055" i="13"/>
  <c r="I4054" i="13"/>
  <c r="I4053" i="13"/>
  <c r="I4052" i="13"/>
  <c r="I4051" i="13"/>
  <c r="I4050" i="13"/>
  <c r="I4049" i="13"/>
  <c r="I4048" i="13"/>
  <c r="I4047" i="13"/>
  <c r="I4046" i="13"/>
  <c r="I4045" i="13"/>
  <c r="I4044" i="13"/>
  <c r="I4043" i="13"/>
  <c r="I4042" i="13"/>
  <c r="I4041" i="13"/>
  <c r="I4040" i="13"/>
  <c r="I4039" i="13"/>
  <c r="I4038" i="13"/>
  <c r="I4037" i="13"/>
  <c r="I4036" i="13"/>
  <c r="N4271" i="12"/>
  <c r="O4271" i="12" s="1"/>
  <c r="L4271" i="12"/>
  <c r="N4270" i="12"/>
  <c r="O4270" i="12" s="1"/>
  <c r="D26" i="12" s="1"/>
  <c r="E26" i="12" s="1"/>
  <c r="N4269" i="12"/>
  <c r="O4269" i="12" s="1"/>
  <c r="N4268" i="12"/>
  <c r="O4268" i="12" s="1"/>
  <c r="N4267" i="12"/>
  <c r="O4267" i="12" s="1"/>
  <c r="N4266" i="12"/>
  <c r="O4266" i="12" s="1"/>
  <c r="N4265" i="12"/>
  <c r="O4265" i="12" s="1"/>
  <c r="N4264" i="12"/>
  <c r="O4264" i="12" s="1"/>
  <c r="N4263" i="12"/>
  <c r="O4263" i="12" s="1"/>
  <c r="L4263" i="12"/>
  <c r="N4262" i="12"/>
  <c r="O4262" i="12" s="1"/>
  <c r="N4261" i="12"/>
  <c r="O4261" i="12" s="1"/>
  <c r="N4260" i="12"/>
  <c r="O4260" i="12" s="1"/>
  <c r="N4259" i="12"/>
  <c r="O4259" i="12" s="1"/>
  <c r="N4258" i="12"/>
  <c r="O4258" i="12" s="1"/>
  <c r="N4257" i="12"/>
  <c r="O4257" i="12" s="1"/>
  <c r="N4256" i="12"/>
  <c r="O4256" i="12" s="1"/>
  <c r="N4255" i="12"/>
  <c r="O4255" i="12" s="1"/>
  <c r="L4255" i="12"/>
  <c r="N4254" i="12"/>
  <c r="O4254" i="12" s="1"/>
  <c r="N4253" i="12"/>
  <c r="O4253" i="12" s="1"/>
  <c r="N4252" i="12"/>
  <c r="O4252" i="12" s="1"/>
  <c r="N4251" i="12"/>
  <c r="O4251" i="12" s="1"/>
  <c r="N4250" i="12"/>
  <c r="O4250" i="12" s="1"/>
  <c r="N4249" i="12"/>
  <c r="O4249" i="12" s="1"/>
  <c r="N4248" i="12"/>
  <c r="O4248" i="12" s="1"/>
  <c r="N4247" i="12"/>
  <c r="O4247" i="12" s="1"/>
  <c r="L4247" i="12"/>
  <c r="N4246" i="12"/>
  <c r="O4246" i="12" s="1"/>
  <c r="N4245" i="12"/>
  <c r="O4245" i="12" s="1"/>
  <c r="N4244" i="12"/>
  <c r="O4244" i="12" s="1"/>
  <c r="N4243" i="12"/>
  <c r="O4243" i="12" s="1"/>
  <c r="N4242" i="12"/>
  <c r="O4242" i="12" s="1"/>
  <c r="N4241" i="12"/>
  <c r="O4241" i="12" s="1"/>
  <c r="N4240" i="12"/>
  <c r="O4240" i="12" s="1"/>
  <c r="N4239" i="12"/>
  <c r="O4239" i="12" s="1"/>
  <c r="L4239" i="12"/>
  <c r="N4238" i="12"/>
  <c r="O4238" i="12" s="1"/>
  <c r="N4237" i="12"/>
  <c r="O4237" i="12" s="1"/>
  <c r="N4236" i="12"/>
  <c r="O4236" i="12" s="1"/>
  <c r="N4235" i="12"/>
  <c r="O4235" i="12" s="1"/>
  <c r="L4235" i="12"/>
  <c r="N4234" i="12"/>
  <c r="O4234" i="12" s="1"/>
  <c r="N4233" i="12"/>
  <c r="O4233" i="12" s="1"/>
  <c r="N4232" i="12"/>
  <c r="O4232" i="12" s="1"/>
  <c r="N4231" i="12"/>
  <c r="O4231" i="12" s="1"/>
  <c r="L4231" i="12"/>
  <c r="N4230" i="12"/>
  <c r="O4230" i="12" s="1"/>
  <c r="N4229" i="12"/>
  <c r="O4229" i="12" s="1"/>
  <c r="N4228" i="12"/>
  <c r="O4228" i="12" s="1"/>
  <c r="N4227" i="12"/>
  <c r="O4227" i="12" s="1"/>
  <c r="N4226" i="12"/>
  <c r="O4226" i="12" s="1"/>
  <c r="N4225" i="12"/>
  <c r="O4225" i="12" s="1"/>
  <c r="N4224" i="12"/>
  <c r="O4224" i="12" s="1"/>
  <c r="N4223" i="12"/>
  <c r="O4223" i="12" s="1"/>
  <c r="L4223" i="12"/>
  <c r="N4222" i="12"/>
  <c r="O4222" i="12" s="1"/>
  <c r="N4221" i="12"/>
  <c r="O4221" i="12" s="1"/>
  <c r="N4220" i="12"/>
  <c r="O4220" i="12" s="1"/>
  <c r="N4219" i="12"/>
  <c r="O4219" i="12" s="1"/>
  <c r="N4218" i="12"/>
  <c r="O4218" i="12" s="1"/>
  <c r="N4217" i="12"/>
  <c r="O4217" i="12" s="1"/>
  <c r="N4216" i="12"/>
  <c r="O4216" i="12" s="1"/>
  <c r="N4215" i="12"/>
  <c r="O4215" i="12" s="1"/>
  <c r="L4215" i="12"/>
  <c r="N4214" i="12"/>
  <c r="O4214" i="12" s="1"/>
  <c r="N4213" i="12"/>
  <c r="O4213" i="12" s="1"/>
  <c r="N4212" i="12"/>
  <c r="O4212" i="12" s="1"/>
  <c r="N4211" i="12"/>
  <c r="O4211" i="12" s="1"/>
  <c r="N4210" i="12"/>
  <c r="O4210" i="12" s="1"/>
  <c r="N4209" i="12"/>
  <c r="O4209" i="12" s="1"/>
  <c r="N4208" i="12"/>
  <c r="O4208" i="12" s="1"/>
  <c r="N4207" i="12"/>
  <c r="O4207" i="12" s="1"/>
  <c r="L4207" i="12"/>
  <c r="N4206" i="12"/>
  <c r="O4206" i="12" s="1"/>
  <c r="N4205" i="12"/>
  <c r="O4205" i="12" s="1"/>
  <c r="N4204" i="12"/>
  <c r="O4204" i="12" s="1"/>
  <c r="N4203" i="12"/>
  <c r="O4203" i="12" s="1"/>
  <c r="N4202" i="12"/>
  <c r="O4202" i="12" s="1"/>
  <c r="N4201" i="12"/>
  <c r="O4201" i="12" s="1"/>
  <c r="N4200" i="12"/>
  <c r="O4200" i="12" s="1"/>
  <c r="N4199" i="12"/>
  <c r="O4199" i="12" s="1"/>
  <c r="L4199" i="12"/>
  <c r="N4198" i="12"/>
  <c r="O4198" i="12" s="1"/>
  <c r="N4197" i="12"/>
  <c r="O4197" i="12" s="1"/>
  <c r="N4196" i="12"/>
  <c r="O4196" i="12" s="1"/>
  <c r="N4195" i="12"/>
  <c r="O4195" i="12" s="1"/>
  <c r="N4194" i="12"/>
  <c r="O4194" i="12" s="1"/>
  <c r="N4193" i="12"/>
  <c r="O4193" i="12" s="1"/>
  <c r="N4192" i="12"/>
  <c r="O4192" i="12" s="1"/>
  <c r="N4191" i="12"/>
  <c r="O4191" i="12" s="1"/>
  <c r="L4191" i="12"/>
  <c r="N4190" i="12"/>
  <c r="O4190" i="12" s="1"/>
  <c r="N4189" i="12"/>
  <c r="O4189" i="12" s="1"/>
  <c r="N4188" i="12"/>
  <c r="O4188" i="12" s="1"/>
  <c r="N4187" i="12"/>
  <c r="O4187" i="12" s="1"/>
  <c r="N4186" i="12"/>
  <c r="O4186" i="12" s="1"/>
  <c r="N4185" i="12"/>
  <c r="O4185" i="12" s="1"/>
  <c r="N4184" i="12"/>
  <c r="O4184" i="12" s="1"/>
  <c r="N4183" i="12"/>
  <c r="O4183" i="12" s="1"/>
  <c r="L4183" i="12"/>
  <c r="N4182" i="12"/>
  <c r="O4182" i="12" s="1"/>
  <c r="N4181" i="12"/>
  <c r="O4181" i="12" s="1"/>
  <c r="N4180" i="12"/>
  <c r="O4180" i="12" s="1"/>
  <c r="N4179" i="12"/>
  <c r="O4179" i="12" s="1"/>
  <c r="N4178" i="12"/>
  <c r="O4178" i="12" s="1"/>
  <c r="N4177" i="12"/>
  <c r="O4177" i="12" s="1"/>
  <c r="N4176" i="12"/>
  <c r="O4176" i="12" s="1"/>
  <c r="N4175" i="12"/>
  <c r="O4175" i="12" s="1"/>
  <c r="L4175" i="12"/>
  <c r="N4174" i="12"/>
  <c r="O4174" i="12" s="1"/>
  <c r="N4173" i="12"/>
  <c r="O4173" i="12" s="1"/>
  <c r="N4172" i="12"/>
  <c r="O4172" i="12" s="1"/>
  <c r="N4171" i="12"/>
  <c r="O4171" i="12" s="1"/>
  <c r="N4170" i="12"/>
  <c r="O4170" i="12" s="1"/>
  <c r="N4169" i="12"/>
  <c r="O4169" i="12" s="1"/>
  <c r="N4168" i="12"/>
  <c r="O4168" i="12" s="1"/>
  <c r="N4167" i="12"/>
  <c r="O4167" i="12" s="1"/>
  <c r="L4167" i="12"/>
  <c r="N4166" i="12"/>
  <c r="O4166" i="12" s="1"/>
  <c r="N4165" i="12"/>
  <c r="O4165" i="12" s="1"/>
  <c r="N4164" i="12"/>
  <c r="O4164" i="12" s="1"/>
  <c r="N4163" i="12"/>
  <c r="O4163" i="12" s="1"/>
  <c r="N4162" i="12"/>
  <c r="O4162" i="12" s="1"/>
  <c r="N4161" i="12"/>
  <c r="O4161" i="12" s="1"/>
  <c r="N4160" i="12"/>
  <c r="O4160" i="12" s="1"/>
  <c r="N4159" i="12"/>
  <c r="O4159" i="12" s="1"/>
  <c r="L4159" i="12"/>
  <c r="N4158" i="12"/>
  <c r="O4158" i="12" s="1"/>
  <c r="L4158" i="12"/>
  <c r="N4157" i="12"/>
  <c r="O4157" i="12" s="1"/>
  <c r="N4156" i="12"/>
  <c r="O4156" i="12" s="1"/>
  <c r="N4155" i="12"/>
  <c r="O4155" i="12" s="1"/>
  <c r="N4154" i="12"/>
  <c r="O4154" i="12" s="1"/>
  <c r="N4153" i="12"/>
  <c r="O4153" i="12" s="1"/>
  <c r="N4152" i="12"/>
  <c r="O4152" i="12" s="1"/>
  <c r="N4151" i="12"/>
  <c r="O4151" i="12" s="1"/>
  <c r="L4151" i="12"/>
  <c r="N4150" i="12"/>
  <c r="O4150" i="12" s="1"/>
  <c r="L4150" i="12"/>
  <c r="N4149" i="12"/>
  <c r="O4149" i="12" s="1"/>
  <c r="N4148" i="12"/>
  <c r="O4148" i="12" s="1"/>
  <c r="N4147" i="12"/>
  <c r="O4147" i="12" s="1"/>
  <c r="N4146" i="12"/>
  <c r="O4146" i="12" s="1"/>
  <c r="N4145" i="12"/>
  <c r="O4145" i="12" s="1"/>
  <c r="N4144" i="12"/>
  <c r="O4144" i="12" s="1"/>
  <c r="N4143" i="12"/>
  <c r="O4143" i="12" s="1"/>
  <c r="L4143" i="12"/>
  <c r="N4142" i="12"/>
  <c r="O4142" i="12" s="1"/>
  <c r="L4142" i="12"/>
  <c r="N4141" i="12"/>
  <c r="O4141" i="12" s="1"/>
  <c r="N4140" i="12"/>
  <c r="O4140" i="12" s="1"/>
  <c r="N4139" i="12"/>
  <c r="O4139" i="12" s="1"/>
  <c r="N4138" i="12"/>
  <c r="O4138" i="12" s="1"/>
  <c r="N4137" i="12"/>
  <c r="O4137" i="12" s="1"/>
  <c r="N4136" i="12"/>
  <c r="O4136" i="12" s="1"/>
  <c r="N4135" i="12"/>
  <c r="O4135" i="12" s="1"/>
  <c r="L4135" i="12"/>
  <c r="N4134" i="12"/>
  <c r="O4134" i="12" s="1"/>
  <c r="L4134" i="12"/>
  <c r="N4133" i="12"/>
  <c r="O4133" i="12" s="1"/>
  <c r="N4132" i="12"/>
  <c r="O4132" i="12" s="1"/>
  <c r="N4131" i="12"/>
  <c r="O4131" i="12" s="1"/>
  <c r="N4130" i="12"/>
  <c r="O4130" i="12" s="1"/>
  <c r="N4129" i="12"/>
  <c r="O4129" i="12" s="1"/>
  <c r="N4128" i="12"/>
  <c r="O4128" i="12" s="1"/>
  <c r="N4127" i="12"/>
  <c r="O4127" i="12" s="1"/>
  <c r="L4127" i="12"/>
  <c r="N4126" i="12"/>
  <c r="O4126" i="12" s="1"/>
  <c r="L4126" i="12"/>
  <c r="N4125" i="12"/>
  <c r="O4125" i="12" s="1"/>
  <c r="N4124" i="12"/>
  <c r="O4124" i="12" s="1"/>
  <c r="N4123" i="12"/>
  <c r="O4123" i="12" s="1"/>
  <c r="N4122" i="12"/>
  <c r="O4122" i="12" s="1"/>
  <c r="L4122" i="12"/>
  <c r="N4121" i="12"/>
  <c r="O4121" i="12" s="1"/>
  <c r="L4121" i="12"/>
  <c r="N4120" i="12"/>
  <c r="O4120" i="12" s="1"/>
  <c r="L4120" i="12"/>
  <c r="N4119" i="12"/>
  <c r="O4119" i="12" s="1"/>
  <c r="L4119" i="12"/>
  <c r="N4118" i="12"/>
  <c r="O4118" i="12" s="1"/>
  <c r="L4118" i="12"/>
  <c r="N4117" i="12"/>
  <c r="O4117" i="12" s="1"/>
  <c r="N4116" i="12"/>
  <c r="O4116" i="12" s="1"/>
  <c r="N4115" i="12"/>
  <c r="O4115" i="12" s="1"/>
  <c r="N4114" i="12"/>
  <c r="O4114" i="12" s="1"/>
  <c r="L4114" i="12"/>
  <c r="N4113" i="12"/>
  <c r="O4113" i="12" s="1"/>
  <c r="L4113" i="12"/>
  <c r="N4112" i="12"/>
  <c r="O4112" i="12" s="1"/>
  <c r="L4112" i="12"/>
  <c r="N4111" i="12"/>
  <c r="O4111" i="12" s="1"/>
  <c r="L4111" i="12"/>
  <c r="N4110" i="12"/>
  <c r="O4110" i="12" s="1"/>
  <c r="L4110" i="12"/>
  <c r="N4109" i="12"/>
  <c r="O4109" i="12" s="1"/>
  <c r="N4108" i="12"/>
  <c r="O4108" i="12" s="1"/>
  <c r="N4107" i="12"/>
  <c r="O4107" i="12" s="1"/>
  <c r="N4106" i="12"/>
  <c r="O4106" i="12" s="1"/>
  <c r="L4106" i="12"/>
  <c r="N4105" i="12"/>
  <c r="O4105" i="12" s="1"/>
  <c r="L4105" i="12"/>
  <c r="N4104" i="12"/>
  <c r="O4104" i="12" s="1"/>
  <c r="L4104" i="12"/>
  <c r="N4103" i="12"/>
  <c r="O4103" i="12" s="1"/>
  <c r="L4103" i="12"/>
  <c r="N4102" i="12"/>
  <c r="O4102" i="12" s="1"/>
  <c r="L4102" i="12"/>
  <c r="N4101" i="12"/>
  <c r="O4101" i="12" s="1"/>
  <c r="N4100" i="12"/>
  <c r="O4100" i="12" s="1"/>
  <c r="N4099" i="12"/>
  <c r="O4099" i="12" s="1"/>
  <c r="N4098" i="12"/>
  <c r="O4098" i="12" s="1"/>
  <c r="N4097" i="12"/>
  <c r="O4097" i="12" s="1"/>
  <c r="N4096" i="12"/>
  <c r="O4096" i="12" s="1"/>
  <c r="L4096" i="12"/>
  <c r="N4095" i="12"/>
  <c r="O4095" i="12" s="1"/>
  <c r="N4094" i="12"/>
  <c r="O4094" i="12" s="1"/>
  <c r="N4093" i="12"/>
  <c r="O4093" i="12" s="1"/>
  <c r="N4092" i="12"/>
  <c r="O4092" i="12" s="1"/>
  <c r="N4091" i="12"/>
  <c r="O4091" i="12" s="1"/>
  <c r="N4090" i="12"/>
  <c r="O4090" i="12" s="1"/>
  <c r="N4089" i="12"/>
  <c r="O4089" i="12" s="1"/>
  <c r="N4088" i="12"/>
  <c r="O4088" i="12" s="1"/>
  <c r="L4088" i="12"/>
  <c r="N4087" i="12"/>
  <c r="O4087" i="12" s="1"/>
  <c r="N4086" i="12"/>
  <c r="O4086" i="12" s="1"/>
  <c r="N4085" i="12"/>
  <c r="O4085" i="12" s="1"/>
  <c r="N4084" i="12"/>
  <c r="O4084" i="12" s="1"/>
  <c r="N4083" i="12"/>
  <c r="O4083" i="12" s="1"/>
  <c r="N4082" i="12"/>
  <c r="O4082" i="12" s="1"/>
  <c r="N4081" i="12"/>
  <c r="O4081" i="12" s="1"/>
  <c r="N4080" i="12"/>
  <c r="O4080" i="12" s="1"/>
  <c r="L4080" i="12"/>
  <c r="N4079" i="12"/>
  <c r="O4079" i="12" s="1"/>
  <c r="N4078" i="12"/>
  <c r="O4078" i="12" s="1"/>
  <c r="N4077" i="12"/>
  <c r="O4077" i="12" s="1"/>
  <c r="N4076" i="12"/>
  <c r="O4076" i="12" s="1"/>
  <c r="N4075" i="12"/>
  <c r="O4075" i="12" s="1"/>
  <c r="N4074" i="12"/>
  <c r="O4074" i="12" s="1"/>
  <c r="N4073" i="12"/>
  <c r="O4073" i="12" s="1"/>
  <c r="N4072" i="12"/>
  <c r="O4072" i="12" s="1"/>
  <c r="L4072" i="12"/>
  <c r="N4071" i="12"/>
  <c r="O4071" i="12" s="1"/>
  <c r="N4070" i="12"/>
  <c r="O4070" i="12" s="1"/>
  <c r="N4069" i="12"/>
  <c r="O4069" i="12" s="1"/>
  <c r="N4068" i="12"/>
  <c r="O4068" i="12" s="1"/>
  <c r="N4067" i="12"/>
  <c r="O4067" i="12" s="1"/>
  <c r="N4066" i="12"/>
  <c r="O4066" i="12" s="1"/>
  <c r="N4065" i="12"/>
  <c r="O4065" i="12" s="1"/>
  <c r="N4064" i="12"/>
  <c r="O4064" i="12" s="1"/>
  <c r="L4064" i="12"/>
  <c r="N4063" i="12"/>
  <c r="O4063" i="12" s="1"/>
  <c r="N4062" i="12"/>
  <c r="O4062" i="12" s="1"/>
  <c r="N4061" i="12"/>
  <c r="O4061" i="12" s="1"/>
  <c r="N4060" i="12"/>
  <c r="O4060" i="12" s="1"/>
  <c r="N4059" i="12"/>
  <c r="O4059" i="12" s="1"/>
  <c r="N4058" i="12"/>
  <c r="O4058" i="12" s="1"/>
  <c r="N4057" i="12"/>
  <c r="O4057" i="12" s="1"/>
  <c r="N4056" i="12"/>
  <c r="O4056" i="12" s="1"/>
  <c r="L4056" i="12"/>
  <c r="N4055" i="12"/>
  <c r="O4055" i="12" s="1"/>
  <c r="N4054" i="12"/>
  <c r="O4054" i="12" s="1"/>
  <c r="N4053" i="12"/>
  <c r="O4053" i="12" s="1"/>
  <c r="N4052" i="12"/>
  <c r="O4052" i="12" s="1"/>
  <c r="N4051" i="12"/>
  <c r="O4051" i="12" s="1"/>
  <c r="N4050" i="12"/>
  <c r="O4050" i="12" s="1"/>
  <c r="N4049" i="12"/>
  <c r="O4049" i="12" s="1"/>
  <c r="N4048" i="12"/>
  <c r="O4048" i="12" s="1"/>
  <c r="L4048" i="12"/>
  <c r="N4047" i="12"/>
  <c r="O4047" i="12" s="1"/>
  <c r="N4046" i="12"/>
  <c r="O4046" i="12" s="1"/>
  <c r="N4045" i="12"/>
  <c r="O4045" i="12" s="1"/>
  <c r="N4044" i="12"/>
  <c r="O4044" i="12" s="1"/>
  <c r="J4271" i="12"/>
  <c r="J4270" i="12"/>
  <c r="J4269" i="12"/>
  <c r="J4268" i="12"/>
  <c r="J4267" i="12"/>
  <c r="J4266" i="12"/>
  <c r="J4265" i="12"/>
  <c r="J4264" i="12"/>
  <c r="J4263" i="12"/>
  <c r="J4262" i="12"/>
  <c r="J4261" i="12"/>
  <c r="J4260" i="12"/>
  <c r="J4259" i="12"/>
  <c r="J4258" i="12"/>
  <c r="J4257" i="12"/>
  <c r="J4256" i="12"/>
  <c r="J4255" i="12"/>
  <c r="J4254" i="12"/>
  <c r="J4253" i="12"/>
  <c r="J4252" i="12"/>
  <c r="J4251" i="12"/>
  <c r="J4250" i="12"/>
  <c r="J4249" i="12"/>
  <c r="J4248" i="12"/>
  <c r="J4247" i="12"/>
  <c r="J4246" i="12"/>
  <c r="J4245" i="12"/>
  <c r="J4244" i="12"/>
  <c r="J4243" i="12"/>
  <c r="J4242" i="12"/>
  <c r="J4241" i="12"/>
  <c r="J4240" i="12"/>
  <c r="J4239" i="12"/>
  <c r="J4238" i="12"/>
  <c r="J4237" i="12"/>
  <c r="J4236" i="12"/>
  <c r="J4235" i="12"/>
  <c r="J4234" i="12"/>
  <c r="J4233" i="12"/>
  <c r="J4232" i="12"/>
  <c r="J4231" i="12"/>
  <c r="J4230" i="12"/>
  <c r="J4229" i="12"/>
  <c r="J4228" i="12"/>
  <c r="J4227" i="12"/>
  <c r="J4226" i="12"/>
  <c r="J4225" i="12"/>
  <c r="J4224" i="12"/>
  <c r="J4223" i="12"/>
  <c r="J4222" i="12"/>
  <c r="J4221" i="12"/>
  <c r="J4220" i="12"/>
  <c r="J4219" i="12"/>
  <c r="J4218" i="12"/>
  <c r="J4217" i="12"/>
  <c r="J4216" i="12"/>
  <c r="J4215" i="12"/>
  <c r="J4214" i="12"/>
  <c r="J4213" i="12"/>
  <c r="J4212" i="12"/>
  <c r="J4211" i="12"/>
  <c r="J4210" i="12"/>
  <c r="J4209" i="12"/>
  <c r="J4208" i="12"/>
  <c r="J4207" i="12"/>
  <c r="J4206" i="12"/>
  <c r="J4205" i="12"/>
  <c r="J4204" i="12"/>
  <c r="J4203" i="12"/>
  <c r="J4202" i="12"/>
  <c r="J4201" i="12"/>
  <c r="J4200" i="12"/>
  <c r="J4199" i="12"/>
  <c r="J4198" i="12"/>
  <c r="J4197" i="12"/>
  <c r="J4196" i="12"/>
  <c r="J4195" i="12"/>
  <c r="J4194" i="12"/>
  <c r="J4193" i="12"/>
  <c r="J4192" i="12"/>
  <c r="J4191" i="12"/>
  <c r="J4190" i="12"/>
  <c r="J4189" i="12"/>
  <c r="J4188" i="12"/>
  <c r="J4187" i="12"/>
  <c r="J4186" i="12"/>
  <c r="J4185" i="12"/>
  <c r="J4184" i="12"/>
  <c r="J4183" i="12"/>
  <c r="J4182" i="12"/>
  <c r="J4181" i="12"/>
  <c r="J4180" i="12"/>
  <c r="J4179" i="12"/>
  <c r="J4178" i="12"/>
  <c r="J4177" i="12"/>
  <c r="J4176" i="12"/>
  <c r="J4175" i="12"/>
  <c r="J4174" i="12"/>
  <c r="J4173" i="12"/>
  <c r="J4172" i="12"/>
  <c r="J4171" i="12"/>
  <c r="J4170" i="12"/>
  <c r="J4169" i="12"/>
  <c r="J4168" i="12"/>
  <c r="J4167" i="12"/>
  <c r="J4166" i="12"/>
  <c r="J4165" i="12"/>
  <c r="J4164" i="12"/>
  <c r="J4163" i="12"/>
  <c r="J4162" i="12"/>
  <c r="J4161" i="12"/>
  <c r="J4160" i="12"/>
  <c r="J4159" i="12"/>
  <c r="J4158" i="12"/>
  <c r="J4157" i="12"/>
  <c r="J4156" i="12"/>
  <c r="J4155" i="12"/>
  <c r="J4154" i="12"/>
  <c r="J4153" i="12"/>
  <c r="J4152" i="12"/>
  <c r="J4151" i="12"/>
  <c r="J4150" i="12"/>
  <c r="J4149" i="12"/>
  <c r="J4148" i="12"/>
  <c r="J4147" i="12"/>
  <c r="J4146" i="12"/>
  <c r="J4145" i="12"/>
  <c r="J4144" i="12"/>
  <c r="J4143" i="12"/>
  <c r="J4142" i="12"/>
  <c r="J4141" i="12"/>
  <c r="J4140" i="12"/>
  <c r="J4139" i="12"/>
  <c r="J4138" i="12"/>
  <c r="J4137" i="12"/>
  <c r="J4136" i="12"/>
  <c r="J4135" i="12"/>
  <c r="J4134" i="12"/>
  <c r="J4133" i="12"/>
  <c r="J4132" i="12"/>
  <c r="J4131" i="12"/>
  <c r="J4130" i="12"/>
  <c r="J4129" i="12"/>
  <c r="J4128" i="12"/>
  <c r="J4127" i="12"/>
  <c r="J4126" i="12"/>
  <c r="J4125" i="12"/>
  <c r="J4124" i="12"/>
  <c r="J4123" i="12"/>
  <c r="J4122" i="12"/>
  <c r="J4121" i="12"/>
  <c r="J4120" i="12"/>
  <c r="J4119" i="12"/>
  <c r="J4118" i="12"/>
  <c r="J4117" i="12"/>
  <c r="J4116" i="12"/>
  <c r="J4115" i="12"/>
  <c r="J4114" i="12"/>
  <c r="J4113" i="12"/>
  <c r="J4112" i="12"/>
  <c r="J4111" i="12"/>
  <c r="J4110" i="12"/>
  <c r="J4109" i="12"/>
  <c r="J4108" i="12"/>
  <c r="J4107" i="12"/>
  <c r="J4106" i="12"/>
  <c r="J4105" i="12"/>
  <c r="J4104" i="12"/>
  <c r="J4103" i="12"/>
  <c r="J4102" i="12"/>
  <c r="J4101" i="12"/>
  <c r="J4100" i="12"/>
  <c r="J4099" i="12"/>
  <c r="J4098" i="12"/>
  <c r="J4097" i="12"/>
  <c r="J4096" i="12"/>
  <c r="J4095" i="12"/>
  <c r="J4094" i="12"/>
  <c r="J4093" i="12"/>
  <c r="J4092" i="12"/>
  <c r="J4091" i="12"/>
  <c r="J4090" i="12"/>
  <c r="J4089" i="12"/>
  <c r="J4088" i="12"/>
  <c r="J4087" i="12"/>
  <c r="J4086" i="12"/>
  <c r="J4085" i="12"/>
  <c r="J4084" i="12"/>
  <c r="J4083" i="12"/>
  <c r="J4082" i="12"/>
  <c r="J4081" i="12"/>
  <c r="J4080" i="12"/>
  <c r="J4079" i="12"/>
  <c r="J4078" i="12"/>
  <c r="J4077" i="12"/>
  <c r="J4076" i="12"/>
  <c r="J4075" i="12"/>
  <c r="J4074" i="12"/>
  <c r="J4073" i="12"/>
  <c r="J4072" i="12"/>
  <c r="J4071" i="12"/>
  <c r="J4070" i="12"/>
  <c r="J4069" i="12"/>
  <c r="J4068" i="12"/>
  <c r="J4067" i="12"/>
  <c r="J4066" i="12"/>
  <c r="J4065" i="12"/>
  <c r="J4064" i="12"/>
  <c r="J4063" i="12"/>
  <c r="J4062" i="12"/>
  <c r="J4061" i="12"/>
  <c r="J4060" i="12"/>
  <c r="J4059" i="12"/>
  <c r="J4058" i="12"/>
  <c r="J4057" i="12"/>
  <c r="J4056" i="12"/>
  <c r="J4055" i="12"/>
  <c r="J4054" i="12"/>
  <c r="J4053" i="12"/>
  <c r="J4052" i="12"/>
  <c r="J4051" i="12"/>
  <c r="J4050" i="12"/>
  <c r="J4049" i="12"/>
  <c r="J4048" i="12"/>
  <c r="J4047" i="12"/>
  <c r="J4046" i="12"/>
  <c r="J4045" i="12"/>
  <c r="J4044" i="12"/>
  <c r="D4271" i="6"/>
  <c r="K4263" i="13" s="1"/>
  <c r="D4270" i="6"/>
  <c r="L4270" i="12" s="1"/>
  <c r="D4269" i="6"/>
  <c r="L4269" i="12" s="1"/>
  <c r="D4268" i="6"/>
  <c r="L4268" i="12" s="1"/>
  <c r="D4267" i="6"/>
  <c r="K4259" i="13" s="1"/>
  <c r="D4266" i="6"/>
  <c r="L4266" i="12" s="1"/>
  <c r="D4265" i="6"/>
  <c r="L4265" i="12" s="1"/>
  <c r="D4264" i="6"/>
  <c r="L4264" i="12" s="1"/>
  <c r="D4263" i="6"/>
  <c r="K4255" i="13" s="1"/>
  <c r="D4262" i="6"/>
  <c r="L4262" i="12" s="1"/>
  <c r="D4261" i="6"/>
  <c r="L4261" i="12" s="1"/>
  <c r="D4260" i="6"/>
  <c r="L4260" i="12" s="1"/>
  <c r="D4259" i="6"/>
  <c r="L4259" i="12" s="1"/>
  <c r="D4258" i="6"/>
  <c r="L4258" i="12" s="1"/>
  <c r="D4257" i="6"/>
  <c r="L4257" i="12" s="1"/>
  <c r="D4256" i="6"/>
  <c r="L4256" i="12" s="1"/>
  <c r="D4255" i="6"/>
  <c r="K4247" i="13" s="1"/>
  <c r="D4254" i="6"/>
  <c r="L4254" i="12" s="1"/>
  <c r="D4253" i="6"/>
  <c r="L4253" i="12" s="1"/>
  <c r="D4252" i="6"/>
  <c r="L4252" i="12" s="1"/>
  <c r="D4251" i="6"/>
  <c r="K4243" i="13" s="1"/>
  <c r="L4243" i="13" s="1"/>
  <c r="D4250" i="6"/>
  <c r="L4250" i="12" s="1"/>
  <c r="D4249" i="6"/>
  <c r="L4249" i="12" s="1"/>
  <c r="D4248" i="6"/>
  <c r="L4248" i="12" s="1"/>
  <c r="D4247" i="6"/>
  <c r="K4239" i="13" s="1"/>
  <c r="D4246" i="6"/>
  <c r="L4246" i="12" s="1"/>
  <c r="D4245" i="6"/>
  <c r="L4245" i="12" s="1"/>
  <c r="D4244" i="6"/>
  <c r="K4236" i="13" s="1"/>
  <c r="L4236" i="13" s="1"/>
  <c r="D4243" i="6"/>
  <c r="L4243" i="12" s="1"/>
  <c r="D4242" i="6"/>
  <c r="L4242" i="12" s="1"/>
  <c r="D4241" i="6"/>
  <c r="L4241" i="12" s="1"/>
  <c r="D4240" i="6"/>
  <c r="K4232" i="13" s="1"/>
  <c r="D4239" i="6"/>
  <c r="K4231" i="13" s="1"/>
  <c r="D4238" i="6"/>
  <c r="L4238" i="12" s="1"/>
  <c r="D4237" i="6"/>
  <c r="L4237" i="12" s="1"/>
  <c r="D4236" i="6"/>
  <c r="K4228" i="13" s="1"/>
  <c r="D4235" i="6"/>
  <c r="K4227" i="13" s="1"/>
  <c r="D4234" i="6"/>
  <c r="L4234" i="12" s="1"/>
  <c r="D4233" i="6"/>
  <c r="L4233" i="12" s="1"/>
  <c r="D4232" i="6"/>
  <c r="K4224" i="13" s="1"/>
  <c r="D4231" i="6"/>
  <c r="K4223" i="13" s="1"/>
  <c r="D4230" i="6"/>
  <c r="L4230" i="12" s="1"/>
  <c r="D4229" i="6"/>
  <c r="L4229" i="12" s="1"/>
  <c r="D4228" i="6"/>
  <c r="K4220" i="13" s="1"/>
  <c r="D4227" i="6"/>
  <c r="L4227" i="12" s="1"/>
  <c r="D4226" i="6"/>
  <c r="L4226" i="12" s="1"/>
  <c r="D4225" i="6"/>
  <c r="L4225" i="12" s="1"/>
  <c r="D4224" i="6"/>
  <c r="K4216" i="13" s="1"/>
  <c r="D4223" i="6"/>
  <c r="K4215" i="13" s="1"/>
  <c r="D4222" i="6"/>
  <c r="L4222" i="12" s="1"/>
  <c r="D4221" i="6"/>
  <c r="L4221" i="12" s="1"/>
  <c r="D4220" i="6"/>
  <c r="K4212" i="13" s="1"/>
  <c r="L4212" i="13" s="1"/>
  <c r="D4219" i="6"/>
  <c r="K4211" i="13" s="1"/>
  <c r="L4211" i="13" s="1"/>
  <c r="D4218" i="6"/>
  <c r="L4218" i="12" s="1"/>
  <c r="D4217" i="6"/>
  <c r="K4209" i="13" s="1"/>
  <c r="D4216" i="6"/>
  <c r="K4208" i="13" s="1"/>
  <c r="L4208" i="13" s="1"/>
  <c r="D4215" i="6"/>
  <c r="K4207" i="13" s="1"/>
  <c r="D4214" i="6"/>
  <c r="L4214" i="12" s="1"/>
  <c r="D4213" i="6"/>
  <c r="K4205" i="13" s="1"/>
  <c r="L4205" i="13" s="1"/>
  <c r="D4212" i="6"/>
  <c r="K4204" i="13" s="1"/>
  <c r="D4211" i="6"/>
  <c r="L4211" i="12" s="1"/>
  <c r="D4210" i="6"/>
  <c r="L4210" i="12" s="1"/>
  <c r="D4209" i="6"/>
  <c r="K4201" i="13" s="1"/>
  <c r="L4201" i="13" s="1"/>
  <c r="D4208" i="6"/>
  <c r="K4200" i="13" s="1"/>
  <c r="D4207" i="6"/>
  <c r="K4199" i="13" s="1"/>
  <c r="D4206" i="6"/>
  <c r="L4206" i="12" s="1"/>
  <c r="D4205" i="6"/>
  <c r="K4197" i="13" s="1"/>
  <c r="D4204" i="6"/>
  <c r="K4196" i="13" s="1"/>
  <c r="D4203" i="6"/>
  <c r="L4203" i="12" s="1"/>
  <c r="D4202" i="6"/>
  <c r="L4202" i="12" s="1"/>
  <c r="D4201" i="6"/>
  <c r="K4193" i="13" s="1"/>
  <c r="L4193" i="13" s="1"/>
  <c r="D4200" i="6"/>
  <c r="K4192" i="13" s="1"/>
  <c r="D4199" i="6"/>
  <c r="K4191" i="13" s="1"/>
  <c r="D4198" i="6"/>
  <c r="L4198" i="12" s="1"/>
  <c r="D4197" i="6"/>
  <c r="K4189" i="13" s="1"/>
  <c r="D4196" i="6"/>
  <c r="K4188" i="13" s="1"/>
  <c r="L4188" i="13" s="1"/>
  <c r="D4195" i="6"/>
  <c r="L4195" i="12" s="1"/>
  <c r="D4194" i="6"/>
  <c r="L4194" i="12" s="1"/>
  <c r="D4193" i="6"/>
  <c r="K4185" i="13" s="1"/>
  <c r="D4192" i="6"/>
  <c r="L4192" i="12" s="1"/>
  <c r="D4191" i="6"/>
  <c r="K4183" i="13" s="1"/>
  <c r="D4190" i="6"/>
  <c r="L4190" i="12" s="1"/>
  <c r="D4189" i="6"/>
  <c r="K4181" i="13" s="1"/>
  <c r="D4188" i="6"/>
  <c r="K4180" i="13" s="1"/>
  <c r="L4180" i="13" s="1"/>
  <c r="D4187" i="6"/>
  <c r="L4187" i="12" s="1"/>
  <c r="D4186" i="6"/>
  <c r="K4178" i="13" s="1"/>
  <c r="L4178" i="13" s="1"/>
  <c r="D4185" i="6"/>
  <c r="K4177" i="13" s="1"/>
  <c r="L4177" i="13" s="1"/>
  <c r="D4184" i="6"/>
  <c r="K4176" i="13" s="1"/>
  <c r="D4183" i="6"/>
  <c r="D4182" i="6"/>
  <c r="K4174" i="13" s="1"/>
  <c r="L4174" i="13" s="1"/>
  <c r="D4181" i="6"/>
  <c r="K4173" i="13" s="1"/>
  <c r="D4180" i="6"/>
  <c r="K4172" i="13" s="1"/>
  <c r="D4179" i="6"/>
  <c r="L4179" i="12" s="1"/>
  <c r="D4178" i="6"/>
  <c r="K4170" i="13" s="1"/>
  <c r="L4170" i="13" s="1"/>
  <c r="D4177" i="6"/>
  <c r="K4169" i="13" s="1"/>
  <c r="D4176" i="6"/>
  <c r="K4168" i="13" s="1"/>
  <c r="L4168" i="13" s="1"/>
  <c r="D4175" i="6"/>
  <c r="D4174" i="6"/>
  <c r="K4166" i="13" s="1"/>
  <c r="L4166" i="13" s="1"/>
  <c r="D4173" i="6"/>
  <c r="K4165" i="13" s="1"/>
  <c r="D4172" i="6"/>
  <c r="K4164" i="13" s="1"/>
  <c r="L4164" i="13" s="1"/>
  <c r="D4171" i="6"/>
  <c r="K4163" i="13" s="1"/>
  <c r="L4163" i="13" s="1"/>
  <c r="D4170" i="6"/>
  <c r="K4162" i="13" s="1"/>
  <c r="L4162" i="13" s="1"/>
  <c r="D4169" i="6"/>
  <c r="K4161" i="13" s="1"/>
  <c r="D4168" i="6"/>
  <c r="K4160" i="13" s="1"/>
  <c r="L4160" i="13" s="1"/>
  <c r="D4167" i="6"/>
  <c r="D4166" i="6"/>
  <c r="K4158" i="13" s="1"/>
  <c r="D4165" i="6"/>
  <c r="K4157" i="13" s="1"/>
  <c r="L4157" i="13" s="1"/>
  <c r="D4164" i="6"/>
  <c r="K4156" i="13" s="1"/>
  <c r="D4163" i="6"/>
  <c r="L4163" i="12" s="1"/>
  <c r="D4162" i="6"/>
  <c r="K4154" i="13" s="1"/>
  <c r="D4161" i="6"/>
  <c r="K4153" i="13" s="1"/>
  <c r="L4153" i="13" s="1"/>
  <c r="D4160" i="6"/>
  <c r="K4152" i="13" s="1"/>
  <c r="D4159" i="6"/>
  <c r="D4158" i="6"/>
  <c r="K4150" i="13" s="1"/>
  <c r="L4150" i="13" s="1"/>
  <c r="D4157" i="6"/>
  <c r="K4149" i="13" s="1"/>
  <c r="D4156" i="6"/>
  <c r="K4148" i="13" s="1"/>
  <c r="D4155" i="6"/>
  <c r="L4155" i="12" s="1"/>
  <c r="D4154" i="6"/>
  <c r="K4146" i="13" s="1"/>
  <c r="L4146" i="13" s="1"/>
  <c r="D4153" i="6"/>
  <c r="K4145" i="13" s="1"/>
  <c r="D4152" i="6"/>
  <c r="K4144" i="13" s="1"/>
  <c r="L4144" i="13" s="1"/>
  <c r="D4151" i="6"/>
  <c r="D4150" i="6"/>
  <c r="K4142" i="13" s="1"/>
  <c r="D4149" i="6"/>
  <c r="K4141" i="13" s="1"/>
  <c r="D4148" i="6"/>
  <c r="K4140" i="13" s="1"/>
  <c r="L4140" i="13" s="1"/>
  <c r="D4147" i="6"/>
  <c r="L4147" i="12" s="1"/>
  <c r="D4146" i="6"/>
  <c r="K4138" i="13" s="1"/>
  <c r="D4145" i="6"/>
  <c r="K4137" i="13" s="1"/>
  <c r="L4137" i="13" s="1"/>
  <c r="D4144" i="6"/>
  <c r="K4136" i="13" s="1"/>
  <c r="D4143" i="6"/>
  <c r="D4142" i="6"/>
  <c r="K4134" i="13" s="1"/>
  <c r="L4134" i="13" s="1"/>
  <c r="D4141" i="6"/>
  <c r="K4133" i="13" s="1"/>
  <c r="L4133" i="13" s="1"/>
  <c r="D4140" i="6"/>
  <c r="K4132" i="13" s="1"/>
  <c r="L4132" i="13" s="1"/>
  <c r="D4139" i="6"/>
  <c r="L4139" i="12" s="1"/>
  <c r="D4138" i="6"/>
  <c r="K4130" i="13" s="1"/>
  <c r="L4130" i="13" s="1"/>
  <c r="D4137" i="6"/>
  <c r="K4129" i="13" s="1"/>
  <c r="L4129" i="13" s="1"/>
  <c r="D4136" i="6"/>
  <c r="K4128" i="13" s="1"/>
  <c r="D4135" i="6"/>
  <c r="D4134" i="6"/>
  <c r="K4126" i="13" s="1"/>
  <c r="D4133" i="6"/>
  <c r="K4125" i="13" s="1"/>
  <c r="D4132" i="6"/>
  <c r="K4124" i="13" s="1"/>
  <c r="D4131" i="6"/>
  <c r="L4131" i="12" s="1"/>
  <c r="D4130" i="6"/>
  <c r="K4122" i="13" s="1"/>
  <c r="L4122" i="13" s="1"/>
  <c r="D4129" i="6"/>
  <c r="K4121" i="13" s="1"/>
  <c r="D4128" i="6"/>
  <c r="K4120" i="13" s="1"/>
  <c r="D4127" i="6"/>
  <c r="D4126" i="6"/>
  <c r="K4118" i="13" s="1"/>
  <c r="D4125" i="6"/>
  <c r="K4117" i="13" s="1"/>
  <c r="D4124" i="6"/>
  <c r="L4124" i="12" s="1"/>
  <c r="D4123" i="6"/>
  <c r="K4115" i="13" s="1"/>
  <c r="D4122" i="6"/>
  <c r="D4121" i="6"/>
  <c r="D4120" i="6"/>
  <c r="D4119" i="6"/>
  <c r="D4118" i="6"/>
  <c r="D4117" i="6"/>
  <c r="K4109" i="13" s="1"/>
  <c r="D4116" i="6"/>
  <c r="K4108" i="13" s="1"/>
  <c r="D4115" i="6"/>
  <c r="K4107" i="13" s="1"/>
  <c r="L4107" i="13" s="1"/>
  <c r="D4114" i="6"/>
  <c r="D4113" i="6"/>
  <c r="D4112" i="6"/>
  <c r="D4111" i="6"/>
  <c r="D4110" i="6"/>
  <c r="D4109" i="6"/>
  <c r="L4109" i="12" s="1"/>
  <c r="D4108" i="6"/>
  <c r="K4100" i="13" s="1"/>
  <c r="L4100" i="13" s="1"/>
  <c r="D4107" i="6"/>
  <c r="L4107" i="12" s="1"/>
  <c r="D4106" i="6"/>
  <c r="D4105" i="6"/>
  <c r="D4104" i="6"/>
  <c r="D4103" i="6"/>
  <c r="D4102" i="6"/>
  <c r="D4101" i="6"/>
  <c r="K4093" i="13" s="1"/>
  <c r="D4100" i="6"/>
  <c r="L4100" i="12" s="1"/>
  <c r="D4099" i="6"/>
  <c r="L4099" i="12" s="1"/>
  <c r="D4098" i="6"/>
  <c r="L4098" i="12" s="1"/>
  <c r="D4097" i="6"/>
  <c r="L4097" i="12" s="1"/>
  <c r="M4097" i="12" s="1"/>
  <c r="D4096" i="6"/>
  <c r="D4095" i="6"/>
  <c r="L4095" i="12" s="1"/>
  <c r="D4094" i="6"/>
  <c r="L4094" i="12" s="1"/>
  <c r="D4093" i="6"/>
  <c r="K4085" i="13" s="1"/>
  <c r="D4092" i="6"/>
  <c r="L4092" i="12" s="1"/>
  <c r="D4091" i="6"/>
  <c r="L4091" i="12" s="1"/>
  <c r="D4090" i="6"/>
  <c r="L4090" i="12" s="1"/>
  <c r="D4089" i="6"/>
  <c r="K4081" i="13" s="1"/>
  <c r="D4088" i="6"/>
  <c r="D4087" i="6"/>
  <c r="K4079" i="13" s="1"/>
  <c r="L4079" i="13" s="1"/>
  <c r="D4086" i="6"/>
  <c r="K4078" i="13" s="1"/>
  <c r="D4085" i="6"/>
  <c r="K4077" i="13" s="1"/>
  <c r="L4077" i="13" s="1"/>
  <c r="D4084" i="6"/>
  <c r="K4076" i="13" s="1"/>
  <c r="D4083" i="6"/>
  <c r="K4075" i="13" s="1"/>
  <c r="L4075" i="13" s="1"/>
  <c r="D4082" i="6"/>
  <c r="K4074" i="13" s="1"/>
  <c r="L4074" i="13" s="1"/>
  <c r="D4081" i="6"/>
  <c r="K4073" i="13" s="1"/>
  <c r="D4080" i="6"/>
  <c r="D4079" i="6"/>
  <c r="L4079" i="12" s="1"/>
  <c r="D4078" i="6"/>
  <c r="L4078" i="12" s="1"/>
  <c r="D4077" i="6"/>
  <c r="L4077" i="12" s="1"/>
  <c r="D4076" i="6"/>
  <c r="L4076" i="12" s="1"/>
  <c r="D4075" i="6"/>
  <c r="L4075" i="12" s="1"/>
  <c r="D4074" i="6"/>
  <c r="L4074" i="12" s="1"/>
  <c r="D4073" i="6"/>
  <c r="L4073" i="12" s="1"/>
  <c r="D4072" i="6"/>
  <c r="K4064" i="13" s="1"/>
  <c r="D4071" i="6"/>
  <c r="L4071" i="12" s="1"/>
  <c r="D4070" i="6"/>
  <c r="L4070" i="12" s="1"/>
  <c r="D4069" i="6"/>
  <c r="L4069" i="12" s="1"/>
  <c r="D4068" i="6"/>
  <c r="K4060" i="13" s="1"/>
  <c r="L4060" i="13" s="1"/>
  <c r="D4067" i="6"/>
  <c r="L4067" i="12" s="1"/>
  <c r="D4066" i="6"/>
  <c r="L4066" i="12" s="1"/>
  <c r="D4065" i="6"/>
  <c r="L4065" i="12" s="1"/>
  <c r="D4064" i="6"/>
  <c r="K4056" i="13" s="1"/>
  <c r="D4063" i="6"/>
  <c r="L4063" i="12" s="1"/>
  <c r="D4062" i="6"/>
  <c r="L4062" i="12" s="1"/>
  <c r="D4061" i="6"/>
  <c r="L4061" i="12" s="1"/>
  <c r="D4060" i="6"/>
  <c r="K4052" i="13" s="1"/>
  <c r="D4059" i="6"/>
  <c r="L4059" i="12" s="1"/>
  <c r="D4058" i="6"/>
  <c r="L4058" i="12" s="1"/>
  <c r="D4057" i="6"/>
  <c r="L4057" i="12" s="1"/>
  <c r="D4056" i="6"/>
  <c r="K4048" i="13" s="1"/>
  <c r="D4055" i="6"/>
  <c r="L4055" i="12" s="1"/>
  <c r="D4054" i="6"/>
  <c r="L4054" i="12" s="1"/>
  <c r="D4053" i="6"/>
  <c r="L4053" i="12" s="1"/>
  <c r="D4052" i="6"/>
  <c r="K4044" i="13" s="1"/>
  <c r="L4044" i="13" s="1"/>
  <c r="D4051" i="6"/>
  <c r="L4051" i="12" s="1"/>
  <c r="D4050" i="6"/>
  <c r="L4050" i="12" s="1"/>
  <c r="D4049" i="6"/>
  <c r="L4049" i="12" s="1"/>
  <c r="D4048" i="6"/>
  <c r="K4040" i="13" s="1"/>
  <c r="D4047" i="6"/>
  <c r="L4047" i="12" s="1"/>
  <c r="D4046" i="6"/>
  <c r="L4046" i="12" s="1"/>
  <c r="D4045" i="6"/>
  <c r="L4045" i="12" s="1"/>
  <c r="D4044" i="6"/>
  <c r="K4036" i="13" s="1"/>
  <c r="L4036" i="13" s="1"/>
  <c r="B20" i="13"/>
  <c r="L4115" i="12" l="1"/>
  <c r="K4099" i="13"/>
  <c r="L4099" i="13" s="1"/>
  <c r="L4049" i="13"/>
  <c r="K4123" i="13"/>
  <c r="L4123" i="13" s="1"/>
  <c r="K4139" i="13"/>
  <c r="L4139" i="13" s="1"/>
  <c r="L4233" i="13"/>
  <c r="L4108" i="12"/>
  <c r="M4108" i="12" s="1"/>
  <c r="L4116" i="12"/>
  <c r="K4069" i="13"/>
  <c r="K4084" i="13"/>
  <c r="L4084" i="13" s="1"/>
  <c r="K4092" i="13"/>
  <c r="L4092" i="13" s="1"/>
  <c r="K4116" i="13"/>
  <c r="L4116" i="13" s="1"/>
  <c r="K4187" i="13"/>
  <c r="L4187" i="13" s="1"/>
  <c r="K4245" i="13"/>
  <c r="L4245" i="13" s="1"/>
  <c r="K4253" i="13"/>
  <c r="L4253" i="13" s="1"/>
  <c r="L4257" i="13"/>
  <c r="K4261" i="13"/>
  <c r="L4261" i="13" s="1"/>
  <c r="L4081" i="12"/>
  <c r="L4085" i="12"/>
  <c r="L4089" i="12"/>
  <c r="M4089" i="12" s="1"/>
  <c r="L4093" i="12"/>
  <c r="M4093" i="12" s="1"/>
  <c r="L4128" i="12"/>
  <c r="L4132" i="12"/>
  <c r="L4136" i="12"/>
  <c r="L4140" i="12"/>
  <c r="L4144" i="12"/>
  <c r="L4148" i="12"/>
  <c r="L4152" i="12"/>
  <c r="M4152" i="12" s="1"/>
  <c r="L4156" i="12"/>
  <c r="M4156" i="12" s="1"/>
  <c r="L4160" i="12"/>
  <c r="M4160" i="12" s="1"/>
  <c r="L4164" i="12"/>
  <c r="M4164" i="12" s="1"/>
  <c r="L4168" i="12"/>
  <c r="L4172" i="12"/>
  <c r="M4172" i="12" s="1"/>
  <c r="L4176" i="12"/>
  <c r="L4180" i="12"/>
  <c r="L4184" i="12"/>
  <c r="M4184" i="12" s="1"/>
  <c r="L4188" i="12"/>
  <c r="M4188" i="12" s="1"/>
  <c r="L4196" i="12"/>
  <c r="L4200" i="12"/>
  <c r="L4204" i="12"/>
  <c r="L4208" i="12"/>
  <c r="M4208" i="12" s="1"/>
  <c r="L4212" i="12"/>
  <c r="M4212" i="12" s="1"/>
  <c r="L4216" i="12"/>
  <c r="L4220" i="12"/>
  <c r="L4224" i="12"/>
  <c r="M4224" i="12" s="1"/>
  <c r="L4228" i="12"/>
  <c r="M4228" i="12" s="1"/>
  <c r="L4232" i="12"/>
  <c r="M4232" i="12" s="1"/>
  <c r="L4236" i="12"/>
  <c r="L4240" i="12"/>
  <c r="L4244" i="12"/>
  <c r="M4244" i="12" s="1"/>
  <c r="L4108" i="13"/>
  <c r="K4038" i="13"/>
  <c r="L4038" i="13" s="1"/>
  <c r="K4042" i="13"/>
  <c r="L4042" i="13" s="1"/>
  <c r="K4046" i="13"/>
  <c r="L4046" i="13" s="1"/>
  <c r="K4050" i="13"/>
  <c r="L4050" i="13" s="1"/>
  <c r="K4054" i="13"/>
  <c r="K4058" i="13"/>
  <c r="K4062" i="13"/>
  <c r="K4195" i="13"/>
  <c r="L4195" i="13" s="1"/>
  <c r="K4203" i="13"/>
  <c r="K4214" i="13"/>
  <c r="L4214" i="13" s="1"/>
  <c r="K4218" i="13"/>
  <c r="L4218" i="13" s="1"/>
  <c r="K4222" i="13"/>
  <c r="L4222" i="13" s="1"/>
  <c r="K4226" i="13"/>
  <c r="K4230" i="13"/>
  <c r="K4234" i="13"/>
  <c r="K4238" i="13"/>
  <c r="O5073" i="13"/>
  <c r="O4945" i="13"/>
  <c r="O4817" i="13"/>
  <c r="O4689" i="13"/>
  <c r="O4992" i="13"/>
  <c r="O4864" i="13"/>
  <c r="O4736" i="13"/>
  <c r="O4710" i="13"/>
  <c r="O4774" i="13"/>
  <c r="O4838" i="13"/>
  <c r="O4902" i="13"/>
  <c r="O4966" i="13"/>
  <c r="O5030" i="13"/>
  <c r="O4674" i="13"/>
  <c r="O4738" i="13"/>
  <c r="O4802" i="13"/>
  <c r="O4866" i="13"/>
  <c r="O4930" i="13"/>
  <c r="O4994" i="13"/>
  <c r="O5058" i="13"/>
  <c r="O4699" i="13"/>
  <c r="O4763" i="13"/>
  <c r="O4827" i="13"/>
  <c r="O4891" i="13"/>
  <c r="O4955" i="13"/>
  <c r="O5019" i="13"/>
  <c r="O5083" i="13"/>
  <c r="O4732" i="13"/>
  <c r="O4796" i="13"/>
  <c r="O4860" i="13"/>
  <c r="O4924" i="13"/>
  <c r="O4988" i="13"/>
  <c r="O5052" i="13"/>
  <c r="O5039" i="13"/>
  <c r="O4911" i="13"/>
  <c r="O4783" i="13"/>
  <c r="O5069" i="13"/>
  <c r="O4941" i="13"/>
  <c r="O4813" i="13"/>
  <c r="O4685" i="13"/>
  <c r="O4789" i="13"/>
  <c r="K4091" i="13"/>
  <c r="L4091" i="13" s="1"/>
  <c r="L4084" i="12"/>
  <c r="M4084" i="12" s="1"/>
  <c r="L4251" i="12"/>
  <c r="M4251" i="12" s="1"/>
  <c r="L4267" i="12"/>
  <c r="K4155" i="13"/>
  <c r="K4179" i="13"/>
  <c r="L4179" i="13" s="1"/>
  <c r="M4155" i="12"/>
  <c r="L4117" i="12"/>
  <c r="K4101" i="13"/>
  <c r="L4101" i="13" s="1"/>
  <c r="L4258" i="13"/>
  <c r="L4082" i="12"/>
  <c r="M4082" i="12" s="1"/>
  <c r="L4086" i="12"/>
  <c r="L4125" i="12"/>
  <c r="L4129" i="12"/>
  <c r="L4133" i="12"/>
  <c r="L4137" i="12"/>
  <c r="L4141" i="12"/>
  <c r="L4145" i="12"/>
  <c r="L4149" i="12"/>
  <c r="M4149" i="12" s="1"/>
  <c r="L4153" i="12"/>
  <c r="L4157" i="12"/>
  <c r="L4161" i="12"/>
  <c r="L4165" i="12"/>
  <c r="L4169" i="12"/>
  <c r="L4173" i="12"/>
  <c r="M4173" i="12" s="1"/>
  <c r="L4177" i="12"/>
  <c r="M4177" i="12" s="1"/>
  <c r="L4181" i="12"/>
  <c r="M4181" i="12" s="1"/>
  <c r="L4185" i="12"/>
  <c r="L4189" i="12"/>
  <c r="M4189" i="12" s="1"/>
  <c r="L4193" i="12"/>
  <c r="L4197" i="12"/>
  <c r="L4201" i="12"/>
  <c r="M4201" i="12" s="1"/>
  <c r="L4205" i="12"/>
  <c r="M4205" i="12" s="1"/>
  <c r="L4209" i="12"/>
  <c r="M4209" i="12" s="1"/>
  <c r="L4213" i="12"/>
  <c r="M4213" i="12" s="1"/>
  <c r="L4217" i="12"/>
  <c r="K4039" i="13"/>
  <c r="L4039" i="13" s="1"/>
  <c r="K4043" i="13"/>
  <c r="L4043" i="13" s="1"/>
  <c r="K4047" i="13"/>
  <c r="K4051" i="13"/>
  <c r="K4055" i="13"/>
  <c r="K4059" i="13"/>
  <c r="L4059" i="13" s="1"/>
  <c r="K4063" i="13"/>
  <c r="L4063" i="13" s="1"/>
  <c r="K4219" i="13"/>
  <c r="L4219" i="13" s="1"/>
  <c r="K4235" i="13"/>
  <c r="L4235" i="13" s="1"/>
  <c r="O5041" i="13"/>
  <c r="O4913" i="13"/>
  <c r="O4785" i="13"/>
  <c r="O5088" i="13"/>
  <c r="O4960" i="13"/>
  <c r="O4832" i="13"/>
  <c r="O4704" i="13"/>
  <c r="O4726" i="13"/>
  <c r="O4790" i="13"/>
  <c r="O4854" i="13"/>
  <c r="O4918" i="13"/>
  <c r="O4982" i="13"/>
  <c r="O5046" i="13"/>
  <c r="O4690" i="13"/>
  <c r="O4754" i="13"/>
  <c r="O4818" i="13"/>
  <c r="O4882" i="13"/>
  <c r="O4946" i="13"/>
  <c r="O5010" i="13"/>
  <c r="O5074" i="13"/>
  <c r="O4715" i="13"/>
  <c r="O4779" i="13"/>
  <c r="O4843" i="13"/>
  <c r="O4907" i="13"/>
  <c r="O4971" i="13"/>
  <c r="O5035" i="13"/>
  <c r="O4684" i="13"/>
  <c r="O4748" i="13"/>
  <c r="O4812" i="13"/>
  <c r="O4876" i="13"/>
  <c r="O4940" i="13"/>
  <c r="O5004" i="13"/>
  <c r="O5068" i="13"/>
  <c r="O5007" i="13"/>
  <c r="O4879" i="13"/>
  <c r="O4751" i="13"/>
  <c r="O5037" i="13"/>
  <c r="O4909" i="13"/>
  <c r="O4781" i="13"/>
  <c r="O4808" i="13"/>
  <c r="O4729" i="13"/>
  <c r="K4083" i="13"/>
  <c r="L4083" i="13" s="1"/>
  <c r="L4057" i="13"/>
  <c r="K4131" i="13"/>
  <c r="K4147" i="13"/>
  <c r="L4147" i="13" s="1"/>
  <c r="K4171" i="13"/>
  <c r="L4171" i="13" s="1"/>
  <c r="L4225" i="13"/>
  <c r="L4097" i="13"/>
  <c r="L4242" i="13"/>
  <c r="K4067" i="13"/>
  <c r="L4067" i="13" s="1"/>
  <c r="K4071" i="13"/>
  <c r="L4071" i="13" s="1"/>
  <c r="L4090" i="13"/>
  <c r="L4106" i="13"/>
  <c r="L4114" i="13"/>
  <c r="K4251" i="13"/>
  <c r="L4251" i="13" s="1"/>
  <c r="L4123" i="12"/>
  <c r="L4044" i="12"/>
  <c r="L4052" i="12"/>
  <c r="L4060" i="12"/>
  <c r="M4060" i="12" s="1"/>
  <c r="L4068" i="12"/>
  <c r="L4171" i="12"/>
  <c r="L4219" i="12"/>
  <c r="M4219" i="12" s="1"/>
  <c r="L4101" i="12"/>
  <c r="L4250" i="13"/>
  <c r="L4095" i="13"/>
  <c r="M4110" i="12"/>
  <c r="L4083" i="12"/>
  <c r="L4087" i="12"/>
  <c r="M4087" i="12" s="1"/>
  <c r="L4130" i="12"/>
  <c r="L4138" i="12"/>
  <c r="L4146" i="12"/>
  <c r="L4154" i="12"/>
  <c r="M4154" i="12" s="1"/>
  <c r="L4162" i="12"/>
  <c r="L4166" i="12"/>
  <c r="L4170" i="12"/>
  <c r="L4174" i="12"/>
  <c r="M4174" i="12" s="1"/>
  <c r="L4178" i="12"/>
  <c r="M4178" i="12" s="1"/>
  <c r="L4182" i="12"/>
  <c r="M4182" i="12" s="1"/>
  <c r="L4186" i="12"/>
  <c r="O4919" i="13"/>
  <c r="M4045" i="12"/>
  <c r="M4047" i="12"/>
  <c r="M4049" i="12"/>
  <c r="M4053" i="12"/>
  <c r="M4055" i="12"/>
  <c r="M4057" i="12"/>
  <c r="M4061" i="12"/>
  <c r="M4063" i="12"/>
  <c r="M4065" i="12"/>
  <c r="M4069" i="12"/>
  <c r="M4073" i="12"/>
  <c r="M4077" i="12"/>
  <c r="M4081" i="12"/>
  <c r="M4085" i="12"/>
  <c r="M4133" i="12"/>
  <c r="M4135" i="12"/>
  <c r="M4137" i="12"/>
  <c r="M4141" i="12"/>
  <c r="M4143" i="12"/>
  <c r="M4145" i="12"/>
  <c r="M4176" i="12"/>
  <c r="M4180" i="12"/>
  <c r="M4192" i="12"/>
  <c r="M4196" i="12"/>
  <c r="M4200" i="12"/>
  <c r="M4216" i="12"/>
  <c r="M4240" i="12"/>
  <c r="M4095" i="12"/>
  <c r="M4099" i="12"/>
  <c r="M4112" i="12"/>
  <c r="M4118" i="12"/>
  <c r="M4120" i="12"/>
  <c r="M4153" i="12"/>
  <c r="M4157" i="12"/>
  <c r="M4161" i="12"/>
  <c r="M4165" i="12"/>
  <c r="M4169" i="12"/>
  <c r="M4246" i="12"/>
  <c r="M4254" i="12"/>
  <c r="M4258" i="12"/>
  <c r="M4046" i="12"/>
  <c r="M4054" i="12"/>
  <c r="M4062" i="12"/>
  <c r="M4066" i="12"/>
  <c r="M4068" i="12"/>
  <c r="M4072" i="12"/>
  <c r="M4076" i="12"/>
  <c r="M4080" i="12"/>
  <c r="M4088" i="12"/>
  <c r="M4103" i="12"/>
  <c r="M4126" i="12"/>
  <c r="M4130" i="12"/>
  <c r="M4203" i="12"/>
  <c r="M4207" i="12"/>
  <c r="M4211" i="12"/>
  <c r="M4215" i="12"/>
  <c r="M4217" i="12"/>
  <c r="M4221" i="12"/>
  <c r="M4223" i="12"/>
  <c r="M4225" i="12"/>
  <c r="M4227" i="12"/>
  <c r="M4229" i="12"/>
  <c r="M4231" i="12"/>
  <c r="M4233" i="12"/>
  <c r="M4235" i="12"/>
  <c r="M4237" i="12"/>
  <c r="M4239" i="12"/>
  <c r="M4241" i="12"/>
  <c r="M4092" i="12"/>
  <c r="M4096" i="12"/>
  <c r="M4111" i="12"/>
  <c r="M4119" i="12"/>
  <c r="M4168" i="12"/>
  <c r="M4243" i="12"/>
  <c r="M4247" i="12"/>
  <c r="M4261" i="12"/>
  <c r="M4265" i="12"/>
  <c r="M4269" i="12"/>
  <c r="M4114" i="12"/>
  <c r="M4050" i="12"/>
  <c r="M4100" i="12"/>
  <c r="M4115" i="12"/>
  <c r="M4123" i="12"/>
  <c r="M4134" i="12"/>
  <c r="M4138" i="12"/>
  <c r="M4142" i="12"/>
  <c r="M4146" i="12"/>
  <c r="M4204" i="12"/>
  <c r="M4220" i="12"/>
  <c r="M4236" i="12"/>
  <c r="M4104" i="12"/>
  <c r="M4127" i="12"/>
  <c r="M4150" i="12"/>
  <c r="M4185" i="12"/>
  <c r="M4193" i="12"/>
  <c r="M4197" i="12"/>
  <c r="M4255" i="12"/>
  <c r="M4262" i="12"/>
  <c r="M4266" i="12"/>
  <c r="M4270" i="12"/>
  <c r="M4122" i="12"/>
  <c r="M4051" i="12"/>
  <c r="M4059" i="12"/>
  <c r="M4070" i="12"/>
  <c r="M4116" i="12"/>
  <c r="M4166" i="12"/>
  <c r="M4067" i="12"/>
  <c r="M4101" i="12"/>
  <c r="M4105" i="12"/>
  <c r="M4109" i="12"/>
  <c r="M4124" i="12"/>
  <c r="M4128" i="12"/>
  <c r="M4151" i="12"/>
  <c r="M4186" i="12"/>
  <c r="M4190" i="12"/>
  <c r="M4194" i="12"/>
  <c r="M4198" i="12"/>
  <c r="M4248" i="12"/>
  <c r="M4252" i="12"/>
  <c r="M4256" i="12"/>
  <c r="M4259" i="12"/>
  <c r="M4263" i="12"/>
  <c r="M4267" i="12"/>
  <c r="M4271" i="12"/>
  <c r="M4107" i="12"/>
  <c r="M4074" i="12"/>
  <c r="M4086" i="12"/>
  <c r="M4131" i="12"/>
  <c r="M4139" i="12"/>
  <c r="M4147" i="12"/>
  <c r="M4158" i="12"/>
  <c r="M4170" i="12"/>
  <c r="M4044" i="12"/>
  <c r="M4048" i="12"/>
  <c r="M4052" i="12"/>
  <c r="M4056" i="12"/>
  <c r="M4064" i="12"/>
  <c r="M4071" i="12"/>
  <c r="M4075" i="12"/>
  <c r="M4079" i="12"/>
  <c r="M4083" i="12"/>
  <c r="M4091" i="12"/>
  <c r="M4094" i="12"/>
  <c r="M4098" i="12"/>
  <c r="M4113" i="12"/>
  <c r="M4117" i="12"/>
  <c r="M4121" i="12"/>
  <c r="M4132" i="12"/>
  <c r="M4136" i="12"/>
  <c r="M4140" i="12"/>
  <c r="M4144" i="12"/>
  <c r="M4159" i="12"/>
  <c r="M4163" i="12"/>
  <c r="M4167" i="12"/>
  <c r="M4171" i="12"/>
  <c r="M4202" i="12"/>
  <c r="M4206" i="12"/>
  <c r="M4210" i="12"/>
  <c r="M4214" i="12"/>
  <c r="M4218" i="12"/>
  <c r="M4222" i="12"/>
  <c r="M4226" i="12"/>
  <c r="M4230" i="12"/>
  <c r="M4234" i="12"/>
  <c r="M4238" i="12"/>
  <c r="M4245" i="12"/>
  <c r="M4250" i="12"/>
  <c r="M4058" i="12"/>
  <c r="M4078" i="12"/>
  <c r="M4090" i="12"/>
  <c r="M4162" i="12"/>
  <c r="M4102" i="12"/>
  <c r="M4106" i="12"/>
  <c r="M4125" i="12"/>
  <c r="M4129" i="12"/>
  <c r="M4148" i="12"/>
  <c r="M4175" i="12"/>
  <c r="M4179" i="12"/>
  <c r="M4183" i="12"/>
  <c r="M4187" i="12"/>
  <c r="M4191" i="12"/>
  <c r="M4195" i="12"/>
  <c r="M4199" i="12"/>
  <c r="M4242" i="12"/>
  <c r="M4249" i="12"/>
  <c r="M4253" i="12"/>
  <c r="M4257" i="12"/>
  <c r="M4260" i="12"/>
  <c r="M4264" i="12"/>
  <c r="M4268" i="12"/>
  <c r="O4887" i="13"/>
  <c r="O4885" i="13"/>
  <c r="O4857" i="13"/>
  <c r="L4176" i="13"/>
  <c r="O4981" i="13"/>
  <c r="O4985" i="13"/>
  <c r="L4058" i="13"/>
  <c r="L4234" i="13"/>
  <c r="O4793" i="13"/>
  <c r="L4191" i="13"/>
  <c r="L4048" i="13"/>
  <c r="L4069" i="13"/>
  <c r="L4096" i="13"/>
  <c r="L4109" i="13"/>
  <c r="L4149" i="13"/>
  <c r="L4152" i="13"/>
  <c r="L4169" i="13"/>
  <c r="L4183" i="13"/>
  <c r="L4197" i="13"/>
  <c r="L4221" i="13"/>
  <c r="L4239" i="13"/>
  <c r="L4045" i="13"/>
  <c r="L4052" i="13"/>
  <c r="L4056" i="13"/>
  <c r="L4066" i="13"/>
  <c r="L4073" i="13"/>
  <c r="L4076" i="13"/>
  <c r="L4082" i="13"/>
  <c r="L4086" i="13"/>
  <c r="L4093" i="13"/>
  <c r="L4103" i="13"/>
  <c r="L4113" i="13"/>
  <c r="L4126" i="13"/>
  <c r="L4136" i="13"/>
  <c r="L4143" i="13"/>
  <c r="L4156" i="13"/>
  <c r="L4173" i="13"/>
  <c r="L4194" i="13"/>
  <c r="L4204" i="13"/>
  <c r="L4228" i="13"/>
  <c r="L4232" i="13"/>
  <c r="L4246" i="13"/>
  <c r="O5015" i="13"/>
  <c r="O4905" i="13"/>
  <c r="O4761" i="13"/>
  <c r="L4080" i="13"/>
  <c r="L4104" i="13"/>
  <c r="L4064" i="13"/>
  <c r="L4117" i="13"/>
  <c r="L4141" i="13"/>
  <c r="L4185" i="13"/>
  <c r="L4209" i="13"/>
  <c r="L4223" i="13"/>
  <c r="L4255" i="13"/>
  <c r="L4040" i="13"/>
  <c r="L4054" i="13"/>
  <c r="L4061" i="13"/>
  <c r="L4078" i="13"/>
  <c r="L4088" i="13"/>
  <c r="L4098" i="13"/>
  <c r="L4105" i="13"/>
  <c r="L4111" i="13"/>
  <c r="L4121" i="13"/>
  <c r="L4124" i="13"/>
  <c r="L4131" i="13"/>
  <c r="L4151" i="13"/>
  <c r="L4154" i="13"/>
  <c r="L4158" i="13"/>
  <c r="L4161" i="13"/>
  <c r="L4175" i="13"/>
  <c r="L4199" i="13"/>
  <c r="L4202" i="13"/>
  <c r="L4206" i="13"/>
  <c r="L4226" i="13"/>
  <c r="L4230" i="13"/>
  <c r="L4241" i="13"/>
  <c r="L4248" i="13"/>
  <c r="D20" i="13"/>
  <c r="O4953" i="13"/>
  <c r="O4777" i="13"/>
  <c r="L4215" i="13"/>
  <c r="L4087" i="13"/>
  <c r="L4247" i="13"/>
  <c r="L4181" i="13"/>
  <c r="L4192" i="13"/>
  <c r="L4037" i="13"/>
  <c r="L4047" i="13"/>
  <c r="L4068" i="13"/>
  <c r="L4072" i="13"/>
  <c r="L4081" i="13"/>
  <c r="L4102" i="13"/>
  <c r="L4118" i="13"/>
  <c r="L4128" i="13"/>
  <c r="L4138" i="13"/>
  <c r="L4148" i="13"/>
  <c r="L4165" i="13"/>
  <c r="L4182" i="13"/>
  <c r="L4189" i="13"/>
  <c r="L4196" i="13"/>
  <c r="L4213" i="13"/>
  <c r="L4217" i="13"/>
  <c r="L4220" i="13"/>
  <c r="L4238" i="13"/>
  <c r="L4252" i="13"/>
  <c r="L4259" i="13"/>
  <c r="L4263" i="13"/>
  <c r="O4713" i="13"/>
  <c r="L4167" i="13"/>
  <c r="L4120" i="13"/>
  <c r="L4240" i="13"/>
  <c r="L4216" i="13"/>
  <c r="L4237" i="13"/>
  <c r="L4041" i="13"/>
  <c r="L4051" i="13"/>
  <c r="L4055" i="13"/>
  <c r="L4062" i="13"/>
  <c r="L4065" i="13"/>
  <c r="L4085" i="13"/>
  <c r="L4089" i="13"/>
  <c r="L4112" i="13"/>
  <c r="L4115" i="13"/>
  <c r="L4125" i="13"/>
  <c r="L4142" i="13"/>
  <c r="L4145" i="13"/>
  <c r="L4155" i="13"/>
  <c r="L4159" i="13"/>
  <c r="L4172" i="13"/>
  <c r="L4200" i="13"/>
  <c r="L4203" i="13"/>
  <c r="L4207" i="13"/>
  <c r="L4210" i="13"/>
  <c r="L4224" i="13"/>
  <c r="L4227" i="13"/>
  <c r="L4231" i="13"/>
  <c r="L4249" i="13"/>
  <c r="L4256" i="13"/>
  <c r="O5087" i="13"/>
  <c r="O5081" i="13"/>
  <c r="O5047" i="13"/>
  <c r="O5000" i="13"/>
  <c r="O4952" i="13"/>
  <c r="O4889" i="13"/>
  <c r="O4853" i="13"/>
  <c r="O4791" i="13"/>
  <c r="O4728" i="13"/>
  <c r="O4677" i="13"/>
  <c r="O5080" i="13"/>
  <c r="O5033" i="13"/>
  <c r="O4999" i="13"/>
  <c r="O4936" i="13"/>
  <c r="O4888" i="13"/>
  <c r="O4840" i="13"/>
  <c r="O4776" i="13"/>
  <c r="O4727" i="13"/>
  <c r="O5079" i="13"/>
  <c r="O5032" i="13"/>
  <c r="O4997" i="13"/>
  <c r="O4935" i="13"/>
  <c r="O4873" i="13"/>
  <c r="O4839" i="13"/>
  <c r="O4775" i="13"/>
  <c r="O4712" i="13"/>
  <c r="O5061" i="13"/>
  <c r="O5016" i="13"/>
  <c r="O4967" i="13"/>
  <c r="O4903" i="13"/>
  <c r="O4856" i="13"/>
  <c r="O4805" i="13"/>
  <c r="O4744" i="13"/>
  <c r="O4680" i="13"/>
  <c r="O5077" i="13"/>
  <c r="O4984" i="13"/>
  <c r="O4872" i="13"/>
  <c r="O4773" i="13"/>
  <c r="O5064" i="13"/>
  <c r="O4983" i="13"/>
  <c r="O4871" i="13"/>
  <c r="O4760" i="13"/>
  <c r="O5063" i="13"/>
  <c r="O4968" i="13"/>
  <c r="O4869" i="13"/>
  <c r="O4759" i="13"/>
  <c r="O5017" i="13"/>
  <c r="O4904" i="13"/>
  <c r="O4809" i="13"/>
  <c r="O4695" i="13"/>
  <c r="O5048" i="13"/>
  <c r="O4855" i="13"/>
  <c r="O4792" i="13"/>
  <c r="O5031" i="13"/>
  <c r="O4837" i="13"/>
  <c r="O5029" i="13"/>
  <c r="O4824" i="13"/>
  <c r="O5001" i="13"/>
  <c r="O4921" i="13"/>
  <c r="O4696" i="13"/>
  <c r="O4901" i="13"/>
  <c r="O4679" i="13"/>
  <c r="O4965" i="13"/>
  <c r="O4933" i="13"/>
  <c r="O4743" i="13"/>
  <c r="O4711" i="13"/>
  <c r="O4937" i="13"/>
  <c r="O4757" i="13"/>
  <c r="O4917" i="13"/>
  <c r="O4969" i="13"/>
  <c r="O4745" i="13"/>
  <c r="O4697" i="13"/>
  <c r="O4741" i="13"/>
  <c r="M4035" i="13"/>
  <c r="N4035" i="13" s="1"/>
  <c r="C19" i="13" s="1"/>
  <c r="K4035" i="13"/>
  <c r="M4034" i="13"/>
  <c r="N4034" i="13" s="1"/>
  <c r="M4033" i="13"/>
  <c r="N4033" i="13" s="1"/>
  <c r="M4032" i="13"/>
  <c r="N4032" i="13" s="1"/>
  <c r="M4031" i="13"/>
  <c r="N4031" i="13" s="1"/>
  <c r="K4031" i="13"/>
  <c r="L4031" i="13" s="1"/>
  <c r="M4030" i="13"/>
  <c r="N4030" i="13" s="1"/>
  <c r="M4029" i="13"/>
  <c r="N4029" i="13" s="1"/>
  <c r="M4028" i="13"/>
  <c r="N4028" i="13" s="1"/>
  <c r="K4028" i="13"/>
  <c r="M4027" i="13"/>
  <c r="N4027" i="13" s="1"/>
  <c r="K4027" i="13"/>
  <c r="M4026" i="13"/>
  <c r="N4026" i="13" s="1"/>
  <c r="M4025" i="13"/>
  <c r="N4025" i="13" s="1"/>
  <c r="M4024" i="13"/>
  <c r="N4024" i="13" s="1"/>
  <c r="K4024" i="13"/>
  <c r="L4024" i="13" s="1"/>
  <c r="M4023" i="13"/>
  <c r="N4023" i="13" s="1"/>
  <c r="M4022" i="13"/>
  <c r="N4022" i="13" s="1"/>
  <c r="M4021" i="13"/>
  <c r="N4021" i="13" s="1"/>
  <c r="K4021" i="13"/>
  <c r="M4020" i="13"/>
  <c r="N4020" i="13" s="1"/>
  <c r="K4020" i="13"/>
  <c r="M4019" i="13"/>
  <c r="N4019" i="13" s="1"/>
  <c r="M4018" i="13"/>
  <c r="N4018" i="13" s="1"/>
  <c r="M4017" i="13"/>
  <c r="N4017" i="13" s="1"/>
  <c r="K4017" i="13"/>
  <c r="L4017" i="13" s="1"/>
  <c r="M4016" i="13"/>
  <c r="N4016" i="13" s="1"/>
  <c r="K4016" i="13"/>
  <c r="L4016" i="13" s="1"/>
  <c r="M4015" i="13"/>
  <c r="N4015" i="13" s="1"/>
  <c r="M4014" i="13"/>
  <c r="N4014" i="13" s="1"/>
  <c r="M4013" i="13"/>
  <c r="N4013" i="13" s="1"/>
  <c r="K4013" i="13"/>
  <c r="M4012" i="13"/>
  <c r="N4012" i="13" s="1"/>
  <c r="K4012" i="13"/>
  <c r="M4011" i="13"/>
  <c r="N4011" i="13" s="1"/>
  <c r="M4010" i="13"/>
  <c r="N4010" i="13" s="1"/>
  <c r="M4009" i="13"/>
  <c r="N4009" i="13" s="1"/>
  <c r="K4009" i="13"/>
  <c r="L4009" i="13" s="1"/>
  <c r="M4008" i="13"/>
  <c r="N4008" i="13" s="1"/>
  <c r="K4008" i="13"/>
  <c r="M4007" i="13"/>
  <c r="N4007" i="13" s="1"/>
  <c r="M4006" i="13"/>
  <c r="N4006" i="13" s="1"/>
  <c r="M4005" i="13"/>
  <c r="N4005" i="13" s="1"/>
  <c r="K4005" i="13"/>
  <c r="M4004" i="13"/>
  <c r="N4004" i="13" s="1"/>
  <c r="K4004" i="13"/>
  <c r="M4003" i="13"/>
  <c r="N4003" i="13" s="1"/>
  <c r="M4002" i="13"/>
  <c r="N4002" i="13" s="1"/>
  <c r="M4001" i="13"/>
  <c r="N4001" i="13" s="1"/>
  <c r="K4001" i="13"/>
  <c r="L4001" i="13" s="1"/>
  <c r="M4000" i="13"/>
  <c r="N4000" i="13" s="1"/>
  <c r="K4000" i="13"/>
  <c r="L4000" i="13" s="1"/>
  <c r="M3999" i="13"/>
  <c r="N3999" i="13" s="1"/>
  <c r="M3998" i="13"/>
  <c r="N3998" i="13" s="1"/>
  <c r="M3997" i="13"/>
  <c r="N3997" i="13" s="1"/>
  <c r="K3997" i="13"/>
  <c r="M3996" i="13"/>
  <c r="N3996" i="13" s="1"/>
  <c r="K3996" i="13"/>
  <c r="M3995" i="13"/>
  <c r="N3995" i="13" s="1"/>
  <c r="M3994" i="13"/>
  <c r="N3994" i="13" s="1"/>
  <c r="M3993" i="13"/>
  <c r="N3993" i="13" s="1"/>
  <c r="K3993" i="13"/>
  <c r="M3992" i="13"/>
  <c r="N3992" i="13" s="1"/>
  <c r="K3992" i="13"/>
  <c r="M3991" i="13"/>
  <c r="N3991" i="13" s="1"/>
  <c r="M3990" i="13"/>
  <c r="N3990" i="13" s="1"/>
  <c r="M3989" i="13"/>
  <c r="N3989" i="13" s="1"/>
  <c r="K3989" i="13"/>
  <c r="M3988" i="13"/>
  <c r="N3988" i="13" s="1"/>
  <c r="K3988" i="13"/>
  <c r="M3987" i="13"/>
  <c r="N3987" i="13" s="1"/>
  <c r="M3986" i="13"/>
  <c r="N3986" i="13" s="1"/>
  <c r="M3985" i="13"/>
  <c r="N3985" i="13" s="1"/>
  <c r="K3985" i="13"/>
  <c r="L3985" i="13" s="1"/>
  <c r="M3984" i="13"/>
  <c r="N3984" i="13" s="1"/>
  <c r="K3984" i="13"/>
  <c r="M3983" i="13"/>
  <c r="N3983" i="13" s="1"/>
  <c r="M3982" i="13"/>
  <c r="N3982" i="13" s="1"/>
  <c r="M3981" i="13"/>
  <c r="N3981" i="13" s="1"/>
  <c r="K3981" i="13"/>
  <c r="M3980" i="13"/>
  <c r="N3980" i="13" s="1"/>
  <c r="K3980" i="13"/>
  <c r="M3979" i="13"/>
  <c r="N3979" i="13" s="1"/>
  <c r="M3978" i="13"/>
  <c r="N3978" i="13" s="1"/>
  <c r="M3977" i="13"/>
  <c r="N3977" i="13" s="1"/>
  <c r="K3977" i="13"/>
  <c r="M3976" i="13"/>
  <c r="N3976" i="13" s="1"/>
  <c r="K3976" i="13"/>
  <c r="M3975" i="13"/>
  <c r="N3975" i="13" s="1"/>
  <c r="M3974" i="13"/>
  <c r="N3974" i="13" s="1"/>
  <c r="M3973" i="13"/>
  <c r="N3973" i="13" s="1"/>
  <c r="K3973" i="13"/>
  <c r="M3972" i="13"/>
  <c r="N3972" i="13" s="1"/>
  <c r="K3972" i="13"/>
  <c r="M3971" i="13"/>
  <c r="N3971" i="13" s="1"/>
  <c r="M3970" i="13"/>
  <c r="N3970" i="13" s="1"/>
  <c r="M3969" i="13"/>
  <c r="N3969" i="13" s="1"/>
  <c r="K3969" i="13"/>
  <c r="M3968" i="13"/>
  <c r="N3968" i="13" s="1"/>
  <c r="M3967" i="13"/>
  <c r="N3967" i="13" s="1"/>
  <c r="M3966" i="13"/>
  <c r="N3966" i="13" s="1"/>
  <c r="M3965" i="13"/>
  <c r="N3965" i="13" s="1"/>
  <c r="K3965" i="13"/>
  <c r="M3964" i="13"/>
  <c r="N3964" i="13" s="1"/>
  <c r="M3963" i="13"/>
  <c r="N3963" i="13" s="1"/>
  <c r="M3962" i="13"/>
  <c r="N3962" i="13" s="1"/>
  <c r="K3962" i="13"/>
  <c r="M3961" i="13"/>
  <c r="N3961" i="13" s="1"/>
  <c r="K3961" i="13"/>
  <c r="M3960" i="13"/>
  <c r="N3960" i="13" s="1"/>
  <c r="M3959" i="13"/>
  <c r="N3959" i="13" s="1"/>
  <c r="M3958" i="13"/>
  <c r="N3958" i="13" s="1"/>
  <c r="M3957" i="13"/>
  <c r="N3957" i="13" s="1"/>
  <c r="K3957" i="13"/>
  <c r="M3956" i="13"/>
  <c r="N3956" i="13" s="1"/>
  <c r="M3955" i="13"/>
  <c r="N3955" i="13" s="1"/>
  <c r="M3954" i="13"/>
  <c r="N3954" i="13" s="1"/>
  <c r="K3954" i="13"/>
  <c r="M3953" i="13"/>
  <c r="N3953" i="13" s="1"/>
  <c r="K3953" i="13"/>
  <c r="L3953" i="13" s="1"/>
  <c r="M3952" i="13"/>
  <c r="N3952" i="13" s="1"/>
  <c r="N3951" i="13"/>
  <c r="M3951" i="13"/>
  <c r="M3950" i="13"/>
  <c r="N3950" i="13" s="1"/>
  <c r="M3949" i="13"/>
  <c r="N3949" i="13" s="1"/>
  <c r="M3948" i="13"/>
  <c r="N3948" i="13" s="1"/>
  <c r="M3947" i="13"/>
  <c r="N3947" i="13" s="1"/>
  <c r="K3947" i="13"/>
  <c r="M3946" i="13"/>
  <c r="N3946" i="13" s="1"/>
  <c r="K3946" i="13"/>
  <c r="M3945" i="13"/>
  <c r="N3945" i="13" s="1"/>
  <c r="M3944" i="13"/>
  <c r="N3944" i="13" s="1"/>
  <c r="M3943" i="13"/>
  <c r="N3943" i="13" s="1"/>
  <c r="M3942" i="13"/>
  <c r="N3942" i="13" s="1"/>
  <c r="M3941" i="13"/>
  <c r="N3941" i="13" s="1"/>
  <c r="M3940" i="13"/>
  <c r="N3940" i="13" s="1"/>
  <c r="M3939" i="13"/>
  <c r="N3939" i="13" s="1"/>
  <c r="K3939" i="13"/>
  <c r="M3938" i="13"/>
  <c r="N3938" i="13" s="1"/>
  <c r="K3938" i="13"/>
  <c r="L3938" i="13" s="1"/>
  <c r="M3937" i="13"/>
  <c r="N3937" i="13" s="1"/>
  <c r="M3936" i="13"/>
  <c r="N3936" i="13" s="1"/>
  <c r="M3935" i="13"/>
  <c r="N3935" i="13" s="1"/>
  <c r="M3934" i="13"/>
  <c r="N3934" i="13" s="1"/>
  <c r="M3933" i="13"/>
  <c r="N3933" i="13" s="1"/>
  <c r="M3932" i="13"/>
  <c r="N3932" i="13" s="1"/>
  <c r="M3931" i="13"/>
  <c r="N3931" i="13" s="1"/>
  <c r="K3931" i="13"/>
  <c r="M3930" i="13"/>
  <c r="N3930" i="13" s="1"/>
  <c r="K3930" i="13"/>
  <c r="M3929" i="13"/>
  <c r="N3929" i="13" s="1"/>
  <c r="M3928" i="13"/>
  <c r="N3928" i="13" s="1"/>
  <c r="M3927" i="13"/>
  <c r="N3927" i="13" s="1"/>
  <c r="M3926" i="13"/>
  <c r="N3926" i="13" s="1"/>
  <c r="M3925" i="13"/>
  <c r="N3925" i="13" s="1"/>
  <c r="M3924" i="13"/>
  <c r="N3924" i="13" s="1"/>
  <c r="M3923" i="13"/>
  <c r="N3923" i="13" s="1"/>
  <c r="K3923" i="13"/>
  <c r="M3922" i="13"/>
  <c r="N3922" i="13" s="1"/>
  <c r="K3922" i="13"/>
  <c r="M3921" i="13"/>
  <c r="N3921" i="13" s="1"/>
  <c r="M3920" i="13"/>
  <c r="N3920" i="13" s="1"/>
  <c r="M3919" i="13"/>
  <c r="N3919" i="13" s="1"/>
  <c r="M3918" i="13"/>
  <c r="N3918" i="13" s="1"/>
  <c r="M3917" i="13"/>
  <c r="N3917" i="13" s="1"/>
  <c r="M3916" i="13"/>
  <c r="N3916" i="13" s="1"/>
  <c r="M3915" i="13"/>
  <c r="N3915" i="13" s="1"/>
  <c r="K3915" i="13"/>
  <c r="M3914" i="13"/>
  <c r="N3914" i="13" s="1"/>
  <c r="K3914" i="13"/>
  <c r="L3914" i="13" s="1"/>
  <c r="M3913" i="13"/>
  <c r="N3913" i="13" s="1"/>
  <c r="M3912" i="13"/>
  <c r="N3912" i="13" s="1"/>
  <c r="M3911" i="13"/>
  <c r="N3911" i="13" s="1"/>
  <c r="M3910" i="13"/>
  <c r="N3910" i="13" s="1"/>
  <c r="M3909" i="13"/>
  <c r="N3909" i="13" s="1"/>
  <c r="M3908" i="13"/>
  <c r="N3908" i="13" s="1"/>
  <c r="M3907" i="13"/>
  <c r="N3907" i="13" s="1"/>
  <c r="K3907" i="13"/>
  <c r="M3906" i="13"/>
  <c r="N3906" i="13" s="1"/>
  <c r="K3906" i="13"/>
  <c r="L3906" i="13" s="1"/>
  <c r="M3905" i="13"/>
  <c r="N3905" i="13" s="1"/>
  <c r="M3904" i="13"/>
  <c r="N3904" i="13" s="1"/>
  <c r="M3903" i="13"/>
  <c r="N3903" i="13" s="1"/>
  <c r="M3902" i="13"/>
  <c r="N3902" i="13" s="1"/>
  <c r="M3901" i="13"/>
  <c r="N3901" i="13" s="1"/>
  <c r="M3900" i="13"/>
  <c r="N3900" i="13" s="1"/>
  <c r="M3899" i="13"/>
  <c r="N3899" i="13" s="1"/>
  <c r="K3899" i="13"/>
  <c r="M3898" i="13"/>
  <c r="N3898" i="13" s="1"/>
  <c r="K3898" i="13"/>
  <c r="M3897" i="13"/>
  <c r="N3897" i="13" s="1"/>
  <c r="M3896" i="13"/>
  <c r="N3896" i="13" s="1"/>
  <c r="M3895" i="13"/>
  <c r="N3895" i="13" s="1"/>
  <c r="M3894" i="13"/>
  <c r="N3894" i="13" s="1"/>
  <c r="M3893" i="13"/>
  <c r="N3893" i="13" s="1"/>
  <c r="M3892" i="13"/>
  <c r="N3892" i="13" s="1"/>
  <c r="M3891" i="13"/>
  <c r="N3891" i="13" s="1"/>
  <c r="K3891" i="13"/>
  <c r="M3890" i="13"/>
  <c r="N3890" i="13" s="1"/>
  <c r="K3890" i="13"/>
  <c r="M3889" i="13"/>
  <c r="N3889" i="13" s="1"/>
  <c r="M3888" i="13"/>
  <c r="N3888" i="13" s="1"/>
  <c r="M3887" i="13"/>
  <c r="N3887" i="13" s="1"/>
  <c r="M3886" i="13"/>
  <c r="N3886" i="13" s="1"/>
  <c r="M3885" i="13"/>
  <c r="N3885" i="13" s="1"/>
  <c r="M3884" i="13"/>
  <c r="N3884" i="13" s="1"/>
  <c r="M3883" i="13"/>
  <c r="N3883" i="13" s="1"/>
  <c r="K3883" i="13"/>
  <c r="M3882" i="13"/>
  <c r="N3882" i="13" s="1"/>
  <c r="K3882" i="13"/>
  <c r="M3881" i="13"/>
  <c r="N3881" i="13" s="1"/>
  <c r="M3880" i="13"/>
  <c r="N3880" i="13" s="1"/>
  <c r="M3879" i="13"/>
  <c r="N3879" i="13" s="1"/>
  <c r="M3878" i="13"/>
  <c r="N3878" i="13" s="1"/>
  <c r="M3877" i="13"/>
  <c r="N3877" i="13" s="1"/>
  <c r="M3876" i="13"/>
  <c r="N3876" i="13" s="1"/>
  <c r="M3875" i="13"/>
  <c r="N3875" i="13" s="1"/>
  <c r="K3875" i="13"/>
  <c r="M3874" i="13"/>
  <c r="N3874" i="13" s="1"/>
  <c r="K3874" i="13"/>
  <c r="M3873" i="13"/>
  <c r="N3873" i="13" s="1"/>
  <c r="M3872" i="13"/>
  <c r="N3872" i="13" s="1"/>
  <c r="M3871" i="13"/>
  <c r="N3871" i="13" s="1"/>
  <c r="M3870" i="13"/>
  <c r="N3870" i="13" s="1"/>
  <c r="M3869" i="13"/>
  <c r="N3869" i="13" s="1"/>
  <c r="M3868" i="13"/>
  <c r="N3868" i="13" s="1"/>
  <c r="M3867" i="13"/>
  <c r="N3867" i="13" s="1"/>
  <c r="K3867" i="13"/>
  <c r="M3866" i="13"/>
  <c r="N3866" i="13" s="1"/>
  <c r="K3866" i="13"/>
  <c r="L3866" i="13" s="1"/>
  <c r="M3865" i="13"/>
  <c r="N3865" i="13" s="1"/>
  <c r="M3864" i="13"/>
  <c r="N3864" i="13" s="1"/>
  <c r="M3863" i="13"/>
  <c r="N3863" i="13" s="1"/>
  <c r="M3862" i="13"/>
  <c r="N3862" i="13" s="1"/>
  <c r="M3861" i="13"/>
  <c r="N3861" i="13" s="1"/>
  <c r="M3860" i="13"/>
  <c r="N3860" i="13" s="1"/>
  <c r="M3859" i="13"/>
  <c r="N3859" i="13" s="1"/>
  <c r="K3859" i="13"/>
  <c r="M3858" i="13"/>
  <c r="N3858" i="13" s="1"/>
  <c r="K3858" i="13"/>
  <c r="M3857" i="13"/>
  <c r="N3857" i="13" s="1"/>
  <c r="M3856" i="13"/>
  <c r="N3856" i="13" s="1"/>
  <c r="M3855" i="13"/>
  <c r="N3855" i="13" s="1"/>
  <c r="M3854" i="13"/>
  <c r="N3854" i="13" s="1"/>
  <c r="M3853" i="13"/>
  <c r="N3853" i="13" s="1"/>
  <c r="M3852" i="13"/>
  <c r="N3852" i="13" s="1"/>
  <c r="M3851" i="13"/>
  <c r="N3851" i="13" s="1"/>
  <c r="K3851" i="13"/>
  <c r="M3850" i="13"/>
  <c r="N3850" i="13" s="1"/>
  <c r="K3850" i="13"/>
  <c r="M3849" i="13"/>
  <c r="N3849" i="13" s="1"/>
  <c r="M3848" i="13"/>
  <c r="N3848" i="13" s="1"/>
  <c r="M3847" i="13"/>
  <c r="N3847" i="13" s="1"/>
  <c r="M3846" i="13"/>
  <c r="N3846" i="13" s="1"/>
  <c r="M3845" i="13"/>
  <c r="N3845" i="13" s="1"/>
  <c r="M3844" i="13"/>
  <c r="N3844" i="13" s="1"/>
  <c r="M3843" i="13"/>
  <c r="N3843" i="13" s="1"/>
  <c r="K3843" i="13"/>
  <c r="M3842" i="13"/>
  <c r="N3842" i="13" s="1"/>
  <c r="K3842" i="13"/>
  <c r="M3841" i="13"/>
  <c r="N3841" i="13" s="1"/>
  <c r="M3840" i="13"/>
  <c r="N3840" i="13" s="1"/>
  <c r="M3839" i="13"/>
  <c r="N3839" i="13" s="1"/>
  <c r="M3838" i="13"/>
  <c r="N3838" i="13" s="1"/>
  <c r="M3837" i="13"/>
  <c r="N3837" i="13" s="1"/>
  <c r="M3836" i="13"/>
  <c r="N3836" i="13" s="1"/>
  <c r="M3835" i="13"/>
  <c r="N3835" i="13" s="1"/>
  <c r="K3835" i="13"/>
  <c r="M3834" i="13"/>
  <c r="N3834" i="13" s="1"/>
  <c r="K3834" i="13"/>
  <c r="M3833" i="13"/>
  <c r="N3833" i="13" s="1"/>
  <c r="M3832" i="13"/>
  <c r="N3832" i="13" s="1"/>
  <c r="M3831" i="13"/>
  <c r="N3831" i="13" s="1"/>
  <c r="M3830" i="13"/>
  <c r="N3830" i="13" s="1"/>
  <c r="M3829" i="13"/>
  <c r="N3829" i="13" s="1"/>
  <c r="M3828" i="13"/>
  <c r="N3828" i="13" s="1"/>
  <c r="M3827" i="13"/>
  <c r="N3827" i="13" s="1"/>
  <c r="K3827" i="13"/>
  <c r="M3826" i="13"/>
  <c r="N3826" i="13" s="1"/>
  <c r="K3826" i="13"/>
  <c r="L3826" i="13" s="1"/>
  <c r="M3825" i="13"/>
  <c r="N3825" i="13" s="1"/>
  <c r="M3824" i="13"/>
  <c r="N3824" i="13" s="1"/>
  <c r="M3823" i="13"/>
  <c r="N3823" i="13" s="1"/>
  <c r="M3822" i="13"/>
  <c r="N3822" i="13" s="1"/>
  <c r="M3821" i="13"/>
  <c r="N3821" i="13" s="1"/>
  <c r="M3820" i="13"/>
  <c r="N3820" i="13" s="1"/>
  <c r="M3819" i="13"/>
  <c r="N3819" i="13" s="1"/>
  <c r="K3819" i="13"/>
  <c r="M3818" i="13"/>
  <c r="N3818" i="13" s="1"/>
  <c r="K3818" i="13"/>
  <c r="M3817" i="13"/>
  <c r="N3817" i="13" s="1"/>
  <c r="M3816" i="13"/>
  <c r="N3816" i="13" s="1"/>
  <c r="M3815" i="13"/>
  <c r="N3815" i="13" s="1"/>
  <c r="M3814" i="13"/>
  <c r="N3814" i="13" s="1"/>
  <c r="M3813" i="13"/>
  <c r="N3813" i="13" s="1"/>
  <c r="M3812" i="13"/>
  <c r="N3812" i="13" s="1"/>
  <c r="M3811" i="13"/>
  <c r="N3811" i="13" s="1"/>
  <c r="K3811" i="13"/>
  <c r="M3810" i="13"/>
  <c r="N3810" i="13" s="1"/>
  <c r="K3810" i="13"/>
  <c r="M3809" i="13"/>
  <c r="N3809" i="13" s="1"/>
  <c r="M3808" i="13"/>
  <c r="N3808" i="13" s="1"/>
  <c r="M3807" i="13"/>
  <c r="N3807" i="13" s="1"/>
  <c r="M3806" i="13"/>
  <c r="N3806" i="13" s="1"/>
  <c r="M3805" i="13"/>
  <c r="N3805" i="13" s="1"/>
  <c r="M3804" i="13"/>
  <c r="N3804" i="13" s="1"/>
  <c r="M3803" i="13"/>
  <c r="N3803" i="13" s="1"/>
  <c r="K3803" i="13"/>
  <c r="M3802" i="13"/>
  <c r="N3802" i="13" s="1"/>
  <c r="K3802" i="13"/>
  <c r="L3802" i="13" s="1"/>
  <c r="M3801" i="13"/>
  <c r="N3801" i="13" s="1"/>
  <c r="M3800" i="13"/>
  <c r="N3800" i="13" s="1"/>
  <c r="M3799" i="13"/>
  <c r="N3799" i="13" s="1"/>
  <c r="M3798" i="13"/>
  <c r="N3798" i="13" s="1"/>
  <c r="M3797" i="13"/>
  <c r="N3797" i="13" s="1"/>
  <c r="M3796" i="13"/>
  <c r="N3796" i="13" s="1"/>
  <c r="K3796" i="13"/>
  <c r="M3795" i="13"/>
  <c r="N3795" i="13" s="1"/>
  <c r="K3795" i="13"/>
  <c r="M3794" i="13"/>
  <c r="N3794" i="13" s="1"/>
  <c r="M3793" i="13"/>
  <c r="N3793" i="13" s="1"/>
  <c r="M3792" i="13"/>
  <c r="N3792" i="13" s="1"/>
  <c r="M3791" i="13"/>
  <c r="N3791" i="13" s="1"/>
  <c r="M3790" i="13"/>
  <c r="N3790" i="13" s="1"/>
  <c r="M3789" i="13"/>
  <c r="N3789" i="13" s="1"/>
  <c r="M3788" i="13"/>
  <c r="N3788" i="13" s="1"/>
  <c r="K3788" i="13"/>
  <c r="M3787" i="13"/>
  <c r="N3787" i="13" s="1"/>
  <c r="K3787" i="13"/>
  <c r="M3786" i="13"/>
  <c r="N3786" i="13" s="1"/>
  <c r="M3785" i="13"/>
  <c r="N3785" i="13" s="1"/>
  <c r="M3784" i="13"/>
  <c r="N3784" i="13" s="1"/>
  <c r="M3783" i="13"/>
  <c r="N3783" i="13" s="1"/>
  <c r="M3782" i="13"/>
  <c r="N3782" i="13" s="1"/>
  <c r="M3781" i="13"/>
  <c r="N3781" i="13" s="1"/>
  <c r="M3780" i="13"/>
  <c r="N3780" i="13" s="1"/>
  <c r="K3780" i="13"/>
  <c r="M3779" i="13"/>
  <c r="N3779" i="13" s="1"/>
  <c r="K3779" i="13"/>
  <c r="M3778" i="13"/>
  <c r="N3778" i="13" s="1"/>
  <c r="M3777" i="13"/>
  <c r="N3777" i="13" s="1"/>
  <c r="M3776" i="13"/>
  <c r="N3776" i="13" s="1"/>
  <c r="M3775" i="13"/>
  <c r="N3775" i="13" s="1"/>
  <c r="M3774" i="13"/>
  <c r="N3774" i="13" s="1"/>
  <c r="M3773" i="13"/>
  <c r="N3773" i="13" s="1"/>
  <c r="M3772" i="13"/>
  <c r="N3772" i="13" s="1"/>
  <c r="K3772" i="13"/>
  <c r="M3771" i="13"/>
  <c r="N3771" i="13" s="1"/>
  <c r="K3771" i="13"/>
  <c r="M3770" i="13"/>
  <c r="N3770" i="13" s="1"/>
  <c r="M3769" i="13"/>
  <c r="N3769" i="13" s="1"/>
  <c r="M3768" i="13"/>
  <c r="N3768" i="13" s="1"/>
  <c r="M3767" i="13"/>
  <c r="N3767" i="13" s="1"/>
  <c r="M3766" i="13"/>
  <c r="N3766" i="13" s="1"/>
  <c r="M3765" i="13"/>
  <c r="N3765" i="13" s="1"/>
  <c r="M3764" i="13"/>
  <c r="N3764" i="13" s="1"/>
  <c r="K3764" i="13"/>
  <c r="M3763" i="13"/>
  <c r="N3763" i="13" s="1"/>
  <c r="K3763" i="13"/>
  <c r="M3762" i="13"/>
  <c r="N3762" i="13" s="1"/>
  <c r="M3761" i="13"/>
  <c r="N3761" i="13" s="1"/>
  <c r="M3760" i="13"/>
  <c r="N3760" i="13" s="1"/>
  <c r="M3759" i="13"/>
  <c r="N3759" i="13" s="1"/>
  <c r="M3758" i="13"/>
  <c r="N3758" i="13" s="1"/>
  <c r="M3757" i="13"/>
  <c r="N3757" i="13" s="1"/>
  <c r="M3756" i="13"/>
  <c r="N3756" i="13" s="1"/>
  <c r="K3756" i="13"/>
  <c r="M3755" i="13"/>
  <c r="N3755" i="13" s="1"/>
  <c r="K3755" i="13"/>
  <c r="M3754" i="13"/>
  <c r="N3754" i="13" s="1"/>
  <c r="M3753" i="13"/>
  <c r="N3753" i="13" s="1"/>
  <c r="M3752" i="13"/>
  <c r="N3752" i="13" s="1"/>
  <c r="M3751" i="13"/>
  <c r="N3751" i="13" s="1"/>
  <c r="M3750" i="13"/>
  <c r="N3750" i="13" s="1"/>
  <c r="M3749" i="13"/>
  <c r="N3749" i="13" s="1"/>
  <c r="M3748" i="13"/>
  <c r="N3748" i="13" s="1"/>
  <c r="K3748" i="13"/>
  <c r="M3747" i="13"/>
  <c r="N3747" i="13" s="1"/>
  <c r="K3747" i="13"/>
  <c r="M3746" i="13"/>
  <c r="N3746" i="13" s="1"/>
  <c r="M3745" i="13"/>
  <c r="N3745" i="13" s="1"/>
  <c r="M3744" i="13"/>
  <c r="N3744" i="13" s="1"/>
  <c r="M3743" i="13"/>
  <c r="N3743" i="13" s="1"/>
  <c r="N3742" i="13"/>
  <c r="M3742" i="13"/>
  <c r="M3741" i="13"/>
  <c r="N3741" i="13" s="1"/>
  <c r="M3740" i="13"/>
  <c r="N3740" i="13" s="1"/>
  <c r="K3740" i="13"/>
  <c r="M3739" i="13"/>
  <c r="N3739" i="13" s="1"/>
  <c r="K3739" i="13"/>
  <c r="M3738" i="13"/>
  <c r="N3738" i="13" s="1"/>
  <c r="M3737" i="13"/>
  <c r="N3737" i="13" s="1"/>
  <c r="M3736" i="13"/>
  <c r="N3736" i="13" s="1"/>
  <c r="M3735" i="13"/>
  <c r="N3735" i="13" s="1"/>
  <c r="K3735" i="13"/>
  <c r="M3734" i="13"/>
  <c r="N3734" i="13" s="1"/>
  <c r="M3733" i="13"/>
  <c r="N3733" i="13" s="1"/>
  <c r="M3732" i="13"/>
  <c r="N3732" i="13" s="1"/>
  <c r="K3732" i="13"/>
  <c r="M3731" i="13"/>
  <c r="N3731" i="13" s="1"/>
  <c r="K3731" i="13"/>
  <c r="M3730" i="13"/>
  <c r="N3730" i="13" s="1"/>
  <c r="M3729" i="13"/>
  <c r="N3729" i="13" s="1"/>
  <c r="M3728" i="13"/>
  <c r="N3728" i="13" s="1"/>
  <c r="M3727" i="13"/>
  <c r="N3727" i="13" s="1"/>
  <c r="K3727" i="13"/>
  <c r="M3726" i="13"/>
  <c r="N3726" i="13" s="1"/>
  <c r="M3725" i="13"/>
  <c r="N3725" i="13" s="1"/>
  <c r="M3724" i="13"/>
  <c r="N3724" i="13" s="1"/>
  <c r="K3724" i="13"/>
  <c r="M3723" i="13"/>
  <c r="N3723" i="13" s="1"/>
  <c r="K3723" i="13"/>
  <c r="M3722" i="13"/>
  <c r="N3722" i="13" s="1"/>
  <c r="M3721" i="13"/>
  <c r="N3721" i="13" s="1"/>
  <c r="M3720" i="13"/>
  <c r="N3720" i="13" s="1"/>
  <c r="M3719" i="13"/>
  <c r="N3719" i="13" s="1"/>
  <c r="K3719" i="13"/>
  <c r="M3718" i="13"/>
  <c r="N3718" i="13" s="1"/>
  <c r="M3717" i="13"/>
  <c r="N3717" i="13" s="1"/>
  <c r="M3716" i="13"/>
  <c r="N3716" i="13" s="1"/>
  <c r="K3716" i="13"/>
  <c r="M3715" i="13"/>
  <c r="N3715" i="13" s="1"/>
  <c r="K3715" i="13"/>
  <c r="M3714" i="13"/>
  <c r="N3714" i="13" s="1"/>
  <c r="M3713" i="13"/>
  <c r="N3713" i="13" s="1"/>
  <c r="M3712" i="13"/>
  <c r="N3712" i="13" s="1"/>
  <c r="M3711" i="13"/>
  <c r="N3711" i="13" s="1"/>
  <c r="K3711" i="13"/>
  <c r="M3710" i="13"/>
  <c r="N3710" i="13" s="1"/>
  <c r="M3709" i="13"/>
  <c r="N3709" i="13" s="1"/>
  <c r="M3708" i="13"/>
  <c r="N3708" i="13" s="1"/>
  <c r="K3708" i="13"/>
  <c r="M3707" i="13"/>
  <c r="N3707" i="13" s="1"/>
  <c r="K3707" i="13"/>
  <c r="M3706" i="13"/>
  <c r="N3706" i="13" s="1"/>
  <c r="M3705" i="13"/>
  <c r="N3705" i="13" s="1"/>
  <c r="M3704" i="13"/>
  <c r="N3704" i="13" s="1"/>
  <c r="M3703" i="13"/>
  <c r="N3703" i="13" s="1"/>
  <c r="M3702" i="13"/>
  <c r="N3702" i="13" s="1"/>
  <c r="M3701" i="13"/>
  <c r="N3701" i="13" s="1"/>
  <c r="K3701" i="13"/>
  <c r="M3700" i="13"/>
  <c r="N3700" i="13" s="1"/>
  <c r="K3700" i="13"/>
  <c r="M3699" i="13"/>
  <c r="N3699" i="13" s="1"/>
  <c r="M3698" i="13"/>
  <c r="N3698" i="13" s="1"/>
  <c r="M3697" i="13"/>
  <c r="N3697" i="13" s="1"/>
  <c r="M3696" i="13"/>
  <c r="N3696" i="13" s="1"/>
  <c r="K3696" i="13"/>
  <c r="M3695" i="13"/>
  <c r="N3695" i="13" s="1"/>
  <c r="M3694" i="13"/>
  <c r="N3694" i="13" s="1"/>
  <c r="M3693" i="13"/>
  <c r="N3693" i="13" s="1"/>
  <c r="K3693" i="13"/>
  <c r="M3692" i="13"/>
  <c r="N3692" i="13" s="1"/>
  <c r="K3692" i="13"/>
  <c r="M3691" i="13"/>
  <c r="N3691" i="13" s="1"/>
  <c r="M3690" i="13"/>
  <c r="N3690" i="13" s="1"/>
  <c r="M3689" i="13"/>
  <c r="N3689" i="13" s="1"/>
  <c r="M3688" i="13"/>
  <c r="N3688" i="13" s="1"/>
  <c r="K3688" i="13"/>
  <c r="L3688" i="13" s="1"/>
  <c r="M3687" i="13"/>
  <c r="N3687" i="13" s="1"/>
  <c r="M3686" i="13"/>
  <c r="N3686" i="13" s="1"/>
  <c r="M3685" i="13"/>
  <c r="N3685" i="13" s="1"/>
  <c r="K3685" i="13"/>
  <c r="M3684" i="13"/>
  <c r="N3684" i="13" s="1"/>
  <c r="K3684" i="13"/>
  <c r="M3683" i="13"/>
  <c r="N3683" i="13" s="1"/>
  <c r="M3682" i="13"/>
  <c r="N3682" i="13" s="1"/>
  <c r="M3681" i="13"/>
  <c r="N3681" i="13" s="1"/>
  <c r="M3680" i="13"/>
  <c r="N3680" i="13" s="1"/>
  <c r="K3680" i="13"/>
  <c r="L3680" i="13" s="1"/>
  <c r="M3679" i="13"/>
  <c r="N3679" i="13" s="1"/>
  <c r="M3678" i="13"/>
  <c r="N3678" i="13" s="1"/>
  <c r="M3677" i="13"/>
  <c r="N3677" i="13" s="1"/>
  <c r="K3677" i="13"/>
  <c r="M3676" i="13"/>
  <c r="N3676" i="13" s="1"/>
  <c r="K3676" i="13"/>
  <c r="M3675" i="13"/>
  <c r="N3675" i="13" s="1"/>
  <c r="M3674" i="13"/>
  <c r="N3674" i="13" s="1"/>
  <c r="M3673" i="13"/>
  <c r="N3673" i="13" s="1"/>
  <c r="K3673" i="13"/>
  <c r="M3672" i="13"/>
  <c r="N3672" i="13" s="1"/>
  <c r="K3672" i="13"/>
  <c r="L3672" i="13" s="1"/>
  <c r="M3671" i="13"/>
  <c r="N3671" i="13" s="1"/>
  <c r="M3670" i="13"/>
  <c r="N3670" i="13" s="1"/>
  <c r="M3669" i="13"/>
  <c r="N3669" i="13" s="1"/>
  <c r="K3669" i="13"/>
  <c r="M3668" i="13"/>
  <c r="N3668" i="13" s="1"/>
  <c r="K3668" i="13"/>
  <c r="M3667" i="13"/>
  <c r="N3667" i="13" s="1"/>
  <c r="M3666" i="13"/>
  <c r="N3666" i="13" s="1"/>
  <c r="M3665" i="13"/>
  <c r="N3665" i="13" s="1"/>
  <c r="K3665" i="13"/>
  <c r="M3664" i="13"/>
  <c r="N3664" i="13" s="1"/>
  <c r="K3664" i="13"/>
  <c r="L3664" i="13" s="1"/>
  <c r="M3663" i="13"/>
  <c r="N3663" i="13" s="1"/>
  <c r="M3662" i="13"/>
  <c r="N3662" i="13" s="1"/>
  <c r="M3661" i="13"/>
  <c r="N3661" i="13" s="1"/>
  <c r="K3661" i="13"/>
  <c r="M3660" i="13"/>
  <c r="N3660" i="13" s="1"/>
  <c r="K3660" i="13"/>
  <c r="M3659" i="13"/>
  <c r="N3659" i="13" s="1"/>
  <c r="M3658" i="13"/>
  <c r="N3658" i="13" s="1"/>
  <c r="M3657" i="13"/>
  <c r="N3657" i="13" s="1"/>
  <c r="K3657" i="13"/>
  <c r="L3657" i="13" s="1"/>
  <c r="M3656" i="13"/>
  <c r="N3656" i="13" s="1"/>
  <c r="K3656" i="13"/>
  <c r="L3656" i="13" s="1"/>
  <c r="M3655" i="13"/>
  <c r="N3655" i="13" s="1"/>
  <c r="M3654" i="13"/>
  <c r="N3654" i="13" s="1"/>
  <c r="M3653" i="13"/>
  <c r="N3653" i="13" s="1"/>
  <c r="K3653" i="13"/>
  <c r="M3652" i="13"/>
  <c r="N3652" i="13" s="1"/>
  <c r="K3652" i="13"/>
  <c r="M3651" i="13"/>
  <c r="N3651" i="13" s="1"/>
  <c r="M3650" i="13"/>
  <c r="N3650" i="13" s="1"/>
  <c r="M3649" i="13"/>
  <c r="N3649" i="13" s="1"/>
  <c r="K3649" i="13"/>
  <c r="L3649" i="13" s="1"/>
  <c r="M3648" i="13"/>
  <c r="N3648" i="13" s="1"/>
  <c r="K3648" i="13"/>
  <c r="M3647" i="13"/>
  <c r="N3647" i="13" s="1"/>
  <c r="M3646" i="13"/>
  <c r="N3646" i="13" s="1"/>
  <c r="M3645" i="13"/>
  <c r="N3645" i="13" s="1"/>
  <c r="K3645" i="13"/>
  <c r="M3644" i="13"/>
  <c r="N3644" i="13" s="1"/>
  <c r="K3644" i="13"/>
  <c r="M3643" i="13"/>
  <c r="N3643" i="13" s="1"/>
  <c r="N3642" i="13"/>
  <c r="M3642" i="13"/>
  <c r="K3642" i="13"/>
  <c r="M3641" i="13"/>
  <c r="N3641" i="13" s="1"/>
  <c r="K3641" i="13"/>
  <c r="L3641" i="13" s="1"/>
  <c r="M3640" i="13"/>
  <c r="N3640" i="13" s="1"/>
  <c r="M3639" i="13"/>
  <c r="N3639" i="13" s="1"/>
  <c r="M3638" i="13"/>
  <c r="N3638" i="13" s="1"/>
  <c r="M3637" i="13"/>
  <c r="N3637" i="13" s="1"/>
  <c r="K3637" i="13"/>
  <c r="M3636" i="13"/>
  <c r="N3636" i="13" s="1"/>
  <c r="M3635" i="13"/>
  <c r="N3635" i="13" s="1"/>
  <c r="M3634" i="13"/>
  <c r="N3634" i="13" s="1"/>
  <c r="K3634" i="13"/>
  <c r="L3634" i="13" s="1"/>
  <c r="M3633" i="13"/>
  <c r="N3633" i="13" s="1"/>
  <c r="K3633" i="13"/>
  <c r="L3633" i="13" s="1"/>
  <c r="M3632" i="13"/>
  <c r="N3632" i="13" s="1"/>
  <c r="M3631" i="13"/>
  <c r="N3631" i="13" s="1"/>
  <c r="M3630" i="13"/>
  <c r="N3630" i="13" s="1"/>
  <c r="M3629" i="13"/>
  <c r="N3629" i="13" s="1"/>
  <c r="K3629" i="13"/>
  <c r="M3628" i="13"/>
  <c r="N3628" i="13" s="1"/>
  <c r="M3627" i="13"/>
  <c r="N3627" i="13" s="1"/>
  <c r="M3626" i="13"/>
  <c r="N3626" i="13" s="1"/>
  <c r="K3626" i="13"/>
  <c r="M3625" i="13"/>
  <c r="N3625" i="13" s="1"/>
  <c r="K3625" i="13"/>
  <c r="L3625" i="13" s="1"/>
  <c r="M3624" i="13"/>
  <c r="N3624" i="13" s="1"/>
  <c r="M3623" i="13"/>
  <c r="N3623" i="13" s="1"/>
  <c r="M3622" i="13"/>
  <c r="N3622" i="13" s="1"/>
  <c r="M3621" i="13"/>
  <c r="N3621" i="13" s="1"/>
  <c r="K3621" i="13"/>
  <c r="M3620" i="13"/>
  <c r="N3620" i="13" s="1"/>
  <c r="M3619" i="13"/>
  <c r="N3619" i="13" s="1"/>
  <c r="M3618" i="13"/>
  <c r="N3618" i="13" s="1"/>
  <c r="K3618" i="13"/>
  <c r="M3617" i="13"/>
  <c r="N3617" i="13" s="1"/>
  <c r="K3617" i="13"/>
  <c r="L3617" i="13" s="1"/>
  <c r="M3616" i="13"/>
  <c r="N3616" i="13" s="1"/>
  <c r="M3615" i="13"/>
  <c r="N3615" i="13" s="1"/>
  <c r="M3614" i="13"/>
  <c r="N3614" i="13" s="1"/>
  <c r="M3613" i="13"/>
  <c r="N3613" i="13" s="1"/>
  <c r="K3613" i="13"/>
  <c r="L3613" i="13" s="1"/>
  <c r="I4035" i="13"/>
  <c r="I4034" i="13"/>
  <c r="I4033" i="13"/>
  <c r="I4032" i="13"/>
  <c r="I4031" i="13"/>
  <c r="I4030" i="13"/>
  <c r="I4029" i="13"/>
  <c r="I4028" i="13"/>
  <c r="I4027" i="13"/>
  <c r="I4026" i="13"/>
  <c r="I4025" i="13"/>
  <c r="I4024" i="13"/>
  <c r="I4023" i="13"/>
  <c r="I4022" i="13"/>
  <c r="I4021" i="13"/>
  <c r="I4020" i="13"/>
  <c r="I4019" i="13"/>
  <c r="I4018" i="13"/>
  <c r="I4017" i="13"/>
  <c r="I4016" i="13"/>
  <c r="I4015" i="13"/>
  <c r="I4014" i="13"/>
  <c r="I4013" i="13"/>
  <c r="I4012" i="13"/>
  <c r="I4011" i="13"/>
  <c r="I4010" i="13"/>
  <c r="I4009" i="13"/>
  <c r="I4008" i="13"/>
  <c r="I4007" i="13"/>
  <c r="I4006" i="13"/>
  <c r="I4005" i="13"/>
  <c r="I4004" i="13"/>
  <c r="I4003" i="13"/>
  <c r="I4002" i="13"/>
  <c r="I4001" i="13"/>
  <c r="I4000" i="13"/>
  <c r="I3999" i="13"/>
  <c r="I3998" i="13"/>
  <c r="I3997" i="13"/>
  <c r="I3996" i="13"/>
  <c r="I3995" i="13"/>
  <c r="I3994" i="13"/>
  <c r="I3993" i="13"/>
  <c r="I3992" i="13"/>
  <c r="I3991" i="13"/>
  <c r="I3990" i="13"/>
  <c r="I3989" i="13"/>
  <c r="I3988" i="13"/>
  <c r="I3987" i="13"/>
  <c r="I3986" i="13"/>
  <c r="I3985" i="13"/>
  <c r="I3984" i="13"/>
  <c r="I3983" i="13"/>
  <c r="I3982" i="13"/>
  <c r="I3981" i="13"/>
  <c r="I3980" i="13"/>
  <c r="I3979" i="13"/>
  <c r="I3978" i="13"/>
  <c r="I3977" i="13"/>
  <c r="I3976" i="13"/>
  <c r="I3975" i="13"/>
  <c r="I3974" i="13"/>
  <c r="I3973" i="13"/>
  <c r="I3972" i="13"/>
  <c r="I3971" i="13"/>
  <c r="I3970" i="13"/>
  <c r="I3969" i="13"/>
  <c r="I3968" i="13"/>
  <c r="I3967" i="13"/>
  <c r="I3966" i="13"/>
  <c r="I3965" i="13"/>
  <c r="I3964" i="13"/>
  <c r="I3963" i="13"/>
  <c r="I3962" i="13"/>
  <c r="I3961" i="13"/>
  <c r="I3960" i="13"/>
  <c r="I3959" i="13"/>
  <c r="I3958" i="13"/>
  <c r="I3957" i="13"/>
  <c r="I3956" i="13"/>
  <c r="I3955" i="13"/>
  <c r="I3954" i="13"/>
  <c r="I3953" i="13"/>
  <c r="I3952" i="13"/>
  <c r="I3951" i="13"/>
  <c r="I3950" i="13"/>
  <c r="I3949" i="13"/>
  <c r="I3948" i="13"/>
  <c r="I3947" i="13"/>
  <c r="I3946" i="13"/>
  <c r="I3945" i="13"/>
  <c r="I3944" i="13"/>
  <c r="I3943" i="13"/>
  <c r="I3942" i="13"/>
  <c r="I3941" i="13"/>
  <c r="I3940" i="13"/>
  <c r="I3939" i="13"/>
  <c r="I3938" i="13"/>
  <c r="I3937" i="13"/>
  <c r="I3936" i="13"/>
  <c r="I3935" i="13"/>
  <c r="I3934" i="13"/>
  <c r="I3933" i="13"/>
  <c r="I3932" i="13"/>
  <c r="I3931" i="13"/>
  <c r="I3930" i="13"/>
  <c r="I3929" i="13"/>
  <c r="I3928" i="13"/>
  <c r="I3927" i="13"/>
  <c r="I3926" i="13"/>
  <c r="I3925" i="13"/>
  <c r="I3924" i="13"/>
  <c r="I3923" i="13"/>
  <c r="I3922" i="13"/>
  <c r="I3921" i="13"/>
  <c r="I3920" i="13"/>
  <c r="I3919" i="13"/>
  <c r="I3918" i="13"/>
  <c r="I3917" i="13"/>
  <c r="I3916" i="13"/>
  <c r="I3915" i="13"/>
  <c r="I3914" i="13"/>
  <c r="I3913" i="13"/>
  <c r="I3912" i="13"/>
  <c r="I3911" i="13"/>
  <c r="I3910" i="13"/>
  <c r="I3909" i="13"/>
  <c r="I3908" i="13"/>
  <c r="I3907" i="13"/>
  <c r="I3906" i="13"/>
  <c r="I3905" i="13"/>
  <c r="I3904" i="13"/>
  <c r="I3903" i="13"/>
  <c r="I3902" i="13"/>
  <c r="I3901" i="13"/>
  <c r="I3900" i="13"/>
  <c r="I3899" i="13"/>
  <c r="I3898" i="13"/>
  <c r="I3897" i="13"/>
  <c r="I3896" i="13"/>
  <c r="I3895" i="13"/>
  <c r="I3894" i="13"/>
  <c r="I3893" i="13"/>
  <c r="I3892" i="13"/>
  <c r="I3891" i="13"/>
  <c r="I3890" i="13"/>
  <c r="I3889" i="13"/>
  <c r="I3888" i="13"/>
  <c r="I3887" i="13"/>
  <c r="I3886" i="13"/>
  <c r="I3885" i="13"/>
  <c r="I3884" i="13"/>
  <c r="I3883" i="13"/>
  <c r="I3882" i="13"/>
  <c r="I3881" i="13"/>
  <c r="I3880" i="13"/>
  <c r="I3879" i="13"/>
  <c r="I3878" i="13"/>
  <c r="I3877" i="13"/>
  <c r="I3876" i="13"/>
  <c r="I3875" i="13"/>
  <c r="I3874" i="13"/>
  <c r="I3873" i="13"/>
  <c r="I3872" i="13"/>
  <c r="I3871" i="13"/>
  <c r="I3870" i="13"/>
  <c r="I3869" i="13"/>
  <c r="I3868" i="13"/>
  <c r="I3867" i="13"/>
  <c r="I3866" i="13"/>
  <c r="I3865" i="13"/>
  <c r="I3864" i="13"/>
  <c r="I3863" i="13"/>
  <c r="I3862" i="13"/>
  <c r="I3861" i="13"/>
  <c r="I3860" i="13"/>
  <c r="I3859" i="13"/>
  <c r="I3858" i="13"/>
  <c r="I3857" i="13"/>
  <c r="I3856" i="13"/>
  <c r="I3855" i="13"/>
  <c r="I3854" i="13"/>
  <c r="I3853" i="13"/>
  <c r="I3852" i="13"/>
  <c r="I3851" i="13"/>
  <c r="I3850" i="13"/>
  <c r="I3849" i="13"/>
  <c r="I3848" i="13"/>
  <c r="I3847" i="13"/>
  <c r="I3846" i="13"/>
  <c r="I3845" i="13"/>
  <c r="I3844" i="13"/>
  <c r="I3843" i="13"/>
  <c r="I3842" i="13"/>
  <c r="I3841" i="13"/>
  <c r="I3840" i="13"/>
  <c r="I3839" i="13"/>
  <c r="I3838" i="13"/>
  <c r="I3837" i="13"/>
  <c r="I3836" i="13"/>
  <c r="I3835" i="13"/>
  <c r="I3834" i="13"/>
  <c r="I3833" i="13"/>
  <c r="I3832" i="13"/>
  <c r="I3831" i="13"/>
  <c r="I3830" i="13"/>
  <c r="I3829" i="13"/>
  <c r="I3828" i="13"/>
  <c r="I3827" i="13"/>
  <c r="I3826" i="13"/>
  <c r="I3825" i="13"/>
  <c r="I3824" i="13"/>
  <c r="I3823" i="13"/>
  <c r="I3822" i="13"/>
  <c r="I3821" i="13"/>
  <c r="I3820" i="13"/>
  <c r="I3819" i="13"/>
  <c r="I3818" i="13"/>
  <c r="I3817" i="13"/>
  <c r="I3816" i="13"/>
  <c r="I3815" i="13"/>
  <c r="I3814" i="13"/>
  <c r="I3813" i="13"/>
  <c r="I3812" i="13"/>
  <c r="I3811" i="13"/>
  <c r="I3810" i="13"/>
  <c r="I3809" i="13"/>
  <c r="I3808" i="13"/>
  <c r="I3807" i="13"/>
  <c r="I3806" i="13"/>
  <c r="I3805" i="13"/>
  <c r="I3804" i="13"/>
  <c r="I3803" i="13"/>
  <c r="I3802" i="13"/>
  <c r="I3801" i="13"/>
  <c r="I3800" i="13"/>
  <c r="I3799" i="13"/>
  <c r="I3798" i="13"/>
  <c r="I3797" i="13"/>
  <c r="I3796" i="13"/>
  <c r="L3796" i="13" s="1"/>
  <c r="I3795" i="13"/>
  <c r="I3794" i="13"/>
  <c r="I3793" i="13"/>
  <c r="I3792" i="13"/>
  <c r="I3791" i="13"/>
  <c r="I3790" i="13"/>
  <c r="I3789" i="13"/>
  <c r="I3788" i="13"/>
  <c r="I3787" i="13"/>
  <c r="I3786" i="13"/>
  <c r="I3785" i="13"/>
  <c r="I3784" i="13"/>
  <c r="I3783" i="13"/>
  <c r="I3782" i="13"/>
  <c r="I3781" i="13"/>
  <c r="I3780" i="13"/>
  <c r="L3780" i="13" s="1"/>
  <c r="I3779" i="13"/>
  <c r="I3778" i="13"/>
  <c r="I3777" i="13"/>
  <c r="I3776" i="13"/>
  <c r="I3775" i="13"/>
  <c r="I3774" i="13"/>
  <c r="I3773" i="13"/>
  <c r="I3772" i="13"/>
  <c r="I3771" i="13"/>
  <c r="I3770" i="13"/>
  <c r="I3769" i="13"/>
  <c r="I3768" i="13"/>
  <c r="I3767" i="13"/>
  <c r="I3766" i="13"/>
  <c r="I3765" i="13"/>
  <c r="I3764" i="13"/>
  <c r="I3763" i="13"/>
  <c r="I3762" i="13"/>
  <c r="I3761" i="13"/>
  <c r="I3760" i="13"/>
  <c r="I3759" i="13"/>
  <c r="I3758" i="13"/>
  <c r="I3757" i="13"/>
  <c r="I3756" i="13"/>
  <c r="I3755" i="13"/>
  <c r="I3754" i="13"/>
  <c r="I3753" i="13"/>
  <c r="I3752" i="13"/>
  <c r="I3751" i="13"/>
  <c r="I3750" i="13"/>
  <c r="I3749" i="13"/>
  <c r="I3748" i="13"/>
  <c r="I3747" i="13"/>
  <c r="I3746" i="13"/>
  <c r="I3745" i="13"/>
  <c r="I3744" i="13"/>
  <c r="I3743" i="13"/>
  <c r="I3742" i="13"/>
  <c r="I3741" i="13"/>
  <c r="I3740" i="13"/>
  <c r="I3739" i="13"/>
  <c r="I3738" i="13"/>
  <c r="I3737" i="13"/>
  <c r="I3736" i="13"/>
  <c r="I3735" i="13"/>
  <c r="I3734" i="13"/>
  <c r="I3733" i="13"/>
  <c r="I3732" i="13"/>
  <c r="I3731" i="13"/>
  <c r="I3730" i="13"/>
  <c r="I3729" i="13"/>
  <c r="I3728" i="13"/>
  <c r="I3727" i="13"/>
  <c r="I3726" i="13"/>
  <c r="I3725" i="13"/>
  <c r="I3724" i="13"/>
  <c r="I3723" i="13"/>
  <c r="I3722" i="13"/>
  <c r="I3721" i="13"/>
  <c r="I3720" i="13"/>
  <c r="I3719" i="13"/>
  <c r="I3718" i="13"/>
  <c r="I3717" i="13"/>
  <c r="I3716" i="13"/>
  <c r="I3715" i="13"/>
  <c r="I3714" i="13"/>
  <c r="I3713" i="13"/>
  <c r="I3712" i="13"/>
  <c r="I3711" i="13"/>
  <c r="I3710" i="13"/>
  <c r="I3709" i="13"/>
  <c r="I3708" i="13"/>
  <c r="I3707" i="13"/>
  <c r="I3706" i="13"/>
  <c r="I3705" i="13"/>
  <c r="I3704" i="13"/>
  <c r="I3703" i="13"/>
  <c r="I3702" i="13"/>
  <c r="I3701" i="13"/>
  <c r="I3700" i="13"/>
  <c r="L3700" i="13" s="1"/>
  <c r="I3699" i="13"/>
  <c r="I3698" i="13"/>
  <c r="I3697" i="13"/>
  <c r="I3696" i="13"/>
  <c r="I3695" i="13"/>
  <c r="I3694" i="13"/>
  <c r="I3693" i="13"/>
  <c r="I3692" i="13"/>
  <c r="I3691" i="13"/>
  <c r="I3690" i="13"/>
  <c r="I3689" i="13"/>
  <c r="I3688" i="13"/>
  <c r="I3687" i="13"/>
  <c r="I3686" i="13"/>
  <c r="I3685" i="13"/>
  <c r="I3684" i="13"/>
  <c r="I3683" i="13"/>
  <c r="I3682" i="13"/>
  <c r="I3681" i="13"/>
  <c r="I3680" i="13"/>
  <c r="I3679" i="13"/>
  <c r="I3678" i="13"/>
  <c r="I3677" i="13"/>
  <c r="I3676" i="13"/>
  <c r="I3675" i="13"/>
  <c r="I3674" i="13"/>
  <c r="I3673" i="13"/>
  <c r="I3672" i="13"/>
  <c r="I3671" i="13"/>
  <c r="I3670" i="13"/>
  <c r="I3669" i="13"/>
  <c r="L3669" i="13" s="1"/>
  <c r="I3668" i="13"/>
  <c r="I3667" i="13"/>
  <c r="I3666" i="13"/>
  <c r="I3665" i="13"/>
  <c r="I3664" i="13"/>
  <c r="I3663" i="13"/>
  <c r="I3662" i="13"/>
  <c r="I3661" i="13"/>
  <c r="I3660" i="13"/>
  <c r="I3659" i="13"/>
  <c r="I3658" i="13"/>
  <c r="I3657" i="13"/>
  <c r="I3656" i="13"/>
  <c r="I3655" i="13"/>
  <c r="I3654" i="13"/>
  <c r="I3653" i="13"/>
  <c r="I3652" i="13"/>
  <c r="I3651" i="13"/>
  <c r="I3650" i="13"/>
  <c r="I3649" i="13"/>
  <c r="I3648" i="13"/>
  <c r="I3647" i="13"/>
  <c r="I3646" i="13"/>
  <c r="I3645" i="13"/>
  <c r="I3644" i="13"/>
  <c r="I3643" i="13"/>
  <c r="I3642" i="13"/>
  <c r="I3641" i="13"/>
  <c r="I3640" i="13"/>
  <c r="I3639" i="13"/>
  <c r="I3638" i="13"/>
  <c r="I3637" i="13"/>
  <c r="I3636" i="13"/>
  <c r="I3635" i="13"/>
  <c r="I3634" i="13"/>
  <c r="I3633" i="13"/>
  <c r="I3632" i="13"/>
  <c r="I3631" i="13"/>
  <c r="I3630" i="13"/>
  <c r="I3629" i="13"/>
  <c r="I3628" i="13"/>
  <c r="I3627" i="13"/>
  <c r="I3626" i="13"/>
  <c r="I3625" i="13"/>
  <c r="I3624" i="13"/>
  <c r="I3623" i="13"/>
  <c r="I3622" i="13"/>
  <c r="I3621" i="13"/>
  <c r="I3620" i="13"/>
  <c r="I3619" i="13"/>
  <c r="I3618" i="13"/>
  <c r="I3617" i="13"/>
  <c r="I3616" i="13"/>
  <c r="I3615" i="13"/>
  <c r="I3614" i="13"/>
  <c r="I3613" i="13"/>
  <c r="N4043" i="12"/>
  <c r="O4043" i="12" s="1"/>
  <c r="D25" i="12" s="1"/>
  <c r="L4043" i="12"/>
  <c r="N4042" i="12"/>
  <c r="O4042" i="12" s="1"/>
  <c r="N4041" i="12"/>
  <c r="O4041" i="12" s="1"/>
  <c r="N4040" i="12"/>
  <c r="O4040" i="12" s="1"/>
  <c r="N4039" i="12"/>
  <c r="O4039" i="12" s="1"/>
  <c r="L4039" i="12"/>
  <c r="N4038" i="12"/>
  <c r="O4038" i="12" s="1"/>
  <c r="N4037" i="12"/>
  <c r="O4037" i="12" s="1"/>
  <c r="N4036" i="12"/>
  <c r="O4036" i="12" s="1"/>
  <c r="L4036" i="12"/>
  <c r="N4035" i="12"/>
  <c r="O4035" i="12" s="1"/>
  <c r="L4035" i="12"/>
  <c r="N4034" i="12"/>
  <c r="O4034" i="12" s="1"/>
  <c r="N4033" i="12"/>
  <c r="O4033" i="12" s="1"/>
  <c r="N4032" i="12"/>
  <c r="O4032" i="12" s="1"/>
  <c r="N4031" i="12"/>
  <c r="O4031" i="12" s="1"/>
  <c r="L4031" i="12"/>
  <c r="N4030" i="12"/>
  <c r="O4030" i="12" s="1"/>
  <c r="N4029" i="12"/>
  <c r="O4029" i="12" s="1"/>
  <c r="N4028" i="12"/>
  <c r="O4028" i="12" s="1"/>
  <c r="L4028" i="12"/>
  <c r="N4027" i="12"/>
  <c r="O4027" i="12" s="1"/>
  <c r="L4027" i="12"/>
  <c r="N4026" i="12"/>
  <c r="O4026" i="12" s="1"/>
  <c r="N4025" i="12"/>
  <c r="O4025" i="12" s="1"/>
  <c r="N4024" i="12"/>
  <c r="O4024" i="12" s="1"/>
  <c r="N4023" i="12"/>
  <c r="O4023" i="12" s="1"/>
  <c r="L4023" i="12"/>
  <c r="N4022" i="12"/>
  <c r="O4022" i="12" s="1"/>
  <c r="N4021" i="12"/>
  <c r="O4021" i="12" s="1"/>
  <c r="N4020" i="12"/>
  <c r="O4020" i="12" s="1"/>
  <c r="L4020" i="12"/>
  <c r="N4019" i="12"/>
  <c r="O4019" i="12" s="1"/>
  <c r="L4019" i="12"/>
  <c r="N4018" i="12"/>
  <c r="O4018" i="12" s="1"/>
  <c r="N4017" i="12"/>
  <c r="O4017" i="12" s="1"/>
  <c r="N4016" i="12"/>
  <c r="O4016" i="12" s="1"/>
  <c r="N4015" i="12"/>
  <c r="O4015" i="12" s="1"/>
  <c r="L4015" i="12"/>
  <c r="N4014" i="12"/>
  <c r="O4014" i="12" s="1"/>
  <c r="N4013" i="12"/>
  <c r="O4013" i="12" s="1"/>
  <c r="N4012" i="12"/>
  <c r="O4012" i="12" s="1"/>
  <c r="L4012" i="12"/>
  <c r="N4011" i="12"/>
  <c r="O4011" i="12" s="1"/>
  <c r="L4011" i="12"/>
  <c r="N4010" i="12"/>
  <c r="O4010" i="12" s="1"/>
  <c r="N4009" i="12"/>
  <c r="O4009" i="12" s="1"/>
  <c r="N4008" i="12"/>
  <c r="O4008" i="12" s="1"/>
  <c r="N4007" i="12"/>
  <c r="O4007" i="12" s="1"/>
  <c r="L4007" i="12"/>
  <c r="N4006" i="12"/>
  <c r="O4006" i="12" s="1"/>
  <c r="N4005" i="12"/>
  <c r="O4005" i="12" s="1"/>
  <c r="N4004" i="12"/>
  <c r="O4004" i="12" s="1"/>
  <c r="L4004" i="12"/>
  <c r="N4003" i="12"/>
  <c r="O4003" i="12" s="1"/>
  <c r="L4003" i="12"/>
  <c r="N4002" i="12"/>
  <c r="O4002" i="12" s="1"/>
  <c r="N4001" i="12"/>
  <c r="O4001" i="12" s="1"/>
  <c r="N4000" i="12"/>
  <c r="O4000" i="12" s="1"/>
  <c r="N3999" i="12"/>
  <c r="O3999" i="12" s="1"/>
  <c r="L3999" i="12"/>
  <c r="N3998" i="12"/>
  <c r="O3998" i="12" s="1"/>
  <c r="N3997" i="12"/>
  <c r="O3997" i="12" s="1"/>
  <c r="N3996" i="12"/>
  <c r="O3996" i="12" s="1"/>
  <c r="L3996" i="12"/>
  <c r="N3995" i="12"/>
  <c r="O3995" i="12" s="1"/>
  <c r="L3995" i="12"/>
  <c r="N3994" i="12"/>
  <c r="O3994" i="12" s="1"/>
  <c r="N3993" i="12"/>
  <c r="O3993" i="12" s="1"/>
  <c r="N3992" i="12"/>
  <c r="O3992" i="12" s="1"/>
  <c r="N3991" i="12"/>
  <c r="O3991" i="12" s="1"/>
  <c r="L3991" i="12"/>
  <c r="N3990" i="12"/>
  <c r="O3990" i="12" s="1"/>
  <c r="N3989" i="12"/>
  <c r="O3989" i="12" s="1"/>
  <c r="N3988" i="12"/>
  <c r="O3988" i="12" s="1"/>
  <c r="L3988" i="12"/>
  <c r="N3987" i="12"/>
  <c r="O3987" i="12" s="1"/>
  <c r="L3987" i="12"/>
  <c r="N3986" i="12"/>
  <c r="O3986" i="12" s="1"/>
  <c r="N3985" i="12"/>
  <c r="O3985" i="12" s="1"/>
  <c r="N3984" i="12"/>
  <c r="O3984" i="12" s="1"/>
  <c r="N3983" i="12"/>
  <c r="O3983" i="12" s="1"/>
  <c r="L3983" i="12"/>
  <c r="N3982" i="12"/>
  <c r="O3982" i="12" s="1"/>
  <c r="N3981" i="12"/>
  <c r="O3981" i="12" s="1"/>
  <c r="N3980" i="12"/>
  <c r="O3980" i="12" s="1"/>
  <c r="L3980" i="12"/>
  <c r="N3979" i="12"/>
  <c r="O3979" i="12" s="1"/>
  <c r="L3979" i="12"/>
  <c r="N3978" i="12"/>
  <c r="O3978" i="12" s="1"/>
  <c r="N3977" i="12"/>
  <c r="O3977" i="12" s="1"/>
  <c r="N3976" i="12"/>
  <c r="O3976" i="12" s="1"/>
  <c r="N3975" i="12"/>
  <c r="O3975" i="12" s="1"/>
  <c r="L3975" i="12"/>
  <c r="N3974" i="12"/>
  <c r="O3974" i="12" s="1"/>
  <c r="N3973" i="12"/>
  <c r="O3973" i="12" s="1"/>
  <c r="N3972" i="12"/>
  <c r="O3972" i="12" s="1"/>
  <c r="L3972" i="12"/>
  <c r="N3971" i="12"/>
  <c r="O3971" i="12" s="1"/>
  <c r="L3971" i="12"/>
  <c r="N3970" i="12"/>
  <c r="O3970" i="12" s="1"/>
  <c r="N3969" i="12"/>
  <c r="O3969" i="12" s="1"/>
  <c r="N3968" i="12"/>
  <c r="O3968" i="12" s="1"/>
  <c r="L3968" i="12"/>
  <c r="N3967" i="12"/>
  <c r="O3967" i="12" s="1"/>
  <c r="N3966" i="12"/>
  <c r="O3966" i="12" s="1"/>
  <c r="N3965" i="12"/>
  <c r="O3965" i="12" s="1"/>
  <c r="L3965" i="12"/>
  <c r="N3964" i="12"/>
  <c r="O3964" i="12" s="1"/>
  <c r="L3964" i="12"/>
  <c r="N3963" i="12"/>
  <c r="O3963" i="12" s="1"/>
  <c r="N3962" i="12"/>
  <c r="O3962" i="12" s="1"/>
  <c r="N3961" i="12"/>
  <c r="O3961" i="12" s="1"/>
  <c r="N3960" i="12"/>
  <c r="O3960" i="12" s="1"/>
  <c r="L3960" i="12"/>
  <c r="N3959" i="12"/>
  <c r="O3959" i="12" s="1"/>
  <c r="N3958" i="12"/>
  <c r="O3958" i="12" s="1"/>
  <c r="N3957" i="12"/>
  <c r="O3957" i="12" s="1"/>
  <c r="L3957" i="12"/>
  <c r="N3956" i="12"/>
  <c r="O3956" i="12" s="1"/>
  <c r="L3956" i="12"/>
  <c r="N3955" i="12"/>
  <c r="O3955" i="12" s="1"/>
  <c r="N3954" i="12"/>
  <c r="O3954" i="12" s="1"/>
  <c r="N3953" i="12"/>
  <c r="O3953" i="12" s="1"/>
  <c r="N3952" i="12"/>
  <c r="O3952" i="12" s="1"/>
  <c r="L3952" i="12"/>
  <c r="N3951" i="12"/>
  <c r="O3951" i="12" s="1"/>
  <c r="N3950" i="12"/>
  <c r="O3950" i="12" s="1"/>
  <c r="N3949" i="12"/>
  <c r="O3949" i="12" s="1"/>
  <c r="L3949" i="12"/>
  <c r="N3948" i="12"/>
  <c r="O3948" i="12" s="1"/>
  <c r="L3948" i="12"/>
  <c r="N3947" i="12"/>
  <c r="O3947" i="12" s="1"/>
  <c r="N3946" i="12"/>
  <c r="O3946" i="12" s="1"/>
  <c r="N3945" i="12"/>
  <c r="O3945" i="12" s="1"/>
  <c r="N3944" i="12"/>
  <c r="O3944" i="12" s="1"/>
  <c r="L3944" i="12"/>
  <c r="N3943" i="12"/>
  <c r="O3943" i="12" s="1"/>
  <c r="N3942" i="12"/>
  <c r="O3942" i="12" s="1"/>
  <c r="N3941" i="12"/>
  <c r="O3941" i="12" s="1"/>
  <c r="L3941" i="12"/>
  <c r="N3940" i="12"/>
  <c r="O3940" i="12" s="1"/>
  <c r="L3940" i="12"/>
  <c r="N3939" i="12"/>
  <c r="O3939" i="12" s="1"/>
  <c r="N3938" i="12"/>
  <c r="O3938" i="12" s="1"/>
  <c r="N3937" i="12"/>
  <c r="O3937" i="12" s="1"/>
  <c r="L3937" i="12"/>
  <c r="N3936" i="12"/>
  <c r="O3936" i="12" s="1"/>
  <c r="L3936" i="12"/>
  <c r="N3935" i="12"/>
  <c r="O3935" i="12" s="1"/>
  <c r="N3934" i="12"/>
  <c r="O3934" i="12" s="1"/>
  <c r="N3933" i="12"/>
  <c r="O3933" i="12" s="1"/>
  <c r="L3933" i="12"/>
  <c r="N3932" i="12"/>
  <c r="O3932" i="12" s="1"/>
  <c r="L3932" i="12"/>
  <c r="N3931" i="12"/>
  <c r="O3931" i="12" s="1"/>
  <c r="N3930" i="12"/>
  <c r="O3930" i="12" s="1"/>
  <c r="N3929" i="12"/>
  <c r="O3929" i="12" s="1"/>
  <c r="L3929" i="12"/>
  <c r="N3928" i="12"/>
  <c r="O3928" i="12" s="1"/>
  <c r="L3928" i="12"/>
  <c r="N3927" i="12"/>
  <c r="O3927" i="12" s="1"/>
  <c r="N3926" i="12"/>
  <c r="O3926" i="12" s="1"/>
  <c r="N3925" i="12"/>
  <c r="O3925" i="12" s="1"/>
  <c r="L3925" i="12"/>
  <c r="N3924" i="12"/>
  <c r="O3924" i="12" s="1"/>
  <c r="L3924" i="12"/>
  <c r="N3923" i="12"/>
  <c r="O3923" i="12" s="1"/>
  <c r="N3922" i="12"/>
  <c r="O3922" i="12" s="1"/>
  <c r="N3921" i="12"/>
  <c r="O3921" i="12" s="1"/>
  <c r="L3921" i="12"/>
  <c r="N3920" i="12"/>
  <c r="O3920" i="12" s="1"/>
  <c r="L3920" i="12"/>
  <c r="N3919" i="12"/>
  <c r="O3919" i="12" s="1"/>
  <c r="N3918" i="12"/>
  <c r="O3918" i="12" s="1"/>
  <c r="N3917" i="12"/>
  <c r="O3917" i="12" s="1"/>
  <c r="L3917" i="12"/>
  <c r="N3916" i="12"/>
  <c r="O3916" i="12" s="1"/>
  <c r="L3916" i="12"/>
  <c r="N3915" i="12"/>
  <c r="O3915" i="12" s="1"/>
  <c r="N3914" i="12"/>
  <c r="O3914" i="12" s="1"/>
  <c r="N3913" i="12"/>
  <c r="O3913" i="12" s="1"/>
  <c r="L3913" i="12"/>
  <c r="N3912" i="12"/>
  <c r="O3912" i="12" s="1"/>
  <c r="L3912" i="12"/>
  <c r="N3911" i="12"/>
  <c r="O3911" i="12" s="1"/>
  <c r="N3910" i="12"/>
  <c r="O3910" i="12" s="1"/>
  <c r="N3909" i="12"/>
  <c r="O3909" i="12" s="1"/>
  <c r="L3909" i="12"/>
  <c r="N3908" i="12"/>
  <c r="O3908" i="12" s="1"/>
  <c r="L3908" i="12"/>
  <c r="N3907" i="12"/>
  <c r="O3907" i="12" s="1"/>
  <c r="N3906" i="12"/>
  <c r="O3906" i="12" s="1"/>
  <c r="N3905" i="12"/>
  <c r="O3905" i="12" s="1"/>
  <c r="L3905" i="12"/>
  <c r="N3904" i="12"/>
  <c r="O3904" i="12" s="1"/>
  <c r="L3904" i="12"/>
  <c r="N3903" i="12"/>
  <c r="O3903" i="12" s="1"/>
  <c r="N3902" i="12"/>
  <c r="O3902" i="12" s="1"/>
  <c r="N3901" i="12"/>
  <c r="O3901" i="12" s="1"/>
  <c r="L3901" i="12"/>
  <c r="N3900" i="12"/>
  <c r="O3900" i="12" s="1"/>
  <c r="L3900" i="12"/>
  <c r="N3899" i="12"/>
  <c r="O3899" i="12" s="1"/>
  <c r="N3898" i="12"/>
  <c r="O3898" i="12" s="1"/>
  <c r="N3897" i="12"/>
  <c r="O3897" i="12" s="1"/>
  <c r="L3897" i="12"/>
  <c r="N3896" i="12"/>
  <c r="O3896" i="12" s="1"/>
  <c r="L3896" i="12"/>
  <c r="N3895" i="12"/>
  <c r="O3895" i="12" s="1"/>
  <c r="N3894" i="12"/>
  <c r="O3894" i="12" s="1"/>
  <c r="N3893" i="12"/>
  <c r="O3893" i="12" s="1"/>
  <c r="L3893" i="12"/>
  <c r="N3892" i="12"/>
  <c r="O3892" i="12" s="1"/>
  <c r="L3892" i="12"/>
  <c r="N3891" i="12"/>
  <c r="O3891" i="12" s="1"/>
  <c r="N3890" i="12"/>
  <c r="O3890" i="12" s="1"/>
  <c r="N3889" i="12"/>
  <c r="O3889" i="12" s="1"/>
  <c r="L3889" i="12"/>
  <c r="N3888" i="12"/>
  <c r="O3888" i="12" s="1"/>
  <c r="L3888" i="12"/>
  <c r="N3887" i="12"/>
  <c r="O3887" i="12" s="1"/>
  <c r="N3886" i="12"/>
  <c r="O3886" i="12" s="1"/>
  <c r="N3885" i="12"/>
  <c r="O3885" i="12" s="1"/>
  <c r="L3885" i="12"/>
  <c r="N3884" i="12"/>
  <c r="O3884" i="12" s="1"/>
  <c r="L3884" i="12"/>
  <c r="N3883" i="12"/>
  <c r="O3883" i="12" s="1"/>
  <c r="N3882" i="12"/>
  <c r="O3882" i="12" s="1"/>
  <c r="N3881" i="12"/>
  <c r="O3881" i="12" s="1"/>
  <c r="L3881" i="12"/>
  <c r="N3880" i="12"/>
  <c r="O3880" i="12" s="1"/>
  <c r="L3880" i="12"/>
  <c r="N3879" i="12"/>
  <c r="O3879" i="12" s="1"/>
  <c r="N3878" i="12"/>
  <c r="O3878" i="12" s="1"/>
  <c r="N3877" i="12"/>
  <c r="O3877" i="12" s="1"/>
  <c r="L3877" i="12"/>
  <c r="N3876" i="12"/>
  <c r="O3876" i="12" s="1"/>
  <c r="L3876" i="12"/>
  <c r="N3875" i="12"/>
  <c r="O3875" i="12" s="1"/>
  <c r="N3874" i="12"/>
  <c r="O3874" i="12" s="1"/>
  <c r="N3873" i="12"/>
  <c r="O3873" i="12" s="1"/>
  <c r="L3873" i="12"/>
  <c r="N3872" i="12"/>
  <c r="O3872" i="12" s="1"/>
  <c r="L3872" i="12"/>
  <c r="N3871" i="12"/>
  <c r="O3871" i="12" s="1"/>
  <c r="N3870" i="12"/>
  <c r="O3870" i="12" s="1"/>
  <c r="N3869" i="12"/>
  <c r="O3869" i="12" s="1"/>
  <c r="L3869" i="12"/>
  <c r="N3868" i="12"/>
  <c r="O3868" i="12" s="1"/>
  <c r="L3868" i="12"/>
  <c r="N3867" i="12"/>
  <c r="O3867" i="12" s="1"/>
  <c r="N3866" i="12"/>
  <c r="O3866" i="12" s="1"/>
  <c r="N3865" i="12"/>
  <c r="O3865" i="12" s="1"/>
  <c r="L3865" i="12"/>
  <c r="N3864" i="12"/>
  <c r="O3864" i="12" s="1"/>
  <c r="L3864" i="12"/>
  <c r="N3863" i="12"/>
  <c r="O3863" i="12" s="1"/>
  <c r="N3862" i="12"/>
  <c r="O3862" i="12" s="1"/>
  <c r="N3861" i="12"/>
  <c r="O3861" i="12" s="1"/>
  <c r="L3861" i="12"/>
  <c r="N3860" i="12"/>
  <c r="O3860" i="12" s="1"/>
  <c r="L3860" i="12"/>
  <c r="N3859" i="12"/>
  <c r="O3859" i="12" s="1"/>
  <c r="N3858" i="12"/>
  <c r="O3858" i="12" s="1"/>
  <c r="N3857" i="12"/>
  <c r="O3857" i="12" s="1"/>
  <c r="L3857" i="12"/>
  <c r="N3856" i="12"/>
  <c r="O3856" i="12" s="1"/>
  <c r="L3856" i="12"/>
  <c r="N3855" i="12"/>
  <c r="O3855" i="12" s="1"/>
  <c r="N3854" i="12"/>
  <c r="O3854" i="12" s="1"/>
  <c r="N3853" i="12"/>
  <c r="O3853" i="12" s="1"/>
  <c r="L3853" i="12"/>
  <c r="N3852" i="12"/>
  <c r="O3852" i="12" s="1"/>
  <c r="L3852" i="12"/>
  <c r="N3851" i="12"/>
  <c r="O3851" i="12" s="1"/>
  <c r="N3850" i="12"/>
  <c r="O3850" i="12" s="1"/>
  <c r="N3849" i="12"/>
  <c r="O3849" i="12" s="1"/>
  <c r="L3849" i="12"/>
  <c r="N3848" i="12"/>
  <c r="O3848" i="12" s="1"/>
  <c r="L3848" i="12"/>
  <c r="N3847" i="12"/>
  <c r="O3847" i="12" s="1"/>
  <c r="N3846" i="12"/>
  <c r="O3846" i="12" s="1"/>
  <c r="N3845" i="12"/>
  <c r="O3845" i="12" s="1"/>
  <c r="L3845" i="12"/>
  <c r="N3844" i="12"/>
  <c r="O3844" i="12" s="1"/>
  <c r="L3844" i="12"/>
  <c r="N3843" i="12"/>
  <c r="O3843" i="12" s="1"/>
  <c r="N3842" i="12"/>
  <c r="O3842" i="12" s="1"/>
  <c r="N3841" i="12"/>
  <c r="O3841" i="12" s="1"/>
  <c r="L3841" i="12"/>
  <c r="N3840" i="12"/>
  <c r="O3840" i="12" s="1"/>
  <c r="L3840" i="12"/>
  <c r="N3839" i="12"/>
  <c r="O3839" i="12" s="1"/>
  <c r="N3838" i="12"/>
  <c r="O3838" i="12" s="1"/>
  <c r="N3837" i="12"/>
  <c r="O3837" i="12" s="1"/>
  <c r="L3837" i="12"/>
  <c r="N3836" i="12"/>
  <c r="O3836" i="12" s="1"/>
  <c r="L3836" i="12"/>
  <c r="N3835" i="12"/>
  <c r="O3835" i="12" s="1"/>
  <c r="N3834" i="12"/>
  <c r="O3834" i="12" s="1"/>
  <c r="N3833" i="12"/>
  <c r="O3833" i="12" s="1"/>
  <c r="L3833" i="12"/>
  <c r="N3832" i="12"/>
  <c r="O3832" i="12" s="1"/>
  <c r="L3832" i="12"/>
  <c r="N3831" i="12"/>
  <c r="O3831" i="12" s="1"/>
  <c r="N3830" i="12"/>
  <c r="O3830" i="12" s="1"/>
  <c r="N3829" i="12"/>
  <c r="O3829" i="12" s="1"/>
  <c r="L3829" i="12"/>
  <c r="N3828" i="12"/>
  <c r="O3828" i="12" s="1"/>
  <c r="L3828" i="12"/>
  <c r="N3827" i="12"/>
  <c r="O3827" i="12" s="1"/>
  <c r="N3826" i="12"/>
  <c r="O3826" i="12" s="1"/>
  <c r="N3825" i="12"/>
  <c r="O3825" i="12" s="1"/>
  <c r="L3825" i="12"/>
  <c r="N3824" i="12"/>
  <c r="O3824" i="12" s="1"/>
  <c r="L3824" i="12"/>
  <c r="N3823" i="12"/>
  <c r="O3823" i="12" s="1"/>
  <c r="N3822" i="12"/>
  <c r="O3822" i="12" s="1"/>
  <c r="N3821" i="12"/>
  <c r="O3821" i="12" s="1"/>
  <c r="L3821" i="12"/>
  <c r="N3820" i="12"/>
  <c r="O3820" i="12" s="1"/>
  <c r="L3820" i="12"/>
  <c r="N3819" i="12"/>
  <c r="O3819" i="12" s="1"/>
  <c r="N3818" i="12"/>
  <c r="O3818" i="12" s="1"/>
  <c r="N3817" i="12"/>
  <c r="O3817" i="12" s="1"/>
  <c r="L3817" i="12"/>
  <c r="N3816" i="12"/>
  <c r="O3816" i="12" s="1"/>
  <c r="L3816" i="12"/>
  <c r="N3815" i="12"/>
  <c r="O3815" i="12" s="1"/>
  <c r="N3814" i="12"/>
  <c r="O3814" i="12" s="1"/>
  <c r="N3813" i="12"/>
  <c r="O3813" i="12" s="1"/>
  <c r="L3813" i="12"/>
  <c r="N3812" i="12"/>
  <c r="O3812" i="12" s="1"/>
  <c r="N3811" i="12"/>
  <c r="O3811" i="12" s="1"/>
  <c r="N3810" i="12"/>
  <c r="O3810" i="12" s="1"/>
  <c r="L3810" i="12"/>
  <c r="N3809" i="12"/>
  <c r="O3809" i="12" s="1"/>
  <c r="L3809" i="12"/>
  <c r="N3808" i="12"/>
  <c r="O3808" i="12" s="1"/>
  <c r="N3807" i="12"/>
  <c r="O3807" i="12" s="1"/>
  <c r="N3806" i="12"/>
  <c r="O3806" i="12" s="1"/>
  <c r="N3805" i="12"/>
  <c r="O3805" i="12" s="1"/>
  <c r="L3805" i="12"/>
  <c r="N3804" i="12"/>
  <c r="O3804" i="12" s="1"/>
  <c r="N3803" i="12"/>
  <c r="O3803" i="12" s="1"/>
  <c r="N3802" i="12"/>
  <c r="O3802" i="12" s="1"/>
  <c r="L3802" i="12"/>
  <c r="N3801" i="12"/>
  <c r="O3801" i="12" s="1"/>
  <c r="L3801" i="12"/>
  <c r="N3800" i="12"/>
  <c r="O3800" i="12" s="1"/>
  <c r="N3799" i="12"/>
  <c r="O3799" i="12" s="1"/>
  <c r="N3798" i="12"/>
  <c r="O3798" i="12" s="1"/>
  <c r="N3797" i="12"/>
  <c r="O3797" i="12" s="1"/>
  <c r="L3797" i="12"/>
  <c r="N3796" i="12"/>
  <c r="O3796" i="12" s="1"/>
  <c r="N3795" i="12"/>
  <c r="O3795" i="12" s="1"/>
  <c r="N3794" i="12"/>
  <c r="O3794" i="12" s="1"/>
  <c r="L3794" i="12"/>
  <c r="N3793" i="12"/>
  <c r="O3793" i="12" s="1"/>
  <c r="L3793" i="12"/>
  <c r="N3792" i="12"/>
  <c r="O3792" i="12" s="1"/>
  <c r="N3791" i="12"/>
  <c r="O3791" i="12" s="1"/>
  <c r="N3790" i="12"/>
  <c r="O3790" i="12" s="1"/>
  <c r="N3789" i="12"/>
  <c r="O3789" i="12" s="1"/>
  <c r="L3789" i="12"/>
  <c r="N3788" i="12"/>
  <c r="O3788" i="12" s="1"/>
  <c r="N3787" i="12"/>
  <c r="O3787" i="12" s="1"/>
  <c r="N3786" i="12"/>
  <c r="O3786" i="12" s="1"/>
  <c r="L3786" i="12"/>
  <c r="N3785" i="12"/>
  <c r="O3785" i="12" s="1"/>
  <c r="L3785" i="12"/>
  <c r="N3784" i="12"/>
  <c r="O3784" i="12" s="1"/>
  <c r="N3783" i="12"/>
  <c r="O3783" i="12" s="1"/>
  <c r="N3782" i="12"/>
  <c r="O3782" i="12" s="1"/>
  <c r="N3781" i="12"/>
  <c r="O3781" i="12" s="1"/>
  <c r="L3781" i="12"/>
  <c r="M3781" i="12" s="1"/>
  <c r="N3780" i="12"/>
  <c r="O3780" i="12" s="1"/>
  <c r="N3779" i="12"/>
  <c r="O3779" i="12" s="1"/>
  <c r="N3778" i="12"/>
  <c r="O3778" i="12" s="1"/>
  <c r="L3778" i="12"/>
  <c r="N3777" i="12"/>
  <c r="O3777" i="12" s="1"/>
  <c r="L3777" i="12"/>
  <c r="N3776" i="12"/>
  <c r="O3776" i="12" s="1"/>
  <c r="N3775" i="12"/>
  <c r="O3775" i="12" s="1"/>
  <c r="N3774" i="12"/>
  <c r="O3774" i="12" s="1"/>
  <c r="N3773" i="12"/>
  <c r="O3773" i="12" s="1"/>
  <c r="L3773" i="12"/>
  <c r="N3772" i="12"/>
  <c r="O3772" i="12" s="1"/>
  <c r="N3771" i="12"/>
  <c r="O3771" i="12" s="1"/>
  <c r="N3770" i="12"/>
  <c r="O3770" i="12" s="1"/>
  <c r="L3770" i="12"/>
  <c r="N3769" i="12"/>
  <c r="O3769" i="12" s="1"/>
  <c r="L3769" i="12"/>
  <c r="N3768" i="12"/>
  <c r="O3768" i="12" s="1"/>
  <c r="N3767" i="12"/>
  <c r="O3767" i="12" s="1"/>
  <c r="N3766" i="12"/>
  <c r="O3766" i="12" s="1"/>
  <c r="N3765" i="12"/>
  <c r="O3765" i="12" s="1"/>
  <c r="L3765" i="12"/>
  <c r="N3764" i="12"/>
  <c r="O3764" i="12" s="1"/>
  <c r="N3763" i="12"/>
  <c r="O3763" i="12" s="1"/>
  <c r="N3762" i="12"/>
  <c r="O3762" i="12" s="1"/>
  <c r="L3762" i="12"/>
  <c r="N3761" i="12"/>
  <c r="O3761" i="12" s="1"/>
  <c r="L3761" i="12"/>
  <c r="N3760" i="12"/>
  <c r="O3760" i="12" s="1"/>
  <c r="N3759" i="12"/>
  <c r="O3759" i="12" s="1"/>
  <c r="N3758" i="12"/>
  <c r="O3758" i="12" s="1"/>
  <c r="N3757" i="12"/>
  <c r="O3757" i="12" s="1"/>
  <c r="L3757" i="12"/>
  <c r="N3756" i="12"/>
  <c r="O3756" i="12" s="1"/>
  <c r="N3755" i="12"/>
  <c r="O3755" i="12" s="1"/>
  <c r="N3754" i="12"/>
  <c r="O3754" i="12" s="1"/>
  <c r="L3754" i="12"/>
  <c r="N3753" i="12"/>
  <c r="O3753" i="12" s="1"/>
  <c r="L3753" i="12"/>
  <c r="N3752" i="12"/>
  <c r="O3752" i="12" s="1"/>
  <c r="N3751" i="12"/>
  <c r="O3751" i="12" s="1"/>
  <c r="N3750" i="12"/>
  <c r="O3750" i="12" s="1"/>
  <c r="N3749" i="12"/>
  <c r="O3749" i="12" s="1"/>
  <c r="L3749" i="12"/>
  <c r="N3748" i="12"/>
  <c r="O3748" i="12" s="1"/>
  <c r="N3747" i="12"/>
  <c r="O3747" i="12" s="1"/>
  <c r="N3746" i="12"/>
  <c r="O3746" i="12" s="1"/>
  <c r="L3746" i="12"/>
  <c r="N3745" i="12"/>
  <c r="O3745" i="12" s="1"/>
  <c r="L3745" i="12"/>
  <c r="N3744" i="12"/>
  <c r="O3744" i="12" s="1"/>
  <c r="N3743" i="12"/>
  <c r="O3743" i="12" s="1"/>
  <c r="N3742" i="12"/>
  <c r="O3742" i="12" s="1"/>
  <c r="N3741" i="12"/>
  <c r="O3741" i="12" s="1"/>
  <c r="L3741" i="12"/>
  <c r="N3740" i="12"/>
  <c r="O3740" i="12" s="1"/>
  <c r="N3739" i="12"/>
  <c r="O3739" i="12" s="1"/>
  <c r="N3738" i="12"/>
  <c r="O3738" i="12" s="1"/>
  <c r="L3738" i="12"/>
  <c r="N3737" i="12"/>
  <c r="O3737" i="12" s="1"/>
  <c r="L3737" i="12"/>
  <c r="N3736" i="12"/>
  <c r="O3736" i="12" s="1"/>
  <c r="N3735" i="12"/>
  <c r="O3735" i="12" s="1"/>
  <c r="N3734" i="12"/>
  <c r="O3734" i="12" s="1"/>
  <c r="N3733" i="12"/>
  <c r="O3733" i="12" s="1"/>
  <c r="L3733" i="12"/>
  <c r="N3732" i="12"/>
  <c r="O3732" i="12" s="1"/>
  <c r="N3731" i="12"/>
  <c r="O3731" i="12" s="1"/>
  <c r="N3730" i="12"/>
  <c r="O3730" i="12" s="1"/>
  <c r="L3730" i="12"/>
  <c r="N3729" i="12"/>
  <c r="O3729" i="12" s="1"/>
  <c r="L3729" i="12"/>
  <c r="N3728" i="12"/>
  <c r="O3728" i="12" s="1"/>
  <c r="N3727" i="12"/>
  <c r="O3727" i="12" s="1"/>
  <c r="N3726" i="12"/>
  <c r="O3726" i="12" s="1"/>
  <c r="N3725" i="12"/>
  <c r="O3725" i="12" s="1"/>
  <c r="L3725" i="12"/>
  <c r="N3724" i="12"/>
  <c r="O3724" i="12" s="1"/>
  <c r="N3723" i="12"/>
  <c r="O3723" i="12" s="1"/>
  <c r="N3722" i="12"/>
  <c r="O3722" i="12" s="1"/>
  <c r="L3722" i="12"/>
  <c r="N3721" i="12"/>
  <c r="O3721" i="12" s="1"/>
  <c r="L3721" i="12"/>
  <c r="N3720" i="12"/>
  <c r="O3720" i="12" s="1"/>
  <c r="N3719" i="12"/>
  <c r="O3719" i="12" s="1"/>
  <c r="N3718" i="12"/>
  <c r="O3718" i="12" s="1"/>
  <c r="N3717" i="12"/>
  <c r="O3717" i="12" s="1"/>
  <c r="L3717" i="12"/>
  <c r="N3716" i="12"/>
  <c r="O3716" i="12" s="1"/>
  <c r="N3715" i="12"/>
  <c r="O3715" i="12" s="1"/>
  <c r="N3714" i="12"/>
  <c r="O3714" i="12" s="1"/>
  <c r="L3714" i="12"/>
  <c r="N3713" i="12"/>
  <c r="O3713" i="12" s="1"/>
  <c r="L3713" i="12"/>
  <c r="N3712" i="12"/>
  <c r="O3712" i="12" s="1"/>
  <c r="N3711" i="12"/>
  <c r="O3711" i="12" s="1"/>
  <c r="N3710" i="12"/>
  <c r="O3710" i="12" s="1"/>
  <c r="N3709" i="12"/>
  <c r="O3709" i="12" s="1"/>
  <c r="L3709" i="12"/>
  <c r="N3708" i="12"/>
  <c r="O3708" i="12" s="1"/>
  <c r="N3707" i="12"/>
  <c r="O3707" i="12" s="1"/>
  <c r="N3706" i="12"/>
  <c r="O3706" i="12" s="1"/>
  <c r="L3706" i="12"/>
  <c r="N3705" i="12"/>
  <c r="O3705" i="12" s="1"/>
  <c r="L3705" i="12"/>
  <c r="N3704" i="12"/>
  <c r="O3704" i="12" s="1"/>
  <c r="O3703" i="12"/>
  <c r="N3703" i="12"/>
  <c r="N3702" i="12"/>
  <c r="O3702" i="12" s="1"/>
  <c r="N3701" i="12"/>
  <c r="O3701" i="12" s="1"/>
  <c r="N3700" i="12"/>
  <c r="O3700" i="12" s="1"/>
  <c r="L3700" i="12"/>
  <c r="N3699" i="12"/>
  <c r="O3699" i="12" s="1"/>
  <c r="L3699" i="12"/>
  <c r="N3698" i="12"/>
  <c r="O3698" i="12" s="1"/>
  <c r="L3698" i="12"/>
  <c r="N3697" i="12"/>
  <c r="O3697" i="12" s="1"/>
  <c r="N3696" i="12"/>
  <c r="O3696" i="12" s="1"/>
  <c r="N3695" i="12"/>
  <c r="O3695" i="12" s="1"/>
  <c r="N3694" i="12"/>
  <c r="O3694" i="12" s="1"/>
  <c r="N3693" i="12"/>
  <c r="O3693" i="12" s="1"/>
  <c r="N3692" i="12"/>
  <c r="O3692" i="12" s="1"/>
  <c r="L3692" i="12"/>
  <c r="N3691" i="12"/>
  <c r="O3691" i="12" s="1"/>
  <c r="L3691" i="12"/>
  <c r="N3690" i="12"/>
  <c r="O3690" i="12" s="1"/>
  <c r="L3690" i="12"/>
  <c r="N3689" i="12"/>
  <c r="O3689" i="12" s="1"/>
  <c r="N3688" i="12"/>
  <c r="O3688" i="12" s="1"/>
  <c r="N3687" i="12"/>
  <c r="O3687" i="12" s="1"/>
  <c r="N3686" i="12"/>
  <c r="O3686" i="12" s="1"/>
  <c r="N3685" i="12"/>
  <c r="O3685" i="12" s="1"/>
  <c r="N3684" i="12"/>
  <c r="O3684" i="12" s="1"/>
  <c r="N3683" i="12"/>
  <c r="O3683" i="12" s="1"/>
  <c r="L3683" i="12"/>
  <c r="N3682" i="12"/>
  <c r="O3682" i="12" s="1"/>
  <c r="L3682" i="12"/>
  <c r="N3681" i="12"/>
  <c r="O3681" i="12" s="1"/>
  <c r="N3680" i="12"/>
  <c r="O3680" i="12" s="1"/>
  <c r="N3679" i="12"/>
  <c r="O3679" i="12" s="1"/>
  <c r="N3678" i="12"/>
  <c r="O3678" i="12" s="1"/>
  <c r="N3677" i="12"/>
  <c r="O3677" i="12" s="1"/>
  <c r="N3676" i="12"/>
  <c r="O3676" i="12" s="1"/>
  <c r="N3675" i="12"/>
  <c r="O3675" i="12" s="1"/>
  <c r="L3675" i="12"/>
  <c r="N3674" i="12"/>
  <c r="O3674" i="12" s="1"/>
  <c r="L3674" i="12"/>
  <c r="N3673" i="12"/>
  <c r="O3673" i="12" s="1"/>
  <c r="N3672" i="12"/>
  <c r="O3672" i="12" s="1"/>
  <c r="N3671" i="12"/>
  <c r="O3671" i="12" s="1"/>
  <c r="N3670" i="12"/>
  <c r="O3670" i="12" s="1"/>
  <c r="N3669" i="12"/>
  <c r="O3669" i="12" s="1"/>
  <c r="N3668" i="12"/>
  <c r="O3668" i="12" s="1"/>
  <c r="N3667" i="12"/>
  <c r="O3667" i="12" s="1"/>
  <c r="L3667" i="12"/>
  <c r="M3667" i="12" s="1"/>
  <c r="N3666" i="12"/>
  <c r="O3666" i="12" s="1"/>
  <c r="L3666" i="12"/>
  <c r="N3665" i="12"/>
  <c r="O3665" i="12" s="1"/>
  <c r="N3664" i="12"/>
  <c r="O3664" i="12" s="1"/>
  <c r="N3663" i="12"/>
  <c r="O3663" i="12" s="1"/>
  <c r="N3662" i="12"/>
  <c r="O3662" i="12" s="1"/>
  <c r="N3661" i="12"/>
  <c r="O3661" i="12" s="1"/>
  <c r="N3660" i="12"/>
  <c r="O3660" i="12" s="1"/>
  <c r="N3659" i="12"/>
  <c r="O3659" i="12" s="1"/>
  <c r="L3659" i="12"/>
  <c r="N3658" i="12"/>
  <c r="O3658" i="12" s="1"/>
  <c r="L3658" i="12"/>
  <c r="N3657" i="12"/>
  <c r="O3657" i="12" s="1"/>
  <c r="N3656" i="12"/>
  <c r="O3656" i="12" s="1"/>
  <c r="N3655" i="12"/>
  <c r="O3655" i="12" s="1"/>
  <c r="N3654" i="12"/>
  <c r="O3654" i="12" s="1"/>
  <c r="N3653" i="12"/>
  <c r="O3653" i="12" s="1"/>
  <c r="N3652" i="12"/>
  <c r="O3652" i="12" s="1"/>
  <c r="N3651" i="12"/>
  <c r="O3651" i="12" s="1"/>
  <c r="L3651" i="12"/>
  <c r="N3650" i="12"/>
  <c r="O3650" i="12" s="1"/>
  <c r="L3650" i="12"/>
  <c r="N3649" i="12"/>
  <c r="O3649" i="12" s="1"/>
  <c r="N3648" i="12"/>
  <c r="O3648" i="12" s="1"/>
  <c r="N3647" i="12"/>
  <c r="O3647" i="12" s="1"/>
  <c r="N3646" i="12"/>
  <c r="O3646" i="12" s="1"/>
  <c r="N3645" i="12"/>
  <c r="O3645" i="12" s="1"/>
  <c r="N3644" i="12"/>
  <c r="O3644" i="12" s="1"/>
  <c r="N3643" i="12"/>
  <c r="O3643" i="12" s="1"/>
  <c r="L3643" i="12"/>
  <c r="N3642" i="12"/>
  <c r="O3642" i="12" s="1"/>
  <c r="L3642" i="12"/>
  <c r="N3641" i="12"/>
  <c r="O3641" i="12" s="1"/>
  <c r="N3640" i="12"/>
  <c r="O3640" i="12" s="1"/>
  <c r="N3639" i="12"/>
  <c r="O3639" i="12" s="1"/>
  <c r="N3638" i="12"/>
  <c r="O3638" i="12" s="1"/>
  <c r="N3637" i="12"/>
  <c r="O3637" i="12" s="1"/>
  <c r="N3636" i="12"/>
  <c r="O3636" i="12" s="1"/>
  <c r="N3635" i="12"/>
  <c r="O3635" i="12" s="1"/>
  <c r="L3635" i="12"/>
  <c r="N3634" i="12"/>
  <c r="O3634" i="12" s="1"/>
  <c r="L3634" i="12"/>
  <c r="N3633" i="12"/>
  <c r="O3633" i="12" s="1"/>
  <c r="N3632" i="12"/>
  <c r="O3632" i="12" s="1"/>
  <c r="N3631" i="12"/>
  <c r="O3631" i="12" s="1"/>
  <c r="N3630" i="12"/>
  <c r="O3630" i="12" s="1"/>
  <c r="N3629" i="12"/>
  <c r="O3629" i="12" s="1"/>
  <c r="L3629" i="12"/>
  <c r="N3628" i="12"/>
  <c r="O3628" i="12" s="1"/>
  <c r="L3628" i="12"/>
  <c r="N3627" i="12"/>
  <c r="O3627" i="12" s="1"/>
  <c r="L3627" i="12"/>
  <c r="N3626" i="12"/>
  <c r="O3626" i="12" s="1"/>
  <c r="N3625" i="12"/>
  <c r="O3625" i="12" s="1"/>
  <c r="N3624" i="12"/>
  <c r="O3624" i="12" s="1"/>
  <c r="N3623" i="12"/>
  <c r="O3623" i="12" s="1"/>
  <c r="N3622" i="12"/>
  <c r="O3622" i="12" s="1"/>
  <c r="N3621" i="12"/>
  <c r="O3621" i="12" s="1"/>
  <c r="L3621" i="12"/>
  <c r="J4043" i="12"/>
  <c r="J4042" i="12"/>
  <c r="J4041" i="12"/>
  <c r="J4040" i="12"/>
  <c r="J4039" i="12"/>
  <c r="J4038" i="12"/>
  <c r="J4037" i="12"/>
  <c r="J4036" i="12"/>
  <c r="J4035" i="12"/>
  <c r="J4034" i="12"/>
  <c r="J4033" i="12"/>
  <c r="J4032" i="12"/>
  <c r="J4031" i="12"/>
  <c r="J4030" i="12"/>
  <c r="J4029" i="12"/>
  <c r="J4028" i="12"/>
  <c r="J4027" i="12"/>
  <c r="J4026" i="12"/>
  <c r="J4025" i="12"/>
  <c r="J4024" i="12"/>
  <c r="J4023" i="12"/>
  <c r="J4022" i="12"/>
  <c r="J4021" i="12"/>
  <c r="J4020" i="12"/>
  <c r="J4019" i="12"/>
  <c r="J4018" i="12"/>
  <c r="J4017" i="12"/>
  <c r="J4016" i="12"/>
  <c r="J4015" i="12"/>
  <c r="J4014" i="12"/>
  <c r="J4013" i="12"/>
  <c r="J4012" i="12"/>
  <c r="J4011" i="12"/>
  <c r="J4010" i="12"/>
  <c r="J4009" i="12"/>
  <c r="J4008" i="12"/>
  <c r="J4007" i="12"/>
  <c r="J4006" i="12"/>
  <c r="J4005" i="12"/>
  <c r="J4004" i="12"/>
  <c r="J4003" i="12"/>
  <c r="J4002" i="12"/>
  <c r="J4001" i="12"/>
  <c r="J4000" i="12"/>
  <c r="J3999" i="12"/>
  <c r="J3998" i="12"/>
  <c r="J3997" i="12"/>
  <c r="J3996" i="12"/>
  <c r="J3995" i="12"/>
  <c r="J3994" i="12"/>
  <c r="J3993" i="12"/>
  <c r="J3992" i="12"/>
  <c r="J3991" i="12"/>
  <c r="J3990" i="12"/>
  <c r="J3989" i="12"/>
  <c r="J3988" i="12"/>
  <c r="J3987" i="12"/>
  <c r="J3986" i="12"/>
  <c r="J3985" i="12"/>
  <c r="J3984" i="12"/>
  <c r="J3983" i="12"/>
  <c r="J3982" i="12"/>
  <c r="J3981" i="12"/>
  <c r="J3980" i="12"/>
  <c r="J3979" i="12"/>
  <c r="J3978" i="12"/>
  <c r="J3977" i="12"/>
  <c r="J3976" i="12"/>
  <c r="J3975" i="12"/>
  <c r="J3974" i="12"/>
  <c r="J3973" i="12"/>
  <c r="J3972" i="12"/>
  <c r="J3971" i="12"/>
  <c r="J3970" i="12"/>
  <c r="J3969" i="12"/>
  <c r="J3968" i="12"/>
  <c r="J3967" i="12"/>
  <c r="J3966" i="12"/>
  <c r="J3965" i="12"/>
  <c r="J3964" i="12"/>
  <c r="J3963" i="12"/>
  <c r="J3962" i="12"/>
  <c r="J3961" i="12"/>
  <c r="J3960" i="12"/>
  <c r="J3959" i="12"/>
  <c r="J3958" i="12"/>
  <c r="J3957" i="12"/>
  <c r="J3956" i="12"/>
  <c r="J3955" i="12"/>
  <c r="J3954" i="12"/>
  <c r="J3953" i="12"/>
  <c r="J3952" i="12"/>
  <c r="J3951" i="12"/>
  <c r="J3950" i="12"/>
  <c r="J3949" i="12"/>
  <c r="J3948" i="12"/>
  <c r="J3947" i="12"/>
  <c r="J3946" i="12"/>
  <c r="J3945" i="12"/>
  <c r="J3944" i="12"/>
  <c r="J3943" i="12"/>
  <c r="J3942" i="12"/>
  <c r="J3941" i="12"/>
  <c r="J3940" i="12"/>
  <c r="J3939" i="12"/>
  <c r="J3938" i="12"/>
  <c r="J3937" i="12"/>
  <c r="J3936" i="12"/>
  <c r="J3935" i="12"/>
  <c r="J3934" i="12"/>
  <c r="J3933" i="12"/>
  <c r="J3932" i="12"/>
  <c r="J3931" i="12"/>
  <c r="J3930" i="12"/>
  <c r="J3929" i="12"/>
  <c r="J3928" i="12"/>
  <c r="J3927" i="12"/>
  <c r="J3926" i="12"/>
  <c r="J3925" i="12"/>
  <c r="J3924" i="12"/>
  <c r="J3923" i="12"/>
  <c r="J3922" i="12"/>
  <c r="J3921" i="12"/>
  <c r="J3920" i="12"/>
  <c r="J3919" i="12"/>
  <c r="J3918" i="12"/>
  <c r="J3917" i="12"/>
  <c r="J3916" i="12"/>
  <c r="J3915" i="12"/>
  <c r="J3914" i="12"/>
  <c r="J3913" i="12"/>
  <c r="J3912" i="12"/>
  <c r="J3911" i="12"/>
  <c r="J3910" i="12"/>
  <c r="J3909" i="12"/>
  <c r="J3908" i="12"/>
  <c r="J3907" i="12"/>
  <c r="J3906" i="12"/>
  <c r="J3905" i="12"/>
  <c r="J3904" i="12"/>
  <c r="J3903" i="12"/>
  <c r="J3902" i="12"/>
  <c r="J3901" i="12"/>
  <c r="J3900" i="12"/>
  <c r="J3899" i="12"/>
  <c r="J3898" i="12"/>
  <c r="J3897" i="12"/>
  <c r="J3896" i="12"/>
  <c r="J3895" i="12"/>
  <c r="J3894" i="12"/>
  <c r="J3893" i="12"/>
  <c r="J3892" i="12"/>
  <c r="J3891" i="12"/>
  <c r="J3890" i="12"/>
  <c r="J3889" i="12"/>
  <c r="J3888" i="12"/>
  <c r="J3887" i="12"/>
  <c r="J3886" i="12"/>
  <c r="J3885" i="12"/>
  <c r="J3884" i="12"/>
  <c r="J3883" i="12"/>
  <c r="J3882" i="12"/>
  <c r="J3881" i="12"/>
  <c r="J3880" i="12"/>
  <c r="J3879" i="12"/>
  <c r="J3878" i="12"/>
  <c r="J3877" i="12"/>
  <c r="J3876" i="12"/>
  <c r="J3875" i="12"/>
  <c r="J3874" i="12"/>
  <c r="J3873" i="12"/>
  <c r="J3872" i="12"/>
  <c r="J3871" i="12"/>
  <c r="J3870" i="12"/>
  <c r="J3869" i="12"/>
  <c r="J3868" i="12"/>
  <c r="J3867" i="12"/>
  <c r="J3866" i="12"/>
  <c r="J3865" i="12"/>
  <c r="J3864" i="12"/>
  <c r="J3863" i="12"/>
  <c r="J3862" i="12"/>
  <c r="J3861" i="12"/>
  <c r="J3860" i="12"/>
  <c r="J3859" i="12"/>
  <c r="J3858" i="12"/>
  <c r="J3857" i="12"/>
  <c r="J3856" i="12"/>
  <c r="J3855" i="12"/>
  <c r="J3854" i="12"/>
  <c r="J3853" i="12"/>
  <c r="J3852" i="12"/>
  <c r="J3851" i="12"/>
  <c r="J3850" i="12"/>
  <c r="J3849" i="12"/>
  <c r="J3848" i="12"/>
  <c r="J3847" i="12"/>
  <c r="J3846" i="12"/>
  <c r="J3845" i="12"/>
  <c r="J3844" i="12"/>
  <c r="J3843" i="12"/>
  <c r="J3842" i="12"/>
  <c r="J3841" i="12"/>
  <c r="J3840" i="12"/>
  <c r="J3839" i="12"/>
  <c r="J3838" i="12"/>
  <c r="J3837" i="12"/>
  <c r="J3836" i="12"/>
  <c r="J3835" i="12"/>
  <c r="J3834" i="12"/>
  <c r="J3833" i="12"/>
  <c r="J3832" i="12"/>
  <c r="J3831" i="12"/>
  <c r="J3830" i="12"/>
  <c r="J3829" i="12"/>
  <c r="J3828" i="12"/>
  <c r="J3827" i="12"/>
  <c r="J3826" i="12"/>
  <c r="J3825" i="12"/>
  <c r="J3824" i="12"/>
  <c r="J3823" i="12"/>
  <c r="J3822" i="12"/>
  <c r="J3821" i="12"/>
  <c r="J3820" i="12"/>
  <c r="J3819" i="12"/>
  <c r="J3818" i="12"/>
  <c r="J3817" i="12"/>
  <c r="J3816" i="12"/>
  <c r="J3815" i="12"/>
  <c r="J3814" i="12"/>
  <c r="J3813" i="12"/>
  <c r="J3812" i="12"/>
  <c r="J3811" i="12"/>
  <c r="J3810" i="12"/>
  <c r="J3809" i="12"/>
  <c r="J3808" i="12"/>
  <c r="J3807" i="12"/>
  <c r="J3806" i="12"/>
  <c r="J3805" i="12"/>
  <c r="J3804" i="12"/>
  <c r="J3803" i="12"/>
  <c r="J3802" i="12"/>
  <c r="J3801" i="12"/>
  <c r="J3800" i="12"/>
  <c r="J3799" i="12"/>
  <c r="J3798" i="12"/>
  <c r="J3797" i="12"/>
  <c r="J3796" i="12"/>
  <c r="J3795" i="12"/>
  <c r="J3794" i="12"/>
  <c r="J3793" i="12"/>
  <c r="J3792" i="12"/>
  <c r="J3791" i="12"/>
  <c r="J3790" i="12"/>
  <c r="J3789" i="12"/>
  <c r="J3788" i="12"/>
  <c r="J3787" i="12"/>
  <c r="J3786" i="12"/>
  <c r="J3785" i="12"/>
  <c r="J3784" i="12"/>
  <c r="J3783" i="12"/>
  <c r="J3782" i="12"/>
  <c r="J3781" i="12"/>
  <c r="J3780" i="12"/>
  <c r="J3779" i="12"/>
  <c r="J3778" i="12"/>
  <c r="J3777" i="12"/>
  <c r="J3776" i="12"/>
  <c r="J3775" i="12"/>
  <c r="J3774" i="12"/>
  <c r="J3773" i="12"/>
  <c r="J3772" i="12"/>
  <c r="J3771" i="12"/>
  <c r="J3770" i="12"/>
  <c r="J3769" i="12"/>
  <c r="J3768" i="12"/>
  <c r="J3767" i="12"/>
  <c r="J3766" i="12"/>
  <c r="J3765" i="12"/>
  <c r="J3764" i="12"/>
  <c r="J3763" i="12"/>
  <c r="J3762" i="12"/>
  <c r="J3761" i="12"/>
  <c r="J3760" i="12"/>
  <c r="J3759" i="12"/>
  <c r="J3758" i="12"/>
  <c r="J3757" i="12"/>
  <c r="J3756" i="12"/>
  <c r="J3755" i="12"/>
  <c r="J3754" i="12"/>
  <c r="J3753" i="12"/>
  <c r="J3752" i="12"/>
  <c r="J3751" i="12"/>
  <c r="J3750" i="12"/>
  <c r="J3749" i="12"/>
  <c r="J3748" i="12"/>
  <c r="J3747" i="12"/>
  <c r="J3746" i="12"/>
  <c r="J3745" i="12"/>
  <c r="J3744" i="12"/>
  <c r="J3743" i="12"/>
  <c r="J3742" i="12"/>
  <c r="J3741" i="12"/>
  <c r="J3740" i="12"/>
  <c r="J3739" i="12"/>
  <c r="J3738" i="12"/>
  <c r="J3737" i="12"/>
  <c r="J3736" i="12"/>
  <c r="J3735" i="12"/>
  <c r="J3734" i="12"/>
  <c r="J3733" i="12"/>
  <c r="J3732" i="12"/>
  <c r="J3731" i="12"/>
  <c r="J3730" i="12"/>
  <c r="J3729" i="12"/>
  <c r="J3728" i="12"/>
  <c r="J3727" i="12"/>
  <c r="J3726" i="12"/>
  <c r="J3725" i="12"/>
  <c r="J3724" i="12"/>
  <c r="J3723" i="12"/>
  <c r="J3722" i="12"/>
  <c r="J3721" i="12"/>
  <c r="J3720" i="12"/>
  <c r="J3719" i="12"/>
  <c r="J3718" i="12"/>
  <c r="J3717" i="12"/>
  <c r="J3716" i="12"/>
  <c r="J3715" i="12"/>
  <c r="J3714" i="12"/>
  <c r="J3713" i="12"/>
  <c r="J3712" i="12"/>
  <c r="J3711" i="12"/>
  <c r="J3710" i="12"/>
  <c r="J3709" i="12"/>
  <c r="J3708" i="12"/>
  <c r="J3707" i="12"/>
  <c r="J3706" i="12"/>
  <c r="J3705" i="12"/>
  <c r="J3704" i="12"/>
  <c r="J3703" i="12"/>
  <c r="J3702" i="12"/>
  <c r="J3701" i="12"/>
  <c r="J3700" i="12"/>
  <c r="J3699" i="12"/>
  <c r="J3698" i="12"/>
  <c r="J3697" i="12"/>
  <c r="J3696" i="12"/>
  <c r="J3695" i="12"/>
  <c r="J3694" i="12"/>
  <c r="J3693" i="12"/>
  <c r="J3692" i="12"/>
  <c r="J3691" i="12"/>
  <c r="J3690" i="12"/>
  <c r="J3689" i="12"/>
  <c r="J3688" i="12"/>
  <c r="J3687" i="12"/>
  <c r="J3686" i="12"/>
  <c r="J3685" i="12"/>
  <c r="J3684" i="12"/>
  <c r="J3683" i="12"/>
  <c r="J3682" i="12"/>
  <c r="J3681" i="12"/>
  <c r="J3680" i="12"/>
  <c r="J3679" i="12"/>
  <c r="J3678" i="12"/>
  <c r="J3677" i="12"/>
  <c r="J3676" i="12"/>
  <c r="J3675" i="12"/>
  <c r="J3674" i="12"/>
  <c r="J3673" i="12"/>
  <c r="J3672" i="12"/>
  <c r="J3671" i="12"/>
  <c r="J3670" i="12"/>
  <c r="J3669" i="12"/>
  <c r="J3668" i="12"/>
  <c r="J3667" i="12"/>
  <c r="J3666" i="12"/>
  <c r="J3665" i="12"/>
  <c r="J3664" i="12"/>
  <c r="J3663" i="12"/>
  <c r="J3662" i="12"/>
  <c r="J3661" i="12"/>
  <c r="J3660" i="12"/>
  <c r="J3659" i="12"/>
  <c r="J3658" i="12"/>
  <c r="J3657" i="12"/>
  <c r="J3656" i="12"/>
  <c r="J3655" i="12"/>
  <c r="J3654" i="12"/>
  <c r="J3653" i="12"/>
  <c r="J3652" i="12"/>
  <c r="J3651" i="12"/>
  <c r="J3650" i="12"/>
  <c r="J3649" i="12"/>
  <c r="J3648" i="12"/>
  <c r="J3647" i="12"/>
  <c r="J3646" i="12"/>
  <c r="J3645" i="12"/>
  <c r="J3644" i="12"/>
  <c r="J3643" i="12"/>
  <c r="J3642" i="12"/>
  <c r="J3641" i="12"/>
  <c r="J3640" i="12"/>
  <c r="J3639" i="12"/>
  <c r="J3638" i="12"/>
  <c r="J3637" i="12"/>
  <c r="J3636" i="12"/>
  <c r="J3635" i="12"/>
  <c r="J3634" i="12"/>
  <c r="J3633" i="12"/>
  <c r="J3632" i="12"/>
  <c r="J3631" i="12"/>
  <c r="J3630" i="12"/>
  <c r="J3629" i="12"/>
  <c r="J3628" i="12"/>
  <c r="J3627" i="12"/>
  <c r="J3626" i="12"/>
  <c r="J3625" i="12"/>
  <c r="J3624" i="12"/>
  <c r="J3623" i="12"/>
  <c r="J3622" i="12"/>
  <c r="J3621" i="12"/>
  <c r="D4043" i="6"/>
  <c r="D4042" i="6"/>
  <c r="K4034" i="13" s="1"/>
  <c r="D4041" i="6"/>
  <c r="K4033" i="13" s="1"/>
  <c r="D4040" i="6"/>
  <c r="K4032" i="13" s="1"/>
  <c r="D4039" i="6"/>
  <c r="D4038" i="6"/>
  <c r="K4030" i="13" s="1"/>
  <c r="D4037" i="6"/>
  <c r="K4029" i="13" s="1"/>
  <c r="D4036" i="6"/>
  <c r="D4035" i="6"/>
  <c r="D4034" i="6"/>
  <c r="L4034" i="12" s="1"/>
  <c r="D4033" i="6"/>
  <c r="L4033" i="12" s="1"/>
  <c r="D4032" i="6"/>
  <c r="L4032" i="12" s="1"/>
  <c r="D4031" i="6"/>
  <c r="K4023" i="13" s="1"/>
  <c r="D4030" i="6"/>
  <c r="L4030" i="12" s="1"/>
  <c r="D4029" i="6"/>
  <c r="L4029" i="12" s="1"/>
  <c r="D4028" i="6"/>
  <c r="D4027" i="6"/>
  <c r="K4019" i="13" s="1"/>
  <c r="D4026" i="6"/>
  <c r="L4026" i="12" s="1"/>
  <c r="D4025" i="6"/>
  <c r="L4025" i="12" s="1"/>
  <c r="D4024" i="6"/>
  <c r="L4024" i="12" s="1"/>
  <c r="D4023" i="6"/>
  <c r="K4015" i="13" s="1"/>
  <c r="D4022" i="6"/>
  <c r="L4022" i="12" s="1"/>
  <c r="D4021" i="6"/>
  <c r="L4021" i="12" s="1"/>
  <c r="D4020" i="6"/>
  <c r="D4019" i="6"/>
  <c r="K4011" i="13" s="1"/>
  <c r="D4018" i="6"/>
  <c r="L4018" i="12" s="1"/>
  <c r="D4017" i="6"/>
  <c r="L4017" i="12" s="1"/>
  <c r="D4016" i="6"/>
  <c r="L4016" i="12" s="1"/>
  <c r="D4015" i="6"/>
  <c r="K4007" i="13" s="1"/>
  <c r="D4014" i="6"/>
  <c r="L4014" i="12" s="1"/>
  <c r="D4013" i="6"/>
  <c r="L4013" i="12" s="1"/>
  <c r="D4012" i="6"/>
  <c r="D4011" i="6"/>
  <c r="K4003" i="13" s="1"/>
  <c r="D4010" i="6"/>
  <c r="L4010" i="12" s="1"/>
  <c r="D4009" i="6"/>
  <c r="L4009" i="12" s="1"/>
  <c r="D4008" i="6"/>
  <c r="L4008" i="12" s="1"/>
  <c r="D4007" i="6"/>
  <c r="K3999" i="13" s="1"/>
  <c r="D4006" i="6"/>
  <c r="L4006" i="12" s="1"/>
  <c r="D4005" i="6"/>
  <c r="L4005" i="12" s="1"/>
  <c r="D4004" i="6"/>
  <c r="D4003" i="6"/>
  <c r="K3995" i="13" s="1"/>
  <c r="D4002" i="6"/>
  <c r="L4002" i="12" s="1"/>
  <c r="D4001" i="6"/>
  <c r="L4001" i="12" s="1"/>
  <c r="D4000" i="6"/>
  <c r="L4000" i="12" s="1"/>
  <c r="D3999" i="6"/>
  <c r="K3991" i="13" s="1"/>
  <c r="L3991" i="13" s="1"/>
  <c r="D3998" i="6"/>
  <c r="L3998" i="12" s="1"/>
  <c r="D3997" i="6"/>
  <c r="L3997" i="12" s="1"/>
  <c r="D3996" i="6"/>
  <c r="D3995" i="6"/>
  <c r="K3987" i="13" s="1"/>
  <c r="L3987" i="13" s="1"/>
  <c r="D3994" i="6"/>
  <c r="L3994" i="12" s="1"/>
  <c r="D3993" i="6"/>
  <c r="L3993" i="12" s="1"/>
  <c r="D3992" i="6"/>
  <c r="L3992" i="12" s="1"/>
  <c r="D3991" i="6"/>
  <c r="K3983" i="13" s="1"/>
  <c r="L3983" i="13" s="1"/>
  <c r="D3990" i="6"/>
  <c r="L3990" i="12" s="1"/>
  <c r="D3989" i="6"/>
  <c r="L3989" i="12" s="1"/>
  <c r="D3988" i="6"/>
  <c r="D3987" i="6"/>
  <c r="K3979" i="13" s="1"/>
  <c r="L3979" i="13" s="1"/>
  <c r="D3986" i="6"/>
  <c r="L3986" i="12" s="1"/>
  <c r="D3985" i="6"/>
  <c r="L3985" i="12" s="1"/>
  <c r="D3984" i="6"/>
  <c r="L3984" i="12" s="1"/>
  <c r="D3983" i="6"/>
  <c r="K3975" i="13" s="1"/>
  <c r="L3975" i="13" s="1"/>
  <c r="D3982" i="6"/>
  <c r="L3982" i="12" s="1"/>
  <c r="D3981" i="6"/>
  <c r="L3981" i="12" s="1"/>
  <c r="D3980" i="6"/>
  <c r="D3979" i="6"/>
  <c r="K3971" i="13" s="1"/>
  <c r="L3971" i="13" s="1"/>
  <c r="D3978" i="6"/>
  <c r="L3978" i="12" s="1"/>
  <c r="D3977" i="6"/>
  <c r="L3977" i="12" s="1"/>
  <c r="D3976" i="6"/>
  <c r="K3968" i="13" s="1"/>
  <c r="L3968" i="13" s="1"/>
  <c r="D3975" i="6"/>
  <c r="K3967" i="13" s="1"/>
  <c r="L3967" i="13" s="1"/>
  <c r="D3974" i="6"/>
  <c r="L3974" i="12" s="1"/>
  <c r="D3973" i="6"/>
  <c r="L3973" i="12" s="1"/>
  <c r="D3972" i="6"/>
  <c r="K3964" i="13" s="1"/>
  <c r="D3971" i="6"/>
  <c r="K3963" i="13" s="1"/>
  <c r="L3963" i="13" s="1"/>
  <c r="D3970" i="6"/>
  <c r="L3970" i="12" s="1"/>
  <c r="D3969" i="6"/>
  <c r="L3969" i="12" s="1"/>
  <c r="D3968" i="6"/>
  <c r="K3960" i="13" s="1"/>
  <c r="L3960" i="13" s="1"/>
  <c r="D3967" i="6"/>
  <c r="K3959" i="13" s="1"/>
  <c r="L3959" i="13" s="1"/>
  <c r="D3966" i="6"/>
  <c r="L3966" i="12" s="1"/>
  <c r="D3965" i="6"/>
  <c r="D3964" i="6"/>
  <c r="K3956" i="13" s="1"/>
  <c r="D3963" i="6"/>
  <c r="K3955" i="13" s="1"/>
  <c r="L3955" i="13" s="1"/>
  <c r="D3962" i="6"/>
  <c r="L3962" i="12" s="1"/>
  <c r="D3961" i="6"/>
  <c r="L3961" i="12" s="1"/>
  <c r="D3960" i="6"/>
  <c r="K3952" i="13" s="1"/>
  <c r="D3959" i="6"/>
  <c r="K3951" i="13" s="1"/>
  <c r="D3958" i="6"/>
  <c r="L3958" i="12" s="1"/>
  <c r="D3957" i="6"/>
  <c r="K3949" i="13" s="1"/>
  <c r="L3949" i="13" s="1"/>
  <c r="D3956" i="6"/>
  <c r="K3948" i="13" s="1"/>
  <c r="D3955" i="6"/>
  <c r="L3955" i="12" s="1"/>
  <c r="D3954" i="6"/>
  <c r="L3954" i="12" s="1"/>
  <c r="D3953" i="6"/>
  <c r="L3953" i="12" s="1"/>
  <c r="D3952" i="6"/>
  <c r="K3944" i="13" s="1"/>
  <c r="L3944" i="13" s="1"/>
  <c r="D3951" i="6"/>
  <c r="K3943" i="13" s="1"/>
  <c r="D3950" i="6"/>
  <c r="L3950" i="12" s="1"/>
  <c r="D3949" i="6"/>
  <c r="K3941" i="13" s="1"/>
  <c r="D3948" i="6"/>
  <c r="K3940" i="13" s="1"/>
  <c r="D3947" i="6"/>
  <c r="L3947" i="12" s="1"/>
  <c r="D3946" i="6"/>
  <c r="L3946" i="12" s="1"/>
  <c r="D3945" i="6"/>
  <c r="L3945" i="12" s="1"/>
  <c r="D3944" i="6"/>
  <c r="K3936" i="13" s="1"/>
  <c r="D3943" i="6"/>
  <c r="K3935" i="13" s="1"/>
  <c r="L3935" i="13" s="1"/>
  <c r="D3942" i="6"/>
  <c r="K3934" i="13" s="1"/>
  <c r="D3941" i="6"/>
  <c r="K3933" i="13" s="1"/>
  <c r="D3940" i="6"/>
  <c r="K3932" i="13" s="1"/>
  <c r="L3932" i="13" s="1"/>
  <c r="D3939" i="6"/>
  <c r="L3939" i="12" s="1"/>
  <c r="D3938" i="6"/>
  <c r="L3938" i="12" s="1"/>
  <c r="D3937" i="6"/>
  <c r="K3929" i="13" s="1"/>
  <c r="D3936" i="6"/>
  <c r="K3928" i="13" s="1"/>
  <c r="L3928" i="13" s="1"/>
  <c r="D3935" i="6"/>
  <c r="L3935" i="12" s="1"/>
  <c r="D3934" i="6"/>
  <c r="L3934" i="12" s="1"/>
  <c r="D3933" i="6"/>
  <c r="K3925" i="13" s="1"/>
  <c r="D3932" i="6"/>
  <c r="K3924" i="13" s="1"/>
  <c r="D3931" i="6"/>
  <c r="L3931" i="12" s="1"/>
  <c r="D3930" i="6"/>
  <c r="L3930" i="12" s="1"/>
  <c r="D3929" i="6"/>
  <c r="K3921" i="13" s="1"/>
  <c r="D3928" i="6"/>
  <c r="K3920" i="13" s="1"/>
  <c r="D3927" i="6"/>
  <c r="L3927" i="12" s="1"/>
  <c r="D3926" i="6"/>
  <c r="L3926" i="12" s="1"/>
  <c r="D3925" i="6"/>
  <c r="K3917" i="13" s="1"/>
  <c r="D3924" i="6"/>
  <c r="K3916" i="13" s="1"/>
  <c r="D3923" i="6"/>
  <c r="L3923" i="12" s="1"/>
  <c r="D3922" i="6"/>
  <c r="L3922" i="12" s="1"/>
  <c r="D3921" i="6"/>
  <c r="K3913" i="13" s="1"/>
  <c r="D3920" i="6"/>
  <c r="K3912" i="13" s="1"/>
  <c r="D3919" i="6"/>
  <c r="L3919" i="12" s="1"/>
  <c r="D3918" i="6"/>
  <c r="L3918" i="12" s="1"/>
  <c r="D3917" i="6"/>
  <c r="K3909" i="13" s="1"/>
  <c r="D3916" i="6"/>
  <c r="K3908" i="13" s="1"/>
  <c r="L3908" i="13" s="1"/>
  <c r="D3915" i="6"/>
  <c r="L3915" i="12" s="1"/>
  <c r="D3914" i="6"/>
  <c r="L3914" i="12" s="1"/>
  <c r="D3913" i="6"/>
  <c r="K3905" i="13" s="1"/>
  <c r="L3905" i="13" s="1"/>
  <c r="D3912" i="6"/>
  <c r="K3904" i="13" s="1"/>
  <c r="D3911" i="6"/>
  <c r="L3911" i="12" s="1"/>
  <c r="M3911" i="12" s="1"/>
  <c r="D3910" i="6"/>
  <c r="K3902" i="13" s="1"/>
  <c r="D3909" i="6"/>
  <c r="K3901" i="13" s="1"/>
  <c r="D3908" i="6"/>
  <c r="K3900" i="13" s="1"/>
  <c r="D3907" i="6"/>
  <c r="L3907" i="12" s="1"/>
  <c r="D3906" i="6"/>
  <c r="L3906" i="12" s="1"/>
  <c r="D3905" i="6"/>
  <c r="K3897" i="13" s="1"/>
  <c r="D3904" i="6"/>
  <c r="K3896" i="13" s="1"/>
  <c r="L3896" i="13" s="1"/>
  <c r="D3903" i="6"/>
  <c r="L3903" i="12" s="1"/>
  <c r="D3902" i="6"/>
  <c r="K3894" i="13" s="1"/>
  <c r="D3901" i="6"/>
  <c r="K3893" i="13" s="1"/>
  <c r="D3900" i="6"/>
  <c r="K3892" i="13" s="1"/>
  <c r="D3899" i="6"/>
  <c r="L3899" i="12" s="1"/>
  <c r="D3898" i="6"/>
  <c r="L3898" i="12" s="1"/>
  <c r="D3897" i="6"/>
  <c r="K3889" i="13" s="1"/>
  <c r="D3896" i="6"/>
  <c r="K3888" i="13" s="1"/>
  <c r="L3888" i="13" s="1"/>
  <c r="D3895" i="6"/>
  <c r="L3895" i="12" s="1"/>
  <c r="D3894" i="6"/>
  <c r="L3894" i="12" s="1"/>
  <c r="D3893" i="6"/>
  <c r="K3885" i="13" s="1"/>
  <c r="D3892" i="6"/>
  <c r="K3884" i="13" s="1"/>
  <c r="D3891" i="6"/>
  <c r="L3891" i="12" s="1"/>
  <c r="D3890" i="6"/>
  <c r="L3890" i="12" s="1"/>
  <c r="D3889" i="6"/>
  <c r="K3881" i="13" s="1"/>
  <c r="L3881" i="13" s="1"/>
  <c r="D3888" i="6"/>
  <c r="K3880" i="13" s="1"/>
  <c r="L3880" i="13" s="1"/>
  <c r="D3887" i="6"/>
  <c r="L3887" i="12" s="1"/>
  <c r="D3886" i="6"/>
  <c r="L3886" i="12" s="1"/>
  <c r="D3885" i="6"/>
  <c r="K3877" i="13" s="1"/>
  <c r="D3884" i="6"/>
  <c r="K3876" i="13" s="1"/>
  <c r="D3883" i="6"/>
  <c r="L3883" i="12" s="1"/>
  <c r="D3882" i="6"/>
  <c r="L3882" i="12" s="1"/>
  <c r="D3881" i="6"/>
  <c r="K3873" i="13" s="1"/>
  <c r="D3880" i="6"/>
  <c r="K3872" i="13" s="1"/>
  <c r="L3872" i="13" s="1"/>
  <c r="D3879" i="6"/>
  <c r="L3879" i="12" s="1"/>
  <c r="D3878" i="6"/>
  <c r="K3870" i="13" s="1"/>
  <c r="D3877" i="6"/>
  <c r="K3869" i="13" s="1"/>
  <c r="L3869" i="13" s="1"/>
  <c r="D3876" i="6"/>
  <c r="K3868" i="13" s="1"/>
  <c r="D3875" i="6"/>
  <c r="L3875" i="12" s="1"/>
  <c r="D3874" i="6"/>
  <c r="L3874" i="12" s="1"/>
  <c r="D3873" i="6"/>
  <c r="K3865" i="13" s="1"/>
  <c r="L3865" i="13" s="1"/>
  <c r="D3872" i="6"/>
  <c r="K3864" i="13" s="1"/>
  <c r="L3864" i="13" s="1"/>
  <c r="D3871" i="6"/>
  <c r="L3871" i="12" s="1"/>
  <c r="D3870" i="6"/>
  <c r="K3862" i="13" s="1"/>
  <c r="L3862" i="13" s="1"/>
  <c r="D3869" i="6"/>
  <c r="K3861" i="13" s="1"/>
  <c r="D3868" i="6"/>
  <c r="K3860" i="13" s="1"/>
  <c r="D3867" i="6"/>
  <c r="L3867" i="12" s="1"/>
  <c r="D3866" i="6"/>
  <c r="L3866" i="12" s="1"/>
  <c r="D3865" i="6"/>
  <c r="K3857" i="13" s="1"/>
  <c r="L3857" i="13" s="1"/>
  <c r="D3864" i="6"/>
  <c r="K3856" i="13" s="1"/>
  <c r="L3856" i="13" s="1"/>
  <c r="D3863" i="6"/>
  <c r="L3863" i="12" s="1"/>
  <c r="D3862" i="6"/>
  <c r="L3862" i="12" s="1"/>
  <c r="D3861" i="6"/>
  <c r="K3853" i="13" s="1"/>
  <c r="D3860" i="6"/>
  <c r="K3852" i="13" s="1"/>
  <c r="L3852" i="13" s="1"/>
  <c r="D3859" i="6"/>
  <c r="L3859" i="12" s="1"/>
  <c r="D3858" i="6"/>
  <c r="L3858" i="12" s="1"/>
  <c r="D3857" i="6"/>
  <c r="K3849" i="13" s="1"/>
  <c r="L3849" i="13" s="1"/>
  <c r="D3856" i="6"/>
  <c r="K3848" i="13" s="1"/>
  <c r="D3855" i="6"/>
  <c r="L3855" i="12" s="1"/>
  <c r="D3854" i="6"/>
  <c r="L3854" i="12" s="1"/>
  <c r="M3854" i="12" s="1"/>
  <c r="D3853" i="6"/>
  <c r="K3845" i="13" s="1"/>
  <c r="D3852" i="6"/>
  <c r="K3844" i="13" s="1"/>
  <c r="L3844" i="13" s="1"/>
  <c r="D3851" i="6"/>
  <c r="L3851" i="12" s="1"/>
  <c r="D3850" i="6"/>
  <c r="L3850" i="12" s="1"/>
  <c r="D3849" i="6"/>
  <c r="K3841" i="13" s="1"/>
  <c r="D3848" i="6"/>
  <c r="K3840" i="13" s="1"/>
  <c r="L3840" i="13" s="1"/>
  <c r="D3847" i="6"/>
  <c r="L3847" i="12" s="1"/>
  <c r="D3846" i="6"/>
  <c r="K3838" i="13" s="1"/>
  <c r="D3845" i="6"/>
  <c r="K3837" i="13" s="1"/>
  <c r="D3844" i="6"/>
  <c r="K3836" i="13" s="1"/>
  <c r="D3843" i="6"/>
  <c r="L3843" i="12" s="1"/>
  <c r="D3842" i="6"/>
  <c r="L3842" i="12" s="1"/>
  <c r="D3841" i="6"/>
  <c r="K3833" i="13" s="1"/>
  <c r="L3833" i="13" s="1"/>
  <c r="D3840" i="6"/>
  <c r="K3832" i="13" s="1"/>
  <c r="L3832" i="13" s="1"/>
  <c r="D3839" i="6"/>
  <c r="L3839" i="12" s="1"/>
  <c r="D3838" i="6"/>
  <c r="K3830" i="13" s="1"/>
  <c r="L3830" i="13" s="1"/>
  <c r="D3837" i="6"/>
  <c r="K3829" i="13" s="1"/>
  <c r="D3836" i="6"/>
  <c r="K3828" i="13" s="1"/>
  <c r="D3835" i="6"/>
  <c r="L3835" i="12" s="1"/>
  <c r="D3834" i="6"/>
  <c r="L3834" i="12" s="1"/>
  <c r="D3833" i="6"/>
  <c r="K3825" i="13" s="1"/>
  <c r="L3825" i="13" s="1"/>
  <c r="D3832" i="6"/>
  <c r="K3824" i="13" s="1"/>
  <c r="D3831" i="6"/>
  <c r="L3831" i="12" s="1"/>
  <c r="D3830" i="6"/>
  <c r="K3822" i="13" s="1"/>
  <c r="D3829" i="6"/>
  <c r="K3821" i="13" s="1"/>
  <c r="D3828" i="6"/>
  <c r="K3820" i="13" s="1"/>
  <c r="D3827" i="6"/>
  <c r="L3827" i="12" s="1"/>
  <c r="D3826" i="6"/>
  <c r="L3826" i="12" s="1"/>
  <c r="D3825" i="6"/>
  <c r="K3817" i="13" s="1"/>
  <c r="L3817" i="13" s="1"/>
  <c r="D3824" i="6"/>
  <c r="K3816" i="13" s="1"/>
  <c r="L3816" i="13" s="1"/>
  <c r="D3823" i="6"/>
  <c r="L3823" i="12" s="1"/>
  <c r="D3822" i="6"/>
  <c r="L3822" i="12" s="1"/>
  <c r="D3821" i="6"/>
  <c r="K3813" i="13" s="1"/>
  <c r="D3820" i="6"/>
  <c r="K3812" i="13" s="1"/>
  <c r="D3819" i="6"/>
  <c r="L3819" i="12" s="1"/>
  <c r="D3818" i="6"/>
  <c r="L3818" i="12" s="1"/>
  <c r="D3817" i="6"/>
  <c r="K3809" i="13" s="1"/>
  <c r="D3816" i="6"/>
  <c r="K3808" i="13" s="1"/>
  <c r="L3808" i="13" s="1"/>
  <c r="D3815" i="6"/>
  <c r="K3807" i="13" s="1"/>
  <c r="L3807" i="13" s="1"/>
  <c r="D3814" i="6"/>
  <c r="L3814" i="12" s="1"/>
  <c r="D3813" i="6"/>
  <c r="K3805" i="13" s="1"/>
  <c r="D3812" i="6"/>
  <c r="K3804" i="13" s="1"/>
  <c r="L3804" i="13" s="1"/>
  <c r="D3811" i="6"/>
  <c r="L3811" i="12" s="1"/>
  <c r="D3810" i="6"/>
  <c r="D3809" i="6"/>
  <c r="K3801" i="13" s="1"/>
  <c r="L3801" i="13" s="1"/>
  <c r="D3808" i="6"/>
  <c r="K3800" i="13" s="1"/>
  <c r="L3800" i="13" s="1"/>
  <c r="D3807" i="6"/>
  <c r="L3807" i="12" s="1"/>
  <c r="D3806" i="6"/>
  <c r="L3806" i="12" s="1"/>
  <c r="D3805" i="6"/>
  <c r="K3797" i="13" s="1"/>
  <c r="L3797" i="13" s="1"/>
  <c r="D3804" i="6"/>
  <c r="L3804" i="12" s="1"/>
  <c r="D3803" i="6"/>
  <c r="L3803" i="12" s="1"/>
  <c r="D3802" i="6"/>
  <c r="K3794" i="13" s="1"/>
  <c r="L3794" i="13" s="1"/>
  <c r="D3801" i="6"/>
  <c r="K3793" i="13" s="1"/>
  <c r="L3793" i="13" s="1"/>
  <c r="D3800" i="6"/>
  <c r="L3800" i="12" s="1"/>
  <c r="D3799" i="6"/>
  <c r="L3799" i="12" s="1"/>
  <c r="D3798" i="6"/>
  <c r="L3798" i="12" s="1"/>
  <c r="D3797" i="6"/>
  <c r="K3789" i="13" s="1"/>
  <c r="D3796" i="6"/>
  <c r="L3796" i="12" s="1"/>
  <c r="D3795" i="6"/>
  <c r="L3795" i="12" s="1"/>
  <c r="D3794" i="6"/>
  <c r="K3786" i="13" s="1"/>
  <c r="D3793" i="6"/>
  <c r="K3785" i="13" s="1"/>
  <c r="D3792" i="6"/>
  <c r="L3792" i="12" s="1"/>
  <c r="D3791" i="6"/>
  <c r="L3791" i="12" s="1"/>
  <c r="D3790" i="6"/>
  <c r="L3790" i="12" s="1"/>
  <c r="D3789" i="6"/>
  <c r="K3781" i="13" s="1"/>
  <c r="L3781" i="13" s="1"/>
  <c r="D3788" i="6"/>
  <c r="L3788" i="12" s="1"/>
  <c r="D3787" i="6"/>
  <c r="L3787" i="12" s="1"/>
  <c r="D3786" i="6"/>
  <c r="K3778" i="13" s="1"/>
  <c r="D3785" i="6"/>
  <c r="K3777" i="13" s="1"/>
  <c r="L3777" i="13" s="1"/>
  <c r="D3784" i="6"/>
  <c r="K3776" i="13" s="1"/>
  <c r="L3776" i="13" s="1"/>
  <c r="D3783" i="6"/>
  <c r="K3775" i="13" s="1"/>
  <c r="L3775" i="13" s="1"/>
  <c r="D3782" i="6"/>
  <c r="K3774" i="13" s="1"/>
  <c r="L3774" i="13" s="1"/>
  <c r="D3781" i="6"/>
  <c r="K3773" i="13" s="1"/>
  <c r="D3780" i="6"/>
  <c r="L3780" i="12" s="1"/>
  <c r="D3779" i="6"/>
  <c r="L3779" i="12" s="1"/>
  <c r="D3778" i="6"/>
  <c r="K3770" i="13" s="1"/>
  <c r="D3777" i="6"/>
  <c r="K3769" i="13" s="1"/>
  <c r="D3776" i="6"/>
  <c r="L3776" i="12" s="1"/>
  <c r="D3775" i="6"/>
  <c r="L3775" i="12" s="1"/>
  <c r="D3774" i="6"/>
  <c r="L3774" i="12" s="1"/>
  <c r="D3773" i="6"/>
  <c r="K3765" i="13" s="1"/>
  <c r="D3772" i="6"/>
  <c r="L3772" i="12" s="1"/>
  <c r="D3771" i="6"/>
  <c r="L3771" i="12" s="1"/>
  <c r="D3770" i="6"/>
  <c r="K3762" i="13" s="1"/>
  <c r="D3769" i="6"/>
  <c r="K3761" i="13" s="1"/>
  <c r="L3761" i="13" s="1"/>
  <c r="D3768" i="6"/>
  <c r="K3760" i="13" s="1"/>
  <c r="L3760" i="13" s="1"/>
  <c r="D3767" i="6"/>
  <c r="L3767" i="12" s="1"/>
  <c r="D3766" i="6"/>
  <c r="L3766" i="12" s="1"/>
  <c r="D3765" i="6"/>
  <c r="K3757" i="13" s="1"/>
  <c r="L3757" i="13" s="1"/>
  <c r="D3764" i="6"/>
  <c r="L3764" i="12" s="1"/>
  <c r="D3763" i="6"/>
  <c r="L3763" i="12" s="1"/>
  <c r="D3762" i="6"/>
  <c r="K3754" i="13" s="1"/>
  <c r="L3754" i="13" s="1"/>
  <c r="D3761" i="6"/>
  <c r="K3753" i="13" s="1"/>
  <c r="D3760" i="6"/>
  <c r="L3760" i="12" s="1"/>
  <c r="D3759" i="6"/>
  <c r="K3751" i="13" s="1"/>
  <c r="L3751" i="13" s="1"/>
  <c r="D3758" i="6"/>
  <c r="K3750" i="13" s="1"/>
  <c r="L3750" i="13" s="1"/>
  <c r="D3757" i="6"/>
  <c r="K3749" i="13" s="1"/>
  <c r="D3756" i="6"/>
  <c r="L3756" i="12" s="1"/>
  <c r="D3755" i="6"/>
  <c r="L3755" i="12" s="1"/>
  <c r="D3754" i="6"/>
  <c r="K3746" i="13" s="1"/>
  <c r="D3753" i="6"/>
  <c r="K3745" i="13" s="1"/>
  <c r="D3752" i="6"/>
  <c r="L3752" i="12" s="1"/>
  <c r="D3751" i="6"/>
  <c r="L3751" i="12" s="1"/>
  <c r="D3750" i="6"/>
  <c r="K3742" i="13" s="1"/>
  <c r="D3749" i="6"/>
  <c r="K3741" i="13" s="1"/>
  <c r="D3748" i="6"/>
  <c r="L3748" i="12" s="1"/>
  <c r="D3747" i="6"/>
  <c r="L3747" i="12" s="1"/>
  <c r="D3746" i="6"/>
  <c r="K3738" i="13" s="1"/>
  <c r="D3745" i="6"/>
  <c r="K3737" i="13" s="1"/>
  <c r="L3737" i="13" s="1"/>
  <c r="D3744" i="6"/>
  <c r="L3744" i="12" s="1"/>
  <c r="D3743" i="6"/>
  <c r="L3743" i="12" s="1"/>
  <c r="D3742" i="6"/>
  <c r="K3734" i="13" s="1"/>
  <c r="D3741" i="6"/>
  <c r="K3733" i="13" s="1"/>
  <c r="D3740" i="6"/>
  <c r="L3740" i="12" s="1"/>
  <c r="D3739" i="6"/>
  <c r="L3739" i="12" s="1"/>
  <c r="D3738" i="6"/>
  <c r="K3730" i="13" s="1"/>
  <c r="D3737" i="6"/>
  <c r="K3729" i="13" s="1"/>
  <c r="D3736" i="6"/>
  <c r="L3736" i="12" s="1"/>
  <c r="D3735" i="6"/>
  <c r="L3735" i="12" s="1"/>
  <c r="D3734" i="6"/>
  <c r="K3726" i="13" s="1"/>
  <c r="L3726" i="13" s="1"/>
  <c r="D3733" i="6"/>
  <c r="K3725" i="13" s="1"/>
  <c r="D3732" i="6"/>
  <c r="L3732" i="12" s="1"/>
  <c r="D3731" i="6"/>
  <c r="L3731" i="12" s="1"/>
  <c r="D3730" i="6"/>
  <c r="K3722" i="13" s="1"/>
  <c r="D3729" i="6"/>
  <c r="K3721" i="13" s="1"/>
  <c r="D3728" i="6"/>
  <c r="L3728" i="12" s="1"/>
  <c r="D3727" i="6"/>
  <c r="L3727" i="12" s="1"/>
  <c r="D3726" i="6"/>
  <c r="K3718" i="13" s="1"/>
  <c r="D3725" i="6"/>
  <c r="K3717" i="13" s="1"/>
  <c r="D3724" i="6"/>
  <c r="L3724" i="12" s="1"/>
  <c r="D3723" i="6"/>
  <c r="L3723" i="12" s="1"/>
  <c r="D3722" i="6"/>
  <c r="K3714" i="13" s="1"/>
  <c r="D3721" i="6"/>
  <c r="K3713" i="13" s="1"/>
  <c r="L3713" i="13" s="1"/>
  <c r="D3720" i="6"/>
  <c r="L3720" i="12" s="1"/>
  <c r="D3719" i="6"/>
  <c r="L3719" i="12" s="1"/>
  <c r="D3718" i="6"/>
  <c r="K3710" i="13" s="1"/>
  <c r="D3717" i="6"/>
  <c r="K3709" i="13" s="1"/>
  <c r="D3716" i="6"/>
  <c r="L3716" i="12" s="1"/>
  <c r="D3715" i="6"/>
  <c r="L3715" i="12" s="1"/>
  <c r="D3714" i="6"/>
  <c r="K3706" i="13" s="1"/>
  <c r="L3706" i="13" s="1"/>
  <c r="D3713" i="6"/>
  <c r="K3705" i="13" s="1"/>
  <c r="D3712" i="6"/>
  <c r="L3712" i="12" s="1"/>
  <c r="D3711" i="6"/>
  <c r="L3711" i="12" s="1"/>
  <c r="D3710" i="6"/>
  <c r="K3702" i="13" s="1"/>
  <c r="L3702" i="13" s="1"/>
  <c r="D3709" i="6"/>
  <c r="D3708" i="6"/>
  <c r="L3708" i="12" s="1"/>
  <c r="D3707" i="6"/>
  <c r="L3707" i="12" s="1"/>
  <c r="D3706" i="6"/>
  <c r="K3698" i="13" s="1"/>
  <c r="D3705" i="6"/>
  <c r="K3697" i="13" s="1"/>
  <c r="D3704" i="6"/>
  <c r="L3704" i="12" s="1"/>
  <c r="D3703" i="6"/>
  <c r="K3695" i="13" s="1"/>
  <c r="L3695" i="13" s="1"/>
  <c r="D3702" i="6"/>
  <c r="L3702" i="12" s="1"/>
  <c r="D3701" i="6"/>
  <c r="L3701" i="12" s="1"/>
  <c r="D3700" i="6"/>
  <c r="D3699" i="6"/>
  <c r="K3691" i="13" s="1"/>
  <c r="L3691" i="13" s="1"/>
  <c r="D3698" i="6"/>
  <c r="K3690" i="13" s="1"/>
  <c r="D3697" i="6"/>
  <c r="K3689" i="13" s="1"/>
  <c r="D3696" i="6"/>
  <c r="L3696" i="12" s="1"/>
  <c r="D3695" i="6"/>
  <c r="L3695" i="12" s="1"/>
  <c r="D3694" i="6"/>
  <c r="K3686" i="13" s="1"/>
  <c r="D3693" i="6"/>
  <c r="L3693" i="12" s="1"/>
  <c r="D3692" i="6"/>
  <c r="D3691" i="6"/>
  <c r="K3683" i="13" s="1"/>
  <c r="L3683" i="13" s="1"/>
  <c r="D3690" i="6"/>
  <c r="K3682" i="13" s="1"/>
  <c r="D3689" i="6"/>
  <c r="K3681" i="13" s="1"/>
  <c r="L3681" i="13" s="1"/>
  <c r="D3688" i="6"/>
  <c r="L3688" i="12" s="1"/>
  <c r="D3687" i="6"/>
  <c r="L3687" i="12" s="1"/>
  <c r="D3686" i="6"/>
  <c r="K3678" i="13" s="1"/>
  <c r="L3678" i="13" s="1"/>
  <c r="D3685" i="6"/>
  <c r="L3685" i="12" s="1"/>
  <c r="D3684" i="6"/>
  <c r="L3684" i="12" s="1"/>
  <c r="D3683" i="6"/>
  <c r="K3675" i="13" s="1"/>
  <c r="L3675" i="13" s="1"/>
  <c r="D3682" i="6"/>
  <c r="K3674" i="13" s="1"/>
  <c r="D3681" i="6"/>
  <c r="L3681" i="12" s="1"/>
  <c r="D3680" i="6"/>
  <c r="L3680" i="12" s="1"/>
  <c r="D3679" i="6"/>
  <c r="K3671" i="13" s="1"/>
  <c r="L3671" i="13" s="1"/>
  <c r="D3678" i="6"/>
  <c r="K3670" i="13" s="1"/>
  <c r="L3670" i="13" s="1"/>
  <c r="D3677" i="6"/>
  <c r="L3677" i="12" s="1"/>
  <c r="D3676" i="6"/>
  <c r="L3676" i="12" s="1"/>
  <c r="D3675" i="6"/>
  <c r="K3667" i="13" s="1"/>
  <c r="D3674" i="6"/>
  <c r="K3666" i="13" s="1"/>
  <c r="D3673" i="6"/>
  <c r="L3673" i="12" s="1"/>
  <c r="D3672" i="6"/>
  <c r="L3672" i="12" s="1"/>
  <c r="D3671" i="6"/>
  <c r="K3663" i="13" s="1"/>
  <c r="L3663" i="13" s="1"/>
  <c r="D3670" i="6"/>
  <c r="K3662" i="13" s="1"/>
  <c r="D3669" i="6"/>
  <c r="L3669" i="12" s="1"/>
  <c r="D3668" i="6"/>
  <c r="L3668" i="12" s="1"/>
  <c r="D3667" i="6"/>
  <c r="K3659" i="13" s="1"/>
  <c r="D3666" i="6"/>
  <c r="K3658" i="13" s="1"/>
  <c r="D3665" i="6"/>
  <c r="L3665" i="12" s="1"/>
  <c r="D3664" i="6"/>
  <c r="L3664" i="12" s="1"/>
  <c r="D3663" i="6"/>
  <c r="K3655" i="13" s="1"/>
  <c r="D3662" i="6"/>
  <c r="K3654" i="13" s="1"/>
  <c r="D3661" i="6"/>
  <c r="L3661" i="12" s="1"/>
  <c r="D3660" i="6"/>
  <c r="L3660" i="12" s="1"/>
  <c r="D3659" i="6"/>
  <c r="K3651" i="13" s="1"/>
  <c r="D3658" i="6"/>
  <c r="K3650" i="13" s="1"/>
  <c r="L3650" i="13" s="1"/>
  <c r="D3657" i="6"/>
  <c r="L3657" i="12" s="1"/>
  <c r="D3656" i="6"/>
  <c r="L3656" i="12" s="1"/>
  <c r="D3655" i="6"/>
  <c r="K3647" i="13" s="1"/>
  <c r="L3647" i="13" s="1"/>
  <c r="D3654" i="6"/>
  <c r="K3646" i="13" s="1"/>
  <c r="L3646" i="13" s="1"/>
  <c r="D3653" i="6"/>
  <c r="L3653" i="12" s="1"/>
  <c r="D3652" i="6"/>
  <c r="L3652" i="12" s="1"/>
  <c r="D3651" i="6"/>
  <c r="K3643" i="13" s="1"/>
  <c r="D3650" i="6"/>
  <c r="D3649" i="6"/>
  <c r="L3649" i="12" s="1"/>
  <c r="D3648" i="6"/>
  <c r="L3648" i="12" s="1"/>
  <c r="D3647" i="6"/>
  <c r="K3639" i="13" s="1"/>
  <c r="L3639" i="13" s="1"/>
  <c r="D3646" i="6"/>
  <c r="K3638" i="13" s="1"/>
  <c r="L3638" i="13" s="1"/>
  <c r="D3645" i="6"/>
  <c r="L3645" i="12" s="1"/>
  <c r="D3644" i="6"/>
  <c r="L3644" i="12" s="1"/>
  <c r="D3643" i="6"/>
  <c r="K3635" i="13" s="1"/>
  <c r="D3642" i="6"/>
  <c r="D3641" i="6"/>
  <c r="L3641" i="12" s="1"/>
  <c r="D3640" i="6"/>
  <c r="L3640" i="12" s="1"/>
  <c r="D3639" i="6"/>
  <c r="K3631" i="13" s="1"/>
  <c r="L3631" i="13" s="1"/>
  <c r="D3638" i="6"/>
  <c r="K3630" i="13" s="1"/>
  <c r="L3630" i="13" s="1"/>
  <c r="D3637" i="6"/>
  <c r="L3637" i="12" s="1"/>
  <c r="D3636" i="6"/>
  <c r="L3636" i="12" s="1"/>
  <c r="D3635" i="6"/>
  <c r="K3627" i="13" s="1"/>
  <c r="L3627" i="13" s="1"/>
  <c r="D3634" i="6"/>
  <c r="D3633" i="6"/>
  <c r="L3633" i="12" s="1"/>
  <c r="D3632" i="6"/>
  <c r="L3632" i="12" s="1"/>
  <c r="D3631" i="6"/>
  <c r="K3623" i="13" s="1"/>
  <c r="D3630" i="6"/>
  <c r="K3622" i="13" s="1"/>
  <c r="D3629" i="6"/>
  <c r="D3628" i="6"/>
  <c r="K3620" i="13" s="1"/>
  <c r="D3627" i="6"/>
  <c r="K3619" i="13" s="1"/>
  <c r="L3619" i="13" s="1"/>
  <c r="D3626" i="6"/>
  <c r="L3626" i="12" s="1"/>
  <c r="D3625" i="6"/>
  <c r="L3625" i="12" s="1"/>
  <c r="D3624" i="6"/>
  <c r="L3624" i="12" s="1"/>
  <c r="D3623" i="6"/>
  <c r="K3615" i="13" s="1"/>
  <c r="D3622" i="6"/>
  <c r="L3622" i="12" s="1"/>
  <c r="D3621" i="6"/>
  <c r="B19" i="13"/>
  <c r="B25" i="12"/>
  <c r="C25" i="12" s="1"/>
  <c r="M3703" i="12" l="1"/>
  <c r="M3927" i="12"/>
  <c r="M3935" i="12"/>
  <c r="L3638" i="12"/>
  <c r="L3646" i="12"/>
  <c r="M3646" i="12" s="1"/>
  <c r="L3654" i="12"/>
  <c r="M3654" i="12" s="1"/>
  <c r="L3662" i="12"/>
  <c r="M3662" i="12" s="1"/>
  <c r="L3670" i="12"/>
  <c r="L3678" i="12"/>
  <c r="L3686" i="12"/>
  <c r="L3715" i="13"/>
  <c r="L4035" i="13"/>
  <c r="M3664" i="12"/>
  <c r="L3623" i="12"/>
  <c r="L3694" i="12"/>
  <c r="M3694" i="12" s="1"/>
  <c r="K3767" i="13"/>
  <c r="L3767" i="13" s="1"/>
  <c r="K3783" i="13"/>
  <c r="L3783" i="13" s="1"/>
  <c r="K3846" i="13"/>
  <c r="L3846" i="13" s="1"/>
  <c r="K3878" i="13"/>
  <c r="L3878" i="13" s="1"/>
  <c r="K3886" i="13"/>
  <c r="K3910" i="13"/>
  <c r="L3910" i="13" s="1"/>
  <c r="K3918" i="13"/>
  <c r="L3918" i="13" s="1"/>
  <c r="K3926" i="13"/>
  <c r="L3926" i="13" s="1"/>
  <c r="K3942" i="13"/>
  <c r="L3942" i="13" s="1"/>
  <c r="K3950" i="13"/>
  <c r="M3761" i="12"/>
  <c r="L3734" i="12"/>
  <c r="L3758" i="12"/>
  <c r="L3976" i="12"/>
  <c r="L4040" i="12"/>
  <c r="M4040" i="12" s="1"/>
  <c r="L3765" i="13"/>
  <c r="L3645" i="13"/>
  <c r="L3653" i="13"/>
  <c r="L3708" i="13"/>
  <c r="L3716" i="13"/>
  <c r="K3728" i="13"/>
  <c r="L3728" i="13" s="1"/>
  <c r="K3799" i="13"/>
  <c r="L3811" i="13"/>
  <c r="K3958" i="13"/>
  <c r="L3958" i="13" s="1"/>
  <c r="L3703" i="12"/>
  <c r="L3782" i="12"/>
  <c r="M3782" i="12" s="1"/>
  <c r="K3614" i="13"/>
  <c r="K3752" i="13"/>
  <c r="L3752" i="13" s="1"/>
  <c r="K3768" i="13"/>
  <c r="L3768" i="13" s="1"/>
  <c r="K3784" i="13"/>
  <c r="L3784" i="13" s="1"/>
  <c r="K3792" i="13"/>
  <c r="L3792" i="13" s="1"/>
  <c r="L3827" i="13"/>
  <c r="K3839" i="13"/>
  <c r="L3839" i="13" s="1"/>
  <c r="K3855" i="13"/>
  <c r="L3855" i="13" s="1"/>
  <c r="L3875" i="13"/>
  <c r="K3903" i="13"/>
  <c r="L3903" i="13" s="1"/>
  <c r="L3923" i="13"/>
  <c r="K4025" i="13"/>
  <c r="L4025" i="13" s="1"/>
  <c r="M3758" i="12"/>
  <c r="L3630" i="12"/>
  <c r="L3689" i="12"/>
  <c r="L3697" i="12"/>
  <c r="L3768" i="12"/>
  <c r="M3768" i="12" s="1"/>
  <c r="L3784" i="12"/>
  <c r="L3808" i="12"/>
  <c r="M3808" i="12" s="1"/>
  <c r="L3812" i="12"/>
  <c r="M3812" i="12" s="1"/>
  <c r="L3943" i="12"/>
  <c r="L3951" i="12"/>
  <c r="M3951" i="12" s="1"/>
  <c r="L3959" i="12"/>
  <c r="L3963" i="12"/>
  <c r="M3963" i="12" s="1"/>
  <c r="L3967" i="12"/>
  <c r="K3616" i="13"/>
  <c r="L3616" i="13" s="1"/>
  <c r="K3624" i="13"/>
  <c r="L3624" i="13" s="1"/>
  <c r="K3628" i="13"/>
  <c r="L3628" i="13" s="1"/>
  <c r="K3632" i="13"/>
  <c r="L3632" i="13" s="1"/>
  <c r="K3636" i="13"/>
  <c r="L3636" i="13" s="1"/>
  <c r="K3640" i="13"/>
  <c r="L3640" i="13" s="1"/>
  <c r="K3679" i="13"/>
  <c r="K3687" i="13"/>
  <c r="K3699" i="13"/>
  <c r="L3699" i="13" s="1"/>
  <c r="K3703" i="13"/>
  <c r="L3703" i="13" s="1"/>
  <c r="K3758" i="13"/>
  <c r="L3758" i="13" s="1"/>
  <c r="K3766" i="13"/>
  <c r="K3782" i="13"/>
  <c r="L3782" i="13" s="1"/>
  <c r="K3790" i="13"/>
  <c r="K3798" i="13"/>
  <c r="K3937" i="13"/>
  <c r="L3937" i="13" s="1"/>
  <c r="K3945" i="13"/>
  <c r="L3945" i="13" s="1"/>
  <c r="L3723" i="13"/>
  <c r="L3739" i="13"/>
  <c r="L4027" i="13"/>
  <c r="K3743" i="13"/>
  <c r="L3743" i="13" s="1"/>
  <c r="L3763" i="13"/>
  <c r="L3787" i="13"/>
  <c r="K3814" i="13"/>
  <c r="K3854" i="13"/>
  <c r="L3639" i="12"/>
  <c r="M3639" i="12" s="1"/>
  <c r="L3655" i="12"/>
  <c r="M3655" i="12" s="1"/>
  <c r="L3671" i="12"/>
  <c r="M3671" i="12" s="1"/>
  <c r="L3710" i="12"/>
  <c r="M3710" i="12" s="1"/>
  <c r="L3726" i="12"/>
  <c r="L3750" i="12"/>
  <c r="L3749" i="13"/>
  <c r="L3877" i="13"/>
  <c r="K3704" i="13"/>
  <c r="L4005" i="13"/>
  <c r="K3744" i="13"/>
  <c r="L3744" i="13" s="1"/>
  <c r="K3815" i="13"/>
  <c r="L3815" i="13" s="1"/>
  <c r="L3843" i="13"/>
  <c r="L3859" i="13"/>
  <c r="K3863" i="13"/>
  <c r="L3863" i="13" s="1"/>
  <c r="K3879" i="13"/>
  <c r="L3899" i="13"/>
  <c r="K3919" i="13"/>
  <c r="K3966" i="13"/>
  <c r="L3966" i="13" s="1"/>
  <c r="M3755" i="12"/>
  <c r="L3759" i="12"/>
  <c r="L3830" i="12"/>
  <c r="L3838" i="12"/>
  <c r="L3846" i="12"/>
  <c r="L3870" i="12"/>
  <c r="L3878" i="12"/>
  <c r="L3902" i="12"/>
  <c r="M3902" i="12" s="1"/>
  <c r="L3910" i="12"/>
  <c r="M3910" i="12" s="1"/>
  <c r="L4037" i="12"/>
  <c r="L4041" i="12"/>
  <c r="L3999" i="13"/>
  <c r="K3970" i="13"/>
  <c r="K3974" i="13"/>
  <c r="L3974" i="13" s="1"/>
  <c r="K3978" i="13"/>
  <c r="L3978" i="13" s="1"/>
  <c r="K3982" i="13"/>
  <c r="L3982" i="13" s="1"/>
  <c r="K3986" i="13"/>
  <c r="L3986" i="13" s="1"/>
  <c r="K3990" i="13"/>
  <c r="L3990" i="13" s="1"/>
  <c r="K3994" i="13"/>
  <c r="L3994" i="13" s="1"/>
  <c r="K3998" i="13"/>
  <c r="L3998" i="13" s="1"/>
  <c r="K4002" i="13"/>
  <c r="K4006" i="13"/>
  <c r="K4010" i="13"/>
  <c r="L4010" i="13" s="1"/>
  <c r="K4014" i="13"/>
  <c r="L4014" i="13" s="1"/>
  <c r="L3924" i="13"/>
  <c r="L3747" i="13"/>
  <c r="K3759" i="13"/>
  <c r="L3771" i="13"/>
  <c r="K3791" i="13"/>
  <c r="L3791" i="13" s="1"/>
  <c r="L3631" i="12"/>
  <c r="M3631" i="12" s="1"/>
  <c r="L3647" i="12"/>
  <c r="M3647" i="12" s="1"/>
  <c r="K3712" i="13"/>
  <c r="L3712" i="13" s="1"/>
  <c r="M3658" i="12"/>
  <c r="K3823" i="13"/>
  <c r="L3823" i="13" s="1"/>
  <c r="L3835" i="13"/>
  <c r="K3871" i="13"/>
  <c r="L3871" i="13" s="1"/>
  <c r="K3887" i="13"/>
  <c r="L3887" i="13" s="1"/>
  <c r="K3911" i="13"/>
  <c r="L3931" i="13"/>
  <c r="L3783" i="12"/>
  <c r="L3815" i="12"/>
  <c r="M3815" i="12" s="1"/>
  <c r="L3942" i="12"/>
  <c r="L3824" i="13"/>
  <c r="K3694" i="13"/>
  <c r="L3694" i="13" s="1"/>
  <c r="K4018" i="13"/>
  <c r="K4022" i="13"/>
  <c r="K4026" i="13"/>
  <c r="L3731" i="13"/>
  <c r="K3806" i="13"/>
  <c r="L3795" i="13"/>
  <c r="L3663" i="12"/>
  <c r="L3679" i="12"/>
  <c r="L3718" i="12"/>
  <c r="L3742" i="12"/>
  <c r="M3742" i="12" s="1"/>
  <c r="L3661" i="13"/>
  <c r="K3720" i="13"/>
  <c r="L3720" i="13" s="1"/>
  <c r="K3736" i="13"/>
  <c r="M3674" i="12"/>
  <c r="L3677" i="13"/>
  <c r="L3819" i="13"/>
  <c r="K3831" i="13"/>
  <c r="K3847" i="13"/>
  <c r="L3847" i="13" s="1"/>
  <c r="L3867" i="13"/>
  <c r="L3883" i="13"/>
  <c r="K3895" i="13"/>
  <c r="L3907" i="13"/>
  <c r="K3927" i="13"/>
  <c r="L3927" i="13" s="1"/>
  <c r="L4038" i="12"/>
  <c r="L4042" i="12"/>
  <c r="M3621" i="12"/>
  <c r="M3623" i="12"/>
  <c r="M3627" i="12"/>
  <c r="M3629" i="12"/>
  <c r="M3669" i="12"/>
  <c r="M3707" i="12"/>
  <c r="M3709" i="12"/>
  <c r="M3711" i="12"/>
  <c r="M3713" i="12"/>
  <c r="M3717" i="12"/>
  <c r="M3725" i="12"/>
  <c r="M3733" i="12"/>
  <c r="M3741" i="12"/>
  <c r="M3749" i="12"/>
  <c r="M3766" i="12"/>
  <c r="M3774" i="12"/>
  <c r="M3780" i="12"/>
  <c r="M3821" i="12"/>
  <c r="M3829" i="12"/>
  <c r="M3831" i="12"/>
  <c r="M3835" i="12"/>
  <c r="M3839" i="12"/>
  <c r="M3843" i="12"/>
  <c r="M3845" i="12"/>
  <c r="M3847" i="12"/>
  <c r="M3860" i="12"/>
  <c r="M3862" i="12"/>
  <c r="M3868" i="12"/>
  <c r="M3874" i="12"/>
  <c r="M3894" i="12"/>
  <c r="M3898" i="12"/>
  <c r="M3906" i="12"/>
  <c r="M3917" i="12"/>
  <c r="M3925" i="12"/>
  <c r="M3933" i="12"/>
  <c r="M3966" i="12"/>
  <c r="M3635" i="12"/>
  <c r="M3637" i="12"/>
  <c r="M3643" i="12"/>
  <c r="M3645" i="12"/>
  <c r="M3653" i="12"/>
  <c r="M3677" i="12"/>
  <c r="M3683" i="12"/>
  <c r="M3685" i="12"/>
  <c r="M3757" i="12"/>
  <c r="M3759" i="12"/>
  <c r="M3794" i="12"/>
  <c r="M3798" i="12"/>
  <c r="M3806" i="12"/>
  <c r="M3814" i="12"/>
  <c r="M3853" i="12"/>
  <c r="M3939" i="12"/>
  <c r="M3941" i="12"/>
  <c r="M3943" i="12"/>
  <c r="M3947" i="12"/>
  <c r="M3955" i="12"/>
  <c r="M3972" i="12"/>
  <c r="M3628" i="12"/>
  <c r="M3670" i="12"/>
  <c r="M3687" i="12"/>
  <c r="M3691" i="12"/>
  <c r="M3695" i="12"/>
  <c r="M3699" i="12"/>
  <c r="M3706" i="12"/>
  <c r="M3716" i="12"/>
  <c r="M3718" i="12"/>
  <c r="M3724" i="12"/>
  <c r="M3726" i="12"/>
  <c r="M3732" i="12"/>
  <c r="M3734" i="12"/>
  <c r="M3740" i="12"/>
  <c r="M3748" i="12"/>
  <c r="M3750" i="12"/>
  <c r="M3769" i="12"/>
  <c r="M3773" i="12"/>
  <c r="M3820" i="12"/>
  <c r="M3822" i="12"/>
  <c r="M3826" i="12"/>
  <c r="M3828" i="12"/>
  <c r="M3836" i="12"/>
  <c r="M3838" i="12"/>
  <c r="M3846" i="12"/>
  <c r="M3861" i="12"/>
  <c r="M3871" i="12"/>
  <c r="M3875" i="12"/>
  <c r="M3879" i="12"/>
  <c r="M3883" i="12"/>
  <c r="M3887" i="12"/>
  <c r="M3891" i="12"/>
  <c r="M3895" i="12"/>
  <c r="M3899" i="12"/>
  <c r="M3903" i="12"/>
  <c r="M3932" i="12"/>
  <c r="M3934" i="12"/>
  <c r="M3957" i="12"/>
  <c r="M3961" i="12"/>
  <c r="M3965" i="12"/>
  <c r="M3638" i="12"/>
  <c r="M3642" i="12"/>
  <c r="M3659" i="12"/>
  <c r="M3663" i="12"/>
  <c r="M3676" i="12"/>
  <c r="M3678" i="12"/>
  <c r="M3682" i="12"/>
  <c r="M3684" i="12"/>
  <c r="M3783" i="12"/>
  <c r="M3787" i="12"/>
  <c r="M3789" i="12"/>
  <c r="M3791" i="12"/>
  <c r="M3799" i="12"/>
  <c r="M3801" i="12"/>
  <c r="M3803" i="12"/>
  <c r="M3805" i="12"/>
  <c r="M3807" i="12"/>
  <c r="M3809" i="12"/>
  <c r="M3811" i="12"/>
  <c r="M3813" i="12"/>
  <c r="M3913" i="12"/>
  <c r="M3948" i="12"/>
  <c r="M3950" i="12"/>
  <c r="M3954" i="12"/>
  <c r="M3973" i="12"/>
  <c r="M3975" i="12"/>
  <c r="M3979" i="12"/>
  <c r="M3981" i="12"/>
  <c r="M3983" i="12"/>
  <c r="M3987" i="12"/>
  <c r="M3989" i="12"/>
  <c r="M3991" i="12"/>
  <c r="M3995" i="12"/>
  <c r="M3999" i="12"/>
  <c r="M4003" i="12"/>
  <c r="M4007" i="12"/>
  <c r="M4011" i="12"/>
  <c r="M4015" i="12"/>
  <c r="M4019" i="12"/>
  <c r="M4023" i="12"/>
  <c r="M4027" i="12"/>
  <c r="M4031" i="12"/>
  <c r="M4035" i="12"/>
  <c r="M4039" i="12"/>
  <c r="M4043" i="12"/>
  <c r="M3680" i="12"/>
  <c r="M3921" i="12"/>
  <c r="M3968" i="12"/>
  <c r="M3624" i="12"/>
  <c r="M3666" i="12"/>
  <c r="M3673" i="12"/>
  <c r="M3762" i="12"/>
  <c r="M3770" i="12"/>
  <c r="M3824" i="12"/>
  <c r="M3704" i="12"/>
  <c r="M3736" i="12"/>
  <c r="M3649" i="12"/>
  <c r="M3705" i="12"/>
  <c r="M3841" i="12"/>
  <c r="M3856" i="12"/>
  <c r="M3864" i="12"/>
  <c r="M3904" i="12"/>
  <c r="M3720" i="12"/>
  <c r="M3744" i="12"/>
  <c r="M3657" i="12"/>
  <c r="M3776" i="12"/>
  <c r="M3849" i="12"/>
  <c r="M3656" i="12"/>
  <c r="M3728" i="12"/>
  <c r="M3752" i="12"/>
  <c r="M3817" i="12"/>
  <c r="M3928" i="12"/>
  <c r="M3936" i="12"/>
  <c r="M3721" i="12"/>
  <c r="M3729" i="12"/>
  <c r="M3737" i="12"/>
  <c r="M3745" i="12"/>
  <c r="M3756" i="12"/>
  <c r="M3777" i="12"/>
  <c r="M3784" i="12"/>
  <c r="M3788" i="12"/>
  <c r="M3802" i="12"/>
  <c r="M3810" i="12"/>
  <c r="M3825" i="12"/>
  <c r="M3832" i="12"/>
  <c r="M3842" i="12"/>
  <c r="M3857" i="12"/>
  <c r="M3872" i="12"/>
  <c r="M3914" i="12"/>
  <c r="M3929" i="12"/>
  <c r="M3940" i="12"/>
  <c r="M3944" i="12"/>
  <c r="M3969" i="12"/>
  <c r="M3976" i="12"/>
  <c r="M3980" i="12"/>
  <c r="M3984" i="12"/>
  <c r="M3988" i="12"/>
  <c r="E25" i="12"/>
  <c r="M3632" i="12"/>
  <c r="M3650" i="12"/>
  <c r="M3660" i="12"/>
  <c r="M3681" i="12"/>
  <c r="M3688" i="12"/>
  <c r="M3692" i="12"/>
  <c r="M3696" i="12"/>
  <c r="M3700" i="12"/>
  <c r="M3753" i="12"/>
  <c r="M3760" i="12"/>
  <c r="M3763" i="12"/>
  <c r="M3767" i="12"/>
  <c r="M3795" i="12"/>
  <c r="M3850" i="12"/>
  <c r="M3865" i="12"/>
  <c r="M3869" i="12"/>
  <c r="M3876" i="12"/>
  <c r="M3880" i="12"/>
  <c r="M3884" i="12"/>
  <c r="M3888" i="12"/>
  <c r="M3892" i="12"/>
  <c r="M3907" i="12"/>
  <c r="M3918" i="12"/>
  <c r="M3922" i="12"/>
  <c r="M3926" i="12"/>
  <c r="M3937" i="12"/>
  <c r="M3958" i="12"/>
  <c r="M3962" i="12"/>
  <c r="M3992" i="12"/>
  <c r="M3996" i="12"/>
  <c r="M4000" i="12"/>
  <c r="M4004" i="12"/>
  <c r="M4008" i="12"/>
  <c r="M4012" i="12"/>
  <c r="M4016" i="12"/>
  <c r="M4020" i="12"/>
  <c r="M4024" i="12"/>
  <c r="M4028" i="12"/>
  <c r="M4032" i="12"/>
  <c r="M4036" i="12"/>
  <c r="M3625" i="12"/>
  <c r="M3636" i="12"/>
  <c r="M3738" i="12"/>
  <c r="M3785" i="12"/>
  <c r="M3873" i="12"/>
  <c r="M3900" i="12"/>
  <c r="M3945" i="12"/>
  <c r="M3970" i="12"/>
  <c r="M3633" i="12"/>
  <c r="M3640" i="12"/>
  <c r="M3651" i="12"/>
  <c r="M3661" i="12"/>
  <c r="M3689" i="12"/>
  <c r="M3693" i="12"/>
  <c r="M3697" i="12"/>
  <c r="M3701" i="12"/>
  <c r="M3754" i="12"/>
  <c r="M3764" i="12"/>
  <c r="M3771" i="12"/>
  <c r="M3796" i="12"/>
  <c r="M3851" i="12"/>
  <c r="M3866" i="12"/>
  <c r="M3870" i="12"/>
  <c r="M3877" i="12"/>
  <c r="M3881" i="12"/>
  <c r="M3885" i="12"/>
  <c r="M3889" i="12"/>
  <c r="M3908" i="12"/>
  <c r="M3915" i="12"/>
  <c r="M3919" i="12"/>
  <c r="M3923" i="12"/>
  <c r="M3938" i="12"/>
  <c r="M3952" i="12"/>
  <c r="M3959" i="12"/>
  <c r="M3993" i="12"/>
  <c r="M3997" i="12"/>
  <c r="M4001" i="12"/>
  <c r="M4005" i="12"/>
  <c r="M4009" i="12"/>
  <c r="M4013" i="12"/>
  <c r="M4017" i="12"/>
  <c r="M4021" i="12"/>
  <c r="M4025" i="12"/>
  <c r="M4029" i="12"/>
  <c r="M4033" i="12"/>
  <c r="M4037" i="12"/>
  <c r="M4041" i="12"/>
  <c r="M3730" i="12"/>
  <c r="M3792" i="12"/>
  <c r="M3818" i="12"/>
  <c r="M3833" i="12"/>
  <c r="M3858" i="12"/>
  <c r="M3930" i="12"/>
  <c r="M3985" i="12"/>
  <c r="M3622" i="12"/>
  <c r="M3626" i="12"/>
  <c r="M3630" i="12"/>
  <c r="M3644" i="12"/>
  <c r="M3648" i="12"/>
  <c r="M3668" i="12"/>
  <c r="M3675" i="12"/>
  <c r="M3686" i="12"/>
  <c r="M3708" i="12"/>
  <c r="M3712" i="12"/>
  <c r="M3715" i="12"/>
  <c r="M3719" i="12"/>
  <c r="M3723" i="12"/>
  <c r="M3727" i="12"/>
  <c r="M3731" i="12"/>
  <c r="M3735" i="12"/>
  <c r="M3739" i="12"/>
  <c r="M3743" i="12"/>
  <c r="M3747" i="12"/>
  <c r="M3775" i="12"/>
  <c r="M3779" i="12"/>
  <c r="M3786" i="12"/>
  <c r="M3790" i="12"/>
  <c r="M3793" i="12"/>
  <c r="M3800" i="12"/>
  <c r="M3804" i="12"/>
  <c r="M3819" i="12"/>
  <c r="M3823" i="12"/>
  <c r="M3830" i="12"/>
  <c r="M3834" i="12"/>
  <c r="M3837" i="12"/>
  <c r="M3840" i="12"/>
  <c r="M3844" i="12"/>
  <c r="M3848" i="12"/>
  <c r="M3855" i="12"/>
  <c r="M3859" i="12"/>
  <c r="M3893" i="12"/>
  <c r="M3897" i="12"/>
  <c r="M3901" i="12"/>
  <c r="M3912" i="12"/>
  <c r="M3931" i="12"/>
  <c r="M3942" i="12"/>
  <c r="M3946" i="12"/>
  <c r="M3949" i="12"/>
  <c r="M3956" i="12"/>
  <c r="M3967" i="12"/>
  <c r="M3974" i="12"/>
  <c r="M3978" i="12"/>
  <c r="M3982" i="12"/>
  <c r="M3986" i="12"/>
  <c r="M3990" i="12"/>
  <c r="M3714" i="12"/>
  <c r="M3722" i="12"/>
  <c r="M3746" i="12"/>
  <c r="M3778" i="12"/>
  <c r="M3896" i="12"/>
  <c r="M3977" i="12"/>
  <c r="M3634" i="12"/>
  <c r="M3641" i="12"/>
  <c r="M3652" i="12"/>
  <c r="M3665" i="12"/>
  <c r="M3672" i="12"/>
  <c r="M3679" i="12"/>
  <c r="M3690" i="12"/>
  <c r="M3698" i="12"/>
  <c r="M3702" i="12"/>
  <c r="M3751" i="12"/>
  <c r="M3765" i="12"/>
  <c r="M3772" i="12"/>
  <c r="M3797" i="12"/>
  <c r="M3816" i="12"/>
  <c r="M3827" i="12"/>
  <c r="M3852" i="12"/>
  <c r="M3863" i="12"/>
  <c r="M3867" i="12"/>
  <c r="M3878" i="12"/>
  <c r="M3882" i="12"/>
  <c r="M3886" i="12"/>
  <c r="M3890" i="12"/>
  <c r="M3905" i="12"/>
  <c r="M3909" i="12"/>
  <c r="M3916" i="12"/>
  <c r="M3920" i="12"/>
  <c r="M3924" i="12"/>
  <c r="M3953" i="12"/>
  <c r="M3960" i="12"/>
  <c r="M3964" i="12"/>
  <c r="M3971" i="12"/>
  <c r="M3994" i="12"/>
  <c r="M3998" i="12"/>
  <c r="M4002" i="12"/>
  <c r="M4006" i="12"/>
  <c r="M4010" i="12"/>
  <c r="M4014" i="12"/>
  <c r="M4018" i="12"/>
  <c r="M4022" i="12"/>
  <c r="M4026" i="12"/>
  <c r="M4030" i="12"/>
  <c r="M4034" i="12"/>
  <c r="M4038" i="12"/>
  <c r="M4042" i="12"/>
  <c r="L3956" i="13"/>
  <c r="L3652" i="13"/>
  <c r="L3690" i="13"/>
  <c r="L3701" i="13"/>
  <c r="L3746" i="13"/>
  <c r="L3756" i="13"/>
  <c r="L3766" i="13"/>
  <c r="L3773" i="13"/>
  <c r="L3786" i="13"/>
  <c r="L3806" i="13"/>
  <c r="L3822" i="13"/>
  <c r="L3842" i="13"/>
  <c r="L3845" i="13"/>
  <c r="L3858" i="13"/>
  <c r="L3861" i="13"/>
  <c r="L3870" i="13"/>
  <c r="L3874" i="13"/>
  <c r="L3902" i="13"/>
  <c r="L3948" i="13"/>
  <c r="L3989" i="13"/>
  <c r="L4004" i="13"/>
  <c r="L4026" i="13"/>
  <c r="L3620" i="13"/>
  <c r="L3643" i="13"/>
  <c r="L3660" i="13"/>
  <c r="L3667" i="13"/>
  <c r="L3674" i="13"/>
  <c r="L3687" i="13"/>
  <c r="L3698" i="13"/>
  <c r="L3705" i="13"/>
  <c r="L3719" i="13"/>
  <c r="L3722" i="13"/>
  <c r="L3725" i="13"/>
  <c r="L3729" i="13"/>
  <c r="L3732" i="13"/>
  <c r="L3736" i="13"/>
  <c r="L3753" i="13"/>
  <c r="L3770" i="13"/>
  <c r="L3790" i="13"/>
  <c r="L3803" i="13"/>
  <c r="L3810" i="13"/>
  <c r="L3813" i="13"/>
  <c r="L3829" i="13"/>
  <c r="L3891" i="13"/>
  <c r="L3895" i="13"/>
  <c r="L3909" i="13"/>
  <c r="L3913" i="13"/>
  <c r="L3917" i="13"/>
  <c r="L3921" i="13"/>
  <c r="L3934" i="13"/>
  <c r="L3941" i="13"/>
  <c r="L3952" i="13"/>
  <c r="L3970" i="13"/>
  <c r="L3993" i="13"/>
  <c r="L3997" i="13"/>
  <c r="L4008" i="13"/>
  <c r="L4012" i="13"/>
  <c r="L4019" i="13"/>
  <c r="L4023" i="13"/>
  <c r="L4030" i="13"/>
  <c r="L4034" i="13"/>
  <c r="L3637" i="13"/>
  <c r="L3668" i="13"/>
  <c r="L3733" i="13"/>
  <c r="L4013" i="13"/>
  <c r="L3618" i="13"/>
  <c r="L3682" i="13"/>
  <c r="L3730" i="13"/>
  <c r="L3778" i="13"/>
  <c r="L3820" i="13"/>
  <c r="L3834" i="13"/>
  <c r="L3850" i="13"/>
  <c r="L3885" i="13"/>
  <c r="L3925" i="13"/>
  <c r="L3946" i="13"/>
  <c r="L3957" i="13"/>
  <c r="L3964" i="13"/>
  <c r="L4002" i="13"/>
  <c r="L3622" i="13"/>
  <c r="L3648" i="13"/>
  <c r="L3651" i="13"/>
  <c r="L3658" i="13"/>
  <c r="L3665" i="13"/>
  <c r="L3689" i="13"/>
  <c r="L3696" i="13"/>
  <c r="L3710" i="13"/>
  <c r="L3717" i="13"/>
  <c r="L3727" i="13"/>
  <c r="L3734" i="13"/>
  <c r="L3748" i="13"/>
  <c r="L3788" i="13"/>
  <c r="L3854" i="13"/>
  <c r="L3876" i="13"/>
  <c r="L3879" i="13"/>
  <c r="L3882" i="13"/>
  <c r="L3889" i="13"/>
  <c r="L3893" i="13"/>
  <c r="L3897" i="13"/>
  <c r="L3904" i="13"/>
  <c r="L3911" i="13"/>
  <c r="L3915" i="13"/>
  <c r="L3919" i="13"/>
  <c r="L3929" i="13"/>
  <c r="L3939" i="13"/>
  <c r="L3961" i="13"/>
  <c r="L3972" i="13"/>
  <c r="L3976" i="13"/>
  <c r="L3980" i="13"/>
  <c r="L3995" i="13"/>
  <c r="L4006" i="13"/>
  <c r="L4021" i="13"/>
  <c r="L4028" i="13"/>
  <c r="L4032" i="13"/>
  <c r="D19" i="13"/>
  <c r="L3740" i="13"/>
  <c r="L3621" i="13"/>
  <c r="L3644" i="13"/>
  <c r="L4020" i="13"/>
  <c r="L3741" i="13"/>
  <c r="L3814" i="13"/>
  <c r="L3837" i="13"/>
  <c r="L3615" i="13"/>
  <c r="L3642" i="13"/>
  <c r="L3655" i="13"/>
  <c r="L3662" i="13"/>
  <c r="L3673" i="13"/>
  <c r="L3676" i="13"/>
  <c r="L3679" i="13"/>
  <c r="L3686" i="13"/>
  <c r="L3693" i="13"/>
  <c r="L3707" i="13"/>
  <c r="L3714" i="13"/>
  <c r="L3721" i="13"/>
  <c r="L3738" i="13"/>
  <c r="L3742" i="13"/>
  <c r="L3745" i="13"/>
  <c r="L3755" i="13"/>
  <c r="L3759" i="13"/>
  <c r="L3762" i="13"/>
  <c r="L3772" i="13"/>
  <c r="L3785" i="13"/>
  <c r="L3805" i="13"/>
  <c r="L3809" i="13"/>
  <c r="L3818" i="13"/>
  <c r="L3821" i="13"/>
  <c r="L3831" i="13"/>
  <c r="L3838" i="13"/>
  <c r="L3841" i="13"/>
  <c r="L3848" i="13"/>
  <c r="L3851" i="13"/>
  <c r="L3860" i="13"/>
  <c r="L3873" i="13"/>
  <c r="L3886" i="13"/>
  <c r="L3901" i="13"/>
  <c r="L3936" i="13"/>
  <c r="L3943" i="13"/>
  <c r="L3947" i="13"/>
  <c r="L3951" i="13"/>
  <c r="L3954" i="13"/>
  <c r="L3965" i="13"/>
  <c r="L3969" i="13"/>
  <c r="L3984" i="13"/>
  <c r="L3988" i="13"/>
  <c r="L4003" i="13"/>
  <c r="L3684" i="13"/>
  <c r="L3836" i="13"/>
  <c r="L3868" i="13"/>
  <c r="L3884" i="13"/>
  <c r="L3709" i="13"/>
  <c r="L3764" i="13"/>
  <c r="L3853" i="13"/>
  <c r="L3892" i="13"/>
  <c r="L3614" i="13"/>
  <c r="L3654" i="13"/>
  <c r="L3685" i="13"/>
  <c r="L3692" i="13"/>
  <c r="L3798" i="13"/>
  <c r="L3900" i="13"/>
  <c r="L3922" i="13"/>
  <c r="L3950" i="13"/>
  <c r="L3623" i="13"/>
  <c r="L3626" i="13"/>
  <c r="L3629" i="13"/>
  <c r="L3635" i="13"/>
  <c r="L3659" i="13"/>
  <c r="L3666" i="13"/>
  <c r="L3697" i="13"/>
  <c r="L3704" i="13"/>
  <c r="L3711" i="13"/>
  <c r="L3718" i="13"/>
  <c r="L3724" i="13"/>
  <c r="L3735" i="13"/>
  <c r="L3769" i="13"/>
  <c r="L3779" i="13"/>
  <c r="L3789" i="13"/>
  <c r="L3799" i="13"/>
  <c r="L3812" i="13"/>
  <c r="L3828" i="13"/>
  <c r="L3890" i="13"/>
  <c r="L3894" i="13"/>
  <c r="L3898" i="13"/>
  <c r="L3912" i="13"/>
  <c r="L3916" i="13"/>
  <c r="L3920" i="13"/>
  <c r="L3930" i="13"/>
  <c r="L3933" i="13"/>
  <c r="L3940" i="13"/>
  <c r="L3962" i="13"/>
  <c r="L3973" i="13"/>
  <c r="L3977" i="13"/>
  <c r="L3981" i="13"/>
  <c r="L3992" i="13"/>
  <c r="L3996" i="13"/>
  <c r="L4007" i="13"/>
  <c r="L4011" i="13"/>
  <c r="L4015" i="13"/>
  <c r="L4018" i="13"/>
  <c r="L4022" i="13"/>
  <c r="L4029" i="13"/>
  <c r="L4033" i="13"/>
  <c r="M3612" i="13"/>
  <c r="N3612" i="13" s="1"/>
  <c r="C18" i="13" s="1"/>
  <c r="M3611" i="13"/>
  <c r="N3611" i="13" s="1"/>
  <c r="M3610" i="13"/>
  <c r="N3610" i="13" s="1"/>
  <c r="M3609" i="13"/>
  <c r="N3609" i="13" s="1"/>
  <c r="K3609" i="13"/>
  <c r="M3608" i="13"/>
  <c r="N3608" i="13" s="1"/>
  <c r="M3607" i="13"/>
  <c r="N3607" i="13" s="1"/>
  <c r="M3606" i="13"/>
  <c r="N3606" i="13" s="1"/>
  <c r="K3606" i="13"/>
  <c r="M3605" i="13"/>
  <c r="N3605" i="13" s="1"/>
  <c r="K3605" i="13"/>
  <c r="L3605" i="13" s="1"/>
  <c r="M3604" i="13"/>
  <c r="N3604" i="13" s="1"/>
  <c r="M3603" i="13"/>
  <c r="N3603" i="13" s="1"/>
  <c r="M3602" i="13"/>
  <c r="N3602" i="13" s="1"/>
  <c r="M3601" i="13"/>
  <c r="N3601" i="13" s="1"/>
  <c r="M3600" i="13"/>
  <c r="N3600" i="13" s="1"/>
  <c r="M3599" i="13"/>
  <c r="N3599" i="13" s="1"/>
  <c r="K3599" i="13"/>
  <c r="L3599" i="13" s="1"/>
  <c r="M3598" i="13"/>
  <c r="N3598" i="13" s="1"/>
  <c r="K3598" i="13"/>
  <c r="M3597" i="13"/>
  <c r="N3597" i="13" s="1"/>
  <c r="M3596" i="13"/>
  <c r="N3596" i="13" s="1"/>
  <c r="M3595" i="13"/>
  <c r="N3595" i="13" s="1"/>
  <c r="M3594" i="13"/>
  <c r="N3594" i="13" s="1"/>
  <c r="K3594" i="13"/>
  <c r="M3593" i="13"/>
  <c r="N3593" i="13" s="1"/>
  <c r="M3592" i="13"/>
  <c r="N3592" i="13" s="1"/>
  <c r="M3591" i="13"/>
  <c r="N3591" i="13" s="1"/>
  <c r="K3591" i="13"/>
  <c r="L3591" i="13" s="1"/>
  <c r="M3590" i="13"/>
  <c r="N3590" i="13" s="1"/>
  <c r="K3590" i="13"/>
  <c r="M3589" i="13"/>
  <c r="N3589" i="13" s="1"/>
  <c r="M3588" i="13"/>
  <c r="N3588" i="13" s="1"/>
  <c r="M3587" i="13"/>
  <c r="N3587" i="13" s="1"/>
  <c r="M3586" i="13"/>
  <c r="N3586" i="13" s="1"/>
  <c r="K3586" i="13"/>
  <c r="M3585" i="13"/>
  <c r="N3585" i="13" s="1"/>
  <c r="M3584" i="13"/>
  <c r="N3584" i="13" s="1"/>
  <c r="M3583" i="13"/>
  <c r="N3583" i="13" s="1"/>
  <c r="K3583" i="13"/>
  <c r="M3582" i="13"/>
  <c r="N3582" i="13" s="1"/>
  <c r="K3582" i="13"/>
  <c r="M3581" i="13"/>
  <c r="N3581" i="13" s="1"/>
  <c r="M3580" i="13"/>
  <c r="N3580" i="13" s="1"/>
  <c r="M3579" i="13"/>
  <c r="N3579" i="13" s="1"/>
  <c r="M3578" i="13"/>
  <c r="N3578" i="13" s="1"/>
  <c r="K3578" i="13"/>
  <c r="M3577" i="13"/>
  <c r="N3577" i="13" s="1"/>
  <c r="M3576" i="13"/>
  <c r="N3576" i="13" s="1"/>
  <c r="M3575" i="13"/>
  <c r="N3575" i="13" s="1"/>
  <c r="K3575" i="13"/>
  <c r="M3574" i="13"/>
  <c r="N3574" i="13" s="1"/>
  <c r="K3574" i="13"/>
  <c r="M3573" i="13"/>
  <c r="N3573" i="13" s="1"/>
  <c r="M3572" i="13"/>
  <c r="N3572" i="13" s="1"/>
  <c r="M3571" i="13"/>
  <c r="N3571" i="13" s="1"/>
  <c r="M3570" i="13"/>
  <c r="N3570" i="13" s="1"/>
  <c r="K3570" i="13"/>
  <c r="M3569" i="13"/>
  <c r="N3569" i="13" s="1"/>
  <c r="M3568" i="13"/>
  <c r="N3568" i="13" s="1"/>
  <c r="M3567" i="13"/>
  <c r="N3567" i="13" s="1"/>
  <c r="K3567" i="13"/>
  <c r="L3567" i="13" s="1"/>
  <c r="M3566" i="13"/>
  <c r="N3566" i="13" s="1"/>
  <c r="K3566" i="13"/>
  <c r="M3565" i="13"/>
  <c r="N3565" i="13" s="1"/>
  <c r="M3564" i="13"/>
  <c r="N3564" i="13" s="1"/>
  <c r="M3563" i="13"/>
  <c r="N3563" i="13" s="1"/>
  <c r="K3563" i="13"/>
  <c r="M3562" i="13"/>
  <c r="N3562" i="13" s="1"/>
  <c r="K3562" i="13"/>
  <c r="M3561" i="13"/>
  <c r="N3561" i="13" s="1"/>
  <c r="M3560" i="13"/>
  <c r="N3560" i="13" s="1"/>
  <c r="M3559" i="13"/>
  <c r="N3559" i="13" s="1"/>
  <c r="K3559" i="13"/>
  <c r="M3558" i="13"/>
  <c r="N3558" i="13" s="1"/>
  <c r="K3558" i="13"/>
  <c r="M3557" i="13"/>
  <c r="N3557" i="13" s="1"/>
  <c r="M3556" i="13"/>
  <c r="N3556" i="13" s="1"/>
  <c r="M3555" i="13"/>
  <c r="N3555" i="13" s="1"/>
  <c r="K3555" i="13"/>
  <c r="M3554" i="13"/>
  <c r="N3554" i="13" s="1"/>
  <c r="K3554" i="13"/>
  <c r="M3553" i="13"/>
  <c r="N3553" i="13" s="1"/>
  <c r="M3552" i="13"/>
  <c r="N3552" i="13" s="1"/>
  <c r="M3551" i="13"/>
  <c r="N3551" i="13" s="1"/>
  <c r="K3551" i="13"/>
  <c r="M3550" i="13"/>
  <c r="N3550" i="13" s="1"/>
  <c r="K3550" i="13"/>
  <c r="M3549" i="13"/>
  <c r="N3549" i="13" s="1"/>
  <c r="M3548" i="13"/>
  <c r="N3548" i="13" s="1"/>
  <c r="M3547" i="13"/>
  <c r="N3547" i="13" s="1"/>
  <c r="K3547" i="13"/>
  <c r="M3546" i="13"/>
  <c r="N3546" i="13" s="1"/>
  <c r="K3546" i="13"/>
  <c r="L3546" i="13" s="1"/>
  <c r="M3545" i="13"/>
  <c r="N3545" i="13" s="1"/>
  <c r="M3544" i="13"/>
  <c r="N3544" i="13" s="1"/>
  <c r="M3543" i="13"/>
  <c r="N3543" i="13" s="1"/>
  <c r="K3543" i="13"/>
  <c r="L3543" i="13" s="1"/>
  <c r="M3542" i="13"/>
  <c r="N3542" i="13" s="1"/>
  <c r="K3542" i="13"/>
  <c r="M3541" i="13"/>
  <c r="N3541" i="13" s="1"/>
  <c r="M3540" i="13"/>
  <c r="N3540" i="13" s="1"/>
  <c r="M3539" i="13"/>
  <c r="N3539" i="13" s="1"/>
  <c r="K3539" i="13"/>
  <c r="M3538" i="13"/>
  <c r="N3538" i="13" s="1"/>
  <c r="K3538" i="13"/>
  <c r="L3538" i="13" s="1"/>
  <c r="M3537" i="13"/>
  <c r="N3537" i="13" s="1"/>
  <c r="M3536" i="13"/>
  <c r="N3536" i="13" s="1"/>
  <c r="M3535" i="13"/>
  <c r="N3535" i="13" s="1"/>
  <c r="K3535" i="13"/>
  <c r="M3534" i="13"/>
  <c r="N3534" i="13" s="1"/>
  <c r="K3534" i="13"/>
  <c r="M3533" i="13"/>
  <c r="N3533" i="13" s="1"/>
  <c r="M3532" i="13"/>
  <c r="N3532" i="13" s="1"/>
  <c r="K3532" i="13"/>
  <c r="M3531" i="13"/>
  <c r="N3531" i="13" s="1"/>
  <c r="K3531" i="13"/>
  <c r="M3530" i="13"/>
  <c r="N3530" i="13" s="1"/>
  <c r="M3529" i="13"/>
  <c r="N3529" i="13" s="1"/>
  <c r="M3528" i="13"/>
  <c r="N3528" i="13" s="1"/>
  <c r="M3527" i="13"/>
  <c r="N3527" i="13" s="1"/>
  <c r="K3527" i="13"/>
  <c r="M3526" i="13"/>
  <c r="N3526" i="13" s="1"/>
  <c r="M3525" i="13"/>
  <c r="N3525" i="13" s="1"/>
  <c r="M3524" i="13"/>
  <c r="N3524" i="13" s="1"/>
  <c r="K3524" i="13"/>
  <c r="M3523" i="13"/>
  <c r="N3523" i="13" s="1"/>
  <c r="K3523" i="13"/>
  <c r="L3523" i="13" s="1"/>
  <c r="M3522" i="13"/>
  <c r="N3522" i="13" s="1"/>
  <c r="M3521" i="13"/>
  <c r="N3521" i="13" s="1"/>
  <c r="M3520" i="13"/>
  <c r="N3520" i="13" s="1"/>
  <c r="M3519" i="13"/>
  <c r="N3519" i="13" s="1"/>
  <c r="K3519" i="13"/>
  <c r="M3518" i="13"/>
  <c r="N3518" i="13" s="1"/>
  <c r="M3517" i="13"/>
  <c r="N3517" i="13" s="1"/>
  <c r="M3516" i="13"/>
  <c r="N3516" i="13" s="1"/>
  <c r="K3516" i="13"/>
  <c r="M3515" i="13"/>
  <c r="N3515" i="13" s="1"/>
  <c r="K3515" i="13"/>
  <c r="L3515" i="13" s="1"/>
  <c r="M3514" i="13"/>
  <c r="N3514" i="13" s="1"/>
  <c r="M3513" i="13"/>
  <c r="N3513" i="13" s="1"/>
  <c r="M3512" i="13"/>
  <c r="N3512" i="13" s="1"/>
  <c r="M3511" i="13"/>
  <c r="N3511" i="13" s="1"/>
  <c r="K3511" i="13"/>
  <c r="M3510" i="13"/>
  <c r="N3510" i="13" s="1"/>
  <c r="M3509" i="13"/>
  <c r="N3509" i="13" s="1"/>
  <c r="M3508" i="13"/>
  <c r="N3508" i="13" s="1"/>
  <c r="K3508" i="13"/>
  <c r="M3507" i="13"/>
  <c r="N3507" i="13" s="1"/>
  <c r="K3507" i="13"/>
  <c r="M3506" i="13"/>
  <c r="N3506" i="13" s="1"/>
  <c r="M3505" i="13"/>
  <c r="N3505" i="13" s="1"/>
  <c r="M3504" i="13"/>
  <c r="N3504" i="13" s="1"/>
  <c r="M3503" i="13"/>
  <c r="N3503" i="13" s="1"/>
  <c r="K3503" i="13"/>
  <c r="L3503" i="13" s="1"/>
  <c r="M3502" i="13"/>
  <c r="N3502" i="13" s="1"/>
  <c r="M3501" i="13"/>
  <c r="N3501" i="13" s="1"/>
  <c r="M3500" i="13"/>
  <c r="N3500" i="13" s="1"/>
  <c r="K3500" i="13"/>
  <c r="M3499" i="13"/>
  <c r="N3499" i="13" s="1"/>
  <c r="K3499" i="13"/>
  <c r="L3499" i="13" s="1"/>
  <c r="M3498" i="13"/>
  <c r="N3498" i="13" s="1"/>
  <c r="M3497" i="13"/>
  <c r="N3497" i="13" s="1"/>
  <c r="M3496" i="13"/>
  <c r="N3496" i="13" s="1"/>
  <c r="M3495" i="13"/>
  <c r="N3495" i="13" s="1"/>
  <c r="K3495" i="13"/>
  <c r="M3494" i="13"/>
  <c r="N3494" i="13" s="1"/>
  <c r="M3493" i="13"/>
  <c r="N3493" i="13" s="1"/>
  <c r="M3492" i="13"/>
  <c r="N3492" i="13" s="1"/>
  <c r="K3492" i="13"/>
  <c r="M3491" i="13"/>
  <c r="N3491" i="13" s="1"/>
  <c r="K3491" i="13"/>
  <c r="L3491" i="13" s="1"/>
  <c r="M3490" i="13"/>
  <c r="N3490" i="13" s="1"/>
  <c r="M3489" i="13"/>
  <c r="N3489" i="13" s="1"/>
  <c r="M3488" i="13"/>
  <c r="N3488" i="13" s="1"/>
  <c r="M3487" i="13"/>
  <c r="N3487" i="13" s="1"/>
  <c r="K3487" i="13"/>
  <c r="M3486" i="13"/>
  <c r="N3486" i="13" s="1"/>
  <c r="M3485" i="13"/>
  <c r="N3485" i="13" s="1"/>
  <c r="M3484" i="13"/>
  <c r="N3484" i="13" s="1"/>
  <c r="K3484" i="13"/>
  <c r="M3483" i="13"/>
  <c r="N3483" i="13" s="1"/>
  <c r="K3483" i="13"/>
  <c r="L3483" i="13" s="1"/>
  <c r="M3482" i="13"/>
  <c r="N3482" i="13" s="1"/>
  <c r="M3481" i="13"/>
  <c r="N3481" i="13" s="1"/>
  <c r="M3480" i="13"/>
  <c r="N3480" i="13" s="1"/>
  <c r="M3479" i="13"/>
  <c r="N3479" i="13" s="1"/>
  <c r="K3479" i="13"/>
  <c r="M3478" i="13"/>
  <c r="N3478" i="13" s="1"/>
  <c r="M3477" i="13"/>
  <c r="N3477" i="13" s="1"/>
  <c r="M3476" i="13"/>
  <c r="N3476" i="13" s="1"/>
  <c r="K3476" i="13"/>
  <c r="M3475" i="13"/>
  <c r="N3475" i="13" s="1"/>
  <c r="K3475" i="13"/>
  <c r="L3475" i="13" s="1"/>
  <c r="M3474" i="13"/>
  <c r="N3474" i="13" s="1"/>
  <c r="M3473" i="13"/>
  <c r="N3473" i="13" s="1"/>
  <c r="M3472" i="13"/>
  <c r="N3472" i="13" s="1"/>
  <c r="M3471" i="13"/>
  <c r="N3471" i="13" s="1"/>
  <c r="K3471" i="13"/>
  <c r="M3470" i="13"/>
  <c r="N3470" i="13" s="1"/>
  <c r="M3469" i="13"/>
  <c r="N3469" i="13" s="1"/>
  <c r="M3468" i="13"/>
  <c r="N3468" i="13" s="1"/>
  <c r="K3468" i="13"/>
  <c r="M3467" i="13"/>
  <c r="N3467" i="13" s="1"/>
  <c r="K3467" i="13"/>
  <c r="M3466" i="13"/>
  <c r="N3466" i="13" s="1"/>
  <c r="M3465" i="13"/>
  <c r="N3465" i="13" s="1"/>
  <c r="M3464" i="13"/>
  <c r="N3464" i="13" s="1"/>
  <c r="M3463" i="13"/>
  <c r="N3463" i="13" s="1"/>
  <c r="K3463" i="13"/>
  <c r="L3463" i="13" s="1"/>
  <c r="M3462" i="13"/>
  <c r="N3462" i="13" s="1"/>
  <c r="M3461" i="13"/>
  <c r="N3461" i="13" s="1"/>
  <c r="M3460" i="13"/>
  <c r="N3460" i="13" s="1"/>
  <c r="K3460" i="13"/>
  <c r="M3459" i="13"/>
  <c r="N3459" i="13" s="1"/>
  <c r="K3459" i="13"/>
  <c r="L3459" i="13" s="1"/>
  <c r="M3458" i="13"/>
  <c r="N3458" i="13" s="1"/>
  <c r="M3457" i="13"/>
  <c r="N3457" i="13" s="1"/>
  <c r="M3456" i="13"/>
  <c r="N3456" i="13" s="1"/>
  <c r="M3455" i="13"/>
  <c r="N3455" i="13" s="1"/>
  <c r="K3455" i="13"/>
  <c r="M3454" i="13"/>
  <c r="N3454" i="13" s="1"/>
  <c r="M3453" i="13"/>
  <c r="N3453" i="13" s="1"/>
  <c r="M3452" i="13"/>
  <c r="N3452" i="13" s="1"/>
  <c r="K3452" i="13"/>
  <c r="L3452" i="13" s="1"/>
  <c r="M3451" i="13"/>
  <c r="N3451" i="13" s="1"/>
  <c r="K3451" i="13"/>
  <c r="L3451" i="13" s="1"/>
  <c r="M3450" i="13"/>
  <c r="N3450" i="13" s="1"/>
  <c r="M3449" i="13"/>
  <c r="N3449" i="13" s="1"/>
  <c r="M3448" i="13"/>
  <c r="N3448" i="13" s="1"/>
  <c r="M3447" i="13"/>
  <c r="N3447" i="13" s="1"/>
  <c r="K3447" i="13"/>
  <c r="M3446" i="13"/>
  <c r="N3446" i="13" s="1"/>
  <c r="M3445" i="13"/>
  <c r="N3445" i="13" s="1"/>
  <c r="M3444" i="13"/>
  <c r="N3444" i="13" s="1"/>
  <c r="K3444" i="13"/>
  <c r="M3443" i="13"/>
  <c r="N3443" i="13" s="1"/>
  <c r="K3443" i="13"/>
  <c r="M3442" i="13"/>
  <c r="N3442" i="13" s="1"/>
  <c r="M3441" i="13"/>
  <c r="N3441" i="13" s="1"/>
  <c r="M3440" i="13"/>
  <c r="N3440" i="13" s="1"/>
  <c r="M3439" i="13"/>
  <c r="N3439" i="13" s="1"/>
  <c r="K3439" i="13"/>
  <c r="M3438" i="13"/>
  <c r="N3438" i="13" s="1"/>
  <c r="N3437" i="13"/>
  <c r="M3437" i="13"/>
  <c r="K3437" i="13"/>
  <c r="L3437" i="13" s="1"/>
  <c r="M3436" i="13"/>
  <c r="N3436" i="13" s="1"/>
  <c r="K3436" i="13"/>
  <c r="M3435" i="13"/>
  <c r="N3435" i="13" s="1"/>
  <c r="M3434" i="13"/>
  <c r="N3434" i="13" s="1"/>
  <c r="M3433" i="13"/>
  <c r="N3433" i="13" s="1"/>
  <c r="M3432" i="13"/>
  <c r="N3432" i="13" s="1"/>
  <c r="M3431" i="13"/>
  <c r="N3431" i="13" s="1"/>
  <c r="M3430" i="13"/>
  <c r="N3430" i="13" s="1"/>
  <c r="M3429" i="13"/>
  <c r="N3429" i="13" s="1"/>
  <c r="K3429" i="13"/>
  <c r="M3428" i="13"/>
  <c r="N3428" i="13" s="1"/>
  <c r="K3428" i="13"/>
  <c r="M3427" i="13"/>
  <c r="N3427" i="13" s="1"/>
  <c r="M3426" i="13"/>
  <c r="N3426" i="13" s="1"/>
  <c r="M3425" i="13"/>
  <c r="N3425" i="13" s="1"/>
  <c r="M3424" i="13"/>
  <c r="N3424" i="13" s="1"/>
  <c r="M3423" i="13"/>
  <c r="N3423" i="13" s="1"/>
  <c r="M3422" i="13"/>
  <c r="N3422" i="13" s="1"/>
  <c r="M3421" i="13"/>
  <c r="N3421" i="13" s="1"/>
  <c r="K3421" i="13"/>
  <c r="L3421" i="13" s="1"/>
  <c r="M3420" i="13"/>
  <c r="N3420" i="13" s="1"/>
  <c r="K3420" i="13"/>
  <c r="L3420" i="13" s="1"/>
  <c r="M3419" i="13"/>
  <c r="N3419" i="13" s="1"/>
  <c r="M3418" i="13"/>
  <c r="N3418" i="13" s="1"/>
  <c r="M3417" i="13"/>
  <c r="N3417" i="13" s="1"/>
  <c r="M3416" i="13"/>
  <c r="N3416" i="13" s="1"/>
  <c r="M3415" i="13"/>
  <c r="N3415" i="13" s="1"/>
  <c r="M3414" i="13"/>
  <c r="N3414" i="13" s="1"/>
  <c r="M3413" i="13"/>
  <c r="N3413" i="13" s="1"/>
  <c r="K3413" i="13"/>
  <c r="L3413" i="13" s="1"/>
  <c r="M3412" i="13"/>
  <c r="N3412" i="13" s="1"/>
  <c r="K3412" i="13"/>
  <c r="M3411" i="13"/>
  <c r="N3411" i="13" s="1"/>
  <c r="M3410" i="13"/>
  <c r="N3410" i="13" s="1"/>
  <c r="M3409" i="13"/>
  <c r="N3409" i="13" s="1"/>
  <c r="M3408" i="13"/>
  <c r="N3408" i="13" s="1"/>
  <c r="M3407" i="13"/>
  <c r="N3407" i="13" s="1"/>
  <c r="M3406" i="13"/>
  <c r="N3406" i="13" s="1"/>
  <c r="M3405" i="13"/>
  <c r="N3405" i="13" s="1"/>
  <c r="K3405" i="13"/>
  <c r="L3405" i="13" s="1"/>
  <c r="M3404" i="13"/>
  <c r="N3404" i="13" s="1"/>
  <c r="K3404" i="13"/>
  <c r="M3403" i="13"/>
  <c r="N3403" i="13" s="1"/>
  <c r="M3402" i="13"/>
  <c r="N3402" i="13" s="1"/>
  <c r="M3401" i="13"/>
  <c r="N3401" i="13" s="1"/>
  <c r="M3400" i="13"/>
  <c r="N3400" i="13" s="1"/>
  <c r="M3399" i="13"/>
  <c r="N3399" i="13" s="1"/>
  <c r="M3398" i="13"/>
  <c r="N3398" i="13" s="1"/>
  <c r="M3397" i="13"/>
  <c r="N3397" i="13" s="1"/>
  <c r="K3397" i="13"/>
  <c r="M3396" i="13"/>
  <c r="N3396" i="13" s="1"/>
  <c r="K3396" i="13"/>
  <c r="L3396" i="13" s="1"/>
  <c r="M3395" i="13"/>
  <c r="N3395" i="13" s="1"/>
  <c r="M3394" i="13"/>
  <c r="N3394" i="13" s="1"/>
  <c r="M3393" i="13"/>
  <c r="N3393" i="13" s="1"/>
  <c r="M3392" i="13"/>
  <c r="N3392" i="13" s="1"/>
  <c r="M3391" i="13"/>
  <c r="N3391" i="13" s="1"/>
  <c r="M3390" i="13"/>
  <c r="N3390" i="13" s="1"/>
  <c r="M3389" i="13"/>
  <c r="N3389" i="13" s="1"/>
  <c r="K3389" i="13"/>
  <c r="M3388" i="13"/>
  <c r="N3388" i="13" s="1"/>
  <c r="K3388" i="13"/>
  <c r="L3388" i="13" s="1"/>
  <c r="M3387" i="13"/>
  <c r="N3387" i="13" s="1"/>
  <c r="M3386" i="13"/>
  <c r="N3386" i="13" s="1"/>
  <c r="M3385" i="13"/>
  <c r="N3385" i="13" s="1"/>
  <c r="M3384" i="13"/>
  <c r="N3384" i="13" s="1"/>
  <c r="M3383" i="13"/>
  <c r="N3383" i="13" s="1"/>
  <c r="M3382" i="13"/>
  <c r="N3382" i="13" s="1"/>
  <c r="M3381" i="13"/>
  <c r="N3381" i="13" s="1"/>
  <c r="K3381" i="13"/>
  <c r="L3381" i="13" s="1"/>
  <c r="M3380" i="13"/>
  <c r="N3380" i="13" s="1"/>
  <c r="K3380" i="13"/>
  <c r="M3379" i="13"/>
  <c r="N3379" i="13" s="1"/>
  <c r="M3378" i="13"/>
  <c r="N3378" i="13" s="1"/>
  <c r="M3377" i="13"/>
  <c r="N3377" i="13" s="1"/>
  <c r="M3376" i="13"/>
  <c r="N3376" i="13" s="1"/>
  <c r="M3375" i="13"/>
  <c r="N3375" i="13" s="1"/>
  <c r="M3374" i="13"/>
  <c r="N3374" i="13" s="1"/>
  <c r="M3373" i="13"/>
  <c r="N3373" i="13" s="1"/>
  <c r="K3373" i="13"/>
  <c r="L3373" i="13" s="1"/>
  <c r="M3372" i="13"/>
  <c r="N3372" i="13" s="1"/>
  <c r="K3372" i="13"/>
  <c r="M3371" i="13"/>
  <c r="N3371" i="13" s="1"/>
  <c r="M3370" i="13"/>
  <c r="N3370" i="13" s="1"/>
  <c r="M3369" i="13"/>
  <c r="N3369" i="13" s="1"/>
  <c r="M3368" i="13"/>
  <c r="N3368" i="13" s="1"/>
  <c r="M3367" i="13"/>
  <c r="N3367" i="13" s="1"/>
  <c r="M3366" i="13"/>
  <c r="N3366" i="13" s="1"/>
  <c r="M3365" i="13"/>
  <c r="N3365" i="13" s="1"/>
  <c r="K3365" i="13"/>
  <c r="L3365" i="13" s="1"/>
  <c r="M3364" i="13"/>
  <c r="N3364" i="13" s="1"/>
  <c r="K3364" i="13"/>
  <c r="L3364" i="13" s="1"/>
  <c r="M3363" i="13"/>
  <c r="N3363" i="13" s="1"/>
  <c r="M3362" i="13"/>
  <c r="N3362" i="13" s="1"/>
  <c r="M3361" i="13"/>
  <c r="N3361" i="13" s="1"/>
  <c r="M3360" i="13"/>
  <c r="N3360" i="13" s="1"/>
  <c r="M3359" i="13"/>
  <c r="N3359" i="13" s="1"/>
  <c r="M3358" i="13"/>
  <c r="N3358" i="13" s="1"/>
  <c r="M3357" i="13"/>
  <c r="N3357" i="13" s="1"/>
  <c r="K3357" i="13"/>
  <c r="L3357" i="13" s="1"/>
  <c r="M3356" i="13"/>
  <c r="N3356" i="13" s="1"/>
  <c r="K3356" i="13"/>
  <c r="L3356" i="13" s="1"/>
  <c r="M3355" i="13"/>
  <c r="N3355" i="13" s="1"/>
  <c r="M3354" i="13"/>
  <c r="N3354" i="13" s="1"/>
  <c r="M3353" i="13"/>
  <c r="N3353" i="13" s="1"/>
  <c r="M3352" i="13"/>
  <c r="N3352" i="13" s="1"/>
  <c r="M3351" i="13"/>
  <c r="N3351" i="13" s="1"/>
  <c r="M3350" i="13"/>
  <c r="N3350" i="13" s="1"/>
  <c r="M3349" i="13"/>
  <c r="N3349" i="13" s="1"/>
  <c r="K3349" i="13"/>
  <c r="L3349" i="13" s="1"/>
  <c r="M3348" i="13"/>
  <c r="N3348" i="13" s="1"/>
  <c r="K3348" i="13"/>
  <c r="M3347" i="13"/>
  <c r="N3347" i="13" s="1"/>
  <c r="M3346" i="13"/>
  <c r="N3346" i="13" s="1"/>
  <c r="M3345" i="13"/>
  <c r="N3345" i="13" s="1"/>
  <c r="M3344" i="13"/>
  <c r="N3344" i="13" s="1"/>
  <c r="M3343" i="13"/>
  <c r="N3343" i="13" s="1"/>
  <c r="M3342" i="13"/>
  <c r="N3342" i="13" s="1"/>
  <c r="M3341" i="13"/>
  <c r="N3341" i="13" s="1"/>
  <c r="K3341" i="13"/>
  <c r="M3340" i="13"/>
  <c r="N3340" i="13" s="1"/>
  <c r="K3340" i="13"/>
  <c r="M3339" i="13"/>
  <c r="N3339" i="13" s="1"/>
  <c r="M3338" i="13"/>
  <c r="N3338" i="13" s="1"/>
  <c r="M3337" i="13"/>
  <c r="N3337" i="13" s="1"/>
  <c r="M3336" i="13"/>
  <c r="N3336" i="13" s="1"/>
  <c r="M3335" i="13"/>
  <c r="N3335" i="13" s="1"/>
  <c r="M3334" i="13"/>
  <c r="N3334" i="13" s="1"/>
  <c r="M3333" i="13"/>
  <c r="N3333" i="13" s="1"/>
  <c r="K3333" i="13"/>
  <c r="L3333" i="13" s="1"/>
  <c r="M3332" i="13"/>
  <c r="N3332" i="13" s="1"/>
  <c r="K3332" i="13"/>
  <c r="L3332" i="13" s="1"/>
  <c r="M3331" i="13"/>
  <c r="N3331" i="13" s="1"/>
  <c r="M3330" i="13"/>
  <c r="N3330" i="13" s="1"/>
  <c r="M3329" i="13"/>
  <c r="N3329" i="13" s="1"/>
  <c r="M3328" i="13"/>
  <c r="N3328" i="13" s="1"/>
  <c r="M3327" i="13"/>
  <c r="N3327" i="13" s="1"/>
  <c r="M3326" i="13"/>
  <c r="N3326" i="13" s="1"/>
  <c r="M3325" i="13"/>
  <c r="N3325" i="13" s="1"/>
  <c r="K3325" i="13"/>
  <c r="L3325" i="13" s="1"/>
  <c r="M3324" i="13"/>
  <c r="N3324" i="13" s="1"/>
  <c r="K3324" i="13"/>
  <c r="M3323" i="13"/>
  <c r="N3323" i="13" s="1"/>
  <c r="M3322" i="13"/>
  <c r="N3322" i="13" s="1"/>
  <c r="M3321" i="13"/>
  <c r="N3321" i="13" s="1"/>
  <c r="M3320" i="13"/>
  <c r="N3320" i="13" s="1"/>
  <c r="M3319" i="13"/>
  <c r="N3319" i="13" s="1"/>
  <c r="M3318" i="13"/>
  <c r="N3318" i="13" s="1"/>
  <c r="K3318" i="13"/>
  <c r="M3317" i="13"/>
  <c r="N3317" i="13" s="1"/>
  <c r="K3317" i="13"/>
  <c r="M3316" i="13"/>
  <c r="N3316" i="13" s="1"/>
  <c r="M3315" i="13"/>
  <c r="N3315" i="13" s="1"/>
  <c r="M3314" i="13"/>
  <c r="N3314" i="13" s="1"/>
  <c r="M3313" i="13"/>
  <c r="N3313" i="13" s="1"/>
  <c r="M3312" i="13"/>
  <c r="N3312" i="13" s="1"/>
  <c r="M3311" i="13"/>
  <c r="N3311" i="13" s="1"/>
  <c r="M3310" i="13"/>
  <c r="N3310" i="13" s="1"/>
  <c r="K3310" i="13"/>
  <c r="M3309" i="13"/>
  <c r="N3309" i="13" s="1"/>
  <c r="K3309" i="13"/>
  <c r="L3309" i="13" s="1"/>
  <c r="M3308" i="13"/>
  <c r="N3308" i="13" s="1"/>
  <c r="M3307" i="13"/>
  <c r="N3307" i="13" s="1"/>
  <c r="M3306" i="13"/>
  <c r="N3306" i="13" s="1"/>
  <c r="M3305" i="13"/>
  <c r="N3305" i="13" s="1"/>
  <c r="K3305" i="13"/>
  <c r="M3304" i="13"/>
  <c r="N3304" i="13" s="1"/>
  <c r="M3303" i="13"/>
  <c r="N3303" i="13" s="1"/>
  <c r="M3302" i="13"/>
  <c r="N3302" i="13" s="1"/>
  <c r="K3302" i="13"/>
  <c r="M3301" i="13"/>
  <c r="N3301" i="13" s="1"/>
  <c r="K3301" i="13"/>
  <c r="L3301" i="13" s="1"/>
  <c r="M3300" i="13"/>
  <c r="N3300" i="13" s="1"/>
  <c r="M3299" i="13"/>
  <c r="N3299" i="13" s="1"/>
  <c r="M3298" i="13"/>
  <c r="N3298" i="13" s="1"/>
  <c r="M3297" i="13"/>
  <c r="N3297" i="13" s="1"/>
  <c r="K3297" i="13"/>
  <c r="M3296" i="13"/>
  <c r="N3296" i="13" s="1"/>
  <c r="M3295" i="13"/>
  <c r="N3295" i="13" s="1"/>
  <c r="M3294" i="13"/>
  <c r="N3294" i="13" s="1"/>
  <c r="K3294" i="13"/>
  <c r="M3293" i="13"/>
  <c r="N3293" i="13" s="1"/>
  <c r="K3293" i="13"/>
  <c r="L3293" i="13" s="1"/>
  <c r="M3292" i="13"/>
  <c r="N3292" i="13" s="1"/>
  <c r="M3291" i="13"/>
  <c r="N3291" i="13" s="1"/>
  <c r="M3290" i="13"/>
  <c r="N3290" i="13" s="1"/>
  <c r="M3289" i="13"/>
  <c r="N3289" i="13" s="1"/>
  <c r="K3289" i="13"/>
  <c r="M3288" i="13"/>
  <c r="N3288" i="13" s="1"/>
  <c r="M3287" i="13"/>
  <c r="N3287" i="13" s="1"/>
  <c r="M3286" i="13"/>
  <c r="N3286" i="13" s="1"/>
  <c r="K3286" i="13"/>
  <c r="M3285" i="13"/>
  <c r="N3285" i="13" s="1"/>
  <c r="K3285" i="13"/>
  <c r="L3285" i="13" s="1"/>
  <c r="M3284" i="13"/>
  <c r="N3284" i="13" s="1"/>
  <c r="M3283" i="13"/>
  <c r="N3283" i="13" s="1"/>
  <c r="M3282" i="13"/>
  <c r="N3282" i="13" s="1"/>
  <c r="M3281" i="13"/>
  <c r="N3281" i="13" s="1"/>
  <c r="K3281" i="13"/>
  <c r="M3280" i="13"/>
  <c r="N3280" i="13" s="1"/>
  <c r="M3279" i="13"/>
  <c r="N3279" i="13" s="1"/>
  <c r="M3278" i="13"/>
  <c r="N3278" i="13" s="1"/>
  <c r="K3278" i="13"/>
  <c r="M3277" i="13"/>
  <c r="N3277" i="13" s="1"/>
  <c r="K3277" i="13"/>
  <c r="L3277" i="13" s="1"/>
  <c r="M3276" i="13"/>
  <c r="N3276" i="13" s="1"/>
  <c r="M3275" i="13"/>
  <c r="N3275" i="13" s="1"/>
  <c r="M3274" i="13"/>
  <c r="N3274" i="13" s="1"/>
  <c r="M3273" i="13"/>
  <c r="N3273" i="13" s="1"/>
  <c r="K3273" i="13"/>
  <c r="M3272" i="13"/>
  <c r="N3272" i="13" s="1"/>
  <c r="M3271" i="13"/>
  <c r="N3271" i="13" s="1"/>
  <c r="M3270" i="13"/>
  <c r="N3270" i="13" s="1"/>
  <c r="K3270" i="13"/>
  <c r="M3269" i="13"/>
  <c r="N3269" i="13" s="1"/>
  <c r="K3269" i="13"/>
  <c r="L3269" i="13" s="1"/>
  <c r="M3268" i="13"/>
  <c r="N3268" i="13" s="1"/>
  <c r="M3267" i="13"/>
  <c r="N3267" i="13" s="1"/>
  <c r="M3266" i="13"/>
  <c r="N3266" i="13" s="1"/>
  <c r="M3265" i="13"/>
  <c r="N3265" i="13" s="1"/>
  <c r="K3265" i="13"/>
  <c r="M3264" i="13"/>
  <c r="N3264" i="13" s="1"/>
  <c r="M3263" i="13"/>
  <c r="N3263" i="13" s="1"/>
  <c r="M3262" i="13"/>
  <c r="N3262" i="13" s="1"/>
  <c r="K3262" i="13"/>
  <c r="M3261" i="13"/>
  <c r="N3261" i="13" s="1"/>
  <c r="K3261" i="13"/>
  <c r="L3261" i="13" s="1"/>
  <c r="M3260" i="13"/>
  <c r="N3260" i="13" s="1"/>
  <c r="M3259" i="13"/>
  <c r="N3259" i="13" s="1"/>
  <c r="M3258" i="13"/>
  <c r="N3258" i="13" s="1"/>
  <c r="M3257" i="13"/>
  <c r="N3257" i="13" s="1"/>
  <c r="K3257" i="13"/>
  <c r="M3256" i="13"/>
  <c r="N3256" i="13" s="1"/>
  <c r="N3255" i="13"/>
  <c r="M3255" i="13"/>
  <c r="K3255" i="13"/>
  <c r="M3254" i="13"/>
  <c r="N3254" i="13" s="1"/>
  <c r="K3254" i="13"/>
  <c r="M3253" i="13"/>
  <c r="N3253" i="13" s="1"/>
  <c r="M3252" i="13"/>
  <c r="N3252" i="13" s="1"/>
  <c r="M3251" i="13"/>
  <c r="N3251" i="13" s="1"/>
  <c r="M3250" i="13"/>
  <c r="N3250" i="13" s="1"/>
  <c r="K3250" i="13"/>
  <c r="M3249" i="13"/>
  <c r="N3249" i="13" s="1"/>
  <c r="M3248" i="13"/>
  <c r="N3248" i="13" s="1"/>
  <c r="M3247" i="13"/>
  <c r="N3247" i="13" s="1"/>
  <c r="K3247" i="13"/>
  <c r="L3247" i="13" s="1"/>
  <c r="M3246" i="13"/>
  <c r="N3246" i="13" s="1"/>
  <c r="K3246" i="13"/>
  <c r="M3245" i="13"/>
  <c r="N3245" i="13" s="1"/>
  <c r="M3244" i="13"/>
  <c r="N3244" i="13" s="1"/>
  <c r="M3243" i="13"/>
  <c r="N3243" i="13" s="1"/>
  <c r="M3242" i="13"/>
  <c r="N3242" i="13" s="1"/>
  <c r="K3242" i="13"/>
  <c r="M3241" i="13"/>
  <c r="N3241" i="13" s="1"/>
  <c r="M3240" i="13"/>
  <c r="N3240" i="13" s="1"/>
  <c r="M3239" i="13"/>
  <c r="N3239" i="13" s="1"/>
  <c r="K3239" i="13"/>
  <c r="M3238" i="13"/>
  <c r="N3238" i="13" s="1"/>
  <c r="K3238" i="13"/>
  <c r="M3237" i="13"/>
  <c r="N3237" i="13" s="1"/>
  <c r="M3236" i="13"/>
  <c r="N3236" i="13" s="1"/>
  <c r="M3235" i="13"/>
  <c r="N3235" i="13" s="1"/>
  <c r="M3234" i="13"/>
  <c r="N3234" i="13" s="1"/>
  <c r="K3234" i="13"/>
  <c r="M3233" i="13"/>
  <c r="N3233" i="13" s="1"/>
  <c r="M3232" i="13"/>
  <c r="N3232" i="13" s="1"/>
  <c r="M3231" i="13"/>
  <c r="N3231" i="13" s="1"/>
  <c r="K3231" i="13"/>
  <c r="M3230" i="13"/>
  <c r="N3230" i="13" s="1"/>
  <c r="K3230" i="13"/>
  <c r="L3230" i="13" s="1"/>
  <c r="M3229" i="13"/>
  <c r="N3229" i="13" s="1"/>
  <c r="M3228" i="13"/>
  <c r="N3228" i="13" s="1"/>
  <c r="M3227" i="13"/>
  <c r="N3227" i="13" s="1"/>
  <c r="M3226" i="13"/>
  <c r="N3226" i="13" s="1"/>
  <c r="K3226" i="13"/>
  <c r="M3225" i="13"/>
  <c r="N3225" i="13" s="1"/>
  <c r="M3224" i="13"/>
  <c r="N3224" i="13" s="1"/>
  <c r="I3612" i="13"/>
  <c r="I3611" i="13"/>
  <c r="I3610" i="13"/>
  <c r="I3609" i="13"/>
  <c r="I3608" i="13"/>
  <c r="I3607" i="13"/>
  <c r="I3606" i="13"/>
  <c r="I3605" i="13"/>
  <c r="I3604" i="13"/>
  <c r="I3603" i="13"/>
  <c r="I3602" i="13"/>
  <c r="I3601" i="13"/>
  <c r="I3600" i="13"/>
  <c r="I3599" i="13"/>
  <c r="I3598" i="13"/>
  <c r="I3597" i="13"/>
  <c r="I3596" i="13"/>
  <c r="I3595" i="13"/>
  <c r="I3594" i="13"/>
  <c r="I3593" i="13"/>
  <c r="I3592" i="13"/>
  <c r="I3591" i="13"/>
  <c r="I3590" i="13"/>
  <c r="I3589" i="13"/>
  <c r="I3588" i="13"/>
  <c r="I3587" i="13"/>
  <c r="I3586" i="13"/>
  <c r="I3585" i="13"/>
  <c r="I3584" i="13"/>
  <c r="I3583" i="13"/>
  <c r="I3582" i="13"/>
  <c r="I3581" i="13"/>
  <c r="I3580" i="13"/>
  <c r="I3579" i="13"/>
  <c r="I3578" i="13"/>
  <c r="I3577" i="13"/>
  <c r="I3576" i="13"/>
  <c r="I3575" i="13"/>
  <c r="I3574" i="13"/>
  <c r="I3573" i="13"/>
  <c r="I3572" i="13"/>
  <c r="I3571" i="13"/>
  <c r="I3570" i="13"/>
  <c r="I3569" i="13"/>
  <c r="I3568" i="13"/>
  <c r="I3567" i="13"/>
  <c r="I3566" i="13"/>
  <c r="I3565" i="13"/>
  <c r="I3564" i="13"/>
  <c r="I3563" i="13"/>
  <c r="I3562" i="13"/>
  <c r="I3561" i="13"/>
  <c r="I3560" i="13"/>
  <c r="I3559" i="13"/>
  <c r="I3558" i="13"/>
  <c r="I3557" i="13"/>
  <c r="I3556" i="13"/>
  <c r="I3555" i="13"/>
  <c r="I3554" i="13"/>
  <c r="I3553" i="13"/>
  <c r="I3552" i="13"/>
  <c r="I3551" i="13"/>
  <c r="I3550" i="13"/>
  <c r="I3549" i="13"/>
  <c r="I3548" i="13"/>
  <c r="I3547" i="13"/>
  <c r="I3546" i="13"/>
  <c r="I3545" i="13"/>
  <c r="I3544" i="13"/>
  <c r="I3543" i="13"/>
  <c r="I3542" i="13"/>
  <c r="I3541" i="13"/>
  <c r="I3540" i="13"/>
  <c r="I3539" i="13"/>
  <c r="I3538" i="13"/>
  <c r="I3537" i="13"/>
  <c r="I3536" i="13"/>
  <c r="I3535" i="13"/>
  <c r="I3534" i="13"/>
  <c r="I3533" i="13"/>
  <c r="I3532" i="13"/>
  <c r="I3531" i="13"/>
  <c r="I3530" i="13"/>
  <c r="I3529" i="13"/>
  <c r="I3528" i="13"/>
  <c r="I3527" i="13"/>
  <c r="I3526" i="13"/>
  <c r="I3525" i="13"/>
  <c r="I3524" i="13"/>
  <c r="I3523" i="13"/>
  <c r="I3522" i="13"/>
  <c r="I3521" i="13"/>
  <c r="I3520" i="13"/>
  <c r="I3519" i="13"/>
  <c r="I3518" i="13"/>
  <c r="I3517" i="13"/>
  <c r="I3516" i="13"/>
  <c r="I3515" i="13"/>
  <c r="I3514" i="13"/>
  <c r="I3513" i="13"/>
  <c r="I3512" i="13"/>
  <c r="I3511" i="13"/>
  <c r="I3510" i="13"/>
  <c r="I3509" i="13"/>
  <c r="I3508" i="13"/>
  <c r="I3507" i="13"/>
  <c r="I3506" i="13"/>
  <c r="I3505" i="13"/>
  <c r="I3504" i="13"/>
  <c r="I3503" i="13"/>
  <c r="I3502" i="13"/>
  <c r="I3501" i="13"/>
  <c r="I3500" i="13"/>
  <c r="I3499" i="13"/>
  <c r="I3498" i="13"/>
  <c r="I3497" i="13"/>
  <c r="I3496" i="13"/>
  <c r="I3495" i="13"/>
  <c r="I3494" i="13"/>
  <c r="I3493" i="13"/>
  <c r="I3492" i="13"/>
  <c r="I3491" i="13"/>
  <c r="I3490" i="13"/>
  <c r="I3489" i="13"/>
  <c r="I3488" i="13"/>
  <c r="I3487" i="13"/>
  <c r="I3486" i="13"/>
  <c r="I3485" i="13"/>
  <c r="I3484" i="13"/>
  <c r="I3483" i="13"/>
  <c r="I3482" i="13"/>
  <c r="I3481" i="13"/>
  <c r="I3480" i="13"/>
  <c r="I3479" i="13"/>
  <c r="I3478" i="13"/>
  <c r="I3477" i="13"/>
  <c r="I3476" i="13"/>
  <c r="I3475" i="13"/>
  <c r="I3474" i="13"/>
  <c r="I3473" i="13"/>
  <c r="I3472" i="13"/>
  <c r="I3471" i="13"/>
  <c r="I3470" i="13"/>
  <c r="I3469" i="13"/>
  <c r="I3468" i="13"/>
  <c r="I3467" i="13"/>
  <c r="I3466" i="13"/>
  <c r="I3465" i="13"/>
  <c r="I3464" i="13"/>
  <c r="I3463" i="13"/>
  <c r="I3462" i="13"/>
  <c r="I3461" i="13"/>
  <c r="I3460" i="13"/>
  <c r="I3459" i="13"/>
  <c r="I3458" i="13"/>
  <c r="I3457" i="13"/>
  <c r="I3456" i="13"/>
  <c r="I3455" i="13"/>
  <c r="I3454" i="13"/>
  <c r="I3453" i="13"/>
  <c r="I3452" i="13"/>
  <c r="I3451" i="13"/>
  <c r="I3450" i="13"/>
  <c r="I3449" i="13"/>
  <c r="I3448" i="13"/>
  <c r="I3447" i="13"/>
  <c r="I3446" i="13"/>
  <c r="I3445" i="13"/>
  <c r="I3444" i="13"/>
  <c r="I3443" i="13"/>
  <c r="I3442" i="13"/>
  <c r="I3441" i="13"/>
  <c r="I3440" i="13"/>
  <c r="I3439" i="13"/>
  <c r="I3438" i="13"/>
  <c r="I3437" i="13"/>
  <c r="I3436" i="13"/>
  <c r="I3435" i="13"/>
  <c r="I3434" i="13"/>
  <c r="I3433" i="13"/>
  <c r="I3432" i="13"/>
  <c r="I3431" i="13"/>
  <c r="I3430" i="13"/>
  <c r="I3429" i="13"/>
  <c r="I3428" i="13"/>
  <c r="I3427" i="13"/>
  <c r="I3426" i="13"/>
  <c r="I3425" i="13"/>
  <c r="I3424" i="13"/>
  <c r="I3423" i="13"/>
  <c r="I3422" i="13"/>
  <c r="I3421" i="13"/>
  <c r="I3420" i="13"/>
  <c r="I3419" i="13"/>
  <c r="I3418" i="13"/>
  <c r="I3417" i="13"/>
  <c r="I3416" i="13"/>
  <c r="I3415" i="13"/>
  <c r="I3414" i="13"/>
  <c r="I3413" i="13"/>
  <c r="I3412" i="13"/>
  <c r="I3411" i="13"/>
  <c r="I3410" i="13"/>
  <c r="I3409" i="13"/>
  <c r="I3408" i="13"/>
  <c r="I3407" i="13"/>
  <c r="I3406" i="13"/>
  <c r="I3405" i="13"/>
  <c r="I3404" i="13"/>
  <c r="I3403" i="13"/>
  <c r="I3402" i="13"/>
  <c r="I3401" i="13"/>
  <c r="I3400" i="13"/>
  <c r="I3399" i="13"/>
  <c r="I3398" i="13"/>
  <c r="I3397" i="13"/>
  <c r="I3396" i="13"/>
  <c r="I3395" i="13"/>
  <c r="I3394" i="13"/>
  <c r="I3393" i="13"/>
  <c r="I3392" i="13"/>
  <c r="I3391" i="13"/>
  <c r="I3390" i="13"/>
  <c r="I3389" i="13"/>
  <c r="I3388" i="13"/>
  <c r="I3387" i="13"/>
  <c r="I3386" i="13"/>
  <c r="I3385" i="13"/>
  <c r="I3384" i="13"/>
  <c r="I3383" i="13"/>
  <c r="I3382" i="13"/>
  <c r="I3381" i="13"/>
  <c r="I3380" i="13"/>
  <c r="I3379" i="13"/>
  <c r="I3378" i="13"/>
  <c r="I3377" i="13"/>
  <c r="I3376" i="13"/>
  <c r="I3375" i="13"/>
  <c r="I3374" i="13"/>
  <c r="I3373" i="13"/>
  <c r="I3372" i="13"/>
  <c r="I3371" i="13"/>
  <c r="I3370" i="13"/>
  <c r="I3369" i="13"/>
  <c r="I3368" i="13"/>
  <c r="I3367" i="13"/>
  <c r="I3366" i="13"/>
  <c r="I3365" i="13"/>
  <c r="I3364" i="13"/>
  <c r="I3363" i="13"/>
  <c r="I3362" i="13"/>
  <c r="I3361" i="13"/>
  <c r="I3360" i="13"/>
  <c r="I3359" i="13"/>
  <c r="I3358" i="13"/>
  <c r="I3357" i="13"/>
  <c r="I3356" i="13"/>
  <c r="I3355" i="13"/>
  <c r="I3354" i="13"/>
  <c r="I3353" i="13"/>
  <c r="I3352" i="13"/>
  <c r="I3351" i="13"/>
  <c r="I3350" i="13"/>
  <c r="I3349" i="13"/>
  <c r="I3348" i="13"/>
  <c r="I3347" i="13"/>
  <c r="I3346" i="13"/>
  <c r="I3345" i="13"/>
  <c r="I3344" i="13"/>
  <c r="I3343" i="13"/>
  <c r="I3342" i="13"/>
  <c r="I3341" i="13"/>
  <c r="I3340" i="13"/>
  <c r="I3339" i="13"/>
  <c r="I3338" i="13"/>
  <c r="I3337" i="13"/>
  <c r="I3336" i="13"/>
  <c r="I3335" i="13"/>
  <c r="I3334" i="13"/>
  <c r="I3333" i="13"/>
  <c r="I3332" i="13"/>
  <c r="I3331" i="13"/>
  <c r="I3330" i="13"/>
  <c r="I3329" i="13"/>
  <c r="I3328" i="13"/>
  <c r="I3327" i="13"/>
  <c r="I3326" i="13"/>
  <c r="I3325" i="13"/>
  <c r="I3324" i="13"/>
  <c r="I3323" i="13"/>
  <c r="I3322" i="13"/>
  <c r="I3321" i="13"/>
  <c r="I3320" i="13"/>
  <c r="I3319" i="13"/>
  <c r="I3318" i="13"/>
  <c r="I3317" i="13"/>
  <c r="I3316" i="13"/>
  <c r="I3315" i="13"/>
  <c r="I3314" i="13"/>
  <c r="I3313" i="13"/>
  <c r="I3312" i="13"/>
  <c r="I3311" i="13"/>
  <c r="I3310" i="13"/>
  <c r="I3309" i="13"/>
  <c r="I3308" i="13"/>
  <c r="I3307" i="13"/>
  <c r="I3306" i="13"/>
  <c r="I3305" i="13"/>
  <c r="I3304" i="13"/>
  <c r="I3303" i="13"/>
  <c r="I3302" i="13"/>
  <c r="I3301" i="13"/>
  <c r="I3300" i="13"/>
  <c r="I3299" i="13"/>
  <c r="I3298" i="13"/>
  <c r="I3297" i="13"/>
  <c r="I3296" i="13"/>
  <c r="I3295" i="13"/>
  <c r="I3294" i="13"/>
  <c r="I3293" i="13"/>
  <c r="I3292" i="13"/>
  <c r="I3291" i="13"/>
  <c r="I3290" i="13"/>
  <c r="I3289" i="13"/>
  <c r="I3288" i="13"/>
  <c r="I3287" i="13"/>
  <c r="I3286" i="13"/>
  <c r="I3285" i="13"/>
  <c r="I3284" i="13"/>
  <c r="I3283" i="13"/>
  <c r="I3282" i="13"/>
  <c r="I3281" i="13"/>
  <c r="I3280" i="13"/>
  <c r="I3279" i="13"/>
  <c r="I3278" i="13"/>
  <c r="I3277" i="13"/>
  <c r="I3276" i="13"/>
  <c r="I3275" i="13"/>
  <c r="I3274" i="13"/>
  <c r="I3273" i="13"/>
  <c r="I3272" i="13"/>
  <c r="I3271" i="13"/>
  <c r="I3270" i="13"/>
  <c r="I3269" i="13"/>
  <c r="I3268" i="13"/>
  <c r="I3267" i="13"/>
  <c r="I3266" i="13"/>
  <c r="I3265" i="13"/>
  <c r="I3264" i="13"/>
  <c r="I3263" i="13"/>
  <c r="I3262" i="13"/>
  <c r="I3261" i="13"/>
  <c r="I3260" i="13"/>
  <c r="I3259" i="13"/>
  <c r="I3258" i="13"/>
  <c r="I3257" i="13"/>
  <c r="I3256" i="13"/>
  <c r="I3255" i="13"/>
  <c r="I3254" i="13"/>
  <c r="I3253" i="13"/>
  <c r="I3252" i="13"/>
  <c r="I3251" i="13"/>
  <c r="I3250" i="13"/>
  <c r="I3249" i="13"/>
  <c r="I3248" i="13"/>
  <c r="I3247" i="13"/>
  <c r="I3246" i="13"/>
  <c r="I3245" i="13"/>
  <c r="I3244" i="13"/>
  <c r="I3243" i="13"/>
  <c r="I3242" i="13"/>
  <c r="I3241" i="13"/>
  <c r="I3240" i="13"/>
  <c r="I3239" i="13"/>
  <c r="I3238" i="13"/>
  <c r="I3237" i="13"/>
  <c r="I3236" i="13"/>
  <c r="I3235" i="13"/>
  <c r="I3234" i="13"/>
  <c r="I3233" i="13"/>
  <c r="I3232" i="13"/>
  <c r="I3231" i="13"/>
  <c r="I3230" i="13"/>
  <c r="I3229" i="13"/>
  <c r="I3228" i="13"/>
  <c r="I3227" i="13"/>
  <c r="I3226" i="13"/>
  <c r="I3225" i="13"/>
  <c r="I3224" i="13"/>
  <c r="N3620" i="12"/>
  <c r="O3620" i="12" s="1"/>
  <c r="D24" i="12" s="1"/>
  <c r="E24" i="12" s="1"/>
  <c r="N3619" i="12"/>
  <c r="O3619" i="12" s="1"/>
  <c r="N3618" i="12"/>
  <c r="O3618" i="12" s="1"/>
  <c r="L3618" i="12"/>
  <c r="N3617" i="12"/>
  <c r="O3617" i="12" s="1"/>
  <c r="N3616" i="12"/>
  <c r="O3616" i="12" s="1"/>
  <c r="N3615" i="12"/>
  <c r="O3615" i="12" s="1"/>
  <c r="L3615" i="12"/>
  <c r="N3614" i="12"/>
  <c r="O3614" i="12" s="1"/>
  <c r="L3614" i="12"/>
  <c r="N3613" i="12"/>
  <c r="O3613" i="12" s="1"/>
  <c r="N3612" i="12"/>
  <c r="O3612" i="12" s="1"/>
  <c r="N3611" i="12"/>
  <c r="O3611" i="12" s="1"/>
  <c r="N3610" i="12"/>
  <c r="O3610" i="12" s="1"/>
  <c r="L3610" i="12"/>
  <c r="N3609" i="12"/>
  <c r="O3609" i="12" s="1"/>
  <c r="N3608" i="12"/>
  <c r="O3608" i="12" s="1"/>
  <c r="N3607" i="12"/>
  <c r="O3607" i="12" s="1"/>
  <c r="L3607" i="12"/>
  <c r="N3606" i="12"/>
  <c r="O3606" i="12" s="1"/>
  <c r="L3606" i="12"/>
  <c r="N3605" i="12"/>
  <c r="O3605" i="12" s="1"/>
  <c r="N3604" i="12"/>
  <c r="O3604" i="12" s="1"/>
  <c r="N3603" i="12"/>
  <c r="O3603" i="12" s="1"/>
  <c r="N3602" i="12"/>
  <c r="O3602" i="12" s="1"/>
  <c r="L3602" i="12"/>
  <c r="N3601" i="12"/>
  <c r="O3601" i="12" s="1"/>
  <c r="N3600" i="12"/>
  <c r="O3600" i="12" s="1"/>
  <c r="N3599" i="12"/>
  <c r="O3599" i="12" s="1"/>
  <c r="L3599" i="12"/>
  <c r="N3598" i="12"/>
  <c r="O3598" i="12" s="1"/>
  <c r="L3598" i="12"/>
  <c r="N3597" i="12"/>
  <c r="O3597" i="12" s="1"/>
  <c r="N3596" i="12"/>
  <c r="O3596" i="12" s="1"/>
  <c r="N3595" i="12"/>
  <c r="O3595" i="12" s="1"/>
  <c r="N3594" i="12"/>
  <c r="O3594" i="12" s="1"/>
  <c r="L3594" i="12"/>
  <c r="N3593" i="12"/>
  <c r="O3593" i="12" s="1"/>
  <c r="N3592" i="12"/>
  <c r="O3592" i="12" s="1"/>
  <c r="N3591" i="12"/>
  <c r="O3591" i="12" s="1"/>
  <c r="L3591" i="12"/>
  <c r="N3590" i="12"/>
  <c r="O3590" i="12" s="1"/>
  <c r="L3590" i="12"/>
  <c r="N3589" i="12"/>
  <c r="O3589" i="12" s="1"/>
  <c r="N3588" i="12"/>
  <c r="O3588" i="12" s="1"/>
  <c r="N3587" i="12"/>
  <c r="O3587" i="12" s="1"/>
  <c r="N3586" i="12"/>
  <c r="O3586" i="12" s="1"/>
  <c r="L3586" i="12"/>
  <c r="N3585" i="12"/>
  <c r="O3585" i="12" s="1"/>
  <c r="N3584" i="12"/>
  <c r="O3584" i="12" s="1"/>
  <c r="N3583" i="12"/>
  <c r="O3583" i="12" s="1"/>
  <c r="L3583" i="12"/>
  <c r="N3582" i="12"/>
  <c r="O3582" i="12" s="1"/>
  <c r="L3582" i="12"/>
  <c r="N3581" i="12"/>
  <c r="O3581" i="12" s="1"/>
  <c r="N3580" i="12"/>
  <c r="O3580" i="12" s="1"/>
  <c r="N3579" i="12"/>
  <c r="O3579" i="12" s="1"/>
  <c r="N3578" i="12"/>
  <c r="O3578" i="12" s="1"/>
  <c r="L3578" i="12"/>
  <c r="N3577" i="12"/>
  <c r="O3577" i="12" s="1"/>
  <c r="N3576" i="12"/>
  <c r="O3576" i="12" s="1"/>
  <c r="N3575" i="12"/>
  <c r="O3575" i="12" s="1"/>
  <c r="L3575" i="12"/>
  <c r="N3574" i="12"/>
  <c r="O3574" i="12" s="1"/>
  <c r="L3574" i="12"/>
  <c r="N3573" i="12"/>
  <c r="O3573" i="12" s="1"/>
  <c r="N3572" i="12"/>
  <c r="O3572" i="12" s="1"/>
  <c r="N3571" i="12"/>
  <c r="O3571" i="12" s="1"/>
  <c r="N3570" i="12"/>
  <c r="O3570" i="12" s="1"/>
  <c r="L3570" i="12"/>
  <c r="N3569" i="12"/>
  <c r="O3569" i="12" s="1"/>
  <c r="N3568" i="12"/>
  <c r="O3568" i="12" s="1"/>
  <c r="N3567" i="12"/>
  <c r="O3567" i="12" s="1"/>
  <c r="L3567" i="12"/>
  <c r="N3566" i="12"/>
  <c r="O3566" i="12" s="1"/>
  <c r="L3566" i="12"/>
  <c r="N3565" i="12"/>
  <c r="O3565" i="12" s="1"/>
  <c r="N3564" i="12"/>
  <c r="O3564" i="12" s="1"/>
  <c r="N3563" i="12"/>
  <c r="O3563" i="12" s="1"/>
  <c r="L3563" i="12"/>
  <c r="N3562" i="12"/>
  <c r="O3562" i="12" s="1"/>
  <c r="L3562" i="12"/>
  <c r="N3561" i="12"/>
  <c r="O3561" i="12" s="1"/>
  <c r="N3560" i="12"/>
  <c r="O3560" i="12" s="1"/>
  <c r="N3559" i="12"/>
  <c r="O3559" i="12" s="1"/>
  <c r="L3559" i="12"/>
  <c r="N3558" i="12"/>
  <c r="O3558" i="12" s="1"/>
  <c r="L3558" i="12"/>
  <c r="N3557" i="12"/>
  <c r="O3557" i="12" s="1"/>
  <c r="N3556" i="12"/>
  <c r="O3556" i="12" s="1"/>
  <c r="N3555" i="12"/>
  <c r="O3555" i="12" s="1"/>
  <c r="L3555" i="12"/>
  <c r="N3554" i="12"/>
  <c r="O3554" i="12" s="1"/>
  <c r="L3554" i="12"/>
  <c r="N3553" i="12"/>
  <c r="O3553" i="12" s="1"/>
  <c r="N3552" i="12"/>
  <c r="O3552" i="12" s="1"/>
  <c r="N3551" i="12"/>
  <c r="O3551" i="12" s="1"/>
  <c r="L3551" i="12"/>
  <c r="N3550" i="12"/>
  <c r="O3550" i="12" s="1"/>
  <c r="L3550" i="12"/>
  <c r="N3549" i="12"/>
  <c r="O3549" i="12" s="1"/>
  <c r="N3548" i="12"/>
  <c r="O3548" i="12" s="1"/>
  <c r="N3547" i="12"/>
  <c r="O3547" i="12" s="1"/>
  <c r="L3547" i="12"/>
  <c r="N3546" i="12"/>
  <c r="O3546" i="12" s="1"/>
  <c r="L3546" i="12"/>
  <c r="N3545" i="12"/>
  <c r="O3545" i="12" s="1"/>
  <c r="N3544" i="12"/>
  <c r="O3544" i="12" s="1"/>
  <c r="N3543" i="12"/>
  <c r="O3543" i="12" s="1"/>
  <c r="L3543" i="12"/>
  <c r="N3542" i="12"/>
  <c r="O3542" i="12" s="1"/>
  <c r="L3542" i="12"/>
  <c r="N3541" i="12"/>
  <c r="O3541" i="12" s="1"/>
  <c r="N3540" i="12"/>
  <c r="O3540" i="12" s="1"/>
  <c r="N3539" i="12"/>
  <c r="O3539" i="12" s="1"/>
  <c r="L3539" i="12"/>
  <c r="N3538" i="12"/>
  <c r="O3538" i="12" s="1"/>
  <c r="L3538" i="12"/>
  <c r="N3537" i="12"/>
  <c r="O3537" i="12" s="1"/>
  <c r="N3536" i="12"/>
  <c r="O3536" i="12" s="1"/>
  <c r="N3535" i="12"/>
  <c r="O3535" i="12" s="1"/>
  <c r="L3535" i="12"/>
  <c r="N3534" i="12"/>
  <c r="O3534" i="12" s="1"/>
  <c r="L3534" i="12"/>
  <c r="N3533" i="12"/>
  <c r="O3533" i="12" s="1"/>
  <c r="N3532" i="12"/>
  <c r="O3532" i="12" s="1"/>
  <c r="N3531" i="12"/>
  <c r="O3531" i="12" s="1"/>
  <c r="L3531" i="12"/>
  <c r="N3530" i="12"/>
  <c r="O3530" i="12" s="1"/>
  <c r="L3530" i="12"/>
  <c r="N3529" i="12"/>
  <c r="O3529" i="12" s="1"/>
  <c r="N3528" i="12"/>
  <c r="O3528" i="12" s="1"/>
  <c r="N3527" i="12"/>
  <c r="O3527" i="12" s="1"/>
  <c r="L3527" i="12"/>
  <c r="N3526" i="12"/>
  <c r="O3526" i="12" s="1"/>
  <c r="L3526" i="12"/>
  <c r="N3525" i="12"/>
  <c r="O3525" i="12" s="1"/>
  <c r="N3524" i="12"/>
  <c r="O3524" i="12" s="1"/>
  <c r="N3523" i="12"/>
  <c r="O3523" i="12" s="1"/>
  <c r="L3523" i="12"/>
  <c r="N3522" i="12"/>
  <c r="O3522" i="12" s="1"/>
  <c r="L3522" i="12"/>
  <c r="N3521" i="12"/>
  <c r="O3521" i="12" s="1"/>
  <c r="N3520" i="12"/>
  <c r="O3520" i="12" s="1"/>
  <c r="N3519" i="12"/>
  <c r="O3519" i="12" s="1"/>
  <c r="L3519" i="12"/>
  <c r="N3518" i="12"/>
  <c r="O3518" i="12" s="1"/>
  <c r="L3518" i="12"/>
  <c r="N3517" i="12"/>
  <c r="O3517" i="12" s="1"/>
  <c r="N3516" i="12"/>
  <c r="O3516" i="12" s="1"/>
  <c r="N3515" i="12"/>
  <c r="O3515" i="12" s="1"/>
  <c r="L3515" i="12"/>
  <c r="N3514" i="12"/>
  <c r="O3514" i="12" s="1"/>
  <c r="L3514" i="12"/>
  <c r="N3513" i="12"/>
  <c r="O3513" i="12" s="1"/>
  <c r="N3512" i="12"/>
  <c r="O3512" i="12" s="1"/>
  <c r="N3511" i="12"/>
  <c r="O3511" i="12" s="1"/>
  <c r="L3511" i="12"/>
  <c r="N3510" i="12"/>
  <c r="O3510" i="12" s="1"/>
  <c r="L3510" i="12"/>
  <c r="N3509" i="12"/>
  <c r="O3509" i="12" s="1"/>
  <c r="N3508" i="12"/>
  <c r="O3508" i="12" s="1"/>
  <c r="N3507" i="12"/>
  <c r="O3507" i="12" s="1"/>
  <c r="L3507" i="12"/>
  <c r="N3506" i="12"/>
  <c r="O3506" i="12" s="1"/>
  <c r="L3506" i="12"/>
  <c r="N3505" i="12"/>
  <c r="O3505" i="12" s="1"/>
  <c r="N3504" i="12"/>
  <c r="O3504" i="12" s="1"/>
  <c r="N3503" i="12"/>
  <c r="O3503" i="12" s="1"/>
  <c r="L3503" i="12"/>
  <c r="N3502" i="12"/>
  <c r="O3502" i="12" s="1"/>
  <c r="L3502" i="12"/>
  <c r="N3501" i="12"/>
  <c r="O3501" i="12" s="1"/>
  <c r="N3500" i="12"/>
  <c r="O3500" i="12" s="1"/>
  <c r="N3499" i="12"/>
  <c r="O3499" i="12" s="1"/>
  <c r="L3499" i="12"/>
  <c r="N3498" i="12"/>
  <c r="O3498" i="12" s="1"/>
  <c r="L3498" i="12"/>
  <c r="N3497" i="12"/>
  <c r="O3497" i="12" s="1"/>
  <c r="N3496" i="12"/>
  <c r="O3496" i="12" s="1"/>
  <c r="N3495" i="12"/>
  <c r="O3495" i="12" s="1"/>
  <c r="L3495" i="12"/>
  <c r="N3494" i="12"/>
  <c r="O3494" i="12" s="1"/>
  <c r="L3494" i="12"/>
  <c r="N3493" i="12"/>
  <c r="O3493" i="12" s="1"/>
  <c r="N3492" i="12"/>
  <c r="O3492" i="12" s="1"/>
  <c r="N3491" i="12"/>
  <c r="O3491" i="12" s="1"/>
  <c r="L3491" i="12"/>
  <c r="N3490" i="12"/>
  <c r="O3490" i="12" s="1"/>
  <c r="L3490" i="12"/>
  <c r="N3489" i="12"/>
  <c r="O3489" i="12" s="1"/>
  <c r="N3488" i="12"/>
  <c r="O3488" i="12" s="1"/>
  <c r="N3487" i="12"/>
  <c r="O3487" i="12" s="1"/>
  <c r="L3487" i="12"/>
  <c r="N3486" i="12"/>
  <c r="O3486" i="12" s="1"/>
  <c r="L3486" i="12"/>
  <c r="N3485" i="12"/>
  <c r="O3485" i="12" s="1"/>
  <c r="N3484" i="12"/>
  <c r="O3484" i="12" s="1"/>
  <c r="N3483" i="12"/>
  <c r="O3483" i="12" s="1"/>
  <c r="L3483" i="12"/>
  <c r="N3482" i="12"/>
  <c r="O3482" i="12" s="1"/>
  <c r="L3482" i="12"/>
  <c r="N3481" i="12"/>
  <c r="O3481" i="12" s="1"/>
  <c r="N3480" i="12"/>
  <c r="O3480" i="12" s="1"/>
  <c r="N3479" i="12"/>
  <c r="O3479" i="12" s="1"/>
  <c r="L3479" i="12"/>
  <c r="N3478" i="12"/>
  <c r="O3478" i="12" s="1"/>
  <c r="L3478" i="12"/>
  <c r="N3477" i="12"/>
  <c r="O3477" i="12" s="1"/>
  <c r="N3476" i="12"/>
  <c r="O3476" i="12" s="1"/>
  <c r="N3475" i="12"/>
  <c r="O3475" i="12" s="1"/>
  <c r="L3475" i="12"/>
  <c r="N3474" i="12"/>
  <c r="O3474" i="12" s="1"/>
  <c r="L3474" i="12"/>
  <c r="N3473" i="12"/>
  <c r="O3473" i="12" s="1"/>
  <c r="N3472" i="12"/>
  <c r="O3472" i="12" s="1"/>
  <c r="N3471" i="12"/>
  <c r="O3471" i="12" s="1"/>
  <c r="L3471" i="12"/>
  <c r="N3470" i="12"/>
  <c r="O3470" i="12" s="1"/>
  <c r="L3470" i="12"/>
  <c r="N3469" i="12"/>
  <c r="O3469" i="12" s="1"/>
  <c r="N3468" i="12"/>
  <c r="O3468" i="12" s="1"/>
  <c r="N3467" i="12"/>
  <c r="O3467" i="12" s="1"/>
  <c r="L3467" i="12"/>
  <c r="N3466" i="12"/>
  <c r="O3466" i="12" s="1"/>
  <c r="L3466" i="12"/>
  <c r="N3465" i="12"/>
  <c r="O3465" i="12" s="1"/>
  <c r="N3464" i="12"/>
  <c r="O3464" i="12" s="1"/>
  <c r="N3463" i="12"/>
  <c r="O3463" i="12" s="1"/>
  <c r="L3463" i="12"/>
  <c r="N3462" i="12"/>
  <c r="O3462" i="12" s="1"/>
  <c r="L3462" i="12"/>
  <c r="N3461" i="12"/>
  <c r="O3461" i="12" s="1"/>
  <c r="N3460" i="12"/>
  <c r="O3460" i="12" s="1"/>
  <c r="N3459" i="12"/>
  <c r="O3459" i="12" s="1"/>
  <c r="L3459" i="12"/>
  <c r="N3458" i="12"/>
  <c r="O3458" i="12" s="1"/>
  <c r="L3458" i="12"/>
  <c r="N3457" i="12"/>
  <c r="O3457" i="12" s="1"/>
  <c r="N3456" i="12"/>
  <c r="O3456" i="12" s="1"/>
  <c r="N3455" i="12"/>
  <c r="O3455" i="12" s="1"/>
  <c r="L3455" i="12"/>
  <c r="N3454" i="12"/>
  <c r="O3454" i="12" s="1"/>
  <c r="L3454" i="12"/>
  <c r="N3453" i="12"/>
  <c r="O3453" i="12" s="1"/>
  <c r="N3452" i="12"/>
  <c r="O3452" i="12" s="1"/>
  <c r="L3452" i="12"/>
  <c r="N3451" i="12"/>
  <c r="O3451" i="12" s="1"/>
  <c r="L3451" i="12"/>
  <c r="N3450" i="12"/>
  <c r="O3450" i="12" s="1"/>
  <c r="N3449" i="12"/>
  <c r="O3449" i="12" s="1"/>
  <c r="N3448" i="12"/>
  <c r="O3448" i="12" s="1"/>
  <c r="N3447" i="12"/>
  <c r="O3447" i="12" s="1"/>
  <c r="L3447" i="12"/>
  <c r="N3446" i="12"/>
  <c r="O3446" i="12" s="1"/>
  <c r="N3445" i="12"/>
  <c r="O3445" i="12" s="1"/>
  <c r="N3444" i="12"/>
  <c r="O3444" i="12" s="1"/>
  <c r="L3444" i="12"/>
  <c r="N3443" i="12"/>
  <c r="O3443" i="12" s="1"/>
  <c r="L3443" i="12"/>
  <c r="N3442" i="12"/>
  <c r="O3442" i="12" s="1"/>
  <c r="N3441" i="12"/>
  <c r="O3441" i="12" s="1"/>
  <c r="N3440" i="12"/>
  <c r="O3440" i="12" s="1"/>
  <c r="N3439" i="12"/>
  <c r="O3439" i="12" s="1"/>
  <c r="L3439" i="12"/>
  <c r="N3438" i="12"/>
  <c r="O3438" i="12" s="1"/>
  <c r="N3437" i="12"/>
  <c r="O3437" i="12" s="1"/>
  <c r="N3436" i="12"/>
  <c r="O3436" i="12" s="1"/>
  <c r="L3436" i="12"/>
  <c r="N3435" i="12"/>
  <c r="O3435" i="12" s="1"/>
  <c r="L3435" i="12"/>
  <c r="N3434" i="12"/>
  <c r="O3434" i="12" s="1"/>
  <c r="N3433" i="12"/>
  <c r="O3433" i="12" s="1"/>
  <c r="N3432" i="12"/>
  <c r="O3432" i="12" s="1"/>
  <c r="N3431" i="12"/>
  <c r="O3431" i="12" s="1"/>
  <c r="L3431" i="12"/>
  <c r="N3430" i="12"/>
  <c r="O3430" i="12" s="1"/>
  <c r="N3429" i="12"/>
  <c r="O3429" i="12" s="1"/>
  <c r="N3428" i="12"/>
  <c r="O3428" i="12" s="1"/>
  <c r="L3428" i="12"/>
  <c r="N3427" i="12"/>
  <c r="O3427" i="12" s="1"/>
  <c r="L3427" i="12"/>
  <c r="N3426" i="12"/>
  <c r="O3426" i="12" s="1"/>
  <c r="N3425" i="12"/>
  <c r="O3425" i="12" s="1"/>
  <c r="N3424" i="12"/>
  <c r="O3424" i="12" s="1"/>
  <c r="N3423" i="12"/>
  <c r="O3423" i="12" s="1"/>
  <c r="L3423" i="12"/>
  <c r="N3422" i="12"/>
  <c r="O3422" i="12" s="1"/>
  <c r="N3421" i="12"/>
  <c r="O3421" i="12" s="1"/>
  <c r="N3420" i="12"/>
  <c r="O3420" i="12" s="1"/>
  <c r="L3420" i="12"/>
  <c r="N3419" i="12"/>
  <c r="O3419" i="12" s="1"/>
  <c r="L3419" i="12"/>
  <c r="N3418" i="12"/>
  <c r="O3418" i="12" s="1"/>
  <c r="N3417" i="12"/>
  <c r="O3417" i="12" s="1"/>
  <c r="N3416" i="12"/>
  <c r="O3416" i="12" s="1"/>
  <c r="N3415" i="12"/>
  <c r="O3415" i="12" s="1"/>
  <c r="L3415" i="12"/>
  <c r="N3414" i="12"/>
  <c r="O3414" i="12" s="1"/>
  <c r="N3413" i="12"/>
  <c r="O3413" i="12" s="1"/>
  <c r="N3412" i="12"/>
  <c r="O3412" i="12" s="1"/>
  <c r="L3412" i="12"/>
  <c r="N3411" i="12"/>
  <c r="O3411" i="12" s="1"/>
  <c r="L3411" i="12"/>
  <c r="N3410" i="12"/>
  <c r="O3410" i="12" s="1"/>
  <c r="N3409" i="12"/>
  <c r="O3409" i="12" s="1"/>
  <c r="N3408" i="12"/>
  <c r="O3408" i="12" s="1"/>
  <c r="N3407" i="12"/>
  <c r="O3407" i="12" s="1"/>
  <c r="L3407" i="12"/>
  <c r="N3406" i="12"/>
  <c r="O3406" i="12" s="1"/>
  <c r="N3405" i="12"/>
  <c r="O3405" i="12" s="1"/>
  <c r="N3404" i="12"/>
  <c r="O3404" i="12" s="1"/>
  <c r="L3404" i="12"/>
  <c r="N3403" i="12"/>
  <c r="O3403" i="12" s="1"/>
  <c r="L3403" i="12"/>
  <c r="N3402" i="12"/>
  <c r="O3402" i="12" s="1"/>
  <c r="N3401" i="12"/>
  <c r="O3401" i="12" s="1"/>
  <c r="N3400" i="12"/>
  <c r="O3400" i="12" s="1"/>
  <c r="N3399" i="12"/>
  <c r="O3399" i="12" s="1"/>
  <c r="L3399" i="12"/>
  <c r="N3398" i="12"/>
  <c r="O3398" i="12" s="1"/>
  <c r="N3397" i="12"/>
  <c r="O3397" i="12" s="1"/>
  <c r="N3396" i="12"/>
  <c r="O3396" i="12" s="1"/>
  <c r="L3396" i="12"/>
  <c r="N3395" i="12"/>
  <c r="O3395" i="12" s="1"/>
  <c r="L3395" i="12"/>
  <c r="N3394" i="12"/>
  <c r="O3394" i="12" s="1"/>
  <c r="N3393" i="12"/>
  <c r="O3393" i="12" s="1"/>
  <c r="N3392" i="12"/>
  <c r="O3392" i="12" s="1"/>
  <c r="N3391" i="12"/>
  <c r="O3391" i="12" s="1"/>
  <c r="L3391" i="12"/>
  <c r="N3390" i="12"/>
  <c r="O3390" i="12" s="1"/>
  <c r="N3389" i="12"/>
  <c r="O3389" i="12" s="1"/>
  <c r="N3388" i="12"/>
  <c r="O3388" i="12" s="1"/>
  <c r="L3388" i="12"/>
  <c r="N3387" i="12"/>
  <c r="O3387" i="12" s="1"/>
  <c r="L3387" i="12"/>
  <c r="N3386" i="12"/>
  <c r="O3386" i="12" s="1"/>
  <c r="N3385" i="12"/>
  <c r="O3385" i="12" s="1"/>
  <c r="N3384" i="12"/>
  <c r="O3384" i="12" s="1"/>
  <c r="N3383" i="12"/>
  <c r="O3383" i="12" s="1"/>
  <c r="L3383" i="12"/>
  <c r="N3382" i="12"/>
  <c r="O3382" i="12" s="1"/>
  <c r="N3381" i="12"/>
  <c r="O3381" i="12" s="1"/>
  <c r="N3380" i="12"/>
  <c r="O3380" i="12" s="1"/>
  <c r="L3380" i="12"/>
  <c r="N3379" i="12"/>
  <c r="O3379" i="12" s="1"/>
  <c r="L3379" i="12"/>
  <c r="N3378" i="12"/>
  <c r="O3378" i="12" s="1"/>
  <c r="N3377" i="12"/>
  <c r="O3377" i="12" s="1"/>
  <c r="N3376" i="12"/>
  <c r="O3376" i="12" s="1"/>
  <c r="N3375" i="12"/>
  <c r="O3375" i="12" s="1"/>
  <c r="L3375" i="12"/>
  <c r="N3374" i="12"/>
  <c r="O3374" i="12" s="1"/>
  <c r="N3373" i="12"/>
  <c r="O3373" i="12" s="1"/>
  <c r="N3372" i="12"/>
  <c r="O3372" i="12" s="1"/>
  <c r="L3372" i="12"/>
  <c r="N3371" i="12"/>
  <c r="O3371" i="12" s="1"/>
  <c r="L3371" i="12"/>
  <c r="N3370" i="12"/>
  <c r="O3370" i="12" s="1"/>
  <c r="N3369" i="12"/>
  <c r="O3369" i="12" s="1"/>
  <c r="N3368" i="12"/>
  <c r="O3368" i="12" s="1"/>
  <c r="N3367" i="12"/>
  <c r="O3367" i="12" s="1"/>
  <c r="L3367" i="12"/>
  <c r="N3366" i="12"/>
  <c r="O3366" i="12" s="1"/>
  <c r="N3365" i="12"/>
  <c r="O3365" i="12" s="1"/>
  <c r="N3364" i="12"/>
  <c r="O3364" i="12" s="1"/>
  <c r="L3364" i="12"/>
  <c r="N3363" i="12"/>
  <c r="O3363" i="12" s="1"/>
  <c r="L3363" i="12"/>
  <c r="N3362" i="12"/>
  <c r="O3362" i="12" s="1"/>
  <c r="N3361" i="12"/>
  <c r="O3361" i="12" s="1"/>
  <c r="N3360" i="12"/>
  <c r="O3360" i="12" s="1"/>
  <c r="N3359" i="12"/>
  <c r="O3359" i="12" s="1"/>
  <c r="L3359" i="12"/>
  <c r="N3358" i="12"/>
  <c r="O3358" i="12" s="1"/>
  <c r="N3357" i="12"/>
  <c r="O3357" i="12" s="1"/>
  <c r="N3356" i="12"/>
  <c r="O3356" i="12" s="1"/>
  <c r="L3356" i="12"/>
  <c r="N3355" i="12"/>
  <c r="O3355" i="12" s="1"/>
  <c r="L3355" i="12"/>
  <c r="N3354" i="12"/>
  <c r="O3354" i="12" s="1"/>
  <c r="N3353" i="12"/>
  <c r="O3353" i="12" s="1"/>
  <c r="N3352" i="12"/>
  <c r="O3352" i="12" s="1"/>
  <c r="N3351" i="12"/>
  <c r="O3351" i="12" s="1"/>
  <c r="L3351" i="12"/>
  <c r="N3350" i="12"/>
  <c r="O3350" i="12" s="1"/>
  <c r="N3349" i="12"/>
  <c r="O3349" i="12" s="1"/>
  <c r="N3348" i="12"/>
  <c r="O3348" i="12" s="1"/>
  <c r="L3348" i="12"/>
  <c r="N3347" i="12"/>
  <c r="O3347" i="12" s="1"/>
  <c r="L3347" i="12"/>
  <c r="N3346" i="12"/>
  <c r="O3346" i="12" s="1"/>
  <c r="N3345" i="12"/>
  <c r="O3345" i="12" s="1"/>
  <c r="N3344" i="12"/>
  <c r="O3344" i="12" s="1"/>
  <c r="N3343" i="12"/>
  <c r="O3343" i="12" s="1"/>
  <c r="L3343" i="12"/>
  <c r="N3342" i="12"/>
  <c r="O3342" i="12" s="1"/>
  <c r="N3341" i="12"/>
  <c r="O3341" i="12" s="1"/>
  <c r="N3340" i="12"/>
  <c r="O3340" i="12" s="1"/>
  <c r="L3340" i="12"/>
  <c r="N3339" i="12"/>
  <c r="O3339" i="12" s="1"/>
  <c r="L3339" i="12"/>
  <c r="N3338" i="12"/>
  <c r="O3338" i="12" s="1"/>
  <c r="N3337" i="12"/>
  <c r="O3337" i="12" s="1"/>
  <c r="N3336" i="12"/>
  <c r="O3336" i="12" s="1"/>
  <c r="N3335" i="12"/>
  <c r="O3335" i="12" s="1"/>
  <c r="L3335" i="12"/>
  <c r="N3334" i="12"/>
  <c r="O3334" i="12" s="1"/>
  <c r="N3333" i="12"/>
  <c r="O3333" i="12" s="1"/>
  <c r="N3332" i="12"/>
  <c r="O3332" i="12" s="1"/>
  <c r="L3332" i="12"/>
  <c r="N3331" i="12"/>
  <c r="O3331" i="12" s="1"/>
  <c r="L3331" i="12"/>
  <c r="N3330" i="12"/>
  <c r="O3330" i="12" s="1"/>
  <c r="N3329" i="12"/>
  <c r="O3329" i="12" s="1"/>
  <c r="N3328" i="12"/>
  <c r="O3328" i="12" s="1"/>
  <c r="N3327" i="12"/>
  <c r="O3327" i="12" s="1"/>
  <c r="L3327" i="12"/>
  <c r="N3326" i="12"/>
  <c r="O3326" i="12" s="1"/>
  <c r="N3325" i="12"/>
  <c r="O3325" i="12" s="1"/>
  <c r="N3324" i="12"/>
  <c r="O3324" i="12" s="1"/>
  <c r="L3324" i="12"/>
  <c r="N3323" i="12"/>
  <c r="O3323" i="12" s="1"/>
  <c r="L3323" i="12"/>
  <c r="N3322" i="12"/>
  <c r="O3322" i="12" s="1"/>
  <c r="N3321" i="12"/>
  <c r="O3321" i="12" s="1"/>
  <c r="N3320" i="12"/>
  <c r="O3320" i="12" s="1"/>
  <c r="N3319" i="12"/>
  <c r="O3319" i="12" s="1"/>
  <c r="L3319" i="12"/>
  <c r="N3318" i="12"/>
  <c r="O3318" i="12" s="1"/>
  <c r="N3317" i="12"/>
  <c r="O3317" i="12" s="1"/>
  <c r="N3316" i="12"/>
  <c r="O3316" i="12" s="1"/>
  <c r="L3316" i="12"/>
  <c r="N3315" i="12"/>
  <c r="O3315" i="12" s="1"/>
  <c r="L3315" i="12"/>
  <c r="N3314" i="12"/>
  <c r="O3314" i="12" s="1"/>
  <c r="N3313" i="12"/>
  <c r="O3313" i="12" s="1"/>
  <c r="N3312" i="12"/>
  <c r="O3312" i="12" s="1"/>
  <c r="N3311" i="12"/>
  <c r="O3311" i="12" s="1"/>
  <c r="L3311" i="12"/>
  <c r="N3310" i="12"/>
  <c r="O3310" i="12" s="1"/>
  <c r="N3309" i="12"/>
  <c r="O3309" i="12" s="1"/>
  <c r="N3308" i="12"/>
  <c r="O3308" i="12" s="1"/>
  <c r="L3308" i="12"/>
  <c r="N3307" i="12"/>
  <c r="O3307" i="12" s="1"/>
  <c r="L3307" i="12"/>
  <c r="N3306" i="12"/>
  <c r="O3306" i="12" s="1"/>
  <c r="N3305" i="12"/>
  <c r="O3305" i="12" s="1"/>
  <c r="N3304" i="12"/>
  <c r="O3304" i="12" s="1"/>
  <c r="N3303" i="12"/>
  <c r="O3303" i="12" s="1"/>
  <c r="L3303" i="12"/>
  <c r="N3302" i="12"/>
  <c r="O3302" i="12" s="1"/>
  <c r="N3301" i="12"/>
  <c r="O3301" i="12" s="1"/>
  <c r="N3300" i="12"/>
  <c r="O3300" i="12" s="1"/>
  <c r="L3300" i="12"/>
  <c r="N3299" i="12"/>
  <c r="O3299" i="12" s="1"/>
  <c r="L3299" i="12"/>
  <c r="N3298" i="12"/>
  <c r="O3298" i="12" s="1"/>
  <c r="N3297" i="12"/>
  <c r="O3297" i="12" s="1"/>
  <c r="N3296" i="12"/>
  <c r="O3296" i="12" s="1"/>
  <c r="N3295" i="12"/>
  <c r="O3295" i="12" s="1"/>
  <c r="L3295" i="12"/>
  <c r="N3294" i="12"/>
  <c r="O3294" i="12" s="1"/>
  <c r="N3293" i="12"/>
  <c r="O3293" i="12" s="1"/>
  <c r="N3292" i="12"/>
  <c r="O3292" i="12" s="1"/>
  <c r="L3292" i="12"/>
  <c r="N3291" i="12"/>
  <c r="O3291" i="12" s="1"/>
  <c r="L3291" i="12"/>
  <c r="N3290" i="12"/>
  <c r="O3290" i="12" s="1"/>
  <c r="N3289" i="12"/>
  <c r="O3289" i="12" s="1"/>
  <c r="N3288" i="12"/>
  <c r="O3288" i="12" s="1"/>
  <c r="N3287" i="12"/>
  <c r="O3287" i="12" s="1"/>
  <c r="L3287" i="12"/>
  <c r="N3286" i="12"/>
  <c r="O3286" i="12" s="1"/>
  <c r="N3285" i="12"/>
  <c r="O3285" i="12" s="1"/>
  <c r="N3284" i="12"/>
  <c r="O3284" i="12" s="1"/>
  <c r="L3284" i="12"/>
  <c r="N3283" i="12"/>
  <c r="O3283" i="12" s="1"/>
  <c r="L3283" i="12"/>
  <c r="N3282" i="12"/>
  <c r="O3282" i="12" s="1"/>
  <c r="N3281" i="12"/>
  <c r="O3281" i="12" s="1"/>
  <c r="N3280" i="12"/>
  <c r="O3280" i="12" s="1"/>
  <c r="N3279" i="12"/>
  <c r="O3279" i="12" s="1"/>
  <c r="L3279" i="12"/>
  <c r="N3278" i="12"/>
  <c r="O3278" i="12" s="1"/>
  <c r="N3277" i="12"/>
  <c r="O3277" i="12" s="1"/>
  <c r="N3276" i="12"/>
  <c r="O3276" i="12" s="1"/>
  <c r="L3276" i="12"/>
  <c r="N3275" i="12"/>
  <c r="O3275" i="12" s="1"/>
  <c r="L3275" i="12"/>
  <c r="N3274" i="12"/>
  <c r="O3274" i="12" s="1"/>
  <c r="N3273" i="12"/>
  <c r="O3273" i="12" s="1"/>
  <c r="N3272" i="12"/>
  <c r="O3272" i="12" s="1"/>
  <c r="N3271" i="12"/>
  <c r="O3271" i="12" s="1"/>
  <c r="L3271" i="12"/>
  <c r="N3270" i="12"/>
  <c r="O3270" i="12" s="1"/>
  <c r="N3269" i="12"/>
  <c r="O3269" i="12" s="1"/>
  <c r="N3268" i="12"/>
  <c r="O3268" i="12" s="1"/>
  <c r="L3268" i="12"/>
  <c r="N3267" i="12"/>
  <c r="O3267" i="12" s="1"/>
  <c r="L3267" i="12"/>
  <c r="N3266" i="12"/>
  <c r="O3266" i="12" s="1"/>
  <c r="N3265" i="12"/>
  <c r="O3265" i="12" s="1"/>
  <c r="N3264" i="12"/>
  <c r="O3264" i="12" s="1"/>
  <c r="N3263" i="12"/>
  <c r="O3263" i="12" s="1"/>
  <c r="L3263" i="12"/>
  <c r="N3262" i="12"/>
  <c r="O3262" i="12" s="1"/>
  <c r="N3261" i="12"/>
  <c r="O3261" i="12" s="1"/>
  <c r="N3260" i="12"/>
  <c r="O3260" i="12" s="1"/>
  <c r="L3260" i="12"/>
  <c r="N3259" i="12"/>
  <c r="O3259" i="12" s="1"/>
  <c r="L3259" i="12"/>
  <c r="N3258" i="12"/>
  <c r="O3258" i="12" s="1"/>
  <c r="N3257" i="12"/>
  <c r="O3257" i="12" s="1"/>
  <c r="N3256" i="12"/>
  <c r="O3256" i="12" s="1"/>
  <c r="N3255" i="12"/>
  <c r="O3255" i="12" s="1"/>
  <c r="L3255" i="12"/>
  <c r="N3254" i="12"/>
  <c r="O3254" i="12" s="1"/>
  <c r="N3253" i="12"/>
  <c r="O3253" i="12" s="1"/>
  <c r="N3252" i="12"/>
  <c r="O3252" i="12" s="1"/>
  <c r="L3252" i="12"/>
  <c r="N3251" i="12"/>
  <c r="O3251" i="12" s="1"/>
  <c r="L3251" i="12"/>
  <c r="N3250" i="12"/>
  <c r="O3250" i="12" s="1"/>
  <c r="N3249" i="12"/>
  <c r="O3249" i="12" s="1"/>
  <c r="N3248" i="12"/>
  <c r="O3248" i="12" s="1"/>
  <c r="N3247" i="12"/>
  <c r="O3247" i="12" s="1"/>
  <c r="L3247" i="12"/>
  <c r="N3246" i="12"/>
  <c r="O3246" i="12" s="1"/>
  <c r="N3245" i="12"/>
  <c r="O3245" i="12" s="1"/>
  <c r="N3244" i="12"/>
  <c r="O3244" i="12" s="1"/>
  <c r="L3244" i="12"/>
  <c r="N3243" i="12"/>
  <c r="O3243" i="12" s="1"/>
  <c r="L3243" i="12"/>
  <c r="N3242" i="12"/>
  <c r="O3242" i="12" s="1"/>
  <c r="N3241" i="12"/>
  <c r="O3241" i="12" s="1"/>
  <c r="N3240" i="12"/>
  <c r="O3240" i="12" s="1"/>
  <c r="N3239" i="12"/>
  <c r="O3239" i="12" s="1"/>
  <c r="L3239" i="12"/>
  <c r="N3238" i="12"/>
  <c r="O3238" i="12" s="1"/>
  <c r="N3237" i="12"/>
  <c r="O3237" i="12" s="1"/>
  <c r="N3236" i="12"/>
  <c r="O3236" i="12" s="1"/>
  <c r="L3236" i="12"/>
  <c r="N3235" i="12"/>
  <c r="O3235" i="12" s="1"/>
  <c r="L3235" i="12"/>
  <c r="N3234" i="12"/>
  <c r="O3234" i="12" s="1"/>
  <c r="N3233" i="12"/>
  <c r="O3233" i="12" s="1"/>
  <c r="N3232" i="12"/>
  <c r="O3232" i="12" s="1"/>
  <c r="J3620" i="12"/>
  <c r="J3619" i="12"/>
  <c r="J3618" i="12"/>
  <c r="J3617" i="12"/>
  <c r="J3616" i="12"/>
  <c r="J3615" i="12"/>
  <c r="J3614" i="12"/>
  <c r="J3613" i="12"/>
  <c r="J3612" i="12"/>
  <c r="J3611" i="12"/>
  <c r="J3610" i="12"/>
  <c r="J3609" i="12"/>
  <c r="J3608" i="12"/>
  <c r="J3607" i="12"/>
  <c r="J3606" i="12"/>
  <c r="J3605" i="12"/>
  <c r="J3604" i="12"/>
  <c r="J3603" i="12"/>
  <c r="J3602" i="12"/>
  <c r="J3601" i="12"/>
  <c r="J3600" i="12"/>
  <c r="J3599" i="12"/>
  <c r="J3598" i="12"/>
  <c r="J3597" i="12"/>
  <c r="J3596" i="12"/>
  <c r="J3595" i="12"/>
  <c r="J3594" i="12"/>
  <c r="J3593" i="12"/>
  <c r="J3592" i="12"/>
  <c r="J3591" i="12"/>
  <c r="J3590" i="12"/>
  <c r="J3589" i="12"/>
  <c r="J3588" i="12"/>
  <c r="J3587" i="12"/>
  <c r="J3586" i="12"/>
  <c r="J3585" i="12"/>
  <c r="J3584" i="12"/>
  <c r="J3583" i="12"/>
  <c r="J3582" i="12"/>
  <c r="J3581" i="12"/>
  <c r="J3580" i="12"/>
  <c r="J3579" i="12"/>
  <c r="J3578" i="12"/>
  <c r="J3577" i="12"/>
  <c r="J3576" i="12"/>
  <c r="J3575" i="12"/>
  <c r="J3574" i="12"/>
  <c r="J3573" i="12"/>
  <c r="J3572" i="12"/>
  <c r="J3571" i="12"/>
  <c r="J3570" i="12"/>
  <c r="J3569" i="12"/>
  <c r="J3568" i="12"/>
  <c r="J3567" i="12"/>
  <c r="J3566" i="12"/>
  <c r="J3565" i="12"/>
  <c r="J3564" i="12"/>
  <c r="J3563" i="12"/>
  <c r="J3562" i="12"/>
  <c r="J3561" i="12"/>
  <c r="J3560" i="12"/>
  <c r="J3559" i="12"/>
  <c r="J3558" i="12"/>
  <c r="J3557" i="12"/>
  <c r="J3556" i="12"/>
  <c r="J3555" i="12"/>
  <c r="J3554" i="12"/>
  <c r="J3553" i="12"/>
  <c r="J3552" i="12"/>
  <c r="J3551" i="12"/>
  <c r="J3550" i="12"/>
  <c r="J3549" i="12"/>
  <c r="J3548" i="12"/>
  <c r="J3547" i="12"/>
  <c r="J3546" i="12"/>
  <c r="J3545" i="12"/>
  <c r="J3544" i="12"/>
  <c r="J3543" i="12"/>
  <c r="J3542" i="12"/>
  <c r="J3541" i="12"/>
  <c r="J3540" i="12"/>
  <c r="J3539" i="12"/>
  <c r="J3538" i="12"/>
  <c r="J3537" i="12"/>
  <c r="J3536" i="12"/>
  <c r="J3535" i="12"/>
  <c r="J3534" i="12"/>
  <c r="J3533" i="12"/>
  <c r="J3532" i="12"/>
  <c r="J3531" i="12"/>
  <c r="J3530" i="12"/>
  <c r="J3529" i="12"/>
  <c r="J3528" i="12"/>
  <c r="J3527" i="12"/>
  <c r="J3526" i="12"/>
  <c r="J3525" i="12"/>
  <c r="J3524" i="12"/>
  <c r="J3523" i="12"/>
  <c r="J3522" i="12"/>
  <c r="J3521" i="12"/>
  <c r="J3520" i="12"/>
  <c r="J3519" i="12"/>
  <c r="J3518" i="12"/>
  <c r="J3517" i="12"/>
  <c r="J3516" i="12"/>
  <c r="J3515" i="12"/>
  <c r="J3514" i="12"/>
  <c r="J3513" i="12"/>
  <c r="J3512" i="12"/>
  <c r="J3511" i="12"/>
  <c r="J3510" i="12"/>
  <c r="J3509" i="12"/>
  <c r="J3508" i="12"/>
  <c r="J3507" i="12"/>
  <c r="J3506" i="12"/>
  <c r="J3505" i="12"/>
  <c r="J3504" i="12"/>
  <c r="J3503" i="12"/>
  <c r="J3502" i="12"/>
  <c r="J3501" i="12"/>
  <c r="J3500" i="12"/>
  <c r="J3499" i="12"/>
  <c r="J3498" i="12"/>
  <c r="J3497" i="12"/>
  <c r="J3496" i="12"/>
  <c r="J3495" i="12"/>
  <c r="J3494" i="12"/>
  <c r="J3493" i="12"/>
  <c r="J3492" i="12"/>
  <c r="J3491" i="12"/>
  <c r="J3490" i="12"/>
  <c r="J3489" i="12"/>
  <c r="J3488" i="12"/>
  <c r="J3487" i="12"/>
  <c r="J3486" i="12"/>
  <c r="J3485" i="12"/>
  <c r="J3484" i="12"/>
  <c r="J3483" i="12"/>
  <c r="J3482" i="12"/>
  <c r="J3481" i="12"/>
  <c r="J3480" i="12"/>
  <c r="J3479" i="12"/>
  <c r="J3478" i="12"/>
  <c r="J3477" i="12"/>
  <c r="J3476" i="12"/>
  <c r="J3475" i="12"/>
  <c r="J3474" i="12"/>
  <c r="J3473" i="12"/>
  <c r="J3472" i="12"/>
  <c r="J3471" i="12"/>
  <c r="J3470" i="12"/>
  <c r="J3469" i="12"/>
  <c r="J3468" i="12"/>
  <c r="J3467" i="12"/>
  <c r="J3466" i="12"/>
  <c r="J3465" i="12"/>
  <c r="J3464" i="12"/>
  <c r="J3463" i="12"/>
  <c r="J3462" i="12"/>
  <c r="J3461" i="12"/>
  <c r="J3460" i="12"/>
  <c r="J3459" i="12"/>
  <c r="J3458" i="12"/>
  <c r="J3457" i="12"/>
  <c r="J3456" i="12"/>
  <c r="J3455" i="12"/>
  <c r="J3454" i="12"/>
  <c r="J3453" i="12"/>
  <c r="J3452" i="12"/>
  <c r="J3451" i="12"/>
  <c r="J3450" i="12"/>
  <c r="J3449" i="12"/>
  <c r="J3448" i="12"/>
  <c r="J3447" i="12"/>
  <c r="J3446" i="12"/>
  <c r="J3445" i="12"/>
  <c r="J3444" i="12"/>
  <c r="J3443" i="12"/>
  <c r="J3442" i="12"/>
  <c r="J3441" i="12"/>
  <c r="J3440" i="12"/>
  <c r="J3439" i="12"/>
  <c r="J3438" i="12"/>
  <c r="J3437" i="12"/>
  <c r="J3436" i="12"/>
  <c r="J3435" i="12"/>
  <c r="J3434" i="12"/>
  <c r="J3433" i="12"/>
  <c r="J3432" i="12"/>
  <c r="J3431" i="12"/>
  <c r="J3430" i="12"/>
  <c r="J3429" i="12"/>
  <c r="J3428" i="12"/>
  <c r="J3427" i="12"/>
  <c r="J3426" i="12"/>
  <c r="J3425" i="12"/>
  <c r="J3424" i="12"/>
  <c r="J3423" i="12"/>
  <c r="J3422" i="12"/>
  <c r="J3421" i="12"/>
  <c r="J3420" i="12"/>
  <c r="J3419" i="12"/>
  <c r="J3418" i="12"/>
  <c r="J3417" i="12"/>
  <c r="J3416" i="12"/>
  <c r="J3415" i="12"/>
  <c r="J3414" i="12"/>
  <c r="J3413" i="12"/>
  <c r="J3412" i="12"/>
  <c r="J3411" i="12"/>
  <c r="J3410" i="12"/>
  <c r="J3409" i="12"/>
  <c r="J3408" i="12"/>
  <c r="J3407" i="12"/>
  <c r="J3406" i="12"/>
  <c r="J3405" i="12"/>
  <c r="J3404" i="12"/>
  <c r="J3403" i="12"/>
  <c r="J3402" i="12"/>
  <c r="J3401" i="12"/>
  <c r="J3400" i="12"/>
  <c r="J3399" i="12"/>
  <c r="J3398" i="12"/>
  <c r="J3397" i="12"/>
  <c r="J3396" i="12"/>
  <c r="J3395" i="12"/>
  <c r="J3394" i="12"/>
  <c r="J3393" i="12"/>
  <c r="J3392" i="12"/>
  <c r="J3391" i="12"/>
  <c r="J3390" i="12"/>
  <c r="J3389" i="12"/>
  <c r="J3388" i="12"/>
  <c r="J3387" i="12"/>
  <c r="J3386" i="12"/>
  <c r="J3385" i="12"/>
  <c r="J3384" i="12"/>
  <c r="J3383" i="12"/>
  <c r="J3382" i="12"/>
  <c r="J3381" i="12"/>
  <c r="J3380" i="12"/>
  <c r="J3379" i="12"/>
  <c r="J3378" i="12"/>
  <c r="J3377" i="12"/>
  <c r="J3376" i="12"/>
  <c r="J3375" i="12"/>
  <c r="J3374" i="12"/>
  <c r="J3373" i="12"/>
  <c r="J3372" i="12"/>
  <c r="J3371" i="12"/>
  <c r="J3370" i="12"/>
  <c r="J3369" i="12"/>
  <c r="J3368" i="12"/>
  <c r="J3367" i="12"/>
  <c r="J3366" i="12"/>
  <c r="J3365" i="12"/>
  <c r="J3364" i="12"/>
  <c r="J3363" i="12"/>
  <c r="J3362" i="12"/>
  <c r="J3361" i="12"/>
  <c r="J3360" i="12"/>
  <c r="J3359" i="12"/>
  <c r="J3358" i="12"/>
  <c r="J3357" i="12"/>
  <c r="J3356" i="12"/>
  <c r="J3355" i="12"/>
  <c r="J3354" i="12"/>
  <c r="J3353" i="12"/>
  <c r="J3352" i="12"/>
  <c r="J3351" i="12"/>
  <c r="J3350" i="12"/>
  <c r="J3349" i="12"/>
  <c r="J3348" i="12"/>
  <c r="J3347" i="12"/>
  <c r="J3346" i="12"/>
  <c r="J3345" i="12"/>
  <c r="J3344" i="12"/>
  <c r="J3343" i="12"/>
  <c r="J3342" i="12"/>
  <c r="J3341" i="12"/>
  <c r="J3340" i="12"/>
  <c r="J3339" i="12"/>
  <c r="J3338" i="12"/>
  <c r="J3337" i="12"/>
  <c r="J3336" i="12"/>
  <c r="J3335" i="12"/>
  <c r="J3334" i="12"/>
  <c r="J3333" i="12"/>
  <c r="J3332" i="12"/>
  <c r="J3331" i="12"/>
  <c r="J3330" i="12"/>
  <c r="J3329" i="12"/>
  <c r="J3328" i="12"/>
  <c r="J3327" i="12"/>
  <c r="J3326" i="12"/>
  <c r="J3325" i="12"/>
  <c r="J3324" i="12"/>
  <c r="J3323" i="12"/>
  <c r="J3322" i="12"/>
  <c r="J3321" i="12"/>
  <c r="J3320" i="12"/>
  <c r="J3319" i="12"/>
  <c r="J3318" i="12"/>
  <c r="J3317" i="12"/>
  <c r="J3316" i="12"/>
  <c r="J3315" i="12"/>
  <c r="J3314" i="12"/>
  <c r="J3313" i="12"/>
  <c r="J3312" i="12"/>
  <c r="J3311" i="12"/>
  <c r="J3310" i="12"/>
  <c r="J3309" i="12"/>
  <c r="J3308" i="12"/>
  <c r="J3307" i="12"/>
  <c r="J3306" i="12"/>
  <c r="J3305" i="12"/>
  <c r="J3304" i="12"/>
  <c r="J3303" i="12"/>
  <c r="J3302" i="12"/>
  <c r="J3301" i="12"/>
  <c r="J3300" i="12"/>
  <c r="J3299" i="12"/>
  <c r="J3298" i="12"/>
  <c r="J3297" i="12"/>
  <c r="J3296" i="12"/>
  <c r="J3295" i="12"/>
  <c r="J3294" i="12"/>
  <c r="J3293" i="12"/>
  <c r="J3292" i="12"/>
  <c r="J3291" i="12"/>
  <c r="J3290" i="12"/>
  <c r="J3289" i="12"/>
  <c r="J3288" i="12"/>
  <c r="J3287" i="12"/>
  <c r="J3286" i="12"/>
  <c r="J3285" i="12"/>
  <c r="J3284" i="12"/>
  <c r="J3283" i="12"/>
  <c r="J3282" i="12"/>
  <c r="J3281" i="12"/>
  <c r="J3280" i="12"/>
  <c r="J3279" i="12"/>
  <c r="J3278" i="12"/>
  <c r="J3277" i="12"/>
  <c r="J3276" i="12"/>
  <c r="J3275" i="12"/>
  <c r="J3274" i="12"/>
  <c r="J3273" i="12"/>
  <c r="J3272" i="12"/>
  <c r="J3271" i="12"/>
  <c r="J3270" i="12"/>
  <c r="J3269" i="12"/>
  <c r="J3268" i="12"/>
  <c r="J3267" i="12"/>
  <c r="J3266" i="12"/>
  <c r="J3265" i="12"/>
  <c r="J3264" i="12"/>
  <c r="J3263" i="12"/>
  <c r="J3262" i="12"/>
  <c r="J3261" i="12"/>
  <c r="J3260" i="12"/>
  <c r="J3259" i="12"/>
  <c r="J3258" i="12"/>
  <c r="J3257" i="12"/>
  <c r="J3256" i="12"/>
  <c r="J3255" i="12"/>
  <c r="J3254" i="12"/>
  <c r="J3253" i="12"/>
  <c r="J3252" i="12"/>
  <c r="J3251" i="12"/>
  <c r="J3250" i="12"/>
  <c r="J3249" i="12"/>
  <c r="J3248" i="12"/>
  <c r="J3247" i="12"/>
  <c r="J3246" i="12"/>
  <c r="J3245" i="12"/>
  <c r="J3244" i="12"/>
  <c r="J3243" i="12"/>
  <c r="J3242" i="12"/>
  <c r="J3241" i="12"/>
  <c r="J3240" i="12"/>
  <c r="J3239" i="12"/>
  <c r="J3238" i="12"/>
  <c r="J3237" i="12"/>
  <c r="J3236" i="12"/>
  <c r="J3235" i="12"/>
  <c r="J3234" i="12"/>
  <c r="J3233" i="12"/>
  <c r="J3232" i="12"/>
  <c r="D3620" i="6"/>
  <c r="K3612" i="13" s="1"/>
  <c r="D3619" i="6"/>
  <c r="L3619" i="12" s="1"/>
  <c r="D3618" i="6"/>
  <c r="K3610" i="13" s="1"/>
  <c r="L3610" i="13" s="1"/>
  <c r="D3617" i="6"/>
  <c r="L3617" i="12" s="1"/>
  <c r="D3616" i="6"/>
  <c r="K3608" i="13" s="1"/>
  <c r="D3615" i="6"/>
  <c r="K3607" i="13" s="1"/>
  <c r="D3614" i="6"/>
  <c r="D3613" i="6"/>
  <c r="L3613" i="12" s="1"/>
  <c r="D3612" i="6"/>
  <c r="K3604" i="13" s="1"/>
  <c r="D3611" i="6"/>
  <c r="K3603" i="13" s="1"/>
  <c r="L3603" i="13" s="1"/>
  <c r="D3610" i="6"/>
  <c r="K3602" i="13" s="1"/>
  <c r="L3602" i="13" s="1"/>
  <c r="D3609" i="6"/>
  <c r="K3601" i="13" s="1"/>
  <c r="L3601" i="13" s="1"/>
  <c r="D3608" i="6"/>
  <c r="K3600" i="13" s="1"/>
  <c r="L3600" i="13" s="1"/>
  <c r="D3607" i="6"/>
  <c r="D3606" i="6"/>
  <c r="D3605" i="6"/>
  <c r="K3597" i="13" s="1"/>
  <c r="D3604" i="6"/>
  <c r="K3596" i="13" s="1"/>
  <c r="D3603" i="6"/>
  <c r="L3603" i="12" s="1"/>
  <c r="D3602" i="6"/>
  <c r="D3601" i="6"/>
  <c r="K3593" i="13" s="1"/>
  <c r="D3600" i="6"/>
  <c r="K3592" i="13" s="1"/>
  <c r="L3592" i="13" s="1"/>
  <c r="D3599" i="6"/>
  <c r="D3598" i="6"/>
  <c r="D3597" i="6"/>
  <c r="K3589" i="13" s="1"/>
  <c r="L3589" i="13" s="1"/>
  <c r="D3596" i="6"/>
  <c r="K3588" i="13" s="1"/>
  <c r="L3588" i="13" s="1"/>
  <c r="D3595" i="6"/>
  <c r="K3587" i="13" s="1"/>
  <c r="L3587" i="13" s="1"/>
  <c r="D3594" i="6"/>
  <c r="D3593" i="6"/>
  <c r="K3585" i="13" s="1"/>
  <c r="L3585" i="13" s="1"/>
  <c r="D3592" i="6"/>
  <c r="K3584" i="13" s="1"/>
  <c r="L3584" i="13" s="1"/>
  <c r="D3591" i="6"/>
  <c r="D3590" i="6"/>
  <c r="D3589" i="6"/>
  <c r="K3581" i="13" s="1"/>
  <c r="D3588" i="6"/>
  <c r="K3580" i="13" s="1"/>
  <c r="D3587" i="6"/>
  <c r="K3579" i="13" s="1"/>
  <c r="D3586" i="6"/>
  <c r="D3585" i="6"/>
  <c r="K3577" i="13" s="1"/>
  <c r="D3584" i="6"/>
  <c r="K3576" i="13" s="1"/>
  <c r="D3583" i="6"/>
  <c r="D3582" i="6"/>
  <c r="D3581" i="6"/>
  <c r="K3573" i="13" s="1"/>
  <c r="D3580" i="6"/>
  <c r="K3572" i="13" s="1"/>
  <c r="D3579" i="6"/>
  <c r="K3571" i="13" s="1"/>
  <c r="L3571" i="13" s="1"/>
  <c r="D3578" i="6"/>
  <c r="D3577" i="6"/>
  <c r="K3569" i="13" s="1"/>
  <c r="D3576" i="6"/>
  <c r="L3576" i="12" s="1"/>
  <c r="D3575" i="6"/>
  <c r="D3574" i="6"/>
  <c r="D3573" i="6"/>
  <c r="K3565" i="13" s="1"/>
  <c r="L3565" i="13" s="1"/>
  <c r="D3572" i="6"/>
  <c r="L3572" i="12" s="1"/>
  <c r="D3571" i="6"/>
  <c r="L3571" i="12" s="1"/>
  <c r="D3570" i="6"/>
  <c r="D3569" i="6"/>
  <c r="K3561" i="13" s="1"/>
  <c r="L3561" i="13" s="1"/>
  <c r="D3568" i="6"/>
  <c r="L3568" i="12" s="1"/>
  <c r="D3567" i="6"/>
  <c r="D3566" i="6"/>
  <c r="D3565" i="6"/>
  <c r="K3557" i="13" s="1"/>
  <c r="L3557" i="13" s="1"/>
  <c r="D3564" i="6"/>
  <c r="K3556" i="13" s="1"/>
  <c r="D3563" i="6"/>
  <c r="D3562" i="6"/>
  <c r="D3561" i="6"/>
  <c r="K3553" i="13" s="1"/>
  <c r="L3553" i="13" s="1"/>
  <c r="D3560" i="6"/>
  <c r="K3552" i="13" s="1"/>
  <c r="L3552" i="13" s="1"/>
  <c r="D3559" i="6"/>
  <c r="D3558" i="6"/>
  <c r="D3557" i="6"/>
  <c r="K3549" i="13" s="1"/>
  <c r="L3549" i="13" s="1"/>
  <c r="D3556" i="6"/>
  <c r="K3548" i="13" s="1"/>
  <c r="D3555" i="6"/>
  <c r="D3554" i="6"/>
  <c r="D3553" i="6"/>
  <c r="K3545" i="13" s="1"/>
  <c r="D3552" i="6"/>
  <c r="K3544" i="13" s="1"/>
  <c r="D3551" i="6"/>
  <c r="D3550" i="6"/>
  <c r="D3549" i="6"/>
  <c r="K3541" i="13" s="1"/>
  <c r="D3548" i="6"/>
  <c r="K3540" i="13" s="1"/>
  <c r="D3547" i="6"/>
  <c r="D3546" i="6"/>
  <c r="D3545" i="6"/>
  <c r="K3537" i="13" s="1"/>
  <c r="D3544" i="6"/>
  <c r="K3536" i="13" s="1"/>
  <c r="L3536" i="13" s="1"/>
  <c r="D3543" i="6"/>
  <c r="D3542" i="6"/>
  <c r="D3541" i="6"/>
  <c r="L3541" i="12" s="1"/>
  <c r="D3540" i="6"/>
  <c r="L3540" i="12" s="1"/>
  <c r="D3539" i="6"/>
  <c r="D3538" i="6"/>
  <c r="K3530" i="13" s="1"/>
  <c r="D3537" i="6"/>
  <c r="L3537" i="12" s="1"/>
  <c r="D3536" i="6"/>
  <c r="K3528" i="13" s="1"/>
  <c r="L3528" i="13" s="1"/>
  <c r="D3535" i="6"/>
  <c r="D3534" i="6"/>
  <c r="K3526" i="13" s="1"/>
  <c r="D3533" i="6"/>
  <c r="L3533" i="12" s="1"/>
  <c r="D3532" i="6"/>
  <c r="L3532" i="12" s="1"/>
  <c r="D3531" i="6"/>
  <c r="D3530" i="6"/>
  <c r="K3522" i="13" s="1"/>
  <c r="L3522" i="13" s="1"/>
  <c r="D3529" i="6"/>
  <c r="L3529" i="12" s="1"/>
  <c r="D3528" i="6"/>
  <c r="L3528" i="12" s="1"/>
  <c r="D3527" i="6"/>
  <c r="D3526" i="6"/>
  <c r="K3518" i="13" s="1"/>
  <c r="D3525" i="6"/>
  <c r="L3525" i="12" s="1"/>
  <c r="D3524" i="6"/>
  <c r="L3524" i="12" s="1"/>
  <c r="D3523" i="6"/>
  <c r="D3522" i="6"/>
  <c r="K3514" i="13" s="1"/>
  <c r="L3514" i="13" s="1"/>
  <c r="D3521" i="6"/>
  <c r="L3521" i="12" s="1"/>
  <c r="D3520" i="6"/>
  <c r="K3512" i="13" s="1"/>
  <c r="D3519" i="6"/>
  <c r="D3518" i="6"/>
  <c r="K3510" i="13" s="1"/>
  <c r="D3517" i="6"/>
  <c r="L3517" i="12" s="1"/>
  <c r="D3516" i="6"/>
  <c r="L3516" i="12" s="1"/>
  <c r="D3515" i="6"/>
  <c r="D3514" i="6"/>
  <c r="K3506" i="13" s="1"/>
  <c r="D3513" i="6"/>
  <c r="L3513" i="12" s="1"/>
  <c r="D3512" i="6"/>
  <c r="K3504" i="13" s="1"/>
  <c r="D3511" i="6"/>
  <c r="D3510" i="6"/>
  <c r="K3502" i="13" s="1"/>
  <c r="D3509" i="6"/>
  <c r="L3509" i="12" s="1"/>
  <c r="D3508" i="6"/>
  <c r="L3508" i="12" s="1"/>
  <c r="D3507" i="6"/>
  <c r="D3506" i="6"/>
  <c r="K3498" i="13" s="1"/>
  <c r="L3498" i="13" s="1"/>
  <c r="D3505" i="6"/>
  <c r="L3505" i="12" s="1"/>
  <c r="D3504" i="6"/>
  <c r="K3496" i="13" s="1"/>
  <c r="D3503" i="6"/>
  <c r="D3502" i="6"/>
  <c r="K3494" i="13" s="1"/>
  <c r="D3501" i="6"/>
  <c r="L3501" i="12" s="1"/>
  <c r="D3500" i="6"/>
  <c r="L3500" i="12" s="1"/>
  <c r="D3499" i="6"/>
  <c r="D3498" i="6"/>
  <c r="K3490" i="13" s="1"/>
  <c r="L3490" i="13" s="1"/>
  <c r="D3497" i="6"/>
  <c r="L3497" i="12" s="1"/>
  <c r="D3496" i="6"/>
  <c r="K3488" i="13" s="1"/>
  <c r="L3488" i="13" s="1"/>
  <c r="D3495" i="6"/>
  <c r="D3494" i="6"/>
  <c r="K3486" i="13" s="1"/>
  <c r="D3493" i="6"/>
  <c r="L3493" i="12" s="1"/>
  <c r="D3492" i="6"/>
  <c r="L3492" i="12" s="1"/>
  <c r="D3491" i="6"/>
  <c r="D3490" i="6"/>
  <c r="K3482" i="13" s="1"/>
  <c r="D3489" i="6"/>
  <c r="L3489" i="12" s="1"/>
  <c r="D3488" i="6"/>
  <c r="L3488" i="12" s="1"/>
  <c r="D3487" i="6"/>
  <c r="D3486" i="6"/>
  <c r="K3478" i="13" s="1"/>
  <c r="D3485" i="6"/>
  <c r="L3485" i="12" s="1"/>
  <c r="D3484" i="6"/>
  <c r="L3484" i="12" s="1"/>
  <c r="D3483" i="6"/>
  <c r="D3482" i="6"/>
  <c r="K3474" i="13" s="1"/>
  <c r="D3481" i="6"/>
  <c r="L3481" i="12" s="1"/>
  <c r="D3480" i="6"/>
  <c r="K3472" i="13" s="1"/>
  <c r="L3472" i="13" s="1"/>
  <c r="D3479" i="6"/>
  <c r="D3478" i="6"/>
  <c r="K3470" i="13" s="1"/>
  <c r="D3477" i="6"/>
  <c r="L3477" i="12" s="1"/>
  <c r="D3476" i="6"/>
  <c r="L3476" i="12" s="1"/>
  <c r="D3475" i="6"/>
  <c r="D3474" i="6"/>
  <c r="K3466" i="13" s="1"/>
  <c r="L3466" i="13" s="1"/>
  <c r="D3473" i="6"/>
  <c r="L3473" i="12" s="1"/>
  <c r="D3472" i="6"/>
  <c r="L3472" i="12" s="1"/>
  <c r="D3471" i="6"/>
  <c r="D3470" i="6"/>
  <c r="K3462" i="13" s="1"/>
  <c r="D3469" i="6"/>
  <c r="L3469" i="12" s="1"/>
  <c r="D3468" i="6"/>
  <c r="L3468" i="12" s="1"/>
  <c r="D3467" i="6"/>
  <c r="D3466" i="6"/>
  <c r="K3458" i="13" s="1"/>
  <c r="D3465" i="6"/>
  <c r="L3465" i="12" s="1"/>
  <c r="D3464" i="6"/>
  <c r="L3464" i="12" s="1"/>
  <c r="D3463" i="6"/>
  <c r="D3462" i="6"/>
  <c r="K3454" i="13" s="1"/>
  <c r="D3461" i="6"/>
  <c r="L3461" i="12" s="1"/>
  <c r="D3460" i="6"/>
  <c r="L3460" i="12" s="1"/>
  <c r="D3459" i="6"/>
  <c r="D3458" i="6"/>
  <c r="K3450" i="13" s="1"/>
  <c r="D3457" i="6"/>
  <c r="L3457" i="12" s="1"/>
  <c r="D3456" i="6"/>
  <c r="K3448" i="13" s="1"/>
  <c r="L3448" i="13" s="1"/>
  <c r="D3455" i="6"/>
  <c r="D3454" i="6"/>
  <c r="K3446" i="13" s="1"/>
  <c r="D3453" i="6"/>
  <c r="L3453" i="12" s="1"/>
  <c r="D3452" i="6"/>
  <c r="D3451" i="6"/>
  <c r="D3450" i="6"/>
  <c r="K3442" i="13" s="1"/>
  <c r="L3442" i="13" s="1"/>
  <c r="D3449" i="6"/>
  <c r="L3449" i="12" s="1"/>
  <c r="D3448" i="6"/>
  <c r="K3440" i="13" s="1"/>
  <c r="D3447" i="6"/>
  <c r="D3446" i="6"/>
  <c r="K3438" i="13" s="1"/>
  <c r="D3445" i="6"/>
  <c r="L3445" i="12" s="1"/>
  <c r="D3444" i="6"/>
  <c r="D3443" i="6"/>
  <c r="K3435" i="13" s="1"/>
  <c r="L3435" i="13" s="1"/>
  <c r="D3442" i="6"/>
  <c r="K3434" i="13" s="1"/>
  <c r="L3434" i="13" s="1"/>
  <c r="D3441" i="6"/>
  <c r="L3441" i="12" s="1"/>
  <c r="D3440" i="6"/>
  <c r="L3440" i="12" s="1"/>
  <c r="D3439" i="6"/>
  <c r="K3431" i="13" s="1"/>
  <c r="D3438" i="6"/>
  <c r="K3430" i="13" s="1"/>
  <c r="D3437" i="6"/>
  <c r="L3437" i="12" s="1"/>
  <c r="D3436" i="6"/>
  <c r="D3435" i="6"/>
  <c r="K3427" i="13" s="1"/>
  <c r="L3427" i="13" s="1"/>
  <c r="D3434" i="6"/>
  <c r="K3426" i="13" s="1"/>
  <c r="L3426" i="13" s="1"/>
  <c r="D3433" i="6"/>
  <c r="L3433" i="12" s="1"/>
  <c r="D3432" i="6"/>
  <c r="L3432" i="12" s="1"/>
  <c r="D3431" i="6"/>
  <c r="K3423" i="13" s="1"/>
  <c r="D3430" i="6"/>
  <c r="K3422" i="13" s="1"/>
  <c r="D3429" i="6"/>
  <c r="L3429" i="12" s="1"/>
  <c r="D3428" i="6"/>
  <c r="D3427" i="6"/>
  <c r="K3419" i="13" s="1"/>
  <c r="L3419" i="13" s="1"/>
  <c r="D3426" i="6"/>
  <c r="L3426" i="12" s="1"/>
  <c r="D3425" i="6"/>
  <c r="K3417" i="13" s="1"/>
  <c r="L3417" i="13" s="1"/>
  <c r="D3424" i="6"/>
  <c r="K3416" i="13" s="1"/>
  <c r="L3416" i="13" s="1"/>
  <c r="D3423" i="6"/>
  <c r="K3415" i="13" s="1"/>
  <c r="D3422" i="6"/>
  <c r="L3422" i="12" s="1"/>
  <c r="D3421" i="6"/>
  <c r="L3421" i="12" s="1"/>
  <c r="D3420" i="6"/>
  <c r="D3419" i="6"/>
  <c r="K3411" i="13" s="1"/>
  <c r="D3418" i="6"/>
  <c r="L3418" i="12" s="1"/>
  <c r="D3417" i="6"/>
  <c r="K3409" i="13" s="1"/>
  <c r="D3416" i="6"/>
  <c r="L3416" i="12" s="1"/>
  <c r="D3415" i="6"/>
  <c r="K3407" i="13" s="1"/>
  <c r="D3414" i="6"/>
  <c r="L3414" i="12" s="1"/>
  <c r="D3413" i="6"/>
  <c r="L3413" i="12" s="1"/>
  <c r="D3412" i="6"/>
  <c r="D3411" i="6"/>
  <c r="K3403" i="13" s="1"/>
  <c r="L3403" i="13" s="1"/>
  <c r="D3410" i="6"/>
  <c r="L3410" i="12" s="1"/>
  <c r="D3409" i="6"/>
  <c r="K3401" i="13" s="1"/>
  <c r="L3401" i="13" s="1"/>
  <c r="D3408" i="6"/>
  <c r="L3408" i="12" s="1"/>
  <c r="D3407" i="6"/>
  <c r="K3399" i="13" s="1"/>
  <c r="D3406" i="6"/>
  <c r="L3406" i="12" s="1"/>
  <c r="D3405" i="6"/>
  <c r="L3405" i="12" s="1"/>
  <c r="D3404" i="6"/>
  <c r="D3403" i="6"/>
  <c r="K3395" i="13" s="1"/>
  <c r="D3402" i="6"/>
  <c r="L3402" i="12" s="1"/>
  <c r="D3401" i="6"/>
  <c r="K3393" i="13" s="1"/>
  <c r="D3400" i="6"/>
  <c r="L3400" i="12" s="1"/>
  <c r="D3399" i="6"/>
  <c r="K3391" i="13" s="1"/>
  <c r="D3398" i="6"/>
  <c r="L3398" i="12" s="1"/>
  <c r="D3397" i="6"/>
  <c r="L3397" i="12" s="1"/>
  <c r="D3396" i="6"/>
  <c r="D3395" i="6"/>
  <c r="K3387" i="13" s="1"/>
  <c r="L3387" i="13" s="1"/>
  <c r="D3394" i="6"/>
  <c r="L3394" i="12" s="1"/>
  <c r="D3393" i="6"/>
  <c r="K3385" i="13" s="1"/>
  <c r="L3385" i="13" s="1"/>
  <c r="D3392" i="6"/>
  <c r="L3392" i="12" s="1"/>
  <c r="D3391" i="6"/>
  <c r="K3383" i="13" s="1"/>
  <c r="D3390" i="6"/>
  <c r="L3390" i="12" s="1"/>
  <c r="D3389" i="6"/>
  <c r="L3389" i="12" s="1"/>
  <c r="D3388" i="6"/>
  <c r="D3387" i="6"/>
  <c r="K3379" i="13" s="1"/>
  <c r="D3386" i="6"/>
  <c r="L3386" i="12" s="1"/>
  <c r="D3385" i="6"/>
  <c r="L3385" i="12" s="1"/>
  <c r="D3384" i="6"/>
  <c r="L3384" i="12" s="1"/>
  <c r="D3383" i="6"/>
  <c r="K3375" i="13" s="1"/>
  <c r="D3382" i="6"/>
  <c r="L3382" i="12" s="1"/>
  <c r="D3381" i="6"/>
  <c r="L3381" i="12" s="1"/>
  <c r="D3380" i="6"/>
  <c r="D3379" i="6"/>
  <c r="K3371" i="13" s="1"/>
  <c r="L3371" i="13" s="1"/>
  <c r="D3378" i="6"/>
  <c r="L3378" i="12" s="1"/>
  <c r="D3377" i="6"/>
  <c r="K3369" i="13" s="1"/>
  <c r="L3369" i="13" s="1"/>
  <c r="D3376" i="6"/>
  <c r="L3376" i="12" s="1"/>
  <c r="D3375" i="6"/>
  <c r="K3367" i="13" s="1"/>
  <c r="L3367" i="13" s="1"/>
  <c r="D3374" i="6"/>
  <c r="L3374" i="12" s="1"/>
  <c r="D3373" i="6"/>
  <c r="L3373" i="12" s="1"/>
  <c r="D3372" i="6"/>
  <c r="D3371" i="6"/>
  <c r="K3363" i="13" s="1"/>
  <c r="L3363" i="13" s="1"/>
  <c r="D3370" i="6"/>
  <c r="L3370" i="12" s="1"/>
  <c r="D3369" i="6"/>
  <c r="L3369" i="12" s="1"/>
  <c r="D3368" i="6"/>
  <c r="L3368" i="12" s="1"/>
  <c r="D3367" i="6"/>
  <c r="K3359" i="13" s="1"/>
  <c r="D3366" i="6"/>
  <c r="L3366" i="12" s="1"/>
  <c r="D3365" i="6"/>
  <c r="L3365" i="12" s="1"/>
  <c r="D3364" i="6"/>
  <c r="D3363" i="6"/>
  <c r="K3355" i="13" s="1"/>
  <c r="D3362" i="6"/>
  <c r="L3362" i="12" s="1"/>
  <c r="D3361" i="6"/>
  <c r="K3353" i="13" s="1"/>
  <c r="L3353" i="13" s="1"/>
  <c r="D3360" i="6"/>
  <c r="L3360" i="12" s="1"/>
  <c r="D3359" i="6"/>
  <c r="K3351" i="13" s="1"/>
  <c r="D3358" i="6"/>
  <c r="L3358" i="12" s="1"/>
  <c r="D3357" i="6"/>
  <c r="L3357" i="12" s="1"/>
  <c r="D3356" i="6"/>
  <c r="D3355" i="6"/>
  <c r="K3347" i="13" s="1"/>
  <c r="L3347" i="13" s="1"/>
  <c r="D3354" i="6"/>
  <c r="L3354" i="12" s="1"/>
  <c r="D3353" i="6"/>
  <c r="L3353" i="12" s="1"/>
  <c r="D3352" i="6"/>
  <c r="L3352" i="12" s="1"/>
  <c r="D3351" i="6"/>
  <c r="K3343" i="13" s="1"/>
  <c r="D3350" i="6"/>
  <c r="L3350" i="12" s="1"/>
  <c r="D3349" i="6"/>
  <c r="L3349" i="12" s="1"/>
  <c r="D3348" i="6"/>
  <c r="D3347" i="6"/>
  <c r="K3339" i="13" s="1"/>
  <c r="L3339" i="13" s="1"/>
  <c r="D3346" i="6"/>
  <c r="L3346" i="12" s="1"/>
  <c r="D3345" i="6"/>
  <c r="K3337" i="13" s="1"/>
  <c r="L3337" i="13" s="1"/>
  <c r="D3344" i="6"/>
  <c r="L3344" i="12" s="1"/>
  <c r="D3343" i="6"/>
  <c r="K3335" i="13" s="1"/>
  <c r="D3342" i="6"/>
  <c r="L3342" i="12" s="1"/>
  <c r="D3341" i="6"/>
  <c r="L3341" i="12" s="1"/>
  <c r="D3340" i="6"/>
  <c r="D3339" i="6"/>
  <c r="K3331" i="13" s="1"/>
  <c r="D3338" i="6"/>
  <c r="L3338" i="12" s="1"/>
  <c r="D3337" i="6"/>
  <c r="L3337" i="12" s="1"/>
  <c r="D3336" i="6"/>
  <c r="L3336" i="12" s="1"/>
  <c r="D3335" i="6"/>
  <c r="K3327" i="13" s="1"/>
  <c r="L3327" i="13" s="1"/>
  <c r="D3334" i="6"/>
  <c r="L3334" i="12" s="1"/>
  <c r="D3333" i="6"/>
  <c r="L3333" i="12" s="1"/>
  <c r="D3332" i="6"/>
  <c r="D3331" i="6"/>
  <c r="K3323" i="13" s="1"/>
  <c r="L3323" i="13" s="1"/>
  <c r="D3330" i="6"/>
  <c r="L3330" i="12" s="1"/>
  <c r="D3329" i="6"/>
  <c r="K3321" i="13" s="1"/>
  <c r="L3321" i="13" s="1"/>
  <c r="D3328" i="6"/>
  <c r="L3328" i="12" s="1"/>
  <c r="D3327" i="6"/>
  <c r="K3319" i="13" s="1"/>
  <c r="L3319" i="13" s="1"/>
  <c r="D3326" i="6"/>
  <c r="L3326" i="12" s="1"/>
  <c r="D3325" i="6"/>
  <c r="L3325" i="12" s="1"/>
  <c r="D3324" i="6"/>
  <c r="K3316" i="13" s="1"/>
  <c r="L3316" i="13" s="1"/>
  <c r="D3323" i="6"/>
  <c r="K3315" i="13" s="1"/>
  <c r="D3322" i="6"/>
  <c r="L3322" i="12" s="1"/>
  <c r="D3321" i="6"/>
  <c r="K3313" i="13" s="1"/>
  <c r="D3320" i="6"/>
  <c r="L3320" i="12" s="1"/>
  <c r="D3319" i="6"/>
  <c r="K3311" i="13" s="1"/>
  <c r="D3318" i="6"/>
  <c r="L3318" i="12" s="1"/>
  <c r="D3317" i="6"/>
  <c r="L3317" i="12" s="1"/>
  <c r="D3316" i="6"/>
  <c r="K3308" i="13" s="1"/>
  <c r="D3315" i="6"/>
  <c r="K3307" i="13" s="1"/>
  <c r="L3307" i="13" s="1"/>
  <c r="D3314" i="6"/>
  <c r="L3314" i="12" s="1"/>
  <c r="D3313" i="6"/>
  <c r="L3313" i="12" s="1"/>
  <c r="D3312" i="6"/>
  <c r="K3304" i="13" s="1"/>
  <c r="L3304" i="13" s="1"/>
  <c r="D3311" i="6"/>
  <c r="K3303" i="13" s="1"/>
  <c r="L3303" i="13" s="1"/>
  <c r="D3310" i="6"/>
  <c r="L3310" i="12" s="1"/>
  <c r="D3309" i="6"/>
  <c r="L3309" i="12" s="1"/>
  <c r="D3308" i="6"/>
  <c r="K3300" i="13" s="1"/>
  <c r="L3300" i="13" s="1"/>
  <c r="D3307" i="6"/>
  <c r="K3299" i="13" s="1"/>
  <c r="D3306" i="6"/>
  <c r="L3306" i="12" s="1"/>
  <c r="D3305" i="6"/>
  <c r="L3305" i="12" s="1"/>
  <c r="D3304" i="6"/>
  <c r="K3296" i="13" s="1"/>
  <c r="L3296" i="13" s="1"/>
  <c r="D3303" i="6"/>
  <c r="K3295" i="13" s="1"/>
  <c r="D3302" i="6"/>
  <c r="L3302" i="12" s="1"/>
  <c r="D3301" i="6"/>
  <c r="L3301" i="12" s="1"/>
  <c r="D3300" i="6"/>
  <c r="K3292" i="13" s="1"/>
  <c r="D3299" i="6"/>
  <c r="K3291" i="13" s="1"/>
  <c r="D3298" i="6"/>
  <c r="L3298" i="12" s="1"/>
  <c r="D3297" i="6"/>
  <c r="L3297" i="12" s="1"/>
  <c r="D3296" i="6"/>
  <c r="K3288" i="13" s="1"/>
  <c r="L3288" i="13" s="1"/>
  <c r="D3295" i="6"/>
  <c r="K3287" i="13" s="1"/>
  <c r="D3294" i="6"/>
  <c r="L3294" i="12" s="1"/>
  <c r="D3293" i="6"/>
  <c r="L3293" i="12" s="1"/>
  <c r="D3292" i="6"/>
  <c r="K3284" i="13" s="1"/>
  <c r="D3291" i="6"/>
  <c r="K3283" i="13" s="1"/>
  <c r="L3283" i="13" s="1"/>
  <c r="D3290" i="6"/>
  <c r="L3290" i="12" s="1"/>
  <c r="D3289" i="6"/>
  <c r="L3289" i="12" s="1"/>
  <c r="D3288" i="6"/>
  <c r="K3280" i="13" s="1"/>
  <c r="D3287" i="6"/>
  <c r="K3279" i="13" s="1"/>
  <c r="D3286" i="6"/>
  <c r="L3286" i="12" s="1"/>
  <c r="D3285" i="6"/>
  <c r="L3285" i="12" s="1"/>
  <c r="D3284" i="6"/>
  <c r="K3276" i="13" s="1"/>
  <c r="D3283" i="6"/>
  <c r="K3275" i="13" s="1"/>
  <c r="L3275" i="13" s="1"/>
  <c r="D3282" i="6"/>
  <c r="L3282" i="12" s="1"/>
  <c r="D3281" i="6"/>
  <c r="L3281" i="12" s="1"/>
  <c r="D3280" i="6"/>
  <c r="K3272" i="13" s="1"/>
  <c r="L3272" i="13" s="1"/>
  <c r="D3279" i="6"/>
  <c r="K3271" i="13" s="1"/>
  <c r="D3278" i="6"/>
  <c r="L3278" i="12" s="1"/>
  <c r="D3277" i="6"/>
  <c r="L3277" i="12" s="1"/>
  <c r="D3276" i="6"/>
  <c r="K3268" i="13" s="1"/>
  <c r="L3268" i="13" s="1"/>
  <c r="D3275" i="6"/>
  <c r="K3267" i="13" s="1"/>
  <c r="L3267" i="13" s="1"/>
  <c r="D3274" i="6"/>
  <c r="L3274" i="12" s="1"/>
  <c r="D3273" i="6"/>
  <c r="L3273" i="12" s="1"/>
  <c r="D3272" i="6"/>
  <c r="K3264" i="13" s="1"/>
  <c r="D3271" i="6"/>
  <c r="K3263" i="13" s="1"/>
  <c r="D3270" i="6"/>
  <c r="L3270" i="12" s="1"/>
  <c r="D3269" i="6"/>
  <c r="L3269" i="12" s="1"/>
  <c r="D3268" i="6"/>
  <c r="K3260" i="13" s="1"/>
  <c r="D3267" i="6"/>
  <c r="K3259" i="13" s="1"/>
  <c r="D3266" i="6"/>
  <c r="L3266" i="12" s="1"/>
  <c r="D3265" i="6"/>
  <c r="L3265" i="12" s="1"/>
  <c r="D3264" i="6"/>
  <c r="K3256" i="13" s="1"/>
  <c r="D3263" i="6"/>
  <c r="D3262" i="6"/>
  <c r="L3262" i="12" s="1"/>
  <c r="D3261" i="6"/>
  <c r="L3261" i="12" s="1"/>
  <c r="D3260" i="6"/>
  <c r="K3252" i="13" s="1"/>
  <c r="D3259" i="6"/>
  <c r="K3251" i="13" s="1"/>
  <c r="L3251" i="13" s="1"/>
  <c r="D3258" i="6"/>
  <c r="L3258" i="12" s="1"/>
  <c r="D3257" i="6"/>
  <c r="L3257" i="12" s="1"/>
  <c r="D3256" i="6"/>
  <c r="K3248" i="13" s="1"/>
  <c r="D3255" i="6"/>
  <c r="D3254" i="6"/>
  <c r="L3254" i="12" s="1"/>
  <c r="D3253" i="6"/>
  <c r="L3253" i="12" s="1"/>
  <c r="D3252" i="6"/>
  <c r="K3244" i="13" s="1"/>
  <c r="L3244" i="13" s="1"/>
  <c r="D3251" i="6"/>
  <c r="K3243" i="13" s="1"/>
  <c r="L3243" i="13" s="1"/>
  <c r="D3250" i="6"/>
  <c r="L3250" i="12" s="1"/>
  <c r="D3249" i="6"/>
  <c r="L3249" i="12" s="1"/>
  <c r="D3248" i="6"/>
  <c r="L3248" i="12" s="1"/>
  <c r="D3247" i="6"/>
  <c r="D3246" i="6"/>
  <c r="L3246" i="12" s="1"/>
  <c r="D3245" i="6"/>
  <c r="L3245" i="12" s="1"/>
  <c r="D3244" i="6"/>
  <c r="K3236" i="13" s="1"/>
  <c r="D3243" i="6"/>
  <c r="K3235" i="13" s="1"/>
  <c r="L3235" i="13" s="1"/>
  <c r="D3242" i="6"/>
  <c r="L3242" i="12" s="1"/>
  <c r="D3241" i="6"/>
  <c r="L3241" i="12" s="1"/>
  <c r="D3240" i="6"/>
  <c r="K3232" i="13" s="1"/>
  <c r="D3239" i="6"/>
  <c r="D3238" i="6"/>
  <c r="L3238" i="12" s="1"/>
  <c r="D3237" i="6"/>
  <c r="L3237" i="12" s="1"/>
  <c r="D3236" i="6"/>
  <c r="K3228" i="13" s="1"/>
  <c r="D3235" i="6"/>
  <c r="K3227" i="13" s="1"/>
  <c r="L3227" i="13" s="1"/>
  <c r="D3234" i="6"/>
  <c r="L3234" i="12" s="1"/>
  <c r="D3233" i="6"/>
  <c r="L3233" i="12" s="1"/>
  <c r="D3232" i="6"/>
  <c r="L3232" i="12" s="1"/>
  <c r="M3232" i="12" s="1"/>
  <c r="B18" i="13"/>
  <c r="L3593" i="13" l="1"/>
  <c r="L3257" i="13"/>
  <c r="L3265" i="13"/>
  <c r="L3289" i="13"/>
  <c r="L3297" i="13"/>
  <c r="K3320" i="13"/>
  <c r="K3328" i="13"/>
  <c r="K3336" i="13"/>
  <c r="L3336" i="13" s="1"/>
  <c r="K3344" i="13"/>
  <c r="K3352" i="13"/>
  <c r="K3360" i="13"/>
  <c r="L3360" i="13" s="1"/>
  <c r="K3368" i="13"/>
  <c r="L3368" i="13" s="1"/>
  <c r="K3376" i="13"/>
  <c r="L3376" i="13" s="1"/>
  <c r="K3384" i="13"/>
  <c r="L3384" i="13" s="1"/>
  <c r="K3392" i="13"/>
  <c r="L3392" i="13" s="1"/>
  <c r="K3400" i="13"/>
  <c r="K3408" i="13"/>
  <c r="L3408" i="13" s="1"/>
  <c r="L3609" i="13"/>
  <c r="L3242" i="13"/>
  <c r="L3578" i="13"/>
  <c r="L3240" i="12"/>
  <c r="M3240" i="12" s="1"/>
  <c r="L3256" i="12"/>
  <c r="M3256" i="12" s="1"/>
  <c r="L3296" i="12"/>
  <c r="L3312" i="12"/>
  <c r="K3258" i="13"/>
  <c r="L3258" i="13" s="1"/>
  <c r="K3266" i="13"/>
  <c r="K3377" i="13"/>
  <c r="L3377" i="13" s="1"/>
  <c r="L3563" i="13"/>
  <c r="L3448" i="12"/>
  <c r="L3579" i="12"/>
  <c r="M3579" i="12" s="1"/>
  <c r="K3314" i="13"/>
  <c r="L3314" i="13" s="1"/>
  <c r="K3425" i="13"/>
  <c r="L3425" i="13" s="1"/>
  <c r="K3464" i="13"/>
  <c r="K3480" i="13"/>
  <c r="L3480" i="13" s="1"/>
  <c r="L3508" i="13"/>
  <c r="K3595" i="13"/>
  <c r="L3595" i="13" s="1"/>
  <c r="L3430" i="12"/>
  <c r="M3430" i="12" s="1"/>
  <c r="L3434" i="12"/>
  <c r="M3434" i="12" s="1"/>
  <c r="L3438" i="12"/>
  <c r="L3442" i="12"/>
  <c r="M3442" i="12" s="1"/>
  <c r="L3446" i="12"/>
  <c r="L3450" i="12"/>
  <c r="L3569" i="12"/>
  <c r="L3573" i="12"/>
  <c r="L3577" i="12"/>
  <c r="L3581" i="12"/>
  <c r="L3585" i="12"/>
  <c r="L3589" i="12"/>
  <c r="L3593" i="12"/>
  <c r="L3597" i="12"/>
  <c r="L3601" i="12"/>
  <c r="L3605" i="12"/>
  <c r="L3609" i="12"/>
  <c r="M3609" i="12" s="1"/>
  <c r="L3520" i="13"/>
  <c r="K3225" i="13"/>
  <c r="K3229" i="13"/>
  <c r="L3229" i="13" s="1"/>
  <c r="K3233" i="13"/>
  <c r="K3237" i="13"/>
  <c r="K3241" i="13"/>
  <c r="L3241" i="13" s="1"/>
  <c r="K3245" i="13"/>
  <c r="L3245" i="13" s="1"/>
  <c r="K3249" i="13"/>
  <c r="L3249" i="13" s="1"/>
  <c r="K3253" i="13"/>
  <c r="L3253" i="13" s="1"/>
  <c r="K3312" i="13"/>
  <c r="L3250" i="13"/>
  <c r="K3424" i="13"/>
  <c r="L3424" i="13" s="1"/>
  <c r="K3432" i="13"/>
  <c r="L3264" i="12"/>
  <c r="M3264" i="12" s="1"/>
  <c r="L3280" i="12"/>
  <c r="M3280" i="12" s="1"/>
  <c r="L3304" i="12"/>
  <c r="M3304" i="12" s="1"/>
  <c r="M3412" i="12"/>
  <c r="K3274" i="13"/>
  <c r="L3274" i="13" s="1"/>
  <c r="K3290" i="13"/>
  <c r="L3290" i="13" s="1"/>
  <c r="K3329" i="13"/>
  <c r="L3329" i="13" s="1"/>
  <c r="K3345" i="13"/>
  <c r="K3361" i="13"/>
  <c r="L3361" i="13" s="1"/>
  <c r="K3456" i="13"/>
  <c r="L3456" i="13" s="1"/>
  <c r="L3547" i="13"/>
  <c r="L3611" i="12"/>
  <c r="M3611" i="12" s="1"/>
  <c r="K3433" i="13"/>
  <c r="L3433" i="13" s="1"/>
  <c r="L3476" i="13"/>
  <c r="K3520" i="13"/>
  <c r="L3321" i="12"/>
  <c r="M3321" i="12" s="1"/>
  <c r="L3329" i="12"/>
  <c r="L3345" i="12"/>
  <c r="M3345" i="12" s="1"/>
  <c r="L3361" i="12"/>
  <c r="M3361" i="12" s="1"/>
  <c r="L3377" i="12"/>
  <c r="M3377" i="12" s="1"/>
  <c r="L3393" i="12"/>
  <c r="L3401" i="12"/>
  <c r="L3409" i="12"/>
  <c r="L3417" i="12"/>
  <c r="L3425" i="12"/>
  <c r="L3456" i="12"/>
  <c r="M3456" i="12" s="1"/>
  <c r="L3480" i="12"/>
  <c r="M3480" i="12" s="1"/>
  <c r="L3496" i="12"/>
  <c r="M3496" i="12" s="1"/>
  <c r="L3504" i="12"/>
  <c r="L3512" i="12"/>
  <c r="L3520" i="12"/>
  <c r="L3536" i="12"/>
  <c r="L3544" i="12"/>
  <c r="L3548" i="12"/>
  <c r="M3548" i="12" s="1"/>
  <c r="L3552" i="12"/>
  <c r="M3552" i="12" s="1"/>
  <c r="L3556" i="12"/>
  <c r="M3556" i="12" s="1"/>
  <c r="L3560" i="12"/>
  <c r="L3564" i="12"/>
  <c r="K3224" i="13"/>
  <c r="L3224" i="13" s="1"/>
  <c r="K3322" i="13"/>
  <c r="L3322" i="13" s="1"/>
  <c r="K3326" i="13"/>
  <c r="L3326" i="13" s="1"/>
  <c r="K3330" i="13"/>
  <c r="L3330" i="13" s="1"/>
  <c r="K3334" i="13"/>
  <c r="L3334" i="13" s="1"/>
  <c r="K3338" i="13"/>
  <c r="L3338" i="13" s="1"/>
  <c r="K3342" i="13"/>
  <c r="K3346" i="13"/>
  <c r="L3346" i="13" s="1"/>
  <c r="K3350" i="13"/>
  <c r="K3354" i="13"/>
  <c r="K3358" i="13"/>
  <c r="L3358" i="13" s="1"/>
  <c r="K3362" i="13"/>
  <c r="L3362" i="13" s="1"/>
  <c r="K3366" i="13"/>
  <c r="L3366" i="13" s="1"/>
  <c r="K3370" i="13"/>
  <c r="L3370" i="13" s="1"/>
  <c r="K3374" i="13"/>
  <c r="K3378" i="13"/>
  <c r="L3378" i="13" s="1"/>
  <c r="K3382" i="13"/>
  <c r="K3386" i="13"/>
  <c r="K3390" i="13"/>
  <c r="K3394" i="13"/>
  <c r="K3398" i="13"/>
  <c r="K3402" i="13"/>
  <c r="L3402" i="13" s="1"/>
  <c r="K3406" i="13"/>
  <c r="K3410" i="13"/>
  <c r="L3410" i="13" s="1"/>
  <c r="K3441" i="13"/>
  <c r="L3441" i="13" s="1"/>
  <c r="K3445" i="13"/>
  <c r="L3445" i="13" s="1"/>
  <c r="K3449" i="13"/>
  <c r="L3449" i="13" s="1"/>
  <c r="K3453" i="13"/>
  <c r="L3453" i="13" s="1"/>
  <c r="K3560" i="13"/>
  <c r="L3560" i="13" s="1"/>
  <c r="K3564" i="13"/>
  <c r="L3564" i="13" s="1"/>
  <c r="K3568" i="13"/>
  <c r="K3611" i="13"/>
  <c r="L3611" i="13" s="1"/>
  <c r="L3288" i="12"/>
  <c r="L3424" i="12"/>
  <c r="K3282" i="13"/>
  <c r="L3282" i="13" s="1"/>
  <c r="L3539" i="13"/>
  <c r="L3587" i="12"/>
  <c r="L3580" i="12"/>
  <c r="M3580" i="12" s="1"/>
  <c r="L3584" i="12"/>
  <c r="L3588" i="12"/>
  <c r="L3592" i="12"/>
  <c r="M3592" i="12" s="1"/>
  <c r="L3596" i="12"/>
  <c r="L3600" i="12"/>
  <c r="M3600" i="12" s="1"/>
  <c r="L3604" i="12"/>
  <c r="M3604" i="12" s="1"/>
  <c r="L3608" i="12"/>
  <c r="M3608" i="12" s="1"/>
  <c r="L3612" i="12"/>
  <c r="M3612" i="12" s="1"/>
  <c r="L3616" i="12"/>
  <c r="L3620" i="12"/>
  <c r="K3240" i="13"/>
  <c r="K3414" i="13"/>
  <c r="K3418" i="13"/>
  <c r="L3418" i="13" s="1"/>
  <c r="K3457" i="13"/>
  <c r="L3457" i="13" s="1"/>
  <c r="K3461" i="13"/>
  <c r="L3461" i="13" s="1"/>
  <c r="K3465" i="13"/>
  <c r="L3465" i="13" s="1"/>
  <c r="K3469" i="13"/>
  <c r="K3473" i="13"/>
  <c r="L3473" i="13" s="1"/>
  <c r="K3477" i="13"/>
  <c r="L3477" i="13" s="1"/>
  <c r="K3481" i="13"/>
  <c r="L3481" i="13" s="1"/>
  <c r="K3485" i="13"/>
  <c r="L3485" i="13" s="1"/>
  <c r="K3489" i="13"/>
  <c r="L3489" i="13" s="1"/>
  <c r="K3493" i="13"/>
  <c r="L3493" i="13" s="1"/>
  <c r="K3497" i="13"/>
  <c r="L3497" i="13" s="1"/>
  <c r="K3501" i="13"/>
  <c r="L3501" i="13" s="1"/>
  <c r="K3505" i="13"/>
  <c r="L3505" i="13" s="1"/>
  <c r="K3509" i="13"/>
  <c r="K3513" i="13"/>
  <c r="K3517" i="13"/>
  <c r="K3521" i="13"/>
  <c r="L3521" i="13" s="1"/>
  <c r="K3525" i="13"/>
  <c r="L3525" i="13" s="1"/>
  <c r="K3529" i="13"/>
  <c r="L3529" i="13" s="1"/>
  <c r="K3533" i="13"/>
  <c r="L3533" i="13" s="1"/>
  <c r="L3594" i="13"/>
  <c r="L3272" i="12"/>
  <c r="K3298" i="13"/>
  <c r="L3298" i="13" s="1"/>
  <c r="K3306" i="13"/>
  <c r="L3306" i="13" s="1"/>
  <c r="L3595" i="12"/>
  <c r="M3595" i="12" s="1"/>
  <c r="L3484" i="13"/>
  <c r="L3545" i="12"/>
  <c r="M3545" i="12" s="1"/>
  <c r="L3549" i="12"/>
  <c r="L3553" i="12"/>
  <c r="M3553" i="12" s="1"/>
  <c r="L3557" i="12"/>
  <c r="L3561" i="12"/>
  <c r="L3565" i="12"/>
  <c r="M3565" i="12" s="1"/>
  <c r="L3287" i="13"/>
  <c r="M3238" i="12"/>
  <c r="M3246" i="12"/>
  <c r="M3254" i="12"/>
  <c r="M3268" i="12"/>
  <c r="M3272" i="12"/>
  <c r="M3284" i="12"/>
  <c r="M3294" i="12"/>
  <c r="M3296" i="12"/>
  <c r="M3302" i="12"/>
  <c r="M3310" i="12"/>
  <c r="M3318" i="12"/>
  <c r="M3413" i="12"/>
  <c r="M3417" i="12"/>
  <c r="M3423" i="12"/>
  <c r="M3425" i="12"/>
  <c r="M3427" i="12"/>
  <c r="M3454" i="12"/>
  <c r="M3462" i="12"/>
  <c r="M3470" i="12"/>
  <c r="M3472" i="12"/>
  <c r="M3478" i="12"/>
  <c r="M3488" i="12"/>
  <c r="M3492" i="12"/>
  <c r="M3500" i="12"/>
  <c r="M3504" i="12"/>
  <c r="M3512" i="12"/>
  <c r="M3520" i="12"/>
  <c r="M3567" i="12"/>
  <c r="M3569" i="12"/>
  <c r="M3573" i="12"/>
  <c r="M3577" i="12"/>
  <c r="M3581" i="12"/>
  <c r="M3585" i="12"/>
  <c r="M3597" i="12"/>
  <c r="M3599" i="12"/>
  <c r="M3601" i="12"/>
  <c r="M3603" i="12"/>
  <c r="M3605" i="12"/>
  <c r="M3607" i="12"/>
  <c r="M3613" i="12"/>
  <c r="M3615" i="12"/>
  <c r="M3617" i="12"/>
  <c r="M3619" i="12"/>
  <c r="M3326" i="12"/>
  <c r="M3334" i="12"/>
  <c r="M3342" i="12"/>
  <c r="M3350" i="12"/>
  <c r="M3358" i="12"/>
  <c r="M3366" i="12"/>
  <c r="M3374" i="12"/>
  <c r="M3382" i="12"/>
  <c r="M3429" i="12"/>
  <c r="M3431" i="12"/>
  <c r="M3439" i="12"/>
  <c r="M3447" i="12"/>
  <c r="M3550" i="12"/>
  <c r="M3558" i="12"/>
  <c r="M3564" i="12"/>
  <c r="M3239" i="12"/>
  <c r="M3255" i="12"/>
  <c r="M3257" i="12"/>
  <c r="M3261" i="12"/>
  <c r="M3265" i="12"/>
  <c r="M3269" i="12"/>
  <c r="M3271" i="12"/>
  <c r="M3275" i="12"/>
  <c r="M3277" i="12"/>
  <c r="M3279" i="12"/>
  <c r="M3281" i="12"/>
  <c r="M3283" i="12"/>
  <c r="M3287" i="12"/>
  <c r="M3295" i="12"/>
  <c r="M3301" i="12"/>
  <c r="M3416" i="12"/>
  <c r="M3420" i="12"/>
  <c r="M3422" i="12"/>
  <c r="M3424" i="12"/>
  <c r="M3473" i="12"/>
  <c r="M3477" i="12"/>
  <c r="M3481" i="12"/>
  <c r="M3485" i="12"/>
  <c r="M3489" i="12"/>
  <c r="M3505" i="12"/>
  <c r="M3507" i="12"/>
  <c r="M3509" i="12"/>
  <c r="M3511" i="12"/>
  <c r="M3513" i="12"/>
  <c r="M3515" i="12"/>
  <c r="M3517" i="12"/>
  <c r="M3519" i="12"/>
  <c r="M3521" i="12"/>
  <c r="M3523" i="12"/>
  <c r="M3525" i="12"/>
  <c r="M3568" i="12"/>
  <c r="M3572" i="12"/>
  <c r="M3576" i="12"/>
  <c r="M3584" i="12"/>
  <c r="M3586" i="12"/>
  <c r="M3588" i="12"/>
  <c r="M3616" i="12"/>
  <c r="M3325" i="12"/>
  <c r="M3327" i="12"/>
  <c r="M3329" i="12"/>
  <c r="M3333" i="12"/>
  <c r="M3335" i="12"/>
  <c r="M3337" i="12"/>
  <c r="M3341" i="12"/>
  <c r="M3343" i="12"/>
  <c r="M3349" i="12"/>
  <c r="M3351" i="12"/>
  <c r="M3353" i="12"/>
  <c r="M3357" i="12"/>
  <c r="M3359" i="12"/>
  <c r="M3365" i="12"/>
  <c r="M3367" i="12"/>
  <c r="M3369" i="12"/>
  <c r="M3373" i="12"/>
  <c r="M3375" i="12"/>
  <c r="M3381" i="12"/>
  <c r="M3383" i="12"/>
  <c r="M3385" i="12"/>
  <c r="M3389" i="12"/>
  <c r="M3393" i="12"/>
  <c r="M3397" i="12"/>
  <c r="M3401" i="12"/>
  <c r="M3405" i="12"/>
  <c r="M3409" i="12"/>
  <c r="M3432" i="12"/>
  <c r="M3438" i="12"/>
  <c r="M3440" i="12"/>
  <c r="M3446" i="12"/>
  <c r="M3448" i="12"/>
  <c r="M3527" i="12"/>
  <c r="M3535" i="12"/>
  <c r="M3543" i="12"/>
  <c r="M3539" i="12"/>
  <c r="M3562" i="12"/>
  <c r="M3276" i="12"/>
  <c r="M3291" i="12"/>
  <c r="M3299" i="12"/>
  <c r="M3322" i="12"/>
  <c r="M3330" i="12"/>
  <c r="M3338" i="12"/>
  <c r="M3346" i="12"/>
  <c r="M3362" i="12"/>
  <c r="M3370" i="12"/>
  <c r="M3378" i="12"/>
  <c r="M3386" i="12"/>
  <c r="M3428" i="12"/>
  <c r="M3435" i="12"/>
  <c r="M3443" i="12"/>
  <c r="M3451" i="12"/>
  <c r="M3474" i="12"/>
  <c r="M3508" i="12"/>
  <c r="M3516" i="12"/>
  <c r="M3524" i="12"/>
  <c r="M3547" i="12"/>
  <c r="M3566" i="12"/>
  <c r="M3596" i="12"/>
  <c r="M3620" i="12"/>
  <c r="M3243" i="12"/>
  <c r="M3247" i="12"/>
  <c r="M3251" i="12"/>
  <c r="M3258" i="12"/>
  <c r="M3262" i="12"/>
  <c r="M3273" i="12"/>
  <c r="M3288" i="12"/>
  <c r="M3303" i="12"/>
  <c r="M3307" i="12"/>
  <c r="M3311" i="12"/>
  <c r="M3315" i="12"/>
  <c r="M3319" i="12"/>
  <c r="M3390" i="12"/>
  <c r="M3394" i="12"/>
  <c r="M3398" i="12"/>
  <c r="M3402" i="12"/>
  <c r="M3406" i="12"/>
  <c r="M3410" i="12"/>
  <c r="M3421" i="12"/>
  <c r="M3455" i="12"/>
  <c r="M3459" i="12"/>
  <c r="M3463" i="12"/>
  <c r="M3467" i="12"/>
  <c r="M3471" i="12"/>
  <c r="M3482" i="12"/>
  <c r="M3493" i="12"/>
  <c r="M3497" i="12"/>
  <c r="M3501" i="12"/>
  <c r="M3528" i="12"/>
  <c r="M3532" i="12"/>
  <c r="M3536" i="12"/>
  <c r="M3540" i="12"/>
  <c r="M3544" i="12"/>
  <c r="M3551" i="12"/>
  <c r="M3555" i="12"/>
  <c r="M3559" i="12"/>
  <c r="M3563" i="12"/>
  <c r="M3589" i="12"/>
  <c r="M3593" i="12"/>
  <c r="M3234" i="12"/>
  <c r="M3290" i="12"/>
  <c r="M3306" i="12"/>
  <c r="M3554" i="12"/>
  <c r="M3235" i="12"/>
  <c r="M3292" i="12"/>
  <c r="M3323" i="12"/>
  <c r="M3331" i="12"/>
  <c r="M3339" i="12"/>
  <c r="M3347" i="12"/>
  <c r="M3371" i="12"/>
  <c r="M3418" i="12"/>
  <c r="M3452" i="12"/>
  <c r="M3486" i="12"/>
  <c r="M3578" i="12"/>
  <c r="M3244" i="12"/>
  <c r="M3248" i="12"/>
  <c r="M3252" i="12"/>
  <c r="M3259" i="12"/>
  <c r="M3263" i="12"/>
  <c r="M3274" i="12"/>
  <c r="M3285" i="12"/>
  <c r="M3308" i="12"/>
  <c r="M3312" i="12"/>
  <c r="M3316" i="12"/>
  <c r="M3320" i="12"/>
  <c r="M3391" i="12"/>
  <c r="M3395" i="12"/>
  <c r="M3399" i="12"/>
  <c r="M3403" i="12"/>
  <c r="M3407" i="12"/>
  <c r="M3411" i="12"/>
  <c r="M3460" i="12"/>
  <c r="M3464" i="12"/>
  <c r="M3468" i="12"/>
  <c r="M3479" i="12"/>
  <c r="M3483" i="12"/>
  <c r="M3494" i="12"/>
  <c r="M3498" i="12"/>
  <c r="M3502" i="12"/>
  <c r="M3529" i="12"/>
  <c r="M3533" i="12"/>
  <c r="M3537" i="12"/>
  <c r="M3541" i="12"/>
  <c r="M3560" i="12"/>
  <c r="M3590" i="12"/>
  <c r="M3594" i="12"/>
  <c r="M3298" i="12"/>
  <c r="M3546" i="12"/>
  <c r="M3242" i="12"/>
  <c r="M3458" i="12"/>
  <c r="M3236" i="12"/>
  <c r="M3266" i="12"/>
  <c r="M3363" i="12"/>
  <c r="M3387" i="12"/>
  <c r="M3475" i="12"/>
  <c r="M3490" i="12"/>
  <c r="M3570" i="12"/>
  <c r="M3582" i="12"/>
  <c r="M3233" i="12"/>
  <c r="M3237" i="12"/>
  <c r="M3267" i="12"/>
  <c r="M3278" i="12"/>
  <c r="M3282" i="12"/>
  <c r="M3289" i="12"/>
  <c r="M3293" i="12"/>
  <c r="M3297" i="12"/>
  <c r="M3324" i="12"/>
  <c r="M3328" i="12"/>
  <c r="M3332" i="12"/>
  <c r="M3336" i="12"/>
  <c r="M3340" i="12"/>
  <c r="M3344" i="12"/>
  <c r="M3348" i="12"/>
  <c r="M3352" i="12"/>
  <c r="M3356" i="12"/>
  <c r="M3360" i="12"/>
  <c r="M3364" i="12"/>
  <c r="M3368" i="12"/>
  <c r="M3372" i="12"/>
  <c r="M3376" i="12"/>
  <c r="M3380" i="12"/>
  <c r="M3384" i="12"/>
  <c r="M3388" i="12"/>
  <c r="M3415" i="12"/>
  <c r="M3426" i="12"/>
  <c r="M3433" i="12"/>
  <c r="M3437" i="12"/>
  <c r="M3441" i="12"/>
  <c r="M3445" i="12"/>
  <c r="M3449" i="12"/>
  <c r="M3453" i="12"/>
  <c r="M3476" i="12"/>
  <c r="M3487" i="12"/>
  <c r="M3491" i="12"/>
  <c r="M3506" i="12"/>
  <c r="M3510" i="12"/>
  <c r="M3514" i="12"/>
  <c r="M3518" i="12"/>
  <c r="M3522" i="12"/>
  <c r="M3526" i="12"/>
  <c r="M3571" i="12"/>
  <c r="M3575" i="12"/>
  <c r="M3583" i="12"/>
  <c r="M3598" i="12"/>
  <c r="M3602" i="12"/>
  <c r="M3606" i="12"/>
  <c r="M3610" i="12"/>
  <c r="M3614" i="12"/>
  <c r="M3618" i="12"/>
  <c r="M3450" i="12"/>
  <c r="M3250" i="12"/>
  <c r="M3314" i="12"/>
  <c r="M3466" i="12"/>
  <c r="M3531" i="12"/>
  <c r="M3354" i="12"/>
  <c r="M3270" i="12"/>
  <c r="M3300" i="12"/>
  <c r="M3355" i="12"/>
  <c r="M3379" i="12"/>
  <c r="M3414" i="12"/>
  <c r="M3436" i="12"/>
  <c r="M3444" i="12"/>
  <c r="M3574" i="12"/>
  <c r="M3241" i="12"/>
  <c r="M3245" i="12"/>
  <c r="M3249" i="12"/>
  <c r="M3253" i="12"/>
  <c r="M3260" i="12"/>
  <c r="M3286" i="12"/>
  <c r="M3305" i="12"/>
  <c r="M3309" i="12"/>
  <c r="M3313" i="12"/>
  <c r="M3317" i="12"/>
  <c r="M3392" i="12"/>
  <c r="M3396" i="12"/>
  <c r="M3400" i="12"/>
  <c r="M3404" i="12"/>
  <c r="M3408" i="12"/>
  <c r="M3419" i="12"/>
  <c r="M3457" i="12"/>
  <c r="M3461" i="12"/>
  <c r="M3465" i="12"/>
  <c r="M3469" i="12"/>
  <c r="M3484" i="12"/>
  <c r="M3495" i="12"/>
  <c r="M3499" i="12"/>
  <c r="M3503" i="12"/>
  <c r="M3530" i="12"/>
  <c r="M3534" i="12"/>
  <c r="M3538" i="12"/>
  <c r="M3542" i="12"/>
  <c r="M3549" i="12"/>
  <c r="M3557" i="12"/>
  <c r="M3561" i="12"/>
  <c r="M3587" i="12"/>
  <c r="M3591" i="12"/>
  <c r="L3335" i="13"/>
  <c r="L3406" i="13"/>
  <c r="L3246" i="13"/>
  <c r="L3260" i="13"/>
  <c r="L3292" i="13"/>
  <c r="L3348" i="13"/>
  <c r="L3352" i="13"/>
  <c r="L3359" i="13"/>
  <c r="L3383" i="13"/>
  <c r="L3430" i="13"/>
  <c r="L3440" i="13"/>
  <c r="L3444" i="13"/>
  <c r="L3447" i="13"/>
  <c r="L3479" i="13"/>
  <c r="L3487" i="13"/>
  <c r="L3542" i="13"/>
  <c r="L3598" i="13"/>
  <c r="L3234" i="13"/>
  <c r="L3238" i="13"/>
  <c r="L3264" i="13"/>
  <c r="L3271" i="13"/>
  <c r="L3278" i="13"/>
  <c r="L3313" i="13"/>
  <c r="L3342" i="13"/>
  <c r="L3380" i="13"/>
  <c r="L3391" i="13"/>
  <c r="L3395" i="13"/>
  <c r="L3399" i="13"/>
  <c r="L3409" i="13"/>
  <c r="L3423" i="13"/>
  <c r="L3455" i="13"/>
  <c r="L3458" i="13"/>
  <c r="L3462" i="13"/>
  <c r="L3469" i="13"/>
  <c r="L3494" i="13"/>
  <c r="L3504" i="13"/>
  <c r="L3507" i="13"/>
  <c r="L3511" i="13"/>
  <c r="L3518" i="13"/>
  <c r="L3532" i="13"/>
  <c r="L3535" i="13"/>
  <c r="L3556" i="13"/>
  <c r="L3570" i="13"/>
  <c r="L3577" i="13"/>
  <c r="L3581" i="13"/>
  <c r="L3279" i="13"/>
  <c r="L3286" i="13"/>
  <c r="L3470" i="13"/>
  <c r="L3502" i="13"/>
  <c r="L3550" i="13"/>
  <c r="L3228" i="13"/>
  <c r="L3239" i="13"/>
  <c r="L3255" i="13"/>
  <c r="L3311" i="13"/>
  <c r="L3400" i="13"/>
  <c r="L3512" i="13"/>
  <c r="L3540" i="13"/>
  <c r="L3225" i="13"/>
  <c r="L3232" i="13"/>
  <c r="L3236" i="13"/>
  <c r="L3262" i="13"/>
  <c r="L3266" i="13"/>
  <c r="L3280" i="13"/>
  <c r="L3305" i="13"/>
  <c r="L3317" i="13"/>
  <c r="L3340" i="13"/>
  <c r="L3344" i="13"/>
  <c r="L3354" i="13"/>
  <c r="L3389" i="13"/>
  <c r="L3393" i="13"/>
  <c r="L3397" i="13"/>
  <c r="L3411" i="13"/>
  <c r="L3414" i="13"/>
  <c r="L3432" i="13"/>
  <c r="L3446" i="13"/>
  <c r="L3460" i="13"/>
  <c r="L3467" i="13"/>
  <c r="L3509" i="13"/>
  <c r="L3516" i="13"/>
  <c r="L3527" i="13"/>
  <c r="L3530" i="13"/>
  <c r="L3554" i="13"/>
  <c r="L3558" i="13"/>
  <c r="L3572" i="13"/>
  <c r="L3575" i="13"/>
  <c r="L3579" i="13"/>
  <c r="L3310" i="13"/>
  <c r="L3231" i="13"/>
  <c r="L3438" i="13"/>
  <c r="L3495" i="13"/>
  <c r="L3519" i="13"/>
  <c r="L3582" i="13"/>
  <c r="L3248" i="13"/>
  <c r="L3276" i="13"/>
  <c r="L3350" i="13"/>
  <c r="L3407" i="13"/>
  <c r="L3492" i="13"/>
  <c r="L3607" i="13"/>
  <c r="L3240" i="13"/>
  <c r="L3252" i="13"/>
  <c r="L3259" i="13"/>
  <c r="L3273" i="13"/>
  <c r="L3284" i="13"/>
  <c r="L3291" i="13"/>
  <c r="L3295" i="13"/>
  <c r="L3299" i="13"/>
  <c r="L3302" i="13"/>
  <c r="L3308" i="13"/>
  <c r="L3324" i="13"/>
  <c r="L3331" i="13"/>
  <c r="L3351" i="13"/>
  <c r="L3372" i="13"/>
  <c r="L3375" i="13"/>
  <c r="L3379" i="13"/>
  <c r="L3382" i="13"/>
  <c r="L3386" i="13"/>
  <c r="L3404" i="13"/>
  <c r="L3429" i="13"/>
  <c r="L3436" i="13"/>
  <c r="L3439" i="13"/>
  <c r="L3443" i="13"/>
  <c r="L3450" i="13"/>
  <c r="L3454" i="13"/>
  <c r="L3464" i="13"/>
  <c r="L3471" i="13"/>
  <c r="L3474" i="13"/>
  <c r="L3478" i="13"/>
  <c r="L3482" i="13"/>
  <c r="L3486" i="13"/>
  <c r="L3496" i="13"/>
  <c r="L3500" i="13"/>
  <c r="L3513" i="13"/>
  <c r="L3524" i="13"/>
  <c r="L3537" i="13"/>
  <c r="L3541" i="13"/>
  <c r="L3548" i="13"/>
  <c r="L3551" i="13"/>
  <c r="L3562" i="13"/>
  <c r="L3583" i="13"/>
  <c r="L3586" i="13"/>
  <c r="L3590" i="13"/>
  <c r="L3597" i="13"/>
  <c r="L3604" i="13"/>
  <c r="L3608" i="13"/>
  <c r="L3612" i="13"/>
  <c r="L3254" i="13"/>
  <c r="L3574" i="13"/>
  <c r="L3606" i="13"/>
  <c r="L3343" i="13"/>
  <c r="L3431" i="13"/>
  <c r="L3526" i="13"/>
  <c r="L3294" i="13"/>
  <c r="L3320" i="13"/>
  <c r="L3374" i="13"/>
  <c r="L3428" i="13"/>
  <c r="L3544" i="13"/>
  <c r="L3568" i="13"/>
  <c r="L3596" i="13"/>
  <c r="L3226" i="13"/>
  <c r="L3233" i="13"/>
  <c r="L3237" i="13"/>
  <c r="L3256" i="13"/>
  <c r="L3263" i="13"/>
  <c r="L3270" i="13"/>
  <c r="L3281" i="13"/>
  <c r="L3312" i="13"/>
  <c r="L3315" i="13"/>
  <c r="L3318" i="13"/>
  <c r="L3328" i="13"/>
  <c r="L3341" i="13"/>
  <c r="L3345" i="13"/>
  <c r="L3355" i="13"/>
  <c r="L3390" i="13"/>
  <c r="L3394" i="13"/>
  <c r="L3398" i="13"/>
  <c r="L3412" i="13"/>
  <c r="L3415" i="13"/>
  <c r="L3422" i="13"/>
  <c r="L3468" i="13"/>
  <c r="L3506" i="13"/>
  <c r="L3510" i="13"/>
  <c r="L3517" i="13"/>
  <c r="L3531" i="13"/>
  <c r="L3534" i="13"/>
  <c r="L3545" i="13"/>
  <c r="L3555" i="13"/>
  <c r="L3559" i="13"/>
  <c r="L3566" i="13"/>
  <c r="L3569" i="13"/>
  <c r="L3573" i="13"/>
  <c r="L3576" i="13"/>
  <c r="L3580" i="13"/>
  <c r="D18" i="13"/>
  <c r="M3223" i="13"/>
  <c r="N3223" i="13" s="1"/>
  <c r="C17" i="13" s="1"/>
  <c r="D17" i="13" s="1"/>
  <c r="M3222" i="13"/>
  <c r="N3222" i="13" s="1"/>
  <c r="K3222" i="13"/>
  <c r="L3222" i="13" s="1"/>
  <c r="M3221" i="13"/>
  <c r="N3221" i="13" s="1"/>
  <c r="M3220" i="13"/>
  <c r="N3220" i="13" s="1"/>
  <c r="M3219" i="13"/>
  <c r="N3219" i="13" s="1"/>
  <c r="K3219" i="13"/>
  <c r="M3218" i="13"/>
  <c r="N3218" i="13" s="1"/>
  <c r="K3218" i="13"/>
  <c r="M3217" i="13"/>
  <c r="N3217" i="13" s="1"/>
  <c r="M3216" i="13"/>
  <c r="N3216" i="13" s="1"/>
  <c r="M3215" i="13"/>
  <c r="N3215" i="13" s="1"/>
  <c r="M3214" i="13"/>
  <c r="N3214" i="13" s="1"/>
  <c r="K3214" i="13"/>
  <c r="L3214" i="13" s="1"/>
  <c r="M3213" i="13"/>
  <c r="N3213" i="13" s="1"/>
  <c r="M3212" i="13"/>
  <c r="N3212" i="13" s="1"/>
  <c r="M3211" i="13"/>
  <c r="N3211" i="13" s="1"/>
  <c r="K3211" i="13"/>
  <c r="M3210" i="13"/>
  <c r="N3210" i="13" s="1"/>
  <c r="K3210" i="13"/>
  <c r="M3209" i="13"/>
  <c r="N3209" i="13" s="1"/>
  <c r="M3208" i="13"/>
  <c r="N3208" i="13" s="1"/>
  <c r="M3207" i="13"/>
  <c r="N3207" i="13" s="1"/>
  <c r="M3206" i="13"/>
  <c r="N3206" i="13" s="1"/>
  <c r="K3206" i="13"/>
  <c r="L3206" i="13" s="1"/>
  <c r="M3205" i="13"/>
  <c r="N3205" i="13" s="1"/>
  <c r="M3204" i="13"/>
  <c r="N3204" i="13" s="1"/>
  <c r="M3203" i="13"/>
  <c r="N3203" i="13" s="1"/>
  <c r="K3203" i="13"/>
  <c r="L3203" i="13" s="1"/>
  <c r="M3202" i="13"/>
  <c r="N3202" i="13" s="1"/>
  <c r="K3202" i="13"/>
  <c r="M3201" i="13"/>
  <c r="N3201" i="13" s="1"/>
  <c r="M3200" i="13"/>
  <c r="N3200" i="13" s="1"/>
  <c r="M3199" i="13"/>
  <c r="N3199" i="13" s="1"/>
  <c r="M3198" i="13"/>
  <c r="N3198" i="13" s="1"/>
  <c r="K3198" i="13"/>
  <c r="M3197" i="13"/>
  <c r="N3197" i="13" s="1"/>
  <c r="M3196" i="13"/>
  <c r="N3196" i="13" s="1"/>
  <c r="M3195" i="13"/>
  <c r="N3195" i="13" s="1"/>
  <c r="K3195" i="13"/>
  <c r="M3194" i="13"/>
  <c r="N3194" i="13" s="1"/>
  <c r="K3194" i="13"/>
  <c r="M3193" i="13"/>
  <c r="N3193" i="13" s="1"/>
  <c r="M3192" i="13"/>
  <c r="N3192" i="13" s="1"/>
  <c r="M3191" i="13"/>
  <c r="N3191" i="13" s="1"/>
  <c r="M3190" i="13"/>
  <c r="N3190" i="13" s="1"/>
  <c r="K3190" i="13"/>
  <c r="L3190" i="13" s="1"/>
  <c r="M3189" i="13"/>
  <c r="N3189" i="13" s="1"/>
  <c r="M3188" i="13"/>
  <c r="N3188" i="13" s="1"/>
  <c r="M3187" i="13"/>
  <c r="N3187" i="13" s="1"/>
  <c r="K3187" i="13"/>
  <c r="M3186" i="13"/>
  <c r="N3186" i="13" s="1"/>
  <c r="K3186" i="13"/>
  <c r="M3185" i="13"/>
  <c r="N3185" i="13" s="1"/>
  <c r="M3184" i="13"/>
  <c r="N3184" i="13" s="1"/>
  <c r="M3183" i="13"/>
  <c r="N3183" i="13" s="1"/>
  <c r="M3182" i="13"/>
  <c r="N3182" i="13" s="1"/>
  <c r="K3182" i="13"/>
  <c r="L3182" i="13" s="1"/>
  <c r="M3181" i="13"/>
  <c r="N3181" i="13" s="1"/>
  <c r="M3180" i="13"/>
  <c r="N3180" i="13" s="1"/>
  <c r="M3179" i="13"/>
  <c r="N3179" i="13" s="1"/>
  <c r="K3179" i="13"/>
  <c r="M3178" i="13"/>
  <c r="N3178" i="13" s="1"/>
  <c r="K3178" i="13"/>
  <c r="L3178" i="13" s="1"/>
  <c r="M3177" i="13"/>
  <c r="N3177" i="13" s="1"/>
  <c r="M3176" i="13"/>
  <c r="N3176" i="13" s="1"/>
  <c r="M3175" i="13"/>
  <c r="N3175" i="13" s="1"/>
  <c r="M3174" i="13"/>
  <c r="N3174" i="13" s="1"/>
  <c r="K3174" i="13"/>
  <c r="L3174" i="13" s="1"/>
  <c r="M3173" i="13"/>
  <c r="N3173" i="13" s="1"/>
  <c r="M3172" i="13"/>
  <c r="N3172" i="13" s="1"/>
  <c r="M3171" i="13"/>
  <c r="N3171" i="13" s="1"/>
  <c r="K3171" i="13"/>
  <c r="L3171" i="13" s="1"/>
  <c r="M3170" i="13"/>
  <c r="N3170" i="13" s="1"/>
  <c r="K3170" i="13"/>
  <c r="M3169" i="13"/>
  <c r="N3169" i="13" s="1"/>
  <c r="M3168" i="13"/>
  <c r="N3168" i="13" s="1"/>
  <c r="M3167" i="13"/>
  <c r="N3167" i="13" s="1"/>
  <c r="M3166" i="13"/>
  <c r="N3166" i="13" s="1"/>
  <c r="K3166" i="13"/>
  <c r="M3165" i="13"/>
  <c r="N3165" i="13" s="1"/>
  <c r="M3164" i="13"/>
  <c r="N3164" i="13" s="1"/>
  <c r="M3163" i="13"/>
  <c r="N3163" i="13" s="1"/>
  <c r="K3163" i="13"/>
  <c r="L3163" i="13" s="1"/>
  <c r="M3162" i="13"/>
  <c r="N3162" i="13" s="1"/>
  <c r="K3162" i="13"/>
  <c r="M3161" i="13"/>
  <c r="N3161" i="13" s="1"/>
  <c r="M3160" i="13"/>
  <c r="N3160" i="13" s="1"/>
  <c r="M3159" i="13"/>
  <c r="N3159" i="13" s="1"/>
  <c r="M3158" i="13"/>
  <c r="N3158" i="13" s="1"/>
  <c r="K3158" i="13"/>
  <c r="M3157" i="13"/>
  <c r="N3157" i="13" s="1"/>
  <c r="M3156" i="13"/>
  <c r="N3156" i="13" s="1"/>
  <c r="M3155" i="13"/>
  <c r="N3155" i="13" s="1"/>
  <c r="K3155" i="13"/>
  <c r="M3154" i="13"/>
  <c r="N3154" i="13" s="1"/>
  <c r="K3154" i="13"/>
  <c r="M3153" i="13"/>
  <c r="N3153" i="13" s="1"/>
  <c r="M3152" i="13"/>
  <c r="N3152" i="13" s="1"/>
  <c r="M3151" i="13"/>
  <c r="N3151" i="13" s="1"/>
  <c r="M3150" i="13"/>
  <c r="N3150" i="13" s="1"/>
  <c r="K3150" i="13"/>
  <c r="L3150" i="13" s="1"/>
  <c r="M3149" i="13"/>
  <c r="N3149" i="13" s="1"/>
  <c r="M3148" i="13"/>
  <c r="N3148" i="13" s="1"/>
  <c r="M3147" i="13"/>
  <c r="N3147" i="13" s="1"/>
  <c r="K3147" i="13"/>
  <c r="M3146" i="13"/>
  <c r="N3146" i="13" s="1"/>
  <c r="K3146" i="13"/>
  <c r="M3145" i="13"/>
  <c r="N3145" i="13" s="1"/>
  <c r="M3144" i="13"/>
  <c r="N3144" i="13" s="1"/>
  <c r="M3143" i="13"/>
  <c r="N3143" i="13" s="1"/>
  <c r="M3142" i="13"/>
  <c r="N3142" i="13" s="1"/>
  <c r="K3142" i="13"/>
  <c r="L3142" i="13" s="1"/>
  <c r="M3141" i="13"/>
  <c r="N3141" i="13" s="1"/>
  <c r="M3140" i="13"/>
  <c r="N3140" i="13" s="1"/>
  <c r="M3139" i="13"/>
  <c r="N3139" i="13" s="1"/>
  <c r="K3139" i="13"/>
  <c r="M3138" i="13"/>
  <c r="N3138" i="13" s="1"/>
  <c r="K3138" i="13"/>
  <c r="M3137" i="13"/>
  <c r="N3137" i="13" s="1"/>
  <c r="M3136" i="13"/>
  <c r="N3136" i="13" s="1"/>
  <c r="M3135" i="13"/>
  <c r="N3135" i="13" s="1"/>
  <c r="M3134" i="13"/>
  <c r="N3134" i="13" s="1"/>
  <c r="K3134" i="13"/>
  <c r="L3134" i="13" s="1"/>
  <c r="M3133" i="13"/>
  <c r="N3133" i="13" s="1"/>
  <c r="M3132" i="13"/>
  <c r="N3132" i="13" s="1"/>
  <c r="M3131" i="13"/>
  <c r="N3131" i="13" s="1"/>
  <c r="K3131" i="13"/>
  <c r="M3130" i="13"/>
  <c r="N3130" i="13" s="1"/>
  <c r="K3130" i="13"/>
  <c r="L3130" i="13" s="1"/>
  <c r="M3129" i="13"/>
  <c r="N3129" i="13" s="1"/>
  <c r="M3128" i="13"/>
  <c r="N3128" i="13" s="1"/>
  <c r="M3127" i="13"/>
  <c r="N3127" i="13" s="1"/>
  <c r="M3126" i="13"/>
  <c r="N3126" i="13" s="1"/>
  <c r="M3125" i="13"/>
  <c r="N3125" i="13" s="1"/>
  <c r="M3124" i="13"/>
  <c r="N3124" i="13" s="1"/>
  <c r="K3124" i="13"/>
  <c r="L3124" i="13" s="1"/>
  <c r="M3123" i="13"/>
  <c r="N3123" i="13" s="1"/>
  <c r="K3123" i="13"/>
  <c r="L3123" i="13" s="1"/>
  <c r="M3122" i="13"/>
  <c r="N3122" i="13" s="1"/>
  <c r="M3121" i="13"/>
  <c r="N3121" i="13" s="1"/>
  <c r="M3120" i="13"/>
  <c r="N3120" i="13" s="1"/>
  <c r="M3119" i="13"/>
  <c r="N3119" i="13" s="1"/>
  <c r="M3118" i="13"/>
  <c r="N3118" i="13" s="1"/>
  <c r="M3117" i="13"/>
  <c r="N3117" i="13" s="1"/>
  <c r="M3116" i="13"/>
  <c r="N3116" i="13" s="1"/>
  <c r="K3116" i="13"/>
  <c r="L3116" i="13" s="1"/>
  <c r="M3115" i="13"/>
  <c r="N3115" i="13" s="1"/>
  <c r="K3115" i="13"/>
  <c r="L3115" i="13" s="1"/>
  <c r="M3114" i="13"/>
  <c r="N3114" i="13" s="1"/>
  <c r="M3113" i="13"/>
  <c r="N3113" i="13" s="1"/>
  <c r="M3112" i="13"/>
  <c r="N3112" i="13" s="1"/>
  <c r="M3111" i="13"/>
  <c r="N3111" i="13" s="1"/>
  <c r="M3110" i="13"/>
  <c r="N3110" i="13" s="1"/>
  <c r="M3109" i="13"/>
  <c r="N3109" i="13" s="1"/>
  <c r="M3108" i="13"/>
  <c r="N3108" i="13" s="1"/>
  <c r="K3108" i="13"/>
  <c r="M3107" i="13"/>
  <c r="N3107" i="13" s="1"/>
  <c r="K3107" i="13"/>
  <c r="M3106" i="13"/>
  <c r="N3106" i="13" s="1"/>
  <c r="M3105" i="13"/>
  <c r="N3105" i="13" s="1"/>
  <c r="M3104" i="13"/>
  <c r="N3104" i="13" s="1"/>
  <c r="M3103" i="13"/>
  <c r="N3103" i="13" s="1"/>
  <c r="M3102" i="13"/>
  <c r="N3102" i="13" s="1"/>
  <c r="M3101" i="13"/>
  <c r="N3101" i="13" s="1"/>
  <c r="M3100" i="13"/>
  <c r="N3100" i="13" s="1"/>
  <c r="K3100" i="13"/>
  <c r="L3100" i="13" s="1"/>
  <c r="M3099" i="13"/>
  <c r="N3099" i="13" s="1"/>
  <c r="K3099" i="13"/>
  <c r="L3099" i="13" s="1"/>
  <c r="M3098" i="13"/>
  <c r="N3098" i="13" s="1"/>
  <c r="M3097" i="13"/>
  <c r="N3097" i="13" s="1"/>
  <c r="M3096" i="13"/>
  <c r="N3096" i="13" s="1"/>
  <c r="M3095" i="13"/>
  <c r="N3095" i="13" s="1"/>
  <c r="M3094" i="13"/>
  <c r="N3094" i="13" s="1"/>
  <c r="M3093" i="13"/>
  <c r="N3093" i="13" s="1"/>
  <c r="M3092" i="13"/>
  <c r="N3092" i="13" s="1"/>
  <c r="K3092" i="13"/>
  <c r="L3092" i="13" s="1"/>
  <c r="M3091" i="13"/>
  <c r="N3091" i="13" s="1"/>
  <c r="K3091" i="13"/>
  <c r="M3090" i="13"/>
  <c r="N3090" i="13" s="1"/>
  <c r="M3089" i="13"/>
  <c r="N3089" i="13" s="1"/>
  <c r="M3088" i="13"/>
  <c r="N3088" i="13" s="1"/>
  <c r="M3087" i="13"/>
  <c r="N3087" i="13" s="1"/>
  <c r="M3086" i="13"/>
  <c r="N3086" i="13" s="1"/>
  <c r="M3085" i="13"/>
  <c r="N3085" i="13" s="1"/>
  <c r="M3084" i="13"/>
  <c r="N3084" i="13" s="1"/>
  <c r="K3084" i="13"/>
  <c r="L3084" i="13" s="1"/>
  <c r="M3083" i="13"/>
  <c r="N3083" i="13" s="1"/>
  <c r="K3083" i="13"/>
  <c r="N3082" i="13"/>
  <c r="M3082" i="13"/>
  <c r="M3081" i="13"/>
  <c r="N3081" i="13" s="1"/>
  <c r="M3080" i="13"/>
  <c r="N3080" i="13" s="1"/>
  <c r="M3079" i="13"/>
  <c r="N3079" i="13" s="1"/>
  <c r="M3078" i="13"/>
  <c r="N3078" i="13" s="1"/>
  <c r="M3077" i="13"/>
  <c r="N3077" i="13" s="1"/>
  <c r="M3076" i="13"/>
  <c r="N3076" i="13" s="1"/>
  <c r="K3076" i="13"/>
  <c r="M3075" i="13"/>
  <c r="N3075" i="13" s="1"/>
  <c r="K3075" i="13"/>
  <c r="M3074" i="13"/>
  <c r="N3074" i="13" s="1"/>
  <c r="M3073" i="13"/>
  <c r="N3073" i="13" s="1"/>
  <c r="M3072" i="13"/>
  <c r="N3072" i="13" s="1"/>
  <c r="M3071" i="13"/>
  <c r="N3071" i="13" s="1"/>
  <c r="M3070" i="13"/>
  <c r="N3070" i="13" s="1"/>
  <c r="M3069" i="13"/>
  <c r="N3069" i="13" s="1"/>
  <c r="M3068" i="13"/>
  <c r="N3068" i="13" s="1"/>
  <c r="K3068" i="13"/>
  <c r="M3067" i="13"/>
  <c r="N3067" i="13" s="1"/>
  <c r="K3067" i="13"/>
  <c r="L3067" i="13" s="1"/>
  <c r="M3066" i="13"/>
  <c r="N3066" i="13" s="1"/>
  <c r="M3065" i="13"/>
  <c r="N3065" i="13" s="1"/>
  <c r="M3064" i="13"/>
  <c r="N3064" i="13" s="1"/>
  <c r="M3063" i="13"/>
  <c r="N3063" i="13" s="1"/>
  <c r="M3062" i="13"/>
  <c r="N3062" i="13" s="1"/>
  <c r="M3061" i="13"/>
  <c r="N3061" i="13" s="1"/>
  <c r="M3060" i="13"/>
  <c r="N3060" i="13" s="1"/>
  <c r="K3060" i="13"/>
  <c r="L3060" i="13" s="1"/>
  <c r="M3059" i="13"/>
  <c r="N3059" i="13" s="1"/>
  <c r="K3059" i="13"/>
  <c r="M3058" i="13"/>
  <c r="N3058" i="13" s="1"/>
  <c r="M3057" i="13"/>
  <c r="N3057" i="13" s="1"/>
  <c r="M3056" i="13"/>
  <c r="N3056" i="13" s="1"/>
  <c r="M3055" i="13"/>
  <c r="N3055" i="13" s="1"/>
  <c r="M3054" i="13"/>
  <c r="N3054" i="13" s="1"/>
  <c r="M3053" i="13"/>
  <c r="N3053" i="13" s="1"/>
  <c r="M3052" i="13"/>
  <c r="N3052" i="13" s="1"/>
  <c r="K3052" i="13"/>
  <c r="M3051" i="13"/>
  <c r="N3051" i="13" s="1"/>
  <c r="K3051" i="13"/>
  <c r="L3051" i="13" s="1"/>
  <c r="M3050" i="13"/>
  <c r="N3050" i="13" s="1"/>
  <c r="M3049" i="13"/>
  <c r="N3049" i="13" s="1"/>
  <c r="M3048" i="13"/>
  <c r="N3048" i="13" s="1"/>
  <c r="M3047" i="13"/>
  <c r="N3047" i="13" s="1"/>
  <c r="M3046" i="13"/>
  <c r="N3046" i="13" s="1"/>
  <c r="M3045" i="13"/>
  <c r="N3045" i="13" s="1"/>
  <c r="M3044" i="13"/>
  <c r="N3044" i="13" s="1"/>
  <c r="K3044" i="13"/>
  <c r="L3044" i="13" s="1"/>
  <c r="M3043" i="13"/>
  <c r="N3043" i="13" s="1"/>
  <c r="K3043" i="13"/>
  <c r="L3043" i="13" s="1"/>
  <c r="M3042" i="13"/>
  <c r="N3042" i="13" s="1"/>
  <c r="M3041" i="13"/>
  <c r="N3041" i="13" s="1"/>
  <c r="M3040" i="13"/>
  <c r="N3040" i="13" s="1"/>
  <c r="M3039" i="13"/>
  <c r="N3039" i="13" s="1"/>
  <c r="M3038" i="13"/>
  <c r="N3038" i="13" s="1"/>
  <c r="M3037" i="13"/>
  <c r="N3037" i="13" s="1"/>
  <c r="M3036" i="13"/>
  <c r="N3036" i="13" s="1"/>
  <c r="K3036" i="13"/>
  <c r="L3036" i="13" s="1"/>
  <c r="M3035" i="13"/>
  <c r="N3035" i="13" s="1"/>
  <c r="K3035" i="13"/>
  <c r="L3035" i="13" s="1"/>
  <c r="M3034" i="13"/>
  <c r="N3034" i="13" s="1"/>
  <c r="M3033" i="13"/>
  <c r="N3033" i="13" s="1"/>
  <c r="M3032" i="13"/>
  <c r="N3032" i="13" s="1"/>
  <c r="M3031" i="13"/>
  <c r="N3031" i="13" s="1"/>
  <c r="M3030" i="13"/>
  <c r="N3030" i="13" s="1"/>
  <c r="M3029" i="13"/>
  <c r="N3029" i="13" s="1"/>
  <c r="M3028" i="13"/>
  <c r="N3028" i="13" s="1"/>
  <c r="K3028" i="13"/>
  <c r="M3027" i="13"/>
  <c r="N3027" i="13" s="1"/>
  <c r="K3027" i="13"/>
  <c r="M3026" i="13"/>
  <c r="N3026" i="13" s="1"/>
  <c r="M3025" i="13"/>
  <c r="N3025" i="13" s="1"/>
  <c r="M3024" i="13"/>
  <c r="N3024" i="13" s="1"/>
  <c r="M3023" i="13"/>
  <c r="N3023" i="13" s="1"/>
  <c r="M3022" i="13"/>
  <c r="N3022" i="13" s="1"/>
  <c r="M3021" i="13"/>
  <c r="N3021" i="13" s="1"/>
  <c r="M3020" i="13"/>
  <c r="N3020" i="13" s="1"/>
  <c r="K3020" i="13"/>
  <c r="M3019" i="13"/>
  <c r="N3019" i="13" s="1"/>
  <c r="K3019" i="13"/>
  <c r="M3018" i="13"/>
  <c r="N3018" i="13" s="1"/>
  <c r="M3017" i="13"/>
  <c r="N3017" i="13" s="1"/>
  <c r="M3016" i="13"/>
  <c r="N3016" i="13" s="1"/>
  <c r="M3015" i="13"/>
  <c r="N3015" i="13" s="1"/>
  <c r="M3014" i="13"/>
  <c r="N3014" i="13" s="1"/>
  <c r="M3013" i="13"/>
  <c r="N3013" i="13" s="1"/>
  <c r="M3012" i="13"/>
  <c r="N3012" i="13" s="1"/>
  <c r="K3012" i="13"/>
  <c r="M3011" i="13"/>
  <c r="N3011" i="13" s="1"/>
  <c r="K3011" i="13"/>
  <c r="M3010" i="13"/>
  <c r="N3010" i="13" s="1"/>
  <c r="M3009" i="13"/>
  <c r="N3009" i="13" s="1"/>
  <c r="M3008" i="13"/>
  <c r="N3008" i="13" s="1"/>
  <c r="M3007" i="13"/>
  <c r="N3007" i="13" s="1"/>
  <c r="M3006" i="13"/>
  <c r="N3006" i="13" s="1"/>
  <c r="M3005" i="13"/>
  <c r="N3005" i="13" s="1"/>
  <c r="M3004" i="13"/>
  <c r="N3004" i="13" s="1"/>
  <c r="K3004" i="13"/>
  <c r="M3003" i="13"/>
  <c r="N3003" i="13" s="1"/>
  <c r="K3003" i="13"/>
  <c r="M3002" i="13"/>
  <c r="N3002" i="13" s="1"/>
  <c r="M3001" i="13"/>
  <c r="N3001" i="13" s="1"/>
  <c r="M3000" i="13"/>
  <c r="N3000" i="13" s="1"/>
  <c r="M2999" i="13"/>
  <c r="N2999" i="13" s="1"/>
  <c r="M2998" i="13"/>
  <c r="N2998" i="13" s="1"/>
  <c r="M2997" i="13"/>
  <c r="N2997" i="13" s="1"/>
  <c r="M2996" i="13"/>
  <c r="N2996" i="13" s="1"/>
  <c r="K2996" i="13"/>
  <c r="M2995" i="13"/>
  <c r="N2995" i="13" s="1"/>
  <c r="K2995" i="13"/>
  <c r="M2994" i="13"/>
  <c r="N2994" i="13" s="1"/>
  <c r="M2993" i="13"/>
  <c r="N2993" i="13" s="1"/>
  <c r="M2992" i="13"/>
  <c r="N2992" i="13" s="1"/>
  <c r="M2991" i="13"/>
  <c r="N2991" i="13" s="1"/>
  <c r="M2990" i="13"/>
  <c r="N2990" i="13" s="1"/>
  <c r="M2989" i="13"/>
  <c r="N2989" i="13" s="1"/>
  <c r="M2988" i="13"/>
  <c r="N2988" i="13" s="1"/>
  <c r="K2988" i="13"/>
  <c r="M2987" i="13"/>
  <c r="N2987" i="13" s="1"/>
  <c r="K2987" i="13"/>
  <c r="L2987" i="13" s="1"/>
  <c r="M2986" i="13"/>
  <c r="N2986" i="13" s="1"/>
  <c r="M2985" i="13"/>
  <c r="N2985" i="13" s="1"/>
  <c r="M2984" i="13"/>
  <c r="N2984" i="13" s="1"/>
  <c r="M2983" i="13"/>
  <c r="N2983" i="13" s="1"/>
  <c r="M2982" i="13"/>
  <c r="N2982" i="13" s="1"/>
  <c r="M2981" i="13"/>
  <c r="N2981" i="13" s="1"/>
  <c r="M2980" i="13"/>
  <c r="N2980" i="13" s="1"/>
  <c r="K2980" i="13"/>
  <c r="L2980" i="13" s="1"/>
  <c r="M2979" i="13"/>
  <c r="N2979" i="13" s="1"/>
  <c r="K2979" i="13"/>
  <c r="M2978" i="13"/>
  <c r="N2978" i="13" s="1"/>
  <c r="M2977" i="13"/>
  <c r="N2977" i="13" s="1"/>
  <c r="M2976" i="13"/>
  <c r="N2976" i="13" s="1"/>
  <c r="M2975" i="13"/>
  <c r="N2975" i="13" s="1"/>
  <c r="M2974" i="13"/>
  <c r="N2974" i="13" s="1"/>
  <c r="M2973" i="13"/>
  <c r="N2973" i="13" s="1"/>
  <c r="M2972" i="13"/>
  <c r="N2972" i="13" s="1"/>
  <c r="K2972" i="13"/>
  <c r="L2972" i="13" s="1"/>
  <c r="M2971" i="13"/>
  <c r="N2971" i="13" s="1"/>
  <c r="K2971" i="13"/>
  <c r="M2970" i="13"/>
  <c r="N2970" i="13" s="1"/>
  <c r="M2969" i="13"/>
  <c r="N2969" i="13" s="1"/>
  <c r="M2968" i="13"/>
  <c r="N2968" i="13" s="1"/>
  <c r="M2967" i="13"/>
  <c r="N2967" i="13" s="1"/>
  <c r="M2966" i="13"/>
  <c r="N2966" i="13" s="1"/>
  <c r="M2965" i="13"/>
  <c r="N2965" i="13" s="1"/>
  <c r="K2965" i="13"/>
  <c r="L2965" i="13" s="1"/>
  <c r="M2964" i="13"/>
  <c r="N2964" i="13" s="1"/>
  <c r="K2964" i="13"/>
  <c r="M2963" i="13"/>
  <c r="N2963" i="13" s="1"/>
  <c r="M2962" i="13"/>
  <c r="N2962" i="13" s="1"/>
  <c r="M2961" i="13"/>
  <c r="N2961" i="13" s="1"/>
  <c r="M2960" i="13"/>
  <c r="N2960" i="13" s="1"/>
  <c r="M2959" i="13"/>
  <c r="N2959" i="13" s="1"/>
  <c r="M2958" i="13"/>
  <c r="N2958" i="13" s="1"/>
  <c r="M2957" i="13"/>
  <c r="N2957" i="13" s="1"/>
  <c r="K2957" i="13"/>
  <c r="M2956" i="13"/>
  <c r="N2956" i="13" s="1"/>
  <c r="K2956" i="13"/>
  <c r="L2956" i="13" s="1"/>
  <c r="M2955" i="13"/>
  <c r="N2955" i="13" s="1"/>
  <c r="M2954" i="13"/>
  <c r="N2954" i="13" s="1"/>
  <c r="M2953" i="13"/>
  <c r="N2953" i="13" s="1"/>
  <c r="M2952" i="13"/>
  <c r="N2952" i="13" s="1"/>
  <c r="M2951" i="13"/>
  <c r="N2951" i="13" s="1"/>
  <c r="M2950" i="13"/>
  <c r="N2950" i="13" s="1"/>
  <c r="M2949" i="13"/>
  <c r="N2949" i="13" s="1"/>
  <c r="K2949" i="13"/>
  <c r="M2948" i="13"/>
  <c r="N2948" i="13" s="1"/>
  <c r="K2948" i="13"/>
  <c r="M2947" i="13"/>
  <c r="N2947" i="13" s="1"/>
  <c r="M2946" i="13"/>
  <c r="N2946" i="13" s="1"/>
  <c r="M2945" i="13"/>
  <c r="N2945" i="13" s="1"/>
  <c r="M2944" i="13"/>
  <c r="N2944" i="13" s="1"/>
  <c r="M2943" i="13"/>
  <c r="N2943" i="13" s="1"/>
  <c r="M2942" i="13"/>
  <c r="N2942" i="13" s="1"/>
  <c r="M2941" i="13"/>
  <c r="N2941" i="13" s="1"/>
  <c r="K2941" i="13"/>
  <c r="L2941" i="13" s="1"/>
  <c r="M2940" i="13"/>
  <c r="N2940" i="13" s="1"/>
  <c r="K2940" i="13"/>
  <c r="L2940" i="13" s="1"/>
  <c r="M2939" i="13"/>
  <c r="N2939" i="13" s="1"/>
  <c r="M2938" i="13"/>
  <c r="N2938" i="13" s="1"/>
  <c r="M2937" i="13"/>
  <c r="N2937" i="13" s="1"/>
  <c r="M2936" i="13"/>
  <c r="N2936" i="13" s="1"/>
  <c r="M2935" i="13"/>
  <c r="N2935" i="13" s="1"/>
  <c r="M2934" i="13"/>
  <c r="N2934" i="13" s="1"/>
  <c r="M2933" i="13"/>
  <c r="N2933" i="13" s="1"/>
  <c r="K2933" i="13"/>
  <c r="L2933" i="13" s="1"/>
  <c r="M2932" i="13"/>
  <c r="N2932" i="13" s="1"/>
  <c r="K2932" i="13"/>
  <c r="L2932" i="13" s="1"/>
  <c r="M2931" i="13"/>
  <c r="N2931" i="13" s="1"/>
  <c r="M2930" i="13"/>
  <c r="N2930" i="13" s="1"/>
  <c r="M2929" i="13"/>
  <c r="N2929" i="13" s="1"/>
  <c r="M2928" i="13"/>
  <c r="N2928" i="13" s="1"/>
  <c r="M2927" i="13"/>
  <c r="N2927" i="13" s="1"/>
  <c r="M2926" i="13"/>
  <c r="N2926" i="13" s="1"/>
  <c r="M2925" i="13"/>
  <c r="N2925" i="13" s="1"/>
  <c r="K2925" i="13"/>
  <c r="L2925" i="13" s="1"/>
  <c r="M2924" i="13"/>
  <c r="N2924" i="13" s="1"/>
  <c r="K2924" i="13"/>
  <c r="M2923" i="13"/>
  <c r="N2923" i="13" s="1"/>
  <c r="M2922" i="13"/>
  <c r="N2922" i="13" s="1"/>
  <c r="M2921" i="13"/>
  <c r="N2921" i="13" s="1"/>
  <c r="M2920" i="13"/>
  <c r="N2920" i="13" s="1"/>
  <c r="M2919" i="13"/>
  <c r="N2919" i="13" s="1"/>
  <c r="M2918" i="13"/>
  <c r="N2918" i="13" s="1"/>
  <c r="M2917" i="13"/>
  <c r="N2917" i="13" s="1"/>
  <c r="K2917" i="13"/>
  <c r="L2917" i="13" s="1"/>
  <c r="M2916" i="13"/>
  <c r="N2916" i="13" s="1"/>
  <c r="K2916" i="13"/>
  <c r="M2915" i="13"/>
  <c r="N2915" i="13" s="1"/>
  <c r="M2914" i="13"/>
  <c r="N2914" i="13" s="1"/>
  <c r="M2913" i="13"/>
  <c r="N2913" i="13" s="1"/>
  <c r="M2912" i="13"/>
  <c r="N2912" i="13" s="1"/>
  <c r="M2911" i="13"/>
  <c r="N2911" i="13" s="1"/>
  <c r="M2910" i="13"/>
  <c r="N2910" i="13" s="1"/>
  <c r="M2909" i="13"/>
  <c r="N2909" i="13" s="1"/>
  <c r="K2909" i="13"/>
  <c r="L2909" i="13" s="1"/>
  <c r="M2908" i="13"/>
  <c r="N2908" i="13" s="1"/>
  <c r="K2908" i="13"/>
  <c r="L2908" i="13" s="1"/>
  <c r="M2907" i="13"/>
  <c r="N2907" i="13" s="1"/>
  <c r="M2906" i="13"/>
  <c r="N2906" i="13" s="1"/>
  <c r="M2905" i="13"/>
  <c r="N2905" i="13" s="1"/>
  <c r="M2904" i="13"/>
  <c r="N2904" i="13" s="1"/>
  <c r="M2903" i="13"/>
  <c r="N2903" i="13" s="1"/>
  <c r="M2902" i="13"/>
  <c r="N2902" i="13" s="1"/>
  <c r="M2901" i="13"/>
  <c r="N2901" i="13" s="1"/>
  <c r="K2901" i="13"/>
  <c r="L2901" i="13" s="1"/>
  <c r="M2900" i="13"/>
  <c r="N2900" i="13" s="1"/>
  <c r="K2900" i="13"/>
  <c r="L2900" i="13" s="1"/>
  <c r="M2899" i="13"/>
  <c r="N2899" i="13" s="1"/>
  <c r="M2898" i="13"/>
  <c r="N2898" i="13" s="1"/>
  <c r="M2897" i="13"/>
  <c r="N2897" i="13" s="1"/>
  <c r="M2896" i="13"/>
  <c r="N2896" i="13" s="1"/>
  <c r="C16" i="13" s="1"/>
  <c r="I3223" i="13"/>
  <c r="I3222" i="13"/>
  <c r="I3221" i="13"/>
  <c r="I3220" i="13"/>
  <c r="I3219" i="13"/>
  <c r="I3218" i="13"/>
  <c r="I3217" i="13"/>
  <c r="I3216" i="13"/>
  <c r="I3215" i="13"/>
  <c r="I3214" i="13"/>
  <c r="I3213" i="13"/>
  <c r="I3212" i="13"/>
  <c r="I3211" i="13"/>
  <c r="I3210" i="13"/>
  <c r="I3209" i="13"/>
  <c r="I3208" i="13"/>
  <c r="I3207" i="13"/>
  <c r="I3206" i="13"/>
  <c r="I3205" i="13"/>
  <c r="I3204" i="13"/>
  <c r="I3203" i="13"/>
  <c r="I3202" i="13"/>
  <c r="I3201" i="13"/>
  <c r="I3200" i="13"/>
  <c r="I3199" i="13"/>
  <c r="I3198" i="13"/>
  <c r="I3197" i="13"/>
  <c r="I3196" i="13"/>
  <c r="I3195" i="13"/>
  <c r="I3194" i="13"/>
  <c r="I3193" i="13"/>
  <c r="I3192" i="13"/>
  <c r="I3191" i="13"/>
  <c r="I3190" i="13"/>
  <c r="I3189" i="13"/>
  <c r="I3188" i="13"/>
  <c r="I3187" i="13"/>
  <c r="I3186" i="13"/>
  <c r="I3185" i="13"/>
  <c r="I3184" i="13"/>
  <c r="I3183" i="13"/>
  <c r="I3182" i="13"/>
  <c r="I3181" i="13"/>
  <c r="I3180" i="13"/>
  <c r="I3179" i="13"/>
  <c r="I3178" i="13"/>
  <c r="I3177" i="13"/>
  <c r="I3176" i="13"/>
  <c r="I3175" i="13"/>
  <c r="I3174" i="13"/>
  <c r="I3173" i="13"/>
  <c r="I3172" i="13"/>
  <c r="I3171" i="13"/>
  <c r="I3170" i="13"/>
  <c r="I3169" i="13"/>
  <c r="I3168" i="13"/>
  <c r="I3167" i="13"/>
  <c r="I3166" i="13"/>
  <c r="I3165" i="13"/>
  <c r="I3164" i="13"/>
  <c r="I3163" i="13"/>
  <c r="I3162" i="13"/>
  <c r="I3161" i="13"/>
  <c r="I3160" i="13"/>
  <c r="I3159" i="13"/>
  <c r="I3158" i="13"/>
  <c r="I3157" i="13"/>
  <c r="I3156" i="13"/>
  <c r="I3155" i="13"/>
  <c r="I3154" i="13"/>
  <c r="I3153" i="13"/>
  <c r="I3152" i="13"/>
  <c r="I3151" i="13"/>
  <c r="I3150" i="13"/>
  <c r="I3149" i="13"/>
  <c r="I3148" i="13"/>
  <c r="I3147" i="13"/>
  <c r="I3146" i="13"/>
  <c r="I3145" i="13"/>
  <c r="I3144" i="13"/>
  <c r="I3143" i="13"/>
  <c r="I3142" i="13"/>
  <c r="I3141" i="13"/>
  <c r="I3140" i="13"/>
  <c r="I3139" i="13"/>
  <c r="I3138" i="13"/>
  <c r="I3137" i="13"/>
  <c r="I3136" i="13"/>
  <c r="I3135" i="13"/>
  <c r="I3134" i="13"/>
  <c r="I3133" i="13"/>
  <c r="I3132" i="13"/>
  <c r="I3131" i="13"/>
  <c r="I3130" i="13"/>
  <c r="I3129" i="13"/>
  <c r="I3128" i="13"/>
  <c r="I3127" i="13"/>
  <c r="I3126" i="13"/>
  <c r="I3125" i="13"/>
  <c r="I3124" i="13"/>
  <c r="I3123" i="13"/>
  <c r="I3122" i="13"/>
  <c r="I3121" i="13"/>
  <c r="I3120" i="13"/>
  <c r="I3119" i="13"/>
  <c r="I3118" i="13"/>
  <c r="I3117" i="13"/>
  <c r="I3116" i="13"/>
  <c r="I3115" i="13"/>
  <c r="I3114" i="13"/>
  <c r="I3113" i="13"/>
  <c r="I3112" i="13"/>
  <c r="I3111" i="13"/>
  <c r="I3110" i="13"/>
  <c r="I3109" i="13"/>
  <c r="I3108" i="13"/>
  <c r="I3107" i="13"/>
  <c r="I3106" i="13"/>
  <c r="I3105" i="13"/>
  <c r="I3104" i="13"/>
  <c r="I3103" i="13"/>
  <c r="I3102" i="13"/>
  <c r="I3101" i="13"/>
  <c r="I3100" i="13"/>
  <c r="I3099" i="13"/>
  <c r="I3098" i="13"/>
  <c r="I3097" i="13"/>
  <c r="I3096" i="13"/>
  <c r="I3095" i="13"/>
  <c r="I3094" i="13"/>
  <c r="I3093" i="13"/>
  <c r="I3092" i="13"/>
  <c r="I3091" i="13"/>
  <c r="I3090" i="13"/>
  <c r="I3089" i="13"/>
  <c r="I3088" i="13"/>
  <c r="I3087" i="13"/>
  <c r="I3086" i="13"/>
  <c r="I3085" i="13"/>
  <c r="I3084" i="13"/>
  <c r="I3083" i="13"/>
  <c r="I3082" i="13"/>
  <c r="I3081" i="13"/>
  <c r="I3080" i="13"/>
  <c r="I3079" i="13"/>
  <c r="I3078" i="13"/>
  <c r="I3077" i="13"/>
  <c r="I3076" i="13"/>
  <c r="I3075" i="13"/>
  <c r="I3074" i="13"/>
  <c r="I3073" i="13"/>
  <c r="I3072" i="13"/>
  <c r="I3071" i="13"/>
  <c r="I3070" i="13"/>
  <c r="I3069" i="13"/>
  <c r="I3068" i="13"/>
  <c r="I3067" i="13"/>
  <c r="I3066" i="13"/>
  <c r="I3065" i="13"/>
  <c r="I3064" i="13"/>
  <c r="I3063" i="13"/>
  <c r="I3062" i="13"/>
  <c r="I3061" i="13"/>
  <c r="I3060" i="13"/>
  <c r="I3059" i="13"/>
  <c r="I3058" i="13"/>
  <c r="I3057" i="13"/>
  <c r="I3056" i="13"/>
  <c r="I3055" i="13"/>
  <c r="I3054" i="13"/>
  <c r="I3053" i="13"/>
  <c r="I3052" i="13"/>
  <c r="I3051" i="13"/>
  <c r="I3050" i="13"/>
  <c r="I3049" i="13"/>
  <c r="I3048" i="13"/>
  <c r="I3047" i="13"/>
  <c r="I3046" i="13"/>
  <c r="I3045" i="13"/>
  <c r="I3044" i="13"/>
  <c r="I3043" i="13"/>
  <c r="I3042" i="13"/>
  <c r="I3041" i="13"/>
  <c r="I3040" i="13"/>
  <c r="I3039" i="13"/>
  <c r="I3038" i="13"/>
  <c r="I3037" i="13"/>
  <c r="I3036" i="13"/>
  <c r="I3035" i="13"/>
  <c r="I3034" i="13"/>
  <c r="I3033" i="13"/>
  <c r="I3032" i="13"/>
  <c r="I3031" i="13"/>
  <c r="I3030" i="13"/>
  <c r="I3029" i="13"/>
  <c r="I3028" i="13"/>
  <c r="I3027" i="13"/>
  <c r="I3026" i="13"/>
  <c r="I3025" i="13"/>
  <c r="I3024" i="13"/>
  <c r="I3023" i="13"/>
  <c r="I3022" i="13"/>
  <c r="I3021" i="13"/>
  <c r="I3020" i="13"/>
  <c r="I3019" i="13"/>
  <c r="I3018" i="13"/>
  <c r="I3017" i="13"/>
  <c r="I3016" i="13"/>
  <c r="I3015" i="13"/>
  <c r="I3014" i="13"/>
  <c r="I3013" i="13"/>
  <c r="I3012" i="13"/>
  <c r="I3011" i="13"/>
  <c r="I3010" i="13"/>
  <c r="I3009" i="13"/>
  <c r="I3008" i="13"/>
  <c r="I3007" i="13"/>
  <c r="I3006" i="13"/>
  <c r="I3005" i="13"/>
  <c r="I3004" i="13"/>
  <c r="I3003" i="13"/>
  <c r="I3002" i="13"/>
  <c r="I3001" i="13"/>
  <c r="I3000" i="13"/>
  <c r="I2999" i="13"/>
  <c r="I2998" i="13"/>
  <c r="I2997" i="13"/>
  <c r="I2996" i="13"/>
  <c r="I2995" i="13"/>
  <c r="I2994" i="13"/>
  <c r="I2993" i="13"/>
  <c r="I2992" i="13"/>
  <c r="I2991" i="13"/>
  <c r="I2990" i="13"/>
  <c r="I2989" i="13"/>
  <c r="I2988" i="13"/>
  <c r="I2987" i="13"/>
  <c r="I2986" i="13"/>
  <c r="I2985" i="13"/>
  <c r="I2984" i="13"/>
  <c r="I2983" i="13"/>
  <c r="I2982" i="13"/>
  <c r="I2981" i="13"/>
  <c r="I2980" i="13"/>
  <c r="I2979" i="13"/>
  <c r="I2978" i="13"/>
  <c r="I2977" i="13"/>
  <c r="I2976" i="13"/>
  <c r="I2975" i="13"/>
  <c r="I2974" i="13"/>
  <c r="I2973" i="13"/>
  <c r="I2972" i="13"/>
  <c r="I2971" i="13"/>
  <c r="I2970" i="13"/>
  <c r="I2969" i="13"/>
  <c r="I2968" i="13"/>
  <c r="I2967" i="13"/>
  <c r="I2966" i="13"/>
  <c r="I2965" i="13"/>
  <c r="I2964" i="13"/>
  <c r="I2963" i="13"/>
  <c r="I2962" i="13"/>
  <c r="I2961" i="13"/>
  <c r="I2960" i="13"/>
  <c r="I2959" i="13"/>
  <c r="I2958" i="13"/>
  <c r="I2957" i="13"/>
  <c r="I2956" i="13"/>
  <c r="I2955" i="13"/>
  <c r="I2954" i="13"/>
  <c r="I2953" i="13"/>
  <c r="I2952" i="13"/>
  <c r="I2951" i="13"/>
  <c r="I2950" i="13"/>
  <c r="I2949" i="13"/>
  <c r="I2948" i="13"/>
  <c r="I2947" i="13"/>
  <c r="I2946" i="13"/>
  <c r="I2945" i="13"/>
  <c r="I2944" i="13"/>
  <c r="I2943" i="13"/>
  <c r="I2942" i="13"/>
  <c r="I2941" i="13"/>
  <c r="I2940" i="13"/>
  <c r="I2939" i="13"/>
  <c r="I2938" i="13"/>
  <c r="I2937" i="13"/>
  <c r="I2936" i="13"/>
  <c r="I2935" i="13"/>
  <c r="I2934" i="13"/>
  <c r="I2933" i="13"/>
  <c r="I2932" i="13"/>
  <c r="I2931" i="13"/>
  <c r="I2930" i="13"/>
  <c r="I2929" i="13"/>
  <c r="I2928" i="13"/>
  <c r="I2927" i="13"/>
  <c r="I2926" i="13"/>
  <c r="I2925" i="13"/>
  <c r="I2924" i="13"/>
  <c r="I2923" i="13"/>
  <c r="I2922" i="13"/>
  <c r="I2921" i="13"/>
  <c r="I2920" i="13"/>
  <c r="I2919" i="13"/>
  <c r="I2918" i="13"/>
  <c r="I2917" i="13"/>
  <c r="I2916" i="13"/>
  <c r="I2915" i="13"/>
  <c r="I2914" i="13"/>
  <c r="I2913" i="13"/>
  <c r="I2912" i="13"/>
  <c r="I2911" i="13"/>
  <c r="I2910" i="13"/>
  <c r="I2909" i="13"/>
  <c r="I2908" i="13"/>
  <c r="I2907" i="13"/>
  <c r="I2906" i="13"/>
  <c r="I2905" i="13"/>
  <c r="I2904" i="13"/>
  <c r="I2903" i="13"/>
  <c r="I2902" i="13"/>
  <c r="I2901" i="13"/>
  <c r="I2900" i="13"/>
  <c r="I2899" i="13"/>
  <c r="I2898" i="13"/>
  <c r="I2897" i="13"/>
  <c r="I2896" i="13"/>
  <c r="N3231" i="12"/>
  <c r="O3231" i="12" s="1"/>
  <c r="D23" i="12" s="1"/>
  <c r="E23" i="12" s="1"/>
  <c r="N3230" i="12"/>
  <c r="O3230" i="12" s="1"/>
  <c r="L3230" i="12"/>
  <c r="N3229" i="12"/>
  <c r="O3229" i="12" s="1"/>
  <c r="L3229" i="12"/>
  <c r="N3228" i="12"/>
  <c r="O3228" i="12" s="1"/>
  <c r="L3228" i="12"/>
  <c r="N3227" i="12"/>
  <c r="O3227" i="12" s="1"/>
  <c r="N3226" i="12"/>
  <c r="O3226" i="12" s="1"/>
  <c r="N3225" i="12"/>
  <c r="O3225" i="12" s="1"/>
  <c r="N3224" i="12"/>
  <c r="O3224" i="12" s="1"/>
  <c r="N3223" i="12"/>
  <c r="O3223" i="12" s="1"/>
  <c r="N3222" i="12"/>
  <c r="O3222" i="12" s="1"/>
  <c r="L3222" i="12"/>
  <c r="N3221" i="12"/>
  <c r="O3221" i="12" s="1"/>
  <c r="L3221" i="12"/>
  <c r="N3220" i="12"/>
  <c r="O3220" i="12" s="1"/>
  <c r="L3220" i="12"/>
  <c r="N3219" i="12"/>
  <c r="O3219" i="12" s="1"/>
  <c r="N3218" i="12"/>
  <c r="O3218" i="12" s="1"/>
  <c r="N3217" i="12"/>
  <c r="O3217" i="12" s="1"/>
  <c r="N3216" i="12"/>
  <c r="O3216" i="12" s="1"/>
  <c r="N3215" i="12"/>
  <c r="O3215" i="12" s="1"/>
  <c r="N3214" i="12"/>
  <c r="O3214" i="12" s="1"/>
  <c r="L3214" i="12"/>
  <c r="N3213" i="12"/>
  <c r="O3213" i="12" s="1"/>
  <c r="L3213" i="12"/>
  <c r="N3212" i="12"/>
  <c r="O3212" i="12" s="1"/>
  <c r="L3212" i="12"/>
  <c r="O3211" i="12"/>
  <c r="N3211" i="12"/>
  <c r="N3210" i="12"/>
  <c r="O3210" i="12" s="1"/>
  <c r="N3209" i="12"/>
  <c r="O3209" i="12" s="1"/>
  <c r="N3208" i="12"/>
  <c r="O3208" i="12" s="1"/>
  <c r="L3208" i="12"/>
  <c r="N3207" i="12"/>
  <c r="O3207" i="12" s="1"/>
  <c r="N3206" i="12"/>
  <c r="O3206" i="12" s="1"/>
  <c r="N3205" i="12"/>
  <c r="O3205" i="12" s="1"/>
  <c r="L3205" i="12"/>
  <c r="N3204" i="12"/>
  <c r="O3204" i="12" s="1"/>
  <c r="L3204" i="12"/>
  <c r="N3203" i="12"/>
  <c r="O3203" i="12" s="1"/>
  <c r="N3202" i="12"/>
  <c r="O3202" i="12" s="1"/>
  <c r="N3201" i="12"/>
  <c r="O3201" i="12" s="1"/>
  <c r="N3200" i="12"/>
  <c r="O3200" i="12" s="1"/>
  <c r="L3200" i="12"/>
  <c r="N3199" i="12"/>
  <c r="O3199" i="12" s="1"/>
  <c r="N3198" i="12"/>
  <c r="O3198" i="12" s="1"/>
  <c r="N3197" i="12"/>
  <c r="O3197" i="12" s="1"/>
  <c r="L3197" i="12"/>
  <c r="N3196" i="12"/>
  <c r="O3196" i="12" s="1"/>
  <c r="L3196" i="12"/>
  <c r="N3195" i="12"/>
  <c r="O3195" i="12" s="1"/>
  <c r="N3194" i="12"/>
  <c r="O3194" i="12" s="1"/>
  <c r="N3193" i="12"/>
  <c r="O3193" i="12" s="1"/>
  <c r="N3192" i="12"/>
  <c r="O3192" i="12" s="1"/>
  <c r="L3192" i="12"/>
  <c r="N3191" i="12"/>
  <c r="O3191" i="12" s="1"/>
  <c r="N3190" i="12"/>
  <c r="O3190" i="12" s="1"/>
  <c r="N3189" i="12"/>
  <c r="O3189" i="12" s="1"/>
  <c r="L3189" i="12"/>
  <c r="N3188" i="12"/>
  <c r="O3188" i="12" s="1"/>
  <c r="L3188" i="12"/>
  <c r="N3187" i="12"/>
  <c r="O3187" i="12" s="1"/>
  <c r="N3186" i="12"/>
  <c r="O3186" i="12" s="1"/>
  <c r="N3185" i="12"/>
  <c r="O3185" i="12" s="1"/>
  <c r="N3184" i="12"/>
  <c r="O3184" i="12" s="1"/>
  <c r="L3184" i="12"/>
  <c r="N3183" i="12"/>
  <c r="O3183" i="12" s="1"/>
  <c r="N3182" i="12"/>
  <c r="O3182" i="12" s="1"/>
  <c r="L3182" i="12"/>
  <c r="N3181" i="12"/>
  <c r="O3181" i="12" s="1"/>
  <c r="L3181" i="12"/>
  <c r="N3180" i="12"/>
  <c r="O3180" i="12" s="1"/>
  <c r="N3179" i="12"/>
  <c r="O3179" i="12" s="1"/>
  <c r="N3178" i="12"/>
  <c r="O3178" i="12" s="1"/>
  <c r="N3177" i="12"/>
  <c r="O3177" i="12" s="1"/>
  <c r="L3177" i="12"/>
  <c r="N3176" i="12"/>
  <c r="O3176" i="12" s="1"/>
  <c r="N3175" i="12"/>
  <c r="O3175" i="12" s="1"/>
  <c r="N3174" i="12"/>
  <c r="O3174" i="12" s="1"/>
  <c r="L3174" i="12"/>
  <c r="N3173" i="12"/>
  <c r="O3173" i="12" s="1"/>
  <c r="L3173" i="12"/>
  <c r="N3172" i="12"/>
  <c r="O3172" i="12" s="1"/>
  <c r="N3171" i="12"/>
  <c r="O3171" i="12" s="1"/>
  <c r="N3170" i="12"/>
  <c r="O3170" i="12" s="1"/>
  <c r="N3169" i="12"/>
  <c r="O3169" i="12" s="1"/>
  <c r="L3169" i="12"/>
  <c r="N3168" i="12"/>
  <c r="O3168" i="12" s="1"/>
  <c r="N3167" i="12"/>
  <c r="O3167" i="12" s="1"/>
  <c r="N3166" i="12"/>
  <c r="O3166" i="12" s="1"/>
  <c r="L3166" i="12"/>
  <c r="N3165" i="12"/>
  <c r="O3165" i="12" s="1"/>
  <c r="L3165" i="12"/>
  <c r="N3164" i="12"/>
  <c r="O3164" i="12" s="1"/>
  <c r="N3163" i="12"/>
  <c r="O3163" i="12" s="1"/>
  <c r="N3162" i="12"/>
  <c r="O3162" i="12" s="1"/>
  <c r="N3161" i="12"/>
  <c r="O3161" i="12" s="1"/>
  <c r="L3161" i="12"/>
  <c r="N3160" i="12"/>
  <c r="O3160" i="12" s="1"/>
  <c r="N3159" i="12"/>
  <c r="O3159" i="12" s="1"/>
  <c r="N3158" i="12"/>
  <c r="O3158" i="12" s="1"/>
  <c r="L3158" i="12"/>
  <c r="N3157" i="12"/>
  <c r="O3157" i="12" s="1"/>
  <c r="L3157" i="12"/>
  <c r="N3156" i="12"/>
  <c r="O3156" i="12" s="1"/>
  <c r="N3155" i="12"/>
  <c r="O3155" i="12" s="1"/>
  <c r="N3154" i="12"/>
  <c r="O3154" i="12" s="1"/>
  <c r="N3153" i="12"/>
  <c r="O3153" i="12" s="1"/>
  <c r="L3153" i="12"/>
  <c r="N3152" i="12"/>
  <c r="O3152" i="12" s="1"/>
  <c r="N3151" i="12"/>
  <c r="O3151" i="12" s="1"/>
  <c r="N3150" i="12"/>
  <c r="O3150" i="12" s="1"/>
  <c r="L3150" i="12"/>
  <c r="N3149" i="12"/>
  <c r="O3149" i="12" s="1"/>
  <c r="L3149" i="12"/>
  <c r="N3148" i="12"/>
  <c r="O3148" i="12" s="1"/>
  <c r="N3147" i="12"/>
  <c r="O3147" i="12" s="1"/>
  <c r="N3146" i="12"/>
  <c r="O3146" i="12" s="1"/>
  <c r="N3145" i="12"/>
  <c r="O3145" i="12" s="1"/>
  <c r="L3145" i="12"/>
  <c r="N3144" i="12"/>
  <c r="O3144" i="12" s="1"/>
  <c r="N3143" i="12"/>
  <c r="O3143" i="12" s="1"/>
  <c r="N3142" i="12"/>
  <c r="O3142" i="12" s="1"/>
  <c r="L3142" i="12"/>
  <c r="N3141" i="12"/>
  <c r="O3141" i="12" s="1"/>
  <c r="L3141" i="12"/>
  <c r="N3140" i="12"/>
  <c r="O3140" i="12" s="1"/>
  <c r="N3139" i="12"/>
  <c r="O3139" i="12" s="1"/>
  <c r="N3138" i="12"/>
  <c r="O3138" i="12" s="1"/>
  <c r="N3137" i="12"/>
  <c r="O3137" i="12" s="1"/>
  <c r="L3137" i="12"/>
  <c r="N3136" i="12"/>
  <c r="O3136" i="12" s="1"/>
  <c r="N3135" i="12"/>
  <c r="O3135" i="12" s="1"/>
  <c r="N3134" i="12"/>
  <c r="O3134" i="12" s="1"/>
  <c r="L3134" i="12"/>
  <c r="N3133" i="12"/>
  <c r="O3133" i="12" s="1"/>
  <c r="L3133" i="12"/>
  <c r="N3132" i="12"/>
  <c r="O3132" i="12" s="1"/>
  <c r="N3131" i="12"/>
  <c r="O3131" i="12" s="1"/>
  <c r="N3130" i="12"/>
  <c r="O3130" i="12" s="1"/>
  <c r="N3129" i="12"/>
  <c r="O3129" i="12" s="1"/>
  <c r="L3129" i="12"/>
  <c r="N3128" i="12"/>
  <c r="O3128" i="12" s="1"/>
  <c r="N3127" i="12"/>
  <c r="O3127" i="12" s="1"/>
  <c r="N3126" i="12"/>
  <c r="O3126" i="12" s="1"/>
  <c r="L3126" i="12"/>
  <c r="N3125" i="12"/>
  <c r="O3125" i="12" s="1"/>
  <c r="L3125" i="12"/>
  <c r="N3124" i="12"/>
  <c r="O3124" i="12" s="1"/>
  <c r="N3123" i="12"/>
  <c r="O3123" i="12" s="1"/>
  <c r="N3122" i="12"/>
  <c r="O3122" i="12" s="1"/>
  <c r="N3121" i="12"/>
  <c r="O3121" i="12" s="1"/>
  <c r="L3121" i="12"/>
  <c r="N3120" i="12"/>
  <c r="O3120" i="12" s="1"/>
  <c r="N3119" i="12"/>
  <c r="O3119" i="12" s="1"/>
  <c r="N3118" i="12"/>
  <c r="O3118" i="12" s="1"/>
  <c r="L3118" i="12"/>
  <c r="N3117" i="12"/>
  <c r="O3117" i="12" s="1"/>
  <c r="L3117" i="12"/>
  <c r="N3116" i="12"/>
  <c r="O3116" i="12" s="1"/>
  <c r="N3115" i="12"/>
  <c r="O3115" i="12" s="1"/>
  <c r="N3114" i="12"/>
  <c r="O3114" i="12" s="1"/>
  <c r="N3113" i="12"/>
  <c r="O3113" i="12" s="1"/>
  <c r="L3113" i="12"/>
  <c r="N3112" i="12"/>
  <c r="O3112" i="12" s="1"/>
  <c r="N3111" i="12"/>
  <c r="O3111" i="12" s="1"/>
  <c r="N3110" i="12"/>
  <c r="O3110" i="12" s="1"/>
  <c r="L3110" i="12"/>
  <c r="N3109" i="12"/>
  <c r="O3109" i="12" s="1"/>
  <c r="L3109" i="12"/>
  <c r="N3108" i="12"/>
  <c r="O3108" i="12" s="1"/>
  <c r="N3107" i="12"/>
  <c r="O3107" i="12" s="1"/>
  <c r="N3106" i="12"/>
  <c r="O3106" i="12" s="1"/>
  <c r="N3105" i="12"/>
  <c r="O3105" i="12" s="1"/>
  <c r="L3105" i="12"/>
  <c r="N3104" i="12"/>
  <c r="O3104" i="12" s="1"/>
  <c r="N3103" i="12"/>
  <c r="O3103" i="12" s="1"/>
  <c r="N3102" i="12"/>
  <c r="O3102" i="12" s="1"/>
  <c r="L3102" i="12"/>
  <c r="N3101" i="12"/>
  <c r="O3101" i="12" s="1"/>
  <c r="L3101" i="12"/>
  <c r="N3100" i="12"/>
  <c r="O3100" i="12" s="1"/>
  <c r="N3099" i="12"/>
  <c r="O3099" i="12" s="1"/>
  <c r="N3098" i="12"/>
  <c r="O3098" i="12" s="1"/>
  <c r="L3098" i="12"/>
  <c r="N3097" i="12"/>
  <c r="O3097" i="12" s="1"/>
  <c r="L3097" i="12"/>
  <c r="N3096" i="12"/>
  <c r="O3096" i="12" s="1"/>
  <c r="N3095" i="12"/>
  <c r="O3095" i="12" s="1"/>
  <c r="N3094" i="12"/>
  <c r="O3094" i="12" s="1"/>
  <c r="L3094" i="12"/>
  <c r="N3093" i="12"/>
  <c r="O3093" i="12" s="1"/>
  <c r="N3092" i="12"/>
  <c r="O3092" i="12" s="1"/>
  <c r="N3091" i="12"/>
  <c r="O3091" i="12" s="1"/>
  <c r="L3091" i="12"/>
  <c r="N3090" i="12"/>
  <c r="O3090" i="12" s="1"/>
  <c r="L3090" i="12"/>
  <c r="N3089" i="12"/>
  <c r="O3089" i="12" s="1"/>
  <c r="N3088" i="12"/>
  <c r="O3088" i="12" s="1"/>
  <c r="N3087" i="12"/>
  <c r="O3087" i="12" s="1"/>
  <c r="N3086" i="12"/>
  <c r="O3086" i="12" s="1"/>
  <c r="L3086" i="12"/>
  <c r="N3085" i="12"/>
  <c r="O3085" i="12" s="1"/>
  <c r="N3084" i="12"/>
  <c r="O3084" i="12" s="1"/>
  <c r="N3083" i="12"/>
  <c r="O3083" i="12" s="1"/>
  <c r="L3083" i="12"/>
  <c r="N3082" i="12"/>
  <c r="O3082" i="12" s="1"/>
  <c r="L3082" i="12"/>
  <c r="N3081" i="12"/>
  <c r="O3081" i="12" s="1"/>
  <c r="N3080" i="12"/>
  <c r="O3080" i="12" s="1"/>
  <c r="N3079" i="12"/>
  <c r="O3079" i="12" s="1"/>
  <c r="N3078" i="12"/>
  <c r="O3078" i="12" s="1"/>
  <c r="L3078" i="12"/>
  <c r="N3077" i="12"/>
  <c r="O3077" i="12" s="1"/>
  <c r="N3076" i="12"/>
  <c r="O3076" i="12" s="1"/>
  <c r="N3075" i="12"/>
  <c r="O3075" i="12" s="1"/>
  <c r="L3075" i="12"/>
  <c r="N3074" i="12"/>
  <c r="O3074" i="12" s="1"/>
  <c r="L3074" i="12"/>
  <c r="N3073" i="12"/>
  <c r="O3073" i="12" s="1"/>
  <c r="N3072" i="12"/>
  <c r="O3072" i="12" s="1"/>
  <c r="N3071" i="12"/>
  <c r="O3071" i="12" s="1"/>
  <c r="N3070" i="12"/>
  <c r="O3070" i="12" s="1"/>
  <c r="L3070" i="12"/>
  <c r="N3069" i="12"/>
  <c r="O3069" i="12" s="1"/>
  <c r="N3068" i="12"/>
  <c r="O3068" i="12" s="1"/>
  <c r="N3067" i="12"/>
  <c r="O3067" i="12" s="1"/>
  <c r="L3067" i="12"/>
  <c r="N3066" i="12"/>
  <c r="O3066" i="12" s="1"/>
  <c r="L3066" i="12"/>
  <c r="N3065" i="12"/>
  <c r="O3065" i="12" s="1"/>
  <c r="N3064" i="12"/>
  <c r="O3064" i="12" s="1"/>
  <c r="N3063" i="12"/>
  <c r="O3063" i="12" s="1"/>
  <c r="N3062" i="12"/>
  <c r="O3062" i="12" s="1"/>
  <c r="L3062" i="12"/>
  <c r="N3061" i="12"/>
  <c r="O3061" i="12" s="1"/>
  <c r="N3060" i="12"/>
  <c r="O3060" i="12" s="1"/>
  <c r="N3059" i="12"/>
  <c r="O3059" i="12" s="1"/>
  <c r="L3059" i="12"/>
  <c r="N3058" i="12"/>
  <c r="O3058" i="12" s="1"/>
  <c r="L3058" i="12"/>
  <c r="N3057" i="12"/>
  <c r="O3057" i="12" s="1"/>
  <c r="N3056" i="12"/>
  <c r="O3056" i="12" s="1"/>
  <c r="N3055" i="12"/>
  <c r="O3055" i="12" s="1"/>
  <c r="N3054" i="12"/>
  <c r="O3054" i="12" s="1"/>
  <c r="L3054" i="12"/>
  <c r="N3053" i="12"/>
  <c r="O3053" i="12" s="1"/>
  <c r="N3052" i="12"/>
  <c r="O3052" i="12" s="1"/>
  <c r="N3051" i="12"/>
  <c r="O3051" i="12" s="1"/>
  <c r="L3051" i="12"/>
  <c r="N3050" i="12"/>
  <c r="O3050" i="12" s="1"/>
  <c r="L3050" i="12"/>
  <c r="N3049" i="12"/>
  <c r="O3049" i="12" s="1"/>
  <c r="N3048" i="12"/>
  <c r="O3048" i="12" s="1"/>
  <c r="N3047" i="12"/>
  <c r="O3047" i="12" s="1"/>
  <c r="N3046" i="12"/>
  <c r="O3046" i="12" s="1"/>
  <c r="L3046" i="12"/>
  <c r="N3045" i="12"/>
  <c r="O3045" i="12" s="1"/>
  <c r="N3044" i="12"/>
  <c r="O3044" i="12" s="1"/>
  <c r="N3043" i="12"/>
  <c r="O3043" i="12" s="1"/>
  <c r="L3043" i="12"/>
  <c r="N3042" i="12"/>
  <c r="O3042" i="12" s="1"/>
  <c r="L3042" i="12"/>
  <c r="N3041" i="12"/>
  <c r="O3041" i="12" s="1"/>
  <c r="N3040" i="12"/>
  <c r="O3040" i="12" s="1"/>
  <c r="N3039" i="12"/>
  <c r="O3039" i="12" s="1"/>
  <c r="N3038" i="12"/>
  <c r="O3038" i="12" s="1"/>
  <c r="L3038" i="12"/>
  <c r="N3037" i="12"/>
  <c r="O3037" i="12" s="1"/>
  <c r="N3036" i="12"/>
  <c r="O3036" i="12" s="1"/>
  <c r="N3035" i="12"/>
  <c r="O3035" i="12" s="1"/>
  <c r="L3035" i="12"/>
  <c r="N3034" i="12"/>
  <c r="O3034" i="12" s="1"/>
  <c r="L3034" i="12"/>
  <c r="N3033" i="12"/>
  <c r="O3033" i="12" s="1"/>
  <c r="N3032" i="12"/>
  <c r="O3032" i="12" s="1"/>
  <c r="N3031" i="12"/>
  <c r="O3031" i="12" s="1"/>
  <c r="N3030" i="12"/>
  <c r="O3030" i="12" s="1"/>
  <c r="L3030" i="12"/>
  <c r="N3029" i="12"/>
  <c r="O3029" i="12" s="1"/>
  <c r="N3028" i="12"/>
  <c r="O3028" i="12" s="1"/>
  <c r="N3027" i="12"/>
  <c r="O3027" i="12" s="1"/>
  <c r="L3027" i="12"/>
  <c r="N3026" i="12"/>
  <c r="O3026" i="12" s="1"/>
  <c r="L3026" i="12"/>
  <c r="N3025" i="12"/>
  <c r="O3025" i="12" s="1"/>
  <c r="N3024" i="12"/>
  <c r="O3024" i="12" s="1"/>
  <c r="N3023" i="12"/>
  <c r="O3023" i="12" s="1"/>
  <c r="N3022" i="12"/>
  <c r="O3022" i="12" s="1"/>
  <c r="L3022" i="12"/>
  <c r="N3021" i="12"/>
  <c r="O3021" i="12" s="1"/>
  <c r="N3020" i="12"/>
  <c r="O3020" i="12" s="1"/>
  <c r="N3019" i="12"/>
  <c r="O3019" i="12" s="1"/>
  <c r="L3019" i="12"/>
  <c r="N3018" i="12"/>
  <c r="O3018" i="12" s="1"/>
  <c r="L3018" i="12"/>
  <c r="N3017" i="12"/>
  <c r="O3017" i="12" s="1"/>
  <c r="N3016" i="12"/>
  <c r="O3016" i="12" s="1"/>
  <c r="N3015" i="12"/>
  <c r="O3015" i="12" s="1"/>
  <c r="N3014" i="12"/>
  <c r="O3014" i="12" s="1"/>
  <c r="L3014" i="12"/>
  <c r="N3013" i="12"/>
  <c r="O3013" i="12" s="1"/>
  <c r="N3012" i="12"/>
  <c r="O3012" i="12" s="1"/>
  <c r="N3011" i="12"/>
  <c r="O3011" i="12" s="1"/>
  <c r="L3011" i="12"/>
  <c r="N3010" i="12"/>
  <c r="O3010" i="12" s="1"/>
  <c r="L3010" i="12"/>
  <c r="N3009" i="12"/>
  <c r="O3009" i="12" s="1"/>
  <c r="N3008" i="12"/>
  <c r="O3008" i="12" s="1"/>
  <c r="N3007" i="12"/>
  <c r="O3007" i="12" s="1"/>
  <c r="N3006" i="12"/>
  <c r="O3006" i="12" s="1"/>
  <c r="L3006" i="12"/>
  <c r="N3005" i="12"/>
  <c r="O3005" i="12" s="1"/>
  <c r="N3004" i="12"/>
  <c r="O3004" i="12" s="1"/>
  <c r="N3003" i="12"/>
  <c r="O3003" i="12" s="1"/>
  <c r="L3003" i="12"/>
  <c r="N3002" i="12"/>
  <c r="O3002" i="12" s="1"/>
  <c r="L3002" i="12"/>
  <c r="N3001" i="12"/>
  <c r="O3001" i="12" s="1"/>
  <c r="N3000" i="12"/>
  <c r="O3000" i="12" s="1"/>
  <c r="N2999" i="12"/>
  <c r="O2999" i="12" s="1"/>
  <c r="N2998" i="12"/>
  <c r="O2998" i="12" s="1"/>
  <c r="L2998" i="12"/>
  <c r="N2997" i="12"/>
  <c r="O2997" i="12" s="1"/>
  <c r="N2996" i="12"/>
  <c r="O2996" i="12" s="1"/>
  <c r="N2995" i="12"/>
  <c r="O2995" i="12" s="1"/>
  <c r="L2995" i="12"/>
  <c r="N2994" i="12"/>
  <c r="O2994" i="12" s="1"/>
  <c r="L2994" i="12"/>
  <c r="N2993" i="12"/>
  <c r="O2993" i="12" s="1"/>
  <c r="N2992" i="12"/>
  <c r="O2992" i="12" s="1"/>
  <c r="N2991" i="12"/>
  <c r="O2991" i="12" s="1"/>
  <c r="N2990" i="12"/>
  <c r="O2990" i="12" s="1"/>
  <c r="L2990" i="12"/>
  <c r="N2989" i="12"/>
  <c r="O2989" i="12" s="1"/>
  <c r="N2988" i="12"/>
  <c r="O2988" i="12" s="1"/>
  <c r="N2987" i="12"/>
  <c r="O2987" i="12" s="1"/>
  <c r="L2987" i="12"/>
  <c r="N2986" i="12"/>
  <c r="O2986" i="12" s="1"/>
  <c r="L2986" i="12"/>
  <c r="N2985" i="12"/>
  <c r="O2985" i="12" s="1"/>
  <c r="N2984" i="12"/>
  <c r="O2984" i="12" s="1"/>
  <c r="N2983" i="12"/>
  <c r="O2983" i="12" s="1"/>
  <c r="N2982" i="12"/>
  <c r="O2982" i="12" s="1"/>
  <c r="L2982" i="12"/>
  <c r="N2981" i="12"/>
  <c r="O2981" i="12" s="1"/>
  <c r="N2980" i="12"/>
  <c r="O2980" i="12" s="1"/>
  <c r="N2979" i="12"/>
  <c r="O2979" i="12" s="1"/>
  <c r="L2979" i="12"/>
  <c r="N2978" i="12"/>
  <c r="O2978" i="12" s="1"/>
  <c r="L2978" i="12"/>
  <c r="N2977" i="12"/>
  <c r="O2977" i="12" s="1"/>
  <c r="N2976" i="12"/>
  <c r="O2976" i="12" s="1"/>
  <c r="N2975" i="12"/>
  <c r="O2975" i="12" s="1"/>
  <c r="N2974" i="12"/>
  <c r="O2974" i="12" s="1"/>
  <c r="L2974" i="12"/>
  <c r="N2973" i="12"/>
  <c r="O2973" i="12" s="1"/>
  <c r="N2972" i="12"/>
  <c r="O2972" i="12" s="1"/>
  <c r="N2971" i="12"/>
  <c r="O2971" i="12" s="1"/>
  <c r="L2971" i="12"/>
  <c r="N2970" i="12"/>
  <c r="O2970" i="12" s="1"/>
  <c r="L2970" i="12"/>
  <c r="N2969" i="12"/>
  <c r="O2969" i="12" s="1"/>
  <c r="N2968" i="12"/>
  <c r="O2968" i="12" s="1"/>
  <c r="N2967" i="12"/>
  <c r="O2967" i="12" s="1"/>
  <c r="N2966" i="12"/>
  <c r="O2966" i="12" s="1"/>
  <c r="L2966" i="12"/>
  <c r="N2965" i="12"/>
  <c r="O2965" i="12" s="1"/>
  <c r="N2964" i="12"/>
  <c r="O2964" i="12" s="1"/>
  <c r="N2963" i="12"/>
  <c r="O2963" i="12" s="1"/>
  <c r="L2963" i="12"/>
  <c r="N2962" i="12"/>
  <c r="O2962" i="12" s="1"/>
  <c r="L2962" i="12"/>
  <c r="N2961" i="12"/>
  <c r="O2961" i="12" s="1"/>
  <c r="N2960" i="12"/>
  <c r="O2960" i="12" s="1"/>
  <c r="N2959" i="12"/>
  <c r="O2959" i="12" s="1"/>
  <c r="N2958" i="12"/>
  <c r="O2958" i="12" s="1"/>
  <c r="L2958" i="12"/>
  <c r="N2957" i="12"/>
  <c r="O2957" i="12" s="1"/>
  <c r="N2956" i="12"/>
  <c r="O2956" i="12" s="1"/>
  <c r="N2955" i="12"/>
  <c r="O2955" i="12" s="1"/>
  <c r="L2955" i="12"/>
  <c r="N2954" i="12"/>
  <c r="O2954" i="12" s="1"/>
  <c r="L2954" i="12"/>
  <c r="N2953" i="12"/>
  <c r="O2953" i="12" s="1"/>
  <c r="N2952" i="12"/>
  <c r="O2952" i="12" s="1"/>
  <c r="N2951" i="12"/>
  <c r="O2951" i="12" s="1"/>
  <c r="N2950" i="12"/>
  <c r="O2950" i="12" s="1"/>
  <c r="L2950" i="12"/>
  <c r="N2949" i="12"/>
  <c r="O2949" i="12" s="1"/>
  <c r="N2948" i="12"/>
  <c r="O2948" i="12" s="1"/>
  <c r="N2947" i="12"/>
  <c r="O2947" i="12" s="1"/>
  <c r="L2947" i="12"/>
  <c r="N2946" i="12"/>
  <c r="O2946" i="12" s="1"/>
  <c r="L2946" i="12"/>
  <c r="N2945" i="12"/>
  <c r="O2945" i="12" s="1"/>
  <c r="N2944" i="12"/>
  <c r="O2944" i="12" s="1"/>
  <c r="N2943" i="12"/>
  <c r="O2943" i="12" s="1"/>
  <c r="N2942" i="12"/>
  <c r="O2942" i="12" s="1"/>
  <c r="L2942" i="12"/>
  <c r="N2941" i="12"/>
  <c r="O2941" i="12" s="1"/>
  <c r="N2940" i="12"/>
  <c r="O2940" i="12" s="1"/>
  <c r="N2939" i="12"/>
  <c r="O2939" i="12" s="1"/>
  <c r="L2939" i="12"/>
  <c r="N2938" i="12"/>
  <c r="O2938" i="12" s="1"/>
  <c r="L2938" i="12"/>
  <c r="N2937" i="12"/>
  <c r="O2937" i="12" s="1"/>
  <c r="N2936" i="12"/>
  <c r="O2936" i="12" s="1"/>
  <c r="N2935" i="12"/>
  <c r="O2935" i="12" s="1"/>
  <c r="N2934" i="12"/>
  <c r="O2934" i="12" s="1"/>
  <c r="L2934" i="12"/>
  <c r="N2933" i="12"/>
  <c r="O2933" i="12" s="1"/>
  <c r="N2932" i="12"/>
  <c r="O2932" i="12" s="1"/>
  <c r="N2931" i="12"/>
  <c r="O2931" i="12" s="1"/>
  <c r="L2931" i="12"/>
  <c r="N2930" i="12"/>
  <c r="O2930" i="12" s="1"/>
  <c r="L2930" i="12"/>
  <c r="N2929" i="12"/>
  <c r="O2929" i="12" s="1"/>
  <c r="N2928" i="12"/>
  <c r="O2928" i="12" s="1"/>
  <c r="N2927" i="12"/>
  <c r="O2927" i="12" s="1"/>
  <c r="N2926" i="12"/>
  <c r="O2926" i="12" s="1"/>
  <c r="L2926" i="12"/>
  <c r="N2925" i="12"/>
  <c r="O2925" i="12" s="1"/>
  <c r="N2924" i="12"/>
  <c r="O2924" i="12" s="1"/>
  <c r="N2923" i="12"/>
  <c r="O2923" i="12" s="1"/>
  <c r="L2923" i="12"/>
  <c r="N2922" i="12"/>
  <c r="O2922" i="12" s="1"/>
  <c r="L2922" i="12"/>
  <c r="N2921" i="12"/>
  <c r="O2921" i="12" s="1"/>
  <c r="N2920" i="12"/>
  <c r="O2920" i="12" s="1"/>
  <c r="N2919" i="12"/>
  <c r="O2919" i="12" s="1"/>
  <c r="N2918" i="12"/>
  <c r="O2918" i="12" s="1"/>
  <c r="L2918" i="12"/>
  <c r="N2917" i="12"/>
  <c r="O2917" i="12" s="1"/>
  <c r="N2916" i="12"/>
  <c r="O2916" i="12" s="1"/>
  <c r="N2915" i="12"/>
  <c r="O2915" i="12" s="1"/>
  <c r="L2915" i="12"/>
  <c r="N2914" i="12"/>
  <c r="O2914" i="12" s="1"/>
  <c r="L2914" i="12"/>
  <c r="N2913" i="12"/>
  <c r="O2913" i="12" s="1"/>
  <c r="N2912" i="12"/>
  <c r="O2912" i="12" s="1"/>
  <c r="N2911" i="12"/>
  <c r="O2911" i="12" s="1"/>
  <c r="N2910" i="12"/>
  <c r="O2910" i="12" s="1"/>
  <c r="L2910" i="12"/>
  <c r="N2909" i="12"/>
  <c r="O2909" i="12" s="1"/>
  <c r="N2908" i="12"/>
  <c r="O2908" i="12" s="1"/>
  <c r="N2907" i="12"/>
  <c r="O2907" i="12" s="1"/>
  <c r="L2907" i="12"/>
  <c r="N2906" i="12"/>
  <c r="O2906" i="12" s="1"/>
  <c r="L2906" i="12"/>
  <c r="N2905" i="12"/>
  <c r="O2905" i="12" s="1"/>
  <c r="N2904" i="12"/>
  <c r="O2904" i="12" s="1"/>
  <c r="N2903" i="12"/>
  <c r="O2903" i="12" s="1"/>
  <c r="N2902" i="12"/>
  <c r="O2902" i="12" s="1"/>
  <c r="L2902" i="12"/>
  <c r="N2901" i="12"/>
  <c r="O2901" i="12" s="1"/>
  <c r="N2900" i="12"/>
  <c r="O2900" i="12" s="1"/>
  <c r="J3231" i="12"/>
  <c r="J3230" i="12"/>
  <c r="J3229" i="12"/>
  <c r="J3228" i="12"/>
  <c r="J3227" i="12"/>
  <c r="J3226" i="12"/>
  <c r="J3225" i="12"/>
  <c r="J3224" i="12"/>
  <c r="J3223" i="12"/>
  <c r="J3222" i="12"/>
  <c r="J3221" i="12"/>
  <c r="J3220" i="12"/>
  <c r="J3219" i="12"/>
  <c r="J3218" i="12"/>
  <c r="J3217" i="12"/>
  <c r="J3216" i="12"/>
  <c r="J3215" i="12"/>
  <c r="J3214" i="12"/>
  <c r="J3213" i="12"/>
  <c r="J3212" i="12"/>
  <c r="J3211" i="12"/>
  <c r="J3210" i="12"/>
  <c r="J3209" i="12"/>
  <c r="J3208" i="12"/>
  <c r="J3207" i="12"/>
  <c r="J3206" i="12"/>
  <c r="J3205" i="12"/>
  <c r="J3204" i="12"/>
  <c r="J3203" i="12"/>
  <c r="J3202" i="12"/>
  <c r="J3201" i="12"/>
  <c r="J3200" i="12"/>
  <c r="J3199" i="12"/>
  <c r="J3198" i="12"/>
  <c r="J3197" i="12"/>
  <c r="J3196" i="12"/>
  <c r="J3195" i="12"/>
  <c r="J3194" i="12"/>
  <c r="J3193" i="12"/>
  <c r="J3192" i="12"/>
  <c r="J3191" i="12"/>
  <c r="J3190" i="12"/>
  <c r="J3189" i="12"/>
  <c r="J3188" i="12"/>
  <c r="J3187" i="12"/>
  <c r="J3186" i="12"/>
  <c r="J3185" i="12"/>
  <c r="J3184" i="12"/>
  <c r="J3183" i="12"/>
  <c r="J3182" i="12"/>
  <c r="J3181" i="12"/>
  <c r="J3180" i="12"/>
  <c r="J3179" i="12"/>
  <c r="J3178" i="12"/>
  <c r="J3177" i="12"/>
  <c r="J3176" i="12"/>
  <c r="J3175" i="12"/>
  <c r="J3174" i="12"/>
  <c r="J3173" i="12"/>
  <c r="J3172" i="12"/>
  <c r="J3171" i="12"/>
  <c r="J3170" i="12"/>
  <c r="J3169" i="12"/>
  <c r="J3168" i="12"/>
  <c r="J3167" i="12"/>
  <c r="J3166" i="12"/>
  <c r="J3165" i="12"/>
  <c r="J3164" i="12"/>
  <c r="J3163" i="12"/>
  <c r="J3162" i="12"/>
  <c r="J3161" i="12"/>
  <c r="J3160" i="12"/>
  <c r="J3159" i="12"/>
  <c r="J3158" i="12"/>
  <c r="J3157" i="12"/>
  <c r="J3156" i="12"/>
  <c r="J3155" i="12"/>
  <c r="J3154" i="12"/>
  <c r="J3153" i="12"/>
  <c r="J3152" i="12"/>
  <c r="J3151" i="12"/>
  <c r="J3150" i="12"/>
  <c r="J3149" i="12"/>
  <c r="J3148" i="12"/>
  <c r="J3147" i="12"/>
  <c r="J3146" i="12"/>
  <c r="J3145" i="12"/>
  <c r="J3144" i="12"/>
  <c r="J3143" i="12"/>
  <c r="J3142" i="12"/>
  <c r="J3141" i="12"/>
  <c r="J3140" i="12"/>
  <c r="J3139" i="12"/>
  <c r="J3138" i="12"/>
  <c r="J3137" i="12"/>
  <c r="J3136" i="12"/>
  <c r="J3135" i="12"/>
  <c r="J3134" i="12"/>
  <c r="J3133" i="12"/>
  <c r="J3132" i="12"/>
  <c r="J3131" i="12"/>
  <c r="J3130" i="12"/>
  <c r="J3129" i="12"/>
  <c r="J3128" i="12"/>
  <c r="J3127" i="12"/>
  <c r="J3126" i="12"/>
  <c r="J3125" i="12"/>
  <c r="J3124" i="12"/>
  <c r="J3123" i="12"/>
  <c r="J3122" i="12"/>
  <c r="J3121" i="12"/>
  <c r="J3120" i="12"/>
  <c r="J3119" i="12"/>
  <c r="J3118" i="12"/>
  <c r="J3117" i="12"/>
  <c r="J3116" i="12"/>
  <c r="J3115" i="12"/>
  <c r="J3114" i="12"/>
  <c r="J3113" i="12"/>
  <c r="J3112" i="12"/>
  <c r="J3111" i="12"/>
  <c r="J3110" i="12"/>
  <c r="J3109" i="12"/>
  <c r="J3108" i="12"/>
  <c r="J3107" i="12"/>
  <c r="J3106" i="12"/>
  <c r="J3105" i="12"/>
  <c r="J3104" i="12"/>
  <c r="J3103" i="12"/>
  <c r="J3102" i="12"/>
  <c r="J3101" i="12"/>
  <c r="J3100" i="12"/>
  <c r="J3099" i="12"/>
  <c r="J3098" i="12"/>
  <c r="J3097" i="12"/>
  <c r="J3096" i="12"/>
  <c r="J3095" i="12"/>
  <c r="J3094" i="12"/>
  <c r="J3093" i="12"/>
  <c r="J3092" i="12"/>
  <c r="J3091" i="12"/>
  <c r="J3090" i="12"/>
  <c r="J3089" i="12"/>
  <c r="J3088" i="12"/>
  <c r="J3087" i="12"/>
  <c r="J3086" i="12"/>
  <c r="J3085" i="12"/>
  <c r="J3084" i="12"/>
  <c r="J3083" i="12"/>
  <c r="J3082" i="12"/>
  <c r="J3081" i="12"/>
  <c r="J3080" i="12"/>
  <c r="J3079" i="12"/>
  <c r="J3078" i="12"/>
  <c r="J3077" i="12"/>
  <c r="J3076" i="12"/>
  <c r="J3075" i="12"/>
  <c r="J3074" i="12"/>
  <c r="J3073" i="12"/>
  <c r="J3072" i="12"/>
  <c r="J3071" i="12"/>
  <c r="J3070" i="12"/>
  <c r="J3069" i="12"/>
  <c r="J3068" i="12"/>
  <c r="J3067" i="12"/>
  <c r="J3066" i="12"/>
  <c r="J3065" i="12"/>
  <c r="J3064" i="12"/>
  <c r="J3063" i="12"/>
  <c r="J3062" i="12"/>
  <c r="J3061" i="12"/>
  <c r="J3060" i="12"/>
  <c r="J3059" i="12"/>
  <c r="J3058" i="12"/>
  <c r="J3057" i="12"/>
  <c r="J3056" i="12"/>
  <c r="J3055" i="12"/>
  <c r="J3054" i="12"/>
  <c r="J3053" i="12"/>
  <c r="J3052" i="12"/>
  <c r="J3051" i="12"/>
  <c r="J3050" i="12"/>
  <c r="J3049" i="12"/>
  <c r="J3048" i="12"/>
  <c r="J3047" i="12"/>
  <c r="J3046" i="12"/>
  <c r="J3045" i="12"/>
  <c r="J3044" i="12"/>
  <c r="J3043" i="12"/>
  <c r="J3042" i="12"/>
  <c r="J3041" i="12"/>
  <c r="J3040" i="12"/>
  <c r="J3039" i="12"/>
  <c r="J3038" i="12"/>
  <c r="J3037" i="12"/>
  <c r="J3036" i="12"/>
  <c r="J3035" i="12"/>
  <c r="J3034" i="12"/>
  <c r="J3033" i="12"/>
  <c r="J3032" i="12"/>
  <c r="J3031" i="12"/>
  <c r="J3030" i="12"/>
  <c r="J3029" i="12"/>
  <c r="J3028" i="12"/>
  <c r="J3027" i="12"/>
  <c r="J3026" i="12"/>
  <c r="J3025" i="12"/>
  <c r="J3024" i="12"/>
  <c r="J3023" i="12"/>
  <c r="J3022" i="12"/>
  <c r="J3021" i="12"/>
  <c r="J3020" i="12"/>
  <c r="J3019" i="12"/>
  <c r="J3018" i="12"/>
  <c r="J3017" i="12"/>
  <c r="J3016" i="12"/>
  <c r="J3015" i="12"/>
  <c r="J3014" i="12"/>
  <c r="J3013" i="12"/>
  <c r="J3012" i="12"/>
  <c r="J3011" i="12"/>
  <c r="J3010" i="12"/>
  <c r="J3009" i="12"/>
  <c r="J3008" i="12"/>
  <c r="J3007" i="12"/>
  <c r="J3006" i="12"/>
  <c r="J3005" i="12"/>
  <c r="J3004" i="12"/>
  <c r="J3003" i="12"/>
  <c r="J3002" i="12"/>
  <c r="J3001" i="12"/>
  <c r="J3000" i="12"/>
  <c r="J2999" i="12"/>
  <c r="J2998" i="12"/>
  <c r="J2997" i="12"/>
  <c r="J2996" i="12"/>
  <c r="J2995" i="12"/>
  <c r="J2994" i="12"/>
  <c r="J2993" i="12"/>
  <c r="J2992" i="12"/>
  <c r="J2991" i="12"/>
  <c r="J2990" i="12"/>
  <c r="J2989" i="12"/>
  <c r="J2988" i="12"/>
  <c r="J2987" i="12"/>
  <c r="J2986" i="12"/>
  <c r="J2985" i="12"/>
  <c r="J2984" i="12"/>
  <c r="J2983" i="12"/>
  <c r="J2982" i="12"/>
  <c r="J2981" i="12"/>
  <c r="J2980" i="12"/>
  <c r="J2979" i="12"/>
  <c r="J2978" i="12"/>
  <c r="J2977" i="12"/>
  <c r="J2976" i="12"/>
  <c r="J2975" i="12"/>
  <c r="J2974" i="12"/>
  <c r="J2973" i="12"/>
  <c r="J2972" i="12"/>
  <c r="J2971" i="12"/>
  <c r="J2970" i="12"/>
  <c r="J2969" i="12"/>
  <c r="J2968" i="12"/>
  <c r="J2967" i="12"/>
  <c r="J2966" i="12"/>
  <c r="J2965" i="12"/>
  <c r="J2964" i="12"/>
  <c r="J2963" i="12"/>
  <c r="J2962" i="12"/>
  <c r="J2961" i="12"/>
  <c r="J2960" i="12"/>
  <c r="J2959" i="12"/>
  <c r="J2958" i="12"/>
  <c r="J2957" i="12"/>
  <c r="J2956" i="12"/>
  <c r="J2955" i="12"/>
  <c r="J2954" i="12"/>
  <c r="J2953" i="12"/>
  <c r="J2952" i="12"/>
  <c r="J2951" i="12"/>
  <c r="J2950" i="12"/>
  <c r="J2949" i="12"/>
  <c r="J2948" i="12"/>
  <c r="J2947" i="12"/>
  <c r="J2946" i="12"/>
  <c r="J2945" i="12"/>
  <c r="J2944" i="12"/>
  <c r="J2943" i="12"/>
  <c r="J2942" i="12"/>
  <c r="J2941" i="12"/>
  <c r="J2940" i="12"/>
  <c r="J2939" i="12"/>
  <c r="J2938" i="12"/>
  <c r="J2937" i="12"/>
  <c r="J2936" i="12"/>
  <c r="J2935" i="12"/>
  <c r="J2934" i="12"/>
  <c r="J2933" i="12"/>
  <c r="J2932" i="12"/>
  <c r="J2931" i="12"/>
  <c r="J2930" i="12"/>
  <c r="J2929" i="12"/>
  <c r="J2928" i="12"/>
  <c r="J2927" i="12"/>
  <c r="J2926" i="12"/>
  <c r="J2925" i="12"/>
  <c r="J2924" i="12"/>
  <c r="J2923" i="12"/>
  <c r="J2922" i="12"/>
  <c r="J2921" i="12"/>
  <c r="J2920" i="12"/>
  <c r="J2919" i="12"/>
  <c r="J2918" i="12"/>
  <c r="J2917" i="12"/>
  <c r="J2916" i="12"/>
  <c r="J2915" i="12"/>
  <c r="J2914" i="12"/>
  <c r="J2913" i="12"/>
  <c r="J2912" i="12"/>
  <c r="J2911" i="12"/>
  <c r="J2910" i="12"/>
  <c r="J2909" i="12"/>
  <c r="J2908" i="12"/>
  <c r="J2907" i="12"/>
  <c r="J2906" i="12"/>
  <c r="J2905" i="12"/>
  <c r="J2904" i="12"/>
  <c r="J2903" i="12"/>
  <c r="J2902" i="12"/>
  <c r="J2901" i="12"/>
  <c r="J2900" i="12"/>
  <c r="D3231" i="6"/>
  <c r="K3223" i="13" s="1"/>
  <c r="L3223" i="13" s="1"/>
  <c r="D3230" i="6"/>
  <c r="D3229" i="6"/>
  <c r="K3221" i="13" s="1"/>
  <c r="L3221" i="13" s="1"/>
  <c r="D3228" i="6"/>
  <c r="K3220" i="13" s="1"/>
  <c r="D3227" i="6"/>
  <c r="L3227" i="12" s="1"/>
  <c r="D3226" i="6"/>
  <c r="L3226" i="12" s="1"/>
  <c r="D3225" i="6"/>
  <c r="L3225" i="12" s="1"/>
  <c r="D3224" i="6"/>
  <c r="K3216" i="13" s="1"/>
  <c r="D3223" i="6"/>
  <c r="L3223" i="12" s="1"/>
  <c r="D3222" i="6"/>
  <c r="D3221" i="6"/>
  <c r="K3213" i="13" s="1"/>
  <c r="D3220" i="6"/>
  <c r="K3212" i="13" s="1"/>
  <c r="D3219" i="6"/>
  <c r="L3219" i="12" s="1"/>
  <c r="D3218" i="6"/>
  <c r="L3218" i="12" s="1"/>
  <c r="D3217" i="6"/>
  <c r="L3217" i="12" s="1"/>
  <c r="D3216" i="6"/>
  <c r="K3208" i="13" s="1"/>
  <c r="L3208" i="13" s="1"/>
  <c r="D3215" i="6"/>
  <c r="K3207" i="13" s="1"/>
  <c r="L3207" i="13" s="1"/>
  <c r="D3214" i="6"/>
  <c r="D3213" i="6"/>
  <c r="K3205" i="13" s="1"/>
  <c r="D3212" i="6"/>
  <c r="K3204" i="13" s="1"/>
  <c r="D3211" i="6"/>
  <c r="L3211" i="12" s="1"/>
  <c r="D3210" i="6"/>
  <c r="L3210" i="12" s="1"/>
  <c r="D3209" i="6"/>
  <c r="L3209" i="12" s="1"/>
  <c r="D3208" i="6"/>
  <c r="K3200" i="13" s="1"/>
  <c r="L3200" i="13" s="1"/>
  <c r="D3207" i="6"/>
  <c r="L3207" i="12" s="1"/>
  <c r="D3206" i="6"/>
  <c r="L3206" i="12" s="1"/>
  <c r="D3205" i="6"/>
  <c r="K3197" i="13" s="1"/>
  <c r="L3197" i="13" s="1"/>
  <c r="D3204" i="6"/>
  <c r="K3196" i="13" s="1"/>
  <c r="L3196" i="13" s="1"/>
  <c r="D3203" i="6"/>
  <c r="L3203" i="12" s="1"/>
  <c r="D3202" i="6"/>
  <c r="L3202" i="12" s="1"/>
  <c r="D3201" i="6"/>
  <c r="L3201" i="12" s="1"/>
  <c r="D3200" i="6"/>
  <c r="K3192" i="13" s="1"/>
  <c r="D3199" i="6"/>
  <c r="L3199" i="12" s="1"/>
  <c r="D3198" i="6"/>
  <c r="L3198" i="12" s="1"/>
  <c r="D3197" i="6"/>
  <c r="K3189" i="13" s="1"/>
  <c r="L3189" i="13" s="1"/>
  <c r="D3196" i="6"/>
  <c r="K3188" i="13" s="1"/>
  <c r="D3195" i="6"/>
  <c r="L3195" i="12" s="1"/>
  <c r="D3194" i="6"/>
  <c r="L3194" i="12" s="1"/>
  <c r="D3193" i="6"/>
  <c r="L3193" i="12" s="1"/>
  <c r="D3192" i="6"/>
  <c r="K3184" i="13" s="1"/>
  <c r="D3191" i="6"/>
  <c r="L3191" i="12" s="1"/>
  <c r="D3190" i="6"/>
  <c r="L3190" i="12" s="1"/>
  <c r="D3189" i="6"/>
  <c r="K3181" i="13" s="1"/>
  <c r="D3188" i="6"/>
  <c r="K3180" i="13" s="1"/>
  <c r="D3187" i="6"/>
  <c r="L3187" i="12" s="1"/>
  <c r="D3186" i="6"/>
  <c r="L3186" i="12" s="1"/>
  <c r="D3185" i="6"/>
  <c r="K3177" i="13" s="1"/>
  <c r="D3184" i="6"/>
  <c r="K3176" i="13" s="1"/>
  <c r="L3176" i="13" s="1"/>
  <c r="D3183" i="6"/>
  <c r="L3183" i="12" s="1"/>
  <c r="D3182" i="6"/>
  <c r="D3181" i="6"/>
  <c r="K3173" i="13" s="1"/>
  <c r="D3180" i="6"/>
  <c r="K3172" i="13" s="1"/>
  <c r="D3179" i="6"/>
  <c r="L3179" i="12" s="1"/>
  <c r="D3178" i="6"/>
  <c r="L3178" i="12" s="1"/>
  <c r="D3177" i="6"/>
  <c r="K3169" i="13" s="1"/>
  <c r="D3176" i="6"/>
  <c r="K3168" i="13" s="1"/>
  <c r="L3168" i="13" s="1"/>
  <c r="D3175" i="6"/>
  <c r="L3175" i="12" s="1"/>
  <c r="D3174" i="6"/>
  <c r="D3173" i="6"/>
  <c r="K3165" i="13" s="1"/>
  <c r="D3172" i="6"/>
  <c r="K3164" i="13" s="1"/>
  <c r="D3171" i="6"/>
  <c r="L3171" i="12" s="1"/>
  <c r="D3170" i="6"/>
  <c r="L3170" i="12" s="1"/>
  <c r="D3169" i="6"/>
  <c r="K3161" i="13" s="1"/>
  <c r="D3168" i="6"/>
  <c r="K3160" i="13" s="1"/>
  <c r="L3160" i="13" s="1"/>
  <c r="D3167" i="6"/>
  <c r="L3167" i="12" s="1"/>
  <c r="D3166" i="6"/>
  <c r="D3165" i="6"/>
  <c r="K3157" i="13" s="1"/>
  <c r="L3157" i="13" s="1"/>
  <c r="D3164" i="6"/>
  <c r="K3156" i="13" s="1"/>
  <c r="L3156" i="13" s="1"/>
  <c r="D3163" i="6"/>
  <c r="L3163" i="12" s="1"/>
  <c r="D3162" i="6"/>
  <c r="L3162" i="12" s="1"/>
  <c r="D3161" i="6"/>
  <c r="K3153" i="13" s="1"/>
  <c r="D3160" i="6"/>
  <c r="K3152" i="13" s="1"/>
  <c r="L3152" i="13" s="1"/>
  <c r="D3159" i="6"/>
  <c r="L3159" i="12" s="1"/>
  <c r="D3158" i="6"/>
  <c r="D3157" i="6"/>
  <c r="K3149" i="13" s="1"/>
  <c r="L3149" i="13" s="1"/>
  <c r="D3156" i="6"/>
  <c r="K3148" i="13" s="1"/>
  <c r="D3155" i="6"/>
  <c r="L3155" i="12" s="1"/>
  <c r="D3154" i="6"/>
  <c r="L3154" i="12" s="1"/>
  <c r="D3153" i="6"/>
  <c r="K3145" i="13" s="1"/>
  <c r="D3152" i="6"/>
  <c r="K3144" i="13" s="1"/>
  <c r="D3151" i="6"/>
  <c r="L3151" i="12" s="1"/>
  <c r="D3150" i="6"/>
  <c r="D3149" i="6"/>
  <c r="K3141" i="13" s="1"/>
  <c r="L3141" i="13" s="1"/>
  <c r="D3148" i="6"/>
  <c r="K3140" i="13" s="1"/>
  <c r="D3147" i="6"/>
  <c r="L3147" i="12" s="1"/>
  <c r="D3146" i="6"/>
  <c r="L3146" i="12" s="1"/>
  <c r="D3145" i="6"/>
  <c r="K3137" i="13" s="1"/>
  <c r="D3144" i="6"/>
  <c r="K3136" i="13" s="1"/>
  <c r="D3143" i="6"/>
  <c r="L3143" i="12" s="1"/>
  <c r="D3142" i="6"/>
  <c r="D3141" i="6"/>
  <c r="K3133" i="13" s="1"/>
  <c r="D3140" i="6"/>
  <c r="K3132" i="13" s="1"/>
  <c r="D3139" i="6"/>
  <c r="L3139" i="12" s="1"/>
  <c r="D3138" i="6"/>
  <c r="L3138" i="12" s="1"/>
  <c r="D3137" i="6"/>
  <c r="K3129" i="13" s="1"/>
  <c r="D3136" i="6"/>
  <c r="K3128" i="13" s="1"/>
  <c r="L3128" i="13" s="1"/>
  <c r="D3135" i="6"/>
  <c r="L3135" i="12" s="1"/>
  <c r="D3134" i="6"/>
  <c r="K3126" i="13" s="1"/>
  <c r="L3126" i="13" s="1"/>
  <c r="D3133" i="6"/>
  <c r="K3125" i="13" s="1"/>
  <c r="L3125" i="13" s="1"/>
  <c r="D3132" i="6"/>
  <c r="L3132" i="12" s="1"/>
  <c r="D3131" i="6"/>
  <c r="L3131" i="12" s="1"/>
  <c r="D3130" i="6"/>
  <c r="L3130" i="12" s="1"/>
  <c r="D3129" i="6"/>
  <c r="K3121" i="13" s="1"/>
  <c r="D3128" i="6"/>
  <c r="K3120" i="13" s="1"/>
  <c r="L3120" i="13" s="1"/>
  <c r="D3127" i="6"/>
  <c r="L3127" i="12" s="1"/>
  <c r="D3126" i="6"/>
  <c r="K3118" i="13" s="1"/>
  <c r="D3125" i="6"/>
  <c r="K3117" i="13" s="1"/>
  <c r="L3117" i="13" s="1"/>
  <c r="D3124" i="6"/>
  <c r="L3124" i="12" s="1"/>
  <c r="D3123" i="6"/>
  <c r="L3123" i="12" s="1"/>
  <c r="D3122" i="6"/>
  <c r="K3114" i="13" s="1"/>
  <c r="D3121" i="6"/>
  <c r="K3113" i="13" s="1"/>
  <c r="D3120" i="6"/>
  <c r="L3120" i="12" s="1"/>
  <c r="D3119" i="6"/>
  <c r="L3119" i="12" s="1"/>
  <c r="D3118" i="6"/>
  <c r="K3110" i="13" s="1"/>
  <c r="L3110" i="13" s="1"/>
  <c r="D3117" i="6"/>
  <c r="K3109" i="13" s="1"/>
  <c r="L3109" i="13" s="1"/>
  <c r="D3116" i="6"/>
  <c r="L3116" i="12" s="1"/>
  <c r="M3116" i="12" s="1"/>
  <c r="D3115" i="6"/>
  <c r="L3115" i="12" s="1"/>
  <c r="D3114" i="6"/>
  <c r="L3114" i="12" s="1"/>
  <c r="D3113" i="6"/>
  <c r="K3105" i="13" s="1"/>
  <c r="D3112" i="6"/>
  <c r="K3104" i="13" s="1"/>
  <c r="D3111" i="6"/>
  <c r="L3111" i="12" s="1"/>
  <c r="D3110" i="6"/>
  <c r="K3102" i="13" s="1"/>
  <c r="L3102" i="13" s="1"/>
  <c r="D3109" i="6"/>
  <c r="K3101" i="13" s="1"/>
  <c r="D3108" i="6"/>
  <c r="L3108" i="12" s="1"/>
  <c r="D3107" i="6"/>
  <c r="L3107" i="12" s="1"/>
  <c r="D3106" i="6"/>
  <c r="K3098" i="13" s="1"/>
  <c r="D3105" i="6"/>
  <c r="K3097" i="13" s="1"/>
  <c r="L3097" i="13" s="1"/>
  <c r="D3104" i="6"/>
  <c r="K3096" i="13" s="1"/>
  <c r="L3096" i="13" s="1"/>
  <c r="D3103" i="6"/>
  <c r="K3095" i="13" s="1"/>
  <c r="L3095" i="13" s="1"/>
  <c r="D3102" i="6"/>
  <c r="K3094" i="13" s="1"/>
  <c r="D3101" i="6"/>
  <c r="K3093" i="13" s="1"/>
  <c r="D3100" i="6"/>
  <c r="L3100" i="12" s="1"/>
  <c r="D3099" i="6"/>
  <c r="L3099" i="12" s="1"/>
  <c r="D3098" i="6"/>
  <c r="K3090" i="13" s="1"/>
  <c r="D3097" i="6"/>
  <c r="K3089" i="13" s="1"/>
  <c r="D3096" i="6"/>
  <c r="L3096" i="12" s="1"/>
  <c r="D3095" i="6"/>
  <c r="K3087" i="13" s="1"/>
  <c r="D3094" i="6"/>
  <c r="K3086" i="13" s="1"/>
  <c r="D3093" i="6"/>
  <c r="K3085" i="13" s="1"/>
  <c r="L3085" i="13" s="1"/>
  <c r="D3092" i="6"/>
  <c r="L3092" i="12" s="1"/>
  <c r="D3091" i="6"/>
  <c r="D3090" i="6"/>
  <c r="K3082" i="13" s="1"/>
  <c r="D3089" i="6"/>
  <c r="K3081" i="13" s="1"/>
  <c r="D3088" i="6"/>
  <c r="K3080" i="13" s="1"/>
  <c r="L3080" i="13" s="1"/>
  <c r="D3087" i="6"/>
  <c r="L3087" i="12" s="1"/>
  <c r="D3086" i="6"/>
  <c r="K3078" i="13" s="1"/>
  <c r="L3078" i="13" s="1"/>
  <c r="D3085" i="6"/>
  <c r="K3077" i="13" s="1"/>
  <c r="L3077" i="13" s="1"/>
  <c r="D3084" i="6"/>
  <c r="L3084" i="12" s="1"/>
  <c r="D3083" i="6"/>
  <c r="D3082" i="6"/>
  <c r="K3074" i="13" s="1"/>
  <c r="D3081" i="6"/>
  <c r="K3073" i="13" s="1"/>
  <c r="L3073" i="13" s="1"/>
  <c r="D3080" i="6"/>
  <c r="L3080" i="12" s="1"/>
  <c r="D3079" i="6"/>
  <c r="K3071" i="13" s="1"/>
  <c r="L3071" i="13" s="1"/>
  <c r="D3078" i="6"/>
  <c r="K3070" i="13" s="1"/>
  <c r="L3070" i="13" s="1"/>
  <c r="D3077" i="6"/>
  <c r="K3069" i="13" s="1"/>
  <c r="L3069" i="13" s="1"/>
  <c r="D3076" i="6"/>
  <c r="L3076" i="12" s="1"/>
  <c r="D3075" i="6"/>
  <c r="D3074" i="6"/>
  <c r="K3066" i="13" s="1"/>
  <c r="L3066" i="13" s="1"/>
  <c r="D3073" i="6"/>
  <c r="K3065" i="13" s="1"/>
  <c r="D3072" i="6"/>
  <c r="K3064" i="13" s="1"/>
  <c r="L3064" i="13" s="1"/>
  <c r="D3071" i="6"/>
  <c r="K3063" i="13" s="1"/>
  <c r="D3070" i="6"/>
  <c r="K3062" i="13" s="1"/>
  <c r="L3062" i="13" s="1"/>
  <c r="D3069" i="6"/>
  <c r="K3061" i="13" s="1"/>
  <c r="L3061" i="13" s="1"/>
  <c r="D3068" i="6"/>
  <c r="L3068" i="12" s="1"/>
  <c r="D3067" i="6"/>
  <c r="D3066" i="6"/>
  <c r="K3058" i="13" s="1"/>
  <c r="D3065" i="6"/>
  <c r="K3057" i="13" s="1"/>
  <c r="D3064" i="6"/>
  <c r="L3064" i="12" s="1"/>
  <c r="D3063" i="6"/>
  <c r="L3063" i="12" s="1"/>
  <c r="D3062" i="6"/>
  <c r="K3054" i="13" s="1"/>
  <c r="L3054" i="13" s="1"/>
  <c r="D3061" i="6"/>
  <c r="K3053" i="13" s="1"/>
  <c r="D3060" i="6"/>
  <c r="L3060" i="12" s="1"/>
  <c r="D3059" i="6"/>
  <c r="D3058" i="6"/>
  <c r="K3050" i="13" s="1"/>
  <c r="L3050" i="13" s="1"/>
  <c r="D3057" i="6"/>
  <c r="K3049" i="13" s="1"/>
  <c r="D3056" i="6"/>
  <c r="K3048" i="13" s="1"/>
  <c r="L3048" i="13" s="1"/>
  <c r="D3055" i="6"/>
  <c r="L3055" i="12" s="1"/>
  <c r="D3054" i="6"/>
  <c r="K3046" i="13" s="1"/>
  <c r="D3053" i="6"/>
  <c r="K3045" i="13" s="1"/>
  <c r="L3045" i="13" s="1"/>
  <c r="D3052" i="6"/>
  <c r="L3052" i="12" s="1"/>
  <c r="D3051" i="6"/>
  <c r="D3050" i="6"/>
  <c r="K3042" i="13" s="1"/>
  <c r="D3049" i="6"/>
  <c r="K3041" i="13" s="1"/>
  <c r="D3048" i="6"/>
  <c r="L3048" i="12" s="1"/>
  <c r="D3047" i="6"/>
  <c r="L3047" i="12" s="1"/>
  <c r="D3046" i="6"/>
  <c r="K3038" i="13" s="1"/>
  <c r="D3045" i="6"/>
  <c r="K3037" i="13" s="1"/>
  <c r="D3044" i="6"/>
  <c r="L3044" i="12" s="1"/>
  <c r="D3043" i="6"/>
  <c r="D3042" i="6"/>
  <c r="K3034" i="13" s="1"/>
  <c r="D3041" i="6"/>
  <c r="K3033" i="13" s="1"/>
  <c r="D3040" i="6"/>
  <c r="K3032" i="13" s="1"/>
  <c r="L3032" i="13" s="1"/>
  <c r="D3039" i="6"/>
  <c r="L3039" i="12" s="1"/>
  <c r="D3038" i="6"/>
  <c r="K3030" i="13" s="1"/>
  <c r="L3030" i="13" s="1"/>
  <c r="D3037" i="6"/>
  <c r="K3029" i="13" s="1"/>
  <c r="L3029" i="13" s="1"/>
  <c r="D3036" i="6"/>
  <c r="L3036" i="12" s="1"/>
  <c r="D3035" i="6"/>
  <c r="D3034" i="6"/>
  <c r="K3026" i="13" s="1"/>
  <c r="D3033" i="6"/>
  <c r="K3025" i="13" s="1"/>
  <c r="D3032" i="6"/>
  <c r="K3024" i="13" s="1"/>
  <c r="D3031" i="6"/>
  <c r="K3023" i="13" s="1"/>
  <c r="D3030" i="6"/>
  <c r="K3022" i="13" s="1"/>
  <c r="L3022" i="13" s="1"/>
  <c r="D3029" i="6"/>
  <c r="K3021" i="13" s="1"/>
  <c r="L3021" i="13" s="1"/>
  <c r="D3028" i="6"/>
  <c r="L3028" i="12" s="1"/>
  <c r="D3027" i="6"/>
  <c r="D3026" i="6"/>
  <c r="K3018" i="13" s="1"/>
  <c r="D3025" i="6"/>
  <c r="K3017" i="13" s="1"/>
  <c r="D3024" i="6"/>
  <c r="K3016" i="13" s="1"/>
  <c r="D3023" i="6"/>
  <c r="K3015" i="13" s="1"/>
  <c r="D3022" i="6"/>
  <c r="K3014" i="13" s="1"/>
  <c r="L3014" i="13" s="1"/>
  <c r="D3021" i="6"/>
  <c r="K3013" i="13" s="1"/>
  <c r="L3013" i="13" s="1"/>
  <c r="D3020" i="6"/>
  <c r="L3020" i="12" s="1"/>
  <c r="D3019" i="6"/>
  <c r="D3018" i="6"/>
  <c r="K3010" i="13" s="1"/>
  <c r="D3017" i="6"/>
  <c r="K3009" i="13" s="1"/>
  <c r="D3016" i="6"/>
  <c r="L3016" i="12" s="1"/>
  <c r="D3015" i="6"/>
  <c r="K3007" i="13" s="1"/>
  <c r="D3014" i="6"/>
  <c r="K3006" i="13" s="1"/>
  <c r="L3006" i="13" s="1"/>
  <c r="D3013" i="6"/>
  <c r="K3005" i="13" s="1"/>
  <c r="L3005" i="13" s="1"/>
  <c r="D3012" i="6"/>
  <c r="L3012" i="12" s="1"/>
  <c r="D3011" i="6"/>
  <c r="D3010" i="6"/>
  <c r="K3002" i="13" s="1"/>
  <c r="D3009" i="6"/>
  <c r="K3001" i="13" s="1"/>
  <c r="L3001" i="13" s="1"/>
  <c r="D3008" i="6"/>
  <c r="L3008" i="12" s="1"/>
  <c r="D3007" i="6"/>
  <c r="L3007" i="12" s="1"/>
  <c r="D3006" i="6"/>
  <c r="K2998" i="13" s="1"/>
  <c r="L2998" i="13" s="1"/>
  <c r="D3005" i="6"/>
  <c r="K2997" i="13" s="1"/>
  <c r="L2997" i="13" s="1"/>
  <c r="D3004" i="6"/>
  <c r="L3004" i="12" s="1"/>
  <c r="D3003" i="6"/>
  <c r="D3002" i="6"/>
  <c r="K2994" i="13" s="1"/>
  <c r="D3001" i="6"/>
  <c r="K2993" i="13" s="1"/>
  <c r="D3000" i="6"/>
  <c r="K2992" i="13" s="1"/>
  <c r="D2999" i="6"/>
  <c r="L2999" i="12" s="1"/>
  <c r="D2998" i="6"/>
  <c r="K2990" i="13" s="1"/>
  <c r="L2990" i="13" s="1"/>
  <c r="D2997" i="6"/>
  <c r="K2989" i="13" s="1"/>
  <c r="D2996" i="6"/>
  <c r="L2996" i="12" s="1"/>
  <c r="D2995" i="6"/>
  <c r="D2994" i="6"/>
  <c r="K2986" i="13" s="1"/>
  <c r="D2993" i="6"/>
  <c r="K2985" i="13" s="1"/>
  <c r="D2992" i="6"/>
  <c r="L2992" i="12" s="1"/>
  <c r="D2991" i="6"/>
  <c r="L2991" i="12" s="1"/>
  <c r="D2990" i="6"/>
  <c r="K2982" i="13" s="1"/>
  <c r="D2989" i="6"/>
  <c r="K2981" i="13" s="1"/>
  <c r="L2981" i="13" s="1"/>
  <c r="D2988" i="6"/>
  <c r="L2988" i="12" s="1"/>
  <c r="M2988" i="12" s="1"/>
  <c r="D2987" i="6"/>
  <c r="D2986" i="6"/>
  <c r="K2978" i="13" s="1"/>
  <c r="D2985" i="6"/>
  <c r="K2977" i="13" s="1"/>
  <c r="D2984" i="6"/>
  <c r="L2984" i="12" s="1"/>
  <c r="D2983" i="6"/>
  <c r="K2975" i="13" s="1"/>
  <c r="D2982" i="6"/>
  <c r="K2974" i="13" s="1"/>
  <c r="L2974" i="13" s="1"/>
  <c r="D2981" i="6"/>
  <c r="K2973" i="13" s="1"/>
  <c r="L2973" i="13" s="1"/>
  <c r="D2980" i="6"/>
  <c r="L2980" i="12" s="1"/>
  <c r="D2979" i="6"/>
  <c r="D2978" i="6"/>
  <c r="K2970" i="13" s="1"/>
  <c r="D2977" i="6"/>
  <c r="K2969" i="13" s="1"/>
  <c r="D2976" i="6"/>
  <c r="L2976" i="12" s="1"/>
  <c r="D2975" i="6"/>
  <c r="L2975" i="12" s="1"/>
  <c r="D2974" i="6"/>
  <c r="K2966" i="13" s="1"/>
  <c r="L2966" i="13" s="1"/>
  <c r="D2973" i="6"/>
  <c r="L2973" i="12" s="1"/>
  <c r="D2972" i="6"/>
  <c r="L2972" i="12" s="1"/>
  <c r="D2971" i="6"/>
  <c r="K2963" i="13" s="1"/>
  <c r="D2970" i="6"/>
  <c r="K2962" i="13" s="1"/>
  <c r="D2969" i="6"/>
  <c r="K2961" i="13" s="1"/>
  <c r="D2968" i="6"/>
  <c r="L2968" i="12" s="1"/>
  <c r="D2967" i="6"/>
  <c r="L2967" i="12" s="1"/>
  <c r="D2966" i="6"/>
  <c r="K2958" i="13" s="1"/>
  <c r="L2958" i="13" s="1"/>
  <c r="D2965" i="6"/>
  <c r="L2965" i="12" s="1"/>
  <c r="D2964" i="6"/>
  <c r="L2964" i="12" s="1"/>
  <c r="D2963" i="6"/>
  <c r="K2955" i="13" s="1"/>
  <c r="D2962" i="6"/>
  <c r="K2954" i="13" s="1"/>
  <c r="L2954" i="13" s="1"/>
  <c r="D2961" i="6"/>
  <c r="L2961" i="12" s="1"/>
  <c r="D2960" i="6"/>
  <c r="L2960" i="12" s="1"/>
  <c r="D2959" i="6"/>
  <c r="K2951" i="13" s="1"/>
  <c r="L2951" i="13" s="1"/>
  <c r="D2958" i="6"/>
  <c r="K2950" i="13" s="1"/>
  <c r="D2957" i="6"/>
  <c r="L2957" i="12" s="1"/>
  <c r="D2956" i="6"/>
  <c r="L2956" i="12" s="1"/>
  <c r="D2955" i="6"/>
  <c r="K2947" i="13" s="1"/>
  <c r="L2947" i="13" s="1"/>
  <c r="D2954" i="6"/>
  <c r="K2946" i="13" s="1"/>
  <c r="D2953" i="6"/>
  <c r="L2953" i="12" s="1"/>
  <c r="D2952" i="6"/>
  <c r="K2944" i="13" s="1"/>
  <c r="L2944" i="13" s="1"/>
  <c r="D2951" i="6"/>
  <c r="L2951" i="12" s="1"/>
  <c r="D2950" i="6"/>
  <c r="K2942" i="13" s="1"/>
  <c r="L2942" i="13" s="1"/>
  <c r="D2949" i="6"/>
  <c r="L2949" i="12" s="1"/>
  <c r="D2948" i="6"/>
  <c r="L2948" i="12" s="1"/>
  <c r="D2947" i="6"/>
  <c r="K2939" i="13" s="1"/>
  <c r="D2946" i="6"/>
  <c r="K2938" i="13" s="1"/>
  <c r="D2945" i="6"/>
  <c r="K2937" i="13" s="1"/>
  <c r="D2944" i="6"/>
  <c r="L2944" i="12" s="1"/>
  <c r="D2943" i="6"/>
  <c r="L2943" i="12" s="1"/>
  <c r="D2942" i="6"/>
  <c r="K2934" i="13" s="1"/>
  <c r="L2934" i="13" s="1"/>
  <c r="D2941" i="6"/>
  <c r="L2941" i="12" s="1"/>
  <c r="D2940" i="6"/>
  <c r="L2940" i="12" s="1"/>
  <c r="D2939" i="6"/>
  <c r="K2931" i="13" s="1"/>
  <c r="D2938" i="6"/>
  <c r="K2930" i="13" s="1"/>
  <c r="D2937" i="6"/>
  <c r="K2929" i="13" s="1"/>
  <c r="D2936" i="6"/>
  <c r="K2928" i="13" s="1"/>
  <c r="D2935" i="6"/>
  <c r="L2935" i="12" s="1"/>
  <c r="D2934" i="6"/>
  <c r="K2926" i="13" s="1"/>
  <c r="L2926" i="13" s="1"/>
  <c r="D2933" i="6"/>
  <c r="L2933" i="12" s="1"/>
  <c r="D2932" i="6"/>
  <c r="L2932" i="12" s="1"/>
  <c r="D2931" i="6"/>
  <c r="K2923" i="13" s="1"/>
  <c r="D2930" i="6"/>
  <c r="K2922" i="13" s="1"/>
  <c r="D2929" i="6"/>
  <c r="K2921" i="13" s="1"/>
  <c r="D2928" i="6"/>
  <c r="L2928" i="12" s="1"/>
  <c r="D2927" i="6"/>
  <c r="L2927" i="12" s="1"/>
  <c r="D2926" i="6"/>
  <c r="K2918" i="13" s="1"/>
  <c r="L2918" i="13" s="1"/>
  <c r="D2925" i="6"/>
  <c r="L2925" i="12" s="1"/>
  <c r="D2924" i="6"/>
  <c r="L2924" i="12" s="1"/>
  <c r="D2923" i="6"/>
  <c r="K2915" i="13" s="1"/>
  <c r="D2922" i="6"/>
  <c r="K2914" i="13" s="1"/>
  <c r="D2921" i="6"/>
  <c r="L2921" i="12" s="1"/>
  <c r="D2920" i="6"/>
  <c r="K2912" i="13" s="1"/>
  <c r="L2912" i="13" s="1"/>
  <c r="D2919" i="6"/>
  <c r="L2919" i="12" s="1"/>
  <c r="D2918" i="6"/>
  <c r="K2910" i="13" s="1"/>
  <c r="D2917" i="6"/>
  <c r="L2917" i="12" s="1"/>
  <c r="D2916" i="6"/>
  <c r="L2916" i="12" s="1"/>
  <c r="D2915" i="6"/>
  <c r="K2907" i="13" s="1"/>
  <c r="L2907" i="13" s="1"/>
  <c r="D2914" i="6"/>
  <c r="K2906" i="13" s="1"/>
  <c r="D2913" i="6"/>
  <c r="K2905" i="13" s="1"/>
  <c r="D2912" i="6"/>
  <c r="L2912" i="12" s="1"/>
  <c r="D2911" i="6"/>
  <c r="L2911" i="12" s="1"/>
  <c r="D2910" i="6"/>
  <c r="K2902" i="13" s="1"/>
  <c r="D2909" i="6"/>
  <c r="L2909" i="12" s="1"/>
  <c r="D2908" i="6"/>
  <c r="L2908" i="12" s="1"/>
  <c r="D2907" i="6"/>
  <c r="K2899" i="13" s="1"/>
  <c r="D2906" i="6"/>
  <c r="K2898" i="13" s="1"/>
  <c r="D2905" i="6"/>
  <c r="L2905" i="12" s="1"/>
  <c r="D2904" i="6"/>
  <c r="K2896" i="13" s="1"/>
  <c r="D2903" i="6"/>
  <c r="L2903" i="12" s="1"/>
  <c r="D2902" i="6"/>
  <c r="D2901" i="6"/>
  <c r="L2901" i="12" s="1"/>
  <c r="D2900" i="6"/>
  <c r="L2900" i="12" s="1"/>
  <c r="K2983" i="13" l="1"/>
  <c r="K3031" i="13"/>
  <c r="K3047" i="13"/>
  <c r="L3047" i="13" s="1"/>
  <c r="K3079" i="13"/>
  <c r="L3079" i="13" s="1"/>
  <c r="K2952" i="13"/>
  <c r="L2952" i="13" s="1"/>
  <c r="K3119" i="13"/>
  <c r="L3119" i="13" s="1"/>
  <c r="L3137" i="13"/>
  <c r="K2968" i="13"/>
  <c r="L2968" i="13" s="1"/>
  <c r="K2976" i="13"/>
  <c r="L2976" i="13" s="1"/>
  <c r="K3072" i="13"/>
  <c r="K3135" i="13"/>
  <c r="L3135" i="13" s="1"/>
  <c r="K3175" i="13"/>
  <c r="L3175" i="13" s="1"/>
  <c r="L2959" i="12"/>
  <c r="M2959" i="12" s="1"/>
  <c r="L3015" i="12"/>
  <c r="L3031" i="12"/>
  <c r="L3071" i="12"/>
  <c r="L3106" i="12"/>
  <c r="L3122" i="12"/>
  <c r="K2897" i="13"/>
  <c r="L2897" i="13" s="1"/>
  <c r="K2913" i="13"/>
  <c r="L2913" i="13" s="1"/>
  <c r="K2945" i="13"/>
  <c r="K2953" i="13"/>
  <c r="L2953" i="13" s="1"/>
  <c r="K3112" i="13"/>
  <c r="L3112" i="13" s="1"/>
  <c r="K3199" i="13"/>
  <c r="L3199" i="13" s="1"/>
  <c r="K3215" i="13"/>
  <c r="L3215" i="13" s="1"/>
  <c r="L2913" i="12"/>
  <c r="L2929" i="12"/>
  <c r="M2929" i="12" s="1"/>
  <c r="L2937" i="12"/>
  <c r="M2937" i="12" s="1"/>
  <c r="L2945" i="12"/>
  <c r="L2969" i="12"/>
  <c r="M2969" i="12" s="1"/>
  <c r="L2977" i="12"/>
  <c r="L2981" i="12"/>
  <c r="M2981" i="12" s="1"/>
  <c r="L2985" i="12"/>
  <c r="M2985" i="12" s="1"/>
  <c r="L2989" i="12"/>
  <c r="L2993" i="12"/>
  <c r="M2993" i="12" s="1"/>
  <c r="L2997" i="12"/>
  <c r="M2997" i="12" s="1"/>
  <c r="L3001" i="12"/>
  <c r="M3001" i="12" s="1"/>
  <c r="L3005" i="12"/>
  <c r="M3005" i="12" s="1"/>
  <c r="L3009" i="12"/>
  <c r="L3013" i="12"/>
  <c r="M3013" i="12" s="1"/>
  <c r="L3017" i="12"/>
  <c r="L3021" i="12"/>
  <c r="L3025" i="12"/>
  <c r="M3025" i="12" s="1"/>
  <c r="L3029" i="12"/>
  <c r="M3029" i="12" s="1"/>
  <c r="L3033" i="12"/>
  <c r="M3033" i="12" s="1"/>
  <c r="L3037" i="12"/>
  <c r="M3037" i="12" s="1"/>
  <c r="L3041" i="12"/>
  <c r="L3045" i="12"/>
  <c r="L3049" i="12"/>
  <c r="M3049" i="12" s="1"/>
  <c r="L3053" i="12"/>
  <c r="L3057" i="12"/>
  <c r="M3057" i="12" s="1"/>
  <c r="L3061" i="12"/>
  <c r="M3061" i="12" s="1"/>
  <c r="L3065" i="12"/>
  <c r="L3069" i="12"/>
  <c r="L3073" i="12"/>
  <c r="L3077" i="12"/>
  <c r="L3081" i="12"/>
  <c r="M3081" i="12" s="1"/>
  <c r="L3085" i="12"/>
  <c r="L3089" i="12"/>
  <c r="M3089" i="12" s="1"/>
  <c r="L3093" i="12"/>
  <c r="M3093" i="12" s="1"/>
  <c r="L3104" i="12"/>
  <c r="L3112" i="12"/>
  <c r="L3128" i="12"/>
  <c r="L3136" i="12"/>
  <c r="M3136" i="12" s="1"/>
  <c r="L3140" i="12"/>
  <c r="L3144" i="12"/>
  <c r="L3148" i="12"/>
  <c r="M3148" i="12" s="1"/>
  <c r="L3152" i="12"/>
  <c r="M3152" i="12" s="1"/>
  <c r="L3156" i="12"/>
  <c r="M3156" i="12" s="1"/>
  <c r="L3160" i="12"/>
  <c r="M3160" i="12" s="1"/>
  <c r="L3164" i="12"/>
  <c r="L3168" i="12"/>
  <c r="L3172" i="12"/>
  <c r="L3176" i="12"/>
  <c r="L3180" i="12"/>
  <c r="M3180" i="12" s="1"/>
  <c r="L3215" i="12"/>
  <c r="M3215" i="12" s="1"/>
  <c r="L3231" i="12"/>
  <c r="M3231" i="12" s="1"/>
  <c r="K2903" i="13"/>
  <c r="L2903" i="13" s="1"/>
  <c r="K2911" i="13"/>
  <c r="L2911" i="13" s="1"/>
  <c r="K2919" i="13"/>
  <c r="L2919" i="13" s="1"/>
  <c r="K2927" i="13"/>
  <c r="K2935" i="13"/>
  <c r="K2943" i="13"/>
  <c r="L2943" i="13" s="1"/>
  <c r="K2959" i="13"/>
  <c r="L2959" i="13" s="1"/>
  <c r="K3106" i="13"/>
  <c r="L3106" i="13" s="1"/>
  <c r="K3122" i="13"/>
  <c r="L3122" i="13" s="1"/>
  <c r="K3185" i="13"/>
  <c r="L3185" i="13" s="1"/>
  <c r="K3193" i="13"/>
  <c r="L3193" i="13" s="1"/>
  <c r="K3201" i="13"/>
  <c r="L3201" i="13" s="1"/>
  <c r="K3209" i="13"/>
  <c r="K3217" i="13"/>
  <c r="K3039" i="13"/>
  <c r="L3039" i="13" s="1"/>
  <c r="L3224" i="12"/>
  <c r="K2920" i="13"/>
  <c r="K2936" i="13"/>
  <c r="L2936" i="13" s="1"/>
  <c r="L3185" i="12"/>
  <c r="K3000" i="13"/>
  <c r="K3040" i="13"/>
  <c r="L3040" i="13" s="1"/>
  <c r="K3056" i="13"/>
  <c r="L3056" i="13" s="1"/>
  <c r="K3127" i="13"/>
  <c r="L3127" i="13" s="1"/>
  <c r="K3143" i="13"/>
  <c r="L3143" i="13" s="1"/>
  <c r="K3159" i="13"/>
  <c r="L3159" i="13" s="1"/>
  <c r="L2983" i="12"/>
  <c r="L3023" i="12"/>
  <c r="K3088" i="13"/>
  <c r="L3088" i="13" s="1"/>
  <c r="L3095" i="12"/>
  <c r="L3103" i="12"/>
  <c r="L2971" i="13"/>
  <c r="K2999" i="13"/>
  <c r="L2999" i="13" s="1"/>
  <c r="K3055" i="13"/>
  <c r="L3055" i="13" s="1"/>
  <c r="L3216" i="12"/>
  <c r="K2904" i="13"/>
  <c r="L2904" i="13" s="1"/>
  <c r="K2960" i="13"/>
  <c r="L2960" i="13" s="1"/>
  <c r="K3103" i="13"/>
  <c r="L3103" i="13" s="1"/>
  <c r="K3111" i="13"/>
  <c r="L3111" i="13" s="1"/>
  <c r="K2984" i="13"/>
  <c r="L2984" i="13" s="1"/>
  <c r="K3008" i="13"/>
  <c r="L3008" i="13" s="1"/>
  <c r="K3151" i="13"/>
  <c r="L3151" i="13" s="1"/>
  <c r="K3167" i="13"/>
  <c r="L3167" i="13" s="1"/>
  <c r="L3079" i="12"/>
  <c r="M3079" i="12" s="1"/>
  <c r="K3191" i="13"/>
  <c r="L2904" i="12"/>
  <c r="L2920" i="12"/>
  <c r="M2920" i="12" s="1"/>
  <c r="L2936" i="12"/>
  <c r="M2936" i="12" s="1"/>
  <c r="L2952" i="12"/>
  <c r="M2952" i="12" s="1"/>
  <c r="L3000" i="12"/>
  <c r="M3000" i="12" s="1"/>
  <c r="L3024" i="12"/>
  <c r="L3032" i="12"/>
  <c r="L3040" i="12"/>
  <c r="L3056" i="12"/>
  <c r="L3072" i="12"/>
  <c r="M3072" i="12" s="1"/>
  <c r="L3088" i="12"/>
  <c r="M3088" i="12" s="1"/>
  <c r="K2967" i="13"/>
  <c r="L2967" i="13" s="1"/>
  <c r="K2991" i="13"/>
  <c r="L2991" i="13" s="1"/>
  <c r="K3183" i="13"/>
  <c r="L3183" i="13" s="1"/>
  <c r="L2989" i="13"/>
  <c r="M2990" i="12"/>
  <c r="M2994" i="12"/>
  <c r="M3002" i="12"/>
  <c r="M3010" i="12"/>
  <c r="M3018" i="12"/>
  <c r="M3026" i="12"/>
  <c r="M3034" i="12"/>
  <c r="M3036" i="12"/>
  <c r="M3042" i="12"/>
  <c r="M3046" i="12"/>
  <c r="M3050" i="12"/>
  <c r="M3054" i="12"/>
  <c r="M3058" i="12"/>
  <c r="M3062" i="12"/>
  <c r="M3066" i="12"/>
  <c r="M3070" i="12"/>
  <c r="M3074" i="12"/>
  <c r="M3078" i="12"/>
  <c r="M3082" i="12"/>
  <c r="M3086" i="12"/>
  <c r="M3090" i="12"/>
  <c r="M3105" i="12"/>
  <c r="M3111" i="12"/>
  <c r="M3115" i="12"/>
  <c r="M3124" i="12"/>
  <c r="M3126" i="12"/>
  <c r="M3130" i="12"/>
  <c r="M3132" i="12"/>
  <c r="M3185" i="12"/>
  <c r="M3191" i="12"/>
  <c r="M3195" i="12"/>
  <c r="M3199" i="12"/>
  <c r="M3203" i="12"/>
  <c r="M3207" i="12"/>
  <c r="M3211" i="12"/>
  <c r="M2903" i="12"/>
  <c r="M2923" i="12"/>
  <c r="M2927" i="12"/>
  <c r="M2931" i="12"/>
  <c r="M2935" i="12"/>
  <c r="M2945" i="12"/>
  <c r="M2953" i="12"/>
  <c r="M2961" i="12"/>
  <c r="M2977" i="12"/>
  <c r="M2979" i="12"/>
  <c r="M2983" i="12"/>
  <c r="M2987" i="12"/>
  <c r="M3096" i="12"/>
  <c r="M3098" i="12"/>
  <c r="M3100" i="12"/>
  <c r="M3119" i="12"/>
  <c r="M3123" i="12"/>
  <c r="M3138" i="12"/>
  <c r="M3146" i="12"/>
  <c r="M3166" i="12"/>
  <c r="M3170" i="12"/>
  <c r="M3172" i="12"/>
  <c r="M3176" i="12"/>
  <c r="M3178" i="12"/>
  <c r="M2995" i="12"/>
  <c r="M2999" i="12"/>
  <c r="M3003" i="12"/>
  <c r="M3007" i="12"/>
  <c r="M3011" i="12"/>
  <c r="M3015" i="12"/>
  <c r="M3019" i="12"/>
  <c r="M3023" i="12"/>
  <c r="M3027" i="12"/>
  <c r="M3031" i="12"/>
  <c r="M3035" i="12"/>
  <c r="M3039" i="12"/>
  <c r="M3041" i="12"/>
  <c r="M3108" i="12"/>
  <c r="M3188" i="12"/>
  <c r="M3204" i="12"/>
  <c r="M2900" i="12"/>
  <c r="M2908" i="12"/>
  <c r="M2910" i="12"/>
  <c r="M2914" i="12"/>
  <c r="M2916" i="12"/>
  <c r="M2918" i="12"/>
  <c r="M2922" i="12"/>
  <c r="M2938" i="12"/>
  <c r="M2942" i="12"/>
  <c r="M2946" i="12"/>
  <c r="M2950" i="12"/>
  <c r="M2954" i="12"/>
  <c r="M2956" i="12"/>
  <c r="M2964" i="12"/>
  <c r="M2972" i="12"/>
  <c r="M3135" i="12"/>
  <c r="M3139" i="12"/>
  <c r="M3143" i="12"/>
  <c r="M3147" i="12"/>
  <c r="M3151" i="12"/>
  <c r="M3155" i="12"/>
  <c r="M3159" i="12"/>
  <c r="M3161" i="12"/>
  <c r="M3163" i="12"/>
  <c r="M3212" i="12"/>
  <c r="M3214" i="12"/>
  <c r="M3218" i="12"/>
  <c r="M3220" i="12"/>
  <c r="M3222" i="12"/>
  <c r="M3226" i="12"/>
  <c r="M3228" i="12"/>
  <c r="M3230" i="12"/>
  <c r="M2926" i="12"/>
  <c r="M2941" i="12"/>
  <c r="M2949" i="12"/>
  <c r="M2960" i="12"/>
  <c r="M2968" i="12"/>
  <c r="M2976" i="12"/>
  <c r="M2998" i="12"/>
  <c r="M3006" i="12"/>
  <c r="M3014" i="12"/>
  <c r="M3022" i="12"/>
  <c r="M3030" i="12"/>
  <c r="M3045" i="12"/>
  <c r="M3053" i="12"/>
  <c r="M3065" i="12"/>
  <c r="M3069" i="12"/>
  <c r="M3073" i="12"/>
  <c r="M3077" i="12"/>
  <c r="M3085" i="12"/>
  <c r="M3104" i="12"/>
  <c r="M3134" i="12"/>
  <c r="M3142" i="12"/>
  <c r="M3150" i="12"/>
  <c r="M3165" i="12"/>
  <c r="M3169" i="12"/>
  <c r="M3184" i="12"/>
  <c r="M2907" i="12"/>
  <c r="M2911" i="12"/>
  <c r="M2915" i="12"/>
  <c r="M2919" i="12"/>
  <c r="M2930" i="12"/>
  <c r="M2934" i="12"/>
  <c r="M2980" i="12"/>
  <c r="M2984" i="12"/>
  <c r="M2991" i="12"/>
  <c r="M3038" i="12"/>
  <c r="M3097" i="12"/>
  <c r="M3101" i="12"/>
  <c r="M3112" i="12"/>
  <c r="M3127" i="12"/>
  <c r="M3131" i="12"/>
  <c r="M3154" i="12"/>
  <c r="M3158" i="12"/>
  <c r="M3162" i="12"/>
  <c r="M3173" i="12"/>
  <c r="M3177" i="12"/>
  <c r="M3181" i="12"/>
  <c r="M3192" i="12"/>
  <c r="M3196" i="12"/>
  <c r="M3200" i="12"/>
  <c r="M3219" i="12"/>
  <c r="M3223" i="12"/>
  <c r="M3227" i="12"/>
  <c r="M2904" i="12"/>
  <c r="M2973" i="12"/>
  <c r="M3109" i="12"/>
  <c r="M2912" i="12"/>
  <c r="M3102" i="12"/>
  <c r="M3113" i="12"/>
  <c r="M3174" i="12"/>
  <c r="M3197" i="12"/>
  <c r="M2901" i="12"/>
  <c r="M2905" i="12"/>
  <c r="M2924" i="12"/>
  <c r="M2928" i="12"/>
  <c r="M2939" i="12"/>
  <c r="M2943" i="12"/>
  <c r="M2947" i="12"/>
  <c r="M2951" i="12"/>
  <c r="M2958" i="12"/>
  <c r="M2962" i="12"/>
  <c r="M2966" i="12"/>
  <c r="M2970" i="12"/>
  <c r="M2974" i="12"/>
  <c r="M2996" i="12"/>
  <c r="M3004" i="12"/>
  <c r="M3008" i="12"/>
  <c r="M3012" i="12"/>
  <c r="M3016" i="12"/>
  <c r="M3020" i="12"/>
  <c r="M3024" i="12"/>
  <c r="M3028" i="12"/>
  <c r="M3032" i="12"/>
  <c r="M3043" i="12"/>
  <c r="M3047" i="12"/>
  <c r="M3051" i="12"/>
  <c r="M3055" i="12"/>
  <c r="M3059" i="12"/>
  <c r="M3063" i="12"/>
  <c r="M3067" i="12"/>
  <c r="M3071" i="12"/>
  <c r="M3075" i="12"/>
  <c r="M3083" i="12"/>
  <c r="M3087" i="12"/>
  <c r="M3091" i="12"/>
  <c r="M3106" i="12"/>
  <c r="M3110" i="12"/>
  <c r="M3117" i="12"/>
  <c r="M3121" i="12"/>
  <c r="M3140" i="12"/>
  <c r="M3144" i="12"/>
  <c r="M3167" i="12"/>
  <c r="M3186" i="12"/>
  <c r="M3190" i="12"/>
  <c r="M3201" i="12"/>
  <c r="M3205" i="12"/>
  <c r="M3209" i="12"/>
  <c r="M2933" i="12"/>
  <c r="M3157" i="12"/>
  <c r="M2957" i="12"/>
  <c r="M3120" i="12"/>
  <c r="M3189" i="12"/>
  <c r="M2992" i="12"/>
  <c r="M3182" i="12"/>
  <c r="M3193" i="12"/>
  <c r="M3216" i="12"/>
  <c r="M3224" i="12"/>
  <c r="M2909" i="12"/>
  <c r="M2913" i="12"/>
  <c r="M2917" i="12"/>
  <c r="M2921" i="12"/>
  <c r="M2932" i="12"/>
  <c r="M2955" i="12"/>
  <c r="M2978" i="12"/>
  <c r="M2982" i="12"/>
  <c r="M2986" i="12"/>
  <c r="M2989" i="12"/>
  <c r="M3040" i="12"/>
  <c r="M3095" i="12"/>
  <c r="M3099" i="12"/>
  <c r="M3103" i="12"/>
  <c r="M3114" i="12"/>
  <c r="M3125" i="12"/>
  <c r="M3129" i="12"/>
  <c r="M3133" i="12"/>
  <c r="M3171" i="12"/>
  <c r="M3175" i="12"/>
  <c r="M3179" i="12"/>
  <c r="M3183" i="12"/>
  <c r="M3194" i="12"/>
  <c r="M3198" i="12"/>
  <c r="M3213" i="12"/>
  <c r="M3217" i="12"/>
  <c r="M3221" i="12"/>
  <c r="M3225" i="12"/>
  <c r="M3229" i="12"/>
  <c r="M2965" i="12"/>
  <c r="M3208" i="12"/>
  <c r="M3094" i="12"/>
  <c r="M3128" i="12"/>
  <c r="M2902" i="12"/>
  <c r="M2906" i="12"/>
  <c r="M2925" i="12"/>
  <c r="M2940" i="12"/>
  <c r="M2944" i="12"/>
  <c r="M2948" i="12"/>
  <c r="M2963" i="12"/>
  <c r="M2967" i="12"/>
  <c r="M2971" i="12"/>
  <c r="M2975" i="12"/>
  <c r="M3009" i="12"/>
  <c r="M3017" i="12"/>
  <c r="M3021" i="12"/>
  <c r="M3044" i="12"/>
  <c r="M3048" i="12"/>
  <c r="M3052" i="12"/>
  <c r="M3056" i="12"/>
  <c r="M3060" i="12"/>
  <c r="M3064" i="12"/>
  <c r="M3068" i="12"/>
  <c r="M3076" i="12"/>
  <c r="M3080" i="12"/>
  <c r="M3084" i="12"/>
  <c r="M3092" i="12"/>
  <c r="M3107" i="12"/>
  <c r="M3118" i="12"/>
  <c r="M3122" i="12"/>
  <c r="M3137" i="12"/>
  <c r="M3141" i="12"/>
  <c r="M3145" i="12"/>
  <c r="M3149" i="12"/>
  <c r="M3153" i="12"/>
  <c r="M3164" i="12"/>
  <c r="M3168" i="12"/>
  <c r="M3187" i="12"/>
  <c r="M3202" i="12"/>
  <c r="M3206" i="12"/>
  <c r="M3210" i="12"/>
  <c r="L3194" i="13"/>
  <c r="L3210" i="13"/>
  <c r="L2922" i="13"/>
  <c r="L2969" i="13"/>
  <c r="L3145" i="13"/>
  <c r="L3002" i="13"/>
  <c r="L3057" i="13"/>
  <c r="L3081" i="13"/>
  <c r="L3131" i="13"/>
  <c r="L2898" i="13"/>
  <c r="L2930" i="13"/>
  <c r="L2970" i="13"/>
  <c r="L3026" i="13"/>
  <c r="L3089" i="13"/>
  <c r="L3186" i="13"/>
  <c r="L2978" i="13"/>
  <c r="L3082" i="13"/>
  <c r="L3093" i="13"/>
  <c r="L3121" i="13"/>
  <c r="L3132" i="13"/>
  <c r="L2902" i="13"/>
  <c r="L2906" i="13"/>
  <c r="L2920" i="13"/>
  <c r="L2927" i="13"/>
  <c r="L2949" i="13"/>
  <c r="L2964" i="13"/>
  <c r="L2982" i="13"/>
  <c r="L2992" i="13"/>
  <c r="L3007" i="13"/>
  <c r="L3011" i="13"/>
  <c r="L3015" i="13"/>
  <c r="L3019" i="13"/>
  <c r="L3023" i="13"/>
  <c r="L3027" i="13"/>
  <c r="L3034" i="13"/>
  <c r="L3052" i="13"/>
  <c r="L3065" i="13"/>
  <c r="L3068" i="13"/>
  <c r="L3086" i="13"/>
  <c r="L3090" i="13"/>
  <c r="L3104" i="13"/>
  <c r="L3108" i="13"/>
  <c r="L3136" i="13"/>
  <c r="L3147" i="13"/>
  <c r="L3154" i="13"/>
  <c r="L3161" i="13"/>
  <c r="L3165" i="13"/>
  <c r="L3169" i="13"/>
  <c r="L3187" i="13"/>
  <c r="L3191" i="13"/>
  <c r="L3212" i="13"/>
  <c r="L3216" i="13"/>
  <c r="L3220" i="13"/>
  <c r="L2929" i="13"/>
  <c r="L2994" i="13"/>
  <c r="L3017" i="13"/>
  <c r="L3218" i="13"/>
  <c r="L2977" i="13"/>
  <c r="L3074" i="13"/>
  <c r="L3113" i="13"/>
  <c r="L3138" i="13"/>
  <c r="L2905" i="13"/>
  <c r="L2988" i="13"/>
  <c r="L3018" i="13"/>
  <c r="L3107" i="13"/>
  <c r="L3153" i="13"/>
  <c r="L3164" i="13"/>
  <c r="L3204" i="13"/>
  <c r="L2916" i="13"/>
  <c r="L2938" i="13"/>
  <c r="L3003" i="13"/>
  <c r="L3037" i="13"/>
  <c r="L3180" i="13"/>
  <c r="L2899" i="13"/>
  <c r="L2924" i="13"/>
  <c r="L2931" i="13"/>
  <c r="L2935" i="13"/>
  <c r="L2939" i="13"/>
  <c r="L2946" i="13"/>
  <c r="L2975" i="13"/>
  <c r="L2979" i="13"/>
  <c r="L2986" i="13"/>
  <c r="L2996" i="13"/>
  <c r="L3000" i="13"/>
  <c r="L3004" i="13"/>
  <c r="L3031" i="13"/>
  <c r="L3038" i="13"/>
  <c r="L3042" i="13"/>
  <c r="L3049" i="13"/>
  <c r="L3059" i="13"/>
  <c r="L3072" i="13"/>
  <c r="L3076" i="13"/>
  <c r="L3094" i="13"/>
  <c r="L3101" i="13"/>
  <c r="L3118" i="13"/>
  <c r="L3129" i="13"/>
  <c r="L3133" i="13"/>
  <c r="L3140" i="13"/>
  <c r="L3173" i="13"/>
  <c r="L3177" i="13"/>
  <c r="L3184" i="13"/>
  <c r="L3198" i="13"/>
  <c r="L3205" i="13"/>
  <c r="L3209" i="13"/>
  <c r="L2962" i="13"/>
  <c r="L3009" i="13"/>
  <c r="L3025" i="13"/>
  <c r="L2915" i="13"/>
  <c r="L2937" i="13"/>
  <c r="L2955" i="13"/>
  <c r="L3179" i="13"/>
  <c r="L2948" i="13"/>
  <c r="L2963" i="13"/>
  <c r="L3010" i="13"/>
  <c r="L3033" i="13"/>
  <c r="L3146" i="13"/>
  <c r="L3211" i="13"/>
  <c r="L3219" i="13"/>
  <c r="L2923" i="13"/>
  <c r="L2945" i="13"/>
  <c r="L2985" i="13"/>
  <c r="L2995" i="13"/>
  <c r="L3041" i="13"/>
  <c r="L3058" i="13"/>
  <c r="L3075" i="13"/>
  <c r="L3114" i="13"/>
  <c r="L3139" i="13"/>
  <c r="L3172" i="13"/>
  <c r="L2896" i="13"/>
  <c r="L2910" i="13"/>
  <c r="L2914" i="13"/>
  <c r="L2921" i="13"/>
  <c r="L2928" i="13"/>
  <c r="L2950" i="13"/>
  <c r="L2957" i="13"/>
  <c r="L2961" i="13"/>
  <c r="L2983" i="13"/>
  <c r="L2993" i="13"/>
  <c r="L3012" i="13"/>
  <c r="L3016" i="13"/>
  <c r="L3020" i="13"/>
  <c r="L3024" i="13"/>
  <c r="L3028" i="13"/>
  <c r="L3046" i="13"/>
  <c r="L3053" i="13"/>
  <c r="L3063" i="13"/>
  <c r="L3083" i="13"/>
  <c r="L3087" i="13"/>
  <c r="L3091" i="13"/>
  <c r="L3098" i="13"/>
  <c r="L3105" i="13"/>
  <c r="L3144" i="13"/>
  <c r="L3148" i="13"/>
  <c r="L3155" i="13"/>
  <c r="L3158" i="13"/>
  <c r="L3162" i="13"/>
  <c r="L3166" i="13"/>
  <c r="L3170" i="13"/>
  <c r="L3181" i="13"/>
  <c r="L3188" i="13"/>
  <c r="L3192" i="13"/>
  <c r="L3195" i="13"/>
  <c r="L3202" i="13"/>
  <c r="L3213" i="13"/>
  <c r="L3217" i="13"/>
  <c r="O3203" i="13"/>
  <c r="O4423" i="13"/>
  <c r="O4066" i="13"/>
  <c r="O4534" i="13"/>
  <c r="O4334" i="13"/>
  <c r="O4290" i="13"/>
  <c r="O3589" i="13"/>
  <c r="O3620" i="13"/>
  <c r="O3655" i="13"/>
  <c r="O3891" i="13"/>
  <c r="O4033" i="13"/>
  <c r="O3943" i="13"/>
  <c r="O3657" i="13"/>
  <c r="O2943" i="13"/>
  <c r="O3110" i="13"/>
  <c r="O3369" i="13"/>
  <c r="O3551" i="13"/>
  <c r="O3138" i="13"/>
  <c r="O3129" i="13"/>
  <c r="O3530" i="13"/>
  <c r="O2961" i="13"/>
  <c r="M2895" i="13"/>
  <c r="N2895" i="13" s="1"/>
  <c r="C15" i="13" s="1"/>
  <c r="D15" i="13" s="1"/>
  <c r="I2895" i="13"/>
  <c r="M2894" i="13"/>
  <c r="N2894" i="13" s="1"/>
  <c r="I2894" i="13"/>
  <c r="M2893" i="13"/>
  <c r="N2893" i="13" s="1"/>
  <c r="I2893" i="13"/>
  <c r="M2892" i="13"/>
  <c r="N2892" i="13" s="1"/>
  <c r="I2892" i="13"/>
  <c r="M2891" i="13"/>
  <c r="N2891" i="13" s="1"/>
  <c r="I2891" i="13"/>
  <c r="M2890" i="13"/>
  <c r="N2890" i="13" s="1"/>
  <c r="I2890" i="13"/>
  <c r="M2889" i="13"/>
  <c r="N2889" i="13" s="1"/>
  <c r="I2889" i="13"/>
  <c r="M2888" i="13"/>
  <c r="N2888" i="13" s="1"/>
  <c r="I2888" i="13"/>
  <c r="M2887" i="13"/>
  <c r="N2887" i="13" s="1"/>
  <c r="I2887" i="13"/>
  <c r="M2886" i="13"/>
  <c r="N2886" i="13" s="1"/>
  <c r="I2886" i="13"/>
  <c r="M2885" i="13"/>
  <c r="N2885" i="13" s="1"/>
  <c r="I2885" i="13"/>
  <c r="M2884" i="13"/>
  <c r="N2884" i="13" s="1"/>
  <c r="I2884" i="13"/>
  <c r="M2883" i="13"/>
  <c r="N2883" i="13" s="1"/>
  <c r="I2883" i="13"/>
  <c r="M2882" i="13"/>
  <c r="N2882" i="13" s="1"/>
  <c r="I2882" i="13"/>
  <c r="M2881" i="13"/>
  <c r="N2881" i="13" s="1"/>
  <c r="I2881" i="13"/>
  <c r="M2880" i="13"/>
  <c r="N2880" i="13" s="1"/>
  <c r="I2880" i="13"/>
  <c r="M2879" i="13"/>
  <c r="N2879" i="13" s="1"/>
  <c r="I2879" i="13"/>
  <c r="M2878" i="13"/>
  <c r="N2878" i="13" s="1"/>
  <c r="I2878" i="13"/>
  <c r="M2877" i="13"/>
  <c r="N2877" i="13" s="1"/>
  <c r="I2877" i="13"/>
  <c r="M2876" i="13"/>
  <c r="N2876" i="13" s="1"/>
  <c r="I2876" i="13"/>
  <c r="M2875" i="13"/>
  <c r="N2875" i="13" s="1"/>
  <c r="I2875" i="13"/>
  <c r="M2874" i="13"/>
  <c r="N2874" i="13" s="1"/>
  <c r="I2874" i="13"/>
  <c r="M2873" i="13"/>
  <c r="N2873" i="13" s="1"/>
  <c r="I2873" i="13"/>
  <c r="M2872" i="13"/>
  <c r="N2872" i="13" s="1"/>
  <c r="I2872" i="13"/>
  <c r="M2871" i="13"/>
  <c r="N2871" i="13" s="1"/>
  <c r="I2871" i="13"/>
  <c r="M2870" i="13"/>
  <c r="N2870" i="13" s="1"/>
  <c r="I2870" i="13"/>
  <c r="M2869" i="13"/>
  <c r="N2869" i="13" s="1"/>
  <c r="I2869" i="13"/>
  <c r="M2868" i="13"/>
  <c r="N2868" i="13" s="1"/>
  <c r="I2868" i="13"/>
  <c r="M2867" i="13"/>
  <c r="N2867" i="13" s="1"/>
  <c r="I2867" i="13"/>
  <c r="M2866" i="13"/>
  <c r="N2866" i="13" s="1"/>
  <c r="I2866" i="13"/>
  <c r="M2865" i="13"/>
  <c r="N2865" i="13" s="1"/>
  <c r="I2865" i="13"/>
  <c r="M2864" i="13"/>
  <c r="N2864" i="13" s="1"/>
  <c r="I2864" i="13"/>
  <c r="M2863" i="13"/>
  <c r="N2863" i="13" s="1"/>
  <c r="I2863" i="13"/>
  <c r="M2862" i="13"/>
  <c r="N2862" i="13" s="1"/>
  <c r="I2862" i="13"/>
  <c r="M2861" i="13"/>
  <c r="N2861" i="13" s="1"/>
  <c r="I2861" i="13"/>
  <c r="M2860" i="13"/>
  <c r="N2860" i="13" s="1"/>
  <c r="I2860" i="13"/>
  <c r="M2859" i="13"/>
  <c r="N2859" i="13" s="1"/>
  <c r="I2859" i="13"/>
  <c r="M2858" i="13"/>
  <c r="N2858" i="13" s="1"/>
  <c r="I2858" i="13"/>
  <c r="M2857" i="13"/>
  <c r="N2857" i="13" s="1"/>
  <c r="I2857" i="13"/>
  <c r="M2856" i="13"/>
  <c r="N2856" i="13" s="1"/>
  <c r="I2856" i="13"/>
  <c r="M2855" i="13"/>
  <c r="N2855" i="13" s="1"/>
  <c r="I2855" i="13"/>
  <c r="M2854" i="13"/>
  <c r="N2854" i="13" s="1"/>
  <c r="I2854" i="13"/>
  <c r="M2853" i="13"/>
  <c r="N2853" i="13" s="1"/>
  <c r="I2853" i="13"/>
  <c r="M2852" i="13"/>
  <c r="N2852" i="13" s="1"/>
  <c r="I2852" i="13"/>
  <c r="M2851" i="13"/>
  <c r="N2851" i="13" s="1"/>
  <c r="I2851" i="13"/>
  <c r="M2850" i="13"/>
  <c r="N2850" i="13" s="1"/>
  <c r="I2850" i="13"/>
  <c r="M2849" i="13"/>
  <c r="N2849" i="13" s="1"/>
  <c r="I2849" i="13"/>
  <c r="M2848" i="13"/>
  <c r="N2848" i="13" s="1"/>
  <c r="I2848" i="13"/>
  <c r="M2847" i="13"/>
  <c r="N2847" i="13" s="1"/>
  <c r="I2847" i="13"/>
  <c r="M2846" i="13"/>
  <c r="N2846" i="13" s="1"/>
  <c r="I2846" i="13"/>
  <c r="M2845" i="13"/>
  <c r="N2845" i="13" s="1"/>
  <c r="I2845" i="13"/>
  <c r="M2844" i="13"/>
  <c r="N2844" i="13" s="1"/>
  <c r="I2844" i="13"/>
  <c r="M2843" i="13"/>
  <c r="N2843" i="13" s="1"/>
  <c r="I2843" i="13"/>
  <c r="M2842" i="13"/>
  <c r="N2842" i="13" s="1"/>
  <c r="I2842" i="13"/>
  <c r="M2841" i="13"/>
  <c r="N2841" i="13" s="1"/>
  <c r="I2841" i="13"/>
  <c r="M2840" i="13"/>
  <c r="N2840" i="13" s="1"/>
  <c r="I2840" i="13"/>
  <c r="M2839" i="13"/>
  <c r="N2839" i="13" s="1"/>
  <c r="I2839" i="13"/>
  <c r="M2838" i="13"/>
  <c r="N2838" i="13" s="1"/>
  <c r="I2838" i="13"/>
  <c r="M2837" i="13"/>
  <c r="N2837" i="13" s="1"/>
  <c r="I2837" i="13"/>
  <c r="M2836" i="13"/>
  <c r="N2836" i="13" s="1"/>
  <c r="I2836" i="13"/>
  <c r="M2835" i="13"/>
  <c r="N2835" i="13" s="1"/>
  <c r="I2835" i="13"/>
  <c r="M2834" i="13"/>
  <c r="N2834" i="13" s="1"/>
  <c r="I2834" i="13"/>
  <c r="M2833" i="13"/>
  <c r="N2833" i="13" s="1"/>
  <c r="I2833" i="13"/>
  <c r="M2832" i="13"/>
  <c r="N2832" i="13" s="1"/>
  <c r="I2832" i="13"/>
  <c r="M2831" i="13"/>
  <c r="N2831" i="13" s="1"/>
  <c r="I2831" i="13"/>
  <c r="M2830" i="13"/>
  <c r="N2830" i="13" s="1"/>
  <c r="I2830" i="13"/>
  <c r="M2829" i="13"/>
  <c r="N2829" i="13" s="1"/>
  <c r="I2829" i="13"/>
  <c r="M2828" i="13"/>
  <c r="N2828" i="13" s="1"/>
  <c r="I2828" i="13"/>
  <c r="M2827" i="13"/>
  <c r="N2827" i="13" s="1"/>
  <c r="I2827" i="13"/>
  <c r="M2826" i="13"/>
  <c r="N2826" i="13" s="1"/>
  <c r="I2826" i="13"/>
  <c r="M2825" i="13"/>
  <c r="N2825" i="13" s="1"/>
  <c r="I2825" i="13"/>
  <c r="M2824" i="13"/>
  <c r="N2824" i="13" s="1"/>
  <c r="I2824" i="13"/>
  <c r="M2823" i="13"/>
  <c r="N2823" i="13" s="1"/>
  <c r="I2823" i="13"/>
  <c r="M2822" i="13"/>
  <c r="N2822" i="13" s="1"/>
  <c r="I2822" i="13"/>
  <c r="M2821" i="13"/>
  <c r="N2821" i="13" s="1"/>
  <c r="I2821" i="13"/>
  <c r="M2820" i="13"/>
  <c r="N2820" i="13" s="1"/>
  <c r="I2820" i="13"/>
  <c r="M2819" i="13"/>
  <c r="N2819" i="13" s="1"/>
  <c r="I2819" i="13"/>
  <c r="M2818" i="13"/>
  <c r="N2818" i="13" s="1"/>
  <c r="I2818" i="13"/>
  <c r="M2817" i="13"/>
  <c r="N2817" i="13" s="1"/>
  <c r="I2817" i="13"/>
  <c r="M2816" i="13"/>
  <c r="N2816" i="13" s="1"/>
  <c r="I2816" i="13"/>
  <c r="M2815" i="13"/>
  <c r="N2815" i="13" s="1"/>
  <c r="I2815" i="13"/>
  <c r="M2814" i="13"/>
  <c r="N2814" i="13" s="1"/>
  <c r="I2814" i="13"/>
  <c r="M2813" i="13"/>
  <c r="N2813" i="13" s="1"/>
  <c r="I2813" i="13"/>
  <c r="M2812" i="13"/>
  <c r="N2812" i="13" s="1"/>
  <c r="I2812" i="13"/>
  <c r="M2811" i="13"/>
  <c r="N2811" i="13" s="1"/>
  <c r="I2811" i="13"/>
  <c r="M2810" i="13"/>
  <c r="N2810" i="13" s="1"/>
  <c r="I2810" i="13"/>
  <c r="M2809" i="13"/>
  <c r="N2809" i="13" s="1"/>
  <c r="I2809" i="13"/>
  <c r="M2808" i="13"/>
  <c r="N2808" i="13" s="1"/>
  <c r="I2808" i="13"/>
  <c r="M2807" i="13"/>
  <c r="N2807" i="13" s="1"/>
  <c r="I2807" i="13"/>
  <c r="M2806" i="13"/>
  <c r="N2806" i="13" s="1"/>
  <c r="I2806" i="13"/>
  <c r="M2805" i="13"/>
  <c r="N2805" i="13" s="1"/>
  <c r="I2805" i="13"/>
  <c r="M2804" i="13"/>
  <c r="N2804" i="13" s="1"/>
  <c r="I2804" i="13"/>
  <c r="M2803" i="13"/>
  <c r="N2803" i="13" s="1"/>
  <c r="I2803" i="13"/>
  <c r="M2802" i="13"/>
  <c r="N2802" i="13" s="1"/>
  <c r="I2802" i="13"/>
  <c r="M2801" i="13"/>
  <c r="N2801" i="13" s="1"/>
  <c r="I2801" i="13"/>
  <c r="M2800" i="13"/>
  <c r="N2800" i="13" s="1"/>
  <c r="I2800" i="13"/>
  <c r="M2799" i="13"/>
  <c r="N2799" i="13" s="1"/>
  <c r="I2799" i="13"/>
  <c r="M2798" i="13"/>
  <c r="N2798" i="13" s="1"/>
  <c r="I2798" i="13"/>
  <c r="M2797" i="13"/>
  <c r="N2797" i="13" s="1"/>
  <c r="I2797" i="13"/>
  <c r="M2796" i="13"/>
  <c r="N2796" i="13" s="1"/>
  <c r="I2796" i="13"/>
  <c r="M2795" i="13"/>
  <c r="N2795" i="13" s="1"/>
  <c r="I2795" i="13"/>
  <c r="M2794" i="13"/>
  <c r="N2794" i="13" s="1"/>
  <c r="I2794" i="13"/>
  <c r="M2793" i="13"/>
  <c r="N2793" i="13" s="1"/>
  <c r="I2793" i="13"/>
  <c r="M2792" i="13"/>
  <c r="N2792" i="13" s="1"/>
  <c r="I2792" i="13"/>
  <c r="M2791" i="13"/>
  <c r="N2791" i="13" s="1"/>
  <c r="I2791" i="13"/>
  <c r="M2790" i="13"/>
  <c r="N2790" i="13" s="1"/>
  <c r="I2790" i="13"/>
  <c r="M2789" i="13"/>
  <c r="N2789" i="13" s="1"/>
  <c r="I2789" i="13"/>
  <c r="M2788" i="13"/>
  <c r="N2788" i="13" s="1"/>
  <c r="I2788" i="13"/>
  <c r="M2787" i="13"/>
  <c r="N2787" i="13" s="1"/>
  <c r="I2787" i="13"/>
  <c r="M2786" i="13"/>
  <c r="N2786" i="13" s="1"/>
  <c r="I2786" i="13"/>
  <c r="M2785" i="13"/>
  <c r="N2785" i="13" s="1"/>
  <c r="I2785" i="13"/>
  <c r="M2784" i="13"/>
  <c r="N2784" i="13" s="1"/>
  <c r="I2784" i="13"/>
  <c r="M2783" i="13"/>
  <c r="N2783" i="13" s="1"/>
  <c r="I2783" i="13"/>
  <c r="M2782" i="13"/>
  <c r="N2782" i="13" s="1"/>
  <c r="I2782" i="13"/>
  <c r="M2781" i="13"/>
  <c r="N2781" i="13" s="1"/>
  <c r="I2781" i="13"/>
  <c r="M2780" i="13"/>
  <c r="N2780" i="13" s="1"/>
  <c r="I2780" i="13"/>
  <c r="M2779" i="13"/>
  <c r="N2779" i="13" s="1"/>
  <c r="I2779" i="13"/>
  <c r="M2778" i="13"/>
  <c r="N2778" i="13" s="1"/>
  <c r="I2778" i="13"/>
  <c r="M2777" i="13"/>
  <c r="N2777" i="13" s="1"/>
  <c r="I2777" i="13"/>
  <c r="M2776" i="13"/>
  <c r="N2776" i="13" s="1"/>
  <c r="I2776" i="13"/>
  <c r="M2775" i="13"/>
  <c r="N2775" i="13" s="1"/>
  <c r="I2775" i="13"/>
  <c r="M2774" i="13"/>
  <c r="N2774" i="13" s="1"/>
  <c r="I2774" i="13"/>
  <c r="M2773" i="13"/>
  <c r="N2773" i="13" s="1"/>
  <c r="I2773" i="13"/>
  <c r="M2772" i="13"/>
  <c r="N2772" i="13" s="1"/>
  <c r="I2772" i="13"/>
  <c r="M2771" i="13"/>
  <c r="N2771" i="13" s="1"/>
  <c r="I2771" i="13"/>
  <c r="M2770" i="13"/>
  <c r="N2770" i="13" s="1"/>
  <c r="I2770" i="13"/>
  <c r="M2769" i="13"/>
  <c r="N2769" i="13" s="1"/>
  <c r="I2769" i="13"/>
  <c r="M2768" i="13"/>
  <c r="N2768" i="13" s="1"/>
  <c r="I2768" i="13"/>
  <c r="M2767" i="13"/>
  <c r="N2767" i="13" s="1"/>
  <c r="I2767" i="13"/>
  <c r="M2766" i="13"/>
  <c r="N2766" i="13" s="1"/>
  <c r="I2766" i="13"/>
  <c r="M2765" i="13"/>
  <c r="N2765" i="13" s="1"/>
  <c r="I2765" i="13"/>
  <c r="M2764" i="13"/>
  <c r="N2764" i="13" s="1"/>
  <c r="I2764" i="13"/>
  <c r="M2763" i="13"/>
  <c r="N2763" i="13" s="1"/>
  <c r="I2763" i="13"/>
  <c r="M2762" i="13"/>
  <c r="N2762" i="13" s="1"/>
  <c r="I2762" i="13"/>
  <c r="M2761" i="13"/>
  <c r="N2761" i="13" s="1"/>
  <c r="I2761" i="13"/>
  <c r="M2760" i="13"/>
  <c r="N2760" i="13" s="1"/>
  <c r="I2760" i="13"/>
  <c r="M2759" i="13"/>
  <c r="N2759" i="13" s="1"/>
  <c r="I2759" i="13"/>
  <c r="M2758" i="13"/>
  <c r="N2758" i="13" s="1"/>
  <c r="I2758" i="13"/>
  <c r="M2757" i="13"/>
  <c r="N2757" i="13" s="1"/>
  <c r="I2757" i="13"/>
  <c r="M2756" i="13"/>
  <c r="N2756" i="13" s="1"/>
  <c r="I2756" i="13"/>
  <c r="M2755" i="13"/>
  <c r="N2755" i="13" s="1"/>
  <c r="I2755" i="13"/>
  <c r="M2754" i="13"/>
  <c r="N2754" i="13" s="1"/>
  <c r="I2754" i="13"/>
  <c r="M2753" i="13"/>
  <c r="N2753" i="13" s="1"/>
  <c r="I2753" i="13"/>
  <c r="M2752" i="13"/>
  <c r="N2752" i="13" s="1"/>
  <c r="I2752" i="13"/>
  <c r="M2751" i="13"/>
  <c r="N2751" i="13" s="1"/>
  <c r="I2751" i="13"/>
  <c r="M2750" i="13"/>
  <c r="N2750" i="13" s="1"/>
  <c r="I2750" i="13"/>
  <c r="M2749" i="13"/>
  <c r="N2749" i="13" s="1"/>
  <c r="I2749" i="13"/>
  <c r="M2748" i="13"/>
  <c r="N2748" i="13" s="1"/>
  <c r="I2748" i="13"/>
  <c r="M2747" i="13"/>
  <c r="N2747" i="13" s="1"/>
  <c r="I2747" i="13"/>
  <c r="M2746" i="13"/>
  <c r="N2746" i="13" s="1"/>
  <c r="I2746" i="13"/>
  <c r="M2745" i="13"/>
  <c r="N2745" i="13" s="1"/>
  <c r="I2745" i="13"/>
  <c r="M2744" i="13"/>
  <c r="N2744" i="13" s="1"/>
  <c r="I2744" i="13"/>
  <c r="M2743" i="13"/>
  <c r="N2743" i="13" s="1"/>
  <c r="I2743" i="13"/>
  <c r="M2742" i="13"/>
  <c r="N2742" i="13" s="1"/>
  <c r="I2742" i="13"/>
  <c r="M2741" i="13"/>
  <c r="N2741" i="13" s="1"/>
  <c r="I2741" i="13"/>
  <c r="M2740" i="13"/>
  <c r="N2740" i="13" s="1"/>
  <c r="I2740" i="13"/>
  <c r="M2739" i="13"/>
  <c r="N2739" i="13" s="1"/>
  <c r="I2739" i="13"/>
  <c r="M2738" i="13"/>
  <c r="N2738" i="13" s="1"/>
  <c r="I2738" i="13"/>
  <c r="M2737" i="13"/>
  <c r="N2737" i="13" s="1"/>
  <c r="I2737" i="13"/>
  <c r="M2736" i="13"/>
  <c r="N2736" i="13" s="1"/>
  <c r="I2736" i="13"/>
  <c r="M2735" i="13"/>
  <c r="N2735" i="13" s="1"/>
  <c r="I2735" i="13"/>
  <c r="M2734" i="13"/>
  <c r="N2734" i="13" s="1"/>
  <c r="I2734" i="13"/>
  <c r="M2733" i="13"/>
  <c r="N2733" i="13" s="1"/>
  <c r="I2733" i="13"/>
  <c r="M2732" i="13"/>
  <c r="N2732" i="13" s="1"/>
  <c r="I2732" i="13"/>
  <c r="M2731" i="13"/>
  <c r="N2731" i="13" s="1"/>
  <c r="I2731" i="13"/>
  <c r="M2730" i="13"/>
  <c r="N2730" i="13" s="1"/>
  <c r="I2730" i="13"/>
  <c r="M2729" i="13"/>
  <c r="N2729" i="13" s="1"/>
  <c r="I2729" i="13"/>
  <c r="M2728" i="13"/>
  <c r="N2728" i="13" s="1"/>
  <c r="I2728" i="13"/>
  <c r="M2727" i="13"/>
  <c r="N2727" i="13" s="1"/>
  <c r="I2727" i="13"/>
  <c r="M2726" i="13"/>
  <c r="N2726" i="13" s="1"/>
  <c r="I2726" i="13"/>
  <c r="M2725" i="13"/>
  <c r="N2725" i="13" s="1"/>
  <c r="I2725" i="13"/>
  <c r="M2724" i="13"/>
  <c r="N2724" i="13" s="1"/>
  <c r="I2724" i="13"/>
  <c r="M2723" i="13"/>
  <c r="N2723" i="13" s="1"/>
  <c r="I2723" i="13"/>
  <c r="M2722" i="13"/>
  <c r="N2722" i="13" s="1"/>
  <c r="I2722" i="13"/>
  <c r="M2721" i="13"/>
  <c r="N2721" i="13" s="1"/>
  <c r="I2721" i="13"/>
  <c r="M2720" i="13"/>
  <c r="N2720" i="13" s="1"/>
  <c r="I2720" i="13"/>
  <c r="M2719" i="13"/>
  <c r="N2719" i="13" s="1"/>
  <c r="I2719" i="13"/>
  <c r="M2718" i="13"/>
  <c r="N2718" i="13" s="1"/>
  <c r="I2718" i="13"/>
  <c r="M2717" i="13"/>
  <c r="N2717" i="13" s="1"/>
  <c r="I2717" i="13"/>
  <c r="M2716" i="13"/>
  <c r="N2716" i="13" s="1"/>
  <c r="I2716" i="13"/>
  <c r="M2715" i="13"/>
  <c r="N2715" i="13" s="1"/>
  <c r="I2715" i="13"/>
  <c r="M2714" i="13"/>
  <c r="N2714" i="13" s="1"/>
  <c r="I2714" i="13"/>
  <c r="M2713" i="13"/>
  <c r="N2713" i="13" s="1"/>
  <c r="I2713" i="13"/>
  <c r="M2712" i="13"/>
  <c r="N2712" i="13" s="1"/>
  <c r="I2712" i="13"/>
  <c r="M2711" i="13"/>
  <c r="N2711" i="13" s="1"/>
  <c r="I2711" i="13"/>
  <c r="M2710" i="13"/>
  <c r="N2710" i="13" s="1"/>
  <c r="I2710" i="13"/>
  <c r="M2709" i="13"/>
  <c r="N2709" i="13" s="1"/>
  <c r="I2709" i="13"/>
  <c r="M2708" i="13"/>
  <c r="N2708" i="13" s="1"/>
  <c r="I2708" i="13"/>
  <c r="M2707" i="13"/>
  <c r="N2707" i="13" s="1"/>
  <c r="I2707" i="13"/>
  <c r="M2706" i="13"/>
  <c r="N2706" i="13" s="1"/>
  <c r="I2706" i="13"/>
  <c r="M2705" i="13"/>
  <c r="N2705" i="13" s="1"/>
  <c r="I2705" i="13"/>
  <c r="M2704" i="13"/>
  <c r="N2704" i="13" s="1"/>
  <c r="I2704" i="13"/>
  <c r="M2703" i="13"/>
  <c r="N2703" i="13" s="1"/>
  <c r="I2703" i="13"/>
  <c r="M2702" i="13"/>
  <c r="N2702" i="13" s="1"/>
  <c r="I2702" i="13"/>
  <c r="M2701" i="13"/>
  <c r="N2701" i="13" s="1"/>
  <c r="I2701" i="13"/>
  <c r="M2700" i="13"/>
  <c r="N2700" i="13" s="1"/>
  <c r="I2700" i="13"/>
  <c r="M2699" i="13"/>
  <c r="N2699" i="13" s="1"/>
  <c r="I2699" i="13"/>
  <c r="M2698" i="13"/>
  <c r="N2698" i="13" s="1"/>
  <c r="I2698" i="13"/>
  <c r="M2697" i="13"/>
  <c r="N2697" i="13" s="1"/>
  <c r="I2697" i="13"/>
  <c r="M2696" i="13"/>
  <c r="N2696" i="13" s="1"/>
  <c r="I2696" i="13"/>
  <c r="M2695" i="13"/>
  <c r="N2695" i="13" s="1"/>
  <c r="I2695" i="13"/>
  <c r="M2694" i="13"/>
  <c r="N2694" i="13" s="1"/>
  <c r="I2694" i="13"/>
  <c r="M2693" i="13"/>
  <c r="N2693" i="13" s="1"/>
  <c r="I2693" i="13"/>
  <c r="M2692" i="13"/>
  <c r="N2692" i="13" s="1"/>
  <c r="I2692" i="13"/>
  <c r="M2691" i="13"/>
  <c r="N2691" i="13" s="1"/>
  <c r="I2691" i="13"/>
  <c r="M2690" i="13"/>
  <c r="N2690" i="13" s="1"/>
  <c r="I2690" i="13"/>
  <c r="M2689" i="13"/>
  <c r="N2689" i="13" s="1"/>
  <c r="I2689" i="13"/>
  <c r="M2688" i="13"/>
  <c r="N2688" i="13" s="1"/>
  <c r="I2688" i="13"/>
  <c r="M2687" i="13"/>
  <c r="N2687" i="13" s="1"/>
  <c r="I2687" i="13"/>
  <c r="M2686" i="13"/>
  <c r="N2686" i="13" s="1"/>
  <c r="I2686" i="13"/>
  <c r="M2685" i="13"/>
  <c r="N2685" i="13" s="1"/>
  <c r="I2685" i="13"/>
  <c r="M2684" i="13"/>
  <c r="N2684" i="13" s="1"/>
  <c r="I2684" i="13"/>
  <c r="M2683" i="13"/>
  <c r="N2683" i="13" s="1"/>
  <c r="I2683" i="13"/>
  <c r="M2682" i="13"/>
  <c r="N2682" i="13" s="1"/>
  <c r="I2682" i="13"/>
  <c r="M2681" i="13"/>
  <c r="N2681" i="13" s="1"/>
  <c r="I2681" i="13"/>
  <c r="M2680" i="13"/>
  <c r="N2680" i="13" s="1"/>
  <c r="I2680" i="13"/>
  <c r="M2679" i="13"/>
  <c r="N2679" i="13" s="1"/>
  <c r="I2679" i="13"/>
  <c r="M2678" i="13"/>
  <c r="N2678" i="13" s="1"/>
  <c r="I2678" i="13"/>
  <c r="M2677" i="13"/>
  <c r="N2677" i="13" s="1"/>
  <c r="I2677" i="13"/>
  <c r="M2676" i="13"/>
  <c r="N2676" i="13" s="1"/>
  <c r="I2676" i="13"/>
  <c r="M2675" i="13"/>
  <c r="N2675" i="13" s="1"/>
  <c r="I2675" i="13"/>
  <c r="M2674" i="13"/>
  <c r="N2674" i="13" s="1"/>
  <c r="I2674" i="13"/>
  <c r="M2673" i="13"/>
  <c r="N2673" i="13" s="1"/>
  <c r="I2673" i="13"/>
  <c r="M2672" i="13"/>
  <c r="N2672" i="13" s="1"/>
  <c r="I2672" i="13"/>
  <c r="M2671" i="13"/>
  <c r="N2671" i="13" s="1"/>
  <c r="I2671" i="13"/>
  <c r="M2670" i="13"/>
  <c r="N2670" i="13" s="1"/>
  <c r="I2670" i="13"/>
  <c r="M2669" i="13"/>
  <c r="N2669" i="13" s="1"/>
  <c r="I2669" i="13"/>
  <c r="M2668" i="13"/>
  <c r="N2668" i="13" s="1"/>
  <c r="I2668" i="13"/>
  <c r="M2667" i="13"/>
  <c r="N2667" i="13" s="1"/>
  <c r="I2667" i="13"/>
  <c r="M2666" i="13"/>
  <c r="N2666" i="13" s="1"/>
  <c r="I2666" i="13"/>
  <c r="M2665" i="13"/>
  <c r="N2665" i="13" s="1"/>
  <c r="I2665" i="13"/>
  <c r="M2664" i="13"/>
  <c r="N2664" i="13" s="1"/>
  <c r="I2664" i="13"/>
  <c r="M2663" i="13"/>
  <c r="N2663" i="13" s="1"/>
  <c r="I2663" i="13"/>
  <c r="M2662" i="13"/>
  <c r="N2662" i="13" s="1"/>
  <c r="I2662" i="13"/>
  <c r="M2661" i="13"/>
  <c r="N2661" i="13" s="1"/>
  <c r="I2661" i="13"/>
  <c r="M2660" i="13"/>
  <c r="N2660" i="13" s="1"/>
  <c r="I2660" i="13"/>
  <c r="M2659" i="13"/>
  <c r="N2659" i="13" s="1"/>
  <c r="I2659" i="13"/>
  <c r="M2658" i="13"/>
  <c r="N2658" i="13" s="1"/>
  <c r="I2658" i="13"/>
  <c r="M2657" i="13"/>
  <c r="N2657" i="13" s="1"/>
  <c r="I2657" i="13"/>
  <c r="M2656" i="13"/>
  <c r="N2656" i="13" s="1"/>
  <c r="I2656" i="13"/>
  <c r="M2655" i="13"/>
  <c r="N2655" i="13" s="1"/>
  <c r="I2655" i="13"/>
  <c r="M2654" i="13"/>
  <c r="N2654" i="13" s="1"/>
  <c r="I2654" i="13"/>
  <c r="M2653" i="13"/>
  <c r="N2653" i="13" s="1"/>
  <c r="I2653" i="13"/>
  <c r="M2652" i="13"/>
  <c r="N2652" i="13" s="1"/>
  <c r="I2652" i="13"/>
  <c r="M2651" i="13"/>
  <c r="N2651" i="13" s="1"/>
  <c r="I2651" i="13"/>
  <c r="M2650" i="13"/>
  <c r="N2650" i="13" s="1"/>
  <c r="I2650" i="13"/>
  <c r="M2649" i="13"/>
  <c r="N2649" i="13" s="1"/>
  <c r="I2649" i="13"/>
  <c r="M2648" i="13"/>
  <c r="N2648" i="13" s="1"/>
  <c r="I2648" i="13"/>
  <c r="M2647" i="13"/>
  <c r="N2647" i="13" s="1"/>
  <c r="I2647" i="13"/>
  <c r="M2646" i="13"/>
  <c r="N2646" i="13" s="1"/>
  <c r="I2646" i="13"/>
  <c r="M2645" i="13"/>
  <c r="N2645" i="13" s="1"/>
  <c r="I2645" i="13"/>
  <c r="M2644" i="13"/>
  <c r="N2644" i="13" s="1"/>
  <c r="I2644" i="13"/>
  <c r="M2643" i="13"/>
  <c r="N2643" i="13" s="1"/>
  <c r="I2643" i="13"/>
  <c r="M2642" i="13"/>
  <c r="N2642" i="13" s="1"/>
  <c r="I2642" i="13"/>
  <c r="M2641" i="13"/>
  <c r="N2641" i="13" s="1"/>
  <c r="I2641" i="13"/>
  <c r="M2640" i="13"/>
  <c r="N2640" i="13" s="1"/>
  <c r="I2640" i="13"/>
  <c r="M2639" i="13"/>
  <c r="N2639" i="13" s="1"/>
  <c r="I2639" i="13"/>
  <c r="M2638" i="13"/>
  <c r="N2638" i="13" s="1"/>
  <c r="I2638" i="13"/>
  <c r="M2637" i="13"/>
  <c r="N2637" i="13" s="1"/>
  <c r="I2637" i="13"/>
  <c r="M2636" i="13"/>
  <c r="N2636" i="13" s="1"/>
  <c r="I2636" i="13"/>
  <c r="M2635" i="13"/>
  <c r="N2635" i="13" s="1"/>
  <c r="I2635" i="13"/>
  <c r="M2634" i="13"/>
  <c r="N2634" i="13" s="1"/>
  <c r="I2634" i="13"/>
  <c r="M2633" i="13"/>
  <c r="N2633" i="13" s="1"/>
  <c r="I2633" i="13"/>
  <c r="M2632" i="13"/>
  <c r="N2632" i="13" s="1"/>
  <c r="I2632" i="13"/>
  <c r="M2631" i="13"/>
  <c r="N2631" i="13" s="1"/>
  <c r="I2631" i="13"/>
  <c r="M2630" i="13"/>
  <c r="N2630" i="13" s="1"/>
  <c r="I2630" i="13"/>
  <c r="M2629" i="13"/>
  <c r="N2629" i="13" s="1"/>
  <c r="I2629" i="13"/>
  <c r="M2628" i="13"/>
  <c r="N2628" i="13" s="1"/>
  <c r="I2628" i="13"/>
  <c r="M2627" i="13"/>
  <c r="N2627" i="13" s="1"/>
  <c r="I2627" i="13"/>
  <c r="M2626" i="13"/>
  <c r="N2626" i="13" s="1"/>
  <c r="I2626" i="13"/>
  <c r="M2625" i="13"/>
  <c r="N2625" i="13" s="1"/>
  <c r="I2625" i="13"/>
  <c r="M2624" i="13"/>
  <c r="N2624" i="13" s="1"/>
  <c r="I2624" i="13"/>
  <c r="M2623" i="13"/>
  <c r="N2623" i="13" s="1"/>
  <c r="I2623" i="13"/>
  <c r="M2622" i="13"/>
  <c r="N2622" i="13" s="1"/>
  <c r="I2622" i="13"/>
  <c r="M2621" i="13"/>
  <c r="N2621" i="13" s="1"/>
  <c r="I2621" i="13"/>
  <c r="M2620" i="13"/>
  <c r="N2620" i="13" s="1"/>
  <c r="I2620" i="13"/>
  <c r="M2619" i="13"/>
  <c r="N2619" i="13" s="1"/>
  <c r="I2619" i="13"/>
  <c r="M2618" i="13"/>
  <c r="N2618" i="13" s="1"/>
  <c r="I2618" i="13"/>
  <c r="M2617" i="13"/>
  <c r="N2617" i="13" s="1"/>
  <c r="I2617" i="13"/>
  <c r="M2616" i="13"/>
  <c r="N2616" i="13" s="1"/>
  <c r="I2616" i="13"/>
  <c r="M2615" i="13"/>
  <c r="N2615" i="13" s="1"/>
  <c r="I2615" i="13"/>
  <c r="M2614" i="13"/>
  <c r="N2614" i="13" s="1"/>
  <c r="I2614" i="13"/>
  <c r="M2613" i="13"/>
  <c r="N2613" i="13" s="1"/>
  <c r="I2613" i="13"/>
  <c r="M2612" i="13"/>
  <c r="N2612" i="13" s="1"/>
  <c r="I2612" i="13"/>
  <c r="M2611" i="13"/>
  <c r="N2611" i="13" s="1"/>
  <c r="I2611" i="13"/>
  <c r="M2610" i="13"/>
  <c r="N2610" i="13" s="1"/>
  <c r="I2610" i="13"/>
  <c r="M2609" i="13"/>
  <c r="N2609" i="13" s="1"/>
  <c r="I2609" i="13"/>
  <c r="M2608" i="13"/>
  <c r="N2608" i="13" s="1"/>
  <c r="I2608" i="13"/>
  <c r="M2607" i="13"/>
  <c r="N2607" i="13" s="1"/>
  <c r="I2607" i="13"/>
  <c r="M2606" i="13"/>
  <c r="N2606" i="13" s="1"/>
  <c r="I2606" i="13"/>
  <c r="M2605" i="13"/>
  <c r="N2605" i="13" s="1"/>
  <c r="I2605" i="13"/>
  <c r="M2604" i="13"/>
  <c r="N2604" i="13" s="1"/>
  <c r="I2604" i="13"/>
  <c r="M2603" i="13"/>
  <c r="N2603" i="13" s="1"/>
  <c r="I2603" i="13"/>
  <c r="M2602" i="13"/>
  <c r="N2602" i="13" s="1"/>
  <c r="I2602" i="13"/>
  <c r="M2601" i="13"/>
  <c r="N2601" i="13" s="1"/>
  <c r="I2601" i="13"/>
  <c r="M2600" i="13"/>
  <c r="N2600" i="13" s="1"/>
  <c r="I2600" i="13"/>
  <c r="M2599" i="13"/>
  <c r="N2599" i="13" s="1"/>
  <c r="I2599" i="13"/>
  <c r="M2598" i="13"/>
  <c r="N2598" i="13" s="1"/>
  <c r="I2598" i="13"/>
  <c r="M2597" i="13"/>
  <c r="N2597" i="13" s="1"/>
  <c r="I2597" i="13"/>
  <c r="M2596" i="13"/>
  <c r="N2596" i="13" s="1"/>
  <c r="I2596" i="13"/>
  <c r="M2595" i="13"/>
  <c r="N2595" i="13" s="1"/>
  <c r="I2595" i="13"/>
  <c r="M2594" i="13"/>
  <c r="N2594" i="13" s="1"/>
  <c r="I2594" i="13"/>
  <c r="M2593" i="13"/>
  <c r="N2593" i="13" s="1"/>
  <c r="I2593" i="13"/>
  <c r="M2592" i="13"/>
  <c r="N2592" i="13" s="1"/>
  <c r="I2592" i="13"/>
  <c r="M2591" i="13"/>
  <c r="N2591" i="13" s="1"/>
  <c r="I2591" i="13"/>
  <c r="M2590" i="13"/>
  <c r="N2590" i="13" s="1"/>
  <c r="I2590" i="13"/>
  <c r="M2589" i="13"/>
  <c r="N2589" i="13" s="1"/>
  <c r="I2589" i="13"/>
  <c r="M2588" i="13"/>
  <c r="N2588" i="13" s="1"/>
  <c r="I2588" i="13"/>
  <c r="M2587" i="13"/>
  <c r="N2587" i="13" s="1"/>
  <c r="I2587" i="13"/>
  <c r="M2586" i="13"/>
  <c r="N2586" i="13" s="1"/>
  <c r="I2586" i="13"/>
  <c r="M2585" i="13"/>
  <c r="N2585" i="13" s="1"/>
  <c r="I2585" i="13"/>
  <c r="M2584" i="13"/>
  <c r="N2584" i="13" s="1"/>
  <c r="I2584" i="13"/>
  <c r="M2583" i="13"/>
  <c r="N2583" i="13" s="1"/>
  <c r="I2583" i="13"/>
  <c r="M2582" i="13"/>
  <c r="N2582" i="13" s="1"/>
  <c r="I2582" i="13"/>
  <c r="M2581" i="13"/>
  <c r="N2581" i="13" s="1"/>
  <c r="I2581" i="13"/>
  <c r="M2580" i="13"/>
  <c r="N2580" i="13" s="1"/>
  <c r="I2580" i="13"/>
  <c r="M2579" i="13"/>
  <c r="N2579" i="13" s="1"/>
  <c r="I2579" i="13"/>
  <c r="M2578" i="13"/>
  <c r="N2578" i="13" s="1"/>
  <c r="I2578" i="13"/>
  <c r="M2577" i="13"/>
  <c r="N2577" i="13" s="1"/>
  <c r="I2577" i="13"/>
  <c r="M2576" i="13"/>
  <c r="N2576" i="13" s="1"/>
  <c r="I2576" i="13"/>
  <c r="M2575" i="13"/>
  <c r="N2575" i="13" s="1"/>
  <c r="I2575" i="13"/>
  <c r="M2574" i="13"/>
  <c r="N2574" i="13" s="1"/>
  <c r="I2574" i="13"/>
  <c r="M2573" i="13"/>
  <c r="N2573" i="13" s="1"/>
  <c r="I2573" i="13"/>
  <c r="M2572" i="13"/>
  <c r="N2572" i="13" s="1"/>
  <c r="I2572" i="13"/>
  <c r="M2571" i="13"/>
  <c r="N2571" i="13" s="1"/>
  <c r="I2571" i="13"/>
  <c r="M2570" i="13"/>
  <c r="N2570" i="13" s="1"/>
  <c r="I2570" i="13"/>
  <c r="M2569" i="13"/>
  <c r="N2569" i="13" s="1"/>
  <c r="I2569" i="13"/>
  <c r="M2568" i="13"/>
  <c r="N2568" i="13" s="1"/>
  <c r="I2568" i="13"/>
  <c r="M2567" i="13"/>
  <c r="N2567" i="13" s="1"/>
  <c r="I2567" i="13"/>
  <c r="M2566" i="13"/>
  <c r="N2566" i="13" s="1"/>
  <c r="I2566" i="13"/>
  <c r="M2565" i="13"/>
  <c r="N2565" i="13" s="1"/>
  <c r="I2565" i="13"/>
  <c r="M2564" i="13"/>
  <c r="N2564" i="13" s="1"/>
  <c r="I2564" i="13"/>
  <c r="M2563" i="13"/>
  <c r="N2563" i="13" s="1"/>
  <c r="I2563" i="13"/>
  <c r="M2562" i="13"/>
  <c r="N2562" i="13" s="1"/>
  <c r="I2562" i="13"/>
  <c r="M2561" i="13"/>
  <c r="N2561" i="13" s="1"/>
  <c r="I2561" i="13"/>
  <c r="M2560" i="13"/>
  <c r="N2560" i="13" s="1"/>
  <c r="I2560" i="13"/>
  <c r="M2559" i="13"/>
  <c r="N2559" i="13" s="1"/>
  <c r="I2559" i="13"/>
  <c r="M2558" i="13"/>
  <c r="N2558" i="13" s="1"/>
  <c r="I2558" i="13"/>
  <c r="M2557" i="13"/>
  <c r="N2557" i="13" s="1"/>
  <c r="I2557" i="13"/>
  <c r="M2556" i="13"/>
  <c r="N2556" i="13" s="1"/>
  <c r="I2556" i="13"/>
  <c r="M2555" i="13"/>
  <c r="N2555" i="13" s="1"/>
  <c r="I2555" i="13"/>
  <c r="M2554" i="13"/>
  <c r="N2554" i="13" s="1"/>
  <c r="I2554" i="13"/>
  <c r="M2553" i="13"/>
  <c r="N2553" i="13" s="1"/>
  <c r="I2553" i="13"/>
  <c r="M2552" i="13"/>
  <c r="N2552" i="13" s="1"/>
  <c r="I2552" i="13"/>
  <c r="M2551" i="13"/>
  <c r="N2551" i="13" s="1"/>
  <c r="I2551" i="13"/>
  <c r="M2550" i="13"/>
  <c r="N2550" i="13" s="1"/>
  <c r="I2550" i="13"/>
  <c r="M2549" i="13"/>
  <c r="N2549" i="13" s="1"/>
  <c r="I2549" i="13"/>
  <c r="M2548" i="13"/>
  <c r="N2548" i="13" s="1"/>
  <c r="I2548" i="13"/>
  <c r="M2547" i="13"/>
  <c r="N2547" i="13" s="1"/>
  <c r="I2547" i="13"/>
  <c r="M2546" i="13"/>
  <c r="N2546" i="13" s="1"/>
  <c r="I2546" i="13"/>
  <c r="M2545" i="13"/>
  <c r="N2545" i="13" s="1"/>
  <c r="I2545" i="13"/>
  <c r="M2544" i="13"/>
  <c r="N2544" i="13" s="1"/>
  <c r="I2544" i="13"/>
  <c r="M2543" i="13"/>
  <c r="N2543" i="13" s="1"/>
  <c r="I2543" i="13"/>
  <c r="M2542" i="13"/>
  <c r="N2542" i="13" s="1"/>
  <c r="I2542" i="13"/>
  <c r="M2541" i="13"/>
  <c r="N2541" i="13" s="1"/>
  <c r="I2541" i="13"/>
  <c r="M2540" i="13"/>
  <c r="N2540" i="13" s="1"/>
  <c r="I2540" i="13"/>
  <c r="M2539" i="13"/>
  <c r="N2539" i="13" s="1"/>
  <c r="I2539" i="13"/>
  <c r="M2538" i="13"/>
  <c r="N2538" i="13" s="1"/>
  <c r="I2538" i="13"/>
  <c r="M2537" i="13"/>
  <c r="N2537" i="13" s="1"/>
  <c r="I2537" i="13"/>
  <c r="M2536" i="13"/>
  <c r="N2536" i="13" s="1"/>
  <c r="I2536" i="13"/>
  <c r="M2535" i="13"/>
  <c r="N2535" i="13" s="1"/>
  <c r="I2535" i="13"/>
  <c r="M2534" i="13"/>
  <c r="N2534" i="13" s="1"/>
  <c r="I2534" i="13"/>
  <c r="M2533" i="13"/>
  <c r="N2533" i="13" s="1"/>
  <c r="I2533" i="13"/>
  <c r="M2532" i="13"/>
  <c r="N2532" i="13" s="1"/>
  <c r="I2532" i="13"/>
  <c r="M2531" i="13"/>
  <c r="N2531" i="13" s="1"/>
  <c r="I2531" i="13"/>
  <c r="M2530" i="13"/>
  <c r="N2530" i="13" s="1"/>
  <c r="I2530" i="13"/>
  <c r="M2529" i="13"/>
  <c r="N2529" i="13" s="1"/>
  <c r="I2529" i="13"/>
  <c r="M2528" i="13"/>
  <c r="N2528" i="13" s="1"/>
  <c r="I2528" i="13"/>
  <c r="M2527" i="13"/>
  <c r="N2527" i="13" s="1"/>
  <c r="I2527" i="13"/>
  <c r="M2526" i="13"/>
  <c r="N2526" i="13" s="1"/>
  <c r="I2526" i="13"/>
  <c r="M2525" i="13"/>
  <c r="N2525" i="13" s="1"/>
  <c r="I2525" i="13"/>
  <c r="M2524" i="13"/>
  <c r="N2524" i="13" s="1"/>
  <c r="I2524" i="13"/>
  <c r="I2523" i="13"/>
  <c r="I2522" i="13"/>
  <c r="I2521" i="13"/>
  <c r="I2520" i="13"/>
  <c r="I2519" i="13"/>
  <c r="I2518" i="13"/>
  <c r="I2517" i="13"/>
  <c r="I2516" i="13"/>
  <c r="I2515" i="13"/>
  <c r="I2514" i="13"/>
  <c r="I2513" i="13"/>
  <c r="I2512" i="13"/>
  <c r="I2511" i="13"/>
  <c r="I2510" i="13"/>
  <c r="I2509" i="13"/>
  <c r="I2508" i="13"/>
  <c r="I2507" i="13"/>
  <c r="I2506" i="13"/>
  <c r="I2505" i="13"/>
  <c r="I2504" i="13"/>
  <c r="I2503" i="13"/>
  <c r="I2502" i="13"/>
  <c r="I2501" i="13"/>
  <c r="I2500" i="13"/>
  <c r="I2499" i="13"/>
  <c r="I2498" i="13"/>
  <c r="I2497" i="13"/>
  <c r="I2496" i="13"/>
  <c r="I2495" i="13"/>
  <c r="I2494" i="13"/>
  <c r="I2493" i="13"/>
  <c r="I2492" i="13"/>
  <c r="I2491" i="13"/>
  <c r="I2490" i="13"/>
  <c r="I2489" i="13"/>
  <c r="I2488" i="13"/>
  <c r="I2487" i="13"/>
  <c r="I2486" i="13"/>
  <c r="I2485" i="13"/>
  <c r="I2484" i="13"/>
  <c r="I2483" i="13"/>
  <c r="I2482" i="13"/>
  <c r="I2481" i="13"/>
  <c r="I2480" i="13"/>
  <c r="I2479" i="13"/>
  <c r="I2478" i="13"/>
  <c r="I2477" i="13"/>
  <c r="I2476" i="13"/>
  <c r="I2475" i="13"/>
  <c r="I2474" i="13"/>
  <c r="I2473" i="13"/>
  <c r="I2472" i="13"/>
  <c r="I2471" i="13"/>
  <c r="I2470" i="13"/>
  <c r="I2469" i="13"/>
  <c r="I2468" i="13"/>
  <c r="I2467" i="13"/>
  <c r="I2466" i="13"/>
  <c r="I2465" i="13"/>
  <c r="I2464" i="13"/>
  <c r="I2463" i="13"/>
  <c r="I2462" i="13"/>
  <c r="I2461" i="13"/>
  <c r="I2460" i="13"/>
  <c r="I2459" i="13"/>
  <c r="I2458" i="13"/>
  <c r="I2457" i="13"/>
  <c r="I2456" i="13"/>
  <c r="I2455" i="13"/>
  <c r="I2454" i="13"/>
  <c r="I2453" i="13"/>
  <c r="I2452" i="13"/>
  <c r="I2451" i="13"/>
  <c r="I2450" i="13"/>
  <c r="I2449" i="13"/>
  <c r="I2448" i="13"/>
  <c r="I2447" i="13"/>
  <c r="I2446" i="13"/>
  <c r="I2445" i="13"/>
  <c r="I2444" i="13"/>
  <c r="I2443" i="13"/>
  <c r="I2442" i="13"/>
  <c r="I2441" i="13"/>
  <c r="I2440" i="13"/>
  <c r="I2439" i="13"/>
  <c r="I2438" i="13"/>
  <c r="I2437" i="13"/>
  <c r="I2436" i="13"/>
  <c r="I2435" i="13"/>
  <c r="I2434" i="13"/>
  <c r="I2433" i="13"/>
  <c r="I2432" i="13"/>
  <c r="I2431" i="13"/>
  <c r="I2430" i="13"/>
  <c r="I2429" i="13"/>
  <c r="I2428" i="13"/>
  <c r="I2427" i="13"/>
  <c r="I2426" i="13"/>
  <c r="I2425" i="13"/>
  <c r="I2424" i="13"/>
  <c r="I2423" i="13"/>
  <c r="I2422" i="13"/>
  <c r="I2421" i="13"/>
  <c r="I2420" i="13"/>
  <c r="I2419" i="13"/>
  <c r="I2418" i="13"/>
  <c r="I2417" i="13"/>
  <c r="I2416" i="13"/>
  <c r="I2415" i="13"/>
  <c r="I2414" i="13"/>
  <c r="I2413" i="13"/>
  <c r="I2412" i="13"/>
  <c r="I2411" i="13"/>
  <c r="I2410" i="13"/>
  <c r="I2409" i="13"/>
  <c r="I2408" i="13"/>
  <c r="I2407" i="13"/>
  <c r="I2406" i="13"/>
  <c r="I2405" i="13"/>
  <c r="I2404" i="13"/>
  <c r="I2403" i="13"/>
  <c r="I2402" i="13"/>
  <c r="I2401" i="13"/>
  <c r="I2400" i="13"/>
  <c r="I2399" i="13"/>
  <c r="I2398" i="13"/>
  <c r="I2397" i="13"/>
  <c r="I2396" i="13"/>
  <c r="I2395" i="13"/>
  <c r="I2394" i="13"/>
  <c r="I2393" i="13"/>
  <c r="I2392" i="13"/>
  <c r="I2391" i="13"/>
  <c r="I2390" i="13"/>
  <c r="I2389" i="13"/>
  <c r="I2388" i="13"/>
  <c r="I2387" i="13"/>
  <c r="I2386" i="13"/>
  <c r="I2385" i="13"/>
  <c r="I2384" i="13"/>
  <c r="I2383" i="13"/>
  <c r="I2382" i="13"/>
  <c r="I2381" i="13"/>
  <c r="I2380" i="13"/>
  <c r="I2379" i="13"/>
  <c r="I2378" i="13"/>
  <c r="I2377" i="13"/>
  <c r="I2376" i="13"/>
  <c r="I2375" i="13"/>
  <c r="I2374" i="13"/>
  <c r="I2373" i="13"/>
  <c r="I2372" i="13"/>
  <c r="I2371" i="13"/>
  <c r="I2370" i="13"/>
  <c r="I2369" i="13"/>
  <c r="I2368" i="13"/>
  <c r="I2367" i="13"/>
  <c r="I2366" i="13"/>
  <c r="I2365" i="13"/>
  <c r="I2364" i="13"/>
  <c r="I2363" i="13"/>
  <c r="I2362" i="13"/>
  <c r="I2361" i="13"/>
  <c r="I2360" i="13"/>
  <c r="I2359" i="13"/>
  <c r="I2358" i="13"/>
  <c r="I2357" i="13"/>
  <c r="I2356" i="13"/>
  <c r="I2355" i="13"/>
  <c r="I2354" i="13"/>
  <c r="I2353" i="13"/>
  <c r="I2352" i="13"/>
  <c r="I2351" i="13"/>
  <c r="I2350" i="13"/>
  <c r="I2349" i="13"/>
  <c r="I2348" i="13"/>
  <c r="I2347" i="13"/>
  <c r="I2346" i="13"/>
  <c r="I2345" i="13"/>
  <c r="I2344" i="13"/>
  <c r="I2343" i="13"/>
  <c r="I2342" i="13"/>
  <c r="I2341" i="13"/>
  <c r="I2340" i="13"/>
  <c r="I2339" i="13"/>
  <c r="I2338" i="13"/>
  <c r="I2337" i="13"/>
  <c r="I2336" i="13"/>
  <c r="I2335" i="13"/>
  <c r="I2334" i="13"/>
  <c r="I2333" i="13"/>
  <c r="I2332" i="13"/>
  <c r="I2331" i="13"/>
  <c r="I2330" i="13"/>
  <c r="I2329" i="13"/>
  <c r="I2328" i="13"/>
  <c r="I2327" i="13"/>
  <c r="I2326" i="13"/>
  <c r="I2325" i="13"/>
  <c r="I2324" i="13"/>
  <c r="I2323" i="13"/>
  <c r="I2322" i="13"/>
  <c r="I2321" i="13"/>
  <c r="I2320" i="13"/>
  <c r="I2319" i="13"/>
  <c r="I2318" i="13"/>
  <c r="I2317" i="13"/>
  <c r="I2316" i="13"/>
  <c r="I2315" i="13"/>
  <c r="I2314" i="13"/>
  <c r="I2313" i="13"/>
  <c r="I2312" i="13"/>
  <c r="I2311" i="13"/>
  <c r="I2310" i="13"/>
  <c r="I2309" i="13"/>
  <c r="I2308" i="13"/>
  <c r="I2307" i="13"/>
  <c r="I2306" i="13"/>
  <c r="I2305" i="13"/>
  <c r="I2304" i="13"/>
  <c r="I2303" i="13"/>
  <c r="I2302" i="13"/>
  <c r="I2301" i="13"/>
  <c r="I2300" i="13"/>
  <c r="I2299" i="13"/>
  <c r="I2298" i="13"/>
  <c r="I2297" i="13"/>
  <c r="I2296" i="13"/>
  <c r="I2295" i="13"/>
  <c r="I2294" i="13"/>
  <c r="I2293" i="13"/>
  <c r="I2292" i="13"/>
  <c r="I2291" i="13"/>
  <c r="I2290" i="13"/>
  <c r="I2289" i="13"/>
  <c r="I2288" i="13"/>
  <c r="I2287" i="13"/>
  <c r="I2286" i="13"/>
  <c r="I2285" i="13"/>
  <c r="I2284" i="13"/>
  <c r="I2283" i="13"/>
  <c r="I2282" i="13"/>
  <c r="I2281" i="13"/>
  <c r="I2280" i="13"/>
  <c r="I2279" i="13"/>
  <c r="I2278" i="13"/>
  <c r="I2277" i="13"/>
  <c r="I2276" i="13"/>
  <c r="I2275" i="13"/>
  <c r="I2274" i="13"/>
  <c r="I2273" i="13"/>
  <c r="I2272" i="13"/>
  <c r="I2271" i="13"/>
  <c r="I2270" i="13"/>
  <c r="I2269" i="13"/>
  <c r="I2268" i="13"/>
  <c r="I2267" i="13"/>
  <c r="I2266" i="13"/>
  <c r="I2265" i="13"/>
  <c r="I2264" i="13"/>
  <c r="I2263" i="13"/>
  <c r="I2262" i="13"/>
  <c r="I2261" i="13"/>
  <c r="I2260" i="13"/>
  <c r="I2259" i="13"/>
  <c r="I2258" i="13"/>
  <c r="I2257" i="13"/>
  <c r="I2256" i="13"/>
  <c r="I2255" i="13"/>
  <c r="I2254" i="13"/>
  <c r="I2253" i="13"/>
  <c r="I2252" i="13"/>
  <c r="I2251" i="13"/>
  <c r="I2250" i="13"/>
  <c r="I2249" i="13"/>
  <c r="I2248" i="13"/>
  <c r="I2247" i="13"/>
  <c r="I2246" i="13"/>
  <c r="I2245" i="13"/>
  <c r="I2244" i="13"/>
  <c r="I2243" i="13"/>
  <c r="I2242" i="13"/>
  <c r="I2241" i="13"/>
  <c r="I2240" i="13"/>
  <c r="I2239" i="13"/>
  <c r="I2238" i="13"/>
  <c r="I2237" i="13"/>
  <c r="I2236" i="13"/>
  <c r="I2235" i="13"/>
  <c r="I2234" i="13"/>
  <c r="I2233" i="13"/>
  <c r="I2232" i="13"/>
  <c r="I2231" i="13"/>
  <c r="I2230" i="13"/>
  <c r="I2229" i="13"/>
  <c r="I2228" i="13"/>
  <c r="I2227" i="13"/>
  <c r="I2226" i="13"/>
  <c r="I2225" i="13"/>
  <c r="I2224" i="13"/>
  <c r="I2223" i="13"/>
  <c r="I2222" i="13"/>
  <c r="I2221" i="13"/>
  <c r="I2220" i="13"/>
  <c r="I2219" i="13"/>
  <c r="I2218" i="13"/>
  <c r="I2217" i="13"/>
  <c r="I2216" i="13"/>
  <c r="I2215" i="13"/>
  <c r="I2214" i="13"/>
  <c r="I2213" i="13"/>
  <c r="I2212" i="13"/>
  <c r="I2211" i="13"/>
  <c r="I2210" i="13"/>
  <c r="I2209" i="13"/>
  <c r="I2208" i="13"/>
  <c r="I2207" i="13"/>
  <c r="I2206" i="13"/>
  <c r="I2205" i="13"/>
  <c r="I2204" i="13"/>
  <c r="I2203" i="13"/>
  <c r="I2202" i="13"/>
  <c r="I2201" i="13"/>
  <c r="I2200" i="13"/>
  <c r="I2199" i="13"/>
  <c r="I2198" i="13"/>
  <c r="I2197" i="13"/>
  <c r="I2196" i="13"/>
  <c r="I2195" i="13"/>
  <c r="I2194" i="13"/>
  <c r="I2193" i="13"/>
  <c r="I2192" i="13"/>
  <c r="I2191" i="13"/>
  <c r="I2190" i="13"/>
  <c r="I2189" i="13"/>
  <c r="I2188" i="13"/>
  <c r="I2187" i="13"/>
  <c r="I2186" i="13"/>
  <c r="I2185" i="13"/>
  <c r="I2184" i="13"/>
  <c r="I2183" i="13"/>
  <c r="I2182" i="13"/>
  <c r="I2181" i="13"/>
  <c r="I2180" i="13"/>
  <c r="I2179" i="13"/>
  <c r="I2178" i="13"/>
  <c r="I2177" i="13"/>
  <c r="I2176" i="13"/>
  <c r="I2175" i="13"/>
  <c r="I2174" i="13"/>
  <c r="I2173" i="13"/>
  <c r="I2172" i="13"/>
  <c r="I2171" i="13"/>
  <c r="I2170" i="13"/>
  <c r="I2169" i="13"/>
  <c r="I2168" i="13"/>
  <c r="I2167" i="13"/>
  <c r="I2166" i="13"/>
  <c r="I2165" i="13"/>
  <c r="I2164" i="13"/>
  <c r="I2163" i="13"/>
  <c r="I2162" i="13"/>
  <c r="I2161" i="13"/>
  <c r="I2160" i="13"/>
  <c r="I2159" i="13"/>
  <c r="I2158" i="13"/>
  <c r="I2157" i="13"/>
  <c r="I2156" i="13"/>
  <c r="I2155" i="13"/>
  <c r="I2154" i="13"/>
  <c r="I2153" i="13"/>
  <c r="I2152" i="13"/>
  <c r="I2151" i="13"/>
  <c r="I2150" i="13"/>
  <c r="I2149" i="13"/>
  <c r="I2148" i="13"/>
  <c r="I2147" i="13"/>
  <c r="I2146" i="13"/>
  <c r="I2145" i="13"/>
  <c r="I2144" i="13"/>
  <c r="I2143" i="13"/>
  <c r="I2142" i="13"/>
  <c r="I2141" i="13"/>
  <c r="I2140" i="13"/>
  <c r="I2139" i="13"/>
  <c r="I2138" i="13"/>
  <c r="I2137" i="13"/>
  <c r="I2136" i="13"/>
  <c r="I2135" i="13"/>
  <c r="I2134" i="13"/>
  <c r="I2133" i="13"/>
  <c r="I2132" i="13"/>
  <c r="I2131" i="13"/>
  <c r="I2130" i="13"/>
  <c r="I2129" i="13"/>
  <c r="I2128" i="13"/>
  <c r="I2127" i="13"/>
  <c r="I2126" i="13"/>
  <c r="I2125" i="13"/>
  <c r="I2124" i="13"/>
  <c r="I2123" i="13"/>
  <c r="I2122" i="13"/>
  <c r="I2121" i="13"/>
  <c r="I2120" i="13"/>
  <c r="I2119" i="13"/>
  <c r="I2118" i="13"/>
  <c r="I2117" i="13"/>
  <c r="I2116" i="13"/>
  <c r="I2115" i="13"/>
  <c r="I2114" i="13"/>
  <c r="I2113" i="13"/>
  <c r="I2112" i="13"/>
  <c r="I2111" i="13"/>
  <c r="I2110" i="13"/>
  <c r="I2109" i="13"/>
  <c r="I2108" i="13"/>
  <c r="I2107" i="13"/>
  <c r="I2106" i="13"/>
  <c r="I2105" i="13"/>
  <c r="I2104" i="13"/>
  <c r="I2103" i="13"/>
  <c r="I2102" i="13"/>
  <c r="I2101" i="13"/>
  <c r="I2100" i="13"/>
  <c r="I2099" i="13"/>
  <c r="I2098" i="13"/>
  <c r="I2097" i="13"/>
  <c r="I2096" i="13"/>
  <c r="I2095" i="13"/>
  <c r="I2094" i="13"/>
  <c r="I2093" i="13"/>
  <c r="I2092" i="13"/>
  <c r="I2091" i="13"/>
  <c r="I2090" i="13"/>
  <c r="I2089" i="13"/>
  <c r="I2088" i="13"/>
  <c r="I2087" i="13"/>
  <c r="I2086" i="13"/>
  <c r="I2085" i="13"/>
  <c r="I2084" i="13"/>
  <c r="I2083" i="13"/>
  <c r="I2082" i="13"/>
  <c r="I2081" i="13"/>
  <c r="I2080" i="13"/>
  <c r="I2079" i="13"/>
  <c r="I2078" i="13"/>
  <c r="I2077" i="13"/>
  <c r="I2076" i="13"/>
  <c r="I2075" i="13"/>
  <c r="I2074" i="13"/>
  <c r="I2073" i="13"/>
  <c r="I2072" i="13"/>
  <c r="I2071" i="13"/>
  <c r="I2070" i="13"/>
  <c r="I2069" i="13"/>
  <c r="I2068" i="13"/>
  <c r="I2067" i="13"/>
  <c r="I2066" i="13"/>
  <c r="I2065" i="13"/>
  <c r="I2064" i="13"/>
  <c r="I2063" i="13"/>
  <c r="I2062" i="13"/>
  <c r="I2061" i="13"/>
  <c r="I2060" i="13"/>
  <c r="I2059" i="13"/>
  <c r="I2058" i="13"/>
  <c r="I2057" i="13"/>
  <c r="I2056" i="13"/>
  <c r="I2055" i="13"/>
  <c r="I2054" i="13"/>
  <c r="I2053" i="13"/>
  <c r="I2052" i="13"/>
  <c r="I2051" i="13"/>
  <c r="I2050" i="13"/>
  <c r="I2049" i="13"/>
  <c r="I2048" i="13"/>
  <c r="I2047" i="13"/>
  <c r="I2046" i="13"/>
  <c r="I2045" i="13"/>
  <c r="I2044" i="13"/>
  <c r="I2043" i="13"/>
  <c r="I2042" i="13"/>
  <c r="I2041" i="13"/>
  <c r="I2040" i="13"/>
  <c r="I2039" i="13"/>
  <c r="I2038" i="13"/>
  <c r="I2037" i="13"/>
  <c r="I2036" i="13"/>
  <c r="I2035" i="13"/>
  <c r="I2034" i="13"/>
  <c r="I2033" i="13"/>
  <c r="I2032" i="13"/>
  <c r="I2031" i="13"/>
  <c r="I2030" i="13"/>
  <c r="I2029" i="13"/>
  <c r="I2028" i="13"/>
  <c r="I2027" i="13"/>
  <c r="I2026" i="13"/>
  <c r="I2025" i="13"/>
  <c r="I2024" i="13"/>
  <c r="I2023" i="13"/>
  <c r="I2022" i="13"/>
  <c r="I2021" i="13"/>
  <c r="I2020" i="13"/>
  <c r="I2019" i="13"/>
  <c r="I2018" i="13"/>
  <c r="I2017" i="13"/>
  <c r="I2016" i="13"/>
  <c r="I2015" i="13"/>
  <c r="I2014" i="13"/>
  <c r="I2013" i="13"/>
  <c r="I2012" i="13"/>
  <c r="I2011" i="13"/>
  <c r="I2010" i="13"/>
  <c r="I2009" i="13"/>
  <c r="I2008" i="13"/>
  <c r="I2007" i="13"/>
  <c r="I2006" i="13"/>
  <c r="I2005" i="13"/>
  <c r="I2004" i="13"/>
  <c r="I2003" i="13"/>
  <c r="I2002" i="13"/>
  <c r="I2001" i="13"/>
  <c r="I2000" i="13"/>
  <c r="I1999" i="13"/>
  <c r="I1998" i="13"/>
  <c r="I1997" i="13"/>
  <c r="I1996" i="13"/>
  <c r="M1995" i="13"/>
  <c r="N1995" i="13" s="1"/>
  <c r="I1995" i="13"/>
  <c r="M1994" i="13"/>
  <c r="N1994" i="13" s="1"/>
  <c r="I1994" i="13"/>
  <c r="M1993" i="13"/>
  <c r="N1993" i="13" s="1"/>
  <c r="I1993" i="13"/>
  <c r="M1992" i="13"/>
  <c r="N1992" i="13" s="1"/>
  <c r="I1992" i="13"/>
  <c r="M1991" i="13"/>
  <c r="N1991" i="13" s="1"/>
  <c r="I1991" i="13"/>
  <c r="M1990" i="13"/>
  <c r="N1990" i="13" s="1"/>
  <c r="I1990" i="13"/>
  <c r="M1989" i="13"/>
  <c r="N1989" i="13" s="1"/>
  <c r="I1989" i="13"/>
  <c r="M1988" i="13"/>
  <c r="N1988" i="13" s="1"/>
  <c r="I1988" i="13"/>
  <c r="M1987" i="13"/>
  <c r="N1987" i="13" s="1"/>
  <c r="I1987" i="13"/>
  <c r="M1986" i="13"/>
  <c r="N1986" i="13" s="1"/>
  <c r="I1986" i="13"/>
  <c r="M1985" i="13"/>
  <c r="N1985" i="13" s="1"/>
  <c r="I1985" i="13"/>
  <c r="M1984" i="13"/>
  <c r="N1984" i="13" s="1"/>
  <c r="I1984" i="13"/>
  <c r="M1983" i="13"/>
  <c r="N1983" i="13" s="1"/>
  <c r="I1983" i="13"/>
  <c r="M1982" i="13"/>
  <c r="N1982" i="13" s="1"/>
  <c r="I1982" i="13"/>
  <c r="M1981" i="13"/>
  <c r="N1981" i="13" s="1"/>
  <c r="I1981" i="13"/>
  <c r="M1980" i="13"/>
  <c r="N1980" i="13" s="1"/>
  <c r="I1980" i="13"/>
  <c r="M1979" i="13"/>
  <c r="N1979" i="13" s="1"/>
  <c r="I1979" i="13"/>
  <c r="M1978" i="13"/>
  <c r="N1978" i="13" s="1"/>
  <c r="I1978" i="13"/>
  <c r="M1977" i="13"/>
  <c r="N1977" i="13" s="1"/>
  <c r="I1977" i="13"/>
  <c r="M1976" i="13"/>
  <c r="N1976" i="13" s="1"/>
  <c r="I1976" i="13"/>
  <c r="M1975" i="13"/>
  <c r="N1975" i="13" s="1"/>
  <c r="I1975" i="13"/>
  <c r="M1974" i="13"/>
  <c r="N1974" i="13" s="1"/>
  <c r="I1974" i="13"/>
  <c r="M1973" i="13"/>
  <c r="N1973" i="13" s="1"/>
  <c r="I1973" i="13"/>
  <c r="M1972" i="13"/>
  <c r="N1972" i="13" s="1"/>
  <c r="I1972" i="13"/>
  <c r="M1971" i="13"/>
  <c r="N1971" i="13" s="1"/>
  <c r="I1971" i="13"/>
  <c r="M1970" i="13"/>
  <c r="N1970" i="13" s="1"/>
  <c r="I1970" i="13"/>
  <c r="M1969" i="13"/>
  <c r="N1969" i="13" s="1"/>
  <c r="I1969" i="13"/>
  <c r="M1968" i="13"/>
  <c r="N1968" i="13" s="1"/>
  <c r="I1968" i="13"/>
  <c r="M1967" i="13"/>
  <c r="N1967" i="13" s="1"/>
  <c r="I1967" i="13"/>
  <c r="M1966" i="13"/>
  <c r="N1966" i="13" s="1"/>
  <c r="I1966" i="13"/>
  <c r="M1965" i="13"/>
  <c r="N1965" i="13" s="1"/>
  <c r="I1965" i="13"/>
  <c r="M1964" i="13"/>
  <c r="N1964" i="13" s="1"/>
  <c r="I1964" i="13"/>
  <c r="M1963" i="13"/>
  <c r="N1963" i="13" s="1"/>
  <c r="I1963" i="13"/>
  <c r="M1962" i="13"/>
  <c r="N1962" i="13" s="1"/>
  <c r="I1962" i="13"/>
  <c r="M1961" i="13"/>
  <c r="N1961" i="13" s="1"/>
  <c r="I1961" i="13"/>
  <c r="M1960" i="13"/>
  <c r="N1960" i="13" s="1"/>
  <c r="I1960" i="13"/>
  <c r="M1959" i="13"/>
  <c r="N1959" i="13" s="1"/>
  <c r="I1959" i="13"/>
  <c r="M1958" i="13"/>
  <c r="N1958" i="13" s="1"/>
  <c r="I1958" i="13"/>
  <c r="M1957" i="13"/>
  <c r="N1957" i="13" s="1"/>
  <c r="I1957" i="13"/>
  <c r="M1956" i="13"/>
  <c r="N1956" i="13" s="1"/>
  <c r="I1956" i="13"/>
  <c r="M1955" i="13"/>
  <c r="N1955" i="13" s="1"/>
  <c r="I1955" i="13"/>
  <c r="M1954" i="13"/>
  <c r="N1954" i="13" s="1"/>
  <c r="I1954" i="13"/>
  <c r="M1953" i="13"/>
  <c r="N1953" i="13" s="1"/>
  <c r="I1953" i="13"/>
  <c r="M1952" i="13"/>
  <c r="N1952" i="13" s="1"/>
  <c r="I1952" i="13"/>
  <c r="M1951" i="13"/>
  <c r="N1951" i="13" s="1"/>
  <c r="I1951" i="13"/>
  <c r="M1950" i="13"/>
  <c r="N1950" i="13" s="1"/>
  <c r="I1950" i="13"/>
  <c r="M1949" i="13"/>
  <c r="N1949" i="13" s="1"/>
  <c r="I1949" i="13"/>
  <c r="M1948" i="13"/>
  <c r="N1948" i="13" s="1"/>
  <c r="I1948" i="13"/>
  <c r="M1947" i="13"/>
  <c r="N1947" i="13" s="1"/>
  <c r="I1947" i="13"/>
  <c r="M1946" i="13"/>
  <c r="N1946" i="13" s="1"/>
  <c r="I1946" i="13"/>
  <c r="M1945" i="13"/>
  <c r="N1945" i="13" s="1"/>
  <c r="I1945" i="13"/>
  <c r="M1944" i="13"/>
  <c r="N1944" i="13" s="1"/>
  <c r="I1944" i="13"/>
  <c r="M1943" i="13"/>
  <c r="N1943" i="13" s="1"/>
  <c r="I1943" i="13"/>
  <c r="M1942" i="13"/>
  <c r="N1942" i="13" s="1"/>
  <c r="I1942" i="13"/>
  <c r="M1941" i="13"/>
  <c r="N1941" i="13" s="1"/>
  <c r="I1941" i="13"/>
  <c r="M1940" i="13"/>
  <c r="N1940" i="13" s="1"/>
  <c r="I1940" i="13"/>
  <c r="M1939" i="13"/>
  <c r="N1939" i="13" s="1"/>
  <c r="I1939" i="13"/>
  <c r="M1938" i="13"/>
  <c r="N1938" i="13" s="1"/>
  <c r="I1938" i="13"/>
  <c r="M1937" i="13"/>
  <c r="N1937" i="13" s="1"/>
  <c r="I1937" i="13"/>
  <c r="M1936" i="13"/>
  <c r="N1936" i="13" s="1"/>
  <c r="I1936" i="13"/>
  <c r="M1935" i="13"/>
  <c r="N1935" i="13" s="1"/>
  <c r="I1935" i="13"/>
  <c r="M1934" i="13"/>
  <c r="N1934" i="13" s="1"/>
  <c r="I1934" i="13"/>
  <c r="M1933" i="13"/>
  <c r="N1933" i="13" s="1"/>
  <c r="I1933" i="13"/>
  <c r="M1932" i="13"/>
  <c r="N1932" i="13" s="1"/>
  <c r="I1932" i="13"/>
  <c r="M1931" i="13"/>
  <c r="N1931" i="13" s="1"/>
  <c r="I1931" i="13"/>
  <c r="M1930" i="13"/>
  <c r="N1930" i="13" s="1"/>
  <c r="I1930" i="13"/>
  <c r="M1929" i="13"/>
  <c r="N1929" i="13" s="1"/>
  <c r="I1929" i="13"/>
  <c r="M1928" i="13"/>
  <c r="N1928" i="13" s="1"/>
  <c r="I1928" i="13"/>
  <c r="M1927" i="13"/>
  <c r="N1927" i="13" s="1"/>
  <c r="I1927" i="13"/>
  <c r="M1926" i="13"/>
  <c r="N1926" i="13" s="1"/>
  <c r="I1926" i="13"/>
  <c r="M1925" i="13"/>
  <c r="N1925" i="13" s="1"/>
  <c r="I1925" i="13"/>
  <c r="M1924" i="13"/>
  <c r="N1924" i="13" s="1"/>
  <c r="I1924" i="13"/>
  <c r="M1923" i="13"/>
  <c r="N1923" i="13" s="1"/>
  <c r="I1923" i="13"/>
  <c r="M1922" i="13"/>
  <c r="N1922" i="13" s="1"/>
  <c r="I1922" i="13"/>
  <c r="M1921" i="13"/>
  <c r="N1921" i="13" s="1"/>
  <c r="I1921" i="13"/>
  <c r="M1920" i="13"/>
  <c r="N1920" i="13" s="1"/>
  <c r="I1920" i="13"/>
  <c r="M1919" i="13"/>
  <c r="N1919" i="13" s="1"/>
  <c r="I1919" i="13"/>
  <c r="M1918" i="13"/>
  <c r="N1918" i="13" s="1"/>
  <c r="I1918" i="13"/>
  <c r="M1917" i="13"/>
  <c r="N1917" i="13" s="1"/>
  <c r="I1917" i="13"/>
  <c r="M1916" i="13"/>
  <c r="N1916" i="13" s="1"/>
  <c r="I1916" i="13"/>
  <c r="M1915" i="13"/>
  <c r="N1915" i="13" s="1"/>
  <c r="I1915" i="13"/>
  <c r="M1914" i="13"/>
  <c r="N1914" i="13" s="1"/>
  <c r="I1914" i="13"/>
  <c r="M1913" i="13"/>
  <c r="N1913" i="13" s="1"/>
  <c r="I1913" i="13"/>
  <c r="M1912" i="13"/>
  <c r="N1912" i="13" s="1"/>
  <c r="I1912" i="13"/>
  <c r="M1911" i="13"/>
  <c r="N1911" i="13" s="1"/>
  <c r="I1911" i="13"/>
  <c r="M1910" i="13"/>
  <c r="N1910" i="13" s="1"/>
  <c r="I1910" i="13"/>
  <c r="M1909" i="13"/>
  <c r="N1909" i="13" s="1"/>
  <c r="I1909" i="13"/>
  <c r="M1908" i="13"/>
  <c r="N1908" i="13" s="1"/>
  <c r="I1908" i="13"/>
  <c r="M1907" i="13"/>
  <c r="N1907" i="13" s="1"/>
  <c r="I1907" i="13"/>
  <c r="M1906" i="13"/>
  <c r="N1906" i="13" s="1"/>
  <c r="I1906" i="13"/>
  <c r="M1905" i="13"/>
  <c r="N1905" i="13" s="1"/>
  <c r="I1905" i="13"/>
  <c r="M1904" i="13"/>
  <c r="N1904" i="13" s="1"/>
  <c r="I1904" i="13"/>
  <c r="M1903" i="13"/>
  <c r="N1903" i="13" s="1"/>
  <c r="I1903" i="13"/>
  <c r="M1902" i="13"/>
  <c r="N1902" i="13" s="1"/>
  <c r="I1902" i="13"/>
  <c r="M1901" i="13"/>
  <c r="N1901" i="13" s="1"/>
  <c r="I1901" i="13"/>
  <c r="M1900" i="13"/>
  <c r="N1900" i="13" s="1"/>
  <c r="I1900" i="13"/>
  <c r="M1899" i="13"/>
  <c r="N1899" i="13" s="1"/>
  <c r="I1899" i="13"/>
  <c r="M1898" i="13"/>
  <c r="N1898" i="13" s="1"/>
  <c r="I1898" i="13"/>
  <c r="M1897" i="13"/>
  <c r="N1897" i="13" s="1"/>
  <c r="I1897" i="13"/>
  <c r="M1896" i="13"/>
  <c r="N1896" i="13" s="1"/>
  <c r="I1896" i="13"/>
  <c r="M1895" i="13"/>
  <c r="N1895" i="13" s="1"/>
  <c r="I1895" i="13"/>
  <c r="M1894" i="13"/>
  <c r="N1894" i="13" s="1"/>
  <c r="I1894" i="13"/>
  <c r="M1893" i="13"/>
  <c r="N1893" i="13" s="1"/>
  <c r="I1893" i="13"/>
  <c r="M1892" i="13"/>
  <c r="N1892" i="13" s="1"/>
  <c r="I1892" i="13"/>
  <c r="M1891" i="13"/>
  <c r="N1891" i="13" s="1"/>
  <c r="I1891" i="13"/>
  <c r="M1890" i="13"/>
  <c r="N1890" i="13" s="1"/>
  <c r="I1890" i="13"/>
  <c r="M1889" i="13"/>
  <c r="N1889" i="13" s="1"/>
  <c r="I1889" i="13"/>
  <c r="M1888" i="13"/>
  <c r="N1888" i="13" s="1"/>
  <c r="I1888" i="13"/>
  <c r="M1887" i="13"/>
  <c r="N1887" i="13" s="1"/>
  <c r="I1887" i="13"/>
  <c r="M1886" i="13"/>
  <c r="N1886" i="13" s="1"/>
  <c r="I1886" i="13"/>
  <c r="M1885" i="13"/>
  <c r="N1885" i="13" s="1"/>
  <c r="I1885" i="13"/>
  <c r="M1884" i="13"/>
  <c r="N1884" i="13" s="1"/>
  <c r="I1884" i="13"/>
  <c r="M1883" i="13"/>
  <c r="N1883" i="13" s="1"/>
  <c r="I1883" i="13"/>
  <c r="M1882" i="13"/>
  <c r="N1882" i="13" s="1"/>
  <c r="I1882" i="13"/>
  <c r="M1881" i="13"/>
  <c r="N1881" i="13" s="1"/>
  <c r="I1881" i="13"/>
  <c r="M1880" i="13"/>
  <c r="N1880" i="13" s="1"/>
  <c r="I1880" i="13"/>
  <c r="M1879" i="13"/>
  <c r="N1879" i="13" s="1"/>
  <c r="I1879" i="13"/>
  <c r="M1878" i="13"/>
  <c r="N1878" i="13" s="1"/>
  <c r="I1878" i="13"/>
  <c r="M1877" i="13"/>
  <c r="N1877" i="13" s="1"/>
  <c r="I1877" i="13"/>
  <c r="M1876" i="13"/>
  <c r="N1876" i="13" s="1"/>
  <c r="I1876" i="13"/>
  <c r="M1875" i="13"/>
  <c r="N1875" i="13" s="1"/>
  <c r="I1875" i="13"/>
  <c r="M1874" i="13"/>
  <c r="N1874" i="13" s="1"/>
  <c r="I1874" i="13"/>
  <c r="M1873" i="13"/>
  <c r="N1873" i="13" s="1"/>
  <c r="I1873" i="13"/>
  <c r="M1872" i="13"/>
  <c r="N1872" i="13" s="1"/>
  <c r="I1872" i="13"/>
  <c r="M1871" i="13"/>
  <c r="N1871" i="13" s="1"/>
  <c r="I1871" i="13"/>
  <c r="M1870" i="13"/>
  <c r="N1870" i="13" s="1"/>
  <c r="I1870" i="13"/>
  <c r="M1869" i="13"/>
  <c r="N1869" i="13" s="1"/>
  <c r="I1869" i="13"/>
  <c r="M1868" i="13"/>
  <c r="N1868" i="13" s="1"/>
  <c r="I1868" i="13"/>
  <c r="M1867" i="13"/>
  <c r="N1867" i="13" s="1"/>
  <c r="I1867" i="13"/>
  <c r="M1866" i="13"/>
  <c r="N1866" i="13" s="1"/>
  <c r="I1866" i="13"/>
  <c r="M1865" i="13"/>
  <c r="N1865" i="13" s="1"/>
  <c r="I1865" i="13"/>
  <c r="M1864" i="13"/>
  <c r="N1864" i="13" s="1"/>
  <c r="I1864" i="13"/>
  <c r="M1863" i="13"/>
  <c r="N1863" i="13" s="1"/>
  <c r="I1863" i="13"/>
  <c r="M1862" i="13"/>
  <c r="N1862" i="13" s="1"/>
  <c r="I1862" i="13"/>
  <c r="M1861" i="13"/>
  <c r="N1861" i="13" s="1"/>
  <c r="I1861" i="13"/>
  <c r="M1860" i="13"/>
  <c r="N1860" i="13" s="1"/>
  <c r="I1860" i="13"/>
  <c r="M1859" i="13"/>
  <c r="N1859" i="13" s="1"/>
  <c r="I1859" i="13"/>
  <c r="M1858" i="13"/>
  <c r="N1858" i="13" s="1"/>
  <c r="I1858" i="13"/>
  <c r="M1857" i="13"/>
  <c r="N1857" i="13" s="1"/>
  <c r="I1857" i="13"/>
  <c r="M1856" i="13"/>
  <c r="N1856" i="13" s="1"/>
  <c r="I1856" i="13"/>
  <c r="M1855" i="13"/>
  <c r="N1855" i="13" s="1"/>
  <c r="I1855" i="13"/>
  <c r="M1854" i="13"/>
  <c r="N1854" i="13" s="1"/>
  <c r="I1854" i="13"/>
  <c r="M1853" i="13"/>
  <c r="N1853" i="13" s="1"/>
  <c r="I1853" i="13"/>
  <c r="M1852" i="13"/>
  <c r="N1852" i="13" s="1"/>
  <c r="I1852" i="13"/>
  <c r="M1851" i="13"/>
  <c r="N1851" i="13" s="1"/>
  <c r="I1851" i="13"/>
  <c r="M1850" i="13"/>
  <c r="N1850" i="13" s="1"/>
  <c r="I1850" i="13"/>
  <c r="M1849" i="13"/>
  <c r="N1849" i="13" s="1"/>
  <c r="I1849" i="13"/>
  <c r="M1848" i="13"/>
  <c r="N1848" i="13" s="1"/>
  <c r="I1848" i="13"/>
  <c r="M1847" i="13"/>
  <c r="N1847" i="13" s="1"/>
  <c r="I1847" i="13"/>
  <c r="M1846" i="13"/>
  <c r="N1846" i="13" s="1"/>
  <c r="I1846" i="13"/>
  <c r="M1845" i="13"/>
  <c r="N1845" i="13" s="1"/>
  <c r="I1845" i="13"/>
  <c r="M1844" i="13"/>
  <c r="N1844" i="13" s="1"/>
  <c r="I1844" i="13"/>
  <c r="M1843" i="13"/>
  <c r="N1843" i="13" s="1"/>
  <c r="I1843" i="13"/>
  <c r="M1842" i="13"/>
  <c r="N1842" i="13" s="1"/>
  <c r="I1842" i="13"/>
  <c r="M1841" i="13"/>
  <c r="N1841" i="13" s="1"/>
  <c r="I1841" i="13"/>
  <c r="M1840" i="13"/>
  <c r="N1840" i="13" s="1"/>
  <c r="I1840" i="13"/>
  <c r="M1839" i="13"/>
  <c r="N1839" i="13" s="1"/>
  <c r="I1839" i="13"/>
  <c r="M1838" i="13"/>
  <c r="N1838" i="13" s="1"/>
  <c r="I1838" i="13"/>
  <c r="M1837" i="13"/>
  <c r="N1837" i="13" s="1"/>
  <c r="I1837" i="13"/>
  <c r="M1836" i="13"/>
  <c r="N1836" i="13" s="1"/>
  <c r="I1836" i="13"/>
  <c r="M1835" i="13"/>
  <c r="N1835" i="13" s="1"/>
  <c r="I1835" i="13"/>
  <c r="M1834" i="13"/>
  <c r="N1834" i="13" s="1"/>
  <c r="I1834" i="13"/>
  <c r="M1833" i="13"/>
  <c r="N1833" i="13" s="1"/>
  <c r="I1833" i="13"/>
  <c r="M1832" i="13"/>
  <c r="N1832" i="13" s="1"/>
  <c r="I1832" i="13"/>
  <c r="M1831" i="13"/>
  <c r="N1831" i="13" s="1"/>
  <c r="I1831" i="13"/>
  <c r="M1830" i="13"/>
  <c r="N1830" i="13" s="1"/>
  <c r="I1830" i="13"/>
  <c r="M1829" i="13"/>
  <c r="N1829" i="13" s="1"/>
  <c r="I1829" i="13"/>
  <c r="M1828" i="13"/>
  <c r="N1828" i="13" s="1"/>
  <c r="I1828" i="13"/>
  <c r="M1827" i="13"/>
  <c r="N1827" i="13" s="1"/>
  <c r="I1827" i="13"/>
  <c r="M1826" i="13"/>
  <c r="N1826" i="13" s="1"/>
  <c r="I1826" i="13"/>
  <c r="M1825" i="13"/>
  <c r="N1825" i="13" s="1"/>
  <c r="I1825" i="13"/>
  <c r="M1824" i="13"/>
  <c r="N1824" i="13" s="1"/>
  <c r="I1824" i="13"/>
  <c r="M1823" i="13"/>
  <c r="N1823" i="13" s="1"/>
  <c r="I1823" i="13"/>
  <c r="M1822" i="13"/>
  <c r="N1822" i="13" s="1"/>
  <c r="I1822" i="13"/>
  <c r="M1821" i="13"/>
  <c r="N1821" i="13" s="1"/>
  <c r="I1821" i="13"/>
  <c r="M1820" i="13"/>
  <c r="N1820" i="13" s="1"/>
  <c r="I1820" i="13"/>
  <c r="M1819" i="13"/>
  <c r="N1819" i="13" s="1"/>
  <c r="I1819" i="13"/>
  <c r="M1818" i="13"/>
  <c r="N1818" i="13" s="1"/>
  <c r="I1818" i="13"/>
  <c r="M1817" i="13"/>
  <c r="N1817" i="13" s="1"/>
  <c r="I1817" i="13"/>
  <c r="M1816" i="13"/>
  <c r="N1816" i="13" s="1"/>
  <c r="I1816" i="13"/>
  <c r="M1815" i="13"/>
  <c r="N1815" i="13" s="1"/>
  <c r="I1815" i="13"/>
  <c r="M1814" i="13"/>
  <c r="N1814" i="13" s="1"/>
  <c r="I1814" i="13"/>
  <c r="M1813" i="13"/>
  <c r="N1813" i="13" s="1"/>
  <c r="I1813" i="13"/>
  <c r="M1812" i="13"/>
  <c r="N1812" i="13" s="1"/>
  <c r="I1812" i="13"/>
  <c r="M1811" i="13"/>
  <c r="N1811" i="13" s="1"/>
  <c r="I1811" i="13"/>
  <c r="M1810" i="13"/>
  <c r="N1810" i="13" s="1"/>
  <c r="I1810" i="13"/>
  <c r="M1809" i="13"/>
  <c r="N1809" i="13" s="1"/>
  <c r="I1809" i="13"/>
  <c r="M1808" i="13"/>
  <c r="N1808" i="13" s="1"/>
  <c r="I1808" i="13"/>
  <c r="M1807" i="13"/>
  <c r="N1807" i="13" s="1"/>
  <c r="I1807" i="13"/>
  <c r="M1806" i="13"/>
  <c r="N1806" i="13" s="1"/>
  <c r="I1806" i="13"/>
  <c r="M1805" i="13"/>
  <c r="N1805" i="13" s="1"/>
  <c r="I1805" i="13"/>
  <c r="M1804" i="13"/>
  <c r="N1804" i="13" s="1"/>
  <c r="C11" i="13" s="1"/>
  <c r="D11" i="13" s="1"/>
  <c r="I1804" i="13"/>
  <c r="M1803" i="13"/>
  <c r="N1803" i="13" s="1"/>
  <c r="I1803" i="13"/>
  <c r="M1802" i="13"/>
  <c r="N1802" i="13" s="1"/>
  <c r="I1802" i="13"/>
  <c r="M1801" i="13"/>
  <c r="N1801" i="13" s="1"/>
  <c r="I1801" i="13"/>
  <c r="M1800" i="13"/>
  <c r="N1800" i="13" s="1"/>
  <c r="I1800" i="13"/>
  <c r="M1799" i="13"/>
  <c r="N1799" i="13" s="1"/>
  <c r="I1799" i="13"/>
  <c r="M1798" i="13"/>
  <c r="N1798" i="13" s="1"/>
  <c r="I1798" i="13"/>
  <c r="M1797" i="13"/>
  <c r="N1797" i="13" s="1"/>
  <c r="I1797" i="13"/>
  <c r="M1796" i="13"/>
  <c r="N1796" i="13" s="1"/>
  <c r="I1796" i="13"/>
  <c r="M1795" i="13"/>
  <c r="N1795" i="13" s="1"/>
  <c r="I1795" i="13"/>
  <c r="M1794" i="13"/>
  <c r="N1794" i="13" s="1"/>
  <c r="I1794" i="13"/>
  <c r="M1793" i="13"/>
  <c r="N1793" i="13" s="1"/>
  <c r="I1793" i="13"/>
  <c r="M1792" i="13"/>
  <c r="N1792" i="13" s="1"/>
  <c r="I1792" i="13"/>
  <c r="M1791" i="13"/>
  <c r="N1791" i="13" s="1"/>
  <c r="I1791" i="13"/>
  <c r="M1790" i="13"/>
  <c r="N1790" i="13" s="1"/>
  <c r="I1790" i="13"/>
  <c r="M1789" i="13"/>
  <c r="N1789" i="13" s="1"/>
  <c r="I1789" i="13"/>
  <c r="M1788" i="13"/>
  <c r="N1788" i="13" s="1"/>
  <c r="I1788" i="13"/>
  <c r="M1787" i="13"/>
  <c r="N1787" i="13" s="1"/>
  <c r="I1787" i="13"/>
  <c r="M1786" i="13"/>
  <c r="N1786" i="13" s="1"/>
  <c r="I1786" i="13"/>
  <c r="M1785" i="13"/>
  <c r="N1785" i="13" s="1"/>
  <c r="I1785" i="13"/>
  <c r="M1784" i="13"/>
  <c r="N1784" i="13" s="1"/>
  <c r="I1784" i="13"/>
  <c r="M1783" i="13"/>
  <c r="N1783" i="13" s="1"/>
  <c r="I1783" i="13"/>
  <c r="M1782" i="13"/>
  <c r="N1782" i="13" s="1"/>
  <c r="I1782" i="13"/>
  <c r="M1781" i="13"/>
  <c r="N1781" i="13" s="1"/>
  <c r="I1781" i="13"/>
  <c r="M1780" i="13"/>
  <c r="N1780" i="13" s="1"/>
  <c r="I1780" i="13"/>
  <c r="M1779" i="13"/>
  <c r="N1779" i="13" s="1"/>
  <c r="I1779" i="13"/>
  <c r="M1778" i="13"/>
  <c r="N1778" i="13" s="1"/>
  <c r="I1778" i="13"/>
  <c r="M1777" i="13"/>
  <c r="N1777" i="13" s="1"/>
  <c r="I1777" i="13"/>
  <c r="M1776" i="13"/>
  <c r="N1776" i="13" s="1"/>
  <c r="I1776" i="13"/>
  <c r="M1775" i="13"/>
  <c r="N1775" i="13" s="1"/>
  <c r="I1775" i="13"/>
  <c r="M1774" i="13"/>
  <c r="N1774" i="13" s="1"/>
  <c r="I1774" i="13"/>
  <c r="M1773" i="13"/>
  <c r="N1773" i="13" s="1"/>
  <c r="I1773" i="13"/>
  <c r="M1772" i="13"/>
  <c r="N1772" i="13" s="1"/>
  <c r="I1772" i="13"/>
  <c r="M1771" i="13"/>
  <c r="N1771" i="13" s="1"/>
  <c r="I1771" i="13"/>
  <c r="M1770" i="13"/>
  <c r="N1770" i="13" s="1"/>
  <c r="I1770" i="13"/>
  <c r="M1769" i="13"/>
  <c r="N1769" i="13" s="1"/>
  <c r="I1769" i="13"/>
  <c r="M1768" i="13"/>
  <c r="N1768" i="13" s="1"/>
  <c r="I1768" i="13"/>
  <c r="M1767" i="13"/>
  <c r="N1767" i="13" s="1"/>
  <c r="I1767" i="13"/>
  <c r="M1766" i="13"/>
  <c r="N1766" i="13" s="1"/>
  <c r="I1766" i="13"/>
  <c r="M1765" i="13"/>
  <c r="N1765" i="13" s="1"/>
  <c r="I1765" i="13"/>
  <c r="M1764" i="13"/>
  <c r="N1764" i="13" s="1"/>
  <c r="I1764" i="13"/>
  <c r="M1763" i="13"/>
  <c r="N1763" i="13" s="1"/>
  <c r="I1763" i="13"/>
  <c r="M1762" i="13"/>
  <c r="N1762" i="13" s="1"/>
  <c r="I1762" i="13"/>
  <c r="M1761" i="13"/>
  <c r="N1761" i="13" s="1"/>
  <c r="I1761" i="13"/>
  <c r="M1760" i="13"/>
  <c r="N1760" i="13" s="1"/>
  <c r="I1760" i="13"/>
  <c r="M1759" i="13"/>
  <c r="N1759" i="13" s="1"/>
  <c r="I1759" i="13"/>
  <c r="M1758" i="13"/>
  <c r="N1758" i="13" s="1"/>
  <c r="I1758" i="13"/>
  <c r="M1757" i="13"/>
  <c r="N1757" i="13" s="1"/>
  <c r="I1757" i="13"/>
  <c r="M1756" i="13"/>
  <c r="N1756" i="13" s="1"/>
  <c r="I1756" i="13"/>
  <c r="M1755" i="13"/>
  <c r="N1755" i="13" s="1"/>
  <c r="I1755" i="13"/>
  <c r="M1754" i="13"/>
  <c r="N1754" i="13" s="1"/>
  <c r="I1754" i="13"/>
  <c r="M1753" i="13"/>
  <c r="N1753" i="13" s="1"/>
  <c r="I1753" i="13"/>
  <c r="M1752" i="13"/>
  <c r="N1752" i="13" s="1"/>
  <c r="I1752" i="13"/>
  <c r="M1751" i="13"/>
  <c r="N1751" i="13" s="1"/>
  <c r="I1751" i="13"/>
  <c r="M1750" i="13"/>
  <c r="N1750" i="13" s="1"/>
  <c r="I1750" i="13"/>
  <c r="M1749" i="13"/>
  <c r="N1749" i="13" s="1"/>
  <c r="I1749" i="13"/>
  <c r="M1748" i="13"/>
  <c r="N1748" i="13" s="1"/>
  <c r="I1748" i="13"/>
  <c r="M1747" i="13"/>
  <c r="N1747" i="13" s="1"/>
  <c r="I1747" i="13"/>
  <c r="M1746" i="13"/>
  <c r="N1746" i="13" s="1"/>
  <c r="I1746" i="13"/>
  <c r="M1745" i="13"/>
  <c r="N1745" i="13" s="1"/>
  <c r="I1745" i="13"/>
  <c r="M1744" i="13"/>
  <c r="N1744" i="13" s="1"/>
  <c r="I1744" i="13"/>
  <c r="M1743" i="13"/>
  <c r="N1743" i="13" s="1"/>
  <c r="I1743" i="13"/>
  <c r="M1742" i="13"/>
  <c r="N1742" i="13" s="1"/>
  <c r="I1742" i="13"/>
  <c r="M1741" i="13"/>
  <c r="N1741" i="13" s="1"/>
  <c r="I1741" i="13"/>
  <c r="M1740" i="13"/>
  <c r="N1740" i="13" s="1"/>
  <c r="I1740" i="13"/>
  <c r="M1739" i="13"/>
  <c r="N1739" i="13" s="1"/>
  <c r="I1739" i="13"/>
  <c r="M1738" i="13"/>
  <c r="N1738" i="13" s="1"/>
  <c r="I1738" i="13"/>
  <c r="M1737" i="13"/>
  <c r="N1737" i="13" s="1"/>
  <c r="I1737" i="13"/>
  <c r="M1736" i="13"/>
  <c r="N1736" i="13" s="1"/>
  <c r="I1736" i="13"/>
  <c r="M1735" i="13"/>
  <c r="N1735" i="13" s="1"/>
  <c r="I1735" i="13"/>
  <c r="M1734" i="13"/>
  <c r="N1734" i="13" s="1"/>
  <c r="I1734" i="13"/>
  <c r="M1733" i="13"/>
  <c r="N1733" i="13" s="1"/>
  <c r="I1733" i="13"/>
  <c r="M1732" i="13"/>
  <c r="N1732" i="13" s="1"/>
  <c r="I1732" i="13"/>
  <c r="M1731" i="13"/>
  <c r="N1731" i="13" s="1"/>
  <c r="I1731" i="13"/>
  <c r="M1730" i="13"/>
  <c r="N1730" i="13" s="1"/>
  <c r="I1730" i="13"/>
  <c r="M1729" i="13"/>
  <c r="N1729" i="13" s="1"/>
  <c r="I1729" i="13"/>
  <c r="M1728" i="13"/>
  <c r="N1728" i="13" s="1"/>
  <c r="I1728" i="13"/>
  <c r="M1727" i="13"/>
  <c r="N1727" i="13" s="1"/>
  <c r="I1727" i="13"/>
  <c r="M1726" i="13"/>
  <c r="N1726" i="13" s="1"/>
  <c r="I1726" i="13"/>
  <c r="M1725" i="13"/>
  <c r="N1725" i="13" s="1"/>
  <c r="I1725" i="13"/>
  <c r="M1724" i="13"/>
  <c r="N1724" i="13" s="1"/>
  <c r="I1724" i="13"/>
  <c r="M1723" i="13"/>
  <c r="N1723" i="13" s="1"/>
  <c r="I1723" i="13"/>
  <c r="M1722" i="13"/>
  <c r="N1722" i="13" s="1"/>
  <c r="I1722" i="13"/>
  <c r="M1721" i="13"/>
  <c r="N1721" i="13" s="1"/>
  <c r="I1721" i="13"/>
  <c r="M1720" i="13"/>
  <c r="N1720" i="13" s="1"/>
  <c r="I1720" i="13"/>
  <c r="M1719" i="13"/>
  <c r="N1719" i="13" s="1"/>
  <c r="I1719" i="13"/>
  <c r="M1718" i="13"/>
  <c r="N1718" i="13" s="1"/>
  <c r="I1718" i="13"/>
  <c r="M1717" i="13"/>
  <c r="N1717" i="13" s="1"/>
  <c r="I1717" i="13"/>
  <c r="M1716" i="13"/>
  <c r="N1716" i="13" s="1"/>
  <c r="I1716" i="13"/>
  <c r="M1715" i="13"/>
  <c r="N1715" i="13" s="1"/>
  <c r="I1715" i="13"/>
  <c r="M1714" i="13"/>
  <c r="N1714" i="13" s="1"/>
  <c r="I1714" i="13"/>
  <c r="M1713" i="13"/>
  <c r="N1713" i="13" s="1"/>
  <c r="I1713" i="13"/>
  <c r="M1712" i="13"/>
  <c r="N1712" i="13" s="1"/>
  <c r="I1712" i="13"/>
  <c r="M1711" i="13"/>
  <c r="N1711" i="13" s="1"/>
  <c r="I1711" i="13"/>
  <c r="M1710" i="13"/>
  <c r="N1710" i="13" s="1"/>
  <c r="I1710" i="13"/>
  <c r="M1709" i="13"/>
  <c r="N1709" i="13" s="1"/>
  <c r="I1709" i="13"/>
  <c r="M1708" i="13"/>
  <c r="N1708" i="13" s="1"/>
  <c r="I1708" i="13"/>
  <c r="M1707" i="13"/>
  <c r="N1707" i="13" s="1"/>
  <c r="I1707" i="13"/>
  <c r="M1706" i="13"/>
  <c r="N1706" i="13" s="1"/>
  <c r="I1706" i="13"/>
  <c r="M1705" i="13"/>
  <c r="N1705" i="13" s="1"/>
  <c r="I1705" i="13"/>
  <c r="M1704" i="13"/>
  <c r="N1704" i="13" s="1"/>
  <c r="I1704" i="13"/>
  <c r="M1703" i="13"/>
  <c r="N1703" i="13" s="1"/>
  <c r="I1703" i="13"/>
  <c r="M1702" i="13"/>
  <c r="N1702" i="13" s="1"/>
  <c r="I1702" i="13"/>
  <c r="M1701" i="13"/>
  <c r="N1701" i="13" s="1"/>
  <c r="I1701" i="13"/>
  <c r="M1700" i="13"/>
  <c r="N1700" i="13" s="1"/>
  <c r="I1700" i="13"/>
  <c r="M1699" i="13"/>
  <c r="N1699" i="13" s="1"/>
  <c r="I1699" i="13"/>
  <c r="M1698" i="13"/>
  <c r="N1698" i="13" s="1"/>
  <c r="I1698" i="13"/>
  <c r="M1697" i="13"/>
  <c r="N1697" i="13" s="1"/>
  <c r="I1697" i="13"/>
  <c r="M1696" i="13"/>
  <c r="N1696" i="13" s="1"/>
  <c r="I1696" i="13"/>
  <c r="M1695" i="13"/>
  <c r="N1695" i="13" s="1"/>
  <c r="I1695" i="13"/>
  <c r="M1694" i="13"/>
  <c r="N1694" i="13" s="1"/>
  <c r="I1694" i="13"/>
  <c r="M1693" i="13"/>
  <c r="N1693" i="13" s="1"/>
  <c r="I1693" i="13"/>
  <c r="M1692" i="13"/>
  <c r="N1692" i="13" s="1"/>
  <c r="I1692" i="13"/>
  <c r="M1691" i="13"/>
  <c r="N1691" i="13" s="1"/>
  <c r="I1691" i="13"/>
  <c r="M1690" i="13"/>
  <c r="N1690" i="13" s="1"/>
  <c r="I1690" i="13"/>
  <c r="M1689" i="13"/>
  <c r="N1689" i="13" s="1"/>
  <c r="I1689" i="13"/>
  <c r="M1688" i="13"/>
  <c r="N1688" i="13" s="1"/>
  <c r="I1688" i="13"/>
  <c r="M1687" i="13"/>
  <c r="N1687" i="13" s="1"/>
  <c r="I1687" i="13"/>
  <c r="M1686" i="13"/>
  <c r="N1686" i="13" s="1"/>
  <c r="I1686" i="13"/>
  <c r="M1685" i="13"/>
  <c r="N1685" i="13" s="1"/>
  <c r="I1685" i="13"/>
  <c r="M1684" i="13"/>
  <c r="N1684" i="13" s="1"/>
  <c r="I1684" i="13"/>
  <c r="M1683" i="13"/>
  <c r="N1683" i="13" s="1"/>
  <c r="I1683" i="13"/>
  <c r="M1682" i="13"/>
  <c r="N1682" i="13" s="1"/>
  <c r="I1682" i="13"/>
  <c r="M1681" i="13"/>
  <c r="N1681" i="13" s="1"/>
  <c r="I1681" i="13"/>
  <c r="M1680" i="13"/>
  <c r="N1680" i="13" s="1"/>
  <c r="I1680" i="13"/>
  <c r="M1679" i="13"/>
  <c r="N1679" i="13" s="1"/>
  <c r="I1679" i="13"/>
  <c r="M1678" i="13"/>
  <c r="N1678" i="13" s="1"/>
  <c r="I1678" i="13"/>
  <c r="M1677" i="13"/>
  <c r="N1677" i="13" s="1"/>
  <c r="I1677" i="13"/>
  <c r="M1676" i="13"/>
  <c r="N1676" i="13" s="1"/>
  <c r="I1676" i="13"/>
  <c r="M1675" i="13"/>
  <c r="N1675" i="13" s="1"/>
  <c r="I1675" i="13"/>
  <c r="M1674" i="13"/>
  <c r="N1674" i="13" s="1"/>
  <c r="I1674" i="13"/>
  <c r="M1673" i="13"/>
  <c r="N1673" i="13" s="1"/>
  <c r="I1673" i="13"/>
  <c r="M1672" i="13"/>
  <c r="N1672" i="13" s="1"/>
  <c r="I1672" i="13"/>
  <c r="M1671" i="13"/>
  <c r="N1671" i="13" s="1"/>
  <c r="I1671" i="13"/>
  <c r="M1670" i="13"/>
  <c r="N1670" i="13" s="1"/>
  <c r="I1670" i="13"/>
  <c r="M1669" i="13"/>
  <c r="N1669" i="13" s="1"/>
  <c r="I1669" i="13"/>
  <c r="M1668" i="13"/>
  <c r="N1668" i="13" s="1"/>
  <c r="I1668" i="13"/>
  <c r="M1667" i="13"/>
  <c r="N1667" i="13" s="1"/>
  <c r="I1667" i="13"/>
  <c r="M1666" i="13"/>
  <c r="N1666" i="13" s="1"/>
  <c r="I1666" i="13"/>
  <c r="M1665" i="13"/>
  <c r="N1665" i="13" s="1"/>
  <c r="I1665" i="13"/>
  <c r="M1664" i="13"/>
  <c r="N1664" i="13" s="1"/>
  <c r="I1664" i="13"/>
  <c r="M1663" i="13"/>
  <c r="N1663" i="13" s="1"/>
  <c r="I1663" i="13"/>
  <c r="M1662" i="13"/>
  <c r="N1662" i="13" s="1"/>
  <c r="I1662" i="13"/>
  <c r="M1661" i="13"/>
  <c r="N1661" i="13" s="1"/>
  <c r="I1661" i="13"/>
  <c r="M1660" i="13"/>
  <c r="N1660" i="13" s="1"/>
  <c r="I1660" i="13"/>
  <c r="M1659" i="13"/>
  <c r="N1659" i="13" s="1"/>
  <c r="I1659" i="13"/>
  <c r="M1658" i="13"/>
  <c r="N1658" i="13" s="1"/>
  <c r="I1658" i="13"/>
  <c r="M1657" i="13"/>
  <c r="N1657" i="13" s="1"/>
  <c r="I1657" i="13"/>
  <c r="M1656" i="13"/>
  <c r="N1656" i="13" s="1"/>
  <c r="I1656" i="13"/>
  <c r="M1655" i="13"/>
  <c r="N1655" i="13" s="1"/>
  <c r="I1655" i="13"/>
  <c r="M1654" i="13"/>
  <c r="N1654" i="13" s="1"/>
  <c r="I1654" i="13"/>
  <c r="M1653" i="13"/>
  <c r="N1653" i="13" s="1"/>
  <c r="I1653" i="13"/>
  <c r="M1652" i="13"/>
  <c r="N1652" i="13" s="1"/>
  <c r="I1652" i="13"/>
  <c r="M1651" i="13"/>
  <c r="N1651" i="13" s="1"/>
  <c r="I1651" i="13"/>
  <c r="M1650" i="13"/>
  <c r="N1650" i="13" s="1"/>
  <c r="I1650" i="13"/>
  <c r="M1649" i="13"/>
  <c r="N1649" i="13" s="1"/>
  <c r="I1649" i="13"/>
  <c r="M1648" i="13"/>
  <c r="N1648" i="13" s="1"/>
  <c r="I1648" i="13"/>
  <c r="M1647" i="13"/>
  <c r="N1647" i="13" s="1"/>
  <c r="I1647" i="13"/>
  <c r="M1646" i="13"/>
  <c r="N1646" i="13" s="1"/>
  <c r="I1646" i="13"/>
  <c r="M1645" i="13"/>
  <c r="N1645" i="13" s="1"/>
  <c r="I1645" i="13"/>
  <c r="M1644" i="13"/>
  <c r="N1644" i="13" s="1"/>
  <c r="I1644" i="13"/>
  <c r="M1643" i="13"/>
  <c r="N1643" i="13" s="1"/>
  <c r="I1643" i="13"/>
  <c r="M1642" i="13"/>
  <c r="N1642" i="13" s="1"/>
  <c r="I1642" i="13"/>
  <c r="M1641" i="13"/>
  <c r="N1641" i="13" s="1"/>
  <c r="I1641" i="13"/>
  <c r="M1640" i="13"/>
  <c r="N1640" i="13" s="1"/>
  <c r="I1640" i="13"/>
  <c r="M1639" i="13"/>
  <c r="N1639" i="13" s="1"/>
  <c r="I1639" i="13"/>
  <c r="M1638" i="13"/>
  <c r="N1638" i="13" s="1"/>
  <c r="I1638" i="13"/>
  <c r="M1637" i="13"/>
  <c r="N1637" i="13" s="1"/>
  <c r="I1637" i="13"/>
  <c r="M1636" i="13"/>
  <c r="N1636" i="13" s="1"/>
  <c r="I1636" i="13"/>
  <c r="M1635" i="13"/>
  <c r="N1635" i="13" s="1"/>
  <c r="I1635" i="13"/>
  <c r="M1634" i="13"/>
  <c r="N1634" i="13" s="1"/>
  <c r="I1634" i="13"/>
  <c r="M1633" i="13"/>
  <c r="N1633" i="13" s="1"/>
  <c r="I1633" i="13"/>
  <c r="M1632" i="13"/>
  <c r="N1632" i="13" s="1"/>
  <c r="I1632" i="13"/>
  <c r="M1631" i="13"/>
  <c r="N1631" i="13" s="1"/>
  <c r="I1631" i="13"/>
  <c r="M1630" i="13"/>
  <c r="N1630" i="13" s="1"/>
  <c r="I1630" i="13"/>
  <c r="M1629" i="13"/>
  <c r="N1629" i="13" s="1"/>
  <c r="I1629" i="13"/>
  <c r="M1628" i="13"/>
  <c r="N1628" i="13" s="1"/>
  <c r="I1628" i="13"/>
  <c r="M1627" i="13"/>
  <c r="N1627" i="13" s="1"/>
  <c r="I1627" i="13"/>
  <c r="M1626" i="13"/>
  <c r="N1626" i="13" s="1"/>
  <c r="I1626" i="13"/>
  <c r="M1625" i="13"/>
  <c r="N1625" i="13" s="1"/>
  <c r="I1625" i="13"/>
  <c r="M1624" i="13"/>
  <c r="N1624" i="13" s="1"/>
  <c r="I1624" i="13"/>
  <c r="M1623" i="13"/>
  <c r="N1623" i="13" s="1"/>
  <c r="I1623" i="13"/>
  <c r="M1622" i="13"/>
  <c r="N1622" i="13" s="1"/>
  <c r="I1622" i="13"/>
  <c r="M1621" i="13"/>
  <c r="N1621" i="13" s="1"/>
  <c r="I1621" i="13"/>
  <c r="M1620" i="13"/>
  <c r="N1620" i="13" s="1"/>
  <c r="I1620" i="13"/>
  <c r="M1619" i="13"/>
  <c r="N1619" i="13" s="1"/>
  <c r="I1619" i="13"/>
  <c r="M1618" i="13"/>
  <c r="N1618" i="13" s="1"/>
  <c r="I1618" i="13"/>
  <c r="M1617" i="13"/>
  <c r="N1617" i="13" s="1"/>
  <c r="I1617" i="13"/>
  <c r="M1616" i="13"/>
  <c r="N1616" i="13" s="1"/>
  <c r="I1616" i="13"/>
  <c r="M1615" i="13"/>
  <c r="N1615" i="13" s="1"/>
  <c r="I1615" i="13"/>
  <c r="M1614" i="13"/>
  <c r="N1614" i="13" s="1"/>
  <c r="I1614" i="13"/>
  <c r="M1613" i="13"/>
  <c r="N1613" i="13" s="1"/>
  <c r="I1613" i="13"/>
  <c r="M1612" i="13"/>
  <c r="N1612" i="13" s="1"/>
  <c r="I1612" i="13"/>
  <c r="M1611" i="13"/>
  <c r="N1611" i="13" s="1"/>
  <c r="I1611" i="13"/>
  <c r="M1610" i="13"/>
  <c r="N1610" i="13" s="1"/>
  <c r="I1610" i="13"/>
  <c r="M1609" i="13"/>
  <c r="N1609" i="13" s="1"/>
  <c r="I1609" i="13"/>
  <c r="M1608" i="13"/>
  <c r="N1608" i="13" s="1"/>
  <c r="I1608" i="13"/>
  <c r="M1607" i="13"/>
  <c r="N1607" i="13" s="1"/>
  <c r="I1607" i="13"/>
  <c r="M1606" i="13"/>
  <c r="N1606" i="13" s="1"/>
  <c r="I1606" i="13"/>
  <c r="M1605" i="13"/>
  <c r="N1605" i="13" s="1"/>
  <c r="I1605" i="13"/>
  <c r="M1604" i="13"/>
  <c r="N1604" i="13" s="1"/>
  <c r="I1604" i="13"/>
  <c r="M1603" i="13"/>
  <c r="N1603" i="13" s="1"/>
  <c r="I1603" i="13"/>
  <c r="M1602" i="13"/>
  <c r="N1602" i="13" s="1"/>
  <c r="I1602" i="13"/>
  <c r="M1601" i="13"/>
  <c r="N1601" i="13" s="1"/>
  <c r="I1601" i="13"/>
  <c r="M1600" i="13"/>
  <c r="N1600" i="13" s="1"/>
  <c r="I1600" i="13"/>
  <c r="M1599" i="13"/>
  <c r="N1599" i="13" s="1"/>
  <c r="I1599" i="13"/>
  <c r="M1598" i="13"/>
  <c r="N1598" i="13" s="1"/>
  <c r="I1598" i="13"/>
  <c r="M1597" i="13"/>
  <c r="N1597" i="13" s="1"/>
  <c r="I1597" i="13"/>
  <c r="M1596" i="13"/>
  <c r="N1596" i="13" s="1"/>
  <c r="I1596" i="13"/>
  <c r="M1595" i="13"/>
  <c r="N1595" i="13" s="1"/>
  <c r="I1595" i="13"/>
  <c r="M1594" i="13"/>
  <c r="N1594" i="13" s="1"/>
  <c r="I1594" i="13"/>
  <c r="M1593" i="13"/>
  <c r="N1593" i="13" s="1"/>
  <c r="I1593" i="13"/>
  <c r="M1592" i="13"/>
  <c r="N1592" i="13" s="1"/>
  <c r="I1592" i="13"/>
  <c r="M1591" i="13"/>
  <c r="N1591" i="13" s="1"/>
  <c r="I1591" i="13"/>
  <c r="M1590" i="13"/>
  <c r="N1590" i="13" s="1"/>
  <c r="I1590" i="13"/>
  <c r="M1589" i="13"/>
  <c r="N1589" i="13" s="1"/>
  <c r="I1589" i="13"/>
  <c r="M1588" i="13"/>
  <c r="N1588" i="13" s="1"/>
  <c r="I1588" i="13"/>
  <c r="M1587" i="13"/>
  <c r="N1587" i="13" s="1"/>
  <c r="I1587" i="13"/>
  <c r="M1586" i="13"/>
  <c r="N1586" i="13" s="1"/>
  <c r="I1586" i="13"/>
  <c r="M1585" i="13"/>
  <c r="N1585" i="13" s="1"/>
  <c r="I1585" i="13"/>
  <c r="M1584" i="13"/>
  <c r="N1584" i="13" s="1"/>
  <c r="I1584" i="13"/>
  <c r="M1583" i="13"/>
  <c r="N1583" i="13" s="1"/>
  <c r="I1583" i="13"/>
  <c r="M1582" i="13"/>
  <c r="N1582" i="13" s="1"/>
  <c r="I1582" i="13"/>
  <c r="M1581" i="13"/>
  <c r="N1581" i="13" s="1"/>
  <c r="I1581" i="13"/>
  <c r="M1580" i="13"/>
  <c r="N1580" i="13" s="1"/>
  <c r="I1580" i="13"/>
  <c r="M1579" i="13"/>
  <c r="N1579" i="13" s="1"/>
  <c r="I1579" i="13"/>
  <c r="M1578" i="13"/>
  <c r="N1578" i="13" s="1"/>
  <c r="I1578" i="13"/>
  <c r="M1577" i="13"/>
  <c r="N1577" i="13" s="1"/>
  <c r="I1577" i="13"/>
  <c r="M1576" i="13"/>
  <c r="N1576" i="13" s="1"/>
  <c r="I1576" i="13"/>
  <c r="M1575" i="13"/>
  <c r="N1575" i="13" s="1"/>
  <c r="I1575" i="13"/>
  <c r="M1574" i="13"/>
  <c r="N1574" i="13" s="1"/>
  <c r="I1574" i="13"/>
  <c r="M1573" i="13"/>
  <c r="N1573" i="13" s="1"/>
  <c r="I1573" i="13"/>
  <c r="M1572" i="13"/>
  <c r="N1572" i="13" s="1"/>
  <c r="I1572" i="13"/>
  <c r="M1571" i="13"/>
  <c r="N1571" i="13" s="1"/>
  <c r="I1571" i="13"/>
  <c r="M1570" i="13"/>
  <c r="N1570" i="13" s="1"/>
  <c r="I1570" i="13"/>
  <c r="M1569" i="13"/>
  <c r="N1569" i="13" s="1"/>
  <c r="I1569" i="13"/>
  <c r="M1568" i="13"/>
  <c r="N1568" i="13" s="1"/>
  <c r="I1568" i="13"/>
  <c r="M1567" i="13"/>
  <c r="N1567" i="13" s="1"/>
  <c r="I1567" i="13"/>
  <c r="M1566" i="13"/>
  <c r="N1566" i="13" s="1"/>
  <c r="I1566" i="13"/>
  <c r="M1565" i="13"/>
  <c r="N1565" i="13" s="1"/>
  <c r="I1565" i="13"/>
  <c r="M1564" i="13"/>
  <c r="N1564" i="13" s="1"/>
  <c r="I1564" i="13"/>
  <c r="M1563" i="13"/>
  <c r="N1563" i="13" s="1"/>
  <c r="I1563" i="13"/>
  <c r="M1562" i="13"/>
  <c r="N1562" i="13" s="1"/>
  <c r="I1562" i="13"/>
  <c r="M1561" i="13"/>
  <c r="N1561" i="13" s="1"/>
  <c r="I1561" i="13"/>
  <c r="M1560" i="13"/>
  <c r="N1560" i="13" s="1"/>
  <c r="I1560" i="13"/>
  <c r="M1559" i="13"/>
  <c r="N1559" i="13" s="1"/>
  <c r="I1559" i="13"/>
  <c r="M1558" i="13"/>
  <c r="N1558" i="13" s="1"/>
  <c r="I1558" i="13"/>
  <c r="M1557" i="13"/>
  <c r="N1557" i="13" s="1"/>
  <c r="I1557" i="13"/>
  <c r="M1556" i="13"/>
  <c r="N1556" i="13" s="1"/>
  <c r="I1556" i="13"/>
  <c r="M1555" i="13"/>
  <c r="N1555" i="13" s="1"/>
  <c r="I1555" i="13"/>
  <c r="M1554" i="13"/>
  <c r="N1554" i="13" s="1"/>
  <c r="I1554" i="13"/>
  <c r="M1553" i="13"/>
  <c r="N1553" i="13" s="1"/>
  <c r="I1553" i="13"/>
  <c r="M1552" i="13"/>
  <c r="N1552" i="13" s="1"/>
  <c r="I1552" i="13"/>
  <c r="M1551" i="13"/>
  <c r="N1551" i="13" s="1"/>
  <c r="I1551" i="13"/>
  <c r="M1550" i="13"/>
  <c r="N1550" i="13" s="1"/>
  <c r="I1550" i="13"/>
  <c r="M1549" i="13"/>
  <c r="N1549" i="13" s="1"/>
  <c r="I1549" i="13"/>
  <c r="M1548" i="13"/>
  <c r="N1548" i="13" s="1"/>
  <c r="I1548" i="13"/>
  <c r="M1547" i="13"/>
  <c r="N1547" i="13" s="1"/>
  <c r="I1547" i="13"/>
  <c r="M1546" i="13"/>
  <c r="N1546" i="13" s="1"/>
  <c r="I1546" i="13"/>
  <c r="M1545" i="13"/>
  <c r="N1545" i="13" s="1"/>
  <c r="I1545" i="13"/>
  <c r="M1544" i="13"/>
  <c r="N1544" i="13" s="1"/>
  <c r="I1544" i="13"/>
  <c r="M1543" i="13"/>
  <c r="N1543" i="13" s="1"/>
  <c r="I1543" i="13"/>
  <c r="M1542" i="13"/>
  <c r="N1542" i="13" s="1"/>
  <c r="I1542" i="13"/>
  <c r="M1541" i="13"/>
  <c r="N1541" i="13" s="1"/>
  <c r="I1541" i="13"/>
  <c r="M1540" i="13"/>
  <c r="N1540" i="13" s="1"/>
  <c r="I1540" i="13"/>
  <c r="M1539" i="13"/>
  <c r="N1539" i="13" s="1"/>
  <c r="I1539" i="13"/>
  <c r="M1538" i="13"/>
  <c r="N1538" i="13" s="1"/>
  <c r="I1538" i="13"/>
  <c r="M1537" i="13"/>
  <c r="N1537" i="13" s="1"/>
  <c r="I1537" i="13"/>
  <c r="M1536" i="13"/>
  <c r="N1536" i="13" s="1"/>
  <c r="I1536" i="13"/>
  <c r="M1535" i="13"/>
  <c r="N1535" i="13" s="1"/>
  <c r="I1535" i="13"/>
  <c r="M1534" i="13"/>
  <c r="N1534" i="13" s="1"/>
  <c r="I1534" i="13"/>
  <c r="M1533" i="13"/>
  <c r="N1533" i="13" s="1"/>
  <c r="I1533" i="13"/>
  <c r="M1532" i="13"/>
  <c r="N1532" i="13" s="1"/>
  <c r="I1532" i="13"/>
  <c r="M1531" i="13"/>
  <c r="N1531" i="13" s="1"/>
  <c r="I1531" i="13"/>
  <c r="M1530" i="13"/>
  <c r="N1530" i="13" s="1"/>
  <c r="I1530" i="13"/>
  <c r="M1529" i="13"/>
  <c r="N1529" i="13" s="1"/>
  <c r="I1529" i="13"/>
  <c r="M1528" i="13"/>
  <c r="N1528" i="13" s="1"/>
  <c r="I1528" i="13"/>
  <c r="M1527" i="13"/>
  <c r="N1527" i="13" s="1"/>
  <c r="I1527" i="13"/>
  <c r="M1526" i="13"/>
  <c r="N1526" i="13" s="1"/>
  <c r="I1526" i="13"/>
  <c r="M1525" i="13"/>
  <c r="N1525" i="13" s="1"/>
  <c r="I1525" i="13"/>
  <c r="M1524" i="13"/>
  <c r="N1524" i="13" s="1"/>
  <c r="I1524" i="13"/>
  <c r="M1523" i="13"/>
  <c r="N1523" i="13" s="1"/>
  <c r="C10" i="13" s="1"/>
  <c r="D10" i="13" s="1"/>
  <c r="I1523" i="13"/>
  <c r="M1522" i="13"/>
  <c r="N1522" i="13" s="1"/>
  <c r="I1522" i="13"/>
  <c r="M1521" i="13"/>
  <c r="N1521" i="13" s="1"/>
  <c r="I1521" i="13"/>
  <c r="M1520" i="13"/>
  <c r="N1520" i="13" s="1"/>
  <c r="I1520" i="13"/>
  <c r="M1519" i="13"/>
  <c r="N1519" i="13" s="1"/>
  <c r="I1519" i="13"/>
  <c r="M1518" i="13"/>
  <c r="N1518" i="13" s="1"/>
  <c r="I1518" i="13"/>
  <c r="M1517" i="13"/>
  <c r="N1517" i="13" s="1"/>
  <c r="I1517" i="13"/>
  <c r="M1516" i="13"/>
  <c r="N1516" i="13" s="1"/>
  <c r="I1516" i="13"/>
  <c r="M1515" i="13"/>
  <c r="N1515" i="13" s="1"/>
  <c r="I1515" i="13"/>
  <c r="M1514" i="13"/>
  <c r="N1514" i="13" s="1"/>
  <c r="I1514" i="13"/>
  <c r="M1513" i="13"/>
  <c r="N1513" i="13" s="1"/>
  <c r="I1513" i="13"/>
  <c r="M1512" i="13"/>
  <c r="N1512" i="13" s="1"/>
  <c r="I1512" i="13"/>
  <c r="M1511" i="13"/>
  <c r="N1511" i="13" s="1"/>
  <c r="I1511" i="13"/>
  <c r="M1510" i="13"/>
  <c r="N1510" i="13" s="1"/>
  <c r="I1510" i="13"/>
  <c r="M1509" i="13"/>
  <c r="N1509" i="13" s="1"/>
  <c r="I1509" i="13"/>
  <c r="M1508" i="13"/>
  <c r="N1508" i="13" s="1"/>
  <c r="I1508" i="13"/>
  <c r="M1507" i="13"/>
  <c r="N1507" i="13" s="1"/>
  <c r="I1507" i="13"/>
  <c r="M1506" i="13"/>
  <c r="N1506" i="13" s="1"/>
  <c r="I1506" i="13"/>
  <c r="M1505" i="13"/>
  <c r="N1505" i="13" s="1"/>
  <c r="I1505" i="13"/>
  <c r="M1504" i="13"/>
  <c r="N1504" i="13" s="1"/>
  <c r="I1504" i="13"/>
  <c r="M1503" i="13"/>
  <c r="N1503" i="13" s="1"/>
  <c r="I1503" i="13"/>
  <c r="M1502" i="13"/>
  <c r="N1502" i="13" s="1"/>
  <c r="I1502" i="13"/>
  <c r="M1501" i="13"/>
  <c r="N1501" i="13" s="1"/>
  <c r="I1501" i="13"/>
  <c r="M1500" i="13"/>
  <c r="N1500" i="13" s="1"/>
  <c r="I1500" i="13"/>
  <c r="M1499" i="13"/>
  <c r="N1499" i="13" s="1"/>
  <c r="I1499" i="13"/>
  <c r="M1498" i="13"/>
  <c r="N1498" i="13" s="1"/>
  <c r="I1498" i="13"/>
  <c r="M1497" i="13"/>
  <c r="N1497" i="13" s="1"/>
  <c r="I1497" i="13"/>
  <c r="M1496" i="13"/>
  <c r="N1496" i="13" s="1"/>
  <c r="I1496" i="13"/>
  <c r="M1495" i="13"/>
  <c r="N1495" i="13" s="1"/>
  <c r="I1495" i="13"/>
  <c r="M1494" i="13"/>
  <c r="N1494" i="13" s="1"/>
  <c r="I1494" i="13"/>
  <c r="M1493" i="13"/>
  <c r="N1493" i="13" s="1"/>
  <c r="I1493" i="13"/>
  <c r="M1492" i="13"/>
  <c r="N1492" i="13" s="1"/>
  <c r="I1492" i="13"/>
  <c r="M1491" i="13"/>
  <c r="N1491" i="13" s="1"/>
  <c r="I1491" i="13"/>
  <c r="M1490" i="13"/>
  <c r="N1490" i="13" s="1"/>
  <c r="I1490" i="13"/>
  <c r="M1489" i="13"/>
  <c r="N1489" i="13" s="1"/>
  <c r="I1489" i="13"/>
  <c r="M1488" i="13"/>
  <c r="N1488" i="13" s="1"/>
  <c r="I1488" i="13"/>
  <c r="M1487" i="13"/>
  <c r="N1487" i="13" s="1"/>
  <c r="I1487" i="13"/>
  <c r="M1486" i="13"/>
  <c r="N1486" i="13" s="1"/>
  <c r="I1486" i="13"/>
  <c r="M1485" i="13"/>
  <c r="N1485" i="13" s="1"/>
  <c r="I1485" i="13"/>
  <c r="M1484" i="13"/>
  <c r="N1484" i="13" s="1"/>
  <c r="I1484" i="13"/>
  <c r="M1483" i="13"/>
  <c r="N1483" i="13" s="1"/>
  <c r="I1483" i="13"/>
  <c r="M1482" i="13"/>
  <c r="N1482" i="13" s="1"/>
  <c r="I1482" i="13"/>
  <c r="M1481" i="13"/>
  <c r="N1481" i="13" s="1"/>
  <c r="I1481" i="13"/>
  <c r="M1480" i="13"/>
  <c r="N1480" i="13" s="1"/>
  <c r="I1480" i="13"/>
  <c r="M1479" i="13"/>
  <c r="N1479" i="13" s="1"/>
  <c r="I1479" i="13"/>
  <c r="M1478" i="13"/>
  <c r="N1478" i="13" s="1"/>
  <c r="I1478" i="13"/>
  <c r="M1477" i="13"/>
  <c r="N1477" i="13" s="1"/>
  <c r="I1477" i="13"/>
  <c r="M1476" i="13"/>
  <c r="N1476" i="13" s="1"/>
  <c r="I1476" i="13"/>
  <c r="M1475" i="13"/>
  <c r="N1475" i="13" s="1"/>
  <c r="I1475" i="13"/>
  <c r="M1474" i="13"/>
  <c r="N1474" i="13" s="1"/>
  <c r="I1474" i="13"/>
  <c r="M1473" i="13"/>
  <c r="N1473" i="13" s="1"/>
  <c r="I1473" i="13"/>
  <c r="M1472" i="13"/>
  <c r="N1472" i="13" s="1"/>
  <c r="I1472" i="13"/>
  <c r="M1471" i="13"/>
  <c r="N1471" i="13" s="1"/>
  <c r="I1471" i="13"/>
  <c r="M1470" i="13"/>
  <c r="N1470" i="13" s="1"/>
  <c r="I1470" i="13"/>
  <c r="M1469" i="13"/>
  <c r="N1469" i="13" s="1"/>
  <c r="I1469" i="13"/>
  <c r="M1468" i="13"/>
  <c r="N1468" i="13" s="1"/>
  <c r="I1468" i="13"/>
  <c r="M1467" i="13"/>
  <c r="N1467" i="13" s="1"/>
  <c r="I1467" i="13"/>
  <c r="M1466" i="13"/>
  <c r="N1466" i="13" s="1"/>
  <c r="I1466" i="13"/>
  <c r="M1465" i="13"/>
  <c r="N1465" i="13" s="1"/>
  <c r="I1465" i="13"/>
  <c r="M1464" i="13"/>
  <c r="N1464" i="13" s="1"/>
  <c r="I1464" i="13"/>
  <c r="M1463" i="13"/>
  <c r="N1463" i="13" s="1"/>
  <c r="I1463" i="13"/>
  <c r="M1462" i="13"/>
  <c r="N1462" i="13" s="1"/>
  <c r="I1462" i="13"/>
  <c r="M1461" i="13"/>
  <c r="N1461" i="13" s="1"/>
  <c r="I1461" i="13"/>
  <c r="M1460" i="13"/>
  <c r="N1460" i="13" s="1"/>
  <c r="I1460" i="13"/>
  <c r="M1459" i="13"/>
  <c r="N1459" i="13" s="1"/>
  <c r="I1459" i="13"/>
  <c r="M1458" i="13"/>
  <c r="N1458" i="13" s="1"/>
  <c r="I1458" i="13"/>
  <c r="M1457" i="13"/>
  <c r="N1457" i="13" s="1"/>
  <c r="I1457" i="13"/>
  <c r="M1456" i="13"/>
  <c r="N1456" i="13" s="1"/>
  <c r="I1456" i="13"/>
  <c r="M1455" i="13"/>
  <c r="N1455" i="13" s="1"/>
  <c r="I1455" i="13"/>
  <c r="M1454" i="13"/>
  <c r="N1454" i="13" s="1"/>
  <c r="I1454" i="13"/>
  <c r="M1453" i="13"/>
  <c r="N1453" i="13" s="1"/>
  <c r="I1453" i="13"/>
  <c r="M1452" i="13"/>
  <c r="N1452" i="13" s="1"/>
  <c r="I1452" i="13"/>
  <c r="M1451" i="13"/>
  <c r="N1451" i="13" s="1"/>
  <c r="I1451" i="13"/>
  <c r="M1450" i="13"/>
  <c r="N1450" i="13" s="1"/>
  <c r="I1450" i="13"/>
  <c r="M1449" i="13"/>
  <c r="N1449" i="13" s="1"/>
  <c r="I1449" i="13"/>
  <c r="M1448" i="13"/>
  <c r="N1448" i="13" s="1"/>
  <c r="I1448" i="13"/>
  <c r="M1447" i="13"/>
  <c r="N1447" i="13" s="1"/>
  <c r="I1447" i="13"/>
  <c r="M1446" i="13"/>
  <c r="N1446" i="13" s="1"/>
  <c r="I1446" i="13"/>
  <c r="M1445" i="13"/>
  <c r="N1445" i="13" s="1"/>
  <c r="I1445" i="13"/>
  <c r="M1444" i="13"/>
  <c r="N1444" i="13" s="1"/>
  <c r="I1444" i="13"/>
  <c r="M1443" i="13"/>
  <c r="N1443" i="13" s="1"/>
  <c r="I1443" i="13"/>
  <c r="M1442" i="13"/>
  <c r="N1442" i="13" s="1"/>
  <c r="I1442" i="13"/>
  <c r="M1441" i="13"/>
  <c r="N1441" i="13" s="1"/>
  <c r="I1441" i="13"/>
  <c r="M1440" i="13"/>
  <c r="N1440" i="13" s="1"/>
  <c r="I1440" i="13"/>
  <c r="M1439" i="13"/>
  <c r="N1439" i="13" s="1"/>
  <c r="I1439" i="13"/>
  <c r="M1438" i="13"/>
  <c r="N1438" i="13" s="1"/>
  <c r="I1438" i="13"/>
  <c r="M1437" i="13"/>
  <c r="N1437" i="13" s="1"/>
  <c r="I1437" i="13"/>
  <c r="M1436" i="13"/>
  <c r="N1436" i="13" s="1"/>
  <c r="I1436" i="13"/>
  <c r="M1435" i="13"/>
  <c r="N1435" i="13" s="1"/>
  <c r="I1435" i="13"/>
  <c r="M1434" i="13"/>
  <c r="N1434" i="13" s="1"/>
  <c r="I1434" i="13"/>
  <c r="M1433" i="13"/>
  <c r="N1433" i="13" s="1"/>
  <c r="I1433" i="13"/>
  <c r="M1432" i="13"/>
  <c r="N1432" i="13" s="1"/>
  <c r="I1432" i="13"/>
  <c r="M1431" i="13"/>
  <c r="N1431" i="13" s="1"/>
  <c r="I1431" i="13"/>
  <c r="M1430" i="13"/>
  <c r="N1430" i="13" s="1"/>
  <c r="I1430" i="13"/>
  <c r="M1429" i="13"/>
  <c r="N1429" i="13" s="1"/>
  <c r="I1429" i="13"/>
  <c r="M1428" i="13"/>
  <c r="N1428" i="13" s="1"/>
  <c r="I1428" i="13"/>
  <c r="M1427" i="13"/>
  <c r="N1427" i="13" s="1"/>
  <c r="I1427" i="13"/>
  <c r="M1426" i="13"/>
  <c r="N1426" i="13" s="1"/>
  <c r="I1426" i="13"/>
  <c r="M1425" i="13"/>
  <c r="N1425" i="13" s="1"/>
  <c r="I1425" i="13"/>
  <c r="M1424" i="13"/>
  <c r="N1424" i="13" s="1"/>
  <c r="I1424" i="13"/>
  <c r="M1423" i="13"/>
  <c r="N1423" i="13" s="1"/>
  <c r="I1423" i="13"/>
  <c r="M1422" i="13"/>
  <c r="N1422" i="13" s="1"/>
  <c r="I1422" i="13"/>
  <c r="M1421" i="13"/>
  <c r="N1421" i="13" s="1"/>
  <c r="I1421" i="13"/>
  <c r="M1420" i="13"/>
  <c r="N1420" i="13" s="1"/>
  <c r="I1420" i="13"/>
  <c r="M1419" i="13"/>
  <c r="N1419" i="13" s="1"/>
  <c r="I1419" i="13"/>
  <c r="M1418" i="13"/>
  <c r="N1418" i="13" s="1"/>
  <c r="I1418" i="13"/>
  <c r="M1417" i="13"/>
  <c r="N1417" i="13" s="1"/>
  <c r="I1417" i="13"/>
  <c r="M1416" i="13"/>
  <c r="N1416" i="13" s="1"/>
  <c r="I1416" i="13"/>
  <c r="M1415" i="13"/>
  <c r="N1415" i="13" s="1"/>
  <c r="I1415" i="13"/>
  <c r="M1414" i="13"/>
  <c r="N1414" i="13" s="1"/>
  <c r="I1414" i="13"/>
  <c r="M1413" i="13"/>
  <c r="N1413" i="13" s="1"/>
  <c r="I1413" i="13"/>
  <c r="M1412" i="13"/>
  <c r="N1412" i="13" s="1"/>
  <c r="I1412" i="13"/>
  <c r="M1411" i="13"/>
  <c r="N1411" i="13" s="1"/>
  <c r="I1411" i="13"/>
  <c r="M1410" i="13"/>
  <c r="N1410" i="13" s="1"/>
  <c r="I1410" i="13"/>
  <c r="M1409" i="13"/>
  <c r="N1409" i="13" s="1"/>
  <c r="I1409" i="13"/>
  <c r="M1408" i="13"/>
  <c r="N1408" i="13" s="1"/>
  <c r="I1408" i="13"/>
  <c r="M1407" i="13"/>
  <c r="N1407" i="13" s="1"/>
  <c r="I1407" i="13"/>
  <c r="M1406" i="13"/>
  <c r="N1406" i="13" s="1"/>
  <c r="I1406" i="13"/>
  <c r="M1405" i="13"/>
  <c r="N1405" i="13" s="1"/>
  <c r="I1405" i="13"/>
  <c r="M1404" i="13"/>
  <c r="N1404" i="13" s="1"/>
  <c r="I1404" i="13"/>
  <c r="M1403" i="13"/>
  <c r="N1403" i="13" s="1"/>
  <c r="I1403" i="13"/>
  <c r="M1402" i="13"/>
  <c r="N1402" i="13" s="1"/>
  <c r="I1402" i="13"/>
  <c r="M1401" i="13"/>
  <c r="N1401" i="13" s="1"/>
  <c r="I1401" i="13"/>
  <c r="M1400" i="13"/>
  <c r="N1400" i="13" s="1"/>
  <c r="I1400" i="13"/>
  <c r="M1399" i="13"/>
  <c r="N1399" i="13" s="1"/>
  <c r="I1399" i="13"/>
  <c r="M1398" i="13"/>
  <c r="N1398" i="13" s="1"/>
  <c r="I1398" i="13"/>
  <c r="M1397" i="13"/>
  <c r="N1397" i="13" s="1"/>
  <c r="I1397" i="13"/>
  <c r="M1396" i="13"/>
  <c r="N1396" i="13" s="1"/>
  <c r="I1396" i="13"/>
  <c r="M1395" i="13"/>
  <c r="N1395" i="13" s="1"/>
  <c r="I1395" i="13"/>
  <c r="M1394" i="13"/>
  <c r="N1394" i="13" s="1"/>
  <c r="I1394" i="13"/>
  <c r="M1393" i="13"/>
  <c r="N1393" i="13" s="1"/>
  <c r="I1393" i="13"/>
  <c r="M1392" i="13"/>
  <c r="N1392" i="13" s="1"/>
  <c r="I1392" i="13"/>
  <c r="M1391" i="13"/>
  <c r="N1391" i="13" s="1"/>
  <c r="I1391" i="13"/>
  <c r="M1390" i="13"/>
  <c r="N1390" i="13" s="1"/>
  <c r="I1390" i="13"/>
  <c r="M1389" i="13"/>
  <c r="N1389" i="13" s="1"/>
  <c r="I1389" i="13"/>
  <c r="M1388" i="13"/>
  <c r="N1388" i="13" s="1"/>
  <c r="I1388" i="13"/>
  <c r="M1387" i="13"/>
  <c r="N1387" i="13" s="1"/>
  <c r="I1387" i="13"/>
  <c r="M1386" i="13"/>
  <c r="N1386" i="13" s="1"/>
  <c r="I1386" i="13"/>
  <c r="M1385" i="13"/>
  <c r="N1385" i="13" s="1"/>
  <c r="I1385" i="13"/>
  <c r="M1384" i="13"/>
  <c r="N1384" i="13" s="1"/>
  <c r="I1384" i="13"/>
  <c r="M1383" i="13"/>
  <c r="N1383" i="13" s="1"/>
  <c r="I1383" i="13"/>
  <c r="M1382" i="13"/>
  <c r="N1382" i="13" s="1"/>
  <c r="I1382" i="13"/>
  <c r="M1381" i="13"/>
  <c r="N1381" i="13" s="1"/>
  <c r="I1381" i="13"/>
  <c r="M1380" i="13"/>
  <c r="N1380" i="13" s="1"/>
  <c r="I1380" i="13"/>
  <c r="M1379" i="13"/>
  <c r="N1379" i="13" s="1"/>
  <c r="I1379" i="13"/>
  <c r="M1378" i="13"/>
  <c r="N1378" i="13" s="1"/>
  <c r="I1378" i="13"/>
  <c r="M1377" i="13"/>
  <c r="N1377" i="13" s="1"/>
  <c r="I1377" i="13"/>
  <c r="M1376" i="13"/>
  <c r="N1376" i="13" s="1"/>
  <c r="I1376" i="13"/>
  <c r="M1375" i="13"/>
  <c r="N1375" i="13" s="1"/>
  <c r="I1375" i="13"/>
  <c r="M1374" i="13"/>
  <c r="N1374" i="13" s="1"/>
  <c r="I1374" i="13"/>
  <c r="M1373" i="13"/>
  <c r="N1373" i="13" s="1"/>
  <c r="I1373" i="13"/>
  <c r="M1372" i="13"/>
  <c r="N1372" i="13" s="1"/>
  <c r="I1372" i="13"/>
  <c r="M1371" i="13"/>
  <c r="N1371" i="13" s="1"/>
  <c r="I1371" i="13"/>
  <c r="M1370" i="13"/>
  <c r="N1370" i="13" s="1"/>
  <c r="I1370" i="13"/>
  <c r="M1369" i="13"/>
  <c r="N1369" i="13" s="1"/>
  <c r="I1369" i="13"/>
  <c r="M1368" i="13"/>
  <c r="N1368" i="13" s="1"/>
  <c r="I1368" i="13"/>
  <c r="M1367" i="13"/>
  <c r="N1367" i="13" s="1"/>
  <c r="I1367" i="13"/>
  <c r="M1366" i="13"/>
  <c r="N1366" i="13" s="1"/>
  <c r="I1366" i="13"/>
  <c r="M1365" i="13"/>
  <c r="N1365" i="13" s="1"/>
  <c r="I1365" i="13"/>
  <c r="M1364" i="13"/>
  <c r="N1364" i="13" s="1"/>
  <c r="I1364" i="13"/>
  <c r="M1363" i="13"/>
  <c r="N1363" i="13" s="1"/>
  <c r="I1363" i="13"/>
  <c r="M1362" i="13"/>
  <c r="N1362" i="13" s="1"/>
  <c r="I1362" i="13"/>
  <c r="M1361" i="13"/>
  <c r="N1361" i="13" s="1"/>
  <c r="I1361" i="13"/>
  <c r="M1360" i="13"/>
  <c r="N1360" i="13" s="1"/>
  <c r="I1360" i="13"/>
  <c r="M1359" i="13"/>
  <c r="N1359" i="13" s="1"/>
  <c r="I1359" i="13"/>
  <c r="M1358" i="13"/>
  <c r="N1358" i="13" s="1"/>
  <c r="I1358" i="13"/>
  <c r="M1357" i="13"/>
  <c r="N1357" i="13" s="1"/>
  <c r="I1357" i="13"/>
  <c r="M1356" i="13"/>
  <c r="N1356" i="13" s="1"/>
  <c r="I1356" i="13"/>
  <c r="M1355" i="13"/>
  <c r="N1355" i="13" s="1"/>
  <c r="I1355" i="13"/>
  <c r="M1354" i="13"/>
  <c r="N1354" i="13" s="1"/>
  <c r="I1354" i="13"/>
  <c r="M1353" i="13"/>
  <c r="N1353" i="13" s="1"/>
  <c r="I1353" i="13"/>
  <c r="M1352" i="13"/>
  <c r="N1352" i="13" s="1"/>
  <c r="I1352" i="13"/>
  <c r="M1351" i="13"/>
  <c r="N1351" i="13" s="1"/>
  <c r="I1351" i="13"/>
  <c r="M1350" i="13"/>
  <c r="N1350" i="13" s="1"/>
  <c r="I1350" i="13"/>
  <c r="M1349" i="13"/>
  <c r="N1349" i="13" s="1"/>
  <c r="I1349" i="13"/>
  <c r="M1348" i="13"/>
  <c r="N1348" i="13" s="1"/>
  <c r="I1348" i="13"/>
  <c r="M1347" i="13"/>
  <c r="N1347" i="13" s="1"/>
  <c r="I1347" i="13"/>
  <c r="M1346" i="13"/>
  <c r="N1346" i="13" s="1"/>
  <c r="I1346" i="13"/>
  <c r="M1345" i="13"/>
  <c r="N1345" i="13" s="1"/>
  <c r="I1345" i="13"/>
  <c r="M1344" i="13"/>
  <c r="N1344" i="13" s="1"/>
  <c r="I1344" i="13"/>
  <c r="M1343" i="13"/>
  <c r="N1343" i="13" s="1"/>
  <c r="I1343" i="13"/>
  <c r="M1342" i="13"/>
  <c r="N1342" i="13" s="1"/>
  <c r="I1342" i="13"/>
  <c r="M1341" i="13"/>
  <c r="N1341" i="13" s="1"/>
  <c r="I1341" i="13"/>
  <c r="M1340" i="13"/>
  <c r="N1340" i="13" s="1"/>
  <c r="I1340" i="13"/>
  <c r="M1339" i="13"/>
  <c r="N1339" i="13" s="1"/>
  <c r="I1339" i="13"/>
  <c r="M1338" i="13"/>
  <c r="N1338" i="13" s="1"/>
  <c r="I1338" i="13"/>
  <c r="M1337" i="13"/>
  <c r="N1337" i="13" s="1"/>
  <c r="I1337" i="13"/>
  <c r="M1336" i="13"/>
  <c r="N1336" i="13" s="1"/>
  <c r="I1336" i="13"/>
  <c r="M1335" i="13"/>
  <c r="N1335" i="13" s="1"/>
  <c r="I1335" i="13"/>
  <c r="M1334" i="13"/>
  <c r="N1334" i="13" s="1"/>
  <c r="I1334" i="13"/>
  <c r="M1333" i="13"/>
  <c r="N1333" i="13" s="1"/>
  <c r="I1333" i="13"/>
  <c r="M1332" i="13"/>
  <c r="N1332" i="13" s="1"/>
  <c r="I1332" i="13"/>
  <c r="M1331" i="13"/>
  <c r="N1331" i="13" s="1"/>
  <c r="I1331" i="13"/>
  <c r="M1330" i="13"/>
  <c r="N1330" i="13" s="1"/>
  <c r="I1330" i="13"/>
  <c r="M1329" i="13"/>
  <c r="N1329" i="13" s="1"/>
  <c r="I1329" i="13"/>
  <c r="M1328" i="13"/>
  <c r="N1328" i="13" s="1"/>
  <c r="I1328" i="13"/>
  <c r="M1327" i="13"/>
  <c r="N1327" i="13" s="1"/>
  <c r="I1327" i="13"/>
  <c r="M1326" i="13"/>
  <c r="N1326" i="13" s="1"/>
  <c r="I1326" i="13"/>
  <c r="M1325" i="13"/>
  <c r="N1325" i="13" s="1"/>
  <c r="I1325" i="13"/>
  <c r="M1324" i="13"/>
  <c r="N1324" i="13" s="1"/>
  <c r="I1324" i="13"/>
  <c r="M1323" i="13"/>
  <c r="N1323" i="13" s="1"/>
  <c r="I1323" i="13"/>
  <c r="M1322" i="13"/>
  <c r="N1322" i="13" s="1"/>
  <c r="I1322" i="13"/>
  <c r="M1321" i="13"/>
  <c r="N1321" i="13" s="1"/>
  <c r="I1321" i="13"/>
  <c r="M1320" i="13"/>
  <c r="N1320" i="13" s="1"/>
  <c r="I1320" i="13"/>
  <c r="M1319" i="13"/>
  <c r="N1319" i="13" s="1"/>
  <c r="I1319" i="13"/>
  <c r="M1318" i="13"/>
  <c r="N1318" i="13" s="1"/>
  <c r="I1318" i="13"/>
  <c r="M1317" i="13"/>
  <c r="N1317" i="13" s="1"/>
  <c r="I1317" i="13"/>
  <c r="M1316" i="13"/>
  <c r="N1316" i="13" s="1"/>
  <c r="I1316" i="13"/>
  <c r="M1315" i="13"/>
  <c r="N1315" i="13" s="1"/>
  <c r="I1315" i="13"/>
  <c r="M1314" i="13"/>
  <c r="N1314" i="13" s="1"/>
  <c r="I1314" i="13"/>
  <c r="M1313" i="13"/>
  <c r="N1313" i="13" s="1"/>
  <c r="I1313" i="13"/>
  <c r="M1312" i="13"/>
  <c r="N1312" i="13" s="1"/>
  <c r="I1312" i="13"/>
  <c r="M1311" i="13"/>
  <c r="N1311" i="13" s="1"/>
  <c r="I1311" i="13"/>
  <c r="M1310" i="13"/>
  <c r="N1310" i="13" s="1"/>
  <c r="I1310" i="13"/>
  <c r="M1309" i="13"/>
  <c r="N1309" i="13" s="1"/>
  <c r="I1309" i="13"/>
  <c r="M1308" i="13"/>
  <c r="N1308" i="13" s="1"/>
  <c r="I1308" i="13"/>
  <c r="M1307" i="13"/>
  <c r="N1307" i="13" s="1"/>
  <c r="I1307" i="13"/>
  <c r="M1306" i="13"/>
  <c r="N1306" i="13" s="1"/>
  <c r="I1306" i="13"/>
  <c r="M1305" i="13"/>
  <c r="N1305" i="13" s="1"/>
  <c r="I1305" i="13"/>
  <c r="M1304" i="13"/>
  <c r="N1304" i="13" s="1"/>
  <c r="I1304" i="13"/>
  <c r="M1303" i="13"/>
  <c r="N1303" i="13" s="1"/>
  <c r="I1303" i="13"/>
  <c r="M1302" i="13"/>
  <c r="N1302" i="13" s="1"/>
  <c r="I1302" i="13"/>
  <c r="M1301" i="13"/>
  <c r="N1301" i="13" s="1"/>
  <c r="I1301" i="13"/>
  <c r="M1300" i="13"/>
  <c r="N1300" i="13" s="1"/>
  <c r="I1300" i="13"/>
  <c r="M1299" i="13"/>
  <c r="N1299" i="13" s="1"/>
  <c r="I1299" i="13"/>
  <c r="M1298" i="13"/>
  <c r="N1298" i="13" s="1"/>
  <c r="I1298" i="13"/>
  <c r="M1297" i="13"/>
  <c r="N1297" i="13" s="1"/>
  <c r="I1297" i="13"/>
  <c r="M1296" i="13"/>
  <c r="N1296" i="13" s="1"/>
  <c r="I1296" i="13"/>
  <c r="M1295" i="13"/>
  <c r="N1295" i="13" s="1"/>
  <c r="I1295" i="13"/>
  <c r="M1294" i="13"/>
  <c r="N1294" i="13" s="1"/>
  <c r="I1294" i="13"/>
  <c r="M1293" i="13"/>
  <c r="N1293" i="13" s="1"/>
  <c r="I1293" i="13"/>
  <c r="M1292" i="13"/>
  <c r="N1292" i="13" s="1"/>
  <c r="I1292" i="13"/>
  <c r="M1291" i="13"/>
  <c r="N1291" i="13" s="1"/>
  <c r="I1291" i="13"/>
  <c r="M1290" i="13"/>
  <c r="N1290" i="13" s="1"/>
  <c r="I1290" i="13"/>
  <c r="M1289" i="13"/>
  <c r="N1289" i="13" s="1"/>
  <c r="I1289" i="13"/>
  <c r="M1288" i="13"/>
  <c r="N1288" i="13" s="1"/>
  <c r="I1288" i="13"/>
  <c r="M1287" i="13"/>
  <c r="N1287" i="13" s="1"/>
  <c r="I1287" i="13"/>
  <c r="M1286" i="13"/>
  <c r="N1286" i="13" s="1"/>
  <c r="I1286" i="13"/>
  <c r="M1285" i="13"/>
  <c r="N1285" i="13" s="1"/>
  <c r="I1285" i="13"/>
  <c r="M1284" i="13"/>
  <c r="N1284" i="13" s="1"/>
  <c r="I1284" i="13"/>
  <c r="M1283" i="13"/>
  <c r="N1283" i="13" s="1"/>
  <c r="I1283" i="13"/>
  <c r="M1282" i="13"/>
  <c r="N1282" i="13" s="1"/>
  <c r="I1282" i="13"/>
  <c r="M1281" i="13"/>
  <c r="N1281" i="13" s="1"/>
  <c r="I1281" i="13"/>
  <c r="M1280" i="13"/>
  <c r="N1280" i="13" s="1"/>
  <c r="I1280" i="13"/>
  <c r="M1279" i="13"/>
  <c r="N1279" i="13" s="1"/>
  <c r="I1279" i="13"/>
  <c r="M1278" i="13"/>
  <c r="N1278" i="13" s="1"/>
  <c r="I1278" i="13"/>
  <c r="M1277" i="13"/>
  <c r="N1277" i="13" s="1"/>
  <c r="I1277" i="13"/>
  <c r="M1276" i="13"/>
  <c r="N1276" i="13" s="1"/>
  <c r="I1276" i="13"/>
  <c r="M1275" i="13"/>
  <c r="N1275" i="13" s="1"/>
  <c r="I1275" i="13"/>
  <c r="M1274" i="13"/>
  <c r="N1274" i="13" s="1"/>
  <c r="I1274" i="13"/>
  <c r="M1273" i="13"/>
  <c r="N1273" i="13" s="1"/>
  <c r="I1273" i="13"/>
  <c r="M1272" i="13"/>
  <c r="N1272" i="13" s="1"/>
  <c r="I1272" i="13"/>
  <c r="M1271" i="13"/>
  <c r="N1271" i="13" s="1"/>
  <c r="I1271" i="13"/>
  <c r="M1270" i="13"/>
  <c r="N1270" i="13" s="1"/>
  <c r="I1270" i="13"/>
  <c r="M1269" i="13"/>
  <c r="N1269" i="13" s="1"/>
  <c r="I1269" i="13"/>
  <c r="M1268" i="13"/>
  <c r="N1268" i="13" s="1"/>
  <c r="I1268" i="13"/>
  <c r="M1267" i="13"/>
  <c r="N1267" i="13" s="1"/>
  <c r="I1267" i="13"/>
  <c r="M1266" i="13"/>
  <c r="N1266" i="13" s="1"/>
  <c r="I1266" i="13"/>
  <c r="M1265" i="13"/>
  <c r="N1265" i="13" s="1"/>
  <c r="I1265" i="13"/>
  <c r="M1264" i="13"/>
  <c r="N1264" i="13" s="1"/>
  <c r="I1264" i="13"/>
  <c r="M1263" i="13"/>
  <c r="N1263" i="13" s="1"/>
  <c r="I1263" i="13"/>
  <c r="M1262" i="13"/>
  <c r="N1262" i="13" s="1"/>
  <c r="I1262" i="13"/>
  <c r="M1261" i="13"/>
  <c r="N1261" i="13" s="1"/>
  <c r="I1261" i="13"/>
  <c r="M1260" i="13"/>
  <c r="N1260" i="13" s="1"/>
  <c r="I1260" i="13"/>
  <c r="M1259" i="13"/>
  <c r="N1259" i="13" s="1"/>
  <c r="I1259" i="13"/>
  <c r="M1258" i="13"/>
  <c r="N1258" i="13" s="1"/>
  <c r="I1258" i="13"/>
  <c r="M1257" i="13"/>
  <c r="N1257" i="13" s="1"/>
  <c r="I1257" i="13"/>
  <c r="M1256" i="13"/>
  <c r="N1256" i="13" s="1"/>
  <c r="I1256" i="13"/>
  <c r="M1255" i="13"/>
  <c r="N1255" i="13" s="1"/>
  <c r="I1255" i="13"/>
  <c r="M1254" i="13"/>
  <c r="N1254" i="13" s="1"/>
  <c r="I1254" i="13"/>
  <c r="M1253" i="13"/>
  <c r="N1253" i="13" s="1"/>
  <c r="I1253" i="13"/>
  <c r="M1252" i="13"/>
  <c r="N1252" i="13" s="1"/>
  <c r="I1252" i="13"/>
  <c r="M1251" i="13"/>
  <c r="N1251" i="13" s="1"/>
  <c r="I1251" i="13"/>
  <c r="M1250" i="13"/>
  <c r="N1250" i="13" s="1"/>
  <c r="I1250" i="13"/>
  <c r="M1249" i="13"/>
  <c r="N1249" i="13" s="1"/>
  <c r="I1249" i="13"/>
  <c r="M1248" i="13"/>
  <c r="N1248" i="13" s="1"/>
  <c r="I1248" i="13"/>
  <c r="M1247" i="13"/>
  <c r="N1247" i="13" s="1"/>
  <c r="I1247" i="13"/>
  <c r="M1246" i="13"/>
  <c r="N1246" i="13" s="1"/>
  <c r="I1246" i="13"/>
  <c r="M1245" i="13"/>
  <c r="N1245" i="13" s="1"/>
  <c r="I1245" i="13"/>
  <c r="M1244" i="13"/>
  <c r="N1244" i="13" s="1"/>
  <c r="I1244" i="13"/>
  <c r="M1243" i="13"/>
  <c r="N1243" i="13" s="1"/>
  <c r="I1243" i="13"/>
  <c r="M1242" i="13"/>
  <c r="N1242" i="13" s="1"/>
  <c r="I1242" i="13"/>
  <c r="M1241" i="13"/>
  <c r="N1241" i="13" s="1"/>
  <c r="I1241" i="13"/>
  <c r="M1240" i="13"/>
  <c r="N1240" i="13" s="1"/>
  <c r="I1240" i="13"/>
  <c r="M1239" i="13"/>
  <c r="N1239" i="13" s="1"/>
  <c r="I1239" i="13"/>
  <c r="M1238" i="13"/>
  <c r="N1238" i="13" s="1"/>
  <c r="I1238" i="13"/>
  <c r="M1237" i="13"/>
  <c r="N1237" i="13" s="1"/>
  <c r="I1237" i="13"/>
  <c r="M1236" i="13"/>
  <c r="N1236" i="13" s="1"/>
  <c r="I1236" i="13"/>
  <c r="M1235" i="13"/>
  <c r="N1235" i="13" s="1"/>
  <c r="I1235" i="13"/>
  <c r="M1234" i="13"/>
  <c r="N1234" i="13" s="1"/>
  <c r="I1234" i="13"/>
  <c r="M1233" i="13"/>
  <c r="N1233" i="13" s="1"/>
  <c r="I1233" i="13"/>
  <c r="M1232" i="13"/>
  <c r="N1232" i="13" s="1"/>
  <c r="I1232" i="13"/>
  <c r="M1231" i="13"/>
  <c r="N1231" i="13" s="1"/>
  <c r="I1231" i="13"/>
  <c r="M1230" i="13"/>
  <c r="N1230" i="13" s="1"/>
  <c r="I1230" i="13"/>
  <c r="M1229" i="13"/>
  <c r="N1229" i="13" s="1"/>
  <c r="I1229" i="13"/>
  <c r="M1228" i="13"/>
  <c r="N1228" i="13" s="1"/>
  <c r="I1228" i="13"/>
  <c r="M1227" i="13"/>
  <c r="N1227" i="13" s="1"/>
  <c r="I1227" i="13"/>
  <c r="M1226" i="13"/>
  <c r="N1226" i="13" s="1"/>
  <c r="I1226" i="13"/>
  <c r="M1225" i="13"/>
  <c r="N1225" i="13" s="1"/>
  <c r="I1225" i="13"/>
  <c r="M1224" i="13"/>
  <c r="N1224" i="13" s="1"/>
  <c r="I1224" i="13"/>
  <c r="M1223" i="13"/>
  <c r="N1223" i="13" s="1"/>
  <c r="I1223" i="13"/>
  <c r="M1222" i="13"/>
  <c r="N1222" i="13" s="1"/>
  <c r="I1222" i="13"/>
  <c r="M1221" i="13"/>
  <c r="N1221" i="13" s="1"/>
  <c r="I1221" i="13"/>
  <c r="M1220" i="13"/>
  <c r="N1220" i="13" s="1"/>
  <c r="I1220" i="13"/>
  <c r="M1219" i="13"/>
  <c r="N1219" i="13" s="1"/>
  <c r="I1219" i="13"/>
  <c r="M1218" i="13"/>
  <c r="N1218" i="13" s="1"/>
  <c r="I1218" i="13"/>
  <c r="M1217" i="13"/>
  <c r="N1217" i="13" s="1"/>
  <c r="I1217" i="13"/>
  <c r="M1216" i="13"/>
  <c r="N1216" i="13" s="1"/>
  <c r="I1216" i="13"/>
  <c r="M1215" i="13"/>
  <c r="N1215" i="13" s="1"/>
  <c r="I1215" i="13"/>
  <c r="M1214" i="13"/>
  <c r="N1214" i="13" s="1"/>
  <c r="I1214" i="13"/>
  <c r="M1213" i="13"/>
  <c r="N1213" i="13" s="1"/>
  <c r="I1213" i="13"/>
  <c r="M1212" i="13"/>
  <c r="N1212" i="13" s="1"/>
  <c r="I1212" i="13"/>
  <c r="M1211" i="13"/>
  <c r="N1211" i="13" s="1"/>
  <c r="I1211" i="13"/>
  <c r="M1210" i="13"/>
  <c r="N1210" i="13" s="1"/>
  <c r="I1210" i="13"/>
  <c r="M1209" i="13"/>
  <c r="N1209" i="13" s="1"/>
  <c r="I1209" i="13"/>
  <c r="M1208" i="13"/>
  <c r="N1208" i="13" s="1"/>
  <c r="I1208" i="13"/>
  <c r="M1207" i="13"/>
  <c r="N1207" i="13" s="1"/>
  <c r="I1207" i="13"/>
  <c r="M1206" i="13"/>
  <c r="N1206" i="13" s="1"/>
  <c r="I1206" i="13"/>
  <c r="M1205" i="13"/>
  <c r="N1205" i="13" s="1"/>
  <c r="I1205" i="13"/>
  <c r="M1204" i="13"/>
  <c r="N1204" i="13" s="1"/>
  <c r="I1204" i="13"/>
  <c r="M1203" i="13"/>
  <c r="N1203" i="13" s="1"/>
  <c r="I1203" i="13"/>
  <c r="M1202" i="13"/>
  <c r="N1202" i="13" s="1"/>
  <c r="I1202" i="13"/>
  <c r="M1201" i="13"/>
  <c r="N1201" i="13" s="1"/>
  <c r="I1201" i="13"/>
  <c r="M1200" i="13"/>
  <c r="N1200" i="13" s="1"/>
  <c r="I1200" i="13"/>
  <c r="M1199" i="13"/>
  <c r="N1199" i="13" s="1"/>
  <c r="I1199" i="13"/>
  <c r="M1198" i="13"/>
  <c r="N1198" i="13" s="1"/>
  <c r="I1198" i="13"/>
  <c r="M1197" i="13"/>
  <c r="N1197" i="13" s="1"/>
  <c r="I1197" i="13"/>
  <c r="M1196" i="13"/>
  <c r="N1196" i="13" s="1"/>
  <c r="I1196" i="13"/>
  <c r="M1195" i="13"/>
  <c r="N1195" i="13" s="1"/>
  <c r="I1195" i="13"/>
  <c r="M1194" i="13"/>
  <c r="N1194" i="13" s="1"/>
  <c r="I1194" i="13"/>
  <c r="M1193" i="13"/>
  <c r="N1193" i="13" s="1"/>
  <c r="I1193" i="13"/>
  <c r="M1192" i="13"/>
  <c r="N1192" i="13" s="1"/>
  <c r="I1192" i="13"/>
  <c r="M1191" i="13"/>
  <c r="N1191" i="13" s="1"/>
  <c r="I1191" i="13"/>
  <c r="M1190" i="13"/>
  <c r="N1190" i="13" s="1"/>
  <c r="I1190" i="13"/>
  <c r="M1189" i="13"/>
  <c r="N1189" i="13" s="1"/>
  <c r="I1189" i="13"/>
  <c r="M1188" i="13"/>
  <c r="N1188" i="13" s="1"/>
  <c r="I1188" i="13"/>
  <c r="M1187" i="13"/>
  <c r="N1187" i="13" s="1"/>
  <c r="I1187" i="13"/>
  <c r="M1186" i="13"/>
  <c r="N1186" i="13" s="1"/>
  <c r="I1186" i="13"/>
  <c r="M1185" i="13"/>
  <c r="N1185" i="13" s="1"/>
  <c r="I1185" i="13"/>
  <c r="M1184" i="13"/>
  <c r="N1184" i="13" s="1"/>
  <c r="I1184" i="13"/>
  <c r="M1183" i="13"/>
  <c r="N1183" i="13" s="1"/>
  <c r="I1183" i="13"/>
  <c r="M1182" i="13"/>
  <c r="N1182" i="13" s="1"/>
  <c r="I1182" i="13"/>
  <c r="M1181" i="13"/>
  <c r="N1181" i="13" s="1"/>
  <c r="I1181" i="13"/>
  <c r="M1180" i="13"/>
  <c r="N1180" i="13" s="1"/>
  <c r="I1180" i="13"/>
  <c r="M1179" i="13"/>
  <c r="N1179" i="13" s="1"/>
  <c r="I1179" i="13"/>
  <c r="M1178" i="13"/>
  <c r="N1178" i="13" s="1"/>
  <c r="I1178" i="13"/>
  <c r="M1177" i="13"/>
  <c r="N1177" i="13" s="1"/>
  <c r="I1177" i="13"/>
  <c r="M1176" i="13"/>
  <c r="N1176" i="13" s="1"/>
  <c r="I1176" i="13"/>
  <c r="M1175" i="13"/>
  <c r="N1175" i="13" s="1"/>
  <c r="I1175" i="13"/>
  <c r="M1174" i="13"/>
  <c r="N1174" i="13" s="1"/>
  <c r="I1174" i="13"/>
  <c r="M1173" i="13"/>
  <c r="N1173" i="13" s="1"/>
  <c r="I1173" i="13"/>
  <c r="M1172" i="13"/>
  <c r="N1172" i="13" s="1"/>
  <c r="I1172" i="13"/>
  <c r="M1171" i="13"/>
  <c r="N1171" i="13" s="1"/>
  <c r="I1171" i="13"/>
  <c r="M1170" i="13"/>
  <c r="N1170" i="13" s="1"/>
  <c r="I1170" i="13"/>
  <c r="M1169" i="13"/>
  <c r="N1169" i="13" s="1"/>
  <c r="I1169" i="13"/>
  <c r="M1168" i="13"/>
  <c r="N1168" i="13" s="1"/>
  <c r="I1168" i="13"/>
  <c r="M1167" i="13"/>
  <c r="N1167" i="13" s="1"/>
  <c r="I1167" i="13"/>
  <c r="M1166" i="13"/>
  <c r="N1166" i="13" s="1"/>
  <c r="I1166" i="13"/>
  <c r="M1165" i="13"/>
  <c r="N1165" i="13" s="1"/>
  <c r="I1165" i="13"/>
  <c r="M1164" i="13"/>
  <c r="N1164" i="13" s="1"/>
  <c r="I1164" i="13"/>
  <c r="M1163" i="13"/>
  <c r="N1163" i="13" s="1"/>
  <c r="I1163" i="13"/>
  <c r="M1162" i="13"/>
  <c r="N1162" i="13" s="1"/>
  <c r="I1162" i="13"/>
  <c r="M1161" i="13"/>
  <c r="N1161" i="13" s="1"/>
  <c r="I1161" i="13"/>
  <c r="M1160" i="13"/>
  <c r="N1160" i="13" s="1"/>
  <c r="I1160" i="13"/>
  <c r="M1159" i="13"/>
  <c r="N1159" i="13" s="1"/>
  <c r="I1159" i="13"/>
  <c r="M1158" i="13"/>
  <c r="N1158" i="13" s="1"/>
  <c r="I1158" i="13"/>
  <c r="M1157" i="13"/>
  <c r="N1157" i="13" s="1"/>
  <c r="I1157" i="13"/>
  <c r="M1156" i="13"/>
  <c r="N1156" i="13" s="1"/>
  <c r="I1156" i="13"/>
  <c r="M1155" i="13"/>
  <c r="N1155" i="13" s="1"/>
  <c r="I1155" i="13"/>
  <c r="M1154" i="13"/>
  <c r="N1154" i="13" s="1"/>
  <c r="I1154" i="13"/>
  <c r="M1153" i="13"/>
  <c r="N1153" i="13" s="1"/>
  <c r="I1153" i="13"/>
  <c r="M1152" i="13"/>
  <c r="N1152" i="13" s="1"/>
  <c r="I1152" i="13"/>
  <c r="M1151" i="13"/>
  <c r="N1151" i="13" s="1"/>
  <c r="I1151" i="13"/>
  <c r="M1150" i="13"/>
  <c r="N1150" i="13" s="1"/>
  <c r="I1150" i="13"/>
  <c r="M1149" i="13"/>
  <c r="N1149" i="13" s="1"/>
  <c r="I1149" i="13"/>
  <c r="M1148" i="13"/>
  <c r="N1148" i="13" s="1"/>
  <c r="I1148" i="13"/>
  <c r="M1147" i="13"/>
  <c r="N1147" i="13" s="1"/>
  <c r="I1147" i="13"/>
  <c r="M1146" i="13"/>
  <c r="N1146" i="13" s="1"/>
  <c r="I1146" i="13"/>
  <c r="M1145" i="13"/>
  <c r="N1145" i="13" s="1"/>
  <c r="I1145" i="13"/>
  <c r="M1144" i="13"/>
  <c r="N1144" i="13" s="1"/>
  <c r="I1144" i="13"/>
  <c r="M1143" i="13"/>
  <c r="N1143" i="13" s="1"/>
  <c r="I1143" i="13"/>
  <c r="M1142" i="13"/>
  <c r="N1142" i="13" s="1"/>
  <c r="I1142" i="13"/>
  <c r="M1141" i="13"/>
  <c r="N1141" i="13" s="1"/>
  <c r="I1141" i="13"/>
  <c r="M1140" i="13"/>
  <c r="N1140" i="13" s="1"/>
  <c r="I1140" i="13"/>
  <c r="M1139" i="13"/>
  <c r="N1139" i="13" s="1"/>
  <c r="I1139" i="13"/>
  <c r="M1138" i="13"/>
  <c r="N1138" i="13" s="1"/>
  <c r="I1138" i="13"/>
  <c r="M1137" i="13"/>
  <c r="N1137" i="13" s="1"/>
  <c r="I1137" i="13"/>
  <c r="M1136" i="13"/>
  <c r="N1136" i="13" s="1"/>
  <c r="I1136" i="13"/>
  <c r="M1135" i="13"/>
  <c r="N1135" i="13" s="1"/>
  <c r="I1135" i="13"/>
  <c r="M1134" i="13"/>
  <c r="N1134" i="13" s="1"/>
  <c r="I1134" i="13"/>
  <c r="M1133" i="13"/>
  <c r="N1133" i="13" s="1"/>
  <c r="I1133" i="13"/>
  <c r="M1132" i="13"/>
  <c r="N1132" i="13" s="1"/>
  <c r="I1132" i="13"/>
  <c r="M1131" i="13"/>
  <c r="N1131" i="13" s="1"/>
  <c r="I1131" i="13"/>
  <c r="M1130" i="13"/>
  <c r="N1130" i="13" s="1"/>
  <c r="I1130" i="13"/>
  <c r="M1129" i="13"/>
  <c r="N1129" i="13" s="1"/>
  <c r="I1129" i="13"/>
  <c r="M1128" i="13"/>
  <c r="N1128" i="13" s="1"/>
  <c r="I1128" i="13"/>
  <c r="M1127" i="13"/>
  <c r="N1127" i="13" s="1"/>
  <c r="I1127" i="13"/>
  <c r="M1126" i="13"/>
  <c r="N1126" i="13" s="1"/>
  <c r="I1126" i="13"/>
  <c r="M1125" i="13"/>
  <c r="N1125" i="13" s="1"/>
  <c r="I1125" i="13"/>
  <c r="M1124" i="13"/>
  <c r="N1124" i="13" s="1"/>
  <c r="I1124" i="13"/>
  <c r="M1123" i="13"/>
  <c r="N1123" i="13" s="1"/>
  <c r="I1123" i="13"/>
  <c r="M1122" i="13"/>
  <c r="N1122" i="13" s="1"/>
  <c r="I1122" i="13"/>
  <c r="M1121" i="13"/>
  <c r="N1121" i="13" s="1"/>
  <c r="I1121" i="13"/>
  <c r="M1120" i="13"/>
  <c r="N1120" i="13" s="1"/>
  <c r="I1120" i="13"/>
  <c r="M1119" i="13"/>
  <c r="N1119" i="13" s="1"/>
  <c r="I1119" i="13"/>
  <c r="M1118" i="13"/>
  <c r="N1118" i="13" s="1"/>
  <c r="I1118" i="13"/>
  <c r="M1117" i="13"/>
  <c r="N1117" i="13" s="1"/>
  <c r="I1117" i="13"/>
  <c r="M1116" i="13"/>
  <c r="N1116" i="13" s="1"/>
  <c r="I1116" i="13"/>
  <c r="M1115" i="13"/>
  <c r="N1115" i="13" s="1"/>
  <c r="I1115" i="13"/>
  <c r="M1114" i="13"/>
  <c r="N1114" i="13" s="1"/>
  <c r="I1114" i="13"/>
  <c r="M1113" i="13"/>
  <c r="N1113" i="13" s="1"/>
  <c r="I1113" i="13"/>
  <c r="M1112" i="13"/>
  <c r="N1112" i="13" s="1"/>
  <c r="I1112" i="13"/>
  <c r="M1111" i="13"/>
  <c r="N1111" i="13" s="1"/>
  <c r="I1111" i="13"/>
  <c r="M1110" i="13"/>
  <c r="N1110" i="13" s="1"/>
  <c r="I1110" i="13"/>
  <c r="M1109" i="13"/>
  <c r="N1109" i="13" s="1"/>
  <c r="I1109" i="13"/>
  <c r="M1108" i="13"/>
  <c r="N1108" i="13" s="1"/>
  <c r="I1108" i="13"/>
  <c r="M1107" i="13"/>
  <c r="N1107" i="13" s="1"/>
  <c r="I1107" i="13"/>
  <c r="M1106" i="13"/>
  <c r="N1106" i="13" s="1"/>
  <c r="I1106" i="13"/>
  <c r="M1105" i="13"/>
  <c r="N1105" i="13" s="1"/>
  <c r="I1105" i="13"/>
  <c r="M1104" i="13"/>
  <c r="N1104" i="13" s="1"/>
  <c r="I1104" i="13"/>
  <c r="M1103" i="13"/>
  <c r="N1103" i="13" s="1"/>
  <c r="I1103" i="13"/>
  <c r="M1102" i="13"/>
  <c r="N1102" i="13" s="1"/>
  <c r="I1102" i="13"/>
  <c r="M1101" i="13"/>
  <c r="N1101" i="13" s="1"/>
  <c r="I1101" i="13"/>
  <c r="M1100" i="13"/>
  <c r="N1100" i="13" s="1"/>
  <c r="I1100" i="13"/>
  <c r="M1099" i="13"/>
  <c r="N1099" i="13" s="1"/>
  <c r="I1099" i="13"/>
  <c r="M1098" i="13"/>
  <c r="N1098" i="13" s="1"/>
  <c r="I1098" i="13"/>
  <c r="M1097" i="13"/>
  <c r="N1097" i="13" s="1"/>
  <c r="I1097" i="13"/>
  <c r="M1096" i="13"/>
  <c r="N1096" i="13" s="1"/>
  <c r="I1096" i="13"/>
  <c r="M1095" i="13"/>
  <c r="N1095" i="13" s="1"/>
  <c r="I1095" i="13"/>
  <c r="M1094" i="13"/>
  <c r="N1094" i="13" s="1"/>
  <c r="I1094" i="13"/>
  <c r="M1093" i="13"/>
  <c r="N1093" i="13" s="1"/>
  <c r="I1093" i="13"/>
  <c r="M1092" i="13"/>
  <c r="N1092" i="13" s="1"/>
  <c r="I1092" i="13"/>
  <c r="M1091" i="13"/>
  <c r="N1091" i="13" s="1"/>
  <c r="I1091" i="13"/>
  <c r="M1090" i="13"/>
  <c r="N1090" i="13" s="1"/>
  <c r="I1090" i="13"/>
  <c r="M1089" i="13"/>
  <c r="N1089" i="13" s="1"/>
  <c r="I1089" i="13"/>
  <c r="M1088" i="13"/>
  <c r="N1088" i="13" s="1"/>
  <c r="I1088" i="13"/>
  <c r="M1087" i="13"/>
  <c r="N1087" i="13" s="1"/>
  <c r="I1087" i="13"/>
  <c r="M1086" i="13"/>
  <c r="N1086" i="13" s="1"/>
  <c r="I1086" i="13"/>
  <c r="M1085" i="13"/>
  <c r="N1085" i="13" s="1"/>
  <c r="I1085" i="13"/>
  <c r="M1084" i="13"/>
  <c r="N1084" i="13" s="1"/>
  <c r="I1084" i="13"/>
  <c r="M1083" i="13"/>
  <c r="N1083" i="13" s="1"/>
  <c r="I1083" i="13"/>
  <c r="M1082" i="13"/>
  <c r="N1082" i="13" s="1"/>
  <c r="I1082" i="13"/>
  <c r="M1081" i="13"/>
  <c r="N1081" i="13" s="1"/>
  <c r="I1081" i="13"/>
  <c r="M1080" i="13"/>
  <c r="N1080" i="13" s="1"/>
  <c r="I1080" i="13"/>
  <c r="M1079" i="13"/>
  <c r="N1079" i="13" s="1"/>
  <c r="I1079" i="13"/>
  <c r="M1078" i="13"/>
  <c r="N1078" i="13" s="1"/>
  <c r="I1078" i="13"/>
  <c r="M1077" i="13"/>
  <c r="N1077" i="13" s="1"/>
  <c r="I1077" i="13"/>
  <c r="M1076" i="13"/>
  <c r="N1076" i="13" s="1"/>
  <c r="I1076" i="13"/>
  <c r="M1075" i="13"/>
  <c r="N1075" i="13" s="1"/>
  <c r="C8" i="13" s="1"/>
  <c r="D8" i="13" s="1"/>
  <c r="I1075" i="13"/>
  <c r="M1074" i="13"/>
  <c r="N1074" i="13" s="1"/>
  <c r="K1074" i="13"/>
  <c r="I1074" i="13"/>
  <c r="M1073" i="13"/>
  <c r="N1073" i="13" s="1"/>
  <c r="K1073" i="13"/>
  <c r="I1073" i="13"/>
  <c r="M1072" i="13"/>
  <c r="N1072" i="13" s="1"/>
  <c r="K1072" i="13"/>
  <c r="I1072" i="13"/>
  <c r="M1071" i="13"/>
  <c r="N1071" i="13" s="1"/>
  <c r="K1071" i="13"/>
  <c r="I1071" i="13"/>
  <c r="M1070" i="13"/>
  <c r="N1070" i="13" s="1"/>
  <c r="K1070" i="13"/>
  <c r="I1070" i="13"/>
  <c r="M1069" i="13"/>
  <c r="N1069" i="13" s="1"/>
  <c r="K1069" i="13"/>
  <c r="I1069" i="13"/>
  <c r="M1068" i="13"/>
  <c r="N1068" i="13" s="1"/>
  <c r="K1068" i="13"/>
  <c r="I1068" i="13"/>
  <c r="M1067" i="13"/>
  <c r="N1067" i="13" s="1"/>
  <c r="K1067" i="13"/>
  <c r="I1067" i="13"/>
  <c r="M1066" i="13"/>
  <c r="N1066" i="13" s="1"/>
  <c r="K1066" i="13"/>
  <c r="I1066" i="13"/>
  <c r="M1065" i="13"/>
  <c r="N1065" i="13" s="1"/>
  <c r="K1065" i="13"/>
  <c r="I1065" i="13"/>
  <c r="M1064" i="13"/>
  <c r="N1064" i="13" s="1"/>
  <c r="K1064" i="13"/>
  <c r="I1064" i="13"/>
  <c r="M1063" i="13"/>
  <c r="N1063" i="13" s="1"/>
  <c r="K1063" i="13"/>
  <c r="I1063" i="13"/>
  <c r="M1062" i="13"/>
  <c r="N1062" i="13" s="1"/>
  <c r="K1062" i="13"/>
  <c r="I1062" i="13"/>
  <c r="M1061" i="13"/>
  <c r="N1061" i="13" s="1"/>
  <c r="K1061" i="13"/>
  <c r="I1061" i="13"/>
  <c r="M1060" i="13"/>
  <c r="N1060" i="13" s="1"/>
  <c r="K1060" i="13"/>
  <c r="I1060" i="13"/>
  <c r="M1059" i="13"/>
  <c r="N1059" i="13" s="1"/>
  <c r="K1059" i="13"/>
  <c r="I1059" i="13"/>
  <c r="M1058" i="13"/>
  <c r="N1058" i="13" s="1"/>
  <c r="K1058" i="13"/>
  <c r="I1058" i="13"/>
  <c r="M1057" i="13"/>
  <c r="N1057" i="13" s="1"/>
  <c r="K1057" i="13"/>
  <c r="I1057" i="13"/>
  <c r="M1056" i="13"/>
  <c r="N1056" i="13" s="1"/>
  <c r="K1056" i="13"/>
  <c r="I1056" i="13"/>
  <c r="M1055" i="13"/>
  <c r="N1055" i="13" s="1"/>
  <c r="K1055" i="13"/>
  <c r="I1055" i="13"/>
  <c r="M1054" i="13"/>
  <c r="N1054" i="13" s="1"/>
  <c r="K1054" i="13"/>
  <c r="I1054" i="13"/>
  <c r="M1053" i="13"/>
  <c r="N1053" i="13" s="1"/>
  <c r="K1053" i="13"/>
  <c r="I1053" i="13"/>
  <c r="M1052" i="13"/>
  <c r="N1052" i="13" s="1"/>
  <c r="K1052" i="13"/>
  <c r="I1052" i="13"/>
  <c r="M1051" i="13"/>
  <c r="N1051" i="13" s="1"/>
  <c r="K1051" i="13"/>
  <c r="I1051" i="13"/>
  <c r="M1050" i="13"/>
  <c r="N1050" i="13" s="1"/>
  <c r="K1050" i="13"/>
  <c r="I1050" i="13"/>
  <c r="M1049" i="13"/>
  <c r="N1049" i="13" s="1"/>
  <c r="K1049" i="13"/>
  <c r="I1049" i="13"/>
  <c r="M1048" i="13"/>
  <c r="N1048" i="13" s="1"/>
  <c r="K1048" i="13"/>
  <c r="I1048" i="13"/>
  <c r="M1047" i="13"/>
  <c r="N1047" i="13" s="1"/>
  <c r="K1047" i="13"/>
  <c r="I1047" i="13"/>
  <c r="M1046" i="13"/>
  <c r="N1046" i="13" s="1"/>
  <c r="K1046" i="13"/>
  <c r="I1046" i="13"/>
  <c r="M1045" i="13"/>
  <c r="N1045" i="13" s="1"/>
  <c r="K1045" i="13"/>
  <c r="I1045" i="13"/>
  <c r="M1044" i="13"/>
  <c r="N1044" i="13" s="1"/>
  <c r="K1044" i="13"/>
  <c r="I1044" i="13"/>
  <c r="M1043" i="13"/>
  <c r="N1043" i="13" s="1"/>
  <c r="K1043" i="13"/>
  <c r="I1043" i="13"/>
  <c r="M1042" i="13"/>
  <c r="N1042" i="13" s="1"/>
  <c r="K1042" i="13"/>
  <c r="I1042" i="13"/>
  <c r="M1041" i="13"/>
  <c r="N1041" i="13" s="1"/>
  <c r="K1041" i="13"/>
  <c r="I1041" i="13"/>
  <c r="M1040" i="13"/>
  <c r="N1040" i="13" s="1"/>
  <c r="K1040" i="13"/>
  <c r="I1040" i="13"/>
  <c r="M1039" i="13"/>
  <c r="N1039" i="13" s="1"/>
  <c r="K1039" i="13"/>
  <c r="I1039" i="13"/>
  <c r="M1038" i="13"/>
  <c r="N1038" i="13" s="1"/>
  <c r="K1038" i="13"/>
  <c r="I1038" i="13"/>
  <c r="M1037" i="13"/>
  <c r="N1037" i="13" s="1"/>
  <c r="K1037" i="13"/>
  <c r="I1037" i="13"/>
  <c r="M1036" i="13"/>
  <c r="N1036" i="13" s="1"/>
  <c r="K1036" i="13"/>
  <c r="I1036" i="13"/>
  <c r="M1035" i="13"/>
  <c r="N1035" i="13" s="1"/>
  <c r="K1035" i="13"/>
  <c r="I1035" i="13"/>
  <c r="M1034" i="13"/>
  <c r="N1034" i="13" s="1"/>
  <c r="K1034" i="13"/>
  <c r="I1034" i="13"/>
  <c r="M1033" i="13"/>
  <c r="N1033" i="13" s="1"/>
  <c r="K1033" i="13"/>
  <c r="I1033" i="13"/>
  <c r="M1032" i="13"/>
  <c r="N1032" i="13" s="1"/>
  <c r="K1032" i="13"/>
  <c r="I1032" i="13"/>
  <c r="M1031" i="13"/>
  <c r="N1031" i="13" s="1"/>
  <c r="K1031" i="13"/>
  <c r="I1031" i="13"/>
  <c r="M1030" i="13"/>
  <c r="N1030" i="13" s="1"/>
  <c r="K1030" i="13"/>
  <c r="I1030" i="13"/>
  <c r="M1029" i="13"/>
  <c r="N1029" i="13" s="1"/>
  <c r="K1029" i="13"/>
  <c r="I1029" i="13"/>
  <c r="M1028" i="13"/>
  <c r="N1028" i="13" s="1"/>
  <c r="K1028" i="13"/>
  <c r="I1028" i="13"/>
  <c r="M1027" i="13"/>
  <c r="N1027" i="13" s="1"/>
  <c r="K1027" i="13"/>
  <c r="I1027" i="13"/>
  <c r="M1026" i="13"/>
  <c r="N1026" i="13" s="1"/>
  <c r="K1026" i="13"/>
  <c r="I1026" i="13"/>
  <c r="M1025" i="13"/>
  <c r="N1025" i="13" s="1"/>
  <c r="K1025" i="13"/>
  <c r="I1025" i="13"/>
  <c r="M1024" i="13"/>
  <c r="N1024" i="13" s="1"/>
  <c r="K1024" i="13"/>
  <c r="I1024" i="13"/>
  <c r="M1023" i="13"/>
  <c r="N1023" i="13" s="1"/>
  <c r="K1023" i="13"/>
  <c r="I1023" i="13"/>
  <c r="M1022" i="13"/>
  <c r="N1022" i="13" s="1"/>
  <c r="K1022" i="13"/>
  <c r="I1022" i="13"/>
  <c r="M1021" i="13"/>
  <c r="N1021" i="13" s="1"/>
  <c r="K1021" i="13"/>
  <c r="I1021" i="13"/>
  <c r="M1020" i="13"/>
  <c r="N1020" i="13" s="1"/>
  <c r="K1020" i="13"/>
  <c r="I1020" i="13"/>
  <c r="M1019" i="13"/>
  <c r="N1019" i="13" s="1"/>
  <c r="K1019" i="13"/>
  <c r="I1019" i="13"/>
  <c r="M1018" i="13"/>
  <c r="N1018" i="13" s="1"/>
  <c r="K1018" i="13"/>
  <c r="I1018" i="13"/>
  <c r="M1017" i="13"/>
  <c r="N1017" i="13" s="1"/>
  <c r="K1017" i="13"/>
  <c r="I1017" i="13"/>
  <c r="M1016" i="13"/>
  <c r="N1016" i="13" s="1"/>
  <c r="K1016" i="13"/>
  <c r="I1016" i="13"/>
  <c r="M1015" i="13"/>
  <c r="N1015" i="13" s="1"/>
  <c r="K1015" i="13"/>
  <c r="I1015" i="13"/>
  <c r="M1014" i="13"/>
  <c r="N1014" i="13" s="1"/>
  <c r="K1014" i="13"/>
  <c r="I1014" i="13"/>
  <c r="M1013" i="13"/>
  <c r="N1013" i="13" s="1"/>
  <c r="K1013" i="13"/>
  <c r="I1013" i="13"/>
  <c r="M1012" i="13"/>
  <c r="N1012" i="13" s="1"/>
  <c r="K1012" i="13"/>
  <c r="I1012" i="13"/>
  <c r="M1011" i="13"/>
  <c r="N1011" i="13" s="1"/>
  <c r="K1011" i="13"/>
  <c r="I1011" i="13"/>
  <c r="M1010" i="13"/>
  <c r="N1010" i="13" s="1"/>
  <c r="K1010" i="13"/>
  <c r="I1010" i="13"/>
  <c r="M1009" i="13"/>
  <c r="N1009" i="13" s="1"/>
  <c r="K1009" i="13"/>
  <c r="I1009" i="13"/>
  <c r="M1008" i="13"/>
  <c r="N1008" i="13" s="1"/>
  <c r="K1008" i="13"/>
  <c r="I1008" i="13"/>
  <c r="M1007" i="13"/>
  <c r="N1007" i="13" s="1"/>
  <c r="K1007" i="13"/>
  <c r="I1007" i="13"/>
  <c r="M1006" i="13"/>
  <c r="N1006" i="13" s="1"/>
  <c r="K1006" i="13"/>
  <c r="I1006" i="13"/>
  <c r="M1005" i="13"/>
  <c r="N1005" i="13" s="1"/>
  <c r="K1005" i="13"/>
  <c r="I1005" i="13"/>
  <c r="M1004" i="13"/>
  <c r="N1004" i="13" s="1"/>
  <c r="K1004" i="13"/>
  <c r="I1004" i="13"/>
  <c r="M1003" i="13"/>
  <c r="N1003" i="13" s="1"/>
  <c r="K1003" i="13"/>
  <c r="I1003" i="13"/>
  <c r="M1002" i="13"/>
  <c r="N1002" i="13" s="1"/>
  <c r="K1002" i="13"/>
  <c r="I1002" i="13"/>
  <c r="M1001" i="13"/>
  <c r="N1001" i="13" s="1"/>
  <c r="K1001" i="13"/>
  <c r="I1001" i="13"/>
  <c r="M1000" i="13"/>
  <c r="N1000" i="13" s="1"/>
  <c r="K1000" i="13"/>
  <c r="I1000" i="13"/>
  <c r="M999" i="13"/>
  <c r="N999" i="13" s="1"/>
  <c r="K999" i="13"/>
  <c r="I999" i="13"/>
  <c r="M998" i="13"/>
  <c r="N998" i="13" s="1"/>
  <c r="K998" i="13"/>
  <c r="I998" i="13"/>
  <c r="M997" i="13"/>
  <c r="N997" i="13" s="1"/>
  <c r="K997" i="13"/>
  <c r="I997" i="13"/>
  <c r="M996" i="13"/>
  <c r="N996" i="13" s="1"/>
  <c r="K996" i="13"/>
  <c r="I996" i="13"/>
  <c r="M995" i="13"/>
  <c r="N995" i="13" s="1"/>
  <c r="K995" i="13"/>
  <c r="I995" i="13"/>
  <c r="M994" i="13"/>
  <c r="N994" i="13" s="1"/>
  <c r="K994" i="13"/>
  <c r="I994" i="13"/>
  <c r="M993" i="13"/>
  <c r="N993" i="13" s="1"/>
  <c r="K993" i="13"/>
  <c r="I993" i="13"/>
  <c r="M992" i="13"/>
  <c r="N992" i="13" s="1"/>
  <c r="K992" i="13"/>
  <c r="I992" i="13"/>
  <c r="M991" i="13"/>
  <c r="N991" i="13" s="1"/>
  <c r="K991" i="13"/>
  <c r="I991" i="13"/>
  <c r="M990" i="13"/>
  <c r="N990" i="13" s="1"/>
  <c r="K990" i="13"/>
  <c r="I990" i="13"/>
  <c r="M989" i="13"/>
  <c r="N989" i="13" s="1"/>
  <c r="K989" i="13"/>
  <c r="I989" i="13"/>
  <c r="M988" i="13"/>
  <c r="N988" i="13" s="1"/>
  <c r="K988" i="13"/>
  <c r="I988" i="13"/>
  <c r="M987" i="13"/>
  <c r="N987" i="13" s="1"/>
  <c r="K987" i="13"/>
  <c r="I987" i="13"/>
  <c r="M986" i="13"/>
  <c r="N986" i="13" s="1"/>
  <c r="K986" i="13"/>
  <c r="I986" i="13"/>
  <c r="M985" i="13"/>
  <c r="N985" i="13" s="1"/>
  <c r="K985" i="13"/>
  <c r="I985" i="13"/>
  <c r="M984" i="13"/>
  <c r="N984" i="13" s="1"/>
  <c r="K984" i="13"/>
  <c r="I984" i="13"/>
  <c r="M983" i="13"/>
  <c r="N983" i="13" s="1"/>
  <c r="K983" i="13"/>
  <c r="I983" i="13"/>
  <c r="M982" i="13"/>
  <c r="N982" i="13" s="1"/>
  <c r="K982" i="13"/>
  <c r="I982" i="13"/>
  <c r="M981" i="13"/>
  <c r="N981" i="13" s="1"/>
  <c r="K981" i="13"/>
  <c r="I981" i="13"/>
  <c r="M980" i="13"/>
  <c r="N980" i="13" s="1"/>
  <c r="K980" i="13"/>
  <c r="I980" i="13"/>
  <c r="M979" i="13"/>
  <c r="N979" i="13" s="1"/>
  <c r="K979" i="13"/>
  <c r="I979" i="13"/>
  <c r="M978" i="13"/>
  <c r="N978" i="13" s="1"/>
  <c r="K978" i="13"/>
  <c r="I978" i="13"/>
  <c r="M977" i="13"/>
  <c r="N977" i="13" s="1"/>
  <c r="K977" i="13"/>
  <c r="I977" i="13"/>
  <c r="M976" i="13"/>
  <c r="N976" i="13" s="1"/>
  <c r="K976" i="13"/>
  <c r="I976" i="13"/>
  <c r="M975" i="13"/>
  <c r="N975" i="13" s="1"/>
  <c r="K975" i="13"/>
  <c r="I975" i="13"/>
  <c r="M974" i="13"/>
  <c r="N974" i="13" s="1"/>
  <c r="K974" i="13"/>
  <c r="I974" i="13"/>
  <c r="M973" i="13"/>
  <c r="N973" i="13" s="1"/>
  <c r="K973" i="13"/>
  <c r="I973" i="13"/>
  <c r="M972" i="13"/>
  <c r="N972" i="13" s="1"/>
  <c r="K972" i="13"/>
  <c r="I972" i="13"/>
  <c r="M971" i="13"/>
  <c r="N971" i="13" s="1"/>
  <c r="K971" i="13"/>
  <c r="I971" i="13"/>
  <c r="M970" i="13"/>
  <c r="N970" i="13" s="1"/>
  <c r="K970" i="13"/>
  <c r="I970" i="13"/>
  <c r="M969" i="13"/>
  <c r="N969" i="13" s="1"/>
  <c r="K969" i="13"/>
  <c r="I969" i="13"/>
  <c r="M968" i="13"/>
  <c r="N968" i="13" s="1"/>
  <c r="K968" i="13"/>
  <c r="I968" i="13"/>
  <c r="M967" i="13"/>
  <c r="N967" i="13" s="1"/>
  <c r="K967" i="13"/>
  <c r="I967" i="13"/>
  <c r="M966" i="13"/>
  <c r="N966" i="13" s="1"/>
  <c r="K966" i="13"/>
  <c r="I966" i="13"/>
  <c r="M965" i="13"/>
  <c r="N965" i="13" s="1"/>
  <c r="K965" i="13"/>
  <c r="I965" i="13"/>
  <c r="M964" i="13"/>
  <c r="N964" i="13" s="1"/>
  <c r="K964" i="13"/>
  <c r="I964" i="13"/>
  <c r="M963" i="13"/>
  <c r="N963" i="13" s="1"/>
  <c r="K963" i="13"/>
  <c r="I963" i="13"/>
  <c r="M962" i="13"/>
  <c r="N962" i="13" s="1"/>
  <c r="K962" i="13"/>
  <c r="I962" i="13"/>
  <c r="M961" i="13"/>
  <c r="N961" i="13" s="1"/>
  <c r="K961" i="13"/>
  <c r="I961" i="13"/>
  <c r="M960" i="13"/>
  <c r="N960" i="13" s="1"/>
  <c r="K960" i="13"/>
  <c r="I960" i="13"/>
  <c r="M959" i="13"/>
  <c r="N959" i="13" s="1"/>
  <c r="K959" i="13"/>
  <c r="I959" i="13"/>
  <c r="M958" i="13"/>
  <c r="N958" i="13" s="1"/>
  <c r="K958" i="13"/>
  <c r="I958" i="13"/>
  <c r="M957" i="13"/>
  <c r="N957" i="13" s="1"/>
  <c r="K957" i="13"/>
  <c r="I957" i="13"/>
  <c r="M956" i="13"/>
  <c r="N956" i="13" s="1"/>
  <c r="K956" i="13"/>
  <c r="I956" i="13"/>
  <c r="M955" i="13"/>
  <c r="N955" i="13" s="1"/>
  <c r="K955" i="13"/>
  <c r="I955" i="13"/>
  <c r="M954" i="13"/>
  <c r="N954" i="13" s="1"/>
  <c r="K954" i="13"/>
  <c r="I954" i="13"/>
  <c r="M953" i="13"/>
  <c r="N953" i="13" s="1"/>
  <c r="K953" i="13"/>
  <c r="I953" i="13"/>
  <c r="M952" i="13"/>
  <c r="N952" i="13" s="1"/>
  <c r="K952" i="13"/>
  <c r="I952" i="13"/>
  <c r="M951" i="13"/>
  <c r="N951" i="13" s="1"/>
  <c r="K951" i="13"/>
  <c r="I951" i="13"/>
  <c r="M950" i="13"/>
  <c r="N950" i="13" s="1"/>
  <c r="K950" i="13"/>
  <c r="I950" i="13"/>
  <c r="M949" i="13"/>
  <c r="N949" i="13" s="1"/>
  <c r="K949" i="13"/>
  <c r="I949" i="13"/>
  <c r="M948" i="13"/>
  <c r="N948" i="13" s="1"/>
  <c r="K948" i="13"/>
  <c r="I948" i="13"/>
  <c r="M947" i="13"/>
  <c r="N947" i="13" s="1"/>
  <c r="K947" i="13"/>
  <c r="I947" i="13"/>
  <c r="M946" i="13"/>
  <c r="N946" i="13" s="1"/>
  <c r="K946" i="13"/>
  <c r="I946" i="13"/>
  <c r="M945" i="13"/>
  <c r="N945" i="13" s="1"/>
  <c r="K945" i="13"/>
  <c r="I945" i="13"/>
  <c r="M944" i="13"/>
  <c r="N944" i="13" s="1"/>
  <c r="K944" i="13"/>
  <c r="I944" i="13"/>
  <c r="M943" i="13"/>
  <c r="N943" i="13" s="1"/>
  <c r="K943" i="13"/>
  <c r="I943" i="13"/>
  <c r="M942" i="13"/>
  <c r="N942" i="13" s="1"/>
  <c r="K942" i="13"/>
  <c r="I942" i="13"/>
  <c r="M941" i="13"/>
  <c r="N941" i="13" s="1"/>
  <c r="K941" i="13"/>
  <c r="I941" i="13"/>
  <c r="M940" i="13"/>
  <c r="N940" i="13" s="1"/>
  <c r="K940" i="13"/>
  <c r="I940" i="13"/>
  <c r="M939" i="13"/>
  <c r="N939" i="13" s="1"/>
  <c r="K939" i="13"/>
  <c r="I939" i="13"/>
  <c r="M938" i="13"/>
  <c r="N938" i="13" s="1"/>
  <c r="K938" i="13"/>
  <c r="I938" i="13"/>
  <c r="M937" i="13"/>
  <c r="N937" i="13" s="1"/>
  <c r="K937" i="13"/>
  <c r="I937" i="13"/>
  <c r="M936" i="13"/>
  <c r="N936" i="13" s="1"/>
  <c r="K936" i="13"/>
  <c r="I936" i="13"/>
  <c r="M935" i="13"/>
  <c r="N935" i="13" s="1"/>
  <c r="K935" i="13"/>
  <c r="I935" i="13"/>
  <c r="M934" i="13"/>
  <c r="N934" i="13" s="1"/>
  <c r="K934" i="13"/>
  <c r="I934" i="13"/>
  <c r="M933" i="13"/>
  <c r="N933" i="13" s="1"/>
  <c r="K933" i="13"/>
  <c r="I933" i="13"/>
  <c r="M932" i="13"/>
  <c r="N932" i="13" s="1"/>
  <c r="K932" i="13"/>
  <c r="I932" i="13"/>
  <c r="M931" i="13"/>
  <c r="N931" i="13" s="1"/>
  <c r="K931" i="13"/>
  <c r="I931" i="13"/>
  <c r="M930" i="13"/>
  <c r="N930" i="13" s="1"/>
  <c r="K930" i="13"/>
  <c r="I930" i="13"/>
  <c r="M929" i="13"/>
  <c r="N929" i="13" s="1"/>
  <c r="K929" i="13"/>
  <c r="I929" i="13"/>
  <c r="M928" i="13"/>
  <c r="N928" i="13" s="1"/>
  <c r="K928" i="13"/>
  <c r="I928" i="13"/>
  <c r="M927" i="13"/>
  <c r="N927" i="13" s="1"/>
  <c r="K927" i="13"/>
  <c r="I927" i="13"/>
  <c r="M926" i="13"/>
  <c r="N926" i="13" s="1"/>
  <c r="K926" i="13"/>
  <c r="I926" i="13"/>
  <c r="M925" i="13"/>
  <c r="N925" i="13" s="1"/>
  <c r="K925" i="13"/>
  <c r="I925" i="13"/>
  <c r="M924" i="13"/>
  <c r="N924" i="13" s="1"/>
  <c r="K924" i="13"/>
  <c r="I924" i="13"/>
  <c r="M923" i="13"/>
  <c r="N923" i="13" s="1"/>
  <c r="K923" i="13"/>
  <c r="I923" i="13"/>
  <c r="M922" i="13"/>
  <c r="N922" i="13" s="1"/>
  <c r="K922" i="13"/>
  <c r="I922" i="13"/>
  <c r="M921" i="13"/>
  <c r="N921" i="13" s="1"/>
  <c r="K921" i="13"/>
  <c r="I921" i="13"/>
  <c r="M920" i="13"/>
  <c r="N920" i="13" s="1"/>
  <c r="K920" i="13"/>
  <c r="I920" i="13"/>
  <c r="M919" i="13"/>
  <c r="N919" i="13" s="1"/>
  <c r="K919" i="13"/>
  <c r="I919" i="13"/>
  <c r="M918" i="13"/>
  <c r="N918" i="13" s="1"/>
  <c r="K918" i="13"/>
  <c r="I918" i="13"/>
  <c r="M917" i="13"/>
  <c r="N917" i="13" s="1"/>
  <c r="K917" i="13"/>
  <c r="I917" i="13"/>
  <c r="M916" i="13"/>
  <c r="N916" i="13" s="1"/>
  <c r="K916" i="13"/>
  <c r="I916" i="13"/>
  <c r="M915" i="13"/>
  <c r="N915" i="13" s="1"/>
  <c r="K915" i="13"/>
  <c r="I915" i="13"/>
  <c r="M914" i="13"/>
  <c r="N914" i="13" s="1"/>
  <c r="K914" i="13"/>
  <c r="I914" i="13"/>
  <c r="M913" i="13"/>
  <c r="N913" i="13" s="1"/>
  <c r="K913" i="13"/>
  <c r="I913" i="13"/>
  <c r="M912" i="13"/>
  <c r="N912" i="13" s="1"/>
  <c r="K912" i="13"/>
  <c r="I912" i="13"/>
  <c r="M911" i="13"/>
  <c r="N911" i="13" s="1"/>
  <c r="K911" i="13"/>
  <c r="I911" i="13"/>
  <c r="M910" i="13"/>
  <c r="N910" i="13" s="1"/>
  <c r="K910" i="13"/>
  <c r="I910" i="13"/>
  <c r="M909" i="13"/>
  <c r="N909" i="13" s="1"/>
  <c r="K909" i="13"/>
  <c r="I909" i="13"/>
  <c r="M908" i="13"/>
  <c r="N908" i="13" s="1"/>
  <c r="K908" i="13"/>
  <c r="I908" i="13"/>
  <c r="M907" i="13"/>
  <c r="N907" i="13" s="1"/>
  <c r="K907" i="13"/>
  <c r="I907" i="13"/>
  <c r="M906" i="13"/>
  <c r="N906" i="13" s="1"/>
  <c r="K906" i="13"/>
  <c r="I906" i="13"/>
  <c r="M905" i="13"/>
  <c r="N905" i="13" s="1"/>
  <c r="K905" i="13"/>
  <c r="I905" i="13"/>
  <c r="M904" i="13"/>
  <c r="N904" i="13" s="1"/>
  <c r="K904" i="13"/>
  <c r="I904" i="13"/>
  <c r="M903" i="13"/>
  <c r="N903" i="13" s="1"/>
  <c r="K903" i="13"/>
  <c r="I903" i="13"/>
  <c r="M902" i="13"/>
  <c r="N902" i="13" s="1"/>
  <c r="K902" i="13"/>
  <c r="I902" i="13"/>
  <c r="M901" i="13"/>
  <c r="N901" i="13" s="1"/>
  <c r="K901" i="13"/>
  <c r="I901" i="13"/>
  <c r="M900" i="13"/>
  <c r="N900" i="13" s="1"/>
  <c r="K900" i="13"/>
  <c r="I900" i="13"/>
  <c r="M899" i="13"/>
  <c r="N899" i="13" s="1"/>
  <c r="K899" i="13"/>
  <c r="I899" i="13"/>
  <c r="M898" i="13"/>
  <c r="N898" i="13" s="1"/>
  <c r="K898" i="13"/>
  <c r="I898" i="13"/>
  <c r="M897" i="13"/>
  <c r="N897" i="13" s="1"/>
  <c r="K897" i="13"/>
  <c r="I897" i="13"/>
  <c r="M896" i="13"/>
  <c r="N896" i="13" s="1"/>
  <c r="K896" i="13"/>
  <c r="I896" i="13"/>
  <c r="M895" i="13"/>
  <c r="N895" i="13" s="1"/>
  <c r="K895" i="13"/>
  <c r="I895" i="13"/>
  <c r="M894" i="13"/>
  <c r="N894" i="13" s="1"/>
  <c r="K894" i="13"/>
  <c r="I894" i="13"/>
  <c r="M893" i="13"/>
  <c r="N893" i="13" s="1"/>
  <c r="K893" i="13"/>
  <c r="I893" i="13"/>
  <c r="M892" i="13"/>
  <c r="N892" i="13" s="1"/>
  <c r="K892" i="13"/>
  <c r="I892" i="13"/>
  <c r="M891" i="13"/>
  <c r="N891" i="13" s="1"/>
  <c r="K891" i="13"/>
  <c r="I891" i="13"/>
  <c r="M890" i="13"/>
  <c r="N890" i="13" s="1"/>
  <c r="K890" i="13"/>
  <c r="I890" i="13"/>
  <c r="M889" i="13"/>
  <c r="N889" i="13" s="1"/>
  <c r="K889" i="13"/>
  <c r="I889" i="13"/>
  <c r="M888" i="13"/>
  <c r="N888" i="13" s="1"/>
  <c r="K888" i="13"/>
  <c r="I888" i="13"/>
  <c r="M887" i="13"/>
  <c r="N887" i="13" s="1"/>
  <c r="K887" i="13"/>
  <c r="I887" i="13"/>
  <c r="M886" i="13"/>
  <c r="N886" i="13" s="1"/>
  <c r="K886" i="13"/>
  <c r="I886" i="13"/>
  <c r="M885" i="13"/>
  <c r="N885" i="13" s="1"/>
  <c r="K885" i="13"/>
  <c r="I885" i="13"/>
  <c r="M884" i="13"/>
  <c r="N884" i="13" s="1"/>
  <c r="K884" i="13"/>
  <c r="I884" i="13"/>
  <c r="M883" i="13"/>
  <c r="N883" i="13" s="1"/>
  <c r="K883" i="13"/>
  <c r="I883" i="13"/>
  <c r="M882" i="13"/>
  <c r="N882" i="13" s="1"/>
  <c r="K882" i="13"/>
  <c r="I882" i="13"/>
  <c r="M881" i="13"/>
  <c r="N881" i="13" s="1"/>
  <c r="K881" i="13"/>
  <c r="I881" i="13"/>
  <c r="M880" i="13"/>
  <c r="N880" i="13" s="1"/>
  <c r="K880" i="13"/>
  <c r="I880" i="13"/>
  <c r="M879" i="13"/>
  <c r="N879" i="13" s="1"/>
  <c r="K879" i="13"/>
  <c r="I879" i="13"/>
  <c r="M878" i="13"/>
  <c r="N878" i="13" s="1"/>
  <c r="K878" i="13"/>
  <c r="I878" i="13"/>
  <c r="M877" i="13"/>
  <c r="N877" i="13" s="1"/>
  <c r="K877" i="13"/>
  <c r="I877" i="13"/>
  <c r="M876" i="13"/>
  <c r="N876" i="13" s="1"/>
  <c r="K876" i="13"/>
  <c r="I876" i="13"/>
  <c r="M875" i="13"/>
  <c r="N875" i="13" s="1"/>
  <c r="K875" i="13"/>
  <c r="I875" i="13"/>
  <c r="M874" i="13"/>
  <c r="N874" i="13" s="1"/>
  <c r="K874" i="13"/>
  <c r="I874" i="13"/>
  <c r="M873" i="13"/>
  <c r="N873" i="13" s="1"/>
  <c r="K873" i="13"/>
  <c r="I873" i="13"/>
  <c r="M872" i="13"/>
  <c r="N872" i="13" s="1"/>
  <c r="K872" i="13"/>
  <c r="I872" i="13"/>
  <c r="M871" i="13"/>
  <c r="N871" i="13" s="1"/>
  <c r="K871" i="13"/>
  <c r="I871" i="13"/>
  <c r="M870" i="13"/>
  <c r="N870" i="13" s="1"/>
  <c r="K870" i="13"/>
  <c r="I870" i="13"/>
  <c r="M869" i="13"/>
  <c r="N869" i="13" s="1"/>
  <c r="K869" i="13"/>
  <c r="I869" i="13"/>
  <c r="M868" i="13"/>
  <c r="N868" i="13" s="1"/>
  <c r="K868" i="13"/>
  <c r="I868" i="13"/>
  <c r="M867" i="13"/>
  <c r="N867" i="13" s="1"/>
  <c r="K867" i="13"/>
  <c r="I867" i="13"/>
  <c r="M866" i="13"/>
  <c r="N866" i="13" s="1"/>
  <c r="K866" i="13"/>
  <c r="I866" i="13"/>
  <c r="M865" i="13"/>
  <c r="N865" i="13" s="1"/>
  <c r="K865" i="13"/>
  <c r="I865" i="13"/>
  <c r="M864" i="13"/>
  <c r="N864" i="13" s="1"/>
  <c r="K864" i="13"/>
  <c r="I864" i="13"/>
  <c r="M863" i="13"/>
  <c r="N863" i="13" s="1"/>
  <c r="K863" i="13"/>
  <c r="I863" i="13"/>
  <c r="M862" i="13"/>
  <c r="N862" i="13" s="1"/>
  <c r="K862" i="13"/>
  <c r="I862" i="13"/>
  <c r="M861" i="13"/>
  <c r="N861" i="13" s="1"/>
  <c r="K861" i="13"/>
  <c r="I861" i="13"/>
  <c r="M860" i="13"/>
  <c r="N860" i="13" s="1"/>
  <c r="K860" i="13"/>
  <c r="I860" i="13"/>
  <c r="M859" i="13"/>
  <c r="N859" i="13" s="1"/>
  <c r="K859" i="13"/>
  <c r="I859" i="13"/>
  <c r="M858" i="13"/>
  <c r="N858" i="13" s="1"/>
  <c r="K858" i="13"/>
  <c r="I858" i="13"/>
  <c r="M857" i="13"/>
  <c r="N857" i="13" s="1"/>
  <c r="K857" i="13"/>
  <c r="I857" i="13"/>
  <c r="M856" i="13"/>
  <c r="N856" i="13" s="1"/>
  <c r="K856" i="13"/>
  <c r="I856" i="13"/>
  <c r="M855" i="13"/>
  <c r="N855" i="13" s="1"/>
  <c r="K855" i="13"/>
  <c r="I855" i="13"/>
  <c r="M854" i="13"/>
  <c r="N854" i="13" s="1"/>
  <c r="K854" i="13"/>
  <c r="I854" i="13"/>
  <c r="M853" i="13"/>
  <c r="N853" i="13" s="1"/>
  <c r="K853" i="13"/>
  <c r="I853" i="13"/>
  <c r="M852" i="13"/>
  <c r="N852" i="13" s="1"/>
  <c r="K852" i="13"/>
  <c r="I852" i="13"/>
  <c r="M851" i="13"/>
  <c r="N851" i="13" s="1"/>
  <c r="K851" i="13"/>
  <c r="I851" i="13"/>
  <c r="M850" i="13"/>
  <c r="N850" i="13" s="1"/>
  <c r="K850" i="13"/>
  <c r="I850" i="13"/>
  <c r="M849" i="13"/>
  <c r="N849" i="13" s="1"/>
  <c r="K849" i="13"/>
  <c r="I849" i="13"/>
  <c r="M848" i="13"/>
  <c r="N848" i="13" s="1"/>
  <c r="K848" i="13"/>
  <c r="I848" i="13"/>
  <c r="M847" i="13"/>
  <c r="N847" i="13" s="1"/>
  <c r="K847" i="13"/>
  <c r="I847" i="13"/>
  <c r="M846" i="13"/>
  <c r="N846" i="13" s="1"/>
  <c r="K846" i="13"/>
  <c r="I846" i="13"/>
  <c r="M845" i="13"/>
  <c r="N845" i="13" s="1"/>
  <c r="K845" i="13"/>
  <c r="I845" i="13"/>
  <c r="M844" i="13"/>
  <c r="N844" i="13" s="1"/>
  <c r="K844" i="13"/>
  <c r="I844" i="13"/>
  <c r="M843" i="13"/>
  <c r="N843" i="13" s="1"/>
  <c r="K843" i="13"/>
  <c r="I843" i="13"/>
  <c r="M842" i="13"/>
  <c r="N842" i="13" s="1"/>
  <c r="K842" i="13"/>
  <c r="I842" i="13"/>
  <c r="M841" i="13"/>
  <c r="N841" i="13" s="1"/>
  <c r="K841" i="13"/>
  <c r="I841" i="13"/>
  <c r="M840" i="13"/>
  <c r="N840" i="13" s="1"/>
  <c r="K840" i="13"/>
  <c r="I840" i="13"/>
  <c r="M839" i="13"/>
  <c r="N839" i="13" s="1"/>
  <c r="K839" i="13"/>
  <c r="I839" i="13"/>
  <c r="M838" i="13"/>
  <c r="N838" i="13" s="1"/>
  <c r="K838" i="13"/>
  <c r="I838" i="13"/>
  <c r="M837" i="13"/>
  <c r="N837" i="13" s="1"/>
  <c r="K837" i="13"/>
  <c r="I837" i="13"/>
  <c r="M836" i="13"/>
  <c r="N836" i="13" s="1"/>
  <c r="K836" i="13"/>
  <c r="I836" i="13"/>
  <c r="M835" i="13"/>
  <c r="N835" i="13" s="1"/>
  <c r="K835" i="13"/>
  <c r="I835" i="13"/>
  <c r="M834" i="13"/>
  <c r="N834" i="13" s="1"/>
  <c r="K834" i="13"/>
  <c r="I834" i="13"/>
  <c r="M833" i="13"/>
  <c r="N833" i="13" s="1"/>
  <c r="K833" i="13"/>
  <c r="I833" i="13"/>
  <c r="M832" i="13"/>
  <c r="N832" i="13" s="1"/>
  <c r="K832" i="13"/>
  <c r="I832" i="13"/>
  <c r="M831" i="13"/>
  <c r="N831" i="13" s="1"/>
  <c r="K831" i="13"/>
  <c r="I831" i="13"/>
  <c r="M830" i="13"/>
  <c r="N830" i="13" s="1"/>
  <c r="K830" i="13"/>
  <c r="I830" i="13"/>
  <c r="M829" i="13"/>
  <c r="N829" i="13" s="1"/>
  <c r="K829" i="13"/>
  <c r="I829" i="13"/>
  <c r="M828" i="13"/>
  <c r="N828" i="13" s="1"/>
  <c r="K828" i="13"/>
  <c r="I828" i="13"/>
  <c r="M827" i="13"/>
  <c r="N827" i="13" s="1"/>
  <c r="K827" i="13"/>
  <c r="I827" i="13"/>
  <c r="M826" i="13"/>
  <c r="N826" i="13" s="1"/>
  <c r="K826" i="13"/>
  <c r="I826" i="13"/>
  <c r="M825" i="13"/>
  <c r="N825" i="13" s="1"/>
  <c r="K825" i="13"/>
  <c r="I825" i="13"/>
  <c r="M824" i="13"/>
  <c r="N824" i="13" s="1"/>
  <c r="K824" i="13"/>
  <c r="I824" i="13"/>
  <c r="M823" i="13"/>
  <c r="N823" i="13" s="1"/>
  <c r="K823" i="13"/>
  <c r="I823" i="13"/>
  <c r="M822" i="13"/>
  <c r="N822" i="13" s="1"/>
  <c r="K822" i="13"/>
  <c r="I822" i="13"/>
  <c r="M821" i="13"/>
  <c r="N821" i="13" s="1"/>
  <c r="K821" i="13"/>
  <c r="I821" i="13"/>
  <c r="M820" i="13"/>
  <c r="N820" i="13" s="1"/>
  <c r="K820" i="13"/>
  <c r="I820" i="13"/>
  <c r="M819" i="13"/>
  <c r="N819" i="13" s="1"/>
  <c r="K819" i="13"/>
  <c r="I819" i="13"/>
  <c r="M818" i="13"/>
  <c r="N818" i="13" s="1"/>
  <c r="K818" i="13"/>
  <c r="I818" i="13"/>
  <c r="M817" i="13"/>
  <c r="N817" i="13" s="1"/>
  <c r="K817" i="13"/>
  <c r="I817" i="13"/>
  <c r="M816" i="13"/>
  <c r="N816" i="13" s="1"/>
  <c r="K816" i="13"/>
  <c r="I816" i="13"/>
  <c r="M815" i="13"/>
  <c r="N815" i="13" s="1"/>
  <c r="K815" i="13"/>
  <c r="I815" i="13"/>
  <c r="M814" i="13"/>
  <c r="N814" i="13" s="1"/>
  <c r="K814" i="13"/>
  <c r="I814" i="13"/>
  <c r="M813" i="13"/>
  <c r="N813" i="13" s="1"/>
  <c r="K813" i="13"/>
  <c r="I813" i="13"/>
  <c r="M812" i="13"/>
  <c r="N812" i="13" s="1"/>
  <c r="K812" i="13"/>
  <c r="I812" i="13"/>
  <c r="M811" i="13"/>
  <c r="N811" i="13" s="1"/>
  <c r="K811" i="13"/>
  <c r="I811" i="13"/>
  <c r="M810" i="13"/>
  <c r="N810" i="13" s="1"/>
  <c r="K810" i="13"/>
  <c r="I810" i="13"/>
  <c r="M809" i="13"/>
  <c r="N809" i="13" s="1"/>
  <c r="K809" i="13"/>
  <c r="I809" i="13"/>
  <c r="M808" i="13"/>
  <c r="N808" i="13" s="1"/>
  <c r="K808" i="13"/>
  <c r="I808" i="13"/>
  <c r="M807" i="13"/>
  <c r="N807" i="13" s="1"/>
  <c r="K807" i="13"/>
  <c r="I807" i="13"/>
  <c r="M806" i="13"/>
  <c r="N806" i="13" s="1"/>
  <c r="K806" i="13"/>
  <c r="I806" i="13"/>
  <c r="M805" i="13"/>
  <c r="N805" i="13" s="1"/>
  <c r="K805" i="13"/>
  <c r="I805" i="13"/>
  <c r="M804" i="13"/>
  <c r="N804" i="13" s="1"/>
  <c r="K804" i="13"/>
  <c r="I804" i="13"/>
  <c r="M803" i="13"/>
  <c r="N803" i="13" s="1"/>
  <c r="K803" i="13"/>
  <c r="I803" i="13"/>
  <c r="M802" i="13"/>
  <c r="N802" i="13" s="1"/>
  <c r="K802" i="13"/>
  <c r="I802" i="13"/>
  <c r="M801" i="13"/>
  <c r="N801" i="13" s="1"/>
  <c r="K801" i="13"/>
  <c r="I801" i="13"/>
  <c r="M800" i="13"/>
  <c r="N800" i="13" s="1"/>
  <c r="K800" i="13"/>
  <c r="I800" i="13"/>
  <c r="M799" i="13"/>
  <c r="N799" i="13" s="1"/>
  <c r="K799" i="13"/>
  <c r="I799" i="13"/>
  <c r="M798" i="13"/>
  <c r="N798" i="13" s="1"/>
  <c r="K798" i="13"/>
  <c r="I798" i="13"/>
  <c r="M797" i="13"/>
  <c r="N797" i="13" s="1"/>
  <c r="K797" i="13"/>
  <c r="I797" i="13"/>
  <c r="M796" i="13"/>
  <c r="N796" i="13" s="1"/>
  <c r="K796" i="13"/>
  <c r="I796" i="13"/>
  <c r="M795" i="13"/>
  <c r="N795" i="13" s="1"/>
  <c r="K795" i="13"/>
  <c r="I795" i="13"/>
  <c r="M794" i="13"/>
  <c r="N794" i="13" s="1"/>
  <c r="K794" i="13"/>
  <c r="I794" i="13"/>
  <c r="M793" i="13"/>
  <c r="N793" i="13" s="1"/>
  <c r="K793" i="13"/>
  <c r="I793" i="13"/>
  <c r="M792" i="13"/>
  <c r="N792" i="13" s="1"/>
  <c r="K792" i="13"/>
  <c r="I792" i="13"/>
  <c r="M791" i="13"/>
  <c r="N791" i="13" s="1"/>
  <c r="K791" i="13"/>
  <c r="I791" i="13"/>
  <c r="M790" i="13"/>
  <c r="N790" i="13" s="1"/>
  <c r="K790" i="13"/>
  <c r="I790" i="13"/>
  <c r="M789" i="13"/>
  <c r="N789" i="13" s="1"/>
  <c r="K789" i="13"/>
  <c r="I789" i="13"/>
  <c r="M788" i="13"/>
  <c r="N788" i="13" s="1"/>
  <c r="K788" i="13"/>
  <c r="I788" i="13"/>
  <c r="M787" i="13"/>
  <c r="N787" i="13" s="1"/>
  <c r="K787" i="13"/>
  <c r="I787" i="13"/>
  <c r="M786" i="13"/>
  <c r="N786" i="13" s="1"/>
  <c r="K786" i="13"/>
  <c r="I786" i="13"/>
  <c r="M785" i="13"/>
  <c r="N785" i="13" s="1"/>
  <c r="K785" i="13"/>
  <c r="I785" i="13"/>
  <c r="M784" i="13"/>
  <c r="N784" i="13" s="1"/>
  <c r="K784" i="13"/>
  <c r="I784" i="13"/>
  <c r="M783" i="13"/>
  <c r="N783" i="13" s="1"/>
  <c r="K783" i="13"/>
  <c r="I783" i="13"/>
  <c r="M782" i="13"/>
  <c r="N782" i="13" s="1"/>
  <c r="K782" i="13"/>
  <c r="I782" i="13"/>
  <c r="M781" i="13"/>
  <c r="N781" i="13" s="1"/>
  <c r="K781" i="13"/>
  <c r="I781" i="13"/>
  <c r="M780" i="13"/>
  <c r="N780" i="13" s="1"/>
  <c r="K780" i="13"/>
  <c r="I780" i="13"/>
  <c r="M779" i="13"/>
  <c r="N779" i="13" s="1"/>
  <c r="K779" i="13"/>
  <c r="I779" i="13"/>
  <c r="M778" i="13"/>
  <c r="N778" i="13" s="1"/>
  <c r="K778" i="13"/>
  <c r="I778" i="13"/>
  <c r="M777" i="13"/>
  <c r="N777" i="13" s="1"/>
  <c r="K777" i="13"/>
  <c r="I777" i="13"/>
  <c r="M776" i="13"/>
  <c r="N776" i="13" s="1"/>
  <c r="K776" i="13"/>
  <c r="I776" i="13"/>
  <c r="M775" i="13"/>
  <c r="N775" i="13" s="1"/>
  <c r="K775" i="13"/>
  <c r="I775" i="13"/>
  <c r="M774" i="13"/>
  <c r="N774" i="13" s="1"/>
  <c r="K774" i="13"/>
  <c r="I774" i="13"/>
  <c r="M773" i="13"/>
  <c r="N773" i="13" s="1"/>
  <c r="K773" i="13"/>
  <c r="I773" i="13"/>
  <c r="M772" i="13"/>
  <c r="N772" i="13" s="1"/>
  <c r="K772" i="13"/>
  <c r="I772" i="13"/>
  <c r="M771" i="13"/>
  <c r="N771" i="13" s="1"/>
  <c r="K771" i="13"/>
  <c r="I771" i="13"/>
  <c r="M770" i="13"/>
  <c r="N770" i="13" s="1"/>
  <c r="K770" i="13"/>
  <c r="I770" i="13"/>
  <c r="M769" i="13"/>
  <c r="N769" i="13" s="1"/>
  <c r="K769" i="13"/>
  <c r="I769" i="13"/>
  <c r="M768" i="13"/>
  <c r="N768" i="13" s="1"/>
  <c r="K768" i="13"/>
  <c r="I768" i="13"/>
  <c r="M767" i="13"/>
  <c r="N767" i="13" s="1"/>
  <c r="K767" i="13"/>
  <c r="I767" i="13"/>
  <c r="M766" i="13"/>
  <c r="N766" i="13" s="1"/>
  <c r="K766" i="13"/>
  <c r="I766" i="13"/>
  <c r="M765" i="13"/>
  <c r="N765" i="13" s="1"/>
  <c r="K765" i="13"/>
  <c r="I765" i="13"/>
  <c r="M764" i="13"/>
  <c r="N764" i="13" s="1"/>
  <c r="K764" i="13"/>
  <c r="I764" i="13"/>
  <c r="M763" i="13"/>
  <c r="N763" i="13" s="1"/>
  <c r="K763" i="13"/>
  <c r="I763" i="13"/>
  <c r="M762" i="13"/>
  <c r="N762" i="13" s="1"/>
  <c r="K762" i="13"/>
  <c r="I762" i="13"/>
  <c r="M761" i="13"/>
  <c r="N761" i="13" s="1"/>
  <c r="K761" i="13"/>
  <c r="I761" i="13"/>
  <c r="M760" i="13"/>
  <c r="N760" i="13" s="1"/>
  <c r="K760" i="13"/>
  <c r="I760" i="13"/>
  <c r="M759" i="13"/>
  <c r="N759" i="13" s="1"/>
  <c r="K759" i="13"/>
  <c r="I759" i="13"/>
  <c r="M758" i="13"/>
  <c r="N758" i="13" s="1"/>
  <c r="K758" i="13"/>
  <c r="I758" i="13"/>
  <c r="M757" i="13"/>
  <c r="N757" i="13" s="1"/>
  <c r="K757" i="13"/>
  <c r="I757" i="13"/>
  <c r="M756" i="13"/>
  <c r="N756" i="13" s="1"/>
  <c r="K756" i="13"/>
  <c r="I756" i="13"/>
  <c r="M755" i="13"/>
  <c r="N755" i="13" s="1"/>
  <c r="K755" i="13"/>
  <c r="I755" i="13"/>
  <c r="M754" i="13"/>
  <c r="N754" i="13" s="1"/>
  <c r="K754" i="13"/>
  <c r="I754" i="13"/>
  <c r="M753" i="13"/>
  <c r="N753" i="13" s="1"/>
  <c r="K753" i="13"/>
  <c r="I753" i="13"/>
  <c r="M752" i="13"/>
  <c r="N752" i="13" s="1"/>
  <c r="K752" i="13"/>
  <c r="I752" i="13"/>
  <c r="M751" i="13"/>
  <c r="N751" i="13" s="1"/>
  <c r="K751" i="13"/>
  <c r="I751" i="13"/>
  <c r="M750" i="13"/>
  <c r="N750" i="13" s="1"/>
  <c r="K750" i="13"/>
  <c r="I750" i="13"/>
  <c r="M749" i="13"/>
  <c r="N749" i="13" s="1"/>
  <c r="K749" i="13"/>
  <c r="I749" i="13"/>
  <c r="M748" i="13"/>
  <c r="N748" i="13" s="1"/>
  <c r="K748" i="13"/>
  <c r="I748" i="13"/>
  <c r="M747" i="13"/>
  <c r="N747" i="13" s="1"/>
  <c r="K747" i="13"/>
  <c r="I747" i="13"/>
  <c r="M746" i="13"/>
  <c r="N746" i="13" s="1"/>
  <c r="K746" i="13"/>
  <c r="I746" i="13"/>
  <c r="M745" i="13"/>
  <c r="N745" i="13" s="1"/>
  <c r="K745" i="13"/>
  <c r="I745" i="13"/>
  <c r="M744" i="13"/>
  <c r="N744" i="13" s="1"/>
  <c r="K744" i="13"/>
  <c r="I744" i="13"/>
  <c r="M743" i="13"/>
  <c r="N743" i="13" s="1"/>
  <c r="C7" i="13" s="1"/>
  <c r="D7" i="13" s="1"/>
  <c r="K743" i="13"/>
  <c r="I743" i="13"/>
  <c r="M742" i="13"/>
  <c r="N742" i="13" s="1"/>
  <c r="K742" i="13"/>
  <c r="I742" i="13"/>
  <c r="M741" i="13"/>
  <c r="N741" i="13" s="1"/>
  <c r="K741" i="13"/>
  <c r="I741" i="13"/>
  <c r="M740" i="13"/>
  <c r="N740" i="13" s="1"/>
  <c r="K740" i="13"/>
  <c r="I740" i="13"/>
  <c r="M739" i="13"/>
  <c r="N739" i="13" s="1"/>
  <c r="K739" i="13"/>
  <c r="I739" i="13"/>
  <c r="M738" i="13"/>
  <c r="N738" i="13" s="1"/>
  <c r="K738" i="13"/>
  <c r="I738" i="13"/>
  <c r="M737" i="13"/>
  <c r="N737" i="13" s="1"/>
  <c r="K737" i="13"/>
  <c r="I737" i="13"/>
  <c r="M736" i="13"/>
  <c r="N736" i="13" s="1"/>
  <c r="K736" i="13"/>
  <c r="I736" i="13"/>
  <c r="M735" i="13"/>
  <c r="N735" i="13" s="1"/>
  <c r="K735" i="13"/>
  <c r="I735" i="13"/>
  <c r="M734" i="13"/>
  <c r="N734" i="13" s="1"/>
  <c r="K734" i="13"/>
  <c r="I734" i="13"/>
  <c r="M733" i="13"/>
  <c r="N733" i="13" s="1"/>
  <c r="K733" i="13"/>
  <c r="I733" i="13"/>
  <c r="M732" i="13"/>
  <c r="N732" i="13" s="1"/>
  <c r="K732" i="13"/>
  <c r="I732" i="13"/>
  <c r="M731" i="13"/>
  <c r="N731" i="13" s="1"/>
  <c r="K731" i="13"/>
  <c r="I731" i="13"/>
  <c r="M730" i="13"/>
  <c r="N730" i="13" s="1"/>
  <c r="K730" i="13"/>
  <c r="I730" i="13"/>
  <c r="M729" i="13"/>
  <c r="N729" i="13" s="1"/>
  <c r="K729" i="13"/>
  <c r="I729" i="13"/>
  <c r="M728" i="13"/>
  <c r="N728" i="13" s="1"/>
  <c r="K728" i="13"/>
  <c r="I728" i="13"/>
  <c r="M727" i="13"/>
  <c r="N727" i="13" s="1"/>
  <c r="K727" i="13"/>
  <c r="I727" i="13"/>
  <c r="M726" i="13"/>
  <c r="N726" i="13" s="1"/>
  <c r="K726" i="13"/>
  <c r="I726" i="13"/>
  <c r="M725" i="13"/>
  <c r="N725" i="13" s="1"/>
  <c r="K725" i="13"/>
  <c r="I725" i="13"/>
  <c r="M724" i="13"/>
  <c r="N724" i="13" s="1"/>
  <c r="K724" i="13"/>
  <c r="I724" i="13"/>
  <c r="M723" i="13"/>
  <c r="N723" i="13" s="1"/>
  <c r="K723" i="13"/>
  <c r="I723" i="13"/>
  <c r="M722" i="13"/>
  <c r="N722" i="13" s="1"/>
  <c r="K722" i="13"/>
  <c r="I722" i="13"/>
  <c r="M721" i="13"/>
  <c r="N721" i="13" s="1"/>
  <c r="K721" i="13"/>
  <c r="I721" i="13"/>
  <c r="M720" i="13"/>
  <c r="N720" i="13" s="1"/>
  <c r="K720" i="13"/>
  <c r="I720" i="13"/>
  <c r="M719" i="13"/>
  <c r="N719" i="13" s="1"/>
  <c r="K719" i="13"/>
  <c r="I719" i="13"/>
  <c r="M718" i="13"/>
  <c r="N718" i="13" s="1"/>
  <c r="K718" i="13"/>
  <c r="I718" i="13"/>
  <c r="M717" i="13"/>
  <c r="N717" i="13" s="1"/>
  <c r="K717" i="13"/>
  <c r="I717" i="13"/>
  <c r="M716" i="13"/>
  <c r="N716" i="13" s="1"/>
  <c r="K716" i="13"/>
  <c r="I716" i="13"/>
  <c r="M715" i="13"/>
  <c r="N715" i="13" s="1"/>
  <c r="K715" i="13"/>
  <c r="I715" i="13"/>
  <c r="M714" i="13"/>
  <c r="N714" i="13" s="1"/>
  <c r="K714" i="13"/>
  <c r="I714" i="13"/>
  <c r="M713" i="13"/>
  <c r="N713" i="13" s="1"/>
  <c r="K713" i="13"/>
  <c r="I713" i="13"/>
  <c r="M712" i="13"/>
  <c r="N712" i="13" s="1"/>
  <c r="K712" i="13"/>
  <c r="I712" i="13"/>
  <c r="M711" i="13"/>
  <c r="N711" i="13" s="1"/>
  <c r="K711" i="13"/>
  <c r="I711" i="13"/>
  <c r="M710" i="13"/>
  <c r="N710" i="13" s="1"/>
  <c r="K710" i="13"/>
  <c r="I710" i="13"/>
  <c r="M709" i="13"/>
  <c r="N709" i="13" s="1"/>
  <c r="K709" i="13"/>
  <c r="I709" i="13"/>
  <c r="M708" i="13"/>
  <c r="N708" i="13" s="1"/>
  <c r="K708" i="13"/>
  <c r="I708" i="13"/>
  <c r="M707" i="13"/>
  <c r="N707" i="13" s="1"/>
  <c r="K707" i="13"/>
  <c r="I707" i="13"/>
  <c r="M706" i="13"/>
  <c r="N706" i="13" s="1"/>
  <c r="K706" i="13"/>
  <c r="I706" i="13"/>
  <c r="M705" i="13"/>
  <c r="N705" i="13" s="1"/>
  <c r="K705" i="13"/>
  <c r="I705" i="13"/>
  <c r="M704" i="13"/>
  <c r="N704" i="13" s="1"/>
  <c r="K704" i="13"/>
  <c r="I704" i="13"/>
  <c r="M703" i="13"/>
  <c r="N703" i="13" s="1"/>
  <c r="K703" i="13"/>
  <c r="I703" i="13"/>
  <c r="M702" i="13"/>
  <c r="N702" i="13" s="1"/>
  <c r="K702" i="13"/>
  <c r="I702" i="13"/>
  <c r="M701" i="13"/>
  <c r="N701" i="13" s="1"/>
  <c r="K701" i="13"/>
  <c r="I701" i="13"/>
  <c r="M700" i="13"/>
  <c r="N700" i="13" s="1"/>
  <c r="K700" i="13"/>
  <c r="I700" i="13"/>
  <c r="M699" i="13"/>
  <c r="N699" i="13" s="1"/>
  <c r="K699" i="13"/>
  <c r="I699" i="13"/>
  <c r="M698" i="13"/>
  <c r="N698" i="13" s="1"/>
  <c r="K698" i="13"/>
  <c r="I698" i="13"/>
  <c r="M697" i="13"/>
  <c r="N697" i="13" s="1"/>
  <c r="K697" i="13"/>
  <c r="I697" i="13"/>
  <c r="M696" i="13"/>
  <c r="N696" i="13" s="1"/>
  <c r="K696" i="13"/>
  <c r="I696" i="13"/>
  <c r="M695" i="13"/>
  <c r="N695" i="13" s="1"/>
  <c r="K695" i="13"/>
  <c r="I695" i="13"/>
  <c r="M694" i="13"/>
  <c r="N694" i="13" s="1"/>
  <c r="K694" i="13"/>
  <c r="I694" i="13"/>
  <c r="M693" i="13"/>
  <c r="N693" i="13" s="1"/>
  <c r="K693" i="13"/>
  <c r="I693" i="13"/>
  <c r="M692" i="13"/>
  <c r="N692" i="13" s="1"/>
  <c r="K692" i="13"/>
  <c r="I692" i="13"/>
  <c r="M691" i="13"/>
  <c r="N691" i="13" s="1"/>
  <c r="K691" i="13"/>
  <c r="I691" i="13"/>
  <c r="M690" i="13"/>
  <c r="N690" i="13" s="1"/>
  <c r="K690" i="13"/>
  <c r="I690" i="13"/>
  <c r="M689" i="13"/>
  <c r="N689" i="13" s="1"/>
  <c r="K689" i="13"/>
  <c r="I689" i="13"/>
  <c r="M688" i="13"/>
  <c r="N688" i="13" s="1"/>
  <c r="K688" i="13"/>
  <c r="I688" i="13"/>
  <c r="M687" i="13"/>
  <c r="N687" i="13" s="1"/>
  <c r="K687" i="13"/>
  <c r="I687" i="13"/>
  <c r="M686" i="13"/>
  <c r="N686" i="13" s="1"/>
  <c r="K686" i="13"/>
  <c r="I686" i="13"/>
  <c r="M685" i="13"/>
  <c r="N685" i="13" s="1"/>
  <c r="K685" i="13"/>
  <c r="I685" i="13"/>
  <c r="M684" i="13"/>
  <c r="N684" i="13" s="1"/>
  <c r="K684" i="13"/>
  <c r="I684" i="13"/>
  <c r="M683" i="13"/>
  <c r="N683" i="13" s="1"/>
  <c r="K683" i="13"/>
  <c r="I683" i="13"/>
  <c r="M682" i="13"/>
  <c r="N682" i="13" s="1"/>
  <c r="K682" i="13"/>
  <c r="I682" i="13"/>
  <c r="M681" i="13"/>
  <c r="N681" i="13" s="1"/>
  <c r="K681" i="13"/>
  <c r="I681" i="13"/>
  <c r="M680" i="13"/>
  <c r="N680" i="13" s="1"/>
  <c r="K680" i="13"/>
  <c r="I680" i="13"/>
  <c r="M679" i="13"/>
  <c r="N679" i="13" s="1"/>
  <c r="K679" i="13"/>
  <c r="I679" i="13"/>
  <c r="M678" i="13"/>
  <c r="N678" i="13" s="1"/>
  <c r="K678" i="13"/>
  <c r="I678" i="13"/>
  <c r="M677" i="13"/>
  <c r="N677" i="13" s="1"/>
  <c r="K677" i="13"/>
  <c r="I677" i="13"/>
  <c r="M676" i="13"/>
  <c r="N676" i="13" s="1"/>
  <c r="K676" i="13"/>
  <c r="I676" i="13"/>
  <c r="M675" i="13"/>
  <c r="N675" i="13" s="1"/>
  <c r="K675" i="13"/>
  <c r="I675" i="13"/>
  <c r="M674" i="13"/>
  <c r="N674" i="13" s="1"/>
  <c r="K674" i="13"/>
  <c r="I674" i="13"/>
  <c r="M673" i="13"/>
  <c r="N673" i="13" s="1"/>
  <c r="K673" i="13"/>
  <c r="I673" i="13"/>
  <c r="M672" i="13"/>
  <c r="N672" i="13" s="1"/>
  <c r="K672" i="13"/>
  <c r="I672" i="13"/>
  <c r="M671" i="13"/>
  <c r="N671" i="13" s="1"/>
  <c r="K671" i="13"/>
  <c r="I671" i="13"/>
  <c r="M670" i="13"/>
  <c r="N670" i="13" s="1"/>
  <c r="K670" i="13"/>
  <c r="I670" i="13"/>
  <c r="M669" i="13"/>
  <c r="N669" i="13" s="1"/>
  <c r="K669" i="13"/>
  <c r="I669" i="13"/>
  <c r="M668" i="13"/>
  <c r="N668" i="13" s="1"/>
  <c r="K668" i="13"/>
  <c r="I668" i="13"/>
  <c r="M667" i="13"/>
  <c r="N667" i="13" s="1"/>
  <c r="K667" i="13"/>
  <c r="I667" i="13"/>
  <c r="M666" i="13"/>
  <c r="N666" i="13" s="1"/>
  <c r="K666" i="13"/>
  <c r="I666" i="13"/>
  <c r="M665" i="13"/>
  <c r="N665" i="13" s="1"/>
  <c r="K665" i="13"/>
  <c r="I665" i="13"/>
  <c r="M664" i="13"/>
  <c r="N664" i="13" s="1"/>
  <c r="K664" i="13"/>
  <c r="I664" i="13"/>
  <c r="M663" i="13"/>
  <c r="N663" i="13" s="1"/>
  <c r="K663" i="13"/>
  <c r="I663" i="13"/>
  <c r="M662" i="13"/>
  <c r="N662" i="13" s="1"/>
  <c r="K662" i="13"/>
  <c r="I662" i="13"/>
  <c r="M661" i="13"/>
  <c r="N661" i="13" s="1"/>
  <c r="K661" i="13"/>
  <c r="I661" i="13"/>
  <c r="M660" i="13"/>
  <c r="N660" i="13" s="1"/>
  <c r="K660" i="13"/>
  <c r="I660" i="13"/>
  <c r="M659" i="13"/>
  <c r="N659" i="13" s="1"/>
  <c r="K659" i="13"/>
  <c r="I659" i="13"/>
  <c r="M658" i="13"/>
  <c r="N658" i="13" s="1"/>
  <c r="K658" i="13"/>
  <c r="I658" i="13"/>
  <c r="M657" i="13"/>
  <c r="N657" i="13" s="1"/>
  <c r="K657" i="13"/>
  <c r="I657" i="13"/>
  <c r="M656" i="13"/>
  <c r="N656" i="13" s="1"/>
  <c r="K656" i="13"/>
  <c r="I656" i="13"/>
  <c r="M655" i="13"/>
  <c r="N655" i="13" s="1"/>
  <c r="K655" i="13"/>
  <c r="I655" i="13"/>
  <c r="M654" i="13"/>
  <c r="N654" i="13" s="1"/>
  <c r="K654" i="13"/>
  <c r="I654" i="13"/>
  <c r="M653" i="13"/>
  <c r="N653" i="13" s="1"/>
  <c r="K653" i="13"/>
  <c r="I653" i="13"/>
  <c r="M652" i="13"/>
  <c r="N652" i="13" s="1"/>
  <c r="K652" i="13"/>
  <c r="I652" i="13"/>
  <c r="M651" i="13"/>
  <c r="N651" i="13" s="1"/>
  <c r="K651" i="13"/>
  <c r="I651" i="13"/>
  <c r="M650" i="13"/>
  <c r="N650" i="13" s="1"/>
  <c r="K650" i="13"/>
  <c r="I650" i="13"/>
  <c r="M649" i="13"/>
  <c r="N649" i="13" s="1"/>
  <c r="K649" i="13"/>
  <c r="I649" i="13"/>
  <c r="M648" i="13"/>
  <c r="N648" i="13" s="1"/>
  <c r="K648" i="13"/>
  <c r="I648" i="13"/>
  <c r="M647" i="13"/>
  <c r="N647" i="13" s="1"/>
  <c r="K647" i="13"/>
  <c r="I647" i="13"/>
  <c r="M646" i="13"/>
  <c r="N646" i="13" s="1"/>
  <c r="K646" i="13"/>
  <c r="I646" i="13"/>
  <c r="M645" i="13"/>
  <c r="N645" i="13" s="1"/>
  <c r="K645" i="13"/>
  <c r="I645" i="13"/>
  <c r="M644" i="13"/>
  <c r="N644" i="13" s="1"/>
  <c r="K644" i="13"/>
  <c r="I644" i="13"/>
  <c r="M643" i="13"/>
  <c r="N643" i="13" s="1"/>
  <c r="K643" i="13"/>
  <c r="I643" i="13"/>
  <c r="M642" i="13"/>
  <c r="N642" i="13" s="1"/>
  <c r="K642" i="13"/>
  <c r="I642" i="13"/>
  <c r="M641" i="13"/>
  <c r="N641" i="13" s="1"/>
  <c r="K641" i="13"/>
  <c r="I641" i="13"/>
  <c r="M640" i="13"/>
  <c r="N640" i="13" s="1"/>
  <c r="K640" i="13"/>
  <c r="I640" i="13"/>
  <c r="M639" i="13"/>
  <c r="N639" i="13" s="1"/>
  <c r="K639" i="13"/>
  <c r="I639" i="13"/>
  <c r="M638" i="13"/>
  <c r="N638" i="13" s="1"/>
  <c r="K638" i="13"/>
  <c r="I638" i="13"/>
  <c r="M637" i="13"/>
  <c r="N637" i="13" s="1"/>
  <c r="K637" i="13"/>
  <c r="I637" i="13"/>
  <c r="M636" i="13"/>
  <c r="N636" i="13" s="1"/>
  <c r="K636" i="13"/>
  <c r="I636" i="13"/>
  <c r="M635" i="13"/>
  <c r="N635" i="13" s="1"/>
  <c r="K635" i="13"/>
  <c r="I635" i="13"/>
  <c r="M634" i="13"/>
  <c r="N634" i="13" s="1"/>
  <c r="K634" i="13"/>
  <c r="I634" i="13"/>
  <c r="M633" i="13"/>
  <c r="N633" i="13" s="1"/>
  <c r="K633" i="13"/>
  <c r="I633" i="13"/>
  <c r="M632" i="13"/>
  <c r="N632" i="13" s="1"/>
  <c r="K632" i="13"/>
  <c r="I632" i="13"/>
  <c r="M631" i="13"/>
  <c r="N631" i="13" s="1"/>
  <c r="K631" i="13"/>
  <c r="I631" i="13"/>
  <c r="M630" i="13"/>
  <c r="N630" i="13" s="1"/>
  <c r="K630" i="13"/>
  <c r="I630" i="13"/>
  <c r="M629" i="13"/>
  <c r="N629" i="13" s="1"/>
  <c r="K629" i="13"/>
  <c r="I629" i="13"/>
  <c r="M628" i="13"/>
  <c r="N628" i="13" s="1"/>
  <c r="K628" i="13"/>
  <c r="I628" i="13"/>
  <c r="M627" i="13"/>
  <c r="N627" i="13" s="1"/>
  <c r="K627" i="13"/>
  <c r="I627" i="13"/>
  <c r="M626" i="13"/>
  <c r="N626" i="13" s="1"/>
  <c r="K626" i="13"/>
  <c r="I626" i="13"/>
  <c r="M625" i="13"/>
  <c r="N625" i="13" s="1"/>
  <c r="K625" i="13"/>
  <c r="I625" i="13"/>
  <c r="M624" i="13"/>
  <c r="N624" i="13" s="1"/>
  <c r="K624" i="13"/>
  <c r="I624" i="13"/>
  <c r="M623" i="13"/>
  <c r="N623" i="13" s="1"/>
  <c r="K623" i="13"/>
  <c r="I623" i="13"/>
  <c r="M622" i="13"/>
  <c r="N622" i="13" s="1"/>
  <c r="K622" i="13"/>
  <c r="I622" i="13"/>
  <c r="M621" i="13"/>
  <c r="N621" i="13" s="1"/>
  <c r="K621" i="13"/>
  <c r="I621" i="13"/>
  <c r="M620" i="13"/>
  <c r="N620" i="13" s="1"/>
  <c r="K620" i="13"/>
  <c r="I620" i="13"/>
  <c r="M619" i="13"/>
  <c r="N619" i="13" s="1"/>
  <c r="K619" i="13"/>
  <c r="I619" i="13"/>
  <c r="M618" i="13"/>
  <c r="N618" i="13" s="1"/>
  <c r="K618" i="13"/>
  <c r="I618" i="13"/>
  <c r="M617" i="13"/>
  <c r="N617" i="13" s="1"/>
  <c r="K617" i="13"/>
  <c r="I617" i="13"/>
  <c r="M616" i="13"/>
  <c r="N616" i="13" s="1"/>
  <c r="K616" i="13"/>
  <c r="I616" i="13"/>
  <c r="M615" i="13"/>
  <c r="N615" i="13" s="1"/>
  <c r="K615" i="13"/>
  <c r="I615" i="13"/>
  <c r="M614" i="13"/>
  <c r="N614" i="13" s="1"/>
  <c r="K614" i="13"/>
  <c r="I614" i="13"/>
  <c r="M613" i="13"/>
  <c r="N613" i="13" s="1"/>
  <c r="K613" i="13"/>
  <c r="I613" i="13"/>
  <c r="M612" i="13"/>
  <c r="N612" i="13" s="1"/>
  <c r="K612" i="13"/>
  <c r="I612" i="13"/>
  <c r="M611" i="13"/>
  <c r="N611" i="13" s="1"/>
  <c r="K611" i="13"/>
  <c r="I611" i="13"/>
  <c r="M610" i="13"/>
  <c r="N610" i="13" s="1"/>
  <c r="K610" i="13"/>
  <c r="I610" i="13"/>
  <c r="M609" i="13"/>
  <c r="N609" i="13" s="1"/>
  <c r="K609" i="13"/>
  <c r="I609" i="13"/>
  <c r="M608" i="13"/>
  <c r="N608" i="13" s="1"/>
  <c r="K608" i="13"/>
  <c r="I608" i="13"/>
  <c r="M607" i="13"/>
  <c r="N607" i="13" s="1"/>
  <c r="K607" i="13"/>
  <c r="I607" i="13"/>
  <c r="M606" i="13"/>
  <c r="N606" i="13" s="1"/>
  <c r="K606" i="13"/>
  <c r="I606" i="13"/>
  <c r="M605" i="13"/>
  <c r="N605" i="13" s="1"/>
  <c r="K605" i="13"/>
  <c r="I605" i="13"/>
  <c r="M604" i="13"/>
  <c r="N604" i="13" s="1"/>
  <c r="K604" i="13"/>
  <c r="I604" i="13"/>
  <c r="M603" i="13"/>
  <c r="N603" i="13" s="1"/>
  <c r="K603" i="13"/>
  <c r="I603" i="13"/>
  <c r="M602" i="13"/>
  <c r="N602" i="13" s="1"/>
  <c r="K602" i="13"/>
  <c r="I602" i="13"/>
  <c r="M601" i="13"/>
  <c r="N601" i="13" s="1"/>
  <c r="K601" i="13"/>
  <c r="I601" i="13"/>
  <c r="M600" i="13"/>
  <c r="N600" i="13" s="1"/>
  <c r="K600" i="13"/>
  <c r="I600" i="13"/>
  <c r="M599" i="13"/>
  <c r="N599" i="13" s="1"/>
  <c r="K599" i="13"/>
  <c r="I599" i="13"/>
  <c r="M598" i="13"/>
  <c r="N598" i="13" s="1"/>
  <c r="K598" i="13"/>
  <c r="I598" i="13"/>
  <c r="M597" i="13"/>
  <c r="N597" i="13" s="1"/>
  <c r="K597" i="13"/>
  <c r="I597" i="13"/>
  <c r="M596" i="13"/>
  <c r="N596" i="13" s="1"/>
  <c r="K596" i="13"/>
  <c r="I596" i="13"/>
  <c r="M595" i="13"/>
  <c r="N595" i="13" s="1"/>
  <c r="K595" i="13"/>
  <c r="I595" i="13"/>
  <c r="M594" i="13"/>
  <c r="N594" i="13" s="1"/>
  <c r="K594" i="13"/>
  <c r="I594" i="13"/>
  <c r="M593" i="13"/>
  <c r="N593" i="13" s="1"/>
  <c r="K593" i="13"/>
  <c r="I593" i="13"/>
  <c r="M592" i="13"/>
  <c r="N592" i="13" s="1"/>
  <c r="K592" i="13"/>
  <c r="I592" i="13"/>
  <c r="M591" i="13"/>
  <c r="N591" i="13" s="1"/>
  <c r="K591" i="13"/>
  <c r="I591" i="13"/>
  <c r="M590" i="13"/>
  <c r="N590" i="13" s="1"/>
  <c r="K590" i="13"/>
  <c r="I590" i="13"/>
  <c r="M589" i="13"/>
  <c r="N589" i="13" s="1"/>
  <c r="K589" i="13"/>
  <c r="I589" i="13"/>
  <c r="M588" i="13"/>
  <c r="N588" i="13" s="1"/>
  <c r="K588" i="13"/>
  <c r="I588" i="13"/>
  <c r="M587" i="13"/>
  <c r="N587" i="13" s="1"/>
  <c r="K587" i="13"/>
  <c r="I587" i="13"/>
  <c r="M586" i="13"/>
  <c r="N586" i="13" s="1"/>
  <c r="K586" i="13"/>
  <c r="I586" i="13"/>
  <c r="M585" i="13"/>
  <c r="N585" i="13" s="1"/>
  <c r="K585" i="13"/>
  <c r="I585" i="13"/>
  <c r="M584" i="13"/>
  <c r="N584" i="13" s="1"/>
  <c r="K584" i="13"/>
  <c r="I584" i="13"/>
  <c r="M583" i="13"/>
  <c r="N583" i="13" s="1"/>
  <c r="K583" i="13"/>
  <c r="I583" i="13"/>
  <c r="M582" i="13"/>
  <c r="N582" i="13" s="1"/>
  <c r="K582" i="13"/>
  <c r="I582" i="13"/>
  <c r="M581" i="13"/>
  <c r="N581" i="13" s="1"/>
  <c r="K581" i="13"/>
  <c r="I581" i="13"/>
  <c r="M580" i="13"/>
  <c r="N580" i="13" s="1"/>
  <c r="K580" i="13"/>
  <c r="I580" i="13"/>
  <c r="M579" i="13"/>
  <c r="N579" i="13" s="1"/>
  <c r="K579" i="13"/>
  <c r="I579" i="13"/>
  <c r="M578" i="13"/>
  <c r="N578" i="13" s="1"/>
  <c r="K578" i="13"/>
  <c r="I578" i="13"/>
  <c r="M577" i="13"/>
  <c r="N577" i="13" s="1"/>
  <c r="K577" i="13"/>
  <c r="I577" i="13"/>
  <c r="M576" i="13"/>
  <c r="N576" i="13" s="1"/>
  <c r="K576" i="13"/>
  <c r="I576" i="13"/>
  <c r="M575" i="13"/>
  <c r="N575" i="13" s="1"/>
  <c r="K575" i="13"/>
  <c r="I575" i="13"/>
  <c r="M574" i="13"/>
  <c r="N574" i="13" s="1"/>
  <c r="K574" i="13"/>
  <c r="I574" i="13"/>
  <c r="M573" i="13"/>
  <c r="N573" i="13" s="1"/>
  <c r="K573" i="13"/>
  <c r="I573" i="13"/>
  <c r="M572" i="13"/>
  <c r="N572" i="13" s="1"/>
  <c r="K572" i="13"/>
  <c r="I572" i="13"/>
  <c r="M571" i="13"/>
  <c r="N571" i="13" s="1"/>
  <c r="K571" i="13"/>
  <c r="I571" i="13"/>
  <c r="M570" i="13"/>
  <c r="N570" i="13" s="1"/>
  <c r="K570" i="13"/>
  <c r="I570" i="13"/>
  <c r="M569" i="13"/>
  <c r="N569" i="13" s="1"/>
  <c r="K569" i="13"/>
  <c r="I569" i="13"/>
  <c r="M568" i="13"/>
  <c r="N568" i="13" s="1"/>
  <c r="K568" i="13"/>
  <c r="I568" i="13"/>
  <c r="M567" i="13"/>
  <c r="N567" i="13" s="1"/>
  <c r="K567" i="13"/>
  <c r="I567" i="13"/>
  <c r="M566" i="13"/>
  <c r="N566" i="13" s="1"/>
  <c r="K566" i="13"/>
  <c r="I566" i="13"/>
  <c r="M565" i="13"/>
  <c r="N565" i="13" s="1"/>
  <c r="K565" i="13"/>
  <c r="I565" i="13"/>
  <c r="M564" i="13"/>
  <c r="N564" i="13" s="1"/>
  <c r="K564" i="13"/>
  <c r="I564" i="13"/>
  <c r="L564" i="13" s="1"/>
  <c r="M563" i="13"/>
  <c r="N563" i="13" s="1"/>
  <c r="K563" i="13"/>
  <c r="I563" i="13"/>
  <c r="M562" i="13"/>
  <c r="N562" i="13" s="1"/>
  <c r="K562" i="13"/>
  <c r="I562" i="13"/>
  <c r="M561" i="13"/>
  <c r="N561" i="13" s="1"/>
  <c r="K561" i="13"/>
  <c r="I561" i="13"/>
  <c r="M560" i="13"/>
  <c r="N560" i="13" s="1"/>
  <c r="K560" i="13"/>
  <c r="I560" i="13"/>
  <c r="M559" i="13"/>
  <c r="N559" i="13" s="1"/>
  <c r="K559" i="13"/>
  <c r="I559" i="13"/>
  <c r="M558" i="13"/>
  <c r="N558" i="13" s="1"/>
  <c r="K558" i="13"/>
  <c r="I558" i="13"/>
  <c r="M557" i="13"/>
  <c r="N557" i="13" s="1"/>
  <c r="K557" i="13"/>
  <c r="I557" i="13"/>
  <c r="M556" i="13"/>
  <c r="N556" i="13" s="1"/>
  <c r="K556" i="13"/>
  <c r="I556" i="13"/>
  <c r="M555" i="13"/>
  <c r="N555" i="13" s="1"/>
  <c r="K555" i="13"/>
  <c r="I555" i="13"/>
  <c r="M554" i="13"/>
  <c r="N554" i="13" s="1"/>
  <c r="K554" i="13"/>
  <c r="I554" i="13"/>
  <c r="M553" i="13"/>
  <c r="N553" i="13" s="1"/>
  <c r="K553" i="13"/>
  <c r="I553" i="13"/>
  <c r="M552" i="13"/>
  <c r="N552" i="13" s="1"/>
  <c r="K552" i="13"/>
  <c r="I552" i="13"/>
  <c r="M551" i="13"/>
  <c r="N551" i="13" s="1"/>
  <c r="K551" i="13"/>
  <c r="I551" i="13"/>
  <c r="M550" i="13"/>
  <c r="N550" i="13" s="1"/>
  <c r="K550" i="13"/>
  <c r="I550" i="13"/>
  <c r="M549" i="13"/>
  <c r="N549" i="13" s="1"/>
  <c r="K549" i="13"/>
  <c r="I549" i="13"/>
  <c r="M548" i="13"/>
  <c r="N548" i="13" s="1"/>
  <c r="C6" i="13" s="1"/>
  <c r="D6" i="13" s="1"/>
  <c r="K548" i="13"/>
  <c r="I548" i="13"/>
  <c r="M547" i="13"/>
  <c r="N547" i="13" s="1"/>
  <c r="K547" i="13"/>
  <c r="I547" i="13"/>
  <c r="M546" i="13"/>
  <c r="N546" i="13" s="1"/>
  <c r="K546" i="13"/>
  <c r="I546" i="13"/>
  <c r="M545" i="13"/>
  <c r="N545" i="13" s="1"/>
  <c r="K545" i="13"/>
  <c r="I545" i="13"/>
  <c r="M544" i="13"/>
  <c r="N544" i="13" s="1"/>
  <c r="K544" i="13"/>
  <c r="I544" i="13"/>
  <c r="M543" i="13"/>
  <c r="N543" i="13" s="1"/>
  <c r="K543" i="13"/>
  <c r="I543" i="13"/>
  <c r="M542" i="13"/>
  <c r="N542" i="13" s="1"/>
  <c r="K542" i="13"/>
  <c r="I542" i="13"/>
  <c r="M541" i="13"/>
  <c r="N541" i="13" s="1"/>
  <c r="K541" i="13"/>
  <c r="I541" i="13"/>
  <c r="M540" i="13"/>
  <c r="N540" i="13" s="1"/>
  <c r="K540" i="13"/>
  <c r="I540" i="13"/>
  <c r="M539" i="13"/>
  <c r="N539" i="13" s="1"/>
  <c r="K539" i="13"/>
  <c r="I539" i="13"/>
  <c r="M538" i="13"/>
  <c r="N538" i="13" s="1"/>
  <c r="K538" i="13"/>
  <c r="I538" i="13"/>
  <c r="M537" i="13"/>
  <c r="N537" i="13" s="1"/>
  <c r="K537" i="13"/>
  <c r="I537" i="13"/>
  <c r="M536" i="13"/>
  <c r="N536" i="13" s="1"/>
  <c r="K536" i="13"/>
  <c r="I536" i="13"/>
  <c r="M535" i="13"/>
  <c r="N535" i="13" s="1"/>
  <c r="K535" i="13"/>
  <c r="I535" i="13"/>
  <c r="M534" i="13"/>
  <c r="N534" i="13" s="1"/>
  <c r="K534" i="13"/>
  <c r="I534" i="13"/>
  <c r="M533" i="13"/>
  <c r="N533" i="13" s="1"/>
  <c r="K533" i="13"/>
  <c r="I533" i="13"/>
  <c r="M532" i="13"/>
  <c r="N532" i="13" s="1"/>
  <c r="K532" i="13"/>
  <c r="I532" i="13"/>
  <c r="M531" i="13"/>
  <c r="N531" i="13" s="1"/>
  <c r="K531" i="13"/>
  <c r="I531" i="13"/>
  <c r="M530" i="13"/>
  <c r="N530" i="13" s="1"/>
  <c r="K530" i="13"/>
  <c r="I530" i="13"/>
  <c r="M529" i="13"/>
  <c r="N529" i="13" s="1"/>
  <c r="K529" i="13"/>
  <c r="I529" i="13"/>
  <c r="M528" i="13"/>
  <c r="N528" i="13" s="1"/>
  <c r="K528" i="13"/>
  <c r="I528" i="13"/>
  <c r="M527" i="13"/>
  <c r="N527" i="13" s="1"/>
  <c r="K527" i="13"/>
  <c r="I527" i="13"/>
  <c r="M526" i="13"/>
  <c r="N526" i="13" s="1"/>
  <c r="K526" i="13"/>
  <c r="I526" i="13"/>
  <c r="M525" i="13"/>
  <c r="N525" i="13" s="1"/>
  <c r="K525" i="13"/>
  <c r="I525" i="13"/>
  <c r="M524" i="13"/>
  <c r="N524" i="13" s="1"/>
  <c r="K524" i="13"/>
  <c r="I524" i="13"/>
  <c r="M523" i="13"/>
  <c r="N523" i="13" s="1"/>
  <c r="K523" i="13"/>
  <c r="I523" i="13"/>
  <c r="M522" i="13"/>
  <c r="N522" i="13" s="1"/>
  <c r="K522" i="13"/>
  <c r="I522" i="13"/>
  <c r="M521" i="13"/>
  <c r="N521" i="13" s="1"/>
  <c r="K521" i="13"/>
  <c r="I521" i="13"/>
  <c r="M520" i="13"/>
  <c r="N520" i="13" s="1"/>
  <c r="K520" i="13"/>
  <c r="I520" i="13"/>
  <c r="M519" i="13"/>
  <c r="N519" i="13" s="1"/>
  <c r="K519" i="13"/>
  <c r="I519" i="13"/>
  <c r="M518" i="13"/>
  <c r="N518" i="13" s="1"/>
  <c r="K518" i="13"/>
  <c r="I518" i="13"/>
  <c r="M517" i="13"/>
  <c r="N517" i="13" s="1"/>
  <c r="K517" i="13"/>
  <c r="I517" i="13"/>
  <c r="M516" i="13"/>
  <c r="N516" i="13" s="1"/>
  <c r="K516" i="13"/>
  <c r="I516" i="13"/>
  <c r="M515" i="13"/>
  <c r="N515" i="13" s="1"/>
  <c r="K515" i="13"/>
  <c r="I515" i="13"/>
  <c r="M514" i="13"/>
  <c r="N514" i="13" s="1"/>
  <c r="K514" i="13"/>
  <c r="I514" i="13"/>
  <c r="M513" i="13"/>
  <c r="N513" i="13" s="1"/>
  <c r="K513" i="13"/>
  <c r="I513" i="13"/>
  <c r="M512" i="13"/>
  <c r="N512" i="13" s="1"/>
  <c r="K512" i="13"/>
  <c r="I512" i="13"/>
  <c r="M511" i="13"/>
  <c r="N511" i="13" s="1"/>
  <c r="K511" i="13"/>
  <c r="I511" i="13"/>
  <c r="M510" i="13"/>
  <c r="N510" i="13" s="1"/>
  <c r="K510" i="13"/>
  <c r="I510" i="13"/>
  <c r="M509" i="13"/>
  <c r="N509" i="13" s="1"/>
  <c r="K509" i="13"/>
  <c r="I509" i="13"/>
  <c r="M508" i="13"/>
  <c r="N508" i="13" s="1"/>
  <c r="K508" i="13"/>
  <c r="I508" i="13"/>
  <c r="M507" i="13"/>
  <c r="N507" i="13" s="1"/>
  <c r="K507" i="13"/>
  <c r="I507" i="13"/>
  <c r="M506" i="13"/>
  <c r="N506" i="13" s="1"/>
  <c r="K506" i="13"/>
  <c r="I506" i="13"/>
  <c r="M505" i="13"/>
  <c r="N505" i="13" s="1"/>
  <c r="K505" i="13"/>
  <c r="I505" i="13"/>
  <c r="M504" i="13"/>
  <c r="N504" i="13" s="1"/>
  <c r="K504" i="13"/>
  <c r="I504" i="13"/>
  <c r="M503" i="13"/>
  <c r="N503" i="13" s="1"/>
  <c r="K503" i="13"/>
  <c r="I503" i="13"/>
  <c r="M502" i="13"/>
  <c r="N502" i="13" s="1"/>
  <c r="K502" i="13"/>
  <c r="I502" i="13"/>
  <c r="M501" i="13"/>
  <c r="N501" i="13" s="1"/>
  <c r="K501" i="13"/>
  <c r="I501" i="13"/>
  <c r="M500" i="13"/>
  <c r="N500" i="13" s="1"/>
  <c r="K500" i="13"/>
  <c r="I500" i="13"/>
  <c r="M499" i="13"/>
  <c r="N499" i="13" s="1"/>
  <c r="K499" i="13"/>
  <c r="I499" i="13"/>
  <c r="M498" i="13"/>
  <c r="N498" i="13" s="1"/>
  <c r="K498" i="13"/>
  <c r="I498" i="13"/>
  <c r="M497" i="13"/>
  <c r="N497" i="13" s="1"/>
  <c r="K497" i="13"/>
  <c r="I497" i="13"/>
  <c r="M496" i="13"/>
  <c r="N496" i="13" s="1"/>
  <c r="K496" i="13"/>
  <c r="I496" i="13"/>
  <c r="M495" i="13"/>
  <c r="N495" i="13" s="1"/>
  <c r="K495" i="13"/>
  <c r="I495" i="13"/>
  <c r="M494" i="13"/>
  <c r="N494" i="13" s="1"/>
  <c r="K494" i="13"/>
  <c r="I494" i="13"/>
  <c r="M493" i="13"/>
  <c r="N493" i="13" s="1"/>
  <c r="K493" i="13"/>
  <c r="I493" i="13"/>
  <c r="M492" i="13"/>
  <c r="N492" i="13" s="1"/>
  <c r="K492" i="13"/>
  <c r="I492" i="13"/>
  <c r="M491" i="13"/>
  <c r="N491" i="13" s="1"/>
  <c r="K491" i="13"/>
  <c r="I491" i="13"/>
  <c r="M490" i="13"/>
  <c r="N490" i="13" s="1"/>
  <c r="K490" i="13"/>
  <c r="I490" i="13"/>
  <c r="M489" i="13"/>
  <c r="N489" i="13" s="1"/>
  <c r="K489" i="13"/>
  <c r="I489" i="13"/>
  <c r="M488" i="13"/>
  <c r="N488" i="13" s="1"/>
  <c r="K488" i="13"/>
  <c r="I488" i="13"/>
  <c r="M487" i="13"/>
  <c r="N487" i="13" s="1"/>
  <c r="K487" i="13"/>
  <c r="I487" i="13"/>
  <c r="M486" i="13"/>
  <c r="N486" i="13" s="1"/>
  <c r="K486" i="13"/>
  <c r="I486" i="13"/>
  <c r="M485" i="13"/>
  <c r="N485" i="13" s="1"/>
  <c r="K485" i="13"/>
  <c r="I485" i="13"/>
  <c r="M484" i="13"/>
  <c r="N484" i="13" s="1"/>
  <c r="K484" i="13"/>
  <c r="I484" i="13"/>
  <c r="M483" i="13"/>
  <c r="N483" i="13" s="1"/>
  <c r="K483" i="13"/>
  <c r="I483" i="13"/>
  <c r="M482" i="13"/>
  <c r="N482" i="13" s="1"/>
  <c r="K482" i="13"/>
  <c r="I482" i="13"/>
  <c r="M481" i="13"/>
  <c r="N481" i="13" s="1"/>
  <c r="K481" i="13"/>
  <c r="I481" i="13"/>
  <c r="M480" i="13"/>
  <c r="N480" i="13" s="1"/>
  <c r="K480" i="13"/>
  <c r="I480" i="13"/>
  <c r="M479" i="13"/>
  <c r="N479" i="13" s="1"/>
  <c r="K479" i="13"/>
  <c r="I479" i="13"/>
  <c r="M478" i="13"/>
  <c r="N478" i="13" s="1"/>
  <c r="K478" i="13"/>
  <c r="I478" i="13"/>
  <c r="M477" i="13"/>
  <c r="N477" i="13" s="1"/>
  <c r="K477" i="13"/>
  <c r="I477" i="13"/>
  <c r="M476" i="13"/>
  <c r="N476" i="13" s="1"/>
  <c r="K476" i="13"/>
  <c r="I476" i="13"/>
  <c r="M475" i="13"/>
  <c r="N475" i="13" s="1"/>
  <c r="K475" i="13"/>
  <c r="I475" i="13"/>
  <c r="M474" i="13"/>
  <c r="N474" i="13" s="1"/>
  <c r="K474" i="13"/>
  <c r="I474" i="13"/>
  <c r="M473" i="13"/>
  <c r="N473" i="13" s="1"/>
  <c r="K473" i="13"/>
  <c r="I473" i="13"/>
  <c r="M472" i="13"/>
  <c r="N472" i="13" s="1"/>
  <c r="K472" i="13"/>
  <c r="I472" i="13"/>
  <c r="M471" i="13"/>
  <c r="N471" i="13" s="1"/>
  <c r="K471" i="13"/>
  <c r="I471" i="13"/>
  <c r="M470" i="13"/>
  <c r="N470" i="13" s="1"/>
  <c r="K470" i="13"/>
  <c r="I470" i="13"/>
  <c r="M469" i="13"/>
  <c r="N469" i="13" s="1"/>
  <c r="K469" i="13"/>
  <c r="I469" i="13"/>
  <c r="M468" i="13"/>
  <c r="N468" i="13" s="1"/>
  <c r="K468" i="13"/>
  <c r="I468" i="13"/>
  <c r="M467" i="13"/>
  <c r="N467" i="13" s="1"/>
  <c r="K467" i="13"/>
  <c r="I467" i="13"/>
  <c r="M466" i="13"/>
  <c r="N466" i="13" s="1"/>
  <c r="K466" i="13"/>
  <c r="I466" i="13"/>
  <c r="M465" i="13"/>
  <c r="N465" i="13" s="1"/>
  <c r="K465" i="13"/>
  <c r="I465" i="13"/>
  <c r="M464" i="13"/>
  <c r="N464" i="13" s="1"/>
  <c r="K464" i="13"/>
  <c r="I464" i="13"/>
  <c r="M463" i="13"/>
  <c r="N463" i="13" s="1"/>
  <c r="K463" i="13"/>
  <c r="I463" i="13"/>
  <c r="M462" i="13"/>
  <c r="N462" i="13" s="1"/>
  <c r="K462" i="13"/>
  <c r="I462" i="13"/>
  <c r="M461" i="13"/>
  <c r="N461" i="13" s="1"/>
  <c r="K461" i="13"/>
  <c r="I461" i="13"/>
  <c r="M460" i="13"/>
  <c r="N460" i="13" s="1"/>
  <c r="K460" i="13"/>
  <c r="I460" i="13"/>
  <c r="M459" i="13"/>
  <c r="N459" i="13" s="1"/>
  <c r="K459" i="13"/>
  <c r="I459" i="13"/>
  <c r="M458" i="13"/>
  <c r="N458" i="13" s="1"/>
  <c r="K458" i="13"/>
  <c r="I458" i="13"/>
  <c r="M457" i="13"/>
  <c r="N457" i="13" s="1"/>
  <c r="K457" i="13"/>
  <c r="I457" i="13"/>
  <c r="M456" i="13"/>
  <c r="N456" i="13" s="1"/>
  <c r="K456" i="13"/>
  <c r="I456" i="13"/>
  <c r="M455" i="13"/>
  <c r="N455" i="13" s="1"/>
  <c r="K455" i="13"/>
  <c r="I455" i="13"/>
  <c r="M454" i="13"/>
  <c r="N454" i="13" s="1"/>
  <c r="K454" i="13"/>
  <c r="I454" i="13"/>
  <c r="M453" i="13"/>
  <c r="N453" i="13" s="1"/>
  <c r="K453" i="13"/>
  <c r="I453" i="13"/>
  <c r="M452" i="13"/>
  <c r="N452" i="13" s="1"/>
  <c r="K452" i="13"/>
  <c r="I452" i="13"/>
  <c r="M451" i="13"/>
  <c r="N451" i="13" s="1"/>
  <c r="K451" i="13"/>
  <c r="I451" i="13"/>
  <c r="M450" i="13"/>
  <c r="N450" i="13" s="1"/>
  <c r="K450" i="13"/>
  <c r="I450" i="13"/>
  <c r="M449" i="13"/>
  <c r="N449" i="13" s="1"/>
  <c r="K449" i="13"/>
  <c r="I449" i="13"/>
  <c r="M448" i="13"/>
  <c r="N448" i="13" s="1"/>
  <c r="K448" i="13"/>
  <c r="I448" i="13"/>
  <c r="M447" i="13"/>
  <c r="N447" i="13" s="1"/>
  <c r="K447" i="13"/>
  <c r="I447" i="13"/>
  <c r="M446" i="13"/>
  <c r="N446" i="13" s="1"/>
  <c r="K446" i="13"/>
  <c r="I446" i="13"/>
  <c r="M445" i="13"/>
  <c r="N445" i="13" s="1"/>
  <c r="K445" i="13"/>
  <c r="I445" i="13"/>
  <c r="M444" i="13"/>
  <c r="N444" i="13" s="1"/>
  <c r="K444" i="13"/>
  <c r="I444" i="13"/>
  <c r="M443" i="13"/>
  <c r="N443" i="13" s="1"/>
  <c r="K443" i="13"/>
  <c r="I443" i="13"/>
  <c r="M442" i="13"/>
  <c r="N442" i="13" s="1"/>
  <c r="K442" i="13"/>
  <c r="I442" i="13"/>
  <c r="M441" i="13"/>
  <c r="N441" i="13" s="1"/>
  <c r="K441" i="13"/>
  <c r="I441" i="13"/>
  <c r="M440" i="13"/>
  <c r="N440" i="13" s="1"/>
  <c r="K440" i="13"/>
  <c r="I440" i="13"/>
  <c r="M439" i="13"/>
  <c r="N439" i="13" s="1"/>
  <c r="K439" i="13"/>
  <c r="I439" i="13"/>
  <c r="M438" i="13"/>
  <c r="N438" i="13" s="1"/>
  <c r="K438" i="13"/>
  <c r="I438" i="13"/>
  <c r="M437" i="13"/>
  <c r="N437" i="13" s="1"/>
  <c r="K437" i="13"/>
  <c r="I437" i="13"/>
  <c r="M436" i="13"/>
  <c r="N436" i="13" s="1"/>
  <c r="K436" i="13"/>
  <c r="I436" i="13"/>
  <c r="M435" i="13"/>
  <c r="N435" i="13" s="1"/>
  <c r="K435" i="13"/>
  <c r="I435" i="13"/>
  <c r="M434" i="13"/>
  <c r="N434" i="13" s="1"/>
  <c r="K434" i="13"/>
  <c r="I434" i="13"/>
  <c r="M433" i="13"/>
  <c r="N433" i="13" s="1"/>
  <c r="K433" i="13"/>
  <c r="I433" i="13"/>
  <c r="M432" i="13"/>
  <c r="N432" i="13" s="1"/>
  <c r="K432" i="13"/>
  <c r="I432" i="13"/>
  <c r="M431" i="13"/>
  <c r="N431" i="13" s="1"/>
  <c r="K431" i="13"/>
  <c r="I431" i="13"/>
  <c r="M430" i="13"/>
  <c r="N430" i="13" s="1"/>
  <c r="K430" i="13"/>
  <c r="I430" i="13"/>
  <c r="M429" i="13"/>
  <c r="N429" i="13" s="1"/>
  <c r="K429" i="13"/>
  <c r="I429" i="13"/>
  <c r="M428" i="13"/>
  <c r="N428" i="13" s="1"/>
  <c r="K428" i="13"/>
  <c r="I428" i="13"/>
  <c r="M427" i="13"/>
  <c r="N427" i="13" s="1"/>
  <c r="K427" i="13"/>
  <c r="I427" i="13"/>
  <c r="M426" i="13"/>
  <c r="N426" i="13" s="1"/>
  <c r="K426" i="13"/>
  <c r="I426" i="13"/>
  <c r="M425" i="13"/>
  <c r="N425" i="13" s="1"/>
  <c r="K425" i="13"/>
  <c r="I425" i="13"/>
  <c r="M424" i="13"/>
  <c r="N424" i="13" s="1"/>
  <c r="K424" i="13"/>
  <c r="I424" i="13"/>
  <c r="M423" i="13"/>
  <c r="N423" i="13" s="1"/>
  <c r="K423" i="13"/>
  <c r="I423" i="13"/>
  <c r="M422" i="13"/>
  <c r="N422" i="13" s="1"/>
  <c r="K422" i="13"/>
  <c r="I422" i="13"/>
  <c r="M421" i="13"/>
  <c r="N421" i="13" s="1"/>
  <c r="K421" i="13"/>
  <c r="I421" i="13"/>
  <c r="M420" i="13"/>
  <c r="N420" i="13" s="1"/>
  <c r="K420" i="13"/>
  <c r="I420" i="13"/>
  <c r="M419" i="13"/>
  <c r="N419" i="13" s="1"/>
  <c r="K419" i="13"/>
  <c r="I419" i="13"/>
  <c r="M418" i="13"/>
  <c r="N418" i="13" s="1"/>
  <c r="K418" i="13"/>
  <c r="I418" i="13"/>
  <c r="M417" i="13"/>
  <c r="N417" i="13" s="1"/>
  <c r="K417" i="13"/>
  <c r="I417" i="13"/>
  <c r="M416" i="13"/>
  <c r="N416" i="13" s="1"/>
  <c r="K416" i="13"/>
  <c r="I416" i="13"/>
  <c r="M415" i="13"/>
  <c r="N415" i="13" s="1"/>
  <c r="K415" i="13"/>
  <c r="I415" i="13"/>
  <c r="M414" i="13"/>
  <c r="N414" i="13" s="1"/>
  <c r="K414" i="13"/>
  <c r="I414" i="13"/>
  <c r="M413" i="13"/>
  <c r="N413" i="13" s="1"/>
  <c r="K413" i="13"/>
  <c r="I413" i="13"/>
  <c r="M412" i="13"/>
  <c r="N412" i="13" s="1"/>
  <c r="K412" i="13"/>
  <c r="I412" i="13"/>
  <c r="M411" i="13"/>
  <c r="N411" i="13" s="1"/>
  <c r="K411" i="13"/>
  <c r="I411" i="13"/>
  <c r="M410" i="13"/>
  <c r="N410" i="13" s="1"/>
  <c r="K410" i="13"/>
  <c r="I410" i="13"/>
  <c r="M409" i="13"/>
  <c r="N409" i="13" s="1"/>
  <c r="K409" i="13"/>
  <c r="I409" i="13"/>
  <c r="M408" i="13"/>
  <c r="N408" i="13" s="1"/>
  <c r="K408" i="13"/>
  <c r="I408" i="13"/>
  <c r="M407" i="13"/>
  <c r="N407" i="13" s="1"/>
  <c r="K407" i="13"/>
  <c r="I407" i="13"/>
  <c r="M406" i="13"/>
  <c r="N406" i="13" s="1"/>
  <c r="K406" i="13"/>
  <c r="I406" i="13"/>
  <c r="M405" i="13"/>
  <c r="N405" i="13" s="1"/>
  <c r="K405" i="13"/>
  <c r="I405" i="13"/>
  <c r="M404" i="13"/>
  <c r="N404" i="13" s="1"/>
  <c r="K404" i="13"/>
  <c r="I404" i="13"/>
  <c r="M403" i="13"/>
  <c r="N403" i="13" s="1"/>
  <c r="K403" i="13"/>
  <c r="I403" i="13"/>
  <c r="M402" i="13"/>
  <c r="N402" i="13" s="1"/>
  <c r="K402" i="13"/>
  <c r="I402" i="13"/>
  <c r="M401" i="13"/>
  <c r="N401" i="13" s="1"/>
  <c r="K401" i="13"/>
  <c r="I401" i="13"/>
  <c r="M400" i="13"/>
  <c r="N400" i="13" s="1"/>
  <c r="K400" i="13"/>
  <c r="I400" i="13"/>
  <c r="M399" i="13"/>
  <c r="N399" i="13" s="1"/>
  <c r="K399" i="13"/>
  <c r="I399" i="13"/>
  <c r="M398" i="13"/>
  <c r="N398" i="13" s="1"/>
  <c r="K398" i="13"/>
  <c r="I398" i="13"/>
  <c r="M397" i="13"/>
  <c r="N397" i="13" s="1"/>
  <c r="K397" i="13"/>
  <c r="I397" i="13"/>
  <c r="M396" i="13"/>
  <c r="N396" i="13" s="1"/>
  <c r="K396" i="13"/>
  <c r="I396" i="13"/>
  <c r="M395" i="13"/>
  <c r="N395" i="13" s="1"/>
  <c r="K395" i="13"/>
  <c r="I395" i="13"/>
  <c r="M394" i="13"/>
  <c r="N394" i="13" s="1"/>
  <c r="K394" i="13"/>
  <c r="I394" i="13"/>
  <c r="M393" i="13"/>
  <c r="N393" i="13" s="1"/>
  <c r="K393" i="13"/>
  <c r="I393" i="13"/>
  <c r="M392" i="13"/>
  <c r="N392" i="13" s="1"/>
  <c r="K392" i="13"/>
  <c r="I392" i="13"/>
  <c r="M391" i="13"/>
  <c r="N391" i="13" s="1"/>
  <c r="K391" i="13"/>
  <c r="I391" i="13"/>
  <c r="M390" i="13"/>
  <c r="N390" i="13" s="1"/>
  <c r="K390" i="13"/>
  <c r="I390" i="13"/>
  <c r="M389" i="13"/>
  <c r="N389" i="13" s="1"/>
  <c r="K389" i="13"/>
  <c r="I389" i="13"/>
  <c r="M388" i="13"/>
  <c r="N388" i="13" s="1"/>
  <c r="K388" i="13"/>
  <c r="I388" i="13"/>
  <c r="M387" i="13"/>
  <c r="N387" i="13" s="1"/>
  <c r="K387" i="13"/>
  <c r="I387" i="13"/>
  <c r="M386" i="13"/>
  <c r="N386" i="13" s="1"/>
  <c r="K386" i="13"/>
  <c r="I386" i="13"/>
  <c r="M385" i="13"/>
  <c r="N385" i="13" s="1"/>
  <c r="K385" i="13"/>
  <c r="I385" i="13"/>
  <c r="M384" i="13"/>
  <c r="N384" i="13" s="1"/>
  <c r="K384" i="13"/>
  <c r="I384" i="13"/>
  <c r="M383" i="13"/>
  <c r="N383" i="13" s="1"/>
  <c r="K383" i="13"/>
  <c r="I383" i="13"/>
  <c r="M382" i="13"/>
  <c r="N382" i="13" s="1"/>
  <c r="K382" i="13"/>
  <c r="I382" i="13"/>
  <c r="M381" i="13"/>
  <c r="N381" i="13" s="1"/>
  <c r="K381" i="13"/>
  <c r="I381" i="13"/>
  <c r="M380" i="13"/>
  <c r="N380" i="13" s="1"/>
  <c r="K380" i="13"/>
  <c r="I380" i="13"/>
  <c r="M379" i="13"/>
  <c r="N379" i="13" s="1"/>
  <c r="K379" i="13"/>
  <c r="I379" i="13"/>
  <c r="M378" i="13"/>
  <c r="N378" i="13" s="1"/>
  <c r="K378" i="13"/>
  <c r="I378" i="13"/>
  <c r="M377" i="13"/>
  <c r="N377" i="13" s="1"/>
  <c r="K377" i="13"/>
  <c r="I377" i="13"/>
  <c r="M376" i="13"/>
  <c r="N376" i="13" s="1"/>
  <c r="K376" i="13"/>
  <c r="I376" i="13"/>
  <c r="M375" i="13"/>
  <c r="N375" i="13" s="1"/>
  <c r="K375" i="13"/>
  <c r="I375" i="13"/>
  <c r="M374" i="13"/>
  <c r="N374" i="13" s="1"/>
  <c r="K374" i="13"/>
  <c r="I374" i="13"/>
  <c r="M373" i="13"/>
  <c r="N373" i="13" s="1"/>
  <c r="K373" i="13"/>
  <c r="I373" i="13"/>
  <c r="M372" i="13"/>
  <c r="N372" i="13" s="1"/>
  <c r="K372" i="13"/>
  <c r="I372" i="13"/>
  <c r="M371" i="13"/>
  <c r="N371" i="13" s="1"/>
  <c r="K371" i="13"/>
  <c r="I371" i="13"/>
  <c r="M370" i="13"/>
  <c r="N370" i="13" s="1"/>
  <c r="K370" i="13"/>
  <c r="I370" i="13"/>
  <c r="M369" i="13"/>
  <c r="N369" i="13" s="1"/>
  <c r="K369" i="13"/>
  <c r="I369" i="13"/>
  <c r="M368" i="13"/>
  <c r="N368" i="13" s="1"/>
  <c r="K368" i="13"/>
  <c r="I368" i="13"/>
  <c r="M367" i="13"/>
  <c r="N367" i="13" s="1"/>
  <c r="K367" i="13"/>
  <c r="I367" i="13"/>
  <c r="M366" i="13"/>
  <c r="N366" i="13" s="1"/>
  <c r="K366" i="13"/>
  <c r="I366" i="13"/>
  <c r="M365" i="13"/>
  <c r="N365" i="13" s="1"/>
  <c r="K365" i="13"/>
  <c r="I365" i="13"/>
  <c r="M364" i="13"/>
  <c r="N364" i="13" s="1"/>
  <c r="K364" i="13"/>
  <c r="I364" i="13"/>
  <c r="M363" i="13"/>
  <c r="N363" i="13" s="1"/>
  <c r="K363" i="13"/>
  <c r="I363" i="13"/>
  <c r="M362" i="13"/>
  <c r="N362" i="13" s="1"/>
  <c r="K362" i="13"/>
  <c r="I362" i="13"/>
  <c r="M361" i="13"/>
  <c r="N361" i="13" s="1"/>
  <c r="K361" i="13"/>
  <c r="I361" i="13"/>
  <c r="M360" i="13"/>
  <c r="N360" i="13" s="1"/>
  <c r="K360" i="13"/>
  <c r="I360" i="13"/>
  <c r="M359" i="13"/>
  <c r="N359" i="13" s="1"/>
  <c r="K359" i="13"/>
  <c r="I359" i="13"/>
  <c r="M358" i="13"/>
  <c r="N358" i="13" s="1"/>
  <c r="K358" i="13"/>
  <c r="I358" i="13"/>
  <c r="M357" i="13"/>
  <c r="N357" i="13" s="1"/>
  <c r="K357" i="13"/>
  <c r="I357" i="13"/>
  <c r="M356" i="13"/>
  <c r="N356" i="13" s="1"/>
  <c r="K356" i="13"/>
  <c r="I356" i="13"/>
  <c r="M355" i="13"/>
  <c r="N355" i="13" s="1"/>
  <c r="K355" i="13"/>
  <c r="I355" i="13"/>
  <c r="M354" i="13"/>
  <c r="N354" i="13" s="1"/>
  <c r="K354" i="13"/>
  <c r="I354" i="13"/>
  <c r="M353" i="13"/>
  <c r="N353" i="13" s="1"/>
  <c r="K353" i="13"/>
  <c r="I353" i="13"/>
  <c r="M352" i="13"/>
  <c r="N352" i="13" s="1"/>
  <c r="K352" i="13"/>
  <c r="I352" i="13"/>
  <c r="M351" i="13"/>
  <c r="N351" i="13" s="1"/>
  <c r="K351" i="13"/>
  <c r="I351" i="13"/>
  <c r="M350" i="13"/>
  <c r="N350" i="13" s="1"/>
  <c r="K350" i="13"/>
  <c r="I350" i="13"/>
  <c r="M349" i="13"/>
  <c r="N349" i="13" s="1"/>
  <c r="K349" i="13"/>
  <c r="I349" i="13"/>
  <c r="M348" i="13"/>
  <c r="N348" i="13" s="1"/>
  <c r="K348" i="13"/>
  <c r="I348" i="13"/>
  <c r="M347" i="13"/>
  <c r="N347" i="13" s="1"/>
  <c r="K347" i="13"/>
  <c r="I347" i="13"/>
  <c r="M346" i="13"/>
  <c r="N346" i="13" s="1"/>
  <c r="K346" i="13"/>
  <c r="I346" i="13"/>
  <c r="M345" i="13"/>
  <c r="N345" i="13" s="1"/>
  <c r="K345" i="13"/>
  <c r="I345" i="13"/>
  <c r="M344" i="13"/>
  <c r="N344" i="13" s="1"/>
  <c r="K344" i="13"/>
  <c r="I344" i="13"/>
  <c r="M343" i="13"/>
  <c r="N343" i="13" s="1"/>
  <c r="K343" i="13"/>
  <c r="I343" i="13"/>
  <c r="M342" i="13"/>
  <c r="N342" i="13" s="1"/>
  <c r="K342" i="13"/>
  <c r="I342" i="13"/>
  <c r="M341" i="13"/>
  <c r="N341" i="13" s="1"/>
  <c r="K341" i="13"/>
  <c r="I341" i="13"/>
  <c r="M340" i="13"/>
  <c r="N340" i="13" s="1"/>
  <c r="K340" i="13"/>
  <c r="I340" i="13"/>
  <c r="M339" i="13"/>
  <c r="N339" i="13" s="1"/>
  <c r="K339" i="13"/>
  <c r="I339" i="13"/>
  <c r="M338" i="13"/>
  <c r="N338" i="13" s="1"/>
  <c r="K338" i="13"/>
  <c r="I338" i="13"/>
  <c r="M337" i="13"/>
  <c r="N337" i="13" s="1"/>
  <c r="K337" i="13"/>
  <c r="I337" i="13"/>
  <c r="M336" i="13"/>
  <c r="N336" i="13" s="1"/>
  <c r="K336" i="13"/>
  <c r="I336" i="13"/>
  <c r="M335" i="13"/>
  <c r="N335" i="13" s="1"/>
  <c r="K335" i="13"/>
  <c r="I335" i="13"/>
  <c r="M334" i="13"/>
  <c r="N334" i="13" s="1"/>
  <c r="K334" i="13"/>
  <c r="I334" i="13"/>
  <c r="M333" i="13"/>
  <c r="N333" i="13" s="1"/>
  <c r="K333" i="13"/>
  <c r="I333" i="13"/>
  <c r="M332" i="13"/>
  <c r="N332" i="13" s="1"/>
  <c r="K332" i="13"/>
  <c r="I332" i="13"/>
  <c r="M331" i="13"/>
  <c r="N331" i="13" s="1"/>
  <c r="K331" i="13"/>
  <c r="I331" i="13"/>
  <c r="M330" i="13"/>
  <c r="N330" i="13" s="1"/>
  <c r="K330" i="13"/>
  <c r="I330" i="13"/>
  <c r="M329" i="13"/>
  <c r="N329" i="13" s="1"/>
  <c r="K329" i="13"/>
  <c r="I329" i="13"/>
  <c r="M328" i="13"/>
  <c r="N328" i="13" s="1"/>
  <c r="K328" i="13"/>
  <c r="I328" i="13"/>
  <c r="M327" i="13"/>
  <c r="N327" i="13" s="1"/>
  <c r="K327" i="13"/>
  <c r="I327" i="13"/>
  <c r="M326" i="13"/>
  <c r="N326" i="13" s="1"/>
  <c r="K326" i="13"/>
  <c r="I326" i="13"/>
  <c r="M325" i="13"/>
  <c r="N325" i="13" s="1"/>
  <c r="K325" i="13"/>
  <c r="I325" i="13"/>
  <c r="M324" i="13"/>
  <c r="N324" i="13" s="1"/>
  <c r="K324" i="13"/>
  <c r="I324" i="13"/>
  <c r="M323" i="13"/>
  <c r="N323" i="13" s="1"/>
  <c r="K323" i="13"/>
  <c r="I323" i="13"/>
  <c r="M322" i="13"/>
  <c r="N322" i="13" s="1"/>
  <c r="K322" i="13"/>
  <c r="I322" i="13"/>
  <c r="M321" i="13"/>
  <c r="N321" i="13" s="1"/>
  <c r="K321" i="13"/>
  <c r="I321" i="13"/>
  <c r="M320" i="13"/>
  <c r="N320" i="13" s="1"/>
  <c r="K320" i="13"/>
  <c r="I320" i="13"/>
  <c r="M319" i="13"/>
  <c r="N319" i="13" s="1"/>
  <c r="K319" i="13"/>
  <c r="I319" i="13"/>
  <c r="M318" i="13"/>
  <c r="N318" i="13" s="1"/>
  <c r="K318" i="13"/>
  <c r="I318" i="13"/>
  <c r="M317" i="13"/>
  <c r="N317" i="13" s="1"/>
  <c r="K317" i="13"/>
  <c r="I317" i="13"/>
  <c r="M316" i="13"/>
  <c r="N316" i="13" s="1"/>
  <c r="K316" i="13"/>
  <c r="I316" i="13"/>
  <c r="M315" i="13"/>
  <c r="N315" i="13" s="1"/>
  <c r="K315" i="13"/>
  <c r="I315" i="13"/>
  <c r="M314" i="13"/>
  <c r="N314" i="13" s="1"/>
  <c r="K314" i="13"/>
  <c r="I314" i="13"/>
  <c r="M313" i="13"/>
  <c r="N313" i="13" s="1"/>
  <c r="K313" i="13"/>
  <c r="I313" i="13"/>
  <c r="M312" i="13"/>
  <c r="N312" i="13" s="1"/>
  <c r="K312" i="13"/>
  <c r="I312" i="13"/>
  <c r="M311" i="13"/>
  <c r="N311" i="13" s="1"/>
  <c r="K311" i="13"/>
  <c r="I311" i="13"/>
  <c r="M310" i="13"/>
  <c r="N310" i="13" s="1"/>
  <c r="K310" i="13"/>
  <c r="I310" i="13"/>
  <c r="M309" i="13"/>
  <c r="N309" i="13" s="1"/>
  <c r="K309" i="13"/>
  <c r="I309" i="13"/>
  <c r="M308" i="13"/>
  <c r="N308" i="13" s="1"/>
  <c r="K308" i="13"/>
  <c r="I308" i="13"/>
  <c r="M307" i="13"/>
  <c r="N307" i="13" s="1"/>
  <c r="K307" i="13"/>
  <c r="I307" i="13"/>
  <c r="M306" i="13"/>
  <c r="N306" i="13" s="1"/>
  <c r="K306" i="13"/>
  <c r="I306" i="13"/>
  <c r="M305" i="13"/>
  <c r="N305" i="13" s="1"/>
  <c r="K305" i="13"/>
  <c r="I305" i="13"/>
  <c r="M304" i="13"/>
  <c r="N304" i="13" s="1"/>
  <c r="K304" i="13"/>
  <c r="I304" i="13"/>
  <c r="M303" i="13"/>
  <c r="N303" i="13" s="1"/>
  <c r="K303" i="13"/>
  <c r="I303" i="13"/>
  <c r="M302" i="13"/>
  <c r="N302" i="13" s="1"/>
  <c r="K302" i="13"/>
  <c r="I302" i="13"/>
  <c r="M301" i="13"/>
  <c r="N301" i="13" s="1"/>
  <c r="K301" i="13"/>
  <c r="I301" i="13"/>
  <c r="M300" i="13"/>
  <c r="N300" i="13" s="1"/>
  <c r="K300" i="13"/>
  <c r="I300" i="13"/>
  <c r="M299" i="13"/>
  <c r="N299" i="13" s="1"/>
  <c r="K299" i="13"/>
  <c r="I299" i="13"/>
  <c r="M298" i="13"/>
  <c r="N298" i="13" s="1"/>
  <c r="K298" i="13"/>
  <c r="I298" i="13"/>
  <c r="M297" i="13"/>
  <c r="N297" i="13" s="1"/>
  <c r="K297" i="13"/>
  <c r="I297" i="13"/>
  <c r="M296" i="13"/>
  <c r="N296" i="13" s="1"/>
  <c r="K296" i="13"/>
  <c r="I296" i="13"/>
  <c r="M295" i="13"/>
  <c r="N295" i="13" s="1"/>
  <c r="K295" i="13"/>
  <c r="I295" i="13"/>
  <c r="M294" i="13"/>
  <c r="N294" i="13" s="1"/>
  <c r="K294" i="13"/>
  <c r="I294" i="13"/>
  <c r="M293" i="13"/>
  <c r="N293" i="13" s="1"/>
  <c r="K293" i="13"/>
  <c r="I293" i="13"/>
  <c r="M292" i="13"/>
  <c r="N292" i="13" s="1"/>
  <c r="K292" i="13"/>
  <c r="I292" i="13"/>
  <c r="M291" i="13"/>
  <c r="N291" i="13" s="1"/>
  <c r="K291" i="13"/>
  <c r="I291" i="13"/>
  <c r="M290" i="13"/>
  <c r="N290" i="13" s="1"/>
  <c r="K290" i="13"/>
  <c r="I290" i="13"/>
  <c r="M289" i="13"/>
  <c r="N289" i="13" s="1"/>
  <c r="K289" i="13"/>
  <c r="I289" i="13"/>
  <c r="M288" i="13"/>
  <c r="N288" i="13" s="1"/>
  <c r="K288" i="13"/>
  <c r="I288" i="13"/>
  <c r="M287" i="13"/>
  <c r="N287" i="13" s="1"/>
  <c r="K287" i="13"/>
  <c r="I287" i="13"/>
  <c r="M286" i="13"/>
  <c r="N286" i="13" s="1"/>
  <c r="K286" i="13"/>
  <c r="I286" i="13"/>
  <c r="M285" i="13"/>
  <c r="N285" i="13" s="1"/>
  <c r="K285" i="13"/>
  <c r="I285" i="13"/>
  <c r="M284" i="13"/>
  <c r="N284" i="13" s="1"/>
  <c r="K284" i="13"/>
  <c r="I284" i="13"/>
  <c r="M283" i="13"/>
  <c r="N283" i="13" s="1"/>
  <c r="K283" i="13"/>
  <c r="I283" i="13"/>
  <c r="M282" i="13"/>
  <c r="N282" i="13" s="1"/>
  <c r="K282" i="13"/>
  <c r="I282" i="13"/>
  <c r="M281" i="13"/>
  <c r="N281" i="13" s="1"/>
  <c r="K281" i="13"/>
  <c r="I281" i="13"/>
  <c r="M280" i="13"/>
  <c r="N280" i="13" s="1"/>
  <c r="K280" i="13"/>
  <c r="I280" i="13"/>
  <c r="M279" i="13"/>
  <c r="N279" i="13" s="1"/>
  <c r="K279" i="13"/>
  <c r="I279" i="13"/>
  <c r="M278" i="13"/>
  <c r="N278" i="13" s="1"/>
  <c r="K278" i="13"/>
  <c r="I278" i="13"/>
  <c r="M277" i="13"/>
  <c r="N277" i="13" s="1"/>
  <c r="K277" i="13"/>
  <c r="I277" i="13"/>
  <c r="M276" i="13"/>
  <c r="N276" i="13" s="1"/>
  <c r="K276" i="13"/>
  <c r="I276" i="13"/>
  <c r="M275" i="13"/>
  <c r="N275" i="13" s="1"/>
  <c r="K275" i="13"/>
  <c r="I275" i="13"/>
  <c r="M274" i="13"/>
  <c r="N274" i="13" s="1"/>
  <c r="K274" i="13"/>
  <c r="I274" i="13"/>
  <c r="M273" i="13"/>
  <c r="N273" i="13" s="1"/>
  <c r="K273" i="13"/>
  <c r="I273" i="13"/>
  <c r="M272" i="13"/>
  <c r="N272" i="13" s="1"/>
  <c r="K272" i="13"/>
  <c r="I272" i="13"/>
  <c r="M271" i="13"/>
  <c r="N271" i="13" s="1"/>
  <c r="K271" i="13"/>
  <c r="I271" i="13"/>
  <c r="M270" i="13"/>
  <c r="N270" i="13" s="1"/>
  <c r="K270" i="13"/>
  <c r="I270" i="13"/>
  <c r="M269" i="13"/>
  <c r="N269" i="13" s="1"/>
  <c r="C5" i="13" s="1"/>
  <c r="D5" i="13" s="1"/>
  <c r="K269" i="13"/>
  <c r="I269" i="13"/>
  <c r="M268" i="13"/>
  <c r="N268" i="13" s="1"/>
  <c r="K268" i="13"/>
  <c r="I268" i="13"/>
  <c r="M267" i="13"/>
  <c r="N267" i="13" s="1"/>
  <c r="K267" i="13"/>
  <c r="I267" i="13"/>
  <c r="M266" i="13"/>
  <c r="N266" i="13" s="1"/>
  <c r="K266" i="13"/>
  <c r="I266" i="13"/>
  <c r="M265" i="13"/>
  <c r="N265" i="13" s="1"/>
  <c r="K265" i="13"/>
  <c r="I265" i="13"/>
  <c r="M264" i="13"/>
  <c r="N264" i="13" s="1"/>
  <c r="K264" i="13"/>
  <c r="I264" i="13"/>
  <c r="M263" i="13"/>
  <c r="N263" i="13" s="1"/>
  <c r="K263" i="13"/>
  <c r="I263" i="13"/>
  <c r="M262" i="13"/>
  <c r="N262" i="13" s="1"/>
  <c r="K262" i="13"/>
  <c r="I262" i="13"/>
  <c r="M261" i="13"/>
  <c r="N261" i="13" s="1"/>
  <c r="K261" i="13"/>
  <c r="I261" i="13"/>
  <c r="M260" i="13"/>
  <c r="N260" i="13" s="1"/>
  <c r="K260" i="13"/>
  <c r="I260" i="13"/>
  <c r="M259" i="13"/>
  <c r="N259" i="13" s="1"/>
  <c r="K259" i="13"/>
  <c r="I259" i="13"/>
  <c r="M258" i="13"/>
  <c r="N258" i="13" s="1"/>
  <c r="K258" i="13"/>
  <c r="I258" i="13"/>
  <c r="M257" i="13"/>
  <c r="N257" i="13" s="1"/>
  <c r="K257" i="13"/>
  <c r="I257" i="13"/>
  <c r="M256" i="13"/>
  <c r="N256" i="13" s="1"/>
  <c r="K256" i="13"/>
  <c r="I256" i="13"/>
  <c r="M255" i="13"/>
  <c r="N255" i="13" s="1"/>
  <c r="K255" i="13"/>
  <c r="I255" i="13"/>
  <c r="M254" i="13"/>
  <c r="N254" i="13" s="1"/>
  <c r="K254" i="13"/>
  <c r="I254" i="13"/>
  <c r="M253" i="13"/>
  <c r="N253" i="13" s="1"/>
  <c r="K253" i="13"/>
  <c r="I253" i="13"/>
  <c r="M252" i="13"/>
  <c r="N252" i="13" s="1"/>
  <c r="K252" i="13"/>
  <c r="I252" i="13"/>
  <c r="M251" i="13"/>
  <c r="N251" i="13" s="1"/>
  <c r="K251" i="13"/>
  <c r="I251" i="13"/>
  <c r="M250" i="13"/>
  <c r="N250" i="13" s="1"/>
  <c r="K250" i="13"/>
  <c r="I250" i="13"/>
  <c r="M249" i="13"/>
  <c r="N249" i="13" s="1"/>
  <c r="K249" i="13"/>
  <c r="I249" i="13"/>
  <c r="M248" i="13"/>
  <c r="N248" i="13" s="1"/>
  <c r="K248" i="13"/>
  <c r="I248" i="13"/>
  <c r="M247" i="13"/>
  <c r="N247" i="13" s="1"/>
  <c r="K247" i="13"/>
  <c r="I247" i="13"/>
  <c r="M246" i="13"/>
  <c r="N246" i="13" s="1"/>
  <c r="K246" i="13"/>
  <c r="I246" i="13"/>
  <c r="M245" i="13"/>
  <c r="N245" i="13" s="1"/>
  <c r="K245" i="13"/>
  <c r="I245" i="13"/>
  <c r="M244" i="13"/>
  <c r="N244" i="13" s="1"/>
  <c r="K244" i="13"/>
  <c r="I244" i="13"/>
  <c r="M243" i="13"/>
  <c r="N243" i="13" s="1"/>
  <c r="K243" i="13"/>
  <c r="I243" i="13"/>
  <c r="M242" i="13"/>
  <c r="N242" i="13" s="1"/>
  <c r="K242" i="13"/>
  <c r="I242" i="13"/>
  <c r="M241" i="13"/>
  <c r="N241" i="13" s="1"/>
  <c r="K241" i="13"/>
  <c r="I241" i="13"/>
  <c r="M240" i="13"/>
  <c r="N240" i="13" s="1"/>
  <c r="K240" i="13"/>
  <c r="I240" i="13"/>
  <c r="M239" i="13"/>
  <c r="N239" i="13" s="1"/>
  <c r="K239" i="13"/>
  <c r="I239" i="13"/>
  <c r="M238" i="13"/>
  <c r="N238" i="13" s="1"/>
  <c r="K238" i="13"/>
  <c r="I238" i="13"/>
  <c r="M237" i="13"/>
  <c r="N237" i="13" s="1"/>
  <c r="K237" i="13"/>
  <c r="I237" i="13"/>
  <c r="M236" i="13"/>
  <c r="N236" i="13" s="1"/>
  <c r="K236" i="13"/>
  <c r="I236" i="13"/>
  <c r="M235" i="13"/>
  <c r="N235" i="13" s="1"/>
  <c r="K235" i="13"/>
  <c r="I235" i="13"/>
  <c r="M234" i="13"/>
  <c r="N234" i="13" s="1"/>
  <c r="K234" i="13"/>
  <c r="I234" i="13"/>
  <c r="M233" i="13"/>
  <c r="N233" i="13" s="1"/>
  <c r="K233" i="13"/>
  <c r="I233" i="13"/>
  <c r="M232" i="13"/>
  <c r="N232" i="13" s="1"/>
  <c r="K232" i="13"/>
  <c r="I232" i="13"/>
  <c r="M231" i="13"/>
  <c r="N231" i="13" s="1"/>
  <c r="K231" i="13"/>
  <c r="I231" i="13"/>
  <c r="M230" i="13"/>
  <c r="N230" i="13" s="1"/>
  <c r="K230" i="13"/>
  <c r="I230" i="13"/>
  <c r="M229" i="13"/>
  <c r="N229" i="13" s="1"/>
  <c r="K229" i="13"/>
  <c r="I229" i="13"/>
  <c r="M228" i="13"/>
  <c r="N228" i="13" s="1"/>
  <c r="K228" i="13"/>
  <c r="I228" i="13"/>
  <c r="M227" i="13"/>
  <c r="N227" i="13" s="1"/>
  <c r="K227" i="13"/>
  <c r="I227" i="13"/>
  <c r="M226" i="13"/>
  <c r="N226" i="13" s="1"/>
  <c r="K226" i="13"/>
  <c r="I226" i="13"/>
  <c r="M225" i="13"/>
  <c r="N225" i="13" s="1"/>
  <c r="K225" i="13"/>
  <c r="I225" i="13"/>
  <c r="M224" i="13"/>
  <c r="N224" i="13" s="1"/>
  <c r="K224" i="13"/>
  <c r="I224" i="13"/>
  <c r="M223" i="13"/>
  <c r="N223" i="13" s="1"/>
  <c r="K223" i="13"/>
  <c r="I223" i="13"/>
  <c r="M222" i="13"/>
  <c r="N222" i="13" s="1"/>
  <c r="K222" i="13"/>
  <c r="I222" i="13"/>
  <c r="M221" i="13"/>
  <c r="N221" i="13" s="1"/>
  <c r="K221" i="13"/>
  <c r="I221" i="13"/>
  <c r="M220" i="13"/>
  <c r="N220" i="13" s="1"/>
  <c r="K220" i="13"/>
  <c r="I220" i="13"/>
  <c r="M219" i="13"/>
  <c r="N219" i="13" s="1"/>
  <c r="K219" i="13"/>
  <c r="I219" i="13"/>
  <c r="M218" i="13"/>
  <c r="N218" i="13" s="1"/>
  <c r="K218" i="13"/>
  <c r="I218" i="13"/>
  <c r="M217" i="13"/>
  <c r="N217" i="13" s="1"/>
  <c r="K217" i="13"/>
  <c r="I217" i="13"/>
  <c r="M216" i="13"/>
  <c r="N216" i="13" s="1"/>
  <c r="K216" i="13"/>
  <c r="I216" i="13"/>
  <c r="M215" i="13"/>
  <c r="N215" i="13" s="1"/>
  <c r="K215" i="13"/>
  <c r="I215" i="13"/>
  <c r="M214" i="13"/>
  <c r="N214" i="13" s="1"/>
  <c r="K214" i="13"/>
  <c r="I214" i="13"/>
  <c r="M213" i="13"/>
  <c r="N213" i="13" s="1"/>
  <c r="K213" i="13"/>
  <c r="I213" i="13"/>
  <c r="M212" i="13"/>
  <c r="N212" i="13" s="1"/>
  <c r="K212" i="13"/>
  <c r="I212" i="13"/>
  <c r="M211" i="13"/>
  <c r="N211" i="13" s="1"/>
  <c r="K211" i="13"/>
  <c r="I211" i="13"/>
  <c r="M210" i="13"/>
  <c r="N210" i="13" s="1"/>
  <c r="K210" i="13"/>
  <c r="I210" i="13"/>
  <c r="M209" i="13"/>
  <c r="N209" i="13" s="1"/>
  <c r="K209" i="13"/>
  <c r="I209" i="13"/>
  <c r="M208" i="13"/>
  <c r="N208" i="13" s="1"/>
  <c r="K208" i="13"/>
  <c r="I208" i="13"/>
  <c r="M207" i="13"/>
  <c r="N207" i="13" s="1"/>
  <c r="K207" i="13"/>
  <c r="I207" i="13"/>
  <c r="M206" i="13"/>
  <c r="N206" i="13" s="1"/>
  <c r="K206" i="13"/>
  <c r="I206" i="13"/>
  <c r="M205" i="13"/>
  <c r="N205" i="13" s="1"/>
  <c r="K205" i="13"/>
  <c r="I205" i="13"/>
  <c r="M204" i="13"/>
  <c r="N204" i="13" s="1"/>
  <c r="K204" i="13"/>
  <c r="I204" i="13"/>
  <c r="M203" i="13"/>
  <c r="N203" i="13" s="1"/>
  <c r="K203" i="13"/>
  <c r="I203" i="13"/>
  <c r="M202" i="13"/>
  <c r="N202" i="13" s="1"/>
  <c r="K202" i="13"/>
  <c r="I202" i="13"/>
  <c r="M201" i="13"/>
  <c r="N201" i="13" s="1"/>
  <c r="K201" i="13"/>
  <c r="I201" i="13"/>
  <c r="M200" i="13"/>
  <c r="N200" i="13" s="1"/>
  <c r="K200" i="13"/>
  <c r="I200" i="13"/>
  <c r="M199" i="13"/>
  <c r="N199" i="13" s="1"/>
  <c r="K199" i="13"/>
  <c r="I199" i="13"/>
  <c r="M198" i="13"/>
  <c r="N198" i="13" s="1"/>
  <c r="K198" i="13"/>
  <c r="I198" i="13"/>
  <c r="M197" i="13"/>
  <c r="N197" i="13" s="1"/>
  <c r="K197" i="13"/>
  <c r="I197" i="13"/>
  <c r="M196" i="13"/>
  <c r="N196" i="13" s="1"/>
  <c r="K196" i="13"/>
  <c r="I196" i="13"/>
  <c r="M195" i="13"/>
  <c r="N195" i="13" s="1"/>
  <c r="K195" i="13"/>
  <c r="I195" i="13"/>
  <c r="M194" i="13"/>
  <c r="N194" i="13" s="1"/>
  <c r="K194" i="13"/>
  <c r="I194" i="13"/>
  <c r="M193" i="13"/>
  <c r="N193" i="13" s="1"/>
  <c r="K193" i="13"/>
  <c r="I193" i="13"/>
  <c r="M192" i="13"/>
  <c r="N192" i="13" s="1"/>
  <c r="K192" i="13"/>
  <c r="I192" i="13"/>
  <c r="M191" i="13"/>
  <c r="N191" i="13" s="1"/>
  <c r="K191" i="13"/>
  <c r="I191" i="13"/>
  <c r="M190" i="13"/>
  <c r="N190" i="13" s="1"/>
  <c r="K190" i="13"/>
  <c r="I190" i="13"/>
  <c r="M189" i="13"/>
  <c r="N189" i="13" s="1"/>
  <c r="K189" i="13"/>
  <c r="I189" i="13"/>
  <c r="M188" i="13"/>
  <c r="N188" i="13" s="1"/>
  <c r="K188" i="13"/>
  <c r="I188" i="13"/>
  <c r="M187" i="13"/>
  <c r="N187" i="13" s="1"/>
  <c r="K187" i="13"/>
  <c r="I187" i="13"/>
  <c r="M186" i="13"/>
  <c r="N186" i="13" s="1"/>
  <c r="K186" i="13"/>
  <c r="I186" i="13"/>
  <c r="M185" i="13"/>
  <c r="N185" i="13" s="1"/>
  <c r="K185" i="13"/>
  <c r="I185" i="13"/>
  <c r="M184" i="13"/>
  <c r="N184" i="13" s="1"/>
  <c r="K184" i="13"/>
  <c r="I184" i="13"/>
  <c r="M183" i="13"/>
  <c r="N183" i="13" s="1"/>
  <c r="K183" i="13"/>
  <c r="I183" i="13"/>
  <c r="M182" i="13"/>
  <c r="N182" i="13" s="1"/>
  <c r="K182" i="13"/>
  <c r="I182" i="13"/>
  <c r="M181" i="13"/>
  <c r="N181" i="13" s="1"/>
  <c r="K181" i="13"/>
  <c r="I181" i="13"/>
  <c r="M180" i="13"/>
  <c r="N180" i="13" s="1"/>
  <c r="K180" i="13"/>
  <c r="I180" i="13"/>
  <c r="M179" i="13"/>
  <c r="N179" i="13" s="1"/>
  <c r="K179" i="13"/>
  <c r="I179" i="13"/>
  <c r="M178" i="13"/>
  <c r="N178" i="13" s="1"/>
  <c r="K178" i="13"/>
  <c r="I178" i="13"/>
  <c r="M177" i="13"/>
  <c r="N177" i="13" s="1"/>
  <c r="K177" i="13"/>
  <c r="I177" i="13"/>
  <c r="M176" i="13"/>
  <c r="N176" i="13" s="1"/>
  <c r="K176" i="13"/>
  <c r="I176" i="13"/>
  <c r="M175" i="13"/>
  <c r="N175" i="13" s="1"/>
  <c r="K175" i="13"/>
  <c r="I175" i="13"/>
  <c r="M174" i="13"/>
  <c r="N174" i="13" s="1"/>
  <c r="K174" i="13"/>
  <c r="I174" i="13"/>
  <c r="M173" i="13"/>
  <c r="N173" i="13" s="1"/>
  <c r="K173" i="13"/>
  <c r="I173" i="13"/>
  <c r="M172" i="13"/>
  <c r="N172" i="13" s="1"/>
  <c r="K172" i="13"/>
  <c r="I172" i="13"/>
  <c r="M171" i="13"/>
  <c r="N171" i="13" s="1"/>
  <c r="K171" i="13"/>
  <c r="I171" i="13"/>
  <c r="M170" i="13"/>
  <c r="N170" i="13" s="1"/>
  <c r="K170" i="13"/>
  <c r="I170" i="13"/>
  <c r="M169" i="13"/>
  <c r="N169" i="13" s="1"/>
  <c r="K169" i="13"/>
  <c r="I169" i="13"/>
  <c r="M168" i="13"/>
  <c r="N168" i="13" s="1"/>
  <c r="K168" i="13"/>
  <c r="I168" i="13"/>
  <c r="M167" i="13"/>
  <c r="N167" i="13" s="1"/>
  <c r="K167" i="13"/>
  <c r="I167" i="13"/>
  <c r="M166" i="13"/>
  <c r="N166" i="13" s="1"/>
  <c r="K166" i="13"/>
  <c r="I166" i="13"/>
  <c r="M165" i="13"/>
  <c r="N165" i="13" s="1"/>
  <c r="K165" i="13"/>
  <c r="I165" i="13"/>
  <c r="M164" i="13"/>
  <c r="N164" i="13" s="1"/>
  <c r="K164" i="13"/>
  <c r="I164" i="13"/>
  <c r="M163" i="13"/>
  <c r="N163" i="13" s="1"/>
  <c r="K163" i="13"/>
  <c r="I163" i="13"/>
  <c r="M162" i="13"/>
  <c r="N162" i="13" s="1"/>
  <c r="K162" i="13"/>
  <c r="I162" i="13"/>
  <c r="M161" i="13"/>
  <c r="N161" i="13" s="1"/>
  <c r="K161" i="13"/>
  <c r="I161" i="13"/>
  <c r="M160" i="13"/>
  <c r="N160" i="13" s="1"/>
  <c r="K160" i="13"/>
  <c r="I160" i="13"/>
  <c r="M159" i="13"/>
  <c r="N159" i="13" s="1"/>
  <c r="K159" i="13"/>
  <c r="I159" i="13"/>
  <c r="M158" i="13"/>
  <c r="N158" i="13" s="1"/>
  <c r="K158" i="13"/>
  <c r="I158" i="13"/>
  <c r="M157" i="13"/>
  <c r="N157" i="13" s="1"/>
  <c r="K157" i="13"/>
  <c r="I157" i="13"/>
  <c r="M156" i="13"/>
  <c r="N156" i="13" s="1"/>
  <c r="K156" i="13"/>
  <c r="I156" i="13"/>
  <c r="M155" i="13"/>
  <c r="N155" i="13" s="1"/>
  <c r="K155" i="13"/>
  <c r="I155" i="13"/>
  <c r="M154" i="13"/>
  <c r="N154" i="13" s="1"/>
  <c r="K154" i="13"/>
  <c r="I154" i="13"/>
  <c r="M153" i="13"/>
  <c r="N153" i="13" s="1"/>
  <c r="K153" i="13"/>
  <c r="I153" i="13"/>
  <c r="M152" i="13"/>
  <c r="N152" i="13" s="1"/>
  <c r="K152" i="13"/>
  <c r="I152" i="13"/>
  <c r="M151" i="13"/>
  <c r="N151" i="13" s="1"/>
  <c r="K151" i="13"/>
  <c r="I151" i="13"/>
  <c r="M150" i="13"/>
  <c r="N150" i="13" s="1"/>
  <c r="K150" i="13"/>
  <c r="I150" i="13"/>
  <c r="M149" i="13"/>
  <c r="N149" i="13" s="1"/>
  <c r="K149" i="13"/>
  <c r="I149" i="13"/>
  <c r="M148" i="13"/>
  <c r="N148" i="13" s="1"/>
  <c r="K148" i="13"/>
  <c r="I148" i="13"/>
  <c r="M147" i="13"/>
  <c r="N147" i="13" s="1"/>
  <c r="K147" i="13"/>
  <c r="I147" i="13"/>
  <c r="M146" i="13"/>
  <c r="N146" i="13" s="1"/>
  <c r="K146" i="13"/>
  <c r="I146" i="13"/>
  <c r="M145" i="13"/>
  <c r="N145" i="13" s="1"/>
  <c r="K145" i="13"/>
  <c r="I145" i="13"/>
  <c r="M144" i="13"/>
  <c r="N144" i="13" s="1"/>
  <c r="K144" i="13"/>
  <c r="I144" i="13"/>
  <c r="M143" i="13"/>
  <c r="N143" i="13" s="1"/>
  <c r="K143" i="13"/>
  <c r="I143" i="13"/>
  <c r="M142" i="13"/>
  <c r="N142" i="13" s="1"/>
  <c r="K142" i="13"/>
  <c r="I142" i="13"/>
  <c r="M141" i="13"/>
  <c r="N141" i="13" s="1"/>
  <c r="K141" i="13"/>
  <c r="I141" i="13"/>
  <c r="M140" i="13"/>
  <c r="N140" i="13" s="1"/>
  <c r="K140" i="13"/>
  <c r="I140" i="13"/>
  <c r="M139" i="13"/>
  <c r="N139" i="13" s="1"/>
  <c r="K139" i="13"/>
  <c r="I139" i="13"/>
  <c r="M138" i="13"/>
  <c r="N138" i="13" s="1"/>
  <c r="K138" i="13"/>
  <c r="I138" i="13"/>
  <c r="M137" i="13"/>
  <c r="N137" i="13" s="1"/>
  <c r="K137" i="13"/>
  <c r="I137" i="13"/>
  <c r="M136" i="13"/>
  <c r="N136" i="13" s="1"/>
  <c r="K136" i="13"/>
  <c r="I136" i="13"/>
  <c r="M135" i="13"/>
  <c r="N135" i="13" s="1"/>
  <c r="K135" i="13"/>
  <c r="I135" i="13"/>
  <c r="M134" i="13"/>
  <c r="N134" i="13" s="1"/>
  <c r="K134" i="13"/>
  <c r="I134" i="13"/>
  <c r="M133" i="13"/>
  <c r="N133" i="13" s="1"/>
  <c r="K133" i="13"/>
  <c r="I133" i="13"/>
  <c r="M132" i="13"/>
  <c r="N132" i="13" s="1"/>
  <c r="K132" i="13"/>
  <c r="I132" i="13"/>
  <c r="M131" i="13"/>
  <c r="N131" i="13" s="1"/>
  <c r="K131" i="13"/>
  <c r="I131" i="13"/>
  <c r="M130" i="13"/>
  <c r="N130" i="13" s="1"/>
  <c r="K130" i="13"/>
  <c r="I130" i="13"/>
  <c r="M129" i="13"/>
  <c r="N129" i="13" s="1"/>
  <c r="K129" i="13"/>
  <c r="I129" i="13"/>
  <c r="M128" i="13"/>
  <c r="N128" i="13" s="1"/>
  <c r="K128" i="13"/>
  <c r="I128" i="13"/>
  <c r="M127" i="13"/>
  <c r="N127" i="13" s="1"/>
  <c r="K127" i="13"/>
  <c r="I127" i="13"/>
  <c r="M126" i="13"/>
  <c r="N126" i="13" s="1"/>
  <c r="K126" i="13"/>
  <c r="I126" i="13"/>
  <c r="M125" i="13"/>
  <c r="N125" i="13" s="1"/>
  <c r="K125" i="13"/>
  <c r="I125" i="13"/>
  <c r="M124" i="13"/>
  <c r="N124" i="13" s="1"/>
  <c r="K124" i="13"/>
  <c r="I124" i="13"/>
  <c r="M123" i="13"/>
  <c r="N123" i="13" s="1"/>
  <c r="K123" i="13"/>
  <c r="I123" i="13"/>
  <c r="M122" i="13"/>
  <c r="N122" i="13" s="1"/>
  <c r="K122" i="13"/>
  <c r="I122" i="13"/>
  <c r="M121" i="13"/>
  <c r="N121" i="13" s="1"/>
  <c r="K121" i="13"/>
  <c r="I121" i="13"/>
  <c r="M120" i="13"/>
  <c r="N120" i="13" s="1"/>
  <c r="K120" i="13"/>
  <c r="I120" i="13"/>
  <c r="M119" i="13"/>
  <c r="N119" i="13" s="1"/>
  <c r="K119" i="13"/>
  <c r="I119" i="13"/>
  <c r="M118" i="13"/>
  <c r="N118" i="13" s="1"/>
  <c r="K118" i="13"/>
  <c r="I118" i="13"/>
  <c r="M117" i="13"/>
  <c r="N117" i="13" s="1"/>
  <c r="K117" i="13"/>
  <c r="I117" i="13"/>
  <c r="M116" i="13"/>
  <c r="N116" i="13" s="1"/>
  <c r="K116" i="13"/>
  <c r="I116" i="13"/>
  <c r="M115" i="13"/>
  <c r="N115" i="13" s="1"/>
  <c r="K115" i="13"/>
  <c r="I115" i="13"/>
  <c r="M114" i="13"/>
  <c r="N114" i="13" s="1"/>
  <c r="K114" i="13"/>
  <c r="I114" i="13"/>
  <c r="M113" i="13"/>
  <c r="N113" i="13" s="1"/>
  <c r="K113" i="13"/>
  <c r="I113" i="13"/>
  <c r="M112" i="13"/>
  <c r="N112" i="13" s="1"/>
  <c r="K112" i="13"/>
  <c r="I112" i="13"/>
  <c r="M111" i="13"/>
  <c r="N111" i="13" s="1"/>
  <c r="K111" i="13"/>
  <c r="I111" i="13"/>
  <c r="M110" i="13"/>
  <c r="N110" i="13" s="1"/>
  <c r="K110" i="13"/>
  <c r="I110" i="13"/>
  <c r="M109" i="13"/>
  <c r="N109" i="13" s="1"/>
  <c r="K109" i="13"/>
  <c r="I109" i="13"/>
  <c r="M108" i="13"/>
  <c r="N108" i="13" s="1"/>
  <c r="K108" i="13"/>
  <c r="I108" i="13"/>
  <c r="M107" i="13"/>
  <c r="N107" i="13" s="1"/>
  <c r="K107" i="13"/>
  <c r="I107" i="13"/>
  <c r="M106" i="13"/>
  <c r="N106" i="13" s="1"/>
  <c r="K106" i="13"/>
  <c r="I106" i="13"/>
  <c r="M105" i="13"/>
  <c r="N105" i="13" s="1"/>
  <c r="K105" i="13"/>
  <c r="I105" i="13"/>
  <c r="M104" i="13"/>
  <c r="N104" i="13" s="1"/>
  <c r="K104" i="13"/>
  <c r="I104" i="13"/>
  <c r="M103" i="13"/>
  <c r="N103" i="13" s="1"/>
  <c r="K103" i="13"/>
  <c r="I103" i="13"/>
  <c r="M102" i="13"/>
  <c r="N102" i="13" s="1"/>
  <c r="K102" i="13"/>
  <c r="I102" i="13"/>
  <c r="M101" i="13"/>
  <c r="N101" i="13" s="1"/>
  <c r="K101" i="13"/>
  <c r="I101" i="13"/>
  <c r="M100" i="13"/>
  <c r="N100" i="13" s="1"/>
  <c r="K100" i="13"/>
  <c r="I100" i="13"/>
  <c r="M99" i="13"/>
  <c r="N99" i="13" s="1"/>
  <c r="K99" i="13"/>
  <c r="I99" i="13"/>
  <c r="M98" i="13"/>
  <c r="N98" i="13" s="1"/>
  <c r="K98" i="13"/>
  <c r="I98" i="13"/>
  <c r="M97" i="13"/>
  <c r="N97" i="13" s="1"/>
  <c r="K97" i="13"/>
  <c r="I97" i="13"/>
  <c r="M96" i="13"/>
  <c r="N96" i="13" s="1"/>
  <c r="K96" i="13"/>
  <c r="I96" i="13"/>
  <c r="M95" i="13"/>
  <c r="N95" i="13" s="1"/>
  <c r="K95" i="13"/>
  <c r="I95" i="13"/>
  <c r="M94" i="13"/>
  <c r="N94" i="13" s="1"/>
  <c r="K94" i="13"/>
  <c r="I94" i="13"/>
  <c r="M93" i="13"/>
  <c r="N93" i="13" s="1"/>
  <c r="K93" i="13"/>
  <c r="I93" i="13"/>
  <c r="M92" i="13"/>
  <c r="N92" i="13" s="1"/>
  <c r="K92" i="13"/>
  <c r="I92" i="13"/>
  <c r="M91" i="13"/>
  <c r="N91" i="13" s="1"/>
  <c r="K91" i="13"/>
  <c r="I91" i="13"/>
  <c r="M90" i="13"/>
  <c r="N90" i="13" s="1"/>
  <c r="K90" i="13"/>
  <c r="I90" i="13"/>
  <c r="M89" i="13"/>
  <c r="N89" i="13" s="1"/>
  <c r="K89" i="13"/>
  <c r="I89" i="13"/>
  <c r="M88" i="13"/>
  <c r="N88" i="13" s="1"/>
  <c r="K88" i="13"/>
  <c r="I88" i="13"/>
  <c r="M87" i="13"/>
  <c r="N87" i="13" s="1"/>
  <c r="K87" i="13"/>
  <c r="I87" i="13"/>
  <c r="M86" i="13"/>
  <c r="N86" i="13" s="1"/>
  <c r="K86" i="13"/>
  <c r="I86" i="13"/>
  <c r="M85" i="13"/>
  <c r="N85" i="13" s="1"/>
  <c r="K85" i="13"/>
  <c r="I85" i="13"/>
  <c r="M84" i="13"/>
  <c r="N84" i="13" s="1"/>
  <c r="K84" i="13"/>
  <c r="I84" i="13"/>
  <c r="M83" i="13"/>
  <c r="N83" i="13" s="1"/>
  <c r="K83" i="13"/>
  <c r="I83" i="13"/>
  <c r="M82" i="13"/>
  <c r="N82" i="13" s="1"/>
  <c r="K82" i="13"/>
  <c r="I82" i="13"/>
  <c r="M81" i="13"/>
  <c r="N81" i="13" s="1"/>
  <c r="K81" i="13"/>
  <c r="I81" i="13"/>
  <c r="M80" i="13"/>
  <c r="N80" i="13" s="1"/>
  <c r="K80" i="13"/>
  <c r="I80" i="13"/>
  <c r="M79" i="13"/>
  <c r="N79" i="13" s="1"/>
  <c r="K79" i="13"/>
  <c r="I79" i="13"/>
  <c r="M78" i="13"/>
  <c r="N78" i="13" s="1"/>
  <c r="K78" i="13"/>
  <c r="I78" i="13"/>
  <c r="M77" i="13"/>
  <c r="N77" i="13" s="1"/>
  <c r="K77" i="13"/>
  <c r="I77" i="13"/>
  <c r="M76" i="13"/>
  <c r="N76" i="13" s="1"/>
  <c r="K76" i="13"/>
  <c r="I76" i="13"/>
  <c r="M75" i="13"/>
  <c r="N75" i="13" s="1"/>
  <c r="K75" i="13"/>
  <c r="I75" i="13"/>
  <c r="M74" i="13"/>
  <c r="N74" i="13" s="1"/>
  <c r="K74" i="13"/>
  <c r="I74" i="13"/>
  <c r="M73" i="13"/>
  <c r="N73" i="13" s="1"/>
  <c r="K73" i="13"/>
  <c r="I73" i="13"/>
  <c r="M72" i="13"/>
  <c r="N72" i="13" s="1"/>
  <c r="K72" i="13"/>
  <c r="I72" i="13"/>
  <c r="M71" i="13"/>
  <c r="N71" i="13" s="1"/>
  <c r="K71" i="13"/>
  <c r="I71" i="13"/>
  <c r="M70" i="13"/>
  <c r="N70" i="13" s="1"/>
  <c r="K70" i="13"/>
  <c r="I70" i="13"/>
  <c r="M69" i="13"/>
  <c r="N69" i="13" s="1"/>
  <c r="K69" i="13"/>
  <c r="I69" i="13"/>
  <c r="M68" i="13"/>
  <c r="N68" i="13" s="1"/>
  <c r="K68" i="13"/>
  <c r="I68" i="13"/>
  <c r="M67" i="13"/>
  <c r="N67" i="13" s="1"/>
  <c r="K67" i="13"/>
  <c r="I67" i="13"/>
  <c r="M66" i="13"/>
  <c r="N66" i="13" s="1"/>
  <c r="K66" i="13"/>
  <c r="I66" i="13"/>
  <c r="M65" i="13"/>
  <c r="N65" i="13" s="1"/>
  <c r="K65" i="13"/>
  <c r="I65" i="13"/>
  <c r="M64" i="13"/>
  <c r="N64" i="13" s="1"/>
  <c r="K64" i="13"/>
  <c r="I64" i="13"/>
  <c r="M63" i="13"/>
  <c r="N63" i="13" s="1"/>
  <c r="K63" i="13"/>
  <c r="I63" i="13"/>
  <c r="M62" i="13"/>
  <c r="N62" i="13" s="1"/>
  <c r="K62" i="13"/>
  <c r="I62" i="13"/>
  <c r="M61" i="13"/>
  <c r="N61" i="13" s="1"/>
  <c r="K61" i="13"/>
  <c r="I61" i="13"/>
  <c r="M60" i="13"/>
  <c r="N60" i="13" s="1"/>
  <c r="K60" i="13"/>
  <c r="I60" i="13"/>
  <c r="M59" i="13"/>
  <c r="N59" i="13" s="1"/>
  <c r="K59" i="13"/>
  <c r="I59" i="13"/>
  <c r="M58" i="13"/>
  <c r="N58" i="13" s="1"/>
  <c r="K58" i="13"/>
  <c r="I58" i="13"/>
  <c r="M57" i="13"/>
  <c r="N57" i="13" s="1"/>
  <c r="K57" i="13"/>
  <c r="I57" i="13"/>
  <c r="M56" i="13"/>
  <c r="N56" i="13" s="1"/>
  <c r="K56" i="13"/>
  <c r="I56" i="13"/>
  <c r="M55" i="13"/>
  <c r="N55" i="13" s="1"/>
  <c r="K55" i="13"/>
  <c r="I55" i="13"/>
  <c r="M54" i="13"/>
  <c r="N54" i="13" s="1"/>
  <c r="K54" i="13"/>
  <c r="I54" i="13"/>
  <c r="M53" i="13"/>
  <c r="N53" i="13" s="1"/>
  <c r="K53" i="13"/>
  <c r="I53" i="13"/>
  <c r="M52" i="13"/>
  <c r="N52" i="13" s="1"/>
  <c r="K52" i="13"/>
  <c r="I52" i="13"/>
  <c r="M51" i="13"/>
  <c r="N51" i="13" s="1"/>
  <c r="K51" i="13"/>
  <c r="I51" i="13"/>
  <c r="M50" i="13"/>
  <c r="N50" i="13" s="1"/>
  <c r="K50" i="13"/>
  <c r="I50" i="13"/>
  <c r="M49" i="13"/>
  <c r="N49" i="13" s="1"/>
  <c r="K49" i="13"/>
  <c r="I49" i="13"/>
  <c r="M48" i="13"/>
  <c r="N48" i="13" s="1"/>
  <c r="K48" i="13"/>
  <c r="I48" i="13"/>
  <c r="M47" i="13"/>
  <c r="N47" i="13" s="1"/>
  <c r="K47" i="13"/>
  <c r="I47" i="13"/>
  <c r="M46" i="13"/>
  <c r="N46" i="13" s="1"/>
  <c r="K46" i="13"/>
  <c r="I46" i="13"/>
  <c r="M45" i="13"/>
  <c r="N45" i="13" s="1"/>
  <c r="K45" i="13"/>
  <c r="I45" i="13"/>
  <c r="M44" i="13"/>
  <c r="N44" i="13" s="1"/>
  <c r="K44" i="13"/>
  <c r="I44" i="13"/>
  <c r="M43" i="13"/>
  <c r="N43" i="13" s="1"/>
  <c r="K43" i="13"/>
  <c r="I43" i="13"/>
  <c r="M42" i="13"/>
  <c r="N42" i="13" s="1"/>
  <c r="K42" i="13"/>
  <c r="I42" i="13"/>
  <c r="M41" i="13"/>
  <c r="N41" i="13" s="1"/>
  <c r="K41" i="13"/>
  <c r="I41" i="13"/>
  <c r="M40" i="13"/>
  <c r="N40" i="13" s="1"/>
  <c r="K40" i="13"/>
  <c r="I40" i="13"/>
  <c r="M39" i="13"/>
  <c r="N39" i="13" s="1"/>
  <c r="K39" i="13"/>
  <c r="I39" i="13"/>
  <c r="M38" i="13"/>
  <c r="N38" i="13" s="1"/>
  <c r="K38" i="13"/>
  <c r="I38" i="13"/>
  <c r="M37" i="13"/>
  <c r="N37" i="13" s="1"/>
  <c r="K37" i="13"/>
  <c r="I37" i="13"/>
  <c r="M36" i="13"/>
  <c r="N36" i="13" s="1"/>
  <c r="K36" i="13"/>
  <c r="I36" i="13"/>
  <c r="M35" i="13"/>
  <c r="N35" i="13" s="1"/>
  <c r="K35" i="13"/>
  <c r="I35" i="13"/>
  <c r="M34" i="13"/>
  <c r="N34" i="13" s="1"/>
  <c r="K34" i="13"/>
  <c r="I34" i="13"/>
  <c r="M33" i="13"/>
  <c r="N33" i="13" s="1"/>
  <c r="K33" i="13"/>
  <c r="I33" i="13"/>
  <c r="M32" i="13"/>
  <c r="N32" i="13" s="1"/>
  <c r="K32" i="13"/>
  <c r="I32" i="13"/>
  <c r="M31" i="13"/>
  <c r="N31" i="13" s="1"/>
  <c r="K31" i="13"/>
  <c r="I31" i="13"/>
  <c r="M30" i="13"/>
  <c r="N30" i="13" s="1"/>
  <c r="K30" i="13"/>
  <c r="I30" i="13"/>
  <c r="M29" i="13"/>
  <c r="N29" i="13" s="1"/>
  <c r="K29" i="13"/>
  <c r="I29" i="13"/>
  <c r="M28" i="13"/>
  <c r="N28" i="13" s="1"/>
  <c r="K28" i="13"/>
  <c r="I28" i="13"/>
  <c r="M27" i="13"/>
  <c r="N27" i="13" s="1"/>
  <c r="K27" i="13"/>
  <c r="I27" i="13"/>
  <c r="M26" i="13"/>
  <c r="N26" i="13" s="1"/>
  <c r="K26" i="13"/>
  <c r="I26" i="13"/>
  <c r="M25" i="13"/>
  <c r="N25" i="13" s="1"/>
  <c r="K25" i="13"/>
  <c r="I25" i="13"/>
  <c r="M24" i="13"/>
  <c r="N24" i="13" s="1"/>
  <c r="K24" i="13"/>
  <c r="I24" i="13"/>
  <c r="M23" i="13"/>
  <c r="N23" i="13" s="1"/>
  <c r="K23" i="13"/>
  <c r="I23" i="13"/>
  <c r="M22" i="13"/>
  <c r="N22" i="13" s="1"/>
  <c r="K22" i="13"/>
  <c r="I22" i="13"/>
  <c r="M21" i="13"/>
  <c r="N21" i="13" s="1"/>
  <c r="K21" i="13"/>
  <c r="I21" i="13"/>
  <c r="M20" i="13"/>
  <c r="N20" i="13" s="1"/>
  <c r="K20" i="13"/>
  <c r="I20" i="13"/>
  <c r="M19" i="13"/>
  <c r="N19" i="13" s="1"/>
  <c r="K19" i="13"/>
  <c r="I19" i="13"/>
  <c r="M18" i="13"/>
  <c r="N18" i="13" s="1"/>
  <c r="K18" i="13"/>
  <c r="I18" i="13"/>
  <c r="M17" i="13"/>
  <c r="N17" i="13" s="1"/>
  <c r="K17" i="13"/>
  <c r="I17" i="13"/>
  <c r="M16" i="13"/>
  <c r="N16" i="13" s="1"/>
  <c r="K16" i="13"/>
  <c r="I16" i="13"/>
  <c r="B16" i="13"/>
  <c r="D16" i="13" s="1"/>
  <c r="O3476" i="13" s="1"/>
  <c r="M15" i="13"/>
  <c r="N15" i="13" s="1"/>
  <c r="K15" i="13"/>
  <c r="I15" i="13"/>
  <c r="B15" i="13"/>
  <c r="M14" i="13"/>
  <c r="N14" i="13" s="1"/>
  <c r="K14" i="13"/>
  <c r="I14" i="13"/>
  <c r="B14" i="13"/>
  <c r="M13" i="13"/>
  <c r="N13" i="13" s="1"/>
  <c r="K13" i="13"/>
  <c r="I13" i="13"/>
  <c r="M12" i="13"/>
  <c r="N12" i="13" s="1"/>
  <c r="K12" i="13"/>
  <c r="I12" i="13"/>
  <c r="M11" i="13"/>
  <c r="N11" i="13" s="1"/>
  <c r="K11" i="13"/>
  <c r="I11" i="13"/>
  <c r="M10" i="13"/>
  <c r="N10" i="13" s="1"/>
  <c r="K10" i="13"/>
  <c r="I10" i="13"/>
  <c r="M9" i="13"/>
  <c r="N9" i="13" s="1"/>
  <c r="K9" i="13"/>
  <c r="I9" i="13"/>
  <c r="M8" i="13"/>
  <c r="N8" i="13" s="1"/>
  <c r="K8" i="13"/>
  <c r="I8" i="13"/>
  <c r="M7" i="13"/>
  <c r="N7" i="13" s="1"/>
  <c r="K7" i="13"/>
  <c r="I7" i="13"/>
  <c r="M6" i="13"/>
  <c r="N6" i="13" s="1"/>
  <c r="K6" i="13"/>
  <c r="I6" i="13"/>
  <c r="M5" i="13"/>
  <c r="N5" i="13" s="1"/>
  <c r="K5" i="13"/>
  <c r="I5" i="13"/>
  <c r="M4" i="13"/>
  <c r="N4" i="13" s="1"/>
  <c r="K4" i="13"/>
  <c r="I4" i="13"/>
  <c r="M3" i="13"/>
  <c r="N3" i="13" s="1"/>
  <c r="I3" i="13"/>
  <c r="N2899" i="12"/>
  <c r="O2899" i="12" s="1"/>
  <c r="D22" i="12" s="1"/>
  <c r="E22" i="12" s="1"/>
  <c r="J2899" i="12"/>
  <c r="N2898" i="12"/>
  <c r="O2898" i="12" s="1"/>
  <c r="J2898" i="12"/>
  <c r="N2897" i="12"/>
  <c r="O2897" i="12" s="1"/>
  <c r="J2897" i="12"/>
  <c r="N2896" i="12"/>
  <c r="O2896" i="12" s="1"/>
  <c r="J2896" i="12"/>
  <c r="N2895" i="12"/>
  <c r="O2895" i="12" s="1"/>
  <c r="J2895" i="12"/>
  <c r="N2894" i="12"/>
  <c r="O2894" i="12" s="1"/>
  <c r="J2894" i="12"/>
  <c r="N2893" i="12"/>
  <c r="O2893" i="12" s="1"/>
  <c r="J2893" i="12"/>
  <c r="N2892" i="12"/>
  <c r="O2892" i="12" s="1"/>
  <c r="J2892" i="12"/>
  <c r="N2891" i="12"/>
  <c r="O2891" i="12" s="1"/>
  <c r="J2891" i="12"/>
  <c r="N2890" i="12"/>
  <c r="O2890" i="12" s="1"/>
  <c r="J2890" i="12"/>
  <c r="N2889" i="12"/>
  <c r="O2889" i="12" s="1"/>
  <c r="J2889" i="12"/>
  <c r="N2888" i="12"/>
  <c r="O2888" i="12" s="1"/>
  <c r="J2888" i="12"/>
  <c r="N2887" i="12"/>
  <c r="O2887" i="12" s="1"/>
  <c r="J2887" i="12"/>
  <c r="N2886" i="12"/>
  <c r="O2886" i="12" s="1"/>
  <c r="J2886" i="12"/>
  <c r="N2885" i="12"/>
  <c r="O2885" i="12" s="1"/>
  <c r="J2885" i="12"/>
  <c r="N2884" i="12"/>
  <c r="O2884" i="12" s="1"/>
  <c r="J2884" i="12"/>
  <c r="N2883" i="12"/>
  <c r="O2883" i="12" s="1"/>
  <c r="J2883" i="12"/>
  <c r="N2882" i="12"/>
  <c r="O2882" i="12" s="1"/>
  <c r="J2882" i="12"/>
  <c r="N2881" i="12"/>
  <c r="O2881" i="12" s="1"/>
  <c r="J2881" i="12"/>
  <c r="N2880" i="12"/>
  <c r="O2880" i="12" s="1"/>
  <c r="J2880" i="12"/>
  <c r="N2879" i="12"/>
  <c r="O2879" i="12" s="1"/>
  <c r="J2879" i="12"/>
  <c r="N2878" i="12"/>
  <c r="O2878" i="12" s="1"/>
  <c r="J2878" i="12"/>
  <c r="N2877" i="12"/>
  <c r="O2877" i="12" s="1"/>
  <c r="J2877" i="12"/>
  <c r="N2876" i="12"/>
  <c r="O2876" i="12" s="1"/>
  <c r="J2876" i="12"/>
  <c r="N2875" i="12"/>
  <c r="O2875" i="12" s="1"/>
  <c r="J2875" i="12"/>
  <c r="N2874" i="12"/>
  <c r="O2874" i="12" s="1"/>
  <c r="J2874" i="12"/>
  <c r="N2873" i="12"/>
  <c r="O2873" i="12" s="1"/>
  <c r="J2873" i="12"/>
  <c r="N2872" i="12"/>
  <c r="O2872" i="12" s="1"/>
  <c r="J2872" i="12"/>
  <c r="N2871" i="12"/>
  <c r="O2871" i="12" s="1"/>
  <c r="J2871" i="12"/>
  <c r="N2870" i="12"/>
  <c r="O2870" i="12" s="1"/>
  <c r="J2870" i="12"/>
  <c r="N2869" i="12"/>
  <c r="O2869" i="12" s="1"/>
  <c r="J2869" i="12"/>
  <c r="N2868" i="12"/>
  <c r="O2868" i="12" s="1"/>
  <c r="J2868" i="12"/>
  <c r="N2867" i="12"/>
  <c r="O2867" i="12" s="1"/>
  <c r="J2867" i="12"/>
  <c r="N2866" i="12"/>
  <c r="O2866" i="12" s="1"/>
  <c r="J2866" i="12"/>
  <c r="N2865" i="12"/>
  <c r="O2865" i="12" s="1"/>
  <c r="J2865" i="12"/>
  <c r="N2864" i="12"/>
  <c r="O2864" i="12" s="1"/>
  <c r="J2864" i="12"/>
  <c r="N2863" i="12"/>
  <c r="O2863" i="12" s="1"/>
  <c r="J2863" i="12"/>
  <c r="N2862" i="12"/>
  <c r="O2862" i="12" s="1"/>
  <c r="J2862" i="12"/>
  <c r="N2861" i="12"/>
  <c r="O2861" i="12" s="1"/>
  <c r="J2861" i="12"/>
  <c r="N2860" i="12"/>
  <c r="O2860" i="12" s="1"/>
  <c r="J2860" i="12"/>
  <c r="N2859" i="12"/>
  <c r="O2859" i="12" s="1"/>
  <c r="J2859" i="12"/>
  <c r="N2858" i="12"/>
  <c r="O2858" i="12" s="1"/>
  <c r="J2858" i="12"/>
  <c r="N2857" i="12"/>
  <c r="O2857" i="12" s="1"/>
  <c r="J2857" i="12"/>
  <c r="N2856" i="12"/>
  <c r="O2856" i="12" s="1"/>
  <c r="J2856" i="12"/>
  <c r="N2855" i="12"/>
  <c r="O2855" i="12" s="1"/>
  <c r="J2855" i="12"/>
  <c r="N2854" i="12"/>
  <c r="O2854" i="12" s="1"/>
  <c r="J2854" i="12"/>
  <c r="N2853" i="12"/>
  <c r="O2853" i="12" s="1"/>
  <c r="J2853" i="12"/>
  <c r="N2852" i="12"/>
  <c r="O2852" i="12" s="1"/>
  <c r="J2852" i="12"/>
  <c r="N2851" i="12"/>
  <c r="O2851" i="12" s="1"/>
  <c r="J2851" i="12"/>
  <c r="N2850" i="12"/>
  <c r="O2850" i="12" s="1"/>
  <c r="J2850" i="12"/>
  <c r="N2849" i="12"/>
  <c r="O2849" i="12" s="1"/>
  <c r="J2849" i="12"/>
  <c r="N2848" i="12"/>
  <c r="O2848" i="12" s="1"/>
  <c r="J2848" i="12"/>
  <c r="N2847" i="12"/>
  <c r="O2847" i="12" s="1"/>
  <c r="J2847" i="12"/>
  <c r="N2846" i="12"/>
  <c r="O2846" i="12" s="1"/>
  <c r="J2846" i="12"/>
  <c r="N2845" i="12"/>
  <c r="O2845" i="12" s="1"/>
  <c r="J2845" i="12"/>
  <c r="N2844" i="12"/>
  <c r="O2844" i="12" s="1"/>
  <c r="J2844" i="12"/>
  <c r="N2843" i="12"/>
  <c r="O2843" i="12" s="1"/>
  <c r="J2843" i="12"/>
  <c r="N2842" i="12"/>
  <c r="O2842" i="12" s="1"/>
  <c r="J2842" i="12"/>
  <c r="N2841" i="12"/>
  <c r="O2841" i="12" s="1"/>
  <c r="J2841" i="12"/>
  <c r="N2840" i="12"/>
  <c r="O2840" i="12" s="1"/>
  <c r="J2840" i="12"/>
  <c r="N2839" i="12"/>
  <c r="O2839" i="12" s="1"/>
  <c r="J2839" i="12"/>
  <c r="N2838" i="12"/>
  <c r="O2838" i="12" s="1"/>
  <c r="J2838" i="12"/>
  <c r="N2837" i="12"/>
  <c r="O2837" i="12" s="1"/>
  <c r="J2837" i="12"/>
  <c r="N2836" i="12"/>
  <c r="O2836" i="12" s="1"/>
  <c r="J2836" i="12"/>
  <c r="N2835" i="12"/>
  <c r="O2835" i="12" s="1"/>
  <c r="J2835" i="12"/>
  <c r="N2834" i="12"/>
  <c r="O2834" i="12" s="1"/>
  <c r="J2834" i="12"/>
  <c r="N2833" i="12"/>
  <c r="O2833" i="12" s="1"/>
  <c r="J2833" i="12"/>
  <c r="N2832" i="12"/>
  <c r="O2832" i="12" s="1"/>
  <c r="J2832" i="12"/>
  <c r="N2831" i="12"/>
  <c r="O2831" i="12" s="1"/>
  <c r="J2831" i="12"/>
  <c r="N2830" i="12"/>
  <c r="O2830" i="12" s="1"/>
  <c r="J2830" i="12"/>
  <c r="N2829" i="12"/>
  <c r="O2829" i="12" s="1"/>
  <c r="J2829" i="12"/>
  <c r="N2828" i="12"/>
  <c r="O2828" i="12" s="1"/>
  <c r="J2828" i="12"/>
  <c r="N2827" i="12"/>
  <c r="O2827" i="12" s="1"/>
  <c r="J2827" i="12"/>
  <c r="N2826" i="12"/>
  <c r="O2826" i="12" s="1"/>
  <c r="J2826" i="12"/>
  <c r="N2825" i="12"/>
  <c r="O2825" i="12" s="1"/>
  <c r="J2825" i="12"/>
  <c r="N2824" i="12"/>
  <c r="O2824" i="12" s="1"/>
  <c r="J2824" i="12"/>
  <c r="N2823" i="12"/>
  <c r="O2823" i="12" s="1"/>
  <c r="J2823" i="12"/>
  <c r="N2822" i="12"/>
  <c r="O2822" i="12" s="1"/>
  <c r="J2822" i="12"/>
  <c r="N2821" i="12"/>
  <c r="O2821" i="12" s="1"/>
  <c r="J2821" i="12"/>
  <c r="N2820" i="12"/>
  <c r="O2820" i="12" s="1"/>
  <c r="J2820" i="12"/>
  <c r="N2819" i="12"/>
  <c r="O2819" i="12" s="1"/>
  <c r="J2819" i="12"/>
  <c r="N2818" i="12"/>
  <c r="O2818" i="12" s="1"/>
  <c r="J2818" i="12"/>
  <c r="N2817" i="12"/>
  <c r="O2817" i="12" s="1"/>
  <c r="J2817" i="12"/>
  <c r="N2816" i="12"/>
  <c r="O2816" i="12" s="1"/>
  <c r="J2816" i="12"/>
  <c r="N2815" i="12"/>
  <c r="O2815" i="12" s="1"/>
  <c r="J2815" i="12"/>
  <c r="N2814" i="12"/>
  <c r="O2814" i="12" s="1"/>
  <c r="J2814" i="12"/>
  <c r="N2813" i="12"/>
  <c r="O2813" i="12" s="1"/>
  <c r="J2813" i="12"/>
  <c r="N2812" i="12"/>
  <c r="O2812" i="12" s="1"/>
  <c r="J2812" i="12"/>
  <c r="N2811" i="12"/>
  <c r="O2811" i="12" s="1"/>
  <c r="J2811" i="12"/>
  <c r="N2810" i="12"/>
  <c r="O2810" i="12" s="1"/>
  <c r="J2810" i="12"/>
  <c r="N2809" i="12"/>
  <c r="O2809" i="12" s="1"/>
  <c r="J2809" i="12"/>
  <c r="N2808" i="12"/>
  <c r="O2808" i="12" s="1"/>
  <c r="J2808" i="12"/>
  <c r="N2807" i="12"/>
  <c r="O2807" i="12" s="1"/>
  <c r="J2807" i="12"/>
  <c r="N2806" i="12"/>
  <c r="O2806" i="12" s="1"/>
  <c r="J2806" i="12"/>
  <c r="N2805" i="12"/>
  <c r="O2805" i="12" s="1"/>
  <c r="J2805" i="12"/>
  <c r="N2804" i="12"/>
  <c r="O2804" i="12" s="1"/>
  <c r="J2804" i="12"/>
  <c r="N2803" i="12"/>
  <c r="O2803" i="12" s="1"/>
  <c r="J2803" i="12"/>
  <c r="N2802" i="12"/>
  <c r="O2802" i="12" s="1"/>
  <c r="J2802" i="12"/>
  <c r="N2801" i="12"/>
  <c r="O2801" i="12" s="1"/>
  <c r="J2801" i="12"/>
  <c r="N2800" i="12"/>
  <c r="O2800" i="12" s="1"/>
  <c r="J2800" i="12"/>
  <c r="N2799" i="12"/>
  <c r="O2799" i="12" s="1"/>
  <c r="J2799" i="12"/>
  <c r="N2798" i="12"/>
  <c r="O2798" i="12" s="1"/>
  <c r="J2798" i="12"/>
  <c r="N2797" i="12"/>
  <c r="O2797" i="12" s="1"/>
  <c r="J2797" i="12"/>
  <c r="N2796" i="12"/>
  <c r="O2796" i="12" s="1"/>
  <c r="J2796" i="12"/>
  <c r="N2795" i="12"/>
  <c r="O2795" i="12" s="1"/>
  <c r="J2795" i="12"/>
  <c r="N2794" i="12"/>
  <c r="O2794" i="12" s="1"/>
  <c r="J2794" i="12"/>
  <c r="N2793" i="12"/>
  <c r="O2793" i="12" s="1"/>
  <c r="J2793" i="12"/>
  <c r="N2792" i="12"/>
  <c r="O2792" i="12" s="1"/>
  <c r="J2792" i="12"/>
  <c r="N2791" i="12"/>
  <c r="O2791" i="12" s="1"/>
  <c r="J2791" i="12"/>
  <c r="N2790" i="12"/>
  <c r="O2790" i="12" s="1"/>
  <c r="J2790" i="12"/>
  <c r="N2789" i="12"/>
  <c r="O2789" i="12" s="1"/>
  <c r="J2789" i="12"/>
  <c r="N2788" i="12"/>
  <c r="O2788" i="12" s="1"/>
  <c r="J2788" i="12"/>
  <c r="N2787" i="12"/>
  <c r="O2787" i="12" s="1"/>
  <c r="J2787" i="12"/>
  <c r="N2786" i="12"/>
  <c r="O2786" i="12" s="1"/>
  <c r="J2786" i="12"/>
  <c r="N2785" i="12"/>
  <c r="O2785" i="12" s="1"/>
  <c r="J2785" i="12"/>
  <c r="N2784" i="12"/>
  <c r="O2784" i="12" s="1"/>
  <c r="J2784" i="12"/>
  <c r="N2783" i="12"/>
  <c r="O2783" i="12" s="1"/>
  <c r="J2783" i="12"/>
  <c r="N2782" i="12"/>
  <c r="O2782" i="12" s="1"/>
  <c r="J2782" i="12"/>
  <c r="N2781" i="12"/>
  <c r="O2781" i="12" s="1"/>
  <c r="J2781" i="12"/>
  <c r="N2780" i="12"/>
  <c r="O2780" i="12" s="1"/>
  <c r="J2780" i="12"/>
  <c r="N2779" i="12"/>
  <c r="O2779" i="12" s="1"/>
  <c r="J2779" i="12"/>
  <c r="N2778" i="12"/>
  <c r="O2778" i="12" s="1"/>
  <c r="J2778" i="12"/>
  <c r="N2777" i="12"/>
  <c r="O2777" i="12" s="1"/>
  <c r="J2777" i="12"/>
  <c r="N2776" i="12"/>
  <c r="O2776" i="12" s="1"/>
  <c r="J2776" i="12"/>
  <c r="N2775" i="12"/>
  <c r="O2775" i="12" s="1"/>
  <c r="J2775" i="12"/>
  <c r="N2774" i="12"/>
  <c r="O2774" i="12" s="1"/>
  <c r="J2774" i="12"/>
  <c r="N2773" i="12"/>
  <c r="O2773" i="12" s="1"/>
  <c r="J2773" i="12"/>
  <c r="N2772" i="12"/>
  <c r="O2772" i="12" s="1"/>
  <c r="J2772" i="12"/>
  <c r="N2771" i="12"/>
  <c r="O2771" i="12" s="1"/>
  <c r="J2771" i="12"/>
  <c r="N2770" i="12"/>
  <c r="O2770" i="12" s="1"/>
  <c r="J2770" i="12"/>
  <c r="N2769" i="12"/>
  <c r="O2769" i="12" s="1"/>
  <c r="J2769" i="12"/>
  <c r="N2768" i="12"/>
  <c r="O2768" i="12" s="1"/>
  <c r="J2768" i="12"/>
  <c r="N2767" i="12"/>
  <c r="O2767" i="12" s="1"/>
  <c r="J2767" i="12"/>
  <c r="N2766" i="12"/>
  <c r="O2766" i="12" s="1"/>
  <c r="J2766" i="12"/>
  <c r="N2765" i="12"/>
  <c r="O2765" i="12" s="1"/>
  <c r="J2765" i="12"/>
  <c r="N2764" i="12"/>
  <c r="O2764" i="12" s="1"/>
  <c r="J2764" i="12"/>
  <c r="N2763" i="12"/>
  <c r="O2763" i="12" s="1"/>
  <c r="J2763" i="12"/>
  <c r="N2762" i="12"/>
  <c r="O2762" i="12" s="1"/>
  <c r="J2762" i="12"/>
  <c r="N2761" i="12"/>
  <c r="O2761" i="12" s="1"/>
  <c r="J2761" i="12"/>
  <c r="N2760" i="12"/>
  <c r="O2760" i="12" s="1"/>
  <c r="J2760" i="12"/>
  <c r="N2759" i="12"/>
  <c r="O2759" i="12" s="1"/>
  <c r="J2759" i="12"/>
  <c r="N2758" i="12"/>
  <c r="O2758" i="12" s="1"/>
  <c r="J2758" i="12"/>
  <c r="N2757" i="12"/>
  <c r="O2757" i="12" s="1"/>
  <c r="J2757" i="12"/>
  <c r="N2756" i="12"/>
  <c r="O2756" i="12" s="1"/>
  <c r="J2756" i="12"/>
  <c r="N2755" i="12"/>
  <c r="O2755" i="12" s="1"/>
  <c r="J2755" i="12"/>
  <c r="N2754" i="12"/>
  <c r="O2754" i="12" s="1"/>
  <c r="J2754" i="12"/>
  <c r="N2753" i="12"/>
  <c r="O2753" i="12" s="1"/>
  <c r="J2753" i="12"/>
  <c r="N2752" i="12"/>
  <c r="O2752" i="12" s="1"/>
  <c r="J2752" i="12"/>
  <c r="N2751" i="12"/>
  <c r="O2751" i="12" s="1"/>
  <c r="J2751" i="12"/>
  <c r="N2750" i="12"/>
  <c r="O2750" i="12" s="1"/>
  <c r="J2750" i="12"/>
  <c r="N2749" i="12"/>
  <c r="O2749" i="12" s="1"/>
  <c r="J2749" i="12"/>
  <c r="N2748" i="12"/>
  <c r="O2748" i="12" s="1"/>
  <c r="J2748" i="12"/>
  <c r="N2747" i="12"/>
  <c r="O2747" i="12" s="1"/>
  <c r="J2747" i="12"/>
  <c r="N2746" i="12"/>
  <c r="O2746" i="12" s="1"/>
  <c r="J2746" i="12"/>
  <c r="N2745" i="12"/>
  <c r="O2745" i="12" s="1"/>
  <c r="J2745" i="12"/>
  <c r="N2744" i="12"/>
  <c r="O2744" i="12" s="1"/>
  <c r="J2744" i="12"/>
  <c r="N2743" i="12"/>
  <c r="O2743" i="12" s="1"/>
  <c r="J2743" i="12"/>
  <c r="N2742" i="12"/>
  <c r="O2742" i="12" s="1"/>
  <c r="J2742" i="12"/>
  <c r="N2741" i="12"/>
  <c r="O2741" i="12" s="1"/>
  <c r="J2741" i="12"/>
  <c r="N2740" i="12"/>
  <c r="O2740" i="12" s="1"/>
  <c r="J2740" i="12"/>
  <c r="N2739" i="12"/>
  <c r="O2739" i="12" s="1"/>
  <c r="J2739" i="12"/>
  <c r="N2738" i="12"/>
  <c r="O2738" i="12" s="1"/>
  <c r="J2738" i="12"/>
  <c r="N2737" i="12"/>
  <c r="O2737" i="12" s="1"/>
  <c r="J2737" i="12"/>
  <c r="N2736" i="12"/>
  <c r="O2736" i="12" s="1"/>
  <c r="J2736" i="12"/>
  <c r="N2735" i="12"/>
  <c r="O2735" i="12" s="1"/>
  <c r="J2735" i="12"/>
  <c r="N2734" i="12"/>
  <c r="O2734" i="12" s="1"/>
  <c r="J2734" i="12"/>
  <c r="N2733" i="12"/>
  <c r="O2733" i="12" s="1"/>
  <c r="J2733" i="12"/>
  <c r="N2732" i="12"/>
  <c r="O2732" i="12" s="1"/>
  <c r="J2732" i="12"/>
  <c r="N2731" i="12"/>
  <c r="O2731" i="12" s="1"/>
  <c r="J2731" i="12"/>
  <c r="N2730" i="12"/>
  <c r="O2730" i="12" s="1"/>
  <c r="J2730" i="12"/>
  <c r="N2729" i="12"/>
  <c r="O2729" i="12" s="1"/>
  <c r="J2729" i="12"/>
  <c r="N2728" i="12"/>
  <c r="O2728" i="12" s="1"/>
  <c r="J2728" i="12"/>
  <c r="N2727" i="12"/>
  <c r="O2727" i="12" s="1"/>
  <c r="J2727" i="12"/>
  <c r="N2726" i="12"/>
  <c r="O2726" i="12" s="1"/>
  <c r="J2726" i="12"/>
  <c r="N2725" i="12"/>
  <c r="O2725" i="12" s="1"/>
  <c r="J2725" i="12"/>
  <c r="N2724" i="12"/>
  <c r="O2724" i="12" s="1"/>
  <c r="J2724" i="12"/>
  <c r="N2723" i="12"/>
  <c r="O2723" i="12" s="1"/>
  <c r="J2723" i="12"/>
  <c r="N2722" i="12"/>
  <c r="O2722" i="12" s="1"/>
  <c r="J2722" i="12"/>
  <c r="N2721" i="12"/>
  <c r="O2721" i="12" s="1"/>
  <c r="J2721" i="12"/>
  <c r="N2720" i="12"/>
  <c r="O2720" i="12" s="1"/>
  <c r="J2720" i="12"/>
  <c r="N2719" i="12"/>
  <c r="O2719" i="12" s="1"/>
  <c r="J2719" i="12"/>
  <c r="N2718" i="12"/>
  <c r="O2718" i="12" s="1"/>
  <c r="J2718" i="12"/>
  <c r="N2717" i="12"/>
  <c r="O2717" i="12" s="1"/>
  <c r="J2717" i="12"/>
  <c r="N2716" i="12"/>
  <c r="O2716" i="12" s="1"/>
  <c r="J2716" i="12"/>
  <c r="N2715" i="12"/>
  <c r="O2715" i="12" s="1"/>
  <c r="J2715" i="12"/>
  <c r="N2714" i="12"/>
  <c r="O2714" i="12" s="1"/>
  <c r="J2714" i="12"/>
  <c r="N2713" i="12"/>
  <c r="O2713" i="12" s="1"/>
  <c r="J2713" i="12"/>
  <c r="N2712" i="12"/>
  <c r="O2712" i="12" s="1"/>
  <c r="J2712" i="12"/>
  <c r="N2711" i="12"/>
  <c r="O2711" i="12" s="1"/>
  <c r="J2711" i="12"/>
  <c r="N2710" i="12"/>
  <c r="O2710" i="12" s="1"/>
  <c r="J2710" i="12"/>
  <c r="N2709" i="12"/>
  <c r="O2709" i="12" s="1"/>
  <c r="J2709" i="12"/>
  <c r="N2708" i="12"/>
  <c r="O2708" i="12" s="1"/>
  <c r="J2708" i="12"/>
  <c r="N2707" i="12"/>
  <c r="O2707" i="12" s="1"/>
  <c r="J2707" i="12"/>
  <c r="N2706" i="12"/>
  <c r="O2706" i="12" s="1"/>
  <c r="J2706" i="12"/>
  <c r="N2705" i="12"/>
  <c r="O2705" i="12" s="1"/>
  <c r="J2705" i="12"/>
  <c r="N2704" i="12"/>
  <c r="O2704" i="12" s="1"/>
  <c r="J2704" i="12"/>
  <c r="N2703" i="12"/>
  <c r="O2703" i="12" s="1"/>
  <c r="J2703" i="12"/>
  <c r="N2702" i="12"/>
  <c r="O2702" i="12" s="1"/>
  <c r="J2702" i="12"/>
  <c r="N2701" i="12"/>
  <c r="O2701" i="12" s="1"/>
  <c r="J2701" i="12"/>
  <c r="N2700" i="12"/>
  <c r="O2700" i="12" s="1"/>
  <c r="J2700" i="12"/>
  <c r="N2699" i="12"/>
  <c r="O2699" i="12" s="1"/>
  <c r="J2699" i="12"/>
  <c r="N2698" i="12"/>
  <c r="O2698" i="12" s="1"/>
  <c r="J2698" i="12"/>
  <c r="N2697" i="12"/>
  <c r="O2697" i="12" s="1"/>
  <c r="J2697" i="12"/>
  <c r="N2696" i="12"/>
  <c r="O2696" i="12" s="1"/>
  <c r="J2696" i="12"/>
  <c r="N2695" i="12"/>
  <c r="O2695" i="12" s="1"/>
  <c r="J2695" i="12"/>
  <c r="N2694" i="12"/>
  <c r="O2694" i="12" s="1"/>
  <c r="J2694" i="12"/>
  <c r="N2693" i="12"/>
  <c r="O2693" i="12" s="1"/>
  <c r="J2693" i="12"/>
  <c r="N2692" i="12"/>
  <c r="O2692" i="12" s="1"/>
  <c r="J2692" i="12"/>
  <c r="N2691" i="12"/>
  <c r="O2691" i="12" s="1"/>
  <c r="J2691" i="12"/>
  <c r="N2690" i="12"/>
  <c r="O2690" i="12" s="1"/>
  <c r="J2690" i="12"/>
  <c r="N2689" i="12"/>
  <c r="O2689" i="12" s="1"/>
  <c r="J2689" i="12"/>
  <c r="N2688" i="12"/>
  <c r="O2688" i="12" s="1"/>
  <c r="J2688" i="12"/>
  <c r="N2687" i="12"/>
  <c r="O2687" i="12" s="1"/>
  <c r="J2687" i="12"/>
  <c r="N2686" i="12"/>
  <c r="O2686" i="12" s="1"/>
  <c r="J2686" i="12"/>
  <c r="N2685" i="12"/>
  <c r="O2685" i="12" s="1"/>
  <c r="J2685" i="12"/>
  <c r="N2684" i="12"/>
  <c r="O2684" i="12" s="1"/>
  <c r="J2684" i="12"/>
  <c r="N2683" i="12"/>
  <c r="O2683" i="12" s="1"/>
  <c r="J2683" i="12"/>
  <c r="N2682" i="12"/>
  <c r="O2682" i="12" s="1"/>
  <c r="J2682" i="12"/>
  <c r="N2681" i="12"/>
  <c r="O2681" i="12" s="1"/>
  <c r="J2681" i="12"/>
  <c r="N2680" i="12"/>
  <c r="O2680" i="12" s="1"/>
  <c r="J2680" i="12"/>
  <c r="N2679" i="12"/>
  <c r="O2679" i="12" s="1"/>
  <c r="J2679" i="12"/>
  <c r="N2678" i="12"/>
  <c r="O2678" i="12" s="1"/>
  <c r="J2678" i="12"/>
  <c r="N2677" i="12"/>
  <c r="O2677" i="12" s="1"/>
  <c r="J2677" i="12"/>
  <c r="N2676" i="12"/>
  <c r="O2676" i="12" s="1"/>
  <c r="J2676" i="12"/>
  <c r="N2675" i="12"/>
  <c r="O2675" i="12" s="1"/>
  <c r="J2675" i="12"/>
  <c r="N2674" i="12"/>
  <c r="O2674" i="12" s="1"/>
  <c r="J2674" i="12"/>
  <c r="N2673" i="12"/>
  <c r="O2673" i="12" s="1"/>
  <c r="J2673" i="12"/>
  <c r="N2672" i="12"/>
  <c r="O2672" i="12" s="1"/>
  <c r="J2672" i="12"/>
  <c r="N2671" i="12"/>
  <c r="O2671" i="12" s="1"/>
  <c r="J2671" i="12"/>
  <c r="N2670" i="12"/>
  <c r="O2670" i="12" s="1"/>
  <c r="J2670" i="12"/>
  <c r="N2669" i="12"/>
  <c r="O2669" i="12" s="1"/>
  <c r="J2669" i="12"/>
  <c r="N2668" i="12"/>
  <c r="O2668" i="12" s="1"/>
  <c r="J2668" i="12"/>
  <c r="N2667" i="12"/>
  <c r="O2667" i="12" s="1"/>
  <c r="J2667" i="12"/>
  <c r="N2666" i="12"/>
  <c r="O2666" i="12" s="1"/>
  <c r="J2666" i="12"/>
  <c r="N2665" i="12"/>
  <c r="O2665" i="12" s="1"/>
  <c r="J2665" i="12"/>
  <c r="N2664" i="12"/>
  <c r="O2664" i="12" s="1"/>
  <c r="J2664" i="12"/>
  <c r="N2663" i="12"/>
  <c r="O2663" i="12" s="1"/>
  <c r="J2663" i="12"/>
  <c r="N2662" i="12"/>
  <c r="O2662" i="12" s="1"/>
  <c r="J2662" i="12"/>
  <c r="N2661" i="12"/>
  <c r="O2661" i="12" s="1"/>
  <c r="J2661" i="12"/>
  <c r="N2660" i="12"/>
  <c r="O2660" i="12" s="1"/>
  <c r="J2660" i="12"/>
  <c r="N2659" i="12"/>
  <c r="O2659" i="12" s="1"/>
  <c r="J2659" i="12"/>
  <c r="N2658" i="12"/>
  <c r="O2658" i="12" s="1"/>
  <c r="J2658" i="12"/>
  <c r="N2657" i="12"/>
  <c r="O2657" i="12" s="1"/>
  <c r="J2657" i="12"/>
  <c r="N2656" i="12"/>
  <c r="O2656" i="12" s="1"/>
  <c r="J2656" i="12"/>
  <c r="N2655" i="12"/>
  <c r="O2655" i="12" s="1"/>
  <c r="J2655" i="12"/>
  <c r="N2654" i="12"/>
  <c r="O2654" i="12" s="1"/>
  <c r="J2654" i="12"/>
  <c r="N2653" i="12"/>
  <c r="O2653" i="12" s="1"/>
  <c r="J2653" i="12"/>
  <c r="N2652" i="12"/>
  <c r="O2652" i="12" s="1"/>
  <c r="J2652" i="12"/>
  <c r="N2651" i="12"/>
  <c r="O2651" i="12" s="1"/>
  <c r="J2651" i="12"/>
  <c r="N2650" i="12"/>
  <c r="O2650" i="12" s="1"/>
  <c r="J2650" i="12"/>
  <c r="N2649" i="12"/>
  <c r="O2649" i="12" s="1"/>
  <c r="J2649" i="12"/>
  <c r="N2648" i="12"/>
  <c r="O2648" i="12" s="1"/>
  <c r="J2648" i="12"/>
  <c r="N2647" i="12"/>
  <c r="O2647" i="12" s="1"/>
  <c r="J2647" i="12"/>
  <c r="N2646" i="12"/>
  <c r="O2646" i="12" s="1"/>
  <c r="J2646" i="12"/>
  <c r="N2645" i="12"/>
  <c r="O2645" i="12" s="1"/>
  <c r="J2645" i="12"/>
  <c r="N2644" i="12"/>
  <c r="O2644" i="12" s="1"/>
  <c r="J2644" i="12"/>
  <c r="N2643" i="12"/>
  <c r="O2643" i="12" s="1"/>
  <c r="J2643" i="12"/>
  <c r="N2642" i="12"/>
  <c r="O2642" i="12" s="1"/>
  <c r="J2642" i="12"/>
  <c r="N2641" i="12"/>
  <c r="O2641" i="12" s="1"/>
  <c r="J2641" i="12"/>
  <c r="N2640" i="12"/>
  <c r="O2640" i="12" s="1"/>
  <c r="J2640" i="12"/>
  <c r="N2639" i="12"/>
  <c r="O2639" i="12" s="1"/>
  <c r="J2639" i="12"/>
  <c r="N2638" i="12"/>
  <c r="O2638" i="12" s="1"/>
  <c r="J2638" i="12"/>
  <c r="N2637" i="12"/>
  <c r="O2637" i="12" s="1"/>
  <c r="J2637" i="12"/>
  <c r="N2636" i="12"/>
  <c r="O2636" i="12" s="1"/>
  <c r="J2636" i="12"/>
  <c r="N2635" i="12"/>
  <c r="O2635" i="12" s="1"/>
  <c r="J2635" i="12"/>
  <c r="N2634" i="12"/>
  <c r="O2634" i="12" s="1"/>
  <c r="J2634" i="12"/>
  <c r="N2633" i="12"/>
  <c r="O2633" i="12" s="1"/>
  <c r="J2633" i="12"/>
  <c r="N2632" i="12"/>
  <c r="O2632" i="12" s="1"/>
  <c r="J2632" i="12"/>
  <c r="N2631" i="12"/>
  <c r="O2631" i="12" s="1"/>
  <c r="J2631" i="12"/>
  <c r="N2630" i="12"/>
  <c r="O2630" i="12" s="1"/>
  <c r="J2630" i="12"/>
  <c r="N2629" i="12"/>
  <c r="O2629" i="12" s="1"/>
  <c r="J2629" i="12"/>
  <c r="N2628" i="12"/>
  <c r="O2628" i="12" s="1"/>
  <c r="J2628" i="12"/>
  <c r="N2627" i="12"/>
  <c r="O2627" i="12" s="1"/>
  <c r="J2627" i="12"/>
  <c r="N2626" i="12"/>
  <c r="O2626" i="12" s="1"/>
  <c r="J2626" i="12"/>
  <c r="N2625" i="12"/>
  <c r="O2625" i="12" s="1"/>
  <c r="J2625" i="12"/>
  <c r="N2624" i="12"/>
  <c r="O2624" i="12" s="1"/>
  <c r="J2624" i="12"/>
  <c r="N2623" i="12"/>
  <c r="O2623" i="12" s="1"/>
  <c r="J2623" i="12"/>
  <c r="N2622" i="12"/>
  <c r="O2622" i="12" s="1"/>
  <c r="J2622" i="12"/>
  <c r="N2621" i="12"/>
  <c r="O2621" i="12" s="1"/>
  <c r="J2621" i="12"/>
  <c r="N2620" i="12"/>
  <c r="O2620" i="12" s="1"/>
  <c r="J2620" i="12"/>
  <c r="N2619" i="12"/>
  <c r="O2619" i="12" s="1"/>
  <c r="J2619" i="12"/>
  <c r="N2618" i="12"/>
  <c r="O2618" i="12" s="1"/>
  <c r="J2618" i="12"/>
  <c r="N2617" i="12"/>
  <c r="O2617" i="12" s="1"/>
  <c r="J2617" i="12"/>
  <c r="N2616" i="12"/>
  <c r="O2616" i="12" s="1"/>
  <c r="J2616" i="12"/>
  <c r="N2615" i="12"/>
  <c r="O2615" i="12" s="1"/>
  <c r="J2615" i="12"/>
  <c r="N2614" i="12"/>
  <c r="O2614" i="12" s="1"/>
  <c r="J2614" i="12"/>
  <c r="N2613" i="12"/>
  <c r="O2613" i="12" s="1"/>
  <c r="J2613" i="12"/>
  <c r="N2612" i="12"/>
  <c r="O2612" i="12" s="1"/>
  <c r="J2612" i="12"/>
  <c r="N2611" i="12"/>
  <c r="O2611" i="12" s="1"/>
  <c r="J2611" i="12"/>
  <c r="N2610" i="12"/>
  <c r="O2610" i="12" s="1"/>
  <c r="J2610" i="12"/>
  <c r="N2609" i="12"/>
  <c r="O2609" i="12" s="1"/>
  <c r="J2609" i="12"/>
  <c r="N2608" i="12"/>
  <c r="O2608" i="12" s="1"/>
  <c r="J2608" i="12"/>
  <c r="N2607" i="12"/>
  <c r="O2607" i="12" s="1"/>
  <c r="J2607" i="12"/>
  <c r="N2606" i="12"/>
  <c r="O2606" i="12" s="1"/>
  <c r="J2606" i="12"/>
  <c r="N2605" i="12"/>
  <c r="O2605" i="12" s="1"/>
  <c r="J2605" i="12"/>
  <c r="N2604" i="12"/>
  <c r="O2604" i="12" s="1"/>
  <c r="J2604" i="12"/>
  <c r="N2603" i="12"/>
  <c r="O2603" i="12" s="1"/>
  <c r="J2603" i="12"/>
  <c r="N2602" i="12"/>
  <c r="O2602" i="12" s="1"/>
  <c r="J2602" i="12"/>
  <c r="N2601" i="12"/>
  <c r="O2601" i="12" s="1"/>
  <c r="J2601" i="12"/>
  <c r="N2600" i="12"/>
  <c r="O2600" i="12" s="1"/>
  <c r="J2600" i="12"/>
  <c r="N2599" i="12"/>
  <c r="O2599" i="12" s="1"/>
  <c r="J2599" i="12"/>
  <c r="N2598" i="12"/>
  <c r="O2598" i="12" s="1"/>
  <c r="J2598" i="12"/>
  <c r="N2597" i="12"/>
  <c r="O2597" i="12" s="1"/>
  <c r="J2597" i="12"/>
  <c r="N2596" i="12"/>
  <c r="O2596" i="12" s="1"/>
  <c r="J2596" i="12"/>
  <c r="N2595" i="12"/>
  <c r="O2595" i="12" s="1"/>
  <c r="J2595" i="12"/>
  <c r="N2594" i="12"/>
  <c r="O2594" i="12" s="1"/>
  <c r="J2594" i="12"/>
  <c r="N2593" i="12"/>
  <c r="O2593" i="12" s="1"/>
  <c r="J2593" i="12"/>
  <c r="N2592" i="12"/>
  <c r="O2592" i="12" s="1"/>
  <c r="J2592" i="12"/>
  <c r="N2591" i="12"/>
  <c r="O2591" i="12" s="1"/>
  <c r="J2591" i="12"/>
  <c r="N2590" i="12"/>
  <c r="O2590" i="12" s="1"/>
  <c r="J2590" i="12"/>
  <c r="N2589" i="12"/>
  <c r="O2589" i="12" s="1"/>
  <c r="J2589" i="12"/>
  <c r="N2588" i="12"/>
  <c r="O2588" i="12" s="1"/>
  <c r="J2588" i="12"/>
  <c r="N2587" i="12"/>
  <c r="O2587" i="12" s="1"/>
  <c r="J2587" i="12"/>
  <c r="N2586" i="12"/>
  <c r="O2586" i="12" s="1"/>
  <c r="J2586" i="12"/>
  <c r="N2585" i="12"/>
  <c r="O2585" i="12" s="1"/>
  <c r="J2585" i="12"/>
  <c r="N2584" i="12"/>
  <c r="O2584" i="12" s="1"/>
  <c r="J2584" i="12"/>
  <c r="N2583" i="12"/>
  <c r="O2583" i="12" s="1"/>
  <c r="J2583" i="12"/>
  <c r="N2582" i="12"/>
  <c r="O2582" i="12" s="1"/>
  <c r="J2582" i="12"/>
  <c r="N2581" i="12"/>
  <c r="O2581" i="12" s="1"/>
  <c r="J2581" i="12"/>
  <c r="N2580" i="12"/>
  <c r="O2580" i="12" s="1"/>
  <c r="J2580" i="12"/>
  <c r="N2579" i="12"/>
  <c r="O2579" i="12" s="1"/>
  <c r="J2579" i="12"/>
  <c r="N2578" i="12"/>
  <c r="O2578" i="12" s="1"/>
  <c r="J2578" i="12"/>
  <c r="N2577" i="12"/>
  <c r="O2577" i="12" s="1"/>
  <c r="J2577" i="12"/>
  <c r="N2576" i="12"/>
  <c r="O2576" i="12" s="1"/>
  <c r="J2576" i="12"/>
  <c r="N2575" i="12"/>
  <c r="O2575" i="12" s="1"/>
  <c r="J2575" i="12"/>
  <c r="N2574" i="12"/>
  <c r="O2574" i="12" s="1"/>
  <c r="J2574" i="12"/>
  <c r="N2573" i="12"/>
  <c r="O2573" i="12" s="1"/>
  <c r="J2573" i="12"/>
  <c r="N2572" i="12"/>
  <c r="O2572" i="12" s="1"/>
  <c r="J2572" i="12"/>
  <c r="N2571" i="12"/>
  <c r="O2571" i="12" s="1"/>
  <c r="J2571" i="12"/>
  <c r="N2570" i="12"/>
  <c r="O2570" i="12" s="1"/>
  <c r="J2570" i="12"/>
  <c r="N2569" i="12"/>
  <c r="O2569" i="12" s="1"/>
  <c r="J2569" i="12"/>
  <c r="N2568" i="12"/>
  <c r="O2568" i="12" s="1"/>
  <c r="J2568" i="12"/>
  <c r="N2567" i="12"/>
  <c r="O2567" i="12" s="1"/>
  <c r="J2567" i="12"/>
  <c r="N2566" i="12"/>
  <c r="O2566" i="12" s="1"/>
  <c r="J2566" i="12"/>
  <c r="N2565" i="12"/>
  <c r="O2565" i="12" s="1"/>
  <c r="J2565" i="12"/>
  <c r="N2564" i="12"/>
  <c r="O2564" i="12" s="1"/>
  <c r="J2564" i="12"/>
  <c r="N2563" i="12"/>
  <c r="O2563" i="12" s="1"/>
  <c r="J2563" i="12"/>
  <c r="N2562" i="12"/>
  <c r="O2562" i="12" s="1"/>
  <c r="J2562" i="12"/>
  <c r="N2561" i="12"/>
  <c r="O2561" i="12" s="1"/>
  <c r="J2561" i="12"/>
  <c r="N2560" i="12"/>
  <c r="O2560" i="12" s="1"/>
  <c r="J2560" i="12"/>
  <c r="N2559" i="12"/>
  <c r="O2559" i="12" s="1"/>
  <c r="J2559" i="12"/>
  <c r="N2558" i="12"/>
  <c r="O2558" i="12" s="1"/>
  <c r="J2558" i="12"/>
  <c r="N2557" i="12"/>
  <c r="O2557" i="12" s="1"/>
  <c r="J2557" i="12"/>
  <c r="N2556" i="12"/>
  <c r="O2556" i="12" s="1"/>
  <c r="J2556" i="12"/>
  <c r="N2555" i="12"/>
  <c r="O2555" i="12" s="1"/>
  <c r="J2555" i="12"/>
  <c r="N2554" i="12"/>
  <c r="O2554" i="12" s="1"/>
  <c r="J2554" i="12"/>
  <c r="N2553" i="12"/>
  <c r="O2553" i="12" s="1"/>
  <c r="J2553" i="12"/>
  <c r="N2552" i="12"/>
  <c r="O2552" i="12" s="1"/>
  <c r="J2552" i="12"/>
  <c r="N2551" i="12"/>
  <c r="O2551" i="12" s="1"/>
  <c r="J2551" i="12"/>
  <c r="N2550" i="12"/>
  <c r="O2550" i="12" s="1"/>
  <c r="J2550" i="12"/>
  <c r="N2549" i="12"/>
  <c r="O2549" i="12" s="1"/>
  <c r="J2549" i="12"/>
  <c r="N2548" i="12"/>
  <c r="O2548" i="12" s="1"/>
  <c r="J2548" i="12"/>
  <c r="N2547" i="12"/>
  <c r="O2547" i="12" s="1"/>
  <c r="J2547" i="12"/>
  <c r="N2546" i="12"/>
  <c r="O2546" i="12" s="1"/>
  <c r="J2546" i="12"/>
  <c r="N2545" i="12"/>
  <c r="O2545" i="12" s="1"/>
  <c r="J2545" i="12"/>
  <c r="N2544" i="12"/>
  <c r="O2544" i="12" s="1"/>
  <c r="J2544" i="12"/>
  <c r="N2543" i="12"/>
  <c r="O2543" i="12" s="1"/>
  <c r="J2543" i="12"/>
  <c r="N2542" i="12"/>
  <c r="O2542" i="12" s="1"/>
  <c r="J2542" i="12"/>
  <c r="N2541" i="12"/>
  <c r="O2541" i="12" s="1"/>
  <c r="J2541" i="12"/>
  <c r="N2540" i="12"/>
  <c r="O2540" i="12" s="1"/>
  <c r="J2540" i="12"/>
  <c r="N2539" i="12"/>
  <c r="O2539" i="12" s="1"/>
  <c r="J2539" i="12"/>
  <c r="N2538" i="12"/>
  <c r="O2538" i="12" s="1"/>
  <c r="J2538" i="12"/>
  <c r="N2537" i="12"/>
  <c r="O2537" i="12" s="1"/>
  <c r="J2537" i="12"/>
  <c r="N2536" i="12"/>
  <c r="O2536" i="12" s="1"/>
  <c r="J2536" i="12"/>
  <c r="N2535" i="12"/>
  <c r="O2535" i="12" s="1"/>
  <c r="J2535" i="12"/>
  <c r="N2534" i="12"/>
  <c r="O2534" i="12" s="1"/>
  <c r="J2534" i="12"/>
  <c r="N2533" i="12"/>
  <c r="O2533" i="12" s="1"/>
  <c r="J2533" i="12"/>
  <c r="N2532" i="12"/>
  <c r="O2532" i="12" s="1"/>
  <c r="J2532" i="12"/>
  <c r="N2531" i="12"/>
  <c r="O2531" i="12" s="1"/>
  <c r="J2531" i="12"/>
  <c r="N2530" i="12"/>
  <c r="O2530" i="12" s="1"/>
  <c r="J2530" i="12"/>
  <c r="N2529" i="12"/>
  <c r="O2529" i="12" s="1"/>
  <c r="J2529" i="12"/>
  <c r="N2528" i="12"/>
  <c r="O2528" i="12" s="1"/>
  <c r="D21" i="12" s="1"/>
  <c r="E21" i="12" s="1"/>
  <c r="J2528" i="12"/>
  <c r="J2527" i="12"/>
  <c r="J2526" i="12"/>
  <c r="J2525" i="12"/>
  <c r="J2524" i="12"/>
  <c r="J2523" i="12"/>
  <c r="J2522" i="12"/>
  <c r="J2521" i="12"/>
  <c r="J2520" i="12"/>
  <c r="J2519" i="12"/>
  <c r="J2518" i="12"/>
  <c r="J2517" i="12"/>
  <c r="J2516" i="12"/>
  <c r="J2515" i="12"/>
  <c r="J2514" i="12"/>
  <c r="J2513" i="12"/>
  <c r="J2512" i="12"/>
  <c r="J2511" i="12"/>
  <c r="J2510" i="12"/>
  <c r="J2509" i="12"/>
  <c r="J2508" i="12"/>
  <c r="J2507" i="12"/>
  <c r="J2506" i="12"/>
  <c r="J2505" i="12"/>
  <c r="J2504" i="12"/>
  <c r="J2503" i="12"/>
  <c r="J2502" i="12"/>
  <c r="J2501" i="12"/>
  <c r="J2500" i="12"/>
  <c r="J2499" i="12"/>
  <c r="J2498" i="12"/>
  <c r="J2497" i="12"/>
  <c r="J2496" i="12"/>
  <c r="J2495" i="12"/>
  <c r="J2494" i="12"/>
  <c r="J2493" i="12"/>
  <c r="J2492" i="12"/>
  <c r="J2491" i="12"/>
  <c r="J2490" i="12"/>
  <c r="J2489" i="12"/>
  <c r="J2488" i="12"/>
  <c r="J2487" i="12"/>
  <c r="J2486" i="12"/>
  <c r="J2485" i="12"/>
  <c r="J2484" i="12"/>
  <c r="J2483" i="12"/>
  <c r="J2482" i="12"/>
  <c r="J2481" i="12"/>
  <c r="J2480" i="12"/>
  <c r="J2479" i="12"/>
  <c r="J2478" i="12"/>
  <c r="J2477" i="12"/>
  <c r="J2476" i="12"/>
  <c r="J2475" i="12"/>
  <c r="J2474" i="12"/>
  <c r="J2473" i="12"/>
  <c r="J2472" i="12"/>
  <c r="J2471" i="12"/>
  <c r="J2470" i="12"/>
  <c r="J2469" i="12"/>
  <c r="J2468" i="12"/>
  <c r="J2467" i="12"/>
  <c r="J2466" i="12"/>
  <c r="J2465" i="12"/>
  <c r="J2464" i="12"/>
  <c r="J2463" i="12"/>
  <c r="J2462" i="12"/>
  <c r="J2461" i="12"/>
  <c r="J2460" i="12"/>
  <c r="J2459" i="12"/>
  <c r="J2458" i="12"/>
  <c r="J2457" i="12"/>
  <c r="J2456" i="12"/>
  <c r="J2455" i="12"/>
  <c r="J2454" i="12"/>
  <c r="J2453" i="12"/>
  <c r="J2452" i="12"/>
  <c r="J2451" i="12"/>
  <c r="J2450" i="12"/>
  <c r="J2449" i="12"/>
  <c r="J2448" i="12"/>
  <c r="J2447" i="12"/>
  <c r="J2446" i="12"/>
  <c r="J2445" i="12"/>
  <c r="J2444" i="12"/>
  <c r="J2443" i="12"/>
  <c r="J2442" i="12"/>
  <c r="J2441" i="12"/>
  <c r="J2440" i="12"/>
  <c r="J2439" i="12"/>
  <c r="J2438" i="12"/>
  <c r="J2437" i="12"/>
  <c r="J2436" i="12"/>
  <c r="J2435" i="12"/>
  <c r="J2434" i="12"/>
  <c r="J2433" i="12"/>
  <c r="J2432" i="12"/>
  <c r="J2431" i="12"/>
  <c r="J2430" i="12"/>
  <c r="J2429" i="12"/>
  <c r="J2428" i="12"/>
  <c r="J2427" i="12"/>
  <c r="J2426" i="12"/>
  <c r="J2425" i="12"/>
  <c r="J2424" i="12"/>
  <c r="J2423" i="12"/>
  <c r="J2422" i="12"/>
  <c r="J2421" i="12"/>
  <c r="J2420" i="12"/>
  <c r="J2419" i="12"/>
  <c r="J2418" i="12"/>
  <c r="J2417" i="12"/>
  <c r="J2416" i="12"/>
  <c r="J2415" i="12"/>
  <c r="J2414" i="12"/>
  <c r="J2413" i="12"/>
  <c r="J2412" i="12"/>
  <c r="J2411" i="12"/>
  <c r="J2410" i="12"/>
  <c r="J2409" i="12"/>
  <c r="J2408" i="12"/>
  <c r="J2407" i="12"/>
  <c r="J2406" i="12"/>
  <c r="J2405" i="12"/>
  <c r="J2404" i="12"/>
  <c r="J2403" i="12"/>
  <c r="J2402" i="12"/>
  <c r="J2401" i="12"/>
  <c r="J2400" i="12"/>
  <c r="J2399" i="12"/>
  <c r="J2398" i="12"/>
  <c r="J2397" i="12"/>
  <c r="J2396" i="12"/>
  <c r="J2395" i="12"/>
  <c r="J2394" i="12"/>
  <c r="J2393" i="12"/>
  <c r="J2392" i="12"/>
  <c r="J2391" i="12"/>
  <c r="J2390" i="12"/>
  <c r="J2389" i="12"/>
  <c r="J2388" i="12"/>
  <c r="J2387" i="12"/>
  <c r="J2386" i="12"/>
  <c r="J2385" i="12"/>
  <c r="J2384" i="12"/>
  <c r="J2383" i="12"/>
  <c r="J2382" i="12"/>
  <c r="J2381" i="12"/>
  <c r="J2380" i="12"/>
  <c r="J2379" i="12"/>
  <c r="J2378" i="12"/>
  <c r="J2377" i="12"/>
  <c r="J2376" i="12"/>
  <c r="J2375" i="12"/>
  <c r="J2374" i="12"/>
  <c r="J2373" i="12"/>
  <c r="J2372" i="12"/>
  <c r="J2371" i="12"/>
  <c r="J2370" i="12"/>
  <c r="J2369" i="12"/>
  <c r="J2368" i="12"/>
  <c r="J2367" i="12"/>
  <c r="J2366" i="12"/>
  <c r="J2365" i="12"/>
  <c r="J2364" i="12"/>
  <c r="J2363" i="12"/>
  <c r="J2362" i="12"/>
  <c r="J2361" i="12"/>
  <c r="J2360" i="12"/>
  <c r="J2359" i="12"/>
  <c r="J2358" i="12"/>
  <c r="J2357" i="12"/>
  <c r="J2356" i="12"/>
  <c r="J2355" i="12"/>
  <c r="J2354" i="12"/>
  <c r="J2353" i="12"/>
  <c r="J2352" i="12"/>
  <c r="J2351" i="12"/>
  <c r="J2350" i="12"/>
  <c r="J2349" i="12"/>
  <c r="J2348" i="12"/>
  <c r="J2347" i="12"/>
  <c r="J2346" i="12"/>
  <c r="J2345" i="12"/>
  <c r="J2344" i="12"/>
  <c r="J2343" i="12"/>
  <c r="J2342" i="12"/>
  <c r="J2341" i="12"/>
  <c r="J2340" i="12"/>
  <c r="J2339" i="12"/>
  <c r="J2338" i="12"/>
  <c r="J2337" i="12"/>
  <c r="J2336" i="12"/>
  <c r="J2335" i="12"/>
  <c r="J2334" i="12"/>
  <c r="J2333" i="12"/>
  <c r="J2332" i="12"/>
  <c r="J2331" i="12"/>
  <c r="J2330" i="12"/>
  <c r="J2329" i="12"/>
  <c r="J2328" i="12"/>
  <c r="J2327" i="12"/>
  <c r="J2326" i="12"/>
  <c r="J2325" i="12"/>
  <c r="J2324" i="12"/>
  <c r="J2323" i="12"/>
  <c r="J2322" i="12"/>
  <c r="J2321" i="12"/>
  <c r="J2320" i="12"/>
  <c r="J2319" i="12"/>
  <c r="J2318" i="12"/>
  <c r="J2317" i="12"/>
  <c r="J2316" i="12"/>
  <c r="J2315" i="12"/>
  <c r="J2314" i="12"/>
  <c r="J2313" i="12"/>
  <c r="J2312" i="12"/>
  <c r="J2311" i="12"/>
  <c r="J2310" i="12"/>
  <c r="J2309" i="12"/>
  <c r="J2308" i="12"/>
  <c r="J2307" i="12"/>
  <c r="J2306" i="12"/>
  <c r="J2305" i="12"/>
  <c r="J2304" i="12"/>
  <c r="J2303" i="12"/>
  <c r="J2302" i="12"/>
  <c r="J2301" i="12"/>
  <c r="J2300" i="12"/>
  <c r="J2299" i="12"/>
  <c r="J2298" i="12"/>
  <c r="J2297" i="12"/>
  <c r="J2296" i="12"/>
  <c r="J2295" i="12"/>
  <c r="J2294" i="12"/>
  <c r="J2293" i="12"/>
  <c r="J2292" i="12"/>
  <c r="J2291" i="12"/>
  <c r="J2290" i="12"/>
  <c r="J2289" i="12"/>
  <c r="J2288" i="12"/>
  <c r="J2287" i="12"/>
  <c r="J2286" i="12"/>
  <c r="J2285" i="12"/>
  <c r="J2284" i="12"/>
  <c r="J2283" i="12"/>
  <c r="J2282" i="12"/>
  <c r="J2281" i="12"/>
  <c r="J2280" i="12"/>
  <c r="J2279" i="12"/>
  <c r="J2278" i="12"/>
  <c r="J2277" i="12"/>
  <c r="J2276" i="12"/>
  <c r="J2275" i="12"/>
  <c r="J2274" i="12"/>
  <c r="J2273" i="12"/>
  <c r="J2272" i="12"/>
  <c r="J2271" i="12"/>
  <c r="J2270" i="12"/>
  <c r="J2269" i="12"/>
  <c r="J2268" i="12"/>
  <c r="J2267" i="12"/>
  <c r="J2266" i="12"/>
  <c r="J2265" i="12"/>
  <c r="J2264" i="12"/>
  <c r="J2263" i="12"/>
  <c r="J2262" i="12"/>
  <c r="J2261" i="12"/>
  <c r="J2260" i="12"/>
  <c r="J2259" i="12"/>
  <c r="N2258" i="12"/>
  <c r="O2258" i="12" s="1"/>
  <c r="L2258" i="12"/>
  <c r="J2258" i="12"/>
  <c r="N2257" i="12"/>
  <c r="O2257" i="12" s="1"/>
  <c r="L2257" i="12"/>
  <c r="J2257" i="12"/>
  <c r="N2256" i="12"/>
  <c r="O2256" i="12" s="1"/>
  <c r="L2256" i="12"/>
  <c r="J2256" i="12"/>
  <c r="N2255" i="12"/>
  <c r="O2255" i="12" s="1"/>
  <c r="L2255" i="12"/>
  <c r="J2255" i="12"/>
  <c r="N2254" i="12"/>
  <c r="O2254" i="12" s="1"/>
  <c r="L2254" i="12"/>
  <c r="J2254" i="12"/>
  <c r="N2253" i="12"/>
  <c r="O2253" i="12" s="1"/>
  <c r="L2253" i="12"/>
  <c r="J2253" i="12"/>
  <c r="N2252" i="12"/>
  <c r="O2252" i="12" s="1"/>
  <c r="L2252" i="12"/>
  <c r="J2252" i="12"/>
  <c r="N2251" i="12"/>
  <c r="O2251" i="12" s="1"/>
  <c r="L2251" i="12"/>
  <c r="J2251" i="12"/>
  <c r="N2250" i="12"/>
  <c r="O2250" i="12" s="1"/>
  <c r="L2250" i="12"/>
  <c r="J2250" i="12"/>
  <c r="N2249" i="12"/>
  <c r="O2249" i="12" s="1"/>
  <c r="L2249" i="12"/>
  <c r="J2249" i="12"/>
  <c r="N2248" i="12"/>
  <c r="O2248" i="12" s="1"/>
  <c r="L2248" i="12"/>
  <c r="J2248" i="12"/>
  <c r="N2247" i="12"/>
  <c r="O2247" i="12" s="1"/>
  <c r="L2247" i="12"/>
  <c r="J2247" i="12"/>
  <c r="N2246" i="12"/>
  <c r="O2246" i="12" s="1"/>
  <c r="L2246" i="12"/>
  <c r="J2246" i="12"/>
  <c r="N2245" i="12"/>
  <c r="O2245" i="12" s="1"/>
  <c r="L2245" i="12"/>
  <c r="J2245" i="12"/>
  <c r="N2244" i="12"/>
  <c r="O2244" i="12" s="1"/>
  <c r="L2244" i="12"/>
  <c r="J2244" i="12"/>
  <c r="N2243" i="12"/>
  <c r="O2243" i="12" s="1"/>
  <c r="L2243" i="12"/>
  <c r="J2243" i="12"/>
  <c r="N2242" i="12"/>
  <c r="O2242" i="12" s="1"/>
  <c r="L2242" i="12"/>
  <c r="J2242" i="12"/>
  <c r="N2241" i="12"/>
  <c r="O2241" i="12" s="1"/>
  <c r="L2241" i="12"/>
  <c r="J2241" i="12"/>
  <c r="N2240" i="12"/>
  <c r="O2240" i="12" s="1"/>
  <c r="L2240" i="12"/>
  <c r="J2240" i="12"/>
  <c r="N2239" i="12"/>
  <c r="O2239" i="12" s="1"/>
  <c r="L2239" i="12"/>
  <c r="J2239" i="12"/>
  <c r="N2238" i="12"/>
  <c r="O2238" i="12" s="1"/>
  <c r="L2238" i="12"/>
  <c r="J2238" i="12"/>
  <c r="N2237" i="12"/>
  <c r="O2237" i="12" s="1"/>
  <c r="L2237" i="12"/>
  <c r="J2237" i="12"/>
  <c r="N2236" i="12"/>
  <c r="O2236" i="12" s="1"/>
  <c r="L2236" i="12"/>
  <c r="J2236" i="12"/>
  <c r="N2235" i="12"/>
  <c r="O2235" i="12" s="1"/>
  <c r="L2235" i="12"/>
  <c r="J2235" i="12"/>
  <c r="N2234" i="12"/>
  <c r="O2234" i="12" s="1"/>
  <c r="L2234" i="12"/>
  <c r="J2234" i="12"/>
  <c r="N2233" i="12"/>
  <c r="O2233" i="12" s="1"/>
  <c r="L2233" i="12"/>
  <c r="J2233" i="12"/>
  <c r="N2232" i="12"/>
  <c r="O2232" i="12" s="1"/>
  <c r="L2232" i="12"/>
  <c r="J2232" i="12"/>
  <c r="N2231" i="12"/>
  <c r="O2231" i="12" s="1"/>
  <c r="L2231" i="12"/>
  <c r="J2231" i="12"/>
  <c r="N2230" i="12"/>
  <c r="O2230" i="12" s="1"/>
  <c r="L2230" i="12"/>
  <c r="J2230" i="12"/>
  <c r="N2229" i="12"/>
  <c r="O2229" i="12" s="1"/>
  <c r="L2229" i="12"/>
  <c r="J2229" i="12"/>
  <c r="N2228" i="12"/>
  <c r="O2228" i="12" s="1"/>
  <c r="L2228" i="12"/>
  <c r="J2228" i="12"/>
  <c r="N2227" i="12"/>
  <c r="O2227" i="12" s="1"/>
  <c r="L2227" i="12"/>
  <c r="J2227" i="12"/>
  <c r="N2226" i="12"/>
  <c r="O2226" i="12" s="1"/>
  <c r="L2226" i="12"/>
  <c r="J2226" i="12"/>
  <c r="N2225" i="12"/>
  <c r="O2225" i="12" s="1"/>
  <c r="L2225" i="12"/>
  <c r="J2225" i="12"/>
  <c r="N2224" i="12"/>
  <c r="O2224" i="12" s="1"/>
  <c r="L2224" i="12"/>
  <c r="J2224" i="12"/>
  <c r="N2223" i="12"/>
  <c r="O2223" i="12" s="1"/>
  <c r="L2223" i="12"/>
  <c r="J2223" i="12"/>
  <c r="N2222" i="12"/>
  <c r="O2222" i="12" s="1"/>
  <c r="L2222" i="12"/>
  <c r="J2222" i="12"/>
  <c r="N2221" i="12"/>
  <c r="O2221" i="12" s="1"/>
  <c r="L2221" i="12"/>
  <c r="J2221" i="12"/>
  <c r="N2220" i="12"/>
  <c r="O2220" i="12" s="1"/>
  <c r="L2220" i="12"/>
  <c r="J2220" i="12"/>
  <c r="N2219" i="12"/>
  <c r="O2219" i="12" s="1"/>
  <c r="L2219" i="12"/>
  <c r="J2219" i="12"/>
  <c r="N2218" i="12"/>
  <c r="O2218" i="12" s="1"/>
  <c r="L2218" i="12"/>
  <c r="J2218" i="12"/>
  <c r="N2217" i="12"/>
  <c r="O2217" i="12" s="1"/>
  <c r="L2217" i="12"/>
  <c r="J2217" i="12"/>
  <c r="N2216" i="12"/>
  <c r="O2216" i="12" s="1"/>
  <c r="L2216" i="12"/>
  <c r="J2216" i="12"/>
  <c r="N2215" i="12"/>
  <c r="O2215" i="12" s="1"/>
  <c r="L2215" i="12"/>
  <c r="J2215" i="12"/>
  <c r="N2214" i="12"/>
  <c r="O2214" i="12" s="1"/>
  <c r="L2214" i="12"/>
  <c r="J2214" i="12"/>
  <c r="N2213" i="12"/>
  <c r="O2213" i="12" s="1"/>
  <c r="L2213" i="12"/>
  <c r="J2213" i="12"/>
  <c r="N2212" i="12"/>
  <c r="O2212" i="12" s="1"/>
  <c r="L2212" i="12"/>
  <c r="J2212" i="12"/>
  <c r="N2211" i="12"/>
  <c r="O2211" i="12" s="1"/>
  <c r="L2211" i="12"/>
  <c r="J2211" i="12"/>
  <c r="N2210" i="12"/>
  <c r="O2210" i="12" s="1"/>
  <c r="L2210" i="12"/>
  <c r="J2210" i="12"/>
  <c r="N2209" i="12"/>
  <c r="O2209" i="12" s="1"/>
  <c r="L2209" i="12"/>
  <c r="J2209" i="12"/>
  <c r="N2208" i="12"/>
  <c r="O2208" i="12" s="1"/>
  <c r="L2208" i="12"/>
  <c r="J2208" i="12"/>
  <c r="N2207" i="12"/>
  <c r="O2207" i="12" s="1"/>
  <c r="L2207" i="12"/>
  <c r="J2207" i="12"/>
  <c r="N2206" i="12"/>
  <c r="O2206" i="12" s="1"/>
  <c r="L2206" i="12"/>
  <c r="J2206" i="12"/>
  <c r="N2205" i="12"/>
  <c r="O2205" i="12" s="1"/>
  <c r="L2205" i="12"/>
  <c r="J2205" i="12"/>
  <c r="N2204" i="12"/>
  <c r="O2204" i="12" s="1"/>
  <c r="L2204" i="12"/>
  <c r="J2204" i="12"/>
  <c r="N2203" i="12"/>
  <c r="O2203" i="12" s="1"/>
  <c r="L2203" i="12"/>
  <c r="J2203" i="12"/>
  <c r="N2202" i="12"/>
  <c r="O2202" i="12" s="1"/>
  <c r="L2202" i="12"/>
  <c r="J2202" i="12"/>
  <c r="N2201" i="12"/>
  <c r="O2201" i="12" s="1"/>
  <c r="L2201" i="12"/>
  <c r="J2201" i="12"/>
  <c r="N2200" i="12"/>
  <c r="O2200" i="12" s="1"/>
  <c r="L2200" i="12"/>
  <c r="J2200" i="12"/>
  <c r="N2199" i="12"/>
  <c r="O2199" i="12" s="1"/>
  <c r="L2199" i="12"/>
  <c r="J2199" i="12"/>
  <c r="N2198" i="12"/>
  <c r="O2198" i="12" s="1"/>
  <c r="L2198" i="12"/>
  <c r="J2198" i="12"/>
  <c r="N2197" i="12"/>
  <c r="O2197" i="12" s="1"/>
  <c r="L2197" i="12"/>
  <c r="J2197" i="12"/>
  <c r="N2196" i="12"/>
  <c r="O2196" i="12" s="1"/>
  <c r="L2196" i="12"/>
  <c r="J2196" i="12"/>
  <c r="N2195" i="12"/>
  <c r="O2195" i="12" s="1"/>
  <c r="L2195" i="12"/>
  <c r="J2195" i="12"/>
  <c r="N2194" i="12"/>
  <c r="O2194" i="12" s="1"/>
  <c r="L2194" i="12"/>
  <c r="J2194" i="12"/>
  <c r="N2193" i="12"/>
  <c r="O2193" i="12" s="1"/>
  <c r="L2193" i="12"/>
  <c r="J2193" i="12"/>
  <c r="N2192" i="12"/>
  <c r="O2192" i="12" s="1"/>
  <c r="L2192" i="12"/>
  <c r="J2192" i="12"/>
  <c r="N2191" i="12"/>
  <c r="O2191" i="12" s="1"/>
  <c r="L2191" i="12"/>
  <c r="J2191" i="12"/>
  <c r="N2190" i="12"/>
  <c r="O2190" i="12" s="1"/>
  <c r="L2190" i="12"/>
  <c r="J2190" i="12"/>
  <c r="N2189" i="12"/>
  <c r="O2189" i="12" s="1"/>
  <c r="L2189" i="12"/>
  <c r="J2189" i="12"/>
  <c r="N2188" i="12"/>
  <c r="O2188" i="12" s="1"/>
  <c r="L2188" i="12"/>
  <c r="J2188" i="12"/>
  <c r="N2187" i="12"/>
  <c r="O2187" i="12" s="1"/>
  <c r="L2187" i="12"/>
  <c r="J2187" i="12"/>
  <c r="N2186" i="12"/>
  <c r="O2186" i="12" s="1"/>
  <c r="L2186" i="12"/>
  <c r="J2186" i="12"/>
  <c r="N2185" i="12"/>
  <c r="O2185" i="12" s="1"/>
  <c r="L2185" i="12"/>
  <c r="J2185" i="12"/>
  <c r="N2184" i="12"/>
  <c r="O2184" i="12" s="1"/>
  <c r="L2184" i="12"/>
  <c r="J2184" i="12"/>
  <c r="N2183" i="12"/>
  <c r="O2183" i="12" s="1"/>
  <c r="L2183" i="12"/>
  <c r="J2183" i="12"/>
  <c r="N2182" i="12"/>
  <c r="O2182" i="12" s="1"/>
  <c r="L2182" i="12"/>
  <c r="J2182" i="12"/>
  <c r="N2181" i="12"/>
  <c r="O2181" i="12" s="1"/>
  <c r="L2181" i="12"/>
  <c r="J2181" i="12"/>
  <c r="N2180" i="12"/>
  <c r="O2180" i="12" s="1"/>
  <c r="L2180" i="12"/>
  <c r="J2180" i="12"/>
  <c r="N2179" i="12"/>
  <c r="O2179" i="12" s="1"/>
  <c r="L2179" i="12"/>
  <c r="J2179" i="12"/>
  <c r="N2178" i="12"/>
  <c r="O2178" i="12" s="1"/>
  <c r="L2178" i="12"/>
  <c r="J2178" i="12"/>
  <c r="N2177" i="12"/>
  <c r="O2177" i="12" s="1"/>
  <c r="L2177" i="12"/>
  <c r="J2177" i="12"/>
  <c r="N2176" i="12"/>
  <c r="O2176" i="12" s="1"/>
  <c r="L2176" i="12"/>
  <c r="J2176" i="12"/>
  <c r="N2175" i="12"/>
  <c r="O2175" i="12" s="1"/>
  <c r="L2175" i="12"/>
  <c r="J2175" i="12"/>
  <c r="N2174" i="12"/>
  <c r="O2174" i="12" s="1"/>
  <c r="L2174" i="12"/>
  <c r="J2174" i="12"/>
  <c r="N2173" i="12"/>
  <c r="O2173" i="12" s="1"/>
  <c r="L2173" i="12"/>
  <c r="J2173" i="12"/>
  <c r="N2172" i="12"/>
  <c r="O2172" i="12" s="1"/>
  <c r="L2172" i="12"/>
  <c r="J2172" i="12"/>
  <c r="N2171" i="12"/>
  <c r="O2171" i="12" s="1"/>
  <c r="L2171" i="12"/>
  <c r="J2171" i="12"/>
  <c r="N2170" i="12"/>
  <c r="O2170" i="12" s="1"/>
  <c r="L2170" i="12"/>
  <c r="J2170" i="12"/>
  <c r="N2169" i="12"/>
  <c r="O2169" i="12" s="1"/>
  <c r="L2169" i="12"/>
  <c r="J2169" i="12"/>
  <c r="N2168" i="12"/>
  <c r="O2168" i="12" s="1"/>
  <c r="L2168" i="12"/>
  <c r="J2168" i="12"/>
  <c r="N2167" i="12"/>
  <c r="O2167" i="12" s="1"/>
  <c r="L2167" i="12"/>
  <c r="J2167" i="12"/>
  <c r="N2166" i="12"/>
  <c r="O2166" i="12" s="1"/>
  <c r="L2166" i="12"/>
  <c r="J2166" i="12"/>
  <c r="N2165" i="12"/>
  <c r="O2165" i="12" s="1"/>
  <c r="L2165" i="12"/>
  <c r="J2165" i="12"/>
  <c r="N2164" i="12"/>
  <c r="O2164" i="12" s="1"/>
  <c r="L2164" i="12"/>
  <c r="J2164" i="12"/>
  <c r="N2163" i="12"/>
  <c r="O2163" i="12" s="1"/>
  <c r="L2163" i="12"/>
  <c r="J2163" i="12"/>
  <c r="N2162" i="12"/>
  <c r="O2162" i="12" s="1"/>
  <c r="L2162" i="12"/>
  <c r="J2162" i="12"/>
  <c r="N2161" i="12"/>
  <c r="O2161" i="12" s="1"/>
  <c r="L2161" i="12"/>
  <c r="J2161" i="12"/>
  <c r="N2160" i="12"/>
  <c r="O2160" i="12" s="1"/>
  <c r="L2160" i="12"/>
  <c r="J2160" i="12"/>
  <c r="N2159" i="12"/>
  <c r="O2159" i="12" s="1"/>
  <c r="L2159" i="12"/>
  <c r="J2159" i="12"/>
  <c r="N2158" i="12"/>
  <c r="O2158" i="12" s="1"/>
  <c r="L2158" i="12"/>
  <c r="J2158" i="12"/>
  <c r="N2157" i="12"/>
  <c r="O2157" i="12" s="1"/>
  <c r="L2157" i="12"/>
  <c r="J2157" i="12"/>
  <c r="N2156" i="12"/>
  <c r="O2156" i="12" s="1"/>
  <c r="L2156" i="12"/>
  <c r="J2156" i="12"/>
  <c r="N2155" i="12"/>
  <c r="O2155" i="12" s="1"/>
  <c r="L2155" i="12"/>
  <c r="J2155" i="12"/>
  <c r="N2154" i="12"/>
  <c r="O2154" i="12" s="1"/>
  <c r="L2154" i="12"/>
  <c r="J2154" i="12"/>
  <c r="N2153" i="12"/>
  <c r="O2153" i="12" s="1"/>
  <c r="L2153" i="12"/>
  <c r="J2153" i="12"/>
  <c r="N2152" i="12"/>
  <c r="O2152" i="12" s="1"/>
  <c r="L2152" i="12"/>
  <c r="J2152" i="12"/>
  <c r="N2151" i="12"/>
  <c r="O2151" i="12" s="1"/>
  <c r="L2151" i="12"/>
  <c r="J2151" i="12"/>
  <c r="N2150" i="12"/>
  <c r="O2150" i="12" s="1"/>
  <c r="L2150" i="12"/>
  <c r="J2150" i="12"/>
  <c r="N2149" i="12"/>
  <c r="O2149" i="12" s="1"/>
  <c r="L2149" i="12"/>
  <c r="J2149" i="12"/>
  <c r="N2148" i="12"/>
  <c r="O2148" i="12" s="1"/>
  <c r="L2148" i="12"/>
  <c r="J2148" i="12"/>
  <c r="N2147" i="12"/>
  <c r="O2147" i="12" s="1"/>
  <c r="L2147" i="12"/>
  <c r="J2147" i="12"/>
  <c r="N2146" i="12"/>
  <c r="O2146" i="12" s="1"/>
  <c r="L2146" i="12"/>
  <c r="J2146" i="12"/>
  <c r="N2145" i="12"/>
  <c r="O2145" i="12" s="1"/>
  <c r="L2145" i="12"/>
  <c r="J2145" i="12"/>
  <c r="N2144" i="12"/>
  <c r="O2144" i="12" s="1"/>
  <c r="L2144" i="12"/>
  <c r="J2144" i="12"/>
  <c r="N2143" i="12"/>
  <c r="O2143" i="12" s="1"/>
  <c r="L2143" i="12"/>
  <c r="J2143" i="12"/>
  <c r="N2142" i="12"/>
  <c r="O2142" i="12" s="1"/>
  <c r="L2142" i="12"/>
  <c r="J2142" i="12"/>
  <c r="N2141" i="12"/>
  <c r="O2141" i="12" s="1"/>
  <c r="L2141" i="12"/>
  <c r="J2141" i="12"/>
  <c r="N2140" i="12"/>
  <c r="O2140" i="12" s="1"/>
  <c r="L2140" i="12"/>
  <c r="J2140" i="12"/>
  <c r="N2139" i="12"/>
  <c r="O2139" i="12" s="1"/>
  <c r="L2139" i="12"/>
  <c r="J2139" i="12"/>
  <c r="N2138" i="12"/>
  <c r="O2138" i="12" s="1"/>
  <c r="L2138" i="12"/>
  <c r="J2138" i="12"/>
  <c r="N2137" i="12"/>
  <c r="O2137" i="12" s="1"/>
  <c r="L2137" i="12"/>
  <c r="J2137" i="12"/>
  <c r="N2136" i="12"/>
  <c r="O2136" i="12" s="1"/>
  <c r="L2136" i="12"/>
  <c r="J2136" i="12"/>
  <c r="N2135" i="12"/>
  <c r="O2135" i="12" s="1"/>
  <c r="L2135" i="12"/>
  <c r="J2135" i="12"/>
  <c r="N2134" i="12"/>
  <c r="O2134" i="12" s="1"/>
  <c r="L2134" i="12"/>
  <c r="J2134" i="12"/>
  <c r="N2133" i="12"/>
  <c r="O2133" i="12" s="1"/>
  <c r="L2133" i="12"/>
  <c r="J2133" i="12"/>
  <c r="N2132" i="12"/>
  <c r="O2132" i="12" s="1"/>
  <c r="L2132" i="12"/>
  <c r="J2132" i="12"/>
  <c r="N2131" i="12"/>
  <c r="O2131" i="12" s="1"/>
  <c r="L2131" i="12"/>
  <c r="J2131" i="12"/>
  <c r="N2130" i="12"/>
  <c r="O2130" i="12" s="1"/>
  <c r="L2130" i="12"/>
  <c r="J2130" i="12"/>
  <c r="N2129" i="12"/>
  <c r="O2129" i="12" s="1"/>
  <c r="L2129" i="12"/>
  <c r="J2129" i="12"/>
  <c r="N2128" i="12"/>
  <c r="O2128" i="12" s="1"/>
  <c r="L2128" i="12"/>
  <c r="J2128" i="12"/>
  <c r="N2127" i="12"/>
  <c r="O2127" i="12" s="1"/>
  <c r="L2127" i="12"/>
  <c r="J2127" i="12"/>
  <c r="N2126" i="12"/>
  <c r="O2126" i="12" s="1"/>
  <c r="L2126" i="12"/>
  <c r="J2126" i="12"/>
  <c r="N2125" i="12"/>
  <c r="O2125" i="12" s="1"/>
  <c r="L2125" i="12"/>
  <c r="J2125" i="12"/>
  <c r="N2124" i="12"/>
  <c r="O2124" i="12" s="1"/>
  <c r="L2124" i="12"/>
  <c r="J2124" i="12"/>
  <c r="N2123" i="12"/>
  <c r="O2123" i="12" s="1"/>
  <c r="L2123" i="12"/>
  <c r="J2123" i="12"/>
  <c r="N2122" i="12"/>
  <c r="O2122" i="12" s="1"/>
  <c r="L2122" i="12"/>
  <c r="J2122" i="12"/>
  <c r="N2121" i="12"/>
  <c r="O2121" i="12" s="1"/>
  <c r="L2121" i="12"/>
  <c r="J2121" i="12"/>
  <c r="N2120" i="12"/>
  <c r="O2120" i="12" s="1"/>
  <c r="L2120" i="12"/>
  <c r="J2120" i="12"/>
  <c r="N2119" i="12"/>
  <c r="O2119" i="12" s="1"/>
  <c r="L2119" i="12"/>
  <c r="J2119" i="12"/>
  <c r="N2118" i="12"/>
  <c r="O2118" i="12" s="1"/>
  <c r="L2118" i="12"/>
  <c r="J2118" i="12"/>
  <c r="N2117" i="12"/>
  <c r="O2117" i="12" s="1"/>
  <c r="L2117" i="12"/>
  <c r="J2117" i="12"/>
  <c r="N2116" i="12"/>
  <c r="O2116" i="12" s="1"/>
  <c r="L2116" i="12"/>
  <c r="J2116" i="12"/>
  <c r="N2115" i="12"/>
  <c r="O2115" i="12" s="1"/>
  <c r="L2115" i="12"/>
  <c r="J2115" i="12"/>
  <c r="N2114" i="12"/>
  <c r="O2114" i="12" s="1"/>
  <c r="L2114" i="12"/>
  <c r="J2114" i="12"/>
  <c r="N2113" i="12"/>
  <c r="O2113" i="12" s="1"/>
  <c r="L2113" i="12"/>
  <c r="J2113" i="12"/>
  <c r="N2112" i="12"/>
  <c r="O2112" i="12" s="1"/>
  <c r="L2112" i="12"/>
  <c r="J2112" i="12"/>
  <c r="N2111" i="12"/>
  <c r="O2111" i="12" s="1"/>
  <c r="L2111" i="12"/>
  <c r="J2111" i="12"/>
  <c r="N2110" i="12"/>
  <c r="O2110" i="12" s="1"/>
  <c r="L2110" i="12"/>
  <c r="J2110" i="12"/>
  <c r="N2109" i="12"/>
  <c r="O2109" i="12" s="1"/>
  <c r="L2109" i="12"/>
  <c r="J2109" i="12"/>
  <c r="N2108" i="12"/>
  <c r="O2108" i="12" s="1"/>
  <c r="L2108" i="12"/>
  <c r="J2108" i="12"/>
  <c r="N2107" i="12"/>
  <c r="O2107" i="12" s="1"/>
  <c r="L2107" i="12"/>
  <c r="J2107" i="12"/>
  <c r="N2106" i="12"/>
  <c r="O2106" i="12" s="1"/>
  <c r="L2106" i="12"/>
  <c r="J2106" i="12"/>
  <c r="N2105" i="12"/>
  <c r="O2105" i="12" s="1"/>
  <c r="L2105" i="12"/>
  <c r="J2105" i="12"/>
  <c r="N2104" i="12"/>
  <c r="O2104" i="12" s="1"/>
  <c r="L2104" i="12"/>
  <c r="J2104" i="12"/>
  <c r="N2103" i="12"/>
  <c r="O2103" i="12" s="1"/>
  <c r="L2103" i="12"/>
  <c r="J2103" i="12"/>
  <c r="N2102" i="12"/>
  <c r="O2102" i="12" s="1"/>
  <c r="L2102" i="12"/>
  <c r="J2102" i="12"/>
  <c r="N2101" i="12"/>
  <c r="O2101" i="12" s="1"/>
  <c r="L2101" i="12"/>
  <c r="J2101" i="12"/>
  <c r="N2100" i="12"/>
  <c r="O2100" i="12" s="1"/>
  <c r="L2100" i="12"/>
  <c r="J2100" i="12"/>
  <c r="N2099" i="12"/>
  <c r="O2099" i="12" s="1"/>
  <c r="L2099" i="12"/>
  <c r="J2099" i="12"/>
  <c r="N2098" i="12"/>
  <c r="O2098" i="12" s="1"/>
  <c r="L2098" i="12"/>
  <c r="J2098" i="12"/>
  <c r="N2097" i="12"/>
  <c r="O2097" i="12" s="1"/>
  <c r="L2097" i="12"/>
  <c r="J2097" i="12"/>
  <c r="N2096" i="12"/>
  <c r="O2096" i="12" s="1"/>
  <c r="L2096" i="12"/>
  <c r="J2096" i="12"/>
  <c r="N2095" i="12"/>
  <c r="O2095" i="12" s="1"/>
  <c r="L2095" i="12"/>
  <c r="J2095" i="12"/>
  <c r="N2094" i="12"/>
  <c r="O2094" i="12" s="1"/>
  <c r="L2094" i="12"/>
  <c r="J2094" i="12"/>
  <c r="N2093" i="12"/>
  <c r="O2093" i="12" s="1"/>
  <c r="L2093" i="12"/>
  <c r="J2093" i="12"/>
  <c r="J2092" i="12"/>
  <c r="J2091" i="12"/>
  <c r="J2090" i="12"/>
  <c r="J2089" i="12"/>
  <c r="J2088" i="12"/>
  <c r="J2087" i="12"/>
  <c r="J2086" i="12"/>
  <c r="J2085" i="12"/>
  <c r="J2084" i="12"/>
  <c r="J2083" i="12"/>
  <c r="J2082" i="12"/>
  <c r="J2081" i="12"/>
  <c r="J2080" i="12"/>
  <c r="J2079" i="12"/>
  <c r="J2078" i="12"/>
  <c r="J2077" i="12"/>
  <c r="J2076" i="12"/>
  <c r="J2075" i="12"/>
  <c r="J2074" i="12"/>
  <c r="J2073" i="12"/>
  <c r="J2072" i="12"/>
  <c r="J2071" i="12"/>
  <c r="J2070" i="12"/>
  <c r="J2069" i="12"/>
  <c r="J2068" i="12"/>
  <c r="J2067" i="12"/>
  <c r="J2066" i="12"/>
  <c r="J2065" i="12"/>
  <c r="J2064" i="12"/>
  <c r="J2063" i="12"/>
  <c r="J2062" i="12"/>
  <c r="J2061" i="12"/>
  <c r="J2060" i="12"/>
  <c r="J2059" i="12"/>
  <c r="J2058" i="12"/>
  <c r="J2057" i="12"/>
  <c r="J2056" i="12"/>
  <c r="J2055" i="12"/>
  <c r="J2054" i="12"/>
  <c r="J2053" i="12"/>
  <c r="J2052" i="12"/>
  <c r="J2051" i="12"/>
  <c r="J2050" i="12"/>
  <c r="J2049" i="12"/>
  <c r="J2048" i="12"/>
  <c r="J2047" i="12"/>
  <c r="J2046" i="12"/>
  <c r="J2045" i="12"/>
  <c r="J2044" i="12"/>
  <c r="J2043" i="12"/>
  <c r="J2042" i="12"/>
  <c r="J2041" i="12"/>
  <c r="J2040" i="12"/>
  <c r="J2039" i="12"/>
  <c r="J2038" i="12"/>
  <c r="J2037" i="12"/>
  <c r="J2036" i="12"/>
  <c r="J2035" i="12"/>
  <c r="J2034" i="12"/>
  <c r="J2033" i="12"/>
  <c r="J2032" i="12"/>
  <c r="J2031" i="12"/>
  <c r="J2030" i="12"/>
  <c r="J2029" i="12"/>
  <c r="J2028" i="12"/>
  <c r="J2027" i="12"/>
  <c r="J2026" i="12"/>
  <c r="J2025" i="12"/>
  <c r="J2024" i="12"/>
  <c r="J2023" i="12"/>
  <c r="J2022" i="12"/>
  <c r="J2021" i="12"/>
  <c r="J2020" i="12"/>
  <c r="J2019" i="12"/>
  <c r="J2018" i="12"/>
  <c r="J2017" i="12"/>
  <c r="J2016" i="12"/>
  <c r="J2015" i="12"/>
  <c r="J2014" i="12"/>
  <c r="J2013" i="12"/>
  <c r="J2012" i="12"/>
  <c r="J2011" i="12"/>
  <c r="J2010" i="12"/>
  <c r="J2009" i="12"/>
  <c r="J2008" i="12"/>
  <c r="J2007" i="12"/>
  <c r="J2006" i="12"/>
  <c r="J2005" i="12"/>
  <c r="J2004" i="12"/>
  <c r="J2003" i="12"/>
  <c r="J2002" i="12"/>
  <c r="J2001" i="12"/>
  <c r="J2000" i="12"/>
  <c r="J1999" i="12"/>
  <c r="J1998" i="12"/>
  <c r="J1997" i="12"/>
  <c r="J1996" i="12"/>
  <c r="J1995" i="12"/>
  <c r="J1994" i="12"/>
  <c r="J1993" i="12"/>
  <c r="J1992" i="12"/>
  <c r="J1991" i="12"/>
  <c r="J1990" i="12"/>
  <c r="J1989" i="12"/>
  <c r="J1988" i="12"/>
  <c r="J1987" i="12"/>
  <c r="J1986" i="12"/>
  <c r="J1985" i="12"/>
  <c r="J1984" i="12"/>
  <c r="J1983" i="12"/>
  <c r="J1982" i="12"/>
  <c r="J1981" i="12"/>
  <c r="J1980" i="12"/>
  <c r="J1979" i="12"/>
  <c r="J1978" i="12"/>
  <c r="J1977" i="12"/>
  <c r="J1976" i="12"/>
  <c r="J1975" i="12"/>
  <c r="J1974" i="12"/>
  <c r="J1973" i="12"/>
  <c r="J1972" i="12"/>
  <c r="J1971" i="12"/>
  <c r="J1970" i="12"/>
  <c r="J1969" i="12"/>
  <c r="J1968" i="12"/>
  <c r="J1967" i="12"/>
  <c r="J1966" i="12"/>
  <c r="J1965" i="12"/>
  <c r="J1964" i="12"/>
  <c r="J1963" i="12"/>
  <c r="J1962" i="12"/>
  <c r="J1961" i="12"/>
  <c r="J1960" i="12"/>
  <c r="J1959" i="12"/>
  <c r="J1958" i="12"/>
  <c r="J1957" i="12"/>
  <c r="J1956" i="12"/>
  <c r="J1955" i="12"/>
  <c r="J1954" i="12"/>
  <c r="J1953" i="12"/>
  <c r="J1952" i="12"/>
  <c r="J1951" i="12"/>
  <c r="J1950" i="12"/>
  <c r="J1949" i="12"/>
  <c r="J1948" i="12"/>
  <c r="J1947" i="12"/>
  <c r="J1946" i="12"/>
  <c r="J1945" i="12"/>
  <c r="J1944" i="12"/>
  <c r="J1943" i="12"/>
  <c r="J1942" i="12"/>
  <c r="J1941" i="12"/>
  <c r="J1940" i="12"/>
  <c r="J1939" i="12"/>
  <c r="J1938" i="12"/>
  <c r="J1937" i="12"/>
  <c r="J1936" i="12"/>
  <c r="J1935" i="12"/>
  <c r="J1934" i="12"/>
  <c r="J1933" i="12"/>
  <c r="J1932" i="12"/>
  <c r="J1931" i="12"/>
  <c r="J1930" i="12"/>
  <c r="J1929" i="12"/>
  <c r="J1928" i="12"/>
  <c r="J1927" i="12"/>
  <c r="J1926" i="12"/>
  <c r="J1925" i="12"/>
  <c r="J1924" i="12"/>
  <c r="J1923" i="12"/>
  <c r="J1922" i="12"/>
  <c r="J1921" i="12"/>
  <c r="J1920" i="12"/>
  <c r="J1919" i="12"/>
  <c r="J1918" i="12"/>
  <c r="J1917" i="12"/>
  <c r="J1916" i="12"/>
  <c r="J1915" i="12"/>
  <c r="J1914" i="12"/>
  <c r="J1913" i="12"/>
  <c r="J1912" i="12"/>
  <c r="J1911" i="12"/>
  <c r="J1910" i="12"/>
  <c r="J1909" i="12"/>
  <c r="J1908" i="12"/>
  <c r="J1907" i="12"/>
  <c r="J1906" i="12"/>
  <c r="J1905" i="12"/>
  <c r="J1904" i="12"/>
  <c r="N1903" i="12"/>
  <c r="O1903" i="12" s="1"/>
  <c r="L1903" i="12"/>
  <c r="J1903" i="12"/>
  <c r="N1902" i="12"/>
  <c r="O1902" i="12" s="1"/>
  <c r="L1902" i="12"/>
  <c r="J1902" i="12"/>
  <c r="N1901" i="12"/>
  <c r="O1901" i="12" s="1"/>
  <c r="L1901" i="12"/>
  <c r="J1901" i="12"/>
  <c r="N1900" i="12"/>
  <c r="O1900" i="12" s="1"/>
  <c r="L1900" i="12"/>
  <c r="J1900" i="12"/>
  <c r="N1899" i="12"/>
  <c r="O1899" i="12" s="1"/>
  <c r="L1899" i="12"/>
  <c r="J1899" i="12"/>
  <c r="N1898" i="12"/>
  <c r="O1898" i="12" s="1"/>
  <c r="L1898" i="12"/>
  <c r="J1898" i="12"/>
  <c r="N1897" i="12"/>
  <c r="O1897" i="12" s="1"/>
  <c r="L1897" i="12"/>
  <c r="J1897" i="12"/>
  <c r="N1896" i="12"/>
  <c r="O1896" i="12" s="1"/>
  <c r="L1896" i="12"/>
  <c r="J1896" i="12"/>
  <c r="N1895" i="12"/>
  <c r="O1895" i="12" s="1"/>
  <c r="L1895" i="12"/>
  <c r="J1895" i="12"/>
  <c r="N1894" i="12"/>
  <c r="O1894" i="12" s="1"/>
  <c r="L1894" i="12"/>
  <c r="J1894" i="12"/>
  <c r="N1893" i="12"/>
  <c r="O1893" i="12" s="1"/>
  <c r="L1893" i="12"/>
  <c r="J1893" i="12"/>
  <c r="N1892" i="12"/>
  <c r="O1892" i="12" s="1"/>
  <c r="L1892" i="12"/>
  <c r="J1892" i="12"/>
  <c r="N1891" i="12"/>
  <c r="O1891" i="12" s="1"/>
  <c r="L1891" i="12"/>
  <c r="J1891" i="12"/>
  <c r="N1890" i="12"/>
  <c r="O1890" i="12" s="1"/>
  <c r="L1890" i="12"/>
  <c r="J1890" i="12"/>
  <c r="N1889" i="12"/>
  <c r="O1889" i="12" s="1"/>
  <c r="L1889" i="12"/>
  <c r="J1889" i="12"/>
  <c r="N1888" i="12"/>
  <c r="O1888" i="12" s="1"/>
  <c r="L1888" i="12"/>
  <c r="J1888" i="12"/>
  <c r="N1887" i="12"/>
  <c r="O1887" i="12" s="1"/>
  <c r="L1887" i="12"/>
  <c r="J1887" i="12"/>
  <c r="N1886" i="12"/>
  <c r="O1886" i="12" s="1"/>
  <c r="L1886" i="12"/>
  <c r="J1886" i="12"/>
  <c r="N1885" i="12"/>
  <c r="O1885" i="12" s="1"/>
  <c r="L1885" i="12"/>
  <c r="J1885" i="12"/>
  <c r="N1884" i="12"/>
  <c r="O1884" i="12" s="1"/>
  <c r="L1884" i="12"/>
  <c r="J1884" i="12"/>
  <c r="N1883" i="12"/>
  <c r="O1883" i="12" s="1"/>
  <c r="L1883" i="12"/>
  <c r="J1883" i="12"/>
  <c r="N1882" i="12"/>
  <c r="O1882" i="12" s="1"/>
  <c r="L1882" i="12"/>
  <c r="J1882" i="12"/>
  <c r="N1881" i="12"/>
  <c r="O1881" i="12" s="1"/>
  <c r="L1881" i="12"/>
  <c r="J1881" i="12"/>
  <c r="N1880" i="12"/>
  <c r="O1880" i="12" s="1"/>
  <c r="L1880" i="12"/>
  <c r="J1880" i="12"/>
  <c r="N1879" i="12"/>
  <c r="O1879" i="12" s="1"/>
  <c r="L1879" i="12"/>
  <c r="J1879" i="12"/>
  <c r="N1878" i="12"/>
  <c r="O1878" i="12" s="1"/>
  <c r="L1878" i="12"/>
  <c r="J1878" i="12"/>
  <c r="N1877" i="12"/>
  <c r="O1877" i="12" s="1"/>
  <c r="L1877" i="12"/>
  <c r="J1877" i="12"/>
  <c r="N1876" i="12"/>
  <c r="O1876" i="12" s="1"/>
  <c r="L1876" i="12"/>
  <c r="J1876" i="12"/>
  <c r="N1875" i="12"/>
  <c r="O1875" i="12" s="1"/>
  <c r="L1875" i="12"/>
  <c r="J1875" i="12"/>
  <c r="N1874" i="12"/>
  <c r="O1874" i="12" s="1"/>
  <c r="L1874" i="12"/>
  <c r="J1874" i="12"/>
  <c r="N1873" i="12"/>
  <c r="O1873" i="12" s="1"/>
  <c r="L1873" i="12"/>
  <c r="J1873" i="12"/>
  <c r="N1872" i="12"/>
  <c r="O1872" i="12" s="1"/>
  <c r="L1872" i="12"/>
  <c r="J1872" i="12"/>
  <c r="N1871" i="12"/>
  <c r="O1871" i="12" s="1"/>
  <c r="L1871" i="12"/>
  <c r="J1871" i="12"/>
  <c r="N1870" i="12"/>
  <c r="O1870" i="12" s="1"/>
  <c r="L1870" i="12"/>
  <c r="J1870" i="12"/>
  <c r="N1869" i="12"/>
  <c r="O1869" i="12" s="1"/>
  <c r="L1869" i="12"/>
  <c r="J1869" i="12"/>
  <c r="N1868" i="12"/>
  <c r="O1868" i="12" s="1"/>
  <c r="L1868" i="12"/>
  <c r="J1868" i="12"/>
  <c r="N1867" i="12"/>
  <c r="O1867" i="12" s="1"/>
  <c r="L1867" i="12"/>
  <c r="J1867" i="12"/>
  <c r="N1866" i="12"/>
  <c r="O1866" i="12" s="1"/>
  <c r="L1866" i="12"/>
  <c r="J1866" i="12"/>
  <c r="N1865" i="12"/>
  <c r="O1865" i="12" s="1"/>
  <c r="L1865" i="12"/>
  <c r="J1865" i="12"/>
  <c r="N1864" i="12"/>
  <c r="O1864" i="12" s="1"/>
  <c r="L1864" i="12"/>
  <c r="J1864" i="12"/>
  <c r="N1863" i="12"/>
  <c r="O1863" i="12" s="1"/>
  <c r="L1863" i="12"/>
  <c r="J1863" i="12"/>
  <c r="N1862" i="12"/>
  <c r="O1862" i="12" s="1"/>
  <c r="L1862" i="12"/>
  <c r="J1862" i="12"/>
  <c r="N1861" i="12"/>
  <c r="O1861" i="12" s="1"/>
  <c r="L1861" i="12"/>
  <c r="J1861" i="12"/>
  <c r="N1860" i="12"/>
  <c r="O1860" i="12" s="1"/>
  <c r="L1860" i="12"/>
  <c r="J1860" i="12"/>
  <c r="N1859" i="12"/>
  <c r="O1859" i="12" s="1"/>
  <c r="L1859" i="12"/>
  <c r="J1859" i="12"/>
  <c r="N1858" i="12"/>
  <c r="O1858" i="12" s="1"/>
  <c r="L1858" i="12"/>
  <c r="J1858" i="12"/>
  <c r="N1857" i="12"/>
  <c r="O1857" i="12" s="1"/>
  <c r="L1857" i="12"/>
  <c r="J1857" i="12"/>
  <c r="N1856" i="12"/>
  <c r="O1856" i="12" s="1"/>
  <c r="L1856" i="12"/>
  <c r="J1856" i="12"/>
  <c r="N1855" i="12"/>
  <c r="O1855" i="12" s="1"/>
  <c r="L1855" i="12"/>
  <c r="J1855" i="12"/>
  <c r="N1854" i="12"/>
  <c r="O1854" i="12" s="1"/>
  <c r="L1854" i="12"/>
  <c r="J1854" i="12"/>
  <c r="N1853" i="12"/>
  <c r="O1853" i="12" s="1"/>
  <c r="L1853" i="12"/>
  <c r="J1853" i="12"/>
  <c r="N1852" i="12"/>
  <c r="O1852" i="12" s="1"/>
  <c r="L1852" i="12"/>
  <c r="J1852" i="12"/>
  <c r="N1851" i="12"/>
  <c r="O1851" i="12" s="1"/>
  <c r="L1851" i="12"/>
  <c r="J1851" i="12"/>
  <c r="N1850" i="12"/>
  <c r="O1850" i="12" s="1"/>
  <c r="L1850" i="12"/>
  <c r="J1850" i="12"/>
  <c r="N1849" i="12"/>
  <c r="O1849" i="12" s="1"/>
  <c r="L1849" i="12"/>
  <c r="J1849" i="12"/>
  <c r="N1848" i="12"/>
  <c r="O1848" i="12" s="1"/>
  <c r="L1848" i="12"/>
  <c r="J1848" i="12"/>
  <c r="N1847" i="12"/>
  <c r="O1847" i="12" s="1"/>
  <c r="L1847" i="12"/>
  <c r="J1847" i="12"/>
  <c r="N1846" i="12"/>
  <c r="O1846" i="12" s="1"/>
  <c r="L1846" i="12"/>
  <c r="J1846" i="12"/>
  <c r="N1845" i="12"/>
  <c r="O1845" i="12" s="1"/>
  <c r="L1845" i="12"/>
  <c r="J1845" i="12"/>
  <c r="N1844" i="12"/>
  <c r="O1844" i="12" s="1"/>
  <c r="L1844" i="12"/>
  <c r="J1844" i="12"/>
  <c r="N1843" i="12"/>
  <c r="O1843" i="12" s="1"/>
  <c r="L1843" i="12"/>
  <c r="J1843" i="12"/>
  <c r="N1842" i="12"/>
  <c r="O1842" i="12" s="1"/>
  <c r="L1842" i="12"/>
  <c r="J1842" i="12"/>
  <c r="N1841" i="12"/>
  <c r="O1841" i="12" s="1"/>
  <c r="L1841" i="12"/>
  <c r="J1841" i="12"/>
  <c r="N1840" i="12"/>
  <c r="O1840" i="12" s="1"/>
  <c r="L1840" i="12"/>
  <c r="J1840" i="12"/>
  <c r="N1839" i="12"/>
  <c r="O1839" i="12" s="1"/>
  <c r="L1839" i="12"/>
  <c r="J1839" i="12"/>
  <c r="N1838" i="12"/>
  <c r="O1838" i="12" s="1"/>
  <c r="L1838" i="12"/>
  <c r="J1838" i="12"/>
  <c r="N1837" i="12"/>
  <c r="O1837" i="12" s="1"/>
  <c r="L1837" i="12"/>
  <c r="J1837" i="12"/>
  <c r="N1836" i="12"/>
  <c r="O1836" i="12" s="1"/>
  <c r="L1836" i="12"/>
  <c r="J1836" i="12"/>
  <c r="N1835" i="12"/>
  <c r="O1835" i="12" s="1"/>
  <c r="L1835" i="12"/>
  <c r="J1835" i="12"/>
  <c r="N1834" i="12"/>
  <c r="O1834" i="12" s="1"/>
  <c r="L1834" i="12"/>
  <c r="J1834" i="12"/>
  <c r="N1833" i="12"/>
  <c r="O1833" i="12" s="1"/>
  <c r="L1833" i="12"/>
  <c r="J1833" i="12"/>
  <c r="N1832" i="12"/>
  <c r="O1832" i="12" s="1"/>
  <c r="L1832" i="12"/>
  <c r="J1832" i="12"/>
  <c r="N1831" i="12"/>
  <c r="O1831" i="12" s="1"/>
  <c r="L1831" i="12"/>
  <c r="J1831" i="12"/>
  <c r="N1830" i="12"/>
  <c r="O1830" i="12" s="1"/>
  <c r="L1830" i="12"/>
  <c r="J1830" i="12"/>
  <c r="N1829" i="12"/>
  <c r="O1829" i="12" s="1"/>
  <c r="L1829" i="12"/>
  <c r="J1829" i="12"/>
  <c r="N1828" i="12"/>
  <c r="O1828" i="12" s="1"/>
  <c r="L1828" i="12"/>
  <c r="J1828" i="12"/>
  <c r="N1827" i="12"/>
  <c r="O1827" i="12" s="1"/>
  <c r="L1827" i="12"/>
  <c r="J1827" i="12"/>
  <c r="N1826" i="12"/>
  <c r="O1826" i="12" s="1"/>
  <c r="L1826" i="12"/>
  <c r="J1826" i="12"/>
  <c r="N1825" i="12"/>
  <c r="O1825" i="12" s="1"/>
  <c r="L1825" i="12"/>
  <c r="J1825" i="12"/>
  <c r="N1824" i="12"/>
  <c r="O1824" i="12" s="1"/>
  <c r="L1824" i="12"/>
  <c r="J1824" i="12"/>
  <c r="N1823" i="12"/>
  <c r="O1823" i="12" s="1"/>
  <c r="L1823" i="12"/>
  <c r="J1823" i="12"/>
  <c r="N1822" i="12"/>
  <c r="O1822" i="12" s="1"/>
  <c r="L1822" i="12"/>
  <c r="J1822" i="12"/>
  <c r="N1821" i="12"/>
  <c r="O1821" i="12" s="1"/>
  <c r="L1821" i="12"/>
  <c r="J1821" i="12"/>
  <c r="N1820" i="12"/>
  <c r="O1820" i="12" s="1"/>
  <c r="L1820" i="12"/>
  <c r="J1820" i="12"/>
  <c r="N1819" i="12"/>
  <c r="O1819" i="12" s="1"/>
  <c r="L1819" i="12"/>
  <c r="J1819" i="12"/>
  <c r="N1818" i="12"/>
  <c r="O1818" i="12" s="1"/>
  <c r="L1818" i="12"/>
  <c r="J1818" i="12"/>
  <c r="N1817" i="12"/>
  <c r="O1817" i="12" s="1"/>
  <c r="L1817" i="12"/>
  <c r="J1817" i="12"/>
  <c r="N1816" i="12"/>
  <c r="O1816" i="12" s="1"/>
  <c r="L1816" i="12"/>
  <c r="J1816" i="12"/>
  <c r="N1815" i="12"/>
  <c r="O1815" i="12" s="1"/>
  <c r="L1815" i="12"/>
  <c r="J1815" i="12"/>
  <c r="N1814" i="12"/>
  <c r="O1814" i="12" s="1"/>
  <c r="L1814" i="12"/>
  <c r="J1814" i="12"/>
  <c r="N1813" i="12"/>
  <c r="O1813" i="12" s="1"/>
  <c r="L1813" i="12"/>
  <c r="J1813" i="12"/>
  <c r="N1812" i="12"/>
  <c r="O1812" i="12" s="1"/>
  <c r="L1812" i="12"/>
  <c r="J1812" i="12"/>
  <c r="N1811" i="12"/>
  <c r="O1811" i="12" s="1"/>
  <c r="L1811" i="12"/>
  <c r="J1811" i="12"/>
  <c r="N1810" i="12"/>
  <c r="O1810" i="12" s="1"/>
  <c r="L1810" i="12"/>
  <c r="J1810" i="12"/>
  <c r="N1809" i="12"/>
  <c r="O1809" i="12" s="1"/>
  <c r="L1809" i="12"/>
  <c r="J1809" i="12"/>
  <c r="N1808" i="12"/>
  <c r="O1808" i="12" s="1"/>
  <c r="L1808" i="12"/>
  <c r="J1808" i="12"/>
  <c r="N1807" i="12"/>
  <c r="O1807" i="12" s="1"/>
  <c r="L1807" i="12"/>
  <c r="J1807" i="12"/>
  <c r="N1806" i="12"/>
  <c r="O1806" i="12" s="1"/>
  <c r="L1806" i="12"/>
  <c r="J1806" i="12"/>
  <c r="N1805" i="12"/>
  <c r="O1805" i="12" s="1"/>
  <c r="L1805" i="12"/>
  <c r="J1805" i="12"/>
  <c r="N1804" i="12"/>
  <c r="O1804" i="12" s="1"/>
  <c r="L1804" i="12"/>
  <c r="J1804" i="12"/>
  <c r="N1803" i="12"/>
  <c r="O1803" i="12" s="1"/>
  <c r="L1803" i="12"/>
  <c r="J1803" i="12"/>
  <c r="N1802" i="12"/>
  <c r="O1802" i="12" s="1"/>
  <c r="L1802" i="12"/>
  <c r="J1802" i="12"/>
  <c r="N1801" i="12"/>
  <c r="O1801" i="12" s="1"/>
  <c r="L1801" i="12"/>
  <c r="J1801" i="12"/>
  <c r="N1800" i="12"/>
  <c r="O1800" i="12" s="1"/>
  <c r="L1800" i="12"/>
  <c r="J1800" i="12"/>
  <c r="N1799" i="12"/>
  <c r="O1799" i="12" s="1"/>
  <c r="L1799" i="12"/>
  <c r="J1799" i="12"/>
  <c r="N1798" i="12"/>
  <c r="O1798" i="12" s="1"/>
  <c r="L1798" i="12"/>
  <c r="J1798" i="12"/>
  <c r="N1797" i="12"/>
  <c r="O1797" i="12" s="1"/>
  <c r="L1797" i="12"/>
  <c r="J1797" i="12"/>
  <c r="N1796" i="12"/>
  <c r="O1796" i="12" s="1"/>
  <c r="L1796" i="12"/>
  <c r="J1796" i="12"/>
  <c r="N1795" i="12"/>
  <c r="O1795" i="12" s="1"/>
  <c r="L1795" i="12"/>
  <c r="J1795" i="12"/>
  <c r="N1794" i="12"/>
  <c r="O1794" i="12" s="1"/>
  <c r="L1794" i="12"/>
  <c r="J1794" i="12"/>
  <c r="N1793" i="12"/>
  <c r="O1793" i="12" s="1"/>
  <c r="L1793" i="12"/>
  <c r="J1793" i="12"/>
  <c r="N1792" i="12"/>
  <c r="O1792" i="12" s="1"/>
  <c r="L1792" i="12"/>
  <c r="J1792" i="12"/>
  <c r="N1791" i="12"/>
  <c r="O1791" i="12" s="1"/>
  <c r="L1791" i="12"/>
  <c r="J1791" i="12"/>
  <c r="N1790" i="12"/>
  <c r="O1790" i="12" s="1"/>
  <c r="L1790" i="12"/>
  <c r="J1790" i="12"/>
  <c r="N1789" i="12"/>
  <c r="O1789" i="12" s="1"/>
  <c r="L1789" i="12"/>
  <c r="J1789" i="12"/>
  <c r="N1788" i="12"/>
  <c r="O1788" i="12" s="1"/>
  <c r="L1788" i="12"/>
  <c r="J1788" i="12"/>
  <c r="N1787" i="12"/>
  <c r="O1787" i="12" s="1"/>
  <c r="L1787" i="12"/>
  <c r="J1787" i="12"/>
  <c r="N1786" i="12"/>
  <c r="O1786" i="12" s="1"/>
  <c r="L1786" i="12"/>
  <c r="J1786" i="12"/>
  <c r="N1785" i="12"/>
  <c r="O1785" i="12" s="1"/>
  <c r="L1785" i="12"/>
  <c r="J1785" i="12"/>
  <c r="N1784" i="12"/>
  <c r="O1784" i="12" s="1"/>
  <c r="L1784" i="12"/>
  <c r="J1784" i="12"/>
  <c r="N1783" i="12"/>
  <c r="O1783" i="12" s="1"/>
  <c r="L1783" i="12"/>
  <c r="J1783" i="12"/>
  <c r="N1782" i="12"/>
  <c r="O1782" i="12" s="1"/>
  <c r="L1782" i="12"/>
  <c r="J1782" i="12"/>
  <c r="N1781" i="12"/>
  <c r="O1781" i="12" s="1"/>
  <c r="L1781" i="12"/>
  <c r="J1781" i="12"/>
  <c r="N1780" i="12"/>
  <c r="O1780" i="12" s="1"/>
  <c r="L1780" i="12"/>
  <c r="J1780" i="12"/>
  <c r="N1779" i="12"/>
  <c r="O1779" i="12" s="1"/>
  <c r="L1779" i="12"/>
  <c r="J1779" i="12"/>
  <c r="N1778" i="12"/>
  <c r="O1778" i="12" s="1"/>
  <c r="L1778" i="12"/>
  <c r="J1778" i="12"/>
  <c r="N1777" i="12"/>
  <c r="O1777" i="12" s="1"/>
  <c r="L1777" i="12"/>
  <c r="J1777" i="12"/>
  <c r="N1776" i="12"/>
  <c r="O1776" i="12" s="1"/>
  <c r="L1776" i="12"/>
  <c r="J1776" i="12"/>
  <c r="N1775" i="12"/>
  <c r="O1775" i="12" s="1"/>
  <c r="L1775" i="12"/>
  <c r="J1775" i="12"/>
  <c r="N1774" i="12"/>
  <c r="O1774" i="12" s="1"/>
  <c r="L1774" i="12"/>
  <c r="J1774" i="12"/>
  <c r="N1773" i="12"/>
  <c r="O1773" i="12" s="1"/>
  <c r="L1773" i="12"/>
  <c r="J1773" i="12"/>
  <c r="N1772" i="12"/>
  <c r="O1772" i="12" s="1"/>
  <c r="L1772" i="12"/>
  <c r="J1772" i="12"/>
  <c r="N1771" i="12"/>
  <c r="O1771" i="12" s="1"/>
  <c r="L1771" i="12"/>
  <c r="J1771" i="12"/>
  <c r="N1770" i="12"/>
  <c r="O1770" i="12" s="1"/>
  <c r="L1770" i="12"/>
  <c r="J1770" i="12"/>
  <c r="N1769" i="12"/>
  <c r="O1769" i="12" s="1"/>
  <c r="L1769" i="12"/>
  <c r="J1769" i="12"/>
  <c r="N1768" i="12"/>
  <c r="O1768" i="12" s="1"/>
  <c r="L1768" i="12"/>
  <c r="J1768" i="12"/>
  <c r="N1767" i="12"/>
  <c r="O1767" i="12" s="1"/>
  <c r="L1767" i="12"/>
  <c r="J1767" i="12"/>
  <c r="N1766" i="12"/>
  <c r="O1766" i="12" s="1"/>
  <c r="L1766" i="12"/>
  <c r="J1766" i="12"/>
  <c r="N1765" i="12"/>
  <c r="O1765" i="12" s="1"/>
  <c r="L1765" i="12"/>
  <c r="J1765" i="12"/>
  <c r="N1764" i="12"/>
  <c r="O1764" i="12" s="1"/>
  <c r="L1764" i="12"/>
  <c r="J1764" i="12"/>
  <c r="N1763" i="12"/>
  <c r="O1763" i="12" s="1"/>
  <c r="L1763" i="12"/>
  <c r="J1763" i="12"/>
  <c r="N1762" i="12"/>
  <c r="O1762" i="12" s="1"/>
  <c r="L1762" i="12"/>
  <c r="J1762" i="12"/>
  <c r="N1761" i="12"/>
  <c r="O1761" i="12" s="1"/>
  <c r="L1761" i="12"/>
  <c r="J1761" i="12"/>
  <c r="N1760" i="12"/>
  <c r="O1760" i="12" s="1"/>
  <c r="L1760" i="12"/>
  <c r="J1760" i="12"/>
  <c r="N1759" i="12"/>
  <c r="O1759" i="12" s="1"/>
  <c r="L1759" i="12"/>
  <c r="J1759" i="12"/>
  <c r="N1758" i="12"/>
  <c r="O1758" i="12" s="1"/>
  <c r="L1758" i="12"/>
  <c r="J1758" i="12"/>
  <c r="N1757" i="12"/>
  <c r="O1757" i="12" s="1"/>
  <c r="L1757" i="12"/>
  <c r="J1757" i="12"/>
  <c r="N1756" i="12"/>
  <c r="O1756" i="12" s="1"/>
  <c r="L1756" i="12"/>
  <c r="J1756" i="12"/>
  <c r="N1755" i="12"/>
  <c r="O1755" i="12" s="1"/>
  <c r="L1755" i="12"/>
  <c r="J1755" i="12"/>
  <c r="N1754" i="12"/>
  <c r="O1754" i="12" s="1"/>
  <c r="L1754" i="12"/>
  <c r="J1754" i="12"/>
  <c r="N1753" i="12"/>
  <c r="O1753" i="12" s="1"/>
  <c r="L1753" i="12"/>
  <c r="J1753" i="12"/>
  <c r="N1752" i="12"/>
  <c r="O1752" i="12" s="1"/>
  <c r="L1752" i="12"/>
  <c r="J1752" i="12"/>
  <c r="N1751" i="12"/>
  <c r="O1751" i="12" s="1"/>
  <c r="L1751" i="12"/>
  <c r="J1751" i="12"/>
  <c r="N1750" i="12"/>
  <c r="O1750" i="12" s="1"/>
  <c r="L1750" i="12"/>
  <c r="J1750" i="12"/>
  <c r="N1749" i="12"/>
  <c r="O1749" i="12" s="1"/>
  <c r="L1749" i="12"/>
  <c r="J1749" i="12"/>
  <c r="N1748" i="12"/>
  <c r="O1748" i="12" s="1"/>
  <c r="L1748" i="12"/>
  <c r="J1748" i="12"/>
  <c r="N1747" i="12"/>
  <c r="O1747" i="12" s="1"/>
  <c r="L1747" i="12"/>
  <c r="J1747" i="12"/>
  <c r="N1746" i="12"/>
  <c r="O1746" i="12" s="1"/>
  <c r="L1746" i="12"/>
  <c r="J1746" i="12"/>
  <c r="N1745" i="12"/>
  <c r="O1745" i="12" s="1"/>
  <c r="L1745" i="12"/>
  <c r="J1745" i="12"/>
  <c r="N1744" i="12"/>
  <c r="O1744" i="12" s="1"/>
  <c r="L1744" i="12"/>
  <c r="J1744" i="12"/>
  <c r="N1743" i="12"/>
  <c r="O1743" i="12" s="1"/>
  <c r="L1743" i="12"/>
  <c r="J1743" i="12"/>
  <c r="N1742" i="12"/>
  <c r="O1742" i="12" s="1"/>
  <c r="L1742" i="12"/>
  <c r="J1742" i="12"/>
  <c r="N1741" i="12"/>
  <c r="O1741" i="12" s="1"/>
  <c r="L1741" i="12"/>
  <c r="J1741" i="12"/>
  <c r="N1740" i="12"/>
  <c r="O1740" i="12" s="1"/>
  <c r="L1740" i="12"/>
  <c r="J1740" i="12"/>
  <c r="N1739" i="12"/>
  <c r="O1739" i="12" s="1"/>
  <c r="L1739" i="12"/>
  <c r="J1739" i="12"/>
  <c r="N1738" i="12"/>
  <c r="O1738" i="12" s="1"/>
  <c r="L1738" i="12"/>
  <c r="J1738" i="12"/>
  <c r="N1737" i="12"/>
  <c r="O1737" i="12" s="1"/>
  <c r="L1737" i="12"/>
  <c r="J1737" i="12"/>
  <c r="N1736" i="12"/>
  <c r="O1736" i="12" s="1"/>
  <c r="L1736" i="12"/>
  <c r="J1736" i="12"/>
  <c r="N1735" i="12"/>
  <c r="O1735" i="12" s="1"/>
  <c r="L1735" i="12"/>
  <c r="J1735" i="12"/>
  <c r="N1734" i="12"/>
  <c r="O1734" i="12" s="1"/>
  <c r="L1734" i="12"/>
  <c r="J1734" i="12"/>
  <c r="N1733" i="12"/>
  <c r="O1733" i="12" s="1"/>
  <c r="L1733" i="12"/>
  <c r="J1733" i="12"/>
  <c r="N1732" i="12"/>
  <c r="O1732" i="12" s="1"/>
  <c r="L1732" i="12"/>
  <c r="J1732" i="12"/>
  <c r="N1731" i="12"/>
  <c r="O1731" i="12" s="1"/>
  <c r="L1731" i="12"/>
  <c r="J1731" i="12"/>
  <c r="N1730" i="12"/>
  <c r="O1730" i="12" s="1"/>
  <c r="L1730" i="12"/>
  <c r="J1730" i="12"/>
  <c r="N1729" i="12"/>
  <c r="O1729" i="12" s="1"/>
  <c r="L1729" i="12"/>
  <c r="J1729" i="12"/>
  <c r="N1728" i="12"/>
  <c r="O1728" i="12" s="1"/>
  <c r="L1728" i="12"/>
  <c r="J1728" i="12"/>
  <c r="N1727" i="12"/>
  <c r="O1727" i="12" s="1"/>
  <c r="L1727" i="12"/>
  <c r="J1727" i="12"/>
  <c r="N1726" i="12"/>
  <c r="O1726" i="12" s="1"/>
  <c r="L1726" i="12"/>
  <c r="J1726" i="12"/>
  <c r="N1725" i="12"/>
  <c r="O1725" i="12" s="1"/>
  <c r="L1725" i="12"/>
  <c r="J1725" i="12"/>
  <c r="N1724" i="12"/>
  <c r="O1724" i="12" s="1"/>
  <c r="L1724" i="12"/>
  <c r="J1724" i="12"/>
  <c r="N1723" i="12"/>
  <c r="O1723" i="12" s="1"/>
  <c r="L1723" i="12"/>
  <c r="J1723" i="12"/>
  <c r="N1722" i="12"/>
  <c r="O1722" i="12" s="1"/>
  <c r="L1722" i="12"/>
  <c r="J1722" i="12"/>
  <c r="N1721" i="12"/>
  <c r="O1721" i="12" s="1"/>
  <c r="L1721" i="12"/>
  <c r="J1721" i="12"/>
  <c r="N1720" i="12"/>
  <c r="O1720" i="12" s="1"/>
  <c r="L1720" i="12"/>
  <c r="J1720" i="12"/>
  <c r="N1719" i="12"/>
  <c r="O1719" i="12" s="1"/>
  <c r="L1719" i="12"/>
  <c r="J1719" i="12"/>
  <c r="N1718" i="12"/>
  <c r="O1718" i="12" s="1"/>
  <c r="L1718" i="12"/>
  <c r="J1718" i="12"/>
  <c r="N1717" i="12"/>
  <c r="O1717" i="12" s="1"/>
  <c r="L1717" i="12"/>
  <c r="J1717" i="12"/>
  <c r="N1716" i="12"/>
  <c r="O1716" i="12" s="1"/>
  <c r="L1716" i="12"/>
  <c r="J1716" i="12"/>
  <c r="N1715" i="12"/>
  <c r="O1715" i="12" s="1"/>
  <c r="L1715" i="12"/>
  <c r="J1715" i="12"/>
  <c r="N1714" i="12"/>
  <c r="O1714" i="12" s="1"/>
  <c r="L1714" i="12"/>
  <c r="J1714" i="12"/>
  <c r="N1713" i="12"/>
  <c r="O1713" i="12" s="1"/>
  <c r="L1713" i="12"/>
  <c r="J1713" i="12"/>
  <c r="N1712" i="12"/>
  <c r="O1712" i="12" s="1"/>
  <c r="L1712" i="12"/>
  <c r="J1712" i="12"/>
  <c r="N1711" i="12"/>
  <c r="O1711" i="12" s="1"/>
  <c r="L1711" i="12"/>
  <c r="J1711" i="12"/>
  <c r="N1710" i="12"/>
  <c r="O1710" i="12" s="1"/>
  <c r="L1710" i="12"/>
  <c r="J1710" i="12"/>
  <c r="N1709" i="12"/>
  <c r="O1709" i="12" s="1"/>
  <c r="L1709" i="12"/>
  <c r="J1709" i="12"/>
  <c r="N1708" i="12"/>
  <c r="O1708" i="12" s="1"/>
  <c r="L1708" i="12"/>
  <c r="J1708" i="12"/>
  <c r="N1707" i="12"/>
  <c r="O1707" i="12" s="1"/>
  <c r="L1707" i="12"/>
  <c r="J1707" i="12"/>
  <c r="N1706" i="12"/>
  <c r="O1706" i="12" s="1"/>
  <c r="L1706" i="12"/>
  <c r="J1706" i="12"/>
  <c r="N1705" i="12"/>
  <c r="O1705" i="12" s="1"/>
  <c r="L1705" i="12"/>
  <c r="J1705" i="12"/>
  <c r="N1704" i="12"/>
  <c r="O1704" i="12" s="1"/>
  <c r="L1704" i="12"/>
  <c r="J1704" i="12"/>
  <c r="N1703" i="12"/>
  <c r="O1703" i="12" s="1"/>
  <c r="L1703" i="12"/>
  <c r="J1703" i="12"/>
  <c r="N1702" i="12"/>
  <c r="O1702" i="12" s="1"/>
  <c r="L1702" i="12"/>
  <c r="J1702" i="12"/>
  <c r="N1701" i="12"/>
  <c r="O1701" i="12" s="1"/>
  <c r="L1701" i="12"/>
  <c r="J1701" i="12"/>
  <c r="N1700" i="12"/>
  <c r="O1700" i="12" s="1"/>
  <c r="L1700" i="12"/>
  <c r="J1700" i="12"/>
  <c r="N1699" i="12"/>
  <c r="O1699" i="12" s="1"/>
  <c r="L1699" i="12"/>
  <c r="J1699" i="12"/>
  <c r="N1698" i="12"/>
  <c r="O1698" i="12" s="1"/>
  <c r="L1698" i="12"/>
  <c r="J1698" i="12"/>
  <c r="N1697" i="12"/>
  <c r="O1697" i="12" s="1"/>
  <c r="L1697" i="12"/>
  <c r="J1697" i="12"/>
  <c r="N1696" i="12"/>
  <c r="O1696" i="12" s="1"/>
  <c r="L1696" i="12"/>
  <c r="J1696" i="12"/>
  <c r="N1695" i="12"/>
  <c r="O1695" i="12" s="1"/>
  <c r="L1695" i="12"/>
  <c r="J1695" i="12"/>
  <c r="N1694" i="12"/>
  <c r="O1694" i="12" s="1"/>
  <c r="L1694" i="12"/>
  <c r="J1694" i="12"/>
  <c r="N1693" i="12"/>
  <c r="O1693" i="12" s="1"/>
  <c r="L1693" i="12"/>
  <c r="J1693" i="12"/>
  <c r="N1692" i="12"/>
  <c r="O1692" i="12" s="1"/>
  <c r="L1692" i="12"/>
  <c r="J1692" i="12"/>
  <c r="N1691" i="12"/>
  <c r="O1691" i="12" s="1"/>
  <c r="L1691" i="12"/>
  <c r="J1691" i="12"/>
  <c r="N1690" i="12"/>
  <c r="O1690" i="12" s="1"/>
  <c r="L1690" i="12"/>
  <c r="J1690" i="12"/>
  <c r="N1689" i="12"/>
  <c r="O1689" i="12" s="1"/>
  <c r="L1689" i="12"/>
  <c r="J1689" i="12"/>
  <c r="N1688" i="12"/>
  <c r="O1688" i="12" s="1"/>
  <c r="L1688" i="12"/>
  <c r="J1688" i="12"/>
  <c r="N1687" i="12"/>
  <c r="O1687" i="12" s="1"/>
  <c r="L1687" i="12"/>
  <c r="J1687" i="12"/>
  <c r="N1686" i="12"/>
  <c r="O1686" i="12" s="1"/>
  <c r="L1686" i="12"/>
  <c r="J1686" i="12"/>
  <c r="N1685" i="12"/>
  <c r="O1685" i="12" s="1"/>
  <c r="L1685" i="12"/>
  <c r="J1685" i="12"/>
  <c r="N1684" i="12"/>
  <c r="O1684" i="12" s="1"/>
  <c r="L1684" i="12"/>
  <c r="J1684" i="12"/>
  <c r="N1683" i="12"/>
  <c r="O1683" i="12" s="1"/>
  <c r="L1683" i="12"/>
  <c r="J1683" i="12"/>
  <c r="N1682" i="12"/>
  <c r="O1682" i="12" s="1"/>
  <c r="L1682" i="12"/>
  <c r="J1682" i="12"/>
  <c r="N1681" i="12"/>
  <c r="O1681" i="12" s="1"/>
  <c r="L1681" i="12"/>
  <c r="J1681" i="12"/>
  <c r="N1680" i="12"/>
  <c r="O1680" i="12" s="1"/>
  <c r="L1680" i="12"/>
  <c r="J1680" i="12"/>
  <c r="N1679" i="12"/>
  <c r="O1679" i="12" s="1"/>
  <c r="L1679" i="12"/>
  <c r="J1679" i="12"/>
  <c r="N1678" i="12"/>
  <c r="O1678" i="12" s="1"/>
  <c r="L1678" i="12"/>
  <c r="J1678" i="12"/>
  <c r="N1677" i="12"/>
  <c r="O1677" i="12" s="1"/>
  <c r="L1677" i="12"/>
  <c r="J1677" i="12"/>
  <c r="N1676" i="12"/>
  <c r="O1676" i="12" s="1"/>
  <c r="L1676" i="12"/>
  <c r="J1676" i="12"/>
  <c r="N1675" i="12"/>
  <c r="O1675" i="12" s="1"/>
  <c r="L1675" i="12"/>
  <c r="J1675" i="12"/>
  <c r="N1674" i="12"/>
  <c r="O1674" i="12" s="1"/>
  <c r="L1674" i="12"/>
  <c r="J1674" i="12"/>
  <c r="N1673" i="12"/>
  <c r="O1673" i="12" s="1"/>
  <c r="L1673" i="12"/>
  <c r="J1673" i="12"/>
  <c r="N1672" i="12"/>
  <c r="O1672" i="12" s="1"/>
  <c r="L1672" i="12"/>
  <c r="J1672" i="12"/>
  <c r="N1671" i="12"/>
  <c r="O1671" i="12" s="1"/>
  <c r="L1671" i="12"/>
  <c r="J1671" i="12"/>
  <c r="N1670" i="12"/>
  <c r="O1670" i="12" s="1"/>
  <c r="L1670" i="12"/>
  <c r="J1670" i="12"/>
  <c r="N1669" i="12"/>
  <c r="O1669" i="12" s="1"/>
  <c r="L1669" i="12"/>
  <c r="J1669" i="12"/>
  <c r="N1668" i="12"/>
  <c r="O1668" i="12" s="1"/>
  <c r="L1668" i="12"/>
  <c r="J1668" i="12"/>
  <c r="N1667" i="12"/>
  <c r="O1667" i="12" s="1"/>
  <c r="L1667" i="12"/>
  <c r="J1667" i="12"/>
  <c r="N1666" i="12"/>
  <c r="O1666" i="12" s="1"/>
  <c r="L1666" i="12"/>
  <c r="J1666" i="12"/>
  <c r="N1665" i="12"/>
  <c r="O1665" i="12" s="1"/>
  <c r="L1665" i="12"/>
  <c r="J1665" i="12"/>
  <c r="N1664" i="12"/>
  <c r="O1664" i="12" s="1"/>
  <c r="L1664" i="12"/>
  <c r="J1664" i="12"/>
  <c r="N1663" i="12"/>
  <c r="O1663" i="12" s="1"/>
  <c r="L1663" i="12"/>
  <c r="J1663" i="12"/>
  <c r="N1662" i="12"/>
  <c r="O1662" i="12" s="1"/>
  <c r="L1662" i="12"/>
  <c r="J1662" i="12"/>
  <c r="N1661" i="12"/>
  <c r="O1661" i="12" s="1"/>
  <c r="L1661" i="12"/>
  <c r="J1661" i="12"/>
  <c r="N1660" i="12"/>
  <c r="O1660" i="12" s="1"/>
  <c r="L1660" i="12"/>
  <c r="J1660" i="12"/>
  <c r="N1659" i="12"/>
  <c r="O1659" i="12" s="1"/>
  <c r="L1659" i="12"/>
  <c r="J1659" i="12"/>
  <c r="N1658" i="12"/>
  <c r="O1658" i="12" s="1"/>
  <c r="L1658" i="12"/>
  <c r="J1658" i="12"/>
  <c r="N1657" i="12"/>
  <c r="O1657" i="12" s="1"/>
  <c r="L1657" i="12"/>
  <c r="J1657" i="12"/>
  <c r="N1656" i="12"/>
  <c r="O1656" i="12" s="1"/>
  <c r="L1656" i="12"/>
  <c r="J1656" i="12"/>
  <c r="N1655" i="12"/>
  <c r="O1655" i="12" s="1"/>
  <c r="L1655" i="12"/>
  <c r="J1655" i="12"/>
  <c r="N1654" i="12"/>
  <c r="O1654" i="12" s="1"/>
  <c r="L1654" i="12"/>
  <c r="J1654" i="12"/>
  <c r="N1653" i="12"/>
  <c r="O1653" i="12" s="1"/>
  <c r="L1653" i="12"/>
  <c r="J1653" i="12"/>
  <c r="N1652" i="12"/>
  <c r="O1652" i="12" s="1"/>
  <c r="L1652" i="12"/>
  <c r="J1652" i="12"/>
  <c r="N1651" i="12"/>
  <c r="O1651" i="12" s="1"/>
  <c r="L1651" i="12"/>
  <c r="J1651" i="12"/>
  <c r="N1650" i="12"/>
  <c r="O1650" i="12" s="1"/>
  <c r="L1650" i="12"/>
  <c r="J1650" i="12"/>
  <c r="N1649" i="12"/>
  <c r="O1649" i="12" s="1"/>
  <c r="L1649" i="12"/>
  <c r="J1649" i="12"/>
  <c r="N1648" i="12"/>
  <c r="O1648" i="12" s="1"/>
  <c r="L1648" i="12"/>
  <c r="J1648" i="12"/>
  <c r="N1647" i="12"/>
  <c r="O1647" i="12" s="1"/>
  <c r="L1647" i="12"/>
  <c r="J1647" i="12"/>
  <c r="N1646" i="12"/>
  <c r="O1646" i="12" s="1"/>
  <c r="L1646" i="12"/>
  <c r="J1646" i="12"/>
  <c r="N1645" i="12"/>
  <c r="O1645" i="12" s="1"/>
  <c r="L1645" i="12"/>
  <c r="J1645" i="12"/>
  <c r="N1644" i="12"/>
  <c r="O1644" i="12" s="1"/>
  <c r="L1644" i="12"/>
  <c r="J1644" i="12"/>
  <c r="N1643" i="12"/>
  <c r="O1643" i="12" s="1"/>
  <c r="L1643" i="12"/>
  <c r="J1643" i="12"/>
  <c r="N1642" i="12"/>
  <c r="O1642" i="12" s="1"/>
  <c r="L1642" i="12"/>
  <c r="J1642" i="12"/>
  <c r="N1641" i="12"/>
  <c r="O1641" i="12" s="1"/>
  <c r="L1641" i="12"/>
  <c r="J1641" i="12"/>
  <c r="N1640" i="12"/>
  <c r="O1640" i="12" s="1"/>
  <c r="L1640" i="12"/>
  <c r="J1640" i="12"/>
  <c r="N1639" i="12"/>
  <c r="O1639" i="12" s="1"/>
  <c r="L1639" i="12"/>
  <c r="J1639" i="12"/>
  <c r="N1638" i="12"/>
  <c r="O1638" i="12" s="1"/>
  <c r="L1638" i="12"/>
  <c r="J1638" i="12"/>
  <c r="N1637" i="12"/>
  <c r="O1637" i="12" s="1"/>
  <c r="L1637" i="12"/>
  <c r="J1637" i="12"/>
  <c r="N1636" i="12"/>
  <c r="O1636" i="12" s="1"/>
  <c r="L1636" i="12"/>
  <c r="J1636" i="12"/>
  <c r="N1635" i="12"/>
  <c r="O1635" i="12" s="1"/>
  <c r="L1635" i="12"/>
  <c r="J1635" i="12"/>
  <c r="N1634" i="12"/>
  <c r="O1634" i="12" s="1"/>
  <c r="L1634" i="12"/>
  <c r="J1634" i="12"/>
  <c r="N1633" i="12"/>
  <c r="O1633" i="12" s="1"/>
  <c r="L1633" i="12"/>
  <c r="J1633" i="12"/>
  <c r="N1632" i="12"/>
  <c r="O1632" i="12" s="1"/>
  <c r="L1632" i="12"/>
  <c r="M1632" i="12" s="1"/>
  <c r="J1632" i="12"/>
  <c r="N1631" i="12"/>
  <c r="O1631" i="12" s="1"/>
  <c r="L1631" i="12"/>
  <c r="J1631" i="12"/>
  <c r="N1630" i="12"/>
  <c r="O1630" i="12" s="1"/>
  <c r="L1630" i="12"/>
  <c r="J1630" i="12"/>
  <c r="N1629" i="12"/>
  <c r="O1629" i="12" s="1"/>
  <c r="L1629" i="12"/>
  <c r="J1629" i="12"/>
  <c r="N1628" i="12"/>
  <c r="O1628" i="12" s="1"/>
  <c r="L1628" i="12"/>
  <c r="J1628" i="12"/>
  <c r="N1627" i="12"/>
  <c r="O1627" i="12" s="1"/>
  <c r="L1627" i="12"/>
  <c r="J1627" i="12"/>
  <c r="N1626" i="12"/>
  <c r="O1626" i="12" s="1"/>
  <c r="L1626" i="12"/>
  <c r="J1626" i="12"/>
  <c r="N1625" i="12"/>
  <c r="O1625" i="12" s="1"/>
  <c r="L1625" i="12"/>
  <c r="J1625" i="12"/>
  <c r="N1624" i="12"/>
  <c r="O1624" i="12" s="1"/>
  <c r="L1624" i="12"/>
  <c r="J1624" i="12"/>
  <c r="N1623" i="12"/>
  <c r="O1623" i="12" s="1"/>
  <c r="L1623" i="12"/>
  <c r="J1623" i="12"/>
  <c r="N1622" i="12"/>
  <c r="O1622" i="12" s="1"/>
  <c r="L1622" i="12"/>
  <c r="J1622" i="12"/>
  <c r="N1621" i="12"/>
  <c r="O1621" i="12" s="1"/>
  <c r="L1621" i="12"/>
  <c r="J1621" i="12"/>
  <c r="N1620" i="12"/>
  <c r="O1620" i="12" s="1"/>
  <c r="L1620" i="12"/>
  <c r="J1620" i="12"/>
  <c r="N1619" i="12"/>
  <c r="O1619" i="12" s="1"/>
  <c r="L1619" i="12"/>
  <c r="J1619" i="12"/>
  <c r="N1618" i="12"/>
  <c r="O1618" i="12" s="1"/>
  <c r="L1618" i="12"/>
  <c r="J1618" i="12"/>
  <c r="N1617" i="12"/>
  <c r="O1617" i="12" s="1"/>
  <c r="L1617" i="12"/>
  <c r="J1617" i="12"/>
  <c r="N1616" i="12"/>
  <c r="O1616" i="12" s="1"/>
  <c r="L1616" i="12"/>
  <c r="J1616" i="12"/>
  <c r="N1615" i="12"/>
  <c r="O1615" i="12" s="1"/>
  <c r="L1615" i="12"/>
  <c r="J1615" i="12"/>
  <c r="N1614" i="12"/>
  <c r="O1614" i="12" s="1"/>
  <c r="L1614" i="12"/>
  <c r="J1614" i="12"/>
  <c r="N1613" i="12"/>
  <c r="O1613" i="12" s="1"/>
  <c r="L1613" i="12"/>
  <c r="J1613" i="12"/>
  <c r="N1612" i="12"/>
  <c r="O1612" i="12" s="1"/>
  <c r="L1612" i="12"/>
  <c r="J1612" i="12"/>
  <c r="N1611" i="12"/>
  <c r="O1611" i="12" s="1"/>
  <c r="L1611" i="12"/>
  <c r="J1611" i="12"/>
  <c r="N1610" i="12"/>
  <c r="O1610" i="12" s="1"/>
  <c r="L1610" i="12"/>
  <c r="J1610" i="12"/>
  <c r="N1609" i="12"/>
  <c r="O1609" i="12" s="1"/>
  <c r="L1609" i="12"/>
  <c r="J1609" i="12"/>
  <c r="N1608" i="12"/>
  <c r="O1608" i="12" s="1"/>
  <c r="L1608" i="12"/>
  <c r="J1608" i="12"/>
  <c r="N1607" i="12"/>
  <c r="O1607" i="12" s="1"/>
  <c r="L1607" i="12"/>
  <c r="J1607" i="12"/>
  <c r="N1606" i="12"/>
  <c r="O1606" i="12" s="1"/>
  <c r="L1606" i="12"/>
  <c r="J1606" i="12"/>
  <c r="N1605" i="12"/>
  <c r="O1605" i="12" s="1"/>
  <c r="L1605" i="12"/>
  <c r="J1605" i="12"/>
  <c r="N1604" i="12"/>
  <c r="O1604" i="12" s="1"/>
  <c r="L1604" i="12"/>
  <c r="J1604" i="12"/>
  <c r="N1603" i="12"/>
  <c r="O1603" i="12" s="1"/>
  <c r="L1603" i="12"/>
  <c r="J1603" i="12"/>
  <c r="N1602" i="12"/>
  <c r="O1602" i="12" s="1"/>
  <c r="L1602" i="12"/>
  <c r="J1602" i="12"/>
  <c r="N1601" i="12"/>
  <c r="O1601" i="12" s="1"/>
  <c r="L1601" i="12"/>
  <c r="J1601" i="12"/>
  <c r="N1600" i="12"/>
  <c r="O1600" i="12" s="1"/>
  <c r="L1600" i="12"/>
  <c r="J1600" i="12"/>
  <c r="N1599" i="12"/>
  <c r="O1599" i="12" s="1"/>
  <c r="L1599" i="12"/>
  <c r="J1599" i="12"/>
  <c r="N1598" i="12"/>
  <c r="O1598" i="12" s="1"/>
  <c r="L1598" i="12"/>
  <c r="J1598" i="12"/>
  <c r="N1597" i="12"/>
  <c r="O1597" i="12" s="1"/>
  <c r="L1597" i="12"/>
  <c r="J1597" i="12"/>
  <c r="N1596" i="12"/>
  <c r="O1596" i="12" s="1"/>
  <c r="L1596" i="12"/>
  <c r="J1596" i="12"/>
  <c r="N1595" i="12"/>
  <c r="O1595" i="12" s="1"/>
  <c r="L1595" i="12"/>
  <c r="J1595" i="12"/>
  <c r="N1594" i="12"/>
  <c r="O1594" i="12" s="1"/>
  <c r="L1594" i="12"/>
  <c r="J1594" i="12"/>
  <c r="N1593" i="12"/>
  <c r="O1593" i="12" s="1"/>
  <c r="L1593" i="12"/>
  <c r="J1593" i="12"/>
  <c r="N1592" i="12"/>
  <c r="O1592" i="12" s="1"/>
  <c r="L1592" i="12"/>
  <c r="J1592" i="12"/>
  <c r="N1591" i="12"/>
  <c r="O1591" i="12" s="1"/>
  <c r="L1591" i="12"/>
  <c r="J1591" i="12"/>
  <c r="N1590" i="12"/>
  <c r="O1590" i="12" s="1"/>
  <c r="L1590" i="12"/>
  <c r="J1590" i="12"/>
  <c r="N1589" i="12"/>
  <c r="O1589" i="12" s="1"/>
  <c r="L1589" i="12"/>
  <c r="J1589" i="12"/>
  <c r="N1588" i="12"/>
  <c r="O1588" i="12" s="1"/>
  <c r="L1588" i="12"/>
  <c r="J1588" i="12"/>
  <c r="N1587" i="12"/>
  <c r="O1587" i="12" s="1"/>
  <c r="L1587" i="12"/>
  <c r="J1587" i="12"/>
  <c r="N1586" i="12"/>
  <c r="O1586" i="12" s="1"/>
  <c r="L1586" i="12"/>
  <c r="J1586" i="12"/>
  <c r="N1585" i="12"/>
  <c r="O1585" i="12" s="1"/>
  <c r="L1585" i="12"/>
  <c r="J1585" i="12"/>
  <c r="N1584" i="12"/>
  <c r="O1584" i="12" s="1"/>
  <c r="L1584" i="12"/>
  <c r="J1584" i="12"/>
  <c r="N1583" i="12"/>
  <c r="O1583" i="12" s="1"/>
  <c r="L1583" i="12"/>
  <c r="J1583" i="12"/>
  <c r="N1582" i="12"/>
  <c r="O1582" i="12" s="1"/>
  <c r="L1582" i="12"/>
  <c r="J1582" i="12"/>
  <c r="N1581" i="12"/>
  <c r="O1581" i="12" s="1"/>
  <c r="L1581" i="12"/>
  <c r="J1581" i="12"/>
  <c r="N1580" i="12"/>
  <c r="O1580" i="12" s="1"/>
  <c r="L1580" i="12"/>
  <c r="J1580" i="12"/>
  <c r="N1579" i="12"/>
  <c r="O1579" i="12" s="1"/>
  <c r="L1579" i="12"/>
  <c r="J1579" i="12"/>
  <c r="N1578" i="12"/>
  <c r="O1578" i="12" s="1"/>
  <c r="L1578" i="12"/>
  <c r="J1578" i="12"/>
  <c r="N1577" i="12"/>
  <c r="O1577" i="12" s="1"/>
  <c r="L1577" i="12"/>
  <c r="J1577" i="12"/>
  <c r="N1576" i="12"/>
  <c r="O1576" i="12" s="1"/>
  <c r="L1576" i="12"/>
  <c r="J1576" i="12"/>
  <c r="N1575" i="12"/>
  <c r="O1575" i="12" s="1"/>
  <c r="L1575" i="12"/>
  <c r="J1575" i="12"/>
  <c r="N1574" i="12"/>
  <c r="O1574" i="12" s="1"/>
  <c r="L1574" i="12"/>
  <c r="J1574" i="12"/>
  <c r="N1573" i="12"/>
  <c r="O1573" i="12" s="1"/>
  <c r="L1573" i="12"/>
  <c r="J1573" i="12"/>
  <c r="N1572" i="12"/>
  <c r="O1572" i="12" s="1"/>
  <c r="L1572" i="12"/>
  <c r="J1572" i="12"/>
  <c r="N1571" i="12"/>
  <c r="O1571" i="12" s="1"/>
  <c r="L1571" i="12"/>
  <c r="J1571" i="12"/>
  <c r="N1570" i="12"/>
  <c r="O1570" i="12" s="1"/>
  <c r="L1570" i="12"/>
  <c r="J1570" i="12"/>
  <c r="N1569" i="12"/>
  <c r="O1569" i="12" s="1"/>
  <c r="L1569" i="12"/>
  <c r="J1569" i="12"/>
  <c r="N1568" i="12"/>
  <c r="O1568" i="12" s="1"/>
  <c r="L1568" i="12"/>
  <c r="J1568" i="12"/>
  <c r="N1567" i="12"/>
  <c r="O1567" i="12" s="1"/>
  <c r="L1567" i="12"/>
  <c r="J1567" i="12"/>
  <c r="N1566" i="12"/>
  <c r="O1566" i="12" s="1"/>
  <c r="L1566" i="12"/>
  <c r="J1566" i="12"/>
  <c r="N1565" i="12"/>
  <c r="O1565" i="12" s="1"/>
  <c r="L1565" i="12"/>
  <c r="J1565" i="12"/>
  <c r="N1564" i="12"/>
  <c r="O1564" i="12" s="1"/>
  <c r="L1564" i="12"/>
  <c r="J1564" i="12"/>
  <c r="N1563" i="12"/>
  <c r="O1563" i="12" s="1"/>
  <c r="L1563" i="12"/>
  <c r="J1563" i="12"/>
  <c r="N1562" i="12"/>
  <c r="O1562" i="12" s="1"/>
  <c r="L1562" i="12"/>
  <c r="J1562" i="12"/>
  <c r="N1561" i="12"/>
  <c r="O1561" i="12" s="1"/>
  <c r="L1561" i="12"/>
  <c r="J1561" i="12"/>
  <c r="N1560" i="12"/>
  <c r="O1560" i="12" s="1"/>
  <c r="L1560" i="12"/>
  <c r="J1560" i="12"/>
  <c r="N1559" i="12"/>
  <c r="O1559" i="12" s="1"/>
  <c r="L1559" i="12"/>
  <c r="J1559" i="12"/>
  <c r="N1558" i="12"/>
  <c r="O1558" i="12" s="1"/>
  <c r="L1558" i="12"/>
  <c r="J1558" i="12"/>
  <c r="N1557" i="12"/>
  <c r="O1557" i="12" s="1"/>
  <c r="L1557" i="12"/>
  <c r="J1557" i="12"/>
  <c r="N1556" i="12"/>
  <c r="O1556" i="12" s="1"/>
  <c r="L1556" i="12"/>
  <c r="J1556" i="12"/>
  <c r="N1555" i="12"/>
  <c r="O1555" i="12" s="1"/>
  <c r="L1555" i="12"/>
  <c r="J1555" i="12"/>
  <c r="N1554" i="12"/>
  <c r="O1554" i="12" s="1"/>
  <c r="L1554" i="12"/>
  <c r="J1554" i="12"/>
  <c r="N1553" i="12"/>
  <c r="O1553" i="12" s="1"/>
  <c r="L1553" i="12"/>
  <c r="J1553" i="12"/>
  <c r="N1552" i="12"/>
  <c r="O1552" i="12" s="1"/>
  <c r="L1552" i="12"/>
  <c r="J1552" i="12"/>
  <c r="N1551" i="12"/>
  <c r="O1551" i="12" s="1"/>
  <c r="L1551" i="12"/>
  <c r="J1551" i="12"/>
  <c r="N1550" i="12"/>
  <c r="O1550" i="12" s="1"/>
  <c r="L1550" i="12"/>
  <c r="J1550" i="12"/>
  <c r="N1549" i="12"/>
  <c r="O1549" i="12" s="1"/>
  <c r="L1549" i="12"/>
  <c r="J1549" i="12"/>
  <c r="N1548" i="12"/>
  <c r="O1548" i="12" s="1"/>
  <c r="L1548" i="12"/>
  <c r="J1548" i="12"/>
  <c r="N1547" i="12"/>
  <c r="O1547" i="12" s="1"/>
  <c r="L1547" i="12"/>
  <c r="J1547" i="12"/>
  <c r="N1546" i="12"/>
  <c r="O1546" i="12" s="1"/>
  <c r="L1546" i="12"/>
  <c r="J1546" i="12"/>
  <c r="N1545" i="12"/>
  <c r="O1545" i="12" s="1"/>
  <c r="L1545" i="12"/>
  <c r="J1545" i="12"/>
  <c r="N1544" i="12"/>
  <c r="O1544" i="12" s="1"/>
  <c r="L1544" i="12"/>
  <c r="J1544" i="12"/>
  <c r="N1543" i="12"/>
  <c r="O1543" i="12" s="1"/>
  <c r="L1543" i="12"/>
  <c r="J1543" i="12"/>
  <c r="N1542" i="12"/>
  <c r="O1542" i="12" s="1"/>
  <c r="L1542" i="12"/>
  <c r="J1542" i="12"/>
  <c r="N1541" i="12"/>
  <c r="O1541" i="12" s="1"/>
  <c r="L1541" i="12"/>
  <c r="J1541" i="12"/>
  <c r="N1540" i="12"/>
  <c r="O1540" i="12" s="1"/>
  <c r="L1540" i="12"/>
  <c r="J1540" i="12"/>
  <c r="N1539" i="12"/>
  <c r="O1539" i="12" s="1"/>
  <c r="L1539" i="12"/>
  <c r="J1539" i="12"/>
  <c r="N1538" i="12"/>
  <c r="O1538" i="12" s="1"/>
  <c r="L1538" i="12"/>
  <c r="J1538" i="12"/>
  <c r="N1537" i="12"/>
  <c r="O1537" i="12" s="1"/>
  <c r="L1537" i="12"/>
  <c r="J1537" i="12"/>
  <c r="N1536" i="12"/>
  <c r="O1536" i="12" s="1"/>
  <c r="L1536" i="12"/>
  <c r="J1536" i="12"/>
  <c r="N1535" i="12"/>
  <c r="O1535" i="12" s="1"/>
  <c r="L1535" i="12"/>
  <c r="J1535" i="12"/>
  <c r="N1534" i="12"/>
  <c r="O1534" i="12" s="1"/>
  <c r="L1534" i="12"/>
  <c r="J1534" i="12"/>
  <c r="N1533" i="12"/>
  <c r="O1533" i="12" s="1"/>
  <c r="L1533" i="12"/>
  <c r="J1533" i="12"/>
  <c r="N1532" i="12"/>
  <c r="O1532" i="12" s="1"/>
  <c r="L1532" i="12"/>
  <c r="J1532" i="12"/>
  <c r="N1531" i="12"/>
  <c r="O1531" i="12" s="1"/>
  <c r="L1531" i="12"/>
  <c r="J1531" i="12"/>
  <c r="N1530" i="12"/>
  <c r="O1530" i="12" s="1"/>
  <c r="L1530" i="12"/>
  <c r="J1530" i="12"/>
  <c r="N1529" i="12"/>
  <c r="O1529" i="12" s="1"/>
  <c r="L1529" i="12"/>
  <c r="J1529" i="12"/>
  <c r="N1528" i="12"/>
  <c r="O1528" i="12" s="1"/>
  <c r="L1528" i="12"/>
  <c r="J1528" i="12"/>
  <c r="N1527" i="12"/>
  <c r="O1527" i="12" s="1"/>
  <c r="L1527" i="12"/>
  <c r="J1527" i="12"/>
  <c r="N1526" i="12"/>
  <c r="O1526" i="12" s="1"/>
  <c r="L1526" i="12"/>
  <c r="J1526" i="12"/>
  <c r="N1525" i="12"/>
  <c r="O1525" i="12" s="1"/>
  <c r="L1525" i="12"/>
  <c r="J1525" i="12"/>
  <c r="N1524" i="12"/>
  <c r="O1524" i="12" s="1"/>
  <c r="L1524" i="12"/>
  <c r="J1524" i="12"/>
  <c r="N1523" i="12"/>
  <c r="O1523" i="12" s="1"/>
  <c r="L1523" i="12"/>
  <c r="J1523" i="12"/>
  <c r="N1522" i="12"/>
  <c r="O1522" i="12" s="1"/>
  <c r="L1522" i="12"/>
  <c r="J1522" i="12"/>
  <c r="N1521" i="12"/>
  <c r="O1521" i="12" s="1"/>
  <c r="L1521" i="12"/>
  <c r="J1521" i="12"/>
  <c r="N1520" i="12"/>
  <c r="O1520" i="12" s="1"/>
  <c r="L1520" i="12"/>
  <c r="J1520" i="12"/>
  <c r="N1519" i="12"/>
  <c r="O1519" i="12" s="1"/>
  <c r="L1519" i="12"/>
  <c r="J1519" i="12"/>
  <c r="N1518" i="12"/>
  <c r="O1518" i="12" s="1"/>
  <c r="L1518" i="12"/>
  <c r="J1518" i="12"/>
  <c r="N1517" i="12"/>
  <c r="O1517" i="12" s="1"/>
  <c r="L1517" i="12"/>
  <c r="J1517" i="12"/>
  <c r="N1516" i="12"/>
  <c r="O1516" i="12" s="1"/>
  <c r="L1516" i="12"/>
  <c r="J1516" i="12"/>
  <c r="N1515" i="12"/>
  <c r="O1515" i="12" s="1"/>
  <c r="L1515" i="12"/>
  <c r="J1515" i="12"/>
  <c r="N1514" i="12"/>
  <c r="O1514" i="12" s="1"/>
  <c r="L1514" i="12"/>
  <c r="J1514" i="12"/>
  <c r="N1513" i="12"/>
  <c r="O1513" i="12" s="1"/>
  <c r="L1513" i="12"/>
  <c r="J1513" i="12"/>
  <c r="N1512" i="12"/>
  <c r="O1512" i="12" s="1"/>
  <c r="L1512" i="12"/>
  <c r="J1512" i="12"/>
  <c r="N1511" i="12"/>
  <c r="O1511" i="12" s="1"/>
  <c r="L1511" i="12"/>
  <c r="J1511" i="12"/>
  <c r="N1510" i="12"/>
  <c r="O1510" i="12" s="1"/>
  <c r="L1510" i="12"/>
  <c r="J1510" i="12"/>
  <c r="N1509" i="12"/>
  <c r="O1509" i="12" s="1"/>
  <c r="L1509" i="12"/>
  <c r="J1509" i="12"/>
  <c r="N1508" i="12"/>
  <c r="O1508" i="12" s="1"/>
  <c r="L1508" i="12"/>
  <c r="J1508" i="12"/>
  <c r="N1507" i="12"/>
  <c r="O1507" i="12" s="1"/>
  <c r="L1507" i="12"/>
  <c r="J1507" i="12"/>
  <c r="N1506" i="12"/>
  <c r="O1506" i="12" s="1"/>
  <c r="L1506" i="12"/>
  <c r="J1506" i="12"/>
  <c r="N1505" i="12"/>
  <c r="O1505" i="12" s="1"/>
  <c r="L1505" i="12"/>
  <c r="J1505" i="12"/>
  <c r="N1504" i="12"/>
  <c r="O1504" i="12" s="1"/>
  <c r="L1504" i="12"/>
  <c r="J1504" i="12"/>
  <c r="N1503" i="12"/>
  <c r="O1503" i="12" s="1"/>
  <c r="L1503" i="12"/>
  <c r="J1503" i="12"/>
  <c r="N1502" i="12"/>
  <c r="O1502" i="12" s="1"/>
  <c r="L1502" i="12"/>
  <c r="J1502" i="12"/>
  <c r="N1501" i="12"/>
  <c r="O1501" i="12" s="1"/>
  <c r="L1501" i="12"/>
  <c r="J1501" i="12"/>
  <c r="N1500" i="12"/>
  <c r="O1500" i="12" s="1"/>
  <c r="L1500" i="12"/>
  <c r="J1500" i="12"/>
  <c r="N1499" i="12"/>
  <c r="O1499" i="12" s="1"/>
  <c r="L1499" i="12"/>
  <c r="J1499" i="12"/>
  <c r="N1498" i="12"/>
  <c r="O1498" i="12" s="1"/>
  <c r="L1498" i="12"/>
  <c r="J1498" i="12"/>
  <c r="N1497" i="12"/>
  <c r="O1497" i="12" s="1"/>
  <c r="L1497" i="12"/>
  <c r="J1497" i="12"/>
  <c r="N1496" i="12"/>
  <c r="O1496" i="12" s="1"/>
  <c r="L1496" i="12"/>
  <c r="J1496" i="12"/>
  <c r="N1495" i="12"/>
  <c r="O1495" i="12" s="1"/>
  <c r="L1495" i="12"/>
  <c r="J1495" i="12"/>
  <c r="N1494" i="12"/>
  <c r="O1494" i="12" s="1"/>
  <c r="L1494" i="12"/>
  <c r="J1494" i="12"/>
  <c r="N1493" i="12"/>
  <c r="O1493" i="12" s="1"/>
  <c r="L1493" i="12"/>
  <c r="J1493" i="12"/>
  <c r="N1492" i="12"/>
  <c r="O1492" i="12" s="1"/>
  <c r="L1492" i="12"/>
  <c r="J1492" i="12"/>
  <c r="N1491" i="12"/>
  <c r="O1491" i="12" s="1"/>
  <c r="L1491" i="12"/>
  <c r="J1491" i="12"/>
  <c r="N1490" i="12"/>
  <c r="O1490" i="12" s="1"/>
  <c r="L1490" i="12"/>
  <c r="J1490" i="12"/>
  <c r="N1489" i="12"/>
  <c r="O1489" i="12" s="1"/>
  <c r="L1489" i="12"/>
  <c r="J1489" i="12"/>
  <c r="N1488" i="12"/>
  <c r="O1488" i="12" s="1"/>
  <c r="L1488" i="12"/>
  <c r="J1488" i="12"/>
  <c r="N1487" i="12"/>
  <c r="O1487" i="12" s="1"/>
  <c r="L1487" i="12"/>
  <c r="J1487" i="12"/>
  <c r="N1486" i="12"/>
  <c r="O1486" i="12" s="1"/>
  <c r="L1486" i="12"/>
  <c r="J1486" i="12"/>
  <c r="N1485" i="12"/>
  <c r="O1485" i="12" s="1"/>
  <c r="L1485" i="12"/>
  <c r="J1485" i="12"/>
  <c r="N1484" i="12"/>
  <c r="O1484" i="12" s="1"/>
  <c r="L1484" i="12"/>
  <c r="J1484" i="12"/>
  <c r="N1483" i="12"/>
  <c r="O1483" i="12" s="1"/>
  <c r="L1483" i="12"/>
  <c r="J1483" i="12"/>
  <c r="N1482" i="12"/>
  <c r="O1482" i="12" s="1"/>
  <c r="L1482" i="12"/>
  <c r="J1482" i="12"/>
  <c r="N1481" i="12"/>
  <c r="O1481" i="12" s="1"/>
  <c r="L1481" i="12"/>
  <c r="J1481" i="12"/>
  <c r="N1480" i="12"/>
  <c r="O1480" i="12" s="1"/>
  <c r="L1480" i="12"/>
  <c r="J1480" i="12"/>
  <c r="N1479" i="12"/>
  <c r="O1479" i="12" s="1"/>
  <c r="L1479" i="12"/>
  <c r="J1479" i="12"/>
  <c r="N1478" i="12"/>
  <c r="O1478" i="12" s="1"/>
  <c r="L1478" i="12"/>
  <c r="J1478" i="12"/>
  <c r="N1477" i="12"/>
  <c r="O1477" i="12" s="1"/>
  <c r="L1477" i="12"/>
  <c r="J1477" i="12"/>
  <c r="N1476" i="12"/>
  <c r="O1476" i="12" s="1"/>
  <c r="L1476" i="12"/>
  <c r="J1476" i="12"/>
  <c r="N1475" i="12"/>
  <c r="O1475" i="12" s="1"/>
  <c r="L1475" i="12"/>
  <c r="J1475" i="12"/>
  <c r="N1474" i="12"/>
  <c r="O1474" i="12" s="1"/>
  <c r="L1474" i="12"/>
  <c r="J1474" i="12"/>
  <c r="N1473" i="12"/>
  <c r="O1473" i="12" s="1"/>
  <c r="L1473" i="12"/>
  <c r="J1473" i="12"/>
  <c r="N1472" i="12"/>
  <c r="O1472" i="12" s="1"/>
  <c r="L1472" i="12"/>
  <c r="J1472" i="12"/>
  <c r="N1471" i="12"/>
  <c r="O1471" i="12" s="1"/>
  <c r="L1471" i="12"/>
  <c r="J1471" i="12"/>
  <c r="N1470" i="12"/>
  <c r="O1470" i="12" s="1"/>
  <c r="L1470" i="12"/>
  <c r="J1470" i="12"/>
  <c r="N1469" i="12"/>
  <c r="O1469" i="12" s="1"/>
  <c r="L1469" i="12"/>
  <c r="J1469" i="12"/>
  <c r="N1468" i="12"/>
  <c r="O1468" i="12" s="1"/>
  <c r="L1468" i="12"/>
  <c r="J1468" i="12"/>
  <c r="N1467" i="12"/>
  <c r="O1467" i="12" s="1"/>
  <c r="L1467" i="12"/>
  <c r="J1467" i="12"/>
  <c r="N1466" i="12"/>
  <c r="O1466" i="12" s="1"/>
  <c r="L1466" i="12"/>
  <c r="J1466" i="12"/>
  <c r="N1465" i="12"/>
  <c r="O1465" i="12" s="1"/>
  <c r="L1465" i="12"/>
  <c r="J1465" i="12"/>
  <c r="N1464" i="12"/>
  <c r="O1464" i="12" s="1"/>
  <c r="L1464" i="12"/>
  <c r="J1464" i="12"/>
  <c r="N1463" i="12"/>
  <c r="O1463" i="12" s="1"/>
  <c r="L1463" i="12"/>
  <c r="J1463" i="12"/>
  <c r="N1462" i="12"/>
  <c r="O1462" i="12" s="1"/>
  <c r="L1462" i="12"/>
  <c r="J1462" i="12"/>
  <c r="N1461" i="12"/>
  <c r="O1461" i="12" s="1"/>
  <c r="L1461" i="12"/>
  <c r="J1461" i="12"/>
  <c r="N1460" i="12"/>
  <c r="O1460" i="12" s="1"/>
  <c r="L1460" i="12"/>
  <c r="J1460" i="12"/>
  <c r="N1459" i="12"/>
  <c r="O1459" i="12" s="1"/>
  <c r="L1459" i="12"/>
  <c r="J1459" i="12"/>
  <c r="N1458" i="12"/>
  <c r="O1458" i="12" s="1"/>
  <c r="L1458" i="12"/>
  <c r="J1458" i="12"/>
  <c r="N1457" i="12"/>
  <c r="O1457" i="12" s="1"/>
  <c r="L1457" i="12"/>
  <c r="J1457" i="12"/>
  <c r="N1456" i="12"/>
  <c r="O1456" i="12" s="1"/>
  <c r="L1456" i="12"/>
  <c r="J1456" i="12"/>
  <c r="N1455" i="12"/>
  <c r="O1455" i="12" s="1"/>
  <c r="L1455" i="12"/>
  <c r="J1455" i="12"/>
  <c r="N1454" i="12"/>
  <c r="O1454" i="12" s="1"/>
  <c r="L1454" i="12"/>
  <c r="J1454" i="12"/>
  <c r="N1453" i="12"/>
  <c r="O1453" i="12" s="1"/>
  <c r="L1453" i="12"/>
  <c r="J1453" i="12"/>
  <c r="N1452" i="12"/>
  <c r="O1452" i="12" s="1"/>
  <c r="L1452" i="12"/>
  <c r="J1452" i="12"/>
  <c r="N1451" i="12"/>
  <c r="O1451" i="12" s="1"/>
  <c r="L1451" i="12"/>
  <c r="J1451" i="12"/>
  <c r="N1450" i="12"/>
  <c r="O1450" i="12" s="1"/>
  <c r="L1450" i="12"/>
  <c r="J1450" i="12"/>
  <c r="N1449" i="12"/>
  <c r="O1449" i="12" s="1"/>
  <c r="L1449" i="12"/>
  <c r="J1449" i="12"/>
  <c r="N1448" i="12"/>
  <c r="O1448" i="12" s="1"/>
  <c r="L1448" i="12"/>
  <c r="J1448" i="12"/>
  <c r="N1447" i="12"/>
  <c r="O1447" i="12" s="1"/>
  <c r="L1447" i="12"/>
  <c r="J1447" i="12"/>
  <c r="N1446" i="12"/>
  <c r="O1446" i="12" s="1"/>
  <c r="L1446" i="12"/>
  <c r="J1446" i="12"/>
  <c r="N1445" i="12"/>
  <c r="O1445" i="12" s="1"/>
  <c r="L1445" i="12"/>
  <c r="J1445" i="12"/>
  <c r="N1444" i="12"/>
  <c r="O1444" i="12" s="1"/>
  <c r="L1444" i="12"/>
  <c r="J1444" i="12"/>
  <c r="N1443" i="12"/>
  <c r="O1443" i="12" s="1"/>
  <c r="L1443" i="12"/>
  <c r="J1443" i="12"/>
  <c r="N1442" i="12"/>
  <c r="O1442" i="12" s="1"/>
  <c r="L1442" i="12"/>
  <c r="J1442" i="12"/>
  <c r="N1441" i="12"/>
  <c r="O1441" i="12" s="1"/>
  <c r="L1441" i="12"/>
  <c r="J1441" i="12"/>
  <c r="N1440" i="12"/>
  <c r="O1440" i="12" s="1"/>
  <c r="L1440" i="12"/>
  <c r="J1440" i="12"/>
  <c r="N1439" i="12"/>
  <c r="O1439" i="12" s="1"/>
  <c r="L1439" i="12"/>
  <c r="J1439" i="12"/>
  <c r="N1438" i="12"/>
  <c r="O1438" i="12" s="1"/>
  <c r="L1438" i="12"/>
  <c r="J1438" i="12"/>
  <c r="N1437" i="12"/>
  <c r="O1437" i="12" s="1"/>
  <c r="L1437" i="12"/>
  <c r="J1437" i="12"/>
  <c r="N1436" i="12"/>
  <c r="O1436" i="12" s="1"/>
  <c r="L1436" i="12"/>
  <c r="J1436" i="12"/>
  <c r="N1435" i="12"/>
  <c r="O1435" i="12" s="1"/>
  <c r="L1435" i="12"/>
  <c r="J1435" i="12"/>
  <c r="N1434" i="12"/>
  <c r="O1434" i="12" s="1"/>
  <c r="L1434" i="12"/>
  <c r="J1434" i="12"/>
  <c r="N1433" i="12"/>
  <c r="O1433" i="12" s="1"/>
  <c r="L1433" i="12"/>
  <c r="J1433" i="12"/>
  <c r="N1432" i="12"/>
  <c r="O1432" i="12" s="1"/>
  <c r="L1432" i="12"/>
  <c r="M1432" i="12" s="1"/>
  <c r="J1432" i="12"/>
  <c r="N1431" i="12"/>
  <c r="O1431" i="12" s="1"/>
  <c r="L1431" i="12"/>
  <c r="J1431" i="12"/>
  <c r="N1430" i="12"/>
  <c r="O1430" i="12" s="1"/>
  <c r="L1430" i="12"/>
  <c r="J1430" i="12"/>
  <c r="N1429" i="12"/>
  <c r="O1429" i="12" s="1"/>
  <c r="L1429" i="12"/>
  <c r="J1429" i="12"/>
  <c r="N1428" i="12"/>
  <c r="O1428" i="12" s="1"/>
  <c r="L1428" i="12"/>
  <c r="J1428" i="12"/>
  <c r="N1427" i="12"/>
  <c r="O1427" i="12" s="1"/>
  <c r="L1427" i="12"/>
  <c r="J1427" i="12"/>
  <c r="N1426" i="12"/>
  <c r="O1426" i="12" s="1"/>
  <c r="L1426" i="12"/>
  <c r="J1426" i="12"/>
  <c r="N1425" i="12"/>
  <c r="O1425" i="12" s="1"/>
  <c r="L1425" i="12"/>
  <c r="J1425" i="12"/>
  <c r="N1424" i="12"/>
  <c r="O1424" i="12" s="1"/>
  <c r="L1424" i="12"/>
  <c r="J1424" i="12"/>
  <c r="N1423" i="12"/>
  <c r="O1423" i="12" s="1"/>
  <c r="L1423" i="12"/>
  <c r="J1423" i="12"/>
  <c r="N1422" i="12"/>
  <c r="O1422" i="12" s="1"/>
  <c r="L1422" i="12"/>
  <c r="J1422" i="12"/>
  <c r="N1421" i="12"/>
  <c r="O1421" i="12" s="1"/>
  <c r="L1421" i="12"/>
  <c r="J1421" i="12"/>
  <c r="N1420" i="12"/>
  <c r="O1420" i="12" s="1"/>
  <c r="L1420" i="12"/>
  <c r="J1420" i="12"/>
  <c r="N1419" i="12"/>
  <c r="O1419" i="12" s="1"/>
  <c r="L1419" i="12"/>
  <c r="J1419" i="12"/>
  <c r="N1418" i="12"/>
  <c r="O1418" i="12" s="1"/>
  <c r="L1418" i="12"/>
  <c r="J1418" i="12"/>
  <c r="N1417" i="12"/>
  <c r="O1417" i="12" s="1"/>
  <c r="L1417" i="12"/>
  <c r="J1417" i="12"/>
  <c r="N1416" i="12"/>
  <c r="O1416" i="12" s="1"/>
  <c r="L1416" i="12"/>
  <c r="J1416" i="12"/>
  <c r="N1415" i="12"/>
  <c r="O1415" i="12" s="1"/>
  <c r="L1415" i="12"/>
  <c r="J1415" i="12"/>
  <c r="N1414" i="12"/>
  <c r="O1414" i="12" s="1"/>
  <c r="L1414" i="12"/>
  <c r="J1414" i="12"/>
  <c r="N1413" i="12"/>
  <c r="O1413" i="12" s="1"/>
  <c r="L1413" i="12"/>
  <c r="J1413" i="12"/>
  <c r="N1412" i="12"/>
  <c r="O1412" i="12" s="1"/>
  <c r="L1412" i="12"/>
  <c r="J1412" i="12"/>
  <c r="N1411" i="12"/>
  <c r="O1411" i="12" s="1"/>
  <c r="L1411" i="12"/>
  <c r="J1411" i="12"/>
  <c r="N1410" i="12"/>
  <c r="O1410" i="12" s="1"/>
  <c r="L1410" i="12"/>
  <c r="J1410" i="12"/>
  <c r="N1409" i="12"/>
  <c r="O1409" i="12" s="1"/>
  <c r="L1409" i="12"/>
  <c r="J1409" i="12"/>
  <c r="N1408" i="12"/>
  <c r="O1408" i="12" s="1"/>
  <c r="L1408" i="12"/>
  <c r="J1408" i="12"/>
  <c r="N1407" i="12"/>
  <c r="O1407" i="12" s="1"/>
  <c r="L1407" i="12"/>
  <c r="J1407" i="12"/>
  <c r="N1406" i="12"/>
  <c r="O1406" i="12" s="1"/>
  <c r="L1406" i="12"/>
  <c r="J1406" i="12"/>
  <c r="N1405" i="12"/>
  <c r="O1405" i="12" s="1"/>
  <c r="L1405" i="12"/>
  <c r="J1405" i="12"/>
  <c r="N1404" i="12"/>
  <c r="O1404" i="12" s="1"/>
  <c r="L1404" i="12"/>
  <c r="J1404" i="12"/>
  <c r="N1403" i="12"/>
  <c r="O1403" i="12" s="1"/>
  <c r="L1403" i="12"/>
  <c r="J1403" i="12"/>
  <c r="N1402" i="12"/>
  <c r="O1402" i="12" s="1"/>
  <c r="L1402" i="12"/>
  <c r="J1402" i="12"/>
  <c r="N1401" i="12"/>
  <c r="O1401" i="12" s="1"/>
  <c r="L1401" i="12"/>
  <c r="J1401" i="12"/>
  <c r="N1400" i="12"/>
  <c r="O1400" i="12" s="1"/>
  <c r="L1400" i="12"/>
  <c r="M1400" i="12" s="1"/>
  <c r="J1400" i="12"/>
  <c r="N1399" i="12"/>
  <c r="O1399" i="12" s="1"/>
  <c r="L1399" i="12"/>
  <c r="J1399" i="12"/>
  <c r="N1398" i="12"/>
  <c r="O1398" i="12" s="1"/>
  <c r="L1398" i="12"/>
  <c r="J1398" i="12"/>
  <c r="N1397" i="12"/>
  <c r="O1397" i="12" s="1"/>
  <c r="L1397" i="12"/>
  <c r="J1397" i="12"/>
  <c r="N1396" i="12"/>
  <c r="O1396" i="12" s="1"/>
  <c r="L1396" i="12"/>
  <c r="J1396" i="12"/>
  <c r="N1395" i="12"/>
  <c r="O1395" i="12" s="1"/>
  <c r="L1395" i="12"/>
  <c r="J1395" i="12"/>
  <c r="N1394" i="12"/>
  <c r="O1394" i="12" s="1"/>
  <c r="L1394" i="12"/>
  <c r="J1394" i="12"/>
  <c r="N1393" i="12"/>
  <c r="O1393" i="12" s="1"/>
  <c r="L1393" i="12"/>
  <c r="J1393" i="12"/>
  <c r="N1392" i="12"/>
  <c r="O1392" i="12" s="1"/>
  <c r="L1392" i="12"/>
  <c r="M1392" i="12" s="1"/>
  <c r="J1392" i="12"/>
  <c r="N1391" i="12"/>
  <c r="O1391" i="12" s="1"/>
  <c r="L1391" i="12"/>
  <c r="J1391" i="12"/>
  <c r="N1390" i="12"/>
  <c r="O1390" i="12" s="1"/>
  <c r="L1390" i="12"/>
  <c r="J1390" i="12"/>
  <c r="N1389" i="12"/>
  <c r="O1389" i="12" s="1"/>
  <c r="L1389" i="12"/>
  <c r="J1389" i="12"/>
  <c r="N1388" i="12"/>
  <c r="O1388" i="12" s="1"/>
  <c r="L1388" i="12"/>
  <c r="J1388" i="12"/>
  <c r="N1387" i="12"/>
  <c r="O1387" i="12" s="1"/>
  <c r="L1387" i="12"/>
  <c r="J1387" i="12"/>
  <c r="N1386" i="12"/>
  <c r="O1386" i="12" s="1"/>
  <c r="L1386" i="12"/>
  <c r="J1386" i="12"/>
  <c r="N1385" i="12"/>
  <c r="O1385" i="12" s="1"/>
  <c r="L1385" i="12"/>
  <c r="J1385" i="12"/>
  <c r="N1384" i="12"/>
  <c r="O1384" i="12" s="1"/>
  <c r="L1384" i="12"/>
  <c r="J1384" i="12"/>
  <c r="N1383" i="12"/>
  <c r="O1383" i="12" s="1"/>
  <c r="L1383" i="12"/>
  <c r="J1383" i="12"/>
  <c r="N1382" i="12"/>
  <c r="O1382" i="12" s="1"/>
  <c r="L1382" i="12"/>
  <c r="J1382" i="12"/>
  <c r="N1381" i="12"/>
  <c r="O1381" i="12" s="1"/>
  <c r="L1381" i="12"/>
  <c r="J1381" i="12"/>
  <c r="N1380" i="12"/>
  <c r="O1380" i="12" s="1"/>
  <c r="L1380" i="12"/>
  <c r="J1380" i="12"/>
  <c r="N1379" i="12"/>
  <c r="O1379" i="12" s="1"/>
  <c r="L1379" i="12"/>
  <c r="J1379" i="12"/>
  <c r="N1378" i="12"/>
  <c r="O1378" i="12" s="1"/>
  <c r="L1378" i="12"/>
  <c r="J1378" i="12"/>
  <c r="N1377" i="12"/>
  <c r="O1377" i="12" s="1"/>
  <c r="L1377" i="12"/>
  <c r="J1377" i="12"/>
  <c r="N1376" i="12"/>
  <c r="O1376" i="12" s="1"/>
  <c r="L1376" i="12"/>
  <c r="J1376" i="12"/>
  <c r="N1375" i="12"/>
  <c r="O1375" i="12" s="1"/>
  <c r="L1375" i="12"/>
  <c r="J1375" i="12"/>
  <c r="N1374" i="12"/>
  <c r="O1374" i="12" s="1"/>
  <c r="L1374" i="12"/>
  <c r="J1374" i="12"/>
  <c r="N1373" i="12"/>
  <c r="O1373" i="12" s="1"/>
  <c r="L1373" i="12"/>
  <c r="J1373" i="12"/>
  <c r="N1372" i="12"/>
  <c r="O1372" i="12" s="1"/>
  <c r="L1372" i="12"/>
  <c r="J1372" i="12"/>
  <c r="N1371" i="12"/>
  <c r="O1371" i="12" s="1"/>
  <c r="L1371" i="12"/>
  <c r="J1371" i="12"/>
  <c r="N1370" i="12"/>
  <c r="O1370" i="12" s="1"/>
  <c r="L1370" i="12"/>
  <c r="J1370" i="12"/>
  <c r="N1369" i="12"/>
  <c r="O1369" i="12" s="1"/>
  <c r="L1369" i="12"/>
  <c r="J1369" i="12"/>
  <c r="N1368" i="12"/>
  <c r="O1368" i="12" s="1"/>
  <c r="L1368" i="12"/>
  <c r="J1368" i="12"/>
  <c r="N1367" i="12"/>
  <c r="O1367" i="12" s="1"/>
  <c r="L1367" i="12"/>
  <c r="J1367" i="12"/>
  <c r="N1366" i="12"/>
  <c r="O1366" i="12" s="1"/>
  <c r="L1366" i="12"/>
  <c r="J1366" i="12"/>
  <c r="N1365" i="12"/>
  <c r="O1365" i="12" s="1"/>
  <c r="L1365" i="12"/>
  <c r="J1365" i="12"/>
  <c r="N1364" i="12"/>
  <c r="O1364" i="12" s="1"/>
  <c r="L1364" i="12"/>
  <c r="J1364" i="12"/>
  <c r="N1363" i="12"/>
  <c r="O1363" i="12" s="1"/>
  <c r="L1363" i="12"/>
  <c r="J1363" i="12"/>
  <c r="N1362" i="12"/>
  <c r="O1362" i="12" s="1"/>
  <c r="L1362" i="12"/>
  <c r="J1362" i="12"/>
  <c r="N1361" i="12"/>
  <c r="O1361" i="12" s="1"/>
  <c r="L1361" i="12"/>
  <c r="J1361" i="12"/>
  <c r="N1360" i="12"/>
  <c r="O1360" i="12" s="1"/>
  <c r="L1360" i="12"/>
  <c r="J1360" i="12"/>
  <c r="N1359" i="12"/>
  <c r="O1359" i="12" s="1"/>
  <c r="L1359" i="12"/>
  <c r="J1359" i="12"/>
  <c r="N1358" i="12"/>
  <c r="O1358" i="12" s="1"/>
  <c r="L1358" i="12"/>
  <c r="J1358" i="12"/>
  <c r="N1357" i="12"/>
  <c r="O1357" i="12" s="1"/>
  <c r="L1357" i="12"/>
  <c r="J1357" i="12"/>
  <c r="N1356" i="12"/>
  <c r="O1356" i="12" s="1"/>
  <c r="L1356" i="12"/>
  <c r="J1356" i="12"/>
  <c r="N1355" i="12"/>
  <c r="O1355" i="12" s="1"/>
  <c r="L1355" i="12"/>
  <c r="J1355" i="12"/>
  <c r="N1354" i="12"/>
  <c r="O1354" i="12" s="1"/>
  <c r="L1354" i="12"/>
  <c r="J1354" i="12"/>
  <c r="N1353" i="12"/>
  <c r="O1353" i="12" s="1"/>
  <c r="L1353" i="12"/>
  <c r="J1353" i="12"/>
  <c r="N1352" i="12"/>
  <c r="O1352" i="12" s="1"/>
  <c r="L1352" i="12"/>
  <c r="J1352" i="12"/>
  <c r="N1351" i="12"/>
  <c r="O1351" i="12" s="1"/>
  <c r="L1351" i="12"/>
  <c r="J1351" i="12"/>
  <c r="N1350" i="12"/>
  <c r="O1350" i="12" s="1"/>
  <c r="L1350" i="12"/>
  <c r="J1350" i="12"/>
  <c r="N1349" i="12"/>
  <c r="O1349" i="12" s="1"/>
  <c r="L1349" i="12"/>
  <c r="J1349" i="12"/>
  <c r="N1348" i="12"/>
  <c r="O1348" i="12" s="1"/>
  <c r="L1348" i="12"/>
  <c r="J1348" i="12"/>
  <c r="N1347" i="12"/>
  <c r="O1347" i="12" s="1"/>
  <c r="L1347" i="12"/>
  <c r="J1347" i="12"/>
  <c r="N1346" i="12"/>
  <c r="O1346" i="12" s="1"/>
  <c r="L1346" i="12"/>
  <c r="J1346" i="12"/>
  <c r="N1345" i="12"/>
  <c r="O1345" i="12" s="1"/>
  <c r="L1345" i="12"/>
  <c r="J1345" i="12"/>
  <c r="N1344" i="12"/>
  <c r="O1344" i="12" s="1"/>
  <c r="L1344" i="12"/>
  <c r="J1344" i="12"/>
  <c r="N1343" i="12"/>
  <c r="O1343" i="12" s="1"/>
  <c r="L1343" i="12"/>
  <c r="J1343" i="12"/>
  <c r="N1342" i="12"/>
  <c r="O1342" i="12" s="1"/>
  <c r="L1342" i="12"/>
  <c r="J1342" i="12"/>
  <c r="N1341" i="12"/>
  <c r="O1341" i="12" s="1"/>
  <c r="L1341" i="12"/>
  <c r="J1341" i="12"/>
  <c r="N1340" i="12"/>
  <c r="O1340" i="12" s="1"/>
  <c r="L1340" i="12"/>
  <c r="J1340" i="12"/>
  <c r="N1339" i="12"/>
  <c r="O1339" i="12" s="1"/>
  <c r="L1339" i="12"/>
  <c r="J1339" i="12"/>
  <c r="N1338" i="12"/>
  <c r="O1338" i="12" s="1"/>
  <c r="L1338" i="12"/>
  <c r="J1338" i="12"/>
  <c r="N1337" i="12"/>
  <c r="O1337" i="12" s="1"/>
  <c r="L1337" i="12"/>
  <c r="J1337" i="12"/>
  <c r="N1336" i="12"/>
  <c r="O1336" i="12" s="1"/>
  <c r="L1336" i="12"/>
  <c r="J1336" i="12"/>
  <c r="N1335" i="12"/>
  <c r="O1335" i="12" s="1"/>
  <c r="L1335" i="12"/>
  <c r="J1335" i="12"/>
  <c r="N1334" i="12"/>
  <c r="O1334" i="12" s="1"/>
  <c r="L1334" i="12"/>
  <c r="J1334" i="12"/>
  <c r="N1333" i="12"/>
  <c r="O1333" i="12" s="1"/>
  <c r="L1333" i="12"/>
  <c r="J1333" i="12"/>
  <c r="N1332" i="12"/>
  <c r="O1332" i="12" s="1"/>
  <c r="L1332" i="12"/>
  <c r="J1332" i="12"/>
  <c r="N1331" i="12"/>
  <c r="O1331" i="12" s="1"/>
  <c r="L1331" i="12"/>
  <c r="J1331" i="12"/>
  <c r="N1330" i="12"/>
  <c r="O1330" i="12" s="1"/>
  <c r="L1330" i="12"/>
  <c r="J1330" i="12"/>
  <c r="N1329" i="12"/>
  <c r="O1329" i="12" s="1"/>
  <c r="L1329" i="12"/>
  <c r="J1329" i="12"/>
  <c r="N1328" i="12"/>
  <c r="O1328" i="12" s="1"/>
  <c r="L1328" i="12"/>
  <c r="J1328" i="12"/>
  <c r="N1327" i="12"/>
  <c r="O1327" i="12" s="1"/>
  <c r="L1327" i="12"/>
  <c r="J1327" i="12"/>
  <c r="N1326" i="12"/>
  <c r="O1326" i="12" s="1"/>
  <c r="L1326" i="12"/>
  <c r="J1326" i="12"/>
  <c r="N1325" i="12"/>
  <c r="O1325" i="12" s="1"/>
  <c r="L1325" i="12"/>
  <c r="J1325" i="12"/>
  <c r="N1324" i="12"/>
  <c r="O1324" i="12" s="1"/>
  <c r="L1324" i="12"/>
  <c r="J1324" i="12"/>
  <c r="N1323" i="12"/>
  <c r="O1323" i="12" s="1"/>
  <c r="L1323" i="12"/>
  <c r="J1323" i="12"/>
  <c r="N1322" i="12"/>
  <c r="O1322" i="12" s="1"/>
  <c r="L1322" i="12"/>
  <c r="J1322" i="12"/>
  <c r="N1321" i="12"/>
  <c r="O1321" i="12" s="1"/>
  <c r="L1321" i="12"/>
  <c r="J1321" i="12"/>
  <c r="N1320" i="12"/>
  <c r="O1320" i="12" s="1"/>
  <c r="L1320" i="12"/>
  <c r="J1320" i="12"/>
  <c r="N1319" i="12"/>
  <c r="O1319" i="12" s="1"/>
  <c r="L1319" i="12"/>
  <c r="J1319" i="12"/>
  <c r="N1318" i="12"/>
  <c r="O1318" i="12" s="1"/>
  <c r="L1318" i="12"/>
  <c r="J1318" i="12"/>
  <c r="N1317" i="12"/>
  <c r="O1317" i="12" s="1"/>
  <c r="L1317" i="12"/>
  <c r="J1317" i="12"/>
  <c r="N1316" i="12"/>
  <c r="O1316" i="12" s="1"/>
  <c r="L1316" i="12"/>
  <c r="J1316" i="12"/>
  <c r="N1315" i="12"/>
  <c r="O1315" i="12" s="1"/>
  <c r="L1315" i="12"/>
  <c r="J1315" i="12"/>
  <c r="N1314" i="12"/>
  <c r="O1314" i="12" s="1"/>
  <c r="L1314" i="12"/>
  <c r="J1314" i="12"/>
  <c r="N1313" i="12"/>
  <c r="O1313" i="12" s="1"/>
  <c r="L1313" i="12"/>
  <c r="J1313" i="12"/>
  <c r="N1312" i="12"/>
  <c r="O1312" i="12" s="1"/>
  <c r="L1312" i="12"/>
  <c r="J1312" i="12"/>
  <c r="N1311" i="12"/>
  <c r="O1311" i="12" s="1"/>
  <c r="L1311" i="12"/>
  <c r="J1311" i="12"/>
  <c r="N1310" i="12"/>
  <c r="O1310" i="12" s="1"/>
  <c r="L1310" i="12"/>
  <c r="J1310" i="12"/>
  <c r="N1309" i="12"/>
  <c r="O1309" i="12" s="1"/>
  <c r="L1309" i="12"/>
  <c r="J1309" i="12"/>
  <c r="N1308" i="12"/>
  <c r="O1308" i="12" s="1"/>
  <c r="L1308" i="12"/>
  <c r="J1308" i="12"/>
  <c r="N1307" i="12"/>
  <c r="O1307" i="12" s="1"/>
  <c r="L1307" i="12"/>
  <c r="J1307" i="12"/>
  <c r="N1306" i="12"/>
  <c r="O1306" i="12" s="1"/>
  <c r="L1306" i="12"/>
  <c r="J1306" i="12"/>
  <c r="N1305" i="12"/>
  <c r="O1305" i="12" s="1"/>
  <c r="L1305" i="12"/>
  <c r="J1305" i="12"/>
  <c r="N1304" i="12"/>
  <c r="O1304" i="12" s="1"/>
  <c r="L1304" i="12"/>
  <c r="J1304" i="12"/>
  <c r="N1303" i="12"/>
  <c r="O1303" i="12" s="1"/>
  <c r="L1303" i="12"/>
  <c r="J1303" i="12"/>
  <c r="N1302" i="12"/>
  <c r="O1302" i="12" s="1"/>
  <c r="L1302" i="12"/>
  <c r="J1302" i="12"/>
  <c r="N1301" i="12"/>
  <c r="O1301" i="12" s="1"/>
  <c r="L1301" i="12"/>
  <c r="J1301" i="12"/>
  <c r="N1300" i="12"/>
  <c r="O1300" i="12" s="1"/>
  <c r="L1300" i="12"/>
  <c r="J1300" i="12"/>
  <c r="N1299" i="12"/>
  <c r="O1299" i="12" s="1"/>
  <c r="L1299" i="12"/>
  <c r="J1299" i="12"/>
  <c r="N1298" i="12"/>
  <c r="O1298" i="12" s="1"/>
  <c r="L1298" i="12"/>
  <c r="J1298" i="12"/>
  <c r="N1297" i="12"/>
  <c r="O1297" i="12" s="1"/>
  <c r="L1297" i="12"/>
  <c r="J1297" i="12"/>
  <c r="N1296" i="12"/>
  <c r="O1296" i="12" s="1"/>
  <c r="L1296" i="12"/>
  <c r="J1296" i="12"/>
  <c r="N1295" i="12"/>
  <c r="O1295" i="12" s="1"/>
  <c r="L1295" i="12"/>
  <c r="J1295" i="12"/>
  <c r="N1294" i="12"/>
  <c r="O1294" i="12" s="1"/>
  <c r="L1294" i="12"/>
  <c r="J1294" i="12"/>
  <c r="N1293" i="12"/>
  <c r="O1293" i="12" s="1"/>
  <c r="L1293" i="12"/>
  <c r="J1293" i="12"/>
  <c r="N1292" i="12"/>
  <c r="O1292" i="12" s="1"/>
  <c r="L1292" i="12"/>
  <c r="J1292" i="12"/>
  <c r="N1291" i="12"/>
  <c r="O1291" i="12" s="1"/>
  <c r="L1291" i="12"/>
  <c r="J1291" i="12"/>
  <c r="N1290" i="12"/>
  <c r="O1290" i="12" s="1"/>
  <c r="L1290" i="12"/>
  <c r="J1290" i="12"/>
  <c r="N1289" i="12"/>
  <c r="O1289" i="12" s="1"/>
  <c r="L1289" i="12"/>
  <c r="J1289" i="12"/>
  <c r="N1288" i="12"/>
  <c r="O1288" i="12" s="1"/>
  <c r="L1288" i="12"/>
  <c r="J1288" i="12"/>
  <c r="N1287" i="12"/>
  <c r="O1287" i="12" s="1"/>
  <c r="L1287" i="12"/>
  <c r="J1287" i="12"/>
  <c r="N1286" i="12"/>
  <c r="O1286" i="12" s="1"/>
  <c r="L1286" i="12"/>
  <c r="J1286" i="12"/>
  <c r="N1285" i="12"/>
  <c r="O1285" i="12" s="1"/>
  <c r="L1285" i="12"/>
  <c r="J1285" i="12"/>
  <c r="N1284" i="12"/>
  <c r="O1284" i="12" s="1"/>
  <c r="L1284" i="12"/>
  <c r="J1284" i="12"/>
  <c r="N1283" i="12"/>
  <c r="O1283" i="12" s="1"/>
  <c r="L1283" i="12"/>
  <c r="J1283" i="12"/>
  <c r="N1282" i="12"/>
  <c r="O1282" i="12" s="1"/>
  <c r="L1282" i="12"/>
  <c r="J1282" i="12"/>
  <c r="N1281" i="12"/>
  <c r="O1281" i="12" s="1"/>
  <c r="L1281" i="12"/>
  <c r="J1281" i="12"/>
  <c r="N1280" i="12"/>
  <c r="O1280" i="12" s="1"/>
  <c r="L1280" i="12"/>
  <c r="J1280" i="12"/>
  <c r="N1279" i="12"/>
  <c r="O1279" i="12" s="1"/>
  <c r="L1279" i="12"/>
  <c r="J1279" i="12"/>
  <c r="N1278" i="12"/>
  <c r="O1278" i="12" s="1"/>
  <c r="L1278" i="12"/>
  <c r="J1278" i="12"/>
  <c r="N1277" i="12"/>
  <c r="O1277" i="12" s="1"/>
  <c r="L1277" i="12"/>
  <c r="J1277" i="12"/>
  <c r="N1276" i="12"/>
  <c r="O1276" i="12" s="1"/>
  <c r="L1276" i="12"/>
  <c r="J1276" i="12"/>
  <c r="N1275" i="12"/>
  <c r="O1275" i="12" s="1"/>
  <c r="L1275" i="12"/>
  <c r="J1275" i="12"/>
  <c r="N1274" i="12"/>
  <c r="O1274" i="12" s="1"/>
  <c r="L1274" i="12"/>
  <c r="J1274" i="12"/>
  <c r="N1273" i="12"/>
  <c r="O1273" i="12" s="1"/>
  <c r="L1273" i="12"/>
  <c r="J1273" i="12"/>
  <c r="N1272" i="12"/>
  <c r="O1272" i="12" s="1"/>
  <c r="L1272" i="12"/>
  <c r="J1272" i="12"/>
  <c r="N1271" i="12"/>
  <c r="O1271" i="12" s="1"/>
  <c r="L1271" i="12"/>
  <c r="J1271" i="12"/>
  <c r="N1270" i="12"/>
  <c r="O1270" i="12" s="1"/>
  <c r="L1270" i="12"/>
  <c r="J1270" i="12"/>
  <c r="N1269" i="12"/>
  <c r="O1269" i="12" s="1"/>
  <c r="L1269" i="12"/>
  <c r="J1269" i="12"/>
  <c r="N1268" i="12"/>
  <c r="O1268" i="12" s="1"/>
  <c r="L1268" i="12"/>
  <c r="J1268" i="12"/>
  <c r="N1267" i="12"/>
  <c r="O1267" i="12" s="1"/>
  <c r="L1267" i="12"/>
  <c r="J1267" i="12"/>
  <c r="N1266" i="12"/>
  <c r="O1266" i="12" s="1"/>
  <c r="L1266" i="12"/>
  <c r="J1266" i="12"/>
  <c r="N1265" i="12"/>
  <c r="O1265" i="12" s="1"/>
  <c r="L1265" i="12"/>
  <c r="J1265" i="12"/>
  <c r="N1264" i="12"/>
  <c r="O1264" i="12" s="1"/>
  <c r="L1264" i="12"/>
  <c r="J1264" i="12"/>
  <c r="N1263" i="12"/>
  <c r="O1263" i="12" s="1"/>
  <c r="L1263" i="12"/>
  <c r="J1263" i="12"/>
  <c r="N1262" i="12"/>
  <c r="O1262" i="12" s="1"/>
  <c r="L1262" i="12"/>
  <c r="J1262" i="12"/>
  <c r="N1261" i="12"/>
  <c r="O1261" i="12" s="1"/>
  <c r="L1261" i="12"/>
  <c r="J1261" i="12"/>
  <c r="N1260" i="12"/>
  <c r="O1260" i="12" s="1"/>
  <c r="L1260" i="12"/>
  <c r="J1260" i="12"/>
  <c r="N1259" i="12"/>
  <c r="O1259" i="12" s="1"/>
  <c r="L1259" i="12"/>
  <c r="J1259" i="12"/>
  <c r="N1258" i="12"/>
  <c r="O1258" i="12" s="1"/>
  <c r="L1258" i="12"/>
  <c r="J1258" i="12"/>
  <c r="N1257" i="12"/>
  <c r="O1257" i="12" s="1"/>
  <c r="L1257" i="12"/>
  <c r="J1257" i="12"/>
  <c r="N1256" i="12"/>
  <c r="O1256" i="12" s="1"/>
  <c r="L1256" i="12"/>
  <c r="J1256" i="12"/>
  <c r="N1255" i="12"/>
  <c r="O1255" i="12" s="1"/>
  <c r="L1255" i="12"/>
  <c r="J1255" i="12"/>
  <c r="N1254" i="12"/>
  <c r="O1254" i="12" s="1"/>
  <c r="L1254" i="12"/>
  <c r="J1254" i="12"/>
  <c r="N1253" i="12"/>
  <c r="O1253" i="12" s="1"/>
  <c r="L1253" i="12"/>
  <c r="J1253" i="12"/>
  <c r="N1252" i="12"/>
  <c r="O1252" i="12" s="1"/>
  <c r="L1252" i="12"/>
  <c r="J1252" i="12"/>
  <c r="N1251" i="12"/>
  <c r="O1251" i="12" s="1"/>
  <c r="L1251" i="12"/>
  <c r="J1251" i="12"/>
  <c r="N1250" i="12"/>
  <c r="O1250" i="12" s="1"/>
  <c r="L1250" i="12"/>
  <c r="J1250" i="12"/>
  <c r="N1249" i="12"/>
  <c r="O1249" i="12" s="1"/>
  <c r="L1249" i="12"/>
  <c r="J1249" i="12"/>
  <c r="N1248" i="12"/>
  <c r="O1248" i="12" s="1"/>
  <c r="L1248" i="12"/>
  <c r="J1248" i="12"/>
  <c r="N1247" i="12"/>
  <c r="O1247" i="12" s="1"/>
  <c r="L1247" i="12"/>
  <c r="J1247" i="12"/>
  <c r="N1246" i="12"/>
  <c r="O1246" i="12" s="1"/>
  <c r="L1246" i="12"/>
  <c r="J1246" i="12"/>
  <c r="N1245" i="12"/>
  <c r="O1245" i="12" s="1"/>
  <c r="L1245" i="12"/>
  <c r="J1245" i="12"/>
  <c r="N1244" i="12"/>
  <c r="O1244" i="12" s="1"/>
  <c r="L1244" i="12"/>
  <c r="J1244" i="12"/>
  <c r="N1243" i="12"/>
  <c r="O1243" i="12" s="1"/>
  <c r="L1243" i="12"/>
  <c r="J1243" i="12"/>
  <c r="N1242" i="12"/>
  <c r="O1242" i="12" s="1"/>
  <c r="L1242" i="12"/>
  <c r="J1242" i="12"/>
  <c r="N1241" i="12"/>
  <c r="O1241" i="12" s="1"/>
  <c r="L1241" i="12"/>
  <c r="J1241" i="12"/>
  <c r="N1240" i="12"/>
  <c r="O1240" i="12" s="1"/>
  <c r="L1240" i="12"/>
  <c r="J1240" i="12"/>
  <c r="N1239" i="12"/>
  <c r="O1239" i="12" s="1"/>
  <c r="L1239" i="12"/>
  <c r="J1239" i="12"/>
  <c r="N1238" i="12"/>
  <c r="O1238" i="12" s="1"/>
  <c r="L1238" i="12"/>
  <c r="J1238" i="12"/>
  <c r="N1237" i="12"/>
  <c r="O1237" i="12" s="1"/>
  <c r="L1237" i="12"/>
  <c r="J1237" i="12"/>
  <c r="N1236" i="12"/>
  <c r="O1236" i="12" s="1"/>
  <c r="L1236" i="12"/>
  <c r="J1236" i="12"/>
  <c r="N1235" i="12"/>
  <c r="O1235" i="12" s="1"/>
  <c r="L1235" i="12"/>
  <c r="J1235" i="12"/>
  <c r="N1234" i="12"/>
  <c r="O1234" i="12" s="1"/>
  <c r="L1234" i="12"/>
  <c r="J1234" i="12"/>
  <c r="N1233" i="12"/>
  <c r="O1233" i="12" s="1"/>
  <c r="L1233" i="12"/>
  <c r="J1233" i="12"/>
  <c r="N1232" i="12"/>
  <c r="O1232" i="12" s="1"/>
  <c r="L1232" i="12"/>
  <c r="J1232" i="12"/>
  <c r="N1231" i="12"/>
  <c r="O1231" i="12" s="1"/>
  <c r="L1231" i="12"/>
  <c r="J1231" i="12"/>
  <c r="N1230" i="12"/>
  <c r="O1230" i="12" s="1"/>
  <c r="L1230" i="12"/>
  <c r="J1230" i="12"/>
  <c r="N1229" i="12"/>
  <c r="O1229" i="12" s="1"/>
  <c r="L1229" i="12"/>
  <c r="J1229" i="12"/>
  <c r="N1228" i="12"/>
  <c r="O1228" i="12" s="1"/>
  <c r="L1228" i="12"/>
  <c r="J1228" i="12"/>
  <c r="N1227" i="12"/>
  <c r="O1227" i="12" s="1"/>
  <c r="L1227" i="12"/>
  <c r="J1227" i="12"/>
  <c r="N1226" i="12"/>
  <c r="O1226" i="12" s="1"/>
  <c r="L1226" i="12"/>
  <c r="J1226" i="12"/>
  <c r="N1225" i="12"/>
  <c r="O1225" i="12" s="1"/>
  <c r="L1225" i="12"/>
  <c r="J1225" i="12"/>
  <c r="N1224" i="12"/>
  <c r="O1224" i="12" s="1"/>
  <c r="L1224" i="12"/>
  <c r="J1224" i="12"/>
  <c r="N1223" i="12"/>
  <c r="O1223" i="12" s="1"/>
  <c r="L1223" i="12"/>
  <c r="J1223" i="12"/>
  <c r="N1222" i="12"/>
  <c r="O1222" i="12" s="1"/>
  <c r="L1222" i="12"/>
  <c r="J1222" i="12"/>
  <c r="N1221" i="12"/>
  <c r="O1221" i="12" s="1"/>
  <c r="L1221" i="12"/>
  <c r="J1221" i="12"/>
  <c r="N1220" i="12"/>
  <c r="O1220" i="12" s="1"/>
  <c r="L1220" i="12"/>
  <c r="J1220" i="12"/>
  <c r="N1219" i="12"/>
  <c r="O1219" i="12" s="1"/>
  <c r="L1219" i="12"/>
  <c r="J1219" i="12"/>
  <c r="N1218" i="12"/>
  <c r="O1218" i="12" s="1"/>
  <c r="L1218" i="12"/>
  <c r="J1218" i="12"/>
  <c r="N1217" i="12"/>
  <c r="O1217" i="12" s="1"/>
  <c r="L1217" i="12"/>
  <c r="J1217" i="12"/>
  <c r="N1216" i="12"/>
  <c r="O1216" i="12" s="1"/>
  <c r="L1216" i="12"/>
  <c r="J1216" i="12"/>
  <c r="N1215" i="12"/>
  <c r="O1215" i="12" s="1"/>
  <c r="L1215" i="12"/>
  <c r="J1215" i="12"/>
  <c r="N1214" i="12"/>
  <c r="O1214" i="12" s="1"/>
  <c r="L1214" i="12"/>
  <c r="J1214" i="12"/>
  <c r="N1213" i="12"/>
  <c r="O1213" i="12" s="1"/>
  <c r="L1213" i="12"/>
  <c r="J1213" i="12"/>
  <c r="N1212" i="12"/>
  <c r="O1212" i="12" s="1"/>
  <c r="L1212" i="12"/>
  <c r="J1212" i="12"/>
  <c r="N1211" i="12"/>
  <c r="O1211" i="12" s="1"/>
  <c r="L1211" i="12"/>
  <c r="J1211" i="12"/>
  <c r="N1210" i="12"/>
  <c r="O1210" i="12" s="1"/>
  <c r="L1210" i="12"/>
  <c r="J1210" i="12"/>
  <c r="N1209" i="12"/>
  <c r="O1209" i="12" s="1"/>
  <c r="L1209" i="12"/>
  <c r="J1209" i="12"/>
  <c r="N1208" i="12"/>
  <c r="O1208" i="12" s="1"/>
  <c r="L1208" i="12"/>
  <c r="J1208" i="12"/>
  <c r="N1207" i="12"/>
  <c r="O1207" i="12" s="1"/>
  <c r="L1207" i="12"/>
  <c r="J1207" i="12"/>
  <c r="N1206" i="12"/>
  <c r="O1206" i="12" s="1"/>
  <c r="L1206" i="12"/>
  <c r="J1206" i="12"/>
  <c r="N1205" i="12"/>
  <c r="O1205" i="12" s="1"/>
  <c r="L1205" i="12"/>
  <c r="J1205" i="12"/>
  <c r="N1204" i="12"/>
  <c r="O1204" i="12" s="1"/>
  <c r="L1204" i="12"/>
  <c r="J1204" i="12"/>
  <c r="N1203" i="12"/>
  <c r="O1203" i="12" s="1"/>
  <c r="L1203" i="12"/>
  <c r="J1203" i="12"/>
  <c r="N1202" i="12"/>
  <c r="O1202" i="12" s="1"/>
  <c r="L1202" i="12"/>
  <c r="J1202" i="12"/>
  <c r="N1201" i="12"/>
  <c r="O1201" i="12" s="1"/>
  <c r="L1201" i="12"/>
  <c r="J1201" i="12"/>
  <c r="N1200" i="12"/>
  <c r="O1200" i="12" s="1"/>
  <c r="L1200" i="12"/>
  <c r="J1200" i="12"/>
  <c r="N1199" i="12"/>
  <c r="O1199" i="12" s="1"/>
  <c r="L1199" i="12"/>
  <c r="J1199" i="12"/>
  <c r="N1198" i="12"/>
  <c r="O1198" i="12" s="1"/>
  <c r="L1198" i="12"/>
  <c r="J1198" i="12"/>
  <c r="N1197" i="12"/>
  <c r="O1197" i="12" s="1"/>
  <c r="L1197" i="12"/>
  <c r="J1197" i="12"/>
  <c r="N1196" i="12"/>
  <c r="O1196" i="12" s="1"/>
  <c r="L1196" i="12"/>
  <c r="J1196" i="12"/>
  <c r="N1195" i="12"/>
  <c r="O1195" i="12" s="1"/>
  <c r="L1195" i="12"/>
  <c r="J1195" i="12"/>
  <c r="N1194" i="12"/>
  <c r="O1194" i="12" s="1"/>
  <c r="L1194" i="12"/>
  <c r="J1194" i="12"/>
  <c r="N1193" i="12"/>
  <c r="O1193" i="12" s="1"/>
  <c r="L1193" i="12"/>
  <c r="J1193" i="12"/>
  <c r="N1192" i="12"/>
  <c r="O1192" i="12" s="1"/>
  <c r="L1192" i="12"/>
  <c r="J1192" i="12"/>
  <c r="N1191" i="12"/>
  <c r="O1191" i="12" s="1"/>
  <c r="L1191" i="12"/>
  <c r="J1191" i="12"/>
  <c r="N1190" i="12"/>
  <c r="O1190" i="12" s="1"/>
  <c r="L1190" i="12"/>
  <c r="J1190" i="12"/>
  <c r="N1189" i="12"/>
  <c r="O1189" i="12" s="1"/>
  <c r="L1189" i="12"/>
  <c r="J1189" i="12"/>
  <c r="N1188" i="12"/>
  <c r="O1188" i="12" s="1"/>
  <c r="L1188" i="12"/>
  <c r="J1188" i="12"/>
  <c r="N1187" i="12"/>
  <c r="O1187" i="12" s="1"/>
  <c r="L1187" i="12"/>
  <c r="J1187" i="12"/>
  <c r="N1186" i="12"/>
  <c r="O1186" i="12" s="1"/>
  <c r="L1186" i="12"/>
  <c r="J1186" i="12"/>
  <c r="N1185" i="12"/>
  <c r="O1185" i="12" s="1"/>
  <c r="L1185" i="12"/>
  <c r="J1185" i="12"/>
  <c r="N1184" i="12"/>
  <c r="O1184" i="12" s="1"/>
  <c r="L1184" i="12"/>
  <c r="J1184" i="12"/>
  <c r="N1183" i="12"/>
  <c r="O1183" i="12" s="1"/>
  <c r="L1183" i="12"/>
  <c r="J1183" i="12"/>
  <c r="N1182" i="12"/>
  <c r="O1182" i="12" s="1"/>
  <c r="L1182" i="12"/>
  <c r="J1182" i="12"/>
  <c r="N1181" i="12"/>
  <c r="O1181" i="12" s="1"/>
  <c r="L1181" i="12"/>
  <c r="J1181" i="12"/>
  <c r="N1180" i="12"/>
  <c r="O1180" i="12" s="1"/>
  <c r="L1180" i="12"/>
  <c r="J1180" i="12"/>
  <c r="N1179" i="12"/>
  <c r="O1179" i="12" s="1"/>
  <c r="L1179" i="12"/>
  <c r="J1179" i="12"/>
  <c r="N1178" i="12"/>
  <c r="O1178" i="12" s="1"/>
  <c r="L1178" i="12"/>
  <c r="J1178" i="12"/>
  <c r="N1177" i="12"/>
  <c r="O1177" i="12" s="1"/>
  <c r="L1177" i="12"/>
  <c r="J1177" i="12"/>
  <c r="N1176" i="12"/>
  <c r="O1176" i="12" s="1"/>
  <c r="L1176" i="12"/>
  <c r="J1176" i="12"/>
  <c r="N1175" i="12"/>
  <c r="O1175" i="12" s="1"/>
  <c r="L1175" i="12"/>
  <c r="J1175" i="12"/>
  <c r="N1174" i="12"/>
  <c r="O1174" i="12" s="1"/>
  <c r="L1174" i="12"/>
  <c r="J1174" i="12"/>
  <c r="N1173" i="12"/>
  <c r="O1173" i="12" s="1"/>
  <c r="L1173" i="12"/>
  <c r="J1173" i="12"/>
  <c r="N1172" i="12"/>
  <c r="O1172" i="12" s="1"/>
  <c r="L1172" i="12"/>
  <c r="J1172" i="12"/>
  <c r="N1171" i="12"/>
  <c r="O1171" i="12" s="1"/>
  <c r="L1171" i="12"/>
  <c r="J1171" i="12"/>
  <c r="N1170" i="12"/>
  <c r="O1170" i="12" s="1"/>
  <c r="L1170" i="12"/>
  <c r="J1170" i="12"/>
  <c r="N1169" i="12"/>
  <c r="O1169" i="12" s="1"/>
  <c r="L1169" i="12"/>
  <c r="J1169" i="12"/>
  <c r="N1168" i="12"/>
  <c r="O1168" i="12" s="1"/>
  <c r="L1168" i="12"/>
  <c r="J1168" i="12"/>
  <c r="N1167" i="12"/>
  <c r="O1167" i="12" s="1"/>
  <c r="L1167" i="12"/>
  <c r="J1167" i="12"/>
  <c r="N1166" i="12"/>
  <c r="O1166" i="12" s="1"/>
  <c r="L1166" i="12"/>
  <c r="J1166" i="12"/>
  <c r="N1165" i="12"/>
  <c r="O1165" i="12" s="1"/>
  <c r="L1165" i="12"/>
  <c r="J1165" i="12"/>
  <c r="N1164" i="12"/>
  <c r="O1164" i="12" s="1"/>
  <c r="L1164" i="12"/>
  <c r="J1164" i="12"/>
  <c r="N1163" i="12"/>
  <c r="O1163" i="12" s="1"/>
  <c r="L1163" i="12"/>
  <c r="J1163" i="12"/>
  <c r="N1162" i="12"/>
  <c r="O1162" i="12" s="1"/>
  <c r="L1162" i="12"/>
  <c r="J1162" i="12"/>
  <c r="N1161" i="12"/>
  <c r="O1161" i="12" s="1"/>
  <c r="L1161" i="12"/>
  <c r="J1161" i="12"/>
  <c r="N1160" i="12"/>
  <c r="O1160" i="12" s="1"/>
  <c r="L1160" i="12"/>
  <c r="J1160" i="12"/>
  <c r="N1159" i="12"/>
  <c r="O1159" i="12" s="1"/>
  <c r="L1159" i="12"/>
  <c r="J1159" i="12"/>
  <c r="N1158" i="12"/>
  <c r="O1158" i="12" s="1"/>
  <c r="L1158" i="12"/>
  <c r="J1158" i="12"/>
  <c r="N1157" i="12"/>
  <c r="O1157" i="12" s="1"/>
  <c r="L1157" i="12"/>
  <c r="J1157" i="12"/>
  <c r="N1156" i="12"/>
  <c r="O1156" i="12" s="1"/>
  <c r="L1156" i="12"/>
  <c r="J1156" i="12"/>
  <c r="N1155" i="12"/>
  <c r="O1155" i="12" s="1"/>
  <c r="L1155" i="12"/>
  <c r="J1155" i="12"/>
  <c r="N1154" i="12"/>
  <c r="O1154" i="12" s="1"/>
  <c r="L1154" i="12"/>
  <c r="J1154" i="12"/>
  <c r="N1153" i="12"/>
  <c r="O1153" i="12" s="1"/>
  <c r="L1153" i="12"/>
  <c r="J1153" i="12"/>
  <c r="N1152" i="12"/>
  <c r="O1152" i="12" s="1"/>
  <c r="L1152" i="12"/>
  <c r="J1152" i="12"/>
  <c r="N1151" i="12"/>
  <c r="O1151" i="12" s="1"/>
  <c r="L1151" i="12"/>
  <c r="J1151" i="12"/>
  <c r="N1150" i="12"/>
  <c r="O1150" i="12" s="1"/>
  <c r="L1150" i="12"/>
  <c r="J1150" i="12"/>
  <c r="N1149" i="12"/>
  <c r="O1149" i="12" s="1"/>
  <c r="L1149" i="12"/>
  <c r="J1149" i="12"/>
  <c r="N1148" i="12"/>
  <c r="O1148" i="12" s="1"/>
  <c r="L1148" i="12"/>
  <c r="J1148" i="12"/>
  <c r="N1147" i="12"/>
  <c r="O1147" i="12" s="1"/>
  <c r="L1147" i="12"/>
  <c r="J1147" i="12"/>
  <c r="N1146" i="12"/>
  <c r="O1146" i="12" s="1"/>
  <c r="L1146" i="12"/>
  <c r="J1146" i="12"/>
  <c r="N1145" i="12"/>
  <c r="O1145" i="12" s="1"/>
  <c r="L1145" i="12"/>
  <c r="J1145" i="12"/>
  <c r="N1144" i="12"/>
  <c r="O1144" i="12" s="1"/>
  <c r="L1144" i="12"/>
  <c r="J1144" i="12"/>
  <c r="N1143" i="12"/>
  <c r="O1143" i="12" s="1"/>
  <c r="L1143" i="12"/>
  <c r="J1143" i="12"/>
  <c r="N1142" i="12"/>
  <c r="O1142" i="12" s="1"/>
  <c r="L1142" i="12"/>
  <c r="J1142" i="12"/>
  <c r="N1141" i="12"/>
  <c r="O1141" i="12" s="1"/>
  <c r="L1141" i="12"/>
  <c r="J1141" i="12"/>
  <c r="N1140" i="12"/>
  <c r="O1140" i="12" s="1"/>
  <c r="L1140" i="12"/>
  <c r="J1140" i="12"/>
  <c r="N1139" i="12"/>
  <c r="O1139" i="12" s="1"/>
  <c r="L1139" i="12"/>
  <c r="J1139" i="12"/>
  <c r="N1138" i="12"/>
  <c r="O1138" i="12" s="1"/>
  <c r="L1138" i="12"/>
  <c r="J1138" i="12"/>
  <c r="N1137" i="12"/>
  <c r="O1137" i="12" s="1"/>
  <c r="L1137" i="12"/>
  <c r="J1137" i="12"/>
  <c r="N1136" i="12"/>
  <c r="O1136" i="12" s="1"/>
  <c r="L1136" i="12"/>
  <c r="M1136" i="12" s="1"/>
  <c r="J1136" i="12"/>
  <c r="N1135" i="12"/>
  <c r="O1135" i="12" s="1"/>
  <c r="L1135" i="12"/>
  <c r="J1135" i="12"/>
  <c r="N1134" i="12"/>
  <c r="O1134" i="12" s="1"/>
  <c r="L1134" i="12"/>
  <c r="J1134" i="12"/>
  <c r="N1133" i="12"/>
  <c r="O1133" i="12" s="1"/>
  <c r="L1133" i="12"/>
  <c r="J1133" i="12"/>
  <c r="N1132" i="12"/>
  <c r="O1132" i="12" s="1"/>
  <c r="L1132" i="12"/>
  <c r="J1132" i="12"/>
  <c r="N1131" i="12"/>
  <c r="O1131" i="12" s="1"/>
  <c r="L1131" i="12"/>
  <c r="J1131" i="12"/>
  <c r="N1130" i="12"/>
  <c r="O1130" i="12" s="1"/>
  <c r="L1130" i="12"/>
  <c r="J1130" i="12"/>
  <c r="N1129" i="12"/>
  <c r="O1129" i="12" s="1"/>
  <c r="L1129" i="12"/>
  <c r="J1129" i="12"/>
  <c r="N1128" i="12"/>
  <c r="O1128" i="12" s="1"/>
  <c r="L1128" i="12"/>
  <c r="J1128" i="12"/>
  <c r="N1127" i="12"/>
  <c r="O1127" i="12" s="1"/>
  <c r="L1127" i="12"/>
  <c r="J1127" i="12"/>
  <c r="N1126" i="12"/>
  <c r="O1126" i="12" s="1"/>
  <c r="L1126" i="12"/>
  <c r="J1126" i="12"/>
  <c r="N1125" i="12"/>
  <c r="O1125" i="12" s="1"/>
  <c r="L1125" i="12"/>
  <c r="J1125" i="12"/>
  <c r="N1124" i="12"/>
  <c r="O1124" i="12" s="1"/>
  <c r="L1124" i="12"/>
  <c r="J1124" i="12"/>
  <c r="N1123" i="12"/>
  <c r="O1123" i="12" s="1"/>
  <c r="L1123" i="12"/>
  <c r="J1123" i="12"/>
  <c r="N1122" i="12"/>
  <c r="O1122" i="12" s="1"/>
  <c r="L1122" i="12"/>
  <c r="J1122" i="12"/>
  <c r="N1121" i="12"/>
  <c r="O1121" i="12" s="1"/>
  <c r="L1121" i="12"/>
  <c r="J1121" i="12"/>
  <c r="N1120" i="12"/>
  <c r="O1120" i="12" s="1"/>
  <c r="L1120" i="12"/>
  <c r="J1120" i="12"/>
  <c r="N1119" i="12"/>
  <c r="O1119" i="12" s="1"/>
  <c r="L1119" i="12"/>
  <c r="J1119" i="12"/>
  <c r="N1118" i="12"/>
  <c r="O1118" i="12" s="1"/>
  <c r="L1118" i="12"/>
  <c r="J1118" i="12"/>
  <c r="N1117" i="12"/>
  <c r="O1117" i="12" s="1"/>
  <c r="L1117" i="12"/>
  <c r="J1117" i="12"/>
  <c r="N1116" i="12"/>
  <c r="O1116" i="12" s="1"/>
  <c r="L1116" i="12"/>
  <c r="J1116" i="12"/>
  <c r="N1115" i="12"/>
  <c r="O1115" i="12" s="1"/>
  <c r="L1115" i="12"/>
  <c r="J1115" i="12"/>
  <c r="N1114" i="12"/>
  <c r="O1114" i="12" s="1"/>
  <c r="L1114" i="12"/>
  <c r="J1114" i="12"/>
  <c r="N1113" i="12"/>
  <c r="O1113" i="12" s="1"/>
  <c r="L1113" i="12"/>
  <c r="J1113" i="12"/>
  <c r="N1112" i="12"/>
  <c r="O1112" i="12" s="1"/>
  <c r="L1112" i="12"/>
  <c r="J1112" i="12"/>
  <c r="N1111" i="12"/>
  <c r="O1111" i="12" s="1"/>
  <c r="L1111" i="12"/>
  <c r="J1111" i="12"/>
  <c r="N1110" i="12"/>
  <c r="O1110" i="12" s="1"/>
  <c r="L1110" i="12"/>
  <c r="J1110" i="12"/>
  <c r="N1109" i="12"/>
  <c r="O1109" i="12" s="1"/>
  <c r="L1109" i="12"/>
  <c r="J1109" i="12"/>
  <c r="N1108" i="12"/>
  <c r="O1108" i="12" s="1"/>
  <c r="L1108" i="12"/>
  <c r="J1108" i="12"/>
  <c r="N1107" i="12"/>
  <c r="O1107" i="12" s="1"/>
  <c r="L1107" i="12"/>
  <c r="J1107" i="12"/>
  <c r="N1106" i="12"/>
  <c r="O1106" i="12" s="1"/>
  <c r="L1106" i="12"/>
  <c r="J1106" i="12"/>
  <c r="N1105" i="12"/>
  <c r="O1105" i="12" s="1"/>
  <c r="L1105" i="12"/>
  <c r="J1105" i="12"/>
  <c r="N1104" i="12"/>
  <c r="O1104" i="12" s="1"/>
  <c r="L1104" i="12"/>
  <c r="J1104" i="12"/>
  <c r="N1103" i="12"/>
  <c r="O1103" i="12" s="1"/>
  <c r="L1103" i="12"/>
  <c r="J1103" i="12"/>
  <c r="N1102" i="12"/>
  <c r="O1102" i="12" s="1"/>
  <c r="L1102" i="12"/>
  <c r="J1102" i="12"/>
  <c r="N1101" i="12"/>
  <c r="O1101" i="12" s="1"/>
  <c r="L1101" i="12"/>
  <c r="J1101" i="12"/>
  <c r="N1100" i="12"/>
  <c r="O1100" i="12" s="1"/>
  <c r="L1100" i="12"/>
  <c r="J1100" i="12"/>
  <c r="N1099" i="12"/>
  <c r="O1099" i="12" s="1"/>
  <c r="L1099" i="12"/>
  <c r="J1099" i="12"/>
  <c r="N1098" i="12"/>
  <c r="O1098" i="12" s="1"/>
  <c r="L1098" i="12"/>
  <c r="J1098" i="12"/>
  <c r="N1097" i="12"/>
  <c r="O1097" i="12" s="1"/>
  <c r="L1097" i="12"/>
  <c r="J1097" i="12"/>
  <c r="N1096" i="12"/>
  <c r="O1096" i="12" s="1"/>
  <c r="L1096" i="12"/>
  <c r="J1096" i="12"/>
  <c r="N1095" i="12"/>
  <c r="O1095" i="12" s="1"/>
  <c r="L1095" i="12"/>
  <c r="J1095" i="12"/>
  <c r="N1094" i="12"/>
  <c r="O1094" i="12" s="1"/>
  <c r="L1094" i="12"/>
  <c r="J1094" i="12"/>
  <c r="N1093" i="12"/>
  <c r="O1093" i="12" s="1"/>
  <c r="L1093" i="12"/>
  <c r="J1093" i="12"/>
  <c r="N1092" i="12"/>
  <c r="O1092" i="12" s="1"/>
  <c r="L1092" i="12"/>
  <c r="J1092" i="12"/>
  <c r="N1091" i="12"/>
  <c r="O1091" i="12" s="1"/>
  <c r="L1091" i="12"/>
  <c r="J1091" i="12"/>
  <c r="N1090" i="12"/>
  <c r="O1090" i="12" s="1"/>
  <c r="L1090" i="12"/>
  <c r="J1090" i="12"/>
  <c r="N1089" i="12"/>
  <c r="O1089" i="12" s="1"/>
  <c r="L1089" i="12"/>
  <c r="J1089" i="12"/>
  <c r="N1088" i="12"/>
  <c r="O1088" i="12" s="1"/>
  <c r="L1088" i="12"/>
  <c r="J1088" i="12"/>
  <c r="N1087" i="12"/>
  <c r="O1087" i="12" s="1"/>
  <c r="L1087" i="12"/>
  <c r="J1087" i="12"/>
  <c r="N1086" i="12"/>
  <c r="O1086" i="12" s="1"/>
  <c r="L1086" i="12"/>
  <c r="J1086" i="12"/>
  <c r="N1085" i="12"/>
  <c r="O1085" i="12" s="1"/>
  <c r="L1085" i="12"/>
  <c r="J1085" i="12"/>
  <c r="N1084" i="12"/>
  <c r="O1084" i="12" s="1"/>
  <c r="L1084" i="12"/>
  <c r="J1084" i="12"/>
  <c r="N1083" i="12"/>
  <c r="O1083" i="12" s="1"/>
  <c r="L1083" i="12"/>
  <c r="J1083" i="12"/>
  <c r="N1082" i="12"/>
  <c r="O1082" i="12" s="1"/>
  <c r="L1082" i="12"/>
  <c r="J1082" i="12"/>
  <c r="N1081" i="12"/>
  <c r="O1081" i="12" s="1"/>
  <c r="L1081" i="12"/>
  <c r="J1081" i="12"/>
  <c r="N1080" i="12"/>
  <c r="O1080" i="12" s="1"/>
  <c r="L1080" i="12"/>
  <c r="J1080" i="12"/>
  <c r="N1079" i="12"/>
  <c r="O1079" i="12" s="1"/>
  <c r="L1079" i="12"/>
  <c r="J1079" i="12"/>
  <c r="N1078" i="12"/>
  <c r="O1078" i="12" s="1"/>
  <c r="L1078" i="12"/>
  <c r="J1078" i="12"/>
  <c r="N1077" i="12"/>
  <c r="O1077" i="12" s="1"/>
  <c r="L1077" i="12"/>
  <c r="J1077" i="12"/>
  <c r="N1076" i="12"/>
  <c r="O1076" i="12" s="1"/>
  <c r="L1076" i="12"/>
  <c r="J1076" i="12"/>
  <c r="N1075" i="12"/>
  <c r="O1075" i="12" s="1"/>
  <c r="L1075" i="12"/>
  <c r="J1075" i="12"/>
  <c r="N1074" i="12"/>
  <c r="O1074" i="12" s="1"/>
  <c r="L1074" i="12"/>
  <c r="J1074" i="12"/>
  <c r="N1073" i="12"/>
  <c r="O1073" i="12" s="1"/>
  <c r="L1073" i="12"/>
  <c r="J1073" i="12"/>
  <c r="N1072" i="12"/>
  <c r="O1072" i="12" s="1"/>
  <c r="L1072" i="12"/>
  <c r="J1072" i="12"/>
  <c r="N1071" i="12"/>
  <c r="O1071" i="12" s="1"/>
  <c r="L1071" i="12"/>
  <c r="J1071" i="12"/>
  <c r="N1070" i="12"/>
  <c r="O1070" i="12" s="1"/>
  <c r="L1070" i="12"/>
  <c r="J1070" i="12"/>
  <c r="N1069" i="12"/>
  <c r="O1069" i="12" s="1"/>
  <c r="L1069" i="12"/>
  <c r="J1069" i="12"/>
  <c r="N1068" i="12"/>
  <c r="O1068" i="12" s="1"/>
  <c r="L1068" i="12"/>
  <c r="J1068" i="12"/>
  <c r="N1067" i="12"/>
  <c r="O1067" i="12" s="1"/>
  <c r="L1067" i="12"/>
  <c r="J1067" i="12"/>
  <c r="N1066" i="12"/>
  <c r="O1066" i="12" s="1"/>
  <c r="L1066" i="12"/>
  <c r="J1066" i="12"/>
  <c r="N1065" i="12"/>
  <c r="O1065" i="12" s="1"/>
  <c r="L1065" i="12"/>
  <c r="J1065" i="12"/>
  <c r="N1064" i="12"/>
  <c r="O1064" i="12" s="1"/>
  <c r="L1064" i="12"/>
  <c r="J1064" i="12"/>
  <c r="N1063" i="12"/>
  <c r="O1063" i="12" s="1"/>
  <c r="L1063" i="12"/>
  <c r="J1063" i="12"/>
  <c r="N1062" i="12"/>
  <c r="O1062" i="12" s="1"/>
  <c r="L1062" i="12"/>
  <c r="J1062" i="12"/>
  <c r="N1061" i="12"/>
  <c r="O1061" i="12" s="1"/>
  <c r="L1061" i="12"/>
  <c r="J1061" i="12"/>
  <c r="N1060" i="12"/>
  <c r="O1060" i="12" s="1"/>
  <c r="L1060" i="12"/>
  <c r="J1060" i="12"/>
  <c r="N1059" i="12"/>
  <c r="O1059" i="12" s="1"/>
  <c r="L1059" i="12"/>
  <c r="J1059" i="12"/>
  <c r="N1058" i="12"/>
  <c r="O1058" i="12" s="1"/>
  <c r="L1058" i="12"/>
  <c r="J1058" i="12"/>
  <c r="N1057" i="12"/>
  <c r="O1057" i="12" s="1"/>
  <c r="L1057" i="12"/>
  <c r="J1057" i="12"/>
  <c r="N1056" i="12"/>
  <c r="O1056" i="12" s="1"/>
  <c r="L1056" i="12"/>
  <c r="J1056" i="12"/>
  <c r="N1055" i="12"/>
  <c r="O1055" i="12" s="1"/>
  <c r="L1055" i="12"/>
  <c r="J1055" i="12"/>
  <c r="N1054" i="12"/>
  <c r="O1054" i="12" s="1"/>
  <c r="L1054" i="12"/>
  <c r="J1054" i="12"/>
  <c r="N1053" i="12"/>
  <c r="O1053" i="12" s="1"/>
  <c r="L1053" i="12"/>
  <c r="J1053" i="12"/>
  <c r="N1052" i="12"/>
  <c r="O1052" i="12" s="1"/>
  <c r="L1052" i="12"/>
  <c r="J1052" i="12"/>
  <c r="N1051" i="12"/>
  <c r="O1051" i="12" s="1"/>
  <c r="L1051" i="12"/>
  <c r="J1051" i="12"/>
  <c r="N1050" i="12"/>
  <c r="O1050" i="12" s="1"/>
  <c r="L1050" i="12"/>
  <c r="J1050" i="12"/>
  <c r="N1049" i="12"/>
  <c r="O1049" i="12" s="1"/>
  <c r="L1049" i="12"/>
  <c r="J1049" i="12"/>
  <c r="N1048" i="12"/>
  <c r="O1048" i="12" s="1"/>
  <c r="L1048" i="12"/>
  <c r="J1048" i="12"/>
  <c r="N1047" i="12"/>
  <c r="O1047" i="12" s="1"/>
  <c r="L1047" i="12"/>
  <c r="J1047" i="12"/>
  <c r="N1046" i="12"/>
  <c r="O1046" i="12" s="1"/>
  <c r="L1046" i="12"/>
  <c r="J1046" i="12"/>
  <c r="N1045" i="12"/>
  <c r="O1045" i="12" s="1"/>
  <c r="L1045" i="12"/>
  <c r="J1045" i="12"/>
  <c r="N1044" i="12"/>
  <c r="O1044" i="12" s="1"/>
  <c r="L1044" i="12"/>
  <c r="J1044" i="12"/>
  <c r="N1043" i="12"/>
  <c r="O1043" i="12" s="1"/>
  <c r="L1043" i="12"/>
  <c r="J1043" i="12"/>
  <c r="N1042" i="12"/>
  <c r="O1042" i="12" s="1"/>
  <c r="L1042" i="12"/>
  <c r="J1042" i="12"/>
  <c r="N1041" i="12"/>
  <c r="O1041" i="12" s="1"/>
  <c r="L1041" i="12"/>
  <c r="J1041" i="12"/>
  <c r="N1040" i="12"/>
  <c r="O1040" i="12" s="1"/>
  <c r="L1040" i="12"/>
  <c r="J1040" i="12"/>
  <c r="N1039" i="12"/>
  <c r="O1039" i="12" s="1"/>
  <c r="L1039" i="12"/>
  <c r="J1039" i="12"/>
  <c r="N1038" i="12"/>
  <c r="O1038" i="12" s="1"/>
  <c r="L1038" i="12"/>
  <c r="J1038" i="12"/>
  <c r="N1037" i="12"/>
  <c r="O1037" i="12" s="1"/>
  <c r="L1037" i="12"/>
  <c r="J1037" i="12"/>
  <c r="N1036" i="12"/>
  <c r="O1036" i="12" s="1"/>
  <c r="L1036" i="12"/>
  <c r="J1036" i="12"/>
  <c r="N1035" i="12"/>
  <c r="O1035" i="12" s="1"/>
  <c r="L1035" i="12"/>
  <c r="J1035" i="12"/>
  <c r="N1034" i="12"/>
  <c r="O1034" i="12" s="1"/>
  <c r="L1034" i="12"/>
  <c r="J1034" i="12"/>
  <c r="N1033" i="12"/>
  <c r="O1033" i="12" s="1"/>
  <c r="L1033" i="12"/>
  <c r="J1033" i="12"/>
  <c r="N1032" i="12"/>
  <c r="O1032" i="12" s="1"/>
  <c r="L1032" i="12"/>
  <c r="J1032" i="12"/>
  <c r="N1031" i="12"/>
  <c r="O1031" i="12" s="1"/>
  <c r="L1031" i="12"/>
  <c r="J1031" i="12"/>
  <c r="N1030" i="12"/>
  <c r="O1030" i="12" s="1"/>
  <c r="L1030" i="12"/>
  <c r="J1030" i="12"/>
  <c r="N1029" i="12"/>
  <c r="O1029" i="12" s="1"/>
  <c r="L1029" i="12"/>
  <c r="J1029" i="12"/>
  <c r="N1028" i="12"/>
  <c r="O1028" i="12" s="1"/>
  <c r="L1028" i="12"/>
  <c r="J1028" i="12"/>
  <c r="N1027" i="12"/>
  <c r="O1027" i="12" s="1"/>
  <c r="L1027" i="12"/>
  <c r="J1027" i="12"/>
  <c r="N1026" i="12"/>
  <c r="O1026" i="12" s="1"/>
  <c r="L1026" i="12"/>
  <c r="J1026" i="12"/>
  <c r="N1025" i="12"/>
  <c r="O1025" i="12" s="1"/>
  <c r="L1025" i="12"/>
  <c r="J1025" i="12"/>
  <c r="N1024" i="12"/>
  <c r="O1024" i="12" s="1"/>
  <c r="L1024" i="12"/>
  <c r="J1024" i="12"/>
  <c r="N1023" i="12"/>
  <c r="O1023" i="12" s="1"/>
  <c r="L1023" i="12"/>
  <c r="J1023" i="12"/>
  <c r="N1022" i="12"/>
  <c r="O1022" i="12" s="1"/>
  <c r="L1022" i="12"/>
  <c r="J1022" i="12"/>
  <c r="N1021" i="12"/>
  <c r="O1021" i="12" s="1"/>
  <c r="L1021" i="12"/>
  <c r="J1021" i="12"/>
  <c r="N1020" i="12"/>
  <c r="O1020" i="12" s="1"/>
  <c r="L1020" i="12"/>
  <c r="J1020" i="12"/>
  <c r="N1019" i="12"/>
  <c r="O1019" i="12" s="1"/>
  <c r="L1019" i="12"/>
  <c r="J1019" i="12"/>
  <c r="N1018" i="12"/>
  <c r="O1018" i="12" s="1"/>
  <c r="L1018" i="12"/>
  <c r="J1018" i="12"/>
  <c r="N1017" i="12"/>
  <c r="O1017" i="12" s="1"/>
  <c r="L1017" i="12"/>
  <c r="J1017" i="12"/>
  <c r="N1016" i="12"/>
  <c r="O1016" i="12" s="1"/>
  <c r="L1016" i="12"/>
  <c r="J1016" i="12"/>
  <c r="N1015" i="12"/>
  <c r="O1015" i="12" s="1"/>
  <c r="L1015" i="12"/>
  <c r="J1015" i="12"/>
  <c r="N1014" i="12"/>
  <c r="O1014" i="12" s="1"/>
  <c r="L1014" i="12"/>
  <c r="J1014" i="12"/>
  <c r="N1013" i="12"/>
  <c r="O1013" i="12" s="1"/>
  <c r="L1013" i="12"/>
  <c r="J1013" i="12"/>
  <c r="N1012" i="12"/>
  <c r="O1012" i="12" s="1"/>
  <c r="L1012" i="12"/>
  <c r="J1012" i="12"/>
  <c r="N1011" i="12"/>
  <c r="O1011" i="12" s="1"/>
  <c r="L1011" i="12"/>
  <c r="J1011" i="12"/>
  <c r="N1010" i="12"/>
  <c r="O1010" i="12" s="1"/>
  <c r="L1010" i="12"/>
  <c r="J1010" i="12"/>
  <c r="N1009" i="12"/>
  <c r="O1009" i="12" s="1"/>
  <c r="L1009" i="12"/>
  <c r="J1009" i="12"/>
  <c r="N1008" i="12"/>
  <c r="O1008" i="12" s="1"/>
  <c r="L1008" i="12"/>
  <c r="J1008" i="12"/>
  <c r="N1007" i="12"/>
  <c r="O1007" i="12" s="1"/>
  <c r="L1007" i="12"/>
  <c r="J1007" i="12"/>
  <c r="N1006" i="12"/>
  <c r="O1006" i="12" s="1"/>
  <c r="L1006" i="12"/>
  <c r="J1006" i="12"/>
  <c r="N1005" i="12"/>
  <c r="O1005" i="12" s="1"/>
  <c r="L1005" i="12"/>
  <c r="J1005" i="12"/>
  <c r="N1004" i="12"/>
  <c r="O1004" i="12" s="1"/>
  <c r="L1004" i="12"/>
  <c r="J1004" i="12"/>
  <c r="N1003" i="12"/>
  <c r="O1003" i="12" s="1"/>
  <c r="L1003" i="12"/>
  <c r="J1003" i="12"/>
  <c r="N1002" i="12"/>
  <c r="O1002" i="12" s="1"/>
  <c r="L1002" i="12"/>
  <c r="J1002" i="12"/>
  <c r="N1001" i="12"/>
  <c r="O1001" i="12" s="1"/>
  <c r="L1001" i="12"/>
  <c r="J1001" i="12"/>
  <c r="N1000" i="12"/>
  <c r="O1000" i="12" s="1"/>
  <c r="L1000" i="12"/>
  <c r="J1000" i="12"/>
  <c r="N999" i="12"/>
  <c r="O999" i="12" s="1"/>
  <c r="L999" i="12"/>
  <c r="J999" i="12"/>
  <c r="N998" i="12"/>
  <c r="O998" i="12" s="1"/>
  <c r="L998" i="12"/>
  <c r="J998" i="12"/>
  <c r="N997" i="12"/>
  <c r="O997" i="12" s="1"/>
  <c r="L997" i="12"/>
  <c r="J997" i="12"/>
  <c r="N996" i="12"/>
  <c r="O996" i="12" s="1"/>
  <c r="L996" i="12"/>
  <c r="J996" i="12"/>
  <c r="N995" i="12"/>
  <c r="O995" i="12" s="1"/>
  <c r="L995" i="12"/>
  <c r="J995" i="12"/>
  <c r="N994" i="12"/>
  <c r="O994" i="12" s="1"/>
  <c r="L994" i="12"/>
  <c r="J994" i="12"/>
  <c r="N993" i="12"/>
  <c r="O993" i="12" s="1"/>
  <c r="L993" i="12"/>
  <c r="J993" i="12"/>
  <c r="N992" i="12"/>
  <c r="O992" i="12" s="1"/>
  <c r="L992" i="12"/>
  <c r="J992" i="12"/>
  <c r="N991" i="12"/>
  <c r="O991" i="12" s="1"/>
  <c r="L991" i="12"/>
  <c r="J991" i="12"/>
  <c r="N990" i="12"/>
  <c r="O990" i="12" s="1"/>
  <c r="L990" i="12"/>
  <c r="J990" i="12"/>
  <c r="N989" i="12"/>
  <c r="O989" i="12" s="1"/>
  <c r="L989" i="12"/>
  <c r="J989" i="12"/>
  <c r="N988" i="12"/>
  <c r="O988" i="12" s="1"/>
  <c r="L988" i="12"/>
  <c r="J988" i="12"/>
  <c r="N987" i="12"/>
  <c r="O987" i="12" s="1"/>
  <c r="L987" i="12"/>
  <c r="J987" i="12"/>
  <c r="N986" i="12"/>
  <c r="O986" i="12" s="1"/>
  <c r="L986" i="12"/>
  <c r="J986" i="12"/>
  <c r="N985" i="12"/>
  <c r="O985" i="12" s="1"/>
  <c r="L985" i="12"/>
  <c r="J985" i="12"/>
  <c r="N984" i="12"/>
  <c r="O984" i="12" s="1"/>
  <c r="L984" i="12"/>
  <c r="J984" i="12"/>
  <c r="N983" i="12"/>
  <c r="O983" i="12" s="1"/>
  <c r="L983" i="12"/>
  <c r="J983" i="12"/>
  <c r="N982" i="12"/>
  <c r="O982" i="12" s="1"/>
  <c r="L982" i="12"/>
  <c r="J982" i="12"/>
  <c r="N981" i="12"/>
  <c r="O981" i="12" s="1"/>
  <c r="L981" i="12"/>
  <c r="J981" i="12"/>
  <c r="N980" i="12"/>
  <c r="O980" i="12" s="1"/>
  <c r="L980" i="12"/>
  <c r="J980" i="12"/>
  <c r="N979" i="12"/>
  <c r="O979" i="12" s="1"/>
  <c r="L979" i="12"/>
  <c r="J979" i="12"/>
  <c r="N978" i="12"/>
  <c r="O978" i="12" s="1"/>
  <c r="L978" i="12"/>
  <c r="J978" i="12"/>
  <c r="N977" i="12"/>
  <c r="O977" i="12" s="1"/>
  <c r="L977" i="12"/>
  <c r="J977" i="12"/>
  <c r="N976" i="12"/>
  <c r="O976" i="12" s="1"/>
  <c r="L976" i="12"/>
  <c r="J976" i="12"/>
  <c r="N975" i="12"/>
  <c r="O975" i="12" s="1"/>
  <c r="L975" i="12"/>
  <c r="J975" i="12"/>
  <c r="N974" i="12"/>
  <c r="O974" i="12" s="1"/>
  <c r="L974" i="12"/>
  <c r="J974" i="12"/>
  <c r="N973" i="12"/>
  <c r="O973" i="12" s="1"/>
  <c r="L973" i="12"/>
  <c r="J973" i="12"/>
  <c r="N972" i="12"/>
  <c r="O972" i="12" s="1"/>
  <c r="L972" i="12"/>
  <c r="J972" i="12"/>
  <c r="N971" i="12"/>
  <c r="O971" i="12" s="1"/>
  <c r="L971" i="12"/>
  <c r="J971" i="12"/>
  <c r="N970" i="12"/>
  <c r="O970" i="12" s="1"/>
  <c r="L970" i="12"/>
  <c r="J970" i="12"/>
  <c r="N969" i="12"/>
  <c r="O969" i="12" s="1"/>
  <c r="L969" i="12"/>
  <c r="J969" i="12"/>
  <c r="N968" i="12"/>
  <c r="O968" i="12" s="1"/>
  <c r="L968" i="12"/>
  <c r="J968" i="12"/>
  <c r="N967" i="12"/>
  <c r="O967" i="12" s="1"/>
  <c r="L967" i="12"/>
  <c r="J967" i="12"/>
  <c r="N966" i="12"/>
  <c r="O966" i="12" s="1"/>
  <c r="L966" i="12"/>
  <c r="J966" i="12"/>
  <c r="N965" i="12"/>
  <c r="O965" i="12" s="1"/>
  <c r="L965" i="12"/>
  <c r="J965" i="12"/>
  <c r="N964" i="12"/>
  <c r="O964" i="12" s="1"/>
  <c r="L964" i="12"/>
  <c r="J964" i="12"/>
  <c r="N963" i="12"/>
  <c r="O963" i="12" s="1"/>
  <c r="L963" i="12"/>
  <c r="J963" i="12"/>
  <c r="N962" i="12"/>
  <c r="O962" i="12" s="1"/>
  <c r="L962" i="12"/>
  <c r="J962" i="12"/>
  <c r="N961" i="12"/>
  <c r="O961" i="12" s="1"/>
  <c r="L961" i="12"/>
  <c r="J961" i="12"/>
  <c r="N960" i="12"/>
  <c r="O960" i="12" s="1"/>
  <c r="L960" i="12"/>
  <c r="J960" i="12"/>
  <c r="N959" i="12"/>
  <c r="O959" i="12" s="1"/>
  <c r="L959" i="12"/>
  <c r="J959" i="12"/>
  <c r="N958" i="12"/>
  <c r="O958" i="12" s="1"/>
  <c r="L958" i="12"/>
  <c r="J958" i="12"/>
  <c r="N957" i="12"/>
  <c r="O957" i="12" s="1"/>
  <c r="L957" i="12"/>
  <c r="J957" i="12"/>
  <c r="N956" i="12"/>
  <c r="O956" i="12" s="1"/>
  <c r="L956" i="12"/>
  <c r="J956" i="12"/>
  <c r="N955" i="12"/>
  <c r="O955" i="12" s="1"/>
  <c r="L955" i="12"/>
  <c r="J955" i="12"/>
  <c r="N954" i="12"/>
  <c r="O954" i="12" s="1"/>
  <c r="L954" i="12"/>
  <c r="J954" i="12"/>
  <c r="N953" i="12"/>
  <c r="O953" i="12" s="1"/>
  <c r="L953" i="12"/>
  <c r="J953" i="12"/>
  <c r="N952" i="12"/>
  <c r="O952" i="12" s="1"/>
  <c r="L952" i="12"/>
  <c r="J952" i="12"/>
  <c r="N951" i="12"/>
  <c r="O951" i="12" s="1"/>
  <c r="L951" i="12"/>
  <c r="J951" i="12"/>
  <c r="N950" i="12"/>
  <c r="O950" i="12" s="1"/>
  <c r="L950" i="12"/>
  <c r="J950" i="12"/>
  <c r="N949" i="12"/>
  <c r="O949" i="12" s="1"/>
  <c r="L949" i="12"/>
  <c r="J949" i="12"/>
  <c r="N948" i="12"/>
  <c r="O948" i="12" s="1"/>
  <c r="L948" i="12"/>
  <c r="J948" i="12"/>
  <c r="N947" i="12"/>
  <c r="O947" i="12" s="1"/>
  <c r="L947" i="12"/>
  <c r="J947" i="12"/>
  <c r="N946" i="12"/>
  <c r="O946" i="12" s="1"/>
  <c r="L946" i="12"/>
  <c r="J946" i="12"/>
  <c r="N945" i="12"/>
  <c r="O945" i="12" s="1"/>
  <c r="L945" i="12"/>
  <c r="J945" i="12"/>
  <c r="N944" i="12"/>
  <c r="O944" i="12" s="1"/>
  <c r="L944" i="12"/>
  <c r="J944" i="12"/>
  <c r="N943" i="12"/>
  <c r="O943" i="12" s="1"/>
  <c r="L943" i="12"/>
  <c r="J943" i="12"/>
  <c r="N942" i="12"/>
  <c r="O942" i="12" s="1"/>
  <c r="L942" i="12"/>
  <c r="J942" i="12"/>
  <c r="N941" i="12"/>
  <c r="O941" i="12" s="1"/>
  <c r="L941" i="12"/>
  <c r="J941" i="12"/>
  <c r="N940" i="12"/>
  <c r="O940" i="12" s="1"/>
  <c r="L940" i="12"/>
  <c r="J940" i="12"/>
  <c r="N939" i="12"/>
  <c r="O939" i="12" s="1"/>
  <c r="L939" i="12"/>
  <c r="J939" i="12"/>
  <c r="N938" i="12"/>
  <c r="O938" i="12" s="1"/>
  <c r="L938" i="12"/>
  <c r="J938" i="12"/>
  <c r="N937" i="12"/>
  <c r="O937" i="12" s="1"/>
  <c r="L937" i="12"/>
  <c r="J937" i="12"/>
  <c r="N936" i="12"/>
  <c r="O936" i="12" s="1"/>
  <c r="L936" i="12"/>
  <c r="J936" i="12"/>
  <c r="N935" i="12"/>
  <c r="O935" i="12" s="1"/>
  <c r="L935" i="12"/>
  <c r="J935" i="12"/>
  <c r="N934" i="12"/>
  <c r="O934" i="12" s="1"/>
  <c r="L934" i="12"/>
  <c r="J934" i="12"/>
  <c r="N933" i="12"/>
  <c r="O933" i="12" s="1"/>
  <c r="L933" i="12"/>
  <c r="J933" i="12"/>
  <c r="N932" i="12"/>
  <c r="O932" i="12" s="1"/>
  <c r="L932" i="12"/>
  <c r="J932" i="12"/>
  <c r="N931" i="12"/>
  <c r="O931" i="12" s="1"/>
  <c r="L931" i="12"/>
  <c r="J931" i="12"/>
  <c r="N930" i="12"/>
  <c r="O930" i="12" s="1"/>
  <c r="L930" i="12"/>
  <c r="J930" i="12"/>
  <c r="N929" i="12"/>
  <c r="O929" i="12" s="1"/>
  <c r="L929" i="12"/>
  <c r="J929" i="12"/>
  <c r="N928" i="12"/>
  <c r="O928" i="12" s="1"/>
  <c r="L928" i="12"/>
  <c r="J928" i="12"/>
  <c r="N927" i="12"/>
  <c r="O927" i="12" s="1"/>
  <c r="L927" i="12"/>
  <c r="J927" i="12"/>
  <c r="N926" i="12"/>
  <c r="O926" i="12" s="1"/>
  <c r="L926" i="12"/>
  <c r="J926" i="12"/>
  <c r="N925" i="12"/>
  <c r="O925" i="12" s="1"/>
  <c r="L925" i="12"/>
  <c r="J925" i="12"/>
  <c r="N924" i="12"/>
  <c r="O924" i="12" s="1"/>
  <c r="L924" i="12"/>
  <c r="J924" i="12"/>
  <c r="N923" i="12"/>
  <c r="O923" i="12" s="1"/>
  <c r="L923" i="12"/>
  <c r="J923" i="12"/>
  <c r="N922" i="12"/>
  <c r="O922" i="12" s="1"/>
  <c r="L922" i="12"/>
  <c r="J922" i="12"/>
  <c r="N921" i="12"/>
  <c r="O921" i="12" s="1"/>
  <c r="L921" i="12"/>
  <c r="J921" i="12"/>
  <c r="N920" i="12"/>
  <c r="O920" i="12" s="1"/>
  <c r="L920" i="12"/>
  <c r="J920" i="12"/>
  <c r="N919" i="12"/>
  <c r="O919" i="12" s="1"/>
  <c r="L919" i="12"/>
  <c r="J919" i="12"/>
  <c r="N918" i="12"/>
  <c r="O918" i="12" s="1"/>
  <c r="L918" i="12"/>
  <c r="J918" i="12"/>
  <c r="N917" i="12"/>
  <c r="O917" i="12" s="1"/>
  <c r="L917" i="12"/>
  <c r="J917" i="12"/>
  <c r="N916" i="12"/>
  <c r="O916" i="12" s="1"/>
  <c r="L916" i="12"/>
  <c r="J916" i="12"/>
  <c r="N915" i="12"/>
  <c r="O915" i="12" s="1"/>
  <c r="L915" i="12"/>
  <c r="J915" i="12"/>
  <c r="N914" i="12"/>
  <c r="O914" i="12" s="1"/>
  <c r="L914" i="12"/>
  <c r="J914" i="12"/>
  <c r="N913" i="12"/>
  <c r="O913" i="12" s="1"/>
  <c r="L913" i="12"/>
  <c r="J913" i="12"/>
  <c r="N912" i="12"/>
  <c r="O912" i="12" s="1"/>
  <c r="L912" i="12"/>
  <c r="J912" i="12"/>
  <c r="N911" i="12"/>
  <c r="O911" i="12" s="1"/>
  <c r="L911" i="12"/>
  <c r="J911" i="12"/>
  <c r="N910" i="12"/>
  <c r="O910" i="12" s="1"/>
  <c r="L910" i="12"/>
  <c r="J910" i="12"/>
  <c r="N909" i="12"/>
  <c r="O909" i="12" s="1"/>
  <c r="L909" i="12"/>
  <c r="J909" i="12"/>
  <c r="N908" i="12"/>
  <c r="O908" i="12" s="1"/>
  <c r="L908" i="12"/>
  <c r="J908" i="12"/>
  <c r="N907" i="12"/>
  <c r="O907" i="12" s="1"/>
  <c r="L907" i="12"/>
  <c r="J907" i="12"/>
  <c r="N906" i="12"/>
  <c r="O906" i="12" s="1"/>
  <c r="L906" i="12"/>
  <c r="J906" i="12"/>
  <c r="N905" i="12"/>
  <c r="O905" i="12" s="1"/>
  <c r="L905" i="12"/>
  <c r="J905" i="12"/>
  <c r="N904" i="12"/>
  <c r="O904" i="12" s="1"/>
  <c r="L904" i="12"/>
  <c r="J904" i="12"/>
  <c r="N903" i="12"/>
  <c r="O903" i="12" s="1"/>
  <c r="L903" i="12"/>
  <c r="J903" i="12"/>
  <c r="N902" i="12"/>
  <c r="O902" i="12" s="1"/>
  <c r="L902" i="12"/>
  <c r="J902" i="12"/>
  <c r="N901" i="12"/>
  <c r="O901" i="12" s="1"/>
  <c r="L901" i="12"/>
  <c r="J901" i="12"/>
  <c r="N900" i="12"/>
  <c r="O900" i="12" s="1"/>
  <c r="L900" i="12"/>
  <c r="J900" i="12"/>
  <c r="N899" i="12"/>
  <c r="O899" i="12" s="1"/>
  <c r="L899" i="12"/>
  <c r="J899" i="12"/>
  <c r="N898" i="12"/>
  <c r="O898" i="12" s="1"/>
  <c r="L898" i="12"/>
  <c r="J898" i="12"/>
  <c r="N897" i="12"/>
  <c r="O897" i="12" s="1"/>
  <c r="L897" i="12"/>
  <c r="J897" i="12"/>
  <c r="N896" i="12"/>
  <c r="O896" i="12" s="1"/>
  <c r="L896" i="12"/>
  <c r="J896" i="12"/>
  <c r="N895" i="12"/>
  <c r="O895" i="12" s="1"/>
  <c r="L895" i="12"/>
  <c r="J895" i="12"/>
  <c r="N894" i="12"/>
  <c r="O894" i="12" s="1"/>
  <c r="L894" i="12"/>
  <c r="J894" i="12"/>
  <c r="N893" i="12"/>
  <c r="O893" i="12" s="1"/>
  <c r="L893" i="12"/>
  <c r="J893" i="12"/>
  <c r="N892" i="12"/>
  <c r="O892" i="12" s="1"/>
  <c r="L892" i="12"/>
  <c r="J892" i="12"/>
  <c r="N891" i="12"/>
  <c r="O891" i="12" s="1"/>
  <c r="L891" i="12"/>
  <c r="J891" i="12"/>
  <c r="N890" i="12"/>
  <c r="O890" i="12" s="1"/>
  <c r="L890" i="12"/>
  <c r="J890" i="12"/>
  <c r="N889" i="12"/>
  <c r="O889" i="12" s="1"/>
  <c r="L889" i="12"/>
  <c r="J889" i="12"/>
  <c r="N888" i="12"/>
  <c r="O888" i="12" s="1"/>
  <c r="L888" i="12"/>
  <c r="J888" i="12"/>
  <c r="N887" i="12"/>
  <c r="O887" i="12" s="1"/>
  <c r="L887" i="12"/>
  <c r="J887" i="12"/>
  <c r="N886" i="12"/>
  <c r="O886" i="12" s="1"/>
  <c r="L886" i="12"/>
  <c r="J886" i="12"/>
  <c r="N885" i="12"/>
  <c r="O885" i="12" s="1"/>
  <c r="L885" i="12"/>
  <c r="J885" i="12"/>
  <c r="N884" i="12"/>
  <c r="O884" i="12" s="1"/>
  <c r="L884" i="12"/>
  <c r="J884" i="12"/>
  <c r="N883" i="12"/>
  <c r="O883" i="12" s="1"/>
  <c r="L883" i="12"/>
  <c r="J883" i="12"/>
  <c r="N882" i="12"/>
  <c r="O882" i="12" s="1"/>
  <c r="L882" i="12"/>
  <c r="J882" i="12"/>
  <c r="N881" i="12"/>
  <c r="O881" i="12" s="1"/>
  <c r="L881" i="12"/>
  <c r="J881" i="12"/>
  <c r="N880" i="12"/>
  <c r="O880" i="12" s="1"/>
  <c r="L880" i="12"/>
  <c r="J880" i="12"/>
  <c r="N879" i="12"/>
  <c r="O879" i="12" s="1"/>
  <c r="L879" i="12"/>
  <c r="J879" i="12"/>
  <c r="N878" i="12"/>
  <c r="O878" i="12" s="1"/>
  <c r="L878" i="12"/>
  <c r="J878" i="12"/>
  <c r="N877" i="12"/>
  <c r="O877" i="12" s="1"/>
  <c r="L877" i="12"/>
  <c r="J877" i="12"/>
  <c r="N876" i="12"/>
  <c r="O876" i="12" s="1"/>
  <c r="L876" i="12"/>
  <c r="J876" i="12"/>
  <c r="N875" i="12"/>
  <c r="O875" i="12" s="1"/>
  <c r="L875" i="12"/>
  <c r="J875" i="12"/>
  <c r="N874" i="12"/>
  <c r="O874" i="12" s="1"/>
  <c r="L874" i="12"/>
  <c r="J874" i="12"/>
  <c r="N873" i="12"/>
  <c r="O873" i="12" s="1"/>
  <c r="L873" i="12"/>
  <c r="J873" i="12"/>
  <c r="N872" i="12"/>
  <c r="O872" i="12" s="1"/>
  <c r="L872" i="12"/>
  <c r="J872" i="12"/>
  <c r="N871" i="12"/>
  <c r="O871" i="12" s="1"/>
  <c r="L871" i="12"/>
  <c r="J871" i="12"/>
  <c r="N870" i="12"/>
  <c r="O870" i="12" s="1"/>
  <c r="L870" i="12"/>
  <c r="J870" i="12"/>
  <c r="N869" i="12"/>
  <c r="O869" i="12" s="1"/>
  <c r="L869" i="12"/>
  <c r="J869" i="12"/>
  <c r="N868" i="12"/>
  <c r="O868" i="12" s="1"/>
  <c r="L868" i="12"/>
  <c r="J868" i="12"/>
  <c r="N867" i="12"/>
  <c r="O867" i="12" s="1"/>
  <c r="L867" i="12"/>
  <c r="J867" i="12"/>
  <c r="N866" i="12"/>
  <c r="O866" i="12" s="1"/>
  <c r="L866" i="12"/>
  <c r="J866" i="12"/>
  <c r="N865" i="12"/>
  <c r="O865" i="12" s="1"/>
  <c r="L865" i="12"/>
  <c r="J865" i="12"/>
  <c r="N864" i="12"/>
  <c r="O864" i="12" s="1"/>
  <c r="L864" i="12"/>
  <c r="J864" i="12"/>
  <c r="N863" i="12"/>
  <c r="O863" i="12" s="1"/>
  <c r="L863" i="12"/>
  <c r="J863" i="12"/>
  <c r="N862" i="12"/>
  <c r="O862" i="12" s="1"/>
  <c r="L862" i="12"/>
  <c r="J862" i="12"/>
  <c r="N861" i="12"/>
  <c r="O861" i="12" s="1"/>
  <c r="L861" i="12"/>
  <c r="J861" i="12"/>
  <c r="N860" i="12"/>
  <c r="O860" i="12" s="1"/>
  <c r="L860" i="12"/>
  <c r="J860" i="12"/>
  <c r="N859" i="12"/>
  <c r="O859" i="12" s="1"/>
  <c r="L859" i="12"/>
  <c r="J859" i="12"/>
  <c r="N858" i="12"/>
  <c r="O858" i="12" s="1"/>
  <c r="L858" i="12"/>
  <c r="J858" i="12"/>
  <c r="N857" i="12"/>
  <c r="O857" i="12" s="1"/>
  <c r="L857" i="12"/>
  <c r="J857" i="12"/>
  <c r="N856" i="12"/>
  <c r="O856" i="12" s="1"/>
  <c r="L856" i="12"/>
  <c r="J856" i="12"/>
  <c r="N855" i="12"/>
  <c r="O855" i="12" s="1"/>
  <c r="L855" i="12"/>
  <c r="J855" i="12"/>
  <c r="N854" i="12"/>
  <c r="O854" i="12" s="1"/>
  <c r="L854" i="12"/>
  <c r="J854" i="12"/>
  <c r="N853" i="12"/>
  <c r="O853" i="12" s="1"/>
  <c r="L853" i="12"/>
  <c r="J853" i="12"/>
  <c r="N852" i="12"/>
  <c r="O852" i="12" s="1"/>
  <c r="L852" i="12"/>
  <c r="J852" i="12"/>
  <c r="N851" i="12"/>
  <c r="O851" i="12" s="1"/>
  <c r="L851" i="12"/>
  <c r="J851" i="12"/>
  <c r="N850" i="12"/>
  <c r="O850" i="12" s="1"/>
  <c r="L850" i="12"/>
  <c r="J850" i="12"/>
  <c r="N849" i="12"/>
  <c r="O849" i="12" s="1"/>
  <c r="L849" i="12"/>
  <c r="J849" i="12"/>
  <c r="N848" i="12"/>
  <c r="O848" i="12" s="1"/>
  <c r="L848" i="12"/>
  <c r="J848" i="12"/>
  <c r="N847" i="12"/>
  <c r="O847" i="12" s="1"/>
  <c r="L847" i="12"/>
  <c r="J847" i="12"/>
  <c r="N846" i="12"/>
  <c r="O846" i="12" s="1"/>
  <c r="L846" i="12"/>
  <c r="J846" i="12"/>
  <c r="N845" i="12"/>
  <c r="O845" i="12" s="1"/>
  <c r="L845" i="12"/>
  <c r="J845" i="12"/>
  <c r="N844" i="12"/>
  <c r="O844" i="12" s="1"/>
  <c r="L844" i="12"/>
  <c r="J844" i="12"/>
  <c r="N843" i="12"/>
  <c r="O843" i="12" s="1"/>
  <c r="L843" i="12"/>
  <c r="J843" i="12"/>
  <c r="N842" i="12"/>
  <c r="O842" i="12" s="1"/>
  <c r="L842" i="12"/>
  <c r="J842" i="12"/>
  <c r="N841" i="12"/>
  <c r="O841" i="12" s="1"/>
  <c r="L841" i="12"/>
  <c r="J841" i="12"/>
  <c r="N840" i="12"/>
  <c r="O840" i="12" s="1"/>
  <c r="L840" i="12"/>
  <c r="J840" i="12"/>
  <c r="N839" i="12"/>
  <c r="O839" i="12" s="1"/>
  <c r="L839" i="12"/>
  <c r="J839" i="12"/>
  <c r="N838" i="12"/>
  <c r="O838" i="12" s="1"/>
  <c r="L838" i="12"/>
  <c r="J838" i="12"/>
  <c r="N837" i="12"/>
  <c r="O837" i="12" s="1"/>
  <c r="L837" i="12"/>
  <c r="J837" i="12"/>
  <c r="N836" i="12"/>
  <c r="O836" i="12" s="1"/>
  <c r="L836" i="12"/>
  <c r="J836" i="12"/>
  <c r="N835" i="12"/>
  <c r="O835" i="12" s="1"/>
  <c r="L835" i="12"/>
  <c r="J835" i="12"/>
  <c r="N834" i="12"/>
  <c r="O834" i="12" s="1"/>
  <c r="L834" i="12"/>
  <c r="J834" i="12"/>
  <c r="N833" i="12"/>
  <c r="O833" i="12" s="1"/>
  <c r="L833" i="12"/>
  <c r="J833" i="12"/>
  <c r="N832" i="12"/>
  <c r="O832" i="12" s="1"/>
  <c r="L832" i="12"/>
  <c r="J832" i="12"/>
  <c r="N831" i="12"/>
  <c r="O831" i="12" s="1"/>
  <c r="L831" i="12"/>
  <c r="J831" i="12"/>
  <c r="N830" i="12"/>
  <c r="O830" i="12" s="1"/>
  <c r="L830" i="12"/>
  <c r="J830" i="12"/>
  <c r="N829" i="12"/>
  <c r="O829" i="12" s="1"/>
  <c r="L829" i="12"/>
  <c r="J829" i="12"/>
  <c r="N828" i="12"/>
  <c r="O828" i="12" s="1"/>
  <c r="L828" i="12"/>
  <c r="J828" i="12"/>
  <c r="N827" i="12"/>
  <c r="O827" i="12" s="1"/>
  <c r="L827" i="12"/>
  <c r="J827" i="12"/>
  <c r="N826" i="12"/>
  <c r="O826" i="12" s="1"/>
  <c r="L826" i="12"/>
  <c r="J826" i="12"/>
  <c r="N825" i="12"/>
  <c r="O825" i="12" s="1"/>
  <c r="L825" i="12"/>
  <c r="J825" i="12"/>
  <c r="N824" i="12"/>
  <c r="O824" i="12" s="1"/>
  <c r="L824" i="12"/>
  <c r="J824" i="12"/>
  <c r="N823" i="12"/>
  <c r="O823" i="12" s="1"/>
  <c r="L823" i="12"/>
  <c r="J823" i="12"/>
  <c r="N822" i="12"/>
  <c r="O822" i="12" s="1"/>
  <c r="L822" i="12"/>
  <c r="J822" i="12"/>
  <c r="N821" i="12"/>
  <c r="O821" i="12" s="1"/>
  <c r="L821" i="12"/>
  <c r="J821" i="12"/>
  <c r="N820" i="12"/>
  <c r="O820" i="12" s="1"/>
  <c r="L820" i="12"/>
  <c r="J820" i="12"/>
  <c r="N819" i="12"/>
  <c r="O819" i="12" s="1"/>
  <c r="L819" i="12"/>
  <c r="J819" i="12"/>
  <c r="N818" i="12"/>
  <c r="O818" i="12" s="1"/>
  <c r="L818" i="12"/>
  <c r="J818" i="12"/>
  <c r="N817" i="12"/>
  <c r="O817" i="12" s="1"/>
  <c r="L817" i="12"/>
  <c r="J817" i="12"/>
  <c r="N816" i="12"/>
  <c r="O816" i="12" s="1"/>
  <c r="L816" i="12"/>
  <c r="J816" i="12"/>
  <c r="N815" i="12"/>
  <c r="O815" i="12" s="1"/>
  <c r="L815" i="12"/>
  <c r="J815" i="12"/>
  <c r="N814" i="12"/>
  <c r="O814" i="12" s="1"/>
  <c r="L814" i="12"/>
  <c r="J814" i="12"/>
  <c r="N813" i="12"/>
  <c r="O813" i="12" s="1"/>
  <c r="L813" i="12"/>
  <c r="J813" i="12"/>
  <c r="N812" i="12"/>
  <c r="O812" i="12" s="1"/>
  <c r="L812" i="12"/>
  <c r="J812" i="12"/>
  <c r="N811" i="12"/>
  <c r="O811" i="12" s="1"/>
  <c r="L811" i="12"/>
  <c r="J811" i="12"/>
  <c r="N810" i="12"/>
  <c r="O810" i="12" s="1"/>
  <c r="L810" i="12"/>
  <c r="J810" i="12"/>
  <c r="N809" i="12"/>
  <c r="O809" i="12" s="1"/>
  <c r="L809" i="12"/>
  <c r="J809" i="12"/>
  <c r="N808" i="12"/>
  <c r="O808" i="12" s="1"/>
  <c r="L808" i="12"/>
  <c r="J808" i="12"/>
  <c r="N807" i="12"/>
  <c r="O807" i="12" s="1"/>
  <c r="L807" i="12"/>
  <c r="J807" i="12"/>
  <c r="N806" i="12"/>
  <c r="O806" i="12" s="1"/>
  <c r="L806" i="12"/>
  <c r="J806" i="12"/>
  <c r="N805" i="12"/>
  <c r="O805" i="12" s="1"/>
  <c r="L805" i="12"/>
  <c r="J805" i="12"/>
  <c r="N804" i="12"/>
  <c r="O804" i="12" s="1"/>
  <c r="L804" i="12"/>
  <c r="J804" i="12"/>
  <c r="N803" i="12"/>
  <c r="O803" i="12" s="1"/>
  <c r="L803" i="12"/>
  <c r="J803" i="12"/>
  <c r="N802" i="12"/>
  <c r="O802" i="12" s="1"/>
  <c r="L802" i="12"/>
  <c r="J802" i="12"/>
  <c r="N801" i="12"/>
  <c r="O801" i="12" s="1"/>
  <c r="L801" i="12"/>
  <c r="J801" i="12"/>
  <c r="N800" i="12"/>
  <c r="O800" i="12" s="1"/>
  <c r="L800" i="12"/>
  <c r="J800" i="12"/>
  <c r="N799" i="12"/>
  <c r="O799" i="12" s="1"/>
  <c r="L799" i="12"/>
  <c r="J799" i="12"/>
  <c r="N798" i="12"/>
  <c r="O798" i="12" s="1"/>
  <c r="L798" i="12"/>
  <c r="J798" i="12"/>
  <c r="N797" i="12"/>
  <c r="O797" i="12" s="1"/>
  <c r="L797" i="12"/>
  <c r="J797" i="12"/>
  <c r="N796" i="12"/>
  <c r="O796" i="12" s="1"/>
  <c r="L796" i="12"/>
  <c r="J796" i="12"/>
  <c r="N795" i="12"/>
  <c r="O795" i="12" s="1"/>
  <c r="L795" i="12"/>
  <c r="J795" i="12"/>
  <c r="N794" i="12"/>
  <c r="O794" i="12" s="1"/>
  <c r="L794" i="12"/>
  <c r="J794" i="12"/>
  <c r="N793" i="12"/>
  <c r="O793" i="12" s="1"/>
  <c r="L793" i="12"/>
  <c r="J793" i="12"/>
  <c r="N792" i="12"/>
  <c r="O792" i="12" s="1"/>
  <c r="L792" i="12"/>
  <c r="J792" i="12"/>
  <c r="N791" i="12"/>
  <c r="O791" i="12" s="1"/>
  <c r="L791" i="12"/>
  <c r="J791" i="12"/>
  <c r="N790" i="12"/>
  <c r="O790" i="12" s="1"/>
  <c r="L790" i="12"/>
  <c r="J790" i="12"/>
  <c r="N789" i="12"/>
  <c r="O789" i="12" s="1"/>
  <c r="L789" i="12"/>
  <c r="J789" i="12"/>
  <c r="N788" i="12"/>
  <c r="O788" i="12" s="1"/>
  <c r="L788" i="12"/>
  <c r="J788" i="12"/>
  <c r="N787" i="12"/>
  <c r="O787" i="12" s="1"/>
  <c r="L787" i="12"/>
  <c r="J787" i="12"/>
  <c r="N786" i="12"/>
  <c r="O786" i="12" s="1"/>
  <c r="L786" i="12"/>
  <c r="J786" i="12"/>
  <c r="N785" i="12"/>
  <c r="O785" i="12" s="1"/>
  <c r="L785" i="12"/>
  <c r="J785" i="12"/>
  <c r="N784" i="12"/>
  <c r="O784" i="12" s="1"/>
  <c r="L784" i="12"/>
  <c r="J784" i="12"/>
  <c r="N783" i="12"/>
  <c r="O783" i="12" s="1"/>
  <c r="L783" i="12"/>
  <c r="J783" i="12"/>
  <c r="N782" i="12"/>
  <c r="O782" i="12" s="1"/>
  <c r="L782" i="12"/>
  <c r="J782" i="12"/>
  <c r="N781" i="12"/>
  <c r="O781" i="12" s="1"/>
  <c r="L781" i="12"/>
  <c r="J781" i="12"/>
  <c r="N780" i="12"/>
  <c r="O780" i="12" s="1"/>
  <c r="L780" i="12"/>
  <c r="J780" i="12"/>
  <c r="N779" i="12"/>
  <c r="O779" i="12" s="1"/>
  <c r="L779" i="12"/>
  <c r="J779" i="12"/>
  <c r="N778" i="12"/>
  <c r="O778" i="12" s="1"/>
  <c r="L778" i="12"/>
  <c r="J778" i="12"/>
  <c r="N777" i="12"/>
  <c r="O777" i="12" s="1"/>
  <c r="L777" i="12"/>
  <c r="J777" i="12"/>
  <c r="N776" i="12"/>
  <c r="O776" i="12" s="1"/>
  <c r="L776" i="12"/>
  <c r="J776" i="12"/>
  <c r="N775" i="12"/>
  <c r="O775" i="12" s="1"/>
  <c r="L775" i="12"/>
  <c r="J775" i="12"/>
  <c r="N774" i="12"/>
  <c r="O774" i="12" s="1"/>
  <c r="L774" i="12"/>
  <c r="J774" i="12"/>
  <c r="N773" i="12"/>
  <c r="O773" i="12" s="1"/>
  <c r="L773" i="12"/>
  <c r="J773" i="12"/>
  <c r="N772" i="12"/>
  <c r="O772" i="12" s="1"/>
  <c r="L772" i="12"/>
  <c r="J772" i="12"/>
  <c r="N771" i="12"/>
  <c r="O771" i="12" s="1"/>
  <c r="L771" i="12"/>
  <c r="J771" i="12"/>
  <c r="N770" i="12"/>
  <c r="O770" i="12" s="1"/>
  <c r="L770" i="12"/>
  <c r="J770" i="12"/>
  <c r="N769" i="12"/>
  <c r="O769" i="12" s="1"/>
  <c r="L769" i="12"/>
  <c r="J769" i="12"/>
  <c r="N768" i="12"/>
  <c r="O768" i="12" s="1"/>
  <c r="L768" i="12"/>
  <c r="J768" i="12"/>
  <c r="N767" i="12"/>
  <c r="O767" i="12" s="1"/>
  <c r="L767" i="12"/>
  <c r="J767" i="12"/>
  <c r="N766" i="12"/>
  <c r="O766" i="12" s="1"/>
  <c r="L766" i="12"/>
  <c r="J766" i="12"/>
  <c r="N765" i="12"/>
  <c r="O765" i="12" s="1"/>
  <c r="L765" i="12"/>
  <c r="J765" i="12"/>
  <c r="N764" i="12"/>
  <c r="O764" i="12" s="1"/>
  <c r="L764" i="12"/>
  <c r="J764" i="12"/>
  <c r="N763" i="12"/>
  <c r="O763" i="12" s="1"/>
  <c r="L763" i="12"/>
  <c r="J763" i="12"/>
  <c r="N762" i="12"/>
  <c r="O762" i="12" s="1"/>
  <c r="L762" i="12"/>
  <c r="J762" i="12"/>
  <c r="N761" i="12"/>
  <c r="O761" i="12" s="1"/>
  <c r="L761" i="12"/>
  <c r="J761" i="12"/>
  <c r="N760" i="12"/>
  <c r="O760" i="12" s="1"/>
  <c r="L760" i="12"/>
  <c r="J760" i="12"/>
  <c r="N759" i="12"/>
  <c r="O759" i="12" s="1"/>
  <c r="L759" i="12"/>
  <c r="J759" i="12"/>
  <c r="N758" i="12"/>
  <c r="O758" i="12" s="1"/>
  <c r="L758" i="12"/>
  <c r="J758" i="12"/>
  <c r="N757" i="12"/>
  <c r="O757" i="12" s="1"/>
  <c r="L757" i="12"/>
  <c r="J757" i="12"/>
  <c r="N756" i="12"/>
  <c r="O756" i="12" s="1"/>
  <c r="L756" i="12"/>
  <c r="J756" i="12"/>
  <c r="N755" i="12"/>
  <c r="O755" i="12" s="1"/>
  <c r="L755" i="12"/>
  <c r="J755" i="12"/>
  <c r="N754" i="12"/>
  <c r="O754" i="12" s="1"/>
  <c r="L754" i="12"/>
  <c r="J754" i="12"/>
  <c r="N753" i="12"/>
  <c r="O753" i="12" s="1"/>
  <c r="L753" i="12"/>
  <c r="J753" i="12"/>
  <c r="N752" i="12"/>
  <c r="O752" i="12" s="1"/>
  <c r="L752" i="12"/>
  <c r="J752" i="12"/>
  <c r="N751" i="12"/>
  <c r="O751" i="12" s="1"/>
  <c r="L751" i="12"/>
  <c r="J751" i="12"/>
  <c r="N750" i="12"/>
  <c r="O750" i="12" s="1"/>
  <c r="L750" i="12"/>
  <c r="J750" i="12"/>
  <c r="N749" i="12"/>
  <c r="O749" i="12" s="1"/>
  <c r="L749" i="12"/>
  <c r="J749" i="12"/>
  <c r="N748" i="12"/>
  <c r="O748" i="12" s="1"/>
  <c r="L748" i="12"/>
  <c r="J748" i="12"/>
  <c r="N747" i="12"/>
  <c r="O747" i="12" s="1"/>
  <c r="L747" i="12"/>
  <c r="J747" i="12"/>
  <c r="N746" i="12"/>
  <c r="O746" i="12" s="1"/>
  <c r="L746" i="12"/>
  <c r="J746" i="12"/>
  <c r="N745" i="12"/>
  <c r="O745" i="12" s="1"/>
  <c r="L745" i="12"/>
  <c r="J745" i="12"/>
  <c r="N744" i="12"/>
  <c r="O744" i="12" s="1"/>
  <c r="L744" i="12"/>
  <c r="J744" i="12"/>
  <c r="N743" i="12"/>
  <c r="O743" i="12" s="1"/>
  <c r="L743" i="12"/>
  <c r="J743" i="12"/>
  <c r="N742" i="12"/>
  <c r="O742" i="12" s="1"/>
  <c r="L742" i="12"/>
  <c r="J742" i="12"/>
  <c r="N741" i="12"/>
  <c r="O741" i="12" s="1"/>
  <c r="L741" i="12"/>
  <c r="J741" i="12"/>
  <c r="N740" i="12"/>
  <c r="O740" i="12" s="1"/>
  <c r="L740" i="12"/>
  <c r="J740" i="12"/>
  <c r="N739" i="12"/>
  <c r="O739" i="12" s="1"/>
  <c r="L739" i="12"/>
  <c r="J739" i="12"/>
  <c r="N738" i="12"/>
  <c r="O738" i="12" s="1"/>
  <c r="L738" i="12"/>
  <c r="J738" i="12"/>
  <c r="N737" i="12"/>
  <c r="O737" i="12" s="1"/>
  <c r="L737" i="12"/>
  <c r="J737" i="12"/>
  <c r="N736" i="12"/>
  <c r="O736" i="12" s="1"/>
  <c r="L736" i="12"/>
  <c r="J736" i="12"/>
  <c r="N735" i="12"/>
  <c r="O735" i="12" s="1"/>
  <c r="L735" i="12"/>
  <c r="J735" i="12"/>
  <c r="N734" i="12"/>
  <c r="O734" i="12" s="1"/>
  <c r="L734" i="12"/>
  <c r="J734" i="12"/>
  <c r="N733" i="12"/>
  <c r="O733" i="12" s="1"/>
  <c r="L733" i="12"/>
  <c r="J733" i="12"/>
  <c r="N732" i="12"/>
  <c r="O732" i="12" s="1"/>
  <c r="L732" i="12"/>
  <c r="J732" i="12"/>
  <c r="N731" i="12"/>
  <c r="O731" i="12" s="1"/>
  <c r="L731" i="12"/>
  <c r="J731" i="12"/>
  <c r="N730" i="12"/>
  <c r="O730" i="12" s="1"/>
  <c r="L730" i="12"/>
  <c r="J730" i="12"/>
  <c r="N729" i="12"/>
  <c r="O729" i="12" s="1"/>
  <c r="L729" i="12"/>
  <c r="J729" i="12"/>
  <c r="N728" i="12"/>
  <c r="O728" i="12" s="1"/>
  <c r="L728" i="12"/>
  <c r="J728" i="12"/>
  <c r="N727" i="12"/>
  <c r="O727" i="12" s="1"/>
  <c r="L727" i="12"/>
  <c r="J727" i="12"/>
  <c r="N726" i="12"/>
  <c r="O726" i="12" s="1"/>
  <c r="L726" i="12"/>
  <c r="J726" i="12"/>
  <c r="N725" i="12"/>
  <c r="O725" i="12" s="1"/>
  <c r="L725" i="12"/>
  <c r="J725" i="12"/>
  <c r="N724" i="12"/>
  <c r="O724" i="12" s="1"/>
  <c r="L724" i="12"/>
  <c r="J724" i="12"/>
  <c r="N723" i="12"/>
  <c r="O723" i="12" s="1"/>
  <c r="L723" i="12"/>
  <c r="J723" i="12"/>
  <c r="N722" i="12"/>
  <c r="O722" i="12" s="1"/>
  <c r="L722" i="12"/>
  <c r="J722" i="12"/>
  <c r="N721" i="12"/>
  <c r="O721" i="12" s="1"/>
  <c r="L721" i="12"/>
  <c r="J721" i="12"/>
  <c r="N720" i="12"/>
  <c r="O720" i="12" s="1"/>
  <c r="L720" i="12"/>
  <c r="J720" i="12"/>
  <c r="N719" i="12"/>
  <c r="O719" i="12" s="1"/>
  <c r="L719" i="12"/>
  <c r="J719" i="12"/>
  <c r="N718" i="12"/>
  <c r="O718" i="12" s="1"/>
  <c r="L718" i="12"/>
  <c r="J718" i="12"/>
  <c r="N717" i="12"/>
  <c r="O717" i="12" s="1"/>
  <c r="L717" i="12"/>
  <c r="J717" i="12"/>
  <c r="N716" i="12"/>
  <c r="O716" i="12" s="1"/>
  <c r="L716" i="12"/>
  <c r="J716" i="12"/>
  <c r="N715" i="12"/>
  <c r="O715" i="12" s="1"/>
  <c r="L715" i="12"/>
  <c r="J715" i="12"/>
  <c r="N714" i="12"/>
  <c r="O714" i="12" s="1"/>
  <c r="L714" i="12"/>
  <c r="J714" i="12"/>
  <c r="N713" i="12"/>
  <c r="O713" i="12" s="1"/>
  <c r="L713" i="12"/>
  <c r="J713" i="12"/>
  <c r="N712" i="12"/>
  <c r="O712" i="12" s="1"/>
  <c r="L712" i="12"/>
  <c r="J712" i="12"/>
  <c r="N711" i="12"/>
  <c r="O711" i="12" s="1"/>
  <c r="L711" i="12"/>
  <c r="J711" i="12"/>
  <c r="N710" i="12"/>
  <c r="O710" i="12" s="1"/>
  <c r="L710" i="12"/>
  <c r="J710" i="12"/>
  <c r="N709" i="12"/>
  <c r="O709" i="12" s="1"/>
  <c r="L709" i="12"/>
  <c r="J709" i="12"/>
  <c r="N708" i="12"/>
  <c r="O708" i="12" s="1"/>
  <c r="L708" i="12"/>
  <c r="J708" i="12"/>
  <c r="N707" i="12"/>
  <c r="O707" i="12" s="1"/>
  <c r="L707" i="12"/>
  <c r="J707" i="12"/>
  <c r="N706" i="12"/>
  <c r="O706" i="12" s="1"/>
  <c r="L706" i="12"/>
  <c r="J706" i="12"/>
  <c r="N705" i="12"/>
  <c r="O705" i="12" s="1"/>
  <c r="L705" i="12"/>
  <c r="J705" i="12"/>
  <c r="N704" i="12"/>
  <c r="O704" i="12" s="1"/>
  <c r="L704" i="12"/>
  <c r="J704" i="12"/>
  <c r="N703" i="12"/>
  <c r="O703" i="12" s="1"/>
  <c r="L703" i="12"/>
  <c r="J703" i="12"/>
  <c r="N702" i="12"/>
  <c r="O702" i="12" s="1"/>
  <c r="L702" i="12"/>
  <c r="J702" i="12"/>
  <c r="N701" i="12"/>
  <c r="O701" i="12" s="1"/>
  <c r="L701" i="12"/>
  <c r="J701" i="12"/>
  <c r="N700" i="12"/>
  <c r="O700" i="12" s="1"/>
  <c r="L700" i="12"/>
  <c r="J700" i="12"/>
  <c r="N699" i="12"/>
  <c r="O699" i="12" s="1"/>
  <c r="L699" i="12"/>
  <c r="J699" i="12"/>
  <c r="N698" i="12"/>
  <c r="O698" i="12" s="1"/>
  <c r="L698" i="12"/>
  <c r="J698" i="12"/>
  <c r="N697" i="12"/>
  <c r="O697" i="12" s="1"/>
  <c r="L697" i="12"/>
  <c r="J697" i="12"/>
  <c r="N696" i="12"/>
  <c r="O696" i="12" s="1"/>
  <c r="L696" i="12"/>
  <c r="J696" i="12"/>
  <c r="N695" i="12"/>
  <c r="O695" i="12" s="1"/>
  <c r="L695" i="12"/>
  <c r="J695" i="12"/>
  <c r="N694" i="12"/>
  <c r="O694" i="12" s="1"/>
  <c r="L694" i="12"/>
  <c r="J694" i="12"/>
  <c r="N693" i="12"/>
  <c r="O693" i="12" s="1"/>
  <c r="L693" i="12"/>
  <c r="J693" i="12"/>
  <c r="N692" i="12"/>
  <c r="O692" i="12" s="1"/>
  <c r="L692" i="12"/>
  <c r="J692" i="12"/>
  <c r="N691" i="12"/>
  <c r="O691" i="12" s="1"/>
  <c r="L691" i="12"/>
  <c r="J691" i="12"/>
  <c r="N690" i="12"/>
  <c r="O690" i="12" s="1"/>
  <c r="L690" i="12"/>
  <c r="J690" i="12"/>
  <c r="N689" i="12"/>
  <c r="O689" i="12" s="1"/>
  <c r="L689" i="12"/>
  <c r="J689" i="12"/>
  <c r="N688" i="12"/>
  <c r="O688" i="12" s="1"/>
  <c r="L688" i="12"/>
  <c r="J688" i="12"/>
  <c r="N687" i="12"/>
  <c r="O687" i="12" s="1"/>
  <c r="L687" i="12"/>
  <c r="J687" i="12"/>
  <c r="N686" i="12"/>
  <c r="O686" i="12" s="1"/>
  <c r="L686" i="12"/>
  <c r="J686" i="12"/>
  <c r="N685" i="12"/>
  <c r="O685" i="12" s="1"/>
  <c r="L685" i="12"/>
  <c r="J685" i="12"/>
  <c r="N684" i="12"/>
  <c r="O684" i="12" s="1"/>
  <c r="L684" i="12"/>
  <c r="J684" i="12"/>
  <c r="N683" i="12"/>
  <c r="O683" i="12" s="1"/>
  <c r="L683" i="12"/>
  <c r="J683" i="12"/>
  <c r="N682" i="12"/>
  <c r="O682" i="12" s="1"/>
  <c r="L682" i="12"/>
  <c r="J682" i="12"/>
  <c r="N681" i="12"/>
  <c r="O681" i="12" s="1"/>
  <c r="L681" i="12"/>
  <c r="J681" i="12"/>
  <c r="N680" i="12"/>
  <c r="O680" i="12" s="1"/>
  <c r="L680" i="12"/>
  <c r="J680" i="12"/>
  <c r="N679" i="12"/>
  <c r="O679" i="12" s="1"/>
  <c r="L679" i="12"/>
  <c r="J679" i="12"/>
  <c r="N678" i="12"/>
  <c r="O678" i="12" s="1"/>
  <c r="L678" i="12"/>
  <c r="J678" i="12"/>
  <c r="N677" i="12"/>
  <c r="O677" i="12" s="1"/>
  <c r="L677" i="12"/>
  <c r="J677" i="12"/>
  <c r="N676" i="12"/>
  <c r="O676" i="12" s="1"/>
  <c r="L676" i="12"/>
  <c r="J676" i="12"/>
  <c r="N675" i="12"/>
  <c r="O675" i="12" s="1"/>
  <c r="L675" i="12"/>
  <c r="J675" i="12"/>
  <c r="N674" i="12"/>
  <c r="O674" i="12" s="1"/>
  <c r="L674" i="12"/>
  <c r="J674" i="12"/>
  <c r="N673" i="12"/>
  <c r="O673" i="12" s="1"/>
  <c r="L673" i="12"/>
  <c r="J673" i="12"/>
  <c r="N672" i="12"/>
  <c r="O672" i="12" s="1"/>
  <c r="L672" i="12"/>
  <c r="J672" i="12"/>
  <c r="N671" i="12"/>
  <c r="O671" i="12" s="1"/>
  <c r="L671" i="12"/>
  <c r="J671" i="12"/>
  <c r="N670" i="12"/>
  <c r="O670" i="12" s="1"/>
  <c r="L670" i="12"/>
  <c r="J670" i="12"/>
  <c r="N669" i="12"/>
  <c r="O669" i="12" s="1"/>
  <c r="L669" i="12"/>
  <c r="J669" i="12"/>
  <c r="N668" i="12"/>
  <c r="O668" i="12" s="1"/>
  <c r="L668" i="12"/>
  <c r="J668" i="12"/>
  <c r="N667" i="12"/>
  <c r="O667" i="12" s="1"/>
  <c r="L667" i="12"/>
  <c r="J667" i="12"/>
  <c r="N666" i="12"/>
  <c r="O666" i="12" s="1"/>
  <c r="L666" i="12"/>
  <c r="J666" i="12"/>
  <c r="N665" i="12"/>
  <c r="O665" i="12" s="1"/>
  <c r="L665" i="12"/>
  <c r="J665" i="12"/>
  <c r="N664" i="12"/>
  <c r="O664" i="12" s="1"/>
  <c r="L664" i="12"/>
  <c r="J664" i="12"/>
  <c r="N663" i="12"/>
  <c r="O663" i="12" s="1"/>
  <c r="L663" i="12"/>
  <c r="J663" i="12"/>
  <c r="N662" i="12"/>
  <c r="O662" i="12" s="1"/>
  <c r="L662" i="12"/>
  <c r="J662" i="12"/>
  <c r="N661" i="12"/>
  <c r="O661" i="12" s="1"/>
  <c r="L661" i="12"/>
  <c r="J661" i="12"/>
  <c r="N660" i="12"/>
  <c r="O660" i="12" s="1"/>
  <c r="L660" i="12"/>
  <c r="J660" i="12"/>
  <c r="N659" i="12"/>
  <c r="O659" i="12" s="1"/>
  <c r="L659" i="12"/>
  <c r="J659" i="12"/>
  <c r="N658" i="12"/>
  <c r="O658" i="12" s="1"/>
  <c r="L658" i="12"/>
  <c r="J658" i="12"/>
  <c r="N657" i="12"/>
  <c r="O657" i="12" s="1"/>
  <c r="L657" i="12"/>
  <c r="J657" i="12"/>
  <c r="N656" i="12"/>
  <c r="O656" i="12" s="1"/>
  <c r="L656" i="12"/>
  <c r="J656" i="12"/>
  <c r="N655" i="12"/>
  <c r="O655" i="12" s="1"/>
  <c r="L655" i="12"/>
  <c r="J655" i="12"/>
  <c r="N654" i="12"/>
  <c r="O654" i="12" s="1"/>
  <c r="L654" i="12"/>
  <c r="J654" i="12"/>
  <c r="N653" i="12"/>
  <c r="O653" i="12" s="1"/>
  <c r="L653" i="12"/>
  <c r="J653" i="12"/>
  <c r="N652" i="12"/>
  <c r="O652" i="12" s="1"/>
  <c r="L652" i="12"/>
  <c r="J652" i="12"/>
  <c r="N651" i="12"/>
  <c r="O651" i="12" s="1"/>
  <c r="L651" i="12"/>
  <c r="J651" i="12"/>
  <c r="N650" i="12"/>
  <c r="O650" i="12" s="1"/>
  <c r="L650" i="12"/>
  <c r="J650" i="12"/>
  <c r="N649" i="12"/>
  <c r="O649" i="12" s="1"/>
  <c r="L649" i="12"/>
  <c r="J649" i="12"/>
  <c r="N648" i="12"/>
  <c r="O648" i="12" s="1"/>
  <c r="L648" i="12"/>
  <c r="J648" i="12"/>
  <c r="N647" i="12"/>
  <c r="O647" i="12" s="1"/>
  <c r="L647" i="12"/>
  <c r="J647" i="12"/>
  <c r="N646" i="12"/>
  <c r="O646" i="12" s="1"/>
  <c r="L646" i="12"/>
  <c r="J646" i="12"/>
  <c r="N645" i="12"/>
  <c r="O645" i="12" s="1"/>
  <c r="L645" i="12"/>
  <c r="J645" i="12"/>
  <c r="N644" i="12"/>
  <c r="O644" i="12" s="1"/>
  <c r="L644" i="12"/>
  <c r="J644" i="12"/>
  <c r="N643" i="12"/>
  <c r="O643" i="12" s="1"/>
  <c r="L643" i="12"/>
  <c r="J643" i="12"/>
  <c r="N642" i="12"/>
  <c r="O642" i="12" s="1"/>
  <c r="L642" i="12"/>
  <c r="J642" i="12"/>
  <c r="N641" i="12"/>
  <c r="O641" i="12" s="1"/>
  <c r="L641" i="12"/>
  <c r="J641" i="12"/>
  <c r="N640" i="12"/>
  <c r="O640" i="12" s="1"/>
  <c r="L640" i="12"/>
  <c r="J640" i="12"/>
  <c r="N639" i="12"/>
  <c r="O639" i="12" s="1"/>
  <c r="L639" i="12"/>
  <c r="J639" i="12"/>
  <c r="N638" i="12"/>
  <c r="O638" i="12" s="1"/>
  <c r="L638" i="12"/>
  <c r="J638" i="12"/>
  <c r="N637" i="12"/>
  <c r="O637" i="12" s="1"/>
  <c r="L637" i="12"/>
  <c r="J637" i="12"/>
  <c r="N636" i="12"/>
  <c r="O636" i="12" s="1"/>
  <c r="L636" i="12"/>
  <c r="J636" i="12"/>
  <c r="N635" i="12"/>
  <c r="O635" i="12" s="1"/>
  <c r="L635" i="12"/>
  <c r="J635" i="12"/>
  <c r="N634" i="12"/>
  <c r="O634" i="12" s="1"/>
  <c r="L634" i="12"/>
  <c r="J634" i="12"/>
  <c r="N633" i="12"/>
  <c r="O633" i="12" s="1"/>
  <c r="L633" i="12"/>
  <c r="J633" i="12"/>
  <c r="N632" i="12"/>
  <c r="O632" i="12" s="1"/>
  <c r="L632" i="12"/>
  <c r="J632" i="12"/>
  <c r="N631" i="12"/>
  <c r="O631" i="12" s="1"/>
  <c r="L631" i="12"/>
  <c r="J631" i="12"/>
  <c r="N630" i="12"/>
  <c r="O630" i="12" s="1"/>
  <c r="L630" i="12"/>
  <c r="J630" i="12"/>
  <c r="N629" i="12"/>
  <c r="O629" i="12" s="1"/>
  <c r="L629" i="12"/>
  <c r="J629" i="12"/>
  <c r="N628" i="12"/>
  <c r="O628" i="12" s="1"/>
  <c r="L628" i="12"/>
  <c r="J628" i="12"/>
  <c r="N627" i="12"/>
  <c r="O627" i="12" s="1"/>
  <c r="L627" i="12"/>
  <c r="J627" i="12"/>
  <c r="N626" i="12"/>
  <c r="O626" i="12" s="1"/>
  <c r="L626" i="12"/>
  <c r="J626" i="12"/>
  <c r="N625" i="12"/>
  <c r="O625" i="12" s="1"/>
  <c r="L625" i="12"/>
  <c r="J625" i="12"/>
  <c r="N624" i="12"/>
  <c r="O624" i="12" s="1"/>
  <c r="L624" i="12"/>
  <c r="J624" i="12"/>
  <c r="N623" i="12"/>
  <c r="O623" i="12" s="1"/>
  <c r="L623" i="12"/>
  <c r="J623" i="12"/>
  <c r="N622" i="12"/>
  <c r="O622" i="12" s="1"/>
  <c r="L622" i="12"/>
  <c r="J622" i="12"/>
  <c r="N621" i="12"/>
  <c r="O621" i="12" s="1"/>
  <c r="L621" i="12"/>
  <c r="J621" i="12"/>
  <c r="N620" i="12"/>
  <c r="O620" i="12" s="1"/>
  <c r="L620" i="12"/>
  <c r="J620" i="12"/>
  <c r="N619" i="12"/>
  <c r="O619" i="12" s="1"/>
  <c r="L619" i="12"/>
  <c r="J619" i="12"/>
  <c r="N618" i="12"/>
  <c r="O618" i="12" s="1"/>
  <c r="L618" i="12"/>
  <c r="J618" i="12"/>
  <c r="N617" i="12"/>
  <c r="O617" i="12" s="1"/>
  <c r="L617" i="12"/>
  <c r="J617" i="12"/>
  <c r="N616" i="12"/>
  <c r="O616" i="12" s="1"/>
  <c r="L616" i="12"/>
  <c r="J616" i="12"/>
  <c r="N615" i="12"/>
  <c r="O615" i="12" s="1"/>
  <c r="L615" i="12"/>
  <c r="J615" i="12"/>
  <c r="N614" i="12"/>
  <c r="O614" i="12" s="1"/>
  <c r="L614" i="12"/>
  <c r="J614" i="12"/>
  <c r="N613" i="12"/>
  <c r="O613" i="12" s="1"/>
  <c r="L613" i="12"/>
  <c r="J613" i="12"/>
  <c r="N612" i="12"/>
  <c r="O612" i="12" s="1"/>
  <c r="L612" i="12"/>
  <c r="J612" i="12"/>
  <c r="N611" i="12"/>
  <c r="O611" i="12" s="1"/>
  <c r="L611" i="12"/>
  <c r="J611" i="12"/>
  <c r="N610" i="12"/>
  <c r="O610" i="12" s="1"/>
  <c r="L610" i="12"/>
  <c r="J610" i="12"/>
  <c r="N609" i="12"/>
  <c r="O609" i="12" s="1"/>
  <c r="L609" i="12"/>
  <c r="J609" i="12"/>
  <c r="N608" i="12"/>
  <c r="O608" i="12" s="1"/>
  <c r="L608" i="12"/>
  <c r="J608" i="12"/>
  <c r="N607" i="12"/>
  <c r="O607" i="12" s="1"/>
  <c r="L607" i="12"/>
  <c r="J607" i="12"/>
  <c r="N606" i="12"/>
  <c r="O606" i="12" s="1"/>
  <c r="L606" i="12"/>
  <c r="J606" i="12"/>
  <c r="N605" i="12"/>
  <c r="O605" i="12" s="1"/>
  <c r="L605" i="12"/>
  <c r="J605" i="12"/>
  <c r="N604" i="12"/>
  <c r="O604" i="12" s="1"/>
  <c r="L604" i="12"/>
  <c r="J604" i="12"/>
  <c r="N603" i="12"/>
  <c r="O603" i="12" s="1"/>
  <c r="L603" i="12"/>
  <c r="J603" i="12"/>
  <c r="N602" i="12"/>
  <c r="O602" i="12" s="1"/>
  <c r="L602" i="12"/>
  <c r="J602" i="12"/>
  <c r="N601" i="12"/>
  <c r="O601" i="12" s="1"/>
  <c r="L601" i="12"/>
  <c r="J601" i="12"/>
  <c r="N600" i="12"/>
  <c r="O600" i="12" s="1"/>
  <c r="L600" i="12"/>
  <c r="J600" i="12"/>
  <c r="N599" i="12"/>
  <c r="O599" i="12" s="1"/>
  <c r="L599" i="12"/>
  <c r="J599" i="12"/>
  <c r="N598" i="12"/>
  <c r="O598" i="12" s="1"/>
  <c r="L598" i="12"/>
  <c r="J598" i="12"/>
  <c r="N597" i="12"/>
  <c r="O597" i="12" s="1"/>
  <c r="L597" i="12"/>
  <c r="J597" i="12"/>
  <c r="N596" i="12"/>
  <c r="O596" i="12" s="1"/>
  <c r="L596" i="12"/>
  <c r="J596" i="12"/>
  <c r="N595" i="12"/>
  <c r="O595" i="12" s="1"/>
  <c r="L595" i="12"/>
  <c r="J595" i="12"/>
  <c r="N594" i="12"/>
  <c r="O594" i="12" s="1"/>
  <c r="L594" i="12"/>
  <c r="J594" i="12"/>
  <c r="N593" i="12"/>
  <c r="O593" i="12" s="1"/>
  <c r="L593" i="12"/>
  <c r="J593" i="12"/>
  <c r="N592" i="12"/>
  <c r="O592" i="12" s="1"/>
  <c r="L592" i="12"/>
  <c r="J592" i="12"/>
  <c r="N591" i="12"/>
  <c r="O591" i="12" s="1"/>
  <c r="L591" i="12"/>
  <c r="J591" i="12"/>
  <c r="N590" i="12"/>
  <c r="O590" i="12" s="1"/>
  <c r="L590" i="12"/>
  <c r="J590" i="12"/>
  <c r="N589" i="12"/>
  <c r="O589" i="12" s="1"/>
  <c r="L589" i="12"/>
  <c r="J589" i="12"/>
  <c r="N588" i="12"/>
  <c r="O588" i="12" s="1"/>
  <c r="L588" i="12"/>
  <c r="J588" i="12"/>
  <c r="N587" i="12"/>
  <c r="O587" i="12" s="1"/>
  <c r="L587" i="12"/>
  <c r="J587" i="12"/>
  <c r="N586" i="12"/>
  <c r="O586" i="12" s="1"/>
  <c r="L586" i="12"/>
  <c r="J586" i="12"/>
  <c r="N585" i="12"/>
  <c r="O585" i="12" s="1"/>
  <c r="L585" i="12"/>
  <c r="J585" i="12"/>
  <c r="N584" i="12"/>
  <c r="O584" i="12" s="1"/>
  <c r="L584" i="12"/>
  <c r="J584" i="12"/>
  <c r="N583" i="12"/>
  <c r="O583" i="12" s="1"/>
  <c r="L583" i="12"/>
  <c r="J583" i="12"/>
  <c r="N582" i="12"/>
  <c r="O582" i="12" s="1"/>
  <c r="L582" i="12"/>
  <c r="J582" i="12"/>
  <c r="N581" i="12"/>
  <c r="O581" i="12" s="1"/>
  <c r="L581" i="12"/>
  <c r="J581" i="12"/>
  <c r="N580" i="12"/>
  <c r="O580" i="12" s="1"/>
  <c r="L580" i="12"/>
  <c r="J580" i="12"/>
  <c r="N579" i="12"/>
  <c r="O579" i="12" s="1"/>
  <c r="L579" i="12"/>
  <c r="J579" i="12"/>
  <c r="N578" i="12"/>
  <c r="O578" i="12" s="1"/>
  <c r="L578" i="12"/>
  <c r="J578" i="12"/>
  <c r="N577" i="12"/>
  <c r="O577" i="12" s="1"/>
  <c r="L577" i="12"/>
  <c r="J577" i="12"/>
  <c r="N576" i="12"/>
  <c r="O576" i="12" s="1"/>
  <c r="L576" i="12"/>
  <c r="J576" i="12"/>
  <c r="N575" i="12"/>
  <c r="O575" i="12" s="1"/>
  <c r="L575" i="12"/>
  <c r="J575" i="12"/>
  <c r="N574" i="12"/>
  <c r="O574" i="12" s="1"/>
  <c r="L574" i="12"/>
  <c r="J574" i="12"/>
  <c r="N573" i="12"/>
  <c r="O573" i="12" s="1"/>
  <c r="L573" i="12"/>
  <c r="J573" i="12"/>
  <c r="N572" i="12"/>
  <c r="O572" i="12" s="1"/>
  <c r="L572" i="12"/>
  <c r="J572" i="12"/>
  <c r="N571" i="12"/>
  <c r="O571" i="12" s="1"/>
  <c r="L571" i="12"/>
  <c r="J571" i="12"/>
  <c r="N570" i="12"/>
  <c r="O570" i="12" s="1"/>
  <c r="L570" i="12"/>
  <c r="J570" i="12"/>
  <c r="N569" i="12"/>
  <c r="O569" i="12" s="1"/>
  <c r="L569" i="12"/>
  <c r="J569" i="12"/>
  <c r="N568" i="12"/>
  <c r="O568" i="12" s="1"/>
  <c r="L568" i="12"/>
  <c r="J568" i="12"/>
  <c r="N567" i="12"/>
  <c r="O567" i="12" s="1"/>
  <c r="L567" i="12"/>
  <c r="J567" i="12"/>
  <c r="N566" i="12"/>
  <c r="O566" i="12" s="1"/>
  <c r="L566" i="12"/>
  <c r="J566" i="12"/>
  <c r="N565" i="12"/>
  <c r="O565" i="12" s="1"/>
  <c r="L565" i="12"/>
  <c r="J565" i="12"/>
  <c r="N564" i="12"/>
  <c r="O564" i="12" s="1"/>
  <c r="L564" i="12"/>
  <c r="J564" i="12"/>
  <c r="N563" i="12"/>
  <c r="O563" i="12" s="1"/>
  <c r="L563" i="12"/>
  <c r="J563" i="12"/>
  <c r="N562" i="12"/>
  <c r="O562" i="12" s="1"/>
  <c r="L562" i="12"/>
  <c r="J562" i="12"/>
  <c r="N561" i="12"/>
  <c r="O561" i="12" s="1"/>
  <c r="L561" i="12"/>
  <c r="J561" i="12"/>
  <c r="N560" i="12"/>
  <c r="O560" i="12" s="1"/>
  <c r="L560" i="12"/>
  <c r="J560" i="12"/>
  <c r="N559" i="12"/>
  <c r="O559" i="12" s="1"/>
  <c r="L559" i="12"/>
  <c r="J559" i="12"/>
  <c r="N558" i="12"/>
  <c r="O558" i="12" s="1"/>
  <c r="L558" i="12"/>
  <c r="J558" i="12"/>
  <c r="N557" i="12"/>
  <c r="O557" i="12" s="1"/>
  <c r="L557" i="12"/>
  <c r="J557" i="12"/>
  <c r="N556" i="12"/>
  <c r="O556" i="12" s="1"/>
  <c r="L556" i="12"/>
  <c r="J556" i="12"/>
  <c r="N555" i="12"/>
  <c r="O555" i="12" s="1"/>
  <c r="L555" i="12"/>
  <c r="J555" i="12"/>
  <c r="N554" i="12"/>
  <c r="O554" i="12" s="1"/>
  <c r="L554" i="12"/>
  <c r="J554" i="12"/>
  <c r="N553" i="12"/>
  <c r="O553" i="12" s="1"/>
  <c r="L553" i="12"/>
  <c r="J553" i="12"/>
  <c r="N552" i="12"/>
  <c r="O552" i="12" s="1"/>
  <c r="L552" i="12"/>
  <c r="J552" i="12"/>
  <c r="N551" i="12"/>
  <c r="O551" i="12" s="1"/>
  <c r="L551" i="12"/>
  <c r="J551" i="12"/>
  <c r="N550" i="12"/>
  <c r="O550" i="12" s="1"/>
  <c r="L550" i="12"/>
  <c r="J550" i="12"/>
  <c r="N549" i="12"/>
  <c r="O549" i="12" s="1"/>
  <c r="L549" i="12"/>
  <c r="J549" i="12"/>
  <c r="N548" i="12"/>
  <c r="O548" i="12" s="1"/>
  <c r="L548" i="12"/>
  <c r="J548" i="12"/>
  <c r="N547" i="12"/>
  <c r="O547" i="12" s="1"/>
  <c r="L547" i="12"/>
  <c r="J547" i="12"/>
  <c r="N546" i="12"/>
  <c r="O546" i="12" s="1"/>
  <c r="L546" i="12"/>
  <c r="J546" i="12"/>
  <c r="N545" i="12"/>
  <c r="O545" i="12" s="1"/>
  <c r="L545" i="12"/>
  <c r="J545" i="12"/>
  <c r="N544" i="12"/>
  <c r="O544" i="12" s="1"/>
  <c r="L544" i="12"/>
  <c r="J544" i="12"/>
  <c r="N543" i="12"/>
  <c r="O543" i="12" s="1"/>
  <c r="L543" i="12"/>
  <c r="J543" i="12"/>
  <c r="N542" i="12"/>
  <c r="O542" i="12" s="1"/>
  <c r="L542" i="12"/>
  <c r="J542" i="12"/>
  <c r="N541" i="12"/>
  <c r="O541" i="12" s="1"/>
  <c r="L541" i="12"/>
  <c r="J541" i="12"/>
  <c r="N540" i="12"/>
  <c r="O540" i="12" s="1"/>
  <c r="L540" i="12"/>
  <c r="J540" i="12"/>
  <c r="N539" i="12"/>
  <c r="O539" i="12" s="1"/>
  <c r="L539" i="12"/>
  <c r="J539" i="12"/>
  <c r="N538" i="12"/>
  <c r="O538" i="12" s="1"/>
  <c r="L538" i="12"/>
  <c r="J538" i="12"/>
  <c r="N537" i="12"/>
  <c r="O537" i="12" s="1"/>
  <c r="L537" i="12"/>
  <c r="J537" i="12"/>
  <c r="N536" i="12"/>
  <c r="O536" i="12" s="1"/>
  <c r="L536" i="12"/>
  <c r="J536" i="12"/>
  <c r="N535" i="12"/>
  <c r="O535" i="12" s="1"/>
  <c r="L535" i="12"/>
  <c r="J535" i="12"/>
  <c r="N534" i="12"/>
  <c r="O534" i="12" s="1"/>
  <c r="L534" i="12"/>
  <c r="J534" i="12"/>
  <c r="N533" i="12"/>
  <c r="O533" i="12" s="1"/>
  <c r="L533" i="12"/>
  <c r="J533" i="12"/>
  <c r="N532" i="12"/>
  <c r="O532" i="12" s="1"/>
  <c r="L532" i="12"/>
  <c r="J532" i="12"/>
  <c r="N531" i="12"/>
  <c r="O531" i="12" s="1"/>
  <c r="L531" i="12"/>
  <c r="J531" i="12"/>
  <c r="N530" i="12"/>
  <c r="O530" i="12" s="1"/>
  <c r="L530" i="12"/>
  <c r="J530" i="12"/>
  <c r="N529" i="12"/>
  <c r="O529" i="12" s="1"/>
  <c r="L529" i="12"/>
  <c r="J529" i="12"/>
  <c r="N528" i="12"/>
  <c r="O528" i="12" s="1"/>
  <c r="L528" i="12"/>
  <c r="J528" i="12"/>
  <c r="N527" i="12"/>
  <c r="O527" i="12" s="1"/>
  <c r="L527" i="12"/>
  <c r="J527" i="12"/>
  <c r="N526" i="12"/>
  <c r="O526" i="12" s="1"/>
  <c r="L526" i="12"/>
  <c r="J526" i="12"/>
  <c r="N525" i="12"/>
  <c r="O525" i="12" s="1"/>
  <c r="L525" i="12"/>
  <c r="J525" i="12"/>
  <c r="N524" i="12"/>
  <c r="O524" i="12" s="1"/>
  <c r="L524" i="12"/>
  <c r="J524" i="12"/>
  <c r="N523" i="12"/>
  <c r="O523" i="12" s="1"/>
  <c r="L523" i="12"/>
  <c r="J523" i="12"/>
  <c r="N522" i="12"/>
  <c r="O522" i="12" s="1"/>
  <c r="L522" i="12"/>
  <c r="J522" i="12"/>
  <c r="N521" i="12"/>
  <c r="O521" i="12" s="1"/>
  <c r="L521" i="12"/>
  <c r="J521" i="12"/>
  <c r="N520" i="12"/>
  <c r="O520" i="12" s="1"/>
  <c r="L520" i="12"/>
  <c r="J520" i="12"/>
  <c r="N519" i="12"/>
  <c r="O519" i="12" s="1"/>
  <c r="L519" i="12"/>
  <c r="J519" i="12"/>
  <c r="N518" i="12"/>
  <c r="O518" i="12" s="1"/>
  <c r="L518" i="12"/>
  <c r="J518" i="12"/>
  <c r="N517" i="12"/>
  <c r="O517" i="12" s="1"/>
  <c r="L517" i="12"/>
  <c r="J517" i="12"/>
  <c r="N516" i="12"/>
  <c r="O516" i="12" s="1"/>
  <c r="L516" i="12"/>
  <c r="J516" i="12"/>
  <c r="N515" i="12"/>
  <c r="O515" i="12" s="1"/>
  <c r="L515" i="12"/>
  <c r="J515" i="12"/>
  <c r="N514" i="12"/>
  <c r="O514" i="12" s="1"/>
  <c r="L514" i="12"/>
  <c r="J514" i="12"/>
  <c r="N513" i="12"/>
  <c r="O513" i="12" s="1"/>
  <c r="L513" i="12"/>
  <c r="J513" i="12"/>
  <c r="N512" i="12"/>
  <c r="O512" i="12" s="1"/>
  <c r="L512" i="12"/>
  <c r="J512" i="12"/>
  <c r="N511" i="12"/>
  <c r="O511" i="12" s="1"/>
  <c r="L511" i="12"/>
  <c r="J511" i="12"/>
  <c r="N510" i="12"/>
  <c r="O510" i="12" s="1"/>
  <c r="L510" i="12"/>
  <c r="J510" i="12"/>
  <c r="N509" i="12"/>
  <c r="O509" i="12" s="1"/>
  <c r="L509" i="12"/>
  <c r="J509" i="12"/>
  <c r="N508" i="12"/>
  <c r="O508" i="12" s="1"/>
  <c r="L508" i="12"/>
  <c r="J508" i="12"/>
  <c r="N507" i="12"/>
  <c r="O507" i="12" s="1"/>
  <c r="L507" i="12"/>
  <c r="J507" i="12"/>
  <c r="N506" i="12"/>
  <c r="O506" i="12" s="1"/>
  <c r="L506" i="12"/>
  <c r="J506" i="12"/>
  <c r="N505" i="12"/>
  <c r="O505" i="12" s="1"/>
  <c r="L505" i="12"/>
  <c r="J505" i="12"/>
  <c r="N504" i="12"/>
  <c r="O504" i="12" s="1"/>
  <c r="L504" i="12"/>
  <c r="J504" i="12"/>
  <c r="N503" i="12"/>
  <c r="O503" i="12" s="1"/>
  <c r="L503" i="12"/>
  <c r="J503" i="12"/>
  <c r="N502" i="12"/>
  <c r="O502" i="12" s="1"/>
  <c r="L502" i="12"/>
  <c r="J502" i="12"/>
  <c r="N501" i="12"/>
  <c r="O501" i="12" s="1"/>
  <c r="L501" i="12"/>
  <c r="J501" i="12"/>
  <c r="N500" i="12"/>
  <c r="O500" i="12" s="1"/>
  <c r="L500" i="12"/>
  <c r="J500" i="12"/>
  <c r="N499" i="12"/>
  <c r="O499" i="12" s="1"/>
  <c r="L499" i="12"/>
  <c r="J499" i="12"/>
  <c r="N498" i="12"/>
  <c r="O498" i="12" s="1"/>
  <c r="L498" i="12"/>
  <c r="J498" i="12"/>
  <c r="N497" i="12"/>
  <c r="O497" i="12" s="1"/>
  <c r="L497" i="12"/>
  <c r="J497" i="12"/>
  <c r="N496" i="12"/>
  <c r="O496" i="12" s="1"/>
  <c r="L496" i="12"/>
  <c r="J496" i="12"/>
  <c r="N495" i="12"/>
  <c r="O495" i="12" s="1"/>
  <c r="L495" i="12"/>
  <c r="J495" i="12"/>
  <c r="N494" i="12"/>
  <c r="O494" i="12" s="1"/>
  <c r="L494" i="12"/>
  <c r="J494" i="12"/>
  <c r="N493" i="12"/>
  <c r="O493" i="12" s="1"/>
  <c r="L493" i="12"/>
  <c r="J493" i="12"/>
  <c r="N492" i="12"/>
  <c r="O492" i="12" s="1"/>
  <c r="L492" i="12"/>
  <c r="J492" i="12"/>
  <c r="N491" i="12"/>
  <c r="O491" i="12" s="1"/>
  <c r="L491" i="12"/>
  <c r="J491" i="12"/>
  <c r="N490" i="12"/>
  <c r="O490" i="12" s="1"/>
  <c r="L490" i="12"/>
  <c r="J490" i="12"/>
  <c r="N489" i="12"/>
  <c r="O489" i="12" s="1"/>
  <c r="L489" i="12"/>
  <c r="J489" i="12"/>
  <c r="N488" i="12"/>
  <c r="O488" i="12" s="1"/>
  <c r="L488" i="12"/>
  <c r="J488" i="12"/>
  <c r="N487" i="12"/>
  <c r="O487" i="12" s="1"/>
  <c r="L487" i="12"/>
  <c r="J487" i="12"/>
  <c r="N486" i="12"/>
  <c r="O486" i="12" s="1"/>
  <c r="L486" i="12"/>
  <c r="J486" i="12"/>
  <c r="N485" i="12"/>
  <c r="O485" i="12" s="1"/>
  <c r="L485" i="12"/>
  <c r="J485" i="12"/>
  <c r="N484" i="12"/>
  <c r="O484" i="12" s="1"/>
  <c r="L484" i="12"/>
  <c r="J484" i="12"/>
  <c r="N483" i="12"/>
  <c r="O483" i="12" s="1"/>
  <c r="L483" i="12"/>
  <c r="J483" i="12"/>
  <c r="N482" i="12"/>
  <c r="O482" i="12" s="1"/>
  <c r="L482" i="12"/>
  <c r="J482" i="12"/>
  <c r="N481" i="12"/>
  <c r="O481" i="12" s="1"/>
  <c r="L481" i="12"/>
  <c r="J481" i="12"/>
  <c r="N480" i="12"/>
  <c r="O480" i="12" s="1"/>
  <c r="L480" i="12"/>
  <c r="J480" i="12"/>
  <c r="N479" i="12"/>
  <c r="O479" i="12" s="1"/>
  <c r="L479" i="12"/>
  <c r="J479" i="12"/>
  <c r="N478" i="12"/>
  <c r="O478" i="12" s="1"/>
  <c r="L478" i="12"/>
  <c r="J478" i="12"/>
  <c r="N477" i="12"/>
  <c r="O477" i="12" s="1"/>
  <c r="L477" i="12"/>
  <c r="J477" i="12"/>
  <c r="N476" i="12"/>
  <c r="O476" i="12" s="1"/>
  <c r="L476" i="12"/>
  <c r="J476" i="12"/>
  <c r="N475" i="12"/>
  <c r="O475" i="12" s="1"/>
  <c r="L475" i="12"/>
  <c r="J475" i="12"/>
  <c r="N474" i="12"/>
  <c r="O474" i="12" s="1"/>
  <c r="L474" i="12"/>
  <c r="J474" i="12"/>
  <c r="N473" i="12"/>
  <c r="O473" i="12" s="1"/>
  <c r="L473" i="12"/>
  <c r="J473" i="12"/>
  <c r="N472" i="12"/>
  <c r="O472" i="12" s="1"/>
  <c r="L472" i="12"/>
  <c r="J472" i="12"/>
  <c r="N471" i="12"/>
  <c r="O471" i="12" s="1"/>
  <c r="L471" i="12"/>
  <c r="J471" i="12"/>
  <c r="N470" i="12"/>
  <c r="O470" i="12" s="1"/>
  <c r="L470" i="12"/>
  <c r="J470" i="12"/>
  <c r="N469" i="12"/>
  <c r="O469" i="12" s="1"/>
  <c r="L469" i="12"/>
  <c r="J469" i="12"/>
  <c r="N468" i="12"/>
  <c r="O468" i="12" s="1"/>
  <c r="L468" i="12"/>
  <c r="J468" i="12"/>
  <c r="N467" i="12"/>
  <c r="O467" i="12" s="1"/>
  <c r="L467" i="12"/>
  <c r="J467" i="12"/>
  <c r="N466" i="12"/>
  <c r="O466" i="12" s="1"/>
  <c r="L466" i="12"/>
  <c r="J466" i="12"/>
  <c r="N465" i="12"/>
  <c r="O465" i="12" s="1"/>
  <c r="L465" i="12"/>
  <c r="J465" i="12"/>
  <c r="N464" i="12"/>
  <c r="O464" i="12" s="1"/>
  <c r="L464" i="12"/>
  <c r="J464" i="12"/>
  <c r="N463" i="12"/>
  <c r="O463" i="12" s="1"/>
  <c r="L463" i="12"/>
  <c r="J463" i="12"/>
  <c r="N462" i="12"/>
  <c r="O462" i="12" s="1"/>
  <c r="L462" i="12"/>
  <c r="J462" i="12"/>
  <c r="N461" i="12"/>
  <c r="O461" i="12" s="1"/>
  <c r="L461" i="12"/>
  <c r="J461" i="12"/>
  <c r="N460" i="12"/>
  <c r="O460" i="12" s="1"/>
  <c r="L460" i="12"/>
  <c r="J460" i="12"/>
  <c r="N459" i="12"/>
  <c r="O459" i="12" s="1"/>
  <c r="L459" i="12"/>
  <c r="J459" i="12"/>
  <c r="N458" i="12"/>
  <c r="O458" i="12" s="1"/>
  <c r="L458" i="12"/>
  <c r="J458" i="12"/>
  <c r="N457" i="12"/>
  <c r="O457" i="12" s="1"/>
  <c r="L457" i="12"/>
  <c r="J457" i="12"/>
  <c r="N456" i="12"/>
  <c r="O456" i="12" s="1"/>
  <c r="L456" i="12"/>
  <c r="J456" i="12"/>
  <c r="N455" i="12"/>
  <c r="O455" i="12" s="1"/>
  <c r="L455" i="12"/>
  <c r="J455" i="12"/>
  <c r="N454" i="12"/>
  <c r="O454" i="12" s="1"/>
  <c r="L454" i="12"/>
  <c r="J454" i="12"/>
  <c r="N453" i="12"/>
  <c r="O453" i="12" s="1"/>
  <c r="L453" i="12"/>
  <c r="J453" i="12"/>
  <c r="N452" i="12"/>
  <c r="O452" i="12" s="1"/>
  <c r="L452" i="12"/>
  <c r="J452" i="12"/>
  <c r="N451" i="12"/>
  <c r="O451" i="12" s="1"/>
  <c r="L451" i="12"/>
  <c r="J451" i="12"/>
  <c r="N450" i="12"/>
  <c r="O450" i="12" s="1"/>
  <c r="L450" i="12"/>
  <c r="J450" i="12"/>
  <c r="N449" i="12"/>
  <c r="O449" i="12" s="1"/>
  <c r="L449" i="12"/>
  <c r="J449" i="12"/>
  <c r="N448" i="12"/>
  <c r="O448" i="12" s="1"/>
  <c r="L448" i="12"/>
  <c r="J448" i="12"/>
  <c r="N447" i="12"/>
  <c r="O447" i="12" s="1"/>
  <c r="L447" i="12"/>
  <c r="J447" i="12"/>
  <c r="N446" i="12"/>
  <c r="O446" i="12" s="1"/>
  <c r="L446" i="12"/>
  <c r="J446" i="12"/>
  <c r="N445" i="12"/>
  <c r="O445" i="12" s="1"/>
  <c r="L445" i="12"/>
  <c r="J445" i="12"/>
  <c r="N444" i="12"/>
  <c r="O444" i="12" s="1"/>
  <c r="L444" i="12"/>
  <c r="J444" i="12"/>
  <c r="N443" i="12"/>
  <c r="O443" i="12" s="1"/>
  <c r="L443" i="12"/>
  <c r="J443" i="12"/>
  <c r="N442" i="12"/>
  <c r="O442" i="12" s="1"/>
  <c r="L442" i="12"/>
  <c r="J442" i="12"/>
  <c r="N441" i="12"/>
  <c r="O441" i="12" s="1"/>
  <c r="L441" i="12"/>
  <c r="J441" i="12"/>
  <c r="N440" i="12"/>
  <c r="O440" i="12" s="1"/>
  <c r="L440" i="12"/>
  <c r="J440" i="12"/>
  <c r="N439" i="12"/>
  <c r="O439" i="12" s="1"/>
  <c r="L439" i="12"/>
  <c r="J439" i="12"/>
  <c r="N438" i="12"/>
  <c r="O438" i="12" s="1"/>
  <c r="L438" i="12"/>
  <c r="J438" i="12"/>
  <c r="N437" i="12"/>
  <c r="O437" i="12" s="1"/>
  <c r="L437" i="12"/>
  <c r="J437" i="12"/>
  <c r="N436" i="12"/>
  <c r="O436" i="12" s="1"/>
  <c r="L436" i="12"/>
  <c r="J436" i="12"/>
  <c r="N435" i="12"/>
  <c r="O435" i="12" s="1"/>
  <c r="L435" i="12"/>
  <c r="J435" i="12"/>
  <c r="N434" i="12"/>
  <c r="O434" i="12" s="1"/>
  <c r="L434" i="12"/>
  <c r="J434" i="12"/>
  <c r="N433" i="12"/>
  <c r="O433" i="12" s="1"/>
  <c r="L433" i="12"/>
  <c r="J433" i="12"/>
  <c r="N432" i="12"/>
  <c r="O432" i="12" s="1"/>
  <c r="L432" i="12"/>
  <c r="J432" i="12"/>
  <c r="N431" i="12"/>
  <c r="O431" i="12" s="1"/>
  <c r="L431" i="12"/>
  <c r="J431" i="12"/>
  <c r="N430" i="12"/>
  <c r="O430" i="12" s="1"/>
  <c r="L430" i="12"/>
  <c r="J430" i="12"/>
  <c r="N429" i="12"/>
  <c r="O429" i="12" s="1"/>
  <c r="L429" i="12"/>
  <c r="J429" i="12"/>
  <c r="N428" i="12"/>
  <c r="O428" i="12" s="1"/>
  <c r="L428" i="12"/>
  <c r="J428" i="12"/>
  <c r="N427" i="12"/>
  <c r="O427" i="12" s="1"/>
  <c r="L427" i="12"/>
  <c r="J427" i="12"/>
  <c r="N426" i="12"/>
  <c r="O426" i="12" s="1"/>
  <c r="L426" i="12"/>
  <c r="J426" i="12"/>
  <c r="N425" i="12"/>
  <c r="O425" i="12" s="1"/>
  <c r="L425" i="12"/>
  <c r="J425" i="12"/>
  <c r="N424" i="12"/>
  <c r="O424" i="12" s="1"/>
  <c r="L424" i="12"/>
  <c r="J424" i="12"/>
  <c r="N423" i="12"/>
  <c r="O423" i="12" s="1"/>
  <c r="L423" i="12"/>
  <c r="J423" i="12"/>
  <c r="N422" i="12"/>
  <c r="O422" i="12" s="1"/>
  <c r="L422" i="12"/>
  <c r="J422" i="12"/>
  <c r="N421" i="12"/>
  <c r="O421" i="12" s="1"/>
  <c r="L421" i="12"/>
  <c r="J421" i="12"/>
  <c r="N420" i="12"/>
  <c r="O420" i="12" s="1"/>
  <c r="L420" i="12"/>
  <c r="J420" i="12"/>
  <c r="N419" i="12"/>
  <c r="O419" i="12" s="1"/>
  <c r="L419" i="12"/>
  <c r="J419" i="12"/>
  <c r="N418" i="12"/>
  <c r="O418" i="12" s="1"/>
  <c r="L418" i="12"/>
  <c r="J418" i="12"/>
  <c r="N417" i="12"/>
  <c r="O417" i="12" s="1"/>
  <c r="L417" i="12"/>
  <c r="J417" i="12"/>
  <c r="N416" i="12"/>
  <c r="O416" i="12" s="1"/>
  <c r="L416" i="12"/>
  <c r="J416" i="12"/>
  <c r="N415" i="12"/>
  <c r="O415" i="12" s="1"/>
  <c r="L415" i="12"/>
  <c r="J415" i="12"/>
  <c r="N414" i="12"/>
  <c r="O414" i="12" s="1"/>
  <c r="L414" i="12"/>
  <c r="J414" i="12"/>
  <c r="N413" i="12"/>
  <c r="O413" i="12" s="1"/>
  <c r="L413" i="12"/>
  <c r="J413" i="12"/>
  <c r="N412" i="12"/>
  <c r="O412" i="12" s="1"/>
  <c r="L412" i="12"/>
  <c r="J412" i="12"/>
  <c r="N411" i="12"/>
  <c r="O411" i="12" s="1"/>
  <c r="L411" i="12"/>
  <c r="J411" i="12"/>
  <c r="N410" i="12"/>
  <c r="O410" i="12" s="1"/>
  <c r="L410" i="12"/>
  <c r="J410" i="12"/>
  <c r="N409" i="12"/>
  <c r="O409" i="12" s="1"/>
  <c r="L409" i="12"/>
  <c r="J409" i="12"/>
  <c r="N408" i="12"/>
  <c r="O408" i="12" s="1"/>
  <c r="L408" i="12"/>
  <c r="J408" i="12"/>
  <c r="N407" i="12"/>
  <c r="O407" i="12" s="1"/>
  <c r="L407" i="12"/>
  <c r="J407" i="12"/>
  <c r="N406" i="12"/>
  <c r="O406" i="12" s="1"/>
  <c r="L406" i="12"/>
  <c r="J406" i="12"/>
  <c r="N405" i="12"/>
  <c r="O405" i="12" s="1"/>
  <c r="L405" i="12"/>
  <c r="J405" i="12"/>
  <c r="N404" i="12"/>
  <c r="O404" i="12" s="1"/>
  <c r="L404" i="12"/>
  <c r="J404" i="12"/>
  <c r="N403" i="12"/>
  <c r="O403" i="12" s="1"/>
  <c r="L403" i="12"/>
  <c r="J403" i="12"/>
  <c r="N402" i="12"/>
  <c r="O402" i="12" s="1"/>
  <c r="L402" i="12"/>
  <c r="J402" i="12"/>
  <c r="N401" i="12"/>
  <c r="O401" i="12" s="1"/>
  <c r="L401" i="12"/>
  <c r="J401" i="12"/>
  <c r="N400" i="12"/>
  <c r="O400" i="12" s="1"/>
  <c r="L400" i="12"/>
  <c r="J400" i="12"/>
  <c r="N399" i="12"/>
  <c r="O399" i="12" s="1"/>
  <c r="L399" i="12"/>
  <c r="J399" i="12"/>
  <c r="N398" i="12"/>
  <c r="O398" i="12" s="1"/>
  <c r="L398" i="12"/>
  <c r="J398" i="12"/>
  <c r="N397" i="12"/>
  <c r="O397" i="12" s="1"/>
  <c r="L397" i="12"/>
  <c r="J397" i="12"/>
  <c r="N396" i="12"/>
  <c r="O396" i="12" s="1"/>
  <c r="L396" i="12"/>
  <c r="J396" i="12"/>
  <c r="N395" i="12"/>
  <c r="O395" i="12" s="1"/>
  <c r="L395" i="12"/>
  <c r="J395" i="12"/>
  <c r="N394" i="12"/>
  <c r="O394" i="12" s="1"/>
  <c r="L394" i="12"/>
  <c r="J394" i="12"/>
  <c r="N393" i="12"/>
  <c r="O393" i="12" s="1"/>
  <c r="L393" i="12"/>
  <c r="J393" i="12"/>
  <c r="N392" i="12"/>
  <c r="O392" i="12" s="1"/>
  <c r="L392" i="12"/>
  <c r="J392" i="12"/>
  <c r="N391" i="12"/>
  <c r="O391" i="12" s="1"/>
  <c r="L391" i="12"/>
  <c r="J391" i="12"/>
  <c r="N390" i="12"/>
  <c r="O390" i="12" s="1"/>
  <c r="L390" i="12"/>
  <c r="J390" i="12"/>
  <c r="N389" i="12"/>
  <c r="O389" i="12" s="1"/>
  <c r="L389" i="12"/>
  <c r="J389" i="12"/>
  <c r="N388" i="12"/>
  <c r="O388" i="12" s="1"/>
  <c r="L388" i="12"/>
  <c r="J388" i="12"/>
  <c r="N387" i="12"/>
  <c r="O387" i="12" s="1"/>
  <c r="L387" i="12"/>
  <c r="J387" i="12"/>
  <c r="N386" i="12"/>
  <c r="O386" i="12" s="1"/>
  <c r="L386" i="12"/>
  <c r="J386" i="12"/>
  <c r="N385" i="12"/>
  <c r="O385" i="12" s="1"/>
  <c r="L385" i="12"/>
  <c r="J385" i="12"/>
  <c r="N384" i="12"/>
  <c r="O384" i="12" s="1"/>
  <c r="L384" i="12"/>
  <c r="J384" i="12"/>
  <c r="N383" i="12"/>
  <c r="O383" i="12" s="1"/>
  <c r="L383" i="12"/>
  <c r="J383" i="12"/>
  <c r="N382" i="12"/>
  <c r="O382" i="12" s="1"/>
  <c r="L382" i="12"/>
  <c r="J382" i="12"/>
  <c r="N381" i="12"/>
  <c r="O381" i="12" s="1"/>
  <c r="L381" i="12"/>
  <c r="J381" i="12"/>
  <c r="N380" i="12"/>
  <c r="O380" i="12" s="1"/>
  <c r="L380" i="12"/>
  <c r="J380" i="12"/>
  <c r="N379" i="12"/>
  <c r="O379" i="12" s="1"/>
  <c r="L379" i="12"/>
  <c r="J379" i="12"/>
  <c r="N378" i="12"/>
  <c r="O378" i="12" s="1"/>
  <c r="L378" i="12"/>
  <c r="J378" i="12"/>
  <c r="N377" i="12"/>
  <c r="O377" i="12" s="1"/>
  <c r="L377" i="12"/>
  <c r="J377" i="12"/>
  <c r="N376" i="12"/>
  <c r="O376" i="12" s="1"/>
  <c r="L376" i="12"/>
  <c r="J376" i="12"/>
  <c r="N375" i="12"/>
  <c r="O375" i="12" s="1"/>
  <c r="L375" i="12"/>
  <c r="J375" i="12"/>
  <c r="N374" i="12"/>
  <c r="O374" i="12" s="1"/>
  <c r="L374" i="12"/>
  <c r="J374" i="12"/>
  <c r="N373" i="12"/>
  <c r="O373" i="12" s="1"/>
  <c r="L373" i="12"/>
  <c r="J373" i="12"/>
  <c r="N372" i="12"/>
  <c r="O372" i="12" s="1"/>
  <c r="L372" i="12"/>
  <c r="J372" i="12"/>
  <c r="N371" i="12"/>
  <c r="O371" i="12" s="1"/>
  <c r="L371" i="12"/>
  <c r="J371" i="12"/>
  <c r="N370" i="12"/>
  <c r="O370" i="12" s="1"/>
  <c r="L370" i="12"/>
  <c r="J370" i="12"/>
  <c r="N369" i="12"/>
  <c r="O369" i="12" s="1"/>
  <c r="L369" i="12"/>
  <c r="J369" i="12"/>
  <c r="N368" i="12"/>
  <c r="O368" i="12" s="1"/>
  <c r="L368" i="12"/>
  <c r="J368" i="12"/>
  <c r="N367" i="12"/>
  <c r="O367" i="12" s="1"/>
  <c r="L367" i="12"/>
  <c r="J367" i="12"/>
  <c r="N366" i="12"/>
  <c r="O366" i="12" s="1"/>
  <c r="L366" i="12"/>
  <c r="J366" i="12"/>
  <c r="N365" i="12"/>
  <c r="O365" i="12" s="1"/>
  <c r="L365" i="12"/>
  <c r="J365" i="12"/>
  <c r="N364" i="12"/>
  <c r="O364" i="12" s="1"/>
  <c r="L364" i="12"/>
  <c r="J364" i="12"/>
  <c r="N363" i="12"/>
  <c r="O363" i="12" s="1"/>
  <c r="L363" i="12"/>
  <c r="J363" i="12"/>
  <c r="N362" i="12"/>
  <c r="O362" i="12" s="1"/>
  <c r="L362" i="12"/>
  <c r="J362" i="12"/>
  <c r="N361" i="12"/>
  <c r="O361" i="12" s="1"/>
  <c r="L361" i="12"/>
  <c r="J361" i="12"/>
  <c r="N360" i="12"/>
  <c r="O360" i="12" s="1"/>
  <c r="L360" i="12"/>
  <c r="J360" i="12"/>
  <c r="N359" i="12"/>
  <c r="O359" i="12" s="1"/>
  <c r="L359" i="12"/>
  <c r="J359" i="12"/>
  <c r="N358" i="12"/>
  <c r="O358" i="12" s="1"/>
  <c r="L358" i="12"/>
  <c r="J358" i="12"/>
  <c r="N357" i="12"/>
  <c r="O357" i="12" s="1"/>
  <c r="L357" i="12"/>
  <c r="J357" i="12"/>
  <c r="N356" i="12"/>
  <c r="O356" i="12" s="1"/>
  <c r="L356" i="12"/>
  <c r="J356" i="12"/>
  <c r="N355" i="12"/>
  <c r="O355" i="12" s="1"/>
  <c r="L355" i="12"/>
  <c r="J355" i="12"/>
  <c r="N354" i="12"/>
  <c r="O354" i="12" s="1"/>
  <c r="L354" i="12"/>
  <c r="J354" i="12"/>
  <c r="N353" i="12"/>
  <c r="O353" i="12" s="1"/>
  <c r="L353" i="12"/>
  <c r="J353" i="12"/>
  <c r="N352" i="12"/>
  <c r="O352" i="12" s="1"/>
  <c r="L352" i="12"/>
  <c r="J352" i="12"/>
  <c r="N351" i="12"/>
  <c r="O351" i="12" s="1"/>
  <c r="L351" i="12"/>
  <c r="J351" i="12"/>
  <c r="N350" i="12"/>
  <c r="O350" i="12" s="1"/>
  <c r="L350" i="12"/>
  <c r="J350" i="12"/>
  <c r="N349" i="12"/>
  <c r="O349" i="12" s="1"/>
  <c r="L349" i="12"/>
  <c r="J349" i="12"/>
  <c r="N348" i="12"/>
  <c r="O348" i="12" s="1"/>
  <c r="L348" i="12"/>
  <c r="J348" i="12"/>
  <c r="N347" i="12"/>
  <c r="O347" i="12" s="1"/>
  <c r="L347" i="12"/>
  <c r="J347" i="12"/>
  <c r="N346" i="12"/>
  <c r="O346" i="12" s="1"/>
  <c r="L346" i="12"/>
  <c r="J346" i="12"/>
  <c r="N345" i="12"/>
  <c r="O345" i="12" s="1"/>
  <c r="L345" i="12"/>
  <c r="J345" i="12"/>
  <c r="N344" i="12"/>
  <c r="O344" i="12" s="1"/>
  <c r="L344" i="12"/>
  <c r="J344" i="12"/>
  <c r="N343" i="12"/>
  <c r="O343" i="12" s="1"/>
  <c r="L343" i="12"/>
  <c r="J343" i="12"/>
  <c r="N342" i="12"/>
  <c r="O342" i="12" s="1"/>
  <c r="L342" i="12"/>
  <c r="J342" i="12"/>
  <c r="N341" i="12"/>
  <c r="O341" i="12" s="1"/>
  <c r="L341" i="12"/>
  <c r="J341" i="12"/>
  <c r="N340" i="12"/>
  <c r="O340" i="12" s="1"/>
  <c r="L340" i="12"/>
  <c r="J340" i="12"/>
  <c r="N339" i="12"/>
  <c r="O339" i="12" s="1"/>
  <c r="L339" i="12"/>
  <c r="J339" i="12"/>
  <c r="N338" i="12"/>
  <c r="O338" i="12" s="1"/>
  <c r="L338" i="12"/>
  <c r="J338" i="12"/>
  <c r="N337" i="12"/>
  <c r="O337" i="12" s="1"/>
  <c r="L337" i="12"/>
  <c r="J337" i="12"/>
  <c r="N336" i="12"/>
  <c r="O336" i="12" s="1"/>
  <c r="L336" i="12"/>
  <c r="J336" i="12"/>
  <c r="N335" i="12"/>
  <c r="O335" i="12" s="1"/>
  <c r="L335" i="12"/>
  <c r="J335" i="12"/>
  <c r="N334" i="12"/>
  <c r="O334" i="12" s="1"/>
  <c r="L334" i="12"/>
  <c r="J334" i="12"/>
  <c r="N333" i="12"/>
  <c r="O333" i="12" s="1"/>
  <c r="L333" i="12"/>
  <c r="J333" i="12"/>
  <c r="N332" i="12"/>
  <c r="O332" i="12" s="1"/>
  <c r="L332" i="12"/>
  <c r="J332" i="12"/>
  <c r="N331" i="12"/>
  <c r="O331" i="12" s="1"/>
  <c r="L331" i="12"/>
  <c r="J331" i="12"/>
  <c r="N330" i="12"/>
  <c r="O330" i="12" s="1"/>
  <c r="L330" i="12"/>
  <c r="J330" i="12"/>
  <c r="N329" i="12"/>
  <c r="O329" i="12" s="1"/>
  <c r="L329" i="12"/>
  <c r="J329" i="12"/>
  <c r="N328" i="12"/>
  <c r="O328" i="12" s="1"/>
  <c r="L328" i="12"/>
  <c r="J328" i="12"/>
  <c r="N327" i="12"/>
  <c r="O327" i="12" s="1"/>
  <c r="L327" i="12"/>
  <c r="J327" i="12"/>
  <c r="N326" i="12"/>
  <c r="O326" i="12" s="1"/>
  <c r="L326" i="12"/>
  <c r="J326" i="12"/>
  <c r="N325" i="12"/>
  <c r="O325" i="12" s="1"/>
  <c r="L325" i="12"/>
  <c r="J325" i="12"/>
  <c r="N324" i="12"/>
  <c r="O324" i="12" s="1"/>
  <c r="L324" i="12"/>
  <c r="J324" i="12"/>
  <c r="N323" i="12"/>
  <c r="O323" i="12" s="1"/>
  <c r="L323" i="12"/>
  <c r="J323" i="12"/>
  <c r="N322" i="12"/>
  <c r="O322" i="12" s="1"/>
  <c r="L322" i="12"/>
  <c r="J322" i="12"/>
  <c r="N321" i="12"/>
  <c r="O321" i="12" s="1"/>
  <c r="L321" i="12"/>
  <c r="J321" i="12"/>
  <c r="N320" i="12"/>
  <c r="O320" i="12" s="1"/>
  <c r="L320" i="12"/>
  <c r="J320" i="12"/>
  <c r="N319" i="12"/>
  <c r="O319" i="12" s="1"/>
  <c r="L319" i="12"/>
  <c r="J319" i="12"/>
  <c r="N318" i="12"/>
  <c r="O318" i="12" s="1"/>
  <c r="L318" i="12"/>
  <c r="J318" i="12"/>
  <c r="N317" i="12"/>
  <c r="O317" i="12" s="1"/>
  <c r="L317" i="12"/>
  <c r="J317" i="12"/>
  <c r="N316" i="12"/>
  <c r="O316" i="12" s="1"/>
  <c r="L316" i="12"/>
  <c r="J316" i="12"/>
  <c r="N315" i="12"/>
  <c r="O315" i="12" s="1"/>
  <c r="L315" i="12"/>
  <c r="J315" i="12"/>
  <c r="N314" i="12"/>
  <c r="O314" i="12" s="1"/>
  <c r="L314" i="12"/>
  <c r="J314" i="12"/>
  <c r="N313" i="12"/>
  <c r="O313" i="12" s="1"/>
  <c r="L313" i="12"/>
  <c r="J313" i="12"/>
  <c r="N312" i="12"/>
  <c r="O312" i="12" s="1"/>
  <c r="L312" i="12"/>
  <c r="J312" i="12"/>
  <c r="N311" i="12"/>
  <c r="O311" i="12" s="1"/>
  <c r="L311" i="12"/>
  <c r="J311" i="12"/>
  <c r="N310" i="12"/>
  <c r="O310" i="12" s="1"/>
  <c r="L310" i="12"/>
  <c r="J310" i="12"/>
  <c r="N309" i="12"/>
  <c r="O309" i="12" s="1"/>
  <c r="L309" i="12"/>
  <c r="J309" i="12"/>
  <c r="N308" i="12"/>
  <c r="O308" i="12" s="1"/>
  <c r="L308" i="12"/>
  <c r="J308" i="12"/>
  <c r="N307" i="12"/>
  <c r="O307" i="12" s="1"/>
  <c r="L307" i="12"/>
  <c r="J307" i="12"/>
  <c r="N306" i="12"/>
  <c r="O306" i="12" s="1"/>
  <c r="L306" i="12"/>
  <c r="J306" i="12"/>
  <c r="N305" i="12"/>
  <c r="O305" i="12" s="1"/>
  <c r="L305" i="12"/>
  <c r="J305" i="12"/>
  <c r="N304" i="12"/>
  <c r="O304" i="12" s="1"/>
  <c r="L304" i="12"/>
  <c r="J304" i="12"/>
  <c r="N303" i="12"/>
  <c r="O303" i="12" s="1"/>
  <c r="L303" i="12"/>
  <c r="J303" i="12"/>
  <c r="N302" i="12"/>
  <c r="O302" i="12" s="1"/>
  <c r="L302" i="12"/>
  <c r="J302" i="12"/>
  <c r="N301" i="12"/>
  <c r="O301" i="12" s="1"/>
  <c r="L301" i="12"/>
  <c r="J301" i="12"/>
  <c r="N300" i="12"/>
  <c r="O300" i="12" s="1"/>
  <c r="L300" i="12"/>
  <c r="J300" i="12"/>
  <c r="N299" i="12"/>
  <c r="O299" i="12" s="1"/>
  <c r="L299" i="12"/>
  <c r="J299" i="12"/>
  <c r="N298" i="12"/>
  <c r="O298" i="12" s="1"/>
  <c r="L298" i="12"/>
  <c r="J298" i="12"/>
  <c r="N297" i="12"/>
  <c r="O297" i="12" s="1"/>
  <c r="L297" i="12"/>
  <c r="J297" i="12"/>
  <c r="N296" i="12"/>
  <c r="O296" i="12" s="1"/>
  <c r="L296" i="12"/>
  <c r="J296" i="12"/>
  <c r="N295" i="12"/>
  <c r="O295" i="12" s="1"/>
  <c r="L295" i="12"/>
  <c r="J295" i="12"/>
  <c r="N294" i="12"/>
  <c r="O294" i="12" s="1"/>
  <c r="L294" i="12"/>
  <c r="J294" i="12"/>
  <c r="N293" i="12"/>
  <c r="O293" i="12" s="1"/>
  <c r="L293" i="12"/>
  <c r="J293" i="12"/>
  <c r="N292" i="12"/>
  <c r="O292" i="12" s="1"/>
  <c r="L292" i="12"/>
  <c r="J292" i="12"/>
  <c r="N291" i="12"/>
  <c r="O291" i="12" s="1"/>
  <c r="L291" i="12"/>
  <c r="J291" i="12"/>
  <c r="N290" i="12"/>
  <c r="O290" i="12" s="1"/>
  <c r="L290" i="12"/>
  <c r="J290" i="12"/>
  <c r="N289" i="12"/>
  <c r="O289" i="12" s="1"/>
  <c r="L289" i="12"/>
  <c r="J289" i="12"/>
  <c r="N288" i="12"/>
  <c r="O288" i="12" s="1"/>
  <c r="L288" i="12"/>
  <c r="J288" i="12"/>
  <c r="N287" i="12"/>
  <c r="O287" i="12" s="1"/>
  <c r="L287" i="12"/>
  <c r="J287" i="12"/>
  <c r="N286" i="12"/>
  <c r="O286" i="12" s="1"/>
  <c r="L286" i="12"/>
  <c r="J286" i="12"/>
  <c r="N285" i="12"/>
  <c r="O285" i="12" s="1"/>
  <c r="L285" i="12"/>
  <c r="J285" i="12"/>
  <c r="N284" i="12"/>
  <c r="O284" i="12" s="1"/>
  <c r="L284" i="12"/>
  <c r="J284" i="12"/>
  <c r="N283" i="12"/>
  <c r="O283" i="12" s="1"/>
  <c r="L283" i="12"/>
  <c r="J283" i="12"/>
  <c r="N282" i="12"/>
  <c r="O282" i="12" s="1"/>
  <c r="L282" i="12"/>
  <c r="J282" i="12"/>
  <c r="N281" i="12"/>
  <c r="O281" i="12" s="1"/>
  <c r="L281" i="12"/>
  <c r="J281" i="12"/>
  <c r="N280" i="12"/>
  <c r="O280" i="12" s="1"/>
  <c r="L280" i="12"/>
  <c r="J280" i="12"/>
  <c r="N279" i="12"/>
  <c r="O279" i="12" s="1"/>
  <c r="L279" i="12"/>
  <c r="J279" i="12"/>
  <c r="N278" i="12"/>
  <c r="O278" i="12" s="1"/>
  <c r="L278" i="12"/>
  <c r="J278" i="12"/>
  <c r="N277" i="12"/>
  <c r="O277" i="12" s="1"/>
  <c r="L277" i="12"/>
  <c r="J277" i="12"/>
  <c r="N276" i="12"/>
  <c r="O276" i="12" s="1"/>
  <c r="L276" i="12"/>
  <c r="J276" i="12"/>
  <c r="N275" i="12"/>
  <c r="O275" i="12" s="1"/>
  <c r="L275" i="12"/>
  <c r="J275" i="12"/>
  <c r="N274" i="12"/>
  <c r="O274" i="12" s="1"/>
  <c r="L274" i="12"/>
  <c r="J274" i="12"/>
  <c r="N273" i="12"/>
  <c r="O273" i="12" s="1"/>
  <c r="L273" i="12"/>
  <c r="J273" i="12"/>
  <c r="N272" i="12"/>
  <c r="O272" i="12" s="1"/>
  <c r="L272" i="12"/>
  <c r="J272" i="12"/>
  <c r="N271" i="12"/>
  <c r="O271" i="12" s="1"/>
  <c r="L271" i="12"/>
  <c r="J271" i="12"/>
  <c r="N270" i="12"/>
  <c r="O270" i="12" s="1"/>
  <c r="L270" i="12"/>
  <c r="J270" i="12"/>
  <c r="N269" i="12"/>
  <c r="O269" i="12" s="1"/>
  <c r="L269" i="12"/>
  <c r="J269" i="12"/>
  <c r="N268" i="12"/>
  <c r="O268" i="12" s="1"/>
  <c r="L268" i="12"/>
  <c r="J268" i="12"/>
  <c r="N267" i="12"/>
  <c r="O267" i="12" s="1"/>
  <c r="L267" i="12"/>
  <c r="J267" i="12"/>
  <c r="N266" i="12"/>
  <c r="O266" i="12" s="1"/>
  <c r="L266" i="12"/>
  <c r="J266" i="12"/>
  <c r="N265" i="12"/>
  <c r="O265" i="12" s="1"/>
  <c r="L265" i="12"/>
  <c r="J265" i="12"/>
  <c r="N264" i="12"/>
  <c r="O264" i="12" s="1"/>
  <c r="L264" i="12"/>
  <c r="J264" i="12"/>
  <c r="N263" i="12"/>
  <c r="O263" i="12" s="1"/>
  <c r="L263" i="12"/>
  <c r="J263" i="12"/>
  <c r="N262" i="12"/>
  <c r="O262" i="12" s="1"/>
  <c r="L262" i="12"/>
  <c r="J262" i="12"/>
  <c r="N261" i="12"/>
  <c r="O261" i="12" s="1"/>
  <c r="L261" i="12"/>
  <c r="J261" i="12"/>
  <c r="N260" i="12"/>
  <c r="O260" i="12" s="1"/>
  <c r="L260" i="12"/>
  <c r="J260" i="12"/>
  <c r="N259" i="12"/>
  <c r="O259" i="12" s="1"/>
  <c r="L259" i="12"/>
  <c r="J259" i="12"/>
  <c r="N258" i="12"/>
  <c r="O258" i="12" s="1"/>
  <c r="L258" i="12"/>
  <c r="J258" i="12"/>
  <c r="N257" i="12"/>
  <c r="O257" i="12" s="1"/>
  <c r="L257" i="12"/>
  <c r="J257" i="12"/>
  <c r="N256" i="12"/>
  <c r="O256" i="12" s="1"/>
  <c r="L256" i="12"/>
  <c r="J256" i="12"/>
  <c r="N255" i="12"/>
  <c r="O255" i="12" s="1"/>
  <c r="L255" i="12"/>
  <c r="J255" i="12"/>
  <c r="N254" i="12"/>
  <c r="O254" i="12" s="1"/>
  <c r="L254" i="12"/>
  <c r="J254" i="12"/>
  <c r="N253" i="12"/>
  <c r="O253" i="12" s="1"/>
  <c r="L253" i="12"/>
  <c r="J253" i="12"/>
  <c r="N252" i="12"/>
  <c r="O252" i="12" s="1"/>
  <c r="L252" i="12"/>
  <c r="J252" i="12"/>
  <c r="N251" i="12"/>
  <c r="O251" i="12" s="1"/>
  <c r="L251" i="12"/>
  <c r="J251" i="12"/>
  <c r="N250" i="12"/>
  <c r="O250" i="12" s="1"/>
  <c r="L250" i="12"/>
  <c r="J250" i="12"/>
  <c r="N249" i="12"/>
  <c r="O249" i="12" s="1"/>
  <c r="L249" i="12"/>
  <c r="J249" i="12"/>
  <c r="N248" i="12"/>
  <c r="O248" i="12" s="1"/>
  <c r="L248" i="12"/>
  <c r="J248" i="12"/>
  <c r="N247" i="12"/>
  <c r="O247" i="12" s="1"/>
  <c r="L247" i="12"/>
  <c r="J247" i="12"/>
  <c r="N246" i="12"/>
  <c r="O246" i="12" s="1"/>
  <c r="L246" i="12"/>
  <c r="J246" i="12"/>
  <c r="N245" i="12"/>
  <c r="O245" i="12" s="1"/>
  <c r="L245" i="12"/>
  <c r="J245" i="12"/>
  <c r="N244" i="12"/>
  <c r="O244" i="12" s="1"/>
  <c r="L244" i="12"/>
  <c r="J244" i="12"/>
  <c r="N243" i="12"/>
  <c r="O243" i="12" s="1"/>
  <c r="L243" i="12"/>
  <c r="J243" i="12"/>
  <c r="N242" i="12"/>
  <c r="O242" i="12" s="1"/>
  <c r="L242" i="12"/>
  <c r="J242" i="12"/>
  <c r="N241" i="12"/>
  <c r="O241" i="12" s="1"/>
  <c r="L241" i="12"/>
  <c r="J241" i="12"/>
  <c r="N240" i="12"/>
  <c r="O240" i="12" s="1"/>
  <c r="L240" i="12"/>
  <c r="J240" i="12"/>
  <c r="N239" i="12"/>
  <c r="O239" i="12" s="1"/>
  <c r="L239" i="12"/>
  <c r="J239" i="12"/>
  <c r="N238" i="12"/>
  <c r="O238" i="12" s="1"/>
  <c r="L238" i="12"/>
  <c r="J238" i="12"/>
  <c r="N237" i="12"/>
  <c r="O237" i="12" s="1"/>
  <c r="L237" i="12"/>
  <c r="J237" i="12"/>
  <c r="N236" i="12"/>
  <c r="O236" i="12" s="1"/>
  <c r="L236" i="12"/>
  <c r="J236" i="12"/>
  <c r="N235" i="12"/>
  <c r="O235" i="12" s="1"/>
  <c r="L235" i="12"/>
  <c r="J235" i="12"/>
  <c r="N234" i="12"/>
  <c r="O234" i="12" s="1"/>
  <c r="L234" i="12"/>
  <c r="J234" i="12"/>
  <c r="N233" i="12"/>
  <c r="O233" i="12" s="1"/>
  <c r="L233" i="12"/>
  <c r="J233" i="12"/>
  <c r="N232" i="12"/>
  <c r="O232" i="12" s="1"/>
  <c r="L232" i="12"/>
  <c r="J232" i="12"/>
  <c r="N231" i="12"/>
  <c r="O231" i="12" s="1"/>
  <c r="L231" i="12"/>
  <c r="J231" i="12"/>
  <c r="N230" i="12"/>
  <c r="O230" i="12" s="1"/>
  <c r="L230" i="12"/>
  <c r="J230" i="12"/>
  <c r="N229" i="12"/>
  <c r="O229" i="12" s="1"/>
  <c r="L229" i="12"/>
  <c r="J229" i="12"/>
  <c r="N228" i="12"/>
  <c r="O228" i="12" s="1"/>
  <c r="L228" i="12"/>
  <c r="J228" i="12"/>
  <c r="N227" i="12"/>
  <c r="O227" i="12" s="1"/>
  <c r="L227" i="12"/>
  <c r="J227" i="12"/>
  <c r="N226" i="12"/>
  <c r="O226" i="12" s="1"/>
  <c r="L226" i="12"/>
  <c r="J226" i="12"/>
  <c r="N225" i="12"/>
  <c r="O225" i="12" s="1"/>
  <c r="L225" i="12"/>
  <c r="J225" i="12"/>
  <c r="N224" i="12"/>
  <c r="O224" i="12" s="1"/>
  <c r="L224" i="12"/>
  <c r="J224" i="12"/>
  <c r="N223" i="12"/>
  <c r="O223" i="12" s="1"/>
  <c r="L223" i="12"/>
  <c r="J223" i="12"/>
  <c r="N222" i="12"/>
  <c r="O222" i="12" s="1"/>
  <c r="L222" i="12"/>
  <c r="J222" i="12"/>
  <c r="N221" i="12"/>
  <c r="O221" i="12" s="1"/>
  <c r="L221" i="12"/>
  <c r="J221" i="12"/>
  <c r="N220" i="12"/>
  <c r="O220" i="12" s="1"/>
  <c r="L220" i="12"/>
  <c r="J220" i="12"/>
  <c r="N219" i="12"/>
  <c r="O219" i="12" s="1"/>
  <c r="L219" i="12"/>
  <c r="J219" i="12"/>
  <c r="N218" i="12"/>
  <c r="O218" i="12" s="1"/>
  <c r="L218" i="12"/>
  <c r="J218" i="12"/>
  <c r="N217" i="12"/>
  <c r="O217" i="12" s="1"/>
  <c r="L217" i="12"/>
  <c r="J217" i="12"/>
  <c r="N216" i="12"/>
  <c r="O216" i="12" s="1"/>
  <c r="L216" i="12"/>
  <c r="J216" i="12"/>
  <c r="N215" i="12"/>
  <c r="O215" i="12" s="1"/>
  <c r="L215" i="12"/>
  <c r="J215" i="12"/>
  <c r="N214" i="12"/>
  <c r="O214" i="12" s="1"/>
  <c r="L214" i="12"/>
  <c r="J214" i="12"/>
  <c r="N213" i="12"/>
  <c r="O213" i="12" s="1"/>
  <c r="L213" i="12"/>
  <c r="J213" i="12"/>
  <c r="N212" i="12"/>
  <c r="O212" i="12" s="1"/>
  <c r="L212" i="12"/>
  <c r="J212" i="12"/>
  <c r="N211" i="12"/>
  <c r="O211" i="12" s="1"/>
  <c r="L211" i="12"/>
  <c r="J211" i="12"/>
  <c r="N210" i="12"/>
  <c r="O210" i="12" s="1"/>
  <c r="L210" i="12"/>
  <c r="J210" i="12"/>
  <c r="N209" i="12"/>
  <c r="O209" i="12" s="1"/>
  <c r="L209" i="12"/>
  <c r="J209" i="12"/>
  <c r="N208" i="12"/>
  <c r="O208" i="12" s="1"/>
  <c r="L208" i="12"/>
  <c r="J208" i="12"/>
  <c r="N207" i="12"/>
  <c r="O207" i="12" s="1"/>
  <c r="L207" i="12"/>
  <c r="J207" i="12"/>
  <c r="N206" i="12"/>
  <c r="O206" i="12" s="1"/>
  <c r="L206" i="12"/>
  <c r="J206" i="12"/>
  <c r="N205" i="12"/>
  <c r="O205" i="12" s="1"/>
  <c r="L205" i="12"/>
  <c r="J205" i="12"/>
  <c r="N204" i="12"/>
  <c r="O204" i="12" s="1"/>
  <c r="L204" i="12"/>
  <c r="J204" i="12"/>
  <c r="N203" i="12"/>
  <c r="O203" i="12" s="1"/>
  <c r="L203" i="12"/>
  <c r="J203" i="12"/>
  <c r="N202" i="12"/>
  <c r="O202" i="12" s="1"/>
  <c r="L202" i="12"/>
  <c r="J202" i="12"/>
  <c r="N201" i="12"/>
  <c r="O201" i="12" s="1"/>
  <c r="L201" i="12"/>
  <c r="J201" i="12"/>
  <c r="N200" i="12"/>
  <c r="O200" i="12" s="1"/>
  <c r="L200" i="12"/>
  <c r="J200" i="12"/>
  <c r="N199" i="12"/>
  <c r="O199" i="12" s="1"/>
  <c r="L199" i="12"/>
  <c r="J199" i="12"/>
  <c r="N198" i="12"/>
  <c r="O198" i="12" s="1"/>
  <c r="L198" i="12"/>
  <c r="J198" i="12"/>
  <c r="N197" i="12"/>
  <c r="O197" i="12" s="1"/>
  <c r="L197" i="12"/>
  <c r="J197" i="12"/>
  <c r="N196" i="12"/>
  <c r="O196" i="12" s="1"/>
  <c r="L196" i="12"/>
  <c r="J196" i="12"/>
  <c r="N195" i="12"/>
  <c r="O195" i="12" s="1"/>
  <c r="L195" i="12"/>
  <c r="J195" i="12"/>
  <c r="N194" i="12"/>
  <c r="O194" i="12" s="1"/>
  <c r="L194" i="12"/>
  <c r="J194" i="12"/>
  <c r="N193" i="12"/>
  <c r="O193" i="12" s="1"/>
  <c r="L193" i="12"/>
  <c r="J193" i="12"/>
  <c r="N192" i="12"/>
  <c r="O192" i="12" s="1"/>
  <c r="L192" i="12"/>
  <c r="J192" i="12"/>
  <c r="N191" i="12"/>
  <c r="O191" i="12" s="1"/>
  <c r="L191" i="12"/>
  <c r="J191" i="12"/>
  <c r="N190" i="12"/>
  <c r="O190" i="12" s="1"/>
  <c r="L190" i="12"/>
  <c r="J190" i="12"/>
  <c r="N189" i="12"/>
  <c r="O189" i="12" s="1"/>
  <c r="L189" i="12"/>
  <c r="J189" i="12"/>
  <c r="N188" i="12"/>
  <c r="O188" i="12" s="1"/>
  <c r="L188" i="12"/>
  <c r="J188" i="12"/>
  <c r="N187" i="12"/>
  <c r="O187" i="12" s="1"/>
  <c r="L187" i="12"/>
  <c r="J187" i="12"/>
  <c r="N186" i="12"/>
  <c r="O186" i="12" s="1"/>
  <c r="L186" i="12"/>
  <c r="J186" i="12"/>
  <c r="N185" i="12"/>
  <c r="O185" i="12" s="1"/>
  <c r="L185" i="12"/>
  <c r="J185" i="12"/>
  <c r="N184" i="12"/>
  <c r="O184" i="12" s="1"/>
  <c r="L184" i="12"/>
  <c r="J184" i="12"/>
  <c r="N183" i="12"/>
  <c r="O183" i="12" s="1"/>
  <c r="L183" i="12"/>
  <c r="J183" i="12"/>
  <c r="N182" i="12"/>
  <c r="O182" i="12" s="1"/>
  <c r="L182" i="12"/>
  <c r="J182" i="12"/>
  <c r="N181" i="12"/>
  <c r="O181" i="12" s="1"/>
  <c r="L181" i="12"/>
  <c r="J181" i="12"/>
  <c r="N180" i="12"/>
  <c r="O180" i="12" s="1"/>
  <c r="L180" i="12"/>
  <c r="J180" i="12"/>
  <c r="N179" i="12"/>
  <c r="O179" i="12" s="1"/>
  <c r="L179" i="12"/>
  <c r="J179" i="12"/>
  <c r="N178" i="12"/>
  <c r="O178" i="12" s="1"/>
  <c r="L178" i="12"/>
  <c r="J178" i="12"/>
  <c r="N177" i="12"/>
  <c r="O177" i="12" s="1"/>
  <c r="L177" i="12"/>
  <c r="J177" i="12"/>
  <c r="N176" i="12"/>
  <c r="O176" i="12" s="1"/>
  <c r="L176" i="12"/>
  <c r="J176" i="12"/>
  <c r="N175" i="12"/>
  <c r="O175" i="12" s="1"/>
  <c r="L175" i="12"/>
  <c r="J175" i="12"/>
  <c r="N174" i="12"/>
  <c r="O174" i="12" s="1"/>
  <c r="L174" i="12"/>
  <c r="J174" i="12"/>
  <c r="N173" i="12"/>
  <c r="O173" i="12" s="1"/>
  <c r="L173" i="12"/>
  <c r="J173" i="12"/>
  <c r="N172" i="12"/>
  <c r="O172" i="12" s="1"/>
  <c r="L172" i="12"/>
  <c r="J172" i="12"/>
  <c r="N171" i="12"/>
  <c r="O171" i="12" s="1"/>
  <c r="L171" i="12"/>
  <c r="J171" i="12"/>
  <c r="N170" i="12"/>
  <c r="O170" i="12" s="1"/>
  <c r="L170" i="12"/>
  <c r="J170" i="12"/>
  <c r="N169" i="12"/>
  <c r="O169" i="12" s="1"/>
  <c r="L169" i="12"/>
  <c r="J169" i="12"/>
  <c r="N168" i="12"/>
  <c r="O168" i="12" s="1"/>
  <c r="L168" i="12"/>
  <c r="J168" i="12"/>
  <c r="N167" i="12"/>
  <c r="O167" i="12" s="1"/>
  <c r="L167" i="12"/>
  <c r="J167" i="12"/>
  <c r="N166" i="12"/>
  <c r="O166" i="12" s="1"/>
  <c r="L166" i="12"/>
  <c r="J166" i="12"/>
  <c r="N165" i="12"/>
  <c r="O165" i="12" s="1"/>
  <c r="L165" i="12"/>
  <c r="J165" i="12"/>
  <c r="N164" i="12"/>
  <c r="O164" i="12" s="1"/>
  <c r="L164" i="12"/>
  <c r="J164" i="12"/>
  <c r="N163" i="12"/>
  <c r="O163" i="12" s="1"/>
  <c r="L163" i="12"/>
  <c r="J163" i="12"/>
  <c r="N162" i="12"/>
  <c r="O162" i="12" s="1"/>
  <c r="L162" i="12"/>
  <c r="J162" i="12"/>
  <c r="N161" i="12"/>
  <c r="O161" i="12" s="1"/>
  <c r="L161" i="12"/>
  <c r="J161" i="12"/>
  <c r="N160" i="12"/>
  <c r="O160" i="12" s="1"/>
  <c r="L160" i="12"/>
  <c r="J160" i="12"/>
  <c r="N159" i="12"/>
  <c r="O159" i="12" s="1"/>
  <c r="L159" i="12"/>
  <c r="J159" i="12"/>
  <c r="N158" i="12"/>
  <c r="O158" i="12" s="1"/>
  <c r="L158" i="12"/>
  <c r="J158" i="12"/>
  <c r="N157" i="12"/>
  <c r="O157" i="12" s="1"/>
  <c r="L157" i="12"/>
  <c r="J157" i="12"/>
  <c r="N156" i="12"/>
  <c r="O156" i="12" s="1"/>
  <c r="L156" i="12"/>
  <c r="J156" i="12"/>
  <c r="N155" i="12"/>
  <c r="O155" i="12" s="1"/>
  <c r="L155" i="12"/>
  <c r="J155" i="12"/>
  <c r="N154" i="12"/>
  <c r="O154" i="12" s="1"/>
  <c r="L154" i="12"/>
  <c r="J154" i="12"/>
  <c r="N153" i="12"/>
  <c r="O153" i="12" s="1"/>
  <c r="L153" i="12"/>
  <c r="J153" i="12"/>
  <c r="N152" i="12"/>
  <c r="O152" i="12" s="1"/>
  <c r="L152" i="12"/>
  <c r="J152" i="12"/>
  <c r="N151" i="12"/>
  <c r="O151" i="12" s="1"/>
  <c r="L151" i="12"/>
  <c r="J151" i="12"/>
  <c r="N150" i="12"/>
  <c r="O150" i="12" s="1"/>
  <c r="L150" i="12"/>
  <c r="J150" i="12"/>
  <c r="N149" i="12"/>
  <c r="O149" i="12" s="1"/>
  <c r="L149" i="12"/>
  <c r="J149" i="12"/>
  <c r="N148" i="12"/>
  <c r="O148" i="12" s="1"/>
  <c r="L148" i="12"/>
  <c r="J148" i="12"/>
  <c r="N147" i="12"/>
  <c r="O147" i="12" s="1"/>
  <c r="L147" i="12"/>
  <c r="J147" i="12"/>
  <c r="N146" i="12"/>
  <c r="O146" i="12" s="1"/>
  <c r="L146" i="12"/>
  <c r="J146" i="12"/>
  <c r="N145" i="12"/>
  <c r="O145" i="12" s="1"/>
  <c r="L145" i="12"/>
  <c r="J145" i="12"/>
  <c r="N144" i="12"/>
  <c r="O144" i="12" s="1"/>
  <c r="L144" i="12"/>
  <c r="J144" i="12"/>
  <c r="N143" i="12"/>
  <c r="O143" i="12" s="1"/>
  <c r="L143" i="12"/>
  <c r="J143" i="12"/>
  <c r="N142" i="12"/>
  <c r="O142" i="12" s="1"/>
  <c r="L142" i="12"/>
  <c r="J142" i="12"/>
  <c r="N141" i="12"/>
  <c r="O141" i="12" s="1"/>
  <c r="L141" i="12"/>
  <c r="J141" i="12"/>
  <c r="N140" i="12"/>
  <c r="O140" i="12" s="1"/>
  <c r="L140" i="12"/>
  <c r="J140" i="12"/>
  <c r="N139" i="12"/>
  <c r="O139" i="12" s="1"/>
  <c r="L139" i="12"/>
  <c r="J139" i="12"/>
  <c r="N138" i="12"/>
  <c r="O138" i="12" s="1"/>
  <c r="L138" i="12"/>
  <c r="J138" i="12"/>
  <c r="N137" i="12"/>
  <c r="O137" i="12" s="1"/>
  <c r="L137" i="12"/>
  <c r="J137" i="12"/>
  <c r="N136" i="12"/>
  <c r="O136" i="12" s="1"/>
  <c r="L136" i="12"/>
  <c r="J136" i="12"/>
  <c r="N135" i="12"/>
  <c r="O135" i="12" s="1"/>
  <c r="L135" i="12"/>
  <c r="J135" i="12"/>
  <c r="N134" i="12"/>
  <c r="O134" i="12" s="1"/>
  <c r="L134" i="12"/>
  <c r="J134" i="12"/>
  <c r="N133" i="12"/>
  <c r="O133" i="12" s="1"/>
  <c r="L133" i="12"/>
  <c r="J133" i="12"/>
  <c r="N132" i="12"/>
  <c r="O132" i="12" s="1"/>
  <c r="L132" i="12"/>
  <c r="J132" i="12"/>
  <c r="N131" i="12"/>
  <c r="O131" i="12" s="1"/>
  <c r="L131" i="12"/>
  <c r="J131" i="12"/>
  <c r="N130" i="12"/>
  <c r="O130" i="12" s="1"/>
  <c r="L130" i="12"/>
  <c r="J130" i="12"/>
  <c r="N129" i="12"/>
  <c r="O129" i="12" s="1"/>
  <c r="L129" i="12"/>
  <c r="J129" i="12"/>
  <c r="N128" i="12"/>
  <c r="O128" i="12" s="1"/>
  <c r="L128" i="12"/>
  <c r="J128" i="12"/>
  <c r="N127" i="12"/>
  <c r="O127" i="12" s="1"/>
  <c r="L127" i="12"/>
  <c r="J127" i="12"/>
  <c r="N126" i="12"/>
  <c r="O126" i="12" s="1"/>
  <c r="L126" i="12"/>
  <c r="J126" i="12"/>
  <c r="N125" i="12"/>
  <c r="O125" i="12" s="1"/>
  <c r="L125" i="12"/>
  <c r="J125" i="12"/>
  <c r="N124" i="12"/>
  <c r="O124" i="12" s="1"/>
  <c r="L124" i="12"/>
  <c r="J124" i="12"/>
  <c r="N123" i="12"/>
  <c r="O123" i="12" s="1"/>
  <c r="L123" i="12"/>
  <c r="J123" i="12"/>
  <c r="N122" i="12"/>
  <c r="O122" i="12" s="1"/>
  <c r="L122" i="12"/>
  <c r="J122" i="12"/>
  <c r="N121" i="12"/>
  <c r="O121" i="12" s="1"/>
  <c r="L121" i="12"/>
  <c r="J121" i="12"/>
  <c r="N120" i="12"/>
  <c r="O120" i="12" s="1"/>
  <c r="L120" i="12"/>
  <c r="J120" i="12"/>
  <c r="N119" i="12"/>
  <c r="O119" i="12" s="1"/>
  <c r="L119" i="12"/>
  <c r="J119" i="12"/>
  <c r="N118" i="12"/>
  <c r="O118" i="12" s="1"/>
  <c r="L118" i="12"/>
  <c r="J118" i="12"/>
  <c r="N117" i="12"/>
  <c r="O117" i="12" s="1"/>
  <c r="L117" i="12"/>
  <c r="J117" i="12"/>
  <c r="N116" i="12"/>
  <c r="O116" i="12" s="1"/>
  <c r="L116" i="12"/>
  <c r="J116" i="12"/>
  <c r="N115" i="12"/>
  <c r="O115" i="12" s="1"/>
  <c r="L115" i="12"/>
  <c r="J115" i="12"/>
  <c r="N114" i="12"/>
  <c r="O114" i="12" s="1"/>
  <c r="L114" i="12"/>
  <c r="J114" i="12"/>
  <c r="N113" i="12"/>
  <c r="O113" i="12" s="1"/>
  <c r="L113" i="12"/>
  <c r="J113" i="12"/>
  <c r="N112" i="12"/>
  <c r="O112" i="12" s="1"/>
  <c r="L112" i="12"/>
  <c r="J112" i="12"/>
  <c r="N111" i="12"/>
  <c r="O111" i="12" s="1"/>
  <c r="L111" i="12"/>
  <c r="J111" i="12"/>
  <c r="N110" i="12"/>
  <c r="O110" i="12" s="1"/>
  <c r="L110" i="12"/>
  <c r="J110" i="12"/>
  <c r="N109" i="12"/>
  <c r="O109" i="12" s="1"/>
  <c r="L109" i="12"/>
  <c r="J109" i="12"/>
  <c r="N108" i="12"/>
  <c r="O108" i="12" s="1"/>
  <c r="L108" i="12"/>
  <c r="J108" i="12"/>
  <c r="N107" i="12"/>
  <c r="O107" i="12" s="1"/>
  <c r="L107" i="12"/>
  <c r="J107" i="12"/>
  <c r="N106" i="12"/>
  <c r="O106" i="12" s="1"/>
  <c r="L106" i="12"/>
  <c r="J106" i="12"/>
  <c r="N105" i="12"/>
  <c r="O105" i="12" s="1"/>
  <c r="L105" i="12"/>
  <c r="J105" i="12"/>
  <c r="N104" i="12"/>
  <c r="O104" i="12" s="1"/>
  <c r="L104" i="12"/>
  <c r="J104" i="12"/>
  <c r="N103" i="12"/>
  <c r="O103" i="12" s="1"/>
  <c r="L103" i="12"/>
  <c r="J103" i="12"/>
  <c r="N102" i="12"/>
  <c r="O102" i="12" s="1"/>
  <c r="L102" i="12"/>
  <c r="J102" i="12"/>
  <c r="N101" i="12"/>
  <c r="O101" i="12" s="1"/>
  <c r="L101" i="12"/>
  <c r="J101" i="12"/>
  <c r="N100" i="12"/>
  <c r="O100" i="12" s="1"/>
  <c r="L100" i="12"/>
  <c r="J100" i="12"/>
  <c r="N99" i="12"/>
  <c r="O99" i="12" s="1"/>
  <c r="L99" i="12"/>
  <c r="J99" i="12"/>
  <c r="N98" i="12"/>
  <c r="O98" i="12" s="1"/>
  <c r="L98" i="12"/>
  <c r="J98" i="12"/>
  <c r="N97" i="12"/>
  <c r="O97" i="12" s="1"/>
  <c r="L97" i="12"/>
  <c r="J97" i="12"/>
  <c r="N96" i="12"/>
  <c r="O96" i="12" s="1"/>
  <c r="L96" i="12"/>
  <c r="J96" i="12"/>
  <c r="N95" i="12"/>
  <c r="O95" i="12" s="1"/>
  <c r="L95" i="12"/>
  <c r="J95" i="12"/>
  <c r="N94" i="12"/>
  <c r="O94" i="12" s="1"/>
  <c r="L94" i="12"/>
  <c r="J94" i="12"/>
  <c r="N93" i="12"/>
  <c r="O93" i="12" s="1"/>
  <c r="L93" i="12"/>
  <c r="J93" i="12"/>
  <c r="N92" i="12"/>
  <c r="O92" i="12" s="1"/>
  <c r="L92" i="12"/>
  <c r="J92" i="12"/>
  <c r="N91" i="12"/>
  <c r="O91" i="12" s="1"/>
  <c r="L91" i="12"/>
  <c r="J91" i="12"/>
  <c r="N90" i="12"/>
  <c r="O90" i="12" s="1"/>
  <c r="L90" i="12"/>
  <c r="J90" i="12"/>
  <c r="N89" i="12"/>
  <c r="O89" i="12" s="1"/>
  <c r="L89" i="12"/>
  <c r="J89" i="12"/>
  <c r="N88" i="12"/>
  <c r="O88" i="12" s="1"/>
  <c r="L88" i="12"/>
  <c r="J88" i="12"/>
  <c r="N87" i="12"/>
  <c r="O87" i="12" s="1"/>
  <c r="L87" i="12"/>
  <c r="J87" i="12"/>
  <c r="N86" i="12"/>
  <c r="O86" i="12" s="1"/>
  <c r="L86" i="12"/>
  <c r="J86" i="12"/>
  <c r="N85" i="12"/>
  <c r="O85" i="12" s="1"/>
  <c r="L85" i="12"/>
  <c r="J85" i="12"/>
  <c r="N84" i="12"/>
  <c r="O84" i="12" s="1"/>
  <c r="L84" i="12"/>
  <c r="J84" i="12"/>
  <c r="N83" i="12"/>
  <c r="O83" i="12" s="1"/>
  <c r="L83" i="12"/>
  <c r="J83" i="12"/>
  <c r="N82" i="12"/>
  <c r="O82" i="12" s="1"/>
  <c r="L82" i="12"/>
  <c r="J82" i="12"/>
  <c r="N81" i="12"/>
  <c r="O81" i="12" s="1"/>
  <c r="L81" i="12"/>
  <c r="J81" i="12"/>
  <c r="N80" i="12"/>
  <c r="O80" i="12" s="1"/>
  <c r="L80" i="12"/>
  <c r="J80" i="12"/>
  <c r="N79" i="12"/>
  <c r="O79" i="12" s="1"/>
  <c r="L79" i="12"/>
  <c r="J79" i="12"/>
  <c r="N78" i="12"/>
  <c r="O78" i="12" s="1"/>
  <c r="L78" i="12"/>
  <c r="J78" i="12"/>
  <c r="N77" i="12"/>
  <c r="O77" i="12" s="1"/>
  <c r="L77" i="12"/>
  <c r="J77" i="12"/>
  <c r="N76" i="12"/>
  <c r="O76" i="12" s="1"/>
  <c r="L76" i="12"/>
  <c r="J76" i="12"/>
  <c r="N75" i="12"/>
  <c r="O75" i="12" s="1"/>
  <c r="L75" i="12"/>
  <c r="J75" i="12"/>
  <c r="N74" i="12"/>
  <c r="O74" i="12" s="1"/>
  <c r="L74" i="12"/>
  <c r="J74" i="12"/>
  <c r="N73" i="12"/>
  <c r="O73" i="12" s="1"/>
  <c r="L73" i="12"/>
  <c r="J73" i="12"/>
  <c r="N72" i="12"/>
  <c r="O72" i="12" s="1"/>
  <c r="L72" i="12"/>
  <c r="J72" i="12"/>
  <c r="N71" i="12"/>
  <c r="O71" i="12" s="1"/>
  <c r="L71" i="12"/>
  <c r="J71" i="12"/>
  <c r="N70" i="12"/>
  <c r="O70" i="12" s="1"/>
  <c r="L70" i="12"/>
  <c r="J70" i="12"/>
  <c r="N69" i="12"/>
  <c r="O69" i="12" s="1"/>
  <c r="L69" i="12"/>
  <c r="J69" i="12"/>
  <c r="N68" i="12"/>
  <c r="O68" i="12" s="1"/>
  <c r="L68" i="12"/>
  <c r="J68" i="12"/>
  <c r="N67" i="12"/>
  <c r="O67" i="12" s="1"/>
  <c r="L67" i="12"/>
  <c r="J67" i="12"/>
  <c r="N66" i="12"/>
  <c r="O66" i="12" s="1"/>
  <c r="L66" i="12"/>
  <c r="J66" i="12"/>
  <c r="N65" i="12"/>
  <c r="O65" i="12" s="1"/>
  <c r="L65" i="12"/>
  <c r="J65" i="12"/>
  <c r="N64" i="12"/>
  <c r="O64" i="12" s="1"/>
  <c r="L64" i="12"/>
  <c r="J64" i="12"/>
  <c r="N63" i="12"/>
  <c r="O63" i="12" s="1"/>
  <c r="L63" i="12"/>
  <c r="J63" i="12"/>
  <c r="N62" i="12"/>
  <c r="O62" i="12" s="1"/>
  <c r="L62" i="12"/>
  <c r="J62" i="12"/>
  <c r="N61" i="12"/>
  <c r="O61" i="12" s="1"/>
  <c r="L61" i="12"/>
  <c r="J61" i="12"/>
  <c r="N60" i="12"/>
  <c r="O60" i="12" s="1"/>
  <c r="L60" i="12"/>
  <c r="J60" i="12"/>
  <c r="N59" i="12"/>
  <c r="O59" i="12" s="1"/>
  <c r="L59" i="12"/>
  <c r="J59" i="12"/>
  <c r="N58" i="12"/>
  <c r="O58" i="12" s="1"/>
  <c r="L58" i="12"/>
  <c r="J58" i="12"/>
  <c r="N57" i="12"/>
  <c r="O57" i="12" s="1"/>
  <c r="L57" i="12"/>
  <c r="J57" i="12"/>
  <c r="N56" i="12"/>
  <c r="O56" i="12" s="1"/>
  <c r="L56" i="12"/>
  <c r="J56" i="12"/>
  <c r="N55" i="12"/>
  <c r="O55" i="12" s="1"/>
  <c r="L55" i="12"/>
  <c r="J55" i="12"/>
  <c r="N54" i="12"/>
  <c r="O54" i="12" s="1"/>
  <c r="L54" i="12"/>
  <c r="J54" i="12"/>
  <c r="N53" i="12"/>
  <c r="O53" i="12" s="1"/>
  <c r="L53" i="12"/>
  <c r="J53" i="12"/>
  <c r="N52" i="12"/>
  <c r="O52" i="12" s="1"/>
  <c r="L52" i="12"/>
  <c r="J52" i="12"/>
  <c r="N51" i="12"/>
  <c r="O51" i="12" s="1"/>
  <c r="L51" i="12"/>
  <c r="J51" i="12"/>
  <c r="N50" i="12"/>
  <c r="O50" i="12" s="1"/>
  <c r="L50" i="12"/>
  <c r="J50" i="12"/>
  <c r="N49" i="12"/>
  <c r="O49" i="12" s="1"/>
  <c r="L49" i="12"/>
  <c r="J49" i="12"/>
  <c r="N48" i="12"/>
  <c r="O48" i="12" s="1"/>
  <c r="L48" i="12"/>
  <c r="J48" i="12"/>
  <c r="N47" i="12"/>
  <c r="O47" i="12" s="1"/>
  <c r="L47" i="12"/>
  <c r="J47" i="12"/>
  <c r="N46" i="12"/>
  <c r="O46" i="12" s="1"/>
  <c r="L46" i="12"/>
  <c r="J46" i="12"/>
  <c r="N45" i="12"/>
  <c r="O45" i="12" s="1"/>
  <c r="L45" i="12"/>
  <c r="J45" i="12"/>
  <c r="N44" i="12"/>
  <c r="O44" i="12" s="1"/>
  <c r="L44" i="12"/>
  <c r="J44" i="12"/>
  <c r="N43" i="12"/>
  <c r="O43" i="12" s="1"/>
  <c r="L43" i="12"/>
  <c r="J43" i="12"/>
  <c r="N42" i="12"/>
  <c r="O42" i="12" s="1"/>
  <c r="L42" i="12"/>
  <c r="J42" i="12"/>
  <c r="N41" i="12"/>
  <c r="O41" i="12" s="1"/>
  <c r="L41" i="12"/>
  <c r="J41" i="12"/>
  <c r="N40" i="12"/>
  <c r="O40" i="12" s="1"/>
  <c r="L40" i="12"/>
  <c r="J40" i="12"/>
  <c r="N39" i="12"/>
  <c r="O39" i="12" s="1"/>
  <c r="L39" i="12"/>
  <c r="J39" i="12"/>
  <c r="N38" i="12"/>
  <c r="O38" i="12" s="1"/>
  <c r="L38" i="12"/>
  <c r="J38" i="12"/>
  <c r="N37" i="12"/>
  <c r="O37" i="12" s="1"/>
  <c r="L37" i="12"/>
  <c r="J37" i="12"/>
  <c r="N36" i="12"/>
  <c r="O36" i="12" s="1"/>
  <c r="L36" i="12"/>
  <c r="J36" i="12"/>
  <c r="N35" i="12"/>
  <c r="O35" i="12" s="1"/>
  <c r="L35" i="12"/>
  <c r="J35" i="12"/>
  <c r="N34" i="12"/>
  <c r="O34" i="12" s="1"/>
  <c r="L34" i="12"/>
  <c r="J34" i="12"/>
  <c r="N33" i="12"/>
  <c r="O33" i="12" s="1"/>
  <c r="L33" i="12"/>
  <c r="J33" i="12"/>
  <c r="N32" i="12"/>
  <c r="O32" i="12" s="1"/>
  <c r="L32" i="12"/>
  <c r="J32" i="12"/>
  <c r="N31" i="12"/>
  <c r="O31" i="12" s="1"/>
  <c r="L31" i="12"/>
  <c r="J31" i="12"/>
  <c r="N30" i="12"/>
  <c r="O30" i="12" s="1"/>
  <c r="L30" i="12"/>
  <c r="J30" i="12"/>
  <c r="N29" i="12"/>
  <c r="O29" i="12" s="1"/>
  <c r="L29" i="12"/>
  <c r="J29" i="12"/>
  <c r="N28" i="12"/>
  <c r="O28" i="12" s="1"/>
  <c r="L28" i="12"/>
  <c r="J28" i="12"/>
  <c r="N27" i="12"/>
  <c r="O27" i="12" s="1"/>
  <c r="L27" i="12"/>
  <c r="J27" i="12"/>
  <c r="N26" i="12"/>
  <c r="O26" i="12" s="1"/>
  <c r="L26" i="12"/>
  <c r="J26" i="12"/>
  <c r="N25" i="12"/>
  <c r="O25" i="12" s="1"/>
  <c r="L25" i="12"/>
  <c r="J25" i="12"/>
  <c r="N24" i="12"/>
  <c r="O24" i="12" s="1"/>
  <c r="L24" i="12"/>
  <c r="J24" i="12"/>
  <c r="N23" i="12"/>
  <c r="O23" i="12" s="1"/>
  <c r="L23" i="12"/>
  <c r="J23" i="12"/>
  <c r="N22" i="12"/>
  <c r="O22" i="12" s="1"/>
  <c r="L22" i="12"/>
  <c r="J22" i="12"/>
  <c r="N21" i="12"/>
  <c r="O21" i="12" s="1"/>
  <c r="L21" i="12"/>
  <c r="J21" i="12"/>
  <c r="N20" i="12"/>
  <c r="O20" i="12" s="1"/>
  <c r="L20" i="12"/>
  <c r="J20" i="12"/>
  <c r="N19" i="12"/>
  <c r="O19" i="12" s="1"/>
  <c r="L19" i="12"/>
  <c r="J19" i="12"/>
  <c r="N18" i="12"/>
  <c r="O18" i="12" s="1"/>
  <c r="L18" i="12"/>
  <c r="J18" i="12"/>
  <c r="N17" i="12"/>
  <c r="O17" i="12" s="1"/>
  <c r="L17" i="12"/>
  <c r="J17" i="12"/>
  <c r="N16" i="12"/>
  <c r="O16" i="12" s="1"/>
  <c r="L16" i="12"/>
  <c r="J16" i="12"/>
  <c r="N15" i="12"/>
  <c r="O15" i="12" s="1"/>
  <c r="L15" i="12"/>
  <c r="J15" i="12"/>
  <c r="N14" i="12"/>
  <c r="O14" i="12" s="1"/>
  <c r="L14" i="12"/>
  <c r="J14" i="12"/>
  <c r="N13" i="12"/>
  <c r="O13" i="12" s="1"/>
  <c r="L13" i="12"/>
  <c r="J13" i="12"/>
  <c r="N12" i="12"/>
  <c r="O12" i="12" s="1"/>
  <c r="L12" i="12"/>
  <c r="J12" i="12"/>
  <c r="N11" i="12"/>
  <c r="O11" i="12" s="1"/>
  <c r="L11" i="12"/>
  <c r="J11" i="12"/>
  <c r="N10" i="12"/>
  <c r="O10" i="12" s="1"/>
  <c r="L10" i="12"/>
  <c r="J10" i="12"/>
  <c r="N9" i="12"/>
  <c r="O9" i="12" s="1"/>
  <c r="L9" i="12"/>
  <c r="J9" i="12"/>
  <c r="N8" i="12"/>
  <c r="O8" i="12" s="1"/>
  <c r="L8" i="12"/>
  <c r="J8" i="12"/>
  <c r="N7" i="12"/>
  <c r="O7" i="12" s="1"/>
  <c r="L7" i="12"/>
  <c r="J7" i="12"/>
  <c r="N6" i="12"/>
  <c r="O6" i="12" s="1"/>
  <c r="L6" i="12"/>
  <c r="J6" i="12"/>
  <c r="N5" i="12"/>
  <c r="O5" i="12" s="1"/>
  <c r="L5" i="12"/>
  <c r="J5" i="12"/>
  <c r="N4" i="12"/>
  <c r="O4" i="12" s="1"/>
  <c r="L4" i="12"/>
  <c r="J4" i="12"/>
  <c r="N3" i="12"/>
  <c r="O3" i="12" s="1"/>
  <c r="L3" i="12"/>
  <c r="J3" i="12"/>
  <c r="O3153" i="13" l="1"/>
  <c r="O2960" i="13"/>
  <c r="O3428" i="13"/>
  <c r="O3034" i="13"/>
  <c r="O3305" i="13"/>
  <c r="O3180" i="13"/>
  <c r="O2982" i="13"/>
  <c r="O3349" i="13"/>
  <c r="O3434" i="13"/>
  <c r="O3860" i="13"/>
  <c r="O3673" i="13"/>
  <c r="O3703" i="13"/>
  <c r="O3666" i="13"/>
  <c r="O3737" i="13"/>
  <c r="O3600" i="13"/>
  <c r="O4211" i="13"/>
  <c r="O4417" i="13"/>
  <c r="O4227" i="13"/>
  <c r="O4385" i="13"/>
  <c r="O4126" i="13"/>
  <c r="O4552" i="13"/>
  <c r="O3025" i="13"/>
  <c r="O3448" i="13"/>
  <c r="O3193" i="13"/>
  <c r="O3098" i="13"/>
  <c r="O3606" i="13"/>
  <c r="O3413" i="13"/>
  <c r="O3054" i="13"/>
  <c r="O2903" i="13"/>
  <c r="O3431" i="13"/>
  <c r="O3681" i="13"/>
  <c r="O3339" i="13"/>
  <c r="O3245" i="13"/>
  <c r="O3742" i="13"/>
  <c r="O4024" i="13"/>
  <c r="O2904" i="13"/>
  <c r="O4084" i="13"/>
  <c r="O4077" i="13"/>
  <c r="O4433" i="13"/>
  <c r="O4614" i="13"/>
  <c r="O4311" i="13"/>
  <c r="O3509" i="13"/>
  <c r="P3" i="13"/>
  <c r="O2993" i="13"/>
  <c r="O3583" i="13"/>
  <c r="O3145" i="13"/>
  <c r="O3122" i="13"/>
  <c r="O3393" i="13"/>
  <c r="O3253" i="13"/>
  <c r="O3094" i="13"/>
  <c r="O2935" i="13"/>
  <c r="O3230" i="13"/>
  <c r="O3912" i="13"/>
  <c r="O3558" i="13"/>
  <c r="O3451" i="13"/>
  <c r="O3895" i="13"/>
  <c r="O4010" i="13"/>
  <c r="O3247" i="13"/>
  <c r="O4187" i="13"/>
  <c r="O4284" i="13"/>
  <c r="O4522" i="13"/>
  <c r="O4650" i="13"/>
  <c r="O4391" i="13"/>
  <c r="O3303" i="13"/>
  <c r="O3335" i="13"/>
  <c r="O3147" i="13"/>
  <c r="O2905" i="13"/>
  <c r="O3483" i="13"/>
  <c r="O2972" i="13"/>
  <c r="O3514" i="13"/>
  <c r="O3222" i="13"/>
  <c r="O3079" i="13"/>
  <c r="O3308" i="13"/>
  <c r="O3743" i="13"/>
  <c r="O3632" i="13"/>
  <c r="O3362" i="13"/>
  <c r="O3866" i="13"/>
  <c r="O3989" i="13"/>
  <c r="O3363" i="13"/>
  <c r="O4195" i="13"/>
  <c r="O4636" i="13"/>
  <c r="O4318" i="13"/>
  <c r="O4275" i="13"/>
  <c r="O4630" i="13"/>
  <c r="O3384" i="13"/>
  <c r="O3534" i="13"/>
  <c r="O3019" i="13"/>
  <c r="O2898" i="13"/>
  <c r="O3456" i="13"/>
  <c r="O3036" i="13"/>
  <c r="O3300" i="13"/>
  <c r="O3495" i="13"/>
  <c r="O3167" i="13"/>
  <c r="O3644" i="13"/>
  <c r="O3908" i="13"/>
  <c r="O3399" i="13"/>
  <c r="O3926" i="13"/>
  <c r="O3760" i="13"/>
  <c r="O3777" i="13"/>
  <c r="O4085" i="13"/>
  <c r="O4092" i="13"/>
  <c r="O4184" i="13"/>
  <c r="O4574" i="13"/>
  <c r="O4459" i="13"/>
  <c r="O4167" i="13"/>
  <c r="M1082" i="12"/>
  <c r="O3404" i="13"/>
  <c r="O3184" i="13"/>
  <c r="O2955" i="13"/>
  <c r="O2914" i="13"/>
  <c r="O3229" i="13"/>
  <c r="O3060" i="13"/>
  <c r="O3466" i="13"/>
  <c r="O3333" i="13"/>
  <c r="O3199" i="13"/>
  <c r="O4001" i="13"/>
  <c r="O3266" i="13"/>
  <c r="O3537" i="13"/>
  <c r="O3670" i="13"/>
  <c r="O3659" i="13"/>
  <c r="O3962" i="13"/>
  <c r="O4572" i="13"/>
  <c r="O4276" i="13"/>
  <c r="O4325" i="13"/>
  <c r="O4601" i="13"/>
  <c r="O4523" i="13"/>
  <c r="O4239" i="13"/>
  <c r="O3540" i="13"/>
  <c r="O3152" i="13"/>
  <c r="O2939" i="13"/>
  <c r="O2930" i="13"/>
  <c r="O3465" i="13"/>
  <c r="O3068" i="13"/>
  <c r="O3543" i="13"/>
  <c r="O3578" i="13"/>
  <c r="O3223" i="13"/>
  <c r="O3934" i="13"/>
  <c r="O3671" i="13"/>
  <c r="O3952" i="13"/>
  <c r="O4009" i="13"/>
  <c r="O3768" i="13"/>
  <c r="O3765" i="13"/>
  <c r="O4121" i="13"/>
  <c r="O4326" i="13"/>
  <c r="O4338" i="13"/>
  <c r="O4649" i="13"/>
  <c r="O4579" i="13"/>
  <c r="O4272" i="13"/>
  <c r="M9" i="12"/>
  <c r="M409" i="12"/>
  <c r="M417" i="12"/>
  <c r="M437" i="12"/>
  <c r="M1557" i="12"/>
  <c r="M2098" i="12"/>
  <c r="M2210" i="12"/>
  <c r="M2234" i="12"/>
  <c r="M579" i="12"/>
  <c r="M1144" i="12"/>
  <c r="M219" i="12"/>
  <c r="M227" i="12"/>
  <c r="M235" i="12"/>
  <c r="M947" i="12"/>
  <c r="M955" i="12"/>
  <c r="M963" i="12"/>
  <c r="M971" i="12"/>
  <c r="M2249" i="12"/>
  <c r="M422" i="12"/>
  <c r="M430" i="12"/>
  <c r="M574" i="12"/>
  <c r="M654" i="12"/>
  <c r="M682" i="12"/>
  <c r="M738" i="12"/>
  <c r="M962" i="12"/>
  <c r="M1703" i="12"/>
  <c r="M1807" i="12"/>
  <c r="M1815" i="12"/>
  <c r="M1556" i="12"/>
  <c r="M581" i="12"/>
  <c r="M1165" i="12"/>
  <c r="M1253" i="12"/>
  <c r="M1261" i="12"/>
  <c r="M1717" i="12"/>
  <c r="M1901" i="12"/>
  <c r="M2235" i="12"/>
  <c r="O3377" i="13"/>
  <c r="O3057" i="13"/>
  <c r="O3360" i="13"/>
  <c r="O3424" i="13"/>
  <c r="O3051" i="13"/>
  <c r="O3588" i="13"/>
  <c r="O3612" i="13"/>
  <c r="O3090" i="13"/>
  <c r="O3572" i="13"/>
  <c r="O3553" i="13"/>
  <c r="O3020" i="13"/>
  <c r="O3555" i="13"/>
  <c r="O3438" i="13"/>
  <c r="O3046" i="13"/>
  <c r="O3500" i="13"/>
  <c r="O3576" i="13"/>
  <c r="O3151" i="13"/>
  <c r="O3519" i="13"/>
  <c r="O3685" i="13"/>
  <c r="O3883" i="13"/>
  <c r="O3993" i="13"/>
  <c r="O3238" i="13"/>
  <c r="O3236" i="13"/>
  <c r="O3914" i="13"/>
  <c r="O3886" i="13"/>
  <c r="O3561" i="13"/>
  <c r="O3733" i="13"/>
  <c r="O4026" i="13"/>
  <c r="O3756" i="13"/>
  <c r="O3016" i="13"/>
  <c r="O3091" i="13"/>
  <c r="O4044" i="13"/>
  <c r="O4072" i="13"/>
  <c r="O4617" i="13"/>
  <c r="O4157" i="13"/>
  <c r="O4394" i="13"/>
  <c r="O4485" i="13"/>
  <c r="O4577" i="13"/>
  <c r="O4411" i="13"/>
  <c r="O4254" i="13"/>
  <c r="O4151" i="13"/>
  <c r="O3171" i="13"/>
  <c r="O3107" i="13"/>
  <c r="O4616" i="13"/>
  <c r="O4368" i="13"/>
  <c r="O4087" i="13"/>
  <c r="O4511" i="13"/>
  <c r="O4238" i="13"/>
  <c r="O4659" i="13"/>
  <c r="O4395" i="13"/>
  <c r="O4106" i="13"/>
  <c r="O4513" i="13"/>
  <c r="O4165" i="13"/>
  <c r="O4434" i="13"/>
  <c r="O4100" i="13"/>
  <c r="O4369" i="13"/>
  <c r="O4466" i="13"/>
  <c r="O4145" i="13"/>
  <c r="O4625" i="13"/>
  <c r="O4610" i="13"/>
  <c r="O4661" i="13"/>
  <c r="O4476" i="13"/>
  <c r="O4045" i="13"/>
  <c r="O4429" i="13"/>
  <c r="O4390" i="13"/>
  <c r="O3257" i="13"/>
  <c r="O3173" i="13"/>
  <c r="O3032" i="13"/>
  <c r="O4012" i="13"/>
  <c r="O3698" i="13"/>
  <c r="O3726" i="13"/>
  <c r="O3809" i="13"/>
  <c r="O3996" i="13"/>
  <c r="O4002" i="13"/>
  <c r="O3355" i="13"/>
  <c r="O3395" i="13"/>
  <c r="O4029" i="13"/>
  <c r="O3979" i="13"/>
  <c r="O3918" i="13"/>
  <c r="O3871" i="13"/>
  <c r="O3650" i="13"/>
  <c r="O3935" i="13"/>
  <c r="O3848" i="13"/>
  <c r="O3751" i="13"/>
  <c r="O3427" i="13"/>
  <c r="O3929" i="13"/>
  <c r="O3488" i="13"/>
  <c r="O3834" i="13"/>
  <c r="O3889" i="13"/>
  <c r="O4015" i="13"/>
  <c r="O3810" i="13"/>
  <c r="O3586" i="13"/>
  <c r="O3312" i="13"/>
  <c r="O3135" i="13"/>
  <c r="O2999" i="13"/>
  <c r="O3489" i="13"/>
  <c r="O3501" i="13"/>
  <c r="O3227" i="13"/>
  <c r="O3142" i="13"/>
  <c r="O3038" i="13"/>
  <c r="O2910" i="13"/>
  <c r="O3279" i="13"/>
  <c r="O3554" i="13"/>
  <c r="O3212" i="13"/>
  <c r="O3116" i="13"/>
  <c r="O3004" i="13"/>
  <c r="O2908" i="13"/>
  <c r="O3405" i="13"/>
  <c r="O3527" i="13"/>
  <c r="O3281" i="13"/>
  <c r="O3170" i="13"/>
  <c r="O3074" i="13"/>
  <c r="O2970" i="13"/>
  <c r="O3239" i="13"/>
  <c r="O3033" i="13"/>
  <c r="O3267" i="13"/>
  <c r="O3512" i="13"/>
  <c r="O3067" i="13"/>
  <c r="O3381" i="13"/>
  <c r="O3517" i="13"/>
  <c r="O3088" i="13"/>
  <c r="O3296" i="13"/>
  <c r="O3568" i="13"/>
  <c r="O3089" i="13"/>
  <c r="O3286" i="13"/>
  <c r="O3139" i="13"/>
  <c r="O3123" i="13"/>
  <c r="O3461" i="13"/>
  <c r="O3053" i="13"/>
  <c r="O4592" i="13"/>
  <c r="O4352" i="13"/>
  <c r="O4079" i="13"/>
  <c r="O4455" i="13"/>
  <c r="O4230" i="13"/>
  <c r="O4595" i="13"/>
  <c r="O4355" i="13"/>
  <c r="O4090" i="13"/>
  <c r="O4486" i="13"/>
  <c r="O4115" i="13"/>
  <c r="O4382" i="13"/>
  <c r="O4061" i="13"/>
  <c r="O4305" i="13"/>
  <c r="O4441" i="13"/>
  <c r="O4081" i="13"/>
  <c r="O4557" i="13"/>
  <c r="O4067" i="13"/>
  <c r="O4582" i="13"/>
  <c r="O4374" i="13"/>
  <c r="O4644" i="13"/>
  <c r="O4365" i="13"/>
  <c r="O4233" i="13"/>
  <c r="O3241" i="13"/>
  <c r="O3611" i="13"/>
  <c r="O3080" i="13"/>
  <c r="O3957" i="13"/>
  <c r="O3976" i="13"/>
  <c r="O3645" i="13"/>
  <c r="O3724" i="13"/>
  <c r="O3953" i="13"/>
  <c r="O3970" i="13"/>
  <c r="O3847" i="13"/>
  <c r="O3373" i="13"/>
  <c r="O3652" i="13"/>
  <c r="O3531" i="13"/>
  <c r="O4031" i="13"/>
  <c r="O3692" i="13"/>
  <c r="O3754" i="13"/>
  <c r="O3639" i="13"/>
  <c r="O3638" i="13"/>
  <c r="O3788" i="13"/>
  <c r="O3930" i="13"/>
  <c r="O3851" i="13"/>
  <c r="O3430" i="13"/>
  <c r="O3750" i="13"/>
  <c r="O3796" i="13"/>
  <c r="O3846" i="13"/>
  <c r="O3987" i="13"/>
  <c r="O3506" i="13"/>
  <c r="O3490" i="13"/>
  <c r="O3095" i="13"/>
  <c r="O2983" i="13"/>
  <c r="O3321" i="13"/>
  <c r="O3263" i="13"/>
  <c r="O3317" i="13"/>
  <c r="O3126" i="13"/>
  <c r="O3014" i="13"/>
  <c r="O2902" i="13"/>
  <c r="O3254" i="13"/>
  <c r="O3322" i="13"/>
  <c r="O3196" i="13"/>
  <c r="O3100" i="13"/>
  <c r="O2996" i="13"/>
  <c r="O3401" i="13"/>
  <c r="O3485" i="13"/>
  <c r="O3327" i="13"/>
  <c r="O3546" i="13"/>
  <c r="O3162" i="13"/>
  <c r="O3058" i="13"/>
  <c r="O2962" i="13"/>
  <c r="O3511" i="13"/>
  <c r="O3065" i="13"/>
  <c r="O3446" i="13"/>
  <c r="O3338" i="13"/>
  <c r="O3083" i="13"/>
  <c r="O3345" i="13"/>
  <c r="O2896" i="13"/>
  <c r="O3104" i="13"/>
  <c r="O3232" i="13"/>
  <c r="O2897" i="13"/>
  <c r="O3121" i="13"/>
  <c r="O3597" i="13"/>
  <c r="O2933" i="13"/>
  <c r="O2947" i="13"/>
  <c r="O4560" i="13"/>
  <c r="O4288" i="13"/>
  <c r="O4047" i="13"/>
  <c r="O4431" i="13"/>
  <c r="O4190" i="13"/>
  <c r="O4587" i="13"/>
  <c r="O4323" i="13"/>
  <c r="O4082" i="13"/>
  <c r="O4397" i="13"/>
  <c r="O4089" i="13"/>
  <c r="O4332" i="13"/>
  <c r="O4626" i="13"/>
  <c r="O4278" i="13"/>
  <c r="O4364" i="13"/>
  <c r="O4043" i="13"/>
  <c r="O4386" i="13"/>
  <c r="O4621" i="13"/>
  <c r="O4481" i="13"/>
  <c r="O4273" i="13"/>
  <c r="O4398" i="13"/>
  <c r="O4340" i="13"/>
  <c r="O4161" i="13"/>
  <c r="O2931" i="13"/>
  <c r="O3528" i="13"/>
  <c r="O3144" i="13"/>
  <c r="O3789" i="13"/>
  <c r="O3714" i="13"/>
  <c r="O4000" i="13"/>
  <c r="O3836" i="13"/>
  <c r="O3868" i="13"/>
  <c r="O3665" i="13"/>
  <c r="O3770" i="13"/>
  <c r="O3224" i="13"/>
  <c r="O3864" i="13"/>
  <c r="O3410" i="13"/>
  <c r="O3808" i="13"/>
  <c r="O3727" i="13"/>
  <c r="O3822" i="13"/>
  <c r="O3804" i="13"/>
  <c r="O3909" i="13"/>
  <c r="O3697" i="13"/>
  <c r="O3887" i="13"/>
  <c r="O3729" i="13"/>
  <c r="O3240" i="13"/>
  <c r="O3888" i="13"/>
  <c r="O3732" i="13"/>
  <c r="O3772" i="13"/>
  <c r="O3803" i="13"/>
  <c r="O3318" i="13"/>
  <c r="O3301" i="13"/>
  <c r="O3087" i="13"/>
  <c r="O2959" i="13"/>
  <c r="O3439" i="13"/>
  <c r="O3445" i="13"/>
  <c r="O3452" i="13"/>
  <c r="O3118" i="13"/>
  <c r="O2998" i="13"/>
  <c r="O3598" i="13"/>
  <c r="O3447" i="13"/>
  <c r="O3524" i="13"/>
  <c r="O3188" i="13"/>
  <c r="O3084" i="13"/>
  <c r="O2988" i="13"/>
  <c r="O3348" i="13"/>
  <c r="O3498" i="13"/>
  <c r="O3388" i="13"/>
  <c r="O3334" i="13"/>
  <c r="O3154" i="13"/>
  <c r="O3042" i="13"/>
  <c r="O2946" i="13"/>
  <c r="O3316" i="13"/>
  <c r="O3097" i="13"/>
  <c r="O3580" i="13"/>
  <c r="O2923" i="13"/>
  <c r="O3115" i="13"/>
  <c r="O3392" i="13"/>
  <c r="O2928" i="13"/>
  <c r="O3120" i="13"/>
  <c r="O3481" i="13"/>
  <c r="O2929" i="13"/>
  <c r="O3137" i="13"/>
  <c r="O3468" i="13"/>
  <c r="O2941" i="13"/>
  <c r="O3021" i="13"/>
  <c r="O4472" i="13"/>
  <c r="O4215" i="13"/>
  <c r="O4615" i="13"/>
  <c r="O4327" i="13"/>
  <c r="O4102" i="13"/>
  <c r="O4475" i="13"/>
  <c r="O4258" i="13"/>
  <c r="O4629" i="13"/>
  <c r="O4294" i="13"/>
  <c r="O4588" i="13"/>
  <c r="O4203" i="13"/>
  <c r="O4509" i="13"/>
  <c r="O4581" i="13"/>
  <c r="O4274" i="13"/>
  <c r="O4529" i="13"/>
  <c r="O4137" i="13"/>
  <c r="O4329" i="13"/>
  <c r="O4112" i="13"/>
  <c r="O4069" i="13"/>
  <c r="O4105" i="13"/>
  <c r="O4060" i="13"/>
  <c r="O4348" i="13"/>
  <c r="O3061" i="13"/>
  <c r="O3314" i="13"/>
  <c r="O3570" i="13"/>
  <c r="O3944" i="13"/>
  <c r="O3745" i="13"/>
  <c r="O3882" i="13"/>
  <c r="O3873" i="13"/>
  <c r="O3795" i="13"/>
  <c r="O3617" i="13"/>
  <c r="O3723" i="13"/>
  <c r="O3667" i="13"/>
  <c r="O3779" i="13"/>
  <c r="O3941" i="13"/>
  <c r="O3298" i="13"/>
  <c r="O3925" i="13"/>
  <c r="O3419" i="13"/>
  <c r="O3956" i="13"/>
  <c r="O3505" i="13"/>
  <c r="O3955" i="13"/>
  <c r="O3246" i="13"/>
  <c r="O3832" i="13"/>
  <c r="O3716" i="13"/>
  <c r="O3683" i="13"/>
  <c r="O3323" i="13"/>
  <c r="O3682" i="13"/>
  <c r="O3306" i="13"/>
  <c r="O3492" i="13"/>
  <c r="O3191" i="13"/>
  <c r="O3031" i="13"/>
  <c r="O2927" i="13"/>
  <c r="O3610" i="13"/>
  <c r="O3272" i="13"/>
  <c r="O3190" i="13"/>
  <c r="O3070" i="13"/>
  <c r="O2966" i="13"/>
  <c r="O3352" i="13"/>
  <c r="O3380" i="13"/>
  <c r="O3329" i="13"/>
  <c r="O3148" i="13"/>
  <c r="O3052" i="13"/>
  <c r="O2940" i="13"/>
  <c r="O3231" i="13"/>
  <c r="O3378" i="13"/>
  <c r="O3574" i="13"/>
  <c r="O3218" i="13"/>
  <c r="O3106" i="13"/>
  <c r="O3010" i="13"/>
  <c r="O2906" i="13"/>
  <c r="O2969" i="13"/>
  <c r="O3161" i="13"/>
  <c r="O3475" i="13"/>
  <c r="O2987" i="13"/>
  <c r="O3195" i="13"/>
  <c r="O3290" i="13"/>
  <c r="O2992" i="13"/>
  <c r="O3216" i="13"/>
  <c r="O3460" i="13"/>
  <c r="O3009" i="13"/>
  <c r="O3217" i="13"/>
  <c r="O3417" i="13"/>
  <c r="O3557" i="13"/>
  <c r="O3429" i="13"/>
  <c r="O3056" i="13"/>
  <c r="O3418" i="13"/>
  <c r="O3386" i="13"/>
  <c r="O3017" i="13"/>
  <c r="O2978" i="13"/>
  <c r="O3186" i="13"/>
  <c r="O3368" i="13"/>
  <c r="O2924" i="13"/>
  <c r="O3124" i="13"/>
  <c r="O3376" i="13"/>
  <c r="O2926" i="13"/>
  <c r="O3166" i="13"/>
  <c r="O3337" i="13"/>
  <c r="O3007" i="13"/>
  <c r="O3493" i="13"/>
  <c r="O3855" i="13"/>
  <c r="O3680" i="13"/>
  <c r="O3550" i="13"/>
  <c r="O3947" i="13"/>
  <c r="O4025" i="13"/>
  <c r="O3839" i="13"/>
  <c r="O3977" i="13"/>
  <c r="O3736" i="13"/>
  <c r="O3406" i="13"/>
  <c r="O3646" i="13"/>
  <c r="O3850" i="13"/>
  <c r="O3302" i="13"/>
  <c r="O3109" i="13"/>
  <c r="O4425" i="13"/>
  <c r="O4108" i="13"/>
  <c r="O4116" i="13"/>
  <c r="O4438" i="13"/>
  <c r="O4556" i="13"/>
  <c r="O4164" i="13"/>
  <c r="O4204" i="13"/>
  <c r="O4154" i="13"/>
  <c r="O4622" i="13"/>
  <c r="O4551" i="13"/>
  <c r="O4400" i="13"/>
  <c r="O3043" i="13"/>
  <c r="O3353" i="13"/>
  <c r="O3389" i="13"/>
  <c r="O3024" i="13"/>
  <c r="O3211" i="13"/>
  <c r="O3299" i="13"/>
  <c r="O3001" i="13"/>
  <c r="O2994" i="13"/>
  <c r="O3202" i="13"/>
  <c r="O3366" i="13"/>
  <c r="O2932" i="13"/>
  <c r="O3132" i="13"/>
  <c r="O3522" i="13"/>
  <c r="O2942" i="13"/>
  <c r="O3182" i="13"/>
  <c r="O3515" i="13"/>
  <c r="O3015" i="13"/>
  <c r="O3293" i="13"/>
  <c r="O4018" i="13"/>
  <c r="O3601" i="13"/>
  <c r="O3552" i="13"/>
  <c r="O3854" i="13"/>
  <c r="O3833" i="13"/>
  <c r="O3721" i="13"/>
  <c r="O3905" i="13"/>
  <c r="O3903" i="13"/>
  <c r="O3877" i="13"/>
  <c r="O3741" i="13"/>
  <c r="O3913" i="13"/>
  <c r="O3596" i="13"/>
  <c r="O3093" i="13"/>
  <c r="O4457" i="13"/>
  <c r="O4322" i="13"/>
  <c r="O4277" i="13"/>
  <c r="O4490" i="13"/>
  <c r="O4569" i="13"/>
  <c r="O4177" i="13"/>
  <c r="O4256" i="13"/>
  <c r="O4194" i="13"/>
  <c r="O4054" i="13"/>
  <c r="O4567" i="13"/>
  <c r="O4416" i="13"/>
  <c r="O3289" i="13"/>
  <c r="O3185" i="13"/>
  <c r="O3548" i="13"/>
  <c r="O2976" i="13"/>
  <c r="O3179" i="13"/>
  <c r="O3394" i="13"/>
  <c r="O2937" i="13"/>
  <c r="O3026" i="13"/>
  <c r="O3577" i="13"/>
  <c r="O3271" i="13"/>
  <c r="O2956" i="13"/>
  <c r="O3164" i="13"/>
  <c r="O3581" i="13"/>
  <c r="O2974" i="13"/>
  <c r="O3198" i="13"/>
  <c r="O3420" i="13"/>
  <c r="O3063" i="13"/>
  <c r="O3354" i="13"/>
  <c r="O3771" i="13"/>
  <c r="O3640" i="13"/>
  <c r="O3628" i="13"/>
  <c r="O3911" i="13"/>
  <c r="O3937" i="13"/>
  <c r="O3880" i="13"/>
  <c r="O3679" i="13"/>
  <c r="O3838" i="13"/>
  <c r="O3845" i="13"/>
  <c r="O3690" i="13"/>
  <c r="O3906" i="13"/>
  <c r="O3284" i="13"/>
  <c r="O3579" i="13"/>
  <c r="O4144" i="13"/>
  <c r="O4109" i="13"/>
  <c r="O4354" i="13"/>
  <c r="O4541" i="13"/>
  <c r="O4660" i="13"/>
  <c r="O4293" i="13"/>
  <c r="O4372" i="13"/>
  <c r="O4267" i="13"/>
  <c r="O4110" i="13"/>
  <c r="O4631" i="13"/>
  <c r="O4488" i="13"/>
  <c r="O3285" i="13"/>
  <c r="O3332" i="13"/>
  <c r="O3508" i="13"/>
  <c r="O3105" i="13"/>
  <c r="O2977" i="13"/>
  <c r="O3599" i="13"/>
  <c r="O3274" i="13"/>
  <c r="O3200" i="13"/>
  <c r="O3072" i="13"/>
  <c r="O2944" i="13"/>
  <c r="O3287" i="13"/>
  <c r="O3536" i="13"/>
  <c r="O3163" i="13"/>
  <c r="O3035" i="13"/>
  <c r="O2907" i="13"/>
  <c r="O3593" i="13"/>
  <c r="O3423" i="13"/>
  <c r="O3113" i="13"/>
  <c r="O2985" i="13"/>
  <c r="O3426" i="13"/>
  <c r="O2922" i="13"/>
  <c r="O2986" i="13"/>
  <c r="O3050" i="13"/>
  <c r="O3114" i="13"/>
  <c r="O3178" i="13"/>
  <c r="O3421" i="13"/>
  <c r="O3350" i="13"/>
  <c r="O3585" i="13"/>
  <c r="O3472" i="13"/>
  <c r="O3396" i="13"/>
  <c r="O3603" i="13"/>
  <c r="O2948" i="13"/>
  <c r="O3012" i="13"/>
  <c r="O3076" i="13"/>
  <c r="O3140" i="13"/>
  <c r="O3204" i="13"/>
  <c r="O3510" i="13"/>
  <c r="O3591" i="13"/>
  <c r="O3351" i="13"/>
  <c r="O3549" i="13"/>
  <c r="O2918" i="13"/>
  <c r="O2990" i="13"/>
  <c r="O3062" i="13"/>
  <c r="O3134" i="13"/>
  <c r="O3206" i="13"/>
  <c r="O3608" i="13"/>
  <c r="O3361" i="13"/>
  <c r="O3458" i="13"/>
  <c r="O3328" i="13"/>
  <c r="O2951" i="13"/>
  <c r="O3023" i="13"/>
  <c r="O3103" i="13"/>
  <c r="O3215" i="13"/>
  <c r="O3507" i="13"/>
  <c r="O3499" i="13"/>
  <c r="O3571" i="13"/>
  <c r="O3869" i="13"/>
  <c r="O3939" i="13"/>
  <c r="O3744" i="13"/>
  <c r="O4035" i="13"/>
  <c r="O3904" i="13"/>
  <c r="O3619" i="13"/>
  <c r="O3261" i="13"/>
  <c r="O4034" i="13"/>
  <c r="O3372" i="13"/>
  <c r="O3693" i="13"/>
  <c r="O3870" i="13"/>
  <c r="O3694" i="13"/>
  <c r="O3715" i="13"/>
  <c r="O3958" i="13"/>
  <c r="O3695" i="13"/>
  <c r="O3494" i="13"/>
  <c r="O3633" i="13"/>
  <c r="O3752" i="13"/>
  <c r="O3278" i="13"/>
  <c r="O3712" i="13"/>
  <c r="O3326" i="13"/>
  <c r="O3995" i="13"/>
  <c r="O3767" i="13"/>
  <c r="O3938" i="13"/>
  <c r="O3526" i="13"/>
  <c r="O3668" i="13"/>
  <c r="O3725" i="13"/>
  <c r="O3997" i="13"/>
  <c r="O3951" i="13"/>
  <c r="O3684" i="13"/>
  <c r="O3910" i="13"/>
  <c r="O3884" i="13"/>
  <c r="O3758" i="13"/>
  <c r="O3709" i="13"/>
  <c r="O3921" i="13"/>
  <c r="O3960" i="13"/>
  <c r="O3433" i="13"/>
  <c r="O2984" i="13"/>
  <c r="O3425" i="13"/>
  <c r="O2981" i="13"/>
  <c r="O3455" i="13"/>
  <c r="O4141" i="13"/>
  <c r="O4596" i="13"/>
  <c r="O4393" i="13"/>
  <c r="O4265" i="13"/>
  <c r="O4169" i="13"/>
  <c r="O4298" i="13"/>
  <c r="O4155" i="13"/>
  <c r="O4096" i="13"/>
  <c r="O4585" i="13"/>
  <c r="O4097" i="13"/>
  <c r="O4590" i="13"/>
  <c r="O4566" i="13"/>
  <c r="O4171" i="13"/>
  <c r="O4428" i="13"/>
  <c r="O4594" i="13"/>
  <c r="O4381" i="13"/>
  <c r="O4586" i="13"/>
  <c r="O4189" i="13"/>
  <c r="O4421" i="13"/>
  <c r="O4613" i="13"/>
  <c r="O4217" i="13"/>
  <c r="O4422" i="13"/>
  <c r="O4642" i="13"/>
  <c r="O4146" i="13"/>
  <c r="O4283" i="13"/>
  <c r="O4467" i="13"/>
  <c r="O4611" i="13"/>
  <c r="O4118" i="13"/>
  <c r="O4303" i="13"/>
  <c r="O4439" i="13"/>
  <c r="O4623" i="13"/>
  <c r="O4103" i="13"/>
  <c r="O4280" i="13"/>
  <c r="O4464" i="13"/>
  <c r="O4600" i="13"/>
  <c r="O3187" i="13"/>
  <c r="O3117" i="13"/>
  <c r="O3288" i="13"/>
  <c r="O3133" i="13"/>
  <c r="O2989" i="13"/>
  <c r="O3567" i="13"/>
  <c r="O3255" i="13"/>
  <c r="O3201" i="13"/>
  <c r="O3073" i="13"/>
  <c r="O2945" i="13"/>
  <c r="O3565" i="13"/>
  <c r="O3477" i="13"/>
  <c r="O3168" i="13"/>
  <c r="O3040" i="13"/>
  <c r="O2912" i="13"/>
  <c r="O3457" i="13"/>
  <c r="O3258" i="13"/>
  <c r="O3131" i="13"/>
  <c r="O3003" i="13"/>
  <c r="O3541" i="13"/>
  <c r="O3563" i="13"/>
  <c r="O3209" i="13"/>
  <c r="O3081" i="13"/>
  <c r="O2953" i="13"/>
  <c r="O3463" i="13"/>
  <c r="O2938" i="13"/>
  <c r="O3002" i="13"/>
  <c r="O3066" i="13"/>
  <c r="O3130" i="13"/>
  <c r="O3194" i="13"/>
  <c r="O3265" i="13"/>
  <c r="O3400" i="13"/>
  <c r="O3470" i="13"/>
  <c r="O3435" i="13"/>
  <c r="O3529" i="13"/>
  <c r="O2900" i="13"/>
  <c r="O2964" i="13"/>
  <c r="O3028" i="13"/>
  <c r="O3092" i="13"/>
  <c r="O3156" i="13"/>
  <c r="O3220" i="13"/>
  <c r="O3237" i="13"/>
  <c r="O3453" i="13"/>
  <c r="O3252" i="13"/>
  <c r="O3385" i="13"/>
  <c r="O2934" i="13"/>
  <c r="O3006" i="13"/>
  <c r="O3078" i="13"/>
  <c r="O3158" i="13"/>
  <c r="O3544" i="13"/>
  <c r="O3415" i="13"/>
  <c r="O3560" i="13"/>
  <c r="O3242" i="13"/>
  <c r="O3250" i="13"/>
  <c r="O2967" i="13"/>
  <c r="O3047" i="13"/>
  <c r="O3143" i="13"/>
  <c r="O3539" i="13"/>
  <c r="O3573" i="13"/>
  <c r="O3594" i="13"/>
  <c r="O3228" i="13"/>
  <c r="O3902" i="13"/>
  <c r="O3820" i="13"/>
  <c r="O3473" i="13"/>
  <c r="O3717" i="13"/>
  <c r="O3971" i="13"/>
  <c r="O3933" i="13"/>
  <c r="O3486" i="13"/>
  <c r="O3961" i="13"/>
  <c r="O3959" i="13"/>
  <c r="O3797" i="13"/>
  <c r="O3621" i="13"/>
  <c r="O3225" i="13"/>
  <c r="O3954" i="13"/>
  <c r="O3966" i="13"/>
  <c r="O3651" i="13"/>
  <c r="O4007" i="13"/>
  <c r="O3823" i="13"/>
  <c r="O3988" i="13"/>
  <c r="O3371" i="13"/>
  <c r="O3819" i="13"/>
  <c r="O3364" i="13"/>
  <c r="O3863" i="13"/>
  <c r="O3800" i="13"/>
  <c r="O3791" i="13"/>
  <c r="O3982" i="13"/>
  <c r="O3669" i="13"/>
  <c r="O3990" i="13"/>
  <c r="O3783" i="13"/>
  <c r="O3653" i="13"/>
  <c r="O3856" i="13"/>
  <c r="O3794" i="13"/>
  <c r="O4032" i="13"/>
  <c r="O3876" i="13"/>
  <c r="O3857" i="13"/>
  <c r="O3949" i="13"/>
  <c r="O3440" i="13"/>
  <c r="O3208" i="13"/>
  <c r="O3521" i="13"/>
  <c r="O3221" i="13"/>
  <c r="O3264" i="13"/>
  <c r="O2925" i="13"/>
  <c r="O4181" i="13"/>
  <c r="O4083" i="13"/>
  <c r="O4494" i="13"/>
  <c r="O4366" i="13"/>
  <c r="O4048" i="13"/>
  <c r="O4405" i="13"/>
  <c r="O4301" i="13"/>
  <c r="O4156" i="13"/>
  <c r="O4665" i="13"/>
  <c r="O4257" i="13"/>
  <c r="O4388" i="13"/>
  <c r="O4657" i="13"/>
  <c r="O4235" i="13"/>
  <c r="O4453" i="13"/>
  <c r="O4213" i="13"/>
  <c r="O4406" i="13"/>
  <c r="O4668" i="13"/>
  <c r="O4228" i="13"/>
  <c r="O4473" i="13"/>
  <c r="O4076" i="13"/>
  <c r="O4269" i="13"/>
  <c r="O4500" i="13"/>
  <c r="O4666" i="13"/>
  <c r="O4162" i="13"/>
  <c r="O4347" i="13"/>
  <c r="O4483" i="13"/>
  <c r="O4667" i="13"/>
  <c r="O4166" i="13"/>
  <c r="O4319" i="13"/>
  <c r="O4503" i="13"/>
  <c r="O4639" i="13"/>
  <c r="O4159" i="13"/>
  <c r="O4304" i="13"/>
  <c r="O4480" i="13"/>
  <c r="O4664" i="13"/>
  <c r="O3059" i="13"/>
  <c r="O3480" i="13"/>
  <c r="O3226" i="13"/>
  <c r="O3538" i="13"/>
  <c r="O2915" i="13"/>
  <c r="O2909" i="13"/>
  <c r="O3331" i="13"/>
  <c r="O3149" i="13"/>
  <c r="O4648" i="13"/>
  <c r="O4584" i="13"/>
  <c r="O4520" i="13"/>
  <c r="O4456" i="13"/>
  <c r="O4392" i="13"/>
  <c r="O4328" i="13"/>
  <c r="O4264" i="13"/>
  <c r="O4199" i="13"/>
  <c r="O4135" i="13"/>
  <c r="O4071" i="13"/>
  <c r="O4671" i="13"/>
  <c r="O4607" i="13"/>
  <c r="O4543" i="13"/>
  <c r="O4479" i="13"/>
  <c r="O4415" i="13"/>
  <c r="O4351" i="13"/>
  <c r="O4287" i="13"/>
  <c r="O4222" i="13"/>
  <c r="O4158" i="13"/>
  <c r="O4094" i="13"/>
  <c r="O4670" i="13"/>
  <c r="O4635" i="13"/>
  <c r="O4571" i="13"/>
  <c r="O4507" i="13"/>
  <c r="O4443" i="13"/>
  <c r="O4379" i="13"/>
  <c r="O4315" i="13"/>
  <c r="O4250" i="13"/>
  <c r="O4186" i="13"/>
  <c r="O4122" i="13"/>
  <c r="O4058" i="13"/>
  <c r="O4634" i="13"/>
  <c r="O4550" i="13"/>
  <c r="O4449" i="13"/>
  <c r="O4346" i="13"/>
  <c r="O4243" i="13"/>
  <c r="O4140" i="13"/>
  <c r="O4037" i="13"/>
  <c r="O4562" i="13"/>
  <c r="O4460" i="13"/>
  <c r="O4357" i="13"/>
  <c r="O4253" i="13"/>
  <c r="O4152" i="13"/>
  <c r="O4049" i="13"/>
  <c r="O4561" i="13"/>
  <c r="O4458" i="13"/>
  <c r="O4356" i="13"/>
  <c r="O4252" i="13"/>
  <c r="O4620" i="13"/>
  <c r="O4517" i="13"/>
  <c r="O4414" i="13"/>
  <c r="O4313" i="13"/>
  <c r="O4209" i="13"/>
  <c r="O4107" i="13"/>
  <c r="O4618" i="13"/>
  <c r="O4516" i="13"/>
  <c r="O4413" i="13"/>
  <c r="O4454" i="13"/>
  <c r="O4232" i="13"/>
  <c r="O4057" i="13"/>
  <c r="O4219" i="13"/>
  <c r="O4482" i="13"/>
  <c r="O4251" i="13"/>
  <c r="O4073" i="13"/>
  <c r="O4412" i="13"/>
  <c r="O4197" i="13"/>
  <c r="O4653" i="13"/>
  <c r="O4349" i="13"/>
  <c r="O4149" i="13"/>
  <c r="O4506" i="13"/>
  <c r="O4604" i="13"/>
  <c r="O4341" i="13"/>
  <c r="O4147" i="13"/>
  <c r="O4565" i="13"/>
  <c r="O4314" i="13"/>
  <c r="O4123" i="13"/>
  <c r="O4526" i="13"/>
  <c r="O4285" i="13"/>
  <c r="O4099" i="13"/>
  <c r="O4193" i="13"/>
  <c r="O3219" i="13"/>
  <c r="O3101" i="13"/>
  <c r="O2997" i="13"/>
  <c r="O3125" i="13"/>
  <c r="O3320" i="13"/>
  <c r="O3503" i="13"/>
  <c r="O2920" i="13"/>
  <c r="O3048" i="13"/>
  <c r="O3176" i="13"/>
  <c r="O3367" i="13"/>
  <c r="O3256" i="13"/>
  <c r="O3865" i="13"/>
  <c r="O3626" i="13"/>
  <c r="O3817" i="13"/>
  <c r="O3973" i="13"/>
  <c r="O3699" i="13"/>
  <c r="O3615" i="13"/>
  <c r="O3801" i="13"/>
  <c r="O3861" i="13"/>
  <c r="O3948" i="13"/>
  <c r="O3785" i="13"/>
  <c r="O3901" i="13"/>
  <c r="O3649" i="13"/>
  <c r="O3793" i="13"/>
  <c r="O4008" i="13"/>
  <c r="O3778" i="13"/>
  <c r="O3927" i="13"/>
  <c r="O3802" i="13"/>
  <c r="O3755" i="13"/>
  <c r="O3696" i="13"/>
  <c r="O3974" i="13"/>
  <c r="O3260" i="13"/>
  <c r="O4022" i="13"/>
  <c r="O3879" i="13"/>
  <c r="O3342" i="13"/>
  <c r="O3972" i="13"/>
  <c r="O3814" i="13"/>
  <c r="O3852" i="13"/>
  <c r="O3689" i="13"/>
  <c r="O3622" i="13"/>
  <c r="O3459" i="13"/>
  <c r="O3676" i="13"/>
  <c r="O3805" i="13"/>
  <c r="O3931" i="13"/>
  <c r="O3340" i="13"/>
  <c r="O4030" i="13"/>
  <c r="O3627" i="13"/>
  <c r="O3923" i="13"/>
  <c r="O3753" i="13"/>
  <c r="O3711" i="13"/>
  <c r="O3356" i="13"/>
  <c r="O3781" i="13"/>
  <c r="O3705" i="13"/>
  <c r="O3618" i="13"/>
  <c r="O3885" i="13"/>
  <c r="O3843" i="13"/>
  <c r="O3292" i="13"/>
  <c r="O3637" i="13"/>
  <c r="O3815" i="13"/>
  <c r="O3244" i="13"/>
  <c r="O3569" i="13"/>
  <c r="O3731" i="13"/>
  <c r="O3773" i="13"/>
  <c r="O4017" i="13"/>
  <c r="O3467" i="13"/>
  <c r="O3780" i="13"/>
  <c r="O3614" i="13"/>
  <c r="O3268" i="13"/>
  <c r="O3294" i="13"/>
  <c r="O3818" i="13"/>
  <c r="O3387" i="13"/>
  <c r="O3940" i="13"/>
  <c r="O3749" i="13"/>
  <c r="O3975" i="13"/>
  <c r="O3566" i="13"/>
  <c r="O3283" i="13"/>
  <c r="O3412" i="13"/>
  <c r="O3556" i="13"/>
  <c r="O3269" i="13"/>
  <c r="O3379" i="13"/>
  <c r="O3183" i="13"/>
  <c r="O3119" i="13"/>
  <c r="O3055" i="13"/>
  <c r="O3181" i="13"/>
  <c r="O3011" i="13"/>
  <c r="O3442" i="13"/>
  <c r="O2957" i="13"/>
  <c r="O2949" i="13"/>
  <c r="O3559" i="13"/>
  <c r="O3213" i="13"/>
  <c r="O4640" i="13"/>
  <c r="O4576" i="13"/>
  <c r="O4512" i="13"/>
  <c r="O4448" i="13"/>
  <c r="O4384" i="13"/>
  <c r="O4320" i="13"/>
  <c r="O4255" i="13"/>
  <c r="O4191" i="13"/>
  <c r="O4127" i="13"/>
  <c r="O4063" i="13"/>
  <c r="O4663" i="13"/>
  <c r="O4599" i="13"/>
  <c r="O4535" i="13"/>
  <c r="O4471" i="13"/>
  <c r="O4407" i="13"/>
  <c r="O4343" i="13"/>
  <c r="O4279" i="13"/>
  <c r="O4214" i="13"/>
  <c r="O4150" i="13"/>
  <c r="O4086" i="13"/>
  <c r="O4654" i="13"/>
  <c r="O4627" i="13"/>
  <c r="O4563" i="13"/>
  <c r="O4499" i="13"/>
  <c r="O4435" i="13"/>
  <c r="O4371" i="13"/>
  <c r="O4307" i="13"/>
  <c r="O4242" i="13"/>
  <c r="O4178" i="13"/>
  <c r="O4114" i="13"/>
  <c r="O4050" i="13"/>
  <c r="O4652" i="13"/>
  <c r="O4538" i="13"/>
  <c r="O4436" i="13"/>
  <c r="O4333" i="13"/>
  <c r="O4229" i="13"/>
  <c r="O4128" i="13"/>
  <c r="O4669" i="13"/>
  <c r="O4549" i="13"/>
  <c r="O4446" i="13"/>
  <c r="O4345" i="13"/>
  <c r="O4241" i="13"/>
  <c r="O4139" i="13"/>
  <c r="O4036" i="13"/>
  <c r="O4548" i="13"/>
  <c r="O4445" i="13"/>
  <c r="O4342" i="13"/>
  <c r="O4240" i="13"/>
  <c r="O4606" i="13"/>
  <c r="O4505" i="13"/>
  <c r="O4402" i="13"/>
  <c r="O4300" i="13"/>
  <c r="O4196" i="13"/>
  <c r="O4093" i="13"/>
  <c r="O4605" i="13"/>
  <c r="O4502" i="13"/>
  <c r="O4401" i="13"/>
  <c r="O4418" i="13"/>
  <c r="O4205" i="13"/>
  <c r="O3994" i="13"/>
  <c r="O4129" i="13"/>
  <c r="O4450" i="13"/>
  <c r="O4225" i="13"/>
  <c r="O4053" i="13"/>
  <c r="O4378" i="13"/>
  <c r="O4173" i="13"/>
  <c r="O4578" i="13"/>
  <c r="O4324" i="13"/>
  <c r="O4131" i="13"/>
  <c r="O4404" i="13"/>
  <c r="O4570" i="13"/>
  <c r="O4316" i="13"/>
  <c r="O4124" i="13"/>
  <c r="O4532" i="13"/>
  <c r="O4289" i="13"/>
  <c r="O4104" i="13"/>
  <c r="O4493" i="13"/>
  <c r="O4259" i="13"/>
  <c r="O4080" i="13"/>
  <c r="O4148" i="13"/>
  <c r="O3248" i="13"/>
  <c r="O3165" i="13"/>
  <c r="O3013" i="13"/>
  <c r="O3141" i="13"/>
  <c r="O3504" i="13"/>
  <c r="O3346" i="13"/>
  <c r="O2936" i="13"/>
  <c r="O3064" i="13"/>
  <c r="O3192" i="13"/>
  <c r="O3482" i="13"/>
  <c r="O3523" i="13"/>
  <c r="O3858" i="13"/>
  <c r="O3984" i="13"/>
  <c r="O3798" i="13"/>
  <c r="O3964" i="13"/>
  <c r="O3635" i="13"/>
  <c r="O3980" i="13"/>
  <c r="O3769" i="13"/>
  <c r="O3830" i="13"/>
  <c r="O3892" i="13"/>
  <c r="O3707" i="13"/>
  <c r="O3829" i="13"/>
  <c r="O3629" i="13"/>
  <c r="O3746" i="13"/>
  <c r="O4005" i="13"/>
  <c r="O3763" i="13"/>
  <c r="O3654" i="13"/>
  <c r="O3945" i="13"/>
  <c r="O3859" i="13"/>
  <c r="O3775" i="13"/>
  <c r="O3595" i="13"/>
  <c r="O3840" i="13"/>
  <c r="O3878" i="13"/>
  <c r="O3998" i="13"/>
  <c r="O3307" i="13"/>
  <c r="O3672" i="13"/>
  <c r="O3867" i="13"/>
  <c r="O4003" i="13"/>
  <c r="O3816" i="13"/>
  <c r="O3730" i="13"/>
  <c r="O3454" i="13"/>
  <c r="O3999" i="13"/>
  <c r="O3647" i="13"/>
  <c r="O3631" i="13"/>
  <c r="O3309" i="13"/>
  <c r="O3774" i="13"/>
  <c r="O4021" i="13"/>
  <c r="O3613" i="13"/>
  <c r="O3872" i="13"/>
  <c r="O3841" i="13"/>
  <c r="O3341" i="13"/>
  <c r="O3907" i="13"/>
  <c r="O3790" i="13"/>
  <c r="O3734" i="13"/>
  <c r="O3658" i="13"/>
  <c r="O3965" i="13"/>
  <c r="O3251" i="13"/>
  <c r="O3728" i="13"/>
  <c r="O4004" i="13"/>
  <c r="O4019" i="13"/>
  <c r="O3344" i="13"/>
  <c r="O3916" i="13"/>
  <c r="O3776" i="13"/>
  <c r="O3896" i="13"/>
  <c r="O3443" i="13"/>
  <c r="O3853" i="13"/>
  <c r="O3917" i="13"/>
  <c r="O3946" i="13"/>
  <c r="O3656" i="13"/>
  <c r="O3784" i="13"/>
  <c r="O3374" i="13"/>
  <c r="O3915" i="13"/>
  <c r="O3325" i="13"/>
  <c r="O4020" i="13"/>
  <c r="O3409" i="13"/>
  <c r="O3487" i="13"/>
  <c r="O3319" i="13"/>
  <c r="O3609" i="13"/>
  <c r="O3398" i="13"/>
  <c r="O3449" i="13"/>
  <c r="O3175" i="13"/>
  <c r="O3111" i="13"/>
  <c r="O3444" i="13"/>
  <c r="O3375" i="13"/>
  <c r="O3235" i="13"/>
  <c r="O3005" i="13"/>
  <c r="O2901" i="13"/>
  <c r="O3525" i="13"/>
  <c r="O3359" i="13"/>
  <c r="O4632" i="13"/>
  <c r="O4568" i="13"/>
  <c r="O4504" i="13"/>
  <c r="O4440" i="13"/>
  <c r="O4376" i="13"/>
  <c r="O4312" i="13"/>
  <c r="O4247" i="13"/>
  <c r="O4183" i="13"/>
  <c r="O4119" i="13"/>
  <c r="O4055" i="13"/>
  <c r="O4655" i="13"/>
  <c r="O4591" i="13"/>
  <c r="O4527" i="13"/>
  <c r="O4463" i="13"/>
  <c r="O4399" i="13"/>
  <c r="O4335" i="13"/>
  <c r="O4271" i="13"/>
  <c r="O4206" i="13"/>
  <c r="O4142" i="13"/>
  <c r="O4078" i="13"/>
  <c r="O4638" i="13"/>
  <c r="O4619" i="13"/>
  <c r="O4555" i="13"/>
  <c r="O4491" i="13"/>
  <c r="O4427" i="13"/>
  <c r="O4363" i="13"/>
  <c r="O4299" i="13"/>
  <c r="O4234" i="13"/>
  <c r="O4170" i="13"/>
  <c r="O3397" i="13"/>
  <c r="O3575" i="13"/>
  <c r="O3197" i="13"/>
  <c r="O2917" i="13"/>
  <c r="O4656" i="13"/>
  <c r="O4544" i="13"/>
  <c r="O4432" i="13"/>
  <c r="O4344" i="13"/>
  <c r="O4231" i="13"/>
  <c r="O4143" i="13"/>
  <c r="O4662" i="13"/>
  <c r="O4583" i="13"/>
  <c r="O4495" i="13"/>
  <c r="O4383" i="13"/>
  <c r="O4295" i="13"/>
  <c r="O4182" i="13"/>
  <c r="O4070" i="13"/>
  <c r="O4651" i="13"/>
  <c r="O4539" i="13"/>
  <c r="O4451" i="13"/>
  <c r="O4339" i="13"/>
  <c r="O4226" i="13"/>
  <c r="O4138" i="13"/>
  <c r="O4042" i="13"/>
  <c r="O4602" i="13"/>
  <c r="O4474" i="13"/>
  <c r="O4321" i="13"/>
  <c r="O4192" i="13"/>
  <c r="O4064" i="13"/>
  <c r="O4537" i="13"/>
  <c r="O4409" i="13"/>
  <c r="O4281" i="13"/>
  <c r="O4125" i="13"/>
  <c r="O4612" i="13"/>
  <c r="O4484" i="13"/>
  <c r="O4330" i="13"/>
  <c r="O4201" i="13"/>
  <c r="O4542" i="13"/>
  <c r="O4389" i="13"/>
  <c r="O4260" i="13"/>
  <c r="O4132" i="13"/>
  <c r="O4593" i="13"/>
  <c r="O4465" i="13"/>
  <c r="O4521" i="13"/>
  <c r="O4180" i="13"/>
  <c r="O4645" i="13"/>
  <c r="O4553" i="13"/>
  <c r="O4200" i="13"/>
  <c r="O4546" i="13"/>
  <c r="O4249" i="13"/>
  <c r="O4545" i="13"/>
  <c r="O4245" i="13"/>
  <c r="O4609" i="13"/>
  <c r="O4533" i="13"/>
  <c r="O4237" i="13"/>
  <c r="O4641" i="13"/>
  <c r="O4261" i="13"/>
  <c r="O4041" i="13"/>
  <c r="O4337" i="13"/>
  <c r="O4059" i="13"/>
  <c r="O2965" i="13"/>
  <c r="O2973" i="13"/>
  <c r="O3029" i="13"/>
  <c r="O3189" i="13"/>
  <c r="O3450" i="13"/>
  <c r="O2952" i="13"/>
  <c r="O3112" i="13"/>
  <c r="O3471" i="13"/>
  <c r="O3402" i="13"/>
  <c r="O3713" i="13"/>
  <c r="O3900" i="13"/>
  <c r="O3893" i="13"/>
  <c r="O3899" i="13"/>
  <c r="O3837" i="13"/>
  <c r="O3718" i="13"/>
  <c r="O3691" i="13"/>
  <c r="O3782" i="13"/>
  <c r="O3920" i="13"/>
  <c r="O3674" i="13"/>
  <c r="O3844" i="13"/>
  <c r="O3739" i="13"/>
  <c r="O3986" i="13"/>
  <c r="O3799" i="13"/>
  <c r="O3462" i="13"/>
  <c r="O3677" i="13"/>
  <c r="O3826" i="13"/>
  <c r="O3276" i="13"/>
  <c r="O3664" i="13"/>
  <c r="O4013" i="13"/>
  <c r="O3981" i="13"/>
  <c r="O3590" i="13"/>
  <c r="O3324" i="13"/>
  <c r="O4006" i="13"/>
  <c r="O3520" i="13"/>
  <c r="O3700" i="13"/>
  <c r="O3787" i="13"/>
  <c r="O3950" i="13"/>
  <c r="O3942" i="13"/>
  <c r="O3277" i="13"/>
  <c r="O3991" i="13"/>
  <c r="O3764" i="13"/>
  <c r="O3759" i="13"/>
  <c r="O3411" i="13"/>
  <c r="O2899" i="13"/>
  <c r="O3604" i="13"/>
  <c r="O3390" i="13"/>
  <c r="O3069" i="13"/>
  <c r="O2963" i="13"/>
  <c r="O4624" i="13"/>
  <c r="O4536" i="13"/>
  <c r="O4424" i="13"/>
  <c r="O4336" i="13"/>
  <c r="O4223" i="13"/>
  <c r="O4111" i="13"/>
  <c r="O4646" i="13"/>
  <c r="O4575" i="13"/>
  <c r="O4487" i="13"/>
  <c r="O4375" i="13"/>
  <c r="O4263" i="13"/>
  <c r="O4174" i="13"/>
  <c r="O4062" i="13"/>
  <c r="O4643" i="13"/>
  <c r="O4531" i="13"/>
  <c r="O4419" i="13"/>
  <c r="O4331" i="13"/>
  <c r="O4218" i="13"/>
  <c r="O4130" i="13"/>
  <c r="O4262" i="13"/>
  <c r="O4589" i="13"/>
  <c r="O4461" i="13"/>
  <c r="O4308" i="13"/>
  <c r="O4179" i="13"/>
  <c r="O4051" i="13"/>
  <c r="O4524" i="13"/>
  <c r="O4396" i="13"/>
  <c r="O4268" i="13"/>
  <c r="O4113" i="13"/>
  <c r="O4598" i="13"/>
  <c r="O4470" i="13"/>
  <c r="O4317" i="13"/>
  <c r="O4188" i="13"/>
  <c r="O4530" i="13"/>
  <c r="O4377" i="13"/>
  <c r="O4248" i="13"/>
  <c r="O4120" i="13"/>
  <c r="O4580" i="13"/>
  <c r="O4452" i="13"/>
  <c r="O4489" i="13"/>
  <c r="O4160" i="13"/>
  <c r="O4469" i="13"/>
  <c r="O4518" i="13"/>
  <c r="O4176" i="13"/>
  <c r="O4514" i="13"/>
  <c r="O4224" i="13"/>
  <c r="O4508" i="13"/>
  <c r="O4220" i="13"/>
  <c r="O4540" i="13"/>
  <c r="O4501" i="13"/>
  <c r="O4212" i="13"/>
  <c r="O4597" i="13"/>
  <c r="O4236" i="13"/>
  <c r="O4633" i="13"/>
  <c r="O4310" i="13"/>
  <c r="O4040" i="13"/>
  <c r="O3027" i="13"/>
  <c r="O3037" i="13"/>
  <c r="O3045" i="13"/>
  <c r="O3205" i="13"/>
  <c r="O3273" i="13"/>
  <c r="O2968" i="13"/>
  <c r="O3128" i="13"/>
  <c r="O3592" i="13"/>
  <c r="O4028" i="13"/>
  <c r="O3706" i="13"/>
  <c r="O3881" i="13"/>
  <c r="O3874" i="13"/>
  <c r="O3762" i="13"/>
  <c r="O3828" i="13"/>
  <c r="O3625" i="13"/>
  <c r="O3663" i="13"/>
  <c r="O3634" i="13"/>
  <c r="O3849" i="13"/>
  <c r="O3661" i="13"/>
  <c r="O3842" i="13"/>
  <c r="O3662" i="13"/>
  <c r="O3825" i="13"/>
  <c r="O3967" i="13"/>
  <c r="O3408" i="13"/>
  <c r="O3821" i="13"/>
  <c r="O3704" i="13"/>
  <c r="O3243" i="13"/>
  <c r="O3831" i="13"/>
  <c r="O4014" i="13"/>
  <c r="O3701" i="13"/>
  <c r="O3584" i="13"/>
  <c r="O3291" i="13"/>
  <c r="O3806" i="13"/>
  <c r="O3502" i="13"/>
  <c r="O3932" i="13"/>
  <c r="O3897" i="13"/>
  <c r="O3969" i="13"/>
  <c r="O4023" i="13"/>
  <c r="O3275" i="13"/>
  <c r="O3735" i="13"/>
  <c r="O3928" i="13"/>
  <c r="O3827" i="13"/>
  <c r="O3358" i="13"/>
  <c r="O3688" i="13"/>
  <c r="O3259" i="13"/>
  <c r="O3963" i="13"/>
  <c r="O3813" i="13"/>
  <c r="O3702" i="13"/>
  <c r="O3518" i="13"/>
  <c r="O3807" i="13"/>
  <c r="O3875" i="13"/>
  <c r="O3708" i="13"/>
  <c r="O3983" i="13"/>
  <c r="O3304" i="13"/>
  <c r="O3862" i="13"/>
  <c r="O3678" i="13"/>
  <c r="O3310" i="13"/>
  <c r="O3234" i="13"/>
  <c r="O3484" i="13"/>
  <c r="O3602" i="13"/>
  <c r="O3207" i="13"/>
  <c r="O3127" i="13"/>
  <c r="O3039" i="13"/>
  <c r="O2975" i="13"/>
  <c r="O2911" i="13"/>
  <c r="O3535" i="13"/>
  <c r="O3532" i="13"/>
  <c r="O3496" i="13"/>
  <c r="O3336" i="13"/>
  <c r="O3214" i="13"/>
  <c r="O3150" i="13"/>
  <c r="O3086" i="13"/>
  <c r="O3022" i="13"/>
  <c r="O2958" i="13"/>
  <c r="O3313" i="13"/>
  <c r="O3391" i="13"/>
  <c r="O2979" i="13"/>
  <c r="O3347" i="13"/>
  <c r="O3365" i="13"/>
  <c r="O2995" i="13"/>
  <c r="O3085" i="13"/>
  <c r="O4608" i="13"/>
  <c r="O4496" i="13"/>
  <c r="O4408" i="13"/>
  <c r="O4296" i="13"/>
  <c r="O4207" i="13"/>
  <c r="O4095" i="13"/>
  <c r="O4647" i="13"/>
  <c r="O4559" i="13"/>
  <c r="O4447" i="13"/>
  <c r="O4359" i="13"/>
  <c r="O4246" i="13"/>
  <c r="O4134" i="13"/>
  <c r="O4046" i="13"/>
  <c r="O4603" i="13"/>
  <c r="O4515" i="13"/>
  <c r="O4403" i="13"/>
  <c r="O4291" i="13"/>
  <c r="O4202" i="13"/>
  <c r="O4098" i="13"/>
  <c r="O4658" i="13"/>
  <c r="O4564" i="13"/>
  <c r="O4410" i="13"/>
  <c r="O4282" i="13"/>
  <c r="O4153" i="13"/>
  <c r="O4628" i="13"/>
  <c r="O4498" i="13"/>
  <c r="O4370" i="13"/>
  <c r="O4216" i="13"/>
  <c r="O4088" i="13"/>
  <c r="O4573" i="13"/>
  <c r="O4420" i="13"/>
  <c r="O4292" i="13"/>
  <c r="O4637" i="13"/>
  <c r="O4478" i="13"/>
  <c r="O4350" i="13"/>
  <c r="O4221" i="13"/>
  <c r="O4068" i="13"/>
  <c r="O4554" i="13"/>
  <c r="O4426" i="13"/>
  <c r="O4361" i="13"/>
  <c r="O4117" i="13"/>
  <c r="O4297" i="13"/>
  <c r="O4380" i="13"/>
  <c r="O4136" i="13"/>
  <c r="O4444" i="13"/>
  <c r="O4133" i="13"/>
  <c r="O4442" i="13"/>
  <c r="O4172" i="13"/>
  <c r="O4244" i="13"/>
  <c r="O4430" i="13"/>
  <c r="O4168" i="13"/>
  <c r="O4462" i="13"/>
  <c r="O4185" i="13"/>
  <c r="O4558" i="13"/>
  <c r="O4208" i="13"/>
  <c r="O4437" i="13"/>
  <c r="O3155" i="13"/>
  <c r="O3513" i="13"/>
  <c r="O3077" i="13"/>
  <c r="O3464" i="13"/>
  <c r="O3533" i="13"/>
  <c r="O3000" i="13"/>
  <c r="O3160" i="13"/>
  <c r="O3407" i="13"/>
  <c r="O3968" i="13"/>
  <c r="O3641" i="13"/>
  <c r="O3761" i="13"/>
  <c r="O3835" i="13"/>
  <c r="O3623" i="13"/>
  <c r="O3738" i="13"/>
  <c r="O3936" i="13"/>
  <c r="O3824" i="13"/>
  <c r="O3642" i="13"/>
  <c r="O3922" i="13"/>
  <c r="O4016" i="13"/>
  <c r="O3648" i="13"/>
  <c r="O3811" i="13"/>
  <c r="O3643" i="13"/>
  <c r="O3919" i="13"/>
  <c r="O3403" i="13"/>
  <c r="O3370" i="13"/>
  <c r="O3469" i="13"/>
  <c r="O3169" i="13"/>
  <c r="O3041" i="13"/>
  <c r="O2913" i="13"/>
  <c r="O3416" i="13"/>
  <c r="O3587" i="13"/>
  <c r="O3136" i="13"/>
  <c r="O3008" i="13"/>
  <c r="O3270" i="13"/>
  <c r="O3383" i="13"/>
  <c r="O3562" i="13"/>
  <c r="O3099" i="13"/>
  <c r="O2971" i="13"/>
  <c r="O3491" i="13"/>
  <c r="O3357" i="13"/>
  <c r="O3177" i="13"/>
  <c r="O3049" i="13"/>
  <c r="O2921" i="13"/>
  <c r="O3564" i="13"/>
  <c r="O2954" i="13"/>
  <c r="O3018" i="13"/>
  <c r="O3082" i="13"/>
  <c r="O3146" i="13"/>
  <c r="O3210" i="13"/>
  <c r="O3436" i="13"/>
  <c r="O3545" i="13"/>
  <c r="O3297" i="13"/>
  <c r="O3311" i="13"/>
  <c r="O3479" i="13"/>
  <c r="O2916" i="13"/>
  <c r="O2980" i="13"/>
  <c r="O3044" i="13"/>
  <c r="O3108" i="13"/>
  <c r="O3172" i="13"/>
  <c r="O3474" i="13"/>
  <c r="O3441" i="13"/>
  <c r="O3280" i="13"/>
  <c r="O3607" i="13"/>
  <c r="O3343" i="13"/>
  <c r="O2950" i="13"/>
  <c r="O3030" i="13"/>
  <c r="O3102" i="13"/>
  <c r="O3174" i="13"/>
  <c r="O3382" i="13"/>
  <c r="O3516" i="13"/>
  <c r="O3437" i="13"/>
  <c r="O3249" i="13"/>
  <c r="O2919" i="13"/>
  <c r="O2991" i="13"/>
  <c r="O3071" i="13"/>
  <c r="O3159" i="13"/>
  <c r="O3605" i="13"/>
  <c r="O3414" i="13"/>
  <c r="O3282" i="13"/>
  <c r="O3330" i="13"/>
  <c r="O3757" i="13"/>
  <c r="O4011" i="13"/>
  <c r="O3720" i="13"/>
  <c r="O3624" i="13"/>
  <c r="O3719" i="13"/>
  <c r="O3786" i="13"/>
  <c r="O3542" i="13"/>
  <c r="O3722" i="13"/>
  <c r="O4027" i="13"/>
  <c r="O3422" i="13"/>
  <c r="O3630" i="13"/>
  <c r="O3315" i="13"/>
  <c r="O3792" i="13"/>
  <c r="O3710" i="13"/>
  <c r="O3748" i="13"/>
  <c r="O3898" i="13"/>
  <c r="O3747" i="13"/>
  <c r="O3636" i="13"/>
  <c r="O3582" i="13"/>
  <c r="O3985" i="13"/>
  <c r="O3497" i="13"/>
  <c r="O3890" i="13"/>
  <c r="O3812" i="13"/>
  <c r="O3687" i="13"/>
  <c r="O3616" i="13"/>
  <c r="O3262" i="13"/>
  <c r="O3686" i="13"/>
  <c r="O3740" i="13"/>
  <c r="O3924" i="13"/>
  <c r="O3766" i="13"/>
  <c r="O3894" i="13"/>
  <c r="O3992" i="13"/>
  <c r="O3978" i="13"/>
  <c r="O3660" i="13"/>
  <c r="O3675" i="13"/>
  <c r="O3478" i="13"/>
  <c r="O3096" i="13"/>
  <c r="O3295" i="13"/>
  <c r="O3157" i="13"/>
  <c r="O3547" i="13"/>
  <c r="O4270" i="13"/>
  <c r="O4362" i="13"/>
  <c r="O4163" i="13"/>
  <c r="O4065" i="13"/>
  <c r="O4468" i="13"/>
  <c r="O4091" i="13"/>
  <c r="O4052" i="13"/>
  <c r="O4353" i="13"/>
  <c r="O4302" i="13"/>
  <c r="O4373" i="13"/>
  <c r="O4309" i="13"/>
  <c r="O4477" i="13"/>
  <c r="O4056" i="13"/>
  <c r="O4286" i="13"/>
  <c r="O4492" i="13"/>
  <c r="O4266" i="13"/>
  <c r="O4497" i="13"/>
  <c r="O4075" i="13"/>
  <c r="O4306" i="13"/>
  <c r="O4510" i="13"/>
  <c r="O4101" i="13"/>
  <c r="O4358" i="13"/>
  <c r="O4525" i="13"/>
  <c r="O4074" i="13"/>
  <c r="O4210" i="13"/>
  <c r="O4387" i="13"/>
  <c r="O4547" i="13"/>
  <c r="O4038" i="13"/>
  <c r="O4198" i="13"/>
  <c r="O4367" i="13"/>
  <c r="O4519" i="13"/>
  <c r="O4039" i="13"/>
  <c r="O4175" i="13"/>
  <c r="O4360" i="13"/>
  <c r="O4528" i="13"/>
  <c r="O3233" i="13"/>
  <c r="O3075" i="13"/>
  <c r="O3432" i="13"/>
  <c r="M1585" i="12"/>
  <c r="M1617" i="12"/>
  <c r="M1007" i="12"/>
  <c r="M1135" i="12"/>
  <c r="P4674" i="12"/>
  <c r="P4666" i="12"/>
  <c r="P4658" i="12"/>
  <c r="P4650" i="12"/>
  <c r="P4642" i="12"/>
  <c r="P4634" i="12"/>
  <c r="P4626" i="12"/>
  <c r="P4618" i="12"/>
  <c r="P4610" i="12"/>
  <c r="P4602" i="12"/>
  <c r="P4594" i="12"/>
  <c r="P4586" i="12"/>
  <c r="P4673" i="12"/>
  <c r="P4665" i="12"/>
  <c r="P4657" i="12"/>
  <c r="P4649" i="12"/>
  <c r="P4641" i="12"/>
  <c r="P4633" i="12"/>
  <c r="P4672" i="12"/>
  <c r="P4664" i="12"/>
  <c r="P4656" i="12"/>
  <c r="P4648" i="12"/>
  <c r="P4640" i="12"/>
  <c r="P4632" i="12"/>
  <c r="P4624" i="12"/>
  <c r="P4616" i="12"/>
  <c r="P4677" i="12"/>
  <c r="P4669" i="12"/>
  <c r="P4661" i="12"/>
  <c r="P4653" i="12"/>
  <c r="P4645" i="12"/>
  <c r="P4637" i="12"/>
  <c r="P4629" i="12"/>
  <c r="P4621" i="12"/>
  <c r="P4613" i="12"/>
  <c r="P4605" i="12"/>
  <c r="P4597" i="12"/>
  <c r="P4589" i="12"/>
  <c r="P4581" i="12"/>
  <c r="P4573" i="12"/>
  <c r="P4565" i="12"/>
  <c r="P4557" i="12"/>
  <c r="P4549" i="12"/>
  <c r="P4541" i="12"/>
  <c r="P4533" i="12"/>
  <c r="P4525" i="12"/>
  <c r="P4517" i="12"/>
  <c r="P4509" i="12"/>
  <c r="P4501" i="12"/>
  <c r="P4493" i="12"/>
  <c r="P4485" i="12"/>
  <c r="P4477" i="12"/>
  <c r="P4469" i="12"/>
  <c r="P4461" i="12"/>
  <c r="P4453" i="12"/>
  <c r="P4445" i="12"/>
  <c r="P4437" i="12"/>
  <c r="P4429" i="12"/>
  <c r="P4421" i="12"/>
  <c r="P4679" i="12"/>
  <c r="P4663" i="12"/>
  <c r="P4647" i="12"/>
  <c r="P4631" i="12"/>
  <c r="P4619" i="12"/>
  <c r="P4607" i="12"/>
  <c r="P4596" i="12"/>
  <c r="P4585" i="12"/>
  <c r="P4576" i="12"/>
  <c r="P4567" i="12"/>
  <c r="P4558" i="12"/>
  <c r="P4548" i="12"/>
  <c r="P4539" i="12"/>
  <c r="P4530" i="12"/>
  <c r="P4521" i="12"/>
  <c r="P4512" i="12"/>
  <c r="P4503" i="12"/>
  <c r="P4494" i="12"/>
  <c r="P4484" i="12"/>
  <c r="P4475" i="12"/>
  <c r="P4466" i="12"/>
  <c r="P4457" i="12"/>
  <c r="P4448" i="12"/>
  <c r="P4439" i="12"/>
  <c r="P4430" i="12"/>
  <c r="P4420" i="12"/>
  <c r="P4412" i="12"/>
  <c r="P4404" i="12"/>
  <c r="P4396" i="12"/>
  <c r="P4388" i="12"/>
  <c r="P4380" i="12"/>
  <c r="P4372" i="12"/>
  <c r="P4364" i="12"/>
  <c r="P4356" i="12"/>
  <c r="P4348" i="12"/>
  <c r="P4340" i="12"/>
  <c r="P4332" i="12"/>
  <c r="P4324" i="12"/>
  <c r="P4316" i="12"/>
  <c r="P4308" i="12"/>
  <c r="P4300" i="12"/>
  <c r="P4292" i="12"/>
  <c r="P4284" i="12"/>
  <c r="P4276" i="12"/>
  <c r="P4676" i="12"/>
  <c r="P4644" i="12"/>
  <c r="P4678" i="12"/>
  <c r="P4662" i="12"/>
  <c r="P4646" i="12"/>
  <c r="P4630" i="12"/>
  <c r="P4617" i="12"/>
  <c r="P4606" i="12"/>
  <c r="P4595" i="12"/>
  <c r="P4584" i="12"/>
  <c r="P4575" i="12"/>
  <c r="P4566" i="12"/>
  <c r="P4556" i="12"/>
  <c r="P4547" i="12"/>
  <c r="P4538" i="12"/>
  <c r="P4529" i="12"/>
  <c r="P4520" i="12"/>
  <c r="P4511" i="12"/>
  <c r="P4502" i="12"/>
  <c r="P4492" i="12"/>
  <c r="P4483" i="12"/>
  <c r="P4474" i="12"/>
  <c r="P4465" i="12"/>
  <c r="P4456" i="12"/>
  <c r="P4447" i="12"/>
  <c r="P4438" i="12"/>
  <c r="P4428" i="12"/>
  <c r="P4419" i="12"/>
  <c r="P4411" i="12"/>
  <c r="P4403" i="12"/>
  <c r="P4395" i="12"/>
  <c r="P4387" i="12"/>
  <c r="P4379" i="12"/>
  <c r="P4371" i="12"/>
  <c r="P4363" i="12"/>
  <c r="P4355" i="12"/>
  <c r="P4347" i="12"/>
  <c r="P4339" i="12"/>
  <c r="P4331" i="12"/>
  <c r="P4323" i="12"/>
  <c r="P4315" i="12"/>
  <c r="P4307" i="12"/>
  <c r="P4299" i="12"/>
  <c r="P4291" i="12"/>
  <c r="P4283" i="12"/>
  <c r="P4275" i="12"/>
  <c r="P4660" i="12"/>
  <c r="P4628" i="12"/>
  <c r="P4670" i="12"/>
  <c r="P4654" i="12"/>
  <c r="P4638" i="12"/>
  <c r="P4623" i="12"/>
  <c r="P4611" i="12"/>
  <c r="P4600" i="12"/>
  <c r="P4590" i="12"/>
  <c r="P4579" i="12"/>
  <c r="P4570" i="12"/>
  <c r="P4561" i="12"/>
  <c r="P4552" i="12"/>
  <c r="P4543" i="12"/>
  <c r="P4534" i="12"/>
  <c r="P4524" i="12"/>
  <c r="P4515" i="12"/>
  <c r="P4506" i="12"/>
  <c r="P4497" i="12"/>
  <c r="P4488" i="12"/>
  <c r="P4479" i="12"/>
  <c r="P4470" i="12"/>
  <c r="P4460" i="12"/>
  <c r="P4451" i="12"/>
  <c r="P4442" i="12"/>
  <c r="P4433" i="12"/>
  <c r="P4424" i="12"/>
  <c r="P4415" i="12"/>
  <c r="P4407" i="12"/>
  <c r="P4399" i="12"/>
  <c r="P4391" i="12"/>
  <c r="P4383" i="12"/>
  <c r="P4375" i="12"/>
  <c r="P4367" i="12"/>
  <c r="P4359" i="12"/>
  <c r="P4351" i="12"/>
  <c r="P4343" i="12"/>
  <c r="P4335" i="12"/>
  <c r="P4327" i="12"/>
  <c r="P4319" i="12"/>
  <c r="P4311" i="12"/>
  <c r="P4303" i="12"/>
  <c r="P4295" i="12"/>
  <c r="P4287" i="12"/>
  <c r="P4279" i="12"/>
  <c r="P4271" i="12"/>
  <c r="P4668" i="12"/>
  <c r="P4652" i="12"/>
  <c r="P4636" i="12"/>
  <c r="P4622" i="12"/>
  <c r="P4609" i="12"/>
  <c r="P4599" i="12"/>
  <c r="P4588" i="12"/>
  <c r="P4578" i="12"/>
  <c r="P4569" i="12"/>
  <c r="P4560" i="12"/>
  <c r="P4551" i="12"/>
  <c r="P4542" i="12"/>
  <c r="P4532" i="12"/>
  <c r="P4523" i="12"/>
  <c r="P4514" i="12"/>
  <c r="P4505" i="12"/>
  <c r="P4496" i="12"/>
  <c r="P4487" i="12"/>
  <c r="P4478" i="12"/>
  <c r="P4468" i="12"/>
  <c r="P4459" i="12"/>
  <c r="P4450" i="12"/>
  <c r="P4441" i="12"/>
  <c r="P4432" i="12"/>
  <c r="P4423" i="12"/>
  <c r="P4414" i="12"/>
  <c r="P4406" i="12"/>
  <c r="P4398" i="12"/>
  <c r="P4390" i="12"/>
  <c r="P4382" i="12"/>
  <c r="P4374" i="12"/>
  <c r="P4366" i="12"/>
  <c r="P4358" i="12"/>
  <c r="P4350" i="12"/>
  <c r="P4342" i="12"/>
  <c r="P4334" i="12"/>
  <c r="P4326" i="12"/>
  <c r="P4318" i="12"/>
  <c r="P4310" i="12"/>
  <c r="P4302" i="12"/>
  <c r="P4294" i="12"/>
  <c r="P4286" i="12"/>
  <c r="P4278" i="12"/>
  <c r="P4667" i="12"/>
  <c r="P4625" i="12"/>
  <c r="P4601" i="12"/>
  <c r="P4580" i="12"/>
  <c r="P4562" i="12"/>
  <c r="P4544" i="12"/>
  <c r="P4526" i="12"/>
  <c r="P4507" i="12"/>
  <c r="P4489" i="12"/>
  <c r="P4471" i="12"/>
  <c r="P4452" i="12"/>
  <c r="P4434" i="12"/>
  <c r="P4416" i="12"/>
  <c r="P4400" i="12"/>
  <c r="P4384" i="12"/>
  <c r="P4368" i="12"/>
  <c r="P4352" i="12"/>
  <c r="P4336" i="12"/>
  <c r="P4320" i="12"/>
  <c r="P4304" i="12"/>
  <c r="P4288" i="12"/>
  <c r="P4272" i="12"/>
  <c r="P4378" i="12"/>
  <c r="P4458" i="12"/>
  <c r="P4293" i="12"/>
  <c r="P4635" i="12"/>
  <c r="P4546" i="12"/>
  <c r="P4491" i="12"/>
  <c r="P4436" i="12"/>
  <c r="P4386" i="12"/>
  <c r="P4338" i="12"/>
  <c r="P4274" i="12"/>
  <c r="P4603" i="12"/>
  <c r="P4527" i="12"/>
  <c r="P4472" i="12"/>
  <c r="P4417" i="12"/>
  <c r="P4659" i="12"/>
  <c r="P4620" i="12"/>
  <c r="P4598" i="12"/>
  <c r="P4577" i="12"/>
  <c r="P4559" i="12"/>
  <c r="P4540" i="12"/>
  <c r="P4522" i="12"/>
  <c r="P4504" i="12"/>
  <c r="P4486" i="12"/>
  <c r="P4467" i="12"/>
  <c r="P4449" i="12"/>
  <c r="P4431" i="12"/>
  <c r="P4413" i="12"/>
  <c r="P4397" i="12"/>
  <c r="P4381" i="12"/>
  <c r="P4365" i="12"/>
  <c r="P4349" i="12"/>
  <c r="P4333" i="12"/>
  <c r="P4317" i="12"/>
  <c r="P4301" i="12"/>
  <c r="P4285" i="12"/>
  <c r="P4655" i="12"/>
  <c r="P4615" i="12"/>
  <c r="P4593" i="12"/>
  <c r="P4574" i="12"/>
  <c r="P4555" i="12"/>
  <c r="P4537" i="12"/>
  <c r="P4519" i="12"/>
  <c r="P4500" i="12"/>
  <c r="P4482" i="12"/>
  <c r="P4464" i="12"/>
  <c r="P4446" i="12"/>
  <c r="P4427" i="12"/>
  <c r="P4410" i="12"/>
  <c r="P4394" i="12"/>
  <c r="P4362" i="12"/>
  <c r="P4346" i="12"/>
  <c r="P4330" i="12"/>
  <c r="P4314" i="12"/>
  <c r="P4298" i="12"/>
  <c r="P4282" i="12"/>
  <c r="P4639" i="12"/>
  <c r="P4587" i="12"/>
  <c r="P4550" i="12"/>
  <c r="P4513" i="12"/>
  <c r="P4476" i="12"/>
  <c r="P4422" i="12"/>
  <c r="P4389" i="12"/>
  <c r="P4357" i="12"/>
  <c r="P4325" i="12"/>
  <c r="P4277" i="12"/>
  <c r="P4675" i="12"/>
  <c r="P4583" i="12"/>
  <c r="P4528" i="12"/>
  <c r="P4473" i="12"/>
  <c r="P4402" i="12"/>
  <c r="P4354" i="12"/>
  <c r="P4306" i="12"/>
  <c r="P4627" i="12"/>
  <c r="P4563" i="12"/>
  <c r="P4508" i="12"/>
  <c r="P4435" i="12"/>
  <c r="P4385" i="12"/>
  <c r="P4651" i="12"/>
  <c r="P4614" i="12"/>
  <c r="P4592" i="12"/>
  <c r="P4572" i="12"/>
  <c r="P4554" i="12"/>
  <c r="P4536" i="12"/>
  <c r="P4518" i="12"/>
  <c r="P4499" i="12"/>
  <c r="P4481" i="12"/>
  <c r="P4463" i="12"/>
  <c r="P4444" i="12"/>
  <c r="P4426" i="12"/>
  <c r="P4409" i="12"/>
  <c r="P4393" i="12"/>
  <c r="P4377" i="12"/>
  <c r="P4361" i="12"/>
  <c r="P4345" i="12"/>
  <c r="P4329" i="12"/>
  <c r="P4313" i="12"/>
  <c r="P4297" i="12"/>
  <c r="P4281" i="12"/>
  <c r="P4643" i="12"/>
  <c r="P4612" i="12"/>
  <c r="P4591" i="12"/>
  <c r="P4571" i="12"/>
  <c r="P4553" i="12"/>
  <c r="P4535" i="12"/>
  <c r="P4516" i="12"/>
  <c r="P4498" i="12"/>
  <c r="P4480" i="12"/>
  <c r="P4462" i="12"/>
  <c r="P4443" i="12"/>
  <c r="P4425" i="12"/>
  <c r="P4408" i="12"/>
  <c r="P4392" i="12"/>
  <c r="P4376" i="12"/>
  <c r="P4360" i="12"/>
  <c r="P4344" i="12"/>
  <c r="P4328" i="12"/>
  <c r="P4312" i="12"/>
  <c r="P4296" i="12"/>
  <c r="P4280" i="12"/>
  <c r="P4608" i="12"/>
  <c r="P4568" i="12"/>
  <c r="P4531" i="12"/>
  <c r="P4495" i="12"/>
  <c r="P4440" i="12"/>
  <c r="P4405" i="12"/>
  <c r="P4373" i="12"/>
  <c r="P4341" i="12"/>
  <c r="P4309" i="12"/>
  <c r="P4604" i="12"/>
  <c r="P4564" i="12"/>
  <c r="P4510" i="12"/>
  <c r="P4455" i="12"/>
  <c r="P4418" i="12"/>
  <c r="P4370" i="12"/>
  <c r="P4322" i="12"/>
  <c r="P4290" i="12"/>
  <c r="P4671" i="12"/>
  <c r="P4582" i="12"/>
  <c r="P4545" i="12"/>
  <c r="P4490" i="12"/>
  <c r="P4454" i="12"/>
  <c r="P4401" i="12"/>
  <c r="P4305" i="12"/>
  <c r="P4289" i="12"/>
  <c r="P4273" i="12"/>
  <c r="P4337" i="12"/>
  <c r="P4321" i="12"/>
  <c r="P4369" i="12"/>
  <c r="P4353" i="12"/>
  <c r="P4251" i="12"/>
  <c r="P4166" i="12"/>
  <c r="P4123" i="12"/>
  <c r="P4067" i="12"/>
  <c r="P4046" i="12"/>
  <c r="P4262" i="12"/>
  <c r="P4219" i="12"/>
  <c r="P4134" i="12"/>
  <c r="P4267" i="12"/>
  <c r="P4182" i="12"/>
  <c r="P4139" i="12"/>
  <c r="P4092" i="12"/>
  <c r="P4230" i="12"/>
  <c r="P4214" i="12"/>
  <c r="P4171" i="12"/>
  <c r="P4095" i="12"/>
  <c r="P4100" i="12"/>
  <c r="P4187" i="12"/>
  <c r="P4102" i="12"/>
  <c r="P4235" i="12"/>
  <c r="P4150" i="12"/>
  <c r="P4078" i="12"/>
  <c r="P4063" i="12"/>
  <c r="P4198" i="12"/>
  <c r="P4155" i="12"/>
  <c r="P4116" i="12"/>
  <c r="P4060" i="12"/>
  <c r="P4246" i="12"/>
  <c r="P4203" i="12"/>
  <c r="P4118" i="12"/>
  <c r="P4052" i="12"/>
  <c r="P4084" i="12"/>
  <c r="P4053" i="12"/>
  <c r="P4142" i="12"/>
  <c r="P4107" i="12"/>
  <c r="P4172" i="12"/>
  <c r="P4249" i="12"/>
  <c r="P4105" i="12"/>
  <c r="P4184" i="12"/>
  <c r="P4252" i="12"/>
  <c r="P4122" i="12"/>
  <c r="P4190" i="12"/>
  <c r="P4264" i="12"/>
  <c r="P4051" i="12"/>
  <c r="P4185" i="12"/>
  <c r="P4115" i="12"/>
  <c r="P4228" i="12"/>
  <c r="P4077" i="12"/>
  <c r="P4140" i="12"/>
  <c r="P4217" i="12"/>
  <c r="P4119" i="12"/>
  <c r="P4270" i="12"/>
  <c r="P4199" i="12"/>
  <c r="P4205" i="12"/>
  <c r="P4093" i="12"/>
  <c r="P4169" i="12"/>
  <c r="P4237" i="12"/>
  <c r="P4029" i="12"/>
  <c r="P4024" i="12"/>
  <c r="P4004" i="12"/>
  <c r="P3976" i="12"/>
  <c r="P3960" i="12"/>
  <c r="P3945" i="12"/>
  <c r="P3885" i="12"/>
  <c r="P3870" i="12"/>
  <c r="P3865" i="12"/>
  <c r="P3863" i="12"/>
  <c r="P3811" i="12"/>
  <c r="P3799" i="12"/>
  <c r="P3762" i="12"/>
  <c r="P3721" i="12"/>
  <c r="P3704" i="12"/>
  <c r="P3665" i="12"/>
  <c r="P3642" i="12"/>
  <c r="P4056" i="12"/>
  <c r="P4044" i="12"/>
  <c r="P4113" i="12"/>
  <c r="P4178" i="12"/>
  <c r="P4255" i="12"/>
  <c r="P4110" i="12"/>
  <c r="P4195" i="12"/>
  <c r="P4258" i="12"/>
  <c r="P4133" i="12"/>
  <c r="P4193" i="12"/>
  <c r="P4128" i="12"/>
  <c r="P4061" i="12"/>
  <c r="P4191" i="12"/>
  <c r="P4120" i="12"/>
  <c r="P4245" i="12"/>
  <c r="P4080" i="12"/>
  <c r="P4146" i="12"/>
  <c r="P4223" i="12"/>
  <c r="P4145" i="12"/>
  <c r="P4045" i="12"/>
  <c r="P4225" i="12"/>
  <c r="P4234" i="12"/>
  <c r="P4101" i="12"/>
  <c r="P4175" i="12"/>
  <c r="P4260" i="12"/>
  <c r="P3988" i="12"/>
  <c r="P3981" i="12"/>
  <c r="P3933" i="12"/>
  <c r="P3919" i="12"/>
  <c r="P3917" i="12"/>
  <c r="P3836" i="12"/>
  <c r="P3786" i="12"/>
  <c r="P3780" i="12"/>
  <c r="P3754" i="12"/>
  <c r="P3747" i="12"/>
  <c r="P3713" i="12"/>
  <c r="P3697" i="12"/>
  <c r="P3667" i="12"/>
  <c r="P4087" i="12"/>
  <c r="P4089" i="12"/>
  <c r="P4144" i="12"/>
  <c r="P4229" i="12"/>
  <c r="P4073" i="12"/>
  <c r="P4164" i="12"/>
  <c r="P4224" i="12"/>
  <c r="P4094" i="12"/>
  <c r="P4159" i="12"/>
  <c r="P4244" i="12"/>
  <c r="P4233" i="12"/>
  <c r="P4148" i="12"/>
  <c r="P4253" i="12"/>
  <c r="P4160" i="12"/>
  <c r="P4054" i="12"/>
  <c r="P4112" i="12"/>
  <c r="P4197" i="12"/>
  <c r="P4257" i="12"/>
  <c r="P4213" i="12"/>
  <c r="P4117" i="12"/>
  <c r="P4151" i="12"/>
  <c r="P4075" i="12"/>
  <c r="P4149" i="12"/>
  <c r="P4209" i="12"/>
  <c r="P4020" i="12"/>
  <c r="P4013" i="12"/>
  <c r="P3916" i="12"/>
  <c r="P3901" i="12"/>
  <c r="P3847" i="12"/>
  <c r="P3827" i="12"/>
  <c r="P3785" i="12"/>
  <c r="P3681" i="12"/>
  <c r="P4108" i="12"/>
  <c r="P4096" i="12"/>
  <c r="P4212" i="12"/>
  <c r="P4086" i="12"/>
  <c r="P4215" i="12"/>
  <c r="P4136" i="12"/>
  <c r="P4250" i="12"/>
  <c r="P4106" i="12"/>
  <c r="P4103" i="12"/>
  <c r="P4049" i="12"/>
  <c r="P4157" i="12"/>
  <c r="P4268" i="12"/>
  <c r="P4071" i="12"/>
  <c r="P4194" i="12"/>
  <c r="P4138" i="12"/>
  <c r="P4266" i="12"/>
  <c r="P3999" i="12"/>
  <c r="P3991" i="12"/>
  <c r="P3965" i="12"/>
  <c r="P3949" i="12"/>
  <c r="P3944" i="12"/>
  <c r="P3864" i="12"/>
  <c r="P3844" i="12"/>
  <c r="P4048" i="12"/>
  <c r="P4099" i="12"/>
  <c r="P4218" i="12"/>
  <c r="P4124" i="12"/>
  <c r="P4238" i="12"/>
  <c r="P4147" i="12"/>
  <c r="P4261" i="12"/>
  <c r="P4125" i="12"/>
  <c r="P4131" i="12"/>
  <c r="P4069" i="12"/>
  <c r="P4180" i="12"/>
  <c r="P4111" i="12"/>
  <c r="P4079" i="12"/>
  <c r="P4248" i="12"/>
  <c r="P4152" i="12"/>
  <c r="P4036" i="12"/>
  <c r="P4015" i="12"/>
  <c r="P3967" i="12"/>
  <c r="P3956" i="12"/>
  <c r="P3951" i="12"/>
  <c r="P3920" i="12"/>
  <c r="P3894" i="12"/>
  <c r="P3877" i="12"/>
  <c r="P3856" i="12"/>
  <c r="P3808" i="12"/>
  <c r="P3806" i="12"/>
  <c r="P3698" i="12"/>
  <c r="P4082" i="12"/>
  <c r="P4121" i="12"/>
  <c r="P4232" i="12"/>
  <c r="P4130" i="12"/>
  <c r="P4241" i="12"/>
  <c r="P4153" i="12"/>
  <c r="P4156" i="12"/>
  <c r="P4168" i="12"/>
  <c r="P4137" i="12"/>
  <c r="P4072" i="12"/>
  <c r="P4186" i="12"/>
  <c r="P4162" i="12"/>
  <c r="P4154" i="12"/>
  <c r="P4062" i="12"/>
  <c r="P4163" i="12"/>
  <c r="P3983" i="12"/>
  <c r="P3972" i="12"/>
  <c r="P3928" i="12"/>
  <c r="P3924" i="12"/>
  <c r="P3896" i="12"/>
  <c r="P3886" i="12"/>
  <c r="P3851" i="12"/>
  <c r="P3800" i="12"/>
  <c r="P3778" i="12"/>
  <c r="P3770" i="12"/>
  <c r="P4050" i="12"/>
  <c r="P4158" i="12"/>
  <c r="P4047" i="12"/>
  <c r="P4181" i="12"/>
  <c r="P4076" i="12"/>
  <c r="P4204" i="12"/>
  <c r="P4239" i="12"/>
  <c r="P4222" i="12"/>
  <c r="P4188" i="12"/>
  <c r="P4109" i="12"/>
  <c r="P4231" i="12"/>
  <c r="P4227" i="12"/>
  <c r="P4064" i="12"/>
  <c r="P4091" i="12"/>
  <c r="P4206" i="12"/>
  <c r="P4040" i="12"/>
  <c r="P3992" i="12"/>
  <c r="P3921" i="12"/>
  <c r="P3876" i="12"/>
  <c r="P3852" i="12"/>
  <c r="P3840" i="12"/>
  <c r="P3777" i="12"/>
  <c r="P3664" i="12"/>
  <c r="P4055" i="12"/>
  <c r="P4161" i="12"/>
  <c r="P4070" i="12"/>
  <c r="P4201" i="12"/>
  <c r="P4097" i="12"/>
  <c r="P4210" i="12"/>
  <c r="P4247" i="12"/>
  <c r="P4242" i="12"/>
  <c r="P4259" i="12"/>
  <c r="P4126" i="12"/>
  <c r="P4240" i="12"/>
  <c r="P4256" i="12"/>
  <c r="P4098" i="12"/>
  <c r="P4104" i="12"/>
  <c r="P4220" i="12"/>
  <c r="P4016" i="12"/>
  <c r="P4008" i="12"/>
  <c r="P3927" i="12"/>
  <c r="P3925" i="12"/>
  <c r="P3908" i="12"/>
  <c r="P3746" i="12"/>
  <c r="P3689" i="12"/>
  <c r="P3677" i="12"/>
  <c r="P4090" i="12"/>
  <c r="P4081" i="12"/>
  <c r="P4176" i="12"/>
  <c r="P4143" i="12"/>
  <c r="P4254" i="12"/>
  <c r="P4083" i="12"/>
  <c r="P3621" i="12"/>
  <c r="P3759" i="12"/>
  <c r="P4170" i="12"/>
  <c r="P3673" i="12"/>
  <c r="P3657" i="12"/>
  <c r="P3644" i="12"/>
  <c r="P3628" i="12"/>
  <c r="P4179" i="12"/>
  <c r="P3705" i="12"/>
  <c r="P4114" i="12"/>
  <c r="P4200" i="12"/>
  <c r="P3838" i="12"/>
  <c r="P3735" i="12"/>
  <c r="P4167" i="12"/>
  <c r="P3943" i="12"/>
  <c r="P3744" i="12"/>
  <c r="P3739" i="12"/>
  <c r="P3722" i="12"/>
  <c r="P4066" i="12"/>
  <c r="P4141" i="12"/>
  <c r="P4221" i="12"/>
  <c r="P4177" i="12"/>
  <c r="P4173" i="12"/>
  <c r="P4132" i="12"/>
  <c r="P4023" i="12"/>
  <c r="P4058" i="12"/>
  <c r="P4196" i="12"/>
  <c r="P4265" i="12"/>
  <c r="P4202" i="12"/>
  <c r="P4183" i="12"/>
  <c r="P3728" i="12"/>
  <c r="P3659" i="12"/>
  <c r="P3625" i="12"/>
  <c r="P4068" i="12"/>
  <c r="P4208" i="12"/>
  <c r="P3888" i="12"/>
  <c r="P3737" i="12"/>
  <c r="P4057" i="12"/>
  <c r="P3941" i="12"/>
  <c r="P3751" i="12"/>
  <c r="P3712" i="12"/>
  <c r="P3648" i="12"/>
  <c r="P4127" i="12"/>
  <c r="P4207" i="12"/>
  <c r="P4216" i="12"/>
  <c r="P4085" i="12"/>
  <c r="P4059" i="12"/>
  <c r="P4192" i="12"/>
  <c r="P3984" i="12"/>
  <c r="P3940" i="12"/>
  <c r="P3792" i="12"/>
  <c r="P3683" i="12"/>
  <c r="P3633" i="12"/>
  <c r="P4135" i="12"/>
  <c r="P4269" i="12"/>
  <c r="P4074" i="12"/>
  <c r="P4088" i="12"/>
  <c r="P4165" i="12"/>
  <c r="P4226" i="12"/>
  <c r="P3903" i="12"/>
  <c r="P4189" i="12"/>
  <c r="P4129" i="12"/>
  <c r="P4236" i="12"/>
  <c r="P3997" i="12"/>
  <c r="P3815" i="12"/>
  <c r="P4243" i="12"/>
  <c r="P4174" i="12"/>
  <c r="P4263" i="12"/>
  <c r="P4211" i="12"/>
  <c r="P4065" i="12"/>
  <c r="P3791" i="12"/>
  <c r="P3742" i="12"/>
  <c r="P3674" i="12"/>
  <c r="P3715" i="12"/>
  <c r="P3758" i="12"/>
  <c r="P3639" i="12"/>
  <c r="P3787" i="12"/>
  <c r="P3974" i="12"/>
  <c r="P4022" i="12"/>
  <c r="P3734" i="12"/>
  <c r="P3684" i="12"/>
  <c r="P3700" i="12"/>
  <c r="P3818" i="12"/>
  <c r="P3990" i="12"/>
  <c r="P3724" i="12"/>
  <c r="P3822" i="12"/>
  <c r="P3987" i="12"/>
  <c r="P3802" i="12"/>
  <c r="P3893" i="12"/>
  <c r="P3788" i="12"/>
  <c r="P3902" i="12"/>
  <c r="P3701" i="12"/>
  <c r="P3861" i="12"/>
  <c r="P3867" i="12"/>
  <c r="P4031" i="12"/>
  <c r="P3654" i="12"/>
  <c r="P3763" i="12"/>
  <c r="P3825" i="12"/>
  <c r="P3918" i="12"/>
  <c r="P4003" i="12"/>
  <c r="P4041" i="12"/>
  <c r="P3685" i="12"/>
  <c r="P3767" i="12"/>
  <c r="P3848" i="12"/>
  <c r="P3957" i="12"/>
  <c r="P3624" i="12"/>
  <c r="P3693" i="12"/>
  <c r="P3760" i="12"/>
  <c r="P3846" i="12"/>
  <c r="P3931" i="12"/>
  <c r="P4035" i="12"/>
  <c r="P3582" i="12"/>
  <c r="P3471" i="12"/>
  <c r="P3467" i="12"/>
  <c r="P3430" i="12"/>
  <c r="P3391" i="12"/>
  <c r="P3378" i="12"/>
  <c r="P3264" i="12"/>
  <c r="P3854" i="12"/>
  <c r="P3638" i="12"/>
  <c r="P3627" i="12"/>
  <c r="P3857" i="12"/>
  <c r="P3807" i="12"/>
  <c r="P3821" i="12"/>
  <c r="P3768" i="12"/>
  <c r="P3880" i="12"/>
  <c r="P3679" i="12"/>
  <c r="P3859" i="12"/>
  <c r="P4011" i="12"/>
  <c r="P3702" i="12"/>
  <c r="P3883" i="12"/>
  <c r="P3968" i="12"/>
  <c r="P3709" i="12"/>
  <c r="P3868" i="12"/>
  <c r="P4043" i="12"/>
  <c r="P3513" i="12"/>
  <c r="P3449" i="12"/>
  <c r="P3403" i="12"/>
  <c r="P3350" i="12"/>
  <c r="P3299" i="12"/>
  <c r="P3727" i="12"/>
  <c r="P3828" i="12"/>
  <c r="P3774" i="12"/>
  <c r="P3647" i="12"/>
  <c r="P3795" i="12"/>
  <c r="P3656" i="12"/>
  <c r="P3631" i="12"/>
  <c r="P3736" i="12"/>
  <c r="P3824" i="12"/>
  <c r="P3923" i="12"/>
  <c r="P3913" i="12"/>
  <c r="P3622" i="12"/>
  <c r="P3761" i="12"/>
  <c r="P3845" i="12"/>
  <c r="P4021" i="12"/>
  <c r="P3805" i="12"/>
  <c r="P3898" i="12"/>
  <c r="P3796" i="12"/>
  <c r="P3907" i="12"/>
  <c r="P3711" i="12"/>
  <c r="P3889" i="12"/>
  <c r="P3873" i="12"/>
  <c r="P4034" i="12"/>
  <c r="P3666" i="12"/>
  <c r="P3771" i="12"/>
  <c r="P3832" i="12"/>
  <c r="P3929" i="12"/>
  <c r="P4005" i="12"/>
  <c r="P3626" i="12"/>
  <c r="P3699" i="12"/>
  <c r="P3775" i="12"/>
  <c r="P3855" i="12"/>
  <c r="P3963" i="12"/>
  <c r="P3629" i="12"/>
  <c r="P3706" i="12"/>
  <c r="P3794" i="12"/>
  <c r="P3858" i="12"/>
  <c r="P3936" i="12"/>
  <c r="P4037" i="12"/>
  <c r="P3597" i="12"/>
  <c r="P3595" i="12"/>
  <c r="P3584" i="12"/>
  <c r="P3495" i="12"/>
  <c r="P3486" i="12"/>
  <c r="P3473" i="12"/>
  <c r="P3462" i="12"/>
  <c r="P3447" i="12"/>
  <c r="P3441" i="12"/>
  <c r="P3415" i="12"/>
  <c r="P3408" i="12"/>
  <c r="P3396" i="12"/>
  <c r="P3291" i="12"/>
  <c r="P3286" i="12"/>
  <c r="P3939" i="12"/>
  <c r="P3871" i="12"/>
  <c r="P3649" i="12"/>
  <c r="P3935" i="12"/>
  <c r="P3725" i="12"/>
  <c r="P3652" i="12"/>
  <c r="P3909" i="12"/>
  <c r="P3829" i="12"/>
  <c r="P3623" i="12"/>
  <c r="P3764" i="12"/>
  <c r="P3714" i="12"/>
  <c r="P3966" i="12"/>
  <c r="P3912" i="12"/>
  <c r="P3970" i="12"/>
  <c r="P4039" i="12"/>
  <c r="P3779" i="12"/>
  <c r="P3932" i="12"/>
  <c r="P3637" i="12"/>
  <c r="P3789" i="12"/>
  <c r="P3632" i="12"/>
  <c r="P3801" i="12"/>
  <c r="P3950" i="12"/>
  <c r="P3614" i="12"/>
  <c r="P3577" i="12"/>
  <c r="P3497" i="12"/>
  <c r="P3443" i="12"/>
  <c r="P3417" i="12"/>
  <c r="P3355" i="12"/>
  <c r="P3331" i="12"/>
  <c r="P3318" i="12"/>
  <c r="P3765" i="12"/>
  <c r="P3750" i="12"/>
  <c r="P3964" i="12"/>
  <c r="P3708" i="12"/>
  <c r="P3989" i="12"/>
  <c r="P3718" i="12"/>
  <c r="P3676" i="12"/>
  <c r="P3998" i="12"/>
  <c r="P3993" i="12"/>
  <c r="P3830" i="12"/>
  <c r="P3899" i="12"/>
  <c r="P3682" i="12"/>
  <c r="P3784" i="12"/>
  <c r="P3930" i="12"/>
  <c r="P3756" i="12"/>
  <c r="P3860" i="12"/>
  <c r="P4019" i="12"/>
  <c r="P3875" i="12"/>
  <c r="P3934" i="12"/>
  <c r="P3803" i="12"/>
  <c r="P4028" i="12"/>
  <c r="P3959" i="12"/>
  <c r="P3643" i="12"/>
  <c r="P3707" i="12"/>
  <c r="P3810" i="12"/>
  <c r="P3884" i="12"/>
  <c r="P3980" i="12"/>
  <c r="P4030" i="12"/>
  <c r="P3670" i="12"/>
  <c r="P3738" i="12"/>
  <c r="P3826" i="12"/>
  <c r="P3915" i="12"/>
  <c r="P3979" i="12"/>
  <c r="P3653" i="12"/>
  <c r="P3726" i="12"/>
  <c r="P3819" i="12"/>
  <c r="P3900" i="12"/>
  <c r="P4017" i="12"/>
  <c r="P3561" i="12"/>
  <c r="P3552" i="12"/>
  <c r="P3534" i="12"/>
  <c r="P3494" i="12"/>
  <c r="P3483" i="12"/>
  <c r="P3446" i="12"/>
  <c r="P3433" i="12"/>
  <c r="P3427" i="12"/>
  <c r="P3425" i="12"/>
  <c r="P3409" i="12"/>
  <c r="P3407" i="12"/>
  <c r="P3397" i="12"/>
  <c r="P3395" i="12"/>
  <c r="P3374" i="12"/>
  <c r="P3317" i="12"/>
  <c r="P3274" i="12"/>
  <c r="P3240" i="12"/>
  <c r="P3833" i="12"/>
  <c r="P3752" i="12"/>
  <c r="P4009" i="12"/>
  <c r="P3748" i="12"/>
  <c r="P4006" i="12"/>
  <c r="P3813" i="12"/>
  <c r="P3691" i="12"/>
  <c r="P4001" i="12"/>
  <c r="P3996" i="12"/>
  <c r="P3969" i="12"/>
  <c r="P3904" i="12"/>
  <c r="P3692" i="12"/>
  <c r="P3809" i="12"/>
  <c r="P3938" i="12"/>
  <c r="P3772" i="12"/>
  <c r="P3878" i="12"/>
  <c r="P3776" i="12"/>
  <c r="P3879" i="12"/>
  <c r="P3962" i="12"/>
  <c r="P3837" i="12"/>
  <c r="P4042" i="12"/>
  <c r="P4002" i="12"/>
  <c r="P3646" i="12"/>
  <c r="P3710" i="12"/>
  <c r="P3817" i="12"/>
  <c r="P3906" i="12"/>
  <c r="P3995" i="12"/>
  <c r="P4033" i="12"/>
  <c r="P3675" i="12"/>
  <c r="P3745" i="12"/>
  <c r="P3834" i="12"/>
  <c r="P3952" i="12"/>
  <c r="P3986" i="12"/>
  <c r="P3660" i="12"/>
  <c r="P3741" i="12"/>
  <c r="P3831" i="12"/>
  <c r="P3905" i="12"/>
  <c r="P4027" i="12"/>
  <c r="P3603" i="12"/>
  <c r="P3463" i="12"/>
  <c r="P3435" i="12"/>
  <c r="P3338" i="12"/>
  <c r="P3312" i="12"/>
  <c r="P3279" i="12"/>
  <c r="P3248" i="12"/>
  <c r="P3658" i="12"/>
  <c r="P3636" i="12"/>
  <c r="P3690" i="12"/>
  <c r="P3835" i="12"/>
  <c r="P3985" i="12"/>
  <c r="P3890" i="12"/>
  <c r="P3977" i="12"/>
  <c r="P3668" i="12"/>
  <c r="P3954" i="12"/>
  <c r="P3781" i="12"/>
  <c r="P4000" i="12"/>
  <c r="P3730" i="12"/>
  <c r="P3971" i="12"/>
  <c r="P3743" i="12"/>
  <c r="P4010" i="12"/>
  <c r="P3891" i="12"/>
  <c r="P3672" i="12"/>
  <c r="P3783" i="12"/>
  <c r="P3630" i="12"/>
  <c r="P4025" i="12"/>
  <c r="P4012" i="12"/>
  <c r="P3593" i="12"/>
  <c r="P3479" i="12"/>
  <c r="P3387" i="12"/>
  <c r="P3231" i="12"/>
  <c r="P3942" i="12"/>
  <c r="P3769" i="12"/>
  <c r="P3790" i="12"/>
  <c r="P3651" i="12"/>
  <c r="P3841" i="12"/>
  <c r="P3421" i="12"/>
  <c r="P3733" i="12"/>
  <c r="P3662" i="12"/>
  <c r="P3823" i="12"/>
  <c r="P3948" i="12"/>
  <c r="P3635" i="12"/>
  <c r="P3982" i="12"/>
  <c r="P4014" i="12"/>
  <c r="P3773" i="12"/>
  <c r="P4026" i="12"/>
  <c r="P3798" i="12"/>
  <c r="P4018" i="12"/>
  <c r="P3757" i="12"/>
  <c r="P3973" i="12"/>
  <c r="P3804" i="12"/>
  <c r="P4032" i="12"/>
  <c r="P3598" i="12"/>
  <c r="P3550" i="12"/>
  <c r="P3470" i="12"/>
  <c r="P3454" i="12"/>
  <c r="P3343" i="12"/>
  <c r="P3310" i="12"/>
  <c r="P3232" i="12"/>
  <c r="P3686" i="12"/>
  <c r="P3655" i="12"/>
  <c r="P3669" i="12"/>
  <c r="P3717" i="12"/>
  <c r="P3793" i="12"/>
  <c r="P3820" i="12"/>
  <c r="P3797" i="12"/>
  <c r="P3814" i="12"/>
  <c r="P3537" i="12"/>
  <c r="P3414" i="12"/>
  <c r="P3696" i="12"/>
  <c r="P3975" i="12"/>
  <c r="P3640" i="12"/>
  <c r="P3887" i="12"/>
  <c r="P3439" i="12"/>
  <c r="P3688" i="12"/>
  <c r="P3766" i="12"/>
  <c r="P3671" i="12"/>
  <c r="P3661" i="12"/>
  <c r="P3695" i="12"/>
  <c r="P3753" i="12"/>
  <c r="P3853" i="12"/>
  <c r="P3849" i="12"/>
  <c r="P3641" i="12"/>
  <c r="P3866" i="12"/>
  <c r="P4038" i="12"/>
  <c r="P3816" i="12"/>
  <c r="P3645" i="12"/>
  <c r="P3839" i="12"/>
  <c r="P3568" i="12"/>
  <c r="P3566" i="12"/>
  <c r="P3481" i="12"/>
  <c r="P3465" i="12"/>
  <c r="P3731" i="12"/>
  <c r="P3872" i="12"/>
  <c r="P3869" i="12"/>
  <c r="P3650" i="12"/>
  <c r="P3529" i="12"/>
  <c r="P3518" i="12"/>
  <c r="P3419" i="12"/>
  <c r="P3376" i="12"/>
  <c r="P3755" i="12"/>
  <c r="P3958" i="12"/>
  <c r="P3914" i="12"/>
  <c r="P3740" i="12"/>
  <c r="P3782" i="12"/>
  <c r="P3843" i="12"/>
  <c r="P3882" i="12"/>
  <c r="P4007" i="12"/>
  <c r="P3694" i="12"/>
  <c r="P3911" i="12"/>
  <c r="P3663" i="12"/>
  <c r="P3892" i="12"/>
  <c r="P3678" i="12"/>
  <c r="P3895" i="12"/>
  <c r="P3455" i="12"/>
  <c r="P3874" i="12"/>
  <c r="P3729" i="12"/>
  <c r="P3953" i="12"/>
  <c r="P3687" i="12"/>
  <c r="P3812" i="12"/>
  <c r="P3850" i="12"/>
  <c r="P3922" i="12"/>
  <c r="P3842" i="12"/>
  <c r="P3703" i="12"/>
  <c r="P3937" i="12"/>
  <c r="P3680" i="12"/>
  <c r="P3897" i="12"/>
  <c r="P3716" i="12"/>
  <c r="P3910" i="12"/>
  <c r="P3478" i="12"/>
  <c r="P3457" i="12"/>
  <c r="P3453" i="12"/>
  <c r="P3256" i="12"/>
  <c r="P3961" i="12"/>
  <c r="P3978" i="12"/>
  <c r="P3634" i="12"/>
  <c r="P3749" i="12"/>
  <c r="P3862" i="12"/>
  <c r="P3881" i="12"/>
  <c r="P3926" i="12"/>
  <c r="P3947" i="12"/>
  <c r="P3732" i="12"/>
  <c r="P3946" i="12"/>
  <c r="P3723" i="12"/>
  <c r="P3955" i="12"/>
  <c r="P3719" i="12"/>
  <c r="P3994" i="12"/>
  <c r="P3431" i="12"/>
  <c r="P3422" i="12"/>
  <c r="P3363" i="12"/>
  <c r="P3324" i="12"/>
  <c r="P3720" i="12"/>
  <c r="P3328" i="12"/>
  <c r="P3466" i="12"/>
  <c r="P3594" i="12"/>
  <c r="P3615" i="12"/>
  <c r="P3347" i="12"/>
  <c r="P3547" i="12"/>
  <c r="P3325" i="12"/>
  <c r="P3564" i="12"/>
  <c r="P3249" i="12"/>
  <c r="P3284" i="12"/>
  <c r="P3410" i="12"/>
  <c r="P3525" i="12"/>
  <c r="P3521" i="12"/>
  <c r="P3238" i="12"/>
  <c r="P3438" i="12"/>
  <c r="P3282" i="12"/>
  <c r="P3335" i="12"/>
  <c r="P3487" i="12"/>
  <c r="P3532" i="12"/>
  <c r="P3251" i="12"/>
  <c r="P3360" i="12"/>
  <c r="P3429" i="12"/>
  <c r="P3522" i="12"/>
  <c r="P3609" i="12"/>
  <c r="P3361" i="12"/>
  <c r="P3523" i="12"/>
  <c r="P3273" i="12"/>
  <c r="P3329" i="12"/>
  <c r="P3426" i="12"/>
  <c r="P3520" i="12"/>
  <c r="P3572" i="12"/>
  <c r="P3266" i="12"/>
  <c r="P3369" i="12"/>
  <c r="P3557" i="12"/>
  <c r="P3270" i="12"/>
  <c r="P3373" i="12"/>
  <c r="P3489" i="12"/>
  <c r="P3565" i="12"/>
  <c r="P3228" i="12"/>
  <c r="P3220" i="12"/>
  <c r="P3212" i="12"/>
  <c r="P3204" i="12"/>
  <c r="P3196" i="12"/>
  <c r="P3188" i="12"/>
  <c r="P3180" i="12"/>
  <c r="P3172" i="12"/>
  <c r="P3164" i="12"/>
  <c r="P3156" i="12"/>
  <c r="P3148" i="12"/>
  <c r="P3140" i="12"/>
  <c r="P3132" i="12"/>
  <c r="P3124" i="12"/>
  <c r="P3116" i="12"/>
  <c r="P3108" i="12"/>
  <c r="P3100" i="12"/>
  <c r="P3092" i="12"/>
  <c r="P3084" i="12"/>
  <c r="P3076" i="12"/>
  <c r="P3068" i="12"/>
  <c r="P3060" i="12"/>
  <c r="P3052" i="12"/>
  <c r="P3044" i="12"/>
  <c r="P3036" i="12"/>
  <c r="P3028" i="12"/>
  <c r="P3020" i="12"/>
  <c r="P3012" i="12"/>
  <c r="P3004" i="12"/>
  <c r="P2996" i="12"/>
  <c r="P2988" i="12"/>
  <c r="P2980" i="12"/>
  <c r="P2972" i="12"/>
  <c r="P2964" i="12"/>
  <c r="P2956" i="12"/>
  <c r="P2948" i="12"/>
  <c r="P2940" i="12"/>
  <c r="P2932" i="12"/>
  <c r="P2924" i="12"/>
  <c r="P2916" i="12"/>
  <c r="P2908" i="12"/>
  <c r="P2900" i="12"/>
  <c r="P3267" i="12"/>
  <c r="P3504" i="12"/>
  <c r="P3262" i="12"/>
  <c r="P3242" i="12"/>
  <c r="P3381" i="12"/>
  <c r="P3608" i="12"/>
  <c r="P3359" i="12"/>
  <c r="P3574" i="12"/>
  <c r="P3255" i="12"/>
  <c r="P3301" i="12"/>
  <c r="P3440" i="12"/>
  <c r="P3543" i="12"/>
  <c r="P3260" i="12"/>
  <c r="P3235" i="12"/>
  <c r="P3499" i="12"/>
  <c r="P3287" i="12"/>
  <c r="P3389" i="12"/>
  <c r="P3498" i="12"/>
  <c r="P3558" i="12"/>
  <c r="P3265" i="12"/>
  <c r="P3365" i="12"/>
  <c r="P3442" i="12"/>
  <c r="P3542" i="12"/>
  <c r="P3619" i="12"/>
  <c r="P3366" i="12"/>
  <c r="P3533" i="12"/>
  <c r="P3281" i="12"/>
  <c r="P3334" i="12"/>
  <c r="P3428" i="12"/>
  <c r="P3531" i="12"/>
  <c r="P3575" i="12"/>
  <c r="P3269" i="12"/>
  <c r="P3388" i="12"/>
  <c r="P3592" i="12"/>
  <c r="P3314" i="12"/>
  <c r="P3394" i="12"/>
  <c r="P3500" i="12"/>
  <c r="P3567" i="12"/>
  <c r="P3227" i="12"/>
  <c r="P3219" i="12"/>
  <c r="P3211" i="12"/>
  <c r="P3203" i="12"/>
  <c r="P3195" i="12"/>
  <c r="P3187" i="12"/>
  <c r="P3179" i="12"/>
  <c r="P3171" i="12"/>
  <c r="P3163" i="12"/>
  <c r="P3155" i="12"/>
  <c r="P3147" i="12"/>
  <c r="P3139" i="12"/>
  <c r="P3131" i="12"/>
  <c r="P3123" i="12"/>
  <c r="P3115" i="12"/>
  <c r="P3107" i="12"/>
  <c r="P3099" i="12"/>
  <c r="P3091" i="12"/>
  <c r="P3083" i="12"/>
  <c r="P3075" i="12"/>
  <c r="P3067" i="12"/>
  <c r="P3059" i="12"/>
  <c r="P3051" i="12"/>
  <c r="P3043" i="12"/>
  <c r="P3035" i="12"/>
  <c r="P3027" i="12"/>
  <c r="P3019" i="12"/>
  <c r="P3011" i="12"/>
  <c r="P3003" i="12"/>
  <c r="P2995" i="12"/>
  <c r="P2987" i="12"/>
  <c r="P2979" i="12"/>
  <c r="P2971" i="12"/>
  <c r="P2963" i="12"/>
  <c r="P2955" i="12"/>
  <c r="P2947" i="12"/>
  <c r="P2939" i="12"/>
  <c r="P2931" i="12"/>
  <c r="P2923" i="12"/>
  <c r="P2915" i="12"/>
  <c r="P2907" i="12"/>
  <c r="P3293" i="12"/>
  <c r="P3507" i="12"/>
  <c r="P3280" i="12"/>
  <c r="P3245" i="12"/>
  <c r="P3384" i="12"/>
  <c r="P3613" i="12"/>
  <c r="P3362" i="12"/>
  <c r="P3616" i="12"/>
  <c r="P3351" i="12"/>
  <c r="P3304" i="12"/>
  <c r="P3450" i="12"/>
  <c r="P3548" i="12"/>
  <c r="P3243" i="12"/>
  <c r="P3276" i="12"/>
  <c r="P3530" i="12"/>
  <c r="P3290" i="12"/>
  <c r="P3392" i="12"/>
  <c r="P3503" i="12"/>
  <c r="P3588" i="12"/>
  <c r="P3268" i="12"/>
  <c r="P3368" i="12"/>
  <c r="P3448" i="12"/>
  <c r="P3545" i="12"/>
  <c r="P3241" i="12"/>
  <c r="P3380" i="12"/>
  <c r="P3535" i="12"/>
  <c r="P3289" i="12"/>
  <c r="P3383" i="12"/>
  <c r="P3434" i="12"/>
  <c r="P3541" i="12"/>
  <c r="P3580" i="12"/>
  <c r="P3278" i="12"/>
  <c r="P3436" i="12"/>
  <c r="P3602" i="12"/>
  <c r="P3326" i="12"/>
  <c r="P3406" i="12"/>
  <c r="P3508" i="12"/>
  <c r="P3590" i="12"/>
  <c r="P3226" i="12"/>
  <c r="P3218" i="12"/>
  <c r="P3210" i="12"/>
  <c r="P3202" i="12"/>
  <c r="P3194" i="12"/>
  <c r="P3186" i="12"/>
  <c r="P3178" i="12"/>
  <c r="P3170" i="12"/>
  <c r="P3162" i="12"/>
  <c r="P3154" i="12"/>
  <c r="P3146" i="12"/>
  <c r="P3138" i="12"/>
  <c r="P3130" i="12"/>
  <c r="P3122" i="12"/>
  <c r="P3114" i="12"/>
  <c r="P3106" i="12"/>
  <c r="P3098" i="12"/>
  <c r="P3090" i="12"/>
  <c r="P3082" i="12"/>
  <c r="P3074" i="12"/>
  <c r="P3066" i="12"/>
  <c r="P3058" i="12"/>
  <c r="P3050" i="12"/>
  <c r="P3042" i="12"/>
  <c r="P3034" i="12"/>
  <c r="P3026" i="12"/>
  <c r="P3018" i="12"/>
  <c r="P3010" i="12"/>
  <c r="P3002" i="12"/>
  <c r="P2994" i="12"/>
  <c r="P2986" i="12"/>
  <c r="P2978" i="12"/>
  <c r="P2970" i="12"/>
  <c r="P2962" i="12"/>
  <c r="P2954" i="12"/>
  <c r="P2946" i="12"/>
  <c r="P2938" i="12"/>
  <c r="P2930" i="12"/>
  <c r="P2922" i="12"/>
  <c r="P2914" i="12"/>
  <c r="P2906" i="12"/>
  <c r="P3570" i="12"/>
  <c r="P3475" i="12"/>
  <c r="P3390" i="12"/>
  <c r="P3468" i="12"/>
  <c r="P3354" i="12"/>
  <c r="P3319" i="12"/>
  <c r="P3563" i="12"/>
  <c r="P3285" i="12"/>
  <c r="P3277" i="12"/>
  <c r="P3401" i="12"/>
  <c r="P3306" i="12"/>
  <c r="P3367" i="12"/>
  <c r="P3300" i="12"/>
  <c r="P3385" i="12"/>
  <c r="P3307" i="12"/>
  <c r="P3456" i="12"/>
  <c r="P3601" i="12"/>
  <c r="P3252" i="12"/>
  <c r="P3296" i="12"/>
  <c r="P3578" i="12"/>
  <c r="P3295" i="12"/>
  <c r="P3444" i="12"/>
  <c r="P3506" i="12"/>
  <c r="P3591" i="12"/>
  <c r="P3271" i="12"/>
  <c r="P3371" i="12"/>
  <c r="P3451" i="12"/>
  <c r="P3576" i="12"/>
  <c r="P3247" i="12"/>
  <c r="P3393" i="12"/>
  <c r="P3620" i="12"/>
  <c r="P3294" i="12"/>
  <c r="P3386" i="12"/>
  <c r="P3452" i="12"/>
  <c r="P3546" i="12"/>
  <c r="P3587" i="12"/>
  <c r="P3308" i="12"/>
  <c r="P3445" i="12"/>
  <c r="P3612" i="12"/>
  <c r="P3340" i="12"/>
  <c r="P3424" i="12"/>
  <c r="P3511" i="12"/>
  <c r="P3618" i="12"/>
  <c r="P3225" i="12"/>
  <c r="P3217" i="12"/>
  <c r="P3209" i="12"/>
  <c r="P3201" i="12"/>
  <c r="P3193" i="12"/>
  <c r="P3185" i="12"/>
  <c r="P3177" i="12"/>
  <c r="P3169" i="12"/>
  <c r="P3161" i="12"/>
  <c r="P3153" i="12"/>
  <c r="P3145" i="12"/>
  <c r="P3137" i="12"/>
  <c r="P3129" i="12"/>
  <c r="P3121" i="12"/>
  <c r="P3113" i="12"/>
  <c r="P3105" i="12"/>
  <c r="P3097" i="12"/>
  <c r="P3089" i="12"/>
  <c r="P3081" i="12"/>
  <c r="P3073" i="12"/>
  <c r="P3065" i="12"/>
  <c r="P3057" i="12"/>
  <c r="P3049" i="12"/>
  <c r="P3041" i="12"/>
  <c r="P3033" i="12"/>
  <c r="P3025" i="12"/>
  <c r="P3017" i="12"/>
  <c r="P3009" i="12"/>
  <c r="P3001" i="12"/>
  <c r="P2993" i="12"/>
  <c r="P2985" i="12"/>
  <c r="P2977" i="12"/>
  <c r="P2969" i="12"/>
  <c r="P2961" i="12"/>
  <c r="P2953" i="12"/>
  <c r="P2945" i="12"/>
  <c r="P2937" i="12"/>
  <c r="P2929" i="12"/>
  <c r="P2921" i="12"/>
  <c r="P2913" i="12"/>
  <c r="P2905" i="12"/>
  <c r="P3322" i="12"/>
  <c r="P3490" i="12"/>
  <c r="P3263" i="12"/>
  <c r="P3309" i="12"/>
  <c r="P3313" i="12"/>
  <c r="P3604" i="12"/>
  <c r="P3352" i="12"/>
  <c r="P3480" i="12"/>
  <c r="P3544" i="12"/>
  <c r="P3571" i="12"/>
  <c r="P3515" i="12"/>
  <c r="P3540" i="12"/>
  <c r="P3259" i="12"/>
  <c r="P3485" i="12"/>
  <c r="P3246" i="12"/>
  <c r="P3416" i="12"/>
  <c r="P3606" i="12"/>
  <c r="P3510" i="12"/>
  <c r="P3321" i="12"/>
  <c r="P3505" i="12"/>
  <c r="P3244" i="12"/>
  <c r="P3538" i="12"/>
  <c r="P3370" i="12"/>
  <c r="P3560" i="12"/>
  <c r="P3221" i="12"/>
  <c r="P3205" i="12"/>
  <c r="P3189" i="12"/>
  <c r="P3173" i="12"/>
  <c r="P3157" i="12"/>
  <c r="P3141" i="12"/>
  <c r="P3125" i="12"/>
  <c r="P3109" i="12"/>
  <c r="P3093" i="12"/>
  <c r="P3077" i="12"/>
  <c r="P3061" i="12"/>
  <c r="P3045" i="12"/>
  <c r="P3029" i="12"/>
  <c r="P3013" i="12"/>
  <c r="P2997" i="12"/>
  <c r="P2981" i="12"/>
  <c r="P2965" i="12"/>
  <c r="P2949" i="12"/>
  <c r="P2933" i="12"/>
  <c r="P2917" i="12"/>
  <c r="P2901" i="12"/>
  <c r="P3336" i="12"/>
  <c r="P3258" i="12"/>
  <c r="P3353" i="12"/>
  <c r="P3214" i="12"/>
  <c r="P3166" i="12"/>
  <c r="P3118" i="12"/>
  <c r="P3070" i="12"/>
  <c r="P3022" i="12"/>
  <c r="P2974" i="12"/>
  <c r="P2926" i="12"/>
  <c r="P3586" i="12"/>
  <c r="P3512" i="12"/>
  <c r="P3569" i="12"/>
  <c r="P3482" i="12"/>
  <c r="P3229" i="12"/>
  <c r="P3181" i="12"/>
  <c r="P3117" i="12"/>
  <c r="P3069" i="12"/>
  <c r="P3005" i="12"/>
  <c r="P2957" i="12"/>
  <c r="P2909" i="12"/>
  <c r="P3372" i="12"/>
  <c r="P3555" i="12"/>
  <c r="P3272" i="12"/>
  <c r="P3257" i="12"/>
  <c r="P3517" i="12"/>
  <c r="P3332" i="12"/>
  <c r="P3298" i="12"/>
  <c r="P3509" i="12"/>
  <c r="P3315" i="12"/>
  <c r="P3492" i="12"/>
  <c r="P3275" i="12"/>
  <c r="P3233" i="12"/>
  <c r="P3398" i="12"/>
  <c r="P3551" i="12"/>
  <c r="P3316" i="12"/>
  <c r="P3617" i="12"/>
  <c r="P3432" i="12"/>
  <c r="P3216" i="12"/>
  <c r="P3200" i="12"/>
  <c r="P3184" i="12"/>
  <c r="P3168" i="12"/>
  <c r="P3152" i="12"/>
  <c r="P3136" i="12"/>
  <c r="P3120" i="12"/>
  <c r="P3104" i="12"/>
  <c r="P3088" i="12"/>
  <c r="P3072" i="12"/>
  <c r="P3056" i="12"/>
  <c r="P3040" i="12"/>
  <c r="P3024" i="12"/>
  <c r="P3008" i="12"/>
  <c r="P2992" i="12"/>
  <c r="P2976" i="12"/>
  <c r="P2960" i="12"/>
  <c r="P2944" i="12"/>
  <c r="P2928" i="12"/>
  <c r="P2912" i="12"/>
  <c r="P3323" i="12"/>
  <c r="P3413" i="12"/>
  <c r="P3476" i="12"/>
  <c r="P3230" i="12"/>
  <c r="P3182" i="12"/>
  <c r="P3134" i="12"/>
  <c r="P3086" i="12"/>
  <c r="P3038" i="12"/>
  <c r="P2990" i="12"/>
  <c r="P2942" i="12"/>
  <c r="P3477" i="12"/>
  <c r="P3585" i="12"/>
  <c r="P3320" i="12"/>
  <c r="P3377" i="12"/>
  <c r="P3330" i="12"/>
  <c r="P3527" i="12"/>
  <c r="P3345" i="12"/>
  <c r="P3420" i="12"/>
  <c r="P3253" i="12"/>
  <c r="P3213" i="12"/>
  <c r="P3149" i="12"/>
  <c r="P3101" i="12"/>
  <c r="P3053" i="12"/>
  <c r="P2989" i="12"/>
  <c r="P2941" i="12"/>
  <c r="P3418" i="12"/>
  <c r="P3333" i="12"/>
  <c r="P3292" i="12"/>
  <c r="P3472" i="12"/>
  <c r="P3519" i="12"/>
  <c r="P3357" i="12"/>
  <c r="P3303" i="12"/>
  <c r="P3514" i="12"/>
  <c r="P3341" i="12"/>
  <c r="P3496" i="12"/>
  <c r="P3283" i="12"/>
  <c r="P3239" i="12"/>
  <c r="P3411" i="12"/>
  <c r="P3554" i="12"/>
  <c r="P3337" i="12"/>
  <c r="P3236" i="12"/>
  <c r="P3458" i="12"/>
  <c r="P3215" i="12"/>
  <c r="P3199" i="12"/>
  <c r="P3183" i="12"/>
  <c r="P3167" i="12"/>
  <c r="P3151" i="12"/>
  <c r="P3135" i="12"/>
  <c r="P3119" i="12"/>
  <c r="P3103" i="12"/>
  <c r="P3087" i="12"/>
  <c r="P3071" i="12"/>
  <c r="P3055" i="12"/>
  <c r="P3039" i="12"/>
  <c r="P3023" i="12"/>
  <c r="P3007" i="12"/>
  <c r="P2991" i="12"/>
  <c r="P2975" i="12"/>
  <c r="P2959" i="12"/>
  <c r="P2943" i="12"/>
  <c r="P2927" i="12"/>
  <c r="P2911" i="12"/>
  <c r="P3573" i="12"/>
  <c r="P3553" i="12"/>
  <c r="P3607" i="12"/>
  <c r="P3375" i="12"/>
  <c r="P3327" i="12"/>
  <c r="P3524" i="12"/>
  <c r="P3344" i="12"/>
  <c r="P3501" i="12"/>
  <c r="P3311" i="12"/>
  <c r="P3562" i="12"/>
  <c r="P3250" i="12"/>
  <c r="P3198" i="12"/>
  <c r="P3150" i="12"/>
  <c r="P3102" i="12"/>
  <c r="P3054" i="12"/>
  <c r="P3006" i="12"/>
  <c r="P2958" i="12"/>
  <c r="P2910" i="12"/>
  <c r="P3339" i="12"/>
  <c r="P3349" i="12"/>
  <c r="P3261" i="12"/>
  <c r="P3358" i="12"/>
  <c r="P3197" i="12"/>
  <c r="P3165" i="12"/>
  <c r="P3133" i="12"/>
  <c r="P3085" i="12"/>
  <c r="P3021" i="12"/>
  <c r="P2973" i="12"/>
  <c r="P2925" i="12"/>
  <c r="P3589" i="12"/>
  <c r="P3342" i="12"/>
  <c r="P3556" i="12"/>
  <c r="P3346" i="12"/>
  <c r="P3437" i="12"/>
  <c r="P3234" i="12"/>
  <c r="P3459" i="12"/>
  <c r="P3596" i="12"/>
  <c r="P3379" i="12"/>
  <c r="P3579" i="12"/>
  <c r="P3460" i="12"/>
  <c r="P3297" i="12"/>
  <c r="P3469" i="12"/>
  <c r="P3599" i="12"/>
  <c r="P3464" i="12"/>
  <c r="P3348" i="12"/>
  <c r="P3516" i="12"/>
  <c r="P3224" i="12"/>
  <c r="P3208" i="12"/>
  <c r="P3192" i="12"/>
  <c r="P3176" i="12"/>
  <c r="P3160" i="12"/>
  <c r="P3144" i="12"/>
  <c r="P3128" i="12"/>
  <c r="P3112" i="12"/>
  <c r="P3096" i="12"/>
  <c r="P3080" i="12"/>
  <c r="P3064" i="12"/>
  <c r="P3048" i="12"/>
  <c r="P3032" i="12"/>
  <c r="P3016" i="12"/>
  <c r="P3000" i="12"/>
  <c r="P2984" i="12"/>
  <c r="P2968" i="12"/>
  <c r="P2952" i="12"/>
  <c r="P2936" i="12"/>
  <c r="P2920" i="12"/>
  <c r="P2904" i="12"/>
  <c r="P3288" i="12"/>
  <c r="P3536" i="12"/>
  <c r="P3559" i="12"/>
  <c r="P3399" i="12"/>
  <c r="P3382" i="12"/>
  <c r="P3237" i="12"/>
  <c r="P3461" i="12"/>
  <c r="P3600" i="12"/>
  <c r="P3400" i="12"/>
  <c r="P3581" i="12"/>
  <c r="P3484" i="12"/>
  <c r="P3302" i="12"/>
  <c r="P3491" i="12"/>
  <c r="P3605" i="12"/>
  <c r="P3493" i="12"/>
  <c r="P3356" i="12"/>
  <c r="P3526" i="12"/>
  <c r="P3223" i="12"/>
  <c r="P3207" i="12"/>
  <c r="P3191" i="12"/>
  <c r="P3175" i="12"/>
  <c r="P3159" i="12"/>
  <c r="P3143" i="12"/>
  <c r="P3127" i="12"/>
  <c r="P3111" i="12"/>
  <c r="P3095" i="12"/>
  <c r="P3079" i="12"/>
  <c r="P3063" i="12"/>
  <c r="P3047" i="12"/>
  <c r="P3031" i="12"/>
  <c r="P3015" i="12"/>
  <c r="P2999" i="12"/>
  <c r="P2983" i="12"/>
  <c r="P2967" i="12"/>
  <c r="P2951" i="12"/>
  <c r="P2935" i="12"/>
  <c r="P2919" i="12"/>
  <c r="P2903" i="12"/>
  <c r="P3405" i="12"/>
  <c r="P3539" i="12"/>
  <c r="P3423" i="12"/>
  <c r="P3402" i="12"/>
  <c r="P3404" i="12"/>
  <c r="P3254" i="12"/>
  <c r="P3474" i="12"/>
  <c r="P3611" i="12"/>
  <c r="P3412" i="12"/>
  <c r="P3583" i="12"/>
  <c r="P3488" i="12"/>
  <c r="P3305" i="12"/>
  <c r="P3502" i="12"/>
  <c r="P3610" i="12"/>
  <c r="P3528" i="12"/>
  <c r="P3364" i="12"/>
  <c r="P3549" i="12"/>
  <c r="P3222" i="12"/>
  <c r="P3206" i="12"/>
  <c r="P3190" i="12"/>
  <c r="P3174" i="12"/>
  <c r="P3158" i="12"/>
  <c r="P3142" i="12"/>
  <c r="P3126" i="12"/>
  <c r="P3110" i="12"/>
  <c r="P3094" i="12"/>
  <c r="P3078" i="12"/>
  <c r="P3062" i="12"/>
  <c r="P3046" i="12"/>
  <c r="P3030" i="12"/>
  <c r="P3014" i="12"/>
  <c r="P2998" i="12"/>
  <c r="P2982" i="12"/>
  <c r="P2966" i="12"/>
  <c r="P2950" i="12"/>
  <c r="P2934" i="12"/>
  <c r="P2918" i="12"/>
  <c r="P2902" i="12"/>
  <c r="P3037" i="12"/>
  <c r="L865" i="13"/>
  <c r="L489" i="13"/>
  <c r="L505" i="13"/>
  <c r="L417" i="13"/>
  <c r="L409" i="13"/>
  <c r="L425" i="13"/>
  <c r="L497" i="13"/>
  <c r="M216" i="12"/>
  <c r="M224" i="12"/>
  <c r="M1072" i="12"/>
  <c r="M2107" i="12"/>
  <c r="M109" i="12"/>
  <c r="M173" i="12"/>
  <c r="M1022" i="12"/>
  <c r="M1523" i="12"/>
  <c r="L167" i="13"/>
  <c r="L199" i="13"/>
  <c r="L515" i="13"/>
  <c r="L1067" i="13"/>
  <c r="C12" i="13"/>
  <c r="D12" i="13" s="1"/>
  <c r="L335" i="13"/>
  <c r="L967" i="13"/>
  <c r="C9" i="13"/>
  <c r="D9" i="13" s="1"/>
  <c r="O1214" i="13" s="1"/>
  <c r="L11" i="13"/>
  <c r="L434" i="13"/>
  <c r="L570" i="13"/>
  <c r="L1058" i="13"/>
  <c r="L939" i="13"/>
  <c r="C4" i="13"/>
  <c r="D4" i="13" s="1"/>
  <c r="L272" i="13"/>
  <c r="L355" i="13"/>
  <c r="L371" i="13"/>
  <c r="L590" i="13"/>
  <c r="L598" i="13"/>
  <c r="L156" i="13"/>
  <c r="L332" i="13"/>
  <c r="L356" i="13"/>
  <c r="L404" i="13"/>
  <c r="L940" i="13"/>
  <c r="L980" i="13"/>
  <c r="L1004" i="13"/>
  <c r="L554" i="13"/>
  <c r="L690" i="13"/>
  <c r="L698" i="13"/>
  <c r="L706" i="13"/>
  <c r="L714" i="13"/>
  <c r="L834" i="13"/>
  <c r="L842" i="13"/>
  <c r="L850" i="13"/>
  <c r="L978" i="13"/>
  <c r="L986" i="13"/>
  <c r="L994" i="13"/>
  <c r="L1002" i="13"/>
  <c r="L1010" i="13"/>
  <c r="L252" i="13"/>
  <c r="L396" i="13"/>
  <c r="L780" i="13"/>
  <c r="L836" i="13"/>
  <c r="L852" i="13"/>
  <c r="L964" i="13"/>
  <c r="L528" i="13"/>
  <c r="L536" i="13"/>
  <c r="L544" i="13"/>
  <c r="L600" i="13"/>
  <c r="L608" i="13"/>
  <c r="L616" i="13"/>
  <c r="L624" i="13"/>
  <c r="L632" i="13"/>
  <c r="L656" i="13"/>
  <c r="L664" i="13"/>
  <c r="L672" i="13"/>
  <c r="L680" i="13"/>
  <c r="L688" i="13"/>
  <c r="L696" i="13"/>
  <c r="L704" i="13"/>
  <c r="L712" i="13"/>
  <c r="L1024" i="13"/>
  <c r="L1032" i="13"/>
  <c r="L1040" i="13"/>
  <c r="L1048" i="13"/>
  <c r="L1056" i="13"/>
  <c r="L364" i="13"/>
  <c r="L772" i="13"/>
  <c r="L804" i="13"/>
  <c r="L828" i="13"/>
  <c r="L956" i="13"/>
  <c r="L988" i="13"/>
  <c r="L1012" i="13"/>
  <c r="L12" i="13"/>
  <c r="L19" i="13"/>
  <c r="L27" i="13"/>
  <c r="L75" i="13"/>
  <c r="L83" i="13"/>
  <c r="L99" i="13"/>
  <c r="L107" i="13"/>
  <c r="L115" i="13"/>
  <c r="L131" i="13"/>
  <c r="L139" i="13"/>
  <c r="L147" i="13"/>
  <c r="L764" i="13"/>
  <c r="L788" i="13"/>
  <c r="L844" i="13"/>
  <c r="L948" i="13"/>
  <c r="L972" i="13"/>
  <c r="L996" i="13"/>
  <c r="L54" i="13"/>
  <c r="L102" i="13"/>
  <c r="L1054" i="13"/>
  <c r="L1062" i="13"/>
  <c r="L1070" i="13"/>
  <c r="L436" i="13"/>
  <c r="L444" i="13"/>
  <c r="L468" i="13"/>
  <c r="L476" i="13"/>
  <c r="L484" i="13"/>
  <c r="L500" i="13"/>
  <c r="L311" i="13"/>
  <c r="L327" i="13"/>
  <c r="L407" i="13"/>
  <c r="L588" i="13"/>
  <c r="L612" i="13"/>
  <c r="L716" i="13"/>
  <c r="L748" i="13"/>
  <c r="L269" i="13"/>
  <c r="L301" i="13"/>
  <c r="L309" i="13"/>
  <c r="L325" i="13"/>
  <c r="L583" i="13"/>
  <c r="L671" i="13"/>
  <c r="L5" i="13"/>
  <c r="L10" i="13"/>
  <c r="L17" i="13"/>
  <c r="L25" i="13"/>
  <c r="L33" i="13"/>
  <c r="L41" i="13"/>
  <c r="L49" i="13"/>
  <c r="L57" i="13"/>
  <c r="L65" i="13"/>
  <c r="L81" i="13"/>
  <c r="L89" i="13"/>
  <c r="L97" i="13"/>
  <c r="L113" i="13"/>
  <c r="L121" i="13"/>
  <c r="L129" i="13"/>
  <c r="L145" i="13"/>
  <c r="L603" i="13"/>
  <c r="L611" i="13"/>
  <c r="L635" i="13"/>
  <c r="L643" i="13"/>
  <c r="L651" i="13"/>
  <c r="L715" i="13"/>
  <c r="L947" i="13"/>
  <c r="L955" i="13"/>
  <c r="L971" i="13"/>
  <c r="L979" i="13"/>
  <c r="L987" i="13"/>
  <c r="L415" i="13"/>
  <c r="L423" i="13"/>
  <c r="L431" i="13"/>
  <c r="L463" i="13"/>
  <c r="L580" i="13"/>
  <c r="L724" i="13"/>
  <c r="L740" i="13"/>
  <c r="L189" i="13"/>
  <c r="L253" i="13"/>
  <c r="L261" i="13"/>
  <c r="L285" i="13"/>
  <c r="L293" i="13"/>
  <c r="L567" i="13"/>
  <c r="L655" i="13"/>
  <c r="L152" i="13"/>
  <c r="L184" i="13"/>
  <c r="L192" i="13"/>
  <c r="L200" i="13"/>
  <c r="L216" i="13"/>
  <c r="L224" i="13"/>
  <c r="L232" i="13"/>
  <c r="L248" i="13"/>
  <c r="L323" i="13"/>
  <c r="L379" i="13"/>
  <c r="L395" i="13"/>
  <c r="L549" i="13"/>
  <c r="L658" i="13"/>
  <c r="L666" i="13"/>
  <c r="L674" i="13"/>
  <c r="L682" i="13"/>
  <c r="L178" i="13"/>
  <c r="L194" i="13"/>
  <c r="L282" i="13"/>
  <c r="L330" i="13"/>
  <c r="L354" i="13"/>
  <c r="L479" i="13"/>
  <c r="L519" i="13"/>
  <c r="L572" i="13"/>
  <c r="L277" i="13"/>
  <c r="L317" i="13"/>
  <c r="L506" i="13"/>
  <c r="L575" i="13"/>
  <c r="L163" i="13"/>
  <c r="L171" i="13"/>
  <c r="L613" i="13"/>
  <c r="L621" i="13"/>
  <c r="L629" i="13"/>
  <c r="L637" i="13"/>
  <c r="L645" i="13"/>
  <c r="L653" i="13"/>
  <c r="L725" i="13"/>
  <c r="L741" i="13"/>
  <c r="L757" i="13"/>
  <c r="L765" i="13"/>
  <c r="L773" i="13"/>
  <c r="L781" i="13"/>
  <c r="L789" i="13"/>
  <c r="L805" i="13"/>
  <c r="L821" i="13"/>
  <c r="L1016" i="13"/>
  <c r="L1066" i="13"/>
  <c r="L1074" i="13"/>
  <c r="L210" i="13"/>
  <c r="L226" i="13"/>
  <c r="L234" i="13"/>
  <c r="L242" i="13"/>
  <c r="L250" i="13"/>
  <c r="L258" i="13"/>
  <c r="L274" i="13"/>
  <c r="L447" i="13"/>
  <c r="L732" i="13"/>
  <c r="L756" i="13"/>
  <c r="L157" i="13"/>
  <c r="L165" i="13"/>
  <c r="L559" i="13"/>
  <c r="L679" i="13"/>
  <c r="L70" i="13"/>
  <c r="L86" i="13"/>
  <c r="L150" i="13"/>
  <c r="L523" i="13"/>
  <c r="L687" i="13"/>
  <c r="L703" i="13"/>
  <c r="L727" i="13"/>
  <c r="L743" i="13"/>
  <c r="L759" i="13"/>
  <c r="L767" i="13"/>
  <c r="L775" i="13"/>
  <c r="L783" i="13"/>
  <c r="L799" i="13"/>
  <c r="L807" i="13"/>
  <c r="L863" i="13"/>
  <c r="L871" i="13"/>
  <c r="L887" i="13"/>
  <c r="L911" i="13"/>
  <c r="L919" i="13"/>
  <c r="L927" i="13"/>
  <c r="L935" i="13"/>
  <c r="L970" i="13"/>
  <c r="L1031" i="13"/>
  <c r="L1039" i="13"/>
  <c r="L886" i="13"/>
  <c r="L894" i="13"/>
  <c r="L942" i="13"/>
  <c r="L950" i="13"/>
  <c r="L958" i="13"/>
  <c r="L974" i="13"/>
  <c r="L990" i="13"/>
  <c r="L1064" i="13"/>
  <c r="L1072" i="13"/>
  <c r="L881" i="13"/>
  <c r="L897" i="13"/>
  <c r="L913" i="13"/>
  <c r="L929" i="13"/>
  <c r="L1017" i="13"/>
  <c r="L1025" i="13"/>
  <c r="L1033" i="13"/>
  <c r="L1049" i="13"/>
  <c r="M735" i="12"/>
  <c r="M743" i="12"/>
  <c r="M791" i="12"/>
  <c r="M799" i="12"/>
  <c r="M807" i="12"/>
  <c r="M823" i="12"/>
  <c r="M887" i="12"/>
  <c r="M895" i="12"/>
  <c r="M903" i="12"/>
  <c r="M911" i="12"/>
  <c r="M935" i="12"/>
  <c r="M1891" i="12"/>
  <c r="M2130" i="12"/>
  <c r="M2138" i="12"/>
  <c r="M2186" i="12"/>
  <c r="M2202" i="12"/>
  <c r="M2207" i="12"/>
  <c r="M64" i="12"/>
  <c r="M80" i="12"/>
  <c r="M88" i="12"/>
  <c r="M96" i="12"/>
  <c r="M120" i="12"/>
  <c r="M128" i="12"/>
  <c r="M136" i="12"/>
  <c r="M144" i="12"/>
  <c r="M237" i="12"/>
  <c r="M341" i="12"/>
  <c r="M706" i="12"/>
  <c r="M829" i="12"/>
  <c r="M973" i="12"/>
  <c r="M1452" i="12"/>
  <c r="M1516" i="12"/>
  <c r="M1625" i="12"/>
  <c r="M1633" i="12"/>
  <c r="M1636" i="12"/>
  <c r="M1641" i="12"/>
  <c r="M1676" i="12"/>
  <c r="M183" i="12"/>
  <c r="M400" i="12"/>
  <c r="M888" i="12"/>
  <c r="M896" i="12"/>
  <c r="M904" i="12"/>
  <c r="M912" i="12"/>
  <c r="M920" i="12"/>
  <c r="M1202" i="12"/>
  <c r="M1210" i="12"/>
  <c r="M1215" i="12"/>
  <c r="M1247" i="12"/>
  <c r="M1623" i="12"/>
  <c r="M1740" i="12"/>
  <c r="M1887" i="12"/>
  <c r="M948" i="12"/>
  <c r="M1173" i="12"/>
  <c r="M1674" i="12"/>
  <c r="M156" i="12"/>
  <c r="M164" i="12"/>
  <c r="M180" i="12"/>
  <c r="M801" i="12"/>
  <c r="M809" i="12"/>
  <c r="M841" i="12"/>
  <c r="M897" i="12"/>
  <c r="M942" i="12"/>
  <c r="M1086" i="12"/>
  <c r="M1661" i="12"/>
  <c r="M1738" i="12"/>
  <c r="M2230" i="12"/>
  <c r="M330" i="12"/>
  <c r="M1054" i="12"/>
  <c r="M1110" i="12"/>
  <c r="M2173" i="12"/>
  <c r="M91" i="12"/>
  <c r="M17" i="12"/>
  <c r="M25" i="12"/>
  <c r="M57" i="12"/>
  <c r="M81" i="12"/>
  <c r="M685" i="12"/>
  <c r="M23" i="12"/>
  <c r="M526" i="12"/>
  <c r="M893" i="12"/>
  <c r="M901" i="12"/>
  <c r="M1329" i="12"/>
  <c r="M1823" i="12"/>
  <c r="M1242" i="12"/>
  <c r="M1263" i="12"/>
  <c r="M1707" i="12"/>
  <c r="M1712" i="12"/>
  <c r="M1725" i="12"/>
  <c r="M1733" i="12"/>
  <c r="M1773" i="12"/>
  <c r="M1781" i="12"/>
  <c r="M1789" i="12"/>
  <c r="M1805" i="12"/>
  <c r="M1181" i="12"/>
  <c r="M215" i="12"/>
  <c r="M239" i="12"/>
  <c r="M247" i="12"/>
  <c r="M332" i="12"/>
  <c r="M404" i="12"/>
  <c r="M425" i="12"/>
  <c r="M449" i="12"/>
  <c r="M457" i="12"/>
  <c r="M391" i="12"/>
  <c r="M1229" i="12"/>
  <c r="M1752" i="12"/>
  <c r="M322" i="12"/>
  <c r="M1126" i="12"/>
  <c r="M1224" i="12"/>
  <c r="M1589" i="12"/>
  <c r="M2157" i="12"/>
  <c r="M2181" i="12"/>
  <c r="M131" i="12"/>
  <c r="M139" i="12"/>
  <c r="M147" i="12"/>
  <c r="M1472" i="12"/>
  <c r="M1504" i="12"/>
  <c r="M1584" i="12"/>
  <c r="M1600" i="12"/>
  <c r="M1608" i="12"/>
  <c r="M1616" i="12"/>
  <c r="M1621" i="12"/>
  <c r="M2128" i="12"/>
  <c r="M2136" i="12"/>
  <c r="M1147" i="12"/>
  <c r="M1673" i="12"/>
  <c r="M1681" i="12"/>
  <c r="M1760" i="12"/>
  <c r="M1776" i="12"/>
  <c r="M1784" i="12"/>
  <c r="M2236" i="12"/>
  <c r="M314" i="12"/>
  <c r="M1118" i="12"/>
  <c r="M2165" i="12"/>
  <c r="M86" i="12"/>
  <c r="M1347" i="12"/>
  <c r="M1355" i="12"/>
  <c r="M1571" i="12"/>
  <c r="M1579" i="12"/>
  <c r="M1862" i="12"/>
  <c r="M1899" i="12"/>
  <c r="M2110" i="12"/>
  <c r="M2115" i="12"/>
  <c r="M2123" i="12"/>
  <c r="M2155" i="12"/>
  <c r="M37" i="12"/>
  <c r="M1091" i="12"/>
  <c r="M1099" i="12"/>
  <c r="M1139" i="12"/>
  <c r="M1200" i="12"/>
  <c r="M1062" i="12"/>
  <c r="M1179" i="12"/>
  <c r="M2112" i="12"/>
  <c r="M99" i="12"/>
  <c r="M107" i="12"/>
  <c r="M4" i="12"/>
  <c r="M65" i="12"/>
  <c r="M73" i="12"/>
  <c r="M616" i="12"/>
  <c r="M680" i="12"/>
  <c r="M693" i="12"/>
  <c r="M701" i="12"/>
  <c r="M722" i="12"/>
  <c r="M978" i="12"/>
  <c r="M1002" i="12"/>
  <c r="M1018" i="12"/>
  <c r="M1026" i="12"/>
  <c r="M1031" i="12"/>
  <c r="M1318" i="12"/>
  <c r="M1334" i="12"/>
  <c r="M1342" i="12"/>
  <c r="M1350" i="12"/>
  <c r="M1366" i="12"/>
  <c r="M1382" i="12"/>
  <c r="M1398" i="12"/>
  <c r="M1414" i="12"/>
  <c r="M1422" i="12"/>
  <c r="M1518" i="12"/>
  <c r="M1550" i="12"/>
  <c r="M1857" i="12"/>
  <c r="M1865" i="12"/>
  <c r="M1902" i="12"/>
  <c r="M254" i="12"/>
  <c r="M262" i="12"/>
  <c r="M464" i="12"/>
  <c r="M472" i="12"/>
  <c r="M480" i="12"/>
  <c r="M485" i="12"/>
  <c r="M493" i="12"/>
  <c r="M501" i="12"/>
  <c r="M509" i="12"/>
  <c r="M517" i="12"/>
  <c r="M525" i="12"/>
  <c r="M533" i="12"/>
  <c r="M578" i="12"/>
  <c r="M610" i="12"/>
  <c r="M626" i="12"/>
  <c r="M940" i="12"/>
  <c r="M958" i="12"/>
  <c r="M966" i="12"/>
  <c r="M974" i="12"/>
  <c r="M985" i="12"/>
  <c r="M1101" i="12"/>
  <c r="M1183" i="12"/>
  <c r="M1220" i="12"/>
  <c r="M1233" i="12"/>
  <c r="M1280" i="12"/>
  <c r="M1304" i="12"/>
  <c r="M1312" i="12"/>
  <c r="M1320" i="12"/>
  <c r="M1357" i="12"/>
  <c r="M1373" i="12"/>
  <c r="M1450" i="12"/>
  <c r="M1466" i="12"/>
  <c r="M1490" i="12"/>
  <c r="M1696" i="12"/>
  <c r="M1796" i="12"/>
  <c r="M1825" i="12"/>
  <c r="M1830" i="12"/>
  <c r="M1838" i="12"/>
  <c r="M1841" i="12"/>
  <c r="M1864" i="12"/>
  <c r="M1885" i="12"/>
  <c r="M2212" i="12"/>
  <c r="M2220" i="12"/>
  <c r="M2225" i="12"/>
  <c r="M155" i="12"/>
  <c r="M163" i="12"/>
  <c r="M349" i="12"/>
  <c r="M357" i="12"/>
  <c r="M365" i="12"/>
  <c r="M373" i="12"/>
  <c r="M381" i="12"/>
  <c r="M479" i="12"/>
  <c r="M484" i="12"/>
  <c r="M500" i="12"/>
  <c r="M508" i="12"/>
  <c r="M540" i="12"/>
  <c r="M569" i="12"/>
  <c r="M633" i="12"/>
  <c r="M673" i="12"/>
  <c r="M681" i="12"/>
  <c r="M702" i="12"/>
  <c r="M707" i="12"/>
  <c r="M739" i="12"/>
  <c r="M747" i="12"/>
  <c r="M755" i="12"/>
  <c r="M763" i="12"/>
  <c r="M819" i="12"/>
  <c r="M883" i="12"/>
  <c r="M1039" i="12"/>
  <c r="M1047" i="12"/>
  <c r="M1055" i="12"/>
  <c r="M1063" i="12"/>
  <c r="M1071" i="12"/>
  <c r="M1079" i="12"/>
  <c r="M1271" i="12"/>
  <c r="M1279" i="12"/>
  <c r="M1287" i="12"/>
  <c r="M1303" i="12"/>
  <c r="M1311" i="12"/>
  <c r="M1356" i="12"/>
  <c r="M1364" i="12"/>
  <c r="M1372" i="12"/>
  <c r="M1380" i="12"/>
  <c r="M1388" i="12"/>
  <c r="M1396" i="12"/>
  <c r="M1404" i="12"/>
  <c r="M1412" i="12"/>
  <c r="M1420" i="12"/>
  <c r="M1441" i="12"/>
  <c r="M1473" i="12"/>
  <c r="M1481" i="12"/>
  <c r="M1489" i="12"/>
  <c r="M1513" i="12"/>
  <c r="M1687" i="12"/>
  <c r="M1734" i="12"/>
  <c r="M1871" i="12"/>
  <c r="M1879" i="12"/>
  <c r="M2097" i="12"/>
  <c r="M2105" i="12"/>
  <c r="M2150" i="12"/>
  <c r="M2190" i="12"/>
  <c r="M2224" i="12"/>
  <c r="M2232" i="12"/>
  <c r="M336" i="12"/>
  <c r="M559" i="12"/>
  <c r="M652" i="12"/>
  <c r="M668" i="12"/>
  <c r="M734" i="12"/>
  <c r="M1111" i="12"/>
  <c r="M1119" i="12"/>
  <c r="M1127" i="12"/>
  <c r="M1314" i="12"/>
  <c r="M1330" i="12"/>
  <c r="M1343" i="12"/>
  <c r="M1351" i="12"/>
  <c r="M1367" i="12"/>
  <c r="M1375" i="12"/>
  <c r="M1383" i="12"/>
  <c r="M1716" i="12"/>
  <c r="M1721" i="12"/>
  <c r="M1729" i="12"/>
  <c r="M1737" i="12"/>
  <c r="M1774" i="12"/>
  <c r="M1782" i="12"/>
  <c r="M2111" i="12"/>
  <c r="M206" i="12"/>
  <c r="M214" i="12"/>
  <c r="M315" i="12"/>
  <c r="M323" i="12"/>
  <c r="M331" i="12"/>
  <c r="M432" i="12"/>
  <c r="M514" i="12"/>
  <c r="M530" i="12"/>
  <c r="M546" i="12"/>
  <c r="M623" i="12"/>
  <c r="M631" i="12"/>
  <c r="M639" i="12"/>
  <c r="M987" i="12"/>
  <c r="M1146" i="12"/>
  <c r="M1154" i="12"/>
  <c r="M1225" i="12"/>
  <c r="M1230" i="12"/>
  <c r="M1243" i="12"/>
  <c r="M1248" i="12"/>
  <c r="M1256" i="12"/>
  <c r="M1301" i="12"/>
  <c r="M1309" i="12"/>
  <c r="M1471" i="12"/>
  <c r="M1479" i="12"/>
  <c r="M1495" i="12"/>
  <c r="M1527" i="12"/>
  <c r="M1551" i="12"/>
  <c r="M1575" i="12"/>
  <c r="M1583" i="12"/>
  <c r="M1588" i="12"/>
  <c r="M1593" i="12"/>
  <c r="M1643" i="12"/>
  <c r="M1664" i="12"/>
  <c r="M1677" i="12"/>
  <c r="M1843" i="12"/>
  <c r="M1895" i="12"/>
  <c r="M47" i="12"/>
  <c r="M89" i="12"/>
  <c r="M97" i="12"/>
  <c r="M105" i="12"/>
  <c r="M113" i="12"/>
  <c r="M121" i="12"/>
  <c r="M129" i="12"/>
  <c r="M137" i="12"/>
  <c r="M145" i="12"/>
  <c r="M153" i="12"/>
  <c r="M161" i="12"/>
  <c r="M169" i="12"/>
  <c r="M177" i="12"/>
  <c r="M185" i="12"/>
  <c r="M190" i="12"/>
  <c r="M198" i="12"/>
  <c r="M203" i="12"/>
  <c r="M221" i="12"/>
  <c r="M229" i="12"/>
  <c r="M245" i="12"/>
  <c r="M250" i="12"/>
  <c r="M606" i="12"/>
  <c r="M765" i="12"/>
  <c r="M789" i="12"/>
  <c r="M1145" i="12"/>
  <c r="M1286" i="12"/>
  <c r="M1294" i="12"/>
  <c r="M2100" i="12"/>
  <c r="M2108" i="12"/>
  <c r="M2161" i="12"/>
  <c r="M2169" i="12"/>
  <c r="M2185" i="12"/>
  <c r="M8" i="12"/>
  <c r="M58" i="12"/>
  <c r="M66" i="12"/>
  <c r="M69" i="12"/>
  <c r="M74" i="12"/>
  <c r="M77" i="12"/>
  <c r="M253" i="12"/>
  <c r="M570" i="12"/>
  <c r="M583" i="12"/>
  <c r="M710" i="12"/>
  <c r="M760" i="12"/>
  <c r="M2095" i="12"/>
  <c r="M2116" i="12"/>
  <c r="M2140" i="12"/>
  <c r="M2148" i="12"/>
  <c r="M2156" i="12"/>
  <c r="M52" i="12"/>
  <c r="M76" i="12"/>
  <c r="M182" i="12"/>
  <c r="M213" i="12"/>
  <c r="M271" i="12"/>
  <c r="M590" i="12"/>
  <c r="M595" i="12"/>
  <c r="M603" i="12"/>
  <c r="M786" i="12"/>
  <c r="M794" i="12"/>
  <c r="M802" i="12"/>
  <c r="M810" i="12"/>
  <c r="M831" i="12"/>
  <c r="M839" i="12"/>
  <c r="M855" i="12"/>
  <c r="M863" i="12"/>
  <c r="M1155" i="12"/>
  <c r="M1205" i="12"/>
  <c r="M1299" i="12"/>
  <c r="M1307" i="12"/>
  <c r="M68" i="12"/>
  <c r="M102" i="12"/>
  <c r="M126" i="12"/>
  <c r="M150" i="12"/>
  <c r="M158" i="12"/>
  <c r="M166" i="12"/>
  <c r="M226" i="12"/>
  <c r="M255" i="12"/>
  <c r="M263" i="12"/>
  <c r="M847" i="12"/>
  <c r="M1197" i="12"/>
  <c r="M16" i="12"/>
  <c r="M24" i="12"/>
  <c r="M146" i="12"/>
  <c r="M230" i="12"/>
  <c r="M389" i="12"/>
  <c r="M454" i="12"/>
  <c r="M467" i="12"/>
  <c r="M475" i="12"/>
  <c r="M504" i="12"/>
  <c r="M995" i="12"/>
  <c r="M1003" i="12"/>
  <c r="M1011" i="12"/>
  <c r="M1741" i="12"/>
  <c r="M60" i="12"/>
  <c r="M110" i="12"/>
  <c r="M134" i="12"/>
  <c r="M195" i="12"/>
  <c r="M234" i="12"/>
  <c r="M32" i="12"/>
  <c r="M209" i="12"/>
  <c r="M368" i="12"/>
  <c r="M402" i="12"/>
  <c r="M742" i="12"/>
  <c r="M758" i="12"/>
  <c r="M19" i="12"/>
  <c r="M27" i="12"/>
  <c r="M278" i="12"/>
  <c r="M286" i="12"/>
  <c r="M294" i="12"/>
  <c r="M302" i="12"/>
  <c r="M462" i="12"/>
  <c r="M470" i="12"/>
  <c r="M478" i="12"/>
  <c r="M491" i="12"/>
  <c r="M507" i="12"/>
  <c r="M539" i="12"/>
  <c r="M547" i="12"/>
  <c r="M642" i="12"/>
  <c r="M658" i="12"/>
  <c r="M716" i="12"/>
  <c r="M732" i="12"/>
  <c r="M737" i="12"/>
  <c r="M928" i="12"/>
  <c r="M938" i="12"/>
  <c r="M943" i="12"/>
  <c r="M951" i="12"/>
  <c r="M972" i="12"/>
  <c r="M980" i="12"/>
  <c r="M988" i="12"/>
  <c r="M998" i="12"/>
  <c r="M1006" i="12"/>
  <c r="M1423" i="12"/>
  <c r="M1580" i="12"/>
  <c r="M1637" i="12"/>
  <c r="M7" i="12"/>
  <c r="M94" i="12"/>
  <c r="M118" i="12"/>
  <c r="M142" i="12"/>
  <c r="M174" i="12"/>
  <c r="M187" i="12"/>
  <c r="M218" i="12"/>
  <c r="M242" i="12"/>
  <c r="M585" i="12"/>
  <c r="M199" i="12"/>
  <c r="M222" i="12"/>
  <c r="M347" i="12"/>
  <c r="M355" i="12"/>
  <c r="M363" i="12"/>
  <c r="M397" i="12"/>
  <c r="M436" i="12"/>
  <c r="M488" i="12"/>
  <c r="M496" i="12"/>
  <c r="M729" i="12"/>
  <c r="M11" i="12"/>
  <c r="M35" i="12"/>
  <c r="M181" i="12"/>
  <c r="M14" i="12"/>
  <c r="M30" i="12"/>
  <c r="M257" i="12"/>
  <c r="M265" i="12"/>
  <c r="M268" i="12"/>
  <c r="M273" i="12"/>
  <c r="M276" i="12"/>
  <c r="M313" i="12"/>
  <c r="M321" i="12"/>
  <c r="M329" i="12"/>
  <c r="M337" i="12"/>
  <c r="M374" i="12"/>
  <c r="M387" i="12"/>
  <c r="M395" i="12"/>
  <c r="M405" i="12"/>
  <c r="M413" i="12"/>
  <c r="M418" i="12"/>
  <c r="M426" i="12"/>
  <c r="M434" i="12"/>
  <c r="M452" i="12"/>
  <c r="M621" i="12"/>
  <c r="M637" i="12"/>
  <c r="M891" i="12"/>
  <c r="M894" i="12"/>
  <c r="M899" i="12"/>
  <c r="M902" i="12"/>
  <c r="M907" i="12"/>
  <c r="M923" i="12"/>
  <c r="M959" i="12"/>
  <c r="M1325" i="12"/>
  <c r="M1362" i="12"/>
  <c r="M1378" i="12"/>
  <c r="M258" i="12"/>
  <c r="M266" i="12"/>
  <c r="M274" i="12"/>
  <c r="M279" i="12"/>
  <c r="M287" i="12"/>
  <c r="M295" i="12"/>
  <c r="M303" i="12"/>
  <c r="M348" i="12"/>
  <c r="M356" i="12"/>
  <c r="M364" i="12"/>
  <c r="M369" i="12"/>
  <c r="M429" i="12"/>
  <c r="M442" i="12"/>
  <c r="M521" i="12"/>
  <c r="M545" i="12"/>
  <c r="M553" i="12"/>
  <c r="M563" i="12"/>
  <c r="M573" i="12"/>
  <c r="M609" i="12"/>
  <c r="M617" i="12"/>
  <c r="M622" i="12"/>
  <c r="M638" i="12"/>
  <c r="M643" i="12"/>
  <c r="M667" i="12"/>
  <c r="M677" i="12"/>
  <c r="M690" i="12"/>
  <c r="M711" i="12"/>
  <c r="M719" i="12"/>
  <c r="M727" i="12"/>
  <c r="M761" i="12"/>
  <c r="M766" i="12"/>
  <c r="M774" i="12"/>
  <c r="M782" i="12"/>
  <c r="M787" i="12"/>
  <c r="M795" i="12"/>
  <c r="M803" i="12"/>
  <c r="M811" i="12"/>
  <c r="M824" i="12"/>
  <c r="M850" i="12"/>
  <c r="M853" i="12"/>
  <c r="M858" i="12"/>
  <c r="M866" i="12"/>
  <c r="M916" i="12"/>
  <c r="M924" i="12"/>
  <c r="M934" i="12"/>
  <c r="M970" i="12"/>
  <c r="M975" i="12"/>
  <c r="M983" i="12"/>
  <c r="M1004" i="12"/>
  <c r="M1083" i="12"/>
  <c r="M1098" i="12"/>
  <c r="M1106" i="12"/>
  <c r="M1109" i="12"/>
  <c r="M1114" i="12"/>
  <c r="M1122" i="12"/>
  <c r="M1169" i="12"/>
  <c r="M1177" i="12"/>
  <c r="M1252" i="12"/>
  <c r="M1297" i="12"/>
  <c r="M1509" i="12"/>
  <c r="M1517" i="12"/>
  <c r="M1522" i="12"/>
  <c r="M1578" i="12"/>
  <c r="M2254" i="12"/>
  <c r="M186" i="12"/>
  <c r="M194" i="12"/>
  <c r="M217" i="12"/>
  <c r="M225" i="12"/>
  <c r="M233" i="12"/>
  <c r="M238" i="12"/>
  <c r="M246" i="12"/>
  <c r="M251" i="12"/>
  <c r="M285" i="12"/>
  <c r="M293" i="12"/>
  <c r="M309" i="12"/>
  <c r="M406" i="12"/>
  <c r="M414" i="12"/>
  <c r="M448" i="12"/>
  <c r="M453" i="12"/>
  <c r="M458" i="12"/>
  <c r="M527" i="12"/>
  <c r="M535" i="12"/>
  <c r="M543" i="12"/>
  <c r="M599" i="12"/>
  <c r="M636" i="12"/>
  <c r="M649" i="12"/>
  <c r="M665" i="12"/>
  <c r="M670" i="12"/>
  <c r="M675" i="12"/>
  <c r="M678" i="12"/>
  <c r="M749" i="12"/>
  <c r="M827" i="12"/>
  <c r="M859" i="12"/>
  <c r="M872" i="12"/>
  <c r="M914" i="12"/>
  <c r="M927" i="12"/>
  <c r="M932" i="12"/>
  <c r="M960" i="12"/>
  <c r="M968" i="12"/>
  <c r="M1096" i="12"/>
  <c r="M1104" i="12"/>
  <c r="M1112" i="12"/>
  <c r="M1133" i="12"/>
  <c r="M1141" i="12"/>
  <c r="M1159" i="12"/>
  <c r="M1459" i="12"/>
  <c r="M1507" i="12"/>
  <c r="M1515" i="12"/>
  <c r="M1520" i="12"/>
  <c r="M1536" i="12"/>
  <c r="M1756" i="12"/>
  <c r="M1764" i="12"/>
  <c r="M1769" i="12"/>
  <c r="M1809" i="12"/>
  <c r="M1817" i="12"/>
  <c r="M1853" i="12"/>
  <c r="M1892" i="12"/>
  <c r="M1900" i="12"/>
  <c r="M2221" i="12"/>
  <c r="M2239" i="12"/>
  <c r="M2244" i="12"/>
  <c r="M189" i="12"/>
  <c r="M197" i="12"/>
  <c r="M200" i="12"/>
  <c r="M202" i="12"/>
  <c r="M205" i="12"/>
  <c r="M207" i="12"/>
  <c r="M241" i="12"/>
  <c r="M249" i="12"/>
  <c r="M259" i="12"/>
  <c r="M267" i="12"/>
  <c r="M275" i="12"/>
  <c r="M344" i="12"/>
  <c r="M1005" i="12"/>
  <c r="M1446" i="12"/>
  <c r="M1454" i="12"/>
  <c r="M1486" i="12"/>
  <c r="M1647" i="12"/>
  <c r="M1657" i="12"/>
  <c r="M2195" i="12"/>
  <c r="M2203" i="12"/>
  <c r="M2208" i="12"/>
  <c r="M1167" i="12"/>
  <c r="M1175" i="12"/>
  <c r="M1180" i="12"/>
  <c r="M1201" i="12"/>
  <c r="M1276" i="12"/>
  <c r="M1284" i="12"/>
  <c r="M1292" i="12"/>
  <c r="M1315" i="12"/>
  <c r="M1331" i="12"/>
  <c r="M1339" i="12"/>
  <c r="M1344" i="12"/>
  <c r="M1352" i="12"/>
  <c r="M1360" i="12"/>
  <c r="M1368" i="12"/>
  <c r="M1371" i="12"/>
  <c r="M1376" i="12"/>
  <c r="M1386" i="12"/>
  <c r="M1394" i="12"/>
  <c r="M1402" i="12"/>
  <c r="M1410" i="12"/>
  <c r="M1418" i="12"/>
  <c r="M1468" i="12"/>
  <c r="M1492" i="12"/>
  <c r="M1497" i="12"/>
  <c r="M1539" i="12"/>
  <c r="M1565" i="12"/>
  <c r="M1573" i="12"/>
  <c r="M1581" i="12"/>
  <c r="M1770" i="12"/>
  <c r="M1778" i="12"/>
  <c r="M1786" i="12"/>
  <c r="M1794" i="12"/>
  <c r="M1875" i="12"/>
  <c r="M2135" i="12"/>
  <c r="M2191" i="12"/>
  <c r="M2196" i="12"/>
  <c r="M2204" i="12"/>
  <c r="M1881" i="12"/>
  <c r="M1545" i="12"/>
  <c r="M1747" i="12"/>
  <c r="M1755" i="12"/>
  <c r="M2125" i="12"/>
  <c r="M2217" i="12"/>
  <c r="M1251" i="12"/>
  <c r="M1285" i="12"/>
  <c r="M1316" i="12"/>
  <c r="M1361" i="12"/>
  <c r="M1377" i="12"/>
  <c r="M1387" i="12"/>
  <c r="M1395" i="12"/>
  <c r="M1403" i="12"/>
  <c r="M1427" i="12"/>
  <c r="M1440" i="12"/>
  <c r="M1445" i="12"/>
  <c r="M1453" i="12"/>
  <c r="M1461" i="12"/>
  <c r="M1477" i="12"/>
  <c r="M1553" i="12"/>
  <c r="M1597" i="12"/>
  <c r="M1628" i="12"/>
  <c r="M1649" i="12"/>
  <c r="M1667" i="12"/>
  <c r="M1680" i="12"/>
  <c r="M1685" i="12"/>
  <c r="M1693" i="12"/>
  <c r="M1742" i="12"/>
  <c r="M1787" i="12"/>
  <c r="M1806" i="12"/>
  <c r="M1842" i="12"/>
  <c r="M1889" i="12"/>
  <c r="M1894" i="12"/>
  <c r="M2102" i="12"/>
  <c r="M2120" i="12"/>
  <c r="M2144" i="12"/>
  <c r="M2147" i="12"/>
  <c r="M2152" i="12"/>
  <c r="M2248" i="12"/>
  <c r="M38" i="12"/>
  <c r="M103" i="12"/>
  <c r="M111" i="12"/>
  <c r="M135" i="12"/>
  <c r="M871" i="12"/>
  <c r="M910" i="12"/>
  <c r="M1050" i="12"/>
  <c r="M1269" i="12"/>
  <c r="M1345" i="12"/>
  <c r="M1358" i="12"/>
  <c r="M1363" i="12"/>
  <c r="M5" i="12"/>
  <c r="M10" i="12"/>
  <c r="M15" i="12"/>
  <c r="M28" i="12"/>
  <c r="M56" i="12"/>
  <c r="M85" i="12"/>
  <c r="M106" i="12"/>
  <c r="M114" i="12"/>
  <c r="M138" i="12"/>
  <c r="M159" i="12"/>
  <c r="M1137" i="12"/>
  <c r="M36" i="12"/>
  <c r="M93" i="12"/>
  <c r="M101" i="12"/>
  <c r="M117" i="12"/>
  <c r="M125" i="12"/>
  <c r="M154" i="12"/>
  <c r="M162" i="12"/>
  <c r="M460" i="12"/>
  <c r="M465" i="12"/>
  <c r="M473" i="12"/>
  <c r="M481" i="12"/>
  <c r="M486" i="12"/>
  <c r="M494" i="12"/>
  <c r="M502" i="12"/>
  <c r="M510" i="12"/>
  <c r="M515" i="12"/>
  <c r="M523" i="12"/>
  <c r="M541" i="12"/>
  <c r="M549" i="12"/>
  <c r="M832" i="12"/>
  <c r="M840" i="12"/>
  <c r="M848" i="12"/>
  <c r="M856" i="12"/>
  <c r="M3" i="12"/>
  <c r="M13" i="12"/>
  <c r="M21" i="12"/>
  <c r="M29" i="12"/>
  <c r="M34" i="12"/>
  <c r="M39" i="12"/>
  <c r="M42" i="12"/>
  <c r="M44" i="12"/>
  <c r="M49" i="12"/>
  <c r="M54" i="12"/>
  <c r="M62" i="12"/>
  <c r="M70" i="12"/>
  <c r="M78" i="12"/>
  <c r="M176" i="12"/>
  <c r="D11" i="12"/>
  <c r="E11" i="12" s="1"/>
  <c r="M288" i="12"/>
  <c r="M296" i="12"/>
  <c r="M440" i="12"/>
  <c r="M445" i="12"/>
  <c r="M450" i="12"/>
  <c r="M468" i="12"/>
  <c r="M489" i="12"/>
  <c r="M497" i="12"/>
  <c r="M505" i="12"/>
  <c r="M531" i="12"/>
  <c r="D12" i="12"/>
  <c r="E12" i="12" s="1"/>
  <c r="M552" i="12"/>
  <c r="M557" i="12"/>
  <c r="M562" i="12"/>
  <c r="M567" i="12"/>
  <c r="M572" i="12"/>
  <c r="M815" i="12"/>
  <c r="M20" i="12"/>
  <c r="M43" i="12"/>
  <c r="M48" i="12"/>
  <c r="M87" i="12"/>
  <c r="M95" i="12"/>
  <c r="M127" i="12"/>
  <c r="M1058" i="12"/>
  <c r="M1259" i="12"/>
  <c r="M1340" i="12"/>
  <c r="M98" i="12"/>
  <c r="M1228" i="12"/>
  <c r="M51" i="12"/>
  <c r="D10" i="12"/>
  <c r="E10" i="12" s="1"/>
  <c r="M244" i="12"/>
  <c r="M143" i="12"/>
  <c r="M607" i="12"/>
  <c r="M1042" i="12"/>
  <c r="M1264" i="12"/>
  <c r="M1332" i="12"/>
  <c r="M130" i="12"/>
  <c r="M594" i="12"/>
  <c r="M837" i="12"/>
  <c r="M879" i="12"/>
  <c r="M1019" i="12"/>
  <c r="M1236" i="12"/>
  <c r="M170" i="12"/>
  <c r="M171" i="12"/>
  <c r="M179" i="12"/>
  <c r="M210" i="12"/>
  <c r="M223" i="12"/>
  <c r="M231" i="12"/>
  <c r="M376" i="12"/>
  <c r="M12" i="12"/>
  <c r="M33" i="12"/>
  <c r="M53" i="12"/>
  <c r="M82" i="12"/>
  <c r="M119" i="12"/>
  <c r="M915" i="12"/>
  <c r="M1034" i="12"/>
  <c r="D14" i="12"/>
  <c r="E14" i="12" s="1"/>
  <c r="M1324" i="12"/>
  <c r="M41" i="12"/>
  <c r="M90" i="12"/>
  <c r="M122" i="12"/>
  <c r="M151" i="12"/>
  <c r="M167" i="12"/>
  <c r="M589" i="12"/>
  <c r="M874" i="12"/>
  <c r="M1223" i="12"/>
  <c r="M133" i="12"/>
  <c r="M100" i="12"/>
  <c r="M108" i="12"/>
  <c r="M124" i="12"/>
  <c r="M140" i="12"/>
  <c r="M420" i="12"/>
  <c r="M428" i="12"/>
  <c r="M115" i="12"/>
  <c r="M123" i="12"/>
  <c r="M149" i="12"/>
  <c r="M157" i="12"/>
  <c r="M165" i="12"/>
  <c r="M178" i="12"/>
  <c r="M191" i="12"/>
  <c r="M243" i="12"/>
  <c r="M256" i="12"/>
  <c r="M261" i="12"/>
  <c r="M264" i="12"/>
  <c r="M272" i="12"/>
  <c r="M277" i="12"/>
  <c r="M282" i="12"/>
  <c r="M290" i="12"/>
  <c r="M298" i="12"/>
  <c r="M306" i="12"/>
  <c r="M311" i="12"/>
  <c r="M319" i="12"/>
  <c r="M327" i="12"/>
  <c r="M340" i="12"/>
  <c r="M345" i="12"/>
  <c r="M353" i="12"/>
  <c r="M361" i="12"/>
  <c r="M371" i="12"/>
  <c r="M379" i="12"/>
  <c r="M392" i="12"/>
  <c r="M410" i="12"/>
  <c r="M433" i="12"/>
  <c r="M438" i="12"/>
  <c r="M443" i="12"/>
  <c r="M461" i="12"/>
  <c r="M466" i="12"/>
  <c r="M474" i="12"/>
  <c r="M482" i="12"/>
  <c r="M495" i="12"/>
  <c r="M511" i="12"/>
  <c r="M524" i="12"/>
  <c r="M647" i="12"/>
  <c r="M655" i="12"/>
  <c r="M663" i="12"/>
  <c r="M683" i="12"/>
  <c r="M691" i="12"/>
  <c r="M699" i="12"/>
  <c r="M709" i="12"/>
  <c r="M717" i="12"/>
  <c r="M725" i="12"/>
  <c r="M730" i="12"/>
  <c r="M740" i="12"/>
  <c r="M771" i="12"/>
  <c r="M779" i="12"/>
  <c r="M792" i="12"/>
  <c r="M800" i="12"/>
  <c r="M808" i="12"/>
  <c r="M813" i="12"/>
  <c r="M818" i="12"/>
  <c r="M835" i="12"/>
  <c r="M843" i="12"/>
  <c r="M851" i="12"/>
  <c r="M864" i="12"/>
  <c r="M877" i="12"/>
  <c r="M882" i="12"/>
  <c r="M1001" i="12"/>
  <c r="M1009" i="12"/>
  <c r="M1014" i="12"/>
  <c r="M1027" i="12"/>
  <c r="D13" i="12"/>
  <c r="E13" i="12" s="1"/>
  <c r="M317" i="12"/>
  <c r="M325" i="12"/>
  <c r="M343" i="12"/>
  <c r="M351" i="12"/>
  <c r="M359" i="12"/>
  <c r="M377" i="12"/>
  <c r="M385" i="12"/>
  <c r="M408" i="12"/>
  <c r="M416" i="12"/>
  <c r="M588" i="12"/>
  <c r="M601" i="12"/>
  <c r="M611" i="12"/>
  <c r="M619" i="12"/>
  <c r="M645" i="12"/>
  <c r="M653" i="12"/>
  <c r="M661" i="12"/>
  <c r="M671" i="12"/>
  <c r="M697" i="12"/>
  <c r="M715" i="12"/>
  <c r="M723" i="12"/>
  <c r="M728" i="12"/>
  <c r="M733" i="12"/>
  <c r="M751" i="12"/>
  <c r="M769" i="12"/>
  <c r="M777" i="12"/>
  <c r="M790" i="12"/>
  <c r="M816" i="12"/>
  <c r="M826" i="12"/>
  <c r="M991" i="12"/>
  <c r="M1430" i="12"/>
  <c r="M1438" i="12"/>
  <c r="M1448" i="12"/>
  <c r="M1456" i="12"/>
  <c r="M270" i="12"/>
  <c r="M283" i="12"/>
  <c r="M291" i="12"/>
  <c r="M299" i="12"/>
  <c r="M307" i="12"/>
  <c r="M333" i="12"/>
  <c r="M346" i="12"/>
  <c r="M362" i="12"/>
  <c r="M380" i="12"/>
  <c r="M393" i="12"/>
  <c r="M403" i="12"/>
  <c r="M551" i="12"/>
  <c r="M556" i="12"/>
  <c r="M571" i="12"/>
  <c r="M591" i="12"/>
  <c r="M604" i="12"/>
  <c r="M627" i="12"/>
  <c r="M635" i="12"/>
  <c r="M679" i="12"/>
  <c r="M684" i="12"/>
  <c r="M700" i="12"/>
  <c r="M718" i="12"/>
  <c r="M726" i="12"/>
  <c r="M731" i="12"/>
  <c r="M754" i="12"/>
  <c r="M759" i="12"/>
  <c r="M764" i="12"/>
  <c r="M772" i="12"/>
  <c r="M1409" i="12"/>
  <c r="M1425" i="12"/>
  <c r="M1827" i="12"/>
  <c r="M976" i="12"/>
  <c r="M984" i="12"/>
  <c r="M1143" i="12"/>
  <c r="M1187" i="12"/>
  <c r="M1195" i="12"/>
  <c r="M1208" i="12"/>
  <c r="M1218" i="12"/>
  <c r="M1226" i="12"/>
  <c r="M1231" i="12"/>
  <c r="M1239" i="12"/>
  <c r="M1244" i="12"/>
  <c r="M1254" i="12"/>
  <c r="M1319" i="12"/>
  <c r="M1327" i="12"/>
  <c r="M1601" i="12"/>
  <c r="M1606" i="12"/>
  <c r="M1614" i="12"/>
  <c r="M961" i="12"/>
  <c r="M1172" i="12"/>
  <c r="M1182" i="12"/>
  <c r="M1190" i="12"/>
  <c r="M1203" i="12"/>
  <c r="M1211" i="12"/>
  <c r="M1302" i="12"/>
  <c r="M1508" i="12"/>
  <c r="D19" i="12"/>
  <c r="E19" i="12" s="1"/>
  <c r="P2102" i="12" s="1"/>
  <c r="M1521" i="12"/>
  <c r="M1560" i="12"/>
  <c r="M1568" i="12"/>
  <c r="M1688" i="12"/>
  <c r="M1750" i="12"/>
  <c r="M1758" i="12"/>
  <c r="M1766" i="12"/>
  <c r="M1874" i="12"/>
  <c r="M1882" i="12"/>
  <c r="M2160" i="12"/>
  <c r="M2168" i="12"/>
  <c r="M2176" i="12"/>
  <c r="M2184" i="12"/>
  <c r="M2192" i="12"/>
  <c r="M2197" i="12"/>
  <c r="M2215" i="12"/>
  <c r="M908" i="12"/>
  <c r="M931" i="12"/>
  <c r="M936" i="12"/>
  <c r="M946" i="12"/>
  <c r="M949" i="12"/>
  <c r="M956" i="12"/>
  <c r="M964" i="12"/>
  <c r="M979" i="12"/>
  <c r="M992" i="12"/>
  <c r="M994" i="12"/>
  <c r="M999" i="12"/>
  <c r="M1030" i="12"/>
  <c r="M1056" i="12"/>
  <c r="M1066" i="12"/>
  <c r="M1074" i="12"/>
  <c r="M1084" i="12"/>
  <c r="M1089" i="12"/>
  <c r="M1097" i="12"/>
  <c r="M1102" i="12"/>
  <c r="M1107" i="12"/>
  <c r="M1115" i="12"/>
  <c r="M1123" i="12"/>
  <c r="M1130" i="12"/>
  <c r="M1140" i="12"/>
  <c r="M1150" i="12"/>
  <c r="M1162" i="12"/>
  <c r="M1170" i="12"/>
  <c r="M1185" i="12"/>
  <c r="M1216" i="12"/>
  <c r="M1221" i="12"/>
  <c r="M1262" i="12"/>
  <c r="M1267" i="12"/>
  <c r="M1272" i="12"/>
  <c r="M1282" i="12"/>
  <c r="M1290" i="12"/>
  <c r="M1295" i="12"/>
  <c r="M1300" i="12"/>
  <c r="M1310" i="12"/>
  <c r="M1335" i="12"/>
  <c r="M1348" i="12"/>
  <c r="M1391" i="12"/>
  <c r="M1399" i="12"/>
  <c r="M1407" i="12"/>
  <c r="M1480" i="12"/>
  <c r="M1485" i="12"/>
  <c r="M1493" i="12"/>
  <c r="M1524" i="12"/>
  <c r="M1678" i="12"/>
  <c r="M1745" i="12"/>
  <c r="M1869" i="12"/>
  <c r="M1877" i="12"/>
  <c r="M2163" i="12"/>
  <c r="M2171" i="12"/>
  <c r="M2179" i="12"/>
  <c r="M2187" i="12"/>
  <c r="M175" i="12"/>
  <c r="M188" i="12"/>
  <c r="M193" i="12"/>
  <c r="M201" i="12"/>
  <c r="M211" i="12"/>
  <c r="M281" i="12"/>
  <c r="M284" i="12"/>
  <c r="M289" i="12"/>
  <c r="M297" i="12"/>
  <c r="M300" i="12"/>
  <c r="M305" i="12"/>
  <c r="M310" i="12"/>
  <c r="M318" i="12"/>
  <c r="M326" i="12"/>
  <c r="M339" i="12"/>
  <c r="M352" i="12"/>
  <c r="M375" i="12"/>
  <c r="M383" i="12"/>
  <c r="M388" i="12"/>
  <c r="M396" i="12"/>
  <c r="M401" i="12"/>
  <c r="M411" i="12"/>
  <c r="M421" i="12"/>
  <c r="M441" i="12"/>
  <c r="M446" i="12"/>
  <c r="M469" i="12"/>
  <c r="M477" i="12"/>
  <c r="M490" i="12"/>
  <c r="M498" i="12"/>
  <c r="M519" i="12"/>
  <c r="M522" i="12"/>
  <c r="M537" i="12"/>
  <c r="M542" i="12"/>
  <c r="M550" i="12"/>
  <c r="M555" i="12"/>
  <c r="M565" i="12"/>
  <c r="M575" i="12"/>
  <c r="M587" i="12"/>
  <c r="M597" i="12"/>
  <c r="M605" i="12"/>
  <c r="M615" i="12"/>
  <c r="M618" i="12"/>
  <c r="M620" i="12"/>
  <c r="M646" i="12"/>
  <c r="M651" i="12"/>
  <c r="M659" i="12"/>
  <c r="M662" i="12"/>
  <c r="M669" i="12"/>
  <c r="M674" i="12"/>
  <c r="M687" i="12"/>
  <c r="M695" i="12"/>
  <c r="M698" i="12"/>
  <c r="M703" i="12"/>
  <c r="M713" i="12"/>
  <c r="M757" i="12"/>
  <c r="M762" i="12"/>
  <c r="M767" i="12"/>
  <c r="M770" i="12"/>
  <c r="M775" i="12"/>
  <c r="M783" i="12"/>
  <c r="M793" i="12"/>
  <c r="M867" i="12"/>
  <c r="M875" i="12"/>
  <c r="M880" i="12"/>
  <c r="M898" i="12"/>
  <c r="M919" i="12"/>
  <c r="M939" i="12"/>
  <c r="M944" i="12"/>
  <c r="M952" i="12"/>
  <c r="M965" i="12"/>
  <c r="M967" i="12"/>
  <c r="M990" i="12"/>
  <c r="M1010" i="12"/>
  <c r="M1013" i="12"/>
  <c r="M1015" i="12"/>
  <c r="M1023" i="12"/>
  <c r="M1035" i="12"/>
  <c r="M1043" i="12"/>
  <c r="M1051" i="12"/>
  <c r="M1059" i="12"/>
  <c r="M1087" i="12"/>
  <c r="M1100" i="12"/>
  <c r="M1105" i="12"/>
  <c r="M1121" i="12"/>
  <c r="M1138" i="12"/>
  <c r="M1148" i="12"/>
  <c r="M1158" i="12"/>
  <c r="M1168" i="12"/>
  <c r="M1191" i="12"/>
  <c r="M1199" i="12"/>
  <c r="M1204" i="12"/>
  <c r="M1212" i="12"/>
  <c r="M1219" i="12"/>
  <c r="M1227" i="12"/>
  <c r="M1232" i="12"/>
  <c r="M1240" i="12"/>
  <c r="M1245" i="12"/>
  <c r="M1250" i="12"/>
  <c r="M1255" i="12"/>
  <c r="M1260" i="12"/>
  <c r="M1265" i="12"/>
  <c r="M1275" i="12"/>
  <c r="M1288" i="12"/>
  <c r="M1293" i="12"/>
  <c r="M1308" i="12"/>
  <c r="D15" i="12"/>
  <c r="E15" i="12" s="1"/>
  <c r="M1346" i="12"/>
  <c r="M1354" i="12"/>
  <c r="M1421" i="12"/>
  <c r="M1426" i="12"/>
  <c r="M1449" i="12"/>
  <c r="M1457" i="12"/>
  <c r="M1543" i="12"/>
  <c r="M1592" i="12"/>
  <c r="M1689" i="12"/>
  <c r="M1697" i="12"/>
  <c r="M1702" i="12"/>
  <c r="M1720" i="12"/>
  <c r="D17" i="12"/>
  <c r="E17" i="12" s="1"/>
  <c r="M1829" i="12"/>
  <c r="M1837" i="12"/>
  <c r="M1860" i="12"/>
  <c r="M2103" i="12"/>
  <c r="M248" i="12"/>
  <c r="M316" i="12"/>
  <c r="M324" i="12"/>
  <c r="M773" i="12"/>
  <c r="M817" i="12"/>
  <c r="M1033" i="12"/>
  <c r="M1038" i="12"/>
  <c r="M1041" i="12"/>
  <c r="M1046" i="12"/>
  <c r="M1067" i="12"/>
  <c r="M1075" i="12"/>
  <c r="M1078" i="12"/>
  <c r="M1085" i="12"/>
  <c r="M1090" i="12"/>
  <c r="M1095" i="12"/>
  <c r="M1103" i="12"/>
  <c r="M1108" i="12"/>
  <c r="M1116" i="12"/>
  <c r="M1131" i="12"/>
  <c r="M1151" i="12"/>
  <c r="M1163" i="12"/>
  <c r="M1171" i="12"/>
  <c r="M1186" i="12"/>
  <c r="M1194" i="12"/>
  <c r="M1207" i="12"/>
  <c r="M1222" i="12"/>
  <c r="M1235" i="12"/>
  <c r="M1258" i="12"/>
  <c r="M1268" i="12"/>
  <c r="M1283" i="12"/>
  <c r="M1291" i="12"/>
  <c r="M1296" i="12"/>
  <c r="M1313" i="12"/>
  <c r="M1323" i="12"/>
  <c r="M1328" i="12"/>
  <c r="M1408" i="12"/>
  <c r="M1525" i="12"/>
  <c r="M1646" i="12"/>
  <c r="M1656" i="12"/>
  <c r="M1705" i="12"/>
  <c r="M1710" i="12"/>
  <c r="M1804" i="12"/>
  <c r="M1840" i="12"/>
  <c r="M1847" i="12"/>
  <c r="M1855" i="12"/>
  <c r="M538" i="12"/>
  <c r="M598" i="12"/>
  <c r="M634" i="12"/>
  <c r="M881" i="12"/>
  <c r="M1044" i="12"/>
  <c r="M1052" i="12"/>
  <c r="M1065" i="12"/>
  <c r="M1370" i="12"/>
  <c r="P2752" i="12"/>
  <c r="M1336" i="12"/>
  <c r="M1341" i="12"/>
  <c r="M1359" i="12"/>
  <c r="M1374" i="12"/>
  <c r="M1379" i="12"/>
  <c r="M1384" i="12"/>
  <c r="M1389" i="12"/>
  <c r="M1405" i="12"/>
  <c r="M1415" i="12"/>
  <c r="M1428" i="12"/>
  <c r="M1433" i="12"/>
  <c r="M1443" i="12"/>
  <c r="M1469" i="12"/>
  <c r="M1482" i="12"/>
  <c r="M1487" i="12"/>
  <c r="M1500" i="12"/>
  <c r="M1505" i="12"/>
  <c r="M1510" i="12"/>
  <c r="M1528" i="12"/>
  <c r="M1533" i="12"/>
  <c r="M1541" i="12"/>
  <c r="M1546" i="12"/>
  <c r="M1586" i="12"/>
  <c r="M1609" i="12"/>
  <c r="M1624" i="12"/>
  <c r="M1629" i="12"/>
  <c r="M1639" i="12"/>
  <c r="M1652" i="12"/>
  <c r="M1669" i="12"/>
  <c r="M1671" i="12"/>
  <c r="M1691" i="12"/>
  <c r="M1713" i="12"/>
  <c r="M1743" i="12"/>
  <c r="M1748" i="12"/>
  <c r="M1753" i="12"/>
  <c r="M1761" i="12"/>
  <c r="M1771" i="12"/>
  <c r="M1792" i="12"/>
  <c r="M1797" i="12"/>
  <c r="M1800" i="12"/>
  <c r="M1802" i="12"/>
  <c r="M1810" i="12"/>
  <c r="M1835" i="12"/>
  <c r="M1845" i="12"/>
  <c r="M2093" i="12"/>
  <c r="M2153" i="12"/>
  <c r="M1544" i="12"/>
  <c r="M1549" i="12"/>
  <c r="M1554" i="12"/>
  <c r="M1561" i="12"/>
  <c r="M1574" i="12"/>
  <c r="M1596" i="12"/>
  <c r="M1607" i="12"/>
  <c r="M1615" i="12"/>
  <c r="M1642" i="12"/>
  <c r="M1650" i="12"/>
  <c r="M1660" i="12"/>
  <c r="M1665" i="12"/>
  <c r="M1679" i="12"/>
  <c r="M1684" i="12"/>
  <c r="M1706" i="12"/>
  <c r="M1711" i="12"/>
  <c r="M1724" i="12"/>
  <c r="M1746" i="12"/>
  <c r="M1751" i="12"/>
  <c r="M1777" i="12"/>
  <c r="M1785" i="12"/>
  <c r="M1790" i="12"/>
  <c r="M1808" i="12"/>
  <c r="M1821" i="12"/>
  <c r="M1826" i="12"/>
  <c r="M1833" i="12"/>
  <c r="M1848" i="12"/>
  <c r="M1856" i="12"/>
  <c r="M1863" i="12"/>
  <c r="M1870" i="12"/>
  <c r="M1878" i="12"/>
  <c r="M2143" i="12"/>
  <c r="M2257" i="12"/>
  <c r="M1416" i="12"/>
  <c r="M1434" i="12"/>
  <c r="M1439" i="12"/>
  <c r="M1444" i="12"/>
  <c r="M1470" i="12"/>
  <c r="M1475" i="12"/>
  <c r="M1488" i="12"/>
  <c r="M1501" i="12"/>
  <c r="D16" i="12"/>
  <c r="E16" i="12" s="1"/>
  <c r="M1511" i="12"/>
  <c r="M1529" i="12"/>
  <c r="M1547" i="12"/>
  <c r="M1564" i="12"/>
  <c r="M1569" i="12"/>
  <c r="M1577" i="12"/>
  <c r="M1582" i="12"/>
  <c r="M1591" i="12"/>
  <c r="M1605" i="12"/>
  <c r="M1610" i="12"/>
  <c r="M1620" i="12"/>
  <c r="M1635" i="12"/>
  <c r="M1645" i="12"/>
  <c r="M1653" i="12"/>
  <c r="M1655" i="12"/>
  <c r="M1672" i="12"/>
  <c r="M1701" i="12"/>
  <c r="M1709" i="12"/>
  <c r="M1714" i="12"/>
  <c r="M1719" i="12"/>
  <c r="M1749" i="12"/>
  <c r="M1754" i="12"/>
  <c r="M1762" i="12"/>
  <c r="M1780" i="12"/>
  <c r="M1793" i="12"/>
  <c r="M1798" i="12"/>
  <c r="M1803" i="12"/>
  <c r="M1811" i="12"/>
  <c r="M1819" i="12"/>
  <c r="M1836" i="12"/>
  <c r="M1846" i="12"/>
  <c r="M1851" i="12"/>
  <c r="M1861" i="12"/>
  <c r="M1883" i="12"/>
  <c r="M1888" i="12"/>
  <c r="M1893" i="12"/>
  <c r="M1903" i="12"/>
  <c r="M2146" i="12"/>
  <c r="M2247" i="12"/>
  <c r="M2252" i="12"/>
  <c r="M1393" i="12"/>
  <c r="M1411" i="12"/>
  <c r="M1419" i="12"/>
  <c r="M1424" i="12"/>
  <c r="M1429" i="12"/>
  <c r="M1437" i="12"/>
  <c r="M1460" i="12"/>
  <c r="M1465" i="12"/>
  <c r="M1478" i="12"/>
  <c r="M1496" i="12"/>
  <c r="M1499" i="12"/>
  <c r="M1514" i="12"/>
  <c r="M1519" i="12"/>
  <c r="M1532" i="12"/>
  <c r="M1537" i="12"/>
  <c r="M1540" i="12"/>
  <c r="M1542" i="12"/>
  <c r="M1552" i="12"/>
  <c r="M1559" i="12"/>
  <c r="M1603" i="12"/>
  <c r="M1613" i="12"/>
  <c r="M1618" i="12"/>
  <c r="M1638" i="12"/>
  <c r="M1648" i="12"/>
  <c r="M1670" i="12"/>
  <c r="M1682" i="12"/>
  <c r="M1692" i="12"/>
  <c r="M1699" i="12"/>
  <c r="M1704" i="12"/>
  <c r="M1730" i="12"/>
  <c r="M1735" i="12"/>
  <c r="M1757" i="12"/>
  <c r="M1765" i="12"/>
  <c r="M1775" i="12"/>
  <c r="M1801" i="12"/>
  <c r="M1814" i="12"/>
  <c r="M1824" i="12"/>
  <c r="M1831" i="12"/>
  <c r="M1839" i="12"/>
  <c r="M1854" i="12"/>
  <c r="M1859" i="12"/>
  <c r="M1866" i="12"/>
  <c r="M1868" i="12"/>
  <c r="M1886" i="12"/>
  <c r="M1896" i="12"/>
  <c r="M2096" i="12"/>
  <c r="M2106" i="12"/>
  <c r="M2121" i="12"/>
  <c r="M2126" i="12"/>
  <c r="M2131" i="12"/>
  <c r="M2134" i="12"/>
  <c r="M2139" i="12"/>
  <c r="M2141" i="12"/>
  <c r="M2151" i="12"/>
  <c r="M2158" i="12"/>
  <c r="M2174" i="12"/>
  <c r="M2200" i="12"/>
  <c r="M2222" i="12"/>
  <c r="M2240" i="12"/>
  <c r="M2250" i="12"/>
  <c r="M2255" i="12"/>
  <c r="M2099" i="12"/>
  <c r="M2104" i="12"/>
  <c r="M2109" i="12"/>
  <c r="M2119" i="12"/>
  <c r="M2124" i="12"/>
  <c r="M2137" i="12"/>
  <c r="M2164" i="12"/>
  <c r="M2172" i="12"/>
  <c r="M2180" i="12"/>
  <c r="M2193" i="12"/>
  <c r="M2211" i="12"/>
  <c r="M2218" i="12"/>
  <c r="M2233" i="12"/>
  <c r="M2238" i="12"/>
  <c r="M2243" i="12"/>
  <c r="M2253" i="12"/>
  <c r="M1867" i="12"/>
  <c r="M1872" i="12"/>
  <c r="M1880" i="12"/>
  <c r="M1897" i="12"/>
  <c r="M2114" i="12"/>
  <c r="M2122" i="12"/>
  <c r="M2127" i="12"/>
  <c r="M2132" i="12"/>
  <c r="M2142" i="12"/>
  <c r="M2159" i="12"/>
  <c r="M2175" i="12"/>
  <c r="M2183" i="12"/>
  <c r="M2188" i="12"/>
  <c r="M2201" i="12"/>
  <c r="M2206" i="12"/>
  <c r="M2216" i="12"/>
  <c r="M2223" i="12"/>
  <c r="M2228" i="12"/>
  <c r="M2256" i="12"/>
  <c r="M2199" i="12"/>
  <c r="M132" i="12"/>
  <c r="M168" i="12"/>
  <c r="M208" i="12"/>
  <c r="M304" i="12"/>
  <c r="M805" i="12"/>
  <c r="M849" i="12"/>
  <c r="M857" i="12"/>
  <c r="M862" i="12"/>
  <c r="M929" i="12"/>
  <c r="M941" i="12"/>
  <c r="M1157" i="12"/>
  <c r="M148" i="12"/>
  <c r="M184" i="12"/>
  <c r="M204" i="12"/>
  <c r="M252" i="12"/>
  <c r="M292" i="12"/>
  <c r="M312" i="12"/>
  <c r="M328" i="12"/>
  <c r="M566" i="12"/>
  <c r="M666" i="12"/>
  <c r="M830" i="12"/>
  <c r="M46" i="12"/>
  <c r="M116" i="12"/>
  <c r="M192" i="12"/>
  <c r="M228" i="12"/>
  <c r="M260" i="12"/>
  <c r="M280" i="12"/>
  <c r="M308" i="12"/>
  <c r="M518" i="12"/>
  <c r="M694" i="12"/>
  <c r="M913" i="12"/>
  <c r="M630" i="12"/>
  <c r="M797" i="12"/>
  <c r="M885" i="12"/>
  <c r="M905" i="12"/>
  <c r="M1029" i="12"/>
  <c r="M1048" i="12"/>
  <c r="M1113" i="12"/>
  <c r="M1198" i="12"/>
  <c r="M1858" i="12"/>
  <c r="M1080" i="12"/>
  <c r="M1668" i="12"/>
  <c r="M1708" i="12"/>
  <c r="M1744" i="12"/>
  <c r="M870" i="12"/>
  <c r="M889" i="12"/>
  <c r="M909" i="12"/>
  <c r="M921" i="12"/>
  <c r="M926" i="12"/>
  <c r="M1016" i="12"/>
  <c r="M1076" i="12"/>
  <c r="M1142" i="12"/>
  <c r="M1174" i="12"/>
  <c r="M1270" i="12"/>
  <c r="M2162" i="12"/>
  <c r="M2219" i="12"/>
  <c r="M2182" i="12"/>
  <c r="L640" i="13"/>
  <c r="L648" i="13"/>
  <c r="L661" i="13"/>
  <c r="L677" i="13"/>
  <c r="L685" i="13"/>
  <c r="L693" i="13"/>
  <c r="L701" i="13"/>
  <c r="L709" i="13"/>
  <c r="L722" i="13"/>
  <c r="L730" i="13"/>
  <c r="L738" i="13"/>
  <c r="L746" i="13"/>
  <c r="L754" i="13"/>
  <c r="L770" i="13"/>
  <c r="L778" i="13"/>
  <c r="L786" i="13"/>
  <c r="L802" i="13"/>
  <c r="L810" i="13"/>
  <c r="L818" i="13"/>
  <c r="L831" i="13"/>
  <c r="L839" i="13"/>
  <c r="L847" i="13"/>
  <c r="L860" i="13"/>
  <c r="L868" i="13"/>
  <c r="L876" i="13"/>
  <c r="L884" i="13"/>
  <c r="L892" i="13"/>
  <c r="L900" i="13"/>
  <c r="L908" i="13"/>
  <c r="L916" i="13"/>
  <c r="L924" i="13"/>
  <c r="L932" i="13"/>
  <c r="L945" i="13"/>
  <c r="L993" i="13"/>
  <c r="L1009" i="13"/>
  <c r="L1069" i="13"/>
  <c r="L13" i="13"/>
  <c r="L20" i="13"/>
  <c r="L44" i="13"/>
  <c r="L52" i="13"/>
  <c r="L60" i="13"/>
  <c r="L68" i="13"/>
  <c r="L76" i="13"/>
  <c r="L84" i="13"/>
  <c r="L92" i="13"/>
  <c r="L100" i="13"/>
  <c r="L108" i="13"/>
  <c r="L116" i="13"/>
  <c r="L195" i="13"/>
  <c r="L203" i="13"/>
  <c r="L227" i="13"/>
  <c r="L280" i="13"/>
  <c r="L288" i="13"/>
  <c r="L296" i="13"/>
  <c r="L304" i="13"/>
  <c r="L397" i="13"/>
  <c r="L405" i="13"/>
  <c r="L450" i="13"/>
  <c r="L474" i="13"/>
  <c r="L539" i="13"/>
  <c r="L586" i="13"/>
  <c r="L591" i="13"/>
  <c r="L606" i="13"/>
  <c r="L619" i="13"/>
  <c r="L627" i="13"/>
  <c r="L23" i="13"/>
  <c r="L31" i="13"/>
  <c r="L79" i="13"/>
  <c r="L95" i="13"/>
  <c r="L143" i="13"/>
  <c r="L182" i="13"/>
  <c r="L214" i="13"/>
  <c r="L238" i="13"/>
  <c r="L291" i="13"/>
  <c r="L315" i="13"/>
  <c r="L328" i="13"/>
  <c r="L384" i="13"/>
  <c r="L421" i="13"/>
  <c r="L445" i="13"/>
  <c r="L542" i="13"/>
  <c r="L560" i="13"/>
  <c r="L589" i="13"/>
  <c r="L614" i="13"/>
  <c r="L638" i="13"/>
  <c r="L683" i="13"/>
  <c r="L707" i="13"/>
  <c r="L768" i="13"/>
  <c r="L800" i="13"/>
  <c r="L808" i="13"/>
  <c r="L890" i="13"/>
  <c r="L943" i="13"/>
  <c r="L951" i="13"/>
  <c r="L6" i="13"/>
  <c r="L74" i="13"/>
  <c r="L98" i="13"/>
  <c r="L130" i="13"/>
  <c r="L164" i="13"/>
  <c r="L225" i="13"/>
  <c r="L249" i="13"/>
  <c r="L270" i="13"/>
  <c r="L294" i="13"/>
  <c r="L310" i="13"/>
  <c r="L432" i="13"/>
  <c r="L537" i="13"/>
  <c r="L545" i="13"/>
  <c r="L576" i="13"/>
  <c r="L584" i="13"/>
  <c r="L731" i="13"/>
  <c r="L755" i="13"/>
  <c r="L779" i="13"/>
  <c r="L811" i="13"/>
  <c r="L861" i="13"/>
  <c r="L885" i="13"/>
  <c r="L925" i="13"/>
  <c r="L29" i="13"/>
  <c r="L37" i="13"/>
  <c r="L45" i="13"/>
  <c r="L53" i="13"/>
  <c r="L61" i="13"/>
  <c r="L69" i="13"/>
  <c r="L77" i="13"/>
  <c r="L85" i="13"/>
  <c r="L93" i="13"/>
  <c r="L101" i="13"/>
  <c r="L109" i="13"/>
  <c r="L117" i="13"/>
  <c r="L125" i="13"/>
  <c r="L133" i="13"/>
  <c r="L141" i="13"/>
  <c r="L154" i="13"/>
  <c r="L159" i="13"/>
  <c r="L172" i="13"/>
  <c r="L180" i="13"/>
  <c r="L188" i="13"/>
  <c r="L196" i="13"/>
  <c r="L204" i="13"/>
  <c r="L212" i="13"/>
  <c r="L220" i="13"/>
  <c r="L228" i="13"/>
  <c r="L236" i="13"/>
  <c r="L244" i="13"/>
  <c r="L257" i="13"/>
  <c r="L273" i="13"/>
  <c r="L281" i="13"/>
  <c r="L289" i="13"/>
  <c r="L305" i="13"/>
  <c r="L313" i="13"/>
  <c r="L321" i="13"/>
  <c r="L342" i="13"/>
  <c r="L358" i="13"/>
  <c r="L366" i="13"/>
  <c r="L374" i="13"/>
  <c r="L382" i="13"/>
  <c r="L390" i="13"/>
  <c r="L398" i="13"/>
  <c r="L406" i="13"/>
  <c r="L443" i="13"/>
  <c r="L451" i="13"/>
  <c r="L467" i="13"/>
  <c r="L475" i="13"/>
  <c r="L483" i="13"/>
  <c r="L488" i="13"/>
  <c r="L496" i="13"/>
  <c r="L504" i="13"/>
  <c r="L509" i="13"/>
  <c r="L514" i="13"/>
  <c r="L524" i="13"/>
  <c r="L532" i="13"/>
  <c r="L540" i="13"/>
  <c r="L558" i="13"/>
  <c r="L571" i="13"/>
  <c r="L579" i="13"/>
  <c r="L587" i="13"/>
  <c r="L592" i="13"/>
  <c r="L597" i="13"/>
  <c r="L607" i="13"/>
  <c r="L620" i="13"/>
  <c r="L628" i="13"/>
  <c r="L636" i="13"/>
  <c r="L644" i="13"/>
  <c r="L652" i="13"/>
  <c r="L665" i="13"/>
  <c r="L681" i="13"/>
  <c r="L697" i="13"/>
  <c r="L726" i="13"/>
  <c r="L742" i="13"/>
  <c r="L766" i="13"/>
  <c r="L774" i="13"/>
  <c r="L782" i="13"/>
  <c r="L790" i="13"/>
  <c r="L798" i="13"/>
  <c r="L806" i="13"/>
  <c r="L827" i="13"/>
  <c r="L843" i="13"/>
  <c r="L864" i="13"/>
  <c r="L872" i="13"/>
  <c r="L880" i="13"/>
  <c r="L888" i="13"/>
  <c r="L896" i="13"/>
  <c r="L904" i="13"/>
  <c r="L912" i="13"/>
  <c r="L920" i="13"/>
  <c r="L928" i="13"/>
  <c r="L936" i="13"/>
  <c r="L941" i="13"/>
  <c r="L949" i="13"/>
  <c r="L965" i="13"/>
  <c r="L981" i="13"/>
  <c r="L989" i="13"/>
  <c r="L997" i="13"/>
  <c r="L1005" i="13"/>
  <c r="L1013" i="13"/>
  <c r="L1018" i="13"/>
  <c r="L1026" i="13"/>
  <c r="L1034" i="13"/>
  <c r="L1042" i="13"/>
  <c r="L1050" i="13"/>
  <c r="L1060" i="13"/>
  <c r="L1073" i="13"/>
  <c r="L55" i="13"/>
  <c r="L127" i="13"/>
  <c r="L174" i="13"/>
  <c r="L198" i="13"/>
  <c r="L246" i="13"/>
  <c r="L360" i="13"/>
  <c r="L392" i="13"/>
  <c r="L413" i="13"/>
  <c r="L429" i="13"/>
  <c r="L453" i="13"/>
  <c r="L477" i="13"/>
  <c r="L516" i="13"/>
  <c r="L565" i="13"/>
  <c r="L622" i="13"/>
  <c r="L646" i="13"/>
  <c r="L667" i="13"/>
  <c r="L728" i="13"/>
  <c r="L752" i="13"/>
  <c r="L784" i="13"/>
  <c r="L824" i="13"/>
  <c r="L837" i="13"/>
  <c r="L959" i="13"/>
  <c r="L34" i="13"/>
  <c r="L58" i="13"/>
  <c r="L90" i="13"/>
  <c r="L122" i="13"/>
  <c r="L146" i="13"/>
  <c r="L185" i="13"/>
  <c r="L209" i="13"/>
  <c r="L331" i="13"/>
  <c r="L424" i="13"/>
  <c r="L472" i="13"/>
  <c r="L493" i="13"/>
  <c r="L563" i="13"/>
  <c r="L670" i="13"/>
  <c r="L763" i="13"/>
  <c r="L856" i="13"/>
  <c r="L909" i="13"/>
  <c r="L933" i="13"/>
  <c r="L962" i="13"/>
  <c r="L4" i="13"/>
  <c r="L9" i="13"/>
  <c r="L14" i="13"/>
  <c r="L16" i="13"/>
  <c r="L24" i="13"/>
  <c r="L32" i="13"/>
  <c r="L35" i="13"/>
  <c r="L48" i="13"/>
  <c r="L56" i="13"/>
  <c r="L64" i="13"/>
  <c r="L72" i="13"/>
  <c r="L88" i="13"/>
  <c r="L96" i="13"/>
  <c r="L104" i="13"/>
  <c r="L120" i="13"/>
  <c r="L128" i="13"/>
  <c r="L136" i="13"/>
  <c r="L149" i="13"/>
  <c r="L162" i="13"/>
  <c r="L170" i="13"/>
  <c r="L175" i="13"/>
  <c r="L191" i="13"/>
  <c r="L207" i="13"/>
  <c r="L223" i="13"/>
  <c r="L239" i="13"/>
  <c r="L260" i="13"/>
  <c r="L268" i="13"/>
  <c r="L276" i="13"/>
  <c r="L284" i="13"/>
  <c r="L292" i="13"/>
  <c r="L300" i="13"/>
  <c r="L308" i="13"/>
  <c r="L316" i="13"/>
  <c r="L324" i="13"/>
  <c r="L329" i="13"/>
  <c r="L337" i="13"/>
  <c r="L345" i="13"/>
  <c r="L353" i="13"/>
  <c r="L361" i="13"/>
  <c r="L369" i="13"/>
  <c r="L377" i="13"/>
  <c r="L385" i="13"/>
  <c r="L393" i="13"/>
  <c r="L401" i="13"/>
  <c r="L414" i="13"/>
  <c r="L422" i="13"/>
  <c r="L430" i="13"/>
  <c r="L438" i="13"/>
  <c r="L454" i="13"/>
  <c r="L470" i="13"/>
  <c r="L486" i="13"/>
  <c r="L491" i="13"/>
  <c r="L499" i="13"/>
  <c r="L517" i="13"/>
  <c r="L535" i="13"/>
  <c r="L543" i="13"/>
  <c r="L548" i="13"/>
  <c r="L574" i="13"/>
  <c r="L582" i="13"/>
  <c r="L602" i="13"/>
  <c r="L610" i="13"/>
  <c r="L615" i="13"/>
  <c r="L623" i="13"/>
  <c r="L631" i="13"/>
  <c r="L639" i="13"/>
  <c r="L647" i="13"/>
  <c r="L660" i="13"/>
  <c r="L668" i="13"/>
  <c r="L676" i="13"/>
  <c r="L684" i="13"/>
  <c r="L692" i="13"/>
  <c r="L700" i="13"/>
  <c r="L708" i="13"/>
  <c r="L753" i="13"/>
  <c r="L785" i="13"/>
  <c r="L801" i="13"/>
  <c r="L817" i="13"/>
  <c r="L830" i="13"/>
  <c r="L838" i="13"/>
  <c r="L846" i="13"/>
  <c r="L859" i="13"/>
  <c r="L867" i="13"/>
  <c r="L875" i="13"/>
  <c r="L891" i="13"/>
  <c r="L899" i="13"/>
  <c r="L907" i="13"/>
  <c r="L915" i="13"/>
  <c r="L923" i="13"/>
  <c r="L931" i="13"/>
  <c r="L944" i="13"/>
  <c r="L952" i="13"/>
  <c r="L960" i="13"/>
  <c r="L968" i="13"/>
  <c r="L976" i="13"/>
  <c r="L984" i="13"/>
  <c r="L992" i="13"/>
  <c r="L1000" i="13"/>
  <c r="L1008" i="13"/>
  <c r="L1021" i="13"/>
  <c r="L1029" i="13"/>
  <c r="L1037" i="13"/>
  <c r="L1045" i="13"/>
  <c r="L15" i="13"/>
  <c r="L28" i="13"/>
  <c r="L36" i="13"/>
  <c r="L153" i="13"/>
  <c r="L179" i="13"/>
  <c r="L235" i="13"/>
  <c r="L256" i="13"/>
  <c r="L264" i="13"/>
  <c r="L312" i="13"/>
  <c r="L320" i="13"/>
  <c r="L389" i="13"/>
  <c r="L482" i="13"/>
  <c r="L495" i="13"/>
  <c r="L503" i="13"/>
  <c r="L552" i="13"/>
  <c r="L578" i="13"/>
  <c r="L596" i="13"/>
  <c r="L8" i="13"/>
  <c r="L47" i="13"/>
  <c r="L63" i="13"/>
  <c r="L206" i="13"/>
  <c r="L230" i="13"/>
  <c r="L259" i="13"/>
  <c r="L275" i="13"/>
  <c r="L299" i="13"/>
  <c r="L336" i="13"/>
  <c r="L352" i="13"/>
  <c r="L376" i="13"/>
  <c r="L400" i="13"/>
  <c r="L581" i="13"/>
  <c r="L720" i="13"/>
  <c r="L744" i="13"/>
  <c r="L776" i="13"/>
  <c r="L845" i="13"/>
  <c r="L874" i="13"/>
  <c r="L898" i="13"/>
  <c r="L914" i="13"/>
  <c r="L42" i="13"/>
  <c r="L82" i="13"/>
  <c r="L114" i="13"/>
  <c r="L138" i="13"/>
  <c r="L177" i="13"/>
  <c r="L278" i="13"/>
  <c r="L326" i="13"/>
  <c r="L339" i="13"/>
  <c r="L347" i="13"/>
  <c r="L416" i="13"/>
  <c r="L440" i="13"/>
  <c r="L456" i="13"/>
  <c r="L568" i="13"/>
  <c r="L594" i="13"/>
  <c r="L604" i="13"/>
  <c r="L723" i="13"/>
  <c r="L803" i="13"/>
  <c r="L840" i="13"/>
  <c r="L901" i="13"/>
  <c r="L917" i="13"/>
  <c r="L946" i="13"/>
  <c r="L43" i="13"/>
  <c r="L51" i="13"/>
  <c r="L59" i="13"/>
  <c r="L67" i="13"/>
  <c r="L186" i="13"/>
  <c r="L202" i="13"/>
  <c r="L218" i="13"/>
  <c r="L255" i="13"/>
  <c r="L271" i="13"/>
  <c r="L287" i="13"/>
  <c r="L340" i="13"/>
  <c r="L348" i="13"/>
  <c r="L372" i="13"/>
  <c r="L380" i="13"/>
  <c r="L388" i="13"/>
  <c r="L433" i="13"/>
  <c r="L449" i="13"/>
  <c r="L457" i="13"/>
  <c r="L465" i="13"/>
  <c r="L502" i="13"/>
  <c r="L507" i="13"/>
  <c r="L546" i="13"/>
  <c r="L551" i="13"/>
  <c r="L556" i="13"/>
  <c r="L569" i="13"/>
  <c r="L595" i="13"/>
  <c r="L605" i="13"/>
  <c r="L618" i="13"/>
  <c r="L626" i="13"/>
  <c r="L634" i="13"/>
  <c r="L642" i="13"/>
  <c r="L650" i="13"/>
  <c r="L695" i="13"/>
  <c r="L735" i="13"/>
  <c r="L796" i="13"/>
  <c r="L812" i="13"/>
  <c r="L820" i="13"/>
  <c r="L849" i="13"/>
  <c r="L862" i="13"/>
  <c r="L870" i="13"/>
  <c r="L878" i="13"/>
  <c r="L902" i="13"/>
  <c r="L910" i="13"/>
  <c r="L926" i="13"/>
  <c r="L1019" i="13"/>
  <c r="L124" i="13"/>
  <c r="L132" i="13"/>
  <c r="L140" i="13"/>
  <c r="L148" i="13"/>
  <c r="L166" i="13"/>
  <c r="L211" i="13"/>
  <c r="L243" i="13"/>
  <c r="L333" i="13"/>
  <c r="L341" i="13"/>
  <c r="L349" i="13"/>
  <c r="L357" i="13"/>
  <c r="L365" i="13"/>
  <c r="L373" i="13"/>
  <c r="L381" i="13"/>
  <c r="L508" i="13"/>
  <c r="L39" i="13"/>
  <c r="L111" i="13"/>
  <c r="L161" i="13"/>
  <c r="L267" i="13"/>
  <c r="L307" i="13"/>
  <c r="L344" i="13"/>
  <c r="L368" i="13"/>
  <c r="L461" i="13"/>
  <c r="L511" i="13"/>
  <c r="L526" i="13"/>
  <c r="L573" i="13"/>
  <c r="L630" i="13"/>
  <c r="L659" i="13"/>
  <c r="L699" i="13"/>
  <c r="L736" i="13"/>
  <c r="L760" i="13"/>
  <c r="L792" i="13"/>
  <c r="L816" i="13"/>
  <c r="L829" i="13"/>
  <c r="L853" i="13"/>
  <c r="L866" i="13"/>
  <c r="L882" i="13"/>
  <c r="L906" i="13"/>
  <c r="L930" i="13"/>
  <c r="L938" i="13"/>
  <c r="L18" i="13"/>
  <c r="L50" i="13"/>
  <c r="L66" i="13"/>
  <c r="L106" i="13"/>
  <c r="L193" i="13"/>
  <c r="L217" i="13"/>
  <c r="L241" i="13"/>
  <c r="L262" i="13"/>
  <c r="L408" i="13"/>
  <c r="L555" i="13"/>
  <c r="L599" i="13"/>
  <c r="L739" i="13"/>
  <c r="L747" i="13"/>
  <c r="L795" i="13"/>
  <c r="L819" i="13"/>
  <c r="L832" i="13"/>
  <c r="L848" i="13"/>
  <c r="L869" i="13"/>
  <c r="L22" i="13"/>
  <c r="L30" i="13"/>
  <c r="L38" i="13"/>
  <c r="L46" i="13"/>
  <c r="L62" i="13"/>
  <c r="L78" i="13"/>
  <c r="L110" i="13"/>
  <c r="L118" i="13"/>
  <c r="L134" i="13"/>
  <c r="L142" i="13"/>
  <c r="L160" i="13"/>
  <c r="L168" i="13"/>
  <c r="L173" i="13"/>
  <c r="L176" i="13"/>
  <c r="L181" i="13"/>
  <c r="L197" i="13"/>
  <c r="L205" i="13"/>
  <c r="L213" i="13"/>
  <c r="L221" i="13"/>
  <c r="L229" i="13"/>
  <c r="L237" i="13"/>
  <c r="L245" i="13"/>
  <c r="L266" i="13"/>
  <c r="L290" i="13"/>
  <c r="L298" i="13"/>
  <c r="L322" i="13"/>
  <c r="L343" i="13"/>
  <c r="L359" i="13"/>
  <c r="L367" i="13"/>
  <c r="L375" i="13"/>
  <c r="L383" i="13"/>
  <c r="L391" i="13"/>
  <c r="L399" i="13"/>
  <c r="L412" i="13"/>
  <c r="L420" i="13"/>
  <c r="L428" i="13"/>
  <c r="L455" i="13"/>
  <c r="L520" i="13"/>
  <c r="L541" i="13"/>
  <c r="L975" i="13"/>
  <c r="L983" i="13"/>
  <c r="L991" i="13"/>
  <c r="L999" i="13"/>
  <c r="L1007" i="13"/>
  <c r="L1020" i="13"/>
  <c r="L1023" i="13"/>
  <c r="L1028" i="13"/>
  <c r="L1036" i="13"/>
  <c r="L1044" i="13"/>
  <c r="L1052" i="13"/>
  <c r="L1057" i="13"/>
  <c r="C14" i="13"/>
  <c r="D14" i="13" s="1"/>
  <c r="L1053" i="13"/>
  <c r="L1068" i="13"/>
  <c r="L222" i="13"/>
  <c r="L187" i="13"/>
  <c r="L297" i="13"/>
  <c r="L480" i="13"/>
  <c r="L1011" i="13"/>
  <c r="L562" i="13"/>
  <c r="L201" i="13"/>
  <c r="L251" i="13"/>
  <c r="L419" i="13"/>
  <c r="L710" i="13"/>
  <c r="L855" i="13"/>
  <c r="L7" i="13"/>
  <c r="L283" i="13"/>
  <c r="L487" i="13"/>
  <c r="L547" i="13"/>
  <c r="L1022" i="13"/>
  <c r="L1051" i="13"/>
  <c r="L1071" i="13"/>
  <c r="L448" i="13"/>
  <c r="L512" i="13"/>
  <c r="L814" i="13"/>
  <c r="L169" i="13"/>
  <c r="L1003" i="13"/>
  <c r="L750" i="13"/>
  <c r="L40" i="13"/>
  <c r="L151" i="13"/>
  <c r="L158" i="13"/>
  <c r="L219" i="13"/>
  <c r="L231" i="13"/>
  <c r="L295" i="13"/>
  <c r="L478" i="13"/>
  <c r="L513" i="13"/>
  <c r="L530" i="13"/>
  <c r="L538" i="13"/>
  <c r="L858" i="13"/>
  <c r="L1047" i="13"/>
  <c r="L3" i="13"/>
  <c r="L80" i="13"/>
  <c r="L87" i="13"/>
  <c r="L135" i="13"/>
  <c r="L144" i="13"/>
  <c r="L190" i="13"/>
  <c r="L286" i="13"/>
  <c r="L403" i="13"/>
  <c r="L437" i="13"/>
  <c r="L492" i="13"/>
  <c r="L566" i="13"/>
  <c r="L1063" i="13"/>
  <c r="L26" i="13"/>
  <c r="L103" i="13"/>
  <c r="L458" i="13"/>
  <c r="L1015" i="13"/>
  <c r="L1027" i="13"/>
  <c r="L1035" i="13"/>
  <c r="L1043" i="13"/>
  <c r="L791" i="13"/>
  <c r="L73" i="13"/>
  <c r="L137" i="13"/>
  <c r="L411" i="13"/>
  <c r="L460" i="13"/>
  <c r="L71" i="13"/>
  <c r="L105" i="13"/>
  <c r="L119" i="13"/>
  <c r="L94" i="13"/>
  <c r="L155" i="13"/>
  <c r="L208" i="13"/>
  <c r="L279" i="13"/>
  <c r="L446" i="13"/>
  <c r="L719" i="13"/>
  <c r="L787" i="13"/>
  <c r="L954" i="13"/>
  <c r="L91" i="13"/>
  <c r="L123" i="13"/>
  <c r="L215" i="13"/>
  <c r="L233" i="13"/>
  <c r="L247" i="13"/>
  <c r="L263" i="13"/>
  <c r="L265" i="13"/>
  <c r="L442" i="13"/>
  <c r="L501" i="13"/>
  <c r="L550" i="13"/>
  <c r="L662" i="13"/>
  <c r="L1014" i="13"/>
  <c r="L1055" i="13"/>
  <c r="L1059" i="13"/>
  <c r="L21" i="13"/>
  <c r="L112" i="13"/>
  <c r="L126" i="13"/>
  <c r="L183" i="13"/>
  <c r="L240" i="13"/>
  <c r="L254" i="13"/>
  <c r="L303" i="13"/>
  <c r="L351" i="13"/>
  <c r="L469" i="13"/>
  <c r="L481" i="13"/>
  <c r="L498" i="13"/>
  <c r="L522" i="13"/>
  <c r="L534" i="13"/>
  <c r="L663" i="13"/>
  <c r="L694" i="13"/>
  <c r="L711" i="13"/>
  <c r="L794" i="13"/>
  <c r="L851" i="13"/>
  <c r="L883" i="13"/>
  <c r="L435" i="13"/>
  <c r="L494" i="13"/>
  <c r="L510" i="13"/>
  <c r="L518" i="13"/>
  <c r="L678" i="13"/>
  <c r="L734" i="13"/>
  <c r="L995" i="13"/>
  <c r="L1030" i="13"/>
  <c r="L1038" i="13"/>
  <c r="L1046" i="13"/>
  <c r="L319" i="13"/>
  <c r="L363" i="13"/>
  <c r="L387" i="13"/>
  <c r="L427" i="13"/>
  <c r="L462" i="13"/>
  <c r="L466" i="13"/>
  <c r="L490" i="13"/>
  <c r="L718" i="13"/>
  <c r="L998" i="13"/>
  <c r="L1006" i="13"/>
  <c r="M922" i="12"/>
  <c r="M554" i="12"/>
  <c r="M886" i="12"/>
  <c r="M236" i="12"/>
  <c r="M865" i="12"/>
  <c r="M84" i="12"/>
  <c r="M112" i="12"/>
  <c r="M160" i="12"/>
  <c r="M172" i="12"/>
  <c r="M220" i="12"/>
  <c r="M232" i="12"/>
  <c r="M269" i="12"/>
  <c r="M301" i="12"/>
  <c r="M814" i="12"/>
  <c r="M821" i="12"/>
  <c r="M846" i="12"/>
  <c r="M1024" i="12"/>
  <c r="M1134" i="12"/>
  <c r="M1435" i="12"/>
  <c r="M61" i="12"/>
  <c r="M72" i="12"/>
  <c r="M92" i="12"/>
  <c r="M104" i="12"/>
  <c r="M141" i="12"/>
  <c r="M152" i="12"/>
  <c r="M196" i="12"/>
  <c r="M212" i="12"/>
  <c r="M240" i="12"/>
  <c r="M602" i="12"/>
  <c r="M997" i="12"/>
  <c r="M534" i="12"/>
  <c r="M582" i="12"/>
  <c r="M586" i="12"/>
  <c r="M714" i="12"/>
  <c r="M745" i="12"/>
  <c r="M778" i="12"/>
  <c r="M806" i="12"/>
  <c r="M822" i="12"/>
  <c r="M833" i="12"/>
  <c r="M873" i="12"/>
  <c r="M930" i="12"/>
  <c r="M945" i="12"/>
  <c r="M981" i="12"/>
  <c r="M996" i="12"/>
  <c r="M1563" i="12"/>
  <c r="M1700" i="12"/>
  <c r="M320" i="12"/>
  <c r="M360" i="12"/>
  <c r="M613" i="12"/>
  <c r="M781" i="12"/>
  <c r="M838" i="12"/>
  <c r="M878" i="12"/>
  <c r="M957" i="12"/>
  <c r="M986" i="12"/>
  <c r="M1037" i="12"/>
  <c r="M1064" i="12"/>
  <c r="M1117" i="12"/>
  <c r="M1484" i="12"/>
  <c r="M1555" i="12"/>
  <c r="M650" i="12"/>
  <c r="M741" i="12"/>
  <c r="M746" i="12"/>
  <c r="M845" i="12"/>
  <c r="M869" i="12"/>
  <c r="M917" i="12"/>
  <c r="M933" i="12"/>
  <c r="M937" i="12"/>
  <c r="M1017" i="12"/>
  <c r="M1028" i="12"/>
  <c r="M1060" i="12"/>
  <c r="M1238" i="12"/>
  <c r="M1451" i="12"/>
  <c r="M1728" i="12"/>
  <c r="M506" i="12"/>
  <c r="M614" i="12"/>
  <c r="M798" i="12"/>
  <c r="M825" i="12"/>
  <c r="M854" i="12"/>
  <c r="M861" i="12"/>
  <c r="M890" i="12"/>
  <c r="M925" i="12"/>
  <c r="M953" i="12"/>
  <c r="M977" i="12"/>
  <c r="M1021" i="12"/>
  <c r="M1025" i="12"/>
  <c r="M1045" i="12"/>
  <c r="M1049" i="12"/>
  <c r="M1053" i="12"/>
  <c r="M1057" i="12"/>
  <c r="M1061" i="12"/>
  <c r="M1068" i="12"/>
  <c r="M1093" i="12"/>
  <c r="M1149" i="12"/>
  <c r="M1214" i="12"/>
  <c r="M1278" i="12"/>
  <c r="M1436" i="12"/>
  <c r="M1447" i="12"/>
  <c r="M1463" i="12"/>
  <c r="M1476" i="12"/>
  <c r="M1491" i="12"/>
  <c r="M1619" i="12"/>
  <c r="M1644" i="12"/>
  <c r="M2118" i="12"/>
  <c r="M2166" i="12"/>
  <c r="M1166" i="12"/>
  <c r="M1189" i="12"/>
  <c r="M1246" i="12"/>
  <c r="M1338" i="12"/>
  <c r="M954" i="12"/>
  <c r="M969" i="12"/>
  <c r="M989" i="12"/>
  <c r="M993" i="12"/>
  <c r="M1000" i="12"/>
  <c r="M1008" i="12"/>
  <c r="M1012" i="12"/>
  <c r="M1020" i="12"/>
  <c r="M1032" i="12"/>
  <c r="M1036" i="12"/>
  <c r="M1040" i="12"/>
  <c r="M1069" i="12"/>
  <c r="M1073" i="12"/>
  <c r="M1077" i="12"/>
  <c r="M1081" i="12"/>
  <c r="M1125" i="12"/>
  <c r="M1206" i="12"/>
  <c r="M1306" i="12"/>
  <c r="M1531" i="12"/>
  <c r="M1587" i="12"/>
  <c r="M1595" i="12"/>
  <c r="M1612" i="12"/>
  <c r="M1818" i="12"/>
  <c r="M1822" i="12"/>
  <c r="M1850" i="12"/>
  <c r="M1431" i="12"/>
  <c r="M1467" i="12"/>
  <c r="M1548" i="12"/>
  <c r="M1572" i="12"/>
  <c r="M1604" i="12"/>
  <c r="M1715" i="12"/>
  <c r="M2227" i="12"/>
  <c r="M2242" i="12"/>
  <c r="M1723" i="12"/>
  <c r="M1736" i="12"/>
  <c r="M1834" i="12"/>
  <c r="M1873" i="12"/>
  <c r="M2178" i="12"/>
  <c r="M2198" i="12"/>
  <c r="M1651" i="12"/>
  <c r="M1683" i="12"/>
  <c r="M1732" i="12"/>
  <c r="M1898" i="12"/>
  <c r="M1627" i="12"/>
  <c r="M1659" i="12"/>
  <c r="M1849" i="12"/>
  <c r="M1890" i="12"/>
  <c r="M2170" i="12"/>
  <c r="M2194" i="12"/>
  <c r="M2251" i="12"/>
  <c r="L302" i="13"/>
  <c r="L334" i="13"/>
  <c r="L370" i="13"/>
  <c r="L386" i="13"/>
  <c r="L402" i="13"/>
  <c r="L418" i="13"/>
  <c r="L439" i="13"/>
  <c r="L441" i="13"/>
  <c r="L314" i="13"/>
  <c r="L346" i="13"/>
  <c r="L485" i="13"/>
  <c r="L771" i="13"/>
  <c r="L338" i="13"/>
  <c r="L473" i="13"/>
  <c r="L533" i="13"/>
  <c r="L797" i="13"/>
  <c r="L963" i="13"/>
  <c r="L318" i="13"/>
  <c r="L350" i="13"/>
  <c r="L362" i="13"/>
  <c r="L378" i="13"/>
  <c r="L394" i="13"/>
  <c r="L410" i="13"/>
  <c r="L426" i="13"/>
  <c r="L675" i="13"/>
  <c r="L459" i="13"/>
  <c r="L531" i="13"/>
  <c r="L306" i="13"/>
  <c r="L452" i="13"/>
  <c r="L464" i="13"/>
  <c r="L471" i="13"/>
  <c r="L527" i="13"/>
  <c r="L686" i="13"/>
  <c r="L934" i="13"/>
  <c r="L525" i="13"/>
  <c r="L557" i="13"/>
  <c r="L577" i="13"/>
  <c r="L585" i="13"/>
  <c r="L593" i="13"/>
  <c r="L601" i="13"/>
  <c r="L609" i="13"/>
  <c r="L617" i="13"/>
  <c r="L625" i="13"/>
  <c r="L633" i="13"/>
  <c r="L641" i="13"/>
  <c r="L649" i="13"/>
  <c r="L654" i="13"/>
  <c r="L691" i="13"/>
  <c r="L826" i="13"/>
  <c r="L957" i="13"/>
  <c r="L973" i="13"/>
  <c r="L521" i="13"/>
  <c r="L553" i="13"/>
  <c r="L702" i="13"/>
  <c r="L762" i="13"/>
  <c r="L823" i="13"/>
  <c r="L854" i="13"/>
  <c r="L1041" i="13"/>
  <c r="L835" i="13"/>
  <c r="L903" i="13"/>
  <c r="L918" i="13"/>
  <c r="L922" i="13"/>
  <c r="L529" i="13"/>
  <c r="L561" i="13"/>
  <c r="L669" i="13"/>
  <c r="L657" i="13"/>
  <c r="L673" i="13"/>
  <c r="L689" i="13"/>
  <c r="L705" i="13"/>
  <c r="L717" i="13"/>
  <c r="L733" i="13"/>
  <c r="L749" i="13"/>
  <c r="L751" i="13"/>
  <c r="L769" i="13"/>
  <c r="L813" i="13"/>
  <c r="L815" i="13"/>
  <c r="L833" i="13"/>
  <c r="L877" i="13"/>
  <c r="L879" i="13"/>
  <c r="L961" i="13"/>
  <c r="L966" i="13"/>
  <c r="L721" i="13"/>
  <c r="L737" i="13"/>
  <c r="L758" i="13"/>
  <c r="L822" i="13"/>
  <c r="L893" i="13"/>
  <c r="L895" i="13"/>
  <c r="L977" i="13"/>
  <c r="L982" i="13"/>
  <c r="L1001" i="13"/>
  <c r="L1065" i="13"/>
  <c r="L713" i="13"/>
  <c r="L729" i="13"/>
  <c r="L745" i="13"/>
  <c r="L761" i="13"/>
  <c r="L777" i="13"/>
  <c r="L793" i="13"/>
  <c r="L809" i="13"/>
  <c r="L825" i="13"/>
  <c r="L841" i="13"/>
  <c r="L857" i="13"/>
  <c r="L873" i="13"/>
  <c r="L889" i="13"/>
  <c r="L905" i="13"/>
  <c r="L921" i="13"/>
  <c r="L937" i="13"/>
  <c r="L953" i="13"/>
  <c r="L969" i="13"/>
  <c r="L985" i="13"/>
  <c r="L1061" i="13"/>
  <c r="M59" i="12"/>
  <c r="M6" i="12"/>
  <c r="M370" i="12"/>
  <c r="M1196" i="12"/>
  <c r="M1274" i="12"/>
  <c r="M55" i="12"/>
  <c r="M63" i="12"/>
  <c r="M22" i="12"/>
  <c r="M45" i="12"/>
  <c r="M415" i="12"/>
  <c r="M423" i="12"/>
  <c r="M399" i="12"/>
  <c r="M1406" i="12"/>
  <c r="M67" i="12"/>
  <c r="M412" i="12"/>
  <c r="M492" i="12"/>
  <c r="M561" i="12"/>
  <c r="M689" i="12"/>
  <c r="M1512" i="12"/>
  <c r="M358" i="12"/>
  <c r="M372" i="12"/>
  <c r="M982" i="12"/>
  <c r="M1298" i="12"/>
  <c r="M26" i="12"/>
  <c r="M342" i="12"/>
  <c r="M367" i="12"/>
  <c r="M394" i="12"/>
  <c r="M558" i="12"/>
  <c r="M629" i="12"/>
  <c r="M686" i="12"/>
  <c r="M834" i="12"/>
  <c r="M1153" i="12"/>
  <c r="M1576" i="12"/>
  <c r="M1675" i="12"/>
  <c r="M1788" i="12"/>
  <c r="M382" i="12"/>
  <c r="M724" i="12"/>
  <c r="M50" i="12"/>
  <c r="M424" i="12"/>
  <c r="M476" i="12"/>
  <c r="M455" i="12"/>
  <c r="M788" i="12"/>
  <c r="M1322" i="12"/>
  <c r="M31" i="12"/>
  <c r="M83" i="12"/>
  <c r="M384" i="12"/>
  <c r="M435" i="12"/>
  <c r="M18" i="12"/>
  <c r="M40" i="12"/>
  <c r="M75" i="12"/>
  <c r="M632" i="12"/>
  <c r="M842" i="12"/>
  <c r="M1611" i="12"/>
  <c r="M447" i="12"/>
  <c r="M753" i="12"/>
  <c r="M768" i="12"/>
  <c r="M906" i="12"/>
  <c r="M1070" i="12"/>
  <c r="M1164" i="12"/>
  <c r="M71" i="12"/>
  <c r="M79" i="12"/>
  <c r="M335" i="12"/>
  <c r="M444" i="12"/>
  <c r="M456" i="12"/>
  <c r="M568" i="12"/>
  <c r="M625" i="12"/>
  <c r="M696" i="12"/>
  <c r="M780" i="12"/>
  <c r="M1458" i="12"/>
  <c r="M1462" i="12"/>
  <c r="M1464" i="12"/>
  <c r="M1483" i="12"/>
  <c r="M1640" i="12"/>
  <c r="M1759" i="12"/>
  <c r="M1768" i="12"/>
  <c r="M386" i="12"/>
  <c r="M431" i="12"/>
  <c r="M463" i="12"/>
  <c r="M756" i="12"/>
  <c r="M338" i="12"/>
  <c r="M354" i="12"/>
  <c r="M390" i="12"/>
  <c r="M427" i="12"/>
  <c r="M459" i="12"/>
  <c r="M483" i="12"/>
  <c r="M499" i="12"/>
  <c r="M513" i="12"/>
  <c r="M520" i="12"/>
  <c r="M577" i="12"/>
  <c r="M584" i="12"/>
  <c r="M641" i="12"/>
  <c r="M648" i="12"/>
  <c r="M705" i="12"/>
  <c r="M712" i="12"/>
  <c r="M950" i="12"/>
  <c r="M1094" i="12"/>
  <c r="M1132" i="12"/>
  <c r="M1237" i="12"/>
  <c r="M1772" i="12"/>
  <c r="M378" i="12"/>
  <c r="M407" i="12"/>
  <c r="M439" i="12"/>
  <c r="M471" i="12"/>
  <c r="M736" i="12"/>
  <c r="M748" i="12"/>
  <c r="M750" i="12"/>
  <c r="M1092" i="12"/>
  <c r="M1326" i="12"/>
  <c r="M1390" i="12"/>
  <c r="M2167" i="12"/>
  <c r="M334" i="12"/>
  <c r="M350" i="12"/>
  <c r="M366" i="12"/>
  <c r="M398" i="12"/>
  <c r="M419" i="12"/>
  <c r="M451" i="12"/>
  <c r="M487" i="12"/>
  <c r="M503" i="12"/>
  <c r="M529" i="12"/>
  <c r="M536" i="12"/>
  <c r="M593" i="12"/>
  <c r="M600" i="12"/>
  <c r="M657" i="12"/>
  <c r="M664" i="12"/>
  <c r="M721" i="12"/>
  <c r="M785" i="12"/>
  <c r="M918" i="12"/>
  <c r="M1088" i="12"/>
  <c r="M1176" i="12"/>
  <c r="M1178" i="12"/>
  <c r="M1277" i="12"/>
  <c r="M2094" i="12"/>
  <c r="M2154" i="12"/>
  <c r="M516" i="12"/>
  <c r="M532" i="12"/>
  <c r="M548" i="12"/>
  <c r="M564" i="12"/>
  <c r="M580" i="12"/>
  <c r="M596" i="12"/>
  <c r="M612" i="12"/>
  <c r="M628" i="12"/>
  <c r="M644" i="12"/>
  <c r="M660" i="12"/>
  <c r="M676" i="12"/>
  <c r="M692" i="12"/>
  <c r="M708" i="12"/>
  <c r="M744" i="12"/>
  <c r="M776" i="12"/>
  <c r="M796" i="12"/>
  <c r="M804" i="12"/>
  <c r="M812" i="12"/>
  <c r="M820" i="12"/>
  <c r="M828" i="12"/>
  <c r="M836" i="12"/>
  <c r="M844" i="12"/>
  <c r="M852" i="12"/>
  <c r="M860" i="12"/>
  <c r="M868" i="12"/>
  <c r="M876" i="12"/>
  <c r="M884" i="12"/>
  <c r="M892" i="12"/>
  <c r="M900" i="12"/>
  <c r="M1129" i="12"/>
  <c r="M1161" i="12"/>
  <c r="M1193" i="12"/>
  <c r="M1266" i="12"/>
  <c r="M1289" i="12"/>
  <c r="M1455" i="12"/>
  <c r="M1474" i="12"/>
  <c r="M1506" i="12"/>
  <c r="M1538" i="12"/>
  <c r="M1570" i="12"/>
  <c r="M1602" i="12"/>
  <c r="M1634" i="12"/>
  <c r="M1666" i="12"/>
  <c r="M1698" i="12"/>
  <c r="M1120" i="12"/>
  <c r="M1213" i="12"/>
  <c r="M512" i="12"/>
  <c r="M528" i="12"/>
  <c r="M544" i="12"/>
  <c r="M560" i="12"/>
  <c r="M576" i="12"/>
  <c r="M592" i="12"/>
  <c r="M608" i="12"/>
  <c r="M624" i="12"/>
  <c r="M640" i="12"/>
  <c r="M656" i="12"/>
  <c r="M672" i="12"/>
  <c r="M688" i="12"/>
  <c r="M704" i="12"/>
  <c r="M720" i="12"/>
  <c r="M752" i="12"/>
  <c r="M784" i="12"/>
  <c r="M1124" i="12"/>
  <c r="M1156" i="12"/>
  <c r="M1188" i="12"/>
  <c r="M1234" i="12"/>
  <c r="M1257" i="12"/>
  <c r="M1503" i="12"/>
  <c r="M1535" i="12"/>
  <c r="M1567" i="12"/>
  <c r="M1599" i="12"/>
  <c r="M1631" i="12"/>
  <c r="M1663" i="12"/>
  <c r="M1695" i="12"/>
  <c r="M1727" i="12"/>
  <c r="M1791" i="12"/>
  <c r="M1152" i="12"/>
  <c r="M1184" i="12"/>
  <c r="M1217" i="12"/>
  <c r="M1249" i="12"/>
  <c r="M1281" i="12"/>
  <c r="M1317" i="12"/>
  <c r="M1333" i="12"/>
  <c r="M1349" i="12"/>
  <c r="M1365" i="12"/>
  <c r="M1381" i="12"/>
  <c r="M1397" i="12"/>
  <c r="M1413" i="12"/>
  <c r="M1442" i="12"/>
  <c r="M1498" i="12"/>
  <c r="M1530" i="12"/>
  <c r="M1562" i="12"/>
  <c r="M1594" i="12"/>
  <c r="M1626" i="12"/>
  <c r="M1658" i="12"/>
  <c r="M1690" i="12"/>
  <c r="M1722" i="12"/>
  <c r="M1128" i="12"/>
  <c r="M1160" i="12"/>
  <c r="M1192" i="12"/>
  <c r="M1209" i="12"/>
  <c r="M1241" i="12"/>
  <c r="M1273" i="12"/>
  <c r="M1305" i="12"/>
  <c r="M1321" i="12"/>
  <c r="M1337" i="12"/>
  <c r="M1353" i="12"/>
  <c r="M1369" i="12"/>
  <c r="M1385" i="12"/>
  <c r="M1401" i="12"/>
  <c r="M1417" i="12"/>
  <c r="M2229" i="12"/>
  <c r="M2231" i="12"/>
  <c r="M1494" i="12"/>
  <c r="M1526" i="12"/>
  <c r="M1558" i="12"/>
  <c r="M1590" i="12"/>
  <c r="M1622" i="12"/>
  <c r="M1654" i="12"/>
  <c r="M1686" i="12"/>
  <c r="M1718" i="12"/>
  <c r="M1739" i="12"/>
  <c r="M1763" i="12"/>
  <c r="M1779" i="12"/>
  <c r="M1795" i="12"/>
  <c r="M2258" i="12"/>
  <c r="M2226" i="12"/>
  <c r="M1502" i="12"/>
  <c r="M1534" i="12"/>
  <c r="M1566" i="12"/>
  <c r="M1598" i="12"/>
  <c r="M1630" i="12"/>
  <c r="M1662" i="12"/>
  <c r="M1694" i="12"/>
  <c r="M1726" i="12"/>
  <c r="M1731" i="12"/>
  <c r="M1767" i="12"/>
  <c r="M1783" i="12"/>
  <c r="M1799" i="12"/>
  <c r="M1813" i="12"/>
  <c r="M1820" i="12"/>
  <c r="M2177" i="12"/>
  <c r="M1816" i="12"/>
  <c r="M1832" i="12"/>
  <c r="M1844" i="12"/>
  <c r="M1876" i="12"/>
  <c r="M2113" i="12"/>
  <c r="M2129" i="12"/>
  <c r="M2145" i="12"/>
  <c r="M2205" i="12"/>
  <c r="M2214" i="12"/>
  <c r="M2246" i="12"/>
  <c r="M1812" i="12"/>
  <c r="M1828" i="12"/>
  <c r="M1852" i="12"/>
  <c r="M1884" i="12"/>
  <c r="M2101" i="12"/>
  <c r="M2117" i="12"/>
  <c r="M2133" i="12"/>
  <c r="M2149" i="12"/>
  <c r="M2189" i="12"/>
  <c r="M2209" i="12"/>
  <c r="M2241" i="12"/>
  <c r="M2237" i="12"/>
  <c r="M2213" i="12"/>
  <c r="M2245" i="12"/>
  <c r="O3" i="13" l="1"/>
  <c r="P2248" i="12"/>
  <c r="P2103" i="12"/>
  <c r="P2894" i="12"/>
  <c r="P2698" i="12"/>
  <c r="P2868" i="12"/>
  <c r="P2771" i="12"/>
  <c r="P2774" i="12"/>
  <c r="P2234" i="12"/>
  <c r="P2893" i="12"/>
  <c r="P2550" i="12"/>
  <c r="P2817" i="12"/>
  <c r="P1893" i="12"/>
  <c r="P2848" i="12"/>
  <c r="P2594" i="12"/>
  <c r="P2122" i="12"/>
  <c r="P2161" i="12"/>
  <c r="P2705" i="12"/>
  <c r="P2614" i="12"/>
  <c r="P2706" i="12"/>
  <c r="P2660" i="12"/>
  <c r="P2659" i="12"/>
  <c r="O425" i="13"/>
  <c r="O194" i="13"/>
  <c r="O2797" i="13"/>
  <c r="O245" i="13"/>
  <c r="P2859" i="12"/>
  <c r="P2791" i="12"/>
  <c r="P2675" i="12"/>
  <c r="P2640" i="12"/>
  <c r="P2655" i="12"/>
  <c r="P2627" i="12"/>
  <c r="P2789" i="12"/>
  <c r="P2137" i="12"/>
  <c r="P2242" i="12"/>
  <c r="P2133" i="12"/>
  <c r="P2244" i="12"/>
  <c r="P2654" i="12"/>
  <c r="P2745" i="12"/>
  <c r="P1902" i="12"/>
  <c r="P2854" i="12"/>
  <c r="P2896" i="12"/>
  <c r="P2616" i="12"/>
  <c r="P2613" i="12"/>
  <c r="P2553" i="12"/>
  <c r="P2558" i="12"/>
  <c r="P2678" i="12"/>
  <c r="P1869" i="12"/>
  <c r="P2156" i="12"/>
  <c r="P2205" i="12"/>
  <c r="P2836" i="12"/>
  <c r="P2559" i="12"/>
  <c r="P2206" i="12"/>
  <c r="P2831" i="12"/>
  <c r="P2833" i="12"/>
  <c r="P2657" i="12"/>
  <c r="P2892" i="12"/>
  <c r="P2870" i="12"/>
  <c r="P2888" i="12"/>
  <c r="P2811" i="12"/>
  <c r="P2694" i="12"/>
  <c r="P2201" i="12"/>
  <c r="P2753" i="12"/>
  <c r="P2134" i="12"/>
  <c r="P2780" i="12"/>
  <c r="P2197" i="12"/>
  <c r="P2636" i="12"/>
  <c r="P2684" i="12"/>
  <c r="P1880" i="12"/>
  <c r="P1839" i="12"/>
  <c r="P2899" i="12"/>
  <c r="P2807" i="12"/>
  <c r="P2816" i="12"/>
  <c r="P2601" i="12"/>
  <c r="P1888" i="12"/>
  <c r="P2121" i="12"/>
  <c r="P2692" i="12"/>
  <c r="P2822" i="12"/>
  <c r="P2778" i="12"/>
  <c r="P2788" i="12"/>
  <c r="P2741" i="12"/>
  <c r="P2585" i="12"/>
  <c r="P2253" i="12"/>
  <c r="P2598" i="12"/>
  <c r="P2649" i="12"/>
  <c r="P2777" i="12"/>
  <c r="P1851" i="12"/>
  <c r="P2589" i="12"/>
  <c r="P1808" i="12"/>
  <c r="P2572" i="12"/>
  <c r="P2834" i="12"/>
  <c r="P2722" i="12"/>
  <c r="P2124" i="12"/>
  <c r="P2123" i="12"/>
  <c r="P2884" i="12"/>
  <c r="P2744" i="12"/>
  <c r="P2751" i="12"/>
  <c r="P2710" i="12"/>
  <c r="P2776" i="12"/>
  <c r="P2193" i="12"/>
  <c r="P2190" i="12"/>
  <c r="P2247" i="12"/>
  <c r="P2231" i="12"/>
  <c r="O997" i="13"/>
  <c r="O1325" i="13"/>
  <c r="O415" i="13"/>
  <c r="O528" i="13"/>
  <c r="O1102" i="13"/>
  <c r="O410" i="13"/>
  <c r="O845" i="13"/>
  <c r="O251" i="13"/>
  <c r="O15" i="13"/>
  <c r="O1263" i="13"/>
  <c r="O2786" i="13"/>
  <c r="O1074" i="13"/>
  <c r="O1176" i="13"/>
  <c r="O1257" i="13"/>
  <c r="O899" i="13"/>
  <c r="O1099" i="13"/>
  <c r="O1071" i="13"/>
  <c r="O780" i="13"/>
  <c r="O191" i="13"/>
  <c r="O718" i="13"/>
  <c r="O538" i="13"/>
  <c r="O474" i="13"/>
  <c r="O1119" i="13"/>
  <c r="O1650" i="13"/>
  <c r="O790" i="13"/>
  <c r="O70" i="13"/>
  <c r="O268" i="13"/>
  <c r="O270" i="13"/>
  <c r="O470" i="13"/>
  <c r="O108" i="13"/>
  <c r="O54" i="13"/>
  <c r="O1283" i="13"/>
  <c r="O860" i="13"/>
  <c r="O265" i="13"/>
  <c r="O1217" i="13"/>
  <c r="O894" i="13"/>
  <c r="O1728" i="13"/>
  <c r="O1981" i="13"/>
  <c r="O1189" i="13"/>
  <c r="O180" i="13"/>
  <c r="O391" i="13"/>
  <c r="O395" i="13"/>
  <c r="O868" i="13"/>
  <c r="O236" i="13"/>
  <c r="O155" i="13"/>
  <c r="O518" i="13"/>
  <c r="O1081" i="13"/>
  <c r="O409" i="13"/>
  <c r="O1165" i="13"/>
  <c r="O1094" i="13"/>
  <c r="O205" i="13"/>
  <c r="O935" i="13"/>
  <c r="O465" i="13"/>
  <c r="O1295" i="13"/>
  <c r="O116" i="13"/>
  <c r="O316" i="13"/>
  <c r="O683" i="13"/>
  <c r="O86" i="13"/>
  <c r="O75" i="13"/>
  <c r="O224" i="13"/>
  <c r="O610" i="13"/>
  <c r="O547" i="13"/>
  <c r="O943" i="13"/>
  <c r="O872" i="13"/>
  <c r="O849" i="13"/>
  <c r="O645" i="13"/>
  <c r="O2756" i="13"/>
  <c r="O2712" i="13"/>
  <c r="O2849" i="13"/>
  <c r="O1301" i="13"/>
  <c r="O431" i="13"/>
  <c r="O254" i="13"/>
  <c r="O571" i="13"/>
  <c r="O1166" i="13"/>
  <c r="O1287" i="13"/>
  <c r="O226" i="13"/>
  <c r="O480" i="13"/>
  <c r="O948" i="13"/>
  <c r="O719" i="13"/>
  <c r="O1147" i="13"/>
  <c r="O370" i="13"/>
  <c r="O759" i="13"/>
  <c r="O696" i="13"/>
  <c r="O1204" i="13"/>
  <c r="O1157" i="13"/>
  <c r="O1019" i="13"/>
  <c r="O789" i="13"/>
  <c r="O1876" i="13"/>
  <c r="O10" i="13"/>
  <c r="O438" i="13"/>
  <c r="O200" i="13"/>
  <c r="O1236" i="13"/>
  <c r="O1239" i="13"/>
  <c r="O2694" i="13"/>
  <c r="O1309" i="13"/>
  <c r="O239" i="13"/>
  <c r="O511" i="13"/>
  <c r="O989" i="13"/>
  <c r="O924" i="13"/>
  <c r="O4" i="13"/>
  <c r="O383" i="13"/>
  <c r="O770" i="13"/>
  <c r="O707" i="13"/>
  <c r="O1232" i="13"/>
  <c r="O1184" i="13"/>
  <c r="O1028" i="13"/>
  <c r="O797" i="13"/>
  <c r="O2549" i="13"/>
  <c r="P1732" i="12"/>
  <c r="O1980" i="13"/>
  <c r="P2843" i="12"/>
  <c r="P2878" i="12"/>
  <c r="P2569" i="12"/>
  <c r="P2556" i="12"/>
  <c r="P2637" i="12"/>
  <c r="P2725" i="12"/>
  <c r="P2188" i="12"/>
  <c r="P2238" i="12"/>
  <c r="P2696" i="12"/>
  <c r="P2213" i="12"/>
  <c r="P2144" i="12"/>
  <c r="P2094" i="12"/>
  <c r="P2239" i="12"/>
  <c r="P1813" i="12"/>
  <c r="P2682" i="12"/>
  <c r="P2095" i="12"/>
  <c r="O1303" i="13"/>
  <c r="O31" i="13"/>
  <c r="O619" i="13"/>
  <c r="O229" i="13"/>
  <c r="O1191" i="13"/>
  <c r="O484" i="13"/>
  <c r="O183" i="13"/>
  <c r="O953" i="13"/>
  <c r="O186" i="13"/>
  <c r="O1004" i="13"/>
  <c r="O310" i="13"/>
  <c r="O78" i="13"/>
  <c r="O26" i="13"/>
  <c r="O514" i="13"/>
  <c r="O1194" i="13"/>
  <c r="O451" i="13"/>
  <c r="O1009" i="13"/>
  <c r="O838" i="13"/>
  <c r="O754" i="13"/>
  <c r="O755" i="13"/>
  <c r="O177" i="13"/>
  <c r="O761" i="13"/>
  <c r="O1104" i="13"/>
  <c r="O549" i="13"/>
  <c r="O1160" i="13"/>
  <c r="O1866" i="13"/>
  <c r="O2762" i="13"/>
  <c r="O1683" i="13"/>
  <c r="O2729" i="13"/>
  <c r="O2837" i="13"/>
  <c r="O1542" i="13"/>
  <c r="O1972" i="13"/>
  <c r="O221" i="13"/>
  <c r="O342" i="13"/>
  <c r="O94" i="13"/>
  <c r="O736" i="13"/>
  <c r="O290" i="13"/>
  <c r="O37" i="13"/>
  <c r="O630" i="13"/>
  <c r="O51" i="13"/>
  <c r="O639" i="13"/>
  <c r="O114" i="13"/>
  <c r="O159" i="13"/>
  <c r="O730" i="13"/>
  <c r="O343" i="13"/>
  <c r="O913" i="13"/>
  <c r="O283" i="13"/>
  <c r="O814" i="13"/>
  <c r="O667" i="13"/>
  <c r="O519" i="13"/>
  <c r="O478" i="13"/>
  <c r="O1244" i="13"/>
  <c r="O561" i="13"/>
  <c r="O1193" i="13"/>
  <c r="O349" i="13"/>
  <c r="O987" i="13"/>
  <c r="O1322" i="13"/>
  <c r="O1643" i="13"/>
  <c r="O1407" i="13"/>
  <c r="O1850" i="13"/>
  <c r="O2690" i="13"/>
  <c r="O1858" i="13"/>
  <c r="P2194" i="12"/>
  <c r="P2224" i="12"/>
  <c r="O2527" i="13"/>
  <c r="O1324" i="13"/>
  <c r="O6" i="13"/>
  <c r="O534" i="13"/>
  <c r="O204" i="13"/>
  <c r="O1020" i="13"/>
  <c r="O427" i="13"/>
  <c r="O158" i="13"/>
  <c r="O888" i="13"/>
  <c r="O160" i="13"/>
  <c r="O898" i="13"/>
  <c r="O285" i="13"/>
  <c r="O55" i="13"/>
  <c r="O1107" i="13"/>
  <c r="O492" i="13"/>
  <c r="O1072" i="13"/>
  <c r="O430" i="13"/>
  <c r="O980" i="13"/>
  <c r="O784" i="13"/>
  <c r="O690" i="13"/>
  <c r="O680" i="13"/>
  <c r="O121" i="13"/>
  <c r="O705" i="13"/>
  <c r="O1040" i="13"/>
  <c r="O493" i="13"/>
  <c r="O1240" i="13"/>
  <c r="O1688" i="13"/>
  <c r="O1425" i="13"/>
  <c r="O1878" i="13"/>
  <c r="O1767" i="13"/>
  <c r="O1902" i="13"/>
  <c r="O1639" i="13"/>
  <c r="O1993" i="13"/>
  <c r="O20" i="13"/>
  <c r="O564" i="13"/>
  <c r="O215" i="13"/>
  <c r="O1117" i="13"/>
  <c r="O458" i="13"/>
  <c r="O170" i="13"/>
  <c r="O922" i="13"/>
  <c r="O174" i="13"/>
  <c r="O929" i="13"/>
  <c r="O296" i="13"/>
  <c r="O67" i="13"/>
  <c r="O16" i="13"/>
  <c r="O503" i="13"/>
  <c r="O1090" i="13"/>
  <c r="O440" i="13"/>
  <c r="O995" i="13"/>
  <c r="O827" i="13"/>
  <c r="O700" i="13"/>
  <c r="O691" i="13"/>
  <c r="O129" i="13"/>
  <c r="O713" i="13"/>
  <c r="O1049" i="13"/>
  <c r="O501" i="13"/>
  <c r="O1250" i="13"/>
  <c r="O1930" i="13"/>
  <c r="O1689" i="13"/>
  <c r="O1372" i="13"/>
  <c r="O1990" i="13"/>
  <c r="O1932" i="13"/>
  <c r="O1673" i="13"/>
  <c r="O1694" i="13"/>
  <c r="O1416" i="13"/>
  <c r="O2817" i="13"/>
  <c r="O1860" i="13"/>
  <c r="O2703" i="13"/>
  <c r="O1985" i="13"/>
  <c r="O2789" i="13"/>
  <c r="O1362" i="13"/>
  <c r="O2760" i="13"/>
  <c r="O1359" i="13"/>
  <c r="O1743" i="13"/>
  <c r="O1631" i="13"/>
  <c r="O2777" i="13"/>
  <c r="O1955" i="13"/>
  <c r="O1977" i="13"/>
  <c r="O1377" i="13"/>
  <c r="O1597" i="13"/>
  <c r="O1660" i="13"/>
  <c r="O1864" i="13"/>
  <c r="O1354" i="13"/>
  <c r="O2654" i="13"/>
  <c r="O2728" i="13"/>
  <c r="O2799" i="13"/>
  <c r="O1989" i="13"/>
  <c r="O2529" i="13"/>
  <c r="O1988" i="13"/>
  <c r="O1974" i="13"/>
  <c r="O1994" i="13"/>
  <c r="O2538" i="13"/>
  <c r="O1991" i="13"/>
  <c r="O2542" i="13"/>
  <c r="O2533" i="13"/>
  <c r="O2543" i="13"/>
  <c r="O1687" i="13"/>
  <c r="O1641" i="13"/>
  <c r="O1675" i="13"/>
  <c r="O1880" i="13"/>
  <c r="O1363" i="13"/>
  <c r="O2672" i="13"/>
  <c r="O2746" i="13"/>
  <c r="O2829" i="13"/>
  <c r="P2106" i="12"/>
  <c r="P2158" i="12"/>
  <c r="O1289" i="13"/>
  <c r="O123" i="13"/>
  <c r="O104" i="13"/>
  <c r="O328" i="13"/>
  <c r="O762" i="13"/>
  <c r="O83" i="13"/>
  <c r="O303" i="13"/>
  <c r="O708" i="13"/>
  <c r="O47" i="13"/>
  <c r="O278" i="13"/>
  <c r="O655" i="13"/>
  <c r="O23" i="13"/>
  <c r="O256" i="13"/>
  <c r="O602" i="13"/>
  <c r="O38" i="13"/>
  <c r="O28" i="13"/>
  <c r="O259" i="13"/>
  <c r="O608" i="13"/>
  <c r="O13" i="13"/>
  <c r="O102" i="13"/>
  <c r="O442" i="13"/>
  <c r="O111" i="13"/>
  <c r="O176" i="13"/>
  <c r="O703" i="13"/>
  <c r="O99" i="13"/>
  <c r="O332" i="13"/>
  <c r="O599" i="13"/>
  <c r="O866" i="13"/>
  <c r="O45" i="13"/>
  <c r="O274" i="13"/>
  <c r="O536" i="13"/>
  <c r="O803" i="13"/>
  <c r="O1170" i="13"/>
  <c r="O656" i="13"/>
  <c r="O930" i="13"/>
  <c r="O508" i="13"/>
  <c r="O850" i="13"/>
  <c r="O467" i="13"/>
  <c r="O862" i="13"/>
  <c r="O1223" i="13"/>
  <c r="O257" i="13"/>
  <c r="O553" i="13"/>
  <c r="O841" i="13"/>
  <c r="O1183" i="13"/>
  <c r="O1207" i="13"/>
  <c r="O341" i="13"/>
  <c r="O629" i="13"/>
  <c r="O960" i="13"/>
  <c r="O886" i="13"/>
  <c r="O1978" i="13"/>
  <c r="O1531" i="13"/>
  <c r="O2800" i="13"/>
  <c r="O1817" i="13"/>
  <c r="O2697" i="13"/>
  <c r="O2733" i="13"/>
  <c r="O1344" i="13"/>
  <c r="O1624" i="13"/>
  <c r="O1733" i="13"/>
  <c r="O1674" i="13"/>
  <c r="O1612" i="13"/>
  <c r="O1534" i="13"/>
  <c r="O2764" i="13"/>
  <c r="O2720" i="13"/>
  <c r="O1947" i="13"/>
  <c r="O1310" i="13"/>
  <c r="O244" i="13"/>
  <c r="O130" i="13"/>
  <c r="O358" i="13"/>
  <c r="O847" i="13"/>
  <c r="O106" i="13"/>
  <c r="O330" i="13"/>
  <c r="O767" i="13"/>
  <c r="O84" i="13"/>
  <c r="O304" i="13"/>
  <c r="O714" i="13"/>
  <c r="O60" i="13"/>
  <c r="O279" i="13"/>
  <c r="O660" i="13"/>
  <c r="O134" i="13"/>
  <c r="O64" i="13"/>
  <c r="O284" i="13"/>
  <c r="O666" i="13"/>
  <c r="O269" i="13"/>
  <c r="O125" i="13"/>
  <c r="O500" i="13"/>
  <c r="O363" i="13"/>
  <c r="O238" i="13"/>
  <c r="O758" i="13"/>
  <c r="O117" i="13"/>
  <c r="O354" i="13"/>
  <c r="O652" i="13"/>
  <c r="O925" i="13"/>
  <c r="O63" i="13"/>
  <c r="O292" i="13"/>
  <c r="O558" i="13"/>
  <c r="O856" i="13"/>
  <c r="O411" i="13"/>
  <c r="O678" i="13"/>
  <c r="O954" i="13"/>
  <c r="O530" i="13"/>
  <c r="O871" i="13"/>
  <c r="O499" i="13"/>
  <c r="O884" i="13"/>
  <c r="O1255" i="13"/>
  <c r="O273" i="13"/>
  <c r="O569" i="13"/>
  <c r="O857" i="13"/>
  <c r="O1203" i="13"/>
  <c r="O1237" i="13"/>
  <c r="O357" i="13"/>
  <c r="O653" i="13"/>
  <c r="O1005" i="13"/>
  <c r="O902" i="13"/>
  <c r="O2531" i="13"/>
  <c r="O2772" i="13"/>
  <c r="O1399" i="13"/>
  <c r="O2668" i="13"/>
  <c r="O2801" i="13"/>
  <c r="O2802" i="13"/>
  <c r="O1373" i="13"/>
  <c r="O1652" i="13"/>
  <c r="O1753" i="13"/>
  <c r="O1703" i="13"/>
  <c r="O1640" i="13"/>
  <c r="O1550" i="13"/>
  <c r="O2790" i="13"/>
  <c r="O2738" i="13"/>
  <c r="O1963" i="13"/>
  <c r="P1470" i="12"/>
  <c r="O1286" i="13"/>
  <c r="O280" i="13"/>
  <c r="O141" i="13"/>
  <c r="O371" i="13"/>
  <c r="O875" i="13"/>
  <c r="O119" i="13"/>
  <c r="O346" i="13"/>
  <c r="O822" i="13"/>
  <c r="O95" i="13"/>
  <c r="O318" i="13"/>
  <c r="O740" i="13"/>
  <c r="O74" i="13"/>
  <c r="O293" i="13"/>
  <c r="O687" i="13"/>
  <c r="O232" i="13"/>
  <c r="O76" i="13"/>
  <c r="O295" i="13"/>
  <c r="O694" i="13"/>
  <c r="O320" i="13"/>
  <c r="O139" i="13"/>
  <c r="O612" i="13"/>
  <c r="O436" i="13"/>
  <c r="O250" i="13"/>
  <c r="O788" i="13"/>
  <c r="O126" i="13"/>
  <c r="O396" i="13"/>
  <c r="O663" i="13"/>
  <c r="O938" i="13"/>
  <c r="O72" i="13"/>
  <c r="O302" i="13"/>
  <c r="O600" i="13"/>
  <c r="O867" i="13"/>
  <c r="O422" i="13"/>
  <c r="O688" i="13"/>
  <c r="O970" i="13"/>
  <c r="O583" i="13"/>
  <c r="O931" i="13"/>
  <c r="O552" i="13"/>
  <c r="O959" i="13"/>
  <c r="O25" i="13"/>
  <c r="O321" i="13"/>
  <c r="O617" i="13"/>
  <c r="O909" i="13"/>
  <c r="O1266" i="13"/>
  <c r="O1050" i="13"/>
  <c r="O405" i="13"/>
  <c r="O693" i="13"/>
  <c r="O1079" i="13"/>
  <c r="O966" i="13"/>
  <c r="O1709" i="13"/>
  <c r="O1437" i="13"/>
  <c r="O2865" i="13"/>
  <c r="O2850" i="13"/>
  <c r="O1341" i="13"/>
  <c r="O1387" i="13"/>
  <c r="O1668" i="13"/>
  <c r="O1774" i="13"/>
  <c r="O1714" i="13"/>
  <c r="O1649" i="13"/>
  <c r="O1558" i="13"/>
  <c r="O2804" i="13"/>
  <c r="O2748" i="13"/>
  <c r="O2547" i="13"/>
  <c r="O1319" i="13"/>
  <c r="O804" i="13"/>
  <c r="O214" i="13"/>
  <c r="O506" i="13"/>
  <c r="O1057" i="13"/>
  <c r="O192" i="13"/>
  <c r="O452" i="13"/>
  <c r="O981" i="13"/>
  <c r="O168" i="13"/>
  <c r="O406" i="13"/>
  <c r="O916" i="13"/>
  <c r="O133" i="13"/>
  <c r="O378" i="13"/>
  <c r="O858" i="13"/>
  <c r="O662" i="13"/>
  <c r="O149" i="13"/>
  <c r="O380" i="13"/>
  <c r="O864" i="13"/>
  <c r="O1035" i="13"/>
  <c r="O235" i="13"/>
  <c r="O842" i="13"/>
  <c r="O42" i="13"/>
  <c r="O356" i="13"/>
  <c r="O1052" i="13"/>
  <c r="O199" i="13"/>
  <c r="O482" i="13"/>
  <c r="O748" i="13"/>
  <c r="O1053" i="13"/>
  <c r="O146" i="13"/>
  <c r="O387" i="13"/>
  <c r="O686" i="13"/>
  <c r="O965" i="13"/>
  <c r="O507" i="13"/>
  <c r="O774" i="13"/>
  <c r="O1098" i="13"/>
  <c r="O679" i="13"/>
  <c r="O1063" i="13"/>
  <c r="O670" i="13"/>
  <c r="O1128" i="13"/>
  <c r="O113" i="13"/>
  <c r="O401" i="13"/>
  <c r="O697" i="13"/>
  <c r="O1001" i="13"/>
  <c r="O1031" i="13"/>
  <c r="O1155" i="13"/>
  <c r="O485" i="13"/>
  <c r="O781" i="13"/>
  <c r="O1219" i="13"/>
  <c r="O1086" i="13"/>
  <c r="O2640" i="13"/>
  <c r="O1785" i="13"/>
  <c r="O1560" i="13"/>
  <c r="O1600" i="13"/>
  <c r="O1645" i="13"/>
  <c r="O1634" i="13"/>
  <c r="O1830" i="13"/>
  <c r="O1397" i="13"/>
  <c r="O1345" i="13"/>
  <c r="O2761" i="13"/>
  <c r="O2636" i="13"/>
  <c r="O1841" i="13"/>
  <c r="O2719" i="13"/>
  <c r="O2657" i="13"/>
  <c r="O1983" i="13"/>
  <c r="O2526" i="13"/>
  <c r="O1970" i="13"/>
  <c r="O1316" i="13"/>
  <c r="O2541" i="13"/>
  <c r="O1321" i="13"/>
  <c r="O1318" i="13"/>
  <c r="O1293" i="13"/>
  <c r="O336" i="13"/>
  <c r="O43" i="13"/>
  <c r="O152" i="13"/>
  <c r="O262" i="13"/>
  <c r="O402" i="13"/>
  <c r="O650" i="13"/>
  <c r="O911" i="13"/>
  <c r="O21" i="13"/>
  <c r="O131" i="13"/>
  <c r="O240" i="13"/>
  <c r="O359" i="13"/>
  <c r="O596" i="13"/>
  <c r="O852" i="13"/>
  <c r="O1273" i="13"/>
  <c r="O107" i="13"/>
  <c r="O216" i="13"/>
  <c r="O331" i="13"/>
  <c r="O512" i="13"/>
  <c r="O799" i="13"/>
  <c r="O1131" i="13"/>
  <c r="O85" i="13"/>
  <c r="O195" i="13"/>
  <c r="O306" i="13"/>
  <c r="O459" i="13"/>
  <c r="O715" i="13"/>
  <c r="O1034" i="13"/>
  <c r="O294" i="13"/>
  <c r="O1084" i="13"/>
  <c r="O87" i="13"/>
  <c r="O197" i="13"/>
  <c r="O308" i="13"/>
  <c r="O468" i="13"/>
  <c r="O751" i="13"/>
  <c r="O1041" i="13"/>
  <c r="O379" i="13"/>
  <c r="O29" i="13"/>
  <c r="O187" i="13"/>
  <c r="O326" i="13"/>
  <c r="O640" i="13"/>
  <c r="O968" i="13"/>
  <c r="O522" i="13"/>
  <c r="O128" i="13"/>
  <c r="O261" i="13"/>
  <c r="O502" i="13"/>
  <c r="O815" i="13"/>
  <c r="O35" i="13"/>
  <c r="O163" i="13"/>
  <c r="O263" i="13"/>
  <c r="O407" i="13"/>
  <c r="O524" i="13"/>
  <c r="O674" i="13"/>
  <c r="O823" i="13"/>
  <c r="O949" i="13"/>
  <c r="O1221" i="13"/>
  <c r="O82" i="13"/>
  <c r="O210" i="13"/>
  <c r="O344" i="13"/>
  <c r="O462" i="13"/>
  <c r="O611" i="13"/>
  <c r="O728" i="13"/>
  <c r="O879" i="13"/>
  <c r="O1073" i="13"/>
  <c r="O432" i="13"/>
  <c r="O582" i="13"/>
  <c r="O699" i="13"/>
  <c r="O848" i="13"/>
  <c r="O1027" i="13"/>
  <c r="O434" i="13"/>
  <c r="O594" i="13"/>
  <c r="O764" i="13"/>
  <c r="O944" i="13"/>
  <c r="O1264" i="13"/>
  <c r="O563" i="13"/>
  <c r="O766" i="13"/>
  <c r="O972" i="13"/>
  <c r="O1129" i="13"/>
  <c r="O41" i="13"/>
  <c r="O185" i="13"/>
  <c r="O329" i="13"/>
  <c r="O473" i="13"/>
  <c r="O625" i="13"/>
  <c r="O769" i="13"/>
  <c r="O919" i="13"/>
  <c r="O1092" i="13"/>
  <c r="O1276" i="13"/>
  <c r="O1113" i="13"/>
  <c r="O1059" i="13"/>
  <c r="O1249" i="13"/>
  <c r="O413" i="13"/>
  <c r="O557" i="13"/>
  <c r="O709" i="13"/>
  <c r="O861" i="13"/>
  <c r="O1088" i="13"/>
  <c r="O1169" i="13"/>
  <c r="O974" i="13"/>
  <c r="O1190" i="13"/>
  <c r="O1451" i="13"/>
  <c r="O2695" i="13"/>
  <c r="O2605" i="13"/>
  <c r="O1508" i="13"/>
  <c r="O1760" i="13"/>
  <c r="O1332" i="13"/>
  <c r="O1440" i="13"/>
  <c r="O1822" i="13"/>
  <c r="O1441" i="13"/>
  <c r="O1824" i="13"/>
  <c r="O1459" i="13"/>
  <c r="O1862" i="13"/>
  <c r="O1578" i="13"/>
  <c r="O1360" i="13"/>
  <c r="O1929" i="13"/>
  <c r="O1562" i="13"/>
  <c r="O1934" i="13"/>
  <c r="O1509" i="13"/>
  <c r="O1871" i="13"/>
  <c r="O1448" i="13"/>
  <c r="O1800" i="13"/>
  <c r="O1382" i="13"/>
  <c r="O1678" i="13"/>
  <c r="O2589" i="13"/>
  <c r="O2554" i="13"/>
  <c r="O2556" i="13"/>
  <c r="O1919" i="13"/>
  <c r="O1747" i="13"/>
  <c r="O2723" i="13"/>
  <c r="O2783" i="13"/>
  <c r="O1975" i="13"/>
  <c r="O1982" i="13"/>
  <c r="O1290" i="13"/>
  <c r="O1308" i="13"/>
  <c r="O1986" i="13"/>
  <c r="O1313" i="13"/>
  <c r="O1317" i="13"/>
  <c r="O24" i="13"/>
  <c r="O394" i="13"/>
  <c r="O56" i="13"/>
  <c r="O166" i="13"/>
  <c r="O287" i="13"/>
  <c r="O423" i="13"/>
  <c r="O676" i="13"/>
  <c r="O940" i="13"/>
  <c r="O32" i="13"/>
  <c r="O142" i="13"/>
  <c r="O252" i="13"/>
  <c r="O388" i="13"/>
  <c r="O623" i="13"/>
  <c r="O880" i="13"/>
  <c r="O11" i="13"/>
  <c r="O120" i="13"/>
  <c r="O230" i="13"/>
  <c r="O347" i="13"/>
  <c r="O570" i="13"/>
  <c r="O826" i="13"/>
  <c r="O1201" i="13"/>
  <c r="O96" i="13"/>
  <c r="O206" i="13"/>
  <c r="O319" i="13"/>
  <c r="O490" i="13"/>
  <c r="O772" i="13"/>
  <c r="O1075" i="13"/>
  <c r="O350" i="13"/>
  <c r="O1220" i="13"/>
  <c r="O101" i="13"/>
  <c r="O211" i="13"/>
  <c r="O324" i="13"/>
  <c r="O523" i="13"/>
  <c r="O779" i="13"/>
  <c r="O1089" i="13"/>
  <c r="O491" i="13"/>
  <c r="O40" i="13"/>
  <c r="O198" i="13"/>
  <c r="O339" i="13"/>
  <c r="O671" i="13"/>
  <c r="O1163" i="13"/>
  <c r="O634" i="13"/>
  <c r="O140" i="13"/>
  <c r="O275" i="13"/>
  <c r="O532" i="13"/>
  <c r="O936" i="13"/>
  <c r="O44" i="13"/>
  <c r="O172" i="13"/>
  <c r="O272" i="13"/>
  <c r="O418" i="13"/>
  <c r="O567" i="13"/>
  <c r="O684" i="13"/>
  <c r="O834" i="13"/>
  <c r="O963" i="13"/>
  <c r="O1252" i="13"/>
  <c r="O118" i="13"/>
  <c r="O219" i="13"/>
  <c r="O355" i="13"/>
  <c r="O472" i="13"/>
  <c r="O622" i="13"/>
  <c r="O771" i="13"/>
  <c r="O890" i="13"/>
  <c r="O1091" i="13"/>
  <c r="O443" i="13"/>
  <c r="O592" i="13"/>
  <c r="O742" i="13"/>
  <c r="O859" i="13"/>
  <c r="O1043" i="13"/>
  <c r="O444" i="13"/>
  <c r="O604" i="13"/>
  <c r="O775" i="13"/>
  <c r="O956" i="13"/>
  <c r="O392" i="13"/>
  <c r="O584" i="13"/>
  <c r="O776" i="13"/>
  <c r="O988" i="13"/>
  <c r="O1139" i="13"/>
  <c r="O49" i="13"/>
  <c r="O193" i="13"/>
  <c r="O337" i="13"/>
  <c r="O489" i="13"/>
  <c r="O633" i="13"/>
  <c r="O777" i="13"/>
  <c r="O928" i="13"/>
  <c r="O1101" i="13"/>
  <c r="O957" i="13"/>
  <c r="O1122" i="13"/>
  <c r="O1077" i="13"/>
  <c r="O1259" i="13"/>
  <c r="O421" i="13"/>
  <c r="O565" i="13"/>
  <c r="O717" i="13"/>
  <c r="O869" i="13"/>
  <c r="O1097" i="13"/>
  <c r="O1178" i="13"/>
  <c r="O998" i="13"/>
  <c r="O1206" i="13"/>
  <c r="O1655" i="13"/>
  <c r="O1611" i="13"/>
  <c r="O2816" i="13"/>
  <c r="O1545" i="13"/>
  <c r="O1895" i="13"/>
  <c r="O1408" i="13"/>
  <c r="O1453" i="13"/>
  <c r="O1838" i="13"/>
  <c r="O1456" i="13"/>
  <c r="O1874" i="13"/>
  <c r="O1488" i="13"/>
  <c r="O1877" i="13"/>
  <c r="O1593" i="13"/>
  <c r="O1376" i="13"/>
  <c r="O1957" i="13"/>
  <c r="O1571" i="13"/>
  <c r="O2553" i="13"/>
  <c r="O1519" i="13"/>
  <c r="O1881" i="13"/>
  <c r="O1457" i="13"/>
  <c r="O1810" i="13"/>
  <c r="O1390" i="13"/>
  <c r="O1686" i="13"/>
  <c r="O2607" i="13"/>
  <c r="O2564" i="13"/>
  <c r="O2565" i="13"/>
  <c r="O1928" i="13"/>
  <c r="O1755" i="13"/>
  <c r="O2731" i="13"/>
  <c r="O2791" i="13"/>
  <c r="O1327" i="13"/>
  <c r="O1326" i="13"/>
  <c r="O2540" i="13"/>
  <c r="O1292" i="13"/>
  <c r="O1306" i="13"/>
  <c r="O1305" i="13"/>
  <c r="O2530" i="13"/>
  <c r="O61" i="13"/>
  <c r="O463" i="13"/>
  <c r="O68" i="13"/>
  <c r="O189" i="13"/>
  <c r="O299" i="13"/>
  <c r="O448" i="13"/>
  <c r="O704" i="13"/>
  <c r="O977" i="13"/>
  <c r="O46" i="13"/>
  <c r="O156" i="13"/>
  <c r="O277" i="13"/>
  <c r="O404" i="13"/>
  <c r="O651" i="13"/>
  <c r="O912" i="13"/>
  <c r="O22" i="13"/>
  <c r="O132" i="13"/>
  <c r="O242" i="13"/>
  <c r="O374" i="13"/>
  <c r="O598" i="13"/>
  <c r="O854" i="13"/>
  <c r="O1274" i="13"/>
  <c r="O110" i="13"/>
  <c r="O220" i="13"/>
  <c r="O335" i="13"/>
  <c r="O544" i="13"/>
  <c r="O800" i="13"/>
  <c r="O1137" i="13"/>
  <c r="O412" i="13"/>
  <c r="O112" i="13"/>
  <c r="O222" i="13"/>
  <c r="O351" i="13"/>
  <c r="O554" i="13"/>
  <c r="O810" i="13"/>
  <c r="O1159" i="13"/>
  <c r="O607" i="13"/>
  <c r="O77" i="13"/>
  <c r="O212" i="13"/>
  <c r="O399" i="13"/>
  <c r="O698" i="13"/>
  <c r="O1243" i="13"/>
  <c r="O778" i="13"/>
  <c r="O151" i="13"/>
  <c r="O327" i="13"/>
  <c r="O559" i="13"/>
  <c r="O975" i="13"/>
  <c r="O53" i="13"/>
  <c r="O181" i="13"/>
  <c r="O311" i="13"/>
  <c r="O428" i="13"/>
  <c r="O578" i="13"/>
  <c r="O695" i="13"/>
  <c r="O844" i="13"/>
  <c r="O1023" i="13"/>
  <c r="O1277" i="13"/>
  <c r="O127" i="13"/>
  <c r="O228" i="13"/>
  <c r="O366" i="13"/>
  <c r="O515" i="13"/>
  <c r="O632" i="13"/>
  <c r="O782" i="13"/>
  <c r="O903" i="13"/>
  <c r="O1116" i="13"/>
  <c r="O486" i="13"/>
  <c r="O603" i="13"/>
  <c r="O752" i="13"/>
  <c r="O870" i="13"/>
  <c r="O1061" i="13"/>
  <c r="O487" i="13"/>
  <c r="O615" i="13"/>
  <c r="O786" i="13"/>
  <c r="O971" i="13"/>
  <c r="O403" i="13"/>
  <c r="O595" i="13"/>
  <c r="O787" i="13"/>
  <c r="O1002" i="13"/>
  <c r="O1161" i="13"/>
  <c r="O57" i="13"/>
  <c r="O201" i="13"/>
  <c r="O345" i="13"/>
  <c r="O497" i="13"/>
  <c r="O641" i="13"/>
  <c r="O785" i="13"/>
  <c r="O946" i="13"/>
  <c r="O1111" i="13"/>
  <c r="O967" i="13"/>
  <c r="O1133" i="13"/>
  <c r="O1087" i="13"/>
  <c r="O1271" i="13"/>
  <c r="O429" i="13"/>
  <c r="O581" i="13"/>
  <c r="O725" i="13"/>
  <c r="O877" i="13"/>
  <c r="O1106" i="13"/>
  <c r="O1205" i="13"/>
  <c r="O1014" i="13"/>
  <c r="O1775" i="13"/>
  <c r="O1413" i="13"/>
  <c r="O1348" i="13"/>
  <c r="O1661" i="13"/>
  <c r="O2576" i="13"/>
  <c r="O1450" i="13"/>
  <c r="O1468" i="13"/>
  <c r="O1855" i="13"/>
  <c r="O1499" i="13"/>
  <c r="O1916" i="13"/>
  <c r="O1504" i="13"/>
  <c r="O1900" i="13"/>
  <c r="O1607" i="13"/>
  <c r="O1389" i="13"/>
  <c r="O2604" i="13"/>
  <c r="O1580" i="13"/>
  <c r="O2572" i="13"/>
  <c r="O1528" i="13"/>
  <c r="O1894" i="13"/>
  <c r="O1466" i="13"/>
  <c r="O1821" i="13"/>
  <c r="O1406" i="13"/>
  <c r="O1695" i="13"/>
  <c r="O2616" i="13"/>
  <c r="O2573" i="13"/>
  <c r="O2574" i="13"/>
  <c r="O1937" i="13"/>
  <c r="O1763" i="13"/>
  <c r="O2739" i="13"/>
  <c r="O2822" i="13"/>
  <c r="O2859" i="13"/>
  <c r="O2659" i="13"/>
  <c r="O1883" i="13"/>
  <c r="O2892" i="13"/>
  <c r="O2612" i="13"/>
  <c r="O2874" i="13"/>
  <c r="O2665" i="13"/>
  <c r="O2889" i="13"/>
  <c r="O2673" i="13"/>
  <c r="O1926" i="13"/>
  <c r="O2708" i="13"/>
  <c r="O1960" i="13"/>
  <c r="O1786" i="13"/>
  <c r="O1630" i="13"/>
  <c r="O1486" i="13"/>
  <c r="O1342" i="13"/>
  <c r="O1943" i="13"/>
  <c r="O1737" i="13"/>
  <c r="O1567" i="13"/>
  <c r="O1393" i="13"/>
  <c r="O2650" i="13"/>
  <c r="O1808" i="13"/>
  <c r="O1628" i="13"/>
  <c r="O1455" i="13"/>
  <c r="O2754" i="13"/>
  <c r="O1868" i="13"/>
  <c r="O1672" i="13"/>
  <c r="O1507" i="13"/>
  <c r="O1343" i="13"/>
  <c r="O1833" i="13"/>
  <c r="O1536" i="13"/>
  <c r="O2743" i="13"/>
  <c r="O1746" i="13"/>
  <c r="O1505" i="13"/>
  <c r="O2741" i="13"/>
  <c r="O1828" i="13"/>
  <c r="O1620" i="13"/>
  <c r="O1415" i="13"/>
  <c r="O2704" i="13"/>
  <c r="O1807" i="13"/>
  <c r="O1616" i="13"/>
  <c r="O1426" i="13"/>
  <c r="O2613" i="13"/>
  <c r="O1804" i="13"/>
  <c r="O1586" i="13"/>
  <c r="O1410" i="13"/>
  <c r="O1770" i="13"/>
  <c r="O2661" i="13"/>
  <c r="O1523" i="13"/>
  <c r="O1718" i="13"/>
  <c r="O2633" i="13"/>
  <c r="O1467" i="13"/>
  <c r="O1657" i="13"/>
  <c r="O1870" i="13"/>
  <c r="O1421" i="13"/>
  <c r="O1820" i="13"/>
  <c r="O1918" i="13"/>
  <c r="O1971" i="13"/>
  <c r="O2656" i="13"/>
  <c r="O2873" i="13"/>
  <c r="O2655" i="13"/>
  <c r="O1917" i="13"/>
  <c r="O2698" i="13"/>
  <c r="O1951" i="13"/>
  <c r="O1777" i="13"/>
  <c r="O1622" i="13"/>
  <c r="O1478" i="13"/>
  <c r="O2888" i="13"/>
  <c r="O1927" i="13"/>
  <c r="O1727" i="13"/>
  <c r="O1557" i="13"/>
  <c r="O1384" i="13"/>
  <c r="O2632" i="13"/>
  <c r="O1798" i="13"/>
  <c r="O1610" i="13"/>
  <c r="O1445" i="13"/>
  <c r="O2736" i="13"/>
  <c r="O1857" i="13"/>
  <c r="O1663" i="13"/>
  <c r="O1498" i="13"/>
  <c r="O1333" i="13"/>
  <c r="O1799" i="13"/>
  <c r="O1522" i="13"/>
  <c r="O2714" i="13"/>
  <c r="O1729" i="13"/>
  <c r="O1490" i="13"/>
  <c r="O2713" i="13"/>
  <c r="O1778" i="13"/>
  <c r="O1605" i="13"/>
  <c r="O1401" i="13"/>
  <c r="O2642" i="13"/>
  <c r="O1791" i="13"/>
  <c r="O1572" i="13"/>
  <c r="O1412" i="13"/>
  <c r="O2585" i="13"/>
  <c r="O1772" i="13"/>
  <c r="O1570" i="13"/>
  <c r="O1367" i="13"/>
  <c r="O1726" i="13"/>
  <c r="O2578" i="13"/>
  <c r="O1442" i="13"/>
  <c r="O1671" i="13"/>
  <c r="O1886" i="13"/>
  <c r="O1428" i="13"/>
  <c r="O1618" i="13"/>
  <c r="O1648" i="13"/>
  <c r="O1825" i="13"/>
  <c r="O1495" i="13"/>
  <c r="O1783" i="13"/>
  <c r="O1979" i="13"/>
  <c r="O2647" i="13"/>
  <c r="O2857" i="13"/>
  <c r="O2646" i="13"/>
  <c r="O1908" i="13"/>
  <c r="O2689" i="13"/>
  <c r="O1933" i="13"/>
  <c r="O1768" i="13"/>
  <c r="O1614" i="13"/>
  <c r="O1470" i="13"/>
  <c r="O2856" i="13"/>
  <c r="O1912" i="13"/>
  <c r="O1717" i="13"/>
  <c r="O1539" i="13"/>
  <c r="O1375" i="13"/>
  <c r="O2614" i="13"/>
  <c r="O1788" i="13"/>
  <c r="O1601" i="13"/>
  <c r="O1436" i="13"/>
  <c r="O2718" i="13"/>
  <c r="O1837" i="13"/>
  <c r="O1653" i="13"/>
  <c r="O1489" i="13"/>
  <c r="O2882" i="13"/>
  <c r="O1782" i="13"/>
  <c r="O1506" i="13"/>
  <c r="O2686" i="13"/>
  <c r="O1712" i="13"/>
  <c r="O1476" i="13"/>
  <c r="O2679" i="13"/>
  <c r="O1761" i="13"/>
  <c r="O1577" i="13"/>
  <c r="O1386" i="13"/>
  <c r="O2558" i="13"/>
  <c r="O1773" i="13"/>
  <c r="O1559" i="13"/>
  <c r="O1383" i="13"/>
  <c r="O2551" i="13"/>
  <c r="O1720" i="13"/>
  <c r="O1556" i="13"/>
  <c r="O1351" i="13"/>
  <c r="O1642" i="13"/>
  <c r="O1906" i="13"/>
  <c r="O2834" i="13"/>
  <c r="O1633" i="13"/>
  <c r="O1836" i="13"/>
  <c r="O1349" i="13"/>
  <c r="O1581" i="13"/>
  <c r="O1335" i="13"/>
  <c r="O1394" i="13"/>
  <c r="O1378" i="13"/>
  <c r="O1569" i="13"/>
  <c r="O1987" i="13"/>
  <c r="O1973" i="13"/>
  <c r="O2534" i="13"/>
  <c r="O1969" i="13"/>
  <c r="O2532" i="13"/>
  <c r="O2535" i="13"/>
  <c r="O1323" i="13"/>
  <c r="O1288" i="13"/>
  <c r="O1296" i="13"/>
  <c r="O1304" i="13"/>
  <c r="O1312" i="13"/>
  <c r="O1262" i="13"/>
  <c r="O1198" i="13"/>
  <c r="O1134" i="13"/>
  <c r="O1070" i="13"/>
  <c r="O1006" i="13"/>
  <c r="O942" i="13"/>
  <c r="O878" i="13"/>
  <c r="O1215" i="13"/>
  <c r="O1141" i="13"/>
  <c r="O1229" i="13"/>
  <c r="O1146" i="13"/>
  <c r="O1069" i="13"/>
  <c r="O996" i="13"/>
  <c r="O923" i="13"/>
  <c r="O853" i="13"/>
  <c r="O1320" i="13"/>
  <c r="O1246" i="13"/>
  <c r="O1182" i="13"/>
  <c r="O1118" i="13"/>
  <c r="O1054" i="13"/>
  <c r="O990" i="13"/>
  <c r="O926" i="13"/>
  <c r="O1269" i="13"/>
  <c r="O1196" i="13"/>
  <c r="O1123" i="13"/>
  <c r="O1209" i="13"/>
  <c r="O1125" i="13"/>
  <c r="O1051" i="13"/>
  <c r="O978" i="13"/>
  <c r="O905" i="13"/>
  <c r="O1298" i="13"/>
  <c r="O1238" i="13"/>
  <c r="O1174" i="13"/>
  <c r="O1110" i="13"/>
  <c r="O1046" i="13"/>
  <c r="O982" i="13"/>
  <c r="O918" i="13"/>
  <c r="O1260" i="13"/>
  <c r="O1187" i="13"/>
  <c r="O1282" i="13"/>
  <c r="O1199" i="13"/>
  <c r="O1115" i="13"/>
  <c r="O1042" i="13"/>
  <c r="O969" i="13"/>
  <c r="O896" i="13"/>
  <c r="O829" i="13"/>
  <c r="O765" i="13"/>
  <c r="O701" i="13"/>
  <c r="O637" i="13"/>
  <c r="O573" i="13"/>
  <c r="O509" i="13"/>
  <c r="O445" i="13"/>
  <c r="O381" i="13"/>
  <c r="O317" i="13"/>
  <c r="O1228" i="13"/>
  <c r="O1145" i="13"/>
  <c r="O1068" i="13"/>
  <c r="O1227" i="13"/>
  <c r="O1144" i="13"/>
  <c r="O1067" i="13"/>
  <c r="O994" i="13"/>
  <c r="O1245" i="13"/>
  <c r="O1162" i="13"/>
  <c r="O1083" i="13"/>
  <c r="O1010" i="13"/>
  <c r="O937" i="13"/>
  <c r="O865" i="13"/>
  <c r="O801" i="13"/>
  <c r="O737" i="13"/>
  <c r="O673" i="13"/>
  <c r="O609" i="13"/>
  <c r="O545" i="13"/>
  <c r="O481" i="13"/>
  <c r="O417" i="13"/>
  <c r="O353" i="13"/>
  <c r="O289" i="13"/>
  <c r="O225" i="13"/>
  <c r="O161" i="13"/>
  <c r="O97" i="13"/>
  <c r="O33" i="13"/>
  <c r="O1234" i="13"/>
  <c r="O1149" i="13"/>
  <c r="O1211" i="13"/>
  <c r="O1032" i="13"/>
  <c r="O921" i="13"/>
  <c r="O830" i="13"/>
  <c r="O744" i="13"/>
  <c r="O659" i="13"/>
  <c r="O574" i="13"/>
  <c r="O488" i="13"/>
  <c r="O1291" i="13"/>
  <c r="O1270" i="13"/>
  <c r="O1158" i="13"/>
  <c r="O1062" i="13"/>
  <c r="O958" i="13"/>
  <c r="O1251" i="13"/>
  <c r="O1151" i="13"/>
  <c r="O1177" i="13"/>
  <c r="O1060" i="13"/>
  <c r="O941" i="13"/>
  <c r="O837" i="13"/>
  <c r="O757" i="13"/>
  <c r="O685" i="13"/>
  <c r="O613" i="13"/>
  <c r="O541" i="13"/>
  <c r="O469" i="13"/>
  <c r="O397" i="13"/>
  <c r="O325" i="13"/>
  <c r="O1218" i="13"/>
  <c r="O1124" i="13"/>
  <c r="O1280" i="13"/>
  <c r="O1185" i="13"/>
  <c r="O1095" i="13"/>
  <c r="O1012" i="13"/>
  <c r="O1256" i="13"/>
  <c r="O1152" i="13"/>
  <c r="O1065" i="13"/>
  <c r="O983" i="13"/>
  <c r="O900" i="13"/>
  <c r="O825" i="13"/>
  <c r="O753" i="13"/>
  <c r="O681" i="13"/>
  <c r="O601" i="13"/>
  <c r="O529" i="13"/>
  <c r="O457" i="13"/>
  <c r="O385" i="13"/>
  <c r="O313" i="13"/>
  <c r="O241" i="13"/>
  <c r="O169" i="13"/>
  <c r="O89" i="13"/>
  <c r="O17" i="13"/>
  <c r="O1202" i="13"/>
  <c r="O1109" i="13"/>
  <c r="O1082" i="13"/>
  <c r="O945" i="13"/>
  <c r="O840" i="13"/>
  <c r="O734" i="13"/>
  <c r="O638" i="13"/>
  <c r="O542" i="13"/>
  <c r="O446" i="13"/>
  <c r="O1210" i="13"/>
  <c r="O1029" i="13"/>
  <c r="O920" i="13"/>
  <c r="O828" i="13"/>
  <c r="O743" i="13"/>
  <c r="O658" i="13"/>
  <c r="O572" i="13"/>
  <c r="O1299" i="13"/>
  <c r="O1254" i="13"/>
  <c r="O1150" i="13"/>
  <c r="O1038" i="13"/>
  <c r="O950" i="13"/>
  <c r="O1242" i="13"/>
  <c r="O1132" i="13"/>
  <c r="O1167" i="13"/>
  <c r="O1033" i="13"/>
  <c r="O932" i="13"/>
  <c r="O821" i="13"/>
  <c r="O749" i="13"/>
  <c r="O677" i="13"/>
  <c r="O605" i="13"/>
  <c r="O533" i="13"/>
  <c r="O461" i="13"/>
  <c r="O389" i="13"/>
  <c r="O309" i="13"/>
  <c r="O1208" i="13"/>
  <c r="O1114" i="13"/>
  <c r="O1268" i="13"/>
  <c r="O1175" i="13"/>
  <c r="O1085" i="13"/>
  <c r="O1003" i="13"/>
  <c r="O1235" i="13"/>
  <c r="O1140" i="13"/>
  <c r="O1056" i="13"/>
  <c r="O973" i="13"/>
  <c r="O891" i="13"/>
  <c r="O817" i="13"/>
  <c r="O745" i="13"/>
  <c r="O665" i="13"/>
  <c r="O593" i="13"/>
  <c r="O521" i="13"/>
  <c r="O449" i="13"/>
  <c r="O377" i="13"/>
  <c r="O305" i="13"/>
  <c r="O233" i="13"/>
  <c r="O153" i="13"/>
  <c r="O81" i="13"/>
  <c r="O9" i="13"/>
  <c r="O1192" i="13"/>
  <c r="O1100" i="13"/>
  <c r="O1064" i="13"/>
  <c r="O933" i="13"/>
  <c r="O819" i="13"/>
  <c r="O723" i="13"/>
  <c r="O627" i="13"/>
  <c r="O531" i="13"/>
  <c r="O435" i="13"/>
  <c r="O1180" i="13"/>
  <c r="O1016" i="13"/>
  <c r="O907" i="13"/>
  <c r="O818" i="13"/>
  <c r="O732" i="13"/>
  <c r="O647" i="13"/>
  <c r="O562" i="13"/>
  <c r="O476" i="13"/>
  <c r="O1179" i="13"/>
  <c r="O1013" i="13"/>
  <c r="O906" i="13"/>
  <c r="O816" i="13"/>
  <c r="O731" i="13"/>
  <c r="O646" i="13"/>
  <c r="O560" i="13"/>
  <c r="O475" i="13"/>
  <c r="O1253" i="13"/>
  <c r="O1055" i="13"/>
  <c r="O939" i="13"/>
  <c r="O846" i="13"/>
  <c r="O760" i="13"/>
  <c r="O675" i="13"/>
  <c r="O590" i="13"/>
  <c r="O504" i="13"/>
  <c r="O419" i="13"/>
  <c r="O334" i="13"/>
  <c r="O255" i="13"/>
  <c r="O182" i="13"/>
  <c r="O109" i="13"/>
  <c r="O36" i="13"/>
  <c r="O1168" i="13"/>
  <c r="O1008" i="13"/>
  <c r="O901" i="13"/>
  <c r="O812" i="13"/>
  <c r="O727" i="13"/>
  <c r="O642" i="13"/>
  <c r="O556" i="13"/>
  <c r="O471" i="13"/>
  <c r="O386" i="13"/>
  <c r="O300" i="13"/>
  <c r="O227" i="13"/>
  <c r="O154" i="13"/>
  <c r="O80" i="13"/>
  <c r="O7" i="13"/>
  <c r="O904" i="13"/>
  <c r="O672" i="13"/>
  <c r="O447" i="13"/>
  <c r="O314" i="13"/>
  <c r="O213" i="13"/>
  <c r="O115" i="13"/>
  <c r="O19" i="13"/>
  <c r="O307" i="13"/>
  <c r="O1093" i="13"/>
  <c r="O811" i="13"/>
  <c r="O586" i="13"/>
  <c r="O382" i="13"/>
  <c r="O271" i="13"/>
  <c r="O175" i="13"/>
  <c r="O1307" i="13"/>
  <c r="O1230" i="13"/>
  <c r="O1142" i="13"/>
  <c r="O1030" i="13"/>
  <c r="O934" i="13"/>
  <c r="O1233" i="13"/>
  <c r="O1272" i="13"/>
  <c r="O1156" i="13"/>
  <c r="O1024" i="13"/>
  <c r="O914" i="13"/>
  <c r="O813" i="13"/>
  <c r="O741" i="13"/>
  <c r="O669" i="13"/>
  <c r="O597" i="13"/>
  <c r="O525" i="13"/>
  <c r="O453" i="13"/>
  <c r="O373" i="13"/>
  <c r="O301" i="13"/>
  <c r="O1197" i="13"/>
  <c r="O1105" i="13"/>
  <c r="O1258" i="13"/>
  <c r="O1164" i="13"/>
  <c r="O1076" i="13"/>
  <c r="O985" i="13"/>
  <c r="O1225" i="13"/>
  <c r="O1130" i="13"/>
  <c r="O1047" i="13"/>
  <c r="O964" i="13"/>
  <c r="O882" i="13"/>
  <c r="O809" i="13"/>
  <c r="O729" i="13"/>
  <c r="O657" i="13"/>
  <c r="O585" i="13"/>
  <c r="O513" i="13"/>
  <c r="O441" i="13"/>
  <c r="O369" i="13"/>
  <c r="O297" i="13"/>
  <c r="O217" i="13"/>
  <c r="O145" i="13"/>
  <c r="O73" i="13"/>
  <c r="O1275" i="13"/>
  <c r="O1181" i="13"/>
  <c r="O1267" i="13"/>
  <c r="O1045" i="13"/>
  <c r="O908" i="13"/>
  <c r="O808" i="13"/>
  <c r="O712" i="13"/>
  <c r="O616" i="13"/>
  <c r="O520" i="13"/>
  <c r="O424" i="13"/>
  <c r="O1153" i="13"/>
  <c r="O1000" i="13"/>
  <c r="O895" i="13"/>
  <c r="O807" i="13"/>
  <c r="O722" i="13"/>
  <c r="O636" i="13"/>
  <c r="O551" i="13"/>
  <c r="O466" i="13"/>
  <c r="O1148" i="13"/>
  <c r="O999" i="13"/>
  <c r="O893" i="13"/>
  <c r="O806" i="13"/>
  <c r="O720" i="13"/>
  <c r="O635" i="13"/>
  <c r="O550" i="13"/>
  <c r="O464" i="13"/>
  <c r="O1226" i="13"/>
  <c r="O1039" i="13"/>
  <c r="O927" i="13"/>
  <c r="O835" i="13"/>
  <c r="O750" i="13"/>
  <c r="O664" i="13"/>
  <c r="O579" i="13"/>
  <c r="O494" i="13"/>
  <c r="O408" i="13"/>
  <c r="O323" i="13"/>
  <c r="O246" i="13"/>
  <c r="O173" i="13"/>
  <c r="O100" i="13"/>
  <c r="O27" i="13"/>
  <c r="O1138" i="13"/>
  <c r="O993" i="13"/>
  <c r="O889" i="13"/>
  <c r="O802" i="13"/>
  <c r="O716" i="13"/>
  <c r="O631" i="13"/>
  <c r="O546" i="13"/>
  <c r="O460" i="13"/>
  <c r="O375" i="13"/>
  <c r="O291" i="13"/>
  <c r="O218" i="13"/>
  <c r="O144" i="13"/>
  <c r="O71" i="13"/>
  <c r="O1247" i="13"/>
  <c r="O874" i="13"/>
  <c r="O644" i="13"/>
  <c r="O420" i="13"/>
  <c r="O298" i="13"/>
  <c r="O202" i="13"/>
  <c r="O103" i="13"/>
  <c r="O5" i="13"/>
  <c r="O258" i="13"/>
  <c r="O1048" i="13"/>
  <c r="O783" i="13"/>
  <c r="O555" i="13"/>
  <c r="O368" i="13"/>
  <c r="O260" i="13"/>
  <c r="O162" i="13"/>
  <c r="O66" i="13"/>
  <c r="O961" i="13"/>
  <c r="O207" i="13"/>
  <c r="O1315" i="13"/>
  <c r="O1222" i="13"/>
  <c r="O1126" i="13"/>
  <c r="O1022" i="13"/>
  <c r="O910" i="13"/>
  <c r="O1224" i="13"/>
  <c r="O1261" i="13"/>
  <c r="O1136" i="13"/>
  <c r="O1015" i="13"/>
  <c r="O887" i="13"/>
  <c r="O805" i="13"/>
  <c r="O733" i="13"/>
  <c r="O661" i="13"/>
  <c r="O589" i="13"/>
  <c r="O517" i="13"/>
  <c r="O437" i="13"/>
  <c r="O365" i="13"/>
  <c r="O1281" i="13"/>
  <c r="O1186" i="13"/>
  <c r="O1096" i="13"/>
  <c r="O1248" i="13"/>
  <c r="O1154" i="13"/>
  <c r="O1058" i="13"/>
  <c r="O976" i="13"/>
  <c r="O1213" i="13"/>
  <c r="O1120" i="13"/>
  <c r="O1037" i="13"/>
  <c r="O955" i="13"/>
  <c r="O873" i="13"/>
  <c r="O793" i="13"/>
  <c r="O721" i="13"/>
  <c r="O649" i="13"/>
  <c r="O577" i="13"/>
  <c r="O505" i="13"/>
  <c r="O433" i="13"/>
  <c r="O361" i="13"/>
  <c r="O281" i="13"/>
  <c r="O209" i="13"/>
  <c r="O137" i="13"/>
  <c r="O65" i="13"/>
  <c r="O1265" i="13"/>
  <c r="O1171" i="13"/>
  <c r="O1241" i="13"/>
  <c r="O1017" i="13"/>
  <c r="O897" i="13"/>
  <c r="O798" i="13"/>
  <c r="O702" i="13"/>
  <c r="O606" i="13"/>
  <c r="O510" i="13"/>
  <c r="O414" i="13"/>
  <c r="O1127" i="13"/>
  <c r="O986" i="13"/>
  <c r="O883" i="13"/>
  <c r="O796" i="13"/>
  <c r="O711" i="13"/>
  <c r="O626" i="13"/>
  <c r="O540" i="13"/>
  <c r="O455" i="13"/>
  <c r="O1121" i="13"/>
  <c r="O984" i="13"/>
  <c r="O881" i="13"/>
  <c r="O795" i="13"/>
  <c r="O710" i="13"/>
  <c r="O624" i="13"/>
  <c r="O539" i="13"/>
  <c r="O454" i="13"/>
  <c r="O1200" i="13"/>
  <c r="O1025" i="13"/>
  <c r="O915" i="13"/>
  <c r="O824" i="13"/>
  <c r="O739" i="13"/>
  <c r="O654" i="13"/>
  <c r="O568" i="13"/>
  <c r="O483" i="13"/>
  <c r="O398" i="13"/>
  <c r="O312" i="13"/>
  <c r="O237" i="13"/>
  <c r="O164" i="13"/>
  <c r="O91" i="13"/>
  <c r="O18" i="13"/>
  <c r="O1112" i="13"/>
  <c r="O979" i="13"/>
  <c r="O876" i="13"/>
  <c r="O791" i="13"/>
  <c r="O706" i="13"/>
  <c r="O620" i="13"/>
  <c r="O535" i="13"/>
  <c r="O450" i="13"/>
  <c r="O364" i="13"/>
  <c r="O282" i="13"/>
  <c r="O208" i="13"/>
  <c r="O135" i="13"/>
  <c r="O62" i="13"/>
  <c r="O1173" i="13"/>
  <c r="O843" i="13"/>
  <c r="O618" i="13"/>
  <c r="O400" i="13"/>
  <c r="O286" i="13"/>
  <c r="O188" i="13"/>
  <c r="O92" i="13"/>
  <c r="O892" i="13"/>
  <c r="O196" i="13"/>
  <c r="O1007" i="13"/>
  <c r="O756" i="13"/>
  <c r="O527" i="13"/>
  <c r="O352" i="13"/>
  <c r="O248" i="13"/>
  <c r="O150" i="13"/>
  <c r="O52" i="13"/>
  <c r="O863" i="13"/>
  <c r="O148" i="13"/>
  <c r="O962" i="13"/>
  <c r="O724" i="13"/>
  <c r="O495" i="13"/>
  <c r="O338" i="13"/>
  <c r="O234" i="13"/>
  <c r="O138" i="13"/>
  <c r="O39" i="13"/>
  <c r="O832" i="13"/>
  <c r="O184" i="13"/>
  <c r="O991" i="13"/>
  <c r="O746" i="13"/>
  <c r="O516" i="13"/>
  <c r="O348" i="13"/>
  <c r="O243" i="13"/>
  <c r="O147" i="13"/>
  <c r="O48" i="13"/>
  <c r="O1026" i="13"/>
  <c r="O768" i="13"/>
  <c r="O543" i="13"/>
  <c r="O360" i="13"/>
  <c r="O253" i="13"/>
  <c r="O157" i="13"/>
  <c r="O59" i="13"/>
  <c r="O1066" i="13"/>
  <c r="O794" i="13"/>
  <c r="O566" i="13"/>
  <c r="O372" i="13"/>
  <c r="O266" i="13"/>
  <c r="O167" i="13"/>
  <c r="O69" i="13"/>
  <c r="O1108" i="13"/>
  <c r="O820" i="13"/>
  <c r="O591" i="13"/>
  <c r="O384" i="13"/>
  <c r="O276" i="13"/>
  <c r="O178" i="13"/>
  <c r="O79" i="13"/>
  <c r="O692" i="13"/>
  <c r="O171" i="13"/>
  <c r="O1285" i="13"/>
  <c r="O1300" i="13"/>
  <c r="O1294" i="13"/>
  <c r="O1311" i="13"/>
  <c r="O1302" i="13"/>
  <c r="O2524" i="13"/>
  <c r="O1284" i="13"/>
  <c r="O2537" i="13"/>
  <c r="O1297" i="13"/>
  <c r="O1314" i="13"/>
  <c r="O98" i="13"/>
  <c r="O576" i="13"/>
  <c r="O93" i="13"/>
  <c r="O203" i="13"/>
  <c r="O315" i="13"/>
  <c r="O479" i="13"/>
  <c r="O735" i="13"/>
  <c r="O1018" i="13"/>
  <c r="O58" i="13"/>
  <c r="O179" i="13"/>
  <c r="O288" i="13"/>
  <c r="O426" i="13"/>
  <c r="O682" i="13"/>
  <c r="O947" i="13"/>
  <c r="O34" i="13"/>
  <c r="O143" i="13"/>
  <c r="O267" i="13"/>
  <c r="O390" i="13"/>
  <c r="O628" i="13"/>
  <c r="O885" i="13"/>
  <c r="O12" i="13"/>
  <c r="O122" i="13"/>
  <c r="O231" i="13"/>
  <c r="O362" i="13"/>
  <c r="O575" i="13"/>
  <c r="O831" i="13"/>
  <c r="O1216" i="13"/>
  <c r="O548" i="13"/>
  <c r="O14" i="13"/>
  <c r="O124" i="13"/>
  <c r="O247" i="13"/>
  <c r="O367" i="13"/>
  <c r="O580" i="13"/>
  <c r="O836" i="13"/>
  <c r="O1231" i="13"/>
  <c r="O747" i="13"/>
  <c r="O88" i="13"/>
  <c r="O223" i="13"/>
  <c r="O416" i="13"/>
  <c r="O726" i="13"/>
  <c r="O50" i="13"/>
  <c r="O30" i="13"/>
  <c r="O165" i="13"/>
  <c r="O340" i="13"/>
  <c r="O587" i="13"/>
  <c r="O1011" i="13"/>
  <c r="O90" i="13"/>
  <c r="O190" i="13"/>
  <c r="O322" i="13"/>
  <c r="O439" i="13"/>
  <c r="O588" i="13"/>
  <c r="O738" i="13"/>
  <c r="O855" i="13"/>
  <c r="O1036" i="13"/>
  <c r="O8" i="13"/>
  <c r="O136" i="13"/>
  <c r="O264" i="13"/>
  <c r="O376" i="13"/>
  <c r="O526" i="13"/>
  <c r="O643" i="13"/>
  <c r="O792" i="13"/>
  <c r="O952" i="13"/>
  <c r="O1143" i="13"/>
  <c r="O496" i="13"/>
  <c r="O614" i="13"/>
  <c r="O763" i="13"/>
  <c r="O917" i="13"/>
  <c r="O1080" i="13"/>
  <c r="O498" i="13"/>
  <c r="O668" i="13"/>
  <c r="O839" i="13"/>
  <c r="O1044" i="13"/>
  <c r="O456" i="13"/>
  <c r="O648" i="13"/>
  <c r="O851" i="13"/>
  <c r="O1103" i="13"/>
  <c r="O1212" i="13"/>
  <c r="O105" i="13"/>
  <c r="O249" i="13"/>
  <c r="O393" i="13"/>
  <c r="O537" i="13"/>
  <c r="O689" i="13"/>
  <c r="O833" i="13"/>
  <c r="O992" i="13"/>
  <c r="O1172" i="13"/>
  <c r="O1021" i="13"/>
  <c r="O1195" i="13"/>
  <c r="O1135" i="13"/>
  <c r="O333" i="13"/>
  <c r="O477" i="13"/>
  <c r="O621" i="13"/>
  <c r="O773" i="13"/>
  <c r="O951" i="13"/>
  <c r="O1188" i="13"/>
  <c r="O1279" i="13"/>
  <c r="O1078" i="13"/>
  <c r="O1278" i="13"/>
  <c r="O1888" i="13"/>
  <c r="O1511" i="13"/>
  <c r="O1465" i="13"/>
  <c r="O1751" i="13"/>
  <c r="O2649" i="13"/>
  <c r="O1487" i="13"/>
  <c r="O1483" i="13"/>
  <c r="O1913" i="13"/>
  <c r="O1529" i="13"/>
  <c r="O1941" i="13"/>
  <c r="O1517" i="13"/>
  <c r="O1921" i="13"/>
  <c r="O1623" i="13"/>
  <c r="O1404" i="13"/>
  <c r="O2631" i="13"/>
  <c r="O1589" i="13"/>
  <c r="O2590" i="13"/>
  <c r="O1537" i="13"/>
  <c r="O1909" i="13"/>
  <c r="O1484" i="13"/>
  <c r="O1831" i="13"/>
  <c r="O1414" i="13"/>
  <c r="O1704" i="13"/>
  <c r="O2625" i="13"/>
  <c r="O2582" i="13"/>
  <c r="O2583" i="13"/>
  <c r="O1956" i="13"/>
  <c r="O1771" i="13"/>
  <c r="O2771" i="13"/>
  <c r="O2807" i="13"/>
  <c r="O2525" i="13"/>
  <c r="O1992" i="13"/>
  <c r="O2839" i="13"/>
  <c r="O2775" i="13"/>
  <c r="O2854" i="13"/>
  <c r="O2528" i="13"/>
  <c r="O2895" i="13"/>
  <c r="O2831" i="13"/>
  <c r="O2767" i="13"/>
  <c r="O2846" i="13"/>
  <c r="O2885" i="13"/>
  <c r="O2821" i="13"/>
  <c r="O2891" i="13"/>
  <c r="O2827" i="13"/>
  <c r="O2763" i="13"/>
  <c r="O2699" i="13"/>
  <c r="O2635" i="13"/>
  <c r="O2571" i="13"/>
  <c r="O1931" i="13"/>
  <c r="O1867" i="13"/>
  <c r="O1803" i="13"/>
  <c r="O1739" i="13"/>
  <c r="O2876" i="13"/>
  <c r="O2758" i="13"/>
  <c r="O2685" i="13"/>
  <c r="O2536" i="13"/>
  <c r="O2887" i="13"/>
  <c r="O2823" i="13"/>
  <c r="O2759" i="13"/>
  <c r="O2838" i="13"/>
  <c r="O2877" i="13"/>
  <c r="O2813" i="13"/>
  <c r="O2883" i="13"/>
  <c r="O2819" i="13"/>
  <c r="O2755" i="13"/>
  <c r="O2691" i="13"/>
  <c r="O2627" i="13"/>
  <c r="O2563" i="13"/>
  <c r="O1923" i="13"/>
  <c r="O1859" i="13"/>
  <c r="O1795" i="13"/>
  <c r="O1731" i="13"/>
  <c r="O2860" i="13"/>
  <c r="O2749" i="13"/>
  <c r="O2676" i="13"/>
  <c r="O2544" i="13"/>
  <c r="O2879" i="13"/>
  <c r="O2815" i="13"/>
  <c r="O2894" i="13"/>
  <c r="O2830" i="13"/>
  <c r="O2869" i="13"/>
  <c r="O2805" i="13"/>
  <c r="O2875" i="13"/>
  <c r="O2811" i="13"/>
  <c r="O2747" i="13"/>
  <c r="O2683" i="13"/>
  <c r="O2619" i="13"/>
  <c r="O2555" i="13"/>
  <c r="O1915" i="13"/>
  <c r="O1851" i="13"/>
  <c r="O1787" i="13"/>
  <c r="O1723" i="13"/>
  <c r="O2844" i="13"/>
  <c r="O2740" i="13"/>
  <c r="O2666" i="13"/>
  <c r="O2593" i="13"/>
  <c r="O1946" i="13"/>
  <c r="O2890" i="13"/>
  <c r="O2769" i="13"/>
  <c r="O2693" i="13"/>
  <c r="O2620" i="13"/>
  <c r="O2546" i="13"/>
  <c r="O2841" i="13"/>
  <c r="O2737" i="13"/>
  <c r="O2664" i="13"/>
  <c r="O2591" i="13"/>
  <c r="O1944" i="13"/>
  <c r="O2852" i="13"/>
  <c r="O2744" i="13"/>
  <c r="O2671" i="13"/>
  <c r="O2598" i="13"/>
  <c r="O1942" i="13"/>
  <c r="O1869" i="13"/>
  <c r="O1796" i="13"/>
  <c r="O1722" i="13"/>
  <c r="O1654" i="13"/>
  <c r="O1590" i="13"/>
  <c r="O1526" i="13"/>
  <c r="O1462" i="13"/>
  <c r="O1398" i="13"/>
  <c r="O1334" i="13"/>
  <c r="O2709" i="13"/>
  <c r="O2562" i="13"/>
  <c r="O1863" i="13"/>
  <c r="O1780" i="13"/>
  <c r="O1696" i="13"/>
  <c r="O1621" i="13"/>
  <c r="O1548" i="13"/>
  <c r="O1475" i="13"/>
  <c r="O1402" i="13"/>
  <c r="O1329" i="13"/>
  <c r="O2705" i="13"/>
  <c r="O2559" i="13"/>
  <c r="O1861" i="13"/>
  <c r="O1776" i="13"/>
  <c r="O1693" i="13"/>
  <c r="O1619" i="13"/>
  <c r="O1546" i="13"/>
  <c r="O1473" i="13"/>
  <c r="O1400" i="13"/>
  <c r="O2872" i="13"/>
  <c r="O2681" i="13"/>
  <c r="O1952" i="13"/>
  <c r="O1847" i="13"/>
  <c r="O1764" i="13"/>
  <c r="O1681" i="13"/>
  <c r="O1608" i="13"/>
  <c r="O1535" i="13"/>
  <c r="O1461" i="13"/>
  <c r="O1388" i="13"/>
  <c r="O2833" i="13"/>
  <c r="O2569" i="13"/>
  <c r="O1815" i="13"/>
  <c r="O1682" i="13"/>
  <c r="O1565" i="13"/>
  <c r="O1449" i="13"/>
  <c r="O1331" i="13"/>
  <c r="O2624" i="13"/>
  <c r="O1846" i="13"/>
  <c r="O2871" i="13"/>
  <c r="O2886" i="13"/>
  <c r="O2893" i="13"/>
  <c r="O2781" i="13"/>
  <c r="O2803" i="13"/>
  <c r="O2715" i="13"/>
  <c r="O2603" i="13"/>
  <c r="O1939" i="13"/>
  <c r="O1827" i="13"/>
  <c r="O1715" i="13"/>
  <c r="O2784" i="13"/>
  <c r="O2648" i="13"/>
  <c r="O2566" i="13"/>
  <c r="O1910" i="13"/>
  <c r="O2810" i="13"/>
  <c r="O2711" i="13"/>
  <c r="O2629" i="13"/>
  <c r="O1964" i="13"/>
  <c r="O2809" i="13"/>
  <c r="O2710" i="13"/>
  <c r="O2628" i="13"/>
  <c r="O2545" i="13"/>
  <c r="O2884" i="13"/>
  <c r="O2753" i="13"/>
  <c r="O2662" i="13"/>
  <c r="O2580" i="13"/>
  <c r="O1914" i="13"/>
  <c r="O1832" i="13"/>
  <c r="O1750" i="13"/>
  <c r="O1670" i="13"/>
  <c r="O1598" i="13"/>
  <c r="O1518" i="13"/>
  <c r="O1446" i="13"/>
  <c r="O1374" i="13"/>
  <c r="O2792" i="13"/>
  <c r="O2617" i="13"/>
  <c r="O1885" i="13"/>
  <c r="O1790" i="13"/>
  <c r="O1685" i="13"/>
  <c r="O1603" i="13"/>
  <c r="O1521" i="13"/>
  <c r="O1439" i="13"/>
  <c r="O1356" i="13"/>
  <c r="O2742" i="13"/>
  <c r="O2577" i="13"/>
  <c r="O1849" i="13"/>
  <c r="O1756" i="13"/>
  <c r="O1665" i="13"/>
  <c r="O1583" i="13"/>
  <c r="O1500" i="13"/>
  <c r="O1418" i="13"/>
  <c r="O1336" i="13"/>
  <c r="O2663" i="13"/>
  <c r="O1920" i="13"/>
  <c r="O1816" i="13"/>
  <c r="O1721" i="13"/>
  <c r="O1635" i="13"/>
  <c r="O1553" i="13"/>
  <c r="O1471" i="13"/>
  <c r="O1379" i="13"/>
  <c r="O2750" i="13"/>
  <c r="O1903" i="13"/>
  <c r="O1749" i="13"/>
  <c r="O1609" i="13"/>
  <c r="O1477" i="13"/>
  <c r="O1346" i="13"/>
  <c r="O2597" i="13"/>
  <c r="O1813" i="13"/>
  <c r="O1680" i="13"/>
  <c r="O1563" i="13"/>
  <c r="O1447" i="13"/>
  <c r="O1330" i="13"/>
  <c r="O2623" i="13"/>
  <c r="O1845" i="13"/>
  <c r="O1710" i="13"/>
  <c r="O1591" i="13"/>
  <c r="O1474" i="13"/>
  <c r="O1357" i="13"/>
  <c r="O2677" i="13"/>
  <c r="O1893" i="13"/>
  <c r="O1757" i="13"/>
  <c r="O1632" i="13"/>
  <c r="O1514" i="13"/>
  <c r="O1396" i="13"/>
  <c r="O2732" i="13"/>
  <c r="O1938" i="13"/>
  <c r="O1789" i="13"/>
  <c r="O1659" i="13"/>
  <c r="O1541" i="13"/>
  <c r="O1424" i="13"/>
  <c r="O2751" i="13"/>
  <c r="O1684" i="13"/>
  <c r="O1369" i="13"/>
  <c r="O1809" i="13"/>
  <c r="O1481" i="13"/>
  <c r="O1966" i="13"/>
  <c r="O1596" i="13"/>
  <c r="O2706" i="13"/>
  <c r="O1702" i="13"/>
  <c r="O1392" i="13"/>
  <c r="O1834" i="13"/>
  <c r="O1501" i="13"/>
  <c r="O1752" i="13"/>
  <c r="O2560" i="13"/>
  <c r="O2752" i="13"/>
  <c r="O1959" i="13"/>
  <c r="O1801" i="13"/>
  <c r="O1669" i="13"/>
  <c r="O1552" i="13"/>
  <c r="O1995" i="13"/>
  <c r="O2863" i="13"/>
  <c r="O2878" i="13"/>
  <c r="O2861" i="13"/>
  <c r="O2773" i="13"/>
  <c r="O2795" i="13"/>
  <c r="O2707" i="13"/>
  <c r="O2595" i="13"/>
  <c r="O1907" i="13"/>
  <c r="O1819" i="13"/>
  <c r="O1707" i="13"/>
  <c r="O2770" i="13"/>
  <c r="O2639" i="13"/>
  <c r="O2557" i="13"/>
  <c r="O1901" i="13"/>
  <c r="O2794" i="13"/>
  <c r="O2702" i="13"/>
  <c r="O2610" i="13"/>
  <c r="O1954" i="13"/>
  <c r="O2793" i="13"/>
  <c r="O2701" i="13"/>
  <c r="O2618" i="13"/>
  <c r="O1962" i="13"/>
  <c r="O2868" i="13"/>
  <c r="O2735" i="13"/>
  <c r="O2653" i="13"/>
  <c r="O2570" i="13"/>
  <c r="O1905" i="13"/>
  <c r="O1823" i="13"/>
  <c r="O1741" i="13"/>
  <c r="O1662" i="13"/>
  <c r="O1582" i="13"/>
  <c r="O1510" i="13"/>
  <c r="O1438" i="13"/>
  <c r="O1366" i="13"/>
  <c r="O2766" i="13"/>
  <c r="O2599" i="13"/>
  <c r="O1873" i="13"/>
  <c r="O1769" i="13"/>
  <c r="O1676" i="13"/>
  <c r="O1594" i="13"/>
  <c r="O1512" i="13"/>
  <c r="O1429" i="13"/>
  <c r="O1347" i="13"/>
  <c r="O2724" i="13"/>
  <c r="O1958" i="13"/>
  <c r="O1839" i="13"/>
  <c r="O1745" i="13"/>
  <c r="O1656" i="13"/>
  <c r="O1573" i="13"/>
  <c r="O1491" i="13"/>
  <c r="O1409" i="13"/>
  <c r="O2840" i="13"/>
  <c r="O2645" i="13"/>
  <c r="O1904" i="13"/>
  <c r="O1806" i="13"/>
  <c r="O1711" i="13"/>
  <c r="O1626" i="13"/>
  <c r="O1544" i="13"/>
  <c r="O1452" i="13"/>
  <c r="O1370" i="13"/>
  <c r="O2716" i="13"/>
  <c r="O1884" i="13"/>
  <c r="O1730" i="13"/>
  <c r="O1595" i="13"/>
  <c r="O1463" i="13"/>
  <c r="O2880" i="13"/>
  <c r="O2568" i="13"/>
  <c r="O1797" i="13"/>
  <c r="O1666" i="13"/>
  <c r="O1549" i="13"/>
  <c r="O1432" i="13"/>
  <c r="O2866" i="13"/>
  <c r="O2594" i="13"/>
  <c r="O1976" i="13"/>
  <c r="O2855" i="13"/>
  <c r="O2870" i="13"/>
  <c r="O2853" i="13"/>
  <c r="O2765" i="13"/>
  <c r="O2787" i="13"/>
  <c r="O2675" i="13"/>
  <c r="O2587" i="13"/>
  <c r="O1899" i="13"/>
  <c r="O1811" i="13"/>
  <c r="O1699" i="13"/>
  <c r="O2730" i="13"/>
  <c r="O2630" i="13"/>
  <c r="O2548" i="13"/>
  <c r="O1892" i="13"/>
  <c r="O2782" i="13"/>
  <c r="O2684" i="13"/>
  <c r="O2601" i="13"/>
  <c r="O1945" i="13"/>
  <c r="O2780" i="13"/>
  <c r="O2692" i="13"/>
  <c r="O2609" i="13"/>
  <c r="O1953" i="13"/>
  <c r="O2836" i="13"/>
  <c r="O2726" i="13"/>
  <c r="O2644" i="13"/>
  <c r="O2561" i="13"/>
  <c r="O1896" i="13"/>
  <c r="O1814" i="13"/>
  <c r="O1732" i="13"/>
  <c r="O1646" i="13"/>
  <c r="O1574" i="13"/>
  <c r="O1502" i="13"/>
  <c r="O1430" i="13"/>
  <c r="O1358" i="13"/>
  <c r="O2745" i="13"/>
  <c r="O2581" i="13"/>
  <c r="O1853" i="13"/>
  <c r="O1758" i="13"/>
  <c r="O1667" i="13"/>
  <c r="O1585" i="13"/>
  <c r="O1503" i="13"/>
  <c r="O1420" i="13"/>
  <c r="O1338" i="13"/>
  <c r="O2687" i="13"/>
  <c r="O1940" i="13"/>
  <c r="O1829" i="13"/>
  <c r="O1735" i="13"/>
  <c r="O1647" i="13"/>
  <c r="O1564" i="13"/>
  <c r="O1482" i="13"/>
  <c r="O1391" i="13"/>
  <c r="O2808" i="13"/>
  <c r="O2626" i="13"/>
  <c r="O1890" i="13"/>
  <c r="O1794" i="13"/>
  <c r="O1701" i="13"/>
  <c r="O1617" i="13"/>
  <c r="O1525" i="13"/>
  <c r="O1443" i="13"/>
  <c r="O1361" i="13"/>
  <c r="O2688" i="13"/>
  <c r="O1865" i="13"/>
  <c r="O1716" i="13"/>
  <c r="O1579" i="13"/>
  <c r="O1433" i="13"/>
  <c r="O2832" i="13"/>
  <c r="O1950" i="13"/>
  <c r="O1781" i="13"/>
  <c r="O1651" i="13"/>
  <c r="O1533" i="13"/>
  <c r="O1417" i="13"/>
  <c r="O2818" i="13"/>
  <c r="O2567" i="13"/>
  <c r="O1812" i="13"/>
  <c r="O1679" i="13"/>
  <c r="O1561" i="13"/>
  <c r="O1444" i="13"/>
  <c r="O1328" i="13"/>
  <c r="O2615" i="13"/>
  <c r="O1856" i="13"/>
  <c r="O1724" i="13"/>
  <c r="O1602" i="13"/>
  <c r="O1485" i="13"/>
  <c r="O1368" i="13"/>
  <c r="O2670" i="13"/>
  <c r="O1889" i="13"/>
  <c r="O1754" i="13"/>
  <c r="O1629" i="13"/>
  <c r="O1513" i="13"/>
  <c r="O1395" i="13"/>
  <c r="O2588" i="13"/>
  <c r="O1604" i="13"/>
  <c r="O2848" i="13"/>
  <c r="O1719" i="13"/>
  <c r="O1405" i="13"/>
  <c r="O1852" i="13"/>
  <c r="O1515" i="13"/>
  <c r="O2550" i="13"/>
  <c r="O1625" i="13"/>
  <c r="O2788" i="13"/>
  <c r="O1742" i="13"/>
  <c r="O1423" i="13"/>
  <c r="O1538" i="13"/>
  <c r="O1736" i="13"/>
  <c r="O1734" i="13"/>
  <c r="O1692" i="13"/>
  <c r="O1575" i="13"/>
  <c r="O1458" i="13"/>
  <c r="O1340" i="13"/>
  <c r="O2539" i="13"/>
  <c r="O1984" i="13"/>
  <c r="O2847" i="13"/>
  <c r="O2862" i="13"/>
  <c r="O2845" i="13"/>
  <c r="O2867" i="13"/>
  <c r="O2779" i="13"/>
  <c r="O2667" i="13"/>
  <c r="O2579" i="13"/>
  <c r="O1891" i="13"/>
  <c r="O1779" i="13"/>
  <c r="O1691" i="13"/>
  <c r="O2721" i="13"/>
  <c r="O2621" i="13"/>
  <c r="O1965" i="13"/>
  <c r="O1882" i="13"/>
  <c r="O2757" i="13"/>
  <c r="O2674" i="13"/>
  <c r="O2592" i="13"/>
  <c r="O1936" i="13"/>
  <c r="O2768" i="13"/>
  <c r="O2682" i="13"/>
  <c r="O2600" i="13"/>
  <c r="O1935" i="13"/>
  <c r="O2820" i="13"/>
  <c r="O2717" i="13"/>
  <c r="O2634" i="13"/>
  <c r="O2552" i="13"/>
  <c r="O1887" i="13"/>
  <c r="O1805" i="13"/>
  <c r="O1713" i="13"/>
  <c r="O1638" i="13"/>
  <c r="O1566" i="13"/>
  <c r="O1494" i="13"/>
  <c r="O1422" i="13"/>
  <c r="O1350" i="13"/>
  <c r="O2727" i="13"/>
  <c r="O1961" i="13"/>
  <c r="O1842" i="13"/>
  <c r="O1748" i="13"/>
  <c r="O1658" i="13"/>
  <c r="O1576" i="13"/>
  <c r="O1493" i="13"/>
  <c r="O1411" i="13"/>
  <c r="O2881" i="13"/>
  <c r="O2669" i="13"/>
  <c r="O1922" i="13"/>
  <c r="O1818" i="13"/>
  <c r="O1725" i="13"/>
  <c r="O1637" i="13"/>
  <c r="O1555" i="13"/>
  <c r="O1464" i="13"/>
  <c r="O1381" i="13"/>
  <c r="O2778" i="13"/>
  <c r="O2608" i="13"/>
  <c r="O1879" i="13"/>
  <c r="O1784" i="13"/>
  <c r="O1690" i="13"/>
  <c r="O1599" i="13"/>
  <c r="O1516" i="13"/>
  <c r="O1434" i="13"/>
  <c r="O1352" i="13"/>
  <c r="O2660" i="13"/>
  <c r="O1848" i="13"/>
  <c r="O1698" i="13"/>
  <c r="O1551" i="13"/>
  <c r="O1419" i="13"/>
  <c r="O2776" i="13"/>
  <c r="O1925" i="13"/>
  <c r="O1762" i="13"/>
  <c r="O1636" i="13"/>
  <c r="O1520" i="13"/>
  <c r="O1403" i="13"/>
  <c r="O2774" i="13"/>
  <c r="O1949" i="13"/>
  <c r="O1793" i="13"/>
  <c r="O1664" i="13"/>
  <c r="O1547" i="13"/>
  <c r="O1431" i="13"/>
  <c r="O2864" i="13"/>
  <c r="O2586" i="13"/>
  <c r="O1840" i="13"/>
  <c r="O1708" i="13"/>
  <c r="O1587" i="13"/>
  <c r="O1469" i="13"/>
  <c r="O1353" i="13"/>
  <c r="O2641" i="13"/>
  <c r="O1872" i="13"/>
  <c r="O1738" i="13"/>
  <c r="O1615" i="13"/>
  <c r="O1497" i="13"/>
  <c r="O1380" i="13"/>
  <c r="O1911" i="13"/>
  <c r="O1568" i="13"/>
  <c r="O2734" i="13"/>
  <c r="O1677" i="13"/>
  <c r="O1364" i="13"/>
  <c r="O1802" i="13"/>
  <c r="O1479" i="13"/>
  <c r="O1948" i="13"/>
  <c r="O1584" i="13"/>
  <c r="O2696" i="13"/>
  <c r="O1700" i="13"/>
  <c r="O1385" i="13"/>
  <c r="O1435" i="13"/>
  <c r="O1627" i="13"/>
  <c r="O1613" i="13"/>
  <c r="O1588" i="13"/>
  <c r="O1472" i="13"/>
  <c r="O1355" i="13"/>
  <c r="O1496" i="13"/>
  <c r="O2606" i="13"/>
  <c r="O2678" i="13"/>
  <c r="O1844" i="13"/>
  <c r="O2722" i="13"/>
  <c r="O1540" i="13"/>
  <c r="O2622" i="13"/>
  <c r="O1792" i="13"/>
  <c r="O1554" i="13"/>
  <c r="O2725" i="13"/>
  <c r="O1854" i="13"/>
  <c r="O1524" i="13"/>
  <c r="O1337" i="13"/>
  <c r="O1527" i="13"/>
  <c r="O1705" i="13"/>
  <c r="O1967" i="13"/>
  <c r="O1339" i="13"/>
  <c r="O1543" i="13"/>
  <c r="O1740" i="13"/>
  <c r="O1968" i="13"/>
  <c r="O1371" i="13"/>
  <c r="O1532" i="13"/>
  <c r="O1744" i="13"/>
  <c r="O2652" i="13"/>
  <c r="O1460" i="13"/>
  <c r="O1697" i="13"/>
  <c r="O2658" i="13"/>
  <c r="O1492" i="13"/>
  <c r="O1765" i="13"/>
  <c r="O2785" i="13"/>
  <c r="O1480" i="13"/>
  <c r="O1644" i="13"/>
  <c r="O1826" i="13"/>
  <c r="O2700" i="13"/>
  <c r="O1427" i="13"/>
  <c r="O1592" i="13"/>
  <c r="O1766" i="13"/>
  <c r="O2596" i="13"/>
  <c r="O1365" i="13"/>
  <c r="O1530" i="13"/>
  <c r="O1706" i="13"/>
  <c r="O1897" i="13"/>
  <c r="O2824" i="13"/>
  <c r="O1454" i="13"/>
  <c r="O1606" i="13"/>
  <c r="O1759" i="13"/>
  <c r="O1924" i="13"/>
  <c r="O2680" i="13"/>
  <c r="O1898" i="13"/>
  <c r="O2637" i="13"/>
  <c r="O2825" i="13"/>
  <c r="O2638" i="13"/>
  <c r="O2826" i="13"/>
  <c r="O2575" i="13"/>
  <c r="O2796" i="13"/>
  <c r="O1835" i="13"/>
  <c r="O2611" i="13"/>
  <c r="O2835" i="13"/>
  <c r="O2798" i="13"/>
  <c r="O2842" i="13"/>
  <c r="O2584" i="13"/>
  <c r="O2812" i="13"/>
  <c r="O1843" i="13"/>
  <c r="O2643" i="13"/>
  <c r="O2843" i="13"/>
  <c r="O2806" i="13"/>
  <c r="O2858" i="13"/>
  <c r="O2602" i="13"/>
  <c r="O2828" i="13"/>
  <c r="O1875" i="13"/>
  <c r="O2651" i="13"/>
  <c r="O2851" i="13"/>
  <c r="O2814" i="13"/>
  <c r="P2897" i="12"/>
  <c r="P2809" i="12"/>
  <c r="P2813" i="12"/>
  <c r="P2703" i="12"/>
  <c r="P2793" i="12"/>
  <c r="P2564" i="12"/>
  <c r="P2632" i="12"/>
  <c r="P2826" i="12"/>
  <c r="P2577" i="12"/>
  <c r="P2171" i="12"/>
  <c r="P2254" i="12"/>
  <c r="P1837" i="12"/>
  <c r="P2823" i="12"/>
  <c r="P1883" i="12"/>
  <c r="P2610" i="12"/>
  <c r="P2701" i="12"/>
  <c r="P1843" i="12"/>
  <c r="P1840" i="12"/>
  <c r="P2624" i="12"/>
  <c r="P1824" i="12"/>
  <c r="P2656" i="12"/>
  <c r="P2814" i="12"/>
  <c r="P2804" i="12"/>
  <c r="P2783" i="12"/>
  <c r="P2680" i="12"/>
  <c r="P2586" i="12"/>
  <c r="P2875" i="12"/>
  <c r="P2756" i="12"/>
  <c r="P2695" i="12"/>
  <c r="P2885" i="12"/>
  <c r="P2748" i="12"/>
  <c r="P2700" i="12"/>
  <c r="P2576" i="12"/>
  <c r="P2858" i="12"/>
  <c r="P2787" i="12"/>
  <c r="P2639" i="12"/>
  <c r="P2580" i="12"/>
  <c r="P2730" i="12"/>
  <c r="P2532" i="12"/>
  <c r="P2797" i="12"/>
  <c r="P2673" i="12"/>
  <c r="P1877" i="12"/>
  <c r="P2683" i="12"/>
  <c r="P2865" i="12"/>
  <c r="P2621" i="12"/>
  <c r="P2192" i="12"/>
  <c r="P2136" i="12"/>
  <c r="P2584" i="12"/>
  <c r="P2216" i="12"/>
  <c r="P1848" i="12"/>
  <c r="P2665" i="12"/>
  <c r="P2241" i="12"/>
  <c r="P2674" i="12"/>
  <c r="P1815" i="12"/>
  <c r="P2702" i="12"/>
  <c r="P2528" i="12"/>
  <c r="P2222" i="12"/>
  <c r="P782" i="12"/>
  <c r="P2882" i="12"/>
  <c r="P2739" i="12"/>
  <c r="P2653" i="12"/>
  <c r="P2663" i="12"/>
  <c r="P2540" i="12"/>
  <c r="P2733" i="12"/>
  <c r="P2687" i="12"/>
  <c r="P2537" i="12"/>
  <c r="P2818" i="12"/>
  <c r="P2547" i="12"/>
  <c r="P2895" i="12"/>
  <c r="P2617" i="12"/>
  <c r="P2256" i="12"/>
  <c r="P2159" i="12"/>
  <c r="P2583" i="12"/>
  <c r="P2740" i="12"/>
  <c r="P2570" i="12"/>
  <c r="P2230" i="12"/>
  <c r="P2177" i="12"/>
  <c r="P2562" i="12"/>
  <c r="P2209" i="12"/>
  <c r="P2782" i="12"/>
  <c r="P2138" i="12"/>
  <c r="P1833" i="12"/>
  <c r="P1326" i="12"/>
  <c r="P2628" i="12"/>
  <c r="P2200" i="12"/>
  <c r="P1855" i="12"/>
  <c r="P2876" i="12"/>
  <c r="P2565" i="12"/>
  <c r="P1860" i="12"/>
  <c r="P2145" i="12"/>
  <c r="P2245" i="12"/>
  <c r="P1704" i="12"/>
  <c r="P2890" i="12"/>
  <c r="P2825" i="12"/>
  <c r="P2874" i="12"/>
  <c r="P2840" i="12"/>
  <c r="P2850" i="12"/>
  <c r="P2798" i="12"/>
  <c r="P2726" i="12"/>
  <c r="P2648" i="12"/>
  <c r="P2591" i="12"/>
  <c r="P2535" i="12"/>
  <c r="P2770" i="12"/>
  <c r="P2728" i="12"/>
  <c r="P2530" i="12"/>
  <c r="P2662" i="12"/>
  <c r="P2845" i="12"/>
  <c r="P2246" i="12"/>
  <c r="P2142" i="12"/>
  <c r="P2781" i="12"/>
  <c r="P2578" i="12"/>
  <c r="P2154" i="12"/>
  <c r="P2109" i="12"/>
  <c r="P2855" i="12"/>
  <c r="P2732" i="12"/>
  <c r="P2220" i="12"/>
  <c r="P2554" i="12"/>
  <c r="P2232" i="12"/>
  <c r="P2196" i="12"/>
  <c r="P1828" i="12"/>
  <c r="P2130" i="12"/>
  <c r="P1870" i="12"/>
  <c r="P2779" i="12"/>
  <c r="P1885" i="12"/>
  <c r="P1830" i="12"/>
  <c r="P1847" i="12"/>
  <c r="P2860" i="12"/>
  <c r="P2557" i="12"/>
  <c r="P1822" i="12"/>
  <c r="P1852" i="12"/>
  <c r="P1849" i="12"/>
  <c r="P2157" i="12"/>
  <c r="P2851" i="12"/>
  <c r="P2832" i="12"/>
  <c r="P2873" i="12"/>
  <c r="P2630" i="12"/>
  <c r="P2775" i="12"/>
  <c r="P2713" i="12"/>
  <c r="P2645" i="12"/>
  <c r="P2581" i="12"/>
  <c r="P2765" i="12"/>
  <c r="P2588" i="12"/>
  <c r="P2750" i="12"/>
  <c r="P2539" i="12"/>
  <c r="P2837" i="12"/>
  <c r="P2604" i="12"/>
  <c r="P2233" i="12"/>
  <c r="P2127" i="12"/>
  <c r="P2699" i="12"/>
  <c r="P1899" i="12"/>
  <c r="P2847" i="12"/>
  <c r="P2536" i="12"/>
  <c r="P2258" i="12"/>
  <c r="P2711" i="12"/>
  <c r="P2148" i="12"/>
  <c r="P2118" i="12"/>
  <c r="P2146" i="12"/>
  <c r="P2618" i="12"/>
  <c r="P1865" i="12"/>
  <c r="P2766" i="12"/>
  <c r="P2602" i="12"/>
  <c r="P2150" i="12"/>
  <c r="P2844" i="12"/>
  <c r="P2541" i="12"/>
  <c r="P2749" i="12"/>
  <c r="P2100" i="12"/>
  <c r="P2160" i="12"/>
  <c r="P1866" i="12"/>
  <c r="P2250" i="12"/>
  <c r="P1456" i="12"/>
  <c r="P434" i="12"/>
  <c r="P289" i="12"/>
  <c r="P1407" i="12"/>
  <c r="P629" i="12"/>
  <c r="P1762" i="12"/>
  <c r="P1784" i="12"/>
  <c r="P816" i="12"/>
  <c r="P120" i="12"/>
  <c r="P1672" i="12"/>
  <c r="P1582" i="12"/>
  <c r="P1380" i="12"/>
  <c r="P1498" i="12"/>
  <c r="P1688" i="12"/>
  <c r="P1517" i="12"/>
  <c r="P1103" i="12"/>
  <c r="P1255" i="12"/>
  <c r="P801" i="12"/>
  <c r="P403" i="12"/>
  <c r="P216" i="12"/>
  <c r="P1785" i="12"/>
  <c r="P798" i="12"/>
  <c r="P190" i="12"/>
  <c r="P1190" i="12"/>
  <c r="P1262" i="12"/>
  <c r="P1753" i="12"/>
  <c r="P728" i="12"/>
  <c r="P753" i="12"/>
  <c r="P644" i="12"/>
  <c r="P453" i="12"/>
  <c r="P94" i="12"/>
  <c r="P228" i="12"/>
  <c r="P1569" i="12"/>
  <c r="P1777" i="12"/>
  <c r="P1597" i="12"/>
  <c r="P1384" i="12"/>
  <c r="P1067" i="12"/>
  <c r="P870" i="12"/>
  <c r="P578" i="12"/>
  <c r="P1643" i="12"/>
  <c r="P1250" i="12"/>
  <c r="P401" i="12"/>
  <c r="P1738" i="12"/>
  <c r="P1351" i="12"/>
  <c r="P1056" i="12"/>
  <c r="P1007" i="12"/>
  <c r="P916" i="12"/>
  <c r="P1487" i="12"/>
  <c r="P635" i="12"/>
  <c r="P1800" i="12"/>
  <c r="P1222" i="12"/>
  <c r="P565" i="12"/>
  <c r="P1242" i="12"/>
  <c r="P838" i="12"/>
  <c r="P1161" i="12"/>
  <c r="P1534" i="12"/>
  <c r="P600" i="12"/>
  <c r="P446" i="12"/>
  <c r="P1410" i="12"/>
  <c r="P1335" i="12"/>
  <c r="P124" i="12"/>
  <c r="P1769" i="12"/>
  <c r="P1674" i="12"/>
  <c r="P1492" i="12"/>
  <c r="P836" i="12"/>
  <c r="P555" i="12"/>
  <c r="P1308" i="12"/>
  <c r="P762" i="12"/>
  <c r="P1514" i="12"/>
  <c r="P426" i="12"/>
  <c r="P1175" i="12"/>
  <c r="P433" i="12"/>
  <c r="P810" i="12"/>
  <c r="P1626" i="12"/>
  <c r="P990" i="12"/>
  <c r="P1666" i="12"/>
  <c r="P400" i="12"/>
  <c r="P1546" i="12"/>
  <c r="P957" i="12"/>
  <c r="P1658" i="12"/>
  <c r="P1117" i="12"/>
  <c r="P1640" i="12"/>
  <c r="P1364" i="12"/>
  <c r="P1796" i="12"/>
  <c r="P1015" i="12"/>
  <c r="P318" i="12"/>
  <c r="P1252" i="12"/>
  <c r="P648" i="12"/>
  <c r="P1388" i="12"/>
  <c r="P418" i="12"/>
  <c r="P1189" i="12"/>
  <c r="P1217" i="12"/>
  <c r="P1780" i="12"/>
  <c r="P1556" i="12"/>
  <c r="P1349" i="12"/>
  <c r="P677" i="12"/>
  <c r="P501" i="12"/>
  <c r="P1491" i="12"/>
  <c r="P1148" i="12"/>
  <c r="P939" i="12"/>
  <c r="P633" i="12"/>
  <c r="P567" i="12"/>
  <c r="P9" i="12"/>
  <c r="P173" i="12"/>
  <c r="P1031" i="12"/>
  <c r="P174" i="12"/>
  <c r="P1646" i="12"/>
  <c r="P862" i="12"/>
  <c r="P1431" i="12"/>
  <c r="P1186" i="12"/>
  <c r="P1191" i="12"/>
  <c r="P280" i="12"/>
  <c r="P1714" i="12"/>
  <c r="P1679" i="12"/>
  <c r="P1544" i="12"/>
  <c r="P724" i="12"/>
  <c r="P1509" i="12"/>
  <c r="P757" i="12"/>
  <c r="P1090" i="12"/>
  <c r="P1416" i="12"/>
  <c r="P1660" i="12"/>
  <c r="P1721" i="12"/>
  <c r="P1736" i="12"/>
  <c r="P1804" i="12"/>
  <c r="P1240" i="12"/>
  <c r="P1013" i="12"/>
  <c r="P662" i="12"/>
  <c r="P459" i="12"/>
  <c r="P1483" i="12"/>
  <c r="P1199" i="12"/>
  <c r="P885" i="12"/>
  <c r="P605" i="12"/>
  <c r="P297" i="12"/>
  <c r="P1694" i="12"/>
  <c r="P1201" i="12"/>
  <c r="P684" i="12"/>
  <c r="P1575" i="12"/>
  <c r="P1403" i="12"/>
  <c r="P462" i="12"/>
  <c r="P49" i="12"/>
  <c r="P219" i="12"/>
  <c r="P1654" i="12"/>
  <c r="P1140" i="12"/>
  <c r="P1221" i="12"/>
  <c r="P1299" i="12"/>
  <c r="P984" i="12"/>
  <c r="P529" i="12"/>
  <c r="P764" i="12"/>
  <c r="P828" i="12"/>
  <c r="P911" i="12"/>
  <c r="P959" i="12"/>
  <c r="P1155" i="12"/>
  <c r="P1305" i="12"/>
  <c r="P1361" i="12"/>
  <c r="P1506" i="12"/>
  <c r="P1806" i="12"/>
  <c r="P211" i="12"/>
  <c r="P441" i="12"/>
  <c r="P620" i="12"/>
  <c r="P924" i="12"/>
  <c r="P1087" i="12"/>
  <c r="P1138" i="12"/>
  <c r="P1504" i="12"/>
  <c r="P493" i="12"/>
  <c r="P716" i="12"/>
  <c r="P875" i="12"/>
  <c r="P995" i="12"/>
  <c r="P1095" i="12"/>
  <c r="P1227" i="12"/>
  <c r="P1600" i="12"/>
  <c r="P1497" i="12"/>
  <c r="P1538" i="12"/>
  <c r="P1683" i="12"/>
  <c r="P1612" i="12"/>
  <c r="P1667" i="12"/>
  <c r="P1615" i="12"/>
  <c r="P1724" i="12"/>
  <c r="P1605" i="12"/>
  <c r="P1727" i="12"/>
  <c r="P449" i="12"/>
  <c r="P845" i="12"/>
  <c r="P87" i="12"/>
  <c r="P233" i="12"/>
  <c r="P971" i="12"/>
  <c r="P808" i="12"/>
  <c r="P1768" i="12"/>
  <c r="P1086" i="12"/>
  <c r="P1137" i="12"/>
  <c r="P1198" i="12"/>
  <c r="P1619" i="12"/>
  <c r="P257" i="12"/>
  <c r="P1325" i="12"/>
  <c r="P1527" i="12"/>
  <c r="P232" i="12"/>
  <c r="P477" i="12"/>
  <c r="P674" i="12"/>
  <c r="P809" i="12"/>
  <c r="P954" i="12"/>
  <c r="P1204" i="12"/>
  <c r="P1270" i="12"/>
  <c r="P1354" i="12"/>
  <c r="P514" i="12"/>
  <c r="P618" i="12"/>
  <c r="P739" i="12"/>
  <c r="P893" i="12"/>
  <c r="P1018" i="12"/>
  <c r="P1116" i="12"/>
  <c r="P1296" i="12"/>
  <c r="P1460" i="12"/>
  <c r="P1656" i="12"/>
  <c r="P1394" i="12"/>
  <c r="P1461" i="12"/>
  <c r="P1758" i="12"/>
  <c r="P1637" i="12"/>
  <c r="P1774" i="12"/>
  <c r="P1467" i="12"/>
  <c r="P1508" i="12"/>
  <c r="P1574" i="12"/>
  <c r="P1684" i="12"/>
  <c r="P1795" i="12"/>
  <c r="P1390" i="12"/>
  <c r="P1444" i="12"/>
  <c r="P1511" i="12"/>
  <c r="P1547" i="12"/>
  <c r="P1793" i="12"/>
  <c r="P17" i="12"/>
  <c r="P447" i="12"/>
  <c r="P262" i="12"/>
  <c r="P998" i="12"/>
  <c r="P1453" i="12"/>
  <c r="P715" i="12"/>
  <c r="P1192" i="12"/>
  <c r="P1195" i="12"/>
  <c r="P1765" i="12"/>
  <c r="P1565" i="12"/>
  <c r="P408" i="12"/>
  <c r="P487" i="12"/>
  <c r="P872" i="12"/>
  <c r="P929" i="12"/>
  <c r="P974" i="12"/>
  <c r="P1188" i="12"/>
  <c r="P1229" i="12"/>
  <c r="P1330" i="12"/>
  <c r="P1540" i="12"/>
  <c r="P237" i="12"/>
  <c r="P339" i="12"/>
  <c r="P519" i="12"/>
  <c r="P687" i="12"/>
  <c r="P962" i="12"/>
  <c r="P1051" i="12"/>
  <c r="P1153" i="12"/>
  <c r="P1389" i="12"/>
  <c r="P1535" i="12"/>
  <c r="P378" i="12"/>
  <c r="P522" i="12"/>
  <c r="P623" i="12"/>
  <c r="P744" i="12"/>
  <c r="P901" i="12"/>
  <c r="P1158" i="12"/>
  <c r="P1303" i="12"/>
  <c r="P1468" i="12"/>
  <c r="P1671" i="12"/>
  <c r="P1346" i="12"/>
  <c r="P1507" i="12"/>
  <c r="P1560" i="12"/>
  <c r="P1710" i="12"/>
  <c r="P1566" i="12"/>
  <c r="P1642" i="12"/>
  <c r="P1452" i="12"/>
  <c r="P1620" i="12"/>
  <c r="P1689" i="12"/>
  <c r="P1749" i="12"/>
  <c r="P1160" i="12"/>
  <c r="P476" i="12"/>
  <c r="P734" i="12"/>
  <c r="P77" i="12"/>
  <c r="P365" i="12"/>
  <c r="P1424" i="12"/>
  <c r="P1289" i="12"/>
  <c r="P1027" i="12"/>
  <c r="P746" i="12"/>
  <c r="P934" i="12"/>
  <c r="P982" i="12"/>
  <c r="P1118" i="12"/>
  <c r="P1436" i="12"/>
  <c r="P1707" i="12"/>
  <c r="P383" i="12"/>
  <c r="P532" i="12"/>
  <c r="P703" i="12"/>
  <c r="P826" i="12"/>
  <c r="P992" i="12"/>
  <c r="P1105" i="12"/>
  <c r="P1405" i="12"/>
  <c r="P1592" i="12"/>
  <c r="P1733" i="12"/>
  <c r="P391" i="12"/>
  <c r="P796" i="12"/>
  <c r="P932" i="12"/>
  <c r="P1163" i="12"/>
  <c r="P1318" i="12"/>
  <c r="P1481" i="12"/>
  <c r="P1692" i="12"/>
  <c r="P1479" i="12"/>
  <c r="P1573" i="12"/>
  <c r="P1641" i="12"/>
  <c r="P1526" i="12"/>
  <c r="P1759" i="12"/>
  <c r="P1630" i="12"/>
  <c r="P1754" i="12"/>
  <c r="P1803" i="12"/>
  <c r="P528" i="12"/>
  <c r="P518" i="12"/>
  <c r="P1409" i="12"/>
  <c r="P706" i="12"/>
  <c r="P32" i="12"/>
  <c r="P1297" i="12"/>
  <c r="P1596" i="12"/>
  <c r="P1239" i="12"/>
  <c r="P1302" i="12"/>
  <c r="P1477" i="12"/>
  <c r="P679" i="12"/>
  <c r="P754" i="12"/>
  <c r="P877" i="12"/>
  <c r="P1048" i="12"/>
  <c r="P1446" i="12"/>
  <c r="P1587" i="12"/>
  <c r="P276" i="12"/>
  <c r="P388" i="12"/>
  <c r="P547" i="12"/>
  <c r="P713" i="12"/>
  <c r="P857" i="12"/>
  <c r="P1005" i="12"/>
  <c r="P1633" i="12"/>
  <c r="P1743" i="12"/>
  <c r="P429" i="12"/>
  <c r="P550" i="12"/>
  <c r="P641" i="12"/>
  <c r="P819" i="12"/>
  <c r="P947" i="12"/>
  <c r="P1054" i="12"/>
  <c r="P1181" i="12"/>
  <c r="P1323" i="12"/>
  <c r="P1486" i="12"/>
  <c r="P1799" i="12"/>
  <c r="P1366" i="12"/>
  <c r="P1420" i="12"/>
  <c r="P1525" i="12"/>
  <c r="P1731" i="12"/>
  <c r="P1776" i="12"/>
  <c r="P1593" i="12"/>
  <c r="P1657" i="12"/>
  <c r="P1421" i="12"/>
  <c r="P1480" i="12"/>
  <c r="P1711" i="12"/>
  <c r="P1846" i="12"/>
  <c r="P238" i="12"/>
  <c r="P994" i="12"/>
  <c r="P1350" i="12"/>
  <c r="P1029" i="12"/>
  <c r="P159" i="12"/>
  <c r="P8" i="12"/>
  <c r="P437" i="12"/>
  <c r="P1134" i="12"/>
  <c r="P251" i="12"/>
  <c r="P239" i="12"/>
  <c r="P82" i="12"/>
  <c r="P123" i="12"/>
  <c r="P430" i="12"/>
  <c r="P1036" i="12"/>
  <c r="P292" i="12"/>
  <c r="P249" i="12"/>
  <c r="P1331" i="12"/>
  <c r="P626" i="12"/>
  <c r="P1200" i="12"/>
  <c r="P598" i="12"/>
  <c r="P377" i="12"/>
  <c r="P48" i="12"/>
  <c r="P230" i="12"/>
  <c r="P896" i="12"/>
  <c r="P38" i="12"/>
  <c r="P165" i="12"/>
  <c r="P755" i="12"/>
  <c r="P953" i="12"/>
  <c r="P15" i="12"/>
  <c r="P1603" i="12"/>
  <c r="P108" i="12"/>
  <c r="P201" i="12"/>
  <c r="P350" i="12"/>
  <c r="P1045" i="12"/>
  <c r="P745" i="12"/>
  <c r="P304" i="12"/>
  <c r="P1355" i="12"/>
  <c r="P353" i="12"/>
  <c r="P574" i="12"/>
  <c r="P75" i="12"/>
  <c r="P812" i="12"/>
  <c r="P881" i="12"/>
  <c r="P44" i="12"/>
  <c r="P440" i="12"/>
  <c r="P100" i="12"/>
  <c r="P966" i="12"/>
  <c r="P86" i="12"/>
  <c r="P1057" i="12"/>
  <c r="P266" i="12"/>
  <c r="P471" i="12"/>
  <c r="P737" i="12"/>
  <c r="P946" i="12"/>
  <c r="P900" i="12"/>
  <c r="P571" i="12"/>
  <c r="P102" i="12"/>
  <c r="P179" i="12"/>
  <c r="P307" i="12"/>
  <c r="P627" i="12"/>
  <c r="P1154" i="12"/>
  <c r="P279" i="12"/>
  <c r="P484" i="12"/>
  <c r="P776" i="12"/>
  <c r="P820" i="12"/>
  <c r="P874" i="12"/>
  <c r="P428" i="12"/>
  <c r="P691" i="12"/>
  <c r="P792" i="12"/>
  <c r="P936" i="12"/>
  <c r="P1474" i="12"/>
  <c r="P813" i="12"/>
  <c r="P1395" i="12"/>
  <c r="P325" i="12"/>
  <c r="P398" i="12"/>
  <c r="P581" i="12"/>
  <c r="P676" i="12"/>
  <c r="P1320" i="12"/>
  <c r="P1745" i="12"/>
  <c r="P968" i="12"/>
  <c r="P1127" i="12"/>
  <c r="P1391" i="12"/>
  <c r="P955" i="12"/>
  <c r="P1156" i="12"/>
  <c r="P1502" i="12"/>
  <c r="P1794" i="12"/>
  <c r="P1447" i="12"/>
  <c r="P1718" i="12"/>
  <c r="P1586" i="12"/>
  <c r="P1756" i="12"/>
  <c r="P1681" i="12"/>
  <c r="P1571" i="12"/>
  <c r="P1649" i="12"/>
  <c r="P1595" i="12"/>
  <c r="P1430" i="12"/>
  <c r="P1585" i="12"/>
  <c r="P1382" i="12"/>
  <c r="P1258" i="12"/>
  <c r="P1124" i="12"/>
  <c r="P927" i="12"/>
  <c r="P804" i="12"/>
  <c r="P646" i="12"/>
  <c r="P570" i="12"/>
  <c r="P464" i="12"/>
  <c r="P1697" i="12"/>
  <c r="P1379" i="12"/>
  <c r="P1288" i="12"/>
  <c r="P1232" i="12"/>
  <c r="P1113" i="12"/>
  <c r="P1023" i="12"/>
  <c r="P890" i="12"/>
  <c r="P775" i="12"/>
  <c r="P643" i="12"/>
  <c r="P482" i="12"/>
  <c r="P344" i="12"/>
  <c r="P268" i="12"/>
  <c r="P1725" i="12"/>
  <c r="P1653" i="12"/>
  <c r="P1298" i="12"/>
  <c r="P1214" i="12"/>
  <c r="P1020" i="12"/>
  <c r="P772" i="12"/>
  <c r="P718" i="12"/>
  <c r="P557" i="12"/>
  <c r="P367" i="12"/>
  <c r="P1568" i="12"/>
  <c r="P1307" i="12"/>
  <c r="P1264" i="12"/>
  <c r="P2172" i="12"/>
  <c r="P1881" i="12"/>
  <c r="P2141" i="12"/>
  <c r="P1835" i="12"/>
  <c r="P2531" i="12"/>
  <c r="P2199" i="12"/>
  <c r="P2112" i="12"/>
  <c r="P2173" i="12"/>
  <c r="P2202" i="12"/>
  <c r="P2612" i="12"/>
  <c r="P1887" i="12"/>
  <c r="P2131" i="12"/>
  <c r="P2097" i="12"/>
  <c r="P1886" i="12"/>
  <c r="P1882" i="12"/>
  <c r="P1810" i="12"/>
  <c r="P2643" i="12"/>
  <c r="P2204" i="12"/>
  <c r="P1879" i="12"/>
  <c r="P2120" i="12"/>
  <c r="P2207" i="12"/>
  <c r="P2620" i="12"/>
  <c r="P1892" i="12"/>
  <c r="P2139" i="12"/>
  <c r="P2184" i="12"/>
  <c r="P2105" i="12"/>
  <c r="P1891" i="12"/>
  <c r="P1900" i="12"/>
  <c r="P1818" i="12"/>
  <c r="P2651" i="12"/>
  <c r="P2093" i="12"/>
  <c r="P2219" i="12"/>
  <c r="P2128" i="12"/>
  <c r="P2181" i="12"/>
  <c r="P2212" i="12"/>
  <c r="P2633" i="12"/>
  <c r="P1826" i="12"/>
  <c r="P2147" i="12"/>
  <c r="P2255" i="12"/>
  <c r="P2669" i="12"/>
  <c r="P2170" i="12"/>
  <c r="P2240" i="12"/>
  <c r="P2737" i="12"/>
  <c r="P2110" i="12"/>
  <c r="P2168" i="12"/>
  <c r="P1854" i="12"/>
  <c r="P2664" i="12"/>
  <c r="P2162" i="12"/>
  <c r="P1856" i="12"/>
  <c r="P1857" i="12"/>
  <c r="P2166" i="12"/>
  <c r="P1809" i="12"/>
  <c r="P2140" i="12"/>
  <c r="P2587" i="12"/>
  <c r="P1896" i="12"/>
  <c r="P2661" i="12"/>
  <c r="P2812" i="12"/>
  <c r="P2889" i="12"/>
  <c r="P1820" i="12"/>
  <c r="P1897" i="12"/>
  <c r="P2529" i="12"/>
  <c r="P1853" i="12"/>
  <c r="P1890" i="12"/>
  <c r="P2607" i="12"/>
  <c r="P2670" i="12"/>
  <c r="P2795" i="12"/>
  <c r="P1816" i="12"/>
  <c r="P2143" i="12"/>
  <c r="P2631" i="12"/>
  <c r="P1811" i="12"/>
  <c r="P2107" i="12"/>
  <c r="P2214" i="12"/>
  <c r="P2626" i="12"/>
  <c r="P2153" i="12"/>
  <c r="P2582" i="12"/>
  <c r="P2719" i="12"/>
  <c r="P2841" i="12"/>
  <c r="P2111" i="12"/>
  <c r="P2195" i="12"/>
  <c r="P2544" i="12"/>
  <c r="P2619" i="12"/>
  <c r="P2709" i="12"/>
  <c r="P2786" i="12"/>
  <c r="P2863" i="12"/>
  <c r="P1884" i="12"/>
  <c r="P2164" i="12"/>
  <c r="P2629" i="12"/>
  <c r="P2704" i="12"/>
  <c r="P2805" i="12"/>
  <c r="P2167" i="12"/>
  <c r="P2211" i="12"/>
  <c r="P2568" i="12"/>
  <c r="P2681" i="12"/>
  <c r="P2784" i="12"/>
  <c r="P2555" i="12"/>
  <c r="P2605" i="12"/>
  <c r="P2644" i="12"/>
  <c r="P2712" i="12"/>
  <c r="P2755" i="12"/>
  <c r="P2800" i="12"/>
  <c r="P2561" i="12"/>
  <c r="P2608" i="12"/>
  <c r="P2718" i="12"/>
  <c r="P2824" i="12"/>
  <c r="P2723" i="12"/>
  <c r="P2763" i="12"/>
  <c r="P2801" i="12"/>
  <c r="P2533" i="12"/>
  <c r="P2599" i="12"/>
  <c r="P2658" i="12"/>
  <c r="P2708" i="12"/>
  <c r="P2754" i="12"/>
  <c r="P2883" i="12"/>
  <c r="P2821" i="12"/>
  <c r="P2881" i="12"/>
  <c r="P2866" i="12"/>
  <c r="P2856" i="12"/>
  <c r="P2794" i="12"/>
  <c r="P2830" i="12"/>
  <c r="P2877" i="12"/>
  <c r="P1868" i="12"/>
  <c r="P1845" i="12"/>
  <c r="P1864" i="12"/>
  <c r="P2679" i="12"/>
  <c r="P1844" i="12"/>
  <c r="P2178" i="12"/>
  <c r="P1871" i="12"/>
  <c r="P2165" i="12"/>
  <c r="P2724" i="12"/>
  <c r="P1814" i="12"/>
  <c r="P2174" i="12"/>
  <c r="P1817" i="12"/>
  <c r="P1867" i="12"/>
  <c r="P2249" i="12"/>
  <c r="P2595" i="12"/>
  <c r="P1901" i="12"/>
  <c r="P2671" i="12"/>
  <c r="P2820" i="12"/>
  <c r="P1825" i="12"/>
  <c r="P2155" i="12"/>
  <c r="P2638" i="12"/>
  <c r="P1823" i="12"/>
  <c r="P1895" i="12"/>
  <c r="P2101" i="12"/>
  <c r="P2688" i="12"/>
  <c r="P2803" i="12"/>
  <c r="P1898" i="12"/>
  <c r="P2759" i="12"/>
  <c r="P2117" i="12"/>
  <c r="P2221" i="12"/>
  <c r="P2764" i="12"/>
  <c r="P1903" i="12"/>
  <c r="P2210" i="12"/>
  <c r="P2538" i="12"/>
  <c r="P2592" i="12"/>
  <c r="P2734" i="12"/>
  <c r="P2849" i="12"/>
  <c r="P2116" i="12"/>
  <c r="P2169" i="12"/>
  <c r="P2203" i="12"/>
  <c r="P2235" i="12"/>
  <c r="P2552" i="12"/>
  <c r="P2647" i="12"/>
  <c r="P2717" i="12"/>
  <c r="P2810" i="12"/>
  <c r="P2871" i="12"/>
  <c r="P1889" i="12"/>
  <c r="P2099" i="12"/>
  <c r="P2129" i="12"/>
  <c r="P2218" i="12"/>
  <c r="P2634" i="12"/>
  <c r="P2743" i="12"/>
  <c r="P2175" i="12"/>
  <c r="P2223" i="12"/>
  <c r="P2573" i="12"/>
  <c r="P2707" i="12"/>
  <c r="P2792" i="12"/>
  <c r="P2760" i="12"/>
  <c r="P2566" i="12"/>
  <c r="P2672" i="12"/>
  <c r="P2872" i="12"/>
  <c r="P2623" i="12"/>
  <c r="P2677" i="12"/>
  <c r="P2806" i="12"/>
  <c r="P2543" i="12"/>
  <c r="P2606" i="12"/>
  <c r="P2666" i="12"/>
  <c r="P2716" i="12"/>
  <c r="P2761" i="12"/>
  <c r="P2891" i="12"/>
  <c r="P2886" i="12"/>
  <c r="P2819" i="12"/>
  <c r="P2861" i="12"/>
  <c r="P2802" i="12"/>
  <c r="P2838" i="12"/>
  <c r="P1831" i="12"/>
  <c r="P1876" i="12"/>
  <c r="P1850" i="12"/>
  <c r="P1827" i="12"/>
  <c r="P2747" i="12"/>
  <c r="P2186" i="12"/>
  <c r="P2227" i="12"/>
  <c r="P2729" i="12"/>
  <c r="P1859" i="12"/>
  <c r="P2176" i="12"/>
  <c r="P1819" i="12"/>
  <c r="P1872" i="12"/>
  <c r="P2182" i="12"/>
  <c r="P1829" i="12"/>
  <c r="P2603" i="12"/>
  <c r="P2676" i="12"/>
  <c r="P2828" i="12"/>
  <c r="P1832" i="12"/>
  <c r="P2187" i="12"/>
  <c r="P2646" i="12"/>
  <c r="P1858" i="12"/>
  <c r="P2135" i="12"/>
  <c r="P2615" i="12"/>
  <c r="P2693" i="12"/>
  <c r="P1821" i="12"/>
  <c r="P1863" i="12"/>
  <c r="P2151" i="12"/>
  <c r="P2257" i="12"/>
  <c r="P2579" i="12"/>
  <c r="P2769" i="12"/>
  <c r="P1861" i="12"/>
  <c r="P2125" i="12"/>
  <c r="P2229" i="12"/>
  <c r="P2772" i="12"/>
  <c r="P2098" i="12"/>
  <c r="P2163" i="12"/>
  <c r="P2217" i="12"/>
  <c r="P2546" i="12"/>
  <c r="P2600" i="12"/>
  <c r="P2742" i="12"/>
  <c r="P2857" i="12"/>
  <c r="P2208" i="12"/>
  <c r="P2560" i="12"/>
  <c r="P2668" i="12"/>
  <c r="P2727" i="12"/>
  <c r="P2815" i="12"/>
  <c r="P1862" i="12"/>
  <c r="P1894" i="12"/>
  <c r="P2104" i="12"/>
  <c r="P2180" i="12"/>
  <c r="P2642" i="12"/>
  <c r="P2773" i="12"/>
  <c r="P2114" i="12"/>
  <c r="P2183" i="12"/>
  <c r="P2228" i="12"/>
  <c r="P2596" i="12"/>
  <c r="P2715" i="12"/>
  <c r="P2808" i="12"/>
  <c r="P2534" i="12"/>
  <c r="P2563" i="12"/>
  <c r="P2622" i="12"/>
  <c r="P2720" i="12"/>
  <c r="P2767" i="12"/>
  <c r="P2571" i="12"/>
  <c r="P2625" i="12"/>
  <c r="P2758" i="12"/>
  <c r="P2880" i="12"/>
  <c r="P2690" i="12"/>
  <c r="P2736" i="12"/>
  <c r="P2867" i="12"/>
  <c r="P2551" i="12"/>
  <c r="P2611" i="12"/>
  <c r="P2721" i="12"/>
  <c r="P2768" i="12"/>
  <c r="P2785" i="12"/>
  <c r="P2829" i="12"/>
  <c r="P2827" i="12"/>
  <c r="P2879" i="12"/>
  <c r="P2799" i="12"/>
  <c r="P2869" i="12"/>
  <c r="P2846" i="12"/>
  <c r="P2126" i="12"/>
  <c r="P2189" i="12"/>
  <c r="P1874" i="12"/>
  <c r="P2115" i="12"/>
  <c r="P2215" i="12"/>
  <c r="P1834" i="12"/>
  <c r="P1842" i="12"/>
  <c r="P2757" i="12"/>
  <c r="P1812" i="12"/>
  <c r="P2549" i="12"/>
  <c r="P2697" i="12"/>
  <c r="P2852" i="12"/>
  <c r="P1807" i="12"/>
  <c r="P2113" i="12"/>
  <c r="P2225" i="12"/>
  <c r="P2667" i="12"/>
  <c r="P1838" i="12"/>
  <c r="P1875" i="12"/>
  <c r="P2236" i="12"/>
  <c r="P2652" i="12"/>
  <c r="P2714" i="12"/>
  <c r="P1841" i="12"/>
  <c r="P1878" i="12"/>
  <c r="P2096" i="12"/>
  <c r="P2226" i="12"/>
  <c r="P2597" i="12"/>
  <c r="P2790" i="12"/>
  <c r="P1836" i="12"/>
  <c r="P1873" i="12"/>
  <c r="P2191" i="12"/>
  <c r="P2252" i="12"/>
  <c r="P2108" i="12"/>
  <c r="P2179" i="12"/>
  <c r="P2237" i="12"/>
  <c r="P2567" i="12"/>
  <c r="P2641" i="12"/>
  <c r="P2762" i="12"/>
  <c r="P2185" i="12"/>
  <c r="P2575" i="12"/>
  <c r="P2691" i="12"/>
  <c r="P2839" i="12"/>
  <c r="P2119" i="12"/>
  <c r="P2149" i="12"/>
  <c r="P2198" i="12"/>
  <c r="P2243" i="12"/>
  <c r="P2593" i="12"/>
  <c r="P2686" i="12"/>
  <c r="P2132" i="12"/>
  <c r="P2251" i="12"/>
  <c r="P2542" i="12"/>
  <c r="P2609" i="12"/>
  <c r="P2738" i="12"/>
  <c r="P2853" i="12"/>
  <c r="P2590" i="12"/>
  <c r="P2689" i="12"/>
  <c r="P2735" i="12"/>
  <c r="P2545" i="12"/>
  <c r="P2898" i="12"/>
  <c r="P2548" i="12"/>
  <c r="P2650" i="12"/>
  <c r="P2746" i="12"/>
  <c r="P2574" i="12"/>
  <c r="P2635" i="12"/>
  <c r="P2685" i="12"/>
  <c r="P2731" i="12"/>
  <c r="P2862" i="12"/>
  <c r="P2842" i="12"/>
  <c r="P2796" i="12"/>
  <c r="P2835" i="12"/>
  <c r="P2887" i="12"/>
  <c r="P2864" i="12"/>
  <c r="P2152" i="12"/>
  <c r="P1294" i="12"/>
  <c r="P1476" i="12"/>
  <c r="P1088" i="12"/>
  <c r="P1583" i="12"/>
  <c r="P790" i="12"/>
  <c r="P993" i="12"/>
  <c r="P335" i="12"/>
  <c r="P908" i="12"/>
  <c r="P696" i="12"/>
  <c r="P439" i="12"/>
  <c r="P1608" i="12"/>
  <c r="P1126" i="12"/>
  <c r="P781" i="12"/>
  <c r="P96" i="12"/>
  <c r="P255" i="12"/>
  <c r="P140" i="12"/>
  <c r="P1076" i="12"/>
  <c r="P491" i="12"/>
  <c r="P599" i="12"/>
  <c r="P1089" i="12"/>
  <c r="P286" i="12"/>
  <c r="P1490" i="12"/>
  <c r="P1383" i="12"/>
  <c r="P1231" i="12"/>
  <c r="P905" i="12"/>
  <c r="P1773" i="12"/>
  <c r="P1182" i="12"/>
  <c r="P1215" i="12"/>
  <c r="P1025" i="12"/>
  <c r="P1631" i="12"/>
  <c r="P1344" i="12"/>
  <c r="P192" i="12"/>
  <c r="P135" i="12"/>
  <c r="P131" i="12"/>
  <c r="P308" i="12"/>
  <c r="P333" i="12"/>
  <c r="P1178" i="12"/>
  <c r="P323" i="12"/>
  <c r="P1353" i="12"/>
  <c r="P1099" i="12"/>
  <c r="P1042" i="12"/>
  <c r="P1700" i="12"/>
  <c r="P1570" i="12"/>
  <c r="P1440" i="12"/>
  <c r="P699" i="12"/>
  <c r="P964" i="12"/>
  <c r="P660" i="12"/>
  <c r="P324" i="12"/>
  <c r="P170" i="12"/>
  <c r="P1159" i="12"/>
  <c r="P142" i="12"/>
  <c r="P28" i="12"/>
  <c r="P997" i="12"/>
  <c r="P1044" i="12"/>
  <c r="P312" i="12"/>
  <c r="P285" i="12"/>
  <c r="P167" i="12"/>
  <c r="P680" i="12"/>
  <c r="P166" i="12"/>
  <c r="P1696" i="12"/>
  <c r="P1747" i="12"/>
  <c r="P1695" i="12"/>
  <c r="P1770" i="12"/>
  <c r="P1340" i="12"/>
  <c r="P1611" i="12"/>
  <c r="P681" i="12"/>
  <c r="P1537" i="12"/>
  <c r="P663" i="12"/>
  <c r="P1073" i="12"/>
  <c r="P195" i="12"/>
  <c r="P103" i="12"/>
  <c r="P1136" i="12"/>
  <c r="P1094" i="12"/>
  <c r="P235" i="12"/>
  <c r="P64" i="12"/>
  <c r="P4" i="12"/>
  <c r="P591" i="12"/>
  <c r="P1253" i="12"/>
  <c r="P97" i="12"/>
  <c r="P1634" i="12"/>
  <c r="P1375" i="12"/>
  <c r="P267" i="12"/>
  <c r="P29" i="12"/>
  <c r="P915" i="12"/>
  <c r="P143" i="12"/>
  <c r="P1084" i="12"/>
  <c r="P313" i="12"/>
  <c r="P1052" i="12"/>
  <c r="P802" i="12"/>
  <c r="P505" i="12"/>
  <c r="P309" i="12"/>
  <c r="P194" i="12"/>
  <c r="P70" i="12"/>
  <c r="P193" i="12"/>
  <c r="P1271" i="12"/>
  <c r="P84" i="12"/>
  <c r="P523" i="12"/>
  <c r="P117" i="12"/>
  <c r="P26" i="12"/>
  <c r="P311" i="12"/>
  <c r="P114" i="12"/>
  <c r="P584" i="12"/>
  <c r="P1225" i="12"/>
  <c r="P604" i="12"/>
  <c r="P7" i="12"/>
  <c r="P113" i="12"/>
  <c r="P1798" i="12"/>
  <c r="P1719" i="12"/>
  <c r="P1677" i="12"/>
  <c r="P1635" i="12"/>
  <c r="P1591" i="12"/>
  <c r="P1501" i="12"/>
  <c r="P1627" i="12"/>
  <c r="P1539" i="12"/>
  <c r="P1503" i="12"/>
  <c r="P1472" i="12"/>
  <c r="P1426" i="12"/>
  <c r="P1805" i="12"/>
  <c r="P1764" i="12"/>
  <c r="P1716" i="12"/>
  <c r="P1647" i="12"/>
  <c r="P1602" i="12"/>
  <c r="P1723" i="12"/>
  <c r="P1676" i="12"/>
  <c r="P1466" i="12"/>
  <c r="P1425" i="12"/>
  <c r="P1386" i="12"/>
  <c r="P1356" i="12"/>
  <c r="P1661" i="12"/>
  <c r="P1572" i="12"/>
  <c r="P1473" i="12"/>
  <c r="P1313" i="12"/>
  <c r="P1235" i="12"/>
  <c r="P1171" i="12"/>
  <c r="P1108" i="12"/>
  <c r="P1062" i="12"/>
  <c r="P1000" i="12"/>
  <c r="P937" i="12"/>
  <c r="P814" i="12"/>
  <c r="P729" i="12"/>
  <c r="P654" i="12"/>
  <c r="P610" i="12"/>
  <c r="P560" i="12"/>
  <c r="P509" i="12"/>
  <c r="P454" i="12"/>
  <c r="P1788" i="12"/>
  <c r="P1702" i="12"/>
  <c r="P1625" i="12"/>
  <c r="P1496" i="12"/>
  <c r="P1397" i="12"/>
  <c r="P1275" i="12"/>
  <c r="P1245" i="12"/>
  <c r="P1043" i="12"/>
  <c r="P1010" i="12"/>
  <c r="P944" i="12"/>
  <c r="P880" i="12"/>
  <c r="P811" i="12"/>
  <c r="P767" i="12"/>
  <c r="P695" i="12"/>
  <c r="P628" i="12"/>
  <c r="P537" i="12"/>
  <c r="P451" i="12"/>
  <c r="P396" i="12"/>
  <c r="P326" i="12"/>
  <c r="P281" i="12"/>
  <c r="P224" i="12"/>
  <c r="P1748" i="12"/>
  <c r="P1648" i="12"/>
  <c r="P1519" i="12"/>
  <c r="P1441" i="12"/>
  <c r="P1237" i="12"/>
  <c r="P1209" i="12"/>
  <c r="P1165" i="12"/>
  <c r="P1110" i="12"/>
  <c r="P821" i="12"/>
  <c r="P731" i="12"/>
  <c r="P656" i="12"/>
  <c r="P612" i="12"/>
  <c r="P562" i="12"/>
  <c r="P524" i="12"/>
  <c r="P474" i="12"/>
  <c r="P372" i="12"/>
  <c r="P315" i="12"/>
  <c r="P198" i="12"/>
  <c r="P1624" i="12"/>
  <c r="P1358" i="12"/>
  <c r="P1034" i="12"/>
  <c r="P1713" i="12"/>
  <c r="P1437" i="12"/>
  <c r="P1786" i="12"/>
  <c r="P1257" i="12"/>
  <c r="P1489" i="12"/>
  <c r="P1125" i="12"/>
  <c r="P945" i="12"/>
  <c r="P1381" i="12"/>
  <c r="P1241" i="12"/>
  <c r="P1098" i="12"/>
  <c r="P960" i="12"/>
  <c r="P1735" i="12"/>
  <c r="P1312" i="12"/>
  <c r="P645" i="12"/>
  <c r="P576" i="12"/>
  <c r="P317" i="12"/>
  <c r="P1445" i="12"/>
  <c r="P1001" i="12"/>
  <c r="P795" i="12"/>
  <c r="P668" i="12"/>
  <c r="P1458" i="12"/>
  <c r="P931" i="12"/>
  <c r="P779" i="12"/>
  <c r="P678" i="12"/>
  <c r="P1197" i="12"/>
  <c r="P866" i="12"/>
  <c r="P316" i="12"/>
  <c r="P227" i="12"/>
  <c r="P162" i="12"/>
  <c r="P1352" i="12"/>
  <c r="P1081" i="12"/>
  <c r="P583" i="12"/>
  <c r="P270" i="12"/>
  <c r="P147" i="12"/>
  <c r="P41" i="12"/>
  <c r="P488" i="12"/>
  <c r="P392" i="12"/>
  <c r="P1115" i="12"/>
  <c r="P79" i="12"/>
  <c r="P1621" i="12"/>
  <c r="P818" i="12"/>
  <c r="P168" i="12"/>
  <c r="P24" i="12"/>
  <c r="P169" i="12"/>
  <c r="P873" i="12"/>
  <c r="P786" i="12"/>
  <c r="P489" i="12"/>
  <c r="P293" i="12"/>
  <c r="P186" i="12"/>
  <c r="P62" i="12"/>
  <c r="P1047" i="12"/>
  <c r="P1162" i="12"/>
  <c r="P40" i="12"/>
  <c r="P510" i="12"/>
  <c r="P269" i="12"/>
  <c r="P109" i="12"/>
  <c r="P46" i="12"/>
  <c r="P837" i="12"/>
  <c r="P538" i="12"/>
  <c r="P483" i="12"/>
  <c r="P175" i="12"/>
  <c r="P106" i="12"/>
  <c r="P1233" i="12"/>
  <c r="P496" i="12"/>
  <c r="P1183" i="12"/>
  <c r="P1261" i="12"/>
  <c r="P55" i="12"/>
  <c r="P1744" i="12"/>
  <c r="P1701" i="12"/>
  <c r="P1655" i="12"/>
  <c r="P1564" i="12"/>
  <c r="P1488" i="12"/>
  <c r="P1439" i="12"/>
  <c r="P1406" i="12"/>
  <c r="P1751" i="12"/>
  <c r="P1521" i="12"/>
  <c r="P1493" i="12"/>
  <c r="P1449" i="12"/>
  <c r="P1413" i="12"/>
  <c r="P1787" i="12"/>
  <c r="P1703" i="12"/>
  <c r="P1622" i="12"/>
  <c r="P1584" i="12"/>
  <c r="P1551" i="12"/>
  <c r="P1705" i="12"/>
  <c r="P1664" i="12"/>
  <c r="P1553" i="12"/>
  <c r="P1520" i="12"/>
  <c r="P1448" i="12"/>
  <c r="P1412" i="12"/>
  <c r="P1376" i="12"/>
  <c r="P1791" i="12"/>
  <c r="P1636" i="12"/>
  <c r="P1512" i="12"/>
  <c r="P1408" i="12"/>
  <c r="P1341" i="12"/>
  <c r="P1291" i="12"/>
  <c r="P1212" i="12"/>
  <c r="P1151" i="12"/>
  <c r="P1085" i="12"/>
  <c r="P1046" i="12"/>
  <c r="P980" i="12"/>
  <c r="P922" i="12"/>
  <c r="P865" i="12"/>
  <c r="P778" i="12"/>
  <c r="P708" i="12"/>
  <c r="P636" i="12"/>
  <c r="P592" i="12"/>
  <c r="P545" i="12"/>
  <c r="P485" i="12"/>
  <c r="P424" i="12"/>
  <c r="P1728" i="12"/>
  <c r="P1530" i="12"/>
  <c r="P1478" i="12"/>
  <c r="P1374" i="12"/>
  <c r="P1265" i="12"/>
  <c r="P1176" i="12"/>
  <c r="P1133" i="12"/>
  <c r="P1100" i="12"/>
  <c r="P1072" i="12"/>
  <c r="P1035" i="12"/>
  <c r="P985" i="12"/>
  <c r="P919" i="12"/>
  <c r="P849" i="12"/>
  <c r="P793" i="12"/>
  <c r="P749" i="12"/>
  <c r="P669" i="12"/>
  <c r="P597" i="12"/>
  <c r="P506" i="12"/>
  <c r="P431" i="12"/>
  <c r="P375" i="12"/>
  <c r="P260" i="12"/>
  <c r="P1686" i="12"/>
  <c r="P1558" i="12"/>
  <c r="P1462" i="12"/>
  <c r="P1423" i="12"/>
  <c r="P1343" i="12"/>
  <c r="P1097" i="12"/>
  <c r="P1040" i="12"/>
  <c r="P1002" i="12"/>
  <c r="P859" i="12"/>
  <c r="P710" i="12"/>
  <c r="P594" i="12"/>
  <c r="P552" i="12"/>
  <c r="P516" i="12"/>
  <c r="P443" i="12"/>
  <c r="P349" i="12"/>
  <c r="P252" i="12"/>
  <c r="P1555" i="12"/>
  <c r="P1345" i="12"/>
  <c r="P1112" i="12"/>
  <c r="P1022" i="12"/>
  <c r="P1604" i="12"/>
  <c r="P1531" i="12"/>
  <c r="P1104" i="12"/>
  <c r="P1301" i="12"/>
  <c r="P1187" i="12"/>
  <c r="P1083" i="12"/>
  <c r="P1559" i="12"/>
  <c r="P1316" i="12"/>
  <c r="P1228" i="12"/>
  <c r="P1174" i="12"/>
  <c r="P1017" i="12"/>
  <c r="P1623" i="12"/>
  <c r="P978" i="12"/>
  <c r="P751" i="12"/>
  <c r="P697" i="12"/>
  <c r="P624" i="12"/>
  <c r="P983" i="12"/>
  <c r="P712" i="12"/>
  <c r="P650" i="12"/>
  <c r="P382" i="12"/>
  <c r="P322" i="12"/>
  <c r="P1682" i="12"/>
  <c r="P1119" i="12"/>
  <c r="P882" i="12"/>
  <c r="P613" i="12"/>
  <c r="P1037" i="12"/>
  <c r="P941" i="12"/>
  <c r="P848" i="12"/>
  <c r="P688" i="12"/>
  <c r="P521" i="12"/>
  <c r="P407" i="12"/>
  <c r="P196" i="12"/>
  <c r="P141" i="12"/>
  <c r="P1292" i="12"/>
  <c r="P1049" i="12"/>
  <c r="P417" i="12"/>
  <c r="P244" i="12"/>
  <c r="P134" i="12"/>
  <c r="P60" i="12"/>
  <c r="P1210" i="12"/>
  <c r="P263" i="12"/>
  <c r="P935" i="12"/>
  <c r="P363" i="12"/>
  <c r="P1801" i="12"/>
  <c r="P1443" i="12"/>
  <c r="P107" i="12"/>
  <c r="P517" i="12"/>
  <c r="P920" i="12"/>
  <c r="P74" i="12"/>
  <c r="P182" i="12"/>
  <c r="P747" i="12"/>
  <c r="P435" i="12"/>
  <c r="P246" i="12"/>
  <c r="P136" i="12"/>
  <c r="P13" i="12"/>
  <c r="P1024" i="12"/>
  <c r="P855" i="12"/>
  <c r="P860" i="12"/>
  <c r="P807" i="12"/>
  <c r="P549" i="12"/>
  <c r="P432" i="12"/>
  <c r="P214" i="12"/>
  <c r="P569" i="12"/>
  <c r="P90" i="12"/>
  <c r="P1016" i="12"/>
  <c r="P340" i="12"/>
  <c r="P917" i="12"/>
  <c r="P1772" i="12"/>
  <c r="P1737" i="12"/>
  <c r="P1529" i="12"/>
  <c r="P1398" i="12"/>
  <c r="P1790" i="12"/>
  <c r="P1706" i="12"/>
  <c r="P1650" i="12"/>
  <c r="P1607" i="12"/>
  <c r="P1561" i="12"/>
  <c r="P1516" i="12"/>
  <c r="P1734" i="12"/>
  <c r="P1698" i="12"/>
  <c r="P1662" i="12"/>
  <c r="P1617" i="12"/>
  <c r="P1579" i="12"/>
  <c r="P1693" i="12"/>
  <c r="P1659" i="12"/>
  <c r="P1614" i="12"/>
  <c r="P1515" i="12"/>
  <c r="P1484" i="12"/>
  <c r="P1333" i="12"/>
  <c r="P1783" i="12"/>
  <c r="P1628" i="12"/>
  <c r="P1499" i="12"/>
  <c r="P1400" i="12"/>
  <c r="P1336" i="12"/>
  <c r="P1283" i="12"/>
  <c r="P1207" i="12"/>
  <c r="P1143" i="12"/>
  <c r="P1080" i="12"/>
  <c r="P972" i="12"/>
  <c r="P914" i="12"/>
  <c r="P852" i="12"/>
  <c r="P770" i="12"/>
  <c r="P690" i="12"/>
  <c r="P587" i="12"/>
  <c r="P480" i="12"/>
  <c r="P414" i="12"/>
  <c r="P1720" i="12"/>
  <c r="P1651" i="12"/>
  <c r="P1465" i="12"/>
  <c r="P1369" i="12"/>
  <c r="P1293" i="12"/>
  <c r="P1260" i="12"/>
  <c r="P1219" i="12"/>
  <c r="P977" i="12"/>
  <c r="P906" i="12"/>
  <c r="P841" i="12"/>
  <c r="P788" i="12"/>
  <c r="P736" i="12"/>
  <c r="P659" i="12"/>
  <c r="P580" i="12"/>
  <c r="P498" i="12"/>
  <c r="P421" i="12"/>
  <c r="P360" i="12"/>
  <c r="P310" i="12"/>
  <c r="P1717" i="12"/>
  <c r="P1673" i="12"/>
  <c r="P1548" i="12"/>
  <c r="P1338" i="12"/>
  <c r="P1247" i="12"/>
  <c r="P1224" i="12"/>
  <c r="P1196" i="12"/>
  <c r="P1145" i="12"/>
  <c r="P895" i="12"/>
  <c r="P854" i="12"/>
  <c r="P759" i="12"/>
  <c r="P625" i="12"/>
  <c r="P393" i="12"/>
  <c r="P229" i="12"/>
  <c r="P1750" i="12"/>
  <c r="P1396" i="12"/>
  <c r="P1218" i="12"/>
  <c r="P1071" i="12"/>
  <c r="P1685" i="12"/>
  <c r="P1518" i="12"/>
  <c r="P1599" i="12"/>
  <c r="P1523" i="12"/>
  <c r="P1280" i="12"/>
  <c r="P1070" i="12"/>
  <c r="P1668" i="12"/>
  <c r="P1554" i="12"/>
  <c r="P1306" i="12"/>
  <c r="P1166" i="12"/>
  <c r="P970" i="12"/>
  <c r="P743" i="12"/>
  <c r="P689" i="12"/>
  <c r="P548" i="12"/>
  <c r="P351" i="12"/>
  <c r="P1427" i="12"/>
  <c r="P975" i="12"/>
  <c r="P766" i="12"/>
  <c r="P573" i="12"/>
  <c r="P1594" i="12"/>
  <c r="P1111" i="12"/>
  <c r="P869" i="12"/>
  <c r="P740" i="12"/>
  <c r="P595" i="12"/>
  <c r="P295" i="12"/>
  <c r="P133" i="12"/>
  <c r="P1263" i="12"/>
  <c r="P784" i="12"/>
  <c r="P386" i="12"/>
  <c r="P215" i="12"/>
  <c r="P126" i="12"/>
  <c r="P52" i="12"/>
  <c r="P1290" i="12"/>
  <c r="P355" i="12"/>
  <c r="P1730" i="12"/>
  <c r="P1438" i="12"/>
  <c r="P370" i="12"/>
  <c r="P207" i="12"/>
  <c r="P99" i="12"/>
  <c r="P1202" i="12"/>
  <c r="P475" i="12"/>
  <c r="P1282" i="12"/>
  <c r="P868" i="12"/>
  <c r="P45" i="12"/>
  <c r="P137" i="12"/>
  <c r="P616" i="12"/>
  <c r="P419" i="12"/>
  <c r="P128" i="12"/>
  <c r="P1577" i="12"/>
  <c r="P1576" i="12"/>
  <c r="P1082" i="12"/>
  <c r="P615" i="12"/>
  <c r="P951" i="12"/>
  <c r="P469" i="12"/>
  <c r="P698" i="12"/>
  <c r="P405" i="12"/>
  <c r="P342" i="12"/>
  <c r="P341" i="12"/>
  <c r="P512" i="12"/>
  <c r="P10" i="12"/>
  <c r="P187" i="12"/>
  <c r="P1060" i="12"/>
  <c r="P30" i="12"/>
  <c r="P161" i="12"/>
  <c r="P1256" i="12"/>
  <c r="P180" i="12"/>
  <c r="P525" i="12"/>
  <c r="P876" i="12"/>
  <c r="P1251" i="12"/>
  <c r="P130" i="12"/>
  <c r="P319" i="12"/>
  <c r="P470" i="12"/>
  <c r="P499" i="12"/>
  <c r="P579" i="12"/>
  <c r="P853" i="12"/>
  <c r="P191" i="12"/>
  <c r="P243" i="12"/>
  <c r="P455" i="12"/>
  <c r="P494" i="12"/>
  <c r="P226" i="12"/>
  <c r="P1107" i="12"/>
  <c r="P371" i="12"/>
  <c r="P925" i="12"/>
  <c r="P1248" i="12"/>
  <c r="P111" i="12"/>
  <c r="P871" i="12"/>
  <c r="P1246" i="12"/>
  <c r="P21" i="12"/>
  <c r="P78" i="12"/>
  <c r="P144" i="12"/>
  <c r="P212" i="12"/>
  <c r="P256" i="12"/>
  <c r="P346" i="12"/>
  <c r="P445" i="12"/>
  <c r="P531" i="12"/>
  <c r="P760" i="12"/>
  <c r="P50" i="12"/>
  <c r="P347" i="12"/>
  <c r="P1170" i="12"/>
  <c r="P116" i="12"/>
  <c r="P685" i="12"/>
  <c r="P1021" i="12"/>
  <c r="P156" i="12"/>
  <c r="P535" i="12"/>
  <c r="P933" i="12"/>
  <c r="P65" i="12"/>
  <c r="P139" i="12"/>
  <c r="P189" i="12"/>
  <c r="P1385" i="12"/>
  <c r="P1451" i="12"/>
  <c r="P1670" i="12"/>
  <c r="P129" i="12"/>
  <c r="P622" i="12"/>
  <c r="P1266" i="12"/>
  <c r="P863" i="12"/>
  <c r="P504" i="12"/>
  <c r="P902" i="12"/>
  <c r="P68" i="12"/>
  <c r="P110" i="12"/>
  <c r="P155" i="12"/>
  <c r="P223" i="12"/>
  <c r="P283" i="12"/>
  <c r="P394" i="12"/>
  <c r="P606" i="12"/>
  <c r="P950" i="12"/>
  <c r="P1096" i="12"/>
  <c r="P1268" i="12"/>
  <c r="P1357" i="12"/>
  <c r="P146" i="12"/>
  <c r="P183" i="12"/>
  <c r="P240" i="12"/>
  <c r="P337" i="12"/>
  <c r="P376" i="12"/>
  <c r="P415" i="12"/>
  <c r="P492" i="12"/>
  <c r="P526" i="12"/>
  <c r="P704" i="12"/>
  <c r="P797" i="12"/>
  <c r="P825" i="12"/>
  <c r="P856" i="12"/>
  <c r="P884" i="12"/>
  <c r="P1003" i="12"/>
  <c r="P1053" i="12"/>
  <c r="P438" i="12"/>
  <c r="P634" i="12"/>
  <c r="P709" i="12"/>
  <c r="P758" i="12"/>
  <c r="P843" i="12"/>
  <c r="P913" i="12"/>
  <c r="P1014" i="12"/>
  <c r="P1432" i="12"/>
  <c r="P1550" i="12"/>
  <c r="P348" i="12"/>
  <c r="P553" i="12"/>
  <c r="P694" i="12"/>
  <c r="P774" i="12"/>
  <c r="P823" i="12"/>
  <c r="P1372" i="12"/>
  <c r="P1469" i="12"/>
  <c r="P288" i="12"/>
  <c r="P601" i="12"/>
  <c r="P653" i="12"/>
  <c r="P769" i="12"/>
  <c r="P986" i="12"/>
  <c r="P1367" i="12"/>
  <c r="P1639" i="12"/>
  <c r="P1761" i="12"/>
  <c r="P741" i="12"/>
  <c r="P1106" i="12"/>
  <c r="P1179" i="12"/>
  <c r="P1324" i="12"/>
  <c r="P1428" i="12"/>
  <c r="P1590" i="12"/>
  <c r="P1093" i="12"/>
  <c r="P1169" i="12"/>
  <c r="P1208" i="12"/>
  <c r="P1309" i="12"/>
  <c r="P1528" i="12"/>
  <c r="P1146" i="12"/>
  <c r="P1304" i="12"/>
  <c r="P1739" i="12"/>
  <c r="P1802" i="12"/>
  <c r="P1206" i="12"/>
  <c r="P1455" i="12"/>
  <c r="P1638" i="12"/>
  <c r="P1726" i="12"/>
  <c r="P1552" i="12"/>
  <c r="P1601" i="12"/>
  <c r="P1755" i="12"/>
  <c r="P961" i="12"/>
  <c r="P1050" i="12"/>
  <c r="P1120" i="12"/>
  <c r="P1157" i="12"/>
  <c r="P1203" i="12"/>
  <c r="P1244" i="12"/>
  <c r="P1274" i="12"/>
  <c r="P1368" i="12"/>
  <c r="P1404" i="12"/>
  <c r="P1495" i="12"/>
  <c r="P1632" i="12"/>
  <c r="P1771" i="12"/>
  <c r="P172" i="12"/>
  <c r="P203" i="12"/>
  <c r="P265" i="12"/>
  <c r="P331" i="12"/>
  <c r="P456" i="12"/>
  <c r="P495" i="12"/>
  <c r="P534" i="12"/>
  <c r="P602" i="12"/>
  <c r="P638" i="12"/>
  <c r="P886" i="12"/>
  <c r="P912" i="12"/>
  <c r="P218" i="12"/>
  <c r="P1128" i="12"/>
  <c r="P321" i="12"/>
  <c r="P1026" i="12"/>
  <c r="P245" i="12"/>
  <c r="P556" i="12"/>
  <c r="P910" i="12"/>
  <c r="P98" i="12"/>
  <c r="P138" i="12"/>
  <c r="P327" i="12"/>
  <c r="P546" i="12"/>
  <c r="P817" i="12"/>
  <c r="P31" i="12"/>
  <c r="P51" i="12"/>
  <c r="P93" i="12"/>
  <c r="P199" i="12"/>
  <c r="P253" i="12"/>
  <c r="P298" i="12"/>
  <c r="P460" i="12"/>
  <c r="P533" i="12"/>
  <c r="P14" i="12"/>
  <c r="P334" i="12"/>
  <c r="P1123" i="12"/>
  <c r="P35" i="12"/>
  <c r="P402" i="12"/>
  <c r="P948" i="12"/>
  <c r="P148" i="12"/>
  <c r="P894" i="12"/>
  <c r="P23" i="12"/>
  <c r="P34" i="12"/>
  <c r="P83" i="12"/>
  <c r="P149" i="12"/>
  <c r="P217" i="12"/>
  <c r="P264" i="12"/>
  <c r="P354" i="12"/>
  <c r="P450" i="12"/>
  <c r="P536" i="12"/>
  <c r="P765" i="12"/>
  <c r="P63" i="12"/>
  <c r="P617" i="12"/>
  <c r="P1180" i="12"/>
  <c r="P132" i="12"/>
  <c r="P831" i="12"/>
  <c r="P43" i="12"/>
  <c r="P271" i="12"/>
  <c r="P551" i="12"/>
  <c r="P1008" i="12"/>
  <c r="P6" i="12"/>
  <c r="P73" i="12"/>
  <c r="P152" i="12"/>
  <c r="P197" i="12"/>
  <c r="P241" i="12"/>
  <c r="P409" i="12"/>
  <c r="P1393" i="12"/>
  <c r="P1459" i="12"/>
  <c r="P1678" i="12"/>
  <c r="P145" i="12"/>
  <c r="P719" i="12"/>
  <c r="P1334" i="12"/>
  <c r="P153" i="12"/>
  <c r="P891" i="12"/>
  <c r="P1063" i="12"/>
  <c r="P185" i="12"/>
  <c r="P530" i="12"/>
  <c r="P938" i="12"/>
  <c r="P11" i="12"/>
  <c r="P76" i="12"/>
  <c r="P118" i="12"/>
  <c r="P163" i="12"/>
  <c r="P231" i="12"/>
  <c r="P291" i="12"/>
  <c r="P404" i="12"/>
  <c r="P614" i="12"/>
  <c r="P1033" i="12"/>
  <c r="P1141" i="12"/>
  <c r="P1276" i="12"/>
  <c r="P1362" i="12"/>
  <c r="P188" i="12"/>
  <c r="P274" i="12"/>
  <c r="P303" i="12"/>
  <c r="P420" i="12"/>
  <c r="P463" i="12"/>
  <c r="P539" i="12"/>
  <c r="P670" i="12"/>
  <c r="P750" i="12"/>
  <c r="P827" i="12"/>
  <c r="P861" i="12"/>
  <c r="P889" i="12"/>
  <c r="P1061" i="12"/>
  <c r="P503" i="12"/>
  <c r="P647" i="12"/>
  <c r="P717" i="12"/>
  <c r="P763" i="12"/>
  <c r="P851" i="12"/>
  <c r="P921" i="12"/>
  <c r="P1032" i="12"/>
  <c r="P1442" i="12"/>
  <c r="P1563" i="12"/>
  <c r="P314" i="12"/>
  <c r="P387" i="12"/>
  <c r="P558" i="12"/>
  <c r="P658" i="12"/>
  <c r="P735" i="12"/>
  <c r="P1377" i="12"/>
  <c r="P1435" i="12"/>
  <c r="P1524" i="12"/>
  <c r="P338" i="12"/>
  <c r="P385" i="12"/>
  <c r="P661" i="12"/>
  <c r="P705" i="12"/>
  <c r="P733" i="12"/>
  <c r="P1273" i="12"/>
  <c r="P1644" i="12"/>
  <c r="P1766" i="12"/>
  <c r="P785" i="12"/>
  <c r="P991" i="12"/>
  <c r="P1114" i="12"/>
  <c r="P1184" i="12"/>
  <c r="P1223" i="12"/>
  <c r="P1533" i="12"/>
  <c r="P1598" i="12"/>
  <c r="P963" i="12"/>
  <c r="P1101" i="12"/>
  <c r="P1319" i="12"/>
  <c r="P1536" i="12"/>
  <c r="P1164" i="12"/>
  <c r="P1314" i="12"/>
  <c r="P1741" i="12"/>
  <c r="P1216" i="12"/>
  <c r="P1463" i="12"/>
  <c r="P1669" i="12"/>
  <c r="P1752" i="12"/>
  <c r="P1557" i="12"/>
  <c r="P1606" i="12"/>
  <c r="P918" i="12"/>
  <c r="P1004" i="12"/>
  <c r="P1091" i="12"/>
  <c r="P1211" i="12"/>
  <c r="P1249" i="12"/>
  <c r="P1317" i="12"/>
  <c r="P1373" i="12"/>
  <c r="P1665" i="12"/>
  <c r="P1779" i="12"/>
  <c r="P208" i="12"/>
  <c r="P273" i="12"/>
  <c r="P302" i="12"/>
  <c r="P336" i="12"/>
  <c r="P380" i="12"/>
  <c r="P416" i="12"/>
  <c r="P461" i="12"/>
  <c r="P442" i="12"/>
  <c r="P33" i="12"/>
  <c r="P278" i="12"/>
  <c r="P1152" i="12"/>
  <c r="P66" i="12"/>
  <c r="P379" i="12"/>
  <c r="P1039" i="12"/>
  <c r="P1329" i="12"/>
  <c r="P95" i="12"/>
  <c r="P300" i="12"/>
  <c r="P566" i="12"/>
  <c r="P928" i="12"/>
  <c r="P56" i="12"/>
  <c r="P151" i="12"/>
  <c r="P369" i="12"/>
  <c r="P478" i="12"/>
  <c r="P507" i="12"/>
  <c r="P829" i="12"/>
  <c r="P101" i="12"/>
  <c r="P204" i="12"/>
  <c r="P261" i="12"/>
  <c r="P306" i="12"/>
  <c r="P465" i="12"/>
  <c r="P502" i="12"/>
  <c r="P541" i="12"/>
  <c r="P577" i="12"/>
  <c r="P27" i="12"/>
  <c r="P368" i="12"/>
  <c r="P1144" i="12"/>
  <c r="P586" i="12"/>
  <c r="P979" i="12"/>
  <c r="P1321" i="12"/>
  <c r="P164" i="12"/>
  <c r="P923" i="12"/>
  <c r="P39" i="12"/>
  <c r="P88" i="12"/>
  <c r="P157" i="12"/>
  <c r="P225" i="12"/>
  <c r="P272" i="12"/>
  <c r="P362" i="12"/>
  <c r="P468" i="12"/>
  <c r="P544" i="12"/>
  <c r="P773" i="12"/>
  <c r="P89" i="12"/>
  <c r="P711" i="12"/>
  <c r="P1279" i="12"/>
  <c r="P847" i="12"/>
  <c r="P1055" i="12"/>
  <c r="P69" i="12"/>
  <c r="P284" i="12"/>
  <c r="P561" i="12"/>
  <c r="P16" i="12"/>
  <c r="P91" i="12"/>
  <c r="P160" i="12"/>
  <c r="P202" i="12"/>
  <c r="P259" i="12"/>
  <c r="P422" i="12"/>
  <c r="P1401" i="12"/>
  <c r="P1580" i="12"/>
  <c r="P1699" i="12"/>
  <c r="P158" i="12"/>
  <c r="P888" i="12"/>
  <c r="P1365" i="12"/>
  <c r="P329" i="12"/>
  <c r="P907" i="12"/>
  <c r="P1079" i="12"/>
  <c r="P53" i="12"/>
  <c r="P250" i="12"/>
  <c r="P543" i="12"/>
  <c r="P969" i="12"/>
  <c r="P19" i="12"/>
  <c r="P81" i="12"/>
  <c r="P171" i="12"/>
  <c r="P236" i="12"/>
  <c r="P299" i="12"/>
  <c r="P412" i="12"/>
  <c r="P619" i="12"/>
  <c r="P1041" i="12"/>
  <c r="P1149" i="12"/>
  <c r="P1284" i="12"/>
  <c r="P1370" i="12"/>
  <c r="P154" i="12"/>
  <c r="P248" i="12"/>
  <c r="P384" i="12"/>
  <c r="P500" i="12"/>
  <c r="P639" i="12"/>
  <c r="P675" i="12"/>
  <c r="P714" i="12"/>
  <c r="P768" i="12"/>
  <c r="P805" i="12"/>
  <c r="P832" i="12"/>
  <c r="P897" i="12"/>
  <c r="P1011" i="12"/>
  <c r="P1129" i="12"/>
  <c r="P542" i="12"/>
  <c r="P655" i="12"/>
  <c r="P725" i="12"/>
  <c r="P771" i="12"/>
  <c r="P864" i="12"/>
  <c r="P926" i="12"/>
  <c r="P1064" i="12"/>
  <c r="P1450" i="12"/>
  <c r="P1589" i="12"/>
  <c r="P356" i="12"/>
  <c r="P395" i="12"/>
  <c r="P563" i="12"/>
  <c r="P621" i="12"/>
  <c r="P702" i="12"/>
  <c r="P748" i="12"/>
  <c r="P787" i="12"/>
  <c r="P830" i="12"/>
  <c r="P1387" i="12"/>
  <c r="P1532" i="12"/>
  <c r="P296" i="12"/>
  <c r="P343" i="12"/>
  <c r="P390" i="12"/>
  <c r="P611" i="12"/>
  <c r="P671" i="12"/>
  <c r="P707" i="12"/>
  <c r="P738" i="12"/>
  <c r="P777" i="12"/>
  <c r="P1281" i="12"/>
  <c r="P1414" i="12"/>
  <c r="P1652" i="12"/>
  <c r="P942" i="12"/>
  <c r="P996" i="12"/>
  <c r="P1122" i="12"/>
  <c r="P1259" i="12"/>
  <c r="P1363" i="12"/>
  <c r="P1541" i="12"/>
  <c r="P999" i="12"/>
  <c r="P1109" i="12"/>
  <c r="P1177" i="12"/>
  <c r="P1213" i="12"/>
  <c r="P1327" i="12"/>
  <c r="P1562" i="12"/>
  <c r="P1172" i="12"/>
  <c r="P1322" i="12"/>
  <c r="P1757" i="12"/>
  <c r="P1286" i="12"/>
  <c r="P1471" i="12"/>
  <c r="P1687" i="12"/>
  <c r="P1760" i="12"/>
  <c r="P1629" i="12"/>
  <c r="P1763" i="12"/>
  <c r="P976" i="12"/>
  <c r="P1009" i="12"/>
  <c r="P1058" i="12"/>
  <c r="P1167" i="12"/>
  <c r="P1254" i="12"/>
  <c r="P1287" i="12"/>
  <c r="P1332" i="12"/>
  <c r="P1378" i="12"/>
  <c r="P1464" i="12"/>
  <c r="P1542" i="12"/>
  <c r="P1675" i="12"/>
  <c r="P177" i="12"/>
  <c r="P466" i="12"/>
  <c r="P511" i="12"/>
  <c r="P572" i="12"/>
  <c r="P607" i="12"/>
  <c r="P1360" i="12"/>
  <c r="P71" i="12"/>
  <c r="P878" i="12"/>
  <c r="P1295" i="12"/>
  <c r="P693" i="12"/>
  <c r="P1102" i="12"/>
  <c r="P20" i="12"/>
  <c r="P127" i="12"/>
  <c r="P366" i="12"/>
  <c r="P657" i="12"/>
  <c r="P1066" i="12"/>
  <c r="P80" i="12"/>
  <c r="P457" i="12"/>
  <c r="P520" i="12"/>
  <c r="P564" i="12"/>
  <c r="P18" i="12"/>
  <c r="P67" i="12"/>
  <c r="P125" i="12"/>
  <c r="P222" i="12"/>
  <c r="P282" i="12"/>
  <c r="P481" i="12"/>
  <c r="P515" i="12"/>
  <c r="P799" i="12"/>
  <c r="P121" i="12"/>
  <c r="P883" i="12"/>
  <c r="P1300" i="12"/>
  <c r="P824" i="12"/>
  <c r="P61" i="12"/>
  <c r="P332" i="12"/>
  <c r="P1150" i="12"/>
  <c r="P3" i="12"/>
  <c r="P54" i="12"/>
  <c r="P112" i="12"/>
  <c r="P181" i="12"/>
  <c r="P301" i="12"/>
  <c r="P427" i="12"/>
  <c r="P497" i="12"/>
  <c r="P666" i="12"/>
  <c r="P794" i="12"/>
  <c r="P150" i="12"/>
  <c r="P904" i="12"/>
  <c r="P58" i="12"/>
  <c r="P410" i="12"/>
  <c r="P930" i="12"/>
  <c r="P1238" i="12"/>
  <c r="P119" i="12"/>
  <c r="P444" i="12"/>
  <c r="P850" i="12"/>
  <c r="P1220" i="12"/>
  <c r="P42" i="12"/>
  <c r="P115" i="12"/>
  <c r="P176" i="12"/>
  <c r="P220" i="12"/>
  <c r="P320" i="12"/>
  <c r="P742" i="12"/>
  <c r="P1433" i="12"/>
  <c r="P1616" i="12"/>
  <c r="P1722" i="12"/>
  <c r="P22" i="12"/>
  <c r="P234" i="12"/>
  <c r="P1068" i="12"/>
  <c r="P667" i="12"/>
  <c r="P958" i="12"/>
  <c r="P1230" i="12"/>
  <c r="P361" i="12"/>
  <c r="P649" i="12"/>
  <c r="P5" i="12"/>
  <c r="P47" i="12"/>
  <c r="P200" i="12"/>
  <c r="P254" i="12"/>
  <c r="P373" i="12"/>
  <c r="P425" i="12"/>
  <c r="P640" i="12"/>
  <c r="P1065" i="12"/>
  <c r="P1185" i="12"/>
  <c r="P1339" i="12"/>
  <c r="P206" i="12"/>
  <c r="P287" i="12"/>
  <c r="P358" i="12"/>
  <c r="P397" i="12"/>
  <c r="P448" i="12"/>
  <c r="P479" i="12"/>
  <c r="P513" i="12"/>
  <c r="P652" i="12"/>
  <c r="P815" i="12"/>
  <c r="P956" i="12"/>
  <c r="P423" i="12"/>
  <c r="P603" i="12"/>
  <c r="P683" i="12"/>
  <c r="P800" i="12"/>
  <c r="P892" i="12"/>
  <c r="P988" i="12"/>
  <c r="P1132" i="12"/>
  <c r="P1482" i="12"/>
  <c r="P1690" i="12"/>
  <c r="P330" i="12"/>
  <c r="P374" i="12"/>
  <c r="P413" i="12"/>
  <c r="P642" i="12"/>
  <c r="P673" i="12"/>
  <c r="P720" i="12"/>
  <c r="P761" i="12"/>
  <c r="P803" i="12"/>
  <c r="P1411" i="12"/>
  <c r="P275" i="12"/>
  <c r="P359" i="12"/>
  <c r="P588" i="12"/>
  <c r="P632" i="12"/>
  <c r="P723" i="12"/>
  <c r="P952" i="12"/>
  <c r="P1310" i="12"/>
  <c r="P1618" i="12"/>
  <c r="P1740" i="12"/>
  <c r="P973" i="12"/>
  <c r="P1030" i="12"/>
  <c r="P1205" i="12"/>
  <c r="P1236" i="12"/>
  <c r="P1311" i="12"/>
  <c r="P1399" i="12"/>
  <c r="P1567" i="12"/>
  <c r="P940" i="12"/>
  <c r="P1078" i="12"/>
  <c r="P1130" i="12"/>
  <c r="P1272" i="12"/>
  <c r="P1348" i="12"/>
  <c r="P1588" i="12"/>
  <c r="P1234" i="12"/>
  <c r="P1510" i="12"/>
  <c r="P1778" i="12"/>
  <c r="P1429" i="12"/>
  <c r="P1505" i="12"/>
  <c r="P1708" i="12"/>
  <c r="P1797" i="12"/>
  <c r="P1513" i="12"/>
  <c r="P1581" i="12"/>
  <c r="P1792" i="12"/>
  <c r="P989" i="12"/>
  <c r="P1142" i="12"/>
  <c r="P1226" i="12"/>
  <c r="P1609" i="12"/>
  <c r="P1742" i="12"/>
  <c r="P247" i="12"/>
  <c r="P357" i="12"/>
  <c r="P589" i="12"/>
  <c r="P692" i="12"/>
  <c r="P726" i="12"/>
  <c r="P806" i="12"/>
  <c r="P903" i="12"/>
  <c r="P949" i="12"/>
  <c r="P1077" i="12"/>
  <c r="P1135" i="12"/>
  <c r="P1173" i="12"/>
  <c r="P1315" i="12"/>
  <c r="P665" i="12"/>
  <c r="P701" i="12"/>
  <c r="P630" i="12"/>
  <c r="P791" i="12"/>
  <c r="P486" i="12"/>
  <c r="P209" i="12"/>
  <c r="P36" i="12"/>
  <c r="P559" i="12"/>
  <c r="P85" i="12"/>
  <c r="P858" i="12"/>
  <c r="P1342" i="12"/>
  <c r="P899" i="12"/>
  <c r="P92" i="12"/>
  <c r="P727" i="12"/>
  <c r="P822" i="12"/>
  <c r="P1767" i="12"/>
  <c r="P1645" i="12"/>
  <c r="P1610" i="12"/>
  <c r="P1475" i="12"/>
  <c r="P1434" i="12"/>
  <c r="P1746" i="12"/>
  <c r="P1549" i="12"/>
  <c r="P1485" i="12"/>
  <c r="P1782" i="12"/>
  <c r="P1729" i="12"/>
  <c r="P1691" i="12"/>
  <c r="P1789" i="12"/>
  <c r="P1543" i="12"/>
  <c r="P1402" i="12"/>
  <c r="P1371" i="12"/>
  <c r="P1775" i="12"/>
  <c r="P1613" i="12"/>
  <c r="P1494" i="12"/>
  <c r="P1392" i="12"/>
  <c r="P1328" i="12"/>
  <c r="P1278" i="12"/>
  <c r="P1194" i="12"/>
  <c r="P1131" i="12"/>
  <c r="P1075" i="12"/>
  <c r="P1038" i="12"/>
  <c r="P965" i="12"/>
  <c r="P909" i="12"/>
  <c r="P844" i="12"/>
  <c r="P752" i="12"/>
  <c r="P682" i="12"/>
  <c r="P631" i="12"/>
  <c r="P585" i="12"/>
  <c r="P527" i="12"/>
  <c r="P472" i="12"/>
  <c r="P399" i="12"/>
  <c r="P1715" i="12"/>
  <c r="P1522" i="12"/>
  <c r="P1457" i="12"/>
  <c r="P1359" i="12"/>
  <c r="P1168" i="12"/>
  <c r="P1121" i="12"/>
  <c r="P1092" i="12"/>
  <c r="P1059" i="12"/>
  <c r="P1028" i="12"/>
  <c r="P967" i="12"/>
  <c r="P898" i="12"/>
  <c r="P833" i="12"/>
  <c r="P783" i="12"/>
  <c r="P721" i="12"/>
  <c r="P651" i="12"/>
  <c r="P575" i="12"/>
  <c r="P490" i="12"/>
  <c r="P411" i="12"/>
  <c r="P352" i="12"/>
  <c r="P305" i="12"/>
  <c r="P242" i="12"/>
  <c r="P1712" i="12"/>
  <c r="P1663" i="12"/>
  <c r="P1454" i="12"/>
  <c r="P1418" i="12"/>
  <c r="P1285" i="12"/>
  <c r="P1069" i="12"/>
  <c r="P987" i="12"/>
  <c r="P887" i="12"/>
  <c r="P846" i="12"/>
  <c r="P780" i="12"/>
  <c r="P700" i="12"/>
  <c r="P664" i="12"/>
  <c r="P436" i="12"/>
  <c r="P294" i="12"/>
  <c r="P221" i="12"/>
  <c r="P1269" i="12"/>
  <c r="P1147" i="12"/>
  <c r="P943" i="12"/>
  <c r="P1680" i="12"/>
  <c r="P1781" i="12"/>
  <c r="P1500" i="12"/>
  <c r="P1578" i="12"/>
  <c r="P1267" i="12"/>
  <c r="P1012" i="12"/>
  <c r="P1415" i="12"/>
  <c r="P1277" i="12"/>
  <c r="P981" i="12"/>
  <c r="P1422" i="12"/>
  <c r="P867" i="12"/>
  <c r="P593" i="12"/>
  <c r="P540" i="12"/>
  <c r="P1419" i="12"/>
  <c r="P756" i="12"/>
  <c r="P686" i="12"/>
  <c r="P637" i="12"/>
  <c r="P568" i="12"/>
  <c r="P364" i="12"/>
  <c r="P1545" i="12"/>
  <c r="P1006" i="12"/>
  <c r="P835" i="12"/>
  <c r="P730" i="12"/>
  <c r="P590" i="12"/>
  <c r="P1019" i="12"/>
  <c r="P879" i="12"/>
  <c r="P840" i="12"/>
  <c r="P789" i="12"/>
  <c r="P722" i="12"/>
  <c r="P508" i="12"/>
  <c r="P458" i="12"/>
  <c r="P389" i="12"/>
  <c r="P258" i="12"/>
  <c r="P1193" i="12"/>
  <c r="P732" i="12"/>
  <c r="P381" i="12"/>
  <c r="P210" i="12"/>
  <c r="P37" i="12"/>
  <c r="P842" i="12"/>
  <c r="P1243" i="12"/>
  <c r="P839" i="12"/>
  <c r="P205" i="12"/>
  <c r="P1709" i="12"/>
  <c r="P1417" i="12"/>
  <c r="P328" i="12"/>
  <c r="P184" i="12"/>
  <c r="P57" i="12"/>
  <c r="P1074" i="12"/>
  <c r="P345" i="12"/>
  <c r="P672" i="12"/>
  <c r="P25" i="12"/>
  <c r="P105" i="12"/>
  <c r="P608" i="12"/>
  <c r="P406" i="12"/>
  <c r="P104" i="12"/>
  <c r="P467" i="12"/>
  <c r="P1139" i="12"/>
  <c r="P596" i="12"/>
  <c r="P1347" i="12"/>
  <c r="P213" i="12"/>
  <c r="P582" i="12"/>
  <c r="P473" i="12"/>
  <c r="P290" i="12"/>
  <c r="P178" i="12"/>
  <c r="P59" i="12"/>
  <c r="P554" i="12"/>
  <c r="P452" i="12"/>
  <c r="P122" i="12"/>
  <c r="P72" i="12"/>
  <c r="P834" i="12"/>
  <c r="P12" i="12"/>
  <c r="P1337" i="12"/>
  <c r="P609" i="12"/>
  <c r="P277" i="12"/>
  <c r="D2899" i="6" l="1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K2544" i="13" l="1"/>
  <c r="L2544" i="13" s="1"/>
  <c r="L2548" i="12"/>
  <c r="M2548" i="12" s="1"/>
  <c r="K2576" i="13"/>
  <c r="L2576" i="13" s="1"/>
  <c r="L2580" i="12"/>
  <c r="M2580" i="12" s="1"/>
  <c r="K2608" i="13"/>
  <c r="L2608" i="13" s="1"/>
  <c r="L2612" i="12"/>
  <c r="M2612" i="12" s="1"/>
  <c r="K2648" i="13"/>
  <c r="L2648" i="13" s="1"/>
  <c r="L2652" i="12"/>
  <c r="M2652" i="12" s="1"/>
  <c r="K2680" i="13"/>
  <c r="L2680" i="13" s="1"/>
  <c r="L2684" i="12"/>
  <c r="M2684" i="12" s="1"/>
  <c r="L2724" i="12"/>
  <c r="M2724" i="12" s="1"/>
  <c r="K2720" i="13"/>
  <c r="L2720" i="13" s="1"/>
  <c r="L2756" i="12"/>
  <c r="M2756" i="12" s="1"/>
  <c r="K2752" i="13"/>
  <c r="L2752" i="13" s="1"/>
  <c r="K2800" i="13"/>
  <c r="L2800" i="13" s="1"/>
  <c r="L2804" i="12"/>
  <c r="M2804" i="12" s="1"/>
  <c r="L2852" i="12"/>
  <c r="M2852" i="12" s="1"/>
  <c r="K2848" i="13"/>
  <c r="L2848" i="13" s="1"/>
  <c r="K2888" i="13"/>
  <c r="L2888" i="13" s="1"/>
  <c r="L2892" i="12"/>
  <c r="M2892" i="12" s="1"/>
  <c r="K2545" i="13"/>
  <c r="L2545" i="13" s="1"/>
  <c r="L2549" i="12"/>
  <c r="M2549" i="12" s="1"/>
  <c r="K2585" i="13"/>
  <c r="L2585" i="13" s="1"/>
  <c r="L2589" i="12"/>
  <c r="M2589" i="12" s="1"/>
  <c r="K2617" i="13"/>
  <c r="L2617" i="13" s="1"/>
  <c r="L2621" i="12"/>
  <c r="M2621" i="12" s="1"/>
  <c r="K2657" i="13"/>
  <c r="L2657" i="13" s="1"/>
  <c r="L2661" i="12"/>
  <c r="M2661" i="12" s="1"/>
  <c r="L2685" i="12"/>
  <c r="M2685" i="12" s="1"/>
  <c r="K2681" i="13"/>
  <c r="L2681" i="13" s="1"/>
  <c r="L2709" i="12"/>
  <c r="M2709" i="12" s="1"/>
  <c r="K2705" i="13"/>
  <c r="L2705" i="13" s="1"/>
  <c r="L2749" i="12"/>
  <c r="M2749" i="12" s="1"/>
  <c r="K2745" i="13"/>
  <c r="L2745" i="13" s="1"/>
  <c r="K2777" i="13"/>
  <c r="L2777" i="13" s="1"/>
  <c r="L2781" i="12"/>
  <c r="M2781" i="12" s="1"/>
  <c r="K2801" i="13"/>
  <c r="L2801" i="13" s="1"/>
  <c r="L2805" i="12"/>
  <c r="M2805" i="12" s="1"/>
  <c r="K2825" i="13"/>
  <c r="L2825" i="13" s="1"/>
  <c r="L2829" i="12"/>
  <c r="M2829" i="12" s="1"/>
  <c r="L2837" i="12"/>
  <c r="M2837" i="12" s="1"/>
  <c r="K2833" i="13"/>
  <c r="L2833" i="13" s="1"/>
  <c r="K2849" i="13"/>
  <c r="L2849" i="13" s="1"/>
  <c r="L2853" i="12"/>
  <c r="M2853" i="12" s="1"/>
  <c r="K2881" i="13"/>
  <c r="L2881" i="13" s="1"/>
  <c r="L2885" i="12"/>
  <c r="M2885" i="12" s="1"/>
  <c r="K2530" i="13"/>
  <c r="L2530" i="13" s="1"/>
  <c r="L2534" i="12"/>
  <c r="M2534" i="12" s="1"/>
  <c r="K2546" i="13"/>
  <c r="L2546" i="13" s="1"/>
  <c r="L2550" i="12"/>
  <c r="M2550" i="12" s="1"/>
  <c r="K2570" i="13"/>
  <c r="L2570" i="13" s="1"/>
  <c r="L2574" i="12"/>
  <c r="M2574" i="12" s="1"/>
  <c r="K2586" i="13"/>
  <c r="L2586" i="13" s="1"/>
  <c r="L2590" i="12"/>
  <c r="M2590" i="12" s="1"/>
  <c r="K2602" i="13"/>
  <c r="L2602" i="13" s="1"/>
  <c r="L2606" i="12"/>
  <c r="M2606" i="12" s="1"/>
  <c r="K2618" i="13"/>
  <c r="L2618" i="13" s="1"/>
  <c r="L2622" i="12"/>
  <c r="M2622" i="12" s="1"/>
  <c r="K2642" i="13"/>
  <c r="L2642" i="13" s="1"/>
  <c r="L2646" i="12"/>
  <c r="M2646" i="12" s="1"/>
  <c r="K2658" i="13"/>
  <c r="L2658" i="13" s="1"/>
  <c r="L2662" i="12"/>
  <c r="M2662" i="12" s="1"/>
  <c r="K2682" i="13"/>
  <c r="L2682" i="13" s="1"/>
  <c r="L2686" i="12"/>
  <c r="M2686" i="12" s="1"/>
  <c r="K2698" i="13"/>
  <c r="L2698" i="13" s="1"/>
  <c r="L2702" i="12"/>
  <c r="M2702" i="12" s="1"/>
  <c r="K2722" i="13"/>
  <c r="L2722" i="13" s="1"/>
  <c r="L2726" i="12"/>
  <c r="M2726" i="12" s="1"/>
  <c r="K2738" i="13"/>
  <c r="L2738" i="13" s="1"/>
  <c r="L2742" i="12"/>
  <c r="M2742" i="12" s="1"/>
  <c r="K2754" i="13"/>
  <c r="L2754" i="13" s="1"/>
  <c r="L2758" i="12"/>
  <c r="M2758" i="12" s="1"/>
  <c r="K2762" i="13"/>
  <c r="L2762" i="13" s="1"/>
  <c r="L2766" i="12"/>
  <c r="M2766" i="12" s="1"/>
  <c r="K2778" i="13"/>
  <c r="L2778" i="13" s="1"/>
  <c r="L2782" i="12"/>
  <c r="M2782" i="12" s="1"/>
  <c r="K2786" i="13"/>
  <c r="L2786" i="13" s="1"/>
  <c r="L2790" i="12"/>
  <c r="M2790" i="12" s="1"/>
  <c r="K2802" i="13"/>
  <c r="L2802" i="13" s="1"/>
  <c r="L2806" i="12"/>
  <c r="M2806" i="12" s="1"/>
  <c r="K2818" i="13"/>
  <c r="L2818" i="13" s="1"/>
  <c r="L2822" i="12"/>
  <c r="M2822" i="12" s="1"/>
  <c r="K2834" i="13"/>
  <c r="L2834" i="13" s="1"/>
  <c r="L2838" i="12"/>
  <c r="M2838" i="12" s="1"/>
  <c r="K2850" i="13"/>
  <c r="L2850" i="13" s="1"/>
  <c r="L2854" i="12"/>
  <c r="M2854" i="12" s="1"/>
  <c r="K2866" i="13"/>
  <c r="L2866" i="13" s="1"/>
  <c r="L2870" i="12"/>
  <c r="M2870" i="12" s="1"/>
  <c r="K2882" i="13"/>
  <c r="L2882" i="13" s="1"/>
  <c r="L2886" i="12"/>
  <c r="M2886" i="12" s="1"/>
  <c r="K2539" i="13"/>
  <c r="L2539" i="13" s="1"/>
  <c r="L2543" i="12"/>
  <c r="M2543" i="12" s="1"/>
  <c r="K2555" i="13"/>
  <c r="L2555" i="13" s="1"/>
  <c r="L2559" i="12"/>
  <c r="M2559" i="12" s="1"/>
  <c r="K2571" i="13"/>
  <c r="L2571" i="13" s="1"/>
  <c r="L2575" i="12"/>
  <c r="M2575" i="12" s="1"/>
  <c r="K2587" i="13"/>
  <c r="L2587" i="13" s="1"/>
  <c r="L2591" i="12"/>
  <c r="M2591" i="12" s="1"/>
  <c r="K2603" i="13"/>
  <c r="L2603" i="13" s="1"/>
  <c r="L2607" i="12"/>
  <c r="M2607" i="12" s="1"/>
  <c r="K2627" i="13"/>
  <c r="L2627" i="13" s="1"/>
  <c r="L2631" i="12"/>
  <c r="M2631" i="12" s="1"/>
  <c r="L2647" i="12"/>
  <c r="M2647" i="12" s="1"/>
  <c r="K2643" i="13"/>
  <c r="L2643" i="13" s="1"/>
  <c r="K2659" i="13"/>
  <c r="L2659" i="13" s="1"/>
  <c r="L2663" i="12"/>
  <c r="M2663" i="12" s="1"/>
  <c r="K2675" i="13"/>
  <c r="L2675" i="13" s="1"/>
  <c r="L2679" i="12"/>
  <c r="M2679" i="12" s="1"/>
  <c r="K2691" i="13"/>
  <c r="L2691" i="13" s="1"/>
  <c r="L2695" i="12"/>
  <c r="M2695" i="12" s="1"/>
  <c r="K2707" i="13"/>
  <c r="L2707" i="13" s="1"/>
  <c r="L2711" i="12"/>
  <c r="M2711" i="12" s="1"/>
  <c r="K2715" i="13"/>
  <c r="L2715" i="13" s="1"/>
  <c r="L2719" i="12"/>
  <c r="M2719" i="12" s="1"/>
  <c r="K2723" i="13"/>
  <c r="L2723" i="13" s="1"/>
  <c r="L2727" i="12"/>
  <c r="M2727" i="12" s="1"/>
  <c r="K2739" i="13"/>
  <c r="L2739" i="13" s="1"/>
  <c r="L2743" i="12"/>
  <c r="M2743" i="12" s="1"/>
  <c r="K2747" i="13"/>
  <c r="L2747" i="13" s="1"/>
  <c r="L2751" i="12"/>
  <c r="M2751" i="12" s="1"/>
  <c r="L2759" i="12"/>
  <c r="M2759" i="12" s="1"/>
  <c r="K2755" i="13"/>
  <c r="L2755" i="13" s="1"/>
  <c r="K2763" i="13"/>
  <c r="L2763" i="13" s="1"/>
  <c r="L2767" i="12"/>
  <c r="M2767" i="12" s="1"/>
  <c r="K2771" i="13"/>
  <c r="L2771" i="13" s="1"/>
  <c r="L2775" i="12"/>
  <c r="M2775" i="12" s="1"/>
  <c r="K2779" i="13"/>
  <c r="L2779" i="13" s="1"/>
  <c r="L2783" i="12"/>
  <c r="M2783" i="12" s="1"/>
  <c r="K2787" i="13"/>
  <c r="L2787" i="13" s="1"/>
  <c r="L2791" i="12"/>
  <c r="M2791" i="12" s="1"/>
  <c r="K2795" i="13"/>
  <c r="L2795" i="13" s="1"/>
  <c r="L2799" i="12"/>
  <c r="M2799" i="12" s="1"/>
  <c r="K2803" i="13"/>
  <c r="L2803" i="13" s="1"/>
  <c r="L2807" i="12"/>
  <c r="M2807" i="12" s="1"/>
  <c r="K2811" i="13"/>
  <c r="L2811" i="13" s="1"/>
  <c r="L2815" i="12"/>
  <c r="M2815" i="12" s="1"/>
  <c r="L2823" i="12"/>
  <c r="M2823" i="12" s="1"/>
  <c r="K2819" i="13"/>
  <c r="L2819" i="13" s="1"/>
  <c r="K2827" i="13"/>
  <c r="L2827" i="13" s="1"/>
  <c r="L2831" i="12"/>
  <c r="M2831" i="12" s="1"/>
  <c r="K2835" i="13"/>
  <c r="L2835" i="13" s="1"/>
  <c r="L2839" i="12"/>
  <c r="M2839" i="12" s="1"/>
  <c r="K2843" i="13"/>
  <c r="L2843" i="13" s="1"/>
  <c r="L2847" i="12"/>
  <c r="M2847" i="12" s="1"/>
  <c r="K2851" i="13"/>
  <c r="L2851" i="13" s="1"/>
  <c r="L2855" i="12"/>
  <c r="M2855" i="12" s="1"/>
  <c r="K2859" i="13"/>
  <c r="L2859" i="13" s="1"/>
  <c r="L2863" i="12"/>
  <c r="M2863" i="12" s="1"/>
  <c r="K2867" i="13"/>
  <c r="L2867" i="13" s="1"/>
  <c r="L2871" i="12"/>
  <c r="M2871" i="12" s="1"/>
  <c r="K2875" i="13"/>
  <c r="L2875" i="13" s="1"/>
  <c r="L2879" i="12"/>
  <c r="M2879" i="12" s="1"/>
  <c r="L2887" i="12"/>
  <c r="M2887" i="12" s="1"/>
  <c r="K2883" i="13"/>
  <c r="L2883" i="13" s="1"/>
  <c r="K2891" i="13"/>
  <c r="L2891" i="13" s="1"/>
  <c r="L2895" i="12"/>
  <c r="M2895" i="12" s="1"/>
  <c r="K2552" i="13"/>
  <c r="L2552" i="13" s="1"/>
  <c r="L2556" i="12"/>
  <c r="M2556" i="12" s="1"/>
  <c r="K2584" i="13"/>
  <c r="L2584" i="13" s="1"/>
  <c r="L2588" i="12"/>
  <c r="M2588" i="12" s="1"/>
  <c r="K2616" i="13"/>
  <c r="L2616" i="13" s="1"/>
  <c r="L2620" i="12"/>
  <c r="M2620" i="12" s="1"/>
  <c r="L2644" i="12"/>
  <c r="M2644" i="12" s="1"/>
  <c r="K2640" i="13"/>
  <c r="L2640" i="13" s="1"/>
  <c r="K2672" i="13"/>
  <c r="L2672" i="13" s="1"/>
  <c r="L2676" i="12"/>
  <c r="M2676" i="12" s="1"/>
  <c r="K2704" i="13"/>
  <c r="L2704" i="13" s="1"/>
  <c r="L2708" i="12"/>
  <c r="M2708" i="12" s="1"/>
  <c r="K2744" i="13"/>
  <c r="L2744" i="13" s="1"/>
  <c r="L2748" i="12"/>
  <c r="M2748" i="12" s="1"/>
  <c r="K2776" i="13"/>
  <c r="L2776" i="13" s="1"/>
  <c r="L2780" i="12"/>
  <c r="M2780" i="12" s="1"/>
  <c r="L2820" i="12"/>
  <c r="M2820" i="12" s="1"/>
  <c r="K2816" i="13"/>
  <c r="L2816" i="13" s="1"/>
  <c r="K2840" i="13"/>
  <c r="L2840" i="13" s="1"/>
  <c r="L2844" i="12"/>
  <c r="M2844" i="12" s="1"/>
  <c r="K2872" i="13"/>
  <c r="L2872" i="13" s="1"/>
  <c r="L2876" i="12"/>
  <c r="M2876" i="12" s="1"/>
  <c r="K2537" i="13"/>
  <c r="L2537" i="13" s="1"/>
  <c r="L2541" i="12"/>
  <c r="M2541" i="12" s="1"/>
  <c r="K2569" i="13"/>
  <c r="L2569" i="13" s="1"/>
  <c r="L2573" i="12"/>
  <c r="M2573" i="12" s="1"/>
  <c r="K2601" i="13"/>
  <c r="L2601" i="13" s="1"/>
  <c r="L2605" i="12"/>
  <c r="M2605" i="12" s="1"/>
  <c r="L2637" i="12"/>
  <c r="M2637" i="12" s="1"/>
  <c r="K2633" i="13"/>
  <c r="L2633" i="13" s="1"/>
  <c r="K2665" i="13"/>
  <c r="L2665" i="13" s="1"/>
  <c r="L2669" i="12"/>
  <c r="M2669" i="12" s="1"/>
  <c r="K2697" i="13"/>
  <c r="L2697" i="13" s="1"/>
  <c r="L2701" i="12"/>
  <c r="M2701" i="12" s="1"/>
  <c r="L2717" i="12"/>
  <c r="M2717" i="12" s="1"/>
  <c r="K2713" i="13"/>
  <c r="L2713" i="13" s="1"/>
  <c r="L2741" i="12"/>
  <c r="M2741" i="12" s="1"/>
  <c r="K2737" i="13"/>
  <c r="L2737" i="13" s="1"/>
  <c r="L2773" i="12"/>
  <c r="M2773" i="12" s="1"/>
  <c r="K2769" i="13"/>
  <c r="L2769" i="13" s="1"/>
  <c r="L2789" i="12"/>
  <c r="M2789" i="12" s="1"/>
  <c r="K2785" i="13"/>
  <c r="L2785" i="13" s="1"/>
  <c r="K2817" i="13"/>
  <c r="L2817" i="13" s="1"/>
  <c r="L2821" i="12"/>
  <c r="M2821" i="12" s="1"/>
  <c r="L2845" i="12"/>
  <c r="M2845" i="12" s="1"/>
  <c r="K2841" i="13"/>
  <c r="L2841" i="13" s="1"/>
  <c r="K2857" i="13"/>
  <c r="L2857" i="13" s="1"/>
  <c r="L2861" i="12"/>
  <c r="M2861" i="12" s="1"/>
  <c r="L2893" i="12"/>
  <c r="M2893" i="12" s="1"/>
  <c r="K2889" i="13"/>
  <c r="L2889" i="13" s="1"/>
  <c r="K2538" i="13"/>
  <c r="L2538" i="13" s="1"/>
  <c r="L2542" i="12"/>
  <c r="M2542" i="12" s="1"/>
  <c r="K2554" i="13"/>
  <c r="L2554" i="13" s="1"/>
  <c r="L2558" i="12"/>
  <c r="M2558" i="12" s="1"/>
  <c r="K2562" i="13"/>
  <c r="L2562" i="13" s="1"/>
  <c r="L2566" i="12"/>
  <c r="M2566" i="12" s="1"/>
  <c r="K2578" i="13"/>
  <c r="L2578" i="13" s="1"/>
  <c r="L2582" i="12"/>
  <c r="M2582" i="12" s="1"/>
  <c r="K2594" i="13"/>
  <c r="L2594" i="13" s="1"/>
  <c r="L2598" i="12"/>
  <c r="M2598" i="12" s="1"/>
  <c r="K2610" i="13"/>
  <c r="L2610" i="13" s="1"/>
  <c r="L2614" i="12"/>
  <c r="M2614" i="12" s="1"/>
  <c r="K2626" i="13"/>
  <c r="L2626" i="13" s="1"/>
  <c r="L2630" i="12"/>
  <c r="M2630" i="12" s="1"/>
  <c r="K2634" i="13"/>
  <c r="L2634" i="13" s="1"/>
  <c r="L2638" i="12"/>
  <c r="M2638" i="12" s="1"/>
  <c r="K2650" i="13"/>
  <c r="L2650" i="13" s="1"/>
  <c r="L2654" i="12"/>
  <c r="M2654" i="12" s="1"/>
  <c r="K2666" i="13"/>
  <c r="L2666" i="13" s="1"/>
  <c r="L2670" i="12"/>
  <c r="M2670" i="12" s="1"/>
  <c r="K2674" i="13"/>
  <c r="L2674" i="13" s="1"/>
  <c r="L2678" i="12"/>
  <c r="M2678" i="12" s="1"/>
  <c r="K2690" i="13"/>
  <c r="L2690" i="13" s="1"/>
  <c r="L2694" i="12"/>
  <c r="M2694" i="12" s="1"/>
  <c r="K2706" i="13"/>
  <c r="L2706" i="13" s="1"/>
  <c r="L2710" i="12"/>
  <c r="M2710" i="12" s="1"/>
  <c r="K2714" i="13"/>
  <c r="L2714" i="13" s="1"/>
  <c r="L2718" i="12"/>
  <c r="M2718" i="12" s="1"/>
  <c r="K2730" i="13"/>
  <c r="L2730" i="13" s="1"/>
  <c r="L2734" i="12"/>
  <c r="M2734" i="12" s="1"/>
  <c r="K2746" i="13"/>
  <c r="L2746" i="13" s="1"/>
  <c r="L2750" i="12"/>
  <c r="M2750" i="12" s="1"/>
  <c r="K2770" i="13"/>
  <c r="L2770" i="13" s="1"/>
  <c r="L2774" i="12"/>
  <c r="M2774" i="12" s="1"/>
  <c r="K2794" i="13"/>
  <c r="L2794" i="13" s="1"/>
  <c r="L2798" i="12"/>
  <c r="M2798" i="12" s="1"/>
  <c r="K2810" i="13"/>
  <c r="L2810" i="13" s="1"/>
  <c r="L2814" i="12"/>
  <c r="M2814" i="12" s="1"/>
  <c r="K2826" i="13"/>
  <c r="L2826" i="13" s="1"/>
  <c r="L2830" i="12"/>
  <c r="M2830" i="12" s="1"/>
  <c r="K2842" i="13"/>
  <c r="L2842" i="13" s="1"/>
  <c r="L2846" i="12"/>
  <c r="M2846" i="12" s="1"/>
  <c r="K2858" i="13"/>
  <c r="L2858" i="13" s="1"/>
  <c r="L2862" i="12"/>
  <c r="M2862" i="12" s="1"/>
  <c r="K2874" i="13"/>
  <c r="L2874" i="13" s="1"/>
  <c r="L2878" i="12"/>
  <c r="M2878" i="12" s="1"/>
  <c r="K2890" i="13"/>
  <c r="L2890" i="13" s="1"/>
  <c r="L2894" i="12"/>
  <c r="M2894" i="12" s="1"/>
  <c r="K2531" i="13"/>
  <c r="L2531" i="13" s="1"/>
  <c r="L2535" i="12"/>
  <c r="M2535" i="12" s="1"/>
  <c r="K2547" i="13"/>
  <c r="L2547" i="13" s="1"/>
  <c r="L2551" i="12"/>
  <c r="M2551" i="12" s="1"/>
  <c r="K2563" i="13"/>
  <c r="L2563" i="13" s="1"/>
  <c r="L2567" i="12"/>
  <c r="M2567" i="12" s="1"/>
  <c r="K2579" i="13"/>
  <c r="L2579" i="13" s="1"/>
  <c r="L2583" i="12"/>
  <c r="M2583" i="12" s="1"/>
  <c r="K2595" i="13"/>
  <c r="L2595" i="13" s="1"/>
  <c r="L2599" i="12"/>
  <c r="M2599" i="12" s="1"/>
  <c r="K2611" i="13"/>
  <c r="L2611" i="13" s="1"/>
  <c r="L2615" i="12"/>
  <c r="M2615" i="12" s="1"/>
  <c r="K2619" i="13"/>
  <c r="L2619" i="13" s="1"/>
  <c r="L2623" i="12"/>
  <c r="M2623" i="12" s="1"/>
  <c r="K2635" i="13"/>
  <c r="L2635" i="13" s="1"/>
  <c r="L2639" i="12"/>
  <c r="M2639" i="12" s="1"/>
  <c r="K2651" i="13"/>
  <c r="L2651" i="13" s="1"/>
  <c r="L2655" i="12"/>
  <c r="M2655" i="12" s="1"/>
  <c r="K2667" i="13"/>
  <c r="L2667" i="13" s="1"/>
  <c r="L2671" i="12"/>
  <c r="M2671" i="12" s="1"/>
  <c r="K2683" i="13"/>
  <c r="L2683" i="13" s="1"/>
  <c r="L2687" i="12"/>
  <c r="M2687" i="12" s="1"/>
  <c r="K2699" i="13"/>
  <c r="L2699" i="13" s="1"/>
  <c r="L2703" i="12"/>
  <c r="M2703" i="12" s="1"/>
  <c r="K2731" i="13"/>
  <c r="L2731" i="13" s="1"/>
  <c r="L2735" i="12"/>
  <c r="M2735" i="12" s="1"/>
  <c r="K2524" i="13"/>
  <c r="L2524" i="13" s="1"/>
  <c r="L2528" i="12"/>
  <c r="M2528" i="12" s="1"/>
  <c r="K2532" i="13"/>
  <c r="L2532" i="13" s="1"/>
  <c r="L2536" i="12"/>
  <c r="M2536" i="12" s="1"/>
  <c r="K2540" i="13"/>
  <c r="L2540" i="13" s="1"/>
  <c r="L2544" i="12"/>
  <c r="M2544" i="12" s="1"/>
  <c r="K2548" i="13"/>
  <c r="L2548" i="13" s="1"/>
  <c r="L2552" i="12"/>
  <c r="M2552" i="12" s="1"/>
  <c r="K2556" i="13"/>
  <c r="L2556" i="13" s="1"/>
  <c r="L2560" i="12"/>
  <c r="M2560" i="12" s="1"/>
  <c r="K2564" i="13"/>
  <c r="L2564" i="13" s="1"/>
  <c r="L2568" i="12"/>
  <c r="M2568" i="12" s="1"/>
  <c r="K2572" i="13"/>
  <c r="L2572" i="13" s="1"/>
  <c r="L2576" i="12"/>
  <c r="M2576" i="12" s="1"/>
  <c r="K2580" i="13"/>
  <c r="L2580" i="13" s="1"/>
  <c r="L2584" i="12"/>
  <c r="M2584" i="12" s="1"/>
  <c r="K2588" i="13"/>
  <c r="L2588" i="13" s="1"/>
  <c r="L2592" i="12"/>
  <c r="M2592" i="12" s="1"/>
  <c r="K2596" i="13"/>
  <c r="L2596" i="13" s="1"/>
  <c r="L2600" i="12"/>
  <c r="M2600" i="12" s="1"/>
  <c r="K2604" i="13"/>
  <c r="L2604" i="13" s="1"/>
  <c r="L2608" i="12"/>
  <c r="M2608" i="12" s="1"/>
  <c r="K2612" i="13"/>
  <c r="L2612" i="13" s="1"/>
  <c r="L2616" i="12"/>
  <c r="M2616" i="12" s="1"/>
  <c r="K2620" i="13"/>
  <c r="L2620" i="13" s="1"/>
  <c r="L2624" i="12"/>
  <c r="M2624" i="12" s="1"/>
  <c r="K2628" i="13"/>
  <c r="L2628" i="13" s="1"/>
  <c r="L2632" i="12"/>
  <c r="M2632" i="12" s="1"/>
  <c r="K2636" i="13"/>
  <c r="L2636" i="13" s="1"/>
  <c r="L2640" i="12"/>
  <c r="M2640" i="12" s="1"/>
  <c r="K2644" i="13"/>
  <c r="L2644" i="13" s="1"/>
  <c r="L2648" i="12"/>
  <c r="M2648" i="12" s="1"/>
  <c r="K2652" i="13"/>
  <c r="L2652" i="13" s="1"/>
  <c r="L2656" i="12"/>
  <c r="M2656" i="12" s="1"/>
  <c r="K2660" i="13"/>
  <c r="L2660" i="13" s="1"/>
  <c r="L2664" i="12"/>
  <c r="M2664" i="12" s="1"/>
  <c r="K2668" i="13"/>
  <c r="L2668" i="13" s="1"/>
  <c r="L2672" i="12"/>
  <c r="M2672" i="12" s="1"/>
  <c r="K2676" i="13"/>
  <c r="L2676" i="13" s="1"/>
  <c r="L2680" i="12"/>
  <c r="M2680" i="12" s="1"/>
  <c r="K2684" i="13"/>
  <c r="L2684" i="13" s="1"/>
  <c r="L2688" i="12"/>
  <c r="M2688" i="12" s="1"/>
  <c r="K2692" i="13"/>
  <c r="L2692" i="13" s="1"/>
  <c r="L2696" i="12"/>
  <c r="M2696" i="12" s="1"/>
  <c r="K2700" i="13"/>
  <c r="L2700" i="13" s="1"/>
  <c r="L2704" i="12"/>
  <c r="M2704" i="12" s="1"/>
  <c r="K2708" i="13"/>
  <c r="L2708" i="13" s="1"/>
  <c r="L2712" i="12"/>
  <c r="M2712" i="12" s="1"/>
  <c r="K2716" i="13"/>
  <c r="L2716" i="13" s="1"/>
  <c r="L2720" i="12"/>
  <c r="M2720" i="12" s="1"/>
  <c r="K2724" i="13"/>
  <c r="L2724" i="13" s="1"/>
  <c r="L2728" i="12"/>
  <c r="M2728" i="12" s="1"/>
  <c r="K2732" i="13"/>
  <c r="L2732" i="13" s="1"/>
  <c r="L2736" i="12"/>
  <c r="M2736" i="12" s="1"/>
  <c r="K2740" i="13"/>
  <c r="L2740" i="13" s="1"/>
  <c r="L2744" i="12"/>
  <c r="M2744" i="12" s="1"/>
  <c r="K2748" i="13"/>
  <c r="L2748" i="13" s="1"/>
  <c r="L2752" i="12"/>
  <c r="M2752" i="12" s="1"/>
  <c r="K2756" i="13"/>
  <c r="L2756" i="13" s="1"/>
  <c r="L2760" i="12"/>
  <c r="M2760" i="12" s="1"/>
  <c r="K2764" i="13"/>
  <c r="L2764" i="13" s="1"/>
  <c r="L2768" i="12"/>
  <c r="M2768" i="12" s="1"/>
  <c r="K2772" i="13"/>
  <c r="L2772" i="13" s="1"/>
  <c r="L2776" i="12"/>
  <c r="M2776" i="12" s="1"/>
  <c r="K2780" i="13"/>
  <c r="L2780" i="13" s="1"/>
  <c r="L2784" i="12"/>
  <c r="M2784" i="12" s="1"/>
  <c r="K2788" i="13"/>
  <c r="L2788" i="13" s="1"/>
  <c r="L2792" i="12"/>
  <c r="M2792" i="12" s="1"/>
  <c r="K2796" i="13"/>
  <c r="L2796" i="13" s="1"/>
  <c r="L2800" i="12"/>
  <c r="M2800" i="12" s="1"/>
  <c r="K2804" i="13"/>
  <c r="L2804" i="13" s="1"/>
  <c r="L2808" i="12"/>
  <c r="M2808" i="12" s="1"/>
  <c r="K2812" i="13"/>
  <c r="L2812" i="13" s="1"/>
  <c r="L2816" i="12"/>
  <c r="M2816" i="12" s="1"/>
  <c r="K2820" i="13"/>
  <c r="L2820" i="13" s="1"/>
  <c r="L2824" i="12"/>
  <c r="M2824" i="12" s="1"/>
  <c r="K2828" i="13"/>
  <c r="L2828" i="13" s="1"/>
  <c r="L2832" i="12"/>
  <c r="M2832" i="12" s="1"/>
  <c r="K2836" i="13"/>
  <c r="L2836" i="13" s="1"/>
  <c r="L2840" i="12"/>
  <c r="M2840" i="12" s="1"/>
  <c r="K2844" i="13"/>
  <c r="L2844" i="13" s="1"/>
  <c r="L2848" i="12"/>
  <c r="M2848" i="12" s="1"/>
  <c r="K2852" i="13"/>
  <c r="L2852" i="13" s="1"/>
  <c r="L2856" i="12"/>
  <c r="M2856" i="12" s="1"/>
  <c r="K2860" i="13"/>
  <c r="L2860" i="13" s="1"/>
  <c r="L2864" i="12"/>
  <c r="M2864" i="12" s="1"/>
  <c r="K2868" i="13"/>
  <c r="L2868" i="13" s="1"/>
  <c r="L2872" i="12"/>
  <c r="M2872" i="12" s="1"/>
  <c r="K2876" i="13"/>
  <c r="L2876" i="13" s="1"/>
  <c r="L2880" i="12"/>
  <c r="M2880" i="12" s="1"/>
  <c r="K2884" i="13"/>
  <c r="L2884" i="13" s="1"/>
  <c r="L2888" i="12"/>
  <c r="M2888" i="12" s="1"/>
  <c r="K2892" i="13"/>
  <c r="L2892" i="13" s="1"/>
  <c r="L2896" i="12"/>
  <c r="M2896" i="12" s="1"/>
  <c r="K2528" i="13"/>
  <c r="L2528" i="13" s="1"/>
  <c r="L2532" i="12"/>
  <c r="M2532" i="12" s="1"/>
  <c r="L2564" i="12"/>
  <c r="M2564" i="12" s="1"/>
  <c r="K2560" i="13"/>
  <c r="L2560" i="13" s="1"/>
  <c r="L2596" i="12"/>
  <c r="M2596" i="12" s="1"/>
  <c r="K2592" i="13"/>
  <c r="L2592" i="13" s="1"/>
  <c r="K2624" i="13"/>
  <c r="L2624" i="13" s="1"/>
  <c r="L2628" i="12"/>
  <c r="M2628" i="12" s="1"/>
  <c r="K2656" i="13"/>
  <c r="L2656" i="13" s="1"/>
  <c r="L2660" i="12"/>
  <c r="M2660" i="12" s="1"/>
  <c r="L2692" i="12"/>
  <c r="M2692" i="12" s="1"/>
  <c r="K2688" i="13"/>
  <c r="L2688" i="13" s="1"/>
  <c r="K2696" i="13"/>
  <c r="L2696" i="13" s="1"/>
  <c r="L2700" i="12"/>
  <c r="M2700" i="12" s="1"/>
  <c r="K2728" i="13"/>
  <c r="L2728" i="13" s="1"/>
  <c r="L2732" i="12"/>
  <c r="M2732" i="12" s="1"/>
  <c r="K2760" i="13"/>
  <c r="L2760" i="13" s="1"/>
  <c r="L2764" i="12"/>
  <c r="M2764" i="12" s="1"/>
  <c r="K2784" i="13"/>
  <c r="L2784" i="13" s="1"/>
  <c r="L2788" i="12"/>
  <c r="M2788" i="12" s="1"/>
  <c r="K2808" i="13"/>
  <c r="L2808" i="13" s="1"/>
  <c r="L2812" i="12"/>
  <c r="M2812" i="12" s="1"/>
  <c r="K2824" i="13"/>
  <c r="L2824" i="13" s="1"/>
  <c r="L2828" i="12"/>
  <c r="M2828" i="12" s="1"/>
  <c r="K2856" i="13"/>
  <c r="L2856" i="13" s="1"/>
  <c r="L2860" i="12"/>
  <c r="M2860" i="12" s="1"/>
  <c r="K2880" i="13"/>
  <c r="L2880" i="13" s="1"/>
  <c r="L2884" i="12"/>
  <c r="M2884" i="12" s="1"/>
  <c r="K2561" i="13"/>
  <c r="L2561" i="13" s="1"/>
  <c r="L2565" i="12"/>
  <c r="M2565" i="12" s="1"/>
  <c r="K2593" i="13"/>
  <c r="L2593" i="13" s="1"/>
  <c r="L2597" i="12"/>
  <c r="M2597" i="12" s="1"/>
  <c r="K2625" i="13"/>
  <c r="L2625" i="13" s="1"/>
  <c r="L2629" i="12"/>
  <c r="M2629" i="12" s="1"/>
  <c r="K2649" i="13"/>
  <c r="L2649" i="13" s="1"/>
  <c r="L2653" i="12"/>
  <c r="M2653" i="12" s="1"/>
  <c r="K2673" i="13"/>
  <c r="L2673" i="13" s="1"/>
  <c r="L2677" i="12"/>
  <c r="M2677" i="12" s="1"/>
  <c r="K2721" i="13"/>
  <c r="L2721" i="13" s="1"/>
  <c r="L2725" i="12"/>
  <c r="M2725" i="12" s="1"/>
  <c r="L2765" i="12"/>
  <c r="M2765" i="12" s="1"/>
  <c r="K2761" i="13"/>
  <c r="L2761" i="13" s="1"/>
  <c r="L2813" i="12"/>
  <c r="M2813" i="12" s="1"/>
  <c r="K2809" i="13"/>
  <c r="L2809" i="13" s="1"/>
  <c r="L2877" i="12"/>
  <c r="M2877" i="12" s="1"/>
  <c r="K2873" i="13"/>
  <c r="L2873" i="13" s="1"/>
  <c r="K2533" i="13"/>
  <c r="L2533" i="13" s="1"/>
  <c r="L2537" i="12"/>
  <c r="M2537" i="12" s="1"/>
  <c r="K2549" i="13"/>
  <c r="L2549" i="13" s="1"/>
  <c r="L2553" i="12"/>
  <c r="M2553" i="12" s="1"/>
  <c r="K2565" i="13"/>
  <c r="L2565" i="13" s="1"/>
  <c r="L2569" i="12"/>
  <c r="M2569" i="12" s="1"/>
  <c r="K2581" i="13"/>
  <c r="L2581" i="13" s="1"/>
  <c r="L2585" i="12"/>
  <c r="M2585" i="12" s="1"/>
  <c r="K2597" i="13"/>
  <c r="L2597" i="13" s="1"/>
  <c r="L2601" i="12"/>
  <c r="M2601" i="12" s="1"/>
  <c r="K2613" i="13"/>
  <c r="L2613" i="13" s="1"/>
  <c r="L2617" i="12"/>
  <c r="M2617" i="12" s="1"/>
  <c r="K2629" i="13"/>
  <c r="L2629" i="13" s="1"/>
  <c r="L2633" i="12"/>
  <c r="M2633" i="12" s="1"/>
  <c r="K2653" i="13"/>
  <c r="L2653" i="13" s="1"/>
  <c r="L2657" i="12"/>
  <c r="M2657" i="12" s="1"/>
  <c r="K2669" i="13"/>
  <c r="L2669" i="13" s="1"/>
  <c r="L2673" i="12"/>
  <c r="M2673" i="12" s="1"/>
  <c r="K2677" i="13"/>
  <c r="L2677" i="13" s="1"/>
  <c r="L2681" i="12"/>
  <c r="M2681" i="12" s="1"/>
  <c r="K2693" i="13"/>
  <c r="L2693" i="13" s="1"/>
  <c r="L2697" i="12"/>
  <c r="M2697" i="12" s="1"/>
  <c r="K2709" i="13"/>
  <c r="L2709" i="13" s="1"/>
  <c r="L2713" i="12"/>
  <c r="M2713" i="12" s="1"/>
  <c r="K2717" i="13"/>
  <c r="L2717" i="13" s="1"/>
  <c r="L2721" i="12"/>
  <c r="M2721" i="12" s="1"/>
  <c r="L2737" i="12"/>
  <c r="M2737" i="12" s="1"/>
  <c r="K2733" i="13"/>
  <c r="L2733" i="13" s="1"/>
  <c r="K2749" i="13"/>
  <c r="L2749" i="13" s="1"/>
  <c r="L2753" i="12"/>
  <c r="M2753" i="12" s="1"/>
  <c r="K2765" i="13"/>
  <c r="L2765" i="13" s="1"/>
  <c r="L2769" i="12"/>
  <c r="M2769" i="12" s="1"/>
  <c r="K2781" i="13"/>
  <c r="L2781" i="13" s="1"/>
  <c r="L2785" i="12"/>
  <c r="M2785" i="12" s="1"/>
  <c r="K2797" i="13"/>
  <c r="L2797" i="13" s="1"/>
  <c r="L2801" i="12"/>
  <c r="M2801" i="12" s="1"/>
  <c r="K2813" i="13"/>
  <c r="L2813" i="13" s="1"/>
  <c r="L2817" i="12"/>
  <c r="M2817" i="12" s="1"/>
  <c r="K2829" i="13"/>
  <c r="L2829" i="13" s="1"/>
  <c r="L2833" i="12"/>
  <c r="M2833" i="12" s="1"/>
  <c r="K2837" i="13"/>
  <c r="L2837" i="13" s="1"/>
  <c r="L2841" i="12"/>
  <c r="M2841" i="12" s="1"/>
  <c r="K2853" i="13"/>
  <c r="L2853" i="13" s="1"/>
  <c r="L2857" i="12"/>
  <c r="M2857" i="12" s="1"/>
  <c r="K2869" i="13"/>
  <c r="L2869" i="13" s="1"/>
  <c r="L2873" i="12"/>
  <c r="M2873" i="12" s="1"/>
  <c r="K2885" i="13"/>
  <c r="L2885" i="13" s="1"/>
  <c r="L2889" i="12"/>
  <c r="M2889" i="12" s="1"/>
  <c r="K2526" i="13"/>
  <c r="L2526" i="13" s="1"/>
  <c r="L2530" i="12"/>
  <c r="M2530" i="12" s="1"/>
  <c r="K2534" i="13"/>
  <c r="L2534" i="13" s="1"/>
  <c r="L2538" i="12"/>
  <c r="M2538" i="12" s="1"/>
  <c r="K2542" i="13"/>
  <c r="L2542" i="13" s="1"/>
  <c r="L2546" i="12"/>
  <c r="M2546" i="12" s="1"/>
  <c r="K2550" i="13"/>
  <c r="L2550" i="13" s="1"/>
  <c r="L2554" i="12"/>
  <c r="M2554" i="12" s="1"/>
  <c r="K2558" i="13"/>
  <c r="L2558" i="13" s="1"/>
  <c r="L2562" i="12"/>
  <c r="M2562" i="12" s="1"/>
  <c r="K2566" i="13"/>
  <c r="L2566" i="13" s="1"/>
  <c r="L2570" i="12"/>
  <c r="M2570" i="12" s="1"/>
  <c r="K2574" i="13"/>
  <c r="L2574" i="13" s="1"/>
  <c r="L2578" i="12"/>
  <c r="M2578" i="12" s="1"/>
  <c r="K2582" i="13"/>
  <c r="L2582" i="13" s="1"/>
  <c r="L2586" i="12"/>
  <c r="M2586" i="12" s="1"/>
  <c r="K2590" i="13"/>
  <c r="L2590" i="13" s="1"/>
  <c r="L2594" i="12"/>
  <c r="M2594" i="12" s="1"/>
  <c r="K2598" i="13"/>
  <c r="L2598" i="13" s="1"/>
  <c r="L2602" i="12"/>
  <c r="M2602" i="12" s="1"/>
  <c r="K2606" i="13"/>
  <c r="L2606" i="13" s="1"/>
  <c r="L2610" i="12"/>
  <c r="M2610" i="12" s="1"/>
  <c r="K2614" i="13"/>
  <c r="L2614" i="13" s="1"/>
  <c r="L2618" i="12"/>
  <c r="M2618" i="12" s="1"/>
  <c r="K2622" i="13"/>
  <c r="L2622" i="13" s="1"/>
  <c r="L2626" i="12"/>
  <c r="M2626" i="12" s="1"/>
  <c r="K2630" i="13"/>
  <c r="L2630" i="13" s="1"/>
  <c r="L2634" i="12"/>
  <c r="M2634" i="12" s="1"/>
  <c r="K2638" i="13"/>
  <c r="L2638" i="13" s="1"/>
  <c r="L2642" i="12"/>
  <c r="M2642" i="12" s="1"/>
  <c r="K2646" i="13"/>
  <c r="L2646" i="13" s="1"/>
  <c r="L2650" i="12"/>
  <c r="M2650" i="12" s="1"/>
  <c r="K2654" i="13"/>
  <c r="L2654" i="13" s="1"/>
  <c r="L2658" i="12"/>
  <c r="M2658" i="12" s="1"/>
  <c r="K2662" i="13"/>
  <c r="L2662" i="13" s="1"/>
  <c r="L2666" i="12"/>
  <c r="M2666" i="12" s="1"/>
  <c r="K2670" i="13"/>
  <c r="L2670" i="13" s="1"/>
  <c r="L2674" i="12"/>
  <c r="M2674" i="12" s="1"/>
  <c r="K2678" i="13"/>
  <c r="L2678" i="13" s="1"/>
  <c r="L2682" i="12"/>
  <c r="M2682" i="12" s="1"/>
  <c r="K2686" i="13"/>
  <c r="L2686" i="13" s="1"/>
  <c r="L2690" i="12"/>
  <c r="M2690" i="12" s="1"/>
  <c r="K2694" i="13"/>
  <c r="L2694" i="13" s="1"/>
  <c r="L2698" i="12"/>
  <c r="M2698" i="12" s="1"/>
  <c r="K2702" i="13"/>
  <c r="L2702" i="13" s="1"/>
  <c r="L2706" i="12"/>
  <c r="M2706" i="12" s="1"/>
  <c r="K2710" i="13"/>
  <c r="L2710" i="13" s="1"/>
  <c r="L2714" i="12"/>
  <c r="M2714" i="12" s="1"/>
  <c r="K2718" i="13"/>
  <c r="L2718" i="13" s="1"/>
  <c r="L2722" i="12"/>
  <c r="M2722" i="12" s="1"/>
  <c r="K2726" i="13"/>
  <c r="L2726" i="13" s="1"/>
  <c r="L2730" i="12"/>
  <c r="M2730" i="12" s="1"/>
  <c r="K2734" i="13"/>
  <c r="L2734" i="13" s="1"/>
  <c r="L2738" i="12"/>
  <c r="M2738" i="12" s="1"/>
  <c r="K2742" i="13"/>
  <c r="L2742" i="13" s="1"/>
  <c r="L2746" i="12"/>
  <c r="M2746" i="12" s="1"/>
  <c r="K2750" i="13"/>
  <c r="L2750" i="13" s="1"/>
  <c r="L2754" i="12"/>
  <c r="M2754" i="12" s="1"/>
  <c r="K2758" i="13"/>
  <c r="L2758" i="13" s="1"/>
  <c r="L2762" i="12"/>
  <c r="M2762" i="12" s="1"/>
  <c r="K2766" i="13"/>
  <c r="L2766" i="13" s="1"/>
  <c r="L2770" i="12"/>
  <c r="M2770" i="12" s="1"/>
  <c r="K2774" i="13"/>
  <c r="L2774" i="13" s="1"/>
  <c r="L2778" i="12"/>
  <c r="M2778" i="12" s="1"/>
  <c r="K2782" i="13"/>
  <c r="L2782" i="13" s="1"/>
  <c r="L2786" i="12"/>
  <c r="M2786" i="12" s="1"/>
  <c r="K2790" i="13"/>
  <c r="L2790" i="13" s="1"/>
  <c r="L2794" i="12"/>
  <c r="M2794" i="12" s="1"/>
  <c r="K2798" i="13"/>
  <c r="L2798" i="13" s="1"/>
  <c r="L2802" i="12"/>
  <c r="M2802" i="12" s="1"/>
  <c r="K2806" i="13"/>
  <c r="L2806" i="13" s="1"/>
  <c r="L2810" i="12"/>
  <c r="M2810" i="12" s="1"/>
  <c r="K2814" i="13"/>
  <c r="L2814" i="13" s="1"/>
  <c r="L2818" i="12"/>
  <c r="M2818" i="12" s="1"/>
  <c r="K2822" i="13"/>
  <c r="L2822" i="13" s="1"/>
  <c r="L2826" i="12"/>
  <c r="M2826" i="12" s="1"/>
  <c r="K2830" i="13"/>
  <c r="L2830" i="13" s="1"/>
  <c r="L2834" i="12"/>
  <c r="M2834" i="12" s="1"/>
  <c r="K2838" i="13"/>
  <c r="L2838" i="13" s="1"/>
  <c r="L2842" i="12"/>
  <c r="M2842" i="12" s="1"/>
  <c r="K2846" i="13"/>
  <c r="L2846" i="13" s="1"/>
  <c r="L2850" i="12"/>
  <c r="M2850" i="12" s="1"/>
  <c r="K2854" i="13"/>
  <c r="L2854" i="13" s="1"/>
  <c r="L2858" i="12"/>
  <c r="M2858" i="12" s="1"/>
  <c r="K2862" i="13"/>
  <c r="L2862" i="13" s="1"/>
  <c r="L2866" i="12"/>
  <c r="M2866" i="12" s="1"/>
  <c r="K2870" i="13"/>
  <c r="L2870" i="13" s="1"/>
  <c r="L2874" i="12"/>
  <c r="M2874" i="12" s="1"/>
  <c r="K2878" i="13"/>
  <c r="L2878" i="13" s="1"/>
  <c r="L2882" i="12"/>
  <c r="M2882" i="12" s="1"/>
  <c r="K2886" i="13"/>
  <c r="L2886" i="13" s="1"/>
  <c r="L2890" i="12"/>
  <c r="M2890" i="12" s="1"/>
  <c r="K2894" i="13"/>
  <c r="L2894" i="13" s="1"/>
  <c r="L2898" i="12"/>
  <c r="M2898" i="12" s="1"/>
  <c r="K2536" i="13"/>
  <c r="L2536" i="13" s="1"/>
  <c r="L2540" i="12"/>
  <c r="M2540" i="12" s="1"/>
  <c r="K2568" i="13"/>
  <c r="L2568" i="13" s="1"/>
  <c r="L2572" i="12"/>
  <c r="M2572" i="12" s="1"/>
  <c r="K2600" i="13"/>
  <c r="L2600" i="13" s="1"/>
  <c r="L2604" i="12"/>
  <c r="M2604" i="12" s="1"/>
  <c r="K2632" i="13"/>
  <c r="L2632" i="13" s="1"/>
  <c r="L2636" i="12"/>
  <c r="M2636" i="12" s="1"/>
  <c r="K2664" i="13"/>
  <c r="L2664" i="13" s="1"/>
  <c r="L2668" i="12"/>
  <c r="M2668" i="12" s="1"/>
  <c r="K2712" i="13"/>
  <c r="L2712" i="13" s="1"/>
  <c r="L2716" i="12"/>
  <c r="M2716" i="12" s="1"/>
  <c r="K2736" i="13"/>
  <c r="L2736" i="13" s="1"/>
  <c r="L2740" i="12"/>
  <c r="M2740" i="12" s="1"/>
  <c r="K2768" i="13"/>
  <c r="L2768" i="13" s="1"/>
  <c r="L2772" i="12"/>
  <c r="M2772" i="12" s="1"/>
  <c r="K2792" i="13"/>
  <c r="L2792" i="13" s="1"/>
  <c r="L2796" i="12"/>
  <c r="M2796" i="12" s="1"/>
  <c r="K2832" i="13"/>
  <c r="L2832" i="13" s="1"/>
  <c r="L2836" i="12"/>
  <c r="M2836" i="12" s="1"/>
  <c r="K2864" i="13"/>
  <c r="L2864" i="13" s="1"/>
  <c r="L2868" i="12"/>
  <c r="M2868" i="12" s="1"/>
  <c r="K2529" i="13"/>
  <c r="L2529" i="13" s="1"/>
  <c r="L2533" i="12"/>
  <c r="M2533" i="12" s="1"/>
  <c r="K2553" i="13"/>
  <c r="L2553" i="13" s="1"/>
  <c r="L2557" i="12"/>
  <c r="M2557" i="12" s="1"/>
  <c r="K2577" i="13"/>
  <c r="L2577" i="13" s="1"/>
  <c r="L2581" i="12"/>
  <c r="M2581" i="12" s="1"/>
  <c r="K2609" i="13"/>
  <c r="L2609" i="13" s="1"/>
  <c r="L2613" i="12"/>
  <c r="M2613" i="12" s="1"/>
  <c r="K2641" i="13"/>
  <c r="L2641" i="13" s="1"/>
  <c r="L2645" i="12"/>
  <c r="M2645" i="12" s="1"/>
  <c r="K2689" i="13"/>
  <c r="L2689" i="13" s="1"/>
  <c r="L2693" i="12"/>
  <c r="M2693" i="12" s="1"/>
  <c r="K2729" i="13"/>
  <c r="L2729" i="13" s="1"/>
  <c r="L2733" i="12"/>
  <c r="M2733" i="12" s="1"/>
  <c r="K2753" i="13"/>
  <c r="L2753" i="13" s="1"/>
  <c r="L2757" i="12"/>
  <c r="M2757" i="12" s="1"/>
  <c r="K2793" i="13"/>
  <c r="L2793" i="13" s="1"/>
  <c r="L2797" i="12"/>
  <c r="M2797" i="12" s="1"/>
  <c r="L2869" i="12"/>
  <c r="M2869" i="12" s="1"/>
  <c r="K2865" i="13"/>
  <c r="L2865" i="13" s="1"/>
  <c r="K2525" i="13"/>
  <c r="L2525" i="13" s="1"/>
  <c r="L2529" i="12"/>
  <c r="M2529" i="12" s="1"/>
  <c r="K2541" i="13"/>
  <c r="L2541" i="13" s="1"/>
  <c r="L2545" i="12"/>
  <c r="M2545" i="12" s="1"/>
  <c r="K2557" i="13"/>
  <c r="L2557" i="13" s="1"/>
  <c r="L2561" i="12"/>
  <c r="M2561" i="12" s="1"/>
  <c r="K2573" i="13"/>
  <c r="L2573" i="13" s="1"/>
  <c r="L2577" i="12"/>
  <c r="M2577" i="12" s="1"/>
  <c r="K2589" i="13"/>
  <c r="L2589" i="13" s="1"/>
  <c r="L2593" i="12"/>
  <c r="M2593" i="12" s="1"/>
  <c r="K2605" i="13"/>
  <c r="L2605" i="13" s="1"/>
  <c r="L2609" i="12"/>
  <c r="M2609" i="12" s="1"/>
  <c r="K2621" i="13"/>
  <c r="L2621" i="13" s="1"/>
  <c r="L2625" i="12"/>
  <c r="M2625" i="12" s="1"/>
  <c r="L2641" i="12"/>
  <c r="M2641" i="12" s="1"/>
  <c r="K2637" i="13"/>
  <c r="L2637" i="13" s="1"/>
  <c r="K2645" i="13"/>
  <c r="L2645" i="13" s="1"/>
  <c r="L2649" i="12"/>
  <c r="M2649" i="12" s="1"/>
  <c r="K2661" i="13"/>
  <c r="L2661" i="13" s="1"/>
  <c r="L2665" i="12"/>
  <c r="M2665" i="12" s="1"/>
  <c r="K2685" i="13"/>
  <c r="L2685" i="13" s="1"/>
  <c r="L2689" i="12"/>
  <c r="M2689" i="12" s="1"/>
  <c r="K2701" i="13"/>
  <c r="L2701" i="13" s="1"/>
  <c r="L2705" i="12"/>
  <c r="M2705" i="12" s="1"/>
  <c r="K2725" i="13"/>
  <c r="L2725" i="13" s="1"/>
  <c r="L2729" i="12"/>
  <c r="M2729" i="12" s="1"/>
  <c r="K2741" i="13"/>
  <c r="L2741" i="13" s="1"/>
  <c r="L2745" i="12"/>
  <c r="M2745" i="12" s="1"/>
  <c r="K2757" i="13"/>
  <c r="L2757" i="13" s="1"/>
  <c r="L2761" i="12"/>
  <c r="M2761" i="12" s="1"/>
  <c r="K2773" i="13"/>
  <c r="L2773" i="13" s="1"/>
  <c r="L2777" i="12"/>
  <c r="M2777" i="12" s="1"/>
  <c r="K2789" i="13"/>
  <c r="L2789" i="13" s="1"/>
  <c r="L2793" i="12"/>
  <c r="M2793" i="12" s="1"/>
  <c r="K2805" i="13"/>
  <c r="L2805" i="13" s="1"/>
  <c r="L2809" i="12"/>
  <c r="M2809" i="12" s="1"/>
  <c r="K2821" i="13"/>
  <c r="L2821" i="13" s="1"/>
  <c r="L2825" i="12"/>
  <c r="M2825" i="12" s="1"/>
  <c r="K2845" i="13"/>
  <c r="L2845" i="13" s="1"/>
  <c r="L2849" i="12"/>
  <c r="M2849" i="12" s="1"/>
  <c r="L2865" i="12"/>
  <c r="M2865" i="12" s="1"/>
  <c r="K2861" i="13"/>
  <c r="L2861" i="13" s="1"/>
  <c r="K2877" i="13"/>
  <c r="L2877" i="13" s="1"/>
  <c r="L2881" i="12"/>
  <c r="M2881" i="12" s="1"/>
  <c r="L2897" i="12"/>
  <c r="M2897" i="12" s="1"/>
  <c r="K2893" i="13"/>
  <c r="L2893" i="13" s="1"/>
  <c r="K2527" i="13"/>
  <c r="L2527" i="13" s="1"/>
  <c r="L2531" i="12"/>
  <c r="M2531" i="12" s="1"/>
  <c r="K2535" i="13"/>
  <c r="L2535" i="13" s="1"/>
  <c r="L2539" i="12"/>
  <c r="M2539" i="12" s="1"/>
  <c r="K2543" i="13"/>
  <c r="L2543" i="13" s="1"/>
  <c r="L2547" i="12"/>
  <c r="M2547" i="12" s="1"/>
  <c r="K2551" i="13"/>
  <c r="L2551" i="13" s="1"/>
  <c r="L2555" i="12"/>
  <c r="M2555" i="12" s="1"/>
  <c r="K2559" i="13"/>
  <c r="L2559" i="13" s="1"/>
  <c r="L2563" i="12"/>
  <c r="M2563" i="12" s="1"/>
  <c r="K2567" i="13"/>
  <c r="L2567" i="13" s="1"/>
  <c r="L2571" i="12"/>
  <c r="M2571" i="12" s="1"/>
  <c r="K2575" i="13"/>
  <c r="L2575" i="13" s="1"/>
  <c r="L2579" i="12"/>
  <c r="M2579" i="12" s="1"/>
  <c r="K2583" i="13"/>
  <c r="L2583" i="13" s="1"/>
  <c r="L2587" i="12"/>
  <c r="M2587" i="12" s="1"/>
  <c r="K2591" i="13"/>
  <c r="L2591" i="13" s="1"/>
  <c r="L2595" i="12"/>
  <c r="M2595" i="12" s="1"/>
  <c r="K2599" i="13"/>
  <c r="L2599" i="13" s="1"/>
  <c r="L2603" i="12"/>
  <c r="M2603" i="12" s="1"/>
  <c r="K2607" i="13"/>
  <c r="L2607" i="13" s="1"/>
  <c r="L2611" i="12"/>
  <c r="M2611" i="12" s="1"/>
  <c r="K2615" i="13"/>
  <c r="L2615" i="13" s="1"/>
  <c r="L2619" i="12"/>
  <c r="M2619" i="12" s="1"/>
  <c r="K2623" i="13"/>
  <c r="L2623" i="13" s="1"/>
  <c r="L2627" i="12"/>
  <c r="M2627" i="12" s="1"/>
  <c r="K2631" i="13"/>
  <c r="L2631" i="13" s="1"/>
  <c r="L2635" i="12"/>
  <c r="M2635" i="12" s="1"/>
  <c r="K2639" i="13"/>
  <c r="L2639" i="13" s="1"/>
  <c r="L2643" i="12"/>
  <c r="M2643" i="12" s="1"/>
  <c r="K2647" i="13"/>
  <c r="L2647" i="13" s="1"/>
  <c r="L2651" i="12"/>
  <c r="M2651" i="12" s="1"/>
  <c r="K2655" i="13"/>
  <c r="L2655" i="13" s="1"/>
  <c r="L2659" i="12"/>
  <c r="M2659" i="12" s="1"/>
  <c r="K2663" i="13"/>
  <c r="L2663" i="13" s="1"/>
  <c r="L2667" i="12"/>
  <c r="M2667" i="12" s="1"/>
  <c r="K2671" i="13"/>
  <c r="L2671" i="13" s="1"/>
  <c r="L2675" i="12"/>
  <c r="M2675" i="12" s="1"/>
  <c r="K2679" i="13"/>
  <c r="L2679" i="13" s="1"/>
  <c r="L2683" i="12"/>
  <c r="M2683" i="12" s="1"/>
  <c r="K2687" i="13"/>
  <c r="L2687" i="13" s="1"/>
  <c r="L2691" i="12"/>
  <c r="M2691" i="12" s="1"/>
  <c r="K2695" i="13"/>
  <c r="L2695" i="13" s="1"/>
  <c r="L2699" i="12"/>
  <c r="M2699" i="12" s="1"/>
  <c r="K2703" i="13"/>
  <c r="L2703" i="13" s="1"/>
  <c r="L2707" i="12"/>
  <c r="M2707" i="12" s="1"/>
  <c r="K2711" i="13"/>
  <c r="L2711" i="13" s="1"/>
  <c r="L2715" i="12"/>
  <c r="M2715" i="12" s="1"/>
  <c r="K2719" i="13"/>
  <c r="L2719" i="13" s="1"/>
  <c r="L2723" i="12"/>
  <c r="M2723" i="12" s="1"/>
  <c r="K2727" i="13"/>
  <c r="L2727" i="13" s="1"/>
  <c r="L2731" i="12"/>
  <c r="M2731" i="12" s="1"/>
  <c r="K2735" i="13"/>
  <c r="L2735" i="13" s="1"/>
  <c r="L2739" i="12"/>
  <c r="M2739" i="12" s="1"/>
  <c r="K2743" i="13"/>
  <c r="L2743" i="13" s="1"/>
  <c r="L2747" i="12"/>
  <c r="M2747" i="12" s="1"/>
  <c r="K2751" i="13"/>
  <c r="L2751" i="13" s="1"/>
  <c r="L2755" i="12"/>
  <c r="M2755" i="12" s="1"/>
  <c r="K2759" i="13"/>
  <c r="L2759" i="13" s="1"/>
  <c r="L2763" i="12"/>
  <c r="M2763" i="12" s="1"/>
  <c r="K2767" i="13"/>
  <c r="L2767" i="13" s="1"/>
  <c r="L2771" i="12"/>
  <c r="M2771" i="12" s="1"/>
  <c r="K2775" i="13"/>
  <c r="L2775" i="13" s="1"/>
  <c r="L2779" i="12"/>
  <c r="M2779" i="12" s="1"/>
  <c r="K2783" i="13"/>
  <c r="L2783" i="13" s="1"/>
  <c r="L2787" i="12"/>
  <c r="M2787" i="12" s="1"/>
  <c r="K2791" i="13"/>
  <c r="L2791" i="13" s="1"/>
  <c r="L2795" i="12"/>
  <c r="M2795" i="12" s="1"/>
  <c r="K2799" i="13"/>
  <c r="L2799" i="13" s="1"/>
  <c r="L2803" i="12"/>
  <c r="M2803" i="12" s="1"/>
  <c r="K2807" i="13"/>
  <c r="L2807" i="13" s="1"/>
  <c r="L2811" i="12"/>
  <c r="M2811" i="12" s="1"/>
  <c r="K2815" i="13"/>
  <c r="L2815" i="13" s="1"/>
  <c r="L2819" i="12"/>
  <c r="M2819" i="12" s="1"/>
  <c r="K2823" i="13"/>
  <c r="L2823" i="13" s="1"/>
  <c r="L2827" i="12"/>
  <c r="M2827" i="12" s="1"/>
  <c r="K2831" i="13"/>
  <c r="L2831" i="13" s="1"/>
  <c r="L2835" i="12"/>
  <c r="M2835" i="12" s="1"/>
  <c r="K2839" i="13"/>
  <c r="L2839" i="13" s="1"/>
  <c r="L2843" i="12"/>
  <c r="M2843" i="12" s="1"/>
  <c r="K2847" i="13"/>
  <c r="L2847" i="13" s="1"/>
  <c r="L2851" i="12"/>
  <c r="M2851" i="12" s="1"/>
  <c r="K2855" i="13"/>
  <c r="L2855" i="13" s="1"/>
  <c r="L2859" i="12"/>
  <c r="M2859" i="12" s="1"/>
  <c r="K2863" i="13"/>
  <c r="L2863" i="13" s="1"/>
  <c r="L2867" i="12"/>
  <c r="M2867" i="12" s="1"/>
  <c r="K2871" i="13"/>
  <c r="L2871" i="13" s="1"/>
  <c r="L2875" i="12"/>
  <c r="M2875" i="12" s="1"/>
  <c r="K2879" i="13"/>
  <c r="L2879" i="13" s="1"/>
  <c r="L2883" i="12"/>
  <c r="M2883" i="12" s="1"/>
  <c r="K2887" i="13"/>
  <c r="L2887" i="13" s="1"/>
  <c r="L2891" i="12"/>
  <c r="M2891" i="12" s="1"/>
  <c r="K2895" i="13"/>
  <c r="L2895" i="13" s="1"/>
  <c r="L2899" i="12"/>
  <c r="M2899" i="12" s="1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258" i="6" l="1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814" i="6" l="1"/>
  <c r="K1810" i="13" s="1"/>
  <c r="L1810" i="13" s="1"/>
  <c r="D1999" i="6"/>
  <c r="K1995" i="13" s="1"/>
  <c r="L1995" i="13" s="1"/>
  <c r="D1998" i="6"/>
  <c r="K1994" i="13" s="1"/>
  <c r="L1994" i="13" s="1"/>
  <c r="D1997" i="6"/>
  <c r="K1993" i="13" s="1"/>
  <c r="L1993" i="13" s="1"/>
  <c r="D1996" i="6"/>
  <c r="K1992" i="13" s="1"/>
  <c r="L1992" i="13" s="1"/>
  <c r="D1995" i="6"/>
  <c r="K1991" i="13" s="1"/>
  <c r="L1991" i="13" s="1"/>
  <c r="D1994" i="6"/>
  <c r="K1990" i="13" s="1"/>
  <c r="L1990" i="13" s="1"/>
  <c r="D1993" i="6"/>
  <c r="K1989" i="13" s="1"/>
  <c r="L1989" i="13" s="1"/>
  <c r="D1992" i="6"/>
  <c r="K1988" i="13" s="1"/>
  <c r="L1988" i="13" s="1"/>
  <c r="D1991" i="6"/>
  <c r="K1987" i="13" s="1"/>
  <c r="L1987" i="13" s="1"/>
  <c r="D1990" i="6"/>
  <c r="K1986" i="13" s="1"/>
  <c r="L1986" i="13" s="1"/>
  <c r="D1989" i="6"/>
  <c r="K1985" i="13" s="1"/>
  <c r="L1985" i="13" s="1"/>
  <c r="D1988" i="6"/>
  <c r="K1984" i="13" s="1"/>
  <c r="L1984" i="13" s="1"/>
  <c r="D1987" i="6"/>
  <c r="K1983" i="13" s="1"/>
  <c r="L1983" i="13" s="1"/>
  <c r="D1986" i="6"/>
  <c r="K1982" i="13" s="1"/>
  <c r="L1982" i="13" s="1"/>
  <c r="D1985" i="6"/>
  <c r="K1981" i="13" s="1"/>
  <c r="L1981" i="13" s="1"/>
  <c r="D1984" i="6"/>
  <c r="K1980" i="13" s="1"/>
  <c r="L1980" i="13" s="1"/>
  <c r="D1983" i="6"/>
  <c r="K1979" i="13" s="1"/>
  <c r="L1979" i="13" s="1"/>
  <c r="D1982" i="6"/>
  <c r="K1978" i="13" s="1"/>
  <c r="L1978" i="13" s="1"/>
  <c r="D1981" i="6"/>
  <c r="K1977" i="13" s="1"/>
  <c r="L1977" i="13" s="1"/>
  <c r="D1980" i="6"/>
  <c r="K1976" i="13" s="1"/>
  <c r="L1976" i="13" s="1"/>
  <c r="D1979" i="6"/>
  <c r="K1975" i="13" s="1"/>
  <c r="L1975" i="13" s="1"/>
  <c r="D1978" i="6"/>
  <c r="K1974" i="13" s="1"/>
  <c r="L1974" i="13" s="1"/>
  <c r="D1977" i="6"/>
  <c r="K1973" i="13" s="1"/>
  <c r="L1973" i="13" s="1"/>
  <c r="D1976" i="6"/>
  <c r="K1972" i="13" s="1"/>
  <c r="L1972" i="13" s="1"/>
  <c r="D1975" i="6"/>
  <c r="K1971" i="13" s="1"/>
  <c r="L1971" i="13" s="1"/>
  <c r="D1974" i="6"/>
  <c r="K1970" i="13" s="1"/>
  <c r="L1970" i="13" s="1"/>
  <c r="D1973" i="6"/>
  <c r="K1969" i="13" s="1"/>
  <c r="L1969" i="13" s="1"/>
  <c r="D1972" i="6"/>
  <c r="K1968" i="13" s="1"/>
  <c r="L1968" i="13" s="1"/>
  <c r="D1971" i="6"/>
  <c r="K1967" i="13" s="1"/>
  <c r="L1967" i="13" s="1"/>
  <c r="D1970" i="6"/>
  <c r="K1966" i="13" s="1"/>
  <c r="L1966" i="13" s="1"/>
  <c r="D1969" i="6"/>
  <c r="K1965" i="13" s="1"/>
  <c r="L1965" i="13" s="1"/>
  <c r="D1968" i="6"/>
  <c r="K1964" i="13" s="1"/>
  <c r="L1964" i="13" s="1"/>
  <c r="D1967" i="6"/>
  <c r="K1963" i="13" s="1"/>
  <c r="L1963" i="13" s="1"/>
  <c r="D1966" i="6"/>
  <c r="K1962" i="13" s="1"/>
  <c r="L1962" i="13" s="1"/>
  <c r="D1965" i="6"/>
  <c r="K1961" i="13" s="1"/>
  <c r="L1961" i="13" s="1"/>
  <c r="D1964" i="6"/>
  <c r="K1960" i="13" s="1"/>
  <c r="L1960" i="13" s="1"/>
  <c r="D1963" i="6"/>
  <c r="K1959" i="13" s="1"/>
  <c r="L1959" i="13" s="1"/>
  <c r="D1962" i="6"/>
  <c r="K1958" i="13" s="1"/>
  <c r="L1958" i="13" s="1"/>
  <c r="D1961" i="6"/>
  <c r="K1957" i="13" s="1"/>
  <c r="L1957" i="13" s="1"/>
  <c r="D1960" i="6"/>
  <c r="K1956" i="13" s="1"/>
  <c r="L1956" i="13" s="1"/>
  <c r="D1959" i="6"/>
  <c r="K1955" i="13" s="1"/>
  <c r="L1955" i="13" s="1"/>
  <c r="D1958" i="6"/>
  <c r="K1954" i="13" s="1"/>
  <c r="L1954" i="13" s="1"/>
  <c r="D1957" i="6"/>
  <c r="K1953" i="13" s="1"/>
  <c r="L1953" i="13" s="1"/>
  <c r="D1956" i="6"/>
  <c r="K1952" i="13" s="1"/>
  <c r="L1952" i="13" s="1"/>
  <c r="D1955" i="6"/>
  <c r="K1951" i="13" s="1"/>
  <c r="L1951" i="13" s="1"/>
  <c r="D1954" i="6"/>
  <c r="K1950" i="13" s="1"/>
  <c r="L1950" i="13" s="1"/>
  <c r="D1953" i="6"/>
  <c r="K1949" i="13" s="1"/>
  <c r="L1949" i="13" s="1"/>
  <c r="D1952" i="6"/>
  <c r="K1948" i="13" s="1"/>
  <c r="L1948" i="13" s="1"/>
  <c r="D1951" i="6"/>
  <c r="K1947" i="13" s="1"/>
  <c r="L1947" i="13" s="1"/>
  <c r="D1950" i="6"/>
  <c r="K1946" i="13" s="1"/>
  <c r="L1946" i="13" s="1"/>
  <c r="D1949" i="6"/>
  <c r="K1945" i="13" s="1"/>
  <c r="L1945" i="13" s="1"/>
  <c r="D1948" i="6"/>
  <c r="K1944" i="13" s="1"/>
  <c r="L1944" i="13" s="1"/>
  <c r="D1947" i="6"/>
  <c r="K1943" i="13" s="1"/>
  <c r="L1943" i="13" s="1"/>
  <c r="D1946" i="6"/>
  <c r="K1942" i="13" s="1"/>
  <c r="L1942" i="13" s="1"/>
  <c r="D1945" i="6"/>
  <c r="K1941" i="13" s="1"/>
  <c r="L1941" i="13" s="1"/>
  <c r="D1944" i="6"/>
  <c r="K1940" i="13" s="1"/>
  <c r="L1940" i="13" s="1"/>
  <c r="D1943" i="6"/>
  <c r="K1939" i="13" s="1"/>
  <c r="L1939" i="13" s="1"/>
  <c r="D1942" i="6"/>
  <c r="K1938" i="13" s="1"/>
  <c r="L1938" i="13" s="1"/>
  <c r="D1941" i="6"/>
  <c r="K1937" i="13" s="1"/>
  <c r="L1937" i="13" s="1"/>
  <c r="D1940" i="6"/>
  <c r="K1936" i="13" s="1"/>
  <c r="L1936" i="13" s="1"/>
  <c r="D1939" i="6"/>
  <c r="K1935" i="13" s="1"/>
  <c r="L1935" i="13" s="1"/>
  <c r="D1938" i="6"/>
  <c r="K1934" i="13" s="1"/>
  <c r="L1934" i="13" s="1"/>
  <c r="D1937" i="6"/>
  <c r="K1933" i="13" s="1"/>
  <c r="L1933" i="13" s="1"/>
  <c r="D1936" i="6"/>
  <c r="K1932" i="13" s="1"/>
  <c r="L1932" i="13" s="1"/>
  <c r="D1935" i="6"/>
  <c r="K1931" i="13" s="1"/>
  <c r="L1931" i="13" s="1"/>
  <c r="D1934" i="6"/>
  <c r="K1930" i="13" s="1"/>
  <c r="L1930" i="13" s="1"/>
  <c r="D1933" i="6"/>
  <c r="K1929" i="13" s="1"/>
  <c r="L1929" i="13" s="1"/>
  <c r="D1932" i="6"/>
  <c r="K1928" i="13" s="1"/>
  <c r="L1928" i="13" s="1"/>
  <c r="D1931" i="6"/>
  <c r="K1927" i="13" s="1"/>
  <c r="L1927" i="13" s="1"/>
  <c r="D1930" i="6"/>
  <c r="K1926" i="13" s="1"/>
  <c r="L1926" i="13" s="1"/>
  <c r="D1929" i="6"/>
  <c r="K1925" i="13" s="1"/>
  <c r="L1925" i="13" s="1"/>
  <c r="D1928" i="6"/>
  <c r="K1924" i="13" s="1"/>
  <c r="L1924" i="13" s="1"/>
  <c r="D1927" i="6"/>
  <c r="K1923" i="13" s="1"/>
  <c r="L1923" i="13" s="1"/>
  <c r="D1926" i="6"/>
  <c r="K1922" i="13" s="1"/>
  <c r="L1922" i="13" s="1"/>
  <c r="D1925" i="6"/>
  <c r="K1921" i="13" s="1"/>
  <c r="L1921" i="13" s="1"/>
  <c r="D1924" i="6"/>
  <c r="K1920" i="13" s="1"/>
  <c r="L1920" i="13" s="1"/>
  <c r="D1923" i="6"/>
  <c r="K1919" i="13" s="1"/>
  <c r="L1919" i="13" s="1"/>
  <c r="D1922" i="6"/>
  <c r="K1918" i="13" s="1"/>
  <c r="L1918" i="13" s="1"/>
  <c r="D1921" i="6"/>
  <c r="K1917" i="13" s="1"/>
  <c r="L1917" i="13" s="1"/>
  <c r="D1920" i="6"/>
  <c r="K1916" i="13" s="1"/>
  <c r="L1916" i="13" s="1"/>
  <c r="D1919" i="6"/>
  <c r="K1915" i="13" s="1"/>
  <c r="L1915" i="13" s="1"/>
  <c r="D1918" i="6"/>
  <c r="K1914" i="13" s="1"/>
  <c r="L1914" i="13" s="1"/>
  <c r="D1917" i="6"/>
  <c r="K1913" i="13" s="1"/>
  <c r="L1913" i="13" s="1"/>
  <c r="D1916" i="6"/>
  <c r="K1912" i="13" s="1"/>
  <c r="L1912" i="13" s="1"/>
  <c r="D1915" i="6"/>
  <c r="K1911" i="13" s="1"/>
  <c r="L1911" i="13" s="1"/>
  <c r="D1914" i="6"/>
  <c r="K1910" i="13" s="1"/>
  <c r="L1910" i="13" s="1"/>
  <c r="D1913" i="6"/>
  <c r="K1909" i="13" s="1"/>
  <c r="L1909" i="13" s="1"/>
  <c r="D1912" i="6"/>
  <c r="K1908" i="13" s="1"/>
  <c r="L1908" i="13" s="1"/>
  <c r="D1911" i="6"/>
  <c r="K1907" i="13" s="1"/>
  <c r="L1907" i="13" s="1"/>
  <c r="D1910" i="6"/>
  <c r="K1906" i="13" s="1"/>
  <c r="L1906" i="13" s="1"/>
  <c r="D1909" i="6"/>
  <c r="K1905" i="13" s="1"/>
  <c r="L1905" i="13" s="1"/>
  <c r="D1908" i="6"/>
  <c r="K1904" i="13" s="1"/>
  <c r="L1904" i="13" s="1"/>
  <c r="D1907" i="6"/>
  <c r="K1903" i="13" s="1"/>
  <c r="L1903" i="13" s="1"/>
  <c r="D1906" i="6"/>
  <c r="K1902" i="13" s="1"/>
  <c r="L1902" i="13" s="1"/>
  <c r="D1905" i="6"/>
  <c r="K1901" i="13" s="1"/>
  <c r="L1901" i="13" s="1"/>
  <c r="D1904" i="6"/>
  <c r="K1900" i="13" s="1"/>
  <c r="L1900" i="13" s="1"/>
  <c r="D1903" i="6"/>
  <c r="K1899" i="13" s="1"/>
  <c r="L1899" i="13" s="1"/>
  <c r="D1902" i="6"/>
  <c r="K1898" i="13" s="1"/>
  <c r="L1898" i="13" s="1"/>
  <c r="D1901" i="6"/>
  <c r="K1897" i="13" s="1"/>
  <c r="L1897" i="13" s="1"/>
  <c r="D1900" i="6"/>
  <c r="K1896" i="13" s="1"/>
  <c r="L1896" i="13" s="1"/>
  <c r="D1899" i="6"/>
  <c r="K1895" i="13" s="1"/>
  <c r="L1895" i="13" s="1"/>
  <c r="D1898" i="6"/>
  <c r="K1894" i="13" s="1"/>
  <c r="L1894" i="13" s="1"/>
  <c r="D1897" i="6"/>
  <c r="K1893" i="13" s="1"/>
  <c r="L1893" i="13" s="1"/>
  <c r="D1896" i="6"/>
  <c r="K1892" i="13" s="1"/>
  <c r="L1892" i="13" s="1"/>
  <c r="D1895" i="6"/>
  <c r="K1891" i="13" s="1"/>
  <c r="L1891" i="13" s="1"/>
  <c r="D1894" i="6"/>
  <c r="K1890" i="13" s="1"/>
  <c r="L1890" i="13" s="1"/>
  <c r="D1893" i="6"/>
  <c r="K1889" i="13" s="1"/>
  <c r="L1889" i="13" s="1"/>
  <c r="D1892" i="6"/>
  <c r="K1888" i="13" s="1"/>
  <c r="L1888" i="13" s="1"/>
  <c r="D1891" i="6"/>
  <c r="K1887" i="13" s="1"/>
  <c r="L1887" i="13" s="1"/>
  <c r="D1890" i="6"/>
  <c r="K1886" i="13" s="1"/>
  <c r="L1886" i="13" s="1"/>
  <c r="D1889" i="6"/>
  <c r="K1885" i="13" s="1"/>
  <c r="L1885" i="13" s="1"/>
  <c r="D1888" i="6"/>
  <c r="K1884" i="13" s="1"/>
  <c r="L1884" i="13" s="1"/>
  <c r="D1887" i="6"/>
  <c r="K1883" i="13" s="1"/>
  <c r="L1883" i="13" s="1"/>
  <c r="D1886" i="6"/>
  <c r="K1882" i="13" s="1"/>
  <c r="L1882" i="13" s="1"/>
  <c r="D1885" i="6"/>
  <c r="K1881" i="13" s="1"/>
  <c r="L1881" i="13" s="1"/>
  <c r="D1884" i="6"/>
  <c r="K1880" i="13" s="1"/>
  <c r="L1880" i="13" s="1"/>
  <c r="D1883" i="6"/>
  <c r="K1879" i="13" s="1"/>
  <c r="L1879" i="13" s="1"/>
  <c r="D1882" i="6"/>
  <c r="K1878" i="13" s="1"/>
  <c r="L1878" i="13" s="1"/>
  <c r="D1881" i="6"/>
  <c r="K1877" i="13" s="1"/>
  <c r="L1877" i="13" s="1"/>
  <c r="D1880" i="6"/>
  <c r="K1876" i="13" s="1"/>
  <c r="L1876" i="13" s="1"/>
  <c r="D1879" i="6"/>
  <c r="K1875" i="13" s="1"/>
  <c r="L1875" i="13" s="1"/>
  <c r="D1878" i="6"/>
  <c r="K1874" i="13" s="1"/>
  <c r="L1874" i="13" s="1"/>
  <c r="D1877" i="6"/>
  <c r="K1873" i="13" s="1"/>
  <c r="L1873" i="13" s="1"/>
  <c r="D1876" i="6"/>
  <c r="K1872" i="13" s="1"/>
  <c r="L1872" i="13" s="1"/>
  <c r="D1875" i="6"/>
  <c r="K1871" i="13" s="1"/>
  <c r="L1871" i="13" s="1"/>
  <c r="D1874" i="6"/>
  <c r="K1870" i="13" s="1"/>
  <c r="L1870" i="13" s="1"/>
  <c r="D1873" i="6"/>
  <c r="K1869" i="13" s="1"/>
  <c r="L1869" i="13" s="1"/>
  <c r="D1872" i="6"/>
  <c r="K1868" i="13" s="1"/>
  <c r="L1868" i="13" s="1"/>
  <c r="D1871" i="6"/>
  <c r="K1867" i="13" s="1"/>
  <c r="L1867" i="13" s="1"/>
  <c r="D1870" i="6"/>
  <c r="K1866" i="13" s="1"/>
  <c r="L1866" i="13" s="1"/>
  <c r="D1869" i="6"/>
  <c r="K1865" i="13" s="1"/>
  <c r="L1865" i="13" s="1"/>
  <c r="D1868" i="6"/>
  <c r="K1864" i="13" s="1"/>
  <c r="L1864" i="13" s="1"/>
  <c r="D1867" i="6"/>
  <c r="K1863" i="13" s="1"/>
  <c r="L1863" i="13" s="1"/>
  <c r="D1866" i="6"/>
  <c r="K1862" i="13" s="1"/>
  <c r="L1862" i="13" s="1"/>
  <c r="D1865" i="6"/>
  <c r="K1861" i="13" s="1"/>
  <c r="L1861" i="13" s="1"/>
  <c r="D1864" i="6"/>
  <c r="K1860" i="13" s="1"/>
  <c r="L1860" i="13" s="1"/>
  <c r="D1863" i="6"/>
  <c r="K1859" i="13" s="1"/>
  <c r="L1859" i="13" s="1"/>
  <c r="D1862" i="6"/>
  <c r="K1858" i="13" s="1"/>
  <c r="L1858" i="13" s="1"/>
  <c r="D1861" i="6"/>
  <c r="K1857" i="13" s="1"/>
  <c r="L1857" i="13" s="1"/>
  <c r="D1860" i="6"/>
  <c r="K1856" i="13" s="1"/>
  <c r="L1856" i="13" s="1"/>
  <c r="D1859" i="6"/>
  <c r="K1855" i="13" s="1"/>
  <c r="L1855" i="13" s="1"/>
  <c r="D1858" i="6"/>
  <c r="K1854" i="13" s="1"/>
  <c r="L1854" i="13" s="1"/>
  <c r="D1857" i="6"/>
  <c r="K1853" i="13" s="1"/>
  <c r="L1853" i="13" s="1"/>
  <c r="D1856" i="6"/>
  <c r="K1852" i="13" s="1"/>
  <c r="L1852" i="13" s="1"/>
  <c r="D1855" i="6"/>
  <c r="K1851" i="13" s="1"/>
  <c r="L1851" i="13" s="1"/>
  <c r="D1854" i="6"/>
  <c r="K1850" i="13" s="1"/>
  <c r="L1850" i="13" s="1"/>
  <c r="D1853" i="6"/>
  <c r="K1849" i="13" s="1"/>
  <c r="L1849" i="13" s="1"/>
  <c r="D1852" i="6"/>
  <c r="K1848" i="13" s="1"/>
  <c r="L1848" i="13" s="1"/>
  <c r="D1851" i="6"/>
  <c r="K1847" i="13" s="1"/>
  <c r="L1847" i="13" s="1"/>
  <c r="D1850" i="6"/>
  <c r="K1846" i="13" s="1"/>
  <c r="L1846" i="13" s="1"/>
  <c r="D1849" i="6"/>
  <c r="K1845" i="13" s="1"/>
  <c r="L1845" i="13" s="1"/>
  <c r="D1848" i="6"/>
  <c r="K1844" i="13" s="1"/>
  <c r="L1844" i="13" s="1"/>
  <c r="D1847" i="6"/>
  <c r="K1843" i="13" s="1"/>
  <c r="L1843" i="13" s="1"/>
  <c r="D1846" i="6"/>
  <c r="K1842" i="13" s="1"/>
  <c r="L1842" i="13" s="1"/>
  <c r="D1845" i="6"/>
  <c r="K1841" i="13" s="1"/>
  <c r="L1841" i="13" s="1"/>
  <c r="D1844" i="6"/>
  <c r="K1840" i="13" s="1"/>
  <c r="L1840" i="13" s="1"/>
  <c r="D1843" i="6"/>
  <c r="K1839" i="13" s="1"/>
  <c r="L1839" i="13" s="1"/>
  <c r="D1842" i="6"/>
  <c r="K1838" i="13" s="1"/>
  <c r="L1838" i="13" s="1"/>
  <c r="D1841" i="6"/>
  <c r="K1837" i="13" s="1"/>
  <c r="L1837" i="13" s="1"/>
  <c r="D1840" i="6"/>
  <c r="K1836" i="13" s="1"/>
  <c r="L1836" i="13" s="1"/>
  <c r="D1839" i="6"/>
  <c r="K1835" i="13" s="1"/>
  <c r="L1835" i="13" s="1"/>
  <c r="D1838" i="6"/>
  <c r="K1834" i="13" s="1"/>
  <c r="L1834" i="13" s="1"/>
  <c r="D1837" i="6"/>
  <c r="K1833" i="13" s="1"/>
  <c r="L1833" i="13" s="1"/>
  <c r="D1836" i="6"/>
  <c r="K1832" i="13" s="1"/>
  <c r="L1832" i="13" s="1"/>
  <c r="D1835" i="6"/>
  <c r="K1831" i="13" s="1"/>
  <c r="L1831" i="13" s="1"/>
  <c r="D1834" i="6"/>
  <c r="K1830" i="13" s="1"/>
  <c r="L1830" i="13" s="1"/>
  <c r="D1833" i="6"/>
  <c r="K1829" i="13" s="1"/>
  <c r="L1829" i="13" s="1"/>
  <c r="D1832" i="6"/>
  <c r="K1828" i="13" s="1"/>
  <c r="L1828" i="13" s="1"/>
  <c r="D1831" i="6"/>
  <c r="K1827" i="13" s="1"/>
  <c r="L1827" i="13" s="1"/>
  <c r="D1830" i="6"/>
  <c r="K1826" i="13" s="1"/>
  <c r="L1826" i="13" s="1"/>
  <c r="D1829" i="6"/>
  <c r="K1825" i="13" s="1"/>
  <c r="L1825" i="13" s="1"/>
  <c r="D1828" i="6"/>
  <c r="K1824" i="13" s="1"/>
  <c r="L1824" i="13" s="1"/>
  <c r="D1827" i="6"/>
  <c r="K1823" i="13" s="1"/>
  <c r="L1823" i="13" s="1"/>
  <c r="D1826" i="6"/>
  <c r="K1822" i="13" s="1"/>
  <c r="L1822" i="13" s="1"/>
  <c r="D1825" i="6"/>
  <c r="K1821" i="13" s="1"/>
  <c r="L1821" i="13" s="1"/>
  <c r="D1824" i="6"/>
  <c r="K1820" i="13" s="1"/>
  <c r="L1820" i="13" s="1"/>
  <c r="D1823" i="6"/>
  <c r="K1819" i="13" s="1"/>
  <c r="L1819" i="13" s="1"/>
  <c r="D1822" i="6"/>
  <c r="K1818" i="13" s="1"/>
  <c r="L1818" i="13" s="1"/>
  <c r="D1821" i="6"/>
  <c r="K1817" i="13" s="1"/>
  <c r="L1817" i="13" s="1"/>
  <c r="D1820" i="6"/>
  <c r="K1816" i="13" s="1"/>
  <c r="L1816" i="13" s="1"/>
  <c r="D1819" i="6"/>
  <c r="K1815" i="13" s="1"/>
  <c r="L1815" i="13" s="1"/>
  <c r="D1818" i="6"/>
  <c r="K1814" i="13" s="1"/>
  <c r="L1814" i="13" s="1"/>
  <c r="D1817" i="6"/>
  <c r="K1813" i="13" s="1"/>
  <c r="L1813" i="13" s="1"/>
  <c r="D1816" i="6"/>
  <c r="K1812" i="13" s="1"/>
  <c r="L1812" i="13" s="1"/>
  <c r="D1815" i="6"/>
  <c r="K1811" i="13" s="1"/>
  <c r="L1811" i="13" s="1"/>
  <c r="D1813" i="6"/>
  <c r="K1809" i="13" s="1"/>
  <c r="L1809" i="13" s="1"/>
  <c r="D1812" i="6"/>
  <c r="K1808" i="13" s="1"/>
  <c r="L1808" i="13" s="1"/>
  <c r="D1811" i="6"/>
  <c r="K1807" i="13" s="1"/>
  <c r="L1807" i="13" s="1"/>
  <c r="D1810" i="6"/>
  <c r="K1806" i="13" s="1"/>
  <c r="L1806" i="13" s="1"/>
  <c r="D1809" i="6"/>
  <c r="K1805" i="13" s="1"/>
  <c r="L1805" i="13" s="1"/>
  <c r="D1808" i="6"/>
  <c r="K1804" i="13" s="1"/>
  <c r="L1804" i="13" s="1"/>
  <c r="D1807" i="6"/>
  <c r="K1803" i="13" s="1"/>
  <c r="L1803" i="13" s="1"/>
  <c r="D1806" i="6"/>
  <c r="K1802" i="13" s="1"/>
  <c r="L1802" i="13" s="1"/>
  <c r="D1805" i="6"/>
  <c r="K1801" i="13" s="1"/>
  <c r="L1801" i="13" s="1"/>
  <c r="D1804" i="6"/>
  <c r="K1800" i="13" s="1"/>
  <c r="L1800" i="13" s="1"/>
  <c r="D1803" i="6"/>
  <c r="K1799" i="13" s="1"/>
  <c r="L1799" i="13" s="1"/>
  <c r="D1802" i="6"/>
  <c r="K1798" i="13" s="1"/>
  <c r="L1798" i="13" s="1"/>
  <c r="D1801" i="6"/>
  <c r="K1797" i="13" s="1"/>
  <c r="L1797" i="13" s="1"/>
  <c r="D1800" i="6"/>
  <c r="K1796" i="13" s="1"/>
  <c r="L1796" i="13" s="1"/>
  <c r="D1799" i="6"/>
  <c r="K1795" i="13" s="1"/>
  <c r="L1795" i="13" s="1"/>
  <c r="D1798" i="6"/>
  <c r="K1794" i="13" s="1"/>
  <c r="L1794" i="13" s="1"/>
  <c r="D1797" i="6"/>
  <c r="K1793" i="13" s="1"/>
  <c r="L1793" i="13" s="1"/>
  <c r="D1796" i="6"/>
  <c r="K1792" i="13" s="1"/>
  <c r="L1792" i="13" s="1"/>
  <c r="D1795" i="6"/>
  <c r="K1791" i="13" s="1"/>
  <c r="L1791" i="13" s="1"/>
  <c r="D1794" i="6"/>
  <c r="K1790" i="13" s="1"/>
  <c r="L1790" i="13" s="1"/>
  <c r="D1793" i="6"/>
  <c r="K1789" i="13" s="1"/>
  <c r="L1789" i="13" s="1"/>
  <c r="D1792" i="6"/>
  <c r="K1788" i="13" s="1"/>
  <c r="L1788" i="13" s="1"/>
  <c r="D1791" i="6"/>
  <c r="K1787" i="13" s="1"/>
  <c r="L1787" i="13" s="1"/>
  <c r="D1790" i="6"/>
  <c r="K1786" i="13" s="1"/>
  <c r="L1786" i="13" s="1"/>
  <c r="D1789" i="6"/>
  <c r="K1785" i="13" s="1"/>
  <c r="L1785" i="13" s="1"/>
  <c r="D1788" i="6"/>
  <c r="K1784" i="13" s="1"/>
  <c r="L1784" i="13" s="1"/>
  <c r="D1787" i="6"/>
  <c r="K1783" i="13" s="1"/>
  <c r="L1783" i="13" s="1"/>
  <c r="D1786" i="6"/>
  <c r="K1782" i="13" s="1"/>
  <c r="L1782" i="13" s="1"/>
  <c r="D1785" i="6"/>
  <c r="K1781" i="13" s="1"/>
  <c r="L1781" i="13" s="1"/>
  <c r="D1784" i="6"/>
  <c r="K1780" i="13" s="1"/>
  <c r="L1780" i="13" s="1"/>
  <c r="D1783" i="6"/>
  <c r="K1779" i="13" s="1"/>
  <c r="L1779" i="13" s="1"/>
  <c r="D1782" i="6"/>
  <c r="K1778" i="13" s="1"/>
  <c r="L1778" i="13" s="1"/>
  <c r="D1781" i="6"/>
  <c r="K1777" i="13" s="1"/>
  <c r="L1777" i="13" s="1"/>
  <c r="D1780" i="6"/>
  <c r="K1776" i="13" s="1"/>
  <c r="L1776" i="13" s="1"/>
  <c r="D1779" i="6"/>
  <c r="K1775" i="13" s="1"/>
  <c r="L1775" i="13" s="1"/>
  <c r="D1778" i="6"/>
  <c r="K1774" i="13" s="1"/>
  <c r="L1774" i="13" s="1"/>
  <c r="D1777" i="6"/>
  <c r="K1773" i="13" s="1"/>
  <c r="L1773" i="13" s="1"/>
  <c r="D1776" i="6"/>
  <c r="K1772" i="13" s="1"/>
  <c r="L1772" i="13" s="1"/>
  <c r="D1775" i="6"/>
  <c r="K1771" i="13" s="1"/>
  <c r="L1771" i="13" s="1"/>
  <c r="D1774" i="6"/>
  <c r="K1770" i="13" s="1"/>
  <c r="L1770" i="13" s="1"/>
  <c r="D1773" i="6"/>
  <c r="K1769" i="13" s="1"/>
  <c r="L1769" i="13" s="1"/>
  <c r="D1772" i="6"/>
  <c r="K1768" i="13" s="1"/>
  <c r="L1768" i="13" s="1"/>
  <c r="D1771" i="6"/>
  <c r="K1767" i="13" s="1"/>
  <c r="L1767" i="13" s="1"/>
  <c r="D1770" i="6"/>
  <c r="K1766" i="13" s="1"/>
  <c r="L1766" i="13" s="1"/>
  <c r="D1769" i="6"/>
  <c r="K1765" i="13" s="1"/>
  <c r="L1765" i="13" s="1"/>
  <c r="D1768" i="6"/>
  <c r="K1764" i="13" s="1"/>
  <c r="L1764" i="13" s="1"/>
  <c r="D1767" i="6"/>
  <c r="K1763" i="13" s="1"/>
  <c r="L1763" i="13" s="1"/>
  <c r="D1766" i="6"/>
  <c r="K1762" i="13" s="1"/>
  <c r="L1762" i="13" s="1"/>
  <c r="D1765" i="6"/>
  <c r="K1761" i="13" s="1"/>
  <c r="L1761" i="13" s="1"/>
  <c r="D1764" i="6"/>
  <c r="K1760" i="13" s="1"/>
  <c r="L1760" i="13" s="1"/>
  <c r="D1763" i="6"/>
  <c r="K1759" i="13" s="1"/>
  <c r="L1759" i="13" s="1"/>
  <c r="D1762" i="6"/>
  <c r="K1758" i="13" s="1"/>
  <c r="L1758" i="13" s="1"/>
  <c r="D1761" i="6"/>
  <c r="K1757" i="13" s="1"/>
  <c r="L1757" i="13" s="1"/>
  <c r="D1760" i="6"/>
  <c r="K1756" i="13" s="1"/>
  <c r="L1756" i="13" s="1"/>
  <c r="D1759" i="6"/>
  <c r="K1755" i="13" s="1"/>
  <c r="L1755" i="13" s="1"/>
  <c r="D1758" i="6"/>
  <c r="K1754" i="13" s="1"/>
  <c r="L1754" i="13" s="1"/>
  <c r="D1757" i="6"/>
  <c r="K1753" i="13" s="1"/>
  <c r="L1753" i="13" s="1"/>
  <c r="D1756" i="6"/>
  <c r="K1752" i="13" s="1"/>
  <c r="L1752" i="13" s="1"/>
  <c r="D1755" i="6"/>
  <c r="K1751" i="13" s="1"/>
  <c r="L1751" i="13" s="1"/>
  <c r="D1754" i="6"/>
  <c r="K1750" i="13" s="1"/>
  <c r="L1750" i="13" s="1"/>
  <c r="D1753" i="6"/>
  <c r="K1749" i="13" s="1"/>
  <c r="L1749" i="13" s="1"/>
  <c r="D1752" i="6"/>
  <c r="K1748" i="13" s="1"/>
  <c r="L1748" i="13" s="1"/>
  <c r="D1751" i="6"/>
  <c r="K1747" i="13" s="1"/>
  <c r="L1747" i="13" s="1"/>
  <c r="D1750" i="6"/>
  <c r="K1746" i="13" s="1"/>
  <c r="L1746" i="13" s="1"/>
  <c r="D1749" i="6"/>
  <c r="K1745" i="13" s="1"/>
  <c r="L1745" i="13" s="1"/>
  <c r="D1748" i="6"/>
  <c r="K1744" i="13" s="1"/>
  <c r="L1744" i="13" s="1"/>
  <c r="D1747" i="6"/>
  <c r="K1743" i="13" s="1"/>
  <c r="L1743" i="13" s="1"/>
  <c r="D1746" i="6"/>
  <c r="K1742" i="13" s="1"/>
  <c r="L1742" i="13" s="1"/>
  <c r="D1745" i="6"/>
  <c r="K1741" i="13" s="1"/>
  <c r="L1741" i="13" s="1"/>
  <c r="D1744" i="6"/>
  <c r="K1740" i="13" s="1"/>
  <c r="L1740" i="13" s="1"/>
  <c r="D1743" i="6"/>
  <c r="K1739" i="13" s="1"/>
  <c r="L1739" i="13" s="1"/>
  <c r="D1742" i="6"/>
  <c r="K1738" i="13" s="1"/>
  <c r="L1738" i="13" s="1"/>
  <c r="D1741" i="6"/>
  <c r="K1737" i="13" s="1"/>
  <c r="L1737" i="13" s="1"/>
  <c r="D1740" i="6"/>
  <c r="K1736" i="13" s="1"/>
  <c r="L1736" i="13" s="1"/>
  <c r="D1739" i="6"/>
  <c r="K1735" i="13" s="1"/>
  <c r="L1735" i="13" s="1"/>
  <c r="D1738" i="6"/>
  <c r="K1734" i="13" s="1"/>
  <c r="L1734" i="13" s="1"/>
  <c r="D1737" i="6"/>
  <c r="K1733" i="13" s="1"/>
  <c r="L1733" i="13" s="1"/>
  <c r="D1736" i="6"/>
  <c r="K1732" i="13" s="1"/>
  <c r="L1732" i="13" s="1"/>
  <c r="D1735" i="6"/>
  <c r="K1731" i="13" s="1"/>
  <c r="L1731" i="13" s="1"/>
  <c r="D1734" i="6"/>
  <c r="K1730" i="13" s="1"/>
  <c r="L1730" i="13" s="1"/>
  <c r="D1733" i="6"/>
  <c r="K1729" i="13" s="1"/>
  <c r="L1729" i="13" s="1"/>
  <c r="D1732" i="6"/>
  <c r="K1728" i="13" s="1"/>
  <c r="L1728" i="13" s="1"/>
  <c r="D1731" i="6"/>
  <c r="K1727" i="13" s="1"/>
  <c r="L1727" i="13" s="1"/>
  <c r="D1730" i="6"/>
  <c r="K1726" i="13" s="1"/>
  <c r="L1726" i="13" s="1"/>
  <c r="D1729" i="6"/>
  <c r="K1725" i="13" s="1"/>
  <c r="L1725" i="13" s="1"/>
  <c r="D1728" i="6"/>
  <c r="K1724" i="13" s="1"/>
  <c r="L1724" i="13" s="1"/>
  <c r="D1727" i="6"/>
  <c r="K1723" i="13" s="1"/>
  <c r="L1723" i="13" s="1"/>
  <c r="D1726" i="6"/>
  <c r="K1722" i="13" s="1"/>
  <c r="L1722" i="13" s="1"/>
  <c r="D1725" i="6"/>
  <c r="K1721" i="13" s="1"/>
  <c r="L1721" i="13" s="1"/>
  <c r="D1724" i="6"/>
  <c r="K1720" i="13" s="1"/>
  <c r="L1720" i="13" s="1"/>
  <c r="D1723" i="6"/>
  <c r="K1719" i="13" s="1"/>
  <c r="L1719" i="13" s="1"/>
  <c r="D1722" i="6"/>
  <c r="K1718" i="13" s="1"/>
  <c r="L1718" i="13" s="1"/>
  <c r="D1721" i="6"/>
  <c r="K1717" i="13" s="1"/>
  <c r="L1717" i="13" s="1"/>
  <c r="D1720" i="6"/>
  <c r="K1716" i="13" s="1"/>
  <c r="L1716" i="13" s="1"/>
  <c r="D1719" i="6"/>
  <c r="K1715" i="13" s="1"/>
  <c r="L1715" i="13" s="1"/>
  <c r="D1718" i="6"/>
  <c r="K1714" i="13" s="1"/>
  <c r="L1714" i="13" s="1"/>
  <c r="D1717" i="6"/>
  <c r="K1713" i="13" s="1"/>
  <c r="L1713" i="13" s="1"/>
  <c r="D1716" i="6"/>
  <c r="K1712" i="13" s="1"/>
  <c r="L1712" i="13" s="1"/>
  <c r="D1715" i="6"/>
  <c r="K1711" i="13" s="1"/>
  <c r="L1711" i="13" s="1"/>
  <c r="D1714" i="6"/>
  <c r="K1710" i="13" s="1"/>
  <c r="L1710" i="13" s="1"/>
  <c r="D1713" i="6"/>
  <c r="K1709" i="13" s="1"/>
  <c r="L1709" i="13" s="1"/>
  <c r="D1712" i="6"/>
  <c r="K1708" i="13" s="1"/>
  <c r="L1708" i="13" s="1"/>
  <c r="D1711" i="6"/>
  <c r="K1707" i="13" s="1"/>
  <c r="L1707" i="13" s="1"/>
  <c r="D1710" i="6"/>
  <c r="K1706" i="13" s="1"/>
  <c r="L1706" i="13" s="1"/>
  <c r="D1709" i="6"/>
  <c r="K1705" i="13" s="1"/>
  <c r="L1705" i="13" s="1"/>
  <c r="D1708" i="6"/>
  <c r="K1704" i="13" s="1"/>
  <c r="L1704" i="13" s="1"/>
  <c r="D1707" i="6"/>
  <c r="K1703" i="13" s="1"/>
  <c r="L1703" i="13" s="1"/>
  <c r="D1706" i="6"/>
  <c r="K1702" i="13" s="1"/>
  <c r="L1702" i="13" s="1"/>
  <c r="D1705" i="6"/>
  <c r="K1701" i="13" s="1"/>
  <c r="L1701" i="13" s="1"/>
  <c r="D1704" i="6"/>
  <c r="K1700" i="13" s="1"/>
  <c r="L1700" i="13" s="1"/>
  <c r="D1703" i="6"/>
  <c r="K1699" i="13" s="1"/>
  <c r="L1699" i="13" s="1"/>
  <c r="D1702" i="6"/>
  <c r="K1698" i="13" s="1"/>
  <c r="L1698" i="13" s="1"/>
  <c r="D1701" i="6"/>
  <c r="K1697" i="13" s="1"/>
  <c r="L1697" i="13" s="1"/>
  <c r="D1700" i="6"/>
  <c r="K1696" i="13" s="1"/>
  <c r="L1696" i="13" s="1"/>
  <c r="D1699" i="6"/>
  <c r="K1695" i="13" s="1"/>
  <c r="L1695" i="13" s="1"/>
  <c r="D1698" i="6"/>
  <c r="K1694" i="13" s="1"/>
  <c r="L1694" i="13" s="1"/>
  <c r="D1697" i="6"/>
  <c r="K1693" i="13" s="1"/>
  <c r="L1693" i="13" s="1"/>
  <c r="D1696" i="6"/>
  <c r="K1692" i="13" s="1"/>
  <c r="L1692" i="13" s="1"/>
  <c r="D1695" i="6"/>
  <c r="K1691" i="13" s="1"/>
  <c r="L1691" i="13" s="1"/>
  <c r="D1694" i="6"/>
  <c r="K1690" i="13" s="1"/>
  <c r="L1690" i="13" s="1"/>
  <c r="D1693" i="6"/>
  <c r="K1689" i="13" s="1"/>
  <c r="L1689" i="13" s="1"/>
  <c r="D1692" i="6"/>
  <c r="K1688" i="13" s="1"/>
  <c r="L1688" i="13" s="1"/>
  <c r="D1691" i="6"/>
  <c r="K1687" i="13" s="1"/>
  <c r="L1687" i="13" s="1"/>
  <c r="D1690" i="6"/>
  <c r="K1686" i="13" s="1"/>
  <c r="L1686" i="13" s="1"/>
  <c r="D1689" i="6"/>
  <c r="K1685" i="13" s="1"/>
  <c r="L1685" i="13" s="1"/>
  <c r="D1688" i="6"/>
  <c r="K1684" i="13" s="1"/>
  <c r="L1684" i="13" s="1"/>
  <c r="D1687" i="6"/>
  <c r="K1683" i="13" s="1"/>
  <c r="L1683" i="13" s="1"/>
  <c r="D1686" i="6"/>
  <c r="K1682" i="13" s="1"/>
  <c r="L1682" i="13" s="1"/>
  <c r="D1685" i="6"/>
  <c r="K1681" i="13" s="1"/>
  <c r="L1681" i="13" s="1"/>
  <c r="D1684" i="6"/>
  <c r="K1680" i="13" s="1"/>
  <c r="L1680" i="13" s="1"/>
  <c r="D1683" i="6"/>
  <c r="K1679" i="13" s="1"/>
  <c r="L1679" i="13" s="1"/>
  <c r="D1682" i="6"/>
  <c r="K1678" i="13" s="1"/>
  <c r="L1678" i="13" s="1"/>
  <c r="D1681" i="6"/>
  <c r="K1677" i="13" s="1"/>
  <c r="L1677" i="13" s="1"/>
  <c r="D1680" i="6"/>
  <c r="K1676" i="13" s="1"/>
  <c r="L1676" i="13" s="1"/>
  <c r="D1679" i="6"/>
  <c r="K1675" i="13" s="1"/>
  <c r="L1675" i="13" s="1"/>
  <c r="D1678" i="6"/>
  <c r="K1674" i="13" s="1"/>
  <c r="L1674" i="13" s="1"/>
  <c r="D1677" i="6"/>
  <c r="K1673" i="13" s="1"/>
  <c r="L1673" i="13" s="1"/>
  <c r="D1676" i="6"/>
  <c r="K1672" i="13" s="1"/>
  <c r="L1672" i="13" s="1"/>
  <c r="D1675" i="6"/>
  <c r="K1671" i="13" s="1"/>
  <c r="L1671" i="13" s="1"/>
  <c r="D1674" i="6"/>
  <c r="K1670" i="13" s="1"/>
  <c r="L1670" i="13" s="1"/>
  <c r="D1673" i="6"/>
  <c r="K1669" i="13" s="1"/>
  <c r="L1669" i="13" s="1"/>
  <c r="D1672" i="6"/>
  <c r="K1668" i="13" s="1"/>
  <c r="L1668" i="13" s="1"/>
  <c r="D1671" i="6"/>
  <c r="K1667" i="13" s="1"/>
  <c r="L1667" i="13" s="1"/>
  <c r="D1670" i="6"/>
  <c r="K1666" i="13" s="1"/>
  <c r="L1666" i="13" s="1"/>
  <c r="D1669" i="6"/>
  <c r="K1665" i="13" s="1"/>
  <c r="L1665" i="13" s="1"/>
  <c r="D1668" i="6"/>
  <c r="K1664" i="13" s="1"/>
  <c r="L1664" i="13" s="1"/>
  <c r="D1667" i="6"/>
  <c r="K1663" i="13" s="1"/>
  <c r="L1663" i="13" s="1"/>
  <c r="D1666" i="6"/>
  <c r="K1662" i="13" s="1"/>
  <c r="L1662" i="13" s="1"/>
  <c r="D1665" i="6"/>
  <c r="K1661" i="13" s="1"/>
  <c r="L1661" i="13" s="1"/>
  <c r="D1664" i="6"/>
  <c r="K1660" i="13" s="1"/>
  <c r="L1660" i="13" s="1"/>
  <c r="D1663" i="6"/>
  <c r="K1659" i="13" s="1"/>
  <c r="L1659" i="13" s="1"/>
  <c r="D1662" i="6"/>
  <c r="K1658" i="13" s="1"/>
  <c r="L1658" i="13" s="1"/>
  <c r="D1661" i="6"/>
  <c r="K1657" i="13" s="1"/>
  <c r="L1657" i="13" s="1"/>
  <c r="D1660" i="6"/>
  <c r="K1656" i="13" s="1"/>
  <c r="L1656" i="13" s="1"/>
  <c r="D1659" i="6"/>
  <c r="K1655" i="13" s="1"/>
  <c r="L1655" i="13" s="1"/>
  <c r="D1658" i="6"/>
  <c r="K1654" i="13" s="1"/>
  <c r="L1654" i="13" s="1"/>
  <c r="D1657" i="6"/>
  <c r="K1653" i="13" s="1"/>
  <c r="L1653" i="13" s="1"/>
  <c r="D1656" i="6"/>
  <c r="K1652" i="13" s="1"/>
  <c r="L1652" i="13" s="1"/>
  <c r="D1655" i="6"/>
  <c r="K1651" i="13" s="1"/>
  <c r="L1651" i="13" s="1"/>
  <c r="D1654" i="6"/>
  <c r="K1650" i="13" s="1"/>
  <c r="L1650" i="13" s="1"/>
  <c r="D1653" i="6"/>
  <c r="K1649" i="13" s="1"/>
  <c r="L1649" i="13" s="1"/>
  <c r="D1652" i="6"/>
  <c r="K1648" i="13" s="1"/>
  <c r="L1648" i="13" s="1"/>
  <c r="D1651" i="6"/>
  <c r="K1647" i="13" s="1"/>
  <c r="L1647" i="13" s="1"/>
  <c r="D1650" i="6"/>
  <c r="K1646" i="13" s="1"/>
  <c r="L1646" i="13" s="1"/>
  <c r="D1649" i="6"/>
  <c r="K1645" i="13" s="1"/>
  <c r="L1645" i="13" s="1"/>
  <c r="D1648" i="6"/>
  <c r="K1644" i="13" s="1"/>
  <c r="L1644" i="13" s="1"/>
  <c r="D1647" i="6"/>
  <c r="K1643" i="13" s="1"/>
  <c r="L1643" i="13" s="1"/>
  <c r="D1646" i="6"/>
  <c r="K1642" i="13" s="1"/>
  <c r="L1642" i="13" s="1"/>
  <c r="D1645" i="6"/>
  <c r="K1641" i="13" s="1"/>
  <c r="L1641" i="13" s="1"/>
  <c r="D1644" i="6"/>
  <c r="K1640" i="13" s="1"/>
  <c r="L1640" i="13" s="1"/>
  <c r="D1643" i="6"/>
  <c r="K1639" i="13" s="1"/>
  <c r="L1639" i="13" s="1"/>
  <c r="D1642" i="6"/>
  <c r="K1638" i="13" s="1"/>
  <c r="L1638" i="13" s="1"/>
  <c r="D1641" i="6"/>
  <c r="K1637" i="13" s="1"/>
  <c r="L1637" i="13" s="1"/>
  <c r="D1640" i="6"/>
  <c r="K1636" i="13" s="1"/>
  <c r="L1636" i="13" s="1"/>
  <c r="D1639" i="6"/>
  <c r="K1635" i="13" s="1"/>
  <c r="L1635" i="13" s="1"/>
  <c r="D1638" i="6"/>
  <c r="K1634" i="13" s="1"/>
  <c r="L1634" i="13" s="1"/>
  <c r="D1637" i="6"/>
  <c r="K1633" i="13" s="1"/>
  <c r="L1633" i="13" s="1"/>
  <c r="D1636" i="6"/>
  <c r="K1632" i="13" s="1"/>
  <c r="L1632" i="13" s="1"/>
  <c r="D1635" i="6"/>
  <c r="K1631" i="13" s="1"/>
  <c r="L1631" i="13" s="1"/>
  <c r="D1634" i="6"/>
  <c r="K1630" i="13" s="1"/>
  <c r="L1630" i="13" s="1"/>
  <c r="D1633" i="6"/>
  <c r="K1629" i="13" s="1"/>
  <c r="L1629" i="13" s="1"/>
  <c r="D1632" i="6"/>
  <c r="K1628" i="13" s="1"/>
  <c r="L1628" i="13" s="1"/>
  <c r="D1631" i="6"/>
  <c r="K1627" i="13" s="1"/>
  <c r="L1627" i="13" s="1"/>
  <c r="D1630" i="6"/>
  <c r="K1626" i="13" s="1"/>
  <c r="L1626" i="13" s="1"/>
  <c r="D1629" i="6"/>
  <c r="K1625" i="13" s="1"/>
  <c r="L1625" i="13" s="1"/>
  <c r="D1628" i="6"/>
  <c r="K1624" i="13" s="1"/>
  <c r="L1624" i="13" s="1"/>
  <c r="D1627" i="6"/>
  <c r="K1623" i="13" s="1"/>
  <c r="L1623" i="13" s="1"/>
  <c r="D1626" i="6"/>
  <c r="K1622" i="13" s="1"/>
  <c r="L1622" i="13" s="1"/>
  <c r="D1625" i="6"/>
  <c r="K1621" i="13" s="1"/>
  <c r="L1621" i="13" s="1"/>
  <c r="D1624" i="6"/>
  <c r="K1620" i="13" s="1"/>
  <c r="L1620" i="13" s="1"/>
  <c r="D1623" i="6"/>
  <c r="K1619" i="13" s="1"/>
  <c r="L1619" i="13" s="1"/>
  <c r="D1622" i="6"/>
  <c r="K1618" i="13" s="1"/>
  <c r="L1618" i="13" s="1"/>
  <c r="D1621" i="6"/>
  <c r="K1617" i="13" s="1"/>
  <c r="L1617" i="13" s="1"/>
  <c r="D1620" i="6"/>
  <c r="K1616" i="13" s="1"/>
  <c r="L1616" i="13" s="1"/>
  <c r="D1619" i="6"/>
  <c r="K1615" i="13" s="1"/>
  <c r="L1615" i="13" s="1"/>
  <c r="D1618" i="6"/>
  <c r="K1614" i="13" s="1"/>
  <c r="L1614" i="13" s="1"/>
  <c r="D1617" i="6"/>
  <c r="K1613" i="13" s="1"/>
  <c r="L1613" i="13" s="1"/>
  <c r="D1616" i="6"/>
  <c r="K1612" i="13" s="1"/>
  <c r="L1612" i="13" s="1"/>
  <c r="D1615" i="6"/>
  <c r="K1611" i="13" s="1"/>
  <c r="L1611" i="13" s="1"/>
  <c r="D1614" i="6"/>
  <c r="K1610" i="13" s="1"/>
  <c r="L1610" i="13" s="1"/>
  <c r="D1613" i="6"/>
  <c r="K1609" i="13" s="1"/>
  <c r="L1609" i="13" s="1"/>
  <c r="D1612" i="6"/>
  <c r="K1608" i="13" s="1"/>
  <c r="L1608" i="13" s="1"/>
  <c r="D1611" i="6"/>
  <c r="K1607" i="13" s="1"/>
  <c r="L1607" i="13" s="1"/>
  <c r="D1610" i="6"/>
  <c r="K1606" i="13" s="1"/>
  <c r="L1606" i="13" s="1"/>
  <c r="D1609" i="6"/>
  <c r="K1605" i="13" s="1"/>
  <c r="L1605" i="13" s="1"/>
  <c r="D1608" i="6"/>
  <c r="K1604" i="13" s="1"/>
  <c r="L1604" i="13" s="1"/>
  <c r="D1607" i="6"/>
  <c r="K1603" i="13" s="1"/>
  <c r="L1603" i="13" s="1"/>
  <c r="D1606" i="6"/>
  <c r="K1602" i="13" s="1"/>
  <c r="L1602" i="13" s="1"/>
  <c r="D1605" i="6"/>
  <c r="K1601" i="13" s="1"/>
  <c r="L1601" i="13" s="1"/>
  <c r="D1604" i="6"/>
  <c r="K1600" i="13" s="1"/>
  <c r="L1600" i="13" s="1"/>
  <c r="D1603" i="6"/>
  <c r="K1599" i="13" s="1"/>
  <c r="L1599" i="13" s="1"/>
  <c r="D1602" i="6"/>
  <c r="K1598" i="13" s="1"/>
  <c r="L1598" i="13" s="1"/>
  <c r="D1601" i="6"/>
  <c r="K1597" i="13" s="1"/>
  <c r="L1597" i="13" s="1"/>
  <c r="D1600" i="6"/>
  <c r="K1596" i="13" s="1"/>
  <c r="L1596" i="13" s="1"/>
  <c r="D1599" i="6"/>
  <c r="K1595" i="13" s="1"/>
  <c r="L1595" i="13" s="1"/>
  <c r="D1598" i="6"/>
  <c r="K1594" i="13" s="1"/>
  <c r="L1594" i="13" s="1"/>
  <c r="D1597" i="6"/>
  <c r="K1593" i="13" s="1"/>
  <c r="L1593" i="13" s="1"/>
  <c r="D1596" i="6"/>
  <c r="K1592" i="13" s="1"/>
  <c r="L1592" i="13" s="1"/>
  <c r="D1595" i="6"/>
  <c r="K1591" i="13" s="1"/>
  <c r="L1591" i="13" s="1"/>
  <c r="D1594" i="6"/>
  <c r="K1590" i="13" s="1"/>
  <c r="L1590" i="13" s="1"/>
  <c r="D1593" i="6"/>
  <c r="K1589" i="13" s="1"/>
  <c r="L1589" i="13" s="1"/>
  <c r="D1592" i="6"/>
  <c r="K1588" i="13" s="1"/>
  <c r="L1588" i="13" s="1"/>
  <c r="D1591" i="6"/>
  <c r="K1587" i="13" s="1"/>
  <c r="L1587" i="13" s="1"/>
  <c r="D1590" i="6"/>
  <c r="K1586" i="13" s="1"/>
  <c r="L1586" i="13" s="1"/>
  <c r="D1589" i="6"/>
  <c r="K1585" i="13" s="1"/>
  <c r="L1585" i="13" s="1"/>
  <c r="D1588" i="6"/>
  <c r="K1584" i="13" s="1"/>
  <c r="L1584" i="13" s="1"/>
  <c r="D1587" i="6"/>
  <c r="K1583" i="13" s="1"/>
  <c r="L1583" i="13" s="1"/>
  <c r="D1586" i="6"/>
  <c r="K1582" i="13" s="1"/>
  <c r="L1582" i="13" s="1"/>
  <c r="D1585" i="6"/>
  <c r="K1581" i="13" s="1"/>
  <c r="L1581" i="13" s="1"/>
  <c r="D1584" i="6"/>
  <c r="K1580" i="13" s="1"/>
  <c r="L1580" i="13" s="1"/>
  <c r="D1583" i="6"/>
  <c r="K1579" i="13" s="1"/>
  <c r="L1579" i="13" s="1"/>
  <c r="D1582" i="6"/>
  <c r="K1578" i="13" s="1"/>
  <c r="L1578" i="13" s="1"/>
  <c r="D1581" i="6"/>
  <c r="K1577" i="13" s="1"/>
  <c r="L1577" i="13" s="1"/>
  <c r="D1580" i="6"/>
  <c r="K1576" i="13" s="1"/>
  <c r="L1576" i="13" s="1"/>
  <c r="D1579" i="6"/>
  <c r="K1575" i="13" s="1"/>
  <c r="L1575" i="13" s="1"/>
  <c r="D1578" i="6"/>
  <c r="K1574" i="13" s="1"/>
  <c r="L1574" i="13" s="1"/>
  <c r="D1577" i="6"/>
  <c r="K1573" i="13" s="1"/>
  <c r="L1573" i="13" s="1"/>
  <c r="D1576" i="6"/>
  <c r="K1572" i="13" s="1"/>
  <c r="L1572" i="13" s="1"/>
  <c r="D1575" i="6"/>
  <c r="K1571" i="13" s="1"/>
  <c r="L1571" i="13" s="1"/>
  <c r="D1574" i="6"/>
  <c r="K1570" i="13" s="1"/>
  <c r="L1570" i="13" s="1"/>
  <c r="D1573" i="6"/>
  <c r="K1569" i="13" s="1"/>
  <c r="L1569" i="13" s="1"/>
  <c r="D1572" i="6"/>
  <c r="K1568" i="13" s="1"/>
  <c r="L1568" i="13" s="1"/>
  <c r="D1571" i="6"/>
  <c r="K1567" i="13" s="1"/>
  <c r="L1567" i="13" s="1"/>
  <c r="D1570" i="6"/>
  <c r="K1566" i="13" s="1"/>
  <c r="L1566" i="13" s="1"/>
  <c r="D1569" i="6"/>
  <c r="K1565" i="13" s="1"/>
  <c r="L1565" i="13" s="1"/>
  <c r="D1568" i="6"/>
  <c r="K1564" i="13" s="1"/>
  <c r="L1564" i="13" s="1"/>
  <c r="D1567" i="6"/>
  <c r="K1563" i="13" s="1"/>
  <c r="L1563" i="13" s="1"/>
  <c r="D1566" i="6"/>
  <c r="K1562" i="13" s="1"/>
  <c r="L1562" i="13" s="1"/>
  <c r="D1565" i="6"/>
  <c r="K1561" i="13" s="1"/>
  <c r="L1561" i="13" s="1"/>
  <c r="D1564" i="6"/>
  <c r="K1560" i="13" s="1"/>
  <c r="L1560" i="13" s="1"/>
  <c r="D1563" i="6"/>
  <c r="K1559" i="13" s="1"/>
  <c r="L1559" i="13" s="1"/>
  <c r="D1562" i="6"/>
  <c r="K1558" i="13" s="1"/>
  <c r="L1558" i="13" s="1"/>
  <c r="D1561" i="6"/>
  <c r="K1557" i="13" s="1"/>
  <c r="L1557" i="13" s="1"/>
  <c r="D1560" i="6"/>
  <c r="K1556" i="13" s="1"/>
  <c r="L1556" i="13" s="1"/>
  <c r="D1559" i="6"/>
  <c r="K1555" i="13" s="1"/>
  <c r="L1555" i="13" s="1"/>
  <c r="D1558" i="6"/>
  <c r="K1554" i="13" s="1"/>
  <c r="L1554" i="13" s="1"/>
  <c r="D1557" i="6"/>
  <c r="K1553" i="13" s="1"/>
  <c r="L1553" i="13" s="1"/>
  <c r="D1556" i="6"/>
  <c r="K1552" i="13" s="1"/>
  <c r="L1552" i="13" s="1"/>
  <c r="D1555" i="6"/>
  <c r="K1551" i="13" s="1"/>
  <c r="L1551" i="13" s="1"/>
  <c r="D1554" i="6"/>
  <c r="K1550" i="13" s="1"/>
  <c r="L1550" i="13" s="1"/>
  <c r="D1553" i="6"/>
  <c r="K1549" i="13" s="1"/>
  <c r="L1549" i="13" s="1"/>
  <c r="D1552" i="6"/>
  <c r="K1548" i="13" s="1"/>
  <c r="L1548" i="13" s="1"/>
  <c r="D1551" i="6"/>
  <c r="K1547" i="13" s="1"/>
  <c r="L1547" i="13" s="1"/>
  <c r="D1550" i="6"/>
  <c r="K1546" i="13" s="1"/>
  <c r="L1546" i="13" s="1"/>
  <c r="D1549" i="6"/>
  <c r="K1545" i="13" s="1"/>
  <c r="L1545" i="13" s="1"/>
  <c r="D1548" i="6"/>
  <c r="K1544" i="13" s="1"/>
  <c r="L1544" i="13" s="1"/>
  <c r="D1547" i="6"/>
  <c r="K1543" i="13" s="1"/>
  <c r="L1543" i="13" s="1"/>
  <c r="D1546" i="6"/>
  <c r="K1542" i="13" s="1"/>
  <c r="L1542" i="13" s="1"/>
  <c r="D1545" i="6"/>
  <c r="K1541" i="13" s="1"/>
  <c r="L1541" i="13" s="1"/>
  <c r="D1544" i="6"/>
  <c r="K1540" i="13" s="1"/>
  <c r="L1540" i="13" s="1"/>
  <c r="D1543" i="6"/>
  <c r="K1539" i="13" s="1"/>
  <c r="L1539" i="13" s="1"/>
  <c r="D1542" i="6"/>
  <c r="K1538" i="13" s="1"/>
  <c r="L1538" i="13" s="1"/>
  <c r="D1541" i="6"/>
  <c r="K1537" i="13" s="1"/>
  <c r="L1537" i="13" s="1"/>
  <c r="D1540" i="6"/>
  <c r="K1536" i="13" s="1"/>
  <c r="L1536" i="13" s="1"/>
  <c r="D1539" i="6"/>
  <c r="K1535" i="13" s="1"/>
  <c r="L1535" i="13" s="1"/>
  <c r="D1538" i="6"/>
  <c r="K1534" i="13" s="1"/>
  <c r="L1534" i="13" s="1"/>
  <c r="D1537" i="6"/>
  <c r="K1533" i="13" s="1"/>
  <c r="L1533" i="13" s="1"/>
  <c r="D1536" i="6"/>
  <c r="K1532" i="13" s="1"/>
  <c r="L1532" i="13" s="1"/>
  <c r="D1535" i="6"/>
  <c r="K1531" i="13" s="1"/>
  <c r="L1531" i="13" s="1"/>
  <c r="D1534" i="6"/>
  <c r="K1530" i="13" s="1"/>
  <c r="L1530" i="13" s="1"/>
  <c r="D1533" i="6"/>
  <c r="K1529" i="13" s="1"/>
  <c r="L1529" i="13" s="1"/>
  <c r="D1532" i="6"/>
  <c r="K1528" i="13" s="1"/>
  <c r="L1528" i="13" s="1"/>
  <c r="D1531" i="6"/>
  <c r="K1527" i="13" s="1"/>
  <c r="L1527" i="13" s="1"/>
  <c r="D1530" i="6"/>
  <c r="K1526" i="13" s="1"/>
  <c r="L1526" i="13" s="1"/>
  <c r="D1529" i="6"/>
  <c r="K1525" i="13" s="1"/>
  <c r="L1525" i="13" s="1"/>
  <c r="D1528" i="6"/>
  <c r="K1524" i="13" s="1"/>
  <c r="L1524" i="13" s="1"/>
  <c r="D1527" i="6"/>
  <c r="K1523" i="13" s="1"/>
  <c r="L1523" i="13" s="1"/>
  <c r="D1526" i="6"/>
  <c r="K1522" i="13" s="1"/>
  <c r="L1522" i="13" s="1"/>
  <c r="D1525" i="6"/>
  <c r="K1521" i="13" s="1"/>
  <c r="L1521" i="13" s="1"/>
  <c r="D1524" i="6"/>
  <c r="K1520" i="13" s="1"/>
  <c r="L1520" i="13" s="1"/>
  <c r="D1523" i="6"/>
  <c r="K1519" i="13" s="1"/>
  <c r="L1519" i="13" s="1"/>
  <c r="D1522" i="6"/>
  <c r="K1518" i="13" s="1"/>
  <c r="L1518" i="13" s="1"/>
  <c r="D1521" i="6"/>
  <c r="K1517" i="13" s="1"/>
  <c r="L1517" i="13" s="1"/>
  <c r="D1520" i="6"/>
  <c r="K1516" i="13" s="1"/>
  <c r="L1516" i="13" s="1"/>
  <c r="D1519" i="6"/>
  <c r="K1515" i="13" s="1"/>
  <c r="L1515" i="13" s="1"/>
  <c r="D1518" i="6"/>
  <c r="K1514" i="13" s="1"/>
  <c r="L1514" i="13" s="1"/>
  <c r="D1517" i="6"/>
  <c r="K1513" i="13" s="1"/>
  <c r="L1513" i="13" s="1"/>
  <c r="D1516" i="6"/>
  <c r="K1512" i="13" s="1"/>
  <c r="L1512" i="13" s="1"/>
  <c r="D1515" i="6"/>
  <c r="K1511" i="13" s="1"/>
  <c r="L1511" i="13" s="1"/>
  <c r="D1514" i="6"/>
  <c r="K1510" i="13" s="1"/>
  <c r="L1510" i="13" s="1"/>
  <c r="D1513" i="6"/>
  <c r="K1509" i="13" s="1"/>
  <c r="L1509" i="13" s="1"/>
  <c r="D1512" i="6"/>
  <c r="K1508" i="13" s="1"/>
  <c r="L1508" i="13" s="1"/>
  <c r="D1511" i="6"/>
  <c r="K1507" i="13" s="1"/>
  <c r="L1507" i="13" s="1"/>
  <c r="D1510" i="6"/>
  <c r="K1506" i="13" s="1"/>
  <c r="L1506" i="13" s="1"/>
  <c r="D1509" i="6"/>
  <c r="K1505" i="13" s="1"/>
  <c r="L1505" i="13" s="1"/>
  <c r="D1508" i="6"/>
  <c r="K1504" i="13" s="1"/>
  <c r="L1504" i="13" s="1"/>
  <c r="D1507" i="6"/>
  <c r="K1503" i="13" s="1"/>
  <c r="L1503" i="13" s="1"/>
  <c r="D1506" i="6"/>
  <c r="K1502" i="13" s="1"/>
  <c r="L1502" i="13" s="1"/>
  <c r="D1505" i="6"/>
  <c r="K1501" i="13" s="1"/>
  <c r="L1501" i="13" s="1"/>
  <c r="D1504" i="6"/>
  <c r="K1500" i="13" s="1"/>
  <c r="L1500" i="13" s="1"/>
  <c r="D1503" i="6"/>
  <c r="K1499" i="13" s="1"/>
  <c r="L1499" i="13" s="1"/>
  <c r="D1502" i="6"/>
  <c r="K1498" i="13" s="1"/>
  <c r="L1498" i="13" s="1"/>
  <c r="D1501" i="6"/>
  <c r="K1497" i="13" s="1"/>
  <c r="L1497" i="13" s="1"/>
  <c r="D1500" i="6"/>
  <c r="K1496" i="13" s="1"/>
  <c r="L1496" i="13" s="1"/>
  <c r="D1499" i="6"/>
  <c r="K1495" i="13" s="1"/>
  <c r="L1495" i="13" s="1"/>
  <c r="D1498" i="6"/>
  <c r="K1494" i="13" s="1"/>
  <c r="L1494" i="13" s="1"/>
  <c r="D1497" i="6"/>
  <c r="K1493" i="13" s="1"/>
  <c r="L1493" i="13" s="1"/>
  <c r="D1496" i="6"/>
  <c r="K1492" i="13" s="1"/>
  <c r="L1492" i="13" s="1"/>
  <c r="D1495" i="6"/>
  <c r="K1491" i="13" s="1"/>
  <c r="L1491" i="13" s="1"/>
  <c r="D1494" i="6"/>
  <c r="K1490" i="13" s="1"/>
  <c r="L1490" i="13" s="1"/>
  <c r="D1493" i="6"/>
  <c r="K1489" i="13" s="1"/>
  <c r="L1489" i="13" s="1"/>
  <c r="D1492" i="6"/>
  <c r="K1488" i="13" s="1"/>
  <c r="L1488" i="13" s="1"/>
  <c r="D1491" i="6"/>
  <c r="K1487" i="13" s="1"/>
  <c r="L1487" i="13" s="1"/>
  <c r="D1490" i="6"/>
  <c r="K1486" i="13" s="1"/>
  <c r="L1486" i="13" s="1"/>
  <c r="D1489" i="6"/>
  <c r="K1485" i="13" s="1"/>
  <c r="L1485" i="13" s="1"/>
  <c r="D1488" i="6"/>
  <c r="K1484" i="13" s="1"/>
  <c r="L1484" i="13" s="1"/>
  <c r="D1487" i="6"/>
  <c r="K1483" i="13" s="1"/>
  <c r="L1483" i="13" s="1"/>
  <c r="D1486" i="6"/>
  <c r="K1482" i="13" s="1"/>
  <c r="L1482" i="13" s="1"/>
  <c r="D1485" i="6"/>
  <c r="K1481" i="13" s="1"/>
  <c r="L1481" i="13" s="1"/>
  <c r="D1484" i="6"/>
  <c r="K1480" i="13" s="1"/>
  <c r="L1480" i="13" s="1"/>
  <c r="D1483" i="6"/>
  <c r="K1479" i="13" s="1"/>
  <c r="L1479" i="13" s="1"/>
  <c r="D1482" i="6"/>
  <c r="K1478" i="13" s="1"/>
  <c r="L1478" i="13" s="1"/>
  <c r="D1481" i="6"/>
  <c r="K1477" i="13" s="1"/>
  <c r="L1477" i="13" s="1"/>
  <c r="D1480" i="6"/>
  <c r="K1476" i="13" s="1"/>
  <c r="L1476" i="13" s="1"/>
  <c r="D1479" i="6"/>
  <c r="K1475" i="13" s="1"/>
  <c r="L1475" i="13" s="1"/>
  <c r="D1478" i="6"/>
  <c r="K1474" i="13" s="1"/>
  <c r="L1474" i="13" s="1"/>
  <c r="D1477" i="6"/>
  <c r="K1473" i="13" s="1"/>
  <c r="L1473" i="13" s="1"/>
  <c r="D1476" i="6"/>
  <c r="K1472" i="13" s="1"/>
  <c r="L1472" i="13" s="1"/>
  <c r="D1475" i="6"/>
  <c r="K1471" i="13" s="1"/>
  <c r="L1471" i="13" s="1"/>
  <c r="D1474" i="6"/>
  <c r="K1470" i="13" s="1"/>
  <c r="L1470" i="13" s="1"/>
  <c r="D1473" i="6"/>
  <c r="K1469" i="13" s="1"/>
  <c r="L1469" i="13" s="1"/>
  <c r="D1472" i="6"/>
  <c r="K1468" i="13" s="1"/>
  <c r="L1468" i="13" s="1"/>
  <c r="D1471" i="6"/>
  <c r="K1467" i="13" s="1"/>
  <c r="L1467" i="13" s="1"/>
  <c r="D1470" i="6"/>
  <c r="K1466" i="13" s="1"/>
  <c r="L1466" i="13" s="1"/>
  <c r="D1469" i="6"/>
  <c r="K1465" i="13" s="1"/>
  <c r="L1465" i="13" s="1"/>
  <c r="D1468" i="6"/>
  <c r="K1464" i="13" s="1"/>
  <c r="L1464" i="13" s="1"/>
  <c r="D1467" i="6"/>
  <c r="K1463" i="13" s="1"/>
  <c r="L1463" i="13" s="1"/>
  <c r="D1466" i="6"/>
  <c r="K1462" i="13" s="1"/>
  <c r="L1462" i="13" s="1"/>
  <c r="D1465" i="6"/>
  <c r="K1461" i="13" s="1"/>
  <c r="L1461" i="13" s="1"/>
  <c r="D1464" i="6"/>
  <c r="K1460" i="13" s="1"/>
  <c r="L1460" i="13" s="1"/>
  <c r="D1463" i="6"/>
  <c r="K1459" i="13" s="1"/>
  <c r="L1459" i="13" s="1"/>
  <c r="D1462" i="6"/>
  <c r="K1458" i="13" s="1"/>
  <c r="L1458" i="13" s="1"/>
  <c r="D1461" i="6"/>
  <c r="K1457" i="13" s="1"/>
  <c r="L1457" i="13" s="1"/>
  <c r="D1460" i="6"/>
  <c r="K1456" i="13" s="1"/>
  <c r="L1456" i="13" s="1"/>
  <c r="D1459" i="6"/>
  <c r="K1455" i="13" s="1"/>
  <c r="L1455" i="13" s="1"/>
  <c r="D1458" i="6"/>
  <c r="K1454" i="13" s="1"/>
  <c r="L1454" i="13" s="1"/>
  <c r="D1457" i="6"/>
  <c r="K1453" i="13" s="1"/>
  <c r="L1453" i="13" s="1"/>
  <c r="D1456" i="6"/>
  <c r="K1452" i="13" s="1"/>
  <c r="L1452" i="13" s="1"/>
  <c r="D1455" i="6"/>
  <c r="K1451" i="13" s="1"/>
  <c r="L1451" i="13" s="1"/>
  <c r="D1454" i="6"/>
  <c r="K1450" i="13" s="1"/>
  <c r="L1450" i="13" s="1"/>
  <c r="D1453" i="6"/>
  <c r="K1449" i="13" s="1"/>
  <c r="L1449" i="13" s="1"/>
  <c r="D1452" i="6"/>
  <c r="K1448" i="13" s="1"/>
  <c r="L1448" i="13" s="1"/>
  <c r="D1451" i="6"/>
  <c r="K1447" i="13" s="1"/>
  <c r="L1447" i="13" s="1"/>
  <c r="D1450" i="6"/>
  <c r="K1446" i="13" s="1"/>
  <c r="L1446" i="13" s="1"/>
  <c r="D1449" i="6"/>
  <c r="K1445" i="13" s="1"/>
  <c r="L1445" i="13" s="1"/>
  <c r="D1448" i="6"/>
  <c r="K1444" i="13" s="1"/>
  <c r="L1444" i="13" s="1"/>
  <c r="D1447" i="6"/>
  <c r="K1443" i="13" s="1"/>
  <c r="L1443" i="13" s="1"/>
  <c r="D1446" i="6"/>
  <c r="K1442" i="13" s="1"/>
  <c r="L1442" i="13" s="1"/>
  <c r="D1445" i="6"/>
  <c r="K1441" i="13" s="1"/>
  <c r="L1441" i="13" s="1"/>
  <c r="D1444" i="6"/>
  <c r="K1440" i="13" s="1"/>
  <c r="L1440" i="13" s="1"/>
  <c r="D1443" i="6"/>
  <c r="K1439" i="13" s="1"/>
  <c r="L1439" i="13" s="1"/>
  <c r="D1442" i="6"/>
  <c r="K1438" i="13" s="1"/>
  <c r="L1438" i="13" s="1"/>
  <c r="D1441" i="6"/>
  <c r="K1437" i="13" s="1"/>
  <c r="L1437" i="13" s="1"/>
  <c r="D1440" i="6"/>
  <c r="K1436" i="13" s="1"/>
  <c r="L1436" i="13" s="1"/>
  <c r="D1439" i="6"/>
  <c r="K1435" i="13" s="1"/>
  <c r="L1435" i="13" s="1"/>
  <c r="D1438" i="6"/>
  <c r="K1434" i="13" s="1"/>
  <c r="L1434" i="13" s="1"/>
  <c r="D1437" i="6"/>
  <c r="K1433" i="13" s="1"/>
  <c r="L1433" i="13" s="1"/>
  <c r="D1436" i="6"/>
  <c r="K1432" i="13" s="1"/>
  <c r="L1432" i="13" s="1"/>
  <c r="D1435" i="6"/>
  <c r="K1431" i="13" s="1"/>
  <c r="L1431" i="13" s="1"/>
  <c r="D1434" i="6"/>
  <c r="K1430" i="13" s="1"/>
  <c r="L1430" i="13" s="1"/>
  <c r="D1433" i="6"/>
  <c r="K1429" i="13" s="1"/>
  <c r="L1429" i="13" s="1"/>
  <c r="D1432" i="6"/>
  <c r="K1428" i="13" s="1"/>
  <c r="L1428" i="13" s="1"/>
  <c r="D1431" i="6"/>
  <c r="K1427" i="13" s="1"/>
  <c r="L1427" i="13" s="1"/>
  <c r="D1430" i="6"/>
  <c r="K1426" i="13" s="1"/>
  <c r="L1426" i="13" s="1"/>
  <c r="D1429" i="6"/>
  <c r="K1425" i="13" s="1"/>
  <c r="L1425" i="13" s="1"/>
  <c r="D1428" i="6"/>
  <c r="K1424" i="13" s="1"/>
  <c r="L1424" i="13" s="1"/>
  <c r="D1427" i="6"/>
  <c r="K1423" i="13" s="1"/>
  <c r="L1423" i="13" s="1"/>
  <c r="D1426" i="6"/>
  <c r="K1422" i="13" s="1"/>
  <c r="L1422" i="13" s="1"/>
  <c r="D1425" i="6"/>
  <c r="K1421" i="13" s="1"/>
  <c r="L1421" i="13" s="1"/>
  <c r="D1424" i="6"/>
  <c r="K1420" i="13" s="1"/>
  <c r="L1420" i="13" s="1"/>
  <c r="D1423" i="6"/>
  <c r="K1419" i="13" s="1"/>
  <c r="L1419" i="13" s="1"/>
  <c r="D1422" i="6"/>
  <c r="K1418" i="13" s="1"/>
  <c r="L1418" i="13" s="1"/>
  <c r="D1421" i="6"/>
  <c r="K1417" i="13" s="1"/>
  <c r="L1417" i="13" s="1"/>
  <c r="D1420" i="6"/>
  <c r="K1416" i="13" s="1"/>
  <c r="L1416" i="13" s="1"/>
  <c r="D1419" i="6"/>
  <c r="K1415" i="13" s="1"/>
  <c r="L1415" i="13" s="1"/>
  <c r="D1418" i="6"/>
  <c r="K1414" i="13" s="1"/>
  <c r="L1414" i="13" s="1"/>
  <c r="D1417" i="6"/>
  <c r="K1413" i="13" s="1"/>
  <c r="L1413" i="13" s="1"/>
  <c r="D1416" i="6"/>
  <c r="K1412" i="13" s="1"/>
  <c r="L1412" i="13" s="1"/>
  <c r="D1415" i="6"/>
  <c r="K1411" i="13" s="1"/>
  <c r="L1411" i="13" s="1"/>
  <c r="D1414" i="6"/>
  <c r="K1410" i="13" s="1"/>
  <c r="L1410" i="13" s="1"/>
  <c r="D1413" i="6"/>
  <c r="K1409" i="13" s="1"/>
  <c r="L1409" i="13" s="1"/>
  <c r="D1412" i="6"/>
  <c r="K1408" i="13" s="1"/>
  <c r="L1408" i="13" s="1"/>
  <c r="D1411" i="6"/>
  <c r="K1407" i="13" s="1"/>
  <c r="L1407" i="13" s="1"/>
  <c r="D1410" i="6"/>
  <c r="K1406" i="13" s="1"/>
  <c r="L1406" i="13" s="1"/>
  <c r="D1409" i="6"/>
  <c r="K1405" i="13" s="1"/>
  <c r="L1405" i="13" s="1"/>
  <c r="D1408" i="6"/>
  <c r="K1404" i="13" s="1"/>
  <c r="L1404" i="13" s="1"/>
  <c r="D1407" i="6"/>
  <c r="K1403" i="13" s="1"/>
  <c r="L1403" i="13" s="1"/>
  <c r="D1406" i="6"/>
  <c r="K1402" i="13" s="1"/>
  <c r="L1402" i="13" s="1"/>
  <c r="D1405" i="6"/>
  <c r="K1401" i="13" s="1"/>
  <c r="L1401" i="13" s="1"/>
  <c r="D1404" i="6"/>
  <c r="K1400" i="13" s="1"/>
  <c r="L1400" i="13" s="1"/>
  <c r="D1403" i="6"/>
  <c r="K1399" i="13" s="1"/>
  <c r="L1399" i="13" s="1"/>
  <c r="D1402" i="6"/>
  <c r="K1398" i="13" s="1"/>
  <c r="L1398" i="13" s="1"/>
  <c r="D1401" i="6"/>
  <c r="K1397" i="13" s="1"/>
  <c r="L1397" i="13" s="1"/>
  <c r="D1400" i="6"/>
  <c r="K1396" i="13" s="1"/>
  <c r="L1396" i="13" s="1"/>
  <c r="D1399" i="6"/>
  <c r="K1395" i="13" s="1"/>
  <c r="L1395" i="13" s="1"/>
  <c r="D1398" i="6"/>
  <c r="K1394" i="13" s="1"/>
  <c r="L1394" i="13" s="1"/>
  <c r="D1397" i="6"/>
  <c r="K1393" i="13" s="1"/>
  <c r="L1393" i="13" s="1"/>
  <c r="D1396" i="6"/>
  <c r="K1392" i="13" s="1"/>
  <c r="L1392" i="13" s="1"/>
  <c r="D1395" i="6"/>
  <c r="K1391" i="13" s="1"/>
  <c r="L1391" i="13" s="1"/>
  <c r="D1394" i="6"/>
  <c r="K1390" i="13" s="1"/>
  <c r="L1390" i="13" s="1"/>
  <c r="D1393" i="6"/>
  <c r="K1389" i="13" s="1"/>
  <c r="L1389" i="13" s="1"/>
  <c r="D1392" i="6"/>
  <c r="K1388" i="13" s="1"/>
  <c r="L1388" i="13" s="1"/>
  <c r="D1391" i="6"/>
  <c r="K1387" i="13" s="1"/>
  <c r="L1387" i="13" s="1"/>
  <c r="D1390" i="6"/>
  <c r="K1386" i="13" s="1"/>
  <c r="L1386" i="13" s="1"/>
  <c r="D1389" i="6"/>
  <c r="K1385" i="13" s="1"/>
  <c r="L1385" i="13" s="1"/>
  <c r="D1388" i="6"/>
  <c r="K1384" i="13" s="1"/>
  <c r="L1384" i="13" s="1"/>
  <c r="D1387" i="6"/>
  <c r="K1383" i="13" s="1"/>
  <c r="L1383" i="13" s="1"/>
  <c r="D1386" i="6"/>
  <c r="K1382" i="13" s="1"/>
  <c r="L1382" i="13" s="1"/>
  <c r="D1385" i="6"/>
  <c r="K1381" i="13" s="1"/>
  <c r="L1381" i="13" s="1"/>
  <c r="D1384" i="6"/>
  <c r="K1380" i="13" s="1"/>
  <c r="L1380" i="13" s="1"/>
  <c r="D1383" i="6"/>
  <c r="K1379" i="13" s="1"/>
  <c r="L1379" i="13" s="1"/>
  <c r="D1382" i="6"/>
  <c r="K1378" i="13" s="1"/>
  <c r="L1378" i="13" s="1"/>
  <c r="D1381" i="6"/>
  <c r="K1377" i="13" s="1"/>
  <c r="L1377" i="13" s="1"/>
  <c r="D1380" i="6"/>
  <c r="K1376" i="13" s="1"/>
  <c r="L1376" i="13" s="1"/>
  <c r="D1379" i="6"/>
  <c r="K1375" i="13" s="1"/>
  <c r="L1375" i="13" s="1"/>
  <c r="D1378" i="6"/>
  <c r="K1374" i="13" s="1"/>
  <c r="L1374" i="13" s="1"/>
  <c r="D1377" i="6"/>
  <c r="K1373" i="13" s="1"/>
  <c r="L1373" i="13" s="1"/>
  <c r="D1376" i="6"/>
  <c r="K1372" i="13" s="1"/>
  <c r="L1372" i="13" s="1"/>
  <c r="D1375" i="6"/>
  <c r="K1371" i="13" s="1"/>
  <c r="L1371" i="13" s="1"/>
  <c r="D1374" i="6"/>
  <c r="K1370" i="13" s="1"/>
  <c r="L1370" i="13" s="1"/>
  <c r="D1373" i="6"/>
  <c r="K1369" i="13" s="1"/>
  <c r="L1369" i="13" s="1"/>
  <c r="D1372" i="6"/>
  <c r="K1368" i="13" s="1"/>
  <c r="L1368" i="13" s="1"/>
  <c r="D1371" i="6"/>
  <c r="K1367" i="13" s="1"/>
  <c r="L1367" i="13" s="1"/>
  <c r="D1370" i="6"/>
  <c r="K1366" i="13" s="1"/>
  <c r="L1366" i="13" s="1"/>
  <c r="D1369" i="6"/>
  <c r="K1365" i="13" s="1"/>
  <c r="L1365" i="13" s="1"/>
  <c r="D1368" i="6"/>
  <c r="K1364" i="13" s="1"/>
  <c r="L1364" i="13" s="1"/>
  <c r="D1367" i="6"/>
  <c r="K1363" i="13" s="1"/>
  <c r="L1363" i="13" s="1"/>
  <c r="D1366" i="6"/>
  <c r="K1362" i="13" s="1"/>
  <c r="L1362" i="13" s="1"/>
  <c r="D1365" i="6"/>
  <c r="K1361" i="13" s="1"/>
  <c r="L1361" i="13" s="1"/>
  <c r="D1364" i="6"/>
  <c r="K1360" i="13" s="1"/>
  <c r="L1360" i="13" s="1"/>
  <c r="D1363" i="6"/>
  <c r="K1359" i="13" s="1"/>
  <c r="L1359" i="13" s="1"/>
  <c r="D1362" i="6"/>
  <c r="K1358" i="13" s="1"/>
  <c r="L1358" i="13" s="1"/>
  <c r="D1361" i="6"/>
  <c r="K1357" i="13" s="1"/>
  <c r="L1357" i="13" s="1"/>
  <c r="D1360" i="6"/>
  <c r="K1356" i="13" s="1"/>
  <c r="L1356" i="13" s="1"/>
  <c r="D1359" i="6"/>
  <c r="K1355" i="13" s="1"/>
  <c r="L1355" i="13" s="1"/>
  <c r="D1358" i="6"/>
  <c r="K1354" i="13" s="1"/>
  <c r="L1354" i="13" s="1"/>
  <c r="D1357" i="6"/>
  <c r="K1353" i="13" s="1"/>
  <c r="L1353" i="13" s="1"/>
  <c r="D1356" i="6"/>
  <c r="K1352" i="13" s="1"/>
  <c r="L1352" i="13" s="1"/>
  <c r="D1355" i="6"/>
  <c r="K1351" i="13" s="1"/>
  <c r="L1351" i="13" s="1"/>
  <c r="D1354" i="6"/>
  <c r="K1350" i="13" s="1"/>
  <c r="L1350" i="13" s="1"/>
  <c r="D1353" i="6"/>
  <c r="K1349" i="13" s="1"/>
  <c r="L1349" i="13" s="1"/>
  <c r="D1352" i="6"/>
  <c r="K1348" i="13" s="1"/>
  <c r="L1348" i="13" s="1"/>
  <c r="D1351" i="6"/>
  <c r="K1347" i="13" s="1"/>
  <c r="L1347" i="13" s="1"/>
  <c r="D1350" i="6"/>
  <c r="K1346" i="13" s="1"/>
  <c r="L1346" i="13" s="1"/>
  <c r="D1349" i="6"/>
  <c r="K1345" i="13" s="1"/>
  <c r="L1345" i="13" s="1"/>
  <c r="D1348" i="6"/>
  <c r="K1344" i="13" s="1"/>
  <c r="L1344" i="13" s="1"/>
  <c r="D1347" i="6"/>
  <c r="K1343" i="13" s="1"/>
  <c r="L1343" i="13" s="1"/>
  <c r="D1346" i="6"/>
  <c r="K1342" i="13" s="1"/>
  <c r="L1342" i="13" s="1"/>
  <c r="D1345" i="6"/>
  <c r="K1341" i="13" s="1"/>
  <c r="L1341" i="13" s="1"/>
  <c r="D1344" i="6"/>
  <c r="K1340" i="13" s="1"/>
  <c r="L1340" i="13" s="1"/>
  <c r="D1343" i="6"/>
  <c r="K1339" i="13" s="1"/>
  <c r="L1339" i="13" s="1"/>
  <c r="D1342" i="6"/>
  <c r="K1338" i="13" s="1"/>
  <c r="L1338" i="13" s="1"/>
  <c r="D1341" i="6"/>
  <c r="K1337" i="13" s="1"/>
  <c r="L1337" i="13" s="1"/>
  <c r="D1340" i="6"/>
  <c r="K1336" i="13" s="1"/>
  <c r="L1336" i="13" s="1"/>
  <c r="D1339" i="6"/>
  <c r="K1335" i="13" s="1"/>
  <c r="L1335" i="13" s="1"/>
  <c r="D1338" i="6"/>
  <c r="K1334" i="13" s="1"/>
  <c r="L1334" i="13" s="1"/>
  <c r="D1337" i="6"/>
  <c r="K1333" i="13" s="1"/>
  <c r="L1333" i="13" s="1"/>
  <c r="D1336" i="6"/>
  <c r="K1332" i="13" s="1"/>
  <c r="L1332" i="13" s="1"/>
  <c r="D1335" i="6"/>
  <c r="K1331" i="13" s="1"/>
  <c r="L1331" i="13" s="1"/>
  <c r="D1334" i="6"/>
  <c r="K1330" i="13" s="1"/>
  <c r="L1330" i="13" s="1"/>
  <c r="D1333" i="6"/>
  <c r="K1329" i="13" s="1"/>
  <c r="L1329" i="13" s="1"/>
  <c r="D1332" i="6"/>
  <c r="K1328" i="13" s="1"/>
  <c r="L1328" i="13" s="1"/>
  <c r="D1331" i="6"/>
  <c r="K1327" i="13" s="1"/>
  <c r="L1327" i="13" s="1"/>
  <c r="D1330" i="6"/>
  <c r="K1326" i="13" s="1"/>
  <c r="L1326" i="13" s="1"/>
  <c r="D1329" i="6"/>
  <c r="K1325" i="13" s="1"/>
  <c r="L1325" i="13" s="1"/>
  <c r="D1328" i="6"/>
  <c r="K1324" i="13" s="1"/>
  <c r="L1324" i="13" s="1"/>
  <c r="D1327" i="6"/>
  <c r="K1323" i="13" s="1"/>
  <c r="L1323" i="13" s="1"/>
  <c r="D1326" i="6"/>
  <c r="K1322" i="13" s="1"/>
  <c r="L1322" i="13" s="1"/>
  <c r="D1325" i="6"/>
  <c r="K1321" i="13" s="1"/>
  <c r="L1321" i="13" s="1"/>
  <c r="D1324" i="6"/>
  <c r="K1320" i="13" s="1"/>
  <c r="L1320" i="13" s="1"/>
  <c r="D1323" i="6"/>
  <c r="K1319" i="13" s="1"/>
  <c r="L1319" i="13" s="1"/>
  <c r="D1322" i="6"/>
  <c r="K1318" i="13" s="1"/>
  <c r="L1318" i="13" s="1"/>
  <c r="D1321" i="6"/>
  <c r="K1317" i="13" s="1"/>
  <c r="L1317" i="13" s="1"/>
  <c r="D1320" i="6"/>
  <c r="K1316" i="13" s="1"/>
  <c r="L1316" i="13" s="1"/>
  <c r="D1319" i="6"/>
  <c r="K1315" i="13" s="1"/>
  <c r="L1315" i="13" s="1"/>
  <c r="D1318" i="6"/>
  <c r="K1314" i="13" s="1"/>
  <c r="L1314" i="13" s="1"/>
  <c r="D1317" i="6"/>
  <c r="K1313" i="13" s="1"/>
  <c r="L1313" i="13" s="1"/>
  <c r="D1316" i="6"/>
  <c r="K1312" i="13" s="1"/>
  <c r="L1312" i="13" s="1"/>
  <c r="D1315" i="6"/>
  <c r="K1311" i="13" s="1"/>
  <c r="L1311" i="13" s="1"/>
  <c r="D1314" i="6"/>
  <c r="K1310" i="13" s="1"/>
  <c r="L1310" i="13" s="1"/>
  <c r="D1313" i="6"/>
  <c r="K1309" i="13" s="1"/>
  <c r="L1309" i="13" s="1"/>
  <c r="D1312" i="6"/>
  <c r="K1308" i="13" s="1"/>
  <c r="L1308" i="13" s="1"/>
  <c r="D1311" i="6"/>
  <c r="K1307" i="13" s="1"/>
  <c r="L1307" i="13" s="1"/>
  <c r="D1310" i="6"/>
  <c r="K1306" i="13" s="1"/>
  <c r="L1306" i="13" s="1"/>
  <c r="D1309" i="6"/>
  <c r="K1305" i="13" s="1"/>
  <c r="L1305" i="13" s="1"/>
  <c r="D1308" i="6"/>
  <c r="K1304" i="13" s="1"/>
  <c r="L1304" i="13" s="1"/>
  <c r="D1307" i="6"/>
  <c r="K1303" i="13" s="1"/>
  <c r="L1303" i="13" s="1"/>
  <c r="D1306" i="6"/>
  <c r="K1302" i="13" s="1"/>
  <c r="L1302" i="13" s="1"/>
  <c r="D1305" i="6"/>
  <c r="K1301" i="13" s="1"/>
  <c r="L1301" i="13" s="1"/>
  <c r="D1304" i="6"/>
  <c r="K1300" i="13" s="1"/>
  <c r="L1300" i="13" s="1"/>
  <c r="D1303" i="6"/>
  <c r="K1299" i="13" s="1"/>
  <c r="L1299" i="13" s="1"/>
  <c r="D1302" i="6"/>
  <c r="K1298" i="13" s="1"/>
  <c r="L1298" i="13" s="1"/>
  <c r="D1301" i="6"/>
  <c r="K1297" i="13" s="1"/>
  <c r="L1297" i="13" s="1"/>
  <c r="D1300" i="6"/>
  <c r="K1296" i="13" s="1"/>
  <c r="L1296" i="13" s="1"/>
  <c r="D1299" i="6"/>
  <c r="K1295" i="13" s="1"/>
  <c r="L1295" i="13" s="1"/>
  <c r="D1298" i="6"/>
  <c r="K1294" i="13" s="1"/>
  <c r="L1294" i="13" s="1"/>
  <c r="D1297" i="6"/>
  <c r="K1293" i="13" s="1"/>
  <c r="L1293" i="13" s="1"/>
  <c r="D1296" i="6"/>
  <c r="K1292" i="13" s="1"/>
  <c r="L1292" i="13" s="1"/>
  <c r="D1295" i="6"/>
  <c r="K1291" i="13" s="1"/>
  <c r="L1291" i="13" s="1"/>
  <c r="D1294" i="6"/>
  <c r="K1290" i="13" s="1"/>
  <c r="L1290" i="13" s="1"/>
  <c r="D1293" i="6"/>
  <c r="K1289" i="13" s="1"/>
  <c r="L1289" i="13" s="1"/>
  <c r="D1292" i="6"/>
  <c r="K1288" i="13" s="1"/>
  <c r="L1288" i="13" s="1"/>
  <c r="D1291" i="6"/>
  <c r="K1287" i="13" s="1"/>
  <c r="L1287" i="13" s="1"/>
  <c r="D1290" i="6"/>
  <c r="K1286" i="13" s="1"/>
  <c r="L1286" i="13" s="1"/>
  <c r="D1289" i="6"/>
  <c r="K1285" i="13" s="1"/>
  <c r="L1285" i="13" s="1"/>
  <c r="D1288" i="6"/>
  <c r="K1284" i="13" s="1"/>
  <c r="L1284" i="13" s="1"/>
  <c r="D1287" i="6"/>
  <c r="K1283" i="13" s="1"/>
  <c r="L1283" i="13" s="1"/>
  <c r="D1286" i="6"/>
  <c r="K1282" i="13" s="1"/>
  <c r="L1282" i="13" s="1"/>
  <c r="D1285" i="6"/>
  <c r="K1281" i="13" s="1"/>
  <c r="L1281" i="13" s="1"/>
  <c r="D1284" i="6"/>
  <c r="K1280" i="13" s="1"/>
  <c r="L1280" i="13" s="1"/>
  <c r="D1283" i="6"/>
  <c r="K1279" i="13" s="1"/>
  <c r="L1279" i="13" s="1"/>
  <c r="D1282" i="6"/>
  <c r="K1278" i="13" s="1"/>
  <c r="L1278" i="13" s="1"/>
  <c r="D1281" i="6"/>
  <c r="K1277" i="13" s="1"/>
  <c r="L1277" i="13" s="1"/>
  <c r="D1280" i="6"/>
  <c r="K1276" i="13" s="1"/>
  <c r="L1276" i="13" s="1"/>
  <c r="D1279" i="6"/>
  <c r="K1275" i="13" s="1"/>
  <c r="L1275" i="13" s="1"/>
  <c r="D1278" i="6"/>
  <c r="K1274" i="13" s="1"/>
  <c r="L1274" i="13" s="1"/>
  <c r="D1277" i="6"/>
  <c r="K1273" i="13" s="1"/>
  <c r="L1273" i="13" s="1"/>
  <c r="D1276" i="6"/>
  <c r="K1272" i="13" s="1"/>
  <c r="L1272" i="13" s="1"/>
  <c r="D1275" i="6"/>
  <c r="K1271" i="13" s="1"/>
  <c r="L1271" i="13" s="1"/>
  <c r="D1274" i="6"/>
  <c r="K1270" i="13" s="1"/>
  <c r="L1270" i="13" s="1"/>
  <c r="D1273" i="6"/>
  <c r="K1269" i="13" s="1"/>
  <c r="L1269" i="13" s="1"/>
  <c r="D1272" i="6"/>
  <c r="K1268" i="13" s="1"/>
  <c r="L1268" i="13" s="1"/>
  <c r="D1271" i="6"/>
  <c r="K1267" i="13" s="1"/>
  <c r="L1267" i="13" s="1"/>
  <c r="D1270" i="6"/>
  <c r="K1266" i="13" s="1"/>
  <c r="L1266" i="13" s="1"/>
  <c r="D1269" i="6"/>
  <c r="K1265" i="13" s="1"/>
  <c r="L1265" i="13" s="1"/>
  <c r="D1268" i="6"/>
  <c r="K1264" i="13" s="1"/>
  <c r="L1264" i="13" s="1"/>
  <c r="D1267" i="6"/>
  <c r="K1263" i="13" s="1"/>
  <c r="L1263" i="13" s="1"/>
  <c r="D1266" i="6"/>
  <c r="K1262" i="13" s="1"/>
  <c r="L1262" i="13" s="1"/>
  <c r="D1265" i="6"/>
  <c r="K1261" i="13" s="1"/>
  <c r="L1261" i="13" s="1"/>
  <c r="D1264" i="6"/>
  <c r="K1260" i="13" s="1"/>
  <c r="L1260" i="13" s="1"/>
  <c r="D1263" i="6"/>
  <c r="K1259" i="13" s="1"/>
  <c r="L1259" i="13" s="1"/>
  <c r="D1262" i="6"/>
  <c r="K1258" i="13" s="1"/>
  <c r="L1258" i="13" s="1"/>
  <c r="D1261" i="6"/>
  <c r="K1257" i="13" s="1"/>
  <c r="L1257" i="13" s="1"/>
  <c r="D1260" i="6"/>
  <c r="K1256" i="13" s="1"/>
  <c r="L1256" i="13" s="1"/>
  <c r="D1259" i="6"/>
  <c r="K1255" i="13" s="1"/>
  <c r="L1255" i="13" s="1"/>
  <c r="D1258" i="6"/>
  <c r="K1254" i="13" s="1"/>
  <c r="L1254" i="13" s="1"/>
  <c r="D1257" i="6"/>
  <c r="K1253" i="13" s="1"/>
  <c r="L1253" i="13" s="1"/>
  <c r="D1256" i="6"/>
  <c r="K1252" i="13" s="1"/>
  <c r="L1252" i="13" s="1"/>
  <c r="D1255" i="6"/>
  <c r="K1251" i="13" s="1"/>
  <c r="L1251" i="13" s="1"/>
  <c r="D1254" i="6"/>
  <c r="K1250" i="13" s="1"/>
  <c r="L1250" i="13" s="1"/>
  <c r="D1253" i="6"/>
  <c r="K1249" i="13" s="1"/>
  <c r="L1249" i="13" s="1"/>
  <c r="D1252" i="6"/>
  <c r="K1248" i="13" s="1"/>
  <c r="L1248" i="13" s="1"/>
  <c r="D1251" i="6"/>
  <c r="K1247" i="13" s="1"/>
  <c r="L1247" i="13" s="1"/>
  <c r="D1250" i="6"/>
  <c r="K1246" i="13" s="1"/>
  <c r="L1246" i="13" s="1"/>
  <c r="D1249" i="6"/>
  <c r="K1245" i="13" s="1"/>
  <c r="L1245" i="13" s="1"/>
  <c r="D1248" i="6"/>
  <c r="K1244" i="13" s="1"/>
  <c r="L1244" i="13" s="1"/>
  <c r="D1247" i="6"/>
  <c r="K1243" i="13" s="1"/>
  <c r="L1243" i="13" s="1"/>
  <c r="D1246" i="6"/>
  <c r="K1242" i="13" s="1"/>
  <c r="L1242" i="13" s="1"/>
  <c r="D1245" i="6"/>
  <c r="K1241" i="13" s="1"/>
  <c r="L1241" i="13" s="1"/>
  <c r="D1244" i="6"/>
  <c r="K1240" i="13" s="1"/>
  <c r="L1240" i="13" s="1"/>
  <c r="D1243" i="6"/>
  <c r="K1239" i="13" s="1"/>
  <c r="L1239" i="13" s="1"/>
  <c r="D1242" i="6"/>
  <c r="K1238" i="13" s="1"/>
  <c r="L1238" i="13" s="1"/>
  <c r="D1241" i="6"/>
  <c r="K1237" i="13" s="1"/>
  <c r="L1237" i="13" s="1"/>
  <c r="D1240" i="6"/>
  <c r="K1236" i="13" s="1"/>
  <c r="L1236" i="13" s="1"/>
  <c r="D1239" i="6"/>
  <c r="K1235" i="13" s="1"/>
  <c r="L1235" i="13" s="1"/>
  <c r="D1238" i="6"/>
  <c r="K1234" i="13" s="1"/>
  <c r="L1234" i="13" s="1"/>
  <c r="D1237" i="6"/>
  <c r="K1233" i="13" s="1"/>
  <c r="L1233" i="13" s="1"/>
  <c r="D1236" i="6"/>
  <c r="K1232" i="13" s="1"/>
  <c r="L1232" i="13" s="1"/>
  <c r="D1235" i="6"/>
  <c r="K1231" i="13" s="1"/>
  <c r="L1231" i="13" s="1"/>
  <c r="D1234" i="6"/>
  <c r="K1230" i="13" s="1"/>
  <c r="L1230" i="13" s="1"/>
  <c r="D1233" i="6"/>
  <c r="K1229" i="13" s="1"/>
  <c r="L1229" i="13" s="1"/>
  <c r="D1232" i="6"/>
  <c r="K1228" i="13" s="1"/>
  <c r="L1228" i="13" s="1"/>
  <c r="D1231" i="6"/>
  <c r="K1227" i="13" s="1"/>
  <c r="L1227" i="13" s="1"/>
  <c r="D1230" i="6"/>
  <c r="K1226" i="13" s="1"/>
  <c r="L1226" i="13" s="1"/>
  <c r="D1229" i="6"/>
  <c r="K1225" i="13" s="1"/>
  <c r="L1225" i="13" s="1"/>
  <c r="D1228" i="6"/>
  <c r="K1224" i="13" s="1"/>
  <c r="L1224" i="13" s="1"/>
  <c r="D1227" i="6"/>
  <c r="K1223" i="13" s="1"/>
  <c r="L1223" i="13" s="1"/>
  <c r="D1226" i="6"/>
  <c r="K1222" i="13" s="1"/>
  <c r="L1222" i="13" s="1"/>
  <c r="D1225" i="6"/>
  <c r="K1221" i="13" s="1"/>
  <c r="L1221" i="13" s="1"/>
  <c r="D1224" i="6"/>
  <c r="K1220" i="13" s="1"/>
  <c r="L1220" i="13" s="1"/>
  <c r="D1223" i="6"/>
  <c r="K1219" i="13" s="1"/>
  <c r="L1219" i="13" s="1"/>
  <c r="D1222" i="6"/>
  <c r="K1218" i="13" s="1"/>
  <c r="L1218" i="13" s="1"/>
  <c r="D1221" i="6"/>
  <c r="K1217" i="13" s="1"/>
  <c r="L1217" i="13" s="1"/>
  <c r="D1220" i="6"/>
  <c r="K1216" i="13" s="1"/>
  <c r="L1216" i="13" s="1"/>
  <c r="D1219" i="6"/>
  <c r="K1215" i="13" s="1"/>
  <c r="L1215" i="13" s="1"/>
  <c r="D1218" i="6"/>
  <c r="K1214" i="13" s="1"/>
  <c r="L1214" i="13" s="1"/>
  <c r="D1217" i="6"/>
  <c r="K1213" i="13" s="1"/>
  <c r="L1213" i="13" s="1"/>
  <c r="D1216" i="6"/>
  <c r="K1212" i="13" s="1"/>
  <c r="L1212" i="13" s="1"/>
  <c r="D1215" i="6"/>
  <c r="K1211" i="13" s="1"/>
  <c r="L1211" i="13" s="1"/>
  <c r="D1214" i="6"/>
  <c r="K1210" i="13" s="1"/>
  <c r="L1210" i="13" s="1"/>
  <c r="D1213" i="6"/>
  <c r="K1209" i="13" s="1"/>
  <c r="L1209" i="13" s="1"/>
  <c r="D1212" i="6"/>
  <c r="K1208" i="13" s="1"/>
  <c r="L1208" i="13" s="1"/>
  <c r="D1211" i="6"/>
  <c r="K1207" i="13" s="1"/>
  <c r="L1207" i="13" s="1"/>
  <c r="D1210" i="6"/>
  <c r="K1206" i="13" s="1"/>
  <c r="L1206" i="13" s="1"/>
  <c r="D1209" i="6"/>
  <c r="K1205" i="13" s="1"/>
  <c r="L1205" i="13" s="1"/>
  <c r="D1208" i="6"/>
  <c r="K1204" i="13" s="1"/>
  <c r="L1204" i="13" s="1"/>
  <c r="D1207" i="6"/>
  <c r="K1203" i="13" s="1"/>
  <c r="L1203" i="13" s="1"/>
  <c r="D1206" i="6"/>
  <c r="K1202" i="13" s="1"/>
  <c r="L1202" i="13" s="1"/>
  <c r="D1205" i="6"/>
  <c r="K1201" i="13" s="1"/>
  <c r="L1201" i="13" s="1"/>
  <c r="D1204" i="6"/>
  <c r="K1200" i="13" s="1"/>
  <c r="L1200" i="13" s="1"/>
  <c r="D1203" i="6"/>
  <c r="K1199" i="13" s="1"/>
  <c r="L1199" i="13" s="1"/>
  <c r="D1202" i="6"/>
  <c r="K1198" i="13" s="1"/>
  <c r="L1198" i="13" s="1"/>
  <c r="D1201" i="6"/>
  <c r="K1197" i="13" s="1"/>
  <c r="L1197" i="13" s="1"/>
  <c r="D1200" i="6"/>
  <c r="K1196" i="13" s="1"/>
  <c r="L1196" i="13" s="1"/>
  <c r="D1199" i="6"/>
  <c r="K1195" i="13" s="1"/>
  <c r="L1195" i="13" s="1"/>
  <c r="D1198" i="6"/>
  <c r="K1194" i="13" s="1"/>
  <c r="L1194" i="13" s="1"/>
  <c r="D1197" i="6"/>
  <c r="K1193" i="13" s="1"/>
  <c r="L1193" i="13" s="1"/>
  <c r="D1196" i="6"/>
  <c r="K1192" i="13" s="1"/>
  <c r="L1192" i="13" s="1"/>
  <c r="D1195" i="6"/>
  <c r="K1191" i="13" s="1"/>
  <c r="L1191" i="13" s="1"/>
  <c r="D1194" i="6"/>
  <c r="K1190" i="13" s="1"/>
  <c r="L1190" i="13" s="1"/>
  <c r="D1193" i="6"/>
  <c r="K1189" i="13" s="1"/>
  <c r="L1189" i="13" s="1"/>
  <c r="D1192" i="6"/>
  <c r="K1188" i="13" s="1"/>
  <c r="L1188" i="13" s="1"/>
  <c r="D1191" i="6"/>
  <c r="K1187" i="13" s="1"/>
  <c r="L1187" i="13" s="1"/>
  <c r="D1190" i="6"/>
  <c r="K1186" i="13" s="1"/>
  <c r="L1186" i="13" s="1"/>
  <c r="D1189" i="6"/>
  <c r="K1185" i="13" s="1"/>
  <c r="L1185" i="13" s="1"/>
  <c r="D1188" i="6"/>
  <c r="K1184" i="13" s="1"/>
  <c r="L1184" i="13" s="1"/>
  <c r="D1187" i="6"/>
  <c r="K1183" i="13" s="1"/>
  <c r="L1183" i="13" s="1"/>
  <c r="D1186" i="6"/>
  <c r="K1182" i="13" s="1"/>
  <c r="L1182" i="13" s="1"/>
  <c r="D1185" i="6"/>
  <c r="K1181" i="13" s="1"/>
  <c r="L1181" i="13" s="1"/>
  <c r="D1184" i="6"/>
  <c r="K1180" i="13" s="1"/>
  <c r="L1180" i="13" s="1"/>
  <c r="D1183" i="6"/>
  <c r="K1179" i="13" s="1"/>
  <c r="L1179" i="13" s="1"/>
  <c r="D1182" i="6"/>
  <c r="K1178" i="13" s="1"/>
  <c r="L1178" i="13" s="1"/>
  <c r="D1181" i="6"/>
  <c r="K1177" i="13" s="1"/>
  <c r="L1177" i="13" s="1"/>
  <c r="D1180" i="6"/>
  <c r="K1176" i="13" s="1"/>
  <c r="L1176" i="13" s="1"/>
  <c r="D1179" i="6"/>
  <c r="K1175" i="13" s="1"/>
  <c r="L1175" i="13" s="1"/>
  <c r="D1178" i="6"/>
  <c r="K1174" i="13" s="1"/>
  <c r="L1174" i="13" s="1"/>
  <c r="D1177" i="6"/>
  <c r="K1173" i="13" s="1"/>
  <c r="L1173" i="13" s="1"/>
  <c r="D1176" i="6"/>
  <c r="K1172" i="13" s="1"/>
  <c r="L1172" i="13" s="1"/>
  <c r="D1175" i="6"/>
  <c r="K1171" i="13" s="1"/>
  <c r="L1171" i="13" s="1"/>
  <c r="D1174" i="6"/>
  <c r="K1170" i="13" s="1"/>
  <c r="L1170" i="13" s="1"/>
  <c r="D1173" i="6"/>
  <c r="K1169" i="13" s="1"/>
  <c r="L1169" i="13" s="1"/>
  <c r="D1172" i="6"/>
  <c r="K1168" i="13" s="1"/>
  <c r="L1168" i="13" s="1"/>
  <c r="D1171" i="6"/>
  <c r="K1167" i="13" s="1"/>
  <c r="L1167" i="13" s="1"/>
  <c r="D1170" i="6"/>
  <c r="K1166" i="13" s="1"/>
  <c r="L1166" i="13" s="1"/>
  <c r="D1169" i="6"/>
  <c r="K1165" i="13" s="1"/>
  <c r="L1165" i="13" s="1"/>
  <c r="D1168" i="6"/>
  <c r="K1164" i="13" s="1"/>
  <c r="L1164" i="13" s="1"/>
  <c r="D1167" i="6"/>
  <c r="K1163" i="13" s="1"/>
  <c r="L1163" i="13" s="1"/>
  <c r="D1166" i="6"/>
  <c r="K1162" i="13" s="1"/>
  <c r="L1162" i="13" s="1"/>
  <c r="D1165" i="6"/>
  <c r="K1161" i="13" s="1"/>
  <c r="L1161" i="13" s="1"/>
  <c r="D1164" i="6"/>
  <c r="K1160" i="13" s="1"/>
  <c r="L1160" i="13" s="1"/>
  <c r="D1163" i="6"/>
  <c r="K1159" i="13" s="1"/>
  <c r="L1159" i="13" s="1"/>
  <c r="D1162" i="6"/>
  <c r="K1158" i="13" s="1"/>
  <c r="L1158" i="13" s="1"/>
  <c r="D1161" i="6"/>
  <c r="K1157" i="13" s="1"/>
  <c r="L1157" i="13" s="1"/>
  <c r="D1160" i="6"/>
  <c r="K1156" i="13" s="1"/>
  <c r="L1156" i="13" s="1"/>
  <c r="D1159" i="6"/>
  <c r="K1155" i="13" s="1"/>
  <c r="L1155" i="13" s="1"/>
  <c r="D1158" i="6"/>
  <c r="K1154" i="13" s="1"/>
  <c r="L1154" i="13" s="1"/>
  <c r="D1157" i="6"/>
  <c r="K1153" i="13" s="1"/>
  <c r="L1153" i="13" s="1"/>
  <c r="D1156" i="6"/>
  <c r="K1152" i="13" s="1"/>
  <c r="L1152" i="13" s="1"/>
  <c r="D1155" i="6"/>
  <c r="K1151" i="13" s="1"/>
  <c r="L1151" i="13" s="1"/>
  <c r="D1154" i="6"/>
  <c r="K1150" i="13" s="1"/>
  <c r="L1150" i="13" s="1"/>
  <c r="D1153" i="6"/>
  <c r="K1149" i="13" s="1"/>
  <c r="L1149" i="13" s="1"/>
  <c r="D1152" i="6"/>
  <c r="K1148" i="13" s="1"/>
  <c r="L1148" i="13" s="1"/>
  <c r="D1151" i="6"/>
  <c r="K1147" i="13" s="1"/>
  <c r="L1147" i="13" s="1"/>
  <c r="D1150" i="6"/>
  <c r="K1146" i="13" s="1"/>
  <c r="L1146" i="13" s="1"/>
  <c r="D1149" i="6"/>
  <c r="K1145" i="13" s="1"/>
  <c r="L1145" i="13" s="1"/>
  <c r="D1148" i="6"/>
  <c r="K1144" i="13" s="1"/>
  <c r="L1144" i="13" s="1"/>
  <c r="D1147" i="6"/>
  <c r="K1143" i="13" s="1"/>
  <c r="L1143" i="13" s="1"/>
  <c r="D1146" i="6"/>
  <c r="K1142" i="13" s="1"/>
  <c r="L1142" i="13" s="1"/>
  <c r="D1145" i="6"/>
  <c r="K1141" i="13" s="1"/>
  <c r="L1141" i="13" s="1"/>
  <c r="D1144" i="6"/>
  <c r="K1140" i="13" s="1"/>
  <c r="L1140" i="13" s="1"/>
  <c r="D1143" i="6"/>
  <c r="K1139" i="13" s="1"/>
  <c r="L1139" i="13" s="1"/>
  <c r="D1142" i="6"/>
  <c r="K1138" i="13" s="1"/>
  <c r="L1138" i="13" s="1"/>
  <c r="D1141" i="6"/>
  <c r="K1137" i="13" s="1"/>
  <c r="L1137" i="13" s="1"/>
  <c r="D1140" i="6"/>
  <c r="K1136" i="13" s="1"/>
  <c r="L1136" i="13" s="1"/>
  <c r="D1139" i="6"/>
  <c r="K1135" i="13" s="1"/>
  <c r="L1135" i="13" s="1"/>
  <c r="D1138" i="6"/>
  <c r="K1134" i="13" s="1"/>
  <c r="L1134" i="13" s="1"/>
  <c r="D1137" i="6"/>
  <c r="K1133" i="13" s="1"/>
  <c r="L1133" i="13" s="1"/>
  <c r="D1136" i="6"/>
  <c r="K1132" i="13" s="1"/>
  <c r="L1132" i="13" s="1"/>
  <c r="D1135" i="6"/>
  <c r="K1131" i="13" s="1"/>
  <c r="L1131" i="13" s="1"/>
  <c r="D1134" i="6"/>
  <c r="K1130" i="13" s="1"/>
  <c r="L1130" i="13" s="1"/>
  <c r="D1133" i="6"/>
  <c r="K1129" i="13" s="1"/>
  <c r="L1129" i="13" s="1"/>
  <c r="D1132" i="6"/>
  <c r="K1128" i="13" s="1"/>
  <c r="L1128" i="13" s="1"/>
  <c r="D1131" i="6"/>
  <c r="K1127" i="13" s="1"/>
  <c r="L1127" i="13" s="1"/>
  <c r="D1130" i="6"/>
  <c r="K1126" i="13" s="1"/>
  <c r="L1126" i="13" s="1"/>
  <c r="D1129" i="6"/>
  <c r="K1125" i="13" s="1"/>
  <c r="L1125" i="13" s="1"/>
  <c r="D1128" i="6"/>
  <c r="K1124" i="13" s="1"/>
  <c r="L1124" i="13" s="1"/>
  <c r="D1127" i="6"/>
  <c r="K1123" i="13" s="1"/>
  <c r="L1123" i="13" s="1"/>
  <c r="D1126" i="6"/>
  <c r="K1122" i="13" s="1"/>
  <c r="L1122" i="13" s="1"/>
  <c r="D1125" i="6"/>
  <c r="K1121" i="13" s="1"/>
  <c r="L1121" i="13" s="1"/>
  <c r="D1124" i="6"/>
  <c r="K1120" i="13" s="1"/>
  <c r="L1120" i="13" s="1"/>
  <c r="D1123" i="6"/>
  <c r="K1119" i="13" s="1"/>
  <c r="L1119" i="13" s="1"/>
  <c r="D1122" i="6"/>
  <c r="K1118" i="13" s="1"/>
  <c r="L1118" i="13" s="1"/>
  <c r="D1121" i="6"/>
  <c r="K1117" i="13" s="1"/>
  <c r="L1117" i="13" s="1"/>
  <c r="D1120" i="6"/>
  <c r="K1116" i="13" s="1"/>
  <c r="L1116" i="13" s="1"/>
  <c r="D1119" i="6"/>
  <c r="K1115" i="13" s="1"/>
  <c r="L1115" i="13" s="1"/>
  <c r="D1118" i="6"/>
  <c r="K1114" i="13" s="1"/>
  <c r="L1114" i="13" s="1"/>
  <c r="D1117" i="6"/>
  <c r="K1113" i="13" s="1"/>
  <c r="L1113" i="13" s="1"/>
  <c r="D1116" i="6"/>
  <c r="K1112" i="13" s="1"/>
  <c r="L1112" i="13" s="1"/>
  <c r="D1115" i="6"/>
  <c r="K1111" i="13" s="1"/>
  <c r="L1111" i="13" s="1"/>
  <c r="D1114" i="6"/>
  <c r="K1110" i="13" s="1"/>
  <c r="L1110" i="13" s="1"/>
  <c r="D1113" i="6"/>
  <c r="K1109" i="13" s="1"/>
  <c r="L1109" i="13" s="1"/>
  <c r="D1112" i="6"/>
  <c r="K1108" i="13" s="1"/>
  <c r="L1108" i="13" s="1"/>
  <c r="D1111" i="6"/>
  <c r="K1107" i="13" s="1"/>
  <c r="L1107" i="13" s="1"/>
  <c r="D1110" i="6"/>
  <c r="K1106" i="13" s="1"/>
  <c r="L1106" i="13" s="1"/>
  <c r="D1109" i="6"/>
  <c r="K1105" i="13" s="1"/>
  <c r="L1105" i="13" s="1"/>
  <c r="D1108" i="6"/>
  <c r="K1104" i="13" s="1"/>
  <c r="L1104" i="13" s="1"/>
  <c r="D1107" i="6"/>
  <c r="K1103" i="13" s="1"/>
  <c r="L1103" i="13" s="1"/>
  <c r="D1106" i="6"/>
  <c r="K1102" i="13" s="1"/>
  <c r="L1102" i="13" s="1"/>
  <c r="D1105" i="6"/>
  <c r="K1101" i="13" s="1"/>
  <c r="L1101" i="13" s="1"/>
  <c r="D1104" i="6"/>
  <c r="K1100" i="13" s="1"/>
  <c r="L1100" i="13" s="1"/>
  <c r="D1103" i="6"/>
  <c r="K1099" i="13" s="1"/>
  <c r="L1099" i="13" s="1"/>
  <c r="D1102" i="6"/>
  <c r="K1098" i="13" s="1"/>
  <c r="L1098" i="13" s="1"/>
  <c r="D1101" i="6"/>
  <c r="K1097" i="13" s="1"/>
  <c r="L1097" i="13" s="1"/>
  <c r="D1100" i="6"/>
  <c r="K1096" i="13" s="1"/>
  <c r="L1096" i="13" s="1"/>
  <c r="D1099" i="6"/>
  <c r="K1095" i="13" s="1"/>
  <c r="L1095" i="13" s="1"/>
  <c r="D1098" i="6"/>
  <c r="K1094" i="13" s="1"/>
  <c r="L1094" i="13" s="1"/>
  <c r="D1097" i="6"/>
  <c r="K1093" i="13" s="1"/>
  <c r="L1093" i="13" s="1"/>
  <c r="D1096" i="6"/>
  <c r="K1092" i="13" s="1"/>
  <c r="L1092" i="13" s="1"/>
  <c r="D1095" i="6"/>
  <c r="K1091" i="13" s="1"/>
  <c r="L1091" i="13" s="1"/>
  <c r="D1094" i="6"/>
  <c r="K1090" i="13" s="1"/>
  <c r="L1090" i="13" s="1"/>
  <c r="D1093" i="6"/>
  <c r="K1089" i="13" s="1"/>
  <c r="L1089" i="13" s="1"/>
  <c r="D1092" i="6"/>
  <c r="K1088" i="13" s="1"/>
  <c r="L1088" i="13" s="1"/>
  <c r="D1091" i="6"/>
  <c r="K1087" i="13" s="1"/>
  <c r="L1087" i="13" s="1"/>
  <c r="D1090" i="6"/>
  <c r="K1086" i="13" s="1"/>
  <c r="L1086" i="13" s="1"/>
  <c r="D1089" i="6"/>
  <c r="K1085" i="13" s="1"/>
  <c r="L1085" i="13" s="1"/>
  <c r="D1088" i="6"/>
  <c r="K1084" i="13" s="1"/>
  <c r="L1084" i="13" s="1"/>
  <c r="D1087" i="6"/>
  <c r="K1083" i="13" s="1"/>
  <c r="L1083" i="13" s="1"/>
  <c r="D1086" i="6"/>
  <c r="K1082" i="13" s="1"/>
  <c r="L1082" i="13" s="1"/>
  <c r="D1085" i="6"/>
  <c r="K1081" i="13" s="1"/>
  <c r="L1081" i="13" s="1"/>
  <c r="D1084" i="6"/>
  <c r="K1080" i="13" s="1"/>
  <c r="L1080" i="13" s="1"/>
  <c r="D1083" i="6"/>
  <c r="K1079" i="13" s="1"/>
  <c r="L1079" i="13" s="1"/>
  <c r="D1080" i="6"/>
  <c r="K1076" i="13" s="1"/>
  <c r="L1076" i="13" s="1"/>
  <c r="D1081" i="6"/>
  <c r="K1077" i="13" s="1"/>
  <c r="L1077" i="13" s="1"/>
  <c r="D1082" i="6"/>
  <c r="K1078" i="13" s="1"/>
  <c r="L1078" i="13" s="1"/>
  <c r="D1079" i="6"/>
  <c r="K1075" i="13" s="1"/>
  <c r="L1075" i="13" s="1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551" i="6"/>
  <c r="D552" i="6"/>
  <c r="D55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4" i="6"/>
</calcChain>
</file>

<file path=xl/sharedStrings.xml><?xml version="1.0" encoding="utf-8"?>
<sst xmlns="http://schemas.openxmlformats.org/spreadsheetml/2006/main" count="16295" uniqueCount="128">
  <si>
    <t>MW-1</t>
  </si>
  <si>
    <t>Hand Measurements</t>
  </si>
  <si>
    <t>Date</t>
  </si>
  <si>
    <t>Comments</t>
  </si>
  <si>
    <t>LEVEL</t>
  </si>
  <si>
    <t>TEMPERATURE</t>
  </si>
  <si>
    <t>Time</t>
  </si>
  <si>
    <t>MW-1 Wtr Lev Reading (ft)</t>
  </si>
  <si>
    <t>Date/Time</t>
  </si>
  <si>
    <t>WL Transducer Source</t>
  </si>
  <si>
    <t>Baro Date/Time</t>
  </si>
  <si>
    <t>Baro Reading (ft)</t>
  </si>
  <si>
    <t>Corrected MW-1 Water Level</t>
  </si>
  <si>
    <t>Minutes difference between MW-1 and Baro time (check)</t>
  </si>
  <si>
    <t>355.92 (error?)</t>
  </si>
  <si>
    <t>EB/SK, MP at top of PVC Casing, Powers Sounder</t>
  </si>
  <si>
    <t>EB, MP at top of PVC Casing, Powers Sounder</t>
  </si>
  <si>
    <t>Data Source</t>
  </si>
  <si>
    <t>\\Spfs01\company\Projects\E thru H Projects\E Projects\Elk Creek Canyon LLC_591\0040_ Production Well No 1\Data\Water Levels\Elk Creek Baro_120911.xls</t>
  </si>
  <si>
    <t>EB/SK, MP at top of port on casing, Powers Sounder</t>
  </si>
  <si>
    <t>EB, MP at top of port on casing, Powers Sounder</t>
  </si>
  <si>
    <t>Date Time</t>
  </si>
  <si>
    <t>\\SPFS01\COMPANY\Projects\E thru H Projects\E Projects\Elk Creek Canyon LLC_591\0040_ Production Well No 1\Data\Water Levels\Elk Creek 021712\MW1_Baro_021712.csv</t>
  </si>
  <si>
    <t>PW-1 Wtr Lev Reading (ft)</t>
  </si>
  <si>
    <t>\\SPFS01\COMPANY\Projects\E thru H Projects\E Projects\Elk Creek Canyon LLC_591\0040_ Production Well No 1\Data\Water Levels\Elk Creek 040612\MW1_BARO_4-6-12.csv</t>
  </si>
  <si>
    <t>MW1_4-6-12.csv</t>
  </si>
  <si>
    <t>Elk Creek MW1 Level_120911.xls</t>
  </si>
  <si>
    <t xml:space="preserve">MW1_021712.csv </t>
  </si>
  <si>
    <t>PW1_021712.csv</t>
  </si>
  <si>
    <t>Elk Creek PW1 Level_120911.xls</t>
  </si>
  <si>
    <t>PW1_4-6-12.csv</t>
  </si>
  <si>
    <t>PW-1</t>
  </si>
  <si>
    <t>\\Spfs01\company\Projects\E thru H Projects\E Projects\Elk Creek Canyon LLC_591\0040_ Production Well No 1\Data\Water Levels\Elk Creek 062812\MW1_BARO_6-28-12.csv</t>
  </si>
  <si>
    <t>MW1_6-28-12.csv</t>
  </si>
  <si>
    <t>PW1_6-28-12.csv</t>
  </si>
  <si>
    <t>\\Spfs01\company\Projects\E thru H Projects\E Projects\Elk Creek Canyon LLC_591 - see also Nevid 591\0040_ Production Well No 1\Data\Water Levels\Elk Creek 083012\1061698__mw1_baro_8-30-2012.csv</t>
  </si>
  <si>
    <t>1061698__mw1_level_8-30-2012.csv</t>
  </si>
  <si>
    <t>Depth to top of oil, EB, MP at top of port on casing, Powers Sounder</t>
  </si>
  <si>
    <t>\\SPFS01\COMPANY\Projects\E thru H Projects\E Projects\Elk Creek Canyon LLC_591 - see also Nevid 591\0040_ Production Well No 1\Data\Water Levels\Elk Creek 101812\MW1_BARO_10-18-12.csv</t>
  </si>
  <si>
    <t>MW1 LEVEL 10-18-12</t>
  </si>
  <si>
    <t>PW1 LEVEL 10-18-12</t>
  </si>
  <si>
    <t>PW1 LEVEL 8-30-12</t>
  </si>
  <si>
    <t>\\Spfs01\company\Projects\E thru H Projects\E Projects\Elk Creek Canyon LLC_591 - see also Nevid 591\0040_ Production Well No 1\Data\Water Levels\Elk Creek 122712\MW1_BARO_12-27-12.csv</t>
  </si>
  <si>
    <t>MW1 LEVEL 12-27-12</t>
  </si>
  <si>
    <t>PW1 LEVEL 12-27-12</t>
  </si>
  <si>
    <t>\\Spfs01\company\Projects\E thru H Projects\E Projects\Elk Creek Canyon LLC_591 - see also Nevid 591\0040_ Production Well No 1\Data\Water Levels\Elk Creek 021313\MW1_BARO_2-13-13.csv</t>
  </si>
  <si>
    <t>PW1_LEVEL_2-13-13</t>
  </si>
  <si>
    <t>\\Spfs01\company\PROJECTS\E thru H Projects\E Projects\Elk Creek Canyon LLC_591 - see also Nevid 591\0040_ Production Well No 1\Data\Water Levels\Elk Creek 041913\MW1_BARO_4-19-13.csv</t>
  </si>
  <si>
    <t>MW1_LEVEL_4-19-13</t>
  </si>
  <si>
    <t>*Data did not save correctly, missing PW1 level from 2/13/13 to 4/19/13</t>
  </si>
  <si>
    <t>Notes</t>
  </si>
  <si>
    <t>Level logger fell down well spontaneously</t>
  </si>
  <si>
    <t>\\Spfs01\company\PROJECTS\E thru H Projects\E Projects\Elk Creek Canyon LLC_591 - see also Nevid 591\0040_ Production Well No 1\Data\Water Levels\Elk Creek_06.25.2013\MW1_Baro_6-25-13.csv</t>
  </si>
  <si>
    <t>MW1_LEVEL_6-25-13</t>
  </si>
  <si>
    <t>Levelogger fell to bottom of well, sheared at another rust spot.  Replaced cable with stainless steel cable, there will be new cable length going forward.</t>
  </si>
  <si>
    <t>MW1_Baro_9-26-13.csv</t>
  </si>
  <si>
    <t>Re-hung logger with new stainless cable, new lengths.</t>
  </si>
  <si>
    <t>MW1_Level_9-26-13.csv</t>
  </si>
  <si>
    <t>PW1_Level_9-26-13.csv</t>
  </si>
  <si>
    <t xml:space="preserve"> ---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</si>
  <si>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PW-1 depth to water measured relative to top of oil</t>
    </r>
  </si>
  <si>
    <r>
      <t>3/8/2013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</si>
  <si>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MW-1</t>
    </r>
    <r>
      <rPr>
        <sz val="11"/>
        <color theme="1"/>
        <rFont val="Calibri"/>
        <family val="2"/>
        <scheme val="minor"/>
      </rPr>
      <t xml:space="preserve">
Depth to Water
(ft, BTOC)</t>
    </r>
  </si>
  <si>
    <r>
      <rPr>
        <b/>
        <sz val="11"/>
        <color theme="1"/>
        <rFont val="Calibri"/>
        <family val="2"/>
        <scheme val="minor"/>
      </rPr>
      <t>PW-1</t>
    </r>
    <r>
      <rPr>
        <sz val="11"/>
        <color theme="1"/>
        <rFont val="Calibri"/>
        <family val="2"/>
        <scheme val="minor"/>
      </rPr>
      <t xml:space="preserve">
Depth to Water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(ft, BTOC)</t>
    </r>
  </si>
  <si>
    <t>DTW (manual meas., ft, BTOC)</t>
  </si>
  <si>
    <t>Water Column
(ft, trans.)</t>
  </si>
  <si>
    <t>Depth to Trans.
(ft,BTOC)</t>
  </si>
  <si>
    <t>Had to rehang logger, new cable length of approximately 400', Depth to top of oil, EB, MP at top of port on casing, Powers Sounder</t>
  </si>
  <si>
    <t>DTW
(manual meas., ft, BTOC)</t>
  </si>
  <si>
    <t>EB, MP at top of PVC Casing, Powers Sounder, had to rehang transducer on new cable ~400' in length</t>
  </si>
  <si>
    <t>DTW
(Corrected, ft, BTOC)</t>
  </si>
  <si>
    <t>Continuous Water Level Measurements</t>
  </si>
  <si>
    <t>Temp
(°C)</t>
  </si>
  <si>
    <t>Unable to transfer data from levelogger</t>
  </si>
  <si>
    <t>MW-1 Barometric logger data</t>
  </si>
  <si>
    <t/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</si>
  <si>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Off-cycle monitoring at MW-1 to repair the water level transducer</t>
    </r>
  </si>
  <si>
    <t>9/26/13 download</t>
  </si>
  <si>
    <t>MW1_baro_12-18-13.csv</t>
  </si>
  <si>
    <t>12/18/13 download</t>
  </si>
  <si>
    <t>MW1_Level_12-18-13.csv</t>
  </si>
  <si>
    <t>PW1_Level_12-18-13.csv</t>
  </si>
  <si>
    <t>3/25/14 download</t>
  </si>
  <si>
    <t>MW1_baro_3-25-14.csv</t>
  </si>
  <si>
    <t>MW1_Level_3-25-14.csv</t>
  </si>
  <si>
    <r>
      <rPr>
        <sz val="11"/>
        <color rgb="FFFF0000"/>
        <rFont val="Calibri"/>
        <family val="2"/>
        <scheme val="minor"/>
      </rPr>
      <t>(For June Period)</t>
    </r>
    <r>
      <rPr>
        <sz val="11"/>
        <color theme="1"/>
        <rFont val="Calibri"/>
        <family val="2"/>
        <scheme val="minor"/>
      </rPr>
      <t xml:space="preserve"> EB, MP at top of PVC Casing, Powers Sounder; note Powers was rehabed, length of line may have changed.</t>
    </r>
  </si>
  <si>
    <t>Downloaded on 7/9/14 (for June)</t>
  </si>
  <si>
    <t>MW1_Level_7-9-14</t>
  </si>
  <si>
    <r>
      <rPr>
        <sz val="11"/>
        <color rgb="FFFF0000"/>
        <rFont val="Calibri"/>
        <family val="2"/>
        <scheme val="minor"/>
      </rPr>
      <t>(For June Period)</t>
    </r>
    <r>
      <rPr>
        <sz val="11"/>
        <color theme="1"/>
        <rFont val="Calibri"/>
        <family val="2"/>
        <scheme val="minor"/>
      </rPr>
      <t xml:space="preserve"> Depth to top of oil, EB, MP at top of port on casing, Powers Sounder, note Powers was rehabed, length of line may have changed.</t>
    </r>
  </si>
  <si>
    <t>PW-1_Level_7-9-14</t>
  </si>
  <si>
    <t>EB, MP at top of PVC Casing, Powers Sounder; note Powers was rehabed, length of line may have changed.</t>
  </si>
  <si>
    <t>Depth to top of oil, EB, MP at top of port on casing, Powers Sounder, note Powers was rehabed, length of line may have changed.</t>
  </si>
  <si>
    <t>Downloaded on 9/4/14</t>
  </si>
  <si>
    <r>
      <rPr>
        <b/>
        <u/>
        <sz val="11"/>
        <color rgb="FFFF0000"/>
        <rFont val="Calibri"/>
        <family val="2"/>
        <scheme val="minor"/>
      </rPr>
      <t>New cable on Powers Sounder</t>
    </r>
    <r>
      <rPr>
        <sz val="11"/>
        <color theme="1"/>
        <rFont val="Calibri"/>
        <family val="2"/>
        <scheme val="minor"/>
      </rPr>
      <t>.  Depth to top of oil, EB, MP at top of port on casing, Powers Sounder, note Powers was rehabed, length of line may have changed.</t>
    </r>
  </si>
  <si>
    <t>Downloaded on 12/15/14</t>
  </si>
  <si>
    <t>Downloaded 12/15/14</t>
  </si>
  <si>
    <t>Downloaded 3/30/15</t>
  </si>
  <si>
    <r>
      <rPr>
        <b/>
        <u/>
        <sz val="11"/>
        <color rgb="FFFF0000"/>
        <rFont val="Calibri"/>
        <family val="2"/>
        <scheme val="minor"/>
      </rPr>
      <t xml:space="preserve">New cable on Powers Sounder. </t>
    </r>
    <r>
      <rPr>
        <sz val="11"/>
        <color theme="1"/>
        <rFont val="Calibri"/>
        <family val="2"/>
        <scheme val="minor"/>
      </rPr>
      <t xml:space="preserve"> EB, MP at top of PVC Casing, Powers Sounder; note Powers was rehabed, length of line may have changed.</t>
    </r>
  </si>
  <si>
    <t>AR/SK, Depth to top of oil,  Powers sounder</t>
  </si>
  <si>
    <t>AR/SK, MP at top of PVC casing,  WL500-01 sounder.</t>
  </si>
  <si>
    <t>Downloaded 10/2/2015</t>
  </si>
  <si>
    <t>Downloaded on 10/2/2015</t>
  </si>
  <si>
    <t>S:\PROJECTS\E thru H Projects\E Projects\0080_ElkCreekMonitoring\PROJECT\Data\MW1 Level Data\MW1Level_10-2-15.csv</t>
  </si>
  <si>
    <t>S:\PROJECTS\E thru H Projects\E Projects\0080_ElkCreekMonitoring\PROJECT\Data\PW1 Level Data\PW1Data_10-2-15.csv</t>
  </si>
  <si>
    <t>Problem  with 12/23/2015 download, not data retrieved</t>
  </si>
  <si>
    <t>AR, depth to top of oil, powers sounder</t>
  </si>
  <si>
    <t>AR, depth to top of oil, powers sounder, problem downloading transducer data, no data retrieved</t>
  </si>
  <si>
    <t>Problem downloading data 12/23/15</t>
  </si>
  <si>
    <t>Downloaded 3.15.2016</t>
  </si>
  <si>
    <t>AR, powers sounder,MP at top of PVC casing</t>
  </si>
  <si>
    <t>AR powers sounder, problem downloading data, data from levelogger was unable to be retrieved</t>
  </si>
  <si>
    <t xml:space="preserve">C.L.C., powers sounder,MP at top of PVC casing. </t>
  </si>
  <si>
    <t>.</t>
  </si>
  <si>
    <t>Downloaded on 6/21/2016 (C.L.C)</t>
  </si>
  <si>
    <t>Downloaded on 3/15/2016</t>
  </si>
  <si>
    <t>C.L.C., depth to top of oil, powers sounder</t>
  </si>
  <si>
    <t>Downloaded on 10/6/2016 (C.L.C)</t>
  </si>
  <si>
    <t>---</t>
  </si>
  <si>
    <t>C.L.C., powers sounder, could not sound or b/c of oil. Could not oil cut.</t>
  </si>
  <si>
    <t>Downloaded on 12/19/2016 (C.L.C)</t>
  </si>
  <si>
    <t>C.L.C., depth to top of oil, powers sounder. Column of oil approx. 1.5 feet, discovered with Kolor Kut on sounder.</t>
  </si>
  <si>
    <t>Downloaded on 3/1/2017 (C.L.C)</t>
  </si>
  <si>
    <r>
      <t>10/6/2016</t>
    </r>
    <r>
      <rPr>
        <vertAlign val="superscript"/>
        <sz val="11"/>
        <color theme="1"/>
        <rFont val="Calibri"/>
        <family val="2"/>
        <scheme val="minor"/>
      </rPr>
      <t>3</t>
    </r>
  </si>
  <si>
    <r>
      <t>10/28/2016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</si>
  <si>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Only one well sounded or could not sound due to oil</t>
    </r>
  </si>
  <si>
    <t xml:space="preserve">C.L.C., depth to top of oil, powers sounder. Installed transducer with new 1/16" cable, length approx. 404 feet (measured old cable and matched length). </t>
  </si>
  <si>
    <t>C.L.C., powers sounder,MP at top of PVC casing. Levelogger missing from end of transducer cable. - No data retrieved.</t>
  </si>
  <si>
    <t>C.L.C., powers sounder,MP at top of PVC casing. Levelogger reinstalled with 401 foot transducer cable, matched old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</si>
</sst>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m/d/yy\ h:mm\ AM/PM;@"/>
    <numFmt numFmtId="165" formatCode="m/d/yy\ h:mm;@"/>
    <numFmt numFmtId="166" formatCode="h:mm:ss;@"/>
    <numFmt numFmtId="167" formatCode="[h]:mm:ss;@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1" applyNumberFormat="0" applyAlignment="0" applyProtection="0"/>
    <xf numFmtId="0" fontId="16" fillId="7" borderId="12" applyNumberFormat="0" applyAlignment="0" applyProtection="0"/>
    <xf numFmtId="0" fontId="17" fillId="7" borderId="11" applyNumberFormat="0" applyAlignment="0" applyProtection="0"/>
    <xf numFmtId="0" fontId="18" fillId="0" borderId="13" applyNumberFormat="0" applyFill="0" applyAlignment="0" applyProtection="0"/>
    <xf numFmtId="0" fontId="1" fillId="8" borderId="14" applyNumberFormat="0" applyAlignment="0" applyProtection="0"/>
    <xf numFmtId="0" fontId="19" fillId="0" borderId="0" applyNumberFormat="0" applyFill="0" applyBorder="0" applyAlignment="0" applyProtection="0"/>
    <xf numFmtId="0" fontId="7" fillId="9" borderId="15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33" borderId="0" applyNumberFormat="0" applyBorder="0" applyAlignment="0" applyProtection="0"/>
  </cellStyleXfs>
  <cellXfs count="1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5" borderId="0" xfId="0" applyFill="1"/>
    <xf numFmtId="0" fontId="21" fillId="35" borderId="17" xfId="0" applyFont="1" applyFill="1" applyBorder="1" applyAlignment="1">
      <alignment horizontal="center" vertical="center"/>
    </xf>
    <xf numFmtId="0" fontId="0" fillId="35" borderId="0" xfId="0" applyFill="1" applyAlignment="1">
      <alignment horizontal="left"/>
    </xf>
    <xf numFmtId="14" fontId="2" fillId="35" borderId="0" xfId="0" applyNumberFormat="1" applyFont="1" applyFill="1" applyBorder="1" applyAlignment="1">
      <alignment horizontal="left" vertical="center"/>
    </xf>
    <xf numFmtId="2" fontId="0" fillId="35" borderId="0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35" borderId="17" xfId="0" applyFont="1" applyFill="1" applyBorder="1" applyAlignment="1">
      <alignment horizontal="center" vertical="center" wrapText="1"/>
    </xf>
    <xf numFmtId="14" fontId="0" fillId="35" borderId="2" xfId="0" applyNumberFormat="1" applyFont="1" applyFill="1" applyBorder="1" applyAlignment="1">
      <alignment horizontal="center" vertical="center"/>
    </xf>
    <xf numFmtId="2" fontId="0" fillId="35" borderId="2" xfId="0" applyNumberFormat="1" applyFont="1" applyFill="1" applyBorder="1" applyAlignment="1">
      <alignment horizontal="center" vertical="center"/>
    </xf>
    <xf numFmtId="14" fontId="0" fillId="35" borderId="1" xfId="0" applyNumberFormat="1" applyFont="1" applyFill="1" applyBorder="1" applyAlignment="1">
      <alignment horizontal="center" vertical="center"/>
    </xf>
    <xf numFmtId="2" fontId="0" fillId="35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2" fontId="24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Fill="1" applyBorder="1" applyAlignment="1">
      <alignment horizontal="center" vertical="center" wrapText="1"/>
    </xf>
    <xf numFmtId="165" fontId="0" fillId="0" borderId="1" xfId="0" applyNumberFormat="1" applyFont="1" applyBorder="1"/>
    <xf numFmtId="22" fontId="0" fillId="0" borderId="1" xfId="0" applyNumberFormat="1" applyFont="1" applyBorder="1"/>
    <xf numFmtId="166" fontId="0" fillId="0" borderId="1" xfId="0" applyNumberFormat="1" applyFont="1" applyBorder="1"/>
    <xf numFmtId="0" fontId="0" fillId="0" borderId="1" xfId="0" applyFont="1" applyBorder="1"/>
    <xf numFmtId="2" fontId="0" fillId="0" borderId="1" xfId="0" applyNumberFormat="1" applyFont="1" applyBorder="1"/>
    <xf numFmtId="14" fontId="24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/>
    <xf numFmtId="21" fontId="0" fillId="0" borderId="0" xfId="0" applyNumberFormat="1" applyFont="1"/>
    <xf numFmtId="14" fontId="0" fillId="0" borderId="1" xfId="0" applyNumberFormat="1" applyFont="1" applyBorder="1"/>
    <xf numFmtId="21" fontId="0" fillId="0" borderId="1" xfId="0" applyNumberFormat="1" applyFont="1" applyBorder="1"/>
    <xf numFmtId="0" fontId="26" fillId="0" borderId="1" xfId="1" applyNumberFormat="1" applyFont="1" applyBorder="1" applyAlignment="1" applyProtection="1">
      <alignment horizontal="center" vertical="center" wrapText="1"/>
    </xf>
    <xf numFmtId="0" fontId="26" fillId="0" borderId="1" xfId="1" applyFont="1" applyBorder="1" applyAlignment="1" applyProtection="1">
      <alignment horizontal="center" vertical="center"/>
    </xf>
    <xf numFmtId="0" fontId="26" fillId="0" borderId="1" xfId="1" applyFont="1" applyBorder="1" applyAlignment="1" applyProtection="1">
      <alignment horizontal="center"/>
    </xf>
    <xf numFmtId="0" fontId="0" fillId="34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/>
    <xf numFmtId="0" fontId="26" fillId="0" borderId="1" xfId="1" applyNumberFormat="1" applyFont="1" applyBorder="1" applyAlignment="1" applyProtection="1">
      <alignment horizontal="center" wrapText="1"/>
    </xf>
    <xf numFmtId="14" fontId="25" fillId="0" borderId="1" xfId="3" applyNumberFormat="1" applyFont="1" applyBorder="1"/>
    <xf numFmtId="167" fontId="25" fillId="0" borderId="1" xfId="3" applyNumberFormat="1" applyFont="1" applyBorder="1"/>
    <xf numFmtId="165" fontId="0" fillId="0" borderId="1" xfId="0" applyNumberFormat="1" applyFont="1" applyFill="1" applyBorder="1"/>
    <xf numFmtId="0" fontId="25" fillId="0" borderId="1" xfId="3" applyFont="1" applyBorder="1"/>
    <xf numFmtId="2" fontId="0" fillId="0" borderId="1" xfId="0" applyNumberFormat="1" applyFont="1" applyFill="1" applyBorder="1"/>
    <xf numFmtId="0" fontId="0" fillId="0" borderId="0" xfId="0" applyFont="1" applyBorder="1"/>
    <xf numFmtId="165" fontId="0" fillId="0" borderId="0" xfId="0" applyNumberFormat="1" applyFont="1"/>
    <xf numFmtId="167" fontId="0" fillId="0" borderId="0" xfId="0" applyNumberFormat="1" applyFont="1"/>
    <xf numFmtId="0" fontId="0" fillId="0" borderId="7" xfId="0" applyFont="1" applyBorder="1"/>
    <xf numFmtId="14" fontId="0" fillId="0" borderId="7" xfId="0" applyNumberFormat="1" applyFont="1" applyBorder="1"/>
    <xf numFmtId="21" fontId="0" fillId="0" borderId="7" xfId="0" applyNumberFormat="1" applyFont="1" applyBorder="1"/>
    <xf numFmtId="165" fontId="0" fillId="0" borderId="7" xfId="0" applyNumberFormat="1" applyFont="1" applyBorder="1"/>
    <xf numFmtId="22" fontId="0" fillId="0" borderId="0" xfId="0" applyNumberFormat="1" applyFont="1"/>
    <xf numFmtId="22" fontId="0" fillId="0" borderId="7" xfId="0" applyNumberFormat="1" applyFont="1" applyBorder="1"/>
    <xf numFmtId="22" fontId="0" fillId="0" borderId="0" xfId="0" applyNumberFormat="1" applyFont="1" applyBorder="1"/>
    <xf numFmtId="0" fontId="26" fillId="0" borderId="0" xfId="1" applyFont="1" applyAlignment="1" applyProtection="1"/>
    <xf numFmtId="14" fontId="25" fillId="0" borderId="0" xfId="2" applyNumberFormat="1" applyFont="1"/>
    <xf numFmtId="167" fontId="25" fillId="0" borderId="0" xfId="2" applyNumberFormat="1" applyFont="1"/>
    <xf numFmtId="0" fontId="25" fillId="0" borderId="0" xfId="2" applyFont="1"/>
    <xf numFmtId="0" fontId="26" fillId="0" borderId="7" xfId="1" applyFont="1" applyBorder="1" applyAlignment="1" applyProtection="1"/>
    <xf numFmtId="0" fontId="27" fillId="0" borderId="0" xfId="0" applyFont="1"/>
    <xf numFmtId="0" fontId="27" fillId="0" borderId="0" xfId="0" applyFont="1" applyBorder="1"/>
    <xf numFmtId="0" fontId="0" fillId="0" borderId="0" xfId="0" quotePrefix="1" applyFont="1" applyBorder="1"/>
    <xf numFmtId="0" fontId="0" fillId="34" borderId="18" xfId="0" quotePrefix="1" applyFont="1" applyFill="1" applyBorder="1"/>
    <xf numFmtId="0" fontId="0" fillId="34" borderId="18" xfId="0" applyFont="1" applyFill="1" applyBorder="1"/>
    <xf numFmtId="14" fontId="0" fillId="0" borderId="0" xfId="0" applyNumberFormat="1"/>
    <xf numFmtId="21" fontId="0" fillId="0" borderId="0" xfId="0" applyNumberFormat="1"/>
    <xf numFmtId="0" fontId="3" fillId="0" borderId="0" xfId="1" applyAlignment="1" applyProtection="1"/>
    <xf numFmtId="1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21" fontId="0" fillId="0" borderId="1" xfId="0" applyNumberFormat="1" applyBorder="1"/>
    <xf numFmtId="0" fontId="0" fillId="0" borderId="1" xfId="0" applyBorder="1"/>
    <xf numFmtId="0" fontId="3" fillId="0" borderId="1" xfId="1" applyBorder="1" applyAlignment="1" applyProtection="1">
      <alignment horizontal="center"/>
    </xf>
    <xf numFmtId="0" fontId="3" fillId="34" borderId="1" xfId="1" applyFill="1" applyBorder="1" applyAlignment="1" applyProtection="1">
      <alignment horizontal="center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8" xfId="0" applyFont="1" applyBorder="1"/>
    <xf numFmtId="14" fontId="0" fillId="0" borderId="18" xfId="0" applyNumberFormat="1" applyBorder="1"/>
    <xf numFmtId="21" fontId="0" fillId="0" borderId="18" xfId="0" applyNumberFormat="1" applyBorder="1"/>
    <xf numFmtId="22" fontId="0" fillId="0" borderId="18" xfId="0" applyNumberFormat="1" applyFont="1" applyBorder="1"/>
    <xf numFmtId="0" fontId="0" fillId="0" borderId="18" xfId="0" applyBorder="1"/>
    <xf numFmtId="0" fontId="0" fillId="34" borderId="0" xfId="0" applyFont="1" applyFill="1"/>
    <xf numFmtId="2" fontId="0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3" fillId="0" borderId="1" xfId="1" applyBorder="1" applyAlignment="1" applyProtection="1">
      <alignment horizontal="center" wrapText="1"/>
    </xf>
    <xf numFmtId="166" fontId="0" fillId="0" borderId="1" xfId="0" applyNumberFormat="1" applyFont="1" applyFill="1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7" xfId="0" applyBorder="1"/>
    <xf numFmtId="2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2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9" xfId="0" applyFont="1" applyBorder="1"/>
    <xf numFmtId="0" fontId="0" fillId="34" borderId="7" xfId="0" applyFont="1" applyFill="1" applyBorder="1"/>
    <xf numFmtId="166" fontId="0" fillId="0" borderId="1" xfId="0" applyNumberFormat="1" applyFont="1" applyBorder="1" applyAlignment="1">
      <alignment horizontal="center"/>
    </xf>
    <xf numFmtId="14" fontId="25" fillId="0" borderId="1" xfId="2" applyNumberFormat="1" applyFont="1" applyBorder="1" applyAlignment="1">
      <alignment horizontal="center"/>
    </xf>
    <xf numFmtId="167" fontId="25" fillId="0" borderId="1" xfId="2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25" fillId="0" borderId="1" xfId="2" applyFont="1" applyBorder="1" applyAlignment="1">
      <alignment horizontal="center"/>
    </xf>
    <xf numFmtId="0" fontId="0" fillId="0" borderId="0" xfId="0" applyNumberFormat="1" applyFont="1"/>
    <xf numFmtId="2" fontId="0" fillId="0" borderId="1" xfId="0" quotePrefix="1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2" fontId="0" fillId="36" borderId="1" xfId="0" applyNumberFormat="1" applyFont="1" applyFill="1" applyBorder="1" applyAlignment="1">
      <alignment horizontal="center"/>
    </xf>
    <xf numFmtId="166" fontId="0" fillId="36" borderId="1" xfId="0" applyNumberFormat="1" applyFont="1" applyFill="1" applyBorder="1" applyAlignment="1">
      <alignment horizontal="center"/>
    </xf>
    <xf numFmtId="0" fontId="0" fillId="36" borderId="1" xfId="0" applyFont="1" applyFill="1" applyBorder="1" applyAlignment="1">
      <alignment horizontal="center"/>
    </xf>
    <xf numFmtId="2" fontId="0" fillId="36" borderId="1" xfId="0" applyNumberFormat="1" applyFont="1" applyFill="1" applyBorder="1" applyAlignment="1">
      <alignment horizontal="center"/>
    </xf>
    <xf numFmtId="14" fontId="0" fillId="36" borderId="1" xfId="0" applyNumberFormat="1" applyFill="1" applyBorder="1" applyAlignment="1">
      <alignment horizontal="center"/>
    </xf>
    <xf numFmtId="21" fontId="0" fillId="36" borderId="1" xfId="0" applyNumberFormat="1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22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7" xfId="0" applyFont="1" applyBorder="1" applyAlignment="1"/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rmal 3" xfId="3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CCD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4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calcChain" Target="calcChain.xml"/><Relationship Id="rId5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Elk Creek Water Level Monitoring</a:t>
            </a:r>
            <a:endParaRPr lang="en-US" sz="16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MW-1 and PW-1 Wells</a:t>
            </a: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Jan-2015 to March-2016</a:t>
            </a:r>
            <a:endParaRPr lang="en-US" sz="16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917579533327563"/>
          <c:y val="2.01801788059181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026967782873284E-2"/>
          <c:y val="0.14747876636449189"/>
          <c:w val="0.77918952438637479"/>
          <c:h val="0.668349633300376"/>
        </c:manualLayout>
      </c:layout>
      <c:scatterChart>
        <c:scatterStyle val="lineMarker"/>
        <c:varyColors val="0"/>
        <c:ser>
          <c:idx val="4"/>
          <c:order val="0"/>
          <c:tx>
            <c:v>MW-1 (transducer)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'Data Summary (MW-1)'!$J$4745:$J$6175</c:f>
              <c:numCache>
                <c:formatCode>m/d/yyyy\ h:mm</c:formatCode>
                <c:ptCount val="1431"/>
                <c:pt idx="0">
                  <c:v>42005</c:v>
                </c:pt>
                <c:pt idx="1">
                  <c:v>42005.25</c:v>
                </c:pt>
                <c:pt idx="2">
                  <c:v>42005.5</c:v>
                </c:pt>
                <c:pt idx="3">
                  <c:v>42005.75</c:v>
                </c:pt>
                <c:pt idx="4">
                  <c:v>42006</c:v>
                </c:pt>
                <c:pt idx="5">
                  <c:v>42006.25</c:v>
                </c:pt>
                <c:pt idx="6">
                  <c:v>42006.5</c:v>
                </c:pt>
                <c:pt idx="7">
                  <c:v>42006.75</c:v>
                </c:pt>
                <c:pt idx="8">
                  <c:v>42007</c:v>
                </c:pt>
                <c:pt idx="9">
                  <c:v>42007.25</c:v>
                </c:pt>
                <c:pt idx="10">
                  <c:v>42007.5</c:v>
                </c:pt>
                <c:pt idx="11">
                  <c:v>42007.75</c:v>
                </c:pt>
                <c:pt idx="12">
                  <c:v>42008</c:v>
                </c:pt>
                <c:pt idx="13">
                  <c:v>42008.25</c:v>
                </c:pt>
                <c:pt idx="14">
                  <c:v>42008.5</c:v>
                </c:pt>
                <c:pt idx="15">
                  <c:v>42008.75</c:v>
                </c:pt>
                <c:pt idx="16">
                  <c:v>42009</c:v>
                </c:pt>
                <c:pt idx="17">
                  <c:v>42009.25</c:v>
                </c:pt>
                <c:pt idx="18">
                  <c:v>42009.5</c:v>
                </c:pt>
                <c:pt idx="19">
                  <c:v>42009.75</c:v>
                </c:pt>
                <c:pt idx="20">
                  <c:v>42010</c:v>
                </c:pt>
                <c:pt idx="21">
                  <c:v>42010.25</c:v>
                </c:pt>
                <c:pt idx="22">
                  <c:v>42010.5</c:v>
                </c:pt>
                <c:pt idx="23">
                  <c:v>42010.75</c:v>
                </c:pt>
                <c:pt idx="24">
                  <c:v>42011</c:v>
                </c:pt>
                <c:pt idx="25">
                  <c:v>42011.25</c:v>
                </c:pt>
                <c:pt idx="26">
                  <c:v>42011.5</c:v>
                </c:pt>
                <c:pt idx="27">
                  <c:v>42011.75</c:v>
                </c:pt>
                <c:pt idx="28">
                  <c:v>42012</c:v>
                </c:pt>
                <c:pt idx="29">
                  <c:v>42012.25</c:v>
                </c:pt>
                <c:pt idx="30">
                  <c:v>42012.5</c:v>
                </c:pt>
                <c:pt idx="31">
                  <c:v>42012.75</c:v>
                </c:pt>
                <c:pt idx="32">
                  <c:v>42013</c:v>
                </c:pt>
                <c:pt idx="33">
                  <c:v>42013.25</c:v>
                </c:pt>
                <c:pt idx="34">
                  <c:v>42013.5</c:v>
                </c:pt>
                <c:pt idx="35">
                  <c:v>42013.75</c:v>
                </c:pt>
                <c:pt idx="36">
                  <c:v>42014</c:v>
                </c:pt>
                <c:pt idx="37">
                  <c:v>42014.25</c:v>
                </c:pt>
                <c:pt idx="38">
                  <c:v>42014.5</c:v>
                </c:pt>
                <c:pt idx="39">
                  <c:v>42014.75</c:v>
                </c:pt>
                <c:pt idx="40">
                  <c:v>42015</c:v>
                </c:pt>
                <c:pt idx="41">
                  <c:v>42015.25</c:v>
                </c:pt>
                <c:pt idx="42">
                  <c:v>42015.5</c:v>
                </c:pt>
                <c:pt idx="43">
                  <c:v>42015.75</c:v>
                </c:pt>
                <c:pt idx="44">
                  <c:v>42016</c:v>
                </c:pt>
                <c:pt idx="45">
                  <c:v>42016.25</c:v>
                </c:pt>
                <c:pt idx="46">
                  <c:v>42016.5</c:v>
                </c:pt>
                <c:pt idx="47">
                  <c:v>42016.75</c:v>
                </c:pt>
                <c:pt idx="48">
                  <c:v>42017</c:v>
                </c:pt>
                <c:pt idx="49">
                  <c:v>42017.25</c:v>
                </c:pt>
                <c:pt idx="50">
                  <c:v>42017.5</c:v>
                </c:pt>
                <c:pt idx="51">
                  <c:v>42017.75</c:v>
                </c:pt>
                <c:pt idx="52">
                  <c:v>42018</c:v>
                </c:pt>
                <c:pt idx="53">
                  <c:v>42018.25</c:v>
                </c:pt>
                <c:pt idx="54">
                  <c:v>42018.5</c:v>
                </c:pt>
                <c:pt idx="55">
                  <c:v>42018.75</c:v>
                </c:pt>
                <c:pt idx="56">
                  <c:v>42019</c:v>
                </c:pt>
                <c:pt idx="57">
                  <c:v>42019.25</c:v>
                </c:pt>
                <c:pt idx="58">
                  <c:v>42019.5</c:v>
                </c:pt>
                <c:pt idx="59">
                  <c:v>42019.75</c:v>
                </c:pt>
                <c:pt idx="60">
                  <c:v>42020</c:v>
                </c:pt>
                <c:pt idx="61">
                  <c:v>42020.25</c:v>
                </c:pt>
                <c:pt idx="62">
                  <c:v>42020.5</c:v>
                </c:pt>
                <c:pt idx="63">
                  <c:v>42020.75</c:v>
                </c:pt>
                <c:pt idx="64">
                  <c:v>42021</c:v>
                </c:pt>
                <c:pt idx="65">
                  <c:v>42021.25</c:v>
                </c:pt>
                <c:pt idx="66">
                  <c:v>42021.5</c:v>
                </c:pt>
                <c:pt idx="67">
                  <c:v>42021.75</c:v>
                </c:pt>
                <c:pt idx="68">
                  <c:v>42022</c:v>
                </c:pt>
                <c:pt idx="69">
                  <c:v>42022.25</c:v>
                </c:pt>
                <c:pt idx="70">
                  <c:v>42022.5</c:v>
                </c:pt>
                <c:pt idx="71">
                  <c:v>42022.75</c:v>
                </c:pt>
                <c:pt idx="72">
                  <c:v>42023</c:v>
                </c:pt>
                <c:pt idx="73">
                  <c:v>42023.25</c:v>
                </c:pt>
                <c:pt idx="74">
                  <c:v>42023.5</c:v>
                </c:pt>
                <c:pt idx="75">
                  <c:v>42023.75</c:v>
                </c:pt>
                <c:pt idx="76">
                  <c:v>42024</c:v>
                </c:pt>
                <c:pt idx="77">
                  <c:v>42024.25</c:v>
                </c:pt>
                <c:pt idx="78">
                  <c:v>42024.5</c:v>
                </c:pt>
                <c:pt idx="79">
                  <c:v>42024.75</c:v>
                </c:pt>
                <c:pt idx="80">
                  <c:v>42025</c:v>
                </c:pt>
                <c:pt idx="81">
                  <c:v>42025.25</c:v>
                </c:pt>
                <c:pt idx="82">
                  <c:v>42025.5</c:v>
                </c:pt>
                <c:pt idx="83">
                  <c:v>42025.75</c:v>
                </c:pt>
                <c:pt idx="84">
                  <c:v>42026</c:v>
                </c:pt>
                <c:pt idx="85">
                  <c:v>42026.25</c:v>
                </c:pt>
                <c:pt idx="86">
                  <c:v>42026.5</c:v>
                </c:pt>
                <c:pt idx="87">
                  <c:v>42026.75</c:v>
                </c:pt>
                <c:pt idx="88">
                  <c:v>42027</c:v>
                </c:pt>
                <c:pt idx="89">
                  <c:v>42027.25</c:v>
                </c:pt>
                <c:pt idx="90">
                  <c:v>42027.5</c:v>
                </c:pt>
                <c:pt idx="91">
                  <c:v>42027.75</c:v>
                </c:pt>
                <c:pt idx="92">
                  <c:v>42028</c:v>
                </c:pt>
                <c:pt idx="93">
                  <c:v>42028.25</c:v>
                </c:pt>
                <c:pt idx="94">
                  <c:v>42028.5</c:v>
                </c:pt>
                <c:pt idx="95">
                  <c:v>42028.75</c:v>
                </c:pt>
                <c:pt idx="96">
                  <c:v>42029</c:v>
                </c:pt>
                <c:pt idx="97">
                  <c:v>42029.25</c:v>
                </c:pt>
                <c:pt idx="98">
                  <c:v>42029.5</c:v>
                </c:pt>
                <c:pt idx="99">
                  <c:v>42029.75</c:v>
                </c:pt>
                <c:pt idx="100">
                  <c:v>42030</c:v>
                </c:pt>
                <c:pt idx="101">
                  <c:v>42030.25</c:v>
                </c:pt>
                <c:pt idx="102">
                  <c:v>42030.5</c:v>
                </c:pt>
                <c:pt idx="103">
                  <c:v>42030.75</c:v>
                </c:pt>
                <c:pt idx="104">
                  <c:v>42031</c:v>
                </c:pt>
                <c:pt idx="105">
                  <c:v>42031.25</c:v>
                </c:pt>
                <c:pt idx="106">
                  <c:v>42031.5</c:v>
                </c:pt>
                <c:pt idx="107">
                  <c:v>42031.75</c:v>
                </c:pt>
                <c:pt idx="108">
                  <c:v>42032</c:v>
                </c:pt>
                <c:pt idx="109">
                  <c:v>42032.25</c:v>
                </c:pt>
                <c:pt idx="110">
                  <c:v>42032.5</c:v>
                </c:pt>
                <c:pt idx="111">
                  <c:v>42032.75</c:v>
                </c:pt>
                <c:pt idx="112">
                  <c:v>42033</c:v>
                </c:pt>
                <c:pt idx="113">
                  <c:v>42033.25</c:v>
                </c:pt>
                <c:pt idx="114">
                  <c:v>42033.5</c:v>
                </c:pt>
                <c:pt idx="115">
                  <c:v>42033.75</c:v>
                </c:pt>
                <c:pt idx="116">
                  <c:v>42034</c:v>
                </c:pt>
                <c:pt idx="117">
                  <c:v>42034.25</c:v>
                </c:pt>
                <c:pt idx="118">
                  <c:v>42034.5</c:v>
                </c:pt>
                <c:pt idx="119">
                  <c:v>42034.75</c:v>
                </c:pt>
                <c:pt idx="120">
                  <c:v>42035</c:v>
                </c:pt>
                <c:pt idx="121">
                  <c:v>42035.25</c:v>
                </c:pt>
                <c:pt idx="122">
                  <c:v>42035.5</c:v>
                </c:pt>
                <c:pt idx="123">
                  <c:v>42035.75</c:v>
                </c:pt>
                <c:pt idx="124">
                  <c:v>42036</c:v>
                </c:pt>
                <c:pt idx="125">
                  <c:v>42036.25</c:v>
                </c:pt>
                <c:pt idx="126">
                  <c:v>42036.5</c:v>
                </c:pt>
                <c:pt idx="127">
                  <c:v>42036.75</c:v>
                </c:pt>
                <c:pt idx="128">
                  <c:v>42037</c:v>
                </c:pt>
                <c:pt idx="129">
                  <c:v>42037.25</c:v>
                </c:pt>
                <c:pt idx="130">
                  <c:v>42037.5</c:v>
                </c:pt>
                <c:pt idx="131">
                  <c:v>42037.75</c:v>
                </c:pt>
                <c:pt idx="132">
                  <c:v>42038</c:v>
                </c:pt>
                <c:pt idx="133">
                  <c:v>42038.25</c:v>
                </c:pt>
                <c:pt idx="134">
                  <c:v>42038.5</c:v>
                </c:pt>
                <c:pt idx="135">
                  <c:v>42038.75</c:v>
                </c:pt>
                <c:pt idx="136">
                  <c:v>42039</c:v>
                </c:pt>
                <c:pt idx="137">
                  <c:v>42039.25</c:v>
                </c:pt>
                <c:pt idx="138">
                  <c:v>42039.5</c:v>
                </c:pt>
                <c:pt idx="139">
                  <c:v>42039.75</c:v>
                </c:pt>
                <c:pt idx="140">
                  <c:v>42040</c:v>
                </c:pt>
                <c:pt idx="141">
                  <c:v>42040.25</c:v>
                </c:pt>
                <c:pt idx="142">
                  <c:v>42040.5</c:v>
                </c:pt>
                <c:pt idx="143">
                  <c:v>42040.75</c:v>
                </c:pt>
                <c:pt idx="144">
                  <c:v>42041</c:v>
                </c:pt>
                <c:pt idx="145">
                  <c:v>42041.25</c:v>
                </c:pt>
                <c:pt idx="146">
                  <c:v>42041.5</c:v>
                </c:pt>
                <c:pt idx="147">
                  <c:v>42041.75</c:v>
                </c:pt>
                <c:pt idx="148">
                  <c:v>42042</c:v>
                </c:pt>
                <c:pt idx="149">
                  <c:v>42042.25</c:v>
                </c:pt>
                <c:pt idx="150">
                  <c:v>42042.5</c:v>
                </c:pt>
                <c:pt idx="151">
                  <c:v>42042.75</c:v>
                </c:pt>
                <c:pt idx="152">
                  <c:v>42043</c:v>
                </c:pt>
                <c:pt idx="153">
                  <c:v>42043.25</c:v>
                </c:pt>
                <c:pt idx="154">
                  <c:v>42043.5</c:v>
                </c:pt>
                <c:pt idx="155">
                  <c:v>42043.75</c:v>
                </c:pt>
                <c:pt idx="156">
                  <c:v>42044</c:v>
                </c:pt>
                <c:pt idx="157">
                  <c:v>42044.25</c:v>
                </c:pt>
                <c:pt idx="158">
                  <c:v>42044.5</c:v>
                </c:pt>
                <c:pt idx="159">
                  <c:v>42044.75</c:v>
                </c:pt>
                <c:pt idx="160">
                  <c:v>42045</c:v>
                </c:pt>
                <c:pt idx="161">
                  <c:v>42045.25</c:v>
                </c:pt>
                <c:pt idx="162">
                  <c:v>42045.5</c:v>
                </c:pt>
                <c:pt idx="163">
                  <c:v>42045.75</c:v>
                </c:pt>
                <c:pt idx="164">
                  <c:v>42046</c:v>
                </c:pt>
                <c:pt idx="165">
                  <c:v>42046.25</c:v>
                </c:pt>
                <c:pt idx="166">
                  <c:v>42046.5</c:v>
                </c:pt>
                <c:pt idx="167">
                  <c:v>42046.75</c:v>
                </c:pt>
                <c:pt idx="168">
                  <c:v>42047</c:v>
                </c:pt>
                <c:pt idx="169">
                  <c:v>42047.25</c:v>
                </c:pt>
                <c:pt idx="170">
                  <c:v>42047.5</c:v>
                </c:pt>
                <c:pt idx="171">
                  <c:v>42047.75</c:v>
                </c:pt>
                <c:pt idx="172">
                  <c:v>42048</c:v>
                </c:pt>
                <c:pt idx="173">
                  <c:v>42048.25</c:v>
                </c:pt>
                <c:pt idx="174">
                  <c:v>42048.5</c:v>
                </c:pt>
                <c:pt idx="175">
                  <c:v>42048.75</c:v>
                </c:pt>
                <c:pt idx="176">
                  <c:v>42049</c:v>
                </c:pt>
                <c:pt idx="177">
                  <c:v>42049.25</c:v>
                </c:pt>
                <c:pt idx="178">
                  <c:v>42049.5</c:v>
                </c:pt>
                <c:pt idx="179">
                  <c:v>42049.75</c:v>
                </c:pt>
                <c:pt idx="180">
                  <c:v>42050</c:v>
                </c:pt>
                <c:pt idx="181">
                  <c:v>42050.25</c:v>
                </c:pt>
                <c:pt idx="182">
                  <c:v>42050.5</c:v>
                </c:pt>
                <c:pt idx="183">
                  <c:v>42050.75</c:v>
                </c:pt>
                <c:pt idx="184">
                  <c:v>42051</c:v>
                </c:pt>
                <c:pt idx="185">
                  <c:v>42051.25</c:v>
                </c:pt>
                <c:pt idx="186">
                  <c:v>42051.5</c:v>
                </c:pt>
                <c:pt idx="187">
                  <c:v>42051.75</c:v>
                </c:pt>
                <c:pt idx="188">
                  <c:v>42052</c:v>
                </c:pt>
                <c:pt idx="189">
                  <c:v>42052.25</c:v>
                </c:pt>
                <c:pt idx="190">
                  <c:v>42052.5</c:v>
                </c:pt>
                <c:pt idx="191">
                  <c:v>42052.75</c:v>
                </c:pt>
                <c:pt idx="192">
                  <c:v>42053</c:v>
                </c:pt>
                <c:pt idx="193">
                  <c:v>42053.25</c:v>
                </c:pt>
                <c:pt idx="194">
                  <c:v>42053.5</c:v>
                </c:pt>
                <c:pt idx="195">
                  <c:v>42053.75</c:v>
                </c:pt>
                <c:pt idx="196">
                  <c:v>42054</c:v>
                </c:pt>
                <c:pt idx="197">
                  <c:v>42054.25</c:v>
                </c:pt>
                <c:pt idx="198">
                  <c:v>42054.5</c:v>
                </c:pt>
                <c:pt idx="199">
                  <c:v>42054.75</c:v>
                </c:pt>
                <c:pt idx="200">
                  <c:v>42055</c:v>
                </c:pt>
                <c:pt idx="201">
                  <c:v>42055.25</c:v>
                </c:pt>
                <c:pt idx="202">
                  <c:v>42055.5</c:v>
                </c:pt>
                <c:pt idx="203">
                  <c:v>42055.75</c:v>
                </c:pt>
                <c:pt idx="204">
                  <c:v>42056</c:v>
                </c:pt>
                <c:pt idx="205">
                  <c:v>42056.25</c:v>
                </c:pt>
                <c:pt idx="206">
                  <c:v>42056.5</c:v>
                </c:pt>
                <c:pt idx="207">
                  <c:v>42056.75</c:v>
                </c:pt>
                <c:pt idx="208">
                  <c:v>42057</c:v>
                </c:pt>
                <c:pt idx="209">
                  <c:v>42057.25</c:v>
                </c:pt>
                <c:pt idx="210">
                  <c:v>42057.5</c:v>
                </c:pt>
                <c:pt idx="211">
                  <c:v>42057.75</c:v>
                </c:pt>
                <c:pt idx="212">
                  <c:v>42058</c:v>
                </c:pt>
                <c:pt idx="213">
                  <c:v>42058.25</c:v>
                </c:pt>
                <c:pt idx="214">
                  <c:v>42058.5</c:v>
                </c:pt>
                <c:pt idx="215">
                  <c:v>42058.75</c:v>
                </c:pt>
                <c:pt idx="216">
                  <c:v>42059</c:v>
                </c:pt>
                <c:pt idx="217">
                  <c:v>42059.25</c:v>
                </c:pt>
                <c:pt idx="218">
                  <c:v>42059.5</c:v>
                </c:pt>
                <c:pt idx="219">
                  <c:v>42059.75</c:v>
                </c:pt>
                <c:pt idx="220">
                  <c:v>42060</c:v>
                </c:pt>
                <c:pt idx="221">
                  <c:v>42060.25</c:v>
                </c:pt>
                <c:pt idx="222">
                  <c:v>42060.5</c:v>
                </c:pt>
                <c:pt idx="223">
                  <c:v>42060.75</c:v>
                </c:pt>
                <c:pt idx="224">
                  <c:v>42061</c:v>
                </c:pt>
                <c:pt idx="225">
                  <c:v>42061.25</c:v>
                </c:pt>
                <c:pt idx="226">
                  <c:v>42061.5</c:v>
                </c:pt>
                <c:pt idx="227">
                  <c:v>42061.75</c:v>
                </c:pt>
                <c:pt idx="228">
                  <c:v>42062</c:v>
                </c:pt>
                <c:pt idx="229">
                  <c:v>42062.25</c:v>
                </c:pt>
                <c:pt idx="230">
                  <c:v>42062.5</c:v>
                </c:pt>
                <c:pt idx="231">
                  <c:v>42062.75</c:v>
                </c:pt>
                <c:pt idx="232">
                  <c:v>42063</c:v>
                </c:pt>
                <c:pt idx="233">
                  <c:v>42063.25</c:v>
                </c:pt>
                <c:pt idx="234">
                  <c:v>42063.5</c:v>
                </c:pt>
                <c:pt idx="235">
                  <c:v>42063.75</c:v>
                </c:pt>
                <c:pt idx="236">
                  <c:v>42064</c:v>
                </c:pt>
                <c:pt idx="237">
                  <c:v>42064.25</c:v>
                </c:pt>
                <c:pt idx="238">
                  <c:v>42064.5</c:v>
                </c:pt>
                <c:pt idx="239">
                  <c:v>42064.75</c:v>
                </c:pt>
                <c:pt idx="240">
                  <c:v>42065</c:v>
                </c:pt>
                <c:pt idx="241">
                  <c:v>42065.25</c:v>
                </c:pt>
                <c:pt idx="242">
                  <c:v>42065.5</c:v>
                </c:pt>
                <c:pt idx="243">
                  <c:v>42065.75</c:v>
                </c:pt>
                <c:pt idx="244">
                  <c:v>42066</c:v>
                </c:pt>
                <c:pt idx="245">
                  <c:v>42066.25</c:v>
                </c:pt>
                <c:pt idx="246">
                  <c:v>42066.5</c:v>
                </c:pt>
                <c:pt idx="247">
                  <c:v>42066.75</c:v>
                </c:pt>
                <c:pt idx="248">
                  <c:v>42067</c:v>
                </c:pt>
                <c:pt idx="249">
                  <c:v>42067.25</c:v>
                </c:pt>
                <c:pt idx="250">
                  <c:v>42067.5</c:v>
                </c:pt>
                <c:pt idx="251">
                  <c:v>42067.75</c:v>
                </c:pt>
                <c:pt idx="252">
                  <c:v>42068</c:v>
                </c:pt>
                <c:pt idx="253">
                  <c:v>42068.25</c:v>
                </c:pt>
                <c:pt idx="254">
                  <c:v>42068.5</c:v>
                </c:pt>
                <c:pt idx="255">
                  <c:v>42068.75</c:v>
                </c:pt>
                <c:pt idx="256">
                  <c:v>42069</c:v>
                </c:pt>
                <c:pt idx="257">
                  <c:v>42069.25</c:v>
                </c:pt>
                <c:pt idx="258">
                  <c:v>42069.5</c:v>
                </c:pt>
                <c:pt idx="259">
                  <c:v>42069.75</c:v>
                </c:pt>
                <c:pt idx="260">
                  <c:v>42070</c:v>
                </c:pt>
                <c:pt idx="261">
                  <c:v>42070.25</c:v>
                </c:pt>
                <c:pt idx="262">
                  <c:v>42070.5</c:v>
                </c:pt>
                <c:pt idx="263">
                  <c:v>42070.75</c:v>
                </c:pt>
                <c:pt idx="264">
                  <c:v>42071</c:v>
                </c:pt>
                <c:pt idx="265">
                  <c:v>42071.25</c:v>
                </c:pt>
                <c:pt idx="266">
                  <c:v>42071.5</c:v>
                </c:pt>
                <c:pt idx="267">
                  <c:v>42071.75</c:v>
                </c:pt>
                <c:pt idx="268">
                  <c:v>42072</c:v>
                </c:pt>
                <c:pt idx="269">
                  <c:v>42072.25</c:v>
                </c:pt>
                <c:pt idx="270">
                  <c:v>42072.5</c:v>
                </c:pt>
                <c:pt idx="271">
                  <c:v>42072.75</c:v>
                </c:pt>
                <c:pt idx="272">
                  <c:v>42073</c:v>
                </c:pt>
                <c:pt idx="273">
                  <c:v>42073.25</c:v>
                </c:pt>
                <c:pt idx="274">
                  <c:v>42073.5</c:v>
                </c:pt>
                <c:pt idx="275">
                  <c:v>42073.75</c:v>
                </c:pt>
                <c:pt idx="276">
                  <c:v>42074</c:v>
                </c:pt>
                <c:pt idx="277">
                  <c:v>42074.25</c:v>
                </c:pt>
                <c:pt idx="278">
                  <c:v>42074.5</c:v>
                </c:pt>
                <c:pt idx="279">
                  <c:v>42074.75</c:v>
                </c:pt>
                <c:pt idx="280">
                  <c:v>42075</c:v>
                </c:pt>
                <c:pt idx="281">
                  <c:v>42075.25</c:v>
                </c:pt>
                <c:pt idx="282">
                  <c:v>42075.5</c:v>
                </c:pt>
                <c:pt idx="283">
                  <c:v>42075.75</c:v>
                </c:pt>
                <c:pt idx="284">
                  <c:v>42076</c:v>
                </c:pt>
                <c:pt idx="285">
                  <c:v>42076.25</c:v>
                </c:pt>
                <c:pt idx="286">
                  <c:v>42076.5</c:v>
                </c:pt>
                <c:pt idx="287">
                  <c:v>42076.75</c:v>
                </c:pt>
                <c:pt idx="288">
                  <c:v>42077</c:v>
                </c:pt>
                <c:pt idx="289">
                  <c:v>42077.25</c:v>
                </c:pt>
                <c:pt idx="290">
                  <c:v>42077.5</c:v>
                </c:pt>
                <c:pt idx="291">
                  <c:v>42077.75</c:v>
                </c:pt>
                <c:pt idx="292">
                  <c:v>42078</c:v>
                </c:pt>
                <c:pt idx="293">
                  <c:v>42078.25</c:v>
                </c:pt>
                <c:pt idx="294">
                  <c:v>42078.5</c:v>
                </c:pt>
                <c:pt idx="295">
                  <c:v>42078.75</c:v>
                </c:pt>
                <c:pt idx="296">
                  <c:v>42079</c:v>
                </c:pt>
                <c:pt idx="297">
                  <c:v>42079.25</c:v>
                </c:pt>
                <c:pt idx="298">
                  <c:v>42079.5</c:v>
                </c:pt>
                <c:pt idx="299">
                  <c:v>42079.75</c:v>
                </c:pt>
                <c:pt idx="300">
                  <c:v>42080</c:v>
                </c:pt>
                <c:pt idx="301">
                  <c:v>42080.25</c:v>
                </c:pt>
                <c:pt idx="302">
                  <c:v>42080.5</c:v>
                </c:pt>
                <c:pt idx="303">
                  <c:v>42080.75</c:v>
                </c:pt>
                <c:pt idx="304">
                  <c:v>42081</c:v>
                </c:pt>
                <c:pt idx="305">
                  <c:v>42081.25</c:v>
                </c:pt>
                <c:pt idx="306">
                  <c:v>42081.5</c:v>
                </c:pt>
                <c:pt idx="307">
                  <c:v>42081.75</c:v>
                </c:pt>
                <c:pt idx="308">
                  <c:v>42082</c:v>
                </c:pt>
                <c:pt idx="309">
                  <c:v>42082.25</c:v>
                </c:pt>
                <c:pt idx="310">
                  <c:v>42082.5</c:v>
                </c:pt>
                <c:pt idx="311">
                  <c:v>42082.75</c:v>
                </c:pt>
                <c:pt idx="312">
                  <c:v>42083</c:v>
                </c:pt>
                <c:pt idx="313">
                  <c:v>42083.25</c:v>
                </c:pt>
                <c:pt idx="314">
                  <c:v>42083.5</c:v>
                </c:pt>
                <c:pt idx="315">
                  <c:v>42083.75</c:v>
                </c:pt>
                <c:pt idx="316">
                  <c:v>42084</c:v>
                </c:pt>
                <c:pt idx="317">
                  <c:v>42084.25</c:v>
                </c:pt>
                <c:pt idx="318">
                  <c:v>42084.5</c:v>
                </c:pt>
                <c:pt idx="319">
                  <c:v>42084.75</c:v>
                </c:pt>
                <c:pt idx="320">
                  <c:v>42085</c:v>
                </c:pt>
                <c:pt idx="321">
                  <c:v>42085.25</c:v>
                </c:pt>
                <c:pt idx="322">
                  <c:v>42085.5</c:v>
                </c:pt>
                <c:pt idx="323">
                  <c:v>42085.75</c:v>
                </c:pt>
                <c:pt idx="324">
                  <c:v>42086</c:v>
                </c:pt>
                <c:pt idx="325">
                  <c:v>42086.25</c:v>
                </c:pt>
                <c:pt idx="326">
                  <c:v>42086.5</c:v>
                </c:pt>
                <c:pt idx="327">
                  <c:v>42086.75</c:v>
                </c:pt>
                <c:pt idx="328">
                  <c:v>42087</c:v>
                </c:pt>
                <c:pt idx="329">
                  <c:v>42087.25</c:v>
                </c:pt>
                <c:pt idx="330">
                  <c:v>42087.5</c:v>
                </c:pt>
                <c:pt idx="331">
                  <c:v>42087.75</c:v>
                </c:pt>
                <c:pt idx="332">
                  <c:v>42088</c:v>
                </c:pt>
                <c:pt idx="333">
                  <c:v>42088.25</c:v>
                </c:pt>
                <c:pt idx="334">
                  <c:v>42088.5</c:v>
                </c:pt>
                <c:pt idx="335">
                  <c:v>42088.75</c:v>
                </c:pt>
                <c:pt idx="336">
                  <c:v>42089</c:v>
                </c:pt>
                <c:pt idx="337">
                  <c:v>42089.25</c:v>
                </c:pt>
                <c:pt idx="338">
                  <c:v>42089.5</c:v>
                </c:pt>
                <c:pt idx="339">
                  <c:v>42089.75</c:v>
                </c:pt>
                <c:pt idx="340">
                  <c:v>42090</c:v>
                </c:pt>
                <c:pt idx="341">
                  <c:v>42090.25</c:v>
                </c:pt>
                <c:pt idx="342">
                  <c:v>42090.5</c:v>
                </c:pt>
                <c:pt idx="343">
                  <c:v>42090.75</c:v>
                </c:pt>
                <c:pt idx="344">
                  <c:v>42091</c:v>
                </c:pt>
                <c:pt idx="345">
                  <c:v>42091.25</c:v>
                </c:pt>
                <c:pt idx="346">
                  <c:v>42091.5</c:v>
                </c:pt>
                <c:pt idx="347">
                  <c:v>42091.75</c:v>
                </c:pt>
                <c:pt idx="348">
                  <c:v>42092</c:v>
                </c:pt>
                <c:pt idx="349">
                  <c:v>42092.25</c:v>
                </c:pt>
                <c:pt idx="350">
                  <c:v>42092.5</c:v>
                </c:pt>
                <c:pt idx="351">
                  <c:v>42092.75</c:v>
                </c:pt>
                <c:pt idx="352">
                  <c:v>42093</c:v>
                </c:pt>
                <c:pt idx="353">
                  <c:v>42093.25</c:v>
                </c:pt>
                <c:pt idx="354">
                  <c:v>42093.5</c:v>
                </c:pt>
                <c:pt idx="355">
                  <c:v>42093.75</c:v>
                </c:pt>
                <c:pt idx="356">
                  <c:v>42094</c:v>
                </c:pt>
                <c:pt idx="357">
                  <c:v>42094.25</c:v>
                </c:pt>
                <c:pt idx="358">
                  <c:v>42094.5</c:v>
                </c:pt>
                <c:pt idx="359">
                  <c:v>42094.75</c:v>
                </c:pt>
                <c:pt idx="360">
                  <c:v>42095</c:v>
                </c:pt>
                <c:pt idx="361">
                  <c:v>42095.25</c:v>
                </c:pt>
                <c:pt idx="362">
                  <c:v>42095.5</c:v>
                </c:pt>
                <c:pt idx="363">
                  <c:v>42095.75</c:v>
                </c:pt>
                <c:pt idx="364">
                  <c:v>42096</c:v>
                </c:pt>
                <c:pt idx="365">
                  <c:v>42096.25</c:v>
                </c:pt>
                <c:pt idx="366">
                  <c:v>42096.5</c:v>
                </c:pt>
                <c:pt idx="367">
                  <c:v>42096.75</c:v>
                </c:pt>
                <c:pt idx="368">
                  <c:v>42097</c:v>
                </c:pt>
                <c:pt idx="369">
                  <c:v>42097.25</c:v>
                </c:pt>
                <c:pt idx="370">
                  <c:v>42097.5</c:v>
                </c:pt>
                <c:pt idx="371">
                  <c:v>42097.75</c:v>
                </c:pt>
                <c:pt idx="372">
                  <c:v>42098</c:v>
                </c:pt>
                <c:pt idx="373">
                  <c:v>42098.25</c:v>
                </c:pt>
                <c:pt idx="374">
                  <c:v>42098.5</c:v>
                </c:pt>
                <c:pt idx="375">
                  <c:v>42098.75</c:v>
                </c:pt>
                <c:pt idx="376">
                  <c:v>42099</c:v>
                </c:pt>
                <c:pt idx="377">
                  <c:v>42099.25</c:v>
                </c:pt>
                <c:pt idx="378">
                  <c:v>42099.5</c:v>
                </c:pt>
                <c:pt idx="379">
                  <c:v>42099.75</c:v>
                </c:pt>
                <c:pt idx="380">
                  <c:v>42100</c:v>
                </c:pt>
                <c:pt idx="381">
                  <c:v>42100.25</c:v>
                </c:pt>
                <c:pt idx="382">
                  <c:v>42100.5</c:v>
                </c:pt>
                <c:pt idx="383">
                  <c:v>42100.75</c:v>
                </c:pt>
                <c:pt idx="384">
                  <c:v>42101</c:v>
                </c:pt>
                <c:pt idx="385">
                  <c:v>42101.25</c:v>
                </c:pt>
                <c:pt idx="386">
                  <c:v>42101.5</c:v>
                </c:pt>
                <c:pt idx="387">
                  <c:v>42101.75</c:v>
                </c:pt>
                <c:pt idx="388">
                  <c:v>42102</c:v>
                </c:pt>
                <c:pt idx="389">
                  <c:v>42102.25</c:v>
                </c:pt>
                <c:pt idx="390">
                  <c:v>42102.5</c:v>
                </c:pt>
                <c:pt idx="391">
                  <c:v>42102.75</c:v>
                </c:pt>
                <c:pt idx="392">
                  <c:v>42103</c:v>
                </c:pt>
                <c:pt idx="393">
                  <c:v>42103.25</c:v>
                </c:pt>
                <c:pt idx="394">
                  <c:v>42103.5</c:v>
                </c:pt>
                <c:pt idx="395">
                  <c:v>42103.75</c:v>
                </c:pt>
                <c:pt idx="396">
                  <c:v>42104</c:v>
                </c:pt>
                <c:pt idx="397">
                  <c:v>42104.25</c:v>
                </c:pt>
                <c:pt idx="398">
                  <c:v>42104.5</c:v>
                </c:pt>
                <c:pt idx="399">
                  <c:v>42104.75</c:v>
                </c:pt>
                <c:pt idx="400">
                  <c:v>42105</c:v>
                </c:pt>
                <c:pt idx="401">
                  <c:v>42105.25</c:v>
                </c:pt>
                <c:pt idx="402">
                  <c:v>42105.5</c:v>
                </c:pt>
                <c:pt idx="403">
                  <c:v>42105.75</c:v>
                </c:pt>
                <c:pt idx="404">
                  <c:v>42106</c:v>
                </c:pt>
                <c:pt idx="405">
                  <c:v>42106.25</c:v>
                </c:pt>
                <c:pt idx="406">
                  <c:v>42106.5</c:v>
                </c:pt>
                <c:pt idx="407">
                  <c:v>42106.75</c:v>
                </c:pt>
                <c:pt idx="408">
                  <c:v>42107</c:v>
                </c:pt>
                <c:pt idx="409">
                  <c:v>42107.25</c:v>
                </c:pt>
                <c:pt idx="410">
                  <c:v>42107.5</c:v>
                </c:pt>
                <c:pt idx="411">
                  <c:v>42107.75</c:v>
                </c:pt>
                <c:pt idx="412">
                  <c:v>42108</c:v>
                </c:pt>
                <c:pt idx="413">
                  <c:v>42108.25</c:v>
                </c:pt>
                <c:pt idx="414">
                  <c:v>42108.5</c:v>
                </c:pt>
                <c:pt idx="415">
                  <c:v>42108.75</c:v>
                </c:pt>
                <c:pt idx="416">
                  <c:v>42109</c:v>
                </c:pt>
                <c:pt idx="417">
                  <c:v>42109.25</c:v>
                </c:pt>
                <c:pt idx="418">
                  <c:v>42109.5</c:v>
                </c:pt>
                <c:pt idx="419">
                  <c:v>42109.75</c:v>
                </c:pt>
                <c:pt idx="420">
                  <c:v>42110</c:v>
                </c:pt>
                <c:pt idx="421">
                  <c:v>42110.25</c:v>
                </c:pt>
                <c:pt idx="422">
                  <c:v>42110.5</c:v>
                </c:pt>
                <c:pt idx="423">
                  <c:v>42110.75</c:v>
                </c:pt>
                <c:pt idx="424">
                  <c:v>42111</c:v>
                </c:pt>
                <c:pt idx="425">
                  <c:v>42111.25</c:v>
                </c:pt>
                <c:pt idx="426">
                  <c:v>42111.5</c:v>
                </c:pt>
                <c:pt idx="427">
                  <c:v>42111.75</c:v>
                </c:pt>
                <c:pt idx="428">
                  <c:v>42112</c:v>
                </c:pt>
                <c:pt idx="429">
                  <c:v>42112.25</c:v>
                </c:pt>
                <c:pt idx="430">
                  <c:v>42112.5</c:v>
                </c:pt>
                <c:pt idx="431">
                  <c:v>42112.75</c:v>
                </c:pt>
                <c:pt idx="432">
                  <c:v>42113</c:v>
                </c:pt>
                <c:pt idx="433">
                  <c:v>42113.25</c:v>
                </c:pt>
                <c:pt idx="434">
                  <c:v>42113.5</c:v>
                </c:pt>
                <c:pt idx="435">
                  <c:v>42113.75</c:v>
                </c:pt>
                <c:pt idx="436">
                  <c:v>42114</c:v>
                </c:pt>
                <c:pt idx="437">
                  <c:v>42114.25</c:v>
                </c:pt>
                <c:pt idx="438">
                  <c:v>42114.5</c:v>
                </c:pt>
                <c:pt idx="439">
                  <c:v>42114.75</c:v>
                </c:pt>
                <c:pt idx="440">
                  <c:v>42115</c:v>
                </c:pt>
                <c:pt idx="441">
                  <c:v>42115.25</c:v>
                </c:pt>
                <c:pt idx="442">
                  <c:v>42115.5</c:v>
                </c:pt>
                <c:pt idx="443">
                  <c:v>42115.75</c:v>
                </c:pt>
                <c:pt idx="444">
                  <c:v>42116</c:v>
                </c:pt>
                <c:pt idx="445">
                  <c:v>42116.25</c:v>
                </c:pt>
                <c:pt idx="446">
                  <c:v>42116.5</c:v>
                </c:pt>
                <c:pt idx="447">
                  <c:v>42116.75</c:v>
                </c:pt>
                <c:pt idx="448">
                  <c:v>42117</c:v>
                </c:pt>
                <c:pt idx="449">
                  <c:v>42117.25</c:v>
                </c:pt>
                <c:pt idx="450">
                  <c:v>42117.5</c:v>
                </c:pt>
                <c:pt idx="451">
                  <c:v>42117.75</c:v>
                </c:pt>
                <c:pt idx="452">
                  <c:v>42118</c:v>
                </c:pt>
                <c:pt idx="453">
                  <c:v>42118.25</c:v>
                </c:pt>
                <c:pt idx="454">
                  <c:v>42118.5</c:v>
                </c:pt>
                <c:pt idx="455">
                  <c:v>42118.75</c:v>
                </c:pt>
                <c:pt idx="456">
                  <c:v>42119</c:v>
                </c:pt>
                <c:pt idx="457">
                  <c:v>42119.25</c:v>
                </c:pt>
                <c:pt idx="458">
                  <c:v>42119.5</c:v>
                </c:pt>
                <c:pt idx="459">
                  <c:v>42119.75</c:v>
                </c:pt>
                <c:pt idx="460">
                  <c:v>42120</c:v>
                </c:pt>
                <c:pt idx="461">
                  <c:v>42120.25</c:v>
                </c:pt>
                <c:pt idx="462">
                  <c:v>42120.5</c:v>
                </c:pt>
                <c:pt idx="463">
                  <c:v>42120.75</c:v>
                </c:pt>
                <c:pt idx="464">
                  <c:v>42121</c:v>
                </c:pt>
                <c:pt idx="465">
                  <c:v>42121.25</c:v>
                </c:pt>
                <c:pt idx="466">
                  <c:v>42121.5</c:v>
                </c:pt>
                <c:pt idx="467">
                  <c:v>42121.75</c:v>
                </c:pt>
                <c:pt idx="468">
                  <c:v>42122</c:v>
                </c:pt>
                <c:pt idx="469">
                  <c:v>42122.25</c:v>
                </c:pt>
                <c:pt idx="470">
                  <c:v>42122.5</c:v>
                </c:pt>
                <c:pt idx="471">
                  <c:v>42122.75</c:v>
                </c:pt>
                <c:pt idx="472">
                  <c:v>42123</c:v>
                </c:pt>
                <c:pt idx="473">
                  <c:v>42123.25</c:v>
                </c:pt>
                <c:pt idx="474">
                  <c:v>42123.5</c:v>
                </c:pt>
                <c:pt idx="475">
                  <c:v>42123.75</c:v>
                </c:pt>
                <c:pt idx="476">
                  <c:v>42124</c:v>
                </c:pt>
                <c:pt idx="477">
                  <c:v>42124.25</c:v>
                </c:pt>
                <c:pt idx="478">
                  <c:v>42124.5</c:v>
                </c:pt>
                <c:pt idx="479">
                  <c:v>42124.75</c:v>
                </c:pt>
                <c:pt idx="480">
                  <c:v>42125</c:v>
                </c:pt>
                <c:pt idx="481">
                  <c:v>42125.25</c:v>
                </c:pt>
                <c:pt idx="482">
                  <c:v>42125.5</c:v>
                </c:pt>
                <c:pt idx="483">
                  <c:v>42125.75</c:v>
                </c:pt>
                <c:pt idx="484">
                  <c:v>42126</c:v>
                </c:pt>
                <c:pt idx="485">
                  <c:v>42126.25</c:v>
                </c:pt>
                <c:pt idx="486">
                  <c:v>42126.5</c:v>
                </c:pt>
                <c:pt idx="487">
                  <c:v>42126.75</c:v>
                </c:pt>
                <c:pt idx="488">
                  <c:v>42127</c:v>
                </c:pt>
                <c:pt idx="489">
                  <c:v>42127.25</c:v>
                </c:pt>
                <c:pt idx="490">
                  <c:v>42127.5</c:v>
                </c:pt>
                <c:pt idx="491">
                  <c:v>42127.75</c:v>
                </c:pt>
                <c:pt idx="492">
                  <c:v>42128</c:v>
                </c:pt>
                <c:pt idx="493">
                  <c:v>42128.25</c:v>
                </c:pt>
                <c:pt idx="494">
                  <c:v>42128.5</c:v>
                </c:pt>
                <c:pt idx="495">
                  <c:v>42128.75</c:v>
                </c:pt>
                <c:pt idx="496">
                  <c:v>42129</c:v>
                </c:pt>
                <c:pt idx="497">
                  <c:v>42129.25</c:v>
                </c:pt>
                <c:pt idx="498">
                  <c:v>42129.5</c:v>
                </c:pt>
                <c:pt idx="499">
                  <c:v>42129.75</c:v>
                </c:pt>
                <c:pt idx="500">
                  <c:v>42130</c:v>
                </c:pt>
                <c:pt idx="501">
                  <c:v>42130.25</c:v>
                </c:pt>
                <c:pt idx="502">
                  <c:v>42130.5</c:v>
                </c:pt>
                <c:pt idx="503">
                  <c:v>42130.75</c:v>
                </c:pt>
                <c:pt idx="504">
                  <c:v>42131</c:v>
                </c:pt>
                <c:pt idx="505">
                  <c:v>42131.25</c:v>
                </c:pt>
                <c:pt idx="506">
                  <c:v>42131.5</c:v>
                </c:pt>
                <c:pt idx="507">
                  <c:v>42131.75</c:v>
                </c:pt>
                <c:pt idx="508">
                  <c:v>42132</c:v>
                </c:pt>
                <c:pt idx="509">
                  <c:v>42132.25</c:v>
                </c:pt>
                <c:pt idx="510">
                  <c:v>42132.5</c:v>
                </c:pt>
                <c:pt idx="511">
                  <c:v>42132.75</c:v>
                </c:pt>
                <c:pt idx="512">
                  <c:v>42133</c:v>
                </c:pt>
                <c:pt idx="513">
                  <c:v>42133.25</c:v>
                </c:pt>
                <c:pt idx="514">
                  <c:v>42133.5</c:v>
                </c:pt>
                <c:pt idx="515">
                  <c:v>42133.75</c:v>
                </c:pt>
                <c:pt idx="516">
                  <c:v>42134</c:v>
                </c:pt>
                <c:pt idx="517">
                  <c:v>42134.25</c:v>
                </c:pt>
                <c:pt idx="518">
                  <c:v>42134.5</c:v>
                </c:pt>
                <c:pt idx="519">
                  <c:v>42134.75</c:v>
                </c:pt>
                <c:pt idx="520">
                  <c:v>42135</c:v>
                </c:pt>
                <c:pt idx="521">
                  <c:v>42135.25</c:v>
                </c:pt>
                <c:pt idx="522">
                  <c:v>42135.5</c:v>
                </c:pt>
                <c:pt idx="523">
                  <c:v>42135.75</c:v>
                </c:pt>
                <c:pt idx="524">
                  <c:v>42136</c:v>
                </c:pt>
                <c:pt idx="525">
                  <c:v>42136.25</c:v>
                </c:pt>
                <c:pt idx="526">
                  <c:v>42136.5</c:v>
                </c:pt>
                <c:pt idx="527">
                  <c:v>42136.75</c:v>
                </c:pt>
                <c:pt idx="528">
                  <c:v>42137</c:v>
                </c:pt>
                <c:pt idx="529">
                  <c:v>42137.25</c:v>
                </c:pt>
                <c:pt idx="530">
                  <c:v>42137.5</c:v>
                </c:pt>
                <c:pt idx="531">
                  <c:v>42137.75</c:v>
                </c:pt>
                <c:pt idx="532">
                  <c:v>42138</c:v>
                </c:pt>
                <c:pt idx="533">
                  <c:v>42138.25</c:v>
                </c:pt>
                <c:pt idx="534">
                  <c:v>42138.5</c:v>
                </c:pt>
                <c:pt idx="535">
                  <c:v>42138.75</c:v>
                </c:pt>
                <c:pt idx="536">
                  <c:v>42139</c:v>
                </c:pt>
                <c:pt idx="537">
                  <c:v>42139.25</c:v>
                </c:pt>
                <c:pt idx="538">
                  <c:v>42139.5</c:v>
                </c:pt>
                <c:pt idx="539">
                  <c:v>42139.75</c:v>
                </c:pt>
                <c:pt idx="540">
                  <c:v>42140</c:v>
                </c:pt>
                <c:pt idx="541">
                  <c:v>42140.25</c:v>
                </c:pt>
                <c:pt idx="542">
                  <c:v>42140.5</c:v>
                </c:pt>
                <c:pt idx="543">
                  <c:v>42140.75</c:v>
                </c:pt>
                <c:pt idx="544">
                  <c:v>42141</c:v>
                </c:pt>
                <c:pt idx="545">
                  <c:v>42141.25</c:v>
                </c:pt>
                <c:pt idx="546">
                  <c:v>42141.5</c:v>
                </c:pt>
                <c:pt idx="547">
                  <c:v>42141.75</c:v>
                </c:pt>
                <c:pt idx="548">
                  <c:v>42142</c:v>
                </c:pt>
                <c:pt idx="549">
                  <c:v>42142.25</c:v>
                </c:pt>
                <c:pt idx="550">
                  <c:v>42142.5</c:v>
                </c:pt>
                <c:pt idx="551">
                  <c:v>42142.75</c:v>
                </c:pt>
                <c:pt idx="552">
                  <c:v>42143</c:v>
                </c:pt>
                <c:pt idx="553">
                  <c:v>42143.25</c:v>
                </c:pt>
                <c:pt idx="554">
                  <c:v>42143.5</c:v>
                </c:pt>
                <c:pt idx="555">
                  <c:v>42143.75</c:v>
                </c:pt>
                <c:pt idx="556">
                  <c:v>42144</c:v>
                </c:pt>
                <c:pt idx="557">
                  <c:v>42144.25</c:v>
                </c:pt>
                <c:pt idx="558">
                  <c:v>42144.5</c:v>
                </c:pt>
                <c:pt idx="559">
                  <c:v>42144.75</c:v>
                </c:pt>
                <c:pt idx="560">
                  <c:v>42145</c:v>
                </c:pt>
                <c:pt idx="561">
                  <c:v>42145.25</c:v>
                </c:pt>
                <c:pt idx="562">
                  <c:v>42145.5</c:v>
                </c:pt>
                <c:pt idx="563">
                  <c:v>42145.75</c:v>
                </c:pt>
                <c:pt idx="564">
                  <c:v>42146</c:v>
                </c:pt>
                <c:pt idx="565">
                  <c:v>42146.25</c:v>
                </c:pt>
                <c:pt idx="566">
                  <c:v>42146.5</c:v>
                </c:pt>
                <c:pt idx="567">
                  <c:v>42146.75</c:v>
                </c:pt>
                <c:pt idx="568">
                  <c:v>42147</c:v>
                </c:pt>
                <c:pt idx="569">
                  <c:v>42147.25</c:v>
                </c:pt>
                <c:pt idx="570">
                  <c:v>42147.5</c:v>
                </c:pt>
                <c:pt idx="571">
                  <c:v>42147.75</c:v>
                </c:pt>
                <c:pt idx="572">
                  <c:v>42148</c:v>
                </c:pt>
                <c:pt idx="573">
                  <c:v>42148.25</c:v>
                </c:pt>
                <c:pt idx="574">
                  <c:v>42148.5</c:v>
                </c:pt>
                <c:pt idx="575">
                  <c:v>42148.75</c:v>
                </c:pt>
                <c:pt idx="576">
                  <c:v>42149</c:v>
                </c:pt>
                <c:pt idx="577">
                  <c:v>42149.25</c:v>
                </c:pt>
                <c:pt idx="578">
                  <c:v>42149.5</c:v>
                </c:pt>
                <c:pt idx="579">
                  <c:v>42149.75</c:v>
                </c:pt>
                <c:pt idx="580">
                  <c:v>42150</c:v>
                </c:pt>
                <c:pt idx="581">
                  <c:v>42150.25</c:v>
                </c:pt>
                <c:pt idx="582">
                  <c:v>42150.5</c:v>
                </c:pt>
                <c:pt idx="583">
                  <c:v>42150.75</c:v>
                </c:pt>
                <c:pt idx="584">
                  <c:v>42151</c:v>
                </c:pt>
                <c:pt idx="585">
                  <c:v>42151.25</c:v>
                </c:pt>
                <c:pt idx="586">
                  <c:v>42151.5</c:v>
                </c:pt>
                <c:pt idx="587">
                  <c:v>42151.75</c:v>
                </c:pt>
                <c:pt idx="588">
                  <c:v>42152</c:v>
                </c:pt>
                <c:pt idx="589">
                  <c:v>42152.25</c:v>
                </c:pt>
                <c:pt idx="590">
                  <c:v>42152.5</c:v>
                </c:pt>
                <c:pt idx="591">
                  <c:v>42152.75</c:v>
                </c:pt>
                <c:pt idx="592">
                  <c:v>42153</c:v>
                </c:pt>
                <c:pt idx="593">
                  <c:v>42153.25</c:v>
                </c:pt>
                <c:pt idx="594">
                  <c:v>42153.5</c:v>
                </c:pt>
                <c:pt idx="595">
                  <c:v>42153.75</c:v>
                </c:pt>
                <c:pt idx="596">
                  <c:v>42154</c:v>
                </c:pt>
                <c:pt idx="597">
                  <c:v>42154.25</c:v>
                </c:pt>
                <c:pt idx="598">
                  <c:v>42154.5</c:v>
                </c:pt>
                <c:pt idx="599">
                  <c:v>42154.75</c:v>
                </c:pt>
                <c:pt idx="600">
                  <c:v>42155</c:v>
                </c:pt>
                <c:pt idx="601">
                  <c:v>42155.25</c:v>
                </c:pt>
                <c:pt idx="602">
                  <c:v>42155.5</c:v>
                </c:pt>
                <c:pt idx="603">
                  <c:v>42155.75</c:v>
                </c:pt>
                <c:pt idx="604">
                  <c:v>42156</c:v>
                </c:pt>
                <c:pt idx="605">
                  <c:v>42156.25</c:v>
                </c:pt>
                <c:pt idx="606">
                  <c:v>42156.5</c:v>
                </c:pt>
                <c:pt idx="607">
                  <c:v>42156.75</c:v>
                </c:pt>
                <c:pt idx="608">
                  <c:v>42157</c:v>
                </c:pt>
                <c:pt idx="609">
                  <c:v>42157.25</c:v>
                </c:pt>
                <c:pt idx="610">
                  <c:v>42157.5</c:v>
                </c:pt>
                <c:pt idx="611">
                  <c:v>42157.75</c:v>
                </c:pt>
                <c:pt idx="612">
                  <c:v>42158</c:v>
                </c:pt>
                <c:pt idx="613">
                  <c:v>42158.25</c:v>
                </c:pt>
                <c:pt idx="614">
                  <c:v>42158.5</c:v>
                </c:pt>
                <c:pt idx="615">
                  <c:v>42158.75</c:v>
                </c:pt>
                <c:pt idx="616">
                  <c:v>42159</c:v>
                </c:pt>
                <c:pt idx="617">
                  <c:v>42159.25</c:v>
                </c:pt>
                <c:pt idx="618">
                  <c:v>42159.5</c:v>
                </c:pt>
                <c:pt idx="619">
                  <c:v>42159.75</c:v>
                </c:pt>
                <c:pt idx="620">
                  <c:v>42160</c:v>
                </c:pt>
                <c:pt idx="621">
                  <c:v>42160.25</c:v>
                </c:pt>
                <c:pt idx="622">
                  <c:v>42160.5</c:v>
                </c:pt>
                <c:pt idx="623">
                  <c:v>42160.75</c:v>
                </c:pt>
                <c:pt idx="624">
                  <c:v>42161</c:v>
                </c:pt>
                <c:pt idx="625">
                  <c:v>42161.25</c:v>
                </c:pt>
                <c:pt idx="626">
                  <c:v>42161.5</c:v>
                </c:pt>
                <c:pt idx="627">
                  <c:v>42161.75</c:v>
                </c:pt>
                <c:pt idx="628">
                  <c:v>42162</c:v>
                </c:pt>
                <c:pt idx="629">
                  <c:v>42162.25</c:v>
                </c:pt>
                <c:pt idx="630">
                  <c:v>42162.5</c:v>
                </c:pt>
                <c:pt idx="631">
                  <c:v>42162.75</c:v>
                </c:pt>
                <c:pt idx="632">
                  <c:v>42163</c:v>
                </c:pt>
                <c:pt idx="633">
                  <c:v>42163.25</c:v>
                </c:pt>
                <c:pt idx="634">
                  <c:v>42163.5</c:v>
                </c:pt>
                <c:pt idx="635">
                  <c:v>42163.75</c:v>
                </c:pt>
                <c:pt idx="636">
                  <c:v>42164</c:v>
                </c:pt>
                <c:pt idx="637">
                  <c:v>42164.25</c:v>
                </c:pt>
                <c:pt idx="638">
                  <c:v>42164.5</c:v>
                </c:pt>
                <c:pt idx="639">
                  <c:v>42164.75</c:v>
                </c:pt>
                <c:pt idx="640">
                  <c:v>42165</c:v>
                </c:pt>
                <c:pt idx="641">
                  <c:v>42165.25</c:v>
                </c:pt>
                <c:pt idx="642">
                  <c:v>42165.5</c:v>
                </c:pt>
                <c:pt idx="643">
                  <c:v>42165.75</c:v>
                </c:pt>
                <c:pt idx="644">
                  <c:v>42166</c:v>
                </c:pt>
                <c:pt idx="645">
                  <c:v>42166.25</c:v>
                </c:pt>
                <c:pt idx="646">
                  <c:v>42166.5</c:v>
                </c:pt>
                <c:pt idx="647">
                  <c:v>42166.75</c:v>
                </c:pt>
                <c:pt idx="648">
                  <c:v>42167</c:v>
                </c:pt>
                <c:pt idx="649">
                  <c:v>42167.25</c:v>
                </c:pt>
                <c:pt idx="650">
                  <c:v>42167.5</c:v>
                </c:pt>
                <c:pt idx="651">
                  <c:v>42167.75</c:v>
                </c:pt>
                <c:pt idx="652">
                  <c:v>42168</c:v>
                </c:pt>
                <c:pt idx="653">
                  <c:v>42168.25</c:v>
                </c:pt>
                <c:pt idx="654">
                  <c:v>42168.5</c:v>
                </c:pt>
                <c:pt idx="655">
                  <c:v>42168.75</c:v>
                </c:pt>
                <c:pt idx="656">
                  <c:v>42169</c:v>
                </c:pt>
                <c:pt idx="657">
                  <c:v>42169.25</c:v>
                </c:pt>
                <c:pt idx="658">
                  <c:v>42169.5</c:v>
                </c:pt>
                <c:pt idx="659">
                  <c:v>42169.75</c:v>
                </c:pt>
                <c:pt idx="660">
                  <c:v>42170</c:v>
                </c:pt>
                <c:pt idx="661">
                  <c:v>42170.25</c:v>
                </c:pt>
                <c:pt idx="662">
                  <c:v>42170.5</c:v>
                </c:pt>
                <c:pt idx="663">
                  <c:v>42170.75</c:v>
                </c:pt>
                <c:pt idx="664">
                  <c:v>42171</c:v>
                </c:pt>
                <c:pt idx="665">
                  <c:v>42171.25</c:v>
                </c:pt>
                <c:pt idx="666">
                  <c:v>42171.5</c:v>
                </c:pt>
                <c:pt idx="667">
                  <c:v>42171.75</c:v>
                </c:pt>
                <c:pt idx="668">
                  <c:v>42172</c:v>
                </c:pt>
                <c:pt idx="669">
                  <c:v>42172.25</c:v>
                </c:pt>
                <c:pt idx="670">
                  <c:v>42172.5</c:v>
                </c:pt>
                <c:pt idx="671">
                  <c:v>42172.75</c:v>
                </c:pt>
                <c:pt idx="672">
                  <c:v>42173</c:v>
                </c:pt>
                <c:pt idx="673">
                  <c:v>42173.25</c:v>
                </c:pt>
                <c:pt idx="674">
                  <c:v>42173.5</c:v>
                </c:pt>
                <c:pt idx="675">
                  <c:v>42173.75</c:v>
                </c:pt>
                <c:pt idx="676">
                  <c:v>42174</c:v>
                </c:pt>
                <c:pt idx="677">
                  <c:v>42174.25</c:v>
                </c:pt>
                <c:pt idx="678">
                  <c:v>42174.5</c:v>
                </c:pt>
                <c:pt idx="679">
                  <c:v>42174.75</c:v>
                </c:pt>
                <c:pt idx="680">
                  <c:v>42175</c:v>
                </c:pt>
                <c:pt idx="681">
                  <c:v>42175.25</c:v>
                </c:pt>
                <c:pt idx="682">
                  <c:v>42175.5</c:v>
                </c:pt>
                <c:pt idx="683">
                  <c:v>42175.75</c:v>
                </c:pt>
                <c:pt idx="684">
                  <c:v>42176</c:v>
                </c:pt>
                <c:pt idx="685">
                  <c:v>42176.25</c:v>
                </c:pt>
                <c:pt idx="686">
                  <c:v>42176.5</c:v>
                </c:pt>
                <c:pt idx="687">
                  <c:v>42176.75</c:v>
                </c:pt>
                <c:pt idx="688">
                  <c:v>42177</c:v>
                </c:pt>
                <c:pt idx="689">
                  <c:v>42177.25</c:v>
                </c:pt>
                <c:pt idx="690">
                  <c:v>42177.5</c:v>
                </c:pt>
                <c:pt idx="691">
                  <c:v>42177.75</c:v>
                </c:pt>
                <c:pt idx="692">
                  <c:v>42178</c:v>
                </c:pt>
                <c:pt idx="693">
                  <c:v>42178.25</c:v>
                </c:pt>
                <c:pt idx="694">
                  <c:v>42178.5</c:v>
                </c:pt>
                <c:pt idx="695">
                  <c:v>42178.75</c:v>
                </c:pt>
                <c:pt idx="696">
                  <c:v>42179</c:v>
                </c:pt>
                <c:pt idx="697">
                  <c:v>42179.25</c:v>
                </c:pt>
                <c:pt idx="698">
                  <c:v>42179.5</c:v>
                </c:pt>
                <c:pt idx="699">
                  <c:v>42179.75</c:v>
                </c:pt>
                <c:pt idx="700">
                  <c:v>42180</c:v>
                </c:pt>
                <c:pt idx="701">
                  <c:v>42180.25</c:v>
                </c:pt>
                <c:pt idx="702">
                  <c:v>42180.5</c:v>
                </c:pt>
                <c:pt idx="703">
                  <c:v>42180.75</c:v>
                </c:pt>
                <c:pt idx="704">
                  <c:v>42181</c:v>
                </c:pt>
                <c:pt idx="705">
                  <c:v>42181.25</c:v>
                </c:pt>
                <c:pt idx="706">
                  <c:v>42181.5</c:v>
                </c:pt>
                <c:pt idx="707">
                  <c:v>42181.75</c:v>
                </c:pt>
                <c:pt idx="708">
                  <c:v>42182</c:v>
                </c:pt>
                <c:pt idx="709">
                  <c:v>42182.25</c:v>
                </c:pt>
                <c:pt idx="710">
                  <c:v>42182.5</c:v>
                </c:pt>
                <c:pt idx="711">
                  <c:v>42182.75</c:v>
                </c:pt>
                <c:pt idx="712">
                  <c:v>42183</c:v>
                </c:pt>
                <c:pt idx="713">
                  <c:v>42183.25</c:v>
                </c:pt>
                <c:pt idx="714">
                  <c:v>42183.5</c:v>
                </c:pt>
                <c:pt idx="715">
                  <c:v>42183.75</c:v>
                </c:pt>
                <c:pt idx="716">
                  <c:v>42184</c:v>
                </c:pt>
                <c:pt idx="717">
                  <c:v>42184.25</c:v>
                </c:pt>
                <c:pt idx="718">
                  <c:v>42184.5</c:v>
                </c:pt>
                <c:pt idx="719">
                  <c:v>42184.75</c:v>
                </c:pt>
                <c:pt idx="720">
                  <c:v>42185</c:v>
                </c:pt>
                <c:pt idx="721">
                  <c:v>42185.25</c:v>
                </c:pt>
                <c:pt idx="722">
                  <c:v>42185.5</c:v>
                </c:pt>
                <c:pt idx="723">
                  <c:v>42185.75</c:v>
                </c:pt>
                <c:pt idx="724">
                  <c:v>42186</c:v>
                </c:pt>
                <c:pt idx="725">
                  <c:v>42186.25</c:v>
                </c:pt>
                <c:pt idx="726">
                  <c:v>42186.5</c:v>
                </c:pt>
                <c:pt idx="727">
                  <c:v>42186.75</c:v>
                </c:pt>
                <c:pt idx="728">
                  <c:v>42187</c:v>
                </c:pt>
                <c:pt idx="729">
                  <c:v>42187.25</c:v>
                </c:pt>
                <c:pt idx="730">
                  <c:v>42187.5</c:v>
                </c:pt>
                <c:pt idx="731">
                  <c:v>42187.75</c:v>
                </c:pt>
                <c:pt idx="732">
                  <c:v>42188</c:v>
                </c:pt>
                <c:pt idx="733">
                  <c:v>42188.25</c:v>
                </c:pt>
                <c:pt idx="734">
                  <c:v>42188.5</c:v>
                </c:pt>
                <c:pt idx="735">
                  <c:v>42188.75</c:v>
                </c:pt>
                <c:pt idx="736">
                  <c:v>42189</c:v>
                </c:pt>
                <c:pt idx="737">
                  <c:v>42189.25</c:v>
                </c:pt>
                <c:pt idx="738">
                  <c:v>42189.5</c:v>
                </c:pt>
                <c:pt idx="739">
                  <c:v>42189.75</c:v>
                </c:pt>
                <c:pt idx="740">
                  <c:v>42190</c:v>
                </c:pt>
                <c:pt idx="741">
                  <c:v>42190.25</c:v>
                </c:pt>
                <c:pt idx="742">
                  <c:v>42190.5</c:v>
                </c:pt>
                <c:pt idx="743">
                  <c:v>42190.75</c:v>
                </c:pt>
                <c:pt idx="744">
                  <c:v>42191</c:v>
                </c:pt>
                <c:pt idx="745">
                  <c:v>42191.25</c:v>
                </c:pt>
                <c:pt idx="746">
                  <c:v>42191.5</c:v>
                </c:pt>
                <c:pt idx="747">
                  <c:v>42191.75</c:v>
                </c:pt>
                <c:pt idx="748">
                  <c:v>42192</c:v>
                </c:pt>
                <c:pt idx="749">
                  <c:v>42192.25</c:v>
                </c:pt>
                <c:pt idx="750">
                  <c:v>42192.5</c:v>
                </c:pt>
                <c:pt idx="751">
                  <c:v>42192.75</c:v>
                </c:pt>
                <c:pt idx="752">
                  <c:v>42193</c:v>
                </c:pt>
                <c:pt idx="753">
                  <c:v>42193.25</c:v>
                </c:pt>
                <c:pt idx="754">
                  <c:v>42193.5</c:v>
                </c:pt>
                <c:pt idx="755">
                  <c:v>42193.75</c:v>
                </c:pt>
                <c:pt idx="756">
                  <c:v>42194</c:v>
                </c:pt>
                <c:pt idx="757">
                  <c:v>42194.25</c:v>
                </c:pt>
                <c:pt idx="758">
                  <c:v>42194.5</c:v>
                </c:pt>
                <c:pt idx="759">
                  <c:v>42194.75</c:v>
                </c:pt>
                <c:pt idx="760">
                  <c:v>42195</c:v>
                </c:pt>
                <c:pt idx="761">
                  <c:v>42195.25</c:v>
                </c:pt>
                <c:pt idx="762">
                  <c:v>42195.5</c:v>
                </c:pt>
                <c:pt idx="763">
                  <c:v>42195.75</c:v>
                </c:pt>
                <c:pt idx="764">
                  <c:v>42196</c:v>
                </c:pt>
                <c:pt idx="765">
                  <c:v>42196.25</c:v>
                </c:pt>
                <c:pt idx="766">
                  <c:v>42196.5</c:v>
                </c:pt>
                <c:pt idx="767">
                  <c:v>42196.75</c:v>
                </c:pt>
                <c:pt idx="768">
                  <c:v>42197</c:v>
                </c:pt>
                <c:pt idx="769">
                  <c:v>42197.25</c:v>
                </c:pt>
                <c:pt idx="770">
                  <c:v>42197.5</c:v>
                </c:pt>
                <c:pt idx="771">
                  <c:v>42197.75</c:v>
                </c:pt>
                <c:pt idx="772">
                  <c:v>42198</c:v>
                </c:pt>
                <c:pt idx="773">
                  <c:v>42198.25</c:v>
                </c:pt>
                <c:pt idx="774">
                  <c:v>42198.5</c:v>
                </c:pt>
                <c:pt idx="775">
                  <c:v>42198.75</c:v>
                </c:pt>
                <c:pt idx="776">
                  <c:v>42199</c:v>
                </c:pt>
                <c:pt idx="777">
                  <c:v>42199.25</c:v>
                </c:pt>
                <c:pt idx="778">
                  <c:v>42199.5</c:v>
                </c:pt>
                <c:pt idx="779">
                  <c:v>42199.75</c:v>
                </c:pt>
                <c:pt idx="780">
                  <c:v>42200</c:v>
                </c:pt>
                <c:pt idx="781">
                  <c:v>42200.25</c:v>
                </c:pt>
                <c:pt idx="782">
                  <c:v>42200.5</c:v>
                </c:pt>
                <c:pt idx="783">
                  <c:v>42200.75</c:v>
                </c:pt>
                <c:pt idx="784">
                  <c:v>42201</c:v>
                </c:pt>
                <c:pt idx="785">
                  <c:v>42201.25</c:v>
                </c:pt>
                <c:pt idx="786">
                  <c:v>42201.5</c:v>
                </c:pt>
                <c:pt idx="787">
                  <c:v>42201.75</c:v>
                </c:pt>
                <c:pt idx="788">
                  <c:v>42202</c:v>
                </c:pt>
                <c:pt idx="789">
                  <c:v>42202.25</c:v>
                </c:pt>
                <c:pt idx="790">
                  <c:v>42202.5</c:v>
                </c:pt>
                <c:pt idx="791">
                  <c:v>42202.75</c:v>
                </c:pt>
                <c:pt idx="792">
                  <c:v>42203</c:v>
                </c:pt>
                <c:pt idx="793">
                  <c:v>42203.25</c:v>
                </c:pt>
                <c:pt idx="794">
                  <c:v>42203.5</c:v>
                </c:pt>
                <c:pt idx="795">
                  <c:v>42203.75</c:v>
                </c:pt>
                <c:pt idx="796">
                  <c:v>42204</c:v>
                </c:pt>
                <c:pt idx="797">
                  <c:v>42204.25</c:v>
                </c:pt>
                <c:pt idx="798">
                  <c:v>42204.5</c:v>
                </c:pt>
                <c:pt idx="799">
                  <c:v>42204.75</c:v>
                </c:pt>
                <c:pt idx="800">
                  <c:v>42205</c:v>
                </c:pt>
                <c:pt idx="801">
                  <c:v>42205.25</c:v>
                </c:pt>
                <c:pt idx="802">
                  <c:v>42205.5</c:v>
                </c:pt>
                <c:pt idx="803">
                  <c:v>42205.75</c:v>
                </c:pt>
                <c:pt idx="804">
                  <c:v>42206</c:v>
                </c:pt>
                <c:pt idx="805">
                  <c:v>42206.25</c:v>
                </c:pt>
                <c:pt idx="806">
                  <c:v>42206.5</c:v>
                </c:pt>
                <c:pt idx="807">
                  <c:v>42206.75</c:v>
                </c:pt>
                <c:pt idx="808">
                  <c:v>42207</c:v>
                </c:pt>
                <c:pt idx="809">
                  <c:v>42207.25</c:v>
                </c:pt>
                <c:pt idx="810">
                  <c:v>42207.5</c:v>
                </c:pt>
                <c:pt idx="811">
                  <c:v>42207.75</c:v>
                </c:pt>
                <c:pt idx="812">
                  <c:v>42208</c:v>
                </c:pt>
                <c:pt idx="813">
                  <c:v>42208.25</c:v>
                </c:pt>
                <c:pt idx="814">
                  <c:v>42208.5</c:v>
                </c:pt>
                <c:pt idx="815">
                  <c:v>42208.75</c:v>
                </c:pt>
                <c:pt idx="816">
                  <c:v>42209</c:v>
                </c:pt>
                <c:pt idx="817">
                  <c:v>42209.25</c:v>
                </c:pt>
                <c:pt idx="818">
                  <c:v>42209.5</c:v>
                </c:pt>
                <c:pt idx="819">
                  <c:v>42209.75</c:v>
                </c:pt>
                <c:pt idx="820">
                  <c:v>42210</c:v>
                </c:pt>
                <c:pt idx="821">
                  <c:v>42210.25</c:v>
                </c:pt>
                <c:pt idx="822">
                  <c:v>42210.5</c:v>
                </c:pt>
                <c:pt idx="823">
                  <c:v>42210.75</c:v>
                </c:pt>
                <c:pt idx="824">
                  <c:v>42211</c:v>
                </c:pt>
                <c:pt idx="825">
                  <c:v>42211.25</c:v>
                </c:pt>
                <c:pt idx="826">
                  <c:v>42211.5</c:v>
                </c:pt>
                <c:pt idx="827">
                  <c:v>42211.75</c:v>
                </c:pt>
                <c:pt idx="828">
                  <c:v>42212</c:v>
                </c:pt>
                <c:pt idx="829">
                  <c:v>42212.25</c:v>
                </c:pt>
                <c:pt idx="830">
                  <c:v>42212.5</c:v>
                </c:pt>
                <c:pt idx="831">
                  <c:v>42212.75</c:v>
                </c:pt>
                <c:pt idx="832">
                  <c:v>42213</c:v>
                </c:pt>
                <c:pt idx="833">
                  <c:v>42213.25</c:v>
                </c:pt>
                <c:pt idx="834">
                  <c:v>42213.5</c:v>
                </c:pt>
                <c:pt idx="835">
                  <c:v>42213.75</c:v>
                </c:pt>
                <c:pt idx="836">
                  <c:v>42214</c:v>
                </c:pt>
                <c:pt idx="837">
                  <c:v>42214.25</c:v>
                </c:pt>
                <c:pt idx="838">
                  <c:v>42214.5</c:v>
                </c:pt>
                <c:pt idx="839">
                  <c:v>42214.75</c:v>
                </c:pt>
                <c:pt idx="840">
                  <c:v>42215</c:v>
                </c:pt>
                <c:pt idx="841">
                  <c:v>42215.25</c:v>
                </c:pt>
                <c:pt idx="842">
                  <c:v>42215.5</c:v>
                </c:pt>
                <c:pt idx="843">
                  <c:v>42215.75</c:v>
                </c:pt>
                <c:pt idx="844">
                  <c:v>42216</c:v>
                </c:pt>
                <c:pt idx="845">
                  <c:v>42216.25</c:v>
                </c:pt>
                <c:pt idx="846">
                  <c:v>42216.5</c:v>
                </c:pt>
                <c:pt idx="847">
                  <c:v>42216.75</c:v>
                </c:pt>
                <c:pt idx="848">
                  <c:v>42217</c:v>
                </c:pt>
                <c:pt idx="849">
                  <c:v>42217.25</c:v>
                </c:pt>
                <c:pt idx="850">
                  <c:v>42217.5</c:v>
                </c:pt>
                <c:pt idx="851">
                  <c:v>42217.75</c:v>
                </c:pt>
                <c:pt idx="852">
                  <c:v>42218</c:v>
                </c:pt>
                <c:pt idx="853">
                  <c:v>42218.25</c:v>
                </c:pt>
                <c:pt idx="854">
                  <c:v>42218.5</c:v>
                </c:pt>
                <c:pt idx="855">
                  <c:v>42218.75</c:v>
                </c:pt>
                <c:pt idx="856">
                  <c:v>42219</c:v>
                </c:pt>
                <c:pt idx="857">
                  <c:v>42219.25</c:v>
                </c:pt>
                <c:pt idx="858">
                  <c:v>42219.5</c:v>
                </c:pt>
                <c:pt idx="859">
                  <c:v>42219.75</c:v>
                </c:pt>
                <c:pt idx="860">
                  <c:v>42220</c:v>
                </c:pt>
                <c:pt idx="861">
                  <c:v>42220.25</c:v>
                </c:pt>
                <c:pt idx="862">
                  <c:v>42220.5</c:v>
                </c:pt>
                <c:pt idx="863">
                  <c:v>42220.75</c:v>
                </c:pt>
                <c:pt idx="864">
                  <c:v>42221</c:v>
                </c:pt>
                <c:pt idx="865">
                  <c:v>42221.25</c:v>
                </c:pt>
                <c:pt idx="866">
                  <c:v>42221.5</c:v>
                </c:pt>
                <c:pt idx="867">
                  <c:v>42221.75</c:v>
                </c:pt>
                <c:pt idx="868">
                  <c:v>42222</c:v>
                </c:pt>
                <c:pt idx="869">
                  <c:v>42222.25</c:v>
                </c:pt>
                <c:pt idx="870">
                  <c:v>42222.5</c:v>
                </c:pt>
                <c:pt idx="871">
                  <c:v>42222.75</c:v>
                </c:pt>
                <c:pt idx="872">
                  <c:v>42223</c:v>
                </c:pt>
                <c:pt idx="873">
                  <c:v>42223.25</c:v>
                </c:pt>
                <c:pt idx="874">
                  <c:v>42223.5</c:v>
                </c:pt>
                <c:pt idx="875">
                  <c:v>42223.75</c:v>
                </c:pt>
                <c:pt idx="876">
                  <c:v>42224</c:v>
                </c:pt>
                <c:pt idx="877">
                  <c:v>42224.25</c:v>
                </c:pt>
                <c:pt idx="878">
                  <c:v>42224.5</c:v>
                </c:pt>
                <c:pt idx="879">
                  <c:v>42224.75</c:v>
                </c:pt>
                <c:pt idx="880">
                  <c:v>42225</c:v>
                </c:pt>
                <c:pt idx="881">
                  <c:v>42225.25</c:v>
                </c:pt>
                <c:pt idx="882">
                  <c:v>42225.5</c:v>
                </c:pt>
                <c:pt idx="883">
                  <c:v>42225.75</c:v>
                </c:pt>
                <c:pt idx="884">
                  <c:v>42226</c:v>
                </c:pt>
                <c:pt idx="885">
                  <c:v>42226.25</c:v>
                </c:pt>
                <c:pt idx="886">
                  <c:v>42226.5</c:v>
                </c:pt>
                <c:pt idx="887">
                  <c:v>42226.75</c:v>
                </c:pt>
                <c:pt idx="888">
                  <c:v>42227</c:v>
                </c:pt>
                <c:pt idx="889">
                  <c:v>42227.25</c:v>
                </c:pt>
                <c:pt idx="890">
                  <c:v>42227.5</c:v>
                </c:pt>
                <c:pt idx="891">
                  <c:v>42227.75</c:v>
                </c:pt>
                <c:pt idx="892">
                  <c:v>42228</c:v>
                </c:pt>
                <c:pt idx="893">
                  <c:v>42228.25</c:v>
                </c:pt>
                <c:pt idx="894">
                  <c:v>42228.5</c:v>
                </c:pt>
                <c:pt idx="895">
                  <c:v>42228.75</c:v>
                </c:pt>
                <c:pt idx="896">
                  <c:v>42229</c:v>
                </c:pt>
                <c:pt idx="897">
                  <c:v>42229.25</c:v>
                </c:pt>
                <c:pt idx="898">
                  <c:v>42229.5</c:v>
                </c:pt>
                <c:pt idx="899">
                  <c:v>42229.75</c:v>
                </c:pt>
                <c:pt idx="900">
                  <c:v>42230</c:v>
                </c:pt>
                <c:pt idx="901">
                  <c:v>42230.25</c:v>
                </c:pt>
                <c:pt idx="902">
                  <c:v>42230.5</c:v>
                </c:pt>
                <c:pt idx="903">
                  <c:v>42230.75</c:v>
                </c:pt>
                <c:pt idx="904">
                  <c:v>42231</c:v>
                </c:pt>
                <c:pt idx="905">
                  <c:v>42231.25</c:v>
                </c:pt>
                <c:pt idx="906">
                  <c:v>42231.5</c:v>
                </c:pt>
                <c:pt idx="907">
                  <c:v>42231.75</c:v>
                </c:pt>
                <c:pt idx="908">
                  <c:v>42232</c:v>
                </c:pt>
                <c:pt idx="909">
                  <c:v>42232.25</c:v>
                </c:pt>
                <c:pt idx="910">
                  <c:v>42232.5</c:v>
                </c:pt>
                <c:pt idx="911">
                  <c:v>42232.75</c:v>
                </c:pt>
                <c:pt idx="912">
                  <c:v>42233</c:v>
                </c:pt>
                <c:pt idx="913">
                  <c:v>42233.25</c:v>
                </c:pt>
                <c:pt idx="914">
                  <c:v>42233.5</c:v>
                </c:pt>
                <c:pt idx="915">
                  <c:v>42233.75</c:v>
                </c:pt>
                <c:pt idx="916">
                  <c:v>42234</c:v>
                </c:pt>
                <c:pt idx="917">
                  <c:v>42234.25</c:v>
                </c:pt>
                <c:pt idx="918">
                  <c:v>42234.5</c:v>
                </c:pt>
                <c:pt idx="919">
                  <c:v>42234.75</c:v>
                </c:pt>
                <c:pt idx="920">
                  <c:v>42235</c:v>
                </c:pt>
                <c:pt idx="921">
                  <c:v>42235.25</c:v>
                </c:pt>
                <c:pt idx="922">
                  <c:v>42235.5</c:v>
                </c:pt>
                <c:pt idx="923">
                  <c:v>42235.75</c:v>
                </c:pt>
                <c:pt idx="924">
                  <c:v>42236</c:v>
                </c:pt>
                <c:pt idx="925">
                  <c:v>42236.25</c:v>
                </c:pt>
                <c:pt idx="926">
                  <c:v>42236.5</c:v>
                </c:pt>
                <c:pt idx="927">
                  <c:v>42236.75</c:v>
                </c:pt>
                <c:pt idx="928">
                  <c:v>42237</c:v>
                </c:pt>
                <c:pt idx="929">
                  <c:v>42237.25</c:v>
                </c:pt>
                <c:pt idx="930">
                  <c:v>42237.5</c:v>
                </c:pt>
                <c:pt idx="931">
                  <c:v>42237.75</c:v>
                </c:pt>
                <c:pt idx="932">
                  <c:v>42238</c:v>
                </c:pt>
                <c:pt idx="933">
                  <c:v>42238.25</c:v>
                </c:pt>
                <c:pt idx="934">
                  <c:v>42238.5</c:v>
                </c:pt>
                <c:pt idx="935">
                  <c:v>42238.75</c:v>
                </c:pt>
                <c:pt idx="936">
                  <c:v>42239</c:v>
                </c:pt>
                <c:pt idx="937">
                  <c:v>42239.25</c:v>
                </c:pt>
                <c:pt idx="938">
                  <c:v>42239.5</c:v>
                </c:pt>
                <c:pt idx="939">
                  <c:v>42239.75</c:v>
                </c:pt>
                <c:pt idx="940">
                  <c:v>42240</c:v>
                </c:pt>
                <c:pt idx="941">
                  <c:v>42240.25</c:v>
                </c:pt>
                <c:pt idx="942">
                  <c:v>42240.5</c:v>
                </c:pt>
                <c:pt idx="943">
                  <c:v>42240.75</c:v>
                </c:pt>
                <c:pt idx="944">
                  <c:v>42241</c:v>
                </c:pt>
                <c:pt idx="945">
                  <c:v>42241.25</c:v>
                </c:pt>
                <c:pt idx="946">
                  <c:v>42241.5</c:v>
                </c:pt>
                <c:pt idx="947">
                  <c:v>42241.75</c:v>
                </c:pt>
                <c:pt idx="948">
                  <c:v>42242</c:v>
                </c:pt>
                <c:pt idx="949">
                  <c:v>42242.25</c:v>
                </c:pt>
                <c:pt idx="950">
                  <c:v>42242.5</c:v>
                </c:pt>
                <c:pt idx="951">
                  <c:v>42242.75</c:v>
                </c:pt>
                <c:pt idx="952">
                  <c:v>42243</c:v>
                </c:pt>
                <c:pt idx="953">
                  <c:v>42243.25</c:v>
                </c:pt>
                <c:pt idx="954">
                  <c:v>42243.5</c:v>
                </c:pt>
                <c:pt idx="955">
                  <c:v>42243.75</c:v>
                </c:pt>
                <c:pt idx="956">
                  <c:v>42244</c:v>
                </c:pt>
                <c:pt idx="957">
                  <c:v>42244.25</c:v>
                </c:pt>
                <c:pt idx="958">
                  <c:v>42244.5</c:v>
                </c:pt>
                <c:pt idx="959">
                  <c:v>42244.75</c:v>
                </c:pt>
                <c:pt idx="960">
                  <c:v>42245</c:v>
                </c:pt>
                <c:pt idx="961">
                  <c:v>42245.25</c:v>
                </c:pt>
                <c:pt idx="962">
                  <c:v>42245.5</c:v>
                </c:pt>
                <c:pt idx="963">
                  <c:v>42245.75</c:v>
                </c:pt>
                <c:pt idx="964">
                  <c:v>42246</c:v>
                </c:pt>
                <c:pt idx="965">
                  <c:v>42246.25</c:v>
                </c:pt>
                <c:pt idx="966">
                  <c:v>42246.5</c:v>
                </c:pt>
                <c:pt idx="967">
                  <c:v>42246.75</c:v>
                </c:pt>
                <c:pt idx="968">
                  <c:v>42247</c:v>
                </c:pt>
                <c:pt idx="969">
                  <c:v>42247.25</c:v>
                </c:pt>
                <c:pt idx="970">
                  <c:v>42247.5</c:v>
                </c:pt>
                <c:pt idx="971">
                  <c:v>42247.75</c:v>
                </c:pt>
                <c:pt idx="972">
                  <c:v>42248</c:v>
                </c:pt>
                <c:pt idx="973">
                  <c:v>42248.25</c:v>
                </c:pt>
                <c:pt idx="974">
                  <c:v>42248.5</c:v>
                </c:pt>
                <c:pt idx="975">
                  <c:v>42248.75</c:v>
                </c:pt>
                <c:pt idx="976">
                  <c:v>42249</c:v>
                </c:pt>
                <c:pt idx="977">
                  <c:v>42249.25</c:v>
                </c:pt>
                <c:pt idx="978">
                  <c:v>42249.5</c:v>
                </c:pt>
                <c:pt idx="979">
                  <c:v>42249.75</c:v>
                </c:pt>
                <c:pt idx="980">
                  <c:v>42250</c:v>
                </c:pt>
                <c:pt idx="981">
                  <c:v>42250.25</c:v>
                </c:pt>
                <c:pt idx="982">
                  <c:v>42250.5</c:v>
                </c:pt>
                <c:pt idx="983">
                  <c:v>42250.75</c:v>
                </c:pt>
                <c:pt idx="984">
                  <c:v>42251</c:v>
                </c:pt>
                <c:pt idx="985">
                  <c:v>42251.25</c:v>
                </c:pt>
                <c:pt idx="986">
                  <c:v>42251.5</c:v>
                </c:pt>
                <c:pt idx="987">
                  <c:v>42251.75</c:v>
                </c:pt>
                <c:pt idx="988">
                  <c:v>42252</c:v>
                </c:pt>
                <c:pt idx="989">
                  <c:v>42252.25</c:v>
                </c:pt>
                <c:pt idx="990">
                  <c:v>42252.5</c:v>
                </c:pt>
                <c:pt idx="991">
                  <c:v>42252.75</c:v>
                </c:pt>
                <c:pt idx="992">
                  <c:v>42253</c:v>
                </c:pt>
                <c:pt idx="993">
                  <c:v>42253.25</c:v>
                </c:pt>
                <c:pt idx="994">
                  <c:v>42253.5</c:v>
                </c:pt>
                <c:pt idx="995">
                  <c:v>42253.75</c:v>
                </c:pt>
                <c:pt idx="996">
                  <c:v>42254</c:v>
                </c:pt>
                <c:pt idx="997">
                  <c:v>42254.25</c:v>
                </c:pt>
                <c:pt idx="998">
                  <c:v>42254.5</c:v>
                </c:pt>
                <c:pt idx="999">
                  <c:v>42254.75</c:v>
                </c:pt>
                <c:pt idx="1000">
                  <c:v>42255</c:v>
                </c:pt>
                <c:pt idx="1001">
                  <c:v>42255.25</c:v>
                </c:pt>
                <c:pt idx="1002">
                  <c:v>42255.5</c:v>
                </c:pt>
                <c:pt idx="1003">
                  <c:v>42255.75</c:v>
                </c:pt>
                <c:pt idx="1004">
                  <c:v>42256</c:v>
                </c:pt>
                <c:pt idx="1005">
                  <c:v>42256.25</c:v>
                </c:pt>
                <c:pt idx="1006">
                  <c:v>42256.5</c:v>
                </c:pt>
                <c:pt idx="1007">
                  <c:v>42256.75</c:v>
                </c:pt>
                <c:pt idx="1008">
                  <c:v>42257</c:v>
                </c:pt>
                <c:pt idx="1009">
                  <c:v>42257.25</c:v>
                </c:pt>
                <c:pt idx="1010">
                  <c:v>42257.5</c:v>
                </c:pt>
                <c:pt idx="1011">
                  <c:v>42257.75</c:v>
                </c:pt>
                <c:pt idx="1012">
                  <c:v>42258</c:v>
                </c:pt>
                <c:pt idx="1013">
                  <c:v>42258.25</c:v>
                </c:pt>
                <c:pt idx="1014">
                  <c:v>42258.5</c:v>
                </c:pt>
                <c:pt idx="1015">
                  <c:v>42258.75</c:v>
                </c:pt>
                <c:pt idx="1016">
                  <c:v>42259</c:v>
                </c:pt>
                <c:pt idx="1017">
                  <c:v>42259.25</c:v>
                </c:pt>
                <c:pt idx="1018">
                  <c:v>42259.5</c:v>
                </c:pt>
                <c:pt idx="1019">
                  <c:v>42259.75</c:v>
                </c:pt>
                <c:pt idx="1020">
                  <c:v>42260</c:v>
                </c:pt>
                <c:pt idx="1021">
                  <c:v>42260.25</c:v>
                </c:pt>
                <c:pt idx="1022">
                  <c:v>42260.5</c:v>
                </c:pt>
                <c:pt idx="1023">
                  <c:v>42260.75</c:v>
                </c:pt>
                <c:pt idx="1024">
                  <c:v>42261</c:v>
                </c:pt>
                <c:pt idx="1025">
                  <c:v>42261.25</c:v>
                </c:pt>
                <c:pt idx="1026">
                  <c:v>42261.5</c:v>
                </c:pt>
                <c:pt idx="1027">
                  <c:v>42261.75</c:v>
                </c:pt>
                <c:pt idx="1028">
                  <c:v>42262</c:v>
                </c:pt>
                <c:pt idx="1029">
                  <c:v>42262.25</c:v>
                </c:pt>
                <c:pt idx="1030">
                  <c:v>42262.5</c:v>
                </c:pt>
                <c:pt idx="1031">
                  <c:v>42262.75</c:v>
                </c:pt>
                <c:pt idx="1032">
                  <c:v>42263</c:v>
                </c:pt>
                <c:pt idx="1033">
                  <c:v>42263.25</c:v>
                </c:pt>
                <c:pt idx="1034">
                  <c:v>42263.5</c:v>
                </c:pt>
                <c:pt idx="1035">
                  <c:v>42263.75</c:v>
                </c:pt>
                <c:pt idx="1036">
                  <c:v>42264</c:v>
                </c:pt>
                <c:pt idx="1037">
                  <c:v>42264.25</c:v>
                </c:pt>
                <c:pt idx="1038">
                  <c:v>42264.5</c:v>
                </c:pt>
                <c:pt idx="1039">
                  <c:v>42264.75</c:v>
                </c:pt>
                <c:pt idx="1040">
                  <c:v>42265</c:v>
                </c:pt>
                <c:pt idx="1041">
                  <c:v>42265.25</c:v>
                </c:pt>
                <c:pt idx="1042">
                  <c:v>42265.5</c:v>
                </c:pt>
                <c:pt idx="1043">
                  <c:v>42265.75</c:v>
                </c:pt>
                <c:pt idx="1044">
                  <c:v>42266</c:v>
                </c:pt>
                <c:pt idx="1045">
                  <c:v>42266.25</c:v>
                </c:pt>
                <c:pt idx="1046">
                  <c:v>42266.5</c:v>
                </c:pt>
                <c:pt idx="1047">
                  <c:v>42266.75</c:v>
                </c:pt>
                <c:pt idx="1048">
                  <c:v>42267</c:v>
                </c:pt>
                <c:pt idx="1049">
                  <c:v>42267.25</c:v>
                </c:pt>
                <c:pt idx="1050">
                  <c:v>42267.5</c:v>
                </c:pt>
                <c:pt idx="1051">
                  <c:v>42267.75</c:v>
                </c:pt>
                <c:pt idx="1052">
                  <c:v>42268</c:v>
                </c:pt>
                <c:pt idx="1053">
                  <c:v>42268.25</c:v>
                </c:pt>
                <c:pt idx="1054">
                  <c:v>42268.5</c:v>
                </c:pt>
                <c:pt idx="1055">
                  <c:v>42268.75</c:v>
                </c:pt>
                <c:pt idx="1056">
                  <c:v>42269</c:v>
                </c:pt>
                <c:pt idx="1057">
                  <c:v>42269.25</c:v>
                </c:pt>
                <c:pt idx="1058">
                  <c:v>42269.5</c:v>
                </c:pt>
                <c:pt idx="1059">
                  <c:v>42269.75</c:v>
                </c:pt>
                <c:pt idx="1060">
                  <c:v>42270</c:v>
                </c:pt>
                <c:pt idx="1061">
                  <c:v>42270.25</c:v>
                </c:pt>
                <c:pt idx="1062">
                  <c:v>42270.5</c:v>
                </c:pt>
                <c:pt idx="1063">
                  <c:v>42270.75</c:v>
                </c:pt>
                <c:pt idx="1064">
                  <c:v>42271</c:v>
                </c:pt>
                <c:pt idx="1065">
                  <c:v>42271.25</c:v>
                </c:pt>
                <c:pt idx="1066">
                  <c:v>42271.5</c:v>
                </c:pt>
                <c:pt idx="1067">
                  <c:v>42271.75</c:v>
                </c:pt>
                <c:pt idx="1068">
                  <c:v>42272</c:v>
                </c:pt>
                <c:pt idx="1069">
                  <c:v>42272.25</c:v>
                </c:pt>
                <c:pt idx="1070">
                  <c:v>42272.5</c:v>
                </c:pt>
                <c:pt idx="1071">
                  <c:v>42272.75</c:v>
                </c:pt>
                <c:pt idx="1072">
                  <c:v>42273</c:v>
                </c:pt>
                <c:pt idx="1073">
                  <c:v>42273.25</c:v>
                </c:pt>
                <c:pt idx="1074">
                  <c:v>42273.5</c:v>
                </c:pt>
                <c:pt idx="1075">
                  <c:v>42273.75</c:v>
                </c:pt>
                <c:pt idx="1076">
                  <c:v>42274</c:v>
                </c:pt>
                <c:pt idx="1077">
                  <c:v>42274.25</c:v>
                </c:pt>
                <c:pt idx="1078">
                  <c:v>42274.5</c:v>
                </c:pt>
                <c:pt idx="1079">
                  <c:v>42274.75</c:v>
                </c:pt>
                <c:pt idx="1080">
                  <c:v>42275</c:v>
                </c:pt>
                <c:pt idx="1081">
                  <c:v>42275.25</c:v>
                </c:pt>
                <c:pt idx="1082">
                  <c:v>42275.5</c:v>
                </c:pt>
                <c:pt idx="1083">
                  <c:v>42275.75</c:v>
                </c:pt>
                <c:pt idx="1084">
                  <c:v>42276</c:v>
                </c:pt>
                <c:pt idx="1085">
                  <c:v>42276.25</c:v>
                </c:pt>
                <c:pt idx="1086">
                  <c:v>42276.5</c:v>
                </c:pt>
                <c:pt idx="1087">
                  <c:v>42276.75</c:v>
                </c:pt>
                <c:pt idx="1088">
                  <c:v>42277</c:v>
                </c:pt>
                <c:pt idx="1089">
                  <c:v>42277.25</c:v>
                </c:pt>
                <c:pt idx="1090">
                  <c:v>42277.5</c:v>
                </c:pt>
                <c:pt idx="1091">
                  <c:v>42277.75</c:v>
                </c:pt>
                <c:pt idx="1092">
                  <c:v>42278</c:v>
                </c:pt>
                <c:pt idx="1093">
                  <c:v>42278.25</c:v>
                </c:pt>
                <c:pt idx="1094">
                  <c:v>42278.5</c:v>
                </c:pt>
                <c:pt idx="1095">
                  <c:v>42278.75</c:v>
                </c:pt>
                <c:pt idx="1096">
                  <c:v>42279</c:v>
                </c:pt>
                <c:pt idx="1097">
                  <c:v>42279.25</c:v>
                </c:pt>
                <c:pt idx="1098">
                  <c:v>42279.5</c:v>
                </c:pt>
                <c:pt idx="1099">
                  <c:v>42361.75</c:v>
                </c:pt>
                <c:pt idx="1100">
                  <c:v>42362</c:v>
                </c:pt>
                <c:pt idx="1101">
                  <c:v>42362.25</c:v>
                </c:pt>
                <c:pt idx="1102">
                  <c:v>42362.5</c:v>
                </c:pt>
                <c:pt idx="1103">
                  <c:v>42362.75</c:v>
                </c:pt>
                <c:pt idx="1104">
                  <c:v>42363</c:v>
                </c:pt>
                <c:pt idx="1105">
                  <c:v>42363.25</c:v>
                </c:pt>
                <c:pt idx="1106">
                  <c:v>42363.5</c:v>
                </c:pt>
                <c:pt idx="1107">
                  <c:v>42363.75</c:v>
                </c:pt>
                <c:pt idx="1108">
                  <c:v>42364</c:v>
                </c:pt>
                <c:pt idx="1109">
                  <c:v>42364.25</c:v>
                </c:pt>
                <c:pt idx="1110">
                  <c:v>42364.5</c:v>
                </c:pt>
                <c:pt idx="1111">
                  <c:v>42364.75</c:v>
                </c:pt>
                <c:pt idx="1112">
                  <c:v>42365</c:v>
                </c:pt>
                <c:pt idx="1113">
                  <c:v>42365.25</c:v>
                </c:pt>
                <c:pt idx="1114">
                  <c:v>42365.5</c:v>
                </c:pt>
                <c:pt idx="1115">
                  <c:v>42365.75</c:v>
                </c:pt>
                <c:pt idx="1116">
                  <c:v>42366</c:v>
                </c:pt>
                <c:pt idx="1117">
                  <c:v>42366.25</c:v>
                </c:pt>
                <c:pt idx="1118">
                  <c:v>42366.5</c:v>
                </c:pt>
                <c:pt idx="1119">
                  <c:v>42366.75</c:v>
                </c:pt>
                <c:pt idx="1120">
                  <c:v>42367</c:v>
                </c:pt>
                <c:pt idx="1121">
                  <c:v>42367.25</c:v>
                </c:pt>
                <c:pt idx="1122">
                  <c:v>42367.5</c:v>
                </c:pt>
                <c:pt idx="1123">
                  <c:v>42367.75</c:v>
                </c:pt>
                <c:pt idx="1124">
                  <c:v>42368</c:v>
                </c:pt>
                <c:pt idx="1125">
                  <c:v>42368.25</c:v>
                </c:pt>
                <c:pt idx="1126">
                  <c:v>42368.5</c:v>
                </c:pt>
                <c:pt idx="1127">
                  <c:v>42368.75</c:v>
                </c:pt>
                <c:pt idx="1128">
                  <c:v>42369</c:v>
                </c:pt>
                <c:pt idx="1129">
                  <c:v>42369.25</c:v>
                </c:pt>
                <c:pt idx="1130">
                  <c:v>42369.5</c:v>
                </c:pt>
                <c:pt idx="1131">
                  <c:v>42369.75</c:v>
                </c:pt>
                <c:pt idx="1132">
                  <c:v>42370</c:v>
                </c:pt>
                <c:pt idx="1133">
                  <c:v>42370.25</c:v>
                </c:pt>
                <c:pt idx="1134">
                  <c:v>42370.5</c:v>
                </c:pt>
                <c:pt idx="1135">
                  <c:v>42370.75</c:v>
                </c:pt>
                <c:pt idx="1136">
                  <c:v>42371</c:v>
                </c:pt>
                <c:pt idx="1137">
                  <c:v>42371.25</c:v>
                </c:pt>
                <c:pt idx="1138">
                  <c:v>42371.5</c:v>
                </c:pt>
                <c:pt idx="1139">
                  <c:v>42371.75</c:v>
                </c:pt>
                <c:pt idx="1140">
                  <c:v>42372</c:v>
                </c:pt>
                <c:pt idx="1141">
                  <c:v>42372.25</c:v>
                </c:pt>
                <c:pt idx="1142">
                  <c:v>42372.5</c:v>
                </c:pt>
                <c:pt idx="1143">
                  <c:v>42372.75</c:v>
                </c:pt>
                <c:pt idx="1144">
                  <c:v>42373</c:v>
                </c:pt>
                <c:pt idx="1145">
                  <c:v>42373.25</c:v>
                </c:pt>
                <c:pt idx="1146">
                  <c:v>42373.5</c:v>
                </c:pt>
                <c:pt idx="1147">
                  <c:v>42373.75</c:v>
                </c:pt>
                <c:pt idx="1148">
                  <c:v>42374</c:v>
                </c:pt>
                <c:pt idx="1149">
                  <c:v>42374.25</c:v>
                </c:pt>
                <c:pt idx="1150">
                  <c:v>42374.5</c:v>
                </c:pt>
                <c:pt idx="1151">
                  <c:v>42374.75</c:v>
                </c:pt>
                <c:pt idx="1152">
                  <c:v>42375</c:v>
                </c:pt>
                <c:pt idx="1153">
                  <c:v>42375.25</c:v>
                </c:pt>
                <c:pt idx="1154">
                  <c:v>42375.5</c:v>
                </c:pt>
                <c:pt idx="1155">
                  <c:v>42375.75</c:v>
                </c:pt>
                <c:pt idx="1156">
                  <c:v>42376</c:v>
                </c:pt>
                <c:pt idx="1157">
                  <c:v>42376.25</c:v>
                </c:pt>
                <c:pt idx="1158">
                  <c:v>42376.5</c:v>
                </c:pt>
                <c:pt idx="1159">
                  <c:v>42376.75</c:v>
                </c:pt>
                <c:pt idx="1160">
                  <c:v>42377</c:v>
                </c:pt>
                <c:pt idx="1161">
                  <c:v>42377.25</c:v>
                </c:pt>
                <c:pt idx="1162">
                  <c:v>42377.5</c:v>
                </c:pt>
                <c:pt idx="1163">
                  <c:v>42377.75</c:v>
                </c:pt>
                <c:pt idx="1164">
                  <c:v>42378</c:v>
                </c:pt>
                <c:pt idx="1165">
                  <c:v>42378.25</c:v>
                </c:pt>
                <c:pt idx="1166">
                  <c:v>42378.5</c:v>
                </c:pt>
                <c:pt idx="1167">
                  <c:v>42378.75</c:v>
                </c:pt>
                <c:pt idx="1168">
                  <c:v>42379</c:v>
                </c:pt>
                <c:pt idx="1169">
                  <c:v>42379.25</c:v>
                </c:pt>
                <c:pt idx="1170">
                  <c:v>42379.5</c:v>
                </c:pt>
                <c:pt idx="1171">
                  <c:v>42379.75</c:v>
                </c:pt>
                <c:pt idx="1172">
                  <c:v>42380</c:v>
                </c:pt>
                <c:pt idx="1173">
                  <c:v>42380.25</c:v>
                </c:pt>
                <c:pt idx="1174">
                  <c:v>42380.5</c:v>
                </c:pt>
                <c:pt idx="1175">
                  <c:v>42380.75</c:v>
                </c:pt>
                <c:pt idx="1176">
                  <c:v>42381</c:v>
                </c:pt>
                <c:pt idx="1177">
                  <c:v>42381.25</c:v>
                </c:pt>
                <c:pt idx="1178">
                  <c:v>42381.5</c:v>
                </c:pt>
                <c:pt idx="1179">
                  <c:v>42381.75</c:v>
                </c:pt>
                <c:pt idx="1180">
                  <c:v>42382</c:v>
                </c:pt>
                <c:pt idx="1181">
                  <c:v>42382.25</c:v>
                </c:pt>
                <c:pt idx="1182">
                  <c:v>42382.5</c:v>
                </c:pt>
                <c:pt idx="1183">
                  <c:v>42382.75</c:v>
                </c:pt>
                <c:pt idx="1184">
                  <c:v>42383</c:v>
                </c:pt>
                <c:pt idx="1185">
                  <c:v>42383.25</c:v>
                </c:pt>
                <c:pt idx="1186">
                  <c:v>42383.5</c:v>
                </c:pt>
                <c:pt idx="1187">
                  <c:v>42383.75</c:v>
                </c:pt>
                <c:pt idx="1188">
                  <c:v>42384</c:v>
                </c:pt>
                <c:pt idx="1189">
                  <c:v>42384.25</c:v>
                </c:pt>
                <c:pt idx="1190">
                  <c:v>42384.5</c:v>
                </c:pt>
                <c:pt idx="1191">
                  <c:v>42384.75</c:v>
                </c:pt>
                <c:pt idx="1192">
                  <c:v>42385</c:v>
                </c:pt>
                <c:pt idx="1193">
                  <c:v>42385.25</c:v>
                </c:pt>
                <c:pt idx="1194">
                  <c:v>42385.5</c:v>
                </c:pt>
                <c:pt idx="1195">
                  <c:v>42385.75</c:v>
                </c:pt>
                <c:pt idx="1196">
                  <c:v>42386</c:v>
                </c:pt>
                <c:pt idx="1197">
                  <c:v>42386.25</c:v>
                </c:pt>
                <c:pt idx="1198">
                  <c:v>42386.5</c:v>
                </c:pt>
                <c:pt idx="1199">
                  <c:v>42386.75</c:v>
                </c:pt>
                <c:pt idx="1200">
                  <c:v>42387</c:v>
                </c:pt>
                <c:pt idx="1201">
                  <c:v>42387.25</c:v>
                </c:pt>
                <c:pt idx="1202">
                  <c:v>42387.5</c:v>
                </c:pt>
                <c:pt idx="1203">
                  <c:v>42387.75</c:v>
                </c:pt>
                <c:pt idx="1204">
                  <c:v>42388</c:v>
                </c:pt>
                <c:pt idx="1205">
                  <c:v>42388.25</c:v>
                </c:pt>
                <c:pt idx="1206">
                  <c:v>42388.5</c:v>
                </c:pt>
                <c:pt idx="1207">
                  <c:v>42388.75</c:v>
                </c:pt>
                <c:pt idx="1208">
                  <c:v>42389</c:v>
                </c:pt>
                <c:pt idx="1209">
                  <c:v>42389.25</c:v>
                </c:pt>
                <c:pt idx="1210">
                  <c:v>42389.5</c:v>
                </c:pt>
                <c:pt idx="1211">
                  <c:v>42389.75</c:v>
                </c:pt>
                <c:pt idx="1212">
                  <c:v>42390</c:v>
                </c:pt>
                <c:pt idx="1213">
                  <c:v>42390.25</c:v>
                </c:pt>
                <c:pt idx="1214">
                  <c:v>42390.5</c:v>
                </c:pt>
                <c:pt idx="1215">
                  <c:v>42390.75</c:v>
                </c:pt>
                <c:pt idx="1216">
                  <c:v>42391</c:v>
                </c:pt>
                <c:pt idx="1217">
                  <c:v>42391.25</c:v>
                </c:pt>
                <c:pt idx="1218">
                  <c:v>42391.5</c:v>
                </c:pt>
                <c:pt idx="1219">
                  <c:v>42391.75</c:v>
                </c:pt>
                <c:pt idx="1220">
                  <c:v>42392</c:v>
                </c:pt>
                <c:pt idx="1221">
                  <c:v>42392.25</c:v>
                </c:pt>
                <c:pt idx="1222">
                  <c:v>42392.5</c:v>
                </c:pt>
                <c:pt idx="1223">
                  <c:v>42392.75</c:v>
                </c:pt>
                <c:pt idx="1224">
                  <c:v>42393</c:v>
                </c:pt>
                <c:pt idx="1225">
                  <c:v>42393.25</c:v>
                </c:pt>
                <c:pt idx="1226">
                  <c:v>42393.5</c:v>
                </c:pt>
                <c:pt idx="1227">
                  <c:v>42393.75</c:v>
                </c:pt>
                <c:pt idx="1228">
                  <c:v>42394</c:v>
                </c:pt>
                <c:pt idx="1229">
                  <c:v>42394.25</c:v>
                </c:pt>
                <c:pt idx="1230">
                  <c:v>42394.5</c:v>
                </c:pt>
                <c:pt idx="1231">
                  <c:v>42394.75</c:v>
                </c:pt>
                <c:pt idx="1232">
                  <c:v>42395</c:v>
                </c:pt>
                <c:pt idx="1233">
                  <c:v>42395.25</c:v>
                </c:pt>
                <c:pt idx="1234">
                  <c:v>42395.5</c:v>
                </c:pt>
                <c:pt idx="1235">
                  <c:v>42395.75</c:v>
                </c:pt>
                <c:pt idx="1236">
                  <c:v>42396</c:v>
                </c:pt>
                <c:pt idx="1237">
                  <c:v>42396.25</c:v>
                </c:pt>
                <c:pt idx="1238">
                  <c:v>42396.5</c:v>
                </c:pt>
                <c:pt idx="1239">
                  <c:v>42396.75</c:v>
                </c:pt>
                <c:pt idx="1240">
                  <c:v>42397</c:v>
                </c:pt>
                <c:pt idx="1241">
                  <c:v>42397.25</c:v>
                </c:pt>
                <c:pt idx="1242">
                  <c:v>42397.5</c:v>
                </c:pt>
                <c:pt idx="1243">
                  <c:v>42397.75</c:v>
                </c:pt>
                <c:pt idx="1244">
                  <c:v>42398</c:v>
                </c:pt>
                <c:pt idx="1245">
                  <c:v>42398.25</c:v>
                </c:pt>
                <c:pt idx="1246">
                  <c:v>42398.5</c:v>
                </c:pt>
                <c:pt idx="1247">
                  <c:v>42398.75</c:v>
                </c:pt>
                <c:pt idx="1248">
                  <c:v>42399</c:v>
                </c:pt>
                <c:pt idx="1249">
                  <c:v>42399.25</c:v>
                </c:pt>
                <c:pt idx="1250">
                  <c:v>42399.5</c:v>
                </c:pt>
                <c:pt idx="1251">
                  <c:v>42399.75</c:v>
                </c:pt>
                <c:pt idx="1252">
                  <c:v>42400</c:v>
                </c:pt>
                <c:pt idx="1253">
                  <c:v>42400.25</c:v>
                </c:pt>
                <c:pt idx="1254">
                  <c:v>42400.5</c:v>
                </c:pt>
                <c:pt idx="1255">
                  <c:v>42400.75</c:v>
                </c:pt>
                <c:pt idx="1256">
                  <c:v>42401</c:v>
                </c:pt>
                <c:pt idx="1257">
                  <c:v>42401.25</c:v>
                </c:pt>
                <c:pt idx="1258">
                  <c:v>42401.5</c:v>
                </c:pt>
                <c:pt idx="1259">
                  <c:v>42401.75</c:v>
                </c:pt>
                <c:pt idx="1260">
                  <c:v>42402</c:v>
                </c:pt>
                <c:pt idx="1261">
                  <c:v>42402.25</c:v>
                </c:pt>
                <c:pt idx="1262">
                  <c:v>42402.5</c:v>
                </c:pt>
                <c:pt idx="1263">
                  <c:v>42402.75</c:v>
                </c:pt>
                <c:pt idx="1264">
                  <c:v>42403</c:v>
                </c:pt>
                <c:pt idx="1265">
                  <c:v>42403.25</c:v>
                </c:pt>
                <c:pt idx="1266">
                  <c:v>42403.5</c:v>
                </c:pt>
                <c:pt idx="1267">
                  <c:v>42403.75</c:v>
                </c:pt>
                <c:pt idx="1268">
                  <c:v>42404</c:v>
                </c:pt>
                <c:pt idx="1269">
                  <c:v>42404.25</c:v>
                </c:pt>
                <c:pt idx="1270">
                  <c:v>42404.5</c:v>
                </c:pt>
                <c:pt idx="1271">
                  <c:v>42404.75</c:v>
                </c:pt>
                <c:pt idx="1272">
                  <c:v>42405</c:v>
                </c:pt>
                <c:pt idx="1273">
                  <c:v>42405.25</c:v>
                </c:pt>
                <c:pt idx="1274">
                  <c:v>42405.5</c:v>
                </c:pt>
                <c:pt idx="1275">
                  <c:v>42405.75</c:v>
                </c:pt>
                <c:pt idx="1276">
                  <c:v>42406</c:v>
                </c:pt>
                <c:pt idx="1277">
                  <c:v>42406.25</c:v>
                </c:pt>
                <c:pt idx="1278">
                  <c:v>42406.5</c:v>
                </c:pt>
                <c:pt idx="1279">
                  <c:v>42406.75</c:v>
                </c:pt>
                <c:pt idx="1280">
                  <c:v>42407</c:v>
                </c:pt>
                <c:pt idx="1281">
                  <c:v>42407.25</c:v>
                </c:pt>
                <c:pt idx="1282">
                  <c:v>42407.5</c:v>
                </c:pt>
                <c:pt idx="1283">
                  <c:v>42407.75</c:v>
                </c:pt>
                <c:pt idx="1284">
                  <c:v>42408</c:v>
                </c:pt>
                <c:pt idx="1285">
                  <c:v>42408.25</c:v>
                </c:pt>
                <c:pt idx="1286">
                  <c:v>42408.5</c:v>
                </c:pt>
                <c:pt idx="1287">
                  <c:v>42408.75</c:v>
                </c:pt>
                <c:pt idx="1288">
                  <c:v>42409</c:v>
                </c:pt>
                <c:pt idx="1289">
                  <c:v>42409.25</c:v>
                </c:pt>
                <c:pt idx="1290">
                  <c:v>42409.5</c:v>
                </c:pt>
                <c:pt idx="1291">
                  <c:v>42409.75</c:v>
                </c:pt>
                <c:pt idx="1292">
                  <c:v>42410</c:v>
                </c:pt>
                <c:pt idx="1293">
                  <c:v>42410.25</c:v>
                </c:pt>
                <c:pt idx="1294">
                  <c:v>42410.5</c:v>
                </c:pt>
                <c:pt idx="1295">
                  <c:v>42410.75</c:v>
                </c:pt>
                <c:pt idx="1296">
                  <c:v>42411</c:v>
                </c:pt>
                <c:pt idx="1297">
                  <c:v>42411.25</c:v>
                </c:pt>
                <c:pt idx="1298">
                  <c:v>42411.5</c:v>
                </c:pt>
                <c:pt idx="1299">
                  <c:v>42411.75</c:v>
                </c:pt>
                <c:pt idx="1300">
                  <c:v>42412</c:v>
                </c:pt>
                <c:pt idx="1301">
                  <c:v>42412.25</c:v>
                </c:pt>
                <c:pt idx="1302">
                  <c:v>42412.5</c:v>
                </c:pt>
                <c:pt idx="1303">
                  <c:v>42412.75</c:v>
                </c:pt>
                <c:pt idx="1304">
                  <c:v>42413</c:v>
                </c:pt>
                <c:pt idx="1305">
                  <c:v>42413.25</c:v>
                </c:pt>
                <c:pt idx="1306">
                  <c:v>42413.5</c:v>
                </c:pt>
                <c:pt idx="1307">
                  <c:v>42413.75</c:v>
                </c:pt>
                <c:pt idx="1308">
                  <c:v>42414</c:v>
                </c:pt>
                <c:pt idx="1309">
                  <c:v>42414.25</c:v>
                </c:pt>
                <c:pt idx="1310">
                  <c:v>42414.5</c:v>
                </c:pt>
                <c:pt idx="1311">
                  <c:v>42414.75</c:v>
                </c:pt>
                <c:pt idx="1312">
                  <c:v>42415</c:v>
                </c:pt>
                <c:pt idx="1313">
                  <c:v>42415.25</c:v>
                </c:pt>
                <c:pt idx="1314">
                  <c:v>42415.5</c:v>
                </c:pt>
                <c:pt idx="1315">
                  <c:v>42415.75</c:v>
                </c:pt>
                <c:pt idx="1316">
                  <c:v>42416</c:v>
                </c:pt>
                <c:pt idx="1317">
                  <c:v>42416.25</c:v>
                </c:pt>
                <c:pt idx="1318">
                  <c:v>42416.5</c:v>
                </c:pt>
                <c:pt idx="1319">
                  <c:v>42416.75</c:v>
                </c:pt>
                <c:pt idx="1320">
                  <c:v>42417</c:v>
                </c:pt>
                <c:pt idx="1321">
                  <c:v>42417.25</c:v>
                </c:pt>
                <c:pt idx="1322">
                  <c:v>42417.5</c:v>
                </c:pt>
                <c:pt idx="1323">
                  <c:v>42417.75</c:v>
                </c:pt>
                <c:pt idx="1324">
                  <c:v>42418</c:v>
                </c:pt>
                <c:pt idx="1325">
                  <c:v>42418.25</c:v>
                </c:pt>
                <c:pt idx="1326">
                  <c:v>42418.5</c:v>
                </c:pt>
                <c:pt idx="1327">
                  <c:v>42418.75</c:v>
                </c:pt>
                <c:pt idx="1328">
                  <c:v>42419</c:v>
                </c:pt>
                <c:pt idx="1329">
                  <c:v>42419.25</c:v>
                </c:pt>
                <c:pt idx="1330">
                  <c:v>42419.5</c:v>
                </c:pt>
                <c:pt idx="1331">
                  <c:v>42419.75</c:v>
                </c:pt>
                <c:pt idx="1332">
                  <c:v>42420</c:v>
                </c:pt>
                <c:pt idx="1333">
                  <c:v>42420.25</c:v>
                </c:pt>
                <c:pt idx="1334">
                  <c:v>42420.5</c:v>
                </c:pt>
                <c:pt idx="1335">
                  <c:v>42420.75</c:v>
                </c:pt>
                <c:pt idx="1336">
                  <c:v>42421</c:v>
                </c:pt>
                <c:pt idx="1337">
                  <c:v>42421.25</c:v>
                </c:pt>
                <c:pt idx="1338">
                  <c:v>42421.5</c:v>
                </c:pt>
                <c:pt idx="1339">
                  <c:v>42421.75</c:v>
                </c:pt>
                <c:pt idx="1340">
                  <c:v>42422</c:v>
                </c:pt>
                <c:pt idx="1341">
                  <c:v>42422.25</c:v>
                </c:pt>
                <c:pt idx="1342">
                  <c:v>42422.5</c:v>
                </c:pt>
                <c:pt idx="1343">
                  <c:v>42422.75</c:v>
                </c:pt>
                <c:pt idx="1344">
                  <c:v>42423</c:v>
                </c:pt>
                <c:pt idx="1345">
                  <c:v>42423.25</c:v>
                </c:pt>
                <c:pt idx="1346">
                  <c:v>42423.5</c:v>
                </c:pt>
                <c:pt idx="1347">
                  <c:v>42423.75</c:v>
                </c:pt>
                <c:pt idx="1348">
                  <c:v>42424</c:v>
                </c:pt>
                <c:pt idx="1349">
                  <c:v>42424.25</c:v>
                </c:pt>
                <c:pt idx="1350">
                  <c:v>42424.5</c:v>
                </c:pt>
                <c:pt idx="1351">
                  <c:v>42424.75</c:v>
                </c:pt>
                <c:pt idx="1352">
                  <c:v>42425</c:v>
                </c:pt>
                <c:pt idx="1353">
                  <c:v>42425.25</c:v>
                </c:pt>
                <c:pt idx="1354">
                  <c:v>42425.5</c:v>
                </c:pt>
                <c:pt idx="1355">
                  <c:v>42425.75</c:v>
                </c:pt>
                <c:pt idx="1356">
                  <c:v>42426</c:v>
                </c:pt>
                <c:pt idx="1357">
                  <c:v>42426.25</c:v>
                </c:pt>
                <c:pt idx="1358">
                  <c:v>42426.5</c:v>
                </c:pt>
                <c:pt idx="1359">
                  <c:v>42426.75</c:v>
                </c:pt>
                <c:pt idx="1360">
                  <c:v>42427</c:v>
                </c:pt>
                <c:pt idx="1361">
                  <c:v>42427.25</c:v>
                </c:pt>
                <c:pt idx="1362">
                  <c:v>42427.5</c:v>
                </c:pt>
                <c:pt idx="1363">
                  <c:v>42427.75</c:v>
                </c:pt>
                <c:pt idx="1364">
                  <c:v>42428</c:v>
                </c:pt>
                <c:pt idx="1365">
                  <c:v>42428.25</c:v>
                </c:pt>
                <c:pt idx="1366">
                  <c:v>42428.5</c:v>
                </c:pt>
                <c:pt idx="1367">
                  <c:v>42428.75</c:v>
                </c:pt>
                <c:pt idx="1368">
                  <c:v>42429</c:v>
                </c:pt>
                <c:pt idx="1369">
                  <c:v>42429.25</c:v>
                </c:pt>
                <c:pt idx="1370">
                  <c:v>42429.5</c:v>
                </c:pt>
                <c:pt idx="1371">
                  <c:v>42429.75</c:v>
                </c:pt>
                <c:pt idx="1372">
                  <c:v>42430</c:v>
                </c:pt>
                <c:pt idx="1373">
                  <c:v>42430.25</c:v>
                </c:pt>
                <c:pt idx="1374">
                  <c:v>42430.5</c:v>
                </c:pt>
                <c:pt idx="1375">
                  <c:v>42430.75</c:v>
                </c:pt>
                <c:pt idx="1376">
                  <c:v>42431</c:v>
                </c:pt>
                <c:pt idx="1377">
                  <c:v>42431.25</c:v>
                </c:pt>
                <c:pt idx="1378">
                  <c:v>42431.5</c:v>
                </c:pt>
                <c:pt idx="1379">
                  <c:v>42431.75</c:v>
                </c:pt>
                <c:pt idx="1380">
                  <c:v>42432</c:v>
                </c:pt>
                <c:pt idx="1381">
                  <c:v>42432.25</c:v>
                </c:pt>
                <c:pt idx="1382">
                  <c:v>42432.5</c:v>
                </c:pt>
                <c:pt idx="1383">
                  <c:v>42432.75</c:v>
                </c:pt>
                <c:pt idx="1384">
                  <c:v>42433</c:v>
                </c:pt>
                <c:pt idx="1385">
                  <c:v>42433.25</c:v>
                </c:pt>
                <c:pt idx="1386">
                  <c:v>42433.5</c:v>
                </c:pt>
                <c:pt idx="1387">
                  <c:v>42433.75</c:v>
                </c:pt>
                <c:pt idx="1388">
                  <c:v>42434</c:v>
                </c:pt>
                <c:pt idx="1389">
                  <c:v>42434.25</c:v>
                </c:pt>
                <c:pt idx="1390">
                  <c:v>42434.5</c:v>
                </c:pt>
                <c:pt idx="1391">
                  <c:v>42434.75</c:v>
                </c:pt>
                <c:pt idx="1392">
                  <c:v>42435</c:v>
                </c:pt>
                <c:pt idx="1393">
                  <c:v>42435.25</c:v>
                </c:pt>
                <c:pt idx="1394">
                  <c:v>42435.5</c:v>
                </c:pt>
                <c:pt idx="1395">
                  <c:v>42435.75</c:v>
                </c:pt>
                <c:pt idx="1396">
                  <c:v>42436</c:v>
                </c:pt>
                <c:pt idx="1397">
                  <c:v>42436.25</c:v>
                </c:pt>
                <c:pt idx="1398">
                  <c:v>42436.5</c:v>
                </c:pt>
                <c:pt idx="1399">
                  <c:v>42436.75</c:v>
                </c:pt>
                <c:pt idx="1400">
                  <c:v>42437</c:v>
                </c:pt>
                <c:pt idx="1401">
                  <c:v>42437.25</c:v>
                </c:pt>
                <c:pt idx="1402">
                  <c:v>42437.5</c:v>
                </c:pt>
                <c:pt idx="1403">
                  <c:v>42437.75</c:v>
                </c:pt>
                <c:pt idx="1404">
                  <c:v>42438</c:v>
                </c:pt>
                <c:pt idx="1405">
                  <c:v>42438.25</c:v>
                </c:pt>
                <c:pt idx="1406">
                  <c:v>42438.5</c:v>
                </c:pt>
                <c:pt idx="1407">
                  <c:v>42438.75</c:v>
                </c:pt>
                <c:pt idx="1408">
                  <c:v>42439</c:v>
                </c:pt>
                <c:pt idx="1409">
                  <c:v>42439.25</c:v>
                </c:pt>
                <c:pt idx="1410">
                  <c:v>42439.5</c:v>
                </c:pt>
                <c:pt idx="1411">
                  <c:v>42439.75</c:v>
                </c:pt>
                <c:pt idx="1412">
                  <c:v>42440</c:v>
                </c:pt>
                <c:pt idx="1413">
                  <c:v>42440.25</c:v>
                </c:pt>
                <c:pt idx="1414">
                  <c:v>42440.5</c:v>
                </c:pt>
                <c:pt idx="1415">
                  <c:v>42440.75</c:v>
                </c:pt>
                <c:pt idx="1416">
                  <c:v>42441</c:v>
                </c:pt>
                <c:pt idx="1417">
                  <c:v>42441.25</c:v>
                </c:pt>
                <c:pt idx="1418">
                  <c:v>42441.5</c:v>
                </c:pt>
                <c:pt idx="1419">
                  <c:v>42441.75</c:v>
                </c:pt>
                <c:pt idx="1420">
                  <c:v>42442</c:v>
                </c:pt>
                <c:pt idx="1421">
                  <c:v>42442.25</c:v>
                </c:pt>
                <c:pt idx="1422">
                  <c:v>42442.5</c:v>
                </c:pt>
                <c:pt idx="1423">
                  <c:v>42442.75</c:v>
                </c:pt>
                <c:pt idx="1424">
                  <c:v>42443</c:v>
                </c:pt>
                <c:pt idx="1425">
                  <c:v>42443.25</c:v>
                </c:pt>
                <c:pt idx="1426">
                  <c:v>42443.5</c:v>
                </c:pt>
                <c:pt idx="1427">
                  <c:v>42443.75</c:v>
                </c:pt>
                <c:pt idx="1428">
                  <c:v>42444</c:v>
                </c:pt>
                <c:pt idx="1429">
                  <c:v>42444.25</c:v>
                </c:pt>
                <c:pt idx="1430">
                  <c:v>42444.5</c:v>
                </c:pt>
              </c:numCache>
            </c:numRef>
          </c:xVal>
          <c:yVal>
            <c:numRef>
              <c:f>'Data Summary (MW-1)'!$P$4745:$P$6175</c:f>
              <c:numCache>
                <c:formatCode>0.00</c:formatCode>
                <c:ptCount val="1431"/>
                <c:pt idx="0">
                  <c:v>355.8691</c:v>
                </c:pt>
                <c:pt idx="1">
                  <c:v>355.81310000000002</c:v>
                </c:pt>
                <c:pt idx="2">
                  <c:v>355.82960000000003</c:v>
                </c:pt>
                <c:pt idx="3">
                  <c:v>355.82299999999998</c:v>
                </c:pt>
                <c:pt idx="4">
                  <c:v>355.82279999999997</c:v>
                </c:pt>
                <c:pt idx="5">
                  <c:v>355.78530000000001</c:v>
                </c:pt>
                <c:pt idx="6">
                  <c:v>355.8014</c:v>
                </c:pt>
                <c:pt idx="7">
                  <c:v>355.75749999999999</c:v>
                </c:pt>
                <c:pt idx="8">
                  <c:v>355.7235</c:v>
                </c:pt>
                <c:pt idx="9">
                  <c:v>355.70439999999996</c:v>
                </c:pt>
                <c:pt idx="10">
                  <c:v>355.7321</c:v>
                </c:pt>
                <c:pt idx="11">
                  <c:v>355.75560000000002</c:v>
                </c:pt>
                <c:pt idx="12">
                  <c:v>355.76889999999997</c:v>
                </c:pt>
                <c:pt idx="13">
                  <c:v>355.76330000000002</c:v>
                </c:pt>
                <c:pt idx="14">
                  <c:v>355.81889999999999</c:v>
                </c:pt>
                <c:pt idx="15">
                  <c:v>355.8313</c:v>
                </c:pt>
                <c:pt idx="16">
                  <c:v>355.8562</c:v>
                </c:pt>
                <c:pt idx="17">
                  <c:v>355.81229999999999</c:v>
                </c:pt>
                <c:pt idx="18">
                  <c:v>355.85219999999998</c:v>
                </c:pt>
                <c:pt idx="19">
                  <c:v>355.86579999999998</c:v>
                </c:pt>
                <c:pt idx="20">
                  <c:v>355.9128</c:v>
                </c:pt>
                <c:pt idx="21">
                  <c:v>355.91230000000002</c:v>
                </c:pt>
                <c:pt idx="22">
                  <c:v>355.95280000000002</c:v>
                </c:pt>
                <c:pt idx="23">
                  <c:v>355.94200000000001</c:v>
                </c:pt>
                <c:pt idx="24">
                  <c:v>355.95960000000002</c:v>
                </c:pt>
                <c:pt idx="25">
                  <c:v>355.94589999999999</c:v>
                </c:pt>
                <c:pt idx="26">
                  <c:v>355.95310000000001</c:v>
                </c:pt>
                <c:pt idx="27">
                  <c:v>355.89400000000001</c:v>
                </c:pt>
                <c:pt idx="28">
                  <c:v>355.87549999999999</c:v>
                </c:pt>
                <c:pt idx="29">
                  <c:v>355.84059999999999</c:v>
                </c:pt>
                <c:pt idx="30">
                  <c:v>355.82</c:v>
                </c:pt>
                <c:pt idx="31">
                  <c:v>355.79649999999998</c:v>
                </c:pt>
                <c:pt idx="32">
                  <c:v>355.80079999999998</c:v>
                </c:pt>
                <c:pt idx="33">
                  <c:v>355.7715</c:v>
                </c:pt>
                <c:pt idx="34">
                  <c:v>355.77589999999998</c:v>
                </c:pt>
                <c:pt idx="35">
                  <c:v>355.72899999999998</c:v>
                </c:pt>
                <c:pt idx="36">
                  <c:v>355.71030000000002</c:v>
                </c:pt>
                <c:pt idx="37">
                  <c:v>355.67359999999996</c:v>
                </c:pt>
                <c:pt idx="38">
                  <c:v>355.66070000000002</c:v>
                </c:pt>
                <c:pt idx="39">
                  <c:v>355.63329999999996</c:v>
                </c:pt>
                <c:pt idx="40">
                  <c:v>355.62729999999999</c:v>
                </c:pt>
                <c:pt idx="41">
                  <c:v>355.6164</c:v>
                </c:pt>
                <c:pt idx="42">
                  <c:v>355.63619999999997</c:v>
                </c:pt>
                <c:pt idx="43">
                  <c:v>355.66269999999997</c:v>
                </c:pt>
                <c:pt idx="44">
                  <c:v>355.6678</c:v>
                </c:pt>
                <c:pt idx="45">
                  <c:v>355.64350000000002</c:v>
                </c:pt>
                <c:pt idx="46">
                  <c:v>355.678</c:v>
                </c:pt>
                <c:pt idx="47">
                  <c:v>355.67750000000001</c:v>
                </c:pt>
                <c:pt idx="48">
                  <c:v>355.69849999999997</c:v>
                </c:pt>
                <c:pt idx="49">
                  <c:v>355.72449999999998</c:v>
                </c:pt>
                <c:pt idx="50">
                  <c:v>355.78679999999997</c:v>
                </c:pt>
                <c:pt idx="51">
                  <c:v>355.82479999999998</c:v>
                </c:pt>
                <c:pt idx="52">
                  <c:v>355.82069999999999</c:v>
                </c:pt>
                <c:pt idx="53">
                  <c:v>355.834</c:v>
                </c:pt>
                <c:pt idx="54">
                  <c:v>355.85939999999999</c:v>
                </c:pt>
                <c:pt idx="55">
                  <c:v>355.87209999999999</c:v>
                </c:pt>
                <c:pt idx="56">
                  <c:v>355.8886</c:v>
                </c:pt>
                <c:pt idx="57">
                  <c:v>355.86930000000001</c:v>
                </c:pt>
                <c:pt idx="58">
                  <c:v>355.88490000000002</c:v>
                </c:pt>
                <c:pt idx="59">
                  <c:v>355.85379999999998</c:v>
                </c:pt>
                <c:pt idx="60">
                  <c:v>355.77870000000001</c:v>
                </c:pt>
                <c:pt idx="61">
                  <c:v>355.7174</c:v>
                </c:pt>
                <c:pt idx="62">
                  <c:v>355.65390000000002</c:v>
                </c:pt>
                <c:pt idx="63">
                  <c:v>355.71209999999996</c:v>
                </c:pt>
                <c:pt idx="64">
                  <c:v>355.75119999999998</c:v>
                </c:pt>
                <c:pt idx="65">
                  <c:v>355.77030000000002</c:v>
                </c:pt>
                <c:pt idx="66">
                  <c:v>355.77679999999998</c:v>
                </c:pt>
                <c:pt idx="67">
                  <c:v>355.72590000000002</c:v>
                </c:pt>
                <c:pt idx="68">
                  <c:v>355.70400000000001</c:v>
                </c:pt>
                <c:pt idx="69">
                  <c:v>355.6508</c:v>
                </c:pt>
                <c:pt idx="70">
                  <c:v>355.67140000000001</c:v>
                </c:pt>
                <c:pt idx="71">
                  <c:v>355.65819999999997</c:v>
                </c:pt>
                <c:pt idx="72">
                  <c:v>355.71389999999997</c:v>
                </c:pt>
                <c:pt idx="73">
                  <c:v>355.72129999999999</c:v>
                </c:pt>
                <c:pt idx="74">
                  <c:v>355.76220000000001</c:v>
                </c:pt>
                <c:pt idx="75">
                  <c:v>355.76170000000002</c:v>
                </c:pt>
                <c:pt idx="76">
                  <c:v>355.7672</c:v>
                </c:pt>
                <c:pt idx="77">
                  <c:v>355.74829999999997</c:v>
                </c:pt>
                <c:pt idx="78">
                  <c:v>355.78730000000002</c:v>
                </c:pt>
                <c:pt idx="79">
                  <c:v>355.7885</c:v>
                </c:pt>
                <c:pt idx="80">
                  <c:v>355.8075</c:v>
                </c:pt>
                <c:pt idx="81">
                  <c:v>355.79309999999998</c:v>
                </c:pt>
                <c:pt idx="82">
                  <c:v>355.8383</c:v>
                </c:pt>
                <c:pt idx="83">
                  <c:v>355.83479999999997</c:v>
                </c:pt>
                <c:pt idx="84">
                  <c:v>355.85640000000001</c:v>
                </c:pt>
                <c:pt idx="85">
                  <c:v>355.8467</c:v>
                </c:pt>
                <c:pt idx="86">
                  <c:v>355.88319999999999</c:v>
                </c:pt>
                <c:pt idx="87">
                  <c:v>355.87259999999998</c:v>
                </c:pt>
                <c:pt idx="88">
                  <c:v>355.90899999999999</c:v>
                </c:pt>
                <c:pt idx="89">
                  <c:v>355.90819999999997</c:v>
                </c:pt>
                <c:pt idx="90">
                  <c:v>355.947</c:v>
                </c:pt>
                <c:pt idx="91">
                  <c:v>355.95529999999997</c:v>
                </c:pt>
                <c:pt idx="92">
                  <c:v>355.95049999999998</c:v>
                </c:pt>
                <c:pt idx="93">
                  <c:v>355.93270000000001</c:v>
                </c:pt>
                <c:pt idx="94">
                  <c:v>355.92689999999999</c:v>
                </c:pt>
                <c:pt idx="95">
                  <c:v>355.91899999999998</c:v>
                </c:pt>
                <c:pt idx="96">
                  <c:v>355.8999</c:v>
                </c:pt>
                <c:pt idx="97">
                  <c:v>355.87810000000002</c:v>
                </c:pt>
                <c:pt idx="98">
                  <c:v>355.90159999999997</c:v>
                </c:pt>
                <c:pt idx="99">
                  <c:v>355.88479999999998</c:v>
                </c:pt>
                <c:pt idx="100">
                  <c:v>355.8623</c:v>
                </c:pt>
                <c:pt idx="101">
                  <c:v>355.82069999999999</c:v>
                </c:pt>
                <c:pt idx="102">
                  <c:v>355.79739999999998</c:v>
                </c:pt>
                <c:pt idx="103">
                  <c:v>355.73509999999999</c:v>
                </c:pt>
                <c:pt idx="104">
                  <c:v>355.66030000000001</c:v>
                </c:pt>
                <c:pt idx="105">
                  <c:v>355.62270000000001</c:v>
                </c:pt>
                <c:pt idx="106">
                  <c:v>355.60120000000001</c:v>
                </c:pt>
                <c:pt idx="107">
                  <c:v>355.5967</c:v>
                </c:pt>
                <c:pt idx="108">
                  <c:v>355.58659999999998</c:v>
                </c:pt>
                <c:pt idx="109">
                  <c:v>355.59230000000002</c:v>
                </c:pt>
                <c:pt idx="110">
                  <c:v>355.68689999999998</c:v>
                </c:pt>
                <c:pt idx="111">
                  <c:v>355.70670000000001</c:v>
                </c:pt>
                <c:pt idx="112">
                  <c:v>355.73320000000001</c:v>
                </c:pt>
                <c:pt idx="113">
                  <c:v>355.74360000000001</c:v>
                </c:pt>
                <c:pt idx="114">
                  <c:v>355.77440000000001</c:v>
                </c:pt>
                <c:pt idx="115">
                  <c:v>355.74979999999999</c:v>
                </c:pt>
                <c:pt idx="116">
                  <c:v>355.72719999999998</c:v>
                </c:pt>
                <c:pt idx="117">
                  <c:v>355.6807</c:v>
                </c:pt>
                <c:pt idx="118">
                  <c:v>355.67529999999999</c:v>
                </c:pt>
                <c:pt idx="119">
                  <c:v>355.62939999999998</c:v>
                </c:pt>
                <c:pt idx="120">
                  <c:v>355.60469999999998</c:v>
                </c:pt>
                <c:pt idx="121">
                  <c:v>355.54919999999998</c:v>
                </c:pt>
                <c:pt idx="122">
                  <c:v>355.58170000000001</c:v>
                </c:pt>
                <c:pt idx="123">
                  <c:v>355.57349999999997</c:v>
                </c:pt>
                <c:pt idx="124">
                  <c:v>355.59050000000002</c:v>
                </c:pt>
                <c:pt idx="125">
                  <c:v>355.58199999999999</c:v>
                </c:pt>
                <c:pt idx="126">
                  <c:v>355.57330000000002</c:v>
                </c:pt>
                <c:pt idx="127">
                  <c:v>355.55529999999999</c:v>
                </c:pt>
                <c:pt idx="128">
                  <c:v>355.5591</c:v>
                </c:pt>
                <c:pt idx="129">
                  <c:v>355.5376</c:v>
                </c:pt>
                <c:pt idx="130">
                  <c:v>355.55309999999997</c:v>
                </c:pt>
                <c:pt idx="131">
                  <c:v>355.47370000000001</c:v>
                </c:pt>
                <c:pt idx="132">
                  <c:v>355.47730000000001</c:v>
                </c:pt>
                <c:pt idx="133">
                  <c:v>355.47289999999998</c:v>
                </c:pt>
                <c:pt idx="134">
                  <c:v>355.47809999999998</c:v>
                </c:pt>
                <c:pt idx="135">
                  <c:v>355.4332</c:v>
                </c:pt>
                <c:pt idx="136">
                  <c:v>355.44459999999998</c:v>
                </c:pt>
                <c:pt idx="137">
                  <c:v>355.46999999999997</c:v>
                </c:pt>
                <c:pt idx="138">
                  <c:v>355.51319999999998</c:v>
                </c:pt>
                <c:pt idx="139">
                  <c:v>355.49019999999996</c:v>
                </c:pt>
                <c:pt idx="140">
                  <c:v>355.4692</c:v>
                </c:pt>
                <c:pt idx="141">
                  <c:v>355.4264</c:v>
                </c:pt>
                <c:pt idx="142">
                  <c:v>355.41769999999997</c:v>
                </c:pt>
                <c:pt idx="143">
                  <c:v>355.36680000000001</c:v>
                </c:pt>
                <c:pt idx="144">
                  <c:v>355.38220000000001</c:v>
                </c:pt>
                <c:pt idx="145">
                  <c:v>355.34749999999997</c:v>
                </c:pt>
                <c:pt idx="146">
                  <c:v>355.31959999999998</c:v>
                </c:pt>
                <c:pt idx="147">
                  <c:v>355.28199999999998</c:v>
                </c:pt>
                <c:pt idx="148">
                  <c:v>355.28949999999998</c:v>
                </c:pt>
                <c:pt idx="149">
                  <c:v>355.23590000000002</c:v>
                </c:pt>
                <c:pt idx="150">
                  <c:v>355.30860000000001</c:v>
                </c:pt>
                <c:pt idx="151">
                  <c:v>355.32780000000002</c:v>
                </c:pt>
                <c:pt idx="152">
                  <c:v>355.37389999999999</c:v>
                </c:pt>
                <c:pt idx="153">
                  <c:v>355.41910000000001</c:v>
                </c:pt>
                <c:pt idx="154">
                  <c:v>355.4776</c:v>
                </c:pt>
                <c:pt idx="155">
                  <c:v>355.42910000000001</c:v>
                </c:pt>
                <c:pt idx="156">
                  <c:v>355.36329999999998</c:v>
                </c:pt>
                <c:pt idx="157">
                  <c:v>355.31689999999998</c:v>
                </c:pt>
                <c:pt idx="158">
                  <c:v>355.3603</c:v>
                </c:pt>
                <c:pt idx="159">
                  <c:v>355.39909999999998</c:v>
                </c:pt>
                <c:pt idx="160">
                  <c:v>355.44079999999997</c:v>
                </c:pt>
                <c:pt idx="161">
                  <c:v>355.50409999999999</c:v>
                </c:pt>
                <c:pt idx="162">
                  <c:v>355.56650000000002</c:v>
                </c:pt>
                <c:pt idx="163">
                  <c:v>355.59640000000002</c:v>
                </c:pt>
                <c:pt idx="164">
                  <c:v>355.61500000000001</c:v>
                </c:pt>
                <c:pt idx="165">
                  <c:v>355.6542</c:v>
                </c:pt>
                <c:pt idx="166">
                  <c:v>355.69330000000002</c:v>
                </c:pt>
                <c:pt idx="167">
                  <c:v>355.6902</c:v>
                </c:pt>
                <c:pt idx="168">
                  <c:v>355.6884</c:v>
                </c:pt>
                <c:pt idx="169">
                  <c:v>355.68630000000002</c:v>
                </c:pt>
                <c:pt idx="170">
                  <c:v>355.70639999999997</c:v>
                </c:pt>
                <c:pt idx="171">
                  <c:v>355.71559999999999</c:v>
                </c:pt>
                <c:pt idx="172">
                  <c:v>355.69939999999997</c:v>
                </c:pt>
                <c:pt idx="173">
                  <c:v>355.6961</c:v>
                </c:pt>
                <c:pt idx="174">
                  <c:v>355.71539999999999</c:v>
                </c:pt>
                <c:pt idx="175">
                  <c:v>355.68709999999999</c:v>
                </c:pt>
                <c:pt idx="176">
                  <c:v>355.63659999999999</c:v>
                </c:pt>
                <c:pt idx="177">
                  <c:v>355.59730000000002</c:v>
                </c:pt>
                <c:pt idx="178">
                  <c:v>355.62400000000002</c:v>
                </c:pt>
                <c:pt idx="179">
                  <c:v>355.60829999999999</c:v>
                </c:pt>
                <c:pt idx="180">
                  <c:v>355.6</c:v>
                </c:pt>
                <c:pt idx="181">
                  <c:v>355.6035</c:v>
                </c:pt>
                <c:pt idx="182">
                  <c:v>355.65789999999998</c:v>
                </c:pt>
                <c:pt idx="183">
                  <c:v>355.63009999999997</c:v>
                </c:pt>
                <c:pt idx="184">
                  <c:v>355.60379999999998</c:v>
                </c:pt>
                <c:pt idx="185">
                  <c:v>355.57589999999999</c:v>
                </c:pt>
                <c:pt idx="186">
                  <c:v>355.64459999999997</c:v>
                </c:pt>
                <c:pt idx="187">
                  <c:v>355.62369999999999</c:v>
                </c:pt>
                <c:pt idx="188">
                  <c:v>355.64249999999998</c:v>
                </c:pt>
                <c:pt idx="189">
                  <c:v>355.63249999999999</c:v>
                </c:pt>
                <c:pt idx="190">
                  <c:v>355.66750000000002</c:v>
                </c:pt>
                <c:pt idx="191">
                  <c:v>355.62349999999998</c:v>
                </c:pt>
                <c:pt idx="192">
                  <c:v>355.63229999999999</c:v>
                </c:pt>
                <c:pt idx="193">
                  <c:v>355.60129999999998</c:v>
                </c:pt>
                <c:pt idx="194">
                  <c:v>355.66559999999998</c:v>
                </c:pt>
                <c:pt idx="195">
                  <c:v>355.61939999999998</c:v>
                </c:pt>
                <c:pt idx="196">
                  <c:v>355.61320000000001</c:v>
                </c:pt>
                <c:pt idx="197">
                  <c:v>355.56720000000001</c:v>
                </c:pt>
                <c:pt idx="198">
                  <c:v>355.59449999999998</c:v>
                </c:pt>
                <c:pt idx="199">
                  <c:v>355.53519999999997</c:v>
                </c:pt>
                <c:pt idx="200">
                  <c:v>355.51049999999998</c:v>
                </c:pt>
                <c:pt idx="201">
                  <c:v>355.50200000000001</c:v>
                </c:pt>
                <c:pt idx="202">
                  <c:v>355.53980000000001</c:v>
                </c:pt>
                <c:pt idx="203">
                  <c:v>355.50729999999999</c:v>
                </c:pt>
                <c:pt idx="204">
                  <c:v>355.47910000000002</c:v>
                </c:pt>
                <c:pt idx="205">
                  <c:v>355.45889999999997</c:v>
                </c:pt>
                <c:pt idx="206">
                  <c:v>355.4599</c:v>
                </c:pt>
                <c:pt idx="207">
                  <c:v>355.45229999999998</c:v>
                </c:pt>
                <c:pt idx="208">
                  <c:v>355.5009</c:v>
                </c:pt>
                <c:pt idx="209">
                  <c:v>355.54820000000001</c:v>
                </c:pt>
                <c:pt idx="210">
                  <c:v>355.5908</c:v>
                </c:pt>
                <c:pt idx="211">
                  <c:v>355.57650000000001</c:v>
                </c:pt>
                <c:pt idx="212">
                  <c:v>355.58760000000001</c:v>
                </c:pt>
                <c:pt idx="213">
                  <c:v>355.60669999999999</c:v>
                </c:pt>
                <c:pt idx="214">
                  <c:v>355.67750000000001</c:v>
                </c:pt>
                <c:pt idx="215">
                  <c:v>355.67719999999997</c:v>
                </c:pt>
                <c:pt idx="216">
                  <c:v>355.66269999999997</c:v>
                </c:pt>
                <c:pt idx="217">
                  <c:v>355.67700000000002</c:v>
                </c:pt>
                <c:pt idx="218">
                  <c:v>355.69529999999997</c:v>
                </c:pt>
                <c:pt idx="219">
                  <c:v>355.63329999999996</c:v>
                </c:pt>
                <c:pt idx="220">
                  <c:v>355.57130000000001</c:v>
                </c:pt>
                <c:pt idx="221">
                  <c:v>355.57420000000002</c:v>
                </c:pt>
                <c:pt idx="222">
                  <c:v>355.59949999999998</c:v>
                </c:pt>
                <c:pt idx="223">
                  <c:v>355.58269999999999</c:v>
                </c:pt>
                <c:pt idx="224">
                  <c:v>355.5213</c:v>
                </c:pt>
                <c:pt idx="225">
                  <c:v>355.49259999999998</c:v>
                </c:pt>
                <c:pt idx="226">
                  <c:v>355.50209999999998</c:v>
                </c:pt>
                <c:pt idx="227">
                  <c:v>355.44909999999999</c:v>
                </c:pt>
                <c:pt idx="228">
                  <c:v>355.38979999999998</c:v>
                </c:pt>
                <c:pt idx="229">
                  <c:v>355.32749999999999</c:v>
                </c:pt>
                <c:pt idx="230">
                  <c:v>355.2867</c:v>
                </c:pt>
                <c:pt idx="231">
                  <c:v>355.21749999999997</c:v>
                </c:pt>
                <c:pt idx="232">
                  <c:v>355.19669999999996</c:v>
                </c:pt>
                <c:pt idx="233">
                  <c:v>355.17669999999998</c:v>
                </c:pt>
                <c:pt idx="234">
                  <c:v>355.23809999999997</c:v>
                </c:pt>
                <c:pt idx="235">
                  <c:v>355.26859999999999</c:v>
                </c:pt>
                <c:pt idx="236">
                  <c:v>355.33960000000002</c:v>
                </c:pt>
                <c:pt idx="237">
                  <c:v>355.40549999999996</c:v>
                </c:pt>
                <c:pt idx="238">
                  <c:v>355.4914</c:v>
                </c:pt>
                <c:pt idx="239">
                  <c:v>355.45889999999997</c:v>
                </c:pt>
                <c:pt idx="240">
                  <c:v>355.41840000000002</c:v>
                </c:pt>
                <c:pt idx="241">
                  <c:v>355.33670000000001</c:v>
                </c:pt>
                <c:pt idx="242">
                  <c:v>355.30880000000002</c:v>
                </c:pt>
                <c:pt idx="243">
                  <c:v>355.24079999999998</c:v>
                </c:pt>
                <c:pt idx="244">
                  <c:v>355.26850000000002</c:v>
                </c:pt>
                <c:pt idx="245">
                  <c:v>355.2697</c:v>
                </c:pt>
                <c:pt idx="246">
                  <c:v>355.35230000000001</c:v>
                </c:pt>
                <c:pt idx="247">
                  <c:v>355.36489999999998</c:v>
                </c:pt>
                <c:pt idx="248">
                  <c:v>355.41120000000001</c:v>
                </c:pt>
                <c:pt idx="249">
                  <c:v>355.46190000000001</c:v>
                </c:pt>
                <c:pt idx="250">
                  <c:v>355.54669999999999</c:v>
                </c:pt>
                <c:pt idx="251">
                  <c:v>355.58089999999999</c:v>
                </c:pt>
                <c:pt idx="252">
                  <c:v>355.61090000000002</c:v>
                </c:pt>
                <c:pt idx="253">
                  <c:v>355.62130000000002</c:v>
                </c:pt>
                <c:pt idx="254">
                  <c:v>355.69529999999997</c:v>
                </c:pt>
                <c:pt idx="255">
                  <c:v>355.69110000000001</c:v>
                </c:pt>
                <c:pt idx="256">
                  <c:v>355.71709999999996</c:v>
                </c:pt>
                <c:pt idx="257">
                  <c:v>355.73219999999998</c:v>
                </c:pt>
                <c:pt idx="258">
                  <c:v>355.7955</c:v>
                </c:pt>
                <c:pt idx="259">
                  <c:v>355.76459999999997</c:v>
                </c:pt>
                <c:pt idx="260">
                  <c:v>355.75810000000001</c:v>
                </c:pt>
                <c:pt idx="261">
                  <c:v>355.72550000000001</c:v>
                </c:pt>
                <c:pt idx="262">
                  <c:v>355.75220000000002</c:v>
                </c:pt>
                <c:pt idx="263">
                  <c:v>355.67359999999996</c:v>
                </c:pt>
                <c:pt idx="264">
                  <c:v>355.63850000000002</c:v>
                </c:pt>
                <c:pt idx="265">
                  <c:v>355.63339999999999</c:v>
                </c:pt>
                <c:pt idx="266">
                  <c:v>355.66829999999999</c:v>
                </c:pt>
                <c:pt idx="267">
                  <c:v>355.6198</c:v>
                </c:pt>
                <c:pt idx="268">
                  <c:v>355.59960000000001</c:v>
                </c:pt>
                <c:pt idx="269">
                  <c:v>355.58389999999997</c:v>
                </c:pt>
                <c:pt idx="270">
                  <c:v>355.6388</c:v>
                </c:pt>
                <c:pt idx="271">
                  <c:v>355.59</c:v>
                </c:pt>
                <c:pt idx="272">
                  <c:v>355.5591</c:v>
                </c:pt>
                <c:pt idx="273">
                  <c:v>355.55189999999999</c:v>
                </c:pt>
                <c:pt idx="274">
                  <c:v>355.58670000000001</c:v>
                </c:pt>
                <c:pt idx="275">
                  <c:v>355.54289999999997</c:v>
                </c:pt>
                <c:pt idx="276">
                  <c:v>355.52659999999997</c:v>
                </c:pt>
                <c:pt idx="277">
                  <c:v>355.50939999999997</c:v>
                </c:pt>
                <c:pt idx="278">
                  <c:v>355.54879999999997</c:v>
                </c:pt>
                <c:pt idx="279">
                  <c:v>355.57780000000002</c:v>
                </c:pt>
                <c:pt idx="280">
                  <c:v>355.60309999999998</c:v>
                </c:pt>
                <c:pt idx="281">
                  <c:v>355.67189999999999</c:v>
                </c:pt>
                <c:pt idx="282">
                  <c:v>355.7543</c:v>
                </c:pt>
                <c:pt idx="283">
                  <c:v>355.76799999999997</c:v>
                </c:pt>
                <c:pt idx="284">
                  <c:v>355.77080000000001</c:v>
                </c:pt>
                <c:pt idx="285">
                  <c:v>355.79390000000001</c:v>
                </c:pt>
                <c:pt idx="286">
                  <c:v>355.82380000000001</c:v>
                </c:pt>
                <c:pt idx="287">
                  <c:v>355.78399999999999</c:v>
                </c:pt>
                <c:pt idx="288">
                  <c:v>355.71519999999998</c:v>
                </c:pt>
                <c:pt idx="289">
                  <c:v>355.67680000000001</c:v>
                </c:pt>
                <c:pt idx="290">
                  <c:v>355.68470000000002</c:v>
                </c:pt>
                <c:pt idx="291">
                  <c:v>355.67689999999999</c:v>
                </c:pt>
                <c:pt idx="292">
                  <c:v>355.62990000000002</c:v>
                </c:pt>
                <c:pt idx="293">
                  <c:v>355.58799999999997</c:v>
                </c:pt>
                <c:pt idx="294">
                  <c:v>355.56939999999997</c:v>
                </c:pt>
                <c:pt idx="295">
                  <c:v>355.53909999999996</c:v>
                </c:pt>
                <c:pt idx="296">
                  <c:v>355.56189999999998</c:v>
                </c:pt>
                <c:pt idx="297">
                  <c:v>355.58929999999998</c:v>
                </c:pt>
                <c:pt idx="298">
                  <c:v>355.6397</c:v>
                </c:pt>
                <c:pt idx="299">
                  <c:v>355.6191</c:v>
                </c:pt>
                <c:pt idx="300">
                  <c:v>355.60039999999998</c:v>
                </c:pt>
                <c:pt idx="301">
                  <c:v>355.56180000000001</c:v>
                </c:pt>
                <c:pt idx="302">
                  <c:v>355.55989999999997</c:v>
                </c:pt>
                <c:pt idx="303">
                  <c:v>355.55110000000002</c:v>
                </c:pt>
                <c:pt idx="304">
                  <c:v>355.57689999999997</c:v>
                </c:pt>
                <c:pt idx="305">
                  <c:v>355.57479999999998</c:v>
                </c:pt>
                <c:pt idx="306">
                  <c:v>355.63099999999997</c:v>
                </c:pt>
                <c:pt idx="307">
                  <c:v>355.61660000000001</c:v>
                </c:pt>
                <c:pt idx="308">
                  <c:v>355.62399999999997</c:v>
                </c:pt>
                <c:pt idx="309">
                  <c:v>355.62380000000002</c:v>
                </c:pt>
                <c:pt idx="310">
                  <c:v>355.66849999999999</c:v>
                </c:pt>
                <c:pt idx="311">
                  <c:v>355.62220000000002</c:v>
                </c:pt>
                <c:pt idx="312">
                  <c:v>355.608</c:v>
                </c:pt>
                <c:pt idx="313">
                  <c:v>355.57769999999999</c:v>
                </c:pt>
                <c:pt idx="314">
                  <c:v>355.60939999999999</c:v>
                </c:pt>
                <c:pt idx="315">
                  <c:v>355.54259999999999</c:v>
                </c:pt>
                <c:pt idx="316">
                  <c:v>355.5283</c:v>
                </c:pt>
                <c:pt idx="317">
                  <c:v>355.50329999999997</c:v>
                </c:pt>
                <c:pt idx="318">
                  <c:v>355.548</c:v>
                </c:pt>
                <c:pt idx="319">
                  <c:v>355.53699999999998</c:v>
                </c:pt>
                <c:pt idx="320">
                  <c:v>355.52839999999998</c:v>
                </c:pt>
                <c:pt idx="321">
                  <c:v>355.5093</c:v>
                </c:pt>
                <c:pt idx="322">
                  <c:v>355.54149999999998</c:v>
                </c:pt>
                <c:pt idx="323">
                  <c:v>355.48219999999998</c:v>
                </c:pt>
                <c:pt idx="324">
                  <c:v>355.4205</c:v>
                </c:pt>
                <c:pt idx="325">
                  <c:v>355.42660000000001</c:v>
                </c:pt>
                <c:pt idx="326">
                  <c:v>355.47899999999998</c:v>
                </c:pt>
                <c:pt idx="327">
                  <c:v>355.48559999999998</c:v>
                </c:pt>
                <c:pt idx="328">
                  <c:v>355.4821</c:v>
                </c:pt>
                <c:pt idx="329">
                  <c:v>355.46559999999999</c:v>
                </c:pt>
                <c:pt idx="330">
                  <c:v>355.4932</c:v>
                </c:pt>
                <c:pt idx="331">
                  <c:v>355.53149999999999</c:v>
                </c:pt>
                <c:pt idx="332">
                  <c:v>355.58029999999997</c:v>
                </c:pt>
                <c:pt idx="333">
                  <c:v>355.63209999999998</c:v>
                </c:pt>
                <c:pt idx="334">
                  <c:v>355.7287</c:v>
                </c:pt>
                <c:pt idx="335">
                  <c:v>355.72609999999997</c:v>
                </c:pt>
                <c:pt idx="336">
                  <c:v>355.73039999999997</c:v>
                </c:pt>
                <c:pt idx="337">
                  <c:v>355.74669999999998</c:v>
                </c:pt>
                <c:pt idx="338">
                  <c:v>355.78249999999997</c:v>
                </c:pt>
                <c:pt idx="339">
                  <c:v>355.75380000000001</c:v>
                </c:pt>
                <c:pt idx="340">
                  <c:v>355.70749999999998</c:v>
                </c:pt>
                <c:pt idx="341">
                  <c:v>355.68180000000001</c:v>
                </c:pt>
                <c:pt idx="342">
                  <c:v>355.67570000000001</c:v>
                </c:pt>
                <c:pt idx="343">
                  <c:v>355.61199999999997</c:v>
                </c:pt>
                <c:pt idx="344">
                  <c:v>355.53229999999996</c:v>
                </c:pt>
                <c:pt idx="345">
                  <c:v>355.53070000000002</c:v>
                </c:pt>
                <c:pt idx="346">
                  <c:v>355.63900000000001</c:v>
                </c:pt>
                <c:pt idx="347">
                  <c:v>355.6694</c:v>
                </c:pt>
                <c:pt idx="348">
                  <c:v>355.68049999999999</c:v>
                </c:pt>
                <c:pt idx="349">
                  <c:v>355.68549999999999</c:v>
                </c:pt>
                <c:pt idx="350">
                  <c:v>355.7201</c:v>
                </c:pt>
                <c:pt idx="351">
                  <c:v>355.68149999999997</c:v>
                </c:pt>
                <c:pt idx="352">
                  <c:v>355.64080000000001</c:v>
                </c:pt>
                <c:pt idx="353">
                  <c:v>355.62</c:v>
                </c:pt>
                <c:pt idx="354">
                  <c:v>356.93859999999995</c:v>
                </c:pt>
                <c:pt idx="355">
                  <c:v>356.85929999999996</c:v>
                </c:pt>
                <c:pt idx="356">
                  <c:v>356.80569999999994</c:v>
                </c:pt>
                <c:pt idx="357">
                  <c:v>356.71789999999999</c:v>
                </c:pt>
                <c:pt idx="358">
                  <c:v>356.72739999999999</c:v>
                </c:pt>
                <c:pt idx="359">
                  <c:v>356.70129999999995</c:v>
                </c:pt>
                <c:pt idx="360">
                  <c:v>356.76289999999995</c:v>
                </c:pt>
                <c:pt idx="361">
                  <c:v>356.80909999999994</c:v>
                </c:pt>
                <c:pt idx="362">
                  <c:v>356.86999999999995</c:v>
                </c:pt>
                <c:pt idx="363">
                  <c:v>356.84089999999998</c:v>
                </c:pt>
                <c:pt idx="364">
                  <c:v>356.83699999999999</c:v>
                </c:pt>
                <c:pt idx="365">
                  <c:v>356.83419999999995</c:v>
                </c:pt>
                <c:pt idx="366">
                  <c:v>356.90309999999999</c:v>
                </c:pt>
                <c:pt idx="367">
                  <c:v>356.90789999999998</c:v>
                </c:pt>
                <c:pt idx="368">
                  <c:v>356.96149999999994</c:v>
                </c:pt>
                <c:pt idx="369">
                  <c:v>356.95609999999994</c:v>
                </c:pt>
                <c:pt idx="370">
                  <c:v>356.99859999999995</c:v>
                </c:pt>
                <c:pt idx="371">
                  <c:v>356.91629999999998</c:v>
                </c:pt>
                <c:pt idx="372">
                  <c:v>356.85939999999994</c:v>
                </c:pt>
                <c:pt idx="373">
                  <c:v>356.80469999999997</c:v>
                </c:pt>
                <c:pt idx="374">
                  <c:v>356.81059999999997</c:v>
                </c:pt>
                <c:pt idx="375">
                  <c:v>356.75439999999998</c:v>
                </c:pt>
                <c:pt idx="376">
                  <c:v>356.68269999999995</c:v>
                </c:pt>
                <c:pt idx="377">
                  <c:v>356.62389999999994</c:v>
                </c:pt>
                <c:pt idx="378">
                  <c:v>356.60609999999997</c:v>
                </c:pt>
                <c:pt idx="379">
                  <c:v>356.53239999999994</c:v>
                </c:pt>
                <c:pt idx="380">
                  <c:v>356.51699999999994</c:v>
                </c:pt>
                <c:pt idx="381">
                  <c:v>356.54639999999995</c:v>
                </c:pt>
                <c:pt idx="382">
                  <c:v>356.61579999999998</c:v>
                </c:pt>
                <c:pt idx="383">
                  <c:v>356.62289999999996</c:v>
                </c:pt>
                <c:pt idx="384">
                  <c:v>356.59079999999994</c:v>
                </c:pt>
                <c:pt idx="385">
                  <c:v>356.58279999999996</c:v>
                </c:pt>
                <c:pt idx="386">
                  <c:v>356.60219999999998</c:v>
                </c:pt>
                <c:pt idx="387">
                  <c:v>356.55779999999999</c:v>
                </c:pt>
                <c:pt idx="388">
                  <c:v>356.52709999999996</c:v>
                </c:pt>
                <c:pt idx="389">
                  <c:v>356.49889999999994</c:v>
                </c:pt>
                <c:pt idx="390">
                  <c:v>356.55109999999996</c:v>
                </c:pt>
                <c:pt idx="391">
                  <c:v>356.59769999999997</c:v>
                </c:pt>
                <c:pt idx="392">
                  <c:v>356.65089999999998</c:v>
                </c:pt>
                <c:pt idx="393">
                  <c:v>356.70649999999995</c:v>
                </c:pt>
                <c:pt idx="394">
                  <c:v>356.77079999999995</c:v>
                </c:pt>
                <c:pt idx="395">
                  <c:v>356.77699999999999</c:v>
                </c:pt>
                <c:pt idx="396">
                  <c:v>356.74109999999996</c:v>
                </c:pt>
                <c:pt idx="397">
                  <c:v>356.73479999999995</c:v>
                </c:pt>
                <c:pt idx="398">
                  <c:v>356.76759999999996</c:v>
                </c:pt>
                <c:pt idx="399">
                  <c:v>356.73639999999995</c:v>
                </c:pt>
                <c:pt idx="400">
                  <c:v>356.66649999999998</c:v>
                </c:pt>
                <c:pt idx="401">
                  <c:v>356.65729999999996</c:v>
                </c:pt>
                <c:pt idx="402">
                  <c:v>356.69269999999995</c:v>
                </c:pt>
                <c:pt idx="403">
                  <c:v>356.66969999999998</c:v>
                </c:pt>
                <c:pt idx="404">
                  <c:v>356.69669999999996</c:v>
                </c:pt>
                <c:pt idx="405">
                  <c:v>356.75919999999996</c:v>
                </c:pt>
                <c:pt idx="406">
                  <c:v>356.86649999999997</c:v>
                </c:pt>
                <c:pt idx="407">
                  <c:v>356.87519999999995</c:v>
                </c:pt>
                <c:pt idx="408">
                  <c:v>356.84319999999997</c:v>
                </c:pt>
                <c:pt idx="409">
                  <c:v>356.84269999999998</c:v>
                </c:pt>
                <c:pt idx="410">
                  <c:v>356.83569999999997</c:v>
                </c:pt>
                <c:pt idx="411">
                  <c:v>356.72979999999995</c:v>
                </c:pt>
                <c:pt idx="412">
                  <c:v>356.64669999999995</c:v>
                </c:pt>
                <c:pt idx="413">
                  <c:v>356.62559999999996</c:v>
                </c:pt>
                <c:pt idx="414">
                  <c:v>356.69439999999997</c:v>
                </c:pt>
                <c:pt idx="415">
                  <c:v>356.74259999999998</c:v>
                </c:pt>
                <c:pt idx="416">
                  <c:v>356.81169999999997</c:v>
                </c:pt>
                <c:pt idx="417">
                  <c:v>356.84369999999996</c:v>
                </c:pt>
                <c:pt idx="418">
                  <c:v>356.92059999999998</c:v>
                </c:pt>
                <c:pt idx="419">
                  <c:v>356.89729999999997</c:v>
                </c:pt>
                <c:pt idx="420">
                  <c:v>356.92279999999994</c:v>
                </c:pt>
                <c:pt idx="421">
                  <c:v>356.91019999999997</c:v>
                </c:pt>
                <c:pt idx="422">
                  <c:v>356.98629999999997</c:v>
                </c:pt>
                <c:pt idx="423">
                  <c:v>356.93679999999995</c:v>
                </c:pt>
                <c:pt idx="424">
                  <c:v>356.94179999999994</c:v>
                </c:pt>
                <c:pt idx="425">
                  <c:v>356.89919999999995</c:v>
                </c:pt>
                <c:pt idx="426">
                  <c:v>356.97199999999998</c:v>
                </c:pt>
                <c:pt idx="427">
                  <c:v>356.89059999999995</c:v>
                </c:pt>
                <c:pt idx="428">
                  <c:v>356.87259999999998</c:v>
                </c:pt>
                <c:pt idx="429">
                  <c:v>356.85669999999993</c:v>
                </c:pt>
                <c:pt idx="430">
                  <c:v>356.88639999999998</c:v>
                </c:pt>
                <c:pt idx="431">
                  <c:v>356.85559999999998</c:v>
                </c:pt>
                <c:pt idx="432">
                  <c:v>356.84949999999998</c:v>
                </c:pt>
                <c:pt idx="433">
                  <c:v>356.87299999999993</c:v>
                </c:pt>
                <c:pt idx="434">
                  <c:v>356.91809999999998</c:v>
                </c:pt>
                <c:pt idx="435">
                  <c:v>356.86279999999999</c:v>
                </c:pt>
                <c:pt idx="436">
                  <c:v>356.80709999999993</c:v>
                </c:pt>
                <c:pt idx="437">
                  <c:v>356.78369999999995</c:v>
                </c:pt>
                <c:pt idx="438">
                  <c:v>356.80679999999995</c:v>
                </c:pt>
                <c:pt idx="439">
                  <c:v>356.76139999999998</c:v>
                </c:pt>
                <c:pt idx="440">
                  <c:v>356.70579999999995</c:v>
                </c:pt>
                <c:pt idx="441">
                  <c:v>356.67939999999999</c:v>
                </c:pt>
                <c:pt idx="442">
                  <c:v>356.72049999999996</c:v>
                </c:pt>
                <c:pt idx="443">
                  <c:v>356.68469999999996</c:v>
                </c:pt>
                <c:pt idx="444">
                  <c:v>356.62039999999996</c:v>
                </c:pt>
                <c:pt idx="445">
                  <c:v>356.63329999999996</c:v>
                </c:pt>
                <c:pt idx="446">
                  <c:v>356.66109999999998</c:v>
                </c:pt>
                <c:pt idx="447">
                  <c:v>356.65839999999997</c:v>
                </c:pt>
                <c:pt idx="448">
                  <c:v>356.64699999999993</c:v>
                </c:pt>
                <c:pt idx="449">
                  <c:v>356.65949999999998</c:v>
                </c:pt>
                <c:pt idx="450">
                  <c:v>356.68539999999996</c:v>
                </c:pt>
                <c:pt idx="451">
                  <c:v>356.63439999999997</c:v>
                </c:pt>
                <c:pt idx="452">
                  <c:v>356.57109999999994</c:v>
                </c:pt>
                <c:pt idx="453">
                  <c:v>356.55779999999999</c:v>
                </c:pt>
                <c:pt idx="454">
                  <c:v>356.58099999999996</c:v>
                </c:pt>
                <c:pt idx="455">
                  <c:v>356.59059999999999</c:v>
                </c:pt>
                <c:pt idx="456">
                  <c:v>356.57509999999996</c:v>
                </c:pt>
                <c:pt idx="457">
                  <c:v>356.58519999999999</c:v>
                </c:pt>
                <c:pt idx="458">
                  <c:v>356.61249999999995</c:v>
                </c:pt>
                <c:pt idx="459">
                  <c:v>356.59409999999997</c:v>
                </c:pt>
                <c:pt idx="460">
                  <c:v>356.63479999999998</c:v>
                </c:pt>
                <c:pt idx="461">
                  <c:v>356.67469999999997</c:v>
                </c:pt>
                <c:pt idx="462">
                  <c:v>356.76249999999993</c:v>
                </c:pt>
                <c:pt idx="463">
                  <c:v>356.81229999999994</c:v>
                </c:pt>
                <c:pt idx="464">
                  <c:v>356.86319999999995</c:v>
                </c:pt>
                <c:pt idx="465">
                  <c:v>356.89799999999997</c:v>
                </c:pt>
                <c:pt idx="466">
                  <c:v>356.98939999999999</c:v>
                </c:pt>
                <c:pt idx="467">
                  <c:v>356.96949999999998</c:v>
                </c:pt>
                <c:pt idx="468">
                  <c:v>356.96379999999999</c:v>
                </c:pt>
                <c:pt idx="469">
                  <c:v>356.95099999999996</c:v>
                </c:pt>
                <c:pt idx="470">
                  <c:v>356.95219999999995</c:v>
                </c:pt>
                <c:pt idx="471">
                  <c:v>356.87929999999994</c:v>
                </c:pt>
                <c:pt idx="472">
                  <c:v>356.82559999999995</c:v>
                </c:pt>
                <c:pt idx="473">
                  <c:v>356.80689999999998</c:v>
                </c:pt>
                <c:pt idx="474">
                  <c:v>356.84969999999998</c:v>
                </c:pt>
                <c:pt idx="475">
                  <c:v>356.82499999999999</c:v>
                </c:pt>
                <c:pt idx="476">
                  <c:v>356.85009999999994</c:v>
                </c:pt>
                <c:pt idx="477">
                  <c:v>356.88819999999998</c:v>
                </c:pt>
                <c:pt idx="478">
                  <c:v>356.95769999999999</c:v>
                </c:pt>
                <c:pt idx="479">
                  <c:v>356.91799999999995</c:v>
                </c:pt>
                <c:pt idx="480">
                  <c:v>356.90809999999999</c:v>
                </c:pt>
                <c:pt idx="481">
                  <c:v>356.88299999999998</c:v>
                </c:pt>
                <c:pt idx="482">
                  <c:v>356.90809999999999</c:v>
                </c:pt>
                <c:pt idx="483">
                  <c:v>356.82859999999994</c:v>
                </c:pt>
                <c:pt idx="484">
                  <c:v>356.78949999999998</c:v>
                </c:pt>
                <c:pt idx="485">
                  <c:v>356.74789999999996</c:v>
                </c:pt>
                <c:pt idx="486">
                  <c:v>356.78519999999997</c:v>
                </c:pt>
                <c:pt idx="487">
                  <c:v>356.71589999999998</c:v>
                </c:pt>
                <c:pt idx="488">
                  <c:v>356.70599999999996</c:v>
                </c:pt>
                <c:pt idx="489">
                  <c:v>356.70399999999995</c:v>
                </c:pt>
                <c:pt idx="490">
                  <c:v>356.74279999999999</c:v>
                </c:pt>
                <c:pt idx="491">
                  <c:v>356.70779999999996</c:v>
                </c:pt>
                <c:pt idx="492">
                  <c:v>356.69719999999995</c:v>
                </c:pt>
                <c:pt idx="493">
                  <c:v>356.69629999999995</c:v>
                </c:pt>
                <c:pt idx="494">
                  <c:v>356.74359999999996</c:v>
                </c:pt>
                <c:pt idx="495">
                  <c:v>356.67769999999996</c:v>
                </c:pt>
                <c:pt idx="496">
                  <c:v>356.66649999999998</c:v>
                </c:pt>
                <c:pt idx="497">
                  <c:v>356.66609999999997</c:v>
                </c:pt>
                <c:pt idx="498">
                  <c:v>356.71769999999998</c:v>
                </c:pt>
                <c:pt idx="499">
                  <c:v>356.68779999999998</c:v>
                </c:pt>
                <c:pt idx="500">
                  <c:v>356.66969999999998</c:v>
                </c:pt>
                <c:pt idx="501">
                  <c:v>356.66809999999998</c:v>
                </c:pt>
                <c:pt idx="502">
                  <c:v>356.70079999999996</c:v>
                </c:pt>
                <c:pt idx="503">
                  <c:v>356.66959999999995</c:v>
                </c:pt>
                <c:pt idx="504">
                  <c:v>356.64609999999993</c:v>
                </c:pt>
                <c:pt idx="505">
                  <c:v>356.65199999999993</c:v>
                </c:pt>
                <c:pt idx="506">
                  <c:v>356.68709999999999</c:v>
                </c:pt>
                <c:pt idx="507">
                  <c:v>356.70499999999998</c:v>
                </c:pt>
                <c:pt idx="508">
                  <c:v>356.68659999999994</c:v>
                </c:pt>
                <c:pt idx="509">
                  <c:v>356.68859999999995</c:v>
                </c:pt>
                <c:pt idx="510">
                  <c:v>356.70499999999998</c:v>
                </c:pt>
                <c:pt idx="511">
                  <c:v>356.68589999999995</c:v>
                </c:pt>
                <c:pt idx="512">
                  <c:v>356.69699999999995</c:v>
                </c:pt>
                <c:pt idx="513">
                  <c:v>356.74599999999998</c:v>
                </c:pt>
                <c:pt idx="514">
                  <c:v>356.79029999999995</c:v>
                </c:pt>
                <c:pt idx="515">
                  <c:v>356.79779999999994</c:v>
                </c:pt>
                <c:pt idx="516">
                  <c:v>356.79569999999995</c:v>
                </c:pt>
                <c:pt idx="517">
                  <c:v>356.84949999999998</c:v>
                </c:pt>
                <c:pt idx="518">
                  <c:v>356.88799999999998</c:v>
                </c:pt>
                <c:pt idx="519">
                  <c:v>356.87449999999995</c:v>
                </c:pt>
                <c:pt idx="520">
                  <c:v>356.84139999999996</c:v>
                </c:pt>
                <c:pt idx="521">
                  <c:v>356.82149999999996</c:v>
                </c:pt>
                <c:pt idx="522">
                  <c:v>356.80229999999995</c:v>
                </c:pt>
                <c:pt idx="523">
                  <c:v>356.76649999999995</c:v>
                </c:pt>
                <c:pt idx="524">
                  <c:v>356.71849999999995</c:v>
                </c:pt>
                <c:pt idx="525">
                  <c:v>356.72349999999994</c:v>
                </c:pt>
                <c:pt idx="526">
                  <c:v>356.71639999999996</c:v>
                </c:pt>
                <c:pt idx="527">
                  <c:v>356.65359999999998</c:v>
                </c:pt>
                <c:pt idx="528">
                  <c:v>356.67469999999997</c:v>
                </c:pt>
                <c:pt idx="529">
                  <c:v>356.72849999999994</c:v>
                </c:pt>
                <c:pt idx="530">
                  <c:v>356.80399999999997</c:v>
                </c:pt>
                <c:pt idx="531">
                  <c:v>356.76529999999997</c:v>
                </c:pt>
                <c:pt idx="532">
                  <c:v>356.75169999999997</c:v>
                </c:pt>
                <c:pt idx="533">
                  <c:v>356.70939999999996</c:v>
                </c:pt>
                <c:pt idx="534">
                  <c:v>356.73409999999996</c:v>
                </c:pt>
                <c:pt idx="535">
                  <c:v>356.67039999999997</c:v>
                </c:pt>
                <c:pt idx="536">
                  <c:v>356.64609999999993</c:v>
                </c:pt>
                <c:pt idx="537">
                  <c:v>356.62579999999997</c:v>
                </c:pt>
                <c:pt idx="538">
                  <c:v>356.65609999999998</c:v>
                </c:pt>
                <c:pt idx="539">
                  <c:v>356.63979999999998</c:v>
                </c:pt>
                <c:pt idx="540">
                  <c:v>356.65749999999997</c:v>
                </c:pt>
                <c:pt idx="541">
                  <c:v>356.64709999999997</c:v>
                </c:pt>
                <c:pt idx="542">
                  <c:v>356.69729999999993</c:v>
                </c:pt>
                <c:pt idx="543">
                  <c:v>356.70729999999998</c:v>
                </c:pt>
                <c:pt idx="544">
                  <c:v>356.74839999999995</c:v>
                </c:pt>
                <c:pt idx="545">
                  <c:v>356.79299999999995</c:v>
                </c:pt>
                <c:pt idx="546">
                  <c:v>356.88549999999998</c:v>
                </c:pt>
                <c:pt idx="547">
                  <c:v>356.87149999999997</c:v>
                </c:pt>
                <c:pt idx="548">
                  <c:v>356.90449999999998</c:v>
                </c:pt>
                <c:pt idx="549">
                  <c:v>356.90749999999997</c:v>
                </c:pt>
                <c:pt idx="550">
                  <c:v>356.95169999999996</c:v>
                </c:pt>
                <c:pt idx="551">
                  <c:v>356.91309999999999</c:v>
                </c:pt>
                <c:pt idx="552">
                  <c:v>356.91079999999994</c:v>
                </c:pt>
                <c:pt idx="553">
                  <c:v>356.89879999999994</c:v>
                </c:pt>
                <c:pt idx="554">
                  <c:v>356.92389999999995</c:v>
                </c:pt>
                <c:pt idx="555">
                  <c:v>356.88519999999994</c:v>
                </c:pt>
                <c:pt idx="556">
                  <c:v>356.86919999999998</c:v>
                </c:pt>
                <c:pt idx="557">
                  <c:v>356.88819999999998</c:v>
                </c:pt>
                <c:pt idx="558">
                  <c:v>356.93489999999997</c:v>
                </c:pt>
                <c:pt idx="559">
                  <c:v>356.91459999999995</c:v>
                </c:pt>
                <c:pt idx="560">
                  <c:v>356.88739999999996</c:v>
                </c:pt>
                <c:pt idx="561">
                  <c:v>356.89749999999998</c:v>
                </c:pt>
                <c:pt idx="562">
                  <c:v>356.90599999999995</c:v>
                </c:pt>
                <c:pt idx="563">
                  <c:v>356.87209999999999</c:v>
                </c:pt>
                <c:pt idx="564">
                  <c:v>356.85589999999996</c:v>
                </c:pt>
                <c:pt idx="565">
                  <c:v>356.85709999999995</c:v>
                </c:pt>
                <c:pt idx="566">
                  <c:v>356.87849999999997</c:v>
                </c:pt>
                <c:pt idx="567">
                  <c:v>356.86529999999993</c:v>
                </c:pt>
                <c:pt idx="568">
                  <c:v>356.84459999999996</c:v>
                </c:pt>
                <c:pt idx="569">
                  <c:v>356.87589999999994</c:v>
                </c:pt>
                <c:pt idx="570">
                  <c:v>356.88459999999998</c:v>
                </c:pt>
                <c:pt idx="571">
                  <c:v>356.87899999999996</c:v>
                </c:pt>
                <c:pt idx="572">
                  <c:v>356.88119999999998</c:v>
                </c:pt>
                <c:pt idx="573">
                  <c:v>356.90049999999997</c:v>
                </c:pt>
                <c:pt idx="574">
                  <c:v>356.91559999999998</c:v>
                </c:pt>
                <c:pt idx="575">
                  <c:v>356.87949999999995</c:v>
                </c:pt>
                <c:pt idx="576">
                  <c:v>356.86219999999997</c:v>
                </c:pt>
                <c:pt idx="577">
                  <c:v>356.85559999999998</c:v>
                </c:pt>
                <c:pt idx="578">
                  <c:v>356.87719999999996</c:v>
                </c:pt>
                <c:pt idx="579">
                  <c:v>356.86179999999996</c:v>
                </c:pt>
                <c:pt idx="580">
                  <c:v>356.85019999999997</c:v>
                </c:pt>
                <c:pt idx="581">
                  <c:v>356.86169999999998</c:v>
                </c:pt>
                <c:pt idx="582">
                  <c:v>356.89089999999999</c:v>
                </c:pt>
                <c:pt idx="583">
                  <c:v>356.88569999999993</c:v>
                </c:pt>
                <c:pt idx="584">
                  <c:v>356.87729999999999</c:v>
                </c:pt>
                <c:pt idx="585">
                  <c:v>356.89059999999995</c:v>
                </c:pt>
                <c:pt idx="586">
                  <c:v>356.93159999999995</c:v>
                </c:pt>
                <c:pt idx="587">
                  <c:v>356.91629999999998</c:v>
                </c:pt>
                <c:pt idx="588">
                  <c:v>356.92889999999994</c:v>
                </c:pt>
                <c:pt idx="589">
                  <c:v>356.94629999999995</c:v>
                </c:pt>
                <c:pt idx="590">
                  <c:v>356.99439999999998</c:v>
                </c:pt>
                <c:pt idx="591">
                  <c:v>356.97599999999994</c:v>
                </c:pt>
                <c:pt idx="592">
                  <c:v>356.99209999999994</c:v>
                </c:pt>
                <c:pt idx="593">
                  <c:v>357.00409999999999</c:v>
                </c:pt>
                <c:pt idx="594">
                  <c:v>357.03989999999999</c:v>
                </c:pt>
                <c:pt idx="595">
                  <c:v>356.98549999999994</c:v>
                </c:pt>
                <c:pt idx="596">
                  <c:v>356.95349999999996</c:v>
                </c:pt>
                <c:pt idx="597">
                  <c:v>356.92699999999996</c:v>
                </c:pt>
                <c:pt idx="598">
                  <c:v>356.95519999999999</c:v>
                </c:pt>
                <c:pt idx="599">
                  <c:v>356.91969999999998</c:v>
                </c:pt>
                <c:pt idx="600">
                  <c:v>356.91849999999994</c:v>
                </c:pt>
                <c:pt idx="601">
                  <c:v>356.90149999999994</c:v>
                </c:pt>
                <c:pt idx="602">
                  <c:v>356.93059999999997</c:v>
                </c:pt>
                <c:pt idx="603">
                  <c:v>356.84929999999997</c:v>
                </c:pt>
                <c:pt idx="604">
                  <c:v>356.82719999999995</c:v>
                </c:pt>
                <c:pt idx="605">
                  <c:v>356.82989999999995</c:v>
                </c:pt>
                <c:pt idx="606">
                  <c:v>356.84819999999996</c:v>
                </c:pt>
                <c:pt idx="607">
                  <c:v>356.81969999999995</c:v>
                </c:pt>
                <c:pt idx="608">
                  <c:v>356.81649999999996</c:v>
                </c:pt>
                <c:pt idx="609">
                  <c:v>356.86399999999998</c:v>
                </c:pt>
                <c:pt idx="610">
                  <c:v>356.93119999999999</c:v>
                </c:pt>
                <c:pt idx="611">
                  <c:v>356.88889999999998</c:v>
                </c:pt>
                <c:pt idx="612">
                  <c:v>356.88359999999994</c:v>
                </c:pt>
                <c:pt idx="613">
                  <c:v>356.89109999999994</c:v>
                </c:pt>
                <c:pt idx="614">
                  <c:v>356.91599999999994</c:v>
                </c:pt>
                <c:pt idx="615">
                  <c:v>356.86069999999995</c:v>
                </c:pt>
                <c:pt idx="616">
                  <c:v>356.83829999999995</c:v>
                </c:pt>
                <c:pt idx="617">
                  <c:v>356.84859999999998</c:v>
                </c:pt>
                <c:pt idx="618">
                  <c:v>356.88319999999999</c:v>
                </c:pt>
                <c:pt idx="619">
                  <c:v>356.85609999999997</c:v>
                </c:pt>
                <c:pt idx="620">
                  <c:v>356.82389999999998</c:v>
                </c:pt>
                <c:pt idx="621">
                  <c:v>356.86429999999996</c:v>
                </c:pt>
                <c:pt idx="622">
                  <c:v>356.89309999999995</c:v>
                </c:pt>
                <c:pt idx="623">
                  <c:v>356.88119999999998</c:v>
                </c:pt>
                <c:pt idx="624">
                  <c:v>356.86539999999997</c:v>
                </c:pt>
                <c:pt idx="625">
                  <c:v>356.88649999999996</c:v>
                </c:pt>
                <c:pt idx="626">
                  <c:v>356.88939999999997</c:v>
                </c:pt>
                <c:pt idx="627">
                  <c:v>356.86689999999999</c:v>
                </c:pt>
                <c:pt idx="628">
                  <c:v>356.86519999999996</c:v>
                </c:pt>
                <c:pt idx="629">
                  <c:v>356.91089999999997</c:v>
                </c:pt>
                <c:pt idx="630">
                  <c:v>356.95169999999996</c:v>
                </c:pt>
                <c:pt idx="631">
                  <c:v>356.94179999999994</c:v>
                </c:pt>
                <c:pt idx="632">
                  <c:v>356.93849999999998</c:v>
                </c:pt>
                <c:pt idx="633">
                  <c:v>356.95939999999996</c:v>
                </c:pt>
                <c:pt idx="634">
                  <c:v>356.97219999999993</c:v>
                </c:pt>
                <c:pt idx="635">
                  <c:v>356.94759999999997</c:v>
                </c:pt>
                <c:pt idx="636">
                  <c:v>356.90929999999997</c:v>
                </c:pt>
                <c:pt idx="637">
                  <c:v>356.91459999999995</c:v>
                </c:pt>
                <c:pt idx="638">
                  <c:v>356.90829999999994</c:v>
                </c:pt>
                <c:pt idx="639">
                  <c:v>356.85539999999997</c:v>
                </c:pt>
                <c:pt idx="640">
                  <c:v>356.80139999999994</c:v>
                </c:pt>
                <c:pt idx="641">
                  <c:v>356.80689999999998</c:v>
                </c:pt>
                <c:pt idx="642">
                  <c:v>356.82169999999996</c:v>
                </c:pt>
                <c:pt idx="643">
                  <c:v>356.78679999999997</c:v>
                </c:pt>
                <c:pt idx="644">
                  <c:v>356.77939999999995</c:v>
                </c:pt>
                <c:pt idx="645">
                  <c:v>356.81019999999995</c:v>
                </c:pt>
                <c:pt idx="646">
                  <c:v>356.85699999999997</c:v>
                </c:pt>
                <c:pt idx="647">
                  <c:v>356.83729999999997</c:v>
                </c:pt>
                <c:pt idx="648">
                  <c:v>356.84779999999995</c:v>
                </c:pt>
                <c:pt idx="649">
                  <c:v>356.85099999999994</c:v>
                </c:pt>
                <c:pt idx="650">
                  <c:v>356.89169999999996</c:v>
                </c:pt>
                <c:pt idx="651">
                  <c:v>356.85419999999999</c:v>
                </c:pt>
                <c:pt idx="652">
                  <c:v>356.87099999999998</c:v>
                </c:pt>
                <c:pt idx="653">
                  <c:v>356.86299999999994</c:v>
                </c:pt>
                <c:pt idx="654">
                  <c:v>356.89279999999997</c:v>
                </c:pt>
                <c:pt idx="655">
                  <c:v>356.84279999999995</c:v>
                </c:pt>
                <c:pt idx="656">
                  <c:v>356.83729999999997</c:v>
                </c:pt>
                <c:pt idx="657">
                  <c:v>356.86029999999994</c:v>
                </c:pt>
                <c:pt idx="658">
                  <c:v>356.89479999999998</c:v>
                </c:pt>
                <c:pt idx="659">
                  <c:v>356.84749999999997</c:v>
                </c:pt>
                <c:pt idx="660">
                  <c:v>356.84019999999998</c:v>
                </c:pt>
                <c:pt idx="661">
                  <c:v>356.84409999999997</c:v>
                </c:pt>
                <c:pt idx="662">
                  <c:v>356.87869999999998</c:v>
                </c:pt>
                <c:pt idx="663">
                  <c:v>356.79959999999994</c:v>
                </c:pt>
                <c:pt idx="664">
                  <c:v>356.81609999999995</c:v>
                </c:pt>
                <c:pt idx="665">
                  <c:v>356.84339999999997</c:v>
                </c:pt>
                <c:pt idx="666">
                  <c:v>356.91579999999999</c:v>
                </c:pt>
                <c:pt idx="667">
                  <c:v>356.88899999999995</c:v>
                </c:pt>
                <c:pt idx="668">
                  <c:v>356.87849999999997</c:v>
                </c:pt>
                <c:pt idx="669">
                  <c:v>356.87889999999993</c:v>
                </c:pt>
                <c:pt idx="670">
                  <c:v>356.92039999999997</c:v>
                </c:pt>
                <c:pt idx="671">
                  <c:v>356.88179999999994</c:v>
                </c:pt>
                <c:pt idx="672">
                  <c:v>356.86879999999996</c:v>
                </c:pt>
                <c:pt idx="673">
                  <c:v>356.87419999999997</c:v>
                </c:pt>
                <c:pt idx="674">
                  <c:v>356.90339999999998</c:v>
                </c:pt>
                <c:pt idx="675">
                  <c:v>356.85219999999998</c:v>
                </c:pt>
                <c:pt idx="676">
                  <c:v>356.82209999999998</c:v>
                </c:pt>
                <c:pt idx="677">
                  <c:v>356.85049999999995</c:v>
                </c:pt>
                <c:pt idx="678">
                  <c:v>356.91159999999996</c:v>
                </c:pt>
                <c:pt idx="679">
                  <c:v>356.90899999999999</c:v>
                </c:pt>
                <c:pt idx="680">
                  <c:v>356.91369999999995</c:v>
                </c:pt>
                <c:pt idx="681">
                  <c:v>356.93989999999997</c:v>
                </c:pt>
                <c:pt idx="682">
                  <c:v>356.96079999999995</c:v>
                </c:pt>
                <c:pt idx="683">
                  <c:v>356.93439999999998</c:v>
                </c:pt>
                <c:pt idx="684">
                  <c:v>356.89159999999998</c:v>
                </c:pt>
                <c:pt idx="685">
                  <c:v>356.87809999999996</c:v>
                </c:pt>
                <c:pt idx="686">
                  <c:v>356.88179999999994</c:v>
                </c:pt>
                <c:pt idx="687">
                  <c:v>356.87639999999999</c:v>
                </c:pt>
                <c:pt idx="688">
                  <c:v>356.88569999999999</c:v>
                </c:pt>
                <c:pt idx="689">
                  <c:v>356.94379999999995</c:v>
                </c:pt>
                <c:pt idx="690">
                  <c:v>357.00269999999995</c:v>
                </c:pt>
                <c:pt idx="691">
                  <c:v>356.99389999999994</c:v>
                </c:pt>
                <c:pt idx="692">
                  <c:v>356.97559999999999</c:v>
                </c:pt>
                <c:pt idx="693">
                  <c:v>357.00159999999994</c:v>
                </c:pt>
                <c:pt idx="694">
                  <c:v>357.01979999999998</c:v>
                </c:pt>
                <c:pt idx="695">
                  <c:v>356.99659999999994</c:v>
                </c:pt>
                <c:pt idx="696">
                  <c:v>356.96259999999995</c:v>
                </c:pt>
                <c:pt idx="697">
                  <c:v>356.99479999999994</c:v>
                </c:pt>
                <c:pt idx="698">
                  <c:v>357.01759999999996</c:v>
                </c:pt>
                <c:pt idx="699">
                  <c:v>357.00769999999994</c:v>
                </c:pt>
                <c:pt idx="700">
                  <c:v>357.00499999999994</c:v>
                </c:pt>
                <c:pt idx="701">
                  <c:v>357.04499999999996</c:v>
                </c:pt>
                <c:pt idx="702">
                  <c:v>357.09679999999997</c:v>
                </c:pt>
                <c:pt idx="703">
                  <c:v>357.07869999999997</c:v>
                </c:pt>
                <c:pt idx="704">
                  <c:v>357.06799999999998</c:v>
                </c:pt>
                <c:pt idx="705">
                  <c:v>357.07799999999997</c:v>
                </c:pt>
                <c:pt idx="706">
                  <c:v>357.11709999999994</c:v>
                </c:pt>
                <c:pt idx="707">
                  <c:v>357.07829999999996</c:v>
                </c:pt>
                <c:pt idx="708">
                  <c:v>357.06209999999999</c:v>
                </c:pt>
                <c:pt idx="709">
                  <c:v>357.05679999999995</c:v>
                </c:pt>
                <c:pt idx="710">
                  <c:v>357.09099999999995</c:v>
                </c:pt>
                <c:pt idx="711">
                  <c:v>357.04239999999999</c:v>
                </c:pt>
                <c:pt idx="712">
                  <c:v>357.01929999999999</c:v>
                </c:pt>
                <c:pt idx="713">
                  <c:v>357.02399999999994</c:v>
                </c:pt>
                <c:pt idx="714">
                  <c:v>357.03279999999995</c:v>
                </c:pt>
                <c:pt idx="715">
                  <c:v>356.96449999999993</c:v>
                </c:pt>
                <c:pt idx="716">
                  <c:v>356.97489999999993</c:v>
                </c:pt>
                <c:pt idx="717">
                  <c:v>356.98729999999995</c:v>
                </c:pt>
                <c:pt idx="718">
                  <c:v>357.03169999999994</c:v>
                </c:pt>
                <c:pt idx="719">
                  <c:v>356.96309999999994</c:v>
                </c:pt>
                <c:pt idx="720">
                  <c:v>356.98559999999998</c:v>
                </c:pt>
                <c:pt idx="721">
                  <c:v>356.99869999999999</c:v>
                </c:pt>
                <c:pt idx="722">
                  <c:v>357.04629999999997</c:v>
                </c:pt>
                <c:pt idx="723">
                  <c:v>356.98239999999998</c:v>
                </c:pt>
                <c:pt idx="724">
                  <c:v>356.99609999999996</c:v>
                </c:pt>
                <c:pt idx="725">
                  <c:v>357.00649999999996</c:v>
                </c:pt>
                <c:pt idx="726">
                  <c:v>357.03289999999998</c:v>
                </c:pt>
                <c:pt idx="727">
                  <c:v>357.00009999999997</c:v>
                </c:pt>
                <c:pt idx="728">
                  <c:v>356.99109999999996</c:v>
                </c:pt>
                <c:pt idx="729">
                  <c:v>357.00649999999996</c:v>
                </c:pt>
                <c:pt idx="730">
                  <c:v>357.04239999999999</c:v>
                </c:pt>
                <c:pt idx="731">
                  <c:v>356.98969999999997</c:v>
                </c:pt>
                <c:pt idx="732">
                  <c:v>356.95969999999994</c:v>
                </c:pt>
                <c:pt idx="733">
                  <c:v>356.96359999999993</c:v>
                </c:pt>
                <c:pt idx="734">
                  <c:v>356.98769999999996</c:v>
                </c:pt>
                <c:pt idx="735">
                  <c:v>356.93199999999996</c:v>
                </c:pt>
                <c:pt idx="736">
                  <c:v>356.90369999999996</c:v>
                </c:pt>
                <c:pt idx="737">
                  <c:v>356.89839999999998</c:v>
                </c:pt>
                <c:pt idx="738">
                  <c:v>356.91329999999994</c:v>
                </c:pt>
                <c:pt idx="739">
                  <c:v>356.87209999999993</c:v>
                </c:pt>
                <c:pt idx="740">
                  <c:v>356.84379999999999</c:v>
                </c:pt>
                <c:pt idx="741">
                  <c:v>356.85989999999998</c:v>
                </c:pt>
                <c:pt idx="742">
                  <c:v>356.89499999999998</c:v>
                </c:pt>
                <c:pt idx="743">
                  <c:v>356.93779999999998</c:v>
                </c:pt>
                <c:pt idx="744">
                  <c:v>356.91889999999995</c:v>
                </c:pt>
                <c:pt idx="745">
                  <c:v>356.96289999999999</c:v>
                </c:pt>
                <c:pt idx="746">
                  <c:v>356.99899999999997</c:v>
                </c:pt>
                <c:pt idx="747">
                  <c:v>356.98269999999997</c:v>
                </c:pt>
                <c:pt idx="748">
                  <c:v>356.96009999999995</c:v>
                </c:pt>
                <c:pt idx="749">
                  <c:v>356.96579999999994</c:v>
                </c:pt>
                <c:pt idx="750">
                  <c:v>356.98169999999993</c:v>
                </c:pt>
                <c:pt idx="751">
                  <c:v>356.91129999999998</c:v>
                </c:pt>
                <c:pt idx="752">
                  <c:v>356.88619999999997</c:v>
                </c:pt>
                <c:pt idx="753">
                  <c:v>356.89639999999997</c:v>
                </c:pt>
                <c:pt idx="754">
                  <c:v>356.89109999999994</c:v>
                </c:pt>
                <c:pt idx="755">
                  <c:v>356.85989999999998</c:v>
                </c:pt>
                <c:pt idx="756">
                  <c:v>356.85309999999998</c:v>
                </c:pt>
                <c:pt idx="757">
                  <c:v>356.85509999999999</c:v>
                </c:pt>
                <c:pt idx="758">
                  <c:v>356.86129999999997</c:v>
                </c:pt>
                <c:pt idx="759">
                  <c:v>356.79269999999997</c:v>
                </c:pt>
                <c:pt idx="760">
                  <c:v>356.79989999999998</c:v>
                </c:pt>
                <c:pt idx="761">
                  <c:v>356.80939999999998</c:v>
                </c:pt>
                <c:pt idx="762">
                  <c:v>356.85259999999994</c:v>
                </c:pt>
                <c:pt idx="763">
                  <c:v>356.83849999999995</c:v>
                </c:pt>
                <c:pt idx="764">
                  <c:v>356.84199999999998</c:v>
                </c:pt>
                <c:pt idx="765">
                  <c:v>356.85909999999996</c:v>
                </c:pt>
                <c:pt idx="766">
                  <c:v>356.90299999999996</c:v>
                </c:pt>
                <c:pt idx="767">
                  <c:v>356.86379999999997</c:v>
                </c:pt>
                <c:pt idx="768">
                  <c:v>356.89859999999999</c:v>
                </c:pt>
                <c:pt idx="769">
                  <c:v>356.93499999999995</c:v>
                </c:pt>
                <c:pt idx="770">
                  <c:v>356.97989999999993</c:v>
                </c:pt>
                <c:pt idx="771">
                  <c:v>356.93869999999998</c:v>
                </c:pt>
                <c:pt idx="772">
                  <c:v>356.97529999999995</c:v>
                </c:pt>
                <c:pt idx="773">
                  <c:v>356.98509999999999</c:v>
                </c:pt>
                <c:pt idx="774">
                  <c:v>357.02049999999997</c:v>
                </c:pt>
                <c:pt idx="775">
                  <c:v>356.97229999999996</c:v>
                </c:pt>
                <c:pt idx="776">
                  <c:v>356.95039999999995</c:v>
                </c:pt>
                <c:pt idx="777">
                  <c:v>356.94649999999996</c:v>
                </c:pt>
                <c:pt idx="778">
                  <c:v>356.97129999999999</c:v>
                </c:pt>
                <c:pt idx="779">
                  <c:v>356.91149999999993</c:v>
                </c:pt>
                <c:pt idx="780">
                  <c:v>356.91509999999994</c:v>
                </c:pt>
                <c:pt idx="781">
                  <c:v>356.91579999999999</c:v>
                </c:pt>
                <c:pt idx="782">
                  <c:v>356.95249999999999</c:v>
                </c:pt>
                <c:pt idx="783">
                  <c:v>356.90779999999995</c:v>
                </c:pt>
                <c:pt idx="784">
                  <c:v>356.90429999999998</c:v>
                </c:pt>
                <c:pt idx="785">
                  <c:v>356.90849999999995</c:v>
                </c:pt>
                <c:pt idx="786">
                  <c:v>356.95239999999995</c:v>
                </c:pt>
                <c:pt idx="787">
                  <c:v>356.89819999999997</c:v>
                </c:pt>
                <c:pt idx="788">
                  <c:v>356.89</c:v>
                </c:pt>
                <c:pt idx="789">
                  <c:v>356.90759999999995</c:v>
                </c:pt>
                <c:pt idx="790">
                  <c:v>356.93129999999996</c:v>
                </c:pt>
                <c:pt idx="791">
                  <c:v>356.89939999999996</c:v>
                </c:pt>
                <c:pt idx="792">
                  <c:v>356.87859999999995</c:v>
                </c:pt>
                <c:pt idx="793">
                  <c:v>356.88229999999999</c:v>
                </c:pt>
                <c:pt idx="794">
                  <c:v>356.93819999999994</c:v>
                </c:pt>
                <c:pt idx="795">
                  <c:v>356.94369999999998</c:v>
                </c:pt>
                <c:pt idx="796">
                  <c:v>356.97299999999996</c:v>
                </c:pt>
                <c:pt idx="797">
                  <c:v>356.99329999999998</c:v>
                </c:pt>
                <c:pt idx="798">
                  <c:v>357.02939999999995</c:v>
                </c:pt>
                <c:pt idx="799">
                  <c:v>357.01289999999995</c:v>
                </c:pt>
                <c:pt idx="800">
                  <c:v>356.98699999999997</c:v>
                </c:pt>
                <c:pt idx="801">
                  <c:v>356.99619999999999</c:v>
                </c:pt>
                <c:pt idx="802">
                  <c:v>356.99899999999997</c:v>
                </c:pt>
                <c:pt idx="803">
                  <c:v>356.96579999999994</c:v>
                </c:pt>
                <c:pt idx="804">
                  <c:v>356.90859999999998</c:v>
                </c:pt>
                <c:pt idx="805">
                  <c:v>356.91249999999997</c:v>
                </c:pt>
                <c:pt idx="806">
                  <c:v>356.92979999999994</c:v>
                </c:pt>
                <c:pt idx="807">
                  <c:v>356.86389999999994</c:v>
                </c:pt>
                <c:pt idx="808">
                  <c:v>356.83719999999994</c:v>
                </c:pt>
                <c:pt idx="809">
                  <c:v>356.84539999999998</c:v>
                </c:pt>
                <c:pt idx="810">
                  <c:v>356.85209999999995</c:v>
                </c:pt>
                <c:pt idx="811">
                  <c:v>356.81489999999997</c:v>
                </c:pt>
                <c:pt idx="812">
                  <c:v>356.84549999999996</c:v>
                </c:pt>
                <c:pt idx="813">
                  <c:v>356.86889999999994</c:v>
                </c:pt>
                <c:pt idx="814">
                  <c:v>356.89959999999996</c:v>
                </c:pt>
                <c:pt idx="815">
                  <c:v>356.87469999999996</c:v>
                </c:pt>
                <c:pt idx="816">
                  <c:v>356.88809999999995</c:v>
                </c:pt>
                <c:pt idx="817">
                  <c:v>356.94009999999997</c:v>
                </c:pt>
                <c:pt idx="818">
                  <c:v>356.96139999999997</c:v>
                </c:pt>
                <c:pt idx="819">
                  <c:v>356.94189999999998</c:v>
                </c:pt>
                <c:pt idx="820">
                  <c:v>356.93289999999996</c:v>
                </c:pt>
                <c:pt idx="821">
                  <c:v>356.95659999999998</c:v>
                </c:pt>
                <c:pt idx="822">
                  <c:v>356.98149999999998</c:v>
                </c:pt>
                <c:pt idx="823">
                  <c:v>356.92089999999996</c:v>
                </c:pt>
                <c:pt idx="824">
                  <c:v>356.87929999999994</c:v>
                </c:pt>
                <c:pt idx="825">
                  <c:v>356.89049999999997</c:v>
                </c:pt>
                <c:pt idx="826">
                  <c:v>356.92089999999996</c:v>
                </c:pt>
                <c:pt idx="827">
                  <c:v>356.84949999999998</c:v>
                </c:pt>
                <c:pt idx="828">
                  <c:v>356.84769999999997</c:v>
                </c:pt>
                <c:pt idx="829">
                  <c:v>356.86809999999997</c:v>
                </c:pt>
                <c:pt idx="830">
                  <c:v>356.93459999999993</c:v>
                </c:pt>
                <c:pt idx="831">
                  <c:v>356.93939999999998</c:v>
                </c:pt>
                <c:pt idx="832">
                  <c:v>356.98659999999995</c:v>
                </c:pt>
                <c:pt idx="833">
                  <c:v>357.03749999999997</c:v>
                </c:pt>
                <c:pt idx="834">
                  <c:v>357.10699999999997</c:v>
                </c:pt>
                <c:pt idx="835">
                  <c:v>357.07479999999998</c:v>
                </c:pt>
                <c:pt idx="836">
                  <c:v>357.08709999999996</c:v>
                </c:pt>
                <c:pt idx="837">
                  <c:v>357.09729999999996</c:v>
                </c:pt>
                <c:pt idx="838">
                  <c:v>357.15099999999995</c:v>
                </c:pt>
                <c:pt idx="839">
                  <c:v>357.09269999999998</c:v>
                </c:pt>
                <c:pt idx="840">
                  <c:v>357.09159999999997</c:v>
                </c:pt>
                <c:pt idx="841">
                  <c:v>357.10679999999996</c:v>
                </c:pt>
                <c:pt idx="842">
                  <c:v>357.16319999999996</c:v>
                </c:pt>
                <c:pt idx="843">
                  <c:v>357.10159999999996</c:v>
                </c:pt>
                <c:pt idx="844">
                  <c:v>357.08609999999999</c:v>
                </c:pt>
                <c:pt idx="845">
                  <c:v>357.08589999999998</c:v>
                </c:pt>
                <c:pt idx="846">
                  <c:v>357.13029999999998</c:v>
                </c:pt>
                <c:pt idx="847">
                  <c:v>357.04869999999994</c:v>
                </c:pt>
                <c:pt idx="848">
                  <c:v>357.01059999999995</c:v>
                </c:pt>
                <c:pt idx="849">
                  <c:v>357.00459999999998</c:v>
                </c:pt>
                <c:pt idx="850">
                  <c:v>357.01049999999998</c:v>
                </c:pt>
                <c:pt idx="851">
                  <c:v>356.95619999999997</c:v>
                </c:pt>
                <c:pt idx="852">
                  <c:v>356.91579999999999</c:v>
                </c:pt>
                <c:pt idx="853">
                  <c:v>356.89549999999997</c:v>
                </c:pt>
                <c:pt idx="854">
                  <c:v>356.90459999999996</c:v>
                </c:pt>
                <c:pt idx="855">
                  <c:v>356.84359999999998</c:v>
                </c:pt>
                <c:pt idx="856">
                  <c:v>356.81359999999995</c:v>
                </c:pt>
                <c:pt idx="857">
                  <c:v>356.83679999999998</c:v>
                </c:pt>
                <c:pt idx="858">
                  <c:v>356.86349999999999</c:v>
                </c:pt>
                <c:pt idx="859">
                  <c:v>356.86219999999997</c:v>
                </c:pt>
                <c:pt idx="860">
                  <c:v>356.84919999999994</c:v>
                </c:pt>
                <c:pt idx="861">
                  <c:v>356.89659999999998</c:v>
                </c:pt>
                <c:pt idx="862">
                  <c:v>356.91309999999999</c:v>
                </c:pt>
                <c:pt idx="863">
                  <c:v>356.87769999999995</c:v>
                </c:pt>
                <c:pt idx="864">
                  <c:v>356.86489999999998</c:v>
                </c:pt>
                <c:pt idx="865">
                  <c:v>356.88199999999995</c:v>
                </c:pt>
                <c:pt idx="866">
                  <c:v>356.89269999999999</c:v>
                </c:pt>
                <c:pt idx="867">
                  <c:v>356.90649999999994</c:v>
                </c:pt>
                <c:pt idx="868">
                  <c:v>356.90559999999994</c:v>
                </c:pt>
                <c:pt idx="869">
                  <c:v>356.93689999999998</c:v>
                </c:pt>
                <c:pt idx="870">
                  <c:v>356.94259999999997</c:v>
                </c:pt>
                <c:pt idx="871">
                  <c:v>356.90879999999999</c:v>
                </c:pt>
                <c:pt idx="872">
                  <c:v>356.87519999999995</c:v>
                </c:pt>
                <c:pt idx="873">
                  <c:v>356.87659999999994</c:v>
                </c:pt>
                <c:pt idx="874">
                  <c:v>356.86109999999996</c:v>
                </c:pt>
                <c:pt idx="875">
                  <c:v>356.83179999999999</c:v>
                </c:pt>
                <c:pt idx="876">
                  <c:v>356.82589999999993</c:v>
                </c:pt>
                <c:pt idx="877">
                  <c:v>356.85559999999998</c:v>
                </c:pt>
                <c:pt idx="878">
                  <c:v>356.88889999999998</c:v>
                </c:pt>
                <c:pt idx="879">
                  <c:v>356.86709999999994</c:v>
                </c:pt>
                <c:pt idx="880">
                  <c:v>356.87629999999996</c:v>
                </c:pt>
                <c:pt idx="881">
                  <c:v>356.90409999999997</c:v>
                </c:pt>
                <c:pt idx="882">
                  <c:v>356.93889999999999</c:v>
                </c:pt>
                <c:pt idx="883">
                  <c:v>356.90809999999999</c:v>
                </c:pt>
                <c:pt idx="884">
                  <c:v>356.89759999999995</c:v>
                </c:pt>
                <c:pt idx="885">
                  <c:v>356.88609999999994</c:v>
                </c:pt>
                <c:pt idx="886">
                  <c:v>356.90599999999995</c:v>
                </c:pt>
                <c:pt idx="887">
                  <c:v>356.84399999999994</c:v>
                </c:pt>
                <c:pt idx="888">
                  <c:v>356.84559999999999</c:v>
                </c:pt>
                <c:pt idx="889">
                  <c:v>356.85559999999998</c:v>
                </c:pt>
                <c:pt idx="890">
                  <c:v>356.89389999999997</c:v>
                </c:pt>
                <c:pt idx="891">
                  <c:v>356.83869999999996</c:v>
                </c:pt>
                <c:pt idx="892">
                  <c:v>356.86499999999995</c:v>
                </c:pt>
                <c:pt idx="893">
                  <c:v>356.89269999999999</c:v>
                </c:pt>
                <c:pt idx="894">
                  <c:v>356.96309999999994</c:v>
                </c:pt>
                <c:pt idx="895">
                  <c:v>356.92549999999994</c:v>
                </c:pt>
                <c:pt idx="896">
                  <c:v>356.95399999999995</c:v>
                </c:pt>
                <c:pt idx="897">
                  <c:v>356.96909999999997</c:v>
                </c:pt>
                <c:pt idx="898">
                  <c:v>357.02169999999995</c:v>
                </c:pt>
                <c:pt idx="899">
                  <c:v>356.94529999999997</c:v>
                </c:pt>
                <c:pt idx="900">
                  <c:v>356.93999999999994</c:v>
                </c:pt>
                <c:pt idx="901">
                  <c:v>356.94169999999997</c:v>
                </c:pt>
                <c:pt idx="902">
                  <c:v>356.96969999999999</c:v>
                </c:pt>
                <c:pt idx="903">
                  <c:v>356.90589999999997</c:v>
                </c:pt>
                <c:pt idx="904">
                  <c:v>356.96229999999997</c:v>
                </c:pt>
                <c:pt idx="905">
                  <c:v>357.02829999999994</c:v>
                </c:pt>
                <c:pt idx="906">
                  <c:v>357.09779999999995</c:v>
                </c:pt>
                <c:pt idx="907">
                  <c:v>357.05939999999998</c:v>
                </c:pt>
                <c:pt idx="908">
                  <c:v>357.06349999999998</c:v>
                </c:pt>
                <c:pt idx="909">
                  <c:v>357.04799999999994</c:v>
                </c:pt>
                <c:pt idx="910">
                  <c:v>357.09509999999995</c:v>
                </c:pt>
                <c:pt idx="911">
                  <c:v>357.03699999999998</c:v>
                </c:pt>
                <c:pt idx="912">
                  <c:v>357.02199999999993</c:v>
                </c:pt>
                <c:pt idx="913">
                  <c:v>357.01199999999994</c:v>
                </c:pt>
                <c:pt idx="914">
                  <c:v>357.03</c:v>
                </c:pt>
                <c:pt idx="915">
                  <c:v>357.00209999999998</c:v>
                </c:pt>
                <c:pt idx="916">
                  <c:v>357.00129999999996</c:v>
                </c:pt>
                <c:pt idx="917">
                  <c:v>357.00259999999997</c:v>
                </c:pt>
                <c:pt idx="918">
                  <c:v>357.02839999999998</c:v>
                </c:pt>
                <c:pt idx="919">
                  <c:v>356.99909999999994</c:v>
                </c:pt>
                <c:pt idx="920">
                  <c:v>356.97899999999993</c:v>
                </c:pt>
                <c:pt idx="921">
                  <c:v>356.99149999999997</c:v>
                </c:pt>
                <c:pt idx="922">
                  <c:v>356.99449999999996</c:v>
                </c:pt>
                <c:pt idx="923">
                  <c:v>356.95499999999998</c:v>
                </c:pt>
                <c:pt idx="924">
                  <c:v>356.91319999999996</c:v>
                </c:pt>
                <c:pt idx="925">
                  <c:v>356.93039999999996</c:v>
                </c:pt>
                <c:pt idx="926">
                  <c:v>356.92879999999997</c:v>
                </c:pt>
                <c:pt idx="927">
                  <c:v>356.89129999999994</c:v>
                </c:pt>
                <c:pt idx="928">
                  <c:v>356.84309999999994</c:v>
                </c:pt>
                <c:pt idx="929">
                  <c:v>356.85129999999998</c:v>
                </c:pt>
                <c:pt idx="930">
                  <c:v>356.87039999999996</c:v>
                </c:pt>
                <c:pt idx="931">
                  <c:v>356.84679999999997</c:v>
                </c:pt>
                <c:pt idx="932">
                  <c:v>356.85809999999998</c:v>
                </c:pt>
                <c:pt idx="933">
                  <c:v>356.94149999999996</c:v>
                </c:pt>
                <c:pt idx="934">
                  <c:v>357.00289999999995</c:v>
                </c:pt>
                <c:pt idx="935">
                  <c:v>357.00529999999998</c:v>
                </c:pt>
                <c:pt idx="936">
                  <c:v>357.00779999999997</c:v>
                </c:pt>
                <c:pt idx="937">
                  <c:v>357.01939999999996</c:v>
                </c:pt>
                <c:pt idx="938">
                  <c:v>357.06659999999999</c:v>
                </c:pt>
                <c:pt idx="939">
                  <c:v>357.01379999999995</c:v>
                </c:pt>
                <c:pt idx="940">
                  <c:v>356.99379999999996</c:v>
                </c:pt>
                <c:pt idx="941">
                  <c:v>357.00079999999997</c:v>
                </c:pt>
                <c:pt idx="942">
                  <c:v>357.04689999999994</c:v>
                </c:pt>
                <c:pt idx="943">
                  <c:v>356.99929999999995</c:v>
                </c:pt>
                <c:pt idx="944">
                  <c:v>356.97859999999997</c:v>
                </c:pt>
                <c:pt idx="945">
                  <c:v>357.00429999999994</c:v>
                </c:pt>
                <c:pt idx="946">
                  <c:v>357.03779999999995</c:v>
                </c:pt>
                <c:pt idx="947">
                  <c:v>356.98389999999995</c:v>
                </c:pt>
                <c:pt idx="948">
                  <c:v>356.98399999999998</c:v>
                </c:pt>
                <c:pt idx="949">
                  <c:v>356.9982</c:v>
                </c:pt>
                <c:pt idx="950">
                  <c:v>357.03659999999996</c:v>
                </c:pt>
                <c:pt idx="951">
                  <c:v>356.98079999999999</c:v>
                </c:pt>
                <c:pt idx="952">
                  <c:v>357.01449999999994</c:v>
                </c:pt>
                <c:pt idx="953">
                  <c:v>357.03369999999995</c:v>
                </c:pt>
                <c:pt idx="954">
                  <c:v>357.08309999999994</c:v>
                </c:pt>
                <c:pt idx="955">
                  <c:v>357.02459999999996</c:v>
                </c:pt>
                <c:pt idx="956">
                  <c:v>357.01489999999995</c:v>
                </c:pt>
                <c:pt idx="957">
                  <c:v>357.00279999999998</c:v>
                </c:pt>
                <c:pt idx="958">
                  <c:v>357.03079999999994</c:v>
                </c:pt>
                <c:pt idx="959">
                  <c:v>356.95549999999997</c:v>
                </c:pt>
                <c:pt idx="960">
                  <c:v>356.92709999999994</c:v>
                </c:pt>
                <c:pt idx="961">
                  <c:v>356.87439999999998</c:v>
                </c:pt>
                <c:pt idx="962">
                  <c:v>356.89429999999999</c:v>
                </c:pt>
                <c:pt idx="963">
                  <c:v>356.84689999999995</c:v>
                </c:pt>
                <c:pt idx="964">
                  <c:v>356.84409999999997</c:v>
                </c:pt>
                <c:pt idx="965">
                  <c:v>356.86289999999997</c:v>
                </c:pt>
                <c:pt idx="966">
                  <c:v>356.90729999999996</c:v>
                </c:pt>
                <c:pt idx="967">
                  <c:v>356.90059999999994</c:v>
                </c:pt>
                <c:pt idx="968">
                  <c:v>356.90379999999993</c:v>
                </c:pt>
                <c:pt idx="969">
                  <c:v>356.93349999999998</c:v>
                </c:pt>
                <c:pt idx="970">
                  <c:v>356.96919999999994</c:v>
                </c:pt>
                <c:pt idx="971">
                  <c:v>356.91629999999998</c:v>
                </c:pt>
                <c:pt idx="972">
                  <c:v>356.88739999999996</c:v>
                </c:pt>
                <c:pt idx="973">
                  <c:v>356.87749999999994</c:v>
                </c:pt>
                <c:pt idx="974">
                  <c:v>356.88449999999995</c:v>
                </c:pt>
                <c:pt idx="975">
                  <c:v>356.81099999999998</c:v>
                </c:pt>
                <c:pt idx="976">
                  <c:v>356.77719999999994</c:v>
                </c:pt>
                <c:pt idx="977">
                  <c:v>356.79559999999998</c:v>
                </c:pt>
                <c:pt idx="978">
                  <c:v>356.82379999999995</c:v>
                </c:pt>
                <c:pt idx="979">
                  <c:v>356.78019999999998</c:v>
                </c:pt>
                <c:pt idx="980">
                  <c:v>356.74709999999999</c:v>
                </c:pt>
                <c:pt idx="981">
                  <c:v>356.79709999999994</c:v>
                </c:pt>
                <c:pt idx="982">
                  <c:v>356.81269999999995</c:v>
                </c:pt>
                <c:pt idx="983">
                  <c:v>356.81329999999997</c:v>
                </c:pt>
                <c:pt idx="984">
                  <c:v>356.80339999999995</c:v>
                </c:pt>
                <c:pt idx="985">
                  <c:v>356.80119999999999</c:v>
                </c:pt>
                <c:pt idx="986">
                  <c:v>356.78539999999998</c:v>
                </c:pt>
                <c:pt idx="987">
                  <c:v>356.71909999999997</c:v>
                </c:pt>
                <c:pt idx="988">
                  <c:v>356.76409999999998</c:v>
                </c:pt>
                <c:pt idx="989">
                  <c:v>356.82089999999994</c:v>
                </c:pt>
                <c:pt idx="990">
                  <c:v>356.88309999999996</c:v>
                </c:pt>
                <c:pt idx="991">
                  <c:v>356.93289999999996</c:v>
                </c:pt>
                <c:pt idx="992">
                  <c:v>356.96849999999995</c:v>
                </c:pt>
                <c:pt idx="993">
                  <c:v>356.99679999999995</c:v>
                </c:pt>
                <c:pt idx="994">
                  <c:v>357.03769999999997</c:v>
                </c:pt>
                <c:pt idx="995">
                  <c:v>356.99759999999998</c:v>
                </c:pt>
                <c:pt idx="996">
                  <c:v>356.98139999999995</c:v>
                </c:pt>
                <c:pt idx="997">
                  <c:v>356.98749999999995</c:v>
                </c:pt>
                <c:pt idx="998">
                  <c:v>357.03849999999994</c:v>
                </c:pt>
                <c:pt idx="999">
                  <c:v>356.99229999999994</c:v>
                </c:pt>
                <c:pt idx="1000">
                  <c:v>357.01409999999998</c:v>
                </c:pt>
                <c:pt idx="1001">
                  <c:v>357.02239999999995</c:v>
                </c:pt>
                <c:pt idx="1002">
                  <c:v>357.07989999999995</c:v>
                </c:pt>
                <c:pt idx="1003">
                  <c:v>357.01859999999999</c:v>
                </c:pt>
                <c:pt idx="1004">
                  <c:v>357.00749999999994</c:v>
                </c:pt>
                <c:pt idx="1005">
                  <c:v>356.99219999999997</c:v>
                </c:pt>
                <c:pt idx="1006">
                  <c:v>357.02229999999997</c:v>
                </c:pt>
                <c:pt idx="1007">
                  <c:v>356.96799999999996</c:v>
                </c:pt>
                <c:pt idx="1008">
                  <c:v>356.94799999999998</c:v>
                </c:pt>
                <c:pt idx="1009">
                  <c:v>356.96549999999996</c:v>
                </c:pt>
                <c:pt idx="1010">
                  <c:v>357.01829999999995</c:v>
                </c:pt>
                <c:pt idx="1011">
                  <c:v>356.97829999999999</c:v>
                </c:pt>
                <c:pt idx="1012">
                  <c:v>356.98229999999995</c:v>
                </c:pt>
                <c:pt idx="1013">
                  <c:v>356.98209999999995</c:v>
                </c:pt>
                <c:pt idx="1014">
                  <c:v>357.05429999999996</c:v>
                </c:pt>
                <c:pt idx="1015">
                  <c:v>357.01289999999995</c:v>
                </c:pt>
                <c:pt idx="1016">
                  <c:v>357.01749999999998</c:v>
                </c:pt>
                <c:pt idx="1017">
                  <c:v>357.00069999999994</c:v>
                </c:pt>
                <c:pt idx="1018">
                  <c:v>357.04909999999995</c:v>
                </c:pt>
                <c:pt idx="1019">
                  <c:v>356.97139999999996</c:v>
                </c:pt>
                <c:pt idx="1020">
                  <c:v>356.93019999999996</c:v>
                </c:pt>
                <c:pt idx="1021">
                  <c:v>356.88199999999995</c:v>
                </c:pt>
                <c:pt idx="1022">
                  <c:v>356.89659999999998</c:v>
                </c:pt>
                <c:pt idx="1023">
                  <c:v>356.81339999999994</c:v>
                </c:pt>
                <c:pt idx="1024">
                  <c:v>356.78219999999999</c:v>
                </c:pt>
                <c:pt idx="1025">
                  <c:v>356.73919999999998</c:v>
                </c:pt>
                <c:pt idx="1026">
                  <c:v>356.74799999999993</c:v>
                </c:pt>
                <c:pt idx="1027">
                  <c:v>356.69849999999997</c:v>
                </c:pt>
                <c:pt idx="1028">
                  <c:v>356.68239999999997</c:v>
                </c:pt>
                <c:pt idx="1029">
                  <c:v>356.67869999999994</c:v>
                </c:pt>
                <c:pt idx="1030">
                  <c:v>356.73889999999994</c:v>
                </c:pt>
                <c:pt idx="1031">
                  <c:v>356.73829999999998</c:v>
                </c:pt>
                <c:pt idx="1032">
                  <c:v>356.72109999999998</c:v>
                </c:pt>
                <c:pt idx="1033">
                  <c:v>356.71539999999993</c:v>
                </c:pt>
                <c:pt idx="1034">
                  <c:v>356.79539999999997</c:v>
                </c:pt>
                <c:pt idx="1035">
                  <c:v>356.80679999999995</c:v>
                </c:pt>
                <c:pt idx="1036">
                  <c:v>356.82969999999995</c:v>
                </c:pt>
                <c:pt idx="1037">
                  <c:v>356.85889999999995</c:v>
                </c:pt>
                <c:pt idx="1038">
                  <c:v>356.88159999999993</c:v>
                </c:pt>
                <c:pt idx="1039">
                  <c:v>356.90619999999996</c:v>
                </c:pt>
                <c:pt idx="1040">
                  <c:v>356.93689999999998</c:v>
                </c:pt>
                <c:pt idx="1041">
                  <c:v>356.97969999999998</c:v>
                </c:pt>
                <c:pt idx="1042">
                  <c:v>357.02119999999996</c:v>
                </c:pt>
                <c:pt idx="1043">
                  <c:v>357.00669999999997</c:v>
                </c:pt>
                <c:pt idx="1044">
                  <c:v>356.99699999999996</c:v>
                </c:pt>
                <c:pt idx="1045">
                  <c:v>356.9819</c:v>
                </c:pt>
                <c:pt idx="1046">
                  <c:v>356.99599999999998</c:v>
                </c:pt>
                <c:pt idx="1047">
                  <c:v>356.97809999999998</c:v>
                </c:pt>
                <c:pt idx="1048">
                  <c:v>356.96209999999996</c:v>
                </c:pt>
                <c:pt idx="1049">
                  <c:v>356.96009999999995</c:v>
                </c:pt>
                <c:pt idx="1050">
                  <c:v>356.98599999999999</c:v>
                </c:pt>
                <c:pt idx="1051">
                  <c:v>356.93149999999997</c:v>
                </c:pt>
                <c:pt idx="1052">
                  <c:v>356.89219999999995</c:v>
                </c:pt>
                <c:pt idx="1053">
                  <c:v>356.88669999999996</c:v>
                </c:pt>
                <c:pt idx="1054">
                  <c:v>356.90609999999998</c:v>
                </c:pt>
                <c:pt idx="1055">
                  <c:v>356.86009999999999</c:v>
                </c:pt>
                <c:pt idx="1056">
                  <c:v>356.82489999999996</c:v>
                </c:pt>
                <c:pt idx="1057">
                  <c:v>356.81419999999997</c:v>
                </c:pt>
                <c:pt idx="1058">
                  <c:v>356.83799999999997</c:v>
                </c:pt>
                <c:pt idx="1059">
                  <c:v>356.79589999999996</c:v>
                </c:pt>
                <c:pt idx="1060">
                  <c:v>356.79539999999997</c:v>
                </c:pt>
                <c:pt idx="1061">
                  <c:v>356.81889999999999</c:v>
                </c:pt>
                <c:pt idx="1062">
                  <c:v>356.89169999999996</c:v>
                </c:pt>
                <c:pt idx="1063">
                  <c:v>356.87709999999998</c:v>
                </c:pt>
                <c:pt idx="1064">
                  <c:v>356.92089999999996</c:v>
                </c:pt>
                <c:pt idx="1065">
                  <c:v>356.92669999999998</c:v>
                </c:pt>
                <c:pt idx="1066">
                  <c:v>356.98239999999998</c:v>
                </c:pt>
                <c:pt idx="1067">
                  <c:v>356.93559999999997</c:v>
                </c:pt>
                <c:pt idx="1068">
                  <c:v>356.93579999999997</c:v>
                </c:pt>
                <c:pt idx="1069">
                  <c:v>356.91729999999995</c:v>
                </c:pt>
                <c:pt idx="1070">
                  <c:v>356.94759999999997</c:v>
                </c:pt>
                <c:pt idx="1071">
                  <c:v>356.87829999999997</c:v>
                </c:pt>
                <c:pt idx="1072">
                  <c:v>356.85849999999994</c:v>
                </c:pt>
                <c:pt idx="1073">
                  <c:v>356.85039999999998</c:v>
                </c:pt>
                <c:pt idx="1074">
                  <c:v>356.90199999999999</c:v>
                </c:pt>
                <c:pt idx="1075">
                  <c:v>356.84229999999997</c:v>
                </c:pt>
                <c:pt idx="1076">
                  <c:v>356.84809999999993</c:v>
                </c:pt>
                <c:pt idx="1077">
                  <c:v>356.85079999999994</c:v>
                </c:pt>
                <c:pt idx="1078">
                  <c:v>356.91189999999995</c:v>
                </c:pt>
                <c:pt idx="1079">
                  <c:v>356.87629999999996</c:v>
                </c:pt>
                <c:pt idx="1080">
                  <c:v>356.90299999999996</c:v>
                </c:pt>
                <c:pt idx="1081">
                  <c:v>356.90109999999993</c:v>
                </c:pt>
                <c:pt idx="1082">
                  <c:v>356.95179999999993</c:v>
                </c:pt>
                <c:pt idx="1083">
                  <c:v>356.92069999999995</c:v>
                </c:pt>
                <c:pt idx="1084">
                  <c:v>356.92229999999995</c:v>
                </c:pt>
                <c:pt idx="1085">
                  <c:v>356.92349999999999</c:v>
                </c:pt>
                <c:pt idx="1086">
                  <c:v>356.96259999999995</c:v>
                </c:pt>
                <c:pt idx="1087">
                  <c:v>356.91699999999997</c:v>
                </c:pt>
                <c:pt idx="1088">
                  <c:v>356.91849999999994</c:v>
                </c:pt>
                <c:pt idx="1089">
                  <c:v>356.92629999999997</c:v>
                </c:pt>
                <c:pt idx="1090">
                  <c:v>356.93629999999996</c:v>
                </c:pt>
                <c:pt idx="1091">
                  <c:v>356.93079999999998</c:v>
                </c:pt>
                <c:pt idx="1092">
                  <c:v>356.95349999999996</c:v>
                </c:pt>
                <c:pt idx="1093">
                  <c:v>356.97799999999995</c:v>
                </c:pt>
                <c:pt idx="1094">
                  <c:v>356.95709999999997</c:v>
                </c:pt>
                <c:pt idx="1095">
                  <c:v>356.93109999999996</c:v>
                </c:pt>
                <c:pt idx="1096">
                  <c:v>356.90879999999999</c:v>
                </c:pt>
                <c:pt idx="1097">
                  <c:v>356.91099999999994</c:v>
                </c:pt>
                <c:pt idx="1098">
                  <c:v>356.9</c:v>
                </c:pt>
                <c:pt idx="1099">
                  <c:v>354.29469999999998</c:v>
                </c:pt>
                <c:pt idx="1100">
                  <c:v>354.32379999999995</c:v>
                </c:pt>
                <c:pt idx="1101">
                  <c:v>354.28289999999998</c:v>
                </c:pt>
                <c:pt idx="1102">
                  <c:v>354.28489999999999</c:v>
                </c:pt>
                <c:pt idx="1103">
                  <c:v>354.30259999999998</c:v>
                </c:pt>
                <c:pt idx="1104">
                  <c:v>354.36019999999996</c:v>
                </c:pt>
                <c:pt idx="1105">
                  <c:v>354.38569999999999</c:v>
                </c:pt>
                <c:pt idx="1106">
                  <c:v>354.49979999999994</c:v>
                </c:pt>
                <c:pt idx="1107">
                  <c:v>354.58929999999998</c:v>
                </c:pt>
                <c:pt idx="1108">
                  <c:v>354.71959999999996</c:v>
                </c:pt>
                <c:pt idx="1109">
                  <c:v>354.79609999999997</c:v>
                </c:pt>
                <c:pt idx="1110">
                  <c:v>354.92309999999998</c:v>
                </c:pt>
                <c:pt idx="1111">
                  <c:v>354.97979999999995</c:v>
                </c:pt>
                <c:pt idx="1112">
                  <c:v>355.01369999999997</c:v>
                </c:pt>
                <c:pt idx="1113">
                  <c:v>354.97429999999997</c:v>
                </c:pt>
                <c:pt idx="1114">
                  <c:v>354.91789999999997</c:v>
                </c:pt>
                <c:pt idx="1115">
                  <c:v>354.83359999999993</c:v>
                </c:pt>
                <c:pt idx="1116">
                  <c:v>354.78779999999995</c:v>
                </c:pt>
                <c:pt idx="1117">
                  <c:v>354.71839999999997</c:v>
                </c:pt>
                <c:pt idx="1118">
                  <c:v>354.68349999999998</c:v>
                </c:pt>
                <c:pt idx="1119">
                  <c:v>354.64699999999999</c:v>
                </c:pt>
                <c:pt idx="1120">
                  <c:v>354.65159999999997</c:v>
                </c:pt>
                <c:pt idx="1121">
                  <c:v>354.65679999999998</c:v>
                </c:pt>
                <c:pt idx="1122">
                  <c:v>354.68129999999996</c:v>
                </c:pt>
                <c:pt idx="1123">
                  <c:v>354.68229999999994</c:v>
                </c:pt>
                <c:pt idx="1124">
                  <c:v>354.72199999999998</c:v>
                </c:pt>
                <c:pt idx="1125">
                  <c:v>354.74519999999995</c:v>
                </c:pt>
                <c:pt idx="1126">
                  <c:v>354.82309999999995</c:v>
                </c:pt>
                <c:pt idx="1127">
                  <c:v>354.86469999999997</c:v>
                </c:pt>
                <c:pt idx="1128">
                  <c:v>354.90849999999995</c:v>
                </c:pt>
                <c:pt idx="1129">
                  <c:v>354.96539999999993</c:v>
                </c:pt>
                <c:pt idx="1130">
                  <c:v>355.02559999999994</c:v>
                </c:pt>
                <c:pt idx="1131">
                  <c:v>355.06459999999998</c:v>
                </c:pt>
                <c:pt idx="1132">
                  <c:v>355.07399999999996</c:v>
                </c:pt>
                <c:pt idx="1133">
                  <c:v>355.05579999999998</c:v>
                </c:pt>
                <c:pt idx="1134">
                  <c:v>355.06259999999997</c:v>
                </c:pt>
                <c:pt idx="1135">
                  <c:v>355.03899999999999</c:v>
                </c:pt>
                <c:pt idx="1136">
                  <c:v>354.97829999999999</c:v>
                </c:pt>
                <c:pt idx="1137">
                  <c:v>354.95089999999999</c:v>
                </c:pt>
                <c:pt idx="1138">
                  <c:v>354.95679999999999</c:v>
                </c:pt>
                <c:pt idx="1139">
                  <c:v>354.92009999999993</c:v>
                </c:pt>
                <c:pt idx="1140">
                  <c:v>354.88909999999998</c:v>
                </c:pt>
                <c:pt idx="1141">
                  <c:v>354.84299999999996</c:v>
                </c:pt>
                <c:pt idx="1142">
                  <c:v>354.8252</c:v>
                </c:pt>
                <c:pt idx="1143">
                  <c:v>354.80049999999994</c:v>
                </c:pt>
                <c:pt idx="1144">
                  <c:v>354.74119999999994</c:v>
                </c:pt>
                <c:pt idx="1145">
                  <c:v>354.67599999999993</c:v>
                </c:pt>
                <c:pt idx="1146">
                  <c:v>354.63709999999998</c:v>
                </c:pt>
                <c:pt idx="1147">
                  <c:v>354.57139999999998</c:v>
                </c:pt>
                <c:pt idx="1148">
                  <c:v>354.54189999999994</c:v>
                </c:pt>
                <c:pt idx="1149">
                  <c:v>354.49859999999995</c:v>
                </c:pt>
                <c:pt idx="1150">
                  <c:v>354.48059999999998</c:v>
                </c:pt>
                <c:pt idx="1151">
                  <c:v>354.45439999999996</c:v>
                </c:pt>
                <c:pt idx="1152">
                  <c:v>354.43939999999998</c:v>
                </c:pt>
                <c:pt idx="1153">
                  <c:v>354.41329999999994</c:v>
                </c:pt>
                <c:pt idx="1154">
                  <c:v>354.42399999999998</c:v>
                </c:pt>
                <c:pt idx="1155">
                  <c:v>354.39989999999995</c:v>
                </c:pt>
                <c:pt idx="1156">
                  <c:v>354.4221</c:v>
                </c:pt>
                <c:pt idx="1157">
                  <c:v>354.39419999999996</c:v>
                </c:pt>
                <c:pt idx="1158">
                  <c:v>354.43959999999998</c:v>
                </c:pt>
                <c:pt idx="1159">
                  <c:v>354.45979999999997</c:v>
                </c:pt>
                <c:pt idx="1160">
                  <c:v>354.49599999999998</c:v>
                </c:pt>
                <c:pt idx="1161">
                  <c:v>354.49069999999995</c:v>
                </c:pt>
                <c:pt idx="1162">
                  <c:v>354.55679999999995</c:v>
                </c:pt>
                <c:pt idx="1163">
                  <c:v>354.58369999999996</c:v>
                </c:pt>
                <c:pt idx="1164">
                  <c:v>354.63849999999996</c:v>
                </c:pt>
                <c:pt idx="1165">
                  <c:v>354.63049999999998</c:v>
                </c:pt>
                <c:pt idx="1166">
                  <c:v>354.67639999999994</c:v>
                </c:pt>
                <c:pt idx="1167">
                  <c:v>354.69659999999999</c:v>
                </c:pt>
                <c:pt idx="1168">
                  <c:v>354.73239999999998</c:v>
                </c:pt>
                <c:pt idx="1169">
                  <c:v>354.74889999999994</c:v>
                </c:pt>
                <c:pt idx="1170">
                  <c:v>354.81499999999994</c:v>
                </c:pt>
                <c:pt idx="1171">
                  <c:v>354.84779999999995</c:v>
                </c:pt>
                <c:pt idx="1172">
                  <c:v>354.87519999999995</c:v>
                </c:pt>
                <c:pt idx="1173">
                  <c:v>354.89359999999999</c:v>
                </c:pt>
                <c:pt idx="1174">
                  <c:v>354.91429999999997</c:v>
                </c:pt>
                <c:pt idx="1175">
                  <c:v>354.93589999999995</c:v>
                </c:pt>
                <c:pt idx="1176">
                  <c:v>354.96909999999997</c:v>
                </c:pt>
                <c:pt idx="1177">
                  <c:v>354.93709999999999</c:v>
                </c:pt>
                <c:pt idx="1178">
                  <c:v>354.91859999999997</c:v>
                </c:pt>
                <c:pt idx="1179">
                  <c:v>354.87089999999995</c:v>
                </c:pt>
                <c:pt idx="1180">
                  <c:v>354.81959999999998</c:v>
                </c:pt>
                <c:pt idx="1181">
                  <c:v>354.76059999999995</c:v>
                </c:pt>
                <c:pt idx="1182">
                  <c:v>354.68149999999997</c:v>
                </c:pt>
                <c:pt idx="1183">
                  <c:v>354.62139999999999</c:v>
                </c:pt>
                <c:pt idx="1184">
                  <c:v>354.60379999999998</c:v>
                </c:pt>
                <c:pt idx="1185">
                  <c:v>354.62539999999996</c:v>
                </c:pt>
                <c:pt idx="1186">
                  <c:v>354.66399999999999</c:v>
                </c:pt>
                <c:pt idx="1187">
                  <c:v>354.61819999999994</c:v>
                </c:pt>
                <c:pt idx="1188">
                  <c:v>354.55529999999999</c:v>
                </c:pt>
                <c:pt idx="1189">
                  <c:v>354.53019999999998</c:v>
                </c:pt>
                <c:pt idx="1190">
                  <c:v>354.58179999999999</c:v>
                </c:pt>
                <c:pt idx="1191">
                  <c:v>354.63139999999999</c:v>
                </c:pt>
                <c:pt idx="1192">
                  <c:v>354.64569999999998</c:v>
                </c:pt>
                <c:pt idx="1193">
                  <c:v>354.65269999999998</c:v>
                </c:pt>
                <c:pt idx="1194">
                  <c:v>354.64529999999996</c:v>
                </c:pt>
                <c:pt idx="1195">
                  <c:v>354.62889999999999</c:v>
                </c:pt>
                <c:pt idx="1196">
                  <c:v>354.67229999999995</c:v>
                </c:pt>
                <c:pt idx="1197">
                  <c:v>354.70119999999997</c:v>
                </c:pt>
                <c:pt idx="1198">
                  <c:v>354.71519999999998</c:v>
                </c:pt>
                <c:pt idx="1199">
                  <c:v>354.69179999999994</c:v>
                </c:pt>
                <c:pt idx="1200">
                  <c:v>354.66469999999998</c:v>
                </c:pt>
                <c:pt idx="1201">
                  <c:v>354.62429999999995</c:v>
                </c:pt>
                <c:pt idx="1202">
                  <c:v>354.68419999999998</c:v>
                </c:pt>
                <c:pt idx="1203">
                  <c:v>354.71199999999999</c:v>
                </c:pt>
                <c:pt idx="1204">
                  <c:v>354.71869999999996</c:v>
                </c:pt>
                <c:pt idx="1205">
                  <c:v>354.69639999999998</c:v>
                </c:pt>
                <c:pt idx="1206">
                  <c:v>354.67249999999996</c:v>
                </c:pt>
                <c:pt idx="1207">
                  <c:v>354.61149999999998</c:v>
                </c:pt>
                <c:pt idx="1208">
                  <c:v>354.57029999999997</c:v>
                </c:pt>
                <c:pt idx="1209">
                  <c:v>354.6386</c:v>
                </c:pt>
                <c:pt idx="1210">
                  <c:v>354.74329999999998</c:v>
                </c:pt>
                <c:pt idx="1211">
                  <c:v>354.80569999999994</c:v>
                </c:pt>
                <c:pt idx="1212">
                  <c:v>354.86189999999999</c:v>
                </c:pt>
                <c:pt idx="1213">
                  <c:v>354.87039999999996</c:v>
                </c:pt>
                <c:pt idx="1214">
                  <c:v>354.89529999999996</c:v>
                </c:pt>
                <c:pt idx="1215">
                  <c:v>354.88069999999999</c:v>
                </c:pt>
                <c:pt idx="1216">
                  <c:v>354.84169999999995</c:v>
                </c:pt>
                <c:pt idx="1217">
                  <c:v>354.76929999999999</c:v>
                </c:pt>
                <c:pt idx="1218">
                  <c:v>354.76899999999995</c:v>
                </c:pt>
                <c:pt idx="1219">
                  <c:v>354.72959999999995</c:v>
                </c:pt>
                <c:pt idx="1220">
                  <c:v>354.7328</c:v>
                </c:pt>
                <c:pt idx="1221">
                  <c:v>354.64089999999999</c:v>
                </c:pt>
                <c:pt idx="1222">
                  <c:v>354.61449999999996</c:v>
                </c:pt>
                <c:pt idx="1223">
                  <c:v>354.56819999999999</c:v>
                </c:pt>
                <c:pt idx="1224">
                  <c:v>354.59849999999994</c:v>
                </c:pt>
                <c:pt idx="1225">
                  <c:v>354.5924</c:v>
                </c:pt>
                <c:pt idx="1226">
                  <c:v>354.66289999999998</c:v>
                </c:pt>
                <c:pt idx="1227">
                  <c:v>354.66919999999999</c:v>
                </c:pt>
                <c:pt idx="1228">
                  <c:v>354.73609999999996</c:v>
                </c:pt>
                <c:pt idx="1229">
                  <c:v>354.74799999999999</c:v>
                </c:pt>
                <c:pt idx="1230">
                  <c:v>354.82449999999994</c:v>
                </c:pt>
                <c:pt idx="1231">
                  <c:v>354.84399999999994</c:v>
                </c:pt>
                <c:pt idx="1232">
                  <c:v>354.88959999999997</c:v>
                </c:pt>
                <c:pt idx="1233">
                  <c:v>354.92319999999995</c:v>
                </c:pt>
                <c:pt idx="1234">
                  <c:v>354.99599999999998</c:v>
                </c:pt>
                <c:pt idx="1235">
                  <c:v>354.99449999999996</c:v>
                </c:pt>
                <c:pt idx="1236">
                  <c:v>355.01629999999994</c:v>
                </c:pt>
                <c:pt idx="1237">
                  <c:v>355.02619999999996</c:v>
                </c:pt>
                <c:pt idx="1238">
                  <c:v>355.05729999999994</c:v>
                </c:pt>
                <c:pt idx="1239">
                  <c:v>355.04259999999999</c:v>
                </c:pt>
                <c:pt idx="1240">
                  <c:v>355.00349999999997</c:v>
                </c:pt>
                <c:pt idx="1241">
                  <c:v>354.95739999999995</c:v>
                </c:pt>
                <c:pt idx="1242">
                  <c:v>354.90749999999997</c:v>
                </c:pt>
                <c:pt idx="1243">
                  <c:v>354.83979999999997</c:v>
                </c:pt>
                <c:pt idx="1244">
                  <c:v>354.79229999999995</c:v>
                </c:pt>
                <c:pt idx="1245">
                  <c:v>354.77669999999995</c:v>
                </c:pt>
                <c:pt idx="1246">
                  <c:v>354.69719999999995</c:v>
                </c:pt>
                <c:pt idx="1247">
                  <c:v>354.56539999999995</c:v>
                </c:pt>
                <c:pt idx="1248">
                  <c:v>354.55329999999998</c:v>
                </c:pt>
                <c:pt idx="1249">
                  <c:v>354.5598</c:v>
                </c:pt>
                <c:pt idx="1250">
                  <c:v>354.57599999999996</c:v>
                </c:pt>
                <c:pt idx="1251">
                  <c:v>354.57869999999997</c:v>
                </c:pt>
                <c:pt idx="1252">
                  <c:v>354.57839999999999</c:v>
                </c:pt>
                <c:pt idx="1253">
                  <c:v>354.58299999999997</c:v>
                </c:pt>
                <c:pt idx="1254">
                  <c:v>354.58329999999995</c:v>
                </c:pt>
                <c:pt idx="1255">
                  <c:v>354.56129999999996</c:v>
                </c:pt>
                <c:pt idx="1256">
                  <c:v>354.54349999999999</c:v>
                </c:pt>
                <c:pt idx="1257">
                  <c:v>354.52989999999994</c:v>
                </c:pt>
                <c:pt idx="1258">
                  <c:v>354.59159999999997</c:v>
                </c:pt>
                <c:pt idx="1259">
                  <c:v>354.64169999999996</c:v>
                </c:pt>
                <c:pt idx="1260">
                  <c:v>354.66379999999998</c:v>
                </c:pt>
                <c:pt idx="1261">
                  <c:v>354.65779999999995</c:v>
                </c:pt>
                <c:pt idx="1262">
                  <c:v>354.72119999999995</c:v>
                </c:pt>
                <c:pt idx="1263">
                  <c:v>354.75779999999997</c:v>
                </c:pt>
                <c:pt idx="1264">
                  <c:v>354.76259999999996</c:v>
                </c:pt>
                <c:pt idx="1265">
                  <c:v>354.78909999999996</c:v>
                </c:pt>
                <c:pt idx="1266">
                  <c:v>354.84869999999995</c:v>
                </c:pt>
                <c:pt idx="1267">
                  <c:v>354.85189999999994</c:v>
                </c:pt>
                <c:pt idx="1268">
                  <c:v>354.86889999999994</c:v>
                </c:pt>
                <c:pt idx="1269">
                  <c:v>354.87869999999998</c:v>
                </c:pt>
                <c:pt idx="1270">
                  <c:v>354.91889999999995</c:v>
                </c:pt>
                <c:pt idx="1271">
                  <c:v>354.93549999999999</c:v>
                </c:pt>
                <c:pt idx="1272">
                  <c:v>354.96589999999998</c:v>
                </c:pt>
                <c:pt idx="1273">
                  <c:v>354.99169999999998</c:v>
                </c:pt>
                <c:pt idx="1274">
                  <c:v>355.02149999999995</c:v>
                </c:pt>
                <c:pt idx="1275">
                  <c:v>355.00159999999994</c:v>
                </c:pt>
                <c:pt idx="1276">
                  <c:v>354.99369999999999</c:v>
                </c:pt>
                <c:pt idx="1277">
                  <c:v>354.94929999999999</c:v>
                </c:pt>
                <c:pt idx="1278">
                  <c:v>354.98759999999999</c:v>
                </c:pt>
                <c:pt idx="1279">
                  <c:v>354.96039999999994</c:v>
                </c:pt>
                <c:pt idx="1280">
                  <c:v>354.98399999999998</c:v>
                </c:pt>
                <c:pt idx="1281">
                  <c:v>354.97749999999996</c:v>
                </c:pt>
                <c:pt idx="1282">
                  <c:v>355.06389999999999</c:v>
                </c:pt>
                <c:pt idx="1283">
                  <c:v>355.07079999999996</c:v>
                </c:pt>
                <c:pt idx="1284">
                  <c:v>355.11339999999996</c:v>
                </c:pt>
                <c:pt idx="1285">
                  <c:v>355.09439999999995</c:v>
                </c:pt>
                <c:pt idx="1286">
                  <c:v>355.15909999999997</c:v>
                </c:pt>
                <c:pt idx="1287">
                  <c:v>355.13329999999996</c:v>
                </c:pt>
                <c:pt idx="1288">
                  <c:v>355.12459999999999</c:v>
                </c:pt>
                <c:pt idx="1289">
                  <c:v>355.09389999999996</c:v>
                </c:pt>
                <c:pt idx="1290">
                  <c:v>355.10639999999995</c:v>
                </c:pt>
                <c:pt idx="1291">
                  <c:v>355.02789999999999</c:v>
                </c:pt>
                <c:pt idx="1292">
                  <c:v>355.00059999999996</c:v>
                </c:pt>
                <c:pt idx="1293">
                  <c:v>354.95679999999999</c:v>
                </c:pt>
                <c:pt idx="1294">
                  <c:v>354.98259999999999</c:v>
                </c:pt>
                <c:pt idx="1295">
                  <c:v>354.95609999999999</c:v>
                </c:pt>
                <c:pt idx="1296">
                  <c:v>354.94479999999999</c:v>
                </c:pt>
                <c:pt idx="1297">
                  <c:v>354.92119999999994</c:v>
                </c:pt>
                <c:pt idx="1298">
                  <c:v>354.93609999999995</c:v>
                </c:pt>
                <c:pt idx="1299">
                  <c:v>354.89389999999997</c:v>
                </c:pt>
                <c:pt idx="1300">
                  <c:v>354.87469999999996</c:v>
                </c:pt>
                <c:pt idx="1301">
                  <c:v>354.85059999999999</c:v>
                </c:pt>
                <c:pt idx="1302">
                  <c:v>354.85579999999993</c:v>
                </c:pt>
                <c:pt idx="1303">
                  <c:v>354.83089999999999</c:v>
                </c:pt>
                <c:pt idx="1304">
                  <c:v>354.76729999999998</c:v>
                </c:pt>
                <c:pt idx="1305">
                  <c:v>354.76379999999995</c:v>
                </c:pt>
                <c:pt idx="1306">
                  <c:v>354.81759999999997</c:v>
                </c:pt>
                <c:pt idx="1307">
                  <c:v>354.81299999999999</c:v>
                </c:pt>
                <c:pt idx="1308">
                  <c:v>354.75189999999998</c:v>
                </c:pt>
                <c:pt idx="1309">
                  <c:v>354.73709999999994</c:v>
                </c:pt>
                <c:pt idx="1310">
                  <c:v>354.73639999999995</c:v>
                </c:pt>
                <c:pt idx="1311">
                  <c:v>354.75639999999999</c:v>
                </c:pt>
                <c:pt idx="1312">
                  <c:v>354.74469999999997</c:v>
                </c:pt>
                <c:pt idx="1313">
                  <c:v>354.71909999999997</c:v>
                </c:pt>
                <c:pt idx="1314">
                  <c:v>354.71769999999998</c:v>
                </c:pt>
                <c:pt idx="1315">
                  <c:v>354.7088</c:v>
                </c:pt>
                <c:pt idx="1316">
                  <c:v>354.66819999999996</c:v>
                </c:pt>
                <c:pt idx="1317">
                  <c:v>354.64429999999999</c:v>
                </c:pt>
                <c:pt idx="1318">
                  <c:v>354.65059999999994</c:v>
                </c:pt>
                <c:pt idx="1319">
                  <c:v>354.60219999999998</c:v>
                </c:pt>
                <c:pt idx="1320">
                  <c:v>354.53599999999994</c:v>
                </c:pt>
                <c:pt idx="1321">
                  <c:v>354.43679999999995</c:v>
                </c:pt>
                <c:pt idx="1322">
                  <c:v>354.36639999999994</c:v>
                </c:pt>
                <c:pt idx="1323">
                  <c:v>354.29149999999998</c:v>
                </c:pt>
                <c:pt idx="1324">
                  <c:v>354.18919999999997</c:v>
                </c:pt>
                <c:pt idx="1325">
                  <c:v>354.09949999999998</c:v>
                </c:pt>
                <c:pt idx="1326">
                  <c:v>354.18169999999998</c:v>
                </c:pt>
                <c:pt idx="1327">
                  <c:v>354.23809999999997</c:v>
                </c:pt>
                <c:pt idx="1328">
                  <c:v>354.33429999999998</c:v>
                </c:pt>
                <c:pt idx="1329">
                  <c:v>354.35769999999997</c:v>
                </c:pt>
                <c:pt idx="1330">
                  <c:v>354.38969999999995</c:v>
                </c:pt>
                <c:pt idx="1331">
                  <c:v>354.38039999999995</c:v>
                </c:pt>
                <c:pt idx="1332">
                  <c:v>354.49619999999999</c:v>
                </c:pt>
                <c:pt idx="1333">
                  <c:v>354.55389999999994</c:v>
                </c:pt>
                <c:pt idx="1334">
                  <c:v>354.66239999999993</c:v>
                </c:pt>
                <c:pt idx="1335">
                  <c:v>354.66599999999994</c:v>
                </c:pt>
                <c:pt idx="1336">
                  <c:v>354.68599999999998</c:v>
                </c:pt>
                <c:pt idx="1337">
                  <c:v>354.65649999999994</c:v>
                </c:pt>
                <c:pt idx="1338">
                  <c:v>354.71029999999996</c:v>
                </c:pt>
                <c:pt idx="1339">
                  <c:v>354.67309999999998</c:v>
                </c:pt>
                <c:pt idx="1340">
                  <c:v>354.67689999999999</c:v>
                </c:pt>
                <c:pt idx="1341">
                  <c:v>354.65179999999998</c:v>
                </c:pt>
                <c:pt idx="1342">
                  <c:v>354.69109999999995</c:v>
                </c:pt>
                <c:pt idx="1343">
                  <c:v>354.67309999999998</c:v>
                </c:pt>
                <c:pt idx="1344">
                  <c:v>354.70439999999996</c:v>
                </c:pt>
                <c:pt idx="1345">
                  <c:v>354.70519999999999</c:v>
                </c:pt>
                <c:pt idx="1346">
                  <c:v>354.76649999999995</c:v>
                </c:pt>
                <c:pt idx="1347">
                  <c:v>354.72759999999994</c:v>
                </c:pt>
                <c:pt idx="1348">
                  <c:v>354.73679999999996</c:v>
                </c:pt>
                <c:pt idx="1349">
                  <c:v>354.70759999999996</c:v>
                </c:pt>
                <c:pt idx="1350">
                  <c:v>354.75089999999994</c:v>
                </c:pt>
                <c:pt idx="1351">
                  <c:v>354.72299999999996</c:v>
                </c:pt>
                <c:pt idx="1352">
                  <c:v>354.72839999999997</c:v>
                </c:pt>
                <c:pt idx="1353">
                  <c:v>354.72389999999996</c:v>
                </c:pt>
                <c:pt idx="1354">
                  <c:v>354.77109999999993</c:v>
                </c:pt>
                <c:pt idx="1355">
                  <c:v>354.74829999999997</c:v>
                </c:pt>
                <c:pt idx="1356">
                  <c:v>354.75139999999999</c:v>
                </c:pt>
                <c:pt idx="1357">
                  <c:v>354.73249999999996</c:v>
                </c:pt>
                <c:pt idx="1358">
                  <c:v>354.73949999999996</c:v>
                </c:pt>
                <c:pt idx="1359">
                  <c:v>354.64419999999996</c:v>
                </c:pt>
                <c:pt idx="1360">
                  <c:v>354.60079999999994</c:v>
                </c:pt>
                <c:pt idx="1361">
                  <c:v>354.56239999999997</c:v>
                </c:pt>
                <c:pt idx="1362">
                  <c:v>354.61819999999994</c:v>
                </c:pt>
                <c:pt idx="1363">
                  <c:v>354.62859999999995</c:v>
                </c:pt>
                <c:pt idx="1364">
                  <c:v>354.63399999999996</c:v>
                </c:pt>
                <c:pt idx="1365">
                  <c:v>354.63389999999998</c:v>
                </c:pt>
                <c:pt idx="1366">
                  <c:v>354.64919999999995</c:v>
                </c:pt>
                <c:pt idx="1367">
                  <c:v>354.61039999999997</c:v>
                </c:pt>
                <c:pt idx="1368">
                  <c:v>354.60859999999997</c:v>
                </c:pt>
                <c:pt idx="1369">
                  <c:v>354.64599999999996</c:v>
                </c:pt>
                <c:pt idx="1370">
                  <c:v>354.69819999999999</c:v>
                </c:pt>
                <c:pt idx="1371">
                  <c:v>354.69629999999995</c:v>
                </c:pt>
                <c:pt idx="1372">
                  <c:v>354.67999999999995</c:v>
                </c:pt>
                <c:pt idx="1373">
                  <c:v>354.66219999999998</c:v>
                </c:pt>
                <c:pt idx="1374">
                  <c:v>354.65329999999994</c:v>
                </c:pt>
                <c:pt idx="1375">
                  <c:v>354.59009999999995</c:v>
                </c:pt>
                <c:pt idx="1376">
                  <c:v>354.54679999999996</c:v>
                </c:pt>
                <c:pt idx="1377">
                  <c:v>354.56869999999998</c:v>
                </c:pt>
                <c:pt idx="1378">
                  <c:v>354.61399999999998</c:v>
                </c:pt>
                <c:pt idx="1379">
                  <c:v>354.61589999999995</c:v>
                </c:pt>
                <c:pt idx="1380">
                  <c:v>354.59519999999998</c:v>
                </c:pt>
                <c:pt idx="1381">
                  <c:v>354.56549999999999</c:v>
                </c:pt>
                <c:pt idx="1382">
                  <c:v>354.57849999999996</c:v>
                </c:pt>
                <c:pt idx="1383">
                  <c:v>354.58339999999998</c:v>
                </c:pt>
                <c:pt idx="1384">
                  <c:v>354.58829999999995</c:v>
                </c:pt>
                <c:pt idx="1385">
                  <c:v>354.58199999999999</c:v>
                </c:pt>
                <c:pt idx="1386">
                  <c:v>354.59719999999999</c:v>
                </c:pt>
                <c:pt idx="1387">
                  <c:v>354.55789999999996</c:v>
                </c:pt>
                <c:pt idx="1388">
                  <c:v>354.48569999999995</c:v>
                </c:pt>
                <c:pt idx="1389">
                  <c:v>354.43659999999994</c:v>
                </c:pt>
                <c:pt idx="1390">
                  <c:v>354.46009999999995</c:v>
                </c:pt>
                <c:pt idx="1391">
                  <c:v>354.37009999999998</c:v>
                </c:pt>
                <c:pt idx="1392">
                  <c:v>354.28309999999999</c:v>
                </c:pt>
                <c:pt idx="1393">
                  <c:v>354.21079999999995</c:v>
                </c:pt>
                <c:pt idx="1394">
                  <c:v>354.24899999999997</c:v>
                </c:pt>
                <c:pt idx="1395">
                  <c:v>354.26659999999998</c:v>
                </c:pt>
                <c:pt idx="1396">
                  <c:v>354.29549999999995</c:v>
                </c:pt>
                <c:pt idx="1397">
                  <c:v>354.2704</c:v>
                </c:pt>
                <c:pt idx="1398">
                  <c:v>354.33889999999997</c:v>
                </c:pt>
                <c:pt idx="1399">
                  <c:v>354.33239999999995</c:v>
                </c:pt>
                <c:pt idx="1400">
                  <c:v>354.38409999999999</c:v>
                </c:pt>
                <c:pt idx="1401">
                  <c:v>354.41569999999996</c:v>
                </c:pt>
                <c:pt idx="1402">
                  <c:v>354.45669999999996</c:v>
                </c:pt>
                <c:pt idx="1403">
                  <c:v>354.42059999999998</c:v>
                </c:pt>
                <c:pt idx="1404">
                  <c:v>354.44469999999995</c:v>
                </c:pt>
                <c:pt idx="1405">
                  <c:v>354.43509999999998</c:v>
                </c:pt>
                <c:pt idx="1406">
                  <c:v>354.52669999999995</c:v>
                </c:pt>
                <c:pt idx="1407">
                  <c:v>354.51519999999994</c:v>
                </c:pt>
                <c:pt idx="1408">
                  <c:v>354.52709999999996</c:v>
                </c:pt>
                <c:pt idx="1409">
                  <c:v>354.50739999999996</c:v>
                </c:pt>
                <c:pt idx="1410">
                  <c:v>354.51989999999995</c:v>
                </c:pt>
                <c:pt idx="1411">
                  <c:v>354.48969999999997</c:v>
                </c:pt>
                <c:pt idx="1412">
                  <c:v>354.52669999999995</c:v>
                </c:pt>
                <c:pt idx="1413">
                  <c:v>354.52139999999997</c:v>
                </c:pt>
                <c:pt idx="1414">
                  <c:v>354.46729999999997</c:v>
                </c:pt>
                <c:pt idx="1415">
                  <c:v>354.34629999999999</c:v>
                </c:pt>
                <c:pt idx="1416">
                  <c:v>354.32799999999997</c:v>
                </c:pt>
                <c:pt idx="1417">
                  <c:v>354.35639999999995</c:v>
                </c:pt>
                <c:pt idx="1418">
                  <c:v>354.39799999999997</c:v>
                </c:pt>
                <c:pt idx="1419">
                  <c:v>354.39639999999997</c:v>
                </c:pt>
                <c:pt idx="1420">
                  <c:v>354.42029999999994</c:v>
                </c:pt>
                <c:pt idx="1421">
                  <c:v>354.42339999999996</c:v>
                </c:pt>
                <c:pt idx="1422">
                  <c:v>354.41879999999998</c:v>
                </c:pt>
                <c:pt idx="1423">
                  <c:v>354.35349999999994</c:v>
                </c:pt>
                <c:pt idx="1424">
                  <c:v>354.3098</c:v>
                </c:pt>
                <c:pt idx="1425">
                  <c:v>354.32739999999995</c:v>
                </c:pt>
                <c:pt idx="1426">
                  <c:v>354.42179999999996</c:v>
                </c:pt>
                <c:pt idx="1427">
                  <c:v>354.48509999999999</c:v>
                </c:pt>
                <c:pt idx="1428">
                  <c:v>354.53939999999994</c:v>
                </c:pt>
                <c:pt idx="1429">
                  <c:v>354.58799999999997</c:v>
                </c:pt>
                <c:pt idx="1430">
                  <c:v>354.65</c:v>
                </c:pt>
              </c:numCache>
            </c:numRef>
          </c:yVal>
          <c:smooth val="0"/>
        </c:ser>
        <c:ser>
          <c:idx val="2"/>
          <c:order val="1"/>
          <c:tx>
            <c:v>MW-1     (manual meas.)</c:v>
          </c:tx>
          <c:spPr>
            <a:ln w="28575">
              <a:noFill/>
            </a:ln>
          </c:spPr>
          <c:marker>
            <c:symbol val="diamond"/>
            <c:size val="11"/>
            <c:spPr>
              <a:noFill/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xVal>
            <c:numRef>
              <c:f>'Data Summary (MW-1)'!$A$28:$A$31</c:f>
              <c:numCache>
                <c:formatCode>m/d/yyyy</c:formatCode>
                <c:ptCount val="4"/>
                <c:pt idx="0">
                  <c:v>42093</c:v>
                </c:pt>
                <c:pt idx="1">
                  <c:v>42279</c:v>
                </c:pt>
                <c:pt idx="2">
                  <c:v>42361</c:v>
                </c:pt>
                <c:pt idx="3">
                  <c:v>42444</c:v>
                </c:pt>
              </c:numCache>
            </c:numRef>
          </c:xVal>
          <c:yVal>
            <c:numRef>
              <c:f>'Data Summary (MW-1)'!$B$28:$B$31</c:f>
              <c:numCache>
                <c:formatCode>0.00</c:formatCode>
                <c:ptCount val="4"/>
                <c:pt idx="0" formatCode="General">
                  <c:v>355.62</c:v>
                </c:pt>
                <c:pt idx="1">
                  <c:v>356.9</c:v>
                </c:pt>
                <c:pt idx="2">
                  <c:v>355.33</c:v>
                </c:pt>
                <c:pt idx="3">
                  <c:v>354.65</c:v>
                </c:pt>
              </c:numCache>
            </c:numRef>
          </c:yVal>
          <c:smooth val="0"/>
        </c:ser>
        <c:ser>
          <c:idx val="1"/>
          <c:order val="2"/>
          <c:tx>
            <c:v>PW-1 (transducer)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'Data Summary (PW-1)'!$I$4737:$I$6167</c:f>
              <c:numCache>
                <c:formatCode>m/d/yyyy\ h:mm</c:formatCode>
                <c:ptCount val="1431"/>
                <c:pt idx="0">
                  <c:v>42005</c:v>
                </c:pt>
                <c:pt idx="1">
                  <c:v>42005.25</c:v>
                </c:pt>
                <c:pt idx="2">
                  <c:v>42005.5</c:v>
                </c:pt>
                <c:pt idx="3">
                  <c:v>42005.75</c:v>
                </c:pt>
                <c:pt idx="4">
                  <c:v>42006</c:v>
                </c:pt>
                <c:pt idx="5">
                  <c:v>42006.25</c:v>
                </c:pt>
                <c:pt idx="6">
                  <c:v>42006.5</c:v>
                </c:pt>
                <c:pt idx="7">
                  <c:v>42006.75</c:v>
                </c:pt>
                <c:pt idx="8">
                  <c:v>42007</c:v>
                </c:pt>
                <c:pt idx="9">
                  <c:v>42007.25</c:v>
                </c:pt>
                <c:pt idx="10">
                  <c:v>42007.5</c:v>
                </c:pt>
                <c:pt idx="11">
                  <c:v>42007.75</c:v>
                </c:pt>
                <c:pt idx="12">
                  <c:v>42008</c:v>
                </c:pt>
                <c:pt idx="13">
                  <c:v>42008.25</c:v>
                </c:pt>
                <c:pt idx="14">
                  <c:v>42008.5</c:v>
                </c:pt>
                <c:pt idx="15">
                  <c:v>42008.75</c:v>
                </c:pt>
                <c:pt idx="16">
                  <c:v>42009</c:v>
                </c:pt>
                <c:pt idx="17">
                  <c:v>42009.25</c:v>
                </c:pt>
                <c:pt idx="18">
                  <c:v>42009.5</c:v>
                </c:pt>
                <c:pt idx="19">
                  <c:v>42009.75</c:v>
                </c:pt>
                <c:pt idx="20">
                  <c:v>42010</c:v>
                </c:pt>
                <c:pt idx="21">
                  <c:v>42010.25</c:v>
                </c:pt>
                <c:pt idx="22">
                  <c:v>42010.5</c:v>
                </c:pt>
                <c:pt idx="23">
                  <c:v>42010.75</c:v>
                </c:pt>
                <c:pt idx="24">
                  <c:v>42011</c:v>
                </c:pt>
                <c:pt idx="25">
                  <c:v>42011.25</c:v>
                </c:pt>
                <c:pt idx="26">
                  <c:v>42011.5</c:v>
                </c:pt>
                <c:pt idx="27">
                  <c:v>42011.75</c:v>
                </c:pt>
                <c:pt idx="28">
                  <c:v>42012</c:v>
                </c:pt>
                <c:pt idx="29">
                  <c:v>42012.25</c:v>
                </c:pt>
                <c:pt idx="30">
                  <c:v>42012.5</c:v>
                </c:pt>
                <c:pt idx="31">
                  <c:v>42012.75</c:v>
                </c:pt>
                <c:pt idx="32">
                  <c:v>42013</c:v>
                </c:pt>
                <c:pt idx="33">
                  <c:v>42013.25</c:v>
                </c:pt>
                <c:pt idx="34">
                  <c:v>42013.5</c:v>
                </c:pt>
                <c:pt idx="35">
                  <c:v>42013.75</c:v>
                </c:pt>
                <c:pt idx="36">
                  <c:v>42014</c:v>
                </c:pt>
                <c:pt idx="37">
                  <c:v>42014.25</c:v>
                </c:pt>
                <c:pt idx="38">
                  <c:v>42014.5</c:v>
                </c:pt>
                <c:pt idx="39">
                  <c:v>42014.75</c:v>
                </c:pt>
                <c:pt idx="40">
                  <c:v>42015</c:v>
                </c:pt>
                <c:pt idx="41">
                  <c:v>42015.25</c:v>
                </c:pt>
                <c:pt idx="42">
                  <c:v>42015.5</c:v>
                </c:pt>
                <c:pt idx="43">
                  <c:v>42015.75</c:v>
                </c:pt>
                <c:pt idx="44">
                  <c:v>42016</c:v>
                </c:pt>
                <c:pt idx="45">
                  <c:v>42016.25</c:v>
                </c:pt>
                <c:pt idx="46">
                  <c:v>42016.5</c:v>
                </c:pt>
                <c:pt idx="47">
                  <c:v>42016.75</c:v>
                </c:pt>
                <c:pt idx="48">
                  <c:v>42017</c:v>
                </c:pt>
                <c:pt idx="49">
                  <c:v>42017.25</c:v>
                </c:pt>
                <c:pt idx="50">
                  <c:v>42017.5</c:v>
                </c:pt>
                <c:pt idx="51">
                  <c:v>42017.75</c:v>
                </c:pt>
                <c:pt idx="52">
                  <c:v>42018</c:v>
                </c:pt>
                <c:pt idx="53">
                  <c:v>42018.25</c:v>
                </c:pt>
                <c:pt idx="54">
                  <c:v>42018.5</c:v>
                </c:pt>
                <c:pt idx="55">
                  <c:v>42018.75</c:v>
                </c:pt>
                <c:pt idx="56">
                  <c:v>42019</c:v>
                </c:pt>
                <c:pt idx="57">
                  <c:v>42019.25</c:v>
                </c:pt>
                <c:pt idx="58">
                  <c:v>42019.5</c:v>
                </c:pt>
                <c:pt idx="59">
                  <c:v>42019.75</c:v>
                </c:pt>
                <c:pt idx="60">
                  <c:v>42020</c:v>
                </c:pt>
                <c:pt idx="61">
                  <c:v>42020.25</c:v>
                </c:pt>
                <c:pt idx="62">
                  <c:v>42020.5</c:v>
                </c:pt>
                <c:pt idx="63">
                  <c:v>42020.75</c:v>
                </c:pt>
                <c:pt idx="64">
                  <c:v>42021</c:v>
                </c:pt>
                <c:pt idx="65">
                  <c:v>42021.25</c:v>
                </c:pt>
                <c:pt idx="66">
                  <c:v>42021.5</c:v>
                </c:pt>
                <c:pt idx="67">
                  <c:v>42021.75</c:v>
                </c:pt>
                <c:pt idx="68">
                  <c:v>42022</c:v>
                </c:pt>
                <c:pt idx="69">
                  <c:v>42022.25</c:v>
                </c:pt>
                <c:pt idx="70">
                  <c:v>42022.5</c:v>
                </c:pt>
                <c:pt idx="71">
                  <c:v>42022.75</c:v>
                </c:pt>
                <c:pt idx="72">
                  <c:v>42023</c:v>
                </c:pt>
                <c:pt idx="73">
                  <c:v>42023.25</c:v>
                </c:pt>
                <c:pt idx="74">
                  <c:v>42023.5</c:v>
                </c:pt>
                <c:pt idx="75">
                  <c:v>42023.75</c:v>
                </c:pt>
                <c:pt idx="76">
                  <c:v>42024</c:v>
                </c:pt>
                <c:pt idx="77">
                  <c:v>42024.25</c:v>
                </c:pt>
                <c:pt idx="78">
                  <c:v>42024.5</c:v>
                </c:pt>
                <c:pt idx="79">
                  <c:v>42024.75</c:v>
                </c:pt>
                <c:pt idx="80">
                  <c:v>42025</c:v>
                </c:pt>
                <c:pt idx="81">
                  <c:v>42025.25</c:v>
                </c:pt>
                <c:pt idx="82">
                  <c:v>42025.5</c:v>
                </c:pt>
                <c:pt idx="83">
                  <c:v>42025.75</c:v>
                </c:pt>
                <c:pt idx="84">
                  <c:v>42026</c:v>
                </c:pt>
                <c:pt idx="85">
                  <c:v>42026.25</c:v>
                </c:pt>
                <c:pt idx="86">
                  <c:v>42026.5</c:v>
                </c:pt>
                <c:pt idx="87">
                  <c:v>42026.75</c:v>
                </c:pt>
                <c:pt idx="88">
                  <c:v>42027</c:v>
                </c:pt>
                <c:pt idx="89">
                  <c:v>42027.25</c:v>
                </c:pt>
                <c:pt idx="90">
                  <c:v>42027.5</c:v>
                </c:pt>
                <c:pt idx="91">
                  <c:v>42027.75</c:v>
                </c:pt>
                <c:pt idx="92">
                  <c:v>42028</c:v>
                </c:pt>
                <c:pt idx="93">
                  <c:v>42028.25</c:v>
                </c:pt>
                <c:pt idx="94">
                  <c:v>42028.5</c:v>
                </c:pt>
                <c:pt idx="95">
                  <c:v>42028.75</c:v>
                </c:pt>
                <c:pt idx="96">
                  <c:v>42029</c:v>
                </c:pt>
                <c:pt idx="97">
                  <c:v>42029.25</c:v>
                </c:pt>
                <c:pt idx="98">
                  <c:v>42029.5</c:v>
                </c:pt>
                <c:pt idx="99">
                  <c:v>42029.75</c:v>
                </c:pt>
                <c:pt idx="100">
                  <c:v>42030</c:v>
                </c:pt>
                <c:pt idx="101">
                  <c:v>42030.25</c:v>
                </c:pt>
                <c:pt idx="102">
                  <c:v>42030.5</c:v>
                </c:pt>
                <c:pt idx="103">
                  <c:v>42030.75</c:v>
                </c:pt>
                <c:pt idx="104">
                  <c:v>42031</c:v>
                </c:pt>
                <c:pt idx="105">
                  <c:v>42031.25</c:v>
                </c:pt>
                <c:pt idx="106">
                  <c:v>42031.5</c:v>
                </c:pt>
                <c:pt idx="107">
                  <c:v>42031.75</c:v>
                </c:pt>
                <c:pt idx="108">
                  <c:v>42032</c:v>
                </c:pt>
                <c:pt idx="109">
                  <c:v>42032.25</c:v>
                </c:pt>
                <c:pt idx="110">
                  <c:v>42032.5</c:v>
                </c:pt>
                <c:pt idx="111">
                  <c:v>42032.75</c:v>
                </c:pt>
                <c:pt idx="112">
                  <c:v>42033</c:v>
                </c:pt>
                <c:pt idx="113">
                  <c:v>42033.25</c:v>
                </c:pt>
                <c:pt idx="114">
                  <c:v>42033.5</c:v>
                </c:pt>
                <c:pt idx="115">
                  <c:v>42033.75</c:v>
                </c:pt>
                <c:pt idx="116">
                  <c:v>42034</c:v>
                </c:pt>
                <c:pt idx="117">
                  <c:v>42034.25</c:v>
                </c:pt>
                <c:pt idx="118">
                  <c:v>42034.5</c:v>
                </c:pt>
                <c:pt idx="119">
                  <c:v>42034.75</c:v>
                </c:pt>
                <c:pt idx="120">
                  <c:v>42035</c:v>
                </c:pt>
                <c:pt idx="121">
                  <c:v>42035.25</c:v>
                </c:pt>
                <c:pt idx="122">
                  <c:v>42035.5</c:v>
                </c:pt>
                <c:pt idx="123">
                  <c:v>42035.75</c:v>
                </c:pt>
                <c:pt idx="124">
                  <c:v>42036</c:v>
                </c:pt>
                <c:pt idx="125">
                  <c:v>42036.25</c:v>
                </c:pt>
                <c:pt idx="126">
                  <c:v>42036.5</c:v>
                </c:pt>
                <c:pt idx="127">
                  <c:v>42036.75</c:v>
                </c:pt>
                <c:pt idx="128">
                  <c:v>42037</c:v>
                </c:pt>
                <c:pt idx="129">
                  <c:v>42037.25</c:v>
                </c:pt>
                <c:pt idx="130">
                  <c:v>42037.5</c:v>
                </c:pt>
                <c:pt idx="131">
                  <c:v>42037.75</c:v>
                </c:pt>
                <c:pt idx="132">
                  <c:v>42038</c:v>
                </c:pt>
                <c:pt idx="133">
                  <c:v>42038.25</c:v>
                </c:pt>
                <c:pt idx="134">
                  <c:v>42038.5</c:v>
                </c:pt>
                <c:pt idx="135">
                  <c:v>42038.75</c:v>
                </c:pt>
                <c:pt idx="136">
                  <c:v>42039</c:v>
                </c:pt>
                <c:pt idx="137">
                  <c:v>42039.25</c:v>
                </c:pt>
                <c:pt idx="138">
                  <c:v>42039.5</c:v>
                </c:pt>
                <c:pt idx="139">
                  <c:v>42039.75</c:v>
                </c:pt>
                <c:pt idx="140">
                  <c:v>42040</c:v>
                </c:pt>
                <c:pt idx="141">
                  <c:v>42040.25</c:v>
                </c:pt>
                <c:pt idx="142">
                  <c:v>42040.5</c:v>
                </c:pt>
                <c:pt idx="143">
                  <c:v>42040.75</c:v>
                </c:pt>
                <c:pt idx="144">
                  <c:v>42041</c:v>
                </c:pt>
                <c:pt idx="145">
                  <c:v>42041.25</c:v>
                </c:pt>
                <c:pt idx="146">
                  <c:v>42041.5</c:v>
                </c:pt>
                <c:pt idx="147">
                  <c:v>42041.75</c:v>
                </c:pt>
                <c:pt idx="148">
                  <c:v>42042</c:v>
                </c:pt>
                <c:pt idx="149">
                  <c:v>42042.25</c:v>
                </c:pt>
                <c:pt idx="150">
                  <c:v>42042.5</c:v>
                </c:pt>
                <c:pt idx="151">
                  <c:v>42042.75</c:v>
                </c:pt>
                <c:pt idx="152">
                  <c:v>42043</c:v>
                </c:pt>
                <c:pt idx="153">
                  <c:v>42043.25</c:v>
                </c:pt>
                <c:pt idx="154">
                  <c:v>42043.5</c:v>
                </c:pt>
                <c:pt idx="155">
                  <c:v>42043.75</c:v>
                </c:pt>
                <c:pt idx="156">
                  <c:v>42044</c:v>
                </c:pt>
                <c:pt idx="157">
                  <c:v>42044.25</c:v>
                </c:pt>
                <c:pt idx="158">
                  <c:v>42044.5</c:v>
                </c:pt>
                <c:pt idx="159">
                  <c:v>42044.75</c:v>
                </c:pt>
                <c:pt idx="160">
                  <c:v>42045</c:v>
                </c:pt>
                <c:pt idx="161">
                  <c:v>42045.25</c:v>
                </c:pt>
                <c:pt idx="162">
                  <c:v>42045.5</c:v>
                </c:pt>
                <c:pt idx="163">
                  <c:v>42045.75</c:v>
                </c:pt>
                <c:pt idx="164">
                  <c:v>42046</c:v>
                </c:pt>
                <c:pt idx="165">
                  <c:v>42046.25</c:v>
                </c:pt>
                <c:pt idx="166">
                  <c:v>42046.5</c:v>
                </c:pt>
                <c:pt idx="167">
                  <c:v>42046.75</c:v>
                </c:pt>
                <c:pt idx="168">
                  <c:v>42047</c:v>
                </c:pt>
                <c:pt idx="169">
                  <c:v>42047.25</c:v>
                </c:pt>
                <c:pt idx="170">
                  <c:v>42047.5</c:v>
                </c:pt>
                <c:pt idx="171">
                  <c:v>42047.75</c:v>
                </c:pt>
                <c:pt idx="172">
                  <c:v>42048</c:v>
                </c:pt>
                <c:pt idx="173">
                  <c:v>42048.25</c:v>
                </c:pt>
                <c:pt idx="174">
                  <c:v>42048.5</c:v>
                </c:pt>
                <c:pt idx="175">
                  <c:v>42048.75</c:v>
                </c:pt>
                <c:pt idx="176">
                  <c:v>42049</c:v>
                </c:pt>
                <c:pt idx="177">
                  <c:v>42049.25</c:v>
                </c:pt>
                <c:pt idx="178">
                  <c:v>42049.5</c:v>
                </c:pt>
                <c:pt idx="179">
                  <c:v>42049.75</c:v>
                </c:pt>
                <c:pt idx="180">
                  <c:v>42050</c:v>
                </c:pt>
                <c:pt idx="181">
                  <c:v>42050.25</c:v>
                </c:pt>
                <c:pt idx="182">
                  <c:v>42050.5</c:v>
                </c:pt>
                <c:pt idx="183">
                  <c:v>42050.75</c:v>
                </c:pt>
                <c:pt idx="184">
                  <c:v>42051</c:v>
                </c:pt>
                <c:pt idx="185">
                  <c:v>42051.25</c:v>
                </c:pt>
                <c:pt idx="186">
                  <c:v>42051.5</c:v>
                </c:pt>
                <c:pt idx="187">
                  <c:v>42051.75</c:v>
                </c:pt>
                <c:pt idx="188">
                  <c:v>42052</c:v>
                </c:pt>
                <c:pt idx="189">
                  <c:v>42052.25</c:v>
                </c:pt>
                <c:pt idx="190">
                  <c:v>42052.5</c:v>
                </c:pt>
                <c:pt idx="191">
                  <c:v>42052.75</c:v>
                </c:pt>
                <c:pt idx="192">
                  <c:v>42053</c:v>
                </c:pt>
                <c:pt idx="193">
                  <c:v>42053.25</c:v>
                </c:pt>
                <c:pt idx="194">
                  <c:v>42053.5</c:v>
                </c:pt>
                <c:pt idx="195">
                  <c:v>42053.75</c:v>
                </c:pt>
                <c:pt idx="196">
                  <c:v>42054</c:v>
                </c:pt>
                <c:pt idx="197">
                  <c:v>42054.25</c:v>
                </c:pt>
                <c:pt idx="198">
                  <c:v>42054.5</c:v>
                </c:pt>
                <c:pt idx="199">
                  <c:v>42054.75</c:v>
                </c:pt>
                <c:pt idx="200">
                  <c:v>42055</c:v>
                </c:pt>
                <c:pt idx="201">
                  <c:v>42055.25</c:v>
                </c:pt>
                <c:pt idx="202">
                  <c:v>42055.5</c:v>
                </c:pt>
                <c:pt idx="203">
                  <c:v>42055.75</c:v>
                </c:pt>
                <c:pt idx="204">
                  <c:v>42056</c:v>
                </c:pt>
                <c:pt idx="205">
                  <c:v>42056.25</c:v>
                </c:pt>
                <c:pt idx="206">
                  <c:v>42056.5</c:v>
                </c:pt>
                <c:pt idx="207">
                  <c:v>42056.75</c:v>
                </c:pt>
                <c:pt idx="208">
                  <c:v>42057</c:v>
                </c:pt>
                <c:pt idx="209">
                  <c:v>42057.25</c:v>
                </c:pt>
                <c:pt idx="210">
                  <c:v>42057.5</c:v>
                </c:pt>
                <c:pt idx="211">
                  <c:v>42057.75</c:v>
                </c:pt>
                <c:pt idx="212">
                  <c:v>42058</c:v>
                </c:pt>
                <c:pt idx="213">
                  <c:v>42058.25</c:v>
                </c:pt>
                <c:pt idx="214">
                  <c:v>42058.5</c:v>
                </c:pt>
                <c:pt idx="215">
                  <c:v>42058.75</c:v>
                </c:pt>
                <c:pt idx="216">
                  <c:v>42059</c:v>
                </c:pt>
                <c:pt idx="217">
                  <c:v>42059.25</c:v>
                </c:pt>
                <c:pt idx="218">
                  <c:v>42059.5</c:v>
                </c:pt>
                <c:pt idx="219">
                  <c:v>42059.75</c:v>
                </c:pt>
                <c:pt idx="220">
                  <c:v>42060</c:v>
                </c:pt>
                <c:pt idx="221">
                  <c:v>42060.25</c:v>
                </c:pt>
                <c:pt idx="222">
                  <c:v>42060.5</c:v>
                </c:pt>
                <c:pt idx="223">
                  <c:v>42060.75</c:v>
                </c:pt>
                <c:pt idx="224">
                  <c:v>42061</c:v>
                </c:pt>
                <c:pt idx="225">
                  <c:v>42061.25</c:v>
                </c:pt>
                <c:pt idx="226">
                  <c:v>42061.5</c:v>
                </c:pt>
                <c:pt idx="227">
                  <c:v>42061.75</c:v>
                </c:pt>
                <c:pt idx="228">
                  <c:v>42062</c:v>
                </c:pt>
                <c:pt idx="229">
                  <c:v>42062.25</c:v>
                </c:pt>
                <c:pt idx="230">
                  <c:v>42062.5</c:v>
                </c:pt>
                <c:pt idx="231">
                  <c:v>42062.75</c:v>
                </c:pt>
                <c:pt idx="232">
                  <c:v>42063</c:v>
                </c:pt>
                <c:pt idx="233">
                  <c:v>42063.25</c:v>
                </c:pt>
                <c:pt idx="234">
                  <c:v>42063.5</c:v>
                </c:pt>
                <c:pt idx="235">
                  <c:v>42063.75</c:v>
                </c:pt>
                <c:pt idx="236">
                  <c:v>42064</c:v>
                </c:pt>
                <c:pt idx="237">
                  <c:v>42064.25</c:v>
                </c:pt>
                <c:pt idx="238">
                  <c:v>42064.5</c:v>
                </c:pt>
                <c:pt idx="239">
                  <c:v>42064.75</c:v>
                </c:pt>
                <c:pt idx="240">
                  <c:v>42065</c:v>
                </c:pt>
                <c:pt idx="241">
                  <c:v>42065.25</c:v>
                </c:pt>
                <c:pt idx="242">
                  <c:v>42065.5</c:v>
                </c:pt>
                <c:pt idx="243">
                  <c:v>42065.75</c:v>
                </c:pt>
                <c:pt idx="244">
                  <c:v>42066</c:v>
                </c:pt>
                <c:pt idx="245">
                  <c:v>42066.25</c:v>
                </c:pt>
                <c:pt idx="246">
                  <c:v>42066.5</c:v>
                </c:pt>
                <c:pt idx="247">
                  <c:v>42066.75</c:v>
                </c:pt>
                <c:pt idx="248">
                  <c:v>42067</c:v>
                </c:pt>
                <c:pt idx="249">
                  <c:v>42067.25</c:v>
                </c:pt>
                <c:pt idx="250">
                  <c:v>42067.5</c:v>
                </c:pt>
                <c:pt idx="251">
                  <c:v>42067.75</c:v>
                </c:pt>
                <c:pt idx="252">
                  <c:v>42068</c:v>
                </c:pt>
                <c:pt idx="253">
                  <c:v>42068.25</c:v>
                </c:pt>
                <c:pt idx="254">
                  <c:v>42068.5</c:v>
                </c:pt>
                <c:pt idx="255">
                  <c:v>42068.75</c:v>
                </c:pt>
                <c:pt idx="256">
                  <c:v>42069</c:v>
                </c:pt>
                <c:pt idx="257">
                  <c:v>42069.25</c:v>
                </c:pt>
                <c:pt idx="258">
                  <c:v>42069.5</c:v>
                </c:pt>
                <c:pt idx="259">
                  <c:v>42069.75</c:v>
                </c:pt>
                <c:pt idx="260">
                  <c:v>42070</c:v>
                </c:pt>
                <c:pt idx="261">
                  <c:v>42070.25</c:v>
                </c:pt>
                <c:pt idx="262">
                  <c:v>42070.5</c:v>
                </c:pt>
                <c:pt idx="263">
                  <c:v>42070.75</c:v>
                </c:pt>
                <c:pt idx="264">
                  <c:v>42071</c:v>
                </c:pt>
                <c:pt idx="265">
                  <c:v>42071.25</c:v>
                </c:pt>
                <c:pt idx="266">
                  <c:v>42071.5</c:v>
                </c:pt>
                <c:pt idx="267">
                  <c:v>42071.75</c:v>
                </c:pt>
                <c:pt idx="268">
                  <c:v>42072</c:v>
                </c:pt>
                <c:pt idx="269">
                  <c:v>42072.25</c:v>
                </c:pt>
                <c:pt idx="270">
                  <c:v>42072.5</c:v>
                </c:pt>
                <c:pt idx="271">
                  <c:v>42072.75</c:v>
                </c:pt>
                <c:pt idx="272">
                  <c:v>42073</c:v>
                </c:pt>
                <c:pt idx="273">
                  <c:v>42073.25</c:v>
                </c:pt>
                <c:pt idx="274">
                  <c:v>42073.5</c:v>
                </c:pt>
                <c:pt idx="275">
                  <c:v>42073.75</c:v>
                </c:pt>
                <c:pt idx="276">
                  <c:v>42074</c:v>
                </c:pt>
                <c:pt idx="277">
                  <c:v>42074.25</c:v>
                </c:pt>
                <c:pt idx="278">
                  <c:v>42074.5</c:v>
                </c:pt>
                <c:pt idx="279">
                  <c:v>42074.75</c:v>
                </c:pt>
                <c:pt idx="280">
                  <c:v>42075</c:v>
                </c:pt>
                <c:pt idx="281">
                  <c:v>42075.25</c:v>
                </c:pt>
                <c:pt idx="282">
                  <c:v>42075.5</c:v>
                </c:pt>
                <c:pt idx="283">
                  <c:v>42075.75</c:v>
                </c:pt>
                <c:pt idx="284">
                  <c:v>42076</c:v>
                </c:pt>
                <c:pt idx="285">
                  <c:v>42076.25</c:v>
                </c:pt>
                <c:pt idx="286">
                  <c:v>42076.5</c:v>
                </c:pt>
                <c:pt idx="287">
                  <c:v>42076.75</c:v>
                </c:pt>
                <c:pt idx="288">
                  <c:v>42077</c:v>
                </c:pt>
                <c:pt idx="289">
                  <c:v>42077.25</c:v>
                </c:pt>
                <c:pt idx="290">
                  <c:v>42077.5</c:v>
                </c:pt>
                <c:pt idx="291">
                  <c:v>42077.75</c:v>
                </c:pt>
                <c:pt idx="292">
                  <c:v>42078</c:v>
                </c:pt>
                <c:pt idx="293">
                  <c:v>42078.25</c:v>
                </c:pt>
                <c:pt idx="294">
                  <c:v>42078.5</c:v>
                </c:pt>
                <c:pt idx="295">
                  <c:v>42078.75</c:v>
                </c:pt>
                <c:pt idx="296">
                  <c:v>42079</c:v>
                </c:pt>
                <c:pt idx="297">
                  <c:v>42079.25</c:v>
                </c:pt>
                <c:pt idx="298">
                  <c:v>42079.5</c:v>
                </c:pt>
                <c:pt idx="299">
                  <c:v>42079.75</c:v>
                </c:pt>
                <c:pt idx="300">
                  <c:v>42080</c:v>
                </c:pt>
                <c:pt idx="301">
                  <c:v>42080.25</c:v>
                </c:pt>
                <c:pt idx="302">
                  <c:v>42080.5</c:v>
                </c:pt>
                <c:pt idx="303">
                  <c:v>42080.75</c:v>
                </c:pt>
                <c:pt idx="304">
                  <c:v>42081</c:v>
                </c:pt>
                <c:pt idx="305">
                  <c:v>42081.25</c:v>
                </c:pt>
                <c:pt idx="306">
                  <c:v>42081.5</c:v>
                </c:pt>
                <c:pt idx="307">
                  <c:v>42081.75</c:v>
                </c:pt>
                <c:pt idx="308">
                  <c:v>42082</c:v>
                </c:pt>
                <c:pt idx="309">
                  <c:v>42082.25</c:v>
                </c:pt>
                <c:pt idx="310">
                  <c:v>42082.5</c:v>
                </c:pt>
                <c:pt idx="311">
                  <c:v>42082.75</c:v>
                </c:pt>
                <c:pt idx="312">
                  <c:v>42083</c:v>
                </c:pt>
                <c:pt idx="313">
                  <c:v>42083.25</c:v>
                </c:pt>
                <c:pt idx="314">
                  <c:v>42083.5</c:v>
                </c:pt>
                <c:pt idx="315">
                  <c:v>42083.75</c:v>
                </c:pt>
                <c:pt idx="316">
                  <c:v>42084</c:v>
                </c:pt>
                <c:pt idx="317">
                  <c:v>42084.25</c:v>
                </c:pt>
                <c:pt idx="318">
                  <c:v>42084.5</c:v>
                </c:pt>
                <c:pt idx="319">
                  <c:v>42084.75</c:v>
                </c:pt>
                <c:pt idx="320">
                  <c:v>42085</c:v>
                </c:pt>
                <c:pt idx="321">
                  <c:v>42085.25</c:v>
                </c:pt>
                <c:pt idx="322">
                  <c:v>42085.5</c:v>
                </c:pt>
                <c:pt idx="323">
                  <c:v>42085.75</c:v>
                </c:pt>
                <c:pt idx="324">
                  <c:v>42086</c:v>
                </c:pt>
                <c:pt idx="325">
                  <c:v>42086.25</c:v>
                </c:pt>
                <c:pt idx="326">
                  <c:v>42086.5</c:v>
                </c:pt>
                <c:pt idx="327">
                  <c:v>42086.75</c:v>
                </c:pt>
                <c:pt idx="328">
                  <c:v>42087</c:v>
                </c:pt>
                <c:pt idx="329">
                  <c:v>42087.25</c:v>
                </c:pt>
                <c:pt idx="330">
                  <c:v>42087.5</c:v>
                </c:pt>
                <c:pt idx="331">
                  <c:v>42087.75</c:v>
                </c:pt>
                <c:pt idx="332">
                  <c:v>42088</c:v>
                </c:pt>
                <c:pt idx="333">
                  <c:v>42088.25</c:v>
                </c:pt>
                <c:pt idx="334">
                  <c:v>42088.5</c:v>
                </c:pt>
                <c:pt idx="335">
                  <c:v>42088.75</c:v>
                </c:pt>
                <c:pt idx="336">
                  <c:v>42089</c:v>
                </c:pt>
                <c:pt idx="337">
                  <c:v>42089.25</c:v>
                </c:pt>
                <c:pt idx="338">
                  <c:v>42089.5</c:v>
                </c:pt>
                <c:pt idx="339">
                  <c:v>42089.75</c:v>
                </c:pt>
                <c:pt idx="340">
                  <c:v>42090</c:v>
                </c:pt>
                <c:pt idx="341">
                  <c:v>42090.25</c:v>
                </c:pt>
                <c:pt idx="342">
                  <c:v>42090.5</c:v>
                </c:pt>
                <c:pt idx="343">
                  <c:v>42090.75</c:v>
                </c:pt>
                <c:pt idx="344">
                  <c:v>42091</c:v>
                </c:pt>
                <c:pt idx="345">
                  <c:v>42091.25</c:v>
                </c:pt>
                <c:pt idx="346">
                  <c:v>42091.5</c:v>
                </c:pt>
                <c:pt idx="347">
                  <c:v>42091.75</c:v>
                </c:pt>
                <c:pt idx="348">
                  <c:v>42092</c:v>
                </c:pt>
                <c:pt idx="349">
                  <c:v>42092.25</c:v>
                </c:pt>
                <c:pt idx="350">
                  <c:v>42092.5</c:v>
                </c:pt>
                <c:pt idx="351">
                  <c:v>42092.75</c:v>
                </c:pt>
                <c:pt idx="352">
                  <c:v>42093</c:v>
                </c:pt>
                <c:pt idx="353">
                  <c:v>42093.25</c:v>
                </c:pt>
                <c:pt idx="354">
                  <c:v>42093.5</c:v>
                </c:pt>
                <c:pt idx="355">
                  <c:v>42093.75</c:v>
                </c:pt>
                <c:pt idx="356">
                  <c:v>42094</c:v>
                </c:pt>
                <c:pt idx="357">
                  <c:v>42094.25</c:v>
                </c:pt>
                <c:pt idx="358">
                  <c:v>42094.5</c:v>
                </c:pt>
                <c:pt idx="359">
                  <c:v>42094.75</c:v>
                </c:pt>
                <c:pt idx="360">
                  <c:v>42095</c:v>
                </c:pt>
                <c:pt idx="361">
                  <c:v>42095.25</c:v>
                </c:pt>
                <c:pt idx="362">
                  <c:v>42095.5</c:v>
                </c:pt>
                <c:pt idx="363">
                  <c:v>42095.75</c:v>
                </c:pt>
                <c:pt idx="364">
                  <c:v>42096</c:v>
                </c:pt>
                <c:pt idx="365">
                  <c:v>42096.25</c:v>
                </c:pt>
                <c:pt idx="366">
                  <c:v>42096.5</c:v>
                </c:pt>
                <c:pt idx="367">
                  <c:v>42096.75</c:v>
                </c:pt>
                <c:pt idx="368">
                  <c:v>42097</c:v>
                </c:pt>
                <c:pt idx="369">
                  <c:v>42097.25</c:v>
                </c:pt>
                <c:pt idx="370">
                  <c:v>42097.5</c:v>
                </c:pt>
                <c:pt idx="371">
                  <c:v>42097.75</c:v>
                </c:pt>
                <c:pt idx="372">
                  <c:v>42098</c:v>
                </c:pt>
                <c:pt idx="373">
                  <c:v>42098.25</c:v>
                </c:pt>
                <c:pt idx="374">
                  <c:v>42098.5</c:v>
                </c:pt>
                <c:pt idx="375">
                  <c:v>42098.75</c:v>
                </c:pt>
                <c:pt idx="376">
                  <c:v>42099</c:v>
                </c:pt>
                <c:pt idx="377">
                  <c:v>42099.25</c:v>
                </c:pt>
                <c:pt idx="378">
                  <c:v>42099.5</c:v>
                </c:pt>
                <c:pt idx="379">
                  <c:v>42099.75</c:v>
                </c:pt>
                <c:pt idx="380">
                  <c:v>42100</c:v>
                </c:pt>
                <c:pt idx="381">
                  <c:v>42100.25</c:v>
                </c:pt>
                <c:pt idx="382">
                  <c:v>42100.5</c:v>
                </c:pt>
                <c:pt idx="383">
                  <c:v>42100.75</c:v>
                </c:pt>
                <c:pt idx="384">
                  <c:v>42101</c:v>
                </c:pt>
                <c:pt idx="385">
                  <c:v>42101.25</c:v>
                </c:pt>
                <c:pt idx="386">
                  <c:v>42101.5</c:v>
                </c:pt>
                <c:pt idx="387">
                  <c:v>42101.75</c:v>
                </c:pt>
                <c:pt idx="388">
                  <c:v>42102</c:v>
                </c:pt>
                <c:pt idx="389">
                  <c:v>42102.25</c:v>
                </c:pt>
                <c:pt idx="390">
                  <c:v>42102.5</c:v>
                </c:pt>
                <c:pt idx="391">
                  <c:v>42102.75</c:v>
                </c:pt>
                <c:pt idx="392">
                  <c:v>42103</c:v>
                </c:pt>
                <c:pt idx="393">
                  <c:v>42103.25</c:v>
                </c:pt>
                <c:pt idx="394">
                  <c:v>42103.5</c:v>
                </c:pt>
                <c:pt idx="395">
                  <c:v>42103.75</c:v>
                </c:pt>
                <c:pt idx="396">
                  <c:v>42104</c:v>
                </c:pt>
                <c:pt idx="397">
                  <c:v>42104.25</c:v>
                </c:pt>
                <c:pt idx="398">
                  <c:v>42104.5</c:v>
                </c:pt>
                <c:pt idx="399">
                  <c:v>42104.75</c:v>
                </c:pt>
                <c:pt idx="400">
                  <c:v>42105</c:v>
                </c:pt>
                <c:pt idx="401">
                  <c:v>42105.25</c:v>
                </c:pt>
                <c:pt idx="402">
                  <c:v>42105.5</c:v>
                </c:pt>
                <c:pt idx="403">
                  <c:v>42105.75</c:v>
                </c:pt>
                <c:pt idx="404">
                  <c:v>42106</c:v>
                </c:pt>
                <c:pt idx="405">
                  <c:v>42106.25</c:v>
                </c:pt>
                <c:pt idx="406">
                  <c:v>42106.5</c:v>
                </c:pt>
                <c:pt idx="407">
                  <c:v>42106.75</c:v>
                </c:pt>
                <c:pt idx="408">
                  <c:v>42107</c:v>
                </c:pt>
                <c:pt idx="409">
                  <c:v>42107.25</c:v>
                </c:pt>
                <c:pt idx="410">
                  <c:v>42107.5</c:v>
                </c:pt>
                <c:pt idx="411">
                  <c:v>42107.75</c:v>
                </c:pt>
                <c:pt idx="412">
                  <c:v>42108</c:v>
                </c:pt>
                <c:pt idx="413">
                  <c:v>42108.25</c:v>
                </c:pt>
                <c:pt idx="414">
                  <c:v>42108.5</c:v>
                </c:pt>
                <c:pt idx="415">
                  <c:v>42108.75</c:v>
                </c:pt>
                <c:pt idx="416">
                  <c:v>42109</c:v>
                </c:pt>
                <c:pt idx="417">
                  <c:v>42109.25</c:v>
                </c:pt>
                <c:pt idx="418">
                  <c:v>42109.5</c:v>
                </c:pt>
                <c:pt idx="419">
                  <c:v>42109.75</c:v>
                </c:pt>
                <c:pt idx="420">
                  <c:v>42110</c:v>
                </c:pt>
                <c:pt idx="421">
                  <c:v>42110.25</c:v>
                </c:pt>
                <c:pt idx="422">
                  <c:v>42110.5</c:v>
                </c:pt>
                <c:pt idx="423">
                  <c:v>42110.75</c:v>
                </c:pt>
                <c:pt idx="424">
                  <c:v>42111</c:v>
                </c:pt>
                <c:pt idx="425">
                  <c:v>42111.25</c:v>
                </c:pt>
                <c:pt idx="426">
                  <c:v>42111.5</c:v>
                </c:pt>
                <c:pt idx="427">
                  <c:v>42111.75</c:v>
                </c:pt>
                <c:pt idx="428">
                  <c:v>42112</c:v>
                </c:pt>
                <c:pt idx="429">
                  <c:v>42112.25</c:v>
                </c:pt>
                <c:pt idx="430">
                  <c:v>42112.5</c:v>
                </c:pt>
                <c:pt idx="431">
                  <c:v>42112.75</c:v>
                </c:pt>
                <c:pt idx="432">
                  <c:v>42113</c:v>
                </c:pt>
                <c:pt idx="433">
                  <c:v>42113.25</c:v>
                </c:pt>
                <c:pt idx="434">
                  <c:v>42113.5</c:v>
                </c:pt>
                <c:pt idx="435">
                  <c:v>42113.75</c:v>
                </c:pt>
                <c:pt idx="436">
                  <c:v>42114</c:v>
                </c:pt>
                <c:pt idx="437">
                  <c:v>42114.25</c:v>
                </c:pt>
                <c:pt idx="438">
                  <c:v>42114.5</c:v>
                </c:pt>
                <c:pt idx="439">
                  <c:v>42114.75</c:v>
                </c:pt>
                <c:pt idx="440">
                  <c:v>42115</c:v>
                </c:pt>
                <c:pt idx="441">
                  <c:v>42115.25</c:v>
                </c:pt>
                <c:pt idx="442">
                  <c:v>42115.5</c:v>
                </c:pt>
                <c:pt idx="443">
                  <c:v>42115.75</c:v>
                </c:pt>
                <c:pt idx="444">
                  <c:v>42116</c:v>
                </c:pt>
                <c:pt idx="445">
                  <c:v>42116.25</c:v>
                </c:pt>
                <c:pt idx="446">
                  <c:v>42116.5</c:v>
                </c:pt>
                <c:pt idx="447">
                  <c:v>42116.75</c:v>
                </c:pt>
                <c:pt idx="448">
                  <c:v>42117</c:v>
                </c:pt>
                <c:pt idx="449">
                  <c:v>42117.25</c:v>
                </c:pt>
                <c:pt idx="450">
                  <c:v>42117.5</c:v>
                </c:pt>
                <c:pt idx="451">
                  <c:v>42117.75</c:v>
                </c:pt>
                <c:pt idx="452">
                  <c:v>42118</c:v>
                </c:pt>
                <c:pt idx="453">
                  <c:v>42118.25</c:v>
                </c:pt>
                <c:pt idx="454">
                  <c:v>42118.5</c:v>
                </c:pt>
                <c:pt idx="455">
                  <c:v>42118.75</c:v>
                </c:pt>
                <c:pt idx="456">
                  <c:v>42119</c:v>
                </c:pt>
                <c:pt idx="457">
                  <c:v>42119.25</c:v>
                </c:pt>
                <c:pt idx="458">
                  <c:v>42119.5</c:v>
                </c:pt>
                <c:pt idx="459">
                  <c:v>42119.75</c:v>
                </c:pt>
                <c:pt idx="460">
                  <c:v>42120</c:v>
                </c:pt>
                <c:pt idx="461">
                  <c:v>42120.25</c:v>
                </c:pt>
                <c:pt idx="462">
                  <c:v>42120.5</c:v>
                </c:pt>
                <c:pt idx="463">
                  <c:v>42120.75</c:v>
                </c:pt>
                <c:pt idx="464">
                  <c:v>42121</c:v>
                </c:pt>
                <c:pt idx="465">
                  <c:v>42121.25</c:v>
                </c:pt>
                <c:pt idx="466">
                  <c:v>42121.5</c:v>
                </c:pt>
                <c:pt idx="467">
                  <c:v>42121.75</c:v>
                </c:pt>
                <c:pt idx="468">
                  <c:v>42122</c:v>
                </c:pt>
                <c:pt idx="469">
                  <c:v>42122.25</c:v>
                </c:pt>
                <c:pt idx="470">
                  <c:v>42122.5</c:v>
                </c:pt>
                <c:pt idx="471">
                  <c:v>42122.75</c:v>
                </c:pt>
                <c:pt idx="472">
                  <c:v>42123</c:v>
                </c:pt>
                <c:pt idx="473">
                  <c:v>42123.25</c:v>
                </c:pt>
                <c:pt idx="474">
                  <c:v>42123.5</c:v>
                </c:pt>
                <c:pt idx="475">
                  <c:v>42123.75</c:v>
                </c:pt>
                <c:pt idx="476">
                  <c:v>42124</c:v>
                </c:pt>
                <c:pt idx="477">
                  <c:v>42124.25</c:v>
                </c:pt>
                <c:pt idx="478">
                  <c:v>42124.5</c:v>
                </c:pt>
                <c:pt idx="479">
                  <c:v>42124.75</c:v>
                </c:pt>
                <c:pt idx="480">
                  <c:v>42125</c:v>
                </c:pt>
                <c:pt idx="481">
                  <c:v>42125.25</c:v>
                </c:pt>
                <c:pt idx="482">
                  <c:v>42125.5</c:v>
                </c:pt>
                <c:pt idx="483">
                  <c:v>42125.75</c:v>
                </c:pt>
                <c:pt idx="484">
                  <c:v>42126</c:v>
                </c:pt>
                <c:pt idx="485">
                  <c:v>42126.25</c:v>
                </c:pt>
                <c:pt idx="486">
                  <c:v>42126.5</c:v>
                </c:pt>
                <c:pt idx="487">
                  <c:v>42126.75</c:v>
                </c:pt>
                <c:pt idx="488">
                  <c:v>42127</c:v>
                </c:pt>
                <c:pt idx="489">
                  <c:v>42127.25</c:v>
                </c:pt>
                <c:pt idx="490">
                  <c:v>42127.5</c:v>
                </c:pt>
                <c:pt idx="491">
                  <c:v>42127.75</c:v>
                </c:pt>
                <c:pt idx="492">
                  <c:v>42128</c:v>
                </c:pt>
                <c:pt idx="493">
                  <c:v>42128.25</c:v>
                </c:pt>
                <c:pt idx="494">
                  <c:v>42128.5</c:v>
                </c:pt>
                <c:pt idx="495">
                  <c:v>42128.75</c:v>
                </c:pt>
                <c:pt idx="496">
                  <c:v>42129</c:v>
                </c:pt>
                <c:pt idx="497">
                  <c:v>42129.25</c:v>
                </c:pt>
                <c:pt idx="498">
                  <c:v>42129.5</c:v>
                </c:pt>
                <c:pt idx="499">
                  <c:v>42129.75</c:v>
                </c:pt>
                <c:pt idx="500">
                  <c:v>42130</c:v>
                </c:pt>
                <c:pt idx="501">
                  <c:v>42130.25</c:v>
                </c:pt>
                <c:pt idx="502">
                  <c:v>42130.5</c:v>
                </c:pt>
                <c:pt idx="503">
                  <c:v>42130.75</c:v>
                </c:pt>
                <c:pt idx="504">
                  <c:v>42131</c:v>
                </c:pt>
                <c:pt idx="505">
                  <c:v>42131.25</c:v>
                </c:pt>
                <c:pt idx="506">
                  <c:v>42131.5</c:v>
                </c:pt>
                <c:pt idx="507">
                  <c:v>42131.75</c:v>
                </c:pt>
                <c:pt idx="508">
                  <c:v>42132</c:v>
                </c:pt>
                <c:pt idx="509">
                  <c:v>42132.25</c:v>
                </c:pt>
                <c:pt idx="510">
                  <c:v>42132.5</c:v>
                </c:pt>
                <c:pt idx="511">
                  <c:v>42132.75</c:v>
                </c:pt>
                <c:pt idx="512">
                  <c:v>42133</c:v>
                </c:pt>
                <c:pt idx="513">
                  <c:v>42133.25</c:v>
                </c:pt>
                <c:pt idx="514">
                  <c:v>42133.5</c:v>
                </c:pt>
                <c:pt idx="515">
                  <c:v>42133.75</c:v>
                </c:pt>
                <c:pt idx="516">
                  <c:v>42134</c:v>
                </c:pt>
                <c:pt idx="517">
                  <c:v>42134.25</c:v>
                </c:pt>
                <c:pt idx="518">
                  <c:v>42134.5</c:v>
                </c:pt>
                <c:pt idx="519">
                  <c:v>42134.75</c:v>
                </c:pt>
                <c:pt idx="520">
                  <c:v>42135</c:v>
                </c:pt>
                <c:pt idx="521">
                  <c:v>42135.25</c:v>
                </c:pt>
                <c:pt idx="522">
                  <c:v>42135.5</c:v>
                </c:pt>
                <c:pt idx="523">
                  <c:v>42135.75</c:v>
                </c:pt>
                <c:pt idx="524">
                  <c:v>42136</c:v>
                </c:pt>
                <c:pt idx="525">
                  <c:v>42136.25</c:v>
                </c:pt>
                <c:pt idx="526">
                  <c:v>42136.5</c:v>
                </c:pt>
                <c:pt idx="527">
                  <c:v>42136.75</c:v>
                </c:pt>
                <c:pt idx="528">
                  <c:v>42137</c:v>
                </c:pt>
                <c:pt idx="529">
                  <c:v>42137.25</c:v>
                </c:pt>
                <c:pt idx="530">
                  <c:v>42137.5</c:v>
                </c:pt>
                <c:pt idx="531">
                  <c:v>42137.75</c:v>
                </c:pt>
                <c:pt idx="532">
                  <c:v>42138</c:v>
                </c:pt>
                <c:pt idx="533">
                  <c:v>42138.25</c:v>
                </c:pt>
                <c:pt idx="534">
                  <c:v>42138.5</c:v>
                </c:pt>
                <c:pt idx="535">
                  <c:v>42138.75</c:v>
                </c:pt>
                <c:pt idx="536">
                  <c:v>42139</c:v>
                </c:pt>
                <c:pt idx="537">
                  <c:v>42139.25</c:v>
                </c:pt>
                <c:pt idx="538">
                  <c:v>42139.5</c:v>
                </c:pt>
                <c:pt idx="539">
                  <c:v>42139.75</c:v>
                </c:pt>
                <c:pt idx="540">
                  <c:v>42140</c:v>
                </c:pt>
                <c:pt idx="541">
                  <c:v>42140.25</c:v>
                </c:pt>
                <c:pt idx="542">
                  <c:v>42140.5</c:v>
                </c:pt>
                <c:pt idx="543">
                  <c:v>42140.75</c:v>
                </c:pt>
                <c:pt idx="544">
                  <c:v>42141</c:v>
                </c:pt>
                <c:pt idx="545">
                  <c:v>42141.25</c:v>
                </c:pt>
                <c:pt idx="546">
                  <c:v>42141.5</c:v>
                </c:pt>
                <c:pt idx="547">
                  <c:v>42141.75</c:v>
                </c:pt>
                <c:pt idx="548">
                  <c:v>42142</c:v>
                </c:pt>
                <c:pt idx="549">
                  <c:v>42142.25</c:v>
                </c:pt>
                <c:pt idx="550">
                  <c:v>42142.5</c:v>
                </c:pt>
                <c:pt idx="551">
                  <c:v>42142.75</c:v>
                </c:pt>
                <c:pt idx="552">
                  <c:v>42143</c:v>
                </c:pt>
                <c:pt idx="553">
                  <c:v>42143.25</c:v>
                </c:pt>
                <c:pt idx="554">
                  <c:v>42143.5</c:v>
                </c:pt>
                <c:pt idx="555">
                  <c:v>42143.75</c:v>
                </c:pt>
                <c:pt idx="556">
                  <c:v>42144</c:v>
                </c:pt>
                <c:pt idx="557">
                  <c:v>42144.25</c:v>
                </c:pt>
                <c:pt idx="558">
                  <c:v>42144.5</c:v>
                </c:pt>
                <c:pt idx="559">
                  <c:v>42144.75</c:v>
                </c:pt>
                <c:pt idx="560">
                  <c:v>42145</c:v>
                </c:pt>
                <c:pt idx="561">
                  <c:v>42145.25</c:v>
                </c:pt>
                <c:pt idx="562">
                  <c:v>42145.5</c:v>
                </c:pt>
                <c:pt idx="563">
                  <c:v>42145.75</c:v>
                </c:pt>
                <c:pt idx="564">
                  <c:v>42146</c:v>
                </c:pt>
                <c:pt idx="565">
                  <c:v>42146.25</c:v>
                </c:pt>
                <c:pt idx="566">
                  <c:v>42146.5</c:v>
                </c:pt>
                <c:pt idx="567">
                  <c:v>42146.75</c:v>
                </c:pt>
                <c:pt idx="568">
                  <c:v>42147</c:v>
                </c:pt>
                <c:pt idx="569">
                  <c:v>42147.25</c:v>
                </c:pt>
                <c:pt idx="570">
                  <c:v>42147.5</c:v>
                </c:pt>
                <c:pt idx="571">
                  <c:v>42147.75</c:v>
                </c:pt>
                <c:pt idx="572">
                  <c:v>42148</c:v>
                </c:pt>
                <c:pt idx="573">
                  <c:v>42148.25</c:v>
                </c:pt>
                <c:pt idx="574">
                  <c:v>42148.5</c:v>
                </c:pt>
                <c:pt idx="575">
                  <c:v>42148.75</c:v>
                </c:pt>
                <c:pt idx="576">
                  <c:v>42149</c:v>
                </c:pt>
                <c:pt idx="577">
                  <c:v>42149.25</c:v>
                </c:pt>
                <c:pt idx="578">
                  <c:v>42149.5</c:v>
                </c:pt>
                <c:pt idx="579">
                  <c:v>42149.75</c:v>
                </c:pt>
                <c:pt idx="580">
                  <c:v>42150</c:v>
                </c:pt>
                <c:pt idx="581">
                  <c:v>42150.25</c:v>
                </c:pt>
                <c:pt idx="582">
                  <c:v>42150.5</c:v>
                </c:pt>
                <c:pt idx="583">
                  <c:v>42150.75</c:v>
                </c:pt>
                <c:pt idx="584">
                  <c:v>42151</c:v>
                </c:pt>
                <c:pt idx="585">
                  <c:v>42151.25</c:v>
                </c:pt>
                <c:pt idx="586">
                  <c:v>42151.5</c:v>
                </c:pt>
                <c:pt idx="587">
                  <c:v>42151.75</c:v>
                </c:pt>
                <c:pt idx="588">
                  <c:v>42152</c:v>
                </c:pt>
                <c:pt idx="589">
                  <c:v>42152.25</c:v>
                </c:pt>
                <c:pt idx="590">
                  <c:v>42152.5</c:v>
                </c:pt>
                <c:pt idx="591">
                  <c:v>42152.75</c:v>
                </c:pt>
                <c:pt idx="592">
                  <c:v>42153</c:v>
                </c:pt>
                <c:pt idx="593">
                  <c:v>42153.25</c:v>
                </c:pt>
                <c:pt idx="594">
                  <c:v>42153.5</c:v>
                </c:pt>
                <c:pt idx="595">
                  <c:v>42153.75</c:v>
                </c:pt>
                <c:pt idx="596">
                  <c:v>42154</c:v>
                </c:pt>
                <c:pt idx="597">
                  <c:v>42154.25</c:v>
                </c:pt>
                <c:pt idx="598">
                  <c:v>42154.5</c:v>
                </c:pt>
                <c:pt idx="599">
                  <c:v>42154.75</c:v>
                </c:pt>
                <c:pt idx="600">
                  <c:v>42155</c:v>
                </c:pt>
                <c:pt idx="601">
                  <c:v>42155.25</c:v>
                </c:pt>
                <c:pt idx="602">
                  <c:v>42155.5</c:v>
                </c:pt>
                <c:pt idx="603">
                  <c:v>42155.75</c:v>
                </c:pt>
                <c:pt idx="604">
                  <c:v>42156</c:v>
                </c:pt>
                <c:pt idx="605">
                  <c:v>42156.25</c:v>
                </c:pt>
                <c:pt idx="606">
                  <c:v>42156.5</c:v>
                </c:pt>
                <c:pt idx="607">
                  <c:v>42156.75</c:v>
                </c:pt>
                <c:pt idx="608">
                  <c:v>42157</c:v>
                </c:pt>
                <c:pt idx="609">
                  <c:v>42157.25</c:v>
                </c:pt>
                <c:pt idx="610">
                  <c:v>42157.5</c:v>
                </c:pt>
                <c:pt idx="611">
                  <c:v>42157.75</c:v>
                </c:pt>
                <c:pt idx="612">
                  <c:v>42158</c:v>
                </c:pt>
                <c:pt idx="613">
                  <c:v>42158.25</c:v>
                </c:pt>
                <c:pt idx="614">
                  <c:v>42158.5</c:v>
                </c:pt>
                <c:pt idx="615">
                  <c:v>42158.75</c:v>
                </c:pt>
                <c:pt idx="616">
                  <c:v>42159</c:v>
                </c:pt>
                <c:pt idx="617">
                  <c:v>42159.25</c:v>
                </c:pt>
                <c:pt idx="618">
                  <c:v>42159.5</c:v>
                </c:pt>
                <c:pt idx="619">
                  <c:v>42159.75</c:v>
                </c:pt>
                <c:pt idx="620">
                  <c:v>42160</c:v>
                </c:pt>
                <c:pt idx="621">
                  <c:v>42160.25</c:v>
                </c:pt>
                <c:pt idx="622">
                  <c:v>42160.5</c:v>
                </c:pt>
                <c:pt idx="623">
                  <c:v>42160.75</c:v>
                </c:pt>
                <c:pt idx="624">
                  <c:v>42161</c:v>
                </c:pt>
                <c:pt idx="625">
                  <c:v>42161.25</c:v>
                </c:pt>
                <c:pt idx="626">
                  <c:v>42161.5</c:v>
                </c:pt>
                <c:pt idx="627">
                  <c:v>42161.75</c:v>
                </c:pt>
                <c:pt idx="628">
                  <c:v>42162</c:v>
                </c:pt>
                <c:pt idx="629">
                  <c:v>42162.25</c:v>
                </c:pt>
                <c:pt idx="630">
                  <c:v>42162.5</c:v>
                </c:pt>
                <c:pt idx="631">
                  <c:v>42162.75</c:v>
                </c:pt>
                <c:pt idx="632">
                  <c:v>42163</c:v>
                </c:pt>
                <c:pt idx="633">
                  <c:v>42163.25</c:v>
                </c:pt>
                <c:pt idx="634">
                  <c:v>42163.5</c:v>
                </c:pt>
                <c:pt idx="635">
                  <c:v>42163.75</c:v>
                </c:pt>
                <c:pt idx="636">
                  <c:v>42164</c:v>
                </c:pt>
                <c:pt idx="637">
                  <c:v>42164.25</c:v>
                </c:pt>
                <c:pt idx="638">
                  <c:v>42164.5</c:v>
                </c:pt>
                <c:pt idx="639">
                  <c:v>42164.75</c:v>
                </c:pt>
                <c:pt idx="640">
                  <c:v>42165</c:v>
                </c:pt>
                <c:pt idx="641">
                  <c:v>42165.25</c:v>
                </c:pt>
                <c:pt idx="642">
                  <c:v>42165.5</c:v>
                </c:pt>
                <c:pt idx="643">
                  <c:v>42165.75</c:v>
                </c:pt>
                <c:pt idx="644">
                  <c:v>42166</c:v>
                </c:pt>
                <c:pt idx="645">
                  <c:v>42166.25</c:v>
                </c:pt>
                <c:pt idx="646">
                  <c:v>42166.5</c:v>
                </c:pt>
                <c:pt idx="647">
                  <c:v>42166.75</c:v>
                </c:pt>
                <c:pt idx="648">
                  <c:v>42167</c:v>
                </c:pt>
                <c:pt idx="649">
                  <c:v>42167.25</c:v>
                </c:pt>
                <c:pt idx="650">
                  <c:v>42167.5</c:v>
                </c:pt>
                <c:pt idx="651">
                  <c:v>42167.75</c:v>
                </c:pt>
                <c:pt idx="652">
                  <c:v>42168</c:v>
                </c:pt>
                <c:pt idx="653">
                  <c:v>42168.25</c:v>
                </c:pt>
                <c:pt idx="654">
                  <c:v>42168.5</c:v>
                </c:pt>
                <c:pt idx="655">
                  <c:v>42168.75</c:v>
                </c:pt>
                <c:pt idx="656">
                  <c:v>42169</c:v>
                </c:pt>
                <c:pt idx="657">
                  <c:v>42169.25</c:v>
                </c:pt>
                <c:pt idx="658">
                  <c:v>42169.5</c:v>
                </c:pt>
                <c:pt idx="659">
                  <c:v>42169.75</c:v>
                </c:pt>
                <c:pt idx="660">
                  <c:v>42170</c:v>
                </c:pt>
                <c:pt idx="661">
                  <c:v>42170.25</c:v>
                </c:pt>
                <c:pt idx="662">
                  <c:v>42170.5</c:v>
                </c:pt>
                <c:pt idx="663">
                  <c:v>42170.75</c:v>
                </c:pt>
                <c:pt idx="664">
                  <c:v>42171</c:v>
                </c:pt>
                <c:pt idx="665">
                  <c:v>42171.25</c:v>
                </c:pt>
                <c:pt idx="666">
                  <c:v>42171.5</c:v>
                </c:pt>
                <c:pt idx="667">
                  <c:v>42171.75</c:v>
                </c:pt>
                <c:pt idx="668">
                  <c:v>42172</c:v>
                </c:pt>
                <c:pt idx="669">
                  <c:v>42172.25</c:v>
                </c:pt>
                <c:pt idx="670">
                  <c:v>42172.5</c:v>
                </c:pt>
                <c:pt idx="671">
                  <c:v>42172.75</c:v>
                </c:pt>
                <c:pt idx="672">
                  <c:v>42173</c:v>
                </c:pt>
                <c:pt idx="673">
                  <c:v>42173.25</c:v>
                </c:pt>
                <c:pt idx="674">
                  <c:v>42173.5</c:v>
                </c:pt>
                <c:pt idx="675">
                  <c:v>42173.75</c:v>
                </c:pt>
                <c:pt idx="676">
                  <c:v>42174</c:v>
                </c:pt>
                <c:pt idx="677">
                  <c:v>42174.25</c:v>
                </c:pt>
                <c:pt idx="678">
                  <c:v>42174.5</c:v>
                </c:pt>
                <c:pt idx="679">
                  <c:v>42174.75</c:v>
                </c:pt>
                <c:pt idx="680">
                  <c:v>42175</c:v>
                </c:pt>
                <c:pt idx="681">
                  <c:v>42175.25</c:v>
                </c:pt>
                <c:pt idx="682">
                  <c:v>42175.5</c:v>
                </c:pt>
                <c:pt idx="683">
                  <c:v>42175.75</c:v>
                </c:pt>
                <c:pt idx="684">
                  <c:v>42176</c:v>
                </c:pt>
                <c:pt idx="685">
                  <c:v>42176.25</c:v>
                </c:pt>
                <c:pt idx="686">
                  <c:v>42176.5</c:v>
                </c:pt>
                <c:pt idx="687">
                  <c:v>42176.75</c:v>
                </c:pt>
                <c:pt idx="688">
                  <c:v>42177</c:v>
                </c:pt>
                <c:pt idx="689">
                  <c:v>42177.25</c:v>
                </c:pt>
                <c:pt idx="690">
                  <c:v>42177.5</c:v>
                </c:pt>
                <c:pt idx="691">
                  <c:v>42177.75</c:v>
                </c:pt>
                <c:pt idx="692">
                  <c:v>42178</c:v>
                </c:pt>
                <c:pt idx="693">
                  <c:v>42178.25</c:v>
                </c:pt>
                <c:pt idx="694">
                  <c:v>42178.5</c:v>
                </c:pt>
                <c:pt idx="695">
                  <c:v>42178.75</c:v>
                </c:pt>
                <c:pt idx="696">
                  <c:v>42179</c:v>
                </c:pt>
                <c:pt idx="697">
                  <c:v>42179.25</c:v>
                </c:pt>
                <c:pt idx="698">
                  <c:v>42179.5</c:v>
                </c:pt>
                <c:pt idx="699">
                  <c:v>42179.75</c:v>
                </c:pt>
                <c:pt idx="700">
                  <c:v>42180</c:v>
                </c:pt>
                <c:pt idx="701">
                  <c:v>42180.25</c:v>
                </c:pt>
                <c:pt idx="702">
                  <c:v>42180.5</c:v>
                </c:pt>
                <c:pt idx="703">
                  <c:v>42180.75</c:v>
                </c:pt>
                <c:pt idx="704">
                  <c:v>42181</c:v>
                </c:pt>
                <c:pt idx="705">
                  <c:v>42181.25</c:v>
                </c:pt>
                <c:pt idx="706">
                  <c:v>42181.5</c:v>
                </c:pt>
                <c:pt idx="707">
                  <c:v>42181.75</c:v>
                </c:pt>
                <c:pt idx="708">
                  <c:v>42182</c:v>
                </c:pt>
                <c:pt idx="709">
                  <c:v>42182.25</c:v>
                </c:pt>
                <c:pt idx="710">
                  <c:v>42182.5</c:v>
                </c:pt>
                <c:pt idx="711">
                  <c:v>42182.75</c:v>
                </c:pt>
                <c:pt idx="712">
                  <c:v>42183</c:v>
                </c:pt>
                <c:pt idx="713">
                  <c:v>42183.25</c:v>
                </c:pt>
                <c:pt idx="714">
                  <c:v>42183.5</c:v>
                </c:pt>
                <c:pt idx="715">
                  <c:v>42183.75</c:v>
                </c:pt>
                <c:pt idx="716">
                  <c:v>42184</c:v>
                </c:pt>
                <c:pt idx="717">
                  <c:v>42184.25</c:v>
                </c:pt>
                <c:pt idx="718">
                  <c:v>42184.5</c:v>
                </c:pt>
                <c:pt idx="719">
                  <c:v>42184.75</c:v>
                </c:pt>
                <c:pt idx="720">
                  <c:v>42185</c:v>
                </c:pt>
                <c:pt idx="721">
                  <c:v>42185.25</c:v>
                </c:pt>
                <c:pt idx="722">
                  <c:v>42185.5</c:v>
                </c:pt>
                <c:pt idx="723">
                  <c:v>42185.75</c:v>
                </c:pt>
                <c:pt idx="724">
                  <c:v>42186</c:v>
                </c:pt>
                <c:pt idx="725">
                  <c:v>42186.25</c:v>
                </c:pt>
                <c:pt idx="726">
                  <c:v>42186.5</c:v>
                </c:pt>
                <c:pt idx="727">
                  <c:v>42186.75</c:v>
                </c:pt>
                <c:pt idx="728">
                  <c:v>42187</c:v>
                </c:pt>
                <c:pt idx="729">
                  <c:v>42187.25</c:v>
                </c:pt>
                <c:pt idx="730">
                  <c:v>42187.5</c:v>
                </c:pt>
                <c:pt idx="731">
                  <c:v>42187.75</c:v>
                </c:pt>
                <c:pt idx="732">
                  <c:v>42188</c:v>
                </c:pt>
                <c:pt idx="733">
                  <c:v>42188.25</c:v>
                </c:pt>
                <c:pt idx="734">
                  <c:v>42188.5</c:v>
                </c:pt>
                <c:pt idx="735">
                  <c:v>42188.75</c:v>
                </c:pt>
                <c:pt idx="736">
                  <c:v>42189</c:v>
                </c:pt>
                <c:pt idx="737">
                  <c:v>42189.25</c:v>
                </c:pt>
                <c:pt idx="738">
                  <c:v>42189.5</c:v>
                </c:pt>
                <c:pt idx="739">
                  <c:v>42189.75</c:v>
                </c:pt>
                <c:pt idx="740">
                  <c:v>42190</c:v>
                </c:pt>
                <c:pt idx="741">
                  <c:v>42190.25</c:v>
                </c:pt>
                <c:pt idx="742">
                  <c:v>42190.5</c:v>
                </c:pt>
                <c:pt idx="743">
                  <c:v>42190.75</c:v>
                </c:pt>
                <c:pt idx="744">
                  <c:v>42191</c:v>
                </c:pt>
                <c:pt idx="745">
                  <c:v>42191.25</c:v>
                </c:pt>
                <c:pt idx="746">
                  <c:v>42191.5</c:v>
                </c:pt>
                <c:pt idx="747">
                  <c:v>42191.75</c:v>
                </c:pt>
                <c:pt idx="748">
                  <c:v>42192</c:v>
                </c:pt>
                <c:pt idx="749">
                  <c:v>42192.25</c:v>
                </c:pt>
                <c:pt idx="750">
                  <c:v>42192.5</c:v>
                </c:pt>
                <c:pt idx="751">
                  <c:v>42192.75</c:v>
                </c:pt>
                <c:pt idx="752">
                  <c:v>42193</c:v>
                </c:pt>
                <c:pt idx="753">
                  <c:v>42193.25</c:v>
                </c:pt>
                <c:pt idx="754">
                  <c:v>42193.5</c:v>
                </c:pt>
                <c:pt idx="755">
                  <c:v>42193.75</c:v>
                </c:pt>
                <c:pt idx="756">
                  <c:v>42194</c:v>
                </c:pt>
                <c:pt idx="757">
                  <c:v>42194.25</c:v>
                </c:pt>
                <c:pt idx="758">
                  <c:v>42194.5</c:v>
                </c:pt>
                <c:pt idx="759">
                  <c:v>42194.75</c:v>
                </c:pt>
                <c:pt idx="760">
                  <c:v>42195</c:v>
                </c:pt>
                <c:pt idx="761">
                  <c:v>42195.25</c:v>
                </c:pt>
                <c:pt idx="762">
                  <c:v>42195.5</c:v>
                </c:pt>
                <c:pt idx="763">
                  <c:v>42195.75</c:v>
                </c:pt>
                <c:pt idx="764">
                  <c:v>42196</c:v>
                </c:pt>
                <c:pt idx="765">
                  <c:v>42196.25</c:v>
                </c:pt>
                <c:pt idx="766">
                  <c:v>42196.5</c:v>
                </c:pt>
                <c:pt idx="767">
                  <c:v>42196.75</c:v>
                </c:pt>
                <c:pt idx="768">
                  <c:v>42197</c:v>
                </c:pt>
                <c:pt idx="769">
                  <c:v>42197.25</c:v>
                </c:pt>
                <c:pt idx="770">
                  <c:v>42197.5</c:v>
                </c:pt>
                <c:pt idx="771">
                  <c:v>42197.75</c:v>
                </c:pt>
                <c:pt idx="772">
                  <c:v>42198</c:v>
                </c:pt>
                <c:pt idx="773">
                  <c:v>42198.25</c:v>
                </c:pt>
                <c:pt idx="774">
                  <c:v>42198.5</c:v>
                </c:pt>
                <c:pt idx="775">
                  <c:v>42198.75</c:v>
                </c:pt>
                <c:pt idx="776">
                  <c:v>42199</c:v>
                </c:pt>
                <c:pt idx="777">
                  <c:v>42199.25</c:v>
                </c:pt>
                <c:pt idx="778">
                  <c:v>42199.5</c:v>
                </c:pt>
                <c:pt idx="779">
                  <c:v>42199.75</c:v>
                </c:pt>
                <c:pt idx="780">
                  <c:v>42200</c:v>
                </c:pt>
                <c:pt idx="781">
                  <c:v>42200.25</c:v>
                </c:pt>
                <c:pt idx="782">
                  <c:v>42200.5</c:v>
                </c:pt>
                <c:pt idx="783">
                  <c:v>42200.75</c:v>
                </c:pt>
                <c:pt idx="784">
                  <c:v>42201</c:v>
                </c:pt>
                <c:pt idx="785">
                  <c:v>42201.25</c:v>
                </c:pt>
                <c:pt idx="786">
                  <c:v>42201.5</c:v>
                </c:pt>
                <c:pt idx="787">
                  <c:v>42201.75</c:v>
                </c:pt>
                <c:pt idx="788">
                  <c:v>42202</c:v>
                </c:pt>
                <c:pt idx="789">
                  <c:v>42202.25</c:v>
                </c:pt>
                <c:pt idx="790">
                  <c:v>42202.5</c:v>
                </c:pt>
                <c:pt idx="791">
                  <c:v>42202.75</c:v>
                </c:pt>
                <c:pt idx="792">
                  <c:v>42203</c:v>
                </c:pt>
                <c:pt idx="793">
                  <c:v>42203.25</c:v>
                </c:pt>
                <c:pt idx="794">
                  <c:v>42203.5</c:v>
                </c:pt>
                <c:pt idx="795">
                  <c:v>42203.75</c:v>
                </c:pt>
                <c:pt idx="796">
                  <c:v>42204</c:v>
                </c:pt>
                <c:pt idx="797">
                  <c:v>42204.25</c:v>
                </c:pt>
                <c:pt idx="798">
                  <c:v>42204.5</c:v>
                </c:pt>
                <c:pt idx="799">
                  <c:v>42204.75</c:v>
                </c:pt>
                <c:pt idx="800">
                  <c:v>42205</c:v>
                </c:pt>
                <c:pt idx="801">
                  <c:v>42205.25</c:v>
                </c:pt>
                <c:pt idx="802">
                  <c:v>42205.5</c:v>
                </c:pt>
                <c:pt idx="803">
                  <c:v>42205.75</c:v>
                </c:pt>
                <c:pt idx="804">
                  <c:v>42206</c:v>
                </c:pt>
                <c:pt idx="805">
                  <c:v>42206.25</c:v>
                </c:pt>
                <c:pt idx="806">
                  <c:v>42206.5</c:v>
                </c:pt>
                <c:pt idx="807">
                  <c:v>42206.75</c:v>
                </c:pt>
                <c:pt idx="808">
                  <c:v>42207</c:v>
                </c:pt>
                <c:pt idx="809">
                  <c:v>42207.25</c:v>
                </c:pt>
                <c:pt idx="810">
                  <c:v>42207.5</c:v>
                </c:pt>
                <c:pt idx="811">
                  <c:v>42207.75</c:v>
                </c:pt>
                <c:pt idx="812">
                  <c:v>42208</c:v>
                </c:pt>
                <c:pt idx="813">
                  <c:v>42208.25</c:v>
                </c:pt>
                <c:pt idx="814">
                  <c:v>42208.5</c:v>
                </c:pt>
                <c:pt idx="815">
                  <c:v>42208.75</c:v>
                </c:pt>
                <c:pt idx="816">
                  <c:v>42209</c:v>
                </c:pt>
                <c:pt idx="817">
                  <c:v>42209.25</c:v>
                </c:pt>
                <c:pt idx="818">
                  <c:v>42209.5</c:v>
                </c:pt>
                <c:pt idx="819">
                  <c:v>42209.75</c:v>
                </c:pt>
                <c:pt idx="820">
                  <c:v>42210</c:v>
                </c:pt>
                <c:pt idx="821">
                  <c:v>42210.25</c:v>
                </c:pt>
                <c:pt idx="822">
                  <c:v>42210.5</c:v>
                </c:pt>
                <c:pt idx="823">
                  <c:v>42210.75</c:v>
                </c:pt>
                <c:pt idx="824">
                  <c:v>42211</c:v>
                </c:pt>
                <c:pt idx="825">
                  <c:v>42211.25</c:v>
                </c:pt>
                <c:pt idx="826">
                  <c:v>42211.5</c:v>
                </c:pt>
                <c:pt idx="827">
                  <c:v>42211.75</c:v>
                </c:pt>
                <c:pt idx="828">
                  <c:v>42212</c:v>
                </c:pt>
                <c:pt idx="829">
                  <c:v>42212.25</c:v>
                </c:pt>
                <c:pt idx="830">
                  <c:v>42212.5</c:v>
                </c:pt>
                <c:pt idx="831">
                  <c:v>42212.75</c:v>
                </c:pt>
                <c:pt idx="832">
                  <c:v>42213</c:v>
                </c:pt>
                <c:pt idx="833">
                  <c:v>42213.25</c:v>
                </c:pt>
                <c:pt idx="834">
                  <c:v>42213.5</c:v>
                </c:pt>
                <c:pt idx="835">
                  <c:v>42213.75</c:v>
                </c:pt>
                <c:pt idx="836">
                  <c:v>42214</c:v>
                </c:pt>
                <c:pt idx="837">
                  <c:v>42214.25</c:v>
                </c:pt>
                <c:pt idx="838">
                  <c:v>42214.5</c:v>
                </c:pt>
                <c:pt idx="839">
                  <c:v>42214.75</c:v>
                </c:pt>
                <c:pt idx="840">
                  <c:v>42215</c:v>
                </c:pt>
                <c:pt idx="841">
                  <c:v>42215.25</c:v>
                </c:pt>
                <c:pt idx="842">
                  <c:v>42215.5</c:v>
                </c:pt>
                <c:pt idx="843">
                  <c:v>42215.75</c:v>
                </c:pt>
                <c:pt idx="844">
                  <c:v>42216</c:v>
                </c:pt>
                <c:pt idx="845">
                  <c:v>42216.25</c:v>
                </c:pt>
                <c:pt idx="846">
                  <c:v>42216.5</c:v>
                </c:pt>
                <c:pt idx="847">
                  <c:v>42216.75</c:v>
                </c:pt>
                <c:pt idx="848">
                  <c:v>42217</c:v>
                </c:pt>
                <c:pt idx="849">
                  <c:v>42217.25</c:v>
                </c:pt>
                <c:pt idx="850">
                  <c:v>42217.5</c:v>
                </c:pt>
                <c:pt idx="851">
                  <c:v>42217.75</c:v>
                </c:pt>
                <c:pt idx="852">
                  <c:v>42218</c:v>
                </c:pt>
                <c:pt idx="853">
                  <c:v>42218.25</c:v>
                </c:pt>
                <c:pt idx="854">
                  <c:v>42218.5</c:v>
                </c:pt>
                <c:pt idx="855">
                  <c:v>42218.75</c:v>
                </c:pt>
                <c:pt idx="856">
                  <c:v>42219</c:v>
                </c:pt>
                <c:pt idx="857">
                  <c:v>42219.25</c:v>
                </c:pt>
                <c:pt idx="858">
                  <c:v>42219.5</c:v>
                </c:pt>
                <c:pt idx="859">
                  <c:v>42219.75</c:v>
                </c:pt>
                <c:pt idx="860">
                  <c:v>42220</c:v>
                </c:pt>
                <c:pt idx="861">
                  <c:v>42220.25</c:v>
                </c:pt>
                <c:pt idx="862">
                  <c:v>42220.5</c:v>
                </c:pt>
                <c:pt idx="863">
                  <c:v>42220.75</c:v>
                </c:pt>
                <c:pt idx="864">
                  <c:v>42221</c:v>
                </c:pt>
                <c:pt idx="865">
                  <c:v>42221.25</c:v>
                </c:pt>
                <c:pt idx="866">
                  <c:v>42221.5</c:v>
                </c:pt>
                <c:pt idx="867">
                  <c:v>42221.75</c:v>
                </c:pt>
                <c:pt idx="868">
                  <c:v>42222</c:v>
                </c:pt>
                <c:pt idx="869">
                  <c:v>42222.25</c:v>
                </c:pt>
                <c:pt idx="870">
                  <c:v>42222.5</c:v>
                </c:pt>
                <c:pt idx="871">
                  <c:v>42222.75</c:v>
                </c:pt>
                <c:pt idx="872">
                  <c:v>42223</c:v>
                </c:pt>
                <c:pt idx="873">
                  <c:v>42223.25</c:v>
                </c:pt>
                <c:pt idx="874">
                  <c:v>42223.5</c:v>
                </c:pt>
                <c:pt idx="875">
                  <c:v>42223.75</c:v>
                </c:pt>
                <c:pt idx="876">
                  <c:v>42224</c:v>
                </c:pt>
                <c:pt idx="877">
                  <c:v>42224.25</c:v>
                </c:pt>
                <c:pt idx="878">
                  <c:v>42224.5</c:v>
                </c:pt>
                <c:pt idx="879">
                  <c:v>42224.75</c:v>
                </c:pt>
                <c:pt idx="880">
                  <c:v>42225</c:v>
                </c:pt>
                <c:pt idx="881">
                  <c:v>42225.25</c:v>
                </c:pt>
                <c:pt idx="882">
                  <c:v>42225.5</c:v>
                </c:pt>
                <c:pt idx="883">
                  <c:v>42225.75</c:v>
                </c:pt>
                <c:pt idx="884">
                  <c:v>42226</c:v>
                </c:pt>
                <c:pt idx="885">
                  <c:v>42226.25</c:v>
                </c:pt>
                <c:pt idx="886">
                  <c:v>42226.5</c:v>
                </c:pt>
                <c:pt idx="887">
                  <c:v>42226.75</c:v>
                </c:pt>
                <c:pt idx="888">
                  <c:v>42227</c:v>
                </c:pt>
                <c:pt idx="889">
                  <c:v>42227.25</c:v>
                </c:pt>
                <c:pt idx="890">
                  <c:v>42227.5</c:v>
                </c:pt>
                <c:pt idx="891">
                  <c:v>42227.75</c:v>
                </c:pt>
                <c:pt idx="892">
                  <c:v>42228</c:v>
                </c:pt>
                <c:pt idx="893">
                  <c:v>42228.25</c:v>
                </c:pt>
                <c:pt idx="894">
                  <c:v>42228.5</c:v>
                </c:pt>
                <c:pt idx="895">
                  <c:v>42228.75</c:v>
                </c:pt>
                <c:pt idx="896">
                  <c:v>42229</c:v>
                </c:pt>
                <c:pt idx="897">
                  <c:v>42229.25</c:v>
                </c:pt>
                <c:pt idx="898">
                  <c:v>42229.5</c:v>
                </c:pt>
                <c:pt idx="899">
                  <c:v>42229.75</c:v>
                </c:pt>
                <c:pt idx="900">
                  <c:v>42230</c:v>
                </c:pt>
                <c:pt idx="901">
                  <c:v>42230.25</c:v>
                </c:pt>
                <c:pt idx="902">
                  <c:v>42230.5</c:v>
                </c:pt>
                <c:pt idx="903">
                  <c:v>42230.75</c:v>
                </c:pt>
                <c:pt idx="904">
                  <c:v>42231</c:v>
                </c:pt>
                <c:pt idx="905">
                  <c:v>42231.25</c:v>
                </c:pt>
                <c:pt idx="906">
                  <c:v>42231.5</c:v>
                </c:pt>
                <c:pt idx="907">
                  <c:v>42231.75</c:v>
                </c:pt>
                <c:pt idx="908">
                  <c:v>42232</c:v>
                </c:pt>
                <c:pt idx="909">
                  <c:v>42232.25</c:v>
                </c:pt>
                <c:pt idx="910">
                  <c:v>42232.5</c:v>
                </c:pt>
                <c:pt idx="911">
                  <c:v>42232.75</c:v>
                </c:pt>
                <c:pt idx="912">
                  <c:v>42233</c:v>
                </c:pt>
                <c:pt idx="913">
                  <c:v>42233.25</c:v>
                </c:pt>
                <c:pt idx="914">
                  <c:v>42233.5</c:v>
                </c:pt>
                <c:pt idx="915">
                  <c:v>42233.75</c:v>
                </c:pt>
                <c:pt idx="916">
                  <c:v>42234</c:v>
                </c:pt>
                <c:pt idx="917">
                  <c:v>42234.25</c:v>
                </c:pt>
                <c:pt idx="918">
                  <c:v>42234.5</c:v>
                </c:pt>
                <c:pt idx="919">
                  <c:v>42234.75</c:v>
                </c:pt>
                <c:pt idx="920">
                  <c:v>42235</c:v>
                </c:pt>
                <c:pt idx="921">
                  <c:v>42235.25</c:v>
                </c:pt>
                <c:pt idx="922">
                  <c:v>42235.5</c:v>
                </c:pt>
                <c:pt idx="923">
                  <c:v>42235.75</c:v>
                </c:pt>
                <c:pt idx="924">
                  <c:v>42236</c:v>
                </c:pt>
                <c:pt idx="925">
                  <c:v>42236.25</c:v>
                </c:pt>
                <c:pt idx="926">
                  <c:v>42236.5</c:v>
                </c:pt>
                <c:pt idx="927">
                  <c:v>42236.75</c:v>
                </c:pt>
                <c:pt idx="928">
                  <c:v>42237</c:v>
                </c:pt>
                <c:pt idx="929">
                  <c:v>42237.25</c:v>
                </c:pt>
                <c:pt idx="930">
                  <c:v>42237.5</c:v>
                </c:pt>
                <c:pt idx="931">
                  <c:v>42237.75</c:v>
                </c:pt>
                <c:pt idx="932">
                  <c:v>42238</c:v>
                </c:pt>
                <c:pt idx="933">
                  <c:v>42238.25</c:v>
                </c:pt>
                <c:pt idx="934">
                  <c:v>42238.5</c:v>
                </c:pt>
                <c:pt idx="935">
                  <c:v>42238.75</c:v>
                </c:pt>
                <c:pt idx="936">
                  <c:v>42239</c:v>
                </c:pt>
                <c:pt idx="937">
                  <c:v>42239.25</c:v>
                </c:pt>
                <c:pt idx="938">
                  <c:v>42239.5</c:v>
                </c:pt>
                <c:pt idx="939">
                  <c:v>42239.75</c:v>
                </c:pt>
                <c:pt idx="940">
                  <c:v>42240</c:v>
                </c:pt>
                <c:pt idx="941">
                  <c:v>42240.25</c:v>
                </c:pt>
                <c:pt idx="942">
                  <c:v>42240.5</c:v>
                </c:pt>
                <c:pt idx="943">
                  <c:v>42240.75</c:v>
                </c:pt>
                <c:pt idx="944">
                  <c:v>42241</c:v>
                </c:pt>
                <c:pt idx="945">
                  <c:v>42241.25</c:v>
                </c:pt>
                <c:pt idx="946">
                  <c:v>42241.5</c:v>
                </c:pt>
                <c:pt idx="947">
                  <c:v>42241.75</c:v>
                </c:pt>
                <c:pt idx="948">
                  <c:v>42242</c:v>
                </c:pt>
                <c:pt idx="949">
                  <c:v>42242.25</c:v>
                </c:pt>
                <c:pt idx="950">
                  <c:v>42242.5</c:v>
                </c:pt>
                <c:pt idx="951">
                  <c:v>42242.75</c:v>
                </c:pt>
                <c:pt idx="952">
                  <c:v>42243</c:v>
                </c:pt>
                <c:pt idx="953">
                  <c:v>42243.25</c:v>
                </c:pt>
                <c:pt idx="954">
                  <c:v>42243.5</c:v>
                </c:pt>
                <c:pt idx="955">
                  <c:v>42243.75</c:v>
                </c:pt>
                <c:pt idx="956">
                  <c:v>42244</c:v>
                </c:pt>
                <c:pt idx="957">
                  <c:v>42244.25</c:v>
                </c:pt>
                <c:pt idx="958">
                  <c:v>42244.5</c:v>
                </c:pt>
                <c:pt idx="959">
                  <c:v>42244.75</c:v>
                </c:pt>
                <c:pt idx="960">
                  <c:v>42245</c:v>
                </c:pt>
                <c:pt idx="961">
                  <c:v>42245.25</c:v>
                </c:pt>
                <c:pt idx="962">
                  <c:v>42245.5</c:v>
                </c:pt>
                <c:pt idx="963">
                  <c:v>42245.75</c:v>
                </c:pt>
                <c:pt idx="964">
                  <c:v>42246</c:v>
                </c:pt>
                <c:pt idx="965">
                  <c:v>42246.25</c:v>
                </c:pt>
                <c:pt idx="966">
                  <c:v>42246.5</c:v>
                </c:pt>
                <c:pt idx="967">
                  <c:v>42246.75</c:v>
                </c:pt>
                <c:pt idx="968">
                  <c:v>42247</c:v>
                </c:pt>
                <c:pt idx="969">
                  <c:v>42247.25</c:v>
                </c:pt>
                <c:pt idx="970">
                  <c:v>42247.5</c:v>
                </c:pt>
                <c:pt idx="971">
                  <c:v>42247.75</c:v>
                </c:pt>
                <c:pt idx="972">
                  <c:v>42248</c:v>
                </c:pt>
                <c:pt idx="973">
                  <c:v>42248.25</c:v>
                </c:pt>
                <c:pt idx="974">
                  <c:v>42248.5</c:v>
                </c:pt>
                <c:pt idx="975">
                  <c:v>42248.75</c:v>
                </c:pt>
                <c:pt idx="976">
                  <c:v>42249</c:v>
                </c:pt>
                <c:pt idx="977">
                  <c:v>42249.25</c:v>
                </c:pt>
                <c:pt idx="978">
                  <c:v>42249.5</c:v>
                </c:pt>
                <c:pt idx="979">
                  <c:v>42249.75</c:v>
                </c:pt>
                <c:pt idx="980">
                  <c:v>42250</c:v>
                </c:pt>
                <c:pt idx="981">
                  <c:v>42250.25</c:v>
                </c:pt>
                <c:pt idx="982">
                  <c:v>42250.5</c:v>
                </c:pt>
                <c:pt idx="983">
                  <c:v>42250.75</c:v>
                </c:pt>
                <c:pt idx="984">
                  <c:v>42251</c:v>
                </c:pt>
                <c:pt idx="985">
                  <c:v>42251.25</c:v>
                </c:pt>
                <c:pt idx="986">
                  <c:v>42251.5</c:v>
                </c:pt>
                <c:pt idx="987">
                  <c:v>42251.75</c:v>
                </c:pt>
                <c:pt idx="988">
                  <c:v>42252</c:v>
                </c:pt>
                <c:pt idx="989">
                  <c:v>42252.25</c:v>
                </c:pt>
                <c:pt idx="990">
                  <c:v>42252.5</c:v>
                </c:pt>
                <c:pt idx="991">
                  <c:v>42252.75</c:v>
                </c:pt>
                <c:pt idx="992">
                  <c:v>42253</c:v>
                </c:pt>
                <c:pt idx="993">
                  <c:v>42253.25</c:v>
                </c:pt>
                <c:pt idx="994">
                  <c:v>42253.5</c:v>
                </c:pt>
                <c:pt idx="995">
                  <c:v>42253.75</c:v>
                </c:pt>
                <c:pt idx="996">
                  <c:v>42254</c:v>
                </c:pt>
                <c:pt idx="997">
                  <c:v>42254.25</c:v>
                </c:pt>
                <c:pt idx="998">
                  <c:v>42254.5</c:v>
                </c:pt>
                <c:pt idx="999">
                  <c:v>42254.75</c:v>
                </c:pt>
                <c:pt idx="1000">
                  <c:v>42255</c:v>
                </c:pt>
                <c:pt idx="1001">
                  <c:v>42255.25</c:v>
                </c:pt>
                <c:pt idx="1002">
                  <c:v>42255.5</c:v>
                </c:pt>
                <c:pt idx="1003">
                  <c:v>42255.75</c:v>
                </c:pt>
                <c:pt idx="1004">
                  <c:v>42256</c:v>
                </c:pt>
                <c:pt idx="1005">
                  <c:v>42256.25</c:v>
                </c:pt>
                <c:pt idx="1006">
                  <c:v>42256.5</c:v>
                </c:pt>
                <c:pt idx="1007">
                  <c:v>42256.75</c:v>
                </c:pt>
                <c:pt idx="1008">
                  <c:v>42257</c:v>
                </c:pt>
                <c:pt idx="1009">
                  <c:v>42257.25</c:v>
                </c:pt>
                <c:pt idx="1010">
                  <c:v>42257.5</c:v>
                </c:pt>
                <c:pt idx="1011">
                  <c:v>42257.75</c:v>
                </c:pt>
                <c:pt idx="1012">
                  <c:v>42258</c:v>
                </c:pt>
                <c:pt idx="1013">
                  <c:v>42258.25</c:v>
                </c:pt>
                <c:pt idx="1014">
                  <c:v>42258.5</c:v>
                </c:pt>
                <c:pt idx="1015">
                  <c:v>42258.75</c:v>
                </c:pt>
                <c:pt idx="1016">
                  <c:v>42259</c:v>
                </c:pt>
                <c:pt idx="1017">
                  <c:v>42259.25</c:v>
                </c:pt>
                <c:pt idx="1018">
                  <c:v>42259.5</c:v>
                </c:pt>
                <c:pt idx="1019">
                  <c:v>42259.75</c:v>
                </c:pt>
                <c:pt idx="1020">
                  <c:v>42260</c:v>
                </c:pt>
                <c:pt idx="1021">
                  <c:v>42260.25</c:v>
                </c:pt>
                <c:pt idx="1022">
                  <c:v>42260.5</c:v>
                </c:pt>
                <c:pt idx="1023">
                  <c:v>42260.75</c:v>
                </c:pt>
                <c:pt idx="1024">
                  <c:v>42261</c:v>
                </c:pt>
                <c:pt idx="1025">
                  <c:v>42261.25</c:v>
                </c:pt>
                <c:pt idx="1026">
                  <c:v>42261.5</c:v>
                </c:pt>
                <c:pt idx="1027">
                  <c:v>42261.75</c:v>
                </c:pt>
                <c:pt idx="1028">
                  <c:v>42262</c:v>
                </c:pt>
                <c:pt idx="1029">
                  <c:v>42262.25</c:v>
                </c:pt>
                <c:pt idx="1030">
                  <c:v>42262.5</c:v>
                </c:pt>
                <c:pt idx="1031">
                  <c:v>42262.75</c:v>
                </c:pt>
                <c:pt idx="1032">
                  <c:v>42263</c:v>
                </c:pt>
                <c:pt idx="1033">
                  <c:v>42263.25</c:v>
                </c:pt>
                <c:pt idx="1034">
                  <c:v>42263.5</c:v>
                </c:pt>
                <c:pt idx="1035">
                  <c:v>42263.75</c:v>
                </c:pt>
                <c:pt idx="1036">
                  <c:v>42264</c:v>
                </c:pt>
                <c:pt idx="1037">
                  <c:v>42264.25</c:v>
                </c:pt>
                <c:pt idx="1038">
                  <c:v>42264.5</c:v>
                </c:pt>
                <c:pt idx="1039">
                  <c:v>42264.75</c:v>
                </c:pt>
                <c:pt idx="1040">
                  <c:v>42265</c:v>
                </c:pt>
                <c:pt idx="1041">
                  <c:v>42265.25</c:v>
                </c:pt>
                <c:pt idx="1042">
                  <c:v>42265.5</c:v>
                </c:pt>
                <c:pt idx="1043">
                  <c:v>42265.75</c:v>
                </c:pt>
                <c:pt idx="1044">
                  <c:v>42266</c:v>
                </c:pt>
                <c:pt idx="1045">
                  <c:v>42266.25</c:v>
                </c:pt>
                <c:pt idx="1046">
                  <c:v>42266.5</c:v>
                </c:pt>
                <c:pt idx="1047">
                  <c:v>42266.75</c:v>
                </c:pt>
                <c:pt idx="1048">
                  <c:v>42267</c:v>
                </c:pt>
                <c:pt idx="1049">
                  <c:v>42267.25</c:v>
                </c:pt>
                <c:pt idx="1050">
                  <c:v>42267.5</c:v>
                </c:pt>
                <c:pt idx="1051">
                  <c:v>42267.75</c:v>
                </c:pt>
                <c:pt idx="1052">
                  <c:v>42268</c:v>
                </c:pt>
                <c:pt idx="1053">
                  <c:v>42268.25</c:v>
                </c:pt>
                <c:pt idx="1054">
                  <c:v>42268.5</c:v>
                </c:pt>
                <c:pt idx="1055">
                  <c:v>42268.75</c:v>
                </c:pt>
                <c:pt idx="1056">
                  <c:v>42269</c:v>
                </c:pt>
                <c:pt idx="1057">
                  <c:v>42269.25</c:v>
                </c:pt>
                <c:pt idx="1058">
                  <c:v>42269.5</c:v>
                </c:pt>
                <c:pt idx="1059">
                  <c:v>42269.75</c:v>
                </c:pt>
                <c:pt idx="1060">
                  <c:v>42270</c:v>
                </c:pt>
                <c:pt idx="1061">
                  <c:v>42270.25</c:v>
                </c:pt>
                <c:pt idx="1062">
                  <c:v>42270.5</c:v>
                </c:pt>
                <c:pt idx="1063">
                  <c:v>42270.75</c:v>
                </c:pt>
                <c:pt idx="1064">
                  <c:v>42271</c:v>
                </c:pt>
                <c:pt idx="1065">
                  <c:v>42271.25</c:v>
                </c:pt>
                <c:pt idx="1066">
                  <c:v>42271.5</c:v>
                </c:pt>
                <c:pt idx="1067">
                  <c:v>42271.75</c:v>
                </c:pt>
                <c:pt idx="1068">
                  <c:v>42272</c:v>
                </c:pt>
                <c:pt idx="1069">
                  <c:v>42272.25</c:v>
                </c:pt>
                <c:pt idx="1070">
                  <c:v>42272.5</c:v>
                </c:pt>
                <c:pt idx="1071">
                  <c:v>42272.75</c:v>
                </c:pt>
                <c:pt idx="1072">
                  <c:v>42273</c:v>
                </c:pt>
                <c:pt idx="1073">
                  <c:v>42273.25</c:v>
                </c:pt>
                <c:pt idx="1074">
                  <c:v>42273.5</c:v>
                </c:pt>
                <c:pt idx="1075">
                  <c:v>42273.75</c:v>
                </c:pt>
                <c:pt idx="1076">
                  <c:v>42274</c:v>
                </c:pt>
                <c:pt idx="1077">
                  <c:v>42274.25</c:v>
                </c:pt>
                <c:pt idx="1078">
                  <c:v>42274.5</c:v>
                </c:pt>
                <c:pt idx="1079">
                  <c:v>42274.75</c:v>
                </c:pt>
                <c:pt idx="1080">
                  <c:v>42275</c:v>
                </c:pt>
                <c:pt idx="1081">
                  <c:v>42275.25</c:v>
                </c:pt>
                <c:pt idx="1082">
                  <c:v>42275.5</c:v>
                </c:pt>
                <c:pt idx="1083">
                  <c:v>42275.75</c:v>
                </c:pt>
                <c:pt idx="1084">
                  <c:v>42276</c:v>
                </c:pt>
                <c:pt idx="1085">
                  <c:v>42276.25</c:v>
                </c:pt>
                <c:pt idx="1086">
                  <c:v>42276.5</c:v>
                </c:pt>
                <c:pt idx="1087">
                  <c:v>42276.75</c:v>
                </c:pt>
                <c:pt idx="1088">
                  <c:v>42277</c:v>
                </c:pt>
                <c:pt idx="1089">
                  <c:v>42277.25</c:v>
                </c:pt>
                <c:pt idx="1090">
                  <c:v>42277.5</c:v>
                </c:pt>
                <c:pt idx="1091">
                  <c:v>42277.75</c:v>
                </c:pt>
                <c:pt idx="1092">
                  <c:v>42278</c:v>
                </c:pt>
                <c:pt idx="1093">
                  <c:v>42278.25</c:v>
                </c:pt>
                <c:pt idx="1094">
                  <c:v>42278.5</c:v>
                </c:pt>
                <c:pt idx="1095">
                  <c:v>42278.75</c:v>
                </c:pt>
                <c:pt idx="1096">
                  <c:v>42279</c:v>
                </c:pt>
                <c:pt idx="1097">
                  <c:v>42279.25</c:v>
                </c:pt>
                <c:pt idx="1098">
                  <c:v>42279.5</c:v>
                </c:pt>
                <c:pt idx="1099">
                  <c:v>42361.75</c:v>
                </c:pt>
                <c:pt idx="1100">
                  <c:v>42362</c:v>
                </c:pt>
                <c:pt idx="1101">
                  <c:v>42362.25</c:v>
                </c:pt>
                <c:pt idx="1102">
                  <c:v>42362.5</c:v>
                </c:pt>
                <c:pt idx="1103">
                  <c:v>42362.75</c:v>
                </c:pt>
                <c:pt idx="1104">
                  <c:v>42363</c:v>
                </c:pt>
                <c:pt idx="1105">
                  <c:v>42363.25</c:v>
                </c:pt>
                <c:pt idx="1106">
                  <c:v>42363.5</c:v>
                </c:pt>
                <c:pt idx="1107">
                  <c:v>42363.75</c:v>
                </c:pt>
                <c:pt idx="1108">
                  <c:v>42364</c:v>
                </c:pt>
                <c:pt idx="1109">
                  <c:v>42364.25</c:v>
                </c:pt>
                <c:pt idx="1110">
                  <c:v>42364.5</c:v>
                </c:pt>
                <c:pt idx="1111">
                  <c:v>42364.75</c:v>
                </c:pt>
                <c:pt idx="1112">
                  <c:v>42365</c:v>
                </c:pt>
                <c:pt idx="1113">
                  <c:v>42365.25</c:v>
                </c:pt>
                <c:pt idx="1114">
                  <c:v>42365.5</c:v>
                </c:pt>
                <c:pt idx="1115">
                  <c:v>42365.75</c:v>
                </c:pt>
                <c:pt idx="1116">
                  <c:v>42366</c:v>
                </c:pt>
                <c:pt idx="1117">
                  <c:v>42366.25</c:v>
                </c:pt>
                <c:pt idx="1118">
                  <c:v>42366.5</c:v>
                </c:pt>
                <c:pt idx="1119">
                  <c:v>42366.75</c:v>
                </c:pt>
                <c:pt idx="1120">
                  <c:v>42367</c:v>
                </c:pt>
                <c:pt idx="1121">
                  <c:v>42367.25</c:v>
                </c:pt>
                <c:pt idx="1122">
                  <c:v>42367.5</c:v>
                </c:pt>
                <c:pt idx="1123">
                  <c:v>42367.75</c:v>
                </c:pt>
                <c:pt idx="1124">
                  <c:v>42368</c:v>
                </c:pt>
                <c:pt idx="1125">
                  <c:v>42368.25</c:v>
                </c:pt>
                <c:pt idx="1126">
                  <c:v>42368.5</c:v>
                </c:pt>
                <c:pt idx="1127">
                  <c:v>42368.75</c:v>
                </c:pt>
                <c:pt idx="1128">
                  <c:v>42369</c:v>
                </c:pt>
                <c:pt idx="1129">
                  <c:v>42369.25</c:v>
                </c:pt>
                <c:pt idx="1130">
                  <c:v>42369.5</c:v>
                </c:pt>
                <c:pt idx="1131">
                  <c:v>42369.75</c:v>
                </c:pt>
                <c:pt idx="1132">
                  <c:v>42370</c:v>
                </c:pt>
                <c:pt idx="1133">
                  <c:v>42370.25</c:v>
                </c:pt>
                <c:pt idx="1134">
                  <c:v>42370.5</c:v>
                </c:pt>
                <c:pt idx="1135">
                  <c:v>42370.75</c:v>
                </c:pt>
                <c:pt idx="1136">
                  <c:v>42371</c:v>
                </c:pt>
                <c:pt idx="1137">
                  <c:v>42371.25</c:v>
                </c:pt>
                <c:pt idx="1138">
                  <c:v>42371.5</c:v>
                </c:pt>
                <c:pt idx="1139">
                  <c:v>42371.75</c:v>
                </c:pt>
                <c:pt idx="1140">
                  <c:v>42372</c:v>
                </c:pt>
                <c:pt idx="1141">
                  <c:v>42372.25</c:v>
                </c:pt>
                <c:pt idx="1142">
                  <c:v>42372.5</c:v>
                </c:pt>
                <c:pt idx="1143">
                  <c:v>42372.75</c:v>
                </c:pt>
                <c:pt idx="1144">
                  <c:v>42373</c:v>
                </c:pt>
                <c:pt idx="1145">
                  <c:v>42373.25</c:v>
                </c:pt>
                <c:pt idx="1146">
                  <c:v>42373.5</c:v>
                </c:pt>
                <c:pt idx="1147">
                  <c:v>42373.75</c:v>
                </c:pt>
                <c:pt idx="1148">
                  <c:v>42374</c:v>
                </c:pt>
                <c:pt idx="1149">
                  <c:v>42374.25</c:v>
                </c:pt>
                <c:pt idx="1150">
                  <c:v>42374.5</c:v>
                </c:pt>
                <c:pt idx="1151">
                  <c:v>42374.75</c:v>
                </c:pt>
                <c:pt idx="1152">
                  <c:v>42375</c:v>
                </c:pt>
                <c:pt idx="1153">
                  <c:v>42375.25</c:v>
                </c:pt>
                <c:pt idx="1154">
                  <c:v>42375.5</c:v>
                </c:pt>
                <c:pt idx="1155">
                  <c:v>42375.75</c:v>
                </c:pt>
                <c:pt idx="1156">
                  <c:v>42376</c:v>
                </c:pt>
                <c:pt idx="1157">
                  <c:v>42376.25</c:v>
                </c:pt>
                <c:pt idx="1158">
                  <c:v>42376.5</c:v>
                </c:pt>
                <c:pt idx="1159">
                  <c:v>42376.75</c:v>
                </c:pt>
                <c:pt idx="1160">
                  <c:v>42377</c:v>
                </c:pt>
                <c:pt idx="1161">
                  <c:v>42377.25</c:v>
                </c:pt>
                <c:pt idx="1162">
                  <c:v>42377.5</c:v>
                </c:pt>
                <c:pt idx="1163">
                  <c:v>42377.75</c:v>
                </c:pt>
                <c:pt idx="1164">
                  <c:v>42378</c:v>
                </c:pt>
                <c:pt idx="1165">
                  <c:v>42378.25</c:v>
                </c:pt>
                <c:pt idx="1166">
                  <c:v>42378.5</c:v>
                </c:pt>
                <c:pt idx="1167">
                  <c:v>42378.75</c:v>
                </c:pt>
                <c:pt idx="1168">
                  <c:v>42379</c:v>
                </c:pt>
                <c:pt idx="1169">
                  <c:v>42379.25</c:v>
                </c:pt>
                <c:pt idx="1170">
                  <c:v>42379.5</c:v>
                </c:pt>
                <c:pt idx="1171">
                  <c:v>42379.75</c:v>
                </c:pt>
                <c:pt idx="1172">
                  <c:v>42380</c:v>
                </c:pt>
                <c:pt idx="1173">
                  <c:v>42380.25</c:v>
                </c:pt>
                <c:pt idx="1174">
                  <c:v>42380.5</c:v>
                </c:pt>
                <c:pt idx="1175">
                  <c:v>42380.75</c:v>
                </c:pt>
                <c:pt idx="1176">
                  <c:v>42381</c:v>
                </c:pt>
                <c:pt idx="1177">
                  <c:v>42381.25</c:v>
                </c:pt>
                <c:pt idx="1178">
                  <c:v>42381.5</c:v>
                </c:pt>
                <c:pt idx="1179">
                  <c:v>42381.75</c:v>
                </c:pt>
                <c:pt idx="1180">
                  <c:v>42382</c:v>
                </c:pt>
                <c:pt idx="1181">
                  <c:v>42382.25</c:v>
                </c:pt>
                <c:pt idx="1182">
                  <c:v>42382.5</c:v>
                </c:pt>
                <c:pt idx="1183">
                  <c:v>42382.75</c:v>
                </c:pt>
                <c:pt idx="1184">
                  <c:v>42383</c:v>
                </c:pt>
                <c:pt idx="1185">
                  <c:v>42383.25</c:v>
                </c:pt>
                <c:pt idx="1186">
                  <c:v>42383.5</c:v>
                </c:pt>
                <c:pt idx="1187">
                  <c:v>42383.75</c:v>
                </c:pt>
                <c:pt idx="1188">
                  <c:v>42384</c:v>
                </c:pt>
                <c:pt idx="1189">
                  <c:v>42384.25</c:v>
                </c:pt>
                <c:pt idx="1190">
                  <c:v>42384.5</c:v>
                </c:pt>
                <c:pt idx="1191">
                  <c:v>42384.75</c:v>
                </c:pt>
                <c:pt idx="1192">
                  <c:v>42385</c:v>
                </c:pt>
                <c:pt idx="1193">
                  <c:v>42385.25</c:v>
                </c:pt>
                <c:pt idx="1194">
                  <c:v>42385.5</c:v>
                </c:pt>
                <c:pt idx="1195">
                  <c:v>42385.75</c:v>
                </c:pt>
                <c:pt idx="1196">
                  <c:v>42386</c:v>
                </c:pt>
                <c:pt idx="1197">
                  <c:v>42386.25</c:v>
                </c:pt>
                <c:pt idx="1198">
                  <c:v>42386.5</c:v>
                </c:pt>
                <c:pt idx="1199">
                  <c:v>42386.75</c:v>
                </c:pt>
                <c:pt idx="1200">
                  <c:v>42387</c:v>
                </c:pt>
                <c:pt idx="1201">
                  <c:v>42387.25</c:v>
                </c:pt>
                <c:pt idx="1202">
                  <c:v>42387.5</c:v>
                </c:pt>
                <c:pt idx="1203">
                  <c:v>42387.75</c:v>
                </c:pt>
                <c:pt idx="1204">
                  <c:v>42388</c:v>
                </c:pt>
                <c:pt idx="1205">
                  <c:v>42388.25</c:v>
                </c:pt>
                <c:pt idx="1206">
                  <c:v>42388.5</c:v>
                </c:pt>
                <c:pt idx="1207">
                  <c:v>42388.75</c:v>
                </c:pt>
                <c:pt idx="1208">
                  <c:v>42389</c:v>
                </c:pt>
                <c:pt idx="1209">
                  <c:v>42389.25</c:v>
                </c:pt>
                <c:pt idx="1210">
                  <c:v>42389.5</c:v>
                </c:pt>
                <c:pt idx="1211">
                  <c:v>42389.75</c:v>
                </c:pt>
                <c:pt idx="1212">
                  <c:v>42390</c:v>
                </c:pt>
                <c:pt idx="1213">
                  <c:v>42390.25</c:v>
                </c:pt>
                <c:pt idx="1214">
                  <c:v>42390.5</c:v>
                </c:pt>
                <c:pt idx="1215">
                  <c:v>42390.75</c:v>
                </c:pt>
                <c:pt idx="1216">
                  <c:v>42391</c:v>
                </c:pt>
                <c:pt idx="1217">
                  <c:v>42391.25</c:v>
                </c:pt>
                <c:pt idx="1218">
                  <c:v>42391.5</c:v>
                </c:pt>
                <c:pt idx="1219">
                  <c:v>42391.75</c:v>
                </c:pt>
                <c:pt idx="1220">
                  <c:v>42392</c:v>
                </c:pt>
                <c:pt idx="1221">
                  <c:v>42392.25</c:v>
                </c:pt>
                <c:pt idx="1222">
                  <c:v>42392.5</c:v>
                </c:pt>
                <c:pt idx="1223">
                  <c:v>42392.75</c:v>
                </c:pt>
                <c:pt idx="1224">
                  <c:v>42393</c:v>
                </c:pt>
                <c:pt idx="1225">
                  <c:v>42393.25</c:v>
                </c:pt>
                <c:pt idx="1226">
                  <c:v>42393.5</c:v>
                </c:pt>
                <c:pt idx="1227">
                  <c:v>42393.75</c:v>
                </c:pt>
                <c:pt idx="1228">
                  <c:v>42394</c:v>
                </c:pt>
                <c:pt idx="1229">
                  <c:v>42394.25</c:v>
                </c:pt>
                <c:pt idx="1230">
                  <c:v>42394.5</c:v>
                </c:pt>
                <c:pt idx="1231">
                  <c:v>42394.75</c:v>
                </c:pt>
                <c:pt idx="1232">
                  <c:v>42395</c:v>
                </c:pt>
                <c:pt idx="1233">
                  <c:v>42395.25</c:v>
                </c:pt>
                <c:pt idx="1234">
                  <c:v>42395.5</c:v>
                </c:pt>
                <c:pt idx="1235">
                  <c:v>42395.75</c:v>
                </c:pt>
                <c:pt idx="1236">
                  <c:v>42396</c:v>
                </c:pt>
                <c:pt idx="1237">
                  <c:v>42396.25</c:v>
                </c:pt>
                <c:pt idx="1238">
                  <c:v>42396.5</c:v>
                </c:pt>
                <c:pt idx="1239">
                  <c:v>42396.75</c:v>
                </c:pt>
                <c:pt idx="1240">
                  <c:v>42397</c:v>
                </c:pt>
                <c:pt idx="1241">
                  <c:v>42397.25</c:v>
                </c:pt>
                <c:pt idx="1242">
                  <c:v>42397.5</c:v>
                </c:pt>
                <c:pt idx="1243">
                  <c:v>42397.75</c:v>
                </c:pt>
                <c:pt idx="1244">
                  <c:v>42398</c:v>
                </c:pt>
                <c:pt idx="1245">
                  <c:v>42398.25</c:v>
                </c:pt>
                <c:pt idx="1246">
                  <c:v>42398.5</c:v>
                </c:pt>
                <c:pt idx="1247">
                  <c:v>42398.75</c:v>
                </c:pt>
                <c:pt idx="1248">
                  <c:v>42399</c:v>
                </c:pt>
                <c:pt idx="1249">
                  <c:v>42399.25</c:v>
                </c:pt>
                <c:pt idx="1250">
                  <c:v>42399.5</c:v>
                </c:pt>
                <c:pt idx="1251">
                  <c:v>42399.75</c:v>
                </c:pt>
                <c:pt idx="1252">
                  <c:v>42400</c:v>
                </c:pt>
                <c:pt idx="1253">
                  <c:v>42400.25</c:v>
                </c:pt>
                <c:pt idx="1254">
                  <c:v>42400.5</c:v>
                </c:pt>
                <c:pt idx="1255">
                  <c:v>42400.75</c:v>
                </c:pt>
                <c:pt idx="1256">
                  <c:v>42401</c:v>
                </c:pt>
                <c:pt idx="1257">
                  <c:v>42401.25</c:v>
                </c:pt>
                <c:pt idx="1258">
                  <c:v>42401.5</c:v>
                </c:pt>
                <c:pt idx="1259">
                  <c:v>42401.75</c:v>
                </c:pt>
                <c:pt idx="1260">
                  <c:v>42402</c:v>
                </c:pt>
                <c:pt idx="1261">
                  <c:v>42402.25</c:v>
                </c:pt>
                <c:pt idx="1262">
                  <c:v>42402.5</c:v>
                </c:pt>
                <c:pt idx="1263">
                  <c:v>42402.75</c:v>
                </c:pt>
                <c:pt idx="1264">
                  <c:v>42403</c:v>
                </c:pt>
                <c:pt idx="1265">
                  <c:v>42403.25</c:v>
                </c:pt>
                <c:pt idx="1266">
                  <c:v>42403.5</c:v>
                </c:pt>
                <c:pt idx="1267">
                  <c:v>42403.75</c:v>
                </c:pt>
                <c:pt idx="1268">
                  <c:v>42404</c:v>
                </c:pt>
                <c:pt idx="1269">
                  <c:v>42404.25</c:v>
                </c:pt>
                <c:pt idx="1270">
                  <c:v>42404.5</c:v>
                </c:pt>
                <c:pt idx="1271">
                  <c:v>42404.75</c:v>
                </c:pt>
                <c:pt idx="1272">
                  <c:v>42405</c:v>
                </c:pt>
                <c:pt idx="1273">
                  <c:v>42405.25</c:v>
                </c:pt>
                <c:pt idx="1274">
                  <c:v>42405.5</c:v>
                </c:pt>
                <c:pt idx="1275">
                  <c:v>42405.75</c:v>
                </c:pt>
                <c:pt idx="1276">
                  <c:v>42406</c:v>
                </c:pt>
                <c:pt idx="1277">
                  <c:v>42406.25</c:v>
                </c:pt>
                <c:pt idx="1278">
                  <c:v>42406.5</c:v>
                </c:pt>
                <c:pt idx="1279">
                  <c:v>42406.75</c:v>
                </c:pt>
                <c:pt idx="1280">
                  <c:v>42407</c:v>
                </c:pt>
                <c:pt idx="1281">
                  <c:v>42407.25</c:v>
                </c:pt>
                <c:pt idx="1282">
                  <c:v>42407.5</c:v>
                </c:pt>
                <c:pt idx="1283">
                  <c:v>42407.75</c:v>
                </c:pt>
                <c:pt idx="1284">
                  <c:v>42408</c:v>
                </c:pt>
                <c:pt idx="1285">
                  <c:v>42408.25</c:v>
                </c:pt>
                <c:pt idx="1286">
                  <c:v>42408.5</c:v>
                </c:pt>
                <c:pt idx="1287">
                  <c:v>42408.75</c:v>
                </c:pt>
                <c:pt idx="1288">
                  <c:v>42409</c:v>
                </c:pt>
                <c:pt idx="1289">
                  <c:v>42409.25</c:v>
                </c:pt>
                <c:pt idx="1290">
                  <c:v>42409.5</c:v>
                </c:pt>
                <c:pt idx="1291">
                  <c:v>42409.75</c:v>
                </c:pt>
                <c:pt idx="1292">
                  <c:v>42410</c:v>
                </c:pt>
                <c:pt idx="1293">
                  <c:v>42410.25</c:v>
                </c:pt>
                <c:pt idx="1294">
                  <c:v>42410.5</c:v>
                </c:pt>
                <c:pt idx="1295">
                  <c:v>42410.75</c:v>
                </c:pt>
                <c:pt idx="1296">
                  <c:v>42411</c:v>
                </c:pt>
                <c:pt idx="1297">
                  <c:v>42411.25</c:v>
                </c:pt>
                <c:pt idx="1298">
                  <c:v>42411.5</c:v>
                </c:pt>
                <c:pt idx="1299">
                  <c:v>42411.75</c:v>
                </c:pt>
                <c:pt idx="1300">
                  <c:v>42412</c:v>
                </c:pt>
                <c:pt idx="1301">
                  <c:v>42412.25</c:v>
                </c:pt>
                <c:pt idx="1302">
                  <c:v>42412.5</c:v>
                </c:pt>
                <c:pt idx="1303">
                  <c:v>42412.75</c:v>
                </c:pt>
                <c:pt idx="1304">
                  <c:v>42413</c:v>
                </c:pt>
                <c:pt idx="1305">
                  <c:v>42413.25</c:v>
                </c:pt>
                <c:pt idx="1306">
                  <c:v>42413.5</c:v>
                </c:pt>
                <c:pt idx="1307">
                  <c:v>42413.75</c:v>
                </c:pt>
                <c:pt idx="1308">
                  <c:v>42414</c:v>
                </c:pt>
                <c:pt idx="1309">
                  <c:v>42414.25</c:v>
                </c:pt>
                <c:pt idx="1310">
                  <c:v>42414.5</c:v>
                </c:pt>
                <c:pt idx="1311">
                  <c:v>42414.75</c:v>
                </c:pt>
                <c:pt idx="1312">
                  <c:v>42415</c:v>
                </c:pt>
                <c:pt idx="1313">
                  <c:v>42415.25</c:v>
                </c:pt>
                <c:pt idx="1314">
                  <c:v>42415.5</c:v>
                </c:pt>
                <c:pt idx="1315">
                  <c:v>42415.75</c:v>
                </c:pt>
                <c:pt idx="1316">
                  <c:v>42416</c:v>
                </c:pt>
                <c:pt idx="1317">
                  <c:v>42416.25</c:v>
                </c:pt>
                <c:pt idx="1318">
                  <c:v>42416.5</c:v>
                </c:pt>
                <c:pt idx="1319">
                  <c:v>42416.75</c:v>
                </c:pt>
                <c:pt idx="1320">
                  <c:v>42417</c:v>
                </c:pt>
                <c:pt idx="1321">
                  <c:v>42417.25</c:v>
                </c:pt>
                <c:pt idx="1322">
                  <c:v>42417.5</c:v>
                </c:pt>
                <c:pt idx="1323">
                  <c:v>42417.75</c:v>
                </c:pt>
                <c:pt idx="1324">
                  <c:v>42418</c:v>
                </c:pt>
                <c:pt idx="1325">
                  <c:v>42418.25</c:v>
                </c:pt>
                <c:pt idx="1326">
                  <c:v>42418.5</c:v>
                </c:pt>
                <c:pt idx="1327">
                  <c:v>42418.75</c:v>
                </c:pt>
                <c:pt idx="1328">
                  <c:v>42419</c:v>
                </c:pt>
                <c:pt idx="1329">
                  <c:v>42419.25</c:v>
                </c:pt>
                <c:pt idx="1330">
                  <c:v>42419.5</c:v>
                </c:pt>
                <c:pt idx="1331">
                  <c:v>42419.75</c:v>
                </c:pt>
                <c:pt idx="1332">
                  <c:v>42420</c:v>
                </c:pt>
                <c:pt idx="1333">
                  <c:v>42420.25</c:v>
                </c:pt>
                <c:pt idx="1334">
                  <c:v>42420.5</c:v>
                </c:pt>
                <c:pt idx="1335">
                  <c:v>42420.75</c:v>
                </c:pt>
                <c:pt idx="1336">
                  <c:v>42421</c:v>
                </c:pt>
                <c:pt idx="1337">
                  <c:v>42421.25</c:v>
                </c:pt>
                <c:pt idx="1338">
                  <c:v>42421.5</c:v>
                </c:pt>
                <c:pt idx="1339">
                  <c:v>42421.75</c:v>
                </c:pt>
                <c:pt idx="1340">
                  <c:v>42422</c:v>
                </c:pt>
                <c:pt idx="1341">
                  <c:v>42422.25</c:v>
                </c:pt>
                <c:pt idx="1342">
                  <c:v>42422.5</c:v>
                </c:pt>
                <c:pt idx="1343">
                  <c:v>42422.75</c:v>
                </c:pt>
                <c:pt idx="1344">
                  <c:v>42423</c:v>
                </c:pt>
                <c:pt idx="1345">
                  <c:v>42423.25</c:v>
                </c:pt>
                <c:pt idx="1346">
                  <c:v>42423.5</c:v>
                </c:pt>
                <c:pt idx="1347">
                  <c:v>42423.75</c:v>
                </c:pt>
                <c:pt idx="1348">
                  <c:v>42424</c:v>
                </c:pt>
                <c:pt idx="1349">
                  <c:v>42424.25</c:v>
                </c:pt>
                <c:pt idx="1350">
                  <c:v>42424.5</c:v>
                </c:pt>
                <c:pt idx="1351">
                  <c:v>42424.75</c:v>
                </c:pt>
                <c:pt idx="1352">
                  <c:v>42425</c:v>
                </c:pt>
                <c:pt idx="1353">
                  <c:v>42425.25</c:v>
                </c:pt>
                <c:pt idx="1354">
                  <c:v>42425.5</c:v>
                </c:pt>
                <c:pt idx="1355">
                  <c:v>42425.75</c:v>
                </c:pt>
                <c:pt idx="1356">
                  <c:v>42426</c:v>
                </c:pt>
                <c:pt idx="1357">
                  <c:v>42426.25</c:v>
                </c:pt>
                <c:pt idx="1358">
                  <c:v>42426.5</c:v>
                </c:pt>
                <c:pt idx="1359">
                  <c:v>42426.75</c:v>
                </c:pt>
                <c:pt idx="1360">
                  <c:v>42427</c:v>
                </c:pt>
                <c:pt idx="1361">
                  <c:v>42427.25</c:v>
                </c:pt>
                <c:pt idx="1362">
                  <c:v>42427.5</c:v>
                </c:pt>
                <c:pt idx="1363">
                  <c:v>42427.75</c:v>
                </c:pt>
                <c:pt idx="1364">
                  <c:v>42428</c:v>
                </c:pt>
                <c:pt idx="1365">
                  <c:v>42428.25</c:v>
                </c:pt>
                <c:pt idx="1366">
                  <c:v>42428.5</c:v>
                </c:pt>
                <c:pt idx="1367">
                  <c:v>42428.75</c:v>
                </c:pt>
                <c:pt idx="1368">
                  <c:v>42429</c:v>
                </c:pt>
                <c:pt idx="1369">
                  <c:v>42429.25</c:v>
                </c:pt>
                <c:pt idx="1370">
                  <c:v>42429.5</c:v>
                </c:pt>
                <c:pt idx="1371">
                  <c:v>42429.75</c:v>
                </c:pt>
                <c:pt idx="1372">
                  <c:v>42430</c:v>
                </c:pt>
                <c:pt idx="1373">
                  <c:v>42430.25</c:v>
                </c:pt>
                <c:pt idx="1374">
                  <c:v>42430.5</c:v>
                </c:pt>
                <c:pt idx="1375">
                  <c:v>42430.75</c:v>
                </c:pt>
                <c:pt idx="1376">
                  <c:v>42431</c:v>
                </c:pt>
                <c:pt idx="1377">
                  <c:v>42431.25</c:v>
                </c:pt>
                <c:pt idx="1378">
                  <c:v>42431.5</c:v>
                </c:pt>
                <c:pt idx="1379">
                  <c:v>42431.75</c:v>
                </c:pt>
                <c:pt idx="1380">
                  <c:v>42432</c:v>
                </c:pt>
                <c:pt idx="1381">
                  <c:v>42432.25</c:v>
                </c:pt>
                <c:pt idx="1382">
                  <c:v>42432.5</c:v>
                </c:pt>
                <c:pt idx="1383">
                  <c:v>42432.75</c:v>
                </c:pt>
                <c:pt idx="1384">
                  <c:v>42433</c:v>
                </c:pt>
                <c:pt idx="1385">
                  <c:v>42433.25</c:v>
                </c:pt>
                <c:pt idx="1386">
                  <c:v>42433.5</c:v>
                </c:pt>
                <c:pt idx="1387">
                  <c:v>42433.75</c:v>
                </c:pt>
                <c:pt idx="1388">
                  <c:v>42434</c:v>
                </c:pt>
                <c:pt idx="1389">
                  <c:v>42434.25</c:v>
                </c:pt>
                <c:pt idx="1390">
                  <c:v>42434.5</c:v>
                </c:pt>
                <c:pt idx="1391">
                  <c:v>42434.75</c:v>
                </c:pt>
                <c:pt idx="1392">
                  <c:v>42435</c:v>
                </c:pt>
                <c:pt idx="1393">
                  <c:v>42435.25</c:v>
                </c:pt>
                <c:pt idx="1394">
                  <c:v>42435.5</c:v>
                </c:pt>
                <c:pt idx="1395">
                  <c:v>42435.75</c:v>
                </c:pt>
                <c:pt idx="1396">
                  <c:v>42436</c:v>
                </c:pt>
                <c:pt idx="1397">
                  <c:v>42436.25</c:v>
                </c:pt>
                <c:pt idx="1398">
                  <c:v>42436.5</c:v>
                </c:pt>
                <c:pt idx="1399">
                  <c:v>42436.75</c:v>
                </c:pt>
                <c:pt idx="1400">
                  <c:v>42437</c:v>
                </c:pt>
                <c:pt idx="1401">
                  <c:v>42437.25</c:v>
                </c:pt>
                <c:pt idx="1402">
                  <c:v>42437.5</c:v>
                </c:pt>
                <c:pt idx="1403">
                  <c:v>42437.75</c:v>
                </c:pt>
                <c:pt idx="1404">
                  <c:v>42438</c:v>
                </c:pt>
                <c:pt idx="1405">
                  <c:v>42438.25</c:v>
                </c:pt>
                <c:pt idx="1406">
                  <c:v>42438.5</c:v>
                </c:pt>
                <c:pt idx="1407">
                  <c:v>42438.75</c:v>
                </c:pt>
                <c:pt idx="1408">
                  <c:v>42439</c:v>
                </c:pt>
                <c:pt idx="1409">
                  <c:v>42439.25</c:v>
                </c:pt>
                <c:pt idx="1410">
                  <c:v>42439.5</c:v>
                </c:pt>
                <c:pt idx="1411">
                  <c:v>42439.75</c:v>
                </c:pt>
                <c:pt idx="1412">
                  <c:v>42440</c:v>
                </c:pt>
                <c:pt idx="1413">
                  <c:v>42440.25</c:v>
                </c:pt>
                <c:pt idx="1414">
                  <c:v>42440.5</c:v>
                </c:pt>
                <c:pt idx="1415">
                  <c:v>42440.75</c:v>
                </c:pt>
                <c:pt idx="1416">
                  <c:v>42441</c:v>
                </c:pt>
                <c:pt idx="1417">
                  <c:v>42441.25</c:v>
                </c:pt>
                <c:pt idx="1418">
                  <c:v>42441.5</c:v>
                </c:pt>
                <c:pt idx="1419">
                  <c:v>42441.75</c:v>
                </c:pt>
                <c:pt idx="1420">
                  <c:v>42442</c:v>
                </c:pt>
                <c:pt idx="1421">
                  <c:v>42442.25</c:v>
                </c:pt>
                <c:pt idx="1422">
                  <c:v>42442.5</c:v>
                </c:pt>
                <c:pt idx="1423">
                  <c:v>42442.75</c:v>
                </c:pt>
                <c:pt idx="1424">
                  <c:v>42443</c:v>
                </c:pt>
                <c:pt idx="1425">
                  <c:v>42443.25</c:v>
                </c:pt>
                <c:pt idx="1426">
                  <c:v>42443.5</c:v>
                </c:pt>
                <c:pt idx="1427">
                  <c:v>42443.75</c:v>
                </c:pt>
                <c:pt idx="1428">
                  <c:v>42444</c:v>
                </c:pt>
                <c:pt idx="1429">
                  <c:v>42444.25</c:v>
                </c:pt>
                <c:pt idx="1430">
                  <c:v>42444.5</c:v>
                </c:pt>
              </c:numCache>
            </c:numRef>
          </c:xVal>
          <c:yVal>
            <c:numRef>
              <c:f>'Data Summary (PW-1)'!$O$4737:$O$6167</c:f>
              <c:numCache>
                <c:formatCode>0.00</c:formatCode>
                <c:ptCount val="1431"/>
                <c:pt idx="0">
                  <c:v>344.55029999999999</c:v>
                </c:pt>
                <c:pt idx="1">
                  <c:v>344.54430000000002</c:v>
                </c:pt>
                <c:pt idx="2">
                  <c:v>344.48079999999999</c:v>
                </c:pt>
                <c:pt idx="3">
                  <c:v>344.50119999999998</c:v>
                </c:pt>
                <c:pt idx="4">
                  <c:v>344.43100000000004</c:v>
                </c:pt>
                <c:pt idx="5">
                  <c:v>344.33000000000004</c:v>
                </c:pt>
                <c:pt idx="6">
                  <c:v>344.322</c:v>
                </c:pt>
                <c:pt idx="7">
                  <c:v>344.39440000000002</c:v>
                </c:pt>
                <c:pt idx="8">
                  <c:v>344.4153</c:v>
                </c:pt>
                <c:pt idx="9">
                  <c:v>344.3852</c:v>
                </c:pt>
                <c:pt idx="10">
                  <c:v>344.31259999999997</c:v>
                </c:pt>
                <c:pt idx="11">
                  <c:v>344.2783</c:v>
                </c:pt>
                <c:pt idx="12">
                  <c:v>344.25530000000003</c:v>
                </c:pt>
                <c:pt idx="13">
                  <c:v>344.16300000000001</c:v>
                </c:pt>
                <c:pt idx="14">
                  <c:v>344.14730000000003</c:v>
                </c:pt>
                <c:pt idx="15">
                  <c:v>344.21199999999999</c:v>
                </c:pt>
                <c:pt idx="16">
                  <c:v>344.3021</c:v>
                </c:pt>
                <c:pt idx="17">
                  <c:v>344.24360000000001</c:v>
                </c:pt>
                <c:pt idx="18">
                  <c:v>344.23750000000001</c:v>
                </c:pt>
                <c:pt idx="19">
                  <c:v>344.30189999999999</c:v>
                </c:pt>
                <c:pt idx="20">
                  <c:v>344.30560000000003</c:v>
                </c:pt>
                <c:pt idx="21">
                  <c:v>344.21750000000003</c:v>
                </c:pt>
                <c:pt idx="22">
                  <c:v>344.19960000000003</c:v>
                </c:pt>
                <c:pt idx="23">
                  <c:v>344.29020000000003</c:v>
                </c:pt>
                <c:pt idx="24">
                  <c:v>344.36259999999999</c:v>
                </c:pt>
                <c:pt idx="25">
                  <c:v>344.40300000000002</c:v>
                </c:pt>
                <c:pt idx="26">
                  <c:v>344.40309999999999</c:v>
                </c:pt>
                <c:pt idx="27">
                  <c:v>344.48779999999999</c:v>
                </c:pt>
                <c:pt idx="28">
                  <c:v>344.50470000000001</c:v>
                </c:pt>
                <c:pt idx="29">
                  <c:v>344.52570000000003</c:v>
                </c:pt>
                <c:pt idx="30">
                  <c:v>344.49310000000003</c:v>
                </c:pt>
                <c:pt idx="31">
                  <c:v>344.50389999999999</c:v>
                </c:pt>
                <c:pt idx="32">
                  <c:v>344.4135</c:v>
                </c:pt>
                <c:pt idx="33">
                  <c:v>344.37779999999998</c:v>
                </c:pt>
                <c:pt idx="34">
                  <c:v>344.33580000000001</c:v>
                </c:pt>
                <c:pt idx="35">
                  <c:v>344.38679999999999</c:v>
                </c:pt>
                <c:pt idx="36">
                  <c:v>344.3793</c:v>
                </c:pt>
                <c:pt idx="37">
                  <c:v>344.40390000000002</c:v>
                </c:pt>
                <c:pt idx="38">
                  <c:v>344.34120000000001</c:v>
                </c:pt>
                <c:pt idx="39">
                  <c:v>344.37799999999999</c:v>
                </c:pt>
                <c:pt idx="40">
                  <c:v>344.30169999999998</c:v>
                </c:pt>
                <c:pt idx="41">
                  <c:v>344.2722</c:v>
                </c:pt>
                <c:pt idx="42">
                  <c:v>344.1848</c:v>
                </c:pt>
                <c:pt idx="43">
                  <c:v>344.21000000000004</c:v>
                </c:pt>
                <c:pt idx="44">
                  <c:v>344.14859999999999</c:v>
                </c:pt>
                <c:pt idx="45">
                  <c:v>344.14280000000002</c:v>
                </c:pt>
                <c:pt idx="46">
                  <c:v>344.09160000000003</c:v>
                </c:pt>
                <c:pt idx="47">
                  <c:v>344.19069999999999</c:v>
                </c:pt>
                <c:pt idx="48">
                  <c:v>344.1644</c:v>
                </c:pt>
                <c:pt idx="49">
                  <c:v>344.15780000000001</c:v>
                </c:pt>
                <c:pt idx="50">
                  <c:v>344.07749999999999</c:v>
                </c:pt>
                <c:pt idx="51">
                  <c:v>344.14699999999999</c:v>
                </c:pt>
                <c:pt idx="52">
                  <c:v>344.12909999999999</c:v>
                </c:pt>
                <c:pt idx="53">
                  <c:v>344.17340000000002</c:v>
                </c:pt>
                <c:pt idx="54">
                  <c:v>344.17689999999999</c:v>
                </c:pt>
                <c:pt idx="55">
                  <c:v>344.31870000000004</c:v>
                </c:pt>
                <c:pt idx="56">
                  <c:v>344.29579999999999</c:v>
                </c:pt>
                <c:pt idx="57">
                  <c:v>344.32170000000002</c:v>
                </c:pt>
                <c:pt idx="58">
                  <c:v>344.30290000000002</c:v>
                </c:pt>
                <c:pt idx="59">
                  <c:v>344.44409999999999</c:v>
                </c:pt>
                <c:pt idx="60">
                  <c:v>344.5136</c:v>
                </c:pt>
                <c:pt idx="61">
                  <c:v>344.53090000000003</c:v>
                </c:pt>
                <c:pt idx="62">
                  <c:v>344.48680000000002</c:v>
                </c:pt>
                <c:pt idx="63">
                  <c:v>344.45920000000001</c:v>
                </c:pt>
                <c:pt idx="64">
                  <c:v>344.33170000000001</c:v>
                </c:pt>
                <c:pt idx="65">
                  <c:v>344.14179999999999</c:v>
                </c:pt>
                <c:pt idx="66">
                  <c:v>344.09969999999998</c:v>
                </c:pt>
                <c:pt idx="67">
                  <c:v>344.15379999999999</c:v>
                </c:pt>
                <c:pt idx="68">
                  <c:v>344.30900000000003</c:v>
                </c:pt>
                <c:pt idx="69">
                  <c:v>344.392</c:v>
                </c:pt>
                <c:pt idx="70">
                  <c:v>344.3963</c:v>
                </c:pt>
                <c:pt idx="71">
                  <c:v>344.33870000000002</c:v>
                </c:pt>
                <c:pt idx="72">
                  <c:v>344.20760000000001</c:v>
                </c:pt>
                <c:pt idx="73">
                  <c:v>344.09680000000003</c:v>
                </c:pt>
                <c:pt idx="74">
                  <c:v>344.06170000000003</c:v>
                </c:pt>
                <c:pt idx="75">
                  <c:v>344.11720000000003</c:v>
                </c:pt>
                <c:pt idx="76">
                  <c:v>344.1748</c:v>
                </c:pt>
                <c:pt idx="77">
                  <c:v>344.23</c:v>
                </c:pt>
                <c:pt idx="78">
                  <c:v>344.22410000000002</c:v>
                </c:pt>
                <c:pt idx="79">
                  <c:v>344.28180000000003</c:v>
                </c:pt>
                <c:pt idx="80">
                  <c:v>344.29079999999999</c:v>
                </c:pt>
                <c:pt idx="81">
                  <c:v>344.23230000000001</c:v>
                </c:pt>
                <c:pt idx="82">
                  <c:v>344.18799999999999</c:v>
                </c:pt>
                <c:pt idx="83">
                  <c:v>344.25549999999998</c:v>
                </c:pt>
                <c:pt idx="84">
                  <c:v>344.24369999999999</c:v>
                </c:pt>
                <c:pt idx="85">
                  <c:v>344.24490000000003</c:v>
                </c:pt>
                <c:pt idx="86">
                  <c:v>344.27320000000003</c:v>
                </c:pt>
                <c:pt idx="87">
                  <c:v>344.31270000000001</c:v>
                </c:pt>
                <c:pt idx="88">
                  <c:v>344.2955</c:v>
                </c:pt>
                <c:pt idx="89">
                  <c:v>344.28820000000002</c:v>
                </c:pt>
                <c:pt idx="90">
                  <c:v>344.23349999999999</c:v>
                </c:pt>
                <c:pt idx="91">
                  <c:v>344.29200000000003</c:v>
                </c:pt>
                <c:pt idx="92">
                  <c:v>344.29939999999999</c:v>
                </c:pt>
                <c:pt idx="93">
                  <c:v>344.38120000000004</c:v>
                </c:pt>
                <c:pt idx="94">
                  <c:v>344.37450000000001</c:v>
                </c:pt>
                <c:pt idx="95">
                  <c:v>344.49130000000002</c:v>
                </c:pt>
                <c:pt idx="96">
                  <c:v>344.43970000000002</c:v>
                </c:pt>
                <c:pt idx="97">
                  <c:v>344.4615</c:v>
                </c:pt>
                <c:pt idx="98">
                  <c:v>344.37560000000002</c:v>
                </c:pt>
                <c:pt idx="99">
                  <c:v>344.44760000000002</c:v>
                </c:pt>
                <c:pt idx="100">
                  <c:v>344.37330000000003</c:v>
                </c:pt>
                <c:pt idx="101">
                  <c:v>344.43900000000002</c:v>
                </c:pt>
                <c:pt idx="102">
                  <c:v>344.41079999999999</c:v>
                </c:pt>
                <c:pt idx="103">
                  <c:v>344.54809999999998</c:v>
                </c:pt>
                <c:pt idx="104">
                  <c:v>344.48390000000001</c:v>
                </c:pt>
                <c:pt idx="105">
                  <c:v>344.53469999999999</c:v>
                </c:pt>
                <c:pt idx="106">
                  <c:v>344.4169</c:v>
                </c:pt>
                <c:pt idx="107">
                  <c:v>344.4067</c:v>
                </c:pt>
                <c:pt idx="108">
                  <c:v>344.22750000000002</c:v>
                </c:pt>
                <c:pt idx="109">
                  <c:v>344.12270000000001</c:v>
                </c:pt>
                <c:pt idx="110">
                  <c:v>344.01780000000002</c:v>
                </c:pt>
                <c:pt idx="111">
                  <c:v>344.07119999999998</c:v>
                </c:pt>
                <c:pt idx="112">
                  <c:v>344.02960000000002</c:v>
                </c:pt>
                <c:pt idx="113">
                  <c:v>344.0378</c:v>
                </c:pt>
                <c:pt idx="114">
                  <c:v>344.10860000000002</c:v>
                </c:pt>
                <c:pt idx="115">
                  <c:v>344.31700000000001</c:v>
                </c:pt>
                <c:pt idx="116">
                  <c:v>344.31790000000001</c:v>
                </c:pt>
                <c:pt idx="117">
                  <c:v>344.39460000000003</c:v>
                </c:pt>
                <c:pt idx="118">
                  <c:v>344.42779999999999</c:v>
                </c:pt>
                <c:pt idx="119">
                  <c:v>344.4819</c:v>
                </c:pt>
                <c:pt idx="120">
                  <c:v>344.4126</c:v>
                </c:pt>
                <c:pt idx="121">
                  <c:v>344.36439999999999</c:v>
                </c:pt>
                <c:pt idx="122">
                  <c:v>344.29219999999998</c:v>
                </c:pt>
                <c:pt idx="123">
                  <c:v>344.31900000000002</c:v>
                </c:pt>
                <c:pt idx="124">
                  <c:v>344.2054</c:v>
                </c:pt>
                <c:pt idx="125">
                  <c:v>344.14600000000002</c:v>
                </c:pt>
                <c:pt idx="126">
                  <c:v>344.1259</c:v>
                </c:pt>
                <c:pt idx="127">
                  <c:v>344.1979</c:v>
                </c:pt>
                <c:pt idx="128">
                  <c:v>344.19159999999999</c:v>
                </c:pt>
                <c:pt idx="129">
                  <c:v>344.21699999999998</c:v>
                </c:pt>
                <c:pt idx="130">
                  <c:v>344.21609999999998</c:v>
                </c:pt>
                <c:pt idx="131">
                  <c:v>344.28790000000004</c:v>
                </c:pt>
                <c:pt idx="132">
                  <c:v>344.23099999999999</c:v>
                </c:pt>
                <c:pt idx="133">
                  <c:v>344.20140000000004</c:v>
                </c:pt>
                <c:pt idx="134">
                  <c:v>344.21359999999999</c:v>
                </c:pt>
                <c:pt idx="135">
                  <c:v>344.20780000000002</c:v>
                </c:pt>
                <c:pt idx="136">
                  <c:v>344.06490000000002</c:v>
                </c:pt>
                <c:pt idx="137">
                  <c:v>344.0598</c:v>
                </c:pt>
                <c:pt idx="138">
                  <c:v>344.0548</c:v>
                </c:pt>
                <c:pt idx="139">
                  <c:v>344.07810000000001</c:v>
                </c:pt>
                <c:pt idx="140">
                  <c:v>344.0804</c:v>
                </c:pt>
                <c:pt idx="141">
                  <c:v>344.13749999999999</c:v>
                </c:pt>
                <c:pt idx="142">
                  <c:v>344.2088</c:v>
                </c:pt>
                <c:pt idx="143">
                  <c:v>344.28550000000001</c:v>
                </c:pt>
                <c:pt idx="144">
                  <c:v>344.2013</c:v>
                </c:pt>
                <c:pt idx="145">
                  <c:v>344.1678</c:v>
                </c:pt>
                <c:pt idx="146">
                  <c:v>344.15440000000001</c:v>
                </c:pt>
                <c:pt idx="147">
                  <c:v>344.15190000000001</c:v>
                </c:pt>
                <c:pt idx="148">
                  <c:v>344.08320000000003</c:v>
                </c:pt>
                <c:pt idx="149">
                  <c:v>344.14049999999997</c:v>
                </c:pt>
                <c:pt idx="150">
                  <c:v>344.01600000000002</c:v>
                </c:pt>
                <c:pt idx="151">
                  <c:v>343.91239999999999</c:v>
                </c:pt>
                <c:pt idx="152">
                  <c:v>343.84120000000001</c:v>
                </c:pt>
                <c:pt idx="153">
                  <c:v>343.8193</c:v>
                </c:pt>
                <c:pt idx="154">
                  <c:v>343.70769999999999</c:v>
                </c:pt>
                <c:pt idx="155">
                  <c:v>344.00510000000003</c:v>
                </c:pt>
                <c:pt idx="156">
                  <c:v>344.08190000000002</c:v>
                </c:pt>
                <c:pt idx="157">
                  <c:v>344.17240000000004</c:v>
                </c:pt>
                <c:pt idx="158">
                  <c:v>344.15989999999999</c:v>
                </c:pt>
                <c:pt idx="159">
                  <c:v>344.19060000000002</c:v>
                </c:pt>
                <c:pt idx="160">
                  <c:v>343.94119999999998</c:v>
                </c:pt>
                <c:pt idx="161">
                  <c:v>343.77730000000003</c:v>
                </c:pt>
                <c:pt idx="162">
                  <c:v>343.73349999999999</c:v>
                </c:pt>
                <c:pt idx="163">
                  <c:v>343.86919999999998</c:v>
                </c:pt>
                <c:pt idx="164">
                  <c:v>343.84960000000001</c:v>
                </c:pt>
                <c:pt idx="165">
                  <c:v>343.94280000000003</c:v>
                </c:pt>
                <c:pt idx="166">
                  <c:v>344.00049999999999</c:v>
                </c:pt>
                <c:pt idx="167">
                  <c:v>344.17220000000003</c:v>
                </c:pt>
                <c:pt idx="168">
                  <c:v>344.12020000000001</c:v>
                </c:pt>
                <c:pt idx="169">
                  <c:v>344.18270000000001</c:v>
                </c:pt>
                <c:pt idx="170">
                  <c:v>344.16610000000003</c:v>
                </c:pt>
                <c:pt idx="171">
                  <c:v>344.31110000000001</c:v>
                </c:pt>
                <c:pt idx="172">
                  <c:v>344.19119999999998</c:v>
                </c:pt>
                <c:pt idx="173">
                  <c:v>344.17259999999999</c:v>
                </c:pt>
                <c:pt idx="174">
                  <c:v>344.1739</c:v>
                </c:pt>
                <c:pt idx="175">
                  <c:v>344.32470000000001</c:v>
                </c:pt>
                <c:pt idx="176">
                  <c:v>344.28109999999998</c:v>
                </c:pt>
                <c:pt idx="177">
                  <c:v>344.29020000000003</c:v>
                </c:pt>
                <c:pt idx="178">
                  <c:v>344.28410000000002</c:v>
                </c:pt>
                <c:pt idx="179">
                  <c:v>344.34429999999998</c:v>
                </c:pt>
                <c:pt idx="180">
                  <c:v>344.20760000000001</c:v>
                </c:pt>
                <c:pt idx="181">
                  <c:v>344.10050000000001</c:v>
                </c:pt>
                <c:pt idx="182">
                  <c:v>344.03989999999999</c:v>
                </c:pt>
                <c:pt idx="183">
                  <c:v>344.16059999999999</c:v>
                </c:pt>
                <c:pt idx="184">
                  <c:v>344.14980000000003</c:v>
                </c:pt>
                <c:pt idx="185">
                  <c:v>344.11220000000003</c:v>
                </c:pt>
                <c:pt idx="186">
                  <c:v>344.12599999999998</c:v>
                </c:pt>
                <c:pt idx="187">
                  <c:v>344.19760000000002</c:v>
                </c:pt>
                <c:pt idx="188">
                  <c:v>344.14690000000002</c:v>
                </c:pt>
                <c:pt idx="189">
                  <c:v>344.05279999999999</c:v>
                </c:pt>
                <c:pt idx="190">
                  <c:v>344.07920000000001</c:v>
                </c:pt>
                <c:pt idx="191">
                  <c:v>344.21449999999999</c:v>
                </c:pt>
                <c:pt idx="192">
                  <c:v>344.20820000000003</c:v>
                </c:pt>
                <c:pt idx="193">
                  <c:v>344.15449999999998</c:v>
                </c:pt>
                <c:pt idx="194">
                  <c:v>344.1576</c:v>
                </c:pt>
                <c:pt idx="195">
                  <c:v>344.21879999999999</c:v>
                </c:pt>
                <c:pt idx="196">
                  <c:v>344.19389999999999</c:v>
                </c:pt>
                <c:pt idx="197">
                  <c:v>344.17509999999999</c:v>
                </c:pt>
                <c:pt idx="198">
                  <c:v>344.1875</c:v>
                </c:pt>
                <c:pt idx="199">
                  <c:v>344.31740000000002</c:v>
                </c:pt>
                <c:pt idx="200">
                  <c:v>344.2432</c:v>
                </c:pt>
                <c:pt idx="201">
                  <c:v>344.16890000000001</c:v>
                </c:pt>
                <c:pt idx="202">
                  <c:v>344.12720000000002</c:v>
                </c:pt>
                <c:pt idx="203">
                  <c:v>344.2038</c:v>
                </c:pt>
                <c:pt idx="204">
                  <c:v>344.09039999999999</c:v>
                </c:pt>
                <c:pt idx="205">
                  <c:v>344.08870000000002</c:v>
                </c:pt>
                <c:pt idx="206">
                  <c:v>344.13159999999999</c:v>
                </c:pt>
                <c:pt idx="207">
                  <c:v>344.19709999999998</c:v>
                </c:pt>
                <c:pt idx="208">
                  <c:v>344.00720000000001</c:v>
                </c:pt>
                <c:pt idx="209">
                  <c:v>343.94640000000004</c:v>
                </c:pt>
                <c:pt idx="210">
                  <c:v>343.89859999999999</c:v>
                </c:pt>
                <c:pt idx="211">
                  <c:v>343.97059999999999</c:v>
                </c:pt>
                <c:pt idx="212">
                  <c:v>343.89070000000004</c:v>
                </c:pt>
                <c:pt idx="213">
                  <c:v>344.03570000000002</c:v>
                </c:pt>
                <c:pt idx="214">
                  <c:v>344.05090000000001</c:v>
                </c:pt>
                <c:pt idx="215">
                  <c:v>344.15089999999998</c:v>
                </c:pt>
                <c:pt idx="216">
                  <c:v>344.0394</c:v>
                </c:pt>
                <c:pt idx="217">
                  <c:v>344.09559999999999</c:v>
                </c:pt>
                <c:pt idx="218">
                  <c:v>344.12880000000001</c:v>
                </c:pt>
                <c:pt idx="219">
                  <c:v>344.34590000000003</c:v>
                </c:pt>
                <c:pt idx="220">
                  <c:v>344.28730000000002</c:v>
                </c:pt>
                <c:pt idx="221">
                  <c:v>344.2731</c:v>
                </c:pt>
                <c:pt idx="222">
                  <c:v>344.2466</c:v>
                </c:pt>
                <c:pt idx="223">
                  <c:v>344.32380000000001</c:v>
                </c:pt>
                <c:pt idx="224">
                  <c:v>344.17340000000002</c:v>
                </c:pt>
                <c:pt idx="225">
                  <c:v>344.14330000000001</c:v>
                </c:pt>
                <c:pt idx="226">
                  <c:v>344.19929999999999</c:v>
                </c:pt>
                <c:pt idx="227">
                  <c:v>344.32800000000003</c:v>
                </c:pt>
                <c:pt idx="228">
                  <c:v>344.25799999999998</c:v>
                </c:pt>
                <c:pt idx="229">
                  <c:v>344.23680000000002</c:v>
                </c:pt>
                <c:pt idx="230">
                  <c:v>344.22379999999998</c:v>
                </c:pt>
                <c:pt idx="231">
                  <c:v>344.31799999999998</c:v>
                </c:pt>
                <c:pt idx="232">
                  <c:v>344.19319999999999</c:v>
                </c:pt>
                <c:pt idx="233">
                  <c:v>344.05970000000002</c:v>
                </c:pt>
                <c:pt idx="234">
                  <c:v>343.91219999999998</c:v>
                </c:pt>
                <c:pt idx="235">
                  <c:v>343.85390000000001</c:v>
                </c:pt>
                <c:pt idx="236">
                  <c:v>343.66910000000001</c:v>
                </c:pt>
                <c:pt idx="237">
                  <c:v>343.5668</c:v>
                </c:pt>
                <c:pt idx="238">
                  <c:v>343.61090000000002</c:v>
                </c:pt>
                <c:pt idx="239">
                  <c:v>343.8252</c:v>
                </c:pt>
                <c:pt idx="240">
                  <c:v>343.93639999999999</c:v>
                </c:pt>
                <c:pt idx="241">
                  <c:v>344.11560000000003</c:v>
                </c:pt>
                <c:pt idx="242">
                  <c:v>344.28230000000002</c:v>
                </c:pt>
                <c:pt idx="243">
                  <c:v>344.3954</c:v>
                </c:pt>
                <c:pt idx="244">
                  <c:v>344.19659999999999</c:v>
                </c:pt>
                <c:pt idx="245">
                  <c:v>344.00450000000001</c:v>
                </c:pt>
                <c:pt idx="246">
                  <c:v>343.83550000000002</c:v>
                </c:pt>
                <c:pt idx="247">
                  <c:v>343.79989999999998</c:v>
                </c:pt>
                <c:pt idx="248">
                  <c:v>343.6909</c:v>
                </c:pt>
                <c:pt idx="249">
                  <c:v>343.69780000000003</c:v>
                </c:pt>
                <c:pt idx="250">
                  <c:v>343.73579999999998</c:v>
                </c:pt>
                <c:pt idx="251">
                  <c:v>343.83050000000003</c:v>
                </c:pt>
                <c:pt idx="252">
                  <c:v>343.83069999999998</c:v>
                </c:pt>
                <c:pt idx="253">
                  <c:v>343.85430000000002</c:v>
                </c:pt>
                <c:pt idx="254">
                  <c:v>343.94420000000002</c:v>
                </c:pt>
                <c:pt idx="255">
                  <c:v>344.08500000000004</c:v>
                </c:pt>
                <c:pt idx="256">
                  <c:v>344.07310000000001</c:v>
                </c:pt>
                <c:pt idx="257">
                  <c:v>344.09360000000004</c:v>
                </c:pt>
                <c:pt idx="258">
                  <c:v>344.09860000000003</c:v>
                </c:pt>
                <c:pt idx="259">
                  <c:v>344.22020000000003</c:v>
                </c:pt>
                <c:pt idx="260">
                  <c:v>344.19110000000001</c:v>
                </c:pt>
                <c:pt idx="261">
                  <c:v>344.21280000000002</c:v>
                </c:pt>
                <c:pt idx="262">
                  <c:v>344.2654</c:v>
                </c:pt>
                <c:pt idx="263">
                  <c:v>344.41070000000002</c:v>
                </c:pt>
                <c:pt idx="264">
                  <c:v>344.30459999999999</c:v>
                </c:pt>
                <c:pt idx="265">
                  <c:v>344.27160000000003</c:v>
                </c:pt>
                <c:pt idx="266">
                  <c:v>344.23590000000002</c:v>
                </c:pt>
                <c:pt idx="267">
                  <c:v>344.2704</c:v>
                </c:pt>
                <c:pt idx="268">
                  <c:v>344.12430000000001</c:v>
                </c:pt>
                <c:pt idx="269">
                  <c:v>344.12189999999998</c:v>
                </c:pt>
                <c:pt idx="270">
                  <c:v>344.10250000000002</c:v>
                </c:pt>
                <c:pt idx="271">
                  <c:v>344.22059999999999</c:v>
                </c:pt>
                <c:pt idx="272">
                  <c:v>344.09660000000002</c:v>
                </c:pt>
                <c:pt idx="273">
                  <c:v>344.10509999999999</c:v>
                </c:pt>
                <c:pt idx="274">
                  <c:v>344.09390000000002</c:v>
                </c:pt>
                <c:pt idx="275">
                  <c:v>344.22579999999999</c:v>
                </c:pt>
                <c:pt idx="276">
                  <c:v>344.09609999999998</c:v>
                </c:pt>
                <c:pt idx="277">
                  <c:v>344.10160000000002</c:v>
                </c:pt>
                <c:pt idx="278">
                  <c:v>344.04149999999998</c:v>
                </c:pt>
                <c:pt idx="279">
                  <c:v>344.07130000000001</c:v>
                </c:pt>
                <c:pt idx="280">
                  <c:v>343.88909999999998</c:v>
                </c:pt>
                <c:pt idx="281">
                  <c:v>343.80540000000002</c:v>
                </c:pt>
                <c:pt idx="282">
                  <c:v>343.76569999999998</c:v>
                </c:pt>
                <c:pt idx="283">
                  <c:v>343.92500000000001</c:v>
                </c:pt>
                <c:pt idx="284">
                  <c:v>343.8954</c:v>
                </c:pt>
                <c:pt idx="285">
                  <c:v>343.98950000000002</c:v>
                </c:pt>
                <c:pt idx="286">
                  <c:v>344.11380000000003</c:v>
                </c:pt>
                <c:pt idx="287">
                  <c:v>344.3202</c:v>
                </c:pt>
                <c:pt idx="288">
                  <c:v>344.29669999999999</c:v>
                </c:pt>
                <c:pt idx="289">
                  <c:v>344.34340000000003</c:v>
                </c:pt>
                <c:pt idx="290">
                  <c:v>344.34559999999999</c:v>
                </c:pt>
                <c:pt idx="291">
                  <c:v>344.37790000000001</c:v>
                </c:pt>
                <c:pt idx="292">
                  <c:v>344.25819999999999</c:v>
                </c:pt>
                <c:pt idx="293">
                  <c:v>344.1909</c:v>
                </c:pt>
                <c:pt idx="294">
                  <c:v>344.16360000000003</c:v>
                </c:pt>
                <c:pt idx="295">
                  <c:v>344.25360000000001</c:v>
                </c:pt>
                <c:pt idx="296">
                  <c:v>344.1533</c:v>
                </c:pt>
                <c:pt idx="297">
                  <c:v>344.00459999999998</c:v>
                </c:pt>
                <c:pt idx="298">
                  <c:v>343.95100000000002</c:v>
                </c:pt>
                <c:pt idx="299">
                  <c:v>343.98310000000004</c:v>
                </c:pt>
                <c:pt idx="300">
                  <c:v>343.97820000000002</c:v>
                </c:pt>
                <c:pt idx="301">
                  <c:v>344.07560000000001</c:v>
                </c:pt>
                <c:pt idx="302">
                  <c:v>344.15710000000001</c:v>
                </c:pt>
                <c:pt idx="303">
                  <c:v>344.20429999999999</c:v>
                </c:pt>
                <c:pt idx="304">
                  <c:v>344.10289999999998</c:v>
                </c:pt>
                <c:pt idx="305">
                  <c:v>343.9776</c:v>
                </c:pt>
                <c:pt idx="306">
                  <c:v>343.92900000000003</c:v>
                </c:pt>
                <c:pt idx="307">
                  <c:v>343.96249999999998</c:v>
                </c:pt>
                <c:pt idx="308">
                  <c:v>343.9461</c:v>
                </c:pt>
                <c:pt idx="309">
                  <c:v>343.95949999999999</c:v>
                </c:pt>
                <c:pt idx="310">
                  <c:v>344.05700000000002</c:v>
                </c:pt>
                <c:pt idx="311">
                  <c:v>344.15</c:v>
                </c:pt>
                <c:pt idx="312">
                  <c:v>344.1139</c:v>
                </c:pt>
                <c:pt idx="313">
                  <c:v>344.14409999999998</c:v>
                </c:pt>
                <c:pt idx="314">
                  <c:v>344.2122</c:v>
                </c:pt>
                <c:pt idx="315">
                  <c:v>344.26130000000001</c:v>
                </c:pt>
                <c:pt idx="316">
                  <c:v>344.17529999999999</c:v>
                </c:pt>
                <c:pt idx="317">
                  <c:v>344.13350000000003</c:v>
                </c:pt>
                <c:pt idx="318">
                  <c:v>344.1148</c:v>
                </c:pt>
                <c:pt idx="319">
                  <c:v>344.11180000000002</c:v>
                </c:pt>
                <c:pt idx="320">
                  <c:v>343.9973</c:v>
                </c:pt>
                <c:pt idx="321">
                  <c:v>343.9973</c:v>
                </c:pt>
                <c:pt idx="322">
                  <c:v>344.05079999999998</c:v>
                </c:pt>
                <c:pt idx="323">
                  <c:v>344.2158</c:v>
                </c:pt>
                <c:pt idx="324">
                  <c:v>344.14850000000001</c:v>
                </c:pt>
                <c:pt idx="325">
                  <c:v>344.1284</c:v>
                </c:pt>
                <c:pt idx="326">
                  <c:v>344.08199999999999</c:v>
                </c:pt>
                <c:pt idx="327">
                  <c:v>344.07069999999999</c:v>
                </c:pt>
                <c:pt idx="328">
                  <c:v>343.90129999999999</c:v>
                </c:pt>
                <c:pt idx="329">
                  <c:v>343.90179999999998</c:v>
                </c:pt>
                <c:pt idx="330">
                  <c:v>343.93780000000004</c:v>
                </c:pt>
                <c:pt idx="331">
                  <c:v>344.00779999999997</c:v>
                </c:pt>
                <c:pt idx="332">
                  <c:v>343.9049</c:v>
                </c:pt>
                <c:pt idx="333">
                  <c:v>343.87310000000002</c:v>
                </c:pt>
                <c:pt idx="334">
                  <c:v>343.78559999999999</c:v>
                </c:pt>
                <c:pt idx="335">
                  <c:v>343.9006</c:v>
                </c:pt>
                <c:pt idx="336">
                  <c:v>343.92060000000004</c:v>
                </c:pt>
                <c:pt idx="337">
                  <c:v>344.05650000000003</c:v>
                </c:pt>
                <c:pt idx="338">
                  <c:v>344.12670000000003</c:v>
                </c:pt>
                <c:pt idx="339">
                  <c:v>344.29689999999999</c:v>
                </c:pt>
                <c:pt idx="340">
                  <c:v>344.24880000000002</c:v>
                </c:pt>
                <c:pt idx="341">
                  <c:v>344.2953</c:v>
                </c:pt>
                <c:pt idx="342">
                  <c:v>344.31209999999999</c:v>
                </c:pt>
                <c:pt idx="343">
                  <c:v>344.46789999999999</c:v>
                </c:pt>
                <c:pt idx="344">
                  <c:v>344.35640000000001</c:v>
                </c:pt>
                <c:pt idx="345">
                  <c:v>344.26780000000002</c:v>
                </c:pt>
                <c:pt idx="346">
                  <c:v>344.10520000000002</c:v>
                </c:pt>
                <c:pt idx="347">
                  <c:v>344.09399999999999</c:v>
                </c:pt>
                <c:pt idx="348">
                  <c:v>343.88720000000001</c:v>
                </c:pt>
                <c:pt idx="349">
                  <c:v>343.8229</c:v>
                </c:pt>
                <c:pt idx="350">
                  <c:v>343.90559999999999</c:v>
                </c:pt>
                <c:pt idx="351">
                  <c:v>344.24009999999998</c:v>
                </c:pt>
                <c:pt idx="352">
                  <c:v>344.23820000000001</c:v>
                </c:pt>
                <c:pt idx="353">
                  <c:v>344.26</c:v>
                </c:pt>
                <c:pt idx="354">
                  <c:v>344.20030000000003</c:v>
                </c:pt>
                <c:pt idx="355">
                  <c:v>344.10590000000002</c:v>
                </c:pt>
                <c:pt idx="356">
                  <c:v>344.09399999999999</c:v>
                </c:pt>
                <c:pt idx="357">
                  <c:v>344.02250000000004</c:v>
                </c:pt>
                <c:pt idx="358">
                  <c:v>344.0675</c:v>
                </c:pt>
                <c:pt idx="359">
                  <c:v>344.06550000000004</c:v>
                </c:pt>
                <c:pt idx="360">
                  <c:v>344.14840000000004</c:v>
                </c:pt>
                <c:pt idx="361">
                  <c:v>344.1454</c:v>
                </c:pt>
                <c:pt idx="362">
                  <c:v>344.19159999999999</c:v>
                </c:pt>
                <c:pt idx="363">
                  <c:v>344.13139999999999</c:v>
                </c:pt>
                <c:pt idx="364">
                  <c:v>344.15050000000002</c:v>
                </c:pt>
                <c:pt idx="365">
                  <c:v>344.1361</c:v>
                </c:pt>
                <c:pt idx="366">
                  <c:v>344.2133</c:v>
                </c:pt>
                <c:pt idx="367">
                  <c:v>344.19100000000003</c:v>
                </c:pt>
                <c:pt idx="368">
                  <c:v>344.23520000000002</c:v>
                </c:pt>
                <c:pt idx="369">
                  <c:v>344.20760000000001</c:v>
                </c:pt>
                <c:pt idx="370">
                  <c:v>344.24</c:v>
                </c:pt>
                <c:pt idx="371">
                  <c:v>344.1431</c:v>
                </c:pt>
                <c:pt idx="372">
                  <c:v>344.12430000000001</c:v>
                </c:pt>
                <c:pt idx="373">
                  <c:v>344.0718</c:v>
                </c:pt>
                <c:pt idx="374">
                  <c:v>344.12330000000003</c:v>
                </c:pt>
                <c:pt idx="375">
                  <c:v>344.06139999999999</c:v>
                </c:pt>
                <c:pt idx="376">
                  <c:v>344.01210000000003</c:v>
                </c:pt>
                <c:pt idx="377">
                  <c:v>343.97570000000002</c:v>
                </c:pt>
                <c:pt idx="378">
                  <c:v>343.99029999999999</c:v>
                </c:pt>
                <c:pt idx="379">
                  <c:v>343.94389999999999</c:v>
                </c:pt>
                <c:pt idx="380">
                  <c:v>343.94819999999999</c:v>
                </c:pt>
                <c:pt idx="381">
                  <c:v>343.97309999999999</c:v>
                </c:pt>
                <c:pt idx="382">
                  <c:v>344.04509999999999</c:v>
                </c:pt>
                <c:pt idx="383">
                  <c:v>344.01490000000001</c:v>
                </c:pt>
                <c:pt idx="384">
                  <c:v>343.99119999999999</c:v>
                </c:pt>
                <c:pt idx="385">
                  <c:v>343.97230000000002</c:v>
                </c:pt>
                <c:pt idx="386">
                  <c:v>343.99270000000001</c:v>
                </c:pt>
                <c:pt idx="387">
                  <c:v>343.95260000000002</c:v>
                </c:pt>
                <c:pt idx="388">
                  <c:v>343.93090000000001</c:v>
                </c:pt>
                <c:pt idx="389">
                  <c:v>343.9316</c:v>
                </c:pt>
                <c:pt idx="390">
                  <c:v>343.99590000000001</c:v>
                </c:pt>
                <c:pt idx="391">
                  <c:v>344.03880000000004</c:v>
                </c:pt>
                <c:pt idx="392">
                  <c:v>344.05349999999999</c:v>
                </c:pt>
                <c:pt idx="393">
                  <c:v>344.07330000000002</c:v>
                </c:pt>
                <c:pt idx="394">
                  <c:v>344.1096</c:v>
                </c:pt>
                <c:pt idx="395">
                  <c:v>344.09730000000002</c:v>
                </c:pt>
                <c:pt idx="396">
                  <c:v>344.04180000000002</c:v>
                </c:pt>
                <c:pt idx="397">
                  <c:v>344.04810000000003</c:v>
                </c:pt>
                <c:pt idx="398">
                  <c:v>344.05799999999999</c:v>
                </c:pt>
                <c:pt idx="399">
                  <c:v>344.04660000000001</c:v>
                </c:pt>
                <c:pt idx="400">
                  <c:v>343.97199999999998</c:v>
                </c:pt>
                <c:pt idx="401">
                  <c:v>343.99599999999998</c:v>
                </c:pt>
                <c:pt idx="402">
                  <c:v>344.029</c:v>
                </c:pt>
                <c:pt idx="403">
                  <c:v>344.00639999999999</c:v>
                </c:pt>
                <c:pt idx="404">
                  <c:v>344.0403</c:v>
                </c:pt>
                <c:pt idx="405">
                  <c:v>344.08940000000001</c:v>
                </c:pt>
                <c:pt idx="406">
                  <c:v>344.14350000000002</c:v>
                </c:pt>
                <c:pt idx="407">
                  <c:v>344.13049999999998</c:v>
                </c:pt>
                <c:pt idx="408">
                  <c:v>344.10509999999999</c:v>
                </c:pt>
                <c:pt idx="409">
                  <c:v>344.06970000000001</c:v>
                </c:pt>
                <c:pt idx="410">
                  <c:v>344.06979999999999</c:v>
                </c:pt>
                <c:pt idx="411">
                  <c:v>343.99560000000002</c:v>
                </c:pt>
                <c:pt idx="412">
                  <c:v>343.95240000000001</c:v>
                </c:pt>
                <c:pt idx="413">
                  <c:v>343.95370000000003</c:v>
                </c:pt>
                <c:pt idx="414">
                  <c:v>344.04930000000002</c:v>
                </c:pt>
                <c:pt idx="415">
                  <c:v>344.05810000000002</c:v>
                </c:pt>
                <c:pt idx="416">
                  <c:v>344.1268</c:v>
                </c:pt>
                <c:pt idx="417">
                  <c:v>344.10930000000002</c:v>
                </c:pt>
                <c:pt idx="418">
                  <c:v>344.16809999999998</c:v>
                </c:pt>
                <c:pt idx="419">
                  <c:v>344.11149999999998</c:v>
                </c:pt>
                <c:pt idx="420">
                  <c:v>344.14139999999998</c:v>
                </c:pt>
                <c:pt idx="421">
                  <c:v>344.1078</c:v>
                </c:pt>
                <c:pt idx="422">
                  <c:v>344.19589999999999</c:v>
                </c:pt>
                <c:pt idx="423">
                  <c:v>344.11829999999998</c:v>
                </c:pt>
                <c:pt idx="424">
                  <c:v>344.13729999999998</c:v>
                </c:pt>
                <c:pt idx="425">
                  <c:v>344.11329999999998</c:v>
                </c:pt>
                <c:pt idx="426">
                  <c:v>344.1782</c:v>
                </c:pt>
                <c:pt idx="427">
                  <c:v>344.07460000000003</c:v>
                </c:pt>
                <c:pt idx="428">
                  <c:v>344.08150000000001</c:v>
                </c:pt>
                <c:pt idx="429">
                  <c:v>344.07730000000004</c:v>
                </c:pt>
                <c:pt idx="430">
                  <c:v>344.13420000000002</c:v>
                </c:pt>
                <c:pt idx="431">
                  <c:v>344.08920000000001</c:v>
                </c:pt>
                <c:pt idx="432">
                  <c:v>344.089</c:v>
                </c:pt>
                <c:pt idx="433">
                  <c:v>344.1112</c:v>
                </c:pt>
                <c:pt idx="434">
                  <c:v>344.1558</c:v>
                </c:pt>
                <c:pt idx="435">
                  <c:v>344.08850000000001</c:v>
                </c:pt>
                <c:pt idx="436">
                  <c:v>344.04180000000002</c:v>
                </c:pt>
                <c:pt idx="437">
                  <c:v>344.03870000000001</c:v>
                </c:pt>
                <c:pt idx="438">
                  <c:v>344.09370000000001</c:v>
                </c:pt>
                <c:pt idx="439">
                  <c:v>344.02840000000003</c:v>
                </c:pt>
                <c:pt idx="440">
                  <c:v>343.9966</c:v>
                </c:pt>
                <c:pt idx="441">
                  <c:v>343.99040000000002</c:v>
                </c:pt>
                <c:pt idx="442">
                  <c:v>344.02750000000003</c:v>
                </c:pt>
                <c:pt idx="443">
                  <c:v>344.00880000000001</c:v>
                </c:pt>
                <c:pt idx="444">
                  <c:v>343.9597</c:v>
                </c:pt>
                <c:pt idx="445">
                  <c:v>343.96699999999998</c:v>
                </c:pt>
                <c:pt idx="446">
                  <c:v>344.01839999999999</c:v>
                </c:pt>
                <c:pt idx="447">
                  <c:v>344.00650000000002</c:v>
                </c:pt>
                <c:pt idx="448">
                  <c:v>343.99760000000003</c:v>
                </c:pt>
                <c:pt idx="449">
                  <c:v>343.99950000000001</c:v>
                </c:pt>
                <c:pt idx="450">
                  <c:v>344.02260000000001</c:v>
                </c:pt>
                <c:pt idx="451">
                  <c:v>343.97460000000001</c:v>
                </c:pt>
                <c:pt idx="452">
                  <c:v>343.9298</c:v>
                </c:pt>
                <c:pt idx="453">
                  <c:v>343.9325</c:v>
                </c:pt>
                <c:pt idx="454">
                  <c:v>343.94920000000002</c:v>
                </c:pt>
                <c:pt idx="455">
                  <c:v>343.97040000000004</c:v>
                </c:pt>
                <c:pt idx="456">
                  <c:v>343.94740000000002</c:v>
                </c:pt>
                <c:pt idx="457">
                  <c:v>343.95339999999999</c:v>
                </c:pt>
                <c:pt idx="458">
                  <c:v>343.96519999999998</c:v>
                </c:pt>
                <c:pt idx="459">
                  <c:v>343.97210000000001</c:v>
                </c:pt>
                <c:pt idx="460">
                  <c:v>343.9905</c:v>
                </c:pt>
                <c:pt idx="461">
                  <c:v>344.01490000000001</c:v>
                </c:pt>
                <c:pt idx="462">
                  <c:v>344.08730000000003</c:v>
                </c:pt>
                <c:pt idx="463">
                  <c:v>344.09270000000004</c:v>
                </c:pt>
                <c:pt idx="464">
                  <c:v>344.13210000000004</c:v>
                </c:pt>
                <c:pt idx="465">
                  <c:v>344.1463</c:v>
                </c:pt>
                <c:pt idx="466">
                  <c:v>344.20050000000003</c:v>
                </c:pt>
                <c:pt idx="467">
                  <c:v>344.15600000000001</c:v>
                </c:pt>
                <c:pt idx="468">
                  <c:v>344.15480000000002</c:v>
                </c:pt>
                <c:pt idx="469">
                  <c:v>344.13</c:v>
                </c:pt>
                <c:pt idx="470">
                  <c:v>344.13670000000002</c:v>
                </c:pt>
                <c:pt idx="471">
                  <c:v>344.05740000000003</c:v>
                </c:pt>
                <c:pt idx="472">
                  <c:v>344.06240000000003</c:v>
                </c:pt>
                <c:pt idx="473">
                  <c:v>344.05150000000003</c:v>
                </c:pt>
                <c:pt idx="474">
                  <c:v>344.11320000000001</c:v>
                </c:pt>
                <c:pt idx="475">
                  <c:v>344.05740000000003</c:v>
                </c:pt>
                <c:pt idx="476">
                  <c:v>344.12170000000003</c:v>
                </c:pt>
                <c:pt idx="477">
                  <c:v>344.12200000000001</c:v>
                </c:pt>
                <c:pt idx="478">
                  <c:v>344.18760000000003</c:v>
                </c:pt>
                <c:pt idx="479">
                  <c:v>344.11290000000002</c:v>
                </c:pt>
                <c:pt idx="480">
                  <c:v>344.11430000000001</c:v>
                </c:pt>
                <c:pt idx="481">
                  <c:v>344.09750000000003</c:v>
                </c:pt>
                <c:pt idx="482">
                  <c:v>344.14230000000003</c:v>
                </c:pt>
                <c:pt idx="483">
                  <c:v>344.0385</c:v>
                </c:pt>
                <c:pt idx="484">
                  <c:v>344.03809999999999</c:v>
                </c:pt>
                <c:pt idx="485">
                  <c:v>344.00409999999999</c:v>
                </c:pt>
                <c:pt idx="486">
                  <c:v>344.06880000000001</c:v>
                </c:pt>
                <c:pt idx="487">
                  <c:v>343.98439999999999</c:v>
                </c:pt>
                <c:pt idx="488">
                  <c:v>344.01400000000001</c:v>
                </c:pt>
                <c:pt idx="489">
                  <c:v>343.99860000000001</c:v>
                </c:pt>
                <c:pt idx="490">
                  <c:v>344.06939999999997</c:v>
                </c:pt>
                <c:pt idx="491">
                  <c:v>344.00540000000001</c:v>
                </c:pt>
                <c:pt idx="492">
                  <c:v>344.0043</c:v>
                </c:pt>
                <c:pt idx="493">
                  <c:v>343.98580000000004</c:v>
                </c:pt>
                <c:pt idx="494">
                  <c:v>344.05770000000001</c:v>
                </c:pt>
                <c:pt idx="495">
                  <c:v>343.97809999999998</c:v>
                </c:pt>
                <c:pt idx="496">
                  <c:v>343.98810000000003</c:v>
                </c:pt>
                <c:pt idx="497">
                  <c:v>343.98040000000003</c:v>
                </c:pt>
                <c:pt idx="498">
                  <c:v>344.0455</c:v>
                </c:pt>
                <c:pt idx="499">
                  <c:v>343.9862</c:v>
                </c:pt>
                <c:pt idx="500">
                  <c:v>344.01339999999999</c:v>
                </c:pt>
                <c:pt idx="501">
                  <c:v>343.99560000000002</c:v>
                </c:pt>
                <c:pt idx="502">
                  <c:v>344.02140000000003</c:v>
                </c:pt>
                <c:pt idx="503">
                  <c:v>343.99850000000004</c:v>
                </c:pt>
                <c:pt idx="504">
                  <c:v>343.97840000000002</c:v>
                </c:pt>
                <c:pt idx="505">
                  <c:v>343.96170000000001</c:v>
                </c:pt>
                <c:pt idx="506">
                  <c:v>344.02780000000001</c:v>
                </c:pt>
                <c:pt idx="507">
                  <c:v>344.01</c:v>
                </c:pt>
                <c:pt idx="508">
                  <c:v>343.9957</c:v>
                </c:pt>
                <c:pt idx="509">
                  <c:v>343.98079999999999</c:v>
                </c:pt>
                <c:pt idx="510">
                  <c:v>344.00530000000003</c:v>
                </c:pt>
                <c:pt idx="511">
                  <c:v>343.98380000000003</c:v>
                </c:pt>
                <c:pt idx="512">
                  <c:v>343.98099999999999</c:v>
                </c:pt>
                <c:pt idx="513">
                  <c:v>344.02530000000002</c:v>
                </c:pt>
                <c:pt idx="514">
                  <c:v>344.03730000000002</c:v>
                </c:pt>
                <c:pt idx="515">
                  <c:v>344.0283</c:v>
                </c:pt>
                <c:pt idx="516">
                  <c:v>344.02430000000004</c:v>
                </c:pt>
                <c:pt idx="517">
                  <c:v>344.06060000000002</c:v>
                </c:pt>
                <c:pt idx="518">
                  <c:v>344.08859999999999</c:v>
                </c:pt>
                <c:pt idx="519">
                  <c:v>344.07479999999998</c:v>
                </c:pt>
                <c:pt idx="520">
                  <c:v>344.02370000000002</c:v>
                </c:pt>
                <c:pt idx="521">
                  <c:v>344.01530000000002</c:v>
                </c:pt>
                <c:pt idx="522">
                  <c:v>344.00650000000002</c:v>
                </c:pt>
                <c:pt idx="523">
                  <c:v>343.9778</c:v>
                </c:pt>
                <c:pt idx="524">
                  <c:v>343.96780000000001</c:v>
                </c:pt>
                <c:pt idx="525">
                  <c:v>343.9486</c:v>
                </c:pt>
                <c:pt idx="526">
                  <c:v>343.97239999999999</c:v>
                </c:pt>
                <c:pt idx="527">
                  <c:v>343.89109999999999</c:v>
                </c:pt>
                <c:pt idx="528">
                  <c:v>343.95839999999998</c:v>
                </c:pt>
                <c:pt idx="529">
                  <c:v>343.99090000000001</c:v>
                </c:pt>
                <c:pt idx="530">
                  <c:v>344.04790000000003</c:v>
                </c:pt>
                <c:pt idx="531">
                  <c:v>343.99119999999999</c:v>
                </c:pt>
                <c:pt idx="532">
                  <c:v>343.9873</c:v>
                </c:pt>
                <c:pt idx="533">
                  <c:v>343.93900000000002</c:v>
                </c:pt>
                <c:pt idx="534">
                  <c:v>343.988</c:v>
                </c:pt>
                <c:pt idx="535">
                  <c:v>343.88589999999999</c:v>
                </c:pt>
                <c:pt idx="536">
                  <c:v>343.91680000000002</c:v>
                </c:pt>
                <c:pt idx="537">
                  <c:v>343.8886</c:v>
                </c:pt>
                <c:pt idx="538">
                  <c:v>343.95440000000002</c:v>
                </c:pt>
                <c:pt idx="539">
                  <c:v>343.91730000000001</c:v>
                </c:pt>
                <c:pt idx="540">
                  <c:v>343.94010000000003</c:v>
                </c:pt>
                <c:pt idx="541">
                  <c:v>343.90469999999999</c:v>
                </c:pt>
                <c:pt idx="542">
                  <c:v>343.98500000000001</c:v>
                </c:pt>
                <c:pt idx="543">
                  <c:v>343.9624</c:v>
                </c:pt>
                <c:pt idx="544">
                  <c:v>344.00540000000001</c:v>
                </c:pt>
                <c:pt idx="545">
                  <c:v>344.0068</c:v>
                </c:pt>
                <c:pt idx="546">
                  <c:v>344.10079999999999</c:v>
                </c:pt>
                <c:pt idx="547">
                  <c:v>344.0498</c:v>
                </c:pt>
                <c:pt idx="548">
                  <c:v>344.06350000000003</c:v>
                </c:pt>
                <c:pt idx="549">
                  <c:v>344.05200000000002</c:v>
                </c:pt>
                <c:pt idx="550">
                  <c:v>344.10200000000003</c:v>
                </c:pt>
                <c:pt idx="551">
                  <c:v>344.05360000000002</c:v>
                </c:pt>
                <c:pt idx="552">
                  <c:v>344.04020000000003</c:v>
                </c:pt>
                <c:pt idx="553">
                  <c:v>344.0324</c:v>
                </c:pt>
                <c:pt idx="554">
                  <c:v>344.07370000000003</c:v>
                </c:pt>
                <c:pt idx="555">
                  <c:v>344.04329999999999</c:v>
                </c:pt>
                <c:pt idx="556">
                  <c:v>343.99709999999999</c:v>
                </c:pt>
                <c:pt idx="557">
                  <c:v>344.01909999999998</c:v>
                </c:pt>
                <c:pt idx="558">
                  <c:v>344.05900000000003</c:v>
                </c:pt>
                <c:pt idx="559">
                  <c:v>344.02949999999998</c:v>
                </c:pt>
                <c:pt idx="560">
                  <c:v>344.00880000000001</c:v>
                </c:pt>
                <c:pt idx="561">
                  <c:v>344.01420000000002</c:v>
                </c:pt>
                <c:pt idx="562">
                  <c:v>344.04070000000002</c:v>
                </c:pt>
                <c:pt idx="563">
                  <c:v>344.01460000000003</c:v>
                </c:pt>
                <c:pt idx="564">
                  <c:v>343.99509999999998</c:v>
                </c:pt>
                <c:pt idx="565">
                  <c:v>344.00710000000004</c:v>
                </c:pt>
                <c:pt idx="566">
                  <c:v>344.0292</c:v>
                </c:pt>
                <c:pt idx="567">
                  <c:v>344.02010000000001</c:v>
                </c:pt>
                <c:pt idx="568">
                  <c:v>344.00700000000001</c:v>
                </c:pt>
                <c:pt idx="569">
                  <c:v>344.01060000000001</c:v>
                </c:pt>
                <c:pt idx="570">
                  <c:v>344.03530000000001</c:v>
                </c:pt>
                <c:pt idx="571">
                  <c:v>344.02280000000002</c:v>
                </c:pt>
                <c:pt idx="572">
                  <c:v>344.03629999999998</c:v>
                </c:pt>
                <c:pt idx="573">
                  <c:v>344.0489</c:v>
                </c:pt>
                <c:pt idx="574">
                  <c:v>344.04810000000003</c:v>
                </c:pt>
                <c:pt idx="575">
                  <c:v>344.024</c:v>
                </c:pt>
                <c:pt idx="576">
                  <c:v>344.02800000000002</c:v>
                </c:pt>
                <c:pt idx="577">
                  <c:v>344.02390000000003</c:v>
                </c:pt>
                <c:pt idx="578">
                  <c:v>344.04480000000001</c:v>
                </c:pt>
                <c:pt idx="579">
                  <c:v>344.03660000000002</c:v>
                </c:pt>
                <c:pt idx="580">
                  <c:v>344.03530000000001</c:v>
                </c:pt>
                <c:pt idx="581">
                  <c:v>344.04939999999999</c:v>
                </c:pt>
                <c:pt idx="582">
                  <c:v>344.0831</c:v>
                </c:pt>
                <c:pt idx="583">
                  <c:v>344.04590000000002</c:v>
                </c:pt>
                <c:pt idx="584">
                  <c:v>344.06259999999997</c:v>
                </c:pt>
                <c:pt idx="585">
                  <c:v>344.07280000000003</c:v>
                </c:pt>
                <c:pt idx="586">
                  <c:v>344.11919999999998</c:v>
                </c:pt>
                <c:pt idx="587">
                  <c:v>344.08089999999999</c:v>
                </c:pt>
                <c:pt idx="588">
                  <c:v>344.11439999999999</c:v>
                </c:pt>
                <c:pt idx="589">
                  <c:v>344.10180000000003</c:v>
                </c:pt>
                <c:pt idx="590">
                  <c:v>344.16719999999998</c:v>
                </c:pt>
                <c:pt idx="591">
                  <c:v>344.12119999999999</c:v>
                </c:pt>
                <c:pt idx="592">
                  <c:v>344.13800000000003</c:v>
                </c:pt>
                <c:pt idx="593">
                  <c:v>344.14420000000001</c:v>
                </c:pt>
                <c:pt idx="594">
                  <c:v>344.1859</c:v>
                </c:pt>
                <c:pt idx="595">
                  <c:v>344.11919999999998</c:v>
                </c:pt>
                <c:pt idx="596">
                  <c:v>344.1157</c:v>
                </c:pt>
                <c:pt idx="597">
                  <c:v>344.0883</c:v>
                </c:pt>
                <c:pt idx="598">
                  <c:v>344.15289999999999</c:v>
                </c:pt>
                <c:pt idx="599">
                  <c:v>344.0994</c:v>
                </c:pt>
                <c:pt idx="600">
                  <c:v>344.12020000000001</c:v>
                </c:pt>
                <c:pt idx="601">
                  <c:v>344.0994</c:v>
                </c:pt>
                <c:pt idx="602">
                  <c:v>344.15</c:v>
                </c:pt>
                <c:pt idx="603">
                  <c:v>344.05900000000003</c:v>
                </c:pt>
                <c:pt idx="604">
                  <c:v>344.06540000000001</c:v>
                </c:pt>
                <c:pt idx="605">
                  <c:v>344.05420000000004</c:v>
                </c:pt>
                <c:pt idx="606">
                  <c:v>344.11850000000004</c:v>
                </c:pt>
                <c:pt idx="607">
                  <c:v>344.05970000000002</c:v>
                </c:pt>
                <c:pt idx="608">
                  <c:v>344.08140000000003</c:v>
                </c:pt>
                <c:pt idx="609">
                  <c:v>344.11250000000001</c:v>
                </c:pt>
                <c:pt idx="610">
                  <c:v>344.17410000000001</c:v>
                </c:pt>
                <c:pt idx="611">
                  <c:v>344.12040000000002</c:v>
                </c:pt>
                <c:pt idx="612">
                  <c:v>344.11599999999999</c:v>
                </c:pt>
                <c:pt idx="613">
                  <c:v>344.11349999999999</c:v>
                </c:pt>
                <c:pt idx="614">
                  <c:v>344.1454</c:v>
                </c:pt>
                <c:pt idx="615">
                  <c:v>344.0847</c:v>
                </c:pt>
                <c:pt idx="616">
                  <c:v>344.07960000000003</c:v>
                </c:pt>
                <c:pt idx="617">
                  <c:v>344.0849</c:v>
                </c:pt>
                <c:pt idx="618">
                  <c:v>344.14269999999999</c:v>
                </c:pt>
                <c:pt idx="619">
                  <c:v>344.10770000000002</c:v>
                </c:pt>
                <c:pt idx="620">
                  <c:v>344.07920000000001</c:v>
                </c:pt>
                <c:pt idx="621">
                  <c:v>344.0967</c:v>
                </c:pt>
                <c:pt idx="622">
                  <c:v>344.13600000000002</c:v>
                </c:pt>
                <c:pt idx="623">
                  <c:v>344.12729999999999</c:v>
                </c:pt>
                <c:pt idx="624">
                  <c:v>344.10340000000002</c:v>
                </c:pt>
                <c:pt idx="625">
                  <c:v>344.1293</c:v>
                </c:pt>
                <c:pt idx="626">
                  <c:v>344.13760000000002</c:v>
                </c:pt>
                <c:pt idx="627">
                  <c:v>344.12540000000001</c:v>
                </c:pt>
                <c:pt idx="628">
                  <c:v>344.12200000000001</c:v>
                </c:pt>
                <c:pt idx="629">
                  <c:v>344.15320000000003</c:v>
                </c:pt>
                <c:pt idx="630">
                  <c:v>344.1816</c:v>
                </c:pt>
                <c:pt idx="631">
                  <c:v>344.1902</c:v>
                </c:pt>
                <c:pt idx="632">
                  <c:v>344.15649999999999</c:v>
                </c:pt>
                <c:pt idx="633">
                  <c:v>344.17930000000001</c:v>
                </c:pt>
                <c:pt idx="634">
                  <c:v>344.1927</c:v>
                </c:pt>
                <c:pt idx="635">
                  <c:v>344.16359999999997</c:v>
                </c:pt>
                <c:pt idx="636">
                  <c:v>344.1311</c:v>
                </c:pt>
                <c:pt idx="637">
                  <c:v>344.14640000000003</c:v>
                </c:pt>
                <c:pt idx="638">
                  <c:v>344.14620000000002</c:v>
                </c:pt>
                <c:pt idx="639">
                  <c:v>344.07760000000002</c:v>
                </c:pt>
                <c:pt idx="640">
                  <c:v>344.06889999999999</c:v>
                </c:pt>
                <c:pt idx="641">
                  <c:v>344.08370000000002</c:v>
                </c:pt>
                <c:pt idx="642">
                  <c:v>344.10950000000003</c:v>
                </c:pt>
                <c:pt idx="643">
                  <c:v>344.0711</c:v>
                </c:pt>
                <c:pt idx="644">
                  <c:v>344.09480000000002</c:v>
                </c:pt>
                <c:pt idx="645">
                  <c:v>344.12040000000002</c:v>
                </c:pt>
                <c:pt idx="646">
                  <c:v>344.17689999999999</c:v>
                </c:pt>
                <c:pt idx="647">
                  <c:v>344.11270000000002</c:v>
                </c:pt>
                <c:pt idx="648">
                  <c:v>344.13060000000002</c:v>
                </c:pt>
                <c:pt idx="649">
                  <c:v>344.13960000000003</c:v>
                </c:pt>
                <c:pt idx="650">
                  <c:v>344.19460000000004</c:v>
                </c:pt>
                <c:pt idx="651">
                  <c:v>344.1146</c:v>
                </c:pt>
                <c:pt idx="652">
                  <c:v>344.1413</c:v>
                </c:pt>
                <c:pt idx="653">
                  <c:v>344.13499999999999</c:v>
                </c:pt>
                <c:pt idx="654">
                  <c:v>344.18810000000002</c:v>
                </c:pt>
                <c:pt idx="655">
                  <c:v>344.09350000000001</c:v>
                </c:pt>
                <c:pt idx="656">
                  <c:v>344.12310000000002</c:v>
                </c:pt>
                <c:pt idx="657">
                  <c:v>344.13580000000002</c:v>
                </c:pt>
                <c:pt idx="658">
                  <c:v>344.18990000000002</c:v>
                </c:pt>
                <c:pt idx="659">
                  <c:v>344.11650000000003</c:v>
                </c:pt>
                <c:pt idx="660">
                  <c:v>344.14019999999999</c:v>
                </c:pt>
                <c:pt idx="661">
                  <c:v>344.12470000000002</c:v>
                </c:pt>
                <c:pt idx="662">
                  <c:v>344.17330000000004</c:v>
                </c:pt>
                <c:pt idx="663">
                  <c:v>344.09739999999999</c:v>
                </c:pt>
                <c:pt idx="664">
                  <c:v>344.12189999999998</c:v>
                </c:pt>
                <c:pt idx="665">
                  <c:v>344.1574</c:v>
                </c:pt>
                <c:pt idx="666">
                  <c:v>344.22520000000003</c:v>
                </c:pt>
                <c:pt idx="667">
                  <c:v>344.1696</c:v>
                </c:pt>
                <c:pt idx="668">
                  <c:v>344.15100000000001</c:v>
                </c:pt>
                <c:pt idx="669">
                  <c:v>344.15350000000001</c:v>
                </c:pt>
                <c:pt idx="670">
                  <c:v>344.20949999999999</c:v>
                </c:pt>
                <c:pt idx="671">
                  <c:v>344.1653</c:v>
                </c:pt>
                <c:pt idx="672">
                  <c:v>344.15750000000003</c:v>
                </c:pt>
                <c:pt idx="673">
                  <c:v>344.16039999999998</c:v>
                </c:pt>
                <c:pt idx="674">
                  <c:v>344.19529999999997</c:v>
                </c:pt>
                <c:pt idx="675">
                  <c:v>344.14780000000002</c:v>
                </c:pt>
                <c:pt idx="676">
                  <c:v>344.11750000000001</c:v>
                </c:pt>
                <c:pt idx="677">
                  <c:v>344.15269999999998</c:v>
                </c:pt>
                <c:pt idx="678">
                  <c:v>344.20780000000002</c:v>
                </c:pt>
                <c:pt idx="679">
                  <c:v>344.18790000000001</c:v>
                </c:pt>
                <c:pt idx="680">
                  <c:v>344.18220000000002</c:v>
                </c:pt>
                <c:pt idx="681">
                  <c:v>344.20499999999998</c:v>
                </c:pt>
                <c:pt idx="682">
                  <c:v>344.20800000000003</c:v>
                </c:pt>
                <c:pt idx="683">
                  <c:v>344.18709999999999</c:v>
                </c:pt>
                <c:pt idx="684">
                  <c:v>344.15230000000003</c:v>
                </c:pt>
                <c:pt idx="685">
                  <c:v>344.1377</c:v>
                </c:pt>
                <c:pt idx="686">
                  <c:v>344.15379999999999</c:v>
                </c:pt>
                <c:pt idx="687">
                  <c:v>344.14960000000002</c:v>
                </c:pt>
                <c:pt idx="688">
                  <c:v>344.16399999999999</c:v>
                </c:pt>
                <c:pt idx="689">
                  <c:v>344.22720000000004</c:v>
                </c:pt>
                <c:pt idx="690">
                  <c:v>344.23750000000001</c:v>
                </c:pt>
                <c:pt idx="691">
                  <c:v>344.22430000000003</c:v>
                </c:pt>
                <c:pt idx="692">
                  <c:v>344.20100000000002</c:v>
                </c:pt>
                <c:pt idx="693">
                  <c:v>344.22219999999999</c:v>
                </c:pt>
                <c:pt idx="694">
                  <c:v>344.23230000000001</c:v>
                </c:pt>
                <c:pt idx="695">
                  <c:v>344.20350000000002</c:v>
                </c:pt>
                <c:pt idx="696">
                  <c:v>344.19350000000003</c:v>
                </c:pt>
                <c:pt idx="697">
                  <c:v>344.23700000000002</c:v>
                </c:pt>
                <c:pt idx="698">
                  <c:v>344.24380000000002</c:v>
                </c:pt>
                <c:pt idx="699">
                  <c:v>344.21550000000002</c:v>
                </c:pt>
                <c:pt idx="700">
                  <c:v>344.23200000000003</c:v>
                </c:pt>
                <c:pt idx="701">
                  <c:v>344.27390000000003</c:v>
                </c:pt>
                <c:pt idx="702">
                  <c:v>344.31780000000003</c:v>
                </c:pt>
                <c:pt idx="703">
                  <c:v>344.26249999999999</c:v>
                </c:pt>
                <c:pt idx="704">
                  <c:v>344.2525</c:v>
                </c:pt>
                <c:pt idx="705">
                  <c:v>344.28590000000003</c:v>
                </c:pt>
                <c:pt idx="706">
                  <c:v>344.30380000000002</c:v>
                </c:pt>
                <c:pt idx="707">
                  <c:v>344.25210000000004</c:v>
                </c:pt>
                <c:pt idx="708">
                  <c:v>344.24340000000001</c:v>
                </c:pt>
                <c:pt idx="709">
                  <c:v>344.27499999999998</c:v>
                </c:pt>
                <c:pt idx="710">
                  <c:v>344.29509999999999</c:v>
                </c:pt>
                <c:pt idx="711">
                  <c:v>344.233</c:v>
                </c:pt>
                <c:pt idx="712">
                  <c:v>344.23270000000002</c:v>
                </c:pt>
                <c:pt idx="713">
                  <c:v>344.24810000000002</c:v>
                </c:pt>
                <c:pt idx="714">
                  <c:v>344.28700000000003</c:v>
                </c:pt>
                <c:pt idx="715">
                  <c:v>344.19400000000002</c:v>
                </c:pt>
                <c:pt idx="716">
                  <c:v>344.2353</c:v>
                </c:pt>
                <c:pt idx="717">
                  <c:v>344.24639999999999</c:v>
                </c:pt>
                <c:pt idx="718">
                  <c:v>344.30099999999999</c:v>
                </c:pt>
                <c:pt idx="719">
                  <c:v>344.22360000000003</c:v>
                </c:pt>
                <c:pt idx="720">
                  <c:v>344.26390000000004</c:v>
                </c:pt>
                <c:pt idx="721">
                  <c:v>344.25850000000003</c:v>
                </c:pt>
                <c:pt idx="722">
                  <c:v>344.32260000000002</c:v>
                </c:pt>
                <c:pt idx="723">
                  <c:v>344.23250000000002</c:v>
                </c:pt>
                <c:pt idx="724">
                  <c:v>344.2638</c:v>
                </c:pt>
                <c:pt idx="725">
                  <c:v>344.25440000000003</c:v>
                </c:pt>
                <c:pt idx="726">
                  <c:v>344.32499999999999</c:v>
                </c:pt>
                <c:pt idx="727">
                  <c:v>344.25189999999998</c:v>
                </c:pt>
                <c:pt idx="728">
                  <c:v>344.26170000000002</c:v>
                </c:pt>
                <c:pt idx="729">
                  <c:v>344.26690000000002</c:v>
                </c:pt>
                <c:pt idx="730">
                  <c:v>344.3066</c:v>
                </c:pt>
                <c:pt idx="731">
                  <c:v>344.26480000000004</c:v>
                </c:pt>
                <c:pt idx="732">
                  <c:v>344.23860000000002</c:v>
                </c:pt>
                <c:pt idx="733">
                  <c:v>344.25220000000002</c:v>
                </c:pt>
                <c:pt idx="734">
                  <c:v>344.29390000000001</c:v>
                </c:pt>
                <c:pt idx="735">
                  <c:v>344.24150000000003</c:v>
                </c:pt>
                <c:pt idx="736">
                  <c:v>344.2131</c:v>
                </c:pt>
                <c:pt idx="737">
                  <c:v>344.21800000000002</c:v>
                </c:pt>
                <c:pt idx="738">
                  <c:v>344.24119999999999</c:v>
                </c:pt>
                <c:pt idx="739">
                  <c:v>344.21719999999999</c:v>
                </c:pt>
                <c:pt idx="740">
                  <c:v>344.20390000000003</c:v>
                </c:pt>
                <c:pt idx="741">
                  <c:v>344.23470000000003</c:v>
                </c:pt>
                <c:pt idx="742">
                  <c:v>344.27179999999998</c:v>
                </c:pt>
                <c:pt idx="743">
                  <c:v>344.30990000000003</c:v>
                </c:pt>
                <c:pt idx="744">
                  <c:v>344.2758</c:v>
                </c:pt>
                <c:pt idx="745">
                  <c:v>344.31380000000001</c:v>
                </c:pt>
                <c:pt idx="746">
                  <c:v>344.32800000000003</c:v>
                </c:pt>
                <c:pt idx="747">
                  <c:v>344.30430000000001</c:v>
                </c:pt>
                <c:pt idx="748">
                  <c:v>344.27750000000003</c:v>
                </c:pt>
                <c:pt idx="749">
                  <c:v>344.30970000000002</c:v>
                </c:pt>
                <c:pt idx="750">
                  <c:v>344.30189999999999</c:v>
                </c:pt>
                <c:pt idx="751">
                  <c:v>344.23930000000001</c:v>
                </c:pt>
                <c:pt idx="752">
                  <c:v>344.23669999999998</c:v>
                </c:pt>
                <c:pt idx="753">
                  <c:v>344.26420000000002</c:v>
                </c:pt>
                <c:pt idx="754">
                  <c:v>344.26089999999999</c:v>
                </c:pt>
                <c:pt idx="755">
                  <c:v>344.22879999999998</c:v>
                </c:pt>
                <c:pt idx="756">
                  <c:v>344.23470000000003</c:v>
                </c:pt>
                <c:pt idx="757">
                  <c:v>344.25530000000003</c:v>
                </c:pt>
                <c:pt idx="758">
                  <c:v>344.26170000000002</c:v>
                </c:pt>
                <c:pt idx="759">
                  <c:v>344.18810000000002</c:v>
                </c:pt>
                <c:pt idx="760">
                  <c:v>344.21710000000002</c:v>
                </c:pt>
                <c:pt idx="761">
                  <c:v>344.24860000000001</c:v>
                </c:pt>
                <c:pt idx="762">
                  <c:v>344.28149999999999</c:v>
                </c:pt>
                <c:pt idx="763">
                  <c:v>344.2441</c:v>
                </c:pt>
                <c:pt idx="764">
                  <c:v>344.26229999999998</c:v>
                </c:pt>
                <c:pt idx="765">
                  <c:v>344.27250000000004</c:v>
                </c:pt>
                <c:pt idx="766">
                  <c:v>344.32839999999999</c:v>
                </c:pt>
                <c:pt idx="767">
                  <c:v>344.2758</c:v>
                </c:pt>
                <c:pt idx="768">
                  <c:v>344.30900000000003</c:v>
                </c:pt>
                <c:pt idx="769">
                  <c:v>344.32190000000003</c:v>
                </c:pt>
                <c:pt idx="770">
                  <c:v>344.38720000000001</c:v>
                </c:pt>
                <c:pt idx="771">
                  <c:v>344.30090000000001</c:v>
                </c:pt>
                <c:pt idx="772">
                  <c:v>344.35220000000004</c:v>
                </c:pt>
                <c:pt idx="773">
                  <c:v>344.33109999999999</c:v>
                </c:pt>
                <c:pt idx="774">
                  <c:v>344.39390000000003</c:v>
                </c:pt>
                <c:pt idx="775">
                  <c:v>344.29759999999999</c:v>
                </c:pt>
                <c:pt idx="776">
                  <c:v>344.31240000000003</c:v>
                </c:pt>
                <c:pt idx="777">
                  <c:v>344.30369999999999</c:v>
                </c:pt>
                <c:pt idx="778">
                  <c:v>344.35500000000002</c:v>
                </c:pt>
                <c:pt idx="779">
                  <c:v>344.2774</c:v>
                </c:pt>
                <c:pt idx="780">
                  <c:v>344.3177</c:v>
                </c:pt>
                <c:pt idx="781">
                  <c:v>344.29770000000002</c:v>
                </c:pt>
                <c:pt idx="782">
                  <c:v>344.35500000000002</c:v>
                </c:pt>
                <c:pt idx="783">
                  <c:v>344.29720000000003</c:v>
                </c:pt>
                <c:pt idx="784">
                  <c:v>344.29719999999998</c:v>
                </c:pt>
                <c:pt idx="785">
                  <c:v>344.31650000000002</c:v>
                </c:pt>
                <c:pt idx="786">
                  <c:v>344.35540000000003</c:v>
                </c:pt>
                <c:pt idx="787">
                  <c:v>344.29680000000002</c:v>
                </c:pt>
                <c:pt idx="788">
                  <c:v>344.31139999999999</c:v>
                </c:pt>
                <c:pt idx="789">
                  <c:v>344.31830000000002</c:v>
                </c:pt>
                <c:pt idx="790">
                  <c:v>344.34629999999999</c:v>
                </c:pt>
                <c:pt idx="791">
                  <c:v>344.3023</c:v>
                </c:pt>
                <c:pt idx="792">
                  <c:v>344.3</c:v>
                </c:pt>
                <c:pt idx="793">
                  <c:v>344.3245</c:v>
                </c:pt>
                <c:pt idx="794">
                  <c:v>344.37740000000002</c:v>
                </c:pt>
                <c:pt idx="795">
                  <c:v>344.36</c:v>
                </c:pt>
                <c:pt idx="796">
                  <c:v>344.37110000000001</c:v>
                </c:pt>
                <c:pt idx="797">
                  <c:v>344.40179999999998</c:v>
                </c:pt>
                <c:pt idx="798">
                  <c:v>344.42939999999999</c:v>
                </c:pt>
                <c:pt idx="799">
                  <c:v>344.40010000000001</c:v>
                </c:pt>
                <c:pt idx="800">
                  <c:v>344.37360000000001</c:v>
                </c:pt>
                <c:pt idx="801">
                  <c:v>344.37900000000002</c:v>
                </c:pt>
                <c:pt idx="802">
                  <c:v>344.39300000000003</c:v>
                </c:pt>
                <c:pt idx="803">
                  <c:v>344.34950000000003</c:v>
                </c:pt>
                <c:pt idx="804">
                  <c:v>344.30689999999998</c:v>
                </c:pt>
                <c:pt idx="805">
                  <c:v>344.33159999999998</c:v>
                </c:pt>
                <c:pt idx="806">
                  <c:v>344.35489999999999</c:v>
                </c:pt>
                <c:pt idx="807">
                  <c:v>344.30009999999999</c:v>
                </c:pt>
                <c:pt idx="808">
                  <c:v>344.30520000000001</c:v>
                </c:pt>
                <c:pt idx="809">
                  <c:v>344.3252</c:v>
                </c:pt>
                <c:pt idx="810">
                  <c:v>344.32900000000001</c:v>
                </c:pt>
                <c:pt idx="811">
                  <c:v>344.29899999999998</c:v>
                </c:pt>
                <c:pt idx="812">
                  <c:v>344.33170000000001</c:v>
                </c:pt>
                <c:pt idx="813">
                  <c:v>344.35120000000001</c:v>
                </c:pt>
                <c:pt idx="814">
                  <c:v>344.36450000000002</c:v>
                </c:pt>
                <c:pt idx="815">
                  <c:v>344.3485</c:v>
                </c:pt>
                <c:pt idx="816">
                  <c:v>344.3451</c:v>
                </c:pt>
                <c:pt idx="817">
                  <c:v>344.39390000000003</c:v>
                </c:pt>
                <c:pt idx="818">
                  <c:v>344.41559999999998</c:v>
                </c:pt>
                <c:pt idx="819">
                  <c:v>344.37830000000002</c:v>
                </c:pt>
                <c:pt idx="820">
                  <c:v>344.37419999999997</c:v>
                </c:pt>
                <c:pt idx="821">
                  <c:v>344.3997</c:v>
                </c:pt>
                <c:pt idx="822">
                  <c:v>344.42259999999999</c:v>
                </c:pt>
                <c:pt idx="823">
                  <c:v>344.3494</c:v>
                </c:pt>
                <c:pt idx="824">
                  <c:v>344.32819999999998</c:v>
                </c:pt>
                <c:pt idx="825">
                  <c:v>344.36799999999999</c:v>
                </c:pt>
                <c:pt idx="826">
                  <c:v>344.39460000000003</c:v>
                </c:pt>
                <c:pt idx="827">
                  <c:v>344.30790000000002</c:v>
                </c:pt>
                <c:pt idx="828">
                  <c:v>344.33000000000004</c:v>
                </c:pt>
                <c:pt idx="829">
                  <c:v>344.3664</c:v>
                </c:pt>
                <c:pt idx="830">
                  <c:v>344.44</c:v>
                </c:pt>
                <c:pt idx="831">
                  <c:v>344.40620000000001</c:v>
                </c:pt>
                <c:pt idx="832">
                  <c:v>344.46570000000003</c:v>
                </c:pt>
                <c:pt idx="833">
                  <c:v>344.46850000000001</c:v>
                </c:pt>
                <c:pt idx="834">
                  <c:v>344.5385</c:v>
                </c:pt>
                <c:pt idx="835">
                  <c:v>344.46410000000003</c:v>
                </c:pt>
                <c:pt idx="836">
                  <c:v>344.47919999999999</c:v>
                </c:pt>
                <c:pt idx="837">
                  <c:v>344.48520000000002</c:v>
                </c:pt>
                <c:pt idx="838">
                  <c:v>344.55470000000003</c:v>
                </c:pt>
                <c:pt idx="839">
                  <c:v>344.47149999999999</c:v>
                </c:pt>
                <c:pt idx="840">
                  <c:v>344.47789999999998</c:v>
                </c:pt>
                <c:pt idx="841">
                  <c:v>344.47730000000001</c:v>
                </c:pt>
                <c:pt idx="842">
                  <c:v>344.55009999999999</c:v>
                </c:pt>
                <c:pt idx="843">
                  <c:v>344.46320000000003</c:v>
                </c:pt>
                <c:pt idx="844">
                  <c:v>344.47090000000003</c:v>
                </c:pt>
                <c:pt idx="845">
                  <c:v>344.47199999999998</c:v>
                </c:pt>
                <c:pt idx="846">
                  <c:v>344.52960000000002</c:v>
                </c:pt>
                <c:pt idx="847">
                  <c:v>344.44420000000002</c:v>
                </c:pt>
                <c:pt idx="848">
                  <c:v>344.4384</c:v>
                </c:pt>
                <c:pt idx="849">
                  <c:v>344.42399999999998</c:v>
                </c:pt>
                <c:pt idx="850">
                  <c:v>344.46960000000001</c:v>
                </c:pt>
                <c:pt idx="851">
                  <c:v>344.39679999999998</c:v>
                </c:pt>
                <c:pt idx="852">
                  <c:v>344.38920000000002</c:v>
                </c:pt>
                <c:pt idx="853">
                  <c:v>344.39249999999998</c:v>
                </c:pt>
                <c:pt idx="854">
                  <c:v>344.41020000000003</c:v>
                </c:pt>
                <c:pt idx="855">
                  <c:v>344.3603</c:v>
                </c:pt>
                <c:pt idx="856">
                  <c:v>344.35090000000002</c:v>
                </c:pt>
                <c:pt idx="857">
                  <c:v>344.3931</c:v>
                </c:pt>
                <c:pt idx="858">
                  <c:v>344.42590000000001</c:v>
                </c:pt>
                <c:pt idx="859">
                  <c:v>344.4067</c:v>
                </c:pt>
                <c:pt idx="860">
                  <c:v>344.39490000000001</c:v>
                </c:pt>
                <c:pt idx="861">
                  <c:v>344.43630000000002</c:v>
                </c:pt>
                <c:pt idx="862">
                  <c:v>344.45429999999999</c:v>
                </c:pt>
                <c:pt idx="863">
                  <c:v>344.40840000000003</c:v>
                </c:pt>
                <c:pt idx="864">
                  <c:v>344.39769999999999</c:v>
                </c:pt>
                <c:pt idx="865">
                  <c:v>344.43670000000003</c:v>
                </c:pt>
                <c:pt idx="866">
                  <c:v>344.44159999999999</c:v>
                </c:pt>
                <c:pt idx="867">
                  <c:v>344.44</c:v>
                </c:pt>
                <c:pt idx="868">
                  <c:v>344.428</c:v>
                </c:pt>
                <c:pt idx="869">
                  <c:v>344.47919999999999</c:v>
                </c:pt>
                <c:pt idx="870">
                  <c:v>344.4726</c:v>
                </c:pt>
                <c:pt idx="871">
                  <c:v>344.42700000000002</c:v>
                </c:pt>
                <c:pt idx="872">
                  <c:v>344.41180000000003</c:v>
                </c:pt>
                <c:pt idx="873">
                  <c:v>344.42489999999998</c:v>
                </c:pt>
                <c:pt idx="874">
                  <c:v>344.42959999999999</c:v>
                </c:pt>
                <c:pt idx="875">
                  <c:v>344.39359999999999</c:v>
                </c:pt>
                <c:pt idx="876">
                  <c:v>344.40859999999998</c:v>
                </c:pt>
                <c:pt idx="877">
                  <c:v>344.4298</c:v>
                </c:pt>
                <c:pt idx="878">
                  <c:v>344.47160000000002</c:v>
                </c:pt>
                <c:pt idx="879">
                  <c:v>344.41120000000001</c:v>
                </c:pt>
                <c:pt idx="880">
                  <c:v>344.43279999999999</c:v>
                </c:pt>
                <c:pt idx="881">
                  <c:v>344.4554</c:v>
                </c:pt>
                <c:pt idx="882">
                  <c:v>344.49509999999998</c:v>
                </c:pt>
                <c:pt idx="883">
                  <c:v>344.43010000000004</c:v>
                </c:pt>
                <c:pt idx="884">
                  <c:v>344.44010000000003</c:v>
                </c:pt>
                <c:pt idx="885">
                  <c:v>344.43639999999999</c:v>
                </c:pt>
                <c:pt idx="886">
                  <c:v>344.46559999999999</c:v>
                </c:pt>
                <c:pt idx="887">
                  <c:v>344.39620000000002</c:v>
                </c:pt>
                <c:pt idx="888">
                  <c:v>344.41180000000003</c:v>
                </c:pt>
                <c:pt idx="889">
                  <c:v>344.40250000000003</c:v>
                </c:pt>
                <c:pt idx="890">
                  <c:v>344.4699</c:v>
                </c:pt>
                <c:pt idx="891">
                  <c:v>344.3972</c:v>
                </c:pt>
                <c:pt idx="892">
                  <c:v>344.41480000000001</c:v>
                </c:pt>
                <c:pt idx="893">
                  <c:v>344.42950000000002</c:v>
                </c:pt>
                <c:pt idx="894">
                  <c:v>344.50850000000003</c:v>
                </c:pt>
                <c:pt idx="895">
                  <c:v>344.43029999999999</c:v>
                </c:pt>
                <c:pt idx="896">
                  <c:v>344.4692</c:v>
                </c:pt>
                <c:pt idx="897">
                  <c:v>344.46039999999999</c:v>
                </c:pt>
                <c:pt idx="898">
                  <c:v>344.52340000000004</c:v>
                </c:pt>
                <c:pt idx="899">
                  <c:v>344.42750000000001</c:v>
                </c:pt>
                <c:pt idx="900">
                  <c:v>344.45050000000003</c:v>
                </c:pt>
                <c:pt idx="901">
                  <c:v>344.44690000000003</c:v>
                </c:pt>
                <c:pt idx="902">
                  <c:v>344.48320000000001</c:v>
                </c:pt>
                <c:pt idx="903">
                  <c:v>344.40800000000002</c:v>
                </c:pt>
                <c:pt idx="904">
                  <c:v>344.49189999999999</c:v>
                </c:pt>
                <c:pt idx="905">
                  <c:v>344.54140000000001</c:v>
                </c:pt>
                <c:pt idx="906">
                  <c:v>344.58330000000001</c:v>
                </c:pt>
                <c:pt idx="907">
                  <c:v>344.52179999999998</c:v>
                </c:pt>
                <c:pt idx="908">
                  <c:v>344.5181</c:v>
                </c:pt>
                <c:pt idx="909">
                  <c:v>344.5197</c:v>
                </c:pt>
                <c:pt idx="910">
                  <c:v>344.55549999999999</c:v>
                </c:pt>
                <c:pt idx="911">
                  <c:v>344.49940000000004</c:v>
                </c:pt>
                <c:pt idx="912">
                  <c:v>344.48579999999998</c:v>
                </c:pt>
                <c:pt idx="913">
                  <c:v>344.49040000000002</c:v>
                </c:pt>
                <c:pt idx="914">
                  <c:v>344.52010000000001</c:v>
                </c:pt>
                <c:pt idx="915">
                  <c:v>344.48200000000003</c:v>
                </c:pt>
                <c:pt idx="916">
                  <c:v>344.49099999999999</c:v>
                </c:pt>
                <c:pt idx="917">
                  <c:v>344.49869999999999</c:v>
                </c:pt>
                <c:pt idx="918">
                  <c:v>344.5077</c:v>
                </c:pt>
                <c:pt idx="919">
                  <c:v>344.48099999999999</c:v>
                </c:pt>
                <c:pt idx="920">
                  <c:v>344.46280000000002</c:v>
                </c:pt>
                <c:pt idx="921">
                  <c:v>344.49889999999999</c:v>
                </c:pt>
                <c:pt idx="922">
                  <c:v>344.4932</c:v>
                </c:pt>
                <c:pt idx="923">
                  <c:v>344.4545</c:v>
                </c:pt>
                <c:pt idx="924">
                  <c:v>344.43709999999999</c:v>
                </c:pt>
                <c:pt idx="925">
                  <c:v>344.44799999999998</c:v>
                </c:pt>
                <c:pt idx="926">
                  <c:v>344.45760000000001</c:v>
                </c:pt>
                <c:pt idx="927">
                  <c:v>344.4228</c:v>
                </c:pt>
                <c:pt idx="928">
                  <c:v>344.39679999999998</c:v>
                </c:pt>
                <c:pt idx="929">
                  <c:v>344.41739999999999</c:v>
                </c:pt>
                <c:pt idx="930">
                  <c:v>344.43439999999998</c:v>
                </c:pt>
                <c:pt idx="931">
                  <c:v>344.40730000000002</c:v>
                </c:pt>
                <c:pt idx="932">
                  <c:v>344.4366</c:v>
                </c:pt>
                <c:pt idx="933">
                  <c:v>344.5077</c:v>
                </c:pt>
                <c:pt idx="934">
                  <c:v>344.54399999999998</c:v>
                </c:pt>
                <c:pt idx="935">
                  <c:v>344.50830000000002</c:v>
                </c:pt>
                <c:pt idx="936">
                  <c:v>344.50299999999999</c:v>
                </c:pt>
                <c:pt idx="937">
                  <c:v>344.53269999999998</c:v>
                </c:pt>
                <c:pt idx="938">
                  <c:v>344.55220000000003</c:v>
                </c:pt>
                <c:pt idx="939">
                  <c:v>344.47980000000001</c:v>
                </c:pt>
                <c:pt idx="940">
                  <c:v>344.49040000000002</c:v>
                </c:pt>
                <c:pt idx="941">
                  <c:v>344.5016</c:v>
                </c:pt>
                <c:pt idx="942">
                  <c:v>344.55040000000002</c:v>
                </c:pt>
                <c:pt idx="943">
                  <c:v>344.47919999999999</c:v>
                </c:pt>
                <c:pt idx="944">
                  <c:v>344.4676</c:v>
                </c:pt>
                <c:pt idx="945">
                  <c:v>344.51060000000001</c:v>
                </c:pt>
                <c:pt idx="946">
                  <c:v>344.55439999999999</c:v>
                </c:pt>
                <c:pt idx="947">
                  <c:v>344.4796</c:v>
                </c:pt>
                <c:pt idx="948">
                  <c:v>344.4907</c:v>
                </c:pt>
                <c:pt idx="949">
                  <c:v>344.49930000000001</c:v>
                </c:pt>
                <c:pt idx="950">
                  <c:v>344.55630000000002</c:v>
                </c:pt>
                <c:pt idx="951">
                  <c:v>344.47989999999999</c:v>
                </c:pt>
                <c:pt idx="952">
                  <c:v>344.5231</c:v>
                </c:pt>
                <c:pt idx="953">
                  <c:v>344.54169999999999</c:v>
                </c:pt>
                <c:pt idx="954">
                  <c:v>344.6155</c:v>
                </c:pt>
                <c:pt idx="955">
                  <c:v>344.51639999999998</c:v>
                </c:pt>
                <c:pt idx="956">
                  <c:v>344.53890000000001</c:v>
                </c:pt>
                <c:pt idx="957">
                  <c:v>344.51929999999999</c:v>
                </c:pt>
                <c:pt idx="958">
                  <c:v>344.57620000000003</c:v>
                </c:pt>
                <c:pt idx="959">
                  <c:v>344.48649999999998</c:v>
                </c:pt>
                <c:pt idx="960">
                  <c:v>344.48140000000001</c:v>
                </c:pt>
                <c:pt idx="961">
                  <c:v>344.43540000000002</c:v>
                </c:pt>
                <c:pt idx="962">
                  <c:v>344.50920000000002</c:v>
                </c:pt>
                <c:pt idx="963">
                  <c:v>344.44650000000001</c:v>
                </c:pt>
                <c:pt idx="964">
                  <c:v>344.46170000000001</c:v>
                </c:pt>
                <c:pt idx="965">
                  <c:v>344.48590000000002</c:v>
                </c:pt>
                <c:pt idx="966">
                  <c:v>344.54219999999998</c:v>
                </c:pt>
                <c:pt idx="967">
                  <c:v>344.50620000000004</c:v>
                </c:pt>
                <c:pt idx="968">
                  <c:v>344.5163</c:v>
                </c:pt>
                <c:pt idx="969">
                  <c:v>344.54480000000001</c:v>
                </c:pt>
                <c:pt idx="970">
                  <c:v>344.56670000000003</c:v>
                </c:pt>
                <c:pt idx="971">
                  <c:v>344.50369999999998</c:v>
                </c:pt>
                <c:pt idx="972">
                  <c:v>344.49850000000004</c:v>
                </c:pt>
                <c:pt idx="973">
                  <c:v>344.48439999999999</c:v>
                </c:pt>
                <c:pt idx="974">
                  <c:v>344.49149999999997</c:v>
                </c:pt>
                <c:pt idx="975">
                  <c:v>344.43990000000002</c:v>
                </c:pt>
                <c:pt idx="976">
                  <c:v>344.4228</c:v>
                </c:pt>
                <c:pt idx="977">
                  <c:v>344.48009999999999</c:v>
                </c:pt>
                <c:pt idx="978">
                  <c:v>344.47989999999999</c:v>
                </c:pt>
                <c:pt idx="979">
                  <c:v>344.428</c:v>
                </c:pt>
                <c:pt idx="980">
                  <c:v>344.4298</c:v>
                </c:pt>
                <c:pt idx="981">
                  <c:v>344.4855</c:v>
                </c:pt>
                <c:pt idx="982">
                  <c:v>344.50139999999999</c:v>
                </c:pt>
                <c:pt idx="983">
                  <c:v>344.4683</c:v>
                </c:pt>
                <c:pt idx="984">
                  <c:v>344.4606</c:v>
                </c:pt>
                <c:pt idx="985">
                  <c:v>344.4735</c:v>
                </c:pt>
                <c:pt idx="986">
                  <c:v>344.44740000000002</c:v>
                </c:pt>
                <c:pt idx="987">
                  <c:v>344.39929999999998</c:v>
                </c:pt>
                <c:pt idx="988">
                  <c:v>344.4581</c:v>
                </c:pt>
                <c:pt idx="989">
                  <c:v>344.51460000000003</c:v>
                </c:pt>
                <c:pt idx="990">
                  <c:v>344.5675</c:v>
                </c:pt>
                <c:pt idx="991">
                  <c:v>344.56760000000003</c:v>
                </c:pt>
                <c:pt idx="992">
                  <c:v>344.58659999999998</c:v>
                </c:pt>
                <c:pt idx="993">
                  <c:v>344.60590000000002</c:v>
                </c:pt>
                <c:pt idx="994">
                  <c:v>344.6198</c:v>
                </c:pt>
                <c:pt idx="995">
                  <c:v>344.55680000000001</c:v>
                </c:pt>
                <c:pt idx="996">
                  <c:v>344.5607</c:v>
                </c:pt>
                <c:pt idx="997">
                  <c:v>344.58210000000003</c:v>
                </c:pt>
                <c:pt idx="998">
                  <c:v>344.6309</c:v>
                </c:pt>
                <c:pt idx="999">
                  <c:v>344.57029999999997</c:v>
                </c:pt>
                <c:pt idx="1000">
                  <c:v>344.60079999999999</c:v>
                </c:pt>
                <c:pt idx="1001">
                  <c:v>344.60180000000003</c:v>
                </c:pt>
                <c:pt idx="1002">
                  <c:v>344.64530000000002</c:v>
                </c:pt>
                <c:pt idx="1003">
                  <c:v>344.56780000000003</c:v>
                </c:pt>
                <c:pt idx="1004">
                  <c:v>344.58440000000002</c:v>
                </c:pt>
                <c:pt idx="1005">
                  <c:v>344.57060000000001</c:v>
                </c:pt>
                <c:pt idx="1006">
                  <c:v>344.62040000000002</c:v>
                </c:pt>
                <c:pt idx="1007">
                  <c:v>344.54650000000004</c:v>
                </c:pt>
                <c:pt idx="1008">
                  <c:v>344.5727</c:v>
                </c:pt>
                <c:pt idx="1009">
                  <c:v>344.56349999999998</c:v>
                </c:pt>
                <c:pt idx="1010">
                  <c:v>344.6268</c:v>
                </c:pt>
                <c:pt idx="1011">
                  <c:v>344.55970000000002</c:v>
                </c:pt>
                <c:pt idx="1012">
                  <c:v>344.58690000000001</c:v>
                </c:pt>
                <c:pt idx="1013">
                  <c:v>344.58699999999999</c:v>
                </c:pt>
                <c:pt idx="1014">
                  <c:v>344.65410000000003</c:v>
                </c:pt>
                <c:pt idx="1015">
                  <c:v>344.57229999999998</c:v>
                </c:pt>
                <c:pt idx="1016">
                  <c:v>344.59120000000001</c:v>
                </c:pt>
                <c:pt idx="1017">
                  <c:v>344.57040000000001</c:v>
                </c:pt>
                <c:pt idx="1018">
                  <c:v>344.61270000000002</c:v>
                </c:pt>
                <c:pt idx="1019">
                  <c:v>344.53390000000002</c:v>
                </c:pt>
                <c:pt idx="1020">
                  <c:v>344.52760000000001</c:v>
                </c:pt>
                <c:pt idx="1021">
                  <c:v>344.50479999999999</c:v>
                </c:pt>
                <c:pt idx="1022">
                  <c:v>344.53149999999999</c:v>
                </c:pt>
                <c:pt idx="1023">
                  <c:v>344.459</c:v>
                </c:pt>
                <c:pt idx="1024">
                  <c:v>344.46030000000002</c:v>
                </c:pt>
                <c:pt idx="1025">
                  <c:v>344.44850000000002</c:v>
                </c:pt>
                <c:pt idx="1026">
                  <c:v>344.45940000000002</c:v>
                </c:pt>
                <c:pt idx="1027">
                  <c:v>344.40620000000001</c:v>
                </c:pt>
                <c:pt idx="1028">
                  <c:v>344.4434</c:v>
                </c:pt>
                <c:pt idx="1029">
                  <c:v>344.43040000000002</c:v>
                </c:pt>
                <c:pt idx="1030">
                  <c:v>344.4819</c:v>
                </c:pt>
                <c:pt idx="1031">
                  <c:v>344.45260000000002</c:v>
                </c:pt>
                <c:pt idx="1032">
                  <c:v>344.45400000000001</c:v>
                </c:pt>
                <c:pt idx="1033">
                  <c:v>344.44400000000002</c:v>
                </c:pt>
                <c:pt idx="1034">
                  <c:v>344.51400000000001</c:v>
                </c:pt>
                <c:pt idx="1035">
                  <c:v>344.51139999999998</c:v>
                </c:pt>
                <c:pt idx="1036">
                  <c:v>344.52429999999998</c:v>
                </c:pt>
                <c:pt idx="1037">
                  <c:v>344.5299</c:v>
                </c:pt>
                <c:pt idx="1038">
                  <c:v>344.55079999999998</c:v>
                </c:pt>
                <c:pt idx="1039">
                  <c:v>344.55439999999999</c:v>
                </c:pt>
                <c:pt idx="1040">
                  <c:v>344.58609999999999</c:v>
                </c:pt>
                <c:pt idx="1041">
                  <c:v>344.61779999999999</c:v>
                </c:pt>
                <c:pt idx="1042">
                  <c:v>344.62600000000003</c:v>
                </c:pt>
                <c:pt idx="1043">
                  <c:v>344.60390000000001</c:v>
                </c:pt>
                <c:pt idx="1044">
                  <c:v>344.58350000000002</c:v>
                </c:pt>
                <c:pt idx="1045">
                  <c:v>344.59710000000001</c:v>
                </c:pt>
                <c:pt idx="1046">
                  <c:v>344.61</c:v>
                </c:pt>
                <c:pt idx="1047">
                  <c:v>344.57209999999998</c:v>
                </c:pt>
                <c:pt idx="1048">
                  <c:v>344.56010000000003</c:v>
                </c:pt>
                <c:pt idx="1049">
                  <c:v>344.59100000000001</c:v>
                </c:pt>
                <c:pt idx="1050">
                  <c:v>344.601</c:v>
                </c:pt>
                <c:pt idx="1051">
                  <c:v>344.53469999999999</c:v>
                </c:pt>
                <c:pt idx="1052">
                  <c:v>344.52820000000003</c:v>
                </c:pt>
                <c:pt idx="1053">
                  <c:v>344.5582</c:v>
                </c:pt>
                <c:pt idx="1054">
                  <c:v>344.55939999999998</c:v>
                </c:pt>
                <c:pt idx="1055">
                  <c:v>344.50069999999999</c:v>
                </c:pt>
                <c:pt idx="1056">
                  <c:v>344.48160000000001</c:v>
                </c:pt>
                <c:pt idx="1057">
                  <c:v>344.5034</c:v>
                </c:pt>
                <c:pt idx="1058">
                  <c:v>344.5342</c:v>
                </c:pt>
                <c:pt idx="1059">
                  <c:v>344.47</c:v>
                </c:pt>
                <c:pt idx="1060">
                  <c:v>344.49540000000002</c:v>
                </c:pt>
                <c:pt idx="1061">
                  <c:v>344.51780000000002</c:v>
                </c:pt>
                <c:pt idx="1062">
                  <c:v>344.59649999999999</c:v>
                </c:pt>
                <c:pt idx="1063">
                  <c:v>344.55310000000003</c:v>
                </c:pt>
                <c:pt idx="1064">
                  <c:v>344.5763</c:v>
                </c:pt>
                <c:pt idx="1065">
                  <c:v>344.58</c:v>
                </c:pt>
                <c:pt idx="1066">
                  <c:v>344.63409999999999</c:v>
                </c:pt>
                <c:pt idx="1067">
                  <c:v>344.5505</c:v>
                </c:pt>
                <c:pt idx="1068">
                  <c:v>344.56870000000004</c:v>
                </c:pt>
                <c:pt idx="1069">
                  <c:v>344.54560000000004</c:v>
                </c:pt>
                <c:pt idx="1070">
                  <c:v>344.59960000000001</c:v>
                </c:pt>
                <c:pt idx="1071">
                  <c:v>344.51339999999999</c:v>
                </c:pt>
                <c:pt idx="1072">
                  <c:v>344.51839999999999</c:v>
                </c:pt>
                <c:pt idx="1073">
                  <c:v>344.50670000000002</c:v>
                </c:pt>
                <c:pt idx="1074">
                  <c:v>344.57370000000003</c:v>
                </c:pt>
                <c:pt idx="1075">
                  <c:v>344.5059</c:v>
                </c:pt>
                <c:pt idx="1076">
                  <c:v>344.5283</c:v>
                </c:pt>
                <c:pt idx="1077">
                  <c:v>344.51330000000002</c:v>
                </c:pt>
                <c:pt idx="1078">
                  <c:v>344.55650000000003</c:v>
                </c:pt>
                <c:pt idx="1079">
                  <c:v>344.50639999999999</c:v>
                </c:pt>
                <c:pt idx="1080">
                  <c:v>344.54809999999998</c:v>
                </c:pt>
                <c:pt idx="1081">
                  <c:v>344.52510000000001</c:v>
                </c:pt>
                <c:pt idx="1082">
                  <c:v>344.5804</c:v>
                </c:pt>
                <c:pt idx="1083">
                  <c:v>344.51990000000001</c:v>
                </c:pt>
                <c:pt idx="1084">
                  <c:v>344.553</c:v>
                </c:pt>
                <c:pt idx="1085">
                  <c:v>344.52840000000003</c:v>
                </c:pt>
                <c:pt idx="1086">
                  <c:v>344.56119999999999</c:v>
                </c:pt>
                <c:pt idx="1087">
                  <c:v>344.50580000000002</c:v>
                </c:pt>
                <c:pt idx="1088">
                  <c:v>344.51560000000001</c:v>
                </c:pt>
                <c:pt idx="1089">
                  <c:v>344.53059999999999</c:v>
                </c:pt>
                <c:pt idx="1090">
                  <c:v>344.53969999999998</c:v>
                </c:pt>
                <c:pt idx="1091">
                  <c:v>344.5138</c:v>
                </c:pt>
                <c:pt idx="1092">
                  <c:v>344.55619999999999</c:v>
                </c:pt>
                <c:pt idx="1093">
                  <c:v>344.56600000000003</c:v>
                </c:pt>
                <c:pt idx="1094">
                  <c:v>344.52730000000003</c:v>
                </c:pt>
                <c:pt idx="1095">
                  <c:v>344.51650000000001</c:v>
                </c:pt>
                <c:pt idx="1096">
                  <c:v>344.50369999999998</c:v>
                </c:pt>
                <c:pt idx="1097">
                  <c:v>344.51330000000002</c:v>
                </c:pt>
                <c:pt idx="1098">
                  <c:v>344.5</c:v>
                </c:pt>
                <c:pt idx="1099">
                  <c:v>344.44259999999997</c:v>
                </c:pt>
                <c:pt idx="1100">
                  <c:v>344.48569999999995</c:v>
                </c:pt>
                <c:pt idx="1101">
                  <c:v>344.40069999999997</c:v>
                </c:pt>
                <c:pt idx="1102">
                  <c:v>344.40909999999997</c:v>
                </c:pt>
                <c:pt idx="1103">
                  <c:v>344.42659999999995</c:v>
                </c:pt>
                <c:pt idx="1104">
                  <c:v>344.50689999999997</c:v>
                </c:pt>
                <c:pt idx="1105">
                  <c:v>344.49449999999996</c:v>
                </c:pt>
                <c:pt idx="1106">
                  <c:v>344.57739999999995</c:v>
                </c:pt>
                <c:pt idx="1107">
                  <c:v>344.61529999999993</c:v>
                </c:pt>
                <c:pt idx="1108">
                  <c:v>344.71689999999995</c:v>
                </c:pt>
                <c:pt idx="1109">
                  <c:v>344.74029999999993</c:v>
                </c:pt>
                <c:pt idx="1110">
                  <c:v>344.80589999999995</c:v>
                </c:pt>
                <c:pt idx="1111">
                  <c:v>344.80749999999995</c:v>
                </c:pt>
                <c:pt idx="1112">
                  <c:v>344.83369999999996</c:v>
                </c:pt>
                <c:pt idx="1113">
                  <c:v>344.76109999999994</c:v>
                </c:pt>
                <c:pt idx="1114">
                  <c:v>344.70449999999994</c:v>
                </c:pt>
                <c:pt idx="1115">
                  <c:v>344.64179999999999</c:v>
                </c:pt>
                <c:pt idx="1116">
                  <c:v>344.63859999999994</c:v>
                </c:pt>
                <c:pt idx="1117">
                  <c:v>344.60519999999997</c:v>
                </c:pt>
                <c:pt idx="1118">
                  <c:v>344.57759999999996</c:v>
                </c:pt>
                <c:pt idx="1119">
                  <c:v>344.57979999999998</c:v>
                </c:pt>
                <c:pt idx="1120">
                  <c:v>344.59379999999999</c:v>
                </c:pt>
                <c:pt idx="1121">
                  <c:v>344.61679999999996</c:v>
                </c:pt>
                <c:pt idx="1122">
                  <c:v>344.61699999999996</c:v>
                </c:pt>
                <c:pt idx="1123">
                  <c:v>344.63779999999997</c:v>
                </c:pt>
                <c:pt idx="1124">
                  <c:v>344.66269999999997</c:v>
                </c:pt>
                <c:pt idx="1125">
                  <c:v>344.68219999999997</c:v>
                </c:pt>
                <c:pt idx="1126">
                  <c:v>344.72359999999998</c:v>
                </c:pt>
                <c:pt idx="1127">
                  <c:v>344.76259999999996</c:v>
                </c:pt>
                <c:pt idx="1128">
                  <c:v>344.78989999999999</c:v>
                </c:pt>
                <c:pt idx="1129">
                  <c:v>344.82049999999998</c:v>
                </c:pt>
                <c:pt idx="1130">
                  <c:v>344.86359999999996</c:v>
                </c:pt>
                <c:pt idx="1131">
                  <c:v>344.85859999999997</c:v>
                </c:pt>
                <c:pt idx="1132">
                  <c:v>344.84719999999999</c:v>
                </c:pt>
                <c:pt idx="1133">
                  <c:v>344.83749999999998</c:v>
                </c:pt>
                <c:pt idx="1134">
                  <c:v>344.83589999999998</c:v>
                </c:pt>
                <c:pt idx="1135">
                  <c:v>344.80989999999997</c:v>
                </c:pt>
                <c:pt idx="1136">
                  <c:v>344.77569999999997</c:v>
                </c:pt>
                <c:pt idx="1137">
                  <c:v>344.76389999999998</c:v>
                </c:pt>
                <c:pt idx="1138">
                  <c:v>344.78129999999999</c:v>
                </c:pt>
                <c:pt idx="1139">
                  <c:v>344.75299999999993</c:v>
                </c:pt>
                <c:pt idx="1140">
                  <c:v>344.73299999999995</c:v>
                </c:pt>
                <c:pt idx="1141">
                  <c:v>344.71679999999998</c:v>
                </c:pt>
                <c:pt idx="1142">
                  <c:v>344.70959999999997</c:v>
                </c:pt>
                <c:pt idx="1143">
                  <c:v>344.69409999999993</c:v>
                </c:pt>
                <c:pt idx="1144">
                  <c:v>344.66729999999995</c:v>
                </c:pt>
                <c:pt idx="1145">
                  <c:v>344.61309999999997</c:v>
                </c:pt>
                <c:pt idx="1146">
                  <c:v>344.61089999999996</c:v>
                </c:pt>
                <c:pt idx="1147">
                  <c:v>344.58829999999995</c:v>
                </c:pt>
                <c:pt idx="1148">
                  <c:v>344.56089999999995</c:v>
                </c:pt>
                <c:pt idx="1149">
                  <c:v>344.52899999999994</c:v>
                </c:pt>
                <c:pt idx="1150">
                  <c:v>344.54059999999993</c:v>
                </c:pt>
                <c:pt idx="1151">
                  <c:v>344.51379999999995</c:v>
                </c:pt>
                <c:pt idx="1152">
                  <c:v>344.54049999999995</c:v>
                </c:pt>
                <c:pt idx="1153">
                  <c:v>344.48959999999994</c:v>
                </c:pt>
                <c:pt idx="1154">
                  <c:v>344.52359999999999</c:v>
                </c:pt>
                <c:pt idx="1155">
                  <c:v>344.50279999999998</c:v>
                </c:pt>
                <c:pt idx="1156">
                  <c:v>344.53609999999998</c:v>
                </c:pt>
                <c:pt idx="1157">
                  <c:v>344.50329999999997</c:v>
                </c:pt>
                <c:pt idx="1158">
                  <c:v>344.54369999999994</c:v>
                </c:pt>
                <c:pt idx="1159">
                  <c:v>344.55159999999995</c:v>
                </c:pt>
                <c:pt idx="1160">
                  <c:v>344.58819999999997</c:v>
                </c:pt>
                <c:pt idx="1161">
                  <c:v>344.56039999999996</c:v>
                </c:pt>
                <c:pt idx="1162">
                  <c:v>344.61619999999994</c:v>
                </c:pt>
                <c:pt idx="1163">
                  <c:v>344.63089999999994</c:v>
                </c:pt>
                <c:pt idx="1164">
                  <c:v>344.67819999999995</c:v>
                </c:pt>
                <c:pt idx="1165">
                  <c:v>344.63659999999993</c:v>
                </c:pt>
                <c:pt idx="1166">
                  <c:v>344.65889999999996</c:v>
                </c:pt>
                <c:pt idx="1167">
                  <c:v>344.65389999999996</c:v>
                </c:pt>
                <c:pt idx="1168">
                  <c:v>344.72259999999994</c:v>
                </c:pt>
                <c:pt idx="1169">
                  <c:v>344.69679999999994</c:v>
                </c:pt>
                <c:pt idx="1170">
                  <c:v>344.75219999999996</c:v>
                </c:pt>
                <c:pt idx="1171">
                  <c:v>344.74649999999997</c:v>
                </c:pt>
                <c:pt idx="1172">
                  <c:v>344.79819999999995</c:v>
                </c:pt>
                <c:pt idx="1173">
                  <c:v>344.78319999999997</c:v>
                </c:pt>
                <c:pt idx="1174">
                  <c:v>344.78239999999994</c:v>
                </c:pt>
                <c:pt idx="1175">
                  <c:v>344.77979999999997</c:v>
                </c:pt>
                <c:pt idx="1176">
                  <c:v>344.82269999999994</c:v>
                </c:pt>
                <c:pt idx="1177">
                  <c:v>344.79079999999999</c:v>
                </c:pt>
                <c:pt idx="1178">
                  <c:v>344.75919999999996</c:v>
                </c:pt>
                <c:pt idx="1179">
                  <c:v>344.71229999999997</c:v>
                </c:pt>
                <c:pt idx="1180">
                  <c:v>344.69629999999995</c:v>
                </c:pt>
                <c:pt idx="1181">
                  <c:v>344.65839999999997</c:v>
                </c:pt>
                <c:pt idx="1182">
                  <c:v>344.59789999999998</c:v>
                </c:pt>
                <c:pt idx="1183">
                  <c:v>344.58529999999996</c:v>
                </c:pt>
                <c:pt idx="1184">
                  <c:v>344.59019999999998</c:v>
                </c:pt>
                <c:pt idx="1185">
                  <c:v>344.64769999999999</c:v>
                </c:pt>
                <c:pt idx="1186">
                  <c:v>344.68029999999999</c:v>
                </c:pt>
                <c:pt idx="1187">
                  <c:v>344.60189999999994</c:v>
                </c:pt>
                <c:pt idx="1188">
                  <c:v>344.54299999999995</c:v>
                </c:pt>
                <c:pt idx="1189">
                  <c:v>344.56509999999997</c:v>
                </c:pt>
                <c:pt idx="1190">
                  <c:v>344.60009999999994</c:v>
                </c:pt>
                <c:pt idx="1191">
                  <c:v>344.64979999999997</c:v>
                </c:pt>
                <c:pt idx="1192">
                  <c:v>344.63219999999995</c:v>
                </c:pt>
                <c:pt idx="1193">
                  <c:v>344.62709999999998</c:v>
                </c:pt>
                <c:pt idx="1194">
                  <c:v>344.61089999999996</c:v>
                </c:pt>
                <c:pt idx="1195">
                  <c:v>344.60499999999996</c:v>
                </c:pt>
                <c:pt idx="1196">
                  <c:v>344.64959999999996</c:v>
                </c:pt>
                <c:pt idx="1197">
                  <c:v>344.64499999999998</c:v>
                </c:pt>
                <c:pt idx="1198">
                  <c:v>344.64169999999996</c:v>
                </c:pt>
                <c:pt idx="1199">
                  <c:v>344.63299999999998</c:v>
                </c:pt>
                <c:pt idx="1200">
                  <c:v>344.59369999999996</c:v>
                </c:pt>
                <c:pt idx="1201">
                  <c:v>344.57159999999999</c:v>
                </c:pt>
                <c:pt idx="1202">
                  <c:v>344.62559999999996</c:v>
                </c:pt>
                <c:pt idx="1203">
                  <c:v>344.66039999999998</c:v>
                </c:pt>
                <c:pt idx="1204">
                  <c:v>344.66829999999993</c:v>
                </c:pt>
                <c:pt idx="1205">
                  <c:v>344.62369999999999</c:v>
                </c:pt>
                <c:pt idx="1206">
                  <c:v>344.58939999999996</c:v>
                </c:pt>
                <c:pt idx="1207">
                  <c:v>344.53419999999994</c:v>
                </c:pt>
                <c:pt idx="1208">
                  <c:v>344.57149999999996</c:v>
                </c:pt>
                <c:pt idx="1209">
                  <c:v>344.61399999999998</c:v>
                </c:pt>
                <c:pt idx="1210">
                  <c:v>344.69069999999999</c:v>
                </c:pt>
                <c:pt idx="1211">
                  <c:v>344.71469999999994</c:v>
                </c:pt>
                <c:pt idx="1212">
                  <c:v>344.76379999999995</c:v>
                </c:pt>
                <c:pt idx="1213">
                  <c:v>344.71539999999993</c:v>
                </c:pt>
                <c:pt idx="1214">
                  <c:v>344.73649999999998</c:v>
                </c:pt>
                <c:pt idx="1215">
                  <c:v>344.70439999999996</c:v>
                </c:pt>
                <c:pt idx="1216">
                  <c:v>344.68959999999993</c:v>
                </c:pt>
                <c:pt idx="1217">
                  <c:v>344.62319999999994</c:v>
                </c:pt>
                <c:pt idx="1218">
                  <c:v>344.64459999999997</c:v>
                </c:pt>
                <c:pt idx="1219">
                  <c:v>344.62889999999993</c:v>
                </c:pt>
                <c:pt idx="1220">
                  <c:v>344.63949999999994</c:v>
                </c:pt>
                <c:pt idx="1221">
                  <c:v>344.54099999999994</c:v>
                </c:pt>
                <c:pt idx="1222">
                  <c:v>344.53919999999994</c:v>
                </c:pt>
                <c:pt idx="1223">
                  <c:v>344.52729999999997</c:v>
                </c:pt>
                <c:pt idx="1224">
                  <c:v>344.58559999999994</c:v>
                </c:pt>
                <c:pt idx="1225">
                  <c:v>344.56359999999995</c:v>
                </c:pt>
                <c:pt idx="1226">
                  <c:v>344.63049999999998</c:v>
                </c:pt>
                <c:pt idx="1227">
                  <c:v>344.60929999999996</c:v>
                </c:pt>
                <c:pt idx="1228">
                  <c:v>344.66759999999999</c:v>
                </c:pt>
                <c:pt idx="1229">
                  <c:v>344.67689999999993</c:v>
                </c:pt>
                <c:pt idx="1230">
                  <c:v>344.71189999999996</c:v>
                </c:pt>
                <c:pt idx="1231">
                  <c:v>344.71149999999994</c:v>
                </c:pt>
                <c:pt idx="1232">
                  <c:v>344.77039999999994</c:v>
                </c:pt>
                <c:pt idx="1233">
                  <c:v>344.76439999999997</c:v>
                </c:pt>
                <c:pt idx="1234">
                  <c:v>344.80359999999996</c:v>
                </c:pt>
                <c:pt idx="1235">
                  <c:v>344.78079999999994</c:v>
                </c:pt>
                <c:pt idx="1236">
                  <c:v>344.80829999999997</c:v>
                </c:pt>
                <c:pt idx="1237">
                  <c:v>344.80299999999994</c:v>
                </c:pt>
                <c:pt idx="1238">
                  <c:v>344.82829999999996</c:v>
                </c:pt>
                <c:pt idx="1239">
                  <c:v>344.78199999999998</c:v>
                </c:pt>
                <c:pt idx="1240">
                  <c:v>344.76929999999999</c:v>
                </c:pt>
                <c:pt idx="1241">
                  <c:v>344.74699999999996</c:v>
                </c:pt>
                <c:pt idx="1242">
                  <c:v>344.67869999999994</c:v>
                </c:pt>
                <c:pt idx="1243">
                  <c:v>344.67799999999994</c:v>
                </c:pt>
                <c:pt idx="1244">
                  <c:v>344.65689999999995</c:v>
                </c:pt>
                <c:pt idx="1245">
                  <c:v>344.64579999999995</c:v>
                </c:pt>
                <c:pt idx="1246">
                  <c:v>344.57849999999996</c:v>
                </c:pt>
                <c:pt idx="1247">
                  <c:v>344.50819999999999</c:v>
                </c:pt>
                <c:pt idx="1248">
                  <c:v>344.51609999999994</c:v>
                </c:pt>
                <c:pt idx="1249">
                  <c:v>344.529</c:v>
                </c:pt>
                <c:pt idx="1250">
                  <c:v>344.55209999999994</c:v>
                </c:pt>
                <c:pt idx="1251">
                  <c:v>344.56069999999994</c:v>
                </c:pt>
                <c:pt idx="1252">
                  <c:v>344.55659999999995</c:v>
                </c:pt>
                <c:pt idx="1253">
                  <c:v>344.53979999999996</c:v>
                </c:pt>
                <c:pt idx="1254">
                  <c:v>344.54739999999998</c:v>
                </c:pt>
                <c:pt idx="1255">
                  <c:v>344.54029999999995</c:v>
                </c:pt>
                <c:pt idx="1256">
                  <c:v>344.52299999999997</c:v>
                </c:pt>
                <c:pt idx="1257">
                  <c:v>344.53089999999997</c:v>
                </c:pt>
                <c:pt idx="1258">
                  <c:v>344.56639999999993</c:v>
                </c:pt>
                <c:pt idx="1259">
                  <c:v>344.60729999999995</c:v>
                </c:pt>
                <c:pt idx="1260">
                  <c:v>344.61329999999998</c:v>
                </c:pt>
                <c:pt idx="1261">
                  <c:v>344.59909999999996</c:v>
                </c:pt>
                <c:pt idx="1262">
                  <c:v>344.63669999999996</c:v>
                </c:pt>
                <c:pt idx="1263">
                  <c:v>344.66529999999995</c:v>
                </c:pt>
                <c:pt idx="1264">
                  <c:v>344.67649999999998</c:v>
                </c:pt>
                <c:pt idx="1265">
                  <c:v>344.67029999999994</c:v>
                </c:pt>
                <c:pt idx="1266">
                  <c:v>344.70859999999993</c:v>
                </c:pt>
                <c:pt idx="1267">
                  <c:v>344.70959999999997</c:v>
                </c:pt>
                <c:pt idx="1268">
                  <c:v>344.73019999999997</c:v>
                </c:pt>
                <c:pt idx="1269">
                  <c:v>344.70639999999997</c:v>
                </c:pt>
                <c:pt idx="1270">
                  <c:v>344.74279999999999</c:v>
                </c:pt>
                <c:pt idx="1271">
                  <c:v>344.75049999999999</c:v>
                </c:pt>
                <c:pt idx="1272">
                  <c:v>344.80569999999994</c:v>
                </c:pt>
                <c:pt idx="1273">
                  <c:v>344.77479999999997</c:v>
                </c:pt>
                <c:pt idx="1274">
                  <c:v>344.81169999999997</c:v>
                </c:pt>
                <c:pt idx="1275">
                  <c:v>344.76809999999995</c:v>
                </c:pt>
                <c:pt idx="1276">
                  <c:v>344.79939999999993</c:v>
                </c:pt>
                <c:pt idx="1277">
                  <c:v>344.74589999999995</c:v>
                </c:pt>
                <c:pt idx="1278">
                  <c:v>344.77759999999995</c:v>
                </c:pt>
                <c:pt idx="1279">
                  <c:v>344.76519999999994</c:v>
                </c:pt>
                <c:pt idx="1280">
                  <c:v>344.80949999999996</c:v>
                </c:pt>
                <c:pt idx="1281">
                  <c:v>344.79389999999995</c:v>
                </c:pt>
                <c:pt idx="1282">
                  <c:v>344.86669999999998</c:v>
                </c:pt>
                <c:pt idx="1283">
                  <c:v>344.85149999999999</c:v>
                </c:pt>
                <c:pt idx="1284">
                  <c:v>344.92059999999998</c:v>
                </c:pt>
                <c:pt idx="1285">
                  <c:v>344.87149999999997</c:v>
                </c:pt>
                <c:pt idx="1286">
                  <c:v>344.92029999999994</c:v>
                </c:pt>
                <c:pt idx="1287">
                  <c:v>344.86959999999999</c:v>
                </c:pt>
                <c:pt idx="1288">
                  <c:v>344.90489999999994</c:v>
                </c:pt>
                <c:pt idx="1289">
                  <c:v>344.85879999999997</c:v>
                </c:pt>
                <c:pt idx="1290">
                  <c:v>344.88159999999993</c:v>
                </c:pt>
                <c:pt idx="1291">
                  <c:v>344.79889999999995</c:v>
                </c:pt>
                <c:pt idx="1292">
                  <c:v>344.82489999999996</c:v>
                </c:pt>
                <c:pt idx="1293">
                  <c:v>344.79439999999994</c:v>
                </c:pt>
                <c:pt idx="1294">
                  <c:v>344.82919999999996</c:v>
                </c:pt>
                <c:pt idx="1295">
                  <c:v>344.81269999999995</c:v>
                </c:pt>
                <c:pt idx="1296">
                  <c:v>344.81219999999996</c:v>
                </c:pt>
                <c:pt idx="1297">
                  <c:v>344.79889999999995</c:v>
                </c:pt>
                <c:pt idx="1298">
                  <c:v>344.79029999999995</c:v>
                </c:pt>
                <c:pt idx="1299">
                  <c:v>344.78809999999999</c:v>
                </c:pt>
                <c:pt idx="1300">
                  <c:v>344.76359999999994</c:v>
                </c:pt>
                <c:pt idx="1301">
                  <c:v>344.77249999999998</c:v>
                </c:pt>
                <c:pt idx="1302">
                  <c:v>344.76949999999994</c:v>
                </c:pt>
                <c:pt idx="1303">
                  <c:v>344.74889999999994</c:v>
                </c:pt>
                <c:pt idx="1304">
                  <c:v>344.69949999999994</c:v>
                </c:pt>
                <c:pt idx="1305">
                  <c:v>344.73719999999997</c:v>
                </c:pt>
                <c:pt idx="1306">
                  <c:v>344.77829999999994</c:v>
                </c:pt>
                <c:pt idx="1307">
                  <c:v>344.75779999999997</c:v>
                </c:pt>
                <c:pt idx="1308">
                  <c:v>344.71019999999999</c:v>
                </c:pt>
                <c:pt idx="1309">
                  <c:v>344.71869999999996</c:v>
                </c:pt>
                <c:pt idx="1310">
                  <c:v>344.71129999999994</c:v>
                </c:pt>
                <c:pt idx="1311">
                  <c:v>344.73979999999995</c:v>
                </c:pt>
                <c:pt idx="1312">
                  <c:v>344.70409999999998</c:v>
                </c:pt>
                <c:pt idx="1313">
                  <c:v>344.67609999999996</c:v>
                </c:pt>
                <c:pt idx="1314">
                  <c:v>344.68609999999995</c:v>
                </c:pt>
                <c:pt idx="1315">
                  <c:v>344.69839999999999</c:v>
                </c:pt>
                <c:pt idx="1316">
                  <c:v>344.66579999999999</c:v>
                </c:pt>
                <c:pt idx="1317">
                  <c:v>344.64359999999999</c:v>
                </c:pt>
                <c:pt idx="1318">
                  <c:v>344.64969999999994</c:v>
                </c:pt>
                <c:pt idx="1319">
                  <c:v>344.62369999999999</c:v>
                </c:pt>
                <c:pt idx="1320">
                  <c:v>344.59419999999994</c:v>
                </c:pt>
                <c:pt idx="1321">
                  <c:v>344.47519999999997</c:v>
                </c:pt>
                <c:pt idx="1322">
                  <c:v>344.47239999999994</c:v>
                </c:pt>
                <c:pt idx="1323">
                  <c:v>344.42619999999994</c:v>
                </c:pt>
                <c:pt idx="1324">
                  <c:v>344.36469999999997</c:v>
                </c:pt>
                <c:pt idx="1325">
                  <c:v>344.34179999999998</c:v>
                </c:pt>
                <c:pt idx="1326">
                  <c:v>344.43299999999994</c:v>
                </c:pt>
                <c:pt idx="1327">
                  <c:v>344.47049999999996</c:v>
                </c:pt>
                <c:pt idx="1328">
                  <c:v>344.56339999999994</c:v>
                </c:pt>
                <c:pt idx="1329">
                  <c:v>344.52539999999999</c:v>
                </c:pt>
                <c:pt idx="1330">
                  <c:v>344.51709999999997</c:v>
                </c:pt>
                <c:pt idx="1331">
                  <c:v>344.51279999999997</c:v>
                </c:pt>
                <c:pt idx="1332">
                  <c:v>344.63339999999994</c:v>
                </c:pt>
                <c:pt idx="1333">
                  <c:v>344.62839999999994</c:v>
                </c:pt>
                <c:pt idx="1334">
                  <c:v>344.69659999999999</c:v>
                </c:pt>
                <c:pt idx="1335">
                  <c:v>344.66279999999995</c:v>
                </c:pt>
                <c:pt idx="1336">
                  <c:v>344.68489999999997</c:v>
                </c:pt>
                <c:pt idx="1337">
                  <c:v>344.62619999999998</c:v>
                </c:pt>
                <c:pt idx="1338">
                  <c:v>344.67659999999995</c:v>
                </c:pt>
                <c:pt idx="1339">
                  <c:v>344.63679999999994</c:v>
                </c:pt>
                <c:pt idx="1340">
                  <c:v>344.66299999999995</c:v>
                </c:pt>
                <c:pt idx="1341">
                  <c:v>344.61889999999994</c:v>
                </c:pt>
                <c:pt idx="1342">
                  <c:v>344.67309999999998</c:v>
                </c:pt>
                <c:pt idx="1343">
                  <c:v>344.63299999999998</c:v>
                </c:pt>
                <c:pt idx="1344">
                  <c:v>344.67849999999999</c:v>
                </c:pt>
                <c:pt idx="1345">
                  <c:v>344.67009999999993</c:v>
                </c:pt>
                <c:pt idx="1346">
                  <c:v>344.72889999999995</c:v>
                </c:pt>
                <c:pt idx="1347">
                  <c:v>344.66459999999995</c:v>
                </c:pt>
                <c:pt idx="1348">
                  <c:v>344.68099999999998</c:v>
                </c:pt>
                <c:pt idx="1349">
                  <c:v>344.65769999999998</c:v>
                </c:pt>
                <c:pt idx="1350">
                  <c:v>344.69919999999996</c:v>
                </c:pt>
                <c:pt idx="1351">
                  <c:v>344.66449999999998</c:v>
                </c:pt>
                <c:pt idx="1352">
                  <c:v>344.68329999999997</c:v>
                </c:pt>
                <c:pt idx="1353">
                  <c:v>344.66529999999995</c:v>
                </c:pt>
                <c:pt idx="1354">
                  <c:v>344.72589999999997</c:v>
                </c:pt>
                <c:pt idx="1355">
                  <c:v>344.68139999999994</c:v>
                </c:pt>
                <c:pt idx="1356">
                  <c:v>344.67169999999999</c:v>
                </c:pt>
                <c:pt idx="1357">
                  <c:v>344.64929999999998</c:v>
                </c:pt>
                <c:pt idx="1358">
                  <c:v>344.66129999999998</c:v>
                </c:pt>
                <c:pt idx="1359">
                  <c:v>344.58209999999997</c:v>
                </c:pt>
                <c:pt idx="1360">
                  <c:v>344.55259999999998</c:v>
                </c:pt>
                <c:pt idx="1361">
                  <c:v>344.53729999999996</c:v>
                </c:pt>
                <c:pt idx="1362">
                  <c:v>344.61089999999996</c:v>
                </c:pt>
                <c:pt idx="1363">
                  <c:v>344.62629999999996</c:v>
                </c:pt>
                <c:pt idx="1364">
                  <c:v>344.61309999999997</c:v>
                </c:pt>
                <c:pt idx="1365">
                  <c:v>344.59349999999995</c:v>
                </c:pt>
                <c:pt idx="1366">
                  <c:v>344.61309999999997</c:v>
                </c:pt>
                <c:pt idx="1367">
                  <c:v>344.57749999999999</c:v>
                </c:pt>
                <c:pt idx="1368">
                  <c:v>344.59139999999996</c:v>
                </c:pt>
                <c:pt idx="1369">
                  <c:v>344.61659999999995</c:v>
                </c:pt>
                <c:pt idx="1370">
                  <c:v>344.65839999999997</c:v>
                </c:pt>
                <c:pt idx="1371">
                  <c:v>344.65209999999996</c:v>
                </c:pt>
                <c:pt idx="1372">
                  <c:v>344.62129999999996</c:v>
                </c:pt>
                <c:pt idx="1373">
                  <c:v>344.60999999999996</c:v>
                </c:pt>
                <c:pt idx="1374">
                  <c:v>344.57899999999995</c:v>
                </c:pt>
                <c:pt idx="1375">
                  <c:v>344.54849999999999</c:v>
                </c:pt>
                <c:pt idx="1376">
                  <c:v>344.52929999999998</c:v>
                </c:pt>
                <c:pt idx="1377">
                  <c:v>344.56219999999996</c:v>
                </c:pt>
                <c:pt idx="1378">
                  <c:v>344.60159999999996</c:v>
                </c:pt>
                <c:pt idx="1379">
                  <c:v>344.59999999999997</c:v>
                </c:pt>
                <c:pt idx="1380">
                  <c:v>344.57199999999995</c:v>
                </c:pt>
                <c:pt idx="1381">
                  <c:v>344.54059999999998</c:v>
                </c:pt>
                <c:pt idx="1382">
                  <c:v>344.56729999999993</c:v>
                </c:pt>
                <c:pt idx="1383">
                  <c:v>344.58709999999996</c:v>
                </c:pt>
                <c:pt idx="1384">
                  <c:v>344.58109999999999</c:v>
                </c:pt>
                <c:pt idx="1385">
                  <c:v>344.55049999999994</c:v>
                </c:pt>
                <c:pt idx="1386">
                  <c:v>344.56869999999998</c:v>
                </c:pt>
                <c:pt idx="1387">
                  <c:v>344.50719999999995</c:v>
                </c:pt>
                <c:pt idx="1388">
                  <c:v>344.48279999999994</c:v>
                </c:pt>
                <c:pt idx="1389">
                  <c:v>344.44959999999998</c:v>
                </c:pt>
                <c:pt idx="1390">
                  <c:v>344.48429999999996</c:v>
                </c:pt>
                <c:pt idx="1391">
                  <c:v>344.40569999999997</c:v>
                </c:pt>
                <c:pt idx="1392">
                  <c:v>344.36119999999994</c:v>
                </c:pt>
                <c:pt idx="1393">
                  <c:v>344.30459999999994</c:v>
                </c:pt>
                <c:pt idx="1394">
                  <c:v>344.37909999999994</c:v>
                </c:pt>
                <c:pt idx="1395">
                  <c:v>344.38739999999996</c:v>
                </c:pt>
                <c:pt idx="1396">
                  <c:v>344.42209999999994</c:v>
                </c:pt>
                <c:pt idx="1397">
                  <c:v>344.35879999999997</c:v>
                </c:pt>
                <c:pt idx="1398">
                  <c:v>344.43199999999996</c:v>
                </c:pt>
                <c:pt idx="1399">
                  <c:v>344.40579999999994</c:v>
                </c:pt>
                <c:pt idx="1400">
                  <c:v>344.46879999999999</c:v>
                </c:pt>
                <c:pt idx="1401">
                  <c:v>344.44939999999997</c:v>
                </c:pt>
                <c:pt idx="1402">
                  <c:v>344.50229999999999</c:v>
                </c:pt>
                <c:pt idx="1403">
                  <c:v>344.42329999999998</c:v>
                </c:pt>
                <c:pt idx="1404">
                  <c:v>344.46919999999994</c:v>
                </c:pt>
                <c:pt idx="1405">
                  <c:v>344.45099999999996</c:v>
                </c:pt>
                <c:pt idx="1406">
                  <c:v>344.53349999999995</c:v>
                </c:pt>
                <c:pt idx="1407">
                  <c:v>344.46519999999998</c:v>
                </c:pt>
                <c:pt idx="1408">
                  <c:v>344.50229999999999</c:v>
                </c:pt>
                <c:pt idx="1409">
                  <c:v>344.45919999999995</c:v>
                </c:pt>
                <c:pt idx="1410">
                  <c:v>344.49079999999998</c:v>
                </c:pt>
                <c:pt idx="1411">
                  <c:v>344.45839999999998</c:v>
                </c:pt>
                <c:pt idx="1412">
                  <c:v>344.48669999999993</c:v>
                </c:pt>
                <c:pt idx="1413">
                  <c:v>344.45699999999994</c:v>
                </c:pt>
                <c:pt idx="1414">
                  <c:v>344.41309999999999</c:v>
                </c:pt>
                <c:pt idx="1415">
                  <c:v>344.32339999999994</c:v>
                </c:pt>
                <c:pt idx="1416">
                  <c:v>344.35679999999996</c:v>
                </c:pt>
                <c:pt idx="1417">
                  <c:v>344.37839999999994</c:v>
                </c:pt>
                <c:pt idx="1418">
                  <c:v>344.43599999999998</c:v>
                </c:pt>
                <c:pt idx="1419">
                  <c:v>344.41149999999993</c:v>
                </c:pt>
                <c:pt idx="1420">
                  <c:v>344.40959999999995</c:v>
                </c:pt>
                <c:pt idx="1421">
                  <c:v>344.41409999999996</c:v>
                </c:pt>
                <c:pt idx="1422">
                  <c:v>344.39159999999998</c:v>
                </c:pt>
                <c:pt idx="1423">
                  <c:v>344.34699999999998</c:v>
                </c:pt>
                <c:pt idx="1424">
                  <c:v>344.30739999999997</c:v>
                </c:pt>
                <c:pt idx="1425">
                  <c:v>344.34999999999997</c:v>
                </c:pt>
                <c:pt idx="1426">
                  <c:v>344.42989999999998</c:v>
                </c:pt>
                <c:pt idx="1427">
                  <c:v>344.47609999999997</c:v>
                </c:pt>
                <c:pt idx="1428">
                  <c:v>344.49409999999995</c:v>
                </c:pt>
                <c:pt idx="1429">
                  <c:v>344.50639999999999</c:v>
                </c:pt>
                <c:pt idx="1430">
                  <c:v>344.53</c:v>
                </c:pt>
              </c:numCache>
            </c:numRef>
          </c:yVal>
          <c:smooth val="0"/>
        </c:ser>
        <c:ser>
          <c:idx val="3"/>
          <c:order val="3"/>
          <c:tx>
            <c:v>PW-1     (manual meas.)</c:v>
          </c:tx>
          <c:spPr>
            <a:ln w="28575">
              <a:noFill/>
            </a:ln>
          </c:spPr>
          <c:marker>
            <c:symbol val="square"/>
            <c:size val="9"/>
            <c:spPr>
              <a:noFill/>
              <a:ln>
                <a:solidFill>
                  <a:srgbClr val="C00000"/>
                </a:solidFill>
              </a:ln>
            </c:spPr>
          </c:marker>
          <c:xVal>
            <c:numRef>
              <c:f>'Data Summary (PW-1)'!$A$22:$A$25</c:f>
              <c:numCache>
                <c:formatCode>m/d/yyyy</c:formatCode>
                <c:ptCount val="4"/>
                <c:pt idx="0">
                  <c:v>42093</c:v>
                </c:pt>
                <c:pt idx="1">
                  <c:v>42279</c:v>
                </c:pt>
                <c:pt idx="2">
                  <c:v>42361</c:v>
                </c:pt>
                <c:pt idx="3">
                  <c:v>42444</c:v>
                </c:pt>
              </c:numCache>
            </c:numRef>
          </c:xVal>
          <c:yVal>
            <c:numRef>
              <c:f>'Data Summary (PW-1)'!$B$22:$B$25</c:f>
              <c:numCache>
                <c:formatCode>0.00</c:formatCode>
                <c:ptCount val="4"/>
                <c:pt idx="0">
                  <c:v>344.26</c:v>
                </c:pt>
                <c:pt idx="1">
                  <c:v>344.5</c:v>
                </c:pt>
                <c:pt idx="2">
                  <c:v>344.47</c:v>
                </c:pt>
                <c:pt idx="3">
                  <c:v>344.53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283880"/>
        <c:axId val="245284272"/>
      </c:scatterChart>
      <c:valAx>
        <c:axId val="245283880"/>
        <c:scaling>
          <c:orientation val="minMax"/>
          <c:max val="42450"/>
          <c:min val="41998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Date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Time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2914920250353322"/>
              <c:y val="0.94308172622838493"/>
            </c:manualLayout>
          </c:layout>
          <c:overlay val="0"/>
        </c:title>
        <c:numFmt formatCode="m/d/yyyy" sourceLinked="0"/>
        <c:majorTickMark val="none"/>
        <c:minorTickMark val="none"/>
        <c:tickLblPos val="high"/>
        <c:txPr>
          <a:bodyPr rot="-540000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4272"/>
        <c:crosses val="autoZero"/>
        <c:crossBetween val="midCat"/>
        <c:minorUnit val="1"/>
      </c:valAx>
      <c:valAx>
        <c:axId val="245284272"/>
        <c:scaling>
          <c:orientation val="maxMin"/>
          <c:max val="360"/>
          <c:min val="33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Depth to Water (ft, BTOC)</a:t>
                </a:r>
              </a:p>
            </c:rich>
          </c:tx>
          <c:layout>
            <c:manualLayout>
              <c:xMode val="edge"/>
              <c:yMode val="edge"/>
              <c:x val="2.3443223443223443E-2"/>
              <c:y val="0.3507683722254637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3880"/>
        <c:crosses val="autoZero"/>
        <c:crossBetween val="midCat"/>
        <c:majorUnit val="5"/>
        <c:minorUnit val="1"/>
      </c:valAx>
    </c:plotArea>
    <c:legend>
      <c:legendPos val="r"/>
      <c:layout>
        <c:manualLayout>
          <c:xMode val="edge"/>
          <c:yMode val="edge"/>
          <c:x val="0.88175131954659525"/>
          <c:y val="0.28065898721812571"/>
          <c:w val="0.10652706873179314"/>
          <c:h val="0.42848907346602039"/>
        </c:manualLayout>
      </c:layout>
      <c:overlay val="0"/>
      <c:txPr>
        <a:bodyPr/>
        <a:lstStyle/>
        <a:p>
          <a:pPr>
            <a:defRPr sz="11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Elk Creek Water Level Monitoring</a:t>
            </a:r>
            <a:endParaRPr lang="en-US" sz="16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MW-1 and PW-1 Wells</a:t>
            </a: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March-2016 to March-2017</a:t>
            </a:r>
            <a:endParaRPr lang="en-US" sz="16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917579533327563"/>
          <c:y val="2.01801788059181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026967782873284E-2"/>
          <c:y val="0.14747876636449189"/>
          <c:w val="0.77918952438637479"/>
          <c:h val="0.668349633300376"/>
        </c:manualLayout>
      </c:layout>
      <c:scatterChart>
        <c:scatterStyle val="lineMarker"/>
        <c:varyColors val="0"/>
        <c:ser>
          <c:idx val="4"/>
          <c:order val="0"/>
          <c:tx>
            <c:v>MW-1 (transducer)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'Data Summary (MW-1)'!$J$6117:$J$7292</c:f>
              <c:numCache>
                <c:formatCode>m/d/yyyy\ h:mm</c:formatCode>
                <c:ptCount val="1176"/>
                <c:pt idx="0">
                  <c:v>42430</c:v>
                </c:pt>
                <c:pt idx="1">
                  <c:v>42430.25</c:v>
                </c:pt>
                <c:pt idx="2">
                  <c:v>42430.5</c:v>
                </c:pt>
                <c:pt idx="3">
                  <c:v>42430.75</c:v>
                </c:pt>
                <c:pt idx="4">
                  <c:v>42431</c:v>
                </c:pt>
                <c:pt idx="5">
                  <c:v>42431.25</c:v>
                </c:pt>
                <c:pt idx="6">
                  <c:v>42431.5</c:v>
                </c:pt>
                <c:pt idx="7">
                  <c:v>42431.75</c:v>
                </c:pt>
                <c:pt idx="8">
                  <c:v>42432</c:v>
                </c:pt>
                <c:pt idx="9">
                  <c:v>42432.25</c:v>
                </c:pt>
                <c:pt idx="10">
                  <c:v>42432.5</c:v>
                </c:pt>
                <c:pt idx="11">
                  <c:v>42432.75</c:v>
                </c:pt>
                <c:pt idx="12">
                  <c:v>42433</c:v>
                </c:pt>
                <c:pt idx="13">
                  <c:v>42433.25</c:v>
                </c:pt>
                <c:pt idx="14">
                  <c:v>42433.5</c:v>
                </c:pt>
                <c:pt idx="15">
                  <c:v>42433.75</c:v>
                </c:pt>
                <c:pt idx="16">
                  <c:v>42434</c:v>
                </c:pt>
                <c:pt idx="17">
                  <c:v>42434.25</c:v>
                </c:pt>
                <c:pt idx="18">
                  <c:v>42434.5</c:v>
                </c:pt>
                <c:pt idx="19">
                  <c:v>42434.75</c:v>
                </c:pt>
                <c:pt idx="20">
                  <c:v>42435</c:v>
                </c:pt>
                <c:pt idx="21">
                  <c:v>42435.25</c:v>
                </c:pt>
                <c:pt idx="22">
                  <c:v>42435.5</c:v>
                </c:pt>
                <c:pt idx="23">
                  <c:v>42435.75</c:v>
                </c:pt>
                <c:pt idx="24">
                  <c:v>42436</c:v>
                </c:pt>
                <c:pt idx="25">
                  <c:v>42436.25</c:v>
                </c:pt>
                <c:pt idx="26">
                  <c:v>42436.5</c:v>
                </c:pt>
                <c:pt idx="27">
                  <c:v>42436.75</c:v>
                </c:pt>
                <c:pt idx="28">
                  <c:v>42437</c:v>
                </c:pt>
                <c:pt idx="29">
                  <c:v>42437.25</c:v>
                </c:pt>
                <c:pt idx="30">
                  <c:v>42437.5</c:v>
                </c:pt>
                <c:pt idx="31">
                  <c:v>42437.75</c:v>
                </c:pt>
                <c:pt idx="32">
                  <c:v>42438</c:v>
                </c:pt>
                <c:pt idx="33">
                  <c:v>42438.25</c:v>
                </c:pt>
                <c:pt idx="34">
                  <c:v>42438.5</c:v>
                </c:pt>
                <c:pt idx="35">
                  <c:v>42438.75</c:v>
                </c:pt>
                <c:pt idx="36">
                  <c:v>42439</c:v>
                </c:pt>
                <c:pt idx="37">
                  <c:v>42439.25</c:v>
                </c:pt>
                <c:pt idx="38">
                  <c:v>42439.5</c:v>
                </c:pt>
                <c:pt idx="39">
                  <c:v>42439.75</c:v>
                </c:pt>
                <c:pt idx="40">
                  <c:v>42440</c:v>
                </c:pt>
                <c:pt idx="41">
                  <c:v>42440.25</c:v>
                </c:pt>
                <c:pt idx="42">
                  <c:v>42440.5</c:v>
                </c:pt>
                <c:pt idx="43">
                  <c:v>42440.75</c:v>
                </c:pt>
                <c:pt idx="44">
                  <c:v>42441</c:v>
                </c:pt>
                <c:pt idx="45">
                  <c:v>42441.25</c:v>
                </c:pt>
                <c:pt idx="46">
                  <c:v>42441.5</c:v>
                </c:pt>
                <c:pt idx="47">
                  <c:v>42441.75</c:v>
                </c:pt>
                <c:pt idx="48">
                  <c:v>42442</c:v>
                </c:pt>
                <c:pt idx="49">
                  <c:v>42442.25</c:v>
                </c:pt>
                <c:pt idx="50">
                  <c:v>42442.5</c:v>
                </c:pt>
                <c:pt idx="51">
                  <c:v>42442.75</c:v>
                </c:pt>
                <c:pt idx="52">
                  <c:v>42443</c:v>
                </c:pt>
                <c:pt idx="53">
                  <c:v>42443.25</c:v>
                </c:pt>
                <c:pt idx="54">
                  <c:v>42443.5</c:v>
                </c:pt>
                <c:pt idx="55">
                  <c:v>42443.75</c:v>
                </c:pt>
                <c:pt idx="56">
                  <c:v>42444</c:v>
                </c:pt>
                <c:pt idx="57">
                  <c:v>42444.25</c:v>
                </c:pt>
                <c:pt idx="58">
                  <c:v>42444.5</c:v>
                </c:pt>
                <c:pt idx="59">
                  <c:v>42444.75</c:v>
                </c:pt>
                <c:pt idx="60">
                  <c:v>42445</c:v>
                </c:pt>
                <c:pt idx="61">
                  <c:v>42445.25</c:v>
                </c:pt>
                <c:pt idx="62">
                  <c:v>42445.5</c:v>
                </c:pt>
                <c:pt idx="63">
                  <c:v>42445.75</c:v>
                </c:pt>
                <c:pt idx="64">
                  <c:v>42446</c:v>
                </c:pt>
                <c:pt idx="65">
                  <c:v>42446.25</c:v>
                </c:pt>
                <c:pt idx="66">
                  <c:v>42446.5</c:v>
                </c:pt>
                <c:pt idx="67">
                  <c:v>42446.75</c:v>
                </c:pt>
                <c:pt idx="68">
                  <c:v>42447</c:v>
                </c:pt>
                <c:pt idx="69">
                  <c:v>42447.25</c:v>
                </c:pt>
                <c:pt idx="70">
                  <c:v>42447.5</c:v>
                </c:pt>
                <c:pt idx="71">
                  <c:v>42447.75</c:v>
                </c:pt>
                <c:pt idx="72">
                  <c:v>42448</c:v>
                </c:pt>
                <c:pt idx="73">
                  <c:v>42448.25</c:v>
                </c:pt>
                <c:pt idx="74">
                  <c:v>42448.5</c:v>
                </c:pt>
                <c:pt idx="75">
                  <c:v>42448.75</c:v>
                </c:pt>
                <c:pt idx="76">
                  <c:v>42449</c:v>
                </c:pt>
                <c:pt idx="77">
                  <c:v>42449.25</c:v>
                </c:pt>
                <c:pt idx="78">
                  <c:v>42449.5</c:v>
                </c:pt>
                <c:pt idx="79">
                  <c:v>42449.75</c:v>
                </c:pt>
                <c:pt idx="80">
                  <c:v>42450</c:v>
                </c:pt>
                <c:pt idx="81">
                  <c:v>42450.25</c:v>
                </c:pt>
                <c:pt idx="82">
                  <c:v>42450.5</c:v>
                </c:pt>
                <c:pt idx="83">
                  <c:v>42450.75</c:v>
                </c:pt>
                <c:pt idx="84">
                  <c:v>42451</c:v>
                </c:pt>
                <c:pt idx="85">
                  <c:v>42451.25</c:v>
                </c:pt>
                <c:pt idx="86">
                  <c:v>42451.5</c:v>
                </c:pt>
                <c:pt idx="87">
                  <c:v>42451.75</c:v>
                </c:pt>
                <c:pt idx="88">
                  <c:v>42452</c:v>
                </c:pt>
                <c:pt idx="89">
                  <c:v>42452.25</c:v>
                </c:pt>
                <c:pt idx="90">
                  <c:v>42452.5</c:v>
                </c:pt>
                <c:pt idx="91">
                  <c:v>42452.75</c:v>
                </c:pt>
                <c:pt idx="92">
                  <c:v>42453</c:v>
                </c:pt>
                <c:pt idx="93">
                  <c:v>42453.25</c:v>
                </c:pt>
                <c:pt idx="94">
                  <c:v>42453.5</c:v>
                </c:pt>
                <c:pt idx="95">
                  <c:v>42453.75</c:v>
                </c:pt>
                <c:pt idx="96">
                  <c:v>42454</c:v>
                </c:pt>
                <c:pt idx="97">
                  <c:v>42454.25</c:v>
                </c:pt>
                <c:pt idx="98">
                  <c:v>42454.5</c:v>
                </c:pt>
                <c:pt idx="99">
                  <c:v>42454.75</c:v>
                </c:pt>
                <c:pt idx="100">
                  <c:v>42455</c:v>
                </c:pt>
                <c:pt idx="101">
                  <c:v>42455.25</c:v>
                </c:pt>
                <c:pt idx="102">
                  <c:v>42455.5</c:v>
                </c:pt>
                <c:pt idx="103">
                  <c:v>42455.75</c:v>
                </c:pt>
                <c:pt idx="104">
                  <c:v>42456</c:v>
                </c:pt>
                <c:pt idx="105">
                  <c:v>42456.25</c:v>
                </c:pt>
                <c:pt idx="106">
                  <c:v>42456.5</c:v>
                </c:pt>
                <c:pt idx="107">
                  <c:v>42456.75</c:v>
                </c:pt>
                <c:pt idx="108">
                  <c:v>42457</c:v>
                </c:pt>
                <c:pt idx="109">
                  <c:v>42457.25</c:v>
                </c:pt>
                <c:pt idx="110">
                  <c:v>42457.5</c:v>
                </c:pt>
                <c:pt idx="111">
                  <c:v>42457.75</c:v>
                </c:pt>
                <c:pt idx="112">
                  <c:v>42458</c:v>
                </c:pt>
                <c:pt idx="113">
                  <c:v>42458.25</c:v>
                </c:pt>
                <c:pt idx="114">
                  <c:v>42458.5</c:v>
                </c:pt>
                <c:pt idx="115">
                  <c:v>42458.75</c:v>
                </c:pt>
                <c:pt idx="116">
                  <c:v>42459</c:v>
                </c:pt>
                <c:pt idx="117">
                  <c:v>42459.25</c:v>
                </c:pt>
                <c:pt idx="118">
                  <c:v>42459.5</c:v>
                </c:pt>
                <c:pt idx="119">
                  <c:v>42459.75</c:v>
                </c:pt>
                <c:pt idx="120">
                  <c:v>42460</c:v>
                </c:pt>
                <c:pt idx="121">
                  <c:v>42460.25</c:v>
                </c:pt>
                <c:pt idx="122">
                  <c:v>42460.5</c:v>
                </c:pt>
                <c:pt idx="123">
                  <c:v>42460.75</c:v>
                </c:pt>
                <c:pt idx="124">
                  <c:v>42461</c:v>
                </c:pt>
                <c:pt idx="125">
                  <c:v>42461.25</c:v>
                </c:pt>
                <c:pt idx="126">
                  <c:v>42461.5</c:v>
                </c:pt>
                <c:pt idx="127">
                  <c:v>42461.75</c:v>
                </c:pt>
                <c:pt idx="128">
                  <c:v>42462</c:v>
                </c:pt>
                <c:pt idx="129">
                  <c:v>42462.25</c:v>
                </c:pt>
                <c:pt idx="130">
                  <c:v>42462.5</c:v>
                </c:pt>
                <c:pt idx="131">
                  <c:v>42462.75</c:v>
                </c:pt>
                <c:pt idx="132">
                  <c:v>42463</c:v>
                </c:pt>
                <c:pt idx="133">
                  <c:v>42463.25</c:v>
                </c:pt>
                <c:pt idx="134">
                  <c:v>42463.5</c:v>
                </c:pt>
                <c:pt idx="135">
                  <c:v>42463.75</c:v>
                </c:pt>
                <c:pt idx="136">
                  <c:v>42464</c:v>
                </c:pt>
                <c:pt idx="137">
                  <c:v>42464.25</c:v>
                </c:pt>
                <c:pt idx="138">
                  <c:v>42464.5</c:v>
                </c:pt>
                <c:pt idx="139">
                  <c:v>42464.75</c:v>
                </c:pt>
                <c:pt idx="140">
                  <c:v>42465</c:v>
                </c:pt>
                <c:pt idx="141">
                  <c:v>42465.25</c:v>
                </c:pt>
                <c:pt idx="142">
                  <c:v>42465.5</c:v>
                </c:pt>
                <c:pt idx="143">
                  <c:v>42465.75</c:v>
                </c:pt>
                <c:pt idx="144">
                  <c:v>42466</c:v>
                </c:pt>
                <c:pt idx="145">
                  <c:v>42466.25</c:v>
                </c:pt>
                <c:pt idx="146">
                  <c:v>42466.5</c:v>
                </c:pt>
                <c:pt idx="147">
                  <c:v>42466.75</c:v>
                </c:pt>
                <c:pt idx="148">
                  <c:v>42467</c:v>
                </c:pt>
                <c:pt idx="149">
                  <c:v>42467.25</c:v>
                </c:pt>
                <c:pt idx="150">
                  <c:v>42467.5</c:v>
                </c:pt>
                <c:pt idx="151">
                  <c:v>42467.75</c:v>
                </c:pt>
                <c:pt idx="152">
                  <c:v>42468</c:v>
                </c:pt>
                <c:pt idx="153">
                  <c:v>42468.25</c:v>
                </c:pt>
                <c:pt idx="154">
                  <c:v>42468.5</c:v>
                </c:pt>
                <c:pt idx="155">
                  <c:v>42468.75</c:v>
                </c:pt>
                <c:pt idx="156">
                  <c:v>42469</c:v>
                </c:pt>
                <c:pt idx="157">
                  <c:v>42469.25</c:v>
                </c:pt>
                <c:pt idx="158">
                  <c:v>42469.5</c:v>
                </c:pt>
                <c:pt idx="159">
                  <c:v>42469.75</c:v>
                </c:pt>
                <c:pt idx="160">
                  <c:v>42470</c:v>
                </c:pt>
                <c:pt idx="161">
                  <c:v>42470.25</c:v>
                </c:pt>
                <c:pt idx="162">
                  <c:v>42470.5</c:v>
                </c:pt>
                <c:pt idx="163">
                  <c:v>42470.75</c:v>
                </c:pt>
                <c:pt idx="164">
                  <c:v>42471</c:v>
                </c:pt>
                <c:pt idx="165">
                  <c:v>42471.25</c:v>
                </c:pt>
                <c:pt idx="166">
                  <c:v>42471.5</c:v>
                </c:pt>
                <c:pt idx="167">
                  <c:v>42471.75</c:v>
                </c:pt>
                <c:pt idx="168">
                  <c:v>42472</c:v>
                </c:pt>
                <c:pt idx="169">
                  <c:v>42472.25</c:v>
                </c:pt>
                <c:pt idx="170">
                  <c:v>42472.5</c:v>
                </c:pt>
                <c:pt idx="171">
                  <c:v>42472.75</c:v>
                </c:pt>
                <c:pt idx="172">
                  <c:v>42473</c:v>
                </c:pt>
                <c:pt idx="173">
                  <c:v>42473.25</c:v>
                </c:pt>
                <c:pt idx="174">
                  <c:v>42473.5</c:v>
                </c:pt>
                <c:pt idx="175">
                  <c:v>42473.75</c:v>
                </c:pt>
                <c:pt idx="176">
                  <c:v>42474</c:v>
                </c:pt>
                <c:pt idx="177">
                  <c:v>42474.25</c:v>
                </c:pt>
                <c:pt idx="178">
                  <c:v>42474.5</c:v>
                </c:pt>
                <c:pt idx="179">
                  <c:v>42474.75</c:v>
                </c:pt>
                <c:pt idx="180">
                  <c:v>42475</c:v>
                </c:pt>
                <c:pt idx="181">
                  <c:v>42475.25</c:v>
                </c:pt>
                <c:pt idx="182">
                  <c:v>42475.5</c:v>
                </c:pt>
                <c:pt idx="183">
                  <c:v>42475.75</c:v>
                </c:pt>
                <c:pt idx="184">
                  <c:v>42476</c:v>
                </c:pt>
                <c:pt idx="185">
                  <c:v>42476.25</c:v>
                </c:pt>
                <c:pt idx="186">
                  <c:v>42476.5</c:v>
                </c:pt>
                <c:pt idx="187">
                  <c:v>42476.75</c:v>
                </c:pt>
                <c:pt idx="188">
                  <c:v>42477</c:v>
                </c:pt>
                <c:pt idx="189">
                  <c:v>42477.25</c:v>
                </c:pt>
                <c:pt idx="190">
                  <c:v>42477.5</c:v>
                </c:pt>
                <c:pt idx="191">
                  <c:v>42477.75</c:v>
                </c:pt>
                <c:pt idx="192">
                  <c:v>42478</c:v>
                </c:pt>
                <c:pt idx="193">
                  <c:v>42478.25</c:v>
                </c:pt>
                <c:pt idx="194">
                  <c:v>42478.5</c:v>
                </c:pt>
                <c:pt idx="195">
                  <c:v>42478.75</c:v>
                </c:pt>
                <c:pt idx="196">
                  <c:v>42479</c:v>
                </c:pt>
                <c:pt idx="197">
                  <c:v>42479.25</c:v>
                </c:pt>
                <c:pt idx="198">
                  <c:v>42479.5</c:v>
                </c:pt>
                <c:pt idx="199">
                  <c:v>42479.75</c:v>
                </c:pt>
                <c:pt idx="200">
                  <c:v>42480</c:v>
                </c:pt>
                <c:pt idx="201">
                  <c:v>42480.25</c:v>
                </c:pt>
                <c:pt idx="202">
                  <c:v>42480.5</c:v>
                </c:pt>
                <c:pt idx="203">
                  <c:v>42480.75</c:v>
                </c:pt>
                <c:pt idx="204">
                  <c:v>42481</c:v>
                </c:pt>
                <c:pt idx="205">
                  <c:v>42481.25</c:v>
                </c:pt>
                <c:pt idx="206">
                  <c:v>42481.5</c:v>
                </c:pt>
                <c:pt idx="207">
                  <c:v>42481.75</c:v>
                </c:pt>
                <c:pt idx="208">
                  <c:v>42482</c:v>
                </c:pt>
                <c:pt idx="209">
                  <c:v>42482.25</c:v>
                </c:pt>
                <c:pt idx="210">
                  <c:v>42482.5</c:v>
                </c:pt>
                <c:pt idx="211">
                  <c:v>42482.75</c:v>
                </c:pt>
                <c:pt idx="212">
                  <c:v>42483</c:v>
                </c:pt>
                <c:pt idx="213">
                  <c:v>42483.25</c:v>
                </c:pt>
                <c:pt idx="214">
                  <c:v>42483.5</c:v>
                </c:pt>
                <c:pt idx="215">
                  <c:v>42483.75</c:v>
                </c:pt>
                <c:pt idx="216">
                  <c:v>42484</c:v>
                </c:pt>
                <c:pt idx="217">
                  <c:v>42484.25</c:v>
                </c:pt>
                <c:pt idx="218">
                  <c:v>42484.5</c:v>
                </c:pt>
                <c:pt idx="219">
                  <c:v>42484.75</c:v>
                </c:pt>
                <c:pt idx="220">
                  <c:v>42485</c:v>
                </c:pt>
                <c:pt idx="221">
                  <c:v>42485.25</c:v>
                </c:pt>
                <c:pt idx="222">
                  <c:v>42485.5</c:v>
                </c:pt>
                <c:pt idx="223">
                  <c:v>42485.75</c:v>
                </c:pt>
                <c:pt idx="224">
                  <c:v>42486</c:v>
                </c:pt>
                <c:pt idx="225">
                  <c:v>42486.25</c:v>
                </c:pt>
                <c:pt idx="226">
                  <c:v>42486.5</c:v>
                </c:pt>
                <c:pt idx="227">
                  <c:v>42486.75</c:v>
                </c:pt>
                <c:pt idx="228">
                  <c:v>42487</c:v>
                </c:pt>
                <c:pt idx="229">
                  <c:v>42487.25</c:v>
                </c:pt>
                <c:pt idx="230">
                  <c:v>42487.5</c:v>
                </c:pt>
                <c:pt idx="231">
                  <c:v>42487.75</c:v>
                </c:pt>
                <c:pt idx="232">
                  <c:v>42488</c:v>
                </c:pt>
                <c:pt idx="233">
                  <c:v>42488.25</c:v>
                </c:pt>
                <c:pt idx="234">
                  <c:v>42488.5</c:v>
                </c:pt>
                <c:pt idx="235">
                  <c:v>42488.75</c:v>
                </c:pt>
                <c:pt idx="236">
                  <c:v>42489</c:v>
                </c:pt>
                <c:pt idx="237">
                  <c:v>42489.25</c:v>
                </c:pt>
                <c:pt idx="238">
                  <c:v>42489.5</c:v>
                </c:pt>
                <c:pt idx="239">
                  <c:v>42489.75</c:v>
                </c:pt>
                <c:pt idx="240">
                  <c:v>42490</c:v>
                </c:pt>
                <c:pt idx="241">
                  <c:v>42490.25</c:v>
                </c:pt>
                <c:pt idx="242">
                  <c:v>42490.5</c:v>
                </c:pt>
                <c:pt idx="243">
                  <c:v>42490.75</c:v>
                </c:pt>
                <c:pt idx="244">
                  <c:v>42491</c:v>
                </c:pt>
                <c:pt idx="245">
                  <c:v>42491.25</c:v>
                </c:pt>
                <c:pt idx="246">
                  <c:v>42491.5</c:v>
                </c:pt>
                <c:pt idx="247">
                  <c:v>42491.75</c:v>
                </c:pt>
                <c:pt idx="248">
                  <c:v>42492</c:v>
                </c:pt>
                <c:pt idx="249">
                  <c:v>42492.25</c:v>
                </c:pt>
                <c:pt idx="250">
                  <c:v>42492.5</c:v>
                </c:pt>
                <c:pt idx="251">
                  <c:v>42492.75</c:v>
                </c:pt>
                <c:pt idx="252">
                  <c:v>42493</c:v>
                </c:pt>
                <c:pt idx="253">
                  <c:v>42493.25</c:v>
                </c:pt>
                <c:pt idx="254">
                  <c:v>42493.5</c:v>
                </c:pt>
                <c:pt idx="255">
                  <c:v>42493.75</c:v>
                </c:pt>
                <c:pt idx="256">
                  <c:v>42494</c:v>
                </c:pt>
                <c:pt idx="257">
                  <c:v>42494.25</c:v>
                </c:pt>
                <c:pt idx="258">
                  <c:v>42494.5</c:v>
                </c:pt>
                <c:pt idx="259">
                  <c:v>42494.75</c:v>
                </c:pt>
                <c:pt idx="260">
                  <c:v>42495</c:v>
                </c:pt>
                <c:pt idx="261">
                  <c:v>42495.25</c:v>
                </c:pt>
                <c:pt idx="262">
                  <c:v>42495.5</c:v>
                </c:pt>
                <c:pt idx="263">
                  <c:v>42495.75</c:v>
                </c:pt>
                <c:pt idx="264">
                  <c:v>42496</c:v>
                </c:pt>
                <c:pt idx="265">
                  <c:v>42496.25</c:v>
                </c:pt>
                <c:pt idx="266">
                  <c:v>42496.5</c:v>
                </c:pt>
                <c:pt idx="267">
                  <c:v>42496.75</c:v>
                </c:pt>
                <c:pt idx="268">
                  <c:v>42497</c:v>
                </c:pt>
                <c:pt idx="269">
                  <c:v>42497.25</c:v>
                </c:pt>
                <c:pt idx="270">
                  <c:v>42497.5</c:v>
                </c:pt>
                <c:pt idx="271">
                  <c:v>42497.75</c:v>
                </c:pt>
                <c:pt idx="272">
                  <c:v>42498</c:v>
                </c:pt>
                <c:pt idx="273">
                  <c:v>42498.25</c:v>
                </c:pt>
                <c:pt idx="274">
                  <c:v>42498.5</c:v>
                </c:pt>
                <c:pt idx="275">
                  <c:v>42498.75</c:v>
                </c:pt>
                <c:pt idx="276">
                  <c:v>42499</c:v>
                </c:pt>
                <c:pt idx="277">
                  <c:v>42499.25</c:v>
                </c:pt>
                <c:pt idx="278">
                  <c:v>42499.5</c:v>
                </c:pt>
                <c:pt idx="279">
                  <c:v>42499.75</c:v>
                </c:pt>
                <c:pt idx="280">
                  <c:v>42500</c:v>
                </c:pt>
                <c:pt idx="281">
                  <c:v>42500.25</c:v>
                </c:pt>
                <c:pt idx="282">
                  <c:v>42500.5</c:v>
                </c:pt>
                <c:pt idx="283">
                  <c:v>42500.75</c:v>
                </c:pt>
                <c:pt idx="284">
                  <c:v>42501</c:v>
                </c:pt>
                <c:pt idx="285">
                  <c:v>42501.25</c:v>
                </c:pt>
                <c:pt idx="286">
                  <c:v>42501.5</c:v>
                </c:pt>
                <c:pt idx="287">
                  <c:v>42501.75</c:v>
                </c:pt>
                <c:pt idx="288">
                  <c:v>42502</c:v>
                </c:pt>
                <c:pt idx="289">
                  <c:v>42502.25</c:v>
                </c:pt>
                <c:pt idx="290">
                  <c:v>42502.5</c:v>
                </c:pt>
                <c:pt idx="291">
                  <c:v>42502.75</c:v>
                </c:pt>
                <c:pt idx="292">
                  <c:v>42503</c:v>
                </c:pt>
                <c:pt idx="293">
                  <c:v>42503.25</c:v>
                </c:pt>
                <c:pt idx="294">
                  <c:v>42503.5</c:v>
                </c:pt>
                <c:pt idx="295">
                  <c:v>42503.75</c:v>
                </c:pt>
                <c:pt idx="296">
                  <c:v>42504</c:v>
                </c:pt>
                <c:pt idx="297">
                  <c:v>42504.25</c:v>
                </c:pt>
                <c:pt idx="298">
                  <c:v>42504.5</c:v>
                </c:pt>
                <c:pt idx="299">
                  <c:v>42504.75</c:v>
                </c:pt>
                <c:pt idx="300">
                  <c:v>42505</c:v>
                </c:pt>
                <c:pt idx="301">
                  <c:v>42505.25</c:v>
                </c:pt>
                <c:pt idx="302">
                  <c:v>42505.5</c:v>
                </c:pt>
                <c:pt idx="303">
                  <c:v>42505.75</c:v>
                </c:pt>
                <c:pt idx="304">
                  <c:v>42506</c:v>
                </c:pt>
                <c:pt idx="305">
                  <c:v>42506.25</c:v>
                </c:pt>
                <c:pt idx="306">
                  <c:v>42506.5</c:v>
                </c:pt>
                <c:pt idx="307">
                  <c:v>42506.75</c:v>
                </c:pt>
                <c:pt idx="308">
                  <c:v>42507</c:v>
                </c:pt>
                <c:pt idx="309">
                  <c:v>42507.25</c:v>
                </c:pt>
                <c:pt idx="310">
                  <c:v>42507.5</c:v>
                </c:pt>
                <c:pt idx="311">
                  <c:v>42507.75</c:v>
                </c:pt>
                <c:pt idx="312">
                  <c:v>42508</c:v>
                </c:pt>
                <c:pt idx="313">
                  <c:v>42508.25</c:v>
                </c:pt>
                <c:pt idx="314">
                  <c:v>42508.5</c:v>
                </c:pt>
                <c:pt idx="315">
                  <c:v>42508.75</c:v>
                </c:pt>
                <c:pt idx="316">
                  <c:v>42509</c:v>
                </c:pt>
                <c:pt idx="317">
                  <c:v>42509.25</c:v>
                </c:pt>
                <c:pt idx="318">
                  <c:v>42509.5</c:v>
                </c:pt>
                <c:pt idx="319">
                  <c:v>42509.75</c:v>
                </c:pt>
                <c:pt idx="320">
                  <c:v>42510</c:v>
                </c:pt>
                <c:pt idx="321">
                  <c:v>42510.25</c:v>
                </c:pt>
                <c:pt idx="322">
                  <c:v>42510.5</c:v>
                </c:pt>
                <c:pt idx="323">
                  <c:v>42510.75</c:v>
                </c:pt>
                <c:pt idx="324">
                  <c:v>42511</c:v>
                </c:pt>
                <c:pt idx="325">
                  <c:v>42511.25</c:v>
                </c:pt>
                <c:pt idx="326">
                  <c:v>42511.5</c:v>
                </c:pt>
                <c:pt idx="327">
                  <c:v>42511.75</c:v>
                </c:pt>
                <c:pt idx="328">
                  <c:v>42512</c:v>
                </c:pt>
                <c:pt idx="329">
                  <c:v>42512.25</c:v>
                </c:pt>
                <c:pt idx="330">
                  <c:v>42512.5</c:v>
                </c:pt>
                <c:pt idx="331">
                  <c:v>42512.75</c:v>
                </c:pt>
                <c:pt idx="332">
                  <c:v>42513</c:v>
                </c:pt>
                <c:pt idx="333">
                  <c:v>42513.25</c:v>
                </c:pt>
                <c:pt idx="334">
                  <c:v>42513.5</c:v>
                </c:pt>
                <c:pt idx="335">
                  <c:v>42513.75</c:v>
                </c:pt>
                <c:pt idx="336">
                  <c:v>42514</c:v>
                </c:pt>
                <c:pt idx="337">
                  <c:v>42514.25</c:v>
                </c:pt>
                <c:pt idx="338">
                  <c:v>42514.5</c:v>
                </c:pt>
                <c:pt idx="339">
                  <c:v>42514.75</c:v>
                </c:pt>
                <c:pt idx="340">
                  <c:v>42515</c:v>
                </c:pt>
                <c:pt idx="341">
                  <c:v>42515.25</c:v>
                </c:pt>
                <c:pt idx="342">
                  <c:v>42515.5</c:v>
                </c:pt>
                <c:pt idx="343">
                  <c:v>42515.75</c:v>
                </c:pt>
                <c:pt idx="344">
                  <c:v>42516</c:v>
                </c:pt>
                <c:pt idx="345">
                  <c:v>42516.25</c:v>
                </c:pt>
                <c:pt idx="346">
                  <c:v>42516.5</c:v>
                </c:pt>
                <c:pt idx="347">
                  <c:v>42516.75</c:v>
                </c:pt>
                <c:pt idx="348">
                  <c:v>42517</c:v>
                </c:pt>
                <c:pt idx="349">
                  <c:v>42517.25</c:v>
                </c:pt>
                <c:pt idx="350">
                  <c:v>42517.5</c:v>
                </c:pt>
                <c:pt idx="351">
                  <c:v>42517.75</c:v>
                </c:pt>
                <c:pt idx="352">
                  <c:v>42518</c:v>
                </c:pt>
                <c:pt idx="353">
                  <c:v>42518.25</c:v>
                </c:pt>
                <c:pt idx="354">
                  <c:v>42518.5</c:v>
                </c:pt>
                <c:pt idx="355">
                  <c:v>42518.75</c:v>
                </c:pt>
                <c:pt idx="356">
                  <c:v>42519</c:v>
                </c:pt>
                <c:pt idx="357">
                  <c:v>42519.25</c:v>
                </c:pt>
                <c:pt idx="358">
                  <c:v>42519.5</c:v>
                </c:pt>
                <c:pt idx="359">
                  <c:v>42519.75</c:v>
                </c:pt>
                <c:pt idx="360">
                  <c:v>42520</c:v>
                </c:pt>
                <c:pt idx="361">
                  <c:v>42520.25</c:v>
                </c:pt>
                <c:pt idx="362">
                  <c:v>42520.5</c:v>
                </c:pt>
                <c:pt idx="363">
                  <c:v>42520.75</c:v>
                </c:pt>
                <c:pt idx="364">
                  <c:v>42521</c:v>
                </c:pt>
                <c:pt idx="365">
                  <c:v>42521.25</c:v>
                </c:pt>
                <c:pt idx="366">
                  <c:v>42521.5</c:v>
                </c:pt>
                <c:pt idx="367">
                  <c:v>42521.75</c:v>
                </c:pt>
                <c:pt idx="368">
                  <c:v>42522</c:v>
                </c:pt>
                <c:pt idx="369">
                  <c:v>42522.25</c:v>
                </c:pt>
                <c:pt idx="370">
                  <c:v>42522.5</c:v>
                </c:pt>
                <c:pt idx="371">
                  <c:v>42522.75</c:v>
                </c:pt>
                <c:pt idx="372">
                  <c:v>42523</c:v>
                </c:pt>
                <c:pt idx="373">
                  <c:v>42523.25</c:v>
                </c:pt>
                <c:pt idx="374">
                  <c:v>42523.5</c:v>
                </c:pt>
                <c:pt idx="375">
                  <c:v>42523.75</c:v>
                </c:pt>
                <c:pt idx="376">
                  <c:v>42524</c:v>
                </c:pt>
                <c:pt idx="377">
                  <c:v>42524.25</c:v>
                </c:pt>
                <c:pt idx="378">
                  <c:v>42524.5</c:v>
                </c:pt>
                <c:pt idx="379">
                  <c:v>42524.75</c:v>
                </c:pt>
                <c:pt idx="380">
                  <c:v>42525</c:v>
                </c:pt>
                <c:pt idx="381">
                  <c:v>42525.25</c:v>
                </c:pt>
                <c:pt idx="382">
                  <c:v>42525.5</c:v>
                </c:pt>
                <c:pt idx="383">
                  <c:v>42525.75</c:v>
                </c:pt>
                <c:pt idx="384">
                  <c:v>42526</c:v>
                </c:pt>
                <c:pt idx="385">
                  <c:v>42526.25</c:v>
                </c:pt>
                <c:pt idx="386">
                  <c:v>42526.5</c:v>
                </c:pt>
                <c:pt idx="387">
                  <c:v>42526.75</c:v>
                </c:pt>
                <c:pt idx="388">
                  <c:v>42527</c:v>
                </c:pt>
                <c:pt idx="389">
                  <c:v>42527.25</c:v>
                </c:pt>
                <c:pt idx="390">
                  <c:v>42527.5</c:v>
                </c:pt>
                <c:pt idx="391">
                  <c:v>42527.75</c:v>
                </c:pt>
                <c:pt idx="392">
                  <c:v>42528</c:v>
                </c:pt>
                <c:pt idx="393">
                  <c:v>42528.25</c:v>
                </c:pt>
                <c:pt idx="394">
                  <c:v>42528.5</c:v>
                </c:pt>
                <c:pt idx="395">
                  <c:v>42528.75</c:v>
                </c:pt>
                <c:pt idx="396">
                  <c:v>42529</c:v>
                </c:pt>
                <c:pt idx="397">
                  <c:v>42529.25</c:v>
                </c:pt>
                <c:pt idx="398">
                  <c:v>42529.5</c:v>
                </c:pt>
                <c:pt idx="399">
                  <c:v>42529.75</c:v>
                </c:pt>
                <c:pt idx="400">
                  <c:v>42530</c:v>
                </c:pt>
                <c:pt idx="401">
                  <c:v>42530.25</c:v>
                </c:pt>
                <c:pt idx="402">
                  <c:v>42530.5</c:v>
                </c:pt>
                <c:pt idx="403">
                  <c:v>42530.75</c:v>
                </c:pt>
                <c:pt idx="404">
                  <c:v>42531</c:v>
                </c:pt>
                <c:pt idx="405">
                  <c:v>42531.25</c:v>
                </c:pt>
                <c:pt idx="406">
                  <c:v>42531.5</c:v>
                </c:pt>
                <c:pt idx="407">
                  <c:v>42531.75</c:v>
                </c:pt>
                <c:pt idx="408">
                  <c:v>42532</c:v>
                </c:pt>
                <c:pt idx="409">
                  <c:v>42532.25</c:v>
                </c:pt>
                <c:pt idx="410">
                  <c:v>42532.5</c:v>
                </c:pt>
                <c:pt idx="411">
                  <c:v>42532.75</c:v>
                </c:pt>
                <c:pt idx="412">
                  <c:v>42533</c:v>
                </c:pt>
                <c:pt idx="413">
                  <c:v>42533.25</c:v>
                </c:pt>
                <c:pt idx="414">
                  <c:v>42533.5</c:v>
                </c:pt>
                <c:pt idx="415">
                  <c:v>42533.75</c:v>
                </c:pt>
                <c:pt idx="416">
                  <c:v>42534</c:v>
                </c:pt>
                <c:pt idx="417">
                  <c:v>42534.25</c:v>
                </c:pt>
                <c:pt idx="418">
                  <c:v>42534.5</c:v>
                </c:pt>
                <c:pt idx="419">
                  <c:v>42534.75</c:v>
                </c:pt>
                <c:pt idx="420">
                  <c:v>42535</c:v>
                </c:pt>
                <c:pt idx="421">
                  <c:v>42535.25</c:v>
                </c:pt>
                <c:pt idx="422">
                  <c:v>42535.5</c:v>
                </c:pt>
                <c:pt idx="423">
                  <c:v>42535.75</c:v>
                </c:pt>
                <c:pt idx="424">
                  <c:v>42536</c:v>
                </c:pt>
                <c:pt idx="425">
                  <c:v>42536.25</c:v>
                </c:pt>
                <c:pt idx="426">
                  <c:v>42536.5</c:v>
                </c:pt>
                <c:pt idx="427">
                  <c:v>42536.75</c:v>
                </c:pt>
                <c:pt idx="428">
                  <c:v>42537</c:v>
                </c:pt>
                <c:pt idx="429">
                  <c:v>42537.25</c:v>
                </c:pt>
                <c:pt idx="430">
                  <c:v>42537.5</c:v>
                </c:pt>
                <c:pt idx="431">
                  <c:v>42537.75</c:v>
                </c:pt>
                <c:pt idx="432">
                  <c:v>42538</c:v>
                </c:pt>
                <c:pt idx="433">
                  <c:v>42538.25</c:v>
                </c:pt>
                <c:pt idx="434">
                  <c:v>42538.5</c:v>
                </c:pt>
                <c:pt idx="435">
                  <c:v>42538.75</c:v>
                </c:pt>
                <c:pt idx="436">
                  <c:v>42539</c:v>
                </c:pt>
                <c:pt idx="437">
                  <c:v>42539.25</c:v>
                </c:pt>
                <c:pt idx="438">
                  <c:v>42539.5</c:v>
                </c:pt>
                <c:pt idx="439">
                  <c:v>42539.75</c:v>
                </c:pt>
                <c:pt idx="440">
                  <c:v>42540</c:v>
                </c:pt>
                <c:pt idx="441">
                  <c:v>42540.25</c:v>
                </c:pt>
                <c:pt idx="442">
                  <c:v>42540.5</c:v>
                </c:pt>
                <c:pt idx="443">
                  <c:v>42540.75</c:v>
                </c:pt>
                <c:pt idx="444">
                  <c:v>42541</c:v>
                </c:pt>
                <c:pt idx="445">
                  <c:v>42541.25</c:v>
                </c:pt>
                <c:pt idx="446">
                  <c:v>42541.5</c:v>
                </c:pt>
                <c:pt idx="447">
                  <c:v>42541.75</c:v>
                </c:pt>
                <c:pt idx="448">
                  <c:v>42542</c:v>
                </c:pt>
                <c:pt idx="449">
                  <c:v>42542.25</c:v>
                </c:pt>
                <c:pt idx="450">
                  <c:v>42542.5</c:v>
                </c:pt>
                <c:pt idx="451">
                  <c:v>42542.583333333336</c:v>
                </c:pt>
                <c:pt idx="452">
                  <c:v>42542.833333333336</c:v>
                </c:pt>
                <c:pt idx="453">
                  <c:v>42543.083333333336</c:v>
                </c:pt>
                <c:pt idx="454">
                  <c:v>42543.333333333336</c:v>
                </c:pt>
                <c:pt idx="455">
                  <c:v>42543.583333333336</c:v>
                </c:pt>
                <c:pt idx="456">
                  <c:v>42543.833333333336</c:v>
                </c:pt>
                <c:pt idx="457">
                  <c:v>42544.083333333336</c:v>
                </c:pt>
                <c:pt idx="458">
                  <c:v>42544.333333333336</c:v>
                </c:pt>
                <c:pt idx="459">
                  <c:v>42544.583333333336</c:v>
                </c:pt>
                <c:pt idx="460">
                  <c:v>42544.833333333336</c:v>
                </c:pt>
                <c:pt idx="461">
                  <c:v>42545.083333333336</c:v>
                </c:pt>
                <c:pt idx="462">
                  <c:v>42545.333333333336</c:v>
                </c:pt>
                <c:pt idx="463">
                  <c:v>42545.583333333336</c:v>
                </c:pt>
                <c:pt idx="464">
                  <c:v>42545.833333333336</c:v>
                </c:pt>
                <c:pt idx="465">
                  <c:v>42546.083333333336</c:v>
                </c:pt>
                <c:pt idx="466">
                  <c:v>42546.333333333336</c:v>
                </c:pt>
                <c:pt idx="467">
                  <c:v>42546.583333333336</c:v>
                </c:pt>
                <c:pt idx="468">
                  <c:v>42546.833333333336</c:v>
                </c:pt>
                <c:pt idx="469">
                  <c:v>42547.083333333336</c:v>
                </c:pt>
                <c:pt idx="470">
                  <c:v>42547.333333333336</c:v>
                </c:pt>
                <c:pt idx="471">
                  <c:v>42547.583333333336</c:v>
                </c:pt>
                <c:pt idx="472">
                  <c:v>42547.833333333336</c:v>
                </c:pt>
                <c:pt idx="473">
                  <c:v>42548.083333333336</c:v>
                </c:pt>
                <c:pt idx="474">
                  <c:v>42548.333333333336</c:v>
                </c:pt>
                <c:pt idx="475">
                  <c:v>42548.583333333336</c:v>
                </c:pt>
                <c:pt idx="476">
                  <c:v>42548.833333333336</c:v>
                </c:pt>
                <c:pt idx="477">
                  <c:v>42549.083333333336</c:v>
                </c:pt>
                <c:pt idx="478">
                  <c:v>42549.333333333336</c:v>
                </c:pt>
                <c:pt idx="479">
                  <c:v>42549.583333333336</c:v>
                </c:pt>
                <c:pt idx="480">
                  <c:v>42549.833333333336</c:v>
                </c:pt>
                <c:pt idx="481">
                  <c:v>42550.083333333336</c:v>
                </c:pt>
                <c:pt idx="482">
                  <c:v>42550.333333333336</c:v>
                </c:pt>
                <c:pt idx="483">
                  <c:v>42550.583333333336</c:v>
                </c:pt>
                <c:pt idx="484">
                  <c:v>42550.833333333336</c:v>
                </c:pt>
                <c:pt idx="485">
                  <c:v>42551.083333333336</c:v>
                </c:pt>
                <c:pt idx="486">
                  <c:v>42551.333333333336</c:v>
                </c:pt>
                <c:pt idx="487">
                  <c:v>42551.583333333336</c:v>
                </c:pt>
                <c:pt idx="488">
                  <c:v>42551.833333333336</c:v>
                </c:pt>
                <c:pt idx="489">
                  <c:v>42552.083333333336</c:v>
                </c:pt>
                <c:pt idx="490">
                  <c:v>42552.333333333336</c:v>
                </c:pt>
                <c:pt idx="491">
                  <c:v>42552.583333333336</c:v>
                </c:pt>
                <c:pt idx="492">
                  <c:v>42552.833333333336</c:v>
                </c:pt>
                <c:pt idx="493">
                  <c:v>42553.083333333336</c:v>
                </c:pt>
                <c:pt idx="494">
                  <c:v>42553.333333333336</c:v>
                </c:pt>
                <c:pt idx="495">
                  <c:v>42553.583333333336</c:v>
                </c:pt>
                <c:pt idx="496">
                  <c:v>42553.833333333336</c:v>
                </c:pt>
                <c:pt idx="497">
                  <c:v>42554.083333333336</c:v>
                </c:pt>
                <c:pt idx="498">
                  <c:v>42554.333333333336</c:v>
                </c:pt>
                <c:pt idx="499">
                  <c:v>42554.583333333336</c:v>
                </c:pt>
                <c:pt idx="500">
                  <c:v>42554.833333333336</c:v>
                </c:pt>
                <c:pt idx="501">
                  <c:v>42555.083333333336</c:v>
                </c:pt>
                <c:pt idx="502">
                  <c:v>42555.333333333336</c:v>
                </c:pt>
                <c:pt idx="503">
                  <c:v>42555.583333333336</c:v>
                </c:pt>
                <c:pt idx="504">
                  <c:v>42555.833333333336</c:v>
                </c:pt>
                <c:pt idx="505">
                  <c:v>42556.083333333336</c:v>
                </c:pt>
                <c:pt idx="506">
                  <c:v>42556.333333333336</c:v>
                </c:pt>
                <c:pt idx="507">
                  <c:v>42556.583333333336</c:v>
                </c:pt>
                <c:pt idx="508">
                  <c:v>42556.833333333336</c:v>
                </c:pt>
                <c:pt idx="509">
                  <c:v>42557.083333333336</c:v>
                </c:pt>
                <c:pt idx="510">
                  <c:v>42557.333333333336</c:v>
                </c:pt>
                <c:pt idx="511">
                  <c:v>42557.583333333336</c:v>
                </c:pt>
                <c:pt idx="512">
                  <c:v>42557.833333333336</c:v>
                </c:pt>
                <c:pt idx="513">
                  <c:v>42558.083333333336</c:v>
                </c:pt>
                <c:pt idx="514">
                  <c:v>42558.333333333336</c:v>
                </c:pt>
                <c:pt idx="515">
                  <c:v>42558.583333333336</c:v>
                </c:pt>
                <c:pt idx="516">
                  <c:v>42558.833333333336</c:v>
                </c:pt>
                <c:pt idx="517">
                  <c:v>42559.083333333336</c:v>
                </c:pt>
                <c:pt idx="518">
                  <c:v>42559.333333333336</c:v>
                </c:pt>
                <c:pt idx="519">
                  <c:v>42559.583333333336</c:v>
                </c:pt>
                <c:pt idx="520">
                  <c:v>42559.833333333336</c:v>
                </c:pt>
                <c:pt idx="521">
                  <c:v>42560.083333333336</c:v>
                </c:pt>
                <c:pt idx="522">
                  <c:v>42560.333333333336</c:v>
                </c:pt>
                <c:pt idx="523">
                  <c:v>42560.583333333336</c:v>
                </c:pt>
                <c:pt idx="524">
                  <c:v>42560.833333333336</c:v>
                </c:pt>
                <c:pt idx="525">
                  <c:v>42561.083333333336</c:v>
                </c:pt>
                <c:pt idx="526">
                  <c:v>42561.333333333336</c:v>
                </c:pt>
                <c:pt idx="527">
                  <c:v>42561.583333333336</c:v>
                </c:pt>
                <c:pt idx="528">
                  <c:v>42561.833333333336</c:v>
                </c:pt>
                <c:pt idx="529">
                  <c:v>42562.083333333336</c:v>
                </c:pt>
                <c:pt idx="530">
                  <c:v>42562.333333333336</c:v>
                </c:pt>
                <c:pt idx="531">
                  <c:v>42562.583333333336</c:v>
                </c:pt>
                <c:pt idx="532">
                  <c:v>42562.833333333336</c:v>
                </c:pt>
                <c:pt idx="533">
                  <c:v>42563.083333333336</c:v>
                </c:pt>
                <c:pt idx="534">
                  <c:v>42563.333333333336</c:v>
                </c:pt>
                <c:pt idx="535">
                  <c:v>42563.583333333336</c:v>
                </c:pt>
                <c:pt idx="536">
                  <c:v>42563.833333333336</c:v>
                </c:pt>
                <c:pt idx="537">
                  <c:v>42564.083333333336</c:v>
                </c:pt>
                <c:pt idx="538">
                  <c:v>42564.333333333336</c:v>
                </c:pt>
                <c:pt idx="539">
                  <c:v>42564.583333333336</c:v>
                </c:pt>
                <c:pt idx="540">
                  <c:v>42564.833333333336</c:v>
                </c:pt>
                <c:pt idx="541">
                  <c:v>42565.083333333336</c:v>
                </c:pt>
                <c:pt idx="542">
                  <c:v>42565.333333333336</c:v>
                </c:pt>
                <c:pt idx="543">
                  <c:v>42565.583333333336</c:v>
                </c:pt>
                <c:pt idx="544">
                  <c:v>42565.833333333336</c:v>
                </c:pt>
                <c:pt idx="545">
                  <c:v>42566.083333333336</c:v>
                </c:pt>
                <c:pt idx="546">
                  <c:v>42566.333333333336</c:v>
                </c:pt>
                <c:pt idx="547">
                  <c:v>42566.583333333336</c:v>
                </c:pt>
                <c:pt idx="548">
                  <c:v>42566.833333333336</c:v>
                </c:pt>
                <c:pt idx="549">
                  <c:v>42567.083333333336</c:v>
                </c:pt>
                <c:pt idx="550">
                  <c:v>42567.333333333336</c:v>
                </c:pt>
                <c:pt idx="551">
                  <c:v>42567.583333333336</c:v>
                </c:pt>
                <c:pt idx="552">
                  <c:v>42567.833333333336</c:v>
                </c:pt>
                <c:pt idx="553">
                  <c:v>42568.083333333336</c:v>
                </c:pt>
                <c:pt idx="554">
                  <c:v>42568.333333333336</c:v>
                </c:pt>
                <c:pt idx="555">
                  <c:v>42568.583333333336</c:v>
                </c:pt>
                <c:pt idx="556">
                  <c:v>42568.833333333336</c:v>
                </c:pt>
                <c:pt idx="557">
                  <c:v>42569.083333333336</c:v>
                </c:pt>
                <c:pt idx="558">
                  <c:v>42569.333333333336</c:v>
                </c:pt>
                <c:pt idx="559">
                  <c:v>42569.583333333336</c:v>
                </c:pt>
                <c:pt idx="560">
                  <c:v>42569.833333333336</c:v>
                </c:pt>
                <c:pt idx="561">
                  <c:v>42570.083333333336</c:v>
                </c:pt>
                <c:pt idx="562">
                  <c:v>42570.333333333336</c:v>
                </c:pt>
                <c:pt idx="563">
                  <c:v>42570.583333333336</c:v>
                </c:pt>
                <c:pt idx="564">
                  <c:v>42570.833333333336</c:v>
                </c:pt>
                <c:pt idx="565">
                  <c:v>42571.083333333336</c:v>
                </c:pt>
                <c:pt idx="566">
                  <c:v>42571.333333333336</c:v>
                </c:pt>
                <c:pt idx="567">
                  <c:v>42571.583333333336</c:v>
                </c:pt>
                <c:pt idx="568">
                  <c:v>42571.833333333336</c:v>
                </c:pt>
                <c:pt idx="569">
                  <c:v>42572.083333333336</c:v>
                </c:pt>
                <c:pt idx="570">
                  <c:v>42572.333333333336</c:v>
                </c:pt>
                <c:pt idx="571">
                  <c:v>42572.583333333336</c:v>
                </c:pt>
                <c:pt idx="572">
                  <c:v>42572.833333333336</c:v>
                </c:pt>
                <c:pt idx="573">
                  <c:v>42573.083333333336</c:v>
                </c:pt>
                <c:pt idx="574">
                  <c:v>42573.333333333336</c:v>
                </c:pt>
                <c:pt idx="575">
                  <c:v>42573.583333333336</c:v>
                </c:pt>
                <c:pt idx="576">
                  <c:v>42573.833333333336</c:v>
                </c:pt>
                <c:pt idx="577">
                  <c:v>42574.083333333336</c:v>
                </c:pt>
                <c:pt idx="578">
                  <c:v>42574.333333333336</c:v>
                </c:pt>
                <c:pt idx="579">
                  <c:v>42574.583333333336</c:v>
                </c:pt>
                <c:pt idx="580">
                  <c:v>42574.833333333336</c:v>
                </c:pt>
                <c:pt idx="581">
                  <c:v>42575.083333333336</c:v>
                </c:pt>
                <c:pt idx="582">
                  <c:v>42575.333333333336</c:v>
                </c:pt>
                <c:pt idx="583">
                  <c:v>42575.583333333336</c:v>
                </c:pt>
                <c:pt idx="584">
                  <c:v>42575.833333333336</c:v>
                </c:pt>
                <c:pt idx="585">
                  <c:v>42576.083333333336</c:v>
                </c:pt>
                <c:pt idx="586">
                  <c:v>42576.333333333336</c:v>
                </c:pt>
                <c:pt idx="587">
                  <c:v>42576.583333333336</c:v>
                </c:pt>
                <c:pt idx="588">
                  <c:v>42576.833333333336</c:v>
                </c:pt>
                <c:pt idx="589">
                  <c:v>42577.083333333336</c:v>
                </c:pt>
                <c:pt idx="590">
                  <c:v>42577.333333333336</c:v>
                </c:pt>
                <c:pt idx="591">
                  <c:v>42577.583333333336</c:v>
                </c:pt>
                <c:pt idx="592">
                  <c:v>42577.833333333336</c:v>
                </c:pt>
                <c:pt idx="593">
                  <c:v>42578.083333333336</c:v>
                </c:pt>
                <c:pt idx="594">
                  <c:v>42578.333333333336</c:v>
                </c:pt>
                <c:pt idx="595">
                  <c:v>42578.583333333336</c:v>
                </c:pt>
                <c:pt idx="596">
                  <c:v>42578.833333333336</c:v>
                </c:pt>
                <c:pt idx="597">
                  <c:v>42579.083333333336</c:v>
                </c:pt>
                <c:pt idx="598">
                  <c:v>42579.333333333336</c:v>
                </c:pt>
                <c:pt idx="599">
                  <c:v>42579.583333333336</c:v>
                </c:pt>
                <c:pt idx="600">
                  <c:v>42579.833333333336</c:v>
                </c:pt>
                <c:pt idx="601">
                  <c:v>42580.083333333336</c:v>
                </c:pt>
                <c:pt idx="602">
                  <c:v>42580.333333333336</c:v>
                </c:pt>
                <c:pt idx="603">
                  <c:v>42580.583333333336</c:v>
                </c:pt>
                <c:pt idx="604">
                  <c:v>42580.833333333336</c:v>
                </c:pt>
                <c:pt idx="605">
                  <c:v>42581.083333333336</c:v>
                </c:pt>
                <c:pt idx="606">
                  <c:v>42581.333333333336</c:v>
                </c:pt>
                <c:pt idx="607">
                  <c:v>42581.583333333336</c:v>
                </c:pt>
                <c:pt idx="608">
                  <c:v>42581.833333333336</c:v>
                </c:pt>
                <c:pt idx="609">
                  <c:v>42582.083333333336</c:v>
                </c:pt>
                <c:pt idx="610">
                  <c:v>42582.333333333336</c:v>
                </c:pt>
                <c:pt idx="611">
                  <c:v>42582.583333333336</c:v>
                </c:pt>
                <c:pt idx="612">
                  <c:v>42582.833333333336</c:v>
                </c:pt>
                <c:pt idx="613">
                  <c:v>42583.083333333336</c:v>
                </c:pt>
                <c:pt idx="614">
                  <c:v>42583.333333333336</c:v>
                </c:pt>
                <c:pt idx="615">
                  <c:v>42583.583333333336</c:v>
                </c:pt>
                <c:pt idx="616">
                  <c:v>42583.833333333336</c:v>
                </c:pt>
                <c:pt idx="617">
                  <c:v>42584.083333333336</c:v>
                </c:pt>
                <c:pt idx="618">
                  <c:v>42584.333333333336</c:v>
                </c:pt>
                <c:pt idx="619">
                  <c:v>42584.583333333336</c:v>
                </c:pt>
                <c:pt idx="620">
                  <c:v>42584.833333333336</c:v>
                </c:pt>
                <c:pt idx="621">
                  <c:v>42585.083333333336</c:v>
                </c:pt>
                <c:pt idx="622">
                  <c:v>42585.333333333336</c:v>
                </c:pt>
                <c:pt idx="623">
                  <c:v>42585.583333333336</c:v>
                </c:pt>
                <c:pt idx="624">
                  <c:v>42585.833333333336</c:v>
                </c:pt>
                <c:pt idx="625">
                  <c:v>42586.083333333336</c:v>
                </c:pt>
                <c:pt idx="626">
                  <c:v>42586.333333333336</c:v>
                </c:pt>
                <c:pt idx="627">
                  <c:v>42586.583333333336</c:v>
                </c:pt>
                <c:pt idx="628">
                  <c:v>42586.833333333336</c:v>
                </c:pt>
                <c:pt idx="629">
                  <c:v>42587.083333333336</c:v>
                </c:pt>
                <c:pt idx="630">
                  <c:v>42587.333333333336</c:v>
                </c:pt>
                <c:pt idx="631">
                  <c:v>42587.583333333336</c:v>
                </c:pt>
                <c:pt idx="632">
                  <c:v>42587.833333333336</c:v>
                </c:pt>
                <c:pt idx="633">
                  <c:v>42588.083333333336</c:v>
                </c:pt>
                <c:pt idx="634">
                  <c:v>42588.333333333336</c:v>
                </c:pt>
                <c:pt idx="635">
                  <c:v>42588.583333333336</c:v>
                </c:pt>
                <c:pt idx="636">
                  <c:v>42588.833333333336</c:v>
                </c:pt>
                <c:pt idx="637">
                  <c:v>42589.083333333336</c:v>
                </c:pt>
                <c:pt idx="638">
                  <c:v>42589.333333333336</c:v>
                </c:pt>
                <c:pt idx="639">
                  <c:v>42589.583333333336</c:v>
                </c:pt>
                <c:pt idx="640">
                  <c:v>42589.833333333336</c:v>
                </c:pt>
                <c:pt idx="641">
                  <c:v>42590.083333333336</c:v>
                </c:pt>
                <c:pt idx="642">
                  <c:v>42590.333333333336</c:v>
                </c:pt>
                <c:pt idx="643">
                  <c:v>42590.583333333336</c:v>
                </c:pt>
                <c:pt idx="644">
                  <c:v>42590.833333333336</c:v>
                </c:pt>
                <c:pt idx="645">
                  <c:v>42591.083333333336</c:v>
                </c:pt>
                <c:pt idx="646">
                  <c:v>42591.333333333336</c:v>
                </c:pt>
                <c:pt idx="647">
                  <c:v>42591.583333333336</c:v>
                </c:pt>
                <c:pt idx="648">
                  <c:v>42591.833333333336</c:v>
                </c:pt>
                <c:pt idx="649">
                  <c:v>42592.083333333336</c:v>
                </c:pt>
                <c:pt idx="650">
                  <c:v>42592.333333333336</c:v>
                </c:pt>
                <c:pt idx="651">
                  <c:v>42592.583333333336</c:v>
                </c:pt>
                <c:pt idx="652">
                  <c:v>42592.833333333336</c:v>
                </c:pt>
                <c:pt idx="653">
                  <c:v>42593.083333333336</c:v>
                </c:pt>
                <c:pt idx="654">
                  <c:v>42593.333333333336</c:v>
                </c:pt>
                <c:pt idx="655">
                  <c:v>42593.583333333336</c:v>
                </c:pt>
                <c:pt idx="656">
                  <c:v>42593.833333333336</c:v>
                </c:pt>
                <c:pt idx="657">
                  <c:v>42594.083333333336</c:v>
                </c:pt>
                <c:pt idx="658">
                  <c:v>42594.333333333336</c:v>
                </c:pt>
                <c:pt idx="659">
                  <c:v>42594.583333333336</c:v>
                </c:pt>
                <c:pt idx="660">
                  <c:v>42594.833333333336</c:v>
                </c:pt>
                <c:pt idx="661">
                  <c:v>42595.083333333336</c:v>
                </c:pt>
                <c:pt idx="662">
                  <c:v>42595.333333333336</c:v>
                </c:pt>
                <c:pt idx="663">
                  <c:v>42595.583333333336</c:v>
                </c:pt>
                <c:pt idx="664">
                  <c:v>42595.833333333336</c:v>
                </c:pt>
                <c:pt idx="665">
                  <c:v>42596.083333333336</c:v>
                </c:pt>
                <c:pt idx="666">
                  <c:v>42596.333333333336</c:v>
                </c:pt>
                <c:pt idx="667">
                  <c:v>42596.583333333336</c:v>
                </c:pt>
                <c:pt idx="668">
                  <c:v>42596.833333333336</c:v>
                </c:pt>
                <c:pt idx="669">
                  <c:v>42597.083333333336</c:v>
                </c:pt>
                <c:pt idx="670">
                  <c:v>42597.333333333336</c:v>
                </c:pt>
                <c:pt idx="671">
                  <c:v>42597.583333333336</c:v>
                </c:pt>
                <c:pt idx="672">
                  <c:v>42597.833333333336</c:v>
                </c:pt>
                <c:pt idx="673">
                  <c:v>42598.083333333336</c:v>
                </c:pt>
                <c:pt idx="674">
                  <c:v>42598.333333333336</c:v>
                </c:pt>
                <c:pt idx="675">
                  <c:v>42598.583333333336</c:v>
                </c:pt>
                <c:pt idx="676">
                  <c:v>42598.833333333336</c:v>
                </c:pt>
                <c:pt idx="677">
                  <c:v>42599.083333333336</c:v>
                </c:pt>
                <c:pt idx="678">
                  <c:v>42599.333333333336</c:v>
                </c:pt>
                <c:pt idx="679">
                  <c:v>42599.583333333336</c:v>
                </c:pt>
                <c:pt idx="680">
                  <c:v>42599.833333333336</c:v>
                </c:pt>
                <c:pt idx="681">
                  <c:v>42600.083333333336</c:v>
                </c:pt>
                <c:pt idx="682">
                  <c:v>42600.333333333336</c:v>
                </c:pt>
                <c:pt idx="683">
                  <c:v>42600.583333333336</c:v>
                </c:pt>
                <c:pt idx="684">
                  <c:v>42600.833333333336</c:v>
                </c:pt>
                <c:pt idx="685">
                  <c:v>42601.083333333336</c:v>
                </c:pt>
                <c:pt idx="686">
                  <c:v>42601.333333333336</c:v>
                </c:pt>
                <c:pt idx="687">
                  <c:v>42601.583333333336</c:v>
                </c:pt>
                <c:pt idx="688">
                  <c:v>42601.833333333336</c:v>
                </c:pt>
                <c:pt idx="689">
                  <c:v>42602.083333333336</c:v>
                </c:pt>
                <c:pt idx="690">
                  <c:v>42602.333333333336</c:v>
                </c:pt>
                <c:pt idx="691">
                  <c:v>42602.583333333336</c:v>
                </c:pt>
                <c:pt idx="692">
                  <c:v>42602.833333333336</c:v>
                </c:pt>
                <c:pt idx="693">
                  <c:v>42603.083333333336</c:v>
                </c:pt>
                <c:pt idx="694">
                  <c:v>42603.333333333336</c:v>
                </c:pt>
                <c:pt idx="695">
                  <c:v>42603.583333333336</c:v>
                </c:pt>
                <c:pt idx="696">
                  <c:v>42603.833333333336</c:v>
                </c:pt>
                <c:pt idx="697">
                  <c:v>42604.083333333336</c:v>
                </c:pt>
                <c:pt idx="698">
                  <c:v>42604.333333333336</c:v>
                </c:pt>
                <c:pt idx="699">
                  <c:v>42604.583333333336</c:v>
                </c:pt>
                <c:pt idx="700">
                  <c:v>42604.833333333336</c:v>
                </c:pt>
                <c:pt idx="701">
                  <c:v>42605.083333333336</c:v>
                </c:pt>
                <c:pt idx="702">
                  <c:v>42605.333333333336</c:v>
                </c:pt>
                <c:pt idx="703">
                  <c:v>42605.583333333336</c:v>
                </c:pt>
                <c:pt idx="704">
                  <c:v>42605.833333333336</c:v>
                </c:pt>
                <c:pt idx="705">
                  <c:v>42606.083333333336</c:v>
                </c:pt>
                <c:pt idx="706">
                  <c:v>42606.333333333336</c:v>
                </c:pt>
                <c:pt idx="707">
                  <c:v>42606.583333333336</c:v>
                </c:pt>
                <c:pt idx="708">
                  <c:v>42606.833333333336</c:v>
                </c:pt>
                <c:pt idx="709">
                  <c:v>42607.083333333336</c:v>
                </c:pt>
                <c:pt idx="710">
                  <c:v>42607.333333333336</c:v>
                </c:pt>
                <c:pt idx="711">
                  <c:v>42607.583333333336</c:v>
                </c:pt>
                <c:pt idx="712">
                  <c:v>42607.833333333336</c:v>
                </c:pt>
                <c:pt idx="713">
                  <c:v>42608.083333333336</c:v>
                </c:pt>
                <c:pt idx="714">
                  <c:v>42608.333333333336</c:v>
                </c:pt>
                <c:pt idx="715">
                  <c:v>42608.583333333336</c:v>
                </c:pt>
                <c:pt idx="716">
                  <c:v>42608.833333333336</c:v>
                </c:pt>
                <c:pt idx="717">
                  <c:v>42609.083333333336</c:v>
                </c:pt>
                <c:pt idx="718">
                  <c:v>42609.333333333336</c:v>
                </c:pt>
                <c:pt idx="719">
                  <c:v>42609.583333333336</c:v>
                </c:pt>
                <c:pt idx="720">
                  <c:v>42609.833333333336</c:v>
                </c:pt>
                <c:pt idx="721">
                  <c:v>42610.083333333336</c:v>
                </c:pt>
                <c:pt idx="722">
                  <c:v>42610.333333333336</c:v>
                </c:pt>
                <c:pt idx="723">
                  <c:v>42610.583333333336</c:v>
                </c:pt>
                <c:pt idx="724">
                  <c:v>42610.833333333336</c:v>
                </c:pt>
                <c:pt idx="725">
                  <c:v>42611.083333333336</c:v>
                </c:pt>
                <c:pt idx="726">
                  <c:v>42611.333333333336</c:v>
                </c:pt>
                <c:pt idx="727">
                  <c:v>42611.583333333336</c:v>
                </c:pt>
                <c:pt idx="728">
                  <c:v>42611.833333333336</c:v>
                </c:pt>
                <c:pt idx="729">
                  <c:v>42612.083333333336</c:v>
                </c:pt>
                <c:pt idx="730">
                  <c:v>42612.333333333336</c:v>
                </c:pt>
                <c:pt idx="731">
                  <c:v>42612.583333333336</c:v>
                </c:pt>
                <c:pt idx="732">
                  <c:v>42612.833333333336</c:v>
                </c:pt>
                <c:pt idx="733">
                  <c:v>42613.083333333336</c:v>
                </c:pt>
                <c:pt idx="734">
                  <c:v>42613.333333333336</c:v>
                </c:pt>
                <c:pt idx="735">
                  <c:v>42613.583333333336</c:v>
                </c:pt>
                <c:pt idx="736">
                  <c:v>42613.833333333336</c:v>
                </c:pt>
                <c:pt idx="737">
                  <c:v>42614.083333333336</c:v>
                </c:pt>
                <c:pt idx="738">
                  <c:v>42614.333333333336</c:v>
                </c:pt>
                <c:pt idx="739">
                  <c:v>42614.583333333336</c:v>
                </c:pt>
                <c:pt idx="740">
                  <c:v>42614.833333333336</c:v>
                </c:pt>
                <c:pt idx="741">
                  <c:v>42615.083333333336</c:v>
                </c:pt>
                <c:pt idx="742">
                  <c:v>42615.333333333336</c:v>
                </c:pt>
                <c:pt idx="743">
                  <c:v>42615.583333333336</c:v>
                </c:pt>
                <c:pt idx="744">
                  <c:v>42615.833333333336</c:v>
                </c:pt>
                <c:pt idx="745">
                  <c:v>42616.083333333336</c:v>
                </c:pt>
                <c:pt idx="746">
                  <c:v>42616.333333333336</c:v>
                </c:pt>
                <c:pt idx="747">
                  <c:v>42616.583333333336</c:v>
                </c:pt>
                <c:pt idx="748">
                  <c:v>42616.833333333336</c:v>
                </c:pt>
                <c:pt idx="749">
                  <c:v>42617.083333333336</c:v>
                </c:pt>
                <c:pt idx="750">
                  <c:v>42617.333333333336</c:v>
                </c:pt>
                <c:pt idx="751">
                  <c:v>42617.583333333336</c:v>
                </c:pt>
                <c:pt idx="752">
                  <c:v>42617.833333333336</c:v>
                </c:pt>
                <c:pt idx="753">
                  <c:v>42618.083333333336</c:v>
                </c:pt>
                <c:pt idx="754">
                  <c:v>42618.333333333336</c:v>
                </c:pt>
                <c:pt idx="755">
                  <c:v>42618.583333333336</c:v>
                </c:pt>
                <c:pt idx="756">
                  <c:v>42618.833333333336</c:v>
                </c:pt>
                <c:pt idx="757">
                  <c:v>42619.083333333336</c:v>
                </c:pt>
                <c:pt idx="758">
                  <c:v>42619.333333333336</c:v>
                </c:pt>
                <c:pt idx="759">
                  <c:v>42619.583333333336</c:v>
                </c:pt>
                <c:pt idx="760">
                  <c:v>42619.833333333336</c:v>
                </c:pt>
                <c:pt idx="761">
                  <c:v>42620.083333333336</c:v>
                </c:pt>
                <c:pt idx="762">
                  <c:v>42620.333333333336</c:v>
                </c:pt>
                <c:pt idx="763">
                  <c:v>42620.583333333336</c:v>
                </c:pt>
                <c:pt idx="764">
                  <c:v>42620.833333333336</c:v>
                </c:pt>
                <c:pt idx="765">
                  <c:v>42621.083333333336</c:v>
                </c:pt>
                <c:pt idx="766">
                  <c:v>42621.333333333336</c:v>
                </c:pt>
                <c:pt idx="767">
                  <c:v>42621.583333333336</c:v>
                </c:pt>
                <c:pt idx="768">
                  <c:v>42621.833333333336</c:v>
                </c:pt>
                <c:pt idx="769">
                  <c:v>42622.083333333336</c:v>
                </c:pt>
                <c:pt idx="770">
                  <c:v>42622.333333333336</c:v>
                </c:pt>
                <c:pt idx="771">
                  <c:v>42622.583333333336</c:v>
                </c:pt>
                <c:pt idx="772">
                  <c:v>42622.833333333336</c:v>
                </c:pt>
                <c:pt idx="773">
                  <c:v>42623.083333333336</c:v>
                </c:pt>
                <c:pt idx="774">
                  <c:v>42623.333333333336</c:v>
                </c:pt>
                <c:pt idx="775">
                  <c:v>42623.583333333336</c:v>
                </c:pt>
                <c:pt idx="776">
                  <c:v>42623.833333333336</c:v>
                </c:pt>
                <c:pt idx="777">
                  <c:v>42624.083333333336</c:v>
                </c:pt>
                <c:pt idx="778">
                  <c:v>42624.333333333336</c:v>
                </c:pt>
                <c:pt idx="779">
                  <c:v>42624.583333333336</c:v>
                </c:pt>
                <c:pt idx="780">
                  <c:v>42624.833333333336</c:v>
                </c:pt>
                <c:pt idx="781">
                  <c:v>42625.083333333336</c:v>
                </c:pt>
                <c:pt idx="782">
                  <c:v>42625.333333333336</c:v>
                </c:pt>
                <c:pt idx="783">
                  <c:v>42625.583333333336</c:v>
                </c:pt>
                <c:pt idx="784">
                  <c:v>42625.833333333336</c:v>
                </c:pt>
                <c:pt idx="785">
                  <c:v>42626.083333333336</c:v>
                </c:pt>
                <c:pt idx="786">
                  <c:v>42626.333333333336</c:v>
                </c:pt>
                <c:pt idx="787">
                  <c:v>42626.583333333336</c:v>
                </c:pt>
                <c:pt idx="788">
                  <c:v>42626.833333333336</c:v>
                </c:pt>
                <c:pt idx="789">
                  <c:v>42627.083333333336</c:v>
                </c:pt>
                <c:pt idx="790">
                  <c:v>42627.333333333336</c:v>
                </c:pt>
                <c:pt idx="791">
                  <c:v>42627.583333333336</c:v>
                </c:pt>
                <c:pt idx="792">
                  <c:v>42627.833333333336</c:v>
                </c:pt>
                <c:pt idx="793">
                  <c:v>42628.083333333336</c:v>
                </c:pt>
                <c:pt idx="794">
                  <c:v>42628.333333333336</c:v>
                </c:pt>
                <c:pt idx="795">
                  <c:v>42628.583333333336</c:v>
                </c:pt>
                <c:pt idx="796">
                  <c:v>42628.833333333336</c:v>
                </c:pt>
                <c:pt idx="797">
                  <c:v>42629.083333333336</c:v>
                </c:pt>
                <c:pt idx="798">
                  <c:v>42629.333333333336</c:v>
                </c:pt>
                <c:pt idx="799">
                  <c:v>42629.583333333336</c:v>
                </c:pt>
                <c:pt idx="800">
                  <c:v>42629.833333333336</c:v>
                </c:pt>
                <c:pt idx="801">
                  <c:v>42630.083333333336</c:v>
                </c:pt>
                <c:pt idx="802">
                  <c:v>42630.333333333336</c:v>
                </c:pt>
                <c:pt idx="803">
                  <c:v>42630.583333333336</c:v>
                </c:pt>
                <c:pt idx="804">
                  <c:v>42630.833333333336</c:v>
                </c:pt>
                <c:pt idx="805">
                  <c:v>42631.083333333336</c:v>
                </c:pt>
                <c:pt idx="806">
                  <c:v>42631.333333333336</c:v>
                </c:pt>
                <c:pt idx="807">
                  <c:v>42631.583333333336</c:v>
                </c:pt>
                <c:pt idx="808">
                  <c:v>42631.833333333336</c:v>
                </c:pt>
                <c:pt idx="809">
                  <c:v>42632.083333333336</c:v>
                </c:pt>
                <c:pt idx="810">
                  <c:v>42632.333333333336</c:v>
                </c:pt>
                <c:pt idx="811">
                  <c:v>42632.583333333336</c:v>
                </c:pt>
                <c:pt idx="812">
                  <c:v>42632.833333333336</c:v>
                </c:pt>
                <c:pt idx="813">
                  <c:v>42633.083333333336</c:v>
                </c:pt>
                <c:pt idx="814">
                  <c:v>42633.333333333336</c:v>
                </c:pt>
                <c:pt idx="815">
                  <c:v>42633.583333333336</c:v>
                </c:pt>
                <c:pt idx="816">
                  <c:v>42633.833333333336</c:v>
                </c:pt>
                <c:pt idx="817">
                  <c:v>42634.083333333336</c:v>
                </c:pt>
                <c:pt idx="818">
                  <c:v>42634.333333333336</c:v>
                </c:pt>
                <c:pt idx="819">
                  <c:v>42634.583333333336</c:v>
                </c:pt>
                <c:pt idx="820">
                  <c:v>42634.833333333336</c:v>
                </c:pt>
                <c:pt idx="821">
                  <c:v>42635.083333333336</c:v>
                </c:pt>
                <c:pt idx="822">
                  <c:v>42635.333333333336</c:v>
                </c:pt>
                <c:pt idx="823">
                  <c:v>42635.583333333336</c:v>
                </c:pt>
                <c:pt idx="824">
                  <c:v>42635.833333333336</c:v>
                </c:pt>
                <c:pt idx="825">
                  <c:v>42636.083333333336</c:v>
                </c:pt>
                <c:pt idx="826">
                  <c:v>42636.333333333336</c:v>
                </c:pt>
                <c:pt idx="827">
                  <c:v>42636.583333333336</c:v>
                </c:pt>
                <c:pt idx="828">
                  <c:v>42636.833333333336</c:v>
                </c:pt>
                <c:pt idx="829">
                  <c:v>42637.083333333336</c:v>
                </c:pt>
                <c:pt idx="830">
                  <c:v>42637.333333333336</c:v>
                </c:pt>
                <c:pt idx="831">
                  <c:v>42637.583333333336</c:v>
                </c:pt>
                <c:pt idx="832">
                  <c:v>42637.833333333336</c:v>
                </c:pt>
                <c:pt idx="833">
                  <c:v>42638.083333333336</c:v>
                </c:pt>
                <c:pt idx="834">
                  <c:v>42638.333333333336</c:v>
                </c:pt>
                <c:pt idx="835">
                  <c:v>42638.583333333336</c:v>
                </c:pt>
                <c:pt idx="836">
                  <c:v>42638.833333333336</c:v>
                </c:pt>
                <c:pt idx="837">
                  <c:v>42639.083333333336</c:v>
                </c:pt>
                <c:pt idx="838">
                  <c:v>42639.333333333336</c:v>
                </c:pt>
                <c:pt idx="839">
                  <c:v>42639.583333333336</c:v>
                </c:pt>
                <c:pt idx="840">
                  <c:v>42639.833333333336</c:v>
                </c:pt>
                <c:pt idx="841">
                  <c:v>42640.083333333336</c:v>
                </c:pt>
                <c:pt idx="842">
                  <c:v>42640.333333333336</c:v>
                </c:pt>
                <c:pt idx="843">
                  <c:v>42640.583333333336</c:v>
                </c:pt>
                <c:pt idx="844">
                  <c:v>42640.833333333336</c:v>
                </c:pt>
                <c:pt idx="845">
                  <c:v>42641.083333333336</c:v>
                </c:pt>
                <c:pt idx="846">
                  <c:v>42641.333333333336</c:v>
                </c:pt>
                <c:pt idx="847">
                  <c:v>42641.583333333336</c:v>
                </c:pt>
                <c:pt idx="848">
                  <c:v>42641.833333333336</c:v>
                </c:pt>
                <c:pt idx="849">
                  <c:v>42642.083333333336</c:v>
                </c:pt>
                <c:pt idx="850">
                  <c:v>42642.333333333336</c:v>
                </c:pt>
                <c:pt idx="851">
                  <c:v>42642.583333333336</c:v>
                </c:pt>
                <c:pt idx="852">
                  <c:v>42642.833333333336</c:v>
                </c:pt>
                <c:pt idx="853">
                  <c:v>42643.083333333336</c:v>
                </c:pt>
                <c:pt idx="854">
                  <c:v>42643.333333333336</c:v>
                </c:pt>
                <c:pt idx="855">
                  <c:v>42643.583333333336</c:v>
                </c:pt>
                <c:pt idx="856">
                  <c:v>42643.833333333336</c:v>
                </c:pt>
                <c:pt idx="857">
                  <c:v>42644.083333333336</c:v>
                </c:pt>
                <c:pt idx="858">
                  <c:v>42644.333333333336</c:v>
                </c:pt>
                <c:pt idx="859">
                  <c:v>42644.583333333336</c:v>
                </c:pt>
                <c:pt idx="860">
                  <c:v>42644.833333333336</c:v>
                </c:pt>
                <c:pt idx="861">
                  <c:v>42645.083333333336</c:v>
                </c:pt>
                <c:pt idx="862">
                  <c:v>42645.333333333336</c:v>
                </c:pt>
                <c:pt idx="863">
                  <c:v>42645.583333333336</c:v>
                </c:pt>
                <c:pt idx="864">
                  <c:v>42645.833333333336</c:v>
                </c:pt>
                <c:pt idx="865">
                  <c:v>42646.083333333336</c:v>
                </c:pt>
                <c:pt idx="866">
                  <c:v>42646.333333333336</c:v>
                </c:pt>
                <c:pt idx="867">
                  <c:v>42646.583333333336</c:v>
                </c:pt>
                <c:pt idx="868">
                  <c:v>42646.833333333336</c:v>
                </c:pt>
                <c:pt idx="869">
                  <c:v>42647.083333333336</c:v>
                </c:pt>
                <c:pt idx="870">
                  <c:v>42647.333333333336</c:v>
                </c:pt>
                <c:pt idx="871">
                  <c:v>42647.583333333336</c:v>
                </c:pt>
                <c:pt idx="872">
                  <c:v>42647.833333333336</c:v>
                </c:pt>
                <c:pt idx="873">
                  <c:v>42648.083333333336</c:v>
                </c:pt>
                <c:pt idx="874">
                  <c:v>42648.333333333336</c:v>
                </c:pt>
                <c:pt idx="875">
                  <c:v>42648.583333333336</c:v>
                </c:pt>
                <c:pt idx="876">
                  <c:v>42648.833333333336</c:v>
                </c:pt>
                <c:pt idx="877">
                  <c:v>42649.083333333336</c:v>
                </c:pt>
                <c:pt idx="878">
                  <c:v>42649.333333333336</c:v>
                </c:pt>
                <c:pt idx="879">
                  <c:v>42649.583333333336</c:v>
                </c:pt>
                <c:pt idx="880">
                  <c:v>42649.75</c:v>
                </c:pt>
                <c:pt idx="881">
                  <c:v>42650</c:v>
                </c:pt>
                <c:pt idx="882">
                  <c:v>42650.25</c:v>
                </c:pt>
                <c:pt idx="883">
                  <c:v>42650.5</c:v>
                </c:pt>
                <c:pt idx="884">
                  <c:v>42650.75</c:v>
                </c:pt>
                <c:pt idx="885">
                  <c:v>42651</c:v>
                </c:pt>
                <c:pt idx="886">
                  <c:v>42651.25</c:v>
                </c:pt>
                <c:pt idx="887">
                  <c:v>42651.5</c:v>
                </c:pt>
                <c:pt idx="888">
                  <c:v>42651.75</c:v>
                </c:pt>
                <c:pt idx="889">
                  <c:v>42652</c:v>
                </c:pt>
                <c:pt idx="890">
                  <c:v>42652.25</c:v>
                </c:pt>
                <c:pt idx="891">
                  <c:v>42652.5</c:v>
                </c:pt>
                <c:pt idx="892">
                  <c:v>42652.75</c:v>
                </c:pt>
                <c:pt idx="893">
                  <c:v>42653</c:v>
                </c:pt>
                <c:pt idx="894">
                  <c:v>42653.25</c:v>
                </c:pt>
                <c:pt idx="895">
                  <c:v>42653.5</c:v>
                </c:pt>
                <c:pt idx="896">
                  <c:v>42653.75</c:v>
                </c:pt>
                <c:pt idx="897">
                  <c:v>42654</c:v>
                </c:pt>
                <c:pt idx="898">
                  <c:v>42654.25</c:v>
                </c:pt>
                <c:pt idx="899">
                  <c:v>42654.5</c:v>
                </c:pt>
                <c:pt idx="900">
                  <c:v>42654.75</c:v>
                </c:pt>
                <c:pt idx="901">
                  <c:v>42655</c:v>
                </c:pt>
                <c:pt idx="902">
                  <c:v>42655.25</c:v>
                </c:pt>
                <c:pt idx="903">
                  <c:v>42655.5</c:v>
                </c:pt>
                <c:pt idx="904">
                  <c:v>42655.75</c:v>
                </c:pt>
                <c:pt idx="905">
                  <c:v>42656</c:v>
                </c:pt>
                <c:pt idx="906">
                  <c:v>42656.25</c:v>
                </c:pt>
                <c:pt idx="907">
                  <c:v>42656.5</c:v>
                </c:pt>
                <c:pt idx="908">
                  <c:v>42656.75</c:v>
                </c:pt>
                <c:pt idx="909">
                  <c:v>42657</c:v>
                </c:pt>
                <c:pt idx="910">
                  <c:v>42657.25</c:v>
                </c:pt>
                <c:pt idx="911">
                  <c:v>42657.5</c:v>
                </c:pt>
                <c:pt idx="912">
                  <c:v>42657.75</c:v>
                </c:pt>
                <c:pt idx="913">
                  <c:v>42658</c:v>
                </c:pt>
                <c:pt idx="914">
                  <c:v>42658.25</c:v>
                </c:pt>
                <c:pt idx="915">
                  <c:v>42658.5</c:v>
                </c:pt>
                <c:pt idx="916">
                  <c:v>42658.75</c:v>
                </c:pt>
                <c:pt idx="917">
                  <c:v>42659</c:v>
                </c:pt>
                <c:pt idx="918">
                  <c:v>42659.25</c:v>
                </c:pt>
                <c:pt idx="919">
                  <c:v>42659.5</c:v>
                </c:pt>
                <c:pt idx="920">
                  <c:v>42659.75</c:v>
                </c:pt>
                <c:pt idx="921">
                  <c:v>42660</c:v>
                </c:pt>
                <c:pt idx="922">
                  <c:v>42660.25</c:v>
                </c:pt>
                <c:pt idx="923">
                  <c:v>42660.5</c:v>
                </c:pt>
                <c:pt idx="924">
                  <c:v>42660.75</c:v>
                </c:pt>
                <c:pt idx="925">
                  <c:v>42661</c:v>
                </c:pt>
                <c:pt idx="926">
                  <c:v>42661.25</c:v>
                </c:pt>
                <c:pt idx="927">
                  <c:v>42661.5</c:v>
                </c:pt>
                <c:pt idx="928">
                  <c:v>42661.75</c:v>
                </c:pt>
                <c:pt idx="929">
                  <c:v>42662</c:v>
                </c:pt>
                <c:pt idx="930">
                  <c:v>42662.25</c:v>
                </c:pt>
                <c:pt idx="931">
                  <c:v>42662.5</c:v>
                </c:pt>
                <c:pt idx="932">
                  <c:v>42662.75</c:v>
                </c:pt>
                <c:pt idx="933">
                  <c:v>42663</c:v>
                </c:pt>
                <c:pt idx="934">
                  <c:v>42663.25</c:v>
                </c:pt>
                <c:pt idx="935">
                  <c:v>42663.5</c:v>
                </c:pt>
                <c:pt idx="936">
                  <c:v>42663.75</c:v>
                </c:pt>
                <c:pt idx="937">
                  <c:v>42664</c:v>
                </c:pt>
                <c:pt idx="938">
                  <c:v>42664.25</c:v>
                </c:pt>
                <c:pt idx="939">
                  <c:v>42664.5</c:v>
                </c:pt>
                <c:pt idx="940">
                  <c:v>42664.75</c:v>
                </c:pt>
                <c:pt idx="941">
                  <c:v>42665</c:v>
                </c:pt>
                <c:pt idx="942">
                  <c:v>42665.25</c:v>
                </c:pt>
                <c:pt idx="943">
                  <c:v>42665.5</c:v>
                </c:pt>
                <c:pt idx="944">
                  <c:v>42665.75</c:v>
                </c:pt>
                <c:pt idx="945">
                  <c:v>42666</c:v>
                </c:pt>
                <c:pt idx="946">
                  <c:v>42666.25</c:v>
                </c:pt>
                <c:pt idx="947">
                  <c:v>42666.5</c:v>
                </c:pt>
                <c:pt idx="948">
                  <c:v>42666.75</c:v>
                </c:pt>
                <c:pt idx="949">
                  <c:v>42667</c:v>
                </c:pt>
                <c:pt idx="950">
                  <c:v>42667.25</c:v>
                </c:pt>
                <c:pt idx="951">
                  <c:v>42667.5</c:v>
                </c:pt>
                <c:pt idx="952">
                  <c:v>42667.75</c:v>
                </c:pt>
                <c:pt idx="953">
                  <c:v>42668</c:v>
                </c:pt>
                <c:pt idx="954">
                  <c:v>42668.25</c:v>
                </c:pt>
                <c:pt idx="955">
                  <c:v>42668.5</c:v>
                </c:pt>
                <c:pt idx="956">
                  <c:v>42668.75</c:v>
                </c:pt>
                <c:pt idx="957">
                  <c:v>42669</c:v>
                </c:pt>
                <c:pt idx="958">
                  <c:v>42669.25</c:v>
                </c:pt>
                <c:pt idx="959">
                  <c:v>42669.5</c:v>
                </c:pt>
                <c:pt idx="960">
                  <c:v>42669.75</c:v>
                </c:pt>
                <c:pt idx="961">
                  <c:v>42670</c:v>
                </c:pt>
                <c:pt idx="962">
                  <c:v>42670.25</c:v>
                </c:pt>
                <c:pt idx="963">
                  <c:v>42670.5</c:v>
                </c:pt>
                <c:pt idx="964">
                  <c:v>42670.75</c:v>
                </c:pt>
                <c:pt idx="965">
                  <c:v>42671</c:v>
                </c:pt>
                <c:pt idx="966">
                  <c:v>42671.25</c:v>
                </c:pt>
                <c:pt idx="967">
                  <c:v>42671.5</c:v>
                </c:pt>
                <c:pt idx="968">
                  <c:v>42671.75</c:v>
                </c:pt>
                <c:pt idx="969">
                  <c:v>42672</c:v>
                </c:pt>
                <c:pt idx="970">
                  <c:v>42672.25</c:v>
                </c:pt>
                <c:pt idx="971">
                  <c:v>42672.5</c:v>
                </c:pt>
                <c:pt idx="972">
                  <c:v>42672.75</c:v>
                </c:pt>
                <c:pt idx="973">
                  <c:v>42673</c:v>
                </c:pt>
                <c:pt idx="974">
                  <c:v>42673.25</c:v>
                </c:pt>
                <c:pt idx="975">
                  <c:v>42673.5</c:v>
                </c:pt>
                <c:pt idx="976">
                  <c:v>42673.75</c:v>
                </c:pt>
                <c:pt idx="977">
                  <c:v>42674</c:v>
                </c:pt>
                <c:pt idx="978">
                  <c:v>42674.25</c:v>
                </c:pt>
                <c:pt idx="979">
                  <c:v>42674.5</c:v>
                </c:pt>
                <c:pt idx="980">
                  <c:v>42674.75</c:v>
                </c:pt>
                <c:pt idx="981">
                  <c:v>42675</c:v>
                </c:pt>
                <c:pt idx="982">
                  <c:v>42675.25</c:v>
                </c:pt>
                <c:pt idx="983">
                  <c:v>42675.5</c:v>
                </c:pt>
                <c:pt idx="984">
                  <c:v>42675.75</c:v>
                </c:pt>
                <c:pt idx="985">
                  <c:v>42676</c:v>
                </c:pt>
                <c:pt idx="986">
                  <c:v>42676.25</c:v>
                </c:pt>
                <c:pt idx="987">
                  <c:v>42676.5</c:v>
                </c:pt>
                <c:pt idx="988">
                  <c:v>42676.75</c:v>
                </c:pt>
                <c:pt idx="989">
                  <c:v>42677</c:v>
                </c:pt>
                <c:pt idx="990">
                  <c:v>42677.25</c:v>
                </c:pt>
                <c:pt idx="991">
                  <c:v>42677.5</c:v>
                </c:pt>
                <c:pt idx="992">
                  <c:v>42677.75</c:v>
                </c:pt>
                <c:pt idx="993">
                  <c:v>42678</c:v>
                </c:pt>
                <c:pt idx="994">
                  <c:v>42678.25</c:v>
                </c:pt>
                <c:pt idx="995">
                  <c:v>42678.5</c:v>
                </c:pt>
                <c:pt idx="996">
                  <c:v>42678.75</c:v>
                </c:pt>
                <c:pt idx="997">
                  <c:v>42679</c:v>
                </c:pt>
                <c:pt idx="998">
                  <c:v>42679.25</c:v>
                </c:pt>
                <c:pt idx="999">
                  <c:v>42679.5</c:v>
                </c:pt>
                <c:pt idx="1000">
                  <c:v>42679.75</c:v>
                </c:pt>
                <c:pt idx="1001">
                  <c:v>42680</c:v>
                </c:pt>
                <c:pt idx="1002">
                  <c:v>42680.25</c:v>
                </c:pt>
                <c:pt idx="1003">
                  <c:v>42680.5</c:v>
                </c:pt>
                <c:pt idx="1004">
                  <c:v>42680.75</c:v>
                </c:pt>
                <c:pt idx="1005">
                  <c:v>42681</c:v>
                </c:pt>
                <c:pt idx="1006">
                  <c:v>42681.25</c:v>
                </c:pt>
                <c:pt idx="1007">
                  <c:v>42681.5</c:v>
                </c:pt>
                <c:pt idx="1008">
                  <c:v>42681.75</c:v>
                </c:pt>
                <c:pt idx="1009">
                  <c:v>42682</c:v>
                </c:pt>
                <c:pt idx="1010">
                  <c:v>42682.25</c:v>
                </c:pt>
                <c:pt idx="1011">
                  <c:v>42682.5</c:v>
                </c:pt>
                <c:pt idx="1012">
                  <c:v>42682.75</c:v>
                </c:pt>
                <c:pt idx="1013">
                  <c:v>42683</c:v>
                </c:pt>
                <c:pt idx="1014">
                  <c:v>42683.25</c:v>
                </c:pt>
                <c:pt idx="1015">
                  <c:v>42683.5</c:v>
                </c:pt>
                <c:pt idx="1016">
                  <c:v>42683.75</c:v>
                </c:pt>
                <c:pt idx="1017">
                  <c:v>42684</c:v>
                </c:pt>
                <c:pt idx="1018">
                  <c:v>42684.25</c:v>
                </c:pt>
                <c:pt idx="1019">
                  <c:v>42684.5</c:v>
                </c:pt>
                <c:pt idx="1020">
                  <c:v>42684.75</c:v>
                </c:pt>
                <c:pt idx="1021">
                  <c:v>42685</c:v>
                </c:pt>
                <c:pt idx="1022">
                  <c:v>42685.25</c:v>
                </c:pt>
                <c:pt idx="1023">
                  <c:v>42685.5</c:v>
                </c:pt>
                <c:pt idx="1024">
                  <c:v>42685.75</c:v>
                </c:pt>
                <c:pt idx="1025">
                  <c:v>42686</c:v>
                </c:pt>
                <c:pt idx="1026">
                  <c:v>42686.25</c:v>
                </c:pt>
                <c:pt idx="1027">
                  <c:v>42686.5</c:v>
                </c:pt>
                <c:pt idx="1028">
                  <c:v>42686.75</c:v>
                </c:pt>
                <c:pt idx="1029">
                  <c:v>42687</c:v>
                </c:pt>
                <c:pt idx="1030">
                  <c:v>42687.25</c:v>
                </c:pt>
                <c:pt idx="1031">
                  <c:v>42687.5</c:v>
                </c:pt>
                <c:pt idx="1032">
                  <c:v>42687.75</c:v>
                </c:pt>
                <c:pt idx="1033">
                  <c:v>42688</c:v>
                </c:pt>
                <c:pt idx="1034">
                  <c:v>42688.25</c:v>
                </c:pt>
                <c:pt idx="1035">
                  <c:v>42688.5</c:v>
                </c:pt>
                <c:pt idx="1036">
                  <c:v>42688.75</c:v>
                </c:pt>
                <c:pt idx="1037">
                  <c:v>42689</c:v>
                </c:pt>
                <c:pt idx="1038">
                  <c:v>42689.25</c:v>
                </c:pt>
                <c:pt idx="1039">
                  <c:v>42689.5</c:v>
                </c:pt>
                <c:pt idx="1040">
                  <c:v>42689.75</c:v>
                </c:pt>
                <c:pt idx="1041">
                  <c:v>42690</c:v>
                </c:pt>
                <c:pt idx="1042">
                  <c:v>42690.25</c:v>
                </c:pt>
                <c:pt idx="1043">
                  <c:v>42690.5</c:v>
                </c:pt>
                <c:pt idx="1044">
                  <c:v>42690.75</c:v>
                </c:pt>
                <c:pt idx="1045">
                  <c:v>42691</c:v>
                </c:pt>
                <c:pt idx="1046">
                  <c:v>42691.25</c:v>
                </c:pt>
                <c:pt idx="1047">
                  <c:v>42691.5</c:v>
                </c:pt>
                <c:pt idx="1048">
                  <c:v>42691.75</c:v>
                </c:pt>
                <c:pt idx="1049">
                  <c:v>42692</c:v>
                </c:pt>
                <c:pt idx="1050">
                  <c:v>42692.25</c:v>
                </c:pt>
                <c:pt idx="1051">
                  <c:v>42692.5</c:v>
                </c:pt>
                <c:pt idx="1052">
                  <c:v>42692.75</c:v>
                </c:pt>
                <c:pt idx="1053">
                  <c:v>42693</c:v>
                </c:pt>
                <c:pt idx="1054">
                  <c:v>42693.25</c:v>
                </c:pt>
                <c:pt idx="1055">
                  <c:v>42693.5</c:v>
                </c:pt>
                <c:pt idx="1056">
                  <c:v>42693.75</c:v>
                </c:pt>
                <c:pt idx="1057">
                  <c:v>42694</c:v>
                </c:pt>
                <c:pt idx="1058">
                  <c:v>42694.25</c:v>
                </c:pt>
                <c:pt idx="1059">
                  <c:v>42694.5</c:v>
                </c:pt>
                <c:pt idx="1060">
                  <c:v>42694.75</c:v>
                </c:pt>
                <c:pt idx="1061">
                  <c:v>42695</c:v>
                </c:pt>
                <c:pt idx="1062">
                  <c:v>42695.25</c:v>
                </c:pt>
                <c:pt idx="1063">
                  <c:v>42695.5</c:v>
                </c:pt>
                <c:pt idx="1064">
                  <c:v>42695.75</c:v>
                </c:pt>
                <c:pt idx="1065">
                  <c:v>42696</c:v>
                </c:pt>
                <c:pt idx="1066">
                  <c:v>42696.25</c:v>
                </c:pt>
                <c:pt idx="1067">
                  <c:v>42696.5</c:v>
                </c:pt>
                <c:pt idx="1068">
                  <c:v>42696.75</c:v>
                </c:pt>
                <c:pt idx="1069">
                  <c:v>42697</c:v>
                </c:pt>
                <c:pt idx="1070">
                  <c:v>42697.25</c:v>
                </c:pt>
                <c:pt idx="1071">
                  <c:v>42697.5</c:v>
                </c:pt>
                <c:pt idx="1072">
                  <c:v>42697.75</c:v>
                </c:pt>
                <c:pt idx="1073">
                  <c:v>42698</c:v>
                </c:pt>
                <c:pt idx="1074">
                  <c:v>42698.25</c:v>
                </c:pt>
                <c:pt idx="1075">
                  <c:v>42698.5</c:v>
                </c:pt>
                <c:pt idx="1076">
                  <c:v>42698.75</c:v>
                </c:pt>
                <c:pt idx="1077">
                  <c:v>42699</c:v>
                </c:pt>
                <c:pt idx="1078">
                  <c:v>42699.25</c:v>
                </c:pt>
                <c:pt idx="1079">
                  <c:v>42699.5</c:v>
                </c:pt>
                <c:pt idx="1080">
                  <c:v>42699.75</c:v>
                </c:pt>
                <c:pt idx="1081">
                  <c:v>42700</c:v>
                </c:pt>
                <c:pt idx="1082">
                  <c:v>42700.25</c:v>
                </c:pt>
                <c:pt idx="1083">
                  <c:v>42700.5</c:v>
                </c:pt>
                <c:pt idx="1084">
                  <c:v>42700.75</c:v>
                </c:pt>
                <c:pt idx="1085">
                  <c:v>42701</c:v>
                </c:pt>
                <c:pt idx="1086">
                  <c:v>42701.25</c:v>
                </c:pt>
                <c:pt idx="1087">
                  <c:v>42701.5</c:v>
                </c:pt>
                <c:pt idx="1088">
                  <c:v>42701.75</c:v>
                </c:pt>
                <c:pt idx="1089">
                  <c:v>42702</c:v>
                </c:pt>
                <c:pt idx="1090">
                  <c:v>42702.25</c:v>
                </c:pt>
                <c:pt idx="1091">
                  <c:v>42702.5</c:v>
                </c:pt>
                <c:pt idx="1092">
                  <c:v>42702.75</c:v>
                </c:pt>
                <c:pt idx="1093">
                  <c:v>42703</c:v>
                </c:pt>
                <c:pt idx="1094">
                  <c:v>42703.25</c:v>
                </c:pt>
                <c:pt idx="1095">
                  <c:v>42703.5</c:v>
                </c:pt>
                <c:pt idx="1096">
                  <c:v>42703.75</c:v>
                </c:pt>
                <c:pt idx="1097">
                  <c:v>42704</c:v>
                </c:pt>
                <c:pt idx="1098">
                  <c:v>42704.25</c:v>
                </c:pt>
                <c:pt idx="1099">
                  <c:v>42704.5</c:v>
                </c:pt>
                <c:pt idx="1100">
                  <c:v>42704.75</c:v>
                </c:pt>
                <c:pt idx="1101">
                  <c:v>42705</c:v>
                </c:pt>
                <c:pt idx="1102">
                  <c:v>42705.25</c:v>
                </c:pt>
                <c:pt idx="1103">
                  <c:v>42705.5</c:v>
                </c:pt>
                <c:pt idx="1104">
                  <c:v>42705.75</c:v>
                </c:pt>
                <c:pt idx="1105">
                  <c:v>42706</c:v>
                </c:pt>
                <c:pt idx="1106">
                  <c:v>42706.25</c:v>
                </c:pt>
                <c:pt idx="1107">
                  <c:v>42706.5</c:v>
                </c:pt>
                <c:pt idx="1108">
                  <c:v>42706.75</c:v>
                </c:pt>
                <c:pt idx="1109">
                  <c:v>42707</c:v>
                </c:pt>
                <c:pt idx="1110">
                  <c:v>42707.25</c:v>
                </c:pt>
                <c:pt idx="1111">
                  <c:v>42707.5</c:v>
                </c:pt>
                <c:pt idx="1112">
                  <c:v>42707.75</c:v>
                </c:pt>
                <c:pt idx="1113">
                  <c:v>42708</c:v>
                </c:pt>
                <c:pt idx="1114">
                  <c:v>42708.25</c:v>
                </c:pt>
                <c:pt idx="1115">
                  <c:v>42708.5</c:v>
                </c:pt>
                <c:pt idx="1116">
                  <c:v>42708.75</c:v>
                </c:pt>
                <c:pt idx="1117">
                  <c:v>42709</c:v>
                </c:pt>
                <c:pt idx="1118">
                  <c:v>42709.25</c:v>
                </c:pt>
                <c:pt idx="1119">
                  <c:v>42709.5</c:v>
                </c:pt>
                <c:pt idx="1120">
                  <c:v>42709.75</c:v>
                </c:pt>
                <c:pt idx="1121">
                  <c:v>42710</c:v>
                </c:pt>
                <c:pt idx="1122">
                  <c:v>42710.25</c:v>
                </c:pt>
                <c:pt idx="1123">
                  <c:v>42710.5</c:v>
                </c:pt>
                <c:pt idx="1124">
                  <c:v>42710.75</c:v>
                </c:pt>
                <c:pt idx="1125">
                  <c:v>42711</c:v>
                </c:pt>
                <c:pt idx="1126">
                  <c:v>42711.25</c:v>
                </c:pt>
                <c:pt idx="1127">
                  <c:v>42711.5</c:v>
                </c:pt>
                <c:pt idx="1128">
                  <c:v>42711.75</c:v>
                </c:pt>
                <c:pt idx="1129">
                  <c:v>42712</c:v>
                </c:pt>
                <c:pt idx="1130">
                  <c:v>42712.25</c:v>
                </c:pt>
                <c:pt idx="1131">
                  <c:v>42712.5</c:v>
                </c:pt>
                <c:pt idx="1132">
                  <c:v>42712.75</c:v>
                </c:pt>
                <c:pt idx="1133">
                  <c:v>42713</c:v>
                </c:pt>
                <c:pt idx="1134">
                  <c:v>42713.25</c:v>
                </c:pt>
                <c:pt idx="1135">
                  <c:v>42713.5</c:v>
                </c:pt>
                <c:pt idx="1136">
                  <c:v>42713.75</c:v>
                </c:pt>
                <c:pt idx="1137">
                  <c:v>42714</c:v>
                </c:pt>
                <c:pt idx="1138">
                  <c:v>42714.25</c:v>
                </c:pt>
                <c:pt idx="1139">
                  <c:v>42714.5</c:v>
                </c:pt>
                <c:pt idx="1140">
                  <c:v>42714.75</c:v>
                </c:pt>
                <c:pt idx="1141">
                  <c:v>42715</c:v>
                </c:pt>
                <c:pt idx="1142">
                  <c:v>42715.25</c:v>
                </c:pt>
                <c:pt idx="1143">
                  <c:v>42715.5</c:v>
                </c:pt>
                <c:pt idx="1144">
                  <c:v>42715.75</c:v>
                </c:pt>
                <c:pt idx="1145">
                  <c:v>42716</c:v>
                </c:pt>
                <c:pt idx="1146">
                  <c:v>42716.25</c:v>
                </c:pt>
                <c:pt idx="1147">
                  <c:v>42716.5</c:v>
                </c:pt>
                <c:pt idx="1148">
                  <c:v>42716.75</c:v>
                </c:pt>
                <c:pt idx="1149">
                  <c:v>42717</c:v>
                </c:pt>
                <c:pt idx="1150">
                  <c:v>42717.25</c:v>
                </c:pt>
                <c:pt idx="1151">
                  <c:v>42717.5</c:v>
                </c:pt>
                <c:pt idx="1152">
                  <c:v>42717.75</c:v>
                </c:pt>
                <c:pt idx="1153">
                  <c:v>42718</c:v>
                </c:pt>
                <c:pt idx="1154">
                  <c:v>42718.25</c:v>
                </c:pt>
                <c:pt idx="1155">
                  <c:v>42718.5</c:v>
                </c:pt>
                <c:pt idx="1156">
                  <c:v>42718.75</c:v>
                </c:pt>
                <c:pt idx="1157">
                  <c:v>42719</c:v>
                </c:pt>
                <c:pt idx="1158">
                  <c:v>42719.25</c:v>
                </c:pt>
                <c:pt idx="1159">
                  <c:v>42719.5</c:v>
                </c:pt>
                <c:pt idx="1160">
                  <c:v>42719.75</c:v>
                </c:pt>
                <c:pt idx="1161">
                  <c:v>42720</c:v>
                </c:pt>
                <c:pt idx="1162">
                  <c:v>42720.25</c:v>
                </c:pt>
                <c:pt idx="1163">
                  <c:v>42720.5</c:v>
                </c:pt>
                <c:pt idx="1164">
                  <c:v>42720.75</c:v>
                </c:pt>
                <c:pt idx="1165">
                  <c:v>42721</c:v>
                </c:pt>
                <c:pt idx="1166">
                  <c:v>42721.25</c:v>
                </c:pt>
                <c:pt idx="1167">
                  <c:v>42721.5</c:v>
                </c:pt>
                <c:pt idx="1168">
                  <c:v>42721.75</c:v>
                </c:pt>
                <c:pt idx="1169">
                  <c:v>42722</c:v>
                </c:pt>
                <c:pt idx="1170">
                  <c:v>42722.25</c:v>
                </c:pt>
                <c:pt idx="1171">
                  <c:v>42722.5</c:v>
                </c:pt>
                <c:pt idx="1172">
                  <c:v>42722.75</c:v>
                </c:pt>
                <c:pt idx="1173">
                  <c:v>42723</c:v>
                </c:pt>
                <c:pt idx="1174">
                  <c:v>42723.25</c:v>
                </c:pt>
                <c:pt idx="1175">
                  <c:v>42723.5</c:v>
                </c:pt>
              </c:numCache>
            </c:numRef>
          </c:xVal>
          <c:yVal>
            <c:numRef>
              <c:f>'Data Summary (MW-1)'!$P$6117:$P$7292</c:f>
              <c:numCache>
                <c:formatCode>0.00</c:formatCode>
                <c:ptCount val="1176"/>
                <c:pt idx="0">
                  <c:v>354.67999999999995</c:v>
                </c:pt>
                <c:pt idx="1">
                  <c:v>354.66219999999998</c:v>
                </c:pt>
                <c:pt idx="2">
                  <c:v>354.65329999999994</c:v>
                </c:pt>
                <c:pt idx="3">
                  <c:v>354.59009999999995</c:v>
                </c:pt>
                <c:pt idx="4">
                  <c:v>354.54679999999996</c:v>
                </c:pt>
                <c:pt idx="5">
                  <c:v>354.56869999999998</c:v>
                </c:pt>
                <c:pt idx="6">
                  <c:v>354.61399999999998</c:v>
                </c:pt>
                <c:pt idx="7">
                  <c:v>354.61589999999995</c:v>
                </c:pt>
                <c:pt idx="8">
                  <c:v>354.59519999999998</c:v>
                </c:pt>
                <c:pt idx="9">
                  <c:v>354.56549999999999</c:v>
                </c:pt>
                <c:pt idx="10">
                  <c:v>354.57849999999996</c:v>
                </c:pt>
                <c:pt idx="11">
                  <c:v>354.58339999999998</c:v>
                </c:pt>
                <c:pt idx="12">
                  <c:v>354.58829999999995</c:v>
                </c:pt>
                <c:pt idx="13">
                  <c:v>354.58199999999999</c:v>
                </c:pt>
                <c:pt idx="14">
                  <c:v>354.59719999999999</c:v>
                </c:pt>
                <c:pt idx="15">
                  <c:v>354.55789999999996</c:v>
                </c:pt>
                <c:pt idx="16">
                  <c:v>354.48569999999995</c:v>
                </c:pt>
                <c:pt idx="17">
                  <c:v>354.43659999999994</c:v>
                </c:pt>
                <c:pt idx="18">
                  <c:v>354.46009999999995</c:v>
                </c:pt>
                <c:pt idx="19">
                  <c:v>354.37009999999998</c:v>
                </c:pt>
                <c:pt idx="20">
                  <c:v>354.28309999999999</c:v>
                </c:pt>
                <c:pt idx="21">
                  <c:v>354.21079999999995</c:v>
                </c:pt>
                <c:pt idx="22">
                  <c:v>354.24899999999997</c:v>
                </c:pt>
                <c:pt idx="23">
                  <c:v>354.26659999999998</c:v>
                </c:pt>
                <c:pt idx="24">
                  <c:v>354.29549999999995</c:v>
                </c:pt>
                <c:pt idx="25">
                  <c:v>354.2704</c:v>
                </c:pt>
                <c:pt idx="26">
                  <c:v>354.33889999999997</c:v>
                </c:pt>
                <c:pt idx="27">
                  <c:v>354.33239999999995</c:v>
                </c:pt>
                <c:pt idx="28">
                  <c:v>354.38409999999999</c:v>
                </c:pt>
                <c:pt idx="29">
                  <c:v>354.41569999999996</c:v>
                </c:pt>
                <c:pt idx="30">
                  <c:v>354.45669999999996</c:v>
                </c:pt>
                <c:pt idx="31">
                  <c:v>354.42059999999998</c:v>
                </c:pt>
                <c:pt idx="32">
                  <c:v>354.44469999999995</c:v>
                </c:pt>
                <c:pt idx="33">
                  <c:v>354.43509999999998</c:v>
                </c:pt>
                <c:pt idx="34">
                  <c:v>354.52669999999995</c:v>
                </c:pt>
                <c:pt idx="35">
                  <c:v>354.51519999999994</c:v>
                </c:pt>
                <c:pt idx="36">
                  <c:v>354.52709999999996</c:v>
                </c:pt>
                <c:pt idx="37">
                  <c:v>354.50739999999996</c:v>
                </c:pt>
                <c:pt idx="38">
                  <c:v>354.51989999999995</c:v>
                </c:pt>
                <c:pt idx="39">
                  <c:v>354.48969999999997</c:v>
                </c:pt>
                <c:pt idx="40">
                  <c:v>354.52669999999995</c:v>
                </c:pt>
                <c:pt idx="41">
                  <c:v>354.52139999999997</c:v>
                </c:pt>
                <c:pt idx="42">
                  <c:v>354.46729999999997</c:v>
                </c:pt>
                <c:pt idx="43">
                  <c:v>354.34629999999999</c:v>
                </c:pt>
                <c:pt idx="44">
                  <c:v>354.32799999999997</c:v>
                </c:pt>
                <c:pt idx="45">
                  <c:v>354.35639999999995</c:v>
                </c:pt>
                <c:pt idx="46">
                  <c:v>354.39799999999997</c:v>
                </c:pt>
                <c:pt idx="47">
                  <c:v>354.39639999999997</c:v>
                </c:pt>
                <c:pt idx="48">
                  <c:v>354.42029999999994</c:v>
                </c:pt>
                <c:pt idx="49">
                  <c:v>354.42339999999996</c:v>
                </c:pt>
                <c:pt idx="50">
                  <c:v>354.41879999999998</c:v>
                </c:pt>
                <c:pt idx="51">
                  <c:v>354.35349999999994</c:v>
                </c:pt>
                <c:pt idx="52">
                  <c:v>354.3098</c:v>
                </c:pt>
                <c:pt idx="53">
                  <c:v>354.32739999999995</c:v>
                </c:pt>
                <c:pt idx="54">
                  <c:v>354.42179999999996</c:v>
                </c:pt>
                <c:pt idx="55">
                  <c:v>354.48509999999999</c:v>
                </c:pt>
                <c:pt idx="56">
                  <c:v>354.53939999999994</c:v>
                </c:pt>
                <c:pt idx="57">
                  <c:v>354.58799999999997</c:v>
                </c:pt>
                <c:pt idx="58">
                  <c:v>354.65</c:v>
                </c:pt>
                <c:pt idx="59">
                  <c:v>355.30040000000002</c:v>
                </c:pt>
                <c:pt idx="60">
                  <c:v>355.3152</c:v>
                </c:pt>
                <c:pt idx="61">
                  <c:v>355.3304</c:v>
                </c:pt>
                <c:pt idx="62">
                  <c:v>355.35580000000004</c:v>
                </c:pt>
                <c:pt idx="63">
                  <c:v>355.3526</c:v>
                </c:pt>
                <c:pt idx="64">
                  <c:v>355.3159</c:v>
                </c:pt>
                <c:pt idx="65">
                  <c:v>355.31280000000004</c:v>
                </c:pt>
                <c:pt idx="66">
                  <c:v>355.33339999999998</c:v>
                </c:pt>
                <c:pt idx="67">
                  <c:v>355.3177</c:v>
                </c:pt>
                <c:pt idx="68">
                  <c:v>355.3338</c:v>
                </c:pt>
                <c:pt idx="69">
                  <c:v>355.32929999999999</c:v>
                </c:pt>
                <c:pt idx="70">
                  <c:v>355.3963</c:v>
                </c:pt>
                <c:pt idx="71">
                  <c:v>355.37830000000002</c:v>
                </c:pt>
                <c:pt idx="72">
                  <c:v>355.3768</c:v>
                </c:pt>
                <c:pt idx="73">
                  <c:v>355.37130000000002</c:v>
                </c:pt>
                <c:pt idx="74">
                  <c:v>355.42240000000004</c:v>
                </c:pt>
                <c:pt idx="75">
                  <c:v>355.38240000000002</c:v>
                </c:pt>
                <c:pt idx="76">
                  <c:v>355.36160000000001</c:v>
                </c:pt>
                <c:pt idx="77">
                  <c:v>355.31490000000002</c:v>
                </c:pt>
                <c:pt idx="78">
                  <c:v>355.30590000000001</c:v>
                </c:pt>
                <c:pt idx="79">
                  <c:v>355.2235</c:v>
                </c:pt>
                <c:pt idx="80">
                  <c:v>355.23070000000001</c:v>
                </c:pt>
                <c:pt idx="81">
                  <c:v>355.19600000000003</c:v>
                </c:pt>
                <c:pt idx="82">
                  <c:v>355.2072</c:v>
                </c:pt>
                <c:pt idx="83">
                  <c:v>355.13339999999999</c:v>
                </c:pt>
                <c:pt idx="84">
                  <c:v>355.10579999999999</c:v>
                </c:pt>
                <c:pt idx="85">
                  <c:v>355.0915</c:v>
                </c:pt>
                <c:pt idx="86">
                  <c:v>355.14190000000002</c:v>
                </c:pt>
                <c:pt idx="87">
                  <c:v>355.17110000000002</c:v>
                </c:pt>
                <c:pt idx="88">
                  <c:v>355.22720000000004</c:v>
                </c:pt>
                <c:pt idx="89">
                  <c:v>355.27870000000001</c:v>
                </c:pt>
                <c:pt idx="90">
                  <c:v>355.38930000000005</c:v>
                </c:pt>
                <c:pt idx="91">
                  <c:v>355.38850000000002</c:v>
                </c:pt>
                <c:pt idx="92">
                  <c:v>355.3956</c:v>
                </c:pt>
                <c:pt idx="93">
                  <c:v>355.34399999999999</c:v>
                </c:pt>
                <c:pt idx="94">
                  <c:v>355.34430000000003</c:v>
                </c:pt>
                <c:pt idx="95">
                  <c:v>355.28500000000003</c:v>
                </c:pt>
                <c:pt idx="96">
                  <c:v>355.30110000000002</c:v>
                </c:pt>
                <c:pt idx="97">
                  <c:v>355.28140000000002</c:v>
                </c:pt>
                <c:pt idx="98">
                  <c:v>355.3184</c:v>
                </c:pt>
                <c:pt idx="99">
                  <c:v>355.26710000000003</c:v>
                </c:pt>
                <c:pt idx="100">
                  <c:v>355.2842</c:v>
                </c:pt>
                <c:pt idx="101">
                  <c:v>355.31200000000001</c:v>
                </c:pt>
                <c:pt idx="102">
                  <c:v>355.36279999999999</c:v>
                </c:pt>
                <c:pt idx="103">
                  <c:v>355.3426</c:v>
                </c:pt>
                <c:pt idx="104">
                  <c:v>355.30270000000002</c:v>
                </c:pt>
                <c:pt idx="105">
                  <c:v>355.2638</c:v>
                </c:pt>
                <c:pt idx="106">
                  <c:v>355.24880000000002</c:v>
                </c:pt>
                <c:pt idx="107">
                  <c:v>355.25920000000002</c:v>
                </c:pt>
                <c:pt idx="108">
                  <c:v>355.19400000000002</c:v>
                </c:pt>
                <c:pt idx="109">
                  <c:v>355.1678</c:v>
                </c:pt>
                <c:pt idx="110">
                  <c:v>355.1782</c:v>
                </c:pt>
                <c:pt idx="111">
                  <c:v>355.11630000000002</c:v>
                </c:pt>
                <c:pt idx="112">
                  <c:v>355.06350000000003</c:v>
                </c:pt>
                <c:pt idx="113">
                  <c:v>354.99740000000003</c:v>
                </c:pt>
                <c:pt idx="114">
                  <c:v>354.98270000000002</c:v>
                </c:pt>
                <c:pt idx="115">
                  <c:v>355.00900000000001</c:v>
                </c:pt>
                <c:pt idx="116">
                  <c:v>355.01769999999999</c:v>
                </c:pt>
                <c:pt idx="117">
                  <c:v>355.06790000000001</c:v>
                </c:pt>
                <c:pt idx="118">
                  <c:v>355.14510000000001</c:v>
                </c:pt>
                <c:pt idx="119">
                  <c:v>355.16660000000002</c:v>
                </c:pt>
                <c:pt idx="120">
                  <c:v>355.16770000000002</c:v>
                </c:pt>
                <c:pt idx="121">
                  <c:v>355.17140000000001</c:v>
                </c:pt>
                <c:pt idx="122">
                  <c:v>355.21950000000004</c:v>
                </c:pt>
                <c:pt idx="123">
                  <c:v>355.23610000000002</c:v>
                </c:pt>
                <c:pt idx="124">
                  <c:v>355.2543</c:v>
                </c:pt>
                <c:pt idx="125">
                  <c:v>355.30510000000004</c:v>
                </c:pt>
                <c:pt idx="126">
                  <c:v>355.38630000000001</c:v>
                </c:pt>
                <c:pt idx="127">
                  <c:v>355.4126</c:v>
                </c:pt>
                <c:pt idx="128">
                  <c:v>355.40470000000005</c:v>
                </c:pt>
                <c:pt idx="129">
                  <c:v>355.39490000000001</c:v>
                </c:pt>
                <c:pt idx="130">
                  <c:v>355.43130000000002</c:v>
                </c:pt>
                <c:pt idx="131">
                  <c:v>355.39750000000004</c:v>
                </c:pt>
                <c:pt idx="132">
                  <c:v>355.34960000000001</c:v>
                </c:pt>
                <c:pt idx="133">
                  <c:v>355.31360000000001</c:v>
                </c:pt>
                <c:pt idx="134">
                  <c:v>355.37350000000004</c:v>
                </c:pt>
                <c:pt idx="135">
                  <c:v>355.32370000000003</c:v>
                </c:pt>
                <c:pt idx="136">
                  <c:v>355.3082</c:v>
                </c:pt>
                <c:pt idx="137">
                  <c:v>355.27750000000003</c:v>
                </c:pt>
                <c:pt idx="138">
                  <c:v>355.33640000000003</c:v>
                </c:pt>
                <c:pt idx="139">
                  <c:v>355.36440000000005</c:v>
                </c:pt>
                <c:pt idx="140">
                  <c:v>355.4239</c:v>
                </c:pt>
                <c:pt idx="141">
                  <c:v>355.45920000000001</c:v>
                </c:pt>
                <c:pt idx="142">
                  <c:v>355.55529999999999</c:v>
                </c:pt>
                <c:pt idx="143">
                  <c:v>355.57769999999999</c:v>
                </c:pt>
                <c:pt idx="144">
                  <c:v>355.6121</c:v>
                </c:pt>
                <c:pt idx="145">
                  <c:v>355.6044</c:v>
                </c:pt>
                <c:pt idx="146">
                  <c:v>355.66219999999998</c:v>
                </c:pt>
                <c:pt idx="147">
                  <c:v>355.60180000000003</c:v>
                </c:pt>
                <c:pt idx="148">
                  <c:v>355.55020000000002</c:v>
                </c:pt>
                <c:pt idx="149">
                  <c:v>355.49380000000002</c:v>
                </c:pt>
                <c:pt idx="150">
                  <c:v>355.5136</c:v>
                </c:pt>
                <c:pt idx="151">
                  <c:v>355.42970000000003</c:v>
                </c:pt>
                <c:pt idx="152">
                  <c:v>355.36720000000003</c:v>
                </c:pt>
                <c:pt idx="153">
                  <c:v>355.31610000000001</c:v>
                </c:pt>
                <c:pt idx="154">
                  <c:v>355.31990000000002</c:v>
                </c:pt>
                <c:pt idx="155">
                  <c:v>355.24030000000005</c:v>
                </c:pt>
                <c:pt idx="156">
                  <c:v>355.1551</c:v>
                </c:pt>
                <c:pt idx="157">
                  <c:v>355.10340000000002</c:v>
                </c:pt>
                <c:pt idx="158">
                  <c:v>355.12520000000001</c:v>
                </c:pt>
                <c:pt idx="159">
                  <c:v>355.06319999999999</c:v>
                </c:pt>
                <c:pt idx="160">
                  <c:v>354.9898</c:v>
                </c:pt>
                <c:pt idx="161">
                  <c:v>355.00540000000001</c:v>
                </c:pt>
                <c:pt idx="162">
                  <c:v>355.0478</c:v>
                </c:pt>
                <c:pt idx="163">
                  <c:v>355.03030000000001</c:v>
                </c:pt>
                <c:pt idx="164">
                  <c:v>355.02840000000003</c:v>
                </c:pt>
                <c:pt idx="165">
                  <c:v>355.0838</c:v>
                </c:pt>
                <c:pt idx="166">
                  <c:v>355.1746</c:v>
                </c:pt>
                <c:pt idx="167">
                  <c:v>355.1669</c:v>
                </c:pt>
                <c:pt idx="168">
                  <c:v>355.14140000000003</c:v>
                </c:pt>
                <c:pt idx="169">
                  <c:v>355.1728</c:v>
                </c:pt>
                <c:pt idx="170">
                  <c:v>355.22649999999999</c:v>
                </c:pt>
                <c:pt idx="171">
                  <c:v>355.23080000000004</c:v>
                </c:pt>
                <c:pt idx="172">
                  <c:v>355.2165</c:v>
                </c:pt>
                <c:pt idx="173">
                  <c:v>355.20359999999999</c:v>
                </c:pt>
                <c:pt idx="174">
                  <c:v>355.27</c:v>
                </c:pt>
                <c:pt idx="175">
                  <c:v>355.20730000000003</c:v>
                </c:pt>
                <c:pt idx="176">
                  <c:v>355.11540000000002</c:v>
                </c:pt>
                <c:pt idx="177">
                  <c:v>355.0718</c:v>
                </c:pt>
                <c:pt idx="178">
                  <c:v>355.10320000000002</c:v>
                </c:pt>
                <c:pt idx="179">
                  <c:v>355.09530000000001</c:v>
                </c:pt>
                <c:pt idx="180">
                  <c:v>355.11660000000001</c:v>
                </c:pt>
                <c:pt idx="181">
                  <c:v>355.07620000000003</c:v>
                </c:pt>
                <c:pt idx="182">
                  <c:v>355.21160000000003</c:v>
                </c:pt>
                <c:pt idx="183">
                  <c:v>355.25850000000003</c:v>
                </c:pt>
                <c:pt idx="184">
                  <c:v>355.30090000000001</c:v>
                </c:pt>
                <c:pt idx="185">
                  <c:v>355.33180000000004</c:v>
                </c:pt>
                <c:pt idx="186">
                  <c:v>355.40219999999999</c:v>
                </c:pt>
                <c:pt idx="187">
                  <c:v>355.404</c:v>
                </c:pt>
                <c:pt idx="188">
                  <c:v>355.41020000000003</c:v>
                </c:pt>
                <c:pt idx="189">
                  <c:v>355.40899999999999</c:v>
                </c:pt>
                <c:pt idx="190">
                  <c:v>355.48200000000003</c:v>
                </c:pt>
                <c:pt idx="191">
                  <c:v>355.44120000000004</c:v>
                </c:pt>
                <c:pt idx="192">
                  <c:v>355.42099999999999</c:v>
                </c:pt>
                <c:pt idx="193">
                  <c:v>355.4255</c:v>
                </c:pt>
                <c:pt idx="194">
                  <c:v>355.4683</c:v>
                </c:pt>
                <c:pt idx="195">
                  <c:v>355.41380000000004</c:v>
                </c:pt>
                <c:pt idx="196">
                  <c:v>355.39859999999999</c:v>
                </c:pt>
                <c:pt idx="197">
                  <c:v>355.34720000000004</c:v>
                </c:pt>
                <c:pt idx="198">
                  <c:v>355.36250000000001</c:v>
                </c:pt>
                <c:pt idx="199">
                  <c:v>355.28039999999999</c:v>
                </c:pt>
                <c:pt idx="200">
                  <c:v>355.24799999999999</c:v>
                </c:pt>
                <c:pt idx="201">
                  <c:v>355.19839999999999</c:v>
                </c:pt>
                <c:pt idx="202">
                  <c:v>355.25260000000003</c:v>
                </c:pt>
                <c:pt idx="203">
                  <c:v>355.20240000000001</c:v>
                </c:pt>
                <c:pt idx="204">
                  <c:v>355.16980000000001</c:v>
                </c:pt>
                <c:pt idx="205">
                  <c:v>355.14460000000003</c:v>
                </c:pt>
                <c:pt idx="206">
                  <c:v>355.16309999999999</c:v>
                </c:pt>
                <c:pt idx="207">
                  <c:v>355.09010000000001</c:v>
                </c:pt>
                <c:pt idx="208">
                  <c:v>355.04270000000002</c:v>
                </c:pt>
                <c:pt idx="209">
                  <c:v>355.01710000000003</c:v>
                </c:pt>
                <c:pt idx="210">
                  <c:v>355.02940000000001</c:v>
                </c:pt>
                <c:pt idx="211">
                  <c:v>354.98940000000005</c:v>
                </c:pt>
                <c:pt idx="212">
                  <c:v>355.00390000000004</c:v>
                </c:pt>
                <c:pt idx="213">
                  <c:v>354.97470000000004</c:v>
                </c:pt>
                <c:pt idx="214">
                  <c:v>354.99689999999998</c:v>
                </c:pt>
                <c:pt idx="215">
                  <c:v>355.05250000000001</c:v>
                </c:pt>
                <c:pt idx="216">
                  <c:v>355.07429999999999</c:v>
                </c:pt>
                <c:pt idx="217">
                  <c:v>355.09180000000003</c:v>
                </c:pt>
                <c:pt idx="218">
                  <c:v>355.1259</c:v>
                </c:pt>
                <c:pt idx="219">
                  <c:v>355.09720000000004</c:v>
                </c:pt>
                <c:pt idx="220">
                  <c:v>355.04110000000003</c:v>
                </c:pt>
                <c:pt idx="221">
                  <c:v>354.98560000000003</c:v>
                </c:pt>
                <c:pt idx="222">
                  <c:v>354.99189999999999</c:v>
                </c:pt>
                <c:pt idx="223">
                  <c:v>354.94740000000002</c:v>
                </c:pt>
                <c:pt idx="224">
                  <c:v>354.98079999999999</c:v>
                </c:pt>
                <c:pt idx="225">
                  <c:v>355.02350000000001</c:v>
                </c:pt>
                <c:pt idx="226">
                  <c:v>355.06960000000004</c:v>
                </c:pt>
                <c:pt idx="227">
                  <c:v>355.09000000000003</c:v>
                </c:pt>
                <c:pt idx="228">
                  <c:v>355.0693</c:v>
                </c:pt>
                <c:pt idx="229">
                  <c:v>355.06150000000002</c:v>
                </c:pt>
                <c:pt idx="230">
                  <c:v>355.09440000000001</c:v>
                </c:pt>
                <c:pt idx="231">
                  <c:v>355.0813</c:v>
                </c:pt>
                <c:pt idx="232">
                  <c:v>355.04750000000001</c:v>
                </c:pt>
                <c:pt idx="233">
                  <c:v>355.05690000000004</c:v>
                </c:pt>
                <c:pt idx="234">
                  <c:v>355.09160000000003</c:v>
                </c:pt>
                <c:pt idx="235">
                  <c:v>355.09530000000001</c:v>
                </c:pt>
                <c:pt idx="236">
                  <c:v>355.09899999999999</c:v>
                </c:pt>
                <c:pt idx="237">
                  <c:v>355.12630000000001</c:v>
                </c:pt>
                <c:pt idx="238">
                  <c:v>355.16210000000001</c:v>
                </c:pt>
                <c:pt idx="239">
                  <c:v>355.14179999999999</c:v>
                </c:pt>
                <c:pt idx="240">
                  <c:v>355.1481</c:v>
                </c:pt>
                <c:pt idx="241">
                  <c:v>355.18790000000001</c:v>
                </c:pt>
                <c:pt idx="242">
                  <c:v>355.25880000000001</c:v>
                </c:pt>
                <c:pt idx="243">
                  <c:v>355.25660000000005</c:v>
                </c:pt>
                <c:pt idx="244">
                  <c:v>355.30040000000002</c:v>
                </c:pt>
                <c:pt idx="245">
                  <c:v>355.3152</c:v>
                </c:pt>
                <c:pt idx="246">
                  <c:v>355.38729999999998</c:v>
                </c:pt>
                <c:pt idx="247">
                  <c:v>355.33550000000002</c:v>
                </c:pt>
                <c:pt idx="248">
                  <c:v>355.34910000000002</c:v>
                </c:pt>
                <c:pt idx="249">
                  <c:v>355.35220000000004</c:v>
                </c:pt>
                <c:pt idx="250">
                  <c:v>355.41840000000002</c:v>
                </c:pt>
                <c:pt idx="251">
                  <c:v>355.40230000000003</c:v>
                </c:pt>
                <c:pt idx="252">
                  <c:v>355.40750000000003</c:v>
                </c:pt>
                <c:pt idx="253">
                  <c:v>355.39550000000003</c:v>
                </c:pt>
                <c:pt idx="254">
                  <c:v>355.44810000000001</c:v>
                </c:pt>
                <c:pt idx="255">
                  <c:v>355.40930000000003</c:v>
                </c:pt>
                <c:pt idx="256">
                  <c:v>355.3877</c:v>
                </c:pt>
                <c:pt idx="257">
                  <c:v>355.34970000000004</c:v>
                </c:pt>
                <c:pt idx="258">
                  <c:v>355.35250000000002</c:v>
                </c:pt>
                <c:pt idx="259">
                  <c:v>355.27230000000003</c:v>
                </c:pt>
                <c:pt idx="260">
                  <c:v>355.26150000000001</c:v>
                </c:pt>
                <c:pt idx="261">
                  <c:v>355.23220000000003</c:v>
                </c:pt>
                <c:pt idx="262">
                  <c:v>355.26330000000002</c:v>
                </c:pt>
                <c:pt idx="263">
                  <c:v>355.1857</c:v>
                </c:pt>
                <c:pt idx="264">
                  <c:v>355.16810000000004</c:v>
                </c:pt>
                <c:pt idx="265">
                  <c:v>355.16800000000001</c:v>
                </c:pt>
                <c:pt idx="266">
                  <c:v>355.20670000000001</c:v>
                </c:pt>
                <c:pt idx="267">
                  <c:v>355.16880000000003</c:v>
                </c:pt>
                <c:pt idx="268">
                  <c:v>355.18540000000002</c:v>
                </c:pt>
                <c:pt idx="269">
                  <c:v>355.17520000000002</c:v>
                </c:pt>
                <c:pt idx="270">
                  <c:v>355.22180000000003</c:v>
                </c:pt>
                <c:pt idx="271">
                  <c:v>355.16790000000003</c:v>
                </c:pt>
                <c:pt idx="272">
                  <c:v>355.16800000000001</c:v>
                </c:pt>
                <c:pt idx="273">
                  <c:v>355.13400000000001</c:v>
                </c:pt>
                <c:pt idx="274">
                  <c:v>355.13190000000003</c:v>
                </c:pt>
                <c:pt idx="275">
                  <c:v>355.0806</c:v>
                </c:pt>
                <c:pt idx="276">
                  <c:v>355.05349999999999</c:v>
                </c:pt>
                <c:pt idx="277">
                  <c:v>355.0795</c:v>
                </c:pt>
                <c:pt idx="278">
                  <c:v>355.15780000000001</c:v>
                </c:pt>
                <c:pt idx="279">
                  <c:v>355.19170000000003</c:v>
                </c:pt>
                <c:pt idx="280">
                  <c:v>355.2251</c:v>
                </c:pt>
                <c:pt idx="281">
                  <c:v>355.28390000000002</c:v>
                </c:pt>
                <c:pt idx="282">
                  <c:v>355.33530000000002</c:v>
                </c:pt>
                <c:pt idx="283">
                  <c:v>355.38100000000003</c:v>
                </c:pt>
                <c:pt idx="284">
                  <c:v>355.40000000000003</c:v>
                </c:pt>
                <c:pt idx="285">
                  <c:v>355.44620000000003</c:v>
                </c:pt>
                <c:pt idx="286">
                  <c:v>355.50390000000004</c:v>
                </c:pt>
                <c:pt idx="287">
                  <c:v>355.49670000000003</c:v>
                </c:pt>
                <c:pt idx="288">
                  <c:v>355.45339999999999</c:v>
                </c:pt>
                <c:pt idx="289">
                  <c:v>355.45140000000004</c:v>
                </c:pt>
                <c:pt idx="290">
                  <c:v>355.45269999999999</c:v>
                </c:pt>
                <c:pt idx="291">
                  <c:v>355.42380000000003</c:v>
                </c:pt>
                <c:pt idx="292">
                  <c:v>355.38679999999999</c:v>
                </c:pt>
                <c:pt idx="293">
                  <c:v>355.38390000000004</c:v>
                </c:pt>
                <c:pt idx="294">
                  <c:v>355.4196</c:v>
                </c:pt>
                <c:pt idx="295">
                  <c:v>355.4058</c:v>
                </c:pt>
                <c:pt idx="296">
                  <c:v>355.3426</c:v>
                </c:pt>
                <c:pt idx="297">
                  <c:v>355.29340000000002</c:v>
                </c:pt>
                <c:pt idx="298">
                  <c:v>355.28620000000001</c:v>
                </c:pt>
                <c:pt idx="299">
                  <c:v>355.2509</c:v>
                </c:pt>
                <c:pt idx="300">
                  <c:v>355.19780000000003</c:v>
                </c:pt>
                <c:pt idx="301">
                  <c:v>355.2226</c:v>
                </c:pt>
                <c:pt idx="302">
                  <c:v>355.21210000000002</c:v>
                </c:pt>
                <c:pt idx="303">
                  <c:v>355.22320000000002</c:v>
                </c:pt>
                <c:pt idx="304">
                  <c:v>355.23099999999999</c:v>
                </c:pt>
                <c:pt idx="305">
                  <c:v>355.22900000000004</c:v>
                </c:pt>
                <c:pt idx="306">
                  <c:v>355.27690000000001</c:v>
                </c:pt>
                <c:pt idx="307">
                  <c:v>355.28110000000004</c:v>
                </c:pt>
                <c:pt idx="308">
                  <c:v>355.29689999999999</c:v>
                </c:pt>
                <c:pt idx="309">
                  <c:v>355.3261</c:v>
                </c:pt>
                <c:pt idx="310">
                  <c:v>355.40730000000002</c:v>
                </c:pt>
                <c:pt idx="311">
                  <c:v>355.35430000000002</c:v>
                </c:pt>
                <c:pt idx="312">
                  <c:v>355.34950000000003</c:v>
                </c:pt>
                <c:pt idx="313">
                  <c:v>355.3426</c:v>
                </c:pt>
                <c:pt idx="314">
                  <c:v>355.37099999999998</c:v>
                </c:pt>
                <c:pt idx="315">
                  <c:v>355.2901</c:v>
                </c:pt>
                <c:pt idx="316">
                  <c:v>355.2303</c:v>
                </c:pt>
                <c:pt idx="317">
                  <c:v>355.15260000000001</c:v>
                </c:pt>
                <c:pt idx="318">
                  <c:v>355.15470000000005</c:v>
                </c:pt>
                <c:pt idx="319">
                  <c:v>355.12180000000001</c:v>
                </c:pt>
                <c:pt idx="320">
                  <c:v>355.0838</c:v>
                </c:pt>
                <c:pt idx="321">
                  <c:v>355.0412</c:v>
                </c:pt>
                <c:pt idx="322">
                  <c:v>355.03399999999999</c:v>
                </c:pt>
                <c:pt idx="323">
                  <c:v>354.99189999999999</c:v>
                </c:pt>
                <c:pt idx="324">
                  <c:v>355.00600000000003</c:v>
                </c:pt>
                <c:pt idx="325">
                  <c:v>355.00830000000002</c:v>
                </c:pt>
                <c:pt idx="326">
                  <c:v>355.07910000000004</c:v>
                </c:pt>
                <c:pt idx="327">
                  <c:v>355.09550000000002</c:v>
                </c:pt>
                <c:pt idx="328">
                  <c:v>355.1343</c:v>
                </c:pt>
                <c:pt idx="329">
                  <c:v>355.1635</c:v>
                </c:pt>
                <c:pt idx="330">
                  <c:v>355.23079999999999</c:v>
                </c:pt>
                <c:pt idx="331">
                  <c:v>355.21010000000001</c:v>
                </c:pt>
                <c:pt idx="332">
                  <c:v>355.2038</c:v>
                </c:pt>
                <c:pt idx="333">
                  <c:v>355.18310000000002</c:v>
                </c:pt>
                <c:pt idx="334">
                  <c:v>355.21100000000001</c:v>
                </c:pt>
                <c:pt idx="335">
                  <c:v>355.16989999999998</c:v>
                </c:pt>
                <c:pt idx="336">
                  <c:v>355.13720000000001</c:v>
                </c:pt>
                <c:pt idx="337">
                  <c:v>355.13380000000001</c:v>
                </c:pt>
                <c:pt idx="338">
                  <c:v>355.15930000000003</c:v>
                </c:pt>
                <c:pt idx="339">
                  <c:v>355.1447</c:v>
                </c:pt>
                <c:pt idx="340">
                  <c:v>355.14510000000001</c:v>
                </c:pt>
                <c:pt idx="341">
                  <c:v>355.18819999999999</c:v>
                </c:pt>
                <c:pt idx="342">
                  <c:v>355.26179999999999</c:v>
                </c:pt>
                <c:pt idx="343">
                  <c:v>355.26170000000002</c:v>
                </c:pt>
                <c:pt idx="344">
                  <c:v>355.2473</c:v>
                </c:pt>
                <c:pt idx="345">
                  <c:v>355.26190000000003</c:v>
                </c:pt>
                <c:pt idx="346">
                  <c:v>355.28129999999999</c:v>
                </c:pt>
                <c:pt idx="347">
                  <c:v>355.27260000000001</c:v>
                </c:pt>
                <c:pt idx="348">
                  <c:v>355.21610000000004</c:v>
                </c:pt>
                <c:pt idx="349">
                  <c:v>355.22919999999999</c:v>
                </c:pt>
                <c:pt idx="350">
                  <c:v>355.25720000000001</c:v>
                </c:pt>
                <c:pt idx="351">
                  <c:v>355.25800000000004</c:v>
                </c:pt>
                <c:pt idx="352">
                  <c:v>355.24930000000001</c:v>
                </c:pt>
                <c:pt idx="353">
                  <c:v>355.27420000000001</c:v>
                </c:pt>
                <c:pt idx="354">
                  <c:v>355.3159</c:v>
                </c:pt>
                <c:pt idx="355">
                  <c:v>355.31659999999999</c:v>
                </c:pt>
                <c:pt idx="356">
                  <c:v>355.30470000000003</c:v>
                </c:pt>
                <c:pt idx="357">
                  <c:v>355.29660000000001</c:v>
                </c:pt>
                <c:pt idx="358">
                  <c:v>355.31820000000005</c:v>
                </c:pt>
                <c:pt idx="359">
                  <c:v>355.27760000000001</c:v>
                </c:pt>
                <c:pt idx="360">
                  <c:v>355.27340000000004</c:v>
                </c:pt>
                <c:pt idx="361">
                  <c:v>355.32460000000003</c:v>
                </c:pt>
                <c:pt idx="362">
                  <c:v>355.38159999999999</c:v>
                </c:pt>
                <c:pt idx="363">
                  <c:v>355.3707</c:v>
                </c:pt>
                <c:pt idx="364">
                  <c:v>355.35680000000002</c:v>
                </c:pt>
                <c:pt idx="365">
                  <c:v>355.34790000000004</c:v>
                </c:pt>
                <c:pt idx="366">
                  <c:v>355.3974</c:v>
                </c:pt>
                <c:pt idx="367">
                  <c:v>355.35329999999999</c:v>
                </c:pt>
                <c:pt idx="368">
                  <c:v>355.34620000000001</c:v>
                </c:pt>
                <c:pt idx="369">
                  <c:v>355.31139999999999</c:v>
                </c:pt>
                <c:pt idx="370">
                  <c:v>355.33420000000001</c:v>
                </c:pt>
                <c:pt idx="371">
                  <c:v>355.25710000000004</c:v>
                </c:pt>
                <c:pt idx="372">
                  <c:v>355.24950000000001</c:v>
                </c:pt>
                <c:pt idx="373">
                  <c:v>355.26409999999998</c:v>
                </c:pt>
                <c:pt idx="374">
                  <c:v>355.33240000000001</c:v>
                </c:pt>
                <c:pt idx="375">
                  <c:v>355.3193</c:v>
                </c:pt>
                <c:pt idx="376">
                  <c:v>355.36450000000002</c:v>
                </c:pt>
                <c:pt idx="377">
                  <c:v>355.38780000000003</c:v>
                </c:pt>
                <c:pt idx="378">
                  <c:v>355.48</c:v>
                </c:pt>
                <c:pt idx="379">
                  <c:v>355.45240000000001</c:v>
                </c:pt>
                <c:pt idx="380">
                  <c:v>355.43580000000003</c:v>
                </c:pt>
                <c:pt idx="381">
                  <c:v>355.42200000000003</c:v>
                </c:pt>
                <c:pt idx="382">
                  <c:v>355.47220000000004</c:v>
                </c:pt>
                <c:pt idx="383">
                  <c:v>355.40469999999999</c:v>
                </c:pt>
                <c:pt idx="384">
                  <c:v>355.37490000000003</c:v>
                </c:pt>
                <c:pt idx="385">
                  <c:v>355.35990000000004</c:v>
                </c:pt>
                <c:pt idx="386">
                  <c:v>355.39100000000002</c:v>
                </c:pt>
                <c:pt idx="387">
                  <c:v>355.29830000000004</c:v>
                </c:pt>
                <c:pt idx="388">
                  <c:v>355.28980000000001</c:v>
                </c:pt>
                <c:pt idx="389">
                  <c:v>355.25400000000002</c:v>
                </c:pt>
                <c:pt idx="390">
                  <c:v>355.27430000000004</c:v>
                </c:pt>
                <c:pt idx="391">
                  <c:v>355.21800000000002</c:v>
                </c:pt>
                <c:pt idx="392">
                  <c:v>355.1866</c:v>
                </c:pt>
                <c:pt idx="393">
                  <c:v>355.19409999999999</c:v>
                </c:pt>
                <c:pt idx="394">
                  <c:v>355.21800000000002</c:v>
                </c:pt>
                <c:pt idx="395">
                  <c:v>355.17060000000004</c:v>
                </c:pt>
                <c:pt idx="396">
                  <c:v>355.166</c:v>
                </c:pt>
                <c:pt idx="397">
                  <c:v>355.17250000000001</c:v>
                </c:pt>
                <c:pt idx="398">
                  <c:v>355.19970000000001</c:v>
                </c:pt>
                <c:pt idx="399">
                  <c:v>355.13800000000003</c:v>
                </c:pt>
                <c:pt idx="400">
                  <c:v>355.10810000000004</c:v>
                </c:pt>
                <c:pt idx="401">
                  <c:v>355.16030000000001</c:v>
                </c:pt>
                <c:pt idx="402">
                  <c:v>355.19040000000001</c:v>
                </c:pt>
                <c:pt idx="403">
                  <c:v>355.17920000000004</c:v>
                </c:pt>
                <c:pt idx="404">
                  <c:v>355.1352</c:v>
                </c:pt>
                <c:pt idx="405">
                  <c:v>355.12870000000004</c:v>
                </c:pt>
                <c:pt idx="406">
                  <c:v>355.16830000000004</c:v>
                </c:pt>
                <c:pt idx="407">
                  <c:v>355.14570000000003</c:v>
                </c:pt>
                <c:pt idx="408">
                  <c:v>355.15590000000003</c:v>
                </c:pt>
                <c:pt idx="409">
                  <c:v>355.23720000000003</c:v>
                </c:pt>
                <c:pt idx="410">
                  <c:v>355.29660000000001</c:v>
                </c:pt>
                <c:pt idx="411">
                  <c:v>355.31670000000003</c:v>
                </c:pt>
                <c:pt idx="412">
                  <c:v>355.33980000000003</c:v>
                </c:pt>
                <c:pt idx="413">
                  <c:v>355.35640000000001</c:v>
                </c:pt>
                <c:pt idx="414">
                  <c:v>355.3956</c:v>
                </c:pt>
                <c:pt idx="415">
                  <c:v>355.39390000000003</c:v>
                </c:pt>
                <c:pt idx="416">
                  <c:v>355.36590000000001</c:v>
                </c:pt>
                <c:pt idx="417">
                  <c:v>355.33170000000001</c:v>
                </c:pt>
                <c:pt idx="418">
                  <c:v>355.31920000000002</c:v>
                </c:pt>
                <c:pt idx="419">
                  <c:v>355.2604</c:v>
                </c:pt>
                <c:pt idx="420">
                  <c:v>355.19960000000003</c:v>
                </c:pt>
                <c:pt idx="421">
                  <c:v>355.17200000000003</c:v>
                </c:pt>
                <c:pt idx="422">
                  <c:v>355.22649999999999</c:v>
                </c:pt>
                <c:pt idx="423">
                  <c:v>355.20850000000002</c:v>
                </c:pt>
                <c:pt idx="424">
                  <c:v>355.17529999999999</c:v>
                </c:pt>
                <c:pt idx="425">
                  <c:v>355.16329999999999</c:v>
                </c:pt>
                <c:pt idx="426">
                  <c:v>355.18090000000001</c:v>
                </c:pt>
                <c:pt idx="427">
                  <c:v>355.14160000000004</c:v>
                </c:pt>
                <c:pt idx="428">
                  <c:v>355.17720000000003</c:v>
                </c:pt>
                <c:pt idx="429">
                  <c:v>355.21260000000001</c:v>
                </c:pt>
                <c:pt idx="430">
                  <c:v>355.28800000000001</c:v>
                </c:pt>
                <c:pt idx="431">
                  <c:v>355.30580000000003</c:v>
                </c:pt>
                <c:pt idx="432">
                  <c:v>355.33030000000002</c:v>
                </c:pt>
                <c:pt idx="433">
                  <c:v>355.32490000000001</c:v>
                </c:pt>
                <c:pt idx="434">
                  <c:v>355.34430000000003</c:v>
                </c:pt>
                <c:pt idx="435">
                  <c:v>355.2944</c:v>
                </c:pt>
                <c:pt idx="436">
                  <c:v>355.2679</c:v>
                </c:pt>
                <c:pt idx="437">
                  <c:v>355.26650000000001</c:v>
                </c:pt>
                <c:pt idx="438">
                  <c:v>355.3177</c:v>
                </c:pt>
                <c:pt idx="439">
                  <c:v>355.36320000000001</c:v>
                </c:pt>
                <c:pt idx="440">
                  <c:v>355.41770000000002</c:v>
                </c:pt>
                <c:pt idx="441">
                  <c:v>355.4556</c:v>
                </c:pt>
                <c:pt idx="442">
                  <c:v>355.53210000000001</c:v>
                </c:pt>
                <c:pt idx="443">
                  <c:v>355.48380000000003</c:v>
                </c:pt>
                <c:pt idx="444">
                  <c:v>355.45490000000001</c:v>
                </c:pt>
                <c:pt idx="445">
                  <c:v>355.41930000000002</c:v>
                </c:pt>
                <c:pt idx="446">
                  <c:v>355.44310000000002</c:v>
                </c:pt>
                <c:pt idx="447">
                  <c:v>355.36360000000002</c:v>
                </c:pt>
                <c:pt idx="448">
                  <c:v>355.33480000000003</c:v>
                </c:pt>
                <c:pt idx="449">
                  <c:v>355.3503</c:v>
                </c:pt>
                <c:pt idx="450">
                  <c:v>355.42</c:v>
                </c:pt>
                <c:pt idx="451">
                  <c:v>355.35159999999996</c:v>
                </c:pt>
                <c:pt idx="452">
                  <c:v>355.30099999999999</c:v>
                </c:pt>
                <c:pt idx="453">
                  <c:v>355.27760000000001</c:v>
                </c:pt>
                <c:pt idx="454">
                  <c:v>355.26209999999998</c:v>
                </c:pt>
                <c:pt idx="455">
                  <c:v>355.26369999999997</c:v>
                </c:pt>
                <c:pt idx="456">
                  <c:v>355.17559999999997</c:v>
                </c:pt>
                <c:pt idx="457">
                  <c:v>355.14459999999997</c:v>
                </c:pt>
                <c:pt idx="458">
                  <c:v>355.16199999999998</c:v>
                </c:pt>
                <c:pt idx="459">
                  <c:v>355.20459999999997</c:v>
                </c:pt>
                <c:pt idx="460">
                  <c:v>355.15</c:v>
                </c:pt>
                <c:pt idx="461">
                  <c:v>355.12829999999997</c:v>
                </c:pt>
                <c:pt idx="462">
                  <c:v>355.1825</c:v>
                </c:pt>
                <c:pt idx="463">
                  <c:v>355.25619999999998</c:v>
                </c:pt>
                <c:pt idx="464">
                  <c:v>355.27519999999998</c:v>
                </c:pt>
                <c:pt idx="465">
                  <c:v>355.30889999999999</c:v>
                </c:pt>
                <c:pt idx="466">
                  <c:v>355.36309999999997</c:v>
                </c:pt>
                <c:pt idx="467">
                  <c:v>355.39019999999999</c:v>
                </c:pt>
                <c:pt idx="468">
                  <c:v>355.33889999999997</c:v>
                </c:pt>
                <c:pt idx="469">
                  <c:v>355.3141</c:v>
                </c:pt>
                <c:pt idx="470">
                  <c:v>355.3331</c:v>
                </c:pt>
                <c:pt idx="471">
                  <c:v>355.35140000000001</c:v>
                </c:pt>
                <c:pt idx="472">
                  <c:v>355.30419999999998</c:v>
                </c:pt>
                <c:pt idx="473">
                  <c:v>355.30089999999996</c:v>
                </c:pt>
                <c:pt idx="474">
                  <c:v>355.31959999999998</c:v>
                </c:pt>
                <c:pt idx="475">
                  <c:v>355.31560000000002</c:v>
                </c:pt>
                <c:pt idx="476">
                  <c:v>355.25459999999998</c:v>
                </c:pt>
                <c:pt idx="477">
                  <c:v>355.23699999999997</c:v>
                </c:pt>
                <c:pt idx="478">
                  <c:v>355.2715</c:v>
                </c:pt>
                <c:pt idx="479">
                  <c:v>355.2715</c:v>
                </c:pt>
                <c:pt idx="480">
                  <c:v>355.23090000000002</c:v>
                </c:pt>
                <c:pt idx="481">
                  <c:v>355.19939999999997</c:v>
                </c:pt>
                <c:pt idx="482">
                  <c:v>355.22929999999997</c:v>
                </c:pt>
                <c:pt idx="483">
                  <c:v>355.21839999999997</c:v>
                </c:pt>
                <c:pt idx="484">
                  <c:v>355.16750000000002</c:v>
                </c:pt>
                <c:pt idx="485">
                  <c:v>355.14699999999999</c:v>
                </c:pt>
                <c:pt idx="486">
                  <c:v>355.19259999999997</c:v>
                </c:pt>
                <c:pt idx="487">
                  <c:v>355.20119999999997</c:v>
                </c:pt>
                <c:pt idx="488">
                  <c:v>355.1497</c:v>
                </c:pt>
                <c:pt idx="489">
                  <c:v>355.17329999999998</c:v>
                </c:pt>
                <c:pt idx="490">
                  <c:v>355.19720000000001</c:v>
                </c:pt>
                <c:pt idx="491">
                  <c:v>355.20589999999999</c:v>
                </c:pt>
                <c:pt idx="492">
                  <c:v>355.14400000000001</c:v>
                </c:pt>
                <c:pt idx="493">
                  <c:v>355.1456</c:v>
                </c:pt>
                <c:pt idx="494">
                  <c:v>355.1696</c:v>
                </c:pt>
                <c:pt idx="495">
                  <c:v>355.19799999999998</c:v>
                </c:pt>
                <c:pt idx="496">
                  <c:v>355.12610000000001</c:v>
                </c:pt>
                <c:pt idx="497">
                  <c:v>355.14569999999998</c:v>
                </c:pt>
                <c:pt idx="498">
                  <c:v>355.15309999999999</c:v>
                </c:pt>
                <c:pt idx="499">
                  <c:v>355.19119999999998</c:v>
                </c:pt>
                <c:pt idx="500">
                  <c:v>355.13549999999998</c:v>
                </c:pt>
                <c:pt idx="501">
                  <c:v>355.14459999999997</c:v>
                </c:pt>
                <c:pt idx="502">
                  <c:v>355.17379999999997</c:v>
                </c:pt>
                <c:pt idx="503">
                  <c:v>355.21449999999999</c:v>
                </c:pt>
                <c:pt idx="504">
                  <c:v>355.1361</c:v>
                </c:pt>
                <c:pt idx="505">
                  <c:v>355.15679999999998</c:v>
                </c:pt>
                <c:pt idx="506">
                  <c:v>355.1771</c:v>
                </c:pt>
                <c:pt idx="507">
                  <c:v>355.2045</c:v>
                </c:pt>
                <c:pt idx="508">
                  <c:v>355.13310000000001</c:v>
                </c:pt>
                <c:pt idx="509">
                  <c:v>355.13670000000002</c:v>
                </c:pt>
                <c:pt idx="510">
                  <c:v>355.15980000000002</c:v>
                </c:pt>
                <c:pt idx="511">
                  <c:v>355.19689999999997</c:v>
                </c:pt>
                <c:pt idx="512">
                  <c:v>355.1746</c:v>
                </c:pt>
                <c:pt idx="513">
                  <c:v>355.16789999999997</c:v>
                </c:pt>
                <c:pt idx="514">
                  <c:v>355.18889999999999</c:v>
                </c:pt>
                <c:pt idx="515">
                  <c:v>355.19029999999998</c:v>
                </c:pt>
                <c:pt idx="516">
                  <c:v>355.11719999999997</c:v>
                </c:pt>
                <c:pt idx="517">
                  <c:v>355.10069999999996</c:v>
                </c:pt>
                <c:pt idx="518">
                  <c:v>355.12360000000001</c:v>
                </c:pt>
                <c:pt idx="519">
                  <c:v>355.14249999999998</c:v>
                </c:pt>
                <c:pt idx="520">
                  <c:v>355.10809999999998</c:v>
                </c:pt>
                <c:pt idx="521">
                  <c:v>355.11369999999999</c:v>
                </c:pt>
                <c:pt idx="522">
                  <c:v>355.15199999999999</c:v>
                </c:pt>
                <c:pt idx="523">
                  <c:v>355.16199999999998</c:v>
                </c:pt>
                <c:pt idx="524">
                  <c:v>355.11599999999999</c:v>
                </c:pt>
                <c:pt idx="525">
                  <c:v>355.09389999999996</c:v>
                </c:pt>
                <c:pt idx="526">
                  <c:v>355.10239999999999</c:v>
                </c:pt>
                <c:pt idx="527">
                  <c:v>355.13490000000002</c:v>
                </c:pt>
                <c:pt idx="528">
                  <c:v>355.16030000000001</c:v>
                </c:pt>
                <c:pt idx="529">
                  <c:v>355.19920000000002</c:v>
                </c:pt>
                <c:pt idx="530">
                  <c:v>355.24329999999998</c:v>
                </c:pt>
                <c:pt idx="531">
                  <c:v>355.24489999999997</c:v>
                </c:pt>
                <c:pt idx="532">
                  <c:v>355.21719999999999</c:v>
                </c:pt>
                <c:pt idx="533">
                  <c:v>355.17989999999998</c:v>
                </c:pt>
                <c:pt idx="534">
                  <c:v>355.17790000000002</c:v>
                </c:pt>
                <c:pt idx="535">
                  <c:v>355.15789999999998</c:v>
                </c:pt>
                <c:pt idx="536">
                  <c:v>355.1454</c:v>
                </c:pt>
                <c:pt idx="537">
                  <c:v>355.20150000000001</c:v>
                </c:pt>
                <c:pt idx="538">
                  <c:v>355.26599999999996</c:v>
                </c:pt>
                <c:pt idx="539">
                  <c:v>355.3066</c:v>
                </c:pt>
                <c:pt idx="540">
                  <c:v>355.28499999999997</c:v>
                </c:pt>
                <c:pt idx="541">
                  <c:v>355.27940000000001</c:v>
                </c:pt>
                <c:pt idx="542">
                  <c:v>355.3048</c:v>
                </c:pt>
                <c:pt idx="543">
                  <c:v>355.30840000000001</c:v>
                </c:pt>
                <c:pt idx="544">
                  <c:v>355.26549999999997</c:v>
                </c:pt>
                <c:pt idx="545">
                  <c:v>355.2217</c:v>
                </c:pt>
                <c:pt idx="546">
                  <c:v>355.21719999999999</c:v>
                </c:pt>
                <c:pt idx="547">
                  <c:v>355.20259999999996</c:v>
                </c:pt>
                <c:pt idx="548">
                  <c:v>355.14409999999998</c:v>
                </c:pt>
                <c:pt idx="549">
                  <c:v>355.14319999999998</c:v>
                </c:pt>
                <c:pt idx="550">
                  <c:v>355.17340000000002</c:v>
                </c:pt>
                <c:pt idx="551">
                  <c:v>355.18509999999998</c:v>
                </c:pt>
                <c:pt idx="552">
                  <c:v>355.15089999999998</c:v>
                </c:pt>
                <c:pt idx="553">
                  <c:v>355.12079999999997</c:v>
                </c:pt>
                <c:pt idx="554">
                  <c:v>355.13760000000002</c:v>
                </c:pt>
                <c:pt idx="555">
                  <c:v>355.12860000000001</c:v>
                </c:pt>
                <c:pt idx="556">
                  <c:v>355.06099999999998</c:v>
                </c:pt>
                <c:pt idx="557">
                  <c:v>355.06909999999999</c:v>
                </c:pt>
                <c:pt idx="558">
                  <c:v>355.10509999999999</c:v>
                </c:pt>
                <c:pt idx="559">
                  <c:v>355.14359999999999</c:v>
                </c:pt>
                <c:pt idx="560">
                  <c:v>355.09069999999997</c:v>
                </c:pt>
                <c:pt idx="561">
                  <c:v>355.12079999999997</c:v>
                </c:pt>
                <c:pt idx="562">
                  <c:v>355.17779999999999</c:v>
                </c:pt>
                <c:pt idx="563">
                  <c:v>355.21690000000001</c:v>
                </c:pt>
                <c:pt idx="564">
                  <c:v>355.16289999999998</c:v>
                </c:pt>
                <c:pt idx="565">
                  <c:v>355.15940000000001</c:v>
                </c:pt>
                <c:pt idx="566">
                  <c:v>355.19279999999998</c:v>
                </c:pt>
                <c:pt idx="567">
                  <c:v>355.25360000000001</c:v>
                </c:pt>
                <c:pt idx="568">
                  <c:v>355.20479999999998</c:v>
                </c:pt>
                <c:pt idx="569">
                  <c:v>355.19929999999999</c:v>
                </c:pt>
                <c:pt idx="570">
                  <c:v>355.22980000000001</c:v>
                </c:pt>
                <c:pt idx="571">
                  <c:v>355.23829999999998</c:v>
                </c:pt>
                <c:pt idx="572">
                  <c:v>355.17840000000001</c:v>
                </c:pt>
                <c:pt idx="573">
                  <c:v>355.1807</c:v>
                </c:pt>
                <c:pt idx="574">
                  <c:v>355.22640000000001</c:v>
                </c:pt>
                <c:pt idx="575">
                  <c:v>355.28479999999996</c:v>
                </c:pt>
                <c:pt idx="576">
                  <c:v>355.233</c:v>
                </c:pt>
                <c:pt idx="577">
                  <c:v>355.26220000000001</c:v>
                </c:pt>
                <c:pt idx="578">
                  <c:v>355.2842</c:v>
                </c:pt>
                <c:pt idx="579">
                  <c:v>355.31560000000002</c:v>
                </c:pt>
                <c:pt idx="580">
                  <c:v>355.27549999999997</c:v>
                </c:pt>
                <c:pt idx="581">
                  <c:v>355.26139999999998</c:v>
                </c:pt>
                <c:pt idx="582">
                  <c:v>355.26089999999999</c:v>
                </c:pt>
                <c:pt idx="583">
                  <c:v>355.2756</c:v>
                </c:pt>
                <c:pt idx="584">
                  <c:v>355.21280000000002</c:v>
                </c:pt>
                <c:pt idx="585">
                  <c:v>355.20779999999996</c:v>
                </c:pt>
                <c:pt idx="586">
                  <c:v>355.22899999999998</c:v>
                </c:pt>
                <c:pt idx="587">
                  <c:v>355.23129999999998</c:v>
                </c:pt>
                <c:pt idx="588">
                  <c:v>355.19880000000001</c:v>
                </c:pt>
                <c:pt idx="589">
                  <c:v>355.18619999999999</c:v>
                </c:pt>
                <c:pt idx="590">
                  <c:v>355.2192</c:v>
                </c:pt>
                <c:pt idx="591">
                  <c:v>355.21999999999997</c:v>
                </c:pt>
                <c:pt idx="592">
                  <c:v>355.19139999999999</c:v>
                </c:pt>
                <c:pt idx="593">
                  <c:v>355.19209999999998</c:v>
                </c:pt>
                <c:pt idx="594">
                  <c:v>355.2441</c:v>
                </c:pt>
                <c:pt idx="595">
                  <c:v>355.22309999999999</c:v>
                </c:pt>
                <c:pt idx="596">
                  <c:v>355.19830000000002</c:v>
                </c:pt>
                <c:pt idx="597">
                  <c:v>355.19630000000001</c:v>
                </c:pt>
                <c:pt idx="598">
                  <c:v>355.24020000000002</c:v>
                </c:pt>
                <c:pt idx="599">
                  <c:v>355.25029999999998</c:v>
                </c:pt>
                <c:pt idx="600">
                  <c:v>355.18110000000001</c:v>
                </c:pt>
                <c:pt idx="601">
                  <c:v>355.18520000000001</c:v>
                </c:pt>
                <c:pt idx="602">
                  <c:v>355.2088</c:v>
                </c:pt>
                <c:pt idx="603">
                  <c:v>355.19669999999996</c:v>
                </c:pt>
                <c:pt idx="604">
                  <c:v>355.12310000000002</c:v>
                </c:pt>
                <c:pt idx="605">
                  <c:v>355.09839999999997</c:v>
                </c:pt>
                <c:pt idx="606">
                  <c:v>355.10140000000001</c:v>
                </c:pt>
                <c:pt idx="607">
                  <c:v>355.09699999999998</c:v>
                </c:pt>
                <c:pt idx="608">
                  <c:v>355.0342</c:v>
                </c:pt>
                <c:pt idx="609">
                  <c:v>355.03960000000001</c:v>
                </c:pt>
                <c:pt idx="610">
                  <c:v>355.089</c:v>
                </c:pt>
                <c:pt idx="611">
                  <c:v>355.13119999999998</c:v>
                </c:pt>
                <c:pt idx="612">
                  <c:v>355.08609999999999</c:v>
                </c:pt>
                <c:pt idx="613">
                  <c:v>355.11590000000001</c:v>
                </c:pt>
                <c:pt idx="614">
                  <c:v>355.15980000000002</c:v>
                </c:pt>
                <c:pt idx="615">
                  <c:v>355.20679999999999</c:v>
                </c:pt>
                <c:pt idx="616">
                  <c:v>355.15859999999998</c:v>
                </c:pt>
                <c:pt idx="617">
                  <c:v>355.16879999999998</c:v>
                </c:pt>
                <c:pt idx="618">
                  <c:v>355.17109999999997</c:v>
                </c:pt>
                <c:pt idx="619">
                  <c:v>355.20529999999997</c:v>
                </c:pt>
                <c:pt idx="620">
                  <c:v>355.14319999999998</c:v>
                </c:pt>
                <c:pt idx="621">
                  <c:v>355.21049999999997</c:v>
                </c:pt>
                <c:pt idx="622">
                  <c:v>355.26259999999996</c:v>
                </c:pt>
                <c:pt idx="623">
                  <c:v>355.31110000000001</c:v>
                </c:pt>
                <c:pt idx="624">
                  <c:v>355.28120000000001</c:v>
                </c:pt>
                <c:pt idx="625">
                  <c:v>355.26749999999998</c:v>
                </c:pt>
                <c:pt idx="626">
                  <c:v>355.27319999999997</c:v>
                </c:pt>
                <c:pt idx="627">
                  <c:v>355.28559999999999</c:v>
                </c:pt>
                <c:pt idx="628">
                  <c:v>355.20359999999999</c:v>
                </c:pt>
                <c:pt idx="629">
                  <c:v>355.16949999999997</c:v>
                </c:pt>
                <c:pt idx="630">
                  <c:v>355.16329999999999</c:v>
                </c:pt>
                <c:pt idx="631">
                  <c:v>355.14589999999998</c:v>
                </c:pt>
                <c:pt idx="632">
                  <c:v>355.09030000000001</c:v>
                </c:pt>
                <c:pt idx="633">
                  <c:v>355.09109999999998</c:v>
                </c:pt>
                <c:pt idx="634">
                  <c:v>355.0908</c:v>
                </c:pt>
                <c:pt idx="635">
                  <c:v>355.09699999999998</c:v>
                </c:pt>
                <c:pt idx="636">
                  <c:v>355.04160000000002</c:v>
                </c:pt>
                <c:pt idx="637">
                  <c:v>355.02869999999996</c:v>
                </c:pt>
                <c:pt idx="638">
                  <c:v>355.02679999999998</c:v>
                </c:pt>
                <c:pt idx="639">
                  <c:v>355.05969999999996</c:v>
                </c:pt>
                <c:pt idx="640">
                  <c:v>355.04359999999997</c:v>
                </c:pt>
                <c:pt idx="641">
                  <c:v>355.05529999999999</c:v>
                </c:pt>
                <c:pt idx="642">
                  <c:v>355.08029999999997</c:v>
                </c:pt>
                <c:pt idx="643">
                  <c:v>355.09800000000001</c:v>
                </c:pt>
                <c:pt idx="644">
                  <c:v>355.05709999999999</c:v>
                </c:pt>
                <c:pt idx="645">
                  <c:v>355.07249999999999</c:v>
                </c:pt>
                <c:pt idx="646">
                  <c:v>355.11399999999998</c:v>
                </c:pt>
                <c:pt idx="647">
                  <c:v>355.16840000000002</c:v>
                </c:pt>
                <c:pt idx="648">
                  <c:v>355.15940000000001</c:v>
                </c:pt>
                <c:pt idx="649">
                  <c:v>355.18950000000001</c:v>
                </c:pt>
                <c:pt idx="650">
                  <c:v>355.23149999999998</c:v>
                </c:pt>
                <c:pt idx="651">
                  <c:v>355.25379999999996</c:v>
                </c:pt>
                <c:pt idx="652">
                  <c:v>355.24369999999999</c:v>
                </c:pt>
                <c:pt idx="653">
                  <c:v>355.26389999999998</c:v>
                </c:pt>
                <c:pt idx="654">
                  <c:v>355.3116</c:v>
                </c:pt>
                <c:pt idx="655">
                  <c:v>355.34399999999999</c:v>
                </c:pt>
                <c:pt idx="656">
                  <c:v>355.32749999999999</c:v>
                </c:pt>
                <c:pt idx="657">
                  <c:v>355.33780000000002</c:v>
                </c:pt>
                <c:pt idx="658">
                  <c:v>355.36619999999999</c:v>
                </c:pt>
                <c:pt idx="659">
                  <c:v>355.38819999999998</c:v>
                </c:pt>
                <c:pt idx="660">
                  <c:v>355.35269999999997</c:v>
                </c:pt>
                <c:pt idx="661">
                  <c:v>355.34899999999999</c:v>
                </c:pt>
                <c:pt idx="662">
                  <c:v>355.3689</c:v>
                </c:pt>
                <c:pt idx="663">
                  <c:v>355.37689999999998</c:v>
                </c:pt>
                <c:pt idx="664">
                  <c:v>355.30879999999996</c:v>
                </c:pt>
                <c:pt idx="665">
                  <c:v>355.29750000000001</c:v>
                </c:pt>
                <c:pt idx="666">
                  <c:v>355.30840000000001</c:v>
                </c:pt>
                <c:pt idx="667">
                  <c:v>355.3005</c:v>
                </c:pt>
                <c:pt idx="668">
                  <c:v>355.24299999999999</c:v>
                </c:pt>
                <c:pt idx="669">
                  <c:v>355.24720000000002</c:v>
                </c:pt>
                <c:pt idx="670">
                  <c:v>355.27819999999997</c:v>
                </c:pt>
                <c:pt idx="671">
                  <c:v>355.29679999999996</c:v>
                </c:pt>
                <c:pt idx="672">
                  <c:v>355.23860000000002</c:v>
                </c:pt>
                <c:pt idx="673">
                  <c:v>355.26310000000001</c:v>
                </c:pt>
                <c:pt idx="674">
                  <c:v>355.27530000000002</c:v>
                </c:pt>
                <c:pt idx="675">
                  <c:v>355.3075</c:v>
                </c:pt>
                <c:pt idx="676">
                  <c:v>355.25459999999998</c:v>
                </c:pt>
                <c:pt idx="677">
                  <c:v>355.2824</c:v>
                </c:pt>
                <c:pt idx="678">
                  <c:v>355.28859999999997</c:v>
                </c:pt>
                <c:pt idx="679">
                  <c:v>355.32619999999997</c:v>
                </c:pt>
                <c:pt idx="680">
                  <c:v>355.25970000000001</c:v>
                </c:pt>
                <c:pt idx="681">
                  <c:v>355.29269999999997</c:v>
                </c:pt>
                <c:pt idx="682">
                  <c:v>355.2978</c:v>
                </c:pt>
                <c:pt idx="683">
                  <c:v>355.33569999999997</c:v>
                </c:pt>
                <c:pt idx="684">
                  <c:v>355.26029999999997</c:v>
                </c:pt>
                <c:pt idx="685">
                  <c:v>355.29430000000002</c:v>
                </c:pt>
                <c:pt idx="686">
                  <c:v>355.28960000000001</c:v>
                </c:pt>
                <c:pt idx="687">
                  <c:v>355.33359999999999</c:v>
                </c:pt>
                <c:pt idx="688">
                  <c:v>355.29399999999998</c:v>
                </c:pt>
                <c:pt idx="689">
                  <c:v>355.3229</c:v>
                </c:pt>
                <c:pt idx="690">
                  <c:v>355.33539999999999</c:v>
                </c:pt>
                <c:pt idx="691">
                  <c:v>355.36529999999999</c:v>
                </c:pt>
                <c:pt idx="692">
                  <c:v>355.27940000000001</c:v>
                </c:pt>
                <c:pt idx="693">
                  <c:v>355.27409999999998</c:v>
                </c:pt>
                <c:pt idx="694">
                  <c:v>355.26429999999999</c:v>
                </c:pt>
                <c:pt idx="695">
                  <c:v>355.25939999999997</c:v>
                </c:pt>
                <c:pt idx="696">
                  <c:v>355.21529999999996</c:v>
                </c:pt>
                <c:pt idx="697">
                  <c:v>355.2063</c:v>
                </c:pt>
                <c:pt idx="698">
                  <c:v>355.23699999999997</c:v>
                </c:pt>
                <c:pt idx="699">
                  <c:v>355.25970000000001</c:v>
                </c:pt>
                <c:pt idx="700">
                  <c:v>355.23289999999997</c:v>
                </c:pt>
                <c:pt idx="701">
                  <c:v>355.26240000000001</c:v>
                </c:pt>
                <c:pt idx="702">
                  <c:v>355.3107</c:v>
                </c:pt>
                <c:pt idx="703">
                  <c:v>355.34140000000002</c:v>
                </c:pt>
                <c:pt idx="704">
                  <c:v>355.31139999999999</c:v>
                </c:pt>
                <c:pt idx="705">
                  <c:v>355.32159999999999</c:v>
                </c:pt>
                <c:pt idx="706">
                  <c:v>355.33949999999999</c:v>
                </c:pt>
                <c:pt idx="707">
                  <c:v>355.35609999999997</c:v>
                </c:pt>
                <c:pt idx="708">
                  <c:v>355.32330000000002</c:v>
                </c:pt>
                <c:pt idx="709">
                  <c:v>355.31349999999998</c:v>
                </c:pt>
                <c:pt idx="710">
                  <c:v>355.32830000000001</c:v>
                </c:pt>
                <c:pt idx="711">
                  <c:v>355.32920000000001</c:v>
                </c:pt>
                <c:pt idx="712">
                  <c:v>355.27979999999997</c:v>
                </c:pt>
                <c:pt idx="713">
                  <c:v>355.23840000000001</c:v>
                </c:pt>
                <c:pt idx="714">
                  <c:v>355.25880000000001</c:v>
                </c:pt>
                <c:pt idx="715">
                  <c:v>355.24239999999998</c:v>
                </c:pt>
                <c:pt idx="716">
                  <c:v>355.21159999999998</c:v>
                </c:pt>
                <c:pt idx="717">
                  <c:v>355.18450000000001</c:v>
                </c:pt>
                <c:pt idx="718">
                  <c:v>355.19489999999996</c:v>
                </c:pt>
                <c:pt idx="719">
                  <c:v>355.20060000000001</c:v>
                </c:pt>
                <c:pt idx="720">
                  <c:v>355.1574</c:v>
                </c:pt>
                <c:pt idx="721">
                  <c:v>355.15769999999998</c:v>
                </c:pt>
                <c:pt idx="722">
                  <c:v>355.21969999999999</c:v>
                </c:pt>
                <c:pt idx="723">
                  <c:v>355.27339999999998</c:v>
                </c:pt>
                <c:pt idx="724">
                  <c:v>355.25619999999998</c:v>
                </c:pt>
                <c:pt idx="725">
                  <c:v>355.26689999999996</c:v>
                </c:pt>
                <c:pt idx="726">
                  <c:v>355.28649999999999</c:v>
                </c:pt>
                <c:pt idx="727">
                  <c:v>355.29609999999997</c:v>
                </c:pt>
                <c:pt idx="728">
                  <c:v>355.2577</c:v>
                </c:pt>
                <c:pt idx="729">
                  <c:v>355.24250000000001</c:v>
                </c:pt>
                <c:pt idx="730">
                  <c:v>355.22820000000002</c:v>
                </c:pt>
                <c:pt idx="731">
                  <c:v>355.23269999999997</c:v>
                </c:pt>
                <c:pt idx="732">
                  <c:v>355.16339999999997</c:v>
                </c:pt>
                <c:pt idx="733">
                  <c:v>355.16909999999996</c:v>
                </c:pt>
                <c:pt idx="734">
                  <c:v>355.15569999999997</c:v>
                </c:pt>
                <c:pt idx="735">
                  <c:v>355.17539999999997</c:v>
                </c:pt>
                <c:pt idx="736">
                  <c:v>355.11199999999997</c:v>
                </c:pt>
                <c:pt idx="737">
                  <c:v>355.12630000000001</c:v>
                </c:pt>
                <c:pt idx="738">
                  <c:v>355.13929999999999</c:v>
                </c:pt>
                <c:pt idx="739">
                  <c:v>355.16629999999998</c:v>
                </c:pt>
                <c:pt idx="740">
                  <c:v>355.11</c:v>
                </c:pt>
                <c:pt idx="741">
                  <c:v>355.12059999999997</c:v>
                </c:pt>
                <c:pt idx="742">
                  <c:v>355.12149999999997</c:v>
                </c:pt>
                <c:pt idx="743">
                  <c:v>355.18579999999997</c:v>
                </c:pt>
                <c:pt idx="744">
                  <c:v>355.15299999999996</c:v>
                </c:pt>
                <c:pt idx="745">
                  <c:v>355.15100000000001</c:v>
                </c:pt>
                <c:pt idx="746">
                  <c:v>355.14670000000001</c:v>
                </c:pt>
                <c:pt idx="747">
                  <c:v>355.14549999999997</c:v>
                </c:pt>
                <c:pt idx="748">
                  <c:v>355.0849</c:v>
                </c:pt>
                <c:pt idx="749">
                  <c:v>355.06979999999999</c:v>
                </c:pt>
                <c:pt idx="750">
                  <c:v>355.04390000000001</c:v>
                </c:pt>
                <c:pt idx="751">
                  <c:v>355.06920000000002</c:v>
                </c:pt>
                <c:pt idx="752">
                  <c:v>355.0505</c:v>
                </c:pt>
                <c:pt idx="753">
                  <c:v>355.09359999999998</c:v>
                </c:pt>
                <c:pt idx="754">
                  <c:v>355.12360000000001</c:v>
                </c:pt>
                <c:pt idx="755">
                  <c:v>355.16069999999996</c:v>
                </c:pt>
                <c:pt idx="756">
                  <c:v>355.14909999999998</c:v>
                </c:pt>
                <c:pt idx="757">
                  <c:v>355.16469999999998</c:v>
                </c:pt>
                <c:pt idx="758">
                  <c:v>355.1728</c:v>
                </c:pt>
                <c:pt idx="759">
                  <c:v>355.16309999999999</c:v>
                </c:pt>
                <c:pt idx="760">
                  <c:v>355.16059999999999</c:v>
                </c:pt>
                <c:pt idx="761">
                  <c:v>355.19740000000002</c:v>
                </c:pt>
                <c:pt idx="762">
                  <c:v>355.24279999999999</c:v>
                </c:pt>
                <c:pt idx="763">
                  <c:v>355.2715</c:v>
                </c:pt>
                <c:pt idx="764">
                  <c:v>355.25900000000001</c:v>
                </c:pt>
                <c:pt idx="765">
                  <c:v>355.26150000000001</c:v>
                </c:pt>
                <c:pt idx="766">
                  <c:v>355.28899999999999</c:v>
                </c:pt>
                <c:pt idx="767">
                  <c:v>355.31029999999998</c:v>
                </c:pt>
                <c:pt idx="768">
                  <c:v>355.29019999999997</c:v>
                </c:pt>
                <c:pt idx="769">
                  <c:v>355.3098</c:v>
                </c:pt>
                <c:pt idx="770">
                  <c:v>355.375</c:v>
                </c:pt>
                <c:pt idx="771">
                  <c:v>355.42359999999996</c:v>
                </c:pt>
                <c:pt idx="772">
                  <c:v>355.42930000000001</c:v>
                </c:pt>
                <c:pt idx="773">
                  <c:v>355.41840000000002</c:v>
                </c:pt>
                <c:pt idx="774">
                  <c:v>355.43180000000001</c:v>
                </c:pt>
                <c:pt idx="775">
                  <c:v>355.4248</c:v>
                </c:pt>
                <c:pt idx="776">
                  <c:v>355.35210000000001</c:v>
                </c:pt>
                <c:pt idx="777">
                  <c:v>355.30970000000002</c:v>
                </c:pt>
                <c:pt idx="778">
                  <c:v>355.27620000000002</c:v>
                </c:pt>
                <c:pt idx="779">
                  <c:v>355.25020000000001</c:v>
                </c:pt>
                <c:pt idx="780">
                  <c:v>355.17879999999997</c:v>
                </c:pt>
                <c:pt idx="781">
                  <c:v>355.16629999999998</c:v>
                </c:pt>
                <c:pt idx="782">
                  <c:v>355.17250000000001</c:v>
                </c:pt>
                <c:pt idx="783">
                  <c:v>355.19540000000001</c:v>
                </c:pt>
                <c:pt idx="784">
                  <c:v>355.17189999999999</c:v>
                </c:pt>
                <c:pt idx="785">
                  <c:v>355.19069999999999</c:v>
                </c:pt>
                <c:pt idx="786">
                  <c:v>355.20929999999998</c:v>
                </c:pt>
                <c:pt idx="787">
                  <c:v>355.20979999999997</c:v>
                </c:pt>
                <c:pt idx="788">
                  <c:v>355.1617</c:v>
                </c:pt>
                <c:pt idx="789">
                  <c:v>355.15469999999999</c:v>
                </c:pt>
                <c:pt idx="790">
                  <c:v>355.1798</c:v>
                </c:pt>
                <c:pt idx="791">
                  <c:v>355.21979999999996</c:v>
                </c:pt>
                <c:pt idx="792">
                  <c:v>355.22929999999997</c:v>
                </c:pt>
                <c:pt idx="793">
                  <c:v>355.27289999999999</c:v>
                </c:pt>
                <c:pt idx="794">
                  <c:v>355.26850000000002</c:v>
                </c:pt>
                <c:pt idx="795">
                  <c:v>355.33909999999997</c:v>
                </c:pt>
                <c:pt idx="796">
                  <c:v>355.29480000000001</c:v>
                </c:pt>
                <c:pt idx="797">
                  <c:v>355.31319999999999</c:v>
                </c:pt>
                <c:pt idx="798">
                  <c:v>355.29689999999999</c:v>
                </c:pt>
                <c:pt idx="799">
                  <c:v>355.32759999999996</c:v>
                </c:pt>
                <c:pt idx="800">
                  <c:v>355.28769999999997</c:v>
                </c:pt>
                <c:pt idx="801">
                  <c:v>355.27499999999998</c:v>
                </c:pt>
                <c:pt idx="802">
                  <c:v>355.25739999999996</c:v>
                </c:pt>
                <c:pt idx="803">
                  <c:v>355.28969999999998</c:v>
                </c:pt>
                <c:pt idx="804">
                  <c:v>355.22409999999996</c:v>
                </c:pt>
                <c:pt idx="805">
                  <c:v>355.2201</c:v>
                </c:pt>
                <c:pt idx="806">
                  <c:v>355.2131</c:v>
                </c:pt>
                <c:pt idx="807">
                  <c:v>355.25099999999998</c:v>
                </c:pt>
                <c:pt idx="808">
                  <c:v>355.20870000000002</c:v>
                </c:pt>
                <c:pt idx="809">
                  <c:v>355.21859999999998</c:v>
                </c:pt>
                <c:pt idx="810">
                  <c:v>355.22479999999996</c:v>
                </c:pt>
                <c:pt idx="811">
                  <c:v>355.2552</c:v>
                </c:pt>
                <c:pt idx="812">
                  <c:v>355.19229999999999</c:v>
                </c:pt>
                <c:pt idx="813">
                  <c:v>355.202</c:v>
                </c:pt>
                <c:pt idx="814">
                  <c:v>355.19200000000001</c:v>
                </c:pt>
                <c:pt idx="815">
                  <c:v>355.19729999999998</c:v>
                </c:pt>
                <c:pt idx="816">
                  <c:v>355.14159999999998</c:v>
                </c:pt>
                <c:pt idx="817">
                  <c:v>355.10730000000001</c:v>
                </c:pt>
                <c:pt idx="818">
                  <c:v>355.1123</c:v>
                </c:pt>
                <c:pt idx="819">
                  <c:v>355.12669999999997</c:v>
                </c:pt>
                <c:pt idx="820">
                  <c:v>355.07259999999997</c:v>
                </c:pt>
                <c:pt idx="821">
                  <c:v>355.03440000000001</c:v>
                </c:pt>
                <c:pt idx="822">
                  <c:v>355.02639999999997</c:v>
                </c:pt>
                <c:pt idx="823">
                  <c:v>355.03179999999998</c:v>
                </c:pt>
                <c:pt idx="824">
                  <c:v>355.00319999999999</c:v>
                </c:pt>
                <c:pt idx="825">
                  <c:v>355.00709999999998</c:v>
                </c:pt>
                <c:pt idx="826">
                  <c:v>355.0249</c:v>
                </c:pt>
                <c:pt idx="827">
                  <c:v>355.06619999999998</c:v>
                </c:pt>
                <c:pt idx="828">
                  <c:v>355.1046</c:v>
                </c:pt>
                <c:pt idx="829">
                  <c:v>355.15989999999999</c:v>
                </c:pt>
                <c:pt idx="830">
                  <c:v>355.22230000000002</c:v>
                </c:pt>
                <c:pt idx="831">
                  <c:v>355.29649999999998</c:v>
                </c:pt>
                <c:pt idx="832">
                  <c:v>355.34519999999998</c:v>
                </c:pt>
                <c:pt idx="833">
                  <c:v>355.38560000000001</c:v>
                </c:pt>
                <c:pt idx="834">
                  <c:v>355.44920000000002</c:v>
                </c:pt>
                <c:pt idx="835">
                  <c:v>355.49079999999998</c:v>
                </c:pt>
                <c:pt idx="836">
                  <c:v>355.48250000000002</c:v>
                </c:pt>
                <c:pt idx="837">
                  <c:v>355.45909999999998</c:v>
                </c:pt>
                <c:pt idx="838">
                  <c:v>355.4502</c:v>
                </c:pt>
                <c:pt idx="839">
                  <c:v>355.4554</c:v>
                </c:pt>
                <c:pt idx="840">
                  <c:v>355.37900000000002</c:v>
                </c:pt>
                <c:pt idx="841">
                  <c:v>355.34029999999996</c:v>
                </c:pt>
                <c:pt idx="842">
                  <c:v>355.32709999999997</c:v>
                </c:pt>
                <c:pt idx="843">
                  <c:v>355.31450000000001</c:v>
                </c:pt>
                <c:pt idx="844">
                  <c:v>355.26089999999999</c:v>
                </c:pt>
                <c:pt idx="845">
                  <c:v>355.23939999999999</c:v>
                </c:pt>
                <c:pt idx="846">
                  <c:v>355.23359999999997</c:v>
                </c:pt>
                <c:pt idx="847">
                  <c:v>355.2473</c:v>
                </c:pt>
                <c:pt idx="848">
                  <c:v>355.18639999999999</c:v>
                </c:pt>
                <c:pt idx="849">
                  <c:v>355.18239999999997</c:v>
                </c:pt>
                <c:pt idx="850">
                  <c:v>355.18049999999999</c:v>
                </c:pt>
                <c:pt idx="851">
                  <c:v>355.21409999999997</c:v>
                </c:pt>
                <c:pt idx="852">
                  <c:v>355.19049999999999</c:v>
                </c:pt>
                <c:pt idx="853">
                  <c:v>355.19470000000001</c:v>
                </c:pt>
                <c:pt idx="854">
                  <c:v>355.1936</c:v>
                </c:pt>
                <c:pt idx="855">
                  <c:v>355.21</c:v>
                </c:pt>
                <c:pt idx="856">
                  <c:v>355.13069999999999</c:v>
                </c:pt>
                <c:pt idx="857">
                  <c:v>355.11770000000001</c:v>
                </c:pt>
                <c:pt idx="858">
                  <c:v>355.11579999999998</c:v>
                </c:pt>
                <c:pt idx="859">
                  <c:v>355.15589999999997</c:v>
                </c:pt>
                <c:pt idx="860">
                  <c:v>355.15189999999996</c:v>
                </c:pt>
                <c:pt idx="861">
                  <c:v>355.1397</c:v>
                </c:pt>
                <c:pt idx="862">
                  <c:v>355.09980000000002</c:v>
                </c:pt>
                <c:pt idx="863">
                  <c:v>355.0761</c:v>
                </c:pt>
                <c:pt idx="864">
                  <c:v>355.0052</c:v>
                </c:pt>
                <c:pt idx="865">
                  <c:v>355.01560000000001</c:v>
                </c:pt>
                <c:pt idx="866">
                  <c:v>355.00479999999999</c:v>
                </c:pt>
                <c:pt idx="867">
                  <c:v>355.02819999999997</c:v>
                </c:pt>
                <c:pt idx="868">
                  <c:v>355.04079999999999</c:v>
                </c:pt>
                <c:pt idx="869">
                  <c:v>355.05779999999999</c:v>
                </c:pt>
                <c:pt idx="870">
                  <c:v>355.05039999999997</c:v>
                </c:pt>
                <c:pt idx="871">
                  <c:v>355.07470000000001</c:v>
                </c:pt>
                <c:pt idx="872">
                  <c:v>355.06299999999999</c:v>
                </c:pt>
                <c:pt idx="873">
                  <c:v>355.07920000000001</c:v>
                </c:pt>
                <c:pt idx="874">
                  <c:v>355.08749999999998</c:v>
                </c:pt>
                <c:pt idx="875">
                  <c:v>355.1259</c:v>
                </c:pt>
                <c:pt idx="876">
                  <c:v>355.11680000000001</c:v>
                </c:pt>
                <c:pt idx="877">
                  <c:v>355.15999999999997</c:v>
                </c:pt>
                <c:pt idx="878">
                  <c:v>355.20420000000001</c:v>
                </c:pt>
                <c:pt idx="879">
                  <c:v>355.25</c:v>
                </c:pt>
                <c:pt idx="880">
                  <c:v>356.05009999999999</c:v>
                </c:pt>
                <c:pt idx="881">
                  <c:v>356.06149999999997</c:v>
                </c:pt>
                <c:pt idx="882">
                  <c:v>356.08949999999999</c:v>
                </c:pt>
                <c:pt idx="883">
                  <c:v>356.08229999999998</c:v>
                </c:pt>
                <c:pt idx="884">
                  <c:v>356.06629999999996</c:v>
                </c:pt>
                <c:pt idx="885">
                  <c:v>356.07380000000001</c:v>
                </c:pt>
                <c:pt idx="886">
                  <c:v>356.07979999999998</c:v>
                </c:pt>
                <c:pt idx="887">
                  <c:v>356.07529999999997</c:v>
                </c:pt>
                <c:pt idx="888">
                  <c:v>356.02760000000001</c:v>
                </c:pt>
                <c:pt idx="889">
                  <c:v>356.00759999999997</c:v>
                </c:pt>
                <c:pt idx="890">
                  <c:v>355.99509999999998</c:v>
                </c:pt>
                <c:pt idx="891">
                  <c:v>356.01859999999999</c:v>
                </c:pt>
                <c:pt idx="892">
                  <c:v>355.96859999999998</c:v>
                </c:pt>
                <c:pt idx="893">
                  <c:v>355.91609999999997</c:v>
                </c:pt>
                <c:pt idx="894">
                  <c:v>355.9239</c:v>
                </c:pt>
                <c:pt idx="895">
                  <c:v>355.93769999999995</c:v>
                </c:pt>
                <c:pt idx="896">
                  <c:v>355.90229999999997</c:v>
                </c:pt>
                <c:pt idx="897">
                  <c:v>355.9074</c:v>
                </c:pt>
                <c:pt idx="898">
                  <c:v>355.93149999999997</c:v>
                </c:pt>
                <c:pt idx="899">
                  <c:v>356.00529999999998</c:v>
                </c:pt>
                <c:pt idx="900">
                  <c:v>355.99919999999997</c:v>
                </c:pt>
                <c:pt idx="901">
                  <c:v>356.04049999999995</c:v>
                </c:pt>
                <c:pt idx="902">
                  <c:v>356.0607</c:v>
                </c:pt>
                <c:pt idx="903">
                  <c:v>356.10859999999997</c:v>
                </c:pt>
                <c:pt idx="904">
                  <c:v>356.05340000000001</c:v>
                </c:pt>
                <c:pt idx="905">
                  <c:v>356.02979999999997</c:v>
                </c:pt>
                <c:pt idx="906">
                  <c:v>355.98309999999998</c:v>
                </c:pt>
                <c:pt idx="907">
                  <c:v>356.01049999999998</c:v>
                </c:pt>
                <c:pt idx="908">
                  <c:v>355.93349999999998</c:v>
                </c:pt>
                <c:pt idx="909">
                  <c:v>355.85550000000001</c:v>
                </c:pt>
                <c:pt idx="910">
                  <c:v>355.76209999999998</c:v>
                </c:pt>
                <c:pt idx="911">
                  <c:v>355.80429999999996</c:v>
                </c:pt>
                <c:pt idx="912">
                  <c:v>355.79819999999995</c:v>
                </c:pt>
                <c:pt idx="913">
                  <c:v>355.80969999999996</c:v>
                </c:pt>
                <c:pt idx="914">
                  <c:v>355.80999999999995</c:v>
                </c:pt>
                <c:pt idx="915">
                  <c:v>355.81469999999996</c:v>
                </c:pt>
                <c:pt idx="916">
                  <c:v>355.70939999999996</c:v>
                </c:pt>
                <c:pt idx="917">
                  <c:v>355.67439999999999</c:v>
                </c:pt>
                <c:pt idx="918">
                  <c:v>355.69329999999997</c:v>
                </c:pt>
                <c:pt idx="919">
                  <c:v>355.73689999999999</c:v>
                </c:pt>
                <c:pt idx="920">
                  <c:v>355.6712</c:v>
                </c:pt>
                <c:pt idx="921">
                  <c:v>355.62739999999997</c:v>
                </c:pt>
                <c:pt idx="922">
                  <c:v>355.65339999999998</c:v>
                </c:pt>
                <c:pt idx="923">
                  <c:v>355.7509</c:v>
                </c:pt>
                <c:pt idx="924">
                  <c:v>355.81379999999996</c:v>
                </c:pt>
                <c:pt idx="925">
                  <c:v>355.85389999999995</c:v>
                </c:pt>
                <c:pt idx="926">
                  <c:v>355.86289999999997</c:v>
                </c:pt>
                <c:pt idx="927">
                  <c:v>355.90170000000001</c:v>
                </c:pt>
                <c:pt idx="928">
                  <c:v>355.95599999999996</c:v>
                </c:pt>
                <c:pt idx="929">
                  <c:v>356.04739999999998</c:v>
                </c:pt>
                <c:pt idx="930">
                  <c:v>356.1275</c:v>
                </c:pt>
                <c:pt idx="931">
                  <c:v>356.18169999999998</c:v>
                </c:pt>
                <c:pt idx="932">
                  <c:v>356.2294</c:v>
                </c:pt>
                <c:pt idx="933">
                  <c:v>356.24759999999998</c:v>
                </c:pt>
                <c:pt idx="934">
                  <c:v>356.22979999999995</c:v>
                </c:pt>
                <c:pt idx="935">
                  <c:v>356.2269</c:v>
                </c:pt>
                <c:pt idx="936">
                  <c:v>356.16859999999997</c:v>
                </c:pt>
                <c:pt idx="937">
                  <c:v>356.14799999999997</c:v>
                </c:pt>
                <c:pt idx="938">
                  <c:v>356.1096</c:v>
                </c:pt>
                <c:pt idx="939">
                  <c:v>356.08319999999998</c:v>
                </c:pt>
                <c:pt idx="940">
                  <c:v>356.0104</c:v>
                </c:pt>
                <c:pt idx="941">
                  <c:v>355.96049999999997</c:v>
                </c:pt>
                <c:pt idx="942">
                  <c:v>355.95699999999999</c:v>
                </c:pt>
                <c:pt idx="943">
                  <c:v>355.98089999999996</c:v>
                </c:pt>
                <c:pt idx="944">
                  <c:v>355.96729999999997</c:v>
                </c:pt>
                <c:pt idx="945">
                  <c:v>355.92779999999999</c:v>
                </c:pt>
                <c:pt idx="946">
                  <c:v>355.94359999999995</c:v>
                </c:pt>
                <c:pt idx="947">
                  <c:v>355.96699999999998</c:v>
                </c:pt>
                <c:pt idx="948">
                  <c:v>355.9461</c:v>
                </c:pt>
                <c:pt idx="949">
                  <c:v>355.91649999999998</c:v>
                </c:pt>
                <c:pt idx="950">
                  <c:v>355.9049</c:v>
                </c:pt>
                <c:pt idx="951">
                  <c:v>355.92309999999998</c:v>
                </c:pt>
                <c:pt idx="952">
                  <c:v>355.89659999999998</c:v>
                </c:pt>
                <c:pt idx="953">
                  <c:v>355.91559999999998</c:v>
                </c:pt>
                <c:pt idx="954">
                  <c:v>355.92719999999997</c:v>
                </c:pt>
                <c:pt idx="955">
                  <c:v>355.98809999999997</c:v>
                </c:pt>
                <c:pt idx="956">
                  <c:v>355.99809999999997</c:v>
                </c:pt>
                <c:pt idx="957">
                  <c:v>356.00989999999996</c:v>
                </c:pt>
                <c:pt idx="958">
                  <c:v>356.00309999999996</c:v>
                </c:pt>
                <c:pt idx="959">
                  <c:v>356.01249999999999</c:v>
                </c:pt>
                <c:pt idx="960">
                  <c:v>355.98689999999999</c:v>
                </c:pt>
                <c:pt idx="961">
                  <c:v>355.95799999999997</c:v>
                </c:pt>
                <c:pt idx="962">
                  <c:v>355.9237</c:v>
                </c:pt>
                <c:pt idx="963">
                  <c:v>355.93739999999997</c:v>
                </c:pt>
                <c:pt idx="964">
                  <c:v>355.88630000000001</c:v>
                </c:pt>
                <c:pt idx="965">
                  <c:v>355.89259999999996</c:v>
                </c:pt>
                <c:pt idx="966">
                  <c:v>355.89679999999998</c:v>
                </c:pt>
                <c:pt idx="967">
                  <c:v>355.92999999999995</c:v>
                </c:pt>
                <c:pt idx="968">
                  <c:v>355.90299999999996</c:v>
                </c:pt>
                <c:pt idx="969">
                  <c:v>355.9194</c:v>
                </c:pt>
                <c:pt idx="970">
                  <c:v>355.92930000000001</c:v>
                </c:pt>
                <c:pt idx="971">
                  <c:v>355.96609999999998</c:v>
                </c:pt>
                <c:pt idx="972">
                  <c:v>355.93849999999998</c:v>
                </c:pt>
                <c:pt idx="973">
                  <c:v>355.93879999999996</c:v>
                </c:pt>
                <c:pt idx="974">
                  <c:v>355.89689999999996</c:v>
                </c:pt>
                <c:pt idx="975">
                  <c:v>355.84999999999997</c:v>
                </c:pt>
                <c:pt idx="976">
                  <c:v>355.73749999999995</c:v>
                </c:pt>
                <c:pt idx="977">
                  <c:v>355.78959999999995</c:v>
                </c:pt>
                <c:pt idx="978">
                  <c:v>355.8329</c:v>
                </c:pt>
                <c:pt idx="979">
                  <c:v>355.88579999999996</c:v>
                </c:pt>
                <c:pt idx="980">
                  <c:v>355.8827</c:v>
                </c:pt>
                <c:pt idx="981">
                  <c:v>355.87339999999995</c:v>
                </c:pt>
                <c:pt idx="982">
                  <c:v>355.85799999999995</c:v>
                </c:pt>
                <c:pt idx="983">
                  <c:v>355.8974</c:v>
                </c:pt>
                <c:pt idx="984">
                  <c:v>355.94539999999995</c:v>
                </c:pt>
                <c:pt idx="985">
                  <c:v>356.02409999999998</c:v>
                </c:pt>
                <c:pt idx="986">
                  <c:v>356.06509999999997</c:v>
                </c:pt>
                <c:pt idx="987">
                  <c:v>356.12609999999995</c:v>
                </c:pt>
                <c:pt idx="988">
                  <c:v>356.15649999999999</c:v>
                </c:pt>
                <c:pt idx="989">
                  <c:v>356.19669999999996</c:v>
                </c:pt>
                <c:pt idx="990">
                  <c:v>356.20399999999995</c:v>
                </c:pt>
                <c:pt idx="991">
                  <c:v>356.24349999999998</c:v>
                </c:pt>
                <c:pt idx="992">
                  <c:v>356.23019999999997</c:v>
                </c:pt>
                <c:pt idx="993">
                  <c:v>356.20919999999995</c:v>
                </c:pt>
                <c:pt idx="994">
                  <c:v>356.20740000000001</c:v>
                </c:pt>
                <c:pt idx="995">
                  <c:v>356.21639999999996</c:v>
                </c:pt>
                <c:pt idx="996">
                  <c:v>356.18759999999997</c:v>
                </c:pt>
                <c:pt idx="997">
                  <c:v>356.18289999999996</c:v>
                </c:pt>
                <c:pt idx="998">
                  <c:v>356.14759999999995</c:v>
                </c:pt>
                <c:pt idx="999">
                  <c:v>356.12849999999997</c:v>
                </c:pt>
                <c:pt idx="1000">
                  <c:v>356.04699999999997</c:v>
                </c:pt>
                <c:pt idx="1001">
                  <c:v>355.98269999999997</c:v>
                </c:pt>
                <c:pt idx="1002">
                  <c:v>355.98749999999995</c:v>
                </c:pt>
                <c:pt idx="1003">
                  <c:v>356.0206</c:v>
                </c:pt>
                <c:pt idx="1004">
                  <c:v>356.03809999999999</c:v>
                </c:pt>
                <c:pt idx="1005">
                  <c:v>356.04409999999996</c:v>
                </c:pt>
                <c:pt idx="1006">
                  <c:v>356.09389999999996</c:v>
                </c:pt>
                <c:pt idx="1007">
                  <c:v>356.15530000000001</c:v>
                </c:pt>
                <c:pt idx="1008">
                  <c:v>356.18759999999997</c:v>
                </c:pt>
                <c:pt idx="1009">
                  <c:v>356.20339999999999</c:v>
                </c:pt>
                <c:pt idx="1010">
                  <c:v>356.2235</c:v>
                </c:pt>
                <c:pt idx="1011">
                  <c:v>356.24439999999998</c:v>
                </c:pt>
                <c:pt idx="1012">
                  <c:v>356.2079</c:v>
                </c:pt>
                <c:pt idx="1013">
                  <c:v>356.19099999999997</c:v>
                </c:pt>
                <c:pt idx="1014">
                  <c:v>356.16059999999999</c:v>
                </c:pt>
                <c:pt idx="1015">
                  <c:v>356.19779999999997</c:v>
                </c:pt>
                <c:pt idx="1016">
                  <c:v>356.15569999999997</c:v>
                </c:pt>
                <c:pt idx="1017">
                  <c:v>356.15189999999996</c:v>
                </c:pt>
                <c:pt idx="1018">
                  <c:v>356.15429999999998</c:v>
                </c:pt>
                <c:pt idx="1019">
                  <c:v>356.20549999999997</c:v>
                </c:pt>
                <c:pt idx="1020">
                  <c:v>356.1644</c:v>
                </c:pt>
                <c:pt idx="1021">
                  <c:v>356.14909999999998</c:v>
                </c:pt>
                <c:pt idx="1022">
                  <c:v>356.12799999999999</c:v>
                </c:pt>
                <c:pt idx="1023">
                  <c:v>356.1386</c:v>
                </c:pt>
                <c:pt idx="1024">
                  <c:v>356.08269999999999</c:v>
                </c:pt>
                <c:pt idx="1025">
                  <c:v>356.06739999999996</c:v>
                </c:pt>
                <c:pt idx="1026">
                  <c:v>356.01639999999998</c:v>
                </c:pt>
                <c:pt idx="1027">
                  <c:v>356.05779999999999</c:v>
                </c:pt>
                <c:pt idx="1028">
                  <c:v>356.0394</c:v>
                </c:pt>
                <c:pt idx="1029">
                  <c:v>356.09</c:v>
                </c:pt>
                <c:pt idx="1030">
                  <c:v>356.0711</c:v>
                </c:pt>
                <c:pt idx="1031">
                  <c:v>356.1266</c:v>
                </c:pt>
                <c:pt idx="1032">
                  <c:v>356.10379999999998</c:v>
                </c:pt>
                <c:pt idx="1033">
                  <c:v>356.11629999999997</c:v>
                </c:pt>
                <c:pt idx="1034">
                  <c:v>356.06309999999996</c:v>
                </c:pt>
                <c:pt idx="1035">
                  <c:v>356.07579999999996</c:v>
                </c:pt>
                <c:pt idx="1036">
                  <c:v>356.04939999999999</c:v>
                </c:pt>
                <c:pt idx="1037">
                  <c:v>356.041</c:v>
                </c:pt>
                <c:pt idx="1038">
                  <c:v>356.00540000000001</c:v>
                </c:pt>
                <c:pt idx="1039">
                  <c:v>355.95259999999996</c:v>
                </c:pt>
                <c:pt idx="1040">
                  <c:v>355.86589999999995</c:v>
                </c:pt>
                <c:pt idx="1041">
                  <c:v>355.86669999999998</c:v>
                </c:pt>
                <c:pt idx="1042">
                  <c:v>355.84679999999997</c:v>
                </c:pt>
                <c:pt idx="1043">
                  <c:v>355.85299999999995</c:v>
                </c:pt>
                <c:pt idx="1044">
                  <c:v>355.82470000000001</c:v>
                </c:pt>
                <c:pt idx="1045">
                  <c:v>355.83489999999995</c:v>
                </c:pt>
                <c:pt idx="1046">
                  <c:v>355.85979999999995</c:v>
                </c:pt>
                <c:pt idx="1047">
                  <c:v>355.90199999999999</c:v>
                </c:pt>
                <c:pt idx="1048">
                  <c:v>355.97109999999998</c:v>
                </c:pt>
                <c:pt idx="1049">
                  <c:v>356.01619999999997</c:v>
                </c:pt>
                <c:pt idx="1050">
                  <c:v>356.06389999999999</c:v>
                </c:pt>
                <c:pt idx="1051">
                  <c:v>356.05840000000001</c:v>
                </c:pt>
                <c:pt idx="1052">
                  <c:v>356.0265</c:v>
                </c:pt>
                <c:pt idx="1053">
                  <c:v>355.97219999999999</c:v>
                </c:pt>
                <c:pt idx="1054">
                  <c:v>355.94479999999999</c:v>
                </c:pt>
                <c:pt idx="1055">
                  <c:v>355.92559999999997</c:v>
                </c:pt>
                <c:pt idx="1056">
                  <c:v>355.87979999999999</c:v>
                </c:pt>
                <c:pt idx="1057">
                  <c:v>355.8664</c:v>
                </c:pt>
                <c:pt idx="1058">
                  <c:v>355.87889999999999</c:v>
                </c:pt>
                <c:pt idx="1059">
                  <c:v>355.839</c:v>
                </c:pt>
                <c:pt idx="1060">
                  <c:v>355.81479999999999</c:v>
                </c:pt>
                <c:pt idx="1061">
                  <c:v>355.8098</c:v>
                </c:pt>
                <c:pt idx="1062">
                  <c:v>355.79999999999995</c:v>
                </c:pt>
                <c:pt idx="1063">
                  <c:v>355.80499999999995</c:v>
                </c:pt>
                <c:pt idx="1064">
                  <c:v>355.82909999999998</c:v>
                </c:pt>
                <c:pt idx="1065">
                  <c:v>355.85579999999999</c:v>
                </c:pt>
                <c:pt idx="1066">
                  <c:v>355.90789999999998</c:v>
                </c:pt>
                <c:pt idx="1067">
                  <c:v>355.97589999999997</c:v>
                </c:pt>
                <c:pt idx="1068">
                  <c:v>355.96469999999999</c:v>
                </c:pt>
                <c:pt idx="1069">
                  <c:v>355.91499999999996</c:v>
                </c:pt>
                <c:pt idx="1070">
                  <c:v>355.88919999999996</c:v>
                </c:pt>
                <c:pt idx="1071">
                  <c:v>355.91059999999999</c:v>
                </c:pt>
                <c:pt idx="1072">
                  <c:v>355.92789999999997</c:v>
                </c:pt>
                <c:pt idx="1073">
                  <c:v>356.01389999999998</c:v>
                </c:pt>
                <c:pt idx="1074">
                  <c:v>356.05809999999997</c:v>
                </c:pt>
                <c:pt idx="1075">
                  <c:v>356.1148</c:v>
                </c:pt>
                <c:pt idx="1076">
                  <c:v>356.07740000000001</c:v>
                </c:pt>
                <c:pt idx="1077">
                  <c:v>356.05829999999997</c:v>
                </c:pt>
                <c:pt idx="1078">
                  <c:v>356.02449999999999</c:v>
                </c:pt>
                <c:pt idx="1079">
                  <c:v>356.01929999999999</c:v>
                </c:pt>
                <c:pt idx="1080">
                  <c:v>355.97589999999997</c:v>
                </c:pt>
                <c:pt idx="1081">
                  <c:v>355.96459999999996</c:v>
                </c:pt>
                <c:pt idx="1082">
                  <c:v>355.90779999999995</c:v>
                </c:pt>
                <c:pt idx="1083">
                  <c:v>355.84699999999998</c:v>
                </c:pt>
                <c:pt idx="1084">
                  <c:v>355.70709999999997</c:v>
                </c:pt>
                <c:pt idx="1085">
                  <c:v>355.63559999999995</c:v>
                </c:pt>
                <c:pt idx="1086">
                  <c:v>355.56329999999997</c:v>
                </c:pt>
                <c:pt idx="1087">
                  <c:v>355.62549999999999</c:v>
                </c:pt>
                <c:pt idx="1088">
                  <c:v>355.65859999999998</c:v>
                </c:pt>
                <c:pt idx="1089">
                  <c:v>355.66519999999997</c:v>
                </c:pt>
                <c:pt idx="1090">
                  <c:v>355.56849999999997</c:v>
                </c:pt>
                <c:pt idx="1091">
                  <c:v>355.58929999999998</c:v>
                </c:pt>
                <c:pt idx="1092">
                  <c:v>355.65019999999998</c:v>
                </c:pt>
                <c:pt idx="1093">
                  <c:v>355.71569999999997</c:v>
                </c:pt>
                <c:pt idx="1094">
                  <c:v>355.76569999999998</c:v>
                </c:pt>
                <c:pt idx="1095">
                  <c:v>355.85329999999999</c:v>
                </c:pt>
                <c:pt idx="1096">
                  <c:v>355.88729999999998</c:v>
                </c:pt>
                <c:pt idx="1097">
                  <c:v>355.89609999999999</c:v>
                </c:pt>
                <c:pt idx="1098">
                  <c:v>355.8603</c:v>
                </c:pt>
                <c:pt idx="1099">
                  <c:v>355.87699999999995</c:v>
                </c:pt>
                <c:pt idx="1100">
                  <c:v>355.8886</c:v>
                </c:pt>
                <c:pt idx="1101">
                  <c:v>355.91389999999996</c:v>
                </c:pt>
                <c:pt idx="1102">
                  <c:v>355.91429999999997</c:v>
                </c:pt>
                <c:pt idx="1103">
                  <c:v>355.94279999999998</c:v>
                </c:pt>
                <c:pt idx="1104">
                  <c:v>355.96119999999996</c:v>
                </c:pt>
                <c:pt idx="1105">
                  <c:v>356.01299999999998</c:v>
                </c:pt>
                <c:pt idx="1106">
                  <c:v>356.04159999999996</c:v>
                </c:pt>
                <c:pt idx="1107">
                  <c:v>356.09909999999996</c:v>
                </c:pt>
                <c:pt idx="1108">
                  <c:v>356.11849999999998</c:v>
                </c:pt>
                <c:pt idx="1109">
                  <c:v>356.10319999999996</c:v>
                </c:pt>
                <c:pt idx="1110">
                  <c:v>356.08659999999998</c:v>
                </c:pt>
                <c:pt idx="1111">
                  <c:v>356.10509999999999</c:v>
                </c:pt>
                <c:pt idx="1112">
                  <c:v>356.08669999999995</c:v>
                </c:pt>
                <c:pt idx="1113">
                  <c:v>356.05599999999998</c:v>
                </c:pt>
                <c:pt idx="1114">
                  <c:v>356.01739999999995</c:v>
                </c:pt>
                <c:pt idx="1115">
                  <c:v>355.9486</c:v>
                </c:pt>
                <c:pt idx="1116">
                  <c:v>355.85619999999994</c:v>
                </c:pt>
                <c:pt idx="1117">
                  <c:v>355.84989999999999</c:v>
                </c:pt>
                <c:pt idx="1118">
                  <c:v>355.88729999999998</c:v>
                </c:pt>
                <c:pt idx="1119">
                  <c:v>355.93340000000001</c:v>
                </c:pt>
                <c:pt idx="1120">
                  <c:v>355.93879999999996</c:v>
                </c:pt>
                <c:pt idx="1121">
                  <c:v>355.88979999999998</c:v>
                </c:pt>
                <c:pt idx="1122">
                  <c:v>355.84659999999997</c:v>
                </c:pt>
                <c:pt idx="1123">
                  <c:v>355.81549999999999</c:v>
                </c:pt>
                <c:pt idx="1124">
                  <c:v>355.84159999999997</c:v>
                </c:pt>
                <c:pt idx="1125">
                  <c:v>355.86949999999996</c:v>
                </c:pt>
                <c:pt idx="1126">
                  <c:v>355.95139999999998</c:v>
                </c:pt>
                <c:pt idx="1127">
                  <c:v>356.029</c:v>
                </c:pt>
                <c:pt idx="1128">
                  <c:v>356.09729999999996</c:v>
                </c:pt>
                <c:pt idx="1129">
                  <c:v>356.08679999999998</c:v>
                </c:pt>
                <c:pt idx="1130">
                  <c:v>356.0804</c:v>
                </c:pt>
                <c:pt idx="1131">
                  <c:v>356.0514</c:v>
                </c:pt>
                <c:pt idx="1132">
                  <c:v>355.99439999999998</c:v>
                </c:pt>
                <c:pt idx="1133">
                  <c:v>355.95849999999996</c:v>
                </c:pt>
                <c:pt idx="1134">
                  <c:v>355.97209999999995</c:v>
                </c:pt>
                <c:pt idx="1135">
                  <c:v>355.9778</c:v>
                </c:pt>
                <c:pt idx="1136">
                  <c:v>355.9511</c:v>
                </c:pt>
                <c:pt idx="1137">
                  <c:v>355.91039999999998</c:v>
                </c:pt>
                <c:pt idx="1138">
                  <c:v>355.81079999999997</c:v>
                </c:pt>
                <c:pt idx="1139">
                  <c:v>355.78769999999997</c:v>
                </c:pt>
                <c:pt idx="1140">
                  <c:v>355.77389999999997</c:v>
                </c:pt>
                <c:pt idx="1141">
                  <c:v>355.80679999999995</c:v>
                </c:pt>
                <c:pt idx="1142">
                  <c:v>355.83549999999997</c:v>
                </c:pt>
                <c:pt idx="1143">
                  <c:v>355.89709999999997</c:v>
                </c:pt>
                <c:pt idx="1144">
                  <c:v>355.8818</c:v>
                </c:pt>
                <c:pt idx="1145">
                  <c:v>355.8768</c:v>
                </c:pt>
                <c:pt idx="1146">
                  <c:v>355.85139999999996</c:v>
                </c:pt>
                <c:pt idx="1147">
                  <c:v>355.90369999999996</c:v>
                </c:pt>
                <c:pt idx="1148">
                  <c:v>355.93059999999997</c:v>
                </c:pt>
                <c:pt idx="1149">
                  <c:v>355.9862</c:v>
                </c:pt>
                <c:pt idx="1150">
                  <c:v>355.96229999999997</c:v>
                </c:pt>
                <c:pt idx="1151">
                  <c:v>355.99489999999997</c:v>
                </c:pt>
                <c:pt idx="1152">
                  <c:v>355.9545</c:v>
                </c:pt>
                <c:pt idx="1153">
                  <c:v>355.99019999999996</c:v>
                </c:pt>
                <c:pt idx="1154">
                  <c:v>355.98349999999999</c:v>
                </c:pt>
                <c:pt idx="1155">
                  <c:v>355.98269999999997</c:v>
                </c:pt>
                <c:pt idx="1156">
                  <c:v>355.88669999999996</c:v>
                </c:pt>
                <c:pt idx="1157">
                  <c:v>355.83119999999997</c:v>
                </c:pt>
                <c:pt idx="1158">
                  <c:v>355.72709999999995</c:v>
                </c:pt>
                <c:pt idx="1159">
                  <c:v>355.69909999999999</c:v>
                </c:pt>
                <c:pt idx="1160">
                  <c:v>355.65419999999995</c:v>
                </c:pt>
                <c:pt idx="1161">
                  <c:v>355.59089999999998</c:v>
                </c:pt>
                <c:pt idx="1162">
                  <c:v>355.51130000000001</c:v>
                </c:pt>
                <c:pt idx="1163">
                  <c:v>355.48809999999997</c:v>
                </c:pt>
                <c:pt idx="1164">
                  <c:v>355.55719999999997</c:v>
                </c:pt>
                <c:pt idx="1165">
                  <c:v>355.66239999999999</c:v>
                </c:pt>
                <c:pt idx="1166">
                  <c:v>355.7593</c:v>
                </c:pt>
                <c:pt idx="1167">
                  <c:v>355.85419999999999</c:v>
                </c:pt>
                <c:pt idx="1168">
                  <c:v>355.94659999999999</c:v>
                </c:pt>
                <c:pt idx="1169">
                  <c:v>356.01509999999996</c:v>
                </c:pt>
                <c:pt idx="1170">
                  <c:v>356.0976</c:v>
                </c:pt>
                <c:pt idx="1171">
                  <c:v>356.16859999999997</c:v>
                </c:pt>
                <c:pt idx="1172">
                  <c:v>356.24629999999996</c:v>
                </c:pt>
                <c:pt idx="1173">
                  <c:v>356.24959999999999</c:v>
                </c:pt>
                <c:pt idx="1174">
                  <c:v>356.25469999999996</c:v>
                </c:pt>
                <c:pt idx="1175">
                  <c:v>356.25</c:v>
                </c:pt>
              </c:numCache>
            </c:numRef>
          </c:yVal>
          <c:smooth val="0"/>
        </c:ser>
        <c:ser>
          <c:idx val="2"/>
          <c:order val="1"/>
          <c:tx>
            <c:v>MW-1     (manual meas.)</c:v>
          </c:tx>
          <c:spPr>
            <a:ln w="28575">
              <a:noFill/>
            </a:ln>
          </c:spPr>
          <c:marker>
            <c:symbol val="diamond"/>
            <c:size val="11"/>
            <c:spPr>
              <a:noFill/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xVal>
            <c:numRef>
              <c:f>'Data Summary (MW-1)'!$A$31:$A$35</c:f>
              <c:numCache>
                <c:formatCode>m/d/yyyy</c:formatCode>
                <c:ptCount val="5"/>
                <c:pt idx="0">
                  <c:v>42444</c:v>
                </c:pt>
                <c:pt idx="1">
                  <c:v>42542</c:v>
                </c:pt>
                <c:pt idx="2">
                  <c:v>42649</c:v>
                </c:pt>
                <c:pt idx="3">
                  <c:v>42723</c:v>
                </c:pt>
                <c:pt idx="4">
                  <c:v>42795</c:v>
                </c:pt>
              </c:numCache>
            </c:numRef>
          </c:xVal>
          <c:yVal>
            <c:numRef>
              <c:f>'Data Summary (MW-1)'!$B$31:$B$35</c:f>
              <c:numCache>
                <c:formatCode>0.00</c:formatCode>
                <c:ptCount val="5"/>
                <c:pt idx="0">
                  <c:v>354.65</c:v>
                </c:pt>
                <c:pt idx="1">
                  <c:v>355.42</c:v>
                </c:pt>
                <c:pt idx="2">
                  <c:v>355.25</c:v>
                </c:pt>
                <c:pt idx="3">
                  <c:v>356.25</c:v>
                </c:pt>
                <c:pt idx="4">
                  <c:v>354.9</c:v>
                </c:pt>
              </c:numCache>
            </c:numRef>
          </c:yVal>
          <c:smooth val="0"/>
        </c:ser>
        <c:ser>
          <c:idx val="1"/>
          <c:order val="2"/>
          <c:tx>
            <c:v>PW-1 (transducer)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'Data Summary (PW-1)'!$I$6109:$I$7571</c:f>
              <c:numCache>
                <c:formatCode>m/d/yyyy\ h:mm</c:formatCode>
                <c:ptCount val="1463"/>
                <c:pt idx="0">
                  <c:v>42430</c:v>
                </c:pt>
                <c:pt idx="1">
                  <c:v>42430.25</c:v>
                </c:pt>
                <c:pt idx="2">
                  <c:v>42430.5</c:v>
                </c:pt>
                <c:pt idx="3">
                  <c:v>42430.75</c:v>
                </c:pt>
                <c:pt idx="4">
                  <c:v>42431</c:v>
                </c:pt>
                <c:pt idx="5">
                  <c:v>42431.25</c:v>
                </c:pt>
                <c:pt idx="6">
                  <c:v>42431.5</c:v>
                </c:pt>
                <c:pt idx="7">
                  <c:v>42431.75</c:v>
                </c:pt>
                <c:pt idx="8">
                  <c:v>42432</c:v>
                </c:pt>
                <c:pt idx="9">
                  <c:v>42432.25</c:v>
                </c:pt>
                <c:pt idx="10">
                  <c:v>42432.5</c:v>
                </c:pt>
                <c:pt idx="11">
                  <c:v>42432.75</c:v>
                </c:pt>
                <c:pt idx="12">
                  <c:v>42433</c:v>
                </c:pt>
                <c:pt idx="13">
                  <c:v>42433.25</c:v>
                </c:pt>
                <c:pt idx="14">
                  <c:v>42433.5</c:v>
                </c:pt>
                <c:pt idx="15">
                  <c:v>42433.75</c:v>
                </c:pt>
                <c:pt idx="16">
                  <c:v>42434</c:v>
                </c:pt>
                <c:pt idx="17">
                  <c:v>42434.25</c:v>
                </c:pt>
                <c:pt idx="18">
                  <c:v>42434.5</c:v>
                </c:pt>
                <c:pt idx="19">
                  <c:v>42434.75</c:v>
                </c:pt>
                <c:pt idx="20">
                  <c:v>42435</c:v>
                </c:pt>
                <c:pt idx="21">
                  <c:v>42435.25</c:v>
                </c:pt>
                <c:pt idx="22">
                  <c:v>42435.5</c:v>
                </c:pt>
                <c:pt idx="23">
                  <c:v>42435.75</c:v>
                </c:pt>
                <c:pt idx="24">
                  <c:v>42436</c:v>
                </c:pt>
                <c:pt idx="25">
                  <c:v>42436.25</c:v>
                </c:pt>
                <c:pt idx="26">
                  <c:v>42436.5</c:v>
                </c:pt>
                <c:pt idx="27">
                  <c:v>42436.75</c:v>
                </c:pt>
                <c:pt idx="28">
                  <c:v>42437</c:v>
                </c:pt>
                <c:pt idx="29">
                  <c:v>42437.25</c:v>
                </c:pt>
                <c:pt idx="30">
                  <c:v>42437.5</c:v>
                </c:pt>
                <c:pt idx="31">
                  <c:v>42437.75</c:v>
                </c:pt>
                <c:pt idx="32">
                  <c:v>42438</c:v>
                </c:pt>
                <c:pt idx="33">
                  <c:v>42438.25</c:v>
                </c:pt>
                <c:pt idx="34">
                  <c:v>42438.5</c:v>
                </c:pt>
                <c:pt idx="35">
                  <c:v>42438.75</c:v>
                </c:pt>
                <c:pt idx="36">
                  <c:v>42439</c:v>
                </c:pt>
                <c:pt idx="37">
                  <c:v>42439.25</c:v>
                </c:pt>
                <c:pt idx="38">
                  <c:v>42439.5</c:v>
                </c:pt>
                <c:pt idx="39">
                  <c:v>42439.75</c:v>
                </c:pt>
                <c:pt idx="40">
                  <c:v>42440</c:v>
                </c:pt>
                <c:pt idx="41">
                  <c:v>42440.25</c:v>
                </c:pt>
                <c:pt idx="42">
                  <c:v>42440.5</c:v>
                </c:pt>
                <c:pt idx="43">
                  <c:v>42440.75</c:v>
                </c:pt>
                <c:pt idx="44">
                  <c:v>42441</c:v>
                </c:pt>
                <c:pt idx="45">
                  <c:v>42441.25</c:v>
                </c:pt>
                <c:pt idx="46">
                  <c:v>42441.5</c:v>
                </c:pt>
                <c:pt idx="47">
                  <c:v>42441.75</c:v>
                </c:pt>
                <c:pt idx="48">
                  <c:v>42442</c:v>
                </c:pt>
                <c:pt idx="49">
                  <c:v>42442.25</c:v>
                </c:pt>
                <c:pt idx="50">
                  <c:v>42442.5</c:v>
                </c:pt>
                <c:pt idx="51">
                  <c:v>42442.75</c:v>
                </c:pt>
                <c:pt idx="52">
                  <c:v>42443</c:v>
                </c:pt>
                <c:pt idx="53">
                  <c:v>42443.25</c:v>
                </c:pt>
                <c:pt idx="54">
                  <c:v>42443.5</c:v>
                </c:pt>
                <c:pt idx="55">
                  <c:v>42443.75</c:v>
                </c:pt>
                <c:pt idx="56">
                  <c:v>42444</c:v>
                </c:pt>
                <c:pt idx="57">
                  <c:v>42444.25</c:v>
                </c:pt>
                <c:pt idx="58">
                  <c:v>42444.5</c:v>
                </c:pt>
                <c:pt idx="59">
                  <c:v>42444.75</c:v>
                </c:pt>
                <c:pt idx="60">
                  <c:v>42445</c:v>
                </c:pt>
                <c:pt idx="61">
                  <c:v>42445.25</c:v>
                </c:pt>
                <c:pt idx="62">
                  <c:v>42445.5</c:v>
                </c:pt>
                <c:pt idx="63">
                  <c:v>42445.75</c:v>
                </c:pt>
                <c:pt idx="64">
                  <c:v>42446</c:v>
                </c:pt>
                <c:pt idx="65">
                  <c:v>42446.25</c:v>
                </c:pt>
                <c:pt idx="66">
                  <c:v>42446.5</c:v>
                </c:pt>
                <c:pt idx="67">
                  <c:v>42446.75</c:v>
                </c:pt>
                <c:pt idx="68">
                  <c:v>42447</c:v>
                </c:pt>
                <c:pt idx="69">
                  <c:v>42447.25</c:v>
                </c:pt>
                <c:pt idx="70">
                  <c:v>42447.5</c:v>
                </c:pt>
                <c:pt idx="71">
                  <c:v>42447.75</c:v>
                </c:pt>
                <c:pt idx="72">
                  <c:v>42448</c:v>
                </c:pt>
                <c:pt idx="73">
                  <c:v>42448.25</c:v>
                </c:pt>
                <c:pt idx="74">
                  <c:v>42448.5</c:v>
                </c:pt>
                <c:pt idx="75">
                  <c:v>42448.75</c:v>
                </c:pt>
                <c:pt idx="76">
                  <c:v>42449</c:v>
                </c:pt>
                <c:pt idx="77">
                  <c:v>42449.25</c:v>
                </c:pt>
                <c:pt idx="78">
                  <c:v>42449.5</c:v>
                </c:pt>
                <c:pt idx="79">
                  <c:v>42449.75</c:v>
                </c:pt>
                <c:pt idx="80">
                  <c:v>42450</c:v>
                </c:pt>
                <c:pt idx="81">
                  <c:v>42450.25</c:v>
                </c:pt>
                <c:pt idx="82">
                  <c:v>42450.5</c:v>
                </c:pt>
                <c:pt idx="83">
                  <c:v>42450.75</c:v>
                </c:pt>
                <c:pt idx="84">
                  <c:v>42451</c:v>
                </c:pt>
                <c:pt idx="85">
                  <c:v>42451.25</c:v>
                </c:pt>
                <c:pt idx="86">
                  <c:v>42451.5</c:v>
                </c:pt>
                <c:pt idx="87">
                  <c:v>42451.75</c:v>
                </c:pt>
                <c:pt idx="88">
                  <c:v>42452</c:v>
                </c:pt>
                <c:pt idx="89">
                  <c:v>42452.25</c:v>
                </c:pt>
                <c:pt idx="90">
                  <c:v>42452.5</c:v>
                </c:pt>
                <c:pt idx="91">
                  <c:v>42452.75</c:v>
                </c:pt>
                <c:pt idx="92">
                  <c:v>42453</c:v>
                </c:pt>
                <c:pt idx="93">
                  <c:v>42453.25</c:v>
                </c:pt>
                <c:pt idx="94">
                  <c:v>42453.5</c:v>
                </c:pt>
                <c:pt idx="95">
                  <c:v>42453.75</c:v>
                </c:pt>
                <c:pt idx="96">
                  <c:v>42454</c:v>
                </c:pt>
                <c:pt idx="97">
                  <c:v>42454.25</c:v>
                </c:pt>
                <c:pt idx="98">
                  <c:v>42454.5</c:v>
                </c:pt>
                <c:pt idx="99">
                  <c:v>42454.75</c:v>
                </c:pt>
                <c:pt idx="100">
                  <c:v>42455</c:v>
                </c:pt>
                <c:pt idx="101">
                  <c:v>42455.25</c:v>
                </c:pt>
                <c:pt idx="102">
                  <c:v>42455.5</c:v>
                </c:pt>
                <c:pt idx="103">
                  <c:v>42455.75</c:v>
                </c:pt>
                <c:pt idx="104">
                  <c:v>42456</c:v>
                </c:pt>
                <c:pt idx="105">
                  <c:v>42456.25</c:v>
                </c:pt>
                <c:pt idx="106">
                  <c:v>42456.5</c:v>
                </c:pt>
                <c:pt idx="107">
                  <c:v>42456.75</c:v>
                </c:pt>
                <c:pt idx="108">
                  <c:v>42457</c:v>
                </c:pt>
                <c:pt idx="109">
                  <c:v>42457.25</c:v>
                </c:pt>
                <c:pt idx="110">
                  <c:v>42457.5</c:v>
                </c:pt>
                <c:pt idx="111">
                  <c:v>42457.75</c:v>
                </c:pt>
                <c:pt idx="112">
                  <c:v>42458</c:v>
                </c:pt>
                <c:pt idx="113">
                  <c:v>42458.25</c:v>
                </c:pt>
                <c:pt idx="114">
                  <c:v>42458.5</c:v>
                </c:pt>
                <c:pt idx="115">
                  <c:v>42458.75</c:v>
                </c:pt>
                <c:pt idx="116">
                  <c:v>42459</c:v>
                </c:pt>
                <c:pt idx="117">
                  <c:v>42459.25</c:v>
                </c:pt>
                <c:pt idx="118">
                  <c:v>42459.5</c:v>
                </c:pt>
                <c:pt idx="119">
                  <c:v>42459.75</c:v>
                </c:pt>
                <c:pt idx="120">
                  <c:v>42460</c:v>
                </c:pt>
                <c:pt idx="121">
                  <c:v>42460.25</c:v>
                </c:pt>
                <c:pt idx="122">
                  <c:v>42460.5</c:v>
                </c:pt>
                <c:pt idx="123">
                  <c:v>42460.75</c:v>
                </c:pt>
                <c:pt idx="124">
                  <c:v>42461</c:v>
                </c:pt>
                <c:pt idx="125">
                  <c:v>42461.25</c:v>
                </c:pt>
                <c:pt idx="126">
                  <c:v>42461.5</c:v>
                </c:pt>
                <c:pt idx="127">
                  <c:v>42461.75</c:v>
                </c:pt>
                <c:pt idx="128">
                  <c:v>42462</c:v>
                </c:pt>
                <c:pt idx="129">
                  <c:v>42462.25</c:v>
                </c:pt>
                <c:pt idx="130">
                  <c:v>42462.5</c:v>
                </c:pt>
                <c:pt idx="131">
                  <c:v>42462.75</c:v>
                </c:pt>
                <c:pt idx="132">
                  <c:v>42463</c:v>
                </c:pt>
                <c:pt idx="133">
                  <c:v>42463.25</c:v>
                </c:pt>
                <c:pt idx="134">
                  <c:v>42463.5</c:v>
                </c:pt>
                <c:pt idx="135">
                  <c:v>42463.75</c:v>
                </c:pt>
                <c:pt idx="136">
                  <c:v>42464</c:v>
                </c:pt>
                <c:pt idx="137">
                  <c:v>42464.25</c:v>
                </c:pt>
                <c:pt idx="138">
                  <c:v>42464.5</c:v>
                </c:pt>
                <c:pt idx="139">
                  <c:v>42464.75</c:v>
                </c:pt>
                <c:pt idx="140">
                  <c:v>42465</c:v>
                </c:pt>
                <c:pt idx="141">
                  <c:v>42465.25</c:v>
                </c:pt>
                <c:pt idx="142">
                  <c:v>42465.5</c:v>
                </c:pt>
                <c:pt idx="143">
                  <c:v>42465.75</c:v>
                </c:pt>
                <c:pt idx="144">
                  <c:v>42466</c:v>
                </c:pt>
                <c:pt idx="145">
                  <c:v>42466.25</c:v>
                </c:pt>
                <c:pt idx="146">
                  <c:v>42466.5</c:v>
                </c:pt>
                <c:pt idx="147">
                  <c:v>42466.75</c:v>
                </c:pt>
                <c:pt idx="148">
                  <c:v>42467</c:v>
                </c:pt>
                <c:pt idx="149">
                  <c:v>42467.25</c:v>
                </c:pt>
                <c:pt idx="150">
                  <c:v>42467.5</c:v>
                </c:pt>
                <c:pt idx="151">
                  <c:v>42467.75</c:v>
                </c:pt>
                <c:pt idx="152">
                  <c:v>42468</c:v>
                </c:pt>
                <c:pt idx="153">
                  <c:v>42468.25</c:v>
                </c:pt>
                <c:pt idx="154">
                  <c:v>42468.5</c:v>
                </c:pt>
                <c:pt idx="155">
                  <c:v>42468.75</c:v>
                </c:pt>
                <c:pt idx="156">
                  <c:v>42469</c:v>
                </c:pt>
                <c:pt idx="157">
                  <c:v>42469.25</c:v>
                </c:pt>
                <c:pt idx="158">
                  <c:v>42469.5</c:v>
                </c:pt>
                <c:pt idx="159">
                  <c:v>42469.75</c:v>
                </c:pt>
                <c:pt idx="160">
                  <c:v>42470</c:v>
                </c:pt>
                <c:pt idx="161">
                  <c:v>42470.25</c:v>
                </c:pt>
                <c:pt idx="162">
                  <c:v>42470.5</c:v>
                </c:pt>
                <c:pt idx="163">
                  <c:v>42470.75</c:v>
                </c:pt>
                <c:pt idx="164">
                  <c:v>42471</c:v>
                </c:pt>
                <c:pt idx="165">
                  <c:v>42471.25</c:v>
                </c:pt>
                <c:pt idx="166">
                  <c:v>42471.5</c:v>
                </c:pt>
                <c:pt idx="167">
                  <c:v>42471.75</c:v>
                </c:pt>
                <c:pt idx="168">
                  <c:v>42472</c:v>
                </c:pt>
                <c:pt idx="169">
                  <c:v>42472.25</c:v>
                </c:pt>
                <c:pt idx="170">
                  <c:v>42472.5</c:v>
                </c:pt>
                <c:pt idx="171">
                  <c:v>42472.75</c:v>
                </c:pt>
                <c:pt idx="172">
                  <c:v>42473</c:v>
                </c:pt>
                <c:pt idx="173">
                  <c:v>42473.25</c:v>
                </c:pt>
                <c:pt idx="174">
                  <c:v>42473.5</c:v>
                </c:pt>
                <c:pt idx="175">
                  <c:v>42473.75</c:v>
                </c:pt>
                <c:pt idx="176">
                  <c:v>42474</c:v>
                </c:pt>
                <c:pt idx="177">
                  <c:v>42474.25</c:v>
                </c:pt>
                <c:pt idx="178">
                  <c:v>42474.5</c:v>
                </c:pt>
                <c:pt idx="179">
                  <c:v>42474.75</c:v>
                </c:pt>
                <c:pt idx="180">
                  <c:v>42475</c:v>
                </c:pt>
                <c:pt idx="181">
                  <c:v>42475.25</c:v>
                </c:pt>
                <c:pt idx="182">
                  <c:v>42475.5</c:v>
                </c:pt>
                <c:pt idx="183">
                  <c:v>42475.75</c:v>
                </c:pt>
                <c:pt idx="184">
                  <c:v>42476</c:v>
                </c:pt>
                <c:pt idx="185">
                  <c:v>42476.25</c:v>
                </c:pt>
                <c:pt idx="186">
                  <c:v>42476.5</c:v>
                </c:pt>
                <c:pt idx="187">
                  <c:v>42476.75</c:v>
                </c:pt>
                <c:pt idx="188">
                  <c:v>42477</c:v>
                </c:pt>
                <c:pt idx="189">
                  <c:v>42477.25</c:v>
                </c:pt>
                <c:pt idx="190">
                  <c:v>42477.5</c:v>
                </c:pt>
                <c:pt idx="191">
                  <c:v>42477.75</c:v>
                </c:pt>
                <c:pt idx="192">
                  <c:v>42478</c:v>
                </c:pt>
                <c:pt idx="193">
                  <c:v>42478.25</c:v>
                </c:pt>
                <c:pt idx="194">
                  <c:v>42478.5</c:v>
                </c:pt>
                <c:pt idx="195">
                  <c:v>42478.75</c:v>
                </c:pt>
                <c:pt idx="196">
                  <c:v>42479</c:v>
                </c:pt>
                <c:pt idx="197">
                  <c:v>42479.25</c:v>
                </c:pt>
                <c:pt idx="198">
                  <c:v>42479.5</c:v>
                </c:pt>
                <c:pt idx="199">
                  <c:v>42479.75</c:v>
                </c:pt>
                <c:pt idx="200">
                  <c:v>42480</c:v>
                </c:pt>
                <c:pt idx="201">
                  <c:v>42480.25</c:v>
                </c:pt>
                <c:pt idx="202">
                  <c:v>42480.5</c:v>
                </c:pt>
                <c:pt idx="203">
                  <c:v>42480.75</c:v>
                </c:pt>
                <c:pt idx="204">
                  <c:v>42481</c:v>
                </c:pt>
                <c:pt idx="205">
                  <c:v>42481.25</c:v>
                </c:pt>
                <c:pt idx="206">
                  <c:v>42481.5</c:v>
                </c:pt>
                <c:pt idx="207">
                  <c:v>42481.75</c:v>
                </c:pt>
                <c:pt idx="208">
                  <c:v>42482</c:v>
                </c:pt>
                <c:pt idx="209">
                  <c:v>42482.25</c:v>
                </c:pt>
                <c:pt idx="210">
                  <c:v>42482.5</c:v>
                </c:pt>
                <c:pt idx="211">
                  <c:v>42482.75</c:v>
                </c:pt>
                <c:pt idx="212">
                  <c:v>42483</c:v>
                </c:pt>
                <c:pt idx="213">
                  <c:v>42483.25</c:v>
                </c:pt>
                <c:pt idx="214">
                  <c:v>42483.5</c:v>
                </c:pt>
                <c:pt idx="215">
                  <c:v>42483.75</c:v>
                </c:pt>
                <c:pt idx="216">
                  <c:v>42484</c:v>
                </c:pt>
                <c:pt idx="217">
                  <c:v>42484.25</c:v>
                </c:pt>
                <c:pt idx="218">
                  <c:v>42484.5</c:v>
                </c:pt>
                <c:pt idx="219">
                  <c:v>42484.75</c:v>
                </c:pt>
                <c:pt idx="220">
                  <c:v>42485</c:v>
                </c:pt>
                <c:pt idx="221">
                  <c:v>42485.25</c:v>
                </c:pt>
                <c:pt idx="222">
                  <c:v>42485.5</c:v>
                </c:pt>
                <c:pt idx="223">
                  <c:v>42485.75</c:v>
                </c:pt>
                <c:pt idx="224">
                  <c:v>42486</c:v>
                </c:pt>
                <c:pt idx="225">
                  <c:v>42486.25</c:v>
                </c:pt>
                <c:pt idx="226">
                  <c:v>42486.5</c:v>
                </c:pt>
                <c:pt idx="227">
                  <c:v>42486.75</c:v>
                </c:pt>
                <c:pt idx="228">
                  <c:v>42487</c:v>
                </c:pt>
                <c:pt idx="229">
                  <c:v>42487.25</c:v>
                </c:pt>
                <c:pt idx="230">
                  <c:v>42487.5</c:v>
                </c:pt>
                <c:pt idx="231">
                  <c:v>42487.75</c:v>
                </c:pt>
                <c:pt idx="232">
                  <c:v>42488</c:v>
                </c:pt>
                <c:pt idx="233">
                  <c:v>42488.25</c:v>
                </c:pt>
                <c:pt idx="234">
                  <c:v>42488.5</c:v>
                </c:pt>
                <c:pt idx="235">
                  <c:v>42488.75</c:v>
                </c:pt>
                <c:pt idx="236">
                  <c:v>42489</c:v>
                </c:pt>
                <c:pt idx="237">
                  <c:v>42489.25</c:v>
                </c:pt>
                <c:pt idx="238">
                  <c:v>42489.5</c:v>
                </c:pt>
                <c:pt idx="239">
                  <c:v>42489.75</c:v>
                </c:pt>
                <c:pt idx="240">
                  <c:v>42490</c:v>
                </c:pt>
                <c:pt idx="241">
                  <c:v>42490.25</c:v>
                </c:pt>
                <c:pt idx="242">
                  <c:v>42490.5</c:v>
                </c:pt>
                <c:pt idx="243">
                  <c:v>42490.75</c:v>
                </c:pt>
                <c:pt idx="244">
                  <c:v>42491</c:v>
                </c:pt>
                <c:pt idx="245">
                  <c:v>42491.25</c:v>
                </c:pt>
                <c:pt idx="246">
                  <c:v>42491.5</c:v>
                </c:pt>
                <c:pt idx="247">
                  <c:v>42491.75</c:v>
                </c:pt>
                <c:pt idx="248">
                  <c:v>42492</c:v>
                </c:pt>
                <c:pt idx="249">
                  <c:v>42492.25</c:v>
                </c:pt>
                <c:pt idx="250">
                  <c:v>42492.5</c:v>
                </c:pt>
                <c:pt idx="251">
                  <c:v>42492.75</c:v>
                </c:pt>
                <c:pt idx="252">
                  <c:v>42493</c:v>
                </c:pt>
                <c:pt idx="253">
                  <c:v>42493.25</c:v>
                </c:pt>
                <c:pt idx="254">
                  <c:v>42493.5</c:v>
                </c:pt>
                <c:pt idx="255">
                  <c:v>42493.75</c:v>
                </c:pt>
                <c:pt idx="256">
                  <c:v>42494</c:v>
                </c:pt>
                <c:pt idx="257">
                  <c:v>42494.25</c:v>
                </c:pt>
                <c:pt idx="258">
                  <c:v>42494.5</c:v>
                </c:pt>
                <c:pt idx="259">
                  <c:v>42494.75</c:v>
                </c:pt>
                <c:pt idx="260">
                  <c:v>42495</c:v>
                </c:pt>
                <c:pt idx="261">
                  <c:v>42495.25</c:v>
                </c:pt>
                <c:pt idx="262">
                  <c:v>42495.5</c:v>
                </c:pt>
                <c:pt idx="263">
                  <c:v>42495.75</c:v>
                </c:pt>
                <c:pt idx="264">
                  <c:v>42496</c:v>
                </c:pt>
                <c:pt idx="265">
                  <c:v>42496.25</c:v>
                </c:pt>
                <c:pt idx="266">
                  <c:v>42496.5</c:v>
                </c:pt>
                <c:pt idx="267">
                  <c:v>42496.75</c:v>
                </c:pt>
                <c:pt idx="268">
                  <c:v>42497</c:v>
                </c:pt>
                <c:pt idx="269">
                  <c:v>42497.25</c:v>
                </c:pt>
                <c:pt idx="270">
                  <c:v>42497.5</c:v>
                </c:pt>
                <c:pt idx="271">
                  <c:v>42497.75</c:v>
                </c:pt>
                <c:pt idx="272">
                  <c:v>42498</c:v>
                </c:pt>
                <c:pt idx="273">
                  <c:v>42498.25</c:v>
                </c:pt>
                <c:pt idx="274">
                  <c:v>42498.5</c:v>
                </c:pt>
                <c:pt idx="275">
                  <c:v>42498.75</c:v>
                </c:pt>
                <c:pt idx="276">
                  <c:v>42499</c:v>
                </c:pt>
                <c:pt idx="277">
                  <c:v>42499.25</c:v>
                </c:pt>
                <c:pt idx="278">
                  <c:v>42499.5</c:v>
                </c:pt>
                <c:pt idx="279">
                  <c:v>42499.75</c:v>
                </c:pt>
                <c:pt idx="280">
                  <c:v>42500</c:v>
                </c:pt>
                <c:pt idx="281">
                  <c:v>42500.25</c:v>
                </c:pt>
                <c:pt idx="282">
                  <c:v>42500.5</c:v>
                </c:pt>
                <c:pt idx="283">
                  <c:v>42500.75</c:v>
                </c:pt>
                <c:pt idx="284">
                  <c:v>42501</c:v>
                </c:pt>
                <c:pt idx="285">
                  <c:v>42501.25</c:v>
                </c:pt>
                <c:pt idx="286">
                  <c:v>42501.5</c:v>
                </c:pt>
                <c:pt idx="287">
                  <c:v>42501.75</c:v>
                </c:pt>
                <c:pt idx="288">
                  <c:v>42502</c:v>
                </c:pt>
                <c:pt idx="289">
                  <c:v>42502.25</c:v>
                </c:pt>
                <c:pt idx="290">
                  <c:v>42502.5</c:v>
                </c:pt>
                <c:pt idx="291">
                  <c:v>42502.75</c:v>
                </c:pt>
                <c:pt idx="292">
                  <c:v>42503</c:v>
                </c:pt>
                <c:pt idx="293">
                  <c:v>42503.25</c:v>
                </c:pt>
                <c:pt idx="294">
                  <c:v>42503.5</c:v>
                </c:pt>
                <c:pt idx="295">
                  <c:v>42503.75</c:v>
                </c:pt>
                <c:pt idx="296">
                  <c:v>42504</c:v>
                </c:pt>
                <c:pt idx="297">
                  <c:v>42504.25</c:v>
                </c:pt>
                <c:pt idx="298">
                  <c:v>42504.5</c:v>
                </c:pt>
                <c:pt idx="299">
                  <c:v>42504.75</c:v>
                </c:pt>
                <c:pt idx="300">
                  <c:v>42505</c:v>
                </c:pt>
                <c:pt idx="301">
                  <c:v>42505.25</c:v>
                </c:pt>
                <c:pt idx="302">
                  <c:v>42505.5</c:v>
                </c:pt>
                <c:pt idx="303">
                  <c:v>42505.75</c:v>
                </c:pt>
                <c:pt idx="304">
                  <c:v>42506</c:v>
                </c:pt>
                <c:pt idx="305">
                  <c:v>42506.25</c:v>
                </c:pt>
                <c:pt idx="306">
                  <c:v>42506.5</c:v>
                </c:pt>
                <c:pt idx="307">
                  <c:v>42506.75</c:v>
                </c:pt>
                <c:pt idx="308">
                  <c:v>42507</c:v>
                </c:pt>
                <c:pt idx="309">
                  <c:v>42507.25</c:v>
                </c:pt>
                <c:pt idx="310">
                  <c:v>42507.5</c:v>
                </c:pt>
                <c:pt idx="311">
                  <c:v>42507.75</c:v>
                </c:pt>
                <c:pt idx="312">
                  <c:v>42508</c:v>
                </c:pt>
                <c:pt idx="313">
                  <c:v>42508.25</c:v>
                </c:pt>
                <c:pt idx="314">
                  <c:v>42508.5</c:v>
                </c:pt>
                <c:pt idx="315">
                  <c:v>42508.75</c:v>
                </c:pt>
                <c:pt idx="316">
                  <c:v>42509</c:v>
                </c:pt>
                <c:pt idx="317">
                  <c:v>42509.25</c:v>
                </c:pt>
                <c:pt idx="318">
                  <c:v>42509.5</c:v>
                </c:pt>
                <c:pt idx="319">
                  <c:v>42509.75</c:v>
                </c:pt>
                <c:pt idx="320">
                  <c:v>42510</c:v>
                </c:pt>
                <c:pt idx="321">
                  <c:v>42510.25</c:v>
                </c:pt>
                <c:pt idx="322">
                  <c:v>42510.5</c:v>
                </c:pt>
                <c:pt idx="323">
                  <c:v>42510.75</c:v>
                </c:pt>
                <c:pt idx="324">
                  <c:v>42511</c:v>
                </c:pt>
                <c:pt idx="325">
                  <c:v>42511.25</c:v>
                </c:pt>
                <c:pt idx="326">
                  <c:v>42511.5</c:v>
                </c:pt>
                <c:pt idx="327">
                  <c:v>42511.75</c:v>
                </c:pt>
                <c:pt idx="328">
                  <c:v>42512</c:v>
                </c:pt>
                <c:pt idx="329">
                  <c:v>42512.25</c:v>
                </c:pt>
                <c:pt idx="330">
                  <c:v>42512.5</c:v>
                </c:pt>
                <c:pt idx="331">
                  <c:v>42512.75</c:v>
                </c:pt>
                <c:pt idx="332">
                  <c:v>42513</c:v>
                </c:pt>
                <c:pt idx="333">
                  <c:v>42513.25</c:v>
                </c:pt>
                <c:pt idx="334">
                  <c:v>42513.5</c:v>
                </c:pt>
                <c:pt idx="335">
                  <c:v>42513.75</c:v>
                </c:pt>
                <c:pt idx="336">
                  <c:v>42514</c:v>
                </c:pt>
                <c:pt idx="337">
                  <c:v>42514.25</c:v>
                </c:pt>
                <c:pt idx="338">
                  <c:v>42514.5</c:v>
                </c:pt>
                <c:pt idx="339">
                  <c:v>42514.75</c:v>
                </c:pt>
                <c:pt idx="340">
                  <c:v>42515</c:v>
                </c:pt>
                <c:pt idx="341">
                  <c:v>42515.25</c:v>
                </c:pt>
                <c:pt idx="342">
                  <c:v>42515.5</c:v>
                </c:pt>
                <c:pt idx="343">
                  <c:v>42515.75</c:v>
                </c:pt>
                <c:pt idx="344">
                  <c:v>42516</c:v>
                </c:pt>
                <c:pt idx="345">
                  <c:v>42516.25</c:v>
                </c:pt>
                <c:pt idx="346">
                  <c:v>42516.5</c:v>
                </c:pt>
                <c:pt idx="347">
                  <c:v>42516.75</c:v>
                </c:pt>
                <c:pt idx="348">
                  <c:v>42517</c:v>
                </c:pt>
                <c:pt idx="349">
                  <c:v>42517.25</c:v>
                </c:pt>
                <c:pt idx="350">
                  <c:v>42517.5</c:v>
                </c:pt>
                <c:pt idx="351">
                  <c:v>42517.75</c:v>
                </c:pt>
                <c:pt idx="352">
                  <c:v>42518</c:v>
                </c:pt>
                <c:pt idx="353">
                  <c:v>42518.25</c:v>
                </c:pt>
                <c:pt idx="354">
                  <c:v>42518.5</c:v>
                </c:pt>
                <c:pt idx="355">
                  <c:v>42518.75</c:v>
                </c:pt>
                <c:pt idx="356">
                  <c:v>42519</c:v>
                </c:pt>
                <c:pt idx="357">
                  <c:v>42519.25</c:v>
                </c:pt>
                <c:pt idx="358">
                  <c:v>42519.5</c:v>
                </c:pt>
                <c:pt idx="359">
                  <c:v>42519.75</c:v>
                </c:pt>
                <c:pt idx="360">
                  <c:v>42520</c:v>
                </c:pt>
                <c:pt idx="361">
                  <c:v>42520.25</c:v>
                </c:pt>
                <c:pt idx="362">
                  <c:v>42520.5</c:v>
                </c:pt>
                <c:pt idx="363">
                  <c:v>42520.75</c:v>
                </c:pt>
                <c:pt idx="364">
                  <c:v>42521</c:v>
                </c:pt>
                <c:pt idx="365">
                  <c:v>42521.25</c:v>
                </c:pt>
                <c:pt idx="366">
                  <c:v>42521.5</c:v>
                </c:pt>
                <c:pt idx="367">
                  <c:v>42521.75</c:v>
                </c:pt>
                <c:pt idx="368">
                  <c:v>42522</c:v>
                </c:pt>
                <c:pt idx="369">
                  <c:v>42522.25</c:v>
                </c:pt>
                <c:pt idx="370">
                  <c:v>42522.5</c:v>
                </c:pt>
                <c:pt idx="371">
                  <c:v>42522.75</c:v>
                </c:pt>
                <c:pt idx="372">
                  <c:v>42523</c:v>
                </c:pt>
                <c:pt idx="373">
                  <c:v>42523.25</c:v>
                </c:pt>
                <c:pt idx="374">
                  <c:v>42523.5</c:v>
                </c:pt>
                <c:pt idx="375">
                  <c:v>42523.75</c:v>
                </c:pt>
                <c:pt idx="376">
                  <c:v>42524</c:v>
                </c:pt>
                <c:pt idx="377">
                  <c:v>42524.25</c:v>
                </c:pt>
                <c:pt idx="378">
                  <c:v>42524.5</c:v>
                </c:pt>
                <c:pt idx="379">
                  <c:v>42524.75</c:v>
                </c:pt>
                <c:pt idx="380">
                  <c:v>42525</c:v>
                </c:pt>
                <c:pt idx="381">
                  <c:v>42525.25</c:v>
                </c:pt>
                <c:pt idx="382">
                  <c:v>42525.5</c:v>
                </c:pt>
                <c:pt idx="383">
                  <c:v>42525.75</c:v>
                </c:pt>
                <c:pt idx="384">
                  <c:v>42526</c:v>
                </c:pt>
                <c:pt idx="385">
                  <c:v>42526.25</c:v>
                </c:pt>
                <c:pt idx="386">
                  <c:v>42526.5</c:v>
                </c:pt>
                <c:pt idx="387">
                  <c:v>42526.75</c:v>
                </c:pt>
                <c:pt idx="388">
                  <c:v>42527</c:v>
                </c:pt>
                <c:pt idx="389">
                  <c:v>42527.25</c:v>
                </c:pt>
                <c:pt idx="390">
                  <c:v>42527.5</c:v>
                </c:pt>
                <c:pt idx="391">
                  <c:v>42527.75</c:v>
                </c:pt>
                <c:pt idx="392">
                  <c:v>42528</c:v>
                </c:pt>
                <c:pt idx="393">
                  <c:v>42528.25</c:v>
                </c:pt>
                <c:pt idx="394">
                  <c:v>42528.5</c:v>
                </c:pt>
                <c:pt idx="395">
                  <c:v>42528.75</c:v>
                </c:pt>
                <c:pt idx="396">
                  <c:v>42529</c:v>
                </c:pt>
                <c:pt idx="397">
                  <c:v>42529.25</c:v>
                </c:pt>
                <c:pt idx="398">
                  <c:v>42529.5</c:v>
                </c:pt>
                <c:pt idx="399">
                  <c:v>42529.75</c:v>
                </c:pt>
                <c:pt idx="400">
                  <c:v>42530</c:v>
                </c:pt>
                <c:pt idx="401">
                  <c:v>42530.25</c:v>
                </c:pt>
                <c:pt idx="402">
                  <c:v>42530.5</c:v>
                </c:pt>
                <c:pt idx="403">
                  <c:v>42530.75</c:v>
                </c:pt>
                <c:pt idx="404">
                  <c:v>42531</c:v>
                </c:pt>
                <c:pt idx="405">
                  <c:v>42531.25</c:v>
                </c:pt>
                <c:pt idx="406">
                  <c:v>42531.5</c:v>
                </c:pt>
                <c:pt idx="407">
                  <c:v>42531.75</c:v>
                </c:pt>
                <c:pt idx="408">
                  <c:v>42532</c:v>
                </c:pt>
                <c:pt idx="409">
                  <c:v>42532.25</c:v>
                </c:pt>
                <c:pt idx="410">
                  <c:v>42532.5</c:v>
                </c:pt>
                <c:pt idx="411">
                  <c:v>42532.75</c:v>
                </c:pt>
                <c:pt idx="412">
                  <c:v>42533</c:v>
                </c:pt>
                <c:pt idx="413">
                  <c:v>42533.25</c:v>
                </c:pt>
                <c:pt idx="414">
                  <c:v>42533.5</c:v>
                </c:pt>
                <c:pt idx="415">
                  <c:v>42533.75</c:v>
                </c:pt>
                <c:pt idx="416">
                  <c:v>42534</c:v>
                </c:pt>
                <c:pt idx="417">
                  <c:v>42534.25</c:v>
                </c:pt>
                <c:pt idx="418">
                  <c:v>42534.5</c:v>
                </c:pt>
                <c:pt idx="419">
                  <c:v>42534.75</c:v>
                </c:pt>
                <c:pt idx="420">
                  <c:v>42535</c:v>
                </c:pt>
                <c:pt idx="421">
                  <c:v>42535.25</c:v>
                </c:pt>
                <c:pt idx="422">
                  <c:v>42535.5</c:v>
                </c:pt>
                <c:pt idx="423">
                  <c:v>42535.75</c:v>
                </c:pt>
                <c:pt idx="424">
                  <c:v>42536</c:v>
                </c:pt>
                <c:pt idx="425">
                  <c:v>42536.25</c:v>
                </c:pt>
                <c:pt idx="426">
                  <c:v>42536.5</c:v>
                </c:pt>
                <c:pt idx="427">
                  <c:v>42536.75</c:v>
                </c:pt>
                <c:pt idx="428">
                  <c:v>42537</c:v>
                </c:pt>
                <c:pt idx="429">
                  <c:v>42537.25</c:v>
                </c:pt>
                <c:pt idx="430">
                  <c:v>42537.5</c:v>
                </c:pt>
                <c:pt idx="431">
                  <c:v>42537.75</c:v>
                </c:pt>
                <c:pt idx="432">
                  <c:v>42538</c:v>
                </c:pt>
                <c:pt idx="433">
                  <c:v>42538.25</c:v>
                </c:pt>
                <c:pt idx="434">
                  <c:v>42538.5</c:v>
                </c:pt>
                <c:pt idx="435">
                  <c:v>42538.75</c:v>
                </c:pt>
                <c:pt idx="436">
                  <c:v>42539</c:v>
                </c:pt>
                <c:pt idx="437">
                  <c:v>42539.25</c:v>
                </c:pt>
                <c:pt idx="438">
                  <c:v>42539.5</c:v>
                </c:pt>
                <c:pt idx="439">
                  <c:v>42539.75</c:v>
                </c:pt>
                <c:pt idx="440">
                  <c:v>42540</c:v>
                </c:pt>
                <c:pt idx="441">
                  <c:v>42540.25</c:v>
                </c:pt>
                <c:pt idx="442">
                  <c:v>42540.5</c:v>
                </c:pt>
                <c:pt idx="443">
                  <c:v>42540.75</c:v>
                </c:pt>
                <c:pt idx="444">
                  <c:v>42541</c:v>
                </c:pt>
                <c:pt idx="445">
                  <c:v>42541.25</c:v>
                </c:pt>
                <c:pt idx="446">
                  <c:v>42541.5</c:v>
                </c:pt>
                <c:pt idx="447">
                  <c:v>42541.75</c:v>
                </c:pt>
                <c:pt idx="448">
                  <c:v>42542</c:v>
                </c:pt>
                <c:pt idx="449">
                  <c:v>42542.25</c:v>
                </c:pt>
                <c:pt idx="450">
                  <c:v>42542.5</c:v>
                </c:pt>
                <c:pt idx="451">
                  <c:v>42542.583333333336</c:v>
                </c:pt>
                <c:pt idx="452">
                  <c:v>42542.833333333336</c:v>
                </c:pt>
                <c:pt idx="453">
                  <c:v>42543.083333333336</c:v>
                </c:pt>
                <c:pt idx="454">
                  <c:v>42543.333333333336</c:v>
                </c:pt>
                <c:pt idx="455">
                  <c:v>42543.583333333336</c:v>
                </c:pt>
                <c:pt idx="456">
                  <c:v>42543.833333333336</c:v>
                </c:pt>
                <c:pt idx="457">
                  <c:v>42544.083333333336</c:v>
                </c:pt>
                <c:pt idx="458">
                  <c:v>42544.333333333336</c:v>
                </c:pt>
                <c:pt idx="459">
                  <c:v>42544.583333333336</c:v>
                </c:pt>
                <c:pt idx="460">
                  <c:v>42544.833333333336</c:v>
                </c:pt>
                <c:pt idx="461">
                  <c:v>42545.083333333336</c:v>
                </c:pt>
                <c:pt idx="462">
                  <c:v>42545.333333333336</c:v>
                </c:pt>
                <c:pt idx="463">
                  <c:v>42545.583333333336</c:v>
                </c:pt>
                <c:pt idx="464">
                  <c:v>42545.833333333336</c:v>
                </c:pt>
                <c:pt idx="465">
                  <c:v>42546.083333333336</c:v>
                </c:pt>
                <c:pt idx="466">
                  <c:v>42546.333333333336</c:v>
                </c:pt>
                <c:pt idx="467">
                  <c:v>42546.583333333336</c:v>
                </c:pt>
                <c:pt idx="468">
                  <c:v>42546.833333333336</c:v>
                </c:pt>
                <c:pt idx="469">
                  <c:v>42547.083333333336</c:v>
                </c:pt>
                <c:pt idx="470">
                  <c:v>42547.333333333336</c:v>
                </c:pt>
                <c:pt idx="471">
                  <c:v>42547.583333333336</c:v>
                </c:pt>
                <c:pt idx="472">
                  <c:v>42547.833333333336</c:v>
                </c:pt>
                <c:pt idx="473">
                  <c:v>42548.083333333336</c:v>
                </c:pt>
                <c:pt idx="474">
                  <c:v>42548.333333333336</c:v>
                </c:pt>
                <c:pt idx="475">
                  <c:v>42548.583333333336</c:v>
                </c:pt>
                <c:pt idx="476">
                  <c:v>42548.833333333336</c:v>
                </c:pt>
                <c:pt idx="477">
                  <c:v>42549.083333333336</c:v>
                </c:pt>
                <c:pt idx="478">
                  <c:v>42549.333333333336</c:v>
                </c:pt>
                <c:pt idx="479">
                  <c:v>42549.583333333336</c:v>
                </c:pt>
                <c:pt idx="480">
                  <c:v>42549.833333333336</c:v>
                </c:pt>
                <c:pt idx="481">
                  <c:v>42550.083333333336</c:v>
                </c:pt>
                <c:pt idx="482">
                  <c:v>42550.333333333336</c:v>
                </c:pt>
                <c:pt idx="483">
                  <c:v>42550.583333333336</c:v>
                </c:pt>
                <c:pt idx="484">
                  <c:v>42550.833333333336</c:v>
                </c:pt>
                <c:pt idx="485">
                  <c:v>42551.083333333336</c:v>
                </c:pt>
                <c:pt idx="486">
                  <c:v>42551.333333333336</c:v>
                </c:pt>
                <c:pt idx="487">
                  <c:v>42551.583333333336</c:v>
                </c:pt>
                <c:pt idx="488">
                  <c:v>42551.833333333336</c:v>
                </c:pt>
                <c:pt idx="489">
                  <c:v>42552.083333333336</c:v>
                </c:pt>
                <c:pt idx="490">
                  <c:v>42552.333333333336</c:v>
                </c:pt>
                <c:pt idx="491">
                  <c:v>42552.583333333336</c:v>
                </c:pt>
                <c:pt idx="492">
                  <c:v>42552.833333333336</c:v>
                </c:pt>
                <c:pt idx="493">
                  <c:v>42553.083333333336</c:v>
                </c:pt>
                <c:pt idx="494">
                  <c:v>42553.333333333336</c:v>
                </c:pt>
                <c:pt idx="495">
                  <c:v>42553.583333333336</c:v>
                </c:pt>
                <c:pt idx="496">
                  <c:v>42553.833333333336</c:v>
                </c:pt>
                <c:pt idx="497">
                  <c:v>42554.083333333336</c:v>
                </c:pt>
                <c:pt idx="498">
                  <c:v>42554.333333333336</c:v>
                </c:pt>
                <c:pt idx="499">
                  <c:v>42554.583333333336</c:v>
                </c:pt>
                <c:pt idx="500">
                  <c:v>42554.833333333336</c:v>
                </c:pt>
                <c:pt idx="501">
                  <c:v>42555.083333333336</c:v>
                </c:pt>
                <c:pt idx="502">
                  <c:v>42555.333333333336</c:v>
                </c:pt>
                <c:pt idx="503">
                  <c:v>42555.583333333336</c:v>
                </c:pt>
                <c:pt idx="504">
                  <c:v>42555.833333333336</c:v>
                </c:pt>
                <c:pt idx="505">
                  <c:v>42556.083333333336</c:v>
                </c:pt>
                <c:pt idx="506">
                  <c:v>42556.333333333336</c:v>
                </c:pt>
                <c:pt idx="507">
                  <c:v>42556.583333333336</c:v>
                </c:pt>
                <c:pt idx="508">
                  <c:v>42556.833333333336</c:v>
                </c:pt>
                <c:pt idx="509">
                  <c:v>42557.083333333336</c:v>
                </c:pt>
                <c:pt idx="510">
                  <c:v>42557.333333333336</c:v>
                </c:pt>
                <c:pt idx="511">
                  <c:v>42557.583333333336</c:v>
                </c:pt>
                <c:pt idx="512">
                  <c:v>42557.833333333336</c:v>
                </c:pt>
                <c:pt idx="513">
                  <c:v>42558.083333333336</c:v>
                </c:pt>
                <c:pt idx="514">
                  <c:v>42558.333333333336</c:v>
                </c:pt>
                <c:pt idx="515">
                  <c:v>42558.583333333336</c:v>
                </c:pt>
                <c:pt idx="516">
                  <c:v>42558.833333333336</c:v>
                </c:pt>
                <c:pt idx="517">
                  <c:v>42559.083333333336</c:v>
                </c:pt>
                <c:pt idx="518">
                  <c:v>42559.333333333336</c:v>
                </c:pt>
                <c:pt idx="519">
                  <c:v>42559.583333333336</c:v>
                </c:pt>
                <c:pt idx="520">
                  <c:v>42559.833333333336</c:v>
                </c:pt>
                <c:pt idx="521">
                  <c:v>42560.083333333336</c:v>
                </c:pt>
                <c:pt idx="522">
                  <c:v>42560.333333333336</c:v>
                </c:pt>
                <c:pt idx="523">
                  <c:v>42560.583333333336</c:v>
                </c:pt>
                <c:pt idx="524">
                  <c:v>42560.833333333336</c:v>
                </c:pt>
                <c:pt idx="525">
                  <c:v>42561.083333333336</c:v>
                </c:pt>
                <c:pt idx="526">
                  <c:v>42561.333333333336</c:v>
                </c:pt>
                <c:pt idx="527">
                  <c:v>42561.583333333336</c:v>
                </c:pt>
                <c:pt idx="528">
                  <c:v>42561.833333333336</c:v>
                </c:pt>
                <c:pt idx="529">
                  <c:v>42562.083333333336</c:v>
                </c:pt>
                <c:pt idx="530">
                  <c:v>42562.333333333336</c:v>
                </c:pt>
                <c:pt idx="531">
                  <c:v>42562.583333333336</c:v>
                </c:pt>
                <c:pt idx="532">
                  <c:v>42562.833333333336</c:v>
                </c:pt>
                <c:pt idx="533">
                  <c:v>42563.083333333336</c:v>
                </c:pt>
                <c:pt idx="534">
                  <c:v>42563.333333333336</c:v>
                </c:pt>
                <c:pt idx="535">
                  <c:v>42563.583333333336</c:v>
                </c:pt>
                <c:pt idx="536">
                  <c:v>42563.833333333336</c:v>
                </c:pt>
                <c:pt idx="537">
                  <c:v>42564.083333333336</c:v>
                </c:pt>
                <c:pt idx="538">
                  <c:v>42564.333333333336</c:v>
                </c:pt>
                <c:pt idx="539">
                  <c:v>42564.583333333336</c:v>
                </c:pt>
                <c:pt idx="540">
                  <c:v>42564.833333333336</c:v>
                </c:pt>
                <c:pt idx="541">
                  <c:v>42565.083333333336</c:v>
                </c:pt>
                <c:pt idx="542">
                  <c:v>42565.333333333336</c:v>
                </c:pt>
                <c:pt idx="543">
                  <c:v>42565.583333333336</c:v>
                </c:pt>
                <c:pt idx="544">
                  <c:v>42565.833333333336</c:v>
                </c:pt>
                <c:pt idx="545">
                  <c:v>42566.083333333336</c:v>
                </c:pt>
                <c:pt idx="546">
                  <c:v>42566.333333333336</c:v>
                </c:pt>
                <c:pt idx="547">
                  <c:v>42566.583333333336</c:v>
                </c:pt>
                <c:pt idx="548">
                  <c:v>42566.833333333336</c:v>
                </c:pt>
                <c:pt idx="549">
                  <c:v>42567.083333333336</c:v>
                </c:pt>
                <c:pt idx="550">
                  <c:v>42567.333333333336</c:v>
                </c:pt>
                <c:pt idx="551">
                  <c:v>42567.583333333336</c:v>
                </c:pt>
                <c:pt idx="552">
                  <c:v>42567.833333333336</c:v>
                </c:pt>
                <c:pt idx="553">
                  <c:v>42568.083333333336</c:v>
                </c:pt>
                <c:pt idx="554">
                  <c:v>42568.333333333336</c:v>
                </c:pt>
                <c:pt idx="555">
                  <c:v>42568.583333333336</c:v>
                </c:pt>
                <c:pt idx="556">
                  <c:v>42568.833333333336</c:v>
                </c:pt>
                <c:pt idx="557">
                  <c:v>42569.083333333336</c:v>
                </c:pt>
                <c:pt idx="558">
                  <c:v>42569.333333333336</c:v>
                </c:pt>
                <c:pt idx="559">
                  <c:v>42569.583333333336</c:v>
                </c:pt>
                <c:pt idx="560">
                  <c:v>42569.833333333336</c:v>
                </c:pt>
                <c:pt idx="561">
                  <c:v>42570.083333333336</c:v>
                </c:pt>
                <c:pt idx="562">
                  <c:v>42570.333333333336</c:v>
                </c:pt>
                <c:pt idx="563">
                  <c:v>42570.583333333336</c:v>
                </c:pt>
                <c:pt idx="564">
                  <c:v>42570.833333333336</c:v>
                </c:pt>
                <c:pt idx="565">
                  <c:v>42571.083333333336</c:v>
                </c:pt>
                <c:pt idx="566">
                  <c:v>42571.333333333336</c:v>
                </c:pt>
                <c:pt idx="567">
                  <c:v>42571.583333333336</c:v>
                </c:pt>
                <c:pt idx="568">
                  <c:v>42571.833333333336</c:v>
                </c:pt>
                <c:pt idx="569">
                  <c:v>42572.083333333336</c:v>
                </c:pt>
                <c:pt idx="570">
                  <c:v>42572.333333333336</c:v>
                </c:pt>
                <c:pt idx="571">
                  <c:v>42572.583333333336</c:v>
                </c:pt>
                <c:pt idx="572">
                  <c:v>42572.833333333336</c:v>
                </c:pt>
                <c:pt idx="573">
                  <c:v>42573.083333333336</c:v>
                </c:pt>
                <c:pt idx="574">
                  <c:v>42573.333333333336</c:v>
                </c:pt>
                <c:pt idx="575">
                  <c:v>42573.583333333336</c:v>
                </c:pt>
                <c:pt idx="576">
                  <c:v>42573.833333333336</c:v>
                </c:pt>
                <c:pt idx="577">
                  <c:v>42574.083333333336</c:v>
                </c:pt>
                <c:pt idx="578">
                  <c:v>42574.333333333336</c:v>
                </c:pt>
                <c:pt idx="579">
                  <c:v>42574.583333333336</c:v>
                </c:pt>
                <c:pt idx="580">
                  <c:v>42574.833333333336</c:v>
                </c:pt>
                <c:pt idx="581">
                  <c:v>42575.083333333336</c:v>
                </c:pt>
                <c:pt idx="582">
                  <c:v>42575.333333333336</c:v>
                </c:pt>
                <c:pt idx="583">
                  <c:v>42575.583333333336</c:v>
                </c:pt>
                <c:pt idx="584">
                  <c:v>42575.833333333336</c:v>
                </c:pt>
                <c:pt idx="585">
                  <c:v>42576.083333333336</c:v>
                </c:pt>
                <c:pt idx="586">
                  <c:v>42576.333333333336</c:v>
                </c:pt>
                <c:pt idx="587">
                  <c:v>42576.583333333336</c:v>
                </c:pt>
                <c:pt idx="588">
                  <c:v>42576.833333333336</c:v>
                </c:pt>
                <c:pt idx="589">
                  <c:v>42577.083333333336</c:v>
                </c:pt>
                <c:pt idx="590">
                  <c:v>42577.333333333336</c:v>
                </c:pt>
                <c:pt idx="591">
                  <c:v>42577.583333333336</c:v>
                </c:pt>
                <c:pt idx="592">
                  <c:v>42577.833333333336</c:v>
                </c:pt>
                <c:pt idx="593">
                  <c:v>42578.083333333336</c:v>
                </c:pt>
                <c:pt idx="594">
                  <c:v>42578.333333333336</c:v>
                </c:pt>
                <c:pt idx="595">
                  <c:v>42578.583333333336</c:v>
                </c:pt>
                <c:pt idx="596">
                  <c:v>42578.833333333336</c:v>
                </c:pt>
                <c:pt idx="597">
                  <c:v>42579.083333333336</c:v>
                </c:pt>
                <c:pt idx="598">
                  <c:v>42579.333333333336</c:v>
                </c:pt>
                <c:pt idx="599">
                  <c:v>42579.583333333336</c:v>
                </c:pt>
                <c:pt idx="600">
                  <c:v>42579.833333333336</c:v>
                </c:pt>
                <c:pt idx="601">
                  <c:v>42580.083333333336</c:v>
                </c:pt>
                <c:pt idx="602">
                  <c:v>42580.333333333336</c:v>
                </c:pt>
                <c:pt idx="603">
                  <c:v>42580.583333333336</c:v>
                </c:pt>
                <c:pt idx="604">
                  <c:v>42580.833333333336</c:v>
                </c:pt>
                <c:pt idx="605">
                  <c:v>42581.083333333336</c:v>
                </c:pt>
                <c:pt idx="606">
                  <c:v>42581.333333333336</c:v>
                </c:pt>
                <c:pt idx="607">
                  <c:v>42581.583333333336</c:v>
                </c:pt>
                <c:pt idx="608">
                  <c:v>42581.833333333336</c:v>
                </c:pt>
                <c:pt idx="609">
                  <c:v>42582.083333333336</c:v>
                </c:pt>
                <c:pt idx="610">
                  <c:v>42582.333333333336</c:v>
                </c:pt>
                <c:pt idx="611">
                  <c:v>42582.583333333336</c:v>
                </c:pt>
                <c:pt idx="612">
                  <c:v>42582.833333333336</c:v>
                </c:pt>
                <c:pt idx="613">
                  <c:v>42583.083333333336</c:v>
                </c:pt>
                <c:pt idx="614">
                  <c:v>42583.333333333336</c:v>
                </c:pt>
                <c:pt idx="615">
                  <c:v>42583.583333333336</c:v>
                </c:pt>
                <c:pt idx="616">
                  <c:v>42583.833333333336</c:v>
                </c:pt>
                <c:pt idx="617">
                  <c:v>42584.083333333336</c:v>
                </c:pt>
                <c:pt idx="618">
                  <c:v>42584.333333333336</c:v>
                </c:pt>
                <c:pt idx="619">
                  <c:v>42584.583333333336</c:v>
                </c:pt>
                <c:pt idx="620">
                  <c:v>42584.833333333336</c:v>
                </c:pt>
                <c:pt idx="621">
                  <c:v>42585.083333333336</c:v>
                </c:pt>
                <c:pt idx="622">
                  <c:v>42585.333333333336</c:v>
                </c:pt>
                <c:pt idx="623">
                  <c:v>42585.583333333336</c:v>
                </c:pt>
                <c:pt idx="624">
                  <c:v>42585.833333333336</c:v>
                </c:pt>
                <c:pt idx="625">
                  <c:v>42586.083333333336</c:v>
                </c:pt>
                <c:pt idx="626">
                  <c:v>42586.333333333336</c:v>
                </c:pt>
                <c:pt idx="627">
                  <c:v>42586.583333333336</c:v>
                </c:pt>
                <c:pt idx="628">
                  <c:v>42586.833333333336</c:v>
                </c:pt>
                <c:pt idx="629">
                  <c:v>42587.083333333336</c:v>
                </c:pt>
                <c:pt idx="630">
                  <c:v>42587.333333333336</c:v>
                </c:pt>
                <c:pt idx="631">
                  <c:v>42587.583333333336</c:v>
                </c:pt>
                <c:pt idx="632">
                  <c:v>42587.833333333336</c:v>
                </c:pt>
                <c:pt idx="633">
                  <c:v>42588.083333333336</c:v>
                </c:pt>
                <c:pt idx="634">
                  <c:v>42588.333333333336</c:v>
                </c:pt>
                <c:pt idx="635">
                  <c:v>42588.583333333336</c:v>
                </c:pt>
                <c:pt idx="636">
                  <c:v>42588.833333333336</c:v>
                </c:pt>
                <c:pt idx="637">
                  <c:v>42589.083333333336</c:v>
                </c:pt>
                <c:pt idx="638">
                  <c:v>42589.333333333336</c:v>
                </c:pt>
                <c:pt idx="639">
                  <c:v>42589.583333333336</c:v>
                </c:pt>
                <c:pt idx="640">
                  <c:v>42589.833333333336</c:v>
                </c:pt>
                <c:pt idx="641">
                  <c:v>42590.083333333336</c:v>
                </c:pt>
                <c:pt idx="642">
                  <c:v>42590.333333333336</c:v>
                </c:pt>
                <c:pt idx="643">
                  <c:v>42590.583333333336</c:v>
                </c:pt>
                <c:pt idx="644">
                  <c:v>42590.833333333336</c:v>
                </c:pt>
                <c:pt idx="645">
                  <c:v>42591.083333333336</c:v>
                </c:pt>
                <c:pt idx="646">
                  <c:v>42591.333333333336</c:v>
                </c:pt>
                <c:pt idx="647">
                  <c:v>42591.583333333336</c:v>
                </c:pt>
                <c:pt idx="648">
                  <c:v>42591.833333333336</c:v>
                </c:pt>
                <c:pt idx="649">
                  <c:v>42592.083333333336</c:v>
                </c:pt>
                <c:pt idx="650">
                  <c:v>42592.333333333336</c:v>
                </c:pt>
                <c:pt idx="651">
                  <c:v>42592.583333333336</c:v>
                </c:pt>
                <c:pt idx="652">
                  <c:v>42592.833333333336</c:v>
                </c:pt>
                <c:pt idx="653">
                  <c:v>42593.083333333336</c:v>
                </c:pt>
                <c:pt idx="654">
                  <c:v>42593.333333333336</c:v>
                </c:pt>
                <c:pt idx="655">
                  <c:v>42593.583333333336</c:v>
                </c:pt>
                <c:pt idx="656">
                  <c:v>42593.833333333336</c:v>
                </c:pt>
                <c:pt idx="657">
                  <c:v>42594.083333333336</c:v>
                </c:pt>
                <c:pt idx="658">
                  <c:v>42594.333333333336</c:v>
                </c:pt>
                <c:pt idx="659">
                  <c:v>42594.583333333336</c:v>
                </c:pt>
                <c:pt idx="660">
                  <c:v>42594.833333333336</c:v>
                </c:pt>
                <c:pt idx="661">
                  <c:v>42595.083333333336</c:v>
                </c:pt>
                <c:pt idx="662">
                  <c:v>42595.333333333336</c:v>
                </c:pt>
                <c:pt idx="663">
                  <c:v>42595.583333333336</c:v>
                </c:pt>
                <c:pt idx="664">
                  <c:v>42595.833333333336</c:v>
                </c:pt>
                <c:pt idx="665">
                  <c:v>42596.083333333336</c:v>
                </c:pt>
                <c:pt idx="666">
                  <c:v>42596.333333333336</c:v>
                </c:pt>
                <c:pt idx="667">
                  <c:v>42596.583333333336</c:v>
                </c:pt>
                <c:pt idx="668">
                  <c:v>42596.833333333336</c:v>
                </c:pt>
                <c:pt idx="669">
                  <c:v>42597.083333333336</c:v>
                </c:pt>
                <c:pt idx="670">
                  <c:v>42597.333333333336</c:v>
                </c:pt>
                <c:pt idx="671">
                  <c:v>42597.583333333336</c:v>
                </c:pt>
                <c:pt idx="672">
                  <c:v>42597.833333333336</c:v>
                </c:pt>
                <c:pt idx="673">
                  <c:v>42598.083333333336</c:v>
                </c:pt>
                <c:pt idx="674">
                  <c:v>42598.333333333336</c:v>
                </c:pt>
                <c:pt idx="675">
                  <c:v>42598.583333333336</c:v>
                </c:pt>
                <c:pt idx="676">
                  <c:v>42598.833333333336</c:v>
                </c:pt>
                <c:pt idx="677">
                  <c:v>42599.083333333336</c:v>
                </c:pt>
                <c:pt idx="678">
                  <c:v>42599.333333333336</c:v>
                </c:pt>
                <c:pt idx="679">
                  <c:v>42599.583333333336</c:v>
                </c:pt>
                <c:pt idx="680">
                  <c:v>42599.833333333336</c:v>
                </c:pt>
                <c:pt idx="681">
                  <c:v>42600.083333333336</c:v>
                </c:pt>
                <c:pt idx="682">
                  <c:v>42600.333333333336</c:v>
                </c:pt>
                <c:pt idx="683">
                  <c:v>42600.583333333336</c:v>
                </c:pt>
                <c:pt idx="684">
                  <c:v>42600.833333333336</c:v>
                </c:pt>
                <c:pt idx="685">
                  <c:v>42601.083333333336</c:v>
                </c:pt>
                <c:pt idx="686">
                  <c:v>42601.333333333336</c:v>
                </c:pt>
                <c:pt idx="687">
                  <c:v>42601.583333333336</c:v>
                </c:pt>
                <c:pt idx="688">
                  <c:v>42601.833333333336</c:v>
                </c:pt>
                <c:pt idx="689">
                  <c:v>42602.083333333336</c:v>
                </c:pt>
                <c:pt idx="690">
                  <c:v>42602.333333333336</c:v>
                </c:pt>
                <c:pt idx="691">
                  <c:v>42602.583333333336</c:v>
                </c:pt>
                <c:pt idx="692">
                  <c:v>42602.833333333336</c:v>
                </c:pt>
                <c:pt idx="693">
                  <c:v>42603.083333333336</c:v>
                </c:pt>
                <c:pt idx="694">
                  <c:v>42603.333333333336</c:v>
                </c:pt>
                <c:pt idx="695">
                  <c:v>42603.583333333336</c:v>
                </c:pt>
                <c:pt idx="696">
                  <c:v>42603.833333333336</c:v>
                </c:pt>
                <c:pt idx="697">
                  <c:v>42604.083333333336</c:v>
                </c:pt>
                <c:pt idx="698">
                  <c:v>42604.333333333336</c:v>
                </c:pt>
                <c:pt idx="699">
                  <c:v>42604.583333333336</c:v>
                </c:pt>
                <c:pt idx="700">
                  <c:v>42604.833333333336</c:v>
                </c:pt>
                <c:pt idx="701">
                  <c:v>42605.083333333336</c:v>
                </c:pt>
                <c:pt idx="702">
                  <c:v>42605.333333333336</c:v>
                </c:pt>
                <c:pt idx="703">
                  <c:v>42605.583333333336</c:v>
                </c:pt>
                <c:pt idx="704">
                  <c:v>42605.833333333336</c:v>
                </c:pt>
                <c:pt idx="705">
                  <c:v>42606.083333333336</c:v>
                </c:pt>
                <c:pt idx="706">
                  <c:v>42606.333333333336</c:v>
                </c:pt>
                <c:pt idx="707">
                  <c:v>42606.583333333336</c:v>
                </c:pt>
                <c:pt idx="708">
                  <c:v>42606.833333333336</c:v>
                </c:pt>
                <c:pt idx="709">
                  <c:v>42607.083333333336</c:v>
                </c:pt>
                <c:pt idx="710">
                  <c:v>42607.333333333336</c:v>
                </c:pt>
                <c:pt idx="711">
                  <c:v>42607.583333333336</c:v>
                </c:pt>
                <c:pt idx="712">
                  <c:v>42607.833333333336</c:v>
                </c:pt>
                <c:pt idx="713">
                  <c:v>42608.083333333336</c:v>
                </c:pt>
                <c:pt idx="714">
                  <c:v>42608.333333333336</c:v>
                </c:pt>
                <c:pt idx="715">
                  <c:v>42608.583333333336</c:v>
                </c:pt>
                <c:pt idx="716">
                  <c:v>42608.833333333336</c:v>
                </c:pt>
                <c:pt idx="717">
                  <c:v>42609.083333333336</c:v>
                </c:pt>
                <c:pt idx="718">
                  <c:v>42609.333333333336</c:v>
                </c:pt>
                <c:pt idx="719">
                  <c:v>42609.583333333336</c:v>
                </c:pt>
                <c:pt idx="720">
                  <c:v>42609.833333333336</c:v>
                </c:pt>
                <c:pt idx="721">
                  <c:v>42610.083333333336</c:v>
                </c:pt>
                <c:pt idx="722">
                  <c:v>42610.333333333336</c:v>
                </c:pt>
                <c:pt idx="723">
                  <c:v>42610.583333333336</c:v>
                </c:pt>
                <c:pt idx="724">
                  <c:v>42610.833333333336</c:v>
                </c:pt>
                <c:pt idx="725">
                  <c:v>42611.083333333336</c:v>
                </c:pt>
                <c:pt idx="726">
                  <c:v>42611.333333333336</c:v>
                </c:pt>
                <c:pt idx="727">
                  <c:v>42611.583333333336</c:v>
                </c:pt>
                <c:pt idx="728">
                  <c:v>42611.833333333336</c:v>
                </c:pt>
                <c:pt idx="729">
                  <c:v>42612.083333333336</c:v>
                </c:pt>
                <c:pt idx="730">
                  <c:v>42612.333333333336</c:v>
                </c:pt>
                <c:pt idx="731">
                  <c:v>42612.583333333336</c:v>
                </c:pt>
                <c:pt idx="732">
                  <c:v>42612.833333333336</c:v>
                </c:pt>
                <c:pt idx="733">
                  <c:v>42613.083333333336</c:v>
                </c:pt>
                <c:pt idx="734">
                  <c:v>42613.333333333336</c:v>
                </c:pt>
                <c:pt idx="735">
                  <c:v>42613.583333333336</c:v>
                </c:pt>
                <c:pt idx="736">
                  <c:v>42613.833333333336</c:v>
                </c:pt>
                <c:pt idx="737">
                  <c:v>42614.083333333336</c:v>
                </c:pt>
                <c:pt idx="738">
                  <c:v>42614.333333333336</c:v>
                </c:pt>
                <c:pt idx="739">
                  <c:v>42614.583333333336</c:v>
                </c:pt>
                <c:pt idx="740">
                  <c:v>42614.833333333336</c:v>
                </c:pt>
                <c:pt idx="741">
                  <c:v>42615.083333333336</c:v>
                </c:pt>
                <c:pt idx="742">
                  <c:v>42615.333333333336</c:v>
                </c:pt>
                <c:pt idx="743">
                  <c:v>42615.583333333336</c:v>
                </c:pt>
                <c:pt idx="744">
                  <c:v>42615.833333333336</c:v>
                </c:pt>
                <c:pt idx="745">
                  <c:v>42616.083333333336</c:v>
                </c:pt>
                <c:pt idx="746">
                  <c:v>42616.333333333336</c:v>
                </c:pt>
                <c:pt idx="747">
                  <c:v>42616.583333333336</c:v>
                </c:pt>
                <c:pt idx="748">
                  <c:v>42616.833333333336</c:v>
                </c:pt>
                <c:pt idx="749">
                  <c:v>42617.083333333336</c:v>
                </c:pt>
                <c:pt idx="750">
                  <c:v>42617.333333333336</c:v>
                </c:pt>
                <c:pt idx="751">
                  <c:v>42617.583333333336</c:v>
                </c:pt>
                <c:pt idx="752">
                  <c:v>42617.833333333336</c:v>
                </c:pt>
                <c:pt idx="753">
                  <c:v>42618.083333333336</c:v>
                </c:pt>
                <c:pt idx="754">
                  <c:v>42618.333333333336</c:v>
                </c:pt>
                <c:pt idx="755">
                  <c:v>42618.583333333336</c:v>
                </c:pt>
                <c:pt idx="756">
                  <c:v>42618.833333333336</c:v>
                </c:pt>
                <c:pt idx="757">
                  <c:v>42619.083333333336</c:v>
                </c:pt>
                <c:pt idx="758">
                  <c:v>42619.333333333336</c:v>
                </c:pt>
                <c:pt idx="759">
                  <c:v>42619.583333333336</c:v>
                </c:pt>
                <c:pt idx="760">
                  <c:v>42619.833333333336</c:v>
                </c:pt>
                <c:pt idx="761">
                  <c:v>42620.083333333336</c:v>
                </c:pt>
                <c:pt idx="762">
                  <c:v>42620.333333333336</c:v>
                </c:pt>
                <c:pt idx="763">
                  <c:v>42620.583333333336</c:v>
                </c:pt>
                <c:pt idx="764">
                  <c:v>42620.833333333336</c:v>
                </c:pt>
                <c:pt idx="765">
                  <c:v>42621.083333333336</c:v>
                </c:pt>
                <c:pt idx="766">
                  <c:v>42621.333333333336</c:v>
                </c:pt>
                <c:pt idx="767">
                  <c:v>42621.583333333336</c:v>
                </c:pt>
                <c:pt idx="768">
                  <c:v>42621.833333333336</c:v>
                </c:pt>
                <c:pt idx="769">
                  <c:v>42622.083333333336</c:v>
                </c:pt>
                <c:pt idx="770">
                  <c:v>42622.333333333336</c:v>
                </c:pt>
                <c:pt idx="771">
                  <c:v>42622.583333333336</c:v>
                </c:pt>
                <c:pt idx="772">
                  <c:v>42622.833333333336</c:v>
                </c:pt>
                <c:pt idx="773">
                  <c:v>42623.083333333336</c:v>
                </c:pt>
                <c:pt idx="774">
                  <c:v>42623.333333333336</c:v>
                </c:pt>
                <c:pt idx="775">
                  <c:v>42623.583333333336</c:v>
                </c:pt>
                <c:pt idx="776">
                  <c:v>42623.833333333336</c:v>
                </c:pt>
                <c:pt idx="777">
                  <c:v>42624.083333333336</c:v>
                </c:pt>
                <c:pt idx="778">
                  <c:v>42624.333333333336</c:v>
                </c:pt>
                <c:pt idx="779">
                  <c:v>42624.583333333336</c:v>
                </c:pt>
                <c:pt idx="780">
                  <c:v>42624.833333333336</c:v>
                </c:pt>
                <c:pt idx="781">
                  <c:v>42625.083333333336</c:v>
                </c:pt>
                <c:pt idx="782">
                  <c:v>42625.333333333336</c:v>
                </c:pt>
                <c:pt idx="783">
                  <c:v>42625.583333333336</c:v>
                </c:pt>
                <c:pt idx="784">
                  <c:v>42625.833333333336</c:v>
                </c:pt>
                <c:pt idx="785">
                  <c:v>42626.083333333336</c:v>
                </c:pt>
                <c:pt idx="786">
                  <c:v>42626.333333333336</c:v>
                </c:pt>
                <c:pt idx="787">
                  <c:v>42626.583333333336</c:v>
                </c:pt>
                <c:pt idx="788">
                  <c:v>42626.833333333336</c:v>
                </c:pt>
                <c:pt idx="789">
                  <c:v>42627.083333333336</c:v>
                </c:pt>
                <c:pt idx="790">
                  <c:v>42627.333333333336</c:v>
                </c:pt>
                <c:pt idx="791">
                  <c:v>42627.583333333336</c:v>
                </c:pt>
                <c:pt idx="792">
                  <c:v>42627.833333333336</c:v>
                </c:pt>
                <c:pt idx="793">
                  <c:v>42628.083333333336</c:v>
                </c:pt>
                <c:pt idx="794">
                  <c:v>42628.333333333336</c:v>
                </c:pt>
                <c:pt idx="795">
                  <c:v>42628.583333333336</c:v>
                </c:pt>
                <c:pt idx="796">
                  <c:v>42628.833333333336</c:v>
                </c:pt>
                <c:pt idx="797">
                  <c:v>42629.083333333336</c:v>
                </c:pt>
                <c:pt idx="798">
                  <c:v>42629.333333333336</c:v>
                </c:pt>
                <c:pt idx="799">
                  <c:v>42629.583333333336</c:v>
                </c:pt>
                <c:pt idx="800">
                  <c:v>42629.833333333336</c:v>
                </c:pt>
                <c:pt idx="801">
                  <c:v>42630.083333333336</c:v>
                </c:pt>
                <c:pt idx="802">
                  <c:v>42630.333333333336</c:v>
                </c:pt>
                <c:pt idx="803">
                  <c:v>42630.583333333336</c:v>
                </c:pt>
                <c:pt idx="804">
                  <c:v>42630.833333333336</c:v>
                </c:pt>
                <c:pt idx="805">
                  <c:v>42631.083333333336</c:v>
                </c:pt>
                <c:pt idx="806">
                  <c:v>42631.333333333336</c:v>
                </c:pt>
                <c:pt idx="807">
                  <c:v>42631.583333333336</c:v>
                </c:pt>
                <c:pt idx="808">
                  <c:v>42631.833333333336</c:v>
                </c:pt>
                <c:pt idx="809">
                  <c:v>42632.083333333336</c:v>
                </c:pt>
                <c:pt idx="810">
                  <c:v>42632.333333333336</c:v>
                </c:pt>
                <c:pt idx="811">
                  <c:v>42632.583333333336</c:v>
                </c:pt>
                <c:pt idx="812">
                  <c:v>42632.833333333336</c:v>
                </c:pt>
                <c:pt idx="813">
                  <c:v>42633.083333333336</c:v>
                </c:pt>
                <c:pt idx="814">
                  <c:v>42633.333333333336</c:v>
                </c:pt>
                <c:pt idx="815">
                  <c:v>42633.583333333336</c:v>
                </c:pt>
                <c:pt idx="816">
                  <c:v>42633.833333333336</c:v>
                </c:pt>
                <c:pt idx="817">
                  <c:v>42634.083333333336</c:v>
                </c:pt>
                <c:pt idx="818">
                  <c:v>42634.333333333336</c:v>
                </c:pt>
                <c:pt idx="819">
                  <c:v>42634.583333333336</c:v>
                </c:pt>
                <c:pt idx="820">
                  <c:v>42634.833333333336</c:v>
                </c:pt>
                <c:pt idx="821">
                  <c:v>42635.083333333336</c:v>
                </c:pt>
                <c:pt idx="822">
                  <c:v>42635.333333333336</c:v>
                </c:pt>
                <c:pt idx="823">
                  <c:v>42635.583333333336</c:v>
                </c:pt>
                <c:pt idx="824">
                  <c:v>42635.833333333336</c:v>
                </c:pt>
                <c:pt idx="825">
                  <c:v>42636.083333333336</c:v>
                </c:pt>
                <c:pt idx="826">
                  <c:v>42636.333333333336</c:v>
                </c:pt>
                <c:pt idx="827">
                  <c:v>42636.583333333336</c:v>
                </c:pt>
                <c:pt idx="828">
                  <c:v>42636.833333333336</c:v>
                </c:pt>
                <c:pt idx="829">
                  <c:v>42637.083333333336</c:v>
                </c:pt>
                <c:pt idx="830">
                  <c:v>42637.333333333336</c:v>
                </c:pt>
                <c:pt idx="831">
                  <c:v>42637.583333333336</c:v>
                </c:pt>
                <c:pt idx="832">
                  <c:v>42637.833333333336</c:v>
                </c:pt>
                <c:pt idx="833">
                  <c:v>42638.083333333336</c:v>
                </c:pt>
                <c:pt idx="834">
                  <c:v>42638.333333333336</c:v>
                </c:pt>
                <c:pt idx="835">
                  <c:v>42638.583333333336</c:v>
                </c:pt>
                <c:pt idx="836">
                  <c:v>42638.833333333336</c:v>
                </c:pt>
                <c:pt idx="837">
                  <c:v>42639.083333333336</c:v>
                </c:pt>
                <c:pt idx="838">
                  <c:v>42639.333333333336</c:v>
                </c:pt>
                <c:pt idx="839">
                  <c:v>42639.583333333336</c:v>
                </c:pt>
                <c:pt idx="840">
                  <c:v>42639.833333333336</c:v>
                </c:pt>
                <c:pt idx="841">
                  <c:v>42640.083333333336</c:v>
                </c:pt>
                <c:pt idx="842">
                  <c:v>42640.333333333336</c:v>
                </c:pt>
                <c:pt idx="843">
                  <c:v>42640.583333333336</c:v>
                </c:pt>
                <c:pt idx="844">
                  <c:v>42640.833333333336</c:v>
                </c:pt>
                <c:pt idx="845">
                  <c:v>42641.083333333336</c:v>
                </c:pt>
                <c:pt idx="846">
                  <c:v>42641.333333333336</c:v>
                </c:pt>
                <c:pt idx="847">
                  <c:v>42641.583333333336</c:v>
                </c:pt>
                <c:pt idx="848">
                  <c:v>42641.833333333336</c:v>
                </c:pt>
                <c:pt idx="849">
                  <c:v>42642.083333333336</c:v>
                </c:pt>
                <c:pt idx="850">
                  <c:v>42642.333333333336</c:v>
                </c:pt>
                <c:pt idx="851">
                  <c:v>42642.583333333336</c:v>
                </c:pt>
                <c:pt idx="852">
                  <c:v>42642.833333333336</c:v>
                </c:pt>
                <c:pt idx="853">
                  <c:v>42643.083333333336</c:v>
                </c:pt>
                <c:pt idx="854">
                  <c:v>42643.333333333336</c:v>
                </c:pt>
                <c:pt idx="855">
                  <c:v>42643.583333333336</c:v>
                </c:pt>
                <c:pt idx="856">
                  <c:v>42643.833333333336</c:v>
                </c:pt>
                <c:pt idx="857">
                  <c:v>42644.083333333336</c:v>
                </c:pt>
                <c:pt idx="858">
                  <c:v>42644.333333333336</c:v>
                </c:pt>
                <c:pt idx="859">
                  <c:v>42644.583333333336</c:v>
                </c:pt>
                <c:pt idx="860">
                  <c:v>42644.833333333336</c:v>
                </c:pt>
                <c:pt idx="861">
                  <c:v>42645.083333333336</c:v>
                </c:pt>
                <c:pt idx="862">
                  <c:v>42645.333333333336</c:v>
                </c:pt>
                <c:pt idx="863">
                  <c:v>42645.583333333336</c:v>
                </c:pt>
                <c:pt idx="864">
                  <c:v>42645.833333333336</c:v>
                </c:pt>
                <c:pt idx="865">
                  <c:v>42646.083333333336</c:v>
                </c:pt>
                <c:pt idx="866">
                  <c:v>42646.333333333336</c:v>
                </c:pt>
                <c:pt idx="867">
                  <c:v>42646.583333333336</c:v>
                </c:pt>
                <c:pt idx="868">
                  <c:v>42646.833333333336</c:v>
                </c:pt>
                <c:pt idx="869">
                  <c:v>42647.083333333336</c:v>
                </c:pt>
                <c:pt idx="870">
                  <c:v>42647.333333333336</c:v>
                </c:pt>
                <c:pt idx="871">
                  <c:v>42647.583333333336</c:v>
                </c:pt>
                <c:pt idx="872">
                  <c:v>42647.833333333336</c:v>
                </c:pt>
                <c:pt idx="873">
                  <c:v>42648.083333333336</c:v>
                </c:pt>
                <c:pt idx="874">
                  <c:v>42648.333333333336</c:v>
                </c:pt>
                <c:pt idx="875">
                  <c:v>42648.583333333336</c:v>
                </c:pt>
                <c:pt idx="876">
                  <c:v>42648.833333333336</c:v>
                </c:pt>
                <c:pt idx="877">
                  <c:v>42649.083333333336</c:v>
                </c:pt>
                <c:pt idx="878">
                  <c:v>42649.333333333336</c:v>
                </c:pt>
                <c:pt idx="879">
                  <c:v>42649.583333333336</c:v>
                </c:pt>
                <c:pt idx="880">
                  <c:v>42649.75</c:v>
                </c:pt>
                <c:pt idx="881">
                  <c:v>42650</c:v>
                </c:pt>
                <c:pt idx="882">
                  <c:v>42650.25</c:v>
                </c:pt>
                <c:pt idx="883">
                  <c:v>42650.5</c:v>
                </c:pt>
                <c:pt idx="884">
                  <c:v>42650.75</c:v>
                </c:pt>
                <c:pt idx="885">
                  <c:v>42651</c:v>
                </c:pt>
                <c:pt idx="886">
                  <c:v>42651.25</c:v>
                </c:pt>
                <c:pt idx="887">
                  <c:v>42651.5</c:v>
                </c:pt>
                <c:pt idx="888">
                  <c:v>42651.75</c:v>
                </c:pt>
                <c:pt idx="889">
                  <c:v>42652</c:v>
                </c:pt>
                <c:pt idx="890">
                  <c:v>42652.25</c:v>
                </c:pt>
                <c:pt idx="891">
                  <c:v>42652.5</c:v>
                </c:pt>
                <c:pt idx="892">
                  <c:v>42652.75</c:v>
                </c:pt>
                <c:pt idx="893">
                  <c:v>42653</c:v>
                </c:pt>
                <c:pt idx="894">
                  <c:v>42653.25</c:v>
                </c:pt>
                <c:pt idx="895">
                  <c:v>42653.5</c:v>
                </c:pt>
                <c:pt idx="896">
                  <c:v>42653.75</c:v>
                </c:pt>
                <c:pt idx="897">
                  <c:v>42654</c:v>
                </c:pt>
                <c:pt idx="898">
                  <c:v>42654.25</c:v>
                </c:pt>
                <c:pt idx="899">
                  <c:v>42654.5</c:v>
                </c:pt>
                <c:pt idx="900">
                  <c:v>42654.75</c:v>
                </c:pt>
                <c:pt idx="901">
                  <c:v>42655</c:v>
                </c:pt>
                <c:pt idx="902">
                  <c:v>42655.25</c:v>
                </c:pt>
                <c:pt idx="903">
                  <c:v>42655.5</c:v>
                </c:pt>
                <c:pt idx="904">
                  <c:v>42655.75</c:v>
                </c:pt>
                <c:pt idx="905">
                  <c:v>42656</c:v>
                </c:pt>
                <c:pt idx="906">
                  <c:v>42656.25</c:v>
                </c:pt>
                <c:pt idx="907">
                  <c:v>42656.5</c:v>
                </c:pt>
                <c:pt idx="908">
                  <c:v>42656.75</c:v>
                </c:pt>
                <c:pt idx="909">
                  <c:v>42657</c:v>
                </c:pt>
                <c:pt idx="910">
                  <c:v>42657.25</c:v>
                </c:pt>
                <c:pt idx="911">
                  <c:v>42657.5</c:v>
                </c:pt>
                <c:pt idx="912">
                  <c:v>42657.75</c:v>
                </c:pt>
                <c:pt idx="913">
                  <c:v>42658</c:v>
                </c:pt>
                <c:pt idx="914">
                  <c:v>42658.25</c:v>
                </c:pt>
                <c:pt idx="915">
                  <c:v>42658.5</c:v>
                </c:pt>
                <c:pt idx="916">
                  <c:v>42658.75</c:v>
                </c:pt>
                <c:pt idx="917">
                  <c:v>42659</c:v>
                </c:pt>
                <c:pt idx="918">
                  <c:v>42659.25</c:v>
                </c:pt>
                <c:pt idx="919">
                  <c:v>42659.5</c:v>
                </c:pt>
                <c:pt idx="920">
                  <c:v>42659.75</c:v>
                </c:pt>
                <c:pt idx="921">
                  <c:v>42660</c:v>
                </c:pt>
                <c:pt idx="922">
                  <c:v>42660.25</c:v>
                </c:pt>
                <c:pt idx="923">
                  <c:v>42660.5</c:v>
                </c:pt>
                <c:pt idx="924">
                  <c:v>42660.75</c:v>
                </c:pt>
                <c:pt idx="925">
                  <c:v>42661</c:v>
                </c:pt>
                <c:pt idx="926">
                  <c:v>42661.25</c:v>
                </c:pt>
                <c:pt idx="927">
                  <c:v>42661.5</c:v>
                </c:pt>
                <c:pt idx="928">
                  <c:v>42661.75</c:v>
                </c:pt>
                <c:pt idx="929">
                  <c:v>42662</c:v>
                </c:pt>
                <c:pt idx="930">
                  <c:v>42662.25</c:v>
                </c:pt>
                <c:pt idx="931">
                  <c:v>42662.5</c:v>
                </c:pt>
                <c:pt idx="932">
                  <c:v>42662.75</c:v>
                </c:pt>
                <c:pt idx="933">
                  <c:v>42663</c:v>
                </c:pt>
                <c:pt idx="934">
                  <c:v>42663.25</c:v>
                </c:pt>
                <c:pt idx="935">
                  <c:v>42663.5</c:v>
                </c:pt>
                <c:pt idx="936">
                  <c:v>42663.75</c:v>
                </c:pt>
                <c:pt idx="937">
                  <c:v>42664</c:v>
                </c:pt>
                <c:pt idx="938">
                  <c:v>42664.25</c:v>
                </c:pt>
                <c:pt idx="939">
                  <c:v>42664.5</c:v>
                </c:pt>
                <c:pt idx="940">
                  <c:v>42664.75</c:v>
                </c:pt>
                <c:pt idx="941">
                  <c:v>42665</c:v>
                </c:pt>
                <c:pt idx="942">
                  <c:v>42665.25</c:v>
                </c:pt>
                <c:pt idx="943">
                  <c:v>42665.5</c:v>
                </c:pt>
                <c:pt idx="944">
                  <c:v>42665.75</c:v>
                </c:pt>
                <c:pt idx="945">
                  <c:v>42666</c:v>
                </c:pt>
                <c:pt idx="946">
                  <c:v>42666.25</c:v>
                </c:pt>
                <c:pt idx="947">
                  <c:v>42666.5</c:v>
                </c:pt>
                <c:pt idx="948">
                  <c:v>42666.75</c:v>
                </c:pt>
                <c:pt idx="949">
                  <c:v>42667</c:v>
                </c:pt>
                <c:pt idx="950">
                  <c:v>42667.25</c:v>
                </c:pt>
                <c:pt idx="951">
                  <c:v>42667.5</c:v>
                </c:pt>
                <c:pt idx="952">
                  <c:v>42667.75</c:v>
                </c:pt>
                <c:pt idx="953">
                  <c:v>42668</c:v>
                </c:pt>
                <c:pt idx="954">
                  <c:v>42668.25</c:v>
                </c:pt>
                <c:pt idx="955">
                  <c:v>42668.5</c:v>
                </c:pt>
                <c:pt idx="956">
                  <c:v>42668.75</c:v>
                </c:pt>
                <c:pt idx="957">
                  <c:v>42669</c:v>
                </c:pt>
                <c:pt idx="958">
                  <c:v>42669.25</c:v>
                </c:pt>
                <c:pt idx="959">
                  <c:v>42669.5</c:v>
                </c:pt>
                <c:pt idx="960">
                  <c:v>42669.75</c:v>
                </c:pt>
                <c:pt idx="961">
                  <c:v>42670</c:v>
                </c:pt>
                <c:pt idx="962">
                  <c:v>42670.25</c:v>
                </c:pt>
                <c:pt idx="963">
                  <c:v>42670.5</c:v>
                </c:pt>
                <c:pt idx="964">
                  <c:v>42670.75</c:v>
                </c:pt>
                <c:pt idx="965">
                  <c:v>42671</c:v>
                </c:pt>
                <c:pt idx="966">
                  <c:v>42671.25</c:v>
                </c:pt>
                <c:pt idx="967">
                  <c:v>42671.5</c:v>
                </c:pt>
                <c:pt idx="968">
                  <c:v>42671.75</c:v>
                </c:pt>
                <c:pt idx="969">
                  <c:v>42672</c:v>
                </c:pt>
                <c:pt idx="970">
                  <c:v>42672.25</c:v>
                </c:pt>
                <c:pt idx="971">
                  <c:v>42672.5</c:v>
                </c:pt>
                <c:pt idx="972">
                  <c:v>42672.75</c:v>
                </c:pt>
                <c:pt idx="973">
                  <c:v>42673</c:v>
                </c:pt>
                <c:pt idx="974">
                  <c:v>42673.25</c:v>
                </c:pt>
                <c:pt idx="975">
                  <c:v>42673.5</c:v>
                </c:pt>
                <c:pt idx="976">
                  <c:v>42673.75</c:v>
                </c:pt>
                <c:pt idx="977">
                  <c:v>42674</c:v>
                </c:pt>
                <c:pt idx="978">
                  <c:v>42674.25</c:v>
                </c:pt>
                <c:pt idx="979">
                  <c:v>42674.5</c:v>
                </c:pt>
                <c:pt idx="980">
                  <c:v>42674.75</c:v>
                </c:pt>
                <c:pt idx="981">
                  <c:v>42675</c:v>
                </c:pt>
                <c:pt idx="982">
                  <c:v>42675.25</c:v>
                </c:pt>
                <c:pt idx="983">
                  <c:v>42675.5</c:v>
                </c:pt>
                <c:pt idx="984">
                  <c:v>42675.75</c:v>
                </c:pt>
                <c:pt idx="985">
                  <c:v>42676</c:v>
                </c:pt>
                <c:pt idx="986">
                  <c:v>42676.25</c:v>
                </c:pt>
                <c:pt idx="987">
                  <c:v>42676.5</c:v>
                </c:pt>
                <c:pt idx="988">
                  <c:v>42676.75</c:v>
                </c:pt>
                <c:pt idx="989">
                  <c:v>42677</c:v>
                </c:pt>
                <c:pt idx="990">
                  <c:v>42677.25</c:v>
                </c:pt>
                <c:pt idx="991">
                  <c:v>42677.5</c:v>
                </c:pt>
                <c:pt idx="992">
                  <c:v>42677.75</c:v>
                </c:pt>
                <c:pt idx="993">
                  <c:v>42678</c:v>
                </c:pt>
                <c:pt idx="994">
                  <c:v>42678.25</c:v>
                </c:pt>
                <c:pt idx="995">
                  <c:v>42678.5</c:v>
                </c:pt>
                <c:pt idx="996">
                  <c:v>42678.75</c:v>
                </c:pt>
                <c:pt idx="997">
                  <c:v>42679</c:v>
                </c:pt>
                <c:pt idx="998">
                  <c:v>42679.25</c:v>
                </c:pt>
                <c:pt idx="999">
                  <c:v>42679.5</c:v>
                </c:pt>
                <c:pt idx="1000">
                  <c:v>42679.75</c:v>
                </c:pt>
                <c:pt idx="1001">
                  <c:v>42680</c:v>
                </c:pt>
                <c:pt idx="1002">
                  <c:v>42680.25</c:v>
                </c:pt>
                <c:pt idx="1003">
                  <c:v>42680.5</c:v>
                </c:pt>
                <c:pt idx="1004">
                  <c:v>42680.75</c:v>
                </c:pt>
                <c:pt idx="1005">
                  <c:v>42681</c:v>
                </c:pt>
                <c:pt idx="1006">
                  <c:v>42681.25</c:v>
                </c:pt>
                <c:pt idx="1007">
                  <c:v>42681.5</c:v>
                </c:pt>
                <c:pt idx="1008">
                  <c:v>42681.75</c:v>
                </c:pt>
                <c:pt idx="1009">
                  <c:v>42682</c:v>
                </c:pt>
                <c:pt idx="1010">
                  <c:v>42682.25</c:v>
                </c:pt>
                <c:pt idx="1011">
                  <c:v>42682.5</c:v>
                </c:pt>
                <c:pt idx="1012">
                  <c:v>42682.75</c:v>
                </c:pt>
                <c:pt idx="1013">
                  <c:v>42683</c:v>
                </c:pt>
                <c:pt idx="1014">
                  <c:v>42683.25</c:v>
                </c:pt>
                <c:pt idx="1015">
                  <c:v>42683.5</c:v>
                </c:pt>
                <c:pt idx="1016">
                  <c:v>42683.75</c:v>
                </c:pt>
                <c:pt idx="1017">
                  <c:v>42684</c:v>
                </c:pt>
                <c:pt idx="1018">
                  <c:v>42684.25</c:v>
                </c:pt>
                <c:pt idx="1019">
                  <c:v>42684.5</c:v>
                </c:pt>
                <c:pt idx="1020">
                  <c:v>42684.75</c:v>
                </c:pt>
                <c:pt idx="1021">
                  <c:v>42685</c:v>
                </c:pt>
                <c:pt idx="1022">
                  <c:v>42685.25</c:v>
                </c:pt>
                <c:pt idx="1023">
                  <c:v>42685.5</c:v>
                </c:pt>
                <c:pt idx="1024">
                  <c:v>42685.75</c:v>
                </c:pt>
                <c:pt idx="1025">
                  <c:v>42686</c:v>
                </c:pt>
                <c:pt idx="1026">
                  <c:v>42686.25</c:v>
                </c:pt>
                <c:pt idx="1027">
                  <c:v>42686.5</c:v>
                </c:pt>
                <c:pt idx="1028">
                  <c:v>42686.75</c:v>
                </c:pt>
                <c:pt idx="1029">
                  <c:v>42687</c:v>
                </c:pt>
                <c:pt idx="1030">
                  <c:v>42687.25</c:v>
                </c:pt>
                <c:pt idx="1031">
                  <c:v>42687.5</c:v>
                </c:pt>
                <c:pt idx="1032">
                  <c:v>42687.75</c:v>
                </c:pt>
                <c:pt idx="1033">
                  <c:v>42688</c:v>
                </c:pt>
                <c:pt idx="1034">
                  <c:v>42688.25</c:v>
                </c:pt>
                <c:pt idx="1035">
                  <c:v>42688.5</c:v>
                </c:pt>
                <c:pt idx="1036">
                  <c:v>42688.75</c:v>
                </c:pt>
                <c:pt idx="1037">
                  <c:v>42689</c:v>
                </c:pt>
                <c:pt idx="1038">
                  <c:v>42689.25</c:v>
                </c:pt>
                <c:pt idx="1039">
                  <c:v>42689.5</c:v>
                </c:pt>
                <c:pt idx="1040">
                  <c:v>42689.75</c:v>
                </c:pt>
                <c:pt idx="1041">
                  <c:v>42690</c:v>
                </c:pt>
                <c:pt idx="1042">
                  <c:v>42690.25</c:v>
                </c:pt>
                <c:pt idx="1043">
                  <c:v>42690.5</c:v>
                </c:pt>
                <c:pt idx="1044">
                  <c:v>42690.75</c:v>
                </c:pt>
                <c:pt idx="1045">
                  <c:v>42691</c:v>
                </c:pt>
                <c:pt idx="1046">
                  <c:v>42691.25</c:v>
                </c:pt>
                <c:pt idx="1047">
                  <c:v>42691.5</c:v>
                </c:pt>
                <c:pt idx="1048">
                  <c:v>42691.75</c:v>
                </c:pt>
                <c:pt idx="1049">
                  <c:v>42692</c:v>
                </c:pt>
                <c:pt idx="1050">
                  <c:v>42692.25</c:v>
                </c:pt>
                <c:pt idx="1051">
                  <c:v>42692.5</c:v>
                </c:pt>
                <c:pt idx="1052">
                  <c:v>42692.75</c:v>
                </c:pt>
                <c:pt idx="1053">
                  <c:v>42693</c:v>
                </c:pt>
                <c:pt idx="1054">
                  <c:v>42693.25</c:v>
                </c:pt>
                <c:pt idx="1055">
                  <c:v>42693.5</c:v>
                </c:pt>
                <c:pt idx="1056">
                  <c:v>42693.75</c:v>
                </c:pt>
                <c:pt idx="1057">
                  <c:v>42694</c:v>
                </c:pt>
                <c:pt idx="1058">
                  <c:v>42694.25</c:v>
                </c:pt>
                <c:pt idx="1059">
                  <c:v>42694.5</c:v>
                </c:pt>
                <c:pt idx="1060">
                  <c:v>42694.75</c:v>
                </c:pt>
                <c:pt idx="1061">
                  <c:v>42695</c:v>
                </c:pt>
                <c:pt idx="1062">
                  <c:v>42695.25</c:v>
                </c:pt>
                <c:pt idx="1063">
                  <c:v>42695.5</c:v>
                </c:pt>
                <c:pt idx="1064">
                  <c:v>42695.75</c:v>
                </c:pt>
                <c:pt idx="1065">
                  <c:v>42696</c:v>
                </c:pt>
                <c:pt idx="1066">
                  <c:v>42696.25</c:v>
                </c:pt>
                <c:pt idx="1067">
                  <c:v>42696.5</c:v>
                </c:pt>
                <c:pt idx="1068">
                  <c:v>42696.75</c:v>
                </c:pt>
                <c:pt idx="1069">
                  <c:v>42697</c:v>
                </c:pt>
                <c:pt idx="1070">
                  <c:v>42697.25</c:v>
                </c:pt>
                <c:pt idx="1071">
                  <c:v>42697.5</c:v>
                </c:pt>
                <c:pt idx="1072">
                  <c:v>42697.75</c:v>
                </c:pt>
                <c:pt idx="1073">
                  <c:v>42698</c:v>
                </c:pt>
                <c:pt idx="1074">
                  <c:v>42698.25</c:v>
                </c:pt>
                <c:pt idx="1075">
                  <c:v>42698.5</c:v>
                </c:pt>
                <c:pt idx="1076">
                  <c:v>42698.75</c:v>
                </c:pt>
                <c:pt idx="1077">
                  <c:v>42699</c:v>
                </c:pt>
                <c:pt idx="1078">
                  <c:v>42699.25</c:v>
                </c:pt>
                <c:pt idx="1079">
                  <c:v>42699.5</c:v>
                </c:pt>
                <c:pt idx="1080">
                  <c:v>42699.75</c:v>
                </c:pt>
                <c:pt idx="1081">
                  <c:v>42700</c:v>
                </c:pt>
                <c:pt idx="1082">
                  <c:v>42700.25</c:v>
                </c:pt>
                <c:pt idx="1083">
                  <c:v>42700.5</c:v>
                </c:pt>
                <c:pt idx="1084">
                  <c:v>42700.75</c:v>
                </c:pt>
                <c:pt idx="1085">
                  <c:v>42701</c:v>
                </c:pt>
                <c:pt idx="1086">
                  <c:v>42701.25</c:v>
                </c:pt>
                <c:pt idx="1087">
                  <c:v>42701.5</c:v>
                </c:pt>
                <c:pt idx="1088">
                  <c:v>42701.75</c:v>
                </c:pt>
                <c:pt idx="1089">
                  <c:v>42702</c:v>
                </c:pt>
                <c:pt idx="1090">
                  <c:v>42702.25</c:v>
                </c:pt>
                <c:pt idx="1091">
                  <c:v>42702.5</c:v>
                </c:pt>
                <c:pt idx="1092">
                  <c:v>42702.75</c:v>
                </c:pt>
                <c:pt idx="1093">
                  <c:v>42703</c:v>
                </c:pt>
                <c:pt idx="1094">
                  <c:v>42703.25</c:v>
                </c:pt>
                <c:pt idx="1095">
                  <c:v>42703.5</c:v>
                </c:pt>
                <c:pt idx="1096">
                  <c:v>42703.75</c:v>
                </c:pt>
                <c:pt idx="1097">
                  <c:v>42704</c:v>
                </c:pt>
                <c:pt idx="1098">
                  <c:v>42704.25</c:v>
                </c:pt>
                <c:pt idx="1099">
                  <c:v>42704.5</c:v>
                </c:pt>
                <c:pt idx="1100">
                  <c:v>42704.75</c:v>
                </c:pt>
                <c:pt idx="1101">
                  <c:v>42705</c:v>
                </c:pt>
                <c:pt idx="1102">
                  <c:v>42705.25</c:v>
                </c:pt>
                <c:pt idx="1103">
                  <c:v>42705.5</c:v>
                </c:pt>
                <c:pt idx="1104">
                  <c:v>42705.75</c:v>
                </c:pt>
                <c:pt idx="1105">
                  <c:v>42706</c:v>
                </c:pt>
                <c:pt idx="1106">
                  <c:v>42706.25</c:v>
                </c:pt>
                <c:pt idx="1107">
                  <c:v>42706.5</c:v>
                </c:pt>
                <c:pt idx="1108">
                  <c:v>42706.75</c:v>
                </c:pt>
                <c:pt idx="1109">
                  <c:v>42707</c:v>
                </c:pt>
                <c:pt idx="1110">
                  <c:v>42707.25</c:v>
                </c:pt>
                <c:pt idx="1111">
                  <c:v>42707.5</c:v>
                </c:pt>
                <c:pt idx="1112">
                  <c:v>42707.75</c:v>
                </c:pt>
                <c:pt idx="1113">
                  <c:v>42708</c:v>
                </c:pt>
                <c:pt idx="1114">
                  <c:v>42708.25</c:v>
                </c:pt>
                <c:pt idx="1115">
                  <c:v>42708.5</c:v>
                </c:pt>
                <c:pt idx="1116">
                  <c:v>42708.75</c:v>
                </c:pt>
                <c:pt idx="1117">
                  <c:v>42709</c:v>
                </c:pt>
                <c:pt idx="1118">
                  <c:v>42709.25</c:v>
                </c:pt>
                <c:pt idx="1119">
                  <c:v>42709.5</c:v>
                </c:pt>
                <c:pt idx="1120">
                  <c:v>42709.75</c:v>
                </c:pt>
                <c:pt idx="1121">
                  <c:v>42710</c:v>
                </c:pt>
                <c:pt idx="1122">
                  <c:v>42710.25</c:v>
                </c:pt>
                <c:pt idx="1123">
                  <c:v>42710.5</c:v>
                </c:pt>
                <c:pt idx="1124">
                  <c:v>42710.75</c:v>
                </c:pt>
                <c:pt idx="1125">
                  <c:v>42711</c:v>
                </c:pt>
                <c:pt idx="1126">
                  <c:v>42711.25</c:v>
                </c:pt>
                <c:pt idx="1127">
                  <c:v>42711.5</c:v>
                </c:pt>
                <c:pt idx="1128">
                  <c:v>42711.75</c:v>
                </c:pt>
                <c:pt idx="1129">
                  <c:v>42712</c:v>
                </c:pt>
                <c:pt idx="1130">
                  <c:v>42712.25</c:v>
                </c:pt>
                <c:pt idx="1131">
                  <c:v>42712.5</c:v>
                </c:pt>
                <c:pt idx="1132">
                  <c:v>42712.75</c:v>
                </c:pt>
                <c:pt idx="1133">
                  <c:v>42713</c:v>
                </c:pt>
                <c:pt idx="1134">
                  <c:v>42713.25</c:v>
                </c:pt>
                <c:pt idx="1135">
                  <c:v>42713.5</c:v>
                </c:pt>
                <c:pt idx="1136">
                  <c:v>42713.75</c:v>
                </c:pt>
                <c:pt idx="1137">
                  <c:v>42714</c:v>
                </c:pt>
                <c:pt idx="1138">
                  <c:v>42714.25</c:v>
                </c:pt>
                <c:pt idx="1139">
                  <c:v>42714.5</c:v>
                </c:pt>
                <c:pt idx="1140">
                  <c:v>42714.75</c:v>
                </c:pt>
                <c:pt idx="1141">
                  <c:v>42715</c:v>
                </c:pt>
                <c:pt idx="1142">
                  <c:v>42715.25</c:v>
                </c:pt>
                <c:pt idx="1143">
                  <c:v>42715.5</c:v>
                </c:pt>
                <c:pt idx="1144">
                  <c:v>42715.75</c:v>
                </c:pt>
                <c:pt idx="1145">
                  <c:v>42716</c:v>
                </c:pt>
                <c:pt idx="1146">
                  <c:v>42716.25</c:v>
                </c:pt>
                <c:pt idx="1147">
                  <c:v>42716.5</c:v>
                </c:pt>
                <c:pt idx="1148">
                  <c:v>42716.75</c:v>
                </c:pt>
                <c:pt idx="1149">
                  <c:v>42717</c:v>
                </c:pt>
                <c:pt idx="1150">
                  <c:v>42717.25</c:v>
                </c:pt>
                <c:pt idx="1151">
                  <c:v>42717.5</c:v>
                </c:pt>
                <c:pt idx="1152">
                  <c:v>42717.75</c:v>
                </c:pt>
                <c:pt idx="1153">
                  <c:v>42718</c:v>
                </c:pt>
                <c:pt idx="1154">
                  <c:v>42718.25</c:v>
                </c:pt>
                <c:pt idx="1155">
                  <c:v>42718.5</c:v>
                </c:pt>
                <c:pt idx="1156">
                  <c:v>42718.75</c:v>
                </c:pt>
                <c:pt idx="1157">
                  <c:v>42719</c:v>
                </c:pt>
                <c:pt idx="1158">
                  <c:v>42719.25</c:v>
                </c:pt>
                <c:pt idx="1159">
                  <c:v>42719.5</c:v>
                </c:pt>
                <c:pt idx="1160">
                  <c:v>42719.75</c:v>
                </c:pt>
                <c:pt idx="1161">
                  <c:v>42720</c:v>
                </c:pt>
                <c:pt idx="1162">
                  <c:v>42720.25</c:v>
                </c:pt>
                <c:pt idx="1163">
                  <c:v>42720.5</c:v>
                </c:pt>
                <c:pt idx="1164">
                  <c:v>42720.75</c:v>
                </c:pt>
                <c:pt idx="1165">
                  <c:v>42721</c:v>
                </c:pt>
                <c:pt idx="1166">
                  <c:v>42721.25</c:v>
                </c:pt>
                <c:pt idx="1167">
                  <c:v>42721.5</c:v>
                </c:pt>
                <c:pt idx="1168">
                  <c:v>42721.75</c:v>
                </c:pt>
                <c:pt idx="1169">
                  <c:v>42722</c:v>
                </c:pt>
                <c:pt idx="1170">
                  <c:v>42722.25</c:v>
                </c:pt>
                <c:pt idx="1171">
                  <c:v>42722.5</c:v>
                </c:pt>
                <c:pt idx="1172">
                  <c:v>42722.75</c:v>
                </c:pt>
                <c:pt idx="1173">
                  <c:v>42723</c:v>
                </c:pt>
                <c:pt idx="1174">
                  <c:v>42723.25</c:v>
                </c:pt>
                <c:pt idx="1175">
                  <c:v>42723.5</c:v>
                </c:pt>
                <c:pt idx="1176">
                  <c:v>42723.75</c:v>
                </c:pt>
                <c:pt idx="1177">
                  <c:v>42724</c:v>
                </c:pt>
                <c:pt idx="1178">
                  <c:v>42724.25</c:v>
                </c:pt>
                <c:pt idx="1179">
                  <c:v>42724.5</c:v>
                </c:pt>
                <c:pt idx="1180">
                  <c:v>42724.75</c:v>
                </c:pt>
                <c:pt idx="1181">
                  <c:v>42725</c:v>
                </c:pt>
                <c:pt idx="1182">
                  <c:v>42725.25</c:v>
                </c:pt>
                <c:pt idx="1183">
                  <c:v>42725.5</c:v>
                </c:pt>
                <c:pt idx="1184">
                  <c:v>42725.75</c:v>
                </c:pt>
                <c:pt idx="1185">
                  <c:v>42726</c:v>
                </c:pt>
                <c:pt idx="1186">
                  <c:v>42726.25</c:v>
                </c:pt>
                <c:pt idx="1187">
                  <c:v>42726.5</c:v>
                </c:pt>
                <c:pt idx="1188">
                  <c:v>42726.75</c:v>
                </c:pt>
                <c:pt idx="1189">
                  <c:v>42727</c:v>
                </c:pt>
                <c:pt idx="1190">
                  <c:v>42727.25</c:v>
                </c:pt>
                <c:pt idx="1191">
                  <c:v>42727.5</c:v>
                </c:pt>
                <c:pt idx="1192">
                  <c:v>42727.75</c:v>
                </c:pt>
                <c:pt idx="1193">
                  <c:v>42728</c:v>
                </c:pt>
                <c:pt idx="1194">
                  <c:v>42728.25</c:v>
                </c:pt>
                <c:pt idx="1195">
                  <c:v>42728.5</c:v>
                </c:pt>
                <c:pt idx="1196">
                  <c:v>42728.75</c:v>
                </c:pt>
                <c:pt idx="1197">
                  <c:v>42729</c:v>
                </c:pt>
                <c:pt idx="1198">
                  <c:v>42729.25</c:v>
                </c:pt>
                <c:pt idx="1199">
                  <c:v>42729.5</c:v>
                </c:pt>
                <c:pt idx="1200">
                  <c:v>42729.75</c:v>
                </c:pt>
                <c:pt idx="1201">
                  <c:v>42730</c:v>
                </c:pt>
                <c:pt idx="1202">
                  <c:v>42730.25</c:v>
                </c:pt>
                <c:pt idx="1203">
                  <c:v>42730.5</c:v>
                </c:pt>
                <c:pt idx="1204">
                  <c:v>42730.75</c:v>
                </c:pt>
                <c:pt idx="1205">
                  <c:v>42731</c:v>
                </c:pt>
                <c:pt idx="1206">
                  <c:v>42731.25</c:v>
                </c:pt>
                <c:pt idx="1207">
                  <c:v>42731.5</c:v>
                </c:pt>
                <c:pt idx="1208">
                  <c:v>42731.75</c:v>
                </c:pt>
                <c:pt idx="1209">
                  <c:v>42732</c:v>
                </c:pt>
                <c:pt idx="1210">
                  <c:v>42732.25</c:v>
                </c:pt>
                <c:pt idx="1211">
                  <c:v>42732.5</c:v>
                </c:pt>
                <c:pt idx="1212">
                  <c:v>42732.75</c:v>
                </c:pt>
                <c:pt idx="1213">
                  <c:v>42733</c:v>
                </c:pt>
                <c:pt idx="1214">
                  <c:v>42733.25</c:v>
                </c:pt>
                <c:pt idx="1215">
                  <c:v>42733.5</c:v>
                </c:pt>
                <c:pt idx="1216">
                  <c:v>42733.75</c:v>
                </c:pt>
                <c:pt idx="1217">
                  <c:v>42734</c:v>
                </c:pt>
                <c:pt idx="1218">
                  <c:v>42734.25</c:v>
                </c:pt>
                <c:pt idx="1219">
                  <c:v>42734.5</c:v>
                </c:pt>
                <c:pt idx="1220">
                  <c:v>42734.75</c:v>
                </c:pt>
                <c:pt idx="1221">
                  <c:v>42735</c:v>
                </c:pt>
                <c:pt idx="1222">
                  <c:v>42735.25</c:v>
                </c:pt>
                <c:pt idx="1223">
                  <c:v>42735.5</c:v>
                </c:pt>
                <c:pt idx="1224">
                  <c:v>42735.75</c:v>
                </c:pt>
                <c:pt idx="1225">
                  <c:v>42736</c:v>
                </c:pt>
                <c:pt idx="1226">
                  <c:v>42736.25</c:v>
                </c:pt>
                <c:pt idx="1227">
                  <c:v>42736.5</c:v>
                </c:pt>
                <c:pt idx="1228">
                  <c:v>42736.75</c:v>
                </c:pt>
                <c:pt idx="1229">
                  <c:v>42737</c:v>
                </c:pt>
                <c:pt idx="1230">
                  <c:v>42737.25</c:v>
                </c:pt>
                <c:pt idx="1231">
                  <c:v>42737.5</c:v>
                </c:pt>
                <c:pt idx="1232">
                  <c:v>42737.75</c:v>
                </c:pt>
                <c:pt idx="1233">
                  <c:v>42738</c:v>
                </c:pt>
                <c:pt idx="1234">
                  <c:v>42738.25</c:v>
                </c:pt>
                <c:pt idx="1235">
                  <c:v>42738.5</c:v>
                </c:pt>
                <c:pt idx="1236">
                  <c:v>42738.75</c:v>
                </c:pt>
                <c:pt idx="1237">
                  <c:v>42739</c:v>
                </c:pt>
                <c:pt idx="1238">
                  <c:v>42739.25</c:v>
                </c:pt>
                <c:pt idx="1239">
                  <c:v>42739.5</c:v>
                </c:pt>
                <c:pt idx="1240">
                  <c:v>42739.75</c:v>
                </c:pt>
                <c:pt idx="1241">
                  <c:v>42740</c:v>
                </c:pt>
                <c:pt idx="1242">
                  <c:v>42740.25</c:v>
                </c:pt>
                <c:pt idx="1243">
                  <c:v>42740.5</c:v>
                </c:pt>
                <c:pt idx="1244">
                  <c:v>42740.75</c:v>
                </c:pt>
                <c:pt idx="1245">
                  <c:v>42741</c:v>
                </c:pt>
                <c:pt idx="1246">
                  <c:v>42741.25</c:v>
                </c:pt>
                <c:pt idx="1247">
                  <c:v>42741.5</c:v>
                </c:pt>
                <c:pt idx="1248">
                  <c:v>42741.75</c:v>
                </c:pt>
                <c:pt idx="1249">
                  <c:v>42742</c:v>
                </c:pt>
                <c:pt idx="1250">
                  <c:v>42742.25</c:v>
                </c:pt>
                <c:pt idx="1251">
                  <c:v>42742.5</c:v>
                </c:pt>
                <c:pt idx="1252">
                  <c:v>42742.75</c:v>
                </c:pt>
                <c:pt idx="1253">
                  <c:v>42743</c:v>
                </c:pt>
                <c:pt idx="1254">
                  <c:v>42743.25</c:v>
                </c:pt>
                <c:pt idx="1255">
                  <c:v>42743.5</c:v>
                </c:pt>
                <c:pt idx="1256">
                  <c:v>42743.75</c:v>
                </c:pt>
                <c:pt idx="1257">
                  <c:v>42744</c:v>
                </c:pt>
                <c:pt idx="1258">
                  <c:v>42744.25</c:v>
                </c:pt>
                <c:pt idx="1259">
                  <c:v>42744.5</c:v>
                </c:pt>
                <c:pt idx="1260">
                  <c:v>42744.75</c:v>
                </c:pt>
                <c:pt idx="1261">
                  <c:v>42745</c:v>
                </c:pt>
                <c:pt idx="1262">
                  <c:v>42745.25</c:v>
                </c:pt>
                <c:pt idx="1263">
                  <c:v>42745.5</c:v>
                </c:pt>
                <c:pt idx="1264">
                  <c:v>42745.75</c:v>
                </c:pt>
                <c:pt idx="1265">
                  <c:v>42746</c:v>
                </c:pt>
                <c:pt idx="1266">
                  <c:v>42746.25</c:v>
                </c:pt>
                <c:pt idx="1267">
                  <c:v>42746.5</c:v>
                </c:pt>
                <c:pt idx="1268">
                  <c:v>42746.75</c:v>
                </c:pt>
                <c:pt idx="1269">
                  <c:v>42747</c:v>
                </c:pt>
                <c:pt idx="1270">
                  <c:v>42747.25</c:v>
                </c:pt>
                <c:pt idx="1271">
                  <c:v>42747.5</c:v>
                </c:pt>
                <c:pt idx="1272">
                  <c:v>42747.75</c:v>
                </c:pt>
                <c:pt idx="1273">
                  <c:v>42748</c:v>
                </c:pt>
                <c:pt idx="1274">
                  <c:v>42748.25</c:v>
                </c:pt>
                <c:pt idx="1275">
                  <c:v>42748.5</c:v>
                </c:pt>
                <c:pt idx="1276">
                  <c:v>42748.75</c:v>
                </c:pt>
                <c:pt idx="1277">
                  <c:v>42749</c:v>
                </c:pt>
                <c:pt idx="1278">
                  <c:v>42749.25</c:v>
                </c:pt>
                <c:pt idx="1279">
                  <c:v>42749.5</c:v>
                </c:pt>
                <c:pt idx="1280">
                  <c:v>42749.75</c:v>
                </c:pt>
                <c:pt idx="1281">
                  <c:v>42750</c:v>
                </c:pt>
                <c:pt idx="1282">
                  <c:v>42750.25</c:v>
                </c:pt>
                <c:pt idx="1283">
                  <c:v>42750.5</c:v>
                </c:pt>
                <c:pt idx="1284">
                  <c:v>42750.75</c:v>
                </c:pt>
                <c:pt idx="1285">
                  <c:v>42751</c:v>
                </c:pt>
                <c:pt idx="1286">
                  <c:v>42751.25</c:v>
                </c:pt>
                <c:pt idx="1287">
                  <c:v>42751.5</c:v>
                </c:pt>
                <c:pt idx="1288">
                  <c:v>42751.75</c:v>
                </c:pt>
                <c:pt idx="1289">
                  <c:v>42752</c:v>
                </c:pt>
                <c:pt idx="1290">
                  <c:v>42752.25</c:v>
                </c:pt>
                <c:pt idx="1291">
                  <c:v>42752.5</c:v>
                </c:pt>
                <c:pt idx="1292">
                  <c:v>42752.75</c:v>
                </c:pt>
                <c:pt idx="1293">
                  <c:v>42753</c:v>
                </c:pt>
                <c:pt idx="1294">
                  <c:v>42753.25</c:v>
                </c:pt>
                <c:pt idx="1295">
                  <c:v>42753.5</c:v>
                </c:pt>
                <c:pt idx="1296">
                  <c:v>42753.75</c:v>
                </c:pt>
                <c:pt idx="1297">
                  <c:v>42754</c:v>
                </c:pt>
                <c:pt idx="1298">
                  <c:v>42754.25</c:v>
                </c:pt>
                <c:pt idx="1299">
                  <c:v>42754.5</c:v>
                </c:pt>
                <c:pt idx="1300">
                  <c:v>42754.75</c:v>
                </c:pt>
                <c:pt idx="1301">
                  <c:v>42755</c:v>
                </c:pt>
                <c:pt idx="1302">
                  <c:v>42755.25</c:v>
                </c:pt>
                <c:pt idx="1303">
                  <c:v>42755.5</c:v>
                </c:pt>
                <c:pt idx="1304">
                  <c:v>42755.75</c:v>
                </c:pt>
                <c:pt idx="1305">
                  <c:v>42756</c:v>
                </c:pt>
                <c:pt idx="1306">
                  <c:v>42756.25</c:v>
                </c:pt>
                <c:pt idx="1307">
                  <c:v>42756.5</c:v>
                </c:pt>
                <c:pt idx="1308">
                  <c:v>42756.75</c:v>
                </c:pt>
                <c:pt idx="1309">
                  <c:v>42757</c:v>
                </c:pt>
                <c:pt idx="1310">
                  <c:v>42757.25</c:v>
                </c:pt>
                <c:pt idx="1311">
                  <c:v>42757.5</c:v>
                </c:pt>
                <c:pt idx="1312">
                  <c:v>42757.75</c:v>
                </c:pt>
                <c:pt idx="1313">
                  <c:v>42758</c:v>
                </c:pt>
                <c:pt idx="1314">
                  <c:v>42758.25</c:v>
                </c:pt>
                <c:pt idx="1315">
                  <c:v>42758.5</c:v>
                </c:pt>
                <c:pt idx="1316">
                  <c:v>42758.75</c:v>
                </c:pt>
                <c:pt idx="1317">
                  <c:v>42759</c:v>
                </c:pt>
                <c:pt idx="1318">
                  <c:v>42759.25</c:v>
                </c:pt>
                <c:pt idx="1319">
                  <c:v>42759.5</c:v>
                </c:pt>
                <c:pt idx="1320">
                  <c:v>42759.75</c:v>
                </c:pt>
                <c:pt idx="1321">
                  <c:v>42760</c:v>
                </c:pt>
                <c:pt idx="1322">
                  <c:v>42760.25</c:v>
                </c:pt>
                <c:pt idx="1323">
                  <c:v>42760.5</c:v>
                </c:pt>
                <c:pt idx="1324">
                  <c:v>42760.75</c:v>
                </c:pt>
                <c:pt idx="1325">
                  <c:v>42761</c:v>
                </c:pt>
                <c:pt idx="1326">
                  <c:v>42761.25</c:v>
                </c:pt>
                <c:pt idx="1327">
                  <c:v>42761.5</c:v>
                </c:pt>
                <c:pt idx="1328">
                  <c:v>42761.75</c:v>
                </c:pt>
                <c:pt idx="1329">
                  <c:v>42762</c:v>
                </c:pt>
                <c:pt idx="1330">
                  <c:v>42762.25</c:v>
                </c:pt>
                <c:pt idx="1331">
                  <c:v>42762.5</c:v>
                </c:pt>
                <c:pt idx="1332">
                  <c:v>42762.75</c:v>
                </c:pt>
                <c:pt idx="1333">
                  <c:v>42763</c:v>
                </c:pt>
                <c:pt idx="1334">
                  <c:v>42763.25</c:v>
                </c:pt>
                <c:pt idx="1335">
                  <c:v>42763.5</c:v>
                </c:pt>
                <c:pt idx="1336">
                  <c:v>42763.75</c:v>
                </c:pt>
                <c:pt idx="1337">
                  <c:v>42764</c:v>
                </c:pt>
                <c:pt idx="1338">
                  <c:v>42764.25</c:v>
                </c:pt>
                <c:pt idx="1339">
                  <c:v>42764.5</c:v>
                </c:pt>
                <c:pt idx="1340">
                  <c:v>42764.75</c:v>
                </c:pt>
                <c:pt idx="1341">
                  <c:v>42765</c:v>
                </c:pt>
                <c:pt idx="1342">
                  <c:v>42765.25</c:v>
                </c:pt>
                <c:pt idx="1343">
                  <c:v>42765.5</c:v>
                </c:pt>
                <c:pt idx="1344">
                  <c:v>42765.75</c:v>
                </c:pt>
                <c:pt idx="1345">
                  <c:v>42766</c:v>
                </c:pt>
                <c:pt idx="1346">
                  <c:v>42766.25</c:v>
                </c:pt>
                <c:pt idx="1347">
                  <c:v>42766.5</c:v>
                </c:pt>
                <c:pt idx="1348">
                  <c:v>42766.75</c:v>
                </c:pt>
                <c:pt idx="1349">
                  <c:v>42767</c:v>
                </c:pt>
                <c:pt idx="1350">
                  <c:v>42767.25</c:v>
                </c:pt>
                <c:pt idx="1351">
                  <c:v>42767.5</c:v>
                </c:pt>
                <c:pt idx="1352">
                  <c:v>42767.75</c:v>
                </c:pt>
                <c:pt idx="1353">
                  <c:v>42768</c:v>
                </c:pt>
                <c:pt idx="1354">
                  <c:v>42768.25</c:v>
                </c:pt>
                <c:pt idx="1355">
                  <c:v>42768.5</c:v>
                </c:pt>
                <c:pt idx="1356">
                  <c:v>42768.75</c:v>
                </c:pt>
                <c:pt idx="1357">
                  <c:v>42769</c:v>
                </c:pt>
                <c:pt idx="1358">
                  <c:v>42769.25</c:v>
                </c:pt>
                <c:pt idx="1359">
                  <c:v>42769.5</c:v>
                </c:pt>
                <c:pt idx="1360">
                  <c:v>42769.75</c:v>
                </c:pt>
                <c:pt idx="1361">
                  <c:v>42770</c:v>
                </c:pt>
                <c:pt idx="1362">
                  <c:v>42770.25</c:v>
                </c:pt>
                <c:pt idx="1363">
                  <c:v>42770.5</c:v>
                </c:pt>
                <c:pt idx="1364">
                  <c:v>42770.75</c:v>
                </c:pt>
                <c:pt idx="1365">
                  <c:v>42771</c:v>
                </c:pt>
                <c:pt idx="1366">
                  <c:v>42771.25</c:v>
                </c:pt>
                <c:pt idx="1367">
                  <c:v>42771.5</c:v>
                </c:pt>
                <c:pt idx="1368">
                  <c:v>42771.75</c:v>
                </c:pt>
                <c:pt idx="1369">
                  <c:v>42772</c:v>
                </c:pt>
                <c:pt idx="1370">
                  <c:v>42772.25</c:v>
                </c:pt>
                <c:pt idx="1371">
                  <c:v>42772.5</c:v>
                </c:pt>
                <c:pt idx="1372">
                  <c:v>42772.75</c:v>
                </c:pt>
                <c:pt idx="1373">
                  <c:v>42773</c:v>
                </c:pt>
                <c:pt idx="1374">
                  <c:v>42773.25</c:v>
                </c:pt>
                <c:pt idx="1375">
                  <c:v>42773.5</c:v>
                </c:pt>
                <c:pt idx="1376">
                  <c:v>42773.75</c:v>
                </c:pt>
                <c:pt idx="1377">
                  <c:v>42774</c:v>
                </c:pt>
                <c:pt idx="1378">
                  <c:v>42774.25</c:v>
                </c:pt>
                <c:pt idx="1379">
                  <c:v>42774.5</c:v>
                </c:pt>
                <c:pt idx="1380">
                  <c:v>42774.75</c:v>
                </c:pt>
                <c:pt idx="1381">
                  <c:v>42775</c:v>
                </c:pt>
                <c:pt idx="1382">
                  <c:v>42775.25</c:v>
                </c:pt>
                <c:pt idx="1383">
                  <c:v>42775.5</c:v>
                </c:pt>
                <c:pt idx="1384">
                  <c:v>42775.75</c:v>
                </c:pt>
                <c:pt idx="1385">
                  <c:v>42776</c:v>
                </c:pt>
                <c:pt idx="1386">
                  <c:v>42776.25</c:v>
                </c:pt>
                <c:pt idx="1387">
                  <c:v>42776.5</c:v>
                </c:pt>
                <c:pt idx="1388">
                  <c:v>42776.75</c:v>
                </c:pt>
                <c:pt idx="1389">
                  <c:v>42777</c:v>
                </c:pt>
                <c:pt idx="1390">
                  <c:v>42777.25</c:v>
                </c:pt>
                <c:pt idx="1391">
                  <c:v>42777.5</c:v>
                </c:pt>
                <c:pt idx="1392">
                  <c:v>42777.75</c:v>
                </c:pt>
                <c:pt idx="1393">
                  <c:v>42778</c:v>
                </c:pt>
                <c:pt idx="1394">
                  <c:v>42778.25</c:v>
                </c:pt>
                <c:pt idx="1395">
                  <c:v>42778.5</c:v>
                </c:pt>
                <c:pt idx="1396">
                  <c:v>42778.75</c:v>
                </c:pt>
                <c:pt idx="1397">
                  <c:v>42779</c:v>
                </c:pt>
                <c:pt idx="1398">
                  <c:v>42779.25</c:v>
                </c:pt>
                <c:pt idx="1399">
                  <c:v>42779.5</c:v>
                </c:pt>
                <c:pt idx="1400">
                  <c:v>42779.75</c:v>
                </c:pt>
                <c:pt idx="1401">
                  <c:v>42780</c:v>
                </c:pt>
                <c:pt idx="1402">
                  <c:v>42780.25</c:v>
                </c:pt>
                <c:pt idx="1403">
                  <c:v>42780.5</c:v>
                </c:pt>
                <c:pt idx="1404">
                  <c:v>42780.75</c:v>
                </c:pt>
                <c:pt idx="1405">
                  <c:v>42781</c:v>
                </c:pt>
                <c:pt idx="1406">
                  <c:v>42781.25</c:v>
                </c:pt>
                <c:pt idx="1407">
                  <c:v>42781.5</c:v>
                </c:pt>
                <c:pt idx="1408">
                  <c:v>42781.75</c:v>
                </c:pt>
                <c:pt idx="1409">
                  <c:v>42782</c:v>
                </c:pt>
                <c:pt idx="1410">
                  <c:v>42782.25</c:v>
                </c:pt>
                <c:pt idx="1411">
                  <c:v>42782.5</c:v>
                </c:pt>
                <c:pt idx="1412">
                  <c:v>42782.75</c:v>
                </c:pt>
                <c:pt idx="1413">
                  <c:v>42783</c:v>
                </c:pt>
                <c:pt idx="1414">
                  <c:v>42783.25</c:v>
                </c:pt>
                <c:pt idx="1415">
                  <c:v>42783.5</c:v>
                </c:pt>
                <c:pt idx="1416">
                  <c:v>42783.75</c:v>
                </c:pt>
                <c:pt idx="1417">
                  <c:v>42784</c:v>
                </c:pt>
                <c:pt idx="1418">
                  <c:v>42784.25</c:v>
                </c:pt>
                <c:pt idx="1419">
                  <c:v>42784.5</c:v>
                </c:pt>
                <c:pt idx="1420">
                  <c:v>42784.75</c:v>
                </c:pt>
                <c:pt idx="1421">
                  <c:v>42785</c:v>
                </c:pt>
                <c:pt idx="1422">
                  <c:v>42785.25</c:v>
                </c:pt>
                <c:pt idx="1423">
                  <c:v>42785.5</c:v>
                </c:pt>
                <c:pt idx="1424">
                  <c:v>42785.75</c:v>
                </c:pt>
                <c:pt idx="1425">
                  <c:v>42786</c:v>
                </c:pt>
                <c:pt idx="1426">
                  <c:v>42786.25</c:v>
                </c:pt>
                <c:pt idx="1427">
                  <c:v>42786.5</c:v>
                </c:pt>
                <c:pt idx="1428">
                  <c:v>42786.75</c:v>
                </c:pt>
                <c:pt idx="1429">
                  <c:v>42787</c:v>
                </c:pt>
                <c:pt idx="1430">
                  <c:v>42787.25</c:v>
                </c:pt>
                <c:pt idx="1431">
                  <c:v>42787.5</c:v>
                </c:pt>
                <c:pt idx="1432">
                  <c:v>42787.75</c:v>
                </c:pt>
                <c:pt idx="1433">
                  <c:v>42788</c:v>
                </c:pt>
                <c:pt idx="1434">
                  <c:v>42788.25</c:v>
                </c:pt>
                <c:pt idx="1435">
                  <c:v>42788.5</c:v>
                </c:pt>
                <c:pt idx="1436">
                  <c:v>42788.75</c:v>
                </c:pt>
                <c:pt idx="1437">
                  <c:v>42789</c:v>
                </c:pt>
                <c:pt idx="1438">
                  <c:v>42789.25</c:v>
                </c:pt>
                <c:pt idx="1439">
                  <c:v>42789.5</c:v>
                </c:pt>
                <c:pt idx="1440">
                  <c:v>42789.75</c:v>
                </c:pt>
                <c:pt idx="1441">
                  <c:v>42790</c:v>
                </c:pt>
                <c:pt idx="1442">
                  <c:v>42790.25</c:v>
                </c:pt>
                <c:pt idx="1443">
                  <c:v>42790.5</c:v>
                </c:pt>
                <c:pt idx="1444">
                  <c:v>42790.75</c:v>
                </c:pt>
                <c:pt idx="1445">
                  <c:v>42791</c:v>
                </c:pt>
                <c:pt idx="1446">
                  <c:v>42791.25</c:v>
                </c:pt>
                <c:pt idx="1447">
                  <c:v>42791.5</c:v>
                </c:pt>
                <c:pt idx="1448">
                  <c:v>42791.75</c:v>
                </c:pt>
                <c:pt idx="1449">
                  <c:v>42792</c:v>
                </c:pt>
                <c:pt idx="1450">
                  <c:v>42792.25</c:v>
                </c:pt>
                <c:pt idx="1451">
                  <c:v>42792.5</c:v>
                </c:pt>
                <c:pt idx="1452">
                  <c:v>42792.75</c:v>
                </c:pt>
                <c:pt idx="1453">
                  <c:v>42793</c:v>
                </c:pt>
                <c:pt idx="1454">
                  <c:v>42793.25</c:v>
                </c:pt>
                <c:pt idx="1455">
                  <c:v>42793.5</c:v>
                </c:pt>
                <c:pt idx="1456">
                  <c:v>42793.75</c:v>
                </c:pt>
                <c:pt idx="1457">
                  <c:v>42794</c:v>
                </c:pt>
                <c:pt idx="1458">
                  <c:v>42794.25</c:v>
                </c:pt>
                <c:pt idx="1459">
                  <c:v>42794.5</c:v>
                </c:pt>
                <c:pt idx="1460">
                  <c:v>42794.75</c:v>
                </c:pt>
                <c:pt idx="1461">
                  <c:v>42795</c:v>
                </c:pt>
                <c:pt idx="1462">
                  <c:v>42795.25</c:v>
                </c:pt>
              </c:numCache>
            </c:numRef>
          </c:xVal>
          <c:yVal>
            <c:numRef>
              <c:f>'Data Summary (PW-1)'!$O$6109:$O$7571</c:f>
              <c:numCache>
                <c:formatCode>0.00</c:formatCode>
                <c:ptCount val="1463"/>
                <c:pt idx="0">
                  <c:v>344.62129999999996</c:v>
                </c:pt>
                <c:pt idx="1">
                  <c:v>344.60999999999996</c:v>
                </c:pt>
                <c:pt idx="2">
                  <c:v>344.57899999999995</c:v>
                </c:pt>
                <c:pt idx="3">
                  <c:v>344.54849999999999</c:v>
                </c:pt>
                <c:pt idx="4">
                  <c:v>344.52929999999998</c:v>
                </c:pt>
                <c:pt idx="5">
                  <c:v>344.56219999999996</c:v>
                </c:pt>
                <c:pt idx="6">
                  <c:v>344.60159999999996</c:v>
                </c:pt>
                <c:pt idx="7">
                  <c:v>344.59999999999997</c:v>
                </c:pt>
                <c:pt idx="8">
                  <c:v>344.57199999999995</c:v>
                </c:pt>
                <c:pt idx="9">
                  <c:v>344.54059999999998</c:v>
                </c:pt>
                <c:pt idx="10">
                  <c:v>344.56729999999993</c:v>
                </c:pt>
                <c:pt idx="11">
                  <c:v>344.58709999999996</c:v>
                </c:pt>
                <c:pt idx="12">
                  <c:v>344.58109999999999</c:v>
                </c:pt>
                <c:pt idx="13">
                  <c:v>344.55049999999994</c:v>
                </c:pt>
                <c:pt idx="14">
                  <c:v>344.56869999999998</c:v>
                </c:pt>
                <c:pt idx="15">
                  <c:v>344.50719999999995</c:v>
                </c:pt>
                <c:pt idx="16">
                  <c:v>344.48279999999994</c:v>
                </c:pt>
                <c:pt idx="17">
                  <c:v>344.44959999999998</c:v>
                </c:pt>
                <c:pt idx="18">
                  <c:v>344.48429999999996</c:v>
                </c:pt>
                <c:pt idx="19">
                  <c:v>344.40569999999997</c:v>
                </c:pt>
                <c:pt idx="20">
                  <c:v>344.36119999999994</c:v>
                </c:pt>
                <c:pt idx="21">
                  <c:v>344.30459999999994</c:v>
                </c:pt>
                <c:pt idx="22">
                  <c:v>344.37909999999994</c:v>
                </c:pt>
                <c:pt idx="23">
                  <c:v>344.38739999999996</c:v>
                </c:pt>
                <c:pt idx="24">
                  <c:v>344.42209999999994</c:v>
                </c:pt>
                <c:pt idx="25">
                  <c:v>344.35879999999997</c:v>
                </c:pt>
                <c:pt idx="26">
                  <c:v>344.43199999999996</c:v>
                </c:pt>
                <c:pt idx="27">
                  <c:v>344.40579999999994</c:v>
                </c:pt>
                <c:pt idx="28">
                  <c:v>344.46879999999999</c:v>
                </c:pt>
                <c:pt idx="29">
                  <c:v>344.44939999999997</c:v>
                </c:pt>
                <c:pt idx="30">
                  <c:v>344.50229999999999</c:v>
                </c:pt>
                <c:pt idx="31">
                  <c:v>344.42329999999998</c:v>
                </c:pt>
                <c:pt idx="32">
                  <c:v>344.46919999999994</c:v>
                </c:pt>
                <c:pt idx="33">
                  <c:v>344.45099999999996</c:v>
                </c:pt>
                <c:pt idx="34">
                  <c:v>344.53349999999995</c:v>
                </c:pt>
                <c:pt idx="35">
                  <c:v>344.46519999999998</c:v>
                </c:pt>
                <c:pt idx="36">
                  <c:v>344.50229999999999</c:v>
                </c:pt>
                <c:pt idx="37">
                  <c:v>344.45919999999995</c:v>
                </c:pt>
                <c:pt idx="38">
                  <c:v>344.49079999999998</c:v>
                </c:pt>
                <c:pt idx="39">
                  <c:v>344.45839999999998</c:v>
                </c:pt>
                <c:pt idx="40">
                  <c:v>344.48669999999993</c:v>
                </c:pt>
                <c:pt idx="41">
                  <c:v>344.45699999999994</c:v>
                </c:pt>
                <c:pt idx="42">
                  <c:v>344.41309999999999</c:v>
                </c:pt>
                <c:pt idx="43">
                  <c:v>344.32339999999994</c:v>
                </c:pt>
                <c:pt idx="44">
                  <c:v>344.35679999999996</c:v>
                </c:pt>
                <c:pt idx="45">
                  <c:v>344.37839999999994</c:v>
                </c:pt>
                <c:pt idx="46">
                  <c:v>344.43599999999998</c:v>
                </c:pt>
                <c:pt idx="47">
                  <c:v>344.41149999999993</c:v>
                </c:pt>
                <c:pt idx="48">
                  <c:v>344.40959999999995</c:v>
                </c:pt>
                <c:pt idx="49">
                  <c:v>344.41409999999996</c:v>
                </c:pt>
                <c:pt idx="50">
                  <c:v>344.39159999999998</c:v>
                </c:pt>
                <c:pt idx="51">
                  <c:v>344.34699999999998</c:v>
                </c:pt>
                <c:pt idx="52">
                  <c:v>344.30739999999997</c:v>
                </c:pt>
                <c:pt idx="53">
                  <c:v>344.34999999999997</c:v>
                </c:pt>
                <c:pt idx="54">
                  <c:v>344.42989999999998</c:v>
                </c:pt>
                <c:pt idx="55">
                  <c:v>344.47609999999997</c:v>
                </c:pt>
                <c:pt idx="56">
                  <c:v>344.49409999999995</c:v>
                </c:pt>
                <c:pt idx="57">
                  <c:v>344.50639999999999</c:v>
                </c:pt>
                <c:pt idx="58">
                  <c:v>344.53</c:v>
                </c:pt>
                <c:pt idx="59">
                  <c:v>344.22469999999998</c:v>
                </c:pt>
                <c:pt idx="60">
                  <c:v>344.23399999999998</c:v>
                </c:pt>
                <c:pt idx="61">
                  <c:v>344.2217</c:v>
                </c:pt>
                <c:pt idx="62">
                  <c:v>344.24169999999998</c:v>
                </c:pt>
                <c:pt idx="63">
                  <c:v>344.21280000000002</c:v>
                </c:pt>
                <c:pt idx="64">
                  <c:v>344.2029</c:v>
                </c:pt>
                <c:pt idx="65">
                  <c:v>344.1848</c:v>
                </c:pt>
                <c:pt idx="66">
                  <c:v>344.22550000000001</c:v>
                </c:pt>
                <c:pt idx="67">
                  <c:v>344.20240000000001</c:v>
                </c:pt>
                <c:pt idx="68">
                  <c:v>344.23910000000001</c:v>
                </c:pt>
                <c:pt idx="69">
                  <c:v>344.20249999999999</c:v>
                </c:pt>
                <c:pt idx="70">
                  <c:v>344.28000000000003</c:v>
                </c:pt>
                <c:pt idx="71">
                  <c:v>344.24450000000002</c:v>
                </c:pt>
                <c:pt idx="72">
                  <c:v>344.27300000000002</c:v>
                </c:pt>
                <c:pt idx="73">
                  <c:v>344.23810000000003</c:v>
                </c:pt>
                <c:pt idx="74">
                  <c:v>344.28820000000002</c:v>
                </c:pt>
                <c:pt idx="75">
                  <c:v>344.22449999999998</c:v>
                </c:pt>
                <c:pt idx="76">
                  <c:v>344.24270000000001</c:v>
                </c:pt>
                <c:pt idx="77">
                  <c:v>344.1832</c:v>
                </c:pt>
                <c:pt idx="78">
                  <c:v>344.18680000000001</c:v>
                </c:pt>
                <c:pt idx="79">
                  <c:v>344.12509999999997</c:v>
                </c:pt>
                <c:pt idx="80">
                  <c:v>344.18180000000001</c:v>
                </c:pt>
                <c:pt idx="81">
                  <c:v>344.13810000000001</c:v>
                </c:pt>
                <c:pt idx="82">
                  <c:v>344.16390000000001</c:v>
                </c:pt>
                <c:pt idx="83">
                  <c:v>344.07490000000001</c:v>
                </c:pt>
                <c:pt idx="84">
                  <c:v>344.09780000000001</c:v>
                </c:pt>
                <c:pt idx="85">
                  <c:v>344.0838</c:v>
                </c:pt>
                <c:pt idx="86">
                  <c:v>344.1551</c:v>
                </c:pt>
                <c:pt idx="87">
                  <c:v>344.14909999999998</c:v>
                </c:pt>
                <c:pt idx="88">
                  <c:v>344.21019999999999</c:v>
                </c:pt>
                <c:pt idx="89">
                  <c:v>344.22919999999999</c:v>
                </c:pt>
                <c:pt idx="90">
                  <c:v>344.31110000000001</c:v>
                </c:pt>
                <c:pt idx="91">
                  <c:v>344.26920000000001</c:v>
                </c:pt>
                <c:pt idx="92">
                  <c:v>344.26510000000002</c:v>
                </c:pt>
                <c:pt idx="93">
                  <c:v>344.2056</c:v>
                </c:pt>
                <c:pt idx="94">
                  <c:v>344.22620000000001</c:v>
                </c:pt>
                <c:pt idx="95">
                  <c:v>344.18110000000001</c:v>
                </c:pt>
                <c:pt idx="96">
                  <c:v>344.20519999999999</c:v>
                </c:pt>
                <c:pt idx="97">
                  <c:v>344.1961</c:v>
                </c:pt>
                <c:pt idx="98">
                  <c:v>344.2242</c:v>
                </c:pt>
                <c:pt idx="99">
                  <c:v>344.18639999999999</c:v>
                </c:pt>
                <c:pt idx="100">
                  <c:v>344.19929999999999</c:v>
                </c:pt>
                <c:pt idx="101">
                  <c:v>344.21840000000003</c:v>
                </c:pt>
                <c:pt idx="102">
                  <c:v>344.27550000000002</c:v>
                </c:pt>
                <c:pt idx="103">
                  <c:v>344.23349999999999</c:v>
                </c:pt>
                <c:pt idx="104">
                  <c:v>344.1859</c:v>
                </c:pt>
                <c:pt idx="105">
                  <c:v>344.17250000000001</c:v>
                </c:pt>
                <c:pt idx="106">
                  <c:v>344.1841</c:v>
                </c:pt>
                <c:pt idx="107">
                  <c:v>344.18510000000003</c:v>
                </c:pt>
                <c:pt idx="108">
                  <c:v>344.12209999999999</c:v>
                </c:pt>
                <c:pt idx="109">
                  <c:v>344.12490000000003</c:v>
                </c:pt>
                <c:pt idx="110">
                  <c:v>344.12610000000001</c:v>
                </c:pt>
                <c:pt idx="111">
                  <c:v>344.09429999999998</c:v>
                </c:pt>
                <c:pt idx="112">
                  <c:v>344.0403</c:v>
                </c:pt>
                <c:pt idx="113">
                  <c:v>344.01240000000001</c:v>
                </c:pt>
                <c:pt idx="114">
                  <c:v>344.03390000000002</c:v>
                </c:pt>
                <c:pt idx="115">
                  <c:v>344.06780000000003</c:v>
                </c:pt>
                <c:pt idx="116">
                  <c:v>344.06900000000002</c:v>
                </c:pt>
                <c:pt idx="117">
                  <c:v>344.09879999999998</c:v>
                </c:pt>
                <c:pt idx="118">
                  <c:v>344.15690000000001</c:v>
                </c:pt>
                <c:pt idx="119">
                  <c:v>344.16849999999999</c:v>
                </c:pt>
                <c:pt idx="120">
                  <c:v>344.14859999999999</c:v>
                </c:pt>
                <c:pt idx="121">
                  <c:v>344.14480000000003</c:v>
                </c:pt>
                <c:pt idx="122">
                  <c:v>344.19100000000003</c:v>
                </c:pt>
                <c:pt idx="123">
                  <c:v>344.19040000000001</c:v>
                </c:pt>
                <c:pt idx="124">
                  <c:v>344.20080000000002</c:v>
                </c:pt>
                <c:pt idx="125">
                  <c:v>344.23320000000001</c:v>
                </c:pt>
                <c:pt idx="126">
                  <c:v>344.2826</c:v>
                </c:pt>
                <c:pt idx="127">
                  <c:v>344.2792</c:v>
                </c:pt>
                <c:pt idx="128">
                  <c:v>344.274</c:v>
                </c:pt>
                <c:pt idx="129">
                  <c:v>344.24619999999999</c:v>
                </c:pt>
                <c:pt idx="130">
                  <c:v>344.2867</c:v>
                </c:pt>
                <c:pt idx="131">
                  <c:v>344.23239999999998</c:v>
                </c:pt>
                <c:pt idx="132">
                  <c:v>344.23169999999999</c:v>
                </c:pt>
                <c:pt idx="133">
                  <c:v>344.19920000000002</c:v>
                </c:pt>
                <c:pt idx="134">
                  <c:v>344.26319999999998</c:v>
                </c:pt>
                <c:pt idx="135">
                  <c:v>344.2029</c:v>
                </c:pt>
                <c:pt idx="136">
                  <c:v>344.23009999999999</c:v>
                </c:pt>
                <c:pt idx="137">
                  <c:v>344.17540000000002</c:v>
                </c:pt>
                <c:pt idx="138">
                  <c:v>344.26429999999999</c:v>
                </c:pt>
                <c:pt idx="139">
                  <c:v>344.26690000000002</c:v>
                </c:pt>
                <c:pt idx="140">
                  <c:v>344.32580000000002</c:v>
                </c:pt>
                <c:pt idx="141">
                  <c:v>344.30290000000002</c:v>
                </c:pt>
                <c:pt idx="142">
                  <c:v>344.4212</c:v>
                </c:pt>
                <c:pt idx="143">
                  <c:v>344.37360000000001</c:v>
                </c:pt>
                <c:pt idx="144">
                  <c:v>344.41520000000003</c:v>
                </c:pt>
                <c:pt idx="145">
                  <c:v>344.37619999999998</c:v>
                </c:pt>
                <c:pt idx="146">
                  <c:v>344.44</c:v>
                </c:pt>
                <c:pt idx="147">
                  <c:v>344.358</c:v>
                </c:pt>
                <c:pt idx="148">
                  <c:v>344.35070000000002</c:v>
                </c:pt>
                <c:pt idx="149">
                  <c:v>344.30079999999998</c:v>
                </c:pt>
                <c:pt idx="150">
                  <c:v>344.3494</c:v>
                </c:pt>
                <c:pt idx="151">
                  <c:v>344.27230000000003</c:v>
                </c:pt>
                <c:pt idx="152">
                  <c:v>344.2525</c:v>
                </c:pt>
                <c:pt idx="153">
                  <c:v>344.21780000000001</c:v>
                </c:pt>
                <c:pt idx="154">
                  <c:v>344.26080000000002</c:v>
                </c:pt>
                <c:pt idx="155">
                  <c:v>344.17430000000002</c:v>
                </c:pt>
                <c:pt idx="156">
                  <c:v>344.13530000000003</c:v>
                </c:pt>
                <c:pt idx="157">
                  <c:v>344.1121</c:v>
                </c:pt>
                <c:pt idx="158">
                  <c:v>344.15010000000001</c:v>
                </c:pt>
                <c:pt idx="159">
                  <c:v>344.11149999999998</c:v>
                </c:pt>
                <c:pt idx="160">
                  <c:v>344.07889999999998</c:v>
                </c:pt>
                <c:pt idx="161">
                  <c:v>344.09680000000003</c:v>
                </c:pt>
                <c:pt idx="162">
                  <c:v>344.15199999999999</c:v>
                </c:pt>
                <c:pt idx="163">
                  <c:v>344.14679999999998</c:v>
                </c:pt>
                <c:pt idx="164">
                  <c:v>344.13330000000002</c:v>
                </c:pt>
                <c:pt idx="165">
                  <c:v>344.1771</c:v>
                </c:pt>
                <c:pt idx="166">
                  <c:v>344.23230000000001</c:v>
                </c:pt>
                <c:pt idx="167">
                  <c:v>344.23220000000003</c:v>
                </c:pt>
                <c:pt idx="168">
                  <c:v>344.19529999999997</c:v>
                </c:pt>
                <c:pt idx="169">
                  <c:v>344.19409999999999</c:v>
                </c:pt>
                <c:pt idx="170">
                  <c:v>344.24329999999998</c:v>
                </c:pt>
                <c:pt idx="171">
                  <c:v>344.25830000000002</c:v>
                </c:pt>
                <c:pt idx="172">
                  <c:v>344.21660000000003</c:v>
                </c:pt>
                <c:pt idx="173">
                  <c:v>344.21019999999999</c:v>
                </c:pt>
                <c:pt idx="174">
                  <c:v>344.25470000000001</c:v>
                </c:pt>
                <c:pt idx="175">
                  <c:v>344.20949999999999</c:v>
                </c:pt>
                <c:pt idx="176">
                  <c:v>344.12979999999999</c:v>
                </c:pt>
                <c:pt idx="177">
                  <c:v>344.09620000000001</c:v>
                </c:pt>
                <c:pt idx="178">
                  <c:v>344.14769999999999</c:v>
                </c:pt>
                <c:pt idx="179">
                  <c:v>344.16239999999999</c:v>
                </c:pt>
                <c:pt idx="180">
                  <c:v>344.17860000000002</c:v>
                </c:pt>
                <c:pt idx="181">
                  <c:v>344.13510000000002</c:v>
                </c:pt>
                <c:pt idx="182">
                  <c:v>344.25790000000001</c:v>
                </c:pt>
                <c:pt idx="183">
                  <c:v>344.26339999999999</c:v>
                </c:pt>
                <c:pt idx="184">
                  <c:v>344.30680000000001</c:v>
                </c:pt>
                <c:pt idx="185">
                  <c:v>344.29160000000002</c:v>
                </c:pt>
                <c:pt idx="186">
                  <c:v>344.36349999999999</c:v>
                </c:pt>
                <c:pt idx="187">
                  <c:v>344.31700000000001</c:v>
                </c:pt>
                <c:pt idx="188">
                  <c:v>344.34750000000003</c:v>
                </c:pt>
                <c:pt idx="189">
                  <c:v>344.33170000000001</c:v>
                </c:pt>
                <c:pt idx="190">
                  <c:v>344.38839999999999</c:v>
                </c:pt>
                <c:pt idx="191">
                  <c:v>344.32940000000002</c:v>
                </c:pt>
                <c:pt idx="192">
                  <c:v>344.32100000000003</c:v>
                </c:pt>
                <c:pt idx="193">
                  <c:v>344.32530000000003</c:v>
                </c:pt>
                <c:pt idx="194">
                  <c:v>344.36770000000001</c:v>
                </c:pt>
                <c:pt idx="195">
                  <c:v>344.30079999999998</c:v>
                </c:pt>
                <c:pt idx="196">
                  <c:v>344.31380000000001</c:v>
                </c:pt>
                <c:pt idx="197">
                  <c:v>344.27780000000001</c:v>
                </c:pt>
                <c:pt idx="198">
                  <c:v>344.30959999999999</c:v>
                </c:pt>
                <c:pt idx="199">
                  <c:v>344.21609999999998</c:v>
                </c:pt>
                <c:pt idx="200">
                  <c:v>344.23020000000002</c:v>
                </c:pt>
                <c:pt idx="201">
                  <c:v>344.20600000000002</c:v>
                </c:pt>
                <c:pt idx="202">
                  <c:v>344.25920000000002</c:v>
                </c:pt>
                <c:pt idx="203">
                  <c:v>344.19619999999998</c:v>
                </c:pt>
                <c:pt idx="204">
                  <c:v>344.19960000000003</c:v>
                </c:pt>
                <c:pt idx="205">
                  <c:v>344.17590000000001</c:v>
                </c:pt>
                <c:pt idx="206">
                  <c:v>344.21570000000003</c:v>
                </c:pt>
                <c:pt idx="207">
                  <c:v>344.12880000000001</c:v>
                </c:pt>
                <c:pt idx="208">
                  <c:v>344.10239999999999</c:v>
                </c:pt>
                <c:pt idx="209">
                  <c:v>344.08629999999999</c:v>
                </c:pt>
                <c:pt idx="210">
                  <c:v>344.12830000000002</c:v>
                </c:pt>
                <c:pt idx="211">
                  <c:v>344.09899999999999</c:v>
                </c:pt>
                <c:pt idx="212">
                  <c:v>344.11020000000002</c:v>
                </c:pt>
                <c:pt idx="213">
                  <c:v>344.08980000000003</c:v>
                </c:pt>
                <c:pt idx="214">
                  <c:v>344.1087</c:v>
                </c:pt>
                <c:pt idx="215">
                  <c:v>344.13690000000003</c:v>
                </c:pt>
                <c:pt idx="216">
                  <c:v>344.13229999999999</c:v>
                </c:pt>
                <c:pt idx="217">
                  <c:v>344.14190000000002</c:v>
                </c:pt>
                <c:pt idx="218">
                  <c:v>344.16570000000002</c:v>
                </c:pt>
                <c:pt idx="219">
                  <c:v>344.11340000000001</c:v>
                </c:pt>
                <c:pt idx="220">
                  <c:v>344.06639999999999</c:v>
                </c:pt>
                <c:pt idx="221">
                  <c:v>344.03570000000002</c:v>
                </c:pt>
                <c:pt idx="222">
                  <c:v>344.05020000000002</c:v>
                </c:pt>
                <c:pt idx="223">
                  <c:v>344.06920000000002</c:v>
                </c:pt>
                <c:pt idx="224">
                  <c:v>344.07159999999999</c:v>
                </c:pt>
                <c:pt idx="225">
                  <c:v>344.10500000000002</c:v>
                </c:pt>
                <c:pt idx="226">
                  <c:v>344.13819999999998</c:v>
                </c:pt>
                <c:pt idx="227">
                  <c:v>344.13980000000004</c:v>
                </c:pt>
                <c:pt idx="228">
                  <c:v>344.10399999999998</c:v>
                </c:pt>
                <c:pt idx="229">
                  <c:v>344.10610000000003</c:v>
                </c:pt>
                <c:pt idx="230">
                  <c:v>344.13060000000002</c:v>
                </c:pt>
                <c:pt idx="231">
                  <c:v>344.11599999999999</c:v>
                </c:pt>
                <c:pt idx="232">
                  <c:v>344.08050000000003</c:v>
                </c:pt>
                <c:pt idx="233">
                  <c:v>344.0908</c:v>
                </c:pt>
                <c:pt idx="234">
                  <c:v>344.10759999999999</c:v>
                </c:pt>
                <c:pt idx="235">
                  <c:v>344.1155</c:v>
                </c:pt>
                <c:pt idx="236">
                  <c:v>344.11559999999997</c:v>
                </c:pt>
                <c:pt idx="237">
                  <c:v>344.11520000000002</c:v>
                </c:pt>
                <c:pt idx="238">
                  <c:v>344.14210000000003</c:v>
                </c:pt>
                <c:pt idx="239">
                  <c:v>344.13229999999999</c:v>
                </c:pt>
                <c:pt idx="240">
                  <c:v>344.1354</c:v>
                </c:pt>
                <c:pt idx="241">
                  <c:v>344.14499999999998</c:v>
                </c:pt>
                <c:pt idx="242">
                  <c:v>344.20859999999999</c:v>
                </c:pt>
                <c:pt idx="243">
                  <c:v>344.19150000000002</c:v>
                </c:pt>
                <c:pt idx="244">
                  <c:v>344.22370000000001</c:v>
                </c:pt>
                <c:pt idx="245">
                  <c:v>344.21120000000002</c:v>
                </c:pt>
                <c:pt idx="246">
                  <c:v>344.25540000000001</c:v>
                </c:pt>
                <c:pt idx="247">
                  <c:v>344.20299999999997</c:v>
                </c:pt>
                <c:pt idx="248">
                  <c:v>344.23509999999999</c:v>
                </c:pt>
                <c:pt idx="249">
                  <c:v>344.22219999999999</c:v>
                </c:pt>
                <c:pt idx="250">
                  <c:v>344.28590000000003</c:v>
                </c:pt>
                <c:pt idx="251">
                  <c:v>344.2364</c:v>
                </c:pt>
                <c:pt idx="252">
                  <c:v>344.25380000000001</c:v>
                </c:pt>
                <c:pt idx="253">
                  <c:v>344.2396</c:v>
                </c:pt>
                <c:pt idx="254">
                  <c:v>344.30380000000002</c:v>
                </c:pt>
                <c:pt idx="255">
                  <c:v>344.22680000000003</c:v>
                </c:pt>
                <c:pt idx="256">
                  <c:v>344.23939999999999</c:v>
                </c:pt>
                <c:pt idx="257">
                  <c:v>344.20140000000004</c:v>
                </c:pt>
                <c:pt idx="258">
                  <c:v>344.25040000000001</c:v>
                </c:pt>
                <c:pt idx="259">
                  <c:v>344.1438</c:v>
                </c:pt>
                <c:pt idx="260">
                  <c:v>344.18090000000001</c:v>
                </c:pt>
                <c:pt idx="261">
                  <c:v>344.16419999999999</c:v>
                </c:pt>
                <c:pt idx="262">
                  <c:v>344.20370000000003</c:v>
                </c:pt>
                <c:pt idx="263">
                  <c:v>344.10840000000002</c:v>
                </c:pt>
                <c:pt idx="264">
                  <c:v>344.14030000000002</c:v>
                </c:pt>
                <c:pt idx="265">
                  <c:v>344.14420000000001</c:v>
                </c:pt>
                <c:pt idx="266">
                  <c:v>344.19459999999998</c:v>
                </c:pt>
                <c:pt idx="267">
                  <c:v>344.14249999999998</c:v>
                </c:pt>
                <c:pt idx="268">
                  <c:v>344.13929999999999</c:v>
                </c:pt>
                <c:pt idx="269">
                  <c:v>344.14019999999999</c:v>
                </c:pt>
                <c:pt idx="270">
                  <c:v>344.2022</c:v>
                </c:pt>
                <c:pt idx="271">
                  <c:v>344.15039999999999</c:v>
                </c:pt>
                <c:pt idx="272">
                  <c:v>344.12979999999999</c:v>
                </c:pt>
                <c:pt idx="273">
                  <c:v>344.09870000000001</c:v>
                </c:pt>
                <c:pt idx="274">
                  <c:v>344.1207</c:v>
                </c:pt>
                <c:pt idx="275">
                  <c:v>344.0831</c:v>
                </c:pt>
                <c:pt idx="276">
                  <c:v>344.06669999999997</c:v>
                </c:pt>
                <c:pt idx="277">
                  <c:v>344.09629999999999</c:v>
                </c:pt>
                <c:pt idx="278">
                  <c:v>344.17470000000003</c:v>
                </c:pt>
                <c:pt idx="279">
                  <c:v>344.19819999999999</c:v>
                </c:pt>
                <c:pt idx="280">
                  <c:v>344.1902</c:v>
                </c:pt>
                <c:pt idx="281">
                  <c:v>344.22500000000002</c:v>
                </c:pt>
                <c:pt idx="282">
                  <c:v>344.26940000000002</c:v>
                </c:pt>
                <c:pt idx="283">
                  <c:v>344.28269999999998</c:v>
                </c:pt>
                <c:pt idx="284">
                  <c:v>344.279</c:v>
                </c:pt>
                <c:pt idx="285">
                  <c:v>344.31060000000002</c:v>
                </c:pt>
                <c:pt idx="286">
                  <c:v>344.3279</c:v>
                </c:pt>
                <c:pt idx="287">
                  <c:v>344.3236</c:v>
                </c:pt>
                <c:pt idx="288">
                  <c:v>344.28809999999999</c:v>
                </c:pt>
                <c:pt idx="289">
                  <c:v>344.28590000000003</c:v>
                </c:pt>
                <c:pt idx="290">
                  <c:v>344.29140000000001</c:v>
                </c:pt>
                <c:pt idx="291">
                  <c:v>344.2758</c:v>
                </c:pt>
                <c:pt idx="292">
                  <c:v>344.25830000000002</c:v>
                </c:pt>
                <c:pt idx="293">
                  <c:v>344.25749999999999</c:v>
                </c:pt>
                <c:pt idx="294">
                  <c:v>344.30009999999999</c:v>
                </c:pt>
                <c:pt idx="295">
                  <c:v>344.25530000000003</c:v>
                </c:pt>
                <c:pt idx="296">
                  <c:v>344.22039999999998</c:v>
                </c:pt>
                <c:pt idx="297">
                  <c:v>344.19510000000002</c:v>
                </c:pt>
                <c:pt idx="298">
                  <c:v>344.2045</c:v>
                </c:pt>
                <c:pt idx="299">
                  <c:v>344.17520000000002</c:v>
                </c:pt>
                <c:pt idx="300">
                  <c:v>344.17410000000001</c:v>
                </c:pt>
                <c:pt idx="301">
                  <c:v>344.19139999999999</c:v>
                </c:pt>
                <c:pt idx="302">
                  <c:v>344.2088</c:v>
                </c:pt>
                <c:pt idx="303">
                  <c:v>344.2002</c:v>
                </c:pt>
                <c:pt idx="304">
                  <c:v>344.22039999999998</c:v>
                </c:pt>
                <c:pt idx="305">
                  <c:v>344.21569999999997</c:v>
                </c:pt>
                <c:pt idx="306">
                  <c:v>344.27250000000004</c:v>
                </c:pt>
                <c:pt idx="307">
                  <c:v>344.26069999999999</c:v>
                </c:pt>
                <c:pt idx="308">
                  <c:v>344.27170000000001</c:v>
                </c:pt>
                <c:pt idx="309">
                  <c:v>344.28530000000001</c:v>
                </c:pt>
                <c:pt idx="310">
                  <c:v>344.34539999999998</c:v>
                </c:pt>
                <c:pt idx="311">
                  <c:v>344.27960000000002</c:v>
                </c:pt>
                <c:pt idx="312">
                  <c:v>344.28739999999999</c:v>
                </c:pt>
                <c:pt idx="313">
                  <c:v>344.26580000000001</c:v>
                </c:pt>
                <c:pt idx="314">
                  <c:v>344.31099999999998</c:v>
                </c:pt>
                <c:pt idx="315">
                  <c:v>344.22669999999999</c:v>
                </c:pt>
                <c:pt idx="316">
                  <c:v>344.19049999999999</c:v>
                </c:pt>
                <c:pt idx="317">
                  <c:v>344.14510000000001</c:v>
                </c:pt>
                <c:pt idx="318">
                  <c:v>344.20179999999999</c:v>
                </c:pt>
                <c:pt idx="319">
                  <c:v>344.15539999999999</c:v>
                </c:pt>
                <c:pt idx="320">
                  <c:v>344.15030000000002</c:v>
                </c:pt>
                <c:pt idx="321">
                  <c:v>344.1096</c:v>
                </c:pt>
                <c:pt idx="322">
                  <c:v>344.13890000000004</c:v>
                </c:pt>
                <c:pt idx="323">
                  <c:v>344.10520000000002</c:v>
                </c:pt>
                <c:pt idx="324">
                  <c:v>344.1311</c:v>
                </c:pt>
                <c:pt idx="325">
                  <c:v>344.1343</c:v>
                </c:pt>
                <c:pt idx="326">
                  <c:v>344.19659999999999</c:v>
                </c:pt>
                <c:pt idx="327">
                  <c:v>344.1961</c:v>
                </c:pt>
                <c:pt idx="328">
                  <c:v>344.21140000000003</c:v>
                </c:pt>
                <c:pt idx="329">
                  <c:v>344.2124</c:v>
                </c:pt>
                <c:pt idx="330">
                  <c:v>344.28399999999999</c:v>
                </c:pt>
                <c:pt idx="331">
                  <c:v>344.23239999999998</c:v>
                </c:pt>
                <c:pt idx="332">
                  <c:v>344.2149</c:v>
                </c:pt>
                <c:pt idx="333">
                  <c:v>344.19</c:v>
                </c:pt>
                <c:pt idx="334">
                  <c:v>344.23360000000002</c:v>
                </c:pt>
                <c:pt idx="335">
                  <c:v>344.18959999999998</c:v>
                </c:pt>
                <c:pt idx="336">
                  <c:v>344.18400000000003</c:v>
                </c:pt>
                <c:pt idx="337">
                  <c:v>344.18110000000001</c:v>
                </c:pt>
                <c:pt idx="338">
                  <c:v>344.20730000000003</c:v>
                </c:pt>
                <c:pt idx="339">
                  <c:v>344.20850000000002</c:v>
                </c:pt>
                <c:pt idx="340">
                  <c:v>344.19810000000001</c:v>
                </c:pt>
                <c:pt idx="341">
                  <c:v>344.24259999999998</c:v>
                </c:pt>
                <c:pt idx="342">
                  <c:v>344.29250000000002</c:v>
                </c:pt>
                <c:pt idx="343">
                  <c:v>344.28160000000003</c:v>
                </c:pt>
                <c:pt idx="344">
                  <c:v>344.2516</c:v>
                </c:pt>
                <c:pt idx="345">
                  <c:v>344.267</c:v>
                </c:pt>
                <c:pt idx="346">
                  <c:v>344.29399999999998</c:v>
                </c:pt>
                <c:pt idx="347">
                  <c:v>344.274</c:v>
                </c:pt>
                <c:pt idx="348">
                  <c:v>344.2242</c:v>
                </c:pt>
                <c:pt idx="349">
                  <c:v>344.24919999999997</c:v>
                </c:pt>
                <c:pt idx="350">
                  <c:v>344.2654</c:v>
                </c:pt>
                <c:pt idx="351">
                  <c:v>344.26310000000001</c:v>
                </c:pt>
                <c:pt idx="352">
                  <c:v>344.25380000000001</c:v>
                </c:pt>
                <c:pt idx="353">
                  <c:v>344.29739999999998</c:v>
                </c:pt>
                <c:pt idx="354">
                  <c:v>344.31869999999998</c:v>
                </c:pt>
                <c:pt idx="355">
                  <c:v>344.31880000000001</c:v>
                </c:pt>
                <c:pt idx="356">
                  <c:v>344.28489999999999</c:v>
                </c:pt>
                <c:pt idx="357">
                  <c:v>344.2876</c:v>
                </c:pt>
                <c:pt idx="358">
                  <c:v>344.31</c:v>
                </c:pt>
                <c:pt idx="359">
                  <c:v>344.28120000000001</c:v>
                </c:pt>
                <c:pt idx="360">
                  <c:v>344.2869</c:v>
                </c:pt>
                <c:pt idx="361">
                  <c:v>344.3245</c:v>
                </c:pt>
                <c:pt idx="362">
                  <c:v>344.37900000000002</c:v>
                </c:pt>
                <c:pt idx="363">
                  <c:v>344.33120000000002</c:v>
                </c:pt>
                <c:pt idx="364">
                  <c:v>344.33519999999999</c:v>
                </c:pt>
                <c:pt idx="365">
                  <c:v>344.33920000000001</c:v>
                </c:pt>
                <c:pt idx="366">
                  <c:v>344.38</c:v>
                </c:pt>
                <c:pt idx="367">
                  <c:v>344.31659999999999</c:v>
                </c:pt>
                <c:pt idx="368">
                  <c:v>344.32710000000003</c:v>
                </c:pt>
                <c:pt idx="369">
                  <c:v>344.30880000000002</c:v>
                </c:pt>
                <c:pt idx="370">
                  <c:v>344.34649999999999</c:v>
                </c:pt>
                <c:pt idx="371">
                  <c:v>344.25450000000001</c:v>
                </c:pt>
                <c:pt idx="372">
                  <c:v>344.27840000000003</c:v>
                </c:pt>
                <c:pt idx="373">
                  <c:v>344.29219999999998</c:v>
                </c:pt>
                <c:pt idx="374">
                  <c:v>344.39170000000001</c:v>
                </c:pt>
                <c:pt idx="375">
                  <c:v>344.32810000000001</c:v>
                </c:pt>
                <c:pt idx="376">
                  <c:v>344.38069999999999</c:v>
                </c:pt>
                <c:pt idx="377">
                  <c:v>344.38940000000002</c:v>
                </c:pt>
                <c:pt idx="378">
                  <c:v>344.4717</c:v>
                </c:pt>
                <c:pt idx="379">
                  <c:v>344.3895</c:v>
                </c:pt>
                <c:pt idx="380">
                  <c:v>344.41140000000001</c:v>
                </c:pt>
                <c:pt idx="381">
                  <c:v>344.38589999999999</c:v>
                </c:pt>
                <c:pt idx="382">
                  <c:v>344.45249999999999</c:v>
                </c:pt>
                <c:pt idx="383">
                  <c:v>344.3603</c:v>
                </c:pt>
                <c:pt idx="384">
                  <c:v>344.33969999999999</c:v>
                </c:pt>
                <c:pt idx="385">
                  <c:v>344.31830000000002</c:v>
                </c:pt>
                <c:pt idx="386">
                  <c:v>344.3623</c:v>
                </c:pt>
                <c:pt idx="387">
                  <c:v>344.27890000000002</c:v>
                </c:pt>
                <c:pt idx="388">
                  <c:v>344.32310000000001</c:v>
                </c:pt>
                <c:pt idx="389">
                  <c:v>344.29</c:v>
                </c:pt>
                <c:pt idx="390">
                  <c:v>344.32490000000001</c:v>
                </c:pt>
                <c:pt idx="391">
                  <c:v>344.28469999999999</c:v>
                </c:pt>
                <c:pt idx="392">
                  <c:v>344.26800000000003</c:v>
                </c:pt>
                <c:pt idx="393">
                  <c:v>344.28100000000001</c:v>
                </c:pt>
                <c:pt idx="394">
                  <c:v>344.32040000000001</c:v>
                </c:pt>
                <c:pt idx="395">
                  <c:v>344.28469999999999</c:v>
                </c:pt>
                <c:pt idx="396">
                  <c:v>344.27940000000001</c:v>
                </c:pt>
                <c:pt idx="397">
                  <c:v>344.28399999999999</c:v>
                </c:pt>
                <c:pt idx="398">
                  <c:v>344.29989999999998</c:v>
                </c:pt>
                <c:pt idx="399">
                  <c:v>344.25850000000003</c:v>
                </c:pt>
                <c:pt idx="400">
                  <c:v>344.23590000000002</c:v>
                </c:pt>
                <c:pt idx="401">
                  <c:v>344.27809999999999</c:v>
                </c:pt>
                <c:pt idx="402">
                  <c:v>344.30270000000002</c:v>
                </c:pt>
                <c:pt idx="403">
                  <c:v>344.2912</c:v>
                </c:pt>
                <c:pt idx="404">
                  <c:v>344.24130000000002</c:v>
                </c:pt>
                <c:pt idx="405">
                  <c:v>344.26280000000003</c:v>
                </c:pt>
                <c:pt idx="406">
                  <c:v>344.28039999999999</c:v>
                </c:pt>
                <c:pt idx="407">
                  <c:v>344.28039999999999</c:v>
                </c:pt>
                <c:pt idx="408">
                  <c:v>344.29759999999999</c:v>
                </c:pt>
                <c:pt idx="409">
                  <c:v>344.36560000000003</c:v>
                </c:pt>
                <c:pt idx="410">
                  <c:v>344.3895</c:v>
                </c:pt>
                <c:pt idx="411">
                  <c:v>344.38940000000002</c:v>
                </c:pt>
                <c:pt idx="412">
                  <c:v>344.40289999999999</c:v>
                </c:pt>
                <c:pt idx="413">
                  <c:v>344.4135</c:v>
                </c:pt>
                <c:pt idx="414">
                  <c:v>344.44960000000003</c:v>
                </c:pt>
                <c:pt idx="415">
                  <c:v>344.41300000000001</c:v>
                </c:pt>
                <c:pt idx="416">
                  <c:v>344.37799999999999</c:v>
                </c:pt>
                <c:pt idx="417">
                  <c:v>344.37490000000003</c:v>
                </c:pt>
                <c:pt idx="418">
                  <c:v>344.37400000000002</c:v>
                </c:pt>
                <c:pt idx="419">
                  <c:v>344.2921</c:v>
                </c:pt>
                <c:pt idx="420">
                  <c:v>344.27269999999999</c:v>
                </c:pt>
                <c:pt idx="421">
                  <c:v>344.28829999999999</c:v>
                </c:pt>
                <c:pt idx="422">
                  <c:v>344.36099999999999</c:v>
                </c:pt>
                <c:pt idx="423">
                  <c:v>344.31169999999997</c:v>
                </c:pt>
                <c:pt idx="424">
                  <c:v>344.30880000000002</c:v>
                </c:pt>
                <c:pt idx="425">
                  <c:v>344.29910000000001</c:v>
                </c:pt>
                <c:pt idx="426">
                  <c:v>344.32550000000003</c:v>
                </c:pt>
                <c:pt idx="427">
                  <c:v>344.26639999999998</c:v>
                </c:pt>
                <c:pt idx="428">
                  <c:v>344.31990000000002</c:v>
                </c:pt>
                <c:pt idx="429">
                  <c:v>344.34780000000001</c:v>
                </c:pt>
                <c:pt idx="430">
                  <c:v>344.41380000000004</c:v>
                </c:pt>
                <c:pt idx="431">
                  <c:v>344.4024</c:v>
                </c:pt>
                <c:pt idx="432">
                  <c:v>344.39089999999999</c:v>
                </c:pt>
                <c:pt idx="433">
                  <c:v>344.38659999999999</c:v>
                </c:pt>
                <c:pt idx="434">
                  <c:v>344.42540000000002</c:v>
                </c:pt>
                <c:pt idx="435">
                  <c:v>344.34719999999999</c:v>
                </c:pt>
                <c:pt idx="436">
                  <c:v>344.34140000000002</c:v>
                </c:pt>
                <c:pt idx="437">
                  <c:v>344.35079999999999</c:v>
                </c:pt>
                <c:pt idx="438">
                  <c:v>344.42140000000001</c:v>
                </c:pt>
                <c:pt idx="439">
                  <c:v>344.4271</c:v>
                </c:pt>
                <c:pt idx="440">
                  <c:v>344.48439999999999</c:v>
                </c:pt>
                <c:pt idx="441">
                  <c:v>344.49560000000002</c:v>
                </c:pt>
                <c:pt idx="442">
                  <c:v>344.54149999999998</c:v>
                </c:pt>
                <c:pt idx="443">
                  <c:v>344.47050000000002</c:v>
                </c:pt>
                <c:pt idx="444">
                  <c:v>344.44310000000002</c:v>
                </c:pt>
                <c:pt idx="445">
                  <c:v>344.42849999999999</c:v>
                </c:pt>
                <c:pt idx="446">
                  <c:v>344.48079999999999</c:v>
                </c:pt>
                <c:pt idx="447">
                  <c:v>344.39359999999999</c:v>
                </c:pt>
                <c:pt idx="448">
                  <c:v>344.38670000000002</c:v>
                </c:pt>
                <c:pt idx="449">
                  <c:v>344.42129999999997</c:v>
                </c:pt>
                <c:pt idx="450">
                  <c:v>344.5</c:v>
                </c:pt>
                <c:pt idx="451">
                  <c:v>344.47030000000001</c:v>
                </c:pt>
                <c:pt idx="452">
                  <c:v>344.38830000000002</c:v>
                </c:pt>
                <c:pt idx="453">
                  <c:v>344.39049999999997</c:v>
                </c:pt>
                <c:pt idx="454">
                  <c:v>344.39139999999998</c:v>
                </c:pt>
                <c:pt idx="455">
                  <c:v>344.3913</c:v>
                </c:pt>
                <c:pt idx="456">
                  <c:v>344.32810000000001</c:v>
                </c:pt>
                <c:pt idx="457">
                  <c:v>344.31900000000002</c:v>
                </c:pt>
                <c:pt idx="458">
                  <c:v>344.35750000000002</c:v>
                </c:pt>
                <c:pt idx="459">
                  <c:v>344.387</c:v>
                </c:pt>
                <c:pt idx="460">
                  <c:v>344.3383</c:v>
                </c:pt>
                <c:pt idx="461">
                  <c:v>344.33440000000002</c:v>
                </c:pt>
                <c:pt idx="462">
                  <c:v>344.3997</c:v>
                </c:pt>
                <c:pt idx="463">
                  <c:v>344.44869999999997</c:v>
                </c:pt>
                <c:pt idx="464">
                  <c:v>344.4436</c:v>
                </c:pt>
                <c:pt idx="465">
                  <c:v>344.4676</c:v>
                </c:pt>
                <c:pt idx="466">
                  <c:v>344.48570000000001</c:v>
                </c:pt>
                <c:pt idx="467">
                  <c:v>344.48090000000002</c:v>
                </c:pt>
                <c:pt idx="468">
                  <c:v>344.44690000000003</c:v>
                </c:pt>
                <c:pt idx="469">
                  <c:v>344.43060000000003</c:v>
                </c:pt>
                <c:pt idx="470">
                  <c:v>344.4683</c:v>
                </c:pt>
                <c:pt idx="471">
                  <c:v>344.45080000000002</c:v>
                </c:pt>
                <c:pt idx="472">
                  <c:v>344.44779999999997</c:v>
                </c:pt>
                <c:pt idx="473">
                  <c:v>344.42689999999999</c:v>
                </c:pt>
                <c:pt idx="474">
                  <c:v>344.48309999999998</c:v>
                </c:pt>
                <c:pt idx="475">
                  <c:v>344.43009999999998</c:v>
                </c:pt>
                <c:pt idx="476">
                  <c:v>344.39850000000001</c:v>
                </c:pt>
                <c:pt idx="477">
                  <c:v>344.3895</c:v>
                </c:pt>
                <c:pt idx="478">
                  <c:v>344.45429999999999</c:v>
                </c:pt>
                <c:pt idx="479">
                  <c:v>344.41899999999998</c:v>
                </c:pt>
                <c:pt idx="480">
                  <c:v>344.38319999999999</c:v>
                </c:pt>
                <c:pt idx="481">
                  <c:v>344.37169999999998</c:v>
                </c:pt>
                <c:pt idx="482">
                  <c:v>344.42259999999999</c:v>
                </c:pt>
                <c:pt idx="483">
                  <c:v>344.39620000000002</c:v>
                </c:pt>
                <c:pt idx="484">
                  <c:v>344.3596</c:v>
                </c:pt>
                <c:pt idx="485">
                  <c:v>344.34190000000001</c:v>
                </c:pt>
                <c:pt idx="486">
                  <c:v>344.40480000000002</c:v>
                </c:pt>
                <c:pt idx="487">
                  <c:v>344.39339999999999</c:v>
                </c:pt>
                <c:pt idx="488">
                  <c:v>344.33699999999999</c:v>
                </c:pt>
                <c:pt idx="489">
                  <c:v>344.3775</c:v>
                </c:pt>
                <c:pt idx="490">
                  <c:v>344.40229999999997</c:v>
                </c:pt>
                <c:pt idx="491">
                  <c:v>344.41300000000001</c:v>
                </c:pt>
                <c:pt idx="492">
                  <c:v>344.33339999999998</c:v>
                </c:pt>
                <c:pt idx="493">
                  <c:v>344.35910000000001</c:v>
                </c:pt>
                <c:pt idx="494">
                  <c:v>344.37760000000003</c:v>
                </c:pt>
                <c:pt idx="495">
                  <c:v>344.42009999999999</c:v>
                </c:pt>
                <c:pt idx="496">
                  <c:v>344.33749999999998</c:v>
                </c:pt>
                <c:pt idx="497">
                  <c:v>344.36799999999999</c:v>
                </c:pt>
                <c:pt idx="498">
                  <c:v>344.37200000000001</c:v>
                </c:pt>
                <c:pt idx="499">
                  <c:v>344.4255</c:v>
                </c:pt>
                <c:pt idx="500">
                  <c:v>344.33190000000002</c:v>
                </c:pt>
                <c:pt idx="501">
                  <c:v>344.38889999999998</c:v>
                </c:pt>
                <c:pt idx="502">
                  <c:v>344.39519999999999</c:v>
                </c:pt>
                <c:pt idx="503">
                  <c:v>344.43759999999997</c:v>
                </c:pt>
                <c:pt idx="504">
                  <c:v>344.34339999999997</c:v>
                </c:pt>
                <c:pt idx="505">
                  <c:v>344.38630000000001</c:v>
                </c:pt>
                <c:pt idx="506">
                  <c:v>344.39920000000001</c:v>
                </c:pt>
                <c:pt idx="507">
                  <c:v>344.42649999999998</c:v>
                </c:pt>
                <c:pt idx="508">
                  <c:v>344.33019999999999</c:v>
                </c:pt>
                <c:pt idx="509">
                  <c:v>344.35820000000001</c:v>
                </c:pt>
                <c:pt idx="510">
                  <c:v>344.38529999999997</c:v>
                </c:pt>
                <c:pt idx="511">
                  <c:v>344.41550000000001</c:v>
                </c:pt>
                <c:pt idx="512">
                  <c:v>344.36500000000001</c:v>
                </c:pt>
                <c:pt idx="513">
                  <c:v>344.38369999999998</c:v>
                </c:pt>
                <c:pt idx="514">
                  <c:v>344.39240000000001</c:v>
                </c:pt>
                <c:pt idx="515">
                  <c:v>344.3886</c:v>
                </c:pt>
                <c:pt idx="516">
                  <c:v>344.3252</c:v>
                </c:pt>
                <c:pt idx="517">
                  <c:v>344.32889999999998</c:v>
                </c:pt>
                <c:pt idx="518">
                  <c:v>344.36840000000001</c:v>
                </c:pt>
                <c:pt idx="519">
                  <c:v>344.375</c:v>
                </c:pt>
                <c:pt idx="520">
                  <c:v>344.36770000000001</c:v>
                </c:pt>
                <c:pt idx="521">
                  <c:v>344.35770000000002</c:v>
                </c:pt>
                <c:pt idx="522">
                  <c:v>344.4126</c:v>
                </c:pt>
                <c:pt idx="523">
                  <c:v>344.38220000000001</c:v>
                </c:pt>
                <c:pt idx="524">
                  <c:v>344.33589999999998</c:v>
                </c:pt>
                <c:pt idx="525">
                  <c:v>344.3347</c:v>
                </c:pt>
                <c:pt idx="526">
                  <c:v>344.36469999999997</c:v>
                </c:pt>
                <c:pt idx="527">
                  <c:v>344.39830000000001</c:v>
                </c:pt>
                <c:pt idx="528">
                  <c:v>344.40190000000001</c:v>
                </c:pt>
                <c:pt idx="529">
                  <c:v>344.40469999999999</c:v>
                </c:pt>
                <c:pt idx="530">
                  <c:v>344.45490000000001</c:v>
                </c:pt>
                <c:pt idx="531">
                  <c:v>344.44400000000002</c:v>
                </c:pt>
                <c:pt idx="532">
                  <c:v>344.40589999999997</c:v>
                </c:pt>
                <c:pt idx="533">
                  <c:v>344.3766</c:v>
                </c:pt>
                <c:pt idx="534">
                  <c:v>344.40469999999999</c:v>
                </c:pt>
                <c:pt idx="535">
                  <c:v>344.38729999999998</c:v>
                </c:pt>
                <c:pt idx="536">
                  <c:v>344.37869999999998</c:v>
                </c:pt>
                <c:pt idx="537">
                  <c:v>344.45299999999997</c:v>
                </c:pt>
                <c:pt idx="538">
                  <c:v>344.50839999999999</c:v>
                </c:pt>
                <c:pt idx="539">
                  <c:v>344.49880000000002</c:v>
                </c:pt>
                <c:pt idx="540">
                  <c:v>344.4649</c:v>
                </c:pt>
                <c:pt idx="541">
                  <c:v>344.46510000000001</c:v>
                </c:pt>
                <c:pt idx="542">
                  <c:v>344.50389999999999</c:v>
                </c:pt>
                <c:pt idx="543">
                  <c:v>344.47929999999997</c:v>
                </c:pt>
                <c:pt idx="544">
                  <c:v>344.42419999999998</c:v>
                </c:pt>
                <c:pt idx="545">
                  <c:v>344.42520000000002</c:v>
                </c:pt>
                <c:pt idx="546">
                  <c:v>344.42680000000001</c:v>
                </c:pt>
                <c:pt idx="547">
                  <c:v>344.42899999999997</c:v>
                </c:pt>
                <c:pt idx="548">
                  <c:v>344.35329999999999</c:v>
                </c:pt>
                <c:pt idx="549">
                  <c:v>344.38819999999998</c:v>
                </c:pt>
                <c:pt idx="550">
                  <c:v>344.42919999999998</c:v>
                </c:pt>
                <c:pt idx="551">
                  <c:v>344.4316</c:v>
                </c:pt>
                <c:pt idx="552">
                  <c:v>344.36989999999997</c:v>
                </c:pt>
                <c:pt idx="553">
                  <c:v>344.38580000000002</c:v>
                </c:pt>
                <c:pt idx="554">
                  <c:v>344.3947</c:v>
                </c:pt>
                <c:pt idx="555">
                  <c:v>344.39330000000001</c:v>
                </c:pt>
                <c:pt idx="556">
                  <c:v>344.32979999999998</c:v>
                </c:pt>
                <c:pt idx="557">
                  <c:v>344.36880000000002</c:v>
                </c:pt>
                <c:pt idx="558">
                  <c:v>344.3888</c:v>
                </c:pt>
                <c:pt idx="559">
                  <c:v>344.44959999999998</c:v>
                </c:pt>
                <c:pt idx="560">
                  <c:v>344.3612</c:v>
                </c:pt>
                <c:pt idx="561">
                  <c:v>344.41809999999998</c:v>
                </c:pt>
                <c:pt idx="562">
                  <c:v>344.44729999999998</c:v>
                </c:pt>
                <c:pt idx="563">
                  <c:v>344.46379999999999</c:v>
                </c:pt>
                <c:pt idx="564">
                  <c:v>344.39409999999998</c:v>
                </c:pt>
                <c:pt idx="565">
                  <c:v>344.4341</c:v>
                </c:pt>
                <c:pt idx="566">
                  <c:v>344.44459999999998</c:v>
                </c:pt>
                <c:pt idx="567">
                  <c:v>344.49</c:v>
                </c:pt>
                <c:pt idx="568">
                  <c:v>344.4314</c:v>
                </c:pt>
                <c:pt idx="569">
                  <c:v>344.44670000000002</c:v>
                </c:pt>
                <c:pt idx="570">
                  <c:v>344.4579</c:v>
                </c:pt>
                <c:pt idx="571">
                  <c:v>344.46809999999999</c:v>
                </c:pt>
                <c:pt idx="572">
                  <c:v>344.40039999999999</c:v>
                </c:pt>
                <c:pt idx="573">
                  <c:v>344.4323</c:v>
                </c:pt>
                <c:pt idx="574">
                  <c:v>344.4837</c:v>
                </c:pt>
                <c:pt idx="575">
                  <c:v>344.52710000000002</c:v>
                </c:pt>
                <c:pt idx="576">
                  <c:v>344.46519999999998</c:v>
                </c:pt>
                <c:pt idx="577">
                  <c:v>344.49849999999998</c:v>
                </c:pt>
                <c:pt idx="578">
                  <c:v>344.50529999999998</c:v>
                </c:pt>
                <c:pt idx="579">
                  <c:v>344.52229999999997</c:v>
                </c:pt>
                <c:pt idx="580">
                  <c:v>344.47219999999999</c:v>
                </c:pt>
                <c:pt idx="581">
                  <c:v>344.47030000000001</c:v>
                </c:pt>
                <c:pt idx="582">
                  <c:v>344.49439999999998</c:v>
                </c:pt>
                <c:pt idx="583">
                  <c:v>344.48610000000002</c:v>
                </c:pt>
                <c:pt idx="584">
                  <c:v>344.4563</c:v>
                </c:pt>
                <c:pt idx="585">
                  <c:v>344.44169999999997</c:v>
                </c:pt>
                <c:pt idx="586">
                  <c:v>344.50650000000002</c:v>
                </c:pt>
                <c:pt idx="587">
                  <c:v>344.4708</c:v>
                </c:pt>
                <c:pt idx="588">
                  <c:v>344.45080000000002</c:v>
                </c:pt>
                <c:pt idx="589">
                  <c:v>344.43619999999999</c:v>
                </c:pt>
                <c:pt idx="590">
                  <c:v>344.49599999999998</c:v>
                </c:pt>
                <c:pt idx="591">
                  <c:v>344.45749999999998</c:v>
                </c:pt>
                <c:pt idx="592">
                  <c:v>344.44990000000001</c:v>
                </c:pt>
                <c:pt idx="593">
                  <c:v>344.45580000000001</c:v>
                </c:pt>
                <c:pt idx="594">
                  <c:v>344.51530000000002</c:v>
                </c:pt>
                <c:pt idx="595">
                  <c:v>344.48559999999998</c:v>
                </c:pt>
                <c:pt idx="596">
                  <c:v>344.45459999999997</c:v>
                </c:pt>
                <c:pt idx="597">
                  <c:v>344.46730000000002</c:v>
                </c:pt>
                <c:pt idx="598">
                  <c:v>344.53039999999999</c:v>
                </c:pt>
                <c:pt idx="599">
                  <c:v>344.51060000000001</c:v>
                </c:pt>
                <c:pt idx="600">
                  <c:v>344.45179999999999</c:v>
                </c:pt>
                <c:pt idx="601">
                  <c:v>344.4744</c:v>
                </c:pt>
                <c:pt idx="602">
                  <c:v>344.49919999999997</c:v>
                </c:pt>
                <c:pt idx="603">
                  <c:v>344.49189999999999</c:v>
                </c:pt>
                <c:pt idx="604">
                  <c:v>344.4033</c:v>
                </c:pt>
                <c:pt idx="605">
                  <c:v>344.42590000000001</c:v>
                </c:pt>
                <c:pt idx="606">
                  <c:v>344.44669999999996</c:v>
                </c:pt>
                <c:pt idx="607">
                  <c:v>344.44819999999999</c:v>
                </c:pt>
                <c:pt idx="608">
                  <c:v>344.3802</c:v>
                </c:pt>
                <c:pt idx="609">
                  <c:v>344.41149999999999</c:v>
                </c:pt>
                <c:pt idx="610">
                  <c:v>344.45659999999998</c:v>
                </c:pt>
                <c:pt idx="611">
                  <c:v>344.50069999999999</c:v>
                </c:pt>
                <c:pt idx="612">
                  <c:v>344.40870000000001</c:v>
                </c:pt>
                <c:pt idx="613">
                  <c:v>344.46719999999999</c:v>
                </c:pt>
                <c:pt idx="614">
                  <c:v>344.48910000000001</c:v>
                </c:pt>
                <c:pt idx="615">
                  <c:v>344.5274</c:v>
                </c:pt>
                <c:pt idx="616">
                  <c:v>344.44990000000001</c:v>
                </c:pt>
                <c:pt idx="617">
                  <c:v>344.4812</c:v>
                </c:pt>
                <c:pt idx="618">
                  <c:v>344.48439999999999</c:v>
                </c:pt>
                <c:pt idx="619">
                  <c:v>344.51780000000002</c:v>
                </c:pt>
                <c:pt idx="620">
                  <c:v>344.44760000000002</c:v>
                </c:pt>
                <c:pt idx="621">
                  <c:v>344.54629999999997</c:v>
                </c:pt>
                <c:pt idx="622">
                  <c:v>344.56150000000002</c:v>
                </c:pt>
                <c:pt idx="623">
                  <c:v>344.6</c:v>
                </c:pt>
                <c:pt idx="624">
                  <c:v>344.51830000000001</c:v>
                </c:pt>
                <c:pt idx="625">
                  <c:v>344.53489999999999</c:v>
                </c:pt>
                <c:pt idx="626">
                  <c:v>344.54879999999997</c:v>
                </c:pt>
                <c:pt idx="627">
                  <c:v>344.54469999999998</c:v>
                </c:pt>
                <c:pt idx="628">
                  <c:v>344.45670000000001</c:v>
                </c:pt>
                <c:pt idx="629">
                  <c:v>344.44009999999997</c:v>
                </c:pt>
                <c:pt idx="630">
                  <c:v>344.47620000000001</c:v>
                </c:pt>
                <c:pt idx="631">
                  <c:v>344.46640000000002</c:v>
                </c:pt>
                <c:pt idx="632">
                  <c:v>344.45010000000002</c:v>
                </c:pt>
                <c:pt idx="633">
                  <c:v>344.45310000000001</c:v>
                </c:pt>
                <c:pt idx="634">
                  <c:v>344.43880000000001</c:v>
                </c:pt>
                <c:pt idx="635">
                  <c:v>344.44669999999996</c:v>
                </c:pt>
                <c:pt idx="636">
                  <c:v>344.40219999999999</c:v>
                </c:pt>
                <c:pt idx="637">
                  <c:v>344.39330000000001</c:v>
                </c:pt>
                <c:pt idx="638">
                  <c:v>344.47660000000002</c:v>
                </c:pt>
                <c:pt idx="639">
                  <c:v>344.46030000000002</c:v>
                </c:pt>
                <c:pt idx="640">
                  <c:v>344.41800000000001</c:v>
                </c:pt>
                <c:pt idx="641">
                  <c:v>344.43459999999999</c:v>
                </c:pt>
                <c:pt idx="642">
                  <c:v>344.47800000000001</c:v>
                </c:pt>
                <c:pt idx="643">
                  <c:v>344.44079999999997</c:v>
                </c:pt>
                <c:pt idx="644">
                  <c:v>344.41250000000002</c:v>
                </c:pt>
                <c:pt idx="645">
                  <c:v>344.43509999999998</c:v>
                </c:pt>
                <c:pt idx="646">
                  <c:v>344.48320000000001</c:v>
                </c:pt>
                <c:pt idx="647">
                  <c:v>344.49509999999998</c:v>
                </c:pt>
                <c:pt idx="648">
                  <c:v>344.47030000000001</c:v>
                </c:pt>
                <c:pt idx="649">
                  <c:v>344.48779999999999</c:v>
                </c:pt>
                <c:pt idx="650">
                  <c:v>344.53120000000001</c:v>
                </c:pt>
                <c:pt idx="651">
                  <c:v>344.51900000000001</c:v>
                </c:pt>
                <c:pt idx="652">
                  <c:v>344.51369999999997</c:v>
                </c:pt>
                <c:pt idx="653">
                  <c:v>344.51490000000001</c:v>
                </c:pt>
                <c:pt idx="654">
                  <c:v>344.56119999999999</c:v>
                </c:pt>
                <c:pt idx="655">
                  <c:v>344.57089999999999</c:v>
                </c:pt>
                <c:pt idx="656">
                  <c:v>344.54509999999999</c:v>
                </c:pt>
                <c:pt idx="657">
                  <c:v>344.56299999999999</c:v>
                </c:pt>
                <c:pt idx="658">
                  <c:v>344.6001</c:v>
                </c:pt>
                <c:pt idx="659">
                  <c:v>344.58249999999998</c:v>
                </c:pt>
                <c:pt idx="660">
                  <c:v>344.53910000000002</c:v>
                </c:pt>
                <c:pt idx="661">
                  <c:v>344.548</c:v>
                </c:pt>
                <c:pt idx="662">
                  <c:v>344.58949999999999</c:v>
                </c:pt>
                <c:pt idx="663">
                  <c:v>344.57650000000001</c:v>
                </c:pt>
                <c:pt idx="664">
                  <c:v>344.50569999999999</c:v>
                </c:pt>
                <c:pt idx="665">
                  <c:v>344.53120000000001</c:v>
                </c:pt>
                <c:pt idx="666">
                  <c:v>344.54</c:v>
                </c:pt>
                <c:pt idx="667">
                  <c:v>344.5351</c:v>
                </c:pt>
                <c:pt idx="668">
                  <c:v>344.471</c:v>
                </c:pt>
                <c:pt idx="669">
                  <c:v>344.52159999999998</c:v>
                </c:pt>
                <c:pt idx="670">
                  <c:v>344.548</c:v>
                </c:pt>
                <c:pt idx="671">
                  <c:v>344.56889999999999</c:v>
                </c:pt>
                <c:pt idx="672">
                  <c:v>344.51929999999999</c:v>
                </c:pt>
                <c:pt idx="673">
                  <c:v>344.54269999999997</c:v>
                </c:pt>
                <c:pt idx="674">
                  <c:v>344.56479999999999</c:v>
                </c:pt>
                <c:pt idx="675">
                  <c:v>344.57429999999999</c:v>
                </c:pt>
                <c:pt idx="676">
                  <c:v>344.50310000000002</c:v>
                </c:pt>
                <c:pt idx="677">
                  <c:v>344.5326</c:v>
                </c:pt>
                <c:pt idx="678">
                  <c:v>344.52</c:v>
                </c:pt>
                <c:pt idx="679">
                  <c:v>344.55989999999997</c:v>
                </c:pt>
                <c:pt idx="680">
                  <c:v>344.49529999999999</c:v>
                </c:pt>
                <c:pt idx="681">
                  <c:v>344.54509999999999</c:v>
                </c:pt>
                <c:pt idx="682">
                  <c:v>344.54480000000001</c:v>
                </c:pt>
                <c:pt idx="683">
                  <c:v>344.56729999999999</c:v>
                </c:pt>
                <c:pt idx="684">
                  <c:v>344.49549999999999</c:v>
                </c:pt>
                <c:pt idx="685">
                  <c:v>344.53750000000002</c:v>
                </c:pt>
                <c:pt idx="686">
                  <c:v>344.53390000000002</c:v>
                </c:pt>
                <c:pt idx="687">
                  <c:v>344.57769999999999</c:v>
                </c:pt>
                <c:pt idx="688">
                  <c:v>344.52179999999998</c:v>
                </c:pt>
                <c:pt idx="689">
                  <c:v>344.55829999999997</c:v>
                </c:pt>
                <c:pt idx="690">
                  <c:v>344.56630000000001</c:v>
                </c:pt>
                <c:pt idx="691">
                  <c:v>344.5659</c:v>
                </c:pt>
                <c:pt idx="692">
                  <c:v>344.50110000000001</c:v>
                </c:pt>
                <c:pt idx="693">
                  <c:v>344.51009999999997</c:v>
                </c:pt>
                <c:pt idx="694">
                  <c:v>344.53710000000001</c:v>
                </c:pt>
                <c:pt idx="695">
                  <c:v>344.51429999999999</c:v>
                </c:pt>
                <c:pt idx="696">
                  <c:v>344.48160000000001</c:v>
                </c:pt>
                <c:pt idx="697">
                  <c:v>344.4939</c:v>
                </c:pt>
                <c:pt idx="698">
                  <c:v>344.55110000000002</c:v>
                </c:pt>
                <c:pt idx="699">
                  <c:v>344.54379999999998</c:v>
                </c:pt>
                <c:pt idx="700">
                  <c:v>344.52139999999997</c:v>
                </c:pt>
                <c:pt idx="701">
                  <c:v>344.56889999999999</c:v>
                </c:pt>
                <c:pt idx="702">
                  <c:v>344.62619999999998</c:v>
                </c:pt>
                <c:pt idx="703">
                  <c:v>344.60860000000002</c:v>
                </c:pt>
                <c:pt idx="704">
                  <c:v>344.59769999999997</c:v>
                </c:pt>
                <c:pt idx="705">
                  <c:v>344.61129999999997</c:v>
                </c:pt>
                <c:pt idx="706">
                  <c:v>344.64670000000001</c:v>
                </c:pt>
                <c:pt idx="707">
                  <c:v>344.62889999999999</c:v>
                </c:pt>
                <c:pt idx="708">
                  <c:v>344.59809999999999</c:v>
                </c:pt>
                <c:pt idx="709">
                  <c:v>344.61189999999999</c:v>
                </c:pt>
                <c:pt idx="710">
                  <c:v>344.66239999999999</c:v>
                </c:pt>
                <c:pt idx="711">
                  <c:v>344.60989999999998</c:v>
                </c:pt>
                <c:pt idx="712">
                  <c:v>344.5772</c:v>
                </c:pt>
                <c:pt idx="713">
                  <c:v>344.55939999999998</c:v>
                </c:pt>
                <c:pt idx="714">
                  <c:v>344.6026</c:v>
                </c:pt>
                <c:pt idx="715">
                  <c:v>344.59879999999998</c:v>
                </c:pt>
                <c:pt idx="716">
                  <c:v>344.56479999999999</c:v>
                </c:pt>
                <c:pt idx="717">
                  <c:v>344.5557</c:v>
                </c:pt>
                <c:pt idx="718">
                  <c:v>344.59609999999998</c:v>
                </c:pt>
                <c:pt idx="719">
                  <c:v>344.58699999999999</c:v>
                </c:pt>
                <c:pt idx="720">
                  <c:v>344.53370000000001</c:v>
                </c:pt>
                <c:pt idx="721">
                  <c:v>344.55509999999998</c:v>
                </c:pt>
                <c:pt idx="722">
                  <c:v>344.63130000000001</c:v>
                </c:pt>
                <c:pt idx="723">
                  <c:v>344.66120000000001</c:v>
                </c:pt>
                <c:pt idx="724">
                  <c:v>344.6035</c:v>
                </c:pt>
                <c:pt idx="725">
                  <c:v>344.6259</c:v>
                </c:pt>
                <c:pt idx="726">
                  <c:v>344.63920000000002</c:v>
                </c:pt>
                <c:pt idx="727">
                  <c:v>344.65530000000001</c:v>
                </c:pt>
                <c:pt idx="728">
                  <c:v>344.59069999999997</c:v>
                </c:pt>
                <c:pt idx="729">
                  <c:v>344.61430000000001</c:v>
                </c:pt>
                <c:pt idx="730">
                  <c:v>344.59219999999999</c:v>
                </c:pt>
                <c:pt idx="731">
                  <c:v>344.61540000000002</c:v>
                </c:pt>
                <c:pt idx="732">
                  <c:v>344.52519999999998</c:v>
                </c:pt>
                <c:pt idx="733">
                  <c:v>344.57470000000001</c:v>
                </c:pt>
                <c:pt idx="734">
                  <c:v>344.5652</c:v>
                </c:pt>
                <c:pt idx="735">
                  <c:v>344.59190000000001</c:v>
                </c:pt>
                <c:pt idx="736">
                  <c:v>344.53059999999999</c:v>
                </c:pt>
                <c:pt idx="737">
                  <c:v>344.5693</c:v>
                </c:pt>
                <c:pt idx="738">
                  <c:v>344.57220000000001</c:v>
                </c:pt>
                <c:pt idx="739">
                  <c:v>344.5967</c:v>
                </c:pt>
                <c:pt idx="740">
                  <c:v>344.52499999999998</c:v>
                </c:pt>
                <c:pt idx="741">
                  <c:v>344.5532</c:v>
                </c:pt>
                <c:pt idx="742">
                  <c:v>344.56650000000002</c:v>
                </c:pt>
                <c:pt idx="743">
                  <c:v>344.60599999999999</c:v>
                </c:pt>
                <c:pt idx="744">
                  <c:v>344.56</c:v>
                </c:pt>
                <c:pt idx="745">
                  <c:v>344.58030000000002</c:v>
                </c:pt>
                <c:pt idx="746">
                  <c:v>344.56959999999998</c:v>
                </c:pt>
                <c:pt idx="747">
                  <c:v>344.56279999999998</c:v>
                </c:pt>
                <c:pt idx="748">
                  <c:v>344.49559999999997</c:v>
                </c:pt>
                <c:pt idx="749">
                  <c:v>344.51749999999998</c:v>
                </c:pt>
                <c:pt idx="750">
                  <c:v>344.5136</c:v>
                </c:pt>
                <c:pt idx="751">
                  <c:v>344.54899999999998</c:v>
                </c:pt>
                <c:pt idx="752">
                  <c:v>344.5102</c:v>
                </c:pt>
                <c:pt idx="753">
                  <c:v>344.56</c:v>
                </c:pt>
                <c:pt idx="754">
                  <c:v>344.5838</c:v>
                </c:pt>
                <c:pt idx="755">
                  <c:v>344.60309999999998</c:v>
                </c:pt>
                <c:pt idx="756">
                  <c:v>344.59649999999999</c:v>
                </c:pt>
                <c:pt idx="757">
                  <c:v>344.59440000000001</c:v>
                </c:pt>
                <c:pt idx="758">
                  <c:v>344.60169999999999</c:v>
                </c:pt>
                <c:pt idx="759">
                  <c:v>344.57799999999997</c:v>
                </c:pt>
                <c:pt idx="760">
                  <c:v>344.5795</c:v>
                </c:pt>
                <c:pt idx="761">
                  <c:v>344.63229999999999</c:v>
                </c:pt>
                <c:pt idx="762">
                  <c:v>344.67059999999998</c:v>
                </c:pt>
                <c:pt idx="763">
                  <c:v>344.65710000000001</c:v>
                </c:pt>
                <c:pt idx="764">
                  <c:v>344.64659999999998</c:v>
                </c:pt>
                <c:pt idx="765">
                  <c:v>344.64240000000001</c:v>
                </c:pt>
                <c:pt idx="766">
                  <c:v>344.6823</c:v>
                </c:pt>
                <c:pt idx="767">
                  <c:v>344.6832</c:v>
                </c:pt>
                <c:pt idx="768">
                  <c:v>344.649</c:v>
                </c:pt>
                <c:pt idx="769">
                  <c:v>344.68399999999997</c:v>
                </c:pt>
                <c:pt idx="770">
                  <c:v>344.73599999999999</c:v>
                </c:pt>
                <c:pt idx="771">
                  <c:v>344.73910000000001</c:v>
                </c:pt>
                <c:pt idx="772">
                  <c:v>344.72280000000001</c:v>
                </c:pt>
                <c:pt idx="773">
                  <c:v>344.71749999999997</c:v>
                </c:pt>
                <c:pt idx="774">
                  <c:v>344.75650000000002</c:v>
                </c:pt>
                <c:pt idx="775">
                  <c:v>344.71539999999999</c:v>
                </c:pt>
                <c:pt idx="776">
                  <c:v>344.66430000000003</c:v>
                </c:pt>
                <c:pt idx="777">
                  <c:v>344.63060000000002</c:v>
                </c:pt>
                <c:pt idx="778">
                  <c:v>344.64749999999998</c:v>
                </c:pt>
                <c:pt idx="779">
                  <c:v>344.6327</c:v>
                </c:pt>
                <c:pt idx="780">
                  <c:v>344.5564</c:v>
                </c:pt>
                <c:pt idx="781">
                  <c:v>344.57990000000001</c:v>
                </c:pt>
                <c:pt idx="782">
                  <c:v>344.6069</c:v>
                </c:pt>
                <c:pt idx="783">
                  <c:v>344.63560000000001</c:v>
                </c:pt>
                <c:pt idx="784">
                  <c:v>344.60230000000001</c:v>
                </c:pt>
                <c:pt idx="785">
                  <c:v>344.64249999999998</c:v>
                </c:pt>
                <c:pt idx="786">
                  <c:v>344.63569999999999</c:v>
                </c:pt>
                <c:pt idx="787">
                  <c:v>344.63400000000001</c:v>
                </c:pt>
                <c:pt idx="788">
                  <c:v>344.58699999999999</c:v>
                </c:pt>
                <c:pt idx="789">
                  <c:v>344.60629999999998</c:v>
                </c:pt>
                <c:pt idx="790">
                  <c:v>344.6216</c:v>
                </c:pt>
                <c:pt idx="791">
                  <c:v>344.6891</c:v>
                </c:pt>
                <c:pt idx="792">
                  <c:v>344.64639999999997</c:v>
                </c:pt>
                <c:pt idx="793">
                  <c:v>344.68189999999998</c:v>
                </c:pt>
                <c:pt idx="794">
                  <c:v>344.685</c:v>
                </c:pt>
                <c:pt idx="795">
                  <c:v>344.73489999999998</c:v>
                </c:pt>
                <c:pt idx="796">
                  <c:v>344.67399999999998</c:v>
                </c:pt>
                <c:pt idx="797">
                  <c:v>344.70269999999999</c:v>
                </c:pt>
                <c:pt idx="798">
                  <c:v>344.68729999999999</c:v>
                </c:pt>
                <c:pt idx="799">
                  <c:v>344.71600000000001</c:v>
                </c:pt>
                <c:pt idx="800">
                  <c:v>344.66719999999998</c:v>
                </c:pt>
                <c:pt idx="801">
                  <c:v>344.68509999999998</c:v>
                </c:pt>
                <c:pt idx="802">
                  <c:v>344.64859999999999</c:v>
                </c:pt>
                <c:pt idx="803">
                  <c:v>344.69560000000001</c:v>
                </c:pt>
                <c:pt idx="804">
                  <c:v>344.62430000000001</c:v>
                </c:pt>
                <c:pt idx="805">
                  <c:v>344.66070000000002</c:v>
                </c:pt>
                <c:pt idx="806">
                  <c:v>344.65550000000002</c:v>
                </c:pt>
                <c:pt idx="807">
                  <c:v>344.67129999999997</c:v>
                </c:pt>
                <c:pt idx="808">
                  <c:v>344.6164</c:v>
                </c:pt>
                <c:pt idx="809">
                  <c:v>344.66649999999998</c:v>
                </c:pt>
                <c:pt idx="810">
                  <c:v>344.6755</c:v>
                </c:pt>
                <c:pt idx="811">
                  <c:v>344.67180000000002</c:v>
                </c:pt>
                <c:pt idx="812">
                  <c:v>344.62459999999999</c:v>
                </c:pt>
                <c:pt idx="813">
                  <c:v>344.65319999999997</c:v>
                </c:pt>
                <c:pt idx="814">
                  <c:v>344.66030000000001</c:v>
                </c:pt>
                <c:pt idx="815">
                  <c:v>344.6327</c:v>
                </c:pt>
                <c:pt idx="816">
                  <c:v>344.6112</c:v>
                </c:pt>
                <c:pt idx="817">
                  <c:v>344.61410000000001</c:v>
                </c:pt>
                <c:pt idx="818">
                  <c:v>344.62459999999999</c:v>
                </c:pt>
                <c:pt idx="819">
                  <c:v>344.57619999999997</c:v>
                </c:pt>
                <c:pt idx="820">
                  <c:v>344.565</c:v>
                </c:pt>
                <c:pt idx="821">
                  <c:v>344.54930000000002</c:v>
                </c:pt>
                <c:pt idx="822">
                  <c:v>344.57499999999999</c:v>
                </c:pt>
                <c:pt idx="823">
                  <c:v>344.56389999999999</c:v>
                </c:pt>
                <c:pt idx="824">
                  <c:v>344.52639999999997</c:v>
                </c:pt>
                <c:pt idx="825">
                  <c:v>344.5231</c:v>
                </c:pt>
                <c:pt idx="826">
                  <c:v>344.57040000000001</c:v>
                </c:pt>
                <c:pt idx="827">
                  <c:v>344.57799999999997</c:v>
                </c:pt>
                <c:pt idx="828">
                  <c:v>344.5926</c:v>
                </c:pt>
                <c:pt idx="829">
                  <c:v>344.6447</c:v>
                </c:pt>
                <c:pt idx="830">
                  <c:v>344.69759999999997</c:v>
                </c:pt>
                <c:pt idx="831">
                  <c:v>344.72269999999997</c:v>
                </c:pt>
                <c:pt idx="832">
                  <c:v>344.71730000000002</c:v>
                </c:pt>
                <c:pt idx="833">
                  <c:v>344.75959999999998</c:v>
                </c:pt>
                <c:pt idx="834">
                  <c:v>344.80090000000001</c:v>
                </c:pt>
                <c:pt idx="835">
                  <c:v>344.80149999999998</c:v>
                </c:pt>
                <c:pt idx="836">
                  <c:v>344.75889999999998</c:v>
                </c:pt>
                <c:pt idx="837">
                  <c:v>344.75259999999997</c:v>
                </c:pt>
                <c:pt idx="838">
                  <c:v>344.76589999999999</c:v>
                </c:pt>
                <c:pt idx="839">
                  <c:v>344.73719999999997</c:v>
                </c:pt>
                <c:pt idx="840">
                  <c:v>344.6918</c:v>
                </c:pt>
                <c:pt idx="841">
                  <c:v>344.6866</c:v>
                </c:pt>
                <c:pt idx="842">
                  <c:v>344.67739999999998</c:v>
                </c:pt>
                <c:pt idx="843">
                  <c:v>344.68</c:v>
                </c:pt>
                <c:pt idx="844">
                  <c:v>344.63040000000001</c:v>
                </c:pt>
                <c:pt idx="845">
                  <c:v>344.66589999999997</c:v>
                </c:pt>
                <c:pt idx="846">
                  <c:v>344.64620000000002</c:v>
                </c:pt>
                <c:pt idx="847">
                  <c:v>344.6585</c:v>
                </c:pt>
                <c:pt idx="848">
                  <c:v>344.60969999999998</c:v>
                </c:pt>
                <c:pt idx="849">
                  <c:v>344.62639999999999</c:v>
                </c:pt>
                <c:pt idx="850">
                  <c:v>344.62049999999999</c:v>
                </c:pt>
                <c:pt idx="851">
                  <c:v>344.67379999999997</c:v>
                </c:pt>
                <c:pt idx="852">
                  <c:v>344.64060000000001</c:v>
                </c:pt>
                <c:pt idx="853">
                  <c:v>344.65070000000003</c:v>
                </c:pt>
                <c:pt idx="854">
                  <c:v>344.63869999999997</c:v>
                </c:pt>
                <c:pt idx="855">
                  <c:v>344.65429999999998</c:v>
                </c:pt>
                <c:pt idx="856">
                  <c:v>344.56920000000002</c:v>
                </c:pt>
                <c:pt idx="857">
                  <c:v>344.61700000000002</c:v>
                </c:pt>
                <c:pt idx="858">
                  <c:v>344.60840000000002</c:v>
                </c:pt>
                <c:pt idx="859">
                  <c:v>344.64729999999997</c:v>
                </c:pt>
                <c:pt idx="860">
                  <c:v>344.60840000000002</c:v>
                </c:pt>
                <c:pt idx="861">
                  <c:v>344.62729999999999</c:v>
                </c:pt>
                <c:pt idx="862">
                  <c:v>344.56439999999998</c:v>
                </c:pt>
                <c:pt idx="863">
                  <c:v>344.55009999999999</c:v>
                </c:pt>
                <c:pt idx="864">
                  <c:v>344.50069999999999</c:v>
                </c:pt>
                <c:pt idx="865">
                  <c:v>344.5444</c:v>
                </c:pt>
                <c:pt idx="866">
                  <c:v>344.53519999999997</c:v>
                </c:pt>
                <c:pt idx="867">
                  <c:v>344.57189999999997</c:v>
                </c:pt>
                <c:pt idx="868">
                  <c:v>344.56389999999999</c:v>
                </c:pt>
                <c:pt idx="869">
                  <c:v>344.59019999999998</c:v>
                </c:pt>
                <c:pt idx="870">
                  <c:v>344.57529999999997</c:v>
                </c:pt>
                <c:pt idx="871">
                  <c:v>344.58100000000002</c:v>
                </c:pt>
                <c:pt idx="872">
                  <c:v>344.56470000000002</c:v>
                </c:pt>
                <c:pt idx="873">
                  <c:v>344.6026</c:v>
                </c:pt>
                <c:pt idx="874">
                  <c:v>344.60849999999999</c:v>
                </c:pt>
                <c:pt idx="875">
                  <c:v>344.61559999999997</c:v>
                </c:pt>
                <c:pt idx="876">
                  <c:v>344.61130000000003</c:v>
                </c:pt>
                <c:pt idx="877">
                  <c:v>344.64729999999997</c:v>
                </c:pt>
                <c:pt idx="878">
                  <c:v>344.67290000000003</c:v>
                </c:pt>
                <c:pt idx="879">
                  <c:v>344.68619999999999</c:v>
                </c:pt>
                <c:pt idx="880">
                  <c:v>344.68819999999999</c:v>
                </c:pt>
                <c:pt idx="881">
                  <c:v>344.67419999999998</c:v>
                </c:pt>
                <c:pt idx="882">
                  <c:v>344.685</c:v>
                </c:pt>
                <c:pt idx="883">
                  <c:v>344.7054</c:v>
                </c:pt>
                <c:pt idx="884">
                  <c:v>344.67590000000001</c:v>
                </c:pt>
                <c:pt idx="885">
                  <c:v>344.67939999999999</c:v>
                </c:pt>
                <c:pt idx="886">
                  <c:v>344.70119999999997</c:v>
                </c:pt>
                <c:pt idx="887">
                  <c:v>344.68529999999998</c:v>
                </c:pt>
                <c:pt idx="888">
                  <c:v>344.63319999999999</c:v>
                </c:pt>
                <c:pt idx="889">
                  <c:v>344.61559999999997</c:v>
                </c:pt>
                <c:pt idx="890">
                  <c:v>344.63839999999999</c:v>
                </c:pt>
                <c:pt idx="891">
                  <c:v>344.64760000000001</c:v>
                </c:pt>
                <c:pt idx="892">
                  <c:v>344.59039999999999</c:v>
                </c:pt>
                <c:pt idx="893">
                  <c:v>344.57549999999998</c:v>
                </c:pt>
                <c:pt idx="894">
                  <c:v>344.59199999999998</c:v>
                </c:pt>
                <c:pt idx="895">
                  <c:v>344.63220000000001</c:v>
                </c:pt>
                <c:pt idx="896">
                  <c:v>344.5693</c:v>
                </c:pt>
                <c:pt idx="897">
                  <c:v>344.58929999999998</c:v>
                </c:pt>
                <c:pt idx="898">
                  <c:v>344.61520000000002</c:v>
                </c:pt>
                <c:pt idx="899">
                  <c:v>344.67169999999999</c:v>
                </c:pt>
                <c:pt idx="900">
                  <c:v>344.64549999999997</c:v>
                </c:pt>
                <c:pt idx="901">
                  <c:v>344.68090000000001</c:v>
                </c:pt>
                <c:pt idx="902">
                  <c:v>344.6755</c:v>
                </c:pt>
                <c:pt idx="903">
                  <c:v>344.71999999999997</c:v>
                </c:pt>
                <c:pt idx="904">
                  <c:v>344.6268</c:v>
                </c:pt>
                <c:pt idx="905">
                  <c:v>344.64409999999998</c:v>
                </c:pt>
                <c:pt idx="906">
                  <c:v>344.58449999999999</c:v>
                </c:pt>
                <c:pt idx="907">
                  <c:v>344.64189999999996</c:v>
                </c:pt>
                <c:pt idx="908">
                  <c:v>344.55029999999999</c:v>
                </c:pt>
                <c:pt idx="909">
                  <c:v>344.51519999999999</c:v>
                </c:pt>
                <c:pt idx="910">
                  <c:v>344.44259999999997</c:v>
                </c:pt>
                <c:pt idx="911">
                  <c:v>344.5446</c:v>
                </c:pt>
                <c:pt idx="912">
                  <c:v>344.5145</c:v>
                </c:pt>
                <c:pt idx="913">
                  <c:v>344.53859999999997</c:v>
                </c:pt>
                <c:pt idx="914">
                  <c:v>344.50080000000003</c:v>
                </c:pt>
                <c:pt idx="915">
                  <c:v>344.51850000000002</c:v>
                </c:pt>
                <c:pt idx="916">
                  <c:v>344.40359999999998</c:v>
                </c:pt>
                <c:pt idx="917">
                  <c:v>344.43049999999999</c:v>
                </c:pt>
                <c:pt idx="918">
                  <c:v>344.45659999999998</c:v>
                </c:pt>
                <c:pt idx="919">
                  <c:v>344.48930000000001</c:v>
                </c:pt>
                <c:pt idx="920">
                  <c:v>344.39359999999999</c:v>
                </c:pt>
                <c:pt idx="921">
                  <c:v>344.39609999999999</c:v>
                </c:pt>
                <c:pt idx="922">
                  <c:v>344.45269999999999</c:v>
                </c:pt>
                <c:pt idx="923">
                  <c:v>344.51830000000001</c:v>
                </c:pt>
                <c:pt idx="924">
                  <c:v>344.5231</c:v>
                </c:pt>
                <c:pt idx="925">
                  <c:v>344.56</c:v>
                </c:pt>
                <c:pt idx="926">
                  <c:v>344.54610000000002</c:v>
                </c:pt>
                <c:pt idx="927">
                  <c:v>344.55020000000002</c:v>
                </c:pt>
                <c:pt idx="928">
                  <c:v>344.58179999999999</c:v>
                </c:pt>
                <c:pt idx="929">
                  <c:v>344.6497</c:v>
                </c:pt>
                <c:pt idx="930">
                  <c:v>344.6943</c:v>
                </c:pt>
                <c:pt idx="931">
                  <c:v>344.71269999999998</c:v>
                </c:pt>
                <c:pt idx="932">
                  <c:v>344.70299999999997</c:v>
                </c:pt>
                <c:pt idx="933">
                  <c:v>344.71190000000001</c:v>
                </c:pt>
                <c:pt idx="934">
                  <c:v>344.70400000000001</c:v>
                </c:pt>
                <c:pt idx="935">
                  <c:v>344.66359999999997</c:v>
                </c:pt>
                <c:pt idx="936">
                  <c:v>344.6354</c:v>
                </c:pt>
                <c:pt idx="937">
                  <c:v>344.62080000000003</c:v>
                </c:pt>
                <c:pt idx="938">
                  <c:v>344.62509999999997</c:v>
                </c:pt>
                <c:pt idx="939">
                  <c:v>344.59019999999998</c:v>
                </c:pt>
                <c:pt idx="940">
                  <c:v>344.52780000000001</c:v>
                </c:pt>
                <c:pt idx="941">
                  <c:v>344.50419999999997</c:v>
                </c:pt>
                <c:pt idx="942">
                  <c:v>344.55360000000002</c:v>
                </c:pt>
                <c:pt idx="943">
                  <c:v>344.56259999999997</c:v>
                </c:pt>
                <c:pt idx="944">
                  <c:v>344.53129999999999</c:v>
                </c:pt>
                <c:pt idx="945">
                  <c:v>344.52100000000002</c:v>
                </c:pt>
                <c:pt idx="946">
                  <c:v>344.54020000000003</c:v>
                </c:pt>
                <c:pt idx="947">
                  <c:v>344.57679999999999</c:v>
                </c:pt>
                <c:pt idx="948">
                  <c:v>344.5292</c:v>
                </c:pt>
                <c:pt idx="949">
                  <c:v>344.50549999999998</c:v>
                </c:pt>
                <c:pt idx="950">
                  <c:v>344.50760000000002</c:v>
                </c:pt>
                <c:pt idx="951">
                  <c:v>344.52969999999999</c:v>
                </c:pt>
                <c:pt idx="952">
                  <c:v>344.49720000000002</c:v>
                </c:pt>
                <c:pt idx="953">
                  <c:v>344.53100000000001</c:v>
                </c:pt>
                <c:pt idx="954">
                  <c:v>344.52609999999999</c:v>
                </c:pt>
                <c:pt idx="955">
                  <c:v>344.58370000000002</c:v>
                </c:pt>
                <c:pt idx="956">
                  <c:v>344.57389999999998</c:v>
                </c:pt>
                <c:pt idx="957">
                  <c:v>344.5763</c:v>
                </c:pt>
                <c:pt idx="958">
                  <c:v>344.5428</c:v>
                </c:pt>
                <c:pt idx="959">
                  <c:v>344.57159999999999</c:v>
                </c:pt>
                <c:pt idx="960">
                  <c:v>344.51940000000002</c:v>
                </c:pt>
                <c:pt idx="961">
                  <c:v>344.54320000000001</c:v>
                </c:pt>
                <c:pt idx="962">
                  <c:v>344.48230000000001</c:v>
                </c:pt>
                <c:pt idx="963">
                  <c:v>344.51979999999998</c:v>
                </c:pt>
                <c:pt idx="964">
                  <c:v>344.47219999999999</c:v>
                </c:pt>
                <c:pt idx="965">
                  <c:v>344.51650000000001</c:v>
                </c:pt>
                <c:pt idx="966">
                  <c:v>344.5</c:v>
                </c:pt>
                <c:pt idx="967">
                  <c:v>403.68510000000003</c:v>
                </c:pt>
                <c:pt idx="968">
                  <c:v>402.89960000000002</c:v>
                </c:pt>
                <c:pt idx="969">
                  <c:v>402.9579</c:v>
                </c:pt>
                <c:pt idx="970">
                  <c:v>402.99940000000004</c:v>
                </c:pt>
                <c:pt idx="971">
                  <c:v>403.02350000000001</c:v>
                </c:pt>
                <c:pt idx="972">
                  <c:v>402.92349999999999</c:v>
                </c:pt>
                <c:pt idx="973">
                  <c:v>402.94240000000002</c:v>
                </c:pt>
                <c:pt idx="974">
                  <c:v>403.01769999999999</c:v>
                </c:pt>
                <c:pt idx="975">
                  <c:v>403.00710000000004</c:v>
                </c:pt>
                <c:pt idx="976">
                  <c:v>403.01140000000004</c:v>
                </c:pt>
                <c:pt idx="977">
                  <c:v>403.0401</c:v>
                </c:pt>
                <c:pt idx="978">
                  <c:v>403.06850000000003</c:v>
                </c:pt>
                <c:pt idx="979">
                  <c:v>402.94929999999999</c:v>
                </c:pt>
                <c:pt idx="980">
                  <c:v>402.94110000000001</c:v>
                </c:pt>
                <c:pt idx="981">
                  <c:v>402.95340000000004</c:v>
                </c:pt>
                <c:pt idx="982">
                  <c:v>402.95730000000003</c:v>
                </c:pt>
                <c:pt idx="983">
                  <c:v>402.92400000000004</c:v>
                </c:pt>
                <c:pt idx="984">
                  <c:v>402.94010000000003</c:v>
                </c:pt>
                <c:pt idx="985">
                  <c:v>402.94290000000001</c:v>
                </c:pt>
                <c:pt idx="986">
                  <c:v>402.96530000000001</c:v>
                </c:pt>
                <c:pt idx="987">
                  <c:v>402.94560000000001</c:v>
                </c:pt>
                <c:pt idx="988">
                  <c:v>402.95080000000002</c:v>
                </c:pt>
                <c:pt idx="989">
                  <c:v>402.96880000000004</c:v>
                </c:pt>
                <c:pt idx="990">
                  <c:v>402.9434</c:v>
                </c:pt>
                <c:pt idx="991">
                  <c:v>402.92560000000003</c:v>
                </c:pt>
                <c:pt idx="992">
                  <c:v>402.94100000000003</c:v>
                </c:pt>
                <c:pt idx="993">
                  <c:v>402.94319999999999</c:v>
                </c:pt>
                <c:pt idx="994">
                  <c:v>402.95089999999999</c:v>
                </c:pt>
                <c:pt idx="995">
                  <c:v>402.93490000000003</c:v>
                </c:pt>
                <c:pt idx="996">
                  <c:v>402.94200000000001</c:v>
                </c:pt>
                <c:pt idx="997">
                  <c:v>402.94850000000002</c:v>
                </c:pt>
                <c:pt idx="998">
                  <c:v>402.9529</c:v>
                </c:pt>
                <c:pt idx="999">
                  <c:v>402.98240000000004</c:v>
                </c:pt>
                <c:pt idx="1000">
                  <c:v>402.9914</c:v>
                </c:pt>
                <c:pt idx="1001">
                  <c:v>402.98580000000004</c:v>
                </c:pt>
                <c:pt idx="1002">
                  <c:v>402.97160000000002</c:v>
                </c:pt>
                <c:pt idx="1003">
                  <c:v>402.97770000000003</c:v>
                </c:pt>
                <c:pt idx="1004">
                  <c:v>402.98470000000003</c:v>
                </c:pt>
                <c:pt idx="1005">
                  <c:v>402.98390000000001</c:v>
                </c:pt>
                <c:pt idx="1006">
                  <c:v>402.95600000000002</c:v>
                </c:pt>
                <c:pt idx="1007">
                  <c:v>402.9359</c:v>
                </c:pt>
                <c:pt idx="1008">
                  <c:v>343.93490000000003</c:v>
                </c:pt>
                <c:pt idx="1009">
                  <c:v>343.94100000000003</c:v>
                </c:pt>
                <c:pt idx="1010">
                  <c:v>343.94150000000002</c:v>
                </c:pt>
                <c:pt idx="1011">
                  <c:v>343.95150000000001</c:v>
                </c:pt>
                <c:pt idx="1012">
                  <c:v>343.91360000000003</c:v>
                </c:pt>
                <c:pt idx="1013">
                  <c:v>343.9144</c:v>
                </c:pt>
                <c:pt idx="1014">
                  <c:v>343.90270000000004</c:v>
                </c:pt>
                <c:pt idx="1015">
                  <c:v>343.93510000000003</c:v>
                </c:pt>
                <c:pt idx="1016">
                  <c:v>343.8895</c:v>
                </c:pt>
                <c:pt idx="1017">
                  <c:v>343.9239</c:v>
                </c:pt>
                <c:pt idx="1018">
                  <c:v>343.9042</c:v>
                </c:pt>
                <c:pt idx="1019">
                  <c:v>343.93830000000003</c:v>
                </c:pt>
                <c:pt idx="1020">
                  <c:v>343.88530000000003</c:v>
                </c:pt>
                <c:pt idx="1021">
                  <c:v>343.9083</c:v>
                </c:pt>
                <c:pt idx="1022">
                  <c:v>343.8734</c:v>
                </c:pt>
                <c:pt idx="1023">
                  <c:v>343.89340000000004</c:v>
                </c:pt>
                <c:pt idx="1024">
                  <c:v>343.84649999999999</c:v>
                </c:pt>
                <c:pt idx="1025">
                  <c:v>343.8621</c:v>
                </c:pt>
                <c:pt idx="1026">
                  <c:v>343.81330000000003</c:v>
                </c:pt>
                <c:pt idx="1027">
                  <c:v>343.8605</c:v>
                </c:pt>
                <c:pt idx="1028">
                  <c:v>343.84000000000003</c:v>
                </c:pt>
                <c:pt idx="1029">
                  <c:v>343.90100000000001</c:v>
                </c:pt>
                <c:pt idx="1030">
                  <c:v>343.85560000000004</c:v>
                </c:pt>
                <c:pt idx="1031">
                  <c:v>343.9171</c:v>
                </c:pt>
                <c:pt idx="1032">
                  <c:v>343.87610000000001</c:v>
                </c:pt>
                <c:pt idx="1033">
                  <c:v>343.90410000000003</c:v>
                </c:pt>
                <c:pt idx="1034">
                  <c:v>343.83890000000002</c:v>
                </c:pt>
                <c:pt idx="1035">
                  <c:v>343.86160000000001</c:v>
                </c:pt>
                <c:pt idx="1036">
                  <c:v>343.82580000000002</c:v>
                </c:pt>
                <c:pt idx="1037">
                  <c:v>343.84530000000001</c:v>
                </c:pt>
                <c:pt idx="1038">
                  <c:v>343.80240000000003</c:v>
                </c:pt>
                <c:pt idx="1039">
                  <c:v>343.76210000000003</c:v>
                </c:pt>
                <c:pt idx="1040">
                  <c:v>343.70750000000004</c:v>
                </c:pt>
                <c:pt idx="1041">
                  <c:v>343.75220000000002</c:v>
                </c:pt>
                <c:pt idx="1042">
                  <c:v>343.7407</c:v>
                </c:pt>
                <c:pt idx="1043">
                  <c:v>343.72430000000003</c:v>
                </c:pt>
                <c:pt idx="1044">
                  <c:v>343.7088</c:v>
                </c:pt>
                <c:pt idx="1045">
                  <c:v>343.73349999999999</c:v>
                </c:pt>
                <c:pt idx="1046">
                  <c:v>343.7629</c:v>
                </c:pt>
                <c:pt idx="1047">
                  <c:v>343.78880000000004</c:v>
                </c:pt>
                <c:pt idx="1048">
                  <c:v>343.82480000000004</c:v>
                </c:pt>
                <c:pt idx="1049">
                  <c:v>343.84220000000005</c:v>
                </c:pt>
                <c:pt idx="1050">
                  <c:v>343.86840000000001</c:v>
                </c:pt>
                <c:pt idx="1051">
                  <c:v>343.84110000000004</c:v>
                </c:pt>
                <c:pt idx="1052">
                  <c:v>343.80250000000001</c:v>
                </c:pt>
                <c:pt idx="1053">
                  <c:v>343.75900000000001</c:v>
                </c:pt>
                <c:pt idx="1054">
                  <c:v>343.76420000000002</c:v>
                </c:pt>
                <c:pt idx="1055">
                  <c:v>343.73170000000005</c:v>
                </c:pt>
                <c:pt idx="1056">
                  <c:v>343.71699999999998</c:v>
                </c:pt>
                <c:pt idx="1057">
                  <c:v>343.71300000000002</c:v>
                </c:pt>
                <c:pt idx="1058">
                  <c:v>343.7319</c:v>
                </c:pt>
                <c:pt idx="1059">
                  <c:v>343.7038</c:v>
                </c:pt>
                <c:pt idx="1060">
                  <c:v>343.67860000000002</c:v>
                </c:pt>
                <c:pt idx="1061">
                  <c:v>343.69569999999999</c:v>
                </c:pt>
                <c:pt idx="1062">
                  <c:v>343.68040000000002</c:v>
                </c:pt>
                <c:pt idx="1063">
                  <c:v>343.69320000000005</c:v>
                </c:pt>
                <c:pt idx="1064">
                  <c:v>343.70740000000001</c:v>
                </c:pt>
                <c:pt idx="1065">
                  <c:v>343.7559</c:v>
                </c:pt>
                <c:pt idx="1066">
                  <c:v>343.76960000000003</c:v>
                </c:pt>
                <c:pt idx="1067">
                  <c:v>343.81460000000004</c:v>
                </c:pt>
                <c:pt idx="1068">
                  <c:v>343.7713</c:v>
                </c:pt>
                <c:pt idx="1069">
                  <c:v>343.73970000000003</c:v>
                </c:pt>
                <c:pt idx="1070">
                  <c:v>343.6925</c:v>
                </c:pt>
                <c:pt idx="1071">
                  <c:v>343.73910000000001</c:v>
                </c:pt>
                <c:pt idx="1072">
                  <c:v>343.76940000000002</c:v>
                </c:pt>
                <c:pt idx="1073">
                  <c:v>343.83190000000002</c:v>
                </c:pt>
                <c:pt idx="1074">
                  <c:v>343.83370000000002</c:v>
                </c:pt>
                <c:pt idx="1075">
                  <c:v>343.85880000000003</c:v>
                </c:pt>
                <c:pt idx="1076">
                  <c:v>343.8109</c:v>
                </c:pt>
                <c:pt idx="1077">
                  <c:v>343.80070000000001</c:v>
                </c:pt>
                <c:pt idx="1078">
                  <c:v>343.76400000000001</c:v>
                </c:pt>
                <c:pt idx="1079">
                  <c:v>343.7783</c:v>
                </c:pt>
                <c:pt idx="1080">
                  <c:v>343.72400000000005</c:v>
                </c:pt>
                <c:pt idx="1081">
                  <c:v>343.7731</c:v>
                </c:pt>
                <c:pt idx="1082">
                  <c:v>343.6859</c:v>
                </c:pt>
                <c:pt idx="1083">
                  <c:v>343.64910000000003</c:v>
                </c:pt>
                <c:pt idx="1084">
                  <c:v>343.5421</c:v>
                </c:pt>
                <c:pt idx="1085">
                  <c:v>343.5299</c:v>
                </c:pt>
                <c:pt idx="1086">
                  <c:v>343.51550000000003</c:v>
                </c:pt>
                <c:pt idx="1087">
                  <c:v>343.58270000000005</c:v>
                </c:pt>
                <c:pt idx="1088">
                  <c:v>343.58789999999999</c:v>
                </c:pt>
                <c:pt idx="1089">
                  <c:v>343.61360000000002</c:v>
                </c:pt>
                <c:pt idx="1090">
                  <c:v>343.48940000000005</c:v>
                </c:pt>
                <c:pt idx="1091">
                  <c:v>343.5591</c:v>
                </c:pt>
                <c:pt idx="1092">
                  <c:v>343.59250000000003</c:v>
                </c:pt>
                <c:pt idx="1093">
                  <c:v>343.66560000000004</c:v>
                </c:pt>
                <c:pt idx="1094">
                  <c:v>343.67400000000004</c:v>
                </c:pt>
                <c:pt idx="1095">
                  <c:v>343.71789999999999</c:v>
                </c:pt>
                <c:pt idx="1096">
                  <c:v>343.7081</c:v>
                </c:pt>
                <c:pt idx="1097">
                  <c:v>343.72500000000002</c:v>
                </c:pt>
                <c:pt idx="1098">
                  <c:v>343.65039999999999</c:v>
                </c:pt>
                <c:pt idx="1099">
                  <c:v>343.66840000000002</c:v>
                </c:pt>
                <c:pt idx="1100">
                  <c:v>343.67560000000003</c:v>
                </c:pt>
                <c:pt idx="1101">
                  <c:v>343.72290000000004</c:v>
                </c:pt>
                <c:pt idx="1102">
                  <c:v>343.70570000000004</c:v>
                </c:pt>
                <c:pt idx="1103">
                  <c:v>343.7174</c:v>
                </c:pt>
                <c:pt idx="1104">
                  <c:v>343.71810000000005</c:v>
                </c:pt>
                <c:pt idx="1105">
                  <c:v>343.76589999999999</c:v>
                </c:pt>
                <c:pt idx="1106">
                  <c:v>343.78820000000002</c:v>
                </c:pt>
                <c:pt idx="1107">
                  <c:v>343.80450000000002</c:v>
                </c:pt>
                <c:pt idx="1108">
                  <c:v>343.8048</c:v>
                </c:pt>
                <c:pt idx="1109">
                  <c:v>343.78440000000001</c:v>
                </c:pt>
                <c:pt idx="1110">
                  <c:v>343.77629999999999</c:v>
                </c:pt>
                <c:pt idx="1111">
                  <c:v>343.77390000000003</c:v>
                </c:pt>
                <c:pt idx="1112">
                  <c:v>343.7681</c:v>
                </c:pt>
                <c:pt idx="1113">
                  <c:v>343.755</c:v>
                </c:pt>
                <c:pt idx="1114">
                  <c:v>343.71700000000004</c:v>
                </c:pt>
                <c:pt idx="1115">
                  <c:v>343.63249999999999</c:v>
                </c:pt>
                <c:pt idx="1116">
                  <c:v>343.5933</c:v>
                </c:pt>
                <c:pt idx="1117">
                  <c:v>343.63130000000001</c:v>
                </c:pt>
                <c:pt idx="1118">
                  <c:v>343.70960000000002</c:v>
                </c:pt>
                <c:pt idx="1119">
                  <c:v>343.7124</c:v>
                </c:pt>
                <c:pt idx="1120">
                  <c:v>343.68920000000003</c:v>
                </c:pt>
                <c:pt idx="1121">
                  <c:v>343.64930000000004</c:v>
                </c:pt>
                <c:pt idx="1122">
                  <c:v>343.61760000000004</c:v>
                </c:pt>
                <c:pt idx="1123">
                  <c:v>343.59440000000001</c:v>
                </c:pt>
                <c:pt idx="1124">
                  <c:v>343.64570000000003</c:v>
                </c:pt>
                <c:pt idx="1125">
                  <c:v>343.67510000000004</c:v>
                </c:pt>
                <c:pt idx="1126">
                  <c:v>343.73580000000004</c:v>
                </c:pt>
                <c:pt idx="1127">
                  <c:v>343.78070000000002</c:v>
                </c:pt>
                <c:pt idx="1128">
                  <c:v>343.78800000000001</c:v>
                </c:pt>
                <c:pt idx="1129">
                  <c:v>343.7783</c:v>
                </c:pt>
                <c:pt idx="1130">
                  <c:v>343.74450000000002</c:v>
                </c:pt>
                <c:pt idx="1131">
                  <c:v>343.71809999999999</c:v>
                </c:pt>
                <c:pt idx="1132">
                  <c:v>343.67310000000003</c:v>
                </c:pt>
                <c:pt idx="1133">
                  <c:v>343.67950000000002</c:v>
                </c:pt>
                <c:pt idx="1134">
                  <c:v>343.68400000000003</c:v>
                </c:pt>
                <c:pt idx="1135">
                  <c:v>343.69580000000002</c:v>
                </c:pt>
                <c:pt idx="1136">
                  <c:v>343.63780000000003</c:v>
                </c:pt>
                <c:pt idx="1137">
                  <c:v>343.65250000000003</c:v>
                </c:pt>
                <c:pt idx="1138">
                  <c:v>343.53560000000004</c:v>
                </c:pt>
                <c:pt idx="1139">
                  <c:v>343.56310000000002</c:v>
                </c:pt>
                <c:pt idx="1140">
                  <c:v>343.54310000000004</c:v>
                </c:pt>
                <c:pt idx="1141">
                  <c:v>343.61560000000003</c:v>
                </c:pt>
                <c:pt idx="1142">
                  <c:v>343.60680000000002</c:v>
                </c:pt>
                <c:pt idx="1143">
                  <c:v>343.63409999999999</c:v>
                </c:pt>
                <c:pt idx="1144">
                  <c:v>343.5985</c:v>
                </c:pt>
                <c:pt idx="1145">
                  <c:v>343.63200000000001</c:v>
                </c:pt>
                <c:pt idx="1146">
                  <c:v>343.58359999999999</c:v>
                </c:pt>
                <c:pt idx="1147">
                  <c:v>343.63280000000003</c:v>
                </c:pt>
                <c:pt idx="1148">
                  <c:v>343.64520000000005</c:v>
                </c:pt>
                <c:pt idx="1149">
                  <c:v>343.70660000000004</c:v>
                </c:pt>
                <c:pt idx="1150">
                  <c:v>343.6456</c:v>
                </c:pt>
                <c:pt idx="1151">
                  <c:v>343.661</c:v>
                </c:pt>
                <c:pt idx="1152">
                  <c:v>343.6309</c:v>
                </c:pt>
                <c:pt idx="1153">
                  <c:v>343.70150000000001</c:v>
                </c:pt>
                <c:pt idx="1154">
                  <c:v>343.66810000000004</c:v>
                </c:pt>
                <c:pt idx="1155">
                  <c:v>343.64010000000002</c:v>
                </c:pt>
                <c:pt idx="1156">
                  <c:v>343.54690000000005</c:v>
                </c:pt>
                <c:pt idx="1157">
                  <c:v>343.53140000000002</c:v>
                </c:pt>
                <c:pt idx="1158">
                  <c:v>343.4717</c:v>
                </c:pt>
                <c:pt idx="1159">
                  <c:v>343.4658</c:v>
                </c:pt>
                <c:pt idx="1160">
                  <c:v>343.4314</c:v>
                </c:pt>
                <c:pt idx="1161">
                  <c:v>343.40730000000002</c:v>
                </c:pt>
                <c:pt idx="1162">
                  <c:v>343.32940000000002</c:v>
                </c:pt>
                <c:pt idx="1163">
                  <c:v>343.35149999999999</c:v>
                </c:pt>
                <c:pt idx="1164">
                  <c:v>343.4171</c:v>
                </c:pt>
                <c:pt idx="1165">
                  <c:v>343.51060000000001</c:v>
                </c:pt>
                <c:pt idx="1166">
                  <c:v>343.57650000000001</c:v>
                </c:pt>
                <c:pt idx="1167">
                  <c:v>343.61250000000001</c:v>
                </c:pt>
                <c:pt idx="1168">
                  <c:v>343.65039999999999</c:v>
                </c:pt>
                <c:pt idx="1169">
                  <c:v>343.67650000000003</c:v>
                </c:pt>
                <c:pt idx="1170">
                  <c:v>343.74740000000003</c:v>
                </c:pt>
                <c:pt idx="1171">
                  <c:v>343.76949999999999</c:v>
                </c:pt>
                <c:pt idx="1172">
                  <c:v>343.79630000000003</c:v>
                </c:pt>
                <c:pt idx="1173">
                  <c:v>343.78280000000001</c:v>
                </c:pt>
                <c:pt idx="1174">
                  <c:v>343.77300000000002</c:v>
                </c:pt>
                <c:pt idx="1175">
                  <c:v>343.75</c:v>
                </c:pt>
                <c:pt idx="1176">
                  <c:v>343.59980000000002</c:v>
                </c:pt>
                <c:pt idx="1177">
                  <c:v>343.59429999999998</c:v>
                </c:pt>
                <c:pt idx="1178">
                  <c:v>343.55130000000003</c:v>
                </c:pt>
                <c:pt idx="1179">
                  <c:v>343.5127</c:v>
                </c:pt>
                <c:pt idx="1180">
                  <c:v>343.51679999999999</c:v>
                </c:pt>
                <c:pt idx="1181">
                  <c:v>343.5566</c:v>
                </c:pt>
                <c:pt idx="1182">
                  <c:v>343.5849</c:v>
                </c:pt>
                <c:pt idx="1183">
                  <c:v>343.62090000000001</c:v>
                </c:pt>
                <c:pt idx="1184">
                  <c:v>343.60730000000001</c:v>
                </c:pt>
                <c:pt idx="1185">
                  <c:v>343.58109999999999</c:v>
                </c:pt>
                <c:pt idx="1186">
                  <c:v>343.52170000000001</c:v>
                </c:pt>
                <c:pt idx="1187">
                  <c:v>343.495</c:v>
                </c:pt>
                <c:pt idx="1188">
                  <c:v>343.46390000000002</c:v>
                </c:pt>
                <c:pt idx="1189">
                  <c:v>343.4359</c:v>
                </c:pt>
                <c:pt idx="1190">
                  <c:v>343.36520000000002</c:v>
                </c:pt>
                <c:pt idx="1191">
                  <c:v>343.32409999999999</c:v>
                </c:pt>
                <c:pt idx="1192">
                  <c:v>343.29290000000003</c:v>
                </c:pt>
                <c:pt idx="1193">
                  <c:v>343.26280000000003</c:v>
                </c:pt>
                <c:pt idx="1194">
                  <c:v>343.18860000000001</c:v>
                </c:pt>
                <c:pt idx="1195">
                  <c:v>343.19780000000003</c:v>
                </c:pt>
                <c:pt idx="1196">
                  <c:v>343.22969999999998</c:v>
                </c:pt>
                <c:pt idx="1197">
                  <c:v>343.25540000000001</c:v>
                </c:pt>
                <c:pt idx="1198">
                  <c:v>343.24689999999998</c:v>
                </c:pt>
                <c:pt idx="1199">
                  <c:v>343.32479999999998</c:v>
                </c:pt>
                <c:pt idx="1200">
                  <c:v>343.36180000000002</c:v>
                </c:pt>
                <c:pt idx="1201">
                  <c:v>343.43310000000002</c:v>
                </c:pt>
                <c:pt idx="1202">
                  <c:v>343.45230000000004</c:v>
                </c:pt>
                <c:pt idx="1203">
                  <c:v>343.5179</c:v>
                </c:pt>
                <c:pt idx="1204">
                  <c:v>343.50700000000001</c:v>
                </c:pt>
                <c:pt idx="1205">
                  <c:v>343.51580000000001</c:v>
                </c:pt>
                <c:pt idx="1206">
                  <c:v>343.43900000000002</c:v>
                </c:pt>
                <c:pt idx="1207">
                  <c:v>343.41219999999998</c:v>
                </c:pt>
                <c:pt idx="1208">
                  <c:v>343.40820000000002</c:v>
                </c:pt>
                <c:pt idx="1209">
                  <c:v>343.47450000000003</c:v>
                </c:pt>
                <c:pt idx="1210">
                  <c:v>343.47609999999997</c:v>
                </c:pt>
                <c:pt idx="1211">
                  <c:v>343.55579999999998</c:v>
                </c:pt>
                <c:pt idx="1212">
                  <c:v>343.55650000000003</c:v>
                </c:pt>
                <c:pt idx="1213">
                  <c:v>343.60079999999999</c:v>
                </c:pt>
                <c:pt idx="1214">
                  <c:v>343.54079999999999</c:v>
                </c:pt>
                <c:pt idx="1215">
                  <c:v>343.56970000000001</c:v>
                </c:pt>
                <c:pt idx="1216">
                  <c:v>343.52070000000003</c:v>
                </c:pt>
                <c:pt idx="1217">
                  <c:v>343.50549999999998</c:v>
                </c:pt>
                <c:pt idx="1218">
                  <c:v>343.41120000000001</c:v>
                </c:pt>
                <c:pt idx="1219">
                  <c:v>343.38720000000001</c:v>
                </c:pt>
                <c:pt idx="1220">
                  <c:v>343.38549999999998</c:v>
                </c:pt>
                <c:pt idx="1221">
                  <c:v>343.43330000000003</c:v>
                </c:pt>
                <c:pt idx="1222">
                  <c:v>343.40690000000001</c:v>
                </c:pt>
                <c:pt idx="1223">
                  <c:v>343.39269999999999</c:v>
                </c:pt>
                <c:pt idx="1224">
                  <c:v>343.34750000000003</c:v>
                </c:pt>
                <c:pt idx="1225">
                  <c:v>343.3125</c:v>
                </c:pt>
                <c:pt idx="1226">
                  <c:v>343.2593</c:v>
                </c:pt>
                <c:pt idx="1227">
                  <c:v>343.25380000000001</c:v>
                </c:pt>
                <c:pt idx="1228">
                  <c:v>343.2106</c:v>
                </c:pt>
                <c:pt idx="1229">
                  <c:v>343.23349999999999</c:v>
                </c:pt>
                <c:pt idx="1230">
                  <c:v>343.2552</c:v>
                </c:pt>
                <c:pt idx="1231">
                  <c:v>343.28059999999999</c:v>
                </c:pt>
                <c:pt idx="1232">
                  <c:v>343.33069999999998</c:v>
                </c:pt>
                <c:pt idx="1233">
                  <c:v>343.346</c:v>
                </c:pt>
                <c:pt idx="1234">
                  <c:v>343.37880000000001</c:v>
                </c:pt>
                <c:pt idx="1235">
                  <c:v>343.3646</c:v>
                </c:pt>
                <c:pt idx="1236">
                  <c:v>343.37299999999999</c:v>
                </c:pt>
                <c:pt idx="1237">
                  <c:v>343.32030000000003</c:v>
                </c:pt>
                <c:pt idx="1238">
                  <c:v>343.26190000000003</c:v>
                </c:pt>
                <c:pt idx="1239">
                  <c:v>343.25420000000003</c:v>
                </c:pt>
                <c:pt idx="1240">
                  <c:v>343.29669999999999</c:v>
                </c:pt>
                <c:pt idx="1241">
                  <c:v>343.322</c:v>
                </c:pt>
                <c:pt idx="1242">
                  <c:v>343.33960000000002</c:v>
                </c:pt>
                <c:pt idx="1243">
                  <c:v>343.3605</c:v>
                </c:pt>
                <c:pt idx="1244">
                  <c:v>343.37549999999999</c:v>
                </c:pt>
                <c:pt idx="1245">
                  <c:v>343.38069999999999</c:v>
                </c:pt>
                <c:pt idx="1246">
                  <c:v>343.37740000000002</c:v>
                </c:pt>
                <c:pt idx="1247">
                  <c:v>343.3947</c:v>
                </c:pt>
                <c:pt idx="1248">
                  <c:v>343.39949999999999</c:v>
                </c:pt>
                <c:pt idx="1249">
                  <c:v>343.40280000000001</c:v>
                </c:pt>
                <c:pt idx="1250">
                  <c:v>343.38589999999999</c:v>
                </c:pt>
                <c:pt idx="1251">
                  <c:v>343.36329999999998</c:v>
                </c:pt>
                <c:pt idx="1252">
                  <c:v>343.30110000000002</c:v>
                </c:pt>
                <c:pt idx="1253">
                  <c:v>343.37619999999998</c:v>
                </c:pt>
                <c:pt idx="1254">
                  <c:v>343.3467</c:v>
                </c:pt>
                <c:pt idx="1255">
                  <c:v>343.31369999999998</c:v>
                </c:pt>
                <c:pt idx="1256">
                  <c:v>343.19970000000001</c:v>
                </c:pt>
                <c:pt idx="1257">
                  <c:v>343.20190000000002</c:v>
                </c:pt>
                <c:pt idx="1258">
                  <c:v>343.13479999999998</c:v>
                </c:pt>
                <c:pt idx="1259">
                  <c:v>343.15930000000003</c:v>
                </c:pt>
                <c:pt idx="1260">
                  <c:v>343.18459999999999</c:v>
                </c:pt>
                <c:pt idx="1261">
                  <c:v>343.22450000000003</c:v>
                </c:pt>
                <c:pt idx="1262">
                  <c:v>343.1112</c:v>
                </c:pt>
                <c:pt idx="1263">
                  <c:v>343.11259999999999</c:v>
                </c:pt>
                <c:pt idx="1264">
                  <c:v>343.02940000000001</c:v>
                </c:pt>
                <c:pt idx="1265">
                  <c:v>343.04140000000001</c:v>
                </c:pt>
                <c:pt idx="1266">
                  <c:v>342.97390000000001</c:v>
                </c:pt>
                <c:pt idx="1267">
                  <c:v>343.05680000000001</c:v>
                </c:pt>
                <c:pt idx="1268">
                  <c:v>343.12029999999999</c:v>
                </c:pt>
                <c:pt idx="1269">
                  <c:v>343.21249999999998</c:v>
                </c:pt>
                <c:pt idx="1270">
                  <c:v>343.19150000000002</c:v>
                </c:pt>
                <c:pt idx="1271">
                  <c:v>343.24829999999997</c:v>
                </c:pt>
                <c:pt idx="1272">
                  <c:v>343.25940000000003</c:v>
                </c:pt>
                <c:pt idx="1273">
                  <c:v>343.3347</c:v>
                </c:pt>
                <c:pt idx="1274">
                  <c:v>343.31630000000001</c:v>
                </c:pt>
                <c:pt idx="1275">
                  <c:v>343.3929</c:v>
                </c:pt>
                <c:pt idx="1276">
                  <c:v>343.39080000000001</c:v>
                </c:pt>
                <c:pt idx="1277">
                  <c:v>343.44880000000001</c:v>
                </c:pt>
                <c:pt idx="1278">
                  <c:v>343.42669999999998</c:v>
                </c:pt>
                <c:pt idx="1279">
                  <c:v>343.44119999999998</c:v>
                </c:pt>
                <c:pt idx="1280">
                  <c:v>343.39769999999999</c:v>
                </c:pt>
                <c:pt idx="1281">
                  <c:v>343.4128</c:v>
                </c:pt>
                <c:pt idx="1282">
                  <c:v>343.37520000000001</c:v>
                </c:pt>
                <c:pt idx="1283">
                  <c:v>343.38330000000002</c:v>
                </c:pt>
                <c:pt idx="1284">
                  <c:v>343.38010000000003</c:v>
                </c:pt>
                <c:pt idx="1285">
                  <c:v>343.4015</c:v>
                </c:pt>
                <c:pt idx="1286">
                  <c:v>343.42039999999997</c:v>
                </c:pt>
                <c:pt idx="1287">
                  <c:v>343.43209999999999</c:v>
                </c:pt>
                <c:pt idx="1288">
                  <c:v>343.41719999999998</c:v>
                </c:pt>
                <c:pt idx="1289">
                  <c:v>343.41419999999999</c:v>
                </c:pt>
                <c:pt idx="1290">
                  <c:v>343.39089999999999</c:v>
                </c:pt>
                <c:pt idx="1291">
                  <c:v>343.39089999999999</c:v>
                </c:pt>
                <c:pt idx="1292">
                  <c:v>343.35550000000001</c:v>
                </c:pt>
                <c:pt idx="1293">
                  <c:v>343.31720000000001</c:v>
                </c:pt>
                <c:pt idx="1294">
                  <c:v>343.28390000000002</c:v>
                </c:pt>
                <c:pt idx="1295">
                  <c:v>343.24619999999999</c:v>
                </c:pt>
                <c:pt idx="1296">
                  <c:v>343.1934</c:v>
                </c:pt>
                <c:pt idx="1297">
                  <c:v>343.12150000000003</c:v>
                </c:pt>
                <c:pt idx="1298">
                  <c:v>343.09019999999998</c:v>
                </c:pt>
                <c:pt idx="1299">
                  <c:v>343.09360000000004</c:v>
                </c:pt>
                <c:pt idx="1300">
                  <c:v>343.1148</c:v>
                </c:pt>
                <c:pt idx="1301">
                  <c:v>343.0718</c:v>
                </c:pt>
                <c:pt idx="1302">
                  <c:v>343.01850000000002</c:v>
                </c:pt>
                <c:pt idx="1303">
                  <c:v>342.94150000000002</c:v>
                </c:pt>
                <c:pt idx="1304">
                  <c:v>342.89769999999999</c:v>
                </c:pt>
                <c:pt idx="1305">
                  <c:v>342.91239999999999</c:v>
                </c:pt>
                <c:pt idx="1306">
                  <c:v>342.92680000000001</c:v>
                </c:pt>
                <c:pt idx="1307">
                  <c:v>343.02519999999998</c:v>
                </c:pt>
                <c:pt idx="1308">
                  <c:v>343.09270000000004</c:v>
                </c:pt>
                <c:pt idx="1309">
                  <c:v>343.13130000000001</c:v>
                </c:pt>
                <c:pt idx="1310">
                  <c:v>343.07139999999998</c:v>
                </c:pt>
                <c:pt idx="1311">
                  <c:v>343.03879999999998</c:v>
                </c:pt>
                <c:pt idx="1312">
                  <c:v>343.03430000000003</c:v>
                </c:pt>
                <c:pt idx="1313">
                  <c:v>343.04719999999998</c:v>
                </c:pt>
                <c:pt idx="1314">
                  <c:v>342.97140000000002</c:v>
                </c:pt>
                <c:pt idx="1315">
                  <c:v>343.00729999999999</c:v>
                </c:pt>
                <c:pt idx="1316">
                  <c:v>343.01229999999998</c:v>
                </c:pt>
                <c:pt idx="1317">
                  <c:v>343.0539</c:v>
                </c:pt>
                <c:pt idx="1318">
                  <c:v>343.0403</c:v>
                </c:pt>
                <c:pt idx="1319">
                  <c:v>343.11220000000003</c:v>
                </c:pt>
                <c:pt idx="1320">
                  <c:v>343.14940000000001</c:v>
                </c:pt>
                <c:pt idx="1321">
                  <c:v>343.20580000000001</c:v>
                </c:pt>
                <c:pt idx="1322">
                  <c:v>343.18389999999999</c:v>
                </c:pt>
                <c:pt idx="1323">
                  <c:v>343.25530000000003</c:v>
                </c:pt>
                <c:pt idx="1324">
                  <c:v>343.24930000000001</c:v>
                </c:pt>
                <c:pt idx="1325">
                  <c:v>343.31370000000004</c:v>
                </c:pt>
                <c:pt idx="1326">
                  <c:v>343.2944</c:v>
                </c:pt>
                <c:pt idx="1327">
                  <c:v>343.35110000000003</c:v>
                </c:pt>
                <c:pt idx="1328">
                  <c:v>343.36360000000002</c:v>
                </c:pt>
                <c:pt idx="1329">
                  <c:v>343.44639999999998</c:v>
                </c:pt>
                <c:pt idx="1330">
                  <c:v>343.44810000000001</c:v>
                </c:pt>
                <c:pt idx="1331">
                  <c:v>343.52800000000002</c:v>
                </c:pt>
                <c:pt idx="1332">
                  <c:v>343.49529999999999</c:v>
                </c:pt>
                <c:pt idx="1333">
                  <c:v>343.57530000000003</c:v>
                </c:pt>
                <c:pt idx="1334">
                  <c:v>343.53449999999998</c:v>
                </c:pt>
                <c:pt idx="1335">
                  <c:v>343.58370000000002</c:v>
                </c:pt>
                <c:pt idx="1336">
                  <c:v>343.54669999999999</c:v>
                </c:pt>
                <c:pt idx="1337">
                  <c:v>343.58660000000003</c:v>
                </c:pt>
                <c:pt idx="1338">
                  <c:v>343.5308</c:v>
                </c:pt>
                <c:pt idx="1339">
                  <c:v>343.54309999999998</c:v>
                </c:pt>
                <c:pt idx="1340">
                  <c:v>343.4941</c:v>
                </c:pt>
                <c:pt idx="1341">
                  <c:v>343.49110000000002</c:v>
                </c:pt>
                <c:pt idx="1342">
                  <c:v>343.447</c:v>
                </c:pt>
                <c:pt idx="1343">
                  <c:v>343.42869999999999</c:v>
                </c:pt>
                <c:pt idx="1344">
                  <c:v>343.38350000000003</c:v>
                </c:pt>
                <c:pt idx="1345">
                  <c:v>343.3732</c:v>
                </c:pt>
                <c:pt idx="1346">
                  <c:v>343.33690000000001</c:v>
                </c:pt>
                <c:pt idx="1347">
                  <c:v>343.31799999999998</c:v>
                </c:pt>
                <c:pt idx="1348">
                  <c:v>343.29300000000001</c:v>
                </c:pt>
                <c:pt idx="1349">
                  <c:v>343.2919</c:v>
                </c:pt>
                <c:pt idx="1350">
                  <c:v>343.30420000000004</c:v>
                </c:pt>
                <c:pt idx="1351">
                  <c:v>343.30650000000003</c:v>
                </c:pt>
                <c:pt idx="1352">
                  <c:v>343.33140000000003</c:v>
                </c:pt>
                <c:pt idx="1353">
                  <c:v>343.32420000000002</c:v>
                </c:pt>
                <c:pt idx="1354">
                  <c:v>343.31760000000003</c:v>
                </c:pt>
                <c:pt idx="1355">
                  <c:v>343.3365</c:v>
                </c:pt>
                <c:pt idx="1356">
                  <c:v>343.3417</c:v>
                </c:pt>
                <c:pt idx="1357">
                  <c:v>343.30279999999999</c:v>
                </c:pt>
                <c:pt idx="1358">
                  <c:v>343.24170000000004</c:v>
                </c:pt>
                <c:pt idx="1359">
                  <c:v>343.17790000000002</c:v>
                </c:pt>
                <c:pt idx="1360">
                  <c:v>343.17340000000002</c:v>
                </c:pt>
                <c:pt idx="1361">
                  <c:v>343.16730000000001</c:v>
                </c:pt>
                <c:pt idx="1362">
                  <c:v>343.1857</c:v>
                </c:pt>
                <c:pt idx="1363">
                  <c:v>343.2165</c:v>
                </c:pt>
                <c:pt idx="1364">
                  <c:v>343.23130000000003</c:v>
                </c:pt>
                <c:pt idx="1365">
                  <c:v>343.21640000000002</c:v>
                </c:pt>
                <c:pt idx="1366">
                  <c:v>343.19260000000003</c:v>
                </c:pt>
                <c:pt idx="1367">
                  <c:v>343.18049999999999</c:v>
                </c:pt>
                <c:pt idx="1368">
                  <c:v>343.11130000000003</c:v>
                </c:pt>
                <c:pt idx="1369">
                  <c:v>343.04630000000003</c:v>
                </c:pt>
                <c:pt idx="1370">
                  <c:v>343.00889999999998</c:v>
                </c:pt>
                <c:pt idx="1371">
                  <c:v>343.03800000000001</c:v>
                </c:pt>
                <c:pt idx="1372">
                  <c:v>343.06420000000003</c:v>
                </c:pt>
                <c:pt idx="1373">
                  <c:v>343.13850000000002</c:v>
                </c:pt>
                <c:pt idx="1374">
                  <c:v>343.06510000000003</c:v>
                </c:pt>
                <c:pt idx="1375">
                  <c:v>343.00760000000002</c:v>
                </c:pt>
                <c:pt idx="1376">
                  <c:v>343.04899999999998</c:v>
                </c:pt>
                <c:pt idx="1377">
                  <c:v>343.16539999999998</c:v>
                </c:pt>
                <c:pt idx="1378">
                  <c:v>343.166</c:v>
                </c:pt>
                <c:pt idx="1379">
                  <c:v>343.18529999999998</c:v>
                </c:pt>
                <c:pt idx="1380">
                  <c:v>343.14480000000003</c:v>
                </c:pt>
                <c:pt idx="1381">
                  <c:v>343.1859</c:v>
                </c:pt>
                <c:pt idx="1382">
                  <c:v>343.08010000000002</c:v>
                </c:pt>
                <c:pt idx="1383">
                  <c:v>343.06909999999999</c:v>
                </c:pt>
                <c:pt idx="1384">
                  <c:v>343.017</c:v>
                </c:pt>
                <c:pt idx="1385">
                  <c:v>343.09210000000002</c:v>
                </c:pt>
                <c:pt idx="1386">
                  <c:v>343.0514</c:v>
                </c:pt>
                <c:pt idx="1387">
                  <c:v>343.1062</c:v>
                </c:pt>
                <c:pt idx="1388">
                  <c:v>343.09620000000001</c:v>
                </c:pt>
                <c:pt idx="1389">
                  <c:v>343.17340000000002</c:v>
                </c:pt>
                <c:pt idx="1390">
                  <c:v>343.18900000000002</c:v>
                </c:pt>
                <c:pt idx="1391">
                  <c:v>343.2878</c:v>
                </c:pt>
                <c:pt idx="1392">
                  <c:v>343.30430000000001</c:v>
                </c:pt>
                <c:pt idx="1393">
                  <c:v>343.36750000000001</c:v>
                </c:pt>
                <c:pt idx="1394">
                  <c:v>343.33940000000001</c:v>
                </c:pt>
                <c:pt idx="1395">
                  <c:v>343.37369999999999</c:v>
                </c:pt>
                <c:pt idx="1396">
                  <c:v>343.33660000000003</c:v>
                </c:pt>
                <c:pt idx="1397">
                  <c:v>343.34750000000003</c:v>
                </c:pt>
                <c:pt idx="1398">
                  <c:v>343.32760000000002</c:v>
                </c:pt>
                <c:pt idx="1399">
                  <c:v>343.3639</c:v>
                </c:pt>
                <c:pt idx="1400">
                  <c:v>343.3175</c:v>
                </c:pt>
                <c:pt idx="1401">
                  <c:v>343.32049999999998</c:v>
                </c:pt>
                <c:pt idx="1402">
                  <c:v>343.31630000000001</c:v>
                </c:pt>
                <c:pt idx="1403">
                  <c:v>343.35390000000001</c:v>
                </c:pt>
                <c:pt idx="1404">
                  <c:v>343.32130000000001</c:v>
                </c:pt>
                <c:pt idx="1405">
                  <c:v>343.2876</c:v>
                </c:pt>
                <c:pt idx="1406">
                  <c:v>343.26909999999998</c:v>
                </c:pt>
                <c:pt idx="1407">
                  <c:v>343.26499999999999</c:v>
                </c:pt>
                <c:pt idx="1408">
                  <c:v>343.22480000000002</c:v>
                </c:pt>
                <c:pt idx="1409">
                  <c:v>343.16370000000001</c:v>
                </c:pt>
                <c:pt idx="1410">
                  <c:v>343.07769999999999</c:v>
                </c:pt>
                <c:pt idx="1411">
                  <c:v>343.0591</c:v>
                </c:pt>
                <c:pt idx="1412">
                  <c:v>343.08949999999999</c:v>
                </c:pt>
                <c:pt idx="1413">
                  <c:v>343.10860000000002</c:v>
                </c:pt>
                <c:pt idx="1414">
                  <c:v>343.0813</c:v>
                </c:pt>
                <c:pt idx="1415">
                  <c:v>343.05020000000002</c:v>
                </c:pt>
                <c:pt idx="1416">
                  <c:v>342.99130000000002</c:v>
                </c:pt>
                <c:pt idx="1417">
                  <c:v>342.95300000000003</c:v>
                </c:pt>
                <c:pt idx="1418">
                  <c:v>342.94100000000003</c:v>
                </c:pt>
                <c:pt idx="1419">
                  <c:v>342.94819999999999</c:v>
                </c:pt>
                <c:pt idx="1420">
                  <c:v>342.93180000000001</c:v>
                </c:pt>
                <c:pt idx="1421">
                  <c:v>342.93369999999999</c:v>
                </c:pt>
                <c:pt idx="1422">
                  <c:v>342.95330000000001</c:v>
                </c:pt>
                <c:pt idx="1423">
                  <c:v>342.9751</c:v>
                </c:pt>
                <c:pt idx="1424">
                  <c:v>343.0222</c:v>
                </c:pt>
                <c:pt idx="1425">
                  <c:v>343.04340000000002</c:v>
                </c:pt>
                <c:pt idx="1426">
                  <c:v>343.01580000000001</c:v>
                </c:pt>
                <c:pt idx="1427">
                  <c:v>343.0308</c:v>
                </c:pt>
                <c:pt idx="1428">
                  <c:v>343.0521</c:v>
                </c:pt>
                <c:pt idx="1429">
                  <c:v>343.0487</c:v>
                </c:pt>
                <c:pt idx="1430">
                  <c:v>343.04070000000002</c:v>
                </c:pt>
                <c:pt idx="1431">
                  <c:v>343.0718</c:v>
                </c:pt>
                <c:pt idx="1432">
                  <c:v>343.10730000000001</c:v>
                </c:pt>
                <c:pt idx="1433">
                  <c:v>343.14249999999998</c:v>
                </c:pt>
                <c:pt idx="1434">
                  <c:v>343.0849</c:v>
                </c:pt>
                <c:pt idx="1435">
                  <c:v>343.09370000000001</c:v>
                </c:pt>
                <c:pt idx="1436">
                  <c:v>343.04560000000004</c:v>
                </c:pt>
                <c:pt idx="1437">
                  <c:v>343.05079999999998</c:v>
                </c:pt>
                <c:pt idx="1438">
                  <c:v>342.99970000000002</c:v>
                </c:pt>
                <c:pt idx="1439">
                  <c:v>343.03800000000001</c:v>
                </c:pt>
                <c:pt idx="1440">
                  <c:v>343.05700000000002</c:v>
                </c:pt>
                <c:pt idx="1441">
                  <c:v>343.1037</c:v>
                </c:pt>
                <c:pt idx="1442">
                  <c:v>343.08890000000002</c:v>
                </c:pt>
                <c:pt idx="1443">
                  <c:v>343.15680000000003</c:v>
                </c:pt>
                <c:pt idx="1444">
                  <c:v>343.1524</c:v>
                </c:pt>
                <c:pt idx="1445">
                  <c:v>343.18510000000003</c:v>
                </c:pt>
                <c:pt idx="1446">
                  <c:v>343.1413</c:v>
                </c:pt>
                <c:pt idx="1447">
                  <c:v>343.18439999999998</c:v>
                </c:pt>
                <c:pt idx="1448">
                  <c:v>343.11360000000002</c:v>
                </c:pt>
                <c:pt idx="1449">
                  <c:v>343.1352</c:v>
                </c:pt>
                <c:pt idx="1450">
                  <c:v>343.0351</c:v>
                </c:pt>
                <c:pt idx="1451">
                  <c:v>343.03750000000002</c:v>
                </c:pt>
                <c:pt idx="1452">
                  <c:v>342.9692</c:v>
                </c:pt>
                <c:pt idx="1453">
                  <c:v>342.99810000000002</c:v>
                </c:pt>
                <c:pt idx="1454">
                  <c:v>342.9461</c:v>
                </c:pt>
                <c:pt idx="1455">
                  <c:v>343.03199999999998</c:v>
                </c:pt>
                <c:pt idx="1456">
                  <c:v>343.0095</c:v>
                </c:pt>
                <c:pt idx="1457">
                  <c:v>343.02629999999999</c:v>
                </c:pt>
                <c:pt idx="1458">
                  <c:v>343.0274</c:v>
                </c:pt>
                <c:pt idx="1459">
                  <c:v>343.09180000000003</c:v>
                </c:pt>
                <c:pt idx="1460">
                  <c:v>343.15519999999998</c:v>
                </c:pt>
                <c:pt idx="1461">
                  <c:v>343.22750000000002</c:v>
                </c:pt>
                <c:pt idx="1462">
                  <c:v>343.25</c:v>
                </c:pt>
              </c:numCache>
            </c:numRef>
          </c:yVal>
          <c:smooth val="0"/>
        </c:ser>
        <c:ser>
          <c:idx val="3"/>
          <c:order val="3"/>
          <c:tx>
            <c:v>PW-1     (manual meas.)</c:v>
          </c:tx>
          <c:spPr>
            <a:ln w="28575">
              <a:noFill/>
            </a:ln>
          </c:spPr>
          <c:marker>
            <c:symbol val="square"/>
            <c:size val="9"/>
            <c:spPr>
              <a:noFill/>
              <a:ln>
                <a:solidFill>
                  <a:srgbClr val="C00000"/>
                </a:solidFill>
              </a:ln>
            </c:spPr>
          </c:marker>
          <c:xVal>
            <c:numRef>
              <c:f>'Data Summary (PW-1)'!$A$25:$A$30</c:f>
              <c:numCache>
                <c:formatCode>m/d/yyyy</c:formatCode>
                <c:ptCount val="6"/>
                <c:pt idx="0">
                  <c:v>42444</c:v>
                </c:pt>
                <c:pt idx="1">
                  <c:v>42542</c:v>
                </c:pt>
                <c:pt idx="2">
                  <c:v>42649</c:v>
                </c:pt>
                <c:pt idx="3">
                  <c:v>42671</c:v>
                </c:pt>
                <c:pt idx="4">
                  <c:v>42723</c:v>
                </c:pt>
                <c:pt idx="5">
                  <c:v>42795</c:v>
                </c:pt>
              </c:numCache>
            </c:numRef>
          </c:xVal>
          <c:yVal>
            <c:numRef>
              <c:f>'Data Summary (PW-1)'!$B$25:$B$30</c:f>
              <c:numCache>
                <c:formatCode>0.00</c:formatCode>
                <c:ptCount val="6"/>
                <c:pt idx="0">
                  <c:v>344.53</c:v>
                </c:pt>
                <c:pt idx="1">
                  <c:v>344.5</c:v>
                </c:pt>
                <c:pt idx="2">
                  <c:v>0</c:v>
                </c:pt>
                <c:pt idx="3">
                  <c:v>344.5</c:v>
                </c:pt>
                <c:pt idx="4">
                  <c:v>343.75</c:v>
                </c:pt>
                <c:pt idx="5">
                  <c:v>343.25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285056"/>
        <c:axId val="245285448"/>
      </c:scatterChart>
      <c:valAx>
        <c:axId val="245285056"/>
        <c:scaling>
          <c:orientation val="minMax"/>
          <c:max val="42805"/>
          <c:min val="42422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43647520982954052"/>
              <c:y val="0.94509885205347821"/>
            </c:manualLayout>
          </c:layout>
          <c:overlay val="0"/>
        </c:title>
        <c:numFmt formatCode="m/d/yyyy" sourceLinked="0"/>
        <c:majorTickMark val="none"/>
        <c:minorTickMark val="none"/>
        <c:tickLblPos val="high"/>
        <c:txPr>
          <a:bodyPr rot="-540000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5448"/>
        <c:crosses val="autoZero"/>
        <c:crossBetween val="midCat"/>
        <c:minorUnit val="1"/>
      </c:valAx>
      <c:valAx>
        <c:axId val="245285448"/>
        <c:scaling>
          <c:orientation val="maxMin"/>
          <c:max val="360"/>
          <c:min val="33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Depth to Water (ft, BTOC)</a:t>
                </a:r>
              </a:p>
            </c:rich>
          </c:tx>
          <c:layout>
            <c:manualLayout>
              <c:xMode val="edge"/>
              <c:yMode val="edge"/>
              <c:x val="2.3443223443223443E-2"/>
              <c:y val="0.3507683722254637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5056"/>
        <c:crosses val="autoZero"/>
        <c:crossBetween val="midCat"/>
        <c:majorUnit val="5"/>
        <c:minorUnit val="1"/>
      </c:valAx>
    </c:plotArea>
    <c:legend>
      <c:legendPos val="r"/>
      <c:layout>
        <c:manualLayout>
          <c:xMode val="edge"/>
          <c:yMode val="edge"/>
          <c:x val="0.88175131954659525"/>
          <c:y val="0.28065898721812571"/>
          <c:w val="0.10652706873179314"/>
          <c:h val="0.42848907346602039"/>
        </c:manualLayout>
      </c:layout>
      <c:overlay val="0"/>
      <c:txPr>
        <a:bodyPr/>
        <a:lstStyle/>
        <a:p>
          <a:pPr>
            <a:defRPr sz="11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Elk Creek Water Level Monitoring</a:t>
            </a:r>
            <a:endParaRPr lang="en-US" sz="16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MW-1 and PW-1 Wells</a:t>
            </a: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6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Oct-2011 to March-2017</a:t>
            </a:r>
            <a:endParaRPr lang="en-US" sz="16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917579533327563"/>
          <c:y val="2.01801788059181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305356061261576E-2"/>
          <c:y val="0.15353020358083075"/>
          <c:w val="0.78211992731677771"/>
          <c:h val="0.6542296131289187"/>
        </c:manualLayout>
      </c:layout>
      <c:scatterChart>
        <c:scatterStyle val="lineMarker"/>
        <c:varyColors val="0"/>
        <c:ser>
          <c:idx val="4"/>
          <c:order val="0"/>
          <c:tx>
            <c:v>MW-1 (transducer)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'Data Summary (MW-1)'!$J$3:$J$7292</c:f>
              <c:numCache>
                <c:formatCode>m/d/yy\ h:mm;@</c:formatCode>
                <c:ptCount val="7290"/>
                <c:pt idx="0">
                  <c:v>40819.75</c:v>
                </c:pt>
                <c:pt idx="1">
                  <c:v>40820</c:v>
                </c:pt>
                <c:pt idx="2">
                  <c:v>40820.25</c:v>
                </c:pt>
                <c:pt idx="3">
                  <c:v>40820.5</c:v>
                </c:pt>
                <c:pt idx="4">
                  <c:v>40820.75</c:v>
                </c:pt>
                <c:pt idx="5">
                  <c:v>40821</c:v>
                </c:pt>
                <c:pt idx="6">
                  <c:v>40821.25</c:v>
                </c:pt>
                <c:pt idx="7">
                  <c:v>40821.5</c:v>
                </c:pt>
                <c:pt idx="8">
                  <c:v>40821.75</c:v>
                </c:pt>
                <c:pt idx="9">
                  <c:v>40822</c:v>
                </c:pt>
                <c:pt idx="10">
                  <c:v>40822.25</c:v>
                </c:pt>
                <c:pt idx="11">
                  <c:v>40822.5</c:v>
                </c:pt>
                <c:pt idx="12">
                  <c:v>40822.75</c:v>
                </c:pt>
                <c:pt idx="13">
                  <c:v>40823</c:v>
                </c:pt>
                <c:pt idx="14">
                  <c:v>40823.25</c:v>
                </c:pt>
                <c:pt idx="15">
                  <c:v>40823.5</c:v>
                </c:pt>
                <c:pt idx="16">
                  <c:v>40823.75</c:v>
                </c:pt>
                <c:pt idx="17">
                  <c:v>40824</c:v>
                </c:pt>
                <c:pt idx="18">
                  <c:v>40824.25</c:v>
                </c:pt>
                <c:pt idx="19">
                  <c:v>40824.5</c:v>
                </c:pt>
                <c:pt idx="20">
                  <c:v>40824.75</c:v>
                </c:pt>
                <c:pt idx="21">
                  <c:v>40825</c:v>
                </c:pt>
                <c:pt idx="22">
                  <c:v>40825.25</c:v>
                </c:pt>
                <c:pt idx="23">
                  <c:v>40825.5</c:v>
                </c:pt>
                <c:pt idx="24">
                  <c:v>40825.75</c:v>
                </c:pt>
                <c:pt idx="25">
                  <c:v>40826</c:v>
                </c:pt>
                <c:pt idx="26">
                  <c:v>40826.25</c:v>
                </c:pt>
                <c:pt idx="27">
                  <c:v>40826.5</c:v>
                </c:pt>
                <c:pt idx="28">
                  <c:v>40826.75</c:v>
                </c:pt>
                <c:pt idx="29">
                  <c:v>40827</c:v>
                </c:pt>
                <c:pt idx="30">
                  <c:v>40827.25</c:v>
                </c:pt>
                <c:pt idx="31">
                  <c:v>40827.5</c:v>
                </c:pt>
                <c:pt idx="32">
                  <c:v>40827.75</c:v>
                </c:pt>
                <c:pt idx="33">
                  <c:v>40828</c:v>
                </c:pt>
                <c:pt idx="34">
                  <c:v>40828.25</c:v>
                </c:pt>
                <c:pt idx="35">
                  <c:v>40828.5</c:v>
                </c:pt>
                <c:pt idx="36">
                  <c:v>40828.75</c:v>
                </c:pt>
                <c:pt idx="37">
                  <c:v>40829</c:v>
                </c:pt>
                <c:pt idx="38">
                  <c:v>40829.25</c:v>
                </c:pt>
                <c:pt idx="39">
                  <c:v>40829.5</c:v>
                </c:pt>
                <c:pt idx="40">
                  <c:v>40829.75</c:v>
                </c:pt>
                <c:pt idx="41">
                  <c:v>40830</c:v>
                </c:pt>
                <c:pt idx="42">
                  <c:v>40830.25</c:v>
                </c:pt>
                <c:pt idx="43">
                  <c:v>40830.5</c:v>
                </c:pt>
                <c:pt idx="44">
                  <c:v>40830.75</c:v>
                </c:pt>
                <c:pt idx="45">
                  <c:v>40831</c:v>
                </c:pt>
                <c:pt idx="46">
                  <c:v>40831.25</c:v>
                </c:pt>
                <c:pt idx="47">
                  <c:v>40831.5</c:v>
                </c:pt>
                <c:pt idx="48">
                  <c:v>40831.75</c:v>
                </c:pt>
                <c:pt idx="49">
                  <c:v>40832</c:v>
                </c:pt>
                <c:pt idx="50">
                  <c:v>40832.25</c:v>
                </c:pt>
                <c:pt idx="51">
                  <c:v>40832.5</c:v>
                </c:pt>
                <c:pt idx="52">
                  <c:v>40832.75</c:v>
                </c:pt>
                <c:pt idx="53">
                  <c:v>40833</c:v>
                </c:pt>
                <c:pt idx="54">
                  <c:v>40833.25</c:v>
                </c:pt>
                <c:pt idx="55">
                  <c:v>40833.5</c:v>
                </c:pt>
                <c:pt idx="56">
                  <c:v>40833.75</c:v>
                </c:pt>
                <c:pt idx="57">
                  <c:v>40834</c:v>
                </c:pt>
                <c:pt idx="58">
                  <c:v>40834.25</c:v>
                </c:pt>
                <c:pt idx="59">
                  <c:v>40834.5</c:v>
                </c:pt>
                <c:pt idx="60">
                  <c:v>40834.75</c:v>
                </c:pt>
                <c:pt idx="61">
                  <c:v>40835</c:v>
                </c:pt>
                <c:pt idx="62">
                  <c:v>40835.25</c:v>
                </c:pt>
                <c:pt idx="63">
                  <c:v>40835.5</c:v>
                </c:pt>
                <c:pt idx="64">
                  <c:v>40835.75</c:v>
                </c:pt>
                <c:pt idx="65">
                  <c:v>40836</c:v>
                </c:pt>
                <c:pt idx="66">
                  <c:v>40836.25</c:v>
                </c:pt>
                <c:pt idx="67">
                  <c:v>40836.5</c:v>
                </c:pt>
                <c:pt idx="68">
                  <c:v>40836.75</c:v>
                </c:pt>
                <c:pt idx="69">
                  <c:v>40837</c:v>
                </c:pt>
                <c:pt idx="70">
                  <c:v>40837.25</c:v>
                </c:pt>
                <c:pt idx="71">
                  <c:v>40837.5</c:v>
                </c:pt>
                <c:pt idx="72">
                  <c:v>40837.75</c:v>
                </c:pt>
                <c:pt idx="73">
                  <c:v>40838</c:v>
                </c:pt>
                <c:pt idx="74">
                  <c:v>40838.25</c:v>
                </c:pt>
                <c:pt idx="75">
                  <c:v>40838.5</c:v>
                </c:pt>
                <c:pt idx="76">
                  <c:v>40838.75</c:v>
                </c:pt>
                <c:pt idx="77">
                  <c:v>40839</c:v>
                </c:pt>
                <c:pt idx="78">
                  <c:v>40839.25</c:v>
                </c:pt>
                <c:pt idx="79">
                  <c:v>40839.5</c:v>
                </c:pt>
                <c:pt idx="80">
                  <c:v>40839.75</c:v>
                </c:pt>
                <c:pt idx="81">
                  <c:v>40840</c:v>
                </c:pt>
                <c:pt idx="82">
                  <c:v>40840.25</c:v>
                </c:pt>
                <c:pt idx="83">
                  <c:v>40840.5</c:v>
                </c:pt>
                <c:pt idx="84">
                  <c:v>40840.75</c:v>
                </c:pt>
                <c:pt idx="85">
                  <c:v>40841</c:v>
                </c:pt>
                <c:pt idx="86">
                  <c:v>40841.25</c:v>
                </c:pt>
                <c:pt idx="87">
                  <c:v>40841.5</c:v>
                </c:pt>
                <c:pt idx="88">
                  <c:v>40841.75</c:v>
                </c:pt>
                <c:pt idx="89">
                  <c:v>40842</c:v>
                </c:pt>
                <c:pt idx="90">
                  <c:v>40842.25</c:v>
                </c:pt>
                <c:pt idx="91">
                  <c:v>40842.5</c:v>
                </c:pt>
                <c:pt idx="92">
                  <c:v>40842.75</c:v>
                </c:pt>
                <c:pt idx="93">
                  <c:v>40843</c:v>
                </c:pt>
                <c:pt idx="94">
                  <c:v>40843.25</c:v>
                </c:pt>
                <c:pt idx="95">
                  <c:v>40843.5</c:v>
                </c:pt>
                <c:pt idx="96">
                  <c:v>40843.75</c:v>
                </c:pt>
                <c:pt idx="97">
                  <c:v>40844</c:v>
                </c:pt>
                <c:pt idx="98">
                  <c:v>40844.25</c:v>
                </c:pt>
                <c:pt idx="99">
                  <c:v>40844.5</c:v>
                </c:pt>
                <c:pt idx="100">
                  <c:v>40844.75</c:v>
                </c:pt>
                <c:pt idx="101">
                  <c:v>40845</c:v>
                </c:pt>
                <c:pt idx="102">
                  <c:v>40845.25</c:v>
                </c:pt>
                <c:pt idx="103">
                  <c:v>40845.5</c:v>
                </c:pt>
                <c:pt idx="104">
                  <c:v>40845.75</c:v>
                </c:pt>
                <c:pt idx="105">
                  <c:v>40846</c:v>
                </c:pt>
                <c:pt idx="106">
                  <c:v>40846.25</c:v>
                </c:pt>
                <c:pt idx="107">
                  <c:v>40846.5</c:v>
                </c:pt>
                <c:pt idx="108">
                  <c:v>40846.75</c:v>
                </c:pt>
                <c:pt idx="109">
                  <c:v>40847</c:v>
                </c:pt>
                <c:pt idx="110">
                  <c:v>40847.25</c:v>
                </c:pt>
                <c:pt idx="111">
                  <c:v>40847.5</c:v>
                </c:pt>
                <c:pt idx="112">
                  <c:v>40847.75</c:v>
                </c:pt>
                <c:pt idx="113">
                  <c:v>40848</c:v>
                </c:pt>
                <c:pt idx="114">
                  <c:v>40848.25</c:v>
                </c:pt>
                <c:pt idx="115">
                  <c:v>40848.5</c:v>
                </c:pt>
                <c:pt idx="116">
                  <c:v>40848.75</c:v>
                </c:pt>
                <c:pt idx="117">
                  <c:v>40849</c:v>
                </c:pt>
                <c:pt idx="118">
                  <c:v>40849.25</c:v>
                </c:pt>
                <c:pt idx="119">
                  <c:v>40849.5</c:v>
                </c:pt>
                <c:pt idx="120">
                  <c:v>40849.75</c:v>
                </c:pt>
                <c:pt idx="121">
                  <c:v>40850</c:v>
                </c:pt>
                <c:pt idx="122">
                  <c:v>40850.25</c:v>
                </c:pt>
                <c:pt idx="123">
                  <c:v>40850.5</c:v>
                </c:pt>
                <c:pt idx="124">
                  <c:v>40850.75</c:v>
                </c:pt>
                <c:pt idx="125">
                  <c:v>40851</c:v>
                </c:pt>
                <c:pt idx="126">
                  <c:v>40851.25</c:v>
                </c:pt>
                <c:pt idx="127">
                  <c:v>40851.5</c:v>
                </c:pt>
                <c:pt idx="128">
                  <c:v>40851.75</c:v>
                </c:pt>
                <c:pt idx="129">
                  <c:v>40852</c:v>
                </c:pt>
                <c:pt idx="130">
                  <c:v>40852.25</c:v>
                </c:pt>
                <c:pt idx="131">
                  <c:v>40852.5</c:v>
                </c:pt>
                <c:pt idx="132">
                  <c:v>40852.75</c:v>
                </c:pt>
                <c:pt idx="133">
                  <c:v>40853</c:v>
                </c:pt>
                <c:pt idx="134">
                  <c:v>40853.25</c:v>
                </c:pt>
                <c:pt idx="135">
                  <c:v>40853.5</c:v>
                </c:pt>
                <c:pt idx="136">
                  <c:v>40853.75</c:v>
                </c:pt>
                <c:pt idx="137">
                  <c:v>40854</c:v>
                </c:pt>
                <c:pt idx="138">
                  <c:v>40854.25</c:v>
                </c:pt>
                <c:pt idx="139">
                  <c:v>40854.5</c:v>
                </c:pt>
                <c:pt idx="140">
                  <c:v>40854.75</c:v>
                </c:pt>
                <c:pt idx="141">
                  <c:v>40855</c:v>
                </c:pt>
                <c:pt idx="142">
                  <c:v>40855.25</c:v>
                </c:pt>
                <c:pt idx="143">
                  <c:v>40855.5</c:v>
                </c:pt>
                <c:pt idx="144">
                  <c:v>40855.75</c:v>
                </c:pt>
                <c:pt idx="145">
                  <c:v>40856</c:v>
                </c:pt>
                <c:pt idx="146">
                  <c:v>40856.25</c:v>
                </c:pt>
                <c:pt idx="147">
                  <c:v>40856.5</c:v>
                </c:pt>
                <c:pt idx="148">
                  <c:v>40856.75</c:v>
                </c:pt>
                <c:pt idx="149">
                  <c:v>40857</c:v>
                </c:pt>
                <c:pt idx="150">
                  <c:v>40857.25</c:v>
                </c:pt>
                <c:pt idx="151">
                  <c:v>40857.5</c:v>
                </c:pt>
                <c:pt idx="152">
                  <c:v>40857.75</c:v>
                </c:pt>
                <c:pt idx="153">
                  <c:v>40858</c:v>
                </c:pt>
                <c:pt idx="154">
                  <c:v>40858.25</c:v>
                </c:pt>
                <c:pt idx="155">
                  <c:v>40858.5</c:v>
                </c:pt>
                <c:pt idx="156">
                  <c:v>40858.75</c:v>
                </c:pt>
                <c:pt idx="157">
                  <c:v>40859</c:v>
                </c:pt>
                <c:pt idx="158">
                  <c:v>40859.25</c:v>
                </c:pt>
                <c:pt idx="159">
                  <c:v>40859.5</c:v>
                </c:pt>
                <c:pt idx="160">
                  <c:v>40859.75</c:v>
                </c:pt>
                <c:pt idx="161">
                  <c:v>40860</c:v>
                </c:pt>
                <c:pt idx="162">
                  <c:v>40860.25</c:v>
                </c:pt>
                <c:pt idx="163">
                  <c:v>40860.5</c:v>
                </c:pt>
                <c:pt idx="164">
                  <c:v>40860.75</c:v>
                </c:pt>
                <c:pt idx="165">
                  <c:v>40861</c:v>
                </c:pt>
                <c:pt idx="166">
                  <c:v>40861.25</c:v>
                </c:pt>
                <c:pt idx="167">
                  <c:v>40861.5</c:v>
                </c:pt>
                <c:pt idx="168">
                  <c:v>40861.75</c:v>
                </c:pt>
                <c:pt idx="169">
                  <c:v>40862</c:v>
                </c:pt>
                <c:pt idx="170">
                  <c:v>40862.25</c:v>
                </c:pt>
                <c:pt idx="171">
                  <c:v>40862.5</c:v>
                </c:pt>
                <c:pt idx="172">
                  <c:v>40862.75</c:v>
                </c:pt>
                <c:pt idx="173">
                  <c:v>40863</c:v>
                </c:pt>
                <c:pt idx="174">
                  <c:v>40863.25</c:v>
                </c:pt>
                <c:pt idx="175">
                  <c:v>40863.5</c:v>
                </c:pt>
                <c:pt idx="176">
                  <c:v>40863.75</c:v>
                </c:pt>
                <c:pt idx="177">
                  <c:v>40864</c:v>
                </c:pt>
                <c:pt idx="178">
                  <c:v>40864.25</c:v>
                </c:pt>
                <c:pt idx="179">
                  <c:v>40864.5</c:v>
                </c:pt>
                <c:pt idx="180">
                  <c:v>40864.75</c:v>
                </c:pt>
                <c:pt idx="181">
                  <c:v>40865</c:v>
                </c:pt>
                <c:pt idx="182">
                  <c:v>40865.25</c:v>
                </c:pt>
                <c:pt idx="183">
                  <c:v>40865.5</c:v>
                </c:pt>
                <c:pt idx="184">
                  <c:v>40865.75</c:v>
                </c:pt>
                <c:pt idx="185">
                  <c:v>40866</c:v>
                </c:pt>
                <c:pt idx="186">
                  <c:v>40866.25</c:v>
                </c:pt>
                <c:pt idx="187">
                  <c:v>40866.5</c:v>
                </c:pt>
                <c:pt idx="188">
                  <c:v>40866.75</c:v>
                </c:pt>
                <c:pt idx="189">
                  <c:v>40867</c:v>
                </c:pt>
                <c:pt idx="190">
                  <c:v>40867.25</c:v>
                </c:pt>
                <c:pt idx="191">
                  <c:v>40867.5</c:v>
                </c:pt>
                <c:pt idx="192">
                  <c:v>40867.75</c:v>
                </c:pt>
                <c:pt idx="193">
                  <c:v>40868</c:v>
                </c:pt>
                <c:pt idx="194">
                  <c:v>40868.25</c:v>
                </c:pt>
                <c:pt idx="195">
                  <c:v>40868.5</c:v>
                </c:pt>
                <c:pt idx="196">
                  <c:v>40868.75</c:v>
                </c:pt>
                <c:pt idx="197">
                  <c:v>40869</c:v>
                </c:pt>
                <c:pt idx="198">
                  <c:v>40869.25</c:v>
                </c:pt>
                <c:pt idx="199">
                  <c:v>40869.5</c:v>
                </c:pt>
                <c:pt idx="200">
                  <c:v>40869.75</c:v>
                </c:pt>
                <c:pt idx="201">
                  <c:v>40870</c:v>
                </c:pt>
                <c:pt idx="202">
                  <c:v>40870.25</c:v>
                </c:pt>
                <c:pt idx="203">
                  <c:v>40870.5</c:v>
                </c:pt>
                <c:pt idx="204">
                  <c:v>40870.75</c:v>
                </c:pt>
                <c:pt idx="205">
                  <c:v>40871</c:v>
                </c:pt>
                <c:pt idx="206">
                  <c:v>40871.25</c:v>
                </c:pt>
                <c:pt idx="207">
                  <c:v>40871.5</c:v>
                </c:pt>
                <c:pt idx="208">
                  <c:v>40871.75</c:v>
                </c:pt>
                <c:pt idx="209">
                  <c:v>40872</c:v>
                </c:pt>
                <c:pt idx="210">
                  <c:v>40872.25</c:v>
                </c:pt>
                <c:pt idx="211">
                  <c:v>40872.5</c:v>
                </c:pt>
                <c:pt idx="212">
                  <c:v>40872.75</c:v>
                </c:pt>
                <c:pt idx="213">
                  <c:v>40873</c:v>
                </c:pt>
                <c:pt idx="214">
                  <c:v>40873.25</c:v>
                </c:pt>
                <c:pt idx="215">
                  <c:v>40873.5</c:v>
                </c:pt>
                <c:pt idx="216">
                  <c:v>40873.75</c:v>
                </c:pt>
                <c:pt idx="217">
                  <c:v>40874</c:v>
                </c:pt>
                <c:pt idx="218">
                  <c:v>40874.25</c:v>
                </c:pt>
                <c:pt idx="219">
                  <c:v>40874.5</c:v>
                </c:pt>
                <c:pt idx="220">
                  <c:v>40874.75</c:v>
                </c:pt>
                <c:pt idx="221">
                  <c:v>40875</c:v>
                </c:pt>
                <c:pt idx="222">
                  <c:v>40875.25</c:v>
                </c:pt>
                <c:pt idx="223">
                  <c:v>40875.5</c:v>
                </c:pt>
                <c:pt idx="224">
                  <c:v>40875.75</c:v>
                </c:pt>
                <c:pt idx="225">
                  <c:v>40876</c:v>
                </c:pt>
                <c:pt idx="226">
                  <c:v>40876.25</c:v>
                </c:pt>
                <c:pt idx="227">
                  <c:v>40876.5</c:v>
                </c:pt>
                <c:pt idx="228">
                  <c:v>40876.75</c:v>
                </c:pt>
                <c:pt idx="229">
                  <c:v>40877</c:v>
                </c:pt>
                <c:pt idx="230">
                  <c:v>40877.25</c:v>
                </c:pt>
                <c:pt idx="231">
                  <c:v>40877.5</c:v>
                </c:pt>
                <c:pt idx="232">
                  <c:v>40877.75</c:v>
                </c:pt>
                <c:pt idx="233">
                  <c:v>40878</c:v>
                </c:pt>
                <c:pt idx="234">
                  <c:v>40878.25</c:v>
                </c:pt>
                <c:pt idx="235">
                  <c:v>40878.5</c:v>
                </c:pt>
                <c:pt idx="236">
                  <c:v>40878.75</c:v>
                </c:pt>
                <c:pt idx="237">
                  <c:v>40879</c:v>
                </c:pt>
                <c:pt idx="238">
                  <c:v>40879.25</c:v>
                </c:pt>
                <c:pt idx="239">
                  <c:v>40879.5</c:v>
                </c:pt>
                <c:pt idx="240">
                  <c:v>40879.75</c:v>
                </c:pt>
                <c:pt idx="241">
                  <c:v>40880</c:v>
                </c:pt>
                <c:pt idx="242">
                  <c:v>40880.25</c:v>
                </c:pt>
                <c:pt idx="243">
                  <c:v>40880.5</c:v>
                </c:pt>
                <c:pt idx="244">
                  <c:v>40880.75</c:v>
                </c:pt>
                <c:pt idx="245">
                  <c:v>40881</c:v>
                </c:pt>
                <c:pt idx="246">
                  <c:v>40881.25</c:v>
                </c:pt>
                <c:pt idx="247">
                  <c:v>40881.5</c:v>
                </c:pt>
                <c:pt idx="248">
                  <c:v>40881.75</c:v>
                </c:pt>
                <c:pt idx="249">
                  <c:v>40882</c:v>
                </c:pt>
                <c:pt idx="250">
                  <c:v>40882.25</c:v>
                </c:pt>
                <c:pt idx="251">
                  <c:v>40882.5</c:v>
                </c:pt>
                <c:pt idx="252">
                  <c:v>40882.75</c:v>
                </c:pt>
                <c:pt idx="253">
                  <c:v>40883</c:v>
                </c:pt>
                <c:pt idx="254">
                  <c:v>40883.25</c:v>
                </c:pt>
                <c:pt idx="255">
                  <c:v>40883.5</c:v>
                </c:pt>
                <c:pt idx="256">
                  <c:v>40883.75</c:v>
                </c:pt>
                <c:pt idx="257">
                  <c:v>40884</c:v>
                </c:pt>
                <c:pt idx="258">
                  <c:v>40884.25</c:v>
                </c:pt>
                <c:pt idx="259">
                  <c:v>40884.5</c:v>
                </c:pt>
                <c:pt idx="260">
                  <c:v>40884.75</c:v>
                </c:pt>
                <c:pt idx="261">
                  <c:v>40885</c:v>
                </c:pt>
                <c:pt idx="262">
                  <c:v>40885.25</c:v>
                </c:pt>
                <c:pt idx="263">
                  <c:v>40885.5</c:v>
                </c:pt>
                <c:pt idx="264">
                  <c:v>40885.75</c:v>
                </c:pt>
                <c:pt idx="265">
                  <c:v>40886</c:v>
                </c:pt>
                <c:pt idx="266">
                  <c:v>40886.25</c:v>
                </c:pt>
                <c:pt idx="267">
                  <c:v>40886.5</c:v>
                </c:pt>
                <c:pt idx="268">
                  <c:v>40886.75</c:v>
                </c:pt>
                <c:pt idx="269">
                  <c:v>40887</c:v>
                </c:pt>
                <c:pt idx="270">
                  <c:v>40887.25</c:v>
                </c:pt>
                <c:pt idx="271">
                  <c:v>40887.5</c:v>
                </c:pt>
                <c:pt idx="272">
                  <c:v>40887.75</c:v>
                </c:pt>
                <c:pt idx="273">
                  <c:v>40888</c:v>
                </c:pt>
                <c:pt idx="274">
                  <c:v>40888.25</c:v>
                </c:pt>
                <c:pt idx="275">
                  <c:v>40888.5</c:v>
                </c:pt>
                <c:pt idx="276">
                  <c:v>40888.75</c:v>
                </c:pt>
                <c:pt idx="277">
                  <c:v>40889</c:v>
                </c:pt>
                <c:pt idx="278">
                  <c:v>40889.25</c:v>
                </c:pt>
                <c:pt idx="279">
                  <c:v>40889.5</c:v>
                </c:pt>
                <c:pt idx="280">
                  <c:v>40889.75</c:v>
                </c:pt>
                <c:pt idx="281">
                  <c:v>40890</c:v>
                </c:pt>
                <c:pt idx="282">
                  <c:v>40890.25</c:v>
                </c:pt>
                <c:pt idx="283">
                  <c:v>40890.5</c:v>
                </c:pt>
                <c:pt idx="284">
                  <c:v>40890.75</c:v>
                </c:pt>
                <c:pt idx="285">
                  <c:v>40891</c:v>
                </c:pt>
                <c:pt idx="286">
                  <c:v>40891.25</c:v>
                </c:pt>
                <c:pt idx="287">
                  <c:v>40891.5</c:v>
                </c:pt>
                <c:pt idx="288">
                  <c:v>40891.75</c:v>
                </c:pt>
                <c:pt idx="289">
                  <c:v>40892</c:v>
                </c:pt>
                <c:pt idx="290">
                  <c:v>40892.25</c:v>
                </c:pt>
                <c:pt idx="291">
                  <c:v>40892.5</c:v>
                </c:pt>
                <c:pt idx="292">
                  <c:v>40892.75</c:v>
                </c:pt>
                <c:pt idx="293">
                  <c:v>40893</c:v>
                </c:pt>
                <c:pt idx="294">
                  <c:v>40893.25</c:v>
                </c:pt>
                <c:pt idx="295">
                  <c:v>40893.5</c:v>
                </c:pt>
                <c:pt idx="296">
                  <c:v>40893.75</c:v>
                </c:pt>
                <c:pt idx="297">
                  <c:v>40894</c:v>
                </c:pt>
                <c:pt idx="298">
                  <c:v>40894.25</c:v>
                </c:pt>
                <c:pt idx="299">
                  <c:v>40894.5</c:v>
                </c:pt>
                <c:pt idx="300">
                  <c:v>40894.75</c:v>
                </c:pt>
                <c:pt idx="301">
                  <c:v>40895</c:v>
                </c:pt>
                <c:pt idx="302">
                  <c:v>40895.25</c:v>
                </c:pt>
                <c:pt idx="303">
                  <c:v>40895.5</c:v>
                </c:pt>
                <c:pt idx="304">
                  <c:v>40895.75</c:v>
                </c:pt>
                <c:pt idx="305">
                  <c:v>40896</c:v>
                </c:pt>
                <c:pt idx="306">
                  <c:v>40896.25</c:v>
                </c:pt>
                <c:pt idx="307">
                  <c:v>40896.5</c:v>
                </c:pt>
                <c:pt idx="308">
                  <c:v>40896.75</c:v>
                </c:pt>
                <c:pt idx="309">
                  <c:v>40897</c:v>
                </c:pt>
                <c:pt idx="310">
                  <c:v>40897.25</c:v>
                </c:pt>
                <c:pt idx="311">
                  <c:v>40897.5</c:v>
                </c:pt>
                <c:pt idx="312">
                  <c:v>40897.75</c:v>
                </c:pt>
                <c:pt idx="313">
                  <c:v>40898</c:v>
                </c:pt>
                <c:pt idx="314">
                  <c:v>40898.25</c:v>
                </c:pt>
                <c:pt idx="315">
                  <c:v>40898.5</c:v>
                </c:pt>
                <c:pt idx="316">
                  <c:v>40898.75</c:v>
                </c:pt>
                <c:pt idx="317">
                  <c:v>40899</c:v>
                </c:pt>
                <c:pt idx="318">
                  <c:v>40899.25</c:v>
                </c:pt>
                <c:pt idx="319">
                  <c:v>40899.5</c:v>
                </c:pt>
                <c:pt idx="320">
                  <c:v>40899.75</c:v>
                </c:pt>
                <c:pt idx="321">
                  <c:v>40900</c:v>
                </c:pt>
                <c:pt idx="322">
                  <c:v>40900.25</c:v>
                </c:pt>
                <c:pt idx="323">
                  <c:v>40900.5</c:v>
                </c:pt>
                <c:pt idx="324">
                  <c:v>40900.75</c:v>
                </c:pt>
                <c:pt idx="325">
                  <c:v>40901</c:v>
                </c:pt>
                <c:pt idx="326">
                  <c:v>40901.25</c:v>
                </c:pt>
                <c:pt idx="327">
                  <c:v>40901.5</c:v>
                </c:pt>
                <c:pt idx="328">
                  <c:v>40901.75</c:v>
                </c:pt>
                <c:pt idx="329">
                  <c:v>40902</c:v>
                </c:pt>
                <c:pt idx="330">
                  <c:v>40902.25</c:v>
                </c:pt>
                <c:pt idx="331">
                  <c:v>40902.5</c:v>
                </c:pt>
                <c:pt idx="332">
                  <c:v>40902.75</c:v>
                </c:pt>
                <c:pt idx="333">
                  <c:v>40903</c:v>
                </c:pt>
                <c:pt idx="334">
                  <c:v>40903.25</c:v>
                </c:pt>
                <c:pt idx="335">
                  <c:v>40903.5</c:v>
                </c:pt>
                <c:pt idx="336">
                  <c:v>40903.75</c:v>
                </c:pt>
                <c:pt idx="337">
                  <c:v>40904</c:v>
                </c:pt>
                <c:pt idx="338">
                  <c:v>40904.25</c:v>
                </c:pt>
                <c:pt idx="339">
                  <c:v>40904.5</c:v>
                </c:pt>
                <c:pt idx="340">
                  <c:v>40904.75</c:v>
                </c:pt>
                <c:pt idx="341">
                  <c:v>40905</c:v>
                </c:pt>
                <c:pt idx="342">
                  <c:v>40905.25</c:v>
                </c:pt>
                <c:pt idx="343">
                  <c:v>40905.5</c:v>
                </c:pt>
                <c:pt idx="344">
                  <c:v>40905.75</c:v>
                </c:pt>
                <c:pt idx="345">
                  <c:v>40906</c:v>
                </c:pt>
                <c:pt idx="346">
                  <c:v>40906.25</c:v>
                </c:pt>
                <c:pt idx="347">
                  <c:v>40906.5</c:v>
                </c:pt>
                <c:pt idx="348">
                  <c:v>40906.75</c:v>
                </c:pt>
                <c:pt idx="349">
                  <c:v>40907</c:v>
                </c:pt>
                <c:pt idx="350">
                  <c:v>40907.25</c:v>
                </c:pt>
                <c:pt idx="351">
                  <c:v>40907.5</c:v>
                </c:pt>
                <c:pt idx="352">
                  <c:v>40907.75</c:v>
                </c:pt>
                <c:pt idx="353">
                  <c:v>40908</c:v>
                </c:pt>
                <c:pt idx="354">
                  <c:v>40908.25</c:v>
                </c:pt>
                <c:pt idx="355">
                  <c:v>40908.5</c:v>
                </c:pt>
                <c:pt idx="356">
                  <c:v>40908.75</c:v>
                </c:pt>
                <c:pt idx="357">
                  <c:v>40909</c:v>
                </c:pt>
                <c:pt idx="358">
                  <c:v>40909.25</c:v>
                </c:pt>
                <c:pt idx="359">
                  <c:v>40909.5</c:v>
                </c:pt>
                <c:pt idx="360">
                  <c:v>40909.75</c:v>
                </c:pt>
                <c:pt idx="361">
                  <c:v>40910</c:v>
                </c:pt>
                <c:pt idx="362">
                  <c:v>40910.25</c:v>
                </c:pt>
                <c:pt idx="363">
                  <c:v>40910.5</c:v>
                </c:pt>
                <c:pt idx="364">
                  <c:v>40910.75</c:v>
                </c:pt>
                <c:pt idx="365">
                  <c:v>40911</c:v>
                </c:pt>
                <c:pt idx="366">
                  <c:v>40911.25</c:v>
                </c:pt>
                <c:pt idx="367">
                  <c:v>40911.5</c:v>
                </c:pt>
                <c:pt idx="368">
                  <c:v>40911.75</c:v>
                </c:pt>
                <c:pt idx="369">
                  <c:v>40912</c:v>
                </c:pt>
                <c:pt idx="370">
                  <c:v>40912.25</c:v>
                </c:pt>
                <c:pt idx="371">
                  <c:v>40912.5</c:v>
                </c:pt>
                <c:pt idx="372">
                  <c:v>40912.75</c:v>
                </c:pt>
                <c:pt idx="373">
                  <c:v>40913</c:v>
                </c:pt>
                <c:pt idx="374">
                  <c:v>40913.25</c:v>
                </c:pt>
                <c:pt idx="375">
                  <c:v>40913.5</c:v>
                </c:pt>
                <c:pt idx="376">
                  <c:v>40913.75</c:v>
                </c:pt>
                <c:pt idx="377">
                  <c:v>40914</c:v>
                </c:pt>
                <c:pt idx="378">
                  <c:v>40914.25</c:v>
                </c:pt>
                <c:pt idx="379">
                  <c:v>40914.5</c:v>
                </c:pt>
                <c:pt idx="380">
                  <c:v>40914.75</c:v>
                </c:pt>
                <c:pt idx="381">
                  <c:v>40915</c:v>
                </c:pt>
                <c:pt idx="382">
                  <c:v>40915.25</c:v>
                </c:pt>
                <c:pt idx="383">
                  <c:v>40915.5</c:v>
                </c:pt>
                <c:pt idx="384">
                  <c:v>40915.75</c:v>
                </c:pt>
                <c:pt idx="385">
                  <c:v>40916</c:v>
                </c:pt>
                <c:pt idx="386">
                  <c:v>40916.25</c:v>
                </c:pt>
                <c:pt idx="387">
                  <c:v>40916.5</c:v>
                </c:pt>
                <c:pt idx="388">
                  <c:v>40916.75</c:v>
                </c:pt>
                <c:pt idx="389">
                  <c:v>40917</c:v>
                </c:pt>
                <c:pt idx="390">
                  <c:v>40917.25</c:v>
                </c:pt>
                <c:pt idx="391">
                  <c:v>40917.5</c:v>
                </c:pt>
                <c:pt idx="392">
                  <c:v>40917.75</c:v>
                </c:pt>
                <c:pt idx="393">
                  <c:v>40918</c:v>
                </c:pt>
                <c:pt idx="394">
                  <c:v>40918.25</c:v>
                </c:pt>
                <c:pt idx="395">
                  <c:v>40918.5</c:v>
                </c:pt>
                <c:pt idx="396">
                  <c:v>40918.75</c:v>
                </c:pt>
                <c:pt idx="397">
                  <c:v>40919</c:v>
                </c:pt>
                <c:pt idx="398">
                  <c:v>40919.25</c:v>
                </c:pt>
                <c:pt idx="399">
                  <c:v>40919.5</c:v>
                </c:pt>
                <c:pt idx="400">
                  <c:v>40919.75</c:v>
                </c:pt>
                <c:pt idx="401">
                  <c:v>40920</c:v>
                </c:pt>
                <c:pt idx="402">
                  <c:v>40920.25</c:v>
                </c:pt>
                <c:pt idx="403">
                  <c:v>40920.5</c:v>
                </c:pt>
                <c:pt idx="404">
                  <c:v>40920.75</c:v>
                </c:pt>
                <c:pt idx="405">
                  <c:v>40921</c:v>
                </c:pt>
                <c:pt idx="406">
                  <c:v>40921.25</c:v>
                </c:pt>
                <c:pt idx="407">
                  <c:v>40921.5</c:v>
                </c:pt>
                <c:pt idx="408">
                  <c:v>40921.75</c:v>
                </c:pt>
                <c:pt idx="409">
                  <c:v>40922</c:v>
                </c:pt>
                <c:pt idx="410">
                  <c:v>40922.25</c:v>
                </c:pt>
                <c:pt idx="411">
                  <c:v>40922.5</c:v>
                </c:pt>
                <c:pt idx="412">
                  <c:v>40922.75</c:v>
                </c:pt>
                <c:pt idx="413">
                  <c:v>40923</c:v>
                </c:pt>
                <c:pt idx="414">
                  <c:v>40923.25</c:v>
                </c:pt>
                <c:pt idx="415">
                  <c:v>40923.5</c:v>
                </c:pt>
                <c:pt idx="416">
                  <c:v>40923.75</c:v>
                </c:pt>
                <c:pt idx="417">
                  <c:v>40924</c:v>
                </c:pt>
                <c:pt idx="418">
                  <c:v>40924.25</c:v>
                </c:pt>
                <c:pt idx="419">
                  <c:v>40924.5</c:v>
                </c:pt>
                <c:pt idx="420">
                  <c:v>40924.75</c:v>
                </c:pt>
                <c:pt idx="421">
                  <c:v>40925</c:v>
                </c:pt>
                <c:pt idx="422">
                  <c:v>40925.25</c:v>
                </c:pt>
                <c:pt idx="423">
                  <c:v>40925.5</c:v>
                </c:pt>
                <c:pt idx="424">
                  <c:v>40925.75</c:v>
                </c:pt>
                <c:pt idx="425">
                  <c:v>40926</c:v>
                </c:pt>
                <c:pt idx="426">
                  <c:v>40926.25</c:v>
                </c:pt>
                <c:pt idx="427">
                  <c:v>40926.5</c:v>
                </c:pt>
                <c:pt idx="428">
                  <c:v>40926.75</c:v>
                </c:pt>
                <c:pt idx="429">
                  <c:v>40927</c:v>
                </c:pt>
                <c:pt idx="430">
                  <c:v>40927.25</c:v>
                </c:pt>
                <c:pt idx="431">
                  <c:v>40927.5</c:v>
                </c:pt>
                <c:pt idx="432">
                  <c:v>40927.75</c:v>
                </c:pt>
                <c:pt idx="433">
                  <c:v>40928</c:v>
                </c:pt>
                <c:pt idx="434">
                  <c:v>40928.25</c:v>
                </c:pt>
                <c:pt idx="435">
                  <c:v>40928.5</c:v>
                </c:pt>
                <c:pt idx="436">
                  <c:v>40928.75</c:v>
                </c:pt>
                <c:pt idx="437">
                  <c:v>40929</c:v>
                </c:pt>
                <c:pt idx="438">
                  <c:v>40929.25</c:v>
                </c:pt>
                <c:pt idx="439">
                  <c:v>40929.5</c:v>
                </c:pt>
                <c:pt idx="440">
                  <c:v>40929.75</c:v>
                </c:pt>
                <c:pt idx="441">
                  <c:v>40930</c:v>
                </c:pt>
                <c:pt idx="442">
                  <c:v>40930.25</c:v>
                </c:pt>
                <c:pt idx="443">
                  <c:v>40930.5</c:v>
                </c:pt>
                <c:pt idx="444">
                  <c:v>40930.75</c:v>
                </c:pt>
                <c:pt idx="445">
                  <c:v>40931</c:v>
                </c:pt>
                <c:pt idx="446">
                  <c:v>40931.25</c:v>
                </c:pt>
                <c:pt idx="447">
                  <c:v>40931.5</c:v>
                </c:pt>
                <c:pt idx="448">
                  <c:v>40931.75</c:v>
                </c:pt>
                <c:pt idx="449">
                  <c:v>40932</c:v>
                </c:pt>
                <c:pt idx="450">
                  <c:v>40932.25</c:v>
                </c:pt>
                <c:pt idx="451">
                  <c:v>40932.5</c:v>
                </c:pt>
                <c:pt idx="452">
                  <c:v>40932.75</c:v>
                </c:pt>
                <c:pt idx="453">
                  <c:v>40933</c:v>
                </c:pt>
                <c:pt idx="454">
                  <c:v>40933.25</c:v>
                </c:pt>
                <c:pt idx="455">
                  <c:v>40933.5</c:v>
                </c:pt>
                <c:pt idx="456">
                  <c:v>40933.75</c:v>
                </c:pt>
                <c:pt idx="457">
                  <c:v>40934</c:v>
                </c:pt>
                <c:pt idx="458">
                  <c:v>40934.25</c:v>
                </c:pt>
                <c:pt idx="459">
                  <c:v>40934.5</c:v>
                </c:pt>
                <c:pt idx="460">
                  <c:v>40934.75</c:v>
                </c:pt>
                <c:pt idx="461">
                  <c:v>40935</c:v>
                </c:pt>
                <c:pt idx="462">
                  <c:v>40935.25</c:v>
                </c:pt>
                <c:pt idx="463">
                  <c:v>40935.5</c:v>
                </c:pt>
                <c:pt idx="464">
                  <c:v>40935.75</c:v>
                </c:pt>
                <c:pt idx="465">
                  <c:v>40936</c:v>
                </c:pt>
                <c:pt idx="466">
                  <c:v>40936.25</c:v>
                </c:pt>
                <c:pt idx="467">
                  <c:v>40936.5</c:v>
                </c:pt>
                <c:pt idx="468">
                  <c:v>40936.75</c:v>
                </c:pt>
                <c:pt idx="469">
                  <c:v>40937</c:v>
                </c:pt>
                <c:pt idx="470">
                  <c:v>40937.25</c:v>
                </c:pt>
                <c:pt idx="471">
                  <c:v>40937.5</c:v>
                </c:pt>
                <c:pt idx="472">
                  <c:v>40937.75</c:v>
                </c:pt>
                <c:pt idx="473">
                  <c:v>40938</c:v>
                </c:pt>
                <c:pt idx="474">
                  <c:v>40938.25</c:v>
                </c:pt>
                <c:pt idx="475">
                  <c:v>40938.5</c:v>
                </c:pt>
                <c:pt idx="476">
                  <c:v>40938.75</c:v>
                </c:pt>
                <c:pt idx="477">
                  <c:v>40939</c:v>
                </c:pt>
                <c:pt idx="478">
                  <c:v>40939.25</c:v>
                </c:pt>
                <c:pt idx="479">
                  <c:v>40939.5</c:v>
                </c:pt>
                <c:pt idx="480">
                  <c:v>40939.75</c:v>
                </c:pt>
                <c:pt idx="481">
                  <c:v>40940</c:v>
                </c:pt>
                <c:pt idx="482">
                  <c:v>40940.25</c:v>
                </c:pt>
                <c:pt idx="483">
                  <c:v>40940.5</c:v>
                </c:pt>
                <c:pt idx="484">
                  <c:v>40940.75</c:v>
                </c:pt>
                <c:pt idx="485">
                  <c:v>40941</c:v>
                </c:pt>
                <c:pt idx="486">
                  <c:v>40941.25</c:v>
                </c:pt>
                <c:pt idx="487">
                  <c:v>40941.5</c:v>
                </c:pt>
                <c:pt idx="488">
                  <c:v>40941.75</c:v>
                </c:pt>
                <c:pt idx="489">
                  <c:v>40942</c:v>
                </c:pt>
                <c:pt idx="490">
                  <c:v>40942.25</c:v>
                </c:pt>
                <c:pt idx="491">
                  <c:v>40942.5</c:v>
                </c:pt>
                <c:pt idx="492">
                  <c:v>40942.75</c:v>
                </c:pt>
                <c:pt idx="493">
                  <c:v>40943</c:v>
                </c:pt>
                <c:pt idx="494">
                  <c:v>40943.25</c:v>
                </c:pt>
                <c:pt idx="495">
                  <c:v>40943.5</c:v>
                </c:pt>
                <c:pt idx="496">
                  <c:v>40943.75</c:v>
                </c:pt>
                <c:pt idx="497">
                  <c:v>40944</c:v>
                </c:pt>
                <c:pt idx="498">
                  <c:v>40944.25</c:v>
                </c:pt>
                <c:pt idx="499">
                  <c:v>40944.5</c:v>
                </c:pt>
                <c:pt idx="500">
                  <c:v>40944.75</c:v>
                </c:pt>
                <c:pt idx="501">
                  <c:v>40945</c:v>
                </c:pt>
                <c:pt idx="502">
                  <c:v>40945.25</c:v>
                </c:pt>
                <c:pt idx="503">
                  <c:v>40945.5</c:v>
                </c:pt>
                <c:pt idx="504">
                  <c:v>40945.75</c:v>
                </c:pt>
                <c:pt idx="505">
                  <c:v>40946</c:v>
                </c:pt>
                <c:pt idx="506">
                  <c:v>40946.25</c:v>
                </c:pt>
                <c:pt idx="507">
                  <c:v>40946.5</c:v>
                </c:pt>
                <c:pt idx="508">
                  <c:v>40946.75</c:v>
                </c:pt>
                <c:pt idx="509">
                  <c:v>40947</c:v>
                </c:pt>
                <c:pt idx="510">
                  <c:v>40947.25</c:v>
                </c:pt>
                <c:pt idx="511">
                  <c:v>40947.5</c:v>
                </c:pt>
                <c:pt idx="512">
                  <c:v>40947.75</c:v>
                </c:pt>
                <c:pt idx="513">
                  <c:v>40948</c:v>
                </c:pt>
                <c:pt idx="514">
                  <c:v>40948.25</c:v>
                </c:pt>
                <c:pt idx="515">
                  <c:v>40948.5</c:v>
                </c:pt>
                <c:pt idx="516">
                  <c:v>40948.75</c:v>
                </c:pt>
                <c:pt idx="517">
                  <c:v>40949</c:v>
                </c:pt>
                <c:pt idx="518">
                  <c:v>40949.25</c:v>
                </c:pt>
                <c:pt idx="519">
                  <c:v>40949.5</c:v>
                </c:pt>
                <c:pt idx="520">
                  <c:v>40949.75</c:v>
                </c:pt>
                <c:pt idx="521">
                  <c:v>40950</c:v>
                </c:pt>
                <c:pt idx="522">
                  <c:v>40950.25</c:v>
                </c:pt>
                <c:pt idx="523">
                  <c:v>40950.5</c:v>
                </c:pt>
                <c:pt idx="524">
                  <c:v>40950.75</c:v>
                </c:pt>
                <c:pt idx="525">
                  <c:v>40951</c:v>
                </c:pt>
                <c:pt idx="526">
                  <c:v>40951.25</c:v>
                </c:pt>
                <c:pt idx="527">
                  <c:v>40951.5</c:v>
                </c:pt>
                <c:pt idx="528">
                  <c:v>40951.75</c:v>
                </c:pt>
                <c:pt idx="529">
                  <c:v>40952</c:v>
                </c:pt>
                <c:pt idx="530">
                  <c:v>40952.25</c:v>
                </c:pt>
                <c:pt idx="531">
                  <c:v>40952.5</c:v>
                </c:pt>
                <c:pt idx="532">
                  <c:v>40952.75</c:v>
                </c:pt>
                <c:pt idx="533">
                  <c:v>40953</c:v>
                </c:pt>
                <c:pt idx="534">
                  <c:v>40953.25</c:v>
                </c:pt>
                <c:pt idx="535">
                  <c:v>40953.5</c:v>
                </c:pt>
                <c:pt idx="536">
                  <c:v>40953.75</c:v>
                </c:pt>
                <c:pt idx="537">
                  <c:v>40954</c:v>
                </c:pt>
                <c:pt idx="538">
                  <c:v>40954.25</c:v>
                </c:pt>
                <c:pt idx="539">
                  <c:v>40954.5</c:v>
                </c:pt>
                <c:pt idx="540">
                  <c:v>40954.75</c:v>
                </c:pt>
                <c:pt idx="541">
                  <c:v>40955</c:v>
                </c:pt>
                <c:pt idx="542">
                  <c:v>40955.25</c:v>
                </c:pt>
                <c:pt idx="543">
                  <c:v>40955.5</c:v>
                </c:pt>
                <c:pt idx="544">
                  <c:v>40955.75</c:v>
                </c:pt>
                <c:pt idx="545">
                  <c:v>40956</c:v>
                </c:pt>
                <c:pt idx="546">
                  <c:v>40956.25</c:v>
                </c:pt>
                <c:pt idx="547">
                  <c:v>40956.583333333336</c:v>
                </c:pt>
                <c:pt idx="548">
                  <c:v>40956.833333333336</c:v>
                </c:pt>
                <c:pt idx="549">
                  <c:v>40957.083333333336</c:v>
                </c:pt>
                <c:pt idx="550">
                  <c:v>40957.333333333336</c:v>
                </c:pt>
                <c:pt idx="551">
                  <c:v>40957.583333333336</c:v>
                </c:pt>
                <c:pt idx="552">
                  <c:v>40957.833333333336</c:v>
                </c:pt>
                <c:pt idx="553">
                  <c:v>40958.083333333336</c:v>
                </c:pt>
                <c:pt idx="554">
                  <c:v>40958.333333333336</c:v>
                </c:pt>
                <c:pt idx="555">
                  <c:v>40958.583333333336</c:v>
                </c:pt>
                <c:pt idx="556">
                  <c:v>40958.833333333336</c:v>
                </c:pt>
                <c:pt idx="557">
                  <c:v>40959.083333333336</c:v>
                </c:pt>
                <c:pt idx="558">
                  <c:v>40959.333333333336</c:v>
                </c:pt>
                <c:pt idx="559">
                  <c:v>40959.583333333336</c:v>
                </c:pt>
                <c:pt idx="560">
                  <c:v>40959.833333333336</c:v>
                </c:pt>
                <c:pt idx="561">
                  <c:v>40960.083333333336</c:v>
                </c:pt>
                <c:pt idx="562">
                  <c:v>40960.333333333336</c:v>
                </c:pt>
                <c:pt idx="563">
                  <c:v>40960.583333333336</c:v>
                </c:pt>
                <c:pt idx="564">
                  <c:v>40960.833333333336</c:v>
                </c:pt>
                <c:pt idx="565">
                  <c:v>40961.083333333336</c:v>
                </c:pt>
                <c:pt idx="566">
                  <c:v>40961.333333333336</c:v>
                </c:pt>
                <c:pt idx="567">
                  <c:v>40961.583333333336</c:v>
                </c:pt>
                <c:pt idx="568">
                  <c:v>40961.833333333336</c:v>
                </c:pt>
                <c:pt idx="569">
                  <c:v>40962.083333333336</c:v>
                </c:pt>
                <c:pt idx="570">
                  <c:v>40962.333333333336</c:v>
                </c:pt>
                <c:pt idx="571">
                  <c:v>40962.583333333336</c:v>
                </c:pt>
                <c:pt idx="572">
                  <c:v>40962.833333333336</c:v>
                </c:pt>
                <c:pt idx="573">
                  <c:v>40963.083333333336</c:v>
                </c:pt>
                <c:pt idx="574">
                  <c:v>40963.333333333336</c:v>
                </c:pt>
                <c:pt idx="575">
                  <c:v>40963.583333333336</c:v>
                </c:pt>
                <c:pt idx="576">
                  <c:v>40963.833333333336</c:v>
                </c:pt>
                <c:pt idx="577">
                  <c:v>40964.083333333336</c:v>
                </c:pt>
                <c:pt idx="578">
                  <c:v>40964.333333333336</c:v>
                </c:pt>
                <c:pt idx="579">
                  <c:v>40964.583333333336</c:v>
                </c:pt>
                <c:pt idx="580">
                  <c:v>40964.833333333336</c:v>
                </c:pt>
                <c:pt idx="581">
                  <c:v>40965.083333333336</c:v>
                </c:pt>
                <c:pt idx="582">
                  <c:v>40965.333333333336</c:v>
                </c:pt>
                <c:pt idx="583">
                  <c:v>40965.583333333336</c:v>
                </c:pt>
                <c:pt idx="584">
                  <c:v>40965.833333333336</c:v>
                </c:pt>
                <c:pt idx="585">
                  <c:v>40966.083333333336</c:v>
                </c:pt>
                <c:pt idx="586">
                  <c:v>40966.333333333336</c:v>
                </c:pt>
                <c:pt idx="587">
                  <c:v>40966.583333333336</c:v>
                </c:pt>
                <c:pt idx="588">
                  <c:v>40966.833333333336</c:v>
                </c:pt>
                <c:pt idx="589">
                  <c:v>40967.083333333336</c:v>
                </c:pt>
                <c:pt idx="590">
                  <c:v>40967.333333333336</c:v>
                </c:pt>
                <c:pt idx="591">
                  <c:v>40967.583333333336</c:v>
                </c:pt>
                <c:pt idx="592">
                  <c:v>40967.833333333336</c:v>
                </c:pt>
                <c:pt idx="593">
                  <c:v>40968.083333333336</c:v>
                </c:pt>
                <c:pt idx="594">
                  <c:v>40968.333333333336</c:v>
                </c:pt>
                <c:pt idx="595">
                  <c:v>40968.583333333336</c:v>
                </c:pt>
                <c:pt idx="596">
                  <c:v>40968.833333333336</c:v>
                </c:pt>
                <c:pt idx="597">
                  <c:v>40969.083333333336</c:v>
                </c:pt>
                <c:pt idx="598">
                  <c:v>40969.333333333336</c:v>
                </c:pt>
                <c:pt idx="599">
                  <c:v>40969.583333333336</c:v>
                </c:pt>
                <c:pt idx="600">
                  <c:v>40969.833333333336</c:v>
                </c:pt>
                <c:pt idx="601">
                  <c:v>40970.083333333336</c:v>
                </c:pt>
                <c:pt idx="602">
                  <c:v>40970.333333333336</c:v>
                </c:pt>
                <c:pt idx="603">
                  <c:v>40970.583333333336</c:v>
                </c:pt>
                <c:pt idx="604">
                  <c:v>40970.833333333336</c:v>
                </c:pt>
                <c:pt idx="605">
                  <c:v>40971.083333333336</c:v>
                </c:pt>
                <c:pt idx="606">
                  <c:v>40971.333333333336</c:v>
                </c:pt>
                <c:pt idx="607">
                  <c:v>40971.583333333336</c:v>
                </c:pt>
                <c:pt idx="608">
                  <c:v>40971.833333333336</c:v>
                </c:pt>
                <c:pt idx="609">
                  <c:v>40972.083333333336</c:v>
                </c:pt>
                <c:pt idx="610">
                  <c:v>40972.333333333336</c:v>
                </c:pt>
                <c:pt idx="611">
                  <c:v>40972.583333333336</c:v>
                </c:pt>
                <c:pt idx="612">
                  <c:v>40972.833333333336</c:v>
                </c:pt>
                <c:pt idx="613">
                  <c:v>40973.083333333336</c:v>
                </c:pt>
                <c:pt idx="614">
                  <c:v>40973.333333333336</c:v>
                </c:pt>
                <c:pt idx="615">
                  <c:v>40973.583333333336</c:v>
                </c:pt>
                <c:pt idx="616">
                  <c:v>40973.833333333336</c:v>
                </c:pt>
                <c:pt idx="617">
                  <c:v>40974.083333333336</c:v>
                </c:pt>
                <c:pt idx="618">
                  <c:v>40974.333333333336</c:v>
                </c:pt>
                <c:pt idx="619">
                  <c:v>40974.583333333336</c:v>
                </c:pt>
                <c:pt idx="620">
                  <c:v>40974.833333333336</c:v>
                </c:pt>
                <c:pt idx="621">
                  <c:v>40975.083333333336</c:v>
                </c:pt>
                <c:pt idx="622">
                  <c:v>40975.333333333336</c:v>
                </c:pt>
                <c:pt idx="623">
                  <c:v>40975.583333333336</c:v>
                </c:pt>
                <c:pt idx="624">
                  <c:v>40975.833333333336</c:v>
                </c:pt>
                <c:pt idx="625">
                  <c:v>40976.083333333336</c:v>
                </c:pt>
                <c:pt idx="626">
                  <c:v>40976.333333333336</c:v>
                </c:pt>
                <c:pt idx="627">
                  <c:v>40976.583333333336</c:v>
                </c:pt>
                <c:pt idx="628">
                  <c:v>40976.833333333336</c:v>
                </c:pt>
                <c:pt idx="629">
                  <c:v>40977.083333333336</c:v>
                </c:pt>
                <c:pt idx="630">
                  <c:v>40977.333333333336</c:v>
                </c:pt>
                <c:pt idx="631">
                  <c:v>40977.583333333336</c:v>
                </c:pt>
                <c:pt idx="632">
                  <c:v>40977.833333333336</c:v>
                </c:pt>
                <c:pt idx="633">
                  <c:v>40978.083333333336</c:v>
                </c:pt>
                <c:pt idx="634">
                  <c:v>40978.333333333336</c:v>
                </c:pt>
                <c:pt idx="635">
                  <c:v>40978.583333333336</c:v>
                </c:pt>
                <c:pt idx="636">
                  <c:v>40978.833333333336</c:v>
                </c:pt>
                <c:pt idx="637">
                  <c:v>40979.083333333336</c:v>
                </c:pt>
                <c:pt idx="638">
                  <c:v>40979.333333333336</c:v>
                </c:pt>
                <c:pt idx="639">
                  <c:v>40979.583333333336</c:v>
                </c:pt>
                <c:pt idx="640">
                  <c:v>40979.833333333336</c:v>
                </c:pt>
                <c:pt idx="641">
                  <c:v>40980.083333333336</c:v>
                </c:pt>
                <c:pt idx="642">
                  <c:v>40980.333333333336</c:v>
                </c:pt>
                <c:pt idx="643">
                  <c:v>40980.583333333336</c:v>
                </c:pt>
                <c:pt idx="644">
                  <c:v>40980.833333333336</c:v>
                </c:pt>
                <c:pt idx="645">
                  <c:v>40981.083333333336</c:v>
                </c:pt>
                <c:pt idx="646">
                  <c:v>40981.333333333336</c:v>
                </c:pt>
                <c:pt idx="647">
                  <c:v>40981.583333333336</c:v>
                </c:pt>
                <c:pt idx="648">
                  <c:v>40981.833333333336</c:v>
                </c:pt>
                <c:pt idx="649">
                  <c:v>40982.083333333336</c:v>
                </c:pt>
                <c:pt idx="650">
                  <c:v>40982.333333333336</c:v>
                </c:pt>
                <c:pt idx="651">
                  <c:v>40982.583333333336</c:v>
                </c:pt>
                <c:pt idx="652">
                  <c:v>40982.833333333336</c:v>
                </c:pt>
                <c:pt idx="653">
                  <c:v>40983.083333333336</c:v>
                </c:pt>
                <c:pt idx="654">
                  <c:v>40983.333333333336</c:v>
                </c:pt>
                <c:pt idx="655">
                  <c:v>40983.583333333336</c:v>
                </c:pt>
                <c:pt idx="656">
                  <c:v>40983.833333333336</c:v>
                </c:pt>
                <c:pt idx="657">
                  <c:v>40984.083333333336</c:v>
                </c:pt>
                <c:pt idx="658">
                  <c:v>40984.333333333336</c:v>
                </c:pt>
                <c:pt idx="659">
                  <c:v>40984.583333333336</c:v>
                </c:pt>
                <c:pt idx="660">
                  <c:v>40984.833333333336</c:v>
                </c:pt>
                <c:pt idx="661">
                  <c:v>40985.083333333336</c:v>
                </c:pt>
                <c:pt idx="662">
                  <c:v>40985.333333333336</c:v>
                </c:pt>
                <c:pt idx="663">
                  <c:v>40985.583333333336</c:v>
                </c:pt>
                <c:pt idx="664">
                  <c:v>40985.833333333336</c:v>
                </c:pt>
                <c:pt idx="665">
                  <c:v>40986.083333333336</c:v>
                </c:pt>
                <c:pt idx="666">
                  <c:v>40986.333333333336</c:v>
                </c:pt>
                <c:pt idx="667">
                  <c:v>40986.583333333336</c:v>
                </c:pt>
                <c:pt idx="668">
                  <c:v>40986.833333333336</c:v>
                </c:pt>
                <c:pt idx="669">
                  <c:v>40987.083333333336</c:v>
                </c:pt>
                <c:pt idx="670">
                  <c:v>40987.333333333336</c:v>
                </c:pt>
                <c:pt idx="671">
                  <c:v>40987.583333333336</c:v>
                </c:pt>
                <c:pt idx="672">
                  <c:v>40987.833333333336</c:v>
                </c:pt>
                <c:pt idx="673">
                  <c:v>40988.083333333336</c:v>
                </c:pt>
                <c:pt idx="674">
                  <c:v>40988.333333333336</c:v>
                </c:pt>
                <c:pt idx="675">
                  <c:v>40988.583333333336</c:v>
                </c:pt>
                <c:pt idx="676">
                  <c:v>40988.833333333336</c:v>
                </c:pt>
                <c:pt idx="677">
                  <c:v>40989.083333333336</c:v>
                </c:pt>
                <c:pt idx="678">
                  <c:v>40989.333333333336</c:v>
                </c:pt>
                <c:pt idx="679">
                  <c:v>40989.583333333336</c:v>
                </c:pt>
                <c:pt idx="680">
                  <c:v>40989.833333333336</c:v>
                </c:pt>
                <c:pt idx="681">
                  <c:v>40990.083333333336</c:v>
                </c:pt>
                <c:pt idx="682">
                  <c:v>40990.333333333336</c:v>
                </c:pt>
                <c:pt idx="683">
                  <c:v>40990.583333333336</c:v>
                </c:pt>
                <c:pt idx="684">
                  <c:v>40990.833333333336</c:v>
                </c:pt>
                <c:pt idx="685">
                  <c:v>40991.083333333336</c:v>
                </c:pt>
                <c:pt idx="686">
                  <c:v>40991.333333333336</c:v>
                </c:pt>
                <c:pt idx="687">
                  <c:v>40991.583333333336</c:v>
                </c:pt>
                <c:pt idx="688">
                  <c:v>40991.833333333336</c:v>
                </c:pt>
                <c:pt idx="689">
                  <c:v>40992.083333333336</c:v>
                </c:pt>
                <c:pt idx="690">
                  <c:v>40992.333333333336</c:v>
                </c:pt>
                <c:pt idx="691">
                  <c:v>40992.583333333336</c:v>
                </c:pt>
                <c:pt idx="692">
                  <c:v>40992.833333333336</c:v>
                </c:pt>
                <c:pt idx="693">
                  <c:v>40993.083333333336</c:v>
                </c:pt>
                <c:pt idx="694">
                  <c:v>40993.333333333336</c:v>
                </c:pt>
                <c:pt idx="695">
                  <c:v>40993.583333333336</c:v>
                </c:pt>
                <c:pt idx="696">
                  <c:v>40993.833333333336</c:v>
                </c:pt>
                <c:pt idx="697">
                  <c:v>40994.083333333336</c:v>
                </c:pt>
                <c:pt idx="698">
                  <c:v>40994.333333333336</c:v>
                </c:pt>
                <c:pt idx="699">
                  <c:v>40994.583333333336</c:v>
                </c:pt>
                <c:pt idx="700">
                  <c:v>40994.833333333336</c:v>
                </c:pt>
                <c:pt idx="701">
                  <c:v>40995.083333333336</c:v>
                </c:pt>
                <c:pt idx="702">
                  <c:v>40995.333333333336</c:v>
                </c:pt>
                <c:pt idx="703">
                  <c:v>40995.583333333336</c:v>
                </c:pt>
                <c:pt idx="704">
                  <c:v>40995.833333333336</c:v>
                </c:pt>
                <c:pt idx="705">
                  <c:v>40996.083333333336</c:v>
                </c:pt>
                <c:pt idx="706">
                  <c:v>40996.333333333336</c:v>
                </c:pt>
                <c:pt idx="707">
                  <c:v>40996.583333333336</c:v>
                </c:pt>
                <c:pt idx="708">
                  <c:v>40996.833333333336</c:v>
                </c:pt>
                <c:pt idx="709">
                  <c:v>40997.083333333336</c:v>
                </c:pt>
                <c:pt idx="710">
                  <c:v>40997.333333333336</c:v>
                </c:pt>
                <c:pt idx="711">
                  <c:v>40997.583333333336</c:v>
                </c:pt>
                <c:pt idx="712">
                  <c:v>40997.833333333336</c:v>
                </c:pt>
                <c:pt idx="713">
                  <c:v>40998.083333333336</c:v>
                </c:pt>
                <c:pt idx="714">
                  <c:v>40998.333333333336</c:v>
                </c:pt>
                <c:pt idx="715">
                  <c:v>40998.583333333336</c:v>
                </c:pt>
                <c:pt idx="716">
                  <c:v>40998.833333333336</c:v>
                </c:pt>
                <c:pt idx="717">
                  <c:v>40999.083333333336</c:v>
                </c:pt>
                <c:pt idx="718">
                  <c:v>40999.333333333336</c:v>
                </c:pt>
                <c:pt idx="719">
                  <c:v>40999.583333333336</c:v>
                </c:pt>
                <c:pt idx="720">
                  <c:v>40999.833333333336</c:v>
                </c:pt>
                <c:pt idx="721">
                  <c:v>41000.083333333336</c:v>
                </c:pt>
                <c:pt idx="722">
                  <c:v>41000.333333333336</c:v>
                </c:pt>
                <c:pt idx="723">
                  <c:v>41000.583333333336</c:v>
                </c:pt>
                <c:pt idx="724">
                  <c:v>41000.833333333336</c:v>
                </c:pt>
                <c:pt idx="725">
                  <c:v>41001.083333333336</c:v>
                </c:pt>
                <c:pt idx="726">
                  <c:v>41001.333333333336</c:v>
                </c:pt>
                <c:pt idx="727">
                  <c:v>41001.583333333336</c:v>
                </c:pt>
                <c:pt idx="728">
                  <c:v>41001.833333333336</c:v>
                </c:pt>
                <c:pt idx="729">
                  <c:v>41002.083333333336</c:v>
                </c:pt>
                <c:pt idx="730">
                  <c:v>41002.333333333336</c:v>
                </c:pt>
                <c:pt idx="731">
                  <c:v>41002.583333333336</c:v>
                </c:pt>
                <c:pt idx="732">
                  <c:v>41002.833333333336</c:v>
                </c:pt>
                <c:pt idx="733">
                  <c:v>41003.083333333336</c:v>
                </c:pt>
                <c:pt idx="734">
                  <c:v>41003.333333333336</c:v>
                </c:pt>
                <c:pt idx="735">
                  <c:v>41003.583333333336</c:v>
                </c:pt>
                <c:pt idx="736">
                  <c:v>41003.833333333336</c:v>
                </c:pt>
                <c:pt idx="737">
                  <c:v>41004.083333333336</c:v>
                </c:pt>
                <c:pt idx="738">
                  <c:v>41004.333333333336</c:v>
                </c:pt>
                <c:pt idx="739">
                  <c:v>41004.583333333336</c:v>
                </c:pt>
                <c:pt idx="740">
                  <c:v>41004.833333333336</c:v>
                </c:pt>
                <c:pt idx="741">
                  <c:v>41005.083333333336</c:v>
                </c:pt>
                <c:pt idx="742">
                  <c:v>41005.333333333336</c:v>
                </c:pt>
                <c:pt idx="743" formatCode="m/d/yyyy\ h:mm">
                  <c:v>41005.541666666664</c:v>
                </c:pt>
                <c:pt idx="744" formatCode="m/d/yyyy\ h:mm">
                  <c:v>41005.791666666664</c:v>
                </c:pt>
                <c:pt idx="745" formatCode="m/d/yyyy\ h:mm">
                  <c:v>41006.041666666664</c:v>
                </c:pt>
                <c:pt idx="746" formatCode="m/d/yyyy\ h:mm">
                  <c:v>41006.291666666664</c:v>
                </c:pt>
                <c:pt idx="747" formatCode="m/d/yyyy\ h:mm">
                  <c:v>41006.541666666664</c:v>
                </c:pt>
                <c:pt idx="748" formatCode="m/d/yyyy\ h:mm">
                  <c:v>41006.791666666664</c:v>
                </c:pt>
                <c:pt idx="749" formatCode="m/d/yyyy\ h:mm">
                  <c:v>41007.041666666664</c:v>
                </c:pt>
                <c:pt idx="750" formatCode="m/d/yyyy\ h:mm">
                  <c:v>41007.291666666664</c:v>
                </c:pt>
                <c:pt idx="751" formatCode="m/d/yyyy\ h:mm">
                  <c:v>41007.541666666664</c:v>
                </c:pt>
                <c:pt idx="752" formatCode="m/d/yyyy\ h:mm">
                  <c:v>41007.791666666664</c:v>
                </c:pt>
                <c:pt idx="753" formatCode="m/d/yyyy\ h:mm">
                  <c:v>41008.041666666664</c:v>
                </c:pt>
                <c:pt idx="754" formatCode="m/d/yyyy\ h:mm">
                  <c:v>41008.291666666664</c:v>
                </c:pt>
                <c:pt idx="755" formatCode="m/d/yyyy\ h:mm">
                  <c:v>41008.541666666664</c:v>
                </c:pt>
                <c:pt idx="756" formatCode="m/d/yyyy\ h:mm">
                  <c:v>41008.791666666664</c:v>
                </c:pt>
                <c:pt idx="757" formatCode="m/d/yyyy\ h:mm">
                  <c:v>41009.041666666664</c:v>
                </c:pt>
                <c:pt idx="758" formatCode="m/d/yyyy\ h:mm">
                  <c:v>41009.291666666664</c:v>
                </c:pt>
                <c:pt idx="759" formatCode="m/d/yyyy\ h:mm">
                  <c:v>41009.541666666664</c:v>
                </c:pt>
                <c:pt idx="760" formatCode="m/d/yyyy\ h:mm">
                  <c:v>41009.791666666664</c:v>
                </c:pt>
                <c:pt idx="761" formatCode="m/d/yyyy\ h:mm">
                  <c:v>41010.041666666664</c:v>
                </c:pt>
                <c:pt idx="762" formatCode="m/d/yyyy\ h:mm">
                  <c:v>41010.291666666664</c:v>
                </c:pt>
                <c:pt idx="763" formatCode="m/d/yyyy\ h:mm">
                  <c:v>41010.541666666664</c:v>
                </c:pt>
                <c:pt idx="764" formatCode="m/d/yyyy\ h:mm">
                  <c:v>41010.791666666664</c:v>
                </c:pt>
                <c:pt idx="765" formatCode="m/d/yyyy\ h:mm">
                  <c:v>41011.041666666664</c:v>
                </c:pt>
                <c:pt idx="766" formatCode="m/d/yyyy\ h:mm">
                  <c:v>41011.291666666664</c:v>
                </c:pt>
                <c:pt idx="767" formatCode="m/d/yyyy\ h:mm">
                  <c:v>41011.541666666664</c:v>
                </c:pt>
                <c:pt idx="768" formatCode="m/d/yyyy\ h:mm">
                  <c:v>41011.791666666664</c:v>
                </c:pt>
                <c:pt idx="769" formatCode="m/d/yyyy\ h:mm">
                  <c:v>41012.041666666664</c:v>
                </c:pt>
                <c:pt idx="770" formatCode="m/d/yyyy\ h:mm">
                  <c:v>41012.291666666664</c:v>
                </c:pt>
                <c:pt idx="771" formatCode="m/d/yyyy\ h:mm">
                  <c:v>41012.541666666664</c:v>
                </c:pt>
                <c:pt idx="772" formatCode="m/d/yyyy\ h:mm">
                  <c:v>41012.791666666664</c:v>
                </c:pt>
                <c:pt idx="773" formatCode="m/d/yyyy\ h:mm">
                  <c:v>41013.041666666664</c:v>
                </c:pt>
                <c:pt idx="774" formatCode="m/d/yyyy\ h:mm">
                  <c:v>41013.291666666664</c:v>
                </c:pt>
                <c:pt idx="775" formatCode="m/d/yyyy\ h:mm">
                  <c:v>41013.541666666664</c:v>
                </c:pt>
                <c:pt idx="776" formatCode="m/d/yyyy\ h:mm">
                  <c:v>41013.791666666664</c:v>
                </c:pt>
                <c:pt idx="777" formatCode="m/d/yyyy\ h:mm">
                  <c:v>41014.041666666664</c:v>
                </c:pt>
                <c:pt idx="778" formatCode="m/d/yyyy\ h:mm">
                  <c:v>41014.291666666664</c:v>
                </c:pt>
                <c:pt idx="779" formatCode="m/d/yyyy\ h:mm">
                  <c:v>41014.541666666664</c:v>
                </c:pt>
                <c:pt idx="780" formatCode="m/d/yyyy\ h:mm">
                  <c:v>41014.791666666664</c:v>
                </c:pt>
                <c:pt idx="781" formatCode="m/d/yyyy\ h:mm">
                  <c:v>41015.041666666664</c:v>
                </c:pt>
                <c:pt idx="782" formatCode="m/d/yyyy\ h:mm">
                  <c:v>41015.291666666664</c:v>
                </c:pt>
                <c:pt idx="783" formatCode="m/d/yyyy\ h:mm">
                  <c:v>41015.541666666664</c:v>
                </c:pt>
                <c:pt idx="784" formatCode="m/d/yyyy\ h:mm">
                  <c:v>41015.791666666664</c:v>
                </c:pt>
                <c:pt idx="785" formatCode="m/d/yyyy\ h:mm">
                  <c:v>41016.041666666664</c:v>
                </c:pt>
                <c:pt idx="786" formatCode="m/d/yyyy\ h:mm">
                  <c:v>41016.291666666664</c:v>
                </c:pt>
                <c:pt idx="787" formatCode="m/d/yyyy\ h:mm">
                  <c:v>41016.541666666664</c:v>
                </c:pt>
                <c:pt idx="788" formatCode="m/d/yyyy\ h:mm">
                  <c:v>41016.791666666664</c:v>
                </c:pt>
                <c:pt idx="789" formatCode="m/d/yyyy\ h:mm">
                  <c:v>41017.041666666664</c:v>
                </c:pt>
                <c:pt idx="790" formatCode="m/d/yyyy\ h:mm">
                  <c:v>41017.291666666664</c:v>
                </c:pt>
                <c:pt idx="791" formatCode="m/d/yyyy\ h:mm">
                  <c:v>41017.541666666664</c:v>
                </c:pt>
                <c:pt idx="792" formatCode="m/d/yyyy\ h:mm">
                  <c:v>41017.791666666664</c:v>
                </c:pt>
                <c:pt idx="793" formatCode="m/d/yyyy\ h:mm">
                  <c:v>41018.041666666664</c:v>
                </c:pt>
                <c:pt idx="794" formatCode="m/d/yyyy\ h:mm">
                  <c:v>41018.291666666664</c:v>
                </c:pt>
                <c:pt idx="795" formatCode="m/d/yyyy\ h:mm">
                  <c:v>41018.541666666664</c:v>
                </c:pt>
                <c:pt idx="796" formatCode="m/d/yyyy\ h:mm">
                  <c:v>41018.791666666664</c:v>
                </c:pt>
                <c:pt idx="797" formatCode="m/d/yyyy\ h:mm">
                  <c:v>41019.041666666664</c:v>
                </c:pt>
                <c:pt idx="798" formatCode="m/d/yyyy\ h:mm">
                  <c:v>41019.291666666664</c:v>
                </c:pt>
                <c:pt idx="799" formatCode="m/d/yyyy\ h:mm">
                  <c:v>41019.541666666664</c:v>
                </c:pt>
                <c:pt idx="800" formatCode="m/d/yyyy\ h:mm">
                  <c:v>41019.791666666664</c:v>
                </c:pt>
                <c:pt idx="801" formatCode="m/d/yyyy\ h:mm">
                  <c:v>41020.041666666664</c:v>
                </c:pt>
                <c:pt idx="802" formatCode="m/d/yyyy\ h:mm">
                  <c:v>41020.291666666664</c:v>
                </c:pt>
                <c:pt idx="803" formatCode="m/d/yyyy\ h:mm">
                  <c:v>41020.541666666664</c:v>
                </c:pt>
                <c:pt idx="804" formatCode="m/d/yyyy\ h:mm">
                  <c:v>41020.791666666664</c:v>
                </c:pt>
                <c:pt idx="805" formatCode="m/d/yyyy\ h:mm">
                  <c:v>41021.041666666664</c:v>
                </c:pt>
                <c:pt idx="806" formatCode="m/d/yyyy\ h:mm">
                  <c:v>41021.291666666664</c:v>
                </c:pt>
                <c:pt idx="807" formatCode="m/d/yyyy\ h:mm">
                  <c:v>41021.541666666664</c:v>
                </c:pt>
                <c:pt idx="808" formatCode="m/d/yyyy\ h:mm">
                  <c:v>41021.791666666664</c:v>
                </c:pt>
                <c:pt idx="809" formatCode="m/d/yyyy\ h:mm">
                  <c:v>41022.041666666664</c:v>
                </c:pt>
                <c:pt idx="810" formatCode="m/d/yyyy\ h:mm">
                  <c:v>41022.291666666664</c:v>
                </c:pt>
                <c:pt idx="811" formatCode="m/d/yyyy\ h:mm">
                  <c:v>41022.541666666664</c:v>
                </c:pt>
                <c:pt idx="812" formatCode="m/d/yyyy\ h:mm">
                  <c:v>41022.791666666664</c:v>
                </c:pt>
                <c:pt idx="813" formatCode="m/d/yyyy\ h:mm">
                  <c:v>41023.041666666664</c:v>
                </c:pt>
                <c:pt idx="814" formatCode="m/d/yyyy\ h:mm">
                  <c:v>41023.291666666664</c:v>
                </c:pt>
                <c:pt idx="815" formatCode="m/d/yyyy\ h:mm">
                  <c:v>41023.541666666664</c:v>
                </c:pt>
                <c:pt idx="816" formatCode="m/d/yyyy\ h:mm">
                  <c:v>41023.791666666664</c:v>
                </c:pt>
                <c:pt idx="817" formatCode="m/d/yyyy\ h:mm">
                  <c:v>41024.041666666664</c:v>
                </c:pt>
                <c:pt idx="818" formatCode="m/d/yyyy\ h:mm">
                  <c:v>41024.291666666664</c:v>
                </c:pt>
                <c:pt idx="819" formatCode="m/d/yyyy\ h:mm">
                  <c:v>41024.541666666664</c:v>
                </c:pt>
                <c:pt idx="820" formatCode="m/d/yyyy\ h:mm">
                  <c:v>41024.791666666664</c:v>
                </c:pt>
                <c:pt idx="821" formatCode="m/d/yyyy\ h:mm">
                  <c:v>41025.041666666664</c:v>
                </c:pt>
                <c:pt idx="822" formatCode="m/d/yyyy\ h:mm">
                  <c:v>41025.291666666664</c:v>
                </c:pt>
                <c:pt idx="823" formatCode="m/d/yyyy\ h:mm">
                  <c:v>41025.541666666664</c:v>
                </c:pt>
                <c:pt idx="824" formatCode="m/d/yyyy\ h:mm">
                  <c:v>41025.791666666664</c:v>
                </c:pt>
                <c:pt idx="825" formatCode="m/d/yyyy\ h:mm">
                  <c:v>41026.041666666664</c:v>
                </c:pt>
                <c:pt idx="826" formatCode="m/d/yyyy\ h:mm">
                  <c:v>41026.291666666664</c:v>
                </c:pt>
                <c:pt idx="827" formatCode="m/d/yyyy\ h:mm">
                  <c:v>41026.541666666664</c:v>
                </c:pt>
                <c:pt idx="828" formatCode="m/d/yyyy\ h:mm">
                  <c:v>41026.791666666664</c:v>
                </c:pt>
                <c:pt idx="829" formatCode="m/d/yyyy\ h:mm">
                  <c:v>41027.041666666664</c:v>
                </c:pt>
                <c:pt idx="830" formatCode="m/d/yyyy\ h:mm">
                  <c:v>41027.291666666664</c:v>
                </c:pt>
                <c:pt idx="831" formatCode="m/d/yyyy\ h:mm">
                  <c:v>41027.541666666664</c:v>
                </c:pt>
                <c:pt idx="832" formatCode="m/d/yyyy\ h:mm">
                  <c:v>41027.791666666664</c:v>
                </c:pt>
                <c:pt idx="833" formatCode="m/d/yyyy\ h:mm">
                  <c:v>41028.041666666664</c:v>
                </c:pt>
                <c:pt idx="834" formatCode="m/d/yyyy\ h:mm">
                  <c:v>41028.291666666664</c:v>
                </c:pt>
                <c:pt idx="835" formatCode="m/d/yyyy\ h:mm">
                  <c:v>41028.541666666664</c:v>
                </c:pt>
                <c:pt idx="836" formatCode="m/d/yyyy\ h:mm">
                  <c:v>41028.791666666664</c:v>
                </c:pt>
                <c:pt idx="837" formatCode="m/d/yyyy\ h:mm">
                  <c:v>41029.041666666664</c:v>
                </c:pt>
                <c:pt idx="838" formatCode="m/d/yyyy\ h:mm">
                  <c:v>41029.291666666664</c:v>
                </c:pt>
                <c:pt idx="839" formatCode="m/d/yyyy\ h:mm">
                  <c:v>41029.541666666664</c:v>
                </c:pt>
                <c:pt idx="840" formatCode="m/d/yyyy\ h:mm">
                  <c:v>41029.791666666664</c:v>
                </c:pt>
                <c:pt idx="841" formatCode="m/d/yyyy\ h:mm">
                  <c:v>41030.041666666664</c:v>
                </c:pt>
                <c:pt idx="842" formatCode="m/d/yyyy\ h:mm">
                  <c:v>41030.291666666664</c:v>
                </c:pt>
                <c:pt idx="843" formatCode="m/d/yyyy\ h:mm">
                  <c:v>41030.541666666664</c:v>
                </c:pt>
                <c:pt idx="844" formatCode="m/d/yyyy\ h:mm">
                  <c:v>41030.791666666664</c:v>
                </c:pt>
                <c:pt idx="845" formatCode="m/d/yyyy\ h:mm">
                  <c:v>41031.041666666664</c:v>
                </c:pt>
                <c:pt idx="846" formatCode="m/d/yyyy\ h:mm">
                  <c:v>41031.291666666664</c:v>
                </c:pt>
                <c:pt idx="847" formatCode="m/d/yyyy\ h:mm">
                  <c:v>41031.541666666664</c:v>
                </c:pt>
                <c:pt idx="848" formatCode="m/d/yyyy\ h:mm">
                  <c:v>41031.791666666664</c:v>
                </c:pt>
                <c:pt idx="849" formatCode="m/d/yyyy\ h:mm">
                  <c:v>41032.041666666664</c:v>
                </c:pt>
                <c:pt idx="850" formatCode="m/d/yyyy\ h:mm">
                  <c:v>41032.291666666664</c:v>
                </c:pt>
                <c:pt idx="851" formatCode="m/d/yyyy\ h:mm">
                  <c:v>41032.541666666664</c:v>
                </c:pt>
                <c:pt idx="852" formatCode="m/d/yyyy\ h:mm">
                  <c:v>41032.791666666664</c:v>
                </c:pt>
                <c:pt idx="853" formatCode="m/d/yyyy\ h:mm">
                  <c:v>41033.041666666664</c:v>
                </c:pt>
                <c:pt idx="854" formatCode="m/d/yyyy\ h:mm">
                  <c:v>41033.291666666664</c:v>
                </c:pt>
                <c:pt idx="855" formatCode="m/d/yyyy\ h:mm">
                  <c:v>41033.541666666664</c:v>
                </c:pt>
                <c:pt idx="856" formatCode="m/d/yyyy\ h:mm">
                  <c:v>41033.791666666664</c:v>
                </c:pt>
                <c:pt idx="857" formatCode="m/d/yyyy\ h:mm">
                  <c:v>41034.041666666664</c:v>
                </c:pt>
                <c:pt idx="858" formatCode="m/d/yyyy\ h:mm">
                  <c:v>41034.291666666664</c:v>
                </c:pt>
                <c:pt idx="859" formatCode="m/d/yyyy\ h:mm">
                  <c:v>41034.541666666664</c:v>
                </c:pt>
                <c:pt idx="860" formatCode="m/d/yyyy\ h:mm">
                  <c:v>41034.791666666664</c:v>
                </c:pt>
                <c:pt idx="861" formatCode="m/d/yyyy\ h:mm">
                  <c:v>41035.041666666664</c:v>
                </c:pt>
                <c:pt idx="862" formatCode="m/d/yyyy\ h:mm">
                  <c:v>41035.291666666664</c:v>
                </c:pt>
                <c:pt idx="863" formatCode="m/d/yyyy\ h:mm">
                  <c:v>41035.541666666664</c:v>
                </c:pt>
                <c:pt idx="864" formatCode="m/d/yyyy\ h:mm">
                  <c:v>41035.791666666664</c:v>
                </c:pt>
                <c:pt idx="865" formatCode="m/d/yyyy\ h:mm">
                  <c:v>41036.041666666664</c:v>
                </c:pt>
                <c:pt idx="866" formatCode="m/d/yyyy\ h:mm">
                  <c:v>41036.291666666664</c:v>
                </c:pt>
                <c:pt idx="867" formatCode="m/d/yyyy\ h:mm">
                  <c:v>41036.541666666664</c:v>
                </c:pt>
                <c:pt idx="868" formatCode="m/d/yyyy\ h:mm">
                  <c:v>41036.791666666664</c:v>
                </c:pt>
                <c:pt idx="869" formatCode="m/d/yyyy\ h:mm">
                  <c:v>41037.041666666664</c:v>
                </c:pt>
                <c:pt idx="870" formatCode="m/d/yyyy\ h:mm">
                  <c:v>41037.291666666664</c:v>
                </c:pt>
                <c:pt idx="871" formatCode="m/d/yyyy\ h:mm">
                  <c:v>41037.541666666664</c:v>
                </c:pt>
                <c:pt idx="872" formatCode="m/d/yyyy\ h:mm">
                  <c:v>41037.791666666664</c:v>
                </c:pt>
                <c:pt idx="873" formatCode="m/d/yyyy\ h:mm">
                  <c:v>41038.041666666664</c:v>
                </c:pt>
                <c:pt idx="874" formatCode="m/d/yyyy\ h:mm">
                  <c:v>41038.291666666664</c:v>
                </c:pt>
                <c:pt idx="875" formatCode="m/d/yyyy\ h:mm">
                  <c:v>41038.541666666664</c:v>
                </c:pt>
                <c:pt idx="876" formatCode="m/d/yyyy\ h:mm">
                  <c:v>41038.791666666664</c:v>
                </c:pt>
                <c:pt idx="877" formatCode="m/d/yyyy\ h:mm">
                  <c:v>41039.041666666664</c:v>
                </c:pt>
                <c:pt idx="878" formatCode="m/d/yyyy\ h:mm">
                  <c:v>41039.291666666664</c:v>
                </c:pt>
                <c:pt idx="879" formatCode="m/d/yyyy\ h:mm">
                  <c:v>41039.541666666664</c:v>
                </c:pt>
                <c:pt idx="880" formatCode="m/d/yyyy\ h:mm">
                  <c:v>41039.791666666664</c:v>
                </c:pt>
                <c:pt idx="881" formatCode="m/d/yyyy\ h:mm">
                  <c:v>41040.041666666664</c:v>
                </c:pt>
                <c:pt idx="882" formatCode="m/d/yyyy\ h:mm">
                  <c:v>41040.291666666664</c:v>
                </c:pt>
                <c:pt idx="883" formatCode="m/d/yyyy\ h:mm">
                  <c:v>41040.541666666664</c:v>
                </c:pt>
                <c:pt idx="884" formatCode="m/d/yyyy\ h:mm">
                  <c:v>41040.791666666664</c:v>
                </c:pt>
                <c:pt idx="885" formatCode="m/d/yyyy\ h:mm">
                  <c:v>41041.041666666664</c:v>
                </c:pt>
                <c:pt idx="886" formatCode="m/d/yyyy\ h:mm">
                  <c:v>41041.291666666664</c:v>
                </c:pt>
                <c:pt idx="887" formatCode="m/d/yyyy\ h:mm">
                  <c:v>41041.541666666664</c:v>
                </c:pt>
                <c:pt idx="888" formatCode="m/d/yyyy\ h:mm">
                  <c:v>41041.791666666664</c:v>
                </c:pt>
                <c:pt idx="889" formatCode="m/d/yyyy\ h:mm">
                  <c:v>41042.041666666664</c:v>
                </c:pt>
                <c:pt idx="890" formatCode="m/d/yyyy\ h:mm">
                  <c:v>41042.291666666664</c:v>
                </c:pt>
                <c:pt idx="891" formatCode="m/d/yyyy\ h:mm">
                  <c:v>41042.541666666664</c:v>
                </c:pt>
                <c:pt idx="892" formatCode="m/d/yyyy\ h:mm">
                  <c:v>41042.791666666664</c:v>
                </c:pt>
                <c:pt idx="893" formatCode="m/d/yyyy\ h:mm">
                  <c:v>41043.041666666664</c:v>
                </c:pt>
                <c:pt idx="894" formatCode="m/d/yyyy\ h:mm">
                  <c:v>41043.291666666664</c:v>
                </c:pt>
                <c:pt idx="895" formatCode="m/d/yyyy\ h:mm">
                  <c:v>41043.541666666664</c:v>
                </c:pt>
                <c:pt idx="896" formatCode="m/d/yyyy\ h:mm">
                  <c:v>41043.791666666664</c:v>
                </c:pt>
                <c:pt idx="897" formatCode="m/d/yyyy\ h:mm">
                  <c:v>41044.041666666664</c:v>
                </c:pt>
                <c:pt idx="898" formatCode="m/d/yyyy\ h:mm">
                  <c:v>41044.291666666664</c:v>
                </c:pt>
                <c:pt idx="899" formatCode="m/d/yyyy\ h:mm">
                  <c:v>41044.541666666664</c:v>
                </c:pt>
                <c:pt idx="900" formatCode="m/d/yyyy\ h:mm">
                  <c:v>41044.791666666664</c:v>
                </c:pt>
                <c:pt idx="901" formatCode="m/d/yyyy\ h:mm">
                  <c:v>41045.041666666664</c:v>
                </c:pt>
                <c:pt idx="902" formatCode="m/d/yyyy\ h:mm">
                  <c:v>41045.291666666664</c:v>
                </c:pt>
                <c:pt idx="903" formatCode="m/d/yyyy\ h:mm">
                  <c:v>41045.541666666664</c:v>
                </c:pt>
                <c:pt idx="904" formatCode="m/d/yyyy\ h:mm">
                  <c:v>41045.791666666664</c:v>
                </c:pt>
                <c:pt idx="905" formatCode="m/d/yyyy\ h:mm">
                  <c:v>41046.041666666664</c:v>
                </c:pt>
                <c:pt idx="906" formatCode="m/d/yyyy\ h:mm">
                  <c:v>41046.291666666664</c:v>
                </c:pt>
                <c:pt idx="907" formatCode="m/d/yyyy\ h:mm">
                  <c:v>41046.541666666664</c:v>
                </c:pt>
                <c:pt idx="908" formatCode="m/d/yyyy\ h:mm">
                  <c:v>41046.791666666664</c:v>
                </c:pt>
                <c:pt idx="909" formatCode="m/d/yyyy\ h:mm">
                  <c:v>41047.041666666664</c:v>
                </c:pt>
                <c:pt idx="910" formatCode="m/d/yyyy\ h:mm">
                  <c:v>41047.291666666664</c:v>
                </c:pt>
                <c:pt idx="911" formatCode="m/d/yyyy\ h:mm">
                  <c:v>41047.541666666664</c:v>
                </c:pt>
                <c:pt idx="912" formatCode="m/d/yyyy\ h:mm">
                  <c:v>41047.791666666664</c:v>
                </c:pt>
                <c:pt idx="913" formatCode="m/d/yyyy\ h:mm">
                  <c:v>41048.041666666664</c:v>
                </c:pt>
                <c:pt idx="914" formatCode="m/d/yyyy\ h:mm">
                  <c:v>41048.291666666664</c:v>
                </c:pt>
                <c:pt idx="915" formatCode="m/d/yyyy\ h:mm">
                  <c:v>41048.541666666664</c:v>
                </c:pt>
                <c:pt idx="916" formatCode="m/d/yyyy\ h:mm">
                  <c:v>41048.791666666664</c:v>
                </c:pt>
                <c:pt idx="917" formatCode="m/d/yyyy\ h:mm">
                  <c:v>41049.041666666664</c:v>
                </c:pt>
                <c:pt idx="918" formatCode="m/d/yyyy\ h:mm">
                  <c:v>41049.291666666664</c:v>
                </c:pt>
                <c:pt idx="919" formatCode="m/d/yyyy\ h:mm">
                  <c:v>41049.541666666664</c:v>
                </c:pt>
                <c:pt idx="920" formatCode="m/d/yyyy\ h:mm">
                  <c:v>41049.791666666664</c:v>
                </c:pt>
                <c:pt idx="921" formatCode="m/d/yyyy\ h:mm">
                  <c:v>41050.041666666664</c:v>
                </c:pt>
                <c:pt idx="922" formatCode="m/d/yyyy\ h:mm">
                  <c:v>41050.291666666664</c:v>
                </c:pt>
                <c:pt idx="923" formatCode="m/d/yyyy\ h:mm">
                  <c:v>41050.541666666664</c:v>
                </c:pt>
                <c:pt idx="924" formatCode="m/d/yyyy\ h:mm">
                  <c:v>41050.791666666664</c:v>
                </c:pt>
                <c:pt idx="925" formatCode="m/d/yyyy\ h:mm">
                  <c:v>41051.041666666664</c:v>
                </c:pt>
                <c:pt idx="926" formatCode="m/d/yyyy\ h:mm">
                  <c:v>41051.291666666664</c:v>
                </c:pt>
                <c:pt idx="927" formatCode="m/d/yyyy\ h:mm">
                  <c:v>41051.541666666664</c:v>
                </c:pt>
                <c:pt idx="928" formatCode="m/d/yyyy\ h:mm">
                  <c:v>41051.791666666664</c:v>
                </c:pt>
                <c:pt idx="929" formatCode="m/d/yyyy\ h:mm">
                  <c:v>41052.041666666664</c:v>
                </c:pt>
                <c:pt idx="930" formatCode="m/d/yyyy\ h:mm">
                  <c:v>41052.291666666664</c:v>
                </c:pt>
                <c:pt idx="931" formatCode="m/d/yyyy\ h:mm">
                  <c:v>41052.541666666664</c:v>
                </c:pt>
                <c:pt idx="932" formatCode="m/d/yyyy\ h:mm">
                  <c:v>41052.791666666664</c:v>
                </c:pt>
                <c:pt idx="933" formatCode="m/d/yyyy\ h:mm">
                  <c:v>41053.041666666664</c:v>
                </c:pt>
                <c:pt idx="934" formatCode="m/d/yyyy\ h:mm">
                  <c:v>41053.291666666664</c:v>
                </c:pt>
                <c:pt idx="935" formatCode="m/d/yyyy\ h:mm">
                  <c:v>41053.541666666664</c:v>
                </c:pt>
                <c:pt idx="936" formatCode="m/d/yyyy\ h:mm">
                  <c:v>41053.791666666664</c:v>
                </c:pt>
                <c:pt idx="937" formatCode="m/d/yyyy\ h:mm">
                  <c:v>41054.041666666664</c:v>
                </c:pt>
                <c:pt idx="938" formatCode="m/d/yyyy\ h:mm">
                  <c:v>41054.291666666664</c:v>
                </c:pt>
                <c:pt idx="939" formatCode="m/d/yyyy\ h:mm">
                  <c:v>41054.541666666664</c:v>
                </c:pt>
                <c:pt idx="940" formatCode="m/d/yyyy\ h:mm">
                  <c:v>41054.791666666664</c:v>
                </c:pt>
                <c:pt idx="941" formatCode="m/d/yyyy\ h:mm">
                  <c:v>41055.041666666664</c:v>
                </c:pt>
                <c:pt idx="942" formatCode="m/d/yyyy\ h:mm">
                  <c:v>41055.291666666664</c:v>
                </c:pt>
                <c:pt idx="943" formatCode="m/d/yyyy\ h:mm">
                  <c:v>41055.541666666664</c:v>
                </c:pt>
                <c:pt idx="944" formatCode="m/d/yyyy\ h:mm">
                  <c:v>41055.791666666664</c:v>
                </c:pt>
                <c:pt idx="945" formatCode="m/d/yyyy\ h:mm">
                  <c:v>41056.041666666664</c:v>
                </c:pt>
                <c:pt idx="946" formatCode="m/d/yyyy\ h:mm">
                  <c:v>41056.291666666664</c:v>
                </c:pt>
                <c:pt idx="947" formatCode="m/d/yyyy\ h:mm">
                  <c:v>41056.541666666664</c:v>
                </c:pt>
                <c:pt idx="948" formatCode="m/d/yyyy\ h:mm">
                  <c:v>41056.791666666664</c:v>
                </c:pt>
                <c:pt idx="949" formatCode="m/d/yyyy\ h:mm">
                  <c:v>41057.041666666664</c:v>
                </c:pt>
                <c:pt idx="950" formatCode="m/d/yyyy\ h:mm">
                  <c:v>41057.291666666664</c:v>
                </c:pt>
                <c:pt idx="951" formatCode="m/d/yyyy\ h:mm">
                  <c:v>41057.541666666664</c:v>
                </c:pt>
                <c:pt idx="952" formatCode="m/d/yyyy\ h:mm">
                  <c:v>41057.791666666664</c:v>
                </c:pt>
                <c:pt idx="953" formatCode="m/d/yyyy\ h:mm">
                  <c:v>41058.041666666664</c:v>
                </c:pt>
                <c:pt idx="954" formatCode="m/d/yyyy\ h:mm">
                  <c:v>41058.291666666664</c:v>
                </c:pt>
                <c:pt idx="955" formatCode="m/d/yyyy\ h:mm">
                  <c:v>41058.541666666664</c:v>
                </c:pt>
                <c:pt idx="956" formatCode="m/d/yyyy\ h:mm">
                  <c:v>41058.791666666664</c:v>
                </c:pt>
                <c:pt idx="957" formatCode="m/d/yyyy\ h:mm">
                  <c:v>41059.041666666664</c:v>
                </c:pt>
                <c:pt idx="958" formatCode="m/d/yyyy\ h:mm">
                  <c:v>41059.291666666664</c:v>
                </c:pt>
                <c:pt idx="959" formatCode="m/d/yyyy\ h:mm">
                  <c:v>41059.541666666664</c:v>
                </c:pt>
                <c:pt idx="960" formatCode="m/d/yyyy\ h:mm">
                  <c:v>41059.791666666664</c:v>
                </c:pt>
                <c:pt idx="961" formatCode="m/d/yyyy\ h:mm">
                  <c:v>41060.041666666664</c:v>
                </c:pt>
                <c:pt idx="962" formatCode="m/d/yyyy\ h:mm">
                  <c:v>41060.291666666664</c:v>
                </c:pt>
                <c:pt idx="963" formatCode="m/d/yyyy\ h:mm">
                  <c:v>41060.541666666664</c:v>
                </c:pt>
                <c:pt idx="964" formatCode="m/d/yyyy\ h:mm">
                  <c:v>41060.791666666664</c:v>
                </c:pt>
                <c:pt idx="965" formatCode="m/d/yyyy\ h:mm">
                  <c:v>41061.041666666664</c:v>
                </c:pt>
                <c:pt idx="966" formatCode="m/d/yyyy\ h:mm">
                  <c:v>41061.291666666664</c:v>
                </c:pt>
                <c:pt idx="967" formatCode="m/d/yyyy\ h:mm">
                  <c:v>41061.541666666664</c:v>
                </c:pt>
                <c:pt idx="968" formatCode="m/d/yyyy\ h:mm">
                  <c:v>41061.791666666664</c:v>
                </c:pt>
                <c:pt idx="969" formatCode="m/d/yyyy\ h:mm">
                  <c:v>41062.041666666664</c:v>
                </c:pt>
                <c:pt idx="970" formatCode="m/d/yyyy\ h:mm">
                  <c:v>41062.291666666664</c:v>
                </c:pt>
                <c:pt idx="971" formatCode="m/d/yyyy\ h:mm">
                  <c:v>41062.541666666664</c:v>
                </c:pt>
                <c:pt idx="972" formatCode="m/d/yyyy\ h:mm">
                  <c:v>41062.791666666664</c:v>
                </c:pt>
                <c:pt idx="973" formatCode="m/d/yyyy\ h:mm">
                  <c:v>41063.041666666664</c:v>
                </c:pt>
                <c:pt idx="974" formatCode="m/d/yyyy\ h:mm">
                  <c:v>41063.291666666664</c:v>
                </c:pt>
                <c:pt idx="975" formatCode="m/d/yyyy\ h:mm">
                  <c:v>41063.541666666664</c:v>
                </c:pt>
                <c:pt idx="976" formatCode="m/d/yyyy\ h:mm">
                  <c:v>41063.791666666664</c:v>
                </c:pt>
                <c:pt idx="977" formatCode="m/d/yyyy\ h:mm">
                  <c:v>41064.041666666664</c:v>
                </c:pt>
                <c:pt idx="978" formatCode="m/d/yyyy\ h:mm">
                  <c:v>41064.291666666664</c:v>
                </c:pt>
                <c:pt idx="979" formatCode="m/d/yyyy\ h:mm">
                  <c:v>41064.541666666664</c:v>
                </c:pt>
                <c:pt idx="980" formatCode="m/d/yyyy\ h:mm">
                  <c:v>41064.791666666664</c:v>
                </c:pt>
                <c:pt idx="981" formatCode="m/d/yyyy\ h:mm">
                  <c:v>41065.041666666664</c:v>
                </c:pt>
                <c:pt idx="982" formatCode="m/d/yyyy\ h:mm">
                  <c:v>41065.291666666664</c:v>
                </c:pt>
                <c:pt idx="983" formatCode="m/d/yyyy\ h:mm">
                  <c:v>41065.541666666664</c:v>
                </c:pt>
                <c:pt idx="984" formatCode="m/d/yyyy\ h:mm">
                  <c:v>41065.791666666664</c:v>
                </c:pt>
                <c:pt idx="985" formatCode="m/d/yyyy\ h:mm">
                  <c:v>41066.041666666664</c:v>
                </c:pt>
                <c:pt idx="986" formatCode="m/d/yyyy\ h:mm">
                  <c:v>41066.291666666664</c:v>
                </c:pt>
                <c:pt idx="987" formatCode="m/d/yyyy\ h:mm">
                  <c:v>41066.541666666664</c:v>
                </c:pt>
                <c:pt idx="988" formatCode="m/d/yyyy\ h:mm">
                  <c:v>41066.791666666664</c:v>
                </c:pt>
                <c:pt idx="989" formatCode="m/d/yyyy\ h:mm">
                  <c:v>41067.041666666664</c:v>
                </c:pt>
                <c:pt idx="990" formatCode="m/d/yyyy\ h:mm">
                  <c:v>41067.291666666664</c:v>
                </c:pt>
                <c:pt idx="991" formatCode="m/d/yyyy\ h:mm">
                  <c:v>41067.541666666664</c:v>
                </c:pt>
                <c:pt idx="992" formatCode="m/d/yyyy\ h:mm">
                  <c:v>41067.791666666664</c:v>
                </c:pt>
                <c:pt idx="993" formatCode="m/d/yyyy\ h:mm">
                  <c:v>41068.041666666664</c:v>
                </c:pt>
                <c:pt idx="994" formatCode="m/d/yyyy\ h:mm">
                  <c:v>41068.291666666664</c:v>
                </c:pt>
                <c:pt idx="995" formatCode="m/d/yyyy\ h:mm">
                  <c:v>41068.541666666664</c:v>
                </c:pt>
                <c:pt idx="996" formatCode="m/d/yyyy\ h:mm">
                  <c:v>41068.791666666664</c:v>
                </c:pt>
                <c:pt idx="997" formatCode="m/d/yyyy\ h:mm">
                  <c:v>41069.041666666664</c:v>
                </c:pt>
                <c:pt idx="998" formatCode="m/d/yyyy\ h:mm">
                  <c:v>41069.291666666664</c:v>
                </c:pt>
                <c:pt idx="999" formatCode="m/d/yyyy\ h:mm">
                  <c:v>41069.541666666664</c:v>
                </c:pt>
                <c:pt idx="1000" formatCode="m/d/yyyy\ h:mm">
                  <c:v>41069.791666666664</c:v>
                </c:pt>
                <c:pt idx="1001" formatCode="m/d/yyyy\ h:mm">
                  <c:v>41070.041666666664</c:v>
                </c:pt>
                <c:pt idx="1002" formatCode="m/d/yyyy\ h:mm">
                  <c:v>41070.291666666664</c:v>
                </c:pt>
                <c:pt idx="1003" formatCode="m/d/yyyy\ h:mm">
                  <c:v>41070.541666666664</c:v>
                </c:pt>
                <c:pt idx="1004" formatCode="m/d/yyyy\ h:mm">
                  <c:v>41070.791666666664</c:v>
                </c:pt>
                <c:pt idx="1005" formatCode="m/d/yyyy\ h:mm">
                  <c:v>41071.041666666664</c:v>
                </c:pt>
                <c:pt idx="1006" formatCode="m/d/yyyy\ h:mm">
                  <c:v>41071.291666666664</c:v>
                </c:pt>
                <c:pt idx="1007" formatCode="m/d/yyyy\ h:mm">
                  <c:v>41071.541666666664</c:v>
                </c:pt>
                <c:pt idx="1008" formatCode="m/d/yyyy\ h:mm">
                  <c:v>41071.791666666664</c:v>
                </c:pt>
                <c:pt idx="1009" formatCode="m/d/yyyy\ h:mm">
                  <c:v>41072.041666666664</c:v>
                </c:pt>
                <c:pt idx="1010" formatCode="m/d/yyyy\ h:mm">
                  <c:v>41072.291666666664</c:v>
                </c:pt>
                <c:pt idx="1011" formatCode="m/d/yyyy\ h:mm">
                  <c:v>41072.541666666664</c:v>
                </c:pt>
                <c:pt idx="1012" formatCode="m/d/yyyy\ h:mm">
                  <c:v>41072.791666666664</c:v>
                </c:pt>
                <c:pt idx="1013" formatCode="m/d/yyyy\ h:mm">
                  <c:v>41073.041666666664</c:v>
                </c:pt>
                <c:pt idx="1014" formatCode="m/d/yyyy\ h:mm">
                  <c:v>41073.291666666664</c:v>
                </c:pt>
                <c:pt idx="1015" formatCode="m/d/yyyy\ h:mm">
                  <c:v>41073.541666666664</c:v>
                </c:pt>
                <c:pt idx="1016" formatCode="m/d/yyyy\ h:mm">
                  <c:v>41073.791666666664</c:v>
                </c:pt>
                <c:pt idx="1017" formatCode="m/d/yyyy\ h:mm">
                  <c:v>41074.041666666664</c:v>
                </c:pt>
                <c:pt idx="1018" formatCode="m/d/yyyy\ h:mm">
                  <c:v>41074.291666666664</c:v>
                </c:pt>
                <c:pt idx="1019" formatCode="m/d/yyyy\ h:mm">
                  <c:v>41074.541666666664</c:v>
                </c:pt>
                <c:pt idx="1020" formatCode="m/d/yyyy\ h:mm">
                  <c:v>41074.791666666664</c:v>
                </c:pt>
                <c:pt idx="1021" formatCode="m/d/yyyy\ h:mm">
                  <c:v>41075.041666666664</c:v>
                </c:pt>
                <c:pt idx="1022" formatCode="m/d/yyyy\ h:mm">
                  <c:v>41075.291666666664</c:v>
                </c:pt>
                <c:pt idx="1023" formatCode="m/d/yyyy\ h:mm">
                  <c:v>41075.541666666664</c:v>
                </c:pt>
                <c:pt idx="1024" formatCode="m/d/yyyy\ h:mm">
                  <c:v>41075.791666666664</c:v>
                </c:pt>
                <c:pt idx="1025" formatCode="m/d/yyyy\ h:mm">
                  <c:v>41076.041666666664</c:v>
                </c:pt>
                <c:pt idx="1026" formatCode="m/d/yyyy\ h:mm">
                  <c:v>41076.291666666664</c:v>
                </c:pt>
                <c:pt idx="1027" formatCode="m/d/yyyy\ h:mm">
                  <c:v>41076.541666666664</c:v>
                </c:pt>
                <c:pt idx="1028" formatCode="m/d/yyyy\ h:mm">
                  <c:v>41076.791666666664</c:v>
                </c:pt>
                <c:pt idx="1029" formatCode="m/d/yyyy\ h:mm">
                  <c:v>41077.041666666664</c:v>
                </c:pt>
                <c:pt idx="1030" formatCode="m/d/yyyy\ h:mm">
                  <c:v>41077.291666666664</c:v>
                </c:pt>
                <c:pt idx="1031" formatCode="m/d/yyyy\ h:mm">
                  <c:v>41077.541666666664</c:v>
                </c:pt>
                <c:pt idx="1032" formatCode="m/d/yyyy\ h:mm">
                  <c:v>41077.791666666664</c:v>
                </c:pt>
                <c:pt idx="1033" formatCode="m/d/yyyy\ h:mm">
                  <c:v>41078.041666666664</c:v>
                </c:pt>
                <c:pt idx="1034" formatCode="m/d/yyyy\ h:mm">
                  <c:v>41078.291666666664</c:v>
                </c:pt>
                <c:pt idx="1035" formatCode="m/d/yyyy\ h:mm">
                  <c:v>41078.541666666664</c:v>
                </c:pt>
                <c:pt idx="1036" formatCode="m/d/yyyy\ h:mm">
                  <c:v>41078.791666666664</c:v>
                </c:pt>
                <c:pt idx="1037" formatCode="m/d/yyyy\ h:mm">
                  <c:v>41079.041666666664</c:v>
                </c:pt>
                <c:pt idx="1038" formatCode="m/d/yyyy\ h:mm">
                  <c:v>41079.291666666664</c:v>
                </c:pt>
                <c:pt idx="1039" formatCode="m/d/yyyy\ h:mm">
                  <c:v>41079.541666666664</c:v>
                </c:pt>
                <c:pt idx="1040" formatCode="m/d/yyyy\ h:mm">
                  <c:v>41079.791666666664</c:v>
                </c:pt>
                <c:pt idx="1041" formatCode="m/d/yyyy\ h:mm">
                  <c:v>41080.041666666664</c:v>
                </c:pt>
                <c:pt idx="1042" formatCode="m/d/yyyy\ h:mm">
                  <c:v>41080.291666666664</c:v>
                </c:pt>
                <c:pt idx="1043" formatCode="m/d/yyyy\ h:mm">
                  <c:v>41080.541666666664</c:v>
                </c:pt>
                <c:pt idx="1044" formatCode="m/d/yyyy\ h:mm">
                  <c:v>41080.791666666664</c:v>
                </c:pt>
                <c:pt idx="1045" formatCode="m/d/yyyy\ h:mm">
                  <c:v>41081.041666666664</c:v>
                </c:pt>
                <c:pt idx="1046" formatCode="m/d/yyyy\ h:mm">
                  <c:v>41081.291666666664</c:v>
                </c:pt>
                <c:pt idx="1047" formatCode="m/d/yyyy\ h:mm">
                  <c:v>41081.541666666664</c:v>
                </c:pt>
                <c:pt idx="1048" formatCode="m/d/yyyy\ h:mm">
                  <c:v>41081.791666666664</c:v>
                </c:pt>
                <c:pt idx="1049" formatCode="m/d/yyyy\ h:mm">
                  <c:v>41082.041666666664</c:v>
                </c:pt>
                <c:pt idx="1050" formatCode="m/d/yyyy\ h:mm">
                  <c:v>41082.291666666664</c:v>
                </c:pt>
                <c:pt idx="1051" formatCode="m/d/yyyy\ h:mm">
                  <c:v>41082.541666666664</c:v>
                </c:pt>
                <c:pt idx="1052" formatCode="m/d/yyyy\ h:mm">
                  <c:v>41082.791666666664</c:v>
                </c:pt>
                <c:pt idx="1053" formatCode="m/d/yyyy\ h:mm">
                  <c:v>41083.041666666664</c:v>
                </c:pt>
                <c:pt idx="1054" formatCode="m/d/yyyy\ h:mm">
                  <c:v>41083.291666666664</c:v>
                </c:pt>
                <c:pt idx="1055" formatCode="m/d/yyyy\ h:mm">
                  <c:v>41083.541666666664</c:v>
                </c:pt>
                <c:pt idx="1056" formatCode="m/d/yyyy\ h:mm">
                  <c:v>41083.791666666664</c:v>
                </c:pt>
                <c:pt idx="1057" formatCode="m/d/yyyy\ h:mm">
                  <c:v>41084.041666666664</c:v>
                </c:pt>
                <c:pt idx="1058" formatCode="m/d/yyyy\ h:mm">
                  <c:v>41084.291666666664</c:v>
                </c:pt>
                <c:pt idx="1059" formatCode="m/d/yyyy\ h:mm">
                  <c:v>41084.541666666664</c:v>
                </c:pt>
                <c:pt idx="1060" formatCode="m/d/yyyy\ h:mm">
                  <c:v>41084.791666666664</c:v>
                </c:pt>
                <c:pt idx="1061" formatCode="m/d/yyyy\ h:mm">
                  <c:v>41085.041666666664</c:v>
                </c:pt>
                <c:pt idx="1062" formatCode="m/d/yyyy\ h:mm">
                  <c:v>41085.291666666664</c:v>
                </c:pt>
                <c:pt idx="1063" formatCode="m/d/yyyy\ h:mm">
                  <c:v>41085.541666666664</c:v>
                </c:pt>
                <c:pt idx="1064" formatCode="m/d/yyyy\ h:mm">
                  <c:v>41085.791666666664</c:v>
                </c:pt>
                <c:pt idx="1065" formatCode="m/d/yyyy\ h:mm">
                  <c:v>41086.041666666664</c:v>
                </c:pt>
                <c:pt idx="1066" formatCode="m/d/yyyy\ h:mm">
                  <c:v>41086.291666666664</c:v>
                </c:pt>
                <c:pt idx="1067" formatCode="m/d/yyyy\ h:mm">
                  <c:v>41086.541666666664</c:v>
                </c:pt>
                <c:pt idx="1068" formatCode="m/d/yyyy\ h:mm">
                  <c:v>41086.791666666664</c:v>
                </c:pt>
                <c:pt idx="1069" formatCode="m/d/yyyy\ h:mm">
                  <c:v>41087.041666666664</c:v>
                </c:pt>
                <c:pt idx="1070" formatCode="m/d/yyyy\ h:mm">
                  <c:v>41087.291666666664</c:v>
                </c:pt>
                <c:pt idx="1071" formatCode="m/d/yyyy\ h:mm">
                  <c:v>41087.541666666664</c:v>
                </c:pt>
                <c:pt idx="1072" formatCode="m/d/yyyy\ h:mm">
                  <c:v>41087.791666666664</c:v>
                </c:pt>
                <c:pt idx="1073" formatCode="m/d/yyyy\ h:mm">
                  <c:v>41088.041666666664</c:v>
                </c:pt>
                <c:pt idx="1074" formatCode="m/d/yyyy\ h:mm">
                  <c:v>41088.291666666664</c:v>
                </c:pt>
                <c:pt idx="1075" formatCode="m/d/yyyy\ h:mm">
                  <c:v>41088.541666666664</c:v>
                </c:pt>
                <c:pt idx="1076" formatCode="m/d/yyyy\ h:mm">
                  <c:v>41088.625</c:v>
                </c:pt>
                <c:pt idx="1077" formatCode="m/d/yyyy\ h:mm">
                  <c:v>41088.875</c:v>
                </c:pt>
                <c:pt idx="1078" formatCode="m/d/yyyy\ h:mm">
                  <c:v>41089.125</c:v>
                </c:pt>
                <c:pt idx="1079" formatCode="m/d/yyyy\ h:mm">
                  <c:v>41089.375</c:v>
                </c:pt>
                <c:pt idx="1080" formatCode="m/d/yyyy\ h:mm">
                  <c:v>41089.625</c:v>
                </c:pt>
                <c:pt idx="1081" formatCode="m/d/yyyy\ h:mm">
                  <c:v>41089.875</c:v>
                </c:pt>
                <c:pt idx="1082" formatCode="m/d/yyyy\ h:mm">
                  <c:v>41090.125</c:v>
                </c:pt>
                <c:pt idx="1083" formatCode="m/d/yyyy\ h:mm">
                  <c:v>41090.375</c:v>
                </c:pt>
                <c:pt idx="1084" formatCode="m/d/yyyy\ h:mm">
                  <c:v>41090.625</c:v>
                </c:pt>
                <c:pt idx="1085" formatCode="m/d/yyyy\ h:mm">
                  <c:v>41090.875</c:v>
                </c:pt>
                <c:pt idx="1086" formatCode="m/d/yyyy\ h:mm">
                  <c:v>41091.125</c:v>
                </c:pt>
                <c:pt idx="1087" formatCode="m/d/yyyy\ h:mm">
                  <c:v>41091.375</c:v>
                </c:pt>
                <c:pt idx="1088" formatCode="m/d/yyyy\ h:mm">
                  <c:v>41091.625</c:v>
                </c:pt>
                <c:pt idx="1089" formatCode="m/d/yyyy\ h:mm">
                  <c:v>41091.875</c:v>
                </c:pt>
                <c:pt idx="1090" formatCode="m/d/yyyy\ h:mm">
                  <c:v>41092.125</c:v>
                </c:pt>
                <c:pt idx="1091" formatCode="m/d/yyyy\ h:mm">
                  <c:v>41092.375</c:v>
                </c:pt>
                <c:pt idx="1092" formatCode="m/d/yyyy\ h:mm">
                  <c:v>41092.625</c:v>
                </c:pt>
                <c:pt idx="1093" formatCode="m/d/yyyy\ h:mm">
                  <c:v>41092.875</c:v>
                </c:pt>
                <c:pt idx="1094" formatCode="m/d/yyyy\ h:mm">
                  <c:v>41093.125</c:v>
                </c:pt>
                <c:pt idx="1095" formatCode="m/d/yyyy\ h:mm">
                  <c:v>41093.375</c:v>
                </c:pt>
                <c:pt idx="1096" formatCode="m/d/yyyy\ h:mm">
                  <c:v>41093.625</c:v>
                </c:pt>
                <c:pt idx="1097" formatCode="m/d/yyyy\ h:mm">
                  <c:v>41093.875</c:v>
                </c:pt>
                <c:pt idx="1098" formatCode="m/d/yyyy\ h:mm">
                  <c:v>41094.125</c:v>
                </c:pt>
                <c:pt idx="1099" formatCode="m/d/yyyy\ h:mm">
                  <c:v>41094.375</c:v>
                </c:pt>
                <c:pt idx="1100" formatCode="m/d/yyyy\ h:mm">
                  <c:v>41094.625</c:v>
                </c:pt>
                <c:pt idx="1101" formatCode="m/d/yyyy\ h:mm">
                  <c:v>41094.875</c:v>
                </c:pt>
                <c:pt idx="1102" formatCode="m/d/yyyy\ h:mm">
                  <c:v>41095.125</c:v>
                </c:pt>
                <c:pt idx="1103" formatCode="m/d/yyyy\ h:mm">
                  <c:v>41095.375</c:v>
                </c:pt>
                <c:pt idx="1104" formatCode="m/d/yyyy\ h:mm">
                  <c:v>41095.625</c:v>
                </c:pt>
                <c:pt idx="1105" formatCode="m/d/yyyy\ h:mm">
                  <c:v>41095.875</c:v>
                </c:pt>
                <c:pt idx="1106" formatCode="m/d/yyyy\ h:mm">
                  <c:v>41096.125</c:v>
                </c:pt>
                <c:pt idx="1107" formatCode="m/d/yyyy\ h:mm">
                  <c:v>41096.375</c:v>
                </c:pt>
                <c:pt idx="1108" formatCode="m/d/yyyy\ h:mm">
                  <c:v>41096.625</c:v>
                </c:pt>
                <c:pt idx="1109" formatCode="m/d/yyyy\ h:mm">
                  <c:v>41096.875</c:v>
                </c:pt>
                <c:pt idx="1110" formatCode="m/d/yyyy\ h:mm">
                  <c:v>41097.125</c:v>
                </c:pt>
                <c:pt idx="1111" formatCode="m/d/yyyy\ h:mm">
                  <c:v>41097.375</c:v>
                </c:pt>
                <c:pt idx="1112" formatCode="m/d/yyyy\ h:mm">
                  <c:v>41097.625</c:v>
                </c:pt>
                <c:pt idx="1113" formatCode="m/d/yyyy\ h:mm">
                  <c:v>41097.875</c:v>
                </c:pt>
                <c:pt idx="1114" formatCode="m/d/yyyy\ h:mm">
                  <c:v>41098.125</c:v>
                </c:pt>
                <c:pt idx="1115" formatCode="m/d/yyyy\ h:mm">
                  <c:v>41098.375</c:v>
                </c:pt>
                <c:pt idx="1116" formatCode="m/d/yyyy\ h:mm">
                  <c:v>41098.625</c:v>
                </c:pt>
                <c:pt idx="1117" formatCode="m/d/yyyy\ h:mm">
                  <c:v>41098.875</c:v>
                </c:pt>
                <c:pt idx="1118" formatCode="m/d/yyyy\ h:mm">
                  <c:v>41099.125</c:v>
                </c:pt>
                <c:pt idx="1119" formatCode="m/d/yyyy\ h:mm">
                  <c:v>41099.375</c:v>
                </c:pt>
                <c:pt idx="1120" formatCode="m/d/yyyy\ h:mm">
                  <c:v>41099.625</c:v>
                </c:pt>
                <c:pt idx="1121" formatCode="m/d/yyyy\ h:mm">
                  <c:v>41099.875</c:v>
                </c:pt>
                <c:pt idx="1122" formatCode="m/d/yyyy\ h:mm">
                  <c:v>41100.125</c:v>
                </c:pt>
                <c:pt idx="1123" formatCode="m/d/yyyy\ h:mm">
                  <c:v>41100.375</c:v>
                </c:pt>
                <c:pt idx="1124" formatCode="m/d/yyyy\ h:mm">
                  <c:v>41100.625</c:v>
                </c:pt>
                <c:pt idx="1125" formatCode="m/d/yyyy\ h:mm">
                  <c:v>41100.875</c:v>
                </c:pt>
                <c:pt idx="1126" formatCode="m/d/yyyy\ h:mm">
                  <c:v>41101.125</c:v>
                </c:pt>
                <c:pt idx="1127" formatCode="m/d/yyyy\ h:mm">
                  <c:v>41101.375</c:v>
                </c:pt>
                <c:pt idx="1128" formatCode="m/d/yyyy\ h:mm">
                  <c:v>41101.625</c:v>
                </c:pt>
                <c:pt idx="1129" formatCode="m/d/yyyy\ h:mm">
                  <c:v>41101.875</c:v>
                </c:pt>
                <c:pt idx="1130" formatCode="m/d/yyyy\ h:mm">
                  <c:v>41102.125</c:v>
                </c:pt>
                <c:pt idx="1131" formatCode="m/d/yyyy\ h:mm">
                  <c:v>41102.375</c:v>
                </c:pt>
                <c:pt idx="1132" formatCode="m/d/yyyy\ h:mm">
                  <c:v>41102.625</c:v>
                </c:pt>
                <c:pt idx="1133" formatCode="m/d/yyyy\ h:mm">
                  <c:v>41102.875</c:v>
                </c:pt>
                <c:pt idx="1134" formatCode="m/d/yyyy\ h:mm">
                  <c:v>41103.125</c:v>
                </c:pt>
                <c:pt idx="1135" formatCode="m/d/yyyy\ h:mm">
                  <c:v>41103.375</c:v>
                </c:pt>
                <c:pt idx="1136" formatCode="m/d/yyyy\ h:mm">
                  <c:v>41103.625</c:v>
                </c:pt>
                <c:pt idx="1137" formatCode="m/d/yyyy\ h:mm">
                  <c:v>41103.875</c:v>
                </c:pt>
                <c:pt idx="1138" formatCode="m/d/yyyy\ h:mm">
                  <c:v>41104.125</c:v>
                </c:pt>
                <c:pt idx="1139" formatCode="m/d/yyyy\ h:mm">
                  <c:v>41104.375</c:v>
                </c:pt>
                <c:pt idx="1140" formatCode="m/d/yyyy\ h:mm">
                  <c:v>41104.625</c:v>
                </c:pt>
                <c:pt idx="1141" formatCode="m/d/yyyy\ h:mm">
                  <c:v>41104.875</c:v>
                </c:pt>
                <c:pt idx="1142" formatCode="m/d/yyyy\ h:mm">
                  <c:v>41105.125</c:v>
                </c:pt>
                <c:pt idx="1143" formatCode="m/d/yyyy\ h:mm">
                  <c:v>41105.375</c:v>
                </c:pt>
                <c:pt idx="1144" formatCode="m/d/yyyy\ h:mm">
                  <c:v>41105.625</c:v>
                </c:pt>
                <c:pt idx="1145" formatCode="m/d/yyyy\ h:mm">
                  <c:v>41105.875</c:v>
                </c:pt>
                <c:pt idx="1146" formatCode="m/d/yyyy\ h:mm">
                  <c:v>41106.125</c:v>
                </c:pt>
                <c:pt idx="1147" formatCode="m/d/yyyy\ h:mm">
                  <c:v>41106.375</c:v>
                </c:pt>
                <c:pt idx="1148" formatCode="m/d/yyyy\ h:mm">
                  <c:v>41106.625</c:v>
                </c:pt>
                <c:pt idx="1149" formatCode="m/d/yyyy\ h:mm">
                  <c:v>41106.875</c:v>
                </c:pt>
                <c:pt idx="1150" formatCode="m/d/yyyy\ h:mm">
                  <c:v>41107.125</c:v>
                </c:pt>
                <c:pt idx="1151" formatCode="m/d/yyyy\ h:mm">
                  <c:v>41107.375</c:v>
                </c:pt>
                <c:pt idx="1152" formatCode="m/d/yyyy\ h:mm">
                  <c:v>41107.625</c:v>
                </c:pt>
                <c:pt idx="1153" formatCode="m/d/yyyy\ h:mm">
                  <c:v>41107.875</c:v>
                </c:pt>
                <c:pt idx="1154" formatCode="m/d/yyyy\ h:mm">
                  <c:v>41108.125</c:v>
                </c:pt>
                <c:pt idx="1155" formatCode="m/d/yyyy\ h:mm">
                  <c:v>41108.375</c:v>
                </c:pt>
                <c:pt idx="1156" formatCode="m/d/yyyy\ h:mm">
                  <c:v>41108.625</c:v>
                </c:pt>
                <c:pt idx="1157" formatCode="m/d/yyyy\ h:mm">
                  <c:v>41108.875</c:v>
                </c:pt>
                <c:pt idx="1158" formatCode="m/d/yyyy\ h:mm">
                  <c:v>41109.125</c:v>
                </c:pt>
                <c:pt idx="1159" formatCode="m/d/yyyy\ h:mm">
                  <c:v>41109.375</c:v>
                </c:pt>
                <c:pt idx="1160" formatCode="m/d/yyyy\ h:mm">
                  <c:v>41109.625</c:v>
                </c:pt>
                <c:pt idx="1161" formatCode="m/d/yyyy\ h:mm">
                  <c:v>41109.875</c:v>
                </c:pt>
                <c:pt idx="1162" formatCode="m/d/yyyy\ h:mm">
                  <c:v>41110.125</c:v>
                </c:pt>
                <c:pt idx="1163" formatCode="m/d/yyyy\ h:mm">
                  <c:v>41110.375</c:v>
                </c:pt>
                <c:pt idx="1164" formatCode="m/d/yyyy\ h:mm">
                  <c:v>41110.625</c:v>
                </c:pt>
                <c:pt idx="1165" formatCode="m/d/yyyy\ h:mm">
                  <c:v>41110.875</c:v>
                </c:pt>
                <c:pt idx="1166" formatCode="m/d/yyyy\ h:mm">
                  <c:v>41111.125</c:v>
                </c:pt>
                <c:pt idx="1167" formatCode="m/d/yyyy\ h:mm">
                  <c:v>41111.375</c:v>
                </c:pt>
                <c:pt idx="1168" formatCode="m/d/yyyy\ h:mm">
                  <c:v>41111.625</c:v>
                </c:pt>
                <c:pt idx="1169" formatCode="m/d/yyyy\ h:mm">
                  <c:v>41111.875</c:v>
                </c:pt>
                <c:pt idx="1170" formatCode="m/d/yyyy\ h:mm">
                  <c:v>41112.125</c:v>
                </c:pt>
                <c:pt idx="1171" formatCode="m/d/yyyy\ h:mm">
                  <c:v>41112.375</c:v>
                </c:pt>
                <c:pt idx="1172" formatCode="m/d/yyyy\ h:mm">
                  <c:v>41112.625</c:v>
                </c:pt>
                <c:pt idx="1173" formatCode="m/d/yyyy\ h:mm">
                  <c:v>41112.875</c:v>
                </c:pt>
                <c:pt idx="1174" formatCode="m/d/yyyy\ h:mm">
                  <c:v>41113.125</c:v>
                </c:pt>
                <c:pt idx="1175" formatCode="m/d/yyyy\ h:mm">
                  <c:v>41113.375</c:v>
                </c:pt>
                <c:pt idx="1176" formatCode="m/d/yyyy\ h:mm">
                  <c:v>41113.625</c:v>
                </c:pt>
                <c:pt idx="1177" formatCode="m/d/yyyy\ h:mm">
                  <c:v>41113.875</c:v>
                </c:pt>
                <c:pt idx="1178" formatCode="m/d/yyyy\ h:mm">
                  <c:v>41114.125</c:v>
                </c:pt>
                <c:pt idx="1179" formatCode="m/d/yyyy\ h:mm">
                  <c:v>41114.375</c:v>
                </c:pt>
                <c:pt idx="1180" formatCode="m/d/yyyy\ h:mm">
                  <c:v>41114.625</c:v>
                </c:pt>
                <c:pt idx="1181" formatCode="m/d/yyyy\ h:mm">
                  <c:v>41114.875</c:v>
                </c:pt>
                <c:pt idx="1182" formatCode="m/d/yyyy\ h:mm">
                  <c:v>41115.125</c:v>
                </c:pt>
                <c:pt idx="1183" formatCode="m/d/yyyy\ h:mm">
                  <c:v>41115.375</c:v>
                </c:pt>
                <c:pt idx="1184" formatCode="m/d/yyyy\ h:mm">
                  <c:v>41115.625</c:v>
                </c:pt>
                <c:pt idx="1185" formatCode="m/d/yyyy\ h:mm">
                  <c:v>41115.875</c:v>
                </c:pt>
                <c:pt idx="1186" formatCode="m/d/yyyy\ h:mm">
                  <c:v>41116.125</c:v>
                </c:pt>
                <c:pt idx="1187" formatCode="m/d/yyyy\ h:mm">
                  <c:v>41116.375</c:v>
                </c:pt>
                <c:pt idx="1188" formatCode="m/d/yyyy\ h:mm">
                  <c:v>41116.625</c:v>
                </c:pt>
                <c:pt idx="1189" formatCode="m/d/yyyy\ h:mm">
                  <c:v>41116.875</c:v>
                </c:pt>
                <c:pt idx="1190" formatCode="m/d/yyyy\ h:mm">
                  <c:v>41117.125</c:v>
                </c:pt>
                <c:pt idx="1191" formatCode="m/d/yyyy\ h:mm">
                  <c:v>41117.375</c:v>
                </c:pt>
                <c:pt idx="1192" formatCode="m/d/yyyy\ h:mm">
                  <c:v>41117.625</c:v>
                </c:pt>
                <c:pt idx="1193" formatCode="m/d/yyyy\ h:mm">
                  <c:v>41117.875</c:v>
                </c:pt>
                <c:pt idx="1194" formatCode="m/d/yyyy\ h:mm">
                  <c:v>41118.125</c:v>
                </c:pt>
                <c:pt idx="1195" formatCode="m/d/yyyy\ h:mm">
                  <c:v>41118.375</c:v>
                </c:pt>
                <c:pt idx="1196" formatCode="m/d/yyyy\ h:mm">
                  <c:v>41118.625</c:v>
                </c:pt>
                <c:pt idx="1197" formatCode="m/d/yyyy\ h:mm">
                  <c:v>41118.875</c:v>
                </c:pt>
                <c:pt idx="1198" formatCode="m/d/yyyy\ h:mm">
                  <c:v>41119.125</c:v>
                </c:pt>
                <c:pt idx="1199" formatCode="m/d/yyyy\ h:mm">
                  <c:v>41119.375</c:v>
                </c:pt>
                <c:pt idx="1200" formatCode="m/d/yyyy\ h:mm">
                  <c:v>41119.625</c:v>
                </c:pt>
                <c:pt idx="1201" formatCode="m/d/yyyy\ h:mm">
                  <c:v>41119.875</c:v>
                </c:pt>
                <c:pt idx="1202" formatCode="m/d/yyyy\ h:mm">
                  <c:v>41120.125</c:v>
                </c:pt>
                <c:pt idx="1203" formatCode="m/d/yyyy\ h:mm">
                  <c:v>41120.375</c:v>
                </c:pt>
                <c:pt idx="1204" formatCode="m/d/yyyy\ h:mm">
                  <c:v>41120.625</c:v>
                </c:pt>
                <c:pt idx="1205" formatCode="m/d/yyyy\ h:mm">
                  <c:v>41120.875</c:v>
                </c:pt>
                <c:pt idx="1206" formatCode="m/d/yyyy\ h:mm">
                  <c:v>41121.125</c:v>
                </c:pt>
                <c:pt idx="1207" formatCode="m/d/yyyy\ h:mm">
                  <c:v>41121.375</c:v>
                </c:pt>
                <c:pt idx="1208" formatCode="m/d/yyyy\ h:mm">
                  <c:v>41121.625</c:v>
                </c:pt>
                <c:pt idx="1209" formatCode="m/d/yyyy\ h:mm">
                  <c:v>41121.875</c:v>
                </c:pt>
                <c:pt idx="1210" formatCode="m/d/yyyy\ h:mm">
                  <c:v>41122.125</c:v>
                </c:pt>
                <c:pt idx="1211" formatCode="m/d/yyyy\ h:mm">
                  <c:v>41122.375</c:v>
                </c:pt>
                <c:pt idx="1212" formatCode="m/d/yyyy\ h:mm">
                  <c:v>41122.625</c:v>
                </c:pt>
                <c:pt idx="1213" formatCode="m/d/yyyy\ h:mm">
                  <c:v>41122.875</c:v>
                </c:pt>
                <c:pt idx="1214" formatCode="m/d/yyyy\ h:mm">
                  <c:v>41123.125</c:v>
                </c:pt>
                <c:pt idx="1215" formatCode="m/d/yyyy\ h:mm">
                  <c:v>41123.375</c:v>
                </c:pt>
                <c:pt idx="1216" formatCode="m/d/yyyy\ h:mm">
                  <c:v>41123.625</c:v>
                </c:pt>
                <c:pt idx="1217" formatCode="m/d/yyyy\ h:mm">
                  <c:v>41123.875</c:v>
                </c:pt>
                <c:pt idx="1218" formatCode="m/d/yyyy\ h:mm">
                  <c:v>41124.125</c:v>
                </c:pt>
                <c:pt idx="1219" formatCode="m/d/yyyy\ h:mm">
                  <c:v>41124.375</c:v>
                </c:pt>
                <c:pt idx="1220" formatCode="m/d/yyyy\ h:mm">
                  <c:v>41124.625</c:v>
                </c:pt>
                <c:pt idx="1221" formatCode="m/d/yyyy\ h:mm">
                  <c:v>41124.875</c:v>
                </c:pt>
                <c:pt idx="1222" formatCode="m/d/yyyy\ h:mm">
                  <c:v>41125.125</c:v>
                </c:pt>
                <c:pt idx="1223" formatCode="m/d/yyyy\ h:mm">
                  <c:v>41125.375</c:v>
                </c:pt>
                <c:pt idx="1224" formatCode="m/d/yyyy\ h:mm">
                  <c:v>41125.625</c:v>
                </c:pt>
                <c:pt idx="1225" formatCode="m/d/yyyy\ h:mm">
                  <c:v>41125.875</c:v>
                </c:pt>
                <c:pt idx="1226" formatCode="m/d/yyyy\ h:mm">
                  <c:v>41126.125</c:v>
                </c:pt>
                <c:pt idx="1227" formatCode="m/d/yyyy\ h:mm">
                  <c:v>41126.375</c:v>
                </c:pt>
                <c:pt idx="1228" formatCode="m/d/yyyy\ h:mm">
                  <c:v>41126.625</c:v>
                </c:pt>
                <c:pt idx="1229" formatCode="m/d/yyyy\ h:mm">
                  <c:v>41126.875</c:v>
                </c:pt>
                <c:pt idx="1230" formatCode="m/d/yyyy\ h:mm">
                  <c:v>41127.125</c:v>
                </c:pt>
                <c:pt idx="1231" formatCode="m/d/yyyy\ h:mm">
                  <c:v>41127.375</c:v>
                </c:pt>
                <c:pt idx="1232" formatCode="m/d/yyyy\ h:mm">
                  <c:v>41127.625</c:v>
                </c:pt>
                <c:pt idx="1233" formatCode="m/d/yyyy\ h:mm">
                  <c:v>41127.875</c:v>
                </c:pt>
                <c:pt idx="1234" formatCode="m/d/yyyy\ h:mm">
                  <c:v>41128.125</c:v>
                </c:pt>
                <c:pt idx="1235" formatCode="m/d/yyyy\ h:mm">
                  <c:v>41128.375</c:v>
                </c:pt>
                <c:pt idx="1236" formatCode="m/d/yyyy\ h:mm">
                  <c:v>41128.625</c:v>
                </c:pt>
                <c:pt idx="1237" formatCode="m/d/yyyy\ h:mm">
                  <c:v>41128.875</c:v>
                </c:pt>
                <c:pt idx="1238" formatCode="m/d/yyyy\ h:mm">
                  <c:v>41129.125</c:v>
                </c:pt>
                <c:pt idx="1239" formatCode="m/d/yyyy\ h:mm">
                  <c:v>41129.375</c:v>
                </c:pt>
                <c:pt idx="1240" formatCode="m/d/yyyy\ h:mm">
                  <c:v>41129.625</c:v>
                </c:pt>
                <c:pt idx="1241" formatCode="m/d/yyyy\ h:mm">
                  <c:v>41129.875</c:v>
                </c:pt>
                <c:pt idx="1242" formatCode="m/d/yyyy\ h:mm">
                  <c:v>41130.125</c:v>
                </c:pt>
                <c:pt idx="1243" formatCode="m/d/yyyy\ h:mm">
                  <c:v>41130.375</c:v>
                </c:pt>
                <c:pt idx="1244" formatCode="m/d/yyyy\ h:mm">
                  <c:v>41130.625</c:v>
                </c:pt>
                <c:pt idx="1245" formatCode="m/d/yyyy\ h:mm">
                  <c:v>41130.875</c:v>
                </c:pt>
                <c:pt idx="1246" formatCode="m/d/yyyy\ h:mm">
                  <c:v>41131.125</c:v>
                </c:pt>
                <c:pt idx="1247" formatCode="m/d/yyyy\ h:mm">
                  <c:v>41131.375</c:v>
                </c:pt>
                <c:pt idx="1248" formatCode="m/d/yyyy\ h:mm">
                  <c:v>41131.625</c:v>
                </c:pt>
                <c:pt idx="1249" formatCode="m/d/yyyy\ h:mm">
                  <c:v>41131.875</c:v>
                </c:pt>
                <c:pt idx="1250" formatCode="m/d/yyyy\ h:mm">
                  <c:v>41132.125</c:v>
                </c:pt>
                <c:pt idx="1251" formatCode="m/d/yyyy\ h:mm">
                  <c:v>41132.375</c:v>
                </c:pt>
                <c:pt idx="1252" formatCode="m/d/yyyy\ h:mm">
                  <c:v>41132.625</c:v>
                </c:pt>
                <c:pt idx="1253" formatCode="m/d/yyyy\ h:mm">
                  <c:v>41132.875</c:v>
                </c:pt>
                <c:pt idx="1254" formatCode="m/d/yyyy\ h:mm">
                  <c:v>41133.125</c:v>
                </c:pt>
                <c:pt idx="1255" formatCode="m/d/yyyy\ h:mm">
                  <c:v>41133.375</c:v>
                </c:pt>
                <c:pt idx="1256" formatCode="m/d/yyyy\ h:mm">
                  <c:v>41133.625</c:v>
                </c:pt>
                <c:pt idx="1257" formatCode="m/d/yyyy\ h:mm">
                  <c:v>41133.875</c:v>
                </c:pt>
                <c:pt idx="1258" formatCode="m/d/yyyy\ h:mm">
                  <c:v>41134.125</c:v>
                </c:pt>
                <c:pt idx="1259" formatCode="m/d/yyyy\ h:mm">
                  <c:v>41134.375</c:v>
                </c:pt>
                <c:pt idx="1260" formatCode="m/d/yyyy\ h:mm">
                  <c:v>41134.625</c:v>
                </c:pt>
                <c:pt idx="1261" formatCode="m/d/yyyy\ h:mm">
                  <c:v>41134.875</c:v>
                </c:pt>
                <c:pt idx="1262" formatCode="m/d/yyyy\ h:mm">
                  <c:v>41135.125</c:v>
                </c:pt>
                <c:pt idx="1263" formatCode="m/d/yyyy\ h:mm">
                  <c:v>41135.375</c:v>
                </c:pt>
                <c:pt idx="1264" formatCode="m/d/yyyy\ h:mm">
                  <c:v>41135.625</c:v>
                </c:pt>
                <c:pt idx="1265" formatCode="m/d/yyyy\ h:mm">
                  <c:v>41135.875</c:v>
                </c:pt>
                <c:pt idx="1266" formatCode="m/d/yyyy\ h:mm">
                  <c:v>41136.125</c:v>
                </c:pt>
                <c:pt idx="1267" formatCode="m/d/yyyy\ h:mm">
                  <c:v>41136.375</c:v>
                </c:pt>
                <c:pt idx="1268" formatCode="m/d/yyyy\ h:mm">
                  <c:v>41136.625</c:v>
                </c:pt>
                <c:pt idx="1269" formatCode="m/d/yyyy\ h:mm">
                  <c:v>41136.875</c:v>
                </c:pt>
                <c:pt idx="1270" formatCode="m/d/yyyy\ h:mm">
                  <c:v>41137.125</c:v>
                </c:pt>
                <c:pt idx="1271" formatCode="m/d/yyyy\ h:mm">
                  <c:v>41137.375</c:v>
                </c:pt>
                <c:pt idx="1272" formatCode="m/d/yyyy\ h:mm">
                  <c:v>41137.625</c:v>
                </c:pt>
                <c:pt idx="1273" formatCode="m/d/yyyy\ h:mm">
                  <c:v>41137.875</c:v>
                </c:pt>
                <c:pt idx="1274" formatCode="m/d/yyyy\ h:mm">
                  <c:v>41138.125</c:v>
                </c:pt>
                <c:pt idx="1275" formatCode="m/d/yyyy\ h:mm">
                  <c:v>41138.375</c:v>
                </c:pt>
                <c:pt idx="1276" formatCode="m/d/yyyy\ h:mm">
                  <c:v>41138.625</c:v>
                </c:pt>
                <c:pt idx="1277" formatCode="m/d/yyyy\ h:mm">
                  <c:v>41138.875</c:v>
                </c:pt>
                <c:pt idx="1278" formatCode="m/d/yyyy\ h:mm">
                  <c:v>41139.125</c:v>
                </c:pt>
                <c:pt idx="1279" formatCode="m/d/yyyy\ h:mm">
                  <c:v>41139.375</c:v>
                </c:pt>
                <c:pt idx="1280" formatCode="m/d/yyyy\ h:mm">
                  <c:v>41139.625</c:v>
                </c:pt>
                <c:pt idx="1281" formatCode="m/d/yyyy\ h:mm">
                  <c:v>41139.875</c:v>
                </c:pt>
                <c:pt idx="1282" formatCode="m/d/yyyy\ h:mm">
                  <c:v>41140.125</c:v>
                </c:pt>
                <c:pt idx="1283" formatCode="m/d/yyyy\ h:mm">
                  <c:v>41140.375</c:v>
                </c:pt>
                <c:pt idx="1284" formatCode="m/d/yyyy\ h:mm">
                  <c:v>41140.625</c:v>
                </c:pt>
                <c:pt idx="1285" formatCode="m/d/yyyy\ h:mm">
                  <c:v>41140.875</c:v>
                </c:pt>
                <c:pt idx="1286" formatCode="m/d/yyyy\ h:mm">
                  <c:v>41141.125</c:v>
                </c:pt>
                <c:pt idx="1287" formatCode="m/d/yyyy\ h:mm">
                  <c:v>41141.375</c:v>
                </c:pt>
                <c:pt idx="1288" formatCode="m/d/yyyy\ h:mm">
                  <c:v>41141.625</c:v>
                </c:pt>
                <c:pt idx="1289" formatCode="m/d/yyyy\ h:mm">
                  <c:v>41141.875</c:v>
                </c:pt>
                <c:pt idx="1290" formatCode="m/d/yyyy\ h:mm">
                  <c:v>41142.125</c:v>
                </c:pt>
                <c:pt idx="1291" formatCode="m/d/yyyy\ h:mm">
                  <c:v>41142.375</c:v>
                </c:pt>
                <c:pt idx="1292" formatCode="m/d/yyyy\ h:mm">
                  <c:v>41142.625</c:v>
                </c:pt>
                <c:pt idx="1293" formatCode="m/d/yyyy\ h:mm">
                  <c:v>41142.875</c:v>
                </c:pt>
                <c:pt idx="1294" formatCode="m/d/yyyy\ h:mm">
                  <c:v>41143.125</c:v>
                </c:pt>
                <c:pt idx="1295" formatCode="m/d/yyyy\ h:mm">
                  <c:v>41143.375</c:v>
                </c:pt>
                <c:pt idx="1296" formatCode="m/d/yyyy\ h:mm">
                  <c:v>41143.625</c:v>
                </c:pt>
                <c:pt idx="1297" formatCode="m/d/yyyy\ h:mm">
                  <c:v>41143.875</c:v>
                </c:pt>
                <c:pt idx="1298" formatCode="m/d/yyyy\ h:mm">
                  <c:v>41144.125</c:v>
                </c:pt>
                <c:pt idx="1299" formatCode="m/d/yyyy\ h:mm">
                  <c:v>41144.375</c:v>
                </c:pt>
                <c:pt idx="1300" formatCode="m/d/yyyy\ h:mm">
                  <c:v>41144.625</c:v>
                </c:pt>
                <c:pt idx="1301" formatCode="m/d/yyyy\ h:mm">
                  <c:v>41144.875</c:v>
                </c:pt>
                <c:pt idx="1302" formatCode="m/d/yyyy\ h:mm">
                  <c:v>41145.125</c:v>
                </c:pt>
                <c:pt idx="1303" formatCode="m/d/yyyy\ h:mm">
                  <c:v>41145.375</c:v>
                </c:pt>
                <c:pt idx="1304" formatCode="m/d/yyyy\ h:mm">
                  <c:v>41145.625</c:v>
                </c:pt>
                <c:pt idx="1305" formatCode="m/d/yyyy\ h:mm">
                  <c:v>41145.875</c:v>
                </c:pt>
                <c:pt idx="1306" formatCode="m/d/yyyy\ h:mm">
                  <c:v>41146.125</c:v>
                </c:pt>
                <c:pt idx="1307" formatCode="m/d/yyyy\ h:mm">
                  <c:v>41146.375</c:v>
                </c:pt>
                <c:pt idx="1308" formatCode="m/d/yyyy\ h:mm">
                  <c:v>41146.625</c:v>
                </c:pt>
                <c:pt idx="1309" formatCode="m/d/yyyy\ h:mm">
                  <c:v>41146.875</c:v>
                </c:pt>
                <c:pt idx="1310" formatCode="m/d/yyyy\ h:mm">
                  <c:v>41147.125</c:v>
                </c:pt>
                <c:pt idx="1311" formatCode="m/d/yyyy\ h:mm">
                  <c:v>41147.375</c:v>
                </c:pt>
                <c:pt idx="1312" formatCode="m/d/yyyy\ h:mm">
                  <c:v>41147.625</c:v>
                </c:pt>
                <c:pt idx="1313" formatCode="m/d/yyyy\ h:mm">
                  <c:v>41147.875</c:v>
                </c:pt>
                <c:pt idx="1314" formatCode="m/d/yyyy\ h:mm">
                  <c:v>41148.125</c:v>
                </c:pt>
                <c:pt idx="1315" formatCode="m/d/yyyy\ h:mm">
                  <c:v>41148.375</c:v>
                </c:pt>
                <c:pt idx="1316" formatCode="m/d/yyyy\ h:mm">
                  <c:v>41148.625</c:v>
                </c:pt>
                <c:pt idx="1317" formatCode="m/d/yyyy\ h:mm">
                  <c:v>41148.875</c:v>
                </c:pt>
                <c:pt idx="1318" formatCode="m/d/yyyy\ h:mm">
                  <c:v>41149.125</c:v>
                </c:pt>
                <c:pt idx="1319" formatCode="m/d/yyyy\ h:mm">
                  <c:v>41149.375</c:v>
                </c:pt>
                <c:pt idx="1320" formatCode="m/d/yyyy\ h:mm">
                  <c:v>41149.625</c:v>
                </c:pt>
                <c:pt idx="1321" formatCode="m/d/yyyy\ h:mm">
                  <c:v>41149.875</c:v>
                </c:pt>
                <c:pt idx="1322" formatCode="m/d/yyyy\ h:mm">
                  <c:v>41150.125</c:v>
                </c:pt>
                <c:pt idx="1323" formatCode="m/d/yyyy\ h:mm">
                  <c:v>41150.375</c:v>
                </c:pt>
                <c:pt idx="1324" formatCode="m/d/yyyy\ h:mm">
                  <c:v>41150.625</c:v>
                </c:pt>
                <c:pt idx="1325" formatCode="m/d/yyyy\ h:mm">
                  <c:v>41150.875</c:v>
                </c:pt>
                <c:pt idx="1326" formatCode="m/d/yyyy\ h:mm">
                  <c:v>41151.125</c:v>
                </c:pt>
                <c:pt idx="1327" formatCode="m/d/yyyy\ h:mm">
                  <c:v>41151.375</c:v>
                </c:pt>
                <c:pt idx="1328" formatCode="m/d/yyyy\ h:mm">
                  <c:v>41151.5</c:v>
                </c:pt>
                <c:pt idx="1329" formatCode="m/d/yyyy\ h:mm">
                  <c:v>41151.75</c:v>
                </c:pt>
                <c:pt idx="1330" formatCode="m/d/yyyy\ h:mm">
                  <c:v>41152</c:v>
                </c:pt>
                <c:pt idx="1331" formatCode="m/d/yyyy\ h:mm">
                  <c:v>41152.25</c:v>
                </c:pt>
                <c:pt idx="1332" formatCode="m/d/yyyy\ h:mm">
                  <c:v>41152.5</c:v>
                </c:pt>
                <c:pt idx="1333" formatCode="m/d/yyyy\ h:mm">
                  <c:v>41152.75</c:v>
                </c:pt>
                <c:pt idx="1334" formatCode="m/d/yyyy\ h:mm">
                  <c:v>41153</c:v>
                </c:pt>
                <c:pt idx="1335" formatCode="m/d/yyyy\ h:mm">
                  <c:v>41153.25</c:v>
                </c:pt>
                <c:pt idx="1336" formatCode="m/d/yyyy\ h:mm">
                  <c:v>41153.5</c:v>
                </c:pt>
                <c:pt idx="1337" formatCode="m/d/yyyy\ h:mm">
                  <c:v>41153.75</c:v>
                </c:pt>
                <c:pt idx="1338" formatCode="m/d/yyyy\ h:mm">
                  <c:v>41154</c:v>
                </c:pt>
                <c:pt idx="1339" formatCode="m/d/yyyy\ h:mm">
                  <c:v>41154.25</c:v>
                </c:pt>
                <c:pt idx="1340" formatCode="m/d/yyyy\ h:mm">
                  <c:v>41154.5</c:v>
                </c:pt>
                <c:pt idx="1341" formatCode="m/d/yyyy\ h:mm">
                  <c:v>41154.75</c:v>
                </c:pt>
                <c:pt idx="1342" formatCode="m/d/yyyy\ h:mm">
                  <c:v>41155</c:v>
                </c:pt>
                <c:pt idx="1343" formatCode="m/d/yyyy\ h:mm">
                  <c:v>41155.25</c:v>
                </c:pt>
                <c:pt idx="1344" formatCode="m/d/yyyy\ h:mm">
                  <c:v>41155.5</c:v>
                </c:pt>
                <c:pt idx="1345" formatCode="m/d/yyyy\ h:mm">
                  <c:v>41155.75</c:v>
                </c:pt>
                <c:pt idx="1346" formatCode="m/d/yyyy\ h:mm">
                  <c:v>41156</c:v>
                </c:pt>
                <c:pt idx="1347" formatCode="m/d/yyyy\ h:mm">
                  <c:v>41156.25</c:v>
                </c:pt>
                <c:pt idx="1348" formatCode="m/d/yyyy\ h:mm">
                  <c:v>41156.5</c:v>
                </c:pt>
                <c:pt idx="1349" formatCode="m/d/yyyy\ h:mm">
                  <c:v>41156.75</c:v>
                </c:pt>
                <c:pt idx="1350" formatCode="m/d/yyyy\ h:mm">
                  <c:v>41157</c:v>
                </c:pt>
                <c:pt idx="1351" formatCode="m/d/yyyy\ h:mm">
                  <c:v>41157.25</c:v>
                </c:pt>
                <c:pt idx="1352" formatCode="m/d/yyyy\ h:mm">
                  <c:v>41157.5</c:v>
                </c:pt>
                <c:pt idx="1353" formatCode="m/d/yyyy\ h:mm">
                  <c:v>41157.75</c:v>
                </c:pt>
                <c:pt idx="1354" formatCode="m/d/yyyy\ h:mm">
                  <c:v>41158</c:v>
                </c:pt>
                <c:pt idx="1355" formatCode="m/d/yyyy\ h:mm">
                  <c:v>41158.25</c:v>
                </c:pt>
                <c:pt idx="1356" formatCode="m/d/yyyy\ h:mm">
                  <c:v>41158.5</c:v>
                </c:pt>
                <c:pt idx="1357" formatCode="m/d/yyyy\ h:mm">
                  <c:v>41158.75</c:v>
                </c:pt>
                <c:pt idx="1358" formatCode="m/d/yyyy\ h:mm">
                  <c:v>41159</c:v>
                </c:pt>
                <c:pt idx="1359" formatCode="m/d/yyyy\ h:mm">
                  <c:v>41159.25</c:v>
                </c:pt>
                <c:pt idx="1360" formatCode="m/d/yyyy\ h:mm">
                  <c:v>41159.5</c:v>
                </c:pt>
                <c:pt idx="1361" formatCode="m/d/yyyy\ h:mm">
                  <c:v>41159.75</c:v>
                </c:pt>
                <c:pt idx="1362" formatCode="m/d/yyyy\ h:mm">
                  <c:v>41160</c:v>
                </c:pt>
                <c:pt idx="1363" formatCode="m/d/yyyy\ h:mm">
                  <c:v>41160.25</c:v>
                </c:pt>
                <c:pt idx="1364" formatCode="m/d/yyyy\ h:mm">
                  <c:v>41160.5</c:v>
                </c:pt>
                <c:pt idx="1365" formatCode="m/d/yyyy\ h:mm">
                  <c:v>41160.75</c:v>
                </c:pt>
                <c:pt idx="1366" formatCode="m/d/yyyy\ h:mm">
                  <c:v>41161</c:v>
                </c:pt>
                <c:pt idx="1367" formatCode="m/d/yyyy\ h:mm">
                  <c:v>41161.25</c:v>
                </c:pt>
                <c:pt idx="1368" formatCode="m/d/yyyy\ h:mm">
                  <c:v>41161.5</c:v>
                </c:pt>
                <c:pt idx="1369" formatCode="m/d/yyyy\ h:mm">
                  <c:v>41161.75</c:v>
                </c:pt>
                <c:pt idx="1370" formatCode="m/d/yyyy\ h:mm">
                  <c:v>41162</c:v>
                </c:pt>
                <c:pt idx="1371" formatCode="m/d/yyyy\ h:mm">
                  <c:v>41162.25</c:v>
                </c:pt>
                <c:pt idx="1372" formatCode="m/d/yyyy\ h:mm">
                  <c:v>41162.5</c:v>
                </c:pt>
                <c:pt idx="1373" formatCode="m/d/yyyy\ h:mm">
                  <c:v>41162.75</c:v>
                </c:pt>
                <c:pt idx="1374" formatCode="m/d/yyyy\ h:mm">
                  <c:v>41163</c:v>
                </c:pt>
                <c:pt idx="1375" formatCode="m/d/yyyy\ h:mm">
                  <c:v>41163.25</c:v>
                </c:pt>
                <c:pt idx="1376" formatCode="m/d/yyyy\ h:mm">
                  <c:v>41163.5</c:v>
                </c:pt>
                <c:pt idx="1377" formatCode="m/d/yyyy\ h:mm">
                  <c:v>41163.75</c:v>
                </c:pt>
                <c:pt idx="1378" formatCode="m/d/yyyy\ h:mm">
                  <c:v>41164</c:v>
                </c:pt>
                <c:pt idx="1379" formatCode="m/d/yyyy\ h:mm">
                  <c:v>41164.25</c:v>
                </c:pt>
                <c:pt idx="1380" formatCode="m/d/yyyy\ h:mm">
                  <c:v>41164.5</c:v>
                </c:pt>
                <c:pt idx="1381" formatCode="m/d/yyyy\ h:mm">
                  <c:v>41164.75</c:v>
                </c:pt>
                <c:pt idx="1382" formatCode="m/d/yyyy\ h:mm">
                  <c:v>41165</c:v>
                </c:pt>
                <c:pt idx="1383" formatCode="m/d/yyyy\ h:mm">
                  <c:v>41165.25</c:v>
                </c:pt>
                <c:pt idx="1384" formatCode="m/d/yyyy\ h:mm">
                  <c:v>41165.5</c:v>
                </c:pt>
                <c:pt idx="1385" formatCode="m/d/yyyy\ h:mm">
                  <c:v>41165.75</c:v>
                </c:pt>
                <c:pt idx="1386" formatCode="m/d/yyyy\ h:mm">
                  <c:v>41166</c:v>
                </c:pt>
                <c:pt idx="1387" formatCode="m/d/yyyy\ h:mm">
                  <c:v>41166.25</c:v>
                </c:pt>
                <c:pt idx="1388" formatCode="m/d/yyyy\ h:mm">
                  <c:v>41166.5</c:v>
                </c:pt>
                <c:pt idx="1389" formatCode="m/d/yyyy\ h:mm">
                  <c:v>41166.75</c:v>
                </c:pt>
                <c:pt idx="1390" formatCode="m/d/yyyy\ h:mm">
                  <c:v>41167</c:v>
                </c:pt>
                <c:pt idx="1391" formatCode="m/d/yyyy\ h:mm">
                  <c:v>41167.25</c:v>
                </c:pt>
                <c:pt idx="1392" formatCode="m/d/yyyy\ h:mm">
                  <c:v>41167.5</c:v>
                </c:pt>
                <c:pt idx="1393" formatCode="m/d/yyyy\ h:mm">
                  <c:v>41167.75</c:v>
                </c:pt>
                <c:pt idx="1394" formatCode="m/d/yyyy\ h:mm">
                  <c:v>41168</c:v>
                </c:pt>
                <c:pt idx="1395" formatCode="m/d/yyyy\ h:mm">
                  <c:v>41168.25</c:v>
                </c:pt>
                <c:pt idx="1396" formatCode="m/d/yyyy\ h:mm">
                  <c:v>41168.5</c:v>
                </c:pt>
                <c:pt idx="1397" formatCode="m/d/yyyy\ h:mm">
                  <c:v>41168.75</c:v>
                </c:pt>
                <c:pt idx="1398" formatCode="m/d/yyyy\ h:mm">
                  <c:v>41169</c:v>
                </c:pt>
                <c:pt idx="1399" formatCode="m/d/yyyy\ h:mm">
                  <c:v>41169.25</c:v>
                </c:pt>
                <c:pt idx="1400" formatCode="m/d/yyyy\ h:mm">
                  <c:v>41169.5</c:v>
                </c:pt>
                <c:pt idx="1401" formatCode="m/d/yyyy\ h:mm">
                  <c:v>41169.75</c:v>
                </c:pt>
                <c:pt idx="1402" formatCode="m/d/yyyy\ h:mm">
                  <c:v>41170</c:v>
                </c:pt>
                <c:pt idx="1403" formatCode="m/d/yyyy\ h:mm">
                  <c:v>41170.25</c:v>
                </c:pt>
                <c:pt idx="1404" formatCode="m/d/yyyy\ h:mm">
                  <c:v>41170.5</c:v>
                </c:pt>
                <c:pt idx="1405" formatCode="m/d/yyyy\ h:mm">
                  <c:v>41170.75</c:v>
                </c:pt>
                <c:pt idx="1406" formatCode="m/d/yyyy\ h:mm">
                  <c:v>41171</c:v>
                </c:pt>
                <c:pt idx="1407" formatCode="m/d/yyyy\ h:mm">
                  <c:v>41171.25</c:v>
                </c:pt>
                <c:pt idx="1408" formatCode="m/d/yyyy\ h:mm">
                  <c:v>41171.5</c:v>
                </c:pt>
                <c:pt idx="1409" formatCode="m/d/yyyy\ h:mm">
                  <c:v>41171.75</c:v>
                </c:pt>
                <c:pt idx="1410" formatCode="m/d/yyyy\ h:mm">
                  <c:v>41172</c:v>
                </c:pt>
                <c:pt idx="1411" formatCode="m/d/yyyy\ h:mm">
                  <c:v>41172.25</c:v>
                </c:pt>
                <c:pt idx="1412" formatCode="m/d/yyyy\ h:mm">
                  <c:v>41172.5</c:v>
                </c:pt>
                <c:pt idx="1413" formatCode="m/d/yyyy\ h:mm">
                  <c:v>41172.75</c:v>
                </c:pt>
                <c:pt idx="1414" formatCode="m/d/yyyy\ h:mm">
                  <c:v>41173</c:v>
                </c:pt>
                <c:pt idx="1415" formatCode="m/d/yyyy\ h:mm">
                  <c:v>41173.25</c:v>
                </c:pt>
                <c:pt idx="1416" formatCode="m/d/yyyy\ h:mm">
                  <c:v>41173.5</c:v>
                </c:pt>
                <c:pt idx="1417" formatCode="m/d/yyyy\ h:mm">
                  <c:v>41173.75</c:v>
                </c:pt>
                <c:pt idx="1418" formatCode="m/d/yyyy\ h:mm">
                  <c:v>41174</c:v>
                </c:pt>
                <c:pt idx="1419" formatCode="m/d/yyyy\ h:mm">
                  <c:v>41174.25</c:v>
                </c:pt>
                <c:pt idx="1420" formatCode="m/d/yyyy\ h:mm">
                  <c:v>41174.5</c:v>
                </c:pt>
                <c:pt idx="1421" formatCode="m/d/yyyy\ h:mm">
                  <c:v>41174.75</c:v>
                </c:pt>
                <c:pt idx="1422" formatCode="m/d/yyyy\ h:mm">
                  <c:v>41175</c:v>
                </c:pt>
                <c:pt idx="1423" formatCode="m/d/yyyy\ h:mm">
                  <c:v>41175.25</c:v>
                </c:pt>
                <c:pt idx="1424" formatCode="m/d/yyyy\ h:mm">
                  <c:v>41175.5</c:v>
                </c:pt>
                <c:pt idx="1425" formatCode="m/d/yyyy\ h:mm">
                  <c:v>41175.75</c:v>
                </c:pt>
                <c:pt idx="1426" formatCode="m/d/yyyy\ h:mm">
                  <c:v>41176</c:v>
                </c:pt>
                <c:pt idx="1427" formatCode="m/d/yyyy\ h:mm">
                  <c:v>41176.25</c:v>
                </c:pt>
                <c:pt idx="1428" formatCode="m/d/yyyy\ h:mm">
                  <c:v>41176.5</c:v>
                </c:pt>
                <c:pt idx="1429" formatCode="m/d/yyyy\ h:mm">
                  <c:v>41176.75</c:v>
                </c:pt>
                <c:pt idx="1430" formatCode="m/d/yyyy\ h:mm">
                  <c:v>41177</c:v>
                </c:pt>
                <c:pt idx="1431" formatCode="m/d/yyyy\ h:mm">
                  <c:v>41177.25</c:v>
                </c:pt>
                <c:pt idx="1432" formatCode="m/d/yyyy\ h:mm">
                  <c:v>41177.5</c:v>
                </c:pt>
                <c:pt idx="1433" formatCode="m/d/yyyy\ h:mm">
                  <c:v>41177.75</c:v>
                </c:pt>
                <c:pt idx="1434" formatCode="m/d/yyyy\ h:mm">
                  <c:v>41178</c:v>
                </c:pt>
                <c:pt idx="1435" formatCode="m/d/yyyy\ h:mm">
                  <c:v>41178.25</c:v>
                </c:pt>
                <c:pt idx="1436" formatCode="m/d/yyyy\ h:mm">
                  <c:v>41178.5</c:v>
                </c:pt>
                <c:pt idx="1437" formatCode="m/d/yyyy\ h:mm">
                  <c:v>41178.75</c:v>
                </c:pt>
                <c:pt idx="1438" formatCode="m/d/yyyy\ h:mm">
                  <c:v>41179</c:v>
                </c:pt>
                <c:pt idx="1439" formatCode="m/d/yyyy\ h:mm">
                  <c:v>41179.25</c:v>
                </c:pt>
                <c:pt idx="1440" formatCode="m/d/yyyy\ h:mm">
                  <c:v>41179.5</c:v>
                </c:pt>
                <c:pt idx="1441" formatCode="m/d/yyyy\ h:mm">
                  <c:v>41179.75</c:v>
                </c:pt>
                <c:pt idx="1442" formatCode="m/d/yyyy\ h:mm">
                  <c:v>41180</c:v>
                </c:pt>
                <c:pt idx="1443" formatCode="m/d/yyyy\ h:mm">
                  <c:v>41180.25</c:v>
                </c:pt>
                <c:pt idx="1444" formatCode="m/d/yyyy\ h:mm">
                  <c:v>41180.5</c:v>
                </c:pt>
                <c:pt idx="1445" formatCode="m/d/yyyy\ h:mm">
                  <c:v>41180.75</c:v>
                </c:pt>
                <c:pt idx="1446" formatCode="m/d/yyyy\ h:mm">
                  <c:v>41181</c:v>
                </c:pt>
                <c:pt idx="1447" formatCode="m/d/yyyy\ h:mm">
                  <c:v>41181.25</c:v>
                </c:pt>
                <c:pt idx="1448" formatCode="m/d/yyyy\ h:mm">
                  <c:v>41181.5</c:v>
                </c:pt>
                <c:pt idx="1449" formatCode="m/d/yyyy\ h:mm">
                  <c:v>41181.75</c:v>
                </c:pt>
                <c:pt idx="1450" formatCode="m/d/yyyy\ h:mm">
                  <c:v>41182</c:v>
                </c:pt>
                <c:pt idx="1451" formatCode="m/d/yyyy\ h:mm">
                  <c:v>41182.25</c:v>
                </c:pt>
                <c:pt idx="1452" formatCode="m/d/yyyy\ h:mm">
                  <c:v>41182.5</c:v>
                </c:pt>
                <c:pt idx="1453" formatCode="m/d/yyyy\ h:mm">
                  <c:v>41182.75</c:v>
                </c:pt>
                <c:pt idx="1454" formatCode="m/d/yyyy\ h:mm">
                  <c:v>41183</c:v>
                </c:pt>
                <c:pt idx="1455" formatCode="m/d/yyyy\ h:mm">
                  <c:v>41183.25</c:v>
                </c:pt>
                <c:pt idx="1456" formatCode="m/d/yyyy\ h:mm">
                  <c:v>41183.5</c:v>
                </c:pt>
                <c:pt idx="1457" formatCode="m/d/yyyy\ h:mm">
                  <c:v>41183.75</c:v>
                </c:pt>
                <c:pt idx="1458" formatCode="m/d/yyyy\ h:mm">
                  <c:v>41184</c:v>
                </c:pt>
                <c:pt idx="1459" formatCode="m/d/yyyy\ h:mm">
                  <c:v>41184.25</c:v>
                </c:pt>
                <c:pt idx="1460" formatCode="m/d/yyyy\ h:mm">
                  <c:v>41184.5</c:v>
                </c:pt>
                <c:pt idx="1461" formatCode="m/d/yyyy\ h:mm">
                  <c:v>41184.75</c:v>
                </c:pt>
                <c:pt idx="1462" formatCode="m/d/yyyy\ h:mm">
                  <c:v>41185</c:v>
                </c:pt>
                <c:pt idx="1463" formatCode="m/d/yyyy\ h:mm">
                  <c:v>41185.25</c:v>
                </c:pt>
                <c:pt idx="1464" formatCode="m/d/yyyy\ h:mm">
                  <c:v>41185.5</c:v>
                </c:pt>
                <c:pt idx="1465" formatCode="m/d/yyyy\ h:mm">
                  <c:v>41185.75</c:v>
                </c:pt>
                <c:pt idx="1466" formatCode="m/d/yyyy\ h:mm">
                  <c:v>41186</c:v>
                </c:pt>
                <c:pt idx="1467" formatCode="m/d/yyyy\ h:mm">
                  <c:v>41186.25</c:v>
                </c:pt>
                <c:pt idx="1468" formatCode="m/d/yyyy\ h:mm">
                  <c:v>41186.5</c:v>
                </c:pt>
                <c:pt idx="1469" formatCode="m/d/yyyy\ h:mm">
                  <c:v>41186.75</c:v>
                </c:pt>
                <c:pt idx="1470" formatCode="m/d/yyyy\ h:mm">
                  <c:v>41187</c:v>
                </c:pt>
                <c:pt idx="1471" formatCode="m/d/yyyy\ h:mm">
                  <c:v>41187.25</c:v>
                </c:pt>
                <c:pt idx="1472" formatCode="m/d/yyyy\ h:mm">
                  <c:v>41187.5</c:v>
                </c:pt>
                <c:pt idx="1473" formatCode="m/d/yyyy\ h:mm">
                  <c:v>41187.75</c:v>
                </c:pt>
                <c:pt idx="1474" formatCode="m/d/yyyy\ h:mm">
                  <c:v>41188</c:v>
                </c:pt>
                <c:pt idx="1475" formatCode="m/d/yyyy\ h:mm">
                  <c:v>41188.25</c:v>
                </c:pt>
                <c:pt idx="1476" formatCode="m/d/yyyy\ h:mm">
                  <c:v>41188.5</c:v>
                </c:pt>
                <c:pt idx="1477" formatCode="m/d/yyyy\ h:mm">
                  <c:v>41188.75</c:v>
                </c:pt>
                <c:pt idx="1478" formatCode="m/d/yyyy\ h:mm">
                  <c:v>41189</c:v>
                </c:pt>
                <c:pt idx="1479" formatCode="m/d/yyyy\ h:mm">
                  <c:v>41189.25</c:v>
                </c:pt>
                <c:pt idx="1480" formatCode="m/d/yyyy\ h:mm">
                  <c:v>41189.5</c:v>
                </c:pt>
                <c:pt idx="1481" formatCode="m/d/yyyy\ h:mm">
                  <c:v>41189.75</c:v>
                </c:pt>
                <c:pt idx="1482" formatCode="m/d/yyyy\ h:mm">
                  <c:v>41190</c:v>
                </c:pt>
                <c:pt idx="1483" formatCode="m/d/yyyy\ h:mm">
                  <c:v>41190.25</c:v>
                </c:pt>
                <c:pt idx="1484" formatCode="m/d/yyyy\ h:mm">
                  <c:v>41190.5</c:v>
                </c:pt>
                <c:pt idx="1485" formatCode="m/d/yyyy\ h:mm">
                  <c:v>41190.75</c:v>
                </c:pt>
                <c:pt idx="1486" formatCode="m/d/yyyy\ h:mm">
                  <c:v>41191</c:v>
                </c:pt>
                <c:pt idx="1487" formatCode="m/d/yyyy\ h:mm">
                  <c:v>41191.25</c:v>
                </c:pt>
                <c:pt idx="1488" formatCode="m/d/yyyy\ h:mm">
                  <c:v>41191.5</c:v>
                </c:pt>
                <c:pt idx="1489" formatCode="m/d/yyyy\ h:mm">
                  <c:v>41191.75</c:v>
                </c:pt>
                <c:pt idx="1490" formatCode="m/d/yyyy\ h:mm">
                  <c:v>41192</c:v>
                </c:pt>
                <c:pt idx="1491" formatCode="m/d/yyyy\ h:mm">
                  <c:v>41192.25</c:v>
                </c:pt>
                <c:pt idx="1492" formatCode="m/d/yyyy\ h:mm">
                  <c:v>41192.5</c:v>
                </c:pt>
                <c:pt idx="1493" formatCode="m/d/yyyy\ h:mm">
                  <c:v>41192.75</c:v>
                </c:pt>
                <c:pt idx="1494" formatCode="m/d/yyyy\ h:mm">
                  <c:v>41193</c:v>
                </c:pt>
                <c:pt idx="1495" formatCode="m/d/yyyy\ h:mm">
                  <c:v>41193.25</c:v>
                </c:pt>
                <c:pt idx="1496" formatCode="m/d/yyyy\ h:mm">
                  <c:v>41193.5</c:v>
                </c:pt>
                <c:pt idx="1497" formatCode="m/d/yyyy\ h:mm">
                  <c:v>41193.75</c:v>
                </c:pt>
                <c:pt idx="1498" formatCode="m/d/yyyy\ h:mm">
                  <c:v>41194</c:v>
                </c:pt>
                <c:pt idx="1499" formatCode="m/d/yyyy\ h:mm">
                  <c:v>41194.25</c:v>
                </c:pt>
                <c:pt idx="1500" formatCode="m/d/yyyy\ h:mm">
                  <c:v>41194.5</c:v>
                </c:pt>
                <c:pt idx="1501" formatCode="m/d/yyyy\ h:mm">
                  <c:v>41194.75</c:v>
                </c:pt>
                <c:pt idx="1502" formatCode="m/d/yyyy\ h:mm">
                  <c:v>41195</c:v>
                </c:pt>
                <c:pt idx="1503" formatCode="m/d/yyyy\ h:mm">
                  <c:v>41195.25</c:v>
                </c:pt>
                <c:pt idx="1504" formatCode="m/d/yyyy\ h:mm">
                  <c:v>41195.5</c:v>
                </c:pt>
                <c:pt idx="1505" formatCode="m/d/yyyy\ h:mm">
                  <c:v>41195.75</c:v>
                </c:pt>
                <c:pt idx="1506" formatCode="m/d/yyyy\ h:mm">
                  <c:v>41196</c:v>
                </c:pt>
                <c:pt idx="1507" formatCode="m/d/yyyy\ h:mm">
                  <c:v>41196.25</c:v>
                </c:pt>
                <c:pt idx="1508" formatCode="m/d/yyyy\ h:mm">
                  <c:v>41196.5</c:v>
                </c:pt>
                <c:pt idx="1509" formatCode="m/d/yyyy\ h:mm">
                  <c:v>41196.75</c:v>
                </c:pt>
                <c:pt idx="1510" formatCode="m/d/yyyy\ h:mm">
                  <c:v>41197</c:v>
                </c:pt>
                <c:pt idx="1511" formatCode="m/d/yyyy\ h:mm">
                  <c:v>41197.25</c:v>
                </c:pt>
                <c:pt idx="1512" formatCode="m/d/yyyy\ h:mm">
                  <c:v>41197.5</c:v>
                </c:pt>
                <c:pt idx="1513" formatCode="m/d/yyyy\ h:mm">
                  <c:v>41197.75</c:v>
                </c:pt>
                <c:pt idx="1514" formatCode="m/d/yyyy\ h:mm">
                  <c:v>41198</c:v>
                </c:pt>
                <c:pt idx="1515" formatCode="m/d/yyyy\ h:mm">
                  <c:v>41198.25</c:v>
                </c:pt>
                <c:pt idx="1516" formatCode="m/d/yyyy\ h:mm">
                  <c:v>41198.5</c:v>
                </c:pt>
                <c:pt idx="1517" formatCode="m/d/yyyy\ h:mm">
                  <c:v>41198.75</c:v>
                </c:pt>
                <c:pt idx="1518" formatCode="m/d/yyyy\ h:mm">
                  <c:v>41199</c:v>
                </c:pt>
                <c:pt idx="1519" formatCode="m/d/yyyy\ h:mm">
                  <c:v>41199.25</c:v>
                </c:pt>
                <c:pt idx="1520" formatCode="m/d/yyyy\ h:mm">
                  <c:v>41199.5</c:v>
                </c:pt>
                <c:pt idx="1521" formatCode="m/d/yyyy\ h:mm">
                  <c:v>41199.75</c:v>
                </c:pt>
                <c:pt idx="1522" formatCode="m/d/yyyy\ h:mm">
                  <c:v>41200</c:v>
                </c:pt>
                <c:pt idx="1523" formatCode="m/d/yyyy\ h:mm">
                  <c:v>41200.25</c:v>
                </c:pt>
                <c:pt idx="1524" formatCode="m/d/yyyy\ h:mm">
                  <c:v>41200.5</c:v>
                </c:pt>
                <c:pt idx="1525" formatCode="m/d/yyyy\ h:mm">
                  <c:v>41200.75</c:v>
                </c:pt>
                <c:pt idx="1526" formatCode="m/d/yyyy\ h:mm">
                  <c:v>41201</c:v>
                </c:pt>
                <c:pt idx="1527" formatCode="m/d/yyyy\ h:mm">
                  <c:v>41201.25</c:v>
                </c:pt>
                <c:pt idx="1528" formatCode="m/d/yyyy\ h:mm">
                  <c:v>41201.5</c:v>
                </c:pt>
                <c:pt idx="1529" formatCode="m/d/yyyy\ h:mm">
                  <c:v>41201.75</c:v>
                </c:pt>
                <c:pt idx="1530" formatCode="m/d/yyyy\ h:mm">
                  <c:v>41202</c:v>
                </c:pt>
                <c:pt idx="1531" formatCode="m/d/yyyy\ h:mm">
                  <c:v>41202.25</c:v>
                </c:pt>
                <c:pt idx="1532" formatCode="m/d/yyyy\ h:mm">
                  <c:v>41202.5</c:v>
                </c:pt>
                <c:pt idx="1533" formatCode="m/d/yyyy\ h:mm">
                  <c:v>41202.75</c:v>
                </c:pt>
                <c:pt idx="1534" formatCode="m/d/yyyy\ h:mm">
                  <c:v>41203</c:v>
                </c:pt>
                <c:pt idx="1535" formatCode="m/d/yyyy\ h:mm">
                  <c:v>41203.25</c:v>
                </c:pt>
                <c:pt idx="1536" formatCode="m/d/yyyy\ h:mm">
                  <c:v>41203.5</c:v>
                </c:pt>
                <c:pt idx="1537" formatCode="m/d/yyyy\ h:mm">
                  <c:v>41203.75</c:v>
                </c:pt>
                <c:pt idx="1538" formatCode="m/d/yyyy\ h:mm">
                  <c:v>41204</c:v>
                </c:pt>
                <c:pt idx="1539" formatCode="m/d/yyyy\ h:mm">
                  <c:v>41204.25</c:v>
                </c:pt>
                <c:pt idx="1540" formatCode="m/d/yyyy\ h:mm">
                  <c:v>41204.5</c:v>
                </c:pt>
                <c:pt idx="1541" formatCode="m/d/yyyy\ h:mm">
                  <c:v>41204.75</c:v>
                </c:pt>
                <c:pt idx="1542" formatCode="m/d/yyyy\ h:mm">
                  <c:v>41205</c:v>
                </c:pt>
                <c:pt idx="1543" formatCode="m/d/yyyy\ h:mm">
                  <c:v>41205.25</c:v>
                </c:pt>
                <c:pt idx="1544" formatCode="m/d/yyyy\ h:mm">
                  <c:v>41205.5</c:v>
                </c:pt>
                <c:pt idx="1545" formatCode="m/d/yyyy\ h:mm">
                  <c:v>41205.75</c:v>
                </c:pt>
                <c:pt idx="1546" formatCode="m/d/yyyy\ h:mm">
                  <c:v>41206</c:v>
                </c:pt>
                <c:pt idx="1547" formatCode="m/d/yyyy\ h:mm">
                  <c:v>41206.25</c:v>
                </c:pt>
                <c:pt idx="1548" formatCode="m/d/yyyy\ h:mm">
                  <c:v>41206.5</c:v>
                </c:pt>
                <c:pt idx="1549" formatCode="m/d/yyyy\ h:mm">
                  <c:v>41206.75</c:v>
                </c:pt>
                <c:pt idx="1550" formatCode="m/d/yyyy\ h:mm">
                  <c:v>41207</c:v>
                </c:pt>
                <c:pt idx="1551" formatCode="m/d/yyyy\ h:mm">
                  <c:v>41207.25</c:v>
                </c:pt>
                <c:pt idx="1552" formatCode="m/d/yyyy\ h:mm">
                  <c:v>41207.5</c:v>
                </c:pt>
                <c:pt idx="1553" formatCode="m/d/yyyy\ h:mm">
                  <c:v>41207.75</c:v>
                </c:pt>
                <c:pt idx="1554" formatCode="m/d/yyyy\ h:mm">
                  <c:v>41208</c:v>
                </c:pt>
                <c:pt idx="1555" formatCode="m/d/yyyy\ h:mm">
                  <c:v>41208.25</c:v>
                </c:pt>
                <c:pt idx="1556" formatCode="m/d/yyyy\ h:mm">
                  <c:v>41208.5</c:v>
                </c:pt>
                <c:pt idx="1557" formatCode="m/d/yyyy\ h:mm">
                  <c:v>41208.75</c:v>
                </c:pt>
                <c:pt idx="1558" formatCode="m/d/yyyy\ h:mm">
                  <c:v>41209</c:v>
                </c:pt>
                <c:pt idx="1559" formatCode="m/d/yyyy\ h:mm">
                  <c:v>41209.25</c:v>
                </c:pt>
                <c:pt idx="1560" formatCode="m/d/yyyy\ h:mm">
                  <c:v>41209.5</c:v>
                </c:pt>
                <c:pt idx="1561" formatCode="m/d/yyyy\ h:mm">
                  <c:v>41209.75</c:v>
                </c:pt>
                <c:pt idx="1562" formatCode="m/d/yyyy\ h:mm">
                  <c:v>41210</c:v>
                </c:pt>
                <c:pt idx="1563" formatCode="m/d/yyyy\ h:mm">
                  <c:v>41210.25</c:v>
                </c:pt>
                <c:pt idx="1564" formatCode="m/d/yyyy\ h:mm">
                  <c:v>41210.5</c:v>
                </c:pt>
                <c:pt idx="1565" formatCode="m/d/yyyy\ h:mm">
                  <c:v>41210.75</c:v>
                </c:pt>
                <c:pt idx="1566" formatCode="m/d/yyyy\ h:mm">
                  <c:v>41211</c:v>
                </c:pt>
                <c:pt idx="1567" formatCode="m/d/yyyy\ h:mm">
                  <c:v>41211.25</c:v>
                </c:pt>
                <c:pt idx="1568" formatCode="m/d/yyyy\ h:mm">
                  <c:v>41211.5</c:v>
                </c:pt>
                <c:pt idx="1569" formatCode="m/d/yyyy\ h:mm">
                  <c:v>41211.75</c:v>
                </c:pt>
                <c:pt idx="1570" formatCode="m/d/yyyy\ h:mm">
                  <c:v>41212</c:v>
                </c:pt>
                <c:pt idx="1571" formatCode="m/d/yyyy\ h:mm">
                  <c:v>41212.25</c:v>
                </c:pt>
                <c:pt idx="1572" formatCode="m/d/yyyy\ h:mm">
                  <c:v>41212.5</c:v>
                </c:pt>
                <c:pt idx="1573" formatCode="m/d/yyyy\ h:mm">
                  <c:v>41212.75</c:v>
                </c:pt>
                <c:pt idx="1574" formatCode="m/d/yyyy\ h:mm">
                  <c:v>41213</c:v>
                </c:pt>
                <c:pt idx="1575" formatCode="m/d/yyyy\ h:mm">
                  <c:v>41213.25</c:v>
                </c:pt>
                <c:pt idx="1576" formatCode="m/d/yyyy\ h:mm">
                  <c:v>41213.5</c:v>
                </c:pt>
                <c:pt idx="1577" formatCode="m/d/yyyy\ h:mm">
                  <c:v>41213.75</c:v>
                </c:pt>
                <c:pt idx="1578" formatCode="m/d/yyyy\ h:mm">
                  <c:v>41214</c:v>
                </c:pt>
                <c:pt idx="1579" formatCode="m/d/yyyy\ h:mm">
                  <c:v>41214.25</c:v>
                </c:pt>
                <c:pt idx="1580" formatCode="m/d/yyyy\ h:mm">
                  <c:v>41214.5</c:v>
                </c:pt>
                <c:pt idx="1581" formatCode="m/d/yyyy\ h:mm">
                  <c:v>41214.75</c:v>
                </c:pt>
                <c:pt idx="1582" formatCode="m/d/yyyy\ h:mm">
                  <c:v>41215</c:v>
                </c:pt>
                <c:pt idx="1583" formatCode="m/d/yyyy\ h:mm">
                  <c:v>41215.25</c:v>
                </c:pt>
                <c:pt idx="1584" formatCode="m/d/yyyy\ h:mm">
                  <c:v>41215.5</c:v>
                </c:pt>
                <c:pt idx="1585" formatCode="m/d/yyyy\ h:mm">
                  <c:v>41215.75</c:v>
                </c:pt>
                <c:pt idx="1586" formatCode="m/d/yyyy\ h:mm">
                  <c:v>41216</c:v>
                </c:pt>
                <c:pt idx="1587" formatCode="m/d/yyyy\ h:mm">
                  <c:v>41216.25</c:v>
                </c:pt>
                <c:pt idx="1588" formatCode="m/d/yyyy\ h:mm">
                  <c:v>41216.5</c:v>
                </c:pt>
                <c:pt idx="1589" formatCode="m/d/yyyy\ h:mm">
                  <c:v>41216.75</c:v>
                </c:pt>
                <c:pt idx="1590" formatCode="m/d/yyyy\ h:mm">
                  <c:v>41217</c:v>
                </c:pt>
                <c:pt idx="1591" formatCode="m/d/yyyy\ h:mm">
                  <c:v>41217.25</c:v>
                </c:pt>
                <c:pt idx="1592" formatCode="m/d/yyyy\ h:mm">
                  <c:v>41217.5</c:v>
                </c:pt>
                <c:pt idx="1593" formatCode="m/d/yyyy\ h:mm">
                  <c:v>41217.75</c:v>
                </c:pt>
                <c:pt idx="1594" formatCode="m/d/yyyy\ h:mm">
                  <c:v>41218</c:v>
                </c:pt>
                <c:pt idx="1595" formatCode="m/d/yyyy\ h:mm">
                  <c:v>41218.25</c:v>
                </c:pt>
                <c:pt idx="1596" formatCode="m/d/yyyy\ h:mm">
                  <c:v>41218.5</c:v>
                </c:pt>
                <c:pt idx="1597" formatCode="m/d/yyyy\ h:mm">
                  <c:v>41218.75</c:v>
                </c:pt>
                <c:pt idx="1598" formatCode="m/d/yyyy\ h:mm">
                  <c:v>41219</c:v>
                </c:pt>
                <c:pt idx="1599" formatCode="m/d/yyyy\ h:mm">
                  <c:v>41219.25</c:v>
                </c:pt>
                <c:pt idx="1600" formatCode="m/d/yyyy\ h:mm">
                  <c:v>41219.5</c:v>
                </c:pt>
                <c:pt idx="1601" formatCode="m/d/yyyy\ h:mm">
                  <c:v>41219.75</c:v>
                </c:pt>
                <c:pt idx="1602" formatCode="m/d/yyyy\ h:mm">
                  <c:v>41220</c:v>
                </c:pt>
                <c:pt idx="1603" formatCode="m/d/yyyy\ h:mm">
                  <c:v>41220.25</c:v>
                </c:pt>
                <c:pt idx="1604" formatCode="m/d/yyyy\ h:mm">
                  <c:v>41220.5</c:v>
                </c:pt>
                <c:pt idx="1605" formatCode="m/d/yyyy\ h:mm">
                  <c:v>41220.75</c:v>
                </c:pt>
                <c:pt idx="1606" formatCode="m/d/yyyy\ h:mm">
                  <c:v>41221</c:v>
                </c:pt>
                <c:pt idx="1607" formatCode="m/d/yyyy\ h:mm">
                  <c:v>41221.25</c:v>
                </c:pt>
                <c:pt idx="1608" formatCode="m/d/yyyy\ h:mm">
                  <c:v>41221.5</c:v>
                </c:pt>
                <c:pt idx="1609" formatCode="m/d/yyyy\ h:mm">
                  <c:v>41221.75</c:v>
                </c:pt>
                <c:pt idx="1610" formatCode="m/d/yyyy\ h:mm">
                  <c:v>41222</c:v>
                </c:pt>
                <c:pt idx="1611" formatCode="m/d/yyyy\ h:mm">
                  <c:v>41222.25</c:v>
                </c:pt>
                <c:pt idx="1612" formatCode="m/d/yyyy\ h:mm">
                  <c:v>41222.5</c:v>
                </c:pt>
                <c:pt idx="1613" formatCode="m/d/yyyy\ h:mm">
                  <c:v>41222.75</c:v>
                </c:pt>
                <c:pt idx="1614" formatCode="m/d/yyyy\ h:mm">
                  <c:v>41223</c:v>
                </c:pt>
                <c:pt idx="1615" formatCode="m/d/yyyy\ h:mm">
                  <c:v>41223.25</c:v>
                </c:pt>
                <c:pt idx="1616" formatCode="m/d/yyyy\ h:mm">
                  <c:v>41223.5</c:v>
                </c:pt>
                <c:pt idx="1617" formatCode="m/d/yyyy\ h:mm">
                  <c:v>41223.75</c:v>
                </c:pt>
                <c:pt idx="1618" formatCode="m/d/yyyy\ h:mm">
                  <c:v>41224</c:v>
                </c:pt>
                <c:pt idx="1619" formatCode="m/d/yyyy\ h:mm">
                  <c:v>41224.25</c:v>
                </c:pt>
                <c:pt idx="1620" formatCode="m/d/yyyy\ h:mm">
                  <c:v>41224.5</c:v>
                </c:pt>
                <c:pt idx="1621" formatCode="m/d/yyyy\ h:mm">
                  <c:v>41224.75</c:v>
                </c:pt>
                <c:pt idx="1622" formatCode="m/d/yyyy\ h:mm">
                  <c:v>41225</c:v>
                </c:pt>
                <c:pt idx="1623" formatCode="m/d/yyyy\ h:mm">
                  <c:v>41225.25</c:v>
                </c:pt>
                <c:pt idx="1624" formatCode="m/d/yyyy\ h:mm">
                  <c:v>41225.5</c:v>
                </c:pt>
                <c:pt idx="1625" formatCode="m/d/yyyy\ h:mm">
                  <c:v>41225.75</c:v>
                </c:pt>
                <c:pt idx="1626" formatCode="m/d/yyyy\ h:mm">
                  <c:v>41226</c:v>
                </c:pt>
                <c:pt idx="1627" formatCode="m/d/yyyy\ h:mm">
                  <c:v>41226.25</c:v>
                </c:pt>
                <c:pt idx="1628" formatCode="m/d/yyyy\ h:mm">
                  <c:v>41226.5</c:v>
                </c:pt>
                <c:pt idx="1629" formatCode="m/d/yyyy\ h:mm">
                  <c:v>41226.75</c:v>
                </c:pt>
                <c:pt idx="1630" formatCode="m/d/yyyy\ h:mm">
                  <c:v>41227</c:v>
                </c:pt>
                <c:pt idx="1631" formatCode="m/d/yyyy\ h:mm">
                  <c:v>41227.25</c:v>
                </c:pt>
                <c:pt idx="1632" formatCode="m/d/yyyy\ h:mm">
                  <c:v>41227.5</c:v>
                </c:pt>
                <c:pt idx="1633" formatCode="m/d/yyyy\ h:mm">
                  <c:v>41227.75</c:v>
                </c:pt>
                <c:pt idx="1634" formatCode="m/d/yyyy\ h:mm">
                  <c:v>41228</c:v>
                </c:pt>
                <c:pt idx="1635" formatCode="m/d/yyyy\ h:mm">
                  <c:v>41228.25</c:v>
                </c:pt>
                <c:pt idx="1636" formatCode="m/d/yyyy\ h:mm">
                  <c:v>41228.5</c:v>
                </c:pt>
                <c:pt idx="1637" formatCode="m/d/yyyy\ h:mm">
                  <c:v>41228.75</c:v>
                </c:pt>
                <c:pt idx="1638" formatCode="m/d/yyyy\ h:mm">
                  <c:v>41229</c:v>
                </c:pt>
                <c:pt idx="1639" formatCode="m/d/yyyy\ h:mm">
                  <c:v>41229.25</c:v>
                </c:pt>
                <c:pt idx="1640" formatCode="m/d/yyyy\ h:mm">
                  <c:v>41229.5</c:v>
                </c:pt>
                <c:pt idx="1641" formatCode="m/d/yyyy\ h:mm">
                  <c:v>41229.75</c:v>
                </c:pt>
                <c:pt idx="1642" formatCode="m/d/yyyy\ h:mm">
                  <c:v>41230</c:v>
                </c:pt>
                <c:pt idx="1643" formatCode="m/d/yyyy\ h:mm">
                  <c:v>41230.25</c:v>
                </c:pt>
                <c:pt idx="1644" formatCode="m/d/yyyy\ h:mm">
                  <c:v>41230.5</c:v>
                </c:pt>
                <c:pt idx="1645" formatCode="m/d/yyyy\ h:mm">
                  <c:v>41230.75</c:v>
                </c:pt>
                <c:pt idx="1646" formatCode="m/d/yyyy\ h:mm">
                  <c:v>41231</c:v>
                </c:pt>
                <c:pt idx="1647" formatCode="m/d/yyyy\ h:mm">
                  <c:v>41231.25</c:v>
                </c:pt>
                <c:pt idx="1648" formatCode="m/d/yyyy\ h:mm">
                  <c:v>41231.5</c:v>
                </c:pt>
                <c:pt idx="1649" formatCode="m/d/yyyy\ h:mm">
                  <c:v>41231.75</c:v>
                </c:pt>
                <c:pt idx="1650" formatCode="m/d/yyyy\ h:mm">
                  <c:v>41232</c:v>
                </c:pt>
                <c:pt idx="1651" formatCode="m/d/yyyy\ h:mm">
                  <c:v>41232.25</c:v>
                </c:pt>
                <c:pt idx="1652" formatCode="m/d/yyyy\ h:mm">
                  <c:v>41232.5</c:v>
                </c:pt>
                <c:pt idx="1653" formatCode="m/d/yyyy\ h:mm">
                  <c:v>41232.75</c:v>
                </c:pt>
                <c:pt idx="1654" formatCode="m/d/yyyy\ h:mm">
                  <c:v>41233</c:v>
                </c:pt>
                <c:pt idx="1655" formatCode="m/d/yyyy\ h:mm">
                  <c:v>41233.25</c:v>
                </c:pt>
                <c:pt idx="1656" formatCode="m/d/yyyy\ h:mm">
                  <c:v>41233.5</c:v>
                </c:pt>
                <c:pt idx="1657" formatCode="m/d/yyyy\ h:mm">
                  <c:v>41233.75</c:v>
                </c:pt>
                <c:pt idx="1658" formatCode="m/d/yyyy\ h:mm">
                  <c:v>41234</c:v>
                </c:pt>
                <c:pt idx="1659" formatCode="m/d/yyyy\ h:mm">
                  <c:v>41234.25</c:v>
                </c:pt>
                <c:pt idx="1660" formatCode="m/d/yyyy\ h:mm">
                  <c:v>41234.5</c:v>
                </c:pt>
                <c:pt idx="1661" formatCode="m/d/yyyy\ h:mm">
                  <c:v>41234.75</c:v>
                </c:pt>
                <c:pt idx="1662" formatCode="m/d/yyyy\ h:mm">
                  <c:v>41235</c:v>
                </c:pt>
                <c:pt idx="1663" formatCode="m/d/yyyy\ h:mm">
                  <c:v>41235.25</c:v>
                </c:pt>
                <c:pt idx="1664" formatCode="m/d/yyyy\ h:mm">
                  <c:v>41235.5</c:v>
                </c:pt>
                <c:pt idx="1665" formatCode="m/d/yyyy\ h:mm">
                  <c:v>41235.75</c:v>
                </c:pt>
                <c:pt idx="1666" formatCode="m/d/yyyy\ h:mm">
                  <c:v>41236</c:v>
                </c:pt>
                <c:pt idx="1667" formatCode="m/d/yyyy\ h:mm">
                  <c:v>41236.25</c:v>
                </c:pt>
                <c:pt idx="1668" formatCode="m/d/yyyy\ h:mm">
                  <c:v>41236.5</c:v>
                </c:pt>
                <c:pt idx="1669" formatCode="m/d/yyyy\ h:mm">
                  <c:v>41236.75</c:v>
                </c:pt>
                <c:pt idx="1670" formatCode="m/d/yyyy\ h:mm">
                  <c:v>41237</c:v>
                </c:pt>
                <c:pt idx="1671" formatCode="m/d/yyyy\ h:mm">
                  <c:v>41237.25</c:v>
                </c:pt>
                <c:pt idx="1672" formatCode="m/d/yyyy\ h:mm">
                  <c:v>41237.5</c:v>
                </c:pt>
                <c:pt idx="1673" formatCode="m/d/yyyy\ h:mm">
                  <c:v>41237.75</c:v>
                </c:pt>
                <c:pt idx="1674" formatCode="m/d/yyyy\ h:mm">
                  <c:v>41238</c:v>
                </c:pt>
                <c:pt idx="1675" formatCode="m/d/yyyy\ h:mm">
                  <c:v>41238.25</c:v>
                </c:pt>
                <c:pt idx="1676" formatCode="m/d/yyyy\ h:mm">
                  <c:v>41238.5</c:v>
                </c:pt>
                <c:pt idx="1677" formatCode="m/d/yyyy\ h:mm">
                  <c:v>41238.75</c:v>
                </c:pt>
                <c:pt idx="1678" formatCode="m/d/yyyy\ h:mm">
                  <c:v>41239</c:v>
                </c:pt>
                <c:pt idx="1679" formatCode="m/d/yyyy\ h:mm">
                  <c:v>41239.25</c:v>
                </c:pt>
                <c:pt idx="1680" formatCode="m/d/yyyy\ h:mm">
                  <c:v>41239.5</c:v>
                </c:pt>
                <c:pt idx="1681" formatCode="m/d/yyyy\ h:mm">
                  <c:v>41239.75</c:v>
                </c:pt>
                <c:pt idx="1682" formatCode="m/d/yyyy\ h:mm">
                  <c:v>41240</c:v>
                </c:pt>
                <c:pt idx="1683" formatCode="m/d/yyyy\ h:mm">
                  <c:v>41240.25</c:v>
                </c:pt>
                <c:pt idx="1684" formatCode="m/d/yyyy\ h:mm">
                  <c:v>41240.5</c:v>
                </c:pt>
                <c:pt idx="1685" formatCode="m/d/yyyy\ h:mm">
                  <c:v>41240.75</c:v>
                </c:pt>
                <c:pt idx="1686" formatCode="m/d/yyyy\ h:mm">
                  <c:v>41241</c:v>
                </c:pt>
                <c:pt idx="1687" formatCode="m/d/yyyy\ h:mm">
                  <c:v>41241.25</c:v>
                </c:pt>
                <c:pt idx="1688" formatCode="m/d/yyyy\ h:mm">
                  <c:v>41241.5</c:v>
                </c:pt>
                <c:pt idx="1689" formatCode="m/d/yyyy\ h:mm">
                  <c:v>41241.75</c:v>
                </c:pt>
                <c:pt idx="1690" formatCode="m/d/yyyy\ h:mm">
                  <c:v>41242</c:v>
                </c:pt>
                <c:pt idx="1691" formatCode="m/d/yyyy\ h:mm">
                  <c:v>41242.25</c:v>
                </c:pt>
                <c:pt idx="1692" formatCode="m/d/yyyy\ h:mm">
                  <c:v>41242.5</c:v>
                </c:pt>
                <c:pt idx="1693" formatCode="m/d/yyyy\ h:mm">
                  <c:v>41242.75</c:v>
                </c:pt>
                <c:pt idx="1694" formatCode="m/d/yyyy\ h:mm">
                  <c:v>41243</c:v>
                </c:pt>
                <c:pt idx="1695" formatCode="m/d/yyyy\ h:mm">
                  <c:v>41243.25</c:v>
                </c:pt>
                <c:pt idx="1696" formatCode="m/d/yyyy\ h:mm">
                  <c:v>41243.5</c:v>
                </c:pt>
                <c:pt idx="1697" formatCode="m/d/yyyy\ h:mm">
                  <c:v>41243.75</c:v>
                </c:pt>
                <c:pt idx="1698" formatCode="m/d/yyyy\ h:mm">
                  <c:v>41244</c:v>
                </c:pt>
                <c:pt idx="1699" formatCode="m/d/yyyy\ h:mm">
                  <c:v>41244.25</c:v>
                </c:pt>
                <c:pt idx="1700" formatCode="m/d/yyyy\ h:mm">
                  <c:v>41244.5</c:v>
                </c:pt>
                <c:pt idx="1701" formatCode="m/d/yyyy\ h:mm">
                  <c:v>41244.75</c:v>
                </c:pt>
                <c:pt idx="1702" formatCode="m/d/yyyy\ h:mm">
                  <c:v>41245</c:v>
                </c:pt>
                <c:pt idx="1703" formatCode="m/d/yyyy\ h:mm">
                  <c:v>41245.25</c:v>
                </c:pt>
                <c:pt idx="1704" formatCode="m/d/yyyy\ h:mm">
                  <c:v>41245.5</c:v>
                </c:pt>
                <c:pt idx="1705" formatCode="m/d/yyyy\ h:mm">
                  <c:v>41245.75</c:v>
                </c:pt>
                <c:pt idx="1706" formatCode="m/d/yyyy\ h:mm">
                  <c:v>41246</c:v>
                </c:pt>
                <c:pt idx="1707" formatCode="m/d/yyyy\ h:mm">
                  <c:v>41246.25</c:v>
                </c:pt>
                <c:pt idx="1708" formatCode="m/d/yyyy\ h:mm">
                  <c:v>41246.5</c:v>
                </c:pt>
                <c:pt idx="1709" formatCode="m/d/yyyy\ h:mm">
                  <c:v>41246.75</c:v>
                </c:pt>
                <c:pt idx="1710" formatCode="m/d/yyyy\ h:mm">
                  <c:v>41247</c:v>
                </c:pt>
                <c:pt idx="1711" formatCode="m/d/yyyy\ h:mm">
                  <c:v>41247.25</c:v>
                </c:pt>
                <c:pt idx="1712" formatCode="m/d/yyyy\ h:mm">
                  <c:v>41247.5</c:v>
                </c:pt>
                <c:pt idx="1713" formatCode="m/d/yyyy\ h:mm">
                  <c:v>41247.75</c:v>
                </c:pt>
                <c:pt idx="1714" formatCode="m/d/yyyy\ h:mm">
                  <c:v>41248</c:v>
                </c:pt>
                <c:pt idx="1715" formatCode="m/d/yyyy\ h:mm">
                  <c:v>41248.25</c:v>
                </c:pt>
                <c:pt idx="1716" formatCode="m/d/yyyy\ h:mm">
                  <c:v>41248.5</c:v>
                </c:pt>
                <c:pt idx="1717" formatCode="m/d/yyyy\ h:mm">
                  <c:v>41248.75</c:v>
                </c:pt>
                <c:pt idx="1718" formatCode="m/d/yyyy\ h:mm">
                  <c:v>41249</c:v>
                </c:pt>
                <c:pt idx="1719" formatCode="m/d/yyyy\ h:mm">
                  <c:v>41249.25</c:v>
                </c:pt>
                <c:pt idx="1720" formatCode="m/d/yyyy\ h:mm">
                  <c:v>41249.5</c:v>
                </c:pt>
                <c:pt idx="1721" formatCode="m/d/yyyy\ h:mm">
                  <c:v>41249.75</c:v>
                </c:pt>
                <c:pt idx="1722" formatCode="m/d/yyyy\ h:mm">
                  <c:v>41250</c:v>
                </c:pt>
                <c:pt idx="1723" formatCode="m/d/yyyy\ h:mm">
                  <c:v>41250.25</c:v>
                </c:pt>
                <c:pt idx="1724" formatCode="m/d/yyyy\ h:mm">
                  <c:v>41250.5</c:v>
                </c:pt>
                <c:pt idx="1725" formatCode="m/d/yyyy\ h:mm">
                  <c:v>41250.75</c:v>
                </c:pt>
                <c:pt idx="1726" formatCode="m/d/yyyy\ h:mm">
                  <c:v>41251</c:v>
                </c:pt>
                <c:pt idx="1727" formatCode="m/d/yyyy\ h:mm">
                  <c:v>41251.25</c:v>
                </c:pt>
                <c:pt idx="1728" formatCode="m/d/yyyy\ h:mm">
                  <c:v>41251.5</c:v>
                </c:pt>
                <c:pt idx="1729" formatCode="m/d/yyyy\ h:mm">
                  <c:v>41251.75</c:v>
                </c:pt>
                <c:pt idx="1730" formatCode="m/d/yyyy\ h:mm">
                  <c:v>41252</c:v>
                </c:pt>
                <c:pt idx="1731" formatCode="m/d/yyyy\ h:mm">
                  <c:v>41252.25</c:v>
                </c:pt>
                <c:pt idx="1732" formatCode="m/d/yyyy\ h:mm">
                  <c:v>41252.5</c:v>
                </c:pt>
                <c:pt idx="1733" formatCode="m/d/yyyy\ h:mm">
                  <c:v>41252.75</c:v>
                </c:pt>
                <c:pt idx="1734" formatCode="m/d/yyyy\ h:mm">
                  <c:v>41253</c:v>
                </c:pt>
                <c:pt idx="1735" formatCode="m/d/yyyy\ h:mm">
                  <c:v>41253.25</c:v>
                </c:pt>
                <c:pt idx="1736" formatCode="m/d/yyyy\ h:mm">
                  <c:v>41253.5</c:v>
                </c:pt>
                <c:pt idx="1737" formatCode="m/d/yyyy\ h:mm">
                  <c:v>41253.75</c:v>
                </c:pt>
                <c:pt idx="1738" formatCode="m/d/yyyy\ h:mm">
                  <c:v>41254</c:v>
                </c:pt>
                <c:pt idx="1739" formatCode="m/d/yyyy\ h:mm">
                  <c:v>41254.25</c:v>
                </c:pt>
                <c:pt idx="1740" formatCode="m/d/yyyy\ h:mm">
                  <c:v>41254.5</c:v>
                </c:pt>
                <c:pt idx="1741" formatCode="m/d/yyyy\ h:mm">
                  <c:v>41254.75</c:v>
                </c:pt>
                <c:pt idx="1742" formatCode="m/d/yyyy\ h:mm">
                  <c:v>41255</c:v>
                </c:pt>
                <c:pt idx="1743" formatCode="m/d/yyyy\ h:mm">
                  <c:v>41255.25</c:v>
                </c:pt>
                <c:pt idx="1744" formatCode="m/d/yyyy\ h:mm">
                  <c:v>41255.5</c:v>
                </c:pt>
                <c:pt idx="1745" formatCode="m/d/yyyy\ h:mm">
                  <c:v>41255.75</c:v>
                </c:pt>
                <c:pt idx="1746" formatCode="m/d/yyyy\ h:mm">
                  <c:v>41256</c:v>
                </c:pt>
                <c:pt idx="1747" formatCode="m/d/yyyy\ h:mm">
                  <c:v>41256.25</c:v>
                </c:pt>
                <c:pt idx="1748" formatCode="m/d/yyyy\ h:mm">
                  <c:v>41256.5</c:v>
                </c:pt>
                <c:pt idx="1749" formatCode="m/d/yyyy\ h:mm">
                  <c:v>41256.75</c:v>
                </c:pt>
                <c:pt idx="1750" formatCode="m/d/yyyy\ h:mm">
                  <c:v>41257</c:v>
                </c:pt>
                <c:pt idx="1751" formatCode="m/d/yyyy\ h:mm">
                  <c:v>41257.25</c:v>
                </c:pt>
                <c:pt idx="1752" formatCode="m/d/yyyy\ h:mm">
                  <c:v>41257.5</c:v>
                </c:pt>
                <c:pt idx="1753" formatCode="m/d/yyyy\ h:mm">
                  <c:v>41257.75</c:v>
                </c:pt>
                <c:pt idx="1754" formatCode="m/d/yyyy\ h:mm">
                  <c:v>41258</c:v>
                </c:pt>
                <c:pt idx="1755" formatCode="m/d/yyyy\ h:mm">
                  <c:v>41258.25</c:v>
                </c:pt>
                <c:pt idx="1756" formatCode="m/d/yyyy\ h:mm">
                  <c:v>41258.5</c:v>
                </c:pt>
                <c:pt idx="1757" formatCode="m/d/yyyy\ h:mm">
                  <c:v>41258.75</c:v>
                </c:pt>
                <c:pt idx="1758" formatCode="m/d/yyyy\ h:mm">
                  <c:v>41259</c:v>
                </c:pt>
                <c:pt idx="1759" formatCode="m/d/yyyy\ h:mm">
                  <c:v>41259.25</c:v>
                </c:pt>
                <c:pt idx="1760" formatCode="m/d/yyyy\ h:mm">
                  <c:v>41259.5</c:v>
                </c:pt>
                <c:pt idx="1761" formatCode="m/d/yyyy\ h:mm">
                  <c:v>41259.75</c:v>
                </c:pt>
                <c:pt idx="1762" formatCode="m/d/yyyy\ h:mm">
                  <c:v>41260</c:v>
                </c:pt>
                <c:pt idx="1763" formatCode="m/d/yyyy\ h:mm">
                  <c:v>41260.25</c:v>
                </c:pt>
                <c:pt idx="1764" formatCode="m/d/yyyy\ h:mm">
                  <c:v>41260.5</c:v>
                </c:pt>
                <c:pt idx="1765" formatCode="m/d/yyyy\ h:mm">
                  <c:v>41260.75</c:v>
                </c:pt>
                <c:pt idx="1766" formatCode="m/d/yyyy\ h:mm">
                  <c:v>41261</c:v>
                </c:pt>
                <c:pt idx="1767" formatCode="m/d/yyyy\ h:mm">
                  <c:v>41261.25</c:v>
                </c:pt>
                <c:pt idx="1768" formatCode="m/d/yyyy\ h:mm">
                  <c:v>41261.5</c:v>
                </c:pt>
                <c:pt idx="1769" formatCode="m/d/yyyy\ h:mm">
                  <c:v>41261.75</c:v>
                </c:pt>
                <c:pt idx="1770" formatCode="m/d/yyyy\ h:mm">
                  <c:v>41262</c:v>
                </c:pt>
                <c:pt idx="1771" formatCode="m/d/yyyy\ h:mm">
                  <c:v>41262.25</c:v>
                </c:pt>
                <c:pt idx="1772" formatCode="m/d/yyyy\ h:mm">
                  <c:v>41262.5</c:v>
                </c:pt>
                <c:pt idx="1773" formatCode="m/d/yyyy\ h:mm">
                  <c:v>41262.75</c:v>
                </c:pt>
                <c:pt idx="1774" formatCode="m/d/yyyy\ h:mm">
                  <c:v>41263</c:v>
                </c:pt>
                <c:pt idx="1775" formatCode="m/d/yyyy\ h:mm">
                  <c:v>41263.25</c:v>
                </c:pt>
                <c:pt idx="1776" formatCode="m/d/yyyy\ h:mm">
                  <c:v>41263.5</c:v>
                </c:pt>
                <c:pt idx="1777" formatCode="m/d/yyyy\ h:mm">
                  <c:v>41263.75</c:v>
                </c:pt>
                <c:pt idx="1778" formatCode="m/d/yyyy\ h:mm">
                  <c:v>41264</c:v>
                </c:pt>
                <c:pt idx="1779" formatCode="m/d/yyyy\ h:mm">
                  <c:v>41264.25</c:v>
                </c:pt>
                <c:pt idx="1780" formatCode="m/d/yyyy\ h:mm">
                  <c:v>41264.5</c:v>
                </c:pt>
                <c:pt idx="1781" formatCode="m/d/yyyy\ h:mm">
                  <c:v>41264.75</c:v>
                </c:pt>
                <c:pt idx="1782" formatCode="m/d/yyyy\ h:mm">
                  <c:v>41265</c:v>
                </c:pt>
                <c:pt idx="1783" formatCode="m/d/yyyy\ h:mm">
                  <c:v>41265.25</c:v>
                </c:pt>
                <c:pt idx="1784" formatCode="m/d/yyyy\ h:mm">
                  <c:v>41265.5</c:v>
                </c:pt>
                <c:pt idx="1785" formatCode="m/d/yyyy\ h:mm">
                  <c:v>41265.75</c:v>
                </c:pt>
                <c:pt idx="1786" formatCode="m/d/yyyy\ h:mm">
                  <c:v>41266</c:v>
                </c:pt>
                <c:pt idx="1787" formatCode="m/d/yyyy\ h:mm">
                  <c:v>41266.25</c:v>
                </c:pt>
                <c:pt idx="1788" formatCode="m/d/yyyy\ h:mm">
                  <c:v>41266.5</c:v>
                </c:pt>
                <c:pt idx="1789" formatCode="m/d/yyyy\ h:mm">
                  <c:v>41266.75</c:v>
                </c:pt>
                <c:pt idx="1790" formatCode="m/d/yyyy\ h:mm">
                  <c:v>41267</c:v>
                </c:pt>
                <c:pt idx="1791" formatCode="m/d/yyyy\ h:mm">
                  <c:v>41267.25</c:v>
                </c:pt>
                <c:pt idx="1792" formatCode="m/d/yyyy\ h:mm">
                  <c:v>41267.5</c:v>
                </c:pt>
                <c:pt idx="1793" formatCode="m/d/yyyy\ h:mm">
                  <c:v>41267.75</c:v>
                </c:pt>
                <c:pt idx="1794" formatCode="m/d/yyyy\ h:mm">
                  <c:v>41268</c:v>
                </c:pt>
                <c:pt idx="1795" formatCode="m/d/yyyy\ h:mm">
                  <c:v>41268.25</c:v>
                </c:pt>
                <c:pt idx="1796" formatCode="m/d/yyyy\ h:mm">
                  <c:v>41268.5</c:v>
                </c:pt>
                <c:pt idx="1797" formatCode="m/d/yyyy\ h:mm">
                  <c:v>41268.75</c:v>
                </c:pt>
                <c:pt idx="1798" formatCode="m/d/yyyy\ h:mm">
                  <c:v>41269</c:v>
                </c:pt>
                <c:pt idx="1799" formatCode="m/d/yyyy\ h:mm">
                  <c:v>41269.25</c:v>
                </c:pt>
                <c:pt idx="1800" formatCode="m/d/yyyy\ h:mm">
                  <c:v>41269.5</c:v>
                </c:pt>
                <c:pt idx="1801" formatCode="m/d/yyyy\ h:mm">
                  <c:v>41269.75</c:v>
                </c:pt>
                <c:pt idx="1802" formatCode="m/d/yyyy\ h:mm">
                  <c:v>41270</c:v>
                </c:pt>
                <c:pt idx="1803" formatCode="m/d/yyyy\ h:mm">
                  <c:v>41270.25</c:v>
                </c:pt>
                <c:pt idx="1804" formatCode="m/d/yyyy\ h:mm">
                  <c:v>41270.5</c:v>
                </c:pt>
                <c:pt idx="1805" formatCode="m/d/yyyy\ h:mm">
                  <c:v>41270.541666666664</c:v>
                </c:pt>
                <c:pt idx="1806" formatCode="m/d/yyyy\ h:mm">
                  <c:v>41270.791666666664</c:v>
                </c:pt>
                <c:pt idx="1807" formatCode="m/d/yyyy\ h:mm">
                  <c:v>41271.041666666664</c:v>
                </c:pt>
                <c:pt idx="1808" formatCode="m/d/yyyy\ h:mm">
                  <c:v>41271.291666666664</c:v>
                </c:pt>
                <c:pt idx="1809" formatCode="m/d/yyyy\ h:mm">
                  <c:v>41271.541666666664</c:v>
                </c:pt>
                <c:pt idx="1810" formatCode="m/d/yyyy\ h:mm">
                  <c:v>41271.791666666664</c:v>
                </c:pt>
                <c:pt idx="1811" formatCode="m/d/yyyy\ h:mm">
                  <c:v>41272.041666666664</c:v>
                </c:pt>
                <c:pt idx="1812" formatCode="m/d/yyyy\ h:mm">
                  <c:v>41272.291666666664</c:v>
                </c:pt>
                <c:pt idx="1813" formatCode="m/d/yyyy\ h:mm">
                  <c:v>41272.541666666664</c:v>
                </c:pt>
                <c:pt idx="1814" formatCode="m/d/yyyy\ h:mm">
                  <c:v>41272.791666666664</c:v>
                </c:pt>
                <c:pt idx="1815" formatCode="m/d/yyyy\ h:mm">
                  <c:v>41273.041666666664</c:v>
                </c:pt>
                <c:pt idx="1816" formatCode="m/d/yyyy\ h:mm">
                  <c:v>41273.291666666664</c:v>
                </c:pt>
                <c:pt idx="1817" formatCode="m/d/yyyy\ h:mm">
                  <c:v>41273.541666666664</c:v>
                </c:pt>
                <c:pt idx="1818" formatCode="m/d/yyyy\ h:mm">
                  <c:v>41273.791666666664</c:v>
                </c:pt>
                <c:pt idx="1819" formatCode="m/d/yyyy\ h:mm">
                  <c:v>41274.041666666664</c:v>
                </c:pt>
                <c:pt idx="1820" formatCode="m/d/yyyy\ h:mm">
                  <c:v>41274.291666666664</c:v>
                </c:pt>
                <c:pt idx="1821" formatCode="m/d/yyyy\ h:mm">
                  <c:v>41274.541666666664</c:v>
                </c:pt>
                <c:pt idx="1822" formatCode="m/d/yyyy\ h:mm">
                  <c:v>41274.791666666664</c:v>
                </c:pt>
                <c:pt idx="1823" formatCode="m/d/yyyy\ h:mm">
                  <c:v>41275.041666666664</c:v>
                </c:pt>
                <c:pt idx="1824" formatCode="m/d/yyyy\ h:mm">
                  <c:v>41275.291666666664</c:v>
                </c:pt>
                <c:pt idx="1825" formatCode="m/d/yyyy\ h:mm">
                  <c:v>41275.541666666664</c:v>
                </c:pt>
                <c:pt idx="1826" formatCode="m/d/yyyy\ h:mm">
                  <c:v>41275.791666666664</c:v>
                </c:pt>
                <c:pt idx="1827" formatCode="m/d/yyyy\ h:mm">
                  <c:v>41276.041666666664</c:v>
                </c:pt>
                <c:pt idx="1828" formatCode="m/d/yyyy\ h:mm">
                  <c:v>41276.291666666664</c:v>
                </c:pt>
                <c:pt idx="1829" formatCode="m/d/yyyy\ h:mm">
                  <c:v>41276.541666666664</c:v>
                </c:pt>
                <c:pt idx="1830" formatCode="m/d/yyyy\ h:mm">
                  <c:v>41276.791666666664</c:v>
                </c:pt>
                <c:pt idx="1831" formatCode="m/d/yyyy\ h:mm">
                  <c:v>41277.041666666664</c:v>
                </c:pt>
                <c:pt idx="1832" formatCode="m/d/yyyy\ h:mm">
                  <c:v>41277.291666666664</c:v>
                </c:pt>
                <c:pt idx="1833" formatCode="m/d/yyyy\ h:mm">
                  <c:v>41277.541666666664</c:v>
                </c:pt>
                <c:pt idx="1834" formatCode="m/d/yyyy\ h:mm">
                  <c:v>41277.791666666664</c:v>
                </c:pt>
                <c:pt idx="1835" formatCode="m/d/yyyy\ h:mm">
                  <c:v>41278.041666666664</c:v>
                </c:pt>
                <c:pt idx="1836" formatCode="m/d/yyyy\ h:mm">
                  <c:v>41278.291666666664</c:v>
                </c:pt>
                <c:pt idx="1837" formatCode="m/d/yyyy\ h:mm">
                  <c:v>41278.541666666664</c:v>
                </c:pt>
                <c:pt idx="1838" formatCode="m/d/yyyy\ h:mm">
                  <c:v>41278.791666666664</c:v>
                </c:pt>
                <c:pt idx="1839" formatCode="m/d/yyyy\ h:mm">
                  <c:v>41279.041666666664</c:v>
                </c:pt>
                <c:pt idx="1840" formatCode="m/d/yyyy\ h:mm">
                  <c:v>41279.291666666664</c:v>
                </c:pt>
                <c:pt idx="1841" formatCode="m/d/yyyy\ h:mm">
                  <c:v>41279.541666666664</c:v>
                </c:pt>
                <c:pt idx="1842" formatCode="m/d/yyyy\ h:mm">
                  <c:v>41279.791666666664</c:v>
                </c:pt>
                <c:pt idx="1843" formatCode="m/d/yyyy\ h:mm">
                  <c:v>41280.041666666664</c:v>
                </c:pt>
                <c:pt idx="1844" formatCode="m/d/yyyy\ h:mm">
                  <c:v>41280.291666666664</c:v>
                </c:pt>
                <c:pt idx="1845" formatCode="m/d/yyyy\ h:mm">
                  <c:v>41280.541666666664</c:v>
                </c:pt>
                <c:pt idx="1846" formatCode="m/d/yyyy\ h:mm">
                  <c:v>41280.791666666664</c:v>
                </c:pt>
                <c:pt idx="1847" formatCode="m/d/yyyy\ h:mm">
                  <c:v>41281.041666666664</c:v>
                </c:pt>
                <c:pt idx="1848" formatCode="m/d/yyyy\ h:mm">
                  <c:v>41281.291666666664</c:v>
                </c:pt>
                <c:pt idx="1849" formatCode="m/d/yyyy\ h:mm">
                  <c:v>41281.541666666664</c:v>
                </c:pt>
                <c:pt idx="1850" formatCode="m/d/yyyy\ h:mm">
                  <c:v>41281.791666666664</c:v>
                </c:pt>
                <c:pt idx="1851" formatCode="m/d/yyyy\ h:mm">
                  <c:v>41282.041666666664</c:v>
                </c:pt>
                <c:pt idx="1852" formatCode="m/d/yyyy\ h:mm">
                  <c:v>41282.291666666664</c:v>
                </c:pt>
                <c:pt idx="1853" formatCode="m/d/yyyy\ h:mm">
                  <c:v>41282.541666666664</c:v>
                </c:pt>
                <c:pt idx="1854" formatCode="m/d/yyyy\ h:mm">
                  <c:v>41282.791666666664</c:v>
                </c:pt>
                <c:pt idx="1855" formatCode="m/d/yyyy\ h:mm">
                  <c:v>41283.041666666664</c:v>
                </c:pt>
                <c:pt idx="1856" formatCode="m/d/yyyy\ h:mm">
                  <c:v>41283.291666666664</c:v>
                </c:pt>
                <c:pt idx="1857" formatCode="m/d/yyyy\ h:mm">
                  <c:v>41283.541666666664</c:v>
                </c:pt>
                <c:pt idx="1858" formatCode="m/d/yyyy\ h:mm">
                  <c:v>41283.791666666664</c:v>
                </c:pt>
                <c:pt idx="1859" formatCode="m/d/yyyy\ h:mm">
                  <c:v>41284.041666666664</c:v>
                </c:pt>
                <c:pt idx="1860" formatCode="m/d/yyyy\ h:mm">
                  <c:v>41284.291666666664</c:v>
                </c:pt>
                <c:pt idx="1861" formatCode="m/d/yyyy\ h:mm">
                  <c:v>41284.541666666664</c:v>
                </c:pt>
                <c:pt idx="1862" formatCode="m/d/yyyy\ h:mm">
                  <c:v>41284.791666666664</c:v>
                </c:pt>
                <c:pt idx="1863" formatCode="m/d/yyyy\ h:mm">
                  <c:v>41285.041666666664</c:v>
                </c:pt>
                <c:pt idx="1864" formatCode="m/d/yyyy\ h:mm">
                  <c:v>41285.291666666664</c:v>
                </c:pt>
                <c:pt idx="1865" formatCode="m/d/yyyy\ h:mm">
                  <c:v>41285.541666666664</c:v>
                </c:pt>
                <c:pt idx="1866" formatCode="m/d/yyyy\ h:mm">
                  <c:v>41285.791666666664</c:v>
                </c:pt>
                <c:pt idx="1867" formatCode="m/d/yyyy\ h:mm">
                  <c:v>41286.041666666664</c:v>
                </c:pt>
                <c:pt idx="1868" formatCode="m/d/yyyy\ h:mm">
                  <c:v>41286.291666666664</c:v>
                </c:pt>
                <c:pt idx="1869" formatCode="m/d/yyyy\ h:mm">
                  <c:v>41286.541666666664</c:v>
                </c:pt>
                <c:pt idx="1870" formatCode="m/d/yyyy\ h:mm">
                  <c:v>41286.791666666664</c:v>
                </c:pt>
                <c:pt idx="1871" formatCode="m/d/yyyy\ h:mm">
                  <c:v>41287.041666666664</c:v>
                </c:pt>
                <c:pt idx="1872" formatCode="m/d/yyyy\ h:mm">
                  <c:v>41287.291666666664</c:v>
                </c:pt>
                <c:pt idx="1873" formatCode="m/d/yyyy\ h:mm">
                  <c:v>41287.541666666664</c:v>
                </c:pt>
                <c:pt idx="1874" formatCode="m/d/yyyy\ h:mm">
                  <c:v>41287.791666666664</c:v>
                </c:pt>
                <c:pt idx="1875" formatCode="m/d/yyyy\ h:mm">
                  <c:v>41288.041666666664</c:v>
                </c:pt>
                <c:pt idx="1876" formatCode="m/d/yyyy\ h:mm">
                  <c:v>41288.291666666664</c:v>
                </c:pt>
                <c:pt idx="1877" formatCode="m/d/yyyy\ h:mm">
                  <c:v>41288.541666666664</c:v>
                </c:pt>
                <c:pt idx="1878" formatCode="m/d/yyyy\ h:mm">
                  <c:v>41288.791666666664</c:v>
                </c:pt>
                <c:pt idx="1879" formatCode="m/d/yyyy\ h:mm">
                  <c:v>41289.041666666664</c:v>
                </c:pt>
                <c:pt idx="1880" formatCode="m/d/yyyy\ h:mm">
                  <c:v>41289.291666666664</c:v>
                </c:pt>
                <c:pt idx="1881" formatCode="m/d/yyyy\ h:mm">
                  <c:v>41289.541666666664</c:v>
                </c:pt>
                <c:pt idx="1882" formatCode="m/d/yyyy\ h:mm">
                  <c:v>41289.791666666664</c:v>
                </c:pt>
                <c:pt idx="1883" formatCode="m/d/yyyy\ h:mm">
                  <c:v>41290.041666666664</c:v>
                </c:pt>
                <c:pt idx="1884" formatCode="m/d/yyyy\ h:mm">
                  <c:v>41290.291666666664</c:v>
                </c:pt>
                <c:pt idx="1885" formatCode="m/d/yyyy\ h:mm">
                  <c:v>41290.541666666664</c:v>
                </c:pt>
                <c:pt idx="1886" formatCode="m/d/yyyy\ h:mm">
                  <c:v>41290.791666666664</c:v>
                </c:pt>
                <c:pt idx="1887" formatCode="m/d/yyyy\ h:mm">
                  <c:v>41291.041666666664</c:v>
                </c:pt>
                <c:pt idx="1888" formatCode="m/d/yyyy\ h:mm">
                  <c:v>41291.291666666664</c:v>
                </c:pt>
                <c:pt idx="1889" formatCode="m/d/yyyy\ h:mm">
                  <c:v>41291.541666666664</c:v>
                </c:pt>
                <c:pt idx="1890" formatCode="m/d/yyyy\ h:mm">
                  <c:v>41291.791666666664</c:v>
                </c:pt>
                <c:pt idx="1891" formatCode="m/d/yyyy\ h:mm">
                  <c:v>41292.041666666664</c:v>
                </c:pt>
                <c:pt idx="1892" formatCode="m/d/yyyy\ h:mm">
                  <c:v>41292.291666666664</c:v>
                </c:pt>
                <c:pt idx="1893" formatCode="m/d/yyyy\ h:mm">
                  <c:v>41292.541666666664</c:v>
                </c:pt>
                <c:pt idx="1894" formatCode="m/d/yyyy\ h:mm">
                  <c:v>41292.791666666664</c:v>
                </c:pt>
                <c:pt idx="1895" formatCode="m/d/yyyy\ h:mm">
                  <c:v>41293.041666666664</c:v>
                </c:pt>
                <c:pt idx="1896" formatCode="m/d/yyyy\ h:mm">
                  <c:v>41293.291666666664</c:v>
                </c:pt>
                <c:pt idx="1897" formatCode="m/d/yyyy\ h:mm">
                  <c:v>41293.541666666664</c:v>
                </c:pt>
                <c:pt idx="1898" formatCode="m/d/yyyy\ h:mm">
                  <c:v>41293.791666666664</c:v>
                </c:pt>
                <c:pt idx="1899" formatCode="m/d/yyyy\ h:mm">
                  <c:v>41294.041666666664</c:v>
                </c:pt>
                <c:pt idx="1900" formatCode="m/d/yyyy\ h:mm">
                  <c:v>41294.291666666664</c:v>
                </c:pt>
                <c:pt idx="1901" formatCode="m/d/yyyy\ h:mm">
                  <c:v>41294.541666666664</c:v>
                </c:pt>
                <c:pt idx="1902" formatCode="m/d/yyyy\ h:mm">
                  <c:v>41294.791666666664</c:v>
                </c:pt>
                <c:pt idx="1903" formatCode="m/d/yyyy\ h:mm">
                  <c:v>41295.041666666664</c:v>
                </c:pt>
                <c:pt idx="1904" formatCode="m/d/yyyy\ h:mm">
                  <c:v>41295.291666666664</c:v>
                </c:pt>
                <c:pt idx="1905" formatCode="m/d/yyyy\ h:mm">
                  <c:v>41295.541666666664</c:v>
                </c:pt>
                <c:pt idx="1906" formatCode="m/d/yyyy\ h:mm">
                  <c:v>41295.791666666664</c:v>
                </c:pt>
                <c:pt idx="1907" formatCode="m/d/yyyy\ h:mm">
                  <c:v>41296.041666666664</c:v>
                </c:pt>
                <c:pt idx="1908" formatCode="m/d/yyyy\ h:mm">
                  <c:v>41296.291666666664</c:v>
                </c:pt>
                <c:pt idx="1909" formatCode="m/d/yyyy\ h:mm">
                  <c:v>41296.541666666664</c:v>
                </c:pt>
                <c:pt idx="1910" formatCode="m/d/yyyy\ h:mm">
                  <c:v>41296.791666666664</c:v>
                </c:pt>
                <c:pt idx="1911" formatCode="m/d/yyyy\ h:mm">
                  <c:v>41297.041666666664</c:v>
                </c:pt>
                <c:pt idx="1912" formatCode="m/d/yyyy\ h:mm">
                  <c:v>41297.291666666664</c:v>
                </c:pt>
                <c:pt idx="1913" formatCode="m/d/yyyy\ h:mm">
                  <c:v>41297.541666666664</c:v>
                </c:pt>
                <c:pt idx="1914" formatCode="m/d/yyyy\ h:mm">
                  <c:v>41297.791666666664</c:v>
                </c:pt>
                <c:pt idx="1915" formatCode="m/d/yyyy\ h:mm">
                  <c:v>41298.041666666664</c:v>
                </c:pt>
                <c:pt idx="1916" formatCode="m/d/yyyy\ h:mm">
                  <c:v>41298.291666666664</c:v>
                </c:pt>
                <c:pt idx="1917" formatCode="m/d/yyyy\ h:mm">
                  <c:v>41298.541666666664</c:v>
                </c:pt>
                <c:pt idx="1918" formatCode="m/d/yyyy\ h:mm">
                  <c:v>41298.791666666664</c:v>
                </c:pt>
                <c:pt idx="1919" formatCode="m/d/yyyy\ h:mm">
                  <c:v>41299.041666666664</c:v>
                </c:pt>
                <c:pt idx="1920" formatCode="m/d/yyyy\ h:mm">
                  <c:v>41299.291666666664</c:v>
                </c:pt>
                <c:pt idx="1921" formatCode="m/d/yyyy\ h:mm">
                  <c:v>41299.541666666664</c:v>
                </c:pt>
                <c:pt idx="1922" formatCode="m/d/yyyy\ h:mm">
                  <c:v>41299.791666666664</c:v>
                </c:pt>
                <c:pt idx="1923" formatCode="m/d/yyyy\ h:mm">
                  <c:v>41300.041666666664</c:v>
                </c:pt>
                <c:pt idx="1924" formatCode="m/d/yyyy\ h:mm">
                  <c:v>41300.291666666664</c:v>
                </c:pt>
                <c:pt idx="1925" formatCode="m/d/yyyy\ h:mm">
                  <c:v>41300.541666666664</c:v>
                </c:pt>
                <c:pt idx="1926" formatCode="m/d/yyyy\ h:mm">
                  <c:v>41300.791666666664</c:v>
                </c:pt>
                <c:pt idx="1927" formatCode="m/d/yyyy\ h:mm">
                  <c:v>41301.041666666664</c:v>
                </c:pt>
                <c:pt idx="1928" formatCode="m/d/yyyy\ h:mm">
                  <c:v>41301.291666666664</c:v>
                </c:pt>
                <c:pt idx="1929" formatCode="m/d/yyyy\ h:mm">
                  <c:v>41301.541666666664</c:v>
                </c:pt>
                <c:pt idx="1930" formatCode="m/d/yyyy\ h:mm">
                  <c:v>41301.791666666664</c:v>
                </c:pt>
                <c:pt idx="1931" formatCode="m/d/yyyy\ h:mm">
                  <c:v>41302.041666666664</c:v>
                </c:pt>
                <c:pt idx="1932" formatCode="m/d/yyyy\ h:mm">
                  <c:v>41302.291666666664</c:v>
                </c:pt>
                <c:pt idx="1933" formatCode="m/d/yyyy\ h:mm">
                  <c:v>41302.541666666664</c:v>
                </c:pt>
                <c:pt idx="1934" formatCode="m/d/yyyy\ h:mm">
                  <c:v>41302.791666666664</c:v>
                </c:pt>
                <c:pt idx="1935" formatCode="m/d/yyyy\ h:mm">
                  <c:v>41303.041666666664</c:v>
                </c:pt>
                <c:pt idx="1936" formatCode="m/d/yyyy\ h:mm">
                  <c:v>41303.291666666664</c:v>
                </c:pt>
                <c:pt idx="1937" formatCode="m/d/yyyy\ h:mm">
                  <c:v>41303.541666666664</c:v>
                </c:pt>
                <c:pt idx="1938" formatCode="m/d/yyyy\ h:mm">
                  <c:v>41303.791666666664</c:v>
                </c:pt>
                <c:pt idx="1939" formatCode="m/d/yyyy\ h:mm">
                  <c:v>41304.041666666664</c:v>
                </c:pt>
                <c:pt idx="1940" formatCode="m/d/yyyy\ h:mm">
                  <c:v>41304.291666666664</c:v>
                </c:pt>
                <c:pt idx="1941" formatCode="m/d/yyyy\ h:mm">
                  <c:v>41304.541666666664</c:v>
                </c:pt>
                <c:pt idx="1942" formatCode="m/d/yyyy\ h:mm">
                  <c:v>41304.791666666664</c:v>
                </c:pt>
                <c:pt idx="1943" formatCode="m/d/yyyy\ h:mm">
                  <c:v>41305.041666666664</c:v>
                </c:pt>
                <c:pt idx="1944" formatCode="m/d/yyyy\ h:mm">
                  <c:v>41305.291666666664</c:v>
                </c:pt>
                <c:pt idx="1945" formatCode="m/d/yyyy\ h:mm">
                  <c:v>41305.541666666664</c:v>
                </c:pt>
                <c:pt idx="1946" formatCode="m/d/yyyy\ h:mm">
                  <c:v>41305.791666666664</c:v>
                </c:pt>
                <c:pt idx="1947" formatCode="m/d/yyyy\ h:mm">
                  <c:v>41306.041666666664</c:v>
                </c:pt>
                <c:pt idx="1948" formatCode="m/d/yyyy\ h:mm">
                  <c:v>41306.291666666664</c:v>
                </c:pt>
                <c:pt idx="1949" formatCode="m/d/yyyy\ h:mm">
                  <c:v>41306.541666666664</c:v>
                </c:pt>
                <c:pt idx="1950" formatCode="m/d/yyyy\ h:mm">
                  <c:v>41306.791666666664</c:v>
                </c:pt>
                <c:pt idx="1951" formatCode="m/d/yyyy\ h:mm">
                  <c:v>41307.041666666664</c:v>
                </c:pt>
                <c:pt idx="1952" formatCode="m/d/yyyy\ h:mm">
                  <c:v>41307.291666666664</c:v>
                </c:pt>
                <c:pt idx="1953" formatCode="m/d/yyyy\ h:mm">
                  <c:v>41307.541666666664</c:v>
                </c:pt>
                <c:pt idx="1954" formatCode="m/d/yyyy\ h:mm">
                  <c:v>41307.791666666664</c:v>
                </c:pt>
                <c:pt idx="1955" formatCode="m/d/yyyy\ h:mm">
                  <c:v>41308.041666666664</c:v>
                </c:pt>
                <c:pt idx="1956" formatCode="m/d/yyyy\ h:mm">
                  <c:v>41308.291666666664</c:v>
                </c:pt>
                <c:pt idx="1957" formatCode="m/d/yyyy\ h:mm">
                  <c:v>41308.541666666664</c:v>
                </c:pt>
                <c:pt idx="1958" formatCode="m/d/yyyy\ h:mm">
                  <c:v>41308.791666666664</c:v>
                </c:pt>
                <c:pt idx="1959" formatCode="m/d/yyyy\ h:mm">
                  <c:v>41309.041666666664</c:v>
                </c:pt>
                <c:pt idx="1960" formatCode="m/d/yyyy\ h:mm">
                  <c:v>41309.291666666664</c:v>
                </c:pt>
                <c:pt idx="1961" formatCode="m/d/yyyy\ h:mm">
                  <c:v>41309.541666666664</c:v>
                </c:pt>
                <c:pt idx="1962" formatCode="m/d/yyyy\ h:mm">
                  <c:v>41309.791666666664</c:v>
                </c:pt>
                <c:pt idx="1963" formatCode="m/d/yyyy\ h:mm">
                  <c:v>41310.041666666664</c:v>
                </c:pt>
                <c:pt idx="1964" formatCode="m/d/yyyy\ h:mm">
                  <c:v>41310.291666666664</c:v>
                </c:pt>
                <c:pt idx="1965" formatCode="m/d/yyyy\ h:mm">
                  <c:v>41310.541666666664</c:v>
                </c:pt>
                <c:pt idx="1966" formatCode="m/d/yyyy\ h:mm">
                  <c:v>41310.791666666664</c:v>
                </c:pt>
                <c:pt idx="1967" formatCode="m/d/yyyy\ h:mm">
                  <c:v>41311.041666666664</c:v>
                </c:pt>
                <c:pt idx="1968" formatCode="m/d/yyyy\ h:mm">
                  <c:v>41311.291666666664</c:v>
                </c:pt>
                <c:pt idx="1969" formatCode="m/d/yyyy\ h:mm">
                  <c:v>41311.541666666664</c:v>
                </c:pt>
                <c:pt idx="1970" formatCode="m/d/yyyy\ h:mm">
                  <c:v>41311.791666666664</c:v>
                </c:pt>
                <c:pt idx="1971" formatCode="m/d/yyyy\ h:mm">
                  <c:v>41312.041666666664</c:v>
                </c:pt>
                <c:pt idx="1972" formatCode="m/d/yyyy\ h:mm">
                  <c:v>41312.291666666664</c:v>
                </c:pt>
                <c:pt idx="1973" formatCode="m/d/yyyy\ h:mm">
                  <c:v>41312.541666666664</c:v>
                </c:pt>
                <c:pt idx="1974" formatCode="m/d/yyyy\ h:mm">
                  <c:v>41312.791666666664</c:v>
                </c:pt>
                <c:pt idx="1975" formatCode="m/d/yyyy\ h:mm">
                  <c:v>41313.041666666664</c:v>
                </c:pt>
                <c:pt idx="1976" formatCode="m/d/yyyy\ h:mm">
                  <c:v>41313.291666666664</c:v>
                </c:pt>
                <c:pt idx="1977" formatCode="m/d/yyyy\ h:mm">
                  <c:v>41313.541666666664</c:v>
                </c:pt>
                <c:pt idx="1978" formatCode="m/d/yyyy\ h:mm">
                  <c:v>41313.791666666664</c:v>
                </c:pt>
                <c:pt idx="1979" formatCode="m/d/yyyy\ h:mm">
                  <c:v>41314.041666666664</c:v>
                </c:pt>
                <c:pt idx="1980" formatCode="m/d/yyyy\ h:mm">
                  <c:v>41314.291666666664</c:v>
                </c:pt>
                <c:pt idx="1981" formatCode="m/d/yyyy\ h:mm">
                  <c:v>41314.541666666664</c:v>
                </c:pt>
                <c:pt idx="1982" formatCode="m/d/yyyy\ h:mm">
                  <c:v>41314.791666666664</c:v>
                </c:pt>
                <c:pt idx="1983" formatCode="m/d/yyyy\ h:mm">
                  <c:v>41315.041666666664</c:v>
                </c:pt>
                <c:pt idx="1984" formatCode="m/d/yyyy\ h:mm">
                  <c:v>41315.291666666664</c:v>
                </c:pt>
                <c:pt idx="1985" formatCode="m/d/yyyy\ h:mm">
                  <c:v>41315.541666666664</c:v>
                </c:pt>
                <c:pt idx="1986" formatCode="m/d/yyyy\ h:mm">
                  <c:v>41315.791666666664</c:v>
                </c:pt>
                <c:pt idx="1987" formatCode="m/d/yyyy\ h:mm">
                  <c:v>41316.041666666664</c:v>
                </c:pt>
                <c:pt idx="1988" formatCode="m/d/yyyy\ h:mm">
                  <c:v>41316.291666666664</c:v>
                </c:pt>
                <c:pt idx="1989" formatCode="m/d/yyyy\ h:mm">
                  <c:v>41316.541666666664</c:v>
                </c:pt>
                <c:pt idx="1990" formatCode="m/d/yyyy\ h:mm">
                  <c:v>41316.791666666664</c:v>
                </c:pt>
                <c:pt idx="1991" formatCode="m/d/yyyy\ h:mm">
                  <c:v>41317.041666666664</c:v>
                </c:pt>
                <c:pt idx="1992" formatCode="m/d/yyyy\ h:mm">
                  <c:v>41317.291666666664</c:v>
                </c:pt>
                <c:pt idx="1993" formatCode="m/d/yyyy\ h:mm">
                  <c:v>41317.541666666664</c:v>
                </c:pt>
                <c:pt idx="1994" formatCode="m/d/yyyy\ h:mm">
                  <c:v>41317.791666666664</c:v>
                </c:pt>
                <c:pt idx="1995" formatCode="m/d/yyyy\ h:mm">
                  <c:v>41318.041666666664</c:v>
                </c:pt>
                <c:pt idx="1996" formatCode="m/d/yyyy\ h:mm">
                  <c:v>41318.291666666664</c:v>
                </c:pt>
                <c:pt idx="1997" formatCode="m/d/yyyy\ h:mm">
                  <c:v>41318.541666666664</c:v>
                </c:pt>
                <c:pt idx="1998" formatCode="m/d/yyyy\ h:mm">
                  <c:v>41318.791666666664</c:v>
                </c:pt>
                <c:pt idx="1999" formatCode="m/d/yyyy\ h:mm">
                  <c:v>41319.041666666664</c:v>
                </c:pt>
                <c:pt idx="2000" formatCode="m/d/yyyy\ h:mm">
                  <c:v>41319.291666666664</c:v>
                </c:pt>
                <c:pt idx="2001" formatCode="m/d/yyyy\ h:mm">
                  <c:v>41319.541666666664</c:v>
                </c:pt>
                <c:pt idx="2002" formatCode="m/d/yyyy\ h:mm">
                  <c:v>41319.791666666664</c:v>
                </c:pt>
                <c:pt idx="2003" formatCode="m/d/yyyy\ h:mm">
                  <c:v>41320.041666666664</c:v>
                </c:pt>
                <c:pt idx="2004" formatCode="m/d/yyyy\ h:mm">
                  <c:v>41320.291666666664</c:v>
                </c:pt>
                <c:pt idx="2005" formatCode="m/d/yyyy\ h:mm">
                  <c:v>41320.541666666664</c:v>
                </c:pt>
                <c:pt idx="2006" formatCode="m/d/yyyy\ h:mm">
                  <c:v>41320.791666666664</c:v>
                </c:pt>
                <c:pt idx="2007" formatCode="m/d/yyyy\ h:mm">
                  <c:v>41321.041666666664</c:v>
                </c:pt>
                <c:pt idx="2008" formatCode="m/d/yyyy\ h:mm">
                  <c:v>41321.291666666664</c:v>
                </c:pt>
                <c:pt idx="2009" formatCode="m/d/yyyy\ h:mm">
                  <c:v>41321.541666666664</c:v>
                </c:pt>
                <c:pt idx="2010" formatCode="m/d/yyyy\ h:mm">
                  <c:v>41321.791666666664</c:v>
                </c:pt>
                <c:pt idx="2011" formatCode="m/d/yyyy\ h:mm">
                  <c:v>41322.041666666664</c:v>
                </c:pt>
                <c:pt idx="2012" formatCode="m/d/yyyy\ h:mm">
                  <c:v>41322.291666666664</c:v>
                </c:pt>
                <c:pt idx="2013" formatCode="m/d/yyyy\ h:mm">
                  <c:v>41322.541666666664</c:v>
                </c:pt>
                <c:pt idx="2014" formatCode="m/d/yyyy\ h:mm">
                  <c:v>41322.791666666664</c:v>
                </c:pt>
                <c:pt idx="2015" formatCode="m/d/yyyy\ h:mm">
                  <c:v>41323.041666666664</c:v>
                </c:pt>
                <c:pt idx="2016" formatCode="m/d/yyyy\ h:mm">
                  <c:v>41323.291666666664</c:v>
                </c:pt>
                <c:pt idx="2017" formatCode="m/d/yyyy\ h:mm">
                  <c:v>41323.541666666664</c:v>
                </c:pt>
                <c:pt idx="2018" formatCode="m/d/yyyy\ h:mm">
                  <c:v>41323.791666666664</c:v>
                </c:pt>
                <c:pt idx="2019" formatCode="m/d/yyyy\ h:mm">
                  <c:v>41324.041666666664</c:v>
                </c:pt>
                <c:pt idx="2020" formatCode="m/d/yyyy\ h:mm">
                  <c:v>41324.291666666664</c:v>
                </c:pt>
                <c:pt idx="2021" formatCode="m/d/yyyy\ h:mm">
                  <c:v>41324.541666666664</c:v>
                </c:pt>
                <c:pt idx="2022" formatCode="m/d/yyyy\ h:mm">
                  <c:v>41324.791666666664</c:v>
                </c:pt>
                <c:pt idx="2023" formatCode="m/d/yyyy\ h:mm">
                  <c:v>41325.041666666664</c:v>
                </c:pt>
                <c:pt idx="2024" formatCode="m/d/yyyy\ h:mm">
                  <c:v>41325.291666666664</c:v>
                </c:pt>
                <c:pt idx="2025" formatCode="m/d/yyyy\ h:mm">
                  <c:v>41325.541666666664</c:v>
                </c:pt>
                <c:pt idx="2026" formatCode="m/d/yyyy\ h:mm">
                  <c:v>41325.791666666664</c:v>
                </c:pt>
                <c:pt idx="2027" formatCode="m/d/yyyy\ h:mm">
                  <c:v>41326.041666666664</c:v>
                </c:pt>
                <c:pt idx="2028" formatCode="m/d/yyyy\ h:mm">
                  <c:v>41326.291666666664</c:v>
                </c:pt>
                <c:pt idx="2029" formatCode="m/d/yyyy\ h:mm">
                  <c:v>41326.541666666664</c:v>
                </c:pt>
                <c:pt idx="2030" formatCode="m/d/yyyy\ h:mm">
                  <c:v>41326.791666666664</c:v>
                </c:pt>
                <c:pt idx="2031" formatCode="m/d/yyyy\ h:mm">
                  <c:v>41327.041666666664</c:v>
                </c:pt>
                <c:pt idx="2032" formatCode="m/d/yyyy\ h:mm">
                  <c:v>41327.291666666664</c:v>
                </c:pt>
                <c:pt idx="2033" formatCode="m/d/yyyy\ h:mm">
                  <c:v>41327.541666666664</c:v>
                </c:pt>
                <c:pt idx="2034" formatCode="m/d/yyyy\ h:mm">
                  <c:v>41327.791666666664</c:v>
                </c:pt>
                <c:pt idx="2035" formatCode="m/d/yyyy\ h:mm">
                  <c:v>41328.041666666664</c:v>
                </c:pt>
                <c:pt idx="2036" formatCode="m/d/yyyy\ h:mm">
                  <c:v>41328.291666666664</c:v>
                </c:pt>
                <c:pt idx="2037" formatCode="m/d/yyyy\ h:mm">
                  <c:v>41328.541666666664</c:v>
                </c:pt>
                <c:pt idx="2038" formatCode="m/d/yyyy\ h:mm">
                  <c:v>41328.791666666664</c:v>
                </c:pt>
                <c:pt idx="2039" formatCode="m/d/yyyy\ h:mm">
                  <c:v>41329.041666666664</c:v>
                </c:pt>
                <c:pt idx="2040" formatCode="m/d/yyyy\ h:mm">
                  <c:v>41329.291666666664</c:v>
                </c:pt>
                <c:pt idx="2041" formatCode="m/d/yyyy\ h:mm">
                  <c:v>41329.541666666664</c:v>
                </c:pt>
                <c:pt idx="2042" formatCode="m/d/yyyy\ h:mm">
                  <c:v>41329.791666666664</c:v>
                </c:pt>
                <c:pt idx="2043" formatCode="m/d/yyyy\ h:mm">
                  <c:v>41330.041666666664</c:v>
                </c:pt>
                <c:pt idx="2044" formatCode="m/d/yyyy\ h:mm">
                  <c:v>41330.291666666664</c:v>
                </c:pt>
                <c:pt idx="2045" formatCode="m/d/yyyy\ h:mm">
                  <c:v>41330.541666666664</c:v>
                </c:pt>
                <c:pt idx="2046" formatCode="m/d/yyyy\ h:mm">
                  <c:v>41330.791666666664</c:v>
                </c:pt>
                <c:pt idx="2047" formatCode="m/d/yyyy\ h:mm">
                  <c:v>41331.041666666664</c:v>
                </c:pt>
                <c:pt idx="2048" formatCode="m/d/yyyy\ h:mm">
                  <c:v>41331.291666666664</c:v>
                </c:pt>
                <c:pt idx="2049" formatCode="m/d/yyyy\ h:mm">
                  <c:v>41331.541666666664</c:v>
                </c:pt>
                <c:pt idx="2050" formatCode="m/d/yyyy\ h:mm">
                  <c:v>41331.791666666664</c:v>
                </c:pt>
                <c:pt idx="2051" formatCode="m/d/yyyy\ h:mm">
                  <c:v>41332.041666666664</c:v>
                </c:pt>
                <c:pt idx="2052" formatCode="m/d/yyyy\ h:mm">
                  <c:v>41332.291666666664</c:v>
                </c:pt>
                <c:pt idx="2053" formatCode="m/d/yyyy\ h:mm">
                  <c:v>41332.541666666664</c:v>
                </c:pt>
                <c:pt idx="2054" formatCode="m/d/yyyy\ h:mm">
                  <c:v>41332.791666666664</c:v>
                </c:pt>
                <c:pt idx="2055" formatCode="m/d/yyyy\ h:mm">
                  <c:v>41333.041666666664</c:v>
                </c:pt>
                <c:pt idx="2056" formatCode="m/d/yyyy\ h:mm">
                  <c:v>41333.291666666664</c:v>
                </c:pt>
                <c:pt idx="2057" formatCode="m/d/yyyy\ h:mm">
                  <c:v>41333.541666666664</c:v>
                </c:pt>
                <c:pt idx="2058" formatCode="m/d/yyyy\ h:mm">
                  <c:v>41333.791666666664</c:v>
                </c:pt>
                <c:pt idx="2059" formatCode="m/d/yyyy\ h:mm">
                  <c:v>41334.041666666664</c:v>
                </c:pt>
                <c:pt idx="2060" formatCode="m/d/yyyy\ h:mm">
                  <c:v>41334.291666666664</c:v>
                </c:pt>
                <c:pt idx="2061" formatCode="m/d/yyyy\ h:mm">
                  <c:v>41334.541666666664</c:v>
                </c:pt>
                <c:pt idx="2062" formatCode="m/d/yyyy\ h:mm">
                  <c:v>41334.791666666664</c:v>
                </c:pt>
                <c:pt idx="2063" formatCode="m/d/yyyy\ h:mm">
                  <c:v>41335.041666666664</c:v>
                </c:pt>
                <c:pt idx="2064" formatCode="m/d/yyyy\ h:mm">
                  <c:v>41335.291666666664</c:v>
                </c:pt>
                <c:pt idx="2065" formatCode="m/d/yyyy\ h:mm">
                  <c:v>41335.541666666664</c:v>
                </c:pt>
                <c:pt idx="2066" formatCode="m/d/yyyy\ h:mm">
                  <c:v>41335.791666666664</c:v>
                </c:pt>
                <c:pt idx="2067" formatCode="m/d/yyyy\ h:mm">
                  <c:v>41336.041666666664</c:v>
                </c:pt>
                <c:pt idx="2068" formatCode="m/d/yyyy\ h:mm">
                  <c:v>41336.291666666664</c:v>
                </c:pt>
                <c:pt idx="2069" formatCode="m/d/yyyy\ h:mm">
                  <c:v>41336.541666666664</c:v>
                </c:pt>
                <c:pt idx="2070" formatCode="m/d/yyyy\ h:mm">
                  <c:v>41336.791666666664</c:v>
                </c:pt>
                <c:pt idx="2071" formatCode="m/d/yyyy\ h:mm">
                  <c:v>41337.041666666664</c:v>
                </c:pt>
                <c:pt idx="2072" formatCode="m/d/yyyy\ h:mm">
                  <c:v>41337.291666666664</c:v>
                </c:pt>
                <c:pt idx="2073" formatCode="m/d/yyyy\ h:mm">
                  <c:v>41337.541666666664</c:v>
                </c:pt>
                <c:pt idx="2074" formatCode="m/d/yyyy\ h:mm">
                  <c:v>41337.791666666664</c:v>
                </c:pt>
                <c:pt idx="2075" formatCode="m/d/yyyy\ h:mm">
                  <c:v>41338.041666666664</c:v>
                </c:pt>
                <c:pt idx="2076" formatCode="m/d/yyyy\ h:mm">
                  <c:v>41338.291666666664</c:v>
                </c:pt>
                <c:pt idx="2077" formatCode="m/d/yyyy\ h:mm">
                  <c:v>41338.541666666664</c:v>
                </c:pt>
                <c:pt idx="2078" formatCode="m/d/yyyy\ h:mm">
                  <c:v>41338.791666666664</c:v>
                </c:pt>
                <c:pt idx="2079" formatCode="m/d/yyyy\ h:mm">
                  <c:v>41339.041666666664</c:v>
                </c:pt>
                <c:pt idx="2080" formatCode="m/d/yyyy\ h:mm">
                  <c:v>41339.291666666664</c:v>
                </c:pt>
                <c:pt idx="2081" formatCode="m/d/yyyy\ h:mm">
                  <c:v>41339.541666666664</c:v>
                </c:pt>
                <c:pt idx="2082" formatCode="m/d/yyyy\ h:mm">
                  <c:v>41339.791666666664</c:v>
                </c:pt>
                <c:pt idx="2083" formatCode="m/d/yyyy\ h:mm">
                  <c:v>41340.041666666664</c:v>
                </c:pt>
                <c:pt idx="2084" formatCode="m/d/yyyy\ h:mm">
                  <c:v>41340.291666666664</c:v>
                </c:pt>
                <c:pt idx="2085" formatCode="m/d/yyyy\ h:mm">
                  <c:v>41340.541666666664</c:v>
                </c:pt>
                <c:pt idx="2086" formatCode="m/d/yyyy\ h:mm">
                  <c:v>41340.791666666664</c:v>
                </c:pt>
                <c:pt idx="2087" formatCode="m/d/yyyy\ h:mm">
                  <c:v>41341.041666666664</c:v>
                </c:pt>
                <c:pt idx="2088" formatCode="m/d/yyyy\ h:mm">
                  <c:v>41341.291666666664</c:v>
                </c:pt>
                <c:pt idx="2089" formatCode="m/d/yyyy\ h:mm">
                  <c:v>41341.541666666664</c:v>
                </c:pt>
                <c:pt idx="2090" formatCode="m/d/yyyy\ h:mm">
                  <c:v>41341.875</c:v>
                </c:pt>
                <c:pt idx="2091" formatCode="m/d/yyyy\ h:mm">
                  <c:v>41342.125</c:v>
                </c:pt>
                <c:pt idx="2092" formatCode="m/d/yyyy\ h:mm">
                  <c:v>41342.375</c:v>
                </c:pt>
                <c:pt idx="2093" formatCode="m/d/yyyy\ h:mm">
                  <c:v>41342.625</c:v>
                </c:pt>
                <c:pt idx="2094" formatCode="m/d/yyyy\ h:mm">
                  <c:v>41342.875</c:v>
                </c:pt>
                <c:pt idx="2095" formatCode="m/d/yyyy\ h:mm">
                  <c:v>41343.125</c:v>
                </c:pt>
                <c:pt idx="2096" formatCode="m/d/yyyy\ h:mm">
                  <c:v>41343.375</c:v>
                </c:pt>
                <c:pt idx="2097" formatCode="m/d/yyyy\ h:mm">
                  <c:v>41343.625</c:v>
                </c:pt>
                <c:pt idx="2098" formatCode="m/d/yyyy\ h:mm">
                  <c:v>41343.875</c:v>
                </c:pt>
                <c:pt idx="2099" formatCode="m/d/yyyy\ h:mm">
                  <c:v>41344.125</c:v>
                </c:pt>
                <c:pt idx="2100" formatCode="m/d/yyyy\ h:mm">
                  <c:v>41344.375</c:v>
                </c:pt>
                <c:pt idx="2101" formatCode="m/d/yyyy\ h:mm">
                  <c:v>41344.625</c:v>
                </c:pt>
                <c:pt idx="2102" formatCode="m/d/yyyy\ h:mm">
                  <c:v>41344.875</c:v>
                </c:pt>
                <c:pt idx="2103" formatCode="m/d/yyyy\ h:mm">
                  <c:v>41345.125</c:v>
                </c:pt>
                <c:pt idx="2104" formatCode="m/d/yyyy\ h:mm">
                  <c:v>41345.375</c:v>
                </c:pt>
                <c:pt idx="2105" formatCode="m/d/yyyy\ h:mm">
                  <c:v>41345.625</c:v>
                </c:pt>
                <c:pt idx="2106" formatCode="m/d/yyyy\ h:mm">
                  <c:v>41345.875</c:v>
                </c:pt>
                <c:pt idx="2107" formatCode="m/d/yyyy\ h:mm">
                  <c:v>41346.125</c:v>
                </c:pt>
                <c:pt idx="2108" formatCode="m/d/yyyy\ h:mm">
                  <c:v>41346.375</c:v>
                </c:pt>
                <c:pt idx="2109" formatCode="m/d/yyyy\ h:mm">
                  <c:v>41346.625</c:v>
                </c:pt>
                <c:pt idx="2110" formatCode="m/d/yyyy\ h:mm">
                  <c:v>41346.875</c:v>
                </c:pt>
                <c:pt idx="2111" formatCode="m/d/yyyy\ h:mm">
                  <c:v>41347.125</c:v>
                </c:pt>
                <c:pt idx="2112" formatCode="m/d/yyyy\ h:mm">
                  <c:v>41347.375</c:v>
                </c:pt>
                <c:pt idx="2113" formatCode="m/d/yyyy\ h:mm">
                  <c:v>41347.625</c:v>
                </c:pt>
                <c:pt idx="2114" formatCode="m/d/yyyy\ h:mm">
                  <c:v>41347.875</c:v>
                </c:pt>
                <c:pt idx="2115" formatCode="m/d/yyyy\ h:mm">
                  <c:v>41348.125</c:v>
                </c:pt>
                <c:pt idx="2116" formatCode="m/d/yyyy\ h:mm">
                  <c:v>41348.375</c:v>
                </c:pt>
                <c:pt idx="2117" formatCode="m/d/yyyy\ h:mm">
                  <c:v>41348.625</c:v>
                </c:pt>
                <c:pt idx="2118" formatCode="m/d/yyyy\ h:mm">
                  <c:v>41348.875</c:v>
                </c:pt>
                <c:pt idx="2119" formatCode="m/d/yyyy\ h:mm">
                  <c:v>41349.125</c:v>
                </c:pt>
                <c:pt idx="2120" formatCode="m/d/yyyy\ h:mm">
                  <c:v>41349.375</c:v>
                </c:pt>
                <c:pt idx="2121" formatCode="m/d/yyyy\ h:mm">
                  <c:v>41349.625</c:v>
                </c:pt>
                <c:pt idx="2122" formatCode="m/d/yyyy\ h:mm">
                  <c:v>41349.875</c:v>
                </c:pt>
                <c:pt idx="2123" formatCode="m/d/yyyy\ h:mm">
                  <c:v>41350.125</c:v>
                </c:pt>
                <c:pt idx="2124" formatCode="m/d/yyyy\ h:mm">
                  <c:v>41350.375</c:v>
                </c:pt>
                <c:pt idx="2125" formatCode="m/d/yyyy\ h:mm">
                  <c:v>41350.625</c:v>
                </c:pt>
                <c:pt idx="2126" formatCode="m/d/yyyy\ h:mm">
                  <c:v>41350.875</c:v>
                </c:pt>
                <c:pt idx="2127" formatCode="m/d/yyyy\ h:mm">
                  <c:v>41351.125</c:v>
                </c:pt>
                <c:pt idx="2128" formatCode="m/d/yyyy\ h:mm">
                  <c:v>41351.375</c:v>
                </c:pt>
                <c:pt idx="2129" formatCode="m/d/yyyy\ h:mm">
                  <c:v>41351.625</c:v>
                </c:pt>
                <c:pt idx="2130" formatCode="m/d/yyyy\ h:mm">
                  <c:v>41351.875</c:v>
                </c:pt>
                <c:pt idx="2131" formatCode="m/d/yyyy\ h:mm">
                  <c:v>41352.125</c:v>
                </c:pt>
                <c:pt idx="2132" formatCode="m/d/yyyy\ h:mm">
                  <c:v>41352.375</c:v>
                </c:pt>
                <c:pt idx="2133" formatCode="m/d/yyyy\ h:mm">
                  <c:v>41352.625</c:v>
                </c:pt>
                <c:pt idx="2134" formatCode="m/d/yyyy\ h:mm">
                  <c:v>41352.875</c:v>
                </c:pt>
                <c:pt idx="2135" formatCode="m/d/yyyy\ h:mm">
                  <c:v>41353.125</c:v>
                </c:pt>
                <c:pt idx="2136" formatCode="m/d/yyyy\ h:mm">
                  <c:v>41353.375</c:v>
                </c:pt>
                <c:pt idx="2137" formatCode="m/d/yyyy\ h:mm">
                  <c:v>41353.625</c:v>
                </c:pt>
                <c:pt idx="2138" formatCode="m/d/yyyy\ h:mm">
                  <c:v>41353.875</c:v>
                </c:pt>
                <c:pt idx="2139" formatCode="m/d/yyyy\ h:mm">
                  <c:v>41354.125</c:v>
                </c:pt>
                <c:pt idx="2140" formatCode="m/d/yyyy\ h:mm">
                  <c:v>41354.375</c:v>
                </c:pt>
                <c:pt idx="2141" formatCode="m/d/yyyy\ h:mm">
                  <c:v>41354.625</c:v>
                </c:pt>
                <c:pt idx="2142" formatCode="m/d/yyyy\ h:mm">
                  <c:v>41354.875</c:v>
                </c:pt>
                <c:pt idx="2143" formatCode="m/d/yyyy\ h:mm">
                  <c:v>41355.125</c:v>
                </c:pt>
                <c:pt idx="2144" formatCode="m/d/yyyy\ h:mm">
                  <c:v>41355.375</c:v>
                </c:pt>
                <c:pt idx="2145" formatCode="m/d/yyyy\ h:mm">
                  <c:v>41355.625</c:v>
                </c:pt>
                <c:pt idx="2146" formatCode="m/d/yyyy\ h:mm">
                  <c:v>41355.875</c:v>
                </c:pt>
                <c:pt idx="2147" formatCode="m/d/yyyy\ h:mm">
                  <c:v>41356.125</c:v>
                </c:pt>
                <c:pt idx="2148" formatCode="m/d/yyyy\ h:mm">
                  <c:v>41356.375</c:v>
                </c:pt>
                <c:pt idx="2149" formatCode="m/d/yyyy\ h:mm">
                  <c:v>41356.625</c:v>
                </c:pt>
                <c:pt idx="2150" formatCode="m/d/yyyy\ h:mm">
                  <c:v>41356.875</c:v>
                </c:pt>
                <c:pt idx="2151" formatCode="m/d/yyyy\ h:mm">
                  <c:v>41357.125</c:v>
                </c:pt>
                <c:pt idx="2152" formatCode="m/d/yyyy\ h:mm">
                  <c:v>41357.375</c:v>
                </c:pt>
                <c:pt idx="2153" formatCode="m/d/yyyy\ h:mm">
                  <c:v>41357.625</c:v>
                </c:pt>
                <c:pt idx="2154" formatCode="m/d/yyyy\ h:mm">
                  <c:v>41357.875</c:v>
                </c:pt>
                <c:pt idx="2155" formatCode="m/d/yyyy\ h:mm">
                  <c:v>41358.125</c:v>
                </c:pt>
                <c:pt idx="2156" formatCode="m/d/yyyy\ h:mm">
                  <c:v>41358.375</c:v>
                </c:pt>
                <c:pt idx="2157" formatCode="m/d/yyyy\ h:mm">
                  <c:v>41358.625</c:v>
                </c:pt>
                <c:pt idx="2158" formatCode="m/d/yyyy\ h:mm">
                  <c:v>41358.875</c:v>
                </c:pt>
                <c:pt idx="2159" formatCode="m/d/yyyy\ h:mm">
                  <c:v>41359.125</c:v>
                </c:pt>
                <c:pt idx="2160" formatCode="m/d/yyyy\ h:mm">
                  <c:v>41359.375</c:v>
                </c:pt>
                <c:pt idx="2161" formatCode="m/d/yyyy\ h:mm">
                  <c:v>41359.625</c:v>
                </c:pt>
                <c:pt idx="2162" formatCode="m/d/yyyy\ h:mm">
                  <c:v>41359.875</c:v>
                </c:pt>
                <c:pt idx="2163" formatCode="m/d/yyyy\ h:mm">
                  <c:v>41360.125</c:v>
                </c:pt>
                <c:pt idx="2164" formatCode="m/d/yyyy\ h:mm">
                  <c:v>41360.375</c:v>
                </c:pt>
                <c:pt idx="2165" formatCode="m/d/yyyy\ h:mm">
                  <c:v>41360.625</c:v>
                </c:pt>
                <c:pt idx="2166" formatCode="m/d/yyyy\ h:mm">
                  <c:v>41360.875</c:v>
                </c:pt>
                <c:pt idx="2167" formatCode="m/d/yyyy\ h:mm">
                  <c:v>41361.125</c:v>
                </c:pt>
                <c:pt idx="2168" formatCode="m/d/yyyy\ h:mm">
                  <c:v>41361.375</c:v>
                </c:pt>
                <c:pt idx="2169" formatCode="m/d/yyyy\ h:mm">
                  <c:v>41361.625</c:v>
                </c:pt>
                <c:pt idx="2170" formatCode="m/d/yyyy\ h:mm">
                  <c:v>41361.875</c:v>
                </c:pt>
                <c:pt idx="2171" formatCode="m/d/yyyy\ h:mm">
                  <c:v>41362.125</c:v>
                </c:pt>
                <c:pt idx="2172" formatCode="m/d/yyyy\ h:mm">
                  <c:v>41362.375</c:v>
                </c:pt>
                <c:pt idx="2173" formatCode="m/d/yyyy\ h:mm">
                  <c:v>41362.625</c:v>
                </c:pt>
                <c:pt idx="2174" formatCode="m/d/yyyy\ h:mm">
                  <c:v>41362.875</c:v>
                </c:pt>
                <c:pt idx="2175" formatCode="m/d/yyyy\ h:mm">
                  <c:v>41363.125</c:v>
                </c:pt>
                <c:pt idx="2176" formatCode="m/d/yyyy\ h:mm">
                  <c:v>41363.375</c:v>
                </c:pt>
                <c:pt idx="2177" formatCode="m/d/yyyy\ h:mm">
                  <c:v>41363.625</c:v>
                </c:pt>
                <c:pt idx="2178" formatCode="m/d/yyyy\ h:mm">
                  <c:v>41363.875</c:v>
                </c:pt>
                <c:pt idx="2179" formatCode="m/d/yyyy\ h:mm">
                  <c:v>41364.125</c:v>
                </c:pt>
                <c:pt idx="2180" formatCode="m/d/yyyy\ h:mm">
                  <c:v>41364.375</c:v>
                </c:pt>
                <c:pt idx="2181" formatCode="m/d/yyyy\ h:mm">
                  <c:v>41364.625</c:v>
                </c:pt>
                <c:pt idx="2182" formatCode="m/d/yyyy\ h:mm">
                  <c:v>41364.875</c:v>
                </c:pt>
                <c:pt idx="2183" formatCode="m/d/yyyy\ h:mm">
                  <c:v>41365.125</c:v>
                </c:pt>
                <c:pt idx="2184" formatCode="m/d/yyyy\ h:mm">
                  <c:v>41365.375</c:v>
                </c:pt>
                <c:pt idx="2185" formatCode="m/d/yyyy\ h:mm">
                  <c:v>41365.625</c:v>
                </c:pt>
                <c:pt idx="2186" formatCode="m/d/yyyy\ h:mm">
                  <c:v>41365.875</c:v>
                </c:pt>
                <c:pt idx="2187" formatCode="m/d/yyyy\ h:mm">
                  <c:v>41366.125</c:v>
                </c:pt>
                <c:pt idx="2188" formatCode="m/d/yyyy\ h:mm">
                  <c:v>41366.375</c:v>
                </c:pt>
                <c:pt idx="2189" formatCode="m/d/yyyy\ h:mm">
                  <c:v>41366.625</c:v>
                </c:pt>
                <c:pt idx="2190" formatCode="m/d/yyyy\ h:mm">
                  <c:v>41366.875</c:v>
                </c:pt>
                <c:pt idx="2191" formatCode="m/d/yyyy\ h:mm">
                  <c:v>41367.125</c:v>
                </c:pt>
                <c:pt idx="2192" formatCode="m/d/yyyy\ h:mm">
                  <c:v>41367.375</c:v>
                </c:pt>
                <c:pt idx="2193" formatCode="m/d/yyyy\ h:mm">
                  <c:v>41367.625</c:v>
                </c:pt>
                <c:pt idx="2194" formatCode="m/d/yyyy\ h:mm">
                  <c:v>41367.875</c:v>
                </c:pt>
                <c:pt idx="2195" formatCode="m/d/yyyy\ h:mm">
                  <c:v>41368.125</c:v>
                </c:pt>
                <c:pt idx="2196" formatCode="m/d/yyyy\ h:mm">
                  <c:v>41368.375</c:v>
                </c:pt>
                <c:pt idx="2197" formatCode="m/d/yyyy\ h:mm">
                  <c:v>41368.625</c:v>
                </c:pt>
                <c:pt idx="2198" formatCode="m/d/yyyy\ h:mm">
                  <c:v>41368.875</c:v>
                </c:pt>
                <c:pt idx="2199" formatCode="m/d/yyyy\ h:mm">
                  <c:v>41369.125</c:v>
                </c:pt>
                <c:pt idx="2200" formatCode="m/d/yyyy\ h:mm">
                  <c:v>41369.375</c:v>
                </c:pt>
                <c:pt idx="2201" formatCode="m/d/yyyy\ h:mm">
                  <c:v>41369.625</c:v>
                </c:pt>
                <c:pt idx="2202" formatCode="m/d/yyyy\ h:mm">
                  <c:v>41369.875</c:v>
                </c:pt>
                <c:pt idx="2203" formatCode="m/d/yyyy\ h:mm">
                  <c:v>41370.125</c:v>
                </c:pt>
                <c:pt idx="2204" formatCode="m/d/yyyy\ h:mm">
                  <c:v>41370.375</c:v>
                </c:pt>
                <c:pt idx="2205" formatCode="m/d/yyyy\ h:mm">
                  <c:v>41370.625</c:v>
                </c:pt>
                <c:pt idx="2206" formatCode="m/d/yyyy\ h:mm">
                  <c:v>41370.875</c:v>
                </c:pt>
                <c:pt idx="2207" formatCode="m/d/yyyy\ h:mm">
                  <c:v>41371.125</c:v>
                </c:pt>
                <c:pt idx="2208" formatCode="m/d/yyyy\ h:mm">
                  <c:v>41371.375</c:v>
                </c:pt>
                <c:pt idx="2209" formatCode="m/d/yyyy\ h:mm">
                  <c:v>41371.625</c:v>
                </c:pt>
                <c:pt idx="2210" formatCode="m/d/yyyy\ h:mm">
                  <c:v>41371.875</c:v>
                </c:pt>
                <c:pt idx="2211" formatCode="m/d/yyyy\ h:mm">
                  <c:v>41372.125</c:v>
                </c:pt>
                <c:pt idx="2212" formatCode="m/d/yyyy\ h:mm">
                  <c:v>41372.375</c:v>
                </c:pt>
                <c:pt idx="2213" formatCode="m/d/yyyy\ h:mm">
                  <c:v>41372.625</c:v>
                </c:pt>
                <c:pt idx="2214" formatCode="m/d/yyyy\ h:mm">
                  <c:v>41372.875</c:v>
                </c:pt>
                <c:pt idx="2215" formatCode="m/d/yyyy\ h:mm">
                  <c:v>41373.125</c:v>
                </c:pt>
                <c:pt idx="2216" formatCode="m/d/yyyy\ h:mm">
                  <c:v>41373.375</c:v>
                </c:pt>
                <c:pt idx="2217" formatCode="m/d/yyyy\ h:mm">
                  <c:v>41373.625</c:v>
                </c:pt>
                <c:pt idx="2218" formatCode="m/d/yyyy\ h:mm">
                  <c:v>41373.875</c:v>
                </c:pt>
                <c:pt idx="2219" formatCode="m/d/yyyy\ h:mm">
                  <c:v>41374.125</c:v>
                </c:pt>
                <c:pt idx="2220" formatCode="m/d/yyyy\ h:mm">
                  <c:v>41374.375</c:v>
                </c:pt>
                <c:pt idx="2221" formatCode="m/d/yyyy\ h:mm">
                  <c:v>41374.625</c:v>
                </c:pt>
                <c:pt idx="2222" formatCode="m/d/yyyy\ h:mm">
                  <c:v>41374.875</c:v>
                </c:pt>
                <c:pt idx="2223" formatCode="m/d/yyyy\ h:mm">
                  <c:v>41375.125</c:v>
                </c:pt>
                <c:pt idx="2224" formatCode="m/d/yyyy\ h:mm">
                  <c:v>41375.375</c:v>
                </c:pt>
                <c:pt idx="2225" formatCode="m/d/yyyy\ h:mm">
                  <c:v>41375.625</c:v>
                </c:pt>
                <c:pt idx="2226" formatCode="m/d/yyyy\ h:mm">
                  <c:v>41375.875</c:v>
                </c:pt>
                <c:pt idx="2227" formatCode="m/d/yyyy\ h:mm">
                  <c:v>41376.125</c:v>
                </c:pt>
                <c:pt idx="2228" formatCode="m/d/yyyy\ h:mm">
                  <c:v>41376.375</c:v>
                </c:pt>
                <c:pt idx="2229" formatCode="m/d/yyyy\ h:mm">
                  <c:v>41376.625</c:v>
                </c:pt>
                <c:pt idx="2230" formatCode="m/d/yyyy\ h:mm">
                  <c:v>41376.875</c:v>
                </c:pt>
                <c:pt idx="2231" formatCode="m/d/yyyy\ h:mm">
                  <c:v>41377.125</c:v>
                </c:pt>
                <c:pt idx="2232" formatCode="m/d/yyyy\ h:mm">
                  <c:v>41377.375</c:v>
                </c:pt>
                <c:pt idx="2233" formatCode="m/d/yyyy\ h:mm">
                  <c:v>41377.625</c:v>
                </c:pt>
                <c:pt idx="2234" formatCode="m/d/yyyy\ h:mm">
                  <c:v>41377.875</c:v>
                </c:pt>
                <c:pt idx="2235" formatCode="m/d/yyyy\ h:mm">
                  <c:v>41378.125</c:v>
                </c:pt>
                <c:pt idx="2236" formatCode="m/d/yyyy\ h:mm">
                  <c:v>41378.375</c:v>
                </c:pt>
                <c:pt idx="2237" formatCode="m/d/yyyy\ h:mm">
                  <c:v>41378.625</c:v>
                </c:pt>
                <c:pt idx="2238" formatCode="m/d/yyyy\ h:mm">
                  <c:v>41378.875</c:v>
                </c:pt>
                <c:pt idx="2239" formatCode="m/d/yyyy\ h:mm">
                  <c:v>41379.125</c:v>
                </c:pt>
                <c:pt idx="2240" formatCode="m/d/yyyy\ h:mm">
                  <c:v>41379.375</c:v>
                </c:pt>
                <c:pt idx="2241" formatCode="m/d/yyyy\ h:mm">
                  <c:v>41379.625</c:v>
                </c:pt>
                <c:pt idx="2242" formatCode="m/d/yyyy\ h:mm">
                  <c:v>41379.875</c:v>
                </c:pt>
                <c:pt idx="2243" formatCode="m/d/yyyy\ h:mm">
                  <c:v>41380.125</c:v>
                </c:pt>
                <c:pt idx="2244" formatCode="m/d/yyyy\ h:mm">
                  <c:v>41380.375</c:v>
                </c:pt>
                <c:pt idx="2245" formatCode="m/d/yyyy\ h:mm">
                  <c:v>41380.625</c:v>
                </c:pt>
                <c:pt idx="2246" formatCode="m/d/yyyy\ h:mm">
                  <c:v>41380.875</c:v>
                </c:pt>
                <c:pt idx="2247" formatCode="m/d/yyyy\ h:mm">
                  <c:v>41381.125</c:v>
                </c:pt>
                <c:pt idx="2248" formatCode="m/d/yyyy\ h:mm">
                  <c:v>41381.375</c:v>
                </c:pt>
                <c:pt idx="2249" formatCode="m/d/yyyy\ h:mm">
                  <c:v>41381.625</c:v>
                </c:pt>
                <c:pt idx="2250" formatCode="m/d/yyyy\ h:mm">
                  <c:v>41381.875</c:v>
                </c:pt>
                <c:pt idx="2251" formatCode="m/d/yyyy\ h:mm">
                  <c:v>41382.125</c:v>
                </c:pt>
                <c:pt idx="2252" formatCode="m/d/yyyy\ h:mm">
                  <c:v>41382.375</c:v>
                </c:pt>
                <c:pt idx="2253" formatCode="m/d/yyyy\ h:mm">
                  <c:v>41382.625</c:v>
                </c:pt>
                <c:pt idx="2254" formatCode="m/d/yyyy\ h:mm">
                  <c:v>41382.875</c:v>
                </c:pt>
                <c:pt idx="2255" formatCode="m/d/yyyy\ h:mm">
                  <c:v>41383.125</c:v>
                </c:pt>
                <c:pt idx="2256" formatCode="m/d/yyyy\ h:mm">
                  <c:v>41383.5</c:v>
                </c:pt>
                <c:pt idx="2257" formatCode="m/d/yyyy\ h:mm">
                  <c:v>41383.75</c:v>
                </c:pt>
                <c:pt idx="2258" formatCode="m/d/yyyy\ h:mm">
                  <c:v>41384</c:v>
                </c:pt>
                <c:pt idx="2259" formatCode="m/d/yyyy\ h:mm">
                  <c:v>41384.25</c:v>
                </c:pt>
                <c:pt idx="2260" formatCode="m/d/yyyy\ h:mm">
                  <c:v>41384.5</c:v>
                </c:pt>
                <c:pt idx="2261" formatCode="m/d/yyyy\ h:mm">
                  <c:v>41384.75</c:v>
                </c:pt>
                <c:pt idx="2262" formatCode="m/d/yyyy\ h:mm">
                  <c:v>41385</c:v>
                </c:pt>
                <c:pt idx="2263" formatCode="m/d/yyyy\ h:mm">
                  <c:v>41385.25</c:v>
                </c:pt>
                <c:pt idx="2264" formatCode="m/d/yyyy\ h:mm">
                  <c:v>41385.5</c:v>
                </c:pt>
                <c:pt idx="2265" formatCode="m/d/yyyy\ h:mm">
                  <c:v>41385.75</c:v>
                </c:pt>
                <c:pt idx="2266" formatCode="m/d/yyyy\ h:mm">
                  <c:v>41386</c:v>
                </c:pt>
                <c:pt idx="2267" formatCode="m/d/yyyy\ h:mm">
                  <c:v>41386.25</c:v>
                </c:pt>
                <c:pt idx="2268" formatCode="m/d/yyyy\ h:mm">
                  <c:v>41386.5</c:v>
                </c:pt>
                <c:pt idx="2269" formatCode="m/d/yyyy\ h:mm">
                  <c:v>41386.75</c:v>
                </c:pt>
                <c:pt idx="2270" formatCode="m/d/yyyy\ h:mm">
                  <c:v>41387</c:v>
                </c:pt>
                <c:pt idx="2271" formatCode="m/d/yyyy\ h:mm">
                  <c:v>41387.25</c:v>
                </c:pt>
                <c:pt idx="2272" formatCode="m/d/yyyy\ h:mm">
                  <c:v>41387.5</c:v>
                </c:pt>
                <c:pt idx="2273" formatCode="m/d/yyyy\ h:mm">
                  <c:v>41387.75</c:v>
                </c:pt>
                <c:pt idx="2274" formatCode="m/d/yyyy\ h:mm">
                  <c:v>41388</c:v>
                </c:pt>
                <c:pt idx="2275" formatCode="m/d/yyyy\ h:mm">
                  <c:v>41388.25</c:v>
                </c:pt>
                <c:pt idx="2276" formatCode="m/d/yyyy\ h:mm">
                  <c:v>41388.5</c:v>
                </c:pt>
                <c:pt idx="2277" formatCode="m/d/yyyy\ h:mm">
                  <c:v>41388.75</c:v>
                </c:pt>
                <c:pt idx="2278" formatCode="m/d/yyyy\ h:mm">
                  <c:v>41389</c:v>
                </c:pt>
                <c:pt idx="2279" formatCode="m/d/yyyy\ h:mm">
                  <c:v>41389.25</c:v>
                </c:pt>
                <c:pt idx="2280" formatCode="m/d/yyyy\ h:mm">
                  <c:v>41389.5</c:v>
                </c:pt>
                <c:pt idx="2281" formatCode="m/d/yyyy\ h:mm">
                  <c:v>41389.75</c:v>
                </c:pt>
                <c:pt idx="2282" formatCode="m/d/yyyy\ h:mm">
                  <c:v>41390</c:v>
                </c:pt>
                <c:pt idx="2283" formatCode="m/d/yyyy\ h:mm">
                  <c:v>41390.25</c:v>
                </c:pt>
                <c:pt idx="2284" formatCode="m/d/yyyy\ h:mm">
                  <c:v>41390.5</c:v>
                </c:pt>
                <c:pt idx="2285" formatCode="m/d/yyyy\ h:mm">
                  <c:v>41390.75</c:v>
                </c:pt>
                <c:pt idx="2286" formatCode="m/d/yyyy\ h:mm">
                  <c:v>41391</c:v>
                </c:pt>
                <c:pt idx="2287" formatCode="m/d/yyyy\ h:mm">
                  <c:v>41391.25</c:v>
                </c:pt>
                <c:pt idx="2288" formatCode="m/d/yyyy\ h:mm">
                  <c:v>41391.5</c:v>
                </c:pt>
                <c:pt idx="2289" formatCode="m/d/yyyy\ h:mm">
                  <c:v>41391.75</c:v>
                </c:pt>
                <c:pt idx="2290" formatCode="m/d/yyyy\ h:mm">
                  <c:v>41392</c:v>
                </c:pt>
                <c:pt idx="2291" formatCode="m/d/yyyy\ h:mm">
                  <c:v>41392.25</c:v>
                </c:pt>
                <c:pt idx="2292" formatCode="m/d/yyyy\ h:mm">
                  <c:v>41392.5</c:v>
                </c:pt>
                <c:pt idx="2293" formatCode="m/d/yyyy\ h:mm">
                  <c:v>41392.75</c:v>
                </c:pt>
                <c:pt idx="2294" formatCode="m/d/yyyy\ h:mm">
                  <c:v>41393</c:v>
                </c:pt>
                <c:pt idx="2295" formatCode="m/d/yyyy\ h:mm">
                  <c:v>41393.25</c:v>
                </c:pt>
                <c:pt idx="2296" formatCode="m/d/yyyy\ h:mm">
                  <c:v>41393.5</c:v>
                </c:pt>
                <c:pt idx="2297" formatCode="m/d/yyyy\ h:mm">
                  <c:v>41393.75</c:v>
                </c:pt>
                <c:pt idx="2298" formatCode="m/d/yyyy\ h:mm">
                  <c:v>41394</c:v>
                </c:pt>
                <c:pt idx="2299" formatCode="m/d/yyyy\ h:mm">
                  <c:v>41394.25</c:v>
                </c:pt>
                <c:pt idx="2300" formatCode="m/d/yyyy\ h:mm">
                  <c:v>41394.5</c:v>
                </c:pt>
                <c:pt idx="2301" formatCode="m/d/yyyy\ h:mm">
                  <c:v>41394.75</c:v>
                </c:pt>
                <c:pt idx="2302" formatCode="m/d/yyyy\ h:mm">
                  <c:v>41395</c:v>
                </c:pt>
                <c:pt idx="2303" formatCode="m/d/yyyy\ h:mm">
                  <c:v>41395.25</c:v>
                </c:pt>
                <c:pt idx="2304" formatCode="m/d/yyyy\ h:mm">
                  <c:v>41395.5</c:v>
                </c:pt>
                <c:pt idx="2305" formatCode="m/d/yyyy\ h:mm">
                  <c:v>41395.75</c:v>
                </c:pt>
                <c:pt idx="2306" formatCode="m/d/yyyy\ h:mm">
                  <c:v>41396</c:v>
                </c:pt>
                <c:pt idx="2307" formatCode="m/d/yyyy\ h:mm">
                  <c:v>41396.25</c:v>
                </c:pt>
                <c:pt idx="2308" formatCode="m/d/yyyy\ h:mm">
                  <c:v>41396.5</c:v>
                </c:pt>
                <c:pt idx="2309" formatCode="m/d/yyyy\ h:mm">
                  <c:v>41396.75</c:v>
                </c:pt>
                <c:pt idx="2310" formatCode="m/d/yyyy\ h:mm">
                  <c:v>41397</c:v>
                </c:pt>
                <c:pt idx="2311" formatCode="m/d/yyyy\ h:mm">
                  <c:v>41397.25</c:v>
                </c:pt>
                <c:pt idx="2312" formatCode="m/d/yyyy\ h:mm">
                  <c:v>41397.5</c:v>
                </c:pt>
                <c:pt idx="2313" formatCode="m/d/yyyy\ h:mm">
                  <c:v>41397.75</c:v>
                </c:pt>
                <c:pt idx="2314" formatCode="m/d/yyyy\ h:mm">
                  <c:v>41398</c:v>
                </c:pt>
                <c:pt idx="2315" formatCode="m/d/yyyy\ h:mm">
                  <c:v>41398.25</c:v>
                </c:pt>
                <c:pt idx="2316" formatCode="m/d/yyyy\ h:mm">
                  <c:v>41398.5</c:v>
                </c:pt>
                <c:pt idx="2317" formatCode="m/d/yyyy\ h:mm">
                  <c:v>41398.75</c:v>
                </c:pt>
                <c:pt idx="2318" formatCode="m/d/yyyy\ h:mm">
                  <c:v>41399</c:v>
                </c:pt>
                <c:pt idx="2319" formatCode="m/d/yyyy\ h:mm">
                  <c:v>41399.25</c:v>
                </c:pt>
                <c:pt idx="2320" formatCode="m/d/yyyy\ h:mm">
                  <c:v>41399.5</c:v>
                </c:pt>
                <c:pt idx="2321" formatCode="m/d/yyyy\ h:mm">
                  <c:v>41399.75</c:v>
                </c:pt>
                <c:pt idx="2322" formatCode="m/d/yyyy\ h:mm">
                  <c:v>41400</c:v>
                </c:pt>
                <c:pt idx="2323" formatCode="m/d/yyyy\ h:mm">
                  <c:v>41400.25</c:v>
                </c:pt>
                <c:pt idx="2324" formatCode="m/d/yyyy\ h:mm">
                  <c:v>41400.5</c:v>
                </c:pt>
                <c:pt idx="2325" formatCode="m/d/yyyy\ h:mm">
                  <c:v>41400.75</c:v>
                </c:pt>
                <c:pt idx="2326" formatCode="m/d/yyyy\ h:mm">
                  <c:v>41401</c:v>
                </c:pt>
                <c:pt idx="2327" formatCode="m/d/yyyy\ h:mm">
                  <c:v>41401.25</c:v>
                </c:pt>
                <c:pt idx="2328" formatCode="m/d/yyyy\ h:mm">
                  <c:v>41401.5</c:v>
                </c:pt>
                <c:pt idx="2329" formatCode="m/d/yyyy\ h:mm">
                  <c:v>41401.75</c:v>
                </c:pt>
                <c:pt idx="2330" formatCode="m/d/yyyy\ h:mm">
                  <c:v>41402</c:v>
                </c:pt>
                <c:pt idx="2331" formatCode="m/d/yyyy\ h:mm">
                  <c:v>41402.25</c:v>
                </c:pt>
                <c:pt idx="2332" formatCode="m/d/yyyy\ h:mm">
                  <c:v>41402.5</c:v>
                </c:pt>
                <c:pt idx="2333" formatCode="m/d/yyyy\ h:mm">
                  <c:v>41402.75</c:v>
                </c:pt>
                <c:pt idx="2334" formatCode="m/d/yyyy\ h:mm">
                  <c:v>41403</c:v>
                </c:pt>
                <c:pt idx="2335" formatCode="m/d/yyyy\ h:mm">
                  <c:v>41403.25</c:v>
                </c:pt>
                <c:pt idx="2336" formatCode="m/d/yyyy\ h:mm">
                  <c:v>41403.5</c:v>
                </c:pt>
                <c:pt idx="2337" formatCode="m/d/yyyy\ h:mm">
                  <c:v>41403.75</c:v>
                </c:pt>
                <c:pt idx="2338" formatCode="m/d/yyyy\ h:mm">
                  <c:v>41404</c:v>
                </c:pt>
                <c:pt idx="2339" formatCode="m/d/yyyy\ h:mm">
                  <c:v>41404.25</c:v>
                </c:pt>
                <c:pt idx="2340" formatCode="m/d/yyyy\ h:mm">
                  <c:v>41404.5</c:v>
                </c:pt>
                <c:pt idx="2341" formatCode="m/d/yyyy\ h:mm">
                  <c:v>41404.75</c:v>
                </c:pt>
                <c:pt idx="2342" formatCode="m/d/yyyy\ h:mm">
                  <c:v>41405</c:v>
                </c:pt>
                <c:pt idx="2343" formatCode="m/d/yyyy\ h:mm">
                  <c:v>41405.25</c:v>
                </c:pt>
                <c:pt idx="2344" formatCode="m/d/yyyy\ h:mm">
                  <c:v>41405.5</c:v>
                </c:pt>
                <c:pt idx="2345" formatCode="m/d/yyyy\ h:mm">
                  <c:v>41405.75</c:v>
                </c:pt>
                <c:pt idx="2346" formatCode="m/d/yyyy\ h:mm">
                  <c:v>41406</c:v>
                </c:pt>
                <c:pt idx="2347" formatCode="m/d/yyyy\ h:mm">
                  <c:v>41406.25</c:v>
                </c:pt>
                <c:pt idx="2348" formatCode="m/d/yyyy\ h:mm">
                  <c:v>41406.5</c:v>
                </c:pt>
                <c:pt idx="2349" formatCode="m/d/yyyy\ h:mm">
                  <c:v>41406.75</c:v>
                </c:pt>
                <c:pt idx="2350" formatCode="m/d/yyyy\ h:mm">
                  <c:v>41407</c:v>
                </c:pt>
                <c:pt idx="2351" formatCode="m/d/yyyy\ h:mm">
                  <c:v>41407.25</c:v>
                </c:pt>
                <c:pt idx="2352" formatCode="m/d/yyyy\ h:mm">
                  <c:v>41407.5</c:v>
                </c:pt>
                <c:pt idx="2353" formatCode="m/d/yyyy\ h:mm">
                  <c:v>41407.75</c:v>
                </c:pt>
                <c:pt idx="2354" formatCode="m/d/yyyy\ h:mm">
                  <c:v>41408</c:v>
                </c:pt>
                <c:pt idx="2355" formatCode="m/d/yyyy\ h:mm">
                  <c:v>41408.25</c:v>
                </c:pt>
                <c:pt idx="2356" formatCode="m/d/yyyy\ h:mm">
                  <c:v>41408.5</c:v>
                </c:pt>
                <c:pt idx="2357" formatCode="m/d/yyyy\ h:mm">
                  <c:v>41408.75</c:v>
                </c:pt>
                <c:pt idx="2358" formatCode="m/d/yyyy\ h:mm">
                  <c:v>41409</c:v>
                </c:pt>
                <c:pt idx="2359" formatCode="m/d/yyyy\ h:mm">
                  <c:v>41409.25</c:v>
                </c:pt>
                <c:pt idx="2360" formatCode="m/d/yyyy\ h:mm">
                  <c:v>41409.5</c:v>
                </c:pt>
                <c:pt idx="2361" formatCode="m/d/yyyy\ h:mm">
                  <c:v>41409.75</c:v>
                </c:pt>
                <c:pt idx="2362" formatCode="m/d/yyyy\ h:mm">
                  <c:v>41410</c:v>
                </c:pt>
                <c:pt idx="2363" formatCode="m/d/yyyy\ h:mm">
                  <c:v>41410.25</c:v>
                </c:pt>
                <c:pt idx="2364" formatCode="m/d/yyyy\ h:mm">
                  <c:v>41410.5</c:v>
                </c:pt>
                <c:pt idx="2365" formatCode="m/d/yyyy\ h:mm">
                  <c:v>41410.75</c:v>
                </c:pt>
                <c:pt idx="2366" formatCode="m/d/yyyy\ h:mm">
                  <c:v>41411</c:v>
                </c:pt>
                <c:pt idx="2367" formatCode="m/d/yyyy\ h:mm">
                  <c:v>41411.25</c:v>
                </c:pt>
                <c:pt idx="2368" formatCode="m/d/yyyy\ h:mm">
                  <c:v>41411.5</c:v>
                </c:pt>
                <c:pt idx="2369" formatCode="m/d/yyyy\ h:mm">
                  <c:v>41411.75</c:v>
                </c:pt>
                <c:pt idx="2370" formatCode="m/d/yyyy\ h:mm">
                  <c:v>41412</c:v>
                </c:pt>
                <c:pt idx="2371" formatCode="m/d/yyyy\ h:mm">
                  <c:v>41412.25</c:v>
                </c:pt>
                <c:pt idx="2372" formatCode="m/d/yyyy\ h:mm">
                  <c:v>41412.5</c:v>
                </c:pt>
                <c:pt idx="2373" formatCode="m/d/yyyy\ h:mm">
                  <c:v>41412.75</c:v>
                </c:pt>
                <c:pt idx="2374" formatCode="m/d/yyyy\ h:mm">
                  <c:v>41413</c:v>
                </c:pt>
                <c:pt idx="2375" formatCode="m/d/yyyy\ h:mm">
                  <c:v>41413.25</c:v>
                </c:pt>
                <c:pt idx="2376" formatCode="m/d/yyyy\ h:mm">
                  <c:v>41413.5</c:v>
                </c:pt>
                <c:pt idx="2377" formatCode="m/d/yyyy\ h:mm">
                  <c:v>41413.75</c:v>
                </c:pt>
                <c:pt idx="2378" formatCode="m/d/yyyy\ h:mm">
                  <c:v>41414</c:v>
                </c:pt>
                <c:pt idx="2379" formatCode="m/d/yyyy\ h:mm">
                  <c:v>41414.25</c:v>
                </c:pt>
                <c:pt idx="2380" formatCode="m/d/yyyy\ h:mm">
                  <c:v>41414.5</c:v>
                </c:pt>
                <c:pt idx="2381" formatCode="m/d/yyyy\ h:mm">
                  <c:v>41414.75</c:v>
                </c:pt>
                <c:pt idx="2382" formatCode="m/d/yyyy\ h:mm">
                  <c:v>41415</c:v>
                </c:pt>
                <c:pt idx="2383" formatCode="m/d/yyyy\ h:mm">
                  <c:v>41415.25</c:v>
                </c:pt>
                <c:pt idx="2384" formatCode="m/d/yyyy\ h:mm">
                  <c:v>41415.5</c:v>
                </c:pt>
                <c:pt idx="2385" formatCode="m/d/yyyy\ h:mm">
                  <c:v>41415.75</c:v>
                </c:pt>
                <c:pt idx="2386" formatCode="m/d/yyyy\ h:mm">
                  <c:v>41416</c:v>
                </c:pt>
                <c:pt idx="2387" formatCode="m/d/yyyy\ h:mm">
                  <c:v>41416.25</c:v>
                </c:pt>
                <c:pt idx="2388" formatCode="m/d/yyyy\ h:mm">
                  <c:v>41416.5</c:v>
                </c:pt>
                <c:pt idx="2389" formatCode="m/d/yyyy\ h:mm">
                  <c:v>41416.75</c:v>
                </c:pt>
                <c:pt idx="2390" formatCode="m/d/yyyy\ h:mm">
                  <c:v>41417</c:v>
                </c:pt>
                <c:pt idx="2391" formatCode="m/d/yyyy\ h:mm">
                  <c:v>41417.25</c:v>
                </c:pt>
                <c:pt idx="2392" formatCode="m/d/yyyy\ h:mm">
                  <c:v>41417.5</c:v>
                </c:pt>
                <c:pt idx="2393" formatCode="m/d/yyyy\ h:mm">
                  <c:v>41417.75</c:v>
                </c:pt>
                <c:pt idx="2394" formatCode="m/d/yyyy\ h:mm">
                  <c:v>41418</c:v>
                </c:pt>
                <c:pt idx="2395" formatCode="m/d/yyyy\ h:mm">
                  <c:v>41418.25</c:v>
                </c:pt>
                <c:pt idx="2396" formatCode="m/d/yyyy\ h:mm">
                  <c:v>41418.5</c:v>
                </c:pt>
                <c:pt idx="2397" formatCode="m/d/yyyy\ h:mm">
                  <c:v>41418.75</c:v>
                </c:pt>
                <c:pt idx="2398" formatCode="m/d/yyyy\ h:mm">
                  <c:v>41419</c:v>
                </c:pt>
                <c:pt idx="2399" formatCode="m/d/yyyy\ h:mm">
                  <c:v>41419.25</c:v>
                </c:pt>
                <c:pt idx="2400" formatCode="m/d/yyyy\ h:mm">
                  <c:v>41419.5</c:v>
                </c:pt>
                <c:pt idx="2401" formatCode="m/d/yyyy\ h:mm">
                  <c:v>41419.75</c:v>
                </c:pt>
                <c:pt idx="2402" formatCode="m/d/yyyy\ h:mm">
                  <c:v>41420</c:v>
                </c:pt>
                <c:pt idx="2403" formatCode="m/d/yyyy\ h:mm">
                  <c:v>41420.25</c:v>
                </c:pt>
                <c:pt idx="2404" formatCode="m/d/yyyy\ h:mm">
                  <c:v>41420.5</c:v>
                </c:pt>
                <c:pt idx="2405" formatCode="m/d/yyyy\ h:mm">
                  <c:v>41420.75</c:v>
                </c:pt>
                <c:pt idx="2406" formatCode="m/d/yyyy\ h:mm">
                  <c:v>41421</c:v>
                </c:pt>
                <c:pt idx="2407" formatCode="m/d/yyyy\ h:mm">
                  <c:v>41421.25</c:v>
                </c:pt>
                <c:pt idx="2408" formatCode="m/d/yyyy\ h:mm">
                  <c:v>41421.5</c:v>
                </c:pt>
                <c:pt idx="2409" formatCode="m/d/yyyy\ h:mm">
                  <c:v>41421.75</c:v>
                </c:pt>
                <c:pt idx="2410" formatCode="m/d/yyyy\ h:mm">
                  <c:v>41422</c:v>
                </c:pt>
                <c:pt idx="2411" formatCode="m/d/yyyy\ h:mm">
                  <c:v>41422.25</c:v>
                </c:pt>
                <c:pt idx="2412" formatCode="m/d/yyyy\ h:mm">
                  <c:v>41422.5</c:v>
                </c:pt>
                <c:pt idx="2413" formatCode="m/d/yyyy\ h:mm">
                  <c:v>41422.75</c:v>
                </c:pt>
                <c:pt idx="2414" formatCode="m/d/yyyy\ h:mm">
                  <c:v>41423</c:v>
                </c:pt>
                <c:pt idx="2415" formatCode="m/d/yyyy\ h:mm">
                  <c:v>41423.25</c:v>
                </c:pt>
                <c:pt idx="2416" formatCode="m/d/yyyy\ h:mm">
                  <c:v>41423.5</c:v>
                </c:pt>
                <c:pt idx="2417" formatCode="m/d/yyyy\ h:mm">
                  <c:v>41423.75</c:v>
                </c:pt>
                <c:pt idx="2418" formatCode="m/d/yyyy\ h:mm">
                  <c:v>41424</c:v>
                </c:pt>
                <c:pt idx="2419" formatCode="m/d/yyyy\ h:mm">
                  <c:v>41424.25</c:v>
                </c:pt>
                <c:pt idx="2420" formatCode="m/d/yyyy\ h:mm">
                  <c:v>41424.5</c:v>
                </c:pt>
                <c:pt idx="2421" formatCode="m/d/yyyy\ h:mm">
                  <c:v>41424.75</c:v>
                </c:pt>
                <c:pt idx="2422" formatCode="m/d/yyyy\ h:mm">
                  <c:v>41425</c:v>
                </c:pt>
                <c:pt idx="2423" formatCode="m/d/yyyy\ h:mm">
                  <c:v>41425.25</c:v>
                </c:pt>
                <c:pt idx="2424" formatCode="m/d/yyyy\ h:mm">
                  <c:v>41425.5</c:v>
                </c:pt>
                <c:pt idx="2425" formatCode="m/d/yyyy\ h:mm">
                  <c:v>41425.75</c:v>
                </c:pt>
                <c:pt idx="2426" formatCode="m/d/yyyy\ h:mm">
                  <c:v>41426</c:v>
                </c:pt>
                <c:pt idx="2427" formatCode="m/d/yyyy\ h:mm">
                  <c:v>41426.25</c:v>
                </c:pt>
                <c:pt idx="2428" formatCode="m/d/yyyy\ h:mm">
                  <c:v>41426.5</c:v>
                </c:pt>
                <c:pt idx="2429" formatCode="m/d/yyyy\ h:mm">
                  <c:v>41426.75</c:v>
                </c:pt>
                <c:pt idx="2430" formatCode="m/d/yyyy\ h:mm">
                  <c:v>41427</c:v>
                </c:pt>
                <c:pt idx="2431" formatCode="m/d/yyyy\ h:mm">
                  <c:v>41427.25</c:v>
                </c:pt>
                <c:pt idx="2432" formatCode="m/d/yyyy\ h:mm">
                  <c:v>41427.5</c:v>
                </c:pt>
                <c:pt idx="2433" formatCode="m/d/yyyy\ h:mm">
                  <c:v>41427.75</c:v>
                </c:pt>
                <c:pt idx="2434" formatCode="m/d/yyyy\ h:mm">
                  <c:v>41428</c:v>
                </c:pt>
                <c:pt idx="2435" formatCode="m/d/yyyy\ h:mm">
                  <c:v>41428.25</c:v>
                </c:pt>
                <c:pt idx="2436" formatCode="m/d/yyyy\ h:mm">
                  <c:v>41428.5</c:v>
                </c:pt>
                <c:pt idx="2437" formatCode="m/d/yyyy\ h:mm">
                  <c:v>41428.75</c:v>
                </c:pt>
                <c:pt idx="2438" formatCode="m/d/yyyy\ h:mm">
                  <c:v>41429</c:v>
                </c:pt>
                <c:pt idx="2439" formatCode="m/d/yyyy\ h:mm">
                  <c:v>41429.25</c:v>
                </c:pt>
                <c:pt idx="2440" formatCode="m/d/yyyy\ h:mm">
                  <c:v>41429.5</c:v>
                </c:pt>
                <c:pt idx="2441" formatCode="m/d/yyyy\ h:mm">
                  <c:v>41429.75</c:v>
                </c:pt>
                <c:pt idx="2442" formatCode="m/d/yyyy\ h:mm">
                  <c:v>41430</c:v>
                </c:pt>
                <c:pt idx="2443" formatCode="m/d/yyyy\ h:mm">
                  <c:v>41430.25</c:v>
                </c:pt>
                <c:pt idx="2444" formatCode="m/d/yyyy\ h:mm">
                  <c:v>41430.5</c:v>
                </c:pt>
                <c:pt idx="2445" formatCode="m/d/yyyy\ h:mm">
                  <c:v>41430.75</c:v>
                </c:pt>
                <c:pt idx="2446" formatCode="m/d/yyyy\ h:mm">
                  <c:v>41431</c:v>
                </c:pt>
                <c:pt idx="2447" formatCode="m/d/yyyy\ h:mm">
                  <c:v>41431.25</c:v>
                </c:pt>
                <c:pt idx="2448" formatCode="m/d/yyyy\ h:mm">
                  <c:v>41431.5</c:v>
                </c:pt>
                <c:pt idx="2449" formatCode="m/d/yyyy\ h:mm">
                  <c:v>41431.75</c:v>
                </c:pt>
                <c:pt idx="2450" formatCode="m/d/yyyy\ h:mm">
                  <c:v>41432</c:v>
                </c:pt>
                <c:pt idx="2451" formatCode="m/d/yyyy\ h:mm">
                  <c:v>41432.25</c:v>
                </c:pt>
                <c:pt idx="2452" formatCode="m/d/yyyy\ h:mm">
                  <c:v>41432.5</c:v>
                </c:pt>
                <c:pt idx="2453" formatCode="m/d/yyyy\ h:mm">
                  <c:v>41432.75</c:v>
                </c:pt>
                <c:pt idx="2454" formatCode="m/d/yyyy\ h:mm">
                  <c:v>41433</c:v>
                </c:pt>
                <c:pt idx="2455" formatCode="m/d/yyyy\ h:mm">
                  <c:v>41433.25</c:v>
                </c:pt>
                <c:pt idx="2456" formatCode="m/d/yyyy\ h:mm">
                  <c:v>41433.5</c:v>
                </c:pt>
                <c:pt idx="2457" formatCode="m/d/yyyy\ h:mm">
                  <c:v>41433.75</c:v>
                </c:pt>
                <c:pt idx="2458" formatCode="m/d/yyyy\ h:mm">
                  <c:v>41434</c:v>
                </c:pt>
                <c:pt idx="2459" formatCode="m/d/yyyy\ h:mm">
                  <c:v>41434.25</c:v>
                </c:pt>
                <c:pt idx="2460" formatCode="m/d/yyyy\ h:mm">
                  <c:v>41434.5</c:v>
                </c:pt>
                <c:pt idx="2461" formatCode="m/d/yyyy\ h:mm">
                  <c:v>41434.75</c:v>
                </c:pt>
                <c:pt idx="2462" formatCode="m/d/yyyy\ h:mm">
                  <c:v>41435</c:v>
                </c:pt>
                <c:pt idx="2463" formatCode="m/d/yyyy\ h:mm">
                  <c:v>41435.25</c:v>
                </c:pt>
                <c:pt idx="2464" formatCode="m/d/yyyy\ h:mm">
                  <c:v>41435.5</c:v>
                </c:pt>
                <c:pt idx="2465" formatCode="m/d/yyyy\ h:mm">
                  <c:v>41435.75</c:v>
                </c:pt>
                <c:pt idx="2466" formatCode="m/d/yyyy\ h:mm">
                  <c:v>41436</c:v>
                </c:pt>
                <c:pt idx="2467" formatCode="m/d/yyyy\ h:mm">
                  <c:v>41436.25</c:v>
                </c:pt>
                <c:pt idx="2468" formatCode="m/d/yyyy\ h:mm">
                  <c:v>41436.5</c:v>
                </c:pt>
                <c:pt idx="2469" formatCode="m/d/yyyy\ h:mm">
                  <c:v>41436.75</c:v>
                </c:pt>
                <c:pt idx="2470" formatCode="m/d/yyyy\ h:mm">
                  <c:v>41437</c:v>
                </c:pt>
                <c:pt idx="2471" formatCode="m/d/yyyy\ h:mm">
                  <c:v>41437.25</c:v>
                </c:pt>
                <c:pt idx="2472" formatCode="m/d/yyyy\ h:mm">
                  <c:v>41437.5</c:v>
                </c:pt>
                <c:pt idx="2473" formatCode="m/d/yyyy\ h:mm">
                  <c:v>41437.75</c:v>
                </c:pt>
                <c:pt idx="2474" formatCode="m/d/yyyy\ h:mm">
                  <c:v>41438</c:v>
                </c:pt>
                <c:pt idx="2475" formatCode="m/d/yyyy\ h:mm">
                  <c:v>41438.25</c:v>
                </c:pt>
                <c:pt idx="2476" formatCode="m/d/yyyy\ h:mm">
                  <c:v>41438.5</c:v>
                </c:pt>
                <c:pt idx="2477" formatCode="m/d/yyyy\ h:mm">
                  <c:v>41438.75</c:v>
                </c:pt>
                <c:pt idx="2478" formatCode="m/d/yyyy\ h:mm">
                  <c:v>41439</c:v>
                </c:pt>
                <c:pt idx="2479" formatCode="m/d/yyyy\ h:mm">
                  <c:v>41439.25</c:v>
                </c:pt>
                <c:pt idx="2480" formatCode="m/d/yyyy\ h:mm">
                  <c:v>41439.5</c:v>
                </c:pt>
                <c:pt idx="2481" formatCode="m/d/yyyy\ h:mm">
                  <c:v>41439.75</c:v>
                </c:pt>
                <c:pt idx="2482" formatCode="m/d/yyyy\ h:mm">
                  <c:v>41440</c:v>
                </c:pt>
                <c:pt idx="2483" formatCode="m/d/yyyy\ h:mm">
                  <c:v>41440.25</c:v>
                </c:pt>
                <c:pt idx="2484" formatCode="m/d/yyyy\ h:mm">
                  <c:v>41440.5</c:v>
                </c:pt>
                <c:pt idx="2485" formatCode="m/d/yyyy\ h:mm">
                  <c:v>41440.75</c:v>
                </c:pt>
                <c:pt idx="2486" formatCode="m/d/yyyy\ h:mm">
                  <c:v>41441</c:v>
                </c:pt>
                <c:pt idx="2487" formatCode="m/d/yyyy\ h:mm">
                  <c:v>41441.25</c:v>
                </c:pt>
                <c:pt idx="2488" formatCode="m/d/yyyy\ h:mm">
                  <c:v>41441.5</c:v>
                </c:pt>
                <c:pt idx="2489" formatCode="m/d/yyyy\ h:mm">
                  <c:v>41441.75</c:v>
                </c:pt>
                <c:pt idx="2490" formatCode="m/d/yyyy\ h:mm">
                  <c:v>41442</c:v>
                </c:pt>
                <c:pt idx="2491" formatCode="m/d/yyyy\ h:mm">
                  <c:v>41442.25</c:v>
                </c:pt>
                <c:pt idx="2492" formatCode="m/d/yyyy\ h:mm">
                  <c:v>41442.5</c:v>
                </c:pt>
                <c:pt idx="2493" formatCode="m/d/yyyy\ h:mm">
                  <c:v>41442.75</c:v>
                </c:pt>
                <c:pt idx="2494" formatCode="m/d/yyyy\ h:mm">
                  <c:v>41443</c:v>
                </c:pt>
                <c:pt idx="2495" formatCode="m/d/yyyy\ h:mm">
                  <c:v>41443.25</c:v>
                </c:pt>
                <c:pt idx="2496" formatCode="m/d/yyyy\ h:mm">
                  <c:v>41443.5</c:v>
                </c:pt>
                <c:pt idx="2497" formatCode="m/d/yyyy\ h:mm">
                  <c:v>41443.75</c:v>
                </c:pt>
                <c:pt idx="2498" formatCode="m/d/yyyy\ h:mm">
                  <c:v>41444</c:v>
                </c:pt>
                <c:pt idx="2499" formatCode="m/d/yyyy\ h:mm">
                  <c:v>41444.25</c:v>
                </c:pt>
                <c:pt idx="2500" formatCode="m/d/yyyy\ h:mm">
                  <c:v>41444.5</c:v>
                </c:pt>
                <c:pt idx="2501" formatCode="m/d/yyyy\ h:mm">
                  <c:v>41444.75</c:v>
                </c:pt>
                <c:pt idx="2502" formatCode="m/d/yyyy\ h:mm">
                  <c:v>41445</c:v>
                </c:pt>
                <c:pt idx="2503" formatCode="m/d/yyyy\ h:mm">
                  <c:v>41445.25</c:v>
                </c:pt>
                <c:pt idx="2504" formatCode="m/d/yyyy\ h:mm">
                  <c:v>41445.5</c:v>
                </c:pt>
                <c:pt idx="2505" formatCode="m/d/yyyy\ h:mm">
                  <c:v>41445.75</c:v>
                </c:pt>
                <c:pt idx="2506" formatCode="m/d/yyyy\ h:mm">
                  <c:v>41446</c:v>
                </c:pt>
                <c:pt idx="2507" formatCode="m/d/yyyy\ h:mm">
                  <c:v>41446.25</c:v>
                </c:pt>
                <c:pt idx="2508" formatCode="m/d/yyyy\ h:mm">
                  <c:v>41446.5</c:v>
                </c:pt>
                <c:pt idx="2509" formatCode="m/d/yyyy\ h:mm">
                  <c:v>41446.75</c:v>
                </c:pt>
                <c:pt idx="2510" formatCode="m/d/yyyy\ h:mm">
                  <c:v>41447</c:v>
                </c:pt>
                <c:pt idx="2511" formatCode="m/d/yyyy\ h:mm">
                  <c:v>41447.25</c:v>
                </c:pt>
                <c:pt idx="2512" formatCode="m/d/yyyy\ h:mm">
                  <c:v>41447.5</c:v>
                </c:pt>
                <c:pt idx="2513" formatCode="m/d/yyyy\ h:mm">
                  <c:v>41447.75</c:v>
                </c:pt>
                <c:pt idx="2514" formatCode="m/d/yyyy\ h:mm">
                  <c:v>41448</c:v>
                </c:pt>
                <c:pt idx="2515" formatCode="m/d/yyyy\ h:mm">
                  <c:v>41448.25</c:v>
                </c:pt>
                <c:pt idx="2516" formatCode="m/d/yyyy\ h:mm">
                  <c:v>41448.5</c:v>
                </c:pt>
                <c:pt idx="2517" formatCode="m/d/yyyy\ h:mm">
                  <c:v>41448.75</c:v>
                </c:pt>
                <c:pt idx="2518" formatCode="m/d/yyyy\ h:mm">
                  <c:v>41449</c:v>
                </c:pt>
                <c:pt idx="2519" formatCode="m/d/yyyy\ h:mm">
                  <c:v>41449.25</c:v>
                </c:pt>
                <c:pt idx="2520" formatCode="m/d/yyyy\ h:mm">
                  <c:v>41449.5</c:v>
                </c:pt>
                <c:pt idx="2521" formatCode="m/d/yyyy\ h:mm">
                  <c:v>41449.75</c:v>
                </c:pt>
                <c:pt idx="2522" formatCode="m/d/yyyy\ h:mm">
                  <c:v>41450</c:v>
                </c:pt>
                <c:pt idx="2523" formatCode="m/d/yyyy\ h:mm">
                  <c:v>41450.25</c:v>
                </c:pt>
                <c:pt idx="2524" formatCode="m/d/yyyy\ h:mm">
                  <c:v>41450.5</c:v>
                </c:pt>
                <c:pt idx="2525" formatCode="m/d/yyyy\ h:mm">
                  <c:v>41450.75</c:v>
                </c:pt>
                <c:pt idx="2526" formatCode="m/d/yyyy\ h:mm">
                  <c:v>41451</c:v>
                </c:pt>
                <c:pt idx="2527" formatCode="m/d/yyyy\ h:mm">
                  <c:v>41451.25</c:v>
                </c:pt>
                <c:pt idx="2528" formatCode="m/d/yyyy\ h:mm">
                  <c:v>41451.5</c:v>
                </c:pt>
                <c:pt idx="2529" formatCode="m/d/yyyy\ h:mm">
                  <c:v>41451.75</c:v>
                </c:pt>
                <c:pt idx="2530" formatCode="m/d/yyyy\ h:mm">
                  <c:v>41452</c:v>
                </c:pt>
                <c:pt idx="2531" formatCode="m/d/yyyy\ h:mm">
                  <c:v>41452.25</c:v>
                </c:pt>
                <c:pt idx="2532" formatCode="m/d/yyyy\ h:mm">
                  <c:v>41452.5</c:v>
                </c:pt>
                <c:pt idx="2533" formatCode="m/d/yyyy\ h:mm">
                  <c:v>41452.75</c:v>
                </c:pt>
                <c:pt idx="2534" formatCode="m/d/yyyy\ h:mm">
                  <c:v>41453</c:v>
                </c:pt>
                <c:pt idx="2535" formatCode="m/d/yyyy\ h:mm">
                  <c:v>41453.25</c:v>
                </c:pt>
                <c:pt idx="2536" formatCode="m/d/yyyy\ h:mm">
                  <c:v>41453.5</c:v>
                </c:pt>
                <c:pt idx="2537" formatCode="m/d/yyyy\ h:mm">
                  <c:v>41453.75</c:v>
                </c:pt>
                <c:pt idx="2538" formatCode="m/d/yyyy\ h:mm">
                  <c:v>41454</c:v>
                </c:pt>
                <c:pt idx="2539" formatCode="m/d/yyyy\ h:mm">
                  <c:v>41454.25</c:v>
                </c:pt>
                <c:pt idx="2540" formatCode="m/d/yyyy\ h:mm">
                  <c:v>41454.5</c:v>
                </c:pt>
                <c:pt idx="2541" formatCode="m/d/yyyy\ h:mm">
                  <c:v>41454.75</c:v>
                </c:pt>
                <c:pt idx="2542" formatCode="m/d/yyyy\ h:mm">
                  <c:v>41455</c:v>
                </c:pt>
                <c:pt idx="2543" formatCode="m/d/yyyy\ h:mm">
                  <c:v>41455.25</c:v>
                </c:pt>
                <c:pt idx="2544" formatCode="m/d/yyyy\ h:mm">
                  <c:v>41455.5</c:v>
                </c:pt>
                <c:pt idx="2545" formatCode="m/d/yyyy\ h:mm">
                  <c:v>41455.75</c:v>
                </c:pt>
                <c:pt idx="2546" formatCode="m/d/yyyy\ h:mm">
                  <c:v>41456</c:v>
                </c:pt>
                <c:pt idx="2547" formatCode="m/d/yyyy\ h:mm">
                  <c:v>41456.25</c:v>
                </c:pt>
                <c:pt idx="2548" formatCode="m/d/yyyy\ h:mm">
                  <c:v>41456.5</c:v>
                </c:pt>
                <c:pt idx="2549" formatCode="m/d/yyyy\ h:mm">
                  <c:v>41456.75</c:v>
                </c:pt>
                <c:pt idx="2550" formatCode="m/d/yyyy\ h:mm">
                  <c:v>41457</c:v>
                </c:pt>
                <c:pt idx="2551" formatCode="m/d/yyyy\ h:mm">
                  <c:v>41457.25</c:v>
                </c:pt>
                <c:pt idx="2552" formatCode="m/d/yyyy\ h:mm">
                  <c:v>41457.5</c:v>
                </c:pt>
                <c:pt idx="2553" formatCode="m/d/yyyy\ h:mm">
                  <c:v>41457.75</c:v>
                </c:pt>
                <c:pt idx="2554" formatCode="m/d/yyyy\ h:mm">
                  <c:v>41458</c:v>
                </c:pt>
                <c:pt idx="2555" formatCode="m/d/yyyy\ h:mm">
                  <c:v>41458.25</c:v>
                </c:pt>
                <c:pt idx="2556" formatCode="m/d/yyyy\ h:mm">
                  <c:v>41458.5</c:v>
                </c:pt>
                <c:pt idx="2557" formatCode="m/d/yyyy\ h:mm">
                  <c:v>41458.75</c:v>
                </c:pt>
                <c:pt idx="2558" formatCode="m/d/yyyy\ h:mm">
                  <c:v>41459</c:v>
                </c:pt>
                <c:pt idx="2559" formatCode="m/d/yyyy\ h:mm">
                  <c:v>41459.25</c:v>
                </c:pt>
                <c:pt idx="2560" formatCode="m/d/yyyy\ h:mm">
                  <c:v>41459.5</c:v>
                </c:pt>
                <c:pt idx="2561" formatCode="m/d/yyyy\ h:mm">
                  <c:v>41459.75</c:v>
                </c:pt>
                <c:pt idx="2562" formatCode="m/d/yyyy\ h:mm">
                  <c:v>41460</c:v>
                </c:pt>
                <c:pt idx="2563" formatCode="m/d/yyyy\ h:mm">
                  <c:v>41460.25</c:v>
                </c:pt>
                <c:pt idx="2564" formatCode="m/d/yyyy\ h:mm">
                  <c:v>41460.5</c:v>
                </c:pt>
                <c:pt idx="2565" formatCode="m/d/yyyy\ h:mm">
                  <c:v>41460.75</c:v>
                </c:pt>
                <c:pt idx="2566" formatCode="m/d/yyyy\ h:mm">
                  <c:v>41461</c:v>
                </c:pt>
                <c:pt idx="2567" formatCode="m/d/yyyy\ h:mm">
                  <c:v>41461.25</c:v>
                </c:pt>
                <c:pt idx="2568" formatCode="m/d/yyyy\ h:mm">
                  <c:v>41461.5</c:v>
                </c:pt>
                <c:pt idx="2569" formatCode="m/d/yyyy\ h:mm">
                  <c:v>41461.75</c:v>
                </c:pt>
                <c:pt idx="2570" formatCode="m/d/yyyy\ h:mm">
                  <c:v>41462</c:v>
                </c:pt>
                <c:pt idx="2571" formatCode="m/d/yyyy\ h:mm">
                  <c:v>41462.25</c:v>
                </c:pt>
                <c:pt idx="2572" formatCode="m/d/yyyy\ h:mm">
                  <c:v>41462.5</c:v>
                </c:pt>
                <c:pt idx="2573" formatCode="m/d/yyyy\ h:mm">
                  <c:v>41462.75</c:v>
                </c:pt>
                <c:pt idx="2574" formatCode="m/d/yyyy\ h:mm">
                  <c:v>41463</c:v>
                </c:pt>
                <c:pt idx="2575" formatCode="m/d/yyyy\ h:mm">
                  <c:v>41463.25</c:v>
                </c:pt>
                <c:pt idx="2576" formatCode="m/d/yyyy\ h:mm">
                  <c:v>41463.5</c:v>
                </c:pt>
                <c:pt idx="2577" formatCode="m/d/yyyy\ h:mm">
                  <c:v>41463.75</c:v>
                </c:pt>
                <c:pt idx="2578" formatCode="m/d/yyyy\ h:mm">
                  <c:v>41464</c:v>
                </c:pt>
                <c:pt idx="2579" formatCode="m/d/yyyy\ h:mm">
                  <c:v>41464.25</c:v>
                </c:pt>
                <c:pt idx="2580" formatCode="m/d/yyyy\ h:mm">
                  <c:v>41464.5</c:v>
                </c:pt>
                <c:pt idx="2581" formatCode="m/d/yyyy\ h:mm">
                  <c:v>41464.75</c:v>
                </c:pt>
                <c:pt idx="2582" formatCode="m/d/yyyy\ h:mm">
                  <c:v>41465</c:v>
                </c:pt>
                <c:pt idx="2583" formatCode="m/d/yyyy\ h:mm">
                  <c:v>41465.25</c:v>
                </c:pt>
                <c:pt idx="2584" formatCode="m/d/yyyy\ h:mm">
                  <c:v>41465.5</c:v>
                </c:pt>
                <c:pt idx="2585" formatCode="m/d/yyyy\ h:mm">
                  <c:v>41465.75</c:v>
                </c:pt>
                <c:pt idx="2586" formatCode="m/d/yyyy\ h:mm">
                  <c:v>41466</c:v>
                </c:pt>
                <c:pt idx="2587" formatCode="m/d/yyyy\ h:mm">
                  <c:v>41466.25</c:v>
                </c:pt>
                <c:pt idx="2588" formatCode="m/d/yyyy\ h:mm">
                  <c:v>41466.5</c:v>
                </c:pt>
                <c:pt idx="2589" formatCode="m/d/yyyy\ h:mm">
                  <c:v>41466.75</c:v>
                </c:pt>
                <c:pt idx="2590" formatCode="m/d/yyyy\ h:mm">
                  <c:v>41467</c:v>
                </c:pt>
                <c:pt idx="2591" formatCode="m/d/yyyy\ h:mm">
                  <c:v>41467.25</c:v>
                </c:pt>
                <c:pt idx="2592" formatCode="m/d/yyyy\ h:mm">
                  <c:v>41467.5</c:v>
                </c:pt>
                <c:pt idx="2593" formatCode="m/d/yyyy\ h:mm">
                  <c:v>41467.75</c:v>
                </c:pt>
                <c:pt idx="2594" formatCode="m/d/yyyy\ h:mm">
                  <c:v>41468</c:v>
                </c:pt>
                <c:pt idx="2595" formatCode="m/d/yyyy\ h:mm">
                  <c:v>41468.25</c:v>
                </c:pt>
                <c:pt idx="2596" formatCode="m/d/yyyy\ h:mm">
                  <c:v>41468.5</c:v>
                </c:pt>
                <c:pt idx="2597" formatCode="m/d/yyyy\ h:mm">
                  <c:v>41468.75</c:v>
                </c:pt>
                <c:pt idx="2598" formatCode="m/d/yyyy\ h:mm">
                  <c:v>41469</c:v>
                </c:pt>
                <c:pt idx="2599" formatCode="m/d/yyyy\ h:mm">
                  <c:v>41469.25</c:v>
                </c:pt>
                <c:pt idx="2600" formatCode="m/d/yyyy\ h:mm">
                  <c:v>41469.5</c:v>
                </c:pt>
                <c:pt idx="2601" formatCode="m/d/yyyy\ h:mm">
                  <c:v>41469.75</c:v>
                </c:pt>
                <c:pt idx="2602" formatCode="m/d/yyyy\ h:mm">
                  <c:v>41470</c:v>
                </c:pt>
                <c:pt idx="2603" formatCode="m/d/yyyy\ h:mm">
                  <c:v>41470.25</c:v>
                </c:pt>
                <c:pt idx="2604" formatCode="m/d/yyyy\ h:mm">
                  <c:v>41470.5</c:v>
                </c:pt>
                <c:pt idx="2605" formatCode="m/d/yyyy\ h:mm">
                  <c:v>41470.75</c:v>
                </c:pt>
                <c:pt idx="2606" formatCode="m/d/yyyy\ h:mm">
                  <c:v>41471</c:v>
                </c:pt>
                <c:pt idx="2607" formatCode="m/d/yyyy\ h:mm">
                  <c:v>41471.25</c:v>
                </c:pt>
                <c:pt idx="2608" formatCode="m/d/yyyy\ h:mm">
                  <c:v>41471.5</c:v>
                </c:pt>
                <c:pt idx="2609" formatCode="m/d/yyyy\ h:mm">
                  <c:v>41471.75</c:v>
                </c:pt>
                <c:pt idx="2610" formatCode="m/d/yyyy\ h:mm">
                  <c:v>41472</c:v>
                </c:pt>
                <c:pt idx="2611" formatCode="m/d/yyyy\ h:mm">
                  <c:v>41472.25</c:v>
                </c:pt>
                <c:pt idx="2612" formatCode="m/d/yyyy\ h:mm">
                  <c:v>41472.5</c:v>
                </c:pt>
                <c:pt idx="2613" formatCode="m/d/yyyy\ h:mm">
                  <c:v>41472.75</c:v>
                </c:pt>
                <c:pt idx="2614" formatCode="m/d/yyyy\ h:mm">
                  <c:v>41473</c:v>
                </c:pt>
                <c:pt idx="2615" formatCode="m/d/yyyy\ h:mm">
                  <c:v>41473.25</c:v>
                </c:pt>
                <c:pt idx="2616" formatCode="m/d/yyyy\ h:mm">
                  <c:v>41473.5</c:v>
                </c:pt>
                <c:pt idx="2617" formatCode="m/d/yyyy\ h:mm">
                  <c:v>41473.75</c:v>
                </c:pt>
                <c:pt idx="2618" formatCode="m/d/yyyy\ h:mm">
                  <c:v>41474</c:v>
                </c:pt>
                <c:pt idx="2619" formatCode="m/d/yyyy\ h:mm">
                  <c:v>41474.25</c:v>
                </c:pt>
                <c:pt idx="2620" formatCode="m/d/yyyy\ h:mm">
                  <c:v>41474.5</c:v>
                </c:pt>
                <c:pt idx="2621" formatCode="m/d/yyyy\ h:mm">
                  <c:v>41474.75</c:v>
                </c:pt>
                <c:pt idx="2622" formatCode="m/d/yyyy\ h:mm">
                  <c:v>41475</c:v>
                </c:pt>
                <c:pt idx="2623" formatCode="m/d/yyyy\ h:mm">
                  <c:v>41475.25</c:v>
                </c:pt>
                <c:pt idx="2624" formatCode="m/d/yyyy\ h:mm">
                  <c:v>41475.5</c:v>
                </c:pt>
                <c:pt idx="2625" formatCode="m/d/yyyy\ h:mm">
                  <c:v>41475.75</c:v>
                </c:pt>
                <c:pt idx="2626" formatCode="m/d/yyyy\ h:mm">
                  <c:v>41476</c:v>
                </c:pt>
                <c:pt idx="2627" formatCode="m/d/yyyy\ h:mm">
                  <c:v>41476.25</c:v>
                </c:pt>
                <c:pt idx="2628" formatCode="m/d/yyyy\ h:mm">
                  <c:v>41476.5</c:v>
                </c:pt>
                <c:pt idx="2629" formatCode="m/d/yyyy\ h:mm">
                  <c:v>41476.75</c:v>
                </c:pt>
                <c:pt idx="2630" formatCode="m/d/yyyy\ h:mm">
                  <c:v>41477</c:v>
                </c:pt>
                <c:pt idx="2631" formatCode="m/d/yyyy\ h:mm">
                  <c:v>41477.25</c:v>
                </c:pt>
                <c:pt idx="2632" formatCode="m/d/yyyy\ h:mm">
                  <c:v>41477.5</c:v>
                </c:pt>
                <c:pt idx="2633" formatCode="m/d/yyyy\ h:mm">
                  <c:v>41477.75</c:v>
                </c:pt>
                <c:pt idx="2634" formatCode="m/d/yyyy\ h:mm">
                  <c:v>41478</c:v>
                </c:pt>
                <c:pt idx="2635" formatCode="m/d/yyyy\ h:mm">
                  <c:v>41478.25</c:v>
                </c:pt>
                <c:pt idx="2636" formatCode="m/d/yyyy\ h:mm">
                  <c:v>41478.5</c:v>
                </c:pt>
                <c:pt idx="2637" formatCode="m/d/yyyy\ h:mm">
                  <c:v>41478.75</c:v>
                </c:pt>
                <c:pt idx="2638" formatCode="m/d/yyyy\ h:mm">
                  <c:v>41479</c:v>
                </c:pt>
                <c:pt idx="2639" formatCode="m/d/yyyy\ h:mm">
                  <c:v>41479.25</c:v>
                </c:pt>
                <c:pt idx="2640" formatCode="m/d/yyyy\ h:mm">
                  <c:v>41479.5</c:v>
                </c:pt>
                <c:pt idx="2641" formatCode="m/d/yyyy\ h:mm">
                  <c:v>41479.75</c:v>
                </c:pt>
                <c:pt idx="2642" formatCode="m/d/yyyy\ h:mm">
                  <c:v>41480</c:v>
                </c:pt>
                <c:pt idx="2643" formatCode="m/d/yyyy\ h:mm">
                  <c:v>41480.25</c:v>
                </c:pt>
                <c:pt idx="2644" formatCode="m/d/yyyy\ h:mm">
                  <c:v>41480.5</c:v>
                </c:pt>
                <c:pt idx="2645" formatCode="m/d/yyyy\ h:mm">
                  <c:v>41480.75</c:v>
                </c:pt>
                <c:pt idx="2646" formatCode="m/d/yyyy\ h:mm">
                  <c:v>41481</c:v>
                </c:pt>
                <c:pt idx="2647" formatCode="m/d/yyyy\ h:mm">
                  <c:v>41481.25</c:v>
                </c:pt>
                <c:pt idx="2648" formatCode="m/d/yyyy\ h:mm">
                  <c:v>41481.5</c:v>
                </c:pt>
                <c:pt idx="2649" formatCode="m/d/yyyy\ h:mm">
                  <c:v>41481.75</c:v>
                </c:pt>
                <c:pt idx="2650" formatCode="m/d/yyyy\ h:mm">
                  <c:v>41482</c:v>
                </c:pt>
                <c:pt idx="2651" formatCode="m/d/yyyy\ h:mm">
                  <c:v>41482.25</c:v>
                </c:pt>
                <c:pt idx="2652" formatCode="m/d/yyyy\ h:mm">
                  <c:v>41482.5</c:v>
                </c:pt>
                <c:pt idx="2653" formatCode="m/d/yyyy\ h:mm">
                  <c:v>41482.75</c:v>
                </c:pt>
                <c:pt idx="2654" formatCode="m/d/yyyy\ h:mm">
                  <c:v>41483</c:v>
                </c:pt>
                <c:pt idx="2655" formatCode="m/d/yyyy\ h:mm">
                  <c:v>41483.25</c:v>
                </c:pt>
                <c:pt idx="2656" formatCode="m/d/yyyy\ h:mm">
                  <c:v>41483.5</c:v>
                </c:pt>
                <c:pt idx="2657" formatCode="m/d/yyyy\ h:mm">
                  <c:v>41483.75</c:v>
                </c:pt>
                <c:pt idx="2658" formatCode="m/d/yyyy\ h:mm">
                  <c:v>41484</c:v>
                </c:pt>
                <c:pt idx="2659" formatCode="m/d/yyyy\ h:mm">
                  <c:v>41484.25</c:v>
                </c:pt>
                <c:pt idx="2660" formatCode="m/d/yyyy\ h:mm">
                  <c:v>41484.5</c:v>
                </c:pt>
                <c:pt idx="2661" formatCode="m/d/yyyy\ h:mm">
                  <c:v>41484.75</c:v>
                </c:pt>
                <c:pt idx="2662" formatCode="m/d/yyyy\ h:mm">
                  <c:v>41485</c:v>
                </c:pt>
                <c:pt idx="2663" formatCode="m/d/yyyy\ h:mm">
                  <c:v>41485.25</c:v>
                </c:pt>
                <c:pt idx="2664" formatCode="m/d/yyyy\ h:mm">
                  <c:v>41485.5</c:v>
                </c:pt>
                <c:pt idx="2665" formatCode="m/d/yyyy\ h:mm">
                  <c:v>41485.75</c:v>
                </c:pt>
                <c:pt idx="2666" formatCode="m/d/yyyy\ h:mm">
                  <c:v>41486</c:v>
                </c:pt>
                <c:pt idx="2667" formatCode="m/d/yyyy\ h:mm">
                  <c:v>41486.25</c:v>
                </c:pt>
                <c:pt idx="2668" formatCode="m/d/yyyy\ h:mm">
                  <c:v>41486.5</c:v>
                </c:pt>
                <c:pt idx="2669" formatCode="m/d/yyyy\ h:mm">
                  <c:v>41486.75</c:v>
                </c:pt>
                <c:pt idx="2670" formatCode="m/d/yyyy\ h:mm">
                  <c:v>41487</c:v>
                </c:pt>
                <c:pt idx="2671" formatCode="m/d/yyyy\ h:mm">
                  <c:v>41487.25</c:v>
                </c:pt>
                <c:pt idx="2672" formatCode="m/d/yyyy\ h:mm">
                  <c:v>41487.5</c:v>
                </c:pt>
                <c:pt idx="2673" formatCode="m/d/yyyy\ h:mm">
                  <c:v>41487.75</c:v>
                </c:pt>
                <c:pt idx="2674" formatCode="m/d/yyyy\ h:mm">
                  <c:v>41488</c:v>
                </c:pt>
                <c:pt idx="2675" formatCode="m/d/yyyy\ h:mm">
                  <c:v>41488.25</c:v>
                </c:pt>
                <c:pt idx="2676" formatCode="m/d/yyyy\ h:mm">
                  <c:v>41488.5</c:v>
                </c:pt>
                <c:pt idx="2677" formatCode="m/d/yyyy\ h:mm">
                  <c:v>41488.75</c:v>
                </c:pt>
                <c:pt idx="2678" formatCode="m/d/yyyy\ h:mm">
                  <c:v>41489</c:v>
                </c:pt>
                <c:pt idx="2679" formatCode="m/d/yyyy\ h:mm">
                  <c:v>41489.25</c:v>
                </c:pt>
                <c:pt idx="2680" formatCode="m/d/yyyy\ h:mm">
                  <c:v>41489.5</c:v>
                </c:pt>
                <c:pt idx="2681" formatCode="m/d/yyyy\ h:mm">
                  <c:v>41489.75</c:v>
                </c:pt>
                <c:pt idx="2682" formatCode="m/d/yyyy\ h:mm">
                  <c:v>41490</c:v>
                </c:pt>
                <c:pt idx="2683" formatCode="m/d/yyyy\ h:mm">
                  <c:v>41490.25</c:v>
                </c:pt>
                <c:pt idx="2684" formatCode="m/d/yyyy\ h:mm">
                  <c:v>41490.5</c:v>
                </c:pt>
                <c:pt idx="2685" formatCode="m/d/yyyy\ h:mm">
                  <c:v>41490.75</c:v>
                </c:pt>
                <c:pt idx="2686" formatCode="m/d/yyyy\ h:mm">
                  <c:v>41491</c:v>
                </c:pt>
                <c:pt idx="2687" formatCode="m/d/yyyy\ h:mm">
                  <c:v>41491.25</c:v>
                </c:pt>
                <c:pt idx="2688" formatCode="m/d/yyyy\ h:mm">
                  <c:v>41491.5</c:v>
                </c:pt>
                <c:pt idx="2689" formatCode="m/d/yyyy\ h:mm">
                  <c:v>41491.75</c:v>
                </c:pt>
                <c:pt idx="2690" formatCode="m/d/yyyy\ h:mm">
                  <c:v>41492</c:v>
                </c:pt>
                <c:pt idx="2691" formatCode="m/d/yyyy\ h:mm">
                  <c:v>41492.25</c:v>
                </c:pt>
                <c:pt idx="2692" formatCode="m/d/yyyy\ h:mm">
                  <c:v>41492.5</c:v>
                </c:pt>
                <c:pt idx="2693" formatCode="m/d/yyyy\ h:mm">
                  <c:v>41492.75</c:v>
                </c:pt>
                <c:pt idx="2694" formatCode="m/d/yyyy\ h:mm">
                  <c:v>41493</c:v>
                </c:pt>
                <c:pt idx="2695" formatCode="m/d/yyyy\ h:mm">
                  <c:v>41493.25</c:v>
                </c:pt>
                <c:pt idx="2696" formatCode="m/d/yyyy\ h:mm">
                  <c:v>41493.5</c:v>
                </c:pt>
                <c:pt idx="2697" formatCode="m/d/yyyy\ h:mm">
                  <c:v>41493.75</c:v>
                </c:pt>
                <c:pt idx="2698" formatCode="m/d/yyyy\ h:mm">
                  <c:v>41494</c:v>
                </c:pt>
                <c:pt idx="2699" formatCode="m/d/yyyy\ h:mm">
                  <c:v>41494.25</c:v>
                </c:pt>
                <c:pt idx="2700" formatCode="m/d/yyyy\ h:mm">
                  <c:v>41494.5</c:v>
                </c:pt>
                <c:pt idx="2701" formatCode="m/d/yyyy\ h:mm">
                  <c:v>41494.75</c:v>
                </c:pt>
                <c:pt idx="2702" formatCode="m/d/yyyy\ h:mm">
                  <c:v>41495</c:v>
                </c:pt>
                <c:pt idx="2703" formatCode="m/d/yyyy\ h:mm">
                  <c:v>41495.25</c:v>
                </c:pt>
                <c:pt idx="2704" formatCode="m/d/yyyy\ h:mm">
                  <c:v>41495.5</c:v>
                </c:pt>
                <c:pt idx="2705" formatCode="m/d/yyyy\ h:mm">
                  <c:v>41495.75</c:v>
                </c:pt>
                <c:pt idx="2706" formatCode="m/d/yyyy\ h:mm">
                  <c:v>41496</c:v>
                </c:pt>
                <c:pt idx="2707" formatCode="m/d/yyyy\ h:mm">
                  <c:v>41496.25</c:v>
                </c:pt>
                <c:pt idx="2708" formatCode="m/d/yyyy\ h:mm">
                  <c:v>41496.5</c:v>
                </c:pt>
                <c:pt idx="2709" formatCode="m/d/yyyy\ h:mm">
                  <c:v>41496.75</c:v>
                </c:pt>
                <c:pt idx="2710" formatCode="m/d/yyyy\ h:mm">
                  <c:v>41497</c:v>
                </c:pt>
                <c:pt idx="2711" formatCode="m/d/yyyy\ h:mm">
                  <c:v>41497.25</c:v>
                </c:pt>
                <c:pt idx="2712" formatCode="m/d/yyyy\ h:mm">
                  <c:v>41497.5</c:v>
                </c:pt>
                <c:pt idx="2713" formatCode="m/d/yyyy\ h:mm">
                  <c:v>41497.75</c:v>
                </c:pt>
                <c:pt idx="2714" formatCode="m/d/yyyy\ h:mm">
                  <c:v>41498</c:v>
                </c:pt>
                <c:pt idx="2715" formatCode="m/d/yyyy\ h:mm">
                  <c:v>41498.25</c:v>
                </c:pt>
                <c:pt idx="2716" formatCode="m/d/yyyy\ h:mm">
                  <c:v>41498.5</c:v>
                </c:pt>
                <c:pt idx="2717" formatCode="m/d/yyyy\ h:mm">
                  <c:v>41498.75</c:v>
                </c:pt>
                <c:pt idx="2718" formatCode="m/d/yyyy\ h:mm">
                  <c:v>41499</c:v>
                </c:pt>
                <c:pt idx="2719" formatCode="m/d/yyyy\ h:mm">
                  <c:v>41499.25</c:v>
                </c:pt>
                <c:pt idx="2720" formatCode="m/d/yyyy\ h:mm">
                  <c:v>41499.5</c:v>
                </c:pt>
                <c:pt idx="2721" formatCode="m/d/yyyy\ h:mm">
                  <c:v>41499.75</c:v>
                </c:pt>
                <c:pt idx="2722" formatCode="m/d/yyyy\ h:mm">
                  <c:v>41500</c:v>
                </c:pt>
                <c:pt idx="2723" formatCode="m/d/yyyy\ h:mm">
                  <c:v>41500.25</c:v>
                </c:pt>
                <c:pt idx="2724" formatCode="m/d/yyyy\ h:mm">
                  <c:v>41500.5</c:v>
                </c:pt>
                <c:pt idx="2725" formatCode="m/d/yyyy\ h:mm">
                  <c:v>41500.75</c:v>
                </c:pt>
                <c:pt idx="2726" formatCode="m/d/yyyy\ h:mm">
                  <c:v>41501</c:v>
                </c:pt>
                <c:pt idx="2727" formatCode="m/d/yyyy\ h:mm">
                  <c:v>41501.25</c:v>
                </c:pt>
                <c:pt idx="2728" formatCode="m/d/yyyy\ h:mm">
                  <c:v>41501.5</c:v>
                </c:pt>
                <c:pt idx="2729" formatCode="m/d/yyyy\ h:mm">
                  <c:v>41501.75</c:v>
                </c:pt>
                <c:pt idx="2730" formatCode="m/d/yyyy\ h:mm">
                  <c:v>41502</c:v>
                </c:pt>
                <c:pt idx="2731" formatCode="m/d/yyyy\ h:mm">
                  <c:v>41502.25</c:v>
                </c:pt>
                <c:pt idx="2732" formatCode="m/d/yyyy\ h:mm">
                  <c:v>41502.5</c:v>
                </c:pt>
                <c:pt idx="2733" formatCode="m/d/yyyy\ h:mm">
                  <c:v>41502.75</c:v>
                </c:pt>
                <c:pt idx="2734" formatCode="m/d/yyyy\ h:mm">
                  <c:v>41503</c:v>
                </c:pt>
                <c:pt idx="2735" formatCode="m/d/yyyy\ h:mm">
                  <c:v>41503.25</c:v>
                </c:pt>
                <c:pt idx="2736" formatCode="m/d/yyyy\ h:mm">
                  <c:v>41503.5</c:v>
                </c:pt>
                <c:pt idx="2737" formatCode="m/d/yyyy\ h:mm">
                  <c:v>41503.75</c:v>
                </c:pt>
                <c:pt idx="2738" formatCode="m/d/yyyy\ h:mm">
                  <c:v>41504</c:v>
                </c:pt>
                <c:pt idx="2739" formatCode="m/d/yyyy\ h:mm">
                  <c:v>41504.25</c:v>
                </c:pt>
                <c:pt idx="2740" formatCode="m/d/yyyy\ h:mm">
                  <c:v>41504.5</c:v>
                </c:pt>
                <c:pt idx="2741" formatCode="m/d/yyyy\ h:mm">
                  <c:v>41504.75</c:v>
                </c:pt>
                <c:pt idx="2742" formatCode="m/d/yyyy\ h:mm">
                  <c:v>41505</c:v>
                </c:pt>
                <c:pt idx="2743" formatCode="m/d/yyyy\ h:mm">
                  <c:v>41505.25</c:v>
                </c:pt>
                <c:pt idx="2744" formatCode="m/d/yyyy\ h:mm">
                  <c:v>41505.5</c:v>
                </c:pt>
                <c:pt idx="2745" formatCode="m/d/yyyy\ h:mm">
                  <c:v>41505.75</c:v>
                </c:pt>
                <c:pt idx="2746" formatCode="m/d/yyyy\ h:mm">
                  <c:v>41506</c:v>
                </c:pt>
                <c:pt idx="2747" formatCode="m/d/yyyy\ h:mm">
                  <c:v>41506.25</c:v>
                </c:pt>
                <c:pt idx="2748" formatCode="m/d/yyyy\ h:mm">
                  <c:v>41506.5</c:v>
                </c:pt>
                <c:pt idx="2749" formatCode="m/d/yyyy\ h:mm">
                  <c:v>41506.75</c:v>
                </c:pt>
                <c:pt idx="2750" formatCode="m/d/yyyy\ h:mm">
                  <c:v>41507</c:v>
                </c:pt>
                <c:pt idx="2751" formatCode="m/d/yyyy\ h:mm">
                  <c:v>41507.25</c:v>
                </c:pt>
                <c:pt idx="2752" formatCode="m/d/yyyy\ h:mm">
                  <c:v>41507.5</c:v>
                </c:pt>
                <c:pt idx="2753" formatCode="m/d/yyyy\ h:mm">
                  <c:v>41507.75</c:v>
                </c:pt>
                <c:pt idx="2754" formatCode="m/d/yyyy\ h:mm">
                  <c:v>41508</c:v>
                </c:pt>
                <c:pt idx="2755" formatCode="m/d/yyyy\ h:mm">
                  <c:v>41508.25</c:v>
                </c:pt>
                <c:pt idx="2756" formatCode="m/d/yyyy\ h:mm">
                  <c:v>41508.5</c:v>
                </c:pt>
                <c:pt idx="2757" formatCode="m/d/yyyy\ h:mm">
                  <c:v>41508.75</c:v>
                </c:pt>
                <c:pt idx="2758" formatCode="m/d/yyyy\ h:mm">
                  <c:v>41509</c:v>
                </c:pt>
                <c:pt idx="2759" formatCode="m/d/yyyy\ h:mm">
                  <c:v>41509.25</c:v>
                </c:pt>
                <c:pt idx="2760" formatCode="m/d/yyyy\ h:mm">
                  <c:v>41509.5</c:v>
                </c:pt>
                <c:pt idx="2761" formatCode="m/d/yyyy\ h:mm">
                  <c:v>41509.75</c:v>
                </c:pt>
                <c:pt idx="2762" formatCode="m/d/yyyy\ h:mm">
                  <c:v>41510</c:v>
                </c:pt>
                <c:pt idx="2763" formatCode="m/d/yyyy\ h:mm">
                  <c:v>41510.25</c:v>
                </c:pt>
                <c:pt idx="2764" formatCode="m/d/yyyy\ h:mm">
                  <c:v>41510.5</c:v>
                </c:pt>
                <c:pt idx="2765" formatCode="m/d/yyyy\ h:mm">
                  <c:v>41510.75</c:v>
                </c:pt>
                <c:pt idx="2766" formatCode="m/d/yyyy\ h:mm">
                  <c:v>41511</c:v>
                </c:pt>
                <c:pt idx="2767" formatCode="m/d/yyyy\ h:mm">
                  <c:v>41511.25</c:v>
                </c:pt>
                <c:pt idx="2768" formatCode="m/d/yyyy\ h:mm">
                  <c:v>41511.5</c:v>
                </c:pt>
                <c:pt idx="2769" formatCode="m/d/yyyy\ h:mm">
                  <c:v>41511.75</c:v>
                </c:pt>
                <c:pt idx="2770" formatCode="m/d/yyyy\ h:mm">
                  <c:v>41512</c:v>
                </c:pt>
                <c:pt idx="2771" formatCode="m/d/yyyy\ h:mm">
                  <c:v>41512.25</c:v>
                </c:pt>
                <c:pt idx="2772" formatCode="m/d/yyyy\ h:mm">
                  <c:v>41512.5</c:v>
                </c:pt>
                <c:pt idx="2773" formatCode="m/d/yyyy\ h:mm">
                  <c:v>41512.75</c:v>
                </c:pt>
                <c:pt idx="2774" formatCode="m/d/yyyy\ h:mm">
                  <c:v>41513</c:v>
                </c:pt>
                <c:pt idx="2775" formatCode="m/d/yyyy\ h:mm">
                  <c:v>41513.25</c:v>
                </c:pt>
                <c:pt idx="2776" formatCode="m/d/yyyy\ h:mm">
                  <c:v>41513.5</c:v>
                </c:pt>
                <c:pt idx="2777" formatCode="m/d/yyyy\ h:mm">
                  <c:v>41513.75</c:v>
                </c:pt>
                <c:pt idx="2778" formatCode="m/d/yyyy\ h:mm">
                  <c:v>41514</c:v>
                </c:pt>
                <c:pt idx="2779" formatCode="m/d/yyyy\ h:mm">
                  <c:v>41514.25</c:v>
                </c:pt>
                <c:pt idx="2780" formatCode="m/d/yyyy\ h:mm">
                  <c:v>41514.5</c:v>
                </c:pt>
                <c:pt idx="2781" formatCode="m/d/yyyy\ h:mm">
                  <c:v>41514.75</c:v>
                </c:pt>
                <c:pt idx="2782" formatCode="m/d/yyyy\ h:mm">
                  <c:v>41515</c:v>
                </c:pt>
                <c:pt idx="2783" formatCode="m/d/yyyy\ h:mm">
                  <c:v>41515.25</c:v>
                </c:pt>
                <c:pt idx="2784" formatCode="m/d/yyyy\ h:mm">
                  <c:v>41515.5</c:v>
                </c:pt>
                <c:pt idx="2785" formatCode="m/d/yyyy\ h:mm">
                  <c:v>41515.75</c:v>
                </c:pt>
                <c:pt idx="2786" formatCode="m/d/yyyy\ h:mm">
                  <c:v>41516</c:v>
                </c:pt>
                <c:pt idx="2787" formatCode="m/d/yyyy\ h:mm">
                  <c:v>41516.25</c:v>
                </c:pt>
                <c:pt idx="2788" formatCode="m/d/yyyy\ h:mm">
                  <c:v>41516.5</c:v>
                </c:pt>
                <c:pt idx="2789" formatCode="m/d/yyyy\ h:mm">
                  <c:v>41516.75</c:v>
                </c:pt>
                <c:pt idx="2790" formatCode="m/d/yyyy\ h:mm">
                  <c:v>41517</c:v>
                </c:pt>
                <c:pt idx="2791" formatCode="m/d/yyyy\ h:mm">
                  <c:v>41517.25</c:v>
                </c:pt>
                <c:pt idx="2792" formatCode="m/d/yyyy\ h:mm">
                  <c:v>41517.5</c:v>
                </c:pt>
                <c:pt idx="2793" formatCode="m/d/yyyy\ h:mm">
                  <c:v>41517.75</c:v>
                </c:pt>
                <c:pt idx="2794" formatCode="m/d/yyyy\ h:mm">
                  <c:v>41518</c:v>
                </c:pt>
                <c:pt idx="2795" formatCode="m/d/yyyy\ h:mm">
                  <c:v>41518.25</c:v>
                </c:pt>
                <c:pt idx="2796" formatCode="m/d/yyyy\ h:mm">
                  <c:v>41518.5</c:v>
                </c:pt>
                <c:pt idx="2797" formatCode="m/d/yyyy\ h:mm">
                  <c:v>41518.75</c:v>
                </c:pt>
                <c:pt idx="2798" formatCode="m/d/yyyy\ h:mm">
                  <c:v>41519</c:v>
                </c:pt>
                <c:pt idx="2799" formatCode="m/d/yyyy\ h:mm">
                  <c:v>41519.25</c:v>
                </c:pt>
                <c:pt idx="2800" formatCode="m/d/yyyy\ h:mm">
                  <c:v>41519.5</c:v>
                </c:pt>
                <c:pt idx="2801" formatCode="m/d/yyyy\ h:mm">
                  <c:v>41519.75</c:v>
                </c:pt>
                <c:pt idx="2802" formatCode="m/d/yyyy\ h:mm">
                  <c:v>41520</c:v>
                </c:pt>
                <c:pt idx="2803" formatCode="m/d/yyyy\ h:mm">
                  <c:v>41520.25</c:v>
                </c:pt>
                <c:pt idx="2804" formatCode="m/d/yyyy\ h:mm">
                  <c:v>41520.5</c:v>
                </c:pt>
                <c:pt idx="2805" formatCode="m/d/yyyy\ h:mm">
                  <c:v>41520.75</c:v>
                </c:pt>
                <c:pt idx="2806" formatCode="m/d/yyyy\ h:mm">
                  <c:v>41521</c:v>
                </c:pt>
                <c:pt idx="2807" formatCode="m/d/yyyy\ h:mm">
                  <c:v>41521.25</c:v>
                </c:pt>
                <c:pt idx="2808" formatCode="m/d/yyyy\ h:mm">
                  <c:v>41521.5</c:v>
                </c:pt>
                <c:pt idx="2809" formatCode="m/d/yyyy\ h:mm">
                  <c:v>41521.75</c:v>
                </c:pt>
                <c:pt idx="2810" formatCode="m/d/yyyy\ h:mm">
                  <c:v>41522</c:v>
                </c:pt>
                <c:pt idx="2811" formatCode="m/d/yyyy\ h:mm">
                  <c:v>41522.25</c:v>
                </c:pt>
                <c:pt idx="2812" formatCode="m/d/yyyy\ h:mm">
                  <c:v>41522.5</c:v>
                </c:pt>
                <c:pt idx="2813" formatCode="m/d/yyyy\ h:mm">
                  <c:v>41522.75</c:v>
                </c:pt>
                <c:pt idx="2814" formatCode="m/d/yyyy\ h:mm">
                  <c:v>41523</c:v>
                </c:pt>
                <c:pt idx="2815" formatCode="m/d/yyyy\ h:mm">
                  <c:v>41523.25</c:v>
                </c:pt>
                <c:pt idx="2816" formatCode="m/d/yyyy\ h:mm">
                  <c:v>41523.5</c:v>
                </c:pt>
                <c:pt idx="2817" formatCode="m/d/yyyy\ h:mm">
                  <c:v>41523.75</c:v>
                </c:pt>
                <c:pt idx="2818" formatCode="m/d/yyyy\ h:mm">
                  <c:v>41524</c:v>
                </c:pt>
                <c:pt idx="2819" formatCode="m/d/yyyy\ h:mm">
                  <c:v>41524.25</c:v>
                </c:pt>
                <c:pt idx="2820" formatCode="m/d/yyyy\ h:mm">
                  <c:v>41524.5</c:v>
                </c:pt>
                <c:pt idx="2821" formatCode="m/d/yyyy\ h:mm">
                  <c:v>41524.75</c:v>
                </c:pt>
                <c:pt idx="2822" formatCode="m/d/yyyy\ h:mm">
                  <c:v>41525</c:v>
                </c:pt>
                <c:pt idx="2823" formatCode="m/d/yyyy\ h:mm">
                  <c:v>41525.25</c:v>
                </c:pt>
                <c:pt idx="2824" formatCode="m/d/yyyy\ h:mm">
                  <c:v>41525.5</c:v>
                </c:pt>
                <c:pt idx="2825" formatCode="m/d/yyyy\ h:mm">
                  <c:v>41525.75</c:v>
                </c:pt>
                <c:pt idx="2826" formatCode="m/d/yyyy\ h:mm">
                  <c:v>41526</c:v>
                </c:pt>
                <c:pt idx="2827" formatCode="m/d/yyyy\ h:mm">
                  <c:v>41526.25</c:v>
                </c:pt>
                <c:pt idx="2828" formatCode="m/d/yyyy\ h:mm">
                  <c:v>41526.5</c:v>
                </c:pt>
                <c:pt idx="2829" formatCode="m/d/yyyy\ h:mm">
                  <c:v>41526.75</c:v>
                </c:pt>
                <c:pt idx="2830" formatCode="m/d/yyyy\ h:mm">
                  <c:v>41527</c:v>
                </c:pt>
                <c:pt idx="2831" formatCode="m/d/yyyy\ h:mm">
                  <c:v>41527.25</c:v>
                </c:pt>
                <c:pt idx="2832" formatCode="m/d/yyyy\ h:mm">
                  <c:v>41527.5</c:v>
                </c:pt>
                <c:pt idx="2833" formatCode="m/d/yyyy\ h:mm">
                  <c:v>41527.75</c:v>
                </c:pt>
                <c:pt idx="2834" formatCode="m/d/yyyy\ h:mm">
                  <c:v>41528</c:v>
                </c:pt>
                <c:pt idx="2835" formatCode="m/d/yyyy\ h:mm">
                  <c:v>41528.25</c:v>
                </c:pt>
                <c:pt idx="2836" formatCode="m/d/yyyy\ h:mm">
                  <c:v>41528.5</c:v>
                </c:pt>
                <c:pt idx="2837" formatCode="m/d/yyyy\ h:mm">
                  <c:v>41528.75</c:v>
                </c:pt>
                <c:pt idx="2838" formatCode="m/d/yyyy\ h:mm">
                  <c:v>41529</c:v>
                </c:pt>
                <c:pt idx="2839" formatCode="m/d/yyyy\ h:mm">
                  <c:v>41529.25</c:v>
                </c:pt>
                <c:pt idx="2840" formatCode="m/d/yyyy\ h:mm">
                  <c:v>41529.5</c:v>
                </c:pt>
                <c:pt idx="2841" formatCode="m/d/yyyy\ h:mm">
                  <c:v>41529.75</c:v>
                </c:pt>
                <c:pt idx="2842" formatCode="m/d/yyyy\ h:mm">
                  <c:v>41530</c:v>
                </c:pt>
                <c:pt idx="2843" formatCode="m/d/yyyy\ h:mm">
                  <c:v>41530.25</c:v>
                </c:pt>
                <c:pt idx="2844" formatCode="m/d/yyyy\ h:mm">
                  <c:v>41530.5</c:v>
                </c:pt>
                <c:pt idx="2845" formatCode="m/d/yyyy\ h:mm">
                  <c:v>41530.75</c:v>
                </c:pt>
                <c:pt idx="2846" formatCode="m/d/yyyy\ h:mm">
                  <c:v>41531</c:v>
                </c:pt>
                <c:pt idx="2847" formatCode="m/d/yyyy\ h:mm">
                  <c:v>41531.25</c:v>
                </c:pt>
                <c:pt idx="2848" formatCode="m/d/yyyy\ h:mm">
                  <c:v>41531.5</c:v>
                </c:pt>
                <c:pt idx="2849" formatCode="m/d/yyyy\ h:mm">
                  <c:v>41531.75</c:v>
                </c:pt>
                <c:pt idx="2850" formatCode="m/d/yyyy\ h:mm">
                  <c:v>41532</c:v>
                </c:pt>
                <c:pt idx="2851" formatCode="m/d/yyyy\ h:mm">
                  <c:v>41532.25</c:v>
                </c:pt>
                <c:pt idx="2852" formatCode="m/d/yyyy\ h:mm">
                  <c:v>41532.5</c:v>
                </c:pt>
                <c:pt idx="2853" formatCode="m/d/yyyy\ h:mm">
                  <c:v>41532.75</c:v>
                </c:pt>
                <c:pt idx="2854" formatCode="m/d/yyyy\ h:mm">
                  <c:v>41533</c:v>
                </c:pt>
                <c:pt idx="2855" formatCode="m/d/yyyy\ h:mm">
                  <c:v>41533.25</c:v>
                </c:pt>
                <c:pt idx="2856" formatCode="m/d/yyyy\ h:mm">
                  <c:v>41533.5</c:v>
                </c:pt>
                <c:pt idx="2857" formatCode="m/d/yyyy\ h:mm">
                  <c:v>41533.75</c:v>
                </c:pt>
                <c:pt idx="2858" formatCode="m/d/yyyy\ h:mm">
                  <c:v>41534</c:v>
                </c:pt>
                <c:pt idx="2859" formatCode="m/d/yyyy\ h:mm">
                  <c:v>41534.25</c:v>
                </c:pt>
                <c:pt idx="2860" formatCode="m/d/yyyy\ h:mm">
                  <c:v>41534.5</c:v>
                </c:pt>
                <c:pt idx="2861" formatCode="m/d/yyyy\ h:mm">
                  <c:v>41534.75</c:v>
                </c:pt>
                <c:pt idx="2862" formatCode="m/d/yyyy\ h:mm">
                  <c:v>41535</c:v>
                </c:pt>
                <c:pt idx="2863" formatCode="m/d/yyyy\ h:mm">
                  <c:v>41535.25</c:v>
                </c:pt>
                <c:pt idx="2864" formatCode="m/d/yyyy\ h:mm">
                  <c:v>41535.5</c:v>
                </c:pt>
                <c:pt idx="2865" formatCode="m/d/yyyy\ h:mm">
                  <c:v>41535.75</c:v>
                </c:pt>
                <c:pt idx="2866" formatCode="m/d/yyyy\ h:mm">
                  <c:v>41536</c:v>
                </c:pt>
                <c:pt idx="2867" formatCode="m/d/yyyy\ h:mm">
                  <c:v>41536.25</c:v>
                </c:pt>
                <c:pt idx="2868" formatCode="m/d/yyyy\ h:mm">
                  <c:v>41536.5</c:v>
                </c:pt>
                <c:pt idx="2869" formatCode="m/d/yyyy\ h:mm">
                  <c:v>41536.75</c:v>
                </c:pt>
                <c:pt idx="2870" formatCode="m/d/yyyy\ h:mm">
                  <c:v>41537</c:v>
                </c:pt>
                <c:pt idx="2871" formatCode="m/d/yyyy\ h:mm">
                  <c:v>41537.25</c:v>
                </c:pt>
                <c:pt idx="2872" formatCode="m/d/yyyy\ h:mm">
                  <c:v>41537.5</c:v>
                </c:pt>
                <c:pt idx="2873" formatCode="m/d/yyyy\ h:mm">
                  <c:v>41537.75</c:v>
                </c:pt>
                <c:pt idx="2874" formatCode="m/d/yyyy\ h:mm">
                  <c:v>41538</c:v>
                </c:pt>
                <c:pt idx="2875" formatCode="m/d/yyyy\ h:mm">
                  <c:v>41538.25</c:v>
                </c:pt>
                <c:pt idx="2876" formatCode="m/d/yyyy\ h:mm">
                  <c:v>41538.5</c:v>
                </c:pt>
                <c:pt idx="2877" formatCode="m/d/yyyy\ h:mm">
                  <c:v>41538.75</c:v>
                </c:pt>
                <c:pt idx="2878" formatCode="m/d/yyyy\ h:mm">
                  <c:v>41539</c:v>
                </c:pt>
                <c:pt idx="2879" formatCode="m/d/yyyy\ h:mm">
                  <c:v>41539.25</c:v>
                </c:pt>
                <c:pt idx="2880" formatCode="m/d/yyyy\ h:mm">
                  <c:v>41539.5</c:v>
                </c:pt>
                <c:pt idx="2881" formatCode="m/d/yyyy\ h:mm">
                  <c:v>41539.75</c:v>
                </c:pt>
                <c:pt idx="2882" formatCode="m/d/yyyy\ h:mm">
                  <c:v>41540</c:v>
                </c:pt>
                <c:pt idx="2883" formatCode="m/d/yyyy\ h:mm">
                  <c:v>41540.25</c:v>
                </c:pt>
                <c:pt idx="2884" formatCode="m/d/yyyy\ h:mm">
                  <c:v>41540.5</c:v>
                </c:pt>
                <c:pt idx="2885" formatCode="m/d/yyyy\ h:mm">
                  <c:v>41540.75</c:v>
                </c:pt>
                <c:pt idx="2886" formatCode="m/d/yyyy\ h:mm">
                  <c:v>41541</c:v>
                </c:pt>
                <c:pt idx="2887" formatCode="m/d/yyyy\ h:mm">
                  <c:v>41541.25</c:v>
                </c:pt>
                <c:pt idx="2888" formatCode="m/d/yyyy\ h:mm">
                  <c:v>41541.5</c:v>
                </c:pt>
                <c:pt idx="2889" formatCode="m/d/yyyy\ h:mm">
                  <c:v>41541.75</c:v>
                </c:pt>
                <c:pt idx="2890" formatCode="m/d/yyyy\ h:mm">
                  <c:v>41542</c:v>
                </c:pt>
                <c:pt idx="2891" formatCode="m/d/yyyy\ h:mm">
                  <c:v>41542.25</c:v>
                </c:pt>
                <c:pt idx="2892" formatCode="m/d/yyyy\ h:mm">
                  <c:v>41542.5</c:v>
                </c:pt>
                <c:pt idx="2893" formatCode="m/d/yyyy\ h:mm">
                  <c:v>41542.75</c:v>
                </c:pt>
                <c:pt idx="2894" formatCode="m/d/yyyy\ h:mm">
                  <c:v>41543</c:v>
                </c:pt>
                <c:pt idx="2895" formatCode="m/d/yyyy\ h:mm">
                  <c:v>41543.25</c:v>
                </c:pt>
                <c:pt idx="2896" formatCode="m/d/yyyy\ h:mm">
                  <c:v>41543.5</c:v>
                </c:pt>
                <c:pt idx="2897" formatCode="m/d/yyyy\ h:mm">
                  <c:v>41543.666666666664</c:v>
                </c:pt>
                <c:pt idx="2898" formatCode="m/d/yyyy\ h:mm">
                  <c:v>41543.916666666664</c:v>
                </c:pt>
                <c:pt idx="2899" formatCode="m/d/yyyy\ h:mm">
                  <c:v>41544.166666666664</c:v>
                </c:pt>
                <c:pt idx="2900" formatCode="m/d/yyyy\ h:mm">
                  <c:v>41544.416666666664</c:v>
                </c:pt>
                <c:pt idx="2901" formatCode="m/d/yyyy\ h:mm">
                  <c:v>41544.666666666664</c:v>
                </c:pt>
                <c:pt idx="2902" formatCode="m/d/yyyy\ h:mm">
                  <c:v>41544.916666666664</c:v>
                </c:pt>
                <c:pt idx="2903" formatCode="m/d/yyyy\ h:mm">
                  <c:v>41545.166666666664</c:v>
                </c:pt>
                <c:pt idx="2904" formatCode="m/d/yyyy\ h:mm">
                  <c:v>41545.416666666664</c:v>
                </c:pt>
                <c:pt idx="2905" formatCode="m/d/yyyy\ h:mm">
                  <c:v>41545.666666666664</c:v>
                </c:pt>
                <c:pt idx="2906" formatCode="m/d/yyyy\ h:mm">
                  <c:v>41545.916666666664</c:v>
                </c:pt>
                <c:pt idx="2907" formatCode="m/d/yyyy\ h:mm">
                  <c:v>41546.166666666664</c:v>
                </c:pt>
                <c:pt idx="2908" formatCode="m/d/yyyy\ h:mm">
                  <c:v>41546.416666666664</c:v>
                </c:pt>
                <c:pt idx="2909" formatCode="m/d/yyyy\ h:mm">
                  <c:v>41546.666666666664</c:v>
                </c:pt>
                <c:pt idx="2910" formatCode="m/d/yyyy\ h:mm">
                  <c:v>41546.916666666664</c:v>
                </c:pt>
                <c:pt idx="2911" formatCode="m/d/yyyy\ h:mm">
                  <c:v>41547.166666666664</c:v>
                </c:pt>
                <c:pt idx="2912" formatCode="m/d/yyyy\ h:mm">
                  <c:v>41547.416666666664</c:v>
                </c:pt>
                <c:pt idx="2913" formatCode="m/d/yyyy\ h:mm">
                  <c:v>41547.666666666664</c:v>
                </c:pt>
                <c:pt idx="2914" formatCode="m/d/yyyy\ h:mm">
                  <c:v>41547.916666666664</c:v>
                </c:pt>
                <c:pt idx="2915" formatCode="m/d/yyyy\ h:mm">
                  <c:v>41548.166666666664</c:v>
                </c:pt>
                <c:pt idx="2916" formatCode="m/d/yyyy\ h:mm">
                  <c:v>41548.416666666664</c:v>
                </c:pt>
                <c:pt idx="2917" formatCode="m/d/yyyy\ h:mm">
                  <c:v>41548.666666666664</c:v>
                </c:pt>
                <c:pt idx="2918" formatCode="m/d/yyyy\ h:mm">
                  <c:v>41548.916666666664</c:v>
                </c:pt>
                <c:pt idx="2919" formatCode="m/d/yyyy\ h:mm">
                  <c:v>41549.166666666664</c:v>
                </c:pt>
                <c:pt idx="2920" formatCode="m/d/yyyy\ h:mm">
                  <c:v>41549.416666666664</c:v>
                </c:pt>
                <c:pt idx="2921" formatCode="m/d/yyyy\ h:mm">
                  <c:v>41549.666666666664</c:v>
                </c:pt>
                <c:pt idx="2922" formatCode="m/d/yyyy\ h:mm">
                  <c:v>41549.916666666664</c:v>
                </c:pt>
                <c:pt idx="2923" formatCode="m/d/yyyy\ h:mm">
                  <c:v>41550.166666666664</c:v>
                </c:pt>
                <c:pt idx="2924" formatCode="m/d/yyyy\ h:mm">
                  <c:v>41550.416666666664</c:v>
                </c:pt>
                <c:pt idx="2925" formatCode="m/d/yyyy\ h:mm">
                  <c:v>41550.666666666664</c:v>
                </c:pt>
                <c:pt idx="2926" formatCode="m/d/yyyy\ h:mm">
                  <c:v>41550.916666666664</c:v>
                </c:pt>
                <c:pt idx="2927" formatCode="m/d/yyyy\ h:mm">
                  <c:v>41551.166666666664</c:v>
                </c:pt>
                <c:pt idx="2928" formatCode="m/d/yyyy\ h:mm">
                  <c:v>41551.416666666664</c:v>
                </c:pt>
                <c:pt idx="2929" formatCode="m/d/yyyy\ h:mm">
                  <c:v>41551.666666666664</c:v>
                </c:pt>
                <c:pt idx="2930" formatCode="m/d/yyyy\ h:mm">
                  <c:v>41551.916666666664</c:v>
                </c:pt>
                <c:pt idx="2931" formatCode="m/d/yyyy\ h:mm">
                  <c:v>41552.166666666664</c:v>
                </c:pt>
                <c:pt idx="2932" formatCode="m/d/yyyy\ h:mm">
                  <c:v>41552.416666666664</c:v>
                </c:pt>
                <c:pt idx="2933" formatCode="m/d/yyyy\ h:mm">
                  <c:v>41552.666666666664</c:v>
                </c:pt>
                <c:pt idx="2934" formatCode="m/d/yyyy\ h:mm">
                  <c:v>41552.916666666664</c:v>
                </c:pt>
                <c:pt idx="2935" formatCode="m/d/yyyy\ h:mm">
                  <c:v>41553.166666666664</c:v>
                </c:pt>
                <c:pt idx="2936" formatCode="m/d/yyyy\ h:mm">
                  <c:v>41553.416666666664</c:v>
                </c:pt>
                <c:pt idx="2937" formatCode="m/d/yyyy\ h:mm">
                  <c:v>41553.666666666664</c:v>
                </c:pt>
                <c:pt idx="2938" formatCode="m/d/yyyy\ h:mm">
                  <c:v>41553.916666666664</c:v>
                </c:pt>
                <c:pt idx="2939" formatCode="m/d/yyyy\ h:mm">
                  <c:v>41554.166666666664</c:v>
                </c:pt>
                <c:pt idx="2940" formatCode="m/d/yyyy\ h:mm">
                  <c:v>41554.416666666664</c:v>
                </c:pt>
                <c:pt idx="2941" formatCode="m/d/yyyy\ h:mm">
                  <c:v>41554.666666666664</c:v>
                </c:pt>
                <c:pt idx="2942" formatCode="m/d/yyyy\ h:mm">
                  <c:v>41554.916666666664</c:v>
                </c:pt>
                <c:pt idx="2943" formatCode="m/d/yyyy\ h:mm">
                  <c:v>41555.166666666664</c:v>
                </c:pt>
                <c:pt idx="2944" formatCode="m/d/yyyy\ h:mm">
                  <c:v>41555.416666666664</c:v>
                </c:pt>
                <c:pt idx="2945" formatCode="m/d/yyyy\ h:mm">
                  <c:v>41555.666666666664</c:v>
                </c:pt>
                <c:pt idx="2946" formatCode="m/d/yyyy\ h:mm">
                  <c:v>41555.916666666664</c:v>
                </c:pt>
                <c:pt idx="2947" formatCode="m/d/yyyy\ h:mm">
                  <c:v>41556.166666666664</c:v>
                </c:pt>
                <c:pt idx="2948" formatCode="m/d/yyyy\ h:mm">
                  <c:v>41556.416666666664</c:v>
                </c:pt>
                <c:pt idx="2949" formatCode="m/d/yyyy\ h:mm">
                  <c:v>41556.666666666664</c:v>
                </c:pt>
                <c:pt idx="2950" formatCode="m/d/yyyy\ h:mm">
                  <c:v>41556.916666666664</c:v>
                </c:pt>
                <c:pt idx="2951" formatCode="m/d/yyyy\ h:mm">
                  <c:v>41557.166666666664</c:v>
                </c:pt>
                <c:pt idx="2952" formatCode="m/d/yyyy\ h:mm">
                  <c:v>41557.416666666664</c:v>
                </c:pt>
                <c:pt idx="2953" formatCode="m/d/yyyy\ h:mm">
                  <c:v>41557.666666666664</c:v>
                </c:pt>
                <c:pt idx="2954" formatCode="m/d/yyyy\ h:mm">
                  <c:v>41557.916666666664</c:v>
                </c:pt>
                <c:pt idx="2955" formatCode="m/d/yyyy\ h:mm">
                  <c:v>41558.166666666664</c:v>
                </c:pt>
                <c:pt idx="2956" formatCode="m/d/yyyy\ h:mm">
                  <c:v>41558.416666666664</c:v>
                </c:pt>
                <c:pt idx="2957" formatCode="m/d/yyyy\ h:mm">
                  <c:v>41558.666666666664</c:v>
                </c:pt>
                <c:pt idx="2958" formatCode="m/d/yyyy\ h:mm">
                  <c:v>41558.916666666664</c:v>
                </c:pt>
                <c:pt idx="2959" formatCode="m/d/yyyy\ h:mm">
                  <c:v>41559.166666666664</c:v>
                </c:pt>
                <c:pt idx="2960" formatCode="m/d/yyyy\ h:mm">
                  <c:v>41559.416666666664</c:v>
                </c:pt>
                <c:pt idx="2961" formatCode="m/d/yyyy\ h:mm">
                  <c:v>41559.666666666664</c:v>
                </c:pt>
                <c:pt idx="2962" formatCode="m/d/yyyy\ h:mm">
                  <c:v>41559.916666666664</c:v>
                </c:pt>
                <c:pt idx="2963" formatCode="m/d/yyyy\ h:mm">
                  <c:v>41560.166666666664</c:v>
                </c:pt>
                <c:pt idx="2964" formatCode="m/d/yyyy\ h:mm">
                  <c:v>41560.416666666664</c:v>
                </c:pt>
                <c:pt idx="2965" formatCode="m/d/yyyy\ h:mm">
                  <c:v>41560.666666666664</c:v>
                </c:pt>
                <c:pt idx="2966" formatCode="m/d/yyyy\ h:mm">
                  <c:v>41560.916666666664</c:v>
                </c:pt>
                <c:pt idx="2967" formatCode="m/d/yyyy\ h:mm">
                  <c:v>41561.166666666664</c:v>
                </c:pt>
                <c:pt idx="2968" formatCode="m/d/yyyy\ h:mm">
                  <c:v>41561.416666666664</c:v>
                </c:pt>
                <c:pt idx="2969" formatCode="m/d/yyyy\ h:mm">
                  <c:v>41561.666666666664</c:v>
                </c:pt>
                <c:pt idx="2970" formatCode="m/d/yyyy\ h:mm">
                  <c:v>41561.916666666664</c:v>
                </c:pt>
                <c:pt idx="2971" formatCode="m/d/yyyy\ h:mm">
                  <c:v>41562.166666666664</c:v>
                </c:pt>
                <c:pt idx="2972" formatCode="m/d/yyyy\ h:mm">
                  <c:v>41562.416666666664</c:v>
                </c:pt>
                <c:pt idx="2973" formatCode="m/d/yyyy\ h:mm">
                  <c:v>41562.666666666664</c:v>
                </c:pt>
                <c:pt idx="2974" formatCode="m/d/yyyy\ h:mm">
                  <c:v>41562.916666666664</c:v>
                </c:pt>
                <c:pt idx="2975" formatCode="m/d/yyyy\ h:mm">
                  <c:v>41563.166666666664</c:v>
                </c:pt>
                <c:pt idx="2976" formatCode="m/d/yyyy\ h:mm">
                  <c:v>41563.416666666664</c:v>
                </c:pt>
                <c:pt idx="2977" formatCode="m/d/yyyy\ h:mm">
                  <c:v>41563.666666666664</c:v>
                </c:pt>
                <c:pt idx="2978" formatCode="m/d/yyyy\ h:mm">
                  <c:v>41563.916666666664</c:v>
                </c:pt>
                <c:pt idx="2979" formatCode="m/d/yyyy\ h:mm">
                  <c:v>41564.166666666664</c:v>
                </c:pt>
                <c:pt idx="2980" formatCode="m/d/yyyy\ h:mm">
                  <c:v>41564.416666666664</c:v>
                </c:pt>
                <c:pt idx="2981" formatCode="m/d/yyyy\ h:mm">
                  <c:v>41564.666666666664</c:v>
                </c:pt>
                <c:pt idx="2982" formatCode="m/d/yyyy\ h:mm">
                  <c:v>41564.916666666664</c:v>
                </c:pt>
                <c:pt idx="2983" formatCode="m/d/yyyy\ h:mm">
                  <c:v>41565.166666666664</c:v>
                </c:pt>
                <c:pt idx="2984" formatCode="m/d/yyyy\ h:mm">
                  <c:v>41565.416666666664</c:v>
                </c:pt>
                <c:pt idx="2985" formatCode="m/d/yyyy\ h:mm">
                  <c:v>41565.666666666664</c:v>
                </c:pt>
                <c:pt idx="2986" formatCode="m/d/yyyy\ h:mm">
                  <c:v>41565.916666666664</c:v>
                </c:pt>
                <c:pt idx="2987" formatCode="m/d/yyyy\ h:mm">
                  <c:v>41566.166666666664</c:v>
                </c:pt>
                <c:pt idx="2988" formatCode="m/d/yyyy\ h:mm">
                  <c:v>41566.416666666664</c:v>
                </c:pt>
                <c:pt idx="2989" formatCode="m/d/yyyy\ h:mm">
                  <c:v>41566.666666666664</c:v>
                </c:pt>
                <c:pt idx="2990" formatCode="m/d/yyyy\ h:mm">
                  <c:v>41566.916666666664</c:v>
                </c:pt>
                <c:pt idx="2991" formatCode="m/d/yyyy\ h:mm">
                  <c:v>41567.166666666664</c:v>
                </c:pt>
                <c:pt idx="2992" formatCode="m/d/yyyy\ h:mm">
                  <c:v>41567.416666666664</c:v>
                </c:pt>
                <c:pt idx="2993" formatCode="m/d/yyyy\ h:mm">
                  <c:v>41567.666666666664</c:v>
                </c:pt>
                <c:pt idx="2994" formatCode="m/d/yyyy\ h:mm">
                  <c:v>41567.916666666664</c:v>
                </c:pt>
                <c:pt idx="2995" formatCode="m/d/yyyy\ h:mm">
                  <c:v>41568.166666666664</c:v>
                </c:pt>
                <c:pt idx="2996" formatCode="m/d/yyyy\ h:mm">
                  <c:v>41568.416666666664</c:v>
                </c:pt>
                <c:pt idx="2997" formatCode="m/d/yyyy\ h:mm">
                  <c:v>41568.666666666664</c:v>
                </c:pt>
                <c:pt idx="2998" formatCode="m/d/yyyy\ h:mm">
                  <c:v>41568.916666666664</c:v>
                </c:pt>
                <c:pt idx="2999" formatCode="m/d/yyyy\ h:mm">
                  <c:v>41569.166666666664</c:v>
                </c:pt>
                <c:pt idx="3000" formatCode="m/d/yyyy\ h:mm">
                  <c:v>41569.416666666664</c:v>
                </c:pt>
                <c:pt idx="3001" formatCode="m/d/yyyy\ h:mm">
                  <c:v>41569.666666666664</c:v>
                </c:pt>
                <c:pt idx="3002" formatCode="m/d/yyyy\ h:mm">
                  <c:v>41569.916666666664</c:v>
                </c:pt>
                <c:pt idx="3003" formatCode="m/d/yyyy\ h:mm">
                  <c:v>41570.166666666664</c:v>
                </c:pt>
                <c:pt idx="3004" formatCode="m/d/yyyy\ h:mm">
                  <c:v>41570.416666666664</c:v>
                </c:pt>
                <c:pt idx="3005" formatCode="m/d/yyyy\ h:mm">
                  <c:v>41570.666666666664</c:v>
                </c:pt>
                <c:pt idx="3006" formatCode="m/d/yyyy\ h:mm">
                  <c:v>41570.916666666664</c:v>
                </c:pt>
                <c:pt idx="3007" formatCode="m/d/yyyy\ h:mm">
                  <c:v>41571.166666666664</c:v>
                </c:pt>
                <c:pt idx="3008" formatCode="m/d/yyyy\ h:mm">
                  <c:v>41571.416666666664</c:v>
                </c:pt>
                <c:pt idx="3009" formatCode="m/d/yyyy\ h:mm">
                  <c:v>41571.666666666664</c:v>
                </c:pt>
                <c:pt idx="3010" formatCode="m/d/yyyy\ h:mm">
                  <c:v>41571.916666666664</c:v>
                </c:pt>
                <c:pt idx="3011" formatCode="m/d/yyyy\ h:mm">
                  <c:v>41572.166666666664</c:v>
                </c:pt>
                <c:pt idx="3012" formatCode="m/d/yyyy\ h:mm">
                  <c:v>41572.416666666664</c:v>
                </c:pt>
                <c:pt idx="3013" formatCode="m/d/yyyy\ h:mm">
                  <c:v>41572.666666666664</c:v>
                </c:pt>
                <c:pt idx="3014" formatCode="m/d/yyyy\ h:mm">
                  <c:v>41572.916666666664</c:v>
                </c:pt>
                <c:pt idx="3015" formatCode="m/d/yyyy\ h:mm">
                  <c:v>41573.166666666664</c:v>
                </c:pt>
                <c:pt idx="3016" formatCode="m/d/yyyy\ h:mm">
                  <c:v>41573.416666666664</c:v>
                </c:pt>
                <c:pt idx="3017" formatCode="m/d/yyyy\ h:mm">
                  <c:v>41573.666666666664</c:v>
                </c:pt>
                <c:pt idx="3018" formatCode="m/d/yyyy\ h:mm">
                  <c:v>41573.916666666664</c:v>
                </c:pt>
                <c:pt idx="3019" formatCode="m/d/yyyy\ h:mm">
                  <c:v>41574.166666666664</c:v>
                </c:pt>
                <c:pt idx="3020" formatCode="m/d/yyyy\ h:mm">
                  <c:v>41574.416666666664</c:v>
                </c:pt>
                <c:pt idx="3021" formatCode="m/d/yyyy\ h:mm">
                  <c:v>41574.666666666664</c:v>
                </c:pt>
                <c:pt idx="3022" formatCode="m/d/yyyy\ h:mm">
                  <c:v>41574.916666666664</c:v>
                </c:pt>
                <c:pt idx="3023" formatCode="m/d/yyyy\ h:mm">
                  <c:v>41575.166666666664</c:v>
                </c:pt>
                <c:pt idx="3024" formatCode="m/d/yyyy\ h:mm">
                  <c:v>41575.416666666664</c:v>
                </c:pt>
                <c:pt idx="3025" formatCode="m/d/yyyy\ h:mm">
                  <c:v>41575.666666666664</c:v>
                </c:pt>
                <c:pt idx="3026" formatCode="m/d/yyyy\ h:mm">
                  <c:v>41575.916666666664</c:v>
                </c:pt>
                <c:pt idx="3027" formatCode="m/d/yyyy\ h:mm">
                  <c:v>41576.166666666664</c:v>
                </c:pt>
                <c:pt idx="3028" formatCode="m/d/yyyy\ h:mm">
                  <c:v>41576.416666666664</c:v>
                </c:pt>
                <c:pt idx="3029" formatCode="m/d/yyyy\ h:mm">
                  <c:v>41576.666666666664</c:v>
                </c:pt>
                <c:pt idx="3030" formatCode="m/d/yyyy\ h:mm">
                  <c:v>41576.916666666664</c:v>
                </c:pt>
                <c:pt idx="3031" formatCode="m/d/yyyy\ h:mm">
                  <c:v>41577.166666666664</c:v>
                </c:pt>
                <c:pt idx="3032" formatCode="m/d/yyyy\ h:mm">
                  <c:v>41577.416666666664</c:v>
                </c:pt>
                <c:pt idx="3033" formatCode="m/d/yyyy\ h:mm">
                  <c:v>41577.666666666664</c:v>
                </c:pt>
                <c:pt idx="3034" formatCode="m/d/yyyy\ h:mm">
                  <c:v>41577.916666666664</c:v>
                </c:pt>
                <c:pt idx="3035" formatCode="m/d/yyyy\ h:mm">
                  <c:v>41578.166666666664</c:v>
                </c:pt>
                <c:pt idx="3036" formatCode="m/d/yyyy\ h:mm">
                  <c:v>41578.416666666664</c:v>
                </c:pt>
                <c:pt idx="3037" formatCode="m/d/yyyy\ h:mm">
                  <c:v>41578.666666666664</c:v>
                </c:pt>
                <c:pt idx="3038" formatCode="m/d/yyyy\ h:mm">
                  <c:v>41578.916666666664</c:v>
                </c:pt>
                <c:pt idx="3039" formatCode="m/d/yyyy\ h:mm">
                  <c:v>41579.166666666664</c:v>
                </c:pt>
                <c:pt idx="3040" formatCode="m/d/yyyy\ h:mm">
                  <c:v>41579.416666666664</c:v>
                </c:pt>
                <c:pt idx="3041" formatCode="m/d/yyyy\ h:mm">
                  <c:v>41579.666666666664</c:v>
                </c:pt>
                <c:pt idx="3042" formatCode="m/d/yyyy\ h:mm">
                  <c:v>41579.916666666664</c:v>
                </c:pt>
                <c:pt idx="3043" formatCode="m/d/yyyy\ h:mm">
                  <c:v>41580.166666666664</c:v>
                </c:pt>
                <c:pt idx="3044" formatCode="m/d/yyyy\ h:mm">
                  <c:v>41580.416666666664</c:v>
                </c:pt>
                <c:pt idx="3045" formatCode="m/d/yyyy\ h:mm">
                  <c:v>41580.666666666664</c:v>
                </c:pt>
                <c:pt idx="3046" formatCode="m/d/yyyy\ h:mm">
                  <c:v>41580.916666666664</c:v>
                </c:pt>
                <c:pt idx="3047" formatCode="m/d/yyyy\ h:mm">
                  <c:v>41581.166666666664</c:v>
                </c:pt>
                <c:pt idx="3048" formatCode="m/d/yyyy\ h:mm">
                  <c:v>41581.416666666664</c:v>
                </c:pt>
                <c:pt idx="3049" formatCode="m/d/yyyy\ h:mm">
                  <c:v>41581.666666666664</c:v>
                </c:pt>
                <c:pt idx="3050" formatCode="m/d/yyyy\ h:mm">
                  <c:v>41581.916666666664</c:v>
                </c:pt>
                <c:pt idx="3051" formatCode="m/d/yyyy\ h:mm">
                  <c:v>41582.166666666664</c:v>
                </c:pt>
                <c:pt idx="3052" formatCode="m/d/yyyy\ h:mm">
                  <c:v>41582.416666666664</c:v>
                </c:pt>
                <c:pt idx="3053" formatCode="m/d/yyyy\ h:mm">
                  <c:v>41582.666666666664</c:v>
                </c:pt>
                <c:pt idx="3054" formatCode="m/d/yyyy\ h:mm">
                  <c:v>41582.916666666664</c:v>
                </c:pt>
                <c:pt idx="3055" formatCode="m/d/yyyy\ h:mm">
                  <c:v>41583.166666666664</c:v>
                </c:pt>
                <c:pt idx="3056" formatCode="m/d/yyyy\ h:mm">
                  <c:v>41583.416666666664</c:v>
                </c:pt>
                <c:pt idx="3057" formatCode="m/d/yyyy\ h:mm">
                  <c:v>41583.666666666664</c:v>
                </c:pt>
                <c:pt idx="3058" formatCode="m/d/yyyy\ h:mm">
                  <c:v>41583.916666666664</c:v>
                </c:pt>
                <c:pt idx="3059" formatCode="m/d/yyyy\ h:mm">
                  <c:v>41584.166666666664</c:v>
                </c:pt>
                <c:pt idx="3060" formatCode="m/d/yyyy\ h:mm">
                  <c:v>41584.416666666664</c:v>
                </c:pt>
                <c:pt idx="3061" formatCode="m/d/yyyy\ h:mm">
                  <c:v>41584.666666666664</c:v>
                </c:pt>
                <c:pt idx="3062" formatCode="m/d/yyyy\ h:mm">
                  <c:v>41584.916666666664</c:v>
                </c:pt>
                <c:pt idx="3063" formatCode="m/d/yyyy\ h:mm">
                  <c:v>41585.166666666664</c:v>
                </c:pt>
                <c:pt idx="3064" formatCode="m/d/yyyy\ h:mm">
                  <c:v>41585.416666666664</c:v>
                </c:pt>
                <c:pt idx="3065" formatCode="m/d/yyyy\ h:mm">
                  <c:v>41585.666666666664</c:v>
                </c:pt>
                <c:pt idx="3066" formatCode="m/d/yyyy\ h:mm">
                  <c:v>41585.916666666664</c:v>
                </c:pt>
                <c:pt idx="3067" formatCode="m/d/yyyy\ h:mm">
                  <c:v>41586.166666666664</c:v>
                </c:pt>
                <c:pt idx="3068" formatCode="m/d/yyyy\ h:mm">
                  <c:v>41586.416666666664</c:v>
                </c:pt>
                <c:pt idx="3069" formatCode="m/d/yyyy\ h:mm">
                  <c:v>41586.666666666664</c:v>
                </c:pt>
                <c:pt idx="3070" formatCode="m/d/yyyy\ h:mm">
                  <c:v>41586.916666666664</c:v>
                </c:pt>
                <c:pt idx="3071" formatCode="m/d/yyyy\ h:mm">
                  <c:v>41587.166666666664</c:v>
                </c:pt>
                <c:pt idx="3072" formatCode="m/d/yyyy\ h:mm">
                  <c:v>41587.416666666664</c:v>
                </c:pt>
                <c:pt idx="3073" formatCode="m/d/yyyy\ h:mm">
                  <c:v>41587.666666666664</c:v>
                </c:pt>
                <c:pt idx="3074" formatCode="m/d/yyyy\ h:mm">
                  <c:v>41587.916666666664</c:v>
                </c:pt>
                <c:pt idx="3075" formatCode="m/d/yyyy\ h:mm">
                  <c:v>41588.166666666664</c:v>
                </c:pt>
                <c:pt idx="3076" formatCode="m/d/yyyy\ h:mm">
                  <c:v>41588.416666666664</c:v>
                </c:pt>
                <c:pt idx="3077" formatCode="m/d/yyyy\ h:mm">
                  <c:v>41588.666666666664</c:v>
                </c:pt>
                <c:pt idx="3078" formatCode="m/d/yyyy\ h:mm">
                  <c:v>41588.916666666664</c:v>
                </c:pt>
                <c:pt idx="3079" formatCode="m/d/yyyy\ h:mm">
                  <c:v>41589.166666666664</c:v>
                </c:pt>
                <c:pt idx="3080" formatCode="m/d/yyyy\ h:mm">
                  <c:v>41589.416666666664</c:v>
                </c:pt>
                <c:pt idx="3081" formatCode="m/d/yyyy\ h:mm">
                  <c:v>41589.666666666664</c:v>
                </c:pt>
                <c:pt idx="3082" formatCode="m/d/yyyy\ h:mm">
                  <c:v>41589.916666666664</c:v>
                </c:pt>
                <c:pt idx="3083" formatCode="m/d/yyyy\ h:mm">
                  <c:v>41590.166666666664</c:v>
                </c:pt>
                <c:pt idx="3084" formatCode="m/d/yyyy\ h:mm">
                  <c:v>41590.416666666664</c:v>
                </c:pt>
                <c:pt idx="3085" formatCode="m/d/yyyy\ h:mm">
                  <c:v>41590.666666666664</c:v>
                </c:pt>
                <c:pt idx="3086" formatCode="m/d/yyyy\ h:mm">
                  <c:v>41590.916666666664</c:v>
                </c:pt>
                <c:pt idx="3087" formatCode="m/d/yyyy\ h:mm">
                  <c:v>41591.166666666664</c:v>
                </c:pt>
                <c:pt idx="3088" formatCode="m/d/yyyy\ h:mm">
                  <c:v>41591.416666666664</c:v>
                </c:pt>
                <c:pt idx="3089" formatCode="m/d/yyyy\ h:mm">
                  <c:v>41591.666666666664</c:v>
                </c:pt>
                <c:pt idx="3090" formatCode="m/d/yyyy\ h:mm">
                  <c:v>41591.916666666664</c:v>
                </c:pt>
                <c:pt idx="3091" formatCode="m/d/yyyy\ h:mm">
                  <c:v>41592.166666666664</c:v>
                </c:pt>
                <c:pt idx="3092" formatCode="m/d/yyyy\ h:mm">
                  <c:v>41592.416666666664</c:v>
                </c:pt>
                <c:pt idx="3093" formatCode="m/d/yyyy\ h:mm">
                  <c:v>41592.666666666664</c:v>
                </c:pt>
                <c:pt idx="3094" formatCode="m/d/yyyy\ h:mm">
                  <c:v>41592.916666666664</c:v>
                </c:pt>
                <c:pt idx="3095" formatCode="m/d/yyyy\ h:mm">
                  <c:v>41593.166666666664</c:v>
                </c:pt>
                <c:pt idx="3096" formatCode="m/d/yyyy\ h:mm">
                  <c:v>41593.416666666664</c:v>
                </c:pt>
                <c:pt idx="3097" formatCode="m/d/yyyy\ h:mm">
                  <c:v>41593.666666666664</c:v>
                </c:pt>
                <c:pt idx="3098" formatCode="m/d/yyyy\ h:mm">
                  <c:v>41593.916666666664</c:v>
                </c:pt>
                <c:pt idx="3099" formatCode="m/d/yyyy\ h:mm">
                  <c:v>41594.166666666664</c:v>
                </c:pt>
                <c:pt idx="3100" formatCode="m/d/yyyy\ h:mm">
                  <c:v>41594.416666666664</c:v>
                </c:pt>
                <c:pt idx="3101" formatCode="m/d/yyyy\ h:mm">
                  <c:v>41594.666666666664</c:v>
                </c:pt>
                <c:pt idx="3102" formatCode="m/d/yyyy\ h:mm">
                  <c:v>41594.916666666664</c:v>
                </c:pt>
                <c:pt idx="3103" formatCode="m/d/yyyy\ h:mm">
                  <c:v>41595.166666666664</c:v>
                </c:pt>
                <c:pt idx="3104" formatCode="m/d/yyyy\ h:mm">
                  <c:v>41595.416666666664</c:v>
                </c:pt>
                <c:pt idx="3105" formatCode="m/d/yyyy\ h:mm">
                  <c:v>41595.666666666664</c:v>
                </c:pt>
                <c:pt idx="3106" formatCode="m/d/yyyy\ h:mm">
                  <c:v>41595.916666666664</c:v>
                </c:pt>
                <c:pt idx="3107" formatCode="m/d/yyyy\ h:mm">
                  <c:v>41596.166666666664</c:v>
                </c:pt>
                <c:pt idx="3108" formatCode="m/d/yyyy\ h:mm">
                  <c:v>41596.416666666664</c:v>
                </c:pt>
                <c:pt idx="3109" formatCode="m/d/yyyy\ h:mm">
                  <c:v>41596.666666666664</c:v>
                </c:pt>
                <c:pt idx="3110" formatCode="m/d/yyyy\ h:mm">
                  <c:v>41596.916666666664</c:v>
                </c:pt>
                <c:pt idx="3111" formatCode="m/d/yyyy\ h:mm">
                  <c:v>41597.166666666664</c:v>
                </c:pt>
                <c:pt idx="3112" formatCode="m/d/yyyy\ h:mm">
                  <c:v>41597.416666666664</c:v>
                </c:pt>
                <c:pt idx="3113" formatCode="m/d/yyyy\ h:mm">
                  <c:v>41597.666666666664</c:v>
                </c:pt>
                <c:pt idx="3114" formatCode="m/d/yyyy\ h:mm">
                  <c:v>41597.916666666664</c:v>
                </c:pt>
                <c:pt idx="3115" formatCode="m/d/yyyy\ h:mm">
                  <c:v>41598.166666666664</c:v>
                </c:pt>
                <c:pt idx="3116" formatCode="m/d/yyyy\ h:mm">
                  <c:v>41598.416666666664</c:v>
                </c:pt>
                <c:pt idx="3117" formatCode="m/d/yyyy\ h:mm">
                  <c:v>41598.666666666664</c:v>
                </c:pt>
                <c:pt idx="3118" formatCode="m/d/yyyy\ h:mm">
                  <c:v>41598.916666666664</c:v>
                </c:pt>
                <c:pt idx="3119" formatCode="m/d/yyyy\ h:mm">
                  <c:v>41599.166666666664</c:v>
                </c:pt>
                <c:pt idx="3120" formatCode="m/d/yyyy\ h:mm">
                  <c:v>41599.416666666664</c:v>
                </c:pt>
                <c:pt idx="3121" formatCode="m/d/yyyy\ h:mm">
                  <c:v>41599.666666666664</c:v>
                </c:pt>
                <c:pt idx="3122" formatCode="m/d/yyyy\ h:mm">
                  <c:v>41599.916666666664</c:v>
                </c:pt>
                <c:pt idx="3123" formatCode="m/d/yyyy\ h:mm">
                  <c:v>41600.166666666664</c:v>
                </c:pt>
                <c:pt idx="3124" formatCode="m/d/yyyy\ h:mm">
                  <c:v>41600.416666666664</c:v>
                </c:pt>
                <c:pt idx="3125" formatCode="m/d/yyyy\ h:mm">
                  <c:v>41600.666666666664</c:v>
                </c:pt>
                <c:pt idx="3126" formatCode="m/d/yyyy\ h:mm">
                  <c:v>41600.916666666664</c:v>
                </c:pt>
                <c:pt idx="3127" formatCode="m/d/yyyy\ h:mm">
                  <c:v>41601.166666666664</c:v>
                </c:pt>
                <c:pt idx="3128" formatCode="m/d/yyyy\ h:mm">
                  <c:v>41601.416666666664</c:v>
                </c:pt>
                <c:pt idx="3129" formatCode="m/d/yyyy\ h:mm">
                  <c:v>41601.666666666664</c:v>
                </c:pt>
                <c:pt idx="3130" formatCode="m/d/yyyy\ h:mm">
                  <c:v>41601.916666666664</c:v>
                </c:pt>
                <c:pt idx="3131" formatCode="m/d/yyyy\ h:mm">
                  <c:v>41602.166666666664</c:v>
                </c:pt>
                <c:pt idx="3132" formatCode="m/d/yyyy\ h:mm">
                  <c:v>41602.416666666664</c:v>
                </c:pt>
                <c:pt idx="3133" formatCode="m/d/yyyy\ h:mm">
                  <c:v>41602.666666666664</c:v>
                </c:pt>
                <c:pt idx="3134" formatCode="m/d/yyyy\ h:mm">
                  <c:v>41602.916666666664</c:v>
                </c:pt>
                <c:pt idx="3135" formatCode="m/d/yyyy\ h:mm">
                  <c:v>41603.166666666664</c:v>
                </c:pt>
                <c:pt idx="3136" formatCode="m/d/yyyy\ h:mm">
                  <c:v>41603.416666666664</c:v>
                </c:pt>
                <c:pt idx="3137" formatCode="m/d/yyyy\ h:mm">
                  <c:v>41603.666666666664</c:v>
                </c:pt>
                <c:pt idx="3138" formatCode="m/d/yyyy\ h:mm">
                  <c:v>41603.916666666664</c:v>
                </c:pt>
                <c:pt idx="3139" formatCode="m/d/yyyy\ h:mm">
                  <c:v>41604.166666666664</c:v>
                </c:pt>
                <c:pt idx="3140" formatCode="m/d/yyyy\ h:mm">
                  <c:v>41604.416666666664</c:v>
                </c:pt>
                <c:pt idx="3141" formatCode="m/d/yyyy\ h:mm">
                  <c:v>41604.666666666664</c:v>
                </c:pt>
                <c:pt idx="3142" formatCode="m/d/yyyy\ h:mm">
                  <c:v>41604.916666666664</c:v>
                </c:pt>
                <c:pt idx="3143" formatCode="m/d/yyyy\ h:mm">
                  <c:v>41605.166666666664</c:v>
                </c:pt>
                <c:pt idx="3144" formatCode="m/d/yyyy\ h:mm">
                  <c:v>41605.416666666664</c:v>
                </c:pt>
                <c:pt idx="3145" formatCode="m/d/yyyy\ h:mm">
                  <c:v>41605.666666666664</c:v>
                </c:pt>
                <c:pt idx="3146" formatCode="m/d/yyyy\ h:mm">
                  <c:v>41605.916666666664</c:v>
                </c:pt>
                <c:pt idx="3147" formatCode="m/d/yyyy\ h:mm">
                  <c:v>41606.166666666664</c:v>
                </c:pt>
                <c:pt idx="3148" formatCode="m/d/yyyy\ h:mm">
                  <c:v>41606.416666666664</c:v>
                </c:pt>
                <c:pt idx="3149" formatCode="m/d/yyyy\ h:mm">
                  <c:v>41606.666666666664</c:v>
                </c:pt>
                <c:pt idx="3150" formatCode="m/d/yyyy\ h:mm">
                  <c:v>41606.916666666664</c:v>
                </c:pt>
                <c:pt idx="3151" formatCode="m/d/yyyy\ h:mm">
                  <c:v>41607.166666666664</c:v>
                </c:pt>
                <c:pt idx="3152" formatCode="m/d/yyyy\ h:mm">
                  <c:v>41607.416666666664</c:v>
                </c:pt>
                <c:pt idx="3153" formatCode="m/d/yyyy\ h:mm">
                  <c:v>41607.666666666664</c:v>
                </c:pt>
                <c:pt idx="3154" formatCode="m/d/yyyy\ h:mm">
                  <c:v>41607.916666666664</c:v>
                </c:pt>
                <c:pt idx="3155" formatCode="m/d/yyyy\ h:mm">
                  <c:v>41608.166666666664</c:v>
                </c:pt>
                <c:pt idx="3156" formatCode="m/d/yyyy\ h:mm">
                  <c:v>41608.416666666664</c:v>
                </c:pt>
                <c:pt idx="3157" formatCode="m/d/yyyy\ h:mm">
                  <c:v>41608.666666666664</c:v>
                </c:pt>
                <c:pt idx="3158" formatCode="m/d/yyyy\ h:mm">
                  <c:v>41608.916666666664</c:v>
                </c:pt>
                <c:pt idx="3159" formatCode="m/d/yyyy\ h:mm">
                  <c:v>41609.166666666664</c:v>
                </c:pt>
                <c:pt idx="3160" formatCode="m/d/yyyy\ h:mm">
                  <c:v>41609.416666666664</c:v>
                </c:pt>
                <c:pt idx="3161" formatCode="m/d/yyyy\ h:mm">
                  <c:v>41609.666666666664</c:v>
                </c:pt>
                <c:pt idx="3162" formatCode="m/d/yyyy\ h:mm">
                  <c:v>41609.916666666664</c:v>
                </c:pt>
                <c:pt idx="3163" formatCode="m/d/yyyy\ h:mm">
                  <c:v>41610.166666666664</c:v>
                </c:pt>
                <c:pt idx="3164" formatCode="m/d/yyyy\ h:mm">
                  <c:v>41610.416666666664</c:v>
                </c:pt>
                <c:pt idx="3165" formatCode="m/d/yyyy\ h:mm">
                  <c:v>41610.666666666664</c:v>
                </c:pt>
                <c:pt idx="3166" formatCode="m/d/yyyy\ h:mm">
                  <c:v>41610.916666666664</c:v>
                </c:pt>
                <c:pt idx="3167" formatCode="m/d/yyyy\ h:mm">
                  <c:v>41611.166666666664</c:v>
                </c:pt>
                <c:pt idx="3168" formatCode="m/d/yyyy\ h:mm">
                  <c:v>41611.416666666664</c:v>
                </c:pt>
                <c:pt idx="3169" formatCode="m/d/yyyy\ h:mm">
                  <c:v>41611.666666666664</c:v>
                </c:pt>
                <c:pt idx="3170" formatCode="m/d/yyyy\ h:mm">
                  <c:v>41611.916666666664</c:v>
                </c:pt>
                <c:pt idx="3171" formatCode="m/d/yyyy\ h:mm">
                  <c:v>41612.166666666664</c:v>
                </c:pt>
                <c:pt idx="3172" formatCode="m/d/yyyy\ h:mm">
                  <c:v>41612.416666666664</c:v>
                </c:pt>
                <c:pt idx="3173" formatCode="m/d/yyyy\ h:mm">
                  <c:v>41612.666666666664</c:v>
                </c:pt>
                <c:pt idx="3174" formatCode="m/d/yyyy\ h:mm">
                  <c:v>41612.916666666664</c:v>
                </c:pt>
                <c:pt idx="3175" formatCode="m/d/yyyy\ h:mm">
                  <c:v>41613.166666666664</c:v>
                </c:pt>
                <c:pt idx="3176" formatCode="m/d/yyyy\ h:mm">
                  <c:v>41613.416666666664</c:v>
                </c:pt>
                <c:pt idx="3177" formatCode="m/d/yyyy\ h:mm">
                  <c:v>41613.666666666664</c:v>
                </c:pt>
                <c:pt idx="3178" formatCode="m/d/yyyy\ h:mm">
                  <c:v>41613.916666666664</c:v>
                </c:pt>
                <c:pt idx="3179" formatCode="m/d/yyyy\ h:mm">
                  <c:v>41614.166666666664</c:v>
                </c:pt>
                <c:pt idx="3180" formatCode="m/d/yyyy\ h:mm">
                  <c:v>41614.416666666664</c:v>
                </c:pt>
                <c:pt idx="3181" formatCode="m/d/yyyy\ h:mm">
                  <c:v>41614.666666666664</c:v>
                </c:pt>
                <c:pt idx="3182" formatCode="m/d/yyyy\ h:mm">
                  <c:v>41614.916666666664</c:v>
                </c:pt>
                <c:pt idx="3183" formatCode="m/d/yyyy\ h:mm">
                  <c:v>41615.166666666664</c:v>
                </c:pt>
                <c:pt idx="3184" formatCode="m/d/yyyy\ h:mm">
                  <c:v>41615.416666666664</c:v>
                </c:pt>
                <c:pt idx="3185" formatCode="m/d/yyyy\ h:mm">
                  <c:v>41615.666666666664</c:v>
                </c:pt>
                <c:pt idx="3186" formatCode="m/d/yyyy\ h:mm">
                  <c:v>41615.916666666664</c:v>
                </c:pt>
                <c:pt idx="3187" formatCode="m/d/yyyy\ h:mm">
                  <c:v>41616.166666666664</c:v>
                </c:pt>
                <c:pt idx="3188" formatCode="m/d/yyyy\ h:mm">
                  <c:v>41616.416666666664</c:v>
                </c:pt>
                <c:pt idx="3189" formatCode="m/d/yyyy\ h:mm">
                  <c:v>41616.666666666664</c:v>
                </c:pt>
                <c:pt idx="3190" formatCode="m/d/yyyy\ h:mm">
                  <c:v>41616.916666666664</c:v>
                </c:pt>
                <c:pt idx="3191" formatCode="m/d/yyyy\ h:mm">
                  <c:v>41617.166666666664</c:v>
                </c:pt>
                <c:pt idx="3192" formatCode="m/d/yyyy\ h:mm">
                  <c:v>41617.416666666664</c:v>
                </c:pt>
                <c:pt idx="3193" formatCode="m/d/yyyy\ h:mm">
                  <c:v>41617.666666666664</c:v>
                </c:pt>
                <c:pt idx="3194" formatCode="m/d/yyyy\ h:mm">
                  <c:v>41617.916666666664</c:v>
                </c:pt>
                <c:pt idx="3195" formatCode="m/d/yyyy\ h:mm">
                  <c:v>41618.166666666664</c:v>
                </c:pt>
                <c:pt idx="3196" formatCode="m/d/yyyy\ h:mm">
                  <c:v>41618.416666666664</c:v>
                </c:pt>
                <c:pt idx="3197" formatCode="m/d/yyyy\ h:mm">
                  <c:v>41618.666666666664</c:v>
                </c:pt>
                <c:pt idx="3198" formatCode="m/d/yyyy\ h:mm">
                  <c:v>41618.916666666664</c:v>
                </c:pt>
                <c:pt idx="3199" formatCode="m/d/yyyy\ h:mm">
                  <c:v>41619.166666666664</c:v>
                </c:pt>
                <c:pt idx="3200" formatCode="m/d/yyyy\ h:mm">
                  <c:v>41619.416666666664</c:v>
                </c:pt>
                <c:pt idx="3201" formatCode="m/d/yyyy\ h:mm">
                  <c:v>41619.666666666664</c:v>
                </c:pt>
                <c:pt idx="3202" formatCode="m/d/yyyy\ h:mm">
                  <c:v>41619.916666666664</c:v>
                </c:pt>
                <c:pt idx="3203" formatCode="m/d/yyyy\ h:mm">
                  <c:v>41620.166666666664</c:v>
                </c:pt>
                <c:pt idx="3204" formatCode="m/d/yyyy\ h:mm">
                  <c:v>41620.416666666664</c:v>
                </c:pt>
                <c:pt idx="3205" formatCode="m/d/yyyy\ h:mm">
                  <c:v>41620.666666666664</c:v>
                </c:pt>
                <c:pt idx="3206" formatCode="m/d/yyyy\ h:mm">
                  <c:v>41620.916666666664</c:v>
                </c:pt>
                <c:pt idx="3207" formatCode="m/d/yyyy\ h:mm">
                  <c:v>41621.166666666664</c:v>
                </c:pt>
                <c:pt idx="3208" formatCode="m/d/yyyy\ h:mm">
                  <c:v>41621.416666666664</c:v>
                </c:pt>
                <c:pt idx="3209" formatCode="m/d/yyyy\ h:mm">
                  <c:v>41621.666666666664</c:v>
                </c:pt>
                <c:pt idx="3210" formatCode="m/d/yyyy\ h:mm">
                  <c:v>41621.916666666664</c:v>
                </c:pt>
                <c:pt idx="3211" formatCode="m/d/yyyy\ h:mm">
                  <c:v>41622.166666666664</c:v>
                </c:pt>
                <c:pt idx="3212" formatCode="m/d/yyyy\ h:mm">
                  <c:v>41622.416666666664</c:v>
                </c:pt>
                <c:pt idx="3213" formatCode="m/d/yyyy\ h:mm">
                  <c:v>41622.666666666664</c:v>
                </c:pt>
                <c:pt idx="3214" formatCode="m/d/yyyy\ h:mm">
                  <c:v>41622.916666666664</c:v>
                </c:pt>
                <c:pt idx="3215" formatCode="m/d/yyyy\ h:mm">
                  <c:v>41623.166666666664</c:v>
                </c:pt>
                <c:pt idx="3216" formatCode="m/d/yyyy\ h:mm">
                  <c:v>41623.416666666664</c:v>
                </c:pt>
                <c:pt idx="3217" formatCode="m/d/yyyy\ h:mm">
                  <c:v>41623.666666666664</c:v>
                </c:pt>
                <c:pt idx="3218" formatCode="m/d/yyyy\ h:mm">
                  <c:v>41623.916666666664</c:v>
                </c:pt>
                <c:pt idx="3219" formatCode="m/d/yyyy\ h:mm">
                  <c:v>41624.166666666664</c:v>
                </c:pt>
                <c:pt idx="3220" formatCode="m/d/yyyy\ h:mm">
                  <c:v>41624.416666666664</c:v>
                </c:pt>
                <c:pt idx="3221" formatCode="m/d/yyyy\ h:mm">
                  <c:v>41624.666666666664</c:v>
                </c:pt>
                <c:pt idx="3222" formatCode="m/d/yyyy\ h:mm">
                  <c:v>41624.916666666664</c:v>
                </c:pt>
                <c:pt idx="3223" formatCode="m/d/yyyy\ h:mm">
                  <c:v>41625.166666666664</c:v>
                </c:pt>
                <c:pt idx="3224" formatCode="m/d/yyyy\ h:mm">
                  <c:v>41625.416666666664</c:v>
                </c:pt>
                <c:pt idx="3225" formatCode="m/d/yyyy\ h:mm">
                  <c:v>41625.666666666664</c:v>
                </c:pt>
                <c:pt idx="3226" formatCode="m/d/yyyy\ h:mm">
                  <c:v>41625.916666666664</c:v>
                </c:pt>
                <c:pt idx="3227" formatCode="m/d/yyyy\ h:mm">
                  <c:v>41626.166666666664</c:v>
                </c:pt>
                <c:pt idx="3228" formatCode="m/d/yyyy\ h:mm">
                  <c:v>41626.416666666664</c:v>
                </c:pt>
                <c:pt idx="3229" formatCode="m/d/yyyy\ h:mm">
                  <c:v>41626.5</c:v>
                </c:pt>
                <c:pt idx="3230" formatCode="m/d/yyyy\ h:mm">
                  <c:v>41626.75</c:v>
                </c:pt>
                <c:pt idx="3231" formatCode="m/d/yyyy\ h:mm">
                  <c:v>41627</c:v>
                </c:pt>
                <c:pt idx="3232" formatCode="m/d/yyyy\ h:mm">
                  <c:v>41627.25</c:v>
                </c:pt>
                <c:pt idx="3233" formatCode="m/d/yyyy\ h:mm">
                  <c:v>41627.5</c:v>
                </c:pt>
                <c:pt idx="3234" formatCode="m/d/yyyy\ h:mm">
                  <c:v>41627.75</c:v>
                </c:pt>
                <c:pt idx="3235" formatCode="m/d/yyyy\ h:mm">
                  <c:v>41628</c:v>
                </c:pt>
                <c:pt idx="3236" formatCode="m/d/yyyy\ h:mm">
                  <c:v>41628.25</c:v>
                </c:pt>
                <c:pt idx="3237" formatCode="m/d/yyyy\ h:mm">
                  <c:v>41628.5</c:v>
                </c:pt>
                <c:pt idx="3238" formatCode="m/d/yyyy\ h:mm">
                  <c:v>41628.75</c:v>
                </c:pt>
                <c:pt idx="3239" formatCode="m/d/yyyy\ h:mm">
                  <c:v>41629</c:v>
                </c:pt>
                <c:pt idx="3240" formatCode="m/d/yyyy\ h:mm">
                  <c:v>41629.25</c:v>
                </c:pt>
                <c:pt idx="3241" formatCode="m/d/yyyy\ h:mm">
                  <c:v>41629.5</c:v>
                </c:pt>
                <c:pt idx="3242" formatCode="m/d/yyyy\ h:mm">
                  <c:v>41629.75</c:v>
                </c:pt>
                <c:pt idx="3243" formatCode="m/d/yyyy\ h:mm">
                  <c:v>41630</c:v>
                </c:pt>
                <c:pt idx="3244" formatCode="m/d/yyyy\ h:mm">
                  <c:v>41630.25</c:v>
                </c:pt>
                <c:pt idx="3245" formatCode="m/d/yyyy\ h:mm">
                  <c:v>41630.5</c:v>
                </c:pt>
                <c:pt idx="3246" formatCode="m/d/yyyy\ h:mm">
                  <c:v>41630.75</c:v>
                </c:pt>
                <c:pt idx="3247" formatCode="m/d/yyyy\ h:mm">
                  <c:v>41631</c:v>
                </c:pt>
                <c:pt idx="3248" formatCode="m/d/yyyy\ h:mm">
                  <c:v>41631.25</c:v>
                </c:pt>
                <c:pt idx="3249" formatCode="m/d/yyyy\ h:mm">
                  <c:v>41631.5</c:v>
                </c:pt>
                <c:pt idx="3250" formatCode="m/d/yyyy\ h:mm">
                  <c:v>41631.75</c:v>
                </c:pt>
                <c:pt idx="3251" formatCode="m/d/yyyy\ h:mm">
                  <c:v>41632</c:v>
                </c:pt>
                <c:pt idx="3252" formatCode="m/d/yyyy\ h:mm">
                  <c:v>41632.25</c:v>
                </c:pt>
                <c:pt idx="3253" formatCode="m/d/yyyy\ h:mm">
                  <c:v>41632.5</c:v>
                </c:pt>
                <c:pt idx="3254" formatCode="m/d/yyyy\ h:mm">
                  <c:v>41632.75</c:v>
                </c:pt>
                <c:pt idx="3255" formatCode="m/d/yyyy\ h:mm">
                  <c:v>41633</c:v>
                </c:pt>
                <c:pt idx="3256" formatCode="m/d/yyyy\ h:mm">
                  <c:v>41633.25</c:v>
                </c:pt>
                <c:pt idx="3257" formatCode="m/d/yyyy\ h:mm">
                  <c:v>41633.5</c:v>
                </c:pt>
                <c:pt idx="3258" formatCode="m/d/yyyy\ h:mm">
                  <c:v>41633.75</c:v>
                </c:pt>
                <c:pt idx="3259" formatCode="m/d/yyyy\ h:mm">
                  <c:v>41634</c:v>
                </c:pt>
                <c:pt idx="3260" formatCode="m/d/yyyy\ h:mm">
                  <c:v>41634.25</c:v>
                </c:pt>
                <c:pt idx="3261" formatCode="m/d/yyyy\ h:mm">
                  <c:v>41634.5</c:v>
                </c:pt>
                <c:pt idx="3262" formatCode="m/d/yyyy\ h:mm">
                  <c:v>41634.75</c:v>
                </c:pt>
                <c:pt idx="3263" formatCode="m/d/yyyy\ h:mm">
                  <c:v>41635</c:v>
                </c:pt>
                <c:pt idx="3264" formatCode="m/d/yyyy\ h:mm">
                  <c:v>41635.25</c:v>
                </c:pt>
                <c:pt idx="3265" formatCode="m/d/yyyy\ h:mm">
                  <c:v>41635.5</c:v>
                </c:pt>
                <c:pt idx="3266" formatCode="m/d/yyyy\ h:mm">
                  <c:v>41635.75</c:v>
                </c:pt>
                <c:pt idx="3267" formatCode="m/d/yyyy\ h:mm">
                  <c:v>41636</c:v>
                </c:pt>
                <c:pt idx="3268" formatCode="m/d/yyyy\ h:mm">
                  <c:v>41636.25</c:v>
                </c:pt>
                <c:pt idx="3269" formatCode="m/d/yyyy\ h:mm">
                  <c:v>41636.5</c:v>
                </c:pt>
                <c:pt idx="3270" formatCode="m/d/yyyy\ h:mm">
                  <c:v>41636.75</c:v>
                </c:pt>
                <c:pt idx="3271" formatCode="m/d/yyyy\ h:mm">
                  <c:v>41637</c:v>
                </c:pt>
                <c:pt idx="3272" formatCode="m/d/yyyy\ h:mm">
                  <c:v>41637.25</c:v>
                </c:pt>
                <c:pt idx="3273" formatCode="m/d/yyyy\ h:mm">
                  <c:v>41637.5</c:v>
                </c:pt>
                <c:pt idx="3274" formatCode="m/d/yyyy\ h:mm">
                  <c:v>41637.75</c:v>
                </c:pt>
                <c:pt idx="3275" formatCode="m/d/yyyy\ h:mm">
                  <c:v>41638</c:v>
                </c:pt>
                <c:pt idx="3276" formatCode="m/d/yyyy\ h:mm">
                  <c:v>41638.25</c:v>
                </c:pt>
                <c:pt idx="3277" formatCode="m/d/yyyy\ h:mm">
                  <c:v>41638.5</c:v>
                </c:pt>
                <c:pt idx="3278" formatCode="m/d/yyyy\ h:mm">
                  <c:v>41638.75</c:v>
                </c:pt>
                <c:pt idx="3279" formatCode="m/d/yyyy\ h:mm">
                  <c:v>41639</c:v>
                </c:pt>
                <c:pt idx="3280" formatCode="m/d/yyyy\ h:mm">
                  <c:v>41639.25</c:v>
                </c:pt>
                <c:pt idx="3281" formatCode="m/d/yyyy\ h:mm">
                  <c:v>41639.5</c:v>
                </c:pt>
                <c:pt idx="3282" formatCode="m/d/yyyy\ h:mm">
                  <c:v>41639.75</c:v>
                </c:pt>
                <c:pt idx="3283" formatCode="m/d/yyyy\ h:mm">
                  <c:v>41640</c:v>
                </c:pt>
                <c:pt idx="3284" formatCode="m/d/yyyy\ h:mm">
                  <c:v>41640.25</c:v>
                </c:pt>
                <c:pt idx="3285" formatCode="m/d/yyyy\ h:mm">
                  <c:v>41640.5</c:v>
                </c:pt>
                <c:pt idx="3286" formatCode="m/d/yyyy\ h:mm">
                  <c:v>41640.75</c:v>
                </c:pt>
                <c:pt idx="3287" formatCode="m/d/yyyy\ h:mm">
                  <c:v>41641</c:v>
                </c:pt>
                <c:pt idx="3288" formatCode="m/d/yyyy\ h:mm">
                  <c:v>41641.25</c:v>
                </c:pt>
                <c:pt idx="3289" formatCode="m/d/yyyy\ h:mm">
                  <c:v>41641.5</c:v>
                </c:pt>
                <c:pt idx="3290" formatCode="m/d/yyyy\ h:mm">
                  <c:v>41641.75</c:v>
                </c:pt>
                <c:pt idx="3291" formatCode="m/d/yyyy\ h:mm">
                  <c:v>41642</c:v>
                </c:pt>
                <c:pt idx="3292" formatCode="m/d/yyyy\ h:mm">
                  <c:v>41642.25</c:v>
                </c:pt>
                <c:pt idx="3293" formatCode="m/d/yyyy\ h:mm">
                  <c:v>41642.5</c:v>
                </c:pt>
                <c:pt idx="3294" formatCode="m/d/yyyy\ h:mm">
                  <c:v>41642.75</c:v>
                </c:pt>
                <c:pt idx="3295" formatCode="m/d/yyyy\ h:mm">
                  <c:v>41643</c:v>
                </c:pt>
                <c:pt idx="3296" formatCode="m/d/yyyy\ h:mm">
                  <c:v>41643.25</c:v>
                </c:pt>
                <c:pt idx="3297" formatCode="m/d/yyyy\ h:mm">
                  <c:v>41643.5</c:v>
                </c:pt>
                <c:pt idx="3298" formatCode="m/d/yyyy\ h:mm">
                  <c:v>41643.75</c:v>
                </c:pt>
                <c:pt idx="3299" formatCode="m/d/yyyy\ h:mm">
                  <c:v>41644</c:v>
                </c:pt>
                <c:pt idx="3300" formatCode="m/d/yyyy\ h:mm">
                  <c:v>41644.25</c:v>
                </c:pt>
                <c:pt idx="3301" formatCode="m/d/yyyy\ h:mm">
                  <c:v>41644.5</c:v>
                </c:pt>
                <c:pt idx="3302" formatCode="m/d/yyyy\ h:mm">
                  <c:v>41644.75</c:v>
                </c:pt>
                <c:pt idx="3303" formatCode="m/d/yyyy\ h:mm">
                  <c:v>41645</c:v>
                </c:pt>
                <c:pt idx="3304" formatCode="m/d/yyyy\ h:mm">
                  <c:v>41645.25</c:v>
                </c:pt>
                <c:pt idx="3305" formatCode="m/d/yyyy\ h:mm">
                  <c:v>41645.5</c:v>
                </c:pt>
                <c:pt idx="3306" formatCode="m/d/yyyy\ h:mm">
                  <c:v>41645.75</c:v>
                </c:pt>
                <c:pt idx="3307" formatCode="m/d/yyyy\ h:mm">
                  <c:v>41646</c:v>
                </c:pt>
                <c:pt idx="3308" formatCode="m/d/yyyy\ h:mm">
                  <c:v>41646.25</c:v>
                </c:pt>
                <c:pt idx="3309" formatCode="m/d/yyyy\ h:mm">
                  <c:v>41646.5</c:v>
                </c:pt>
                <c:pt idx="3310" formatCode="m/d/yyyy\ h:mm">
                  <c:v>41646.75</c:v>
                </c:pt>
                <c:pt idx="3311" formatCode="m/d/yyyy\ h:mm">
                  <c:v>41647</c:v>
                </c:pt>
                <c:pt idx="3312" formatCode="m/d/yyyy\ h:mm">
                  <c:v>41647.25</c:v>
                </c:pt>
                <c:pt idx="3313" formatCode="m/d/yyyy\ h:mm">
                  <c:v>41647.5</c:v>
                </c:pt>
                <c:pt idx="3314" formatCode="m/d/yyyy\ h:mm">
                  <c:v>41647.75</c:v>
                </c:pt>
                <c:pt idx="3315" formatCode="m/d/yyyy\ h:mm">
                  <c:v>41648</c:v>
                </c:pt>
                <c:pt idx="3316" formatCode="m/d/yyyy\ h:mm">
                  <c:v>41648.25</c:v>
                </c:pt>
                <c:pt idx="3317" formatCode="m/d/yyyy\ h:mm">
                  <c:v>41648.5</c:v>
                </c:pt>
                <c:pt idx="3318" formatCode="m/d/yyyy\ h:mm">
                  <c:v>41648.75</c:v>
                </c:pt>
                <c:pt idx="3319" formatCode="m/d/yyyy\ h:mm">
                  <c:v>41649</c:v>
                </c:pt>
                <c:pt idx="3320" formatCode="m/d/yyyy\ h:mm">
                  <c:v>41649.25</c:v>
                </c:pt>
                <c:pt idx="3321" formatCode="m/d/yyyy\ h:mm">
                  <c:v>41649.5</c:v>
                </c:pt>
                <c:pt idx="3322" formatCode="m/d/yyyy\ h:mm">
                  <c:v>41649.75</c:v>
                </c:pt>
                <c:pt idx="3323" formatCode="m/d/yyyy\ h:mm">
                  <c:v>41650</c:v>
                </c:pt>
                <c:pt idx="3324" formatCode="m/d/yyyy\ h:mm">
                  <c:v>41650.25</c:v>
                </c:pt>
                <c:pt idx="3325" formatCode="m/d/yyyy\ h:mm">
                  <c:v>41650.5</c:v>
                </c:pt>
                <c:pt idx="3326" formatCode="m/d/yyyy\ h:mm">
                  <c:v>41650.75</c:v>
                </c:pt>
                <c:pt idx="3327" formatCode="m/d/yyyy\ h:mm">
                  <c:v>41651</c:v>
                </c:pt>
                <c:pt idx="3328" formatCode="m/d/yyyy\ h:mm">
                  <c:v>41651.25</c:v>
                </c:pt>
                <c:pt idx="3329" formatCode="m/d/yyyy\ h:mm">
                  <c:v>41651.5</c:v>
                </c:pt>
                <c:pt idx="3330" formatCode="m/d/yyyy\ h:mm">
                  <c:v>41651.75</c:v>
                </c:pt>
                <c:pt idx="3331" formatCode="m/d/yyyy\ h:mm">
                  <c:v>41652</c:v>
                </c:pt>
                <c:pt idx="3332" formatCode="m/d/yyyy\ h:mm">
                  <c:v>41652.25</c:v>
                </c:pt>
                <c:pt idx="3333" formatCode="m/d/yyyy\ h:mm">
                  <c:v>41652.5</c:v>
                </c:pt>
                <c:pt idx="3334" formatCode="m/d/yyyy\ h:mm">
                  <c:v>41652.75</c:v>
                </c:pt>
                <c:pt idx="3335" formatCode="m/d/yyyy\ h:mm">
                  <c:v>41653</c:v>
                </c:pt>
                <c:pt idx="3336" formatCode="m/d/yyyy\ h:mm">
                  <c:v>41653.25</c:v>
                </c:pt>
                <c:pt idx="3337" formatCode="m/d/yyyy\ h:mm">
                  <c:v>41653.5</c:v>
                </c:pt>
                <c:pt idx="3338" formatCode="m/d/yyyy\ h:mm">
                  <c:v>41653.75</c:v>
                </c:pt>
                <c:pt idx="3339" formatCode="m/d/yyyy\ h:mm">
                  <c:v>41654</c:v>
                </c:pt>
                <c:pt idx="3340" formatCode="m/d/yyyy\ h:mm">
                  <c:v>41654.25</c:v>
                </c:pt>
                <c:pt idx="3341" formatCode="m/d/yyyy\ h:mm">
                  <c:v>41654.5</c:v>
                </c:pt>
                <c:pt idx="3342" formatCode="m/d/yyyy\ h:mm">
                  <c:v>41654.75</c:v>
                </c:pt>
                <c:pt idx="3343" formatCode="m/d/yyyy\ h:mm">
                  <c:v>41655</c:v>
                </c:pt>
                <c:pt idx="3344" formatCode="m/d/yyyy\ h:mm">
                  <c:v>41655.25</c:v>
                </c:pt>
                <c:pt idx="3345" formatCode="m/d/yyyy\ h:mm">
                  <c:v>41655.5</c:v>
                </c:pt>
                <c:pt idx="3346" formatCode="m/d/yyyy\ h:mm">
                  <c:v>41655.75</c:v>
                </c:pt>
                <c:pt idx="3347" formatCode="m/d/yyyy\ h:mm">
                  <c:v>41656</c:v>
                </c:pt>
                <c:pt idx="3348" formatCode="m/d/yyyy\ h:mm">
                  <c:v>41656.25</c:v>
                </c:pt>
                <c:pt idx="3349" formatCode="m/d/yyyy\ h:mm">
                  <c:v>41656.5</c:v>
                </c:pt>
                <c:pt idx="3350" formatCode="m/d/yyyy\ h:mm">
                  <c:v>41656.75</c:v>
                </c:pt>
                <c:pt idx="3351" formatCode="m/d/yyyy\ h:mm">
                  <c:v>41657</c:v>
                </c:pt>
                <c:pt idx="3352" formatCode="m/d/yyyy\ h:mm">
                  <c:v>41657.25</c:v>
                </c:pt>
                <c:pt idx="3353" formatCode="m/d/yyyy\ h:mm">
                  <c:v>41657.5</c:v>
                </c:pt>
                <c:pt idx="3354" formatCode="m/d/yyyy\ h:mm">
                  <c:v>41657.75</c:v>
                </c:pt>
                <c:pt idx="3355" formatCode="m/d/yyyy\ h:mm">
                  <c:v>41658</c:v>
                </c:pt>
                <c:pt idx="3356" formatCode="m/d/yyyy\ h:mm">
                  <c:v>41658.25</c:v>
                </c:pt>
                <c:pt idx="3357" formatCode="m/d/yyyy\ h:mm">
                  <c:v>41658.5</c:v>
                </c:pt>
                <c:pt idx="3358" formatCode="m/d/yyyy\ h:mm">
                  <c:v>41658.75</c:v>
                </c:pt>
                <c:pt idx="3359" formatCode="m/d/yyyy\ h:mm">
                  <c:v>41659</c:v>
                </c:pt>
                <c:pt idx="3360" formatCode="m/d/yyyy\ h:mm">
                  <c:v>41659.25</c:v>
                </c:pt>
                <c:pt idx="3361" formatCode="m/d/yyyy\ h:mm">
                  <c:v>41659.5</c:v>
                </c:pt>
                <c:pt idx="3362" formatCode="m/d/yyyy\ h:mm">
                  <c:v>41659.75</c:v>
                </c:pt>
                <c:pt idx="3363" formatCode="m/d/yyyy\ h:mm">
                  <c:v>41660</c:v>
                </c:pt>
                <c:pt idx="3364" formatCode="m/d/yyyy\ h:mm">
                  <c:v>41660.25</c:v>
                </c:pt>
                <c:pt idx="3365" formatCode="m/d/yyyy\ h:mm">
                  <c:v>41660.5</c:v>
                </c:pt>
                <c:pt idx="3366" formatCode="m/d/yyyy\ h:mm">
                  <c:v>41660.75</c:v>
                </c:pt>
                <c:pt idx="3367" formatCode="m/d/yyyy\ h:mm">
                  <c:v>41661</c:v>
                </c:pt>
                <c:pt idx="3368" formatCode="m/d/yyyy\ h:mm">
                  <c:v>41661.25</c:v>
                </c:pt>
                <c:pt idx="3369" formatCode="m/d/yyyy\ h:mm">
                  <c:v>41661.5</c:v>
                </c:pt>
                <c:pt idx="3370" formatCode="m/d/yyyy\ h:mm">
                  <c:v>41661.75</c:v>
                </c:pt>
                <c:pt idx="3371" formatCode="m/d/yyyy\ h:mm">
                  <c:v>41662</c:v>
                </c:pt>
                <c:pt idx="3372" formatCode="m/d/yyyy\ h:mm">
                  <c:v>41662.25</c:v>
                </c:pt>
                <c:pt idx="3373" formatCode="m/d/yyyy\ h:mm">
                  <c:v>41662.5</c:v>
                </c:pt>
                <c:pt idx="3374" formatCode="m/d/yyyy\ h:mm">
                  <c:v>41662.75</c:v>
                </c:pt>
                <c:pt idx="3375" formatCode="m/d/yyyy\ h:mm">
                  <c:v>41663</c:v>
                </c:pt>
                <c:pt idx="3376" formatCode="m/d/yyyy\ h:mm">
                  <c:v>41663.25</c:v>
                </c:pt>
                <c:pt idx="3377" formatCode="m/d/yyyy\ h:mm">
                  <c:v>41663.5</c:v>
                </c:pt>
                <c:pt idx="3378" formatCode="m/d/yyyy\ h:mm">
                  <c:v>41663.75</c:v>
                </c:pt>
                <c:pt idx="3379" formatCode="m/d/yyyy\ h:mm">
                  <c:v>41664</c:v>
                </c:pt>
                <c:pt idx="3380" formatCode="m/d/yyyy\ h:mm">
                  <c:v>41664.25</c:v>
                </c:pt>
                <c:pt idx="3381" formatCode="m/d/yyyy\ h:mm">
                  <c:v>41664.5</c:v>
                </c:pt>
                <c:pt idx="3382" formatCode="m/d/yyyy\ h:mm">
                  <c:v>41664.75</c:v>
                </c:pt>
                <c:pt idx="3383" formatCode="m/d/yyyy\ h:mm">
                  <c:v>41665</c:v>
                </c:pt>
                <c:pt idx="3384" formatCode="m/d/yyyy\ h:mm">
                  <c:v>41665.25</c:v>
                </c:pt>
                <c:pt idx="3385" formatCode="m/d/yyyy\ h:mm">
                  <c:v>41665.5</c:v>
                </c:pt>
                <c:pt idx="3386" formatCode="m/d/yyyy\ h:mm">
                  <c:v>41665.75</c:v>
                </c:pt>
                <c:pt idx="3387" formatCode="m/d/yyyy\ h:mm">
                  <c:v>41666</c:v>
                </c:pt>
                <c:pt idx="3388" formatCode="m/d/yyyy\ h:mm">
                  <c:v>41666.25</c:v>
                </c:pt>
                <c:pt idx="3389" formatCode="m/d/yyyy\ h:mm">
                  <c:v>41666.5</c:v>
                </c:pt>
                <c:pt idx="3390" formatCode="m/d/yyyy\ h:mm">
                  <c:v>41666.75</c:v>
                </c:pt>
                <c:pt idx="3391" formatCode="m/d/yyyy\ h:mm">
                  <c:v>41667</c:v>
                </c:pt>
                <c:pt idx="3392" formatCode="m/d/yyyy\ h:mm">
                  <c:v>41667.25</c:v>
                </c:pt>
                <c:pt idx="3393" formatCode="m/d/yyyy\ h:mm">
                  <c:v>41667.5</c:v>
                </c:pt>
                <c:pt idx="3394" formatCode="m/d/yyyy\ h:mm">
                  <c:v>41667.75</c:v>
                </c:pt>
                <c:pt idx="3395" formatCode="m/d/yyyy\ h:mm">
                  <c:v>41668</c:v>
                </c:pt>
                <c:pt idx="3396" formatCode="m/d/yyyy\ h:mm">
                  <c:v>41668.25</c:v>
                </c:pt>
                <c:pt idx="3397" formatCode="m/d/yyyy\ h:mm">
                  <c:v>41668.5</c:v>
                </c:pt>
                <c:pt idx="3398" formatCode="m/d/yyyy\ h:mm">
                  <c:v>41668.75</c:v>
                </c:pt>
                <c:pt idx="3399" formatCode="m/d/yyyy\ h:mm">
                  <c:v>41669</c:v>
                </c:pt>
                <c:pt idx="3400" formatCode="m/d/yyyy\ h:mm">
                  <c:v>41669.25</c:v>
                </c:pt>
                <c:pt idx="3401" formatCode="m/d/yyyy\ h:mm">
                  <c:v>41669.5</c:v>
                </c:pt>
                <c:pt idx="3402" formatCode="m/d/yyyy\ h:mm">
                  <c:v>41669.75</c:v>
                </c:pt>
                <c:pt idx="3403" formatCode="m/d/yyyy\ h:mm">
                  <c:v>41670</c:v>
                </c:pt>
                <c:pt idx="3404" formatCode="m/d/yyyy\ h:mm">
                  <c:v>41670.25</c:v>
                </c:pt>
                <c:pt idx="3405" formatCode="m/d/yyyy\ h:mm">
                  <c:v>41670.5</c:v>
                </c:pt>
                <c:pt idx="3406" formatCode="m/d/yyyy\ h:mm">
                  <c:v>41670.75</c:v>
                </c:pt>
                <c:pt idx="3407" formatCode="m/d/yyyy\ h:mm">
                  <c:v>41671</c:v>
                </c:pt>
                <c:pt idx="3408" formatCode="m/d/yyyy\ h:mm">
                  <c:v>41671.25</c:v>
                </c:pt>
                <c:pt idx="3409" formatCode="m/d/yyyy\ h:mm">
                  <c:v>41671.5</c:v>
                </c:pt>
                <c:pt idx="3410" formatCode="m/d/yyyy\ h:mm">
                  <c:v>41671.75</c:v>
                </c:pt>
                <c:pt idx="3411" formatCode="m/d/yyyy\ h:mm">
                  <c:v>41672</c:v>
                </c:pt>
                <c:pt idx="3412" formatCode="m/d/yyyy\ h:mm">
                  <c:v>41672.25</c:v>
                </c:pt>
                <c:pt idx="3413" formatCode="m/d/yyyy\ h:mm">
                  <c:v>41672.5</c:v>
                </c:pt>
                <c:pt idx="3414" formatCode="m/d/yyyy\ h:mm">
                  <c:v>41672.75</c:v>
                </c:pt>
                <c:pt idx="3415" formatCode="m/d/yyyy\ h:mm">
                  <c:v>41673</c:v>
                </c:pt>
                <c:pt idx="3416" formatCode="m/d/yyyy\ h:mm">
                  <c:v>41673.25</c:v>
                </c:pt>
                <c:pt idx="3417" formatCode="m/d/yyyy\ h:mm">
                  <c:v>41673.5</c:v>
                </c:pt>
                <c:pt idx="3418" formatCode="m/d/yyyy\ h:mm">
                  <c:v>41673.75</c:v>
                </c:pt>
                <c:pt idx="3419" formatCode="m/d/yyyy\ h:mm">
                  <c:v>41674</c:v>
                </c:pt>
                <c:pt idx="3420" formatCode="m/d/yyyy\ h:mm">
                  <c:v>41674.25</c:v>
                </c:pt>
                <c:pt idx="3421" formatCode="m/d/yyyy\ h:mm">
                  <c:v>41674.5</c:v>
                </c:pt>
                <c:pt idx="3422" formatCode="m/d/yyyy\ h:mm">
                  <c:v>41674.75</c:v>
                </c:pt>
                <c:pt idx="3423" formatCode="m/d/yyyy\ h:mm">
                  <c:v>41675</c:v>
                </c:pt>
                <c:pt idx="3424" formatCode="m/d/yyyy\ h:mm">
                  <c:v>41675.25</c:v>
                </c:pt>
                <c:pt idx="3425" formatCode="m/d/yyyy\ h:mm">
                  <c:v>41675.5</c:v>
                </c:pt>
                <c:pt idx="3426" formatCode="m/d/yyyy\ h:mm">
                  <c:v>41675.75</c:v>
                </c:pt>
                <c:pt idx="3427" formatCode="m/d/yyyy\ h:mm">
                  <c:v>41676</c:v>
                </c:pt>
                <c:pt idx="3428" formatCode="m/d/yyyy\ h:mm">
                  <c:v>41676.25</c:v>
                </c:pt>
                <c:pt idx="3429" formatCode="m/d/yyyy\ h:mm">
                  <c:v>41676.5</c:v>
                </c:pt>
                <c:pt idx="3430" formatCode="m/d/yyyy\ h:mm">
                  <c:v>41676.75</c:v>
                </c:pt>
                <c:pt idx="3431" formatCode="m/d/yyyy\ h:mm">
                  <c:v>41677</c:v>
                </c:pt>
                <c:pt idx="3432" formatCode="m/d/yyyy\ h:mm">
                  <c:v>41677.25</c:v>
                </c:pt>
                <c:pt idx="3433" formatCode="m/d/yyyy\ h:mm">
                  <c:v>41677.5</c:v>
                </c:pt>
                <c:pt idx="3434" formatCode="m/d/yyyy\ h:mm">
                  <c:v>41677.75</c:v>
                </c:pt>
                <c:pt idx="3435" formatCode="m/d/yyyy\ h:mm">
                  <c:v>41678</c:v>
                </c:pt>
                <c:pt idx="3436" formatCode="m/d/yyyy\ h:mm">
                  <c:v>41678.25</c:v>
                </c:pt>
                <c:pt idx="3437" formatCode="m/d/yyyy\ h:mm">
                  <c:v>41678.5</c:v>
                </c:pt>
                <c:pt idx="3438" formatCode="m/d/yyyy\ h:mm">
                  <c:v>41678.75</c:v>
                </c:pt>
                <c:pt idx="3439" formatCode="m/d/yyyy\ h:mm">
                  <c:v>41679</c:v>
                </c:pt>
                <c:pt idx="3440" formatCode="m/d/yyyy\ h:mm">
                  <c:v>41679.25</c:v>
                </c:pt>
                <c:pt idx="3441" formatCode="m/d/yyyy\ h:mm">
                  <c:v>41679.5</c:v>
                </c:pt>
                <c:pt idx="3442" formatCode="m/d/yyyy\ h:mm">
                  <c:v>41679.75</c:v>
                </c:pt>
                <c:pt idx="3443" formatCode="m/d/yyyy\ h:mm">
                  <c:v>41680</c:v>
                </c:pt>
                <c:pt idx="3444" formatCode="m/d/yyyy\ h:mm">
                  <c:v>41680.25</c:v>
                </c:pt>
                <c:pt idx="3445" formatCode="m/d/yyyy\ h:mm">
                  <c:v>41680.5</c:v>
                </c:pt>
                <c:pt idx="3446" formatCode="m/d/yyyy\ h:mm">
                  <c:v>41680.75</c:v>
                </c:pt>
                <c:pt idx="3447" formatCode="m/d/yyyy\ h:mm">
                  <c:v>41681</c:v>
                </c:pt>
                <c:pt idx="3448" formatCode="m/d/yyyy\ h:mm">
                  <c:v>41681.25</c:v>
                </c:pt>
                <c:pt idx="3449" formatCode="m/d/yyyy\ h:mm">
                  <c:v>41681.5</c:v>
                </c:pt>
                <c:pt idx="3450" formatCode="m/d/yyyy\ h:mm">
                  <c:v>41681.75</c:v>
                </c:pt>
                <c:pt idx="3451" formatCode="m/d/yyyy\ h:mm">
                  <c:v>41682</c:v>
                </c:pt>
                <c:pt idx="3452" formatCode="m/d/yyyy\ h:mm">
                  <c:v>41682.25</c:v>
                </c:pt>
                <c:pt idx="3453" formatCode="m/d/yyyy\ h:mm">
                  <c:v>41682.5</c:v>
                </c:pt>
                <c:pt idx="3454" formatCode="m/d/yyyy\ h:mm">
                  <c:v>41682.75</c:v>
                </c:pt>
                <c:pt idx="3455" formatCode="m/d/yyyy\ h:mm">
                  <c:v>41683</c:v>
                </c:pt>
                <c:pt idx="3456" formatCode="m/d/yyyy\ h:mm">
                  <c:v>41683.25</c:v>
                </c:pt>
                <c:pt idx="3457" formatCode="m/d/yyyy\ h:mm">
                  <c:v>41683.5</c:v>
                </c:pt>
                <c:pt idx="3458" formatCode="m/d/yyyy\ h:mm">
                  <c:v>41683.75</c:v>
                </c:pt>
                <c:pt idx="3459" formatCode="m/d/yyyy\ h:mm">
                  <c:v>41684</c:v>
                </c:pt>
                <c:pt idx="3460" formatCode="m/d/yyyy\ h:mm">
                  <c:v>41684.25</c:v>
                </c:pt>
                <c:pt idx="3461" formatCode="m/d/yyyy\ h:mm">
                  <c:v>41684.5</c:v>
                </c:pt>
                <c:pt idx="3462" formatCode="m/d/yyyy\ h:mm">
                  <c:v>41684.75</c:v>
                </c:pt>
                <c:pt idx="3463" formatCode="m/d/yyyy\ h:mm">
                  <c:v>41685</c:v>
                </c:pt>
                <c:pt idx="3464" formatCode="m/d/yyyy\ h:mm">
                  <c:v>41685.25</c:v>
                </c:pt>
                <c:pt idx="3465" formatCode="m/d/yyyy\ h:mm">
                  <c:v>41685.5</c:v>
                </c:pt>
                <c:pt idx="3466" formatCode="m/d/yyyy\ h:mm">
                  <c:v>41685.75</c:v>
                </c:pt>
                <c:pt idx="3467" formatCode="m/d/yyyy\ h:mm">
                  <c:v>41686</c:v>
                </c:pt>
                <c:pt idx="3468" formatCode="m/d/yyyy\ h:mm">
                  <c:v>41686.25</c:v>
                </c:pt>
                <c:pt idx="3469" formatCode="m/d/yyyy\ h:mm">
                  <c:v>41686.5</c:v>
                </c:pt>
                <c:pt idx="3470" formatCode="m/d/yyyy\ h:mm">
                  <c:v>41686.75</c:v>
                </c:pt>
                <c:pt idx="3471" formatCode="m/d/yyyy\ h:mm">
                  <c:v>41687</c:v>
                </c:pt>
                <c:pt idx="3472" formatCode="m/d/yyyy\ h:mm">
                  <c:v>41687.25</c:v>
                </c:pt>
                <c:pt idx="3473" formatCode="m/d/yyyy\ h:mm">
                  <c:v>41687.5</c:v>
                </c:pt>
                <c:pt idx="3474" formatCode="m/d/yyyy\ h:mm">
                  <c:v>41687.75</c:v>
                </c:pt>
                <c:pt idx="3475" formatCode="m/d/yyyy\ h:mm">
                  <c:v>41688</c:v>
                </c:pt>
                <c:pt idx="3476" formatCode="m/d/yyyy\ h:mm">
                  <c:v>41688.25</c:v>
                </c:pt>
                <c:pt idx="3477" formatCode="m/d/yyyy\ h:mm">
                  <c:v>41688.5</c:v>
                </c:pt>
                <c:pt idx="3478" formatCode="m/d/yyyy\ h:mm">
                  <c:v>41688.75</c:v>
                </c:pt>
                <c:pt idx="3479" formatCode="m/d/yyyy\ h:mm">
                  <c:v>41689</c:v>
                </c:pt>
                <c:pt idx="3480" formatCode="m/d/yyyy\ h:mm">
                  <c:v>41689.25</c:v>
                </c:pt>
                <c:pt idx="3481" formatCode="m/d/yyyy\ h:mm">
                  <c:v>41689.5</c:v>
                </c:pt>
                <c:pt idx="3482" formatCode="m/d/yyyy\ h:mm">
                  <c:v>41689.75</c:v>
                </c:pt>
                <c:pt idx="3483" formatCode="m/d/yyyy\ h:mm">
                  <c:v>41690</c:v>
                </c:pt>
                <c:pt idx="3484" formatCode="m/d/yyyy\ h:mm">
                  <c:v>41690.25</c:v>
                </c:pt>
                <c:pt idx="3485" formatCode="m/d/yyyy\ h:mm">
                  <c:v>41690.5</c:v>
                </c:pt>
                <c:pt idx="3486" formatCode="m/d/yyyy\ h:mm">
                  <c:v>41690.75</c:v>
                </c:pt>
                <c:pt idx="3487" formatCode="m/d/yyyy\ h:mm">
                  <c:v>41691</c:v>
                </c:pt>
                <c:pt idx="3488" formatCode="m/d/yyyy\ h:mm">
                  <c:v>41691.25</c:v>
                </c:pt>
                <c:pt idx="3489" formatCode="m/d/yyyy\ h:mm">
                  <c:v>41691.5</c:v>
                </c:pt>
                <c:pt idx="3490" formatCode="m/d/yyyy\ h:mm">
                  <c:v>41691.75</c:v>
                </c:pt>
                <c:pt idx="3491" formatCode="m/d/yyyy\ h:mm">
                  <c:v>41692</c:v>
                </c:pt>
                <c:pt idx="3492" formatCode="m/d/yyyy\ h:mm">
                  <c:v>41692.25</c:v>
                </c:pt>
                <c:pt idx="3493" formatCode="m/d/yyyy\ h:mm">
                  <c:v>41692.5</c:v>
                </c:pt>
                <c:pt idx="3494" formatCode="m/d/yyyy\ h:mm">
                  <c:v>41692.75</c:v>
                </c:pt>
                <c:pt idx="3495" formatCode="m/d/yyyy\ h:mm">
                  <c:v>41693</c:v>
                </c:pt>
                <c:pt idx="3496" formatCode="m/d/yyyy\ h:mm">
                  <c:v>41693.25</c:v>
                </c:pt>
                <c:pt idx="3497" formatCode="m/d/yyyy\ h:mm">
                  <c:v>41693.5</c:v>
                </c:pt>
                <c:pt idx="3498" formatCode="m/d/yyyy\ h:mm">
                  <c:v>41693.75</c:v>
                </c:pt>
                <c:pt idx="3499" formatCode="m/d/yyyy\ h:mm">
                  <c:v>41694</c:v>
                </c:pt>
                <c:pt idx="3500" formatCode="m/d/yyyy\ h:mm">
                  <c:v>41694.25</c:v>
                </c:pt>
                <c:pt idx="3501" formatCode="m/d/yyyy\ h:mm">
                  <c:v>41694.5</c:v>
                </c:pt>
                <c:pt idx="3502" formatCode="m/d/yyyy\ h:mm">
                  <c:v>41694.75</c:v>
                </c:pt>
                <c:pt idx="3503" formatCode="m/d/yyyy\ h:mm">
                  <c:v>41695</c:v>
                </c:pt>
                <c:pt idx="3504" formatCode="m/d/yyyy\ h:mm">
                  <c:v>41695.25</c:v>
                </c:pt>
                <c:pt idx="3505" formatCode="m/d/yyyy\ h:mm">
                  <c:v>41695.5</c:v>
                </c:pt>
                <c:pt idx="3506" formatCode="m/d/yyyy\ h:mm">
                  <c:v>41695.75</c:v>
                </c:pt>
                <c:pt idx="3507" formatCode="m/d/yyyy\ h:mm">
                  <c:v>41696</c:v>
                </c:pt>
                <c:pt idx="3508" formatCode="m/d/yyyy\ h:mm">
                  <c:v>41696.25</c:v>
                </c:pt>
                <c:pt idx="3509" formatCode="m/d/yyyy\ h:mm">
                  <c:v>41696.5</c:v>
                </c:pt>
                <c:pt idx="3510" formatCode="m/d/yyyy\ h:mm">
                  <c:v>41696.75</c:v>
                </c:pt>
                <c:pt idx="3511" formatCode="m/d/yyyy\ h:mm">
                  <c:v>41697</c:v>
                </c:pt>
                <c:pt idx="3512" formatCode="m/d/yyyy\ h:mm">
                  <c:v>41697.25</c:v>
                </c:pt>
                <c:pt idx="3513" formatCode="m/d/yyyy\ h:mm">
                  <c:v>41697.5</c:v>
                </c:pt>
                <c:pt idx="3514" formatCode="m/d/yyyy\ h:mm">
                  <c:v>41697.75</c:v>
                </c:pt>
                <c:pt idx="3515" formatCode="m/d/yyyy\ h:mm">
                  <c:v>41698</c:v>
                </c:pt>
                <c:pt idx="3516" formatCode="m/d/yyyy\ h:mm">
                  <c:v>41698.25</c:v>
                </c:pt>
                <c:pt idx="3517" formatCode="m/d/yyyy\ h:mm">
                  <c:v>41698.5</c:v>
                </c:pt>
                <c:pt idx="3518" formatCode="m/d/yyyy\ h:mm">
                  <c:v>41698.75</c:v>
                </c:pt>
                <c:pt idx="3519" formatCode="m/d/yyyy\ h:mm">
                  <c:v>41699</c:v>
                </c:pt>
                <c:pt idx="3520" formatCode="m/d/yyyy\ h:mm">
                  <c:v>41699.25</c:v>
                </c:pt>
                <c:pt idx="3521" formatCode="m/d/yyyy\ h:mm">
                  <c:v>41699.5</c:v>
                </c:pt>
                <c:pt idx="3522" formatCode="m/d/yyyy\ h:mm">
                  <c:v>41699.75</c:v>
                </c:pt>
                <c:pt idx="3523" formatCode="m/d/yyyy\ h:mm">
                  <c:v>41700</c:v>
                </c:pt>
                <c:pt idx="3524" formatCode="m/d/yyyy\ h:mm">
                  <c:v>41700.25</c:v>
                </c:pt>
                <c:pt idx="3525" formatCode="m/d/yyyy\ h:mm">
                  <c:v>41700.5</c:v>
                </c:pt>
                <c:pt idx="3526" formatCode="m/d/yyyy\ h:mm">
                  <c:v>41700.75</c:v>
                </c:pt>
                <c:pt idx="3527" formatCode="m/d/yyyy\ h:mm">
                  <c:v>41701</c:v>
                </c:pt>
                <c:pt idx="3528" formatCode="m/d/yyyy\ h:mm">
                  <c:v>41701.25</c:v>
                </c:pt>
                <c:pt idx="3529" formatCode="m/d/yyyy\ h:mm">
                  <c:v>41701.5</c:v>
                </c:pt>
                <c:pt idx="3530" formatCode="m/d/yyyy\ h:mm">
                  <c:v>41701.75</c:v>
                </c:pt>
                <c:pt idx="3531" formatCode="m/d/yyyy\ h:mm">
                  <c:v>41702</c:v>
                </c:pt>
                <c:pt idx="3532" formatCode="m/d/yyyy\ h:mm">
                  <c:v>41702.25</c:v>
                </c:pt>
                <c:pt idx="3533" formatCode="m/d/yyyy\ h:mm">
                  <c:v>41702.5</c:v>
                </c:pt>
                <c:pt idx="3534" formatCode="m/d/yyyy\ h:mm">
                  <c:v>41702.75</c:v>
                </c:pt>
                <c:pt idx="3535" formatCode="m/d/yyyy\ h:mm">
                  <c:v>41703</c:v>
                </c:pt>
                <c:pt idx="3536" formatCode="m/d/yyyy\ h:mm">
                  <c:v>41703.25</c:v>
                </c:pt>
                <c:pt idx="3537" formatCode="m/d/yyyy\ h:mm">
                  <c:v>41703.5</c:v>
                </c:pt>
                <c:pt idx="3538" formatCode="m/d/yyyy\ h:mm">
                  <c:v>41703.75</c:v>
                </c:pt>
                <c:pt idx="3539" formatCode="m/d/yyyy\ h:mm">
                  <c:v>41704</c:v>
                </c:pt>
                <c:pt idx="3540" formatCode="m/d/yyyy\ h:mm">
                  <c:v>41704.25</c:v>
                </c:pt>
                <c:pt idx="3541" formatCode="m/d/yyyy\ h:mm">
                  <c:v>41704.5</c:v>
                </c:pt>
                <c:pt idx="3542" formatCode="m/d/yyyy\ h:mm">
                  <c:v>41704.75</c:v>
                </c:pt>
                <c:pt idx="3543" formatCode="m/d/yyyy\ h:mm">
                  <c:v>41705</c:v>
                </c:pt>
                <c:pt idx="3544" formatCode="m/d/yyyy\ h:mm">
                  <c:v>41705.25</c:v>
                </c:pt>
                <c:pt idx="3545" formatCode="m/d/yyyy\ h:mm">
                  <c:v>41705.5</c:v>
                </c:pt>
                <c:pt idx="3546" formatCode="m/d/yyyy\ h:mm">
                  <c:v>41705.75</c:v>
                </c:pt>
                <c:pt idx="3547" formatCode="m/d/yyyy\ h:mm">
                  <c:v>41706</c:v>
                </c:pt>
                <c:pt idx="3548" formatCode="m/d/yyyy\ h:mm">
                  <c:v>41706.25</c:v>
                </c:pt>
                <c:pt idx="3549" formatCode="m/d/yyyy\ h:mm">
                  <c:v>41706.5</c:v>
                </c:pt>
                <c:pt idx="3550" formatCode="m/d/yyyy\ h:mm">
                  <c:v>41706.75</c:v>
                </c:pt>
                <c:pt idx="3551" formatCode="m/d/yyyy\ h:mm">
                  <c:v>41707</c:v>
                </c:pt>
                <c:pt idx="3552" formatCode="m/d/yyyy\ h:mm">
                  <c:v>41707.25</c:v>
                </c:pt>
                <c:pt idx="3553" formatCode="m/d/yyyy\ h:mm">
                  <c:v>41707.5</c:v>
                </c:pt>
                <c:pt idx="3554" formatCode="m/d/yyyy\ h:mm">
                  <c:v>41707.75</c:v>
                </c:pt>
                <c:pt idx="3555" formatCode="m/d/yyyy\ h:mm">
                  <c:v>41708</c:v>
                </c:pt>
                <c:pt idx="3556" formatCode="m/d/yyyy\ h:mm">
                  <c:v>41708.25</c:v>
                </c:pt>
                <c:pt idx="3557" formatCode="m/d/yyyy\ h:mm">
                  <c:v>41708.5</c:v>
                </c:pt>
                <c:pt idx="3558" formatCode="m/d/yyyy\ h:mm">
                  <c:v>41708.75</c:v>
                </c:pt>
                <c:pt idx="3559" formatCode="m/d/yyyy\ h:mm">
                  <c:v>41709</c:v>
                </c:pt>
                <c:pt idx="3560" formatCode="m/d/yyyy\ h:mm">
                  <c:v>41709.25</c:v>
                </c:pt>
                <c:pt idx="3561" formatCode="m/d/yyyy\ h:mm">
                  <c:v>41709.5</c:v>
                </c:pt>
                <c:pt idx="3562" formatCode="m/d/yyyy\ h:mm">
                  <c:v>41709.75</c:v>
                </c:pt>
                <c:pt idx="3563" formatCode="m/d/yyyy\ h:mm">
                  <c:v>41710</c:v>
                </c:pt>
                <c:pt idx="3564" formatCode="m/d/yyyy\ h:mm">
                  <c:v>41710.25</c:v>
                </c:pt>
                <c:pt idx="3565" formatCode="m/d/yyyy\ h:mm">
                  <c:v>41710.5</c:v>
                </c:pt>
                <c:pt idx="3566" formatCode="m/d/yyyy\ h:mm">
                  <c:v>41710.75</c:v>
                </c:pt>
                <c:pt idx="3567" formatCode="m/d/yyyy\ h:mm">
                  <c:v>41711</c:v>
                </c:pt>
                <c:pt idx="3568" formatCode="m/d/yyyy\ h:mm">
                  <c:v>41711.25</c:v>
                </c:pt>
                <c:pt idx="3569" formatCode="m/d/yyyy\ h:mm">
                  <c:v>41711.5</c:v>
                </c:pt>
                <c:pt idx="3570" formatCode="m/d/yyyy\ h:mm">
                  <c:v>41711.75</c:v>
                </c:pt>
                <c:pt idx="3571" formatCode="m/d/yyyy\ h:mm">
                  <c:v>41712</c:v>
                </c:pt>
                <c:pt idx="3572" formatCode="m/d/yyyy\ h:mm">
                  <c:v>41712.25</c:v>
                </c:pt>
                <c:pt idx="3573" formatCode="m/d/yyyy\ h:mm">
                  <c:v>41712.5</c:v>
                </c:pt>
                <c:pt idx="3574" formatCode="m/d/yyyy\ h:mm">
                  <c:v>41712.75</c:v>
                </c:pt>
                <c:pt idx="3575" formatCode="m/d/yyyy\ h:mm">
                  <c:v>41713</c:v>
                </c:pt>
                <c:pt idx="3576" formatCode="m/d/yyyy\ h:mm">
                  <c:v>41713.25</c:v>
                </c:pt>
                <c:pt idx="3577" formatCode="m/d/yyyy\ h:mm">
                  <c:v>41713.5</c:v>
                </c:pt>
                <c:pt idx="3578" formatCode="m/d/yyyy\ h:mm">
                  <c:v>41713.75</c:v>
                </c:pt>
                <c:pt idx="3579" formatCode="m/d/yyyy\ h:mm">
                  <c:v>41714</c:v>
                </c:pt>
                <c:pt idx="3580" formatCode="m/d/yyyy\ h:mm">
                  <c:v>41714.25</c:v>
                </c:pt>
                <c:pt idx="3581" formatCode="m/d/yyyy\ h:mm">
                  <c:v>41714.5</c:v>
                </c:pt>
                <c:pt idx="3582" formatCode="m/d/yyyy\ h:mm">
                  <c:v>41714.75</c:v>
                </c:pt>
                <c:pt idx="3583" formatCode="m/d/yyyy\ h:mm">
                  <c:v>41715</c:v>
                </c:pt>
                <c:pt idx="3584" formatCode="m/d/yyyy\ h:mm">
                  <c:v>41715.25</c:v>
                </c:pt>
                <c:pt idx="3585" formatCode="m/d/yyyy\ h:mm">
                  <c:v>41715.5</c:v>
                </c:pt>
                <c:pt idx="3586" formatCode="m/d/yyyy\ h:mm">
                  <c:v>41715.75</c:v>
                </c:pt>
                <c:pt idx="3587" formatCode="m/d/yyyy\ h:mm">
                  <c:v>41716</c:v>
                </c:pt>
                <c:pt idx="3588" formatCode="m/d/yyyy\ h:mm">
                  <c:v>41716.25</c:v>
                </c:pt>
                <c:pt idx="3589" formatCode="m/d/yyyy\ h:mm">
                  <c:v>41716.5</c:v>
                </c:pt>
                <c:pt idx="3590" formatCode="m/d/yyyy\ h:mm">
                  <c:v>41716.75</c:v>
                </c:pt>
                <c:pt idx="3591" formatCode="m/d/yyyy\ h:mm">
                  <c:v>41717</c:v>
                </c:pt>
                <c:pt idx="3592" formatCode="m/d/yyyy\ h:mm">
                  <c:v>41717.25</c:v>
                </c:pt>
                <c:pt idx="3593" formatCode="m/d/yyyy\ h:mm">
                  <c:v>41717.5</c:v>
                </c:pt>
                <c:pt idx="3594" formatCode="m/d/yyyy\ h:mm">
                  <c:v>41717.75</c:v>
                </c:pt>
                <c:pt idx="3595" formatCode="m/d/yyyy\ h:mm">
                  <c:v>41718</c:v>
                </c:pt>
                <c:pt idx="3596" formatCode="m/d/yyyy\ h:mm">
                  <c:v>41718.25</c:v>
                </c:pt>
                <c:pt idx="3597" formatCode="m/d/yyyy\ h:mm">
                  <c:v>41718.5</c:v>
                </c:pt>
                <c:pt idx="3598" formatCode="m/d/yyyy\ h:mm">
                  <c:v>41718.75</c:v>
                </c:pt>
                <c:pt idx="3599" formatCode="m/d/yyyy\ h:mm">
                  <c:v>41719</c:v>
                </c:pt>
                <c:pt idx="3600" formatCode="m/d/yyyy\ h:mm">
                  <c:v>41719.25</c:v>
                </c:pt>
                <c:pt idx="3601" formatCode="m/d/yyyy\ h:mm">
                  <c:v>41719.5</c:v>
                </c:pt>
                <c:pt idx="3602" formatCode="m/d/yyyy\ h:mm">
                  <c:v>41719.75</c:v>
                </c:pt>
                <c:pt idx="3603" formatCode="m/d/yyyy\ h:mm">
                  <c:v>41720</c:v>
                </c:pt>
                <c:pt idx="3604" formatCode="m/d/yyyy\ h:mm">
                  <c:v>41720.25</c:v>
                </c:pt>
                <c:pt idx="3605" formatCode="m/d/yyyy\ h:mm">
                  <c:v>41720.5</c:v>
                </c:pt>
                <c:pt idx="3606" formatCode="m/d/yyyy\ h:mm">
                  <c:v>41720.75</c:v>
                </c:pt>
                <c:pt idx="3607" formatCode="m/d/yyyy\ h:mm">
                  <c:v>41721</c:v>
                </c:pt>
                <c:pt idx="3608" formatCode="m/d/yyyy\ h:mm">
                  <c:v>41721.25</c:v>
                </c:pt>
                <c:pt idx="3609" formatCode="m/d/yyyy\ h:mm">
                  <c:v>41721.5</c:v>
                </c:pt>
                <c:pt idx="3610" formatCode="m/d/yyyy\ h:mm">
                  <c:v>41721.75</c:v>
                </c:pt>
                <c:pt idx="3611" formatCode="m/d/yyyy\ h:mm">
                  <c:v>41722</c:v>
                </c:pt>
                <c:pt idx="3612" formatCode="m/d/yyyy\ h:mm">
                  <c:v>41722.25</c:v>
                </c:pt>
                <c:pt idx="3613" formatCode="m/d/yyyy\ h:mm">
                  <c:v>41722.5</c:v>
                </c:pt>
                <c:pt idx="3614" formatCode="m/d/yyyy\ h:mm">
                  <c:v>41722.75</c:v>
                </c:pt>
                <c:pt idx="3615" formatCode="m/d/yyyy\ h:mm">
                  <c:v>41723</c:v>
                </c:pt>
                <c:pt idx="3616" formatCode="m/d/yyyy\ h:mm">
                  <c:v>41723.25</c:v>
                </c:pt>
                <c:pt idx="3617" formatCode="m/d/yyyy\ h:mm">
                  <c:v>41723.5</c:v>
                </c:pt>
                <c:pt idx="3618" formatCode="m/d/yyyy\ h:mm">
                  <c:v>41723.75</c:v>
                </c:pt>
                <c:pt idx="3619" formatCode="m/d/yyyy\ h:mm">
                  <c:v>41724</c:v>
                </c:pt>
                <c:pt idx="3620" formatCode="m/d/yyyy\ h:mm">
                  <c:v>41724.25</c:v>
                </c:pt>
                <c:pt idx="3621" formatCode="m/d/yyyy\ h:mm">
                  <c:v>41724.5</c:v>
                </c:pt>
                <c:pt idx="3622" formatCode="m/d/yyyy\ h:mm">
                  <c:v>41724.75</c:v>
                </c:pt>
                <c:pt idx="3623" formatCode="m/d/yyyy\ h:mm">
                  <c:v>41725</c:v>
                </c:pt>
                <c:pt idx="3624" formatCode="m/d/yyyy\ h:mm">
                  <c:v>41725.25</c:v>
                </c:pt>
                <c:pt idx="3625" formatCode="m/d/yyyy\ h:mm">
                  <c:v>41725.5</c:v>
                </c:pt>
                <c:pt idx="3626" formatCode="m/d/yyyy\ h:mm">
                  <c:v>41725.75</c:v>
                </c:pt>
                <c:pt idx="3627" formatCode="m/d/yyyy\ h:mm">
                  <c:v>41726</c:v>
                </c:pt>
                <c:pt idx="3628" formatCode="m/d/yyyy\ h:mm">
                  <c:v>41726.25</c:v>
                </c:pt>
                <c:pt idx="3629" formatCode="m/d/yyyy\ h:mm">
                  <c:v>41726.5</c:v>
                </c:pt>
                <c:pt idx="3630" formatCode="m/d/yyyy\ h:mm">
                  <c:v>41726.75</c:v>
                </c:pt>
                <c:pt idx="3631" formatCode="m/d/yyyy\ h:mm">
                  <c:v>41727</c:v>
                </c:pt>
                <c:pt idx="3632" formatCode="m/d/yyyy\ h:mm">
                  <c:v>41727.25</c:v>
                </c:pt>
                <c:pt idx="3633" formatCode="m/d/yyyy\ h:mm">
                  <c:v>41727.5</c:v>
                </c:pt>
                <c:pt idx="3634" formatCode="m/d/yyyy\ h:mm">
                  <c:v>41727.75</c:v>
                </c:pt>
                <c:pt idx="3635" formatCode="m/d/yyyy\ h:mm">
                  <c:v>41728</c:v>
                </c:pt>
                <c:pt idx="3636" formatCode="m/d/yyyy\ h:mm">
                  <c:v>41728.25</c:v>
                </c:pt>
                <c:pt idx="3637" formatCode="m/d/yyyy\ h:mm">
                  <c:v>41728.5</c:v>
                </c:pt>
                <c:pt idx="3638" formatCode="m/d/yyyy\ h:mm">
                  <c:v>41728.75</c:v>
                </c:pt>
                <c:pt idx="3639" formatCode="m/d/yyyy\ h:mm">
                  <c:v>41729</c:v>
                </c:pt>
                <c:pt idx="3640" formatCode="m/d/yyyy\ h:mm">
                  <c:v>41729.25</c:v>
                </c:pt>
                <c:pt idx="3641" formatCode="m/d/yyyy\ h:mm">
                  <c:v>41729.5</c:v>
                </c:pt>
                <c:pt idx="3642" formatCode="m/d/yyyy\ h:mm">
                  <c:v>41729.75</c:v>
                </c:pt>
                <c:pt idx="3643" formatCode="m/d/yyyy\ h:mm">
                  <c:v>41730</c:v>
                </c:pt>
                <c:pt idx="3644" formatCode="m/d/yyyy\ h:mm">
                  <c:v>41730.25</c:v>
                </c:pt>
                <c:pt idx="3645" formatCode="m/d/yyyy\ h:mm">
                  <c:v>41730.5</c:v>
                </c:pt>
                <c:pt idx="3646" formatCode="m/d/yyyy\ h:mm">
                  <c:v>41730.75</c:v>
                </c:pt>
                <c:pt idx="3647" formatCode="m/d/yyyy\ h:mm">
                  <c:v>41731</c:v>
                </c:pt>
                <c:pt idx="3648" formatCode="m/d/yyyy\ h:mm">
                  <c:v>41731.25</c:v>
                </c:pt>
                <c:pt idx="3649" formatCode="m/d/yyyy\ h:mm">
                  <c:v>41731.5</c:v>
                </c:pt>
                <c:pt idx="3650" formatCode="m/d/yyyy\ h:mm">
                  <c:v>41731.75</c:v>
                </c:pt>
                <c:pt idx="3651" formatCode="m/d/yyyy\ h:mm">
                  <c:v>41732</c:v>
                </c:pt>
                <c:pt idx="3652" formatCode="m/d/yyyy\ h:mm">
                  <c:v>41732.25</c:v>
                </c:pt>
                <c:pt idx="3653" formatCode="m/d/yyyy\ h:mm">
                  <c:v>41732.5</c:v>
                </c:pt>
                <c:pt idx="3654" formatCode="m/d/yyyy\ h:mm">
                  <c:v>41732.75</c:v>
                </c:pt>
                <c:pt idx="3655" formatCode="m/d/yyyy\ h:mm">
                  <c:v>41733</c:v>
                </c:pt>
                <c:pt idx="3656" formatCode="m/d/yyyy\ h:mm">
                  <c:v>41733.25</c:v>
                </c:pt>
                <c:pt idx="3657" formatCode="m/d/yyyy\ h:mm">
                  <c:v>41733.5</c:v>
                </c:pt>
                <c:pt idx="3658" formatCode="m/d/yyyy\ h:mm">
                  <c:v>41733.75</c:v>
                </c:pt>
                <c:pt idx="3659" formatCode="m/d/yyyy\ h:mm">
                  <c:v>41734</c:v>
                </c:pt>
                <c:pt idx="3660" formatCode="m/d/yyyy\ h:mm">
                  <c:v>41734.25</c:v>
                </c:pt>
                <c:pt idx="3661" formatCode="m/d/yyyy\ h:mm">
                  <c:v>41734.5</c:v>
                </c:pt>
                <c:pt idx="3662" formatCode="m/d/yyyy\ h:mm">
                  <c:v>41734.75</c:v>
                </c:pt>
                <c:pt idx="3663" formatCode="m/d/yyyy\ h:mm">
                  <c:v>41735</c:v>
                </c:pt>
                <c:pt idx="3664" formatCode="m/d/yyyy\ h:mm">
                  <c:v>41735.25</c:v>
                </c:pt>
                <c:pt idx="3665" formatCode="m/d/yyyy\ h:mm">
                  <c:v>41735.5</c:v>
                </c:pt>
                <c:pt idx="3666" formatCode="m/d/yyyy\ h:mm">
                  <c:v>41735.75</c:v>
                </c:pt>
                <c:pt idx="3667" formatCode="m/d/yyyy\ h:mm">
                  <c:v>41736</c:v>
                </c:pt>
                <c:pt idx="3668" formatCode="m/d/yyyy\ h:mm">
                  <c:v>41736.25</c:v>
                </c:pt>
                <c:pt idx="3669" formatCode="m/d/yyyy\ h:mm">
                  <c:v>41736.5</c:v>
                </c:pt>
                <c:pt idx="3670" formatCode="m/d/yyyy\ h:mm">
                  <c:v>41736.75</c:v>
                </c:pt>
                <c:pt idx="3671" formatCode="m/d/yyyy\ h:mm">
                  <c:v>41737</c:v>
                </c:pt>
                <c:pt idx="3672" formatCode="m/d/yyyy\ h:mm">
                  <c:v>41737.25</c:v>
                </c:pt>
                <c:pt idx="3673" formatCode="m/d/yyyy\ h:mm">
                  <c:v>41737.5</c:v>
                </c:pt>
                <c:pt idx="3674" formatCode="m/d/yyyy\ h:mm">
                  <c:v>41737.75</c:v>
                </c:pt>
                <c:pt idx="3675" formatCode="m/d/yyyy\ h:mm">
                  <c:v>41738</c:v>
                </c:pt>
                <c:pt idx="3676" formatCode="m/d/yyyy\ h:mm">
                  <c:v>41738.25</c:v>
                </c:pt>
                <c:pt idx="3677" formatCode="m/d/yyyy\ h:mm">
                  <c:v>41738.5</c:v>
                </c:pt>
                <c:pt idx="3678" formatCode="m/d/yyyy\ h:mm">
                  <c:v>41738.75</c:v>
                </c:pt>
                <c:pt idx="3679" formatCode="m/d/yyyy\ h:mm">
                  <c:v>41739</c:v>
                </c:pt>
                <c:pt idx="3680" formatCode="m/d/yyyy\ h:mm">
                  <c:v>41739.25</c:v>
                </c:pt>
                <c:pt idx="3681" formatCode="m/d/yyyy\ h:mm">
                  <c:v>41739.5</c:v>
                </c:pt>
                <c:pt idx="3682" formatCode="m/d/yyyy\ h:mm">
                  <c:v>41739.75</c:v>
                </c:pt>
                <c:pt idx="3683" formatCode="m/d/yyyy\ h:mm">
                  <c:v>41740</c:v>
                </c:pt>
                <c:pt idx="3684" formatCode="m/d/yyyy\ h:mm">
                  <c:v>41740.25</c:v>
                </c:pt>
                <c:pt idx="3685" formatCode="m/d/yyyy\ h:mm">
                  <c:v>41740.5</c:v>
                </c:pt>
                <c:pt idx="3686" formatCode="m/d/yyyy\ h:mm">
                  <c:v>41740.75</c:v>
                </c:pt>
                <c:pt idx="3687" formatCode="m/d/yyyy\ h:mm">
                  <c:v>41741</c:v>
                </c:pt>
                <c:pt idx="3688" formatCode="m/d/yyyy\ h:mm">
                  <c:v>41741.25</c:v>
                </c:pt>
                <c:pt idx="3689" formatCode="m/d/yyyy\ h:mm">
                  <c:v>41741.5</c:v>
                </c:pt>
                <c:pt idx="3690" formatCode="m/d/yyyy\ h:mm">
                  <c:v>41741.75</c:v>
                </c:pt>
                <c:pt idx="3691" formatCode="m/d/yyyy\ h:mm">
                  <c:v>41742</c:v>
                </c:pt>
                <c:pt idx="3692" formatCode="m/d/yyyy\ h:mm">
                  <c:v>41742.25</c:v>
                </c:pt>
                <c:pt idx="3693" formatCode="m/d/yyyy\ h:mm">
                  <c:v>41742.5</c:v>
                </c:pt>
                <c:pt idx="3694" formatCode="m/d/yyyy\ h:mm">
                  <c:v>41742.75</c:v>
                </c:pt>
                <c:pt idx="3695" formatCode="m/d/yyyy\ h:mm">
                  <c:v>41743</c:v>
                </c:pt>
                <c:pt idx="3696" formatCode="m/d/yyyy\ h:mm">
                  <c:v>41743.25</c:v>
                </c:pt>
                <c:pt idx="3697" formatCode="m/d/yyyy\ h:mm">
                  <c:v>41743.5</c:v>
                </c:pt>
                <c:pt idx="3698" formatCode="m/d/yyyy\ h:mm">
                  <c:v>41743.75</c:v>
                </c:pt>
                <c:pt idx="3699" formatCode="m/d/yyyy\ h:mm">
                  <c:v>41744</c:v>
                </c:pt>
                <c:pt idx="3700" formatCode="m/d/yyyy\ h:mm">
                  <c:v>41744.25</c:v>
                </c:pt>
                <c:pt idx="3701" formatCode="m/d/yyyy\ h:mm">
                  <c:v>41744.5</c:v>
                </c:pt>
                <c:pt idx="3702" formatCode="m/d/yyyy\ h:mm">
                  <c:v>41744.75</c:v>
                </c:pt>
                <c:pt idx="3703" formatCode="m/d/yyyy\ h:mm">
                  <c:v>41745</c:v>
                </c:pt>
                <c:pt idx="3704" formatCode="m/d/yyyy\ h:mm">
                  <c:v>41745.25</c:v>
                </c:pt>
                <c:pt idx="3705" formatCode="m/d/yyyy\ h:mm">
                  <c:v>41745.5</c:v>
                </c:pt>
                <c:pt idx="3706" formatCode="m/d/yyyy\ h:mm">
                  <c:v>41745.75</c:v>
                </c:pt>
                <c:pt idx="3707" formatCode="m/d/yyyy\ h:mm">
                  <c:v>41746</c:v>
                </c:pt>
                <c:pt idx="3708" formatCode="m/d/yyyy\ h:mm">
                  <c:v>41746.25</c:v>
                </c:pt>
                <c:pt idx="3709" formatCode="m/d/yyyy\ h:mm">
                  <c:v>41746.5</c:v>
                </c:pt>
                <c:pt idx="3710" formatCode="m/d/yyyy\ h:mm">
                  <c:v>41746.75</c:v>
                </c:pt>
                <c:pt idx="3711" formatCode="m/d/yyyy\ h:mm">
                  <c:v>41747</c:v>
                </c:pt>
                <c:pt idx="3712" formatCode="m/d/yyyy\ h:mm">
                  <c:v>41747.25</c:v>
                </c:pt>
                <c:pt idx="3713" formatCode="m/d/yyyy\ h:mm">
                  <c:v>41747.5</c:v>
                </c:pt>
                <c:pt idx="3714" formatCode="m/d/yyyy\ h:mm">
                  <c:v>41747.75</c:v>
                </c:pt>
                <c:pt idx="3715" formatCode="m/d/yyyy\ h:mm">
                  <c:v>41748</c:v>
                </c:pt>
                <c:pt idx="3716" formatCode="m/d/yyyy\ h:mm">
                  <c:v>41748.25</c:v>
                </c:pt>
                <c:pt idx="3717" formatCode="m/d/yyyy\ h:mm">
                  <c:v>41748.5</c:v>
                </c:pt>
                <c:pt idx="3718" formatCode="m/d/yyyy\ h:mm">
                  <c:v>41748.75</c:v>
                </c:pt>
                <c:pt idx="3719" formatCode="m/d/yyyy\ h:mm">
                  <c:v>41749</c:v>
                </c:pt>
                <c:pt idx="3720" formatCode="m/d/yyyy\ h:mm">
                  <c:v>41749.25</c:v>
                </c:pt>
                <c:pt idx="3721" formatCode="m/d/yyyy\ h:mm">
                  <c:v>41749.5</c:v>
                </c:pt>
                <c:pt idx="3722" formatCode="m/d/yyyy\ h:mm">
                  <c:v>41749.75</c:v>
                </c:pt>
                <c:pt idx="3723" formatCode="m/d/yyyy\ h:mm">
                  <c:v>41750</c:v>
                </c:pt>
                <c:pt idx="3724" formatCode="m/d/yyyy\ h:mm">
                  <c:v>41750.25</c:v>
                </c:pt>
                <c:pt idx="3725" formatCode="m/d/yyyy\ h:mm">
                  <c:v>41750.5</c:v>
                </c:pt>
                <c:pt idx="3726" formatCode="m/d/yyyy\ h:mm">
                  <c:v>41750.75</c:v>
                </c:pt>
                <c:pt idx="3727" formatCode="m/d/yyyy\ h:mm">
                  <c:v>41751</c:v>
                </c:pt>
                <c:pt idx="3728" formatCode="m/d/yyyy\ h:mm">
                  <c:v>41751.25</c:v>
                </c:pt>
                <c:pt idx="3729" formatCode="m/d/yyyy\ h:mm">
                  <c:v>41751.5</c:v>
                </c:pt>
                <c:pt idx="3730" formatCode="m/d/yyyy\ h:mm">
                  <c:v>41751.75</c:v>
                </c:pt>
                <c:pt idx="3731" formatCode="m/d/yyyy\ h:mm">
                  <c:v>41752</c:v>
                </c:pt>
                <c:pt idx="3732" formatCode="m/d/yyyy\ h:mm">
                  <c:v>41752.25</c:v>
                </c:pt>
                <c:pt idx="3733" formatCode="m/d/yyyy\ h:mm">
                  <c:v>41752.5</c:v>
                </c:pt>
                <c:pt idx="3734" formatCode="m/d/yyyy\ h:mm">
                  <c:v>41752.75</c:v>
                </c:pt>
                <c:pt idx="3735" formatCode="m/d/yyyy\ h:mm">
                  <c:v>41753</c:v>
                </c:pt>
                <c:pt idx="3736" formatCode="m/d/yyyy\ h:mm">
                  <c:v>41753.25</c:v>
                </c:pt>
                <c:pt idx="3737" formatCode="m/d/yyyy\ h:mm">
                  <c:v>41753.5</c:v>
                </c:pt>
                <c:pt idx="3738" formatCode="m/d/yyyy\ h:mm">
                  <c:v>41753.75</c:v>
                </c:pt>
                <c:pt idx="3739" formatCode="m/d/yyyy\ h:mm">
                  <c:v>41754</c:v>
                </c:pt>
                <c:pt idx="3740" formatCode="m/d/yyyy\ h:mm">
                  <c:v>41754.25</c:v>
                </c:pt>
                <c:pt idx="3741" formatCode="m/d/yyyy\ h:mm">
                  <c:v>41754.5</c:v>
                </c:pt>
                <c:pt idx="3742" formatCode="m/d/yyyy\ h:mm">
                  <c:v>41754.75</c:v>
                </c:pt>
                <c:pt idx="3743" formatCode="m/d/yyyy\ h:mm">
                  <c:v>41755</c:v>
                </c:pt>
                <c:pt idx="3744" formatCode="m/d/yyyy\ h:mm">
                  <c:v>41755.25</c:v>
                </c:pt>
                <c:pt idx="3745" formatCode="m/d/yyyy\ h:mm">
                  <c:v>41755.5</c:v>
                </c:pt>
                <c:pt idx="3746" formatCode="m/d/yyyy\ h:mm">
                  <c:v>41755.75</c:v>
                </c:pt>
                <c:pt idx="3747" formatCode="m/d/yyyy\ h:mm">
                  <c:v>41756</c:v>
                </c:pt>
                <c:pt idx="3748" formatCode="m/d/yyyy\ h:mm">
                  <c:v>41756.25</c:v>
                </c:pt>
                <c:pt idx="3749" formatCode="m/d/yyyy\ h:mm">
                  <c:v>41756.5</c:v>
                </c:pt>
                <c:pt idx="3750" formatCode="m/d/yyyy\ h:mm">
                  <c:v>41756.75</c:v>
                </c:pt>
                <c:pt idx="3751" formatCode="m/d/yyyy\ h:mm">
                  <c:v>41757</c:v>
                </c:pt>
                <c:pt idx="3752" formatCode="m/d/yyyy\ h:mm">
                  <c:v>41757.25</c:v>
                </c:pt>
                <c:pt idx="3753" formatCode="m/d/yyyy\ h:mm">
                  <c:v>41757.5</c:v>
                </c:pt>
                <c:pt idx="3754" formatCode="m/d/yyyy\ h:mm">
                  <c:v>41757.75</c:v>
                </c:pt>
                <c:pt idx="3755" formatCode="m/d/yyyy\ h:mm">
                  <c:v>41758</c:v>
                </c:pt>
                <c:pt idx="3756" formatCode="m/d/yyyy\ h:mm">
                  <c:v>41758.25</c:v>
                </c:pt>
                <c:pt idx="3757" formatCode="m/d/yyyy\ h:mm">
                  <c:v>41758.5</c:v>
                </c:pt>
                <c:pt idx="3758" formatCode="m/d/yyyy\ h:mm">
                  <c:v>41758.75</c:v>
                </c:pt>
                <c:pt idx="3759" formatCode="m/d/yyyy\ h:mm">
                  <c:v>41759</c:v>
                </c:pt>
                <c:pt idx="3760" formatCode="m/d/yyyy\ h:mm">
                  <c:v>41759.25</c:v>
                </c:pt>
                <c:pt idx="3761" formatCode="m/d/yyyy\ h:mm">
                  <c:v>41759.5</c:v>
                </c:pt>
                <c:pt idx="3762" formatCode="m/d/yyyy\ h:mm">
                  <c:v>41759.75</c:v>
                </c:pt>
                <c:pt idx="3763" formatCode="m/d/yyyy\ h:mm">
                  <c:v>41760</c:v>
                </c:pt>
                <c:pt idx="3764" formatCode="m/d/yyyy\ h:mm">
                  <c:v>41760.25</c:v>
                </c:pt>
                <c:pt idx="3765" formatCode="m/d/yyyy\ h:mm">
                  <c:v>41760.5</c:v>
                </c:pt>
                <c:pt idx="3766" formatCode="m/d/yyyy\ h:mm">
                  <c:v>41760.75</c:v>
                </c:pt>
                <c:pt idx="3767" formatCode="m/d/yyyy\ h:mm">
                  <c:v>41761</c:v>
                </c:pt>
                <c:pt idx="3768" formatCode="m/d/yyyy\ h:mm">
                  <c:v>41761.25</c:v>
                </c:pt>
                <c:pt idx="3769" formatCode="m/d/yyyy\ h:mm">
                  <c:v>41761.5</c:v>
                </c:pt>
                <c:pt idx="3770" formatCode="m/d/yyyy\ h:mm">
                  <c:v>41761.75</c:v>
                </c:pt>
                <c:pt idx="3771" formatCode="m/d/yyyy\ h:mm">
                  <c:v>41762</c:v>
                </c:pt>
                <c:pt idx="3772" formatCode="m/d/yyyy\ h:mm">
                  <c:v>41762.25</c:v>
                </c:pt>
                <c:pt idx="3773" formatCode="m/d/yyyy\ h:mm">
                  <c:v>41762.5</c:v>
                </c:pt>
                <c:pt idx="3774" formatCode="m/d/yyyy\ h:mm">
                  <c:v>41762.75</c:v>
                </c:pt>
                <c:pt idx="3775" formatCode="m/d/yyyy\ h:mm">
                  <c:v>41763</c:v>
                </c:pt>
                <c:pt idx="3776" formatCode="m/d/yyyy\ h:mm">
                  <c:v>41763.25</c:v>
                </c:pt>
                <c:pt idx="3777" formatCode="m/d/yyyy\ h:mm">
                  <c:v>41763.5</c:v>
                </c:pt>
                <c:pt idx="3778" formatCode="m/d/yyyy\ h:mm">
                  <c:v>41763.75</c:v>
                </c:pt>
                <c:pt idx="3779" formatCode="m/d/yyyy\ h:mm">
                  <c:v>41764</c:v>
                </c:pt>
                <c:pt idx="3780" formatCode="m/d/yyyy\ h:mm">
                  <c:v>41764.25</c:v>
                </c:pt>
                <c:pt idx="3781" formatCode="m/d/yyyy\ h:mm">
                  <c:v>41764.5</c:v>
                </c:pt>
                <c:pt idx="3782" formatCode="m/d/yyyy\ h:mm">
                  <c:v>41764.75</c:v>
                </c:pt>
                <c:pt idx="3783" formatCode="m/d/yyyy\ h:mm">
                  <c:v>41765</c:v>
                </c:pt>
                <c:pt idx="3784" formatCode="m/d/yyyy\ h:mm">
                  <c:v>41765.25</c:v>
                </c:pt>
                <c:pt idx="3785" formatCode="m/d/yyyy\ h:mm">
                  <c:v>41765.5</c:v>
                </c:pt>
                <c:pt idx="3786" formatCode="m/d/yyyy\ h:mm">
                  <c:v>41765.75</c:v>
                </c:pt>
                <c:pt idx="3787" formatCode="m/d/yyyy\ h:mm">
                  <c:v>41766</c:v>
                </c:pt>
                <c:pt idx="3788" formatCode="m/d/yyyy\ h:mm">
                  <c:v>41766.25</c:v>
                </c:pt>
                <c:pt idx="3789" formatCode="m/d/yyyy\ h:mm">
                  <c:v>41766.5</c:v>
                </c:pt>
                <c:pt idx="3790" formatCode="m/d/yyyy\ h:mm">
                  <c:v>41766.75</c:v>
                </c:pt>
                <c:pt idx="3791" formatCode="m/d/yyyy\ h:mm">
                  <c:v>41767</c:v>
                </c:pt>
                <c:pt idx="3792" formatCode="m/d/yyyy\ h:mm">
                  <c:v>41767.25</c:v>
                </c:pt>
                <c:pt idx="3793" formatCode="m/d/yyyy\ h:mm">
                  <c:v>41767.5</c:v>
                </c:pt>
                <c:pt idx="3794" formatCode="m/d/yyyy\ h:mm">
                  <c:v>41767.75</c:v>
                </c:pt>
                <c:pt idx="3795" formatCode="m/d/yyyy\ h:mm">
                  <c:v>41768</c:v>
                </c:pt>
                <c:pt idx="3796" formatCode="m/d/yyyy\ h:mm">
                  <c:v>41768.25</c:v>
                </c:pt>
                <c:pt idx="3797" formatCode="m/d/yyyy\ h:mm">
                  <c:v>41768.5</c:v>
                </c:pt>
                <c:pt idx="3798" formatCode="m/d/yyyy\ h:mm">
                  <c:v>41768.75</c:v>
                </c:pt>
                <c:pt idx="3799" formatCode="m/d/yyyy\ h:mm">
                  <c:v>41769</c:v>
                </c:pt>
                <c:pt idx="3800" formatCode="m/d/yyyy\ h:mm">
                  <c:v>41769.25</c:v>
                </c:pt>
                <c:pt idx="3801" formatCode="m/d/yyyy\ h:mm">
                  <c:v>41769.5</c:v>
                </c:pt>
                <c:pt idx="3802" formatCode="m/d/yyyy\ h:mm">
                  <c:v>41769.75</c:v>
                </c:pt>
                <c:pt idx="3803" formatCode="m/d/yyyy\ h:mm">
                  <c:v>41770</c:v>
                </c:pt>
                <c:pt idx="3804" formatCode="m/d/yyyy\ h:mm">
                  <c:v>41770.25</c:v>
                </c:pt>
                <c:pt idx="3805" formatCode="m/d/yyyy\ h:mm">
                  <c:v>41770.5</c:v>
                </c:pt>
                <c:pt idx="3806" formatCode="m/d/yyyy\ h:mm">
                  <c:v>41770.75</c:v>
                </c:pt>
                <c:pt idx="3807" formatCode="m/d/yyyy\ h:mm">
                  <c:v>41771</c:v>
                </c:pt>
                <c:pt idx="3808" formatCode="m/d/yyyy\ h:mm">
                  <c:v>41771.25</c:v>
                </c:pt>
                <c:pt idx="3809" formatCode="m/d/yyyy\ h:mm">
                  <c:v>41771.5</c:v>
                </c:pt>
                <c:pt idx="3810" formatCode="m/d/yyyy\ h:mm">
                  <c:v>41771.75</c:v>
                </c:pt>
                <c:pt idx="3811" formatCode="m/d/yyyy\ h:mm">
                  <c:v>41772</c:v>
                </c:pt>
                <c:pt idx="3812" formatCode="m/d/yyyy\ h:mm">
                  <c:v>41772.25</c:v>
                </c:pt>
                <c:pt idx="3813" formatCode="m/d/yyyy\ h:mm">
                  <c:v>41772.5</c:v>
                </c:pt>
                <c:pt idx="3814" formatCode="m/d/yyyy\ h:mm">
                  <c:v>41772.75</c:v>
                </c:pt>
                <c:pt idx="3815" formatCode="m/d/yyyy\ h:mm">
                  <c:v>41773</c:v>
                </c:pt>
                <c:pt idx="3816" formatCode="m/d/yyyy\ h:mm">
                  <c:v>41773.25</c:v>
                </c:pt>
                <c:pt idx="3817" formatCode="m/d/yyyy\ h:mm">
                  <c:v>41773.5</c:v>
                </c:pt>
                <c:pt idx="3818" formatCode="m/d/yyyy\ h:mm">
                  <c:v>41773.75</c:v>
                </c:pt>
                <c:pt idx="3819" formatCode="m/d/yyyy\ h:mm">
                  <c:v>41774</c:v>
                </c:pt>
                <c:pt idx="3820" formatCode="m/d/yyyy\ h:mm">
                  <c:v>41774.25</c:v>
                </c:pt>
                <c:pt idx="3821" formatCode="m/d/yyyy\ h:mm">
                  <c:v>41774.5</c:v>
                </c:pt>
                <c:pt idx="3822" formatCode="m/d/yyyy\ h:mm">
                  <c:v>41774.75</c:v>
                </c:pt>
                <c:pt idx="3823" formatCode="m/d/yyyy\ h:mm">
                  <c:v>41775</c:v>
                </c:pt>
                <c:pt idx="3824" formatCode="m/d/yyyy\ h:mm">
                  <c:v>41775.25</c:v>
                </c:pt>
                <c:pt idx="3825" formatCode="m/d/yyyy\ h:mm">
                  <c:v>41775.5</c:v>
                </c:pt>
                <c:pt idx="3826" formatCode="m/d/yyyy\ h:mm">
                  <c:v>41775.75</c:v>
                </c:pt>
                <c:pt idx="3827" formatCode="m/d/yyyy\ h:mm">
                  <c:v>41776</c:v>
                </c:pt>
                <c:pt idx="3828" formatCode="m/d/yyyy\ h:mm">
                  <c:v>41776.25</c:v>
                </c:pt>
                <c:pt idx="3829" formatCode="m/d/yyyy\ h:mm">
                  <c:v>41776.5</c:v>
                </c:pt>
                <c:pt idx="3830" formatCode="m/d/yyyy\ h:mm">
                  <c:v>41776.75</c:v>
                </c:pt>
                <c:pt idx="3831" formatCode="m/d/yyyy\ h:mm">
                  <c:v>41777</c:v>
                </c:pt>
                <c:pt idx="3832" formatCode="m/d/yyyy\ h:mm">
                  <c:v>41777.25</c:v>
                </c:pt>
                <c:pt idx="3833" formatCode="m/d/yyyy\ h:mm">
                  <c:v>41777.5</c:v>
                </c:pt>
                <c:pt idx="3834" formatCode="m/d/yyyy\ h:mm">
                  <c:v>41777.75</c:v>
                </c:pt>
                <c:pt idx="3835" formatCode="m/d/yyyy\ h:mm">
                  <c:v>41778</c:v>
                </c:pt>
                <c:pt idx="3836" formatCode="m/d/yyyy\ h:mm">
                  <c:v>41778.25</c:v>
                </c:pt>
                <c:pt idx="3837" formatCode="m/d/yyyy\ h:mm">
                  <c:v>41778.5</c:v>
                </c:pt>
                <c:pt idx="3838" formatCode="m/d/yyyy\ h:mm">
                  <c:v>41778.75</c:v>
                </c:pt>
                <c:pt idx="3839" formatCode="m/d/yyyy\ h:mm">
                  <c:v>41779</c:v>
                </c:pt>
                <c:pt idx="3840" formatCode="m/d/yyyy\ h:mm">
                  <c:v>41779.25</c:v>
                </c:pt>
                <c:pt idx="3841" formatCode="m/d/yyyy\ h:mm">
                  <c:v>41779.5</c:v>
                </c:pt>
                <c:pt idx="3842" formatCode="m/d/yyyy\ h:mm">
                  <c:v>41779.75</c:v>
                </c:pt>
                <c:pt idx="3843" formatCode="m/d/yyyy\ h:mm">
                  <c:v>41780</c:v>
                </c:pt>
                <c:pt idx="3844" formatCode="m/d/yyyy\ h:mm">
                  <c:v>41780.25</c:v>
                </c:pt>
                <c:pt idx="3845" formatCode="m/d/yyyy\ h:mm">
                  <c:v>41780.5</c:v>
                </c:pt>
                <c:pt idx="3846" formatCode="m/d/yyyy\ h:mm">
                  <c:v>41780.75</c:v>
                </c:pt>
                <c:pt idx="3847" formatCode="m/d/yyyy\ h:mm">
                  <c:v>41781</c:v>
                </c:pt>
                <c:pt idx="3848" formatCode="m/d/yyyy\ h:mm">
                  <c:v>41781.25</c:v>
                </c:pt>
                <c:pt idx="3849" formatCode="m/d/yyyy\ h:mm">
                  <c:v>41781.5</c:v>
                </c:pt>
                <c:pt idx="3850" formatCode="m/d/yyyy\ h:mm">
                  <c:v>41781.75</c:v>
                </c:pt>
                <c:pt idx="3851" formatCode="m/d/yyyy\ h:mm">
                  <c:v>41782</c:v>
                </c:pt>
                <c:pt idx="3852" formatCode="m/d/yyyy\ h:mm">
                  <c:v>41782.25</c:v>
                </c:pt>
                <c:pt idx="3853" formatCode="m/d/yyyy\ h:mm">
                  <c:v>41782.5</c:v>
                </c:pt>
                <c:pt idx="3854" formatCode="m/d/yyyy\ h:mm">
                  <c:v>41782.75</c:v>
                </c:pt>
                <c:pt idx="3855" formatCode="m/d/yyyy\ h:mm">
                  <c:v>41783</c:v>
                </c:pt>
                <c:pt idx="3856" formatCode="m/d/yyyy\ h:mm">
                  <c:v>41783.25</c:v>
                </c:pt>
                <c:pt idx="3857" formatCode="m/d/yyyy\ h:mm">
                  <c:v>41783.5</c:v>
                </c:pt>
                <c:pt idx="3858" formatCode="m/d/yyyy\ h:mm">
                  <c:v>41783.75</c:v>
                </c:pt>
                <c:pt idx="3859" formatCode="m/d/yyyy\ h:mm">
                  <c:v>41784</c:v>
                </c:pt>
                <c:pt idx="3860" formatCode="m/d/yyyy\ h:mm">
                  <c:v>41784.25</c:v>
                </c:pt>
                <c:pt idx="3861" formatCode="m/d/yyyy\ h:mm">
                  <c:v>41784.5</c:v>
                </c:pt>
                <c:pt idx="3862" formatCode="m/d/yyyy\ h:mm">
                  <c:v>41784.75</c:v>
                </c:pt>
                <c:pt idx="3863" formatCode="m/d/yyyy\ h:mm">
                  <c:v>41785</c:v>
                </c:pt>
                <c:pt idx="3864" formatCode="m/d/yyyy\ h:mm">
                  <c:v>41785.25</c:v>
                </c:pt>
                <c:pt idx="3865" formatCode="m/d/yyyy\ h:mm">
                  <c:v>41785.5</c:v>
                </c:pt>
                <c:pt idx="3866" formatCode="m/d/yyyy\ h:mm">
                  <c:v>41785.75</c:v>
                </c:pt>
                <c:pt idx="3867" formatCode="m/d/yyyy\ h:mm">
                  <c:v>41786</c:v>
                </c:pt>
                <c:pt idx="3868" formatCode="m/d/yyyy\ h:mm">
                  <c:v>41786.25</c:v>
                </c:pt>
                <c:pt idx="3869" formatCode="m/d/yyyy\ h:mm">
                  <c:v>41786.5</c:v>
                </c:pt>
                <c:pt idx="3870" formatCode="m/d/yyyy\ h:mm">
                  <c:v>41786.75</c:v>
                </c:pt>
                <c:pt idx="3871" formatCode="m/d/yyyy\ h:mm">
                  <c:v>41787</c:v>
                </c:pt>
                <c:pt idx="3872" formatCode="m/d/yyyy\ h:mm">
                  <c:v>41787.25</c:v>
                </c:pt>
                <c:pt idx="3873" formatCode="m/d/yyyy\ h:mm">
                  <c:v>41787.5</c:v>
                </c:pt>
                <c:pt idx="3874" formatCode="m/d/yyyy\ h:mm">
                  <c:v>41787.75</c:v>
                </c:pt>
                <c:pt idx="3875" formatCode="m/d/yyyy\ h:mm">
                  <c:v>41788</c:v>
                </c:pt>
                <c:pt idx="3876" formatCode="m/d/yyyy\ h:mm">
                  <c:v>41788.25</c:v>
                </c:pt>
                <c:pt idx="3877" formatCode="m/d/yyyy\ h:mm">
                  <c:v>41788.5</c:v>
                </c:pt>
                <c:pt idx="3878" formatCode="m/d/yyyy\ h:mm">
                  <c:v>41788.75</c:v>
                </c:pt>
                <c:pt idx="3879" formatCode="m/d/yyyy\ h:mm">
                  <c:v>41789</c:v>
                </c:pt>
                <c:pt idx="3880" formatCode="m/d/yyyy\ h:mm">
                  <c:v>41789.25</c:v>
                </c:pt>
                <c:pt idx="3881" formatCode="m/d/yyyy\ h:mm">
                  <c:v>41789.5</c:v>
                </c:pt>
                <c:pt idx="3882" formatCode="m/d/yyyy\ h:mm">
                  <c:v>41789.75</c:v>
                </c:pt>
                <c:pt idx="3883" formatCode="m/d/yyyy\ h:mm">
                  <c:v>41790</c:v>
                </c:pt>
                <c:pt idx="3884" formatCode="m/d/yyyy\ h:mm">
                  <c:v>41790.25</c:v>
                </c:pt>
                <c:pt idx="3885" formatCode="m/d/yyyy\ h:mm">
                  <c:v>41790.5</c:v>
                </c:pt>
                <c:pt idx="3886" formatCode="m/d/yyyy\ h:mm">
                  <c:v>41790.75</c:v>
                </c:pt>
                <c:pt idx="3887" formatCode="m/d/yyyy\ h:mm">
                  <c:v>41791</c:v>
                </c:pt>
                <c:pt idx="3888" formatCode="m/d/yyyy\ h:mm">
                  <c:v>41791.25</c:v>
                </c:pt>
                <c:pt idx="3889" formatCode="m/d/yyyy\ h:mm">
                  <c:v>41791.5</c:v>
                </c:pt>
                <c:pt idx="3890" formatCode="m/d/yyyy\ h:mm">
                  <c:v>41791.75</c:v>
                </c:pt>
                <c:pt idx="3891" formatCode="m/d/yyyy\ h:mm">
                  <c:v>41792</c:v>
                </c:pt>
                <c:pt idx="3892" formatCode="m/d/yyyy\ h:mm">
                  <c:v>41792.25</c:v>
                </c:pt>
                <c:pt idx="3893" formatCode="m/d/yyyy\ h:mm">
                  <c:v>41792.5</c:v>
                </c:pt>
                <c:pt idx="3894" formatCode="m/d/yyyy\ h:mm">
                  <c:v>41792.75</c:v>
                </c:pt>
                <c:pt idx="3895" formatCode="m/d/yyyy\ h:mm">
                  <c:v>41793</c:v>
                </c:pt>
                <c:pt idx="3896" formatCode="m/d/yyyy\ h:mm">
                  <c:v>41793.25</c:v>
                </c:pt>
                <c:pt idx="3897" formatCode="m/d/yyyy\ h:mm">
                  <c:v>41793.5</c:v>
                </c:pt>
                <c:pt idx="3898" formatCode="m/d/yyyy\ h:mm">
                  <c:v>41793.75</c:v>
                </c:pt>
                <c:pt idx="3899" formatCode="m/d/yyyy\ h:mm">
                  <c:v>41794</c:v>
                </c:pt>
                <c:pt idx="3900" formatCode="m/d/yyyy\ h:mm">
                  <c:v>41794.25</c:v>
                </c:pt>
                <c:pt idx="3901" formatCode="m/d/yyyy\ h:mm">
                  <c:v>41794.5</c:v>
                </c:pt>
                <c:pt idx="3902" formatCode="m/d/yyyy\ h:mm">
                  <c:v>41794.75</c:v>
                </c:pt>
                <c:pt idx="3903" formatCode="m/d/yyyy\ h:mm">
                  <c:v>41795</c:v>
                </c:pt>
                <c:pt idx="3904" formatCode="m/d/yyyy\ h:mm">
                  <c:v>41795.25</c:v>
                </c:pt>
                <c:pt idx="3905" formatCode="m/d/yyyy\ h:mm">
                  <c:v>41795.5</c:v>
                </c:pt>
                <c:pt idx="3906" formatCode="m/d/yyyy\ h:mm">
                  <c:v>41795.75</c:v>
                </c:pt>
                <c:pt idx="3907" formatCode="m/d/yyyy\ h:mm">
                  <c:v>41796</c:v>
                </c:pt>
                <c:pt idx="3908" formatCode="m/d/yyyy\ h:mm">
                  <c:v>41796.25</c:v>
                </c:pt>
                <c:pt idx="3909" formatCode="m/d/yyyy\ h:mm">
                  <c:v>41796.5</c:v>
                </c:pt>
                <c:pt idx="3910" formatCode="m/d/yyyy\ h:mm">
                  <c:v>41796.75</c:v>
                </c:pt>
                <c:pt idx="3911" formatCode="m/d/yyyy\ h:mm">
                  <c:v>41797</c:v>
                </c:pt>
                <c:pt idx="3912" formatCode="m/d/yyyy\ h:mm">
                  <c:v>41797.25</c:v>
                </c:pt>
                <c:pt idx="3913" formatCode="m/d/yyyy\ h:mm">
                  <c:v>41797.5</c:v>
                </c:pt>
                <c:pt idx="3914" formatCode="m/d/yyyy\ h:mm">
                  <c:v>41797.75</c:v>
                </c:pt>
                <c:pt idx="3915" formatCode="m/d/yyyy\ h:mm">
                  <c:v>41798</c:v>
                </c:pt>
                <c:pt idx="3916" formatCode="m/d/yyyy\ h:mm">
                  <c:v>41798.25</c:v>
                </c:pt>
                <c:pt idx="3917" formatCode="m/d/yyyy\ h:mm">
                  <c:v>41798.5</c:v>
                </c:pt>
                <c:pt idx="3918" formatCode="m/d/yyyy\ h:mm">
                  <c:v>41798.75</c:v>
                </c:pt>
                <c:pt idx="3919" formatCode="m/d/yyyy\ h:mm">
                  <c:v>41799</c:v>
                </c:pt>
                <c:pt idx="3920" formatCode="m/d/yyyy\ h:mm">
                  <c:v>41799.25</c:v>
                </c:pt>
                <c:pt idx="3921" formatCode="m/d/yyyy\ h:mm">
                  <c:v>41799.5</c:v>
                </c:pt>
                <c:pt idx="3922" formatCode="m/d/yyyy\ h:mm">
                  <c:v>41799.75</c:v>
                </c:pt>
                <c:pt idx="3923" formatCode="m/d/yyyy\ h:mm">
                  <c:v>41800</c:v>
                </c:pt>
                <c:pt idx="3924" formatCode="m/d/yyyy\ h:mm">
                  <c:v>41800.25</c:v>
                </c:pt>
                <c:pt idx="3925" formatCode="m/d/yyyy\ h:mm">
                  <c:v>41800.5</c:v>
                </c:pt>
                <c:pt idx="3926" formatCode="m/d/yyyy\ h:mm">
                  <c:v>41800.75</c:v>
                </c:pt>
                <c:pt idx="3927" formatCode="m/d/yyyy\ h:mm">
                  <c:v>41801</c:v>
                </c:pt>
                <c:pt idx="3928" formatCode="m/d/yyyy\ h:mm">
                  <c:v>41801.25</c:v>
                </c:pt>
                <c:pt idx="3929" formatCode="m/d/yyyy\ h:mm">
                  <c:v>41801.5</c:v>
                </c:pt>
                <c:pt idx="3930" formatCode="m/d/yyyy\ h:mm">
                  <c:v>41801.75</c:v>
                </c:pt>
                <c:pt idx="3931" formatCode="m/d/yyyy\ h:mm">
                  <c:v>41802</c:v>
                </c:pt>
                <c:pt idx="3932" formatCode="m/d/yyyy\ h:mm">
                  <c:v>41802.25</c:v>
                </c:pt>
                <c:pt idx="3933" formatCode="m/d/yyyy\ h:mm">
                  <c:v>41802.5</c:v>
                </c:pt>
                <c:pt idx="3934" formatCode="m/d/yyyy\ h:mm">
                  <c:v>41802.75</c:v>
                </c:pt>
                <c:pt idx="3935" formatCode="m/d/yyyy\ h:mm">
                  <c:v>41803</c:v>
                </c:pt>
                <c:pt idx="3936" formatCode="m/d/yyyy\ h:mm">
                  <c:v>41803.25</c:v>
                </c:pt>
                <c:pt idx="3937" formatCode="m/d/yyyy\ h:mm">
                  <c:v>41803.5</c:v>
                </c:pt>
                <c:pt idx="3938" formatCode="m/d/yyyy\ h:mm">
                  <c:v>41803.75</c:v>
                </c:pt>
                <c:pt idx="3939" formatCode="m/d/yyyy\ h:mm">
                  <c:v>41804</c:v>
                </c:pt>
                <c:pt idx="3940" formatCode="m/d/yyyy\ h:mm">
                  <c:v>41804.25</c:v>
                </c:pt>
                <c:pt idx="3941" formatCode="m/d/yyyy\ h:mm">
                  <c:v>41804.5</c:v>
                </c:pt>
                <c:pt idx="3942" formatCode="m/d/yyyy\ h:mm">
                  <c:v>41804.75</c:v>
                </c:pt>
                <c:pt idx="3943" formatCode="m/d/yyyy\ h:mm">
                  <c:v>41805</c:v>
                </c:pt>
                <c:pt idx="3944" formatCode="m/d/yyyy\ h:mm">
                  <c:v>41805.25</c:v>
                </c:pt>
                <c:pt idx="3945" formatCode="m/d/yyyy\ h:mm">
                  <c:v>41805.5</c:v>
                </c:pt>
                <c:pt idx="3946" formatCode="m/d/yyyy\ h:mm">
                  <c:v>41805.75</c:v>
                </c:pt>
                <c:pt idx="3947" formatCode="m/d/yyyy\ h:mm">
                  <c:v>41806</c:v>
                </c:pt>
                <c:pt idx="3948" formatCode="m/d/yyyy\ h:mm">
                  <c:v>41806.25</c:v>
                </c:pt>
                <c:pt idx="3949" formatCode="m/d/yyyy\ h:mm">
                  <c:v>41806.5</c:v>
                </c:pt>
                <c:pt idx="3950" formatCode="m/d/yyyy\ h:mm">
                  <c:v>41806.75</c:v>
                </c:pt>
                <c:pt idx="3951" formatCode="m/d/yyyy\ h:mm">
                  <c:v>41807</c:v>
                </c:pt>
                <c:pt idx="3952" formatCode="m/d/yyyy\ h:mm">
                  <c:v>41807.25</c:v>
                </c:pt>
                <c:pt idx="3953" formatCode="m/d/yyyy\ h:mm">
                  <c:v>41807.5</c:v>
                </c:pt>
                <c:pt idx="3954" formatCode="m/d/yyyy\ h:mm">
                  <c:v>41807.75</c:v>
                </c:pt>
                <c:pt idx="3955" formatCode="m/d/yyyy\ h:mm">
                  <c:v>41808</c:v>
                </c:pt>
                <c:pt idx="3956" formatCode="m/d/yyyy\ h:mm">
                  <c:v>41808.25</c:v>
                </c:pt>
                <c:pt idx="3957" formatCode="m/d/yyyy\ h:mm">
                  <c:v>41808.5</c:v>
                </c:pt>
                <c:pt idx="3958" formatCode="m/d/yyyy\ h:mm">
                  <c:v>41808.75</c:v>
                </c:pt>
                <c:pt idx="3959" formatCode="m/d/yyyy\ h:mm">
                  <c:v>41809</c:v>
                </c:pt>
                <c:pt idx="3960" formatCode="m/d/yyyy\ h:mm">
                  <c:v>41809.25</c:v>
                </c:pt>
                <c:pt idx="3961" formatCode="m/d/yyyy\ h:mm">
                  <c:v>41809.5</c:v>
                </c:pt>
                <c:pt idx="3962" formatCode="m/d/yyyy\ h:mm">
                  <c:v>41809.75</c:v>
                </c:pt>
                <c:pt idx="3963" formatCode="m/d/yyyy\ h:mm">
                  <c:v>41810</c:v>
                </c:pt>
                <c:pt idx="3964" formatCode="m/d/yyyy\ h:mm">
                  <c:v>41810.25</c:v>
                </c:pt>
                <c:pt idx="3965" formatCode="m/d/yyyy\ h:mm">
                  <c:v>41810.5</c:v>
                </c:pt>
                <c:pt idx="3966" formatCode="m/d/yyyy\ h:mm">
                  <c:v>41810.75</c:v>
                </c:pt>
                <c:pt idx="3967" formatCode="m/d/yyyy\ h:mm">
                  <c:v>41811</c:v>
                </c:pt>
                <c:pt idx="3968" formatCode="m/d/yyyy\ h:mm">
                  <c:v>41811.25</c:v>
                </c:pt>
                <c:pt idx="3969" formatCode="m/d/yyyy\ h:mm">
                  <c:v>41811.5</c:v>
                </c:pt>
                <c:pt idx="3970" formatCode="m/d/yyyy\ h:mm">
                  <c:v>41811.75</c:v>
                </c:pt>
                <c:pt idx="3971" formatCode="m/d/yyyy\ h:mm">
                  <c:v>41812</c:v>
                </c:pt>
                <c:pt idx="3972" formatCode="m/d/yyyy\ h:mm">
                  <c:v>41812.25</c:v>
                </c:pt>
                <c:pt idx="3973" formatCode="m/d/yyyy\ h:mm">
                  <c:v>41812.5</c:v>
                </c:pt>
                <c:pt idx="3974" formatCode="m/d/yyyy\ h:mm">
                  <c:v>41812.75</c:v>
                </c:pt>
                <c:pt idx="3975" formatCode="m/d/yyyy\ h:mm">
                  <c:v>41813</c:v>
                </c:pt>
                <c:pt idx="3976" formatCode="m/d/yyyy\ h:mm">
                  <c:v>41813.25</c:v>
                </c:pt>
                <c:pt idx="3977" formatCode="m/d/yyyy\ h:mm">
                  <c:v>41813.5</c:v>
                </c:pt>
                <c:pt idx="3978" formatCode="m/d/yyyy\ h:mm">
                  <c:v>41813.75</c:v>
                </c:pt>
                <c:pt idx="3979" formatCode="m/d/yyyy\ h:mm">
                  <c:v>41814</c:v>
                </c:pt>
                <c:pt idx="3980" formatCode="m/d/yyyy\ h:mm">
                  <c:v>41814.25</c:v>
                </c:pt>
                <c:pt idx="3981" formatCode="m/d/yyyy\ h:mm">
                  <c:v>41814.5</c:v>
                </c:pt>
                <c:pt idx="3982" formatCode="m/d/yyyy\ h:mm">
                  <c:v>41814.75</c:v>
                </c:pt>
                <c:pt idx="3983" formatCode="m/d/yyyy\ h:mm">
                  <c:v>41815</c:v>
                </c:pt>
                <c:pt idx="3984" formatCode="m/d/yyyy\ h:mm">
                  <c:v>41815.25</c:v>
                </c:pt>
                <c:pt idx="3985" formatCode="m/d/yyyy\ h:mm">
                  <c:v>41815.5</c:v>
                </c:pt>
                <c:pt idx="3986" formatCode="m/d/yyyy\ h:mm">
                  <c:v>41815.75</c:v>
                </c:pt>
                <c:pt idx="3987" formatCode="m/d/yyyy\ h:mm">
                  <c:v>41816</c:v>
                </c:pt>
                <c:pt idx="3988" formatCode="m/d/yyyy\ h:mm">
                  <c:v>41816.25</c:v>
                </c:pt>
                <c:pt idx="3989" formatCode="m/d/yyyy\ h:mm">
                  <c:v>41816.5</c:v>
                </c:pt>
                <c:pt idx="3990" formatCode="m/d/yyyy\ h:mm">
                  <c:v>41816.75</c:v>
                </c:pt>
                <c:pt idx="3991" formatCode="m/d/yyyy\ h:mm">
                  <c:v>41817</c:v>
                </c:pt>
                <c:pt idx="3992" formatCode="m/d/yyyy\ h:mm">
                  <c:v>41817.25</c:v>
                </c:pt>
                <c:pt idx="3993" formatCode="m/d/yyyy\ h:mm">
                  <c:v>41817.5</c:v>
                </c:pt>
                <c:pt idx="3994" formatCode="m/d/yyyy\ h:mm">
                  <c:v>41817.75</c:v>
                </c:pt>
                <c:pt idx="3995" formatCode="m/d/yyyy\ h:mm">
                  <c:v>41818</c:v>
                </c:pt>
                <c:pt idx="3996" formatCode="m/d/yyyy\ h:mm">
                  <c:v>41818.25</c:v>
                </c:pt>
                <c:pt idx="3997" formatCode="m/d/yyyy\ h:mm">
                  <c:v>41818.5</c:v>
                </c:pt>
                <c:pt idx="3998" formatCode="m/d/yyyy\ h:mm">
                  <c:v>41818.75</c:v>
                </c:pt>
                <c:pt idx="3999" formatCode="m/d/yyyy\ h:mm">
                  <c:v>41819</c:v>
                </c:pt>
                <c:pt idx="4000" formatCode="m/d/yyyy\ h:mm">
                  <c:v>41819.25</c:v>
                </c:pt>
                <c:pt idx="4001" formatCode="m/d/yyyy\ h:mm">
                  <c:v>41819.5</c:v>
                </c:pt>
                <c:pt idx="4002" formatCode="m/d/yyyy\ h:mm">
                  <c:v>41819.75</c:v>
                </c:pt>
                <c:pt idx="4003" formatCode="m/d/yyyy\ h:mm">
                  <c:v>41820</c:v>
                </c:pt>
                <c:pt idx="4004" formatCode="m/d/yyyy\ h:mm">
                  <c:v>41820.25</c:v>
                </c:pt>
                <c:pt idx="4005" formatCode="m/d/yyyy\ h:mm">
                  <c:v>41820.5</c:v>
                </c:pt>
                <c:pt idx="4006" formatCode="m/d/yyyy\ h:mm">
                  <c:v>41820.75</c:v>
                </c:pt>
                <c:pt idx="4007" formatCode="m/d/yyyy\ h:mm">
                  <c:v>41821</c:v>
                </c:pt>
                <c:pt idx="4008" formatCode="m/d/yyyy\ h:mm">
                  <c:v>41821.25</c:v>
                </c:pt>
                <c:pt idx="4009" formatCode="m/d/yyyy\ h:mm">
                  <c:v>41821.5</c:v>
                </c:pt>
                <c:pt idx="4010" formatCode="m/d/yyyy\ h:mm">
                  <c:v>41821.75</c:v>
                </c:pt>
                <c:pt idx="4011" formatCode="m/d/yyyy\ h:mm">
                  <c:v>41822</c:v>
                </c:pt>
                <c:pt idx="4012" formatCode="m/d/yyyy\ h:mm">
                  <c:v>41822.25</c:v>
                </c:pt>
                <c:pt idx="4013" formatCode="m/d/yyyy\ h:mm">
                  <c:v>41822.5</c:v>
                </c:pt>
                <c:pt idx="4014" formatCode="m/d/yyyy\ h:mm">
                  <c:v>41822.75</c:v>
                </c:pt>
                <c:pt idx="4015" formatCode="m/d/yyyy\ h:mm">
                  <c:v>41823</c:v>
                </c:pt>
                <c:pt idx="4016" formatCode="m/d/yyyy\ h:mm">
                  <c:v>41823.25</c:v>
                </c:pt>
                <c:pt idx="4017" formatCode="m/d/yyyy\ h:mm">
                  <c:v>41823.5</c:v>
                </c:pt>
                <c:pt idx="4018" formatCode="m/d/yyyy\ h:mm">
                  <c:v>41823.75</c:v>
                </c:pt>
                <c:pt idx="4019" formatCode="m/d/yyyy\ h:mm">
                  <c:v>41824</c:v>
                </c:pt>
                <c:pt idx="4020" formatCode="m/d/yyyy\ h:mm">
                  <c:v>41824.25</c:v>
                </c:pt>
                <c:pt idx="4021" formatCode="m/d/yyyy\ h:mm">
                  <c:v>41824.5</c:v>
                </c:pt>
                <c:pt idx="4022" formatCode="m/d/yyyy\ h:mm">
                  <c:v>41824.75</c:v>
                </c:pt>
                <c:pt idx="4023" formatCode="m/d/yyyy\ h:mm">
                  <c:v>41825</c:v>
                </c:pt>
                <c:pt idx="4024" formatCode="m/d/yyyy\ h:mm">
                  <c:v>41825.25</c:v>
                </c:pt>
                <c:pt idx="4025" formatCode="m/d/yyyy\ h:mm">
                  <c:v>41825.5</c:v>
                </c:pt>
                <c:pt idx="4026" formatCode="m/d/yyyy\ h:mm">
                  <c:v>41825.75</c:v>
                </c:pt>
                <c:pt idx="4027" formatCode="m/d/yyyy\ h:mm">
                  <c:v>41826</c:v>
                </c:pt>
                <c:pt idx="4028" formatCode="m/d/yyyy\ h:mm">
                  <c:v>41826.25</c:v>
                </c:pt>
                <c:pt idx="4029" formatCode="m/d/yyyy\ h:mm">
                  <c:v>41826.5</c:v>
                </c:pt>
                <c:pt idx="4030" formatCode="m/d/yyyy\ h:mm">
                  <c:v>41826.75</c:v>
                </c:pt>
                <c:pt idx="4031" formatCode="m/d/yyyy\ h:mm">
                  <c:v>41827</c:v>
                </c:pt>
                <c:pt idx="4032" formatCode="m/d/yyyy\ h:mm">
                  <c:v>41827.25</c:v>
                </c:pt>
                <c:pt idx="4033" formatCode="m/d/yyyy\ h:mm">
                  <c:v>41827.5</c:v>
                </c:pt>
                <c:pt idx="4034" formatCode="m/d/yyyy\ h:mm">
                  <c:v>41827.75</c:v>
                </c:pt>
                <c:pt idx="4035" formatCode="m/d/yyyy\ h:mm">
                  <c:v>41828</c:v>
                </c:pt>
                <c:pt idx="4036" formatCode="m/d/yyyy\ h:mm">
                  <c:v>41828.25</c:v>
                </c:pt>
                <c:pt idx="4037" formatCode="m/d/yyyy\ h:mm">
                  <c:v>41828.5</c:v>
                </c:pt>
                <c:pt idx="4038" formatCode="m/d/yyyy\ h:mm">
                  <c:v>41828.75</c:v>
                </c:pt>
                <c:pt idx="4039" formatCode="m/d/yyyy\ h:mm">
                  <c:v>41829</c:v>
                </c:pt>
                <c:pt idx="4040" formatCode="m/d/yyyy\ h:mm">
                  <c:v>41829.25</c:v>
                </c:pt>
                <c:pt idx="4041" formatCode="m/d/yyyy\ h:mm">
                  <c:v>41829.75</c:v>
                </c:pt>
                <c:pt idx="4042" formatCode="m/d/yyyy\ h:mm">
                  <c:v>41830</c:v>
                </c:pt>
                <c:pt idx="4043" formatCode="m/d/yyyy\ h:mm">
                  <c:v>41830.25</c:v>
                </c:pt>
                <c:pt idx="4044" formatCode="m/d/yyyy\ h:mm">
                  <c:v>41830.5</c:v>
                </c:pt>
                <c:pt idx="4045" formatCode="m/d/yyyy\ h:mm">
                  <c:v>41830.75</c:v>
                </c:pt>
                <c:pt idx="4046" formatCode="m/d/yyyy\ h:mm">
                  <c:v>41831</c:v>
                </c:pt>
                <c:pt idx="4047" formatCode="m/d/yyyy\ h:mm">
                  <c:v>41831.25</c:v>
                </c:pt>
                <c:pt idx="4048" formatCode="m/d/yyyy\ h:mm">
                  <c:v>41831.5</c:v>
                </c:pt>
                <c:pt idx="4049" formatCode="m/d/yyyy\ h:mm">
                  <c:v>41831.75</c:v>
                </c:pt>
                <c:pt idx="4050" formatCode="m/d/yyyy\ h:mm">
                  <c:v>41832</c:v>
                </c:pt>
                <c:pt idx="4051" formatCode="m/d/yyyy\ h:mm">
                  <c:v>41832.25</c:v>
                </c:pt>
                <c:pt idx="4052" formatCode="m/d/yyyy\ h:mm">
                  <c:v>41832.5</c:v>
                </c:pt>
                <c:pt idx="4053" formatCode="m/d/yyyy\ h:mm">
                  <c:v>41832.75</c:v>
                </c:pt>
                <c:pt idx="4054" formatCode="m/d/yyyy\ h:mm">
                  <c:v>41833</c:v>
                </c:pt>
                <c:pt idx="4055" formatCode="m/d/yyyy\ h:mm">
                  <c:v>41833.25</c:v>
                </c:pt>
                <c:pt idx="4056" formatCode="m/d/yyyy\ h:mm">
                  <c:v>41833.5</c:v>
                </c:pt>
                <c:pt idx="4057" formatCode="m/d/yyyy\ h:mm">
                  <c:v>41833.75</c:v>
                </c:pt>
                <c:pt idx="4058" formatCode="m/d/yyyy\ h:mm">
                  <c:v>41834</c:v>
                </c:pt>
                <c:pt idx="4059" formatCode="m/d/yyyy\ h:mm">
                  <c:v>41834.25</c:v>
                </c:pt>
                <c:pt idx="4060" formatCode="m/d/yyyy\ h:mm">
                  <c:v>41834.5</c:v>
                </c:pt>
                <c:pt idx="4061" formatCode="m/d/yyyy\ h:mm">
                  <c:v>41834.75</c:v>
                </c:pt>
                <c:pt idx="4062" formatCode="m/d/yyyy\ h:mm">
                  <c:v>41835</c:v>
                </c:pt>
                <c:pt idx="4063" formatCode="m/d/yyyy\ h:mm">
                  <c:v>41835.25</c:v>
                </c:pt>
                <c:pt idx="4064" formatCode="m/d/yyyy\ h:mm">
                  <c:v>41835.5</c:v>
                </c:pt>
                <c:pt idx="4065" formatCode="m/d/yyyy\ h:mm">
                  <c:v>41835.75</c:v>
                </c:pt>
                <c:pt idx="4066" formatCode="m/d/yyyy\ h:mm">
                  <c:v>41836</c:v>
                </c:pt>
                <c:pt idx="4067" formatCode="m/d/yyyy\ h:mm">
                  <c:v>41836.25</c:v>
                </c:pt>
                <c:pt idx="4068" formatCode="m/d/yyyy\ h:mm">
                  <c:v>41836.5</c:v>
                </c:pt>
                <c:pt idx="4069" formatCode="m/d/yyyy\ h:mm">
                  <c:v>41836.75</c:v>
                </c:pt>
                <c:pt idx="4070" formatCode="m/d/yyyy\ h:mm">
                  <c:v>41837</c:v>
                </c:pt>
                <c:pt idx="4071" formatCode="m/d/yyyy\ h:mm">
                  <c:v>41837.25</c:v>
                </c:pt>
                <c:pt idx="4072" formatCode="m/d/yyyy\ h:mm">
                  <c:v>41837.5</c:v>
                </c:pt>
                <c:pt idx="4073" formatCode="m/d/yyyy\ h:mm">
                  <c:v>41837.75</c:v>
                </c:pt>
                <c:pt idx="4074" formatCode="m/d/yyyy\ h:mm">
                  <c:v>41838</c:v>
                </c:pt>
                <c:pt idx="4075" formatCode="m/d/yyyy\ h:mm">
                  <c:v>41838.25</c:v>
                </c:pt>
                <c:pt idx="4076" formatCode="m/d/yyyy\ h:mm">
                  <c:v>41838.5</c:v>
                </c:pt>
                <c:pt idx="4077" formatCode="m/d/yyyy\ h:mm">
                  <c:v>41838.75</c:v>
                </c:pt>
                <c:pt idx="4078" formatCode="m/d/yyyy\ h:mm">
                  <c:v>41839</c:v>
                </c:pt>
                <c:pt idx="4079" formatCode="m/d/yyyy\ h:mm">
                  <c:v>41839.25</c:v>
                </c:pt>
                <c:pt idx="4080" formatCode="m/d/yyyy\ h:mm">
                  <c:v>41839.5</c:v>
                </c:pt>
                <c:pt idx="4081" formatCode="m/d/yyyy\ h:mm">
                  <c:v>41839.75</c:v>
                </c:pt>
                <c:pt idx="4082" formatCode="m/d/yyyy\ h:mm">
                  <c:v>41840</c:v>
                </c:pt>
                <c:pt idx="4083" formatCode="m/d/yyyy\ h:mm">
                  <c:v>41840.25</c:v>
                </c:pt>
                <c:pt idx="4084" formatCode="m/d/yyyy\ h:mm">
                  <c:v>41840.5</c:v>
                </c:pt>
                <c:pt idx="4085" formatCode="m/d/yyyy\ h:mm">
                  <c:v>41840.75</c:v>
                </c:pt>
                <c:pt idx="4086" formatCode="m/d/yyyy\ h:mm">
                  <c:v>41841</c:v>
                </c:pt>
                <c:pt idx="4087" formatCode="m/d/yyyy\ h:mm">
                  <c:v>41841.25</c:v>
                </c:pt>
                <c:pt idx="4088" formatCode="m/d/yyyy\ h:mm">
                  <c:v>41841.5</c:v>
                </c:pt>
                <c:pt idx="4089" formatCode="m/d/yyyy\ h:mm">
                  <c:v>41841.75</c:v>
                </c:pt>
                <c:pt idx="4090" formatCode="m/d/yyyy\ h:mm">
                  <c:v>41842</c:v>
                </c:pt>
                <c:pt idx="4091" formatCode="m/d/yyyy\ h:mm">
                  <c:v>41842.25</c:v>
                </c:pt>
                <c:pt idx="4092" formatCode="m/d/yyyy\ h:mm">
                  <c:v>41842.5</c:v>
                </c:pt>
                <c:pt idx="4093" formatCode="m/d/yyyy\ h:mm">
                  <c:v>41842.75</c:v>
                </c:pt>
                <c:pt idx="4094" formatCode="m/d/yyyy\ h:mm">
                  <c:v>41843</c:v>
                </c:pt>
                <c:pt idx="4095" formatCode="m/d/yyyy\ h:mm">
                  <c:v>41843.25</c:v>
                </c:pt>
                <c:pt idx="4096" formatCode="m/d/yyyy\ h:mm">
                  <c:v>41843.5</c:v>
                </c:pt>
                <c:pt idx="4097" formatCode="m/d/yyyy\ h:mm">
                  <c:v>41843.75</c:v>
                </c:pt>
                <c:pt idx="4098" formatCode="m/d/yyyy\ h:mm">
                  <c:v>41844</c:v>
                </c:pt>
                <c:pt idx="4099" formatCode="m/d/yyyy\ h:mm">
                  <c:v>41844.25</c:v>
                </c:pt>
                <c:pt idx="4100" formatCode="m/d/yyyy\ h:mm">
                  <c:v>41844.5</c:v>
                </c:pt>
                <c:pt idx="4101" formatCode="m/d/yyyy\ h:mm">
                  <c:v>41844.75</c:v>
                </c:pt>
                <c:pt idx="4102" formatCode="m/d/yyyy\ h:mm">
                  <c:v>41845</c:v>
                </c:pt>
                <c:pt idx="4103" formatCode="m/d/yyyy\ h:mm">
                  <c:v>41845.25</c:v>
                </c:pt>
                <c:pt idx="4104" formatCode="m/d/yyyy\ h:mm">
                  <c:v>41845.5</c:v>
                </c:pt>
                <c:pt idx="4105" formatCode="m/d/yyyy\ h:mm">
                  <c:v>41845.75</c:v>
                </c:pt>
                <c:pt idx="4106" formatCode="m/d/yyyy\ h:mm">
                  <c:v>41846</c:v>
                </c:pt>
                <c:pt idx="4107" formatCode="m/d/yyyy\ h:mm">
                  <c:v>41846.25</c:v>
                </c:pt>
                <c:pt idx="4108" formatCode="m/d/yyyy\ h:mm">
                  <c:v>41846.5</c:v>
                </c:pt>
                <c:pt idx="4109" formatCode="m/d/yyyy\ h:mm">
                  <c:v>41846.75</c:v>
                </c:pt>
                <c:pt idx="4110" formatCode="m/d/yyyy\ h:mm">
                  <c:v>41847</c:v>
                </c:pt>
                <c:pt idx="4111" formatCode="m/d/yyyy\ h:mm">
                  <c:v>41847.25</c:v>
                </c:pt>
                <c:pt idx="4112" formatCode="m/d/yyyy\ h:mm">
                  <c:v>41847.5</c:v>
                </c:pt>
                <c:pt idx="4113" formatCode="m/d/yyyy\ h:mm">
                  <c:v>41847.75</c:v>
                </c:pt>
                <c:pt idx="4114" formatCode="m/d/yyyy\ h:mm">
                  <c:v>41848</c:v>
                </c:pt>
                <c:pt idx="4115" formatCode="m/d/yyyy\ h:mm">
                  <c:v>41848.25</c:v>
                </c:pt>
                <c:pt idx="4116" formatCode="m/d/yyyy\ h:mm">
                  <c:v>41848.5</c:v>
                </c:pt>
                <c:pt idx="4117" formatCode="m/d/yyyy\ h:mm">
                  <c:v>41848.75</c:v>
                </c:pt>
                <c:pt idx="4118" formatCode="m/d/yyyy\ h:mm">
                  <c:v>41849</c:v>
                </c:pt>
                <c:pt idx="4119" formatCode="m/d/yyyy\ h:mm">
                  <c:v>41849.25</c:v>
                </c:pt>
                <c:pt idx="4120" formatCode="m/d/yyyy\ h:mm">
                  <c:v>41849.5</c:v>
                </c:pt>
                <c:pt idx="4121" formatCode="m/d/yyyy\ h:mm">
                  <c:v>41849.75</c:v>
                </c:pt>
                <c:pt idx="4122" formatCode="m/d/yyyy\ h:mm">
                  <c:v>41850</c:v>
                </c:pt>
                <c:pt idx="4123" formatCode="m/d/yyyy\ h:mm">
                  <c:v>41850.25</c:v>
                </c:pt>
                <c:pt idx="4124" formatCode="m/d/yyyy\ h:mm">
                  <c:v>41850.5</c:v>
                </c:pt>
                <c:pt idx="4125" formatCode="m/d/yyyy\ h:mm">
                  <c:v>41850.75</c:v>
                </c:pt>
                <c:pt idx="4126" formatCode="m/d/yyyy\ h:mm">
                  <c:v>41851</c:v>
                </c:pt>
                <c:pt idx="4127" formatCode="m/d/yyyy\ h:mm">
                  <c:v>41851.25</c:v>
                </c:pt>
                <c:pt idx="4128" formatCode="m/d/yyyy\ h:mm">
                  <c:v>41851.5</c:v>
                </c:pt>
                <c:pt idx="4129" formatCode="m/d/yyyy\ h:mm">
                  <c:v>41851.75</c:v>
                </c:pt>
                <c:pt idx="4130" formatCode="m/d/yyyy\ h:mm">
                  <c:v>41852</c:v>
                </c:pt>
                <c:pt idx="4131" formatCode="m/d/yyyy\ h:mm">
                  <c:v>41852.25</c:v>
                </c:pt>
                <c:pt idx="4132" formatCode="m/d/yyyy\ h:mm">
                  <c:v>41852.5</c:v>
                </c:pt>
                <c:pt idx="4133" formatCode="m/d/yyyy\ h:mm">
                  <c:v>41852.75</c:v>
                </c:pt>
                <c:pt idx="4134" formatCode="m/d/yyyy\ h:mm">
                  <c:v>41853</c:v>
                </c:pt>
                <c:pt idx="4135" formatCode="m/d/yyyy\ h:mm">
                  <c:v>41853.25</c:v>
                </c:pt>
                <c:pt idx="4136" formatCode="m/d/yyyy\ h:mm">
                  <c:v>41853.5</c:v>
                </c:pt>
                <c:pt idx="4137" formatCode="m/d/yyyy\ h:mm">
                  <c:v>41853.75</c:v>
                </c:pt>
                <c:pt idx="4138" formatCode="m/d/yyyy\ h:mm">
                  <c:v>41854</c:v>
                </c:pt>
                <c:pt idx="4139" formatCode="m/d/yyyy\ h:mm">
                  <c:v>41854.25</c:v>
                </c:pt>
                <c:pt idx="4140" formatCode="m/d/yyyy\ h:mm">
                  <c:v>41854.5</c:v>
                </c:pt>
                <c:pt idx="4141" formatCode="m/d/yyyy\ h:mm">
                  <c:v>41854.75</c:v>
                </c:pt>
                <c:pt idx="4142" formatCode="m/d/yyyy\ h:mm">
                  <c:v>41855</c:v>
                </c:pt>
                <c:pt idx="4143" formatCode="m/d/yyyy\ h:mm">
                  <c:v>41855.25</c:v>
                </c:pt>
                <c:pt idx="4144" formatCode="m/d/yyyy\ h:mm">
                  <c:v>41855.5</c:v>
                </c:pt>
                <c:pt idx="4145" formatCode="m/d/yyyy\ h:mm">
                  <c:v>41855.75</c:v>
                </c:pt>
                <c:pt idx="4146" formatCode="m/d/yyyy\ h:mm">
                  <c:v>41856</c:v>
                </c:pt>
                <c:pt idx="4147" formatCode="m/d/yyyy\ h:mm">
                  <c:v>41856.25</c:v>
                </c:pt>
                <c:pt idx="4148" formatCode="m/d/yyyy\ h:mm">
                  <c:v>41856.5</c:v>
                </c:pt>
                <c:pt idx="4149" formatCode="m/d/yyyy\ h:mm">
                  <c:v>41856.75</c:v>
                </c:pt>
                <c:pt idx="4150" formatCode="m/d/yyyy\ h:mm">
                  <c:v>41857</c:v>
                </c:pt>
                <c:pt idx="4151" formatCode="m/d/yyyy\ h:mm">
                  <c:v>41857.25</c:v>
                </c:pt>
                <c:pt idx="4152" formatCode="m/d/yyyy\ h:mm">
                  <c:v>41857.5</c:v>
                </c:pt>
                <c:pt idx="4153" formatCode="m/d/yyyy\ h:mm">
                  <c:v>41857.75</c:v>
                </c:pt>
                <c:pt idx="4154" formatCode="m/d/yyyy\ h:mm">
                  <c:v>41858</c:v>
                </c:pt>
                <c:pt idx="4155" formatCode="m/d/yyyy\ h:mm">
                  <c:v>41858.25</c:v>
                </c:pt>
                <c:pt idx="4156" formatCode="m/d/yyyy\ h:mm">
                  <c:v>41858.5</c:v>
                </c:pt>
                <c:pt idx="4157" formatCode="m/d/yyyy\ h:mm">
                  <c:v>41858.75</c:v>
                </c:pt>
                <c:pt idx="4158" formatCode="m/d/yyyy\ h:mm">
                  <c:v>41859</c:v>
                </c:pt>
                <c:pt idx="4159" formatCode="m/d/yyyy\ h:mm">
                  <c:v>41859.25</c:v>
                </c:pt>
                <c:pt idx="4160" formatCode="m/d/yyyy\ h:mm">
                  <c:v>41859.5</c:v>
                </c:pt>
                <c:pt idx="4161" formatCode="m/d/yyyy\ h:mm">
                  <c:v>41859.75</c:v>
                </c:pt>
                <c:pt idx="4162" formatCode="m/d/yyyy\ h:mm">
                  <c:v>41860</c:v>
                </c:pt>
                <c:pt idx="4163" formatCode="m/d/yyyy\ h:mm">
                  <c:v>41860.25</c:v>
                </c:pt>
                <c:pt idx="4164" formatCode="m/d/yyyy\ h:mm">
                  <c:v>41860.5</c:v>
                </c:pt>
                <c:pt idx="4165" formatCode="m/d/yyyy\ h:mm">
                  <c:v>41860.75</c:v>
                </c:pt>
                <c:pt idx="4166" formatCode="m/d/yyyy\ h:mm">
                  <c:v>41861</c:v>
                </c:pt>
                <c:pt idx="4167" formatCode="m/d/yyyy\ h:mm">
                  <c:v>41861.25</c:v>
                </c:pt>
                <c:pt idx="4168" formatCode="m/d/yyyy\ h:mm">
                  <c:v>41861.5</c:v>
                </c:pt>
                <c:pt idx="4169" formatCode="m/d/yyyy\ h:mm">
                  <c:v>41861.75</c:v>
                </c:pt>
                <c:pt idx="4170" formatCode="m/d/yyyy\ h:mm">
                  <c:v>41862</c:v>
                </c:pt>
                <c:pt idx="4171" formatCode="m/d/yyyy\ h:mm">
                  <c:v>41862.25</c:v>
                </c:pt>
                <c:pt idx="4172" formatCode="m/d/yyyy\ h:mm">
                  <c:v>41862.5</c:v>
                </c:pt>
                <c:pt idx="4173" formatCode="m/d/yyyy\ h:mm">
                  <c:v>41862.75</c:v>
                </c:pt>
                <c:pt idx="4174" formatCode="m/d/yyyy\ h:mm">
                  <c:v>41863</c:v>
                </c:pt>
                <c:pt idx="4175" formatCode="m/d/yyyy\ h:mm">
                  <c:v>41863.25</c:v>
                </c:pt>
                <c:pt idx="4176" formatCode="m/d/yyyy\ h:mm">
                  <c:v>41863.5</c:v>
                </c:pt>
                <c:pt idx="4177" formatCode="m/d/yyyy\ h:mm">
                  <c:v>41863.75</c:v>
                </c:pt>
                <c:pt idx="4178" formatCode="m/d/yyyy\ h:mm">
                  <c:v>41864</c:v>
                </c:pt>
                <c:pt idx="4179" formatCode="m/d/yyyy\ h:mm">
                  <c:v>41864.25</c:v>
                </c:pt>
                <c:pt idx="4180" formatCode="m/d/yyyy\ h:mm">
                  <c:v>41864.5</c:v>
                </c:pt>
                <c:pt idx="4181" formatCode="m/d/yyyy\ h:mm">
                  <c:v>41864.75</c:v>
                </c:pt>
                <c:pt idx="4182" formatCode="m/d/yyyy\ h:mm">
                  <c:v>41865</c:v>
                </c:pt>
                <c:pt idx="4183" formatCode="m/d/yyyy\ h:mm">
                  <c:v>41865.25</c:v>
                </c:pt>
                <c:pt idx="4184" formatCode="m/d/yyyy\ h:mm">
                  <c:v>41865.5</c:v>
                </c:pt>
                <c:pt idx="4185" formatCode="m/d/yyyy\ h:mm">
                  <c:v>41865.75</c:v>
                </c:pt>
                <c:pt idx="4186" formatCode="m/d/yyyy\ h:mm">
                  <c:v>41866</c:v>
                </c:pt>
                <c:pt idx="4187" formatCode="m/d/yyyy\ h:mm">
                  <c:v>41866.25</c:v>
                </c:pt>
                <c:pt idx="4188" formatCode="m/d/yyyy\ h:mm">
                  <c:v>41866.5</c:v>
                </c:pt>
                <c:pt idx="4189" formatCode="m/d/yyyy\ h:mm">
                  <c:v>41866.75</c:v>
                </c:pt>
                <c:pt idx="4190" formatCode="m/d/yyyy\ h:mm">
                  <c:v>41867</c:v>
                </c:pt>
                <c:pt idx="4191" formatCode="m/d/yyyy\ h:mm">
                  <c:v>41867.25</c:v>
                </c:pt>
                <c:pt idx="4192" formatCode="m/d/yyyy\ h:mm">
                  <c:v>41867.5</c:v>
                </c:pt>
                <c:pt idx="4193" formatCode="m/d/yyyy\ h:mm">
                  <c:v>41867.75</c:v>
                </c:pt>
                <c:pt idx="4194" formatCode="m/d/yyyy\ h:mm">
                  <c:v>41868</c:v>
                </c:pt>
                <c:pt idx="4195" formatCode="m/d/yyyy\ h:mm">
                  <c:v>41868.25</c:v>
                </c:pt>
                <c:pt idx="4196" formatCode="m/d/yyyy\ h:mm">
                  <c:v>41868.5</c:v>
                </c:pt>
                <c:pt idx="4197" formatCode="m/d/yyyy\ h:mm">
                  <c:v>41868.75</c:v>
                </c:pt>
                <c:pt idx="4198" formatCode="m/d/yyyy\ h:mm">
                  <c:v>41869</c:v>
                </c:pt>
                <c:pt idx="4199" formatCode="m/d/yyyy\ h:mm">
                  <c:v>41869.25</c:v>
                </c:pt>
                <c:pt idx="4200" formatCode="m/d/yyyy\ h:mm">
                  <c:v>41869.5</c:v>
                </c:pt>
                <c:pt idx="4201" formatCode="m/d/yyyy\ h:mm">
                  <c:v>41869.75</c:v>
                </c:pt>
                <c:pt idx="4202" formatCode="m/d/yyyy\ h:mm">
                  <c:v>41870</c:v>
                </c:pt>
                <c:pt idx="4203" formatCode="m/d/yyyy\ h:mm">
                  <c:v>41870.25</c:v>
                </c:pt>
                <c:pt idx="4204" formatCode="m/d/yyyy\ h:mm">
                  <c:v>41870.5</c:v>
                </c:pt>
                <c:pt idx="4205" formatCode="m/d/yyyy\ h:mm">
                  <c:v>41870.75</c:v>
                </c:pt>
                <c:pt idx="4206" formatCode="m/d/yyyy\ h:mm">
                  <c:v>41871</c:v>
                </c:pt>
                <c:pt idx="4207" formatCode="m/d/yyyy\ h:mm">
                  <c:v>41871.25</c:v>
                </c:pt>
                <c:pt idx="4208" formatCode="m/d/yyyy\ h:mm">
                  <c:v>41871.5</c:v>
                </c:pt>
                <c:pt idx="4209" formatCode="m/d/yyyy\ h:mm">
                  <c:v>41871.75</c:v>
                </c:pt>
                <c:pt idx="4210" formatCode="m/d/yyyy\ h:mm">
                  <c:v>41872</c:v>
                </c:pt>
                <c:pt idx="4211" formatCode="m/d/yyyy\ h:mm">
                  <c:v>41872.25</c:v>
                </c:pt>
                <c:pt idx="4212" formatCode="m/d/yyyy\ h:mm">
                  <c:v>41872.5</c:v>
                </c:pt>
                <c:pt idx="4213" formatCode="m/d/yyyy\ h:mm">
                  <c:v>41872.75</c:v>
                </c:pt>
                <c:pt idx="4214" formatCode="m/d/yyyy\ h:mm">
                  <c:v>41873</c:v>
                </c:pt>
                <c:pt idx="4215" formatCode="m/d/yyyy\ h:mm">
                  <c:v>41873.25</c:v>
                </c:pt>
                <c:pt idx="4216" formatCode="m/d/yyyy\ h:mm">
                  <c:v>41873.5</c:v>
                </c:pt>
                <c:pt idx="4217" formatCode="m/d/yyyy\ h:mm">
                  <c:v>41873.75</c:v>
                </c:pt>
                <c:pt idx="4218" formatCode="m/d/yyyy\ h:mm">
                  <c:v>41874</c:v>
                </c:pt>
                <c:pt idx="4219" formatCode="m/d/yyyy\ h:mm">
                  <c:v>41874.25</c:v>
                </c:pt>
                <c:pt idx="4220" formatCode="m/d/yyyy\ h:mm">
                  <c:v>41874.5</c:v>
                </c:pt>
                <c:pt idx="4221" formatCode="m/d/yyyy\ h:mm">
                  <c:v>41874.75</c:v>
                </c:pt>
                <c:pt idx="4222" formatCode="m/d/yyyy\ h:mm">
                  <c:v>41875</c:v>
                </c:pt>
                <c:pt idx="4223" formatCode="m/d/yyyy\ h:mm">
                  <c:v>41875.25</c:v>
                </c:pt>
                <c:pt idx="4224" formatCode="m/d/yyyy\ h:mm">
                  <c:v>41875.5</c:v>
                </c:pt>
                <c:pt idx="4225" formatCode="m/d/yyyy\ h:mm">
                  <c:v>41875.75</c:v>
                </c:pt>
                <c:pt idx="4226" formatCode="m/d/yyyy\ h:mm">
                  <c:v>41876</c:v>
                </c:pt>
                <c:pt idx="4227" formatCode="m/d/yyyy\ h:mm">
                  <c:v>41876.25</c:v>
                </c:pt>
                <c:pt idx="4228" formatCode="m/d/yyyy\ h:mm">
                  <c:v>41876.5</c:v>
                </c:pt>
                <c:pt idx="4229" formatCode="m/d/yyyy\ h:mm">
                  <c:v>41876.75</c:v>
                </c:pt>
                <c:pt idx="4230" formatCode="m/d/yyyy\ h:mm">
                  <c:v>41877</c:v>
                </c:pt>
                <c:pt idx="4231" formatCode="m/d/yyyy\ h:mm">
                  <c:v>41877.25</c:v>
                </c:pt>
                <c:pt idx="4232" formatCode="m/d/yyyy\ h:mm">
                  <c:v>41877.5</c:v>
                </c:pt>
                <c:pt idx="4233" formatCode="m/d/yyyy\ h:mm">
                  <c:v>41877.75</c:v>
                </c:pt>
                <c:pt idx="4234" formatCode="m/d/yyyy\ h:mm">
                  <c:v>41878</c:v>
                </c:pt>
                <c:pt idx="4235" formatCode="m/d/yyyy\ h:mm">
                  <c:v>41878.25</c:v>
                </c:pt>
                <c:pt idx="4236" formatCode="m/d/yyyy\ h:mm">
                  <c:v>41878.5</c:v>
                </c:pt>
                <c:pt idx="4237" formatCode="m/d/yyyy\ h:mm">
                  <c:v>41878.75</c:v>
                </c:pt>
                <c:pt idx="4238" formatCode="m/d/yyyy\ h:mm">
                  <c:v>41879</c:v>
                </c:pt>
                <c:pt idx="4239" formatCode="m/d/yyyy\ h:mm">
                  <c:v>41879.25</c:v>
                </c:pt>
                <c:pt idx="4240" formatCode="m/d/yyyy\ h:mm">
                  <c:v>41879.5</c:v>
                </c:pt>
                <c:pt idx="4241" formatCode="m/d/yyyy\ h:mm">
                  <c:v>41879.75</c:v>
                </c:pt>
                <c:pt idx="4242" formatCode="m/d/yyyy\ h:mm">
                  <c:v>41880</c:v>
                </c:pt>
                <c:pt idx="4243" formatCode="m/d/yyyy\ h:mm">
                  <c:v>41880.25</c:v>
                </c:pt>
                <c:pt idx="4244" formatCode="m/d/yyyy\ h:mm">
                  <c:v>41880.5</c:v>
                </c:pt>
                <c:pt idx="4245" formatCode="m/d/yyyy\ h:mm">
                  <c:v>41880.75</c:v>
                </c:pt>
                <c:pt idx="4246" formatCode="m/d/yyyy\ h:mm">
                  <c:v>41881</c:v>
                </c:pt>
                <c:pt idx="4247" formatCode="m/d/yyyy\ h:mm">
                  <c:v>41881.25</c:v>
                </c:pt>
                <c:pt idx="4248" formatCode="m/d/yyyy\ h:mm">
                  <c:v>41881.5</c:v>
                </c:pt>
                <c:pt idx="4249" formatCode="m/d/yyyy\ h:mm">
                  <c:v>41881.75</c:v>
                </c:pt>
                <c:pt idx="4250" formatCode="m/d/yyyy\ h:mm">
                  <c:v>41882</c:v>
                </c:pt>
                <c:pt idx="4251" formatCode="m/d/yyyy\ h:mm">
                  <c:v>41882.25</c:v>
                </c:pt>
                <c:pt idx="4252" formatCode="m/d/yyyy\ h:mm">
                  <c:v>41882.5</c:v>
                </c:pt>
                <c:pt idx="4253" formatCode="m/d/yyyy\ h:mm">
                  <c:v>41882.75</c:v>
                </c:pt>
                <c:pt idx="4254" formatCode="m/d/yyyy\ h:mm">
                  <c:v>41883</c:v>
                </c:pt>
                <c:pt idx="4255" formatCode="m/d/yyyy\ h:mm">
                  <c:v>41883.25</c:v>
                </c:pt>
                <c:pt idx="4256" formatCode="m/d/yyyy\ h:mm">
                  <c:v>41883.5</c:v>
                </c:pt>
                <c:pt idx="4257" formatCode="m/d/yyyy\ h:mm">
                  <c:v>41883.75</c:v>
                </c:pt>
                <c:pt idx="4258" formatCode="m/d/yyyy\ h:mm">
                  <c:v>41884</c:v>
                </c:pt>
                <c:pt idx="4259" formatCode="m/d/yyyy\ h:mm">
                  <c:v>41884.25</c:v>
                </c:pt>
                <c:pt idx="4260" formatCode="m/d/yyyy\ h:mm">
                  <c:v>41884.5</c:v>
                </c:pt>
                <c:pt idx="4261" formatCode="m/d/yyyy\ h:mm">
                  <c:v>41884.75</c:v>
                </c:pt>
                <c:pt idx="4262" formatCode="m/d/yyyy\ h:mm">
                  <c:v>41885</c:v>
                </c:pt>
                <c:pt idx="4263" formatCode="m/d/yyyy\ h:mm">
                  <c:v>41885.25</c:v>
                </c:pt>
                <c:pt idx="4264" formatCode="m/d/yyyy\ h:mm">
                  <c:v>41885.5</c:v>
                </c:pt>
                <c:pt idx="4265" formatCode="m/d/yyyy\ h:mm">
                  <c:v>41885.75</c:v>
                </c:pt>
                <c:pt idx="4266" formatCode="m/d/yyyy\ h:mm">
                  <c:v>41886</c:v>
                </c:pt>
                <c:pt idx="4267" formatCode="m/d/yyyy\ h:mm">
                  <c:v>41886.25</c:v>
                </c:pt>
                <c:pt idx="4268" formatCode="m/d/yyyy\ h:mm">
                  <c:v>41886.5</c:v>
                </c:pt>
                <c:pt idx="4269" formatCode="m/d/yyyy\ h:mm">
                  <c:v>41886.75</c:v>
                </c:pt>
                <c:pt idx="4270" formatCode="m/d/yyyy\ h:mm">
                  <c:v>41887</c:v>
                </c:pt>
                <c:pt idx="4271" formatCode="m/d/yyyy\ h:mm">
                  <c:v>41887.25</c:v>
                </c:pt>
                <c:pt idx="4272" formatCode="m/d/yyyy\ h:mm">
                  <c:v>41887.5</c:v>
                </c:pt>
                <c:pt idx="4273" formatCode="m/d/yyyy\ h:mm">
                  <c:v>41887.75</c:v>
                </c:pt>
                <c:pt idx="4274" formatCode="m/d/yyyy\ h:mm">
                  <c:v>41888</c:v>
                </c:pt>
                <c:pt idx="4275" formatCode="m/d/yyyy\ h:mm">
                  <c:v>41888.25</c:v>
                </c:pt>
                <c:pt idx="4276" formatCode="m/d/yyyy\ h:mm">
                  <c:v>41888.5</c:v>
                </c:pt>
                <c:pt idx="4277" formatCode="m/d/yyyy\ h:mm">
                  <c:v>41888.75</c:v>
                </c:pt>
                <c:pt idx="4278" formatCode="m/d/yyyy\ h:mm">
                  <c:v>41889</c:v>
                </c:pt>
                <c:pt idx="4279" formatCode="m/d/yyyy\ h:mm">
                  <c:v>41889.25</c:v>
                </c:pt>
                <c:pt idx="4280" formatCode="m/d/yyyy\ h:mm">
                  <c:v>41889.5</c:v>
                </c:pt>
                <c:pt idx="4281" formatCode="m/d/yyyy\ h:mm">
                  <c:v>41889.75</c:v>
                </c:pt>
                <c:pt idx="4282" formatCode="m/d/yyyy\ h:mm">
                  <c:v>41890</c:v>
                </c:pt>
                <c:pt idx="4283" formatCode="m/d/yyyy\ h:mm">
                  <c:v>41890.25</c:v>
                </c:pt>
                <c:pt idx="4284" formatCode="m/d/yyyy\ h:mm">
                  <c:v>41890.5</c:v>
                </c:pt>
                <c:pt idx="4285" formatCode="m/d/yyyy\ h:mm">
                  <c:v>41890.75</c:v>
                </c:pt>
                <c:pt idx="4286" formatCode="m/d/yyyy\ h:mm">
                  <c:v>41891</c:v>
                </c:pt>
                <c:pt idx="4287" formatCode="m/d/yyyy\ h:mm">
                  <c:v>41891.25</c:v>
                </c:pt>
                <c:pt idx="4288" formatCode="m/d/yyyy\ h:mm">
                  <c:v>41891.5</c:v>
                </c:pt>
                <c:pt idx="4289" formatCode="m/d/yyyy\ h:mm">
                  <c:v>41891.75</c:v>
                </c:pt>
                <c:pt idx="4290" formatCode="m/d/yyyy\ h:mm">
                  <c:v>41892</c:v>
                </c:pt>
                <c:pt idx="4291" formatCode="m/d/yyyy\ h:mm">
                  <c:v>41892.25</c:v>
                </c:pt>
                <c:pt idx="4292" formatCode="m/d/yyyy\ h:mm">
                  <c:v>41892.5</c:v>
                </c:pt>
                <c:pt idx="4293" formatCode="m/d/yyyy\ h:mm">
                  <c:v>41892.75</c:v>
                </c:pt>
                <c:pt idx="4294" formatCode="m/d/yyyy\ h:mm">
                  <c:v>41893</c:v>
                </c:pt>
                <c:pt idx="4295" formatCode="m/d/yyyy\ h:mm">
                  <c:v>41893.25</c:v>
                </c:pt>
                <c:pt idx="4296" formatCode="m/d/yyyy\ h:mm">
                  <c:v>41893.5</c:v>
                </c:pt>
                <c:pt idx="4297" formatCode="m/d/yyyy\ h:mm">
                  <c:v>41893.75</c:v>
                </c:pt>
                <c:pt idx="4298" formatCode="m/d/yyyy\ h:mm">
                  <c:v>41894</c:v>
                </c:pt>
                <c:pt idx="4299" formatCode="m/d/yyyy\ h:mm">
                  <c:v>41894.25</c:v>
                </c:pt>
                <c:pt idx="4300" formatCode="m/d/yyyy\ h:mm">
                  <c:v>41894.5</c:v>
                </c:pt>
                <c:pt idx="4301" formatCode="m/d/yyyy\ h:mm">
                  <c:v>41894.75</c:v>
                </c:pt>
                <c:pt idx="4302" formatCode="m/d/yyyy\ h:mm">
                  <c:v>41895</c:v>
                </c:pt>
                <c:pt idx="4303" formatCode="m/d/yyyy\ h:mm">
                  <c:v>41895.25</c:v>
                </c:pt>
                <c:pt idx="4304" formatCode="m/d/yyyy\ h:mm">
                  <c:v>41895.5</c:v>
                </c:pt>
                <c:pt idx="4305" formatCode="m/d/yyyy\ h:mm">
                  <c:v>41895.75</c:v>
                </c:pt>
                <c:pt idx="4306" formatCode="m/d/yyyy\ h:mm">
                  <c:v>41896</c:v>
                </c:pt>
                <c:pt idx="4307" formatCode="m/d/yyyy\ h:mm">
                  <c:v>41896.25</c:v>
                </c:pt>
                <c:pt idx="4308" formatCode="m/d/yyyy\ h:mm">
                  <c:v>41896.5</c:v>
                </c:pt>
                <c:pt idx="4309" formatCode="m/d/yyyy\ h:mm">
                  <c:v>41896.75</c:v>
                </c:pt>
                <c:pt idx="4310" formatCode="m/d/yyyy\ h:mm">
                  <c:v>41897</c:v>
                </c:pt>
                <c:pt idx="4311" formatCode="m/d/yyyy\ h:mm">
                  <c:v>41897.25</c:v>
                </c:pt>
                <c:pt idx="4312" formatCode="m/d/yyyy\ h:mm">
                  <c:v>41897.5</c:v>
                </c:pt>
                <c:pt idx="4313" formatCode="m/d/yyyy\ h:mm">
                  <c:v>41897.75</c:v>
                </c:pt>
                <c:pt idx="4314" formatCode="m/d/yyyy\ h:mm">
                  <c:v>41898</c:v>
                </c:pt>
                <c:pt idx="4315" formatCode="m/d/yyyy\ h:mm">
                  <c:v>41898.25</c:v>
                </c:pt>
                <c:pt idx="4316" formatCode="m/d/yyyy\ h:mm">
                  <c:v>41898.5</c:v>
                </c:pt>
                <c:pt idx="4317" formatCode="m/d/yyyy\ h:mm">
                  <c:v>41898.75</c:v>
                </c:pt>
                <c:pt idx="4318" formatCode="m/d/yyyy\ h:mm">
                  <c:v>41899</c:v>
                </c:pt>
                <c:pt idx="4319" formatCode="m/d/yyyy\ h:mm">
                  <c:v>41899.25</c:v>
                </c:pt>
                <c:pt idx="4320" formatCode="m/d/yyyy\ h:mm">
                  <c:v>41899.5</c:v>
                </c:pt>
                <c:pt idx="4321" formatCode="m/d/yyyy\ h:mm">
                  <c:v>41899.75</c:v>
                </c:pt>
                <c:pt idx="4322" formatCode="m/d/yyyy\ h:mm">
                  <c:v>41900</c:v>
                </c:pt>
                <c:pt idx="4323" formatCode="m/d/yyyy\ h:mm">
                  <c:v>41900.25</c:v>
                </c:pt>
                <c:pt idx="4324" formatCode="m/d/yyyy\ h:mm">
                  <c:v>41900.5</c:v>
                </c:pt>
                <c:pt idx="4325" formatCode="m/d/yyyy\ h:mm">
                  <c:v>41900.75</c:v>
                </c:pt>
                <c:pt idx="4326" formatCode="m/d/yyyy\ h:mm">
                  <c:v>41901</c:v>
                </c:pt>
                <c:pt idx="4327" formatCode="m/d/yyyy\ h:mm">
                  <c:v>41901.25</c:v>
                </c:pt>
                <c:pt idx="4328" formatCode="m/d/yyyy\ h:mm">
                  <c:v>41901.5</c:v>
                </c:pt>
                <c:pt idx="4329" formatCode="m/d/yyyy\ h:mm">
                  <c:v>41901.75</c:v>
                </c:pt>
                <c:pt idx="4330" formatCode="m/d/yyyy\ h:mm">
                  <c:v>41902</c:v>
                </c:pt>
                <c:pt idx="4331" formatCode="m/d/yyyy\ h:mm">
                  <c:v>41902.25</c:v>
                </c:pt>
                <c:pt idx="4332" formatCode="m/d/yyyy\ h:mm">
                  <c:v>41902.5</c:v>
                </c:pt>
                <c:pt idx="4333" formatCode="m/d/yyyy\ h:mm">
                  <c:v>41902.75</c:v>
                </c:pt>
                <c:pt idx="4334" formatCode="m/d/yyyy\ h:mm">
                  <c:v>41903</c:v>
                </c:pt>
                <c:pt idx="4335" formatCode="m/d/yyyy\ h:mm">
                  <c:v>41903.25</c:v>
                </c:pt>
                <c:pt idx="4336" formatCode="m/d/yyyy\ h:mm">
                  <c:v>41903.5</c:v>
                </c:pt>
                <c:pt idx="4337" formatCode="m/d/yyyy\ h:mm">
                  <c:v>41903.75</c:v>
                </c:pt>
                <c:pt idx="4338" formatCode="m/d/yyyy\ h:mm">
                  <c:v>41904</c:v>
                </c:pt>
                <c:pt idx="4339" formatCode="m/d/yyyy\ h:mm">
                  <c:v>41904.25</c:v>
                </c:pt>
                <c:pt idx="4340" formatCode="m/d/yyyy\ h:mm">
                  <c:v>41904.5</c:v>
                </c:pt>
                <c:pt idx="4341" formatCode="m/d/yyyy\ h:mm">
                  <c:v>41904.75</c:v>
                </c:pt>
                <c:pt idx="4342" formatCode="m/d/yyyy\ h:mm">
                  <c:v>41905</c:v>
                </c:pt>
                <c:pt idx="4343" formatCode="m/d/yyyy\ h:mm">
                  <c:v>41905.25</c:v>
                </c:pt>
                <c:pt idx="4344" formatCode="m/d/yyyy\ h:mm">
                  <c:v>41905.5</c:v>
                </c:pt>
                <c:pt idx="4345" formatCode="m/d/yyyy\ h:mm">
                  <c:v>41905.75</c:v>
                </c:pt>
                <c:pt idx="4346" formatCode="m/d/yyyy\ h:mm">
                  <c:v>41906</c:v>
                </c:pt>
                <c:pt idx="4347" formatCode="m/d/yyyy\ h:mm">
                  <c:v>41906.25</c:v>
                </c:pt>
                <c:pt idx="4348" formatCode="m/d/yyyy\ h:mm">
                  <c:v>41906.5</c:v>
                </c:pt>
                <c:pt idx="4349" formatCode="m/d/yyyy\ h:mm">
                  <c:v>41906.75</c:v>
                </c:pt>
                <c:pt idx="4350" formatCode="m/d/yyyy\ h:mm">
                  <c:v>41907</c:v>
                </c:pt>
                <c:pt idx="4351" formatCode="m/d/yyyy\ h:mm">
                  <c:v>41907.25</c:v>
                </c:pt>
                <c:pt idx="4352" formatCode="m/d/yyyy\ h:mm">
                  <c:v>41907.5</c:v>
                </c:pt>
                <c:pt idx="4353" formatCode="m/d/yyyy\ h:mm">
                  <c:v>41907.75</c:v>
                </c:pt>
                <c:pt idx="4354" formatCode="m/d/yyyy\ h:mm">
                  <c:v>41908</c:v>
                </c:pt>
                <c:pt idx="4355" formatCode="m/d/yyyy\ h:mm">
                  <c:v>41908.25</c:v>
                </c:pt>
                <c:pt idx="4356" formatCode="m/d/yyyy\ h:mm">
                  <c:v>41908.5</c:v>
                </c:pt>
                <c:pt idx="4357" formatCode="m/d/yyyy\ h:mm">
                  <c:v>41908.75</c:v>
                </c:pt>
                <c:pt idx="4358" formatCode="m/d/yyyy\ h:mm">
                  <c:v>41909</c:v>
                </c:pt>
                <c:pt idx="4359" formatCode="m/d/yyyy\ h:mm">
                  <c:v>41909.25</c:v>
                </c:pt>
                <c:pt idx="4360" formatCode="m/d/yyyy\ h:mm">
                  <c:v>41909.5</c:v>
                </c:pt>
                <c:pt idx="4361" formatCode="m/d/yyyy\ h:mm">
                  <c:v>41909.75</c:v>
                </c:pt>
                <c:pt idx="4362" formatCode="m/d/yyyy\ h:mm">
                  <c:v>41910</c:v>
                </c:pt>
                <c:pt idx="4363" formatCode="m/d/yyyy\ h:mm">
                  <c:v>41910.25</c:v>
                </c:pt>
                <c:pt idx="4364" formatCode="m/d/yyyy\ h:mm">
                  <c:v>41910.5</c:v>
                </c:pt>
                <c:pt idx="4365" formatCode="m/d/yyyy\ h:mm">
                  <c:v>41910.75</c:v>
                </c:pt>
                <c:pt idx="4366" formatCode="m/d/yyyy\ h:mm">
                  <c:v>41911</c:v>
                </c:pt>
                <c:pt idx="4367" formatCode="m/d/yyyy\ h:mm">
                  <c:v>41911.25</c:v>
                </c:pt>
                <c:pt idx="4368" formatCode="m/d/yyyy\ h:mm">
                  <c:v>41911.5</c:v>
                </c:pt>
                <c:pt idx="4369" formatCode="m/d/yyyy\ h:mm">
                  <c:v>41911.75</c:v>
                </c:pt>
                <c:pt idx="4370" formatCode="m/d/yyyy\ h:mm">
                  <c:v>41912</c:v>
                </c:pt>
                <c:pt idx="4371" formatCode="m/d/yyyy\ h:mm">
                  <c:v>41912.25</c:v>
                </c:pt>
                <c:pt idx="4372" formatCode="m/d/yyyy\ h:mm">
                  <c:v>41912.5</c:v>
                </c:pt>
                <c:pt idx="4373" formatCode="m/d/yyyy\ h:mm">
                  <c:v>41912.75</c:v>
                </c:pt>
                <c:pt idx="4374" formatCode="m/d/yyyy\ h:mm">
                  <c:v>41913</c:v>
                </c:pt>
                <c:pt idx="4375" formatCode="m/d/yyyy\ h:mm">
                  <c:v>41913.25</c:v>
                </c:pt>
                <c:pt idx="4376" formatCode="m/d/yyyy\ h:mm">
                  <c:v>41913.5</c:v>
                </c:pt>
                <c:pt idx="4377" formatCode="m/d/yyyy\ h:mm">
                  <c:v>41913.75</c:v>
                </c:pt>
                <c:pt idx="4378" formatCode="m/d/yyyy\ h:mm">
                  <c:v>41914</c:v>
                </c:pt>
                <c:pt idx="4379" formatCode="m/d/yyyy\ h:mm">
                  <c:v>41914.25</c:v>
                </c:pt>
                <c:pt idx="4380" formatCode="m/d/yyyy\ h:mm">
                  <c:v>41914.5</c:v>
                </c:pt>
                <c:pt idx="4381" formatCode="m/d/yyyy\ h:mm">
                  <c:v>41914.75</c:v>
                </c:pt>
                <c:pt idx="4382" formatCode="m/d/yyyy\ h:mm">
                  <c:v>41915</c:v>
                </c:pt>
                <c:pt idx="4383" formatCode="m/d/yyyy\ h:mm">
                  <c:v>41915.25</c:v>
                </c:pt>
                <c:pt idx="4384" formatCode="m/d/yyyy\ h:mm">
                  <c:v>41915.5</c:v>
                </c:pt>
                <c:pt idx="4385" formatCode="m/d/yyyy\ h:mm">
                  <c:v>41915.75</c:v>
                </c:pt>
                <c:pt idx="4386" formatCode="m/d/yyyy\ h:mm">
                  <c:v>41916</c:v>
                </c:pt>
                <c:pt idx="4387" formatCode="m/d/yyyy\ h:mm">
                  <c:v>41916.25</c:v>
                </c:pt>
                <c:pt idx="4388" formatCode="m/d/yyyy\ h:mm">
                  <c:v>41916.5</c:v>
                </c:pt>
                <c:pt idx="4389" formatCode="m/d/yyyy\ h:mm">
                  <c:v>41916.75</c:v>
                </c:pt>
                <c:pt idx="4390" formatCode="m/d/yyyy\ h:mm">
                  <c:v>41917</c:v>
                </c:pt>
                <c:pt idx="4391" formatCode="m/d/yyyy\ h:mm">
                  <c:v>41917.25</c:v>
                </c:pt>
                <c:pt idx="4392" formatCode="m/d/yyyy\ h:mm">
                  <c:v>41917.5</c:v>
                </c:pt>
                <c:pt idx="4393" formatCode="m/d/yyyy\ h:mm">
                  <c:v>41917.75</c:v>
                </c:pt>
                <c:pt idx="4394" formatCode="m/d/yyyy\ h:mm">
                  <c:v>41918</c:v>
                </c:pt>
                <c:pt idx="4395" formatCode="m/d/yyyy\ h:mm">
                  <c:v>41918.25</c:v>
                </c:pt>
                <c:pt idx="4396" formatCode="m/d/yyyy\ h:mm">
                  <c:v>41918.5</c:v>
                </c:pt>
                <c:pt idx="4397" formatCode="m/d/yyyy\ h:mm">
                  <c:v>41918.75</c:v>
                </c:pt>
                <c:pt idx="4398" formatCode="m/d/yyyy\ h:mm">
                  <c:v>41919</c:v>
                </c:pt>
                <c:pt idx="4399" formatCode="m/d/yyyy\ h:mm">
                  <c:v>41919.25</c:v>
                </c:pt>
                <c:pt idx="4400" formatCode="m/d/yyyy\ h:mm">
                  <c:v>41919.5</c:v>
                </c:pt>
                <c:pt idx="4401" formatCode="m/d/yyyy\ h:mm">
                  <c:v>41919.75</c:v>
                </c:pt>
                <c:pt idx="4402" formatCode="m/d/yyyy\ h:mm">
                  <c:v>41920</c:v>
                </c:pt>
                <c:pt idx="4403" formatCode="m/d/yyyy\ h:mm">
                  <c:v>41920.25</c:v>
                </c:pt>
                <c:pt idx="4404" formatCode="m/d/yyyy\ h:mm">
                  <c:v>41920.5</c:v>
                </c:pt>
                <c:pt idx="4405" formatCode="m/d/yyyy\ h:mm">
                  <c:v>41920.75</c:v>
                </c:pt>
                <c:pt idx="4406" formatCode="m/d/yyyy\ h:mm">
                  <c:v>41921</c:v>
                </c:pt>
                <c:pt idx="4407" formatCode="m/d/yyyy\ h:mm">
                  <c:v>41921.25</c:v>
                </c:pt>
                <c:pt idx="4408" formatCode="m/d/yyyy\ h:mm">
                  <c:v>41921.5</c:v>
                </c:pt>
                <c:pt idx="4409" formatCode="m/d/yyyy\ h:mm">
                  <c:v>41921.75</c:v>
                </c:pt>
                <c:pt idx="4410" formatCode="m/d/yyyy\ h:mm">
                  <c:v>41922</c:v>
                </c:pt>
                <c:pt idx="4411" formatCode="m/d/yyyy\ h:mm">
                  <c:v>41922.25</c:v>
                </c:pt>
                <c:pt idx="4412" formatCode="m/d/yyyy\ h:mm">
                  <c:v>41922.5</c:v>
                </c:pt>
                <c:pt idx="4413" formatCode="m/d/yyyy\ h:mm">
                  <c:v>41922.75</c:v>
                </c:pt>
                <c:pt idx="4414" formatCode="m/d/yyyy\ h:mm">
                  <c:v>41923</c:v>
                </c:pt>
                <c:pt idx="4415" formatCode="m/d/yyyy\ h:mm">
                  <c:v>41923.25</c:v>
                </c:pt>
                <c:pt idx="4416" formatCode="m/d/yyyy\ h:mm">
                  <c:v>41923.5</c:v>
                </c:pt>
                <c:pt idx="4417" formatCode="m/d/yyyy\ h:mm">
                  <c:v>41923.75</c:v>
                </c:pt>
                <c:pt idx="4418" formatCode="m/d/yyyy\ h:mm">
                  <c:v>41924</c:v>
                </c:pt>
                <c:pt idx="4419" formatCode="m/d/yyyy\ h:mm">
                  <c:v>41924.25</c:v>
                </c:pt>
                <c:pt idx="4420" formatCode="m/d/yyyy\ h:mm">
                  <c:v>41924.5</c:v>
                </c:pt>
                <c:pt idx="4421" formatCode="m/d/yyyy\ h:mm">
                  <c:v>41924.75</c:v>
                </c:pt>
                <c:pt idx="4422" formatCode="m/d/yyyy\ h:mm">
                  <c:v>41925</c:v>
                </c:pt>
                <c:pt idx="4423" formatCode="m/d/yyyy\ h:mm">
                  <c:v>41925.25</c:v>
                </c:pt>
                <c:pt idx="4424" formatCode="m/d/yyyy\ h:mm">
                  <c:v>41925.5</c:v>
                </c:pt>
                <c:pt idx="4425" formatCode="m/d/yyyy\ h:mm">
                  <c:v>41925.75</c:v>
                </c:pt>
                <c:pt idx="4426" formatCode="m/d/yyyy\ h:mm">
                  <c:v>41926</c:v>
                </c:pt>
                <c:pt idx="4427" formatCode="m/d/yyyy\ h:mm">
                  <c:v>41926.25</c:v>
                </c:pt>
                <c:pt idx="4428" formatCode="m/d/yyyy\ h:mm">
                  <c:v>41926.5</c:v>
                </c:pt>
                <c:pt idx="4429" formatCode="m/d/yyyy\ h:mm">
                  <c:v>41926.75</c:v>
                </c:pt>
                <c:pt idx="4430" formatCode="m/d/yyyy\ h:mm">
                  <c:v>41927</c:v>
                </c:pt>
                <c:pt idx="4431" formatCode="m/d/yyyy\ h:mm">
                  <c:v>41927.25</c:v>
                </c:pt>
                <c:pt idx="4432" formatCode="m/d/yyyy\ h:mm">
                  <c:v>41927.5</c:v>
                </c:pt>
                <c:pt idx="4433" formatCode="m/d/yyyy\ h:mm">
                  <c:v>41927.75</c:v>
                </c:pt>
                <c:pt idx="4434" formatCode="m/d/yyyy\ h:mm">
                  <c:v>41928</c:v>
                </c:pt>
                <c:pt idx="4435" formatCode="m/d/yyyy\ h:mm">
                  <c:v>41928.25</c:v>
                </c:pt>
                <c:pt idx="4436" formatCode="m/d/yyyy\ h:mm">
                  <c:v>41928.5</c:v>
                </c:pt>
                <c:pt idx="4437" formatCode="m/d/yyyy\ h:mm">
                  <c:v>41928.75</c:v>
                </c:pt>
                <c:pt idx="4438" formatCode="m/d/yyyy\ h:mm">
                  <c:v>41929</c:v>
                </c:pt>
                <c:pt idx="4439" formatCode="m/d/yyyy\ h:mm">
                  <c:v>41929.25</c:v>
                </c:pt>
                <c:pt idx="4440" formatCode="m/d/yyyy\ h:mm">
                  <c:v>41929.5</c:v>
                </c:pt>
                <c:pt idx="4441" formatCode="m/d/yyyy\ h:mm">
                  <c:v>41929.75</c:v>
                </c:pt>
                <c:pt idx="4442" formatCode="m/d/yyyy\ h:mm">
                  <c:v>41930</c:v>
                </c:pt>
                <c:pt idx="4443" formatCode="m/d/yyyy\ h:mm">
                  <c:v>41930.25</c:v>
                </c:pt>
                <c:pt idx="4444" formatCode="m/d/yyyy\ h:mm">
                  <c:v>41930.5</c:v>
                </c:pt>
                <c:pt idx="4445" formatCode="m/d/yyyy\ h:mm">
                  <c:v>41930.75</c:v>
                </c:pt>
                <c:pt idx="4446" formatCode="m/d/yyyy\ h:mm">
                  <c:v>41931</c:v>
                </c:pt>
                <c:pt idx="4447" formatCode="m/d/yyyy\ h:mm">
                  <c:v>41931.25</c:v>
                </c:pt>
                <c:pt idx="4448" formatCode="m/d/yyyy\ h:mm">
                  <c:v>41931.5</c:v>
                </c:pt>
                <c:pt idx="4449" formatCode="m/d/yyyy\ h:mm">
                  <c:v>41931.75</c:v>
                </c:pt>
                <c:pt idx="4450" formatCode="m/d/yyyy\ h:mm">
                  <c:v>41932</c:v>
                </c:pt>
                <c:pt idx="4451" formatCode="m/d/yyyy\ h:mm">
                  <c:v>41932.25</c:v>
                </c:pt>
                <c:pt idx="4452" formatCode="m/d/yyyy\ h:mm">
                  <c:v>41932.5</c:v>
                </c:pt>
                <c:pt idx="4453" formatCode="m/d/yyyy\ h:mm">
                  <c:v>41932.75</c:v>
                </c:pt>
                <c:pt idx="4454" formatCode="m/d/yyyy\ h:mm">
                  <c:v>41933</c:v>
                </c:pt>
                <c:pt idx="4455" formatCode="m/d/yyyy\ h:mm">
                  <c:v>41933.25</c:v>
                </c:pt>
                <c:pt idx="4456" formatCode="m/d/yyyy\ h:mm">
                  <c:v>41933.5</c:v>
                </c:pt>
                <c:pt idx="4457" formatCode="m/d/yyyy\ h:mm">
                  <c:v>41933.75</c:v>
                </c:pt>
                <c:pt idx="4458" formatCode="m/d/yyyy\ h:mm">
                  <c:v>41934</c:v>
                </c:pt>
                <c:pt idx="4459" formatCode="m/d/yyyy\ h:mm">
                  <c:v>41934.25</c:v>
                </c:pt>
                <c:pt idx="4460" formatCode="m/d/yyyy\ h:mm">
                  <c:v>41934.5</c:v>
                </c:pt>
                <c:pt idx="4461" formatCode="m/d/yyyy\ h:mm">
                  <c:v>41934.75</c:v>
                </c:pt>
                <c:pt idx="4462" formatCode="m/d/yyyy\ h:mm">
                  <c:v>41935</c:v>
                </c:pt>
                <c:pt idx="4463" formatCode="m/d/yyyy\ h:mm">
                  <c:v>41935.25</c:v>
                </c:pt>
                <c:pt idx="4464" formatCode="m/d/yyyy\ h:mm">
                  <c:v>41935.5</c:v>
                </c:pt>
                <c:pt idx="4465" formatCode="m/d/yyyy\ h:mm">
                  <c:v>41935.75</c:v>
                </c:pt>
                <c:pt idx="4466" formatCode="m/d/yyyy\ h:mm">
                  <c:v>41936</c:v>
                </c:pt>
                <c:pt idx="4467" formatCode="m/d/yyyy\ h:mm">
                  <c:v>41936.25</c:v>
                </c:pt>
                <c:pt idx="4468" formatCode="m/d/yyyy\ h:mm">
                  <c:v>41936.5</c:v>
                </c:pt>
                <c:pt idx="4469" formatCode="m/d/yyyy\ h:mm">
                  <c:v>41936.75</c:v>
                </c:pt>
                <c:pt idx="4470" formatCode="m/d/yyyy\ h:mm">
                  <c:v>41937</c:v>
                </c:pt>
                <c:pt idx="4471" formatCode="m/d/yyyy\ h:mm">
                  <c:v>41937.25</c:v>
                </c:pt>
                <c:pt idx="4472" formatCode="m/d/yyyy\ h:mm">
                  <c:v>41937.5</c:v>
                </c:pt>
                <c:pt idx="4473" formatCode="m/d/yyyy\ h:mm">
                  <c:v>41937.75</c:v>
                </c:pt>
                <c:pt idx="4474" formatCode="m/d/yyyy\ h:mm">
                  <c:v>41938</c:v>
                </c:pt>
                <c:pt idx="4475" formatCode="m/d/yyyy\ h:mm">
                  <c:v>41938.25</c:v>
                </c:pt>
                <c:pt idx="4476" formatCode="m/d/yyyy\ h:mm">
                  <c:v>41938.5</c:v>
                </c:pt>
                <c:pt idx="4477" formatCode="m/d/yyyy\ h:mm">
                  <c:v>41938.75</c:v>
                </c:pt>
                <c:pt idx="4478" formatCode="m/d/yyyy\ h:mm">
                  <c:v>41939</c:v>
                </c:pt>
                <c:pt idx="4479" formatCode="m/d/yyyy\ h:mm">
                  <c:v>41939.25</c:v>
                </c:pt>
                <c:pt idx="4480" formatCode="m/d/yyyy\ h:mm">
                  <c:v>41939.5</c:v>
                </c:pt>
                <c:pt idx="4481" formatCode="m/d/yyyy\ h:mm">
                  <c:v>41939.75</c:v>
                </c:pt>
                <c:pt idx="4482" formatCode="m/d/yyyy\ h:mm">
                  <c:v>41940</c:v>
                </c:pt>
                <c:pt idx="4483" formatCode="m/d/yyyy\ h:mm">
                  <c:v>41940.25</c:v>
                </c:pt>
                <c:pt idx="4484" formatCode="m/d/yyyy\ h:mm">
                  <c:v>41940.5</c:v>
                </c:pt>
                <c:pt idx="4485" formatCode="m/d/yyyy\ h:mm">
                  <c:v>41940.75</c:v>
                </c:pt>
                <c:pt idx="4486" formatCode="m/d/yyyy\ h:mm">
                  <c:v>41941</c:v>
                </c:pt>
                <c:pt idx="4487" formatCode="m/d/yyyy\ h:mm">
                  <c:v>41941.25</c:v>
                </c:pt>
                <c:pt idx="4488" formatCode="m/d/yyyy\ h:mm">
                  <c:v>41941.5</c:v>
                </c:pt>
                <c:pt idx="4489" formatCode="m/d/yyyy\ h:mm">
                  <c:v>41941.75</c:v>
                </c:pt>
                <c:pt idx="4490" formatCode="m/d/yyyy\ h:mm">
                  <c:v>41942</c:v>
                </c:pt>
                <c:pt idx="4491" formatCode="m/d/yyyy\ h:mm">
                  <c:v>41942.25</c:v>
                </c:pt>
                <c:pt idx="4492" formatCode="m/d/yyyy\ h:mm">
                  <c:v>41942.5</c:v>
                </c:pt>
                <c:pt idx="4493" formatCode="m/d/yyyy\ h:mm">
                  <c:v>41942.75</c:v>
                </c:pt>
                <c:pt idx="4494" formatCode="m/d/yyyy\ h:mm">
                  <c:v>41943</c:v>
                </c:pt>
                <c:pt idx="4495" formatCode="m/d/yyyy\ h:mm">
                  <c:v>41943.25</c:v>
                </c:pt>
                <c:pt idx="4496" formatCode="m/d/yyyy\ h:mm">
                  <c:v>41943.5</c:v>
                </c:pt>
                <c:pt idx="4497" formatCode="m/d/yyyy\ h:mm">
                  <c:v>41943.75</c:v>
                </c:pt>
                <c:pt idx="4498" formatCode="m/d/yyyy\ h:mm">
                  <c:v>41944</c:v>
                </c:pt>
                <c:pt idx="4499" formatCode="m/d/yyyy\ h:mm">
                  <c:v>41944.25</c:v>
                </c:pt>
                <c:pt idx="4500" formatCode="m/d/yyyy\ h:mm">
                  <c:v>41944.5</c:v>
                </c:pt>
                <c:pt idx="4501" formatCode="m/d/yyyy\ h:mm">
                  <c:v>41944.75</c:v>
                </c:pt>
                <c:pt idx="4502" formatCode="m/d/yyyy\ h:mm">
                  <c:v>41945</c:v>
                </c:pt>
                <c:pt idx="4503" formatCode="m/d/yyyy\ h:mm">
                  <c:v>41945.25</c:v>
                </c:pt>
                <c:pt idx="4504" formatCode="m/d/yyyy\ h:mm">
                  <c:v>41945.5</c:v>
                </c:pt>
                <c:pt idx="4505" formatCode="m/d/yyyy\ h:mm">
                  <c:v>41945.75</c:v>
                </c:pt>
                <c:pt idx="4506" formatCode="m/d/yyyy\ h:mm">
                  <c:v>41946</c:v>
                </c:pt>
                <c:pt idx="4507" formatCode="m/d/yyyy\ h:mm">
                  <c:v>41946.25</c:v>
                </c:pt>
                <c:pt idx="4508" formatCode="m/d/yyyy\ h:mm">
                  <c:v>41946.5</c:v>
                </c:pt>
                <c:pt idx="4509" formatCode="m/d/yyyy\ h:mm">
                  <c:v>41946.75</c:v>
                </c:pt>
                <c:pt idx="4510" formatCode="m/d/yyyy\ h:mm">
                  <c:v>41947</c:v>
                </c:pt>
                <c:pt idx="4511" formatCode="m/d/yyyy\ h:mm">
                  <c:v>41947.25</c:v>
                </c:pt>
                <c:pt idx="4512" formatCode="m/d/yyyy\ h:mm">
                  <c:v>41947.5</c:v>
                </c:pt>
                <c:pt idx="4513" formatCode="m/d/yyyy\ h:mm">
                  <c:v>41947.75</c:v>
                </c:pt>
                <c:pt idx="4514" formatCode="m/d/yyyy\ h:mm">
                  <c:v>41948</c:v>
                </c:pt>
                <c:pt idx="4515" formatCode="m/d/yyyy\ h:mm">
                  <c:v>41948.25</c:v>
                </c:pt>
                <c:pt idx="4516" formatCode="m/d/yyyy\ h:mm">
                  <c:v>41948.5</c:v>
                </c:pt>
                <c:pt idx="4517" formatCode="m/d/yyyy\ h:mm">
                  <c:v>41948.75</c:v>
                </c:pt>
                <c:pt idx="4518" formatCode="m/d/yyyy\ h:mm">
                  <c:v>41949</c:v>
                </c:pt>
                <c:pt idx="4519" formatCode="m/d/yyyy\ h:mm">
                  <c:v>41949.25</c:v>
                </c:pt>
                <c:pt idx="4520" formatCode="m/d/yyyy\ h:mm">
                  <c:v>41949.5</c:v>
                </c:pt>
                <c:pt idx="4521" formatCode="m/d/yyyy\ h:mm">
                  <c:v>41949.75</c:v>
                </c:pt>
                <c:pt idx="4522" formatCode="m/d/yyyy\ h:mm">
                  <c:v>41950</c:v>
                </c:pt>
                <c:pt idx="4523" formatCode="m/d/yyyy\ h:mm">
                  <c:v>41950.25</c:v>
                </c:pt>
                <c:pt idx="4524" formatCode="m/d/yyyy\ h:mm">
                  <c:v>41950.5</c:v>
                </c:pt>
                <c:pt idx="4525" formatCode="m/d/yyyy\ h:mm">
                  <c:v>41950.75</c:v>
                </c:pt>
                <c:pt idx="4526" formatCode="m/d/yyyy\ h:mm">
                  <c:v>41951</c:v>
                </c:pt>
                <c:pt idx="4527" formatCode="m/d/yyyy\ h:mm">
                  <c:v>41951.25</c:v>
                </c:pt>
                <c:pt idx="4528" formatCode="m/d/yyyy\ h:mm">
                  <c:v>41951.5</c:v>
                </c:pt>
                <c:pt idx="4529" formatCode="m/d/yyyy\ h:mm">
                  <c:v>41951.75</c:v>
                </c:pt>
                <c:pt idx="4530" formatCode="m/d/yyyy\ h:mm">
                  <c:v>41952</c:v>
                </c:pt>
                <c:pt idx="4531" formatCode="m/d/yyyy\ h:mm">
                  <c:v>41952.25</c:v>
                </c:pt>
                <c:pt idx="4532" formatCode="m/d/yyyy\ h:mm">
                  <c:v>41952.5</c:v>
                </c:pt>
                <c:pt idx="4533" formatCode="m/d/yyyy\ h:mm">
                  <c:v>41952.75</c:v>
                </c:pt>
                <c:pt idx="4534" formatCode="m/d/yyyy\ h:mm">
                  <c:v>41953</c:v>
                </c:pt>
                <c:pt idx="4535" formatCode="m/d/yyyy\ h:mm">
                  <c:v>41953.25</c:v>
                </c:pt>
                <c:pt idx="4536" formatCode="m/d/yyyy\ h:mm">
                  <c:v>41953.5</c:v>
                </c:pt>
                <c:pt idx="4537" formatCode="m/d/yyyy\ h:mm">
                  <c:v>41953.75</c:v>
                </c:pt>
                <c:pt idx="4538" formatCode="m/d/yyyy\ h:mm">
                  <c:v>41954</c:v>
                </c:pt>
                <c:pt idx="4539" formatCode="m/d/yyyy\ h:mm">
                  <c:v>41954.25</c:v>
                </c:pt>
                <c:pt idx="4540" formatCode="m/d/yyyy\ h:mm">
                  <c:v>41954.5</c:v>
                </c:pt>
                <c:pt idx="4541" formatCode="m/d/yyyy\ h:mm">
                  <c:v>41954.75</c:v>
                </c:pt>
                <c:pt idx="4542" formatCode="m/d/yyyy\ h:mm">
                  <c:v>41955</c:v>
                </c:pt>
                <c:pt idx="4543" formatCode="m/d/yyyy\ h:mm">
                  <c:v>41955.25</c:v>
                </c:pt>
                <c:pt idx="4544" formatCode="m/d/yyyy\ h:mm">
                  <c:v>41955.5</c:v>
                </c:pt>
                <c:pt idx="4545" formatCode="m/d/yyyy\ h:mm">
                  <c:v>41955.75</c:v>
                </c:pt>
                <c:pt idx="4546" formatCode="m/d/yyyy\ h:mm">
                  <c:v>41956</c:v>
                </c:pt>
                <c:pt idx="4547" formatCode="m/d/yyyy\ h:mm">
                  <c:v>41956.25</c:v>
                </c:pt>
                <c:pt idx="4548" formatCode="m/d/yyyy\ h:mm">
                  <c:v>41956.5</c:v>
                </c:pt>
                <c:pt idx="4549" formatCode="m/d/yyyy\ h:mm">
                  <c:v>41956.75</c:v>
                </c:pt>
                <c:pt idx="4550" formatCode="m/d/yyyy\ h:mm">
                  <c:v>41957</c:v>
                </c:pt>
                <c:pt idx="4551" formatCode="m/d/yyyy\ h:mm">
                  <c:v>41957.25</c:v>
                </c:pt>
                <c:pt idx="4552" formatCode="m/d/yyyy\ h:mm">
                  <c:v>41957.5</c:v>
                </c:pt>
                <c:pt idx="4553" formatCode="m/d/yyyy\ h:mm">
                  <c:v>41957.75</c:v>
                </c:pt>
                <c:pt idx="4554" formatCode="m/d/yyyy\ h:mm">
                  <c:v>41958</c:v>
                </c:pt>
                <c:pt idx="4555" formatCode="m/d/yyyy\ h:mm">
                  <c:v>41958.25</c:v>
                </c:pt>
                <c:pt idx="4556" formatCode="m/d/yyyy\ h:mm">
                  <c:v>41958.5</c:v>
                </c:pt>
                <c:pt idx="4557" formatCode="m/d/yyyy\ h:mm">
                  <c:v>41958.75</c:v>
                </c:pt>
                <c:pt idx="4558" formatCode="m/d/yyyy\ h:mm">
                  <c:v>41959</c:v>
                </c:pt>
                <c:pt idx="4559" formatCode="m/d/yyyy\ h:mm">
                  <c:v>41959.25</c:v>
                </c:pt>
                <c:pt idx="4560" formatCode="m/d/yyyy\ h:mm">
                  <c:v>41959.5</c:v>
                </c:pt>
                <c:pt idx="4561" formatCode="m/d/yyyy\ h:mm">
                  <c:v>41959.75</c:v>
                </c:pt>
                <c:pt idx="4562" formatCode="m/d/yyyy\ h:mm">
                  <c:v>41960</c:v>
                </c:pt>
                <c:pt idx="4563" formatCode="m/d/yyyy\ h:mm">
                  <c:v>41960.25</c:v>
                </c:pt>
                <c:pt idx="4564" formatCode="m/d/yyyy\ h:mm">
                  <c:v>41960.5</c:v>
                </c:pt>
                <c:pt idx="4565" formatCode="m/d/yyyy\ h:mm">
                  <c:v>41960.75</c:v>
                </c:pt>
                <c:pt idx="4566" formatCode="m/d/yyyy\ h:mm">
                  <c:v>41961</c:v>
                </c:pt>
                <c:pt idx="4567" formatCode="m/d/yyyy\ h:mm">
                  <c:v>41961.25</c:v>
                </c:pt>
                <c:pt idx="4568" formatCode="m/d/yyyy\ h:mm">
                  <c:v>41961.5</c:v>
                </c:pt>
                <c:pt idx="4569" formatCode="m/d/yyyy\ h:mm">
                  <c:v>41961.75</c:v>
                </c:pt>
                <c:pt idx="4570" formatCode="m/d/yyyy\ h:mm">
                  <c:v>41962</c:v>
                </c:pt>
                <c:pt idx="4571" formatCode="m/d/yyyy\ h:mm">
                  <c:v>41962.25</c:v>
                </c:pt>
                <c:pt idx="4572" formatCode="m/d/yyyy\ h:mm">
                  <c:v>41962.5</c:v>
                </c:pt>
                <c:pt idx="4573" formatCode="m/d/yyyy\ h:mm">
                  <c:v>41962.75</c:v>
                </c:pt>
                <c:pt idx="4574" formatCode="m/d/yyyy\ h:mm">
                  <c:v>41963</c:v>
                </c:pt>
                <c:pt idx="4575" formatCode="m/d/yyyy\ h:mm">
                  <c:v>41963.25</c:v>
                </c:pt>
                <c:pt idx="4576" formatCode="m/d/yyyy\ h:mm">
                  <c:v>41963.5</c:v>
                </c:pt>
                <c:pt idx="4577" formatCode="m/d/yyyy\ h:mm">
                  <c:v>41963.75</c:v>
                </c:pt>
                <c:pt idx="4578" formatCode="m/d/yyyy\ h:mm">
                  <c:v>41964</c:v>
                </c:pt>
                <c:pt idx="4579" formatCode="m/d/yyyy\ h:mm">
                  <c:v>41964.25</c:v>
                </c:pt>
                <c:pt idx="4580" formatCode="m/d/yyyy\ h:mm">
                  <c:v>41964.5</c:v>
                </c:pt>
                <c:pt idx="4581" formatCode="m/d/yyyy\ h:mm">
                  <c:v>41964.75</c:v>
                </c:pt>
                <c:pt idx="4582" formatCode="m/d/yyyy\ h:mm">
                  <c:v>41965</c:v>
                </c:pt>
                <c:pt idx="4583" formatCode="m/d/yyyy\ h:mm">
                  <c:v>41965.25</c:v>
                </c:pt>
                <c:pt idx="4584" formatCode="m/d/yyyy\ h:mm">
                  <c:v>41965.5</c:v>
                </c:pt>
                <c:pt idx="4585" formatCode="m/d/yyyy\ h:mm">
                  <c:v>41965.75</c:v>
                </c:pt>
                <c:pt idx="4586" formatCode="m/d/yyyy\ h:mm">
                  <c:v>41966</c:v>
                </c:pt>
                <c:pt idx="4587" formatCode="m/d/yyyy\ h:mm">
                  <c:v>41966.25</c:v>
                </c:pt>
                <c:pt idx="4588" formatCode="m/d/yyyy\ h:mm">
                  <c:v>41966.5</c:v>
                </c:pt>
                <c:pt idx="4589" formatCode="m/d/yyyy\ h:mm">
                  <c:v>41966.75</c:v>
                </c:pt>
                <c:pt idx="4590" formatCode="m/d/yyyy\ h:mm">
                  <c:v>41967</c:v>
                </c:pt>
                <c:pt idx="4591" formatCode="m/d/yyyy\ h:mm">
                  <c:v>41967.25</c:v>
                </c:pt>
                <c:pt idx="4592" formatCode="m/d/yyyy\ h:mm">
                  <c:v>41967.5</c:v>
                </c:pt>
                <c:pt idx="4593" formatCode="m/d/yyyy\ h:mm">
                  <c:v>41967.75</c:v>
                </c:pt>
                <c:pt idx="4594" formatCode="m/d/yyyy\ h:mm">
                  <c:v>41968</c:v>
                </c:pt>
                <c:pt idx="4595" formatCode="m/d/yyyy\ h:mm">
                  <c:v>41968.25</c:v>
                </c:pt>
                <c:pt idx="4596" formatCode="m/d/yyyy\ h:mm">
                  <c:v>41968.5</c:v>
                </c:pt>
                <c:pt idx="4597" formatCode="m/d/yyyy\ h:mm">
                  <c:v>41968.75</c:v>
                </c:pt>
                <c:pt idx="4598" formatCode="m/d/yyyy\ h:mm">
                  <c:v>41969</c:v>
                </c:pt>
                <c:pt idx="4599" formatCode="m/d/yyyy\ h:mm">
                  <c:v>41969.25</c:v>
                </c:pt>
                <c:pt idx="4600" formatCode="m/d/yyyy\ h:mm">
                  <c:v>41969.5</c:v>
                </c:pt>
                <c:pt idx="4601" formatCode="m/d/yyyy\ h:mm">
                  <c:v>41969.75</c:v>
                </c:pt>
                <c:pt idx="4602" formatCode="m/d/yyyy\ h:mm">
                  <c:v>41970</c:v>
                </c:pt>
                <c:pt idx="4603" formatCode="m/d/yyyy\ h:mm">
                  <c:v>41970.25</c:v>
                </c:pt>
                <c:pt idx="4604" formatCode="m/d/yyyy\ h:mm">
                  <c:v>41970.5</c:v>
                </c:pt>
                <c:pt idx="4605" formatCode="m/d/yyyy\ h:mm">
                  <c:v>41970.75</c:v>
                </c:pt>
                <c:pt idx="4606" formatCode="m/d/yyyy\ h:mm">
                  <c:v>41971</c:v>
                </c:pt>
                <c:pt idx="4607" formatCode="m/d/yyyy\ h:mm">
                  <c:v>41971.25</c:v>
                </c:pt>
                <c:pt idx="4608" formatCode="m/d/yyyy\ h:mm">
                  <c:v>41971.5</c:v>
                </c:pt>
                <c:pt idx="4609" formatCode="m/d/yyyy\ h:mm">
                  <c:v>41971.75</c:v>
                </c:pt>
                <c:pt idx="4610" formatCode="m/d/yyyy\ h:mm">
                  <c:v>41972</c:v>
                </c:pt>
                <c:pt idx="4611" formatCode="m/d/yyyy\ h:mm">
                  <c:v>41972.25</c:v>
                </c:pt>
                <c:pt idx="4612" formatCode="m/d/yyyy\ h:mm">
                  <c:v>41972.5</c:v>
                </c:pt>
                <c:pt idx="4613" formatCode="m/d/yyyy\ h:mm">
                  <c:v>41972.75</c:v>
                </c:pt>
                <c:pt idx="4614" formatCode="m/d/yyyy\ h:mm">
                  <c:v>41973</c:v>
                </c:pt>
                <c:pt idx="4615" formatCode="m/d/yyyy\ h:mm">
                  <c:v>41973.25</c:v>
                </c:pt>
                <c:pt idx="4616" formatCode="m/d/yyyy\ h:mm">
                  <c:v>41973.5</c:v>
                </c:pt>
                <c:pt idx="4617" formatCode="m/d/yyyy\ h:mm">
                  <c:v>41973.75</c:v>
                </c:pt>
                <c:pt idx="4618" formatCode="m/d/yyyy\ h:mm">
                  <c:v>41974</c:v>
                </c:pt>
                <c:pt idx="4619" formatCode="m/d/yyyy\ h:mm">
                  <c:v>41974.25</c:v>
                </c:pt>
                <c:pt idx="4620" formatCode="m/d/yyyy\ h:mm">
                  <c:v>41974.5</c:v>
                </c:pt>
                <c:pt idx="4621" formatCode="m/d/yyyy\ h:mm">
                  <c:v>41974.75</c:v>
                </c:pt>
                <c:pt idx="4622" formatCode="m/d/yyyy\ h:mm">
                  <c:v>41975</c:v>
                </c:pt>
                <c:pt idx="4623" formatCode="m/d/yyyy\ h:mm">
                  <c:v>41975.25</c:v>
                </c:pt>
                <c:pt idx="4624" formatCode="m/d/yyyy\ h:mm">
                  <c:v>41975.5</c:v>
                </c:pt>
                <c:pt idx="4625" formatCode="m/d/yyyy\ h:mm">
                  <c:v>41975.75</c:v>
                </c:pt>
                <c:pt idx="4626" formatCode="m/d/yyyy\ h:mm">
                  <c:v>41976</c:v>
                </c:pt>
                <c:pt idx="4627" formatCode="m/d/yyyy\ h:mm">
                  <c:v>41976.25</c:v>
                </c:pt>
                <c:pt idx="4628" formatCode="m/d/yyyy\ h:mm">
                  <c:v>41976.5</c:v>
                </c:pt>
                <c:pt idx="4629" formatCode="m/d/yyyy\ h:mm">
                  <c:v>41976.75</c:v>
                </c:pt>
                <c:pt idx="4630" formatCode="m/d/yyyy\ h:mm">
                  <c:v>41977</c:v>
                </c:pt>
                <c:pt idx="4631" formatCode="m/d/yyyy\ h:mm">
                  <c:v>41977.25</c:v>
                </c:pt>
                <c:pt idx="4632" formatCode="m/d/yyyy\ h:mm">
                  <c:v>41977.5</c:v>
                </c:pt>
                <c:pt idx="4633" formatCode="m/d/yyyy\ h:mm">
                  <c:v>41977.75</c:v>
                </c:pt>
                <c:pt idx="4634" formatCode="m/d/yyyy\ h:mm">
                  <c:v>41978</c:v>
                </c:pt>
                <c:pt idx="4635" formatCode="m/d/yyyy\ h:mm">
                  <c:v>41978.25</c:v>
                </c:pt>
                <c:pt idx="4636" formatCode="m/d/yyyy\ h:mm">
                  <c:v>41978.5</c:v>
                </c:pt>
                <c:pt idx="4637" formatCode="m/d/yyyy\ h:mm">
                  <c:v>41978.75</c:v>
                </c:pt>
                <c:pt idx="4638" formatCode="m/d/yyyy\ h:mm">
                  <c:v>41979</c:v>
                </c:pt>
                <c:pt idx="4639" formatCode="m/d/yyyy\ h:mm">
                  <c:v>41979.25</c:v>
                </c:pt>
                <c:pt idx="4640" formatCode="m/d/yyyy\ h:mm">
                  <c:v>41979.5</c:v>
                </c:pt>
                <c:pt idx="4641" formatCode="m/d/yyyy\ h:mm">
                  <c:v>41979.75</c:v>
                </c:pt>
                <c:pt idx="4642" formatCode="m/d/yyyy\ h:mm">
                  <c:v>41980</c:v>
                </c:pt>
                <c:pt idx="4643" formatCode="m/d/yyyy\ h:mm">
                  <c:v>41980.25</c:v>
                </c:pt>
                <c:pt idx="4644" formatCode="m/d/yyyy\ h:mm">
                  <c:v>41980.5</c:v>
                </c:pt>
                <c:pt idx="4645" formatCode="m/d/yyyy\ h:mm">
                  <c:v>41980.75</c:v>
                </c:pt>
                <c:pt idx="4646" formatCode="m/d/yyyy\ h:mm">
                  <c:v>41981</c:v>
                </c:pt>
                <c:pt idx="4647" formatCode="m/d/yyyy\ h:mm">
                  <c:v>41981.25</c:v>
                </c:pt>
                <c:pt idx="4648" formatCode="m/d/yyyy\ h:mm">
                  <c:v>41981.5</c:v>
                </c:pt>
                <c:pt idx="4649" formatCode="m/d/yyyy\ h:mm">
                  <c:v>41981.75</c:v>
                </c:pt>
                <c:pt idx="4650" formatCode="m/d/yyyy\ h:mm">
                  <c:v>41982</c:v>
                </c:pt>
                <c:pt idx="4651" formatCode="m/d/yyyy\ h:mm">
                  <c:v>41982.25</c:v>
                </c:pt>
                <c:pt idx="4652" formatCode="m/d/yyyy\ h:mm">
                  <c:v>41982.5</c:v>
                </c:pt>
                <c:pt idx="4653" formatCode="m/d/yyyy\ h:mm">
                  <c:v>41982.75</c:v>
                </c:pt>
                <c:pt idx="4654" formatCode="m/d/yyyy\ h:mm">
                  <c:v>41983</c:v>
                </c:pt>
                <c:pt idx="4655" formatCode="m/d/yyyy\ h:mm">
                  <c:v>41983.25</c:v>
                </c:pt>
                <c:pt idx="4656" formatCode="m/d/yyyy\ h:mm">
                  <c:v>41983.5</c:v>
                </c:pt>
                <c:pt idx="4657" formatCode="m/d/yyyy\ h:mm">
                  <c:v>41983.75</c:v>
                </c:pt>
                <c:pt idx="4658" formatCode="m/d/yyyy\ h:mm">
                  <c:v>41984</c:v>
                </c:pt>
                <c:pt idx="4659" formatCode="m/d/yyyy\ h:mm">
                  <c:v>41984.25</c:v>
                </c:pt>
                <c:pt idx="4660" formatCode="m/d/yyyy\ h:mm">
                  <c:v>41984.5</c:v>
                </c:pt>
                <c:pt idx="4661" formatCode="m/d/yyyy\ h:mm">
                  <c:v>41984.75</c:v>
                </c:pt>
                <c:pt idx="4662" formatCode="m/d/yyyy\ h:mm">
                  <c:v>41985</c:v>
                </c:pt>
                <c:pt idx="4663" formatCode="m/d/yyyy\ h:mm">
                  <c:v>41985.25</c:v>
                </c:pt>
                <c:pt idx="4664" formatCode="m/d/yyyy\ h:mm">
                  <c:v>41985.5</c:v>
                </c:pt>
                <c:pt idx="4665" formatCode="m/d/yyyy\ h:mm">
                  <c:v>41985.75</c:v>
                </c:pt>
                <c:pt idx="4666" formatCode="m/d/yyyy\ h:mm">
                  <c:v>41986</c:v>
                </c:pt>
                <c:pt idx="4667" formatCode="m/d/yyyy\ h:mm">
                  <c:v>41986.25</c:v>
                </c:pt>
                <c:pt idx="4668" formatCode="m/d/yyyy\ h:mm">
                  <c:v>41986.5</c:v>
                </c:pt>
                <c:pt idx="4669" formatCode="m/d/yyyy\ h:mm">
                  <c:v>41986.75</c:v>
                </c:pt>
                <c:pt idx="4670" formatCode="m/d/yyyy\ h:mm">
                  <c:v>41987</c:v>
                </c:pt>
                <c:pt idx="4671" formatCode="m/d/yyyy\ h:mm">
                  <c:v>41987.25</c:v>
                </c:pt>
                <c:pt idx="4672" formatCode="m/d/yyyy\ h:mm">
                  <c:v>41987.5</c:v>
                </c:pt>
                <c:pt idx="4673" formatCode="m/d/yyyy\ h:mm">
                  <c:v>41987.75</c:v>
                </c:pt>
                <c:pt idx="4674" formatCode="m/d/yyyy\ h:mm">
                  <c:v>41988</c:v>
                </c:pt>
                <c:pt idx="4675" formatCode="m/d/yyyy\ h:mm">
                  <c:v>41988.25</c:v>
                </c:pt>
                <c:pt idx="4676" formatCode="m/d/yyyy\ h:mm">
                  <c:v>41988.5</c:v>
                </c:pt>
                <c:pt idx="4677" formatCode="m/d/yyyy\ h:mm">
                  <c:v>41988.75</c:v>
                </c:pt>
                <c:pt idx="4678" formatCode="m/d/yyyy\ h:mm">
                  <c:v>41989</c:v>
                </c:pt>
                <c:pt idx="4679" formatCode="m/d/yyyy\ h:mm">
                  <c:v>41989.25</c:v>
                </c:pt>
                <c:pt idx="4680" formatCode="m/d/yyyy\ h:mm">
                  <c:v>41989.5</c:v>
                </c:pt>
                <c:pt idx="4681" formatCode="m/d/yyyy\ h:mm">
                  <c:v>41989.75</c:v>
                </c:pt>
                <c:pt idx="4682" formatCode="m/d/yyyy\ h:mm">
                  <c:v>41990</c:v>
                </c:pt>
                <c:pt idx="4683" formatCode="m/d/yyyy\ h:mm">
                  <c:v>41990.25</c:v>
                </c:pt>
                <c:pt idx="4684" formatCode="m/d/yyyy\ h:mm">
                  <c:v>41990.5</c:v>
                </c:pt>
                <c:pt idx="4685" formatCode="m/d/yyyy\ h:mm">
                  <c:v>41990.75</c:v>
                </c:pt>
                <c:pt idx="4686" formatCode="m/d/yyyy\ h:mm">
                  <c:v>41991</c:v>
                </c:pt>
                <c:pt idx="4687" formatCode="m/d/yyyy\ h:mm">
                  <c:v>41991.25</c:v>
                </c:pt>
                <c:pt idx="4688" formatCode="m/d/yyyy\ h:mm">
                  <c:v>41991.5</c:v>
                </c:pt>
                <c:pt idx="4689" formatCode="m/d/yyyy\ h:mm">
                  <c:v>41991.75</c:v>
                </c:pt>
                <c:pt idx="4690" formatCode="m/d/yyyy\ h:mm">
                  <c:v>41992</c:v>
                </c:pt>
                <c:pt idx="4691" formatCode="m/d/yyyy\ h:mm">
                  <c:v>41992.25</c:v>
                </c:pt>
                <c:pt idx="4692" formatCode="m/d/yyyy\ h:mm">
                  <c:v>41992.5</c:v>
                </c:pt>
                <c:pt idx="4693" formatCode="m/d/yyyy\ h:mm">
                  <c:v>41992.75</c:v>
                </c:pt>
                <c:pt idx="4694" formatCode="m/d/yyyy\ h:mm">
                  <c:v>41993</c:v>
                </c:pt>
                <c:pt idx="4695" formatCode="m/d/yyyy\ h:mm">
                  <c:v>41993.25</c:v>
                </c:pt>
                <c:pt idx="4696" formatCode="m/d/yyyy\ h:mm">
                  <c:v>41993.5</c:v>
                </c:pt>
                <c:pt idx="4697" formatCode="m/d/yyyy\ h:mm">
                  <c:v>41993.75</c:v>
                </c:pt>
                <c:pt idx="4698" formatCode="m/d/yyyy\ h:mm">
                  <c:v>41994</c:v>
                </c:pt>
                <c:pt idx="4699" formatCode="m/d/yyyy\ h:mm">
                  <c:v>41994.25</c:v>
                </c:pt>
                <c:pt idx="4700" formatCode="m/d/yyyy\ h:mm">
                  <c:v>41994.5</c:v>
                </c:pt>
                <c:pt idx="4701" formatCode="m/d/yyyy\ h:mm">
                  <c:v>41994.75</c:v>
                </c:pt>
                <c:pt idx="4702" formatCode="m/d/yyyy\ h:mm">
                  <c:v>41995</c:v>
                </c:pt>
                <c:pt idx="4703" formatCode="m/d/yyyy\ h:mm">
                  <c:v>41995.25</c:v>
                </c:pt>
                <c:pt idx="4704" formatCode="m/d/yyyy\ h:mm">
                  <c:v>41995.5</c:v>
                </c:pt>
                <c:pt idx="4705" formatCode="m/d/yyyy\ h:mm">
                  <c:v>41995.75</c:v>
                </c:pt>
                <c:pt idx="4706" formatCode="m/d/yyyy\ h:mm">
                  <c:v>41996</c:v>
                </c:pt>
                <c:pt idx="4707" formatCode="m/d/yyyy\ h:mm">
                  <c:v>41996.25</c:v>
                </c:pt>
                <c:pt idx="4708" formatCode="m/d/yyyy\ h:mm">
                  <c:v>41996.5</c:v>
                </c:pt>
                <c:pt idx="4709" formatCode="m/d/yyyy\ h:mm">
                  <c:v>41996.75</c:v>
                </c:pt>
                <c:pt idx="4710" formatCode="m/d/yyyy\ h:mm">
                  <c:v>41997</c:v>
                </c:pt>
                <c:pt idx="4711" formatCode="m/d/yyyy\ h:mm">
                  <c:v>41997.25</c:v>
                </c:pt>
                <c:pt idx="4712" formatCode="m/d/yyyy\ h:mm">
                  <c:v>41997.5</c:v>
                </c:pt>
                <c:pt idx="4713" formatCode="m/d/yyyy\ h:mm">
                  <c:v>41997.75</c:v>
                </c:pt>
                <c:pt idx="4714" formatCode="m/d/yyyy\ h:mm">
                  <c:v>41998</c:v>
                </c:pt>
                <c:pt idx="4715" formatCode="m/d/yyyy\ h:mm">
                  <c:v>41998.25</c:v>
                </c:pt>
                <c:pt idx="4716" formatCode="m/d/yyyy\ h:mm">
                  <c:v>41998.5</c:v>
                </c:pt>
                <c:pt idx="4717" formatCode="m/d/yyyy\ h:mm">
                  <c:v>41998.75</c:v>
                </c:pt>
                <c:pt idx="4718" formatCode="m/d/yyyy\ h:mm">
                  <c:v>41999</c:v>
                </c:pt>
                <c:pt idx="4719" formatCode="m/d/yyyy\ h:mm">
                  <c:v>41999.25</c:v>
                </c:pt>
                <c:pt idx="4720" formatCode="m/d/yyyy\ h:mm">
                  <c:v>41999.5</c:v>
                </c:pt>
                <c:pt idx="4721" formatCode="m/d/yyyy\ h:mm">
                  <c:v>41999.75</c:v>
                </c:pt>
                <c:pt idx="4722" formatCode="m/d/yyyy\ h:mm">
                  <c:v>42000</c:v>
                </c:pt>
                <c:pt idx="4723" formatCode="m/d/yyyy\ h:mm">
                  <c:v>42000.25</c:v>
                </c:pt>
                <c:pt idx="4724" formatCode="m/d/yyyy\ h:mm">
                  <c:v>42000.5</c:v>
                </c:pt>
                <c:pt idx="4725" formatCode="m/d/yyyy\ h:mm">
                  <c:v>42000.75</c:v>
                </c:pt>
                <c:pt idx="4726" formatCode="m/d/yyyy\ h:mm">
                  <c:v>42001</c:v>
                </c:pt>
                <c:pt idx="4727" formatCode="m/d/yyyy\ h:mm">
                  <c:v>42001.25</c:v>
                </c:pt>
                <c:pt idx="4728" formatCode="m/d/yyyy\ h:mm">
                  <c:v>42001.5</c:v>
                </c:pt>
                <c:pt idx="4729" formatCode="m/d/yyyy\ h:mm">
                  <c:v>42001.75</c:v>
                </c:pt>
                <c:pt idx="4730" formatCode="m/d/yyyy\ h:mm">
                  <c:v>42002</c:v>
                </c:pt>
                <c:pt idx="4731" formatCode="m/d/yyyy\ h:mm">
                  <c:v>42002.25</c:v>
                </c:pt>
                <c:pt idx="4732" formatCode="m/d/yyyy\ h:mm">
                  <c:v>42002.5</c:v>
                </c:pt>
                <c:pt idx="4733" formatCode="m/d/yyyy\ h:mm">
                  <c:v>42002.75</c:v>
                </c:pt>
                <c:pt idx="4734" formatCode="m/d/yyyy\ h:mm">
                  <c:v>42003</c:v>
                </c:pt>
                <c:pt idx="4735" formatCode="m/d/yyyy\ h:mm">
                  <c:v>42003.25</c:v>
                </c:pt>
                <c:pt idx="4736" formatCode="m/d/yyyy\ h:mm">
                  <c:v>42003.5</c:v>
                </c:pt>
                <c:pt idx="4737" formatCode="m/d/yyyy\ h:mm">
                  <c:v>42003.75</c:v>
                </c:pt>
                <c:pt idx="4738" formatCode="m/d/yyyy\ h:mm">
                  <c:v>42004</c:v>
                </c:pt>
                <c:pt idx="4739" formatCode="m/d/yyyy\ h:mm">
                  <c:v>42004.25</c:v>
                </c:pt>
                <c:pt idx="4740" formatCode="m/d/yyyy\ h:mm">
                  <c:v>42004.5</c:v>
                </c:pt>
                <c:pt idx="4741" formatCode="m/d/yyyy\ h:mm">
                  <c:v>42004.75</c:v>
                </c:pt>
                <c:pt idx="4742" formatCode="m/d/yyyy\ h:mm">
                  <c:v>42005</c:v>
                </c:pt>
                <c:pt idx="4743" formatCode="m/d/yyyy\ h:mm">
                  <c:v>42005.25</c:v>
                </c:pt>
                <c:pt idx="4744" formatCode="m/d/yyyy\ h:mm">
                  <c:v>42005.5</c:v>
                </c:pt>
                <c:pt idx="4745" formatCode="m/d/yyyy\ h:mm">
                  <c:v>42005.75</c:v>
                </c:pt>
                <c:pt idx="4746" formatCode="m/d/yyyy\ h:mm">
                  <c:v>42006</c:v>
                </c:pt>
                <c:pt idx="4747" formatCode="m/d/yyyy\ h:mm">
                  <c:v>42006.25</c:v>
                </c:pt>
                <c:pt idx="4748" formatCode="m/d/yyyy\ h:mm">
                  <c:v>42006.5</c:v>
                </c:pt>
                <c:pt idx="4749" formatCode="m/d/yyyy\ h:mm">
                  <c:v>42006.75</c:v>
                </c:pt>
                <c:pt idx="4750" formatCode="m/d/yyyy\ h:mm">
                  <c:v>42007</c:v>
                </c:pt>
                <c:pt idx="4751" formatCode="m/d/yyyy\ h:mm">
                  <c:v>42007.25</c:v>
                </c:pt>
                <c:pt idx="4752" formatCode="m/d/yyyy\ h:mm">
                  <c:v>42007.5</c:v>
                </c:pt>
                <c:pt idx="4753" formatCode="m/d/yyyy\ h:mm">
                  <c:v>42007.75</c:v>
                </c:pt>
                <c:pt idx="4754" formatCode="m/d/yyyy\ h:mm">
                  <c:v>42008</c:v>
                </c:pt>
                <c:pt idx="4755" formatCode="m/d/yyyy\ h:mm">
                  <c:v>42008.25</c:v>
                </c:pt>
                <c:pt idx="4756" formatCode="m/d/yyyy\ h:mm">
                  <c:v>42008.5</c:v>
                </c:pt>
                <c:pt idx="4757" formatCode="m/d/yyyy\ h:mm">
                  <c:v>42008.75</c:v>
                </c:pt>
                <c:pt idx="4758" formatCode="m/d/yyyy\ h:mm">
                  <c:v>42009</c:v>
                </c:pt>
                <c:pt idx="4759" formatCode="m/d/yyyy\ h:mm">
                  <c:v>42009.25</c:v>
                </c:pt>
                <c:pt idx="4760" formatCode="m/d/yyyy\ h:mm">
                  <c:v>42009.5</c:v>
                </c:pt>
                <c:pt idx="4761" formatCode="m/d/yyyy\ h:mm">
                  <c:v>42009.75</c:v>
                </c:pt>
                <c:pt idx="4762" formatCode="m/d/yyyy\ h:mm">
                  <c:v>42010</c:v>
                </c:pt>
                <c:pt idx="4763" formatCode="m/d/yyyy\ h:mm">
                  <c:v>42010.25</c:v>
                </c:pt>
                <c:pt idx="4764" formatCode="m/d/yyyy\ h:mm">
                  <c:v>42010.5</c:v>
                </c:pt>
                <c:pt idx="4765" formatCode="m/d/yyyy\ h:mm">
                  <c:v>42010.75</c:v>
                </c:pt>
                <c:pt idx="4766" formatCode="m/d/yyyy\ h:mm">
                  <c:v>42011</c:v>
                </c:pt>
                <c:pt idx="4767" formatCode="m/d/yyyy\ h:mm">
                  <c:v>42011.25</c:v>
                </c:pt>
                <c:pt idx="4768" formatCode="m/d/yyyy\ h:mm">
                  <c:v>42011.5</c:v>
                </c:pt>
                <c:pt idx="4769" formatCode="m/d/yyyy\ h:mm">
                  <c:v>42011.75</c:v>
                </c:pt>
                <c:pt idx="4770" formatCode="m/d/yyyy\ h:mm">
                  <c:v>42012</c:v>
                </c:pt>
                <c:pt idx="4771" formatCode="m/d/yyyy\ h:mm">
                  <c:v>42012.25</c:v>
                </c:pt>
                <c:pt idx="4772" formatCode="m/d/yyyy\ h:mm">
                  <c:v>42012.5</c:v>
                </c:pt>
                <c:pt idx="4773" formatCode="m/d/yyyy\ h:mm">
                  <c:v>42012.75</c:v>
                </c:pt>
                <c:pt idx="4774" formatCode="m/d/yyyy\ h:mm">
                  <c:v>42013</c:v>
                </c:pt>
                <c:pt idx="4775" formatCode="m/d/yyyy\ h:mm">
                  <c:v>42013.25</c:v>
                </c:pt>
                <c:pt idx="4776" formatCode="m/d/yyyy\ h:mm">
                  <c:v>42013.5</c:v>
                </c:pt>
                <c:pt idx="4777" formatCode="m/d/yyyy\ h:mm">
                  <c:v>42013.75</c:v>
                </c:pt>
                <c:pt idx="4778" formatCode="m/d/yyyy\ h:mm">
                  <c:v>42014</c:v>
                </c:pt>
                <c:pt idx="4779" formatCode="m/d/yyyy\ h:mm">
                  <c:v>42014.25</c:v>
                </c:pt>
                <c:pt idx="4780" formatCode="m/d/yyyy\ h:mm">
                  <c:v>42014.5</c:v>
                </c:pt>
                <c:pt idx="4781" formatCode="m/d/yyyy\ h:mm">
                  <c:v>42014.75</c:v>
                </c:pt>
                <c:pt idx="4782" formatCode="m/d/yyyy\ h:mm">
                  <c:v>42015</c:v>
                </c:pt>
                <c:pt idx="4783" formatCode="m/d/yyyy\ h:mm">
                  <c:v>42015.25</c:v>
                </c:pt>
                <c:pt idx="4784" formatCode="m/d/yyyy\ h:mm">
                  <c:v>42015.5</c:v>
                </c:pt>
                <c:pt idx="4785" formatCode="m/d/yyyy\ h:mm">
                  <c:v>42015.75</c:v>
                </c:pt>
                <c:pt idx="4786" formatCode="m/d/yyyy\ h:mm">
                  <c:v>42016</c:v>
                </c:pt>
                <c:pt idx="4787" formatCode="m/d/yyyy\ h:mm">
                  <c:v>42016.25</c:v>
                </c:pt>
                <c:pt idx="4788" formatCode="m/d/yyyy\ h:mm">
                  <c:v>42016.5</c:v>
                </c:pt>
                <c:pt idx="4789" formatCode="m/d/yyyy\ h:mm">
                  <c:v>42016.75</c:v>
                </c:pt>
                <c:pt idx="4790" formatCode="m/d/yyyy\ h:mm">
                  <c:v>42017</c:v>
                </c:pt>
                <c:pt idx="4791" formatCode="m/d/yyyy\ h:mm">
                  <c:v>42017.25</c:v>
                </c:pt>
                <c:pt idx="4792" formatCode="m/d/yyyy\ h:mm">
                  <c:v>42017.5</c:v>
                </c:pt>
                <c:pt idx="4793" formatCode="m/d/yyyy\ h:mm">
                  <c:v>42017.75</c:v>
                </c:pt>
                <c:pt idx="4794" formatCode="m/d/yyyy\ h:mm">
                  <c:v>42018</c:v>
                </c:pt>
                <c:pt idx="4795" formatCode="m/d/yyyy\ h:mm">
                  <c:v>42018.25</c:v>
                </c:pt>
                <c:pt idx="4796" formatCode="m/d/yyyy\ h:mm">
                  <c:v>42018.5</c:v>
                </c:pt>
                <c:pt idx="4797" formatCode="m/d/yyyy\ h:mm">
                  <c:v>42018.75</c:v>
                </c:pt>
                <c:pt idx="4798" formatCode="m/d/yyyy\ h:mm">
                  <c:v>42019</c:v>
                </c:pt>
                <c:pt idx="4799" formatCode="m/d/yyyy\ h:mm">
                  <c:v>42019.25</c:v>
                </c:pt>
                <c:pt idx="4800" formatCode="m/d/yyyy\ h:mm">
                  <c:v>42019.5</c:v>
                </c:pt>
                <c:pt idx="4801" formatCode="m/d/yyyy\ h:mm">
                  <c:v>42019.75</c:v>
                </c:pt>
                <c:pt idx="4802" formatCode="m/d/yyyy\ h:mm">
                  <c:v>42020</c:v>
                </c:pt>
                <c:pt idx="4803" formatCode="m/d/yyyy\ h:mm">
                  <c:v>42020.25</c:v>
                </c:pt>
                <c:pt idx="4804" formatCode="m/d/yyyy\ h:mm">
                  <c:v>42020.5</c:v>
                </c:pt>
                <c:pt idx="4805" formatCode="m/d/yyyy\ h:mm">
                  <c:v>42020.75</c:v>
                </c:pt>
                <c:pt idx="4806" formatCode="m/d/yyyy\ h:mm">
                  <c:v>42021</c:v>
                </c:pt>
                <c:pt idx="4807" formatCode="m/d/yyyy\ h:mm">
                  <c:v>42021.25</c:v>
                </c:pt>
                <c:pt idx="4808" formatCode="m/d/yyyy\ h:mm">
                  <c:v>42021.5</c:v>
                </c:pt>
                <c:pt idx="4809" formatCode="m/d/yyyy\ h:mm">
                  <c:v>42021.75</c:v>
                </c:pt>
                <c:pt idx="4810" formatCode="m/d/yyyy\ h:mm">
                  <c:v>42022</c:v>
                </c:pt>
                <c:pt idx="4811" formatCode="m/d/yyyy\ h:mm">
                  <c:v>42022.25</c:v>
                </c:pt>
                <c:pt idx="4812" formatCode="m/d/yyyy\ h:mm">
                  <c:v>42022.5</c:v>
                </c:pt>
                <c:pt idx="4813" formatCode="m/d/yyyy\ h:mm">
                  <c:v>42022.75</c:v>
                </c:pt>
                <c:pt idx="4814" formatCode="m/d/yyyy\ h:mm">
                  <c:v>42023</c:v>
                </c:pt>
                <c:pt idx="4815" formatCode="m/d/yyyy\ h:mm">
                  <c:v>42023.25</c:v>
                </c:pt>
                <c:pt idx="4816" formatCode="m/d/yyyy\ h:mm">
                  <c:v>42023.5</c:v>
                </c:pt>
                <c:pt idx="4817" formatCode="m/d/yyyy\ h:mm">
                  <c:v>42023.75</c:v>
                </c:pt>
                <c:pt idx="4818" formatCode="m/d/yyyy\ h:mm">
                  <c:v>42024</c:v>
                </c:pt>
                <c:pt idx="4819" formatCode="m/d/yyyy\ h:mm">
                  <c:v>42024.25</c:v>
                </c:pt>
                <c:pt idx="4820" formatCode="m/d/yyyy\ h:mm">
                  <c:v>42024.5</c:v>
                </c:pt>
                <c:pt idx="4821" formatCode="m/d/yyyy\ h:mm">
                  <c:v>42024.75</c:v>
                </c:pt>
                <c:pt idx="4822" formatCode="m/d/yyyy\ h:mm">
                  <c:v>42025</c:v>
                </c:pt>
                <c:pt idx="4823" formatCode="m/d/yyyy\ h:mm">
                  <c:v>42025.25</c:v>
                </c:pt>
                <c:pt idx="4824" formatCode="m/d/yyyy\ h:mm">
                  <c:v>42025.5</c:v>
                </c:pt>
                <c:pt idx="4825" formatCode="m/d/yyyy\ h:mm">
                  <c:v>42025.75</c:v>
                </c:pt>
                <c:pt idx="4826" formatCode="m/d/yyyy\ h:mm">
                  <c:v>42026</c:v>
                </c:pt>
                <c:pt idx="4827" formatCode="m/d/yyyy\ h:mm">
                  <c:v>42026.25</c:v>
                </c:pt>
                <c:pt idx="4828" formatCode="m/d/yyyy\ h:mm">
                  <c:v>42026.5</c:v>
                </c:pt>
                <c:pt idx="4829" formatCode="m/d/yyyy\ h:mm">
                  <c:v>42026.75</c:v>
                </c:pt>
                <c:pt idx="4830" formatCode="m/d/yyyy\ h:mm">
                  <c:v>42027</c:v>
                </c:pt>
                <c:pt idx="4831" formatCode="m/d/yyyy\ h:mm">
                  <c:v>42027.25</c:v>
                </c:pt>
                <c:pt idx="4832" formatCode="m/d/yyyy\ h:mm">
                  <c:v>42027.5</c:v>
                </c:pt>
                <c:pt idx="4833" formatCode="m/d/yyyy\ h:mm">
                  <c:v>42027.75</c:v>
                </c:pt>
                <c:pt idx="4834" formatCode="m/d/yyyy\ h:mm">
                  <c:v>42028</c:v>
                </c:pt>
                <c:pt idx="4835" formatCode="m/d/yyyy\ h:mm">
                  <c:v>42028.25</c:v>
                </c:pt>
                <c:pt idx="4836" formatCode="m/d/yyyy\ h:mm">
                  <c:v>42028.5</c:v>
                </c:pt>
                <c:pt idx="4837" formatCode="m/d/yyyy\ h:mm">
                  <c:v>42028.75</c:v>
                </c:pt>
                <c:pt idx="4838" formatCode="m/d/yyyy\ h:mm">
                  <c:v>42029</c:v>
                </c:pt>
                <c:pt idx="4839" formatCode="m/d/yyyy\ h:mm">
                  <c:v>42029.25</c:v>
                </c:pt>
                <c:pt idx="4840" formatCode="m/d/yyyy\ h:mm">
                  <c:v>42029.5</c:v>
                </c:pt>
                <c:pt idx="4841" formatCode="m/d/yyyy\ h:mm">
                  <c:v>42029.75</c:v>
                </c:pt>
                <c:pt idx="4842" formatCode="m/d/yyyy\ h:mm">
                  <c:v>42030</c:v>
                </c:pt>
                <c:pt idx="4843" formatCode="m/d/yyyy\ h:mm">
                  <c:v>42030.25</c:v>
                </c:pt>
                <c:pt idx="4844" formatCode="m/d/yyyy\ h:mm">
                  <c:v>42030.5</c:v>
                </c:pt>
                <c:pt idx="4845" formatCode="m/d/yyyy\ h:mm">
                  <c:v>42030.75</c:v>
                </c:pt>
                <c:pt idx="4846" formatCode="m/d/yyyy\ h:mm">
                  <c:v>42031</c:v>
                </c:pt>
                <c:pt idx="4847" formatCode="m/d/yyyy\ h:mm">
                  <c:v>42031.25</c:v>
                </c:pt>
                <c:pt idx="4848" formatCode="m/d/yyyy\ h:mm">
                  <c:v>42031.5</c:v>
                </c:pt>
                <c:pt idx="4849" formatCode="m/d/yyyy\ h:mm">
                  <c:v>42031.75</c:v>
                </c:pt>
                <c:pt idx="4850" formatCode="m/d/yyyy\ h:mm">
                  <c:v>42032</c:v>
                </c:pt>
                <c:pt idx="4851" formatCode="m/d/yyyy\ h:mm">
                  <c:v>42032.25</c:v>
                </c:pt>
                <c:pt idx="4852" formatCode="m/d/yyyy\ h:mm">
                  <c:v>42032.5</c:v>
                </c:pt>
                <c:pt idx="4853" formatCode="m/d/yyyy\ h:mm">
                  <c:v>42032.75</c:v>
                </c:pt>
                <c:pt idx="4854" formatCode="m/d/yyyy\ h:mm">
                  <c:v>42033</c:v>
                </c:pt>
                <c:pt idx="4855" formatCode="m/d/yyyy\ h:mm">
                  <c:v>42033.25</c:v>
                </c:pt>
                <c:pt idx="4856" formatCode="m/d/yyyy\ h:mm">
                  <c:v>42033.5</c:v>
                </c:pt>
                <c:pt idx="4857" formatCode="m/d/yyyy\ h:mm">
                  <c:v>42033.75</c:v>
                </c:pt>
                <c:pt idx="4858" formatCode="m/d/yyyy\ h:mm">
                  <c:v>42034</c:v>
                </c:pt>
                <c:pt idx="4859" formatCode="m/d/yyyy\ h:mm">
                  <c:v>42034.25</c:v>
                </c:pt>
                <c:pt idx="4860" formatCode="m/d/yyyy\ h:mm">
                  <c:v>42034.5</c:v>
                </c:pt>
                <c:pt idx="4861" formatCode="m/d/yyyy\ h:mm">
                  <c:v>42034.75</c:v>
                </c:pt>
                <c:pt idx="4862" formatCode="m/d/yyyy\ h:mm">
                  <c:v>42035</c:v>
                </c:pt>
                <c:pt idx="4863" formatCode="m/d/yyyy\ h:mm">
                  <c:v>42035.25</c:v>
                </c:pt>
                <c:pt idx="4864" formatCode="m/d/yyyy\ h:mm">
                  <c:v>42035.5</c:v>
                </c:pt>
                <c:pt idx="4865" formatCode="m/d/yyyy\ h:mm">
                  <c:v>42035.75</c:v>
                </c:pt>
                <c:pt idx="4866" formatCode="m/d/yyyy\ h:mm">
                  <c:v>42036</c:v>
                </c:pt>
                <c:pt idx="4867" formatCode="m/d/yyyy\ h:mm">
                  <c:v>42036.25</c:v>
                </c:pt>
                <c:pt idx="4868" formatCode="m/d/yyyy\ h:mm">
                  <c:v>42036.5</c:v>
                </c:pt>
                <c:pt idx="4869" formatCode="m/d/yyyy\ h:mm">
                  <c:v>42036.75</c:v>
                </c:pt>
                <c:pt idx="4870" formatCode="m/d/yyyy\ h:mm">
                  <c:v>42037</c:v>
                </c:pt>
                <c:pt idx="4871" formatCode="m/d/yyyy\ h:mm">
                  <c:v>42037.25</c:v>
                </c:pt>
                <c:pt idx="4872" formatCode="m/d/yyyy\ h:mm">
                  <c:v>42037.5</c:v>
                </c:pt>
                <c:pt idx="4873" formatCode="m/d/yyyy\ h:mm">
                  <c:v>42037.75</c:v>
                </c:pt>
                <c:pt idx="4874" formatCode="m/d/yyyy\ h:mm">
                  <c:v>42038</c:v>
                </c:pt>
                <c:pt idx="4875" formatCode="m/d/yyyy\ h:mm">
                  <c:v>42038.25</c:v>
                </c:pt>
                <c:pt idx="4876" formatCode="m/d/yyyy\ h:mm">
                  <c:v>42038.5</c:v>
                </c:pt>
                <c:pt idx="4877" formatCode="m/d/yyyy\ h:mm">
                  <c:v>42038.75</c:v>
                </c:pt>
                <c:pt idx="4878" formatCode="m/d/yyyy\ h:mm">
                  <c:v>42039</c:v>
                </c:pt>
                <c:pt idx="4879" formatCode="m/d/yyyy\ h:mm">
                  <c:v>42039.25</c:v>
                </c:pt>
                <c:pt idx="4880" formatCode="m/d/yyyy\ h:mm">
                  <c:v>42039.5</c:v>
                </c:pt>
                <c:pt idx="4881" formatCode="m/d/yyyy\ h:mm">
                  <c:v>42039.75</c:v>
                </c:pt>
                <c:pt idx="4882" formatCode="m/d/yyyy\ h:mm">
                  <c:v>42040</c:v>
                </c:pt>
                <c:pt idx="4883" formatCode="m/d/yyyy\ h:mm">
                  <c:v>42040.25</c:v>
                </c:pt>
                <c:pt idx="4884" formatCode="m/d/yyyy\ h:mm">
                  <c:v>42040.5</c:v>
                </c:pt>
                <c:pt idx="4885" formatCode="m/d/yyyy\ h:mm">
                  <c:v>42040.75</c:v>
                </c:pt>
                <c:pt idx="4886" formatCode="m/d/yyyy\ h:mm">
                  <c:v>42041</c:v>
                </c:pt>
                <c:pt idx="4887" formatCode="m/d/yyyy\ h:mm">
                  <c:v>42041.25</c:v>
                </c:pt>
                <c:pt idx="4888" formatCode="m/d/yyyy\ h:mm">
                  <c:v>42041.5</c:v>
                </c:pt>
                <c:pt idx="4889" formatCode="m/d/yyyy\ h:mm">
                  <c:v>42041.75</c:v>
                </c:pt>
                <c:pt idx="4890" formatCode="m/d/yyyy\ h:mm">
                  <c:v>42042</c:v>
                </c:pt>
                <c:pt idx="4891" formatCode="m/d/yyyy\ h:mm">
                  <c:v>42042.25</c:v>
                </c:pt>
                <c:pt idx="4892" formatCode="m/d/yyyy\ h:mm">
                  <c:v>42042.5</c:v>
                </c:pt>
                <c:pt idx="4893" formatCode="m/d/yyyy\ h:mm">
                  <c:v>42042.75</c:v>
                </c:pt>
                <c:pt idx="4894" formatCode="m/d/yyyy\ h:mm">
                  <c:v>42043</c:v>
                </c:pt>
                <c:pt idx="4895" formatCode="m/d/yyyy\ h:mm">
                  <c:v>42043.25</c:v>
                </c:pt>
                <c:pt idx="4896" formatCode="m/d/yyyy\ h:mm">
                  <c:v>42043.5</c:v>
                </c:pt>
                <c:pt idx="4897" formatCode="m/d/yyyy\ h:mm">
                  <c:v>42043.75</c:v>
                </c:pt>
                <c:pt idx="4898" formatCode="m/d/yyyy\ h:mm">
                  <c:v>42044</c:v>
                </c:pt>
                <c:pt idx="4899" formatCode="m/d/yyyy\ h:mm">
                  <c:v>42044.25</c:v>
                </c:pt>
                <c:pt idx="4900" formatCode="m/d/yyyy\ h:mm">
                  <c:v>42044.5</c:v>
                </c:pt>
                <c:pt idx="4901" formatCode="m/d/yyyy\ h:mm">
                  <c:v>42044.75</c:v>
                </c:pt>
                <c:pt idx="4902" formatCode="m/d/yyyy\ h:mm">
                  <c:v>42045</c:v>
                </c:pt>
                <c:pt idx="4903" formatCode="m/d/yyyy\ h:mm">
                  <c:v>42045.25</c:v>
                </c:pt>
                <c:pt idx="4904" formatCode="m/d/yyyy\ h:mm">
                  <c:v>42045.5</c:v>
                </c:pt>
                <c:pt idx="4905" formatCode="m/d/yyyy\ h:mm">
                  <c:v>42045.75</c:v>
                </c:pt>
                <c:pt idx="4906" formatCode="m/d/yyyy\ h:mm">
                  <c:v>42046</c:v>
                </c:pt>
                <c:pt idx="4907" formatCode="m/d/yyyy\ h:mm">
                  <c:v>42046.25</c:v>
                </c:pt>
                <c:pt idx="4908" formatCode="m/d/yyyy\ h:mm">
                  <c:v>42046.5</c:v>
                </c:pt>
                <c:pt idx="4909" formatCode="m/d/yyyy\ h:mm">
                  <c:v>42046.75</c:v>
                </c:pt>
                <c:pt idx="4910" formatCode="m/d/yyyy\ h:mm">
                  <c:v>42047</c:v>
                </c:pt>
                <c:pt idx="4911" formatCode="m/d/yyyy\ h:mm">
                  <c:v>42047.25</c:v>
                </c:pt>
                <c:pt idx="4912" formatCode="m/d/yyyy\ h:mm">
                  <c:v>42047.5</c:v>
                </c:pt>
                <c:pt idx="4913" formatCode="m/d/yyyy\ h:mm">
                  <c:v>42047.75</c:v>
                </c:pt>
                <c:pt idx="4914" formatCode="m/d/yyyy\ h:mm">
                  <c:v>42048</c:v>
                </c:pt>
                <c:pt idx="4915" formatCode="m/d/yyyy\ h:mm">
                  <c:v>42048.25</c:v>
                </c:pt>
                <c:pt idx="4916" formatCode="m/d/yyyy\ h:mm">
                  <c:v>42048.5</c:v>
                </c:pt>
                <c:pt idx="4917" formatCode="m/d/yyyy\ h:mm">
                  <c:v>42048.75</c:v>
                </c:pt>
                <c:pt idx="4918" formatCode="m/d/yyyy\ h:mm">
                  <c:v>42049</c:v>
                </c:pt>
                <c:pt idx="4919" formatCode="m/d/yyyy\ h:mm">
                  <c:v>42049.25</c:v>
                </c:pt>
                <c:pt idx="4920" formatCode="m/d/yyyy\ h:mm">
                  <c:v>42049.5</c:v>
                </c:pt>
                <c:pt idx="4921" formatCode="m/d/yyyy\ h:mm">
                  <c:v>42049.75</c:v>
                </c:pt>
                <c:pt idx="4922" formatCode="m/d/yyyy\ h:mm">
                  <c:v>42050</c:v>
                </c:pt>
                <c:pt idx="4923" formatCode="m/d/yyyy\ h:mm">
                  <c:v>42050.25</c:v>
                </c:pt>
                <c:pt idx="4924" formatCode="m/d/yyyy\ h:mm">
                  <c:v>42050.5</c:v>
                </c:pt>
                <c:pt idx="4925" formatCode="m/d/yyyy\ h:mm">
                  <c:v>42050.75</c:v>
                </c:pt>
                <c:pt idx="4926" formatCode="m/d/yyyy\ h:mm">
                  <c:v>42051</c:v>
                </c:pt>
                <c:pt idx="4927" formatCode="m/d/yyyy\ h:mm">
                  <c:v>42051.25</c:v>
                </c:pt>
                <c:pt idx="4928" formatCode="m/d/yyyy\ h:mm">
                  <c:v>42051.5</c:v>
                </c:pt>
                <c:pt idx="4929" formatCode="m/d/yyyy\ h:mm">
                  <c:v>42051.75</c:v>
                </c:pt>
                <c:pt idx="4930" formatCode="m/d/yyyy\ h:mm">
                  <c:v>42052</c:v>
                </c:pt>
                <c:pt idx="4931" formatCode="m/d/yyyy\ h:mm">
                  <c:v>42052.25</c:v>
                </c:pt>
                <c:pt idx="4932" formatCode="m/d/yyyy\ h:mm">
                  <c:v>42052.5</c:v>
                </c:pt>
                <c:pt idx="4933" formatCode="m/d/yyyy\ h:mm">
                  <c:v>42052.75</c:v>
                </c:pt>
                <c:pt idx="4934" formatCode="m/d/yyyy\ h:mm">
                  <c:v>42053</c:v>
                </c:pt>
                <c:pt idx="4935" formatCode="m/d/yyyy\ h:mm">
                  <c:v>42053.25</c:v>
                </c:pt>
                <c:pt idx="4936" formatCode="m/d/yyyy\ h:mm">
                  <c:v>42053.5</c:v>
                </c:pt>
                <c:pt idx="4937" formatCode="m/d/yyyy\ h:mm">
                  <c:v>42053.75</c:v>
                </c:pt>
                <c:pt idx="4938" formatCode="m/d/yyyy\ h:mm">
                  <c:v>42054</c:v>
                </c:pt>
                <c:pt idx="4939" formatCode="m/d/yyyy\ h:mm">
                  <c:v>42054.25</c:v>
                </c:pt>
                <c:pt idx="4940" formatCode="m/d/yyyy\ h:mm">
                  <c:v>42054.5</c:v>
                </c:pt>
                <c:pt idx="4941" formatCode="m/d/yyyy\ h:mm">
                  <c:v>42054.75</c:v>
                </c:pt>
                <c:pt idx="4942" formatCode="m/d/yyyy\ h:mm">
                  <c:v>42055</c:v>
                </c:pt>
                <c:pt idx="4943" formatCode="m/d/yyyy\ h:mm">
                  <c:v>42055.25</c:v>
                </c:pt>
                <c:pt idx="4944" formatCode="m/d/yyyy\ h:mm">
                  <c:v>42055.5</c:v>
                </c:pt>
                <c:pt idx="4945" formatCode="m/d/yyyy\ h:mm">
                  <c:v>42055.75</c:v>
                </c:pt>
                <c:pt idx="4946" formatCode="m/d/yyyy\ h:mm">
                  <c:v>42056</c:v>
                </c:pt>
                <c:pt idx="4947" formatCode="m/d/yyyy\ h:mm">
                  <c:v>42056.25</c:v>
                </c:pt>
                <c:pt idx="4948" formatCode="m/d/yyyy\ h:mm">
                  <c:v>42056.5</c:v>
                </c:pt>
                <c:pt idx="4949" formatCode="m/d/yyyy\ h:mm">
                  <c:v>42056.75</c:v>
                </c:pt>
                <c:pt idx="4950" formatCode="m/d/yyyy\ h:mm">
                  <c:v>42057</c:v>
                </c:pt>
                <c:pt idx="4951" formatCode="m/d/yyyy\ h:mm">
                  <c:v>42057.25</c:v>
                </c:pt>
                <c:pt idx="4952" formatCode="m/d/yyyy\ h:mm">
                  <c:v>42057.5</c:v>
                </c:pt>
                <c:pt idx="4953" formatCode="m/d/yyyy\ h:mm">
                  <c:v>42057.75</c:v>
                </c:pt>
                <c:pt idx="4954" formatCode="m/d/yyyy\ h:mm">
                  <c:v>42058</c:v>
                </c:pt>
                <c:pt idx="4955" formatCode="m/d/yyyy\ h:mm">
                  <c:v>42058.25</c:v>
                </c:pt>
                <c:pt idx="4956" formatCode="m/d/yyyy\ h:mm">
                  <c:v>42058.5</c:v>
                </c:pt>
                <c:pt idx="4957" formatCode="m/d/yyyy\ h:mm">
                  <c:v>42058.75</c:v>
                </c:pt>
                <c:pt idx="4958" formatCode="m/d/yyyy\ h:mm">
                  <c:v>42059</c:v>
                </c:pt>
                <c:pt idx="4959" formatCode="m/d/yyyy\ h:mm">
                  <c:v>42059.25</c:v>
                </c:pt>
                <c:pt idx="4960" formatCode="m/d/yyyy\ h:mm">
                  <c:v>42059.5</c:v>
                </c:pt>
                <c:pt idx="4961" formatCode="m/d/yyyy\ h:mm">
                  <c:v>42059.75</c:v>
                </c:pt>
                <c:pt idx="4962" formatCode="m/d/yyyy\ h:mm">
                  <c:v>42060</c:v>
                </c:pt>
                <c:pt idx="4963" formatCode="m/d/yyyy\ h:mm">
                  <c:v>42060.25</c:v>
                </c:pt>
                <c:pt idx="4964" formatCode="m/d/yyyy\ h:mm">
                  <c:v>42060.5</c:v>
                </c:pt>
                <c:pt idx="4965" formatCode="m/d/yyyy\ h:mm">
                  <c:v>42060.75</c:v>
                </c:pt>
                <c:pt idx="4966" formatCode="m/d/yyyy\ h:mm">
                  <c:v>42061</c:v>
                </c:pt>
                <c:pt idx="4967" formatCode="m/d/yyyy\ h:mm">
                  <c:v>42061.25</c:v>
                </c:pt>
                <c:pt idx="4968" formatCode="m/d/yyyy\ h:mm">
                  <c:v>42061.5</c:v>
                </c:pt>
                <c:pt idx="4969" formatCode="m/d/yyyy\ h:mm">
                  <c:v>42061.75</c:v>
                </c:pt>
                <c:pt idx="4970" formatCode="m/d/yyyy\ h:mm">
                  <c:v>42062</c:v>
                </c:pt>
                <c:pt idx="4971" formatCode="m/d/yyyy\ h:mm">
                  <c:v>42062.25</c:v>
                </c:pt>
                <c:pt idx="4972" formatCode="m/d/yyyy\ h:mm">
                  <c:v>42062.5</c:v>
                </c:pt>
                <c:pt idx="4973" formatCode="m/d/yyyy\ h:mm">
                  <c:v>42062.75</c:v>
                </c:pt>
                <c:pt idx="4974" formatCode="m/d/yyyy\ h:mm">
                  <c:v>42063</c:v>
                </c:pt>
                <c:pt idx="4975" formatCode="m/d/yyyy\ h:mm">
                  <c:v>42063.25</c:v>
                </c:pt>
                <c:pt idx="4976" formatCode="m/d/yyyy\ h:mm">
                  <c:v>42063.5</c:v>
                </c:pt>
                <c:pt idx="4977" formatCode="m/d/yyyy\ h:mm">
                  <c:v>42063.75</c:v>
                </c:pt>
                <c:pt idx="4978" formatCode="m/d/yyyy\ h:mm">
                  <c:v>42064</c:v>
                </c:pt>
                <c:pt idx="4979" formatCode="m/d/yyyy\ h:mm">
                  <c:v>42064.25</c:v>
                </c:pt>
                <c:pt idx="4980" formatCode="m/d/yyyy\ h:mm">
                  <c:v>42064.5</c:v>
                </c:pt>
                <c:pt idx="4981" formatCode="m/d/yyyy\ h:mm">
                  <c:v>42064.75</c:v>
                </c:pt>
                <c:pt idx="4982" formatCode="m/d/yyyy\ h:mm">
                  <c:v>42065</c:v>
                </c:pt>
                <c:pt idx="4983" formatCode="m/d/yyyy\ h:mm">
                  <c:v>42065.25</c:v>
                </c:pt>
                <c:pt idx="4984" formatCode="m/d/yyyy\ h:mm">
                  <c:v>42065.5</c:v>
                </c:pt>
                <c:pt idx="4985" formatCode="m/d/yyyy\ h:mm">
                  <c:v>42065.75</c:v>
                </c:pt>
                <c:pt idx="4986" formatCode="m/d/yyyy\ h:mm">
                  <c:v>42066</c:v>
                </c:pt>
                <c:pt idx="4987" formatCode="m/d/yyyy\ h:mm">
                  <c:v>42066.25</c:v>
                </c:pt>
                <c:pt idx="4988" formatCode="m/d/yyyy\ h:mm">
                  <c:v>42066.5</c:v>
                </c:pt>
                <c:pt idx="4989" formatCode="m/d/yyyy\ h:mm">
                  <c:v>42066.75</c:v>
                </c:pt>
                <c:pt idx="4990" formatCode="m/d/yyyy\ h:mm">
                  <c:v>42067</c:v>
                </c:pt>
                <c:pt idx="4991" formatCode="m/d/yyyy\ h:mm">
                  <c:v>42067.25</c:v>
                </c:pt>
                <c:pt idx="4992" formatCode="m/d/yyyy\ h:mm">
                  <c:v>42067.5</c:v>
                </c:pt>
                <c:pt idx="4993" formatCode="m/d/yyyy\ h:mm">
                  <c:v>42067.75</c:v>
                </c:pt>
                <c:pt idx="4994" formatCode="m/d/yyyy\ h:mm">
                  <c:v>42068</c:v>
                </c:pt>
                <c:pt idx="4995" formatCode="m/d/yyyy\ h:mm">
                  <c:v>42068.25</c:v>
                </c:pt>
                <c:pt idx="4996" formatCode="m/d/yyyy\ h:mm">
                  <c:v>42068.5</c:v>
                </c:pt>
                <c:pt idx="4997" formatCode="m/d/yyyy\ h:mm">
                  <c:v>42068.75</c:v>
                </c:pt>
                <c:pt idx="4998" formatCode="m/d/yyyy\ h:mm">
                  <c:v>42069</c:v>
                </c:pt>
                <c:pt idx="4999" formatCode="m/d/yyyy\ h:mm">
                  <c:v>42069.25</c:v>
                </c:pt>
                <c:pt idx="5000" formatCode="m/d/yyyy\ h:mm">
                  <c:v>42069.5</c:v>
                </c:pt>
                <c:pt idx="5001" formatCode="m/d/yyyy\ h:mm">
                  <c:v>42069.75</c:v>
                </c:pt>
                <c:pt idx="5002" formatCode="m/d/yyyy\ h:mm">
                  <c:v>42070</c:v>
                </c:pt>
                <c:pt idx="5003" formatCode="m/d/yyyy\ h:mm">
                  <c:v>42070.25</c:v>
                </c:pt>
                <c:pt idx="5004" formatCode="m/d/yyyy\ h:mm">
                  <c:v>42070.5</c:v>
                </c:pt>
                <c:pt idx="5005" formatCode="m/d/yyyy\ h:mm">
                  <c:v>42070.75</c:v>
                </c:pt>
                <c:pt idx="5006" formatCode="m/d/yyyy\ h:mm">
                  <c:v>42071</c:v>
                </c:pt>
                <c:pt idx="5007" formatCode="m/d/yyyy\ h:mm">
                  <c:v>42071.25</c:v>
                </c:pt>
                <c:pt idx="5008" formatCode="m/d/yyyy\ h:mm">
                  <c:v>42071.5</c:v>
                </c:pt>
                <c:pt idx="5009" formatCode="m/d/yyyy\ h:mm">
                  <c:v>42071.75</c:v>
                </c:pt>
                <c:pt idx="5010" formatCode="m/d/yyyy\ h:mm">
                  <c:v>42072</c:v>
                </c:pt>
                <c:pt idx="5011" formatCode="m/d/yyyy\ h:mm">
                  <c:v>42072.25</c:v>
                </c:pt>
                <c:pt idx="5012" formatCode="m/d/yyyy\ h:mm">
                  <c:v>42072.5</c:v>
                </c:pt>
                <c:pt idx="5013" formatCode="m/d/yyyy\ h:mm">
                  <c:v>42072.75</c:v>
                </c:pt>
                <c:pt idx="5014" formatCode="m/d/yyyy\ h:mm">
                  <c:v>42073</c:v>
                </c:pt>
                <c:pt idx="5015" formatCode="m/d/yyyy\ h:mm">
                  <c:v>42073.25</c:v>
                </c:pt>
                <c:pt idx="5016" formatCode="m/d/yyyy\ h:mm">
                  <c:v>42073.5</c:v>
                </c:pt>
                <c:pt idx="5017" formatCode="m/d/yyyy\ h:mm">
                  <c:v>42073.75</c:v>
                </c:pt>
                <c:pt idx="5018" formatCode="m/d/yyyy\ h:mm">
                  <c:v>42074</c:v>
                </c:pt>
                <c:pt idx="5019" formatCode="m/d/yyyy\ h:mm">
                  <c:v>42074.25</c:v>
                </c:pt>
                <c:pt idx="5020" formatCode="m/d/yyyy\ h:mm">
                  <c:v>42074.5</c:v>
                </c:pt>
                <c:pt idx="5021" formatCode="m/d/yyyy\ h:mm">
                  <c:v>42074.75</c:v>
                </c:pt>
                <c:pt idx="5022" formatCode="m/d/yyyy\ h:mm">
                  <c:v>42075</c:v>
                </c:pt>
                <c:pt idx="5023" formatCode="m/d/yyyy\ h:mm">
                  <c:v>42075.25</c:v>
                </c:pt>
                <c:pt idx="5024" formatCode="m/d/yyyy\ h:mm">
                  <c:v>42075.5</c:v>
                </c:pt>
                <c:pt idx="5025" formatCode="m/d/yyyy\ h:mm">
                  <c:v>42075.75</c:v>
                </c:pt>
                <c:pt idx="5026" formatCode="m/d/yyyy\ h:mm">
                  <c:v>42076</c:v>
                </c:pt>
                <c:pt idx="5027" formatCode="m/d/yyyy\ h:mm">
                  <c:v>42076.25</c:v>
                </c:pt>
                <c:pt idx="5028" formatCode="m/d/yyyy\ h:mm">
                  <c:v>42076.5</c:v>
                </c:pt>
                <c:pt idx="5029" formatCode="m/d/yyyy\ h:mm">
                  <c:v>42076.75</c:v>
                </c:pt>
                <c:pt idx="5030" formatCode="m/d/yyyy\ h:mm">
                  <c:v>42077</c:v>
                </c:pt>
                <c:pt idx="5031" formatCode="m/d/yyyy\ h:mm">
                  <c:v>42077.25</c:v>
                </c:pt>
                <c:pt idx="5032" formatCode="m/d/yyyy\ h:mm">
                  <c:v>42077.5</c:v>
                </c:pt>
                <c:pt idx="5033" formatCode="m/d/yyyy\ h:mm">
                  <c:v>42077.75</c:v>
                </c:pt>
                <c:pt idx="5034" formatCode="m/d/yyyy\ h:mm">
                  <c:v>42078</c:v>
                </c:pt>
                <c:pt idx="5035" formatCode="m/d/yyyy\ h:mm">
                  <c:v>42078.25</c:v>
                </c:pt>
                <c:pt idx="5036" formatCode="m/d/yyyy\ h:mm">
                  <c:v>42078.5</c:v>
                </c:pt>
                <c:pt idx="5037" formatCode="m/d/yyyy\ h:mm">
                  <c:v>42078.75</c:v>
                </c:pt>
                <c:pt idx="5038" formatCode="m/d/yyyy\ h:mm">
                  <c:v>42079</c:v>
                </c:pt>
                <c:pt idx="5039" formatCode="m/d/yyyy\ h:mm">
                  <c:v>42079.25</c:v>
                </c:pt>
                <c:pt idx="5040" formatCode="m/d/yyyy\ h:mm">
                  <c:v>42079.5</c:v>
                </c:pt>
                <c:pt idx="5041" formatCode="m/d/yyyy\ h:mm">
                  <c:v>42079.75</c:v>
                </c:pt>
                <c:pt idx="5042" formatCode="m/d/yyyy\ h:mm">
                  <c:v>42080</c:v>
                </c:pt>
                <c:pt idx="5043" formatCode="m/d/yyyy\ h:mm">
                  <c:v>42080.25</c:v>
                </c:pt>
                <c:pt idx="5044" formatCode="m/d/yyyy\ h:mm">
                  <c:v>42080.5</c:v>
                </c:pt>
                <c:pt idx="5045" formatCode="m/d/yyyy\ h:mm">
                  <c:v>42080.75</c:v>
                </c:pt>
                <c:pt idx="5046" formatCode="m/d/yyyy\ h:mm">
                  <c:v>42081</c:v>
                </c:pt>
                <c:pt idx="5047" formatCode="m/d/yyyy\ h:mm">
                  <c:v>42081.25</c:v>
                </c:pt>
                <c:pt idx="5048" formatCode="m/d/yyyy\ h:mm">
                  <c:v>42081.5</c:v>
                </c:pt>
                <c:pt idx="5049" formatCode="m/d/yyyy\ h:mm">
                  <c:v>42081.75</c:v>
                </c:pt>
                <c:pt idx="5050" formatCode="m/d/yyyy\ h:mm">
                  <c:v>42082</c:v>
                </c:pt>
                <c:pt idx="5051" formatCode="m/d/yyyy\ h:mm">
                  <c:v>42082.25</c:v>
                </c:pt>
                <c:pt idx="5052" formatCode="m/d/yyyy\ h:mm">
                  <c:v>42082.5</c:v>
                </c:pt>
                <c:pt idx="5053" formatCode="m/d/yyyy\ h:mm">
                  <c:v>42082.75</c:v>
                </c:pt>
                <c:pt idx="5054" formatCode="m/d/yyyy\ h:mm">
                  <c:v>42083</c:v>
                </c:pt>
                <c:pt idx="5055" formatCode="m/d/yyyy\ h:mm">
                  <c:v>42083.25</c:v>
                </c:pt>
                <c:pt idx="5056" formatCode="m/d/yyyy\ h:mm">
                  <c:v>42083.5</c:v>
                </c:pt>
                <c:pt idx="5057" formatCode="m/d/yyyy\ h:mm">
                  <c:v>42083.75</c:v>
                </c:pt>
                <c:pt idx="5058" formatCode="m/d/yyyy\ h:mm">
                  <c:v>42084</c:v>
                </c:pt>
                <c:pt idx="5059" formatCode="m/d/yyyy\ h:mm">
                  <c:v>42084.25</c:v>
                </c:pt>
                <c:pt idx="5060" formatCode="m/d/yyyy\ h:mm">
                  <c:v>42084.5</c:v>
                </c:pt>
                <c:pt idx="5061" formatCode="m/d/yyyy\ h:mm">
                  <c:v>42084.75</c:v>
                </c:pt>
                <c:pt idx="5062" formatCode="m/d/yyyy\ h:mm">
                  <c:v>42085</c:v>
                </c:pt>
                <c:pt idx="5063" formatCode="m/d/yyyy\ h:mm">
                  <c:v>42085.25</c:v>
                </c:pt>
                <c:pt idx="5064" formatCode="m/d/yyyy\ h:mm">
                  <c:v>42085.5</c:v>
                </c:pt>
                <c:pt idx="5065" formatCode="m/d/yyyy\ h:mm">
                  <c:v>42085.75</c:v>
                </c:pt>
                <c:pt idx="5066" formatCode="m/d/yyyy\ h:mm">
                  <c:v>42086</c:v>
                </c:pt>
                <c:pt idx="5067" formatCode="m/d/yyyy\ h:mm">
                  <c:v>42086.25</c:v>
                </c:pt>
                <c:pt idx="5068" formatCode="m/d/yyyy\ h:mm">
                  <c:v>42086.5</c:v>
                </c:pt>
                <c:pt idx="5069" formatCode="m/d/yyyy\ h:mm">
                  <c:v>42086.75</c:v>
                </c:pt>
                <c:pt idx="5070" formatCode="m/d/yyyy\ h:mm">
                  <c:v>42087</c:v>
                </c:pt>
                <c:pt idx="5071" formatCode="m/d/yyyy\ h:mm">
                  <c:v>42087.25</c:v>
                </c:pt>
                <c:pt idx="5072" formatCode="m/d/yyyy\ h:mm">
                  <c:v>42087.5</c:v>
                </c:pt>
                <c:pt idx="5073" formatCode="m/d/yyyy\ h:mm">
                  <c:v>42087.75</c:v>
                </c:pt>
                <c:pt idx="5074" formatCode="m/d/yyyy\ h:mm">
                  <c:v>42088</c:v>
                </c:pt>
                <c:pt idx="5075" formatCode="m/d/yyyy\ h:mm">
                  <c:v>42088.25</c:v>
                </c:pt>
                <c:pt idx="5076" formatCode="m/d/yyyy\ h:mm">
                  <c:v>42088.5</c:v>
                </c:pt>
                <c:pt idx="5077" formatCode="m/d/yyyy\ h:mm">
                  <c:v>42088.75</c:v>
                </c:pt>
                <c:pt idx="5078" formatCode="m/d/yyyy\ h:mm">
                  <c:v>42089</c:v>
                </c:pt>
                <c:pt idx="5079" formatCode="m/d/yyyy\ h:mm">
                  <c:v>42089.25</c:v>
                </c:pt>
                <c:pt idx="5080" formatCode="m/d/yyyy\ h:mm">
                  <c:v>42089.5</c:v>
                </c:pt>
                <c:pt idx="5081" formatCode="m/d/yyyy\ h:mm">
                  <c:v>42089.75</c:v>
                </c:pt>
                <c:pt idx="5082" formatCode="m/d/yyyy\ h:mm">
                  <c:v>42090</c:v>
                </c:pt>
                <c:pt idx="5083" formatCode="m/d/yyyy\ h:mm">
                  <c:v>42090.25</c:v>
                </c:pt>
                <c:pt idx="5084" formatCode="m/d/yyyy\ h:mm">
                  <c:v>42090.5</c:v>
                </c:pt>
                <c:pt idx="5085" formatCode="m/d/yyyy\ h:mm">
                  <c:v>42090.75</c:v>
                </c:pt>
                <c:pt idx="5086" formatCode="m/d/yyyy\ h:mm">
                  <c:v>42091</c:v>
                </c:pt>
                <c:pt idx="5087" formatCode="m/d/yyyy\ h:mm">
                  <c:v>42091.25</c:v>
                </c:pt>
                <c:pt idx="5088" formatCode="m/d/yyyy\ h:mm">
                  <c:v>42091.5</c:v>
                </c:pt>
                <c:pt idx="5089" formatCode="m/d/yyyy\ h:mm">
                  <c:v>42091.75</c:v>
                </c:pt>
                <c:pt idx="5090" formatCode="m/d/yyyy\ h:mm">
                  <c:v>42092</c:v>
                </c:pt>
                <c:pt idx="5091" formatCode="m/d/yyyy\ h:mm">
                  <c:v>42092.25</c:v>
                </c:pt>
                <c:pt idx="5092" formatCode="m/d/yyyy\ h:mm">
                  <c:v>42092.5</c:v>
                </c:pt>
                <c:pt idx="5093" formatCode="m/d/yyyy\ h:mm">
                  <c:v>42092.75</c:v>
                </c:pt>
                <c:pt idx="5094" formatCode="m/d/yyyy\ h:mm">
                  <c:v>42093</c:v>
                </c:pt>
                <c:pt idx="5095" formatCode="m/d/yyyy\ h:mm">
                  <c:v>42093.25</c:v>
                </c:pt>
                <c:pt idx="5096" formatCode="m/d/yyyy\ h:mm">
                  <c:v>42093.5</c:v>
                </c:pt>
                <c:pt idx="5097" formatCode="m/d/yyyy\ h:mm">
                  <c:v>42093.75</c:v>
                </c:pt>
                <c:pt idx="5098" formatCode="m/d/yyyy\ h:mm">
                  <c:v>42094</c:v>
                </c:pt>
                <c:pt idx="5099" formatCode="m/d/yyyy\ h:mm">
                  <c:v>42094.25</c:v>
                </c:pt>
                <c:pt idx="5100" formatCode="m/d/yyyy\ h:mm">
                  <c:v>42094.5</c:v>
                </c:pt>
                <c:pt idx="5101" formatCode="m/d/yyyy\ h:mm">
                  <c:v>42094.75</c:v>
                </c:pt>
                <c:pt idx="5102" formatCode="m/d/yyyy\ h:mm">
                  <c:v>42095</c:v>
                </c:pt>
                <c:pt idx="5103" formatCode="m/d/yyyy\ h:mm">
                  <c:v>42095.25</c:v>
                </c:pt>
                <c:pt idx="5104" formatCode="m/d/yyyy\ h:mm">
                  <c:v>42095.5</c:v>
                </c:pt>
                <c:pt idx="5105" formatCode="m/d/yyyy\ h:mm">
                  <c:v>42095.75</c:v>
                </c:pt>
                <c:pt idx="5106" formatCode="m/d/yyyy\ h:mm">
                  <c:v>42096</c:v>
                </c:pt>
                <c:pt idx="5107" formatCode="m/d/yyyy\ h:mm">
                  <c:v>42096.25</c:v>
                </c:pt>
                <c:pt idx="5108" formatCode="m/d/yyyy\ h:mm">
                  <c:v>42096.5</c:v>
                </c:pt>
                <c:pt idx="5109" formatCode="m/d/yyyy\ h:mm">
                  <c:v>42096.75</c:v>
                </c:pt>
                <c:pt idx="5110" formatCode="m/d/yyyy\ h:mm">
                  <c:v>42097</c:v>
                </c:pt>
                <c:pt idx="5111" formatCode="m/d/yyyy\ h:mm">
                  <c:v>42097.25</c:v>
                </c:pt>
                <c:pt idx="5112" formatCode="m/d/yyyy\ h:mm">
                  <c:v>42097.5</c:v>
                </c:pt>
                <c:pt idx="5113" formatCode="m/d/yyyy\ h:mm">
                  <c:v>42097.75</c:v>
                </c:pt>
                <c:pt idx="5114" formatCode="m/d/yyyy\ h:mm">
                  <c:v>42098</c:v>
                </c:pt>
                <c:pt idx="5115" formatCode="m/d/yyyy\ h:mm">
                  <c:v>42098.25</c:v>
                </c:pt>
                <c:pt idx="5116" formatCode="m/d/yyyy\ h:mm">
                  <c:v>42098.5</c:v>
                </c:pt>
                <c:pt idx="5117" formatCode="m/d/yyyy\ h:mm">
                  <c:v>42098.75</c:v>
                </c:pt>
                <c:pt idx="5118" formatCode="m/d/yyyy\ h:mm">
                  <c:v>42099</c:v>
                </c:pt>
                <c:pt idx="5119" formatCode="m/d/yyyy\ h:mm">
                  <c:v>42099.25</c:v>
                </c:pt>
                <c:pt idx="5120" formatCode="m/d/yyyy\ h:mm">
                  <c:v>42099.5</c:v>
                </c:pt>
                <c:pt idx="5121" formatCode="m/d/yyyy\ h:mm">
                  <c:v>42099.75</c:v>
                </c:pt>
                <c:pt idx="5122" formatCode="m/d/yyyy\ h:mm">
                  <c:v>42100</c:v>
                </c:pt>
                <c:pt idx="5123" formatCode="m/d/yyyy\ h:mm">
                  <c:v>42100.25</c:v>
                </c:pt>
                <c:pt idx="5124" formatCode="m/d/yyyy\ h:mm">
                  <c:v>42100.5</c:v>
                </c:pt>
                <c:pt idx="5125" formatCode="m/d/yyyy\ h:mm">
                  <c:v>42100.75</c:v>
                </c:pt>
                <c:pt idx="5126" formatCode="m/d/yyyy\ h:mm">
                  <c:v>42101</c:v>
                </c:pt>
                <c:pt idx="5127" formatCode="m/d/yyyy\ h:mm">
                  <c:v>42101.25</c:v>
                </c:pt>
                <c:pt idx="5128" formatCode="m/d/yyyy\ h:mm">
                  <c:v>42101.5</c:v>
                </c:pt>
                <c:pt idx="5129" formatCode="m/d/yyyy\ h:mm">
                  <c:v>42101.75</c:v>
                </c:pt>
                <c:pt idx="5130" formatCode="m/d/yyyy\ h:mm">
                  <c:v>42102</c:v>
                </c:pt>
                <c:pt idx="5131" formatCode="m/d/yyyy\ h:mm">
                  <c:v>42102.25</c:v>
                </c:pt>
                <c:pt idx="5132" formatCode="m/d/yyyy\ h:mm">
                  <c:v>42102.5</c:v>
                </c:pt>
                <c:pt idx="5133" formatCode="m/d/yyyy\ h:mm">
                  <c:v>42102.75</c:v>
                </c:pt>
                <c:pt idx="5134" formatCode="m/d/yyyy\ h:mm">
                  <c:v>42103</c:v>
                </c:pt>
                <c:pt idx="5135" formatCode="m/d/yyyy\ h:mm">
                  <c:v>42103.25</c:v>
                </c:pt>
                <c:pt idx="5136" formatCode="m/d/yyyy\ h:mm">
                  <c:v>42103.5</c:v>
                </c:pt>
                <c:pt idx="5137" formatCode="m/d/yyyy\ h:mm">
                  <c:v>42103.75</c:v>
                </c:pt>
                <c:pt idx="5138" formatCode="m/d/yyyy\ h:mm">
                  <c:v>42104</c:v>
                </c:pt>
                <c:pt idx="5139" formatCode="m/d/yyyy\ h:mm">
                  <c:v>42104.25</c:v>
                </c:pt>
                <c:pt idx="5140" formatCode="m/d/yyyy\ h:mm">
                  <c:v>42104.5</c:v>
                </c:pt>
                <c:pt idx="5141" formatCode="m/d/yyyy\ h:mm">
                  <c:v>42104.75</c:v>
                </c:pt>
                <c:pt idx="5142" formatCode="m/d/yyyy\ h:mm">
                  <c:v>42105</c:v>
                </c:pt>
                <c:pt idx="5143" formatCode="m/d/yyyy\ h:mm">
                  <c:v>42105.25</c:v>
                </c:pt>
                <c:pt idx="5144" formatCode="m/d/yyyy\ h:mm">
                  <c:v>42105.5</c:v>
                </c:pt>
                <c:pt idx="5145" formatCode="m/d/yyyy\ h:mm">
                  <c:v>42105.75</c:v>
                </c:pt>
                <c:pt idx="5146" formatCode="m/d/yyyy\ h:mm">
                  <c:v>42106</c:v>
                </c:pt>
                <c:pt idx="5147" formatCode="m/d/yyyy\ h:mm">
                  <c:v>42106.25</c:v>
                </c:pt>
                <c:pt idx="5148" formatCode="m/d/yyyy\ h:mm">
                  <c:v>42106.5</c:v>
                </c:pt>
                <c:pt idx="5149" formatCode="m/d/yyyy\ h:mm">
                  <c:v>42106.75</c:v>
                </c:pt>
                <c:pt idx="5150" formatCode="m/d/yyyy\ h:mm">
                  <c:v>42107</c:v>
                </c:pt>
                <c:pt idx="5151" formatCode="m/d/yyyy\ h:mm">
                  <c:v>42107.25</c:v>
                </c:pt>
                <c:pt idx="5152" formatCode="m/d/yyyy\ h:mm">
                  <c:v>42107.5</c:v>
                </c:pt>
                <c:pt idx="5153" formatCode="m/d/yyyy\ h:mm">
                  <c:v>42107.75</c:v>
                </c:pt>
                <c:pt idx="5154" formatCode="m/d/yyyy\ h:mm">
                  <c:v>42108</c:v>
                </c:pt>
                <c:pt idx="5155" formatCode="m/d/yyyy\ h:mm">
                  <c:v>42108.25</c:v>
                </c:pt>
                <c:pt idx="5156" formatCode="m/d/yyyy\ h:mm">
                  <c:v>42108.5</c:v>
                </c:pt>
                <c:pt idx="5157" formatCode="m/d/yyyy\ h:mm">
                  <c:v>42108.75</c:v>
                </c:pt>
                <c:pt idx="5158" formatCode="m/d/yyyy\ h:mm">
                  <c:v>42109</c:v>
                </c:pt>
                <c:pt idx="5159" formatCode="m/d/yyyy\ h:mm">
                  <c:v>42109.25</c:v>
                </c:pt>
                <c:pt idx="5160" formatCode="m/d/yyyy\ h:mm">
                  <c:v>42109.5</c:v>
                </c:pt>
                <c:pt idx="5161" formatCode="m/d/yyyy\ h:mm">
                  <c:v>42109.75</c:v>
                </c:pt>
                <c:pt idx="5162" formatCode="m/d/yyyy\ h:mm">
                  <c:v>42110</c:v>
                </c:pt>
                <c:pt idx="5163" formatCode="m/d/yyyy\ h:mm">
                  <c:v>42110.25</c:v>
                </c:pt>
                <c:pt idx="5164" formatCode="m/d/yyyy\ h:mm">
                  <c:v>42110.5</c:v>
                </c:pt>
                <c:pt idx="5165" formatCode="m/d/yyyy\ h:mm">
                  <c:v>42110.75</c:v>
                </c:pt>
                <c:pt idx="5166" formatCode="m/d/yyyy\ h:mm">
                  <c:v>42111</c:v>
                </c:pt>
                <c:pt idx="5167" formatCode="m/d/yyyy\ h:mm">
                  <c:v>42111.25</c:v>
                </c:pt>
                <c:pt idx="5168" formatCode="m/d/yyyy\ h:mm">
                  <c:v>42111.5</c:v>
                </c:pt>
                <c:pt idx="5169" formatCode="m/d/yyyy\ h:mm">
                  <c:v>42111.75</c:v>
                </c:pt>
                <c:pt idx="5170" formatCode="m/d/yyyy\ h:mm">
                  <c:v>42112</c:v>
                </c:pt>
                <c:pt idx="5171" formatCode="m/d/yyyy\ h:mm">
                  <c:v>42112.25</c:v>
                </c:pt>
                <c:pt idx="5172" formatCode="m/d/yyyy\ h:mm">
                  <c:v>42112.5</c:v>
                </c:pt>
                <c:pt idx="5173" formatCode="m/d/yyyy\ h:mm">
                  <c:v>42112.75</c:v>
                </c:pt>
                <c:pt idx="5174" formatCode="m/d/yyyy\ h:mm">
                  <c:v>42113</c:v>
                </c:pt>
                <c:pt idx="5175" formatCode="m/d/yyyy\ h:mm">
                  <c:v>42113.25</c:v>
                </c:pt>
                <c:pt idx="5176" formatCode="m/d/yyyy\ h:mm">
                  <c:v>42113.5</c:v>
                </c:pt>
                <c:pt idx="5177" formatCode="m/d/yyyy\ h:mm">
                  <c:v>42113.75</c:v>
                </c:pt>
                <c:pt idx="5178" formatCode="m/d/yyyy\ h:mm">
                  <c:v>42114</c:v>
                </c:pt>
                <c:pt idx="5179" formatCode="m/d/yyyy\ h:mm">
                  <c:v>42114.25</c:v>
                </c:pt>
                <c:pt idx="5180" formatCode="m/d/yyyy\ h:mm">
                  <c:v>42114.5</c:v>
                </c:pt>
                <c:pt idx="5181" formatCode="m/d/yyyy\ h:mm">
                  <c:v>42114.75</c:v>
                </c:pt>
                <c:pt idx="5182" formatCode="m/d/yyyy\ h:mm">
                  <c:v>42115</c:v>
                </c:pt>
                <c:pt idx="5183" formatCode="m/d/yyyy\ h:mm">
                  <c:v>42115.25</c:v>
                </c:pt>
                <c:pt idx="5184" formatCode="m/d/yyyy\ h:mm">
                  <c:v>42115.5</c:v>
                </c:pt>
                <c:pt idx="5185" formatCode="m/d/yyyy\ h:mm">
                  <c:v>42115.75</c:v>
                </c:pt>
                <c:pt idx="5186" formatCode="m/d/yyyy\ h:mm">
                  <c:v>42116</c:v>
                </c:pt>
                <c:pt idx="5187" formatCode="m/d/yyyy\ h:mm">
                  <c:v>42116.25</c:v>
                </c:pt>
                <c:pt idx="5188" formatCode="m/d/yyyy\ h:mm">
                  <c:v>42116.5</c:v>
                </c:pt>
                <c:pt idx="5189" formatCode="m/d/yyyy\ h:mm">
                  <c:v>42116.75</c:v>
                </c:pt>
                <c:pt idx="5190" formatCode="m/d/yyyy\ h:mm">
                  <c:v>42117</c:v>
                </c:pt>
                <c:pt idx="5191" formatCode="m/d/yyyy\ h:mm">
                  <c:v>42117.25</c:v>
                </c:pt>
                <c:pt idx="5192" formatCode="m/d/yyyy\ h:mm">
                  <c:v>42117.5</c:v>
                </c:pt>
                <c:pt idx="5193" formatCode="m/d/yyyy\ h:mm">
                  <c:v>42117.75</c:v>
                </c:pt>
                <c:pt idx="5194" formatCode="m/d/yyyy\ h:mm">
                  <c:v>42118</c:v>
                </c:pt>
                <c:pt idx="5195" formatCode="m/d/yyyy\ h:mm">
                  <c:v>42118.25</c:v>
                </c:pt>
                <c:pt idx="5196" formatCode="m/d/yyyy\ h:mm">
                  <c:v>42118.5</c:v>
                </c:pt>
                <c:pt idx="5197" formatCode="m/d/yyyy\ h:mm">
                  <c:v>42118.75</c:v>
                </c:pt>
                <c:pt idx="5198" formatCode="m/d/yyyy\ h:mm">
                  <c:v>42119</c:v>
                </c:pt>
                <c:pt idx="5199" formatCode="m/d/yyyy\ h:mm">
                  <c:v>42119.25</c:v>
                </c:pt>
                <c:pt idx="5200" formatCode="m/d/yyyy\ h:mm">
                  <c:v>42119.5</c:v>
                </c:pt>
                <c:pt idx="5201" formatCode="m/d/yyyy\ h:mm">
                  <c:v>42119.75</c:v>
                </c:pt>
                <c:pt idx="5202" formatCode="m/d/yyyy\ h:mm">
                  <c:v>42120</c:v>
                </c:pt>
                <c:pt idx="5203" formatCode="m/d/yyyy\ h:mm">
                  <c:v>42120.25</c:v>
                </c:pt>
                <c:pt idx="5204" formatCode="m/d/yyyy\ h:mm">
                  <c:v>42120.5</c:v>
                </c:pt>
                <c:pt idx="5205" formatCode="m/d/yyyy\ h:mm">
                  <c:v>42120.75</c:v>
                </c:pt>
                <c:pt idx="5206" formatCode="m/d/yyyy\ h:mm">
                  <c:v>42121</c:v>
                </c:pt>
                <c:pt idx="5207" formatCode="m/d/yyyy\ h:mm">
                  <c:v>42121.25</c:v>
                </c:pt>
                <c:pt idx="5208" formatCode="m/d/yyyy\ h:mm">
                  <c:v>42121.5</c:v>
                </c:pt>
                <c:pt idx="5209" formatCode="m/d/yyyy\ h:mm">
                  <c:v>42121.75</c:v>
                </c:pt>
                <c:pt idx="5210" formatCode="m/d/yyyy\ h:mm">
                  <c:v>42122</c:v>
                </c:pt>
                <c:pt idx="5211" formatCode="m/d/yyyy\ h:mm">
                  <c:v>42122.25</c:v>
                </c:pt>
                <c:pt idx="5212" formatCode="m/d/yyyy\ h:mm">
                  <c:v>42122.5</c:v>
                </c:pt>
                <c:pt idx="5213" formatCode="m/d/yyyy\ h:mm">
                  <c:v>42122.75</c:v>
                </c:pt>
                <c:pt idx="5214" formatCode="m/d/yyyy\ h:mm">
                  <c:v>42123</c:v>
                </c:pt>
                <c:pt idx="5215" formatCode="m/d/yyyy\ h:mm">
                  <c:v>42123.25</c:v>
                </c:pt>
                <c:pt idx="5216" formatCode="m/d/yyyy\ h:mm">
                  <c:v>42123.5</c:v>
                </c:pt>
                <c:pt idx="5217" formatCode="m/d/yyyy\ h:mm">
                  <c:v>42123.75</c:v>
                </c:pt>
                <c:pt idx="5218" formatCode="m/d/yyyy\ h:mm">
                  <c:v>42124</c:v>
                </c:pt>
                <c:pt idx="5219" formatCode="m/d/yyyy\ h:mm">
                  <c:v>42124.25</c:v>
                </c:pt>
                <c:pt idx="5220" formatCode="m/d/yyyy\ h:mm">
                  <c:v>42124.5</c:v>
                </c:pt>
                <c:pt idx="5221" formatCode="m/d/yyyy\ h:mm">
                  <c:v>42124.75</c:v>
                </c:pt>
                <c:pt idx="5222" formatCode="m/d/yyyy\ h:mm">
                  <c:v>42125</c:v>
                </c:pt>
                <c:pt idx="5223" formatCode="m/d/yyyy\ h:mm">
                  <c:v>42125.25</c:v>
                </c:pt>
                <c:pt idx="5224" formatCode="m/d/yyyy\ h:mm">
                  <c:v>42125.5</c:v>
                </c:pt>
                <c:pt idx="5225" formatCode="m/d/yyyy\ h:mm">
                  <c:v>42125.75</c:v>
                </c:pt>
                <c:pt idx="5226" formatCode="m/d/yyyy\ h:mm">
                  <c:v>42126</c:v>
                </c:pt>
                <c:pt idx="5227" formatCode="m/d/yyyy\ h:mm">
                  <c:v>42126.25</c:v>
                </c:pt>
                <c:pt idx="5228" formatCode="m/d/yyyy\ h:mm">
                  <c:v>42126.5</c:v>
                </c:pt>
                <c:pt idx="5229" formatCode="m/d/yyyy\ h:mm">
                  <c:v>42126.75</c:v>
                </c:pt>
                <c:pt idx="5230" formatCode="m/d/yyyy\ h:mm">
                  <c:v>42127</c:v>
                </c:pt>
                <c:pt idx="5231" formatCode="m/d/yyyy\ h:mm">
                  <c:v>42127.25</c:v>
                </c:pt>
                <c:pt idx="5232" formatCode="m/d/yyyy\ h:mm">
                  <c:v>42127.5</c:v>
                </c:pt>
                <c:pt idx="5233" formatCode="m/d/yyyy\ h:mm">
                  <c:v>42127.75</c:v>
                </c:pt>
                <c:pt idx="5234" formatCode="m/d/yyyy\ h:mm">
                  <c:v>42128</c:v>
                </c:pt>
                <c:pt idx="5235" formatCode="m/d/yyyy\ h:mm">
                  <c:v>42128.25</c:v>
                </c:pt>
                <c:pt idx="5236" formatCode="m/d/yyyy\ h:mm">
                  <c:v>42128.5</c:v>
                </c:pt>
                <c:pt idx="5237" formatCode="m/d/yyyy\ h:mm">
                  <c:v>42128.75</c:v>
                </c:pt>
                <c:pt idx="5238" formatCode="m/d/yyyy\ h:mm">
                  <c:v>42129</c:v>
                </c:pt>
                <c:pt idx="5239" formatCode="m/d/yyyy\ h:mm">
                  <c:v>42129.25</c:v>
                </c:pt>
                <c:pt idx="5240" formatCode="m/d/yyyy\ h:mm">
                  <c:v>42129.5</c:v>
                </c:pt>
                <c:pt idx="5241" formatCode="m/d/yyyy\ h:mm">
                  <c:v>42129.75</c:v>
                </c:pt>
                <c:pt idx="5242" formatCode="m/d/yyyy\ h:mm">
                  <c:v>42130</c:v>
                </c:pt>
                <c:pt idx="5243" formatCode="m/d/yyyy\ h:mm">
                  <c:v>42130.25</c:v>
                </c:pt>
                <c:pt idx="5244" formatCode="m/d/yyyy\ h:mm">
                  <c:v>42130.5</c:v>
                </c:pt>
                <c:pt idx="5245" formatCode="m/d/yyyy\ h:mm">
                  <c:v>42130.75</c:v>
                </c:pt>
                <c:pt idx="5246" formatCode="m/d/yyyy\ h:mm">
                  <c:v>42131</c:v>
                </c:pt>
                <c:pt idx="5247" formatCode="m/d/yyyy\ h:mm">
                  <c:v>42131.25</c:v>
                </c:pt>
                <c:pt idx="5248" formatCode="m/d/yyyy\ h:mm">
                  <c:v>42131.5</c:v>
                </c:pt>
                <c:pt idx="5249" formatCode="m/d/yyyy\ h:mm">
                  <c:v>42131.75</c:v>
                </c:pt>
                <c:pt idx="5250" formatCode="m/d/yyyy\ h:mm">
                  <c:v>42132</c:v>
                </c:pt>
                <c:pt idx="5251" formatCode="m/d/yyyy\ h:mm">
                  <c:v>42132.25</c:v>
                </c:pt>
                <c:pt idx="5252" formatCode="m/d/yyyy\ h:mm">
                  <c:v>42132.5</c:v>
                </c:pt>
                <c:pt idx="5253" formatCode="m/d/yyyy\ h:mm">
                  <c:v>42132.75</c:v>
                </c:pt>
                <c:pt idx="5254" formatCode="m/d/yyyy\ h:mm">
                  <c:v>42133</c:v>
                </c:pt>
                <c:pt idx="5255" formatCode="m/d/yyyy\ h:mm">
                  <c:v>42133.25</c:v>
                </c:pt>
                <c:pt idx="5256" formatCode="m/d/yyyy\ h:mm">
                  <c:v>42133.5</c:v>
                </c:pt>
                <c:pt idx="5257" formatCode="m/d/yyyy\ h:mm">
                  <c:v>42133.75</c:v>
                </c:pt>
                <c:pt idx="5258" formatCode="m/d/yyyy\ h:mm">
                  <c:v>42134</c:v>
                </c:pt>
                <c:pt idx="5259" formatCode="m/d/yyyy\ h:mm">
                  <c:v>42134.25</c:v>
                </c:pt>
                <c:pt idx="5260" formatCode="m/d/yyyy\ h:mm">
                  <c:v>42134.5</c:v>
                </c:pt>
                <c:pt idx="5261" formatCode="m/d/yyyy\ h:mm">
                  <c:v>42134.75</c:v>
                </c:pt>
                <c:pt idx="5262" formatCode="m/d/yyyy\ h:mm">
                  <c:v>42135</c:v>
                </c:pt>
                <c:pt idx="5263" formatCode="m/d/yyyy\ h:mm">
                  <c:v>42135.25</c:v>
                </c:pt>
                <c:pt idx="5264" formatCode="m/d/yyyy\ h:mm">
                  <c:v>42135.5</c:v>
                </c:pt>
                <c:pt idx="5265" formatCode="m/d/yyyy\ h:mm">
                  <c:v>42135.75</c:v>
                </c:pt>
                <c:pt idx="5266" formatCode="m/d/yyyy\ h:mm">
                  <c:v>42136</c:v>
                </c:pt>
                <c:pt idx="5267" formatCode="m/d/yyyy\ h:mm">
                  <c:v>42136.25</c:v>
                </c:pt>
                <c:pt idx="5268" formatCode="m/d/yyyy\ h:mm">
                  <c:v>42136.5</c:v>
                </c:pt>
                <c:pt idx="5269" formatCode="m/d/yyyy\ h:mm">
                  <c:v>42136.75</c:v>
                </c:pt>
                <c:pt idx="5270" formatCode="m/d/yyyy\ h:mm">
                  <c:v>42137</c:v>
                </c:pt>
                <c:pt idx="5271" formatCode="m/d/yyyy\ h:mm">
                  <c:v>42137.25</c:v>
                </c:pt>
                <c:pt idx="5272" formatCode="m/d/yyyy\ h:mm">
                  <c:v>42137.5</c:v>
                </c:pt>
                <c:pt idx="5273" formatCode="m/d/yyyy\ h:mm">
                  <c:v>42137.75</c:v>
                </c:pt>
                <c:pt idx="5274" formatCode="m/d/yyyy\ h:mm">
                  <c:v>42138</c:v>
                </c:pt>
                <c:pt idx="5275" formatCode="m/d/yyyy\ h:mm">
                  <c:v>42138.25</c:v>
                </c:pt>
                <c:pt idx="5276" formatCode="m/d/yyyy\ h:mm">
                  <c:v>42138.5</c:v>
                </c:pt>
                <c:pt idx="5277" formatCode="m/d/yyyy\ h:mm">
                  <c:v>42138.75</c:v>
                </c:pt>
                <c:pt idx="5278" formatCode="m/d/yyyy\ h:mm">
                  <c:v>42139</c:v>
                </c:pt>
                <c:pt idx="5279" formatCode="m/d/yyyy\ h:mm">
                  <c:v>42139.25</c:v>
                </c:pt>
                <c:pt idx="5280" formatCode="m/d/yyyy\ h:mm">
                  <c:v>42139.5</c:v>
                </c:pt>
                <c:pt idx="5281" formatCode="m/d/yyyy\ h:mm">
                  <c:v>42139.75</c:v>
                </c:pt>
                <c:pt idx="5282" formatCode="m/d/yyyy\ h:mm">
                  <c:v>42140</c:v>
                </c:pt>
                <c:pt idx="5283" formatCode="m/d/yyyy\ h:mm">
                  <c:v>42140.25</c:v>
                </c:pt>
                <c:pt idx="5284" formatCode="m/d/yyyy\ h:mm">
                  <c:v>42140.5</c:v>
                </c:pt>
                <c:pt idx="5285" formatCode="m/d/yyyy\ h:mm">
                  <c:v>42140.75</c:v>
                </c:pt>
                <c:pt idx="5286" formatCode="m/d/yyyy\ h:mm">
                  <c:v>42141</c:v>
                </c:pt>
                <c:pt idx="5287" formatCode="m/d/yyyy\ h:mm">
                  <c:v>42141.25</c:v>
                </c:pt>
                <c:pt idx="5288" formatCode="m/d/yyyy\ h:mm">
                  <c:v>42141.5</c:v>
                </c:pt>
                <c:pt idx="5289" formatCode="m/d/yyyy\ h:mm">
                  <c:v>42141.75</c:v>
                </c:pt>
                <c:pt idx="5290" formatCode="m/d/yyyy\ h:mm">
                  <c:v>42142</c:v>
                </c:pt>
                <c:pt idx="5291" formatCode="m/d/yyyy\ h:mm">
                  <c:v>42142.25</c:v>
                </c:pt>
                <c:pt idx="5292" formatCode="m/d/yyyy\ h:mm">
                  <c:v>42142.5</c:v>
                </c:pt>
                <c:pt idx="5293" formatCode="m/d/yyyy\ h:mm">
                  <c:v>42142.75</c:v>
                </c:pt>
                <c:pt idx="5294" formatCode="m/d/yyyy\ h:mm">
                  <c:v>42143</c:v>
                </c:pt>
                <c:pt idx="5295" formatCode="m/d/yyyy\ h:mm">
                  <c:v>42143.25</c:v>
                </c:pt>
                <c:pt idx="5296" formatCode="m/d/yyyy\ h:mm">
                  <c:v>42143.5</c:v>
                </c:pt>
                <c:pt idx="5297" formatCode="m/d/yyyy\ h:mm">
                  <c:v>42143.75</c:v>
                </c:pt>
                <c:pt idx="5298" formatCode="m/d/yyyy\ h:mm">
                  <c:v>42144</c:v>
                </c:pt>
                <c:pt idx="5299" formatCode="m/d/yyyy\ h:mm">
                  <c:v>42144.25</c:v>
                </c:pt>
                <c:pt idx="5300" formatCode="m/d/yyyy\ h:mm">
                  <c:v>42144.5</c:v>
                </c:pt>
                <c:pt idx="5301" formatCode="m/d/yyyy\ h:mm">
                  <c:v>42144.75</c:v>
                </c:pt>
                <c:pt idx="5302" formatCode="m/d/yyyy\ h:mm">
                  <c:v>42145</c:v>
                </c:pt>
                <c:pt idx="5303" formatCode="m/d/yyyy\ h:mm">
                  <c:v>42145.25</c:v>
                </c:pt>
                <c:pt idx="5304" formatCode="m/d/yyyy\ h:mm">
                  <c:v>42145.5</c:v>
                </c:pt>
                <c:pt idx="5305" formatCode="m/d/yyyy\ h:mm">
                  <c:v>42145.75</c:v>
                </c:pt>
                <c:pt idx="5306" formatCode="m/d/yyyy\ h:mm">
                  <c:v>42146</c:v>
                </c:pt>
                <c:pt idx="5307" formatCode="m/d/yyyy\ h:mm">
                  <c:v>42146.25</c:v>
                </c:pt>
                <c:pt idx="5308" formatCode="m/d/yyyy\ h:mm">
                  <c:v>42146.5</c:v>
                </c:pt>
                <c:pt idx="5309" formatCode="m/d/yyyy\ h:mm">
                  <c:v>42146.75</c:v>
                </c:pt>
                <c:pt idx="5310" formatCode="m/d/yyyy\ h:mm">
                  <c:v>42147</c:v>
                </c:pt>
                <c:pt idx="5311" formatCode="m/d/yyyy\ h:mm">
                  <c:v>42147.25</c:v>
                </c:pt>
                <c:pt idx="5312" formatCode="m/d/yyyy\ h:mm">
                  <c:v>42147.5</c:v>
                </c:pt>
                <c:pt idx="5313" formatCode="m/d/yyyy\ h:mm">
                  <c:v>42147.75</c:v>
                </c:pt>
                <c:pt idx="5314" formatCode="m/d/yyyy\ h:mm">
                  <c:v>42148</c:v>
                </c:pt>
                <c:pt idx="5315" formatCode="m/d/yyyy\ h:mm">
                  <c:v>42148.25</c:v>
                </c:pt>
                <c:pt idx="5316" formatCode="m/d/yyyy\ h:mm">
                  <c:v>42148.5</c:v>
                </c:pt>
                <c:pt idx="5317" formatCode="m/d/yyyy\ h:mm">
                  <c:v>42148.75</c:v>
                </c:pt>
                <c:pt idx="5318" formatCode="m/d/yyyy\ h:mm">
                  <c:v>42149</c:v>
                </c:pt>
                <c:pt idx="5319" formatCode="m/d/yyyy\ h:mm">
                  <c:v>42149.25</c:v>
                </c:pt>
                <c:pt idx="5320" formatCode="m/d/yyyy\ h:mm">
                  <c:v>42149.5</c:v>
                </c:pt>
                <c:pt idx="5321" formatCode="m/d/yyyy\ h:mm">
                  <c:v>42149.75</c:v>
                </c:pt>
                <c:pt idx="5322" formatCode="m/d/yyyy\ h:mm">
                  <c:v>42150</c:v>
                </c:pt>
                <c:pt idx="5323" formatCode="m/d/yyyy\ h:mm">
                  <c:v>42150.25</c:v>
                </c:pt>
                <c:pt idx="5324" formatCode="m/d/yyyy\ h:mm">
                  <c:v>42150.5</c:v>
                </c:pt>
                <c:pt idx="5325" formatCode="m/d/yyyy\ h:mm">
                  <c:v>42150.75</c:v>
                </c:pt>
                <c:pt idx="5326" formatCode="m/d/yyyy\ h:mm">
                  <c:v>42151</c:v>
                </c:pt>
                <c:pt idx="5327" formatCode="m/d/yyyy\ h:mm">
                  <c:v>42151.25</c:v>
                </c:pt>
                <c:pt idx="5328" formatCode="m/d/yyyy\ h:mm">
                  <c:v>42151.5</c:v>
                </c:pt>
                <c:pt idx="5329" formatCode="m/d/yyyy\ h:mm">
                  <c:v>42151.75</c:v>
                </c:pt>
                <c:pt idx="5330" formatCode="m/d/yyyy\ h:mm">
                  <c:v>42152</c:v>
                </c:pt>
                <c:pt idx="5331" formatCode="m/d/yyyy\ h:mm">
                  <c:v>42152.25</c:v>
                </c:pt>
                <c:pt idx="5332" formatCode="m/d/yyyy\ h:mm">
                  <c:v>42152.5</c:v>
                </c:pt>
                <c:pt idx="5333" formatCode="m/d/yyyy\ h:mm">
                  <c:v>42152.75</c:v>
                </c:pt>
                <c:pt idx="5334" formatCode="m/d/yyyy\ h:mm">
                  <c:v>42153</c:v>
                </c:pt>
                <c:pt idx="5335" formatCode="m/d/yyyy\ h:mm">
                  <c:v>42153.25</c:v>
                </c:pt>
                <c:pt idx="5336" formatCode="m/d/yyyy\ h:mm">
                  <c:v>42153.5</c:v>
                </c:pt>
                <c:pt idx="5337" formatCode="m/d/yyyy\ h:mm">
                  <c:v>42153.75</c:v>
                </c:pt>
                <c:pt idx="5338" formatCode="m/d/yyyy\ h:mm">
                  <c:v>42154</c:v>
                </c:pt>
                <c:pt idx="5339" formatCode="m/d/yyyy\ h:mm">
                  <c:v>42154.25</c:v>
                </c:pt>
                <c:pt idx="5340" formatCode="m/d/yyyy\ h:mm">
                  <c:v>42154.5</c:v>
                </c:pt>
                <c:pt idx="5341" formatCode="m/d/yyyy\ h:mm">
                  <c:v>42154.75</c:v>
                </c:pt>
                <c:pt idx="5342" formatCode="m/d/yyyy\ h:mm">
                  <c:v>42155</c:v>
                </c:pt>
                <c:pt idx="5343" formatCode="m/d/yyyy\ h:mm">
                  <c:v>42155.25</c:v>
                </c:pt>
                <c:pt idx="5344" formatCode="m/d/yyyy\ h:mm">
                  <c:v>42155.5</c:v>
                </c:pt>
                <c:pt idx="5345" formatCode="m/d/yyyy\ h:mm">
                  <c:v>42155.75</c:v>
                </c:pt>
                <c:pt idx="5346" formatCode="m/d/yyyy\ h:mm">
                  <c:v>42156</c:v>
                </c:pt>
                <c:pt idx="5347" formatCode="m/d/yyyy\ h:mm">
                  <c:v>42156.25</c:v>
                </c:pt>
                <c:pt idx="5348" formatCode="m/d/yyyy\ h:mm">
                  <c:v>42156.5</c:v>
                </c:pt>
                <c:pt idx="5349" formatCode="m/d/yyyy\ h:mm">
                  <c:v>42156.75</c:v>
                </c:pt>
                <c:pt idx="5350" formatCode="m/d/yyyy\ h:mm">
                  <c:v>42157</c:v>
                </c:pt>
                <c:pt idx="5351" formatCode="m/d/yyyy\ h:mm">
                  <c:v>42157.25</c:v>
                </c:pt>
                <c:pt idx="5352" formatCode="m/d/yyyy\ h:mm">
                  <c:v>42157.5</c:v>
                </c:pt>
                <c:pt idx="5353" formatCode="m/d/yyyy\ h:mm">
                  <c:v>42157.75</c:v>
                </c:pt>
                <c:pt idx="5354" formatCode="m/d/yyyy\ h:mm">
                  <c:v>42158</c:v>
                </c:pt>
                <c:pt idx="5355" formatCode="m/d/yyyy\ h:mm">
                  <c:v>42158.25</c:v>
                </c:pt>
                <c:pt idx="5356" formatCode="m/d/yyyy\ h:mm">
                  <c:v>42158.5</c:v>
                </c:pt>
                <c:pt idx="5357" formatCode="m/d/yyyy\ h:mm">
                  <c:v>42158.75</c:v>
                </c:pt>
                <c:pt idx="5358" formatCode="m/d/yyyy\ h:mm">
                  <c:v>42159</c:v>
                </c:pt>
                <c:pt idx="5359" formatCode="m/d/yyyy\ h:mm">
                  <c:v>42159.25</c:v>
                </c:pt>
                <c:pt idx="5360" formatCode="m/d/yyyy\ h:mm">
                  <c:v>42159.5</c:v>
                </c:pt>
                <c:pt idx="5361" formatCode="m/d/yyyy\ h:mm">
                  <c:v>42159.75</c:v>
                </c:pt>
                <c:pt idx="5362" formatCode="m/d/yyyy\ h:mm">
                  <c:v>42160</c:v>
                </c:pt>
                <c:pt idx="5363" formatCode="m/d/yyyy\ h:mm">
                  <c:v>42160.25</c:v>
                </c:pt>
                <c:pt idx="5364" formatCode="m/d/yyyy\ h:mm">
                  <c:v>42160.5</c:v>
                </c:pt>
                <c:pt idx="5365" formatCode="m/d/yyyy\ h:mm">
                  <c:v>42160.75</c:v>
                </c:pt>
                <c:pt idx="5366" formatCode="m/d/yyyy\ h:mm">
                  <c:v>42161</c:v>
                </c:pt>
                <c:pt idx="5367" formatCode="m/d/yyyy\ h:mm">
                  <c:v>42161.25</c:v>
                </c:pt>
                <c:pt idx="5368" formatCode="m/d/yyyy\ h:mm">
                  <c:v>42161.5</c:v>
                </c:pt>
                <c:pt idx="5369" formatCode="m/d/yyyy\ h:mm">
                  <c:v>42161.75</c:v>
                </c:pt>
                <c:pt idx="5370" formatCode="m/d/yyyy\ h:mm">
                  <c:v>42162</c:v>
                </c:pt>
                <c:pt idx="5371" formatCode="m/d/yyyy\ h:mm">
                  <c:v>42162.25</c:v>
                </c:pt>
                <c:pt idx="5372" formatCode="m/d/yyyy\ h:mm">
                  <c:v>42162.5</c:v>
                </c:pt>
                <c:pt idx="5373" formatCode="m/d/yyyy\ h:mm">
                  <c:v>42162.75</c:v>
                </c:pt>
                <c:pt idx="5374" formatCode="m/d/yyyy\ h:mm">
                  <c:v>42163</c:v>
                </c:pt>
                <c:pt idx="5375" formatCode="m/d/yyyy\ h:mm">
                  <c:v>42163.25</c:v>
                </c:pt>
                <c:pt idx="5376" formatCode="m/d/yyyy\ h:mm">
                  <c:v>42163.5</c:v>
                </c:pt>
                <c:pt idx="5377" formatCode="m/d/yyyy\ h:mm">
                  <c:v>42163.75</c:v>
                </c:pt>
                <c:pt idx="5378" formatCode="m/d/yyyy\ h:mm">
                  <c:v>42164</c:v>
                </c:pt>
                <c:pt idx="5379" formatCode="m/d/yyyy\ h:mm">
                  <c:v>42164.25</c:v>
                </c:pt>
                <c:pt idx="5380" formatCode="m/d/yyyy\ h:mm">
                  <c:v>42164.5</c:v>
                </c:pt>
                <c:pt idx="5381" formatCode="m/d/yyyy\ h:mm">
                  <c:v>42164.75</c:v>
                </c:pt>
                <c:pt idx="5382" formatCode="m/d/yyyy\ h:mm">
                  <c:v>42165</c:v>
                </c:pt>
                <c:pt idx="5383" formatCode="m/d/yyyy\ h:mm">
                  <c:v>42165.25</c:v>
                </c:pt>
                <c:pt idx="5384" formatCode="m/d/yyyy\ h:mm">
                  <c:v>42165.5</c:v>
                </c:pt>
                <c:pt idx="5385" formatCode="m/d/yyyy\ h:mm">
                  <c:v>42165.75</c:v>
                </c:pt>
                <c:pt idx="5386" formatCode="m/d/yyyy\ h:mm">
                  <c:v>42166</c:v>
                </c:pt>
                <c:pt idx="5387" formatCode="m/d/yyyy\ h:mm">
                  <c:v>42166.25</c:v>
                </c:pt>
                <c:pt idx="5388" formatCode="m/d/yyyy\ h:mm">
                  <c:v>42166.5</c:v>
                </c:pt>
                <c:pt idx="5389" formatCode="m/d/yyyy\ h:mm">
                  <c:v>42166.75</c:v>
                </c:pt>
                <c:pt idx="5390" formatCode="m/d/yyyy\ h:mm">
                  <c:v>42167</c:v>
                </c:pt>
                <c:pt idx="5391" formatCode="m/d/yyyy\ h:mm">
                  <c:v>42167.25</c:v>
                </c:pt>
                <c:pt idx="5392" formatCode="m/d/yyyy\ h:mm">
                  <c:v>42167.5</c:v>
                </c:pt>
                <c:pt idx="5393" formatCode="m/d/yyyy\ h:mm">
                  <c:v>42167.75</c:v>
                </c:pt>
                <c:pt idx="5394" formatCode="m/d/yyyy\ h:mm">
                  <c:v>42168</c:v>
                </c:pt>
                <c:pt idx="5395" formatCode="m/d/yyyy\ h:mm">
                  <c:v>42168.25</c:v>
                </c:pt>
                <c:pt idx="5396" formatCode="m/d/yyyy\ h:mm">
                  <c:v>42168.5</c:v>
                </c:pt>
                <c:pt idx="5397" formatCode="m/d/yyyy\ h:mm">
                  <c:v>42168.75</c:v>
                </c:pt>
                <c:pt idx="5398" formatCode="m/d/yyyy\ h:mm">
                  <c:v>42169</c:v>
                </c:pt>
                <c:pt idx="5399" formatCode="m/d/yyyy\ h:mm">
                  <c:v>42169.25</c:v>
                </c:pt>
                <c:pt idx="5400" formatCode="m/d/yyyy\ h:mm">
                  <c:v>42169.5</c:v>
                </c:pt>
                <c:pt idx="5401" formatCode="m/d/yyyy\ h:mm">
                  <c:v>42169.75</c:v>
                </c:pt>
                <c:pt idx="5402" formatCode="m/d/yyyy\ h:mm">
                  <c:v>42170</c:v>
                </c:pt>
                <c:pt idx="5403" formatCode="m/d/yyyy\ h:mm">
                  <c:v>42170.25</c:v>
                </c:pt>
                <c:pt idx="5404" formatCode="m/d/yyyy\ h:mm">
                  <c:v>42170.5</c:v>
                </c:pt>
                <c:pt idx="5405" formatCode="m/d/yyyy\ h:mm">
                  <c:v>42170.75</c:v>
                </c:pt>
                <c:pt idx="5406" formatCode="m/d/yyyy\ h:mm">
                  <c:v>42171</c:v>
                </c:pt>
                <c:pt idx="5407" formatCode="m/d/yyyy\ h:mm">
                  <c:v>42171.25</c:v>
                </c:pt>
                <c:pt idx="5408" formatCode="m/d/yyyy\ h:mm">
                  <c:v>42171.5</c:v>
                </c:pt>
                <c:pt idx="5409" formatCode="m/d/yyyy\ h:mm">
                  <c:v>42171.75</c:v>
                </c:pt>
                <c:pt idx="5410" formatCode="m/d/yyyy\ h:mm">
                  <c:v>42172</c:v>
                </c:pt>
                <c:pt idx="5411" formatCode="m/d/yyyy\ h:mm">
                  <c:v>42172.25</c:v>
                </c:pt>
                <c:pt idx="5412" formatCode="m/d/yyyy\ h:mm">
                  <c:v>42172.5</c:v>
                </c:pt>
                <c:pt idx="5413" formatCode="m/d/yyyy\ h:mm">
                  <c:v>42172.75</c:v>
                </c:pt>
                <c:pt idx="5414" formatCode="m/d/yyyy\ h:mm">
                  <c:v>42173</c:v>
                </c:pt>
                <c:pt idx="5415" formatCode="m/d/yyyy\ h:mm">
                  <c:v>42173.25</c:v>
                </c:pt>
                <c:pt idx="5416" formatCode="m/d/yyyy\ h:mm">
                  <c:v>42173.5</c:v>
                </c:pt>
                <c:pt idx="5417" formatCode="m/d/yyyy\ h:mm">
                  <c:v>42173.75</c:v>
                </c:pt>
                <c:pt idx="5418" formatCode="m/d/yyyy\ h:mm">
                  <c:v>42174</c:v>
                </c:pt>
                <c:pt idx="5419" formatCode="m/d/yyyy\ h:mm">
                  <c:v>42174.25</c:v>
                </c:pt>
                <c:pt idx="5420" formatCode="m/d/yyyy\ h:mm">
                  <c:v>42174.5</c:v>
                </c:pt>
                <c:pt idx="5421" formatCode="m/d/yyyy\ h:mm">
                  <c:v>42174.75</c:v>
                </c:pt>
                <c:pt idx="5422" formatCode="m/d/yyyy\ h:mm">
                  <c:v>42175</c:v>
                </c:pt>
                <c:pt idx="5423" formatCode="m/d/yyyy\ h:mm">
                  <c:v>42175.25</c:v>
                </c:pt>
                <c:pt idx="5424" formatCode="m/d/yyyy\ h:mm">
                  <c:v>42175.5</c:v>
                </c:pt>
                <c:pt idx="5425" formatCode="m/d/yyyy\ h:mm">
                  <c:v>42175.75</c:v>
                </c:pt>
                <c:pt idx="5426" formatCode="m/d/yyyy\ h:mm">
                  <c:v>42176</c:v>
                </c:pt>
                <c:pt idx="5427" formatCode="m/d/yyyy\ h:mm">
                  <c:v>42176.25</c:v>
                </c:pt>
                <c:pt idx="5428" formatCode="m/d/yyyy\ h:mm">
                  <c:v>42176.5</c:v>
                </c:pt>
                <c:pt idx="5429" formatCode="m/d/yyyy\ h:mm">
                  <c:v>42176.75</c:v>
                </c:pt>
                <c:pt idx="5430" formatCode="m/d/yyyy\ h:mm">
                  <c:v>42177</c:v>
                </c:pt>
                <c:pt idx="5431" formatCode="m/d/yyyy\ h:mm">
                  <c:v>42177.25</c:v>
                </c:pt>
                <c:pt idx="5432" formatCode="m/d/yyyy\ h:mm">
                  <c:v>42177.5</c:v>
                </c:pt>
                <c:pt idx="5433" formatCode="m/d/yyyy\ h:mm">
                  <c:v>42177.75</c:v>
                </c:pt>
                <c:pt idx="5434" formatCode="m/d/yyyy\ h:mm">
                  <c:v>42178</c:v>
                </c:pt>
                <c:pt idx="5435" formatCode="m/d/yyyy\ h:mm">
                  <c:v>42178.25</c:v>
                </c:pt>
                <c:pt idx="5436" formatCode="m/d/yyyy\ h:mm">
                  <c:v>42178.5</c:v>
                </c:pt>
                <c:pt idx="5437" formatCode="m/d/yyyy\ h:mm">
                  <c:v>42178.75</c:v>
                </c:pt>
                <c:pt idx="5438" formatCode="m/d/yyyy\ h:mm">
                  <c:v>42179</c:v>
                </c:pt>
                <c:pt idx="5439" formatCode="m/d/yyyy\ h:mm">
                  <c:v>42179.25</c:v>
                </c:pt>
                <c:pt idx="5440" formatCode="m/d/yyyy\ h:mm">
                  <c:v>42179.5</c:v>
                </c:pt>
                <c:pt idx="5441" formatCode="m/d/yyyy\ h:mm">
                  <c:v>42179.75</c:v>
                </c:pt>
                <c:pt idx="5442" formatCode="m/d/yyyy\ h:mm">
                  <c:v>42180</c:v>
                </c:pt>
                <c:pt idx="5443" formatCode="m/d/yyyy\ h:mm">
                  <c:v>42180.25</c:v>
                </c:pt>
                <c:pt idx="5444" formatCode="m/d/yyyy\ h:mm">
                  <c:v>42180.5</c:v>
                </c:pt>
                <c:pt idx="5445" formatCode="m/d/yyyy\ h:mm">
                  <c:v>42180.75</c:v>
                </c:pt>
                <c:pt idx="5446" formatCode="m/d/yyyy\ h:mm">
                  <c:v>42181</c:v>
                </c:pt>
                <c:pt idx="5447" formatCode="m/d/yyyy\ h:mm">
                  <c:v>42181.25</c:v>
                </c:pt>
                <c:pt idx="5448" formatCode="m/d/yyyy\ h:mm">
                  <c:v>42181.5</c:v>
                </c:pt>
                <c:pt idx="5449" formatCode="m/d/yyyy\ h:mm">
                  <c:v>42181.75</c:v>
                </c:pt>
                <c:pt idx="5450" formatCode="m/d/yyyy\ h:mm">
                  <c:v>42182</c:v>
                </c:pt>
                <c:pt idx="5451" formatCode="m/d/yyyy\ h:mm">
                  <c:v>42182.25</c:v>
                </c:pt>
                <c:pt idx="5452" formatCode="m/d/yyyy\ h:mm">
                  <c:v>42182.5</c:v>
                </c:pt>
                <c:pt idx="5453" formatCode="m/d/yyyy\ h:mm">
                  <c:v>42182.75</c:v>
                </c:pt>
                <c:pt idx="5454" formatCode="m/d/yyyy\ h:mm">
                  <c:v>42183</c:v>
                </c:pt>
                <c:pt idx="5455" formatCode="m/d/yyyy\ h:mm">
                  <c:v>42183.25</c:v>
                </c:pt>
                <c:pt idx="5456" formatCode="m/d/yyyy\ h:mm">
                  <c:v>42183.5</c:v>
                </c:pt>
                <c:pt idx="5457" formatCode="m/d/yyyy\ h:mm">
                  <c:v>42183.75</c:v>
                </c:pt>
                <c:pt idx="5458" formatCode="m/d/yyyy\ h:mm">
                  <c:v>42184</c:v>
                </c:pt>
                <c:pt idx="5459" formatCode="m/d/yyyy\ h:mm">
                  <c:v>42184.25</c:v>
                </c:pt>
                <c:pt idx="5460" formatCode="m/d/yyyy\ h:mm">
                  <c:v>42184.5</c:v>
                </c:pt>
                <c:pt idx="5461" formatCode="m/d/yyyy\ h:mm">
                  <c:v>42184.75</c:v>
                </c:pt>
                <c:pt idx="5462" formatCode="m/d/yyyy\ h:mm">
                  <c:v>42185</c:v>
                </c:pt>
                <c:pt idx="5463" formatCode="m/d/yyyy\ h:mm">
                  <c:v>42185.25</c:v>
                </c:pt>
                <c:pt idx="5464" formatCode="m/d/yyyy\ h:mm">
                  <c:v>42185.5</c:v>
                </c:pt>
                <c:pt idx="5465" formatCode="m/d/yyyy\ h:mm">
                  <c:v>42185.75</c:v>
                </c:pt>
                <c:pt idx="5466" formatCode="m/d/yyyy\ h:mm">
                  <c:v>42186</c:v>
                </c:pt>
                <c:pt idx="5467" formatCode="m/d/yyyy\ h:mm">
                  <c:v>42186.25</c:v>
                </c:pt>
                <c:pt idx="5468" formatCode="m/d/yyyy\ h:mm">
                  <c:v>42186.5</c:v>
                </c:pt>
                <c:pt idx="5469" formatCode="m/d/yyyy\ h:mm">
                  <c:v>42186.75</c:v>
                </c:pt>
                <c:pt idx="5470" formatCode="m/d/yyyy\ h:mm">
                  <c:v>42187</c:v>
                </c:pt>
                <c:pt idx="5471" formatCode="m/d/yyyy\ h:mm">
                  <c:v>42187.25</c:v>
                </c:pt>
                <c:pt idx="5472" formatCode="m/d/yyyy\ h:mm">
                  <c:v>42187.5</c:v>
                </c:pt>
                <c:pt idx="5473" formatCode="m/d/yyyy\ h:mm">
                  <c:v>42187.75</c:v>
                </c:pt>
                <c:pt idx="5474" formatCode="m/d/yyyy\ h:mm">
                  <c:v>42188</c:v>
                </c:pt>
                <c:pt idx="5475" formatCode="m/d/yyyy\ h:mm">
                  <c:v>42188.25</c:v>
                </c:pt>
                <c:pt idx="5476" formatCode="m/d/yyyy\ h:mm">
                  <c:v>42188.5</c:v>
                </c:pt>
                <c:pt idx="5477" formatCode="m/d/yyyy\ h:mm">
                  <c:v>42188.75</c:v>
                </c:pt>
                <c:pt idx="5478" formatCode="m/d/yyyy\ h:mm">
                  <c:v>42189</c:v>
                </c:pt>
                <c:pt idx="5479" formatCode="m/d/yyyy\ h:mm">
                  <c:v>42189.25</c:v>
                </c:pt>
                <c:pt idx="5480" formatCode="m/d/yyyy\ h:mm">
                  <c:v>42189.5</c:v>
                </c:pt>
                <c:pt idx="5481" formatCode="m/d/yyyy\ h:mm">
                  <c:v>42189.75</c:v>
                </c:pt>
                <c:pt idx="5482" formatCode="m/d/yyyy\ h:mm">
                  <c:v>42190</c:v>
                </c:pt>
                <c:pt idx="5483" formatCode="m/d/yyyy\ h:mm">
                  <c:v>42190.25</c:v>
                </c:pt>
                <c:pt idx="5484" formatCode="m/d/yyyy\ h:mm">
                  <c:v>42190.5</c:v>
                </c:pt>
                <c:pt idx="5485" formatCode="m/d/yyyy\ h:mm">
                  <c:v>42190.75</c:v>
                </c:pt>
                <c:pt idx="5486" formatCode="m/d/yyyy\ h:mm">
                  <c:v>42191</c:v>
                </c:pt>
                <c:pt idx="5487" formatCode="m/d/yyyy\ h:mm">
                  <c:v>42191.25</c:v>
                </c:pt>
                <c:pt idx="5488" formatCode="m/d/yyyy\ h:mm">
                  <c:v>42191.5</c:v>
                </c:pt>
                <c:pt idx="5489" formatCode="m/d/yyyy\ h:mm">
                  <c:v>42191.75</c:v>
                </c:pt>
                <c:pt idx="5490" formatCode="m/d/yyyy\ h:mm">
                  <c:v>42192</c:v>
                </c:pt>
                <c:pt idx="5491" formatCode="m/d/yyyy\ h:mm">
                  <c:v>42192.25</c:v>
                </c:pt>
                <c:pt idx="5492" formatCode="m/d/yyyy\ h:mm">
                  <c:v>42192.5</c:v>
                </c:pt>
                <c:pt idx="5493" formatCode="m/d/yyyy\ h:mm">
                  <c:v>42192.75</c:v>
                </c:pt>
                <c:pt idx="5494" formatCode="m/d/yyyy\ h:mm">
                  <c:v>42193</c:v>
                </c:pt>
                <c:pt idx="5495" formatCode="m/d/yyyy\ h:mm">
                  <c:v>42193.25</c:v>
                </c:pt>
                <c:pt idx="5496" formatCode="m/d/yyyy\ h:mm">
                  <c:v>42193.5</c:v>
                </c:pt>
                <c:pt idx="5497" formatCode="m/d/yyyy\ h:mm">
                  <c:v>42193.75</c:v>
                </c:pt>
                <c:pt idx="5498" formatCode="m/d/yyyy\ h:mm">
                  <c:v>42194</c:v>
                </c:pt>
                <c:pt idx="5499" formatCode="m/d/yyyy\ h:mm">
                  <c:v>42194.25</c:v>
                </c:pt>
                <c:pt idx="5500" formatCode="m/d/yyyy\ h:mm">
                  <c:v>42194.5</c:v>
                </c:pt>
                <c:pt idx="5501" formatCode="m/d/yyyy\ h:mm">
                  <c:v>42194.75</c:v>
                </c:pt>
                <c:pt idx="5502" formatCode="m/d/yyyy\ h:mm">
                  <c:v>42195</c:v>
                </c:pt>
                <c:pt idx="5503" formatCode="m/d/yyyy\ h:mm">
                  <c:v>42195.25</c:v>
                </c:pt>
                <c:pt idx="5504" formatCode="m/d/yyyy\ h:mm">
                  <c:v>42195.5</c:v>
                </c:pt>
                <c:pt idx="5505" formatCode="m/d/yyyy\ h:mm">
                  <c:v>42195.75</c:v>
                </c:pt>
                <c:pt idx="5506" formatCode="m/d/yyyy\ h:mm">
                  <c:v>42196</c:v>
                </c:pt>
                <c:pt idx="5507" formatCode="m/d/yyyy\ h:mm">
                  <c:v>42196.25</c:v>
                </c:pt>
                <c:pt idx="5508" formatCode="m/d/yyyy\ h:mm">
                  <c:v>42196.5</c:v>
                </c:pt>
                <c:pt idx="5509" formatCode="m/d/yyyy\ h:mm">
                  <c:v>42196.75</c:v>
                </c:pt>
                <c:pt idx="5510" formatCode="m/d/yyyy\ h:mm">
                  <c:v>42197</c:v>
                </c:pt>
                <c:pt idx="5511" formatCode="m/d/yyyy\ h:mm">
                  <c:v>42197.25</c:v>
                </c:pt>
                <c:pt idx="5512" formatCode="m/d/yyyy\ h:mm">
                  <c:v>42197.5</c:v>
                </c:pt>
                <c:pt idx="5513" formatCode="m/d/yyyy\ h:mm">
                  <c:v>42197.75</c:v>
                </c:pt>
                <c:pt idx="5514" formatCode="m/d/yyyy\ h:mm">
                  <c:v>42198</c:v>
                </c:pt>
                <c:pt idx="5515" formatCode="m/d/yyyy\ h:mm">
                  <c:v>42198.25</c:v>
                </c:pt>
                <c:pt idx="5516" formatCode="m/d/yyyy\ h:mm">
                  <c:v>42198.5</c:v>
                </c:pt>
                <c:pt idx="5517" formatCode="m/d/yyyy\ h:mm">
                  <c:v>42198.75</c:v>
                </c:pt>
                <c:pt idx="5518" formatCode="m/d/yyyy\ h:mm">
                  <c:v>42199</c:v>
                </c:pt>
                <c:pt idx="5519" formatCode="m/d/yyyy\ h:mm">
                  <c:v>42199.25</c:v>
                </c:pt>
                <c:pt idx="5520" formatCode="m/d/yyyy\ h:mm">
                  <c:v>42199.5</c:v>
                </c:pt>
                <c:pt idx="5521" formatCode="m/d/yyyy\ h:mm">
                  <c:v>42199.75</c:v>
                </c:pt>
                <c:pt idx="5522" formatCode="m/d/yyyy\ h:mm">
                  <c:v>42200</c:v>
                </c:pt>
                <c:pt idx="5523" formatCode="m/d/yyyy\ h:mm">
                  <c:v>42200.25</c:v>
                </c:pt>
                <c:pt idx="5524" formatCode="m/d/yyyy\ h:mm">
                  <c:v>42200.5</c:v>
                </c:pt>
                <c:pt idx="5525" formatCode="m/d/yyyy\ h:mm">
                  <c:v>42200.75</c:v>
                </c:pt>
                <c:pt idx="5526" formatCode="m/d/yyyy\ h:mm">
                  <c:v>42201</c:v>
                </c:pt>
                <c:pt idx="5527" formatCode="m/d/yyyy\ h:mm">
                  <c:v>42201.25</c:v>
                </c:pt>
                <c:pt idx="5528" formatCode="m/d/yyyy\ h:mm">
                  <c:v>42201.5</c:v>
                </c:pt>
                <c:pt idx="5529" formatCode="m/d/yyyy\ h:mm">
                  <c:v>42201.75</c:v>
                </c:pt>
                <c:pt idx="5530" formatCode="m/d/yyyy\ h:mm">
                  <c:v>42202</c:v>
                </c:pt>
                <c:pt idx="5531" formatCode="m/d/yyyy\ h:mm">
                  <c:v>42202.25</c:v>
                </c:pt>
                <c:pt idx="5532" formatCode="m/d/yyyy\ h:mm">
                  <c:v>42202.5</c:v>
                </c:pt>
                <c:pt idx="5533" formatCode="m/d/yyyy\ h:mm">
                  <c:v>42202.75</c:v>
                </c:pt>
                <c:pt idx="5534" formatCode="m/d/yyyy\ h:mm">
                  <c:v>42203</c:v>
                </c:pt>
                <c:pt idx="5535" formatCode="m/d/yyyy\ h:mm">
                  <c:v>42203.25</c:v>
                </c:pt>
                <c:pt idx="5536" formatCode="m/d/yyyy\ h:mm">
                  <c:v>42203.5</c:v>
                </c:pt>
                <c:pt idx="5537" formatCode="m/d/yyyy\ h:mm">
                  <c:v>42203.75</c:v>
                </c:pt>
                <c:pt idx="5538" formatCode="m/d/yyyy\ h:mm">
                  <c:v>42204</c:v>
                </c:pt>
                <c:pt idx="5539" formatCode="m/d/yyyy\ h:mm">
                  <c:v>42204.25</c:v>
                </c:pt>
                <c:pt idx="5540" formatCode="m/d/yyyy\ h:mm">
                  <c:v>42204.5</c:v>
                </c:pt>
                <c:pt idx="5541" formatCode="m/d/yyyy\ h:mm">
                  <c:v>42204.75</c:v>
                </c:pt>
                <c:pt idx="5542" formatCode="m/d/yyyy\ h:mm">
                  <c:v>42205</c:v>
                </c:pt>
                <c:pt idx="5543" formatCode="m/d/yyyy\ h:mm">
                  <c:v>42205.25</c:v>
                </c:pt>
                <c:pt idx="5544" formatCode="m/d/yyyy\ h:mm">
                  <c:v>42205.5</c:v>
                </c:pt>
                <c:pt idx="5545" formatCode="m/d/yyyy\ h:mm">
                  <c:v>42205.75</c:v>
                </c:pt>
                <c:pt idx="5546" formatCode="m/d/yyyy\ h:mm">
                  <c:v>42206</c:v>
                </c:pt>
                <c:pt idx="5547" formatCode="m/d/yyyy\ h:mm">
                  <c:v>42206.25</c:v>
                </c:pt>
                <c:pt idx="5548" formatCode="m/d/yyyy\ h:mm">
                  <c:v>42206.5</c:v>
                </c:pt>
                <c:pt idx="5549" formatCode="m/d/yyyy\ h:mm">
                  <c:v>42206.75</c:v>
                </c:pt>
                <c:pt idx="5550" formatCode="m/d/yyyy\ h:mm">
                  <c:v>42207</c:v>
                </c:pt>
                <c:pt idx="5551" formatCode="m/d/yyyy\ h:mm">
                  <c:v>42207.25</c:v>
                </c:pt>
                <c:pt idx="5552" formatCode="m/d/yyyy\ h:mm">
                  <c:v>42207.5</c:v>
                </c:pt>
                <c:pt idx="5553" formatCode="m/d/yyyy\ h:mm">
                  <c:v>42207.75</c:v>
                </c:pt>
                <c:pt idx="5554" formatCode="m/d/yyyy\ h:mm">
                  <c:v>42208</c:v>
                </c:pt>
                <c:pt idx="5555" formatCode="m/d/yyyy\ h:mm">
                  <c:v>42208.25</c:v>
                </c:pt>
                <c:pt idx="5556" formatCode="m/d/yyyy\ h:mm">
                  <c:v>42208.5</c:v>
                </c:pt>
                <c:pt idx="5557" formatCode="m/d/yyyy\ h:mm">
                  <c:v>42208.75</c:v>
                </c:pt>
                <c:pt idx="5558" formatCode="m/d/yyyy\ h:mm">
                  <c:v>42209</c:v>
                </c:pt>
                <c:pt idx="5559" formatCode="m/d/yyyy\ h:mm">
                  <c:v>42209.25</c:v>
                </c:pt>
                <c:pt idx="5560" formatCode="m/d/yyyy\ h:mm">
                  <c:v>42209.5</c:v>
                </c:pt>
                <c:pt idx="5561" formatCode="m/d/yyyy\ h:mm">
                  <c:v>42209.75</c:v>
                </c:pt>
                <c:pt idx="5562" formatCode="m/d/yyyy\ h:mm">
                  <c:v>42210</c:v>
                </c:pt>
                <c:pt idx="5563" formatCode="m/d/yyyy\ h:mm">
                  <c:v>42210.25</c:v>
                </c:pt>
                <c:pt idx="5564" formatCode="m/d/yyyy\ h:mm">
                  <c:v>42210.5</c:v>
                </c:pt>
                <c:pt idx="5565" formatCode="m/d/yyyy\ h:mm">
                  <c:v>42210.75</c:v>
                </c:pt>
                <c:pt idx="5566" formatCode="m/d/yyyy\ h:mm">
                  <c:v>42211</c:v>
                </c:pt>
                <c:pt idx="5567" formatCode="m/d/yyyy\ h:mm">
                  <c:v>42211.25</c:v>
                </c:pt>
                <c:pt idx="5568" formatCode="m/d/yyyy\ h:mm">
                  <c:v>42211.5</c:v>
                </c:pt>
                <c:pt idx="5569" formatCode="m/d/yyyy\ h:mm">
                  <c:v>42211.75</c:v>
                </c:pt>
                <c:pt idx="5570" formatCode="m/d/yyyy\ h:mm">
                  <c:v>42212</c:v>
                </c:pt>
                <c:pt idx="5571" formatCode="m/d/yyyy\ h:mm">
                  <c:v>42212.25</c:v>
                </c:pt>
                <c:pt idx="5572" formatCode="m/d/yyyy\ h:mm">
                  <c:v>42212.5</c:v>
                </c:pt>
                <c:pt idx="5573" formatCode="m/d/yyyy\ h:mm">
                  <c:v>42212.75</c:v>
                </c:pt>
                <c:pt idx="5574" formatCode="m/d/yyyy\ h:mm">
                  <c:v>42213</c:v>
                </c:pt>
                <c:pt idx="5575" formatCode="m/d/yyyy\ h:mm">
                  <c:v>42213.25</c:v>
                </c:pt>
                <c:pt idx="5576" formatCode="m/d/yyyy\ h:mm">
                  <c:v>42213.5</c:v>
                </c:pt>
                <c:pt idx="5577" formatCode="m/d/yyyy\ h:mm">
                  <c:v>42213.75</c:v>
                </c:pt>
                <c:pt idx="5578" formatCode="m/d/yyyy\ h:mm">
                  <c:v>42214</c:v>
                </c:pt>
                <c:pt idx="5579" formatCode="m/d/yyyy\ h:mm">
                  <c:v>42214.25</c:v>
                </c:pt>
                <c:pt idx="5580" formatCode="m/d/yyyy\ h:mm">
                  <c:v>42214.5</c:v>
                </c:pt>
                <c:pt idx="5581" formatCode="m/d/yyyy\ h:mm">
                  <c:v>42214.75</c:v>
                </c:pt>
                <c:pt idx="5582" formatCode="m/d/yyyy\ h:mm">
                  <c:v>42215</c:v>
                </c:pt>
                <c:pt idx="5583" formatCode="m/d/yyyy\ h:mm">
                  <c:v>42215.25</c:v>
                </c:pt>
                <c:pt idx="5584" formatCode="m/d/yyyy\ h:mm">
                  <c:v>42215.5</c:v>
                </c:pt>
                <c:pt idx="5585" formatCode="m/d/yyyy\ h:mm">
                  <c:v>42215.75</c:v>
                </c:pt>
                <c:pt idx="5586" formatCode="m/d/yyyy\ h:mm">
                  <c:v>42216</c:v>
                </c:pt>
                <c:pt idx="5587" formatCode="m/d/yyyy\ h:mm">
                  <c:v>42216.25</c:v>
                </c:pt>
                <c:pt idx="5588" formatCode="m/d/yyyy\ h:mm">
                  <c:v>42216.5</c:v>
                </c:pt>
                <c:pt idx="5589" formatCode="m/d/yyyy\ h:mm">
                  <c:v>42216.75</c:v>
                </c:pt>
                <c:pt idx="5590" formatCode="m/d/yyyy\ h:mm">
                  <c:v>42217</c:v>
                </c:pt>
                <c:pt idx="5591" formatCode="m/d/yyyy\ h:mm">
                  <c:v>42217.25</c:v>
                </c:pt>
                <c:pt idx="5592" formatCode="m/d/yyyy\ h:mm">
                  <c:v>42217.5</c:v>
                </c:pt>
                <c:pt idx="5593" formatCode="m/d/yyyy\ h:mm">
                  <c:v>42217.75</c:v>
                </c:pt>
                <c:pt idx="5594" formatCode="m/d/yyyy\ h:mm">
                  <c:v>42218</c:v>
                </c:pt>
                <c:pt idx="5595" formatCode="m/d/yyyy\ h:mm">
                  <c:v>42218.25</c:v>
                </c:pt>
                <c:pt idx="5596" formatCode="m/d/yyyy\ h:mm">
                  <c:v>42218.5</c:v>
                </c:pt>
                <c:pt idx="5597" formatCode="m/d/yyyy\ h:mm">
                  <c:v>42218.75</c:v>
                </c:pt>
                <c:pt idx="5598" formatCode="m/d/yyyy\ h:mm">
                  <c:v>42219</c:v>
                </c:pt>
                <c:pt idx="5599" formatCode="m/d/yyyy\ h:mm">
                  <c:v>42219.25</c:v>
                </c:pt>
                <c:pt idx="5600" formatCode="m/d/yyyy\ h:mm">
                  <c:v>42219.5</c:v>
                </c:pt>
                <c:pt idx="5601" formatCode="m/d/yyyy\ h:mm">
                  <c:v>42219.75</c:v>
                </c:pt>
                <c:pt idx="5602" formatCode="m/d/yyyy\ h:mm">
                  <c:v>42220</c:v>
                </c:pt>
                <c:pt idx="5603" formatCode="m/d/yyyy\ h:mm">
                  <c:v>42220.25</c:v>
                </c:pt>
                <c:pt idx="5604" formatCode="m/d/yyyy\ h:mm">
                  <c:v>42220.5</c:v>
                </c:pt>
                <c:pt idx="5605" formatCode="m/d/yyyy\ h:mm">
                  <c:v>42220.75</c:v>
                </c:pt>
                <c:pt idx="5606" formatCode="m/d/yyyy\ h:mm">
                  <c:v>42221</c:v>
                </c:pt>
                <c:pt idx="5607" formatCode="m/d/yyyy\ h:mm">
                  <c:v>42221.25</c:v>
                </c:pt>
                <c:pt idx="5608" formatCode="m/d/yyyy\ h:mm">
                  <c:v>42221.5</c:v>
                </c:pt>
                <c:pt idx="5609" formatCode="m/d/yyyy\ h:mm">
                  <c:v>42221.75</c:v>
                </c:pt>
                <c:pt idx="5610" formatCode="m/d/yyyy\ h:mm">
                  <c:v>42222</c:v>
                </c:pt>
                <c:pt idx="5611" formatCode="m/d/yyyy\ h:mm">
                  <c:v>42222.25</c:v>
                </c:pt>
                <c:pt idx="5612" formatCode="m/d/yyyy\ h:mm">
                  <c:v>42222.5</c:v>
                </c:pt>
                <c:pt idx="5613" formatCode="m/d/yyyy\ h:mm">
                  <c:v>42222.75</c:v>
                </c:pt>
                <c:pt idx="5614" formatCode="m/d/yyyy\ h:mm">
                  <c:v>42223</c:v>
                </c:pt>
                <c:pt idx="5615" formatCode="m/d/yyyy\ h:mm">
                  <c:v>42223.25</c:v>
                </c:pt>
                <c:pt idx="5616" formatCode="m/d/yyyy\ h:mm">
                  <c:v>42223.5</c:v>
                </c:pt>
                <c:pt idx="5617" formatCode="m/d/yyyy\ h:mm">
                  <c:v>42223.75</c:v>
                </c:pt>
                <c:pt idx="5618" formatCode="m/d/yyyy\ h:mm">
                  <c:v>42224</c:v>
                </c:pt>
                <c:pt idx="5619" formatCode="m/d/yyyy\ h:mm">
                  <c:v>42224.25</c:v>
                </c:pt>
                <c:pt idx="5620" formatCode="m/d/yyyy\ h:mm">
                  <c:v>42224.5</c:v>
                </c:pt>
                <c:pt idx="5621" formatCode="m/d/yyyy\ h:mm">
                  <c:v>42224.75</c:v>
                </c:pt>
                <c:pt idx="5622" formatCode="m/d/yyyy\ h:mm">
                  <c:v>42225</c:v>
                </c:pt>
                <c:pt idx="5623" formatCode="m/d/yyyy\ h:mm">
                  <c:v>42225.25</c:v>
                </c:pt>
                <c:pt idx="5624" formatCode="m/d/yyyy\ h:mm">
                  <c:v>42225.5</c:v>
                </c:pt>
                <c:pt idx="5625" formatCode="m/d/yyyy\ h:mm">
                  <c:v>42225.75</c:v>
                </c:pt>
                <c:pt idx="5626" formatCode="m/d/yyyy\ h:mm">
                  <c:v>42226</c:v>
                </c:pt>
                <c:pt idx="5627" formatCode="m/d/yyyy\ h:mm">
                  <c:v>42226.25</c:v>
                </c:pt>
                <c:pt idx="5628" formatCode="m/d/yyyy\ h:mm">
                  <c:v>42226.5</c:v>
                </c:pt>
                <c:pt idx="5629" formatCode="m/d/yyyy\ h:mm">
                  <c:v>42226.75</c:v>
                </c:pt>
                <c:pt idx="5630" formatCode="m/d/yyyy\ h:mm">
                  <c:v>42227</c:v>
                </c:pt>
                <c:pt idx="5631" formatCode="m/d/yyyy\ h:mm">
                  <c:v>42227.25</c:v>
                </c:pt>
                <c:pt idx="5632" formatCode="m/d/yyyy\ h:mm">
                  <c:v>42227.5</c:v>
                </c:pt>
                <c:pt idx="5633" formatCode="m/d/yyyy\ h:mm">
                  <c:v>42227.75</c:v>
                </c:pt>
                <c:pt idx="5634" formatCode="m/d/yyyy\ h:mm">
                  <c:v>42228</c:v>
                </c:pt>
                <c:pt idx="5635" formatCode="m/d/yyyy\ h:mm">
                  <c:v>42228.25</c:v>
                </c:pt>
                <c:pt idx="5636" formatCode="m/d/yyyy\ h:mm">
                  <c:v>42228.5</c:v>
                </c:pt>
                <c:pt idx="5637" formatCode="m/d/yyyy\ h:mm">
                  <c:v>42228.75</c:v>
                </c:pt>
                <c:pt idx="5638" formatCode="m/d/yyyy\ h:mm">
                  <c:v>42229</c:v>
                </c:pt>
                <c:pt idx="5639" formatCode="m/d/yyyy\ h:mm">
                  <c:v>42229.25</c:v>
                </c:pt>
                <c:pt idx="5640" formatCode="m/d/yyyy\ h:mm">
                  <c:v>42229.5</c:v>
                </c:pt>
                <c:pt idx="5641" formatCode="m/d/yyyy\ h:mm">
                  <c:v>42229.75</c:v>
                </c:pt>
                <c:pt idx="5642" formatCode="m/d/yyyy\ h:mm">
                  <c:v>42230</c:v>
                </c:pt>
                <c:pt idx="5643" formatCode="m/d/yyyy\ h:mm">
                  <c:v>42230.25</c:v>
                </c:pt>
                <c:pt idx="5644" formatCode="m/d/yyyy\ h:mm">
                  <c:v>42230.5</c:v>
                </c:pt>
                <c:pt idx="5645" formatCode="m/d/yyyy\ h:mm">
                  <c:v>42230.75</c:v>
                </c:pt>
                <c:pt idx="5646" formatCode="m/d/yyyy\ h:mm">
                  <c:v>42231</c:v>
                </c:pt>
                <c:pt idx="5647" formatCode="m/d/yyyy\ h:mm">
                  <c:v>42231.25</c:v>
                </c:pt>
                <c:pt idx="5648" formatCode="m/d/yyyy\ h:mm">
                  <c:v>42231.5</c:v>
                </c:pt>
                <c:pt idx="5649" formatCode="m/d/yyyy\ h:mm">
                  <c:v>42231.75</c:v>
                </c:pt>
                <c:pt idx="5650" formatCode="m/d/yyyy\ h:mm">
                  <c:v>42232</c:v>
                </c:pt>
                <c:pt idx="5651" formatCode="m/d/yyyy\ h:mm">
                  <c:v>42232.25</c:v>
                </c:pt>
                <c:pt idx="5652" formatCode="m/d/yyyy\ h:mm">
                  <c:v>42232.5</c:v>
                </c:pt>
                <c:pt idx="5653" formatCode="m/d/yyyy\ h:mm">
                  <c:v>42232.75</c:v>
                </c:pt>
                <c:pt idx="5654" formatCode="m/d/yyyy\ h:mm">
                  <c:v>42233</c:v>
                </c:pt>
                <c:pt idx="5655" formatCode="m/d/yyyy\ h:mm">
                  <c:v>42233.25</c:v>
                </c:pt>
                <c:pt idx="5656" formatCode="m/d/yyyy\ h:mm">
                  <c:v>42233.5</c:v>
                </c:pt>
                <c:pt idx="5657" formatCode="m/d/yyyy\ h:mm">
                  <c:v>42233.75</c:v>
                </c:pt>
                <c:pt idx="5658" formatCode="m/d/yyyy\ h:mm">
                  <c:v>42234</c:v>
                </c:pt>
                <c:pt idx="5659" formatCode="m/d/yyyy\ h:mm">
                  <c:v>42234.25</c:v>
                </c:pt>
                <c:pt idx="5660" formatCode="m/d/yyyy\ h:mm">
                  <c:v>42234.5</c:v>
                </c:pt>
                <c:pt idx="5661" formatCode="m/d/yyyy\ h:mm">
                  <c:v>42234.75</c:v>
                </c:pt>
                <c:pt idx="5662" formatCode="m/d/yyyy\ h:mm">
                  <c:v>42235</c:v>
                </c:pt>
                <c:pt idx="5663" formatCode="m/d/yyyy\ h:mm">
                  <c:v>42235.25</c:v>
                </c:pt>
                <c:pt idx="5664" formatCode="m/d/yyyy\ h:mm">
                  <c:v>42235.5</c:v>
                </c:pt>
                <c:pt idx="5665" formatCode="m/d/yyyy\ h:mm">
                  <c:v>42235.75</c:v>
                </c:pt>
                <c:pt idx="5666" formatCode="m/d/yyyy\ h:mm">
                  <c:v>42236</c:v>
                </c:pt>
                <c:pt idx="5667" formatCode="m/d/yyyy\ h:mm">
                  <c:v>42236.25</c:v>
                </c:pt>
                <c:pt idx="5668" formatCode="m/d/yyyy\ h:mm">
                  <c:v>42236.5</c:v>
                </c:pt>
                <c:pt idx="5669" formatCode="m/d/yyyy\ h:mm">
                  <c:v>42236.75</c:v>
                </c:pt>
                <c:pt idx="5670" formatCode="m/d/yyyy\ h:mm">
                  <c:v>42237</c:v>
                </c:pt>
                <c:pt idx="5671" formatCode="m/d/yyyy\ h:mm">
                  <c:v>42237.25</c:v>
                </c:pt>
                <c:pt idx="5672" formatCode="m/d/yyyy\ h:mm">
                  <c:v>42237.5</c:v>
                </c:pt>
                <c:pt idx="5673" formatCode="m/d/yyyy\ h:mm">
                  <c:v>42237.75</c:v>
                </c:pt>
                <c:pt idx="5674" formatCode="m/d/yyyy\ h:mm">
                  <c:v>42238</c:v>
                </c:pt>
                <c:pt idx="5675" formatCode="m/d/yyyy\ h:mm">
                  <c:v>42238.25</c:v>
                </c:pt>
                <c:pt idx="5676" formatCode="m/d/yyyy\ h:mm">
                  <c:v>42238.5</c:v>
                </c:pt>
                <c:pt idx="5677" formatCode="m/d/yyyy\ h:mm">
                  <c:v>42238.75</c:v>
                </c:pt>
                <c:pt idx="5678" formatCode="m/d/yyyy\ h:mm">
                  <c:v>42239</c:v>
                </c:pt>
                <c:pt idx="5679" formatCode="m/d/yyyy\ h:mm">
                  <c:v>42239.25</c:v>
                </c:pt>
                <c:pt idx="5680" formatCode="m/d/yyyy\ h:mm">
                  <c:v>42239.5</c:v>
                </c:pt>
                <c:pt idx="5681" formatCode="m/d/yyyy\ h:mm">
                  <c:v>42239.75</c:v>
                </c:pt>
                <c:pt idx="5682" formatCode="m/d/yyyy\ h:mm">
                  <c:v>42240</c:v>
                </c:pt>
                <c:pt idx="5683" formatCode="m/d/yyyy\ h:mm">
                  <c:v>42240.25</c:v>
                </c:pt>
                <c:pt idx="5684" formatCode="m/d/yyyy\ h:mm">
                  <c:v>42240.5</c:v>
                </c:pt>
                <c:pt idx="5685" formatCode="m/d/yyyy\ h:mm">
                  <c:v>42240.75</c:v>
                </c:pt>
                <c:pt idx="5686" formatCode="m/d/yyyy\ h:mm">
                  <c:v>42241</c:v>
                </c:pt>
                <c:pt idx="5687" formatCode="m/d/yyyy\ h:mm">
                  <c:v>42241.25</c:v>
                </c:pt>
                <c:pt idx="5688" formatCode="m/d/yyyy\ h:mm">
                  <c:v>42241.5</c:v>
                </c:pt>
                <c:pt idx="5689" formatCode="m/d/yyyy\ h:mm">
                  <c:v>42241.75</c:v>
                </c:pt>
                <c:pt idx="5690" formatCode="m/d/yyyy\ h:mm">
                  <c:v>42242</c:v>
                </c:pt>
                <c:pt idx="5691" formatCode="m/d/yyyy\ h:mm">
                  <c:v>42242.25</c:v>
                </c:pt>
                <c:pt idx="5692" formatCode="m/d/yyyy\ h:mm">
                  <c:v>42242.5</c:v>
                </c:pt>
                <c:pt idx="5693" formatCode="m/d/yyyy\ h:mm">
                  <c:v>42242.75</c:v>
                </c:pt>
                <c:pt idx="5694" formatCode="m/d/yyyy\ h:mm">
                  <c:v>42243</c:v>
                </c:pt>
                <c:pt idx="5695" formatCode="m/d/yyyy\ h:mm">
                  <c:v>42243.25</c:v>
                </c:pt>
                <c:pt idx="5696" formatCode="m/d/yyyy\ h:mm">
                  <c:v>42243.5</c:v>
                </c:pt>
                <c:pt idx="5697" formatCode="m/d/yyyy\ h:mm">
                  <c:v>42243.75</c:v>
                </c:pt>
                <c:pt idx="5698" formatCode="m/d/yyyy\ h:mm">
                  <c:v>42244</c:v>
                </c:pt>
                <c:pt idx="5699" formatCode="m/d/yyyy\ h:mm">
                  <c:v>42244.25</c:v>
                </c:pt>
                <c:pt idx="5700" formatCode="m/d/yyyy\ h:mm">
                  <c:v>42244.5</c:v>
                </c:pt>
                <c:pt idx="5701" formatCode="m/d/yyyy\ h:mm">
                  <c:v>42244.75</c:v>
                </c:pt>
                <c:pt idx="5702" formatCode="m/d/yyyy\ h:mm">
                  <c:v>42245</c:v>
                </c:pt>
                <c:pt idx="5703" formatCode="m/d/yyyy\ h:mm">
                  <c:v>42245.25</c:v>
                </c:pt>
                <c:pt idx="5704" formatCode="m/d/yyyy\ h:mm">
                  <c:v>42245.5</c:v>
                </c:pt>
                <c:pt idx="5705" formatCode="m/d/yyyy\ h:mm">
                  <c:v>42245.75</c:v>
                </c:pt>
                <c:pt idx="5706" formatCode="m/d/yyyy\ h:mm">
                  <c:v>42246</c:v>
                </c:pt>
                <c:pt idx="5707" formatCode="m/d/yyyy\ h:mm">
                  <c:v>42246.25</c:v>
                </c:pt>
                <c:pt idx="5708" formatCode="m/d/yyyy\ h:mm">
                  <c:v>42246.5</c:v>
                </c:pt>
                <c:pt idx="5709" formatCode="m/d/yyyy\ h:mm">
                  <c:v>42246.75</c:v>
                </c:pt>
                <c:pt idx="5710" formatCode="m/d/yyyy\ h:mm">
                  <c:v>42247</c:v>
                </c:pt>
                <c:pt idx="5711" formatCode="m/d/yyyy\ h:mm">
                  <c:v>42247.25</c:v>
                </c:pt>
                <c:pt idx="5712" formatCode="m/d/yyyy\ h:mm">
                  <c:v>42247.5</c:v>
                </c:pt>
                <c:pt idx="5713" formatCode="m/d/yyyy\ h:mm">
                  <c:v>42247.75</c:v>
                </c:pt>
                <c:pt idx="5714" formatCode="m/d/yyyy\ h:mm">
                  <c:v>42248</c:v>
                </c:pt>
                <c:pt idx="5715" formatCode="m/d/yyyy\ h:mm">
                  <c:v>42248.25</c:v>
                </c:pt>
                <c:pt idx="5716" formatCode="m/d/yyyy\ h:mm">
                  <c:v>42248.5</c:v>
                </c:pt>
                <c:pt idx="5717" formatCode="m/d/yyyy\ h:mm">
                  <c:v>42248.75</c:v>
                </c:pt>
                <c:pt idx="5718" formatCode="m/d/yyyy\ h:mm">
                  <c:v>42249</c:v>
                </c:pt>
                <c:pt idx="5719" formatCode="m/d/yyyy\ h:mm">
                  <c:v>42249.25</c:v>
                </c:pt>
                <c:pt idx="5720" formatCode="m/d/yyyy\ h:mm">
                  <c:v>42249.5</c:v>
                </c:pt>
                <c:pt idx="5721" formatCode="m/d/yyyy\ h:mm">
                  <c:v>42249.75</c:v>
                </c:pt>
                <c:pt idx="5722" formatCode="m/d/yyyy\ h:mm">
                  <c:v>42250</c:v>
                </c:pt>
                <c:pt idx="5723" formatCode="m/d/yyyy\ h:mm">
                  <c:v>42250.25</c:v>
                </c:pt>
                <c:pt idx="5724" formatCode="m/d/yyyy\ h:mm">
                  <c:v>42250.5</c:v>
                </c:pt>
                <c:pt idx="5725" formatCode="m/d/yyyy\ h:mm">
                  <c:v>42250.75</c:v>
                </c:pt>
                <c:pt idx="5726" formatCode="m/d/yyyy\ h:mm">
                  <c:v>42251</c:v>
                </c:pt>
                <c:pt idx="5727" formatCode="m/d/yyyy\ h:mm">
                  <c:v>42251.25</c:v>
                </c:pt>
                <c:pt idx="5728" formatCode="m/d/yyyy\ h:mm">
                  <c:v>42251.5</c:v>
                </c:pt>
                <c:pt idx="5729" formatCode="m/d/yyyy\ h:mm">
                  <c:v>42251.75</c:v>
                </c:pt>
                <c:pt idx="5730" formatCode="m/d/yyyy\ h:mm">
                  <c:v>42252</c:v>
                </c:pt>
                <c:pt idx="5731" formatCode="m/d/yyyy\ h:mm">
                  <c:v>42252.25</c:v>
                </c:pt>
                <c:pt idx="5732" formatCode="m/d/yyyy\ h:mm">
                  <c:v>42252.5</c:v>
                </c:pt>
                <c:pt idx="5733" formatCode="m/d/yyyy\ h:mm">
                  <c:v>42252.75</c:v>
                </c:pt>
                <c:pt idx="5734" formatCode="m/d/yyyy\ h:mm">
                  <c:v>42253</c:v>
                </c:pt>
                <c:pt idx="5735" formatCode="m/d/yyyy\ h:mm">
                  <c:v>42253.25</c:v>
                </c:pt>
                <c:pt idx="5736" formatCode="m/d/yyyy\ h:mm">
                  <c:v>42253.5</c:v>
                </c:pt>
                <c:pt idx="5737" formatCode="m/d/yyyy\ h:mm">
                  <c:v>42253.75</c:v>
                </c:pt>
                <c:pt idx="5738" formatCode="m/d/yyyy\ h:mm">
                  <c:v>42254</c:v>
                </c:pt>
                <c:pt idx="5739" formatCode="m/d/yyyy\ h:mm">
                  <c:v>42254.25</c:v>
                </c:pt>
                <c:pt idx="5740" formatCode="m/d/yyyy\ h:mm">
                  <c:v>42254.5</c:v>
                </c:pt>
                <c:pt idx="5741" formatCode="m/d/yyyy\ h:mm">
                  <c:v>42254.75</c:v>
                </c:pt>
                <c:pt idx="5742" formatCode="m/d/yyyy\ h:mm">
                  <c:v>42255</c:v>
                </c:pt>
                <c:pt idx="5743" formatCode="m/d/yyyy\ h:mm">
                  <c:v>42255.25</c:v>
                </c:pt>
                <c:pt idx="5744" formatCode="m/d/yyyy\ h:mm">
                  <c:v>42255.5</c:v>
                </c:pt>
                <c:pt idx="5745" formatCode="m/d/yyyy\ h:mm">
                  <c:v>42255.75</c:v>
                </c:pt>
                <c:pt idx="5746" formatCode="m/d/yyyy\ h:mm">
                  <c:v>42256</c:v>
                </c:pt>
                <c:pt idx="5747" formatCode="m/d/yyyy\ h:mm">
                  <c:v>42256.25</c:v>
                </c:pt>
                <c:pt idx="5748" formatCode="m/d/yyyy\ h:mm">
                  <c:v>42256.5</c:v>
                </c:pt>
                <c:pt idx="5749" formatCode="m/d/yyyy\ h:mm">
                  <c:v>42256.75</c:v>
                </c:pt>
                <c:pt idx="5750" formatCode="m/d/yyyy\ h:mm">
                  <c:v>42257</c:v>
                </c:pt>
                <c:pt idx="5751" formatCode="m/d/yyyy\ h:mm">
                  <c:v>42257.25</c:v>
                </c:pt>
                <c:pt idx="5752" formatCode="m/d/yyyy\ h:mm">
                  <c:v>42257.5</c:v>
                </c:pt>
                <c:pt idx="5753" formatCode="m/d/yyyy\ h:mm">
                  <c:v>42257.75</c:v>
                </c:pt>
                <c:pt idx="5754" formatCode="m/d/yyyy\ h:mm">
                  <c:v>42258</c:v>
                </c:pt>
                <c:pt idx="5755" formatCode="m/d/yyyy\ h:mm">
                  <c:v>42258.25</c:v>
                </c:pt>
                <c:pt idx="5756" formatCode="m/d/yyyy\ h:mm">
                  <c:v>42258.5</c:v>
                </c:pt>
                <c:pt idx="5757" formatCode="m/d/yyyy\ h:mm">
                  <c:v>42258.75</c:v>
                </c:pt>
                <c:pt idx="5758" formatCode="m/d/yyyy\ h:mm">
                  <c:v>42259</c:v>
                </c:pt>
                <c:pt idx="5759" formatCode="m/d/yyyy\ h:mm">
                  <c:v>42259.25</c:v>
                </c:pt>
                <c:pt idx="5760" formatCode="m/d/yyyy\ h:mm">
                  <c:v>42259.5</c:v>
                </c:pt>
                <c:pt idx="5761" formatCode="m/d/yyyy\ h:mm">
                  <c:v>42259.75</c:v>
                </c:pt>
                <c:pt idx="5762" formatCode="m/d/yyyy\ h:mm">
                  <c:v>42260</c:v>
                </c:pt>
                <c:pt idx="5763" formatCode="m/d/yyyy\ h:mm">
                  <c:v>42260.25</c:v>
                </c:pt>
                <c:pt idx="5764" formatCode="m/d/yyyy\ h:mm">
                  <c:v>42260.5</c:v>
                </c:pt>
                <c:pt idx="5765" formatCode="m/d/yyyy\ h:mm">
                  <c:v>42260.75</c:v>
                </c:pt>
                <c:pt idx="5766" formatCode="m/d/yyyy\ h:mm">
                  <c:v>42261</c:v>
                </c:pt>
                <c:pt idx="5767" formatCode="m/d/yyyy\ h:mm">
                  <c:v>42261.25</c:v>
                </c:pt>
                <c:pt idx="5768" formatCode="m/d/yyyy\ h:mm">
                  <c:v>42261.5</c:v>
                </c:pt>
                <c:pt idx="5769" formatCode="m/d/yyyy\ h:mm">
                  <c:v>42261.75</c:v>
                </c:pt>
                <c:pt idx="5770" formatCode="m/d/yyyy\ h:mm">
                  <c:v>42262</c:v>
                </c:pt>
                <c:pt idx="5771" formatCode="m/d/yyyy\ h:mm">
                  <c:v>42262.25</c:v>
                </c:pt>
                <c:pt idx="5772" formatCode="m/d/yyyy\ h:mm">
                  <c:v>42262.5</c:v>
                </c:pt>
                <c:pt idx="5773" formatCode="m/d/yyyy\ h:mm">
                  <c:v>42262.75</c:v>
                </c:pt>
                <c:pt idx="5774" formatCode="m/d/yyyy\ h:mm">
                  <c:v>42263</c:v>
                </c:pt>
                <c:pt idx="5775" formatCode="m/d/yyyy\ h:mm">
                  <c:v>42263.25</c:v>
                </c:pt>
                <c:pt idx="5776" formatCode="m/d/yyyy\ h:mm">
                  <c:v>42263.5</c:v>
                </c:pt>
                <c:pt idx="5777" formatCode="m/d/yyyy\ h:mm">
                  <c:v>42263.75</c:v>
                </c:pt>
                <c:pt idx="5778" formatCode="m/d/yyyy\ h:mm">
                  <c:v>42264</c:v>
                </c:pt>
                <c:pt idx="5779" formatCode="m/d/yyyy\ h:mm">
                  <c:v>42264.25</c:v>
                </c:pt>
                <c:pt idx="5780" formatCode="m/d/yyyy\ h:mm">
                  <c:v>42264.5</c:v>
                </c:pt>
                <c:pt idx="5781" formatCode="m/d/yyyy\ h:mm">
                  <c:v>42264.75</c:v>
                </c:pt>
                <c:pt idx="5782" formatCode="m/d/yyyy\ h:mm">
                  <c:v>42265</c:v>
                </c:pt>
                <c:pt idx="5783" formatCode="m/d/yyyy\ h:mm">
                  <c:v>42265.25</c:v>
                </c:pt>
                <c:pt idx="5784" formatCode="m/d/yyyy\ h:mm">
                  <c:v>42265.5</c:v>
                </c:pt>
                <c:pt idx="5785" formatCode="m/d/yyyy\ h:mm">
                  <c:v>42265.75</c:v>
                </c:pt>
                <c:pt idx="5786" formatCode="m/d/yyyy\ h:mm">
                  <c:v>42266</c:v>
                </c:pt>
                <c:pt idx="5787" formatCode="m/d/yyyy\ h:mm">
                  <c:v>42266.25</c:v>
                </c:pt>
                <c:pt idx="5788" formatCode="m/d/yyyy\ h:mm">
                  <c:v>42266.5</c:v>
                </c:pt>
                <c:pt idx="5789" formatCode="m/d/yyyy\ h:mm">
                  <c:v>42266.75</c:v>
                </c:pt>
                <c:pt idx="5790" formatCode="m/d/yyyy\ h:mm">
                  <c:v>42267</c:v>
                </c:pt>
                <c:pt idx="5791" formatCode="m/d/yyyy\ h:mm">
                  <c:v>42267.25</c:v>
                </c:pt>
                <c:pt idx="5792" formatCode="m/d/yyyy\ h:mm">
                  <c:v>42267.5</c:v>
                </c:pt>
                <c:pt idx="5793" formatCode="m/d/yyyy\ h:mm">
                  <c:v>42267.75</c:v>
                </c:pt>
                <c:pt idx="5794" formatCode="m/d/yyyy\ h:mm">
                  <c:v>42268</c:v>
                </c:pt>
                <c:pt idx="5795" formatCode="m/d/yyyy\ h:mm">
                  <c:v>42268.25</c:v>
                </c:pt>
                <c:pt idx="5796" formatCode="m/d/yyyy\ h:mm">
                  <c:v>42268.5</c:v>
                </c:pt>
                <c:pt idx="5797" formatCode="m/d/yyyy\ h:mm">
                  <c:v>42268.75</c:v>
                </c:pt>
                <c:pt idx="5798" formatCode="m/d/yyyy\ h:mm">
                  <c:v>42269</c:v>
                </c:pt>
                <c:pt idx="5799" formatCode="m/d/yyyy\ h:mm">
                  <c:v>42269.25</c:v>
                </c:pt>
                <c:pt idx="5800" formatCode="m/d/yyyy\ h:mm">
                  <c:v>42269.5</c:v>
                </c:pt>
                <c:pt idx="5801" formatCode="m/d/yyyy\ h:mm">
                  <c:v>42269.75</c:v>
                </c:pt>
                <c:pt idx="5802" formatCode="m/d/yyyy\ h:mm">
                  <c:v>42270</c:v>
                </c:pt>
                <c:pt idx="5803" formatCode="m/d/yyyy\ h:mm">
                  <c:v>42270.25</c:v>
                </c:pt>
                <c:pt idx="5804" formatCode="m/d/yyyy\ h:mm">
                  <c:v>42270.5</c:v>
                </c:pt>
                <c:pt idx="5805" formatCode="m/d/yyyy\ h:mm">
                  <c:v>42270.75</c:v>
                </c:pt>
                <c:pt idx="5806" formatCode="m/d/yyyy\ h:mm">
                  <c:v>42271</c:v>
                </c:pt>
                <c:pt idx="5807" formatCode="m/d/yyyy\ h:mm">
                  <c:v>42271.25</c:v>
                </c:pt>
                <c:pt idx="5808" formatCode="m/d/yyyy\ h:mm">
                  <c:v>42271.5</c:v>
                </c:pt>
                <c:pt idx="5809" formatCode="m/d/yyyy\ h:mm">
                  <c:v>42271.75</c:v>
                </c:pt>
                <c:pt idx="5810" formatCode="m/d/yyyy\ h:mm">
                  <c:v>42272</c:v>
                </c:pt>
                <c:pt idx="5811" formatCode="m/d/yyyy\ h:mm">
                  <c:v>42272.25</c:v>
                </c:pt>
                <c:pt idx="5812" formatCode="m/d/yyyy\ h:mm">
                  <c:v>42272.5</c:v>
                </c:pt>
                <c:pt idx="5813" formatCode="m/d/yyyy\ h:mm">
                  <c:v>42272.75</c:v>
                </c:pt>
                <c:pt idx="5814" formatCode="m/d/yyyy\ h:mm">
                  <c:v>42273</c:v>
                </c:pt>
                <c:pt idx="5815" formatCode="m/d/yyyy\ h:mm">
                  <c:v>42273.25</c:v>
                </c:pt>
                <c:pt idx="5816" formatCode="m/d/yyyy\ h:mm">
                  <c:v>42273.5</c:v>
                </c:pt>
                <c:pt idx="5817" formatCode="m/d/yyyy\ h:mm">
                  <c:v>42273.75</c:v>
                </c:pt>
                <c:pt idx="5818" formatCode="m/d/yyyy\ h:mm">
                  <c:v>42274</c:v>
                </c:pt>
                <c:pt idx="5819" formatCode="m/d/yyyy\ h:mm">
                  <c:v>42274.25</c:v>
                </c:pt>
                <c:pt idx="5820" formatCode="m/d/yyyy\ h:mm">
                  <c:v>42274.5</c:v>
                </c:pt>
                <c:pt idx="5821" formatCode="m/d/yyyy\ h:mm">
                  <c:v>42274.75</c:v>
                </c:pt>
                <c:pt idx="5822" formatCode="m/d/yyyy\ h:mm">
                  <c:v>42275</c:v>
                </c:pt>
                <c:pt idx="5823" formatCode="m/d/yyyy\ h:mm">
                  <c:v>42275.25</c:v>
                </c:pt>
                <c:pt idx="5824" formatCode="m/d/yyyy\ h:mm">
                  <c:v>42275.5</c:v>
                </c:pt>
                <c:pt idx="5825" formatCode="m/d/yyyy\ h:mm">
                  <c:v>42275.75</c:v>
                </c:pt>
                <c:pt idx="5826" formatCode="m/d/yyyy\ h:mm">
                  <c:v>42276</c:v>
                </c:pt>
                <c:pt idx="5827" formatCode="m/d/yyyy\ h:mm">
                  <c:v>42276.25</c:v>
                </c:pt>
                <c:pt idx="5828" formatCode="m/d/yyyy\ h:mm">
                  <c:v>42276.5</c:v>
                </c:pt>
                <c:pt idx="5829" formatCode="m/d/yyyy\ h:mm">
                  <c:v>42276.75</c:v>
                </c:pt>
                <c:pt idx="5830" formatCode="m/d/yyyy\ h:mm">
                  <c:v>42277</c:v>
                </c:pt>
                <c:pt idx="5831" formatCode="m/d/yyyy\ h:mm">
                  <c:v>42277.25</c:v>
                </c:pt>
                <c:pt idx="5832" formatCode="m/d/yyyy\ h:mm">
                  <c:v>42277.5</c:v>
                </c:pt>
                <c:pt idx="5833" formatCode="m/d/yyyy\ h:mm">
                  <c:v>42277.75</c:v>
                </c:pt>
                <c:pt idx="5834" formatCode="m/d/yyyy\ h:mm">
                  <c:v>42278</c:v>
                </c:pt>
                <c:pt idx="5835" formatCode="m/d/yyyy\ h:mm">
                  <c:v>42278.25</c:v>
                </c:pt>
                <c:pt idx="5836" formatCode="m/d/yyyy\ h:mm">
                  <c:v>42278.5</c:v>
                </c:pt>
                <c:pt idx="5837" formatCode="m/d/yyyy\ h:mm">
                  <c:v>42278.75</c:v>
                </c:pt>
                <c:pt idx="5838" formatCode="m/d/yyyy\ h:mm">
                  <c:v>42279</c:v>
                </c:pt>
                <c:pt idx="5839" formatCode="m/d/yyyy\ h:mm">
                  <c:v>42279.25</c:v>
                </c:pt>
                <c:pt idx="5840" formatCode="m/d/yyyy\ h:mm">
                  <c:v>42279.5</c:v>
                </c:pt>
                <c:pt idx="5841" formatCode="m/d/yyyy\ h:mm">
                  <c:v>42361.75</c:v>
                </c:pt>
                <c:pt idx="5842" formatCode="m/d/yyyy\ h:mm">
                  <c:v>42362</c:v>
                </c:pt>
                <c:pt idx="5843" formatCode="m/d/yyyy\ h:mm">
                  <c:v>42362.25</c:v>
                </c:pt>
                <c:pt idx="5844" formatCode="m/d/yyyy\ h:mm">
                  <c:v>42362.5</c:v>
                </c:pt>
                <c:pt idx="5845" formatCode="m/d/yyyy\ h:mm">
                  <c:v>42362.75</c:v>
                </c:pt>
                <c:pt idx="5846" formatCode="m/d/yyyy\ h:mm">
                  <c:v>42363</c:v>
                </c:pt>
                <c:pt idx="5847" formatCode="m/d/yyyy\ h:mm">
                  <c:v>42363.25</c:v>
                </c:pt>
                <c:pt idx="5848" formatCode="m/d/yyyy\ h:mm">
                  <c:v>42363.5</c:v>
                </c:pt>
                <c:pt idx="5849" formatCode="m/d/yyyy\ h:mm">
                  <c:v>42363.75</c:v>
                </c:pt>
                <c:pt idx="5850" formatCode="m/d/yyyy\ h:mm">
                  <c:v>42364</c:v>
                </c:pt>
                <c:pt idx="5851" formatCode="m/d/yyyy\ h:mm">
                  <c:v>42364.25</c:v>
                </c:pt>
                <c:pt idx="5852" formatCode="m/d/yyyy\ h:mm">
                  <c:v>42364.5</c:v>
                </c:pt>
                <c:pt idx="5853" formatCode="m/d/yyyy\ h:mm">
                  <c:v>42364.75</c:v>
                </c:pt>
                <c:pt idx="5854" formatCode="m/d/yyyy\ h:mm">
                  <c:v>42365</c:v>
                </c:pt>
                <c:pt idx="5855" formatCode="m/d/yyyy\ h:mm">
                  <c:v>42365.25</c:v>
                </c:pt>
                <c:pt idx="5856" formatCode="m/d/yyyy\ h:mm">
                  <c:v>42365.5</c:v>
                </c:pt>
                <c:pt idx="5857" formatCode="m/d/yyyy\ h:mm">
                  <c:v>42365.75</c:v>
                </c:pt>
                <c:pt idx="5858" formatCode="m/d/yyyy\ h:mm">
                  <c:v>42366</c:v>
                </c:pt>
                <c:pt idx="5859" formatCode="m/d/yyyy\ h:mm">
                  <c:v>42366.25</c:v>
                </c:pt>
                <c:pt idx="5860" formatCode="m/d/yyyy\ h:mm">
                  <c:v>42366.5</c:v>
                </c:pt>
                <c:pt idx="5861" formatCode="m/d/yyyy\ h:mm">
                  <c:v>42366.75</c:v>
                </c:pt>
                <c:pt idx="5862" formatCode="m/d/yyyy\ h:mm">
                  <c:v>42367</c:v>
                </c:pt>
                <c:pt idx="5863" formatCode="m/d/yyyy\ h:mm">
                  <c:v>42367.25</c:v>
                </c:pt>
                <c:pt idx="5864" formatCode="m/d/yyyy\ h:mm">
                  <c:v>42367.5</c:v>
                </c:pt>
                <c:pt idx="5865" formatCode="m/d/yyyy\ h:mm">
                  <c:v>42367.75</c:v>
                </c:pt>
                <c:pt idx="5866" formatCode="m/d/yyyy\ h:mm">
                  <c:v>42368</c:v>
                </c:pt>
                <c:pt idx="5867" formatCode="m/d/yyyy\ h:mm">
                  <c:v>42368.25</c:v>
                </c:pt>
                <c:pt idx="5868" formatCode="m/d/yyyy\ h:mm">
                  <c:v>42368.5</c:v>
                </c:pt>
                <c:pt idx="5869" formatCode="m/d/yyyy\ h:mm">
                  <c:v>42368.75</c:v>
                </c:pt>
                <c:pt idx="5870" formatCode="m/d/yyyy\ h:mm">
                  <c:v>42369</c:v>
                </c:pt>
                <c:pt idx="5871" formatCode="m/d/yyyy\ h:mm">
                  <c:v>42369.25</c:v>
                </c:pt>
                <c:pt idx="5872" formatCode="m/d/yyyy\ h:mm">
                  <c:v>42369.5</c:v>
                </c:pt>
                <c:pt idx="5873" formatCode="m/d/yyyy\ h:mm">
                  <c:v>42369.75</c:v>
                </c:pt>
                <c:pt idx="5874" formatCode="m/d/yyyy\ h:mm">
                  <c:v>42370</c:v>
                </c:pt>
                <c:pt idx="5875" formatCode="m/d/yyyy\ h:mm">
                  <c:v>42370.25</c:v>
                </c:pt>
                <c:pt idx="5876" formatCode="m/d/yyyy\ h:mm">
                  <c:v>42370.5</c:v>
                </c:pt>
                <c:pt idx="5877" formatCode="m/d/yyyy\ h:mm">
                  <c:v>42370.75</c:v>
                </c:pt>
                <c:pt idx="5878" formatCode="m/d/yyyy\ h:mm">
                  <c:v>42371</c:v>
                </c:pt>
                <c:pt idx="5879" formatCode="m/d/yyyy\ h:mm">
                  <c:v>42371.25</c:v>
                </c:pt>
                <c:pt idx="5880" formatCode="m/d/yyyy\ h:mm">
                  <c:v>42371.5</c:v>
                </c:pt>
                <c:pt idx="5881" formatCode="m/d/yyyy\ h:mm">
                  <c:v>42371.75</c:v>
                </c:pt>
                <c:pt idx="5882" formatCode="m/d/yyyy\ h:mm">
                  <c:v>42372</c:v>
                </c:pt>
                <c:pt idx="5883" formatCode="m/d/yyyy\ h:mm">
                  <c:v>42372.25</c:v>
                </c:pt>
                <c:pt idx="5884" formatCode="m/d/yyyy\ h:mm">
                  <c:v>42372.5</c:v>
                </c:pt>
                <c:pt idx="5885" formatCode="m/d/yyyy\ h:mm">
                  <c:v>42372.75</c:v>
                </c:pt>
                <c:pt idx="5886" formatCode="m/d/yyyy\ h:mm">
                  <c:v>42373</c:v>
                </c:pt>
                <c:pt idx="5887" formatCode="m/d/yyyy\ h:mm">
                  <c:v>42373.25</c:v>
                </c:pt>
                <c:pt idx="5888" formatCode="m/d/yyyy\ h:mm">
                  <c:v>42373.5</c:v>
                </c:pt>
                <c:pt idx="5889" formatCode="m/d/yyyy\ h:mm">
                  <c:v>42373.75</c:v>
                </c:pt>
                <c:pt idx="5890" formatCode="m/d/yyyy\ h:mm">
                  <c:v>42374</c:v>
                </c:pt>
                <c:pt idx="5891" formatCode="m/d/yyyy\ h:mm">
                  <c:v>42374.25</c:v>
                </c:pt>
                <c:pt idx="5892" formatCode="m/d/yyyy\ h:mm">
                  <c:v>42374.5</c:v>
                </c:pt>
                <c:pt idx="5893" formatCode="m/d/yyyy\ h:mm">
                  <c:v>42374.75</c:v>
                </c:pt>
                <c:pt idx="5894" formatCode="m/d/yyyy\ h:mm">
                  <c:v>42375</c:v>
                </c:pt>
                <c:pt idx="5895" formatCode="m/d/yyyy\ h:mm">
                  <c:v>42375.25</c:v>
                </c:pt>
                <c:pt idx="5896" formatCode="m/d/yyyy\ h:mm">
                  <c:v>42375.5</c:v>
                </c:pt>
                <c:pt idx="5897" formatCode="m/d/yyyy\ h:mm">
                  <c:v>42375.75</c:v>
                </c:pt>
                <c:pt idx="5898" formatCode="m/d/yyyy\ h:mm">
                  <c:v>42376</c:v>
                </c:pt>
                <c:pt idx="5899" formatCode="m/d/yyyy\ h:mm">
                  <c:v>42376.25</c:v>
                </c:pt>
                <c:pt idx="5900" formatCode="m/d/yyyy\ h:mm">
                  <c:v>42376.5</c:v>
                </c:pt>
                <c:pt idx="5901" formatCode="m/d/yyyy\ h:mm">
                  <c:v>42376.75</c:v>
                </c:pt>
                <c:pt idx="5902" formatCode="m/d/yyyy\ h:mm">
                  <c:v>42377</c:v>
                </c:pt>
                <c:pt idx="5903" formatCode="m/d/yyyy\ h:mm">
                  <c:v>42377.25</c:v>
                </c:pt>
                <c:pt idx="5904" formatCode="m/d/yyyy\ h:mm">
                  <c:v>42377.5</c:v>
                </c:pt>
                <c:pt idx="5905" formatCode="m/d/yyyy\ h:mm">
                  <c:v>42377.75</c:v>
                </c:pt>
                <c:pt idx="5906" formatCode="m/d/yyyy\ h:mm">
                  <c:v>42378</c:v>
                </c:pt>
                <c:pt idx="5907" formatCode="m/d/yyyy\ h:mm">
                  <c:v>42378.25</c:v>
                </c:pt>
                <c:pt idx="5908" formatCode="m/d/yyyy\ h:mm">
                  <c:v>42378.5</c:v>
                </c:pt>
                <c:pt idx="5909" formatCode="m/d/yyyy\ h:mm">
                  <c:v>42378.75</c:v>
                </c:pt>
                <c:pt idx="5910" formatCode="m/d/yyyy\ h:mm">
                  <c:v>42379</c:v>
                </c:pt>
                <c:pt idx="5911" formatCode="m/d/yyyy\ h:mm">
                  <c:v>42379.25</c:v>
                </c:pt>
                <c:pt idx="5912" formatCode="m/d/yyyy\ h:mm">
                  <c:v>42379.5</c:v>
                </c:pt>
                <c:pt idx="5913" formatCode="m/d/yyyy\ h:mm">
                  <c:v>42379.75</c:v>
                </c:pt>
                <c:pt idx="5914" formatCode="m/d/yyyy\ h:mm">
                  <c:v>42380</c:v>
                </c:pt>
                <c:pt idx="5915" formatCode="m/d/yyyy\ h:mm">
                  <c:v>42380.25</c:v>
                </c:pt>
                <c:pt idx="5916" formatCode="m/d/yyyy\ h:mm">
                  <c:v>42380.5</c:v>
                </c:pt>
                <c:pt idx="5917" formatCode="m/d/yyyy\ h:mm">
                  <c:v>42380.75</c:v>
                </c:pt>
                <c:pt idx="5918" formatCode="m/d/yyyy\ h:mm">
                  <c:v>42381</c:v>
                </c:pt>
                <c:pt idx="5919" formatCode="m/d/yyyy\ h:mm">
                  <c:v>42381.25</c:v>
                </c:pt>
                <c:pt idx="5920" formatCode="m/d/yyyy\ h:mm">
                  <c:v>42381.5</c:v>
                </c:pt>
                <c:pt idx="5921" formatCode="m/d/yyyy\ h:mm">
                  <c:v>42381.75</c:v>
                </c:pt>
                <c:pt idx="5922" formatCode="m/d/yyyy\ h:mm">
                  <c:v>42382</c:v>
                </c:pt>
                <c:pt idx="5923" formatCode="m/d/yyyy\ h:mm">
                  <c:v>42382.25</c:v>
                </c:pt>
                <c:pt idx="5924" formatCode="m/d/yyyy\ h:mm">
                  <c:v>42382.5</c:v>
                </c:pt>
                <c:pt idx="5925" formatCode="m/d/yyyy\ h:mm">
                  <c:v>42382.75</c:v>
                </c:pt>
                <c:pt idx="5926" formatCode="m/d/yyyy\ h:mm">
                  <c:v>42383</c:v>
                </c:pt>
                <c:pt idx="5927" formatCode="m/d/yyyy\ h:mm">
                  <c:v>42383.25</c:v>
                </c:pt>
                <c:pt idx="5928" formatCode="m/d/yyyy\ h:mm">
                  <c:v>42383.5</c:v>
                </c:pt>
                <c:pt idx="5929" formatCode="m/d/yyyy\ h:mm">
                  <c:v>42383.75</c:v>
                </c:pt>
                <c:pt idx="5930" formatCode="m/d/yyyy\ h:mm">
                  <c:v>42384</c:v>
                </c:pt>
                <c:pt idx="5931" formatCode="m/d/yyyy\ h:mm">
                  <c:v>42384.25</c:v>
                </c:pt>
                <c:pt idx="5932" formatCode="m/d/yyyy\ h:mm">
                  <c:v>42384.5</c:v>
                </c:pt>
                <c:pt idx="5933" formatCode="m/d/yyyy\ h:mm">
                  <c:v>42384.75</c:v>
                </c:pt>
                <c:pt idx="5934" formatCode="m/d/yyyy\ h:mm">
                  <c:v>42385</c:v>
                </c:pt>
                <c:pt idx="5935" formatCode="m/d/yyyy\ h:mm">
                  <c:v>42385.25</c:v>
                </c:pt>
                <c:pt idx="5936" formatCode="m/d/yyyy\ h:mm">
                  <c:v>42385.5</c:v>
                </c:pt>
                <c:pt idx="5937" formatCode="m/d/yyyy\ h:mm">
                  <c:v>42385.75</c:v>
                </c:pt>
                <c:pt idx="5938" formatCode="m/d/yyyy\ h:mm">
                  <c:v>42386</c:v>
                </c:pt>
                <c:pt idx="5939" formatCode="m/d/yyyy\ h:mm">
                  <c:v>42386.25</c:v>
                </c:pt>
                <c:pt idx="5940" formatCode="m/d/yyyy\ h:mm">
                  <c:v>42386.5</c:v>
                </c:pt>
                <c:pt idx="5941" formatCode="m/d/yyyy\ h:mm">
                  <c:v>42386.75</c:v>
                </c:pt>
                <c:pt idx="5942" formatCode="m/d/yyyy\ h:mm">
                  <c:v>42387</c:v>
                </c:pt>
                <c:pt idx="5943" formatCode="m/d/yyyy\ h:mm">
                  <c:v>42387.25</c:v>
                </c:pt>
                <c:pt idx="5944" formatCode="m/d/yyyy\ h:mm">
                  <c:v>42387.5</c:v>
                </c:pt>
                <c:pt idx="5945" formatCode="m/d/yyyy\ h:mm">
                  <c:v>42387.75</c:v>
                </c:pt>
                <c:pt idx="5946" formatCode="m/d/yyyy\ h:mm">
                  <c:v>42388</c:v>
                </c:pt>
                <c:pt idx="5947" formatCode="m/d/yyyy\ h:mm">
                  <c:v>42388.25</c:v>
                </c:pt>
                <c:pt idx="5948" formatCode="m/d/yyyy\ h:mm">
                  <c:v>42388.5</c:v>
                </c:pt>
                <c:pt idx="5949" formatCode="m/d/yyyy\ h:mm">
                  <c:v>42388.75</c:v>
                </c:pt>
                <c:pt idx="5950" formatCode="m/d/yyyy\ h:mm">
                  <c:v>42389</c:v>
                </c:pt>
                <c:pt idx="5951" formatCode="m/d/yyyy\ h:mm">
                  <c:v>42389.25</c:v>
                </c:pt>
                <c:pt idx="5952" formatCode="m/d/yyyy\ h:mm">
                  <c:v>42389.5</c:v>
                </c:pt>
                <c:pt idx="5953" formatCode="m/d/yyyy\ h:mm">
                  <c:v>42389.75</c:v>
                </c:pt>
                <c:pt idx="5954" formatCode="m/d/yyyy\ h:mm">
                  <c:v>42390</c:v>
                </c:pt>
                <c:pt idx="5955" formatCode="m/d/yyyy\ h:mm">
                  <c:v>42390.25</c:v>
                </c:pt>
                <c:pt idx="5956" formatCode="m/d/yyyy\ h:mm">
                  <c:v>42390.5</c:v>
                </c:pt>
                <c:pt idx="5957" formatCode="m/d/yyyy\ h:mm">
                  <c:v>42390.75</c:v>
                </c:pt>
                <c:pt idx="5958" formatCode="m/d/yyyy\ h:mm">
                  <c:v>42391</c:v>
                </c:pt>
                <c:pt idx="5959" formatCode="m/d/yyyy\ h:mm">
                  <c:v>42391.25</c:v>
                </c:pt>
                <c:pt idx="5960" formatCode="m/d/yyyy\ h:mm">
                  <c:v>42391.5</c:v>
                </c:pt>
                <c:pt idx="5961" formatCode="m/d/yyyy\ h:mm">
                  <c:v>42391.75</c:v>
                </c:pt>
                <c:pt idx="5962" formatCode="m/d/yyyy\ h:mm">
                  <c:v>42392</c:v>
                </c:pt>
                <c:pt idx="5963" formatCode="m/d/yyyy\ h:mm">
                  <c:v>42392.25</c:v>
                </c:pt>
                <c:pt idx="5964" formatCode="m/d/yyyy\ h:mm">
                  <c:v>42392.5</c:v>
                </c:pt>
                <c:pt idx="5965" formatCode="m/d/yyyy\ h:mm">
                  <c:v>42392.75</c:v>
                </c:pt>
                <c:pt idx="5966" formatCode="m/d/yyyy\ h:mm">
                  <c:v>42393</c:v>
                </c:pt>
                <c:pt idx="5967" formatCode="m/d/yyyy\ h:mm">
                  <c:v>42393.25</c:v>
                </c:pt>
                <c:pt idx="5968" formatCode="m/d/yyyy\ h:mm">
                  <c:v>42393.5</c:v>
                </c:pt>
                <c:pt idx="5969" formatCode="m/d/yyyy\ h:mm">
                  <c:v>42393.75</c:v>
                </c:pt>
                <c:pt idx="5970" formatCode="m/d/yyyy\ h:mm">
                  <c:v>42394</c:v>
                </c:pt>
                <c:pt idx="5971" formatCode="m/d/yyyy\ h:mm">
                  <c:v>42394.25</c:v>
                </c:pt>
                <c:pt idx="5972" formatCode="m/d/yyyy\ h:mm">
                  <c:v>42394.5</c:v>
                </c:pt>
                <c:pt idx="5973" formatCode="m/d/yyyy\ h:mm">
                  <c:v>42394.75</c:v>
                </c:pt>
                <c:pt idx="5974" formatCode="m/d/yyyy\ h:mm">
                  <c:v>42395</c:v>
                </c:pt>
                <c:pt idx="5975" formatCode="m/d/yyyy\ h:mm">
                  <c:v>42395.25</c:v>
                </c:pt>
                <c:pt idx="5976" formatCode="m/d/yyyy\ h:mm">
                  <c:v>42395.5</c:v>
                </c:pt>
                <c:pt idx="5977" formatCode="m/d/yyyy\ h:mm">
                  <c:v>42395.75</c:v>
                </c:pt>
                <c:pt idx="5978" formatCode="m/d/yyyy\ h:mm">
                  <c:v>42396</c:v>
                </c:pt>
                <c:pt idx="5979" formatCode="m/d/yyyy\ h:mm">
                  <c:v>42396.25</c:v>
                </c:pt>
                <c:pt idx="5980" formatCode="m/d/yyyy\ h:mm">
                  <c:v>42396.5</c:v>
                </c:pt>
                <c:pt idx="5981" formatCode="m/d/yyyy\ h:mm">
                  <c:v>42396.75</c:v>
                </c:pt>
                <c:pt idx="5982" formatCode="m/d/yyyy\ h:mm">
                  <c:v>42397</c:v>
                </c:pt>
                <c:pt idx="5983" formatCode="m/d/yyyy\ h:mm">
                  <c:v>42397.25</c:v>
                </c:pt>
                <c:pt idx="5984" formatCode="m/d/yyyy\ h:mm">
                  <c:v>42397.5</c:v>
                </c:pt>
                <c:pt idx="5985" formatCode="m/d/yyyy\ h:mm">
                  <c:v>42397.75</c:v>
                </c:pt>
                <c:pt idx="5986" formatCode="m/d/yyyy\ h:mm">
                  <c:v>42398</c:v>
                </c:pt>
                <c:pt idx="5987" formatCode="m/d/yyyy\ h:mm">
                  <c:v>42398.25</c:v>
                </c:pt>
                <c:pt idx="5988" formatCode="m/d/yyyy\ h:mm">
                  <c:v>42398.5</c:v>
                </c:pt>
                <c:pt idx="5989" formatCode="m/d/yyyy\ h:mm">
                  <c:v>42398.75</c:v>
                </c:pt>
                <c:pt idx="5990" formatCode="m/d/yyyy\ h:mm">
                  <c:v>42399</c:v>
                </c:pt>
                <c:pt idx="5991" formatCode="m/d/yyyy\ h:mm">
                  <c:v>42399.25</c:v>
                </c:pt>
                <c:pt idx="5992" formatCode="m/d/yyyy\ h:mm">
                  <c:v>42399.5</c:v>
                </c:pt>
                <c:pt idx="5993" formatCode="m/d/yyyy\ h:mm">
                  <c:v>42399.75</c:v>
                </c:pt>
                <c:pt idx="5994" formatCode="m/d/yyyy\ h:mm">
                  <c:v>42400</c:v>
                </c:pt>
                <c:pt idx="5995" formatCode="m/d/yyyy\ h:mm">
                  <c:v>42400.25</c:v>
                </c:pt>
                <c:pt idx="5996" formatCode="m/d/yyyy\ h:mm">
                  <c:v>42400.5</c:v>
                </c:pt>
                <c:pt idx="5997" formatCode="m/d/yyyy\ h:mm">
                  <c:v>42400.75</c:v>
                </c:pt>
                <c:pt idx="5998" formatCode="m/d/yyyy\ h:mm">
                  <c:v>42401</c:v>
                </c:pt>
                <c:pt idx="5999" formatCode="m/d/yyyy\ h:mm">
                  <c:v>42401.25</c:v>
                </c:pt>
                <c:pt idx="6000" formatCode="m/d/yyyy\ h:mm">
                  <c:v>42401.5</c:v>
                </c:pt>
                <c:pt idx="6001" formatCode="m/d/yyyy\ h:mm">
                  <c:v>42401.75</c:v>
                </c:pt>
                <c:pt idx="6002" formatCode="m/d/yyyy\ h:mm">
                  <c:v>42402</c:v>
                </c:pt>
                <c:pt idx="6003" formatCode="m/d/yyyy\ h:mm">
                  <c:v>42402.25</c:v>
                </c:pt>
                <c:pt idx="6004" formatCode="m/d/yyyy\ h:mm">
                  <c:v>42402.5</c:v>
                </c:pt>
                <c:pt idx="6005" formatCode="m/d/yyyy\ h:mm">
                  <c:v>42402.75</c:v>
                </c:pt>
                <c:pt idx="6006" formatCode="m/d/yyyy\ h:mm">
                  <c:v>42403</c:v>
                </c:pt>
                <c:pt idx="6007" formatCode="m/d/yyyy\ h:mm">
                  <c:v>42403.25</c:v>
                </c:pt>
                <c:pt idx="6008" formatCode="m/d/yyyy\ h:mm">
                  <c:v>42403.5</c:v>
                </c:pt>
                <c:pt idx="6009" formatCode="m/d/yyyy\ h:mm">
                  <c:v>42403.75</c:v>
                </c:pt>
                <c:pt idx="6010" formatCode="m/d/yyyy\ h:mm">
                  <c:v>42404</c:v>
                </c:pt>
                <c:pt idx="6011" formatCode="m/d/yyyy\ h:mm">
                  <c:v>42404.25</c:v>
                </c:pt>
                <c:pt idx="6012" formatCode="m/d/yyyy\ h:mm">
                  <c:v>42404.5</c:v>
                </c:pt>
                <c:pt idx="6013" formatCode="m/d/yyyy\ h:mm">
                  <c:v>42404.75</c:v>
                </c:pt>
                <c:pt idx="6014" formatCode="m/d/yyyy\ h:mm">
                  <c:v>42405</c:v>
                </c:pt>
                <c:pt idx="6015" formatCode="m/d/yyyy\ h:mm">
                  <c:v>42405.25</c:v>
                </c:pt>
                <c:pt idx="6016" formatCode="m/d/yyyy\ h:mm">
                  <c:v>42405.5</c:v>
                </c:pt>
                <c:pt idx="6017" formatCode="m/d/yyyy\ h:mm">
                  <c:v>42405.75</c:v>
                </c:pt>
                <c:pt idx="6018" formatCode="m/d/yyyy\ h:mm">
                  <c:v>42406</c:v>
                </c:pt>
                <c:pt idx="6019" formatCode="m/d/yyyy\ h:mm">
                  <c:v>42406.25</c:v>
                </c:pt>
                <c:pt idx="6020" formatCode="m/d/yyyy\ h:mm">
                  <c:v>42406.5</c:v>
                </c:pt>
                <c:pt idx="6021" formatCode="m/d/yyyy\ h:mm">
                  <c:v>42406.75</c:v>
                </c:pt>
                <c:pt idx="6022" formatCode="m/d/yyyy\ h:mm">
                  <c:v>42407</c:v>
                </c:pt>
                <c:pt idx="6023" formatCode="m/d/yyyy\ h:mm">
                  <c:v>42407.25</c:v>
                </c:pt>
                <c:pt idx="6024" formatCode="m/d/yyyy\ h:mm">
                  <c:v>42407.5</c:v>
                </c:pt>
                <c:pt idx="6025" formatCode="m/d/yyyy\ h:mm">
                  <c:v>42407.75</c:v>
                </c:pt>
                <c:pt idx="6026" formatCode="m/d/yyyy\ h:mm">
                  <c:v>42408</c:v>
                </c:pt>
                <c:pt idx="6027" formatCode="m/d/yyyy\ h:mm">
                  <c:v>42408.25</c:v>
                </c:pt>
                <c:pt idx="6028" formatCode="m/d/yyyy\ h:mm">
                  <c:v>42408.5</c:v>
                </c:pt>
                <c:pt idx="6029" formatCode="m/d/yyyy\ h:mm">
                  <c:v>42408.75</c:v>
                </c:pt>
                <c:pt idx="6030" formatCode="m/d/yyyy\ h:mm">
                  <c:v>42409</c:v>
                </c:pt>
                <c:pt idx="6031" formatCode="m/d/yyyy\ h:mm">
                  <c:v>42409.25</c:v>
                </c:pt>
                <c:pt idx="6032" formatCode="m/d/yyyy\ h:mm">
                  <c:v>42409.5</c:v>
                </c:pt>
                <c:pt idx="6033" formatCode="m/d/yyyy\ h:mm">
                  <c:v>42409.75</c:v>
                </c:pt>
                <c:pt idx="6034" formatCode="m/d/yyyy\ h:mm">
                  <c:v>42410</c:v>
                </c:pt>
                <c:pt idx="6035" formatCode="m/d/yyyy\ h:mm">
                  <c:v>42410.25</c:v>
                </c:pt>
                <c:pt idx="6036" formatCode="m/d/yyyy\ h:mm">
                  <c:v>42410.5</c:v>
                </c:pt>
                <c:pt idx="6037" formatCode="m/d/yyyy\ h:mm">
                  <c:v>42410.75</c:v>
                </c:pt>
                <c:pt idx="6038" formatCode="m/d/yyyy\ h:mm">
                  <c:v>42411</c:v>
                </c:pt>
                <c:pt idx="6039" formatCode="m/d/yyyy\ h:mm">
                  <c:v>42411.25</c:v>
                </c:pt>
                <c:pt idx="6040" formatCode="m/d/yyyy\ h:mm">
                  <c:v>42411.5</c:v>
                </c:pt>
                <c:pt idx="6041" formatCode="m/d/yyyy\ h:mm">
                  <c:v>42411.75</c:v>
                </c:pt>
                <c:pt idx="6042" formatCode="m/d/yyyy\ h:mm">
                  <c:v>42412</c:v>
                </c:pt>
                <c:pt idx="6043" formatCode="m/d/yyyy\ h:mm">
                  <c:v>42412.25</c:v>
                </c:pt>
                <c:pt idx="6044" formatCode="m/d/yyyy\ h:mm">
                  <c:v>42412.5</c:v>
                </c:pt>
                <c:pt idx="6045" formatCode="m/d/yyyy\ h:mm">
                  <c:v>42412.75</c:v>
                </c:pt>
                <c:pt idx="6046" formatCode="m/d/yyyy\ h:mm">
                  <c:v>42413</c:v>
                </c:pt>
                <c:pt idx="6047" formatCode="m/d/yyyy\ h:mm">
                  <c:v>42413.25</c:v>
                </c:pt>
                <c:pt idx="6048" formatCode="m/d/yyyy\ h:mm">
                  <c:v>42413.5</c:v>
                </c:pt>
                <c:pt idx="6049" formatCode="m/d/yyyy\ h:mm">
                  <c:v>42413.75</c:v>
                </c:pt>
                <c:pt idx="6050" formatCode="m/d/yyyy\ h:mm">
                  <c:v>42414</c:v>
                </c:pt>
                <c:pt idx="6051" formatCode="m/d/yyyy\ h:mm">
                  <c:v>42414.25</c:v>
                </c:pt>
                <c:pt idx="6052" formatCode="m/d/yyyy\ h:mm">
                  <c:v>42414.5</c:v>
                </c:pt>
                <c:pt idx="6053" formatCode="m/d/yyyy\ h:mm">
                  <c:v>42414.75</c:v>
                </c:pt>
                <c:pt idx="6054" formatCode="m/d/yyyy\ h:mm">
                  <c:v>42415</c:v>
                </c:pt>
                <c:pt idx="6055" formatCode="m/d/yyyy\ h:mm">
                  <c:v>42415.25</c:v>
                </c:pt>
                <c:pt idx="6056" formatCode="m/d/yyyy\ h:mm">
                  <c:v>42415.5</c:v>
                </c:pt>
                <c:pt idx="6057" formatCode="m/d/yyyy\ h:mm">
                  <c:v>42415.75</c:v>
                </c:pt>
                <c:pt idx="6058" formatCode="m/d/yyyy\ h:mm">
                  <c:v>42416</c:v>
                </c:pt>
                <c:pt idx="6059" formatCode="m/d/yyyy\ h:mm">
                  <c:v>42416.25</c:v>
                </c:pt>
                <c:pt idx="6060" formatCode="m/d/yyyy\ h:mm">
                  <c:v>42416.5</c:v>
                </c:pt>
                <c:pt idx="6061" formatCode="m/d/yyyy\ h:mm">
                  <c:v>42416.75</c:v>
                </c:pt>
                <c:pt idx="6062" formatCode="m/d/yyyy\ h:mm">
                  <c:v>42417</c:v>
                </c:pt>
                <c:pt idx="6063" formatCode="m/d/yyyy\ h:mm">
                  <c:v>42417.25</c:v>
                </c:pt>
                <c:pt idx="6064" formatCode="m/d/yyyy\ h:mm">
                  <c:v>42417.5</c:v>
                </c:pt>
                <c:pt idx="6065" formatCode="m/d/yyyy\ h:mm">
                  <c:v>42417.75</c:v>
                </c:pt>
                <c:pt idx="6066" formatCode="m/d/yyyy\ h:mm">
                  <c:v>42418</c:v>
                </c:pt>
                <c:pt idx="6067" formatCode="m/d/yyyy\ h:mm">
                  <c:v>42418.25</c:v>
                </c:pt>
                <c:pt idx="6068" formatCode="m/d/yyyy\ h:mm">
                  <c:v>42418.5</c:v>
                </c:pt>
                <c:pt idx="6069" formatCode="m/d/yyyy\ h:mm">
                  <c:v>42418.75</c:v>
                </c:pt>
                <c:pt idx="6070" formatCode="m/d/yyyy\ h:mm">
                  <c:v>42419</c:v>
                </c:pt>
                <c:pt idx="6071" formatCode="m/d/yyyy\ h:mm">
                  <c:v>42419.25</c:v>
                </c:pt>
                <c:pt idx="6072" formatCode="m/d/yyyy\ h:mm">
                  <c:v>42419.5</c:v>
                </c:pt>
                <c:pt idx="6073" formatCode="m/d/yyyy\ h:mm">
                  <c:v>42419.75</c:v>
                </c:pt>
                <c:pt idx="6074" formatCode="m/d/yyyy\ h:mm">
                  <c:v>42420</c:v>
                </c:pt>
                <c:pt idx="6075" formatCode="m/d/yyyy\ h:mm">
                  <c:v>42420.25</c:v>
                </c:pt>
                <c:pt idx="6076" formatCode="m/d/yyyy\ h:mm">
                  <c:v>42420.5</c:v>
                </c:pt>
                <c:pt idx="6077" formatCode="m/d/yyyy\ h:mm">
                  <c:v>42420.75</c:v>
                </c:pt>
                <c:pt idx="6078" formatCode="m/d/yyyy\ h:mm">
                  <c:v>42421</c:v>
                </c:pt>
                <c:pt idx="6079" formatCode="m/d/yyyy\ h:mm">
                  <c:v>42421.25</c:v>
                </c:pt>
                <c:pt idx="6080" formatCode="m/d/yyyy\ h:mm">
                  <c:v>42421.5</c:v>
                </c:pt>
                <c:pt idx="6081" formatCode="m/d/yyyy\ h:mm">
                  <c:v>42421.75</c:v>
                </c:pt>
                <c:pt idx="6082" formatCode="m/d/yyyy\ h:mm">
                  <c:v>42422</c:v>
                </c:pt>
                <c:pt idx="6083" formatCode="m/d/yyyy\ h:mm">
                  <c:v>42422.25</c:v>
                </c:pt>
                <c:pt idx="6084" formatCode="m/d/yyyy\ h:mm">
                  <c:v>42422.5</c:v>
                </c:pt>
                <c:pt idx="6085" formatCode="m/d/yyyy\ h:mm">
                  <c:v>42422.75</c:v>
                </c:pt>
                <c:pt idx="6086" formatCode="m/d/yyyy\ h:mm">
                  <c:v>42423</c:v>
                </c:pt>
                <c:pt idx="6087" formatCode="m/d/yyyy\ h:mm">
                  <c:v>42423.25</c:v>
                </c:pt>
                <c:pt idx="6088" formatCode="m/d/yyyy\ h:mm">
                  <c:v>42423.5</c:v>
                </c:pt>
                <c:pt idx="6089" formatCode="m/d/yyyy\ h:mm">
                  <c:v>42423.75</c:v>
                </c:pt>
                <c:pt idx="6090" formatCode="m/d/yyyy\ h:mm">
                  <c:v>42424</c:v>
                </c:pt>
                <c:pt idx="6091" formatCode="m/d/yyyy\ h:mm">
                  <c:v>42424.25</c:v>
                </c:pt>
                <c:pt idx="6092" formatCode="m/d/yyyy\ h:mm">
                  <c:v>42424.5</c:v>
                </c:pt>
                <c:pt idx="6093" formatCode="m/d/yyyy\ h:mm">
                  <c:v>42424.75</c:v>
                </c:pt>
                <c:pt idx="6094" formatCode="m/d/yyyy\ h:mm">
                  <c:v>42425</c:v>
                </c:pt>
                <c:pt idx="6095" formatCode="m/d/yyyy\ h:mm">
                  <c:v>42425.25</c:v>
                </c:pt>
                <c:pt idx="6096" formatCode="m/d/yyyy\ h:mm">
                  <c:v>42425.5</c:v>
                </c:pt>
                <c:pt idx="6097" formatCode="m/d/yyyy\ h:mm">
                  <c:v>42425.75</c:v>
                </c:pt>
                <c:pt idx="6098" formatCode="m/d/yyyy\ h:mm">
                  <c:v>42426</c:v>
                </c:pt>
                <c:pt idx="6099" formatCode="m/d/yyyy\ h:mm">
                  <c:v>42426.25</c:v>
                </c:pt>
                <c:pt idx="6100" formatCode="m/d/yyyy\ h:mm">
                  <c:v>42426.5</c:v>
                </c:pt>
                <c:pt idx="6101" formatCode="m/d/yyyy\ h:mm">
                  <c:v>42426.75</c:v>
                </c:pt>
                <c:pt idx="6102" formatCode="m/d/yyyy\ h:mm">
                  <c:v>42427</c:v>
                </c:pt>
                <c:pt idx="6103" formatCode="m/d/yyyy\ h:mm">
                  <c:v>42427.25</c:v>
                </c:pt>
                <c:pt idx="6104" formatCode="m/d/yyyy\ h:mm">
                  <c:v>42427.5</c:v>
                </c:pt>
                <c:pt idx="6105" formatCode="m/d/yyyy\ h:mm">
                  <c:v>42427.75</c:v>
                </c:pt>
                <c:pt idx="6106" formatCode="m/d/yyyy\ h:mm">
                  <c:v>42428</c:v>
                </c:pt>
                <c:pt idx="6107" formatCode="m/d/yyyy\ h:mm">
                  <c:v>42428.25</c:v>
                </c:pt>
                <c:pt idx="6108" formatCode="m/d/yyyy\ h:mm">
                  <c:v>42428.5</c:v>
                </c:pt>
                <c:pt idx="6109" formatCode="m/d/yyyy\ h:mm">
                  <c:v>42428.75</c:v>
                </c:pt>
                <c:pt idx="6110" formatCode="m/d/yyyy\ h:mm">
                  <c:v>42429</c:v>
                </c:pt>
                <c:pt idx="6111" formatCode="m/d/yyyy\ h:mm">
                  <c:v>42429.25</c:v>
                </c:pt>
                <c:pt idx="6112" formatCode="m/d/yyyy\ h:mm">
                  <c:v>42429.5</c:v>
                </c:pt>
                <c:pt idx="6113" formatCode="m/d/yyyy\ h:mm">
                  <c:v>42429.75</c:v>
                </c:pt>
                <c:pt idx="6114" formatCode="m/d/yyyy\ h:mm">
                  <c:v>42430</c:v>
                </c:pt>
                <c:pt idx="6115" formatCode="m/d/yyyy\ h:mm">
                  <c:v>42430.25</c:v>
                </c:pt>
                <c:pt idx="6116" formatCode="m/d/yyyy\ h:mm">
                  <c:v>42430.5</c:v>
                </c:pt>
                <c:pt idx="6117" formatCode="m/d/yyyy\ h:mm">
                  <c:v>42430.75</c:v>
                </c:pt>
                <c:pt idx="6118" formatCode="m/d/yyyy\ h:mm">
                  <c:v>42431</c:v>
                </c:pt>
                <c:pt idx="6119" formatCode="m/d/yyyy\ h:mm">
                  <c:v>42431.25</c:v>
                </c:pt>
                <c:pt idx="6120" formatCode="m/d/yyyy\ h:mm">
                  <c:v>42431.5</c:v>
                </c:pt>
                <c:pt idx="6121" formatCode="m/d/yyyy\ h:mm">
                  <c:v>42431.75</c:v>
                </c:pt>
                <c:pt idx="6122" formatCode="m/d/yyyy\ h:mm">
                  <c:v>42432</c:v>
                </c:pt>
                <c:pt idx="6123" formatCode="m/d/yyyy\ h:mm">
                  <c:v>42432.25</c:v>
                </c:pt>
                <c:pt idx="6124" formatCode="m/d/yyyy\ h:mm">
                  <c:v>42432.5</c:v>
                </c:pt>
                <c:pt idx="6125" formatCode="m/d/yyyy\ h:mm">
                  <c:v>42432.75</c:v>
                </c:pt>
                <c:pt idx="6126" formatCode="m/d/yyyy\ h:mm">
                  <c:v>42433</c:v>
                </c:pt>
                <c:pt idx="6127" formatCode="m/d/yyyy\ h:mm">
                  <c:v>42433.25</c:v>
                </c:pt>
                <c:pt idx="6128" formatCode="m/d/yyyy\ h:mm">
                  <c:v>42433.5</c:v>
                </c:pt>
                <c:pt idx="6129" formatCode="m/d/yyyy\ h:mm">
                  <c:v>42433.75</c:v>
                </c:pt>
                <c:pt idx="6130" formatCode="m/d/yyyy\ h:mm">
                  <c:v>42434</c:v>
                </c:pt>
                <c:pt idx="6131" formatCode="m/d/yyyy\ h:mm">
                  <c:v>42434.25</c:v>
                </c:pt>
                <c:pt idx="6132" formatCode="m/d/yyyy\ h:mm">
                  <c:v>42434.5</c:v>
                </c:pt>
                <c:pt idx="6133" formatCode="m/d/yyyy\ h:mm">
                  <c:v>42434.75</c:v>
                </c:pt>
                <c:pt idx="6134" formatCode="m/d/yyyy\ h:mm">
                  <c:v>42435</c:v>
                </c:pt>
                <c:pt idx="6135" formatCode="m/d/yyyy\ h:mm">
                  <c:v>42435.25</c:v>
                </c:pt>
                <c:pt idx="6136" formatCode="m/d/yyyy\ h:mm">
                  <c:v>42435.5</c:v>
                </c:pt>
                <c:pt idx="6137" formatCode="m/d/yyyy\ h:mm">
                  <c:v>42435.75</c:v>
                </c:pt>
                <c:pt idx="6138" formatCode="m/d/yyyy\ h:mm">
                  <c:v>42436</c:v>
                </c:pt>
                <c:pt idx="6139" formatCode="m/d/yyyy\ h:mm">
                  <c:v>42436.25</c:v>
                </c:pt>
                <c:pt idx="6140" formatCode="m/d/yyyy\ h:mm">
                  <c:v>42436.5</c:v>
                </c:pt>
                <c:pt idx="6141" formatCode="m/d/yyyy\ h:mm">
                  <c:v>42436.75</c:v>
                </c:pt>
                <c:pt idx="6142" formatCode="m/d/yyyy\ h:mm">
                  <c:v>42437</c:v>
                </c:pt>
                <c:pt idx="6143" formatCode="m/d/yyyy\ h:mm">
                  <c:v>42437.25</c:v>
                </c:pt>
                <c:pt idx="6144" formatCode="m/d/yyyy\ h:mm">
                  <c:v>42437.5</c:v>
                </c:pt>
                <c:pt idx="6145" formatCode="m/d/yyyy\ h:mm">
                  <c:v>42437.75</c:v>
                </c:pt>
                <c:pt idx="6146" formatCode="m/d/yyyy\ h:mm">
                  <c:v>42438</c:v>
                </c:pt>
                <c:pt idx="6147" formatCode="m/d/yyyy\ h:mm">
                  <c:v>42438.25</c:v>
                </c:pt>
                <c:pt idx="6148" formatCode="m/d/yyyy\ h:mm">
                  <c:v>42438.5</c:v>
                </c:pt>
                <c:pt idx="6149" formatCode="m/d/yyyy\ h:mm">
                  <c:v>42438.75</c:v>
                </c:pt>
                <c:pt idx="6150" formatCode="m/d/yyyy\ h:mm">
                  <c:v>42439</c:v>
                </c:pt>
                <c:pt idx="6151" formatCode="m/d/yyyy\ h:mm">
                  <c:v>42439.25</c:v>
                </c:pt>
                <c:pt idx="6152" formatCode="m/d/yyyy\ h:mm">
                  <c:v>42439.5</c:v>
                </c:pt>
                <c:pt idx="6153" formatCode="m/d/yyyy\ h:mm">
                  <c:v>42439.75</c:v>
                </c:pt>
                <c:pt idx="6154" formatCode="m/d/yyyy\ h:mm">
                  <c:v>42440</c:v>
                </c:pt>
                <c:pt idx="6155" formatCode="m/d/yyyy\ h:mm">
                  <c:v>42440.25</c:v>
                </c:pt>
                <c:pt idx="6156" formatCode="m/d/yyyy\ h:mm">
                  <c:v>42440.5</c:v>
                </c:pt>
                <c:pt idx="6157" formatCode="m/d/yyyy\ h:mm">
                  <c:v>42440.75</c:v>
                </c:pt>
                <c:pt idx="6158" formatCode="m/d/yyyy\ h:mm">
                  <c:v>42441</c:v>
                </c:pt>
                <c:pt idx="6159" formatCode="m/d/yyyy\ h:mm">
                  <c:v>42441.25</c:v>
                </c:pt>
                <c:pt idx="6160" formatCode="m/d/yyyy\ h:mm">
                  <c:v>42441.5</c:v>
                </c:pt>
                <c:pt idx="6161" formatCode="m/d/yyyy\ h:mm">
                  <c:v>42441.75</c:v>
                </c:pt>
                <c:pt idx="6162" formatCode="m/d/yyyy\ h:mm">
                  <c:v>42442</c:v>
                </c:pt>
                <c:pt idx="6163" formatCode="m/d/yyyy\ h:mm">
                  <c:v>42442.25</c:v>
                </c:pt>
                <c:pt idx="6164" formatCode="m/d/yyyy\ h:mm">
                  <c:v>42442.5</c:v>
                </c:pt>
                <c:pt idx="6165" formatCode="m/d/yyyy\ h:mm">
                  <c:v>42442.75</c:v>
                </c:pt>
                <c:pt idx="6166" formatCode="m/d/yyyy\ h:mm">
                  <c:v>42443</c:v>
                </c:pt>
                <c:pt idx="6167" formatCode="m/d/yyyy\ h:mm">
                  <c:v>42443.25</c:v>
                </c:pt>
                <c:pt idx="6168" formatCode="m/d/yyyy\ h:mm">
                  <c:v>42443.5</c:v>
                </c:pt>
                <c:pt idx="6169" formatCode="m/d/yyyy\ h:mm">
                  <c:v>42443.75</c:v>
                </c:pt>
                <c:pt idx="6170" formatCode="m/d/yyyy\ h:mm">
                  <c:v>42444</c:v>
                </c:pt>
                <c:pt idx="6171" formatCode="m/d/yyyy\ h:mm">
                  <c:v>42444.25</c:v>
                </c:pt>
                <c:pt idx="6172" formatCode="m/d/yyyy\ h:mm">
                  <c:v>42444.5</c:v>
                </c:pt>
                <c:pt idx="6173" formatCode="m/d/yyyy\ h:mm">
                  <c:v>42444.75</c:v>
                </c:pt>
                <c:pt idx="6174" formatCode="m/d/yyyy\ h:mm">
                  <c:v>42445</c:v>
                </c:pt>
                <c:pt idx="6175" formatCode="m/d/yyyy\ h:mm">
                  <c:v>42445.25</c:v>
                </c:pt>
                <c:pt idx="6176" formatCode="m/d/yyyy\ h:mm">
                  <c:v>42445.5</c:v>
                </c:pt>
                <c:pt idx="6177" formatCode="m/d/yyyy\ h:mm">
                  <c:v>42445.75</c:v>
                </c:pt>
                <c:pt idx="6178" formatCode="m/d/yyyy\ h:mm">
                  <c:v>42446</c:v>
                </c:pt>
                <c:pt idx="6179" formatCode="m/d/yyyy\ h:mm">
                  <c:v>42446.25</c:v>
                </c:pt>
                <c:pt idx="6180" formatCode="m/d/yyyy\ h:mm">
                  <c:v>42446.5</c:v>
                </c:pt>
                <c:pt idx="6181" formatCode="m/d/yyyy\ h:mm">
                  <c:v>42446.75</c:v>
                </c:pt>
                <c:pt idx="6182" formatCode="m/d/yyyy\ h:mm">
                  <c:v>42447</c:v>
                </c:pt>
                <c:pt idx="6183" formatCode="m/d/yyyy\ h:mm">
                  <c:v>42447.25</c:v>
                </c:pt>
                <c:pt idx="6184" formatCode="m/d/yyyy\ h:mm">
                  <c:v>42447.5</c:v>
                </c:pt>
                <c:pt idx="6185" formatCode="m/d/yyyy\ h:mm">
                  <c:v>42447.75</c:v>
                </c:pt>
                <c:pt idx="6186" formatCode="m/d/yyyy\ h:mm">
                  <c:v>42448</c:v>
                </c:pt>
                <c:pt idx="6187" formatCode="m/d/yyyy\ h:mm">
                  <c:v>42448.25</c:v>
                </c:pt>
                <c:pt idx="6188" formatCode="m/d/yyyy\ h:mm">
                  <c:v>42448.5</c:v>
                </c:pt>
                <c:pt idx="6189" formatCode="m/d/yyyy\ h:mm">
                  <c:v>42448.75</c:v>
                </c:pt>
                <c:pt idx="6190" formatCode="m/d/yyyy\ h:mm">
                  <c:v>42449</c:v>
                </c:pt>
                <c:pt idx="6191" formatCode="m/d/yyyy\ h:mm">
                  <c:v>42449.25</c:v>
                </c:pt>
                <c:pt idx="6192" formatCode="m/d/yyyy\ h:mm">
                  <c:v>42449.5</c:v>
                </c:pt>
                <c:pt idx="6193" formatCode="m/d/yyyy\ h:mm">
                  <c:v>42449.75</c:v>
                </c:pt>
                <c:pt idx="6194" formatCode="m/d/yyyy\ h:mm">
                  <c:v>42450</c:v>
                </c:pt>
                <c:pt idx="6195" formatCode="m/d/yyyy\ h:mm">
                  <c:v>42450.25</c:v>
                </c:pt>
                <c:pt idx="6196" formatCode="m/d/yyyy\ h:mm">
                  <c:v>42450.5</c:v>
                </c:pt>
                <c:pt idx="6197" formatCode="m/d/yyyy\ h:mm">
                  <c:v>42450.75</c:v>
                </c:pt>
                <c:pt idx="6198" formatCode="m/d/yyyy\ h:mm">
                  <c:v>42451</c:v>
                </c:pt>
                <c:pt idx="6199" formatCode="m/d/yyyy\ h:mm">
                  <c:v>42451.25</c:v>
                </c:pt>
                <c:pt idx="6200" formatCode="m/d/yyyy\ h:mm">
                  <c:v>42451.5</c:v>
                </c:pt>
                <c:pt idx="6201" formatCode="m/d/yyyy\ h:mm">
                  <c:v>42451.75</c:v>
                </c:pt>
                <c:pt idx="6202" formatCode="m/d/yyyy\ h:mm">
                  <c:v>42452</c:v>
                </c:pt>
                <c:pt idx="6203" formatCode="m/d/yyyy\ h:mm">
                  <c:v>42452.25</c:v>
                </c:pt>
                <c:pt idx="6204" formatCode="m/d/yyyy\ h:mm">
                  <c:v>42452.5</c:v>
                </c:pt>
                <c:pt idx="6205" formatCode="m/d/yyyy\ h:mm">
                  <c:v>42452.75</c:v>
                </c:pt>
                <c:pt idx="6206" formatCode="m/d/yyyy\ h:mm">
                  <c:v>42453</c:v>
                </c:pt>
                <c:pt idx="6207" formatCode="m/d/yyyy\ h:mm">
                  <c:v>42453.25</c:v>
                </c:pt>
                <c:pt idx="6208" formatCode="m/d/yyyy\ h:mm">
                  <c:v>42453.5</c:v>
                </c:pt>
                <c:pt idx="6209" formatCode="m/d/yyyy\ h:mm">
                  <c:v>42453.75</c:v>
                </c:pt>
                <c:pt idx="6210" formatCode="m/d/yyyy\ h:mm">
                  <c:v>42454</c:v>
                </c:pt>
                <c:pt idx="6211" formatCode="m/d/yyyy\ h:mm">
                  <c:v>42454.25</c:v>
                </c:pt>
                <c:pt idx="6212" formatCode="m/d/yyyy\ h:mm">
                  <c:v>42454.5</c:v>
                </c:pt>
                <c:pt idx="6213" formatCode="m/d/yyyy\ h:mm">
                  <c:v>42454.75</c:v>
                </c:pt>
                <c:pt idx="6214" formatCode="m/d/yyyy\ h:mm">
                  <c:v>42455</c:v>
                </c:pt>
                <c:pt idx="6215" formatCode="m/d/yyyy\ h:mm">
                  <c:v>42455.25</c:v>
                </c:pt>
                <c:pt idx="6216" formatCode="m/d/yyyy\ h:mm">
                  <c:v>42455.5</c:v>
                </c:pt>
                <c:pt idx="6217" formatCode="m/d/yyyy\ h:mm">
                  <c:v>42455.75</c:v>
                </c:pt>
                <c:pt idx="6218" formatCode="m/d/yyyy\ h:mm">
                  <c:v>42456</c:v>
                </c:pt>
                <c:pt idx="6219" formatCode="m/d/yyyy\ h:mm">
                  <c:v>42456.25</c:v>
                </c:pt>
                <c:pt idx="6220" formatCode="m/d/yyyy\ h:mm">
                  <c:v>42456.5</c:v>
                </c:pt>
                <c:pt idx="6221" formatCode="m/d/yyyy\ h:mm">
                  <c:v>42456.75</c:v>
                </c:pt>
                <c:pt idx="6222" formatCode="m/d/yyyy\ h:mm">
                  <c:v>42457</c:v>
                </c:pt>
                <c:pt idx="6223" formatCode="m/d/yyyy\ h:mm">
                  <c:v>42457.25</c:v>
                </c:pt>
                <c:pt idx="6224" formatCode="m/d/yyyy\ h:mm">
                  <c:v>42457.5</c:v>
                </c:pt>
                <c:pt idx="6225" formatCode="m/d/yyyy\ h:mm">
                  <c:v>42457.75</c:v>
                </c:pt>
                <c:pt idx="6226" formatCode="m/d/yyyy\ h:mm">
                  <c:v>42458</c:v>
                </c:pt>
                <c:pt idx="6227" formatCode="m/d/yyyy\ h:mm">
                  <c:v>42458.25</c:v>
                </c:pt>
                <c:pt idx="6228" formatCode="m/d/yyyy\ h:mm">
                  <c:v>42458.5</c:v>
                </c:pt>
                <c:pt idx="6229" formatCode="m/d/yyyy\ h:mm">
                  <c:v>42458.75</c:v>
                </c:pt>
                <c:pt idx="6230" formatCode="m/d/yyyy\ h:mm">
                  <c:v>42459</c:v>
                </c:pt>
                <c:pt idx="6231" formatCode="m/d/yyyy\ h:mm">
                  <c:v>42459.25</c:v>
                </c:pt>
                <c:pt idx="6232" formatCode="m/d/yyyy\ h:mm">
                  <c:v>42459.5</c:v>
                </c:pt>
                <c:pt idx="6233" formatCode="m/d/yyyy\ h:mm">
                  <c:v>42459.75</c:v>
                </c:pt>
                <c:pt idx="6234" formatCode="m/d/yyyy\ h:mm">
                  <c:v>42460</c:v>
                </c:pt>
                <c:pt idx="6235" formatCode="m/d/yyyy\ h:mm">
                  <c:v>42460.25</c:v>
                </c:pt>
                <c:pt idx="6236" formatCode="m/d/yyyy\ h:mm">
                  <c:v>42460.5</c:v>
                </c:pt>
                <c:pt idx="6237" formatCode="m/d/yyyy\ h:mm">
                  <c:v>42460.75</c:v>
                </c:pt>
                <c:pt idx="6238" formatCode="m/d/yyyy\ h:mm">
                  <c:v>42461</c:v>
                </c:pt>
                <c:pt idx="6239" formatCode="m/d/yyyy\ h:mm">
                  <c:v>42461.25</c:v>
                </c:pt>
                <c:pt idx="6240" formatCode="m/d/yyyy\ h:mm">
                  <c:v>42461.5</c:v>
                </c:pt>
                <c:pt idx="6241" formatCode="m/d/yyyy\ h:mm">
                  <c:v>42461.75</c:v>
                </c:pt>
                <c:pt idx="6242" formatCode="m/d/yyyy\ h:mm">
                  <c:v>42462</c:v>
                </c:pt>
                <c:pt idx="6243" formatCode="m/d/yyyy\ h:mm">
                  <c:v>42462.25</c:v>
                </c:pt>
                <c:pt idx="6244" formatCode="m/d/yyyy\ h:mm">
                  <c:v>42462.5</c:v>
                </c:pt>
                <c:pt idx="6245" formatCode="m/d/yyyy\ h:mm">
                  <c:v>42462.75</c:v>
                </c:pt>
                <c:pt idx="6246" formatCode="m/d/yyyy\ h:mm">
                  <c:v>42463</c:v>
                </c:pt>
                <c:pt idx="6247" formatCode="m/d/yyyy\ h:mm">
                  <c:v>42463.25</c:v>
                </c:pt>
                <c:pt idx="6248" formatCode="m/d/yyyy\ h:mm">
                  <c:v>42463.5</c:v>
                </c:pt>
                <c:pt idx="6249" formatCode="m/d/yyyy\ h:mm">
                  <c:v>42463.75</c:v>
                </c:pt>
                <c:pt idx="6250" formatCode="m/d/yyyy\ h:mm">
                  <c:v>42464</c:v>
                </c:pt>
                <c:pt idx="6251" formatCode="m/d/yyyy\ h:mm">
                  <c:v>42464.25</c:v>
                </c:pt>
                <c:pt idx="6252" formatCode="m/d/yyyy\ h:mm">
                  <c:v>42464.5</c:v>
                </c:pt>
                <c:pt idx="6253" formatCode="m/d/yyyy\ h:mm">
                  <c:v>42464.75</c:v>
                </c:pt>
                <c:pt idx="6254" formatCode="m/d/yyyy\ h:mm">
                  <c:v>42465</c:v>
                </c:pt>
                <c:pt idx="6255" formatCode="m/d/yyyy\ h:mm">
                  <c:v>42465.25</c:v>
                </c:pt>
                <c:pt idx="6256" formatCode="m/d/yyyy\ h:mm">
                  <c:v>42465.5</c:v>
                </c:pt>
                <c:pt idx="6257" formatCode="m/d/yyyy\ h:mm">
                  <c:v>42465.75</c:v>
                </c:pt>
                <c:pt idx="6258" formatCode="m/d/yyyy\ h:mm">
                  <c:v>42466</c:v>
                </c:pt>
                <c:pt idx="6259" formatCode="m/d/yyyy\ h:mm">
                  <c:v>42466.25</c:v>
                </c:pt>
                <c:pt idx="6260" formatCode="m/d/yyyy\ h:mm">
                  <c:v>42466.5</c:v>
                </c:pt>
                <c:pt idx="6261" formatCode="m/d/yyyy\ h:mm">
                  <c:v>42466.75</c:v>
                </c:pt>
                <c:pt idx="6262" formatCode="m/d/yyyy\ h:mm">
                  <c:v>42467</c:v>
                </c:pt>
                <c:pt idx="6263" formatCode="m/d/yyyy\ h:mm">
                  <c:v>42467.25</c:v>
                </c:pt>
                <c:pt idx="6264" formatCode="m/d/yyyy\ h:mm">
                  <c:v>42467.5</c:v>
                </c:pt>
                <c:pt idx="6265" formatCode="m/d/yyyy\ h:mm">
                  <c:v>42467.75</c:v>
                </c:pt>
                <c:pt idx="6266" formatCode="m/d/yyyy\ h:mm">
                  <c:v>42468</c:v>
                </c:pt>
                <c:pt idx="6267" formatCode="m/d/yyyy\ h:mm">
                  <c:v>42468.25</c:v>
                </c:pt>
                <c:pt idx="6268" formatCode="m/d/yyyy\ h:mm">
                  <c:v>42468.5</c:v>
                </c:pt>
                <c:pt idx="6269" formatCode="m/d/yyyy\ h:mm">
                  <c:v>42468.75</c:v>
                </c:pt>
                <c:pt idx="6270" formatCode="m/d/yyyy\ h:mm">
                  <c:v>42469</c:v>
                </c:pt>
                <c:pt idx="6271" formatCode="m/d/yyyy\ h:mm">
                  <c:v>42469.25</c:v>
                </c:pt>
                <c:pt idx="6272" formatCode="m/d/yyyy\ h:mm">
                  <c:v>42469.5</c:v>
                </c:pt>
                <c:pt idx="6273" formatCode="m/d/yyyy\ h:mm">
                  <c:v>42469.75</c:v>
                </c:pt>
                <c:pt idx="6274" formatCode="m/d/yyyy\ h:mm">
                  <c:v>42470</c:v>
                </c:pt>
                <c:pt idx="6275" formatCode="m/d/yyyy\ h:mm">
                  <c:v>42470.25</c:v>
                </c:pt>
                <c:pt idx="6276" formatCode="m/d/yyyy\ h:mm">
                  <c:v>42470.5</c:v>
                </c:pt>
                <c:pt idx="6277" formatCode="m/d/yyyy\ h:mm">
                  <c:v>42470.75</c:v>
                </c:pt>
                <c:pt idx="6278" formatCode="m/d/yyyy\ h:mm">
                  <c:v>42471</c:v>
                </c:pt>
                <c:pt idx="6279" formatCode="m/d/yyyy\ h:mm">
                  <c:v>42471.25</c:v>
                </c:pt>
                <c:pt idx="6280" formatCode="m/d/yyyy\ h:mm">
                  <c:v>42471.5</c:v>
                </c:pt>
                <c:pt idx="6281" formatCode="m/d/yyyy\ h:mm">
                  <c:v>42471.75</c:v>
                </c:pt>
                <c:pt idx="6282" formatCode="m/d/yyyy\ h:mm">
                  <c:v>42472</c:v>
                </c:pt>
                <c:pt idx="6283" formatCode="m/d/yyyy\ h:mm">
                  <c:v>42472.25</c:v>
                </c:pt>
                <c:pt idx="6284" formatCode="m/d/yyyy\ h:mm">
                  <c:v>42472.5</c:v>
                </c:pt>
                <c:pt idx="6285" formatCode="m/d/yyyy\ h:mm">
                  <c:v>42472.75</c:v>
                </c:pt>
                <c:pt idx="6286" formatCode="m/d/yyyy\ h:mm">
                  <c:v>42473</c:v>
                </c:pt>
                <c:pt idx="6287" formatCode="m/d/yyyy\ h:mm">
                  <c:v>42473.25</c:v>
                </c:pt>
                <c:pt idx="6288" formatCode="m/d/yyyy\ h:mm">
                  <c:v>42473.5</c:v>
                </c:pt>
                <c:pt idx="6289" formatCode="m/d/yyyy\ h:mm">
                  <c:v>42473.75</c:v>
                </c:pt>
                <c:pt idx="6290" formatCode="m/d/yyyy\ h:mm">
                  <c:v>42474</c:v>
                </c:pt>
                <c:pt idx="6291" formatCode="m/d/yyyy\ h:mm">
                  <c:v>42474.25</c:v>
                </c:pt>
                <c:pt idx="6292" formatCode="m/d/yyyy\ h:mm">
                  <c:v>42474.5</c:v>
                </c:pt>
                <c:pt idx="6293" formatCode="m/d/yyyy\ h:mm">
                  <c:v>42474.75</c:v>
                </c:pt>
                <c:pt idx="6294" formatCode="m/d/yyyy\ h:mm">
                  <c:v>42475</c:v>
                </c:pt>
                <c:pt idx="6295" formatCode="m/d/yyyy\ h:mm">
                  <c:v>42475.25</c:v>
                </c:pt>
                <c:pt idx="6296" formatCode="m/d/yyyy\ h:mm">
                  <c:v>42475.5</c:v>
                </c:pt>
                <c:pt idx="6297" formatCode="m/d/yyyy\ h:mm">
                  <c:v>42475.75</c:v>
                </c:pt>
                <c:pt idx="6298" formatCode="m/d/yyyy\ h:mm">
                  <c:v>42476</c:v>
                </c:pt>
                <c:pt idx="6299" formatCode="m/d/yyyy\ h:mm">
                  <c:v>42476.25</c:v>
                </c:pt>
                <c:pt idx="6300" formatCode="m/d/yyyy\ h:mm">
                  <c:v>42476.5</c:v>
                </c:pt>
                <c:pt idx="6301" formatCode="m/d/yyyy\ h:mm">
                  <c:v>42476.75</c:v>
                </c:pt>
                <c:pt idx="6302" formatCode="m/d/yyyy\ h:mm">
                  <c:v>42477</c:v>
                </c:pt>
                <c:pt idx="6303" formatCode="m/d/yyyy\ h:mm">
                  <c:v>42477.25</c:v>
                </c:pt>
                <c:pt idx="6304" formatCode="m/d/yyyy\ h:mm">
                  <c:v>42477.5</c:v>
                </c:pt>
                <c:pt idx="6305" formatCode="m/d/yyyy\ h:mm">
                  <c:v>42477.75</c:v>
                </c:pt>
                <c:pt idx="6306" formatCode="m/d/yyyy\ h:mm">
                  <c:v>42478</c:v>
                </c:pt>
                <c:pt idx="6307" formatCode="m/d/yyyy\ h:mm">
                  <c:v>42478.25</c:v>
                </c:pt>
                <c:pt idx="6308" formatCode="m/d/yyyy\ h:mm">
                  <c:v>42478.5</c:v>
                </c:pt>
                <c:pt idx="6309" formatCode="m/d/yyyy\ h:mm">
                  <c:v>42478.75</c:v>
                </c:pt>
                <c:pt idx="6310" formatCode="m/d/yyyy\ h:mm">
                  <c:v>42479</c:v>
                </c:pt>
                <c:pt idx="6311" formatCode="m/d/yyyy\ h:mm">
                  <c:v>42479.25</c:v>
                </c:pt>
                <c:pt idx="6312" formatCode="m/d/yyyy\ h:mm">
                  <c:v>42479.5</c:v>
                </c:pt>
                <c:pt idx="6313" formatCode="m/d/yyyy\ h:mm">
                  <c:v>42479.75</c:v>
                </c:pt>
                <c:pt idx="6314" formatCode="m/d/yyyy\ h:mm">
                  <c:v>42480</c:v>
                </c:pt>
                <c:pt idx="6315" formatCode="m/d/yyyy\ h:mm">
                  <c:v>42480.25</c:v>
                </c:pt>
                <c:pt idx="6316" formatCode="m/d/yyyy\ h:mm">
                  <c:v>42480.5</c:v>
                </c:pt>
                <c:pt idx="6317" formatCode="m/d/yyyy\ h:mm">
                  <c:v>42480.75</c:v>
                </c:pt>
                <c:pt idx="6318" formatCode="m/d/yyyy\ h:mm">
                  <c:v>42481</c:v>
                </c:pt>
                <c:pt idx="6319" formatCode="m/d/yyyy\ h:mm">
                  <c:v>42481.25</c:v>
                </c:pt>
                <c:pt idx="6320" formatCode="m/d/yyyy\ h:mm">
                  <c:v>42481.5</c:v>
                </c:pt>
                <c:pt idx="6321" formatCode="m/d/yyyy\ h:mm">
                  <c:v>42481.75</c:v>
                </c:pt>
                <c:pt idx="6322" formatCode="m/d/yyyy\ h:mm">
                  <c:v>42482</c:v>
                </c:pt>
                <c:pt idx="6323" formatCode="m/d/yyyy\ h:mm">
                  <c:v>42482.25</c:v>
                </c:pt>
                <c:pt idx="6324" formatCode="m/d/yyyy\ h:mm">
                  <c:v>42482.5</c:v>
                </c:pt>
                <c:pt idx="6325" formatCode="m/d/yyyy\ h:mm">
                  <c:v>42482.75</c:v>
                </c:pt>
                <c:pt idx="6326" formatCode="m/d/yyyy\ h:mm">
                  <c:v>42483</c:v>
                </c:pt>
                <c:pt idx="6327" formatCode="m/d/yyyy\ h:mm">
                  <c:v>42483.25</c:v>
                </c:pt>
                <c:pt idx="6328" formatCode="m/d/yyyy\ h:mm">
                  <c:v>42483.5</c:v>
                </c:pt>
                <c:pt idx="6329" formatCode="m/d/yyyy\ h:mm">
                  <c:v>42483.75</c:v>
                </c:pt>
                <c:pt idx="6330" formatCode="m/d/yyyy\ h:mm">
                  <c:v>42484</c:v>
                </c:pt>
                <c:pt idx="6331" formatCode="m/d/yyyy\ h:mm">
                  <c:v>42484.25</c:v>
                </c:pt>
                <c:pt idx="6332" formatCode="m/d/yyyy\ h:mm">
                  <c:v>42484.5</c:v>
                </c:pt>
                <c:pt idx="6333" formatCode="m/d/yyyy\ h:mm">
                  <c:v>42484.75</c:v>
                </c:pt>
                <c:pt idx="6334" formatCode="m/d/yyyy\ h:mm">
                  <c:v>42485</c:v>
                </c:pt>
                <c:pt idx="6335" formatCode="m/d/yyyy\ h:mm">
                  <c:v>42485.25</c:v>
                </c:pt>
                <c:pt idx="6336" formatCode="m/d/yyyy\ h:mm">
                  <c:v>42485.5</c:v>
                </c:pt>
                <c:pt idx="6337" formatCode="m/d/yyyy\ h:mm">
                  <c:v>42485.75</c:v>
                </c:pt>
                <c:pt idx="6338" formatCode="m/d/yyyy\ h:mm">
                  <c:v>42486</c:v>
                </c:pt>
                <c:pt idx="6339" formatCode="m/d/yyyy\ h:mm">
                  <c:v>42486.25</c:v>
                </c:pt>
                <c:pt idx="6340" formatCode="m/d/yyyy\ h:mm">
                  <c:v>42486.5</c:v>
                </c:pt>
                <c:pt idx="6341" formatCode="m/d/yyyy\ h:mm">
                  <c:v>42486.75</c:v>
                </c:pt>
                <c:pt idx="6342" formatCode="m/d/yyyy\ h:mm">
                  <c:v>42487</c:v>
                </c:pt>
                <c:pt idx="6343" formatCode="m/d/yyyy\ h:mm">
                  <c:v>42487.25</c:v>
                </c:pt>
                <c:pt idx="6344" formatCode="m/d/yyyy\ h:mm">
                  <c:v>42487.5</c:v>
                </c:pt>
                <c:pt idx="6345" formatCode="m/d/yyyy\ h:mm">
                  <c:v>42487.75</c:v>
                </c:pt>
                <c:pt idx="6346" formatCode="m/d/yyyy\ h:mm">
                  <c:v>42488</c:v>
                </c:pt>
                <c:pt idx="6347" formatCode="m/d/yyyy\ h:mm">
                  <c:v>42488.25</c:v>
                </c:pt>
                <c:pt idx="6348" formatCode="m/d/yyyy\ h:mm">
                  <c:v>42488.5</c:v>
                </c:pt>
                <c:pt idx="6349" formatCode="m/d/yyyy\ h:mm">
                  <c:v>42488.75</c:v>
                </c:pt>
                <c:pt idx="6350" formatCode="m/d/yyyy\ h:mm">
                  <c:v>42489</c:v>
                </c:pt>
                <c:pt idx="6351" formatCode="m/d/yyyy\ h:mm">
                  <c:v>42489.25</c:v>
                </c:pt>
                <c:pt idx="6352" formatCode="m/d/yyyy\ h:mm">
                  <c:v>42489.5</c:v>
                </c:pt>
                <c:pt idx="6353" formatCode="m/d/yyyy\ h:mm">
                  <c:v>42489.75</c:v>
                </c:pt>
                <c:pt idx="6354" formatCode="m/d/yyyy\ h:mm">
                  <c:v>42490</c:v>
                </c:pt>
                <c:pt idx="6355" formatCode="m/d/yyyy\ h:mm">
                  <c:v>42490.25</c:v>
                </c:pt>
                <c:pt idx="6356" formatCode="m/d/yyyy\ h:mm">
                  <c:v>42490.5</c:v>
                </c:pt>
                <c:pt idx="6357" formatCode="m/d/yyyy\ h:mm">
                  <c:v>42490.75</c:v>
                </c:pt>
                <c:pt idx="6358" formatCode="m/d/yyyy\ h:mm">
                  <c:v>42491</c:v>
                </c:pt>
                <c:pt idx="6359" formatCode="m/d/yyyy\ h:mm">
                  <c:v>42491.25</c:v>
                </c:pt>
                <c:pt idx="6360" formatCode="m/d/yyyy\ h:mm">
                  <c:v>42491.5</c:v>
                </c:pt>
                <c:pt idx="6361" formatCode="m/d/yyyy\ h:mm">
                  <c:v>42491.75</c:v>
                </c:pt>
                <c:pt idx="6362" formatCode="m/d/yyyy\ h:mm">
                  <c:v>42492</c:v>
                </c:pt>
                <c:pt idx="6363" formatCode="m/d/yyyy\ h:mm">
                  <c:v>42492.25</c:v>
                </c:pt>
                <c:pt idx="6364" formatCode="m/d/yyyy\ h:mm">
                  <c:v>42492.5</c:v>
                </c:pt>
                <c:pt idx="6365" formatCode="m/d/yyyy\ h:mm">
                  <c:v>42492.75</c:v>
                </c:pt>
                <c:pt idx="6366" formatCode="m/d/yyyy\ h:mm">
                  <c:v>42493</c:v>
                </c:pt>
                <c:pt idx="6367" formatCode="m/d/yyyy\ h:mm">
                  <c:v>42493.25</c:v>
                </c:pt>
                <c:pt idx="6368" formatCode="m/d/yyyy\ h:mm">
                  <c:v>42493.5</c:v>
                </c:pt>
                <c:pt idx="6369" formatCode="m/d/yyyy\ h:mm">
                  <c:v>42493.75</c:v>
                </c:pt>
                <c:pt idx="6370" formatCode="m/d/yyyy\ h:mm">
                  <c:v>42494</c:v>
                </c:pt>
                <c:pt idx="6371" formatCode="m/d/yyyy\ h:mm">
                  <c:v>42494.25</c:v>
                </c:pt>
                <c:pt idx="6372" formatCode="m/d/yyyy\ h:mm">
                  <c:v>42494.5</c:v>
                </c:pt>
                <c:pt idx="6373" formatCode="m/d/yyyy\ h:mm">
                  <c:v>42494.75</c:v>
                </c:pt>
                <c:pt idx="6374" formatCode="m/d/yyyy\ h:mm">
                  <c:v>42495</c:v>
                </c:pt>
                <c:pt idx="6375" formatCode="m/d/yyyy\ h:mm">
                  <c:v>42495.25</c:v>
                </c:pt>
                <c:pt idx="6376" formatCode="m/d/yyyy\ h:mm">
                  <c:v>42495.5</c:v>
                </c:pt>
                <c:pt idx="6377" formatCode="m/d/yyyy\ h:mm">
                  <c:v>42495.75</c:v>
                </c:pt>
                <c:pt idx="6378" formatCode="m/d/yyyy\ h:mm">
                  <c:v>42496</c:v>
                </c:pt>
                <c:pt idx="6379" formatCode="m/d/yyyy\ h:mm">
                  <c:v>42496.25</c:v>
                </c:pt>
                <c:pt idx="6380" formatCode="m/d/yyyy\ h:mm">
                  <c:v>42496.5</c:v>
                </c:pt>
                <c:pt idx="6381" formatCode="m/d/yyyy\ h:mm">
                  <c:v>42496.75</c:v>
                </c:pt>
                <c:pt idx="6382" formatCode="m/d/yyyy\ h:mm">
                  <c:v>42497</c:v>
                </c:pt>
                <c:pt idx="6383" formatCode="m/d/yyyy\ h:mm">
                  <c:v>42497.25</c:v>
                </c:pt>
                <c:pt idx="6384" formatCode="m/d/yyyy\ h:mm">
                  <c:v>42497.5</c:v>
                </c:pt>
                <c:pt idx="6385" formatCode="m/d/yyyy\ h:mm">
                  <c:v>42497.75</c:v>
                </c:pt>
                <c:pt idx="6386" formatCode="m/d/yyyy\ h:mm">
                  <c:v>42498</c:v>
                </c:pt>
                <c:pt idx="6387" formatCode="m/d/yyyy\ h:mm">
                  <c:v>42498.25</c:v>
                </c:pt>
                <c:pt idx="6388" formatCode="m/d/yyyy\ h:mm">
                  <c:v>42498.5</c:v>
                </c:pt>
                <c:pt idx="6389" formatCode="m/d/yyyy\ h:mm">
                  <c:v>42498.75</c:v>
                </c:pt>
                <c:pt idx="6390" formatCode="m/d/yyyy\ h:mm">
                  <c:v>42499</c:v>
                </c:pt>
                <c:pt idx="6391" formatCode="m/d/yyyy\ h:mm">
                  <c:v>42499.25</c:v>
                </c:pt>
                <c:pt idx="6392" formatCode="m/d/yyyy\ h:mm">
                  <c:v>42499.5</c:v>
                </c:pt>
                <c:pt idx="6393" formatCode="m/d/yyyy\ h:mm">
                  <c:v>42499.75</c:v>
                </c:pt>
                <c:pt idx="6394" formatCode="m/d/yyyy\ h:mm">
                  <c:v>42500</c:v>
                </c:pt>
                <c:pt idx="6395" formatCode="m/d/yyyy\ h:mm">
                  <c:v>42500.25</c:v>
                </c:pt>
                <c:pt idx="6396" formatCode="m/d/yyyy\ h:mm">
                  <c:v>42500.5</c:v>
                </c:pt>
                <c:pt idx="6397" formatCode="m/d/yyyy\ h:mm">
                  <c:v>42500.75</c:v>
                </c:pt>
                <c:pt idx="6398" formatCode="m/d/yyyy\ h:mm">
                  <c:v>42501</c:v>
                </c:pt>
                <c:pt idx="6399" formatCode="m/d/yyyy\ h:mm">
                  <c:v>42501.25</c:v>
                </c:pt>
                <c:pt idx="6400" formatCode="m/d/yyyy\ h:mm">
                  <c:v>42501.5</c:v>
                </c:pt>
                <c:pt idx="6401" formatCode="m/d/yyyy\ h:mm">
                  <c:v>42501.75</c:v>
                </c:pt>
                <c:pt idx="6402" formatCode="m/d/yyyy\ h:mm">
                  <c:v>42502</c:v>
                </c:pt>
                <c:pt idx="6403" formatCode="m/d/yyyy\ h:mm">
                  <c:v>42502.25</c:v>
                </c:pt>
                <c:pt idx="6404" formatCode="m/d/yyyy\ h:mm">
                  <c:v>42502.5</c:v>
                </c:pt>
                <c:pt idx="6405" formatCode="m/d/yyyy\ h:mm">
                  <c:v>42502.75</c:v>
                </c:pt>
                <c:pt idx="6406" formatCode="m/d/yyyy\ h:mm">
                  <c:v>42503</c:v>
                </c:pt>
                <c:pt idx="6407" formatCode="m/d/yyyy\ h:mm">
                  <c:v>42503.25</c:v>
                </c:pt>
                <c:pt idx="6408" formatCode="m/d/yyyy\ h:mm">
                  <c:v>42503.5</c:v>
                </c:pt>
                <c:pt idx="6409" formatCode="m/d/yyyy\ h:mm">
                  <c:v>42503.75</c:v>
                </c:pt>
                <c:pt idx="6410" formatCode="m/d/yyyy\ h:mm">
                  <c:v>42504</c:v>
                </c:pt>
                <c:pt idx="6411" formatCode="m/d/yyyy\ h:mm">
                  <c:v>42504.25</c:v>
                </c:pt>
                <c:pt idx="6412" formatCode="m/d/yyyy\ h:mm">
                  <c:v>42504.5</c:v>
                </c:pt>
                <c:pt idx="6413" formatCode="m/d/yyyy\ h:mm">
                  <c:v>42504.75</c:v>
                </c:pt>
                <c:pt idx="6414" formatCode="m/d/yyyy\ h:mm">
                  <c:v>42505</c:v>
                </c:pt>
                <c:pt idx="6415" formatCode="m/d/yyyy\ h:mm">
                  <c:v>42505.25</c:v>
                </c:pt>
                <c:pt idx="6416" formatCode="m/d/yyyy\ h:mm">
                  <c:v>42505.5</c:v>
                </c:pt>
                <c:pt idx="6417" formatCode="m/d/yyyy\ h:mm">
                  <c:v>42505.75</c:v>
                </c:pt>
                <c:pt idx="6418" formatCode="m/d/yyyy\ h:mm">
                  <c:v>42506</c:v>
                </c:pt>
                <c:pt idx="6419" formatCode="m/d/yyyy\ h:mm">
                  <c:v>42506.25</c:v>
                </c:pt>
                <c:pt idx="6420" formatCode="m/d/yyyy\ h:mm">
                  <c:v>42506.5</c:v>
                </c:pt>
                <c:pt idx="6421" formatCode="m/d/yyyy\ h:mm">
                  <c:v>42506.75</c:v>
                </c:pt>
                <c:pt idx="6422" formatCode="m/d/yyyy\ h:mm">
                  <c:v>42507</c:v>
                </c:pt>
                <c:pt idx="6423" formatCode="m/d/yyyy\ h:mm">
                  <c:v>42507.25</c:v>
                </c:pt>
                <c:pt idx="6424" formatCode="m/d/yyyy\ h:mm">
                  <c:v>42507.5</c:v>
                </c:pt>
                <c:pt idx="6425" formatCode="m/d/yyyy\ h:mm">
                  <c:v>42507.75</c:v>
                </c:pt>
                <c:pt idx="6426" formatCode="m/d/yyyy\ h:mm">
                  <c:v>42508</c:v>
                </c:pt>
                <c:pt idx="6427" formatCode="m/d/yyyy\ h:mm">
                  <c:v>42508.25</c:v>
                </c:pt>
                <c:pt idx="6428" formatCode="m/d/yyyy\ h:mm">
                  <c:v>42508.5</c:v>
                </c:pt>
                <c:pt idx="6429" formatCode="m/d/yyyy\ h:mm">
                  <c:v>42508.75</c:v>
                </c:pt>
                <c:pt idx="6430" formatCode="m/d/yyyy\ h:mm">
                  <c:v>42509</c:v>
                </c:pt>
                <c:pt idx="6431" formatCode="m/d/yyyy\ h:mm">
                  <c:v>42509.25</c:v>
                </c:pt>
                <c:pt idx="6432" formatCode="m/d/yyyy\ h:mm">
                  <c:v>42509.5</c:v>
                </c:pt>
                <c:pt idx="6433" formatCode="m/d/yyyy\ h:mm">
                  <c:v>42509.75</c:v>
                </c:pt>
                <c:pt idx="6434" formatCode="m/d/yyyy\ h:mm">
                  <c:v>42510</c:v>
                </c:pt>
                <c:pt idx="6435" formatCode="m/d/yyyy\ h:mm">
                  <c:v>42510.25</c:v>
                </c:pt>
                <c:pt idx="6436" formatCode="m/d/yyyy\ h:mm">
                  <c:v>42510.5</c:v>
                </c:pt>
                <c:pt idx="6437" formatCode="m/d/yyyy\ h:mm">
                  <c:v>42510.75</c:v>
                </c:pt>
                <c:pt idx="6438" formatCode="m/d/yyyy\ h:mm">
                  <c:v>42511</c:v>
                </c:pt>
                <c:pt idx="6439" formatCode="m/d/yyyy\ h:mm">
                  <c:v>42511.25</c:v>
                </c:pt>
                <c:pt idx="6440" formatCode="m/d/yyyy\ h:mm">
                  <c:v>42511.5</c:v>
                </c:pt>
                <c:pt idx="6441" formatCode="m/d/yyyy\ h:mm">
                  <c:v>42511.75</c:v>
                </c:pt>
                <c:pt idx="6442" formatCode="m/d/yyyy\ h:mm">
                  <c:v>42512</c:v>
                </c:pt>
                <c:pt idx="6443" formatCode="m/d/yyyy\ h:mm">
                  <c:v>42512.25</c:v>
                </c:pt>
                <c:pt idx="6444" formatCode="m/d/yyyy\ h:mm">
                  <c:v>42512.5</c:v>
                </c:pt>
                <c:pt idx="6445" formatCode="m/d/yyyy\ h:mm">
                  <c:v>42512.75</c:v>
                </c:pt>
                <c:pt idx="6446" formatCode="m/d/yyyy\ h:mm">
                  <c:v>42513</c:v>
                </c:pt>
                <c:pt idx="6447" formatCode="m/d/yyyy\ h:mm">
                  <c:v>42513.25</c:v>
                </c:pt>
                <c:pt idx="6448" formatCode="m/d/yyyy\ h:mm">
                  <c:v>42513.5</c:v>
                </c:pt>
                <c:pt idx="6449" formatCode="m/d/yyyy\ h:mm">
                  <c:v>42513.75</c:v>
                </c:pt>
                <c:pt idx="6450" formatCode="m/d/yyyy\ h:mm">
                  <c:v>42514</c:v>
                </c:pt>
                <c:pt idx="6451" formatCode="m/d/yyyy\ h:mm">
                  <c:v>42514.25</c:v>
                </c:pt>
                <c:pt idx="6452" formatCode="m/d/yyyy\ h:mm">
                  <c:v>42514.5</c:v>
                </c:pt>
                <c:pt idx="6453" formatCode="m/d/yyyy\ h:mm">
                  <c:v>42514.75</c:v>
                </c:pt>
                <c:pt idx="6454" formatCode="m/d/yyyy\ h:mm">
                  <c:v>42515</c:v>
                </c:pt>
                <c:pt idx="6455" formatCode="m/d/yyyy\ h:mm">
                  <c:v>42515.25</c:v>
                </c:pt>
                <c:pt idx="6456" formatCode="m/d/yyyy\ h:mm">
                  <c:v>42515.5</c:v>
                </c:pt>
                <c:pt idx="6457" formatCode="m/d/yyyy\ h:mm">
                  <c:v>42515.75</c:v>
                </c:pt>
                <c:pt idx="6458" formatCode="m/d/yyyy\ h:mm">
                  <c:v>42516</c:v>
                </c:pt>
                <c:pt idx="6459" formatCode="m/d/yyyy\ h:mm">
                  <c:v>42516.25</c:v>
                </c:pt>
                <c:pt idx="6460" formatCode="m/d/yyyy\ h:mm">
                  <c:v>42516.5</c:v>
                </c:pt>
                <c:pt idx="6461" formatCode="m/d/yyyy\ h:mm">
                  <c:v>42516.75</c:v>
                </c:pt>
                <c:pt idx="6462" formatCode="m/d/yyyy\ h:mm">
                  <c:v>42517</c:v>
                </c:pt>
                <c:pt idx="6463" formatCode="m/d/yyyy\ h:mm">
                  <c:v>42517.25</c:v>
                </c:pt>
                <c:pt idx="6464" formatCode="m/d/yyyy\ h:mm">
                  <c:v>42517.5</c:v>
                </c:pt>
                <c:pt idx="6465" formatCode="m/d/yyyy\ h:mm">
                  <c:v>42517.75</c:v>
                </c:pt>
                <c:pt idx="6466" formatCode="m/d/yyyy\ h:mm">
                  <c:v>42518</c:v>
                </c:pt>
                <c:pt idx="6467" formatCode="m/d/yyyy\ h:mm">
                  <c:v>42518.25</c:v>
                </c:pt>
                <c:pt idx="6468" formatCode="m/d/yyyy\ h:mm">
                  <c:v>42518.5</c:v>
                </c:pt>
                <c:pt idx="6469" formatCode="m/d/yyyy\ h:mm">
                  <c:v>42518.75</c:v>
                </c:pt>
                <c:pt idx="6470" formatCode="m/d/yyyy\ h:mm">
                  <c:v>42519</c:v>
                </c:pt>
                <c:pt idx="6471" formatCode="m/d/yyyy\ h:mm">
                  <c:v>42519.25</c:v>
                </c:pt>
                <c:pt idx="6472" formatCode="m/d/yyyy\ h:mm">
                  <c:v>42519.5</c:v>
                </c:pt>
                <c:pt idx="6473" formatCode="m/d/yyyy\ h:mm">
                  <c:v>42519.75</c:v>
                </c:pt>
                <c:pt idx="6474" formatCode="m/d/yyyy\ h:mm">
                  <c:v>42520</c:v>
                </c:pt>
                <c:pt idx="6475" formatCode="m/d/yyyy\ h:mm">
                  <c:v>42520.25</c:v>
                </c:pt>
                <c:pt idx="6476" formatCode="m/d/yyyy\ h:mm">
                  <c:v>42520.5</c:v>
                </c:pt>
                <c:pt idx="6477" formatCode="m/d/yyyy\ h:mm">
                  <c:v>42520.75</c:v>
                </c:pt>
                <c:pt idx="6478" formatCode="m/d/yyyy\ h:mm">
                  <c:v>42521</c:v>
                </c:pt>
                <c:pt idx="6479" formatCode="m/d/yyyy\ h:mm">
                  <c:v>42521.25</c:v>
                </c:pt>
                <c:pt idx="6480" formatCode="m/d/yyyy\ h:mm">
                  <c:v>42521.5</c:v>
                </c:pt>
                <c:pt idx="6481" formatCode="m/d/yyyy\ h:mm">
                  <c:v>42521.75</c:v>
                </c:pt>
                <c:pt idx="6482" formatCode="m/d/yyyy\ h:mm">
                  <c:v>42522</c:v>
                </c:pt>
                <c:pt idx="6483" formatCode="m/d/yyyy\ h:mm">
                  <c:v>42522.25</c:v>
                </c:pt>
                <c:pt idx="6484" formatCode="m/d/yyyy\ h:mm">
                  <c:v>42522.5</c:v>
                </c:pt>
                <c:pt idx="6485" formatCode="m/d/yyyy\ h:mm">
                  <c:v>42522.75</c:v>
                </c:pt>
                <c:pt idx="6486" formatCode="m/d/yyyy\ h:mm">
                  <c:v>42523</c:v>
                </c:pt>
                <c:pt idx="6487" formatCode="m/d/yyyy\ h:mm">
                  <c:v>42523.25</c:v>
                </c:pt>
                <c:pt idx="6488" formatCode="m/d/yyyy\ h:mm">
                  <c:v>42523.5</c:v>
                </c:pt>
                <c:pt idx="6489" formatCode="m/d/yyyy\ h:mm">
                  <c:v>42523.75</c:v>
                </c:pt>
                <c:pt idx="6490" formatCode="m/d/yyyy\ h:mm">
                  <c:v>42524</c:v>
                </c:pt>
                <c:pt idx="6491" formatCode="m/d/yyyy\ h:mm">
                  <c:v>42524.25</c:v>
                </c:pt>
                <c:pt idx="6492" formatCode="m/d/yyyy\ h:mm">
                  <c:v>42524.5</c:v>
                </c:pt>
                <c:pt idx="6493" formatCode="m/d/yyyy\ h:mm">
                  <c:v>42524.75</c:v>
                </c:pt>
                <c:pt idx="6494" formatCode="m/d/yyyy\ h:mm">
                  <c:v>42525</c:v>
                </c:pt>
                <c:pt idx="6495" formatCode="m/d/yyyy\ h:mm">
                  <c:v>42525.25</c:v>
                </c:pt>
                <c:pt idx="6496" formatCode="m/d/yyyy\ h:mm">
                  <c:v>42525.5</c:v>
                </c:pt>
                <c:pt idx="6497" formatCode="m/d/yyyy\ h:mm">
                  <c:v>42525.75</c:v>
                </c:pt>
                <c:pt idx="6498" formatCode="m/d/yyyy\ h:mm">
                  <c:v>42526</c:v>
                </c:pt>
                <c:pt idx="6499" formatCode="m/d/yyyy\ h:mm">
                  <c:v>42526.25</c:v>
                </c:pt>
                <c:pt idx="6500" formatCode="m/d/yyyy\ h:mm">
                  <c:v>42526.5</c:v>
                </c:pt>
                <c:pt idx="6501" formatCode="m/d/yyyy\ h:mm">
                  <c:v>42526.75</c:v>
                </c:pt>
                <c:pt idx="6502" formatCode="m/d/yyyy\ h:mm">
                  <c:v>42527</c:v>
                </c:pt>
                <c:pt idx="6503" formatCode="m/d/yyyy\ h:mm">
                  <c:v>42527.25</c:v>
                </c:pt>
                <c:pt idx="6504" formatCode="m/d/yyyy\ h:mm">
                  <c:v>42527.5</c:v>
                </c:pt>
                <c:pt idx="6505" formatCode="m/d/yyyy\ h:mm">
                  <c:v>42527.75</c:v>
                </c:pt>
                <c:pt idx="6506" formatCode="m/d/yyyy\ h:mm">
                  <c:v>42528</c:v>
                </c:pt>
                <c:pt idx="6507" formatCode="m/d/yyyy\ h:mm">
                  <c:v>42528.25</c:v>
                </c:pt>
                <c:pt idx="6508" formatCode="m/d/yyyy\ h:mm">
                  <c:v>42528.5</c:v>
                </c:pt>
                <c:pt idx="6509" formatCode="m/d/yyyy\ h:mm">
                  <c:v>42528.75</c:v>
                </c:pt>
                <c:pt idx="6510" formatCode="m/d/yyyy\ h:mm">
                  <c:v>42529</c:v>
                </c:pt>
                <c:pt idx="6511" formatCode="m/d/yyyy\ h:mm">
                  <c:v>42529.25</c:v>
                </c:pt>
                <c:pt idx="6512" formatCode="m/d/yyyy\ h:mm">
                  <c:v>42529.5</c:v>
                </c:pt>
                <c:pt idx="6513" formatCode="m/d/yyyy\ h:mm">
                  <c:v>42529.75</c:v>
                </c:pt>
                <c:pt idx="6514" formatCode="m/d/yyyy\ h:mm">
                  <c:v>42530</c:v>
                </c:pt>
                <c:pt idx="6515" formatCode="m/d/yyyy\ h:mm">
                  <c:v>42530.25</c:v>
                </c:pt>
                <c:pt idx="6516" formatCode="m/d/yyyy\ h:mm">
                  <c:v>42530.5</c:v>
                </c:pt>
                <c:pt idx="6517" formatCode="m/d/yyyy\ h:mm">
                  <c:v>42530.75</c:v>
                </c:pt>
                <c:pt idx="6518" formatCode="m/d/yyyy\ h:mm">
                  <c:v>42531</c:v>
                </c:pt>
                <c:pt idx="6519" formatCode="m/d/yyyy\ h:mm">
                  <c:v>42531.25</c:v>
                </c:pt>
                <c:pt idx="6520" formatCode="m/d/yyyy\ h:mm">
                  <c:v>42531.5</c:v>
                </c:pt>
                <c:pt idx="6521" formatCode="m/d/yyyy\ h:mm">
                  <c:v>42531.75</c:v>
                </c:pt>
                <c:pt idx="6522" formatCode="m/d/yyyy\ h:mm">
                  <c:v>42532</c:v>
                </c:pt>
                <c:pt idx="6523" formatCode="m/d/yyyy\ h:mm">
                  <c:v>42532.25</c:v>
                </c:pt>
                <c:pt idx="6524" formatCode="m/d/yyyy\ h:mm">
                  <c:v>42532.5</c:v>
                </c:pt>
                <c:pt idx="6525" formatCode="m/d/yyyy\ h:mm">
                  <c:v>42532.75</c:v>
                </c:pt>
                <c:pt idx="6526" formatCode="m/d/yyyy\ h:mm">
                  <c:v>42533</c:v>
                </c:pt>
                <c:pt idx="6527" formatCode="m/d/yyyy\ h:mm">
                  <c:v>42533.25</c:v>
                </c:pt>
                <c:pt idx="6528" formatCode="m/d/yyyy\ h:mm">
                  <c:v>42533.5</c:v>
                </c:pt>
                <c:pt idx="6529" formatCode="m/d/yyyy\ h:mm">
                  <c:v>42533.75</c:v>
                </c:pt>
                <c:pt idx="6530" formatCode="m/d/yyyy\ h:mm">
                  <c:v>42534</c:v>
                </c:pt>
                <c:pt idx="6531" formatCode="m/d/yyyy\ h:mm">
                  <c:v>42534.25</c:v>
                </c:pt>
                <c:pt idx="6532" formatCode="m/d/yyyy\ h:mm">
                  <c:v>42534.5</c:v>
                </c:pt>
                <c:pt idx="6533" formatCode="m/d/yyyy\ h:mm">
                  <c:v>42534.75</c:v>
                </c:pt>
                <c:pt idx="6534" formatCode="m/d/yyyy\ h:mm">
                  <c:v>42535</c:v>
                </c:pt>
                <c:pt idx="6535" formatCode="m/d/yyyy\ h:mm">
                  <c:v>42535.25</c:v>
                </c:pt>
                <c:pt idx="6536" formatCode="m/d/yyyy\ h:mm">
                  <c:v>42535.5</c:v>
                </c:pt>
                <c:pt idx="6537" formatCode="m/d/yyyy\ h:mm">
                  <c:v>42535.75</c:v>
                </c:pt>
                <c:pt idx="6538" formatCode="m/d/yyyy\ h:mm">
                  <c:v>42536</c:v>
                </c:pt>
                <c:pt idx="6539" formatCode="m/d/yyyy\ h:mm">
                  <c:v>42536.25</c:v>
                </c:pt>
                <c:pt idx="6540" formatCode="m/d/yyyy\ h:mm">
                  <c:v>42536.5</c:v>
                </c:pt>
                <c:pt idx="6541" formatCode="m/d/yyyy\ h:mm">
                  <c:v>42536.75</c:v>
                </c:pt>
                <c:pt idx="6542" formatCode="m/d/yyyy\ h:mm">
                  <c:v>42537</c:v>
                </c:pt>
                <c:pt idx="6543" formatCode="m/d/yyyy\ h:mm">
                  <c:v>42537.25</c:v>
                </c:pt>
                <c:pt idx="6544" formatCode="m/d/yyyy\ h:mm">
                  <c:v>42537.5</c:v>
                </c:pt>
                <c:pt idx="6545" formatCode="m/d/yyyy\ h:mm">
                  <c:v>42537.75</c:v>
                </c:pt>
                <c:pt idx="6546" formatCode="m/d/yyyy\ h:mm">
                  <c:v>42538</c:v>
                </c:pt>
                <c:pt idx="6547" formatCode="m/d/yyyy\ h:mm">
                  <c:v>42538.25</c:v>
                </c:pt>
                <c:pt idx="6548" formatCode="m/d/yyyy\ h:mm">
                  <c:v>42538.5</c:v>
                </c:pt>
                <c:pt idx="6549" formatCode="m/d/yyyy\ h:mm">
                  <c:v>42538.75</c:v>
                </c:pt>
                <c:pt idx="6550" formatCode="m/d/yyyy\ h:mm">
                  <c:v>42539</c:v>
                </c:pt>
                <c:pt idx="6551" formatCode="m/d/yyyy\ h:mm">
                  <c:v>42539.25</c:v>
                </c:pt>
                <c:pt idx="6552" formatCode="m/d/yyyy\ h:mm">
                  <c:v>42539.5</c:v>
                </c:pt>
                <c:pt idx="6553" formatCode="m/d/yyyy\ h:mm">
                  <c:v>42539.75</c:v>
                </c:pt>
                <c:pt idx="6554" formatCode="m/d/yyyy\ h:mm">
                  <c:v>42540</c:v>
                </c:pt>
                <c:pt idx="6555" formatCode="m/d/yyyy\ h:mm">
                  <c:v>42540.25</c:v>
                </c:pt>
                <c:pt idx="6556" formatCode="m/d/yyyy\ h:mm">
                  <c:v>42540.5</c:v>
                </c:pt>
                <c:pt idx="6557" formatCode="m/d/yyyy\ h:mm">
                  <c:v>42540.75</c:v>
                </c:pt>
                <c:pt idx="6558" formatCode="m/d/yyyy\ h:mm">
                  <c:v>42541</c:v>
                </c:pt>
                <c:pt idx="6559" formatCode="m/d/yyyy\ h:mm">
                  <c:v>42541.25</c:v>
                </c:pt>
                <c:pt idx="6560" formatCode="m/d/yyyy\ h:mm">
                  <c:v>42541.5</c:v>
                </c:pt>
                <c:pt idx="6561" formatCode="m/d/yyyy\ h:mm">
                  <c:v>42541.75</c:v>
                </c:pt>
                <c:pt idx="6562" formatCode="m/d/yyyy\ h:mm">
                  <c:v>42542</c:v>
                </c:pt>
                <c:pt idx="6563" formatCode="m/d/yyyy\ h:mm">
                  <c:v>42542.25</c:v>
                </c:pt>
                <c:pt idx="6564" formatCode="m/d/yyyy\ h:mm">
                  <c:v>42542.5</c:v>
                </c:pt>
                <c:pt idx="6565" formatCode="m/d/yyyy\ h:mm">
                  <c:v>42542.583333333336</c:v>
                </c:pt>
                <c:pt idx="6566" formatCode="m/d/yyyy\ h:mm">
                  <c:v>42542.833333333336</c:v>
                </c:pt>
                <c:pt idx="6567" formatCode="m/d/yyyy\ h:mm">
                  <c:v>42543.083333333336</c:v>
                </c:pt>
                <c:pt idx="6568" formatCode="m/d/yyyy\ h:mm">
                  <c:v>42543.333333333336</c:v>
                </c:pt>
                <c:pt idx="6569" formatCode="m/d/yyyy\ h:mm">
                  <c:v>42543.583333333336</c:v>
                </c:pt>
                <c:pt idx="6570" formatCode="m/d/yyyy\ h:mm">
                  <c:v>42543.833333333336</c:v>
                </c:pt>
                <c:pt idx="6571" formatCode="m/d/yyyy\ h:mm">
                  <c:v>42544.083333333336</c:v>
                </c:pt>
                <c:pt idx="6572" formatCode="m/d/yyyy\ h:mm">
                  <c:v>42544.333333333336</c:v>
                </c:pt>
                <c:pt idx="6573" formatCode="m/d/yyyy\ h:mm">
                  <c:v>42544.583333333336</c:v>
                </c:pt>
                <c:pt idx="6574" formatCode="m/d/yyyy\ h:mm">
                  <c:v>42544.833333333336</c:v>
                </c:pt>
                <c:pt idx="6575" formatCode="m/d/yyyy\ h:mm">
                  <c:v>42545.083333333336</c:v>
                </c:pt>
                <c:pt idx="6576" formatCode="m/d/yyyy\ h:mm">
                  <c:v>42545.333333333336</c:v>
                </c:pt>
                <c:pt idx="6577" formatCode="m/d/yyyy\ h:mm">
                  <c:v>42545.583333333336</c:v>
                </c:pt>
                <c:pt idx="6578" formatCode="m/d/yyyy\ h:mm">
                  <c:v>42545.833333333336</c:v>
                </c:pt>
                <c:pt idx="6579" formatCode="m/d/yyyy\ h:mm">
                  <c:v>42546.083333333336</c:v>
                </c:pt>
                <c:pt idx="6580" formatCode="m/d/yyyy\ h:mm">
                  <c:v>42546.333333333336</c:v>
                </c:pt>
                <c:pt idx="6581" formatCode="m/d/yyyy\ h:mm">
                  <c:v>42546.583333333336</c:v>
                </c:pt>
                <c:pt idx="6582" formatCode="m/d/yyyy\ h:mm">
                  <c:v>42546.833333333336</c:v>
                </c:pt>
                <c:pt idx="6583" formatCode="m/d/yyyy\ h:mm">
                  <c:v>42547.083333333336</c:v>
                </c:pt>
                <c:pt idx="6584" formatCode="m/d/yyyy\ h:mm">
                  <c:v>42547.333333333336</c:v>
                </c:pt>
                <c:pt idx="6585" formatCode="m/d/yyyy\ h:mm">
                  <c:v>42547.583333333336</c:v>
                </c:pt>
                <c:pt idx="6586" formatCode="m/d/yyyy\ h:mm">
                  <c:v>42547.833333333336</c:v>
                </c:pt>
                <c:pt idx="6587" formatCode="m/d/yyyy\ h:mm">
                  <c:v>42548.083333333336</c:v>
                </c:pt>
                <c:pt idx="6588" formatCode="m/d/yyyy\ h:mm">
                  <c:v>42548.333333333336</c:v>
                </c:pt>
                <c:pt idx="6589" formatCode="m/d/yyyy\ h:mm">
                  <c:v>42548.583333333336</c:v>
                </c:pt>
                <c:pt idx="6590" formatCode="m/d/yyyy\ h:mm">
                  <c:v>42548.833333333336</c:v>
                </c:pt>
                <c:pt idx="6591" formatCode="m/d/yyyy\ h:mm">
                  <c:v>42549.083333333336</c:v>
                </c:pt>
                <c:pt idx="6592" formatCode="m/d/yyyy\ h:mm">
                  <c:v>42549.333333333336</c:v>
                </c:pt>
                <c:pt idx="6593" formatCode="m/d/yyyy\ h:mm">
                  <c:v>42549.583333333336</c:v>
                </c:pt>
                <c:pt idx="6594" formatCode="m/d/yyyy\ h:mm">
                  <c:v>42549.833333333336</c:v>
                </c:pt>
                <c:pt idx="6595" formatCode="m/d/yyyy\ h:mm">
                  <c:v>42550.083333333336</c:v>
                </c:pt>
                <c:pt idx="6596" formatCode="m/d/yyyy\ h:mm">
                  <c:v>42550.333333333336</c:v>
                </c:pt>
                <c:pt idx="6597" formatCode="m/d/yyyy\ h:mm">
                  <c:v>42550.583333333336</c:v>
                </c:pt>
                <c:pt idx="6598" formatCode="m/d/yyyy\ h:mm">
                  <c:v>42550.833333333336</c:v>
                </c:pt>
                <c:pt idx="6599" formatCode="m/d/yyyy\ h:mm">
                  <c:v>42551.083333333336</c:v>
                </c:pt>
                <c:pt idx="6600" formatCode="m/d/yyyy\ h:mm">
                  <c:v>42551.333333333336</c:v>
                </c:pt>
                <c:pt idx="6601" formatCode="m/d/yyyy\ h:mm">
                  <c:v>42551.583333333336</c:v>
                </c:pt>
                <c:pt idx="6602" formatCode="m/d/yyyy\ h:mm">
                  <c:v>42551.833333333336</c:v>
                </c:pt>
                <c:pt idx="6603" formatCode="m/d/yyyy\ h:mm">
                  <c:v>42552.083333333336</c:v>
                </c:pt>
                <c:pt idx="6604" formatCode="m/d/yyyy\ h:mm">
                  <c:v>42552.333333333336</c:v>
                </c:pt>
                <c:pt idx="6605" formatCode="m/d/yyyy\ h:mm">
                  <c:v>42552.583333333336</c:v>
                </c:pt>
                <c:pt idx="6606" formatCode="m/d/yyyy\ h:mm">
                  <c:v>42552.833333333336</c:v>
                </c:pt>
                <c:pt idx="6607" formatCode="m/d/yyyy\ h:mm">
                  <c:v>42553.083333333336</c:v>
                </c:pt>
                <c:pt idx="6608" formatCode="m/d/yyyy\ h:mm">
                  <c:v>42553.333333333336</c:v>
                </c:pt>
                <c:pt idx="6609" formatCode="m/d/yyyy\ h:mm">
                  <c:v>42553.583333333336</c:v>
                </c:pt>
                <c:pt idx="6610" formatCode="m/d/yyyy\ h:mm">
                  <c:v>42553.833333333336</c:v>
                </c:pt>
                <c:pt idx="6611" formatCode="m/d/yyyy\ h:mm">
                  <c:v>42554.083333333336</c:v>
                </c:pt>
                <c:pt idx="6612" formatCode="m/d/yyyy\ h:mm">
                  <c:v>42554.333333333336</c:v>
                </c:pt>
                <c:pt idx="6613" formatCode="m/d/yyyy\ h:mm">
                  <c:v>42554.583333333336</c:v>
                </c:pt>
                <c:pt idx="6614" formatCode="m/d/yyyy\ h:mm">
                  <c:v>42554.833333333336</c:v>
                </c:pt>
                <c:pt idx="6615" formatCode="m/d/yyyy\ h:mm">
                  <c:v>42555.083333333336</c:v>
                </c:pt>
                <c:pt idx="6616" formatCode="m/d/yyyy\ h:mm">
                  <c:v>42555.333333333336</c:v>
                </c:pt>
                <c:pt idx="6617" formatCode="m/d/yyyy\ h:mm">
                  <c:v>42555.583333333336</c:v>
                </c:pt>
                <c:pt idx="6618" formatCode="m/d/yyyy\ h:mm">
                  <c:v>42555.833333333336</c:v>
                </c:pt>
                <c:pt idx="6619" formatCode="m/d/yyyy\ h:mm">
                  <c:v>42556.083333333336</c:v>
                </c:pt>
                <c:pt idx="6620" formatCode="m/d/yyyy\ h:mm">
                  <c:v>42556.333333333336</c:v>
                </c:pt>
                <c:pt idx="6621" formatCode="m/d/yyyy\ h:mm">
                  <c:v>42556.583333333336</c:v>
                </c:pt>
                <c:pt idx="6622" formatCode="m/d/yyyy\ h:mm">
                  <c:v>42556.833333333336</c:v>
                </c:pt>
                <c:pt idx="6623" formatCode="m/d/yyyy\ h:mm">
                  <c:v>42557.083333333336</c:v>
                </c:pt>
                <c:pt idx="6624" formatCode="m/d/yyyy\ h:mm">
                  <c:v>42557.333333333336</c:v>
                </c:pt>
                <c:pt idx="6625" formatCode="m/d/yyyy\ h:mm">
                  <c:v>42557.583333333336</c:v>
                </c:pt>
                <c:pt idx="6626" formatCode="m/d/yyyy\ h:mm">
                  <c:v>42557.833333333336</c:v>
                </c:pt>
                <c:pt idx="6627" formatCode="m/d/yyyy\ h:mm">
                  <c:v>42558.083333333336</c:v>
                </c:pt>
                <c:pt idx="6628" formatCode="m/d/yyyy\ h:mm">
                  <c:v>42558.333333333336</c:v>
                </c:pt>
                <c:pt idx="6629" formatCode="m/d/yyyy\ h:mm">
                  <c:v>42558.583333333336</c:v>
                </c:pt>
                <c:pt idx="6630" formatCode="m/d/yyyy\ h:mm">
                  <c:v>42558.833333333336</c:v>
                </c:pt>
                <c:pt idx="6631" formatCode="m/d/yyyy\ h:mm">
                  <c:v>42559.083333333336</c:v>
                </c:pt>
                <c:pt idx="6632" formatCode="m/d/yyyy\ h:mm">
                  <c:v>42559.333333333336</c:v>
                </c:pt>
                <c:pt idx="6633" formatCode="m/d/yyyy\ h:mm">
                  <c:v>42559.583333333336</c:v>
                </c:pt>
                <c:pt idx="6634" formatCode="m/d/yyyy\ h:mm">
                  <c:v>42559.833333333336</c:v>
                </c:pt>
                <c:pt idx="6635" formatCode="m/d/yyyy\ h:mm">
                  <c:v>42560.083333333336</c:v>
                </c:pt>
                <c:pt idx="6636" formatCode="m/d/yyyy\ h:mm">
                  <c:v>42560.333333333336</c:v>
                </c:pt>
                <c:pt idx="6637" formatCode="m/d/yyyy\ h:mm">
                  <c:v>42560.583333333336</c:v>
                </c:pt>
                <c:pt idx="6638" formatCode="m/d/yyyy\ h:mm">
                  <c:v>42560.833333333336</c:v>
                </c:pt>
                <c:pt idx="6639" formatCode="m/d/yyyy\ h:mm">
                  <c:v>42561.083333333336</c:v>
                </c:pt>
                <c:pt idx="6640" formatCode="m/d/yyyy\ h:mm">
                  <c:v>42561.333333333336</c:v>
                </c:pt>
                <c:pt idx="6641" formatCode="m/d/yyyy\ h:mm">
                  <c:v>42561.583333333336</c:v>
                </c:pt>
                <c:pt idx="6642" formatCode="m/d/yyyy\ h:mm">
                  <c:v>42561.833333333336</c:v>
                </c:pt>
                <c:pt idx="6643" formatCode="m/d/yyyy\ h:mm">
                  <c:v>42562.083333333336</c:v>
                </c:pt>
                <c:pt idx="6644" formatCode="m/d/yyyy\ h:mm">
                  <c:v>42562.333333333336</c:v>
                </c:pt>
                <c:pt idx="6645" formatCode="m/d/yyyy\ h:mm">
                  <c:v>42562.583333333336</c:v>
                </c:pt>
                <c:pt idx="6646" formatCode="m/d/yyyy\ h:mm">
                  <c:v>42562.833333333336</c:v>
                </c:pt>
                <c:pt idx="6647" formatCode="m/d/yyyy\ h:mm">
                  <c:v>42563.083333333336</c:v>
                </c:pt>
                <c:pt idx="6648" formatCode="m/d/yyyy\ h:mm">
                  <c:v>42563.333333333336</c:v>
                </c:pt>
                <c:pt idx="6649" formatCode="m/d/yyyy\ h:mm">
                  <c:v>42563.583333333336</c:v>
                </c:pt>
                <c:pt idx="6650" formatCode="m/d/yyyy\ h:mm">
                  <c:v>42563.833333333336</c:v>
                </c:pt>
                <c:pt idx="6651" formatCode="m/d/yyyy\ h:mm">
                  <c:v>42564.083333333336</c:v>
                </c:pt>
                <c:pt idx="6652" formatCode="m/d/yyyy\ h:mm">
                  <c:v>42564.333333333336</c:v>
                </c:pt>
                <c:pt idx="6653" formatCode="m/d/yyyy\ h:mm">
                  <c:v>42564.583333333336</c:v>
                </c:pt>
                <c:pt idx="6654" formatCode="m/d/yyyy\ h:mm">
                  <c:v>42564.833333333336</c:v>
                </c:pt>
                <c:pt idx="6655" formatCode="m/d/yyyy\ h:mm">
                  <c:v>42565.083333333336</c:v>
                </c:pt>
                <c:pt idx="6656" formatCode="m/d/yyyy\ h:mm">
                  <c:v>42565.333333333336</c:v>
                </c:pt>
                <c:pt idx="6657" formatCode="m/d/yyyy\ h:mm">
                  <c:v>42565.583333333336</c:v>
                </c:pt>
                <c:pt idx="6658" formatCode="m/d/yyyy\ h:mm">
                  <c:v>42565.833333333336</c:v>
                </c:pt>
                <c:pt idx="6659" formatCode="m/d/yyyy\ h:mm">
                  <c:v>42566.083333333336</c:v>
                </c:pt>
                <c:pt idx="6660" formatCode="m/d/yyyy\ h:mm">
                  <c:v>42566.333333333336</c:v>
                </c:pt>
                <c:pt idx="6661" formatCode="m/d/yyyy\ h:mm">
                  <c:v>42566.583333333336</c:v>
                </c:pt>
                <c:pt idx="6662" formatCode="m/d/yyyy\ h:mm">
                  <c:v>42566.833333333336</c:v>
                </c:pt>
                <c:pt idx="6663" formatCode="m/d/yyyy\ h:mm">
                  <c:v>42567.083333333336</c:v>
                </c:pt>
                <c:pt idx="6664" formatCode="m/d/yyyy\ h:mm">
                  <c:v>42567.333333333336</c:v>
                </c:pt>
                <c:pt idx="6665" formatCode="m/d/yyyy\ h:mm">
                  <c:v>42567.583333333336</c:v>
                </c:pt>
                <c:pt idx="6666" formatCode="m/d/yyyy\ h:mm">
                  <c:v>42567.833333333336</c:v>
                </c:pt>
                <c:pt idx="6667" formatCode="m/d/yyyy\ h:mm">
                  <c:v>42568.083333333336</c:v>
                </c:pt>
                <c:pt idx="6668" formatCode="m/d/yyyy\ h:mm">
                  <c:v>42568.333333333336</c:v>
                </c:pt>
                <c:pt idx="6669" formatCode="m/d/yyyy\ h:mm">
                  <c:v>42568.583333333336</c:v>
                </c:pt>
                <c:pt idx="6670" formatCode="m/d/yyyy\ h:mm">
                  <c:v>42568.833333333336</c:v>
                </c:pt>
                <c:pt idx="6671" formatCode="m/d/yyyy\ h:mm">
                  <c:v>42569.083333333336</c:v>
                </c:pt>
                <c:pt idx="6672" formatCode="m/d/yyyy\ h:mm">
                  <c:v>42569.333333333336</c:v>
                </c:pt>
                <c:pt idx="6673" formatCode="m/d/yyyy\ h:mm">
                  <c:v>42569.583333333336</c:v>
                </c:pt>
                <c:pt idx="6674" formatCode="m/d/yyyy\ h:mm">
                  <c:v>42569.833333333336</c:v>
                </c:pt>
                <c:pt idx="6675" formatCode="m/d/yyyy\ h:mm">
                  <c:v>42570.083333333336</c:v>
                </c:pt>
                <c:pt idx="6676" formatCode="m/d/yyyy\ h:mm">
                  <c:v>42570.333333333336</c:v>
                </c:pt>
                <c:pt idx="6677" formatCode="m/d/yyyy\ h:mm">
                  <c:v>42570.583333333336</c:v>
                </c:pt>
                <c:pt idx="6678" formatCode="m/d/yyyy\ h:mm">
                  <c:v>42570.833333333336</c:v>
                </c:pt>
                <c:pt idx="6679" formatCode="m/d/yyyy\ h:mm">
                  <c:v>42571.083333333336</c:v>
                </c:pt>
                <c:pt idx="6680" formatCode="m/d/yyyy\ h:mm">
                  <c:v>42571.333333333336</c:v>
                </c:pt>
                <c:pt idx="6681" formatCode="m/d/yyyy\ h:mm">
                  <c:v>42571.583333333336</c:v>
                </c:pt>
                <c:pt idx="6682" formatCode="m/d/yyyy\ h:mm">
                  <c:v>42571.833333333336</c:v>
                </c:pt>
                <c:pt idx="6683" formatCode="m/d/yyyy\ h:mm">
                  <c:v>42572.083333333336</c:v>
                </c:pt>
                <c:pt idx="6684" formatCode="m/d/yyyy\ h:mm">
                  <c:v>42572.333333333336</c:v>
                </c:pt>
                <c:pt idx="6685" formatCode="m/d/yyyy\ h:mm">
                  <c:v>42572.583333333336</c:v>
                </c:pt>
                <c:pt idx="6686" formatCode="m/d/yyyy\ h:mm">
                  <c:v>42572.833333333336</c:v>
                </c:pt>
                <c:pt idx="6687" formatCode="m/d/yyyy\ h:mm">
                  <c:v>42573.083333333336</c:v>
                </c:pt>
                <c:pt idx="6688" formatCode="m/d/yyyy\ h:mm">
                  <c:v>42573.333333333336</c:v>
                </c:pt>
                <c:pt idx="6689" formatCode="m/d/yyyy\ h:mm">
                  <c:v>42573.583333333336</c:v>
                </c:pt>
                <c:pt idx="6690" formatCode="m/d/yyyy\ h:mm">
                  <c:v>42573.833333333336</c:v>
                </c:pt>
                <c:pt idx="6691" formatCode="m/d/yyyy\ h:mm">
                  <c:v>42574.083333333336</c:v>
                </c:pt>
                <c:pt idx="6692" formatCode="m/d/yyyy\ h:mm">
                  <c:v>42574.333333333336</c:v>
                </c:pt>
                <c:pt idx="6693" formatCode="m/d/yyyy\ h:mm">
                  <c:v>42574.583333333336</c:v>
                </c:pt>
                <c:pt idx="6694" formatCode="m/d/yyyy\ h:mm">
                  <c:v>42574.833333333336</c:v>
                </c:pt>
                <c:pt idx="6695" formatCode="m/d/yyyy\ h:mm">
                  <c:v>42575.083333333336</c:v>
                </c:pt>
                <c:pt idx="6696" formatCode="m/d/yyyy\ h:mm">
                  <c:v>42575.333333333336</c:v>
                </c:pt>
                <c:pt idx="6697" formatCode="m/d/yyyy\ h:mm">
                  <c:v>42575.583333333336</c:v>
                </c:pt>
                <c:pt idx="6698" formatCode="m/d/yyyy\ h:mm">
                  <c:v>42575.833333333336</c:v>
                </c:pt>
                <c:pt idx="6699" formatCode="m/d/yyyy\ h:mm">
                  <c:v>42576.083333333336</c:v>
                </c:pt>
                <c:pt idx="6700" formatCode="m/d/yyyy\ h:mm">
                  <c:v>42576.333333333336</c:v>
                </c:pt>
                <c:pt idx="6701" formatCode="m/d/yyyy\ h:mm">
                  <c:v>42576.583333333336</c:v>
                </c:pt>
                <c:pt idx="6702" formatCode="m/d/yyyy\ h:mm">
                  <c:v>42576.833333333336</c:v>
                </c:pt>
                <c:pt idx="6703" formatCode="m/d/yyyy\ h:mm">
                  <c:v>42577.083333333336</c:v>
                </c:pt>
                <c:pt idx="6704" formatCode="m/d/yyyy\ h:mm">
                  <c:v>42577.333333333336</c:v>
                </c:pt>
                <c:pt idx="6705" formatCode="m/d/yyyy\ h:mm">
                  <c:v>42577.583333333336</c:v>
                </c:pt>
                <c:pt idx="6706" formatCode="m/d/yyyy\ h:mm">
                  <c:v>42577.833333333336</c:v>
                </c:pt>
                <c:pt idx="6707" formatCode="m/d/yyyy\ h:mm">
                  <c:v>42578.083333333336</c:v>
                </c:pt>
                <c:pt idx="6708" formatCode="m/d/yyyy\ h:mm">
                  <c:v>42578.333333333336</c:v>
                </c:pt>
                <c:pt idx="6709" formatCode="m/d/yyyy\ h:mm">
                  <c:v>42578.583333333336</c:v>
                </c:pt>
                <c:pt idx="6710" formatCode="m/d/yyyy\ h:mm">
                  <c:v>42578.833333333336</c:v>
                </c:pt>
                <c:pt idx="6711" formatCode="m/d/yyyy\ h:mm">
                  <c:v>42579.083333333336</c:v>
                </c:pt>
                <c:pt idx="6712" formatCode="m/d/yyyy\ h:mm">
                  <c:v>42579.333333333336</c:v>
                </c:pt>
                <c:pt idx="6713" formatCode="m/d/yyyy\ h:mm">
                  <c:v>42579.583333333336</c:v>
                </c:pt>
                <c:pt idx="6714" formatCode="m/d/yyyy\ h:mm">
                  <c:v>42579.833333333336</c:v>
                </c:pt>
                <c:pt idx="6715" formatCode="m/d/yyyy\ h:mm">
                  <c:v>42580.083333333336</c:v>
                </c:pt>
                <c:pt idx="6716" formatCode="m/d/yyyy\ h:mm">
                  <c:v>42580.333333333336</c:v>
                </c:pt>
                <c:pt idx="6717" formatCode="m/d/yyyy\ h:mm">
                  <c:v>42580.583333333336</c:v>
                </c:pt>
                <c:pt idx="6718" formatCode="m/d/yyyy\ h:mm">
                  <c:v>42580.833333333336</c:v>
                </c:pt>
                <c:pt idx="6719" formatCode="m/d/yyyy\ h:mm">
                  <c:v>42581.083333333336</c:v>
                </c:pt>
                <c:pt idx="6720" formatCode="m/d/yyyy\ h:mm">
                  <c:v>42581.333333333336</c:v>
                </c:pt>
                <c:pt idx="6721" formatCode="m/d/yyyy\ h:mm">
                  <c:v>42581.583333333336</c:v>
                </c:pt>
                <c:pt idx="6722" formatCode="m/d/yyyy\ h:mm">
                  <c:v>42581.833333333336</c:v>
                </c:pt>
                <c:pt idx="6723" formatCode="m/d/yyyy\ h:mm">
                  <c:v>42582.083333333336</c:v>
                </c:pt>
                <c:pt idx="6724" formatCode="m/d/yyyy\ h:mm">
                  <c:v>42582.333333333336</c:v>
                </c:pt>
                <c:pt idx="6725" formatCode="m/d/yyyy\ h:mm">
                  <c:v>42582.583333333336</c:v>
                </c:pt>
                <c:pt idx="6726" formatCode="m/d/yyyy\ h:mm">
                  <c:v>42582.833333333336</c:v>
                </c:pt>
                <c:pt idx="6727" formatCode="m/d/yyyy\ h:mm">
                  <c:v>42583.083333333336</c:v>
                </c:pt>
                <c:pt idx="6728" formatCode="m/d/yyyy\ h:mm">
                  <c:v>42583.333333333336</c:v>
                </c:pt>
                <c:pt idx="6729" formatCode="m/d/yyyy\ h:mm">
                  <c:v>42583.583333333336</c:v>
                </c:pt>
                <c:pt idx="6730" formatCode="m/d/yyyy\ h:mm">
                  <c:v>42583.833333333336</c:v>
                </c:pt>
                <c:pt idx="6731" formatCode="m/d/yyyy\ h:mm">
                  <c:v>42584.083333333336</c:v>
                </c:pt>
                <c:pt idx="6732" formatCode="m/d/yyyy\ h:mm">
                  <c:v>42584.333333333336</c:v>
                </c:pt>
                <c:pt idx="6733" formatCode="m/d/yyyy\ h:mm">
                  <c:v>42584.583333333336</c:v>
                </c:pt>
                <c:pt idx="6734" formatCode="m/d/yyyy\ h:mm">
                  <c:v>42584.833333333336</c:v>
                </c:pt>
                <c:pt idx="6735" formatCode="m/d/yyyy\ h:mm">
                  <c:v>42585.083333333336</c:v>
                </c:pt>
                <c:pt idx="6736" formatCode="m/d/yyyy\ h:mm">
                  <c:v>42585.333333333336</c:v>
                </c:pt>
                <c:pt idx="6737" formatCode="m/d/yyyy\ h:mm">
                  <c:v>42585.583333333336</c:v>
                </c:pt>
                <c:pt idx="6738" formatCode="m/d/yyyy\ h:mm">
                  <c:v>42585.833333333336</c:v>
                </c:pt>
                <c:pt idx="6739" formatCode="m/d/yyyy\ h:mm">
                  <c:v>42586.083333333336</c:v>
                </c:pt>
                <c:pt idx="6740" formatCode="m/d/yyyy\ h:mm">
                  <c:v>42586.333333333336</c:v>
                </c:pt>
                <c:pt idx="6741" formatCode="m/d/yyyy\ h:mm">
                  <c:v>42586.583333333336</c:v>
                </c:pt>
                <c:pt idx="6742" formatCode="m/d/yyyy\ h:mm">
                  <c:v>42586.833333333336</c:v>
                </c:pt>
                <c:pt idx="6743" formatCode="m/d/yyyy\ h:mm">
                  <c:v>42587.083333333336</c:v>
                </c:pt>
                <c:pt idx="6744" formatCode="m/d/yyyy\ h:mm">
                  <c:v>42587.333333333336</c:v>
                </c:pt>
                <c:pt idx="6745" formatCode="m/d/yyyy\ h:mm">
                  <c:v>42587.583333333336</c:v>
                </c:pt>
                <c:pt idx="6746" formatCode="m/d/yyyy\ h:mm">
                  <c:v>42587.833333333336</c:v>
                </c:pt>
                <c:pt idx="6747" formatCode="m/d/yyyy\ h:mm">
                  <c:v>42588.083333333336</c:v>
                </c:pt>
                <c:pt idx="6748" formatCode="m/d/yyyy\ h:mm">
                  <c:v>42588.333333333336</c:v>
                </c:pt>
                <c:pt idx="6749" formatCode="m/d/yyyy\ h:mm">
                  <c:v>42588.583333333336</c:v>
                </c:pt>
                <c:pt idx="6750" formatCode="m/d/yyyy\ h:mm">
                  <c:v>42588.833333333336</c:v>
                </c:pt>
                <c:pt idx="6751" formatCode="m/d/yyyy\ h:mm">
                  <c:v>42589.083333333336</c:v>
                </c:pt>
                <c:pt idx="6752" formatCode="m/d/yyyy\ h:mm">
                  <c:v>42589.333333333336</c:v>
                </c:pt>
                <c:pt idx="6753" formatCode="m/d/yyyy\ h:mm">
                  <c:v>42589.583333333336</c:v>
                </c:pt>
                <c:pt idx="6754" formatCode="m/d/yyyy\ h:mm">
                  <c:v>42589.833333333336</c:v>
                </c:pt>
                <c:pt idx="6755" formatCode="m/d/yyyy\ h:mm">
                  <c:v>42590.083333333336</c:v>
                </c:pt>
                <c:pt idx="6756" formatCode="m/d/yyyy\ h:mm">
                  <c:v>42590.333333333336</c:v>
                </c:pt>
                <c:pt idx="6757" formatCode="m/d/yyyy\ h:mm">
                  <c:v>42590.583333333336</c:v>
                </c:pt>
                <c:pt idx="6758" formatCode="m/d/yyyy\ h:mm">
                  <c:v>42590.833333333336</c:v>
                </c:pt>
                <c:pt idx="6759" formatCode="m/d/yyyy\ h:mm">
                  <c:v>42591.083333333336</c:v>
                </c:pt>
                <c:pt idx="6760" formatCode="m/d/yyyy\ h:mm">
                  <c:v>42591.333333333336</c:v>
                </c:pt>
                <c:pt idx="6761" formatCode="m/d/yyyy\ h:mm">
                  <c:v>42591.583333333336</c:v>
                </c:pt>
                <c:pt idx="6762" formatCode="m/d/yyyy\ h:mm">
                  <c:v>42591.833333333336</c:v>
                </c:pt>
                <c:pt idx="6763" formatCode="m/d/yyyy\ h:mm">
                  <c:v>42592.083333333336</c:v>
                </c:pt>
                <c:pt idx="6764" formatCode="m/d/yyyy\ h:mm">
                  <c:v>42592.333333333336</c:v>
                </c:pt>
                <c:pt idx="6765" formatCode="m/d/yyyy\ h:mm">
                  <c:v>42592.583333333336</c:v>
                </c:pt>
                <c:pt idx="6766" formatCode="m/d/yyyy\ h:mm">
                  <c:v>42592.833333333336</c:v>
                </c:pt>
                <c:pt idx="6767" formatCode="m/d/yyyy\ h:mm">
                  <c:v>42593.083333333336</c:v>
                </c:pt>
                <c:pt idx="6768" formatCode="m/d/yyyy\ h:mm">
                  <c:v>42593.333333333336</c:v>
                </c:pt>
                <c:pt idx="6769" formatCode="m/d/yyyy\ h:mm">
                  <c:v>42593.583333333336</c:v>
                </c:pt>
                <c:pt idx="6770" formatCode="m/d/yyyy\ h:mm">
                  <c:v>42593.833333333336</c:v>
                </c:pt>
                <c:pt idx="6771" formatCode="m/d/yyyy\ h:mm">
                  <c:v>42594.083333333336</c:v>
                </c:pt>
                <c:pt idx="6772" formatCode="m/d/yyyy\ h:mm">
                  <c:v>42594.333333333336</c:v>
                </c:pt>
                <c:pt idx="6773" formatCode="m/d/yyyy\ h:mm">
                  <c:v>42594.583333333336</c:v>
                </c:pt>
                <c:pt idx="6774" formatCode="m/d/yyyy\ h:mm">
                  <c:v>42594.833333333336</c:v>
                </c:pt>
                <c:pt idx="6775" formatCode="m/d/yyyy\ h:mm">
                  <c:v>42595.083333333336</c:v>
                </c:pt>
                <c:pt idx="6776" formatCode="m/d/yyyy\ h:mm">
                  <c:v>42595.333333333336</c:v>
                </c:pt>
                <c:pt idx="6777" formatCode="m/d/yyyy\ h:mm">
                  <c:v>42595.583333333336</c:v>
                </c:pt>
                <c:pt idx="6778" formatCode="m/d/yyyy\ h:mm">
                  <c:v>42595.833333333336</c:v>
                </c:pt>
                <c:pt idx="6779" formatCode="m/d/yyyy\ h:mm">
                  <c:v>42596.083333333336</c:v>
                </c:pt>
                <c:pt idx="6780" formatCode="m/d/yyyy\ h:mm">
                  <c:v>42596.333333333336</c:v>
                </c:pt>
                <c:pt idx="6781" formatCode="m/d/yyyy\ h:mm">
                  <c:v>42596.583333333336</c:v>
                </c:pt>
                <c:pt idx="6782" formatCode="m/d/yyyy\ h:mm">
                  <c:v>42596.833333333336</c:v>
                </c:pt>
                <c:pt idx="6783" formatCode="m/d/yyyy\ h:mm">
                  <c:v>42597.083333333336</c:v>
                </c:pt>
                <c:pt idx="6784" formatCode="m/d/yyyy\ h:mm">
                  <c:v>42597.333333333336</c:v>
                </c:pt>
                <c:pt idx="6785" formatCode="m/d/yyyy\ h:mm">
                  <c:v>42597.583333333336</c:v>
                </c:pt>
                <c:pt idx="6786" formatCode="m/d/yyyy\ h:mm">
                  <c:v>42597.833333333336</c:v>
                </c:pt>
                <c:pt idx="6787" formatCode="m/d/yyyy\ h:mm">
                  <c:v>42598.083333333336</c:v>
                </c:pt>
                <c:pt idx="6788" formatCode="m/d/yyyy\ h:mm">
                  <c:v>42598.333333333336</c:v>
                </c:pt>
                <c:pt idx="6789" formatCode="m/d/yyyy\ h:mm">
                  <c:v>42598.583333333336</c:v>
                </c:pt>
                <c:pt idx="6790" formatCode="m/d/yyyy\ h:mm">
                  <c:v>42598.833333333336</c:v>
                </c:pt>
                <c:pt idx="6791" formatCode="m/d/yyyy\ h:mm">
                  <c:v>42599.083333333336</c:v>
                </c:pt>
                <c:pt idx="6792" formatCode="m/d/yyyy\ h:mm">
                  <c:v>42599.333333333336</c:v>
                </c:pt>
                <c:pt idx="6793" formatCode="m/d/yyyy\ h:mm">
                  <c:v>42599.583333333336</c:v>
                </c:pt>
                <c:pt idx="6794" formatCode="m/d/yyyy\ h:mm">
                  <c:v>42599.833333333336</c:v>
                </c:pt>
                <c:pt idx="6795" formatCode="m/d/yyyy\ h:mm">
                  <c:v>42600.083333333336</c:v>
                </c:pt>
                <c:pt idx="6796" formatCode="m/d/yyyy\ h:mm">
                  <c:v>42600.333333333336</c:v>
                </c:pt>
                <c:pt idx="6797" formatCode="m/d/yyyy\ h:mm">
                  <c:v>42600.583333333336</c:v>
                </c:pt>
                <c:pt idx="6798" formatCode="m/d/yyyy\ h:mm">
                  <c:v>42600.833333333336</c:v>
                </c:pt>
                <c:pt idx="6799" formatCode="m/d/yyyy\ h:mm">
                  <c:v>42601.083333333336</c:v>
                </c:pt>
                <c:pt idx="6800" formatCode="m/d/yyyy\ h:mm">
                  <c:v>42601.333333333336</c:v>
                </c:pt>
                <c:pt idx="6801" formatCode="m/d/yyyy\ h:mm">
                  <c:v>42601.583333333336</c:v>
                </c:pt>
                <c:pt idx="6802" formatCode="m/d/yyyy\ h:mm">
                  <c:v>42601.833333333336</c:v>
                </c:pt>
                <c:pt idx="6803" formatCode="m/d/yyyy\ h:mm">
                  <c:v>42602.083333333336</c:v>
                </c:pt>
                <c:pt idx="6804" formatCode="m/d/yyyy\ h:mm">
                  <c:v>42602.333333333336</c:v>
                </c:pt>
                <c:pt idx="6805" formatCode="m/d/yyyy\ h:mm">
                  <c:v>42602.583333333336</c:v>
                </c:pt>
                <c:pt idx="6806" formatCode="m/d/yyyy\ h:mm">
                  <c:v>42602.833333333336</c:v>
                </c:pt>
                <c:pt idx="6807" formatCode="m/d/yyyy\ h:mm">
                  <c:v>42603.083333333336</c:v>
                </c:pt>
                <c:pt idx="6808" formatCode="m/d/yyyy\ h:mm">
                  <c:v>42603.333333333336</c:v>
                </c:pt>
                <c:pt idx="6809" formatCode="m/d/yyyy\ h:mm">
                  <c:v>42603.583333333336</c:v>
                </c:pt>
                <c:pt idx="6810" formatCode="m/d/yyyy\ h:mm">
                  <c:v>42603.833333333336</c:v>
                </c:pt>
                <c:pt idx="6811" formatCode="m/d/yyyy\ h:mm">
                  <c:v>42604.083333333336</c:v>
                </c:pt>
                <c:pt idx="6812" formatCode="m/d/yyyy\ h:mm">
                  <c:v>42604.333333333336</c:v>
                </c:pt>
                <c:pt idx="6813" formatCode="m/d/yyyy\ h:mm">
                  <c:v>42604.583333333336</c:v>
                </c:pt>
                <c:pt idx="6814" formatCode="m/d/yyyy\ h:mm">
                  <c:v>42604.833333333336</c:v>
                </c:pt>
                <c:pt idx="6815" formatCode="m/d/yyyy\ h:mm">
                  <c:v>42605.083333333336</c:v>
                </c:pt>
                <c:pt idx="6816" formatCode="m/d/yyyy\ h:mm">
                  <c:v>42605.333333333336</c:v>
                </c:pt>
                <c:pt idx="6817" formatCode="m/d/yyyy\ h:mm">
                  <c:v>42605.583333333336</c:v>
                </c:pt>
                <c:pt idx="6818" formatCode="m/d/yyyy\ h:mm">
                  <c:v>42605.833333333336</c:v>
                </c:pt>
                <c:pt idx="6819" formatCode="m/d/yyyy\ h:mm">
                  <c:v>42606.083333333336</c:v>
                </c:pt>
                <c:pt idx="6820" formatCode="m/d/yyyy\ h:mm">
                  <c:v>42606.333333333336</c:v>
                </c:pt>
                <c:pt idx="6821" formatCode="m/d/yyyy\ h:mm">
                  <c:v>42606.583333333336</c:v>
                </c:pt>
                <c:pt idx="6822" formatCode="m/d/yyyy\ h:mm">
                  <c:v>42606.833333333336</c:v>
                </c:pt>
                <c:pt idx="6823" formatCode="m/d/yyyy\ h:mm">
                  <c:v>42607.083333333336</c:v>
                </c:pt>
                <c:pt idx="6824" formatCode="m/d/yyyy\ h:mm">
                  <c:v>42607.333333333336</c:v>
                </c:pt>
                <c:pt idx="6825" formatCode="m/d/yyyy\ h:mm">
                  <c:v>42607.583333333336</c:v>
                </c:pt>
                <c:pt idx="6826" formatCode="m/d/yyyy\ h:mm">
                  <c:v>42607.833333333336</c:v>
                </c:pt>
                <c:pt idx="6827" formatCode="m/d/yyyy\ h:mm">
                  <c:v>42608.083333333336</c:v>
                </c:pt>
                <c:pt idx="6828" formatCode="m/d/yyyy\ h:mm">
                  <c:v>42608.333333333336</c:v>
                </c:pt>
                <c:pt idx="6829" formatCode="m/d/yyyy\ h:mm">
                  <c:v>42608.583333333336</c:v>
                </c:pt>
                <c:pt idx="6830" formatCode="m/d/yyyy\ h:mm">
                  <c:v>42608.833333333336</c:v>
                </c:pt>
                <c:pt idx="6831" formatCode="m/d/yyyy\ h:mm">
                  <c:v>42609.083333333336</c:v>
                </c:pt>
                <c:pt idx="6832" formatCode="m/d/yyyy\ h:mm">
                  <c:v>42609.333333333336</c:v>
                </c:pt>
                <c:pt idx="6833" formatCode="m/d/yyyy\ h:mm">
                  <c:v>42609.583333333336</c:v>
                </c:pt>
                <c:pt idx="6834" formatCode="m/d/yyyy\ h:mm">
                  <c:v>42609.833333333336</c:v>
                </c:pt>
                <c:pt idx="6835" formatCode="m/d/yyyy\ h:mm">
                  <c:v>42610.083333333336</c:v>
                </c:pt>
                <c:pt idx="6836" formatCode="m/d/yyyy\ h:mm">
                  <c:v>42610.333333333336</c:v>
                </c:pt>
                <c:pt idx="6837" formatCode="m/d/yyyy\ h:mm">
                  <c:v>42610.583333333336</c:v>
                </c:pt>
                <c:pt idx="6838" formatCode="m/d/yyyy\ h:mm">
                  <c:v>42610.833333333336</c:v>
                </c:pt>
                <c:pt idx="6839" formatCode="m/d/yyyy\ h:mm">
                  <c:v>42611.083333333336</c:v>
                </c:pt>
                <c:pt idx="6840" formatCode="m/d/yyyy\ h:mm">
                  <c:v>42611.333333333336</c:v>
                </c:pt>
                <c:pt idx="6841" formatCode="m/d/yyyy\ h:mm">
                  <c:v>42611.583333333336</c:v>
                </c:pt>
                <c:pt idx="6842" formatCode="m/d/yyyy\ h:mm">
                  <c:v>42611.833333333336</c:v>
                </c:pt>
                <c:pt idx="6843" formatCode="m/d/yyyy\ h:mm">
                  <c:v>42612.083333333336</c:v>
                </c:pt>
                <c:pt idx="6844" formatCode="m/d/yyyy\ h:mm">
                  <c:v>42612.333333333336</c:v>
                </c:pt>
                <c:pt idx="6845" formatCode="m/d/yyyy\ h:mm">
                  <c:v>42612.583333333336</c:v>
                </c:pt>
                <c:pt idx="6846" formatCode="m/d/yyyy\ h:mm">
                  <c:v>42612.833333333336</c:v>
                </c:pt>
                <c:pt idx="6847" formatCode="m/d/yyyy\ h:mm">
                  <c:v>42613.083333333336</c:v>
                </c:pt>
                <c:pt idx="6848" formatCode="m/d/yyyy\ h:mm">
                  <c:v>42613.333333333336</c:v>
                </c:pt>
                <c:pt idx="6849" formatCode="m/d/yyyy\ h:mm">
                  <c:v>42613.583333333336</c:v>
                </c:pt>
                <c:pt idx="6850" formatCode="m/d/yyyy\ h:mm">
                  <c:v>42613.833333333336</c:v>
                </c:pt>
                <c:pt idx="6851" formatCode="m/d/yyyy\ h:mm">
                  <c:v>42614.083333333336</c:v>
                </c:pt>
                <c:pt idx="6852" formatCode="m/d/yyyy\ h:mm">
                  <c:v>42614.333333333336</c:v>
                </c:pt>
                <c:pt idx="6853" formatCode="m/d/yyyy\ h:mm">
                  <c:v>42614.583333333336</c:v>
                </c:pt>
                <c:pt idx="6854" formatCode="m/d/yyyy\ h:mm">
                  <c:v>42614.833333333336</c:v>
                </c:pt>
                <c:pt idx="6855" formatCode="m/d/yyyy\ h:mm">
                  <c:v>42615.083333333336</c:v>
                </c:pt>
                <c:pt idx="6856" formatCode="m/d/yyyy\ h:mm">
                  <c:v>42615.333333333336</c:v>
                </c:pt>
                <c:pt idx="6857" formatCode="m/d/yyyy\ h:mm">
                  <c:v>42615.583333333336</c:v>
                </c:pt>
                <c:pt idx="6858" formatCode="m/d/yyyy\ h:mm">
                  <c:v>42615.833333333336</c:v>
                </c:pt>
                <c:pt idx="6859" formatCode="m/d/yyyy\ h:mm">
                  <c:v>42616.083333333336</c:v>
                </c:pt>
                <c:pt idx="6860" formatCode="m/d/yyyy\ h:mm">
                  <c:v>42616.333333333336</c:v>
                </c:pt>
                <c:pt idx="6861" formatCode="m/d/yyyy\ h:mm">
                  <c:v>42616.583333333336</c:v>
                </c:pt>
                <c:pt idx="6862" formatCode="m/d/yyyy\ h:mm">
                  <c:v>42616.833333333336</c:v>
                </c:pt>
                <c:pt idx="6863" formatCode="m/d/yyyy\ h:mm">
                  <c:v>42617.083333333336</c:v>
                </c:pt>
                <c:pt idx="6864" formatCode="m/d/yyyy\ h:mm">
                  <c:v>42617.333333333336</c:v>
                </c:pt>
                <c:pt idx="6865" formatCode="m/d/yyyy\ h:mm">
                  <c:v>42617.583333333336</c:v>
                </c:pt>
                <c:pt idx="6866" formatCode="m/d/yyyy\ h:mm">
                  <c:v>42617.833333333336</c:v>
                </c:pt>
                <c:pt idx="6867" formatCode="m/d/yyyy\ h:mm">
                  <c:v>42618.083333333336</c:v>
                </c:pt>
                <c:pt idx="6868" formatCode="m/d/yyyy\ h:mm">
                  <c:v>42618.333333333336</c:v>
                </c:pt>
                <c:pt idx="6869" formatCode="m/d/yyyy\ h:mm">
                  <c:v>42618.583333333336</c:v>
                </c:pt>
                <c:pt idx="6870" formatCode="m/d/yyyy\ h:mm">
                  <c:v>42618.833333333336</c:v>
                </c:pt>
                <c:pt idx="6871" formatCode="m/d/yyyy\ h:mm">
                  <c:v>42619.083333333336</c:v>
                </c:pt>
                <c:pt idx="6872" formatCode="m/d/yyyy\ h:mm">
                  <c:v>42619.333333333336</c:v>
                </c:pt>
                <c:pt idx="6873" formatCode="m/d/yyyy\ h:mm">
                  <c:v>42619.583333333336</c:v>
                </c:pt>
                <c:pt idx="6874" formatCode="m/d/yyyy\ h:mm">
                  <c:v>42619.833333333336</c:v>
                </c:pt>
                <c:pt idx="6875" formatCode="m/d/yyyy\ h:mm">
                  <c:v>42620.083333333336</c:v>
                </c:pt>
                <c:pt idx="6876" formatCode="m/d/yyyy\ h:mm">
                  <c:v>42620.333333333336</c:v>
                </c:pt>
                <c:pt idx="6877" formatCode="m/d/yyyy\ h:mm">
                  <c:v>42620.583333333336</c:v>
                </c:pt>
                <c:pt idx="6878" formatCode="m/d/yyyy\ h:mm">
                  <c:v>42620.833333333336</c:v>
                </c:pt>
                <c:pt idx="6879" formatCode="m/d/yyyy\ h:mm">
                  <c:v>42621.083333333336</c:v>
                </c:pt>
                <c:pt idx="6880" formatCode="m/d/yyyy\ h:mm">
                  <c:v>42621.333333333336</c:v>
                </c:pt>
                <c:pt idx="6881" formatCode="m/d/yyyy\ h:mm">
                  <c:v>42621.583333333336</c:v>
                </c:pt>
                <c:pt idx="6882" formatCode="m/d/yyyy\ h:mm">
                  <c:v>42621.833333333336</c:v>
                </c:pt>
                <c:pt idx="6883" formatCode="m/d/yyyy\ h:mm">
                  <c:v>42622.083333333336</c:v>
                </c:pt>
                <c:pt idx="6884" formatCode="m/d/yyyy\ h:mm">
                  <c:v>42622.333333333336</c:v>
                </c:pt>
                <c:pt idx="6885" formatCode="m/d/yyyy\ h:mm">
                  <c:v>42622.583333333336</c:v>
                </c:pt>
                <c:pt idx="6886" formatCode="m/d/yyyy\ h:mm">
                  <c:v>42622.833333333336</c:v>
                </c:pt>
                <c:pt idx="6887" formatCode="m/d/yyyy\ h:mm">
                  <c:v>42623.083333333336</c:v>
                </c:pt>
                <c:pt idx="6888" formatCode="m/d/yyyy\ h:mm">
                  <c:v>42623.333333333336</c:v>
                </c:pt>
                <c:pt idx="6889" formatCode="m/d/yyyy\ h:mm">
                  <c:v>42623.583333333336</c:v>
                </c:pt>
                <c:pt idx="6890" formatCode="m/d/yyyy\ h:mm">
                  <c:v>42623.833333333336</c:v>
                </c:pt>
                <c:pt idx="6891" formatCode="m/d/yyyy\ h:mm">
                  <c:v>42624.083333333336</c:v>
                </c:pt>
                <c:pt idx="6892" formatCode="m/d/yyyy\ h:mm">
                  <c:v>42624.333333333336</c:v>
                </c:pt>
                <c:pt idx="6893" formatCode="m/d/yyyy\ h:mm">
                  <c:v>42624.583333333336</c:v>
                </c:pt>
                <c:pt idx="6894" formatCode="m/d/yyyy\ h:mm">
                  <c:v>42624.833333333336</c:v>
                </c:pt>
                <c:pt idx="6895" formatCode="m/d/yyyy\ h:mm">
                  <c:v>42625.083333333336</c:v>
                </c:pt>
                <c:pt idx="6896" formatCode="m/d/yyyy\ h:mm">
                  <c:v>42625.333333333336</c:v>
                </c:pt>
                <c:pt idx="6897" formatCode="m/d/yyyy\ h:mm">
                  <c:v>42625.583333333336</c:v>
                </c:pt>
                <c:pt idx="6898" formatCode="m/d/yyyy\ h:mm">
                  <c:v>42625.833333333336</c:v>
                </c:pt>
                <c:pt idx="6899" formatCode="m/d/yyyy\ h:mm">
                  <c:v>42626.083333333336</c:v>
                </c:pt>
                <c:pt idx="6900" formatCode="m/d/yyyy\ h:mm">
                  <c:v>42626.333333333336</c:v>
                </c:pt>
                <c:pt idx="6901" formatCode="m/d/yyyy\ h:mm">
                  <c:v>42626.583333333336</c:v>
                </c:pt>
                <c:pt idx="6902" formatCode="m/d/yyyy\ h:mm">
                  <c:v>42626.833333333336</c:v>
                </c:pt>
                <c:pt idx="6903" formatCode="m/d/yyyy\ h:mm">
                  <c:v>42627.083333333336</c:v>
                </c:pt>
                <c:pt idx="6904" formatCode="m/d/yyyy\ h:mm">
                  <c:v>42627.333333333336</c:v>
                </c:pt>
                <c:pt idx="6905" formatCode="m/d/yyyy\ h:mm">
                  <c:v>42627.583333333336</c:v>
                </c:pt>
                <c:pt idx="6906" formatCode="m/d/yyyy\ h:mm">
                  <c:v>42627.833333333336</c:v>
                </c:pt>
                <c:pt idx="6907" formatCode="m/d/yyyy\ h:mm">
                  <c:v>42628.083333333336</c:v>
                </c:pt>
                <c:pt idx="6908" formatCode="m/d/yyyy\ h:mm">
                  <c:v>42628.333333333336</c:v>
                </c:pt>
                <c:pt idx="6909" formatCode="m/d/yyyy\ h:mm">
                  <c:v>42628.583333333336</c:v>
                </c:pt>
                <c:pt idx="6910" formatCode="m/d/yyyy\ h:mm">
                  <c:v>42628.833333333336</c:v>
                </c:pt>
                <c:pt idx="6911" formatCode="m/d/yyyy\ h:mm">
                  <c:v>42629.083333333336</c:v>
                </c:pt>
                <c:pt idx="6912" formatCode="m/d/yyyy\ h:mm">
                  <c:v>42629.333333333336</c:v>
                </c:pt>
                <c:pt idx="6913" formatCode="m/d/yyyy\ h:mm">
                  <c:v>42629.583333333336</c:v>
                </c:pt>
                <c:pt idx="6914" formatCode="m/d/yyyy\ h:mm">
                  <c:v>42629.833333333336</c:v>
                </c:pt>
                <c:pt idx="6915" formatCode="m/d/yyyy\ h:mm">
                  <c:v>42630.083333333336</c:v>
                </c:pt>
                <c:pt idx="6916" formatCode="m/d/yyyy\ h:mm">
                  <c:v>42630.333333333336</c:v>
                </c:pt>
                <c:pt idx="6917" formatCode="m/d/yyyy\ h:mm">
                  <c:v>42630.583333333336</c:v>
                </c:pt>
                <c:pt idx="6918" formatCode="m/d/yyyy\ h:mm">
                  <c:v>42630.833333333336</c:v>
                </c:pt>
                <c:pt idx="6919" formatCode="m/d/yyyy\ h:mm">
                  <c:v>42631.083333333336</c:v>
                </c:pt>
                <c:pt idx="6920" formatCode="m/d/yyyy\ h:mm">
                  <c:v>42631.333333333336</c:v>
                </c:pt>
                <c:pt idx="6921" formatCode="m/d/yyyy\ h:mm">
                  <c:v>42631.583333333336</c:v>
                </c:pt>
                <c:pt idx="6922" formatCode="m/d/yyyy\ h:mm">
                  <c:v>42631.833333333336</c:v>
                </c:pt>
                <c:pt idx="6923" formatCode="m/d/yyyy\ h:mm">
                  <c:v>42632.083333333336</c:v>
                </c:pt>
                <c:pt idx="6924" formatCode="m/d/yyyy\ h:mm">
                  <c:v>42632.333333333336</c:v>
                </c:pt>
                <c:pt idx="6925" formatCode="m/d/yyyy\ h:mm">
                  <c:v>42632.583333333336</c:v>
                </c:pt>
                <c:pt idx="6926" formatCode="m/d/yyyy\ h:mm">
                  <c:v>42632.833333333336</c:v>
                </c:pt>
                <c:pt idx="6927" formatCode="m/d/yyyy\ h:mm">
                  <c:v>42633.083333333336</c:v>
                </c:pt>
                <c:pt idx="6928" formatCode="m/d/yyyy\ h:mm">
                  <c:v>42633.333333333336</c:v>
                </c:pt>
                <c:pt idx="6929" formatCode="m/d/yyyy\ h:mm">
                  <c:v>42633.583333333336</c:v>
                </c:pt>
                <c:pt idx="6930" formatCode="m/d/yyyy\ h:mm">
                  <c:v>42633.833333333336</c:v>
                </c:pt>
                <c:pt idx="6931" formatCode="m/d/yyyy\ h:mm">
                  <c:v>42634.083333333336</c:v>
                </c:pt>
                <c:pt idx="6932" formatCode="m/d/yyyy\ h:mm">
                  <c:v>42634.333333333336</c:v>
                </c:pt>
                <c:pt idx="6933" formatCode="m/d/yyyy\ h:mm">
                  <c:v>42634.583333333336</c:v>
                </c:pt>
                <c:pt idx="6934" formatCode="m/d/yyyy\ h:mm">
                  <c:v>42634.833333333336</c:v>
                </c:pt>
                <c:pt idx="6935" formatCode="m/d/yyyy\ h:mm">
                  <c:v>42635.083333333336</c:v>
                </c:pt>
                <c:pt idx="6936" formatCode="m/d/yyyy\ h:mm">
                  <c:v>42635.333333333336</c:v>
                </c:pt>
                <c:pt idx="6937" formatCode="m/d/yyyy\ h:mm">
                  <c:v>42635.583333333336</c:v>
                </c:pt>
                <c:pt idx="6938" formatCode="m/d/yyyy\ h:mm">
                  <c:v>42635.833333333336</c:v>
                </c:pt>
                <c:pt idx="6939" formatCode="m/d/yyyy\ h:mm">
                  <c:v>42636.083333333336</c:v>
                </c:pt>
                <c:pt idx="6940" formatCode="m/d/yyyy\ h:mm">
                  <c:v>42636.333333333336</c:v>
                </c:pt>
                <c:pt idx="6941" formatCode="m/d/yyyy\ h:mm">
                  <c:v>42636.583333333336</c:v>
                </c:pt>
                <c:pt idx="6942" formatCode="m/d/yyyy\ h:mm">
                  <c:v>42636.833333333336</c:v>
                </c:pt>
                <c:pt idx="6943" formatCode="m/d/yyyy\ h:mm">
                  <c:v>42637.083333333336</c:v>
                </c:pt>
                <c:pt idx="6944" formatCode="m/d/yyyy\ h:mm">
                  <c:v>42637.333333333336</c:v>
                </c:pt>
                <c:pt idx="6945" formatCode="m/d/yyyy\ h:mm">
                  <c:v>42637.583333333336</c:v>
                </c:pt>
                <c:pt idx="6946" formatCode="m/d/yyyy\ h:mm">
                  <c:v>42637.833333333336</c:v>
                </c:pt>
                <c:pt idx="6947" formatCode="m/d/yyyy\ h:mm">
                  <c:v>42638.083333333336</c:v>
                </c:pt>
                <c:pt idx="6948" formatCode="m/d/yyyy\ h:mm">
                  <c:v>42638.333333333336</c:v>
                </c:pt>
                <c:pt idx="6949" formatCode="m/d/yyyy\ h:mm">
                  <c:v>42638.583333333336</c:v>
                </c:pt>
                <c:pt idx="6950" formatCode="m/d/yyyy\ h:mm">
                  <c:v>42638.833333333336</c:v>
                </c:pt>
                <c:pt idx="6951" formatCode="m/d/yyyy\ h:mm">
                  <c:v>42639.083333333336</c:v>
                </c:pt>
                <c:pt idx="6952" formatCode="m/d/yyyy\ h:mm">
                  <c:v>42639.333333333336</c:v>
                </c:pt>
                <c:pt idx="6953" formatCode="m/d/yyyy\ h:mm">
                  <c:v>42639.583333333336</c:v>
                </c:pt>
                <c:pt idx="6954" formatCode="m/d/yyyy\ h:mm">
                  <c:v>42639.833333333336</c:v>
                </c:pt>
                <c:pt idx="6955" formatCode="m/d/yyyy\ h:mm">
                  <c:v>42640.083333333336</c:v>
                </c:pt>
                <c:pt idx="6956" formatCode="m/d/yyyy\ h:mm">
                  <c:v>42640.333333333336</c:v>
                </c:pt>
                <c:pt idx="6957" formatCode="m/d/yyyy\ h:mm">
                  <c:v>42640.583333333336</c:v>
                </c:pt>
                <c:pt idx="6958" formatCode="m/d/yyyy\ h:mm">
                  <c:v>42640.833333333336</c:v>
                </c:pt>
                <c:pt idx="6959" formatCode="m/d/yyyy\ h:mm">
                  <c:v>42641.083333333336</c:v>
                </c:pt>
                <c:pt idx="6960" formatCode="m/d/yyyy\ h:mm">
                  <c:v>42641.333333333336</c:v>
                </c:pt>
                <c:pt idx="6961" formatCode="m/d/yyyy\ h:mm">
                  <c:v>42641.583333333336</c:v>
                </c:pt>
                <c:pt idx="6962" formatCode="m/d/yyyy\ h:mm">
                  <c:v>42641.833333333336</c:v>
                </c:pt>
                <c:pt idx="6963" formatCode="m/d/yyyy\ h:mm">
                  <c:v>42642.083333333336</c:v>
                </c:pt>
                <c:pt idx="6964" formatCode="m/d/yyyy\ h:mm">
                  <c:v>42642.333333333336</c:v>
                </c:pt>
                <c:pt idx="6965" formatCode="m/d/yyyy\ h:mm">
                  <c:v>42642.583333333336</c:v>
                </c:pt>
                <c:pt idx="6966" formatCode="m/d/yyyy\ h:mm">
                  <c:v>42642.833333333336</c:v>
                </c:pt>
                <c:pt idx="6967" formatCode="m/d/yyyy\ h:mm">
                  <c:v>42643.083333333336</c:v>
                </c:pt>
                <c:pt idx="6968" formatCode="m/d/yyyy\ h:mm">
                  <c:v>42643.333333333336</c:v>
                </c:pt>
                <c:pt idx="6969" formatCode="m/d/yyyy\ h:mm">
                  <c:v>42643.583333333336</c:v>
                </c:pt>
                <c:pt idx="6970" formatCode="m/d/yyyy\ h:mm">
                  <c:v>42643.833333333336</c:v>
                </c:pt>
                <c:pt idx="6971" formatCode="m/d/yyyy\ h:mm">
                  <c:v>42644.083333333336</c:v>
                </c:pt>
                <c:pt idx="6972" formatCode="m/d/yyyy\ h:mm">
                  <c:v>42644.333333333336</c:v>
                </c:pt>
                <c:pt idx="6973" formatCode="m/d/yyyy\ h:mm">
                  <c:v>42644.583333333336</c:v>
                </c:pt>
                <c:pt idx="6974" formatCode="m/d/yyyy\ h:mm">
                  <c:v>42644.833333333336</c:v>
                </c:pt>
                <c:pt idx="6975" formatCode="m/d/yyyy\ h:mm">
                  <c:v>42645.083333333336</c:v>
                </c:pt>
                <c:pt idx="6976" formatCode="m/d/yyyy\ h:mm">
                  <c:v>42645.333333333336</c:v>
                </c:pt>
                <c:pt idx="6977" formatCode="m/d/yyyy\ h:mm">
                  <c:v>42645.583333333336</c:v>
                </c:pt>
                <c:pt idx="6978" formatCode="m/d/yyyy\ h:mm">
                  <c:v>42645.833333333336</c:v>
                </c:pt>
                <c:pt idx="6979" formatCode="m/d/yyyy\ h:mm">
                  <c:v>42646.083333333336</c:v>
                </c:pt>
                <c:pt idx="6980" formatCode="m/d/yyyy\ h:mm">
                  <c:v>42646.333333333336</c:v>
                </c:pt>
                <c:pt idx="6981" formatCode="m/d/yyyy\ h:mm">
                  <c:v>42646.583333333336</c:v>
                </c:pt>
                <c:pt idx="6982" formatCode="m/d/yyyy\ h:mm">
                  <c:v>42646.833333333336</c:v>
                </c:pt>
                <c:pt idx="6983" formatCode="m/d/yyyy\ h:mm">
                  <c:v>42647.083333333336</c:v>
                </c:pt>
                <c:pt idx="6984" formatCode="m/d/yyyy\ h:mm">
                  <c:v>42647.333333333336</c:v>
                </c:pt>
                <c:pt idx="6985" formatCode="m/d/yyyy\ h:mm">
                  <c:v>42647.583333333336</c:v>
                </c:pt>
                <c:pt idx="6986" formatCode="m/d/yyyy\ h:mm">
                  <c:v>42647.833333333336</c:v>
                </c:pt>
                <c:pt idx="6987" formatCode="m/d/yyyy\ h:mm">
                  <c:v>42648.083333333336</c:v>
                </c:pt>
                <c:pt idx="6988" formatCode="m/d/yyyy\ h:mm">
                  <c:v>42648.333333333336</c:v>
                </c:pt>
                <c:pt idx="6989" formatCode="m/d/yyyy\ h:mm">
                  <c:v>42648.583333333336</c:v>
                </c:pt>
                <c:pt idx="6990" formatCode="m/d/yyyy\ h:mm">
                  <c:v>42648.833333333336</c:v>
                </c:pt>
                <c:pt idx="6991" formatCode="m/d/yyyy\ h:mm">
                  <c:v>42649.083333333336</c:v>
                </c:pt>
                <c:pt idx="6992" formatCode="m/d/yyyy\ h:mm">
                  <c:v>42649.333333333336</c:v>
                </c:pt>
                <c:pt idx="6993" formatCode="m/d/yyyy\ h:mm">
                  <c:v>42649.583333333336</c:v>
                </c:pt>
                <c:pt idx="6994" formatCode="m/d/yyyy\ h:mm">
                  <c:v>42649.75</c:v>
                </c:pt>
                <c:pt idx="6995" formatCode="m/d/yyyy\ h:mm">
                  <c:v>42650</c:v>
                </c:pt>
                <c:pt idx="6996" formatCode="m/d/yyyy\ h:mm">
                  <c:v>42650.25</c:v>
                </c:pt>
                <c:pt idx="6997" formatCode="m/d/yyyy\ h:mm">
                  <c:v>42650.5</c:v>
                </c:pt>
                <c:pt idx="6998" formatCode="m/d/yyyy\ h:mm">
                  <c:v>42650.75</c:v>
                </c:pt>
                <c:pt idx="6999" formatCode="m/d/yyyy\ h:mm">
                  <c:v>42651</c:v>
                </c:pt>
                <c:pt idx="7000" formatCode="m/d/yyyy\ h:mm">
                  <c:v>42651.25</c:v>
                </c:pt>
                <c:pt idx="7001" formatCode="m/d/yyyy\ h:mm">
                  <c:v>42651.5</c:v>
                </c:pt>
                <c:pt idx="7002" formatCode="m/d/yyyy\ h:mm">
                  <c:v>42651.75</c:v>
                </c:pt>
                <c:pt idx="7003" formatCode="m/d/yyyy\ h:mm">
                  <c:v>42652</c:v>
                </c:pt>
                <c:pt idx="7004" formatCode="m/d/yyyy\ h:mm">
                  <c:v>42652.25</c:v>
                </c:pt>
                <c:pt idx="7005" formatCode="m/d/yyyy\ h:mm">
                  <c:v>42652.5</c:v>
                </c:pt>
                <c:pt idx="7006" formatCode="m/d/yyyy\ h:mm">
                  <c:v>42652.75</c:v>
                </c:pt>
                <c:pt idx="7007" formatCode="m/d/yyyy\ h:mm">
                  <c:v>42653</c:v>
                </c:pt>
                <c:pt idx="7008" formatCode="m/d/yyyy\ h:mm">
                  <c:v>42653.25</c:v>
                </c:pt>
                <c:pt idx="7009" formatCode="m/d/yyyy\ h:mm">
                  <c:v>42653.5</c:v>
                </c:pt>
                <c:pt idx="7010" formatCode="m/d/yyyy\ h:mm">
                  <c:v>42653.75</c:v>
                </c:pt>
                <c:pt idx="7011" formatCode="m/d/yyyy\ h:mm">
                  <c:v>42654</c:v>
                </c:pt>
                <c:pt idx="7012" formatCode="m/d/yyyy\ h:mm">
                  <c:v>42654.25</c:v>
                </c:pt>
                <c:pt idx="7013" formatCode="m/d/yyyy\ h:mm">
                  <c:v>42654.5</c:v>
                </c:pt>
                <c:pt idx="7014" formatCode="m/d/yyyy\ h:mm">
                  <c:v>42654.75</c:v>
                </c:pt>
                <c:pt idx="7015" formatCode="m/d/yyyy\ h:mm">
                  <c:v>42655</c:v>
                </c:pt>
                <c:pt idx="7016" formatCode="m/d/yyyy\ h:mm">
                  <c:v>42655.25</c:v>
                </c:pt>
                <c:pt idx="7017" formatCode="m/d/yyyy\ h:mm">
                  <c:v>42655.5</c:v>
                </c:pt>
                <c:pt idx="7018" formatCode="m/d/yyyy\ h:mm">
                  <c:v>42655.75</c:v>
                </c:pt>
                <c:pt idx="7019" formatCode="m/d/yyyy\ h:mm">
                  <c:v>42656</c:v>
                </c:pt>
                <c:pt idx="7020" formatCode="m/d/yyyy\ h:mm">
                  <c:v>42656.25</c:v>
                </c:pt>
                <c:pt idx="7021" formatCode="m/d/yyyy\ h:mm">
                  <c:v>42656.5</c:v>
                </c:pt>
                <c:pt idx="7022" formatCode="m/d/yyyy\ h:mm">
                  <c:v>42656.75</c:v>
                </c:pt>
                <c:pt idx="7023" formatCode="m/d/yyyy\ h:mm">
                  <c:v>42657</c:v>
                </c:pt>
                <c:pt idx="7024" formatCode="m/d/yyyy\ h:mm">
                  <c:v>42657.25</c:v>
                </c:pt>
                <c:pt idx="7025" formatCode="m/d/yyyy\ h:mm">
                  <c:v>42657.5</c:v>
                </c:pt>
                <c:pt idx="7026" formatCode="m/d/yyyy\ h:mm">
                  <c:v>42657.75</c:v>
                </c:pt>
                <c:pt idx="7027" formatCode="m/d/yyyy\ h:mm">
                  <c:v>42658</c:v>
                </c:pt>
                <c:pt idx="7028" formatCode="m/d/yyyy\ h:mm">
                  <c:v>42658.25</c:v>
                </c:pt>
                <c:pt idx="7029" formatCode="m/d/yyyy\ h:mm">
                  <c:v>42658.5</c:v>
                </c:pt>
                <c:pt idx="7030" formatCode="m/d/yyyy\ h:mm">
                  <c:v>42658.75</c:v>
                </c:pt>
                <c:pt idx="7031" formatCode="m/d/yyyy\ h:mm">
                  <c:v>42659</c:v>
                </c:pt>
                <c:pt idx="7032" formatCode="m/d/yyyy\ h:mm">
                  <c:v>42659.25</c:v>
                </c:pt>
                <c:pt idx="7033" formatCode="m/d/yyyy\ h:mm">
                  <c:v>42659.5</c:v>
                </c:pt>
                <c:pt idx="7034" formatCode="m/d/yyyy\ h:mm">
                  <c:v>42659.75</c:v>
                </c:pt>
                <c:pt idx="7035" formatCode="m/d/yyyy\ h:mm">
                  <c:v>42660</c:v>
                </c:pt>
                <c:pt idx="7036" formatCode="m/d/yyyy\ h:mm">
                  <c:v>42660.25</c:v>
                </c:pt>
                <c:pt idx="7037" formatCode="m/d/yyyy\ h:mm">
                  <c:v>42660.5</c:v>
                </c:pt>
                <c:pt idx="7038" formatCode="m/d/yyyy\ h:mm">
                  <c:v>42660.75</c:v>
                </c:pt>
                <c:pt idx="7039" formatCode="m/d/yyyy\ h:mm">
                  <c:v>42661</c:v>
                </c:pt>
                <c:pt idx="7040" formatCode="m/d/yyyy\ h:mm">
                  <c:v>42661.25</c:v>
                </c:pt>
                <c:pt idx="7041" formatCode="m/d/yyyy\ h:mm">
                  <c:v>42661.5</c:v>
                </c:pt>
                <c:pt idx="7042" formatCode="m/d/yyyy\ h:mm">
                  <c:v>42661.75</c:v>
                </c:pt>
                <c:pt idx="7043" formatCode="m/d/yyyy\ h:mm">
                  <c:v>42662</c:v>
                </c:pt>
                <c:pt idx="7044" formatCode="m/d/yyyy\ h:mm">
                  <c:v>42662.25</c:v>
                </c:pt>
                <c:pt idx="7045" formatCode="m/d/yyyy\ h:mm">
                  <c:v>42662.5</c:v>
                </c:pt>
                <c:pt idx="7046" formatCode="m/d/yyyy\ h:mm">
                  <c:v>42662.75</c:v>
                </c:pt>
                <c:pt idx="7047" formatCode="m/d/yyyy\ h:mm">
                  <c:v>42663</c:v>
                </c:pt>
                <c:pt idx="7048" formatCode="m/d/yyyy\ h:mm">
                  <c:v>42663.25</c:v>
                </c:pt>
                <c:pt idx="7049" formatCode="m/d/yyyy\ h:mm">
                  <c:v>42663.5</c:v>
                </c:pt>
                <c:pt idx="7050" formatCode="m/d/yyyy\ h:mm">
                  <c:v>42663.75</c:v>
                </c:pt>
                <c:pt idx="7051" formatCode="m/d/yyyy\ h:mm">
                  <c:v>42664</c:v>
                </c:pt>
                <c:pt idx="7052" formatCode="m/d/yyyy\ h:mm">
                  <c:v>42664.25</c:v>
                </c:pt>
                <c:pt idx="7053" formatCode="m/d/yyyy\ h:mm">
                  <c:v>42664.5</c:v>
                </c:pt>
                <c:pt idx="7054" formatCode="m/d/yyyy\ h:mm">
                  <c:v>42664.75</c:v>
                </c:pt>
                <c:pt idx="7055" formatCode="m/d/yyyy\ h:mm">
                  <c:v>42665</c:v>
                </c:pt>
                <c:pt idx="7056" formatCode="m/d/yyyy\ h:mm">
                  <c:v>42665.25</c:v>
                </c:pt>
                <c:pt idx="7057" formatCode="m/d/yyyy\ h:mm">
                  <c:v>42665.5</c:v>
                </c:pt>
                <c:pt idx="7058" formatCode="m/d/yyyy\ h:mm">
                  <c:v>42665.75</c:v>
                </c:pt>
                <c:pt idx="7059" formatCode="m/d/yyyy\ h:mm">
                  <c:v>42666</c:v>
                </c:pt>
                <c:pt idx="7060" formatCode="m/d/yyyy\ h:mm">
                  <c:v>42666.25</c:v>
                </c:pt>
                <c:pt idx="7061" formatCode="m/d/yyyy\ h:mm">
                  <c:v>42666.5</c:v>
                </c:pt>
                <c:pt idx="7062" formatCode="m/d/yyyy\ h:mm">
                  <c:v>42666.75</c:v>
                </c:pt>
                <c:pt idx="7063" formatCode="m/d/yyyy\ h:mm">
                  <c:v>42667</c:v>
                </c:pt>
                <c:pt idx="7064" formatCode="m/d/yyyy\ h:mm">
                  <c:v>42667.25</c:v>
                </c:pt>
                <c:pt idx="7065" formatCode="m/d/yyyy\ h:mm">
                  <c:v>42667.5</c:v>
                </c:pt>
                <c:pt idx="7066" formatCode="m/d/yyyy\ h:mm">
                  <c:v>42667.75</c:v>
                </c:pt>
                <c:pt idx="7067" formatCode="m/d/yyyy\ h:mm">
                  <c:v>42668</c:v>
                </c:pt>
                <c:pt idx="7068" formatCode="m/d/yyyy\ h:mm">
                  <c:v>42668.25</c:v>
                </c:pt>
                <c:pt idx="7069" formatCode="m/d/yyyy\ h:mm">
                  <c:v>42668.5</c:v>
                </c:pt>
                <c:pt idx="7070" formatCode="m/d/yyyy\ h:mm">
                  <c:v>42668.75</c:v>
                </c:pt>
                <c:pt idx="7071" formatCode="m/d/yyyy\ h:mm">
                  <c:v>42669</c:v>
                </c:pt>
                <c:pt idx="7072" formatCode="m/d/yyyy\ h:mm">
                  <c:v>42669.25</c:v>
                </c:pt>
                <c:pt idx="7073" formatCode="m/d/yyyy\ h:mm">
                  <c:v>42669.5</c:v>
                </c:pt>
                <c:pt idx="7074" formatCode="m/d/yyyy\ h:mm">
                  <c:v>42669.75</c:v>
                </c:pt>
                <c:pt idx="7075" formatCode="m/d/yyyy\ h:mm">
                  <c:v>42670</c:v>
                </c:pt>
                <c:pt idx="7076" formatCode="m/d/yyyy\ h:mm">
                  <c:v>42670.25</c:v>
                </c:pt>
                <c:pt idx="7077" formatCode="m/d/yyyy\ h:mm">
                  <c:v>42670.5</c:v>
                </c:pt>
                <c:pt idx="7078" formatCode="m/d/yyyy\ h:mm">
                  <c:v>42670.75</c:v>
                </c:pt>
                <c:pt idx="7079" formatCode="m/d/yyyy\ h:mm">
                  <c:v>42671</c:v>
                </c:pt>
                <c:pt idx="7080" formatCode="m/d/yyyy\ h:mm">
                  <c:v>42671.25</c:v>
                </c:pt>
                <c:pt idx="7081" formatCode="m/d/yyyy\ h:mm">
                  <c:v>42671.5</c:v>
                </c:pt>
                <c:pt idx="7082" formatCode="m/d/yyyy\ h:mm">
                  <c:v>42671.75</c:v>
                </c:pt>
                <c:pt idx="7083" formatCode="m/d/yyyy\ h:mm">
                  <c:v>42672</c:v>
                </c:pt>
                <c:pt idx="7084" formatCode="m/d/yyyy\ h:mm">
                  <c:v>42672.25</c:v>
                </c:pt>
                <c:pt idx="7085" formatCode="m/d/yyyy\ h:mm">
                  <c:v>42672.5</c:v>
                </c:pt>
                <c:pt idx="7086" formatCode="m/d/yyyy\ h:mm">
                  <c:v>42672.75</c:v>
                </c:pt>
                <c:pt idx="7087" formatCode="m/d/yyyy\ h:mm">
                  <c:v>42673</c:v>
                </c:pt>
                <c:pt idx="7088" formatCode="m/d/yyyy\ h:mm">
                  <c:v>42673.25</c:v>
                </c:pt>
                <c:pt idx="7089" formatCode="m/d/yyyy\ h:mm">
                  <c:v>42673.5</c:v>
                </c:pt>
                <c:pt idx="7090" formatCode="m/d/yyyy\ h:mm">
                  <c:v>42673.75</c:v>
                </c:pt>
                <c:pt idx="7091" formatCode="m/d/yyyy\ h:mm">
                  <c:v>42674</c:v>
                </c:pt>
                <c:pt idx="7092" formatCode="m/d/yyyy\ h:mm">
                  <c:v>42674.25</c:v>
                </c:pt>
                <c:pt idx="7093" formatCode="m/d/yyyy\ h:mm">
                  <c:v>42674.5</c:v>
                </c:pt>
                <c:pt idx="7094" formatCode="m/d/yyyy\ h:mm">
                  <c:v>42674.75</c:v>
                </c:pt>
                <c:pt idx="7095" formatCode="m/d/yyyy\ h:mm">
                  <c:v>42675</c:v>
                </c:pt>
                <c:pt idx="7096" formatCode="m/d/yyyy\ h:mm">
                  <c:v>42675.25</c:v>
                </c:pt>
                <c:pt idx="7097" formatCode="m/d/yyyy\ h:mm">
                  <c:v>42675.5</c:v>
                </c:pt>
                <c:pt idx="7098" formatCode="m/d/yyyy\ h:mm">
                  <c:v>42675.75</c:v>
                </c:pt>
                <c:pt idx="7099" formatCode="m/d/yyyy\ h:mm">
                  <c:v>42676</c:v>
                </c:pt>
                <c:pt idx="7100" formatCode="m/d/yyyy\ h:mm">
                  <c:v>42676.25</c:v>
                </c:pt>
                <c:pt idx="7101" formatCode="m/d/yyyy\ h:mm">
                  <c:v>42676.5</c:v>
                </c:pt>
                <c:pt idx="7102" formatCode="m/d/yyyy\ h:mm">
                  <c:v>42676.75</c:v>
                </c:pt>
                <c:pt idx="7103" formatCode="m/d/yyyy\ h:mm">
                  <c:v>42677</c:v>
                </c:pt>
                <c:pt idx="7104" formatCode="m/d/yyyy\ h:mm">
                  <c:v>42677.25</c:v>
                </c:pt>
                <c:pt idx="7105" formatCode="m/d/yyyy\ h:mm">
                  <c:v>42677.5</c:v>
                </c:pt>
                <c:pt idx="7106" formatCode="m/d/yyyy\ h:mm">
                  <c:v>42677.75</c:v>
                </c:pt>
                <c:pt idx="7107" formatCode="m/d/yyyy\ h:mm">
                  <c:v>42678</c:v>
                </c:pt>
                <c:pt idx="7108" formatCode="m/d/yyyy\ h:mm">
                  <c:v>42678.25</c:v>
                </c:pt>
                <c:pt idx="7109" formatCode="m/d/yyyy\ h:mm">
                  <c:v>42678.5</c:v>
                </c:pt>
                <c:pt idx="7110" formatCode="m/d/yyyy\ h:mm">
                  <c:v>42678.75</c:v>
                </c:pt>
                <c:pt idx="7111" formatCode="m/d/yyyy\ h:mm">
                  <c:v>42679</c:v>
                </c:pt>
                <c:pt idx="7112" formatCode="m/d/yyyy\ h:mm">
                  <c:v>42679.25</c:v>
                </c:pt>
                <c:pt idx="7113" formatCode="m/d/yyyy\ h:mm">
                  <c:v>42679.5</c:v>
                </c:pt>
                <c:pt idx="7114" formatCode="m/d/yyyy\ h:mm">
                  <c:v>42679.75</c:v>
                </c:pt>
                <c:pt idx="7115" formatCode="m/d/yyyy\ h:mm">
                  <c:v>42680</c:v>
                </c:pt>
                <c:pt idx="7116" formatCode="m/d/yyyy\ h:mm">
                  <c:v>42680.25</c:v>
                </c:pt>
                <c:pt idx="7117" formatCode="m/d/yyyy\ h:mm">
                  <c:v>42680.5</c:v>
                </c:pt>
                <c:pt idx="7118" formatCode="m/d/yyyy\ h:mm">
                  <c:v>42680.75</c:v>
                </c:pt>
                <c:pt idx="7119" formatCode="m/d/yyyy\ h:mm">
                  <c:v>42681</c:v>
                </c:pt>
                <c:pt idx="7120" formatCode="m/d/yyyy\ h:mm">
                  <c:v>42681.25</c:v>
                </c:pt>
                <c:pt idx="7121" formatCode="m/d/yyyy\ h:mm">
                  <c:v>42681.5</c:v>
                </c:pt>
                <c:pt idx="7122" formatCode="m/d/yyyy\ h:mm">
                  <c:v>42681.75</c:v>
                </c:pt>
                <c:pt idx="7123" formatCode="m/d/yyyy\ h:mm">
                  <c:v>42682</c:v>
                </c:pt>
                <c:pt idx="7124" formatCode="m/d/yyyy\ h:mm">
                  <c:v>42682.25</c:v>
                </c:pt>
                <c:pt idx="7125" formatCode="m/d/yyyy\ h:mm">
                  <c:v>42682.5</c:v>
                </c:pt>
                <c:pt idx="7126" formatCode="m/d/yyyy\ h:mm">
                  <c:v>42682.75</c:v>
                </c:pt>
                <c:pt idx="7127" formatCode="m/d/yyyy\ h:mm">
                  <c:v>42683</c:v>
                </c:pt>
                <c:pt idx="7128" formatCode="m/d/yyyy\ h:mm">
                  <c:v>42683.25</c:v>
                </c:pt>
                <c:pt idx="7129" formatCode="m/d/yyyy\ h:mm">
                  <c:v>42683.5</c:v>
                </c:pt>
                <c:pt idx="7130" formatCode="m/d/yyyy\ h:mm">
                  <c:v>42683.75</c:v>
                </c:pt>
                <c:pt idx="7131" formatCode="m/d/yyyy\ h:mm">
                  <c:v>42684</c:v>
                </c:pt>
                <c:pt idx="7132" formatCode="m/d/yyyy\ h:mm">
                  <c:v>42684.25</c:v>
                </c:pt>
                <c:pt idx="7133" formatCode="m/d/yyyy\ h:mm">
                  <c:v>42684.5</c:v>
                </c:pt>
                <c:pt idx="7134" formatCode="m/d/yyyy\ h:mm">
                  <c:v>42684.75</c:v>
                </c:pt>
                <c:pt idx="7135" formatCode="m/d/yyyy\ h:mm">
                  <c:v>42685</c:v>
                </c:pt>
                <c:pt idx="7136" formatCode="m/d/yyyy\ h:mm">
                  <c:v>42685.25</c:v>
                </c:pt>
                <c:pt idx="7137" formatCode="m/d/yyyy\ h:mm">
                  <c:v>42685.5</c:v>
                </c:pt>
                <c:pt idx="7138" formatCode="m/d/yyyy\ h:mm">
                  <c:v>42685.75</c:v>
                </c:pt>
                <c:pt idx="7139" formatCode="m/d/yyyy\ h:mm">
                  <c:v>42686</c:v>
                </c:pt>
                <c:pt idx="7140" formatCode="m/d/yyyy\ h:mm">
                  <c:v>42686.25</c:v>
                </c:pt>
                <c:pt idx="7141" formatCode="m/d/yyyy\ h:mm">
                  <c:v>42686.5</c:v>
                </c:pt>
                <c:pt idx="7142" formatCode="m/d/yyyy\ h:mm">
                  <c:v>42686.75</c:v>
                </c:pt>
                <c:pt idx="7143" formatCode="m/d/yyyy\ h:mm">
                  <c:v>42687</c:v>
                </c:pt>
                <c:pt idx="7144" formatCode="m/d/yyyy\ h:mm">
                  <c:v>42687.25</c:v>
                </c:pt>
                <c:pt idx="7145" formatCode="m/d/yyyy\ h:mm">
                  <c:v>42687.5</c:v>
                </c:pt>
                <c:pt idx="7146" formatCode="m/d/yyyy\ h:mm">
                  <c:v>42687.75</c:v>
                </c:pt>
                <c:pt idx="7147" formatCode="m/d/yyyy\ h:mm">
                  <c:v>42688</c:v>
                </c:pt>
                <c:pt idx="7148" formatCode="m/d/yyyy\ h:mm">
                  <c:v>42688.25</c:v>
                </c:pt>
                <c:pt idx="7149" formatCode="m/d/yyyy\ h:mm">
                  <c:v>42688.5</c:v>
                </c:pt>
                <c:pt idx="7150" formatCode="m/d/yyyy\ h:mm">
                  <c:v>42688.75</c:v>
                </c:pt>
                <c:pt idx="7151" formatCode="m/d/yyyy\ h:mm">
                  <c:v>42689</c:v>
                </c:pt>
                <c:pt idx="7152" formatCode="m/d/yyyy\ h:mm">
                  <c:v>42689.25</c:v>
                </c:pt>
                <c:pt idx="7153" formatCode="m/d/yyyy\ h:mm">
                  <c:v>42689.5</c:v>
                </c:pt>
                <c:pt idx="7154" formatCode="m/d/yyyy\ h:mm">
                  <c:v>42689.75</c:v>
                </c:pt>
                <c:pt idx="7155" formatCode="m/d/yyyy\ h:mm">
                  <c:v>42690</c:v>
                </c:pt>
                <c:pt idx="7156" formatCode="m/d/yyyy\ h:mm">
                  <c:v>42690.25</c:v>
                </c:pt>
                <c:pt idx="7157" formatCode="m/d/yyyy\ h:mm">
                  <c:v>42690.5</c:v>
                </c:pt>
                <c:pt idx="7158" formatCode="m/d/yyyy\ h:mm">
                  <c:v>42690.75</c:v>
                </c:pt>
                <c:pt idx="7159" formatCode="m/d/yyyy\ h:mm">
                  <c:v>42691</c:v>
                </c:pt>
                <c:pt idx="7160" formatCode="m/d/yyyy\ h:mm">
                  <c:v>42691.25</c:v>
                </c:pt>
                <c:pt idx="7161" formatCode="m/d/yyyy\ h:mm">
                  <c:v>42691.5</c:v>
                </c:pt>
                <c:pt idx="7162" formatCode="m/d/yyyy\ h:mm">
                  <c:v>42691.75</c:v>
                </c:pt>
                <c:pt idx="7163" formatCode="m/d/yyyy\ h:mm">
                  <c:v>42692</c:v>
                </c:pt>
                <c:pt idx="7164" formatCode="m/d/yyyy\ h:mm">
                  <c:v>42692.25</c:v>
                </c:pt>
                <c:pt idx="7165" formatCode="m/d/yyyy\ h:mm">
                  <c:v>42692.5</c:v>
                </c:pt>
                <c:pt idx="7166" formatCode="m/d/yyyy\ h:mm">
                  <c:v>42692.75</c:v>
                </c:pt>
                <c:pt idx="7167" formatCode="m/d/yyyy\ h:mm">
                  <c:v>42693</c:v>
                </c:pt>
                <c:pt idx="7168" formatCode="m/d/yyyy\ h:mm">
                  <c:v>42693.25</c:v>
                </c:pt>
                <c:pt idx="7169" formatCode="m/d/yyyy\ h:mm">
                  <c:v>42693.5</c:v>
                </c:pt>
                <c:pt idx="7170" formatCode="m/d/yyyy\ h:mm">
                  <c:v>42693.75</c:v>
                </c:pt>
                <c:pt idx="7171" formatCode="m/d/yyyy\ h:mm">
                  <c:v>42694</c:v>
                </c:pt>
                <c:pt idx="7172" formatCode="m/d/yyyy\ h:mm">
                  <c:v>42694.25</c:v>
                </c:pt>
                <c:pt idx="7173" formatCode="m/d/yyyy\ h:mm">
                  <c:v>42694.5</c:v>
                </c:pt>
                <c:pt idx="7174" formatCode="m/d/yyyy\ h:mm">
                  <c:v>42694.75</c:v>
                </c:pt>
                <c:pt idx="7175" formatCode="m/d/yyyy\ h:mm">
                  <c:v>42695</c:v>
                </c:pt>
                <c:pt idx="7176" formatCode="m/d/yyyy\ h:mm">
                  <c:v>42695.25</c:v>
                </c:pt>
                <c:pt idx="7177" formatCode="m/d/yyyy\ h:mm">
                  <c:v>42695.5</c:v>
                </c:pt>
                <c:pt idx="7178" formatCode="m/d/yyyy\ h:mm">
                  <c:v>42695.75</c:v>
                </c:pt>
                <c:pt idx="7179" formatCode="m/d/yyyy\ h:mm">
                  <c:v>42696</c:v>
                </c:pt>
                <c:pt idx="7180" formatCode="m/d/yyyy\ h:mm">
                  <c:v>42696.25</c:v>
                </c:pt>
                <c:pt idx="7181" formatCode="m/d/yyyy\ h:mm">
                  <c:v>42696.5</c:v>
                </c:pt>
                <c:pt idx="7182" formatCode="m/d/yyyy\ h:mm">
                  <c:v>42696.75</c:v>
                </c:pt>
                <c:pt idx="7183" formatCode="m/d/yyyy\ h:mm">
                  <c:v>42697</c:v>
                </c:pt>
                <c:pt idx="7184" formatCode="m/d/yyyy\ h:mm">
                  <c:v>42697.25</c:v>
                </c:pt>
                <c:pt idx="7185" formatCode="m/d/yyyy\ h:mm">
                  <c:v>42697.5</c:v>
                </c:pt>
                <c:pt idx="7186" formatCode="m/d/yyyy\ h:mm">
                  <c:v>42697.75</c:v>
                </c:pt>
                <c:pt idx="7187" formatCode="m/d/yyyy\ h:mm">
                  <c:v>42698</c:v>
                </c:pt>
                <c:pt idx="7188" formatCode="m/d/yyyy\ h:mm">
                  <c:v>42698.25</c:v>
                </c:pt>
                <c:pt idx="7189" formatCode="m/d/yyyy\ h:mm">
                  <c:v>42698.5</c:v>
                </c:pt>
                <c:pt idx="7190" formatCode="m/d/yyyy\ h:mm">
                  <c:v>42698.75</c:v>
                </c:pt>
                <c:pt idx="7191" formatCode="m/d/yyyy\ h:mm">
                  <c:v>42699</c:v>
                </c:pt>
                <c:pt idx="7192" formatCode="m/d/yyyy\ h:mm">
                  <c:v>42699.25</c:v>
                </c:pt>
                <c:pt idx="7193" formatCode="m/d/yyyy\ h:mm">
                  <c:v>42699.5</c:v>
                </c:pt>
                <c:pt idx="7194" formatCode="m/d/yyyy\ h:mm">
                  <c:v>42699.75</c:v>
                </c:pt>
                <c:pt idx="7195" formatCode="m/d/yyyy\ h:mm">
                  <c:v>42700</c:v>
                </c:pt>
                <c:pt idx="7196" formatCode="m/d/yyyy\ h:mm">
                  <c:v>42700.25</c:v>
                </c:pt>
                <c:pt idx="7197" formatCode="m/d/yyyy\ h:mm">
                  <c:v>42700.5</c:v>
                </c:pt>
                <c:pt idx="7198" formatCode="m/d/yyyy\ h:mm">
                  <c:v>42700.75</c:v>
                </c:pt>
                <c:pt idx="7199" formatCode="m/d/yyyy\ h:mm">
                  <c:v>42701</c:v>
                </c:pt>
                <c:pt idx="7200" formatCode="m/d/yyyy\ h:mm">
                  <c:v>42701.25</c:v>
                </c:pt>
                <c:pt idx="7201" formatCode="m/d/yyyy\ h:mm">
                  <c:v>42701.5</c:v>
                </c:pt>
                <c:pt idx="7202" formatCode="m/d/yyyy\ h:mm">
                  <c:v>42701.75</c:v>
                </c:pt>
                <c:pt idx="7203" formatCode="m/d/yyyy\ h:mm">
                  <c:v>42702</c:v>
                </c:pt>
                <c:pt idx="7204" formatCode="m/d/yyyy\ h:mm">
                  <c:v>42702.25</c:v>
                </c:pt>
                <c:pt idx="7205" formatCode="m/d/yyyy\ h:mm">
                  <c:v>42702.5</c:v>
                </c:pt>
                <c:pt idx="7206" formatCode="m/d/yyyy\ h:mm">
                  <c:v>42702.75</c:v>
                </c:pt>
                <c:pt idx="7207" formatCode="m/d/yyyy\ h:mm">
                  <c:v>42703</c:v>
                </c:pt>
                <c:pt idx="7208" formatCode="m/d/yyyy\ h:mm">
                  <c:v>42703.25</c:v>
                </c:pt>
                <c:pt idx="7209" formatCode="m/d/yyyy\ h:mm">
                  <c:v>42703.5</c:v>
                </c:pt>
                <c:pt idx="7210" formatCode="m/d/yyyy\ h:mm">
                  <c:v>42703.75</c:v>
                </c:pt>
                <c:pt idx="7211" formatCode="m/d/yyyy\ h:mm">
                  <c:v>42704</c:v>
                </c:pt>
                <c:pt idx="7212" formatCode="m/d/yyyy\ h:mm">
                  <c:v>42704.25</c:v>
                </c:pt>
                <c:pt idx="7213" formatCode="m/d/yyyy\ h:mm">
                  <c:v>42704.5</c:v>
                </c:pt>
                <c:pt idx="7214" formatCode="m/d/yyyy\ h:mm">
                  <c:v>42704.75</c:v>
                </c:pt>
                <c:pt idx="7215" formatCode="m/d/yyyy\ h:mm">
                  <c:v>42705</c:v>
                </c:pt>
                <c:pt idx="7216" formatCode="m/d/yyyy\ h:mm">
                  <c:v>42705.25</c:v>
                </c:pt>
                <c:pt idx="7217" formatCode="m/d/yyyy\ h:mm">
                  <c:v>42705.5</c:v>
                </c:pt>
                <c:pt idx="7218" formatCode="m/d/yyyy\ h:mm">
                  <c:v>42705.75</c:v>
                </c:pt>
                <c:pt idx="7219" formatCode="m/d/yyyy\ h:mm">
                  <c:v>42706</c:v>
                </c:pt>
                <c:pt idx="7220" formatCode="m/d/yyyy\ h:mm">
                  <c:v>42706.25</c:v>
                </c:pt>
                <c:pt idx="7221" formatCode="m/d/yyyy\ h:mm">
                  <c:v>42706.5</c:v>
                </c:pt>
                <c:pt idx="7222" formatCode="m/d/yyyy\ h:mm">
                  <c:v>42706.75</c:v>
                </c:pt>
                <c:pt idx="7223" formatCode="m/d/yyyy\ h:mm">
                  <c:v>42707</c:v>
                </c:pt>
                <c:pt idx="7224" formatCode="m/d/yyyy\ h:mm">
                  <c:v>42707.25</c:v>
                </c:pt>
                <c:pt idx="7225" formatCode="m/d/yyyy\ h:mm">
                  <c:v>42707.5</c:v>
                </c:pt>
                <c:pt idx="7226" formatCode="m/d/yyyy\ h:mm">
                  <c:v>42707.75</c:v>
                </c:pt>
                <c:pt idx="7227" formatCode="m/d/yyyy\ h:mm">
                  <c:v>42708</c:v>
                </c:pt>
                <c:pt idx="7228" formatCode="m/d/yyyy\ h:mm">
                  <c:v>42708.25</c:v>
                </c:pt>
                <c:pt idx="7229" formatCode="m/d/yyyy\ h:mm">
                  <c:v>42708.5</c:v>
                </c:pt>
                <c:pt idx="7230" formatCode="m/d/yyyy\ h:mm">
                  <c:v>42708.75</c:v>
                </c:pt>
                <c:pt idx="7231" formatCode="m/d/yyyy\ h:mm">
                  <c:v>42709</c:v>
                </c:pt>
                <c:pt idx="7232" formatCode="m/d/yyyy\ h:mm">
                  <c:v>42709.25</c:v>
                </c:pt>
                <c:pt idx="7233" formatCode="m/d/yyyy\ h:mm">
                  <c:v>42709.5</c:v>
                </c:pt>
                <c:pt idx="7234" formatCode="m/d/yyyy\ h:mm">
                  <c:v>42709.75</c:v>
                </c:pt>
                <c:pt idx="7235" formatCode="m/d/yyyy\ h:mm">
                  <c:v>42710</c:v>
                </c:pt>
                <c:pt idx="7236" formatCode="m/d/yyyy\ h:mm">
                  <c:v>42710.25</c:v>
                </c:pt>
                <c:pt idx="7237" formatCode="m/d/yyyy\ h:mm">
                  <c:v>42710.5</c:v>
                </c:pt>
                <c:pt idx="7238" formatCode="m/d/yyyy\ h:mm">
                  <c:v>42710.75</c:v>
                </c:pt>
                <c:pt idx="7239" formatCode="m/d/yyyy\ h:mm">
                  <c:v>42711</c:v>
                </c:pt>
                <c:pt idx="7240" formatCode="m/d/yyyy\ h:mm">
                  <c:v>42711.25</c:v>
                </c:pt>
                <c:pt idx="7241" formatCode="m/d/yyyy\ h:mm">
                  <c:v>42711.5</c:v>
                </c:pt>
                <c:pt idx="7242" formatCode="m/d/yyyy\ h:mm">
                  <c:v>42711.75</c:v>
                </c:pt>
                <c:pt idx="7243" formatCode="m/d/yyyy\ h:mm">
                  <c:v>42712</c:v>
                </c:pt>
                <c:pt idx="7244" formatCode="m/d/yyyy\ h:mm">
                  <c:v>42712.25</c:v>
                </c:pt>
                <c:pt idx="7245" formatCode="m/d/yyyy\ h:mm">
                  <c:v>42712.5</c:v>
                </c:pt>
                <c:pt idx="7246" formatCode="m/d/yyyy\ h:mm">
                  <c:v>42712.75</c:v>
                </c:pt>
                <c:pt idx="7247" formatCode="m/d/yyyy\ h:mm">
                  <c:v>42713</c:v>
                </c:pt>
                <c:pt idx="7248" formatCode="m/d/yyyy\ h:mm">
                  <c:v>42713.25</c:v>
                </c:pt>
                <c:pt idx="7249" formatCode="m/d/yyyy\ h:mm">
                  <c:v>42713.5</c:v>
                </c:pt>
                <c:pt idx="7250" formatCode="m/d/yyyy\ h:mm">
                  <c:v>42713.75</c:v>
                </c:pt>
                <c:pt idx="7251" formatCode="m/d/yyyy\ h:mm">
                  <c:v>42714</c:v>
                </c:pt>
                <c:pt idx="7252" formatCode="m/d/yyyy\ h:mm">
                  <c:v>42714.25</c:v>
                </c:pt>
                <c:pt idx="7253" formatCode="m/d/yyyy\ h:mm">
                  <c:v>42714.5</c:v>
                </c:pt>
                <c:pt idx="7254" formatCode="m/d/yyyy\ h:mm">
                  <c:v>42714.75</c:v>
                </c:pt>
                <c:pt idx="7255" formatCode="m/d/yyyy\ h:mm">
                  <c:v>42715</c:v>
                </c:pt>
                <c:pt idx="7256" formatCode="m/d/yyyy\ h:mm">
                  <c:v>42715.25</c:v>
                </c:pt>
                <c:pt idx="7257" formatCode="m/d/yyyy\ h:mm">
                  <c:v>42715.5</c:v>
                </c:pt>
                <c:pt idx="7258" formatCode="m/d/yyyy\ h:mm">
                  <c:v>42715.75</c:v>
                </c:pt>
                <c:pt idx="7259" formatCode="m/d/yyyy\ h:mm">
                  <c:v>42716</c:v>
                </c:pt>
                <c:pt idx="7260" formatCode="m/d/yyyy\ h:mm">
                  <c:v>42716.25</c:v>
                </c:pt>
                <c:pt idx="7261" formatCode="m/d/yyyy\ h:mm">
                  <c:v>42716.5</c:v>
                </c:pt>
                <c:pt idx="7262" formatCode="m/d/yyyy\ h:mm">
                  <c:v>42716.75</c:v>
                </c:pt>
                <c:pt idx="7263" formatCode="m/d/yyyy\ h:mm">
                  <c:v>42717</c:v>
                </c:pt>
                <c:pt idx="7264" formatCode="m/d/yyyy\ h:mm">
                  <c:v>42717.25</c:v>
                </c:pt>
                <c:pt idx="7265" formatCode="m/d/yyyy\ h:mm">
                  <c:v>42717.5</c:v>
                </c:pt>
                <c:pt idx="7266" formatCode="m/d/yyyy\ h:mm">
                  <c:v>42717.75</c:v>
                </c:pt>
                <c:pt idx="7267" formatCode="m/d/yyyy\ h:mm">
                  <c:v>42718</c:v>
                </c:pt>
                <c:pt idx="7268" formatCode="m/d/yyyy\ h:mm">
                  <c:v>42718.25</c:v>
                </c:pt>
                <c:pt idx="7269" formatCode="m/d/yyyy\ h:mm">
                  <c:v>42718.5</c:v>
                </c:pt>
                <c:pt idx="7270" formatCode="m/d/yyyy\ h:mm">
                  <c:v>42718.75</c:v>
                </c:pt>
                <c:pt idx="7271" formatCode="m/d/yyyy\ h:mm">
                  <c:v>42719</c:v>
                </c:pt>
                <c:pt idx="7272" formatCode="m/d/yyyy\ h:mm">
                  <c:v>42719.25</c:v>
                </c:pt>
                <c:pt idx="7273" formatCode="m/d/yyyy\ h:mm">
                  <c:v>42719.5</c:v>
                </c:pt>
                <c:pt idx="7274" formatCode="m/d/yyyy\ h:mm">
                  <c:v>42719.75</c:v>
                </c:pt>
                <c:pt idx="7275" formatCode="m/d/yyyy\ h:mm">
                  <c:v>42720</c:v>
                </c:pt>
                <c:pt idx="7276" formatCode="m/d/yyyy\ h:mm">
                  <c:v>42720.25</c:v>
                </c:pt>
                <c:pt idx="7277" formatCode="m/d/yyyy\ h:mm">
                  <c:v>42720.5</c:v>
                </c:pt>
                <c:pt idx="7278" formatCode="m/d/yyyy\ h:mm">
                  <c:v>42720.75</c:v>
                </c:pt>
                <c:pt idx="7279" formatCode="m/d/yyyy\ h:mm">
                  <c:v>42721</c:v>
                </c:pt>
                <c:pt idx="7280" formatCode="m/d/yyyy\ h:mm">
                  <c:v>42721.25</c:v>
                </c:pt>
                <c:pt idx="7281" formatCode="m/d/yyyy\ h:mm">
                  <c:v>42721.5</c:v>
                </c:pt>
                <c:pt idx="7282" formatCode="m/d/yyyy\ h:mm">
                  <c:v>42721.75</c:v>
                </c:pt>
                <c:pt idx="7283" formatCode="m/d/yyyy\ h:mm">
                  <c:v>42722</c:v>
                </c:pt>
                <c:pt idx="7284" formatCode="m/d/yyyy\ h:mm">
                  <c:v>42722.25</c:v>
                </c:pt>
                <c:pt idx="7285" formatCode="m/d/yyyy\ h:mm">
                  <c:v>42722.5</c:v>
                </c:pt>
                <c:pt idx="7286" formatCode="m/d/yyyy\ h:mm">
                  <c:v>42722.75</c:v>
                </c:pt>
                <c:pt idx="7287" formatCode="m/d/yyyy\ h:mm">
                  <c:v>42723</c:v>
                </c:pt>
                <c:pt idx="7288" formatCode="m/d/yyyy\ h:mm">
                  <c:v>42723.25</c:v>
                </c:pt>
                <c:pt idx="7289" formatCode="m/d/yyyy\ h:mm">
                  <c:v>42723.5</c:v>
                </c:pt>
              </c:numCache>
            </c:numRef>
          </c:xVal>
          <c:yVal>
            <c:numRef>
              <c:f>'Data Summary (MW-1)'!$P$3:$P$7292</c:f>
              <c:numCache>
                <c:formatCode>0.00</c:formatCode>
                <c:ptCount val="7290"/>
                <c:pt idx="0">
                  <c:v>353.96877000000006</c:v>
                </c:pt>
                <c:pt idx="1">
                  <c:v>353.94257000000005</c:v>
                </c:pt>
                <c:pt idx="2">
                  <c:v>353.96257000000003</c:v>
                </c:pt>
                <c:pt idx="3">
                  <c:v>353.95107000000002</c:v>
                </c:pt>
                <c:pt idx="4">
                  <c:v>353.91737000000006</c:v>
                </c:pt>
                <c:pt idx="5">
                  <c:v>353.87007000000006</c:v>
                </c:pt>
                <c:pt idx="6">
                  <c:v>353.80807000000004</c:v>
                </c:pt>
                <c:pt idx="7">
                  <c:v>353.74047000000002</c:v>
                </c:pt>
                <c:pt idx="8">
                  <c:v>353.72947000000005</c:v>
                </c:pt>
                <c:pt idx="9">
                  <c:v>353.75477000000001</c:v>
                </c:pt>
                <c:pt idx="10">
                  <c:v>353.74527000000006</c:v>
                </c:pt>
                <c:pt idx="11">
                  <c:v>353.80977000000001</c:v>
                </c:pt>
                <c:pt idx="12">
                  <c:v>353.77417000000003</c:v>
                </c:pt>
                <c:pt idx="13">
                  <c:v>353.83317000000005</c:v>
                </c:pt>
                <c:pt idx="14">
                  <c:v>353.90267000000006</c:v>
                </c:pt>
                <c:pt idx="15">
                  <c:v>353.98877000000005</c:v>
                </c:pt>
                <c:pt idx="16">
                  <c:v>354.03437000000002</c:v>
                </c:pt>
                <c:pt idx="17">
                  <c:v>354.08637000000004</c:v>
                </c:pt>
                <c:pt idx="18">
                  <c:v>354.11557000000005</c:v>
                </c:pt>
                <c:pt idx="19">
                  <c:v>354.16387000000003</c:v>
                </c:pt>
                <c:pt idx="20">
                  <c:v>354.15977000000004</c:v>
                </c:pt>
                <c:pt idx="21">
                  <c:v>354.17987000000005</c:v>
                </c:pt>
                <c:pt idx="22">
                  <c:v>354.15427000000005</c:v>
                </c:pt>
                <c:pt idx="23">
                  <c:v>354.16057000000001</c:v>
                </c:pt>
                <c:pt idx="24">
                  <c:v>354.09497000000005</c:v>
                </c:pt>
                <c:pt idx="25">
                  <c:v>354.06797000000006</c:v>
                </c:pt>
                <c:pt idx="26">
                  <c:v>354.01637000000005</c:v>
                </c:pt>
                <c:pt idx="27">
                  <c:v>354.01317000000006</c:v>
                </c:pt>
                <c:pt idx="28">
                  <c:v>353.98167000000001</c:v>
                </c:pt>
                <c:pt idx="29">
                  <c:v>353.96247000000005</c:v>
                </c:pt>
                <c:pt idx="30">
                  <c:v>353.94687000000005</c:v>
                </c:pt>
                <c:pt idx="31">
                  <c:v>354.00347000000005</c:v>
                </c:pt>
                <c:pt idx="32">
                  <c:v>354.05297000000002</c:v>
                </c:pt>
                <c:pt idx="33">
                  <c:v>354.12837000000002</c:v>
                </c:pt>
                <c:pt idx="34">
                  <c:v>354.16597000000002</c:v>
                </c:pt>
                <c:pt idx="35">
                  <c:v>354.22737000000006</c:v>
                </c:pt>
                <c:pt idx="36">
                  <c:v>354.21497000000005</c:v>
                </c:pt>
                <c:pt idx="37">
                  <c:v>354.21797000000004</c:v>
                </c:pt>
                <c:pt idx="38">
                  <c:v>354.16937000000001</c:v>
                </c:pt>
                <c:pt idx="39">
                  <c:v>354.18737000000004</c:v>
                </c:pt>
                <c:pt idx="40">
                  <c:v>354.13877000000002</c:v>
                </c:pt>
                <c:pt idx="41">
                  <c:v>354.12477000000001</c:v>
                </c:pt>
                <c:pt idx="42">
                  <c:v>354.10287000000005</c:v>
                </c:pt>
                <c:pt idx="43">
                  <c:v>354.13927000000001</c:v>
                </c:pt>
                <c:pt idx="44">
                  <c:v>354.08497000000006</c:v>
                </c:pt>
                <c:pt idx="45">
                  <c:v>354.08337000000006</c:v>
                </c:pt>
                <c:pt idx="46">
                  <c:v>354.06507000000005</c:v>
                </c:pt>
                <c:pt idx="47">
                  <c:v>354.10627000000005</c:v>
                </c:pt>
                <c:pt idx="48">
                  <c:v>354.08877000000007</c:v>
                </c:pt>
                <c:pt idx="49">
                  <c:v>354.09957000000003</c:v>
                </c:pt>
                <c:pt idx="50">
                  <c:v>354.09217000000001</c:v>
                </c:pt>
                <c:pt idx="51">
                  <c:v>354.09957000000003</c:v>
                </c:pt>
                <c:pt idx="52">
                  <c:v>354.11647000000005</c:v>
                </c:pt>
                <c:pt idx="53">
                  <c:v>354.15377000000001</c:v>
                </c:pt>
                <c:pt idx="54">
                  <c:v>354.19657000000007</c:v>
                </c:pt>
                <c:pt idx="55">
                  <c:v>354.23507000000006</c:v>
                </c:pt>
                <c:pt idx="56">
                  <c:v>354.34857000000005</c:v>
                </c:pt>
                <c:pt idx="57">
                  <c:v>354.36087000000003</c:v>
                </c:pt>
                <c:pt idx="58">
                  <c:v>354.39217000000002</c:v>
                </c:pt>
                <c:pt idx="59">
                  <c:v>354.40517000000006</c:v>
                </c:pt>
                <c:pt idx="60">
                  <c:v>354.35757000000001</c:v>
                </c:pt>
                <c:pt idx="61">
                  <c:v>354.28917000000001</c:v>
                </c:pt>
                <c:pt idx="62">
                  <c:v>354.22407000000004</c:v>
                </c:pt>
                <c:pt idx="63">
                  <c:v>354.20097000000004</c:v>
                </c:pt>
                <c:pt idx="64">
                  <c:v>354.18157000000002</c:v>
                </c:pt>
                <c:pt idx="65">
                  <c:v>354.18467000000004</c:v>
                </c:pt>
                <c:pt idx="66">
                  <c:v>354.19257000000005</c:v>
                </c:pt>
                <c:pt idx="67">
                  <c:v>354.22287000000006</c:v>
                </c:pt>
                <c:pt idx="68">
                  <c:v>354.20797000000005</c:v>
                </c:pt>
                <c:pt idx="69">
                  <c:v>354.21177000000006</c:v>
                </c:pt>
                <c:pt idx="70">
                  <c:v>354.23307000000005</c:v>
                </c:pt>
                <c:pt idx="71">
                  <c:v>354.28727000000003</c:v>
                </c:pt>
                <c:pt idx="72">
                  <c:v>354.28687000000002</c:v>
                </c:pt>
                <c:pt idx="73">
                  <c:v>354.31307000000004</c:v>
                </c:pt>
                <c:pt idx="74">
                  <c:v>354.31847000000005</c:v>
                </c:pt>
                <c:pt idx="75">
                  <c:v>354.36537000000004</c:v>
                </c:pt>
                <c:pt idx="76">
                  <c:v>354.34997000000004</c:v>
                </c:pt>
                <c:pt idx="77">
                  <c:v>354.33027000000004</c:v>
                </c:pt>
                <c:pt idx="78">
                  <c:v>354.30937000000006</c:v>
                </c:pt>
                <c:pt idx="79">
                  <c:v>354.31657000000007</c:v>
                </c:pt>
                <c:pt idx="80">
                  <c:v>354.24017000000003</c:v>
                </c:pt>
                <c:pt idx="81">
                  <c:v>354.19497000000001</c:v>
                </c:pt>
                <c:pt idx="82">
                  <c:v>354.13557000000003</c:v>
                </c:pt>
                <c:pt idx="83">
                  <c:v>354.17907000000002</c:v>
                </c:pt>
                <c:pt idx="84">
                  <c:v>354.18827000000005</c:v>
                </c:pt>
                <c:pt idx="85">
                  <c:v>354.21807000000001</c:v>
                </c:pt>
                <c:pt idx="86">
                  <c:v>354.23497000000003</c:v>
                </c:pt>
                <c:pt idx="87">
                  <c:v>354.29347000000001</c:v>
                </c:pt>
                <c:pt idx="88">
                  <c:v>354.27647000000002</c:v>
                </c:pt>
                <c:pt idx="89">
                  <c:v>354.31817000000001</c:v>
                </c:pt>
                <c:pt idx="90">
                  <c:v>354.31887000000006</c:v>
                </c:pt>
                <c:pt idx="91">
                  <c:v>354.38587000000001</c:v>
                </c:pt>
                <c:pt idx="92">
                  <c:v>354.34837000000005</c:v>
                </c:pt>
                <c:pt idx="93">
                  <c:v>354.34577000000002</c:v>
                </c:pt>
                <c:pt idx="94">
                  <c:v>354.28967000000006</c:v>
                </c:pt>
                <c:pt idx="95">
                  <c:v>354.32867000000005</c:v>
                </c:pt>
                <c:pt idx="96">
                  <c:v>354.30307000000005</c:v>
                </c:pt>
                <c:pt idx="97">
                  <c:v>354.31887000000006</c:v>
                </c:pt>
                <c:pt idx="98">
                  <c:v>354.32447000000002</c:v>
                </c:pt>
                <c:pt idx="99">
                  <c:v>354.33177000000006</c:v>
                </c:pt>
                <c:pt idx="100">
                  <c:v>354.27417000000003</c:v>
                </c:pt>
                <c:pt idx="101">
                  <c:v>354.25757000000004</c:v>
                </c:pt>
                <c:pt idx="102">
                  <c:v>354.25827000000004</c:v>
                </c:pt>
                <c:pt idx="103">
                  <c:v>354.29157000000004</c:v>
                </c:pt>
                <c:pt idx="104">
                  <c:v>354.28777000000002</c:v>
                </c:pt>
                <c:pt idx="105">
                  <c:v>354.31637000000001</c:v>
                </c:pt>
                <c:pt idx="106">
                  <c:v>354.31347000000005</c:v>
                </c:pt>
                <c:pt idx="107">
                  <c:v>354.33617000000004</c:v>
                </c:pt>
                <c:pt idx="108">
                  <c:v>354.29917</c:v>
                </c:pt>
                <c:pt idx="109">
                  <c:v>354.26467000000002</c:v>
                </c:pt>
                <c:pt idx="110">
                  <c:v>354.22827000000007</c:v>
                </c:pt>
                <c:pt idx="111">
                  <c:v>354.24127000000004</c:v>
                </c:pt>
                <c:pt idx="112">
                  <c:v>354.22537000000005</c:v>
                </c:pt>
                <c:pt idx="113">
                  <c:v>354.22587000000004</c:v>
                </c:pt>
                <c:pt idx="114">
                  <c:v>354.24507000000006</c:v>
                </c:pt>
                <c:pt idx="115">
                  <c:v>354.28707000000003</c:v>
                </c:pt>
                <c:pt idx="116">
                  <c:v>354.33857</c:v>
                </c:pt>
                <c:pt idx="117">
                  <c:v>354.39487000000003</c:v>
                </c:pt>
                <c:pt idx="118">
                  <c:v>354.43117000000007</c:v>
                </c:pt>
                <c:pt idx="119">
                  <c:v>354.46327000000002</c:v>
                </c:pt>
                <c:pt idx="120">
                  <c:v>354.38647000000003</c:v>
                </c:pt>
                <c:pt idx="121">
                  <c:v>354.26917000000003</c:v>
                </c:pt>
                <c:pt idx="122">
                  <c:v>354.17237000000006</c:v>
                </c:pt>
                <c:pt idx="123">
                  <c:v>354.07917000000003</c:v>
                </c:pt>
                <c:pt idx="124">
                  <c:v>353.96907000000004</c:v>
                </c:pt>
                <c:pt idx="125">
                  <c:v>353.85577000000001</c:v>
                </c:pt>
                <c:pt idx="126">
                  <c:v>353.78657000000004</c:v>
                </c:pt>
                <c:pt idx="127">
                  <c:v>353.79137000000003</c:v>
                </c:pt>
                <c:pt idx="128">
                  <c:v>353.81907000000001</c:v>
                </c:pt>
                <c:pt idx="129">
                  <c:v>353.82307000000003</c:v>
                </c:pt>
                <c:pt idx="130">
                  <c:v>353.80477000000002</c:v>
                </c:pt>
                <c:pt idx="131">
                  <c:v>353.86637000000002</c:v>
                </c:pt>
                <c:pt idx="132">
                  <c:v>353.85637000000003</c:v>
                </c:pt>
                <c:pt idx="133">
                  <c:v>353.85737000000006</c:v>
                </c:pt>
                <c:pt idx="134">
                  <c:v>353.86247000000003</c:v>
                </c:pt>
                <c:pt idx="135">
                  <c:v>353.91307000000006</c:v>
                </c:pt>
                <c:pt idx="136">
                  <c:v>353.91797000000003</c:v>
                </c:pt>
                <c:pt idx="137">
                  <c:v>353.97647000000006</c:v>
                </c:pt>
                <c:pt idx="138">
                  <c:v>354.01377000000002</c:v>
                </c:pt>
                <c:pt idx="139">
                  <c:v>354.08617000000004</c:v>
                </c:pt>
                <c:pt idx="140">
                  <c:v>354.11697000000004</c:v>
                </c:pt>
                <c:pt idx="141">
                  <c:v>354.14757000000003</c:v>
                </c:pt>
                <c:pt idx="142">
                  <c:v>354.14867000000004</c:v>
                </c:pt>
                <c:pt idx="143">
                  <c:v>354.21477000000004</c:v>
                </c:pt>
                <c:pt idx="144">
                  <c:v>354.24787000000003</c:v>
                </c:pt>
                <c:pt idx="145">
                  <c:v>354.29057000000006</c:v>
                </c:pt>
                <c:pt idx="146">
                  <c:v>354.29767000000004</c:v>
                </c:pt>
                <c:pt idx="147">
                  <c:v>354.35317000000003</c:v>
                </c:pt>
                <c:pt idx="148">
                  <c:v>354.32797000000005</c:v>
                </c:pt>
                <c:pt idx="149">
                  <c:v>354.31927000000002</c:v>
                </c:pt>
                <c:pt idx="150">
                  <c:v>354.27947000000006</c:v>
                </c:pt>
                <c:pt idx="151">
                  <c:v>354.28487000000001</c:v>
                </c:pt>
                <c:pt idx="152">
                  <c:v>354.19687000000005</c:v>
                </c:pt>
                <c:pt idx="153">
                  <c:v>354.16467000000006</c:v>
                </c:pt>
                <c:pt idx="154">
                  <c:v>354.07617000000005</c:v>
                </c:pt>
                <c:pt idx="155">
                  <c:v>354.03517000000005</c:v>
                </c:pt>
                <c:pt idx="156">
                  <c:v>353.90507000000002</c:v>
                </c:pt>
                <c:pt idx="157">
                  <c:v>353.82847000000004</c:v>
                </c:pt>
                <c:pt idx="158">
                  <c:v>353.75627000000003</c:v>
                </c:pt>
                <c:pt idx="159">
                  <c:v>353.82857000000001</c:v>
                </c:pt>
                <c:pt idx="160">
                  <c:v>353.84127000000001</c:v>
                </c:pt>
                <c:pt idx="161">
                  <c:v>353.84587000000005</c:v>
                </c:pt>
                <c:pt idx="162">
                  <c:v>353.81087000000002</c:v>
                </c:pt>
                <c:pt idx="163">
                  <c:v>353.82427000000007</c:v>
                </c:pt>
                <c:pt idx="164">
                  <c:v>353.81977000000006</c:v>
                </c:pt>
                <c:pt idx="165">
                  <c:v>353.83687000000003</c:v>
                </c:pt>
                <c:pt idx="166">
                  <c:v>353.82207000000005</c:v>
                </c:pt>
                <c:pt idx="167">
                  <c:v>353.84647000000007</c:v>
                </c:pt>
                <c:pt idx="168">
                  <c:v>353.85807000000005</c:v>
                </c:pt>
                <c:pt idx="169">
                  <c:v>353.88527000000005</c:v>
                </c:pt>
                <c:pt idx="170">
                  <c:v>353.91107000000005</c:v>
                </c:pt>
                <c:pt idx="171">
                  <c:v>353.98547000000002</c:v>
                </c:pt>
                <c:pt idx="172">
                  <c:v>354.01627000000002</c:v>
                </c:pt>
                <c:pt idx="173">
                  <c:v>354.06667000000004</c:v>
                </c:pt>
                <c:pt idx="174">
                  <c:v>354.10897000000006</c:v>
                </c:pt>
                <c:pt idx="175">
                  <c:v>354.14937000000003</c:v>
                </c:pt>
                <c:pt idx="176">
                  <c:v>354.11797000000001</c:v>
                </c:pt>
                <c:pt idx="177">
                  <c:v>354.08057000000002</c:v>
                </c:pt>
                <c:pt idx="178">
                  <c:v>354.00937000000005</c:v>
                </c:pt>
                <c:pt idx="179">
                  <c:v>353.93457000000001</c:v>
                </c:pt>
                <c:pt idx="180">
                  <c:v>353.83377000000002</c:v>
                </c:pt>
                <c:pt idx="181">
                  <c:v>353.78037000000006</c:v>
                </c:pt>
                <c:pt idx="182">
                  <c:v>353.75437000000005</c:v>
                </c:pt>
                <c:pt idx="183">
                  <c:v>353.68607000000003</c:v>
                </c:pt>
                <c:pt idx="184">
                  <c:v>353.66417000000001</c:v>
                </c:pt>
                <c:pt idx="185">
                  <c:v>353.68387000000001</c:v>
                </c:pt>
                <c:pt idx="186">
                  <c:v>353.73907000000003</c:v>
                </c:pt>
                <c:pt idx="187">
                  <c:v>353.78357000000005</c:v>
                </c:pt>
                <c:pt idx="188">
                  <c:v>353.80237000000005</c:v>
                </c:pt>
                <c:pt idx="189">
                  <c:v>353.80947000000003</c:v>
                </c:pt>
                <c:pt idx="190">
                  <c:v>353.81677000000002</c:v>
                </c:pt>
                <c:pt idx="191">
                  <c:v>353.86107000000004</c:v>
                </c:pt>
                <c:pt idx="192">
                  <c:v>353.86637000000002</c:v>
                </c:pt>
                <c:pt idx="193">
                  <c:v>353.89477000000005</c:v>
                </c:pt>
                <c:pt idx="194">
                  <c:v>353.89347000000004</c:v>
                </c:pt>
                <c:pt idx="195">
                  <c:v>353.93067000000002</c:v>
                </c:pt>
                <c:pt idx="196">
                  <c:v>353.96657000000005</c:v>
                </c:pt>
                <c:pt idx="197">
                  <c:v>354.00387000000006</c:v>
                </c:pt>
                <c:pt idx="198">
                  <c:v>353.98657000000003</c:v>
                </c:pt>
                <c:pt idx="199">
                  <c:v>354.02007000000003</c:v>
                </c:pt>
                <c:pt idx="200">
                  <c:v>354.01647000000003</c:v>
                </c:pt>
                <c:pt idx="201">
                  <c:v>354.01787000000002</c:v>
                </c:pt>
                <c:pt idx="202">
                  <c:v>353.96137000000004</c:v>
                </c:pt>
                <c:pt idx="203">
                  <c:v>353.93057000000005</c:v>
                </c:pt>
                <c:pt idx="204">
                  <c:v>353.87177000000003</c:v>
                </c:pt>
                <c:pt idx="205">
                  <c:v>353.83597000000003</c:v>
                </c:pt>
                <c:pt idx="206">
                  <c:v>353.79547000000002</c:v>
                </c:pt>
                <c:pt idx="207">
                  <c:v>353.84217000000001</c:v>
                </c:pt>
                <c:pt idx="208">
                  <c:v>353.84797000000003</c:v>
                </c:pt>
                <c:pt idx="209">
                  <c:v>353.88117000000005</c:v>
                </c:pt>
                <c:pt idx="210">
                  <c:v>353.88777000000005</c:v>
                </c:pt>
                <c:pt idx="211">
                  <c:v>354.00837000000001</c:v>
                </c:pt>
                <c:pt idx="212">
                  <c:v>354.13087000000002</c:v>
                </c:pt>
                <c:pt idx="213">
                  <c:v>354.24537000000004</c:v>
                </c:pt>
                <c:pt idx="214">
                  <c:v>354.30287000000004</c:v>
                </c:pt>
                <c:pt idx="215">
                  <c:v>354.39417000000003</c:v>
                </c:pt>
                <c:pt idx="216">
                  <c:v>354.39107000000001</c:v>
                </c:pt>
                <c:pt idx="217">
                  <c:v>354.40307000000001</c:v>
                </c:pt>
                <c:pt idx="218">
                  <c:v>354.36587000000003</c:v>
                </c:pt>
                <c:pt idx="219">
                  <c:v>354.31627000000003</c:v>
                </c:pt>
                <c:pt idx="220">
                  <c:v>354.26457000000005</c:v>
                </c:pt>
                <c:pt idx="221">
                  <c:v>354.26037000000002</c:v>
                </c:pt>
                <c:pt idx="222">
                  <c:v>354.26867000000004</c:v>
                </c:pt>
                <c:pt idx="223">
                  <c:v>354.27647000000002</c:v>
                </c:pt>
                <c:pt idx="224">
                  <c:v>354.28297000000003</c:v>
                </c:pt>
                <c:pt idx="225">
                  <c:v>354.31297000000006</c:v>
                </c:pt>
                <c:pt idx="226">
                  <c:v>354.30987000000005</c:v>
                </c:pt>
                <c:pt idx="227">
                  <c:v>354.29967000000005</c:v>
                </c:pt>
                <c:pt idx="228">
                  <c:v>354.23487000000006</c:v>
                </c:pt>
                <c:pt idx="229">
                  <c:v>354.17707000000007</c:v>
                </c:pt>
                <c:pt idx="230">
                  <c:v>354.14547000000005</c:v>
                </c:pt>
                <c:pt idx="231">
                  <c:v>354.15367000000003</c:v>
                </c:pt>
                <c:pt idx="232">
                  <c:v>354.19587000000001</c:v>
                </c:pt>
                <c:pt idx="233">
                  <c:v>354.28457000000003</c:v>
                </c:pt>
                <c:pt idx="234">
                  <c:v>354.32857000000001</c:v>
                </c:pt>
                <c:pt idx="235">
                  <c:v>354.37887000000001</c:v>
                </c:pt>
                <c:pt idx="236">
                  <c:v>354.34887000000003</c:v>
                </c:pt>
                <c:pt idx="237">
                  <c:v>354.31367000000006</c:v>
                </c:pt>
                <c:pt idx="238">
                  <c:v>354.21307000000002</c:v>
                </c:pt>
                <c:pt idx="239">
                  <c:v>354.13967000000002</c:v>
                </c:pt>
                <c:pt idx="240">
                  <c:v>354.11637000000002</c:v>
                </c:pt>
                <c:pt idx="241">
                  <c:v>354.13667000000004</c:v>
                </c:pt>
                <c:pt idx="242">
                  <c:v>354.17457000000002</c:v>
                </c:pt>
                <c:pt idx="243">
                  <c:v>354.20947000000001</c:v>
                </c:pt>
                <c:pt idx="244">
                  <c:v>354.19087000000002</c:v>
                </c:pt>
                <c:pt idx="245">
                  <c:v>354.17507000000001</c:v>
                </c:pt>
                <c:pt idx="246">
                  <c:v>354.15537000000006</c:v>
                </c:pt>
                <c:pt idx="247">
                  <c:v>354.15907000000004</c:v>
                </c:pt>
                <c:pt idx="248">
                  <c:v>354.18167000000005</c:v>
                </c:pt>
                <c:pt idx="249">
                  <c:v>354.23537000000005</c:v>
                </c:pt>
                <c:pt idx="250">
                  <c:v>354.25137000000007</c:v>
                </c:pt>
                <c:pt idx="251">
                  <c:v>354.29097000000002</c:v>
                </c:pt>
                <c:pt idx="252">
                  <c:v>354.29647000000006</c:v>
                </c:pt>
                <c:pt idx="253">
                  <c:v>354.28227000000004</c:v>
                </c:pt>
                <c:pt idx="254">
                  <c:v>354.26927000000001</c:v>
                </c:pt>
                <c:pt idx="255">
                  <c:v>354.29857000000004</c:v>
                </c:pt>
                <c:pt idx="256">
                  <c:v>354.29057</c:v>
                </c:pt>
                <c:pt idx="257">
                  <c:v>354.27657000000005</c:v>
                </c:pt>
                <c:pt idx="258">
                  <c:v>354.26407000000006</c:v>
                </c:pt>
                <c:pt idx="259">
                  <c:v>354.27347000000003</c:v>
                </c:pt>
                <c:pt idx="260">
                  <c:v>354.21417000000002</c:v>
                </c:pt>
                <c:pt idx="261">
                  <c:v>354.19137000000006</c:v>
                </c:pt>
                <c:pt idx="262">
                  <c:v>354.18027000000006</c:v>
                </c:pt>
                <c:pt idx="263">
                  <c:v>354.22917000000001</c:v>
                </c:pt>
                <c:pt idx="264">
                  <c:v>354.20107000000002</c:v>
                </c:pt>
                <c:pt idx="265">
                  <c:v>354.22677000000004</c:v>
                </c:pt>
                <c:pt idx="266">
                  <c:v>354.20677000000006</c:v>
                </c:pt>
                <c:pt idx="267">
                  <c:v>0</c:v>
                </c:pt>
                <c:pt idx="268">
                  <c:v>354.27047000000005</c:v>
                </c:pt>
                <c:pt idx="269">
                  <c:v>354.27140000000003</c:v>
                </c:pt>
                <c:pt idx="270">
                  <c:v>354.21027000000004</c:v>
                </c:pt>
                <c:pt idx="271">
                  <c:v>354.20086000000003</c:v>
                </c:pt>
                <c:pt idx="272">
                  <c:v>354.09775000000002</c:v>
                </c:pt>
                <c:pt idx="273">
                  <c:v>354.05537000000004</c:v>
                </c:pt>
                <c:pt idx="274">
                  <c:v>353.97863000000007</c:v>
                </c:pt>
                <c:pt idx="275">
                  <c:v>353.94727</c:v>
                </c:pt>
                <c:pt idx="276">
                  <c:v>353.88801000000001</c:v>
                </c:pt>
                <c:pt idx="277">
                  <c:v>353.87435000000005</c:v>
                </c:pt>
                <c:pt idx="278">
                  <c:v>353.84216000000004</c:v>
                </c:pt>
                <c:pt idx="279">
                  <c:v>353.87401000000006</c:v>
                </c:pt>
                <c:pt idx="280">
                  <c:v>353.85814000000005</c:v>
                </c:pt>
                <c:pt idx="281">
                  <c:v>353.88146000000006</c:v>
                </c:pt>
                <c:pt idx="282">
                  <c:v>353.86084000000005</c:v>
                </c:pt>
                <c:pt idx="283">
                  <c:v>353.89507000000003</c:v>
                </c:pt>
                <c:pt idx="284">
                  <c:v>353.90306000000004</c:v>
                </c:pt>
                <c:pt idx="285">
                  <c:v>353.91619000000003</c:v>
                </c:pt>
                <c:pt idx="286">
                  <c:v>353.92811000000006</c:v>
                </c:pt>
                <c:pt idx="287">
                  <c:v>353.98246000000006</c:v>
                </c:pt>
                <c:pt idx="288">
                  <c:v>353.99786000000006</c:v>
                </c:pt>
                <c:pt idx="289">
                  <c:v>353.98551000000003</c:v>
                </c:pt>
                <c:pt idx="290">
                  <c:v>353.99817000000002</c:v>
                </c:pt>
                <c:pt idx="291">
                  <c:v>354.03634000000005</c:v>
                </c:pt>
                <c:pt idx="292">
                  <c:v>354.09128000000004</c:v>
                </c:pt>
                <c:pt idx="293">
                  <c:v>354.14468000000005</c:v>
                </c:pt>
                <c:pt idx="294">
                  <c:v>354.18913000000003</c:v>
                </c:pt>
                <c:pt idx="295">
                  <c:v>354.25380000000007</c:v>
                </c:pt>
                <c:pt idx="296">
                  <c:v>354.27758000000006</c:v>
                </c:pt>
                <c:pt idx="297">
                  <c:v>354.29653000000002</c:v>
                </c:pt>
                <c:pt idx="298">
                  <c:v>354.28872000000001</c:v>
                </c:pt>
                <c:pt idx="299">
                  <c:v>354.30814000000004</c:v>
                </c:pt>
                <c:pt idx="300">
                  <c:v>354.25978000000003</c:v>
                </c:pt>
                <c:pt idx="301">
                  <c:v>354.17670000000004</c:v>
                </c:pt>
                <c:pt idx="302">
                  <c:v>354.10610000000003</c:v>
                </c:pt>
                <c:pt idx="303">
                  <c:v>354.08510000000001</c:v>
                </c:pt>
                <c:pt idx="304">
                  <c:v>354.04821000000004</c:v>
                </c:pt>
                <c:pt idx="305">
                  <c:v>354.03564000000006</c:v>
                </c:pt>
                <c:pt idx="306">
                  <c:v>354.04928000000007</c:v>
                </c:pt>
                <c:pt idx="307">
                  <c:v>354.10237000000006</c:v>
                </c:pt>
                <c:pt idx="308">
                  <c:v>354.10684000000003</c:v>
                </c:pt>
                <c:pt idx="309">
                  <c:v>354.09828000000005</c:v>
                </c:pt>
                <c:pt idx="310">
                  <c:v>354.08054000000004</c:v>
                </c:pt>
                <c:pt idx="311">
                  <c:v>354.07907000000006</c:v>
                </c:pt>
                <c:pt idx="312">
                  <c:v>354.02922000000001</c:v>
                </c:pt>
                <c:pt idx="313">
                  <c:v>353.98637000000002</c:v>
                </c:pt>
                <c:pt idx="314">
                  <c:v>353.95942000000002</c:v>
                </c:pt>
                <c:pt idx="315">
                  <c:v>354.01332000000002</c:v>
                </c:pt>
                <c:pt idx="316">
                  <c:v>354.03956000000005</c:v>
                </c:pt>
                <c:pt idx="317">
                  <c:v>354.11671000000001</c:v>
                </c:pt>
                <c:pt idx="318">
                  <c:v>354.14461000000006</c:v>
                </c:pt>
                <c:pt idx="319">
                  <c:v>354.21715000000006</c:v>
                </c:pt>
                <c:pt idx="320">
                  <c:v>354.23927000000003</c:v>
                </c:pt>
                <c:pt idx="321">
                  <c:v>354.27426000000003</c:v>
                </c:pt>
                <c:pt idx="322">
                  <c:v>354.27541000000002</c:v>
                </c:pt>
                <c:pt idx="323">
                  <c:v>354.33489000000003</c:v>
                </c:pt>
                <c:pt idx="324">
                  <c:v>354.35010000000005</c:v>
                </c:pt>
                <c:pt idx="325">
                  <c:v>354.38360000000006</c:v>
                </c:pt>
                <c:pt idx="326">
                  <c:v>354.37229000000002</c:v>
                </c:pt>
                <c:pt idx="327">
                  <c:v>354.39963000000006</c:v>
                </c:pt>
                <c:pt idx="328">
                  <c:v>354.39378000000005</c:v>
                </c:pt>
                <c:pt idx="329">
                  <c:v>354.40385000000003</c:v>
                </c:pt>
                <c:pt idx="330">
                  <c:v>354.32853000000006</c:v>
                </c:pt>
                <c:pt idx="331">
                  <c:v>354.26651000000004</c:v>
                </c:pt>
                <c:pt idx="332">
                  <c:v>354.18718000000001</c:v>
                </c:pt>
                <c:pt idx="333">
                  <c:v>354.18092000000001</c:v>
                </c:pt>
                <c:pt idx="334">
                  <c:v>354.15005000000002</c:v>
                </c:pt>
                <c:pt idx="335">
                  <c:v>354.14749000000006</c:v>
                </c:pt>
                <c:pt idx="336">
                  <c:v>354.10943000000003</c:v>
                </c:pt>
                <c:pt idx="337">
                  <c:v>354.11876000000007</c:v>
                </c:pt>
                <c:pt idx="338">
                  <c:v>354.09683000000001</c:v>
                </c:pt>
                <c:pt idx="339">
                  <c:v>354.13364000000001</c:v>
                </c:pt>
                <c:pt idx="340">
                  <c:v>354.12038000000007</c:v>
                </c:pt>
                <c:pt idx="341">
                  <c:v>354.08595000000003</c:v>
                </c:pt>
                <c:pt idx="342">
                  <c:v>354.05801000000002</c:v>
                </c:pt>
                <c:pt idx="343">
                  <c:v>354.04089000000005</c:v>
                </c:pt>
                <c:pt idx="344">
                  <c:v>353.96583000000004</c:v>
                </c:pt>
                <c:pt idx="345">
                  <c:v>353.94634000000002</c:v>
                </c:pt>
                <c:pt idx="346">
                  <c:v>353.89829000000003</c:v>
                </c:pt>
                <c:pt idx="347">
                  <c:v>353.94069000000002</c:v>
                </c:pt>
                <c:pt idx="348">
                  <c:v>353.92453</c:v>
                </c:pt>
                <c:pt idx="349">
                  <c:v>353.87325000000004</c:v>
                </c:pt>
                <c:pt idx="350">
                  <c:v>353.80521000000005</c:v>
                </c:pt>
                <c:pt idx="351">
                  <c:v>353.75504000000001</c:v>
                </c:pt>
                <c:pt idx="352">
                  <c:v>353.65980000000002</c:v>
                </c:pt>
                <c:pt idx="353">
                  <c:v>353.76955000000004</c:v>
                </c:pt>
                <c:pt idx="354">
                  <c:v>353.90226000000007</c:v>
                </c:pt>
                <c:pt idx="355">
                  <c:v>354.01898000000006</c:v>
                </c:pt>
                <c:pt idx="356">
                  <c:v>354.07786000000004</c:v>
                </c:pt>
                <c:pt idx="357">
                  <c:v>354.09610000000004</c:v>
                </c:pt>
                <c:pt idx="358">
                  <c:v>354.13810000000001</c:v>
                </c:pt>
                <c:pt idx="359">
                  <c:v>354.21209000000005</c:v>
                </c:pt>
                <c:pt idx="360">
                  <c:v>354.22462000000002</c:v>
                </c:pt>
                <c:pt idx="361">
                  <c:v>354.20172000000002</c:v>
                </c:pt>
                <c:pt idx="362">
                  <c:v>354.13774000000001</c:v>
                </c:pt>
                <c:pt idx="363">
                  <c:v>354.13252000000006</c:v>
                </c:pt>
                <c:pt idx="364">
                  <c:v>354.08237000000003</c:v>
                </c:pt>
                <c:pt idx="365">
                  <c:v>354.06328000000002</c:v>
                </c:pt>
                <c:pt idx="366">
                  <c:v>354.07461000000001</c:v>
                </c:pt>
                <c:pt idx="367">
                  <c:v>354.12432000000001</c:v>
                </c:pt>
                <c:pt idx="368">
                  <c:v>354.15129000000002</c:v>
                </c:pt>
                <c:pt idx="369">
                  <c:v>354.16546000000005</c:v>
                </c:pt>
                <c:pt idx="370">
                  <c:v>354.15991000000002</c:v>
                </c:pt>
                <c:pt idx="371">
                  <c:v>354.19352000000003</c:v>
                </c:pt>
                <c:pt idx="372">
                  <c:v>354.17676000000006</c:v>
                </c:pt>
                <c:pt idx="373">
                  <c:v>354.12548000000004</c:v>
                </c:pt>
                <c:pt idx="374">
                  <c:v>354.05931000000004</c:v>
                </c:pt>
                <c:pt idx="375">
                  <c:v>354.04952000000003</c:v>
                </c:pt>
                <c:pt idx="376">
                  <c:v>354.02005000000003</c:v>
                </c:pt>
                <c:pt idx="377">
                  <c:v>354.03571000000005</c:v>
                </c:pt>
                <c:pt idx="378">
                  <c:v>353.98825000000005</c:v>
                </c:pt>
                <c:pt idx="379">
                  <c:v>354.01071000000002</c:v>
                </c:pt>
                <c:pt idx="380">
                  <c:v>353.97021000000007</c:v>
                </c:pt>
                <c:pt idx="381">
                  <c:v>353.95347000000004</c:v>
                </c:pt>
                <c:pt idx="382">
                  <c:v>353.94249000000002</c:v>
                </c:pt>
                <c:pt idx="383">
                  <c:v>354.00879000000003</c:v>
                </c:pt>
                <c:pt idx="384">
                  <c:v>354.03201000000001</c:v>
                </c:pt>
                <c:pt idx="385">
                  <c:v>354.07473000000005</c:v>
                </c:pt>
                <c:pt idx="386">
                  <c:v>354.07476000000003</c:v>
                </c:pt>
                <c:pt idx="387">
                  <c:v>354.12281000000002</c:v>
                </c:pt>
                <c:pt idx="388">
                  <c:v>354.10719000000006</c:v>
                </c:pt>
                <c:pt idx="389">
                  <c:v>354.15285000000006</c:v>
                </c:pt>
                <c:pt idx="390">
                  <c:v>354.13285000000002</c:v>
                </c:pt>
                <c:pt idx="391">
                  <c:v>354.15659000000005</c:v>
                </c:pt>
                <c:pt idx="392">
                  <c:v>354.11384000000004</c:v>
                </c:pt>
                <c:pt idx="393">
                  <c:v>354.06068000000005</c:v>
                </c:pt>
                <c:pt idx="394">
                  <c:v>353.99891000000002</c:v>
                </c:pt>
                <c:pt idx="395">
                  <c:v>354.00035000000003</c:v>
                </c:pt>
                <c:pt idx="396">
                  <c:v>353.99986000000001</c:v>
                </c:pt>
                <c:pt idx="397">
                  <c:v>354.03908000000001</c:v>
                </c:pt>
                <c:pt idx="398">
                  <c:v>354.05830000000003</c:v>
                </c:pt>
                <c:pt idx="399">
                  <c:v>354.12153000000001</c:v>
                </c:pt>
                <c:pt idx="400">
                  <c:v>354.10983000000004</c:v>
                </c:pt>
                <c:pt idx="401">
                  <c:v>354.12141000000003</c:v>
                </c:pt>
                <c:pt idx="402">
                  <c:v>354.11002000000002</c:v>
                </c:pt>
                <c:pt idx="403">
                  <c:v>354.12690000000003</c:v>
                </c:pt>
                <c:pt idx="404">
                  <c:v>354.11183000000005</c:v>
                </c:pt>
                <c:pt idx="405">
                  <c:v>354.09942000000001</c:v>
                </c:pt>
                <c:pt idx="406">
                  <c:v>354.08031000000005</c:v>
                </c:pt>
                <c:pt idx="407">
                  <c:v>354.11179000000004</c:v>
                </c:pt>
                <c:pt idx="408">
                  <c:v>354.08676000000003</c:v>
                </c:pt>
                <c:pt idx="409">
                  <c:v>354.03160000000003</c:v>
                </c:pt>
                <c:pt idx="410">
                  <c:v>353.97382000000005</c:v>
                </c:pt>
                <c:pt idx="411">
                  <c:v>353.92488000000003</c:v>
                </c:pt>
                <c:pt idx="412">
                  <c:v>353.85106000000002</c:v>
                </c:pt>
                <c:pt idx="413">
                  <c:v>353.74714000000006</c:v>
                </c:pt>
                <c:pt idx="414">
                  <c:v>353.70648000000006</c:v>
                </c:pt>
                <c:pt idx="415">
                  <c:v>353.69664000000006</c:v>
                </c:pt>
                <c:pt idx="416">
                  <c:v>353.68339000000003</c:v>
                </c:pt>
                <c:pt idx="417">
                  <c:v>353.66639000000004</c:v>
                </c:pt>
                <c:pt idx="418">
                  <c:v>353.69847000000004</c:v>
                </c:pt>
                <c:pt idx="419">
                  <c:v>353.75880000000006</c:v>
                </c:pt>
                <c:pt idx="420">
                  <c:v>353.82850000000002</c:v>
                </c:pt>
                <c:pt idx="421">
                  <c:v>353.83592000000004</c:v>
                </c:pt>
                <c:pt idx="422">
                  <c:v>353.82876000000005</c:v>
                </c:pt>
                <c:pt idx="423">
                  <c:v>353.85026000000005</c:v>
                </c:pt>
                <c:pt idx="424">
                  <c:v>353.83074000000005</c:v>
                </c:pt>
                <c:pt idx="425">
                  <c:v>353.80643000000003</c:v>
                </c:pt>
                <c:pt idx="426">
                  <c:v>353.78813000000002</c:v>
                </c:pt>
                <c:pt idx="427">
                  <c:v>353.72666000000004</c:v>
                </c:pt>
                <c:pt idx="428">
                  <c:v>353.67015000000004</c:v>
                </c:pt>
                <c:pt idx="429">
                  <c:v>353.69557000000003</c:v>
                </c:pt>
                <c:pt idx="430">
                  <c:v>353.69518000000005</c:v>
                </c:pt>
                <c:pt idx="431">
                  <c:v>353.64487000000003</c:v>
                </c:pt>
                <c:pt idx="432">
                  <c:v>353.57972000000007</c:v>
                </c:pt>
                <c:pt idx="433">
                  <c:v>353.55500000000006</c:v>
                </c:pt>
                <c:pt idx="434">
                  <c:v>353.55015000000003</c:v>
                </c:pt>
                <c:pt idx="435">
                  <c:v>353.60839000000004</c:v>
                </c:pt>
                <c:pt idx="436">
                  <c:v>353.57082000000003</c:v>
                </c:pt>
                <c:pt idx="437">
                  <c:v>353.51235000000003</c:v>
                </c:pt>
                <c:pt idx="438">
                  <c:v>353.36954000000003</c:v>
                </c:pt>
                <c:pt idx="439">
                  <c:v>353.28394000000003</c:v>
                </c:pt>
                <c:pt idx="440">
                  <c:v>353.35770000000002</c:v>
                </c:pt>
                <c:pt idx="441">
                  <c:v>353.49891000000002</c:v>
                </c:pt>
                <c:pt idx="442">
                  <c:v>353.56415000000004</c:v>
                </c:pt>
                <c:pt idx="443">
                  <c:v>353.63391000000001</c:v>
                </c:pt>
                <c:pt idx="444">
                  <c:v>353.62802000000005</c:v>
                </c:pt>
                <c:pt idx="445">
                  <c:v>353.62309000000005</c:v>
                </c:pt>
                <c:pt idx="446">
                  <c:v>353.56527000000006</c:v>
                </c:pt>
                <c:pt idx="447">
                  <c:v>353.56682000000006</c:v>
                </c:pt>
                <c:pt idx="448">
                  <c:v>353.59117000000003</c:v>
                </c:pt>
                <c:pt idx="449">
                  <c:v>353.68462000000005</c:v>
                </c:pt>
                <c:pt idx="450">
                  <c:v>353.75765000000001</c:v>
                </c:pt>
                <c:pt idx="451">
                  <c:v>353.84084000000001</c:v>
                </c:pt>
                <c:pt idx="452">
                  <c:v>353.86435000000006</c:v>
                </c:pt>
                <c:pt idx="453">
                  <c:v>353.91917000000001</c:v>
                </c:pt>
                <c:pt idx="454">
                  <c:v>353.90556000000004</c:v>
                </c:pt>
                <c:pt idx="455">
                  <c:v>353.92893000000004</c:v>
                </c:pt>
                <c:pt idx="456">
                  <c:v>353.95672000000002</c:v>
                </c:pt>
                <c:pt idx="457">
                  <c:v>353.94765000000007</c:v>
                </c:pt>
                <c:pt idx="458">
                  <c:v>353.90044</c:v>
                </c:pt>
                <c:pt idx="459">
                  <c:v>353.86997000000002</c:v>
                </c:pt>
                <c:pt idx="460">
                  <c:v>353.84452000000005</c:v>
                </c:pt>
                <c:pt idx="461">
                  <c:v>353.92174000000006</c:v>
                </c:pt>
                <c:pt idx="462">
                  <c:v>353.99625000000003</c:v>
                </c:pt>
                <c:pt idx="463">
                  <c:v>354.08761000000004</c:v>
                </c:pt>
                <c:pt idx="464">
                  <c:v>354.11241000000007</c:v>
                </c:pt>
                <c:pt idx="465">
                  <c:v>354.12681000000003</c:v>
                </c:pt>
                <c:pt idx="466">
                  <c:v>354.14855000000006</c:v>
                </c:pt>
                <c:pt idx="467">
                  <c:v>354.18193000000002</c:v>
                </c:pt>
                <c:pt idx="468">
                  <c:v>354.19035000000002</c:v>
                </c:pt>
                <c:pt idx="469">
                  <c:v>354.17351000000002</c:v>
                </c:pt>
                <c:pt idx="470">
                  <c:v>354.11277000000007</c:v>
                </c:pt>
                <c:pt idx="471">
                  <c:v>354.07877000000002</c:v>
                </c:pt>
                <c:pt idx="472">
                  <c:v>353.99661000000003</c:v>
                </c:pt>
                <c:pt idx="473">
                  <c:v>353.90333000000004</c:v>
                </c:pt>
                <c:pt idx="474">
                  <c:v>353.8537</c:v>
                </c:pt>
                <c:pt idx="475">
                  <c:v>353.85498000000007</c:v>
                </c:pt>
                <c:pt idx="476">
                  <c:v>353.85839000000004</c:v>
                </c:pt>
                <c:pt idx="477">
                  <c:v>353.84835000000004</c:v>
                </c:pt>
                <c:pt idx="478">
                  <c:v>353.83924000000002</c:v>
                </c:pt>
                <c:pt idx="479">
                  <c:v>353.86751000000004</c:v>
                </c:pt>
                <c:pt idx="480">
                  <c:v>353.88902000000002</c:v>
                </c:pt>
                <c:pt idx="481">
                  <c:v>353.86165000000005</c:v>
                </c:pt>
                <c:pt idx="482">
                  <c:v>353.82343000000003</c:v>
                </c:pt>
                <c:pt idx="483">
                  <c:v>353.82383000000004</c:v>
                </c:pt>
                <c:pt idx="484">
                  <c:v>353.85445000000004</c:v>
                </c:pt>
                <c:pt idx="485">
                  <c:v>353.88876000000005</c:v>
                </c:pt>
                <c:pt idx="486">
                  <c:v>353.90403000000003</c:v>
                </c:pt>
                <c:pt idx="487">
                  <c:v>353.97475000000003</c:v>
                </c:pt>
                <c:pt idx="488">
                  <c:v>353.98421000000002</c:v>
                </c:pt>
                <c:pt idx="489">
                  <c:v>353.98215000000005</c:v>
                </c:pt>
                <c:pt idx="490">
                  <c:v>353.98780000000005</c:v>
                </c:pt>
                <c:pt idx="491">
                  <c:v>354.03233000000006</c:v>
                </c:pt>
                <c:pt idx="492">
                  <c:v>354.03218000000004</c:v>
                </c:pt>
                <c:pt idx="493">
                  <c:v>354.02851000000004</c:v>
                </c:pt>
                <c:pt idx="494">
                  <c:v>354.01458000000002</c:v>
                </c:pt>
                <c:pt idx="495">
                  <c:v>354.05723</c:v>
                </c:pt>
                <c:pt idx="496">
                  <c:v>354.02751000000006</c:v>
                </c:pt>
                <c:pt idx="497">
                  <c:v>354.03284000000002</c:v>
                </c:pt>
                <c:pt idx="498">
                  <c:v>354.02329000000003</c:v>
                </c:pt>
                <c:pt idx="499">
                  <c:v>354.05758000000003</c:v>
                </c:pt>
                <c:pt idx="500">
                  <c:v>354.00957000000005</c:v>
                </c:pt>
                <c:pt idx="501">
                  <c:v>353.98854000000006</c:v>
                </c:pt>
                <c:pt idx="502">
                  <c:v>353.95035000000001</c:v>
                </c:pt>
                <c:pt idx="503">
                  <c:v>353.98069000000004</c:v>
                </c:pt>
                <c:pt idx="504">
                  <c:v>353.95046000000002</c:v>
                </c:pt>
                <c:pt idx="505">
                  <c:v>353.93732000000006</c:v>
                </c:pt>
                <c:pt idx="506">
                  <c:v>353.87901000000005</c:v>
                </c:pt>
                <c:pt idx="507">
                  <c:v>353.89467000000002</c:v>
                </c:pt>
                <c:pt idx="508">
                  <c:v>353.85172000000006</c:v>
                </c:pt>
                <c:pt idx="509">
                  <c:v>353.87665000000004</c:v>
                </c:pt>
                <c:pt idx="510">
                  <c:v>353.88873000000001</c:v>
                </c:pt>
                <c:pt idx="511">
                  <c:v>353.94222000000002</c:v>
                </c:pt>
                <c:pt idx="512">
                  <c:v>353.98826000000003</c:v>
                </c:pt>
                <c:pt idx="513">
                  <c:v>354.01812000000007</c:v>
                </c:pt>
                <c:pt idx="514">
                  <c:v>354.00963000000002</c:v>
                </c:pt>
                <c:pt idx="515">
                  <c:v>354.05851000000001</c:v>
                </c:pt>
                <c:pt idx="516">
                  <c:v>354.03308000000004</c:v>
                </c:pt>
                <c:pt idx="517">
                  <c:v>354.01976000000002</c:v>
                </c:pt>
                <c:pt idx="518">
                  <c:v>353.95805000000007</c:v>
                </c:pt>
                <c:pt idx="519">
                  <c:v>353.95041000000003</c:v>
                </c:pt>
                <c:pt idx="520">
                  <c:v>353.91167000000002</c:v>
                </c:pt>
                <c:pt idx="521">
                  <c:v>353.85713000000004</c:v>
                </c:pt>
                <c:pt idx="522">
                  <c:v>353.82048000000003</c:v>
                </c:pt>
                <c:pt idx="523">
                  <c:v>353.81642000000005</c:v>
                </c:pt>
                <c:pt idx="524">
                  <c:v>353.78804000000002</c:v>
                </c:pt>
                <c:pt idx="525">
                  <c:v>353.75970000000007</c:v>
                </c:pt>
                <c:pt idx="526">
                  <c:v>353.73666000000003</c:v>
                </c:pt>
                <c:pt idx="527">
                  <c:v>353.72340000000003</c:v>
                </c:pt>
                <c:pt idx="528">
                  <c:v>353.68713000000002</c:v>
                </c:pt>
                <c:pt idx="529">
                  <c:v>353.63658000000004</c:v>
                </c:pt>
                <c:pt idx="530">
                  <c:v>353.59725000000003</c:v>
                </c:pt>
                <c:pt idx="531">
                  <c:v>353.62222000000003</c:v>
                </c:pt>
                <c:pt idx="532">
                  <c:v>353.61323000000004</c:v>
                </c:pt>
                <c:pt idx="533">
                  <c:v>353.60969000000006</c:v>
                </c:pt>
                <c:pt idx="534">
                  <c:v>353.61799000000002</c:v>
                </c:pt>
                <c:pt idx="535">
                  <c:v>353.65161000000001</c:v>
                </c:pt>
                <c:pt idx="536">
                  <c:v>353.63762000000003</c:v>
                </c:pt>
                <c:pt idx="537">
                  <c:v>353.61268000000001</c:v>
                </c:pt>
                <c:pt idx="538">
                  <c:v>353.64907000000005</c:v>
                </c:pt>
                <c:pt idx="539">
                  <c:v>353.73857000000004</c:v>
                </c:pt>
                <c:pt idx="540">
                  <c:v>353.79855000000003</c:v>
                </c:pt>
                <c:pt idx="541">
                  <c:v>353.85211000000004</c:v>
                </c:pt>
                <c:pt idx="542">
                  <c:v>353.90991000000002</c:v>
                </c:pt>
                <c:pt idx="543">
                  <c:v>353.97228000000007</c:v>
                </c:pt>
                <c:pt idx="544">
                  <c:v>353.97192000000007</c:v>
                </c:pt>
                <c:pt idx="545">
                  <c:v>353.96066000000002</c:v>
                </c:pt>
                <c:pt idx="546">
                  <c:v>353.94068000000004</c:v>
                </c:pt>
                <c:pt idx="547">
                  <c:v>353.99107000000004</c:v>
                </c:pt>
                <c:pt idx="548">
                  <c:v>353.95497000000006</c:v>
                </c:pt>
                <c:pt idx="549">
                  <c:v>353.90187000000003</c:v>
                </c:pt>
                <c:pt idx="550">
                  <c:v>353.83827000000002</c:v>
                </c:pt>
                <c:pt idx="551">
                  <c:v>353.85507000000007</c:v>
                </c:pt>
                <c:pt idx="552">
                  <c:v>353.84097000000003</c:v>
                </c:pt>
                <c:pt idx="553">
                  <c:v>353.83657000000005</c:v>
                </c:pt>
                <c:pt idx="554">
                  <c:v>353.79837000000003</c:v>
                </c:pt>
                <c:pt idx="555">
                  <c:v>353.81227000000001</c:v>
                </c:pt>
                <c:pt idx="556">
                  <c:v>353.79717000000005</c:v>
                </c:pt>
                <c:pt idx="557">
                  <c:v>353.80557000000005</c:v>
                </c:pt>
                <c:pt idx="558">
                  <c:v>353.78097000000002</c:v>
                </c:pt>
                <c:pt idx="559">
                  <c:v>353.81057000000004</c:v>
                </c:pt>
                <c:pt idx="560">
                  <c:v>353.83017000000007</c:v>
                </c:pt>
                <c:pt idx="561">
                  <c:v>353.85027000000002</c:v>
                </c:pt>
                <c:pt idx="562">
                  <c:v>353.84127000000001</c:v>
                </c:pt>
                <c:pt idx="563">
                  <c:v>353.89877000000001</c:v>
                </c:pt>
                <c:pt idx="564">
                  <c:v>353.86127000000005</c:v>
                </c:pt>
                <c:pt idx="565">
                  <c:v>353.86957000000007</c:v>
                </c:pt>
                <c:pt idx="566">
                  <c:v>353.87907000000001</c:v>
                </c:pt>
                <c:pt idx="567">
                  <c:v>353.83737000000002</c:v>
                </c:pt>
                <c:pt idx="568">
                  <c:v>353.76407000000006</c:v>
                </c:pt>
                <c:pt idx="569">
                  <c:v>353.86687000000006</c:v>
                </c:pt>
                <c:pt idx="570">
                  <c:v>353.91167000000002</c:v>
                </c:pt>
                <c:pt idx="571">
                  <c:v>353.97027000000003</c:v>
                </c:pt>
                <c:pt idx="572">
                  <c:v>353.96527000000003</c:v>
                </c:pt>
                <c:pt idx="573">
                  <c:v>353.99907000000002</c:v>
                </c:pt>
                <c:pt idx="574">
                  <c:v>353.98887000000002</c:v>
                </c:pt>
                <c:pt idx="575">
                  <c:v>354.00707000000006</c:v>
                </c:pt>
                <c:pt idx="576">
                  <c:v>353.87617000000006</c:v>
                </c:pt>
                <c:pt idx="577">
                  <c:v>353.72037000000006</c:v>
                </c:pt>
                <c:pt idx="578">
                  <c:v>353.71647000000002</c:v>
                </c:pt>
                <c:pt idx="579">
                  <c:v>353.79067000000003</c:v>
                </c:pt>
                <c:pt idx="580">
                  <c:v>353.82727000000006</c:v>
                </c:pt>
                <c:pt idx="581">
                  <c:v>353.87537000000003</c:v>
                </c:pt>
                <c:pt idx="582">
                  <c:v>353.89767000000006</c:v>
                </c:pt>
                <c:pt idx="583">
                  <c:v>353.92857000000004</c:v>
                </c:pt>
                <c:pt idx="584">
                  <c:v>353.84267000000006</c:v>
                </c:pt>
                <c:pt idx="585">
                  <c:v>353.80147000000005</c:v>
                </c:pt>
                <c:pt idx="586">
                  <c:v>353.74737000000005</c:v>
                </c:pt>
                <c:pt idx="587">
                  <c:v>353.75647000000004</c:v>
                </c:pt>
                <c:pt idx="588">
                  <c:v>353.71247000000005</c:v>
                </c:pt>
                <c:pt idx="589">
                  <c:v>353.68917000000005</c:v>
                </c:pt>
                <c:pt idx="590">
                  <c:v>353.68947000000003</c:v>
                </c:pt>
                <c:pt idx="591">
                  <c:v>353.74907000000002</c:v>
                </c:pt>
                <c:pt idx="592">
                  <c:v>353.73007000000007</c:v>
                </c:pt>
                <c:pt idx="593">
                  <c:v>353.67247000000003</c:v>
                </c:pt>
                <c:pt idx="594">
                  <c:v>353.61547000000002</c:v>
                </c:pt>
                <c:pt idx="595">
                  <c:v>353.66287000000005</c:v>
                </c:pt>
                <c:pt idx="596">
                  <c:v>353.66757000000007</c:v>
                </c:pt>
                <c:pt idx="597">
                  <c:v>353.67437000000001</c:v>
                </c:pt>
                <c:pt idx="598">
                  <c:v>353.67287000000005</c:v>
                </c:pt>
                <c:pt idx="599">
                  <c:v>353.66517000000005</c:v>
                </c:pt>
                <c:pt idx="600">
                  <c:v>353.72427000000005</c:v>
                </c:pt>
                <c:pt idx="601">
                  <c:v>353.82007000000004</c:v>
                </c:pt>
                <c:pt idx="602">
                  <c:v>353.91727000000003</c:v>
                </c:pt>
                <c:pt idx="603">
                  <c:v>354.00937000000005</c:v>
                </c:pt>
                <c:pt idx="604">
                  <c:v>354.04287000000005</c:v>
                </c:pt>
                <c:pt idx="605">
                  <c:v>354.03557000000001</c:v>
                </c:pt>
                <c:pt idx="606">
                  <c:v>354.07537000000002</c:v>
                </c:pt>
                <c:pt idx="607">
                  <c:v>354.12297000000001</c:v>
                </c:pt>
                <c:pt idx="608">
                  <c:v>354.11627000000004</c:v>
                </c:pt>
                <c:pt idx="609">
                  <c:v>354.09307000000001</c:v>
                </c:pt>
                <c:pt idx="610">
                  <c:v>354.10077000000001</c:v>
                </c:pt>
                <c:pt idx="611">
                  <c:v>354.09167000000002</c:v>
                </c:pt>
                <c:pt idx="612">
                  <c:v>354.02517000000006</c:v>
                </c:pt>
                <c:pt idx="613">
                  <c:v>353.96107000000006</c:v>
                </c:pt>
                <c:pt idx="614">
                  <c:v>353.89657000000005</c:v>
                </c:pt>
                <c:pt idx="615">
                  <c:v>353.84287000000006</c:v>
                </c:pt>
                <c:pt idx="616">
                  <c:v>353.73557000000005</c:v>
                </c:pt>
                <c:pt idx="617">
                  <c:v>353.66057000000001</c:v>
                </c:pt>
                <c:pt idx="618">
                  <c:v>353.59907000000004</c:v>
                </c:pt>
                <c:pt idx="619">
                  <c:v>353.67417000000006</c:v>
                </c:pt>
                <c:pt idx="620">
                  <c:v>353.69107000000002</c:v>
                </c:pt>
                <c:pt idx="621">
                  <c:v>353.74707000000001</c:v>
                </c:pt>
                <c:pt idx="622">
                  <c:v>353.80997000000002</c:v>
                </c:pt>
                <c:pt idx="623">
                  <c:v>353.91097000000002</c:v>
                </c:pt>
                <c:pt idx="624">
                  <c:v>353.97667000000001</c:v>
                </c:pt>
                <c:pt idx="625">
                  <c:v>354.05777</c:v>
                </c:pt>
                <c:pt idx="626">
                  <c:v>354.11757000000006</c:v>
                </c:pt>
                <c:pt idx="627">
                  <c:v>354.20317000000006</c:v>
                </c:pt>
                <c:pt idx="628">
                  <c:v>354.19137000000001</c:v>
                </c:pt>
                <c:pt idx="629">
                  <c:v>354.20477000000005</c:v>
                </c:pt>
                <c:pt idx="630">
                  <c:v>354.16607000000005</c:v>
                </c:pt>
                <c:pt idx="631">
                  <c:v>354.17167000000006</c:v>
                </c:pt>
                <c:pt idx="632">
                  <c:v>354.05047000000002</c:v>
                </c:pt>
                <c:pt idx="633">
                  <c:v>353.97957000000002</c:v>
                </c:pt>
                <c:pt idx="634">
                  <c:v>353.93107000000003</c:v>
                </c:pt>
                <c:pt idx="635">
                  <c:v>353.89957000000004</c:v>
                </c:pt>
                <c:pt idx="636">
                  <c:v>353.79417000000001</c:v>
                </c:pt>
                <c:pt idx="637">
                  <c:v>353.71947000000006</c:v>
                </c:pt>
                <c:pt idx="638">
                  <c:v>353.67327000000006</c:v>
                </c:pt>
                <c:pt idx="639">
                  <c:v>353.67297000000002</c:v>
                </c:pt>
                <c:pt idx="640">
                  <c:v>353.67467000000005</c:v>
                </c:pt>
                <c:pt idx="641">
                  <c:v>353.71587000000005</c:v>
                </c:pt>
                <c:pt idx="642">
                  <c:v>353.70337000000006</c:v>
                </c:pt>
                <c:pt idx="643">
                  <c:v>353.71657000000005</c:v>
                </c:pt>
                <c:pt idx="644">
                  <c:v>353.64667000000003</c:v>
                </c:pt>
                <c:pt idx="645">
                  <c:v>353.58917000000002</c:v>
                </c:pt>
                <c:pt idx="646">
                  <c:v>353.56567000000007</c:v>
                </c:pt>
                <c:pt idx="647">
                  <c:v>353.59907000000004</c:v>
                </c:pt>
                <c:pt idx="648">
                  <c:v>353.63997000000006</c:v>
                </c:pt>
                <c:pt idx="649">
                  <c:v>353.66107000000005</c:v>
                </c:pt>
                <c:pt idx="650">
                  <c:v>353.66207000000003</c:v>
                </c:pt>
                <c:pt idx="651">
                  <c:v>353.74257000000006</c:v>
                </c:pt>
                <c:pt idx="652">
                  <c:v>353.78117000000003</c:v>
                </c:pt>
                <c:pt idx="653">
                  <c:v>353.79557000000005</c:v>
                </c:pt>
                <c:pt idx="654">
                  <c:v>353.80687000000006</c:v>
                </c:pt>
                <c:pt idx="655">
                  <c:v>353.83657000000005</c:v>
                </c:pt>
                <c:pt idx="656">
                  <c:v>353.76077000000004</c:v>
                </c:pt>
                <c:pt idx="657">
                  <c:v>353.68127000000004</c:v>
                </c:pt>
                <c:pt idx="658">
                  <c:v>353.63327000000004</c:v>
                </c:pt>
                <c:pt idx="659">
                  <c:v>353.68937000000005</c:v>
                </c:pt>
                <c:pt idx="660">
                  <c:v>353.64817000000005</c:v>
                </c:pt>
                <c:pt idx="661">
                  <c:v>353.52777000000003</c:v>
                </c:pt>
                <c:pt idx="662">
                  <c:v>353.42267000000004</c:v>
                </c:pt>
                <c:pt idx="663">
                  <c:v>353.46387000000004</c:v>
                </c:pt>
                <c:pt idx="664">
                  <c:v>353.45287000000002</c:v>
                </c:pt>
                <c:pt idx="665">
                  <c:v>353.40287000000001</c:v>
                </c:pt>
                <c:pt idx="666">
                  <c:v>353.34287000000006</c:v>
                </c:pt>
                <c:pt idx="667">
                  <c:v>353.32097000000005</c:v>
                </c:pt>
                <c:pt idx="668">
                  <c:v>353.37497000000002</c:v>
                </c:pt>
                <c:pt idx="669">
                  <c:v>353.43677000000002</c:v>
                </c:pt>
                <c:pt idx="670">
                  <c:v>353.52807000000007</c:v>
                </c:pt>
                <c:pt idx="671">
                  <c:v>353.60567000000003</c:v>
                </c:pt>
                <c:pt idx="672">
                  <c:v>353.65527000000003</c:v>
                </c:pt>
                <c:pt idx="673">
                  <c:v>353.69177000000002</c:v>
                </c:pt>
                <c:pt idx="674">
                  <c:v>353.73857000000004</c:v>
                </c:pt>
                <c:pt idx="675">
                  <c:v>353.79407000000003</c:v>
                </c:pt>
                <c:pt idx="676">
                  <c:v>353.80117000000007</c:v>
                </c:pt>
                <c:pt idx="677">
                  <c:v>353.81787000000003</c:v>
                </c:pt>
                <c:pt idx="678">
                  <c:v>353.83367000000004</c:v>
                </c:pt>
                <c:pt idx="679">
                  <c:v>353.84667000000002</c:v>
                </c:pt>
                <c:pt idx="680">
                  <c:v>353.78507000000002</c:v>
                </c:pt>
                <c:pt idx="681">
                  <c:v>353.75327000000004</c:v>
                </c:pt>
                <c:pt idx="682">
                  <c:v>353.74257000000006</c:v>
                </c:pt>
                <c:pt idx="683">
                  <c:v>353.75937000000005</c:v>
                </c:pt>
                <c:pt idx="684">
                  <c:v>353.69247000000007</c:v>
                </c:pt>
                <c:pt idx="685">
                  <c:v>353.69207000000006</c:v>
                </c:pt>
                <c:pt idx="686">
                  <c:v>353.69167000000004</c:v>
                </c:pt>
                <c:pt idx="687">
                  <c:v>353.78027000000003</c:v>
                </c:pt>
                <c:pt idx="688">
                  <c:v>353.78117000000003</c:v>
                </c:pt>
                <c:pt idx="689">
                  <c:v>353.80327000000005</c:v>
                </c:pt>
                <c:pt idx="690">
                  <c:v>353.78537000000006</c:v>
                </c:pt>
                <c:pt idx="691">
                  <c:v>353.80877000000004</c:v>
                </c:pt>
                <c:pt idx="692">
                  <c:v>353.71067000000005</c:v>
                </c:pt>
                <c:pt idx="693">
                  <c:v>353.69507000000004</c:v>
                </c:pt>
                <c:pt idx="694">
                  <c:v>353.68497000000002</c:v>
                </c:pt>
                <c:pt idx="695">
                  <c:v>353.65567000000004</c:v>
                </c:pt>
                <c:pt idx="696">
                  <c:v>353.57887000000005</c:v>
                </c:pt>
                <c:pt idx="697">
                  <c:v>353.57407000000001</c:v>
                </c:pt>
                <c:pt idx="698">
                  <c:v>353.52907000000005</c:v>
                </c:pt>
                <c:pt idx="699">
                  <c:v>353.68457000000001</c:v>
                </c:pt>
                <c:pt idx="700">
                  <c:v>353.71977000000004</c:v>
                </c:pt>
                <c:pt idx="701">
                  <c:v>353.78377000000006</c:v>
                </c:pt>
                <c:pt idx="702">
                  <c:v>353.80707000000007</c:v>
                </c:pt>
                <c:pt idx="703">
                  <c:v>353.82767000000001</c:v>
                </c:pt>
                <c:pt idx="704">
                  <c:v>353.77477000000005</c:v>
                </c:pt>
                <c:pt idx="705">
                  <c:v>353.72097000000002</c:v>
                </c:pt>
                <c:pt idx="706">
                  <c:v>353.71277000000003</c:v>
                </c:pt>
                <c:pt idx="707">
                  <c:v>353.78557000000001</c:v>
                </c:pt>
                <c:pt idx="708">
                  <c:v>353.82747000000006</c:v>
                </c:pt>
                <c:pt idx="709">
                  <c:v>353.85017000000005</c:v>
                </c:pt>
                <c:pt idx="710">
                  <c:v>353.86327000000006</c:v>
                </c:pt>
                <c:pt idx="711">
                  <c:v>353.88577000000004</c:v>
                </c:pt>
                <c:pt idx="712">
                  <c:v>353.85207000000003</c:v>
                </c:pt>
                <c:pt idx="713">
                  <c:v>353.81177000000002</c:v>
                </c:pt>
                <c:pt idx="714">
                  <c:v>353.81567000000007</c:v>
                </c:pt>
                <c:pt idx="715">
                  <c:v>353.84217000000001</c:v>
                </c:pt>
                <c:pt idx="716">
                  <c:v>353.77207000000004</c:v>
                </c:pt>
                <c:pt idx="717">
                  <c:v>353.73097000000001</c:v>
                </c:pt>
                <c:pt idx="718">
                  <c:v>353.66407000000004</c:v>
                </c:pt>
                <c:pt idx="719">
                  <c:v>353.60067000000004</c:v>
                </c:pt>
                <c:pt idx="720">
                  <c:v>353.57827000000003</c:v>
                </c:pt>
                <c:pt idx="721">
                  <c:v>353.61067000000003</c:v>
                </c:pt>
                <c:pt idx="722">
                  <c:v>353.68147000000005</c:v>
                </c:pt>
                <c:pt idx="723">
                  <c:v>353.78547000000003</c:v>
                </c:pt>
                <c:pt idx="724">
                  <c:v>353.85917000000006</c:v>
                </c:pt>
                <c:pt idx="725">
                  <c:v>353.92297000000002</c:v>
                </c:pt>
                <c:pt idx="726">
                  <c:v>354.00447000000003</c:v>
                </c:pt>
                <c:pt idx="727">
                  <c:v>354.05467000000004</c:v>
                </c:pt>
                <c:pt idx="728">
                  <c:v>354.05427000000003</c:v>
                </c:pt>
                <c:pt idx="729">
                  <c:v>354.03557000000001</c:v>
                </c:pt>
                <c:pt idx="730">
                  <c:v>354.00407000000001</c:v>
                </c:pt>
                <c:pt idx="731">
                  <c:v>353.97197000000006</c:v>
                </c:pt>
                <c:pt idx="732">
                  <c:v>353.88717000000003</c:v>
                </c:pt>
                <c:pt idx="733">
                  <c:v>353.79927000000004</c:v>
                </c:pt>
                <c:pt idx="734">
                  <c:v>353.79007000000001</c:v>
                </c:pt>
                <c:pt idx="735">
                  <c:v>353.87387000000001</c:v>
                </c:pt>
                <c:pt idx="736">
                  <c:v>353.87447000000003</c:v>
                </c:pt>
                <c:pt idx="737">
                  <c:v>353.87727000000007</c:v>
                </c:pt>
                <c:pt idx="738">
                  <c:v>353.90207000000004</c:v>
                </c:pt>
                <c:pt idx="739">
                  <c:v>353.89697000000001</c:v>
                </c:pt>
                <c:pt idx="740">
                  <c:v>353.85207000000003</c:v>
                </c:pt>
                <c:pt idx="741">
                  <c:v>353.84747000000004</c:v>
                </c:pt>
                <c:pt idx="742">
                  <c:v>353.90067000000005</c:v>
                </c:pt>
                <c:pt idx="743">
                  <c:v>353.97847000000002</c:v>
                </c:pt>
                <c:pt idx="744">
                  <c:v>354.00417000000004</c:v>
                </c:pt>
                <c:pt idx="745">
                  <c:v>354.06867000000005</c:v>
                </c:pt>
                <c:pt idx="746">
                  <c:v>354.09287000000006</c:v>
                </c:pt>
                <c:pt idx="747">
                  <c:v>354.15307000000001</c:v>
                </c:pt>
                <c:pt idx="748">
                  <c:v>354.07807000000003</c:v>
                </c:pt>
                <c:pt idx="749">
                  <c:v>354.08377000000002</c:v>
                </c:pt>
                <c:pt idx="750">
                  <c:v>354.07407000000001</c:v>
                </c:pt>
                <c:pt idx="751">
                  <c:v>354.10687000000007</c:v>
                </c:pt>
                <c:pt idx="752">
                  <c:v>354.04427000000004</c:v>
                </c:pt>
                <c:pt idx="753">
                  <c:v>353.99497000000002</c:v>
                </c:pt>
                <c:pt idx="754">
                  <c:v>353.97937000000002</c:v>
                </c:pt>
                <c:pt idx="755">
                  <c:v>354.01387000000005</c:v>
                </c:pt>
                <c:pt idx="756">
                  <c:v>353.95407000000006</c:v>
                </c:pt>
                <c:pt idx="757">
                  <c:v>353.90007000000003</c:v>
                </c:pt>
                <c:pt idx="758">
                  <c:v>353.85177000000004</c:v>
                </c:pt>
                <c:pt idx="759">
                  <c:v>353.85827000000006</c:v>
                </c:pt>
                <c:pt idx="760">
                  <c:v>353.79037000000005</c:v>
                </c:pt>
                <c:pt idx="761">
                  <c:v>353.70127000000002</c:v>
                </c:pt>
                <c:pt idx="762">
                  <c:v>353.66567000000003</c:v>
                </c:pt>
                <c:pt idx="763">
                  <c:v>353.64777000000004</c:v>
                </c:pt>
                <c:pt idx="764">
                  <c:v>353.67547000000002</c:v>
                </c:pt>
                <c:pt idx="765">
                  <c:v>353.67747000000003</c:v>
                </c:pt>
                <c:pt idx="766">
                  <c:v>353.73397000000006</c:v>
                </c:pt>
                <c:pt idx="767">
                  <c:v>353.78787000000005</c:v>
                </c:pt>
                <c:pt idx="768">
                  <c:v>353.78177000000005</c:v>
                </c:pt>
                <c:pt idx="769">
                  <c:v>353.77237000000002</c:v>
                </c:pt>
                <c:pt idx="770">
                  <c:v>353.75577000000004</c:v>
                </c:pt>
                <c:pt idx="771">
                  <c:v>353.74307000000005</c:v>
                </c:pt>
                <c:pt idx="772">
                  <c:v>353.69927000000001</c:v>
                </c:pt>
                <c:pt idx="773">
                  <c:v>353.66787000000005</c:v>
                </c:pt>
                <c:pt idx="774">
                  <c:v>353.67247000000003</c:v>
                </c:pt>
                <c:pt idx="775">
                  <c:v>353.71437000000003</c:v>
                </c:pt>
                <c:pt idx="776">
                  <c:v>353.74427000000003</c:v>
                </c:pt>
                <c:pt idx="777">
                  <c:v>353.79307000000006</c:v>
                </c:pt>
                <c:pt idx="778">
                  <c:v>353.85267000000005</c:v>
                </c:pt>
                <c:pt idx="779">
                  <c:v>353.94947000000002</c:v>
                </c:pt>
                <c:pt idx="780">
                  <c:v>353.95597000000004</c:v>
                </c:pt>
                <c:pt idx="781">
                  <c:v>353.98217000000005</c:v>
                </c:pt>
                <c:pt idx="782">
                  <c:v>353.98937000000001</c:v>
                </c:pt>
                <c:pt idx="783">
                  <c:v>354.04557000000005</c:v>
                </c:pt>
                <c:pt idx="784">
                  <c:v>354.01577000000003</c:v>
                </c:pt>
                <c:pt idx="785">
                  <c:v>354.02847000000003</c:v>
                </c:pt>
                <c:pt idx="786">
                  <c:v>354.03917000000001</c:v>
                </c:pt>
                <c:pt idx="787">
                  <c:v>354.11137000000002</c:v>
                </c:pt>
                <c:pt idx="788">
                  <c:v>354.01377000000002</c:v>
                </c:pt>
                <c:pt idx="789">
                  <c:v>354.01757000000003</c:v>
                </c:pt>
                <c:pt idx="790">
                  <c:v>354.01587000000006</c:v>
                </c:pt>
                <c:pt idx="791">
                  <c:v>354.06817000000001</c:v>
                </c:pt>
                <c:pt idx="792">
                  <c:v>354.03137000000004</c:v>
                </c:pt>
                <c:pt idx="793">
                  <c:v>354.03097000000002</c:v>
                </c:pt>
                <c:pt idx="794">
                  <c:v>354.04307000000006</c:v>
                </c:pt>
                <c:pt idx="795">
                  <c:v>354.10467000000006</c:v>
                </c:pt>
                <c:pt idx="796">
                  <c:v>354.11377000000005</c:v>
                </c:pt>
                <c:pt idx="797">
                  <c:v>354.14267000000007</c:v>
                </c:pt>
                <c:pt idx="798">
                  <c:v>354.16327000000001</c:v>
                </c:pt>
                <c:pt idx="799">
                  <c:v>354.20747000000006</c:v>
                </c:pt>
                <c:pt idx="800">
                  <c:v>354.14487000000003</c:v>
                </c:pt>
                <c:pt idx="801">
                  <c:v>354.14597000000003</c:v>
                </c:pt>
                <c:pt idx="802">
                  <c:v>354.13397000000003</c:v>
                </c:pt>
                <c:pt idx="803">
                  <c:v>354.17877000000004</c:v>
                </c:pt>
                <c:pt idx="804">
                  <c:v>354.12107000000003</c:v>
                </c:pt>
                <c:pt idx="805">
                  <c:v>354.11107000000004</c:v>
                </c:pt>
                <c:pt idx="806">
                  <c:v>354.09347000000002</c:v>
                </c:pt>
                <c:pt idx="807">
                  <c:v>354.12577000000005</c:v>
                </c:pt>
                <c:pt idx="808">
                  <c:v>354.05637000000002</c:v>
                </c:pt>
                <c:pt idx="809">
                  <c:v>354.03177000000005</c:v>
                </c:pt>
                <c:pt idx="810">
                  <c:v>354.01127000000002</c:v>
                </c:pt>
                <c:pt idx="811">
                  <c:v>354.04347000000001</c:v>
                </c:pt>
                <c:pt idx="812">
                  <c:v>353.98337000000004</c:v>
                </c:pt>
                <c:pt idx="813">
                  <c:v>353.97667000000001</c:v>
                </c:pt>
                <c:pt idx="814">
                  <c:v>353.97807000000006</c:v>
                </c:pt>
                <c:pt idx="815">
                  <c:v>354.01647000000003</c:v>
                </c:pt>
                <c:pt idx="816">
                  <c:v>353.94487000000004</c:v>
                </c:pt>
                <c:pt idx="817">
                  <c:v>353.93807000000004</c:v>
                </c:pt>
                <c:pt idx="818">
                  <c:v>353.95007000000004</c:v>
                </c:pt>
                <c:pt idx="819">
                  <c:v>353.97517000000005</c:v>
                </c:pt>
                <c:pt idx="820">
                  <c:v>353.91087000000005</c:v>
                </c:pt>
                <c:pt idx="821">
                  <c:v>353.86927000000003</c:v>
                </c:pt>
                <c:pt idx="822">
                  <c:v>353.81077000000005</c:v>
                </c:pt>
                <c:pt idx="823">
                  <c:v>353.76177000000007</c:v>
                </c:pt>
                <c:pt idx="824">
                  <c:v>353.77697000000001</c:v>
                </c:pt>
                <c:pt idx="825">
                  <c:v>353.87707000000006</c:v>
                </c:pt>
                <c:pt idx="826">
                  <c:v>353.91237000000001</c:v>
                </c:pt>
                <c:pt idx="827">
                  <c:v>354.05717000000004</c:v>
                </c:pt>
                <c:pt idx="828">
                  <c:v>354.09277000000003</c:v>
                </c:pt>
                <c:pt idx="829">
                  <c:v>354.09507000000002</c:v>
                </c:pt>
                <c:pt idx="830">
                  <c:v>354.09607000000005</c:v>
                </c:pt>
                <c:pt idx="831">
                  <c:v>354.12417000000005</c:v>
                </c:pt>
                <c:pt idx="832">
                  <c:v>354.08797000000004</c:v>
                </c:pt>
                <c:pt idx="833">
                  <c:v>354.04277000000002</c:v>
                </c:pt>
                <c:pt idx="834">
                  <c:v>354.03987000000006</c:v>
                </c:pt>
                <c:pt idx="835">
                  <c:v>354.06687000000005</c:v>
                </c:pt>
                <c:pt idx="836">
                  <c:v>354.03647000000001</c:v>
                </c:pt>
                <c:pt idx="837">
                  <c:v>353.98647000000005</c:v>
                </c:pt>
                <c:pt idx="838">
                  <c:v>353.91667000000007</c:v>
                </c:pt>
                <c:pt idx="839">
                  <c:v>353.89457000000004</c:v>
                </c:pt>
                <c:pt idx="840">
                  <c:v>353.84527000000003</c:v>
                </c:pt>
                <c:pt idx="841">
                  <c:v>353.82537000000002</c:v>
                </c:pt>
                <c:pt idx="842">
                  <c:v>353.86317000000003</c:v>
                </c:pt>
                <c:pt idx="843">
                  <c:v>353.89457000000004</c:v>
                </c:pt>
                <c:pt idx="844">
                  <c:v>353.83727000000005</c:v>
                </c:pt>
                <c:pt idx="845">
                  <c:v>353.79647000000006</c:v>
                </c:pt>
                <c:pt idx="846">
                  <c:v>353.84217000000001</c:v>
                </c:pt>
                <c:pt idx="847">
                  <c:v>353.91037000000006</c:v>
                </c:pt>
                <c:pt idx="848">
                  <c:v>353.87637000000007</c:v>
                </c:pt>
                <c:pt idx="849">
                  <c:v>353.84807000000001</c:v>
                </c:pt>
                <c:pt idx="850">
                  <c:v>353.80737000000005</c:v>
                </c:pt>
                <c:pt idx="851">
                  <c:v>353.84917000000002</c:v>
                </c:pt>
                <c:pt idx="852">
                  <c:v>353.80457000000001</c:v>
                </c:pt>
                <c:pt idx="853">
                  <c:v>353.85407000000004</c:v>
                </c:pt>
                <c:pt idx="854">
                  <c:v>353.86607000000004</c:v>
                </c:pt>
                <c:pt idx="855">
                  <c:v>353.92557000000005</c:v>
                </c:pt>
                <c:pt idx="856">
                  <c:v>353.94767000000002</c:v>
                </c:pt>
                <c:pt idx="857">
                  <c:v>353.98377000000005</c:v>
                </c:pt>
                <c:pt idx="858">
                  <c:v>354.07287000000002</c:v>
                </c:pt>
                <c:pt idx="859">
                  <c:v>354.16617000000002</c:v>
                </c:pt>
                <c:pt idx="860">
                  <c:v>354.17387000000002</c:v>
                </c:pt>
                <c:pt idx="861">
                  <c:v>354.18817000000001</c:v>
                </c:pt>
                <c:pt idx="862">
                  <c:v>354.19667000000004</c:v>
                </c:pt>
                <c:pt idx="863">
                  <c:v>354.26557000000003</c:v>
                </c:pt>
                <c:pt idx="864">
                  <c:v>354.21197000000006</c:v>
                </c:pt>
                <c:pt idx="865">
                  <c:v>354.20847000000003</c:v>
                </c:pt>
                <c:pt idx="866">
                  <c:v>354.21127000000001</c:v>
                </c:pt>
                <c:pt idx="867">
                  <c:v>354.24747000000002</c:v>
                </c:pt>
                <c:pt idx="868">
                  <c:v>354.19427000000002</c:v>
                </c:pt>
                <c:pt idx="869">
                  <c:v>354.14887000000004</c:v>
                </c:pt>
                <c:pt idx="870">
                  <c:v>354.13667000000004</c:v>
                </c:pt>
                <c:pt idx="871">
                  <c:v>354.15447000000006</c:v>
                </c:pt>
                <c:pt idx="872">
                  <c:v>354.09377000000006</c:v>
                </c:pt>
                <c:pt idx="873">
                  <c:v>354.03727000000003</c:v>
                </c:pt>
                <c:pt idx="874">
                  <c:v>353.99397000000005</c:v>
                </c:pt>
                <c:pt idx="875">
                  <c:v>354.01827000000003</c:v>
                </c:pt>
                <c:pt idx="876">
                  <c:v>353.93957000000006</c:v>
                </c:pt>
                <c:pt idx="877">
                  <c:v>353.90807000000007</c:v>
                </c:pt>
                <c:pt idx="878">
                  <c:v>353.97257000000002</c:v>
                </c:pt>
                <c:pt idx="879">
                  <c:v>354.04127000000005</c:v>
                </c:pt>
                <c:pt idx="880">
                  <c:v>354.03867000000002</c:v>
                </c:pt>
                <c:pt idx="881">
                  <c:v>354.02947000000006</c:v>
                </c:pt>
                <c:pt idx="882">
                  <c:v>354.05647000000005</c:v>
                </c:pt>
                <c:pt idx="883">
                  <c:v>354.08997000000005</c:v>
                </c:pt>
                <c:pt idx="884">
                  <c:v>354.09507000000002</c:v>
                </c:pt>
                <c:pt idx="885">
                  <c:v>354.07597000000004</c:v>
                </c:pt>
                <c:pt idx="886">
                  <c:v>354.09597000000002</c:v>
                </c:pt>
                <c:pt idx="887">
                  <c:v>354.15847000000002</c:v>
                </c:pt>
                <c:pt idx="888">
                  <c:v>354.15017000000006</c:v>
                </c:pt>
                <c:pt idx="889">
                  <c:v>354.13357000000002</c:v>
                </c:pt>
                <c:pt idx="890">
                  <c:v>354.14787000000001</c:v>
                </c:pt>
                <c:pt idx="891">
                  <c:v>354.19437000000005</c:v>
                </c:pt>
                <c:pt idx="892">
                  <c:v>354.14447000000007</c:v>
                </c:pt>
                <c:pt idx="893">
                  <c:v>354.11497000000003</c:v>
                </c:pt>
                <c:pt idx="894">
                  <c:v>354.10367000000002</c:v>
                </c:pt>
                <c:pt idx="895">
                  <c:v>354.08647000000002</c:v>
                </c:pt>
                <c:pt idx="896">
                  <c:v>354.02427000000006</c:v>
                </c:pt>
                <c:pt idx="897">
                  <c:v>353.98057000000006</c:v>
                </c:pt>
                <c:pt idx="898">
                  <c:v>353.95187000000004</c:v>
                </c:pt>
                <c:pt idx="899">
                  <c:v>353.96637000000004</c:v>
                </c:pt>
                <c:pt idx="900">
                  <c:v>353.93607000000003</c:v>
                </c:pt>
                <c:pt idx="901">
                  <c:v>353.90447000000006</c:v>
                </c:pt>
                <c:pt idx="902">
                  <c:v>353.91027000000003</c:v>
                </c:pt>
                <c:pt idx="903">
                  <c:v>353.91627000000005</c:v>
                </c:pt>
                <c:pt idx="904">
                  <c:v>353.86897000000005</c:v>
                </c:pt>
                <c:pt idx="905">
                  <c:v>353.85847000000001</c:v>
                </c:pt>
                <c:pt idx="906">
                  <c:v>353.84787000000006</c:v>
                </c:pt>
                <c:pt idx="907">
                  <c:v>353.85697000000005</c:v>
                </c:pt>
                <c:pt idx="908">
                  <c:v>353.82107000000002</c:v>
                </c:pt>
                <c:pt idx="909">
                  <c:v>353.81607000000002</c:v>
                </c:pt>
                <c:pt idx="910">
                  <c:v>353.83797000000004</c:v>
                </c:pt>
                <c:pt idx="911">
                  <c:v>353.88287000000003</c:v>
                </c:pt>
                <c:pt idx="912">
                  <c:v>353.87317000000002</c:v>
                </c:pt>
                <c:pt idx="913">
                  <c:v>353.90707000000003</c:v>
                </c:pt>
                <c:pt idx="914">
                  <c:v>353.93047000000001</c:v>
                </c:pt>
                <c:pt idx="915">
                  <c:v>353.99347000000006</c:v>
                </c:pt>
                <c:pt idx="916">
                  <c:v>353.95307000000003</c:v>
                </c:pt>
                <c:pt idx="917">
                  <c:v>353.97567000000004</c:v>
                </c:pt>
                <c:pt idx="918">
                  <c:v>353.99007000000006</c:v>
                </c:pt>
                <c:pt idx="919">
                  <c:v>354.03087000000005</c:v>
                </c:pt>
                <c:pt idx="920">
                  <c:v>353.98347000000001</c:v>
                </c:pt>
                <c:pt idx="921">
                  <c:v>353.98957000000007</c:v>
                </c:pt>
                <c:pt idx="922">
                  <c:v>353.94457000000006</c:v>
                </c:pt>
                <c:pt idx="923">
                  <c:v>353.94707000000005</c:v>
                </c:pt>
                <c:pt idx="924">
                  <c:v>353.86397000000005</c:v>
                </c:pt>
                <c:pt idx="925">
                  <c:v>353.87287000000003</c:v>
                </c:pt>
                <c:pt idx="926">
                  <c:v>353.87097000000006</c:v>
                </c:pt>
                <c:pt idx="927">
                  <c:v>353.91187000000002</c:v>
                </c:pt>
                <c:pt idx="928">
                  <c:v>353.84637000000004</c:v>
                </c:pt>
                <c:pt idx="929">
                  <c:v>353.83427000000006</c:v>
                </c:pt>
                <c:pt idx="930">
                  <c:v>353.85517000000004</c:v>
                </c:pt>
                <c:pt idx="931">
                  <c:v>353.87077000000005</c:v>
                </c:pt>
                <c:pt idx="932">
                  <c:v>353.84447000000006</c:v>
                </c:pt>
                <c:pt idx="933">
                  <c:v>353.82867000000005</c:v>
                </c:pt>
                <c:pt idx="934">
                  <c:v>353.82857000000001</c:v>
                </c:pt>
                <c:pt idx="935">
                  <c:v>353.80697000000004</c:v>
                </c:pt>
                <c:pt idx="936">
                  <c:v>353.72617000000002</c:v>
                </c:pt>
                <c:pt idx="937">
                  <c:v>353.66417000000001</c:v>
                </c:pt>
                <c:pt idx="938">
                  <c:v>353.61967000000004</c:v>
                </c:pt>
                <c:pt idx="939">
                  <c:v>353.62967000000003</c:v>
                </c:pt>
                <c:pt idx="940">
                  <c:v>353.63187000000005</c:v>
                </c:pt>
                <c:pt idx="941">
                  <c:v>353.61657000000002</c:v>
                </c:pt>
                <c:pt idx="942">
                  <c:v>353.60817000000003</c:v>
                </c:pt>
                <c:pt idx="943">
                  <c:v>353.63297000000006</c:v>
                </c:pt>
                <c:pt idx="944">
                  <c:v>353.61507000000006</c:v>
                </c:pt>
                <c:pt idx="945">
                  <c:v>353.65807000000007</c:v>
                </c:pt>
                <c:pt idx="946">
                  <c:v>353.70987000000002</c:v>
                </c:pt>
                <c:pt idx="947">
                  <c:v>353.80607000000003</c:v>
                </c:pt>
                <c:pt idx="948">
                  <c:v>353.85997000000003</c:v>
                </c:pt>
                <c:pt idx="949">
                  <c:v>353.87807000000004</c:v>
                </c:pt>
                <c:pt idx="950">
                  <c:v>353.91207000000003</c:v>
                </c:pt>
                <c:pt idx="951">
                  <c:v>353.94147000000004</c:v>
                </c:pt>
                <c:pt idx="952">
                  <c:v>353.92547000000002</c:v>
                </c:pt>
                <c:pt idx="953">
                  <c:v>353.89397000000002</c:v>
                </c:pt>
                <c:pt idx="954">
                  <c:v>353.90397000000002</c:v>
                </c:pt>
                <c:pt idx="955">
                  <c:v>353.93237000000005</c:v>
                </c:pt>
                <c:pt idx="956">
                  <c:v>353.93547000000001</c:v>
                </c:pt>
                <c:pt idx="957">
                  <c:v>353.93007000000006</c:v>
                </c:pt>
                <c:pt idx="958">
                  <c:v>353.97607000000005</c:v>
                </c:pt>
                <c:pt idx="959">
                  <c:v>354.03257000000002</c:v>
                </c:pt>
                <c:pt idx="960">
                  <c:v>354.02847000000003</c:v>
                </c:pt>
                <c:pt idx="961">
                  <c:v>354.03307000000007</c:v>
                </c:pt>
                <c:pt idx="962">
                  <c:v>354.05407000000002</c:v>
                </c:pt>
                <c:pt idx="963">
                  <c:v>354.08827000000002</c:v>
                </c:pt>
                <c:pt idx="964">
                  <c:v>354.00957000000005</c:v>
                </c:pt>
                <c:pt idx="965">
                  <c:v>353.99477000000002</c:v>
                </c:pt>
                <c:pt idx="966">
                  <c:v>353.99037000000004</c:v>
                </c:pt>
                <c:pt idx="967">
                  <c:v>354.00217000000004</c:v>
                </c:pt>
                <c:pt idx="968">
                  <c:v>353.89727000000005</c:v>
                </c:pt>
                <c:pt idx="969">
                  <c:v>353.85907000000003</c:v>
                </c:pt>
                <c:pt idx="970">
                  <c:v>353.82247000000007</c:v>
                </c:pt>
                <c:pt idx="971">
                  <c:v>353.85667000000001</c:v>
                </c:pt>
                <c:pt idx="972">
                  <c:v>353.78407000000004</c:v>
                </c:pt>
                <c:pt idx="973">
                  <c:v>353.80877000000004</c:v>
                </c:pt>
                <c:pt idx="974">
                  <c:v>353.81217000000004</c:v>
                </c:pt>
                <c:pt idx="975">
                  <c:v>353.88237000000004</c:v>
                </c:pt>
                <c:pt idx="976">
                  <c:v>353.80097000000006</c:v>
                </c:pt>
                <c:pt idx="977">
                  <c:v>353.78267000000005</c:v>
                </c:pt>
                <c:pt idx="978">
                  <c:v>353.78427000000005</c:v>
                </c:pt>
                <c:pt idx="979">
                  <c:v>353.79297000000003</c:v>
                </c:pt>
                <c:pt idx="980">
                  <c:v>353.64307000000002</c:v>
                </c:pt>
                <c:pt idx="981">
                  <c:v>353.73857000000004</c:v>
                </c:pt>
                <c:pt idx="982">
                  <c:v>353.75517000000002</c:v>
                </c:pt>
                <c:pt idx="983">
                  <c:v>353.80557000000005</c:v>
                </c:pt>
                <c:pt idx="984">
                  <c:v>353.85717000000005</c:v>
                </c:pt>
                <c:pt idx="985">
                  <c:v>353.90577000000002</c:v>
                </c:pt>
                <c:pt idx="986">
                  <c:v>353.96637000000004</c:v>
                </c:pt>
                <c:pt idx="987">
                  <c:v>354.02647000000002</c:v>
                </c:pt>
                <c:pt idx="988">
                  <c:v>354.00997000000007</c:v>
                </c:pt>
                <c:pt idx="989">
                  <c:v>354.00307000000004</c:v>
                </c:pt>
                <c:pt idx="990">
                  <c:v>353.99137000000002</c:v>
                </c:pt>
                <c:pt idx="991">
                  <c:v>353.98977000000002</c:v>
                </c:pt>
                <c:pt idx="992">
                  <c:v>353.91967000000005</c:v>
                </c:pt>
                <c:pt idx="993">
                  <c:v>353.88447000000002</c:v>
                </c:pt>
                <c:pt idx="994">
                  <c:v>353.87667000000005</c:v>
                </c:pt>
                <c:pt idx="995">
                  <c:v>353.87817000000007</c:v>
                </c:pt>
                <c:pt idx="996">
                  <c:v>353.84347000000002</c:v>
                </c:pt>
                <c:pt idx="997">
                  <c:v>353.78977000000003</c:v>
                </c:pt>
                <c:pt idx="998">
                  <c:v>353.82787000000002</c:v>
                </c:pt>
                <c:pt idx="999">
                  <c:v>353.85337000000004</c:v>
                </c:pt>
                <c:pt idx="1000">
                  <c:v>353.90567000000004</c:v>
                </c:pt>
                <c:pt idx="1001">
                  <c:v>353.96017000000006</c:v>
                </c:pt>
                <c:pt idx="1002">
                  <c:v>353.99237000000005</c:v>
                </c:pt>
                <c:pt idx="1003">
                  <c:v>354.03617000000003</c:v>
                </c:pt>
                <c:pt idx="1004">
                  <c:v>354.04197000000005</c:v>
                </c:pt>
                <c:pt idx="1005">
                  <c:v>354.04967000000005</c:v>
                </c:pt>
                <c:pt idx="1006">
                  <c:v>354.06337000000002</c:v>
                </c:pt>
                <c:pt idx="1007">
                  <c:v>354.07977000000005</c:v>
                </c:pt>
                <c:pt idx="1008">
                  <c:v>354.06877000000003</c:v>
                </c:pt>
                <c:pt idx="1009">
                  <c:v>354.04027000000002</c:v>
                </c:pt>
                <c:pt idx="1010">
                  <c:v>354.02667000000002</c:v>
                </c:pt>
                <c:pt idx="1011">
                  <c:v>354.01367000000005</c:v>
                </c:pt>
                <c:pt idx="1012">
                  <c:v>353.92727000000002</c:v>
                </c:pt>
                <c:pt idx="1013">
                  <c:v>353.91667000000007</c:v>
                </c:pt>
                <c:pt idx="1014">
                  <c:v>353.94537000000003</c:v>
                </c:pt>
                <c:pt idx="1015">
                  <c:v>353.96647000000002</c:v>
                </c:pt>
                <c:pt idx="1016">
                  <c:v>353.93957000000006</c:v>
                </c:pt>
                <c:pt idx="1017">
                  <c:v>353.94797000000005</c:v>
                </c:pt>
                <c:pt idx="1018">
                  <c:v>353.95437000000004</c:v>
                </c:pt>
                <c:pt idx="1019">
                  <c:v>353.98207000000002</c:v>
                </c:pt>
                <c:pt idx="1020">
                  <c:v>353.92307000000005</c:v>
                </c:pt>
                <c:pt idx="1021">
                  <c:v>353.89957000000004</c:v>
                </c:pt>
                <c:pt idx="1022">
                  <c:v>353.92787000000004</c:v>
                </c:pt>
                <c:pt idx="1023">
                  <c:v>353.97967000000006</c:v>
                </c:pt>
                <c:pt idx="1024">
                  <c:v>353.97267000000005</c:v>
                </c:pt>
                <c:pt idx="1025">
                  <c:v>354.00177000000002</c:v>
                </c:pt>
                <c:pt idx="1026">
                  <c:v>354.05517000000003</c:v>
                </c:pt>
                <c:pt idx="1027">
                  <c:v>354.09187000000003</c:v>
                </c:pt>
                <c:pt idx="1028">
                  <c:v>354.03407000000004</c:v>
                </c:pt>
                <c:pt idx="1029">
                  <c:v>354.00607000000002</c:v>
                </c:pt>
                <c:pt idx="1030">
                  <c:v>353.95877000000002</c:v>
                </c:pt>
                <c:pt idx="1031">
                  <c:v>353.93777000000006</c:v>
                </c:pt>
                <c:pt idx="1032">
                  <c:v>353.83537000000001</c:v>
                </c:pt>
                <c:pt idx="1033">
                  <c:v>353.79477000000003</c:v>
                </c:pt>
                <c:pt idx="1034">
                  <c:v>353.81237000000004</c:v>
                </c:pt>
                <c:pt idx="1035">
                  <c:v>353.82967000000002</c:v>
                </c:pt>
                <c:pt idx="1036">
                  <c:v>353.80427000000003</c:v>
                </c:pt>
                <c:pt idx="1037">
                  <c:v>353.83037000000002</c:v>
                </c:pt>
                <c:pt idx="1038">
                  <c:v>353.87957000000006</c:v>
                </c:pt>
                <c:pt idx="1039">
                  <c:v>353.92827000000005</c:v>
                </c:pt>
                <c:pt idx="1040">
                  <c:v>353.91517000000005</c:v>
                </c:pt>
                <c:pt idx="1041">
                  <c:v>353.95447000000001</c:v>
                </c:pt>
                <c:pt idx="1042">
                  <c:v>354.01207000000005</c:v>
                </c:pt>
                <c:pt idx="1043">
                  <c:v>354.05587000000003</c:v>
                </c:pt>
                <c:pt idx="1044">
                  <c:v>354.00957000000005</c:v>
                </c:pt>
                <c:pt idx="1045">
                  <c:v>353.98507000000006</c:v>
                </c:pt>
                <c:pt idx="1046">
                  <c:v>353.96607000000006</c:v>
                </c:pt>
                <c:pt idx="1047">
                  <c:v>353.95847000000003</c:v>
                </c:pt>
                <c:pt idx="1048">
                  <c:v>353.85077000000001</c:v>
                </c:pt>
                <c:pt idx="1049">
                  <c:v>353.74887000000001</c:v>
                </c:pt>
                <c:pt idx="1050">
                  <c:v>353.73237000000006</c:v>
                </c:pt>
                <c:pt idx="1051">
                  <c:v>353.74847000000005</c:v>
                </c:pt>
                <c:pt idx="1052">
                  <c:v>353.70547000000005</c:v>
                </c:pt>
                <c:pt idx="1053">
                  <c:v>353.71257000000003</c:v>
                </c:pt>
                <c:pt idx="1054">
                  <c:v>353.72717000000006</c:v>
                </c:pt>
                <c:pt idx="1055">
                  <c:v>353.76957000000004</c:v>
                </c:pt>
                <c:pt idx="1056">
                  <c:v>353.72357000000005</c:v>
                </c:pt>
                <c:pt idx="1057">
                  <c:v>353.71527000000003</c:v>
                </c:pt>
                <c:pt idx="1058">
                  <c:v>353.78407000000004</c:v>
                </c:pt>
                <c:pt idx="1059">
                  <c:v>353.84127000000001</c:v>
                </c:pt>
                <c:pt idx="1060">
                  <c:v>353.83677000000006</c:v>
                </c:pt>
                <c:pt idx="1061">
                  <c:v>353.80407000000002</c:v>
                </c:pt>
                <c:pt idx="1062">
                  <c:v>353.83607000000006</c:v>
                </c:pt>
                <c:pt idx="1063">
                  <c:v>353.85487000000006</c:v>
                </c:pt>
                <c:pt idx="1064">
                  <c:v>353.80967000000004</c:v>
                </c:pt>
                <c:pt idx="1065">
                  <c:v>353.74647000000004</c:v>
                </c:pt>
                <c:pt idx="1066">
                  <c:v>353.79997000000003</c:v>
                </c:pt>
                <c:pt idx="1067">
                  <c:v>353.90637000000004</c:v>
                </c:pt>
                <c:pt idx="1068">
                  <c:v>353.92587000000003</c:v>
                </c:pt>
                <c:pt idx="1069">
                  <c:v>353.91297000000003</c:v>
                </c:pt>
                <c:pt idx="1070">
                  <c:v>353.96297000000004</c:v>
                </c:pt>
                <c:pt idx="1071">
                  <c:v>353.98247000000003</c:v>
                </c:pt>
                <c:pt idx="1072">
                  <c:v>353.94587000000001</c:v>
                </c:pt>
                <c:pt idx="1073">
                  <c:v>353.93187000000006</c:v>
                </c:pt>
                <c:pt idx="1074">
                  <c:v>353.92437000000001</c:v>
                </c:pt>
                <c:pt idx="1075">
                  <c:v>353.93767000000003</c:v>
                </c:pt>
                <c:pt idx="1076">
                  <c:v>353.93787000000003</c:v>
                </c:pt>
                <c:pt idx="1077">
                  <c:v>353.92177000000004</c:v>
                </c:pt>
                <c:pt idx="1078">
                  <c:v>353.93447000000003</c:v>
                </c:pt>
                <c:pt idx="1079">
                  <c:v>354.00297000000006</c:v>
                </c:pt>
                <c:pt idx="1080">
                  <c:v>354.00167000000005</c:v>
                </c:pt>
                <c:pt idx="1081">
                  <c:v>353.96977000000004</c:v>
                </c:pt>
                <c:pt idx="1082">
                  <c:v>353.96727000000004</c:v>
                </c:pt>
                <c:pt idx="1083">
                  <c:v>353.98307000000005</c:v>
                </c:pt>
                <c:pt idx="1084">
                  <c:v>353.93817000000001</c:v>
                </c:pt>
                <c:pt idx="1085">
                  <c:v>353.85137000000003</c:v>
                </c:pt>
                <c:pt idx="1086">
                  <c:v>353.86107000000004</c:v>
                </c:pt>
                <c:pt idx="1087">
                  <c:v>353.90267000000006</c:v>
                </c:pt>
                <c:pt idx="1088">
                  <c:v>353.92347000000007</c:v>
                </c:pt>
                <c:pt idx="1089">
                  <c:v>353.88727000000006</c:v>
                </c:pt>
                <c:pt idx="1090">
                  <c:v>353.90247000000005</c:v>
                </c:pt>
                <c:pt idx="1091">
                  <c:v>353.94447000000002</c:v>
                </c:pt>
                <c:pt idx="1092">
                  <c:v>353.91957000000002</c:v>
                </c:pt>
                <c:pt idx="1093">
                  <c:v>353.82447000000002</c:v>
                </c:pt>
                <c:pt idx="1094">
                  <c:v>353.79567000000003</c:v>
                </c:pt>
                <c:pt idx="1095">
                  <c:v>353.87587000000002</c:v>
                </c:pt>
                <c:pt idx="1096">
                  <c:v>353.93397000000004</c:v>
                </c:pt>
                <c:pt idx="1097">
                  <c:v>353.89907000000005</c:v>
                </c:pt>
                <c:pt idx="1098">
                  <c:v>353.92337000000003</c:v>
                </c:pt>
                <c:pt idx="1099">
                  <c:v>353.94477000000006</c:v>
                </c:pt>
                <c:pt idx="1100">
                  <c:v>353.93687000000006</c:v>
                </c:pt>
                <c:pt idx="1101">
                  <c:v>353.86187000000001</c:v>
                </c:pt>
                <c:pt idx="1102">
                  <c:v>353.84767000000005</c:v>
                </c:pt>
                <c:pt idx="1103">
                  <c:v>353.87997000000001</c:v>
                </c:pt>
                <c:pt idx="1104">
                  <c:v>353.93007000000006</c:v>
                </c:pt>
                <c:pt idx="1105">
                  <c:v>353.90607000000006</c:v>
                </c:pt>
                <c:pt idx="1106">
                  <c:v>353.95177000000001</c:v>
                </c:pt>
                <c:pt idx="1107">
                  <c:v>353.99787000000003</c:v>
                </c:pt>
                <c:pt idx="1108">
                  <c:v>354.01117000000005</c:v>
                </c:pt>
                <c:pt idx="1109">
                  <c:v>354.00397000000004</c:v>
                </c:pt>
                <c:pt idx="1110">
                  <c:v>354.01917000000003</c:v>
                </c:pt>
                <c:pt idx="1111">
                  <c:v>354.05977000000001</c:v>
                </c:pt>
                <c:pt idx="1112">
                  <c:v>354.06497000000002</c:v>
                </c:pt>
                <c:pt idx="1113">
                  <c:v>354.01527000000004</c:v>
                </c:pt>
                <c:pt idx="1114">
                  <c:v>354.05207000000001</c:v>
                </c:pt>
                <c:pt idx="1115">
                  <c:v>354.07287000000002</c:v>
                </c:pt>
                <c:pt idx="1116">
                  <c:v>354.06257000000005</c:v>
                </c:pt>
                <c:pt idx="1117">
                  <c:v>354.03757000000002</c:v>
                </c:pt>
                <c:pt idx="1118">
                  <c:v>354.04437000000001</c:v>
                </c:pt>
                <c:pt idx="1119">
                  <c:v>354.03447000000006</c:v>
                </c:pt>
                <c:pt idx="1120">
                  <c:v>354.01367000000005</c:v>
                </c:pt>
                <c:pt idx="1121">
                  <c:v>353.98867000000007</c:v>
                </c:pt>
                <c:pt idx="1122">
                  <c:v>353.98687000000007</c:v>
                </c:pt>
                <c:pt idx="1123">
                  <c:v>354.03037000000006</c:v>
                </c:pt>
                <c:pt idx="1124">
                  <c:v>354.01107000000002</c:v>
                </c:pt>
                <c:pt idx="1125">
                  <c:v>353.97067000000004</c:v>
                </c:pt>
                <c:pt idx="1126">
                  <c:v>353.97517000000005</c:v>
                </c:pt>
                <c:pt idx="1127">
                  <c:v>354.00147000000004</c:v>
                </c:pt>
                <c:pt idx="1128">
                  <c:v>353.98227000000003</c:v>
                </c:pt>
                <c:pt idx="1129">
                  <c:v>353.95617000000004</c:v>
                </c:pt>
                <c:pt idx="1130">
                  <c:v>353.95237000000003</c:v>
                </c:pt>
                <c:pt idx="1131">
                  <c:v>353.99407000000002</c:v>
                </c:pt>
                <c:pt idx="1132">
                  <c:v>353.93817000000001</c:v>
                </c:pt>
                <c:pt idx="1133">
                  <c:v>353.88297000000006</c:v>
                </c:pt>
                <c:pt idx="1134">
                  <c:v>353.87817000000007</c:v>
                </c:pt>
                <c:pt idx="1135">
                  <c:v>353.93217000000004</c:v>
                </c:pt>
                <c:pt idx="1136">
                  <c:v>353.96347000000003</c:v>
                </c:pt>
                <c:pt idx="1137">
                  <c:v>353.96977000000004</c:v>
                </c:pt>
                <c:pt idx="1138">
                  <c:v>353.95617000000004</c:v>
                </c:pt>
                <c:pt idx="1139">
                  <c:v>353.97687000000002</c:v>
                </c:pt>
                <c:pt idx="1140">
                  <c:v>353.95117000000005</c:v>
                </c:pt>
                <c:pt idx="1141">
                  <c:v>353.91767000000004</c:v>
                </c:pt>
                <c:pt idx="1142">
                  <c:v>353.92587000000003</c:v>
                </c:pt>
                <c:pt idx="1143">
                  <c:v>353.97567000000004</c:v>
                </c:pt>
                <c:pt idx="1144">
                  <c:v>353.95037000000002</c:v>
                </c:pt>
                <c:pt idx="1145">
                  <c:v>353.89477000000005</c:v>
                </c:pt>
                <c:pt idx="1146">
                  <c:v>353.86127000000005</c:v>
                </c:pt>
                <c:pt idx="1147">
                  <c:v>353.87307000000004</c:v>
                </c:pt>
                <c:pt idx="1148">
                  <c:v>353.89297000000005</c:v>
                </c:pt>
                <c:pt idx="1149">
                  <c:v>353.86667000000006</c:v>
                </c:pt>
                <c:pt idx="1150">
                  <c:v>353.85997000000003</c:v>
                </c:pt>
                <c:pt idx="1151">
                  <c:v>353.89507000000003</c:v>
                </c:pt>
                <c:pt idx="1152">
                  <c:v>353.90417000000002</c:v>
                </c:pt>
                <c:pt idx="1153">
                  <c:v>353.82587000000001</c:v>
                </c:pt>
                <c:pt idx="1154">
                  <c:v>353.82697000000002</c:v>
                </c:pt>
                <c:pt idx="1155">
                  <c:v>353.89997000000005</c:v>
                </c:pt>
                <c:pt idx="1156">
                  <c:v>353.92887000000002</c:v>
                </c:pt>
                <c:pt idx="1157">
                  <c:v>353.89307000000002</c:v>
                </c:pt>
                <c:pt idx="1158">
                  <c:v>353.93157000000002</c:v>
                </c:pt>
                <c:pt idx="1159">
                  <c:v>353.95417000000003</c:v>
                </c:pt>
                <c:pt idx="1160">
                  <c:v>353.97577000000001</c:v>
                </c:pt>
                <c:pt idx="1161">
                  <c:v>353.94257000000005</c:v>
                </c:pt>
                <c:pt idx="1162">
                  <c:v>353.96877000000006</c:v>
                </c:pt>
                <c:pt idx="1163">
                  <c:v>353.99887000000001</c:v>
                </c:pt>
                <c:pt idx="1164">
                  <c:v>354.02087000000006</c:v>
                </c:pt>
                <c:pt idx="1165">
                  <c:v>353.99427000000003</c:v>
                </c:pt>
                <c:pt idx="1166">
                  <c:v>354.04047000000003</c:v>
                </c:pt>
                <c:pt idx="1167">
                  <c:v>354.07367000000005</c:v>
                </c:pt>
                <c:pt idx="1168">
                  <c:v>354.08607000000006</c:v>
                </c:pt>
                <c:pt idx="1169">
                  <c:v>354.01737000000003</c:v>
                </c:pt>
                <c:pt idx="1170">
                  <c:v>354.02367000000004</c:v>
                </c:pt>
                <c:pt idx="1171">
                  <c:v>354.01517000000001</c:v>
                </c:pt>
                <c:pt idx="1172">
                  <c:v>354.01187000000004</c:v>
                </c:pt>
                <c:pt idx="1173">
                  <c:v>353.94507000000004</c:v>
                </c:pt>
                <c:pt idx="1174">
                  <c:v>353.98087000000004</c:v>
                </c:pt>
                <c:pt idx="1175">
                  <c:v>354.01787000000002</c:v>
                </c:pt>
                <c:pt idx="1176">
                  <c:v>354.03547000000003</c:v>
                </c:pt>
                <c:pt idx="1177">
                  <c:v>353.99407000000002</c:v>
                </c:pt>
                <c:pt idx="1178">
                  <c:v>354.01137000000006</c:v>
                </c:pt>
                <c:pt idx="1179">
                  <c:v>354.01747</c:v>
                </c:pt>
                <c:pt idx="1180">
                  <c:v>354.01067000000006</c:v>
                </c:pt>
                <c:pt idx="1181">
                  <c:v>353.98057000000006</c:v>
                </c:pt>
                <c:pt idx="1182">
                  <c:v>353.97567000000004</c:v>
                </c:pt>
                <c:pt idx="1183">
                  <c:v>354.00147000000004</c:v>
                </c:pt>
                <c:pt idx="1184">
                  <c:v>353.98967000000005</c:v>
                </c:pt>
                <c:pt idx="1185">
                  <c:v>353.94407000000001</c:v>
                </c:pt>
                <c:pt idx="1186">
                  <c:v>353.93417000000005</c:v>
                </c:pt>
                <c:pt idx="1187">
                  <c:v>353.96837000000005</c:v>
                </c:pt>
                <c:pt idx="1188">
                  <c:v>353.92777000000001</c:v>
                </c:pt>
                <c:pt idx="1189">
                  <c:v>353.87287000000003</c:v>
                </c:pt>
                <c:pt idx="1190">
                  <c:v>353.88507000000004</c:v>
                </c:pt>
                <c:pt idx="1191">
                  <c:v>353.91277000000002</c:v>
                </c:pt>
                <c:pt idx="1192">
                  <c:v>353.91337000000004</c:v>
                </c:pt>
                <c:pt idx="1193">
                  <c:v>353.88577000000004</c:v>
                </c:pt>
                <c:pt idx="1194">
                  <c:v>353.92117000000002</c:v>
                </c:pt>
                <c:pt idx="1195">
                  <c:v>353.98237000000006</c:v>
                </c:pt>
                <c:pt idx="1196">
                  <c:v>353.97527000000002</c:v>
                </c:pt>
                <c:pt idx="1197">
                  <c:v>353.93677000000002</c:v>
                </c:pt>
                <c:pt idx="1198">
                  <c:v>353.94707000000005</c:v>
                </c:pt>
                <c:pt idx="1199">
                  <c:v>354.01007000000004</c:v>
                </c:pt>
                <c:pt idx="1200">
                  <c:v>354.00537000000003</c:v>
                </c:pt>
                <c:pt idx="1201">
                  <c:v>353.95197000000002</c:v>
                </c:pt>
                <c:pt idx="1202">
                  <c:v>353.94677000000001</c:v>
                </c:pt>
                <c:pt idx="1203">
                  <c:v>353.98727000000002</c:v>
                </c:pt>
                <c:pt idx="1204">
                  <c:v>353.98637000000002</c:v>
                </c:pt>
                <c:pt idx="1205">
                  <c:v>353.94157000000007</c:v>
                </c:pt>
                <c:pt idx="1206">
                  <c:v>353.96677000000005</c:v>
                </c:pt>
                <c:pt idx="1207">
                  <c:v>353.99097000000006</c:v>
                </c:pt>
                <c:pt idx="1208">
                  <c:v>354.01127000000002</c:v>
                </c:pt>
                <c:pt idx="1209">
                  <c:v>353.94567000000006</c:v>
                </c:pt>
                <c:pt idx="1210">
                  <c:v>353.98207000000002</c:v>
                </c:pt>
                <c:pt idx="1211">
                  <c:v>354.01157000000001</c:v>
                </c:pt>
                <c:pt idx="1212">
                  <c:v>354.04387000000003</c:v>
                </c:pt>
                <c:pt idx="1213">
                  <c:v>353.99617000000006</c:v>
                </c:pt>
                <c:pt idx="1214">
                  <c:v>354.00517000000002</c:v>
                </c:pt>
                <c:pt idx="1215">
                  <c:v>354.02777000000003</c:v>
                </c:pt>
                <c:pt idx="1216">
                  <c:v>354.03237000000001</c:v>
                </c:pt>
                <c:pt idx="1217">
                  <c:v>353.97597000000002</c:v>
                </c:pt>
                <c:pt idx="1218">
                  <c:v>353.96787000000006</c:v>
                </c:pt>
                <c:pt idx="1219">
                  <c:v>353.99527000000006</c:v>
                </c:pt>
                <c:pt idx="1220">
                  <c:v>354.00867000000005</c:v>
                </c:pt>
                <c:pt idx="1221">
                  <c:v>353.96187000000003</c:v>
                </c:pt>
                <c:pt idx="1222">
                  <c:v>353.97507000000002</c:v>
                </c:pt>
                <c:pt idx="1223">
                  <c:v>353.99997000000002</c:v>
                </c:pt>
                <c:pt idx="1224">
                  <c:v>354.02807000000001</c:v>
                </c:pt>
                <c:pt idx="1225">
                  <c:v>353.98037000000005</c:v>
                </c:pt>
                <c:pt idx="1226">
                  <c:v>354.01347000000004</c:v>
                </c:pt>
                <c:pt idx="1227">
                  <c:v>354.00547000000006</c:v>
                </c:pt>
                <c:pt idx="1228">
                  <c:v>354.02367000000004</c:v>
                </c:pt>
                <c:pt idx="1229">
                  <c:v>353.98367000000002</c:v>
                </c:pt>
                <c:pt idx="1230">
                  <c:v>354.05047000000002</c:v>
                </c:pt>
                <c:pt idx="1231">
                  <c:v>354.07287000000002</c:v>
                </c:pt>
                <c:pt idx="1232">
                  <c:v>354.08747000000005</c:v>
                </c:pt>
                <c:pt idx="1233">
                  <c:v>354.06457000000006</c:v>
                </c:pt>
                <c:pt idx="1234">
                  <c:v>354.07457000000005</c:v>
                </c:pt>
                <c:pt idx="1235">
                  <c:v>354.08107000000007</c:v>
                </c:pt>
                <c:pt idx="1236">
                  <c:v>354.04947000000004</c:v>
                </c:pt>
                <c:pt idx="1237">
                  <c:v>353.98597000000007</c:v>
                </c:pt>
                <c:pt idx="1238">
                  <c:v>353.97697000000005</c:v>
                </c:pt>
                <c:pt idx="1239">
                  <c:v>354.01677000000007</c:v>
                </c:pt>
                <c:pt idx="1240">
                  <c:v>354.01067000000006</c:v>
                </c:pt>
                <c:pt idx="1241">
                  <c:v>354.00777000000005</c:v>
                </c:pt>
                <c:pt idx="1242">
                  <c:v>354.03087000000005</c:v>
                </c:pt>
                <c:pt idx="1243">
                  <c:v>354.06057000000004</c:v>
                </c:pt>
                <c:pt idx="1244">
                  <c:v>354.02497000000005</c:v>
                </c:pt>
                <c:pt idx="1245">
                  <c:v>353.97777000000002</c:v>
                </c:pt>
                <c:pt idx="1246">
                  <c:v>353.94587000000001</c:v>
                </c:pt>
                <c:pt idx="1247">
                  <c:v>353.96757000000002</c:v>
                </c:pt>
                <c:pt idx="1248">
                  <c:v>353.93917000000005</c:v>
                </c:pt>
                <c:pt idx="1249">
                  <c:v>353.91127000000006</c:v>
                </c:pt>
                <c:pt idx="1250">
                  <c:v>353.93657000000002</c:v>
                </c:pt>
                <c:pt idx="1251">
                  <c:v>353.99297000000001</c:v>
                </c:pt>
                <c:pt idx="1252">
                  <c:v>353.98797000000002</c:v>
                </c:pt>
                <c:pt idx="1253">
                  <c:v>353.96487000000002</c:v>
                </c:pt>
                <c:pt idx="1254">
                  <c:v>353.95937000000004</c:v>
                </c:pt>
                <c:pt idx="1255">
                  <c:v>353.99957000000006</c:v>
                </c:pt>
                <c:pt idx="1256">
                  <c:v>353.97547000000003</c:v>
                </c:pt>
                <c:pt idx="1257">
                  <c:v>353.93517000000003</c:v>
                </c:pt>
                <c:pt idx="1258">
                  <c:v>353.93227000000002</c:v>
                </c:pt>
                <c:pt idx="1259">
                  <c:v>353.97937000000002</c:v>
                </c:pt>
                <c:pt idx="1260">
                  <c:v>353.95367000000005</c:v>
                </c:pt>
                <c:pt idx="1261">
                  <c:v>353.92517000000004</c:v>
                </c:pt>
                <c:pt idx="1262">
                  <c:v>353.93257000000006</c:v>
                </c:pt>
                <c:pt idx="1263">
                  <c:v>353.94897000000003</c:v>
                </c:pt>
                <c:pt idx="1264">
                  <c:v>353.92897000000005</c:v>
                </c:pt>
                <c:pt idx="1265">
                  <c:v>353.87627000000003</c:v>
                </c:pt>
                <c:pt idx="1266">
                  <c:v>353.87547000000006</c:v>
                </c:pt>
                <c:pt idx="1267">
                  <c:v>353.89637000000005</c:v>
                </c:pt>
                <c:pt idx="1268">
                  <c:v>353.91207000000003</c:v>
                </c:pt>
                <c:pt idx="1269">
                  <c:v>353.86247000000003</c:v>
                </c:pt>
                <c:pt idx="1270">
                  <c:v>353.90237000000002</c:v>
                </c:pt>
                <c:pt idx="1271">
                  <c:v>353.93337000000002</c:v>
                </c:pt>
                <c:pt idx="1272">
                  <c:v>353.96577000000002</c:v>
                </c:pt>
                <c:pt idx="1273">
                  <c:v>353.92427000000004</c:v>
                </c:pt>
                <c:pt idx="1274">
                  <c:v>353.96557000000001</c:v>
                </c:pt>
                <c:pt idx="1275">
                  <c:v>353.97737000000006</c:v>
                </c:pt>
                <c:pt idx="1276">
                  <c:v>354.00687000000005</c:v>
                </c:pt>
                <c:pt idx="1277">
                  <c:v>353.95497000000006</c:v>
                </c:pt>
                <c:pt idx="1278">
                  <c:v>353.96597000000003</c:v>
                </c:pt>
                <c:pt idx="1279">
                  <c:v>353.96207000000004</c:v>
                </c:pt>
                <c:pt idx="1280">
                  <c:v>353.97187000000002</c:v>
                </c:pt>
                <c:pt idx="1281">
                  <c:v>353.92577000000006</c:v>
                </c:pt>
                <c:pt idx="1282">
                  <c:v>353.94307000000003</c:v>
                </c:pt>
                <c:pt idx="1283">
                  <c:v>353.92487000000006</c:v>
                </c:pt>
                <c:pt idx="1284">
                  <c:v>353.96557000000007</c:v>
                </c:pt>
                <c:pt idx="1285">
                  <c:v>353.94277000000005</c:v>
                </c:pt>
                <c:pt idx="1286">
                  <c:v>353.95077000000003</c:v>
                </c:pt>
                <c:pt idx="1287">
                  <c:v>353.97567000000004</c:v>
                </c:pt>
                <c:pt idx="1288">
                  <c:v>353.97137000000004</c:v>
                </c:pt>
                <c:pt idx="1289">
                  <c:v>353.92377000000005</c:v>
                </c:pt>
                <c:pt idx="1290">
                  <c:v>353.92307000000005</c:v>
                </c:pt>
                <c:pt idx="1291">
                  <c:v>353.88937000000004</c:v>
                </c:pt>
                <c:pt idx="1292">
                  <c:v>353.88107000000002</c:v>
                </c:pt>
                <c:pt idx="1293">
                  <c:v>353.85627000000005</c:v>
                </c:pt>
                <c:pt idx="1294">
                  <c:v>353.88277000000005</c:v>
                </c:pt>
                <c:pt idx="1295">
                  <c:v>353.89897000000002</c:v>
                </c:pt>
                <c:pt idx="1296">
                  <c:v>353.91577000000007</c:v>
                </c:pt>
                <c:pt idx="1297">
                  <c:v>353.89187000000004</c:v>
                </c:pt>
                <c:pt idx="1298">
                  <c:v>353.90457000000004</c:v>
                </c:pt>
                <c:pt idx="1299">
                  <c:v>353.92157000000003</c:v>
                </c:pt>
                <c:pt idx="1300">
                  <c:v>353.90547000000004</c:v>
                </c:pt>
                <c:pt idx="1301">
                  <c:v>353.84867000000003</c:v>
                </c:pt>
                <c:pt idx="1302">
                  <c:v>353.88487000000003</c:v>
                </c:pt>
                <c:pt idx="1303">
                  <c:v>353.93197000000004</c:v>
                </c:pt>
                <c:pt idx="1304">
                  <c:v>353.94397000000004</c:v>
                </c:pt>
                <c:pt idx="1305">
                  <c:v>353.93367000000001</c:v>
                </c:pt>
                <c:pt idx="1306">
                  <c:v>353.91457000000003</c:v>
                </c:pt>
                <c:pt idx="1307">
                  <c:v>353.95087000000001</c:v>
                </c:pt>
                <c:pt idx="1308">
                  <c:v>353.90297000000004</c:v>
                </c:pt>
                <c:pt idx="1309">
                  <c:v>353.83397000000002</c:v>
                </c:pt>
                <c:pt idx="1310">
                  <c:v>353.81477000000007</c:v>
                </c:pt>
                <c:pt idx="1311">
                  <c:v>353.85407000000004</c:v>
                </c:pt>
                <c:pt idx="1312">
                  <c:v>353.83777000000003</c:v>
                </c:pt>
                <c:pt idx="1313">
                  <c:v>353.80917000000005</c:v>
                </c:pt>
                <c:pt idx="1314">
                  <c:v>353.85477000000003</c:v>
                </c:pt>
                <c:pt idx="1315">
                  <c:v>353.93127000000004</c:v>
                </c:pt>
                <c:pt idx="1316">
                  <c:v>353.92697000000004</c:v>
                </c:pt>
                <c:pt idx="1317">
                  <c:v>353.90387000000004</c:v>
                </c:pt>
                <c:pt idx="1318">
                  <c:v>353.92527000000001</c:v>
                </c:pt>
                <c:pt idx="1319">
                  <c:v>353.95437000000004</c:v>
                </c:pt>
                <c:pt idx="1320">
                  <c:v>353.94387000000006</c:v>
                </c:pt>
                <c:pt idx="1321">
                  <c:v>353.88537000000002</c:v>
                </c:pt>
                <c:pt idx="1322">
                  <c:v>353.90647000000001</c:v>
                </c:pt>
                <c:pt idx="1323">
                  <c:v>353.96837000000005</c:v>
                </c:pt>
                <c:pt idx="1324">
                  <c:v>353.97367000000003</c:v>
                </c:pt>
                <c:pt idx="1325">
                  <c:v>353.94407000000001</c:v>
                </c:pt>
                <c:pt idx="1326">
                  <c:v>353.96227000000005</c:v>
                </c:pt>
                <c:pt idx="1327">
                  <c:v>353.96527000000003</c:v>
                </c:pt>
                <c:pt idx="1328">
                  <c:v>354.01667000000003</c:v>
                </c:pt>
                <c:pt idx="1329">
                  <c:v>353.94477000000006</c:v>
                </c:pt>
                <c:pt idx="1330">
                  <c:v>353.92877000000004</c:v>
                </c:pt>
                <c:pt idx="1331">
                  <c:v>353.88527000000005</c:v>
                </c:pt>
                <c:pt idx="1332">
                  <c:v>353.93307000000004</c:v>
                </c:pt>
                <c:pt idx="1333">
                  <c:v>353.88397000000003</c:v>
                </c:pt>
                <c:pt idx="1334">
                  <c:v>353.87427000000002</c:v>
                </c:pt>
                <c:pt idx="1335">
                  <c:v>353.88737000000003</c:v>
                </c:pt>
                <c:pt idx="1336">
                  <c:v>353.95597000000004</c:v>
                </c:pt>
                <c:pt idx="1337">
                  <c:v>353.94057000000004</c:v>
                </c:pt>
                <c:pt idx="1338">
                  <c:v>353.99417000000005</c:v>
                </c:pt>
                <c:pt idx="1339">
                  <c:v>354.01347000000004</c:v>
                </c:pt>
                <c:pt idx="1340">
                  <c:v>354.06717000000003</c:v>
                </c:pt>
                <c:pt idx="1341">
                  <c:v>354.04497000000003</c:v>
                </c:pt>
                <c:pt idx="1342">
                  <c:v>354.03417000000002</c:v>
                </c:pt>
                <c:pt idx="1343">
                  <c:v>354.04627000000005</c:v>
                </c:pt>
                <c:pt idx="1344">
                  <c:v>354.08907000000005</c:v>
                </c:pt>
                <c:pt idx="1345">
                  <c:v>354.03797000000003</c:v>
                </c:pt>
                <c:pt idx="1346">
                  <c:v>354.00967000000003</c:v>
                </c:pt>
                <c:pt idx="1347">
                  <c:v>354.02197000000001</c:v>
                </c:pt>
                <c:pt idx="1348">
                  <c:v>354.07617000000005</c:v>
                </c:pt>
                <c:pt idx="1349">
                  <c:v>354.06277000000006</c:v>
                </c:pt>
                <c:pt idx="1350">
                  <c:v>354.06537000000003</c:v>
                </c:pt>
                <c:pt idx="1351">
                  <c:v>354.05907000000002</c:v>
                </c:pt>
                <c:pt idx="1352">
                  <c:v>354.08437000000004</c:v>
                </c:pt>
                <c:pt idx="1353">
                  <c:v>354.01597000000004</c:v>
                </c:pt>
                <c:pt idx="1354">
                  <c:v>353.96167000000003</c:v>
                </c:pt>
                <c:pt idx="1355">
                  <c:v>353.98147000000006</c:v>
                </c:pt>
                <c:pt idx="1356">
                  <c:v>354.01397000000003</c:v>
                </c:pt>
                <c:pt idx="1357">
                  <c:v>354.02267000000006</c:v>
                </c:pt>
                <c:pt idx="1358">
                  <c:v>354.03427000000005</c:v>
                </c:pt>
                <c:pt idx="1359">
                  <c:v>354.08667000000003</c:v>
                </c:pt>
                <c:pt idx="1360">
                  <c:v>354.14937000000003</c:v>
                </c:pt>
                <c:pt idx="1361">
                  <c:v>354.14297000000005</c:v>
                </c:pt>
                <c:pt idx="1362">
                  <c:v>354.14257000000003</c:v>
                </c:pt>
                <c:pt idx="1363">
                  <c:v>354.16177000000005</c:v>
                </c:pt>
                <c:pt idx="1364">
                  <c:v>354.16457000000003</c:v>
                </c:pt>
                <c:pt idx="1365">
                  <c:v>354.10507000000001</c:v>
                </c:pt>
                <c:pt idx="1366">
                  <c:v>354.05807000000004</c:v>
                </c:pt>
                <c:pt idx="1367">
                  <c:v>354.02607000000006</c:v>
                </c:pt>
                <c:pt idx="1368">
                  <c:v>354.01407000000006</c:v>
                </c:pt>
                <c:pt idx="1369">
                  <c:v>353.94487000000004</c:v>
                </c:pt>
                <c:pt idx="1370">
                  <c:v>353.90187000000003</c:v>
                </c:pt>
                <c:pt idx="1371">
                  <c:v>353.94277000000005</c:v>
                </c:pt>
                <c:pt idx="1372">
                  <c:v>353.99467000000004</c:v>
                </c:pt>
                <c:pt idx="1373">
                  <c:v>353.95447000000001</c:v>
                </c:pt>
                <c:pt idx="1374">
                  <c:v>353.96607000000006</c:v>
                </c:pt>
                <c:pt idx="1375">
                  <c:v>353.99687000000006</c:v>
                </c:pt>
                <c:pt idx="1376">
                  <c:v>354.04187000000002</c:v>
                </c:pt>
                <c:pt idx="1377">
                  <c:v>354.03987000000006</c:v>
                </c:pt>
                <c:pt idx="1378">
                  <c:v>354.07917000000003</c:v>
                </c:pt>
                <c:pt idx="1379">
                  <c:v>354.10387000000003</c:v>
                </c:pt>
                <c:pt idx="1380">
                  <c:v>354.20267000000001</c:v>
                </c:pt>
                <c:pt idx="1381">
                  <c:v>354.17677000000003</c:v>
                </c:pt>
                <c:pt idx="1382">
                  <c:v>354.21957000000003</c:v>
                </c:pt>
                <c:pt idx="1383">
                  <c:v>354.26187000000004</c:v>
                </c:pt>
                <c:pt idx="1384">
                  <c:v>354.32937000000004</c:v>
                </c:pt>
                <c:pt idx="1385">
                  <c:v>354.26207000000005</c:v>
                </c:pt>
                <c:pt idx="1386">
                  <c:v>354.26107000000002</c:v>
                </c:pt>
                <c:pt idx="1387">
                  <c:v>354.22437000000002</c:v>
                </c:pt>
                <c:pt idx="1388">
                  <c:v>354.24837000000002</c:v>
                </c:pt>
                <c:pt idx="1389">
                  <c:v>354.15087000000005</c:v>
                </c:pt>
                <c:pt idx="1390">
                  <c:v>354.12057000000004</c:v>
                </c:pt>
                <c:pt idx="1391">
                  <c:v>354.11827000000005</c:v>
                </c:pt>
                <c:pt idx="1392">
                  <c:v>354.16377000000006</c:v>
                </c:pt>
                <c:pt idx="1393">
                  <c:v>354.08517000000006</c:v>
                </c:pt>
                <c:pt idx="1394">
                  <c:v>354.07977000000005</c:v>
                </c:pt>
                <c:pt idx="1395">
                  <c:v>354.05697000000004</c:v>
                </c:pt>
                <c:pt idx="1396">
                  <c:v>354.10557000000006</c:v>
                </c:pt>
                <c:pt idx="1397">
                  <c:v>354.05767000000003</c:v>
                </c:pt>
                <c:pt idx="1398">
                  <c:v>354.07847000000004</c:v>
                </c:pt>
                <c:pt idx="1399">
                  <c:v>354.08587000000006</c:v>
                </c:pt>
                <c:pt idx="1400">
                  <c:v>354.13407000000007</c:v>
                </c:pt>
                <c:pt idx="1401">
                  <c:v>354.09717000000001</c:v>
                </c:pt>
                <c:pt idx="1402">
                  <c:v>354.10007000000002</c:v>
                </c:pt>
                <c:pt idx="1403">
                  <c:v>354.10577000000001</c:v>
                </c:pt>
                <c:pt idx="1404">
                  <c:v>354.11477000000002</c:v>
                </c:pt>
                <c:pt idx="1405">
                  <c:v>354.08577000000002</c:v>
                </c:pt>
                <c:pt idx="1406">
                  <c:v>354.08247000000006</c:v>
                </c:pt>
                <c:pt idx="1407">
                  <c:v>354.08167000000003</c:v>
                </c:pt>
                <c:pt idx="1408">
                  <c:v>354.10697000000005</c:v>
                </c:pt>
                <c:pt idx="1409">
                  <c:v>354.08567000000005</c:v>
                </c:pt>
                <c:pt idx="1410">
                  <c:v>354.08987000000002</c:v>
                </c:pt>
                <c:pt idx="1411">
                  <c:v>354.09987000000001</c:v>
                </c:pt>
                <c:pt idx="1412">
                  <c:v>354.10527000000002</c:v>
                </c:pt>
                <c:pt idx="1413">
                  <c:v>354.10037000000005</c:v>
                </c:pt>
                <c:pt idx="1414">
                  <c:v>354.08487000000002</c:v>
                </c:pt>
                <c:pt idx="1415">
                  <c:v>354.09527000000003</c:v>
                </c:pt>
                <c:pt idx="1416">
                  <c:v>354.10777000000002</c:v>
                </c:pt>
                <c:pt idx="1417">
                  <c:v>354.05957000000001</c:v>
                </c:pt>
                <c:pt idx="1418">
                  <c:v>354.03187000000003</c:v>
                </c:pt>
                <c:pt idx="1419">
                  <c:v>354.03287000000006</c:v>
                </c:pt>
                <c:pt idx="1420">
                  <c:v>354.03827000000001</c:v>
                </c:pt>
                <c:pt idx="1421">
                  <c:v>353.99927000000002</c:v>
                </c:pt>
                <c:pt idx="1422">
                  <c:v>353.99007000000006</c:v>
                </c:pt>
                <c:pt idx="1423">
                  <c:v>353.97837000000004</c:v>
                </c:pt>
                <c:pt idx="1424">
                  <c:v>354.00117000000006</c:v>
                </c:pt>
                <c:pt idx="1425">
                  <c:v>354.02167000000003</c:v>
                </c:pt>
                <c:pt idx="1426">
                  <c:v>354.02307000000002</c:v>
                </c:pt>
                <c:pt idx="1427">
                  <c:v>354.03187000000003</c:v>
                </c:pt>
                <c:pt idx="1428">
                  <c:v>354.05727000000002</c:v>
                </c:pt>
                <c:pt idx="1429">
                  <c:v>353.99407000000002</c:v>
                </c:pt>
                <c:pt idx="1430">
                  <c:v>353.98797000000002</c:v>
                </c:pt>
                <c:pt idx="1431">
                  <c:v>353.97247000000004</c:v>
                </c:pt>
                <c:pt idx="1432">
                  <c:v>353.98957000000001</c:v>
                </c:pt>
                <c:pt idx="1433">
                  <c:v>353.95927000000006</c:v>
                </c:pt>
                <c:pt idx="1434">
                  <c:v>353.97247000000004</c:v>
                </c:pt>
                <c:pt idx="1435">
                  <c:v>353.98607000000004</c:v>
                </c:pt>
                <c:pt idx="1436">
                  <c:v>354.01847000000004</c:v>
                </c:pt>
                <c:pt idx="1437">
                  <c:v>353.97387000000003</c:v>
                </c:pt>
                <c:pt idx="1438">
                  <c:v>353.99927000000002</c:v>
                </c:pt>
                <c:pt idx="1439">
                  <c:v>353.99737000000005</c:v>
                </c:pt>
                <c:pt idx="1440">
                  <c:v>354.03277000000003</c:v>
                </c:pt>
                <c:pt idx="1441">
                  <c:v>353.99407000000002</c:v>
                </c:pt>
                <c:pt idx="1442">
                  <c:v>353.98917000000006</c:v>
                </c:pt>
                <c:pt idx="1443">
                  <c:v>353.97487000000001</c:v>
                </c:pt>
                <c:pt idx="1444">
                  <c:v>354.01387000000005</c:v>
                </c:pt>
                <c:pt idx="1445">
                  <c:v>353.95637000000005</c:v>
                </c:pt>
                <c:pt idx="1446">
                  <c:v>353.98407000000003</c:v>
                </c:pt>
                <c:pt idx="1447">
                  <c:v>353.97747000000004</c:v>
                </c:pt>
                <c:pt idx="1448">
                  <c:v>354.04547000000002</c:v>
                </c:pt>
                <c:pt idx="1449">
                  <c:v>354.01317000000006</c:v>
                </c:pt>
                <c:pt idx="1450">
                  <c:v>354.04137000000003</c:v>
                </c:pt>
                <c:pt idx="1451">
                  <c:v>354.06247000000002</c:v>
                </c:pt>
                <c:pt idx="1452">
                  <c:v>354.11027000000001</c:v>
                </c:pt>
                <c:pt idx="1453">
                  <c:v>354.11507000000006</c:v>
                </c:pt>
                <c:pt idx="1454">
                  <c:v>354.13687000000004</c:v>
                </c:pt>
                <c:pt idx="1455">
                  <c:v>354.12227000000001</c:v>
                </c:pt>
                <c:pt idx="1456">
                  <c:v>354.15047000000004</c:v>
                </c:pt>
                <c:pt idx="1457">
                  <c:v>354.10727000000003</c:v>
                </c:pt>
                <c:pt idx="1458">
                  <c:v>354.06017000000003</c:v>
                </c:pt>
                <c:pt idx="1459">
                  <c:v>354.02217000000002</c:v>
                </c:pt>
                <c:pt idx="1460">
                  <c:v>354.00987000000003</c:v>
                </c:pt>
                <c:pt idx="1461">
                  <c:v>353.96967000000006</c:v>
                </c:pt>
                <c:pt idx="1462">
                  <c:v>353.96627000000001</c:v>
                </c:pt>
                <c:pt idx="1463">
                  <c:v>354.00687000000005</c:v>
                </c:pt>
                <c:pt idx="1464">
                  <c:v>354.06427000000002</c:v>
                </c:pt>
                <c:pt idx="1465">
                  <c:v>354.08537000000001</c:v>
                </c:pt>
                <c:pt idx="1466">
                  <c:v>354.10067000000004</c:v>
                </c:pt>
                <c:pt idx="1467">
                  <c:v>354.12967000000003</c:v>
                </c:pt>
                <c:pt idx="1468">
                  <c:v>354.12247000000002</c:v>
                </c:pt>
                <c:pt idx="1469">
                  <c:v>354.09617000000003</c:v>
                </c:pt>
                <c:pt idx="1470">
                  <c:v>354.08267000000001</c:v>
                </c:pt>
                <c:pt idx="1471">
                  <c:v>354.11207000000002</c:v>
                </c:pt>
                <c:pt idx="1472">
                  <c:v>354.15077000000002</c:v>
                </c:pt>
                <c:pt idx="1473">
                  <c:v>354.12757000000005</c:v>
                </c:pt>
                <c:pt idx="1474">
                  <c:v>354.09557000000007</c:v>
                </c:pt>
                <c:pt idx="1475">
                  <c:v>354.12407000000002</c:v>
                </c:pt>
                <c:pt idx="1476">
                  <c:v>354.15567000000004</c:v>
                </c:pt>
                <c:pt idx="1477">
                  <c:v>354.12937000000005</c:v>
                </c:pt>
                <c:pt idx="1478">
                  <c:v>354.09707000000003</c:v>
                </c:pt>
                <c:pt idx="1479">
                  <c:v>354.09227000000004</c:v>
                </c:pt>
                <c:pt idx="1480">
                  <c:v>354.11637000000002</c:v>
                </c:pt>
                <c:pt idx="1481">
                  <c:v>354.05397000000005</c:v>
                </c:pt>
                <c:pt idx="1482">
                  <c:v>354.00627000000003</c:v>
                </c:pt>
                <c:pt idx="1483">
                  <c:v>353.99007000000006</c:v>
                </c:pt>
                <c:pt idx="1484">
                  <c:v>353.99537000000004</c:v>
                </c:pt>
                <c:pt idx="1485">
                  <c:v>353.93017000000003</c:v>
                </c:pt>
                <c:pt idx="1486">
                  <c:v>353.90297000000004</c:v>
                </c:pt>
                <c:pt idx="1487">
                  <c:v>353.91687000000002</c:v>
                </c:pt>
                <c:pt idx="1488">
                  <c:v>353.94907000000006</c:v>
                </c:pt>
                <c:pt idx="1489">
                  <c:v>353.93787000000003</c:v>
                </c:pt>
                <c:pt idx="1490">
                  <c:v>353.93007000000006</c:v>
                </c:pt>
                <c:pt idx="1491">
                  <c:v>353.92747000000003</c:v>
                </c:pt>
                <c:pt idx="1492">
                  <c:v>353.94667000000004</c:v>
                </c:pt>
                <c:pt idx="1493">
                  <c:v>353.88137000000006</c:v>
                </c:pt>
                <c:pt idx="1494">
                  <c:v>353.86577000000005</c:v>
                </c:pt>
                <c:pt idx="1495">
                  <c:v>353.85157000000004</c:v>
                </c:pt>
                <c:pt idx="1496">
                  <c:v>353.89047000000005</c:v>
                </c:pt>
                <c:pt idx="1497">
                  <c:v>353.84407000000004</c:v>
                </c:pt>
                <c:pt idx="1498">
                  <c:v>353.81987000000004</c:v>
                </c:pt>
                <c:pt idx="1499">
                  <c:v>353.80007000000001</c:v>
                </c:pt>
                <c:pt idx="1500">
                  <c:v>353.82017000000002</c:v>
                </c:pt>
                <c:pt idx="1501">
                  <c:v>353.77477000000005</c:v>
                </c:pt>
                <c:pt idx="1502">
                  <c:v>353.82607000000002</c:v>
                </c:pt>
                <c:pt idx="1503">
                  <c:v>353.87587000000002</c:v>
                </c:pt>
                <c:pt idx="1504">
                  <c:v>353.97317000000004</c:v>
                </c:pt>
                <c:pt idx="1505">
                  <c:v>354.02357000000006</c:v>
                </c:pt>
                <c:pt idx="1506">
                  <c:v>354.06597000000005</c:v>
                </c:pt>
                <c:pt idx="1507">
                  <c:v>354.06457</c:v>
                </c:pt>
                <c:pt idx="1508">
                  <c:v>354.09947000000005</c:v>
                </c:pt>
                <c:pt idx="1509">
                  <c:v>354.03417000000002</c:v>
                </c:pt>
                <c:pt idx="1510">
                  <c:v>354.00517000000002</c:v>
                </c:pt>
                <c:pt idx="1511">
                  <c:v>353.94047000000006</c:v>
                </c:pt>
                <c:pt idx="1512">
                  <c:v>353.99167000000006</c:v>
                </c:pt>
                <c:pt idx="1513">
                  <c:v>353.93797000000006</c:v>
                </c:pt>
                <c:pt idx="1514">
                  <c:v>353.90797000000003</c:v>
                </c:pt>
                <c:pt idx="1515">
                  <c:v>353.84287000000006</c:v>
                </c:pt>
                <c:pt idx="1516">
                  <c:v>353.73837000000003</c:v>
                </c:pt>
                <c:pt idx="1517">
                  <c:v>353.82287000000002</c:v>
                </c:pt>
                <c:pt idx="1518">
                  <c:v>353.91727000000003</c:v>
                </c:pt>
                <c:pt idx="1519">
                  <c:v>353.96757000000002</c:v>
                </c:pt>
                <c:pt idx="1520">
                  <c:v>354.02347000000003</c:v>
                </c:pt>
                <c:pt idx="1521">
                  <c:v>354.03137000000004</c:v>
                </c:pt>
                <c:pt idx="1522">
                  <c:v>354.06847000000005</c:v>
                </c:pt>
                <c:pt idx="1523">
                  <c:v>354.07937000000004</c:v>
                </c:pt>
                <c:pt idx="1524">
                  <c:v>354.10847000000001</c:v>
                </c:pt>
                <c:pt idx="1525">
                  <c:v>354.08257000000003</c:v>
                </c:pt>
                <c:pt idx="1526">
                  <c:v>354.03447000000006</c:v>
                </c:pt>
                <c:pt idx="1527">
                  <c:v>354.00797000000006</c:v>
                </c:pt>
                <c:pt idx="1528">
                  <c:v>353.97067000000004</c:v>
                </c:pt>
                <c:pt idx="1529">
                  <c:v>353.90107000000006</c:v>
                </c:pt>
                <c:pt idx="1530">
                  <c:v>353.83877000000007</c:v>
                </c:pt>
                <c:pt idx="1531">
                  <c:v>353.81497000000002</c:v>
                </c:pt>
                <c:pt idx="1532">
                  <c:v>353.79357000000005</c:v>
                </c:pt>
                <c:pt idx="1533">
                  <c:v>353.76837000000006</c:v>
                </c:pt>
                <c:pt idx="1534">
                  <c:v>353.76377000000002</c:v>
                </c:pt>
                <c:pt idx="1535">
                  <c:v>353.78027000000003</c:v>
                </c:pt>
                <c:pt idx="1536">
                  <c:v>353.79147</c:v>
                </c:pt>
                <c:pt idx="1537">
                  <c:v>353.76157000000001</c:v>
                </c:pt>
                <c:pt idx="1538">
                  <c:v>353.73377000000005</c:v>
                </c:pt>
                <c:pt idx="1539">
                  <c:v>353.69207000000006</c:v>
                </c:pt>
                <c:pt idx="1540">
                  <c:v>353.64947000000006</c:v>
                </c:pt>
                <c:pt idx="1541">
                  <c:v>353.59697000000006</c:v>
                </c:pt>
                <c:pt idx="1542">
                  <c:v>353.65807000000007</c:v>
                </c:pt>
                <c:pt idx="1543">
                  <c:v>353.67107000000004</c:v>
                </c:pt>
                <c:pt idx="1544">
                  <c:v>353.73037000000005</c:v>
                </c:pt>
                <c:pt idx="1545">
                  <c:v>353.76407000000006</c:v>
                </c:pt>
                <c:pt idx="1546">
                  <c:v>353.80067000000003</c:v>
                </c:pt>
                <c:pt idx="1547">
                  <c:v>353.81917000000004</c:v>
                </c:pt>
                <c:pt idx="1548">
                  <c:v>353.85197000000005</c:v>
                </c:pt>
                <c:pt idx="1549">
                  <c:v>353.86537000000004</c:v>
                </c:pt>
                <c:pt idx="1550">
                  <c:v>353.90997000000004</c:v>
                </c:pt>
                <c:pt idx="1551">
                  <c:v>353.95527000000004</c:v>
                </c:pt>
                <c:pt idx="1552">
                  <c:v>354.03457000000003</c:v>
                </c:pt>
                <c:pt idx="1553">
                  <c:v>354.08467000000002</c:v>
                </c:pt>
                <c:pt idx="1554">
                  <c:v>354.14747000000006</c:v>
                </c:pt>
                <c:pt idx="1555">
                  <c:v>354.15937000000002</c:v>
                </c:pt>
                <c:pt idx="1556">
                  <c:v>354.19537000000003</c:v>
                </c:pt>
                <c:pt idx="1557">
                  <c:v>354.09897000000001</c:v>
                </c:pt>
                <c:pt idx="1558">
                  <c:v>354.07997000000006</c:v>
                </c:pt>
                <c:pt idx="1559">
                  <c:v>354.04307000000006</c:v>
                </c:pt>
                <c:pt idx="1560">
                  <c:v>354.06917000000004</c:v>
                </c:pt>
                <c:pt idx="1561">
                  <c:v>354.02847000000003</c:v>
                </c:pt>
                <c:pt idx="1562">
                  <c:v>354.02947000000006</c:v>
                </c:pt>
                <c:pt idx="1563">
                  <c:v>354.00997000000007</c:v>
                </c:pt>
                <c:pt idx="1564">
                  <c:v>354.01617000000005</c:v>
                </c:pt>
                <c:pt idx="1565">
                  <c:v>353.97587000000004</c:v>
                </c:pt>
                <c:pt idx="1566">
                  <c:v>353.97167000000002</c:v>
                </c:pt>
                <c:pt idx="1567">
                  <c:v>353.95757000000003</c:v>
                </c:pt>
                <c:pt idx="1568">
                  <c:v>354.01407000000006</c:v>
                </c:pt>
                <c:pt idx="1569">
                  <c:v>353.99667000000005</c:v>
                </c:pt>
                <c:pt idx="1570">
                  <c:v>354.02917000000002</c:v>
                </c:pt>
                <c:pt idx="1571">
                  <c:v>354.00047000000006</c:v>
                </c:pt>
                <c:pt idx="1572">
                  <c:v>354.01967000000002</c:v>
                </c:pt>
                <c:pt idx="1573">
                  <c:v>353.98537000000005</c:v>
                </c:pt>
                <c:pt idx="1574">
                  <c:v>353.96317000000005</c:v>
                </c:pt>
                <c:pt idx="1575">
                  <c:v>353.92157000000003</c:v>
                </c:pt>
                <c:pt idx="1576">
                  <c:v>353.90597000000002</c:v>
                </c:pt>
                <c:pt idx="1577">
                  <c:v>353.86787000000004</c:v>
                </c:pt>
                <c:pt idx="1578">
                  <c:v>353.85267000000005</c:v>
                </c:pt>
                <c:pt idx="1579">
                  <c:v>353.86077000000006</c:v>
                </c:pt>
                <c:pt idx="1580">
                  <c:v>353.88407000000007</c:v>
                </c:pt>
                <c:pt idx="1581">
                  <c:v>353.89607000000001</c:v>
                </c:pt>
                <c:pt idx="1582">
                  <c:v>353.92317000000003</c:v>
                </c:pt>
                <c:pt idx="1583">
                  <c:v>353.93467000000004</c:v>
                </c:pt>
                <c:pt idx="1584">
                  <c:v>353.98737000000006</c:v>
                </c:pt>
                <c:pt idx="1585">
                  <c:v>353.98637000000002</c:v>
                </c:pt>
                <c:pt idx="1586">
                  <c:v>354.00077000000005</c:v>
                </c:pt>
                <c:pt idx="1587">
                  <c:v>353.99837000000002</c:v>
                </c:pt>
                <c:pt idx="1588">
                  <c:v>354.04127000000005</c:v>
                </c:pt>
                <c:pt idx="1589">
                  <c:v>354.04817000000003</c:v>
                </c:pt>
                <c:pt idx="1590">
                  <c:v>354.07967000000002</c:v>
                </c:pt>
                <c:pt idx="1591">
                  <c:v>354.10267000000005</c:v>
                </c:pt>
                <c:pt idx="1592">
                  <c:v>354.14947000000006</c:v>
                </c:pt>
                <c:pt idx="1593">
                  <c:v>354.19537000000003</c:v>
                </c:pt>
                <c:pt idx="1594">
                  <c:v>354.21257000000003</c:v>
                </c:pt>
                <c:pt idx="1595">
                  <c:v>354.21667000000002</c:v>
                </c:pt>
                <c:pt idx="1596">
                  <c:v>354.23187000000007</c:v>
                </c:pt>
                <c:pt idx="1597">
                  <c:v>354.19887000000006</c:v>
                </c:pt>
                <c:pt idx="1598">
                  <c:v>354.18967000000004</c:v>
                </c:pt>
                <c:pt idx="1599">
                  <c:v>354.17897000000005</c:v>
                </c:pt>
                <c:pt idx="1600">
                  <c:v>354.16187000000002</c:v>
                </c:pt>
                <c:pt idx="1601">
                  <c:v>354.08477000000005</c:v>
                </c:pt>
                <c:pt idx="1602">
                  <c:v>354.03817000000004</c:v>
                </c:pt>
                <c:pt idx="1603">
                  <c:v>354.00257000000005</c:v>
                </c:pt>
                <c:pt idx="1604">
                  <c:v>353.95877000000002</c:v>
                </c:pt>
                <c:pt idx="1605">
                  <c:v>353.92217000000005</c:v>
                </c:pt>
                <c:pt idx="1606">
                  <c:v>353.87437000000006</c:v>
                </c:pt>
                <c:pt idx="1607">
                  <c:v>353.78167000000002</c:v>
                </c:pt>
                <c:pt idx="1608">
                  <c:v>353.71577000000002</c:v>
                </c:pt>
                <c:pt idx="1609">
                  <c:v>353.64957000000004</c:v>
                </c:pt>
                <c:pt idx="1610">
                  <c:v>353.64147000000003</c:v>
                </c:pt>
                <c:pt idx="1611">
                  <c:v>353.63397000000003</c:v>
                </c:pt>
                <c:pt idx="1612">
                  <c:v>353.67527000000007</c:v>
                </c:pt>
                <c:pt idx="1613">
                  <c:v>353.66457000000003</c:v>
                </c:pt>
                <c:pt idx="1614">
                  <c:v>353.66977000000003</c:v>
                </c:pt>
                <c:pt idx="1615">
                  <c:v>353.66097000000002</c:v>
                </c:pt>
                <c:pt idx="1616">
                  <c:v>353.73277000000002</c:v>
                </c:pt>
                <c:pt idx="1617">
                  <c:v>353.77277000000004</c:v>
                </c:pt>
                <c:pt idx="1618">
                  <c:v>353.84297000000004</c:v>
                </c:pt>
                <c:pt idx="1619">
                  <c:v>353.90607000000006</c:v>
                </c:pt>
                <c:pt idx="1620">
                  <c:v>354.01997000000006</c:v>
                </c:pt>
                <c:pt idx="1621">
                  <c:v>354.06927000000002</c:v>
                </c:pt>
                <c:pt idx="1622">
                  <c:v>354.11537000000004</c:v>
                </c:pt>
                <c:pt idx="1623">
                  <c:v>354.12147000000004</c:v>
                </c:pt>
                <c:pt idx="1624">
                  <c:v>354.15887000000004</c:v>
                </c:pt>
                <c:pt idx="1625">
                  <c:v>354.15047000000004</c:v>
                </c:pt>
                <c:pt idx="1626">
                  <c:v>354.18327000000005</c:v>
                </c:pt>
                <c:pt idx="1627">
                  <c:v>354.15167000000002</c:v>
                </c:pt>
                <c:pt idx="1628">
                  <c:v>354.16037000000006</c:v>
                </c:pt>
                <c:pt idx="1629">
                  <c:v>354.11527000000001</c:v>
                </c:pt>
                <c:pt idx="1630">
                  <c:v>354.12597000000005</c:v>
                </c:pt>
                <c:pt idx="1631">
                  <c:v>354.08757000000003</c:v>
                </c:pt>
                <c:pt idx="1632">
                  <c:v>354.10567000000003</c:v>
                </c:pt>
                <c:pt idx="1633">
                  <c:v>354.11707000000001</c:v>
                </c:pt>
                <c:pt idx="1634">
                  <c:v>354.15037000000007</c:v>
                </c:pt>
                <c:pt idx="1635">
                  <c:v>354.15147000000002</c:v>
                </c:pt>
                <c:pt idx="1636">
                  <c:v>354.12967000000003</c:v>
                </c:pt>
                <c:pt idx="1637">
                  <c:v>354.07947000000001</c:v>
                </c:pt>
                <c:pt idx="1638">
                  <c:v>354.02907000000005</c:v>
                </c:pt>
                <c:pt idx="1639">
                  <c:v>353.97697000000005</c:v>
                </c:pt>
                <c:pt idx="1640">
                  <c:v>353.95717000000002</c:v>
                </c:pt>
                <c:pt idx="1641">
                  <c:v>353.94357000000002</c:v>
                </c:pt>
                <c:pt idx="1642">
                  <c:v>353.93307000000004</c:v>
                </c:pt>
                <c:pt idx="1643">
                  <c:v>353.90837000000005</c:v>
                </c:pt>
                <c:pt idx="1644">
                  <c:v>353.85027000000002</c:v>
                </c:pt>
                <c:pt idx="1645">
                  <c:v>353.79307000000006</c:v>
                </c:pt>
                <c:pt idx="1646">
                  <c:v>353.76147000000003</c:v>
                </c:pt>
                <c:pt idx="1647">
                  <c:v>353.79947000000004</c:v>
                </c:pt>
                <c:pt idx="1648">
                  <c:v>353.83777000000003</c:v>
                </c:pt>
                <c:pt idx="1649">
                  <c:v>353.86627000000004</c:v>
                </c:pt>
                <c:pt idx="1650">
                  <c:v>353.89927000000006</c:v>
                </c:pt>
                <c:pt idx="1651">
                  <c:v>353.93427000000003</c:v>
                </c:pt>
                <c:pt idx="1652">
                  <c:v>353.96097000000003</c:v>
                </c:pt>
                <c:pt idx="1653">
                  <c:v>353.95177000000001</c:v>
                </c:pt>
                <c:pt idx="1654">
                  <c:v>353.94727000000006</c:v>
                </c:pt>
                <c:pt idx="1655">
                  <c:v>353.92997000000003</c:v>
                </c:pt>
                <c:pt idx="1656">
                  <c:v>353.89937000000003</c:v>
                </c:pt>
                <c:pt idx="1657">
                  <c:v>353.86497000000003</c:v>
                </c:pt>
                <c:pt idx="1658">
                  <c:v>353.81297000000006</c:v>
                </c:pt>
                <c:pt idx="1659">
                  <c:v>353.79217000000006</c:v>
                </c:pt>
                <c:pt idx="1660">
                  <c:v>353.79587000000004</c:v>
                </c:pt>
                <c:pt idx="1661">
                  <c:v>353.85947000000004</c:v>
                </c:pt>
                <c:pt idx="1662">
                  <c:v>353.94187000000005</c:v>
                </c:pt>
                <c:pt idx="1663">
                  <c:v>354.00737000000004</c:v>
                </c:pt>
                <c:pt idx="1664">
                  <c:v>354.12907000000007</c:v>
                </c:pt>
                <c:pt idx="1665">
                  <c:v>354.15637000000004</c:v>
                </c:pt>
                <c:pt idx="1666">
                  <c:v>354.20617000000004</c:v>
                </c:pt>
                <c:pt idx="1667">
                  <c:v>354.20047000000005</c:v>
                </c:pt>
                <c:pt idx="1668">
                  <c:v>354.21457000000004</c:v>
                </c:pt>
                <c:pt idx="1669">
                  <c:v>354.17237000000006</c:v>
                </c:pt>
                <c:pt idx="1670">
                  <c:v>354.15197000000001</c:v>
                </c:pt>
                <c:pt idx="1671">
                  <c:v>354.08047000000005</c:v>
                </c:pt>
                <c:pt idx="1672">
                  <c:v>354.09367000000003</c:v>
                </c:pt>
                <c:pt idx="1673">
                  <c:v>354.04027000000002</c:v>
                </c:pt>
                <c:pt idx="1674">
                  <c:v>353.99377000000004</c:v>
                </c:pt>
                <c:pt idx="1675">
                  <c:v>353.94677000000001</c:v>
                </c:pt>
                <c:pt idx="1676">
                  <c:v>353.97377000000006</c:v>
                </c:pt>
                <c:pt idx="1677">
                  <c:v>353.98567000000003</c:v>
                </c:pt>
                <c:pt idx="1678">
                  <c:v>354.02017000000001</c:v>
                </c:pt>
                <c:pt idx="1679">
                  <c:v>354.03247000000005</c:v>
                </c:pt>
                <c:pt idx="1680">
                  <c:v>354.08267000000001</c:v>
                </c:pt>
                <c:pt idx="1681">
                  <c:v>354.06317000000001</c:v>
                </c:pt>
                <c:pt idx="1682">
                  <c:v>354.06767000000002</c:v>
                </c:pt>
                <c:pt idx="1683">
                  <c:v>354.03787000000005</c:v>
                </c:pt>
                <c:pt idx="1684">
                  <c:v>354.06777000000005</c:v>
                </c:pt>
                <c:pt idx="1685">
                  <c:v>354.03727000000003</c:v>
                </c:pt>
                <c:pt idx="1686">
                  <c:v>354.03737000000001</c:v>
                </c:pt>
                <c:pt idx="1687">
                  <c:v>353.98827000000006</c:v>
                </c:pt>
                <c:pt idx="1688">
                  <c:v>353.96177000000006</c:v>
                </c:pt>
                <c:pt idx="1689">
                  <c:v>353.87147000000004</c:v>
                </c:pt>
                <c:pt idx="1690">
                  <c:v>353.85827000000006</c:v>
                </c:pt>
                <c:pt idx="1691">
                  <c:v>353.88117000000005</c:v>
                </c:pt>
                <c:pt idx="1692">
                  <c:v>353.88047000000006</c:v>
                </c:pt>
                <c:pt idx="1693">
                  <c:v>353.84887000000003</c:v>
                </c:pt>
                <c:pt idx="1694">
                  <c:v>353.80267000000003</c:v>
                </c:pt>
                <c:pt idx="1695">
                  <c:v>353.72547000000003</c:v>
                </c:pt>
                <c:pt idx="1696">
                  <c:v>353.69617000000005</c:v>
                </c:pt>
                <c:pt idx="1697">
                  <c:v>353.70147000000003</c:v>
                </c:pt>
                <c:pt idx="1698">
                  <c:v>353.72387000000003</c:v>
                </c:pt>
                <c:pt idx="1699">
                  <c:v>353.73457000000002</c:v>
                </c:pt>
                <c:pt idx="1700">
                  <c:v>353.74277000000006</c:v>
                </c:pt>
                <c:pt idx="1701">
                  <c:v>353.72667000000001</c:v>
                </c:pt>
                <c:pt idx="1702">
                  <c:v>353.69197000000003</c:v>
                </c:pt>
                <c:pt idx="1703">
                  <c:v>353.58987000000002</c:v>
                </c:pt>
                <c:pt idx="1704">
                  <c:v>353.49957000000006</c:v>
                </c:pt>
                <c:pt idx="1705">
                  <c:v>353.56477000000007</c:v>
                </c:pt>
                <c:pt idx="1706">
                  <c:v>353.71537000000001</c:v>
                </c:pt>
                <c:pt idx="1707">
                  <c:v>353.80647000000005</c:v>
                </c:pt>
                <c:pt idx="1708">
                  <c:v>353.87907000000001</c:v>
                </c:pt>
                <c:pt idx="1709">
                  <c:v>353.92607000000004</c:v>
                </c:pt>
                <c:pt idx="1710">
                  <c:v>353.94547000000006</c:v>
                </c:pt>
                <c:pt idx="1711">
                  <c:v>353.95007000000004</c:v>
                </c:pt>
                <c:pt idx="1712">
                  <c:v>353.93627000000004</c:v>
                </c:pt>
                <c:pt idx="1713">
                  <c:v>353.93497000000002</c:v>
                </c:pt>
                <c:pt idx="1714">
                  <c:v>353.93867000000006</c:v>
                </c:pt>
                <c:pt idx="1715">
                  <c:v>353.89857000000006</c:v>
                </c:pt>
                <c:pt idx="1716">
                  <c:v>353.85937000000001</c:v>
                </c:pt>
                <c:pt idx="1717">
                  <c:v>353.89267000000007</c:v>
                </c:pt>
                <c:pt idx="1718">
                  <c:v>353.89177000000007</c:v>
                </c:pt>
                <c:pt idx="1719">
                  <c:v>353.90807000000007</c:v>
                </c:pt>
                <c:pt idx="1720">
                  <c:v>353.89527000000004</c:v>
                </c:pt>
                <c:pt idx="1721">
                  <c:v>353.88537000000002</c:v>
                </c:pt>
                <c:pt idx="1722">
                  <c:v>353.89827000000002</c:v>
                </c:pt>
                <c:pt idx="1723">
                  <c:v>353.91237000000001</c:v>
                </c:pt>
                <c:pt idx="1724">
                  <c:v>353.92207000000002</c:v>
                </c:pt>
                <c:pt idx="1725">
                  <c:v>353.90237000000002</c:v>
                </c:pt>
                <c:pt idx="1726">
                  <c:v>353.86917000000005</c:v>
                </c:pt>
                <c:pt idx="1727">
                  <c:v>353.85237000000006</c:v>
                </c:pt>
                <c:pt idx="1728">
                  <c:v>353.88837000000001</c:v>
                </c:pt>
                <c:pt idx="1729">
                  <c:v>353.90657000000004</c:v>
                </c:pt>
                <c:pt idx="1730">
                  <c:v>353.94427000000002</c:v>
                </c:pt>
                <c:pt idx="1731">
                  <c:v>353.96967000000006</c:v>
                </c:pt>
                <c:pt idx="1732">
                  <c:v>354.05827000000005</c:v>
                </c:pt>
                <c:pt idx="1733">
                  <c:v>354.08667000000003</c:v>
                </c:pt>
                <c:pt idx="1734">
                  <c:v>354.09277000000003</c:v>
                </c:pt>
                <c:pt idx="1735">
                  <c:v>354.02897000000007</c:v>
                </c:pt>
                <c:pt idx="1736">
                  <c:v>354.04457000000002</c:v>
                </c:pt>
                <c:pt idx="1737">
                  <c:v>354.02977000000004</c:v>
                </c:pt>
                <c:pt idx="1738">
                  <c:v>354.01797000000005</c:v>
                </c:pt>
                <c:pt idx="1739">
                  <c:v>353.94757000000004</c:v>
                </c:pt>
                <c:pt idx="1740">
                  <c:v>353.87227000000001</c:v>
                </c:pt>
                <c:pt idx="1741">
                  <c:v>353.75627000000003</c:v>
                </c:pt>
                <c:pt idx="1742">
                  <c:v>353.68507000000005</c:v>
                </c:pt>
                <c:pt idx="1743">
                  <c:v>353.59957000000003</c:v>
                </c:pt>
                <c:pt idx="1744">
                  <c:v>353.64767000000006</c:v>
                </c:pt>
                <c:pt idx="1745">
                  <c:v>353.66337000000004</c:v>
                </c:pt>
                <c:pt idx="1746">
                  <c:v>353.69497000000001</c:v>
                </c:pt>
                <c:pt idx="1747">
                  <c:v>353.70427000000007</c:v>
                </c:pt>
                <c:pt idx="1748">
                  <c:v>353.72377000000006</c:v>
                </c:pt>
                <c:pt idx="1749">
                  <c:v>353.70337000000006</c:v>
                </c:pt>
                <c:pt idx="1750">
                  <c:v>353.72587000000004</c:v>
                </c:pt>
                <c:pt idx="1751">
                  <c:v>353.65947000000006</c:v>
                </c:pt>
                <c:pt idx="1752">
                  <c:v>353.63067000000001</c:v>
                </c:pt>
                <c:pt idx="1753">
                  <c:v>353.63767000000001</c:v>
                </c:pt>
                <c:pt idx="1754">
                  <c:v>353.67937000000006</c:v>
                </c:pt>
                <c:pt idx="1755">
                  <c:v>353.69777000000005</c:v>
                </c:pt>
                <c:pt idx="1756">
                  <c:v>353.71297000000004</c:v>
                </c:pt>
                <c:pt idx="1757">
                  <c:v>353.69257000000005</c:v>
                </c:pt>
                <c:pt idx="1758">
                  <c:v>353.68147000000005</c:v>
                </c:pt>
                <c:pt idx="1759">
                  <c:v>353.67277000000001</c:v>
                </c:pt>
                <c:pt idx="1760">
                  <c:v>353.71187000000003</c:v>
                </c:pt>
                <c:pt idx="1761">
                  <c:v>353.68237000000005</c:v>
                </c:pt>
                <c:pt idx="1762">
                  <c:v>353.61507000000006</c:v>
                </c:pt>
                <c:pt idx="1763">
                  <c:v>353.54497000000003</c:v>
                </c:pt>
                <c:pt idx="1764">
                  <c:v>353.55027000000007</c:v>
                </c:pt>
                <c:pt idx="1765">
                  <c:v>353.61477000000002</c:v>
                </c:pt>
                <c:pt idx="1766">
                  <c:v>353.66507000000001</c:v>
                </c:pt>
                <c:pt idx="1767">
                  <c:v>353.71927000000005</c:v>
                </c:pt>
                <c:pt idx="1768">
                  <c:v>353.72897</c:v>
                </c:pt>
                <c:pt idx="1769">
                  <c:v>353.73797000000002</c:v>
                </c:pt>
                <c:pt idx="1770">
                  <c:v>353.77157000000005</c:v>
                </c:pt>
                <c:pt idx="1771">
                  <c:v>353.81307000000004</c:v>
                </c:pt>
                <c:pt idx="1772">
                  <c:v>353.89707000000004</c:v>
                </c:pt>
                <c:pt idx="1773">
                  <c:v>353.94767000000002</c:v>
                </c:pt>
                <c:pt idx="1774">
                  <c:v>353.97607000000005</c:v>
                </c:pt>
                <c:pt idx="1775">
                  <c:v>353.96297000000004</c:v>
                </c:pt>
                <c:pt idx="1776">
                  <c:v>353.95147000000003</c:v>
                </c:pt>
                <c:pt idx="1777">
                  <c:v>353.91267000000005</c:v>
                </c:pt>
                <c:pt idx="1778">
                  <c:v>353.89097000000004</c:v>
                </c:pt>
                <c:pt idx="1779">
                  <c:v>353.86667000000006</c:v>
                </c:pt>
                <c:pt idx="1780">
                  <c:v>353.85957000000002</c:v>
                </c:pt>
                <c:pt idx="1781">
                  <c:v>353.83837000000005</c:v>
                </c:pt>
                <c:pt idx="1782">
                  <c:v>353.81167000000005</c:v>
                </c:pt>
                <c:pt idx="1783">
                  <c:v>353.78337000000005</c:v>
                </c:pt>
                <c:pt idx="1784">
                  <c:v>353.74617000000001</c:v>
                </c:pt>
                <c:pt idx="1785">
                  <c:v>353.72637000000003</c:v>
                </c:pt>
                <c:pt idx="1786">
                  <c:v>353.75657000000001</c:v>
                </c:pt>
                <c:pt idx="1787">
                  <c:v>353.79467000000005</c:v>
                </c:pt>
                <c:pt idx="1788">
                  <c:v>353.81147000000004</c:v>
                </c:pt>
                <c:pt idx="1789">
                  <c:v>353.75127000000003</c:v>
                </c:pt>
                <c:pt idx="1790">
                  <c:v>353.70677000000001</c:v>
                </c:pt>
                <c:pt idx="1791">
                  <c:v>353.69867000000005</c:v>
                </c:pt>
                <c:pt idx="1792">
                  <c:v>353.76647000000003</c:v>
                </c:pt>
                <c:pt idx="1793">
                  <c:v>353.84537000000006</c:v>
                </c:pt>
                <c:pt idx="1794">
                  <c:v>353.93397000000004</c:v>
                </c:pt>
                <c:pt idx="1795">
                  <c:v>353.91417000000001</c:v>
                </c:pt>
                <c:pt idx="1796">
                  <c:v>353.93307000000004</c:v>
                </c:pt>
                <c:pt idx="1797">
                  <c:v>353.86667000000006</c:v>
                </c:pt>
                <c:pt idx="1798">
                  <c:v>353.82147000000003</c:v>
                </c:pt>
                <c:pt idx="1799">
                  <c:v>353.72917000000007</c:v>
                </c:pt>
                <c:pt idx="1800">
                  <c:v>353.70067000000006</c:v>
                </c:pt>
                <c:pt idx="1801">
                  <c:v>353.68917000000005</c:v>
                </c:pt>
                <c:pt idx="1802">
                  <c:v>353.72507000000002</c:v>
                </c:pt>
                <c:pt idx="1803">
                  <c:v>353.72657000000004</c:v>
                </c:pt>
                <c:pt idx="1804">
                  <c:v>353.56776666666667</c:v>
                </c:pt>
                <c:pt idx="1805">
                  <c:v>353.57956666666666</c:v>
                </c:pt>
                <c:pt idx="1806">
                  <c:v>353.61486666666667</c:v>
                </c:pt>
                <c:pt idx="1807">
                  <c:v>353.6996666666667</c:v>
                </c:pt>
                <c:pt idx="1808">
                  <c:v>353.7116666666667</c:v>
                </c:pt>
                <c:pt idx="1809">
                  <c:v>353.75476666666668</c:v>
                </c:pt>
                <c:pt idx="1810">
                  <c:v>353.76116666666667</c:v>
                </c:pt>
                <c:pt idx="1811">
                  <c:v>353.77996666666667</c:v>
                </c:pt>
                <c:pt idx="1812">
                  <c:v>353.75306666666671</c:v>
                </c:pt>
                <c:pt idx="1813">
                  <c:v>353.75976666666668</c:v>
                </c:pt>
                <c:pt idx="1814">
                  <c:v>353.71006666666671</c:v>
                </c:pt>
                <c:pt idx="1815">
                  <c:v>353.71156666666667</c:v>
                </c:pt>
                <c:pt idx="1816">
                  <c:v>353.7082666666667</c:v>
                </c:pt>
                <c:pt idx="1817">
                  <c:v>353.75916666666672</c:v>
                </c:pt>
                <c:pt idx="1818">
                  <c:v>353.77746666666667</c:v>
                </c:pt>
                <c:pt idx="1819">
                  <c:v>353.81276666666668</c:v>
                </c:pt>
                <c:pt idx="1820">
                  <c:v>353.81226666666669</c:v>
                </c:pt>
                <c:pt idx="1821">
                  <c:v>353.82076666666671</c:v>
                </c:pt>
                <c:pt idx="1822">
                  <c:v>353.8504666666667</c:v>
                </c:pt>
                <c:pt idx="1823">
                  <c:v>353.90476666666666</c:v>
                </c:pt>
                <c:pt idx="1824">
                  <c:v>353.92676666666671</c:v>
                </c:pt>
                <c:pt idx="1825">
                  <c:v>353.99366666666668</c:v>
                </c:pt>
                <c:pt idx="1826">
                  <c:v>354.0019666666667</c:v>
                </c:pt>
                <c:pt idx="1827">
                  <c:v>354.04306666666668</c:v>
                </c:pt>
                <c:pt idx="1828">
                  <c:v>354.0463666666667</c:v>
                </c:pt>
                <c:pt idx="1829">
                  <c:v>354.07706666666667</c:v>
                </c:pt>
                <c:pt idx="1830">
                  <c:v>354.08636666666666</c:v>
                </c:pt>
                <c:pt idx="1831">
                  <c:v>354.07186666666666</c:v>
                </c:pt>
                <c:pt idx="1832">
                  <c:v>354.05306666666667</c:v>
                </c:pt>
                <c:pt idx="1833">
                  <c:v>354.06126666666671</c:v>
                </c:pt>
                <c:pt idx="1834">
                  <c:v>354.03666666666669</c:v>
                </c:pt>
                <c:pt idx="1835">
                  <c:v>354.03486666666669</c:v>
                </c:pt>
                <c:pt idx="1836">
                  <c:v>354.03496666666672</c:v>
                </c:pt>
                <c:pt idx="1837">
                  <c:v>354.06736666666666</c:v>
                </c:pt>
                <c:pt idx="1838">
                  <c:v>354.03986666666668</c:v>
                </c:pt>
                <c:pt idx="1839">
                  <c:v>354.03076666666669</c:v>
                </c:pt>
                <c:pt idx="1840">
                  <c:v>354.01796666666667</c:v>
                </c:pt>
                <c:pt idx="1841">
                  <c:v>354.01816666666667</c:v>
                </c:pt>
                <c:pt idx="1842">
                  <c:v>353.97736666666668</c:v>
                </c:pt>
                <c:pt idx="1843">
                  <c:v>353.91906666666671</c:v>
                </c:pt>
                <c:pt idx="1844">
                  <c:v>353.88836666666668</c:v>
                </c:pt>
                <c:pt idx="1845">
                  <c:v>353.85916666666668</c:v>
                </c:pt>
                <c:pt idx="1846">
                  <c:v>353.85526666666669</c:v>
                </c:pt>
                <c:pt idx="1847">
                  <c:v>353.84366666666671</c:v>
                </c:pt>
                <c:pt idx="1848">
                  <c:v>353.82506666666671</c:v>
                </c:pt>
                <c:pt idx="1849">
                  <c:v>353.82076666666671</c:v>
                </c:pt>
                <c:pt idx="1850">
                  <c:v>353.81686666666667</c:v>
                </c:pt>
                <c:pt idx="1851">
                  <c:v>353.80146666666667</c:v>
                </c:pt>
                <c:pt idx="1852">
                  <c:v>353.7852666666667</c:v>
                </c:pt>
                <c:pt idx="1853">
                  <c:v>353.81406666666669</c:v>
                </c:pt>
                <c:pt idx="1854">
                  <c:v>353.83986666666669</c:v>
                </c:pt>
                <c:pt idx="1855">
                  <c:v>353.83356666666668</c:v>
                </c:pt>
                <c:pt idx="1856">
                  <c:v>353.74756666666667</c:v>
                </c:pt>
                <c:pt idx="1857">
                  <c:v>353.68076666666667</c:v>
                </c:pt>
                <c:pt idx="1858">
                  <c:v>353.56976666666668</c:v>
                </c:pt>
                <c:pt idx="1859">
                  <c:v>353.4967666666667</c:v>
                </c:pt>
                <c:pt idx="1860">
                  <c:v>353.39936666666671</c:v>
                </c:pt>
                <c:pt idx="1861">
                  <c:v>353.42096666666669</c:v>
                </c:pt>
                <c:pt idx="1862">
                  <c:v>353.42016666666666</c:v>
                </c:pt>
                <c:pt idx="1863">
                  <c:v>353.4308666666667</c:v>
                </c:pt>
                <c:pt idx="1864">
                  <c:v>353.40476666666672</c:v>
                </c:pt>
                <c:pt idx="1865">
                  <c:v>353.47336666666672</c:v>
                </c:pt>
                <c:pt idx="1866">
                  <c:v>353.51846666666671</c:v>
                </c:pt>
                <c:pt idx="1867">
                  <c:v>353.58746666666667</c:v>
                </c:pt>
                <c:pt idx="1868">
                  <c:v>353.6181666666667</c:v>
                </c:pt>
                <c:pt idx="1869">
                  <c:v>353.6817666666667</c:v>
                </c:pt>
                <c:pt idx="1870">
                  <c:v>353.66436666666669</c:v>
                </c:pt>
                <c:pt idx="1871">
                  <c:v>353.70086666666668</c:v>
                </c:pt>
                <c:pt idx="1872">
                  <c:v>353.70756666666671</c:v>
                </c:pt>
                <c:pt idx="1873">
                  <c:v>353.78126666666668</c:v>
                </c:pt>
                <c:pt idx="1874">
                  <c:v>353.7920666666667</c:v>
                </c:pt>
                <c:pt idx="1875">
                  <c:v>353.8108666666667</c:v>
                </c:pt>
                <c:pt idx="1876">
                  <c:v>353.82236666666671</c:v>
                </c:pt>
                <c:pt idx="1877">
                  <c:v>353.87626666666671</c:v>
                </c:pt>
                <c:pt idx="1878">
                  <c:v>353.87906666666669</c:v>
                </c:pt>
                <c:pt idx="1879">
                  <c:v>353.91786666666667</c:v>
                </c:pt>
                <c:pt idx="1880">
                  <c:v>353.96816666666666</c:v>
                </c:pt>
                <c:pt idx="1881">
                  <c:v>354.0447666666667</c:v>
                </c:pt>
                <c:pt idx="1882">
                  <c:v>354.07446666666669</c:v>
                </c:pt>
                <c:pt idx="1883">
                  <c:v>354.10266666666666</c:v>
                </c:pt>
                <c:pt idx="1884">
                  <c:v>354.1181666666667</c:v>
                </c:pt>
                <c:pt idx="1885">
                  <c:v>354.15906666666672</c:v>
                </c:pt>
                <c:pt idx="1886">
                  <c:v>354.16436666666669</c:v>
                </c:pt>
                <c:pt idx="1887">
                  <c:v>354.16316666666671</c:v>
                </c:pt>
                <c:pt idx="1888">
                  <c:v>354.16356666666667</c:v>
                </c:pt>
                <c:pt idx="1889">
                  <c:v>354.18006666666668</c:v>
                </c:pt>
                <c:pt idx="1890">
                  <c:v>354.1455666666667</c:v>
                </c:pt>
                <c:pt idx="1891">
                  <c:v>354.09976666666671</c:v>
                </c:pt>
                <c:pt idx="1892">
                  <c:v>354.08436666666671</c:v>
                </c:pt>
                <c:pt idx="1893">
                  <c:v>354.0857666666667</c:v>
                </c:pt>
                <c:pt idx="1894">
                  <c:v>354.06896666666671</c:v>
                </c:pt>
                <c:pt idx="1895">
                  <c:v>354.03316666666672</c:v>
                </c:pt>
                <c:pt idx="1896">
                  <c:v>354.05096666666668</c:v>
                </c:pt>
                <c:pt idx="1897">
                  <c:v>354.0882666666667</c:v>
                </c:pt>
                <c:pt idx="1898">
                  <c:v>354.07446666666669</c:v>
                </c:pt>
                <c:pt idx="1899">
                  <c:v>354.05536666666671</c:v>
                </c:pt>
                <c:pt idx="1900">
                  <c:v>354.0472666666667</c:v>
                </c:pt>
                <c:pt idx="2090">
                  <c:v>353.5445666666667</c:v>
                </c:pt>
                <c:pt idx="2091">
                  <c:v>353.54406666666671</c:v>
                </c:pt>
                <c:pt idx="2092">
                  <c:v>353.60136666666671</c:v>
                </c:pt>
                <c:pt idx="2093">
                  <c:v>353.71276666666671</c:v>
                </c:pt>
                <c:pt idx="2094">
                  <c:v>353.7723666666667</c:v>
                </c:pt>
                <c:pt idx="2095">
                  <c:v>353.81926666666669</c:v>
                </c:pt>
                <c:pt idx="2096">
                  <c:v>353.86296666666669</c:v>
                </c:pt>
                <c:pt idx="2097">
                  <c:v>353.95016666666669</c:v>
                </c:pt>
                <c:pt idx="2098">
                  <c:v>353.90276666666671</c:v>
                </c:pt>
                <c:pt idx="2099">
                  <c:v>353.89296666666667</c:v>
                </c:pt>
                <c:pt idx="2100">
                  <c:v>353.85466666666667</c:v>
                </c:pt>
                <c:pt idx="2101">
                  <c:v>353.91786666666667</c:v>
                </c:pt>
                <c:pt idx="2102">
                  <c:v>353.83926666666667</c:v>
                </c:pt>
                <c:pt idx="2103">
                  <c:v>353.86326666666668</c:v>
                </c:pt>
                <c:pt idx="2104">
                  <c:v>353.86276666666669</c:v>
                </c:pt>
                <c:pt idx="2105">
                  <c:v>353.93626666666671</c:v>
                </c:pt>
                <c:pt idx="2106">
                  <c:v>353.84046666666671</c:v>
                </c:pt>
                <c:pt idx="2107">
                  <c:v>353.85096666666669</c:v>
                </c:pt>
                <c:pt idx="2108">
                  <c:v>353.82586666666668</c:v>
                </c:pt>
                <c:pt idx="2109">
                  <c:v>353.90986666666669</c:v>
                </c:pt>
                <c:pt idx="2110">
                  <c:v>353.83966666666669</c:v>
                </c:pt>
                <c:pt idx="2111">
                  <c:v>353.84986666666668</c:v>
                </c:pt>
                <c:pt idx="2112">
                  <c:v>353.85146666666668</c:v>
                </c:pt>
                <c:pt idx="2113">
                  <c:v>353.86436666666668</c:v>
                </c:pt>
                <c:pt idx="2114">
                  <c:v>353.79316666666671</c:v>
                </c:pt>
                <c:pt idx="2115">
                  <c:v>353.78766666666667</c:v>
                </c:pt>
                <c:pt idx="2116">
                  <c:v>353.77976666666666</c:v>
                </c:pt>
                <c:pt idx="2117">
                  <c:v>353.84036666666668</c:v>
                </c:pt>
                <c:pt idx="2118">
                  <c:v>353.74506666666667</c:v>
                </c:pt>
                <c:pt idx="2119">
                  <c:v>353.7390666666667</c:v>
                </c:pt>
                <c:pt idx="2120">
                  <c:v>353.72336666666672</c:v>
                </c:pt>
                <c:pt idx="2121">
                  <c:v>353.79466666666667</c:v>
                </c:pt>
                <c:pt idx="2122">
                  <c:v>353.62636666666668</c:v>
                </c:pt>
                <c:pt idx="2123">
                  <c:v>353.59476666666671</c:v>
                </c:pt>
                <c:pt idx="2124">
                  <c:v>353.60246666666671</c:v>
                </c:pt>
                <c:pt idx="2125">
                  <c:v>353.7397666666667</c:v>
                </c:pt>
                <c:pt idx="2126">
                  <c:v>353.68186666666668</c:v>
                </c:pt>
                <c:pt idx="2127">
                  <c:v>353.71356666666668</c:v>
                </c:pt>
                <c:pt idx="2128">
                  <c:v>353.69686666666666</c:v>
                </c:pt>
                <c:pt idx="2129">
                  <c:v>353.7972666666667</c:v>
                </c:pt>
                <c:pt idx="2130">
                  <c:v>353.71266666666668</c:v>
                </c:pt>
                <c:pt idx="2131">
                  <c:v>353.7578666666667</c:v>
                </c:pt>
                <c:pt idx="2132">
                  <c:v>353.76226666666668</c:v>
                </c:pt>
                <c:pt idx="2133">
                  <c:v>353.87076666666667</c:v>
                </c:pt>
                <c:pt idx="2134">
                  <c:v>353.7698666666667</c:v>
                </c:pt>
                <c:pt idx="2135">
                  <c:v>353.68116666666668</c:v>
                </c:pt>
                <c:pt idx="2136">
                  <c:v>353.63526666666667</c:v>
                </c:pt>
                <c:pt idx="2137">
                  <c:v>353.65786666666668</c:v>
                </c:pt>
                <c:pt idx="2138">
                  <c:v>353.49136666666669</c:v>
                </c:pt>
                <c:pt idx="2139">
                  <c:v>353.4985666666667</c:v>
                </c:pt>
                <c:pt idx="2140">
                  <c:v>353.59756666666669</c:v>
                </c:pt>
                <c:pt idx="2141">
                  <c:v>353.7193666666667</c:v>
                </c:pt>
                <c:pt idx="2142">
                  <c:v>353.67936666666668</c:v>
                </c:pt>
                <c:pt idx="2143">
                  <c:v>353.66126666666668</c:v>
                </c:pt>
                <c:pt idx="2144">
                  <c:v>353.65816666666672</c:v>
                </c:pt>
                <c:pt idx="2145">
                  <c:v>353.69126666666671</c:v>
                </c:pt>
                <c:pt idx="2146">
                  <c:v>353.67976666666669</c:v>
                </c:pt>
                <c:pt idx="2147">
                  <c:v>353.73766666666671</c:v>
                </c:pt>
                <c:pt idx="2148">
                  <c:v>353.77286666666669</c:v>
                </c:pt>
                <c:pt idx="2149">
                  <c:v>353.85016666666667</c:v>
                </c:pt>
                <c:pt idx="2150">
                  <c:v>353.83646666666669</c:v>
                </c:pt>
                <c:pt idx="2151">
                  <c:v>353.82016666666669</c:v>
                </c:pt>
                <c:pt idx="2152">
                  <c:v>353.8144666666667</c:v>
                </c:pt>
                <c:pt idx="2153">
                  <c:v>353.8914666666667</c:v>
                </c:pt>
                <c:pt idx="2154">
                  <c:v>353.82056666666671</c:v>
                </c:pt>
                <c:pt idx="2155">
                  <c:v>353.83206666666672</c:v>
                </c:pt>
                <c:pt idx="2156">
                  <c:v>353.7963666666667</c:v>
                </c:pt>
                <c:pt idx="2157">
                  <c:v>353.82256666666672</c:v>
                </c:pt>
                <c:pt idx="2158">
                  <c:v>353.73536666666666</c:v>
                </c:pt>
                <c:pt idx="2159">
                  <c:v>353.69666666666672</c:v>
                </c:pt>
                <c:pt idx="2160">
                  <c:v>353.65646666666669</c:v>
                </c:pt>
                <c:pt idx="2161">
                  <c:v>353.71586666666667</c:v>
                </c:pt>
                <c:pt idx="2162">
                  <c:v>353.65296666666671</c:v>
                </c:pt>
                <c:pt idx="2163">
                  <c:v>353.66986666666668</c:v>
                </c:pt>
                <c:pt idx="2164">
                  <c:v>353.63836666666668</c:v>
                </c:pt>
                <c:pt idx="2165">
                  <c:v>353.7005666666667</c:v>
                </c:pt>
                <c:pt idx="2166">
                  <c:v>353.6396666666667</c:v>
                </c:pt>
                <c:pt idx="2167">
                  <c:v>353.65486666666669</c:v>
                </c:pt>
                <c:pt idx="2168">
                  <c:v>353.66286666666667</c:v>
                </c:pt>
                <c:pt idx="2169">
                  <c:v>353.75466666666671</c:v>
                </c:pt>
                <c:pt idx="2170">
                  <c:v>353.68386666666669</c:v>
                </c:pt>
                <c:pt idx="2171">
                  <c:v>353.72406666666666</c:v>
                </c:pt>
                <c:pt idx="2172">
                  <c:v>353.7295666666667</c:v>
                </c:pt>
                <c:pt idx="2173">
                  <c:v>353.83266666666668</c:v>
                </c:pt>
                <c:pt idx="2174">
                  <c:v>353.77316666666667</c:v>
                </c:pt>
                <c:pt idx="2175">
                  <c:v>353.80786666666671</c:v>
                </c:pt>
                <c:pt idx="2176">
                  <c:v>353.83156666666667</c:v>
                </c:pt>
                <c:pt idx="2177">
                  <c:v>353.89866666666671</c:v>
                </c:pt>
                <c:pt idx="2178">
                  <c:v>353.79926666666671</c:v>
                </c:pt>
                <c:pt idx="2179">
                  <c:v>353.79986666666667</c:v>
                </c:pt>
                <c:pt idx="2180">
                  <c:v>353.77866666666671</c:v>
                </c:pt>
                <c:pt idx="2181">
                  <c:v>353.8187666666667</c:v>
                </c:pt>
                <c:pt idx="2182">
                  <c:v>353.63586666666669</c:v>
                </c:pt>
                <c:pt idx="2183">
                  <c:v>353.6328666666667</c:v>
                </c:pt>
                <c:pt idx="2184">
                  <c:v>353.6457666666667</c:v>
                </c:pt>
                <c:pt idx="2185">
                  <c:v>353.70946666666669</c:v>
                </c:pt>
                <c:pt idx="2186">
                  <c:v>353.64456666666672</c:v>
                </c:pt>
                <c:pt idx="2187">
                  <c:v>353.65146666666669</c:v>
                </c:pt>
                <c:pt idx="2188">
                  <c:v>353.6509666666667</c:v>
                </c:pt>
                <c:pt idx="2189">
                  <c:v>353.76146666666671</c:v>
                </c:pt>
                <c:pt idx="2190">
                  <c:v>353.71206666666671</c:v>
                </c:pt>
                <c:pt idx="2191">
                  <c:v>353.70906666666667</c:v>
                </c:pt>
                <c:pt idx="2192">
                  <c:v>353.75026666666668</c:v>
                </c:pt>
                <c:pt idx="2193">
                  <c:v>353.80826666666667</c:v>
                </c:pt>
                <c:pt idx="2194">
                  <c:v>353.75376666666671</c:v>
                </c:pt>
                <c:pt idx="2195">
                  <c:v>353.7440666666667</c:v>
                </c:pt>
                <c:pt idx="2196">
                  <c:v>353.6851666666667</c:v>
                </c:pt>
                <c:pt idx="2197">
                  <c:v>353.64416666666671</c:v>
                </c:pt>
                <c:pt idx="2198">
                  <c:v>353.60146666666668</c:v>
                </c:pt>
                <c:pt idx="2199">
                  <c:v>353.57926666666668</c:v>
                </c:pt>
                <c:pt idx="2200">
                  <c:v>353.63706666666667</c:v>
                </c:pt>
                <c:pt idx="2201">
                  <c:v>353.71206666666671</c:v>
                </c:pt>
                <c:pt idx="2202">
                  <c:v>353.65586666666667</c:v>
                </c:pt>
                <c:pt idx="2203">
                  <c:v>353.64656666666667</c:v>
                </c:pt>
                <c:pt idx="2204">
                  <c:v>353.63956666666667</c:v>
                </c:pt>
                <c:pt idx="2205">
                  <c:v>353.70246666666668</c:v>
                </c:pt>
                <c:pt idx="2206">
                  <c:v>353.68036666666671</c:v>
                </c:pt>
                <c:pt idx="2207">
                  <c:v>353.67786666666672</c:v>
                </c:pt>
                <c:pt idx="2208">
                  <c:v>353.59546666666671</c:v>
                </c:pt>
                <c:pt idx="2209">
                  <c:v>353.53906666666671</c:v>
                </c:pt>
                <c:pt idx="2210">
                  <c:v>353.49096666666668</c:v>
                </c:pt>
                <c:pt idx="2211">
                  <c:v>353.46096666666671</c:v>
                </c:pt>
                <c:pt idx="2212">
                  <c:v>353.42016666666666</c:v>
                </c:pt>
                <c:pt idx="2213">
                  <c:v>353.47066666666672</c:v>
                </c:pt>
                <c:pt idx="2214">
                  <c:v>353.44136666666668</c:v>
                </c:pt>
                <c:pt idx="2215">
                  <c:v>353.54926666666671</c:v>
                </c:pt>
                <c:pt idx="2216">
                  <c:v>353.60476666666671</c:v>
                </c:pt>
                <c:pt idx="2217">
                  <c:v>353.6928666666667</c:v>
                </c:pt>
                <c:pt idx="2218">
                  <c:v>353.65486666666669</c:v>
                </c:pt>
                <c:pt idx="2219">
                  <c:v>353.7440666666667</c:v>
                </c:pt>
                <c:pt idx="2220">
                  <c:v>353.77176666666668</c:v>
                </c:pt>
                <c:pt idx="2221">
                  <c:v>353.83966666666669</c:v>
                </c:pt>
                <c:pt idx="2222">
                  <c:v>353.69516666666669</c:v>
                </c:pt>
                <c:pt idx="2223">
                  <c:v>353.72246666666672</c:v>
                </c:pt>
                <c:pt idx="2224">
                  <c:v>353.73026666666669</c:v>
                </c:pt>
                <c:pt idx="2225">
                  <c:v>353.75096666666667</c:v>
                </c:pt>
                <c:pt idx="2226">
                  <c:v>353.68116666666668</c:v>
                </c:pt>
                <c:pt idx="2227">
                  <c:v>353.72176666666667</c:v>
                </c:pt>
                <c:pt idx="2228">
                  <c:v>353.69426666666669</c:v>
                </c:pt>
                <c:pt idx="2229">
                  <c:v>353.78666666666669</c:v>
                </c:pt>
                <c:pt idx="2230">
                  <c:v>353.63836666666668</c:v>
                </c:pt>
                <c:pt idx="2231">
                  <c:v>353.56236666666666</c:v>
                </c:pt>
                <c:pt idx="2232">
                  <c:v>353.4555666666667</c:v>
                </c:pt>
                <c:pt idx="2233">
                  <c:v>353.50026666666668</c:v>
                </c:pt>
                <c:pt idx="2234">
                  <c:v>353.51776666666672</c:v>
                </c:pt>
                <c:pt idx="2235">
                  <c:v>353.55896666666672</c:v>
                </c:pt>
                <c:pt idx="2236">
                  <c:v>353.58096666666671</c:v>
                </c:pt>
                <c:pt idx="2237">
                  <c:v>353.65106666666668</c:v>
                </c:pt>
                <c:pt idx="2238">
                  <c:v>353.53736666666668</c:v>
                </c:pt>
                <c:pt idx="2239">
                  <c:v>353.49886666666669</c:v>
                </c:pt>
                <c:pt idx="2240">
                  <c:v>353.49566666666669</c:v>
                </c:pt>
                <c:pt idx="2241">
                  <c:v>353.52176666666668</c:v>
                </c:pt>
                <c:pt idx="2242">
                  <c:v>353.49396666666667</c:v>
                </c:pt>
                <c:pt idx="2243">
                  <c:v>353.51766666666668</c:v>
                </c:pt>
                <c:pt idx="2244">
                  <c:v>353.55376666666666</c:v>
                </c:pt>
                <c:pt idx="2245">
                  <c:v>353.62496666666669</c:v>
                </c:pt>
                <c:pt idx="2246">
                  <c:v>353.57496666666668</c:v>
                </c:pt>
                <c:pt idx="2247">
                  <c:v>353.70476666666667</c:v>
                </c:pt>
                <c:pt idx="2248">
                  <c:v>353.74176666666671</c:v>
                </c:pt>
                <c:pt idx="2249">
                  <c:v>353.84336666666667</c:v>
                </c:pt>
                <c:pt idx="2250">
                  <c:v>353.79486666666668</c:v>
                </c:pt>
                <c:pt idx="2251">
                  <c:v>353.85946666666666</c:v>
                </c:pt>
                <c:pt idx="2252">
                  <c:v>353.9136666666667</c:v>
                </c:pt>
                <c:pt idx="2253">
                  <c:v>353.97446666666667</c:v>
                </c:pt>
                <c:pt idx="2254">
                  <c:v>353.92956666666669</c:v>
                </c:pt>
                <c:pt idx="2255">
                  <c:v>353.93706666666668</c:v>
                </c:pt>
                <c:pt idx="2525">
                  <c:v>353.11506666666668</c:v>
                </c:pt>
                <c:pt idx="2526">
                  <c:v>353.10846666666669</c:v>
                </c:pt>
                <c:pt idx="2527">
                  <c:v>353.1423666666667</c:v>
                </c:pt>
                <c:pt idx="2528">
                  <c:v>353.2141666666667</c:v>
                </c:pt>
                <c:pt idx="2529">
                  <c:v>353.19396666666671</c:v>
                </c:pt>
                <c:pt idx="2530">
                  <c:v>353.2080666666667</c:v>
                </c:pt>
                <c:pt idx="2531">
                  <c:v>353.2594666666667</c:v>
                </c:pt>
                <c:pt idx="2532">
                  <c:v>353.29786666666666</c:v>
                </c:pt>
                <c:pt idx="2533">
                  <c:v>353.3006666666667</c:v>
                </c:pt>
                <c:pt idx="2534">
                  <c:v>353.28876666666667</c:v>
                </c:pt>
                <c:pt idx="2535">
                  <c:v>353.3176666666667</c:v>
                </c:pt>
                <c:pt idx="2536">
                  <c:v>353.3384666666667</c:v>
                </c:pt>
                <c:pt idx="2537">
                  <c:v>353.29646666666667</c:v>
                </c:pt>
                <c:pt idx="2538">
                  <c:v>353.24816666666669</c:v>
                </c:pt>
                <c:pt idx="2539">
                  <c:v>353.25306666666671</c:v>
                </c:pt>
                <c:pt idx="2540">
                  <c:v>353.24436666666668</c:v>
                </c:pt>
                <c:pt idx="2541">
                  <c:v>353.18796666666668</c:v>
                </c:pt>
                <c:pt idx="2542">
                  <c:v>353.1774666666667</c:v>
                </c:pt>
                <c:pt idx="2543">
                  <c:v>353.22676666666666</c:v>
                </c:pt>
                <c:pt idx="2544">
                  <c:v>353.24186666666668</c:v>
                </c:pt>
                <c:pt idx="2545">
                  <c:v>353.19316666666668</c:v>
                </c:pt>
                <c:pt idx="2546">
                  <c:v>353.18906666666669</c:v>
                </c:pt>
                <c:pt idx="2547">
                  <c:v>353.19646666666671</c:v>
                </c:pt>
                <c:pt idx="2548">
                  <c:v>353.22846666666669</c:v>
                </c:pt>
                <c:pt idx="2549">
                  <c:v>353.18486666666666</c:v>
                </c:pt>
                <c:pt idx="2550">
                  <c:v>353.20586666666668</c:v>
                </c:pt>
                <c:pt idx="2551">
                  <c:v>353.23516666666671</c:v>
                </c:pt>
                <c:pt idx="2552">
                  <c:v>353.24966666666671</c:v>
                </c:pt>
                <c:pt idx="2553">
                  <c:v>353.1883666666667</c:v>
                </c:pt>
                <c:pt idx="2554">
                  <c:v>353.21886666666671</c:v>
                </c:pt>
                <c:pt idx="2555">
                  <c:v>353.26676666666668</c:v>
                </c:pt>
                <c:pt idx="2556">
                  <c:v>353.25656666666669</c:v>
                </c:pt>
                <c:pt idx="2557">
                  <c:v>353.2005666666667</c:v>
                </c:pt>
                <c:pt idx="2558">
                  <c:v>353.18006666666668</c:v>
                </c:pt>
                <c:pt idx="2559">
                  <c:v>353.18696666666671</c:v>
                </c:pt>
                <c:pt idx="2560">
                  <c:v>353.19176666666669</c:v>
                </c:pt>
                <c:pt idx="2561">
                  <c:v>353.13616666666667</c:v>
                </c:pt>
                <c:pt idx="2562">
                  <c:v>353.1242666666667</c:v>
                </c:pt>
                <c:pt idx="2563">
                  <c:v>353.1029666666667</c:v>
                </c:pt>
                <c:pt idx="2564">
                  <c:v>353.12486666666666</c:v>
                </c:pt>
                <c:pt idx="2565">
                  <c:v>353.0540666666667</c:v>
                </c:pt>
                <c:pt idx="2566">
                  <c:v>353.06916666666666</c:v>
                </c:pt>
                <c:pt idx="2567">
                  <c:v>353.07366666666667</c:v>
                </c:pt>
                <c:pt idx="2568">
                  <c:v>353.11526666666668</c:v>
                </c:pt>
                <c:pt idx="2569">
                  <c:v>353.04596666666669</c:v>
                </c:pt>
                <c:pt idx="2570">
                  <c:v>353.05086666666671</c:v>
                </c:pt>
                <c:pt idx="2571">
                  <c:v>353.0556666666667</c:v>
                </c:pt>
                <c:pt idx="2572">
                  <c:v>353.09536666666668</c:v>
                </c:pt>
                <c:pt idx="2573">
                  <c:v>353.0599666666667</c:v>
                </c:pt>
                <c:pt idx="2574">
                  <c:v>353.05776666666668</c:v>
                </c:pt>
                <c:pt idx="2575">
                  <c:v>353.09086666666667</c:v>
                </c:pt>
                <c:pt idx="2576">
                  <c:v>353.16316666666671</c:v>
                </c:pt>
                <c:pt idx="2577">
                  <c:v>353.15986666666669</c:v>
                </c:pt>
                <c:pt idx="2578">
                  <c:v>353.16446666666667</c:v>
                </c:pt>
                <c:pt idx="2579">
                  <c:v>353.21536666666668</c:v>
                </c:pt>
                <c:pt idx="2580">
                  <c:v>353.2732666666667</c:v>
                </c:pt>
                <c:pt idx="2581">
                  <c:v>353.23436666666669</c:v>
                </c:pt>
                <c:pt idx="2582">
                  <c:v>353.2200666666667</c:v>
                </c:pt>
                <c:pt idx="2583">
                  <c:v>353.21026666666671</c:v>
                </c:pt>
                <c:pt idx="2584">
                  <c:v>353.22416666666669</c:v>
                </c:pt>
                <c:pt idx="2585">
                  <c:v>353.16676666666672</c:v>
                </c:pt>
                <c:pt idx="2586">
                  <c:v>353.12956666666668</c:v>
                </c:pt>
                <c:pt idx="2587">
                  <c:v>353.1285666666667</c:v>
                </c:pt>
                <c:pt idx="2588">
                  <c:v>353.16286666666667</c:v>
                </c:pt>
                <c:pt idx="2589">
                  <c:v>353.14346666666671</c:v>
                </c:pt>
                <c:pt idx="2590">
                  <c:v>353.12216666666666</c:v>
                </c:pt>
                <c:pt idx="2591">
                  <c:v>353.13956666666667</c:v>
                </c:pt>
                <c:pt idx="2592">
                  <c:v>353.14316666666667</c:v>
                </c:pt>
                <c:pt idx="2593">
                  <c:v>353.11026666666669</c:v>
                </c:pt>
                <c:pt idx="2594">
                  <c:v>353.0952666666667</c:v>
                </c:pt>
                <c:pt idx="2595">
                  <c:v>353.17286666666666</c:v>
                </c:pt>
                <c:pt idx="2596">
                  <c:v>353.2329666666667</c:v>
                </c:pt>
                <c:pt idx="2597">
                  <c:v>353.25136666666668</c:v>
                </c:pt>
                <c:pt idx="2598">
                  <c:v>353.24616666666668</c:v>
                </c:pt>
                <c:pt idx="2599">
                  <c:v>353.28386666666671</c:v>
                </c:pt>
                <c:pt idx="2600">
                  <c:v>353.31026666666668</c:v>
                </c:pt>
                <c:pt idx="2601">
                  <c:v>353.27626666666669</c:v>
                </c:pt>
                <c:pt idx="2602">
                  <c:v>353.24846666666667</c:v>
                </c:pt>
                <c:pt idx="2603">
                  <c:v>353.2474666666667</c:v>
                </c:pt>
                <c:pt idx="2604">
                  <c:v>353.24176666666671</c:v>
                </c:pt>
                <c:pt idx="2605">
                  <c:v>353.17876666666666</c:v>
                </c:pt>
                <c:pt idx="2606">
                  <c:v>353.14446666666669</c:v>
                </c:pt>
                <c:pt idx="2607">
                  <c:v>353.16256666666669</c:v>
                </c:pt>
                <c:pt idx="2608">
                  <c:v>353.14946666666668</c:v>
                </c:pt>
                <c:pt idx="2609">
                  <c:v>353.12746666666669</c:v>
                </c:pt>
                <c:pt idx="2610">
                  <c:v>353.13076666666666</c:v>
                </c:pt>
                <c:pt idx="2611">
                  <c:v>353.18266666666671</c:v>
                </c:pt>
                <c:pt idx="2612">
                  <c:v>353.24886666666669</c:v>
                </c:pt>
                <c:pt idx="2613">
                  <c:v>353.24796666666668</c:v>
                </c:pt>
                <c:pt idx="2614">
                  <c:v>353.26496666666668</c:v>
                </c:pt>
                <c:pt idx="2615">
                  <c:v>353.29166666666669</c:v>
                </c:pt>
                <c:pt idx="2616">
                  <c:v>353.3255666666667</c:v>
                </c:pt>
                <c:pt idx="2617">
                  <c:v>353.27426666666668</c:v>
                </c:pt>
                <c:pt idx="2618">
                  <c:v>353.28046666666671</c:v>
                </c:pt>
                <c:pt idx="2619">
                  <c:v>353.27706666666671</c:v>
                </c:pt>
                <c:pt idx="2620">
                  <c:v>353.2947666666667</c:v>
                </c:pt>
                <c:pt idx="2621">
                  <c:v>353.22506666666669</c:v>
                </c:pt>
                <c:pt idx="2622">
                  <c:v>353.20856666666668</c:v>
                </c:pt>
                <c:pt idx="2623">
                  <c:v>353.19476666666668</c:v>
                </c:pt>
                <c:pt idx="2624">
                  <c:v>353.23126666666667</c:v>
                </c:pt>
                <c:pt idx="2625">
                  <c:v>353.14906666666667</c:v>
                </c:pt>
                <c:pt idx="2626">
                  <c:v>353.14766666666668</c:v>
                </c:pt>
                <c:pt idx="2627">
                  <c:v>353.14256666666671</c:v>
                </c:pt>
                <c:pt idx="2628">
                  <c:v>353.18886666666668</c:v>
                </c:pt>
                <c:pt idx="2629">
                  <c:v>353.13206666666667</c:v>
                </c:pt>
                <c:pt idx="2630">
                  <c:v>353.13026666666667</c:v>
                </c:pt>
                <c:pt idx="2631">
                  <c:v>353.13886666666667</c:v>
                </c:pt>
                <c:pt idx="2632">
                  <c:v>353.21626666666668</c:v>
                </c:pt>
                <c:pt idx="2633">
                  <c:v>353.17016666666666</c:v>
                </c:pt>
                <c:pt idx="2634">
                  <c:v>353.18546666666668</c:v>
                </c:pt>
                <c:pt idx="2635">
                  <c:v>353.20866666666666</c:v>
                </c:pt>
                <c:pt idx="2636">
                  <c:v>353.2551666666667</c:v>
                </c:pt>
                <c:pt idx="2637">
                  <c:v>353.22396666666668</c:v>
                </c:pt>
                <c:pt idx="2638">
                  <c:v>353.20926666666668</c:v>
                </c:pt>
                <c:pt idx="2639">
                  <c:v>353.22306666666668</c:v>
                </c:pt>
                <c:pt idx="2640">
                  <c:v>353.25566666666668</c:v>
                </c:pt>
                <c:pt idx="2641">
                  <c:v>353.24306666666666</c:v>
                </c:pt>
                <c:pt idx="2642">
                  <c:v>353.23716666666667</c:v>
                </c:pt>
                <c:pt idx="2643">
                  <c:v>353.25476666666668</c:v>
                </c:pt>
                <c:pt idx="2644">
                  <c:v>353.26476666666667</c:v>
                </c:pt>
                <c:pt idx="2645">
                  <c:v>353.25866666666667</c:v>
                </c:pt>
                <c:pt idx="2646">
                  <c:v>353.25276666666667</c:v>
                </c:pt>
                <c:pt idx="2647">
                  <c:v>353.29186666666669</c:v>
                </c:pt>
                <c:pt idx="2648">
                  <c:v>353.31376666666671</c:v>
                </c:pt>
                <c:pt idx="2649">
                  <c:v>353.2913666666667</c:v>
                </c:pt>
                <c:pt idx="2650">
                  <c:v>353.2682666666667</c:v>
                </c:pt>
                <c:pt idx="2651">
                  <c:v>353.28786666666667</c:v>
                </c:pt>
                <c:pt idx="2652">
                  <c:v>353.2895666666667</c:v>
                </c:pt>
                <c:pt idx="2653">
                  <c:v>353.24166666666667</c:v>
                </c:pt>
                <c:pt idx="2654">
                  <c:v>353.21536666666668</c:v>
                </c:pt>
                <c:pt idx="2655">
                  <c:v>353.23106666666672</c:v>
                </c:pt>
                <c:pt idx="2656">
                  <c:v>353.2304666666667</c:v>
                </c:pt>
                <c:pt idx="2657">
                  <c:v>353.18406666666669</c:v>
                </c:pt>
                <c:pt idx="2658">
                  <c:v>353.18006666666668</c:v>
                </c:pt>
                <c:pt idx="2659">
                  <c:v>353.1937666666667</c:v>
                </c:pt>
                <c:pt idx="2660">
                  <c:v>353.23696666666672</c:v>
                </c:pt>
                <c:pt idx="2661">
                  <c:v>353.20666666666671</c:v>
                </c:pt>
                <c:pt idx="2662">
                  <c:v>353.22686666666669</c:v>
                </c:pt>
                <c:pt idx="2663">
                  <c:v>353.2775666666667</c:v>
                </c:pt>
                <c:pt idx="2664">
                  <c:v>353.33256666666671</c:v>
                </c:pt>
                <c:pt idx="2665">
                  <c:v>353.32086666666669</c:v>
                </c:pt>
                <c:pt idx="2666">
                  <c:v>353.33456666666666</c:v>
                </c:pt>
                <c:pt idx="2667">
                  <c:v>353.35176666666666</c:v>
                </c:pt>
                <c:pt idx="2668">
                  <c:v>353.36396666666667</c:v>
                </c:pt>
                <c:pt idx="2669">
                  <c:v>353.27466666666669</c:v>
                </c:pt>
                <c:pt idx="2670">
                  <c:v>353.23756666666668</c:v>
                </c:pt>
                <c:pt idx="2671">
                  <c:v>353.22486666666668</c:v>
                </c:pt>
                <c:pt idx="2672">
                  <c:v>353.21856666666667</c:v>
                </c:pt>
                <c:pt idx="2673">
                  <c:v>353.17826666666667</c:v>
                </c:pt>
                <c:pt idx="2674">
                  <c:v>353.2089666666667</c:v>
                </c:pt>
                <c:pt idx="2675">
                  <c:v>353.24716666666671</c:v>
                </c:pt>
                <c:pt idx="2676">
                  <c:v>353.29736666666668</c:v>
                </c:pt>
                <c:pt idx="2677">
                  <c:v>353.2562666666667</c:v>
                </c:pt>
                <c:pt idx="2678">
                  <c:v>353.2639666666667</c:v>
                </c:pt>
                <c:pt idx="2679">
                  <c:v>353.2716666666667</c:v>
                </c:pt>
                <c:pt idx="2680">
                  <c:v>353.32816666666668</c:v>
                </c:pt>
                <c:pt idx="2681">
                  <c:v>353.28086666666667</c:v>
                </c:pt>
                <c:pt idx="2682">
                  <c:v>353.26856666666669</c:v>
                </c:pt>
                <c:pt idx="2683">
                  <c:v>353.25046666666668</c:v>
                </c:pt>
                <c:pt idx="2684">
                  <c:v>353.29126666666667</c:v>
                </c:pt>
                <c:pt idx="2685">
                  <c:v>353.23196666666666</c:v>
                </c:pt>
                <c:pt idx="2686">
                  <c:v>353.22226666666671</c:v>
                </c:pt>
                <c:pt idx="2687">
                  <c:v>353.21396666666669</c:v>
                </c:pt>
                <c:pt idx="2688">
                  <c:v>353.26236666666671</c:v>
                </c:pt>
                <c:pt idx="2689">
                  <c:v>353.1885666666667</c:v>
                </c:pt>
                <c:pt idx="2690">
                  <c:v>353.18706666666668</c:v>
                </c:pt>
                <c:pt idx="2691">
                  <c:v>353.20716666666669</c:v>
                </c:pt>
                <c:pt idx="2692">
                  <c:v>353.25736666666671</c:v>
                </c:pt>
                <c:pt idx="2693">
                  <c:v>353.20976666666667</c:v>
                </c:pt>
                <c:pt idx="2694">
                  <c:v>353.20016666666669</c:v>
                </c:pt>
                <c:pt idx="2695">
                  <c:v>353.18476666666669</c:v>
                </c:pt>
                <c:pt idx="2696">
                  <c:v>353.21226666666666</c:v>
                </c:pt>
                <c:pt idx="2697">
                  <c:v>353.15316666666666</c:v>
                </c:pt>
                <c:pt idx="2698">
                  <c:v>353.16436666666669</c:v>
                </c:pt>
                <c:pt idx="2699">
                  <c:v>353.14376666666669</c:v>
                </c:pt>
                <c:pt idx="2700">
                  <c:v>353.17456666666669</c:v>
                </c:pt>
                <c:pt idx="2701">
                  <c:v>353.1310666666667</c:v>
                </c:pt>
                <c:pt idx="2702">
                  <c:v>353.11706666666669</c:v>
                </c:pt>
                <c:pt idx="2703">
                  <c:v>353.14746666666667</c:v>
                </c:pt>
                <c:pt idx="2704">
                  <c:v>353.17626666666672</c:v>
                </c:pt>
                <c:pt idx="2705">
                  <c:v>353.1319666666667</c:v>
                </c:pt>
                <c:pt idx="2706">
                  <c:v>353.11516666666671</c:v>
                </c:pt>
                <c:pt idx="2707">
                  <c:v>353.14096666666671</c:v>
                </c:pt>
                <c:pt idx="2708">
                  <c:v>353.18936666666667</c:v>
                </c:pt>
                <c:pt idx="2709">
                  <c:v>353.16556666666668</c:v>
                </c:pt>
                <c:pt idx="2710">
                  <c:v>353.16156666666666</c:v>
                </c:pt>
                <c:pt idx="2711">
                  <c:v>353.18896666666672</c:v>
                </c:pt>
                <c:pt idx="2712">
                  <c:v>353.20836666666668</c:v>
                </c:pt>
                <c:pt idx="2713">
                  <c:v>353.1849666666667</c:v>
                </c:pt>
                <c:pt idx="2714">
                  <c:v>353.17776666666668</c:v>
                </c:pt>
                <c:pt idx="2715">
                  <c:v>353.18786666666671</c:v>
                </c:pt>
                <c:pt idx="2716">
                  <c:v>353.21106666666668</c:v>
                </c:pt>
                <c:pt idx="2717">
                  <c:v>353.2005666666667</c:v>
                </c:pt>
                <c:pt idx="2718">
                  <c:v>353.19846666666672</c:v>
                </c:pt>
                <c:pt idx="2719">
                  <c:v>353.2245666666667</c:v>
                </c:pt>
                <c:pt idx="2720">
                  <c:v>353.25486666666666</c:v>
                </c:pt>
                <c:pt idx="2721">
                  <c:v>353.24256666666668</c:v>
                </c:pt>
                <c:pt idx="2722">
                  <c:v>353.22446666666667</c:v>
                </c:pt>
                <c:pt idx="2723">
                  <c:v>353.23846666666668</c:v>
                </c:pt>
                <c:pt idx="2724">
                  <c:v>353.25526666666667</c:v>
                </c:pt>
                <c:pt idx="2725">
                  <c:v>353.1937666666667</c:v>
                </c:pt>
                <c:pt idx="2726">
                  <c:v>353.17586666666671</c:v>
                </c:pt>
                <c:pt idx="2727">
                  <c:v>353.19576666666671</c:v>
                </c:pt>
                <c:pt idx="2728">
                  <c:v>353.23716666666667</c:v>
                </c:pt>
                <c:pt idx="2729">
                  <c:v>353.1695666666667</c:v>
                </c:pt>
                <c:pt idx="2730">
                  <c:v>353.14856666666668</c:v>
                </c:pt>
                <c:pt idx="2731">
                  <c:v>353.18576666666672</c:v>
                </c:pt>
                <c:pt idx="2732">
                  <c:v>353.23016666666672</c:v>
                </c:pt>
                <c:pt idx="2733">
                  <c:v>353.19566666666668</c:v>
                </c:pt>
                <c:pt idx="2734">
                  <c:v>353.20426666666668</c:v>
                </c:pt>
                <c:pt idx="2735">
                  <c:v>353.21656666666667</c:v>
                </c:pt>
                <c:pt idx="2736">
                  <c:v>353.25976666666668</c:v>
                </c:pt>
                <c:pt idx="2737">
                  <c:v>353.2091666666667</c:v>
                </c:pt>
                <c:pt idx="2738">
                  <c:v>353.20186666666666</c:v>
                </c:pt>
                <c:pt idx="2739">
                  <c:v>353.22426666666672</c:v>
                </c:pt>
                <c:pt idx="2740">
                  <c:v>353.2748666666667</c:v>
                </c:pt>
                <c:pt idx="2741">
                  <c:v>353.22676666666666</c:v>
                </c:pt>
                <c:pt idx="2742">
                  <c:v>353.26496666666668</c:v>
                </c:pt>
                <c:pt idx="2743">
                  <c:v>353.24176666666671</c:v>
                </c:pt>
                <c:pt idx="2744">
                  <c:v>353.2913666666667</c:v>
                </c:pt>
                <c:pt idx="2745">
                  <c:v>353.24446666666671</c:v>
                </c:pt>
                <c:pt idx="2746">
                  <c:v>353.23586666666671</c:v>
                </c:pt>
                <c:pt idx="2747">
                  <c:v>353.22136666666671</c:v>
                </c:pt>
                <c:pt idx="2748">
                  <c:v>353.24736666666672</c:v>
                </c:pt>
                <c:pt idx="2749">
                  <c:v>353.18706666666668</c:v>
                </c:pt>
                <c:pt idx="2750">
                  <c:v>353.21016666666668</c:v>
                </c:pt>
                <c:pt idx="2751">
                  <c:v>353.21376666666669</c:v>
                </c:pt>
                <c:pt idx="2752">
                  <c:v>353.2596666666667</c:v>
                </c:pt>
                <c:pt idx="2753">
                  <c:v>353.22976666666671</c:v>
                </c:pt>
                <c:pt idx="2754">
                  <c:v>353.23406666666671</c:v>
                </c:pt>
                <c:pt idx="2755">
                  <c:v>353.24106666666671</c:v>
                </c:pt>
                <c:pt idx="2756">
                  <c:v>353.24656666666669</c:v>
                </c:pt>
                <c:pt idx="2757">
                  <c:v>353.19456666666667</c:v>
                </c:pt>
                <c:pt idx="2758">
                  <c:v>353.18236666666667</c:v>
                </c:pt>
                <c:pt idx="2759">
                  <c:v>353.16226666666671</c:v>
                </c:pt>
                <c:pt idx="2760">
                  <c:v>353.17706666666669</c:v>
                </c:pt>
                <c:pt idx="2761">
                  <c:v>353.15366666666671</c:v>
                </c:pt>
                <c:pt idx="2762">
                  <c:v>353.14006666666671</c:v>
                </c:pt>
                <c:pt idx="2763">
                  <c:v>353.12966666666671</c:v>
                </c:pt>
                <c:pt idx="2764">
                  <c:v>353.14026666666666</c:v>
                </c:pt>
                <c:pt idx="2765">
                  <c:v>353.08196666666669</c:v>
                </c:pt>
                <c:pt idx="2766">
                  <c:v>353.09836666666672</c:v>
                </c:pt>
                <c:pt idx="2767">
                  <c:v>353.14716666666669</c:v>
                </c:pt>
                <c:pt idx="2768">
                  <c:v>353.17116666666669</c:v>
                </c:pt>
                <c:pt idx="2769">
                  <c:v>353.15156666666667</c:v>
                </c:pt>
                <c:pt idx="2770">
                  <c:v>353.17616666666669</c:v>
                </c:pt>
                <c:pt idx="2771">
                  <c:v>353.22246666666672</c:v>
                </c:pt>
                <c:pt idx="2772">
                  <c:v>353.24986666666666</c:v>
                </c:pt>
                <c:pt idx="2773">
                  <c:v>353.22836666666672</c:v>
                </c:pt>
                <c:pt idx="2774">
                  <c:v>353.23406666666671</c:v>
                </c:pt>
                <c:pt idx="2775">
                  <c:v>353.24346666666668</c:v>
                </c:pt>
                <c:pt idx="2776">
                  <c:v>353.25326666666672</c:v>
                </c:pt>
                <c:pt idx="2777">
                  <c:v>353.21406666666667</c:v>
                </c:pt>
                <c:pt idx="2778">
                  <c:v>353.1706666666667</c:v>
                </c:pt>
                <c:pt idx="2779">
                  <c:v>353.19936666666672</c:v>
                </c:pt>
                <c:pt idx="2780">
                  <c:v>353.24526666666668</c:v>
                </c:pt>
                <c:pt idx="2781">
                  <c:v>353.2329666666667</c:v>
                </c:pt>
                <c:pt idx="2782">
                  <c:v>353.23586666666671</c:v>
                </c:pt>
                <c:pt idx="2783">
                  <c:v>353.26796666666667</c:v>
                </c:pt>
                <c:pt idx="2784">
                  <c:v>353.30296666666669</c:v>
                </c:pt>
                <c:pt idx="2785">
                  <c:v>353.2741666666667</c:v>
                </c:pt>
                <c:pt idx="2786">
                  <c:v>353.29656666666671</c:v>
                </c:pt>
                <c:pt idx="2787">
                  <c:v>353.32326666666671</c:v>
                </c:pt>
                <c:pt idx="2788">
                  <c:v>353.3905666666667</c:v>
                </c:pt>
                <c:pt idx="2789">
                  <c:v>353.34536666666668</c:v>
                </c:pt>
                <c:pt idx="2790">
                  <c:v>353.33956666666671</c:v>
                </c:pt>
                <c:pt idx="2791">
                  <c:v>353.34796666666671</c:v>
                </c:pt>
                <c:pt idx="2792">
                  <c:v>353.37446666666671</c:v>
                </c:pt>
                <c:pt idx="2793">
                  <c:v>353.30956666666668</c:v>
                </c:pt>
                <c:pt idx="2794">
                  <c:v>353.30006666666668</c:v>
                </c:pt>
                <c:pt idx="2795">
                  <c:v>353.27526666666671</c:v>
                </c:pt>
                <c:pt idx="2796">
                  <c:v>353.30786666666671</c:v>
                </c:pt>
                <c:pt idx="2797">
                  <c:v>353.23556666666667</c:v>
                </c:pt>
                <c:pt idx="2798">
                  <c:v>353.22826666666668</c:v>
                </c:pt>
                <c:pt idx="2799">
                  <c:v>353.22356666666667</c:v>
                </c:pt>
                <c:pt idx="2800">
                  <c:v>353.27566666666667</c:v>
                </c:pt>
                <c:pt idx="2801">
                  <c:v>353.24386666666669</c:v>
                </c:pt>
                <c:pt idx="2802">
                  <c:v>353.2827666666667</c:v>
                </c:pt>
                <c:pt idx="2803">
                  <c:v>353.32326666666665</c:v>
                </c:pt>
                <c:pt idx="2804">
                  <c:v>353.37436666666667</c:v>
                </c:pt>
                <c:pt idx="2805">
                  <c:v>353.33696666666668</c:v>
                </c:pt>
                <c:pt idx="2806">
                  <c:v>353.3504666666667</c:v>
                </c:pt>
                <c:pt idx="2807">
                  <c:v>353.36106666666672</c:v>
                </c:pt>
                <c:pt idx="2808">
                  <c:v>353.3991666666667</c:v>
                </c:pt>
                <c:pt idx="2809">
                  <c:v>353.33376666666669</c:v>
                </c:pt>
                <c:pt idx="2810">
                  <c:v>353.3461666666667</c:v>
                </c:pt>
                <c:pt idx="2811">
                  <c:v>353.32116666666667</c:v>
                </c:pt>
                <c:pt idx="2812">
                  <c:v>353.36546666666669</c:v>
                </c:pt>
                <c:pt idx="2813">
                  <c:v>353.27956666666671</c:v>
                </c:pt>
                <c:pt idx="2814">
                  <c:v>353.29216666666667</c:v>
                </c:pt>
                <c:pt idx="2815">
                  <c:v>353.32346666666672</c:v>
                </c:pt>
                <c:pt idx="2816">
                  <c:v>353.38396666666671</c:v>
                </c:pt>
                <c:pt idx="2817">
                  <c:v>353.37986666666666</c:v>
                </c:pt>
                <c:pt idx="2818">
                  <c:v>353.38736666666671</c:v>
                </c:pt>
                <c:pt idx="2819">
                  <c:v>353.38956666666667</c:v>
                </c:pt>
                <c:pt idx="2820">
                  <c:v>353.41176666666672</c:v>
                </c:pt>
                <c:pt idx="2821">
                  <c:v>353.37056666666672</c:v>
                </c:pt>
                <c:pt idx="2822">
                  <c:v>353.3579666666667</c:v>
                </c:pt>
                <c:pt idx="2823">
                  <c:v>353.3511666666667</c:v>
                </c:pt>
                <c:pt idx="2824">
                  <c:v>353.35306666666668</c:v>
                </c:pt>
                <c:pt idx="2825">
                  <c:v>353.32446666666669</c:v>
                </c:pt>
                <c:pt idx="2826">
                  <c:v>353.3092666666667</c:v>
                </c:pt>
                <c:pt idx="2827">
                  <c:v>353.30466666666666</c:v>
                </c:pt>
                <c:pt idx="2828">
                  <c:v>353.29656666666671</c:v>
                </c:pt>
                <c:pt idx="2829">
                  <c:v>353.26456666666672</c:v>
                </c:pt>
                <c:pt idx="2830">
                  <c:v>353.27956666666671</c:v>
                </c:pt>
                <c:pt idx="2831">
                  <c:v>353.27356666666668</c:v>
                </c:pt>
                <c:pt idx="2832">
                  <c:v>353.30766666666671</c:v>
                </c:pt>
                <c:pt idx="2833">
                  <c:v>353.26956666666672</c:v>
                </c:pt>
                <c:pt idx="2834">
                  <c:v>353.27976666666666</c:v>
                </c:pt>
                <c:pt idx="2835">
                  <c:v>353.29246666666671</c:v>
                </c:pt>
                <c:pt idx="2836">
                  <c:v>353.3024666666667</c:v>
                </c:pt>
                <c:pt idx="2837">
                  <c:v>353.27696666666668</c:v>
                </c:pt>
                <c:pt idx="2838">
                  <c:v>353.29666666666668</c:v>
                </c:pt>
                <c:pt idx="2839">
                  <c:v>353.29876666666667</c:v>
                </c:pt>
                <c:pt idx="2840">
                  <c:v>353.30786666666671</c:v>
                </c:pt>
                <c:pt idx="2841">
                  <c:v>353.2680666666667</c:v>
                </c:pt>
                <c:pt idx="2842">
                  <c:v>353.2587666666667</c:v>
                </c:pt>
                <c:pt idx="2843">
                  <c:v>353.24826666666672</c:v>
                </c:pt>
                <c:pt idx="2844">
                  <c:v>353.2528666666667</c:v>
                </c:pt>
                <c:pt idx="2845">
                  <c:v>353.18366666666668</c:v>
                </c:pt>
                <c:pt idx="2846">
                  <c:v>353.1695666666667</c:v>
                </c:pt>
                <c:pt idx="2847">
                  <c:v>353.16836666666666</c:v>
                </c:pt>
                <c:pt idx="2848">
                  <c:v>353.1849666666667</c:v>
                </c:pt>
                <c:pt idx="2849">
                  <c:v>353.15906666666672</c:v>
                </c:pt>
                <c:pt idx="2850">
                  <c:v>353.16536666666667</c:v>
                </c:pt>
                <c:pt idx="2851">
                  <c:v>353.17366666666669</c:v>
                </c:pt>
                <c:pt idx="2852">
                  <c:v>353.1944666666667</c:v>
                </c:pt>
                <c:pt idx="2853">
                  <c:v>353.12366666666668</c:v>
                </c:pt>
                <c:pt idx="2854">
                  <c:v>353.0952666666667</c:v>
                </c:pt>
                <c:pt idx="2855">
                  <c:v>353.12106666666671</c:v>
                </c:pt>
                <c:pt idx="2856">
                  <c:v>353.1790666666667</c:v>
                </c:pt>
                <c:pt idx="2857">
                  <c:v>353.10316666666671</c:v>
                </c:pt>
                <c:pt idx="2858">
                  <c:v>353.09306666666669</c:v>
                </c:pt>
                <c:pt idx="2859">
                  <c:v>353.03666666666669</c:v>
                </c:pt>
                <c:pt idx="2860">
                  <c:v>353.04246666666671</c:v>
                </c:pt>
                <c:pt idx="2861">
                  <c:v>352.99606666666671</c:v>
                </c:pt>
                <c:pt idx="2862">
                  <c:v>353.06396666666672</c:v>
                </c:pt>
                <c:pt idx="2863">
                  <c:v>353.11026666666669</c:v>
                </c:pt>
                <c:pt idx="2864">
                  <c:v>353.19166666666672</c:v>
                </c:pt>
                <c:pt idx="2865">
                  <c:v>353.2037666666667</c:v>
                </c:pt>
                <c:pt idx="2866">
                  <c:v>353.25586666666669</c:v>
                </c:pt>
                <c:pt idx="2867">
                  <c:v>353.27086666666668</c:v>
                </c:pt>
                <c:pt idx="2868">
                  <c:v>353.33106666666669</c:v>
                </c:pt>
                <c:pt idx="2869">
                  <c:v>353.27746666666667</c:v>
                </c:pt>
                <c:pt idx="2870">
                  <c:v>353.27446666666668</c:v>
                </c:pt>
                <c:pt idx="2871">
                  <c:v>353.22246666666672</c:v>
                </c:pt>
                <c:pt idx="2872">
                  <c:v>353.19926666666669</c:v>
                </c:pt>
                <c:pt idx="2873">
                  <c:v>353.09056666666669</c:v>
                </c:pt>
                <c:pt idx="2874">
                  <c:v>353.04086666666672</c:v>
                </c:pt>
                <c:pt idx="2875">
                  <c:v>353.02896666666669</c:v>
                </c:pt>
                <c:pt idx="2876">
                  <c:v>353.04606666666666</c:v>
                </c:pt>
                <c:pt idx="2877">
                  <c:v>352.98066666666671</c:v>
                </c:pt>
                <c:pt idx="2878">
                  <c:v>352.99166666666667</c:v>
                </c:pt>
                <c:pt idx="2879">
                  <c:v>352.99816666666669</c:v>
                </c:pt>
                <c:pt idx="2880">
                  <c:v>353.03626666666668</c:v>
                </c:pt>
                <c:pt idx="2881">
                  <c:v>353.04526666666669</c:v>
                </c:pt>
                <c:pt idx="2882">
                  <c:v>353.07156666666668</c:v>
                </c:pt>
                <c:pt idx="2883">
                  <c:v>353.13856666666669</c:v>
                </c:pt>
                <c:pt idx="2884">
                  <c:v>353.17956666666669</c:v>
                </c:pt>
                <c:pt idx="2885">
                  <c:v>353.17496666666671</c:v>
                </c:pt>
                <c:pt idx="2886">
                  <c:v>353.15736666666669</c:v>
                </c:pt>
                <c:pt idx="2887">
                  <c:v>353.14466666666669</c:v>
                </c:pt>
                <c:pt idx="2888">
                  <c:v>353.11846666666668</c:v>
                </c:pt>
                <c:pt idx="2889">
                  <c:v>353.10236666666668</c:v>
                </c:pt>
                <c:pt idx="2890">
                  <c:v>353.07686666666666</c:v>
                </c:pt>
                <c:pt idx="2891">
                  <c:v>353.02836666666667</c:v>
                </c:pt>
                <c:pt idx="2892">
                  <c:v>353.00026666666668</c:v>
                </c:pt>
                <c:pt idx="2893">
                  <c:v>353.01386666666667</c:v>
                </c:pt>
                <c:pt idx="2894">
                  <c:v>352.99356666666671</c:v>
                </c:pt>
                <c:pt idx="2895">
                  <c:v>353.00836666666669</c:v>
                </c:pt>
                <c:pt idx="2896">
                  <c:v>353.0103666666667</c:v>
                </c:pt>
                <c:pt idx="2897">
                  <c:v>353.01760000000002</c:v>
                </c:pt>
                <c:pt idx="2898">
                  <c:v>353.01859999999999</c:v>
                </c:pt>
                <c:pt idx="2899">
                  <c:v>353.0976</c:v>
                </c:pt>
                <c:pt idx="2900">
                  <c:v>353.17020000000002</c:v>
                </c:pt>
                <c:pt idx="2901">
                  <c:v>353.20580000000001</c:v>
                </c:pt>
                <c:pt idx="2902">
                  <c:v>353.23140000000001</c:v>
                </c:pt>
                <c:pt idx="2903">
                  <c:v>353.23129999999998</c:v>
                </c:pt>
                <c:pt idx="2904">
                  <c:v>353.25419999999997</c:v>
                </c:pt>
                <c:pt idx="2905">
                  <c:v>353.2278</c:v>
                </c:pt>
                <c:pt idx="2906">
                  <c:v>353.18950000000001</c:v>
                </c:pt>
                <c:pt idx="2907">
                  <c:v>353.13339999999999</c:v>
                </c:pt>
                <c:pt idx="2908">
                  <c:v>353.11399999999998</c:v>
                </c:pt>
                <c:pt idx="2909">
                  <c:v>353.09820000000002</c:v>
                </c:pt>
                <c:pt idx="2910">
                  <c:v>353.08629999999999</c:v>
                </c:pt>
                <c:pt idx="2911">
                  <c:v>353.05020000000002</c:v>
                </c:pt>
                <c:pt idx="2912">
                  <c:v>353.08589999999998</c:v>
                </c:pt>
                <c:pt idx="2913">
                  <c:v>353.13380000000001</c:v>
                </c:pt>
                <c:pt idx="2914">
                  <c:v>353.15440000000001</c:v>
                </c:pt>
                <c:pt idx="2915">
                  <c:v>353.16499999999996</c:v>
                </c:pt>
                <c:pt idx="2916">
                  <c:v>353.19330000000002</c:v>
                </c:pt>
                <c:pt idx="2917">
                  <c:v>353.18399999999997</c:v>
                </c:pt>
                <c:pt idx="2918">
                  <c:v>353.22239999999999</c:v>
                </c:pt>
                <c:pt idx="2919">
                  <c:v>353.2475</c:v>
                </c:pt>
                <c:pt idx="2920">
                  <c:v>353.25959999999998</c:v>
                </c:pt>
                <c:pt idx="2921">
                  <c:v>353.21170000000001</c:v>
                </c:pt>
                <c:pt idx="2922">
                  <c:v>353.16229999999996</c:v>
                </c:pt>
                <c:pt idx="2923">
                  <c:v>353.17529999999999</c:v>
                </c:pt>
                <c:pt idx="2924">
                  <c:v>353.18369999999999</c:v>
                </c:pt>
                <c:pt idx="2925">
                  <c:v>353.19819999999999</c:v>
                </c:pt>
                <c:pt idx="2926">
                  <c:v>353.27549999999997</c:v>
                </c:pt>
                <c:pt idx="2927">
                  <c:v>353.3374</c:v>
                </c:pt>
                <c:pt idx="2928">
                  <c:v>353.4117</c:v>
                </c:pt>
                <c:pt idx="2929">
                  <c:v>353.48559999999998</c:v>
                </c:pt>
                <c:pt idx="2930">
                  <c:v>353.4973</c:v>
                </c:pt>
                <c:pt idx="2931">
                  <c:v>353.53499999999997</c:v>
                </c:pt>
                <c:pt idx="2932">
                  <c:v>353.55219999999997</c:v>
                </c:pt>
                <c:pt idx="2933">
                  <c:v>353.57209999999998</c:v>
                </c:pt>
                <c:pt idx="2934">
                  <c:v>353.55369999999999</c:v>
                </c:pt>
                <c:pt idx="2935">
                  <c:v>353.54759999999999</c:v>
                </c:pt>
                <c:pt idx="2936">
                  <c:v>353.51409999999998</c:v>
                </c:pt>
                <c:pt idx="2937">
                  <c:v>353.47879999999998</c:v>
                </c:pt>
                <c:pt idx="2938">
                  <c:v>353.39319999999998</c:v>
                </c:pt>
                <c:pt idx="2939">
                  <c:v>353.3476</c:v>
                </c:pt>
                <c:pt idx="2940">
                  <c:v>353.31129999999996</c:v>
                </c:pt>
                <c:pt idx="2941">
                  <c:v>353.27719999999999</c:v>
                </c:pt>
                <c:pt idx="2942">
                  <c:v>353.22149999999999</c:v>
                </c:pt>
                <c:pt idx="2943">
                  <c:v>353.24630000000002</c:v>
                </c:pt>
                <c:pt idx="2944">
                  <c:v>353.22739999999999</c:v>
                </c:pt>
                <c:pt idx="2945">
                  <c:v>353.21789999999999</c:v>
                </c:pt>
                <c:pt idx="2946">
                  <c:v>353.16199999999998</c:v>
                </c:pt>
                <c:pt idx="2947">
                  <c:v>353.14889999999997</c:v>
                </c:pt>
                <c:pt idx="2948">
                  <c:v>353.12639999999999</c:v>
                </c:pt>
                <c:pt idx="2949">
                  <c:v>353.09910000000002</c:v>
                </c:pt>
                <c:pt idx="2950">
                  <c:v>353.07</c:v>
                </c:pt>
                <c:pt idx="2951">
                  <c:v>353.05579999999998</c:v>
                </c:pt>
                <c:pt idx="2952">
                  <c:v>353.04820000000001</c:v>
                </c:pt>
                <c:pt idx="2953">
                  <c:v>353.06569999999999</c:v>
                </c:pt>
                <c:pt idx="2954">
                  <c:v>353.07679999999999</c:v>
                </c:pt>
                <c:pt idx="2955">
                  <c:v>353.12529999999998</c:v>
                </c:pt>
                <c:pt idx="2956">
                  <c:v>353.17219999999998</c:v>
                </c:pt>
                <c:pt idx="2957">
                  <c:v>353.19529999999997</c:v>
                </c:pt>
                <c:pt idx="2958">
                  <c:v>353.19349999999997</c:v>
                </c:pt>
                <c:pt idx="2959">
                  <c:v>353.19799999999998</c:v>
                </c:pt>
                <c:pt idx="2960">
                  <c:v>353.20389999999998</c:v>
                </c:pt>
                <c:pt idx="2961">
                  <c:v>353.1549</c:v>
                </c:pt>
                <c:pt idx="2962">
                  <c:v>353.14179999999999</c:v>
                </c:pt>
                <c:pt idx="2963">
                  <c:v>353.16319999999996</c:v>
                </c:pt>
                <c:pt idx="2964">
                  <c:v>353.19099999999997</c:v>
                </c:pt>
                <c:pt idx="2965">
                  <c:v>353.18689999999998</c:v>
                </c:pt>
                <c:pt idx="2966">
                  <c:v>353.22829999999999</c:v>
                </c:pt>
                <c:pt idx="2967">
                  <c:v>353.2593</c:v>
                </c:pt>
                <c:pt idx="2968">
                  <c:v>353.32979999999998</c:v>
                </c:pt>
                <c:pt idx="2969">
                  <c:v>353.33389999999997</c:v>
                </c:pt>
                <c:pt idx="2970">
                  <c:v>353.35919999999999</c:v>
                </c:pt>
                <c:pt idx="2971">
                  <c:v>353.37289999999996</c:v>
                </c:pt>
                <c:pt idx="2972">
                  <c:v>353.43419999999998</c:v>
                </c:pt>
                <c:pt idx="2973">
                  <c:v>353.42079999999999</c:v>
                </c:pt>
                <c:pt idx="2974">
                  <c:v>353.39709999999997</c:v>
                </c:pt>
                <c:pt idx="2975">
                  <c:v>353.35919999999999</c:v>
                </c:pt>
                <c:pt idx="2976">
                  <c:v>353.35919999999999</c:v>
                </c:pt>
                <c:pt idx="2977">
                  <c:v>353.3449</c:v>
                </c:pt>
                <c:pt idx="2978">
                  <c:v>353.31950000000001</c:v>
                </c:pt>
                <c:pt idx="2979">
                  <c:v>353.29089999999997</c:v>
                </c:pt>
                <c:pt idx="2980">
                  <c:v>353.30430000000001</c:v>
                </c:pt>
                <c:pt idx="2981">
                  <c:v>353.31869999999998</c:v>
                </c:pt>
                <c:pt idx="2982">
                  <c:v>353.30939999999998</c:v>
                </c:pt>
                <c:pt idx="2983">
                  <c:v>353.3338</c:v>
                </c:pt>
                <c:pt idx="2984">
                  <c:v>353.38319999999999</c:v>
                </c:pt>
                <c:pt idx="2985">
                  <c:v>353.40229999999997</c:v>
                </c:pt>
                <c:pt idx="2986">
                  <c:v>353.37270000000001</c:v>
                </c:pt>
                <c:pt idx="2987">
                  <c:v>353.36149999999998</c:v>
                </c:pt>
                <c:pt idx="2988">
                  <c:v>353.35090000000002</c:v>
                </c:pt>
                <c:pt idx="2989">
                  <c:v>353.34010000000001</c:v>
                </c:pt>
                <c:pt idx="2990">
                  <c:v>353.3082</c:v>
                </c:pt>
                <c:pt idx="2991">
                  <c:v>353.28819999999996</c:v>
                </c:pt>
                <c:pt idx="2992">
                  <c:v>353.26350000000002</c:v>
                </c:pt>
                <c:pt idx="2993">
                  <c:v>353.27389999999997</c:v>
                </c:pt>
                <c:pt idx="2994">
                  <c:v>353.25470000000001</c:v>
                </c:pt>
                <c:pt idx="2995">
                  <c:v>353.2885</c:v>
                </c:pt>
                <c:pt idx="2996">
                  <c:v>353.29820000000001</c:v>
                </c:pt>
                <c:pt idx="2997">
                  <c:v>353.33460000000002</c:v>
                </c:pt>
                <c:pt idx="2998">
                  <c:v>353.3383</c:v>
                </c:pt>
                <c:pt idx="2999">
                  <c:v>353.34800000000001</c:v>
                </c:pt>
                <c:pt idx="3000">
                  <c:v>353.34820000000002</c:v>
                </c:pt>
                <c:pt idx="3001">
                  <c:v>353.33019999999999</c:v>
                </c:pt>
                <c:pt idx="3002">
                  <c:v>353.30079999999998</c:v>
                </c:pt>
                <c:pt idx="3003">
                  <c:v>353.31689999999998</c:v>
                </c:pt>
                <c:pt idx="3004">
                  <c:v>353.28969999999998</c:v>
                </c:pt>
                <c:pt idx="3005">
                  <c:v>353.29320000000001</c:v>
                </c:pt>
                <c:pt idx="3006">
                  <c:v>353.25939999999997</c:v>
                </c:pt>
                <c:pt idx="3007">
                  <c:v>353.27389999999997</c:v>
                </c:pt>
                <c:pt idx="3008">
                  <c:v>353.27229999999997</c:v>
                </c:pt>
                <c:pt idx="3009">
                  <c:v>353.2799</c:v>
                </c:pt>
                <c:pt idx="3010">
                  <c:v>353.25709999999998</c:v>
                </c:pt>
                <c:pt idx="3011">
                  <c:v>353.29309999999998</c:v>
                </c:pt>
                <c:pt idx="3012">
                  <c:v>353.31540000000001</c:v>
                </c:pt>
                <c:pt idx="3013">
                  <c:v>353.31810000000002</c:v>
                </c:pt>
                <c:pt idx="3014">
                  <c:v>353.32319999999999</c:v>
                </c:pt>
                <c:pt idx="3015">
                  <c:v>353.35980000000001</c:v>
                </c:pt>
                <c:pt idx="3016">
                  <c:v>353.3836</c:v>
                </c:pt>
                <c:pt idx="3017">
                  <c:v>353.3707</c:v>
                </c:pt>
                <c:pt idx="3018">
                  <c:v>353.33640000000003</c:v>
                </c:pt>
                <c:pt idx="3019">
                  <c:v>353.28280000000001</c:v>
                </c:pt>
                <c:pt idx="3020">
                  <c:v>353.17559999999997</c:v>
                </c:pt>
                <c:pt idx="3021">
                  <c:v>353.01159999999999</c:v>
                </c:pt>
                <c:pt idx="3022">
                  <c:v>352.92379999999997</c:v>
                </c:pt>
                <c:pt idx="3023">
                  <c:v>352.8716</c:v>
                </c:pt>
                <c:pt idx="3024">
                  <c:v>352.81549999999999</c:v>
                </c:pt>
                <c:pt idx="3025">
                  <c:v>352.77749999999997</c:v>
                </c:pt>
                <c:pt idx="3026">
                  <c:v>352.81880000000001</c:v>
                </c:pt>
                <c:pt idx="3027">
                  <c:v>352.88259999999997</c:v>
                </c:pt>
                <c:pt idx="3028">
                  <c:v>352.96039999999999</c:v>
                </c:pt>
                <c:pt idx="3029">
                  <c:v>352.99649999999997</c:v>
                </c:pt>
                <c:pt idx="3030">
                  <c:v>353.03649999999999</c:v>
                </c:pt>
                <c:pt idx="3031">
                  <c:v>353.05829999999997</c:v>
                </c:pt>
                <c:pt idx="3032">
                  <c:v>353.11079999999998</c:v>
                </c:pt>
                <c:pt idx="3033">
                  <c:v>353.12739999999997</c:v>
                </c:pt>
                <c:pt idx="3034">
                  <c:v>353.15839999999997</c:v>
                </c:pt>
                <c:pt idx="3035">
                  <c:v>353.17349999999999</c:v>
                </c:pt>
                <c:pt idx="3036">
                  <c:v>353.2208</c:v>
                </c:pt>
                <c:pt idx="3037">
                  <c:v>353.23109999999997</c:v>
                </c:pt>
                <c:pt idx="3038">
                  <c:v>353.2466</c:v>
                </c:pt>
                <c:pt idx="3039">
                  <c:v>353.26139999999998</c:v>
                </c:pt>
                <c:pt idx="3040">
                  <c:v>353.30829999999997</c:v>
                </c:pt>
                <c:pt idx="3041">
                  <c:v>353.3141</c:v>
                </c:pt>
                <c:pt idx="3042">
                  <c:v>353.2835</c:v>
                </c:pt>
                <c:pt idx="3043">
                  <c:v>353.22460000000001</c:v>
                </c:pt>
                <c:pt idx="3044">
                  <c:v>353.14699999999999</c:v>
                </c:pt>
                <c:pt idx="3045">
                  <c:v>353.0795</c:v>
                </c:pt>
                <c:pt idx="3046">
                  <c:v>353.05539999999996</c:v>
                </c:pt>
                <c:pt idx="3047">
                  <c:v>353.08029999999997</c:v>
                </c:pt>
                <c:pt idx="3048">
                  <c:v>353.09370000000001</c:v>
                </c:pt>
                <c:pt idx="3049">
                  <c:v>353.11619999999999</c:v>
                </c:pt>
                <c:pt idx="3050">
                  <c:v>353.12880000000001</c:v>
                </c:pt>
                <c:pt idx="3051">
                  <c:v>353.13290000000001</c:v>
                </c:pt>
                <c:pt idx="3052">
                  <c:v>353.13159999999999</c:v>
                </c:pt>
                <c:pt idx="3053">
                  <c:v>353.15370000000001</c:v>
                </c:pt>
                <c:pt idx="3054">
                  <c:v>353.17179999999996</c:v>
                </c:pt>
                <c:pt idx="3055">
                  <c:v>353.21229999999997</c:v>
                </c:pt>
                <c:pt idx="3056">
                  <c:v>353.26299999999998</c:v>
                </c:pt>
                <c:pt idx="3057">
                  <c:v>353.27890000000002</c:v>
                </c:pt>
                <c:pt idx="3058">
                  <c:v>353.27620000000002</c:v>
                </c:pt>
                <c:pt idx="3059">
                  <c:v>353.32650000000001</c:v>
                </c:pt>
                <c:pt idx="3060">
                  <c:v>353.35109999999997</c:v>
                </c:pt>
                <c:pt idx="3061">
                  <c:v>353.38900000000001</c:v>
                </c:pt>
                <c:pt idx="3062">
                  <c:v>353.37889999999999</c:v>
                </c:pt>
                <c:pt idx="3063">
                  <c:v>353.3811</c:v>
                </c:pt>
                <c:pt idx="3064">
                  <c:v>353.31529999999998</c:v>
                </c:pt>
                <c:pt idx="3065">
                  <c:v>353.22929999999997</c:v>
                </c:pt>
                <c:pt idx="3066">
                  <c:v>353.17239999999998</c:v>
                </c:pt>
                <c:pt idx="3067">
                  <c:v>353.19920000000002</c:v>
                </c:pt>
                <c:pt idx="3068">
                  <c:v>353.19579999999996</c:v>
                </c:pt>
                <c:pt idx="3069">
                  <c:v>353.21749999999997</c:v>
                </c:pt>
                <c:pt idx="3070">
                  <c:v>353.2097</c:v>
                </c:pt>
                <c:pt idx="3071">
                  <c:v>353.22879999999998</c:v>
                </c:pt>
                <c:pt idx="3072">
                  <c:v>353.23809999999997</c:v>
                </c:pt>
                <c:pt idx="3073">
                  <c:v>353.25970000000001</c:v>
                </c:pt>
                <c:pt idx="3074">
                  <c:v>353.25829999999996</c:v>
                </c:pt>
                <c:pt idx="3075">
                  <c:v>353.2595</c:v>
                </c:pt>
                <c:pt idx="3076">
                  <c:v>353.28269999999998</c:v>
                </c:pt>
                <c:pt idx="3077">
                  <c:v>353.26060000000001</c:v>
                </c:pt>
                <c:pt idx="3078">
                  <c:v>353.25850000000003</c:v>
                </c:pt>
                <c:pt idx="3079">
                  <c:v>353.28199999999998</c:v>
                </c:pt>
                <c:pt idx="3080">
                  <c:v>353.31279999999998</c:v>
                </c:pt>
                <c:pt idx="3081">
                  <c:v>353.34039999999999</c:v>
                </c:pt>
                <c:pt idx="3082">
                  <c:v>353.35079999999999</c:v>
                </c:pt>
                <c:pt idx="3083">
                  <c:v>353.36039999999997</c:v>
                </c:pt>
                <c:pt idx="3084">
                  <c:v>353.38619999999997</c:v>
                </c:pt>
                <c:pt idx="3085">
                  <c:v>353.39959999999996</c:v>
                </c:pt>
                <c:pt idx="3086">
                  <c:v>353.4042</c:v>
                </c:pt>
                <c:pt idx="3087">
                  <c:v>353.37959999999998</c:v>
                </c:pt>
                <c:pt idx="3088">
                  <c:v>353.38869999999997</c:v>
                </c:pt>
                <c:pt idx="3089">
                  <c:v>353.38929999999999</c:v>
                </c:pt>
                <c:pt idx="3090">
                  <c:v>353.3861</c:v>
                </c:pt>
                <c:pt idx="3091">
                  <c:v>353.33709999999996</c:v>
                </c:pt>
                <c:pt idx="3092">
                  <c:v>353.28219999999999</c:v>
                </c:pt>
                <c:pt idx="3093">
                  <c:v>353.1832</c:v>
                </c:pt>
                <c:pt idx="3094">
                  <c:v>353.11410000000001</c:v>
                </c:pt>
                <c:pt idx="3095">
                  <c:v>353.05579999999998</c:v>
                </c:pt>
                <c:pt idx="3096">
                  <c:v>353.03</c:v>
                </c:pt>
                <c:pt idx="3097">
                  <c:v>352.9905</c:v>
                </c:pt>
                <c:pt idx="3098">
                  <c:v>352.9282</c:v>
                </c:pt>
                <c:pt idx="3099">
                  <c:v>352.8372</c:v>
                </c:pt>
                <c:pt idx="3100">
                  <c:v>352.7679</c:v>
                </c:pt>
                <c:pt idx="3101">
                  <c:v>352.75779999999997</c:v>
                </c:pt>
                <c:pt idx="3102">
                  <c:v>352.81560000000002</c:v>
                </c:pt>
                <c:pt idx="3103">
                  <c:v>352.89699999999999</c:v>
                </c:pt>
                <c:pt idx="3104">
                  <c:v>352.96359999999999</c:v>
                </c:pt>
                <c:pt idx="3105">
                  <c:v>353.04399999999998</c:v>
                </c:pt>
                <c:pt idx="3106">
                  <c:v>353.072</c:v>
                </c:pt>
                <c:pt idx="3107">
                  <c:v>353.09219999999999</c:v>
                </c:pt>
                <c:pt idx="3108">
                  <c:v>353.09589999999997</c:v>
                </c:pt>
                <c:pt idx="3109">
                  <c:v>353.06779999999998</c:v>
                </c:pt>
                <c:pt idx="3110">
                  <c:v>353.03800000000001</c:v>
                </c:pt>
                <c:pt idx="3111">
                  <c:v>353.02019999999999</c:v>
                </c:pt>
                <c:pt idx="3112">
                  <c:v>352.98950000000002</c:v>
                </c:pt>
                <c:pt idx="3113">
                  <c:v>352.9984</c:v>
                </c:pt>
                <c:pt idx="3114">
                  <c:v>352.96460000000002</c:v>
                </c:pt>
                <c:pt idx="3115">
                  <c:v>352.98809999999997</c:v>
                </c:pt>
                <c:pt idx="3116">
                  <c:v>352.9205</c:v>
                </c:pt>
                <c:pt idx="3117">
                  <c:v>352.96350000000001</c:v>
                </c:pt>
                <c:pt idx="3118">
                  <c:v>352.9923</c:v>
                </c:pt>
                <c:pt idx="3119">
                  <c:v>353.07169999999996</c:v>
                </c:pt>
                <c:pt idx="3120">
                  <c:v>353.14569999999998</c:v>
                </c:pt>
                <c:pt idx="3121">
                  <c:v>353.26659999999998</c:v>
                </c:pt>
                <c:pt idx="3122">
                  <c:v>353.32839999999999</c:v>
                </c:pt>
                <c:pt idx="3123">
                  <c:v>353.40469999999999</c:v>
                </c:pt>
                <c:pt idx="3124">
                  <c:v>353.43989999999997</c:v>
                </c:pt>
                <c:pt idx="3125">
                  <c:v>353.4871</c:v>
                </c:pt>
                <c:pt idx="3126">
                  <c:v>353.4579</c:v>
                </c:pt>
                <c:pt idx="3127">
                  <c:v>353.4579</c:v>
                </c:pt>
                <c:pt idx="3128">
                  <c:v>353.45159999999998</c:v>
                </c:pt>
                <c:pt idx="3129">
                  <c:v>353.42410000000001</c:v>
                </c:pt>
                <c:pt idx="3130">
                  <c:v>353.36829999999998</c:v>
                </c:pt>
                <c:pt idx="3131">
                  <c:v>353.34089999999998</c:v>
                </c:pt>
                <c:pt idx="3132">
                  <c:v>353.32310000000001</c:v>
                </c:pt>
                <c:pt idx="3133">
                  <c:v>353.33010000000002</c:v>
                </c:pt>
                <c:pt idx="3134">
                  <c:v>353.30919999999998</c:v>
                </c:pt>
                <c:pt idx="3135">
                  <c:v>353.3338</c:v>
                </c:pt>
                <c:pt idx="3136">
                  <c:v>353.35660000000001</c:v>
                </c:pt>
                <c:pt idx="3137">
                  <c:v>353.40210000000002</c:v>
                </c:pt>
                <c:pt idx="3138">
                  <c:v>353.40280000000001</c:v>
                </c:pt>
                <c:pt idx="3139">
                  <c:v>353.40409999999997</c:v>
                </c:pt>
                <c:pt idx="3140">
                  <c:v>353.40960000000001</c:v>
                </c:pt>
                <c:pt idx="3141">
                  <c:v>353.37619999999998</c:v>
                </c:pt>
                <c:pt idx="3142">
                  <c:v>353.31299999999999</c:v>
                </c:pt>
                <c:pt idx="3143">
                  <c:v>353.28589999999997</c:v>
                </c:pt>
                <c:pt idx="3144">
                  <c:v>353.24610000000001</c:v>
                </c:pt>
                <c:pt idx="3145">
                  <c:v>353.22469999999998</c:v>
                </c:pt>
                <c:pt idx="3146">
                  <c:v>353.20060000000001</c:v>
                </c:pt>
                <c:pt idx="3147">
                  <c:v>353.17059999999998</c:v>
                </c:pt>
                <c:pt idx="3148">
                  <c:v>353.19029999999998</c:v>
                </c:pt>
                <c:pt idx="3149">
                  <c:v>353.1902</c:v>
                </c:pt>
                <c:pt idx="3150">
                  <c:v>353.21100000000001</c:v>
                </c:pt>
                <c:pt idx="3151">
                  <c:v>353.21229999999997</c:v>
                </c:pt>
                <c:pt idx="3152">
                  <c:v>353.25239999999997</c:v>
                </c:pt>
                <c:pt idx="3153">
                  <c:v>353.27589999999998</c:v>
                </c:pt>
                <c:pt idx="3154">
                  <c:v>353.28269999999998</c:v>
                </c:pt>
                <c:pt idx="3155">
                  <c:v>353.27679999999998</c:v>
                </c:pt>
                <c:pt idx="3156">
                  <c:v>353.28999999999996</c:v>
                </c:pt>
                <c:pt idx="3157">
                  <c:v>353.30090000000001</c:v>
                </c:pt>
                <c:pt idx="3158">
                  <c:v>353.32690000000002</c:v>
                </c:pt>
                <c:pt idx="3159">
                  <c:v>353.3021</c:v>
                </c:pt>
                <c:pt idx="3160">
                  <c:v>353.28219999999999</c:v>
                </c:pt>
                <c:pt idx="3161">
                  <c:v>353.25329999999997</c:v>
                </c:pt>
                <c:pt idx="3162">
                  <c:v>353.19319999999999</c:v>
                </c:pt>
                <c:pt idx="3163">
                  <c:v>353.10140000000001</c:v>
                </c:pt>
                <c:pt idx="3164">
                  <c:v>353.0043</c:v>
                </c:pt>
                <c:pt idx="3165">
                  <c:v>352.911</c:v>
                </c:pt>
                <c:pt idx="3166">
                  <c:v>352.91899999999998</c:v>
                </c:pt>
                <c:pt idx="3167">
                  <c:v>352.93</c:v>
                </c:pt>
                <c:pt idx="3168">
                  <c:v>352.90629999999999</c:v>
                </c:pt>
                <c:pt idx="3169">
                  <c:v>352.90659999999997</c:v>
                </c:pt>
                <c:pt idx="3170">
                  <c:v>352.92759999999998</c:v>
                </c:pt>
                <c:pt idx="3171">
                  <c:v>352.99020000000002</c:v>
                </c:pt>
                <c:pt idx="3172">
                  <c:v>352.98989999999998</c:v>
                </c:pt>
                <c:pt idx="3173">
                  <c:v>353.04660000000001</c:v>
                </c:pt>
                <c:pt idx="3174">
                  <c:v>353.06959999999998</c:v>
                </c:pt>
                <c:pt idx="3175">
                  <c:v>353.11099999999999</c:v>
                </c:pt>
                <c:pt idx="3176">
                  <c:v>353.09359999999998</c:v>
                </c:pt>
                <c:pt idx="3177">
                  <c:v>353.11360000000002</c:v>
                </c:pt>
                <c:pt idx="3178">
                  <c:v>353.0967</c:v>
                </c:pt>
                <c:pt idx="3179">
                  <c:v>353.108</c:v>
                </c:pt>
                <c:pt idx="3180">
                  <c:v>353.07139999999998</c:v>
                </c:pt>
                <c:pt idx="3181">
                  <c:v>353.06599999999997</c:v>
                </c:pt>
                <c:pt idx="3182">
                  <c:v>353.00849999999997</c:v>
                </c:pt>
                <c:pt idx="3183">
                  <c:v>352.92910000000001</c:v>
                </c:pt>
                <c:pt idx="3184">
                  <c:v>352.87869999999998</c:v>
                </c:pt>
                <c:pt idx="3185">
                  <c:v>352.90929999999997</c:v>
                </c:pt>
                <c:pt idx="3186">
                  <c:v>352.95850000000002</c:v>
                </c:pt>
                <c:pt idx="3187">
                  <c:v>353.02319999999997</c:v>
                </c:pt>
                <c:pt idx="3188">
                  <c:v>353.0849</c:v>
                </c:pt>
                <c:pt idx="3189">
                  <c:v>353.13</c:v>
                </c:pt>
                <c:pt idx="3190">
                  <c:v>353.18739999999997</c:v>
                </c:pt>
                <c:pt idx="3191">
                  <c:v>353.24220000000003</c:v>
                </c:pt>
                <c:pt idx="3192">
                  <c:v>353.31819999999999</c:v>
                </c:pt>
                <c:pt idx="3193">
                  <c:v>353.411</c:v>
                </c:pt>
                <c:pt idx="3194">
                  <c:v>353.39080000000001</c:v>
                </c:pt>
                <c:pt idx="3195">
                  <c:v>353.37819999999999</c:v>
                </c:pt>
                <c:pt idx="3196">
                  <c:v>353.34359999999998</c:v>
                </c:pt>
                <c:pt idx="3197">
                  <c:v>353.3537</c:v>
                </c:pt>
                <c:pt idx="3198">
                  <c:v>353.35969999999998</c:v>
                </c:pt>
                <c:pt idx="3199">
                  <c:v>353.37279999999998</c:v>
                </c:pt>
                <c:pt idx="3200">
                  <c:v>353.42430000000002</c:v>
                </c:pt>
                <c:pt idx="3201">
                  <c:v>353.46749999999997</c:v>
                </c:pt>
                <c:pt idx="3202">
                  <c:v>353.4425</c:v>
                </c:pt>
                <c:pt idx="3203">
                  <c:v>353.4271</c:v>
                </c:pt>
                <c:pt idx="3204">
                  <c:v>353.39229999999998</c:v>
                </c:pt>
                <c:pt idx="3205">
                  <c:v>353.3503</c:v>
                </c:pt>
                <c:pt idx="3206">
                  <c:v>353.30919999999998</c:v>
                </c:pt>
                <c:pt idx="3207">
                  <c:v>353.26940000000002</c:v>
                </c:pt>
                <c:pt idx="3208">
                  <c:v>353.27159999999998</c:v>
                </c:pt>
                <c:pt idx="3209">
                  <c:v>353.31709999999998</c:v>
                </c:pt>
                <c:pt idx="3210">
                  <c:v>353.3596</c:v>
                </c:pt>
                <c:pt idx="3211">
                  <c:v>353.38529999999997</c:v>
                </c:pt>
                <c:pt idx="3212">
                  <c:v>353.43520000000001</c:v>
                </c:pt>
                <c:pt idx="3213">
                  <c:v>353.4529</c:v>
                </c:pt>
                <c:pt idx="3214">
                  <c:v>353.46109999999999</c:v>
                </c:pt>
                <c:pt idx="3215">
                  <c:v>353.44810000000001</c:v>
                </c:pt>
                <c:pt idx="3216">
                  <c:v>353.43759999999997</c:v>
                </c:pt>
                <c:pt idx="3217">
                  <c:v>353.42239999999998</c:v>
                </c:pt>
                <c:pt idx="3218">
                  <c:v>353.41359999999997</c:v>
                </c:pt>
                <c:pt idx="3219">
                  <c:v>353.40660000000003</c:v>
                </c:pt>
                <c:pt idx="3220">
                  <c:v>353.40600000000001</c:v>
                </c:pt>
                <c:pt idx="3221">
                  <c:v>353.43819999999999</c:v>
                </c:pt>
                <c:pt idx="3222">
                  <c:v>353.43419999999998</c:v>
                </c:pt>
                <c:pt idx="3223">
                  <c:v>353.4348</c:v>
                </c:pt>
                <c:pt idx="3224">
                  <c:v>353.39729999999997</c:v>
                </c:pt>
                <c:pt idx="3225">
                  <c:v>353.35329999999999</c:v>
                </c:pt>
                <c:pt idx="3226">
                  <c:v>353.27350000000001</c:v>
                </c:pt>
                <c:pt idx="3227">
                  <c:v>353.23609999999996</c:v>
                </c:pt>
                <c:pt idx="3228">
                  <c:v>353.15109999999999</c:v>
                </c:pt>
                <c:pt idx="3229">
                  <c:v>353.1343</c:v>
                </c:pt>
                <c:pt idx="3230">
                  <c:v>353.03</c:v>
                </c:pt>
                <c:pt idx="3231">
                  <c:v>352.97789999999998</c:v>
                </c:pt>
                <c:pt idx="3232">
                  <c:v>352.9153</c:v>
                </c:pt>
                <c:pt idx="3233">
                  <c:v>352.95060000000001</c:v>
                </c:pt>
                <c:pt idx="3234">
                  <c:v>352.96409999999997</c:v>
                </c:pt>
                <c:pt idx="3235">
                  <c:v>353.00310000000002</c:v>
                </c:pt>
                <c:pt idx="3236">
                  <c:v>352.9982</c:v>
                </c:pt>
                <c:pt idx="3237">
                  <c:v>353.01530000000002</c:v>
                </c:pt>
                <c:pt idx="3238">
                  <c:v>352.95679999999999</c:v>
                </c:pt>
                <c:pt idx="3239">
                  <c:v>352.88059999999996</c:v>
                </c:pt>
                <c:pt idx="3240">
                  <c:v>352.86810000000003</c:v>
                </c:pt>
                <c:pt idx="3241">
                  <c:v>352.90249999999997</c:v>
                </c:pt>
                <c:pt idx="3242">
                  <c:v>352.92669999999998</c:v>
                </c:pt>
                <c:pt idx="3243">
                  <c:v>353.00040000000001</c:v>
                </c:pt>
                <c:pt idx="3244">
                  <c:v>353.04419999999999</c:v>
                </c:pt>
                <c:pt idx="3245">
                  <c:v>353.0951</c:v>
                </c:pt>
                <c:pt idx="3246">
                  <c:v>353.14889999999997</c:v>
                </c:pt>
                <c:pt idx="3247">
                  <c:v>353.19169999999997</c:v>
                </c:pt>
                <c:pt idx="3248">
                  <c:v>353.22410000000002</c:v>
                </c:pt>
                <c:pt idx="3249">
                  <c:v>353.2407</c:v>
                </c:pt>
                <c:pt idx="3250">
                  <c:v>353.2199</c:v>
                </c:pt>
                <c:pt idx="3251">
                  <c:v>353.21019999999999</c:v>
                </c:pt>
                <c:pt idx="3252">
                  <c:v>353.27229999999997</c:v>
                </c:pt>
                <c:pt idx="3253">
                  <c:v>353.3476</c:v>
                </c:pt>
                <c:pt idx="3254">
                  <c:v>353.38409999999999</c:v>
                </c:pt>
                <c:pt idx="3255">
                  <c:v>353.39279999999997</c:v>
                </c:pt>
                <c:pt idx="3256">
                  <c:v>353.39789999999999</c:v>
                </c:pt>
                <c:pt idx="3257">
                  <c:v>353.43239999999997</c:v>
                </c:pt>
                <c:pt idx="3258">
                  <c:v>353.43650000000002</c:v>
                </c:pt>
                <c:pt idx="3259">
                  <c:v>353.40319999999997</c:v>
                </c:pt>
                <c:pt idx="3260">
                  <c:v>353.40199999999999</c:v>
                </c:pt>
                <c:pt idx="3261">
                  <c:v>353.42140000000001</c:v>
                </c:pt>
                <c:pt idx="3262">
                  <c:v>353.41250000000002</c:v>
                </c:pt>
                <c:pt idx="3263">
                  <c:v>353.37369999999999</c:v>
                </c:pt>
                <c:pt idx="3264">
                  <c:v>353.3553</c:v>
                </c:pt>
                <c:pt idx="3265">
                  <c:v>353.33839999999998</c:v>
                </c:pt>
                <c:pt idx="3266">
                  <c:v>353.28019999999998</c:v>
                </c:pt>
                <c:pt idx="3267">
                  <c:v>353.23779999999999</c:v>
                </c:pt>
                <c:pt idx="3268">
                  <c:v>353.19349999999997</c:v>
                </c:pt>
                <c:pt idx="3269">
                  <c:v>353.22899999999998</c:v>
                </c:pt>
                <c:pt idx="3270">
                  <c:v>353.23849999999999</c:v>
                </c:pt>
                <c:pt idx="3271">
                  <c:v>353.2756</c:v>
                </c:pt>
                <c:pt idx="3272">
                  <c:v>353.26479999999998</c:v>
                </c:pt>
                <c:pt idx="3273">
                  <c:v>353.31189999999998</c:v>
                </c:pt>
                <c:pt idx="3274">
                  <c:v>353.26760000000002</c:v>
                </c:pt>
                <c:pt idx="3275">
                  <c:v>353.26139999999998</c:v>
                </c:pt>
                <c:pt idx="3276">
                  <c:v>353.24399999999997</c:v>
                </c:pt>
                <c:pt idx="3277">
                  <c:v>353.26859999999999</c:v>
                </c:pt>
                <c:pt idx="3278">
                  <c:v>353.23989999999998</c:v>
                </c:pt>
                <c:pt idx="3279">
                  <c:v>353.25279999999998</c:v>
                </c:pt>
                <c:pt idx="3280">
                  <c:v>353.19639999999998</c:v>
                </c:pt>
                <c:pt idx="3281">
                  <c:v>353.2192</c:v>
                </c:pt>
                <c:pt idx="3282">
                  <c:v>353.17989999999998</c:v>
                </c:pt>
                <c:pt idx="3283">
                  <c:v>353.22230000000002</c:v>
                </c:pt>
                <c:pt idx="3284">
                  <c:v>353.22469999999998</c:v>
                </c:pt>
                <c:pt idx="3285">
                  <c:v>353.28409999999997</c:v>
                </c:pt>
                <c:pt idx="3286">
                  <c:v>353.27289999999999</c:v>
                </c:pt>
                <c:pt idx="3287">
                  <c:v>353.29149999999998</c:v>
                </c:pt>
                <c:pt idx="3288">
                  <c:v>353.26609999999999</c:v>
                </c:pt>
                <c:pt idx="3289">
                  <c:v>353.27859999999998</c:v>
                </c:pt>
                <c:pt idx="3290">
                  <c:v>353.23359999999997</c:v>
                </c:pt>
                <c:pt idx="3291">
                  <c:v>353.1771</c:v>
                </c:pt>
                <c:pt idx="3292">
                  <c:v>353.07690000000002</c:v>
                </c:pt>
                <c:pt idx="3293">
                  <c:v>353.0505</c:v>
                </c:pt>
                <c:pt idx="3294">
                  <c:v>353.00389999999999</c:v>
                </c:pt>
                <c:pt idx="3295">
                  <c:v>353.01740000000001</c:v>
                </c:pt>
                <c:pt idx="3296">
                  <c:v>353.06220000000002</c:v>
                </c:pt>
                <c:pt idx="3297">
                  <c:v>353.11759999999998</c:v>
                </c:pt>
                <c:pt idx="3298">
                  <c:v>353.1506</c:v>
                </c:pt>
                <c:pt idx="3299">
                  <c:v>353.18819999999999</c:v>
                </c:pt>
                <c:pt idx="3300">
                  <c:v>353.22390000000001</c:v>
                </c:pt>
                <c:pt idx="3301">
                  <c:v>353.28489999999999</c:v>
                </c:pt>
                <c:pt idx="3302">
                  <c:v>353.29640000000001</c:v>
                </c:pt>
                <c:pt idx="3303">
                  <c:v>353.30719999999997</c:v>
                </c:pt>
                <c:pt idx="3304">
                  <c:v>353.3252</c:v>
                </c:pt>
                <c:pt idx="3305">
                  <c:v>353.3383</c:v>
                </c:pt>
                <c:pt idx="3306">
                  <c:v>353.27609999999999</c:v>
                </c:pt>
                <c:pt idx="3307">
                  <c:v>353.2201</c:v>
                </c:pt>
                <c:pt idx="3308">
                  <c:v>353.17970000000003</c:v>
                </c:pt>
                <c:pt idx="3309">
                  <c:v>353.1585</c:v>
                </c:pt>
                <c:pt idx="3310">
                  <c:v>353.13509999999997</c:v>
                </c:pt>
                <c:pt idx="3311">
                  <c:v>353.08519999999999</c:v>
                </c:pt>
                <c:pt idx="3312">
                  <c:v>353.05539999999996</c:v>
                </c:pt>
                <c:pt idx="3313">
                  <c:v>353.06439999999998</c:v>
                </c:pt>
                <c:pt idx="3314">
                  <c:v>353.0478</c:v>
                </c:pt>
                <c:pt idx="3315">
                  <c:v>352.97230000000002</c:v>
                </c:pt>
                <c:pt idx="3316">
                  <c:v>352.9153</c:v>
                </c:pt>
                <c:pt idx="3317">
                  <c:v>352.9443</c:v>
                </c:pt>
                <c:pt idx="3318">
                  <c:v>352.9699</c:v>
                </c:pt>
                <c:pt idx="3319">
                  <c:v>352.95179999999999</c:v>
                </c:pt>
                <c:pt idx="3320">
                  <c:v>352.92250000000001</c:v>
                </c:pt>
                <c:pt idx="3321">
                  <c:v>352.99079999999998</c:v>
                </c:pt>
                <c:pt idx="3322">
                  <c:v>352.99720000000002</c:v>
                </c:pt>
                <c:pt idx="3323">
                  <c:v>353.02769999999998</c:v>
                </c:pt>
                <c:pt idx="3324">
                  <c:v>352.97089999999997</c:v>
                </c:pt>
                <c:pt idx="3325">
                  <c:v>352.8877</c:v>
                </c:pt>
                <c:pt idx="3326">
                  <c:v>352.83080000000001</c:v>
                </c:pt>
                <c:pt idx="3327">
                  <c:v>352.82909999999998</c:v>
                </c:pt>
                <c:pt idx="3328">
                  <c:v>352.86450000000002</c:v>
                </c:pt>
                <c:pt idx="3329">
                  <c:v>352.99309999999997</c:v>
                </c:pt>
                <c:pt idx="3330">
                  <c:v>353.04309999999998</c:v>
                </c:pt>
                <c:pt idx="3331">
                  <c:v>353.11430000000001</c:v>
                </c:pt>
                <c:pt idx="3332">
                  <c:v>353.15989999999999</c:v>
                </c:pt>
                <c:pt idx="3333">
                  <c:v>353.22159999999997</c:v>
                </c:pt>
                <c:pt idx="3334">
                  <c:v>353.24430000000001</c:v>
                </c:pt>
                <c:pt idx="3335">
                  <c:v>353.31319999999999</c:v>
                </c:pt>
                <c:pt idx="3336">
                  <c:v>353.33499999999998</c:v>
                </c:pt>
                <c:pt idx="3337">
                  <c:v>353.42619999999999</c:v>
                </c:pt>
                <c:pt idx="3338">
                  <c:v>353.4307</c:v>
                </c:pt>
                <c:pt idx="3339">
                  <c:v>353.43380000000002</c:v>
                </c:pt>
                <c:pt idx="3340">
                  <c:v>353.39859999999999</c:v>
                </c:pt>
                <c:pt idx="3341">
                  <c:v>353.43</c:v>
                </c:pt>
                <c:pt idx="3342">
                  <c:v>353.3852</c:v>
                </c:pt>
                <c:pt idx="3343">
                  <c:v>353.38619999999997</c:v>
                </c:pt>
                <c:pt idx="3344">
                  <c:v>353.37439999999998</c:v>
                </c:pt>
                <c:pt idx="3345">
                  <c:v>353.4169</c:v>
                </c:pt>
                <c:pt idx="3346">
                  <c:v>353.37889999999999</c:v>
                </c:pt>
                <c:pt idx="3347">
                  <c:v>353.3759</c:v>
                </c:pt>
                <c:pt idx="3348">
                  <c:v>353.34039999999999</c:v>
                </c:pt>
                <c:pt idx="3349">
                  <c:v>353.34089999999998</c:v>
                </c:pt>
                <c:pt idx="3350">
                  <c:v>353.30439999999999</c:v>
                </c:pt>
                <c:pt idx="3351">
                  <c:v>353.30439999999999</c:v>
                </c:pt>
                <c:pt idx="3352">
                  <c:v>353.2833</c:v>
                </c:pt>
                <c:pt idx="3353">
                  <c:v>353.32060000000001</c:v>
                </c:pt>
                <c:pt idx="3354">
                  <c:v>353.27719999999999</c:v>
                </c:pt>
                <c:pt idx="3355">
                  <c:v>353.25810000000001</c:v>
                </c:pt>
                <c:pt idx="3356">
                  <c:v>353.2278</c:v>
                </c:pt>
                <c:pt idx="3357">
                  <c:v>353.23789999999997</c:v>
                </c:pt>
                <c:pt idx="3358">
                  <c:v>353.19119999999998</c:v>
                </c:pt>
                <c:pt idx="3359">
                  <c:v>353.2054</c:v>
                </c:pt>
                <c:pt idx="3360">
                  <c:v>353.24169999999998</c:v>
                </c:pt>
                <c:pt idx="3361">
                  <c:v>353.30189999999999</c:v>
                </c:pt>
                <c:pt idx="3362">
                  <c:v>353.32889999999998</c:v>
                </c:pt>
                <c:pt idx="3363">
                  <c:v>353.33029999999997</c:v>
                </c:pt>
                <c:pt idx="3364">
                  <c:v>353.3442</c:v>
                </c:pt>
                <c:pt idx="3365">
                  <c:v>353.34649999999999</c:v>
                </c:pt>
                <c:pt idx="3366">
                  <c:v>353.29689999999999</c:v>
                </c:pt>
                <c:pt idx="3367">
                  <c:v>353.2704</c:v>
                </c:pt>
                <c:pt idx="3368">
                  <c:v>353.24299999999999</c:v>
                </c:pt>
                <c:pt idx="3369">
                  <c:v>353.20940000000002</c:v>
                </c:pt>
                <c:pt idx="3370">
                  <c:v>353.16309999999999</c:v>
                </c:pt>
                <c:pt idx="3371">
                  <c:v>353.18869999999998</c:v>
                </c:pt>
                <c:pt idx="3372">
                  <c:v>353.23669999999998</c:v>
                </c:pt>
                <c:pt idx="3373">
                  <c:v>353.30759999999998</c:v>
                </c:pt>
                <c:pt idx="3374">
                  <c:v>353.32810000000001</c:v>
                </c:pt>
                <c:pt idx="3375">
                  <c:v>353.36989999999997</c:v>
                </c:pt>
                <c:pt idx="3376">
                  <c:v>353.41579999999999</c:v>
                </c:pt>
                <c:pt idx="3377">
                  <c:v>353.42610000000002</c:v>
                </c:pt>
                <c:pt idx="3378">
                  <c:v>353.42719999999997</c:v>
                </c:pt>
                <c:pt idx="3379">
                  <c:v>353.39920000000001</c:v>
                </c:pt>
                <c:pt idx="3380">
                  <c:v>353.38549999999998</c:v>
                </c:pt>
                <c:pt idx="3381">
                  <c:v>353.38159999999999</c:v>
                </c:pt>
                <c:pt idx="3382">
                  <c:v>353.33359999999999</c:v>
                </c:pt>
                <c:pt idx="3383">
                  <c:v>353.29559999999998</c:v>
                </c:pt>
                <c:pt idx="3384">
                  <c:v>353.23669999999998</c:v>
                </c:pt>
                <c:pt idx="3385">
                  <c:v>353.21800000000002</c:v>
                </c:pt>
                <c:pt idx="3386">
                  <c:v>353.15819999999997</c:v>
                </c:pt>
                <c:pt idx="3387">
                  <c:v>353.14189999999996</c:v>
                </c:pt>
                <c:pt idx="3388">
                  <c:v>353.10570000000001</c:v>
                </c:pt>
                <c:pt idx="3389">
                  <c:v>353.12729999999999</c:v>
                </c:pt>
                <c:pt idx="3390">
                  <c:v>353.13099999999997</c:v>
                </c:pt>
                <c:pt idx="3391">
                  <c:v>353.18540000000002</c:v>
                </c:pt>
                <c:pt idx="3392">
                  <c:v>353.17379999999997</c:v>
                </c:pt>
                <c:pt idx="3393">
                  <c:v>353.20690000000002</c:v>
                </c:pt>
                <c:pt idx="3394">
                  <c:v>353.17039999999997</c:v>
                </c:pt>
                <c:pt idx="3395">
                  <c:v>353.15289999999999</c:v>
                </c:pt>
                <c:pt idx="3396">
                  <c:v>353.03120000000001</c:v>
                </c:pt>
                <c:pt idx="3397">
                  <c:v>352.94619999999998</c:v>
                </c:pt>
                <c:pt idx="3398">
                  <c:v>352.83429999999998</c:v>
                </c:pt>
                <c:pt idx="3399">
                  <c:v>352.83229999999998</c:v>
                </c:pt>
                <c:pt idx="3400">
                  <c:v>352.7765</c:v>
                </c:pt>
                <c:pt idx="3401">
                  <c:v>352.80539999999996</c:v>
                </c:pt>
                <c:pt idx="3402">
                  <c:v>352.76029999999997</c:v>
                </c:pt>
                <c:pt idx="3403">
                  <c:v>352.78399999999999</c:v>
                </c:pt>
                <c:pt idx="3404">
                  <c:v>352.7679</c:v>
                </c:pt>
                <c:pt idx="3405">
                  <c:v>352.81619999999998</c:v>
                </c:pt>
                <c:pt idx="3406">
                  <c:v>352.82139999999998</c:v>
                </c:pt>
                <c:pt idx="3407">
                  <c:v>352.8578</c:v>
                </c:pt>
                <c:pt idx="3408">
                  <c:v>352.86329999999998</c:v>
                </c:pt>
                <c:pt idx="3409">
                  <c:v>352.92160000000001</c:v>
                </c:pt>
                <c:pt idx="3410">
                  <c:v>352.91829999999999</c:v>
                </c:pt>
                <c:pt idx="3411">
                  <c:v>352.93110000000001</c:v>
                </c:pt>
                <c:pt idx="3412">
                  <c:v>352.9024</c:v>
                </c:pt>
                <c:pt idx="3413">
                  <c:v>352.89339999999999</c:v>
                </c:pt>
                <c:pt idx="3414">
                  <c:v>352.8562</c:v>
                </c:pt>
                <c:pt idx="3415">
                  <c:v>352.81040000000002</c:v>
                </c:pt>
                <c:pt idx="3416">
                  <c:v>352.77510000000001</c:v>
                </c:pt>
                <c:pt idx="3417">
                  <c:v>352.78620000000001</c:v>
                </c:pt>
                <c:pt idx="3418">
                  <c:v>352.79419999999999</c:v>
                </c:pt>
                <c:pt idx="3419">
                  <c:v>352.79899999999998</c:v>
                </c:pt>
                <c:pt idx="3420">
                  <c:v>352.82600000000002</c:v>
                </c:pt>
                <c:pt idx="3421">
                  <c:v>352.88889999999998</c:v>
                </c:pt>
                <c:pt idx="3422">
                  <c:v>352.93290000000002</c:v>
                </c:pt>
                <c:pt idx="3423">
                  <c:v>352.94939999999997</c:v>
                </c:pt>
                <c:pt idx="3424">
                  <c:v>353.00060000000002</c:v>
                </c:pt>
                <c:pt idx="3425">
                  <c:v>353.00040000000001</c:v>
                </c:pt>
                <c:pt idx="3426">
                  <c:v>353.01089999999999</c:v>
                </c:pt>
                <c:pt idx="3427">
                  <c:v>352.99439999999998</c:v>
                </c:pt>
                <c:pt idx="3428">
                  <c:v>352.96359999999999</c:v>
                </c:pt>
                <c:pt idx="3429">
                  <c:v>352.95280000000002</c:v>
                </c:pt>
                <c:pt idx="3430">
                  <c:v>352.87799999999999</c:v>
                </c:pt>
                <c:pt idx="3431">
                  <c:v>352.78739999999999</c:v>
                </c:pt>
                <c:pt idx="3432">
                  <c:v>352.77139999999997</c:v>
                </c:pt>
                <c:pt idx="3433">
                  <c:v>352.77699999999999</c:v>
                </c:pt>
                <c:pt idx="3434">
                  <c:v>352.7824</c:v>
                </c:pt>
                <c:pt idx="3435">
                  <c:v>352.7167</c:v>
                </c:pt>
                <c:pt idx="3436">
                  <c:v>352.72829999999999</c:v>
                </c:pt>
                <c:pt idx="3437">
                  <c:v>352.786</c:v>
                </c:pt>
                <c:pt idx="3438">
                  <c:v>352.78829999999999</c:v>
                </c:pt>
                <c:pt idx="3439">
                  <c:v>352.79340000000002</c:v>
                </c:pt>
                <c:pt idx="3440">
                  <c:v>352.80009999999999</c:v>
                </c:pt>
                <c:pt idx="3441">
                  <c:v>352.86129999999997</c:v>
                </c:pt>
                <c:pt idx="3442">
                  <c:v>352.8854</c:v>
                </c:pt>
                <c:pt idx="3443">
                  <c:v>352.89959999999996</c:v>
                </c:pt>
                <c:pt idx="3444">
                  <c:v>352.92489999999998</c:v>
                </c:pt>
                <c:pt idx="3445">
                  <c:v>353.005</c:v>
                </c:pt>
                <c:pt idx="3446">
                  <c:v>353.02850000000001</c:v>
                </c:pt>
                <c:pt idx="3447">
                  <c:v>353.04070000000002</c:v>
                </c:pt>
                <c:pt idx="3448">
                  <c:v>353.01350000000002</c:v>
                </c:pt>
                <c:pt idx="3449">
                  <c:v>353.05759999999998</c:v>
                </c:pt>
                <c:pt idx="3450">
                  <c:v>353.05200000000002</c:v>
                </c:pt>
                <c:pt idx="3451">
                  <c:v>353.05329999999998</c:v>
                </c:pt>
                <c:pt idx="3452">
                  <c:v>352.9787</c:v>
                </c:pt>
                <c:pt idx="3453">
                  <c:v>352.96409999999997</c:v>
                </c:pt>
                <c:pt idx="3454">
                  <c:v>352.92109999999997</c:v>
                </c:pt>
                <c:pt idx="3455">
                  <c:v>352.93989999999997</c:v>
                </c:pt>
                <c:pt idx="3456">
                  <c:v>352.92910000000001</c:v>
                </c:pt>
                <c:pt idx="3457">
                  <c:v>352.96510000000001</c:v>
                </c:pt>
                <c:pt idx="3458">
                  <c:v>352.98259999999999</c:v>
                </c:pt>
                <c:pt idx="3459">
                  <c:v>353.01159999999999</c:v>
                </c:pt>
                <c:pt idx="3460">
                  <c:v>352.94669999999996</c:v>
                </c:pt>
                <c:pt idx="3461">
                  <c:v>352.92880000000002</c:v>
                </c:pt>
                <c:pt idx="3462">
                  <c:v>352.89319999999998</c:v>
                </c:pt>
                <c:pt idx="3463">
                  <c:v>352.91429999999997</c:v>
                </c:pt>
                <c:pt idx="3464">
                  <c:v>352.90139999999997</c:v>
                </c:pt>
                <c:pt idx="3465">
                  <c:v>352.89940000000001</c:v>
                </c:pt>
                <c:pt idx="3466">
                  <c:v>352.81180000000001</c:v>
                </c:pt>
                <c:pt idx="3467">
                  <c:v>352.78809999999999</c:v>
                </c:pt>
                <c:pt idx="3468">
                  <c:v>352.76499999999999</c:v>
                </c:pt>
                <c:pt idx="3469">
                  <c:v>352.86699999999996</c:v>
                </c:pt>
                <c:pt idx="3470">
                  <c:v>352.94079999999997</c:v>
                </c:pt>
                <c:pt idx="3471">
                  <c:v>352.98329999999999</c:v>
                </c:pt>
                <c:pt idx="3472">
                  <c:v>352.93680000000001</c:v>
                </c:pt>
                <c:pt idx="3473">
                  <c:v>352.94549999999998</c:v>
                </c:pt>
                <c:pt idx="3474">
                  <c:v>352.89620000000002</c:v>
                </c:pt>
                <c:pt idx="3475">
                  <c:v>352.88619999999997</c:v>
                </c:pt>
                <c:pt idx="3476">
                  <c:v>352.96159999999998</c:v>
                </c:pt>
                <c:pt idx="3477">
                  <c:v>352.99869999999999</c:v>
                </c:pt>
                <c:pt idx="3478">
                  <c:v>352.94889999999998</c:v>
                </c:pt>
                <c:pt idx="3479">
                  <c:v>352.85140000000001</c:v>
                </c:pt>
                <c:pt idx="3480">
                  <c:v>352.8442</c:v>
                </c:pt>
                <c:pt idx="3481">
                  <c:v>352.923</c:v>
                </c:pt>
                <c:pt idx="3482">
                  <c:v>352.95060000000001</c:v>
                </c:pt>
                <c:pt idx="3483">
                  <c:v>353.01479999999998</c:v>
                </c:pt>
                <c:pt idx="3484">
                  <c:v>353.05020000000002</c:v>
                </c:pt>
                <c:pt idx="3485">
                  <c:v>353.09379999999999</c:v>
                </c:pt>
                <c:pt idx="3486">
                  <c:v>353.07049999999998</c:v>
                </c:pt>
                <c:pt idx="3487">
                  <c:v>353.06189999999998</c:v>
                </c:pt>
                <c:pt idx="3488">
                  <c:v>353.0548</c:v>
                </c:pt>
                <c:pt idx="3489">
                  <c:v>353.0609</c:v>
                </c:pt>
                <c:pt idx="3490">
                  <c:v>353.04219999999998</c:v>
                </c:pt>
                <c:pt idx="3491">
                  <c:v>352.99939999999998</c:v>
                </c:pt>
                <c:pt idx="3492">
                  <c:v>352.9871</c:v>
                </c:pt>
                <c:pt idx="3493">
                  <c:v>353.01299999999998</c:v>
                </c:pt>
                <c:pt idx="3494">
                  <c:v>352.99259999999998</c:v>
                </c:pt>
                <c:pt idx="3495">
                  <c:v>352.96710000000002</c:v>
                </c:pt>
                <c:pt idx="3496">
                  <c:v>352.97379999999998</c:v>
                </c:pt>
                <c:pt idx="3497">
                  <c:v>353.00900000000001</c:v>
                </c:pt>
                <c:pt idx="3498">
                  <c:v>352.98570000000001</c:v>
                </c:pt>
                <c:pt idx="3499">
                  <c:v>352.97320000000002</c:v>
                </c:pt>
                <c:pt idx="3500">
                  <c:v>352.97949999999997</c:v>
                </c:pt>
                <c:pt idx="3501">
                  <c:v>353.03059999999999</c:v>
                </c:pt>
                <c:pt idx="3502">
                  <c:v>353.02729999999997</c:v>
                </c:pt>
                <c:pt idx="3503">
                  <c:v>353.01749999999998</c:v>
                </c:pt>
                <c:pt idx="3504">
                  <c:v>352.99450000000002</c:v>
                </c:pt>
                <c:pt idx="3505">
                  <c:v>353.03129999999999</c:v>
                </c:pt>
                <c:pt idx="3506">
                  <c:v>353.01670000000001</c:v>
                </c:pt>
                <c:pt idx="3507">
                  <c:v>353.0274</c:v>
                </c:pt>
                <c:pt idx="3508">
                  <c:v>353.0016</c:v>
                </c:pt>
                <c:pt idx="3509">
                  <c:v>353.02069999999998</c:v>
                </c:pt>
                <c:pt idx="3510">
                  <c:v>352.952</c:v>
                </c:pt>
                <c:pt idx="3511">
                  <c:v>352.88740000000001</c:v>
                </c:pt>
                <c:pt idx="3512">
                  <c:v>352.79230000000001</c:v>
                </c:pt>
                <c:pt idx="3513">
                  <c:v>352.77609999999999</c:v>
                </c:pt>
                <c:pt idx="3514">
                  <c:v>352.7518</c:v>
                </c:pt>
                <c:pt idx="3515">
                  <c:v>352.78229999999996</c:v>
                </c:pt>
                <c:pt idx="3516">
                  <c:v>352.74329999999998</c:v>
                </c:pt>
                <c:pt idx="3517">
                  <c:v>352.74469999999997</c:v>
                </c:pt>
                <c:pt idx="3518">
                  <c:v>352.6515</c:v>
                </c:pt>
                <c:pt idx="3519">
                  <c:v>352.6069</c:v>
                </c:pt>
                <c:pt idx="3520">
                  <c:v>352.5523</c:v>
                </c:pt>
                <c:pt idx="3521">
                  <c:v>352.62289999999996</c:v>
                </c:pt>
                <c:pt idx="3522">
                  <c:v>352.67160000000001</c:v>
                </c:pt>
                <c:pt idx="3523">
                  <c:v>352.75209999999998</c:v>
                </c:pt>
                <c:pt idx="3524">
                  <c:v>352.77479999999997</c:v>
                </c:pt>
                <c:pt idx="3525">
                  <c:v>352.85849999999999</c:v>
                </c:pt>
                <c:pt idx="3526">
                  <c:v>352.85019999999997</c:v>
                </c:pt>
                <c:pt idx="3527">
                  <c:v>352.87700000000001</c:v>
                </c:pt>
                <c:pt idx="3528">
                  <c:v>352.90960000000001</c:v>
                </c:pt>
                <c:pt idx="3529">
                  <c:v>352.94979999999998</c:v>
                </c:pt>
                <c:pt idx="3530">
                  <c:v>352.92649999999998</c:v>
                </c:pt>
                <c:pt idx="3531">
                  <c:v>352.91199999999998</c:v>
                </c:pt>
                <c:pt idx="3532">
                  <c:v>352.90800000000002</c:v>
                </c:pt>
                <c:pt idx="3533">
                  <c:v>352.99559999999997</c:v>
                </c:pt>
                <c:pt idx="3534">
                  <c:v>353.00720000000001</c:v>
                </c:pt>
                <c:pt idx="3535">
                  <c:v>353.0043</c:v>
                </c:pt>
                <c:pt idx="3536">
                  <c:v>353.00939999999997</c:v>
                </c:pt>
                <c:pt idx="3537">
                  <c:v>352.99939999999998</c:v>
                </c:pt>
                <c:pt idx="3538">
                  <c:v>352.96420000000001</c:v>
                </c:pt>
                <c:pt idx="3539">
                  <c:v>352.9144</c:v>
                </c:pt>
                <c:pt idx="3540">
                  <c:v>352.88920000000002</c:v>
                </c:pt>
                <c:pt idx="3541">
                  <c:v>352.91109999999998</c:v>
                </c:pt>
                <c:pt idx="3542">
                  <c:v>352.9205</c:v>
                </c:pt>
                <c:pt idx="3543">
                  <c:v>352.96339999999998</c:v>
                </c:pt>
                <c:pt idx="3544">
                  <c:v>353.02839999999998</c:v>
                </c:pt>
                <c:pt idx="3545">
                  <c:v>353.11</c:v>
                </c:pt>
                <c:pt idx="3546">
                  <c:v>353.1524</c:v>
                </c:pt>
                <c:pt idx="3547">
                  <c:v>353.17189999999999</c:v>
                </c:pt>
                <c:pt idx="3548">
                  <c:v>353.19029999999998</c:v>
                </c:pt>
                <c:pt idx="3549">
                  <c:v>353.2321</c:v>
                </c:pt>
                <c:pt idx="3550">
                  <c:v>353.20780000000002</c:v>
                </c:pt>
                <c:pt idx="3551">
                  <c:v>353.16980000000001</c:v>
                </c:pt>
                <c:pt idx="3552">
                  <c:v>353.1551</c:v>
                </c:pt>
                <c:pt idx="3553">
                  <c:v>353.16320000000002</c:v>
                </c:pt>
                <c:pt idx="3554">
                  <c:v>353.13069999999999</c:v>
                </c:pt>
                <c:pt idx="3555">
                  <c:v>353.08389999999997</c:v>
                </c:pt>
                <c:pt idx="3556">
                  <c:v>352.99489999999997</c:v>
                </c:pt>
                <c:pt idx="3557">
                  <c:v>352.9957</c:v>
                </c:pt>
                <c:pt idx="3558">
                  <c:v>353.03730000000002</c:v>
                </c:pt>
                <c:pt idx="3559">
                  <c:v>353.10210000000001</c:v>
                </c:pt>
                <c:pt idx="3560">
                  <c:v>353.1463</c:v>
                </c:pt>
                <c:pt idx="3561">
                  <c:v>353.23320000000001</c:v>
                </c:pt>
                <c:pt idx="3562">
                  <c:v>353.29410000000001</c:v>
                </c:pt>
                <c:pt idx="3563">
                  <c:v>353.30779999999999</c:v>
                </c:pt>
                <c:pt idx="3564">
                  <c:v>353.3091</c:v>
                </c:pt>
                <c:pt idx="3565">
                  <c:v>353.34379999999999</c:v>
                </c:pt>
                <c:pt idx="3566">
                  <c:v>353.29079999999999</c:v>
                </c:pt>
                <c:pt idx="3567">
                  <c:v>353.25110000000001</c:v>
                </c:pt>
                <c:pt idx="3568">
                  <c:v>353.18079999999998</c:v>
                </c:pt>
                <c:pt idx="3569">
                  <c:v>353.17879999999997</c:v>
                </c:pt>
                <c:pt idx="3570">
                  <c:v>353.12459999999999</c:v>
                </c:pt>
                <c:pt idx="3571">
                  <c:v>353.10519999999997</c:v>
                </c:pt>
                <c:pt idx="3572">
                  <c:v>353.07159999999999</c:v>
                </c:pt>
                <c:pt idx="3573">
                  <c:v>353.12059999999997</c:v>
                </c:pt>
                <c:pt idx="3574">
                  <c:v>353.13</c:v>
                </c:pt>
                <c:pt idx="3575">
                  <c:v>353.17200000000003</c:v>
                </c:pt>
                <c:pt idx="3576">
                  <c:v>353.22190000000001</c:v>
                </c:pt>
                <c:pt idx="3577">
                  <c:v>353.32409999999999</c:v>
                </c:pt>
                <c:pt idx="3578">
                  <c:v>353.31309999999996</c:v>
                </c:pt>
                <c:pt idx="3579">
                  <c:v>353.33479999999997</c:v>
                </c:pt>
                <c:pt idx="3580">
                  <c:v>353.30119999999999</c:v>
                </c:pt>
                <c:pt idx="3581">
                  <c:v>353.30219999999997</c:v>
                </c:pt>
                <c:pt idx="3582">
                  <c:v>353.17419999999998</c:v>
                </c:pt>
                <c:pt idx="3583">
                  <c:v>353.03929999999997</c:v>
                </c:pt>
                <c:pt idx="3584">
                  <c:v>352.94759999999997</c:v>
                </c:pt>
                <c:pt idx="3585">
                  <c:v>353.00439999999998</c:v>
                </c:pt>
                <c:pt idx="3586">
                  <c:v>353.02330000000001</c:v>
                </c:pt>
                <c:pt idx="3587">
                  <c:v>353.07189999999997</c:v>
                </c:pt>
                <c:pt idx="3588">
                  <c:v>353.08510000000001</c:v>
                </c:pt>
                <c:pt idx="3589">
                  <c:v>353.14100000000002</c:v>
                </c:pt>
                <c:pt idx="3590">
                  <c:v>353.12720000000002</c:v>
                </c:pt>
                <c:pt idx="3591">
                  <c:v>353.13239999999996</c:v>
                </c:pt>
                <c:pt idx="3592">
                  <c:v>353.1336</c:v>
                </c:pt>
                <c:pt idx="3593">
                  <c:v>353.16640000000001</c:v>
                </c:pt>
                <c:pt idx="3594">
                  <c:v>353.10969999999998</c:v>
                </c:pt>
                <c:pt idx="3595">
                  <c:v>353.06319999999999</c:v>
                </c:pt>
                <c:pt idx="3596">
                  <c:v>353.0575</c:v>
                </c:pt>
                <c:pt idx="3597">
                  <c:v>353.11199999999997</c:v>
                </c:pt>
                <c:pt idx="3598">
                  <c:v>353.12139999999999</c:v>
                </c:pt>
                <c:pt idx="3599">
                  <c:v>353.11199999999997</c:v>
                </c:pt>
                <c:pt idx="3600">
                  <c:v>353.11059999999998</c:v>
                </c:pt>
                <c:pt idx="3601">
                  <c:v>353.15550000000002</c:v>
                </c:pt>
                <c:pt idx="3602">
                  <c:v>353.11540000000002</c:v>
                </c:pt>
                <c:pt idx="3603">
                  <c:v>353.0788</c:v>
                </c:pt>
                <c:pt idx="3604">
                  <c:v>353.11169999999998</c:v>
                </c:pt>
                <c:pt idx="3605">
                  <c:v>353.18119999999999</c:v>
                </c:pt>
                <c:pt idx="3606">
                  <c:v>353.17570000000001</c:v>
                </c:pt>
                <c:pt idx="3607">
                  <c:v>353.14359999999999</c:v>
                </c:pt>
                <c:pt idx="3608">
                  <c:v>353.14530000000002</c:v>
                </c:pt>
                <c:pt idx="3609">
                  <c:v>353.17449999999997</c:v>
                </c:pt>
                <c:pt idx="3610">
                  <c:v>353.18439999999998</c:v>
                </c:pt>
                <c:pt idx="3611">
                  <c:v>353.16019999999997</c:v>
                </c:pt>
                <c:pt idx="3612">
                  <c:v>353.17189999999999</c:v>
                </c:pt>
                <c:pt idx="3613">
                  <c:v>353.21679999999998</c:v>
                </c:pt>
                <c:pt idx="3614">
                  <c:v>353.18639999999999</c:v>
                </c:pt>
                <c:pt idx="3615">
                  <c:v>353.10660000000001</c:v>
                </c:pt>
                <c:pt idx="3616">
                  <c:v>353.02960000000002</c:v>
                </c:pt>
                <c:pt idx="3617">
                  <c:v>352.97519999999997</c:v>
                </c:pt>
                <c:pt idx="3618">
                  <c:v>352.88389999999998</c:v>
                </c:pt>
                <c:pt idx="3619">
                  <c:v>352.83010000000002</c:v>
                </c:pt>
                <c:pt idx="3620">
                  <c:v>352.76229999999998</c:v>
                </c:pt>
                <c:pt idx="3621">
                  <c:v>352.75459999999998</c:v>
                </c:pt>
                <c:pt idx="3622">
                  <c:v>352.73090000000002</c:v>
                </c:pt>
                <c:pt idx="3623">
                  <c:v>352.72980000000001</c:v>
                </c:pt>
                <c:pt idx="3624">
                  <c:v>352.733</c:v>
                </c:pt>
                <c:pt idx="3625">
                  <c:v>352.80059999999997</c:v>
                </c:pt>
                <c:pt idx="3626">
                  <c:v>352.83139999999997</c:v>
                </c:pt>
                <c:pt idx="3627">
                  <c:v>352.90429999999998</c:v>
                </c:pt>
                <c:pt idx="3628">
                  <c:v>352.92329999999998</c:v>
                </c:pt>
                <c:pt idx="3629">
                  <c:v>353.0179</c:v>
                </c:pt>
                <c:pt idx="3630">
                  <c:v>352.98849999999999</c:v>
                </c:pt>
                <c:pt idx="3631">
                  <c:v>352.9753</c:v>
                </c:pt>
                <c:pt idx="3632">
                  <c:v>352.92849999999999</c:v>
                </c:pt>
                <c:pt idx="3633">
                  <c:v>352.93509999999998</c:v>
                </c:pt>
                <c:pt idx="3634">
                  <c:v>352.93399999999997</c:v>
                </c:pt>
                <c:pt idx="3635">
                  <c:v>352.8999</c:v>
                </c:pt>
                <c:pt idx="3636">
                  <c:v>352.8571</c:v>
                </c:pt>
                <c:pt idx="3637">
                  <c:v>352.86039999999997</c:v>
                </c:pt>
                <c:pt idx="3638">
                  <c:v>352.87610000000001</c:v>
                </c:pt>
                <c:pt idx="3639">
                  <c:v>352.91919999999999</c:v>
                </c:pt>
                <c:pt idx="3640">
                  <c:v>352.93259999999998</c:v>
                </c:pt>
                <c:pt idx="3641">
                  <c:v>352.95339999999999</c:v>
                </c:pt>
                <c:pt idx="3642">
                  <c:v>352.88209999999998</c:v>
                </c:pt>
                <c:pt idx="3643">
                  <c:v>352.82769999999999</c:v>
                </c:pt>
                <c:pt idx="3644">
                  <c:v>352.75490000000002</c:v>
                </c:pt>
                <c:pt idx="3645">
                  <c:v>352.72839999999997</c:v>
                </c:pt>
                <c:pt idx="3646">
                  <c:v>352.75200000000001</c:v>
                </c:pt>
                <c:pt idx="3647">
                  <c:v>352.7627</c:v>
                </c:pt>
                <c:pt idx="3648">
                  <c:v>352.76779999999997</c:v>
                </c:pt>
                <c:pt idx="3649">
                  <c:v>352.8186</c:v>
                </c:pt>
                <c:pt idx="3650">
                  <c:v>352.8458</c:v>
                </c:pt>
                <c:pt idx="3651">
                  <c:v>352.88670000000002</c:v>
                </c:pt>
                <c:pt idx="3652">
                  <c:v>352.93</c:v>
                </c:pt>
                <c:pt idx="3653">
                  <c:v>353.00409999999999</c:v>
                </c:pt>
                <c:pt idx="3654">
                  <c:v>353.01260000000002</c:v>
                </c:pt>
                <c:pt idx="3655">
                  <c:v>352.96749999999997</c:v>
                </c:pt>
                <c:pt idx="3656">
                  <c:v>352.95499999999998</c:v>
                </c:pt>
                <c:pt idx="3657">
                  <c:v>352.97590000000002</c:v>
                </c:pt>
                <c:pt idx="3658">
                  <c:v>352.95179999999999</c:v>
                </c:pt>
                <c:pt idx="3659">
                  <c:v>352.92919999999998</c:v>
                </c:pt>
                <c:pt idx="3660">
                  <c:v>352.95060000000001</c:v>
                </c:pt>
                <c:pt idx="3661">
                  <c:v>353.00720000000001</c:v>
                </c:pt>
                <c:pt idx="3662">
                  <c:v>353.03579999999999</c:v>
                </c:pt>
                <c:pt idx="3663">
                  <c:v>353.04149999999998</c:v>
                </c:pt>
                <c:pt idx="3664">
                  <c:v>353.05889999999999</c:v>
                </c:pt>
                <c:pt idx="3665">
                  <c:v>353.11450000000002</c:v>
                </c:pt>
                <c:pt idx="3666">
                  <c:v>353.15219999999999</c:v>
                </c:pt>
                <c:pt idx="3667">
                  <c:v>353.17500000000001</c:v>
                </c:pt>
                <c:pt idx="3668">
                  <c:v>353.202</c:v>
                </c:pt>
                <c:pt idx="3669">
                  <c:v>353.26900000000001</c:v>
                </c:pt>
                <c:pt idx="3670">
                  <c:v>353.26240000000001</c:v>
                </c:pt>
                <c:pt idx="3671">
                  <c:v>353.23379999999997</c:v>
                </c:pt>
                <c:pt idx="3672">
                  <c:v>353.22199999999998</c:v>
                </c:pt>
                <c:pt idx="3673">
                  <c:v>353.2371</c:v>
                </c:pt>
                <c:pt idx="3674">
                  <c:v>353.19040000000001</c:v>
                </c:pt>
                <c:pt idx="3675">
                  <c:v>353.12200000000001</c:v>
                </c:pt>
                <c:pt idx="3676">
                  <c:v>353.09679999999997</c:v>
                </c:pt>
                <c:pt idx="3677">
                  <c:v>353.12209999999999</c:v>
                </c:pt>
                <c:pt idx="3678">
                  <c:v>353.0806</c:v>
                </c:pt>
                <c:pt idx="3679">
                  <c:v>353.07839999999999</c:v>
                </c:pt>
                <c:pt idx="3680">
                  <c:v>353.08709999999996</c:v>
                </c:pt>
                <c:pt idx="3681">
                  <c:v>353.15249999999997</c:v>
                </c:pt>
                <c:pt idx="3682">
                  <c:v>353.1189</c:v>
                </c:pt>
                <c:pt idx="3683">
                  <c:v>353.10629999999998</c:v>
                </c:pt>
                <c:pt idx="3684">
                  <c:v>353.06060000000002</c:v>
                </c:pt>
                <c:pt idx="3685">
                  <c:v>353.09429999999998</c:v>
                </c:pt>
                <c:pt idx="3686">
                  <c:v>353.03620000000001</c:v>
                </c:pt>
                <c:pt idx="3687">
                  <c:v>352.99169999999998</c:v>
                </c:pt>
                <c:pt idx="3688">
                  <c:v>352.94439999999997</c:v>
                </c:pt>
                <c:pt idx="3689">
                  <c:v>352.96269999999998</c:v>
                </c:pt>
                <c:pt idx="3690">
                  <c:v>352.92809999999997</c:v>
                </c:pt>
                <c:pt idx="3691">
                  <c:v>352.91809999999998</c:v>
                </c:pt>
                <c:pt idx="3692">
                  <c:v>352.93759999999997</c:v>
                </c:pt>
                <c:pt idx="3693">
                  <c:v>353.04269999999997</c:v>
                </c:pt>
                <c:pt idx="3694">
                  <c:v>353.07799999999997</c:v>
                </c:pt>
                <c:pt idx="3695">
                  <c:v>353.13569999999999</c:v>
                </c:pt>
                <c:pt idx="3696">
                  <c:v>353.1943</c:v>
                </c:pt>
                <c:pt idx="3697">
                  <c:v>353.25329999999997</c:v>
                </c:pt>
                <c:pt idx="3698">
                  <c:v>353.20069999999998</c:v>
                </c:pt>
                <c:pt idx="3699">
                  <c:v>353.14049999999997</c:v>
                </c:pt>
                <c:pt idx="3700">
                  <c:v>353.0641</c:v>
                </c:pt>
                <c:pt idx="3701">
                  <c:v>353.08269999999999</c:v>
                </c:pt>
                <c:pt idx="3702">
                  <c:v>353.04939999999999</c:v>
                </c:pt>
                <c:pt idx="3703">
                  <c:v>353.05180000000001</c:v>
                </c:pt>
                <c:pt idx="3704">
                  <c:v>353.05160000000001</c:v>
                </c:pt>
                <c:pt idx="3705">
                  <c:v>353.09559999999999</c:v>
                </c:pt>
                <c:pt idx="3706">
                  <c:v>353.07049999999998</c:v>
                </c:pt>
                <c:pt idx="3707">
                  <c:v>353.0566</c:v>
                </c:pt>
                <c:pt idx="3708">
                  <c:v>353.02969999999999</c:v>
                </c:pt>
                <c:pt idx="3709">
                  <c:v>353.03899999999999</c:v>
                </c:pt>
                <c:pt idx="3710">
                  <c:v>352.94479999999999</c:v>
                </c:pt>
                <c:pt idx="3711">
                  <c:v>352.90960000000001</c:v>
                </c:pt>
                <c:pt idx="3712">
                  <c:v>352.95259999999996</c:v>
                </c:pt>
                <c:pt idx="3713">
                  <c:v>353.02159999999998</c:v>
                </c:pt>
                <c:pt idx="3714">
                  <c:v>353.041</c:v>
                </c:pt>
                <c:pt idx="3715">
                  <c:v>353.01819999999998</c:v>
                </c:pt>
                <c:pt idx="3716">
                  <c:v>353.01609999999999</c:v>
                </c:pt>
                <c:pt idx="3717">
                  <c:v>353.03640000000001</c:v>
                </c:pt>
                <c:pt idx="3718">
                  <c:v>353.00360000000001</c:v>
                </c:pt>
                <c:pt idx="3719">
                  <c:v>353.01319999999998</c:v>
                </c:pt>
                <c:pt idx="3720">
                  <c:v>353.08539999999999</c:v>
                </c:pt>
                <c:pt idx="3721">
                  <c:v>353.18520000000001</c:v>
                </c:pt>
                <c:pt idx="3722">
                  <c:v>353.21839999999997</c:v>
                </c:pt>
                <c:pt idx="3723">
                  <c:v>353.18899999999996</c:v>
                </c:pt>
                <c:pt idx="3724">
                  <c:v>353.17719999999997</c:v>
                </c:pt>
                <c:pt idx="3725">
                  <c:v>353.16730000000001</c:v>
                </c:pt>
                <c:pt idx="3726">
                  <c:v>353.08479999999997</c:v>
                </c:pt>
                <c:pt idx="3727">
                  <c:v>352.98879999999997</c:v>
                </c:pt>
                <c:pt idx="3728">
                  <c:v>352.93259999999998</c:v>
                </c:pt>
                <c:pt idx="3729">
                  <c:v>352.90359999999998</c:v>
                </c:pt>
                <c:pt idx="3730">
                  <c:v>352.87819999999999</c:v>
                </c:pt>
                <c:pt idx="3731">
                  <c:v>352.91289999999998</c:v>
                </c:pt>
                <c:pt idx="3732">
                  <c:v>352.88720000000001</c:v>
                </c:pt>
                <c:pt idx="3733">
                  <c:v>353.0136</c:v>
                </c:pt>
                <c:pt idx="3734">
                  <c:v>353.02589999999998</c:v>
                </c:pt>
                <c:pt idx="3735">
                  <c:v>353.01549999999997</c:v>
                </c:pt>
                <c:pt idx="3736">
                  <c:v>352.98570000000001</c:v>
                </c:pt>
                <c:pt idx="3737">
                  <c:v>353.01519999999999</c:v>
                </c:pt>
                <c:pt idx="3738">
                  <c:v>352.98199999999997</c:v>
                </c:pt>
                <c:pt idx="3739">
                  <c:v>352.95339999999999</c:v>
                </c:pt>
                <c:pt idx="3740">
                  <c:v>352.8956</c:v>
                </c:pt>
                <c:pt idx="3741">
                  <c:v>352.87479999999999</c:v>
                </c:pt>
                <c:pt idx="3742">
                  <c:v>352.81720000000001</c:v>
                </c:pt>
                <c:pt idx="3743">
                  <c:v>352.78809999999999</c:v>
                </c:pt>
                <c:pt idx="3744">
                  <c:v>352.75779999999997</c:v>
                </c:pt>
                <c:pt idx="3745">
                  <c:v>352.78800000000001</c:v>
                </c:pt>
                <c:pt idx="3746">
                  <c:v>352.78929999999997</c:v>
                </c:pt>
                <c:pt idx="3747">
                  <c:v>352.81329999999997</c:v>
                </c:pt>
                <c:pt idx="3748">
                  <c:v>352.82729999999998</c:v>
                </c:pt>
                <c:pt idx="3749">
                  <c:v>352.8861</c:v>
                </c:pt>
                <c:pt idx="3750">
                  <c:v>352.8897</c:v>
                </c:pt>
                <c:pt idx="3751">
                  <c:v>352.94579999999996</c:v>
                </c:pt>
                <c:pt idx="3752">
                  <c:v>352.89400000000001</c:v>
                </c:pt>
                <c:pt idx="3753">
                  <c:v>353.15309999999999</c:v>
                </c:pt>
                <c:pt idx="3754">
                  <c:v>353.18959999999998</c:v>
                </c:pt>
                <c:pt idx="3755">
                  <c:v>353.2509</c:v>
                </c:pt>
                <c:pt idx="3756">
                  <c:v>353.30259999999998</c:v>
                </c:pt>
                <c:pt idx="3757">
                  <c:v>353.41919999999999</c:v>
                </c:pt>
                <c:pt idx="3758">
                  <c:v>353.41609999999997</c:v>
                </c:pt>
                <c:pt idx="3759">
                  <c:v>353.40649999999999</c:v>
                </c:pt>
                <c:pt idx="3760">
                  <c:v>353.42439999999999</c:v>
                </c:pt>
                <c:pt idx="3761">
                  <c:v>353.4726</c:v>
                </c:pt>
                <c:pt idx="3762">
                  <c:v>353.41539999999998</c:v>
                </c:pt>
                <c:pt idx="3763">
                  <c:v>353.36959999999999</c:v>
                </c:pt>
                <c:pt idx="3764">
                  <c:v>353.34839999999997</c:v>
                </c:pt>
                <c:pt idx="3765">
                  <c:v>353.34890000000001</c:v>
                </c:pt>
                <c:pt idx="3766">
                  <c:v>353.28710000000001</c:v>
                </c:pt>
                <c:pt idx="3767">
                  <c:v>353.2208</c:v>
                </c:pt>
                <c:pt idx="3768">
                  <c:v>353.19759999999997</c:v>
                </c:pt>
                <c:pt idx="3769">
                  <c:v>353.20870000000002</c:v>
                </c:pt>
                <c:pt idx="3770">
                  <c:v>353.12810000000002</c:v>
                </c:pt>
                <c:pt idx="3771">
                  <c:v>353.05950000000001</c:v>
                </c:pt>
                <c:pt idx="3772">
                  <c:v>353.01760000000002</c:v>
                </c:pt>
                <c:pt idx="3773">
                  <c:v>353.03050000000002</c:v>
                </c:pt>
                <c:pt idx="3774">
                  <c:v>352.97069999999997</c:v>
                </c:pt>
                <c:pt idx="3775">
                  <c:v>352.89620000000002</c:v>
                </c:pt>
                <c:pt idx="3776">
                  <c:v>352.9171</c:v>
                </c:pt>
                <c:pt idx="3777">
                  <c:v>352.95490000000001</c:v>
                </c:pt>
                <c:pt idx="3778">
                  <c:v>352.92899999999997</c:v>
                </c:pt>
                <c:pt idx="3779">
                  <c:v>352.90909999999997</c:v>
                </c:pt>
                <c:pt idx="3780">
                  <c:v>352.93799999999999</c:v>
                </c:pt>
                <c:pt idx="3781">
                  <c:v>352.96719999999999</c:v>
                </c:pt>
                <c:pt idx="3782">
                  <c:v>352.94400000000002</c:v>
                </c:pt>
                <c:pt idx="3783">
                  <c:v>352.90980000000002</c:v>
                </c:pt>
                <c:pt idx="3784">
                  <c:v>352.86520000000002</c:v>
                </c:pt>
                <c:pt idx="3785">
                  <c:v>352.86779999999999</c:v>
                </c:pt>
                <c:pt idx="3786">
                  <c:v>352.82830000000001</c:v>
                </c:pt>
                <c:pt idx="3787">
                  <c:v>352.83089999999999</c:v>
                </c:pt>
                <c:pt idx="3788">
                  <c:v>352.82499999999999</c:v>
                </c:pt>
                <c:pt idx="3789">
                  <c:v>352.85239999999999</c:v>
                </c:pt>
                <c:pt idx="3790">
                  <c:v>352.85519999999997</c:v>
                </c:pt>
                <c:pt idx="3791">
                  <c:v>352.88470000000001</c:v>
                </c:pt>
                <c:pt idx="3792">
                  <c:v>352.90699999999998</c:v>
                </c:pt>
                <c:pt idx="3793">
                  <c:v>352.96129999999999</c:v>
                </c:pt>
                <c:pt idx="3794">
                  <c:v>352.9221</c:v>
                </c:pt>
                <c:pt idx="3795">
                  <c:v>352.89459999999997</c:v>
                </c:pt>
                <c:pt idx="3796">
                  <c:v>352.86189999999999</c:v>
                </c:pt>
                <c:pt idx="3797">
                  <c:v>352.94079999999997</c:v>
                </c:pt>
                <c:pt idx="3798">
                  <c:v>352.94499999999999</c:v>
                </c:pt>
                <c:pt idx="3799">
                  <c:v>352.96389999999997</c:v>
                </c:pt>
                <c:pt idx="3800">
                  <c:v>352.97140000000002</c:v>
                </c:pt>
                <c:pt idx="3801">
                  <c:v>353.02330000000001</c:v>
                </c:pt>
                <c:pt idx="3802">
                  <c:v>353.0018</c:v>
                </c:pt>
                <c:pt idx="3803">
                  <c:v>353.02960000000002</c:v>
                </c:pt>
                <c:pt idx="3804">
                  <c:v>353.05539999999996</c:v>
                </c:pt>
                <c:pt idx="3805">
                  <c:v>353.12139999999999</c:v>
                </c:pt>
                <c:pt idx="3806">
                  <c:v>353.0915</c:v>
                </c:pt>
                <c:pt idx="3807">
                  <c:v>353.13799999999998</c:v>
                </c:pt>
                <c:pt idx="3808">
                  <c:v>353.17129999999997</c:v>
                </c:pt>
                <c:pt idx="3809">
                  <c:v>353.2636</c:v>
                </c:pt>
                <c:pt idx="3810">
                  <c:v>353.26609999999999</c:v>
                </c:pt>
                <c:pt idx="3811">
                  <c:v>353.29300000000001</c:v>
                </c:pt>
                <c:pt idx="3812">
                  <c:v>353.33150000000001</c:v>
                </c:pt>
                <c:pt idx="3813">
                  <c:v>353.41809999999998</c:v>
                </c:pt>
                <c:pt idx="3814">
                  <c:v>353.37950000000001</c:v>
                </c:pt>
                <c:pt idx="3815">
                  <c:v>353.37529999999998</c:v>
                </c:pt>
                <c:pt idx="3816">
                  <c:v>353.35559999999998</c:v>
                </c:pt>
                <c:pt idx="3817">
                  <c:v>353.40179999999998</c:v>
                </c:pt>
                <c:pt idx="3818">
                  <c:v>353.34469999999999</c:v>
                </c:pt>
                <c:pt idx="3819">
                  <c:v>353.31259999999997</c:v>
                </c:pt>
                <c:pt idx="3820">
                  <c:v>353.27010000000001</c:v>
                </c:pt>
                <c:pt idx="3821">
                  <c:v>353.31349999999998</c:v>
                </c:pt>
                <c:pt idx="3822">
                  <c:v>353.24099999999999</c:v>
                </c:pt>
                <c:pt idx="3823">
                  <c:v>353.18340000000001</c:v>
                </c:pt>
                <c:pt idx="3824">
                  <c:v>353.14229999999998</c:v>
                </c:pt>
                <c:pt idx="3825">
                  <c:v>353.15949999999998</c:v>
                </c:pt>
                <c:pt idx="3826">
                  <c:v>353.10419999999999</c:v>
                </c:pt>
                <c:pt idx="3827">
                  <c:v>353.05610000000001</c:v>
                </c:pt>
                <c:pt idx="3828">
                  <c:v>353.05500000000001</c:v>
                </c:pt>
                <c:pt idx="3829">
                  <c:v>353.06459999999998</c:v>
                </c:pt>
                <c:pt idx="3830">
                  <c:v>353.01</c:v>
                </c:pt>
                <c:pt idx="3831">
                  <c:v>352.93239999999997</c:v>
                </c:pt>
                <c:pt idx="3832">
                  <c:v>352.89319999999998</c:v>
                </c:pt>
                <c:pt idx="3833">
                  <c:v>352.92700000000002</c:v>
                </c:pt>
                <c:pt idx="3834">
                  <c:v>352.9384</c:v>
                </c:pt>
                <c:pt idx="3835">
                  <c:v>352.90679999999998</c:v>
                </c:pt>
                <c:pt idx="3836">
                  <c:v>352.95330000000001</c:v>
                </c:pt>
                <c:pt idx="3837">
                  <c:v>352.9898</c:v>
                </c:pt>
                <c:pt idx="3838">
                  <c:v>352.99059999999997</c:v>
                </c:pt>
                <c:pt idx="3839">
                  <c:v>352.96249999999998</c:v>
                </c:pt>
                <c:pt idx="3840">
                  <c:v>352.97059999999999</c:v>
                </c:pt>
                <c:pt idx="3841">
                  <c:v>352.98879999999997</c:v>
                </c:pt>
                <c:pt idx="3842">
                  <c:v>352.9735</c:v>
                </c:pt>
                <c:pt idx="3843">
                  <c:v>352.96949999999998</c:v>
                </c:pt>
                <c:pt idx="3844">
                  <c:v>352.97809999999998</c:v>
                </c:pt>
                <c:pt idx="3845">
                  <c:v>352.99630000000002</c:v>
                </c:pt>
                <c:pt idx="3846">
                  <c:v>353.0247</c:v>
                </c:pt>
                <c:pt idx="3847">
                  <c:v>353.03620000000001</c:v>
                </c:pt>
                <c:pt idx="3848">
                  <c:v>353.07049999999998</c:v>
                </c:pt>
                <c:pt idx="3849">
                  <c:v>353.10359999999997</c:v>
                </c:pt>
                <c:pt idx="3850">
                  <c:v>353.07420000000002</c:v>
                </c:pt>
                <c:pt idx="3851">
                  <c:v>353.06849999999997</c:v>
                </c:pt>
                <c:pt idx="3852">
                  <c:v>353.06459999999998</c:v>
                </c:pt>
                <c:pt idx="3853">
                  <c:v>353.08949999999999</c:v>
                </c:pt>
                <c:pt idx="3854">
                  <c:v>353.03460000000001</c:v>
                </c:pt>
                <c:pt idx="3855">
                  <c:v>353.03179999999998</c:v>
                </c:pt>
                <c:pt idx="3856">
                  <c:v>353.04840000000002</c:v>
                </c:pt>
                <c:pt idx="3857">
                  <c:v>353.0933</c:v>
                </c:pt>
                <c:pt idx="3858">
                  <c:v>353.07099999999997</c:v>
                </c:pt>
                <c:pt idx="3859">
                  <c:v>353.06549999999999</c:v>
                </c:pt>
                <c:pt idx="3860">
                  <c:v>353.0829</c:v>
                </c:pt>
                <c:pt idx="3861">
                  <c:v>353.11829999999998</c:v>
                </c:pt>
                <c:pt idx="3862">
                  <c:v>353.06310000000002</c:v>
                </c:pt>
                <c:pt idx="3863">
                  <c:v>353.0376</c:v>
                </c:pt>
                <c:pt idx="3864">
                  <c:v>353.03789999999998</c:v>
                </c:pt>
                <c:pt idx="3865">
                  <c:v>353.09690000000001</c:v>
                </c:pt>
                <c:pt idx="3866">
                  <c:v>353.06819999999999</c:v>
                </c:pt>
                <c:pt idx="3867">
                  <c:v>353.07249999999999</c:v>
                </c:pt>
                <c:pt idx="3868">
                  <c:v>353.05809999999997</c:v>
                </c:pt>
                <c:pt idx="3869">
                  <c:v>353.0958</c:v>
                </c:pt>
                <c:pt idx="3870">
                  <c:v>353.01979999999998</c:v>
                </c:pt>
                <c:pt idx="3871">
                  <c:v>352.98410000000001</c:v>
                </c:pt>
                <c:pt idx="3872">
                  <c:v>353.01060000000001</c:v>
                </c:pt>
                <c:pt idx="3873">
                  <c:v>353.04579999999999</c:v>
                </c:pt>
                <c:pt idx="3874">
                  <c:v>353.05129999999997</c:v>
                </c:pt>
                <c:pt idx="3875">
                  <c:v>353.0949</c:v>
                </c:pt>
                <c:pt idx="3876">
                  <c:v>353.13130000000001</c:v>
                </c:pt>
                <c:pt idx="3877">
                  <c:v>353.20189999999997</c:v>
                </c:pt>
                <c:pt idx="3878">
                  <c:v>353.16469999999998</c:v>
                </c:pt>
                <c:pt idx="3879">
                  <c:v>353.1404</c:v>
                </c:pt>
                <c:pt idx="3880">
                  <c:v>353.12290000000002</c:v>
                </c:pt>
                <c:pt idx="3881">
                  <c:v>353.15210000000002</c:v>
                </c:pt>
                <c:pt idx="3882">
                  <c:v>353.07420000000002</c:v>
                </c:pt>
                <c:pt idx="3883">
                  <c:v>353.0376</c:v>
                </c:pt>
                <c:pt idx="3884">
                  <c:v>353.02479999999997</c:v>
                </c:pt>
                <c:pt idx="3885">
                  <c:v>353.03519999999997</c:v>
                </c:pt>
                <c:pt idx="3886">
                  <c:v>353.01220000000001</c:v>
                </c:pt>
                <c:pt idx="3887">
                  <c:v>353.02670000000001</c:v>
                </c:pt>
                <c:pt idx="3888">
                  <c:v>353.03809999999999</c:v>
                </c:pt>
                <c:pt idx="3889">
                  <c:v>353.0668</c:v>
                </c:pt>
                <c:pt idx="3890">
                  <c:v>353.05309999999997</c:v>
                </c:pt>
                <c:pt idx="3891">
                  <c:v>353.04059999999998</c:v>
                </c:pt>
                <c:pt idx="3892">
                  <c:v>353.03460000000001</c:v>
                </c:pt>
                <c:pt idx="3893">
                  <c:v>353.04289999999997</c:v>
                </c:pt>
                <c:pt idx="3894">
                  <c:v>352.97479999999996</c:v>
                </c:pt>
                <c:pt idx="3895">
                  <c:v>352.93149999999997</c:v>
                </c:pt>
                <c:pt idx="3896">
                  <c:v>352.93399999999997</c:v>
                </c:pt>
                <c:pt idx="3897">
                  <c:v>352.97339999999997</c:v>
                </c:pt>
                <c:pt idx="3898">
                  <c:v>352.9796</c:v>
                </c:pt>
                <c:pt idx="3899">
                  <c:v>352.9622</c:v>
                </c:pt>
                <c:pt idx="3900">
                  <c:v>352.99720000000002</c:v>
                </c:pt>
                <c:pt idx="3901">
                  <c:v>353.05759999999998</c:v>
                </c:pt>
                <c:pt idx="3902">
                  <c:v>353.0462</c:v>
                </c:pt>
                <c:pt idx="3903">
                  <c:v>353.02929999999998</c:v>
                </c:pt>
                <c:pt idx="3904">
                  <c:v>353.02699999999999</c:v>
                </c:pt>
                <c:pt idx="3905">
                  <c:v>353.05930000000001</c:v>
                </c:pt>
                <c:pt idx="3906">
                  <c:v>353.05009999999999</c:v>
                </c:pt>
                <c:pt idx="3907">
                  <c:v>353.02120000000002</c:v>
                </c:pt>
                <c:pt idx="3908">
                  <c:v>353.03489999999999</c:v>
                </c:pt>
                <c:pt idx="3909">
                  <c:v>353.06270000000001</c:v>
                </c:pt>
                <c:pt idx="3910">
                  <c:v>353.05110000000002</c:v>
                </c:pt>
                <c:pt idx="3911">
                  <c:v>353.04689999999999</c:v>
                </c:pt>
                <c:pt idx="3912">
                  <c:v>353.0659</c:v>
                </c:pt>
                <c:pt idx="3913">
                  <c:v>353.09739999999999</c:v>
                </c:pt>
                <c:pt idx="3914">
                  <c:v>353.06920000000002</c:v>
                </c:pt>
                <c:pt idx="3915">
                  <c:v>353.06979999999999</c:v>
                </c:pt>
                <c:pt idx="3916">
                  <c:v>353.09800000000001</c:v>
                </c:pt>
                <c:pt idx="3917">
                  <c:v>353.1515</c:v>
                </c:pt>
                <c:pt idx="3918">
                  <c:v>353.12810000000002</c:v>
                </c:pt>
                <c:pt idx="3919">
                  <c:v>353.10660000000001</c:v>
                </c:pt>
                <c:pt idx="3920">
                  <c:v>353.1046</c:v>
                </c:pt>
                <c:pt idx="3921">
                  <c:v>353.12909999999999</c:v>
                </c:pt>
                <c:pt idx="3922">
                  <c:v>353.05959999999999</c:v>
                </c:pt>
                <c:pt idx="3923">
                  <c:v>353.0317</c:v>
                </c:pt>
                <c:pt idx="3924">
                  <c:v>353.01900000000001</c:v>
                </c:pt>
                <c:pt idx="3925">
                  <c:v>353.05439999999999</c:v>
                </c:pt>
                <c:pt idx="3926">
                  <c:v>352.99900000000002</c:v>
                </c:pt>
                <c:pt idx="3927">
                  <c:v>353.02369999999996</c:v>
                </c:pt>
                <c:pt idx="3928">
                  <c:v>353.0394</c:v>
                </c:pt>
                <c:pt idx="3929">
                  <c:v>353.09710000000001</c:v>
                </c:pt>
                <c:pt idx="3930">
                  <c:v>353.03309999999999</c:v>
                </c:pt>
                <c:pt idx="3931">
                  <c:v>352.9853</c:v>
                </c:pt>
                <c:pt idx="3932">
                  <c:v>352.94909999999999</c:v>
                </c:pt>
                <c:pt idx="3933">
                  <c:v>352.97479999999996</c:v>
                </c:pt>
                <c:pt idx="3934">
                  <c:v>352.87149999999997</c:v>
                </c:pt>
                <c:pt idx="3935">
                  <c:v>352.85339999999997</c:v>
                </c:pt>
                <c:pt idx="3936">
                  <c:v>352.91809999999998</c:v>
                </c:pt>
                <c:pt idx="3937">
                  <c:v>352.99180000000001</c:v>
                </c:pt>
                <c:pt idx="3938">
                  <c:v>352.98559999999998</c:v>
                </c:pt>
                <c:pt idx="3939">
                  <c:v>353.02249999999998</c:v>
                </c:pt>
                <c:pt idx="3940">
                  <c:v>353.04700000000003</c:v>
                </c:pt>
                <c:pt idx="3941">
                  <c:v>353.08600000000001</c:v>
                </c:pt>
                <c:pt idx="3942">
                  <c:v>353.06399999999996</c:v>
                </c:pt>
                <c:pt idx="3943">
                  <c:v>353.01659999999998</c:v>
                </c:pt>
                <c:pt idx="3944">
                  <c:v>352.97989999999999</c:v>
                </c:pt>
                <c:pt idx="3945">
                  <c:v>352.96809999999999</c:v>
                </c:pt>
                <c:pt idx="3946">
                  <c:v>352.9194</c:v>
                </c:pt>
                <c:pt idx="3947">
                  <c:v>352.86630000000002</c:v>
                </c:pt>
                <c:pt idx="3948">
                  <c:v>352.88299999999998</c:v>
                </c:pt>
                <c:pt idx="3949">
                  <c:v>352.89209999999997</c:v>
                </c:pt>
                <c:pt idx="3950">
                  <c:v>352.90159999999997</c:v>
                </c:pt>
                <c:pt idx="3951">
                  <c:v>352.89749999999998</c:v>
                </c:pt>
                <c:pt idx="3952">
                  <c:v>352.95609999999999</c:v>
                </c:pt>
                <c:pt idx="3953">
                  <c:v>352.99759999999998</c:v>
                </c:pt>
                <c:pt idx="3954">
                  <c:v>353.02299999999997</c:v>
                </c:pt>
                <c:pt idx="3955">
                  <c:v>353.04109999999997</c:v>
                </c:pt>
                <c:pt idx="3956">
                  <c:v>353.0686</c:v>
                </c:pt>
                <c:pt idx="3957">
                  <c:v>353.09699999999998</c:v>
                </c:pt>
                <c:pt idx="3958">
                  <c:v>353.13749999999999</c:v>
                </c:pt>
                <c:pt idx="3959">
                  <c:v>353.12540000000001</c:v>
                </c:pt>
                <c:pt idx="3960">
                  <c:v>353.137</c:v>
                </c:pt>
                <c:pt idx="3961">
                  <c:v>353.16410000000002</c:v>
                </c:pt>
                <c:pt idx="3962">
                  <c:v>353.12540000000001</c:v>
                </c:pt>
                <c:pt idx="3963">
                  <c:v>353.08940000000001</c:v>
                </c:pt>
                <c:pt idx="3964">
                  <c:v>353.09019999999998</c:v>
                </c:pt>
                <c:pt idx="3965">
                  <c:v>353.09609999999998</c:v>
                </c:pt>
                <c:pt idx="3966">
                  <c:v>353.0693</c:v>
                </c:pt>
                <c:pt idx="3967">
                  <c:v>353.05180000000001</c:v>
                </c:pt>
                <c:pt idx="3968">
                  <c:v>353.07650000000001</c:v>
                </c:pt>
                <c:pt idx="3969">
                  <c:v>353.09219999999999</c:v>
                </c:pt>
                <c:pt idx="3970">
                  <c:v>353.04390000000001</c:v>
                </c:pt>
                <c:pt idx="3971">
                  <c:v>353.03339999999997</c:v>
                </c:pt>
                <c:pt idx="3972">
                  <c:v>353.04930000000002</c:v>
                </c:pt>
                <c:pt idx="3973">
                  <c:v>353.09320000000002</c:v>
                </c:pt>
                <c:pt idx="3974">
                  <c:v>353.06619999999998</c:v>
                </c:pt>
                <c:pt idx="3975">
                  <c:v>353.07569999999998</c:v>
                </c:pt>
                <c:pt idx="3976">
                  <c:v>353.08109999999999</c:v>
                </c:pt>
                <c:pt idx="3977">
                  <c:v>353.13119999999998</c:v>
                </c:pt>
                <c:pt idx="3978">
                  <c:v>353.0838</c:v>
                </c:pt>
                <c:pt idx="3979">
                  <c:v>353.06509999999997</c:v>
                </c:pt>
                <c:pt idx="3980">
                  <c:v>353.05359999999996</c:v>
                </c:pt>
                <c:pt idx="3981">
                  <c:v>353.09739999999999</c:v>
                </c:pt>
                <c:pt idx="3982">
                  <c:v>353.06009999999998</c:v>
                </c:pt>
                <c:pt idx="3983">
                  <c:v>353.06759999999997</c:v>
                </c:pt>
                <c:pt idx="3984">
                  <c:v>353.08889999999997</c:v>
                </c:pt>
                <c:pt idx="3985">
                  <c:v>353.10649999999998</c:v>
                </c:pt>
                <c:pt idx="3986">
                  <c:v>353.02969999999999</c:v>
                </c:pt>
                <c:pt idx="3987">
                  <c:v>353.0136</c:v>
                </c:pt>
                <c:pt idx="3988">
                  <c:v>352.99799999999999</c:v>
                </c:pt>
                <c:pt idx="3989">
                  <c:v>353.03129999999999</c:v>
                </c:pt>
                <c:pt idx="3990">
                  <c:v>352.98930000000001</c:v>
                </c:pt>
                <c:pt idx="3991">
                  <c:v>352.99209999999999</c:v>
                </c:pt>
                <c:pt idx="3992">
                  <c:v>353.0009</c:v>
                </c:pt>
                <c:pt idx="3993">
                  <c:v>353.04660000000001</c:v>
                </c:pt>
                <c:pt idx="3994">
                  <c:v>353.04230000000001</c:v>
                </c:pt>
                <c:pt idx="3995">
                  <c:v>353.0224</c:v>
                </c:pt>
                <c:pt idx="3996">
                  <c:v>353.04489999999998</c:v>
                </c:pt>
                <c:pt idx="3997">
                  <c:v>353.10939999999999</c:v>
                </c:pt>
                <c:pt idx="3998">
                  <c:v>353.0847</c:v>
                </c:pt>
                <c:pt idx="3999">
                  <c:v>353.07499999999999</c:v>
                </c:pt>
                <c:pt idx="4000">
                  <c:v>353.10089999999997</c:v>
                </c:pt>
                <c:pt idx="4001">
                  <c:v>353.1669</c:v>
                </c:pt>
                <c:pt idx="4002">
                  <c:v>353.14170000000001</c:v>
                </c:pt>
                <c:pt idx="4003">
                  <c:v>353.15710000000001</c:v>
                </c:pt>
                <c:pt idx="4004">
                  <c:v>353.18959999999998</c:v>
                </c:pt>
                <c:pt idx="4005">
                  <c:v>353.25549999999998</c:v>
                </c:pt>
                <c:pt idx="4006">
                  <c:v>353.23469999999998</c:v>
                </c:pt>
                <c:pt idx="4007">
                  <c:v>353.20310000000001</c:v>
                </c:pt>
                <c:pt idx="4008">
                  <c:v>353.20920000000001</c:v>
                </c:pt>
                <c:pt idx="4009">
                  <c:v>353.22609999999997</c:v>
                </c:pt>
                <c:pt idx="4010">
                  <c:v>353.17250000000001</c:v>
                </c:pt>
                <c:pt idx="4011">
                  <c:v>353.12919999999997</c:v>
                </c:pt>
                <c:pt idx="4012">
                  <c:v>353.12459999999999</c:v>
                </c:pt>
                <c:pt idx="4013">
                  <c:v>353.1327</c:v>
                </c:pt>
                <c:pt idx="4014">
                  <c:v>353.08510000000001</c:v>
                </c:pt>
                <c:pt idx="4015">
                  <c:v>353.05200000000002</c:v>
                </c:pt>
                <c:pt idx="4016">
                  <c:v>353.07580000000002</c:v>
                </c:pt>
                <c:pt idx="4017">
                  <c:v>353.10859999999997</c:v>
                </c:pt>
                <c:pt idx="4018">
                  <c:v>353.09839999999997</c:v>
                </c:pt>
                <c:pt idx="4019">
                  <c:v>353.0727</c:v>
                </c:pt>
                <c:pt idx="4020">
                  <c:v>353.0994</c:v>
                </c:pt>
                <c:pt idx="4021">
                  <c:v>353.1277</c:v>
                </c:pt>
                <c:pt idx="4022">
                  <c:v>353.08960000000002</c:v>
                </c:pt>
                <c:pt idx="4023">
                  <c:v>353.09120000000001</c:v>
                </c:pt>
                <c:pt idx="4024">
                  <c:v>353.15120000000002</c:v>
                </c:pt>
                <c:pt idx="4025">
                  <c:v>353.20690000000002</c:v>
                </c:pt>
                <c:pt idx="4026">
                  <c:v>353.20280000000002</c:v>
                </c:pt>
                <c:pt idx="4027">
                  <c:v>353.19810000000001</c:v>
                </c:pt>
                <c:pt idx="4028">
                  <c:v>353.22699999999998</c:v>
                </c:pt>
                <c:pt idx="4029">
                  <c:v>353.24360000000001</c:v>
                </c:pt>
                <c:pt idx="4030">
                  <c:v>353.20490000000001</c:v>
                </c:pt>
                <c:pt idx="4031">
                  <c:v>353.18869999999998</c:v>
                </c:pt>
                <c:pt idx="4032">
                  <c:v>353.20240000000001</c:v>
                </c:pt>
                <c:pt idx="4033">
                  <c:v>353.22929999999997</c:v>
                </c:pt>
                <c:pt idx="4034">
                  <c:v>353.16789999999997</c:v>
                </c:pt>
                <c:pt idx="4035">
                  <c:v>353.166</c:v>
                </c:pt>
                <c:pt idx="4036">
                  <c:v>353.1721</c:v>
                </c:pt>
                <c:pt idx="4037">
                  <c:v>353.20659999999998</c:v>
                </c:pt>
                <c:pt idx="4038">
                  <c:v>353.14350000000002</c:v>
                </c:pt>
                <c:pt idx="4039">
                  <c:v>353.12270000000001</c:v>
                </c:pt>
                <c:pt idx="4040">
                  <c:v>353.13220000000001</c:v>
                </c:pt>
                <c:pt idx="4041">
                  <c:v>353.12939999999998</c:v>
                </c:pt>
                <c:pt idx="4042">
                  <c:v>353.13040000000001</c:v>
                </c:pt>
                <c:pt idx="4043">
                  <c:v>353.1053</c:v>
                </c:pt>
                <c:pt idx="4044">
                  <c:v>353.149</c:v>
                </c:pt>
                <c:pt idx="4045">
                  <c:v>353.08799999999997</c:v>
                </c:pt>
                <c:pt idx="4046">
                  <c:v>353.0849</c:v>
                </c:pt>
                <c:pt idx="4047">
                  <c:v>353.08709999999996</c:v>
                </c:pt>
                <c:pt idx="4048">
                  <c:v>353.1395</c:v>
                </c:pt>
                <c:pt idx="4049">
                  <c:v>353.10599999999999</c:v>
                </c:pt>
                <c:pt idx="4050">
                  <c:v>353.13400000000001</c:v>
                </c:pt>
                <c:pt idx="4051">
                  <c:v>353.17250000000001</c:v>
                </c:pt>
                <c:pt idx="4052">
                  <c:v>353.24469999999997</c:v>
                </c:pt>
                <c:pt idx="4053">
                  <c:v>353.21850000000001</c:v>
                </c:pt>
                <c:pt idx="4054">
                  <c:v>353.22590000000002</c:v>
                </c:pt>
                <c:pt idx="4055">
                  <c:v>353.23840000000001</c:v>
                </c:pt>
                <c:pt idx="4056">
                  <c:v>353.28559999999999</c:v>
                </c:pt>
                <c:pt idx="4057">
                  <c:v>353.23559999999998</c:v>
                </c:pt>
                <c:pt idx="4058">
                  <c:v>353.19599999999997</c:v>
                </c:pt>
                <c:pt idx="4059">
                  <c:v>353.19049999999999</c:v>
                </c:pt>
                <c:pt idx="4060">
                  <c:v>353.19540000000001</c:v>
                </c:pt>
                <c:pt idx="4061">
                  <c:v>353.15690000000001</c:v>
                </c:pt>
                <c:pt idx="4062">
                  <c:v>353.1549</c:v>
                </c:pt>
                <c:pt idx="4063">
                  <c:v>353.18090000000001</c:v>
                </c:pt>
                <c:pt idx="4064">
                  <c:v>353.19839999999999</c:v>
                </c:pt>
                <c:pt idx="4065">
                  <c:v>353.16829999999999</c:v>
                </c:pt>
                <c:pt idx="4066">
                  <c:v>353.15570000000002</c:v>
                </c:pt>
                <c:pt idx="4067">
                  <c:v>353.18880000000001</c:v>
                </c:pt>
                <c:pt idx="4068">
                  <c:v>353.19639999999998</c:v>
                </c:pt>
                <c:pt idx="4069">
                  <c:v>353.161</c:v>
                </c:pt>
                <c:pt idx="4070">
                  <c:v>353.13509999999997</c:v>
                </c:pt>
                <c:pt idx="4071">
                  <c:v>353.13419999999996</c:v>
                </c:pt>
                <c:pt idx="4072">
                  <c:v>353.12909999999999</c:v>
                </c:pt>
                <c:pt idx="4073">
                  <c:v>353.09649999999999</c:v>
                </c:pt>
                <c:pt idx="4074">
                  <c:v>353.0804</c:v>
                </c:pt>
                <c:pt idx="4075">
                  <c:v>353.09389999999996</c:v>
                </c:pt>
                <c:pt idx="4076">
                  <c:v>353.1173</c:v>
                </c:pt>
                <c:pt idx="4077">
                  <c:v>353.10660000000001</c:v>
                </c:pt>
                <c:pt idx="4078">
                  <c:v>353.10120000000001</c:v>
                </c:pt>
                <c:pt idx="4079">
                  <c:v>353.12649999999996</c:v>
                </c:pt>
                <c:pt idx="4080">
                  <c:v>353.16669999999999</c:v>
                </c:pt>
                <c:pt idx="4081">
                  <c:v>353.12239999999997</c:v>
                </c:pt>
                <c:pt idx="4082">
                  <c:v>353.11180000000002</c:v>
                </c:pt>
                <c:pt idx="4083">
                  <c:v>353.11630000000002</c:v>
                </c:pt>
                <c:pt idx="4084">
                  <c:v>353.1268</c:v>
                </c:pt>
                <c:pt idx="4085">
                  <c:v>353.04329999999999</c:v>
                </c:pt>
                <c:pt idx="4086">
                  <c:v>353.0487</c:v>
                </c:pt>
                <c:pt idx="4087">
                  <c:v>353.06799999999998</c:v>
                </c:pt>
                <c:pt idx="4088">
                  <c:v>353.14269999999999</c:v>
                </c:pt>
                <c:pt idx="4089">
                  <c:v>353.1506</c:v>
                </c:pt>
                <c:pt idx="4090">
                  <c:v>353.17270000000002</c:v>
                </c:pt>
                <c:pt idx="4091">
                  <c:v>353.20389999999998</c:v>
                </c:pt>
                <c:pt idx="4092">
                  <c:v>353.25130000000001</c:v>
                </c:pt>
                <c:pt idx="4093">
                  <c:v>353.19689999999997</c:v>
                </c:pt>
                <c:pt idx="4094">
                  <c:v>353.1694</c:v>
                </c:pt>
                <c:pt idx="4095">
                  <c:v>353.1825</c:v>
                </c:pt>
                <c:pt idx="4096">
                  <c:v>353.20589999999999</c:v>
                </c:pt>
                <c:pt idx="4097">
                  <c:v>353.13009999999997</c:v>
                </c:pt>
                <c:pt idx="4098">
                  <c:v>353.12059999999997</c:v>
                </c:pt>
                <c:pt idx="4099">
                  <c:v>353.17430000000002</c:v>
                </c:pt>
                <c:pt idx="4100">
                  <c:v>353.25869999999998</c:v>
                </c:pt>
                <c:pt idx="4101">
                  <c:v>353.22800000000001</c:v>
                </c:pt>
                <c:pt idx="4102">
                  <c:v>353.2149</c:v>
                </c:pt>
                <c:pt idx="4103">
                  <c:v>353.19069999999999</c:v>
                </c:pt>
                <c:pt idx="4104">
                  <c:v>353.2242</c:v>
                </c:pt>
                <c:pt idx="4105">
                  <c:v>353.18009999999998</c:v>
                </c:pt>
                <c:pt idx="4106">
                  <c:v>353.1721</c:v>
                </c:pt>
                <c:pt idx="4107">
                  <c:v>353.19040000000001</c:v>
                </c:pt>
                <c:pt idx="4108">
                  <c:v>353.23829999999998</c:v>
                </c:pt>
                <c:pt idx="4109">
                  <c:v>353.21119999999996</c:v>
                </c:pt>
                <c:pt idx="4110">
                  <c:v>353.21129999999999</c:v>
                </c:pt>
                <c:pt idx="4111">
                  <c:v>353.21870000000001</c:v>
                </c:pt>
                <c:pt idx="4112">
                  <c:v>353.2645</c:v>
                </c:pt>
                <c:pt idx="4113">
                  <c:v>353.20420000000001</c:v>
                </c:pt>
                <c:pt idx="4114">
                  <c:v>353.18689999999998</c:v>
                </c:pt>
                <c:pt idx="4115">
                  <c:v>353.19459999999998</c:v>
                </c:pt>
                <c:pt idx="4116">
                  <c:v>353.2362</c:v>
                </c:pt>
                <c:pt idx="4117">
                  <c:v>353.20529999999997</c:v>
                </c:pt>
                <c:pt idx="4118">
                  <c:v>353.2063</c:v>
                </c:pt>
                <c:pt idx="4119">
                  <c:v>353.21999999999997</c:v>
                </c:pt>
                <c:pt idx="4120">
                  <c:v>353.24109999999996</c:v>
                </c:pt>
                <c:pt idx="4121">
                  <c:v>353.21699999999998</c:v>
                </c:pt>
                <c:pt idx="4122">
                  <c:v>353.24649999999997</c:v>
                </c:pt>
                <c:pt idx="4123">
                  <c:v>353.24029999999999</c:v>
                </c:pt>
                <c:pt idx="4124">
                  <c:v>353.26549999999997</c:v>
                </c:pt>
                <c:pt idx="4125">
                  <c:v>353.22379999999998</c:v>
                </c:pt>
                <c:pt idx="4126">
                  <c:v>353.24130000000002</c:v>
                </c:pt>
                <c:pt idx="4127">
                  <c:v>353.24829999999997</c:v>
                </c:pt>
                <c:pt idx="4128">
                  <c:v>353.25540000000001</c:v>
                </c:pt>
                <c:pt idx="4129">
                  <c:v>353.20819999999998</c:v>
                </c:pt>
                <c:pt idx="4130">
                  <c:v>353.20510000000002</c:v>
                </c:pt>
                <c:pt idx="4131">
                  <c:v>353.2242</c:v>
                </c:pt>
                <c:pt idx="4132">
                  <c:v>353.22949999999997</c:v>
                </c:pt>
                <c:pt idx="4133">
                  <c:v>353.18709999999999</c:v>
                </c:pt>
                <c:pt idx="4134">
                  <c:v>353.17269999999996</c:v>
                </c:pt>
                <c:pt idx="4135">
                  <c:v>353.20179999999999</c:v>
                </c:pt>
                <c:pt idx="4136">
                  <c:v>353.1986</c:v>
                </c:pt>
                <c:pt idx="4137">
                  <c:v>353.16129999999998</c:v>
                </c:pt>
                <c:pt idx="4138">
                  <c:v>353.12909999999999</c:v>
                </c:pt>
                <c:pt idx="4139">
                  <c:v>353.15719999999999</c:v>
                </c:pt>
                <c:pt idx="4140">
                  <c:v>353.15800000000002</c:v>
                </c:pt>
                <c:pt idx="4141">
                  <c:v>353.09899999999999</c:v>
                </c:pt>
                <c:pt idx="4142">
                  <c:v>353.10910000000001</c:v>
                </c:pt>
                <c:pt idx="4143">
                  <c:v>353.12529999999998</c:v>
                </c:pt>
                <c:pt idx="4144">
                  <c:v>353.14760000000001</c:v>
                </c:pt>
                <c:pt idx="4145">
                  <c:v>353.10879999999997</c:v>
                </c:pt>
                <c:pt idx="4146">
                  <c:v>353.1189</c:v>
                </c:pt>
                <c:pt idx="4147">
                  <c:v>353.12090000000001</c:v>
                </c:pt>
                <c:pt idx="4148">
                  <c:v>353.13560000000001</c:v>
                </c:pt>
                <c:pt idx="4149">
                  <c:v>353.10629999999998</c:v>
                </c:pt>
                <c:pt idx="4150">
                  <c:v>353.13380000000001</c:v>
                </c:pt>
                <c:pt idx="4151">
                  <c:v>353.14580000000001</c:v>
                </c:pt>
                <c:pt idx="4152">
                  <c:v>353.18209999999999</c:v>
                </c:pt>
                <c:pt idx="4153">
                  <c:v>353.17939999999999</c:v>
                </c:pt>
                <c:pt idx="4154">
                  <c:v>353.17750000000001</c:v>
                </c:pt>
                <c:pt idx="4155">
                  <c:v>353.15969999999999</c:v>
                </c:pt>
                <c:pt idx="4156">
                  <c:v>353.20400000000001</c:v>
                </c:pt>
                <c:pt idx="4157">
                  <c:v>353.14</c:v>
                </c:pt>
                <c:pt idx="4158">
                  <c:v>353.12549999999999</c:v>
                </c:pt>
                <c:pt idx="4159">
                  <c:v>353.11329999999998</c:v>
                </c:pt>
                <c:pt idx="4160">
                  <c:v>353.14569999999998</c:v>
                </c:pt>
                <c:pt idx="4161">
                  <c:v>353.0883</c:v>
                </c:pt>
                <c:pt idx="4162">
                  <c:v>353.101</c:v>
                </c:pt>
                <c:pt idx="4163">
                  <c:v>353.1318</c:v>
                </c:pt>
                <c:pt idx="4164">
                  <c:v>353.19409999999999</c:v>
                </c:pt>
                <c:pt idx="4165">
                  <c:v>353.15089999999998</c:v>
                </c:pt>
                <c:pt idx="4166">
                  <c:v>353.18619999999999</c:v>
                </c:pt>
                <c:pt idx="4167">
                  <c:v>353.18599999999998</c:v>
                </c:pt>
                <c:pt idx="4168">
                  <c:v>353.23629999999997</c:v>
                </c:pt>
                <c:pt idx="4169">
                  <c:v>353.17910000000001</c:v>
                </c:pt>
                <c:pt idx="4170">
                  <c:v>353.1891</c:v>
                </c:pt>
                <c:pt idx="4171">
                  <c:v>353.18959999999998</c:v>
                </c:pt>
                <c:pt idx="4172">
                  <c:v>353.21589999999998</c:v>
                </c:pt>
                <c:pt idx="4173">
                  <c:v>353.17070000000001</c:v>
                </c:pt>
                <c:pt idx="4174">
                  <c:v>353.16579999999999</c:v>
                </c:pt>
                <c:pt idx="4175">
                  <c:v>353.16890000000001</c:v>
                </c:pt>
                <c:pt idx="4176">
                  <c:v>353.17439999999999</c:v>
                </c:pt>
                <c:pt idx="4177">
                  <c:v>353.12619999999998</c:v>
                </c:pt>
                <c:pt idx="4178">
                  <c:v>353.13099999999997</c:v>
                </c:pt>
                <c:pt idx="4179">
                  <c:v>353.11810000000003</c:v>
                </c:pt>
                <c:pt idx="4180">
                  <c:v>353.1309</c:v>
                </c:pt>
                <c:pt idx="4181">
                  <c:v>353.06819999999999</c:v>
                </c:pt>
                <c:pt idx="4182">
                  <c:v>353.05270000000002</c:v>
                </c:pt>
                <c:pt idx="4183">
                  <c:v>353.08339999999998</c:v>
                </c:pt>
                <c:pt idx="4184">
                  <c:v>353.10859999999997</c:v>
                </c:pt>
                <c:pt idx="4185">
                  <c:v>353.07979999999998</c:v>
                </c:pt>
                <c:pt idx="4186">
                  <c:v>353.06779999999998</c:v>
                </c:pt>
                <c:pt idx="4187">
                  <c:v>353.09839999999997</c:v>
                </c:pt>
                <c:pt idx="4188">
                  <c:v>353.12180000000001</c:v>
                </c:pt>
                <c:pt idx="4189">
                  <c:v>353.1069</c:v>
                </c:pt>
                <c:pt idx="4190">
                  <c:v>353.1087</c:v>
                </c:pt>
                <c:pt idx="4191">
                  <c:v>353.1386</c:v>
                </c:pt>
                <c:pt idx="4192">
                  <c:v>353.16859999999997</c:v>
                </c:pt>
                <c:pt idx="4193">
                  <c:v>353.14499999999998</c:v>
                </c:pt>
                <c:pt idx="4194">
                  <c:v>353.13310000000001</c:v>
                </c:pt>
                <c:pt idx="4195">
                  <c:v>353.14869999999996</c:v>
                </c:pt>
                <c:pt idx="4196">
                  <c:v>353.16370000000001</c:v>
                </c:pt>
                <c:pt idx="4197">
                  <c:v>353.14009999999996</c:v>
                </c:pt>
                <c:pt idx="4198">
                  <c:v>353.11059999999998</c:v>
                </c:pt>
                <c:pt idx="4199">
                  <c:v>353.0899</c:v>
                </c:pt>
                <c:pt idx="4200">
                  <c:v>353.0838</c:v>
                </c:pt>
                <c:pt idx="4201">
                  <c:v>353.0215</c:v>
                </c:pt>
                <c:pt idx="4202">
                  <c:v>352.98009999999999</c:v>
                </c:pt>
                <c:pt idx="4203">
                  <c:v>352.96749999999997</c:v>
                </c:pt>
                <c:pt idx="4204">
                  <c:v>352.97500000000002</c:v>
                </c:pt>
                <c:pt idx="4205">
                  <c:v>352.89330000000001</c:v>
                </c:pt>
                <c:pt idx="4206">
                  <c:v>352.90809999999999</c:v>
                </c:pt>
                <c:pt idx="4207">
                  <c:v>352.94009999999997</c:v>
                </c:pt>
                <c:pt idx="4208">
                  <c:v>352.97839999999997</c:v>
                </c:pt>
                <c:pt idx="4209">
                  <c:v>352.93520000000001</c:v>
                </c:pt>
                <c:pt idx="4210">
                  <c:v>352.95069999999998</c:v>
                </c:pt>
                <c:pt idx="4211">
                  <c:v>352.99090000000001</c:v>
                </c:pt>
                <c:pt idx="4212">
                  <c:v>353.04599999999999</c:v>
                </c:pt>
                <c:pt idx="4213">
                  <c:v>353.00229999999999</c:v>
                </c:pt>
                <c:pt idx="4214">
                  <c:v>353.00639999999999</c:v>
                </c:pt>
                <c:pt idx="4215">
                  <c:v>352.988</c:v>
                </c:pt>
                <c:pt idx="4216">
                  <c:v>353.03359999999998</c:v>
                </c:pt>
                <c:pt idx="4217">
                  <c:v>352.99549999999999</c:v>
                </c:pt>
                <c:pt idx="4218">
                  <c:v>353.01889999999997</c:v>
                </c:pt>
                <c:pt idx="4219">
                  <c:v>353.04179999999997</c:v>
                </c:pt>
                <c:pt idx="4220">
                  <c:v>353.1035</c:v>
                </c:pt>
                <c:pt idx="4221">
                  <c:v>353.06659999999999</c:v>
                </c:pt>
                <c:pt idx="4222">
                  <c:v>353.07479999999998</c:v>
                </c:pt>
                <c:pt idx="4223">
                  <c:v>353.08209999999997</c:v>
                </c:pt>
                <c:pt idx="4224">
                  <c:v>353.11039999999997</c:v>
                </c:pt>
                <c:pt idx="4225">
                  <c:v>353.03699999999998</c:v>
                </c:pt>
                <c:pt idx="4226">
                  <c:v>353.0179</c:v>
                </c:pt>
                <c:pt idx="4227">
                  <c:v>353.03699999999998</c:v>
                </c:pt>
                <c:pt idx="4228">
                  <c:v>353.0874</c:v>
                </c:pt>
                <c:pt idx="4229">
                  <c:v>353.09050000000002</c:v>
                </c:pt>
                <c:pt idx="4230">
                  <c:v>353.1001</c:v>
                </c:pt>
                <c:pt idx="4231">
                  <c:v>353.12139999999999</c:v>
                </c:pt>
                <c:pt idx="4232">
                  <c:v>353.1773</c:v>
                </c:pt>
                <c:pt idx="4233">
                  <c:v>353.15749999999997</c:v>
                </c:pt>
                <c:pt idx="4234">
                  <c:v>353.1635</c:v>
                </c:pt>
                <c:pt idx="4235">
                  <c:v>353.18029999999999</c:v>
                </c:pt>
                <c:pt idx="4236">
                  <c:v>353.21679999999998</c:v>
                </c:pt>
                <c:pt idx="4237">
                  <c:v>353.19479999999999</c:v>
                </c:pt>
                <c:pt idx="4238">
                  <c:v>353.185</c:v>
                </c:pt>
                <c:pt idx="4239">
                  <c:v>353.17939999999999</c:v>
                </c:pt>
                <c:pt idx="4240">
                  <c:v>353.19110000000001</c:v>
                </c:pt>
                <c:pt idx="4241">
                  <c:v>353.1549</c:v>
                </c:pt>
                <c:pt idx="4242">
                  <c:v>353.1429</c:v>
                </c:pt>
                <c:pt idx="4243">
                  <c:v>353.12759999999997</c:v>
                </c:pt>
                <c:pt idx="4244">
                  <c:v>353.12939999999998</c:v>
                </c:pt>
                <c:pt idx="4245">
                  <c:v>353.08260000000001</c:v>
                </c:pt>
                <c:pt idx="4246">
                  <c:v>353.03910000000002</c:v>
                </c:pt>
                <c:pt idx="4247">
                  <c:v>353.0557</c:v>
                </c:pt>
                <c:pt idx="4248">
                  <c:v>353.06989999999996</c:v>
                </c:pt>
                <c:pt idx="4249">
                  <c:v>353.03919999999999</c:v>
                </c:pt>
                <c:pt idx="4250">
                  <c:v>353.05739999999997</c:v>
                </c:pt>
                <c:pt idx="4251">
                  <c:v>353.0958</c:v>
                </c:pt>
                <c:pt idx="4252">
                  <c:v>353.12200000000001</c:v>
                </c:pt>
                <c:pt idx="4253">
                  <c:v>353.1284</c:v>
                </c:pt>
                <c:pt idx="4254">
                  <c:v>353.11</c:v>
                </c:pt>
                <c:pt idx="4255">
                  <c:v>353.1336</c:v>
                </c:pt>
                <c:pt idx="4256">
                  <c:v>353.18020000000001</c:v>
                </c:pt>
                <c:pt idx="4257">
                  <c:v>353.15359999999998</c:v>
                </c:pt>
                <c:pt idx="4258">
                  <c:v>353.13299999999998</c:v>
                </c:pt>
                <c:pt idx="4259">
                  <c:v>353.13279999999997</c:v>
                </c:pt>
                <c:pt idx="4260">
                  <c:v>353.11450000000002</c:v>
                </c:pt>
                <c:pt idx="4261">
                  <c:v>353.03409999999997</c:v>
                </c:pt>
                <c:pt idx="4262">
                  <c:v>352.96039999999999</c:v>
                </c:pt>
                <c:pt idx="4263">
                  <c:v>353.00990000000002</c:v>
                </c:pt>
                <c:pt idx="4264">
                  <c:v>353.08049999999997</c:v>
                </c:pt>
                <c:pt idx="4265">
                  <c:v>353.06079999999997</c:v>
                </c:pt>
                <c:pt idx="4266">
                  <c:v>353.09659999999997</c:v>
                </c:pt>
                <c:pt idx="4267">
                  <c:v>353.12990000000002</c:v>
                </c:pt>
                <c:pt idx="4268">
                  <c:v>352.38931666666673</c:v>
                </c:pt>
                <c:pt idx="4269">
                  <c:v>352.34331666666674</c:v>
                </c:pt>
                <c:pt idx="4270">
                  <c:v>352.34881666666672</c:v>
                </c:pt>
                <c:pt idx="4271">
                  <c:v>352.34751666666671</c:v>
                </c:pt>
                <c:pt idx="4272">
                  <c:v>352.42261666666673</c:v>
                </c:pt>
                <c:pt idx="4273">
                  <c:v>352.39761666666669</c:v>
                </c:pt>
                <c:pt idx="4274">
                  <c:v>352.39581666666669</c:v>
                </c:pt>
                <c:pt idx="4275">
                  <c:v>352.41131666666672</c:v>
                </c:pt>
                <c:pt idx="4276">
                  <c:v>352.4381166666667</c:v>
                </c:pt>
                <c:pt idx="4277">
                  <c:v>352.35911666666669</c:v>
                </c:pt>
                <c:pt idx="4278">
                  <c:v>352.34101666666669</c:v>
                </c:pt>
                <c:pt idx="4279">
                  <c:v>352.31361666666669</c:v>
                </c:pt>
                <c:pt idx="4280">
                  <c:v>352.32661666666672</c:v>
                </c:pt>
                <c:pt idx="4281">
                  <c:v>352.24081666666672</c:v>
                </c:pt>
                <c:pt idx="4282">
                  <c:v>352.22871666666668</c:v>
                </c:pt>
                <c:pt idx="4283">
                  <c:v>352.2094166666667</c:v>
                </c:pt>
                <c:pt idx="4284">
                  <c:v>352.24731666666673</c:v>
                </c:pt>
                <c:pt idx="4285">
                  <c:v>352.16771666666671</c:v>
                </c:pt>
                <c:pt idx="4286">
                  <c:v>352.15451666666672</c:v>
                </c:pt>
                <c:pt idx="4287">
                  <c:v>352.1607166666667</c:v>
                </c:pt>
                <c:pt idx="4288">
                  <c:v>352.2343166666667</c:v>
                </c:pt>
                <c:pt idx="4289">
                  <c:v>352.22511666666674</c:v>
                </c:pt>
                <c:pt idx="4290">
                  <c:v>352.25621666666672</c:v>
                </c:pt>
                <c:pt idx="4291">
                  <c:v>352.28691666666668</c:v>
                </c:pt>
                <c:pt idx="4292">
                  <c:v>352.33941666666669</c:v>
                </c:pt>
                <c:pt idx="4293">
                  <c:v>352.33051666666671</c:v>
                </c:pt>
                <c:pt idx="4294">
                  <c:v>352.34711666666669</c:v>
                </c:pt>
                <c:pt idx="4295">
                  <c:v>352.37821666666673</c:v>
                </c:pt>
                <c:pt idx="4296">
                  <c:v>352.42911666666669</c:v>
                </c:pt>
                <c:pt idx="4297">
                  <c:v>352.43521666666669</c:v>
                </c:pt>
                <c:pt idx="4298">
                  <c:v>352.46311666666668</c:v>
                </c:pt>
                <c:pt idx="4299">
                  <c:v>352.47521666666671</c:v>
                </c:pt>
                <c:pt idx="4300">
                  <c:v>352.48081666666673</c:v>
                </c:pt>
                <c:pt idx="4301">
                  <c:v>352.41241666666673</c:v>
                </c:pt>
                <c:pt idx="4302">
                  <c:v>352.36241666666672</c:v>
                </c:pt>
                <c:pt idx="4303">
                  <c:v>352.36631666666671</c:v>
                </c:pt>
                <c:pt idx="4304">
                  <c:v>352.35061666666672</c:v>
                </c:pt>
                <c:pt idx="4305">
                  <c:v>352.3088166666667</c:v>
                </c:pt>
                <c:pt idx="4306">
                  <c:v>352.2721166666667</c:v>
                </c:pt>
                <c:pt idx="4307">
                  <c:v>352.2977166666667</c:v>
                </c:pt>
                <c:pt idx="4308">
                  <c:v>352.2986166666667</c:v>
                </c:pt>
                <c:pt idx="4309">
                  <c:v>352.27771666666672</c:v>
                </c:pt>
                <c:pt idx="4310">
                  <c:v>352.2635166666667</c:v>
                </c:pt>
                <c:pt idx="4311">
                  <c:v>352.31031666666672</c:v>
                </c:pt>
                <c:pt idx="4312">
                  <c:v>352.3344166666667</c:v>
                </c:pt>
                <c:pt idx="4313">
                  <c:v>352.28561666666673</c:v>
                </c:pt>
                <c:pt idx="4314">
                  <c:v>352.2968166666667</c:v>
                </c:pt>
                <c:pt idx="4315">
                  <c:v>352.29621666666674</c:v>
                </c:pt>
                <c:pt idx="4316">
                  <c:v>352.30011666666672</c:v>
                </c:pt>
                <c:pt idx="4317">
                  <c:v>352.23661666666669</c:v>
                </c:pt>
                <c:pt idx="4318">
                  <c:v>352.2180166666667</c:v>
                </c:pt>
                <c:pt idx="4319">
                  <c:v>352.21021666666672</c:v>
                </c:pt>
                <c:pt idx="4320">
                  <c:v>352.21831666666674</c:v>
                </c:pt>
                <c:pt idx="4321">
                  <c:v>352.16401666666673</c:v>
                </c:pt>
                <c:pt idx="4322">
                  <c:v>352.12451666666669</c:v>
                </c:pt>
                <c:pt idx="4323">
                  <c:v>352.13391666666672</c:v>
                </c:pt>
                <c:pt idx="4324">
                  <c:v>352.17081666666672</c:v>
                </c:pt>
                <c:pt idx="4325">
                  <c:v>352.12281666666672</c:v>
                </c:pt>
                <c:pt idx="4326">
                  <c:v>352.15701666666672</c:v>
                </c:pt>
                <c:pt idx="4327">
                  <c:v>352.21751666666671</c:v>
                </c:pt>
                <c:pt idx="4328">
                  <c:v>352.29191666666668</c:v>
                </c:pt>
                <c:pt idx="4329">
                  <c:v>352.28281666666669</c:v>
                </c:pt>
                <c:pt idx="4330">
                  <c:v>352.30191666666673</c:v>
                </c:pt>
                <c:pt idx="4331">
                  <c:v>352.32681666666667</c:v>
                </c:pt>
                <c:pt idx="4332">
                  <c:v>352.37661666666668</c:v>
                </c:pt>
                <c:pt idx="4333">
                  <c:v>352.34071666666671</c:v>
                </c:pt>
                <c:pt idx="4334">
                  <c:v>352.32841666666673</c:v>
                </c:pt>
                <c:pt idx="4335">
                  <c:v>352.31601666666671</c:v>
                </c:pt>
                <c:pt idx="4336">
                  <c:v>352.3559166666667</c:v>
                </c:pt>
                <c:pt idx="4337">
                  <c:v>352.32181666666668</c:v>
                </c:pt>
                <c:pt idx="4338">
                  <c:v>352.34031666666669</c:v>
                </c:pt>
                <c:pt idx="4339">
                  <c:v>352.32531666666671</c:v>
                </c:pt>
                <c:pt idx="4340">
                  <c:v>352.36241666666672</c:v>
                </c:pt>
                <c:pt idx="4341">
                  <c:v>352.32291666666669</c:v>
                </c:pt>
                <c:pt idx="4342">
                  <c:v>352.32931666666673</c:v>
                </c:pt>
                <c:pt idx="4343">
                  <c:v>352.31531666666672</c:v>
                </c:pt>
                <c:pt idx="4344">
                  <c:v>352.33791666666673</c:v>
                </c:pt>
                <c:pt idx="4345">
                  <c:v>352.2875166666667</c:v>
                </c:pt>
                <c:pt idx="4346">
                  <c:v>352.28171666666674</c:v>
                </c:pt>
                <c:pt idx="4347">
                  <c:v>352.27431666666672</c:v>
                </c:pt>
                <c:pt idx="4348">
                  <c:v>352.28971666666672</c:v>
                </c:pt>
                <c:pt idx="4349">
                  <c:v>352.23081666666673</c:v>
                </c:pt>
                <c:pt idx="4350">
                  <c:v>352.20241666666669</c:v>
                </c:pt>
                <c:pt idx="4351">
                  <c:v>352.19471666666669</c:v>
                </c:pt>
                <c:pt idx="4352">
                  <c:v>352.21951666666672</c:v>
                </c:pt>
                <c:pt idx="4353">
                  <c:v>352.17211666666674</c:v>
                </c:pt>
                <c:pt idx="4354">
                  <c:v>352.21501666666671</c:v>
                </c:pt>
                <c:pt idx="4355">
                  <c:v>352.23071666666669</c:v>
                </c:pt>
                <c:pt idx="4356">
                  <c:v>352.27681666666672</c:v>
                </c:pt>
                <c:pt idx="4357">
                  <c:v>352.2567166666667</c:v>
                </c:pt>
                <c:pt idx="4358">
                  <c:v>352.23131666666671</c:v>
                </c:pt>
                <c:pt idx="4359">
                  <c:v>352.2103166666667</c:v>
                </c:pt>
                <c:pt idx="4360">
                  <c:v>352.19211666666672</c:v>
                </c:pt>
                <c:pt idx="4361">
                  <c:v>352.1922166666667</c:v>
                </c:pt>
                <c:pt idx="4362">
                  <c:v>352.18051666666673</c:v>
                </c:pt>
                <c:pt idx="4363">
                  <c:v>352.1856166666667</c:v>
                </c:pt>
                <c:pt idx="4364">
                  <c:v>352.20551666666671</c:v>
                </c:pt>
                <c:pt idx="4365">
                  <c:v>352.19371666666672</c:v>
                </c:pt>
                <c:pt idx="4366">
                  <c:v>352.2171166666667</c:v>
                </c:pt>
                <c:pt idx="4367">
                  <c:v>352.21011666666669</c:v>
                </c:pt>
                <c:pt idx="4368">
                  <c:v>352.1931166666667</c:v>
                </c:pt>
                <c:pt idx="4369">
                  <c:v>352.22261666666668</c:v>
                </c:pt>
                <c:pt idx="4370">
                  <c:v>352.22461666666669</c:v>
                </c:pt>
                <c:pt idx="4371">
                  <c:v>352.22431666666671</c:v>
                </c:pt>
                <c:pt idx="4372">
                  <c:v>352.22371666666669</c:v>
                </c:pt>
                <c:pt idx="4373">
                  <c:v>352.23281666666674</c:v>
                </c:pt>
                <c:pt idx="4374">
                  <c:v>352.25731666666672</c:v>
                </c:pt>
                <c:pt idx="4375">
                  <c:v>352.28851666666674</c:v>
                </c:pt>
                <c:pt idx="4376">
                  <c:v>352.34581666666668</c:v>
                </c:pt>
                <c:pt idx="4377">
                  <c:v>352.35541666666671</c:v>
                </c:pt>
                <c:pt idx="4378">
                  <c:v>352.37321666666674</c:v>
                </c:pt>
                <c:pt idx="4379">
                  <c:v>352.40381666666673</c:v>
                </c:pt>
                <c:pt idx="4380">
                  <c:v>352.44351666666671</c:v>
                </c:pt>
                <c:pt idx="4381">
                  <c:v>352.44801666666672</c:v>
                </c:pt>
                <c:pt idx="4382">
                  <c:v>352.4816166666667</c:v>
                </c:pt>
                <c:pt idx="4383">
                  <c:v>352.5083166666667</c:v>
                </c:pt>
                <c:pt idx="4384">
                  <c:v>352.57801666666671</c:v>
                </c:pt>
                <c:pt idx="4385">
                  <c:v>352.54311666666672</c:v>
                </c:pt>
                <c:pt idx="4386">
                  <c:v>352.5382166666667</c:v>
                </c:pt>
                <c:pt idx="4387">
                  <c:v>352.54041666666672</c:v>
                </c:pt>
                <c:pt idx="4388">
                  <c:v>352.55521666666669</c:v>
                </c:pt>
                <c:pt idx="4389">
                  <c:v>352.48471666666671</c:v>
                </c:pt>
                <c:pt idx="4390">
                  <c:v>352.47061666666673</c:v>
                </c:pt>
                <c:pt idx="4391">
                  <c:v>352.45211666666671</c:v>
                </c:pt>
                <c:pt idx="4392">
                  <c:v>352.47171666666668</c:v>
                </c:pt>
                <c:pt idx="4393">
                  <c:v>352.41621666666668</c:v>
                </c:pt>
                <c:pt idx="4394">
                  <c:v>352.41051666666669</c:v>
                </c:pt>
                <c:pt idx="4395">
                  <c:v>352.36681666666669</c:v>
                </c:pt>
                <c:pt idx="4396">
                  <c:v>352.40671666666674</c:v>
                </c:pt>
                <c:pt idx="4397">
                  <c:v>352.34751666666671</c:v>
                </c:pt>
                <c:pt idx="4398">
                  <c:v>352.34521666666672</c:v>
                </c:pt>
                <c:pt idx="4399">
                  <c:v>352.3104166666667</c:v>
                </c:pt>
                <c:pt idx="4400">
                  <c:v>352.34901666666673</c:v>
                </c:pt>
                <c:pt idx="4401">
                  <c:v>352.3002166666667</c:v>
                </c:pt>
                <c:pt idx="4402">
                  <c:v>352.28471666666672</c:v>
                </c:pt>
                <c:pt idx="4403">
                  <c:v>352.24941666666672</c:v>
                </c:pt>
                <c:pt idx="4404">
                  <c:v>352.2900166666667</c:v>
                </c:pt>
                <c:pt idx="4405">
                  <c:v>352.23571666666669</c:v>
                </c:pt>
                <c:pt idx="4406">
                  <c:v>352.24301666666668</c:v>
                </c:pt>
                <c:pt idx="4407">
                  <c:v>352.23411666666669</c:v>
                </c:pt>
                <c:pt idx="4408">
                  <c:v>352.27271666666672</c:v>
                </c:pt>
                <c:pt idx="4409">
                  <c:v>352.24441666666672</c:v>
                </c:pt>
                <c:pt idx="4410">
                  <c:v>352.2780166666667</c:v>
                </c:pt>
                <c:pt idx="4411">
                  <c:v>352.27171666666669</c:v>
                </c:pt>
                <c:pt idx="4412">
                  <c:v>352.31001666666668</c:v>
                </c:pt>
                <c:pt idx="4413">
                  <c:v>352.31371666666672</c:v>
                </c:pt>
                <c:pt idx="4414">
                  <c:v>352.30651666666671</c:v>
                </c:pt>
                <c:pt idx="4415">
                  <c:v>352.30941666666672</c:v>
                </c:pt>
                <c:pt idx="4416">
                  <c:v>352.30561666666671</c:v>
                </c:pt>
                <c:pt idx="4417">
                  <c:v>352.26801666666671</c:v>
                </c:pt>
                <c:pt idx="4418">
                  <c:v>352.27381666666668</c:v>
                </c:pt>
                <c:pt idx="4419">
                  <c:v>352.32091666666668</c:v>
                </c:pt>
                <c:pt idx="4420">
                  <c:v>352.37941666666671</c:v>
                </c:pt>
                <c:pt idx="4421">
                  <c:v>352.39881666666673</c:v>
                </c:pt>
                <c:pt idx="4422">
                  <c:v>352.40421666666668</c:v>
                </c:pt>
                <c:pt idx="4423">
                  <c:v>352.41741666666672</c:v>
                </c:pt>
                <c:pt idx="4424">
                  <c:v>352.42231666666669</c:v>
                </c:pt>
                <c:pt idx="4425">
                  <c:v>352.36171666666672</c:v>
                </c:pt>
                <c:pt idx="4426">
                  <c:v>352.31821666666673</c:v>
                </c:pt>
                <c:pt idx="4427">
                  <c:v>352.29121666666668</c:v>
                </c:pt>
                <c:pt idx="4428">
                  <c:v>352.25801666666672</c:v>
                </c:pt>
                <c:pt idx="4429">
                  <c:v>352.16881666666671</c:v>
                </c:pt>
                <c:pt idx="4430">
                  <c:v>352.08791666666673</c:v>
                </c:pt>
                <c:pt idx="4431">
                  <c:v>352.04561666666672</c:v>
                </c:pt>
                <c:pt idx="4432">
                  <c:v>352.0930166666667</c:v>
                </c:pt>
                <c:pt idx="4433">
                  <c:v>352.1743166666667</c:v>
                </c:pt>
                <c:pt idx="4434">
                  <c:v>352.24401666666671</c:v>
                </c:pt>
                <c:pt idx="4435">
                  <c:v>352.28101666666669</c:v>
                </c:pt>
                <c:pt idx="4436">
                  <c:v>352.3138166666667</c:v>
                </c:pt>
                <c:pt idx="4437">
                  <c:v>352.28531666666669</c:v>
                </c:pt>
                <c:pt idx="4438">
                  <c:v>352.2755166666667</c:v>
                </c:pt>
                <c:pt idx="4439">
                  <c:v>352.26491666666669</c:v>
                </c:pt>
                <c:pt idx="4440">
                  <c:v>352.27451666666673</c:v>
                </c:pt>
                <c:pt idx="4441">
                  <c:v>352.23051666666669</c:v>
                </c:pt>
                <c:pt idx="4442">
                  <c:v>352.2162166666667</c:v>
                </c:pt>
                <c:pt idx="4443">
                  <c:v>352.23541666666671</c:v>
                </c:pt>
                <c:pt idx="4444">
                  <c:v>352.27991666666674</c:v>
                </c:pt>
                <c:pt idx="4445">
                  <c:v>352.26491666666669</c:v>
                </c:pt>
                <c:pt idx="4446">
                  <c:v>352.26651666666669</c:v>
                </c:pt>
                <c:pt idx="4447">
                  <c:v>352.26271666666673</c:v>
                </c:pt>
                <c:pt idx="4448">
                  <c:v>352.27511666666669</c:v>
                </c:pt>
                <c:pt idx="4449">
                  <c:v>352.21451666666673</c:v>
                </c:pt>
                <c:pt idx="4450">
                  <c:v>352.1915166666667</c:v>
                </c:pt>
                <c:pt idx="4451">
                  <c:v>352.15841666666671</c:v>
                </c:pt>
                <c:pt idx="4452">
                  <c:v>352.16851666666673</c:v>
                </c:pt>
                <c:pt idx="4453">
                  <c:v>352.09651666666673</c:v>
                </c:pt>
                <c:pt idx="4454">
                  <c:v>352.07561666666669</c:v>
                </c:pt>
                <c:pt idx="4455">
                  <c:v>352.10791666666671</c:v>
                </c:pt>
                <c:pt idx="4456">
                  <c:v>352.18151666666671</c:v>
                </c:pt>
                <c:pt idx="4457">
                  <c:v>352.2171166666667</c:v>
                </c:pt>
                <c:pt idx="4458">
                  <c:v>352.24991666666671</c:v>
                </c:pt>
                <c:pt idx="4459">
                  <c:v>352.25761666666671</c:v>
                </c:pt>
                <c:pt idx="4460">
                  <c:v>352.3138166666667</c:v>
                </c:pt>
                <c:pt idx="4461">
                  <c:v>352.28871666666669</c:v>
                </c:pt>
                <c:pt idx="4462">
                  <c:v>352.29121666666668</c:v>
                </c:pt>
                <c:pt idx="4463">
                  <c:v>352.26411666666672</c:v>
                </c:pt>
                <c:pt idx="4464">
                  <c:v>352.28681666666671</c:v>
                </c:pt>
                <c:pt idx="4465">
                  <c:v>352.26271666666673</c:v>
                </c:pt>
                <c:pt idx="4466">
                  <c:v>352.30251666666669</c:v>
                </c:pt>
                <c:pt idx="4467">
                  <c:v>352.29651666666672</c:v>
                </c:pt>
                <c:pt idx="4468">
                  <c:v>352.3122166666667</c:v>
                </c:pt>
                <c:pt idx="4469">
                  <c:v>352.26281666666671</c:v>
                </c:pt>
                <c:pt idx="4470">
                  <c:v>352.2497166666667</c:v>
                </c:pt>
                <c:pt idx="4471">
                  <c:v>352.1915166666667</c:v>
                </c:pt>
                <c:pt idx="4472">
                  <c:v>352.16421666666668</c:v>
                </c:pt>
                <c:pt idx="4473">
                  <c:v>352.10801666666669</c:v>
                </c:pt>
                <c:pt idx="4474">
                  <c:v>352.15071666666671</c:v>
                </c:pt>
                <c:pt idx="4475">
                  <c:v>352.19431666666674</c:v>
                </c:pt>
                <c:pt idx="4476">
                  <c:v>352.23631666666671</c:v>
                </c:pt>
                <c:pt idx="4477">
                  <c:v>352.25321666666673</c:v>
                </c:pt>
                <c:pt idx="4478">
                  <c:v>352.27361666666673</c:v>
                </c:pt>
                <c:pt idx="4479">
                  <c:v>352.28851666666674</c:v>
                </c:pt>
                <c:pt idx="4480">
                  <c:v>352.33561666666674</c:v>
                </c:pt>
                <c:pt idx="4481">
                  <c:v>352.35491666666672</c:v>
                </c:pt>
                <c:pt idx="4482">
                  <c:v>352.3577166666667</c:v>
                </c:pt>
                <c:pt idx="4483">
                  <c:v>352.37551666666673</c:v>
                </c:pt>
                <c:pt idx="4484">
                  <c:v>352.39561666666668</c:v>
                </c:pt>
                <c:pt idx="4485">
                  <c:v>352.3910166666667</c:v>
                </c:pt>
                <c:pt idx="4486">
                  <c:v>352.36771666666669</c:v>
                </c:pt>
                <c:pt idx="4487">
                  <c:v>352.38311666666669</c:v>
                </c:pt>
                <c:pt idx="4488">
                  <c:v>352.4091166666667</c:v>
                </c:pt>
                <c:pt idx="4489">
                  <c:v>352.41441666666668</c:v>
                </c:pt>
                <c:pt idx="4490">
                  <c:v>352.4037166666667</c:v>
                </c:pt>
                <c:pt idx="4491">
                  <c:v>352.39721666666674</c:v>
                </c:pt>
                <c:pt idx="4492">
                  <c:v>352.39121666666671</c:v>
                </c:pt>
                <c:pt idx="4493">
                  <c:v>352.31541666666669</c:v>
                </c:pt>
                <c:pt idx="4494">
                  <c:v>352.24681666666669</c:v>
                </c:pt>
                <c:pt idx="4495">
                  <c:v>352.18691666666672</c:v>
                </c:pt>
                <c:pt idx="4496">
                  <c:v>352.15451666666672</c:v>
                </c:pt>
                <c:pt idx="4497">
                  <c:v>352.1197166666667</c:v>
                </c:pt>
                <c:pt idx="4498">
                  <c:v>352.0382166666667</c:v>
                </c:pt>
                <c:pt idx="4499">
                  <c:v>351.96631666666673</c:v>
                </c:pt>
                <c:pt idx="4500">
                  <c:v>351.92311666666671</c:v>
                </c:pt>
                <c:pt idx="4501">
                  <c:v>351.87541666666669</c:v>
                </c:pt>
                <c:pt idx="4502">
                  <c:v>351.94621666666671</c:v>
                </c:pt>
                <c:pt idx="4503">
                  <c:v>352.05741666666671</c:v>
                </c:pt>
                <c:pt idx="4504">
                  <c:v>352.16111666666671</c:v>
                </c:pt>
                <c:pt idx="4505">
                  <c:v>352.19471666666669</c:v>
                </c:pt>
                <c:pt idx="4506">
                  <c:v>352.26831666666669</c:v>
                </c:pt>
                <c:pt idx="4507">
                  <c:v>352.2866166666667</c:v>
                </c:pt>
                <c:pt idx="4508">
                  <c:v>352.37511666666671</c:v>
                </c:pt>
                <c:pt idx="4509">
                  <c:v>352.38801666666672</c:v>
                </c:pt>
                <c:pt idx="4510">
                  <c:v>352.4363166666667</c:v>
                </c:pt>
                <c:pt idx="4511">
                  <c:v>352.42551666666668</c:v>
                </c:pt>
                <c:pt idx="4512">
                  <c:v>352.46041666666673</c:v>
                </c:pt>
                <c:pt idx="4513">
                  <c:v>352.45551666666671</c:v>
                </c:pt>
                <c:pt idx="4514">
                  <c:v>352.49981666666673</c:v>
                </c:pt>
                <c:pt idx="4515">
                  <c:v>352.50541666666669</c:v>
                </c:pt>
                <c:pt idx="4516">
                  <c:v>352.56511666666671</c:v>
                </c:pt>
                <c:pt idx="4517">
                  <c:v>352.54031666666668</c:v>
                </c:pt>
                <c:pt idx="4518">
                  <c:v>352.54551666666669</c:v>
                </c:pt>
                <c:pt idx="4519">
                  <c:v>352.49691666666672</c:v>
                </c:pt>
                <c:pt idx="4520">
                  <c:v>352.48581666666672</c:v>
                </c:pt>
                <c:pt idx="4521">
                  <c:v>352.41811666666672</c:v>
                </c:pt>
                <c:pt idx="4522">
                  <c:v>352.42551666666668</c:v>
                </c:pt>
                <c:pt idx="4523">
                  <c:v>352.42911666666669</c:v>
                </c:pt>
                <c:pt idx="4524">
                  <c:v>352.48911666666669</c:v>
                </c:pt>
                <c:pt idx="4525">
                  <c:v>352.48321666666669</c:v>
                </c:pt>
                <c:pt idx="4526">
                  <c:v>352.51821666666672</c:v>
                </c:pt>
                <c:pt idx="4527">
                  <c:v>352.52661666666671</c:v>
                </c:pt>
                <c:pt idx="4528">
                  <c:v>352.53151666666668</c:v>
                </c:pt>
                <c:pt idx="4529">
                  <c:v>352.4981166666667</c:v>
                </c:pt>
                <c:pt idx="4530">
                  <c:v>352.45981666666671</c:v>
                </c:pt>
                <c:pt idx="4531">
                  <c:v>352.41151666666673</c:v>
                </c:pt>
                <c:pt idx="4532">
                  <c:v>352.31551666666672</c:v>
                </c:pt>
                <c:pt idx="4533">
                  <c:v>352.19771666666668</c:v>
                </c:pt>
                <c:pt idx="4534">
                  <c:v>352.16131666666672</c:v>
                </c:pt>
                <c:pt idx="4535">
                  <c:v>352.15611666666672</c:v>
                </c:pt>
                <c:pt idx="4536">
                  <c:v>352.21531666666669</c:v>
                </c:pt>
                <c:pt idx="4537">
                  <c:v>352.24801666666673</c:v>
                </c:pt>
                <c:pt idx="4538">
                  <c:v>352.23261666666673</c:v>
                </c:pt>
                <c:pt idx="4539">
                  <c:v>352.2513166666667</c:v>
                </c:pt>
                <c:pt idx="4540">
                  <c:v>352.28851666666674</c:v>
                </c:pt>
                <c:pt idx="4541">
                  <c:v>352.33111666666673</c:v>
                </c:pt>
                <c:pt idx="4542">
                  <c:v>352.36331666666672</c:v>
                </c:pt>
                <c:pt idx="4543">
                  <c:v>352.4354166666667</c:v>
                </c:pt>
                <c:pt idx="4544">
                  <c:v>352.47801666666669</c:v>
                </c:pt>
                <c:pt idx="4545">
                  <c:v>352.46501666666671</c:v>
                </c:pt>
                <c:pt idx="4546">
                  <c:v>352.42801666666674</c:v>
                </c:pt>
                <c:pt idx="4547">
                  <c:v>352.3901166666667</c:v>
                </c:pt>
                <c:pt idx="4548">
                  <c:v>352.33791666666673</c:v>
                </c:pt>
                <c:pt idx="4549">
                  <c:v>352.29821666666669</c:v>
                </c:pt>
                <c:pt idx="4550">
                  <c:v>352.2515166666667</c:v>
                </c:pt>
                <c:pt idx="4551">
                  <c:v>352.21411666666671</c:v>
                </c:pt>
                <c:pt idx="4552">
                  <c:v>352.17581666666672</c:v>
                </c:pt>
                <c:pt idx="4553">
                  <c:v>352.14241666666669</c:v>
                </c:pt>
                <c:pt idx="4554">
                  <c:v>352.16611666666671</c:v>
                </c:pt>
                <c:pt idx="4555">
                  <c:v>352.24171666666672</c:v>
                </c:pt>
                <c:pt idx="4556">
                  <c:v>352.32181666666668</c:v>
                </c:pt>
                <c:pt idx="4557">
                  <c:v>352.41641666666669</c:v>
                </c:pt>
                <c:pt idx="4558">
                  <c:v>352.47241666666673</c:v>
                </c:pt>
                <c:pt idx="4559">
                  <c:v>352.54351666666673</c:v>
                </c:pt>
                <c:pt idx="4560">
                  <c:v>352.61711666666673</c:v>
                </c:pt>
                <c:pt idx="4561">
                  <c:v>352.63881666666668</c:v>
                </c:pt>
                <c:pt idx="4562">
                  <c:v>352.63691666666671</c:v>
                </c:pt>
                <c:pt idx="4563">
                  <c:v>352.63191666666671</c:v>
                </c:pt>
                <c:pt idx="4564">
                  <c:v>352.68511666666672</c:v>
                </c:pt>
                <c:pt idx="4565">
                  <c:v>352.66191666666668</c:v>
                </c:pt>
                <c:pt idx="4566">
                  <c:v>352.63211666666672</c:v>
                </c:pt>
                <c:pt idx="4567">
                  <c:v>352.59841666666671</c:v>
                </c:pt>
                <c:pt idx="4568">
                  <c:v>352.61761666666672</c:v>
                </c:pt>
                <c:pt idx="4569">
                  <c:v>352.57161666666673</c:v>
                </c:pt>
                <c:pt idx="4570">
                  <c:v>352.5255166666667</c:v>
                </c:pt>
                <c:pt idx="4571">
                  <c:v>352.48031666666668</c:v>
                </c:pt>
                <c:pt idx="4572">
                  <c:v>352.48831666666672</c:v>
                </c:pt>
                <c:pt idx="4573">
                  <c:v>352.43681666666669</c:v>
                </c:pt>
                <c:pt idx="4574">
                  <c:v>352.40511666666669</c:v>
                </c:pt>
                <c:pt idx="4575">
                  <c:v>352.36771666666669</c:v>
                </c:pt>
                <c:pt idx="4576">
                  <c:v>352.38121666666672</c:v>
                </c:pt>
                <c:pt idx="4577">
                  <c:v>352.34281666666669</c:v>
                </c:pt>
                <c:pt idx="4578">
                  <c:v>352.32791666666674</c:v>
                </c:pt>
                <c:pt idx="4579">
                  <c:v>352.28881666666672</c:v>
                </c:pt>
                <c:pt idx="4580">
                  <c:v>352.30261666666672</c:v>
                </c:pt>
                <c:pt idx="4581">
                  <c:v>352.25071666666673</c:v>
                </c:pt>
                <c:pt idx="4582">
                  <c:v>352.20241666666669</c:v>
                </c:pt>
                <c:pt idx="4583">
                  <c:v>352.11041666666671</c:v>
                </c:pt>
                <c:pt idx="4584">
                  <c:v>352.06251666666668</c:v>
                </c:pt>
                <c:pt idx="4585">
                  <c:v>352.07681666666673</c:v>
                </c:pt>
                <c:pt idx="4586">
                  <c:v>352.15381666666673</c:v>
                </c:pt>
                <c:pt idx="4587">
                  <c:v>352.26371666666671</c:v>
                </c:pt>
                <c:pt idx="4588">
                  <c:v>352.35191666666668</c:v>
                </c:pt>
                <c:pt idx="4589">
                  <c:v>352.37161666666668</c:v>
                </c:pt>
                <c:pt idx="4590">
                  <c:v>352.3756166666667</c:v>
                </c:pt>
                <c:pt idx="4591">
                  <c:v>352.39921666666669</c:v>
                </c:pt>
                <c:pt idx="4592">
                  <c:v>352.48361666666671</c:v>
                </c:pt>
                <c:pt idx="4593">
                  <c:v>352.49241666666671</c:v>
                </c:pt>
                <c:pt idx="4594">
                  <c:v>352.48291666666671</c:v>
                </c:pt>
                <c:pt idx="4595">
                  <c:v>352.4560166666667</c:v>
                </c:pt>
                <c:pt idx="4596">
                  <c:v>352.42821666666669</c:v>
                </c:pt>
                <c:pt idx="4597">
                  <c:v>352.43321666666668</c:v>
                </c:pt>
                <c:pt idx="4598">
                  <c:v>352.43371666666673</c:v>
                </c:pt>
                <c:pt idx="4599">
                  <c:v>352.44861666666668</c:v>
                </c:pt>
                <c:pt idx="4600">
                  <c:v>352.45331666666669</c:v>
                </c:pt>
                <c:pt idx="4601">
                  <c:v>352.44021666666669</c:v>
                </c:pt>
                <c:pt idx="4602">
                  <c:v>352.38071666666673</c:v>
                </c:pt>
                <c:pt idx="4603">
                  <c:v>352.36621666666673</c:v>
                </c:pt>
                <c:pt idx="4604">
                  <c:v>352.35401666666672</c:v>
                </c:pt>
                <c:pt idx="4605">
                  <c:v>352.31211666666672</c:v>
                </c:pt>
                <c:pt idx="4606">
                  <c:v>352.25051666666673</c:v>
                </c:pt>
                <c:pt idx="4607">
                  <c:v>352.1933166666667</c:v>
                </c:pt>
                <c:pt idx="4608">
                  <c:v>352.13311666666669</c:v>
                </c:pt>
                <c:pt idx="4609">
                  <c:v>352.05841666666669</c:v>
                </c:pt>
                <c:pt idx="4610">
                  <c:v>351.98221666666672</c:v>
                </c:pt>
                <c:pt idx="4611">
                  <c:v>351.92641666666668</c:v>
                </c:pt>
                <c:pt idx="4612">
                  <c:v>351.90421666666668</c:v>
                </c:pt>
                <c:pt idx="4613">
                  <c:v>351.87351666666672</c:v>
                </c:pt>
                <c:pt idx="4614">
                  <c:v>351.9458166666667</c:v>
                </c:pt>
                <c:pt idx="4615">
                  <c:v>352.0486166666667</c:v>
                </c:pt>
                <c:pt idx="4616">
                  <c:v>352.14161666666672</c:v>
                </c:pt>
                <c:pt idx="4617">
                  <c:v>352.17011666666673</c:v>
                </c:pt>
                <c:pt idx="4618">
                  <c:v>352.2053166666667</c:v>
                </c:pt>
                <c:pt idx="4619">
                  <c:v>352.23141666666669</c:v>
                </c:pt>
                <c:pt idx="4620">
                  <c:v>352.26301666666672</c:v>
                </c:pt>
                <c:pt idx="4621">
                  <c:v>352.24371666666673</c:v>
                </c:pt>
                <c:pt idx="4622">
                  <c:v>352.2436166666667</c:v>
                </c:pt>
                <c:pt idx="4623">
                  <c:v>352.23791666666671</c:v>
                </c:pt>
                <c:pt idx="4624">
                  <c:v>352.24351666666672</c:v>
                </c:pt>
                <c:pt idx="4625">
                  <c:v>352.21041666666673</c:v>
                </c:pt>
                <c:pt idx="4626">
                  <c:v>352.17991666666671</c:v>
                </c:pt>
                <c:pt idx="4627">
                  <c:v>352.12231666666673</c:v>
                </c:pt>
                <c:pt idx="4628">
                  <c:v>352.11391666666668</c:v>
                </c:pt>
                <c:pt idx="4629">
                  <c:v>352.09581666666668</c:v>
                </c:pt>
                <c:pt idx="4630">
                  <c:v>352.07201666666668</c:v>
                </c:pt>
                <c:pt idx="4631">
                  <c:v>352.05801666666673</c:v>
                </c:pt>
                <c:pt idx="4632">
                  <c:v>352.09521666666672</c:v>
                </c:pt>
                <c:pt idx="4633">
                  <c:v>352.09861666666671</c:v>
                </c:pt>
                <c:pt idx="4634">
                  <c:v>352.15161666666671</c:v>
                </c:pt>
                <c:pt idx="4635">
                  <c:v>352.17201666666671</c:v>
                </c:pt>
                <c:pt idx="4636">
                  <c:v>352.23121666666668</c:v>
                </c:pt>
                <c:pt idx="4637">
                  <c:v>352.2386166666667</c:v>
                </c:pt>
                <c:pt idx="4638">
                  <c:v>352.24611666666669</c:v>
                </c:pt>
                <c:pt idx="4639">
                  <c:v>352.22081666666668</c:v>
                </c:pt>
                <c:pt idx="4640">
                  <c:v>352.26521666666667</c:v>
                </c:pt>
                <c:pt idx="4641">
                  <c:v>352.30341666666669</c:v>
                </c:pt>
                <c:pt idx="4642">
                  <c:v>352.35171666666668</c:v>
                </c:pt>
                <c:pt idx="4643">
                  <c:v>352.35541666666671</c:v>
                </c:pt>
                <c:pt idx="4644">
                  <c:v>352.39381666666668</c:v>
                </c:pt>
                <c:pt idx="4645">
                  <c:v>352.37851666666671</c:v>
                </c:pt>
                <c:pt idx="4646">
                  <c:v>352.37251666666668</c:v>
                </c:pt>
                <c:pt idx="4647">
                  <c:v>352.34031666666669</c:v>
                </c:pt>
                <c:pt idx="4648">
                  <c:v>352.3686166666667</c:v>
                </c:pt>
                <c:pt idx="4649">
                  <c:v>352.37491666666671</c:v>
                </c:pt>
                <c:pt idx="4650">
                  <c:v>352.37321666666674</c:v>
                </c:pt>
                <c:pt idx="4651">
                  <c:v>352.35471666666672</c:v>
                </c:pt>
                <c:pt idx="4652">
                  <c:v>352.33231666666671</c:v>
                </c:pt>
                <c:pt idx="4653">
                  <c:v>352.32721666666669</c:v>
                </c:pt>
                <c:pt idx="4654">
                  <c:v>352.32541666666668</c:v>
                </c:pt>
                <c:pt idx="4655">
                  <c:v>352.2755166666667</c:v>
                </c:pt>
                <c:pt idx="4656">
                  <c:v>352.24321666666674</c:v>
                </c:pt>
                <c:pt idx="4657">
                  <c:v>352.16531666666668</c:v>
                </c:pt>
                <c:pt idx="4658">
                  <c:v>352.10831666666672</c:v>
                </c:pt>
                <c:pt idx="4659">
                  <c:v>352.0595166666667</c:v>
                </c:pt>
                <c:pt idx="4660">
                  <c:v>351.99581666666671</c:v>
                </c:pt>
                <c:pt idx="4661">
                  <c:v>351.94121666666672</c:v>
                </c:pt>
                <c:pt idx="4662">
                  <c:v>351.92851666666672</c:v>
                </c:pt>
                <c:pt idx="4663">
                  <c:v>351.90671666666668</c:v>
                </c:pt>
                <c:pt idx="4664">
                  <c:v>351.88611666666668</c:v>
                </c:pt>
                <c:pt idx="4665">
                  <c:v>351.8892166666667</c:v>
                </c:pt>
                <c:pt idx="4666">
                  <c:v>351.9252166666667</c:v>
                </c:pt>
                <c:pt idx="4667">
                  <c:v>351.99571666666668</c:v>
                </c:pt>
                <c:pt idx="4668">
                  <c:v>352.0792166666667</c:v>
                </c:pt>
                <c:pt idx="4669">
                  <c:v>352.1290166666667</c:v>
                </c:pt>
                <c:pt idx="4670">
                  <c:v>352.1598166666667</c:v>
                </c:pt>
                <c:pt idx="4671">
                  <c:v>352.17301666666668</c:v>
                </c:pt>
                <c:pt idx="4672">
                  <c:v>352.21591666666671</c:v>
                </c:pt>
                <c:pt idx="4673">
                  <c:v>352.22681666666671</c:v>
                </c:pt>
                <c:pt idx="4674">
                  <c:v>352.2359166666667</c:v>
                </c:pt>
                <c:pt idx="4675">
                  <c:v>352.23141666666669</c:v>
                </c:pt>
                <c:pt idx="4676">
                  <c:v>352.2531166666667</c:v>
                </c:pt>
                <c:pt idx="4677">
                  <c:v>355.59339999999997</c:v>
                </c:pt>
                <c:pt idx="4678">
                  <c:v>355.5498</c:v>
                </c:pt>
                <c:pt idx="4679">
                  <c:v>355.51940000000002</c:v>
                </c:pt>
                <c:pt idx="4680">
                  <c:v>355.5231</c:v>
                </c:pt>
                <c:pt idx="4681">
                  <c:v>355.52420000000001</c:v>
                </c:pt>
                <c:pt idx="4682">
                  <c:v>355.51439999999997</c:v>
                </c:pt>
                <c:pt idx="4683">
                  <c:v>355.49399999999997</c:v>
                </c:pt>
                <c:pt idx="4684">
                  <c:v>355.52120000000002</c:v>
                </c:pt>
                <c:pt idx="4685">
                  <c:v>355.52159999999998</c:v>
                </c:pt>
                <c:pt idx="4686">
                  <c:v>355.54430000000002</c:v>
                </c:pt>
                <c:pt idx="4687">
                  <c:v>355.54079999999999</c:v>
                </c:pt>
                <c:pt idx="4688">
                  <c:v>355.59109999999998</c:v>
                </c:pt>
                <c:pt idx="4689">
                  <c:v>355.61109999999996</c:v>
                </c:pt>
                <c:pt idx="4690">
                  <c:v>355.6121</c:v>
                </c:pt>
                <c:pt idx="4691">
                  <c:v>355.58409999999998</c:v>
                </c:pt>
                <c:pt idx="4692">
                  <c:v>355.59629999999999</c:v>
                </c:pt>
                <c:pt idx="4693">
                  <c:v>355.57400000000001</c:v>
                </c:pt>
                <c:pt idx="4694">
                  <c:v>355.60489999999999</c:v>
                </c:pt>
                <c:pt idx="4695">
                  <c:v>355.55529999999999</c:v>
                </c:pt>
                <c:pt idx="4696">
                  <c:v>355.56659999999999</c:v>
                </c:pt>
                <c:pt idx="4697">
                  <c:v>355.512</c:v>
                </c:pt>
                <c:pt idx="4698">
                  <c:v>355.51760000000002</c:v>
                </c:pt>
                <c:pt idx="4699">
                  <c:v>355.43719999999996</c:v>
                </c:pt>
                <c:pt idx="4700">
                  <c:v>355.41570000000002</c:v>
                </c:pt>
                <c:pt idx="4701">
                  <c:v>355.43180000000001</c:v>
                </c:pt>
                <c:pt idx="4702">
                  <c:v>355.53999999999996</c:v>
                </c:pt>
                <c:pt idx="4703">
                  <c:v>355.55790000000002</c:v>
                </c:pt>
                <c:pt idx="4704">
                  <c:v>355.5908</c:v>
                </c:pt>
                <c:pt idx="4705">
                  <c:v>355.61869999999999</c:v>
                </c:pt>
                <c:pt idx="4706">
                  <c:v>355.73410000000001</c:v>
                </c:pt>
                <c:pt idx="4707">
                  <c:v>355.7509</c:v>
                </c:pt>
                <c:pt idx="4708">
                  <c:v>355.815</c:v>
                </c:pt>
                <c:pt idx="4709">
                  <c:v>355.7731</c:v>
                </c:pt>
                <c:pt idx="4710">
                  <c:v>355.74149999999997</c:v>
                </c:pt>
                <c:pt idx="4711">
                  <c:v>355.6146</c:v>
                </c:pt>
                <c:pt idx="4712">
                  <c:v>355.47210000000001</c:v>
                </c:pt>
                <c:pt idx="4713">
                  <c:v>355.29149999999998</c:v>
                </c:pt>
                <c:pt idx="4714">
                  <c:v>355.26240000000001</c:v>
                </c:pt>
                <c:pt idx="4715">
                  <c:v>355.298</c:v>
                </c:pt>
                <c:pt idx="4716">
                  <c:v>355.34829999999999</c:v>
                </c:pt>
                <c:pt idx="4717">
                  <c:v>355.40469999999999</c:v>
                </c:pt>
                <c:pt idx="4718">
                  <c:v>355.46010000000001</c:v>
                </c:pt>
                <c:pt idx="4719">
                  <c:v>355.50279999999998</c:v>
                </c:pt>
                <c:pt idx="4720">
                  <c:v>355.57619999999997</c:v>
                </c:pt>
                <c:pt idx="4721">
                  <c:v>355.61559999999997</c:v>
                </c:pt>
                <c:pt idx="4722">
                  <c:v>355.6705</c:v>
                </c:pt>
                <c:pt idx="4723">
                  <c:v>355.71879999999999</c:v>
                </c:pt>
                <c:pt idx="4724">
                  <c:v>355.72239999999999</c:v>
                </c:pt>
                <c:pt idx="4725">
                  <c:v>355.71589999999998</c:v>
                </c:pt>
                <c:pt idx="4726">
                  <c:v>355.66109999999998</c:v>
                </c:pt>
                <c:pt idx="4727">
                  <c:v>355.60579999999999</c:v>
                </c:pt>
                <c:pt idx="4728">
                  <c:v>355.60429999999997</c:v>
                </c:pt>
                <c:pt idx="4729">
                  <c:v>355.6035</c:v>
                </c:pt>
                <c:pt idx="4730">
                  <c:v>355.59</c:v>
                </c:pt>
                <c:pt idx="4731">
                  <c:v>355.58819999999997</c:v>
                </c:pt>
                <c:pt idx="4732">
                  <c:v>355.61680000000001</c:v>
                </c:pt>
                <c:pt idx="4733">
                  <c:v>355.63349999999997</c:v>
                </c:pt>
                <c:pt idx="4734">
                  <c:v>355.7079</c:v>
                </c:pt>
                <c:pt idx="4735">
                  <c:v>355.76490000000001</c:v>
                </c:pt>
                <c:pt idx="4736">
                  <c:v>355.85090000000002</c:v>
                </c:pt>
                <c:pt idx="4737">
                  <c:v>355.91399999999999</c:v>
                </c:pt>
                <c:pt idx="4738">
                  <c:v>355.94060000000002</c:v>
                </c:pt>
                <c:pt idx="4739">
                  <c:v>355.92160000000001</c:v>
                </c:pt>
                <c:pt idx="4740">
                  <c:v>355.93099999999998</c:v>
                </c:pt>
                <c:pt idx="4741">
                  <c:v>355.90049999999997</c:v>
                </c:pt>
                <c:pt idx="4742">
                  <c:v>355.8691</c:v>
                </c:pt>
                <c:pt idx="4743">
                  <c:v>355.81310000000002</c:v>
                </c:pt>
                <c:pt idx="4744">
                  <c:v>355.82960000000003</c:v>
                </c:pt>
                <c:pt idx="4745">
                  <c:v>355.82299999999998</c:v>
                </c:pt>
                <c:pt idx="4746">
                  <c:v>355.82279999999997</c:v>
                </c:pt>
                <c:pt idx="4747">
                  <c:v>355.78530000000001</c:v>
                </c:pt>
                <c:pt idx="4748">
                  <c:v>355.8014</c:v>
                </c:pt>
                <c:pt idx="4749">
                  <c:v>355.75749999999999</c:v>
                </c:pt>
                <c:pt idx="4750">
                  <c:v>355.7235</c:v>
                </c:pt>
                <c:pt idx="4751">
                  <c:v>355.70439999999996</c:v>
                </c:pt>
                <c:pt idx="4752">
                  <c:v>355.7321</c:v>
                </c:pt>
                <c:pt idx="4753">
                  <c:v>355.75560000000002</c:v>
                </c:pt>
                <c:pt idx="4754">
                  <c:v>355.76889999999997</c:v>
                </c:pt>
                <c:pt idx="4755">
                  <c:v>355.76330000000002</c:v>
                </c:pt>
                <c:pt idx="4756">
                  <c:v>355.81889999999999</c:v>
                </c:pt>
                <c:pt idx="4757">
                  <c:v>355.8313</c:v>
                </c:pt>
                <c:pt idx="4758">
                  <c:v>355.8562</c:v>
                </c:pt>
                <c:pt idx="4759">
                  <c:v>355.81229999999999</c:v>
                </c:pt>
                <c:pt idx="4760">
                  <c:v>355.85219999999998</c:v>
                </c:pt>
                <c:pt idx="4761">
                  <c:v>355.86579999999998</c:v>
                </c:pt>
                <c:pt idx="4762">
                  <c:v>355.9128</c:v>
                </c:pt>
                <c:pt idx="4763">
                  <c:v>355.91230000000002</c:v>
                </c:pt>
                <c:pt idx="4764">
                  <c:v>355.95280000000002</c:v>
                </c:pt>
                <c:pt idx="4765">
                  <c:v>355.94200000000001</c:v>
                </c:pt>
                <c:pt idx="4766">
                  <c:v>355.95960000000002</c:v>
                </c:pt>
                <c:pt idx="4767">
                  <c:v>355.94589999999999</c:v>
                </c:pt>
                <c:pt idx="4768">
                  <c:v>355.95310000000001</c:v>
                </c:pt>
                <c:pt idx="4769">
                  <c:v>355.89400000000001</c:v>
                </c:pt>
                <c:pt idx="4770">
                  <c:v>355.87549999999999</c:v>
                </c:pt>
                <c:pt idx="4771">
                  <c:v>355.84059999999999</c:v>
                </c:pt>
                <c:pt idx="4772">
                  <c:v>355.82</c:v>
                </c:pt>
                <c:pt idx="4773">
                  <c:v>355.79649999999998</c:v>
                </c:pt>
                <c:pt idx="4774">
                  <c:v>355.80079999999998</c:v>
                </c:pt>
                <c:pt idx="4775">
                  <c:v>355.7715</c:v>
                </c:pt>
                <c:pt idx="4776">
                  <c:v>355.77589999999998</c:v>
                </c:pt>
                <c:pt idx="4777">
                  <c:v>355.72899999999998</c:v>
                </c:pt>
                <c:pt idx="4778">
                  <c:v>355.71030000000002</c:v>
                </c:pt>
                <c:pt idx="4779">
                  <c:v>355.67359999999996</c:v>
                </c:pt>
                <c:pt idx="4780">
                  <c:v>355.66070000000002</c:v>
                </c:pt>
                <c:pt idx="4781">
                  <c:v>355.63329999999996</c:v>
                </c:pt>
                <c:pt idx="4782">
                  <c:v>355.62729999999999</c:v>
                </c:pt>
                <c:pt idx="4783">
                  <c:v>355.6164</c:v>
                </c:pt>
                <c:pt idx="4784">
                  <c:v>355.63619999999997</c:v>
                </c:pt>
                <c:pt idx="4785">
                  <c:v>355.66269999999997</c:v>
                </c:pt>
                <c:pt idx="4786">
                  <c:v>355.6678</c:v>
                </c:pt>
                <c:pt idx="4787">
                  <c:v>355.64350000000002</c:v>
                </c:pt>
                <c:pt idx="4788">
                  <c:v>355.678</c:v>
                </c:pt>
                <c:pt idx="4789">
                  <c:v>355.67750000000001</c:v>
                </c:pt>
                <c:pt idx="4790">
                  <c:v>355.69849999999997</c:v>
                </c:pt>
                <c:pt idx="4791">
                  <c:v>355.72449999999998</c:v>
                </c:pt>
                <c:pt idx="4792">
                  <c:v>355.78679999999997</c:v>
                </c:pt>
                <c:pt idx="4793">
                  <c:v>355.82479999999998</c:v>
                </c:pt>
                <c:pt idx="4794">
                  <c:v>355.82069999999999</c:v>
                </c:pt>
                <c:pt idx="4795">
                  <c:v>355.834</c:v>
                </c:pt>
                <c:pt idx="4796">
                  <c:v>355.85939999999999</c:v>
                </c:pt>
                <c:pt idx="4797">
                  <c:v>355.87209999999999</c:v>
                </c:pt>
                <c:pt idx="4798">
                  <c:v>355.8886</c:v>
                </c:pt>
                <c:pt idx="4799">
                  <c:v>355.86930000000001</c:v>
                </c:pt>
                <c:pt idx="4800">
                  <c:v>355.88490000000002</c:v>
                </c:pt>
                <c:pt idx="4801">
                  <c:v>355.85379999999998</c:v>
                </c:pt>
                <c:pt idx="4802">
                  <c:v>355.77870000000001</c:v>
                </c:pt>
                <c:pt idx="4803">
                  <c:v>355.7174</c:v>
                </c:pt>
                <c:pt idx="4804">
                  <c:v>355.65390000000002</c:v>
                </c:pt>
                <c:pt idx="4805">
                  <c:v>355.71209999999996</c:v>
                </c:pt>
                <c:pt idx="4806">
                  <c:v>355.75119999999998</c:v>
                </c:pt>
                <c:pt idx="4807">
                  <c:v>355.77030000000002</c:v>
                </c:pt>
                <c:pt idx="4808">
                  <c:v>355.77679999999998</c:v>
                </c:pt>
                <c:pt idx="4809">
                  <c:v>355.72590000000002</c:v>
                </c:pt>
                <c:pt idx="4810">
                  <c:v>355.70400000000001</c:v>
                </c:pt>
                <c:pt idx="4811">
                  <c:v>355.6508</c:v>
                </c:pt>
                <c:pt idx="4812">
                  <c:v>355.67140000000001</c:v>
                </c:pt>
                <c:pt idx="4813">
                  <c:v>355.65819999999997</c:v>
                </c:pt>
                <c:pt idx="4814">
                  <c:v>355.71389999999997</c:v>
                </c:pt>
                <c:pt idx="4815">
                  <c:v>355.72129999999999</c:v>
                </c:pt>
                <c:pt idx="4816">
                  <c:v>355.76220000000001</c:v>
                </c:pt>
                <c:pt idx="4817">
                  <c:v>355.76170000000002</c:v>
                </c:pt>
                <c:pt idx="4818">
                  <c:v>355.7672</c:v>
                </c:pt>
                <c:pt idx="4819">
                  <c:v>355.74829999999997</c:v>
                </c:pt>
                <c:pt idx="4820">
                  <c:v>355.78730000000002</c:v>
                </c:pt>
                <c:pt idx="4821">
                  <c:v>355.7885</c:v>
                </c:pt>
                <c:pt idx="4822">
                  <c:v>355.8075</c:v>
                </c:pt>
                <c:pt idx="4823">
                  <c:v>355.79309999999998</c:v>
                </c:pt>
                <c:pt idx="4824">
                  <c:v>355.8383</c:v>
                </c:pt>
                <c:pt idx="4825">
                  <c:v>355.83479999999997</c:v>
                </c:pt>
                <c:pt idx="4826">
                  <c:v>355.85640000000001</c:v>
                </c:pt>
                <c:pt idx="4827">
                  <c:v>355.8467</c:v>
                </c:pt>
                <c:pt idx="4828">
                  <c:v>355.88319999999999</c:v>
                </c:pt>
                <c:pt idx="4829">
                  <c:v>355.87259999999998</c:v>
                </c:pt>
                <c:pt idx="4830">
                  <c:v>355.90899999999999</c:v>
                </c:pt>
                <c:pt idx="4831">
                  <c:v>355.90819999999997</c:v>
                </c:pt>
                <c:pt idx="4832">
                  <c:v>355.947</c:v>
                </c:pt>
                <c:pt idx="4833">
                  <c:v>355.95529999999997</c:v>
                </c:pt>
                <c:pt idx="4834">
                  <c:v>355.95049999999998</c:v>
                </c:pt>
                <c:pt idx="4835">
                  <c:v>355.93270000000001</c:v>
                </c:pt>
                <c:pt idx="4836">
                  <c:v>355.92689999999999</c:v>
                </c:pt>
                <c:pt idx="4837">
                  <c:v>355.91899999999998</c:v>
                </c:pt>
                <c:pt idx="4838">
                  <c:v>355.8999</c:v>
                </c:pt>
                <c:pt idx="4839">
                  <c:v>355.87810000000002</c:v>
                </c:pt>
                <c:pt idx="4840">
                  <c:v>355.90159999999997</c:v>
                </c:pt>
                <c:pt idx="4841">
                  <c:v>355.88479999999998</c:v>
                </c:pt>
                <c:pt idx="4842">
                  <c:v>355.8623</c:v>
                </c:pt>
                <c:pt idx="4843">
                  <c:v>355.82069999999999</c:v>
                </c:pt>
                <c:pt idx="4844">
                  <c:v>355.79739999999998</c:v>
                </c:pt>
                <c:pt idx="4845">
                  <c:v>355.73509999999999</c:v>
                </c:pt>
                <c:pt idx="4846">
                  <c:v>355.66030000000001</c:v>
                </c:pt>
                <c:pt idx="4847">
                  <c:v>355.62270000000001</c:v>
                </c:pt>
                <c:pt idx="4848">
                  <c:v>355.60120000000001</c:v>
                </c:pt>
                <c:pt idx="4849">
                  <c:v>355.5967</c:v>
                </c:pt>
                <c:pt idx="4850">
                  <c:v>355.58659999999998</c:v>
                </c:pt>
                <c:pt idx="4851">
                  <c:v>355.59230000000002</c:v>
                </c:pt>
                <c:pt idx="4852">
                  <c:v>355.68689999999998</c:v>
                </c:pt>
                <c:pt idx="4853">
                  <c:v>355.70670000000001</c:v>
                </c:pt>
                <c:pt idx="4854">
                  <c:v>355.73320000000001</c:v>
                </c:pt>
                <c:pt idx="4855">
                  <c:v>355.74360000000001</c:v>
                </c:pt>
                <c:pt idx="4856">
                  <c:v>355.77440000000001</c:v>
                </c:pt>
                <c:pt idx="4857">
                  <c:v>355.74979999999999</c:v>
                </c:pt>
                <c:pt idx="4858">
                  <c:v>355.72719999999998</c:v>
                </c:pt>
                <c:pt idx="4859">
                  <c:v>355.6807</c:v>
                </c:pt>
                <c:pt idx="4860">
                  <c:v>355.67529999999999</c:v>
                </c:pt>
                <c:pt idx="4861">
                  <c:v>355.62939999999998</c:v>
                </c:pt>
                <c:pt idx="4862">
                  <c:v>355.60469999999998</c:v>
                </c:pt>
                <c:pt idx="4863">
                  <c:v>355.54919999999998</c:v>
                </c:pt>
                <c:pt idx="4864">
                  <c:v>355.58170000000001</c:v>
                </c:pt>
                <c:pt idx="4865">
                  <c:v>355.57349999999997</c:v>
                </c:pt>
                <c:pt idx="4866">
                  <c:v>355.59050000000002</c:v>
                </c:pt>
                <c:pt idx="4867">
                  <c:v>355.58199999999999</c:v>
                </c:pt>
                <c:pt idx="4868">
                  <c:v>355.57330000000002</c:v>
                </c:pt>
                <c:pt idx="4869">
                  <c:v>355.55529999999999</c:v>
                </c:pt>
                <c:pt idx="4870">
                  <c:v>355.5591</c:v>
                </c:pt>
                <c:pt idx="4871">
                  <c:v>355.5376</c:v>
                </c:pt>
                <c:pt idx="4872">
                  <c:v>355.55309999999997</c:v>
                </c:pt>
                <c:pt idx="4873">
                  <c:v>355.47370000000001</c:v>
                </c:pt>
                <c:pt idx="4874">
                  <c:v>355.47730000000001</c:v>
                </c:pt>
                <c:pt idx="4875">
                  <c:v>355.47289999999998</c:v>
                </c:pt>
                <c:pt idx="4876">
                  <c:v>355.47809999999998</c:v>
                </c:pt>
                <c:pt idx="4877">
                  <c:v>355.4332</c:v>
                </c:pt>
                <c:pt idx="4878">
                  <c:v>355.44459999999998</c:v>
                </c:pt>
                <c:pt idx="4879">
                  <c:v>355.46999999999997</c:v>
                </c:pt>
                <c:pt idx="4880">
                  <c:v>355.51319999999998</c:v>
                </c:pt>
                <c:pt idx="4881">
                  <c:v>355.49019999999996</c:v>
                </c:pt>
                <c:pt idx="4882">
                  <c:v>355.4692</c:v>
                </c:pt>
                <c:pt idx="4883">
                  <c:v>355.4264</c:v>
                </c:pt>
                <c:pt idx="4884">
                  <c:v>355.41769999999997</c:v>
                </c:pt>
                <c:pt idx="4885">
                  <c:v>355.36680000000001</c:v>
                </c:pt>
                <c:pt idx="4886">
                  <c:v>355.38220000000001</c:v>
                </c:pt>
                <c:pt idx="4887">
                  <c:v>355.34749999999997</c:v>
                </c:pt>
                <c:pt idx="4888">
                  <c:v>355.31959999999998</c:v>
                </c:pt>
                <c:pt idx="4889">
                  <c:v>355.28199999999998</c:v>
                </c:pt>
                <c:pt idx="4890">
                  <c:v>355.28949999999998</c:v>
                </c:pt>
                <c:pt idx="4891">
                  <c:v>355.23590000000002</c:v>
                </c:pt>
                <c:pt idx="4892">
                  <c:v>355.30860000000001</c:v>
                </c:pt>
                <c:pt idx="4893">
                  <c:v>355.32780000000002</c:v>
                </c:pt>
                <c:pt idx="4894">
                  <c:v>355.37389999999999</c:v>
                </c:pt>
                <c:pt idx="4895">
                  <c:v>355.41910000000001</c:v>
                </c:pt>
                <c:pt idx="4896">
                  <c:v>355.4776</c:v>
                </c:pt>
                <c:pt idx="4897">
                  <c:v>355.42910000000001</c:v>
                </c:pt>
                <c:pt idx="4898">
                  <c:v>355.36329999999998</c:v>
                </c:pt>
                <c:pt idx="4899">
                  <c:v>355.31689999999998</c:v>
                </c:pt>
                <c:pt idx="4900">
                  <c:v>355.3603</c:v>
                </c:pt>
                <c:pt idx="4901">
                  <c:v>355.39909999999998</c:v>
                </c:pt>
                <c:pt idx="4902">
                  <c:v>355.44079999999997</c:v>
                </c:pt>
                <c:pt idx="4903">
                  <c:v>355.50409999999999</c:v>
                </c:pt>
                <c:pt idx="4904">
                  <c:v>355.56650000000002</c:v>
                </c:pt>
                <c:pt idx="4905">
                  <c:v>355.59640000000002</c:v>
                </c:pt>
                <c:pt idx="4906">
                  <c:v>355.61500000000001</c:v>
                </c:pt>
                <c:pt idx="4907">
                  <c:v>355.6542</c:v>
                </c:pt>
                <c:pt idx="4908">
                  <c:v>355.69330000000002</c:v>
                </c:pt>
                <c:pt idx="4909">
                  <c:v>355.6902</c:v>
                </c:pt>
                <c:pt idx="4910">
                  <c:v>355.6884</c:v>
                </c:pt>
                <c:pt idx="4911">
                  <c:v>355.68630000000002</c:v>
                </c:pt>
                <c:pt idx="4912">
                  <c:v>355.70639999999997</c:v>
                </c:pt>
                <c:pt idx="4913">
                  <c:v>355.71559999999999</c:v>
                </c:pt>
                <c:pt idx="4914">
                  <c:v>355.69939999999997</c:v>
                </c:pt>
                <c:pt idx="4915">
                  <c:v>355.6961</c:v>
                </c:pt>
                <c:pt idx="4916">
                  <c:v>355.71539999999999</c:v>
                </c:pt>
                <c:pt idx="4917">
                  <c:v>355.68709999999999</c:v>
                </c:pt>
                <c:pt idx="4918">
                  <c:v>355.63659999999999</c:v>
                </c:pt>
                <c:pt idx="4919">
                  <c:v>355.59730000000002</c:v>
                </c:pt>
                <c:pt idx="4920">
                  <c:v>355.62400000000002</c:v>
                </c:pt>
                <c:pt idx="4921">
                  <c:v>355.60829999999999</c:v>
                </c:pt>
                <c:pt idx="4922">
                  <c:v>355.6</c:v>
                </c:pt>
                <c:pt idx="4923">
                  <c:v>355.6035</c:v>
                </c:pt>
                <c:pt idx="4924">
                  <c:v>355.65789999999998</c:v>
                </c:pt>
                <c:pt idx="4925">
                  <c:v>355.63009999999997</c:v>
                </c:pt>
                <c:pt idx="4926">
                  <c:v>355.60379999999998</c:v>
                </c:pt>
                <c:pt idx="4927">
                  <c:v>355.57589999999999</c:v>
                </c:pt>
                <c:pt idx="4928">
                  <c:v>355.64459999999997</c:v>
                </c:pt>
                <c:pt idx="4929">
                  <c:v>355.62369999999999</c:v>
                </c:pt>
                <c:pt idx="4930">
                  <c:v>355.64249999999998</c:v>
                </c:pt>
                <c:pt idx="4931">
                  <c:v>355.63249999999999</c:v>
                </c:pt>
                <c:pt idx="4932">
                  <c:v>355.66750000000002</c:v>
                </c:pt>
                <c:pt idx="4933">
                  <c:v>355.62349999999998</c:v>
                </c:pt>
                <c:pt idx="4934">
                  <c:v>355.63229999999999</c:v>
                </c:pt>
                <c:pt idx="4935">
                  <c:v>355.60129999999998</c:v>
                </c:pt>
                <c:pt idx="4936">
                  <c:v>355.66559999999998</c:v>
                </c:pt>
                <c:pt idx="4937">
                  <c:v>355.61939999999998</c:v>
                </c:pt>
                <c:pt idx="4938">
                  <c:v>355.61320000000001</c:v>
                </c:pt>
                <c:pt idx="4939">
                  <c:v>355.56720000000001</c:v>
                </c:pt>
                <c:pt idx="4940">
                  <c:v>355.59449999999998</c:v>
                </c:pt>
                <c:pt idx="4941">
                  <c:v>355.53519999999997</c:v>
                </c:pt>
                <c:pt idx="4942">
                  <c:v>355.51049999999998</c:v>
                </c:pt>
                <c:pt idx="4943">
                  <c:v>355.50200000000001</c:v>
                </c:pt>
                <c:pt idx="4944">
                  <c:v>355.53980000000001</c:v>
                </c:pt>
                <c:pt idx="4945">
                  <c:v>355.50729999999999</c:v>
                </c:pt>
                <c:pt idx="4946">
                  <c:v>355.47910000000002</c:v>
                </c:pt>
                <c:pt idx="4947">
                  <c:v>355.45889999999997</c:v>
                </c:pt>
                <c:pt idx="4948">
                  <c:v>355.4599</c:v>
                </c:pt>
                <c:pt idx="4949">
                  <c:v>355.45229999999998</c:v>
                </c:pt>
                <c:pt idx="4950">
                  <c:v>355.5009</c:v>
                </c:pt>
                <c:pt idx="4951">
                  <c:v>355.54820000000001</c:v>
                </c:pt>
                <c:pt idx="4952">
                  <c:v>355.5908</c:v>
                </c:pt>
                <c:pt idx="4953">
                  <c:v>355.57650000000001</c:v>
                </c:pt>
                <c:pt idx="4954">
                  <c:v>355.58760000000001</c:v>
                </c:pt>
                <c:pt idx="4955">
                  <c:v>355.60669999999999</c:v>
                </c:pt>
                <c:pt idx="4956">
                  <c:v>355.67750000000001</c:v>
                </c:pt>
                <c:pt idx="4957">
                  <c:v>355.67719999999997</c:v>
                </c:pt>
                <c:pt idx="4958">
                  <c:v>355.66269999999997</c:v>
                </c:pt>
                <c:pt idx="4959">
                  <c:v>355.67700000000002</c:v>
                </c:pt>
                <c:pt idx="4960">
                  <c:v>355.69529999999997</c:v>
                </c:pt>
                <c:pt idx="4961">
                  <c:v>355.63329999999996</c:v>
                </c:pt>
                <c:pt idx="4962">
                  <c:v>355.57130000000001</c:v>
                </c:pt>
                <c:pt idx="4963">
                  <c:v>355.57420000000002</c:v>
                </c:pt>
                <c:pt idx="4964">
                  <c:v>355.59949999999998</c:v>
                </c:pt>
                <c:pt idx="4965">
                  <c:v>355.58269999999999</c:v>
                </c:pt>
                <c:pt idx="4966">
                  <c:v>355.5213</c:v>
                </c:pt>
                <c:pt idx="4967">
                  <c:v>355.49259999999998</c:v>
                </c:pt>
                <c:pt idx="4968">
                  <c:v>355.50209999999998</c:v>
                </c:pt>
                <c:pt idx="4969">
                  <c:v>355.44909999999999</c:v>
                </c:pt>
                <c:pt idx="4970">
                  <c:v>355.38979999999998</c:v>
                </c:pt>
                <c:pt idx="4971">
                  <c:v>355.32749999999999</c:v>
                </c:pt>
                <c:pt idx="4972">
                  <c:v>355.2867</c:v>
                </c:pt>
                <c:pt idx="4973">
                  <c:v>355.21749999999997</c:v>
                </c:pt>
                <c:pt idx="4974">
                  <c:v>355.19669999999996</c:v>
                </c:pt>
                <c:pt idx="4975">
                  <c:v>355.17669999999998</c:v>
                </c:pt>
                <c:pt idx="4976">
                  <c:v>355.23809999999997</c:v>
                </c:pt>
                <c:pt idx="4977">
                  <c:v>355.26859999999999</c:v>
                </c:pt>
                <c:pt idx="4978">
                  <c:v>355.33960000000002</c:v>
                </c:pt>
                <c:pt idx="4979">
                  <c:v>355.40549999999996</c:v>
                </c:pt>
                <c:pt idx="4980">
                  <c:v>355.4914</c:v>
                </c:pt>
                <c:pt idx="4981">
                  <c:v>355.45889999999997</c:v>
                </c:pt>
                <c:pt idx="4982">
                  <c:v>355.41840000000002</c:v>
                </c:pt>
                <c:pt idx="4983">
                  <c:v>355.33670000000001</c:v>
                </c:pt>
                <c:pt idx="4984">
                  <c:v>355.30880000000002</c:v>
                </c:pt>
                <c:pt idx="4985">
                  <c:v>355.24079999999998</c:v>
                </c:pt>
                <c:pt idx="4986">
                  <c:v>355.26850000000002</c:v>
                </c:pt>
                <c:pt idx="4987">
                  <c:v>355.2697</c:v>
                </c:pt>
                <c:pt idx="4988">
                  <c:v>355.35230000000001</c:v>
                </c:pt>
                <c:pt idx="4989">
                  <c:v>355.36489999999998</c:v>
                </c:pt>
                <c:pt idx="4990">
                  <c:v>355.41120000000001</c:v>
                </c:pt>
                <c:pt idx="4991">
                  <c:v>355.46190000000001</c:v>
                </c:pt>
                <c:pt idx="4992">
                  <c:v>355.54669999999999</c:v>
                </c:pt>
                <c:pt idx="4993">
                  <c:v>355.58089999999999</c:v>
                </c:pt>
                <c:pt idx="4994">
                  <c:v>355.61090000000002</c:v>
                </c:pt>
                <c:pt idx="4995">
                  <c:v>355.62130000000002</c:v>
                </c:pt>
                <c:pt idx="4996">
                  <c:v>355.69529999999997</c:v>
                </c:pt>
                <c:pt idx="4997">
                  <c:v>355.69110000000001</c:v>
                </c:pt>
                <c:pt idx="4998">
                  <c:v>355.71709999999996</c:v>
                </c:pt>
                <c:pt idx="4999">
                  <c:v>355.73219999999998</c:v>
                </c:pt>
                <c:pt idx="5000">
                  <c:v>355.7955</c:v>
                </c:pt>
                <c:pt idx="5001">
                  <c:v>355.76459999999997</c:v>
                </c:pt>
                <c:pt idx="5002">
                  <c:v>355.75810000000001</c:v>
                </c:pt>
                <c:pt idx="5003">
                  <c:v>355.72550000000001</c:v>
                </c:pt>
                <c:pt idx="5004">
                  <c:v>355.75220000000002</c:v>
                </c:pt>
                <c:pt idx="5005">
                  <c:v>355.67359999999996</c:v>
                </c:pt>
                <c:pt idx="5006">
                  <c:v>355.63850000000002</c:v>
                </c:pt>
                <c:pt idx="5007">
                  <c:v>355.63339999999999</c:v>
                </c:pt>
                <c:pt idx="5008">
                  <c:v>355.66829999999999</c:v>
                </c:pt>
                <c:pt idx="5009">
                  <c:v>355.6198</c:v>
                </c:pt>
                <c:pt idx="5010">
                  <c:v>355.59960000000001</c:v>
                </c:pt>
                <c:pt idx="5011">
                  <c:v>355.58389999999997</c:v>
                </c:pt>
                <c:pt idx="5012">
                  <c:v>355.6388</c:v>
                </c:pt>
                <c:pt idx="5013">
                  <c:v>355.59</c:v>
                </c:pt>
                <c:pt idx="5014">
                  <c:v>355.5591</c:v>
                </c:pt>
                <c:pt idx="5015">
                  <c:v>355.55189999999999</c:v>
                </c:pt>
                <c:pt idx="5016">
                  <c:v>355.58670000000001</c:v>
                </c:pt>
                <c:pt idx="5017">
                  <c:v>355.54289999999997</c:v>
                </c:pt>
                <c:pt idx="5018">
                  <c:v>355.52659999999997</c:v>
                </c:pt>
                <c:pt idx="5019">
                  <c:v>355.50939999999997</c:v>
                </c:pt>
                <c:pt idx="5020">
                  <c:v>355.54879999999997</c:v>
                </c:pt>
                <c:pt idx="5021">
                  <c:v>355.57780000000002</c:v>
                </c:pt>
                <c:pt idx="5022">
                  <c:v>355.60309999999998</c:v>
                </c:pt>
                <c:pt idx="5023">
                  <c:v>355.67189999999999</c:v>
                </c:pt>
                <c:pt idx="5024">
                  <c:v>355.7543</c:v>
                </c:pt>
                <c:pt idx="5025">
                  <c:v>355.76799999999997</c:v>
                </c:pt>
                <c:pt idx="5026">
                  <c:v>355.77080000000001</c:v>
                </c:pt>
                <c:pt idx="5027">
                  <c:v>355.79390000000001</c:v>
                </c:pt>
                <c:pt idx="5028">
                  <c:v>355.82380000000001</c:v>
                </c:pt>
                <c:pt idx="5029">
                  <c:v>355.78399999999999</c:v>
                </c:pt>
                <c:pt idx="5030">
                  <c:v>355.71519999999998</c:v>
                </c:pt>
                <c:pt idx="5031">
                  <c:v>355.67680000000001</c:v>
                </c:pt>
                <c:pt idx="5032">
                  <c:v>355.68470000000002</c:v>
                </c:pt>
                <c:pt idx="5033">
                  <c:v>355.67689999999999</c:v>
                </c:pt>
                <c:pt idx="5034">
                  <c:v>355.62990000000002</c:v>
                </c:pt>
                <c:pt idx="5035">
                  <c:v>355.58799999999997</c:v>
                </c:pt>
                <c:pt idx="5036">
                  <c:v>355.56939999999997</c:v>
                </c:pt>
                <c:pt idx="5037">
                  <c:v>355.53909999999996</c:v>
                </c:pt>
                <c:pt idx="5038">
                  <c:v>355.56189999999998</c:v>
                </c:pt>
                <c:pt idx="5039">
                  <c:v>355.58929999999998</c:v>
                </c:pt>
                <c:pt idx="5040">
                  <c:v>355.6397</c:v>
                </c:pt>
                <c:pt idx="5041">
                  <c:v>355.6191</c:v>
                </c:pt>
                <c:pt idx="5042">
                  <c:v>355.60039999999998</c:v>
                </c:pt>
                <c:pt idx="5043">
                  <c:v>355.56180000000001</c:v>
                </c:pt>
                <c:pt idx="5044">
                  <c:v>355.55989999999997</c:v>
                </c:pt>
                <c:pt idx="5045">
                  <c:v>355.55110000000002</c:v>
                </c:pt>
                <c:pt idx="5046">
                  <c:v>355.57689999999997</c:v>
                </c:pt>
                <c:pt idx="5047">
                  <c:v>355.57479999999998</c:v>
                </c:pt>
                <c:pt idx="5048">
                  <c:v>355.63099999999997</c:v>
                </c:pt>
                <c:pt idx="5049">
                  <c:v>355.61660000000001</c:v>
                </c:pt>
                <c:pt idx="5050">
                  <c:v>355.62399999999997</c:v>
                </c:pt>
                <c:pt idx="5051">
                  <c:v>355.62380000000002</c:v>
                </c:pt>
                <c:pt idx="5052">
                  <c:v>355.66849999999999</c:v>
                </c:pt>
                <c:pt idx="5053">
                  <c:v>355.62220000000002</c:v>
                </c:pt>
                <c:pt idx="5054">
                  <c:v>355.608</c:v>
                </c:pt>
                <c:pt idx="5055">
                  <c:v>355.57769999999999</c:v>
                </c:pt>
                <c:pt idx="5056">
                  <c:v>355.60939999999999</c:v>
                </c:pt>
                <c:pt idx="5057">
                  <c:v>355.54259999999999</c:v>
                </c:pt>
                <c:pt idx="5058">
                  <c:v>355.5283</c:v>
                </c:pt>
                <c:pt idx="5059">
                  <c:v>355.50329999999997</c:v>
                </c:pt>
                <c:pt idx="5060">
                  <c:v>355.548</c:v>
                </c:pt>
                <c:pt idx="5061">
                  <c:v>355.53699999999998</c:v>
                </c:pt>
                <c:pt idx="5062">
                  <c:v>355.52839999999998</c:v>
                </c:pt>
                <c:pt idx="5063">
                  <c:v>355.5093</c:v>
                </c:pt>
                <c:pt idx="5064">
                  <c:v>355.54149999999998</c:v>
                </c:pt>
                <c:pt idx="5065">
                  <c:v>355.48219999999998</c:v>
                </c:pt>
                <c:pt idx="5066">
                  <c:v>355.4205</c:v>
                </c:pt>
                <c:pt idx="5067">
                  <c:v>355.42660000000001</c:v>
                </c:pt>
                <c:pt idx="5068">
                  <c:v>355.47899999999998</c:v>
                </c:pt>
                <c:pt idx="5069">
                  <c:v>355.48559999999998</c:v>
                </c:pt>
                <c:pt idx="5070">
                  <c:v>355.4821</c:v>
                </c:pt>
                <c:pt idx="5071">
                  <c:v>355.46559999999999</c:v>
                </c:pt>
                <c:pt idx="5072">
                  <c:v>355.4932</c:v>
                </c:pt>
                <c:pt idx="5073">
                  <c:v>355.53149999999999</c:v>
                </c:pt>
                <c:pt idx="5074">
                  <c:v>355.58029999999997</c:v>
                </c:pt>
                <c:pt idx="5075">
                  <c:v>355.63209999999998</c:v>
                </c:pt>
                <c:pt idx="5076">
                  <c:v>355.7287</c:v>
                </c:pt>
                <c:pt idx="5077">
                  <c:v>355.72609999999997</c:v>
                </c:pt>
                <c:pt idx="5078">
                  <c:v>355.73039999999997</c:v>
                </c:pt>
                <c:pt idx="5079">
                  <c:v>355.74669999999998</c:v>
                </c:pt>
                <c:pt idx="5080">
                  <c:v>355.78249999999997</c:v>
                </c:pt>
                <c:pt idx="5081">
                  <c:v>355.75380000000001</c:v>
                </c:pt>
                <c:pt idx="5082">
                  <c:v>355.70749999999998</c:v>
                </c:pt>
                <c:pt idx="5083">
                  <c:v>355.68180000000001</c:v>
                </c:pt>
                <c:pt idx="5084">
                  <c:v>355.67570000000001</c:v>
                </c:pt>
                <c:pt idx="5085">
                  <c:v>355.61199999999997</c:v>
                </c:pt>
                <c:pt idx="5086">
                  <c:v>355.53229999999996</c:v>
                </c:pt>
                <c:pt idx="5087">
                  <c:v>355.53070000000002</c:v>
                </c:pt>
                <c:pt idx="5088">
                  <c:v>355.63900000000001</c:v>
                </c:pt>
                <c:pt idx="5089">
                  <c:v>355.6694</c:v>
                </c:pt>
                <c:pt idx="5090">
                  <c:v>355.68049999999999</c:v>
                </c:pt>
                <c:pt idx="5091">
                  <c:v>355.68549999999999</c:v>
                </c:pt>
                <c:pt idx="5092">
                  <c:v>355.7201</c:v>
                </c:pt>
                <c:pt idx="5093">
                  <c:v>355.68149999999997</c:v>
                </c:pt>
                <c:pt idx="5094">
                  <c:v>355.64080000000001</c:v>
                </c:pt>
                <c:pt idx="5095">
                  <c:v>355.62</c:v>
                </c:pt>
                <c:pt idx="5096">
                  <c:v>356.93859999999995</c:v>
                </c:pt>
                <c:pt idx="5097">
                  <c:v>356.85929999999996</c:v>
                </c:pt>
                <c:pt idx="5098">
                  <c:v>356.80569999999994</c:v>
                </c:pt>
                <c:pt idx="5099">
                  <c:v>356.71789999999999</c:v>
                </c:pt>
                <c:pt idx="5100">
                  <c:v>356.72739999999999</c:v>
                </c:pt>
                <c:pt idx="5101">
                  <c:v>356.70129999999995</c:v>
                </c:pt>
                <c:pt idx="5102">
                  <c:v>356.76289999999995</c:v>
                </c:pt>
                <c:pt idx="5103">
                  <c:v>356.80909999999994</c:v>
                </c:pt>
                <c:pt idx="5104">
                  <c:v>356.86999999999995</c:v>
                </c:pt>
                <c:pt idx="5105">
                  <c:v>356.84089999999998</c:v>
                </c:pt>
                <c:pt idx="5106">
                  <c:v>356.83699999999999</c:v>
                </c:pt>
                <c:pt idx="5107">
                  <c:v>356.83419999999995</c:v>
                </c:pt>
                <c:pt idx="5108">
                  <c:v>356.90309999999999</c:v>
                </c:pt>
                <c:pt idx="5109">
                  <c:v>356.90789999999998</c:v>
                </c:pt>
                <c:pt idx="5110">
                  <c:v>356.96149999999994</c:v>
                </c:pt>
                <c:pt idx="5111">
                  <c:v>356.95609999999994</c:v>
                </c:pt>
                <c:pt idx="5112">
                  <c:v>356.99859999999995</c:v>
                </c:pt>
                <c:pt idx="5113">
                  <c:v>356.91629999999998</c:v>
                </c:pt>
                <c:pt idx="5114">
                  <c:v>356.85939999999994</c:v>
                </c:pt>
                <c:pt idx="5115">
                  <c:v>356.80469999999997</c:v>
                </c:pt>
                <c:pt idx="5116">
                  <c:v>356.81059999999997</c:v>
                </c:pt>
                <c:pt idx="5117">
                  <c:v>356.75439999999998</c:v>
                </c:pt>
                <c:pt idx="5118">
                  <c:v>356.68269999999995</c:v>
                </c:pt>
                <c:pt idx="5119">
                  <c:v>356.62389999999994</c:v>
                </c:pt>
                <c:pt idx="5120">
                  <c:v>356.60609999999997</c:v>
                </c:pt>
                <c:pt idx="5121">
                  <c:v>356.53239999999994</c:v>
                </c:pt>
                <c:pt idx="5122">
                  <c:v>356.51699999999994</c:v>
                </c:pt>
                <c:pt idx="5123">
                  <c:v>356.54639999999995</c:v>
                </c:pt>
                <c:pt idx="5124">
                  <c:v>356.61579999999998</c:v>
                </c:pt>
                <c:pt idx="5125">
                  <c:v>356.62289999999996</c:v>
                </c:pt>
                <c:pt idx="5126">
                  <c:v>356.59079999999994</c:v>
                </c:pt>
                <c:pt idx="5127">
                  <c:v>356.58279999999996</c:v>
                </c:pt>
                <c:pt idx="5128">
                  <c:v>356.60219999999998</c:v>
                </c:pt>
                <c:pt idx="5129">
                  <c:v>356.55779999999999</c:v>
                </c:pt>
                <c:pt idx="5130">
                  <c:v>356.52709999999996</c:v>
                </c:pt>
                <c:pt idx="5131">
                  <c:v>356.49889999999994</c:v>
                </c:pt>
                <c:pt idx="5132">
                  <c:v>356.55109999999996</c:v>
                </c:pt>
                <c:pt idx="5133">
                  <c:v>356.59769999999997</c:v>
                </c:pt>
                <c:pt idx="5134">
                  <c:v>356.65089999999998</c:v>
                </c:pt>
                <c:pt idx="5135">
                  <c:v>356.70649999999995</c:v>
                </c:pt>
                <c:pt idx="5136">
                  <c:v>356.77079999999995</c:v>
                </c:pt>
                <c:pt idx="5137">
                  <c:v>356.77699999999999</c:v>
                </c:pt>
                <c:pt idx="5138">
                  <c:v>356.74109999999996</c:v>
                </c:pt>
                <c:pt idx="5139">
                  <c:v>356.73479999999995</c:v>
                </c:pt>
                <c:pt idx="5140">
                  <c:v>356.76759999999996</c:v>
                </c:pt>
                <c:pt idx="5141">
                  <c:v>356.73639999999995</c:v>
                </c:pt>
                <c:pt idx="5142">
                  <c:v>356.66649999999998</c:v>
                </c:pt>
                <c:pt idx="5143">
                  <c:v>356.65729999999996</c:v>
                </c:pt>
                <c:pt idx="5144">
                  <c:v>356.69269999999995</c:v>
                </c:pt>
                <c:pt idx="5145">
                  <c:v>356.66969999999998</c:v>
                </c:pt>
                <c:pt idx="5146">
                  <c:v>356.69669999999996</c:v>
                </c:pt>
                <c:pt idx="5147">
                  <c:v>356.75919999999996</c:v>
                </c:pt>
                <c:pt idx="5148">
                  <c:v>356.86649999999997</c:v>
                </c:pt>
                <c:pt idx="5149">
                  <c:v>356.87519999999995</c:v>
                </c:pt>
                <c:pt idx="5150">
                  <c:v>356.84319999999997</c:v>
                </c:pt>
                <c:pt idx="5151">
                  <c:v>356.84269999999998</c:v>
                </c:pt>
                <c:pt idx="5152">
                  <c:v>356.83569999999997</c:v>
                </c:pt>
                <c:pt idx="5153">
                  <c:v>356.72979999999995</c:v>
                </c:pt>
                <c:pt idx="5154">
                  <c:v>356.64669999999995</c:v>
                </c:pt>
                <c:pt idx="5155">
                  <c:v>356.62559999999996</c:v>
                </c:pt>
                <c:pt idx="5156">
                  <c:v>356.69439999999997</c:v>
                </c:pt>
                <c:pt idx="5157">
                  <c:v>356.74259999999998</c:v>
                </c:pt>
                <c:pt idx="5158">
                  <c:v>356.81169999999997</c:v>
                </c:pt>
                <c:pt idx="5159">
                  <c:v>356.84369999999996</c:v>
                </c:pt>
                <c:pt idx="5160">
                  <c:v>356.92059999999998</c:v>
                </c:pt>
                <c:pt idx="5161">
                  <c:v>356.89729999999997</c:v>
                </c:pt>
                <c:pt idx="5162">
                  <c:v>356.92279999999994</c:v>
                </c:pt>
                <c:pt idx="5163">
                  <c:v>356.91019999999997</c:v>
                </c:pt>
                <c:pt idx="5164">
                  <c:v>356.98629999999997</c:v>
                </c:pt>
                <c:pt idx="5165">
                  <c:v>356.93679999999995</c:v>
                </c:pt>
                <c:pt idx="5166">
                  <c:v>356.94179999999994</c:v>
                </c:pt>
                <c:pt idx="5167">
                  <c:v>356.89919999999995</c:v>
                </c:pt>
                <c:pt idx="5168">
                  <c:v>356.97199999999998</c:v>
                </c:pt>
                <c:pt idx="5169">
                  <c:v>356.89059999999995</c:v>
                </c:pt>
                <c:pt idx="5170">
                  <c:v>356.87259999999998</c:v>
                </c:pt>
                <c:pt idx="5171">
                  <c:v>356.85669999999993</c:v>
                </c:pt>
                <c:pt idx="5172">
                  <c:v>356.88639999999998</c:v>
                </c:pt>
                <c:pt idx="5173">
                  <c:v>356.85559999999998</c:v>
                </c:pt>
                <c:pt idx="5174">
                  <c:v>356.84949999999998</c:v>
                </c:pt>
                <c:pt idx="5175">
                  <c:v>356.87299999999993</c:v>
                </c:pt>
                <c:pt idx="5176">
                  <c:v>356.91809999999998</c:v>
                </c:pt>
                <c:pt idx="5177">
                  <c:v>356.86279999999999</c:v>
                </c:pt>
                <c:pt idx="5178">
                  <c:v>356.80709999999993</c:v>
                </c:pt>
                <c:pt idx="5179">
                  <c:v>356.78369999999995</c:v>
                </c:pt>
                <c:pt idx="5180">
                  <c:v>356.80679999999995</c:v>
                </c:pt>
                <c:pt idx="5181">
                  <c:v>356.76139999999998</c:v>
                </c:pt>
                <c:pt idx="5182">
                  <c:v>356.70579999999995</c:v>
                </c:pt>
                <c:pt idx="5183">
                  <c:v>356.67939999999999</c:v>
                </c:pt>
                <c:pt idx="5184">
                  <c:v>356.72049999999996</c:v>
                </c:pt>
                <c:pt idx="5185">
                  <c:v>356.68469999999996</c:v>
                </c:pt>
                <c:pt idx="5186">
                  <c:v>356.62039999999996</c:v>
                </c:pt>
                <c:pt idx="5187">
                  <c:v>356.63329999999996</c:v>
                </c:pt>
                <c:pt idx="5188">
                  <c:v>356.66109999999998</c:v>
                </c:pt>
                <c:pt idx="5189">
                  <c:v>356.65839999999997</c:v>
                </c:pt>
                <c:pt idx="5190">
                  <c:v>356.64699999999993</c:v>
                </c:pt>
                <c:pt idx="5191">
                  <c:v>356.65949999999998</c:v>
                </c:pt>
                <c:pt idx="5192">
                  <c:v>356.68539999999996</c:v>
                </c:pt>
                <c:pt idx="5193">
                  <c:v>356.63439999999997</c:v>
                </c:pt>
                <c:pt idx="5194">
                  <c:v>356.57109999999994</c:v>
                </c:pt>
                <c:pt idx="5195">
                  <c:v>356.55779999999999</c:v>
                </c:pt>
                <c:pt idx="5196">
                  <c:v>356.58099999999996</c:v>
                </c:pt>
                <c:pt idx="5197">
                  <c:v>356.59059999999999</c:v>
                </c:pt>
                <c:pt idx="5198">
                  <c:v>356.57509999999996</c:v>
                </c:pt>
                <c:pt idx="5199">
                  <c:v>356.58519999999999</c:v>
                </c:pt>
                <c:pt idx="5200">
                  <c:v>356.61249999999995</c:v>
                </c:pt>
                <c:pt idx="5201">
                  <c:v>356.59409999999997</c:v>
                </c:pt>
                <c:pt idx="5202">
                  <c:v>356.63479999999998</c:v>
                </c:pt>
                <c:pt idx="5203">
                  <c:v>356.67469999999997</c:v>
                </c:pt>
                <c:pt idx="5204">
                  <c:v>356.76249999999993</c:v>
                </c:pt>
                <c:pt idx="5205">
                  <c:v>356.81229999999994</c:v>
                </c:pt>
                <c:pt idx="5206">
                  <c:v>356.86319999999995</c:v>
                </c:pt>
                <c:pt idx="5207">
                  <c:v>356.89799999999997</c:v>
                </c:pt>
                <c:pt idx="5208">
                  <c:v>356.98939999999999</c:v>
                </c:pt>
                <c:pt idx="5209">
                  <c:v>356.96949999999998</c:v>
                </c:pt>
                <c:pt idx="5210">
                  <c:v>356.96379999999999</c:v>
                </c:pt>
                <c:pt idx="5211">
                  <c:v>356.95099999999996</c:v>
                </c:pt>
                <c:pt idx="5212">
                  <c:v>356.95219999999995</c:v>
                </c:pt>
                <c:pt idx="5213">
                  <c:v>356.87929999999994</c:v>
                </c:pt>
                <c:pt idx="5214">
                  <c:v>356.82559999999995</c:v>
                </c:pt>
                <c:pt idx="5215">
                  <c:v>356.80689999999998</c:v>
                </c:pt>
                <c:pt idx="5216">
                  <c:v>356.84969999999998</c:v>
                </c:pt>
                <c:pt idx="5217">
                  <c:v>356.82499999999999</c:v>
                </c:pt>
                <c:pt idx="5218">
                  <c:v>356.85009999999994</c:v>
                </c:pt>
                <c:pt idx="5219">
                  <c:v>356.88819999999998</c:v>
                </c:pt>
                <c:pt idx="5220">
                  <c:v>356.95769999999999</c:v>
                </c:pt>
                <c:pt idx="5221">
                  <c:v>356.91799999999995</c:v>
                </c:pt>
                <c:pt idx="5222">
                  <c:v>356.90809999999999</c:v>
                </c:pt>
                <c:pt idx="5223">
                  <c:v>356.88299999999998</c:v>
                </c:pt>
                <c:pt idx="5224">
                  <c:v>356.90809999999999</c:v>
                </c:pt>
                <c:pt idx="5225">
                  <c:v>356.82859999999994</c:v>
                </c:pt>
                <c:pt idx="5226">
                  <c:v>356.78949999999998</c:v>
                </c:pt>
                <c:pt idx="5227">
                  <c:v>356.74789999999996</c:v>
                </c:pt>
                <c:pt idx="5228">
                  <c:v>356.78519999999997</c:v>
                </c:pt>
                <c:pt idx="5229">
                  <c:v>356.71589999999998</c:v>
                </c:pt>
                <c:pt idx="5230">
                  <c:v>356.70599999999996</c:v>
                </c:pt>
                <c:pt idx="5231">
                  <c:v>356.70399999999995</c:v>
                </c:pt>
                <c:pt idx="5232">
                  <c:v>356.74279999999999</c:v>
                </c:pt>
                <c:pt idx="5233">
                  <c:v>356.70779999999996</c:v>
                </c:pt>
                <c:pt idx="5234">
                  <c:v>356.69719999999995</c:v>
                </c:pt>
                <c:pt idx="5235">
                  <c:v>356.69629999999995</c:v>
                </c:pt>
                <c:pt idx="5236">
                  <c:v>356.74359999999996</c:v>
                </c:pt>
                <c:pt idx="5237">
                  <c:v>356.67769999999996</c:v>
                </c:pt>
                <c:pt idx="5238">
                  <c:v>356.66649999999998</c:v>
                </c:pt>
                <c:pt idx="5239">
                  <c:v>356.66609999999997</c:v>
                </c:pt>
                <c:pt idx="5240">
                  <c:v>356.71769999999998</c:v>
                </c:pt>
                <c:pt idx="5241">
                  <c:v>356.68779999999998</c:v>
                </c:pt>
                <c:pt idx="5242">
                  <c:v>356.66969999999998</c:v>
                </c:pt>
                <c:pt idx="5243">
                  <c:v>356.66809999999998</c:v>
                </c:pt>
                <c:pt idx="5244">
                  <c:v>356.70079999999996</c:v>
                </c:pt>
                <c:pt idx="5245">
                  <c:v>356.66959999999995</c:v>
                </c:pt>
                <c:pt idx="5246">
                  <c:v>356.64609999999993</c:v>
                </c:pt>
                <c:pt idx="5247">
                  <c:v>356.65199999999993</c:v>
                </c:pt>
                <c:pt idx="5248">
                  <c:v>356.68709999999999</c:v>
                </c:pt>
                <c:pt idx="5249">
                  <c:v>356.70499999999998</c:v>
                </c:pt>
                <c:pt idx="5250">
                  <c:v>356.68659999999994</c:v>
                </c:pt>
                <c:pt idx="5251">
                  <c:v>356.68859999999995</c:v>
                </c:pt>
                <c:pt idx="5252">
                  <c:v>356.70499999999998</c:v>
                </c:pt>
                <c:pt idx="5253">
                  <c:v>356.68589999999995</c:v>
                </c:pt>
                <c:pt idx="5254">
                  <c:v>356.69699999999995</c:v>
                </c:pt>
                <c:pt idx="5255">
                  <c:v>356.74599999999998</c:v>
                </c:pt>
                <c:pt idx="5256">
                  <c:v>356.79029999999995</c:v>
                </c:pt>
                <c:pt idx="5257">
                  <c:v>356.79779999999994</c:v>
                </c:pt>
                <c:pt idx="5258">
                  <c:v>356.79569999999995</c:v>
                </c:pt>
                <c:pt idx="5259">
                  <c:v>356.84949999999998</c:v>
                </c:pt>
                <c:pt idx="5260">
                  <c:v>356.88799999999998</c:v>
                </c:pt>
                <c:pt idx="5261">
                  <c:v>356.87449999999995</c:v>
                </c:pt>
                <c:pt idx="5262">
                  <c:v>356.84139999999996</c:v>
                </c:pt>
                <c:pt idx="5263">
                  <c:v>356.82149999999996</c:v>
                </c:pt>
                <c:pt idx="5264">
                  <c:v>356.80229999999995</c:v>
                </c:pt>
                <c:pt idx="5265">
                  <c:v>356.76649999999995</c:v>
                </c:pt>
                <c:pt idx="5266">
                  <c:v>356.71849999999995</c:v>
                </c:pt>
                <c:pt idx="5267">
                  <c:v>356.72349999999994</c:v>
                </c:pt>
                <c:pt idx="5268">
                  <c:v>356.71639999999996</c:v>
                </c:pt>
                <c:pt idx="5269">
                  <c:v>356.65359999999998</c:v>
                </c:pt>
                <c:pt idx="5270">
                  <c:v>356.67469999999997</c:v>
                </c:pt>
                <c:pt idx="5271">
                  <c:v>356.72849999999994</c:v>
                </c:pt>
                <c:pt idx="5272">
                  <c:v>356.80399999999997</c:v>
                </c:pt>
                <c:pt idx="5273">
                  <c:v>356.76529999999997</c:v>
                </c:pt>
                <c:pt idx="5274">
                  <c:v>356.75169999999997</c:v>
                </c:pt>
                <c:pt idx="5275">
                  <c:v>356.70939999999996</c:v>
                </c:pt>
                <c:pt idx="5276">
                  <c:v>356.73409999999996</c:v>
                </c:pt>
                <c:pt idx="5277">
                  <c:v>356.67039999999997</c:v>
                </c:pt>
                <c:pt idx="5278">
                  <c:v>356.64609999999993</c:v>
                </c:pt>
                <c:pt idx="5279">
                  <c:v>356.62579999999997</c:v>
                </c:pt>
                <c:pt idx="5280">
                  <c:v>356.65609999999998</c:v>
                </c:pt>
                <c:pt idx="5281">
                  <c:v>356.63979999999998</c:v>
                </c:pt>
                <c:pt idx="5282">
                  <c:v>356.65749999999997</c:v>
                </c:pt>
                <c:pt idx="5283">
                  <c:v>356.64709999999997</c:v>
                </c:pt>
                <c:pt idx="5284">
                  <c:v>356.69729999999993</c:v>
                </c:pt>
                <c:pt idx="5285">
                  <c:v>356.70729999999998</c:v>
                </c:pt>
                <c:pt idx="5286">
                  <c:v>356.74839999999995</c:v>
                </c:pt>
                <c:pt idx="5287">
                  <c:v>356.79299999999995</c:v>
                </c:pt>
                <c:pt idx="5288">
                  <c:v>356.88549999999998</c:v>
                </c:pt>
                <c:pt idx="5289">
                  <c:v>356.87149999999997</c:v>
                </c:pt>
                <c:pt idx="5290">
                  <c:v>356.90449999999998</c:v>
                </c:pt>
                <c:pt idx="5291">
                  <c:v>356.90749999999997</c:v>
                </c:pt>
                <c:pt idx="5292">
                  <c:v>356.95169999999996</c:v>
                </c:pt>
                <c:pt idx="5293">
                  <c:v>356.91309999999999</c:v>
                </c:pt>
                <c:pt idx="5294">
                  <c:v>356.91079999999994</c:v>
                </c:pt>
                <c:pt idx="5295">
                  <c:v>356.89879999999994</c:v>
                </c:pt>
                <c:pt idx="5296">
                  <c:v>356.92389999999995</c:v>
                </c:pt>
                <c:pt idx="5297">
                  <c:v>356.88519999999994</c:v>
                </c:pt>
                <c:pt idx="5298">
                  <c:v>356.86919999999998</c:v>
                </c:pt>
                <c:pt idx="5299">
                  <c:v>356.88819999999998</c:v>
                </c:pt>
                <c:pt idx="5300">
                  <c:v>356.93489999999997</c:v>
                </c:pt>
                <c:pt idx="5301">
                  <c:v>356.91459999999995</c:v>
                </c:pt>
                <c:pt idx="5302">
                  <c:v>356.88739999999996</c:v>
                </c:pt>
                <c:pt idx="5303">
                  <c:v>356.89749999999998</c:v>
                </c:pt>
                <c:pt idx="5304">
                  <c:v>356.90599999999995</c:v>
                </c:pt>
                <c:pt idx="5305">
                  <c:v>356.87209999999999</c:v>
                </c:pt>
                <c:pt idx="5306">
                  <c:v>356.85589999999996</c:v>
                </c:pt>
                <c:pt idx="5307">
                  <c:v>356.85709999999995</c:v>
                </c:pt>
                <c:pt idx="5308">
                  <c:v>356.87849999999997</c:v>
                </c:pt>
                <c:pt idx="5309">
                  <c:v>356.86529999999993</c:v>
                </c:pt>
                <c:pt idx="5310">
                  <c:v>356.84459999999996</c:v>
                </c:pt>
                <c:pt idx="5311">
                  <c:v>356.87589999999994</c:v>
                </c:pt>
                <c:pt idx="5312">
                  <c:v>356.88459999999998</c:v>
                </c:pt>
                <c:pt idx="5313">
                  <c:v>356.87899999999996</c:v>
                </c:pt>
                <c:pt idx="5314">
                  <c:v>356.88119999999998</c:v>
                </c:pt>
                <c:pt idx="5315">
                  <c:v>356.90049999999997</c:v>
                </c:pt>
                <c:pt idx="5316">
                  <c:v>356.91559999999998</c:v>
                </c:pt>
                <c:pt idx="5317">
                  <c:v>356.87949999999995</c:v>
                </c:pt>
                <c:pt idx="5318">
                  <c:v>356.86219999999997</c:v>
                </c:pt>
                <c:pt idx="5319">
                  <c:v>356.85559999999998</c:v>
                </c:pt>
                <c:pt idx="5320">
                  <c:v>356.87719999999996</c:v>
                </c:pt>
                <c:pt idx="5321">
                  <c:v>356.86179999999996</c:v>
                </c:pt>
                <c:pt idx="5322">
                  <c:v>356.85019999999997</c:v>
                </c:pt>
                <c:pt idx="5323">
                  <c:v>356.86169999999998</c:v>
                </c:pt>
                <c:pt idx="5324">
                  <c:v>356.89089999999999</c:v>
                </c:pt>
                <c:pt idx="5325">
                  <c:v>356.88569999999993</c:v>
                </c:pt>
                <c:pt idx="5326">
                  <c:v>356.87729999999999</c:v>
                </c:pt>
                <c:pt idx="5327">
                  <c:v>356.89059999999995</c:v>
                </c:pt>
                <c:pt idx="5328">
                  <c:v>356.93159999999995</c:v>
                </c:pt>
                <c:pt idx="5329">
                  <c:v>356.91629999999998</c:v>
                </c:pt>
                <c:pt idx="5330">
                  <c:v>356.92889999999994</c:v>
                </c:pt>
                <c:pt idx="5331">
                  <c:v>356.94629999999995</c:v>
                </c:pt>
                <c:pt idx="5332">
                  <c:v>356.99439999999998</c:v>
                </c:pt>
                <c:pt idx="5333">
                  <c:v>356.97599999999994</c:v>
                </c:pt>
                <c:pt idx="5334">
                  <c:v>356.99209999999994</c:v>
                </c:pt>
                <c:pt idx="5335">
                  <c:v>357.00409999999999</c:v>
                </c:pt>
                <c:pt idx="5336">
                  <c:v>357.03989999999999</c:v>
                </c:pt>
                <c:pt idx="5337">
                  <c:v>356.98549999999994</c:v>
                </c:pt>
                <c:pt idx="5338">
                  <c:v>356.95349999999996</c:v>
                </c:pt>
                <c:pt idx="5339">
                  <c:v>356.92699999999996</c:v>
                </c:pt>
                <c:pt idx="5340">
                  <c:v>356.95519999999999</c:v>
                </c:pt>
                <c:pt idx="5341">
                  <c:v>356.91969999999998</c:v>
                </c:pt>
                <c:pt idx="5342">
                  <c:v>356.91849999999994</c:v>
                </c:pt>
                <c:pt idx="5343">
                  <c:v>356.90149999999994</c:v>
                </c:pt>
                <c:pt idx="5344">
                  <c:v>356.93059999999997</c:v>
                </c:pt>
                <c:pt idx="5345">
                  <c:v>356.84929999999997</c:v>
                </c:pt>
                <c:pt idx="5346">
                  <c:v>356.82719999999995</c:v>
                </c:pt>
                <c:pt idx="5347">
                  <c:v>356.82989999999995</c:v>
                </c:pt>
                <c:pt idx="5348">
                  <c:v>356.84819999999996</c:v>
                </c:pt>
                <c:pt idx="5349">
                  <c:v>356.81969999999995</c:v>
                </c:pt>
                <c:pt idx="5350">
                  <c:v>356.81649999999996</c:v>
                </c:pt>
                <c:pt idx="5351">
                  <c:v>356.86399999999998</c:v>
                </c:pt>
                <c:pt idx="5352">
                  <c:v>356.93119999999999</c:v>
                </c:pt>
                <c:pt idx="5353">
                  <c:v>356.88889999999998</c:v>
                </c:pt>
                <c:pt idx="5354">
                  <c:v>356.88359999999994</c:v>
                </c:pt>
                <c:pt idx="5355">
                  <c:v>356.89109999999994</c:v>
                </c:pt>
                <c:pt idx="5356">
                  <c:v>356.91599999999994</c:v>
                </c:pt>
                <c:pt idx="5357">
                  <c:v>356.86069999999995</c:v>
                </c:pt>
                <c:pt idx="5358">
                  <c:v>356.83829999999995</c:v>
                </c:pt>
                <c:pt idx="5359">
                  <c:v>356.84859999999998</c:v>
                </c:pt>
                <c:pt idx="5360">
                  <c:v>356.88319999999999</c:v>
                </c:pt>
                <c:pt idx="5361">
                  <c:v>356.85609999999997</c:v>
                </c:pt>
                <c:pt idx="5362">
                  <c:v>356.82389999999998</c:v>
                </c:pt>
                <c:pt idx="5363">
                  <c:v>356.86429999999996</c:v>
                </c:pt>
                <c:pt idx="5364">
                  <c:v>356.89309999999995</c:v>
                </c:pt>
                <c:pt idx="5365">
                  <c:v>356.88119999999998</c:v>
                </c:pt>
                <c:pt idx="5366">
                  <c:v>356.86539999999997</c:v>
                </c:pt>
                <c:pt idx="5367">
                  <c:v>356.88649999999996</c:v>
                </c:pt>
                <c:pt idx="5368">
                  <c:v>356.88939999999997</c:v>
                </c:pt>
                <c:pt idx="5369">
                  <c:v>356.86689999999999</c:v>
                </c:pt>
                <c:pt idx="5370">
                  <c:v>356.86519999999996</c:v>
                </c:pt>
                <c:pt idx="5371">
                  <c:v>356.91089999999997</c:v>
                </c:pt>
                <c:pt idx="5372">
                  <c:v>356.95169999999996</c:v>
                </c:pt>
                <c:pt idx="5373">
                  <c:v>356.94179999999994</c:v>
                </c:pt>
                <c:pt idx="5374">
                  <c:v>356.93849999999998</c:v>
                </c:pt>
                <c:pt idx="5375">
                  <c:v>356.95939999999996</c:v>
                </c:pt>
                <c:pt idx="5376">
                  <c:v>356.97219999999993</c:v>
                </c:pt>
                <c:pt idx="5377">
                  <c:v>356.94759999999997</c:v>
                </c:pt>
                <c:pt idx="5378">
                  <c:v>356.90929999999997</c:v>
                </c:pt>
                <c:pt idx="5379">
                  <c:v>356.91459999999995</c:v>
                </c:pt>
                <c:pt idx="5380">
                  <c:v>356.90829999999994</c:v>
                </c:pt>
                <c:pt idx="5381">
                  <c:v>356.85539999999997</c:v>
                </c:pt>
                <c:pt idx="5382">
                  <c:v>356.80139999999994</c:v>
                </c:pt>
                <c:pt idx="5383">
                  <c:v>356.80689999999998</c:v>
                </c:pt>
                <c:pt idx="5384">
                  <c:v>356.82169999999996</c:v>
                </c:pt>
                <c:pt idx="5385">
                  <c:v>356.78679999999997</c:v>
                </c:pt>
                <c:pt idx="5386">
                  <c:v>356.77939999999995</c:v>
                </c:pt>
                <c:pt idx="5387">
                  <c:v>356.81019999999995</c:v>
                </c:pt>
                <c:pt idx="5388">
                  <c:v>356.85699999999997</c:v>
                </c:pt>
                <c:pt idx="5389">
                  <c:v>356.83729999999997</c:v>
                </c:pt>
                <c:pt idx="5390">
                  <c:v>356.84779999999995</c:v>
                </c:pt>
                <c:pt idx="5391">
                  <c:v>356.85099999999994</c:v>
                </c:pt>
                <c:pt idx="5392">
                  <c:v>356.89169999999996</c:v>
                </c:pt>
                <c:pt idx="5393">
                  <c:v>356.85419999999999</c:v>
                </c:pt>
                <c:pt idx="5394">
                  <c:v>356.87099999999998</c:v>
                </c:pt>
                <c:pt idx="5395">
                  <c:v>356.86299999999994</c:v>
                </c:pt>
                <c:pt idx="5396">
                  <c:v>356.89279999999997</c:v>
                </c:pt>
                <c:pt idx="5397">
                  <c:v>356.84279999999995</c:v>
                </c:pt>
                <c:pt idx="5398">
                  <c:v>356.83729999999997</c:v>
                </c:pt>
                <c:pt idx="5399">
                  <c:v>356.86029999999994</c:v>
                </c:pt>
                <c:pt idx="5400">
                  <c:v>356.89479999999998</c:v>
                </c:pt>
                <c:pt idx="5401">
                  <c:v>356.84749999999997</c:v>
                </c:pt>
                <c:pt idx="5402">
                  <c:v>356.84019999999998</c:v>
                </c:pt>
                <c:pt idx="5403">
                  <c:v>356.84409999999997</c:v>
                </c:pt>
                <c:pt idx="5404">
                  <c:v>356.87869999999998</c:v>
                </c:pt>
                <c:pt idx="5405">
                  <c:v>356.79959999999994</c:v>
                </c:pt>
                <c:pt idx="5406">
                  <c:v>356.81609999999995</c:v>
                </c:pt>
                <c:pt idx="5407">
                  <c:v>356.84339999999997</c:v>
                </c:pt>
                <c:pt idx="5408">
                  <c:v>356.91579999999999</c:v>
                </c:pt>
                <c:pt idx="5409">
                  <c:v>356.88899999999995</c:v>
                </c:pt>
                <c:pt idx="5410">
                  <c:v>356.87849999999997</c:v>
                </c:pt>
                <c:pt idx="5411">
                  <c:v>356.87889999999993</c:v>
                </c:pt>
                <c:pt idx="5412">
                  <c:v>356.92039999999997</c:v>
                </c:pt>
                <c:pt idx="5413">
                  <c:v>356.88179999999994</c:v>
                </c:pt>
                <c:pt idx="5414">
                  <c:v>356.86879999999996</c:v>
                </c:pt>
                <c:pt idx="5415">
                  <c:v>356.87419999999997</c:v>
                </c:pt>
                <c:pt idx="5416">
                  <c:v>356.90339999999998</c:v>
                </c:pt>
                <c:pt idx="5417">
                  <c:v>356.85219999999998</c:v>
                </c:pt>
                <c:pt idx="5418">
                  <c:v>356.82209999999998</c:v>
                </c:pt>
                <c:pt idx="5419">
                  <c:v>356.85049999999995</c:v>
                </c:pt>
                <c:pt idx="5420">
                  <c:v>356.91159999999996</c:v>
                </c:pt>
                <c:pt idx="5421">
                  <c:v>356.90899999999999</c:v>
                </c:pt>
                <c:pt idx="5422">
                  <c:v>356.91369999999995</c:v>
                </c:pt>
                <c:pt idx="5423">
                  <c:v>356.93989999999997</c:v>
                </c:pt>
                <c:pt idx="5424">
                  <c:v>356.96079999999995</c:v>
                </c:pt>
                <c:pt idx="5425">
                  <c:v>356.93439999999998</c:v>
                </c:pt>
                <c:pt idx="5426">
                  <c:v>356.89159999999998</c:v>
                </c:pt>
                <c:pt idx="5427">
                  <c:v>356.87809999999996</c:v>
                </c:pt>
                <c:pt idx="5428">
                  <c:v>356.88179999999994</c:v>
                </c:pt>
                <c:pt idx="5429">
                  <c:v>356.87639999999999</c:v>
                </c:pt>
                <c:pt idx="5430">
                  <c:v>356.88569999999999</c:v>
                </c:pt>
                <c:pt idx="5431">
                  <c:v>356.94379999999995</c:v>
                </c:pt>
                <c:pt idx="5432">
                  <c:v>357.00269999999995</c:v>
                </c:pt>
                <c:pt idx="5433">
                  <c:v>356.99389999999994</c:v>
                </c:pt>
                <c:pt idx="5434">
                  <c:v>356.97559999999999</c:v>
                </c:pt>
                <c:pt idx="5435">
                  <c:v>357.00159999999994</c:v>
                </c:pt>
                <c:pt idx="5436">
                  <c:v>357.01979999999998</c:v>
                </c:pt>
                <c:pt idx="5437">
                  <c:v>356.99659999999994</c:v>
                </c:pt>
                <c:pt idx="5438">
                  <c:v>356.96259999999995</c:v>
                </c:pt>
                <c:pt idx="5439">
                  <c:v>356.99479999999994</c:v>
                </c:pt>
                <c:pt idx="5440">
                  <c:v>357.01759999999996</c:v>
                </c:pt>
                <c:pt idx="5441">
                  <c:v>357.00769999999994</c:v>
                </c:pt>
                <c:pt idx="5442">
                  <c:v>357.00499999999994</c:v>
                </c:pt>
                <c:pt idx="5443">
                  <c:v>357.04499999999996</c:v>
                </c:pt>
                <c:pt idx="5444">
                  <c:v>357.09679999999997</c:v>
                </c:pt>
                <c:pt idx="5445">
                  <c:v>357.07869999999997</c:v>
                </c:pt>
                <c:pt idx="5446">
                  <c:v>357.06799999999998</c:v>
                </c:pt>
                <c:pt idx="5447">
                  <c:v>357.07799999999997</c:v>
                </c:pt>
                <c:pt idx="5448">
                  <c:v>357.11709999999994</c:v>
                </c:pt>
                <c:pt idx="5449">
                  <c:v>357.07829999999996</c:v>
                </c:pt>
                <c:pt idx="5450">
                  <c:v>357.06209999999999</c:v>
                </c:pt>
                <c:pt idx="5451">
                  <c:v>357.05679999999995</c:v>
                </c:pt>
                <c:pt idx="5452">
                  <c:v>357.09099999999995</c:v>
                </c:pt>
                <c:pt idx="5453">
                  <c:v>357.04239999999999</c:v>
                </c:pt>
                <c:pt idx="5454">
                  <c:v>357.01929999999999</c:v>
                </c:pt>
                <c:pt idx="5455">
                  <c:v>357.02399999999994</c:v>
                </c:pt>
                <c:pt idx="5456">
                  <c:v>357.03279999999995</c:v>
                </c:pt>
                <c:pt idx="5457">
                  <c:v>356.96449999999993</c:v>
                </c:pt>
                <c:pt idx="5458">
                  <c:v>356.97489999999993</c:v>
                </c:pt>
                <c:pt idx="5459">
                  <c:v>356.98729999999995</c:v>
                </c:pt>
                <c:pt idx="5460">
                  <c:v>357.03169999999994</c:v>
                </c:pt>
                <c:pt idx="5461">
                  <c:v>356.96309999999994</c:v>
                </c:pt>
                <c:pt idx="5462">
                  <c:v>356.98559999999998</c:v>
                </c:pt>
                <c:pt idx="5463">
                  <c:v>356.99869999999999</c:v>
                </c:pt>
                <c:pt idx="5464">
                  <c:v>357.04629999999997</c:v>
                </c:pt>
                <c:pt idx="5465">
                  <c:v>356.98239999999998</c:v>
                </c:pt>
                <c:pt idx="5466">
                  <c:v>356.99609999999996</c:v>
                </c:pt>
                <c:pt idx="5467">
                  <c:v>357.00649999999996</c:v>
                </c:pt>
                <c:pt idx="5468">
                  <c:v>357.03289999999998</c:v>
                </c:pt>
                <c:pt idx="5469">
                  <c:v>357.00009999999997</c:v>
                </c:pt>
                <c:pt idx="5470">
                  <c:v>356.99109999999996</c:v>
                </c:pt>
                <c:pt idx="5471">
                  <c:v>357.00649999999996</c:v>
                </c:pt>
                <c:pt idx="5472">
                  <c:v>357.04239999999999</c:v>
                </c:pt>
                <c:pt idx="5473">
                  <c:v>356.98969999999997</c:v>
                </c:pt>
                <c:pt idx="5474">
                  <c:v>356.95969999999994</c:v>
                </c:pt>
                <c:pt idx="5475">
                  <c:v>356.96359999999993</c:v>
                </c:pt>
                <c:pt idx="5476">
                  <c:v>356.98769999999996</c:v>
                </c:pt>
                <c:pt idx="5477">
                  <c:v>356.93199999999996</c:v>
                </c:pt>
                <c:pt idx="5478">
                  <c:v>356.90369999999996</c:v>
                </c:pt>
                <c:pt idx="5479">
                  <c:v>356.89839999999998</c:v>
                </c:pt>
                <c:pt idx="5480">
                  <c:v>356.91329999999994</c:v>
                </c:pt>
                <c:pt idx="5481">
                  <c:v>356.87209999999993</c:v>
                </c:pt>
                <c:pt idx="5482">
                  <c:v>356.84379999999999</c:v>
                </c:pt>
                <c:pt idx="5483">
                  <c:v>356.85989999999998</c:v>
                </c:pt>
                <c:pt idx="5484">
                  <c:v>356.89499999999998</c:v>
                </c:pt>
                <c:pt idx="5485">
                  <c:v>356.93779999999998</c:v>
                </c:pt>
                <c:pt idx="5486">
                  <c:v>356.91889999999995</c:v>
                </c:pt>
                <c:pt idx="5487">
                  <c:v>356.96289999999999</c:v>
                </c:pt>
                <c:pt idx="5488">
                  <c:v>356.99899999999997</c:v>
                </c:pt>
                <c:pt idx="5489">
                  <c:v>356.98269999999997</c:v>
                </c:pt>
                <c:pt idx="5490">
                  <c:v>356.96009999999995</c:v>
                </c:pt>
                <c:pt idx="5491">
                  <c:v>356.96579999999994</c:v>
                </c:pt>
                <c:pt idx="5492">
                  <c:v>356.98169999999993</c:v>
                </c:pt>
                <c:pt idx="5493">
                  <c:v>356.91129999999998</c:v>
                </c:pt>
                <c:pt idx="5494">
                  <c:v>356.88619999999997</c:v>
                </c:pt>
                <c:pt idx="5495">
                  <c:v>356.89639999999997</c:v>
                </c:pt>
                <c:pt idx="5496">
                  <c:v>356.89109999999994</c:v>
                </c:pt>
                <c:pt idx="5497">
                  <c:v>356.85989999999998</c:v>
                </c:pt>
                <c:pt idx="5498">
                  <c:v>356.85309999999998</c:v>
                </c:pt>
                <c:pt idx="5499">
                  <c:v>356.85509999999999</c:v>
                </c:pt>
                <c:pt idx="5500">
                  <c:v>356.86129999999997</c:v>
                </c:pt>
                <c:pt idx="5501">
                  <c:v>356.79269999999997</c:v>
                </c:pt>
                <c:pt idx="5502">
                  <c:v>356.79989999999998</c:v>
                </c:pt>
                <c:pt idx="5503">
                  <c:v>356.80939999999998</c:v>
                </c:pt>
                <c:pt idx="5504">
                  <c:v>356.85259999999994</c:v>
                </c:pt>
                <c:pt idx="5505">
                  <c:v>356.83849999999995</c:v>
                </c:pt>
                <c:pt idx="5506">
                  <c:v>356.84199999999998</c:v>
                </c:pt>
                <c:pt idx="5507">
                  <c:v>356.85909999999996</c:v>
                </c:pt>
                <c:pt idx="5508">
                  <c:v>356.90299999999996</c:v>
                </c:pt>
                <c:pt idx="5509">
                  <c:v>356.86379999999997</c:v>
                </c:pt>
                <c:pt idx="5510">
                  <c:v>356.89859999999999</c:v>
                </c:pt>
                <c:pt idx="5511">
                  <c:v>356.93499999999995</c:v>
                </c:pt>
                <c:pt idx="5512">
                  <c:v>356.97989999999993</c:v>
                </c:pt>
                <c:pt idx="5513">
                  <c:v>356.93869999999998</c:v>
                </c:pt>
                <c:pt idx="5514">
                  <c:v>356.97529999999995</c:v>
                </c:pt>
                <c:pt idx="5515">
                  <c:v>356.98509999999999</c:v>
                </c:pt>
                <c:pt idx="5516">
                  <c:v>357.02049999999997</c:v>
                </c:pt>
                <c:pt idx="5517">
                  <c:v>356.97229999999996</c:v>
                </c:pt>
                <c:pt idx="5518">
                  <c:v>356.95039999999995</c:v>
                </c:pt>
                <c:pt idx="5519">
                  <c:v>356.94649999999996</c:v>
                </c:pt>
                <c:pt idx="5520">
                  <c:v>356.97129999999999</c:v>
                </c:pt>
                <c:pt idx="5521">
                  <c:v>356.91149999999993</c:v>
                </c:pt>
                <c:pt idx="5522">
                  <c:v>356.91509999999994</c:v>
                </c:pt>
                <c:pt idx="5523">
                  <c:v>356.91579999999999</c:v>
                </c:pt>
                <c:pt idx="5524">
                  <c:v>356.95249999999999</c:v>
                </c:pt>
                <c:pt idx="5525">
                  <c:v>356.90779999999995</c:v>
                </c:pt>
                <c:pt idx="5526">
                  <c:v>356.90429999999998</c:v>
                </c:pt>
                <c:pt idx="5527">
                  <c:v>356.90849999999995</c:v>
                </c:pt>
                <c:pt idx="5528">
                  <c:v>356.95239999999995</c:v>
                </c:pt>
                <c:pt idx="5529">
                  <c:v>356.89819999999997</c:v>
                </c:pt>
                <c:pt idx="5530">
                  <c:v>356.89</c:v>
                </c:pt>
                <c:pt idx="5531">
                  <c:v>356.90759999999995</c:v>
                </c:pt>
                <c:pt idx="5532">
                  <c:v>356.93129999999996</c:v>
                </c:pt>
                <c:pt idx="5533">
                  <c:v>356.89939999999996</c:v>
                </c:pt>
                <c:pt idx="5534">
                  <c:v>356.87859999999995</c:v>
                </c:pt>
                <c:pt idx="5535">
                  <c:v>356.88229999999999</c:v>
                </c:pt>
                <c:pt idx="5536">
                  <c:v>356.93819999999994</c:v>
                </c:pt>
                <c:pt idx="5537">
                  <c:v>356.94369999999998</c:v>
                </c:pt>
                <c:pt idx="5538">
                  <c:v>356.97299999999996</c:v>
                </c:pt>
                <c:pt idx="5539">
                  <c:v>356.99329999999998</c:v>
                </c:pt>
                <c:pt idx="5540">
                  <c:v>357.02939999999995</c:v>
                </c:pt>
                <c:pt idx="5541">
                  <c:v>357.01289999999995</c:v>
                </c:pt>
                <c:pt idx="5542">
                  <c:v>356.98699999999997</c:v>
                </c:pt>
                <c:pt idx="5543">
                  <c:v>356.99619999999999</c:v>
                </c:pt>
                <c:pt idx="5544">
                  <c:v>356.99899999999997</c:v>
                </c:pt>
                <c:pt idx="5545">
                  <c:v>356.96579999999994</c:v>
                </c:pt>
                <c:pt idx="5546">
                  <c:v>356.90859999999998</c:v>
                </c:pt>
                <c:pt idx="5547">
                  <c:v>356.91249999999997</c:v>
                </c:pt>
                <c:pt idx="5548">
                  <c:v>356.92979999999994</c:v>
                </c:pt>
                <c:pt idx="5549">
                  <c:v>356.86389999999994</c:v>
                </c:pt>
                <c:pt idx="5550">
                  <c:v>356.83719999999994</c:v>
                </c:pt>
                <c:pt idx="5551">
                  <c:v>356.84539999999998</c:v>
                </c:pt>
                <c:pt idx="5552">
                  <c:v>356.85209999999995</c:v>
                </c:pt>
                <c:pt idx="5553">
                  <c:v>356.81489999999997</c:v>
                </c:pt>
                <c:pt idx="5554">
                  <c:v>356.84549999999996</c:v>
                </c:pt>
                <c:pt idx="5555">
                  <c:v>356.86889999999994</c:v>
                </c:pt>
                <c:pt idx="5556">
                  <c:v>356.89959999999996</c:v>
                </c:pt>
                <c:pt idx="5557">
                  <c:v>356.87469999999996</c:v>
                </c:pt>
                <c:pt idx="5558">
                  <c:v>356.88809999999995</c:v>
                </c:pt>
                <c:pt idx="5559">
                  <c:v>356.94009999999997</c:v>
                </c:pt>
                <c:pt idx="5560">
                  <c:v>356.96139999999997</c:v>
                </c:pt>
                <c:pt idx="5561">
                  <c:v>356.94189999999998</c:v>
                </c:pt>
                <c:pt idx="5562">
                  <c:v>356.93289999999996</c:v>
                </c:pt>
                <c:pt idx="5563">
                  <c:v>356.95659999999998</c:v>
                </c:pt>
                <c:pt idx="5564">
                  <c:v>356.98149999999998</c:v>
                </c:pt>
                <c:pt idx="5565">
                  <c:v>356.92089999999996</c:v>
                </c:pt>
                <c:pt idx="5566">
                  <c:v>356.87929999999994</c:v>
                </c:pt>
                <c:pt idx="5567">
                  <c:v>356.89049999999997</c:v>
                </c:pt>
                <c:pt idx="5568">
                  <c:v>356.92089999999996</c:v>
                </c:pt>
                <c:pt idx="5569">
                  <c:v>356.84949999999998</c:v>
                </c:pt>
                <c:pt idx="5570">
                  <c:v>356.84769999999997</c:v>
                </c:pt>
                <c:pt idx="5571">
                  <c:v>356.86809999999997</c:v>
                </c:pt>
                <c:pt idx="5572">
                  <c:v>356.93459999999993</c:v>
                </c:pt>
                <c:pt idx="5573">
                  <c:v>356.93939999999998</c:v>
                </c:pt>
                <c:pt idx="5574">
                  <c:v>356.98659999999995</c:v>
                </c:pt>
                <c:pt idx="5575">
                  <c:v>357.03749999999997</c:v>
                </c:pt>
                <c:pt idx="5576">
                  <c:v>357.10699999999997</c:v>
                </c:pt>
                <c:pt idx="5577">
                  <c:v>357.07479999999998</c:v>
                </c:pt>
                <c:pt idx="5578">
                  <c:v>357.08709999999996</c:v>
                </c:pt>
                <c:pt idx="5579">
                  <c:v>357.09729999999996</c:v>
                </c:pt>
                <c:pt idx="5580">
                  <c:v>357.15099999999995</c:v>
                </c:pt>
                <c:pt idx="5581">
                  <c:v>357.09269999999998</c:v>
                </c:pt>
                <c:pt idx="5582">
                  <c:v>357.09159999999997</c:v>
                </c:pt>
                <c:pt idx="5583">
                  <c:v>357.10679999999996</c:v>
                </c:pt>
                <c:pt idx="5584">
                  <c:v>357.16319999999996</c:v>
                </c:pt>
                <c:pt idx="5585">
                  <c:v>357.10159999999996</c:v>
                </c:pt>
                <c:pt idx="5586">
                  <c:v>357.08609999999999</c:v>
                </c:pt>
                <c:pt idx="5587">
                  <c:v>357.08589999999998</c:v>
                </c:pt>
                <c:pt idx="5588">
                  <c:v>357.13029999999998</c:v>
                </c:pt>
                <c:pt idx="5589">
                  <c:v>357.04869999999994</c:v>
                </c:pt>
                <c:pt idx="5590">
                  <c:v>357.01059999999995</c:v>
                </c:pt>
                <c:pt idx="5591">
                  <c:v>357.00459999999998</c:v>
                </c:pt>
                <c:pt idx="5592">
                  <c:v>357.01049999999998</c:v>
                </c:pt>
                <c:pt idx="5593">
                  <c:v>356.95619999999997</c:v>
                </c:pt>
                <c:pt idx="5594">
                  <c:v>356.91579999999999</c:v>
                </c:pt>
                <c:pt idx="5595">
                  <c:v>356.89549999999997</c:v>
                </c:pt>
                <c:pt idx="5596">
                  <c:v>356.90459999999996</c:v>
                </c:pt>
                <c:pt idx="5597">
                  <c:v>356.84359999999998</c:v>
                </c:pt>
                <c:pt idx="5598">
                  <c:v>356.81359999999995</c:v>
                </c:pt>
                <c:pt idx="5599">
                  <c:v>356.83679999999998</c:v>
                </c:pt>
                <c:pt idx="5600">
                  <c:v>356.86349999999999</c:v>
                </c:pt>
                <c:pt idx="5601">
                  <c:v>356.86219999999997</c:v>
                </c:pt>
                <c:pt idx="5602">
                  <c:v>356.84919999999994</c:v>
                </c:pt>
                <c:pt idx="5603">
                  <c:v>356.89659999999998</c:v>
                </c:pt>
                <c:pt idx="5604">
                  <c:v>356.91309999999999</c:v>
                </c:pt>
                <c:pt idx="5605">
                  <c:v>356.87769999999995</c:v>
                </c:pt>
                <c:pt idx="5606">
                  <c:v>356.86489999999998</c:v>
                </c:pt>
                <c:pt idx="5607">
                  <c:v>356.88199999999995</c:v>
                </c:pt>
                <c:pt idx="5608">
                  <c:v>356.89269999999999</c:v>
                </c:pt>
                <c:pt idx="5609">
                  <c:v>356.90649999999994</c:v>
                </c:pt>
                <c:pt idx="5610">
                  <c:v>356.90559999999994</c:v>
                </c:pt>
                <c:pt idx="5611">
                  <c:v>356.93689999999998</c:v>
                </c:pt>
                <c:pt idx="5612">
                  <c:v>356.94259999999997</c:v>
                </c:pt>
                <c:pt idx="5613">
                  <c:v>356.90879999999999</c:v>
                </c:pt>
                <c:pt idx="5614">
                  <c:v>356.87519999999995</c:v>
                </c:pt>
                <c:pt idx="5615">
                  <c:v>356.87659999999994</c:v>
                </c:pt>
                <c:pt idx="5616">
                  <c:v>356.86109999999996</c:v>
                </c:pt>
                <c:pt idx="5617">
                  <c:v>356.83179999999999</c:v>
                </c:pt>
                <c:pt idx="5618">
                  <c:v>356.82589999999993</c:v>
                </c:pt>
                <c:pt idx="5619">
                  <c:v>356.85559999999998</c:v>
                </c:pt>
                <c:pt idx="5620">
                  <c:v>356.88889999999998</c:v>
                </c:pt>
                <c:pt idx="5621">
                  <c:v>356.86709999999994</c:v>
                </c:pt>
                <c:pt idx="5622">
                  <c:v>356.87629999999996</c:v>
                </c:pt>
                <c:pt idx="5623">
                  <c:v>356.90409999999997</c:v>
                </c:pt>
                <c:pt idx="5624">
                  <c:v>356.93889999999999</c:v>
                </c:pt>
                <c:pt idx="5625">
                  <c:v>356.90809999999999</c:v>
                </c:pt>
                <c:pt idx="5626">
                  <c:v>356.89759999999995</c:v>
                </c:pt>
                <c:pt idx="5627">
                  <c:v>356.88609999999994</c:v>
                </c:pt>
                <c:pt idx="5628">
                  <c:v>356.90599999999995</c:v>
                </c:pt>
                <c:pt idx="5629">
                  <c:v>356.84399999999994</c:v>
                </c:pt>
                <c:pt idx="5630">
                  <c:v>356.84559999999999</c:v>
                </c:pt>
                <c:pt idx="5631">
                  <c:v>356.85559999999998</c:v>
                </c:pt>
                <c:pt idx="5632">
                  <c:v>356.89389999999997</c:v>
                </c:pt>
                <c:pt idx="5633">
                  <c:v>356.83869999999996</c:v>
                </c:pt>
                <c:pt idx="5634">
                  <c:v>356.86499999999995</c:v>
                </c:pt>
                <c:pt idx="5635">
                  <c:v>356.89269999999999</c:v>
                </c:pt>
                <c:pt idx="5636">
                  <c:v>356.96309999999994</c:v>
                </c:pt>
                <c:pt idx="5637">
                  <c:v>356.92549999999994</c:v>
                </c:pt>
                <c:pt idx="5638">
                  <c:v>356.95399999999995</c:v>
                </c:pt>
                <c:pt idx="5639">
                  <c:v>356.96909999999997</c:v>
                </c:pt>
                <c:pt idx="5640">
                  <c:v>357.02169999999995</c:v>
                </c:pt>
                <c:pt idx="5641">
                  <c:v>356.94529999999997</c:v>
                </c:pt>
                <c:pt idx="5642">
                  <c:v>356.93999999999994</c:v>
                </c:pt>
                <c:pt idx="5643">
                  <c:v>356.94169999999997</c:v>
                </c:pt>
                <c:pt idx="5644">
                  <c:v>356.96969999999999</c:v>
                </c:pt>
                <c:pt idx="5645">
                  <c:v>356.90589999999997</c:v>
                </c:pt>
                <c:pt idx="5646">
                  <c:v>356.96229999999997</c:v>
                </c:pt>
                <c:pt idx="5647">
                  <c:v>357.02829999999994</c:v>
                </c:pt>
                <c:pt idx="5648">
                  <c:v>357.09779999999995</c:v>
                </c:pt>
                <c:pt idx="5649">
                  <c:v>357.05939999999998</c:v>
                </c:pt>
                <c:pt idx="5650">
                  <c:v>357.06349999999998</c:v>
                </c:pt>
                <c:pt idx="5651">
                  <c:v>357.04799999999994</c:v>
                </c:pt>
                <c:pt idx="5652">
                  <c:v>357.09509999999995</c:v>
                </c:pt>
                <c:pt idx="5653">
                  <c:v>357.03699999999998</c:v>
                </c:pt>
                <c:pt idx="5654">
                  <c:v>357.02199999999993</c:v>
                </c:pt>
                <c:pt idx="5655">
                  <c:v>357.01199999999994</c:v>
                </c:pt>
                <c:pt idx="5656">
                  <c:v>357.03</c:v>
                </c:pt>
                <c:pt idx="5657">
                  <c:v>357.00209999999998</c:v>
                </c:pt>
                <c:pt idx="5658">
                  <c:v>357.00129999999996</c:v>
                </c:pt>
                <c:pt idx="5659">
                  <c:v>357.00259999999997</c:v>
                </c:pt>
                <c:pt idx="5660">
                  <c:v>357.02839999999998</c:v>
                </c:pt>
                <c:pt idx="5661">
                  <c:v>356.99909999999994</c:v>
                </c:pt>
                <c:pt idx="5662">
                  <c:v>356.97899999999993</c:v>
                </c:pt>
                <c:pt idx="5663">
                  <c:v>356.99149999999997</c:v>
                </c:pt>
                <c:pt idx="5664">
                  <c:v>356.99449999999996</c:v>
                </c:pt>
                <c:pt idx="5665">
                  <c:v>356.95499999999998</c:v>
                </c:pt>
                <c:pt idx="5666">
                  <c:v>356.91319999999996</c:v>
                </c:pt>
                <c:pt idx="5667">
                  <c:v>356.93039999999996</c:v>
                </c:pt>
                <c:pt idx="5668">
                  <c:v>356.92879999999997</c:v>
                </c:pt>
                <c:pt idx="5669">
                  <c:v>356.89129999999994</c:v>
                </c:pt>
                <c:pt idx="5670">
                  <c:v>356.84309999999994</c:v>
                </c:pt>
                <c:pt idx="5671">
                  <c:v>356.85129999999998</c:v>
                </c:pt>
                <c:pt idx="5672">
                  <c:v>356.87039999999996</c:v>
                </c:pt>
                <c:pt idx="5673">
                  <c:v>356.84679999999997</c:v>
                </c:pt>
                <c:pt idx="5674">
                  <c:v>356.85809999999998</c:v>
                </c:pt>
                <c:pt idx="5675">
                  <c:v>356.94149999999996</c:v>
                </c:pt>
                <c:pt idx="5676">
                  <c:v>357.00289999999995</c:v>
                </c:pt>
                <c:pt idx="5677">
                  <c:v>357.00529999999998</c:v>
                </c:pt>
                <c:pt idx="5678">
                  <c:v>357.00779999999997</c:v>
                </c:pt>
                <c:pt idx="5679">
                  <c:v>357.01939999999996</c:v>
                </c:pt>
                <c:pt idx="5680">
                  <c:v>357.06659999999999</c:v>
                </c:pt>
                <c:pt idx="5681">
                  <c:v>357.01379999999995</c:v>
                </c:pt>
                <c:pt idx="5682">
                  <c:v>356.99379999999996</c:v>
                </c:pt>
                <c:pt idx="5683">
                  <c:v>357.00079999999997</c:v>
                </c:pt>
                <c:pt idx="5684">
                  <c:v>357.04689999999994</c:v>
                </c:pt>
                <c:pt idx="5685">
                  <c:v>356.99929999999995</c:v>
                </c:pt>
                <c:pt idx="5686">
                  <c:v>356.97859999999997</c:v>
                </c:pt>
                <c:pt idx="5687">
                  <c:v>357.00429999999994</c:v>
                </c:pt>
                <c:pt idx="5688">
                  <c:v>357.03779999999995</c:v>
                </c:pt>
                <c:pt idx="5689">
                  <c:v>356.98389999999995</c:v>
                </c:pt>
                <c:pt idx="5690">
                  <c:v>356.98399999999998</c:v>
                </c:pt>
                <c:pt idx="5691">
                  <c:v>356.9982</c:v>
                </c:pt>
                <c:pt idx="5692">
                  <c:v>357.03659999999996</c:v>
                </c:pt>
                <c:pt idx="5693">
                  <c:v>356.98079999999999</c:v>
                </c:pt>
                <c:pt idx="5694">
                  <c:v>357.01449999999994</c:v>
                </c:pt>
                <c:pt idx="5695">
                  <c:v>357.03369999999995</c:v>
                </c:pt>
                <c:pt idx="5696">
                  <c:v>357.08309999999994</c:v>
                </c:pt>
                <c:pt idx="5697">
                  <c:v>357.02459999999996</c:v>
                </c:pt>
                <c:pt idx="5698">
                  <c:v>357.01489999999995</c:v>
                </c:pt>
                <c:pt idx="5699">
                  <c:v>357.00279999999998</c:v>
                </c:pt>
                <c:pt idx="5700">
                  <c:v>357.03079999999994</c:v>
                </c:pt>
                <c:pt idx="5701">
                  <c:v>356.95549999999997</c:v>
                </c:pt>
                <c:pt idx="5702">
                  <c:v>356.92709999999994</c:v>
                </c:pt>
                <c:pt idx="5703">
                  <c:v>356.87439999999998</c:v>
                </c:pt>
                <c:pt idx="5704">
                  <c:v>356.89429999999999</c:v>
                </c:pt>
                <c:pt idx="5705">
                  <c:v>356.84689999999995</c:v>
                </c:pt>
                <c:pt idx="5706">
                  <c:v>356.84409999999997</c:v>
                </c:pt>
                <c:pt idx="5707">
                  <c:v>356.86289999999997</c:v>
                </c:pt>
                <c:pt idx="5708">
                  <c:v>356.90729999999996</c:v>
                </c:pt>
                <c:pt idx="5709">
                  <c:v>356.90059999999994</c:v>
                </c:pt>
                <c:pt idx="5710">
                  <c:v>356.90379999999993</c:v>
                </c:pt>
                <c:pt idx="5711">
                  <c:v>356.93349999999998</c:v>
                </c:pt>
                <c:pt idx="5712">
                  <c:v>356.96919999999994</c:v>
                </c:pt>
                <c:pt idx="5713">
                  <c:v>356.91629999999998</c:v>
                </c:pt>
                <c:pt idx="5714">
                  <c:v>356.88739999999996</c:v>
                </c:pt>
                <c:pt idx="5715">
                  <c:v>356.87749999999994</c:v>
                </c:pt>
                <c:pt idx="5716">
                  <c:v>356.88449999999995</c:v>
                </c:pt>
                <c:pt idx="5717">
                  <c:v>356.81099999999998</c:v>
                </c:pt>
                <c:pt idx="5718">
                  <c:v>356.77719999999994</c:v>
                </c:pt>
                <c:pt idx="5719">
                  <c:v>356.79559999999998</c:v>
                </c:pt>
                <c:pt idx="5720">
                  <c:v>356.82379999999995</c:v>
                </c:pt>
                <c:pt idx="5721">
                  <c:v>356.78019999999998</c:v>
                </c:pt>
                <c:pt idx="5722">
                  <c:v>356.74709999999999</c:v>
                </c:pt>
                <c:pt idx="5723">
                  <c:v>356.79709999999994</c:v>
                </c:pt>
                <c:pt idx="5724">
                  <c:v>356.81269999999995</c:v>
                </c:pt>
                <c:pt idx="5725">
                  <c:v>356.81329999999997</c:v>
                </c:pt>
                <c:pt idx="5726">
                  <c:v>356.80339999999995</c:v>
                </c:pt>
                <c:pt idx="5727">
                  <c:v>356.80119999999999</c:v>
                </c:pt>
                <c:pt idx="5728">
                  <c:v>356.78539999999998</c:v>
                </c:pt>
                <c:pt idx="5729">
                  <c:v>356.71909999999997</c:v>
                </c:pt>
                <c:pt idx="5730">
                  <c:v>356.76409999999998</c:v>
                </c:pt>
                <c:pt idx="5731">
                  <c:v>356.82089999999994</c:v>
                </c:pt>
                <c:pt idx="5732">
                  <c:v>356.88309999999996</c:v>
                </c:pt>
                <c:pt idx="5733">
                  <c:v>356.93289999999996</c:v>
                </c:pt>
                <c:pt idx="5734">
                  <c:v>356.96849999999995</c:v>
                </c:pt>
                <c:pt idx="5735">
                  <c:v>356.99679999999995</c:v>
                </c:pt>
                <c:pt idx="5736">
                  <c:v>357.03769999999997</c:v>
                </c:pt>
                <c:pt idx="5737">
                  <c:v>356.99759999999998</c:v>
                </c:pt>
                <c:pt idx="5738">
                  <c:v>356.98139999999995</c:v>
                </c:pt>
                <c:pt idx="5739">
                  <c:v>356.98749999999995</c:v>
                </c:pt>
                <c:pt idx="5740">
                  <c:v>357.03849999999994</c:v>
                </c:pt>
                <c:pt idx="5741">
                  <c:v>356.99229999999994</c:v>
                </c:pt>
                <c:pt idx="5742">
                  <c:v>357.01409999999998</c:v>
                </c:pt>
                <c:pt idx="5743">
                  <c:v>357.02239999999995</c:v>
                </c:pt>
                <c:pt idx="5744">
                  <c:v>357.07989999999995</c:v>
                </c:pt>
                <c:pt idx="5745">
                  <c:v>357.01859999999999</c:v>
                </c:pt>
                <c:pt idx="5746">
                  <c:v>357.00749999999994</c:v>
                </c:pt>
                <c:pt idx="5747">
                  <c:v>356.99219999999997</c:v>
                </c:pt>
                <c:pt idx="5748">
                  <c:v>357.02229999999997</c:v>
                </c:pt>
                <c:pt idx="5749">
                  <c:v>356.96799999999996</c:v>
                </c:pt>
                <c:pt idx="5750">
                  <c:v>356.94799999999998</c:v>
                </c:pt>
                <c:pt idx="5751">
                  <c:v>356.96549999999996</c:v>
                </c:pt>
                <c:pt idx="5752">
                  <c:v>357.01829999999995</c:v>
                </c:pt>
                <c:pt idx="5753">
                  <c:v>356.97829999999999</c:v>
                </c:pt>
                <c:pt idx="5754">
                  <c:v>356.98229999999995</c:v>
                </c:pt>
                <c:pt idx="5755">
                  <c:v>356.98209999999995</c:v>
                </c:pt>
                <c:pt idx="5756">
                  <c:v>357.05429999999996</c:v>
                </c:pt>
                <c:pt idx="5757">
                  <c:v>357.01289999999995</c:v>
                </c:pt>
                <c:pt idx="5758">
                  <c:v>357.01749999999998</c:v>
                </c:pt>
                <c:pt idx="5759">
                  <c:v>357.00069999999994</c:v>
                </c:pt>
                <c:pt idx="5760">
                  <c:v>357.04909999999995</c:v>
                </c:pt>
                <c:pt idx="5761">
                  <c:v>356.97139999999996</c:v>
                </c:pt>
                <c:pt idx="5762">
                  <c:v>356.93019999999996</c:v>
                </c:pt>
                <c:pt idx="5763">
                  <c:v>356.88199999999995</c:v>
                </c:pt>
                <c:pt idx="5764">
                  <c:v>356.89659999999998</c:v>
                </c:pt>
                <c:pt idx="5765">
                  <c:v>356.81339999999994</c:v>
                </c:pt>
                <c:pt idx="5766">
                  <c:v>356.78219999999999</c:v>
                </c:pt>
                <c:pt idx="5767">
                  <c:v>356.73919999999998</c:v>
                </c:pt>
                <c:pt idx="5768">
                  <c:v>356.74799999999993</c:v>
                </c:pt>
                <c:pt idx="5769">
                  <c:v>356.69849999999997</c:v>
                </c:pt>
                <c:pt idx="5770">
                  <c:v>356.68239999999997</c:v>
                </c:pt>
                <c:pt idx="5771">
                  <c:v>356.67869999999994</c:v>
                </c:pt>
                <c:pt idx="5772">
                  <c:v>356.73889999999994</c:v>
                </c:pt>
                <c:pt idx="5773">
                  <c:v>356.73829999999998</c:v>
                </c:pt>
                <c:pt idx="5774">
                  <c:v>356.72109999999998</c:v>
                </c:pt>
                <c:pt idx="5775">
                  <c:v>356.71539999999993</c:v>
                </c:pt>
                <c:pt idx="5776">
                  <c:v>356.79539999999997</c:v>
                </c:pt>
                <c:pt idx="5777">
                  <c:v>356.80679999999995</c:v>
                </c:pt>
                <c:pt idx="5778">
                  <c:v>356.82969999999995</c:v>
                </c:pt>
                <c:pt idx="5779">
                  <c:v>356.85889999999995</c:v>
                </c:pt>
                <c:pt idx="5780">
                  <c:v>356.88159999999993</c:v>
                </c:pt>
                <c:pt idx="5781">
                  <c:v>356.90619999999996</c:v>
                </c:pt>
                <c:pt idx="5782">
                  <c:v>356.93689999999998</c:v>
                </c:pt>
                <c:pt idx="5783">
                  <c:v>356.97969999999998</c:v>
                </c:pt>
                <c:pt idx="5784">
                  <c:v>357.02119999999996</c:v>
                </c:pt>
                <c:pt idx="5785">
                  <c:v>357.00669999999997</c:v>
                </c:pt>
                <c:pt idx="5786">
                  <c:v>356.99699999999996</c:v>
                </c:pt>
                <c:pt idx="5787">
                  <c:v>356.9819</c:v>
                </c:pt>
                <c:pt idx="5788">
                  <c:v>356.99599999999998</c:v>
                </c:pt>
                <c:pt idx="5789">
                  <c:v>356.97809999999998</c:v>
                </c:pt>
                <c:pt idx="5790">
                  <c:v>356.96209999999996</c:v>
                </c:pt>
                <c:pt idx="5791">
                  <c:v>356.96009999999995</c:v>
                </c:pt>
                <c:pt idx="5792">
                  <c:v>356.98599999999999</c:v>
                </c:pt>
                <c:pt idx="5793">
                  <c:v>356.93149999999997</c:v>
                </c:pt>
                <c:pt idx="5794">
                  <c:v>356.89219999999995</c:v>
                </c:pt>
                <c:pt idx="5795">
                  <c:v>356.88669999999996</c:v>
                </c:pt>
                <c:pt idx="5796">
                  <c:v>356.90609999999998</c:v>
                </c:pt>
                <c:pt idx="5797">
                  <c:v>356.86009999999999</c:v>
                </c:pt>
                <c:pt idx="5798">
                  <c:v>356.82489999999996</c:v>
                </c:pt>
                <c:pt idx="5799">
                  <c:v>356.81419999999997</c:v>
                </c:pt>
                <c:pt idx="5800">
                  <c:v>356.83799999999997</c:v>
                </c:pt>
                <c:pt idx="5801">
                  <c:v>356.79589999999996</c:v>
                </c:pt>
                <c:pt idx="5802">
                  <c:v>356.79539999999997</c:v>
                </c:pt>
                <c:pt idx="5803">
                  <c:v>356.81889999999999</c:v>
                </c:pt>
                <c:pt idx="5804">
                  <c:v>356.89169999999996</c:v>
                </c:pt>
                <c:pt idx="5805">
                  <c:v>356.87709999999998</c:v>
                </c:pt>
                <c:pt idx="5806">
                  <c:v>356.92089999999996</c:v>
                </c:pt>
                <c:pt idx="5807">
                  <c:v>356.92669999999998</c:v>
                </c:pt>
                <c:pt idx="5808">
                  <c:v>356.98239999999998</c:v>
                </c:pt>
                <c:pt idx="5809">
                  <c:v>356.93559999999997</c:v>
                </c:pt>
                <c:pt idx="5810">
                  <c:v>356.93579999999997</c:v>
                </c:pt>
                <c:pt idx="5811">
                  <c:v>356.91729999999995</c:v>
                </c:pt>
                <c:pt idx="5812">
                  <c:v>356.94759999999997</c:v>
                </c:pt>
                <c:pt idx="5813">
                  <c:v>356.87829999999997</c:v>
                </c:pt>
                <c:pt idx="5814">
                  <c:v>356.85849999999994</c:v>
                </c:pt>
                <c:pt idx="5815">
                  <c:v>356.85039999999998</c:v>
                </c:pt>
                <c:pt idx="5816">
                  <c:v>356.90199999999999</c:v>
                </c:pt>
                <c:pt idx="5817">
                  <c:v>356.84229999999997</c:v>
                </c:pt>
                <c:pt idx="5818">
                  <c:v>356.84809999999993</c:v>
                </c:pt>
                <c:pt idx="5819">
                  <c:v>356.85079999999994</c:v>
                </c:pt>
                <c:pt idx="5820">
                  <c:v>356.91189999999995</c:v>
                </c:pt>
                <c:pt idx="5821">
                  <c:v>356.87629999999996</c:v>
                </c:pt>
                <c:pt idx="5822">
                  <c:v>356.90299999999996</c:v>
                </c:pt>
                <c:pt idx="5823">
                  <c:v>356.90109999999993</c:v>
                </c:pt>
                <c:pt idx="5824">
                  <c:v>356.95179999999993</c:v>
                </c:pt>
                <c:pt idx="5825">
                  <c:v>356.92069999999995</c:v>
                </c:pt>
                <c:pt idx="5826">
                  <c:v>356.92229999999995</c:v>
                </c:pt>
                <c:pt idx="5827">
                  <c:v>356.92349999999999</c:v>
                </c:pt>
                <c:pt idx="5828">
                  <c:v>356.96259999999995</c:v>
                </c:pt>
                <c:pt idx="5829">
                  <c:v>356.91699999999997</c:v>
                </c:pt>
                <c:pt idx="5830">
                  <c:v>356.91849999999994</c:v>
                </c:pt>
                <c:pt idx="5831">
                  <c:v>356.92629999999997</c:v>
                </c:pt>
                <c:pt idx="5832">
                  <c:v>356.93629999999996</c:v>
                </c:pt>
                <c:pt idx="5833">
                  <c:v>356.93079999999998</c:v>
                </c:pt>
                <c:pt idx="5834">
                  <c:v>356.95349999999996</c:v>
                </c:pt>
                <c:pt idx="5835">
                  <c:v>356.97799999999995</c:v>
                </c:pt>
                <c:pt idx="5836">
                  <c:v>356.95709999999997</c:v>
                </c:pt>
                <c:pt idx="5837">
                  <c:v>356.93109999999996</c:v>
                </c:pt>
                <c:pt idx="5838">
                  <c:v>356.90879999999999</c:v>
                </c:pt>
                <c:pt idx="5839">
                  <c:v>356.91099999999994</c:v>
                </c:pt>
                <c:pt idx="5840">
                  <c:v>356.9</c:v>
                </c:pt>
                <c:pt idx="5841">
                  <c:v>354.29469999999998</c:v>
                </c:pt>
                <c:pt idx="5842">
                  <c:v>354.32379999999995</c:v>
                </c:pt>
                <c:pt idx="5843">
                  <c:v>354.28289999999998</c:v>
                </c:pt>
                <c:pt idx="5844">
                  <c:v>354.28489999999999</c:v>
                </c:pt>
                <c:pt idx="5845">
                  <c:v>354.30259999999998</c:v>
                </c:pt>
                <c:pt idx="5846">
                  <c:v>354.36019999999996</c:v>
                </c:pt>
                <c:pt idx="5847">
                  <c:v>354.38569999999999</c:v>
                </c:pt>
                <c:pt idx="5848">
                  <c:v>354.49979999999994</c:v>
                </c:pt>
                <c:pt idx="5849">
                  <c:v>354.58929999999998</c:v>
                </c:pt>
                <c:pt idx="5850">
                  <c:v>354.71959999999996</c:v>
                </c:pt>
                <c:pt idx="5851">
                  <c:v>354.79609999999997</c:v>
                </c:pt>
                <c:pt idx="5852">
                  <c:v>354.92309999999998</c:v>
                </c:pt>
                <c:pt idx="5853">
                  <c:v>354.97979999999995</c:v>
                </c:pt>
                <c:pt idx="5854">
                  <c:v>355.01369999999997</c:v>
                </c:pt>
                <c:pt idx="5855">
                  <c:v>354.97429999999997</c:v>
                </c:pt>
                <c:pt idx="5856">
                  <c:v>354.91789999999997</c:v>
                </c:pt>
                <c:pt idx="5857">
                  <c:v>354.83359999999993</c:v>
                </c:pt>
                <c:pt idx="5858">
                  <c:v>354.78779999999995</c:v>
                </c:pt>
                <c:pt idx="5859">
                  <c:v>354.71839999999997</c:v>
                </c:pt>
                <c:pt idx="5860">
                  <c:v>354.68349999999998</c:v>
                </c:pt>
                <c:pt idx="5861">
                  <c:v>354.64699999999999</c:v>
                </c:pt>
                <c:pt idx="5862">
                  <c:v>354.65159999999997</c:v>
                </c:pt>
                <c:pt idx="5863">
                  <c:v>354.65679999999998</c:v>
                </c:pt>
                <c:pt idx="5864">
                  <c:v>354.68129999999996</c:v>
                </c:pt>
                <c:pt idx="5865">
                  <c:v>354.68229999999994</c:v>
                </c:pt>
                <c:pt idx="5866">
                  <c:v>354.72199999999998</c:v>
                </c:pt>
                <c:pt idx="5867">
                  <c:v>354.74519999999995</c:v>
                </c:pt>
                <c:pt idx="5868">
                  <c:v>354.82309999999995</c:v>
                </c:pt>
                <c:pt idx="5869">
                  <c:v>354.86469999999997</c:v>
                </c:pt>
                <c:pt idx="5870">
                  <c:v>354.90849999999995</c:v>
                </c:pt>
                <c:pt idx="5871">
                  <c:v>354.96539999999993</c:v>
                </c:pt>
                <c:pt idx="5872">
                  <c:v>355.02559999999994</c:v>
                </c:pt>
                <c:pt idx="5873">
                  <c:v>355.06459999999998</c:v>
                </c:pt>
                <c:pt idx="5874">
                  <c:v>355.07399999999996</c:v>
                </c:pt>
                <c:pt idx="5875">
                  <c:v>355.05579999999998</c:v>
                </c:pt>
                <c:pt idx="5876">
                  <c:v>355.06259999999997</c:v>
                </c:pt>
                <c:pt idx="5877">
                  <c:v>355.03899999999999</c:v>
                </c:pt>
                <c:pt idx="5878">
                  <c:v>354.97829999999999</c:v>
                </c:pt>
                <c:pt idx="5879">
                  <c:v>354.95089999999999</c:v>
                </c:pt>
                <c:pt idx="5880">
                  <c:v>354.95679999999999</c:v>
                </c:pt>
                <c:pt idx="5881">
                  <c:v>354.92009999999993</c:v>
                </c:pt>
                <c:pt idx="5882">
                  <c:v>354.88909999999998</c:v>
                </c:pt>
                <c:pt idx="5883">
                  <c:v>354.84299999999996</c:v>
                </c:pt>
                <c:pt idx="5884">
                  <c:v>354.8252</c:v>
                </c:pt>
                <c:pt idx="5885">
                  <c:v>354.80049999999994</c:v>
                </c:pt>
                <c:pt idx="5886">
                  <c:v>354.74119999999994</c:v>
                </c:pt>
                <c:pt idx="5887">
                  <c:v>354.67599999999993</c:v>
                </c:pt>
                <c:pt idx="5888">
                  <c:v>354.63709999999998</c:v>
                </c:pt>
                <c:pt idx="5889">
                  <c:v>354.57139999999998</c:v>
                </c:pt>
                <c:pt idx="5890">
                  <c:v>354.54189999999994</c:v>
                </c:pt>
                <c:pt idx="5891">
                  <c:v>354.49859999999995</c:v>
                </c:pt>
                <c:pt idx="5892">
                  <c:v>354.48059999999998</c:v>
                </c:pt>
                <c:pt idx="5893">
                  <c:v>354.45439999999996</c:v>
                </c:pt>
                <c:pt idx="5894">
                  <c:v>354.43939999999998</c:v>
                </c:pt>
                <c:pt idx="5895">
                  <c:v>354.41329999999994</c:v>
                </c:pt>
                <c:pt idx="5896">
                  <c:v>354.42399999999998</c:v>
                </c:pt>
                <c:pt idx="5897">
                  <c:v>354.39989999999995</c:v>
                </c:pt>
                <c:pt idx="5898">
                  <c:v>354.4221</c:v>
                </c:pt>
                <c:pt idx="5899">
                  <c:v>354.39419999999996</c:v>
                </c:pt>
                <c:pt idx="5900">
                  <c:v>354.43959999999998</c:v>
                </c:pt>
                <c:pt idx="5901">
                  <c:v>354.45979999999997</c:v>
                </c:pt>
                <c:pt idx="5902">
                  <c:v>354.49599999999998</c:v>
                </c:pt>
                <c:pt idx="5903">
                  <c:v>354.49069999999995</c:v>
                </c:pt>
                <c:pt idx="5904">
                  <c:v>354.55679999999995</c:v>
                </c:pt>
                <c:pt idx="5905">
                  <c:v>354.58369999999996</c:v>
                </c:pt>
                <c:pt idx="5906">
                  <c:v>354.63849999999996</c:v>
                </c:pt>
                <c:pt idx="5907">
                  <c:v>354.63049999999998</c:v>
                </c:pt>
                <c:pt idx="5908">
                  <c:v>354.67639999999994</c:v>
                </c:pt>
                <c:pt idx="5909">
                  <c:v>354.69659999999999</c:v>
                </c:pt>
                <c:pt idx="5910">
                  <c:v>354.73239999999998</c:v>
                </c:pt>
                <c:pt idx="5911">
                  <c:v>354.74889999999994</c:v>
                </c:pt>
                <c:pt idx="5912">
                  <c:v>354.81499999999994</c:v>
                </c:pt>
                <c:pt idx="5913">
                  <c:v>354.84779999999995</c:v>
                </c:pt>
                <c:pt idx="5914">
                  <c:v>354.87519999999995</c:v>
                </c:pt>
                <c:pt idx="5915">
                  <c:v>354.89359999999999</c:v>
                </c:pt>
                <c:pt idx="5916">
                  <c:v>354.91429999999997</c:v>
                </c:pt>
                <c:pt idx="5917">
                  <c:v>354.93589999999995</c:v>
                </c:pt>
                <c:pt idx="5918">
                  <c:v>354.96909999999997</c:v>
                </c:pt>
                <c:pt idx="5919">
                  <c:v>354.93709999999999</c:v>
                </c:pt>
                <c:pt idx="5920">
                  <c:v>354.91859999999997</c:v>
                </c:pt>
                <c:pt idx="5921">
                  <c:v>354.87089999999995</c:v>
                </c:pt>
                <c:pt idx="5922">
                  <c:v>354.81959999999998</c:v>
                </c:pt>
                <c:pt idx="5923">
                  <c:v>354.76059999999995</c:v>
                </c:pt>
                <c:pt idx="5924">
                  <c:v>354.68149999999997</c:v>
                </c:pt>
                <c:pt idx="5925">
                  <c:v>354.62139999999999</c:v>
                </c:pt>
                <c:pt idx="5926">
                  <c:v>354.60379999999998</c:v>
                </c:pt>
                <c:pt idx="5927">
                  <c:v>354.62539999999996</c:v>
                </c:pt>
                <c:pt idx="5928">
                  <c:v>354.66399999999999</c:v>
                </c:pt>
                <c:pt idx="5929">
                  <c:v>354.61819999999994</c:v>
                </c:pt>
                <c:pt idx="5930">
                  <c:v>354.55529999999999</c:v>
                </c:pt>
                <c:pt idx="5931">
                  <c:v>354.53019999999998</c:v>
                </c:pt>
                <c:pt idx="5932">
                  <c:v>354.58179999999999</c:v>
                </c:pt>
                <c:pt idx="5933">
                  <c:v>354.63139999999999</c:v>
                </c:pt>
                <c:pt idx="5934">
                  <c:v>354.64569999999998</c:v>
                </c:pt>
                <c:pt idx="5935">
                  <c:v>354.65269999999998</c:v>
                </c:pt>
                <c:pt idx="5936">
                  <c:v>354.64529999999996</c:v>
                </c:pt>
                <c:pt idx="5937">
                  <c:v>354.62889999999999</c:v>
                </c:pt>
                <c:pt idx="5938">
                  <c:v>354.67229999999995</c:v>
                </c:pt>
                <c:pt idx="5939">
                  <c:v>354.70119999999997</c:v>
                </c:pt>
                <c:pt idx="5940">
                  <c:v>354.71519999999998</c:v>
                </c:pt>
                <c:pt idx="5941">
                  <c:v>354.69179999999994</c:v>
                </c:pt>
                <c:pt idx="5942">
                  <c:v>354.66469999999998</c:v>
                </c:pt>
                <c:pt idx="5943">
                  <c:v>354.62429999999995</c:v>
                </c:pt>
                <c:pt idx="5944">
                  <c:v>354.68419999999998</c:v>
                </c:pt>
                <c:pt idx="5945">
                  <c:v>354.71199999999999</c:v>
                </c:pt>
                <c:pt idx="5946">
                  <c:v>354.71869999999996</c:v>
                </c:pt>
                <c:pt idx="5947">
                  <c:v>354.69639999999998</c:v>
                </c:pt>
                <c:pt idx="5948">
                  <c:v>354.67249999999996</c:v>
                </c:pt>
                <c:pt idx="5949">
                  <c:v>354.61149999999998</c:v>
                </c:pt>
                <c:pt idx="5950">
                  <c:v>354.57029999999997</c:v>
                </c:pt>
                <c:pt idx="5951">
                  <c:v>354.6386</c:v>
                </c:pt>
                <c:pt idx="5952">
                  <c:v>354.74329999999998</c:v>
                </c:pt>
                <c:pt idx="5953">
                  <c:v>354.80569999999994</c:v>
                </c:pt>
                <c:pt idx="5954">
                  <c:v>354.86189999999999</c:v>
                </c:pt>
                <c:pt idx="5955">
                  <c:v>354.87039999999996</c:v>
                </c:pt>
                <c:pt idx="5956">
                  <c:v>354.89529999999996</c:v>
                </c:pt>
                <c:pt idx="5957">
                  <c:v>354.88069999999999</c:v>
                </c:pt>
                <c:pt idx="5958">
                  <c:v>354.84169999999995</c:v>
                </c:pt>
                <c:pt idx="5959">
                  <c:v>354.76929999999999</c:v>
                </c:pt>
                <c:pt idx="5960">
                  <c:v>354.76899999999995</c:v>
                </c:pt>
                <c:pt idx="5961">
                  <c:v>354.72959999999995</c:v>
                </c:pt>
                <c:pt idx="5962">
                  <c:v>354.7328</c:v>
                </c:pt>
                <c:pt idx="5963">
                  <c:v>354.64089999999999</c:v>
                </c:pt>
                <c:pt idx="5964">
                  <c:v>354.61449999999996</c:v>
                </c:pt>
                <c:pt idx="5965">
                  <c:v>354.56819999999999</c:v>
                </c:pt>
                <c:pt idx="5966">
                  <c:v>354.59849999999994</c:v>
                </c:pt>
                <c:pt idx="5967">
                  <c:v>354.5924</c:v>
                </c:pt>
                <c:pt idx="5968">
                  <c:v>354.66289999999998</c:v>
                </c:pt>
                <c:pt idx="5969">
                  <c:v>354.66919999999999</c:v>
                </c:pt>
                <c:pt idx="5970">
                  <c:v>354.73609999999996</c:v>
                </c:pt>
                <c:pt idx="5971">
                  <c:v>354.74799999999999</c:v>
                </c:pt>
                <c:pt idx="5972">
                  <c:v>354.82449999999994</c:v>
                </c:pt>
                <c:pt idx="5973">
                  <c:v>354.84399999999994</c:v>
                </c:pt>
                <c:pt idx="5974">
                  <c:v>354.88959999999997</c:v>
                </c:pt>
                <c:pt idx="5975">
                  <c:v>354.92319999999995</c:v>
                </c:pt>
                <c:pt idx="5976">
                  <c:v>354.99599999999998</c:v>
                </c:pt>
                <c:pt idx="5977">
                  <c:v>354.99449999999996</c:v>
                </c:pt>
                <c:pt idx="5978">
                  <c:v>355.01629999999994</c:v>
                </c:pt>
                <c:pt idx="5979">
                  <c:v>355.02619999999996</c:v>
                </c:pt>
                <c:pt idx="5980">
                  <c:v>355.05729999999994</c:v>
                </c:pt>
                <c:pt idx="5981">
                  <c:v>355.04259999999999</c:v>
                </c:pt>
                <c:pt idx="5982">
                  <c:v>355.00349999999997</c:v>
                </c:pt>
                <c:pt idx="5983">
                  <c:v>354.95739999999995</c:v>
                </c:pt>
                <c:pt idx="5984">
                  <c:v>354.90749999999997</c:v>
                </c:pt>
                <c:pt idx="5985">
                  <c:v>354.83979999999997</c:v>
                </c:pt>
                <c:pt idx="5986">
                  <c:v>354.79229999999995</c:v>
                </c:pt>
                <c:pt idx="5987">
                  <c:v>354.77669999999995</c:v>
                </c:pt>
                <c:pt idx="5988">
                  <c:v>354.69719999999995</c:v>
                </c:pt>
                <c:pt idx="5989">
                  <c:v>354.56539999999995</c:v>
                </c:pt>
                <c:pt idx="5990">
                  <c:v>354.55329999999998</c:v>
                </c:pt>
                <c:pt idx="5991">
                  <c:v>354.5598</c:v>
                </c:pt>
                <c:pt idx="5992">
                  <c:v>354.57599999999996</c:v>
                </c:pt>
                <c:pt idx="5993">
                  <c:v>354.57869999999997</c:v>
                </c:pt>
                <c:pt idx="5994">
                  <c:v>354.57839999999999</c:v>
                </c:pt>
                <c:pt idx="5995">
                  <c:v>354.58299999999997</c:v>
                </c:pt>
                <c:pt idx="5996">
                  <c:v>354.58329999999995</c:v>
                </c:pt>
                <c:pt idx="5997">
                  <c:v>354.56129999999996</c:v>
                </c:pt>
                <c:pt idx="5998">
                  <c:v>354.54349999999999</c:v>
                </c:pt>
                <c:pt idx="5999">
                  <c:v>354.52989999999994</c:v>
                </c:pt>
                <c:pt idx="6000">
                  <c:v>354.59159999999997</c:v>
                </c:pt>
                <c:pt idx="6001">
                  <c:v>354.64169999999996</c:v>
                </c:pt>
                <c:pt idx="6002">
                  <c:v>354.66379999999998</c:v>
                </c:pt>
                <c:pt idx="6003">
                  <c:v>354.65779999999995</c:v>
                </c:pt>
                <c:pt idx="6004">
                  <c:v>354.72119999999995</c:v>
                </c:pt>
                <c:pt idx="6005">
                  <c:v>354.75779999999997</c:v>
                </c:pt>
                <c:pt idx="6006">
                  <c:v>354.76259999999996</c:v>
                </c:pt>
                <c:pt idx="6007">
                  <c:v>354.78909999999996</c:v>
                </c:pt>
                <c:pt idx="6008">
                  <c:v>354.84869999999995</c:v>
                </c:pt>
                <c:pt idx="6009">
                  <c:v>354.85189999999994</c:v>
                </c:pt>
                <c:pt idx="6010">
                  <c:v>354.86889999999994</c:v>
                </c:pt>
                <c:pt idx="6011">
                  <c:v>354.87869999999998</c:v>
                </c:pt>
                <c:pt idx="6012">
                  <c:v>354.91889999999995</c:v>
                </c:pt>
                <c:pt idx="6013">
                  <c:v>354.93549999999999</c:v>
                </c:pt>
                <c:pt idx="6014">
                  <c:v>354.96589999999998</c:v>
                </c:pt>
                <c:pt idx="6015">
                  <c:v>354.99169999999998</c:v>
                </c:pt>
                <c:pt idx="6016">
                  <c:v>355.02149999999995</c:v>
                </c:pt>
                <c:pt idx="6017">
                  <c:v>355.00159999999994</c:v>
                </c:pt>
                <c:pt idx="6018">
                  <c:v>354.99369999999999</c:v>
                </c:pt>
                <c:pt idx="6019">
                  <c:v>354.94929999999999</c:v>
                </c:pt>
                <c:pt idx="6020">
                  <c:v>354.98759999999999</c:v>
                </c:pt>
                <c:pt idx="6021">
                  <c:v>354.96039999999994</c:v>
                </c:pt>
                <c:pt idx="6022">
                  <c:v>354.98399999999998</c:v>
                </c:pt>
                <c:pt idx="6023">
                  <c:v>354.97749999999996</c:v>
                </c:pt>
                <c:pt idx="6024">
                  <c:v>355.06389999999999</c:v>
                </c:pt>
                <c:pt idx="6025">
                  <c:v>355.07079999999996</c:v>
                </c:pt>
                <c:pt idx="6026">
                  <c:v>355.11339999999996</c:v>
                </c:pt>
                <c:pt idx="6027">
                  <c:v>355.09439999999995</c:v>
                </c:pt>
                <c:pt idx="6028">
                  <c:v>355.15909999999997</c:v>
                </c:pt>
                <c:pt idx="6029">
                  <c:v>355.13329999999996</c:v>
                </c:pt>
                <c:pt idx="6030">
                  <c:v>355.12459999999999</c:v>
                </c:pt>
                <c:pt idx="6031">
                  <c:v>355.09389999999996</c:v>
                </c:pt>
                <c:pt idx="6032">
                  <c:v>355.10639999999995</c:v>
                </c:pt>
                <c:pt idx="6033">
                  <c:v>355.02789999999999</c:v>
                </c:pt>
                <c:pt idx="6034">
                  <c:v>355.00059999999996</c:v>
                </c:pt>
                <c:pt idx="6035">
                  <c:v>354.95679999999999</c:v>
                </c:pt>
                <c:pt idx="6036">
                  <c:v>354.98259999999999</c:v>
                </c:pt>
                <c:pt idx="6037">
                  <c:v>354.95609999999999</c:v>
                </c:pt>
                <c:pt idx="6038">
                  <c:v>354.94479999999999</c:v>
                </c:pt>
                <c:pt idx="6039">
                  <c:v>354.92119999999994</c:v>
                </c:pt>
                <c:pt idx="6040">
                  <c:v>354.93609999999995</c:v>
                </c:pt>
                <c:pt idx="6041">
                  <c:v>354.89389999999997</c:v>
                </c:pt>
                <c:pt idx="6042">
                  <c:v>354.87469999999996</c:v>
                </c:pt>
                <c:pt idx="6043">
                  <c:v>354.85059999999999</c:v>
                </c:pt>
                <c:pt idx="6044">
                  <c:v>354.85579999999993</c:v>
                </c:pt>
                <c:pt idx="6045">
                  <c:v>354.83089999999999</c:v>
                </c:pt>
                <c:pt idx="6046">
                  <c:v>354.76729999999998</c:v>
                </c:pt>
                <c:pt idx="6047">
                  <c:v>354.76379999999995</c:v>
                </c:pt>
                <c:pt idx="6048">
                  <c:v>354.81759999999997</c:v>
                </c:pt>
                <c:pt idx="6049">
                  <c:v>354.81299999999999</c:v>
                </c:pt>
                <c:pt idx="6050">
                  <c:v>354.75189999999998</c:v>
                </c:pt>
                <c:pt idx="6051">
                  <c:v>354.73709999999994</c:v>
                </c:pt>
                <c:pt idx="6052">
                  <c:v>354.73639999999995</c:v>
                </c:pt>
                <c:pt idx="6053">
                  <c:v>354.75639999999999</c:v>
                </c:pt>
                <c:pt idx="6054">
                  <c:v>354.74469999999997</c:v>
                </c:pt>
                <c:pt idx="6055">
                  <c:v>354.71909999999997</c:v>
                </c:pt>
                <c:pt idx="6056">
                  <c:v>354.71769999999998</c:v>
                </c:pt>
                <c:pt idx="6057">
                  <c:v>354.7088</c:v>
                </c:pt>
                <c:pt idx="6058">
                  <c:v>354.66819999999996</c:v>
                </c:pt>
                <c:pt idx="6059">
                  <c:v>354.64429999999999</c:v>
                </c:pt>
                <c:pt idx="6060">
                  <c:v>354.65059999999994</c:v>
                </c:pt>
                <c:pt idx="6061">
                  <c:v>354.60219999999998</c:v>
                </c:pt>
                <c:pt idx="6062">
                  <c:v>354.53599999999994</c:v>
                </c:pt>
                <c:pt idx="6063">
                  <c:v>354.43679999999995</c:v>
                </c:pt>
                <c:pt idx="6064">
                  <c:v>354.36639999999994</c:v>
                </c:pt>
                <c:pt idx="6065">
                  <c:v>354.29149999999998</c:v>
                </c:pt>
                <c:pt idx="6066">
                  <c:v>354.18919999999997</c:v>
                </c:pt>
                <c:pt idx="6067">
                  <c:v>354.09949999999998</c:v>
                </c:pt>
                <c:pt idx="6068">
                  <c:v>354.18169999999998</c:v>
                </c:pt>
                <c:pt idx="6069">
                  <c:v>354.23809999999997</c:v>
                </c:pt>
                <c:pt idx="6070">
                  <c:v>354.33429999999998</c:v>
                </c:pt>
                <c:pt idx="6071">
                  <c:v>354.35769999999997</c:v>
                </c:pt>
                <c:pt idx="6072">
                  <c:v>354.38969999999995</c:v>
                </c:pt>
                <c:pt idx="6073">
                  <c:v>354.38039999999995</c:v>
                </c:pt>
                <c:pt idx="6074">
                  <c:v>354.49619999999999</c:v>
                </c:pt>
                <c:pt idx="6075">
                  <c:v>354.55389999999994</c:v>
                </c:pt>
                <c:pt idx="6076">
                  <c:v>354.66239999999993</c:v>
                </c:pt>
                <c:pt idx="6077">
                  <c:v>354.66599999999994</c:v>
                </c:pt>
                <c:pt idx="6078">
                  <c:v>354.68599999999998</c:v>
                </c:pt>
                <c:pt idx="6079">
                  <c:v>354.65649999999994</c:v>
                </c:pt>
                <c:pt idx="6080">
                  <c:v>354.71029999999996</c:v>
                </c:pt>
                <c:pt idx="6081">
                  <c:v>354.67309999999998</c:v>
                </c:pt>
                <c:pt idx="6082">
                  <c:v>354.67689999999999</c:v>
                </c:pt>
                <c:pt idx="6083">
                  <c:v>354.65179999999998</c:v>
                </c:pt>
                <c:pt idx="6084">
                  <c:v>354.69109999999995</c:v>
                </c:pt>
                <c:pt idx="6085">
                  <c:v>354.67309999999998</c:v>
                </c:pt>
                <c:pt idx="6086">
                  <c:v>354.70439999999996</c:v>
                </c:pt>
                <c:pt idx="6087">
                  <c:v>354.70519999999999</c:v>
                </c:pt>
                <c:pt idx="6088">
                  <c:v>354.76649999999995</c:v>
                </c:pt>
                <c:pt idx="6089">
                  <c:v>354.72759999999994</c:v>
                </c:pt>
                <c:pt idx="6090">
                  <c:v>354.73679999999996</c:v>
                </c:pt>
                <c:pt idx="6091">
                  <c:v>354.70759999999996</c:v>
                </c:pt>
                <c:pt idx="6092">
                  <c:v>354.75089999999994</c:v>
                </c:pt>
                <c:pt idx="6093">
                  <c:v>354.72299999999996</c:v>
                </c:pt>
                <c:pt idx="6094">
                  <c:v>354.72839999999997</c:v>
                </c:pt>
                <c:pt idx="6095">
                  <c:v>354.72389999999996</c:v>
                </c:pt>
                <c:pt idx="6096">
                  <c:v>354.77109999999993</c:v>
                </c:pt>
                <c:pt idx="6097">
                  <c:v>354.74829999999997</c:v>
                </c:pt>
                <c:pt idx="6098">
                  <c:v>354.75139999999999</c:v>
                </c:pt>
                <c:pt idx="6099">
                  <c:v>354.73249999999996</c:v>
                </c:pt>
                <c:pt idx="6100">
                  <c:v>354.73949999999996</c:v>
                </c:pt>
                <c:pt idx="6101">
                  <c:v>354.64419999999996</c:v>
                </c:pt>
                <c:pt idx="6102">
                  <c:v>354.60079999999994</c:v>
                </c:pt>
                <c:pt idx="6103">
                  <c:v>354.56239999999997</c:v>
                </c:pt>
                <c:pt idx="6104">
                  <c:v>354.61819999999994</c:v>
                </c:pt>
                <c:pt idx="6105">
                  <c:v>354.62859999999995</c:v>
                </c:pt>
                <c:pt idx="6106">
                  <c:v>354.63399999999996</c:v>
                </c:pt>
                <c:pt idx="6107">
                  <c:v>354.63389999999998</c:v>
                </c:pt>
                <c:pt idx="6108">
                  <c:v>354.64919999999995</c:v>
                </c:pt>
                <c:pt idx="6109">
                  <c:v>354.61039999999997</c:v>
                </c:pt>
                <c:pt idx="6110">
                  <c:v>354.60859999999997</c:v>
                </c:pt>
                <c:pt idx="6111">
                  <c:v>354.64599999999996</c:v>
                </c:pt>
                <c:pt idx="6112">
                  <c:v>354.69819999999999</c:v>
                </c:pt>
                <c:pt idx="6113">
                  <c:v>354.69629999999995</c:v>
                </c:pt>
                <c:pt idx="6114">
                  <c:v>354.67999999999995</c:v>
                </c:pt>
                <c:pt idx="6115">
                  <c:v>354.66219999999998</c:v>
                </c:pt>
                <c:pt idx="6116">
                  <c:v>354.65329999999994</c:v>
                </c:pt>
                <c:pt idx="6117">
                  <c:v>354.59009999999995</c:v>
                </c:pt>
                <c:pt idx="6118">
                  <c:v>354.54679999999996</c:v>
                </c:pt>
                <c:pt idx="6119">
                  <c:v>354.56869999999998</c:v>
                </c:pt>
                <c:pt idx="6120">
                  <c:v>354.61399999999998</c:v>
                </c:pt>
                <c:pt idx="6121">
                  <c:v>354.61589999999995</c:v>
                </c:pt>
                <c:pt idx="6122">
                  <c:v>354.59519999999998</c:v>
                </c:pt>
                <c:pt idx="6123">
                  <c:v>354.56549999999999</c:v>
                </c:pt>
                <c:pt idx="6124">
                  <c:v>354.57849999999996</c:v>
                </c:pt>
                <c:pt idx="6125">
                  <c:v>354.58339999999998</c:v>
                </c:pt>
                <c:pt idx="6126">
                  <c:v>354.58829999999995</c:v>
                </c:pt>
                <c:pt idx="6127">
                  <c:v>354.58199999999999</c:v>
                </c:pt>
                <c:pt idx="6128">
                  <c:v>354.59719999999999</c:v>
                </c:pt>
                <c:pt idx="6129">
                  <c:v>354.55789999999996</c:v>
                </c:pt>
                <c:pt idx="6130">
                  <c:v>354.48569999999995</c:v>
                </c:pt>
                <c:pt idx="6131">
                  <c:v>354.43659999999994</c:v>
                </c:pt>
                <c:pt idx="6132">
                  <c:v>354.46009999999995</c:v>
                </c:pt>
                <c:pt idx="6133">
                  <c:v>354.37009999999998</c:v>
                </c:pt>
                <c:pt idx="6134">
                  <c:v>354.28309999999999</c:v>
                </c:pt>
                <c:pt idx="6135">
                  <c:v>354.21079999999995</c:v>
                </c:pt>
                <c:pt idx="6136">
                  <c:v>354.24899999999997</c:v>
                </c:pt>
                <c:pt idx="6137">
                  <c:v>354.26659999999998</c:v>
                </c:pt>
                <c:pt idx="6138">
                  <c:v>354.29549999999995</c:v>
                </c:pt>
                <c:pt idx="6139">
                  <c:v>354.2704</c:v>
                </c:pt>
                <c:pt idx="6140">
                  <c:v>354.33889999999997</c:v>
                </c:pt>
                <c:pt idx="6141">
                  <c:v>354.33239999999995</c:v>
                </c:pt>
                <c:pt idx="6142">
                  <c:v>354.38409999999999</c:v>
                </c:pt>
                <c:pt idx="6143">
                  <c:v>354.41569999999996</c:v>
                </c:pt>
                <c:pt idx="6144">
                  <c:v>354.45669999999996</c:v>
                </c:pt>
                <c:pt idx="6145">
                  <c:v>354.42059999999998</c:v>
                </c:pt>
                <c:pt idx="6146">
                  <c:v>354.44469999999995</c:v>
                </c:pt>
                <c:pt idx="6147">
                  <c:v>354.43509999999998</c:v>
                </c:pt>
                <c:pt idx="6148">
                  <c:v>354.52669999999995</c:v>
                </c:pt>
                <c:pt idx="6149">
                  <c:v>354.51519999999994</c:v>
                </c:pt>
                <c:pt idx="6150">
                  <c:v>354.52709999999996</c:v>
                </c:pt>
                <c:pt idx="6151">
                  <c:v>354.50739999999996</c:v>
                </c:pt>
                <c:pt idx="6152">
                  <c:v>354.51989999999995</c:v>
                </c:pt>
                <c:pt idx="6153">
                  <c:v>354.48969999999997</c:v>
                </c:pt>
                <c:pt idx="6154">
                  <c:v>354.52669999999995</c:v>
                </c:pt>
                <c:pt idx="6155">
                  <c:v>354.52139999999997</c:v>
                </c:pt>
                <c:pt idx="6156">
                  <c:v>354.46729999999997</c:v>
                </c:pt>
                <c:pt idx="6157">
                  <c:v>354.34629999999999</c:v>
                </c:pt>
                <c:pt idx="6158">
                  <c:v>354.32799999999997</c:v>
                </c:pt>
                <c:pt idx="6159">
                  <c:v>354.35639999999995</c:v>
                </c:pt>
                <c:pt idx="6160">
                  <c:v>354.39799999999997</c:v>
                </c:pt>
                <c:pt idx="6161">
                  <c:v>354.39639999999997</c:v>
                </c:pt>
                <c:pt idx="6162">
                  <c:v>354.42029999999994</c:v>
                </c:pt>
                <c:pt idx="6163">
                  <c:v>354.42339999999996</c:v>
                </c:pt>
                <c:pt idx="6164">
                  <c:v>354.41879999999998</c:v>
                </c:pt>
                <c:pt idx="6165">
                  <c:v>354.35349999999994</c:v>
                </c:pt>
                <c:pt idx="6166">
                  <c:v>354.3098</c:v>
                </c:pt>
                <c:pt idx="6167">
                  <c:v>354.32739999999995</c:v>
                </c:pt>
                <c:pt idx="6168">
                  <c:v>354.42179999999996</c:v>
                </c:pt>
                <c:pt idx="6169">
                  <c:v>354.48509999999999</c:v>
                </c:pt>
                <c:pt idx="6170">
                  <c:v>354.53939999999994</c:v>
                </c:pt>
                <c:pt idx="6171">
                  <c:v>354.58799999999997</c:v>
                </c:pt>
                <c:pt idx="6172">
                  <c:v>354.65</c:v>
                </c:pt>
                <c:pt idx="6173">
                  <c:v>355.30040000000002</c:v>
                </c:pt>
                <c:pt idx="6174">
                  <c:v>355.3152</c:v>
                </c:pt>
                <c:pt idx="6175">
                  <c:v>355.3304</c:v>
                </c:pt>
                <c:pt idx="6176">
                  <c:v>355.35580000000004</c:v>
                </c:pt>
                <c:pt idx="6177">
                  <c:v>355.3526</c:v>
                </c:pt>
                <c:pt idx="6178">
                  <c:v>355.3159</c:v>
                </c:pt>
                <c:pt idx="6179">
                  <c:v>355.31280000000004</c:v>
                </c:pt>
                <c:pt idx="6180">
                  <c:v>355.33339999999998</c:v>
                </c:pt>
                <c:pt idx="6181">
                  <c:v>355.3177</c:v>
                </c:pt>
                <c:pt idx="6182">
                  <c:v>355.3338</c:v>
                </c:pt>
                <c:pt idx="6183">
                  <c:v>355.32929999999999</c:v>
                </c:pt>
                <c:pt idx="6184">
                  <c:v>355.3963</c:v>
                </c:pt>
                <c:pt idx="6185">
                  <c:v>355.37830000000002</c:v>
                </c:pt>
                <c:pt idx="6186">
                  <c:v>355.3768</c:v>
                </c:pt>
                <c:pt idx="6187">
                  <c:v>355.37130000000002</c:v>
                </c:pt>
                <c:pt idx="6188">
                  <c:v>355.42240000000004</c:v>
                </c:pt>
                <c:pt idx="6189">
                  <c:v>355.38240000000002</c:v>
                </c:pt>
                <c:pt idx="6190">
                  <c:v>355.36160000000001</c:v>
                </c:pt>
                <c:pt idx="6191">
                  <c:v>355.31490000000002</c:v>
                </c:pt>
                <c:pt idx="6192">
                  <c:v>355.30590000000001</c:v>
                </c:pt>
                <c:pt idx="6193">
                  <c:v>355.2235</c:v>
                </c:pt>
                <c:pt idx="6194">
                  <c:v>355.23070000000001</c:v>
                </c:pt>
                <c:pt idx="6195">
                  <c:v>355.19600000000003</c:v>
                </c:pt>
                <c:pt idx="6196">
                  <c:v>355.2072</c:v>
                </c:pt>
                <c:pt idx="6197">
                  <c:v>355.13339999999999</c:v>
                </c:pt>
                <c:pt idx="6198">
                  <c:v>355.10579999999999</c:v>
                </c:pt>
                <c:pt idx="6199">
                  <c:v>355.0915</c:v>
                </c:pt>
                <c:pt idx="6200">
                  <c:v>355.14190000000002</c:v>
                </c:pt>
                <c:pt idx="6201">
                  <c:v>355.17110000000002</c:v>
                </c:pt>
                <c:pt idx="6202">
                  <c:v>355.22720000000004</c:v>
                </c:pt>
                <c:pt idx="6203">
                  <c:v>355.27870000000001</c:v>
                </c:pt>
                <c:pt idx="6204">
                  <c:v>355.38930000000005</c:v>
                </c:pt>
                <c:pt idx="6205">
                  <c:v>355.38850000000002</c:v>
                </c:pt>
                <c:pt idx="6206">
                  <c:v>355.3956</c:v>
                </c:pt>
                <c:pt idx="6207">
                  <c:v>355.34399999999999</c:v>
                </c:pt>
                <c:pt idx="6208">
                  <c:v>355.34430000000003</c:v>
                </c:pt>
                <c:pt idx="6209">
                  <c:v>355.28500000000003</c:v>
                </c:pt>
                <c:pt idx="6210">
                  <c:v>355.30110000000002</c:v>
                </c:pt>
                <c:pt idx="6211">
                  <c:v>355.28140000000002</c:v>
                </c:pt>
                <c:pt idx="6212">
                  <c:v>355.3184</c:v>
                </c:pt>
                <c:pt idx="6213">
                  <c:v>355.26710000000003</c:v>
                </c:pt>
                <c:pt idx="6214">
                  <c:v>355.2842</c:v>
                </c:pt>
                <c:pt idx="6215">
                  <c:v>355.31200000000001</c:v>
                </c:pt>
                <c:pt idx="6216">
                  <c:v>355.36279999999999</c:v>
                </c:pt>
                <c:pt idx="6217">
                  <c:v>355.3426</c:v>
                </c:pt>
                <c:pt idx="6218">
                  <c:v>355.30270000000002</c:v>
                </c:pt>
                <c:pt idx="6219">
                  <c:v>355.2638</c:v>
                </c:pt>
                <c:pt idx="6220">
                  <c:v>355.24880000000002</c:v>
                </c:pt>
                <c:pt idx="6221">
                  <c:v>355.25920000000002</c:v>
                </c:pt>
                <c:pt idx="6222">
                  <c:v>355.19400000000002</c:v>
                </c:pt>
                <c:pt idx="6223">
                  <c:v>355.1678</c:v>
                </c:pt>
                <c:pt idx="6224">
                  <c:v>355.1782</c:v>
                </c:pt>
                <c:pt idx="6225">
                  <c:v>355.11630000000002</c:v>
                </c:pt>
                <c:pt idx="6226">
                  <c:v>355.06350000000003</c:v>
                </c:pt>
                <c:pt idx="6227">
                  <c:v>354.99740000000003</c:v>
                </c:pt>
                <c:pt idx="6228">
                  <c:v>354.98270000000002</c:v>
                </c:pt>
                <c:pt idx="6229">
                  <c:v>355.00900000000001</c:v>
                </c:pt>
                <c:pt idx="6230">
                  <c:v>355.01769999999999</c:v>
                </c:pt>
                <c:pt idx="6231">
                  <c:v>355.06790000000001</c:v>
                </c:pt>
                <c:pt idx="6232">
                  <c:v>355.14510000000001</c:v>
                </c:pt>
                <c:pt idx="6233">
                  <c:v>355.16660000000002</c:v>
                </c:pt>
                <c:pt idx="6234">
                  <c:v>355.16770000000002</c:v>
                </c:pt>
                <c:pt idx="6235">
                  <c:v>355.17140000000001</c:v>
                </c:pt>
                <c:pt idx="6236">
                  <c:v>355.21950000000004</c:v>
                </c:pt>
                <c:pt idx="6237">
                  <c:v>355.23610000000002</c:v>
                </c:pt>
                <c:pt idx="6238">
                  <c:v>355.2543</c:v>
                </c:pt>
                <c:pt idx="6239">
                  <c:v>355.30510000000004</c:v>
                </c:pt>
                <c:pt idx="6240">
                  <c:v>355.38630000000001</c:v>
                </c:pt>
                <c:pt idx="6241">
                  <c:v>355.4126</c:v>
                </c:pt>
                <c:pt idx="6242">
                  <c:v>355.40470000000005</c:v>
                </c:pt>
                <c:pt idx="6243">
                  <c:v>355.39490000000001</c:v>
                </c:pt>
                <c:pt idx="6244">
                  <c:v>355.43130000000002</c:v>
                </c:pt>
                <c:pt idx="6245">
                  <c:v>355.39750000000004</c:v>
                </c:pt>
                <c:pt idx="6246">
                  <c:v>355.34960000000001</c:v>
                </c:pt>
                <c:pt idx="6247">
                  <c:v>355.31360000000001</c:v>
                </c:pt>
                <c:pt idx="6248">
                  <c:v>355.37350000000004</c:v>
                </c:pt>
                <c:pt idx="6249">
                  <c:v>355.32370000000003</c:v>
                </c:pt>
                <c:pt idx="6250">
                  <c:v>355.3082</c:v>
                </c:pt>
                <c:pt idx="6251">
                  <c:v>355.27750000000003</c:v>
                </c:pt>
                <c:pt idx="6252">
                  <c:v>355.33640000000003</c:v>
                </c:pt>
                <c:pt idx="6253">
                  <c:v>355.36440000000005</c:v>
                </c:pt>
                <c:pt idx="6254">
                  <c:v>355.4239</c:v>
                </c:pt>
                <c:pt idx="6255">
                  <c:v>355.45920000000001</c:v>
                </c:pt>
                <c:pt idx="6256">
                  <c:v>355.55529999999999</c:v>
                </c:pt>
                <c:pt idx="6257">
                  <c:v>355.57769999999999</c:v>
                </c:pt>
                <c:pt idx="6258">
                  <c:v>355.6121</c:v>
                </c:pt>
                <c:pt idx="6259">
                  <c:v>355.6044</c:v>
                </c:pt>
                <c:pt idx="6260">
                  <c:v>355.66219999999998</c:v>
                </c:pt>
                <c:pt idx="6261">
                  <c:v>355.60180000000003</c:v>
                </c:pt>
                <c:pt idx="6262">
                  <c:v>355.55020000000002</c:v>
                </c:pt>
                <c:pt idx="6263">
                  <c:v>355.49380000000002</c:v>
                </c:pt>
                <c:pt idx="6264">
                  <c:v>355.5136</c:v>
                </c:pt>
                <c:pt idx="6265">
                  <c:v>355.42970000000003</c:v>
                </c:pt>
                <c:pt idx="6266">
                  <c:v>355.36720000000003</c:v>
                </c:pt>
                <c:pt idx="6267">
                  <c:v>355.31610000000001</c:v>
                </c:pt>
                <c:pt idx="6268">
                  <c:v>355.31990000000002</c:v>
                </c:pt>
                <c:pt idx="6269">
                  <c:v>355.24030000000005</c:v>
                </c:pt>
                <c:pt idx="6270">
                  <c:v>355.1551</c:v>
                </c:pt>
                <c:pt idx="6271">
                  <c:v>355.10340000000002</c:v>
                </c:pt>
                <c:pt idx="6272">
                  <c:v>355.12520000000001</c:v>
                </c:pt>
                <c:pt idx="6273">
                  <c:v>355.06319999999999</c:v>
                </c:pt>
                <c:pt idx="6274">
                  <c:v>354.9898</c:v>
                </c:pt>
                <c:pt idx="6275">
                  <c:v>355.00540000000001</c:v>
                </c:pt>
                <c:pt idx="6276">
                  <c:v>355.0478</c:v>
                </c:pt>
                <c:pt idx="6277">
                  <c:v>355.03030000000001</c:v>
                </c:pt>
                <c:pt idx="6278">
                  <c:v>355.02840000000003</c:v>
                </c:pt>
                <c:pt idx="6279">
                  <c:v>355.0838</c:v>
                </c:pt>
                <c:pt idx="6280">
                  <c:v>355.1746</c:v>
                </c:pt>
                <c:pt idx="6281">
                  <c:v>355.1669</c:v>
                </c:pt>
                <c:pt idx="6282">
                  <c:v>355.14140000000003</c:v>
                </c:pt>
                <c:pt idx="6283">
                  <c:v>355.1728</c:v>
                </c:pt>
                <c:pt idx="6284">
                  <c:v>355.22649999999999</c:v>
                </c:pt>
                <c:pt idx="6285">
                  <c:v>355.23080000000004</c:v>
                </c:pt>
                <c:pt idx="6286">
                  <c:v>355.2165</c:v>
                </c:pt>
                <c:pt idx="6287">
                  <c:v>355.20359999999999</c:v>
                </c:pt>
                <c:pt idx="6288">
                  <c:v>355.27</c:v>
                </c:pt>
                <c:pt idx="6289">
                  <c:v>355.20730000000003</c:v>
                </c:pt>
                <c:pt idx="6290">
                  <c:v>355.11540000000002</c:v>
                </c:pt>
                <c:pt idx="6291">
                  <c:v>355.0718</c:v>
                </c:pt>
                <c:pt idx="6292">
                  <c:v>355.10320000000002</c:v>
                </c:pt>
                <c:pt idx="6293">
                  <c:v>355.09530000000001</c:v>
                </c:pt>
                <c:pt idx="6294">
                  <c:v>355.11660000000001</c:v>
                </c:pt>
                <c:pt idx="6295">
                  <c:v>355.07620000000003</c:v>
                </c:pt>
                <c:pt idx="6296">
                  <c:v>355.21160000000003</c:v>
                </c:pt>
                <c:pt idx="6297">
                  <c:v>355.25850000000003</c:v>
                </c:pt>
                <c:pt idx="6298">
                  <c:v>355.30090000000001</c:v>
                </c:pt>
                <c:pt idx="6299">
                  <c:v>355.33180000000004</c:v>
                </c:pt>
                <c:pt idx="6300">
                  <c:v>355.40219999999999</c:v>
                </c:pt>
                <c:pt idx="6301">
                  <c:v>355.404</c:v>
                </c:pt>
                <c:pt idx="6302">
                  <c:v>355.41020000000003</c:v>
                </c:pt>
                <c:pt idx="6303">
                  <c:v>355.40899999999999</c:v>
                </c:pt>
                <c:pt idx="6304">
                  <c:v>355.48200000000003</c:v>
                </c:pt>
                <c:pt idx="6305">
                  <c:v>355.44120000000004</c:v>
                </c:pt>
                <c:pt idx="6306">
                  <c:v>355.42099999999999</c:v>
                </c:pt>
                <c:pt idx="6307">
                  <c:v>355.4255</c:v>
                </c:pt>
                <c:pt idx="6308">
                  <c:v>355.4683</c:v>
                </c:pt>
                <c:pt idx="6309">
                  <c:v>355.41380000000004</c:v>
                </c:pt>
                <c:pt idx="6310">
                  <c:v>355.39859999999999</c:v>
                </c:pt>
                <c:pt idx="6311">
                  <c:v>355.34720000000004</c:v>
                </c:pt>
                <c:pt idx="6312">
                  <c:v>355.36250000000001</c:v>
                </c:pt>
                <c:pt idx="6313">
                  <c:v>355.28039999999999</c:v>
                </c:pt>
                <c:pt idx="6314">
                  <c:v>355.24799999999999</c:v>
                </c:pt>
                <c:pt idx="6315">
                  <c:v>355.19839999999999</c:v>
                </c:pt>
                <c:pt idx="6316">
                  <c:v>355.25260000000003</c:v>
                </c:pt>
                <c:pt idx="6317">
                  <c:v>355.20240000000001</c:v>
                </c:pt>
                <c:pt idx="6318">
                  <c:v>355.16980000000001</c:v>
                </c:pt>
                <c:pt idx="6319">
                  <c:v>355.14460000000003</c:v>
                </c:pt>
                <c:pt idx="6320">
                  <c:v>355.16309999999999</c:v>
                </c:pt>
                <c:pt idx="6321">
                  <c:v>355.09010000000001</c:v>
                </c:pt>
                <c:pt idx="6322">
                  <c:v>355.04270000000002</c:v>
                </c:pt>
                <c:pt idx="6323">
                  <c:v>355.01710000000003</c:v>
                </c:pt>
                <c:pt idx="6324">
                  <c:v>355.02940000000001</c:v>
                </c:pt>
                <c:pt idx="6325">
                  <c:v>354.98940000000005</c:v>
                </c:pt>
                <c:pt idx="6326">
                  <c:v>355.00390000000004</c:v>
                </c:pt>
                <c:pt idx="6327">
                  <c:v>354.97470000000004</c:v>
                </c:pt>
                <c:pt idx="6328">
                  <c:v>354.99689999999998</c:v>
                </c:pt>
                <c:pt idx="6329">
                  <c:v>355.05250000000001</c:v>
                </c:pt>
                <c:pt idx="6330">
                  <c:v>355.07429999999999</c:v>
                </c:pt>
                <c:pt idx="6331">
                  <c:v>355.09180000000003</c:v>
                </c:pt>
                <c:pt idx="6332">
                  <c:v>355.1259</c:v>
                </c:pt>
                <c:pt idx="6333">
                  <c:v>355.09720000000004</c:v>
                </c:pt>
                <c:pt idx="6334">
                  <c:v>355.04110000000003</c:v>
                </c:pt>
                <c:pt idx="6335">
                  <c:v>354.98560000000003</c:v>
                </c:pt>
                <c:pt idx="6336">
                  <c:v>354.99189999999999</c:v>
                </c:pt>
                <c:pt idx="6337">
                  <c:v>354.94740000000002</c:v>
                </c:pt>
                <c:pt idx="6338">
                  <c:v>354.98079999999999</c:v>
                </c:pt>
                <c:pt idx="6339">
                  <c:v>355.02350000000001</c:v>
                </c:pt>
                <c:pt idx="6340">
                  <c:v>355.06960000000004</c:v>
                </c:pt>
                <c:pt idx="6341">
                  <c:v>355.09000000000003</c:v>
                </c:pt>
                <c:pt idx="6342">
                  <c:v>355.0693</c:v>
                </c:pt>
                <c:pt idx="6343">
                  <c:v>355.06150000000002</c:v>
                </c:pt>
                <c:pt idx="6344">
                  <c:v>355.09440000000001</c:v>
                </c:pt>
                <c:pt idx="6345">
                  <c:v>355.0813</c:v>
                </c:pt>
                <c:pt idx="6346">
                  <c:v>355.04750000000001</c:v>
                </c:pt>
                <c:pt idx="6347">
                  <c:v>355.05690000000004</c:v>
                </c:pt>
                <c:pt idx="6348">
                  <c:v>355.09160000000003</c:v>
                </c:pt>
                <c:pt idx="6349">
                  <c:v>355.09530000000001</c:v>
                </c:pt>
                <c:pt idx="6350">
                  <c:v>355.09899999999999</c:v>
                </c:pt>
                <c:pt idx="6351">
                  <c:v>355.12630000000001</c:v>
                </c:pt>
                <c:pt idx="6352">
                  <c:v>355.16210000000001</c:v>
                </c:pt>
                <c:pt idx="6353">
                  <c:v>355.14179999999999</c:v>
                </c:pt>
                <c:pt idx="6354">
                  <c:v>355.1481</c:v>
                </c:pt>
                <c:pt idx="6355">
                  <c:v>355.18790000000001</c:v>
                </c:pt>
                <c:pt idx="6356">
                  <c:v>355.25880000000001</c:v>
                </c:pt>
                <c:pt idx="6357">
                  <c:v>355.25660000000005</c:v>
                </c:pt>
                <c:pt idx="6358">
                  <c:v>355.30040000000002</c:v>
                </c:pt>
                <c:pt idx="6359">
                  <c:v>355.3152</c:v>
                </c:pt>
                <c:pt idx="6360">
                  <c:v>355.38729999999998</c:v>
                </c:pt>
                <c:pt idx="6361">
                  <c:v>355.33550000000002</c:v>
                </c:pt>
                <c:pt idx="6362">
                  <c:v>355.34910000000002</c:v>
                </c:pt>
                <c:pt idx="6363">
                  <c:v>355.35220000000004</c:v>
                </c:pt>
                <c:pt idx="6364">
                  <c:v>355.41840000000002</c:v>
                </c:pt>
                <c:pt idx="6365">
                  <c:v>355.40230000000003</c:v>
                </c:pt>
                <c:pt idx="6366">
                  <c:v>355.40750000000003</c:v>
                </c:pt>
                <c:pt idx="6367">
                  <c:v>355.39550000000003</c:v>
                </c:pt>
                <c:pt idx="6368">
                  <c:v>355.44810000000001</c:v>
                </c:pt>
                <c:pt idx="6369">
                  <c:v>355.40930000000003</c:v>
                </c:pt>
                <c:pt idx="6370">
                  <c:v>355.3877</c:v>
                </c:pt>
                <c:pt idx="6371">
                  <c:v>355.34970000000004</c:v>
                </c:pt>
                <c:pt idx="6372">
                  <c:v>355.35250000000002</c:v>
                </c:pt>
                <c:pt idx="6373">
                  <c:v>355.27230000000003</c:v>
                </c:pt>
                <c:pt idx="6374">
                  <c:v>355.26150000000001</c:v>
                </c:pt>
                <c:pt idx="6375">
                  <c:v>355.23220000000003</c:v>
                </c:pt>
                <c:pt idx="6376">
                  <c:v>355.26330000000002</c:v>
                </c:pt>
                <c:pt idx="6377">
                  <c:v>355.1857</c:v>
                </c:pt>
                <c:pt idx="6378">
                  <c:v>355.16810000000004</c:v>
                </c:pt>
                <c:pt idx="6379">
                  <c:v>355.16800000000001</c:v>
                </c:pt>
                <c:pt idx="6380">
                  <c:v>355.20670000000001</c:v>
                </c:pt>
                <c:pt idx="6381">
                  <c:v>355.16880000000003</c:v>
                </c:pt>
                <c:pt idx="6382">
                  <c:v>355.18540000000002</c:v>
                </c:pt>
                <c:pt idx="6383">
                  <c:v>355.17520000000002</c:v>
                </c:pt>
                <c:pt idx="6384">
                  <c:v>355.22180000000003</c:v>
                </c:pt>
                <c:pt idx="6385">
                  <c:v>355.16790000000003</c:v>
                </c:pt>
                <c:pt idx="6386">
                  <c:v>355.16800000000001</c:v>
                </c:pt>
                <c:pt idx="6387">
                  <c:v>355.13400000000001</c:v>
                </c:pt>
                <c:pt idx="6388">
                  <c:v>355.13190000000003</c:v>
                </c:pt>
                <c:pt idx="6389">
                  <c:v>355.0806</c:v>
                </c:pt>
                <c:pt idx="6390">
                  <c:v>355.05349999999999</c:v>
                </c:pt>
                <c:pt idx="6391">
                  <c:v>355.0795</c:v>
                </c:pt>
                <c:pt idx="6392">
                  <c:v>355.15780000000001</c:v>
                </c:pt>
                <c:pt idx="6393">
                  <c:v>355.19170000000003</c:v>
                </c:pt>
                <c:pt idx="6394">
                  <c:v>355.2251</c:v>
                </c:pt>
                <c:pt idx="6395">
                  <c:v>355.28390000000002</c:v>
                </c:pt>
                <c:pt idx="6396">
                  <c:v>355.33530000000002</c:v>
                </c:pt>
                <c:pt idx="6397">
                  <c:v>355.38100000000003</c:v>
                </c:pt>
                <c:pt idx="6398">
                  <c:v>355.40000000000003</c:v>
                </c:pt>
                <c:pt idx="6399">
                  <c:v>355.44620000000003</c:v>
                </c:pt>
                <c:pt idx="6400">
                  <c:v>355.50390000000004</c:v>
                </c:pt>
                <c:pt idx="6401">
                  <c:v>355.49670000000003</c:v>
                </c:pt>
                <c:pt idx="6402">
                  <c:v>355.45339999999999</c:v>
                </c:pt>
                <c:pt idx="6403">
                  <c:v>355.45140000000004</c:v>
                </c:pt>
                <c:pt idx="6404">
                  <c:v>355.45269999999999</c:v>
                </c:pt>
                <c:pt idx="6405">
                  <c:v>355.42380000000003</c:v>
                </c:pt>
                <c:pt idx="6406">
                  <c:v>355.38679999999999</c:v>
                </c:pt>
                <c:pt idx="6407">
                  <c:v>355.38390000000004</c:v>
                </c:pt>
                <c:pt idx="6408">
                  <c:v>355.4196</c:v>
                </c:pt>
                <c:pt idx="6409">
                  <c:v>355.4058</c:v>
                </c:pt>
                <c:pt idx="6410">
                  <c:v>355.3426</c:v>
                </c:pt>
                <c:pt idx="6411">
                  <c:v>355.29340000000002</c:v>
                </c:pt>
                <c:pt idx="6412">
                  <c:v>355.28620000000001</c:v>
                </c:pt>
                <c:pt idx="6413">
                  <c:v>355.2509</c:v>
                </c:pt>
                <c:pt idx="6414">
                  <c:v>355.19780000000003</c:v>
                </c:pt>
                <c:pt idx="6415">
                  <c:v>355.2226</c:v>
                </c:pt>
                <c:pt idx="6416">
                  <c:v>355.21210000000002</c:v>
                </c:pt>
                <c:pt idx="6417">
                  <c:v>355.22320000000002</c:v>
                </c:pt>
                <c:pt idx="6418">
                  <c:v>355.23099999999999</c:v>
                </c:pt>
                <c:pt idx="6419">
                  <c:v>355.22900000000004</c:v>
                </c:pt>
                <c:pt idx="6420">
                  <c:v>355.27690000000001</c:v>
                </c:pt>
                <c:pt idx="6421">
                  <c:v>355.28110000000004</c:v>
                </c:pt>
                <c:pt idx="6422">
                  <c:v>355.29689999999999</c:v>
                </c:pt>
                <c:pt idx="6423">
                  <c:v>355.3261</c:v>
                </c:pt>
                <c:pt idx="6424">
                  <c:v>355.40730000000002</c:v>
                </c:pt>
                <c:pt idx="6425">
                  <c:v>355.35430000000002</c:v>
                </c:pt>
                <c:pt idx="6426">
                  <c:v>355.34950000000003</c:v>
                </c:pt>
                <c:pt idx="6427">
                  <c:v>355.3426</c:v>
                </c:pt>
                <c:pt idx="6428">
                  <c:v>355.37099999999998</c:v>
                </c:pt>
                <c:pt idx="6429">
                  <c:v>355.2901</c:v>
                </c:pt>
                <c:pt idx="6430">
                  <c:v>355.2303</c:v>
                </c:pt>
                <c:pt idx="6431">
                  <c:v>355.15260000000001</c:v>
                </c:pt>
                <c:pt idx="6432">
                  <c:v>355.15470000000005</c:v>
                </c:pt>
                <c:pt idx="6433">
                  <c:v>355.12180000000001</c:v>
                </c:pt>
                <c:pt idx="6434">
                  <c:v>355.0838</c:v>
                </c:pt>
                <c:pt idx="6435">
                  <c:v>355.0412</c:v>
                </c:pt>
                <c:pt idx="6436">
                  <c:v>355.03399999999999</c:v>
                </c:pt>
                <c:pt idx="6437">
                  <c:v>354.99189999999999</c:v>
                </c:pt>
                <c:pt idx="6438">
                  <c:v>355.00600000000003</c:v>
                </c:pt>
                <c:pt idx="6439">
                  <c:v>355.00830000000002</c:v>
                </c:pt>
                <c:pt idx="6440">
                  <c:v>355.07910000000004</c:v>
                </c:pt>
                <c:pt idx="6441">
                  <c:v>355.09550000000002</c:v>
                </c:pt>
                <c:pt idx="6442">
                  <c:v>355.1343</c:v>
                </c:pt>
                <c:pt idx="6443">
                  <c:v>355.1635</c:v>
                </c:pt>
                <c:pt idx="6444">
                  <c:v>355.23079999999999</c:v>
                </c:pt>
                <c:pt idx="6445">
                  <c:v>355.21010000000001</c:v>
                </c:pt>
                <c:pt idx="6446">
                  <c:v>355.2038</c:v>
                </c:pt>
                <c:pt idx="6447">
                  <c:v>355.18310000000002</c:v>
                </c:pt>
                <c:pt idx="6448">
                  <c:v>355.21100000000001</c:v>
                </c:pt>
                <c:pt idx="6449">
                  <c:v>355.16989999999998</c:v>
                </c:pt>
                <c:pt idx="6450">
                  <c:v>355.13720000000001</c:v>
                </c:pt>
                <c:pt idx="6451">
                  <c:v>355.13380000000001</c:v>
                </c:pt>
                <c:pt idx="6452">
                  <c:v>355.15930000000003</c:v>
                </c:pt>
                <c:pt idx="6453">
                  <c:v>355.1447</c:v>
                </c:pt>
                <c:pt idx="6454">
                  <c:v>355.14510000000001</c:v>
                </c:pt>
                <c:pt idx="6455">
                  <c:v>355.18819999999999</c:v>
                </c:pt>
                <c:pt idx="6456">
                  <c:v>355.26179999999999</c:v>
                </c:pt>
                <c:pt idx="6457">
                  <c:v>355.26170000000002</c:v>
                </c:pt>
                <c:pt idx="6458">
                  <c:v>355.2473</c:v>
                </c:pt>
                <c:pt idx="6459">
                  <c:v>355.26190000000003</c:v>
                </c:pt>
                <c:pt idx="6460">
                  <c:v>355.28129999999999</c:v>
                </c:pt>
                <c:pt idx="6461">
                  <c:v>355.27260000000001</c:v>
                </c:pt>
                <c:pt idx="6462">
                  <c:v>355.21610000000004</c:v>
                </c:pt>
                <c:pt idx="6463">
                  <c:v>355.22919999999999</c:v>
                </c:pt>
                <c:pt idx="6464">
                  <c:v>355.25720000000001</c:v>
                </c:pt>
                <c:pt idx="6465">
                  <c:v>355.25800000000004</c:v>
                </c:pt>
                <c:pt idx="6466">
                  <c:v>355.24930000000001</c:v>
                </c:pt>
                <c:pt idx="6467">
                  <c:v>355.27420000000001</c:v>
                </c:pt>
                <c:pt idx="6468">
                  <c:v>355.3159</c:v>
                </c:pt>
                <c:pt idx="6469">
                  <c:v>355.31659999999999</c:v>
                </c:pt>
                <c:pt idx="6470">
                  <c:v>355.30470000000003</c:v>
                </c:pt>
                <c:pt idx="6471">
                  <c:v>355.29660000000001</c:v>
                </c:pt>
                <c:pt idx="6472">
                  <c:v>355.31820000000005</c:v>
                </c:pt>
                <c:pt idx="6473">
                  <c:v>355.27760000000001</c:v>
                </c:pt>
                <c:pt idx="6474">
                  <c:v>355.27340000000004</c:v>
                </c:pt>
                <c:pt idx="6475">
                  <c:v>355.32460000000003</c:v>
                </c:pt>
                <c:pt idx="6476">
                  <c:v>355.38159999999999</c:v>
                </c:pt>
                <c:pt idx="6477">
                  <c:v>355.3707</c:v>
                </c:pt>
                <c:pt idx="6478">
                  <c:v>355.35680000000002</c:v>
                </c:pt>
                <c:pt idx="6479">
                  <c:v>355.34790000000004</c:v>
                </c:pt>
                <c:pt idx="6480">
                  <c:v>355.3974</c:v>
                </c:pt>
                <c:pt idx="6481">
                  <c:v>355.35329999999999</c:v>
                </c:pt>
                <c:pt idx="6482">
                  <c:v>355.34620000000001</c:v>
                </c:pt>
                <c:pt idx="6483">
                  <c:v>355.31139999999999</c:v>
                </c:pt>
                <c:pt idx="6484">
                  <c:v>355.33420000000001</c:v>
                </c:pt>
                <c:pt idx="6485">
                  <c:v>355.25710000000004</c:v>
                </c:pt>
                <c:pt idx="6486">
                  <c:v>355.24950000000001</c:v>
                </c:pt>
                <c:pt idx="6487">
                  <c:v>355.26409999999998</c:v>
                </c:pt>
                <c:pt idx="6488">
                  <c:v>355.33240000000001</c:v>
                </c:pt>
                <c:pt idx="6489">
                  <c:v>355.3193</c:v>
                </c:pt>
                <c:pt idx="6490">
                  <c:v>355.36450000000002</c:v>
                </c:pt>
                <c:pt idx="6491">
                  <c:v>355.38780000000003</c:v>
                </c:pt>
                <c:pt idx="6492">
                  <c:v>355.48</c:v>
                </c:pt>
                <c:pt idx="6493">
                  <c:v>355.45240000000001</c:v>
                </c:pt>
                <c:pt idx="6494">
                  <c:v>355.43580000000003</c:v>
                </c:pt>
                <c:pt idx="6495">
                  <c:v>355.42200000000003</c:v>
                </c:pt>
                <c:pt idx="6496">
                  <c:v>355.47220000000004</c:v>
                </c:pt>
                <c:pt idx="6497">
                  <c:v>355.40469999999999</c:v>
                </c:pt>
                <c:pt idx="6498">
                  <c:v>355.37490000000003</c:v>
                </c:pt>
                <c:pt idx="6499">
                  <c:v>355.35990000000004</c:v>
                </c:pt>
                <c:pt idx="6500">
                  <c:v>355.39100000000002</c:v>
                </c:pt>
                <c:pt idx="6501">
                  <c:v>355.29830000000004</c:v>
                </c:pt>
                <c:pt idx="6502">
                  <c:v>355.28980000000001</c:v>
                </c:pt>
                <c:pt idx="6503">
                  <c:v>355.25400000000002</c:v>
                </c:pt>
                <c:pt idx="6504">
                  <c:v>355.27430000000004</c:v>
                </c:pt>
                <c:pt idx="6505">
                  <c:v>355.21800000000002</c:v>
                </c:pt>
                <c:pt idx="6506">
                  <c:v>355.1866</c:v>
                </c:pt>
                <c:pt idx="6507">
                  <c:v>355.19409999999999</c:v>
                </c:pt>
                <c:pt idx="6508">
                  <c:v>355.21800000000002</c:v>
                </c:pt>
                <c:pt idx="6509">
                  <c:v>355.17060000000004</c:v>
                </c:pt>
                <c:pt idx="6510">
                  <c:v>355.166</c:v>
                </c:pt>
                <c:pt idx="6511">
                  <c:v>355.17250000000001</c:v>
                </c:pt>
                <c:pt idx="6512">
                  <c:v>355.19970000000001</c:v>
                </c:pt>
                <c:pt idx="6513">
                  <c:v>355.13800000000003</c:v>
                </c:pt>
                <c:pt idx="6514">
                  <c:v>355.10810000000004</c:v>
                </c:pt>
                <c:pt idx="6515">
                  <c:v>355.16030000000001</c:v>
                </c:pt>
                <c:pt idx="6516">
                  <c:v>355.19040000000001</c:v>
                </c:pt>
                <c:pt idx="6517">
                  <c:v>355.17920000000004</c:v>
                </c:pt>
                <c:pt idx="6518">
                  <c:v>355.1352</c:v>
                </c:pt>
                <c:pt idx="6519">
                  <c:v>355.12870000000004</c:v>
                </c:pt>
                <c:pt idx="6520">
                  <c:v>355.16830000000004</c:v>
                </c:pt>
                <c:pt idx="6521">
                  <c:v>355.14570000000003</c:v>
                </c:pt>
                <c:pt idx="6522">
                  <c:v>355.15590000000003</c:v>
                </c:pt>
                <c:pt idx="6523">
                  <c:v>355.23720000000003</c:v>
                </c:pt>
                <c:pt idx="6524">
                  <c:v>355.29660000000001</c:v>
                </c:pt>
                <c:pt idx="6525">
                  <c:v>355.31670000000003</c:v>
                </c:pt>
                <c:pt idx="6526">
                  <c:v>355.33980000000003</c:v>
                </c:pt>
                <c:pt idx="6527">
                  <c:v>355.35640000000001</c:v>
                </c:pt>
                <c:pt idx="6528">
                  <c:v>355.3956</c:v>
                </c:pt>
                <c:pt idx="6529">
                  <c:v>355.39390000000003</c:v>
                </c:pt>
                <c:pt idx="6530">
                  <c:v>355.36590000000001</c:v>
                </c:pt>
                <c:pt idx="6531">
                  <c:v>355.33170000000001</c:v>
                </c:pt>
                <c:pt idx="6532">
                  <c:v>355.31920000000002</c:v>
                </c:pt>
                <c:pt idx="6533">
                  <c:v>355.2604</c:v>
                </c:pt>
                <c:pt idx="6534">
                  <c:v>355.19960000000003</c:v>
                </c:pt>
                <c:pt idx="6535">
                  <c:v>355.17200000000003</c:v>
                </c:pt>
                <c:pt idx="6536">
                  <c:v>355.22649999999999</c:v>
                </c:pt>
                <c:pt idx="6537">
                  <c:v>355.20850000000002</c:v>
                </c:pt>
                <c:pt idx="6538">
                  <c:v>355.17529999999999</c:v>
                </c:pt>
                <c:pt idx="6539">
                  <c:v>355.16329999999999</c:v>
                </c:pt>
                <c:pt idx="6540">
                  <c:v>355.18090000000001</c:v>
                </c:pt>
                <c:pt idx="6541">
                  <c:v>355.14160000000004</c:v>
                </c:pt>
                <c:pt idx="6542">
                  <c:v>355.17720000000003</c:v>
                </c:pt>
                <c:pt idx="6543">
                  <c:v>355.21260000000001</c:v>
                </c:pt>
                <c:pt idx="6544">
                  <c:v>355.28800000000001</c:v>
                </c:pt>
                <c:pt idx="6545">
                  <c:v>355.30580000000003</c:v>
                </c:pt>
                <c:pt idx="6546">
                  <c:v>355.33030000000002</c:v>
                </c:pt>
                <c:pt idx="6547">
                  <c:v>355.32490000000001</c:v>
                </c:pt>
                <c:pt idx="6548">
                  <c:v>355.34430000000003</c:v>
                </c:pt>
                <c:pt idx="6549">
                  <c:v>355.2944</c:v>
                </c:pt>
                <c:pt idx="6550">
                  <c:v>355.2679</c:v>
                </c:pt>
                <c:pt idx="6551">
                  <c:v>355.26650000000001</c:v>
                </c:pt>
                <c:pt idx="6552">
                  <c:v>355.3177</c:v>
                </c:pt>
                <c:pt idx="6553">
                  <c:v>355.36320000000001</c:v>
                </c:pt>
                <c:pt idx="6554">
                  <c:v>355.41770000000002</c:v>
                </c:pt>
                <c:pt idx="6555">
                  <c:v>355.4556</c:v>
                </c:pt>
                <c:pt idx="6556">
                  <c:v>355.53210000000001</c:v>
                </c:pt>
                <c:pt idx="6557">
                  <c:v>355.48380000000003</c:v>
                </c:pt>
                <c:pt idx="6558">
                  <c:v>355.45490000000001</c:v>
                </c:pt>
                <c:pt idx="6559">
                  <c:v>355.41930000000002</c:v>
                </c:pt>
                <c:pt idx="6560">
                  <c:v>355.44310000000002</c:v>
                </c:pt>
                <c:pt idx="6561">
                  <c:v>355.36360000000002</c:v>
                </c:pt>
                <c:pt idx="6562">
                  <c:v>355.33480000000003</c:v>
                </c:pt>
                <c:pt idx="6563">
                  <c:v>355.3503</c:v>
                </c:pt>
                <c:pt idx="6564">
                  <c:v>355.42</c:v>
                </c:pt>
                <c:pt idx="6565">
                  <c:v>355.35159999999996</c:v>
                </c:pt>
                <c:pt idx="6566">
                  <c:v>355.30099999999999</c:v>
                </c:pt>
                <c:pt idx="6567">
                  <c:v>355.27760000000001</c:v>
                </c:pt>
                <c:pt idx="6568">
                  <c:v>355.26209999999998</c:v>
                </c:pt>
                <c:pt idx="6569">
                  <c:v>355.26369999999997</c:v>
                </c:pt>
                <c:pt idx="6570">
                  <c:v>355.17559999999997</c:v>
                </c:pt>
                <c:pt idx="6571">
                  <c:v>355.14459999999997</c:v>
                </c:pt>
                <c:pt idx="6572">
                  <c:v>355.16199999999998</c:v>
                </c:pt>
                <c:pt idx="6573">
                  <c:v>355.20459999999997</c:v>
                </c:pt>
                <c:pt idx="6574">
                  <c:v>355.15</c:v>
                </c:pt>
                <c:pt idx="6575">
                  <c:v>355.12829999999997</c:v>
                </c:pt>
                <c:pt idx="6576">
                  <c:v>355.1825</c:v>
                </c:pt>
                <c:pt idx="6577">
                  <c:v>355.25619999999998</c:v>
                </c:pt>
                <c:pt idx="6578">
                  <c:v>355.27519999999998</c:v>
                </c:pt>
                <c:pt idx="6579">
                  <c:v>355.30889999999999</c:v>
                </c:pt>
                <c:pt idx="6580">
                  <c:v>355.36309999999997</c:v>
                </c:pt>
                <c:pt idx="6581">
                  <c:v>355.39019999999999</c:v>
                </c:pt>
                <c:pt idx="6582">
                  <c:v>355.33889999999997</c:v>
                </c:pt>
                <c:pt idx="6583">
                  <c:v>355.3141</c:v>
                </c:pt>
                <c:pt idx="6584">
                  <c:v>355.3331</c:v>
                </c:pt>
                <c:pt idx="6585">
                  <c:v>355.35140000000001</c:v>
                </c:pt>
                <c:pt idx="6586">
                  <c:v>355.30419999999998</c:v>
                </c:pt>
                <c:pt idx="6587">
                  <c:v>355.30089999999996</c:v>
                </c:pt>
                <c:pt idx="6588">
                  <c:v>355.31959999999998</c:v>
                </c:pt>
                <c:pt idx="6589">
                  <c:v>355.31560000000002</c:v>
                </c:pt>
                <c:pt idx="6590">
                  <c:v>355.25459999999998</c:v>
                </c:pt>
                <c:pt idx="6591">
                  <c:v>355.23699999999997</c:v>
                </c:pt>
                <c:pt idx="6592">
                  <c:v>355.2715</c:v>
                </c:pt>
                <c:pt idx="6593">
                  <c:v>355.2715</c:v>
                </c:pt>
                <c:pt idx="6594">
                  <c:v>355.23090000000002</c:v>
                </c:pt>
                <c:pt idx="6595">
                  <c:v>355.19939999999997</c:v>
                </c:pt>
                <c:pt idx="6596">
                  <c:v>355.22929999999997</c:v>
                </c:pt>
                <c:pt idx="6597">
                  <c:v>355.21839999999997</c:v>
                </c:pt>
                <c:pt idx="6598">
                  <c:v>355.16750000000002</c:v>
                </c:pt>
                <c:pt idx="6599">
                  <c:v>355.14699999999999</c:v>
                </c:pt>
                <c:pt idx="6600">
                  <c:v>355.19259999999997</c:v>
                </c:pt>
                <c:pt idx="6601">
                  <c:v>355.20119999999997</c:v>
                </c:pt>
                <c:pt idx="6602">
                  <c:v>355.1497</c:v>
                </c:pt>
                <c:pt idx="6603">
                  <c:v>355.17329999999998</c:v>
                </c:pt>
                <c:pt idx="6604">
                  <c:v>355.19720000000001</c:v>
                </c:pt>
                <c:pt idx="6605">
                  <c:v>355.20589999999999</c:v>
                </c:pt>
                <c:pt idx="6606">
                  <c:v>355.14400000000001</c:v>
                </c:pt>
                <c:pt idx="6607">
                  <c:v>355.1456</c:v>
                </c:pt>
                <c:pt idx="6608">
                  <c:v>355.1696</c:v>
                </c:pt>
                <c:pt idx="6609">
                  <c:v>355.19799999999998</c:v>
                </c:pt>
                <c:pt idx="6610">
                  <c:v>355.12610000000001</c:v>
                </c:pt>
                <c:pt idx="6611">
                  <c:v>355.14569999999998</c:v>
                </c:pt>
                <c:pt idx="6612">
                  <c:v>355.15309999999999</c:v>
                </c:pt>
                <c:pt idx="6613">
                  <c:v>355.19119999999998</c:v>
                </c:pt>
                <c:pt idx="6614">
                  <c:v>355.13549999999998</c:v>
                </c:pt>
                <c:pt idx="6615">
                  <c:v>355.14459999999997</c:v>
                </c:pt>
                <c:pt idx="6616">
                  <c:v>355.17379999999997</c:v>
                </c:pt>
                <c:pt idx="6617">
                  <c:v>355.21449999999999</c:v>
                </c:pt>
                <c:pt idx="6618">
                  <c:v>355.1361</c:v>
                </c:pt>
                <c:pt idx="6619">
                  <c:v>355.15679999999998</c:v>
                </c:pt>
                <c:pt idx="6620">
                  <c:v>355.1771</c:v>
                </c:pt>
                <c:pt idx="6621">
                  <c:v>355.2045</c:v>
                </c:pt>
                <c:pt idx="6622">
                  <c:v>355.13310000000001</c:v>
                </c:pt>
                <c:pt idx="6623">
                  <c:v>355.13670000000002</c:v>
                </c:pt>
                <c:pt idx="6624">
                  <c:v>355.15980000000002</c:v>
                </c:pt>
                <c:pt idx="6625">
                  <c:v>355.19689999999997</c:v>
                </c:pt>
                <c:pt idx="6626">
                  <c:v>355.1746</c:v>
                </c:pt>
                <c:pt idx="6627">
                  <c:v>355.16789999999997</c:v>
                </c:pt>
                <c:pt idx="6628">
                  <c:v>355.18889999999999</c:v>
                </c:pt>
                <c:pt idx="6629">
                  <c:v>355.19029999999998</c:v>
                </c:pt>
                <c:pt idx="6630">
                  <c:v>355.11719999999997</c:v>
                </c:pt>
                <c:pt idx="6631">
                  <c:v>355.10069999999996</c:v>
                </c:pt>
                <c:pt idx="6632">
                  <c:v>355.12360000000001</c:v>
                </c:pt>
                <c:pt idx="6633">
                  <c:v>355.14249999999998</c:v>
                </c:pt>
                <c:pt idx="6634">
                  <c:v>355.10809999999998</c:v>
                </c:pt>
                <c:pt idx="6635">
                  <c:v>355.11369999999999</c:v>
                </c:pt>
                <c:pt idx="6636">
                  <c:v>355.15199999999999</c:v>
                </c:pt>
                <c:pt idx="6637">
                  <c:v>355.16199999999998</c:v>
                </c:pt>
                <c:pt idx="6638">
                  <c:v>355.11599999999999</c:v>
                </c:pt>
                <c:pt idx="6639">
                  <c:v>355.09389999999996</c:v>
                </c:pt>
                <c:pt idx="6640">
                  <c:v>355.10239999999999</c:v>
                </c:pt>
                <c:pt idx="6641">
                  <c:v>355.13490000000002</c:v>
                </c:pt>
                <c:pt idx="6642">
                  <c:v>355.16030000000001</c:v>
                </c:pt>
                <c:pt idx="6643">
                  <c:v>355.19920000000002</c:v>
                </c:pt>
                <c:pt idx="6644">
                  <c:v>355.24329999999998</c:v>
                </c:pt>
                <c:pt idx="6645">
                  <c:v>355.24489999999997</c:v>
                </c:pt>
                <c:pt idx="6646">
                  <c:v>355.21719999999999</c:v>
                </c:pt>
                <c:pt idx="6647">
                  <c:v>355.17989999999998</c:v>
                </c:pt>
                <c:pt idx="6648">
                  <c:v>355.17790000000002</c:v>
                </c:pt>
                <c:pt idx="6649">
                  <c:v>355.15789999999998</c:v>
                </c:pt>
                <c:pt idx="6650">
                  <c:v>355.1454</c:v>
                </c:pt>
                <c:pt idx="6651">
                  <c:v>355.20150000000001</c:v>
                </c:pt>
                <c:pt idx="6652">
                  <c:v>355.26599999999996</c:v>
                </c:pt>
                <c:pt idx="6653">
                  <c:v>355.3066</c:v>
                </c:pt>
                <c:pt idx="6654">
                  <c:v>355.28499999999997</c:v>
                </c:pt>
                <c:pt idx="6655">
                  <c:v>355.27940000000001</c:v>
                </c:pt>
                <c:pt idx="6656">
                  <c:v>355.3048</c:v>
                </c:pt>
                <c:pt idx="6657">
                  <c:v>355.30840000000001</c:v>
                </c:pt>
                <c:pt idx="6658">
                  <c:v>355.26549999999997</c:v>
                </c:pt>
                <c:pt idx="6659">
                  <c:v>355.2217</c:v>
                </c:pt>
                <c:pt idx="6660">
                  <c:v>355.21719999999999</c:v>
                </c:pt>
                <c:pt idx="6661">
                  <c:v>355.20259999999996</c:v>
                </c:pt>
                <c:pt idx="6662">
                  <c:v>355.14409999999998</c:v>
                </c:pt>
                <c:pt idx="6663">
                  <c:v>355.14319999999998</c:v>
                </c:pt>
                <c:pt idx="6664">
                  <c:v>355.17340000000002</c:v>
                </c:pt>
                <c:pt idx="6665">
                  <c:v>355.18509999999998</c:v>
                </c:pt>
                <c:pt idx="6666">
                  <c:v>355.15089999999998</c:v>
                </c:pt>
                <c:pt idx="6667">
                  <c:v>355.12079999999997</c:v>
                </c:pt>
                <c:pt idx="6668">
                  <c:v>355.13760000000002</c:v>
                </c:pt>
                <c:pt idx="6669">
                  <c:v>355.12860000000001</c:v>
                </c:pt>
                <c:pt idx="6670">
                  <c:v>355.06099999999998</c:v>
                </c:pt>
                <c:pt idx="6671">
                  <c:v>355.06909999999999</c:v>
                </c:pt>
                <c:pt idx="6672">
                  <c:v>355.10509999999999</c:v>
                </c:pt>
                <c:pt idx="6673">
                  <c:v>355.14359999999999</c:v>
                </c:pt>
                <c:pt idx="6674">
                  <c:v>355.09069999999997</c:v>
                </c:pt>
                <c:pt idx="6675">
                  <c:v>355.12079999999997</c:v>
                </c:pt>
                <c:pt idx="6676">
                  <c:v>355.17779999999999</c:v>
                </c:pt>
                <c:pt idx="6677">
                  <c:v>355.21690000000001</c:v>
                </c:pt>
                <c:pt idx="6678">
                  <c:v>355.16289999999998</c:v>
                </c:pt>
                <c:pt idx="6679">
                  <c:v>355.15940000000001</c:v>
                </c:pt>
                <c:pt idx="6680">
                  <c:v>355.19279999999998</c:v>
                </c:pt>
                <c:pt idx="6681">
                  <c:v>355.25360000000001</c:v>
                </c:pt>
                <c:pt idx="6682">
                  <c:v>355.20479999999998</c:v>
                </c:pt>
                <c:pt idx="6683">
                  <c:v>355.19929999999999</c:v>
                </c:pt>
                <c:pt idx="6684">
                  <c:v>355.22980000000001</c:v>
                </c:pt>
                <c:pt idx="6685">
                  <c:v>355.23829999999998</c:v>
                </c:pt>
                <c:pt idx="6686">
                  <c:v>355.17840000000001</c:v>
                </c:pt>
                <c:pt idx="6687">
                  <c:v>355.1807</c:v>
                </c:pt>
                <c:pt idx="6688">
                  <c:v>355.22640000000001</c:v>
                </c:pt>
                <c:pt idx="6689">
                  <c:v>355.28479999999996</c:v>
                </c:pt>
                <c:pt idx="6690">
                  <c:v>355.233</c:v>
                </c:pt>
                <c:pt idx="6691">
                  <c:v>355.26220000000001</c:v>
                </c:pt>
                <c:pt idx="6692">
                  <c:v>355.2842</c:v>
                </c:pt>
                <c:pt idx="6693">
                  <c:v>355.31560000000002</c:v>
                </c:pt>
                <c:pt idx="6694">
                  <c:v>355.27549999999997</c:v>
                </c:pt>
                <c:pt idx="6695">
                  <c:v>355.26139999999998</c:v>
                </c:pt>
                <c:pt idx="6696">
                  <c:v>355.26089999999999</c:v>
                </c:pt>
                <c:pt idx="6697">
                  <c:v>355.2756</c:v>
                </c:pt>
                <c:pt idx="6698">
                  <c:v>355.21280000000002</c:v>
                </c:pt>
                <c:pt idx="6699">
                  <c:v>355.20779999999996</c:v>
                </c:pt>
                <c:pt idx="6700">
                  <c:v>355.22899999999998</c:v>
                </c:pt>
                <c:pt idx="6701">
                  <c:v>355.23129999999998</c:v>
                </c:pt>
                <c:pt idx="6702">
                  <c:v>355.19880000000001</c:v>
                </c:pt>
                <c:pt idx="6703">
                  <c:v>355.18619999999999</c:v>
                </c:pt>
                <c:pt idx="6704">
                  <c:v>355.2192</c:v>
                </c:pt>
                <c:pt idx="6705">
                  <c:v>355.21999999999997</c:v>
                </c:pt>
                <c:pt idx="6706">
                  <c:v>355.19139999999999</c:v>
                </c:pt>
                <c:pt idx="6707">
                  <c:v>355.19209999999998</c:v>
                </c:pt>
                <c:pt idx="6708">
                  <c:v>355.2441</c:v>
                </c:pt>
                <c:pt idx="6709">
                  <c:v>355.22309999999999</c:v>
                </c:pt>
                <c:pt idx="6710">
                  <c:v>355.19830000000002</c:v>
                </c:pt>
                <c:pt idx="6711">
                  <c:v>355.19630000000001</c:v>
                </c:pt>
                <c:pt idx="6712">
                  <c:v>355.24020000000002</c:v>
                </c:pt>
                <c:pt idx="6713">
                  <c:v>355.25029999999998</c:v>
                </c:pt>
                <c:pt idx="6714">
                  <c:v>355.18110000000001</c:v>
                </c:pt>
                <c:pt idx="6715">
                  <c:v>355.18520000000001</c:v>
                </c:pt>
                <c:pt idx="6716">
                  <c:v>355.2088</c:v>
                </c:pt>
                <c:pt idx="6717">
                  <c:v>355.19669999999996</c:v>
                </c:pt>
                <c:pt idx="6718">
                  <c:v>355.12310000000002</c:v>
                </c:pt>
                <c:pt idx="6719">
                  <c:v>355.09839999999997</c:v>
                </c:pt>
                <c:pt idx="6720">
                  <c:v>355.10140000000001</c:v>
                </c:pt>
                <c:pt idx="6721">
                  <c:v>355.09699999999998</c:v>
                </c:pt>
                <c:pt idx="6722">
                  <c:v>355.0342</c:v>
                </c:pt>
                <c:pt idx="6723">
                  <c:v>355.03960000000001</c:v>
                </c:pt>
                <c:pt idx="6724">
                  <c:v>355.089</c:v>
                </c:pt>
                <c:pt idx="6725">
                  <c:v>355.13119999999998</c:v>
                </c:pt>
                <c:pt idx="6726">
                  <c:v>355.08609999999999</c:v>
                </c:pt>
                <c:pt idx="6727">
                  <c:v>355.11590000000001</c:v>
                </c:pt>
                <c:pt idx="6728">
                  <c:v>355.15980000000002</c:v>
                </c:pt>
                <c:pt idx="6729">
                  <c:v>355.20679999999999</c:v>
                </c:pt>
                <c:pt idx="6730">
                  <c:v>355.15859999999998</c:v>
                </c:pt>
                <c:pt idx="6731">
                  <c:v>355.16879999999998</c:v>
                </c:pt>
                <c:pt idx="6732">
                  <c:v>355.17109999999997</c:v>
                </c:pt>
                <c:pt idx="6733">
                  <c:v>355.20529999999997</c:v>
                </c:pt>
                <c:pt idx="6734">
                  <c:v>355.14319999999998</c:v>
                </c:pt>
                <c:pt idx="6735">
                  <c:v>355.21049999999997</c:v>
                </c:pt>
                <c:pt idx="6736">
                  <c:v>355.26259999999996</c:v>
                </c:pt>
                <c:pt idx="6737">
                  <c:v>355.31110000000001</c:v>
                </c:pt>
                <c:pt idx="6738">
                  <c:v>355.28120000000001</c:v>
                </c:pt>
                <c:pt idx="6739">
                  <c:v>355.26749999999998</c:v>
                </c:pt>
                <c:pt idx="6740">
                  <c:v>355.27319999999997</c:v>
                </c:pt>
                <c:pt idx="6741">
                  <c:v>355.28559999999999</c:v>
                </c:pt>
                <c:pt idx="6742">
                  <c:v>355.20359999999999</c:v>
                </c:pt>
                <c:pt idx="6743">
                  <c:v>355.16949999999997</c:v>
                </c:pt>
                <c:pt idx="6744">
                  <c:v>355.16329999999999</c:v>
                </c:pt>
                <c:pt idx="6745">
                  <c:v>355.14589999999998</c:v>
                </c:pt>
                <c:pt idx="6746">
                  <c:v>355.09030000000001</c:v>
                </c:pt>
                <c:pt idx="6747">
                  <c:v>355.09109999999998</c:v>
                </c:pt>
                <c:pt idx="6748">
                  <c:v>355.0908</c:v>
                </c:pt>
                <c:pt idx="6749">
                  <c:v>355.09699999999998</c:v>
                </c:pt>
                <c:pt idx="6750">
                  <c:v>355.04160000000002</c:v>
                </c:pt>
                <c:pt idx="6751">
                  <c:v>355.02869999999996</c:v>
                </c:pt>
                <c:pt idx="6752">
                  <c:v>355.02679999999998</c:v>
                </c:pt>
                <c:pt idx="6753">
                  <c:v>355.05969999999996</c:v>
                </c:pt>
                <c:pt idx="6754">
                  <c:v>355.04359999999997</c:v>
                </c:pt>
                <c:pt idx="6755">
                  <c:v>355.05529999999999</c:v>
                </c:pt>
                <c:pt idx="6756">
                  <c:v>355.08029999999997</c:v>
                </c:pt>
                <c:pt idx="6757">
                  <c:v>355.09800000000001</c:v>
                </c:pt>
                <c:pt idx="6758">
                  <c:v>355.05709999999999</c:v>
                </c:pt>
                <c:pt idx="6759">
                  <c:v>355.07249999999999</c:v>
                </c:pt>
                <c:pt idx="6760">
                  <c:v>355.11399999999998</c:v>
                </c:pt>
                <c:pt idx="6761">
                  <c:v>355.16840000000002</c:v>
                </c:pt>
                <c:pt idx="6762">
                  <c:v>355.15940000000001</c:v>
                </c:pt>
                <c:pt idx="6763">
                  <c:v>355.18950000000001</c:v>
                </c:pt>
                <c:pt idx="6764">
                  <c:v>355.23149999999998</c:v>
                </c:pt>
                <c:pt idx="6765">
                  <c:v>355.25379999999996</c:v>
                </c:pt>
                <c:pt idx="6766">
                  <c:v>355.24369999999999</c:v>
                </c:pt>
                <c:pt idx="6767">
                  <c:v>355.26389999999998</c:v>
                </c:pt>
                <c:pt idx="6768">
                  <c:v>355.3116</c:v>
                </c:pt>
                <c:pt idx="6769">
                  <c:v>355.34399999999999</c:v>
                </c:pt>
                <c:pt idx="6770">
                  <c:v>355.32749999999999</c:v>
                </c:pt>
                <c:pt idx="6771">
                  <c:v>355.33780000000002</c:v>
                </c:pt>
                <c:pt idx="6772">
                  <c:v>355.36619999999999</c:v>
                </c:pt>
                <c:pt idx="6773">
                  <c:v>355.38819999999998</c:v>
                </c:pt>
                <c:pt idx="6774">
                  <c:v>355.35269999999997</c:v>
                </c:pt>
                <c:pt idx="6775">
                  <c:v>355.34899999999999</c:v>
                </c:pt>
                <c:pt idx="6776">
                  <c:v>355.3689</c:v>
                </c:pt>
                <c:pt idx="6777">
                  <c:v>355.37689999999998</c:v>
                </c:pt>
                <c:pt idx="6778">
                  <c:v>355.30879999999996</c:v>
                </c:pt>
                <c:pt idx="6779">
                  <c:v>355.29750000000001</c:v>
                </c:pt>
                <c:pt idx="6780">
                  <c:v>355.30840000000001</c:v>
                </c:pt>
                <c:pt idx="6781">
                  <c:v>355.3005</c:v>
                </c:pt>
                <c:pt idx="6782">
                  <c:v>355.24299999999999</c:v>
                </c:pt>
                <c:pt idx="6783">
                  <c:v>355.24720000000002</c:v>
                </c:pt>
                <c:pt idx="6784">
                  <c:v>355.27819999999997</c:v>
                </c:pt>
                <c:pt idx="6785">
                  <c:v>355.29679999999996</c:v>
                </c:pt>
                <c:pt idx="6786">
                  <c:v>355.23860000000002</c:v>
                </c:pt>
                <c:pt idx="6787">
                  <c:v>355.26310000000001</c:v>
                </c:pt>
                <c:pt idx="6788">
                  <c:v>355.27530000000002</c:v>
                </c:pt>
                <c:pt idx="6789">
                  <c:v>355.3075</c:v>
                </c:pt>
                <c:pt idx="6790">
                  <c:v>355.25459999999998</c:v>
                </c:pt>
                <c:pt idx="6791">
                  <c:v>355.2824</c:v>
                </c:pt>
                <c:pt idx="6792">
                  <c:v>355.28859999999997</c:v>
                </c:pt>
                <c:pt idx="6793">
                  <c:v>355.32619999999997</c:v>
                </c:pt>
                <c:pt idx="6794">
                  <c:v>355.25970000000001</c:v>
                </c:pt>
                <c:pt idx="6795">
                  <c:v>355.29269999999997</c:v>
                </c:pt>
                <c:pt idx="6796">
                  <c:v>355.2978</c:v>
                </c:pt>
                <c:pt idx="6797">
                  <c:v>355.33569999999997</c:v>
                </c:pt>
                <c:pt idx="6798">
                  <c:v>355.26029999999997</c:v>
                </c:pt>
                <c:pt idx="6799">
                  <c:v>355.29430000000002</c:v>
                </c:pt>
                <c:pt idx="6800">
                  <c:v>355.28960000000001</c:v>
                </c:pt>
                <c:pt idx="6801">
                  <c:v>355.33359999999999</c:v>
                </c:pt>
                <c:pt idx="6802">
                  <c:v>355.29399999999998</c:v>
                </c:pt>
                <c:pt idx="6803">
                  <c:v>355.3229</c:v>
                </c:pt>
                <c:pt idx="6804">
                  <c:v>355.33539999999999</c:v>
                </c:pt>
                <c:pt idx="6805">
                  <c:v>355.36529999999999</c:v>
                </c:pt>
                <c:pt idx="6806">
                  <c:v>355.27940000000001</c:v>
                </c:pt>
                <c:pt idx="6807">
                  <c:v>355.27409999999998</c:v>
                </c:pt>
                <c:pt idx="6808">
                  <c:v>355.26429999999999</c:v>
                </c:pt>
                <c:pt idx="6809">
                  <c:v>355.25939999999997</c:v>
                </c:pt>
                <c:pt idx="6810">
                  <c:v>355.21529999999996</c:v>
                </c:pt>
                <c:pt idx="6811">
                  <c:v>355.2063</c:v>
                </c:pt>
                <c:pt idx="6812">
                  <c:v>355.23699999999997</c:v>
                </c:pt>
                <c:pt idx="6813">
                  <c:v>355.25970000000001</c:v>
                </c:pt>
                <c:pt idx="6814">
                  <c:v>355.23289999999997</c:v>
                </c:pt>
                <c:pt idx="6815">
                  <c:v>355.26240000000001</c:v>
                </c:pt>
                <c:pt idx="6816">
                  <c:v>355.3107</c:v>
                </c:pt>
                <c:pt idx="6817">
                  <c:v>355.34140000000002</c:v>
                </c:pt>
                <c:pt idx="6818">
                  <c:v>355.31139999999999</c:v>
                </c:pt>
                <c:pt idx="6819">
                  <c:v>355.32159999999999</c:v>
                </c:pt>
                <c:pt idx="6820">
                  <c:v>355.33949999999999</c:v>
                </c:pt>
                <c:pt idx="6821">
                  <c:v>355.35609999999997</c:v>
                </c:pt>
                <c:pt idx="6822">
                  <c:v>355.32330000000002</c:v>
                </c:pt>
                <c:pt idx="6823">
                  <c:v>355.31349999999998</c:v>
                </c:pt>
                <c:pt idx="6824">
                  <c:v>355.32830000000001</c:v>
                </c:pt>
                <c:pt idx="6825">
                  <c:v>355.32920000000001</c:v>
                </c:pt>
                <c:pt idx="6826">
                  <c:v>355.27979999999997</c:v>
                </c:pt>
                <c:pt idx="6827">
                  <c:v>355.23840000000001</c:v>
                </c:pt>
                <c:pt idx="6828">
                  <c:v>355.25880000000001</c:v>
                </c:pt>
                <c:pt idx="6829">
                  <c:v>355.24239999999998</c:v>
                </c:pt>
                <c:pt idx="6830">
                  <c:v>355.21159999999998</c:v>
                </c:pt>
                <c:pt idx="6831">
                  <c:v>355.18450000000001</c:v>
                </c:pt>
                <c:pt idx="6832">
                  <c:v>355.19489999999996</c:v>
                </c:pt>
                <c:pt idx="6833">
                  <c:v>355.20060000000001</c:v>
                </c:pt>
                <c:pt idx="6834">
                  <c:v>355.1574</c:v>
                </c:pt>
                <c:pt idx="6835">
                  <c:v>355.15769999999998</c:v>
                </c:pt>
                <c:pt idx="6836">
                  <c:v>355.21969999999999</c:v>
                </c:pt>
                <c:pt idx="6837">
                  <c:v>355.27339999999998</c:v>
                </c:pt>
                <c:pt idx="6838">
                  <c:v>355.25619999999998</c:v>
                </c:pt>
                <c:pt idx="6839">
                  <c:v>355.26689999999996</c:v>
                </c:pt>
                <c:pt idx="6840">
                  <c:v>355.28649999999999</c:v>
                </c:pt>
                <c:pt idx="6841">
                  <c:v>355.29609999999997</c:v>
                </c:pt>
                <c:pt idx="6842">
                  <c:v>355.2577</c:v>
                </c:pt>
                <c:pt idx="6843">
                  <c:v>355.24250000000001</c:v>
                </c:pt>
                <c:pt idx="6844">
                  <c:v>355.22820000000002</c:v>
                </c:pt>
                <c:pt idx="6845">
                  <c:v>355.23269999999997</c:v>
                </c:pt>
                <c:pt idx="6846">
                  <c:v>355.16339999999997</c:v>
                </c:pt>
                <c:pt idx="6847">
                  <c:v>355.16909999999996</c:v>
                </c:pt>
                <c:pt idx="6848">
                  <c:v>355.15569999999997</c:v>
                </c:pt>
                <c:pt idx="6849">
                  <c:v>355.17539999999997</c:v>
                </c:pt>
                <c:pt idx="6850">
                  <c:v>355.11199999999997</c:v>
                </c:pt>
                <c:pt idx="6851">
                  <c:v>355.12630000000001</c:v>
                </c:pt>
                <c:pt idx="6852">
                  <c:v>355.13929999999999</c:v>
                </c:pt>
                <c:pt idx="6853">
                  <c:v>355.16629999999998</c:v>
                </c:pt>
                <c:pt idx="6854">
                  <c:v>355.11</c:v>
                </c:pt>
                <c:pt idx="6855">
                  <c:v>355.12059999999997</c:v>
                </c:pt>
                <c:pt idx="6856">
                  <c:v>355.12149999999997</c:v>
                </c:pt>
                <c:pt idx="6857">
                  <c:v>355.18579999999997</c:v>
                </c:pt>
                <c:pt idx="6858">
                  <c:v>355.15299999999996</c:v>
                </c:pt>
                <c:pt idx="6859">
                  <c:v>355.15100000000001</c:v>
                </c:pt>
                <c:pt idx="6860">
                  <c:v>355.14670000000001</c:v>
                </c:pt>
                <c:pt idx="6861">
                  <c:v>355.14549999999997</c:v>
                </c:pt>
                <c:pt idx="6862">
                  <c:v>355.0849</c:v>
                </c:pt>
                <c:pt idx="6863">
                  <c:v>355.06979999999999</c:v>
                </c:pt>
                <c:pt idx="6864">
                  <c:v>355.04390000000001</c:v>
                </c:pt>
                <c:pt idx="6865">
                  <c:v>355.06920000000002</c:v>
                </c:pt>
                <c:pt idx="6866">
                  <c:v>355.0505</c:v>
                </c:pt>
                <c:pt idx="6867">
                  <c:v>355.09359999999998</c:v>
                </c:pt>
                <c:pt idx="6868">
                  <c:v>355.12360000000001</c:v>
                </c:pt>
                <c:pt idx="6869">
                  <c:v>355.16069999999996</c:v>
                </c:pt>
                <c:pt idx="6870">
                  <c:v>355.14909999999998</c:v>
                </c:pt>
                <c:pt idx="6871">
                  <c:v>355.16469999999998</c:v>
                </c:pt>
                <c:pt idx="6872">
                  <c:v>355.1728</c:v>
                </c:pt>
                <c:pt idx="6873">
                  <c:v>355.16309999999999</c:v>
                </c:pt>
                <c:pt idx="6874">
                  <c:v>355.16059999999999</c:v>
                </c:pt>
                <c:pt idx="6875">
                  <c:v>355.19740000000002</c:v>
                </c:pt>
                <c:pt idx="6876">
                  <c:v>355.24279999999999</c:v>
                </c:pt>
                <c:pt idx="6877">
                  <c:v>355.2715</c:v>
                </c:pt>
                <c:pt idx="6878">
                  <c:v>355.25900000000001</c:v>
                </c:pt>
                <c:pt idx="6879">
                  <c:v>355.26150000000001</c:v>
                </c:pt>
                <c:pt idx="6880">
                  <c:v>355.28899999999999</c:v>
                </c:pt>
                <c:pt idx="6881">
                  <c:v>355.31029999999998</c:v>
                </c:pt>
                <c:pt idx="6882">
                  <c:v>355.29019999999997</c:v>
                </c:pt>
                <c:pt idx="6883">
                  <c:v>355.3098</c:v>
                </c:pt>
                <c:pt idx="6884">
                  <c:v>355.375</c:v>
                </c:pt>
                <c:pt idx="6885">
                  <c:v>355.42359999999996</c:v>
                </c:pt>
                <c:pt idx="6886">
                  <c:v>355.42930000000001</c:v>
                </c:pt>
                <c:pt idx="6887">
                  <c:v>355.41840000000002</c:v>
                </c:pt>
                <c:pt idx="6888">
                  <c:v>355.43180000000001</c:v>
                </c:pt>
                <c:pt idx="6889">
                  <c:v>355.4248</c:v>
                </c:pt>
                <c:pt idx="6890">
                  <c:v>355.35210000000001</c:v>
                </c:pt>
                <c:pt idx="6891">
                  <c:v>355.30970000000002</c:v>
                </c:pt>
                <c:pt idx="6892">
                  <c:v>355.27620000000002</c:v>
                </c:pt>
                <c:pt idx="6893">
                  <c:v>355.25020000000001</c:v>
                </c:pt>
                <c:pt idx="6894">
                  <c:v>355.17879999999997</c:v>
                </c:pt>
                <c:pt idx="6895">
                  <c:v>355.16629999999998</c:v>
                </c:pt>
                <c:pt idx="6896">
                  <c:v>355.17250000000001</c:v>
                </c:pt>
                <c:pt idx="6897">
                  <c:v>355.19540000000001</c:v>
                </c:pt>
                <c:pt idx="6898">
                  <c:v>355.17189999999999</c:v>
                </c:pt>
                <c:pt idx="6899">
                  <c:v>355.19069999999999</c:v>
                </c:pt>
                <c:pt idx="6900">
                  <c:v>355.20929999999998</c:v>
                </c:pt>
                <c:pt idx="6901">
                  <c:v>355.20979999999997</c:v>
                </c:pt>
                <c:pt idx="6902">
                  <c:v>355.1617</c:v>
                </c:pt>
                <c:pt idx="6903">
                  <c:v>355.15469999999999</c:v>
                </c:pt>
                <c:pt idx="6904">
                  <c:v>355.1798</c:v>
                </c:pt>
                <c:pt idx="6905">
                  <c:v>355.21979999999996</c:v>
                </c:pt>
                <c:pt idx="6906">
                  <c:v>355.22929999999997</c:v>
                </c:pt>
                <c:pt idx="6907">
                  <c:v>355.27289999999999</c:v>
                </c:pt>
                <c:pt idx="6908">
                  <c:v>355.26850000000002</c:v>
                </c:pt>
                <c:pt idx="6909">
                  <c:v>355.33909999999997</c:v>
                </c:pt>
                <c:pt idx="6910">
                  <c:v>355.29480000000001</c:v>
                </c:pt>
                <c:pt idx="6911">
                  <c:v>355.31319999999999</c:v>
                </c:pt>
                <c:pt idx="6912">
                  <c:v>355.29689999999999</c:v>
                </c:pt>
                <c:pt idx="6913">
                  <c:v>355.32759999999996</c:v>
                </c:pt>
                <c:pt idx="6914">
                  <c:v>355.28769999999997</c:v>
                </c:pt>
                <c:pt idx="6915">
                  <c:v>355.27499999999998</c:v>
                </c:pt>
                <c:pt idx="6916">
                  <c:v>355.25739999999996</c:v>
                </c:pt>
                <c:pt idx="6917">
                  <c:v>355.28969999999998</c:v>
                </c:pt>
                <c:pt idx="6918">
                  <c:v>355.22409999999996</c:v>
                </c:pt>
                <c:pt idx="6919">
                  <c:v>355.2201</c:v>
                </c:pt>
                <c:pt idx="6920">
                  <c:v>355.2131</c:v>
                </c:pt>
                <c:pt idx="6921">
                  <c:v>355.25099999999998</c:v>
                </c:pt>
                <c:pt idx="6922">
                  <c:v>355.20870000000002</c:v>
                </c:pt>
                <c:pt idx="6923">
                  <c:v>355.21859999999998</c:v>
                </c:pt>
                <c:pt idx="6924">
                  <c:v>355.22479999999996</c:v>
                </c:pt>
                <c:pt idx="6925">
                  <c:v>355.2552</c:v>
                </c:pt>
                <c:pt idx="6926">
                  <c:v>355.19229999999999</c:v>
                </c:pt>
                <c:pt idx="6927">
                  <c:v>355.202</c:v>
                </c:pt>
                <c:pt idx="6928">
                  <c:v>355.19200000000001</c:v>
                </c:pt>
                <c:pt idx="6929">
                  <c:v>355.19729999999998</c:v>
                </c:pt>
                <c:pt idx="6930">
                  <c:v>355.14159999999998</c:v>
                </c:pt>
                <c:pt idx="6931">
                  <c:v>355.10730000000001</c:v>
                </c:pt>
                <c:pt idx="6932">
                  <c:v>355.1123</c:v>
                </c:pt>
                <c:pt idx="6933">
                  <c:v>355.12669999999997</c:v>
                </c:pt>
                <c:pt idx="6934">
                  <c:v>355.07259999999997</c:v>
                </c:pt>
                <c:pt idx="6935">
                  <c:v>355.03440000000001</c:v>
                </c:pt>
                <c:pt idx="6936">
                  <c:v>355.02639999999997</c:v>
                </c:pt>
                <c:pt idx="6937">
                  <c:v>355.03179999999998</c:v>
                </c:pt>
                <c:pt idx="6938">
                  <c:v>355.00319999999999</c:v>
                </c:pt>
                <c:pt idx="6939">
                  <c:v>355.00709999999998</c:v>
                </c:pt>
                <c:pt idx="6940">
                  <c:v>355.0249</c:v>
                </c:pt>
                <c:pt idx="6941">
                  <c:v>355.06619999999998</c:v>
                </c:pt>
                <c:pt idx="6942">
                  <c:v>355.1046</c:v>
                </c:pt>
                <c:pt idx="6943">
                  <c:v>355.15989999999999</c:v>
                </c:pt>
                <c:pt idx="6944">
                  <c:v>355.22230000000002</c:v>
                </c:pt>
                <c:pt idx="6945">
                  <c:v>355.29649999999998</c:v>
                </c:pt>
                <c:pt idx="6946">
                  <c:v>355.34519999999998</c:v>
                </c:pt>
                <c:pt idx="6947">
                  <c:v>355.38560000000001</c:v>
                </c:pt>
                <c:pt idx="6948">
                  <c:v>355.44920000000002</c:v>
                </c:pt>
                <c:pt idx="6949">
                  <c:v>355.49079999999998</c:v>
                </c:pt>
                <c:pt idx="6950">
                  <c:v>355.48250000000002</c:v>
                </c:pt>
                <c:pt idx="6951">
                  <c:v>355.45909999999998</c:v>
                </c:pt>
                <c:pt idx="6952">
                  <c:v>355.4502</c:v>
                </c:pt>
                <c:pt idx="6953">
                  <c:v>355.4554</c:v>
                </c:pt>
                <c:pt idx="6954">
                  <c:v>355.37900000000002</c:v>
                </c:pt>
                <c:pt idx="6955">
                  <c:v>355.34029999999996</c:v>
                </c:pt>
                <c:pt idx="6956">
                  <c:v>355.32709999999997</c:v>
                </c:pt>
                <c:pt idx="6957">
                  <c:v>355.31450000000001</c:v>
                </c:pt>
                <c:pt idx="6958">
                  <c:v>355.26089999999999</c:v>
                </c:pt>
                <c:pt idx="6959">
                  <c:v>355.23939999999999</c:v>
                </c:pt>
                <c:pt idx="6960">
                  <c:v>355.23359999999997</c:v>
                </c:pt>
                <c:pt idx="6961">
                  <c:v>355.2473</c:v>
                </c:pt>
                <c:pt idx="6962">
                  <c:v>355.18639999999999</c:v>
                </c:pt>
                <c:pt idx="6963">
                  <c:v>355.18239999999997</c:v>
                </c:pt>
                <c:pt idx="6964">
                  <c:v>355.18049999999999</c:v>
                </c:pt>
                <c:pt idx="6965">
                  <c:v>355.21409999999997</c:v>
                </c:pt>
                <c:pt idx="6966">
                  <c:v>355.19049999999999</c:v>
                </c:pt>
                <c:pt idx="6967">
                  <c:v>355.19470000000001</c:v>
                </c:pt>
                <c:pt idx="6968">
                  <c:v>355.1936</c:v>
                </c:pt>
                <c:pt idx="6969">
                  <c:v>355.21</c:v>
                </c:pt>
                <c:pt idx="6970">
                  <c:v>355.13069999999999</c:v>
                </c:pt>
                <c:pt idx="6971">
                  <c:v>355.11770000000001</c:v>
                </c:pt>
                <c:pt idx="6972">
                  <c:v>355.11579999999998</c:v>
                </c:pt>
                <c:pt idx="6973">
                  <c:v>355.15589999999997</c:v>
                </c:pt>
                <c:pt idx="6974">
                  <c:v>355.15189999999996</c:v>
                </c:pt>
                <c:pt idx="6975">
                  <c:v>355.1397</c:v>
                </c:pt>
                <c:pt idx="6976">
                  <c:v>355.09980000000002</c:v>
                </c:pt>
                <c:pt idx="6977">
                  <c:v>355.0761</c:v>
                </c:pt>
                <c:pt idx="6978">
                  <c:v>355.0052</c:v>
                </c:pt>
                <c:pt idx="6979">
                  <c:v>355.01560000000001</c:v>
                </c:pt>
                <c:pt idx="6980">
                  <c:v>355.00479999999999</c:v>
                </c:pt>
                <c:pt idx="6981">
                  <c:v>355.02819999999997</c:v>
                </c:pt>
                <c:pt idx="6982">
                  <c:v>355.04079999999999</c:v>
                </c:pt>
                <c:pt idx="6983">
                  <c:v>355.05779999999999</c:v>
                </c:pt>
                <c:pt idx="6984">
                  <c:v>355.05039999999997</c:v>
                </c:pt>
                <c:pt idx="6985">
                  <c:v>355.07470000000001</c:v>
                </c:pt>
                <c:pt idx="6986">
                  <c:v>355.06299999999999</c:v>
                </c:pt>
                <c:pt idx="6987">
                  <c:v>355.07920000000001</c:v>
                </c:pt>
                <c:pt idx="6988">
                  <c:v>355.08749999999998</c:v>
                </c:pt>
                <c:pt idx="6989">
                  <c:v>355.1259</c:v>
                </c:pt>
                <c:pt idx="6990">
                  <c:v>355.11680000000001</c:v>
                </c:pt>
                <c:pt idx="6991">
                  <c:v>355.15999999999997</c:v>
                </c:pt>
                <c:pt idx="6992">
                  <c:v>355.20420000000001</c:v>
                </c:pt>
                <c:pt idx="6993">
                  <c:v>355.25</c:v>
                </c:pt>
                <c:pt idx="6994">
                  <c:v>356.05009999999999</c:v>
                </c:pt>
                <c:pt idx="6995">
                  <c:v>356.06149999999997</c:v>
                </c:pt>
                <c:pt idx="6996">
                  <c:v>356.08949999999999</c:v>
                </c:pt>
                <c:pt idx="6997">
                  <c:v>356.08229999999998</c:v>
                </c:pt>
                <c:pt idx="6998">
                  <c:v>356.06629999999996</c:v>
                </c:pt>
                <c:pt idx="6999">
                  <c:v>356.07380000000001</c:v>
                </c:pt>
                <c:pt idx="7000">
                  <c:v>356.07979999999998</c:v>
                </c:pt>
                <c:pt idx="7001">
                  <c:v>356.07529999999997</c:v>
                </c:pt>
                <c:pt idx="7002">
                  <c:v>356.02760000000001</c:v>
                </c:pt>
                <c:pt idx="7003">
                  <c:v>356.00759999999997</c:v>
                </c:pt>
                <c:pt idx="7004">
                  <c:v>355.99509999999998</c:v>
                </c:pt>
                <c:pt idx="7005">
                  <c:v>356.01859999999999</c:v>
                </c:pt>
                <c:pt idx="7006">
                  <c:v>355.96859999999998</c:v>
                </c:pt>
                <c:pt idx="7007">
                  <c:v>355.91609999999997</c:v>
                </c:pt>
                <c:pt idx="7008">
                  <c:v>355.9239</c:v>
                </c:pt>
                <c:pt idx="7009">
                  <c:v>355.93769999999995</c:v>
                </c:pt>
                <c:pt idx="7010">
                  <c:v>355.90229999999997</c:v>
                </c:pt>
                <c:pt idx="7011">
                  <c:v>355.9074</c:v>
                </c:pt>
                <c:pt idx="7012">
                  <c:v>355.93149999999997</c:v>
                </c:pt>
                <c:pt idx="7013">
                  <c:v>356.00529999999998</c:v>
                </c:pt>
                <c:pt idx="7014">
                  <c:v>355.99919999999997</c:v>
                </c:pt>
                <c:pt idx="7015">
                  <c:v>356.04049999999995</c:v>
                </c:pt>
                <c:pt idx="7016">
                  <c:v>356.0607</c:v>
                </c:pt>
                <c:pt idx="7017">
                  <c:v>356.10859999999997</c:v>
                </c:pt>
                <c:pt idx="7018">
                  <c:v>356.05340000000001</c:v>
                </c:pt>
                <c:pt idx="7019">
                  <c:v>356.02979999999997</c:v>
                </c:pt>
                <c:pt idx="7020">
                  <c:v>355.98309999999998</c:v>
                </c:pt>
                <c:pt idx="7021">
                  <c:v>356.01049999999998</c:v>
                </c:pt>
                <c:pt idx="7022">
                  <c:v>355.93349999999998</c:v>
                </c:pt>
                <c:pt idx="7023">
                  <c:v>355.85550000000001</c:v>
                </c:pt>
                <c:pt idx="7024">
                  <c:v>355.76209999999998</c:v>
                </c:pt>
                <c:pt idx="7025">
                  <c:v>355.80429999999996</c:v>
                </c:pt>
                <c:pt idx="7026">
                  <c:v>355.79819999999995</c:v>
                </c:pt>
                <c:pt idx="7027">
                  <c:v>355.80969999999996</c:v>
                </c:pt>
                <c:pt idx="7028">
                  <c:v>355.80999999999995</c:v>
                </c:pt>
                <c:pt idx="7029">
                  <c:v>355.81469999999996</c:v>
                </c:pt>
                <c:pt idx="7030">
                  <c:v>355.70939999999996</c:v>
                </c:pt>
                <c:pt idx="7031">
                  <c:v>355.67439999999999</c:v>
                </c:pt>
                <c:pt idx="7032">
                  <c:v>355.69329999999997</c:v>
                </c:pt>
                <c:pt idx="7033">
                  <c:v>355.73689999999999</c:v>
                </c:pt>
                <c:pt idx="7034">
                  <c:v>355.6712</c:v>
                </c:pt>
                <c:pt idx="7035">
                  <c:v>355.62739999999997</c:v>
                </c:pt>
                <c:pt idx="7036">
                  <c:v>355.65339999999998</c:v>
                </c:pt>
                <c:pt idx="7037">
                  <c:v>355.7509</c:v>
                </c:pt>
                <c:pt idx="7038">
                  <c:v>355.81379999999996</c:v>
                </c:pt>
                <c:pt idx="7039">
                  <c:v>355.85389999999995</c:v>
                </c:pt>
                <c:pt idx="7040">
                  <c:v>355.86289999999997</c:v>
                </c:pt>
                <c:pt idx="7041">
                  <c:v>355.90170000000001</c:v>
                </c:pt>
                <c:pt idx="7042">
                  <c:v>355.95599999999996</c:v>
                </c:pt>
                <c:pt idx="7043">
                  <c:v>356.04739999999998</c:v>
                </c:pt>
                <c:pt idx="7044">
                  <c:v>356.1275</c:v>
                </c:pt>
                <c:pt idx="7045">
                  <c:v>356.18169999999998</c:v>
                </c:pt>
                <c:pt idx="7046">
                  <c:v>356.2294</c:v>
                </c:pt>
                <c:pt idx="7047">
                  <c:v>356.24759999999998</c:v>
                </c:pt>
                <c:pt idx="7048">
                  <c:v>356.22979999999995</c:v>
                </c:pt>
                <c:pt idx="7049">
                  <c:v>356.2269</c:v>
                </c:pt>
                <c:pt idx="7050">
                  <c:v>356.16859999999997</c:v>
                </c:pt>
                <c:pt idx="7051">
                  <c:v>356.14799999999997</c:v>
                </c:pt>
                <c:pt idx="7052">
                  <c:v>356.1096</c:v>
                </c:pt>
                <c:pt idx="7053">
                  <c:v>356.08319999999998</c:v>
                </c:pt>
                <c:pt idx="7054">
                  <c:v>356.0104</c:v>
                </c:pt>
                <c:pt idx="7055">
                  <c:v>355.96049999999997</c:v>
                </c:pt>
                <c:pt idx="7056">
                  <c:v>355.95699999999999</c:v>
                </c:pt>
                <c:pt idx="7057">
                  <c:v>355.98089999999996</c:v>
                </c:pt>
                <c:pt idx="7058">
                  <c:v>355.96729999999997</c:v>
                </c:pt>
                <c:pt idx="7059">
                  <c:v>355.92779999999999</c:v>
                </c:pt>
                <c:pt idx="7060">
                  <c:v>355.94359999999995</c:v>
                </c:pt>
                <c:pt idx="7061">
                  <c:v>355.96699999999998</c:v>
                </c:pt>
                <c:pt idx="7062">
                  <c:v>355.9461</c:v>
                </c:pt>
                <c:pt idx="7063">
                  <c:v>355.91649999999998</c:v>
                </c:pt>
                <c:pt idx="7064">
                  <c:v>355.9049</c:v>
                </c:pt>
                <c:pt idx="7065">
                  <c:v>355.92309999999998</c:v>
                </c:pt>
                <c:pt idx="7066">
                  <c:v>355.89659999999998</c:v>
                </c:pt>
                <c:pt idx="7067">
                  <c:v>355.91559999999998</c:v>
                </c:pt>
                <c:pt idx="7068">
                  <c:v>355.92719999999997</c:v>
                </c:pt>
                <c:pt idx="7069">
                  <c:v>355.98809999999997</c:v>
                </c:pt>
                <c:pt idx="7070">
                  <c:v>355.99809999999997</c:v>
                </c:pt>
                <c:pt idx="7071">
                  <c:v>356.00989999999996</c:v>
                </c:pt>
                <c:pt idx="7072">
                  <c:v>356.00309999999996</c:v>
                </c:pt>
                <c:pt idx="7073">
                  <c:v>356.01249999999999</c:v>
                </c:pt>
                <c:pt idx="7074">
                  <c:v>355.98689999999999</c:v>
                </c:pt>
                <c:pt idx="7075">
                  <c:v>355.95799999999997</c:v>
                </c:pt>
                <c:pt idx="7076">
                  <c:v>355.9237</c:v>
                </c:pt>
                <c:pt idx="7077">
                  <c:v>355.93739999999997</c:v>
                </c:pt>
                <c:pt idx="7078">
                  <c:v>355.88630000000001</c:v>
                </c:pt>
                <c:pt idx="7079">
                  <c:v>355.89259999999996</c:v>
                </c:pt>
                <c:pt idx="7080">
                  <c:v>355.89679999999998</c:v>
                </c:pt>
                <c:pt idx="7081">
                  <c:v>355.92999999999995</c:v>
                </c:pt>
                <c:pt idx="7082">
                  <c:v>355.90299999999996</c:v>
                </c:pt>
                <c:pt idx="7083">
                  <c:v>355.9194</c:v>
                </c:pt>
                <c:pt idx="7084">
                  <c:v>355.92930000000001</c:v>
                </c:pt>
                <c:pt idx="7085">
                  <c:v>355.96609999999998</c:v>
                </c:pt>
                <c:pt idx="7086">
                  <c:v>355.93849999999998</c:v>
                </c:pt>
                <c:pt idx="7087">
                  <c:v>355.93879999999996</c:v>
                </c:pt>
                <c:pt idx="7088">
                  <c:v>355.89689999999996</c:v>
                </c:pt>
                <c:pt idx="7089">
                  <c:v>355.84999999999997</c:v>
                </c:pt>
                <c:pt idx="7090">
                  <c:v>355.73749999999995</c:v>
                </c:pt>
                <c:pt idx="7091">
                  <c:v>355.78959999999995</c:v>
                </c:pt>
                <c:pt idx="7092">
                  <c:v>355.8329</c:v>
                </c:pt>
                <c:pt idx="7093">
                  <c:v>355.88579999999996</c:v>
                </c:pt>
                <c:pt idx="7094">
                  <c:v>355.8827</c:v>
                </c:pt>
                <c:pt idx="7095">
                  <c:v>355.87339999999995</c:v>
                </c:pt>
                <c:pt idx="7096">
                  <c:v>355.85799999999995</c:v>
                </c:pt>
                <c:pt idx="7097">
                  <c:v>355.8974</c:v>
                </c:pt>
                <c:pt idx="7098">
                  <c:v>355.94539999999995</c:v>
                </c:pt>
                <c:pt idx="7099">
                  <c:v>356.02409999999998</c:v>
                </c:pt>
                <c:pt idx="7100">
                  <c:v>356.06509999999997</c:v>
                </c:pt>
                <c:pt idx="7101">
                  <c:v>356.12609999999995</c:v>
                </c:pt>
                <c:pt idx="7102">
                  <c:v>356.15649999999999</c:v>
                </c:pt>
                <c:pt idx="7103">
                  <c:v>356.19669999999996</c:v>
                </c:pt>
                <c:pt idx="7104">
                  <c:v>356.20399999999995</c:v>
                </c:pt>
                <c:pt idx="7105">
                  <c:v>356.24349999999998</c:v>
                </c:pt>
                <c:pt idx="7106">
                  <c:v>356.23019999999997</c:v>
                </c:pt>
                <c:pt idx="7107">
                  <c:v>356.20919999999995</c:v>
                </c:pt>
                <c:pt idx="7108">
                  <c:v>356.20740000000001</c:v>
                </c:pt>
                <c:pt idx="7109">
                  <c:v>356.21639999999996</c:v>
                </c:pt>
                <c:pt idx="7110">
                  <c:v>356.18759999999997</c:v>
                </c:pt>
                <c:pt idx="7111">
                  <c:v>356.18289999999996</c:v>
                </c:pt>
                <c:pt idx="7112">
                  <c:v>356.14759999999995</c:v>
                </c:pt>
                <c:pt idx="7113">
                  <c:v>356.12849999999997</c:v>
                </c:pt>
                <c:pt idx="7114">
                  <c:v>356.04699999999997</c:v>
                </c:pt>
                <c:pt idx="7115">
                  <c:v>355.98269999999997</c:v>
                </c:pt>
                <c:pt idx="7116">
                  <c:v>355.98749999999995</c:v>
                </c:pt>
                <c:pt idx="7117">
                  <c:v>356.0206</c:v>
                </c:pt>
                <c:pt idx="7118">
                  <c:v>356.03809999999999</c:v>
                </c:pt>
                <c:pt idx="7119">
                  <c:v>356.04409999999996</c:v>
                </c:pt>
                <c:pt idx="7120">
                  <c:v>356.09389999999996</c:v>
                </c:pt>
                <c:pt idx="7121">
                  <c:v>356.15530000000001</c:v>
                </c:pt>
                <c:pt idx="7122">
                  <c:v>356.18759999999997</c:v>
                </c:pt>
                <c:pt idx="7123">
                  <c:v>356.20339999999999</c:v>
                </c:pt>
                <c:pt idx="7124">
                  <c:v>356.2235</c:v>
                </c:pt>
                <c:pt idx="7125">
                  <c:v>356.24439999999998</c:v>
                </c:pt>
                <c:pt idx="7126">
                  <c:v>356.2079</c:v>
                </c:pt>
                <c:pt idx="7127">
                  <c:v>356.19099999999997</c:v>
                </c:pt>
                <c:pt idx="7128">
                  <c:v>356.16059999999999</c:v>
                </c:pt>
                <c:pt idx="7129">
                  <c:v>356.19779999999997</c:v>
                </c:pt>
                <c:pt idx="7130">
                  <c:v>356.15569999999997</c:v>
                </c:pt>
                <c:pt idx="7131">
                  <c:v>356.15189999999996</c:v>
                </c:pt>
                <c:pt idx="7132">
                  <c:v>356.15429999999998</c:v>
                </c:pt>
                <c:pt idx="7133">
                  <c:v>356.20549999999997</c:v>
                </c:pt>
                <c:pt idx="7134">
                  <c:v>356.1644</c:v>
                </c:pt>
                <c:pt idx="7135">
                  <c:v>356.14909999999998</c:v>
                </c:pt>
                <c:pt idx="7136">
                  <c:v>356.12799999999999</c:v>
                </c:pt>
                <c:pt idx="7137">
                  <c:v>356.1386</c:v>
                </c:pt>
                <c:pt idx="7138">
                  <c:v>356.08269999999999</c:v>
                </c:pt>
                <c:pt idx="7139">
                  <c:v>356.06739999999996</c:v>
                </c:pt>
                <c:pt idx="7140">
                  <c:v>356.01639999999998</c:v>
                </c:pt>
                <c:pt idx="7141">
                  <c:v>356.05779999999999</c:v>
                </c:pt>
                <c:pt idx="7142">
                  <c:v>356.0394</c:v>
                </c:pt>
                <c:pt idx="7143">
                  <c:v>356.09</c:v>
                </c:pt>
                <c:pt idx="7144">
                  <c:v>356.0711</c:v>
                </c:pt>
                <c:pt idx="7145">
                  <c:v>356.1266</c:v>
                </c:pt>
                <c:pt idx="7146">
                  <c:v>356.10379999999998</c:v>
                </c:pt>
                <c:pt idx="7147">
                  <c:v>356.11629999999997</c:v>
                </c:pt>
                <c:pt idx="7148">
                  <c:v>356.06309999999996</c:v>
                </c:pt>
                <c:pt idx="7149">
                  <c:v>356.07579999999996</c:v>
                </c:pt>
                <c:pt idx="7150">
                  <c:v>356.04939999999999</c:v>
                </c:pt>
                <c:pt idx="7151">
                  <c:v>356.041</c:v>
                </c:pt>
                <c:pt idx="7152">
                  <c:v>356.00540000000001</c:v>
                </c:pt>
                <c:pt idx="7153">
                  <c:v>355.95259999999996</c:v>
                </c:pt>
                <c:pt idx="7154">
                  <c:v>355.86589999999995</c:v>
                </c:pt>
                <c:pt idx="7155">
                  <c:v>355.86669999999998</c:v>
                </c:pt>
                <c:pt idx="7156">
                  <c:v>355.84679999999997</c:v>
                </c:pt>
                <c:pt idx="7157">
                  <c:v>355.85299999999995</c:v>
                </c:pt>
                <c:pt idx="7158">
                  <c:v>355.82470000000001</c:v>
                </c:pt>
                <c:pt idx="7159">
                  <c:v>355.83489999999995</c:v>
                </c:pt>
                <c:pt idx="7160">
                  <c:v>355.85979999999995</c:v>
                </c:pt>
                <c:pt idx="7161">
                  <c:v>355.90199999999999</c:v>
                </c:pt>
                <c:pt idx="7162">
                  <c:v>355.97109999999998</c:v>
                </c:pt>
                <c:pt idx="7163">
                  <c:v>356.01619999999997</c:v>
                </c:pt>
                <c:pt idx="7164">
                  <c:v>356.06389999999999</c:v>
                </c:pt>
                <c:pt idx="7165">
                  <c:v>356.05840000000001</c:v>
                </c:pt>
                <c:pt idx="7166">
                  <c:v>356.0265</c:v>
                </c:pt>
                <c:pt idx="7167">
                  <c:v>355.97219999999999</c:v>
                </c:pt>
                <c:pt idx="7168">
                  <c:v>355.94479999999999</c:v>
                </c:pt>
                <c:pt idx="7169">
                  <c:v>355.92559999999997</c:v>
                </c:pt>
                <c:pt idx="7170">
                  <c:v>355.87979999999999</c:v>
                </c:pt>
                <c:pt idx="7171">
                  <c:v>355.8664</c:v>
                </c:pt>
                <c:pt idx="7172">
                  <c:v>355.87889999999999</c:v>
                </c:pt>
                <c:pt idx="7173">
                  <c:v>355.839</c:v>
                </c:pt>
                <c:pt idx="7174">
                  <c:v>355.81479999999999</c:v>
                </c:pt>
                <c:pt idx="7175">
                  <c:v>355.8098</c:v>
                </c:pt>
                <c:pt idx="7176">
                  <c:v>355.79999999999995</c:v>
                </c:pt>
                <c:pt idx="7177">
                  <c:v>355.80499999999995</c:v>
                </c:pt>
                <c:pt idx="7178">
                  <c:v>355.82909999999998</c:v>
                </c:pt>
                <c:pt idx="7179">
                  <c:v>355.85579999999999</c:v>
                </c:pt>
                <c:pt idx="7180">
                  <c:v>355.90789999999998</c:v>
                </c:pt>
                <c:pt idx="7181">
                  <c:v>355.97589999999997</c:v>
                </c:pt>
                <c:pt idx="7182">
                  <c:v>355.96469999999999</c:v>
                </c:pt>
                <c:pt idx="7183">
                  <c:v>355.91499999999996</c:v>
                </c:pt>
                <c:pt idx="7184">
                  <c:v>355.88919999999996</c:v>
                </c:pt>
                <c:pt idx="7185">
                  <c:v>355.91059999999999</c:v>
                </c:pt>
                <c:pt idx="7186">
                  <c:v>355.92789999999997</c:v>
                </c:pt>
                <c:pt idx="7187">
                  <c:v>356.01389999999998</c:v>
                </c:pt>
                <c:pt idx="7188">
                  <c:v>356.05809999999997</c:v>
                </c:pt>
                <c:pt idx="7189">
                  <c:v>356.1148</c:v>
                </c:pt>
                <c:pt idx="7190">
                  <c:v>356.07740000000001</c:v>
                </c:pt>
                <c:pt idx="7191">
                  <c:v>356.05829999999997</c:v>
                </c:pt>
                <c:pt idx="7192">
                  <c:v>356.02449999999999</c:v>
                </c:pt>
                <c:pt idx="7193">
                  <c:v>356.01929999999999</c:v>
                </c:pt>
                <c:pt idx="7194">
                  <c:v>355.97589999999997</c:v>
                </c:pt>
                <c:pt idx="7195">
                  <c:v>355.96459999999996</c:v>
                </c:pt>
                <c:pt idx="7196">
                  <c:v>355.90779999999995</c:v>
                </c:pt>
                <c:pt idx="7197">
                  <c:v>355.84699999999998</c:v>
                </c:pt>
                <c:pt idx="7198">
                  <c:v>355.70709999999997</c:v>
                </c:pt>
                <c:pt idx="7199">
                  <c:v>355.63559999999995</c:v>
                </c:pt>
                <c:pt idx="7200">
                  <c:v>355.56329999999997</c:v>
                </c:pt>
                <c:pt idx="7201">
                  <c:v>355.62549999999999</c:v>
                </c:pt>
                <c:pt idx="7202">
                  <c:v>355.65859999999998</c:v>
                </c:pt>
                <c:pt idx="7203">
                  <c:v>355.66519999999997</c:v>
                </c:pt>
                <c:pt idx="7204">
                  <c:v>355.56849999999997</c:v>
                </c:pt>
                <c:pt idx="7205">
                  <c:v>355.58929999999998</c:v>
                </c:pt>
                <c:pt idx="7206">
                  <c:v>355.65019999999998</c:v>
                </c:pt>
                <c:pt idx="7207">
                  <c:v>355.71569999999997</c:v>
                </c:pt>
                <c:pt idx="7208">
                  <c:v>355.76569999999998</c:v>
                </c:pt>
                <c:pt idx="7209">
                  <c:v>355.85329999999999</c:v>
                </c:pt>
                <c:pt idx="7210">
                  <c:v>355.88729999999998</c:v>
                </c:pt>
                <c:pt idx="7211">
                  <c:v>355.89609999999999</c:v>
                </c:pt>
                <c:pt idx="7212">
                  <c:v>355.8603</c:v>
                </c:pt>
                <c:pt idx="7213">
                  <c:v>355.87699999999995</c:v>
                </c:pt>
                <c:pt idx="7214">
                  <c:v>355.8886</c:v>
                </c:pt>
                <c:pt idx="7215">
                  <c:v>355.91389999999996</c:v>
                </c:pt>
                <c:pt idx="7216">
                  <c:v>355.91429999999997</c:v>
                </c:pt>
                <c:pt idx="7217">
                  <c:v>355.94279999999998</c:v>
                </c:pt>
                <c:pt idx="7218">
                  <c:v>355.96119999999996</c:v>
                </c:pt>
                <c:pt idx="7219">
                  <c:v>356.01299999999998</c:v>
                </c:pt>
                <c:pt idx="7220">
                  <c:v>356.04159999999996</c:v>
                </c:pt>
                <c:pt idx="7221">
                  <c:v>356.09909999999996</c:v>
                </c:pt>
                <c:pt idx="7222">
                  <c:v>356.11849999999998</c:v>
                </c:pt>
                <c:pt idx="7223">
                  <c:v>356.10319999999996</c:v>
                </c:pt>
                <c:pt idx="7224">
                  <c:v>356.08659999999998</c:v>
                </c:pt>
                <c:pt idx="7225">
                  <c:v>356.10509999999999</c:v>
                </c:pt>
                <c:pt idx="7226">
                  <c:v>356.08669999999995</c:v>
                </c:pt>
                <c:pt idx="7227">
                  <c:v>356.05599999999998</c:v>
                </c:pt>
                <c:pt idx="7228">
                  <c:v>356.01739999999995</c:v>
                </c:pt>
                <c:pt idx="7229">
                  <c:v>355.9486</c:v>
                </c:pt>
                <c:pt idx="7230">
                  <c:v>355.85619999999994</c:v>
                </c:pt>
                <c:pt idx="7231">
                  <c:v>355.84989999999999</c:v>
                </c:pt>
                <c:pt idx="7232">
                  <c:v>355.88729999999998</c:v>
                </c:pt>
                <c:pt idx="7233">
                  <c:v>355.93340000000001</c:v>
                </c:pt>
                <c:pt idx="7234">
                  <c:v>355.93879999999996</c:v>
                </c:pt>
                <c:pt idx="7235">
                  <c:v>355.88979999999998</c:v>
                </c:pt>
                <c:pt idx="7236">
                  <c:v>355.84659999999997</c:v>
                </c:pt>
                <c:pt idx="7237">
                  <c:v>355.81549999999999</c:v>
                </c:pt>
                <c:pt idx="7238">
                  <c:v>355.84159999999997</c:v>
                </c:pt>
                <c:pt idx="7239">
                  <c:v>355.86949999999996</c:v>
                </c:pt>
                <c:pt idx="7240">
                  <c:v>355.95139999999998</c:v>
                </c:pt>
                <c:pt idx="7241">
                  <c:v>356.029</c:v>
                </c:pt>
                <c:pt idx="7242">
                  <c:v>356.09729999999996</c:v>
                </c:pt>
                <c:pt idx="7243">
                  <c:v>356.08679999999998</c:v>
                </c:pt>
                <c:pt idx="7244">
                  <c:v>356.0804</c:v>
                </c:pt>
                <c:pt idx="7245">
                  <c:v>356.0514</c:v>
                </c:pt>
                <c:pt idx="7246">
                  <c:v>355.99439999999998</c:v>
                </c:pt>
                <c:pt idx="7247">
                  <c:v>355.95849999999996</c:v>
                </c:pt>
                <c:pt idx="7248">
                  <c:v>355.97209999999995</c:v>
                </c:pt>
                <c:pt idx="7249">
                  <c:v>355.9778</c:v>
                </c:pt>
                <c:pt idx="7250">
                  <c:v>355.9511</c:v>
                </c:pt>
                <c:pt idx="7251">
                  <c:v>355.91039999999998</c:v>
                </c:pt>
                <c:pt idx="7252">
                  <c:v>355.81079999999997</c:v>
                </c:pt>
                <c:pt idx="7253">
                  <c:v>355.78769999999997</c:v>
                </c:pt>
                <c:pt idx="7254">
                  <c:v>355.77389999999997</c:v>
                </c:pt>
                <c:pt idx="7255">
                  <c:v>355.80679999999995</c:v>
                </c:pt>
                <c:pt idx="7256">
                  <c:v>355.83549999999997</c:v>
                </c:pt>
                <c:pt idx="7257">
                  <c:v>355.89709999999997</c:v>
                </c:pt>
                <c:pt idx="7258">
                  <c:v>355.8818</c:v>
                </c:pt>
                <c:pt idx="7259">
                  <c:v>355.8768</c:v>
                </c:pt>
                <c:pt idx="7260">
                  <c:v>355.85139999999996</c:v>
                </c:pt>
                <c:pt idx="7261">
                  <c:v>355.90369999999996</c:v>
                </c:pt>
                <c:pt idx="7262">
                  <c:v>355.93059999999997</c:v>
                </c:pt>
                <c:pt idx="7263">
                  <c:v>355.9862</c:v>
                </c:pt>
                <c:pt idx="7264">
                  <c:v>355.96229999999997</c:v>
                </c:pt>
                <c:pt idx="7265">
                  <c:v>355.99489999999997</c:v>
                </c:pt>
                <c:pt idx="7266">
                  <c:v>355.9545</c:v>
                </c:pt>
                <c:pt idx="7267">
                  <c:v>355.99019999999996</c:v>
                </c:pt>
                <c:pt idx="7268">
                  <c:v>355.98349999999999</c:v>
                </c:pt>
                <c:pt idx="7269">
                  <c:v>355.98269999999997</c:v>
                </c:pt>
                <c:pt idx="7270">
                  <c:v>355.88669999999996</c:v>
                </c:pt>
                <c:pt idx="7271">
                  <c:v>355.83119999999997</c:v>
                </c:pt>
                <c:pt idx="7272">
                  <c:v>355.72709999999995</c:v>
                </c:pt>
                <c:pt idx="7273">
                  <c:v>355.69909999999999</c:v>
                </c:pt>
                <c:pt idx="7274">
                  <c:v>355.65419999999995</c:v>
                </c:pt>
                <c:pt idx="7275">
                  <c:v>355.59089999999998</c:v>
                </c:pt>
                <c:pt idx="7276">
                  <c:v>355.51130000000001</c:v>
                </c:pt>
                <c:pt idx="7277">
                  <c:v>355.48809999999997</c:v>
                </c:pt>
                <c:pt idx="7278">
                  <c:v>355.55719999999997</c:v>
                </c:pt>
                <c:pt idx="7279">
                  <c:v>355.66239999999999</c:v>
                </c:pt>
                <c:pt idx="7280">
                  <c:v>355.7593</c:v>
                </c:pt>
                <c:pt idx="7281">
                  <c:v>355.85419999999999</c:v>
                </c:pt>
                <c:pt idx="7282">
                  <c:v>355.94659999999999</c:v>
                </c:pt>
                <c:pt idx="7283">
                  <c:v>356.01509999999996</c:v>
                </c:pt>
                <c:pt idx="7284">
                  <c:v>356.0976</c:v>
                </c:pt>
                <c:pt idx="7285">
                  <c:v>356.16859999999997</c:v>
                </c:pt>
                <c:pt idx="7286">
                  <c:v>356.24629999999996</c:v>
                </c:pt>
                <c:pt idx="7287">
                  <c:v>356.24959999999999</c:v>
                </c:pt>
                <c:pt idx="7288">
                  <c:v>356.25469999999996</c:v>
                </c:pt>
                <c:pt idx="7289">
                  <c:v>356.25</c:v>
                </c:pt>
              </c:numCache>
            </c:numRef>
          </c:yVal>
          <c:smooth val="0"/>
        </c:ser>
        <c:ser>
          <c:idx val="2"/>
          <c:order val="1"/>
          <c:tx>
            <c:v>MW-1     (manual meas.)</c:v>
          </c:tx>
          <c:spPr>
            <a:ln w="28575">
              <a:noFill/>
            </a:ln>
          </c:spPr>
          <c:marker>
            <c:symbol val="diamond"/>
            <c:size val="11"/>
            <c:spPr>
              <a:noFill/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xVal>
            <c:numRef>
              <c:f>'Data Summary (MW-1)'!$A$10:$A$35</c:f>
              <c:numCache>
                <c:formatCode>m/d/yyyy</c:formatCode>
                <c:ptCount val="26"/>
                <c:pt idx="0">
                  <c:v>40819</c:v>
                </c:pt>
                <c:pt idx="1">
                  <c:v>40886</c:v>
                </c:pt>
                <c:pt idx="2">
                  <c:v>40956</c:v>
                </c:pt>
                <c:pt idx="3">
                  <c:v>41005</c:v>
                </c:pt>
                <c:pt idx="4">
                  <c:v>41088</c:v>
                </c:pt>
                <c:pt idx="5">
                  <c:v>41151</c:v>
                </c:pt>
                <c:pt idx="6">
                  <c:v>41200</c:v>
                </c:pt>
                <c:pt idx="7">
                  <c:v>41270</c:v>
                </c:pt>
                <c:pt idx="8">
                  <c:v>41318</c:v>
                </c:pt>
                <c:pt idx="9">
                  <c:v>41341</c:v>
                </c:pt>
                <c:pt idx="10">
                  <c:v>41383</c:v>
                </c:pt>
                <c:pt idx="11">
                  <c:v>41450</c:v>
                </c:pt>
                <c:pt idx="12">
                  <c:v>41543</c:v>
                </c:pt>
                <c:pt idx="13">
                  <c:v>41626</c:v>
                </c:pt>
                <c:pt idx="14">
                  <c:v>41723</c:v>
                </c:pt>
                <c:pt idx="15">
                  <c:v>41829</c:v>
                </c:pt>
                <c:pt idx="16">
                  <c:v>41886</c:v>
                </c:pt>
                <c:pt idx="17">
                  <c:v>41988</c:v>
                </c:pt>
                <c:pt idx="18">
                  <c:v>42093</c:v>
                </c:pt>
                <c:pt idx="19">
                  <c:v>42279</c:v>
                </c:pt>
                <c:pt idx="20">
                  <c:v>42361</c:v>
                </c:pt>
                <c:pt idx="21">
                  <c:v>42444</c:v>
                </c:pt>
                <c:pt idx="22">
                  <c:v>42542</c:v>
                </c:pt>
                <c:pt idx="23">
                  <c:v>42649</c:v>
                </c:pt>
                <c:pt idx="24">
                  <c:v>42723</c:v>
                </c:pt>
                <c:pt idx="25">
                  <c:v>42795</c:v>
                </c:pt>
              </c:numCache>
            </c:numRef>
          </c:xVal>
          <c:yVal>
            <c:numRef>
              <c:f>'Data Summary (MW-1)'!$B$10:$B$35</c:f>
              <c:numCache>
                <c:formatCode>General</c:formatCode>
                <c:ptCount val="26"/>
                <c:pt idx="0">
                  <c:v>354.73</c:v>
                </c:pt>
                <c:pt idx="1">
                  <c:v>354.65</c:v>
                </c:pt>
                <c:pt idx="2">
                  <c:v>354.18</c:v>
                </c:pt>
                <c:pt idx="3">
                  <c:v>353.87</c:v>
                </c:pt>
                <c:pt idx="4">
                  <c:v>353.72</c:v>
                </c:pt>
                <c:pt idx="5">
                  <c:v>353.73</c:v>
                </c:pt>
                <c:pt idx="6">
                  <c:v>353.76</c:v>
                </c:pt>
                <c:pt idx="7">
                  <c:v>353.27</c:v>
                </c:pt>
                <c:pt idx="8">
                  <c:v>353.5</c:v>
                </c:pt>
                <c:pt idx="9">
                  <c:v>353.5</c:v>
                </c:pt>
                <c:pt idx="10">
                  <c:v>353.5</c:v>
                </c:pt>
                <c:pt idx="11">
                  <c:v>353.15</c:v>
                </c:pt>
                <c:pt idx="12">
                  <c:v>353.02</c:v>
                </c:pt>
                <c:pt idx="13">
                  <c:v>353.12</c:v>
                </c:pt>
                <c:pt idx="14">
                  <c:v>352.85</c:v>
                </c:pt>
                <c:pt idx="15">
                  <c:v>351.62</c:v>
                </c:pt>
                <c:pt idx="16">
                  <c:v>351.58</c:v>
                </c:pt>
                <c:pt idx="17">
                  <c:v>351.46</c:v>
                </c:pt>
                <c:pt idx="18">
                  <c:v>355.62</c:v>
                </c:pt>
                <c:pt idx="19" formatCode="0.00">
                  <c:v>356.9</c:v>
                </c:pt>
                <c:pt idx="20" formatCode="0.00">
                  <c:v>355.33</c:v>
                </c:pt>
                <c:pt idx="21" formatCode="0.00">
                  <c:v>354.65</c:v>
                </c:pt>
                <c:pt idx="22" formatCode="0.00">
                  <c:v>355.42</c:v>
                </c:pt>
                <c:pt idx="23" formatCode="0.00">
                  <c:v>355.25</c:v>
                </c:pt>
                <c:pt idx="24" formatCode="0.00">
                  <c:v>356.25</c:v>
                </c:pt>
                <c:pt idx="25" formatCode="0.00">
                  <c:v>354.9</c:v>
                </c:pt>
              </c:numCache>
            </c:numRef>
          </c:yVal>
          <c:smooth val="0"/>
        </c:ser>
        <c:ser>
          <c:idx val="1"/>
          <c:order val="2"/>
          <c:tx>
            <c:v>PW-1 (transducer)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'Data Summary (PW-1)'!$I$3:$I$7571</c:f>
              <c:numCache>
                <c:formatCode>m/d/yy\ h:mm;@</c:formatCode>
                <c:ptCount val="7569"/>
                <c:pt idx="0">
                  <c:v>40819.75</c:v>
                </c:pt>
                <c:pt idx="1">
                  <c:v>40820</c:v>
                </c:pt>
                <c:pt idx="2">
                  <c:v>40820.25</c:v>
                </c:pt>
                <c:pt idx="3">
                  <c:v>40820.5</c:v>
                </c:pt>
                <c:pt idx="4">
                  <c:v>40820.75</c:v>
                </c:pt>
                <c:pt idx="5">
                  <c:v>40821</c:v>
                </c:pt>
                <c:pt idx="6">
                  <c:v>40821.25</c:v>
                </c:pt>
                <c:pt idx="7">
                  <c:v>40821.5</c:v>
                </c:pt>
                <c:pt idx="8">
                  <c:v>40821.75</c:v>
                </c:pt>
                <c:pt idx="9">
                  <c:v>40822</c:v>
                </c:pt>
                <c:pt idx="10">
                  <c:v>40822.25</c:v>
                </c:pt>
                <c:pt idx="11">
                  <c:v>40822.5</c:v>
                </c:pt>
                <c:pt idx="12">
                  <c:v>40822.75</c:v>
                </c:pt>
                <c:pt idx="13">
                  <c:v>40823</c:v>
                </c:pt>
                <c:pt idx="14">
                  <c:v>40823.25</c:v>
                </c:pt>
                <c:pt idx="15">
                  <c:v>40823.5</c:v>
                </c:pt>
                <c:pt idx="16">
                  <c:v>40823.75</c:v>
                </c:pt>
                <c:pt idx="17">
                  <c:v>40824</c:v>
                </c:pt>
                <c:pt idx="18">
                  <c:v>40824.25</c:v>
                </c:pt>
                <c:pt idx="19">
                  <c:v>40824.5</c:v>
                </c:pt>
                <c:pt idx="20">
                  <c:v>40824.75</c:v>
                </c:pt>
                <c:pt idx="21">
                  <c:v>40825</c:v>
                </c:pt>
                <c:pt idx="22">
                  <c:v>40825.25</c:v>
                </c:pt>
                <c:pt idx="23">
                  <c:v>40825.5</c:v>
                </c:pt>
                <c:pt idx="24">
                  <c:v>40825.75</c:v>
                </c:pt>
                <c:pt idx="25">
                  <c:v>40826</c:v>
                </c:pt>
                <c:pt idx="26">
                  <c:v>40826.25</c:v>
                </c:pt>
                <c:pt idx="27">
                  <c:v>40826.5</c:v>
                </c:pt>
                <c:pt idx="28">
                  <c:v>40826.75</c:v>
                </c:pt>
                <c:pt idx="29">
                  <c:v>40827</c:v>
                </c:pt>
                <c:pt idx="30">
                  <c:v>40827.25</c:v>
                </c:pt>
                <c:pt idx="31">
                  <c:v>40827.5</c:v>
                </c:pt>
                <c:pt idx="32">
                  <c:v>40827.75</c:v>
                </c:pt>
                <c:pt idx="33">
                  <c:v>40828</c:v>
                </c:pt>
                <c:pt idx="34">
                  <c:v>40828.25</c:v>
                </c:pt>
                <c:pt idx="35">
                  <c:v>40828.5</c:v>
                </c:pt>
                <c:pt idx="36">
                  <c:v>40828.75</c:v>
                </c:pt>
                <c:pt idx="37">
                  <c:v>40829</c:v>
                </c:pt>
                <c:pt idx="38">
                  <c:v>40829.25</c:v>
                </c:pt>
                <c:pt idx="39">
                  <c:v>40829.5</c:v>
                </c:pt>
                <c:pt idx="40">
                  <c:v>40829.75</c:v>
                </c:pt>
                <c:pt idx="41">
                  <c:v>40830</c:v>
                </c:pt>
                <c:pt idx="42">
                  <c:v>40830.25</c:v>
                </c:pt>
                <c:pt idx="43">
                  <c:v>40830.5</c:v>
                </c:pt>
                <c:pt idx="44">
                  <c:v>40830.75</c:v>
                </c:pt>
                <c:pt idx="45">
                  <c:v>40831</c:v>
                </c:pt>
                <c:pt idx="46">
                  <c:v>40831.25</c:v>
                </c:pt>
                <c:pt idx="47">
                  <c:v>40831.5</c:v>
                </c:pt>
                <c:pt idx="48">
                  <c:v>40831.75</c:v>
                </c:pt>
                <c:pt idx="49">
                  <c:v>40832</c:v>
                </c:pt>
                <c:pt idx="50">
                  <c:v>40832.25</c:v>
                </c:pt>
                <c:pt idx="51">
                  <c:v>40832.5</c:v>
                </c:pt>
                <c:pt idx="52">
                  <c:v>40832.75</c:v>
                </c:pt>
                <c:pt idx="53">
                  <c:v>40833</c:v>
                </c:pt>
                <c:pt idx="54">
                  <c:v>40833.25</c:v>
                </c:pt>
                <c:pt idx="55">
                  <c:v>40833.5</c:v>
                </c:pt>
                <c:pt idx="56">
                  <c:v>40833.75</c:v>
                </c:pt>
                <c:pt idx="57">
                  <c:v>40834</c:v>
                </c:pt>
                <c:pt idx="58">
                  <c:v>40834.25</c:v>
                </c:pt>
                <c:pt idx="59">
                  <c:v>40834.5</c:v>
                </c:pt>
                <c:pt idx="60">
                  <c:v>40834.75</c:v>
                </c:pt>
                <c:pt idx="61">
                  <c:v>40835</c:v>
                </c:pt>
                <c:pt idx="62">
                  <c:v>40835.25</c:v>
                </c:pt>
                <c:pt idx="63">
                  <c:v>40835.5</c:v>
                </c:pt>
                <c:pt idx="64">
                  <c:v>40835.75</c:v>
                </c:pt>
                <c:pt idx="65">
                  <c:v>40836</c:v>
                </c:pt>
                <c:pt idx="66">
                  <c:v>40836.25</c:v>
                </c:pt>
                <c:pt idx="67">
                  <c:v>40836.5</c:v>
                </c:pt>
                <c:pt idx="68">
                  <c:v>40836.75</c:v>
                </c:pt>
                <c:pt idx="69">
                  <c:v>40837</c:v>
                </c:pt>
                <c:pt idx="70">
                  <c:v>40837.25</c:v>
                </c:pt>
                <c:pt idx="71">
                  <c:v>40837.5</c:v>
                </c:pt>
                <c:pt idx="72">
                  <c:v>40837.75</c:v>
                </c:pt>
                <c:pt idx="73">
                  <c:v>40838</c:v>
                </c:pt>
                <c:pt idx="74">
                  <c:v>40838.25</c:v>
                </c:pt>
                <c:pt idx="75">
                  <c:v>40838.5</c:v>
                </c:pt>
                <c:pt idx="76">
                  <c:v>40838.75</c:v>
                </c:pt>
                <c:pt idx="77">
                  <c:v>40839</c:v>
                </c:pt>
                <c:pt idx="78">
                  <c:v>40839.25</c:v>
                </c:pt>
                <c:pt idx="79">
                  <c:v>40839.5</c:v>
                </c:pt>
                <c:pt idx="80">
                  <c:v>40839.75</c:v>
                </c:pt>
                <c:pt idx="81">
                  <c:v>40840</c:v>
                </c:pt>
                <c:pt idx="82">
                  <c:v>40840.25</c:v>
                </c:pt>
                <c:pt idx="83">
                  <c:v>40840.5</c:v>
                </c:pt>
                <c:pt idx="84">
                  <c:v>40840.75</c:v>
                </c:pt>
                <c:pt idx="85">
                  <c:v>40841</c:v>
                </c:pt>
                <c:pt idx="86">
                  <c:v>40841.25</c:v>
                </c:pt>
                <c:pt idx="87">
                  <c:v>40841.5</c:v>
                </c:pt>
                <c:pt idx="88">
                  <c:v>40841.75</c:v>
                </c:pt>
                <c:pt idx="89">
                  <c:v>40842</c:v>
                </c:pt>
                <c:pt idx="90">
                  <c:v>40842.25</c:v>
                </c:pt>
                <c:pt idx="91">
                  <c:v>40842.5</c:v>
                </c:pt>
                <c:pt idx="92">
                  <c:v>40842.75</c:v>
                </c:pt>
                <c:pt idx="93">
                  <c:v>40843</c:v>
                </c:pt>
                <c:pt idx="94">
                  <c:v>40843.25</c:v>
                </c:pt>
                <c:pt idx="95">
                  <c:v>40843.5</c:v>
                </c:pt>
                <c:pt idx="96">
                  <c:v>40843.75</c:v>
                </c:pt>
                <c:pt idx="97">
                  <c:v>40844</c:v>
                </c:pt>
                <c:pt idx="98">
                  <c:v>40844.25</c:v>
                </c:pt>
                <c:pt idx="99">
                  <c:v>40844.5</c:v>
                </c:pt>
                <c:pt idx="100">
                  <c:v>40844.75</c:v>
                </c:pt>
                <c:pt idx="101">
                  <c:v>40845</c:v>
                </c:pt>
                <c:pt idx="102">
                  <c:v>40845.25</c:v>
                </c:pt>
                <c:pt idx="103">
                  <c:v>40845.5</c:v>
                </c:pt>
                <c:pt idx="104">
                  <c:v>40845.75</c:v>
                </c:pt>
                <c:pt idx="105">
                  <c:v>40846</c:v>
                </c:pt>
                <c:pt idx="106">
                  <c:v>40846.25</c:v>
                </c:pt>
                <c:pt idx="107">
                  <c:v>40846.5</c:v>
                </c:pt>
                <c:pt idx="108">
                  <c:v>40846.75</c:v>
                </c:pt>
                <c:pt idx="109">
                  <c:v>40847</c:v>
                </c:pt>
                <c:pt idx="110">
                  <c:v>40847.25</c:v>
                </c:pt>
                <c:pt idx="111">
                  <c:v>40847.5</c:v>
                </c:pt>
                <c:pt idx="112">
                  <c:v>40847.75</c:v>
                </c:pt>
                <c:pt idx="113">
                  <c:v>40848</c:v>
                </c:pt>
                <c:pt idx="114">
                  <c:v>40848.25</c:v>
                </c:pt>
                <c:pt idx="115">
                  <c:v>40848.5</c:v>
                </c:pt>
                <c:pt idx="116">
                  <c:v>40848.75</c:v>
                </c:pt>
                <c:pt idx="117">
                  <c:v>40849</c:v>
                </c:pt>
                <c:pt idx="118">
                  <c:v>40849.25</c:v>
                </c:pt>
                <c:pt idx="119">
                  <c:v>40849.5</c:v>
                </c:pt>
                <c:pt idx="120">
                  <c:v>40849.75</c:v>
                </c:pt>
                <c:pt idx="121">
                  <c:v>40850</c:v>
                </c:pt>
                <c:pt idx="122">
                  <c:v>40850.25</c:v>
                </c:pt>
                <c:pt idx="123">
                  <c:v>40850.5</c:v>
                </c:pt>
                <c:pt idx="124">
                  <c:v>40850.75</c:v>
                </c:pt>
                <c:pt idx="125">
                  <c:v>40851</c:v>
                </c:pt>
                <c:pt idx="126">
                  <c:v>40851.25</c:v>
                </c:pt>
                <c:pt idx="127">
                  <c:v>40851.5</c:v>
                </c:pt>
                <c:pt idx="128">
                  <c:v>40851.75</c:v>
                </c:pt>
                <c:pt idx="129">
                  <c:v>40852</c:v>
                </c:pt>
                <c:pt idx="130">
                  <c:v>40852.25</c:v>
                </c:pt>
                <c:pt idx="131">
                  <c:v>40852.5</c:v>
                </c:pt>
                <c:pt idx="132">
                  <c:v>40852.75</c:v>
                </c:pt>
                <c:pt idx="133">
                  <c:v>40853</c:v>
                </c:pt>
                <c:pt idx="134">
                  <c:v>40853.25</c:v>
                </c:pt>
                <c:pt idx="135">
                  <c:v>40853.5</c:v>
                </c:pt>
                <c:pt idx="136">
                  <c:v>40853.75</c:v>
                </c:pt>
                <c:pt idx="137">
                  <c:v>40854</c:v>
                </c:pt>
                <c:pt idx="138">
                  <c:v>40854.25</c:v>
                </c:pt>
                <c:pt idx="139">
                  <c:v>40854.5</c:v>
                </c:pt>
                <c:pt idx="140">
                  <c:v>40854.75</c:v>
                </c:pt>
                <c:pt idx="141">
                  <c:v>40855</c:v>
                </c:pt>
                <c:pt idx="142">
                  <c:v>40855.25</c:v>
                </c:pt>
                <c:pt idx="143">
                  <c:v>40855.5</c:v>
                </c:pt>
                <c:pt idx="144">
                  <c:v>40855.75</c:v>
                </c:pt>
                <c:pt idx="145">
                  <c:v>40856</c:v>
                </c:pt>
                <c:pt idx="146">
                  <c:v>40856.25</c:v>
                </c:pt>
                <c:pt idx="147">
                  <c:v>40856.5</c:v>
                </c:pt>
                <c:pt idx="148">
                  <c:v>40856.75</c:v>
                </c:pt>
                <c:pt idx="149">
                  <c:v>40857</c:v>
                </c:pt>
                <c:pt idx="150">
                  <c:v>40857.25</c:v>
                </c:pt>
                <c:pt idx="151">
                  <c:v>40857.5</c:v>
                </c:pt>
                <c:pt idx="152">
                  <c:v>40857.75</c:v>
                </c:pt>
                <c:pt idx="153">
                  <c:v>40858</c:v>
                </c:pt>
                <c:pt idx="154">
                  <c:v>40858.25</c:v>
                </c:pt>
                <c:pt idx="155">
                  <c:v>40858.5</c:v>
                </c:pt>
                <c:pt idx="156">
                  <c:v>40858.75</c:v>
                </c:pt>
                <c:pt idx="157">
                  <c:v>40859</c:v>
                </c:pt>
                <c:pt idx="158">
                  <c:v>40859.25</c:v>
                </c:pt>
                <c:pt idx="159">
                  <c:v>40859.5</c:v>
                </c:pt>
                <c:pt idx="160">
                  <c:v>40859.75</c:v>
                </c:pt>
                <c:pt idx="161">
                  <c:v>40860</c:v>
                </c:pt>
                <c:pt idx="162">
                  <c:v>40860.25</c:v>
                </c:pt>
                <c:pt idx="163">
                  <c:v>40860.5</c:v>
                </c:pt>
                <c:pt idx="164">
                  <c:v>40860.75</c:v>
                </c:pt>
                <c:pt idx="165">
                  <c:v>40861</c:v>
                </c:pt>
                <c:pt idx="166">
                  <c:v>40861.25</c:v>
                </c:pt>
                <c:pt idx="167">
                  <c:v>40861.5</c:v>
                </c:pt>
                <c:pt idx="168">
                  <c:v>40861.75</c:v>
                </c:pt>
                <c:pt idx="169">
                  <c:v>40862</c:v>
                </c:pt>
                <c:pt idx="170">
                  <c:v>40862.25</c:v>
                </c:pt>
                <c:pt idx="171">
                  <c:v>40862.5</c:v>
                </c:pt>
                <c:pt idx="172">
                  <c:v>40862.75</c:v>
                </c:pt>
                <c:pt idx="173">
                  <c:v>40863</c:v>
                </c:pt>
                <c:pt idx="174">
                  <c:v>40863.25</c:v>
                </c:pt>
                <c:pt idx="175">
                  <c:v>40863.5</c:v>
                </c:pt>
                <c:pt idx="176">
                  <c:v>40863.75</c:v>
                </c:pt>
                <c:pt idx="177">
                  <c:v>40864</c:v>
                </c:pt>
                <c:pt idx="178">
                  <c:v>40864.25</c:v>
                </c:pt>
                <c:pt idx="179">
                  <c:v>40864.5</c:v>
                </c:pt>
                <c:pt idx="180">
                  <c:v>40864.75</c:v>
                </c:pt>
                <c:pt idx="181">
                  <c:v>40865</c:v>
                </c:pt>
                <c:pt idx="182">
                  <c:v>40865.25</c:v>
                </c:pt>
                <c:pt idx="183">
                  <c:v>40865.5</c:v>
                </c:pt>
                <c:pt idx="184">
                  <c:v>40865.75</c:v>
                </c:pt>
                <c:pt idx="185">
                  <c:v>40866</c:v>
                </c:pt>
                <c:pt idx="186">
                  <c:v>40866.25</c:v>
                </c:pt>
                <c:pt idx="187">
                  <c:v>40866.5</c:v>
                </c:pt>
                <c:pt idx="188">
                  <c:v>40866.75</c:v>
                </c:pt>
                <c:pt idx="189">
                  <c:v>40867</c:v>
                </c:pt>
                <c:pt idx="190">
                  <c:v>40867.25</c:v>
                </c:pt>
                <c:pt idx="191">
                  <c:v>40867.5</c:v>
                </c:pt>
                <c:pt idx="192">
                  <c:v>40867.75</c:v>
                </c:pt>
                <c:pt idx="193">
                  <c:v>40868</c:v>
                </c:pt>
                <c:pt idx="194">
                  <c:v>40868.25</c:v>
                </c:pt>
                <c:pt idx="195">
                  <c:v>40868.5</c:v>
                </c:pt>
                <c:pt idx="196">
                  <c:v>40868.75</c:v>
                </c:pt>
                <c:pt idx="197">
                  <c:v>40869</c:v>
                </c:pt>
                <c:pt idx="198">
                  <c:v>40869.25</c:v>
                </c:pt>
                <c:pt idx="199">
                  <c:v>40869.5</c:v>
                </c:pt>
                <c:pt idx="200">
                  <c:v>40869.75</c:v>
                </c:pt>
                <c:pt idx="201">
                  <c:v>40870</c:v>
                </c:pt>
                <c:pt idx="202">
                  <c:v>40870.25</c:v>
                </c:pt>
                <c:pt idx="203">
                  <c:v>40870.5</c:v>
                </c:pt>
                <c:pt idx="204">
                  <c:v>40870.75</c:v>
                </c:pt>
                <c:pt idx="205">
                  <c:v>40871</c:v>
                </c:pt>
                <c:pt idx="206">
                  <c:v>40871.25</c:v>
                </c:pt>
                <c:pt idx="207">
                  <c:v>40871.5</c:v>
                </c:pt>
                <c:pt idx="208">
                  <c:v>40871.75</c:v>
                </c:pt>
                <c:pt idx="209">
                  <c:v>40872</c:v>
                </c:pt>
                <c:pt idx="210">
                  <c:v>40872.25</c:v>
                </c:pt>
                <c:pt idx="211">
                  <c:v>40872.5</c:v>
                </c:pt>
                <c:pt idx="212">
                  <c:v>40872.75</c:v>
                </c:pt>
                <c:pt idx="213">
                  <c:v>40873</c:v>
                </c:pt>
                <c:pt idx="214">
                  <c:v>40873.25</c:v>
                </c:pt>
                <c:pt idx="215">
                  <c:v>40873.5</c:v>
                </c:pt>
                <c:pt idx="216">
                  <c:v>40873.75</c:v>
                </c:pt>
                <c:pt idx="217">
                  <c:v>40874</c:v>
                </c:pt>
                <c:pt idx="218">
                  <c:v>40874.25</c:v>
                </c:pt>
                <c:pt idx="219">
                  <c:v>40874.5</c:v>
                </c:pt>
                <c:pt idx="220">
                  <c:v>40874.75</c:v>
                </c:pt>
                <c:pt idx="221">
                  <c:v>40875</c:v>
                </c:pt>
                <c:pt idx="222">
                  <c:v>40875.25</c:v>
                </c:pt>
                <c:pt idx="223">
                  <c:v>40875.5</c:v>
                </c:pt>
                <c:pt idx="224">
                  <c:v>40875.75</c:v>
                </c:pt>
                <c:pt idx="225">
                  <c:v>40876</c:v>
                </c:pt>
                <c:pt idx="226">
                  <c:v>40876.25</c:v>
                </c:pt>
                <c:pt idx="227">
                  <c:v>40876.5</c:v>
                </c:pt>
                <c:pt idx="228">
                  <c:v>40876.75</c:v>
                </c:pt>
                <c:pt idx="229">
                  <c:v>40877</c:v>
                </c:pt>
                <c:pt idx="230">
                  <c:v>40877.25</c:v>
                </c:pt>
                <c:pt idx="231">
                  <c:v>40877.5</c:v>
                </c:pt>
                <c:pt idx="232">
                  <c:v>40877.75</c:v>
                </c:pt>
                <c:pt idx="233">
                  <c:v>40878</c:v>
                </c:pt>
                <c:pt idx="234">
                  <c:v>40878.25</c:v>
                </c:pt>
                <c:pt idx="235">
                  <c:v>40878.5</c:v>
                </c:pt>
                <c:pt idx="236">
                  <c:v>40878.75</c:v>
                </c:pt>
                <c:pt idx="237">
                  <c:v>40879</c:v>
                </c:pt>
                <c:pt idx="238">
                  <c:v>40879.25</c:v>
                </c:pt>
                <c:pt idx="239">
                  <c:v>40879.5</c:v>
                </c:pt>
                <c:pt idx="240">
                  <c:v>40879.75</c:v>
                </c:pt>
                <c:pt idx="241">
                  <c:v>40880</c:v>
                </c:pt>
                <c:pt idx="242">
                  <c:v>40880.25</c:v>
                </c:pt>
                <c:pt idx="243">
                  <c:v>40880.5</c:v>
                </c:pt>
                <c:pt idx="244">
                  <c:v>40880.75</c:v>
                </c:pt>
                <c:pt idx="245">
                  <c:v>40881</c:v>
                </c:pt>
                <c:pt idx="246">
                  <c:v>40881.25</c:v>
                </c:pt>
                <c:pt idx="247">
                  <c:v>40881.5</c:v>
                </c:pt>
                <c:pt idx="248">
                  <c:v>40881.75</c:v>
                </c:pt>
                <c:pt idx="249">
                  <c:v>40882</c:v>
                </c:pt>
                <c:pt idx="250">
                  <c:v>40882.25</c:v>
                </c:pt>
                <c:pt idx="251">
                  <c:v>40882.5</c:v>
                </c:pt>
                <c:pt idx="252">
                  <c:v>40882.75</c:v>
                </c:pt>
                <c:pt idx="253">
                  <c:v>40883</c:v>
                </c:pt>
                <c:pt idx="254">
                  <c:v>40883.25</c:v>
                </c:pt>
                <c:pt idx="255">
                  <c:v>40883.5</c:v>
                </c:pt>
                <c:pt idx="256">
                  <c:v>40883.75</c:v>
                </c:pt>
                <c:pt idx="257">
                  <c:v>40884</c:v>
                </c:pt>
                <c:pt idx="258">
                  <c:v>40884.25</c:v>
                </c:pt>
                <c:pt idx="259">
                  <c:v>40884.5</c:v>
                </c:pt>
                <c:pt idx="260">
                  <c:v>40884.75</c:v>
                </c:pt>
                <c:pt idx="261">
                  <c:v>40885</c:v>
                </c:pt>
                <c:pt idx="262">
                  <c:v>40885.25</c:v>
                </c:pt>
                <c:pt idx="263">
                  <c:v>40885.5</c:v>
                </c:pt>
                <c:pt idx="264">
                  <c:v>40885.75</c:v>
                </c:pt>
                <c:pt idx="265">
                  <c:v>40886</c:v>
                </c:pt>
                <c:pt idx="266">
                  <c:v>40886.25</c:v>
                </c:pt>
                <c:pt idx="267">
                  <c:v>40886.75</c:v>
                </c:pt>
                <c:pt idx="268">
                  <c:v>40887</c:v>
                </c:pt>
                <c:pt idx="269">
                  <c:v>40887.25</c:v>
                </c:pt>
                <c:pt idx="270">
                  <c:v>40887.5</c:v>
                </c:pt>
                <c:pt idx="271">
                  <c:v>40887.75</c:v>
                </c:pt>
                <c:pt idx="272">
                  <c:v>40888</c:v>
                </c:pt>
                <c:pt idx="273">
                  <c:v>40888.25</c:v>
                </c:pt>
                <c:pt idx="274">
                  <c:v>40888.5</c:v>
                </c:pt>
                <c:pt idx="275">
                  <c:v>40888.75</c:v>
                </c:pt>
                <c:pt idx="276">
                  <c:v>40889</c:v>
                </c:pt>
                <c:pt idx="277">
                  <c:v>40889.25</c:v>
                </c:pt>
                <c:pt idx="278">
                  <c:v>40889.5</c:v>
                </c:pt>
                <c:pt idx="279">
                  <c:v>40889.75</c:v>
                </c:pt>
                <c:pt idx="280">
                  <c:v>40890</c:v>
                </c:pt>
                <c:pt idx="281">
                  <c:v>40890.25</c:v>
                </c:pt>
                <c:pt idx="282">
                  <c:v>40890.5</c:v>
                </c:pt>
                <c:pt idx="283">
                  <c:v>40890.75</c:v>
                </c:pt>
                <c:pt idx="284">
                  <c:v>40891</c:v>
                </c:pt>
                <c:pt idx="285">
                  <c:v>40891.25</c:v>
                </c:pt>
                <c:pt idx="286">
                  <c:v>40891.5</c:v>
                </c:pt>
                <c:pt idx="287">
                  <c:v>40891.75</c:v>
                </c:pt>
                <c:pt idx="288">
                  <c:v>40892</c:v>
                </c:pt>
                <c:pt idx="289">
                  <c:v>40892.25</c:v>
                </c:pt>
                <c:pt idx="290">
                  <c:v>40892.5</c:v>
                </c:pt>
                <c:pt idx="291">
                  <c:v>40892.75</c:v>
                </c:pt>
                <c:pt idx="292">
                  <c:v>40893</c:v>
                </c:pt>
                <c:pt idx="293">
                  <c:v>40893.25</c:v>
                </c:pt>
                <c:pt idx="294">
                  <c:v>40893.5</c:v>
                </c:pt>
                <c:pt idx="295">
                  <c:v>40893.75</c:v>
                </c:pt>
                <c:pt idx="296">
                  <c:v>40894</c:v>
                </c:pt>
                <c:pt idx="297">
                  <c:v>40894.25</c:v>
                </c:pt>
                <c:pt idx="298">
                  <c:v>40894.5</c:v>
                </c:pt>
                <c:pt idx="299">
                  <c:v>40894.75</c:v>
                </c:pt>
                <c:pt idx="300">
                  <c:v>40895</c:v>
                </c:pt>
                <c:pt idx="301">
                  <c:v>40895.25</c:v>
                </c:pt>
                <c:pt idx="302">
                  <c:v>40895.5</c:v>
                </c:pt>
                <c:pt idx="303">
                  <c:v>40895.75</c:v>
                </c:pt>
                <c:pt idx="304">
                  <c:v>40896</c:v>
                </c:pt>
                <c:pt idx="305">
                  <c:v>40896.25</c:v>
                </c:pt>
                <c:pt idx="306">
                  <c:v>40896.5</c:v>
                </c:pt>
                <c:pt idx="307">
                  <c:v>40896.75</c:v>
                </c:pt>
                <c:pt idx="308">
                  <c:v>40897</c:v>
                </c:pt>
                <c:pt idx="309">
                  <c:v>40897.25</c:v>
                </c:pt>
                <c:pt idx="310">
                  <c:v>40897.5</c:v>
                </c:pt>
                <c:pt idx="311">
                  <c:v>40897.75</c:v>
                </c:pt>
                <c:pt idx="312">
                  <c:v>40898</c:v>
                </c:pt>
                <c:pt idx="313">
                  <c:v>40898.25</c:v>
                </c:pt>
                <c:pt idx="314">
                  <c:v>40898.5</c:v>
                </c:pt>
                <c:pt idx="315">
                  <c:v>40898.75</c:v>
                </c:pt>
                <c:pt idx="316">
                  <c:v>40899</c:v>
                </c:pt>
                <c:pt idx="317">
                  <c:v>40899.25</c:v>
                </c:pt>
                <c:pt idx="318">
                  <c:v>40899.5</c:v>
                </c:pt>
                <c:pt idx="319">
                  <c:v>40899.75</c:v>
                </c:pt>
                <c:pt idx="320">
                  <c:v>40900</c:v>
                </c:pt>
                <c:pt idx="321">
                  <c:v>40900.25</c:v>
                </c:pt>
                <c:pt idx="322">
                  <c:v>40900.5</c:v>
                </c:pt>
                <c:pt idx="323">
                  <c:v>40900.75</c:v>
                </c:pt>
                <c:pt idx="324">
                  <c:v>40901</c:v>
                </c:pt>
                <c:pt idx="325">
                  <c:v>40901.25</c:v>
                </c:pt>
                <c:pt idx="326">
                  <c:v>40901.5</c:v>
                </c:pt>
                <c:pt idx="327">
                  <c:v>40901.75</c:v>
                </c:pt>
                <c:pt idx="328">
                  <c:v>40902</c:v>
                </c:pt>
                <c:pt idx="329">
                  <c:v>40902.25</c:v>
                </c:pt>
                <c:pt idx="330">
                  <c:v>40902.5</c:v>
                </c:pt>
                <c:pt idx="331">
                  <c:v>40902.75</c:v>
                </c:pt>
                <c:pt idx="332">
                  <c:v>40903</c:v>
                </c:pt>
                <c:pt idx="333">
                  <c:v>40903.25</c:v>
                </c:pt>
                <c:pt idx="334">
                  <c:v>40903.5</c:v>
                </c:pt>
                <c:pt idx="335">
                  <c:v>40903.75</c:v>
                </c:pt>
                <c:pt idx="336">
                  <c:v>40904</c:v>
                </c:pt>
                <c:pt idx="337">
                  <c:v>40904.25</c:v>
                </c:pt>
                <c:pt idx="338">
                  <c:v>40904.5</c:v>
                </c:pt>
                <c:pt idx="339">
                  <c:v>40904.75</c:v>
                </c:pt>
                <c:pt idx="340">
                  <c:v>40905</c:v>
                </c:pt>
                <c:pt idx="341">
                  <c:v>40905.25</c:v>
                </c:pt>
                <c:pt idx="342">
                  <c:v>40905.5</c:v>
                </c:pt>
                <c:pt idx="343">
                  <c:v>40905.75</c:v>
                </c:pt>
                <c:pt idx="344">
                  <c:v>40906</c:v>
                </c:pt>
                <c:pt idx="345">
                  <c:v>40906.25</c:v>
                </c:pt>
                <c:pt idx="346">
                  <c:v>40906.5</c:v>
                </c:pt>
                <c:pt idx="347">
                  <c:v>40906.75</c:v>
                </c:pt>
                <c:pt idx="348">
                  <c:v>40907</c:v>
                </c:pt>
                <c:pt idx="349">
                  <c:v>40907.25</c:v>
                </c:pt>
                <c:pt idx="350">
                  <c:v>40907.5</c:v>
                </c:pt>
                <c:pt idx="351">
                  <c:v>40907.75</c:v>
                </c:pt>
                <c:pt idx="352">
                  <c:v>40908</c:v>
                </c:pt>
                <c:pt idx="353">
                  <c:v>40908.25</c:v>
                </c:pt>
                <c:pt idx="354">
                  <c:v>40908.5</c:v>
                </c:pt>
                <c:pt idx="355">
                  <c:v>40908.75</c:v>
                </c:pt>
                <c:pt idx="356">
                  <c:v>40909</c:v>
                </c:pt>
                <c:pt idx="357">
                  <c:v>40909.25</c:v>
                </c:pt>
                <c:pt idx="358">
                  <c:v>40909.5</c:v>
                </c:pt>
                <c:pt idx="359">
                  <c:v>40909.75</c:v>
                </c:pt>
                <c:pt idx="360">
                  <c:v>40910</c:v>
                </c:pt>
                <c:pt idx="361">
                  <c:v>40910.25</c:v>
                </c:pt>
                <c:pt idx="362">
                  <c:v>40910.5</c:v>
                </c:pt>
                <c:pt idx="363">
                  <c:v>40910.75</c:v>
                </c:pt>
                <c:pt idx="364">
                  <c:v>40911</c:v>
                </c:pt>
                <c:pt idx="365">
                  <c:v>40911.25</c:v>
                </c:pt>
                <c:pt idx="366">
                  <c:v>40911.5</c:v>
                </c:pt>
                <c:pt idx="367">
                  <c:v>40911.75</c:v>
                </c:pt>
                <c:pt idx="368">
                  <c:v>40912</c:v>
                </c:pt>
                <c:pt idx="369">
                  <c:v>40912.25</c:v>
                </c:pt>
                <c:pt idx="370">
                  <c:v>40912.5</c:v>
                </c:pt>
                <c:pt idx="371">
                  <c:v>40912.75</c:v>
                </c:pt>
                <c:pt idx="372">
                  <c:v>40913</c:v>
                </c:pt>
                <c:pt idx="373">
                  <c:v>40913.25</c:v>
                </c:pt>
                <c:pt idx="374">
                  <c:v>40913.5</c:v>
                </c:pt>
                <c:pt idx="375">
                  <c:v>40913.75</c:v>
                </c:pt>
                <c:pt idx="376">
                  <c:v>40914</c:v>
                </c:pt>
                <c:pt idx="377">
                  <c:v>40914.25</c:v>
                </c:pt>
                <c:pt idx="378">
                  <c:v>40914.5</c:v>
                </c:pt>
                <c:pt idx="379">
                  <c:v>40914.75</c:v>
                </c:pt>
                <c:pt idx="380">
                  <c:v>40915</c:v>
                </c:pt>
                <c:pt idx="381">
                  <c:v>40915.25</c:v>
                </c:pt>
                <c:pt idx="382">
                  <c:v>40915.5</c:v>
                </c:pt>
                <c:pt idx="383">
                  <c:v>40915.75</c:v>
                </c:pt>
                <c:pt idx="384">
                  <c:v>40916</c:v>
                </c:pt>
                <c:pt idx="385">
                  <c:v>40916.25</c:v>
                </c:pt>
                <c:pt idx="386">
                  <c:v>40916.5</c:v>
                </c:pt>
                <c:pt idx="387">
                  <c:v>40916.75</c:v>
                </c:pt>
                <c:pt idx="388">
                  <c:v>40917</c:v>
                </c:pt>
                <c:pt idx="389">
                  <c:v>40917.25</c:v>
                </c:pt>
                <c:pt idx="390">
                  <c:v>40917.5</c:v>
                </c:pt>
                <c:pt idx="391">
                  <c:v>40917.75</c:v>
                </c:pt>
                <c:pt idx="392">
                  <c:v>40918</c:v>
                </c:pt>
                <c:pt idx="393">
                  <c:v>40918.25</c:v>
                </c:pt>
                <c:pt idx="394">
                  <c:v>40918.5</c:v>
                </c:pt>
                <c:pt idx="395">
                  <c:v>40918.75</c:v>
                </c:pt>
                <c:pt idx="396">
                  <c:v>40919</c:v>
                </c:pt>
                <c:pt idx="397">
                  <c:v>40919.25</c:v>
                </c:pt>
                <c:pt idx="398">
                  <c:v>40919.5</c:v>
                </c:pt>
                <c:pt idx="399">
                  <c:v>40919.75</c:v>
                </c:pt>
                <c:pt idx="400">
                  <c:v>40920</c:v>
                </c:pt>
                <c:pt idx="401">
                  <c:v>40920.25</c:v>
                </c:pt>
                <c:pt idx="402">
                  <c:v>40920.5</c:v>
                </c:pt>
                <c:pt idx="403">
                  <c:v>40920.75</c:v>
                </c:pt>
                <c:pt idx="404">
                  <c:v>40921</c:v>
                </c:pt>
                <c:pt idx="405">
                  <c:v>40921.25</c:v>
                </c:pt>
                <c:pt idx="406">
                  <c:v>40921.5</c:v>
                </c:pt>
                <c:pt idx="407">
                  <c:v>40921.75</c:v>
                </c:pt>
                <c:pt idx="408">
                  <c:v>40922</c:v>
                </c:pt>
                <c:pt idx="409">
                  <c:v>40922.25</c:v>
                </c:pt>
                <c:pt idx="410">
                  <c:v>40922.5</c:v>
                </c:pt>
                <c:pt idx="411">
                  <c:v>40922.75</c:v>
                </c:pt>
                <c:pt idx="412">
                  <c:v>40923</c:v>
                </c:pt>
                <c:pt idx="413">
                  <c:v>40923.25</c:v>
                </c:pt>
                <c:pt idx="414">
                  <c:v>40923.5</c:v>
                </c:pt>
                <c:pt idx="415">
                  <c:v>40923.75</c:v>
                </c:pt>
                <c:pt idx="416">
                  <c:v>40924</c:v>
                </c:pt>
                <c:pt idx="417">
                  <c:v>40924.25</c:v>
                </c:pt>
                <c:pt idx="418">
                  <c:v>40924.5</c:v>
                </c:pt>
                <c:pt idx="419">
                  <c:v>40924.75</c:v>
                </c:pt>
                <c:pt idx="420">
                  <c:v>40925</c:v>
                </c:pt>
                <c:pt idx="421">
                  <c:v>40925.25</c:v>
                </c:pt>
                <c:pt idx="422">
                  <c:v>40925.5</c:v>
                </c:pt>
                <c:pt idx="423">
                  <c:v>40925.75</c:v>
                </c:pt>
                <c:pt idx="424">
                  <c:v>40926</c:v>
                </c:pt>
                <c:pt idx="425">
                  <c:v>40926.25</c:v>
                </c:pt>
                <c:pt idx="426">
                  <c:v>40926.5</c:v>
                </c:pt>
                <c:pt idx="427">
                  <c:v>40926.75</c:v>
                </c:pt>
                <c:pt idx="428">
                  <c:v>40927</c:v>
                </c:pt>
                <c:pt idx="429">
                  <c:v>40927.25</c:v>
                </c:pt>
                <c:pt idx="430">
                  <c:v>40927.5</c:v>
                </c:pt>
                <c:pt idx="431">
                  <c:v>40927.75</c:v>
                </c:pt>
                <c:pt idx="432">
                  <c:v>40928</c:v>
                </c:pt>
                <c:pt idx="433">
                  <c:v>40928.25</c:v>
                </c:pt>
                <c:pt idx="434">
                  <c:v>40928.5</c:v>
                </c:pt>
                <c:pt idx="435">
                  <c:v>40928.75</c:v>
                </c:pt>
                <c:pt idx="436">
                  <c:v>40929</c:v>
                </c:pt>
                <c:pt idx="437">
                  <c:v>40929.25</c:v>
                </c:pt>
                <c:pt idx="438">
                  <c:v>40929.5</c:v>
                </c:pt>
                <c:pt idx="439">
                  <c:v>40929.75</c:v>
                </c:pt>
                <c:pt idx="440">
                  <c:v>40930</c:v>
                </c:pt>
                <c:pt idx="441">
                  <c:v>40930.25</c:v>
                </c:pt>
                <c:pt idx="442">
                  <c:v>40930.5</c:v>
                </c:pt>
                <c:pt idx="443">
                  <c:v>40930.75</c:v>
                </c:pt>
                <c:pt idx="444">
                  <c:v>40931</c:v>
                </c:pt>
                <c:pt idx="445">
                  <c:v>40931.25</c:v>
                </c:pt>
                <c:pt idx="446">
                  <c:v>40931.5</c:v>
                </c:pt>
                <c:pt idx="447">
                  <c:v>40931.75</c:v>
                </c:pt>
                <c:pt idx="448">
                  <c:v>40932</c:v>
                </c:pt>
                <c:pt idx="449">
                  <c:v>40932.25</c:v>
                </c:pt>
                <c:pt idx="450">
                  <c:v>40932.5</c:v>
                </c:pt>
                <c:pt idx="451">
                  <c:v>40932.75</c:v>
                </c:pt>
                <c:pt idx="452">
                  <c:v>40933</c:v>
                </c:pt>
                <c:pt idx="453">
                  <c:v>40933.25</c:v>
                </c:pt>
                <c:pt idx="454">
                  <c:v>40933.5</c:v>
                </c:pt>
                <c:pt idx="455">
                  <c:v>40933.75</c:v>
                </c:pt>
                <c:pt idx="456">
                  <c:v>40934</c:v>
                </c:pt>
                <c:pt idx="457">
                  <c:v>40934.25</c:v>
                </c:pt>
                <c:pt idx="458">
                  <c:v>40934.5</c:v>
                </c:pt>
                <c:pt idx="459">
                  <c:v>40934.75</c:v>
                </c:pt>
                <c:pt idx="460">
                  <c:v>40935</c:v>
                </c:pt>
                <c:pt idx="461">
                  <c:v>40935.25</c:v>
                </c:pt>
                <c:pt idx="462">
                  <c:v>40935.5</c:v>
                </c:pt>
                <c:pt idx="463">
                  <c:v>40935.75</c:v>
                </c:pt>
                <c:pt idx="464">
                  <c:v>40936</c:v>
                </c:pt>
                <c:pt idx="465">
                  <c:v>40936.25</c:v>
                </c:pt>
                <c:pt idx="466">
                  <c:v>40936.5</c:v>
                </c:pt>
                <c:pt idx="467">
                  <c:v>40936.75</c:v>
                </c:pt>
                <c:pt idx="468">
                  <c:v>40937</c:v>
                </c:pt>
                <c:pt idx="469">
                  <c:v>40937.25</c:v>
                </c:pt>
                <c:pt idx="470">
                  <c:v>40937.5</c:v>
                </c:pt>
                <c:pt idx="471">
                  <c:v>40937.75</c:v>
                </c:pt>
                <c:pt idx="472">
                  <c:v>40938</c:v>
                </c:pt>
                <c:pt idx="473">
                  <c:v>40938.25</c:v>
                </c:pt>
                <c:pt idx="474">
                  <c:v>40938.5</c:v>
                </c:pt>
                <c:pt idx="475">
                  <c:v>40938.75</c:v>
                </c:pt>
                <c:pt idx="476">
                  <c:v>40939</c:v>
                </c:pt>
                <c:pt idx="477">
                  <c:v>40939.25</c:v>
                </c:pt>
                <c:pt idx="478">
                  <c:v>40939.5</c:v>
                </c:pt>
                <c:pt idx="479">
                  <c:v>40939.75</c:v>
                </c:pt>
                <c:pt idx="480">
                  <c:v>40940</c:v>
                </c:pt>
                <c:pt idx="481">
                  <c:v>40940.25</c:v>
                </c:pt>
                <c:pt idx="482">
                  <c:v>40940.5</c:v>
                </c:pt>
                <c:pt idx="483">
                  <c:v>40940.75</c:v>
                </c:pt>
                <c:pt idx="484">
                  <c:v>40941</c:v>
                </c:pt>
                <c:pt idx="485">
                  <c:v>40941.25</c:v>
                </c:pt>
                <c:pt idx="486">
                  <c:v>40941.5</c:v>
                </c:pt>
                <c:pt idx="487">
                  <c:v>40941.75</c:v>
                </c:pt>
                <c:pt idx="488">
                  <c:v>40942</c:v>
                </c:pt>
                <c:pt idx="489">
                  <c:v>40942.25</c:v>
                </c:pt>
                <c:pt idx="490">
                  <c:v>40942.5</c:v>
                </c:pt>
                <c:pt idx="491">
                  <c:v>40942.75</c:v>
                </c:pt>
                <c:pt idx="492">
                  <c:v>40943</c:v>
                </c:pt>
                <c:pt idx="493">
                  <c:v>40943.25</c:v>
                </c:pt>
                <c:pt idx="494">
                  <c:v>40943.5</c:v>
                </c:pt>
                <c:pt idx="495">
                  <c:v>40943.75</c:v>
                </c:pt>
                <c:pt idx="496">
                  <c:v>40944</c:v>
                </c:pt>
                <c:pt idx="497">
                  <c:v>40944.25</c:v>
                </c:pt>
                <c:pt idx="498">
                  <c:v>40944.5</c:v>
                </c:pt>
                <c:pt idx="499">
                  <c:v>40944.75</c:v>
                </c:pt>
                <c:pt idx="500">
                  <c:v>40945</c:v>
                </c:pt>
                <c:pt idx="501">
                  <c:v>40945.25</c:v>
                </c:pt>
                <c:pt idx="502">
                  <c:v>40945.5</c:v>
                </c:pt>
                <c:pt idx="503">
                  <c:v>40945.75</c:v>
                </c:pt>
                <c:pt idx="504">
                  <c:v>40946</c:v>
                </c:pt>
                <c:pt idx="505">
                  <c:v>40946.25</c:v>
                </c:pt>
                <c:pt idx="506">
                  <c:v>40946.5</c:v>
                </c:pt>
                <c:pt idx="507">
                  <c:v>40946.75</c:v>
                </c:pt>
                <c:pt idx="508">
                  <c:v>40947</c:v>
                </c:pt>
                <c:pt idx="509">
                  <c:v>40947.25</c:v>
                </c:pt>
                <c:pt idx="510">
                  <c:v>40947.5</c:v>
                </c:pt>
                <c:pt idx="511">
                  <c:v>40947.75</c:v>
                </c:pt>
                <c:pt idx="512">
                  <c:v>40948</c:v>
                </c:pt>
                <c:pt idx="513">
                  <c:v>40948.25</c:v>
                </c:pt>
                <c:pt idx="514">
                  <c:v>40948.5</c:v>
                </c:pt>
                <c:pt idx="515">
                  <c:v>40948.75</c:v>
                </c:pt>
                <c:pt idx="516">
                  <c:v>40949</c:v>
                </c:pt>
                <c:pt idx="517">
                  <c:v>40949.25</c:v>
                </c:pt>
                <c:pt idx="518">
                  <c:v>40949.5</c:v>
                </c:pt>
                <c:pt idx="519">
                  <c:v>40949.75</c:v>
                </c:pt>
                <c:pt idx="520">
                  <c:v>40950</c:v>
                </c:pt>
                <c:pt idx="521">
                  <c:v>40950.25</c:v>
                </c:pt>
                <c:pt idx="522">
                  <c:v>40950.5</c:v>
                </c:pt>
                <c:pt idx="523">
                  <c:v>40950.75</c:v>
                </c:pt>
                <c:pt idx="524">
                  <c:v>40951</c:v>
                </c:pt>
                <c:pt idx="525">
                  <c:v>40951.25</c:v>
                </c:pt>
                <c:pt idx="526">
                  <c:v>40951.5</c:v>
                </c:pt>
                <c:pt idx="527">
                  <c:v>40951.75</c:v>
                </c:pt>
                <c:pt idx="528">
                  <c:v>40952</c:v>
                </c:pt>
                <c:pt idx="529">
                  <c:v>40952.25</c:v>
                </c:pt>
                <c:pt idx="530">
                  <c:v>40952.5</c:v>
                </c:pt>
                <c:pt idx="531">
                  <c:v>40952.75</c:v>
                </c:pt>
                <c:pt idx="532">
                  <c:v>40953</c:v>
                </c:pt>
                <c:pt idx="533">
                  <c:v>40953.25</c:v>
                </c:pt>
                <c:pt idx="534">
                  <c:v>40953.5</c:v>
                </c:pt>
                <c:pt idx="535">
                  <c:v>40953.75</c:v>
                </c:pt>
                <c:pt idx="536">
                  <c:v>40954</c:v>
                </c:pt>
                <c:pt idx="537">
                  <c:v>40954.25</c:v>
                </c:pt>
                <c:pt idx="538">
                  <c:v>40954.5</c:v>
                </c:pt>
                <c:pt idx="539">
                  <c:v>40954.75</c:v>
                </c:pt>
                <c:pt idx="540">
                  <c:v>40955</c:v>
                </c:pt>
                <c:pt idx="541">
                  <c:v>40955.25</c:v>
                </c:pt>
                <c:pt idx="542">
                  <c:v>40955.5</c:v>
                </c:pt>
                <c:pt idx="543">
                  <c:v>40955.75</c:v>
                </c:pt>
                <c:pt idx="544">
                  <c:v>40956</c:v>
                </c:pt>
                <c:pt idx="545">
                  <c:v>40956.583333333336</c:v>
                </c:pt>
                <c:pt idx="546">
                  <c:v>40956.833333333336</c:v>
                </c:pt>
                <c:pt idx="547">
                  <c:v>40957.083333333336</c:v>
                </c:pt>
                <c:pt idx="548">
                  <c:v>40957.333333333336</c:v>
                </c:pt>
                <c:pt idx="549">
                  <c:v>40957.583333333336</c:v>
                </c:pt>
                <c:pt idx="550">
                  <c:v>40957.833333333336</c:v>
                </c:pt>
                <c:pt idx="551">
                  <c:v>40958.083333333336</c:v>
                </c:pt>
                <c:pt idx="552">
                  <c:v>40958.333333333336</c:v>
                </c:pt>
                <c:pt idx="553">
                  <c:v>40958.583333333336</c:v>
                </c:pt>
                <c:pt idx="554">
                  <c:v>40958.833333333336</c:v>
                </c:pt>
                <c:pt idx="555">
                  <c:v>40959.083333333336</c:v>
                </c:pt>
                <c:pt idx="556">
                  <c:v>40959.333333333336</c:v>
                </c:pt>
                <c:pt idx="557">
                  <c:v>40959.583333333336</c:v>
                </c:pt>
                <c:pt idx="558">
                  <c:v>40959.833333333336</c:v>
                </c:pt>
                <c:pt idx="559">
                  <c:v>40960.083333333336</c:v>
                </c:pt>
                <c:pt idx="560">
                  <c:v>40960.333333333336</c:v>
                </c:pt>
                <c:pt idx="561">
                  <c:v>40960.583333333336</c:v>
                </c:pt>
                <c:pt idx="562">
                  <c:v>40960.833333333336</c:v>
                </c:pt>
                <c:pt idx="563">
                  <c:v>40961.083333333336</c:v>
                </c:pt>
                <c:pt idx="564">
                  <c:v>40961.333333333336</c:v>
                </c:pt>
                <c:pt idx="565">
                  <c:v>40961.583333333336</c:v>
                </c:pt>
                <c:pt idx="566">
                  <c:v>40961.833333333336</c:v>
                </c:pt>
                <c:pt idx="567">
                  <c:v>40962.083333333336</c:v>
                </c:pt>
                <c:pt idx="568">
                  <c:v>40962.333333333336</c:v>
                </c:pt>
                <c:pt idx="569">
                  <c:v>40962.583333333336</c:v>
                </c:pt>
                <c:pt idx="570">
                  <c:v>40962.833333333336</c:v>
                </c:pt>
                <c:pt idx="571">
                  <c:v>40963.083333333336</c:v>
                </c:pt>
                <c:pt idx="572">
                  <c:v>40963.333333333336</c:v>
                </c:pt>
                <c:pt idx="573">
                  <c:v>40963.583333333336</c:v>
                </c:pt>
                <c:pt idx="574">
                  <c:v>40963.833333333336</c:v>
                </c:pt>
                <c:pt idx="575">
                  <c:v>40964.083333333336</c:v>
                </c:pt>
                <c:pt idx="576">
                  <c:v>40964.333333333336</c:v>
                </c:pt>
                <c:pt idx="577">
                  <c:v>40964.583333333336</c:v>
                </c:pt>
                <c:pt idx="578">
                  <c:v>40964.833333333336</c:v>
                </c:pt>
                <c:pt idx="579">
                  <c:v>40965.083333333336</c:v>
                </c:pt>
                <c:pt idx="580">
                  <c:v>40965.333333333336</c:v>
                </c:pt>
                <c:pt idx="581">
                  <c:v>40965.583333333336</c:v>
                </c:pt>
                <c:pt idx="582">
                  <c:v>40965.833333333336</c:v>
                </c:pt>
                <c:pt idx="583">
                  <c:v>40966.083333333336</c:v>
                </c:pt>
                <c:pt idx="584">
                  <c:v>40966.333333333336</c:v>
                </c:pt>
                <c:pt idx="585">
                  <c:v>40966.583333333336</c:v>
                </c:pt>
                <c:pt idx="586">
                  <c:v>40966.833333333336</c:v>
                </c:pt>
                <c:pt idx="587">
                  <c:v>40967.083333333336</c:v>
                </c:pt>
                <c:pt idx="588">
                  <c:v>40967.333333333336</c:v>
                </c:pt>
                <c:pt idx="589">
                  <c:v>40967.583333333336</c:v>
                </c:pt>
                <c:pt idx="590">
                  <c:v>40967.833333333336</c:v>
                </c:pt>
                <c:pt idx="591">
                  <c:v>40968.083333333336</c:v>
                </c:pt>
                <c:pt idx="592">
                  <c:v>40968.333333333336</c:v>
                </c:pt>
                <c:pt idx="593">
                  <c:v>40968.583333333336</c:v>
                </c:pt>
                <c:pt idx="594">
                  <c:v>40968.833333333336</c:v>
                </c:pt>
                <c:pt idx="595">
                  <c:v>40969.083333333336</c:v>
                </c:pt>
                <c:pt idx="596">
                  <c:v>40969.333333333336</c:v>
                </c:pt>
                <c:pt idx="597">
                  <c:v>40969.583333333336</c:v>
                </c:pt>
                <c:pt idx="598">
                  <c:v>40969.833333333336</c:v>
                </c:pt>
                <c:pt idx="599">
                  <c:v>40970.083333333336</c:v>
                </c:pt>
                <c:pt idx="600">
                  <c:v>40970.333333333336</c:v>
                </c:pt>
                <c:pt idx="601">
                  <c:v>40970.583333333336</c:v>
                </c:pt>
                <c:pt idx="602">
                  <c:v>40970.833333333336</c:v>
                </c:pt>
                <c:pt idx="603">
                  <c:v>40971.083333333336</c:v>
                </c:pt>
                <c:pt idx="604">
                  <c:v>40971.333333333336</c:v>
                </c:pt>
                <c:pt idx="605">
                  <c:v>40971.583333333336</c:v>
                </c:pt>
                <c:pt idx="606">
                  <c:v>40971.833333333336</c:v>
                </c:pt>
                <c:pt idx="607">
                  <c:v>40972.083333333336</c:v>
                </c:pt>
                <c:pt idx="608">
                  <c:v>40972.333333333336</c:v>
                </c:pt>
                <c:pt idx="609">
                  <c:v>40972.583333333336</c:v>
                </c:pt>
                <c:pt idx="610">
                  <c:v>40972.833333333336</c:v>
                </c:pt>
                <c:pt idx="611">
                  <c:v>40973.083333333336</c:v>
                </c:pt>
                <c:pt idx="612">
                  <c:v>40973.333333333336</c:v>
                </c:pt>
                <c:pt idx="613">
                  <c:v>40973.583333333336</c:v>
                </c:pt>
                <c:pt idx="614">
                  <c:v>40973.833333333336</c:v>
                </c:pt>
                <c:pt idx="615">
                  <c:v>40974.083333333336</c:v>
                </c:pt>
                <c:pt idx="616">
                  <c:v>40974.333333333336</c:v>
                </c:pt>
                <c:pt idx="617">
                  <c:v>40974.583333333336</c:v>
                </c:pt>
                <c:pt idx="618">
                  <c:v>40974.833333333336</c:v>
                </c:pt>
                <c:pt idx="619">
                  <c:v>40975.083333333336</c:v>
                </c:pt>
                <c:pt idx="620">
                  <c:v>40975.333333333336</c:v>
                </c:pt>
                <c:pt idx="621">
                  <c:v>40975.583333333336</c:v>
                </c:pt>
                <c:pt idx="622">
                  <c:v>40975.833333333336</c:v>
                </c:pt>
                <c:pt idx="623">
                  <c:v>40976.083333333336</c:v>
                </c:pt>
                <c:pt idx="624">
                  <c:v>40976.333333333336</c:v>
                </c:pt>
                <c:pt idx="625">
                  <c:v>40976.583333333336</c:v>
                </c:pt>
                <c:pt idx="626">
                  <c:v>40976.833333333336</c:v>
                </c:pt>
                <c:pt idx="627">
                  <c:v>40977.083333333336</c:v>
                </c:pt>
                <c:pt idx="628">
                  <c:v>40977.333333333336</c:v>
                </c:pt>
                <c:pt idx="629">
                  <c:v>40977.583333333336</c:v>
                </c:pt>
                <c:pt idx="630">
                  <c:v>40977.833333333336</c:v>
                </c:pt>
                <c:pt idx="631">
                  <c:v>40978.083333333336</c:v>
                </c:pt>
                <c:pt idx="632">
                  <c:v>40978.333333333336</c:v>
                </c:pt>
                <c:pt idx="633">
                  <c:v>40978.583333333336</c:v>
                </c:pt>
                <c:pt idx="634">
                  <c:v>40978.833333333336</c:v>
                </c:pt>
                <c:pt idx="635">
                  <c:v>40979.083333333336</c:v>
                </c:pt>
                <c:pt idx="636">
                  <c:v>40979.333333333336</c:v>
                </c:pt>
                <c:pt idx="637">
                  <c:v>40979.583333333336</c:v>
                </c:pt>
                <c:pt idx="638">
                  <c:v>40979.833333333336</c:v>
                </c:pt>
                <c:pt idx="639">
                  <c:v>40980.083333333336</c:v>
                </c:pt>
                <c:pt idx="640">
                  <c:v>40980.333333333336</c:v>
                </c:pt>
                <c:pt idx="641">
                  <c:v>40980.583333333336</c:v>
                </c:pt>
                <c:pt idx="642">
                  <c:v>40980.833333333336</c:v>
                </c:pt>
                <c:pt idx="643">
                  <c:v>40981.083333333336</c:v>
                </c:pt>
                <c:pt idx="644">
                  <c:v>40981.333333333336</c:v>
                </c:pt>
                <c:pt idx="645">
                  <c:v>40981.583333333336</c:v>
                </c:pt>
                <c:pt idx="646">
                  <c:v>40981.833333333336</c:v>
                </c:pt>
                <c:pt idx="647">
                  <c:v>40982.083333333336</c:v>
                </c:pt>
                <c:pt idx="648">
                  <c:v>40982.333333333336</c:v>
                </c:pt>
                <c:pt idx="649">
                  <c:v>40982.583333333336</c:v>
                </c:pt>
                <c:pt idx="650">
                  <c:v>40982.833333333336</c:v>
                </c:pt>
                <c:pt idx="651">
                  <c:v>40983.083333333336</c:v>
                </c:pt>
                <c:pt idx="652">
                  <c:v>40983.333333333336</c:v>
                </c:pt>
                <c:pt idx="653">
                  <c:v>40983.583333333336</c:v>
                </c:pt>
                <c:pt idx="654">
                  <c:v>40983.833333333336</c:v>
                </c:pt>
                <c:pt idx="655">
                  <c:v>40984.083333333336</c:v>
                </c:pt>
                <c:pt idx="656">
                  <c:v>40984.333333333336</c:v>
                </c:pt>
                <c:pt idx="657">
                  <c:v>40984.583333333336</c:v>
                </c:pt>
                <c:pt idx="658">
                  <c:v>40984.833333333336</c:v>
                </c:pt>
                <c:pt idx="659">
                  <c:v>40985.083333333336</c:v>
                </c:pt>
                <c:pt idx="660">
                  <c:v>40985.333333333336</c:v>
                </c:pt>
                <c:pt idx="661">
                  <c:v>40985.583333333336</c:v>
                </c:pt>
                <c:pt idx="662">
                  <c:v>40985.833333333336</c:v>
                </c:pt>
                <c:pt idx="663">
                  <c:v>40986.083333333336</c:v>
                </c:pt>
                <c:pt idx="664">
                  <c:v>40986.333333333336</c:v>
                </c:pt>
                <c:pt idx="665">
                  <c:v>40986.583333333336</c:v>
                </c:pt>
                <c:pt idx="666">
                  <c:v>40986.833333333336</c:v>
                </c:pt>
                <c:pt idx="667">
                  <c:v>40987.083333333336</c:v>
                </c:pt>
                <c:pt idx="668">
                  <c:v>40987.333333333336</c:v>
                </c:pt>
                <c:pt idx="669">
                  <c:v>40987.583333333336</c:v>
                </c:pt>
                <c:pt idx="670">
                  <c:v>40987.833333333336</c:v>
                </c:pt>
                <c:pt idx="671">
                  <c:v>40988.083333333336</c:v>
                </c:pt>
                <c:pt idx="672">
                  <c:v>40988.333333333336</c:v>
                </c:pt>
                <c:pt idx="673">
                  <c:v>40988.583333333336</c:v>
                </c:pt>
                <c:pt idx="674">
                  <c:v>40988.833333333336</c:v>
                </c:pt>
                <c:pt idx="675">
                  <c:v>40989.083333333336</c:v>
                </c:pt>
                <c:pt idx="676">
                  <c:v>40989.333333333336</c:v>
                </c:pt>
                <c:pt idx="677">
                  <c:v>40989.583333333336</c:v>
                </c:pt>
                <c:pt idx="678">
                  <c:v>40989.833333333336</c:v>
                </c:pt>
                <c:pt idx="679">
                  <c:v>40990.083333333336</c:v>
                </c:pt>
                <c:pt idx="680">
                  <c:v>40990.333333333336</c:v>
                </c:pt>
                <c:pt idx="681">
                  <c:v>40990.583333333336</c:v>
                </c:pt>
                <c:pt idx="682">
                  <c:v>40990.833333333336</c:v>
                </c:pt>
                <c:pt idx="683">
                  <c:v>40991.083333333336</c:v>
                </c:pt>
                <c:pt idx="684">
                  <c:v>40991.333333333336</c:v>
                </c:pt>
                <c:pt idx="685">
                  <c:v>40991.583333333336</c:v>
                </c:pt>
                <c:pt idx="686">
                  <c:v>40991.833333333336</c:v>
                </c:pt>
                <c:pt idx="687">
                  <c:v>40992.083333333336</c:v>
                </c:pt>
                <c:pt idx="688">
                  <c:v>40992.333333333336</c:v>
                </c:pt>
                <c:pt idx="689">
                  <c:v>40992.583333333336</c:v>
                </c:pt>
                <c:pt idx="690">
                  <c:v>40992.833333333336</c:v>
                </c:pt>
                <c:pt idx="691">
                  <c:v>40993.083333333336</c:v>
                </c:pt>
                <c:pt idx="692">
                  <c:v>40993.333333333336</c:v>
                </c:pt>
                <c:pt idx="693">
                  <c:v>40993.583333333336</c:v>
                </c:pt>
                <c:pt idx="694">
                  <c:v>40993.833333333336</c:v>
                </c:pt>
                <c:pt idx="695">
                  <c:v>40994.083333333336</c:v>
                </c:pt>
                <c:pt idx="696">
                  <c:v>40994.333333333336</c:v>
                </c:pt>
                <c:pt idx="697">
                  <c:v>40994.583333333336</c:v>
                </c:pt>
                <c:pt idx="698">
                  <c:v>40994.833333333336</c:v>
                </c:pt>
                <c:pt idx="699">
                  <c:v>40995.083333333336</c:v>
                </c:pt>
                <c:pt idx="700">
                  <c:v>40995.333333333336</c:v>
                </c:pt>
                <c:pt idx="701">
                  <c:v>40995.583333333336</c:v>
                </c:pt>
                <c:pt idx="702">
                  <c:v>40995.833333333336</c:v>
                </c:pt>
                <c:pt idx="703">
                  <c:v>40996.083333333336</c:v>
                </c:pt>
                <c:pt idx="704">
                  <c:v>40996.333333333336</c:v>
                </c:pt>
                <c:pt idx="705">
                  <c:v>40996.583333333336</c:v>
                </c:pt>
                <c:pt idx="706">
                  <c:v>40996.833333333336</c:v>
                </c:pt>
                <c:pt idx="707">
                  <c:v>40997.083333333336</c:v>
                </c:pt>
                <c:pt idx="708">
                  <c:v>40997.333333333336</c:v>
                </c:pt>
                <c:pt idx="709">
                  <c:v>40997.583333333336</c:v>
                </c:pt>
                <c:pt idx="710">
                  <c:v>40997.833333333336</c:v>
                </c:pt>
                <c:pt idx="711">
                  <c:v>40998.083333333336</c:v>
                </c:pt>
                <c:pt idx="712">
                  <c:v>40998.333333333336</c:v>
                </c:pt>
                <c:pt idx="713">
                  <c:v>40998.583333333336</c:v>
                </c:pt>
                <c:pt idx="714">
                  <c:v>40998.833333333336</c:v>
                </c:pt>
                <c:pt idx="715">
                  <c:v>40999.083333333336</c:v>
                </c:pt>
                <c:pt idx="716">
                  <c:v>40999.333333333336</c:v>
                </c:pt>
                <c:pt idx="717">
                  <c:v>40999.583333333336</c:v>
                </c:pt>
                <c:pt idx="718">
                  <c:v>40999.833333333336</c:v>
                </c:pt>
                <c:pt idx="719">
                  <c:v>41000.083333333336</c:v>
                </c:pt>
                <c:pt idx="720">
                  <c:v>41000.333333333336</c:v>
                </c:pt>
                <c:pt idx="721">
                  <c:v>41000.583333333336</c:v>
                </c:pt>
                <c:pt idx="722">
                  <c:v>41000.833333333336</c:v>
                </c:pt>
                <c:pt idx="723">
                  <c:v>41001.083333333336</c:v>
                </c:pt>
                <c:pt idx="724">
                  <c:v>41001.333333333336</c:v>
                </c:pt>
                <c:pt idx="725">
                  <c:v>41001.583333333336</c:v>
                </c:pt>
                <c:pt idx="726">
                  <c:v>41001.833333333336</c:v>
                </c:pt>
                <c:pt idx="727">
                  <c:v>41002.083333333336</c:v>
                </c:pt>
                <c:pt idx="728">
                  <c:v>41002.333333333336</c:v>
                </c:pt>
                <c:pt idx="729">
                  <c:v>41002.583333333336</c:v>
                </c:pt>
                <c:pt idx="730">
                  <c:v>41002.833333333336</c:v>
                </c:pt>
                <c:pt idx="731">
                  <c:v>41003.083333333336</c:v>
                </c:pt>
                <c:pt idx="732">
                  <c:v>41003.333333333336</c:v>
                </c:pt>
                <c:pt idx="733">
                  <c:v>41003.583333333336</c:v>
                </c:pt>
                <c:pt idx="734">
                  <c:v>41003.833333333336</c:v>
                </c:pt>
                <c:pt idx="735">
                  <c:v>41004.083333333336</c:v>
                </c:pt>
                <c:pt idx="736">
                  <c:v>41004.333333333336</c:v>
                </c:pt>
                <c:pt idx="737">
                  <c:v>41004.583333333336</c:v>
                </c:pt>
                <c:pt idx="738">
                  <c:v>41004.833333333336</c:v>
                </c:pt>
                <c:pt idx="739">
                  <c:v>41005.083333333336</c:v>
                </c:pt>
                <c:pt idx="740" formatCode="m/d/yyyy\ h:mm">
                  <c:v>41005.541666666664</c:v>
                </c:pt>
                <c:pt idx="741" formatCode="m/d/yyyy\ h:mm">
                  <c:v>41005.791666666664</c:v>
                </c:pt>
                <c:pt idx="742" formatCode="m/d/yyyy\ h:mm">
                  <c:v>41006.041666666664</c:v>
                </c:pt>
                <c:pt idx="743" formatCode="m/d/yyyy\ h:mm">
                  <c:v>41006.291666666664</c:v>
                </c:pt>
                <c:pt idx="744" formatCode="m/d/yyyy\ h:mm">
                  <c:v>41006.541666666664</c:v>
                </c:pt>
                <c:pt idx="745" formatCode="m/d/yyyy\ h:mm">
                  <c:v>41006.791666666664</c:v>
                </c:pt>
                <c:pt idx="746" formatCode="m/d/yyyy\ h:mm">
                  <c:v>41007.041666666664</c:v>
                </c:pt>
                <c:pt idx="747" formatCode="m/d/yyyy\ h:mm">
                  <c:v>41007.291666666664</c:v>
                </c:pt>
                <c:pt idx="748" formatCode="m/d/yyyy\ h:mm">
                  <c:v>41007.541666666664</c:v>
                </c:pt>
                <c:pt idx="749" formatCode="m/d/yyyy\ h:mm">
                  <c:v>41007.791666666664</c:v>
                </c:pt>
                <c:pt idx="750" formatCode="m/d/yyyy\ h:mm">
                  <c:v>41008.041666666664</c:v>
                </c:pt>
                <c:pt idx="751" formatCode="m/d/yyyy\ h:mm">
                  <c:v>41008.291666666664</c:v>
                </c:pt>
                <c:pt idx="752" formatCode="m/d/yyyy\ h:mm">
                  <c:v>41008.541666666664</c:v>
                </c:pt>
                <c:pt idx="753" formatCode="m/d/yyyy\ h:mm">
                  <c:v>41008.791666666664</c:v>
                </c:pt>
                <c:pt idx="754" formatCode="m/d/yyyy\ h:mm">
                  <c:v>41009.041666666664</c:v>
                </c:pt>
                <c:pt idx="755" formatCode="m/d/yyyy\ h:mm">
                  <c:v>41009.291666666664</c:v>
                </c:pt>
                <c:pt idx="756" formatCode="m/d/yyyy\ h:mm">
                  <c:v>41009.541666666664</c:v>
                </c:pt>
                <c:pt idx="757" formatCode="m/d/yyyy\ h:mm">
                  <c:v>41009.791666666664</c:v>
                </c:pt>
                <c:pt idx="758" formatCode="m/d/yyyy\ h:mm">
                  <c:v>41010.041666666664</c:v>
                </c:pt>
                <c:pt idx="759" formatCode="m/d/yyyy\ h:mm">
                  <c:v>41010.291666666664</c:v>
                </c:pt>
                <c:pt idx="760" formatCode="m/d/yyyy\ h:mm">
                  <c:v>41010.541666666664</c:v>
                </c:pt>
                <c:pt idx="761" formatCode="m/d/yyyy\ h:mm">
                  <c:v>41010.791666666664</c:v>
                </c:pt>
                <c:pt idx="762" formatCode="m/d/yyyy\ h:mm">
                  <c:v>41011.041666666664</c:v>
                </c:pt>
                <c:pt idx="763" formatCode="m/d/yyyy\ h:mm">
                  <c:v>41011.291666666664</c:v>
                </c:pt>
                <c:pt idx="764" formatCode="m/d/yyyy\ h:mm">
                  <c:v>41011.541666666664</c:v>
                </c:pt>
                <c:pt idx="765" formatCode="m/d/yyyy\ h:mm">
                  <c:v>41011.791666666664</c:v>
                </c:pt>
                <c:pt idx="766" formatCode="m/d/yyyy\ h:mm">
                  <c:v>41012.041666666664</c:v>
                </c:pt>
                <c:pt idx="767" formatCode="m/d/yyyy\ h:mm">
                  <c:v>41012.291666666664</c:v>
                </c:pt>
                <c:pt idx="768" formatCode="m/d/yyyy\ h:mm">
                  <c:v>41012.541666666664</c:v>
                </c:pt>
                <c:pt idx="769" formatCode="m/d/yyyy\ h:mm">
                  <c:v>41012.791666666664</c:v>
                </c:pt>
                <c:pt idx="770" formatCode="m/d/yyyy\ h:mm">
                  <c:v>41013.041666666664</c:v>
                </c:pt>
                <c:pt idx="771" formatCode="m/d/yyyy\ h:mm">
                  <c:v>41013.291666666664</c:v>
                </c:pt>
                <c:pt idx="772" formatCode="m/d/yyyy\ h:mm">
                  <c:v>41013.541666666664</c:v>
                </c:pt>
                <c:pt idx="773" formatCode="m/d/yyyy\ h:mm">
                  <c:v>41013.791666666664</c:v>
                </c:pt>
                <c:pt idx="774" formatCode="m/d/yyyy\ h:mm">
                  <c:v>41014.041666666664</c:v>
                </c:pt>
                <c:pt idx="775" formatCode="m/d/yyyy\ h:mm">
                  <c:v>41014.291666666664</c:v>
                </c:pt>
                <c:pt idx="776" formatCode="m/d/yyyy\ h:mm">
                  <c:v>41014.541666666664</c:v>
                </c:pt>
                <c:pt idx="777" formatCode="m/d/yyyy\ h:mm">
                  <c:v>41014.791666666664</c:v>
                </c:pt>
                <c:pt idx="778" formatCode="m/d/yyyy\ h:mm">
                  <c:v>41015.041666666664</c:v>
                </c:pt>
                <c:pt idx="779" formatCode="m/d/yyyy\ h:mm">
                  <c:v>41015.291666666664</c:v>
                </c:pt>
                <c:pt idx="780" formatCode="m/d/yyyy\ h:mm">
                  <c:v>41015.541666666664</c:v>
                </c:pt>
                <c:pt idx="781" formatCode="m/d/yyyy\ h:mm">
                  <c:v>41015.791666666664</c:v>
                </c:pt>
                <c:pt idx="782" formatCode="m/d/yyyy\ h:mm">
                  <c:v>41016.041666666664</c:v>
                </c:pt>
                <c:pt idx="783" formatCode="m/d/yyyy\ h:mm">
                  <c:v>41016.291666666664</c:v>
                </c:pt>
                <c:pt idx="784" formatCode="m/d/yyyy\ h:mm">
                  <c:v>41016.541666666664</c:v>
                </c:pt>
                <c:pt idx="785" formatCode="m/d/yyyy\ h:mm">
                  <c:v>41016.791666666664</c:v>
                </c:pt>
                <c:pt idx="786" formatCode="m/d/yyyy\ h:mm">
                  <c:v>41017.041666666664</c:v>
                </c:pt>
                <c:pt idx="787" formatCode="m/d/yyyy\ h:mm">
                  <c:v>41017.291666666664</c:v>
                </c:pt>
                <c:pt idx="788" formatCode="m/d/yyyy\ h:mm">
                  <c:v>41017.541666666664</c:v>
                </c:pt>
                <c:pt idx="789" formatCode="m/d/yyyy\ h:mm">
                  <c:v>41017.791666666664</c:v>
                </c:pt>
                <c:pt idx="790" formatCode="m/d/yyyy\ h:mm">
                  <c:v>41018.041666666664</c:v>
                </c:pt>
                <c:pt idx="791" formatCode="m/d/yyyy\ h:mm">
                  <c:v>41018.291666666664</c:v>
                </c:pt>
                <c:pt idx="792" formatCode="m/d/yyyy\ h:mm">
                  <c:v>41018.541666666664</c:v>
                </c:pt>
                <c:pt idx="793" formatCode="m/d/yyyy\ h:mm">
                  <c:v>41018.791666666664</c:v>
                </c:pt>
                <c:pt idx="794" formatCode="m/d/yyyy\ h:mm">
                  <c:v>41019.041666666664</c:v>
                </c:pt>
                <c:pt idx="795" formatCode="m/d/yyyy\ h:mm">
                  <c:v>41019.291666666664</c:v>
                </c:pt>
                <c:pt idx="796" formatCode="m/d/yyyy\ h:mm">
                  <c:v>41019.541666666664</c:v>
                </c:pt>
                <c:pt idx="797" formatCode="m/d/yyyy\ h:mm">
                  <c:v>41019.791666666664</c:v>
                </c:pt>
                <c:pt idx="798" formatCode="m/d/yyyy\ h:mm">
                  <c:v>41020.041666666664</c:v>
                </c:pt>
                <c:pt idx="799" formatCode="m/d/yyyy\ h:mm">
                  <c:v>41020.291666666664</c:v>
                </c:pt>
                <c:pt idx="800" formatCode="m/d/yyyy\ h:mm">
                  <c:v>41020.541666666664</c:v>
                </c:pt>
                <c:pt idx="801" formatCode="m/d/yyyy\ h:mm">
                  <c:v>41020.791666666664</c:v>
                </c:pt>
                <c:pt idx="802" formatCode="m/d/yyyy\ h:mm">
                  <c:v>41021.041666666664</c:v>
                </c:pt>
                <c:pt idx="803" formatCode="m/d/yyyy\ h:mm">
                  <c:v>41021.291666666664</c:v>
                </c:pt>
                <c:pt idx="804" formatCode="m/d/yyyy\ h:mm">
                  <c:v>41021.541666666664</c:v>
                </c:pt>
                <c:pt idx="805" formatCode="m/d/yyyy\ h:mm">
                  <c:v>41021.791666666664</c:v>
                </c:pt>
                <c:pt idx="806" formatCode="m/d/yyyy\ h:mm">
                  <c:v>41022.041666666664</c:v>
                </c:pt>
                <c:pt idx="807" formatCode="m/d/yyyy\ h:mm">
                  <c:v>41022.291666666664</c:v>
                </c:pt>
                <c:pt idx="808" formatCode="m/d/yyyy\ h:mm">
                  <c:v>41022.541666666664</c:v>
                </c:pt>
                <c:pt idx="809" formatCode="m/d/yyyy\ h:mm">
                  <c:v>41022.791666666664</c:v>
                </c:pt>
                <c:pt idx="810" formatCode="m/d/yyyy\ h:mm">
                  <c:v>41023.041666666664</c:v>
                </c:pt>
                <c:pt idx="811" formatCode="m/d/yyyy\ h:mm">
                  <c:v>41023.291666666664</c:v>
                </c:pt>
                <c:pt idx="812" formatCode="m/d/yyyy\ h:mm">
                  <c:v>41023.541666666664</c:v>
                </c:pt>
                <c:pt idx="813" formatCode="m/d/yyyy\ h:mm">
                  <c:v>41023.791666666664</c:v>
                </c:pt>
                <c:pt idx="814" formatCode="m/d/yyyy\ h:mm">
                  <c:v>41024.041666666664</c:v>
                </c:pt>
                <c:pt idx="815" formatCode="m/d/yyyy\ h:mm">
                  <c:v>41024.291666666664</c:v>
                </c:pt>
                <c:pt idx="816" formatCode="m/d/yyyy\ h:mm">
                  <c:v>41024.541666666664</c:v>
                </c:pt>
                <c:pt idx="817" formatCode="m/d/yyyy\ h:mm">
                  <c:v>41024.791666666664</c:v>
                </c:pt>
                <c:pt idx="818" formatCode="m/d/yyyy\ h:mm">
                  <c:v>41025.041666666664</c:v>
                </c:pt>
                <c:pt idx="819" formatCode="m/d/yyyy\ h:mm">
                  <c:v>41025.291666666664</c:v>
                </c:pt>
                <c:pt idx="820" formatCode="m/d/yyyy\ h:mm">
                  <c:v>41025.541666666664</c:v>
                </c:pt>
                <c:pt idx="821" formatCode="m/d/yyyy\ h:mm">
                  <c:v>41025.791666666664</c:v>
                </c:pt>
                <c:pt idx="822" formatCode="m/d/yyyy\ h:mm">
                  <c:v>41026.041666666664</c:v>
                </c:pt>
                <c:pt idx="823" formatCode="m/d/yyyy\ h:mm">
                  <c:v>41026.291666666664</c:v>
                </c:pt>
                <c:pt idx="824" formatCode="m/d/yyyy\ h:mm">
                  <c:v>41026.541666666664</c:v>
                </c:pt>
                <c:pt idx="825" formatCode="m/d/yyyy\ h:mm">
                  <c:v>41026.791666666664</c:v>
                </c:pt>
                <c:pt idx="826" formatCode="m/d/yyyy\ h:mm">
                  <c:v>41027.041666666664</c:v>
                </c:pt>
                <c:pt idx="827" formatCode="m/d/yyyy\ h:mm">
                  <c:v>41027.291666666664</c:v>
                </c:pt>
                <c:pt idx="828" formatCode="m/d/yyyy\ h:mm">
                  <c:v>41027.541666666664</c:v>
                </c:pt>
                <c:pt idx="829" formatCode="m/d/yyyy\ h:mm">
                  <c:v>41027.791666666664</c:v>
                </c:pt>
                <c:pt idx="830" formatCode="m/d/yyyy\ h:mm">
                  <c:v>41028.041666666664</c:v>
                </c:pt>
                <c:pt idx="831" formatCode="m/d/yyyy\ h:mm">
                  <c:v>41028.291666666664</c:v>
                </c:pt>
                <c:pt idx="832" formatCode="m/d/yyyy\ h:mm">
                  <c:v>41028.541666666664</c:v>
                </c:pt>
                <c:pt idx="833" formatCode="m/d/yyyy\ h:mm">
                  <c:v>41028.791666666664</c:v>
                </c:pt>
                <c:pt idx="834" formatCode="m/d/yyyy\ h:mm">
                  <c:v>41029.041666666664</c:v>
                </c:pt>
                <c:pt idx="835" formatCode="m/d/yyyy\ h:mm">
                  <c:v>41029.291666666664</c:v>
                </c:pt>
                <c:pt idx="836" formatCode="m/d/yyyy\ h:mm">
                  <c:v>41029.541666666664</c:v>
                </c:pt>
                <c:pt idx="837" formatCode="m/d/yyyy\ h:mm">
                  <c:v>41029.791666666664</c:v>
                </c:pt>
                <c:pt idx="838" formatCode="m/d/yyyy\ h:mm">
                  <c:v>41030.041666666664</c:v>
                </c:pt>
                <c:pt idx="839" formatCode="m/d/yyyy\ h:mm">
                  <c:v>41030.291666666664</c:v>
                </c:pt>
                <c:pt idx="840" formatCode="m/d/yyyy\ h:mm">
                  <c:v>41030.541666666664</c:v>
                </c:pt>
                <c:pt idx="841" formatCode="m/d/yyyy\ h:mm">
                  <c:v>41030.791666666664</c:v>
                </c:pt>
                <c:pt idx="842" formatCode="m/d/yyyy\ h:mm">
                  <c:v>41031.041666666664</c:v>
                </c:pt>
                <c:pt idx="843" formatCode="m/d/yyyy\ h:mm">
                  <c:v>41031.291666666664</c:v>
                </c:pt>
                <c:pt idx="844" formatCode="m/d/yyyy\ h:mm">
                  <c:v>41031.541666666664</c:v>
                </c:pt>
                <c:pt idx="845" formatCode="m/d/yyyy\ h:mm">
                  <c:v>41031.791666666664</c:v>
                </c:pt>
                <c:pt idx="846" formatCode="m/d/yyyy\ h:mm">
                  <c:v>41032.041666666664</c:v>
                </c:pt>
                <c:pt idx="847" formatCode="m/d/yyyy\ h:mm">
                  <c:v>41032.291666666664</c:v>
                </c:pt>
                <c:pt idx="848" formatCode="m/d/yyyy\ h:mm">
                  <c:v>41032.541666666664</c:v>
                </c:pt>
                <c:pt idx="849" formatCode="m/d/yyyy\ h:mm">
                  <c:v>41032.791666666664</c:v>
                </c:pt>
                <c:pt idx="850" formatCode="m/d/yyyy\ h:mm">
                  <c:v>41033.041666666664</c:v>
                </c:pt>
                <c:pt idx="851" formatCode="m/d/yyyy\ h:mm">
                  <c:v>41033.291666666664</c:v>
                </c:pt>
                <c:pt idx="852" formatCode="m/d/yyyy\ h:mm">
                  <c:v>41033.541666666664</c:v>
                </c:pt>
                <c:pt idx="853" formatCode="m/d/yyyy\ h:mm">
                  <c:v>41033.791666666664</c:v>
                </c:pt>
                <c:pt idx="854" formatCode="m/d/yyyy\ h:mm">
                  <c:v>41034.041666666664</c:v>
                </c:pt>
                <c:pt idx="855" formatCode="m/d/yyyy\ h:mm">
                  <c:v>41034.291666666664</c:v>
                </c:pt>
                <c:pt idx="856" formatCode="m/d/yyyy\ h:mm">
                  <c:v>41034.541666666664</c:v>
                </c:pt>
                <c:pt idx="857" formatCode="m/d/yyyy\ h:mm">
                  <c:v>41034.791666666664</c:v>
                </c:pt>
                <c:pt idx="858" formatCode="m/d/yyyy\ h:mm">
                  <c:v>41035.041666666664</c:v>
                </c:pt>
                <c:pt idx="859" formatCode="m/d/yyyy\ h:mm">
                  <c:v>41035.291666666664</c:v>
                </c:pt>
                <c:pt idx="860" formatCode="m/d/yyyy\ h:mm">
                  <c:v>41035.541666666664</c:v>
                </c:pt>
                <c:pt idx="861" formatCode="m/d/yyyy\ h:mm">
                  <c:v>41035.791666666664</c:v>
                </c:pt>
                <c:pt idx="862" formatCode="m/d/yyyy\ h:mm">
                  <c:v>41036.041666666664</c:v>
                </c:pt>
                <c:pt idx="863" formatCode="m/d/yyyy\ h:mm">
                  <c:v>41036.291666666664</c:v>
                </c:pt>
                <c:pt idx="864" formatCode="m/d/yyyy\ h:mm">
                  <c:v>41036.541666666664</c:v>
                </c:pt>
                <c:pt idx="865" formatCode="m/d/yyyy\ h:mm">
                  <c:v>41036.791666666664</c:v>
                </c:pt>
                <c:pt idx="866" formatCode="m/d/yyyy\ h:mm">
                  <c:v>41037.041666666664</c:v>
                </c:pt>
                <c:pt idx="867" formatCode="m/d/yyyy\ h:mm">
                  <c:v>41037.291666666664</c:v>
                </c:pt>
                <c:pt idx="868" formatCode="m/d/yyyy\ h:mm">
                  <c:v>41037.541666666664</c:v>
                </c:pt>
                <c:pt idx="869" formatCode="m/d/yyyy\ h:mm">
                  <c:v>41037.791666666664</c:v>
                </c:pt>
                <c:pt idx="870" formatCode="m/d/yyyy\ h:mm">
                  <c:v>41038.041666666664</c:v>
                </c:pt>
                <c:pt idx="871" formatCode="m/d/yyyy\ h:mm">
                  <c:v>41038.291666666664</c:v>
                </c:pt>
                <c:pt idx="872" formatCode="m/d/yyyy\ h:mm">
                  <c:v>41038.541666666664</c:v>
                </c:pt>
                <c:pt idx="873" formatCode="m/d/yyyy\ h:mm">
                  <c:v>41038.791666666664</c:v>
                </c:pt>
                <c:pt idx="874" formatCode="m/d/yyyy\ h:mm">
                  <c:v>41039.041666666664</c:v>
                </c:pt>
                <c:pt idx="875" formatCode="m/d/yyyy\ h:mm">
                  <c:v>41039.291666666664</c:v>
                </c:pt>
                <c:pt idx="876" formatCode="m/d/yyyy\ h:mm">
                  <c:v>41039.541666666664</c:v>
                </c:pt>
                <c:pt idx="877" formatCode="m/d/yyyy\ h:mm">
                  <c:v>41039.791666666664</c:v>
                </c:pt>
                <c:pt idx="878" formatCode="m/d/yyyy\ h:mm">
                  <c:v>41040.041666666664</c:v>
                </c:pt>
                <c:pt idx="879" formatCode="m/d/yyyy\ h:mm">
                  <c:v>41040.291666666664</c:v>
                </c:pt>
                <c:pt idx="880" formatCode="m/d/yyyy\ h:mm">
                  <c:v>41040.541666666664</c:v>
                </c:pt>
                <c:pt idx="881" formatCode="m/d/yyyy\ h:mm">
                  <c:v>41040.791666666664</c:v>
                </c:pt>
                <c:pt idx="882" formatCode="m/d/yyyy\ h:mm">
                  <c:v>41041.041666666664</c:v>
                </c:pt>
                <c:pt idx="883" formatCode="m/d/yyyy\ h:mm">
                  <c:v>41041.291666666664</c:v>
                </c:pt>
                <c:pt idx="884" formatCode="m/d/yyyy\ h:mm">
                  <c:v>41041.541666666664</c:v>
                </c:pt>
                <c:pt idx="885" formatCode="m/d/yyyy\ h:mm">
                  <c:v>41041.791666666664</c:v>
                </c:pt>
                <c:pt idx="886" formatCode="m/d/yyyy\ h:mm">
                  <c:v>41042.041666666664</c:v>
                </c:pt>
                <c:pt idx="887" formatCode="m/d/yyyy\ h:mm">
                  <c:v>41042.291666666664</c:v>
                </c:pt>
                <c:pt idx="888" formatCode="m/d/yyyy\ h:mm">
                  <c:v>41042.541666666664</c:v>
                </c:pt>
                <c:pt idx="889" formatCode="m/d/yyyy\ h:mm">
                  <c:v>41042.791666666664</c:v>
                </c:pt>
                <c:pt idx="890" formatCode="m/d/yyyy\ h:mm">
                  <c:v>41043.041666666664</c:v>
                </c:pt>
                <c:pt idx="891" formatCode="m/d/yyyy\ h:mm">
                  <c:v>41043.291666666664</c:v>
                </c:pt>
                <c:pt idx="892" formatCode="m/d/yyyy\ h:mm">
                  <c:v>41043.541666666664</c:v>
                </c:pt>
                <c:pt idx="893" formatCode="m/d/yyyy\ h:mm">
                  <c:v>41043.791666666664</c:v>
                </c:pt>
                <c:pt idx="894" formatCode="m/d/yyyy\ h:mm">
                  <c:v>41044.041666666664</c:v>
                </c:pt>
                <c:pt idx="895" formatCode="m/d/yyyy\ h:mm">
                  <c:v>41044.291666666664</c:v>
                </c:pt>
                <c:pt idx="896" formatCode="m/d/yyyy\ h:mm">
                  <c:v>41044.541666666664</c:v>
                </c:pt>
                <c:pt idx="897" formatCode="m/d/yyyy\ h:mm">
                  <c:v>41044.791666666664</c:v>
                </c:pt>
                <c:pt idx="898" formatCode="m/d/yyyy\ h:mm">
                  <c:v>41045.041666666664</c:v>
                </c:pt>
                <c:pt idx="899" formatCode="m/d/yyyy\ h:mm">
                  <c:v>41045.291666666664</c:v>
                </c:pt>
                <c:pt idx="900" formatCode="m/d/yyyy\ h:mm">
                  <c:v>41045.541666666664</c:v>
                </c:pt>
                <c:pt idx="901" formatCode="m/d/yyyy\ h:mm">
                  <c:v>41045.791666666664</c:v>
                </c:pt>
                <c:pt idx="902" formatCode="m/d/yyyy\ h:mm">
                  <c:v>41046.041666666664</c:v>
                </c:pt>
                <c:pt idx="903" formatCode="m/d/yyyy\ h:mm">
                  <c:v>41046.291666666664</c:v>
                </c:pt>
                <c:pt idx="904" formatCode="m/d/yyyy\ h:mm">
                  <c:v>41046.541666666664</c:v>
                </c:pt>
                <c:pt idx="905" formatCode="m/d/yyyy\ h:mm">
                  <c:v>41046.791666666664</c:v>
                </c:pt>
                <c:pt idx="906" formatCode="m/d/yyyy\ h:mm">
                  <c:v>41047.041666666664</c:v>
                </c:pt>
                <c:pt idx="907" formatCode="m/d/yyyy\ h:mm">
                  <c:v>41047.291666666664</c:v>
                </c:pt>
                <c:pt idx="908" formatCode="m/d/yyyy\ h:mm">
                  <c:v>41047.541666666664</c:v>
                </c:pt>
                <c:pt idx="909" formatCode="m/d/yyyy\ h:mm">
                  <c:v>41047.791666666664</c:v>
                </c:pt>
                <c:pt idx="910" formatCode="m/d/yyyy\ h:mm">
                  <c:v>41048.041666666664</c:v>
                </c:pt>
                <c:pt idx="911" formatCode="m/d/yyyy\ h:mm">
                  <c:v>41048.291666666664</c:v>
                </c:pt>
                <c:pt idx="912" formatCode="m/d/yyyy\ h:mm">
                  <c:v>41048.541666666664</c:v>
                </c:pt>
                <c:pt idx="913" formatCode="m/d/yyyy\ h:mm">
                  <c:v>41048.791666666664</c:v>
                </c:pt>
                <c:pt idx="914" formatCode="m/d/yyyy\ h:mm">
                  <c:v>41049.041666666664</c:v>
                </c:pt>
                <c:pt idx="915" formatCode="m/d/yyyy\ h:mm">
                  <c:v>41049.291666666664</c:v>
                </c:pt>
                <c:pt idx="916" formatCode="m/d/yyyy\ h:mm">
                  <c:v>41049.541666666664</c:v>
                </c:pt>
                <c:pt idx="917" formatCode="m/d/yyyy\ h:mm">
                  <c:v>41049.791666666664</c:v>
                </c:pt>
                <c:pt idx="918" formatCode="m/d/yyyy\ h:mm">
                  <c:v>41050.041666666664</c:v>
                </c:pt>
                <c:pt idx="919" formatCode="m/d/yyyy\ h:mm">
                  <c:v>41050.291666666664</c:v>
                </c:pt>
                <c:pt idx="920" formatCode="m/d/yyyy\ h:mm">
                  <c:v>41050.541666666664</c:v>
                </c:pt>
                <c:pt idx="921" formatCode="m/d/yyyy\ h:mm">
                  <c:v>41050.791666666664</c:v>
                </c:pt>
                <c:pt idx="922" formatCode="m/d/yyyy\ h:mm">
                  <c:v>41051.041666666664</c:v>
                </c:pt>
                <c:pt idx="923" formatCode="m/d/yyyy\ h:mm">
                  <c:v>41051.291666666664</c:v>
                </c:pt>
                <c:pt idx="924" formatCode="m/d/yyyy\ h:mm">
                  <c:v>41051.541666666664</c:v>
                </c:pt>
                <c:pt idx="925" formatCode="m/d/yyyy\ h:mm">
                  <c:v>41051.791666666664</c:v>
                </c:pt>
                <c:pt idx="926" formatCode="m/d/yyyy\ h:mm">
                  <c:v>41052.041666666664</c:v>
                </c:pt>
                <c:pt idx="927" formatCode="m/d/yyyy\ h:mm">
                  <c:v>41052.291666666664</c:v>
                </c:pt>
                <c:pt idx="928" formatCode="m/d/yyyy\ h:mm">
                  <c:v>41052.541666666664</c:v>
                </c:pt>
                <c:pt idx="929" formatCode="m/d/yyyy\ h:mm">
                  <c:v>41052.791666666664</c:v>
                </c:pt>
                <c:pt idx="930" formatCode="m/d/yyyy\ h:mm">
                  <c:v>41053.041666666664</c:v>
                </c:pt>
                <c:pt idx="931" formatCode="m/d/yyyy\ h:mm">
                  <c:v>41053.291666666664</c:v>
                </c:pt>
                <c:pt idx="932" formatCode="m/d/yyyy\ h:mm">
                  <c:v>41053.541666666664</c:v>
                </c:pt>
                <c:pt idx="933" formatCode="m/d/yyyy\ h:mm">
                  <c:v>41053.791666666664</c:v>
                </c:pt>
                <c:pt idx="934" formatCode="m/d/yyyy\ h:mm">
                  <c:v>41054.041666666664</c:v>
                </c:pt>
                <c:pt idx="935" formatCode="m/d/yyyy\ h:mm">
                  <c:v>41054.291666666664</c:v>
                </c:pt>
                <c:pt idx="936" formatCode="m/d/yyyy\ h:mm">
                  <c:v>41054.541666666664</c:v>
                </c:pt>
                <c:pt idx="937" formatCode="m/d/yyyy\ h:mm">
                  <c:v>41054.791666666664</c:v>
                </c:pt>
                <c:pt idx="938" formatCode="m/d/yyyy\ h:mm">
                  <c:v>41055.041666666664</c:v>
                </c:pt>
                <c:pt idx="939" formatCode="m/d/yyyy\ h:mm">
                  <c:v>41055.291666666664</c:v>
                </c:pt>
                <c:pt idx="940" formatCode="m/d/yyyy\ h:mm">
                  <c:v>41055.541666666664</c:v>
                </c:pt>
                <c:pt idx="941" formatCode="m/d/yyyy\ h:mm">
                  <c:v>41055.791666666664</c:v>
                </c:pt>
                <c:pt idx="942" formatCode="m/d/yyyy\ h:mm">
                  <c:v>41056.041666666664</c:v>
                </c:pt>
                <c:pt idx="943" formatCode="m/d/yyyy\ h:mm">
                  <c:v>41056.291666666664</c:v>
                </c:pt>
                <c:pt idx="944" formatCode="m/d/yyyy\ h:mm">
                  <c:v>41056.541666666664</c:v>
                </c:pt>
                <c:pt idx="945" formatCode="m/d/yyyy\ h:mm">
                  <c:v>41056.791666666664</c:v>
                </c:pt>
                <c:pt idx="946" formatCode="m/d/yyyy\ h:mm">
                  <c:v>41057.041666666664</c:v>
                </c:pt>
                <c:pt idx="947" formatCode="m/d/yyyy\ h:mm">
                  <c:v>41057.291666666664</c:v>
                </c:pt>
                <c:pt idx="948" formatCode="m/d/yyyy\ h:mm">
                  <c:v>41057.541666666664</c:v>
                </c:pt>
                <c:pt idx="949" formatCode="m/d/yyyy\ h:mm">
                  <c:v>41057.791666666664</c:v>
                </c:pt>
                <c:pt idx="950" formatCode="m/d/yyyy\ h:mm">
                  <c:v>41058.041666666664</c:v>
                </c:pt>
                <c:pt idx="951" formatCode="m/d/yyyy\ h:mm">
                  <c:v>41058.291666666664</c:v>
                </c:pt>
                <c:pt idx="952" formatCode="m/d/yyyy\ h:mm">
                  <c:v>41058.541666666664</c:v>
                </c:pt>
                <c:pt idx="953" formatCode="m/d/yyyy\ h:mm">
                  <c:v>41058.791666666664</c:v>
                </c:pt>
                <c:pt idx="954" formatCode="m/d/yyyy\ h:mm">
                  <c:v>41059.041666666664</c:v>
                </c:pt>
                <c:pt idx="955" formatCode="m/d/yyyy\ h:mm">
                  <c:v>41059.291666666664</c:v>
                </c:pt>
                <c:pt idx="956" formatCode="m/d/yyyy\ h:mm">
                  <c:v>41059.541666666664</c:v>
                </c:pt>
                <c:pt idx="957" formatCode="m/d/yyyy\ h:mm">
                  <c:v>41059.791666666664</c:v>
                </c:pt>
                <c:pt idx="958" formatCode="m/d/yyyy\ h:mm">
                  <c:v>41060.041666666664</c:v>
                </c:pt>
                <c:pt idx="959" formatCode="m/d/yyyy\ h:mm">
                  <c:v>41060.291666666664</c:v>
                </c:pt>
                <c:pt idx="960" formatCode="m/d/yyyy\ h:mm">
                  <c:v>41060.541666666664</c:v>
                </c:pt>
                <c:pt idx="961" formatCode="m/d/yyyy\ h:mm">
                  <c:v>41060.791666666664</c:v>
                </c:pt>
                <c:pt idx="962" formatCode="m/d/yyyy\ h:mm">
                  <c:v>41061.041666666664</c:v>
                </c:pt>
                <c:pt idx="963" formatCode="m/d/yyyy\ h:mm">
                  <c:v>41061.291666666664</c:v>
                </c:pt>
                <c:pt idx="964" formatCode="m/d/yyyy\ h:mm">
                  <c:v>41061.541666666664</c:v>
                </c:pt>
                <c:pt idx="965" formatCode="m/d/yyyy\ h:mm">
                  <c:v>41061.791666666664</c:v>
                </c:pt>
                <c:pt idx="966" formatCode="m/d/yyyy\ h:mm">
                  <c:v>41062.041666666664</c:v>
                </c:pt>
                <c:pt idx="967" formatCode="m/d/yyyy\ h:mm">
                  <c:v>41062.291666666664</c:v>
                </c:pt>
                <c:pt idx="968" formatCode="m/d/yyyy\ h:mm">
                  <c:v>41062.541666666664</c:v>
                </c:pt>
                <c:pt idx="969" formatCode="m/d/yyyy\ h:mm">
                  <c:v>41062.791666666664</c:v>
                </c:pt>
                <c:pt idx="970" formatCode="m/d/yyyy\ h:mm">
                  <c:v>41063.041666666664</c:v>
                </c:pt>
                <c:pt idx="971" formatCode="m/d/yyyy\ h:mm">
                  <c:v>41063.291666666664</c:v>
                </c:pt>
                <c:pt idx="972" formatCode="m/d/yyyy\ h:mm">
                  <c:v>41063.541666666664</c:v>
                </c:pt>
                <c:pt idx="973" formatCode="m/d/yyyy\ h:mm">
                  <c:v>41063.791666666664</c:v>
                </c:pt>
                <c:pt idx="974" formatCode="m/d/yyyy\ h:mm">
                  <c:v>41064.041666666664</c:v>
                </c:pt>
                <c:pt idx="975" formatCode="m/d/yyyy\ h:mm">
                  <c:v>41064.291666666664</c:v>
                </c:pt>
                <c:pt idx="976" formatCode="m/d/yyyy\ h:mm">
                  <c:v>41064.541666666664</c:v>
                </c:pt>
                <c:pt idx="977" formatCode="m/d/yyyy\ h:mm">
                  <c:v>41064.791666666664</c:v>
                </c:pt>
                <c:pt idx="978" formatCode="m/d/yyyy\ h:mm">
                  <c:v>41065.041666666664</c:v>
                </c:pt>
                <c:pt idx="979" formatCode="m/d/yyyy\ h:mm">
                  <c:v>41065.291666666664</c:v>
                </c:pt>
                <c:pt idx="980" formatCode="m/d/yyyy\ h:mm">
                  <c:v>41065.541666666664</c:v>
                </c:pt>
                <c:pt idx="981" formatCode="m/d/yyyy\ h:mm">
                  <c:v>41065.791666666664</c:v>
                </c:pt>
                <c:pt idx="982" formatCode="m/d/yyyy\ h:mm">
                  <c:v>41066.041666666664</c:v>
                </c:pt>
                <c:pt idx="983" formatCode="m/d/yyyy\ h:mm">
                  <c:v>41066.291666666664</c:v>
                </c:pt>
                <c:pt idx="984" formatCode="m/d/yyyy\ h:mm">
                  <c:v>41066.541666666664</c:v>
                </c:pt>
                <c:pt idx="985" formatCode="m/d/yyyy\ h:mm">
                  <c:v>41066.791666666664</c:v>
                </c:pt>
                <c:pt idx="986" formatCode="m/d/yyyy\ h:mm">
                  <c:v>41067.041666666664</c:v>
                </c:pt>
                <c:pt idx="987" formatCode="m/d/yyyy\ h:mm">
                  <c:v>41067.291666666664</c:v>
                </c:pt>
                <c:pt idx="988" formatCode="m/d/yyyy\ h:mm">
                  <c:v>41067.541666666664</c:v>
                </c:pt>
                <c:pt idx="989" formatCode="m/d/yyyy\ h:mm">
                  <c:v>41067.791666666664</c:v>
                </c:pt>
                <c:pt idx="990" formatCode="m/d/yyyy\ h:mm">
                  <c:v>41068.041666666664</c:v>
                </c:pt>
                <c:pt idx="991" formatCode="m/d/yyyy\ h:mm">
                  <c:v>41068.291666666664</c:v>
                </c:pt>
                <c:pt idx="992" formatCode="m/d/yyyy\ h:mm">
                  <c:v>41068.541666666664</c:v>
                </c:pt>
                <c:pt idx="993" formatCode="m/d/yyyy\ h:mm">
                  <c:v>41068.791666666664</c:v>
                </c:pt>
                <c:pt idx="994" formatCode="m/d/yyyy\ h:mm">
                  <c:v>41069.041666666664</c:v>
                </c:pt>
                <c:pt idx="995" formatCode="m/d/yyyy\ h:mm">
                  <c:v>41069.291666666664</c:v>
                </c:pt>
                <c:pt idx="996" formatCode="m/d/yyyy\ h:mm">
                  <c:v>41069.541666666664</c:v>
                </c:pt>
                <c:pt idx="997" formatCode="m/d/yyyy\ h:mm">
                  <c:v>41069.791666666664</c:v>
                </c:pt>
                <c:pt idx="998" formatCode="m/d/yyyy\ h:mm">
                  <c:v>41070.041666666664</c:v>
                </c:pt>
                <c:pt idx="999" formatCode="m/d/yyyy\ h:mm">
                  <c:v>41070.291666666664</c:v>
                </c:pt>
                <c:pt idx="1000" formatCode="m/d/yyyy\ h:mm">
                  <c:v>41070.541666666664</c:v>
                </c:pt>
                <c:pt idx="1001" formatCode="m/d/yyyy\ h:mm">
                  <c:v>41070.791666666664</c:v>
                </c:pt>
                <c:pt idx="1002" formatCode="m/d/yyyy\ h:mm">
                  <c:v>41071.041666666664</c:v>
                </c:pt>
                <c:pt idx="1003" formatCode="m/d/yyyy\ h:mm">
                  <c:v>41071.291666666664</c:v>
                </c:pt>
                <c:pt idx="1004" formatCode="m/d/yyyy\ h:mm">
                  <c:v>41071.541666666664</c:v>
                </c:pt>
                <c:pt idx="1005" formatCode="m/d/yyyy\ h:mm">
                  <c:v>41071.791666666664</c:v>
                </c:pt>
                <c:pt idx="1006" formatCode="m/d/yyyy\ h:mm">
                  <c:v>41072.041666666664</c:v>
                </c:pt>
                <c:pt idx="1007" formatCode="m/d/yyyy\ h:mm">
                  <c:v>41072.291666666664</c:v>
                </c:pt>
                <c:pt idx="1008" formatCode="m/d/yyyy\ h:mm">
                  <c:v>41072.541666666664</c:v>
                </c:pt>
                <c:pt idx="1009" formatCode="m/d/yyyy\ h:mm">
                  <c:v>41072.791666666664</c:v>
                </c:pt>
                <c:pt idx="1010" formatCode="m/d/yyyy\ h:mm">
                  <c:v>41073.041666666664</c:v>
                </c:pt>
                <c:pt idx="1011" formatCode="m/d/yyyy\ h:mm">
                  <c:v>41073.291666666664</c:v>
                </c:pt>
                <c:pt idx="1012" formatCode="m/d/yyyy\ h:mm">
                  <c:v>41073.541666666664</c:v>
                </c:pt>
                <c:pt idx="1013" formatCode="m/d/yyyy\ h:mm">
                  <c:v>41073.791666666664</c:v>
                </c:pt>
                <c:pt idx="1014" formatCode="m/d/yyyy\ h:mm">
                  <c:v>41074.041666666664</c:v>
                </c:pt>
                <c:pt idx="1015" formatCode="m/d/yyyy\ h:mm">
                  <c:v>41074.291666666664</c:v>
                </c:pt>
                <c:pt idx="1016" formatCode="m/d/yyyy\ h:mm">
                  <c:v>41074.541666666664</c:v>
                </c:pt>
                <c:pt idx="1017" formatCode="m/d/yyyy\ h:mm">
                  <c:v>41074.791666666664</c:v>
                </c:pt>
                <c:pt idx="1018" formatCode="m/d/yyyy\ h:mm">
                  <c:v>41075.041666666664</c:v>
                </c:pt>
                <c:pt idx="1019" formatCode="m/d/yyyy\ h:mm">
                  <c:v>41075.291666666664</c:v>
                </c:pt>
                <c:pt idx="1020" formatCode="m/d/yyyy\ h:mm">
                  <c:v>41075.541666666664</c:v>
                </c:pt>
                <c:pt idx="1021" formatCode="m/d/yyyy\ h:mm">
                  <c:v>41075.791666666664</c:v>
                </c:pt>
                <c:pt idx="1022" formatCode="m/d/yyyy\ h:mm">
                  <c:v>41076.041666666664</c:v>
                </c:pt>
                <c:pt idx="1023" formatCode="m/d/yyyy\ h:mm">
                  <c:v>41076.291666666664</c:v>
                </c:pt>
                <c:pt idx="1024" formatCode="m/d/yyyy\ h:mm">
                  <c:v>41076.541666666664</c:v>
                </c:pt>
                <c:pt idx="1025" formatCode="m/d/yyyy\ h:mm">
                  <c:v>41076.791666666664</c:v>
                </c:pt>
                <c:pt idx="1026" formatCode="m/d/yyyy\ h:mm">
                  <c:v>41077.041666666664</c:v>
                </c:pt>
                <c:pt idx="1027" formatCode="m/d/yyyy\ h:mm">
                  <c:v>41077.291666666664</c:v>
                </c:pt>
                <c:pt idx="1028" formatCode="m/d/yyyy\ h:mm">
                  <c:v>41077.541666666664</c:v>
                </c:pt>
                <c:pt idx="1029" formatCode="m/d/yyyy\ h:mm">
                  <c:v>41077.791666666664</c:v>
                </c:pt>
                <c:pt idx="1030" formatCode="m/d/yyyy\ h:mm">
                  <c:v>41078.041666666664</c:v>
                </c:pt>
                <c:pt idx="1031" formatCode="m/d/yyyy\ h:mm">
                  <c:v>41078.291666666664</c:v>
                </c:pt>
                <c:pt idx="1032" formatCode="m/d/yyyy\ h:mm">
                  <c:v>41078.541666666664</c:v>
                </c:pt>
                <c:pt idx="1033" formatCode="m/d/yyyy\ h:mm">
                  <c:v>41078.791666666664</c:v>
                </c:pt>
                <c:pt idx="1034" formatCode="m/d/yyyy\ h:mm">
                  <c:v>41079.041666666664</c:v>
                </c:pt>
                <c:pt idx="1035" formatCode="m/d/yyyy\ h:mm">
                  <c:v>41079.291666666664</c:v>
                </c:pt>
                <c:pt idx="1036" formatCode="m/d/yyyy\ h:mm">
                  <c:v>41079.541666666664</c:v>
                </c:pt>
                <c:pt idx="1037" formatCode="m/d/yyyy\ h:mm">
                  <c:v>41079.791666666664</c:v>
                </c:pt>
                <c:pt idx="1038" formatCode="m/d/yyyy\ h:mm">
                  <c:v>41080.041666666664</c:v>
                </c:pt>
                <c:pt idx="1039" formatCode="m/d/yyyy\ h:mm">
                  <c:v>41080.291666666664</c:v>
                </c:pt>
                <c:pt idx="1040" formatCode="m/d/yyyy\ h:mm">
                  <c:v>41080.541666666664</c:v>
                </c:pt>
                <c:pt idx="1041" formatCode="m/d/yyyy\ h:mm">
                  <c:v>41080.791666666664</c:v>
                </c:pt>
                <c:pt idx="1042" formatCode="m/d/yyyy\ h:mm">
                  <c:v>41081.041666666664</c:v>
                </c:pt>
                <c:pt idx="1043" formatCode="m/d/yyyy\ h:mm">
                  <c:v>41081.291666666664</c:v>
                </c:pt>
                <c:pt idx="1044" formatCode="m/d/yyyy\ h:mm">
                  <c:v>41081.541666666664</c:v>
                </c:pt>
                <c:pt idx="1045" formatCode="m/d/yyyy\ h:mm">
                  <c:v>41081.791666666664</c:v>
                </c:pt>
                <c:pt idx="1046" formatCode="m/d/yyyy\ h:mm">
                  <c:v>41082.041666666664</c:v>
                </c:pt>
                <c:pt idx="1047" formatCode="m/d/yyyy\ h:mm">
                  <c:v>41082.291666666664</c:v>
                </c:pt>
                <c:pt idx="1048" formatCode="m/d/yyyy\ h:mm">
                  <c:v>41082.541666666664</c:v>
                </c:pt>
                <c:pt idx="1049" formatCode="m/d/yyyy\ h:mm">
                  <c:v>41082.791666666664</c:v>
                </c:pt>
                <c:pt idx="1050" formatCode="m/d/yyyy\ h:mm">
                  <c:v>41083.041666666664</c:v>
                </c:pt>
                <c:pt idx="1051" formatCode="m/d/yyyy\ h:mm">
                  <c:v>41083.291666666664</c:v>
                </c:pt>
                <c:pt idx="1052" formatCode="m/d/yyyy\ h:mm">
                  <c:v>41083.541666666664</c:v>
                </c:pt>
                <c:pt idx="1053" formatCode="m/d/yyyy\ h:mm">
                  <c:v>41083.791666666664</c:v>
                </c:pt>
                <c:pt idx="1054" formatCode="m/d/yyyy\ h:mm">
                  <c:v>41084.041666666664</c:v>
                </c:pt>
                <c:pt idx="1055" formatCode="m/d/yyyy\ h:mm">
                  <c:v>41084.291666666664</c:v>
                </c:pt>
                <c:pt idx="1056" formatCode="m/d/yyyy\ h:mm">
                  <c:v>41084.541666666664</c:v>
                </c:pt>
                <c:pt idx="1057" formatCode="m/d/yyyy\ h:mm">
                  <c:v>41084.791666666664</c:v>
                </c:pt>
                <c:pt idx="1058" formatCode="m/d/yyyy\ h:mm">
                  <c:v>41085.041666666664</c:v>
                </c:pt>
                <c:pt idx="1059" formatCode="m/d/yyyy\ h:mm">
                  <c:v>41085.291666666664</c:v>
                </c:pt>
                <c:pt idx="1060" formatCode="m/d/yyyy\ h:mm">
                  <c:v>41085.541666666664</c:v>
                </c:pt>
                <c:pt idx="1061" formatCode="m/d/yyyy\ h:mm">
                  <c:v>41085.791666666664</c:v>
                </c:pt>
                <c:pt idx="1062" formatCode="m/d/yyyy\ h:mm">
                  <c:v>41086.041666666664</c:v>
                </c:pt>
                <c:pt idx="1063" formatCode="m/d/yyyy\ h:mm">
                  <c:v>41086.291666666664</c:v>
                </c:pt>
                <c:pt idx="1064" formatCode="m/d/yyyy\ h:mm">
                  <c:v>41086.541666666664</c:v>
                </c:pt>
                <c:pt idx="1065" formatCode="m/d/yyyy\ h:mm">
                  <c:v>41086.791666666664</c:v>
                </c:pt>
                <c:pt idx="1066" formatCode="m/d/yyyy\ h:mm">
                  <c:v>41087.041666666664</c:v>
                </c:pt>
                <c:pt idx="1067" formatCode="m/d/yyyy\ h:mm">
                  <c:v>41087.291666666664</c:v>
                </c:pt>
                <c:pt idx="1068" formatCode="m/d/yyyy\ h:mm">
                  <c:v>41087.541666666664</c:v>
                </c:pt>
                <c:pt idx="1069" formatCode="m/d/yyyy\ h:mm">
                  <c:v>41087.791666666664</c:v>
                </c:pt>
                <c:pt idx="1070" formatCode="m/d/yyyy\ h:mm">
                  <c:v>41088.041666666664</c:v>
                </c:pt>
                <c:pt idx="1071" formatCode="m/d/yyyy\ h:mm">
                  <c:v>41088.291666666664</c:v>
                </c:pt>
                <c:pt idx="1072" formatCode="m/d/yyyy\ h:mm">
                  <c:v>41088.625</c:v>
                </c:pt>
                <c:pt idx="1073" formatCode="m/d/yyyy\ h:mm">
                  <c:v>41088.875</c:v>
                </c:pt>
                <c:pt idx="1074" formatCode="m/d/yyyy\ h:mm">
                  <c:v>41089.125</c:v>
                </c:pt>
                <c:pt idx="1075" formatCode="m/d/yyyy\ h:mm">
                  <c:v>41089.375</c:v>
                </c:pt>
                <c:pt idx="1076" formatCode="m/d/yyyy\ h:mm">
                  <c:v>41089.625</c:v>
                </c:pt>
                <c:pt idx="1077" formatCode="m/d/yyyy\ h:mm">
                  <c:v>41089.875</c:v>
                </c:pt>
                <c:pt idx="1078" formatCode="m/d/yyyy\ h:mm">
                  <c:v>41090.125</c:v>
                </c:pt>
                <c:pt idx="1079" formatCode="m/d/yyyy\ h:mm">
                  <c:v>41090.375</c:v>
                </c:pt>
                <c:pt idx="1080" formatCode="m/d/yyyy\ h:mm">
                  <c:v>41090.625</c:v>
                </c:pt>
                <c:pt idx="1081" formatCode="m/d/yyyy\ h:mm">
                  <c:v>41090.875</c:v>
                </c:pt>
                <c:pt idx="1082" formatCode="m/d/yyyy\ h:mm">
                  <c:v>41091.125</c:v>
                </c:pt>
                <c:pt idx="1083" formatCode="m/d/yyyy\ h:mm">
                  <c:v>41091.375</c:v>
                </c:pt>
                <c:pt idx="1084" formatCode="m/d/yyyy\ h:mm">
                  <c:v>41091.625</c:v>
                </c:pt>
                <c:pt idx="1085" formatCode="m/d/yyyy\ h:mm">
                  <c:v>41091.875</c:v>
                </c:pt>
                <c:pt idx="1086" formatCode="m/d/yyyy\ h:mm">
                  <c:v>41092.125</c:v>
                </c:pt>
                <c:pt idx="1087" formatCode="m/d/yyyy\ h:mm">
                  <c:v>41092.375</c:v>
                </c:pt>
                <c:pt idx="1088" formatCode="m/d/yyyy\ h:mm">
                  <c:v>41092.625</c:v>
                </c:pt>
                <c:pt idx="1089" formatCode="m/d/yyyy\ h:mm">
                  <c:v>41092.875</c:v>
                </c:pt>
                <c:pt idx="1090" formatCode="m/d/yyyy\ h:mm">
                  <c:v>41093.125</c:v>
                </c:pt>
                <c:pt idx="1091" formatCode="m/d/yyyy\ h:mm">
                  <c:v>41093.375</c:v>
                </c:pt>
                <c:pt idx="1092" formatCode="m/d/yyyy\ h:mm">
                  <c:v>41093.625</c:v>
                </c:pt>
                <c:pt idx="1093" formatCode="m/d/yyyy\ h:mm">
                  <c:v>41093.875</c:v>
                </c:pt>
                <c:pt idx="1094" formatCode="m/d/yyyy\ h:mm">
                  <c:v>41094.125</c:v>
                </c:pt>
                <c:pt idx="1095" formatCode="m/d/yyyy\ h:mm">
                  <c:v>41094.375</c:v>
                </c:pt>
                <c:pt idx="1096" formatCode="m/d/yyyy\ h:mm">
                  <c:v>41094.625</c:v>
                </c:pt>
                <c:pt idx="1097" formatCode="m/d/yyyy\ h:mm">
                  <c:v>41094.875</c:v>
                </c:pt>
                <c:pt idx="1098" formatCode="m/d/yyyy\ h:mm">
                  <c:v>41095.125</c:v>
                </c:pt>
                <c:pt idx="1099" formatCode="m/d/yyyy\ h:mm">
                  <c:v>41095.375</c:v>
                </c:pt>
                <c:pt idx="1100" formatCode="m/d/yyyy\ h:mm">
                  <c:v>41095.625</c:v>
                </c:pt>
                <c:pt idx="1101" formatCode="m/d/yyyy\ h:mm">
                  <c:v>41095.875</c:v>
                </c:pt>
                <c:pt idx="1102" formatCode="m/d/yyyy\ h:mm">
                  <c:v>41096.125</c:v>
                </c:pt>
                <c:pt idx="1103" formatCode="m/d/yyyy\ h:mm">
                  <c:v>41096.375</c:v>
                </c:pt>
                <c:pt idx="1104" formatCode="m/d/yyyy\ h:mm">
                  <c:v>41096.625</c:v>
                </c:pt>
                <c:pt idx="1105" formatCode="m/d/yyyy\ h:mm">
                  <c:v>41096.875</c:v>
                </c:pt>
                <c:pt idx="1106" formatCode="m/d/yyyy\ h:mm">
                  <c:v>41097.125</c:v>
                </c:pt>
                <c:pt idx="1107" formatCode="m/d/yyyy\ h:mm">
                  <c:v>41097.375</c:v>
                </c:pt>
                <c:pt idx="1108" formatCode="m/d/yyyy\ h:mm">
                  <c:v>41097.625</c:v>
                </c:pt>
                <c:pt idx="1109" formatCode="m/d/yyyy\ h:mm">
                  <c:v>41097.875</c:v>
                </c:pt>
                <c:pt idx="1110" formatCode="m/d/yyyy\ h:mm">
                  <c:v>41098.125</c:v>
                </c:pt>
                <c:pt idx="1111" formatCode="m/d/yyyy\ h:mm">
                  <c:v>41098.375</c:v>
                </c:pt>
                <c:pt idx="1112" formatCode="m/d/yyyy\ h:mm">
                  <c:v>41098.625</c:v>
                </c:pt>
                <c:pt idx="1113" formatCode="m/d/yyyy\ h:mm">
                  <c:v>41098.875</c:v>
                </c:pt>
                <c:pt idx="1114" formatCode="m/d/yyyy\ h:mm">
                  <c:v>41099.125</c:v>
                </c:pt>
                <c:pt idx="1115" formatCode="m/d/yyyy\ h:mm">
                  <c:v>41099.375</c:v>
                </c:pt>
                <c:pt idx="1116" formatCode="m/d/yyyy\ h:mm">
                  <c:v>41099.625</c:v>
                </c:pt>
                <c:pt idx="1117" formatCode="m/d/yyyy\ h:mm">
                  <c:v>41099.875</c:v>
                </c:pt>
                <c:pt idx="1118" formatCode="m/d/yyyy\ h:mm">
                  <c:v>41100.125</c:v>
                </c:pt>
                <c:pt idx="1119" formatCode="m/d/yyyy\ h:mm">
                  <c:v>41100.375</c:v>
                </c:pt>
                <c:pt idx="1120" formatCode="m/d/yyyy\ h:mm">
                  <c:v>41100.625</c:v>
                </c:pt>
                <c:pt idx="1121" formatCode="m/d/yyyy\ h:mm">
                  <c:v>41100.875</c:v>
                </c:pt>
                <c:pt idx="1122" formatCode="m/d/yyyy\ h:mm">
                  <c:v>41101.125</c:v>
                </c:pt>
                <c:pt idx="1123" formatCode="m/d/yyyy\ h:mm">
                  <c:v>41101.375</c:v>
                </c:pt>
                <c:pt idx="1124" formatCode="m/d/yyyy\ h:mm">
                  <c:v>41101.625</c:v>
                </c:pt>
                <c:pt idx="1125" formatCode="m/d/yyyy\ h:mm">
                  <c:v>41101.875</c:v>
                </c:pt>
                <c:pt idx="1126" formatCode="m/d/yyyy\ h:mm">
                  <c:v>41102.125</c:v>
                </c:pt>
                <c:pt idx="1127" formatCode="m/d/yyyy\ h:mm">
                  <c:v>41102.375</c:v>
                </c:pt>
                <c:pt idx="1128" formatCode="m/d/yyyy\ h:mm">
                  <c:v>41102.625</c:v>
                </c:pt>
                <c:pt idx="1129" formatCode="m/d/yyyy\ h:mm">
                  <c:v>41102.875</c:v>
                </c:pt>
                <c:pt idx="1130" formatCode="m/d/yyyy\ h:mm">
                  <c:v>41103.125</c:v>
                </c:pt>
                <c:pt idx="1131" formatCode="m/d/yyyy\ h:mm">
                  <c:v>41103.375</c:v>
                </c:pt>
                <c:pt idx="1132" formatCode="m/d/yyyy\ h:mm">
                  <c:v>41103.625</c:v>
                </c:pt>
                <c:pt idx="1133" formatCode="m/d/yyyy\ h:mm">
                  <c:v>41103.875</c:v>
                </c:pt>
                <c:pt idx="1134" formatCode="m/d/yyyy\ h:mm">
                  <c:v>41104.125</c:v>
                </c:pt>
                <c:pt idx="1135" formatCode="m/d/yyyy\ h:mm">
                  <c:v>41104.375</c:v>
                </c:pt>
                <c:pt idx="1136" formatCode="m/d/yyyy\ h:mm">
                  <c:v>41104.625</c:v>
                </c:pt>
                <c:pt idx="1137" formatCode="m/d/yyyy\ h:mm">
                  <c:v>41104.875</c:v>
                </c:pt>
                <c:pt idx="1138" formatCode="m/d/yyyy\ h:mm">
                  <c:v>41105.125</c:v>
                </c:pt>
                <c:pt idx="1139" formatCode="m/d/yyyy\ h:mm">
                  <c:v>41105.375</c:v>
                </c:pt>
                <c:pt idx="1140" formatCode="m/d/yyyy\ h:mm">
                  <c:v>41105.625</c:v>
                </c:pt>
                <c:pt idx="1141" formatCode="m/d/yyyy\ h:mm">
                  <c:v>41105.875</c:v>
                </c:pt>
                <c:pt idx="1142" formatCode="m/d/yyyy\ h:mm">
                  <c:v>41106.125</c:v>
                </c:pt>
                <c:pt idx="1143" formatCode="m/d/yyyy\ h:mm">
                  <c:v>41106.375</c:v>
                </c:pt>
                <c:pt idx="1144" formatCode="m/d/yyyy\ h:mm">
                  <c:v>41106.625</c:v>
                </c:pt>
                <c:pt idx="1145" formatCode="m/d/yyyy\ h:mm">
                  <c:v>41106.875</c:v>
                </c:pt>
                <c:pt idx="1146" formatCode="m/d/yyyy\ h:mm">
                  <c:v>41107.125</c:v>
                </c:pt>
                <c:pt idx="1147" formatCode="m/d/yyyy\ h:mm">
                  <c:v>41107.375</c:v>
                </c:pt>
                <c:pt idx="1148" formatCode="m/d/yyyy\ h:mm">
                  <c:v>41107.625</c:v>
                </c:pt>
                <c:pt idx="1149" formatCode="m/d/yyyy\ h:mm">
                  <c:v>41107.875</c:v>
                </c:pt>
                <c:pt idx="1150" formatCode="m/d/yyyy\ h:mm">
                  <c:v>41108.125</c:v>
                </c:pt>
                <c:pt idx="1151" formatCode="m/d/yyyy\ h:mm">
                  <c:v>41108.375</c:v>
                </c:pt>
                <c:pt idx="1152" formatCode="m/d/yyyy\ h:mm">
                  <c:v>41108.625</c:v>
                </c:pt>
                <c:pt idx="1153" formatCode="m/d/yyyy\ h:mm">
                  <c:v>41108.875</c:v>
                </c:pt>
                <c:pt idx="1154" formatCode="m/d/yyyy\ h:mm">
                  <c:v>41109.125</c:v>
                </c:pt>
                <c:pt idx="1155" formatCode="m/d/yyyy\ h:mm">
                  <c:v>41109.375</c:v>
                </c:pt>
                <c:pt idx="1156" formatCode="m/d/yyyy\ h:mm">
                  <c:v>41109.625</c:v>
                </c:pt>
                <c:pt idx="1157" formatCode="m/d/yyyy\ h:mm">
                  <c:v>41109.875</c:v>
                </c:pt>
                <c:pt idx="1158" formatCode="m/d/yyyy\ h:mm">
                  <c:v>41110.125</c:v>
                </c:pt>
                <c:pt idx="1159" formatCode="m/d/yyyy\ h:mm">
                  <c:v>41110.375</c:v>
                </c:pt>
                <c:pt idx="1160" formatCode="m/d/yyyy\ h:mm">
                  <c:v>41110.625</c:v>
                </c:pt>
                <c:pt idx="1161" formatCode="m/d/yyyy\ h:mm">
                  <c:v>41110.875</c:v>
                </c:pt>
                <c:pt idx="1162" formatCode="m/d/yyyy\ h:mm">
                  <c:v>41111.125</c:v>
                </c:pt>
                <c:pt idx="1163" formatCode="m/d/yyyy\ h:mm">
                  <c:v>41111.375</c:v>
                </c:pt>
                <c:pt idx="1164" formatCode="m/d/yyyy\ h:mm">
                  <c:v>41111.625</c:v>
                </c:pt>
                <c:pt idx="1165" formatCode="m/d/yyyy\ h:mm">
                  <c:v>41111.875</c:v>
                </c:pt>
                <c:pt idx="1166" formatCode="m/d/yyyy\ h:mm">
                  <c:v>41112.125</c:v>
                </c:pt>
                <c:pt idx="1167" formatCode="m/d/yyyy\ h:mm">
                  <c:v>41112.375</c:v>
                </c:pt>
                <c:pt idx="1168" formatCode="m/d/yyyy\ h:mm">
                  <c:v>41112.625</c:v>
                </c:pt>
                <c:pt idx="1169" formatCode="m/d/yyyy\ h:mm">
                  <c:v>41112.875</c:v>
                </c:pt>
                <c:pt idx="1170" formatCode="m/d/yyyy\ h:mm">
                  <c:v>41113.125</c:v>
                </c:pt>
                <c:pt idx="1171" formatCode="m/d/yyyy\ h:mm">
                  <c:v>41113.375</c:v>
                </c:pt>
                <c:pt idx="1172" formatCode="m/d/yyyy\ h:mm">
                  <c:v>41113.625</c:v>
                </c:pt>
                <c:pt idx="1173" formatCode="m/d/yyyy\ h:mm">
                  <c:v>41113.875</c:v>
                </c:pt>
                <c:pt idx="1174" formatCode="m/d/yyyy\ h:mm">
                  <c:v>41114.125</c:v>
                </c:pt>
                <c:pt idx="1175" formatCode="m/d/yyyy\ h:mm">
                  <c:v>41114.375</c:v>
                </c:pt>
                <c:pt idx="1176" formatCode="m/d/yyyy\ h:mm">
                  <c:v>41114.625</c:v>
                </c:pt>
                <c:pt idx="1177" formatCode="m/d/yyyy\ h:mm">
                  <c:v>41114.875</c:v>
                </c:pt>
                <c:pt idx="1178" formatCode="m/d/yyyy\ h:mm">
                  <c:v>41115.125</c:v>
                </c:pt>
                <c:pt idx="1179" formatCode="m/d/yyyy\ h:mm">
                  <c:v>41115.375</c:v>
                </c:pt>
                <c:pt idx="1180" formatCode="m/d/yyyy\ h:mm">
                  <c:v>41115.625</c:v>
                </c:pt>
                <c:pt idx="1181" formatCode="m/d/yyyy\ h:mm">
                  <c:v>41115.875</c:v>
                </c:pt>
                <c:pt idx="1182" formatCode="m/d/yyyy\ h:mm">
                  <c:v>41116.125</c:v>
                </c:pt>
                <c:pt idx="1183" formatCode="m/d/yyyy\ h:mm">
                  <c:v>41116.375</c:v>
                </c:pt>
                <c:pt idx="1184" formatCode="m/d/yyyy\ h:mm">
                  <c:v>41116.625</c:v>
                </c:pt>
                <c:pt idx="1185" formatCode="m/d/yyyy\ h:mm">
                  <c:v>41116.875</c:v>
                </c:pt>
                <c:pt idx="1186" formatCode="m/d/yyyy\ h:mm">
                  <c:v>41117.125</c:v>
                </c:pt>
                <c:pt idx="1187" formatCode="m/d/yyyy\ h:mm">
                  <c:v>41117.375</c:v>
                </c:pt>
                <c:pt idx="1188" formatCode="m/d/yyyy\ h:mm">
                  <c:v>41117.625</c:v>
                </c:pt>
                <c:pt idx="1189" formatCode="m/d/yyyy\ h:mm">
                  <c:v>41117.875</c:v>
                </c:pt>
                <c:pt idx="1190" formatCode="m/d/yyyy\ h:mm">
                  <c:v>41118.125</c:v>
                </c:pt>
                <c:pt idx="1191" formatCode="m/d/yyyy\ h:mm">
                  <c:v>41118.375</c:v>
                </c:pt>
                <c:pt idx="1192" formatCode="m/d/yyyy\ h:mm">
                  <c:v>41118.625</c:v>
                </c:pt>
                <c:pt idx="1193" formatCode="m/d/yyyy\ h:mm">
                  <c:v>41118.875</c:v>
                </c:pt>
                <c:pt idx="1194" formatCode="m/d/yyyy\ h:mm">
                  <c:v>41119.125</c:v>
                </c:pt>
                <c:pt idx="1195" formatCode="m/d/yyyy\ h:mm">
                  <c:v>41119.375</c:v>
                </c:pt>
                <c:pt idx="1196" formatCode="m/d/yyyy\ h:mm">
                  <c:v>41119.625</c:v>
                </c:pt>
                <c:pt idx="1197" formatCode="m/d/yyyy\ h:mm">
                  <c:v>41119.875</c:v>
                </c:pt>
                <c:pt idx="1198" formatCode="m/d/yyyy\ h:mm">
                  <c:v>41120.125</c:v>
                </c:pt>
                <c:pt idx="1199" formatCode="m/d/yyyy\ h:mm">
                  <c:v>41120.375</c:v>
                </c:pt>
                <c:pt idx="1200" formatCode="m/d/yyyy\ h:mm">
                  <c:v>41120.625</c:v>
                </c:pt>
                <c:pt idx="1201" formatCode="m/d/yyyy\ h:mm">
                  <c:v>41120.875</c:v>
                </c:pt>
                <c:pt idx="1202" formatCode="m/d/yyyy\ h:mm">
                  <c:v>41121.125</c:v>
                </c:pt>
                <c:pt idx="1203" formatCode="m/d/yyyy\ h:mm">
                  <c:v>41121.375</c:v>
                </c:pt>
                <c:pt idx="1204" formatCode="m/d/yyyy\ h:mm">
                  <c:v>41121.625</c:v>
                </c:pt>
                <c:pt idx="1205" formatCode="m/d/yyyy\ h:mm">
                  <c:v>41121.875</c:v>
                </c:pt>
                <c:pt idx="1206" formatCode="m/d/yyyy\ h:mm">
                  <c:v>41122.125</c:v>
                </c:pt>
                <c:pt idx="1207" formatCode="m/d/yyyy\ h:mm">
                  <c:v>41122.375</c:v>
                </c:pt>
                <c:pt idx="1208" formatCode="m/d/yyyy\ h:mm">
                  <c:v>41122.625</c:v>
                </c:pt>
                <c:pt idx="1209" formatCode="m/d/yyyy\ h:mm">
                  <c:v>41122.875</c:v>
                </c:pt>
                <c:pt idx="1210" formatCode="m/d/yyyy\ h:mm">
                  <c:v>41123.125</c:v>
                </c:pt>
                <c:pt idx="1211" formatCode="m/d/yyyy\ h:mm">
                  <c:v>41123.375</c:v>
                </c:pt>
                <c:pt idx="1212" formatCode="m/d/yyyy\ h:mm">
                  <c:v>41123.625</c:v>
                </c:pt>
                <c:pt idx="1213" formatCode="m/d/yyyy\ h:mm">
                  <c:v>41123.875</c:v>
                </c:pt>
                <c:pt idx="1214" formatCode="m/d/yyyy\ h:mm">
                  <c:v>41124.125</c:v>
                </c:pt>
                <c:pt idx="1215" formatCode="m/d/yyyy\ h:mm">
                  <c:v>41124.375</c:v>
                </c:pt>
                <c:pt idx="1216" formatCode="m/d/yyyy\ h:mm">
                  <c:v>41124.625</c:v>
                </c:pt>
                <c:pt idx="1217" formatCode="m/d/yyyy\ h:mm">
                  <c:v>41124.875</c:v>
                </c:pt>
                <c:pt idx="1218" formatCode="m/d/yyyy\ h:mm">
                  <c:v>41125.125</c:v>
                </c:pt>
                <c:pt idx="1219" formatCode="m/d/yyyy\ h:mm">
                  <c:v>41125.375</c:v>
                </c:pt>
                <c:pt idx="1220" formatCode="m/d/yyyy\ h:mm">
                  <c:v>41125.625</c:v>
                </c:pt>
                <c:pt idx="1221" formatCode="m/d/yyyy\ h:mm">
                  <c:v>41125.875</c:v>
                </c:pt>
                <c:pt idx="1222" formatCode="m/d/yyyy\ h:mm">
                  <c:v>41126.125</c:v>
                </c:pt>
                <c:pt idx="1223" formatCode="m/d/yyyy\ h:mm">
                  <c:v>41126.375</c:v>
                </c:pt>
                <c:pt idx="1224" formatCode="m/d/yyyy\ h:mm">
                  <c:v>41126.625</c:v>
                </c:pt>
                <c:pt idx="1225" formatCode="m/d/yyyy\ h:mm">
                  <c:v>41126.875</c:v>
                </c:pt>
                <c:pt idx="1226" formatCode="m/d/yyyy\ h:mm">
                  <c:v>41127.125</c:v>
                </c:pt>
                <c:pt idx="1227" formatCode="m/d/yyyy\ h:mm">
                  <c:v>41127.375</c:v>
                </c:pt>
                <c:pt idx="1228" formatCode="m/d/yyyy\ h:mm">
                  <c:v>41127.625</c:v>
                </c:pt>
                <c:pt idx="1229" formatCode="m/d/yyyy\ h:mm">
                  <c:v>41127.875</c:v>
                </c:pt>
                <c:pt idx="1230" formatCode="m/d/yyyy\ h:mm">
                  <c:v>41128.125</c:v>
                </c:pt>
                <c:pt idx="1231" formatCode="m/d/yyyy\ h:mm">
                  <c:v>41128.375</c:v>
                </c:pt>
                <c:pt idx="1232" formatCode="m/d/yyyy\ h:mm">
                  <c:v>41128.625</c:v>
                </c:pt>
                <c:pt idx="1233" formatCode="m/d/yyyy\ h:mm">
                  <c:v>41128.875</c:v>
                </c:pt>
                <c:pt idx="1234" formatCode="m/d/yyyy\ h:mm">
                  <c:v>41129.125</c:v>
                </c:pt>
                <c:pt idx="1235" formatCode="m/d/yyyy\ h:mm">
                  <c:v>41129.375</c:v>
                </c:pt>
                <c:pt idx="1236" formatCode="m/d/yyyy\ h:mm">
                  <c:v>41129.625</c:v>
                </c:pt>
                <c:pt idx="1237" formatCode="m/d/yyyy\ h:mm">
                  <c:v>41129.875</c:v>
                </c:pt>
                <c:pt idx="1238" formatCode="m/d/yyyy\ h:mm">
                  <c:v>41130.125</c:v>
                </c:pt>
                <c:pt idx="1239" formatCode="m/d/yyyy\ h:mm">
                  <c:v>41130.375</c:v>
                </c:pt>
                <c:pt idx="1240" formatCode="m/d/yyyy\ h:mm">
                  <c:v>41130.625</c:v>
                </c:pt>
                <c:pt idx="1241" formatCode="m/d/yyyy\ h:mm">
                  <c:v>41130.875</c:v>
                </c:pt>
                <c:pt idx="1242" formatCode="m/d/yyyy\ h:mm">
                  <c:v>41131.125</c:v>
                </c:pt>
                <c:pt idx="1243" formatCode="m/d/yyyy\ h:mm">
                  <c:v>41131.375</c:v>
                </c:pt>
                <c:pt idx="1244" formatCode="m/d/yyyy\ h:mm">
                  <c:v>41131.625</c:v>
                </c:pt>
                <c:pt idx="1245" formatCode="m/d/yyyy\ h:mm">
                  <c:v>41131.875</c:v>
                </c:pt>
                <c:pt idx="1246" formatCode="m/d/yyyy\ h:mm">
                  <c:v>41132.125</c:v>
                </c:pt>
                <c:pt idx="1247" formatCode="m/d/yyyy\ h:mm">
                  <c:v>41132.375</c:v>
                </c:pt>
                <c:pt idx="1248" formatCode="m/d/yyyy\ h:mm">
                  <c:v>41132.625</c:v>
                </c:pt>
                <c:pt idx="1249" formatCode="m/d/yyyy\ h:mm">
                  <c:v>41132.875</c:v>
                </c:pt>
                <c:pt idx="1250" formatCode="m/d/yyyy\ h:mm">
                  <c:v>41133.125</c:v>
                </c:pt>
                <c:pt idx="1251" formatCode="m/d/yyyy\ h:mm">
                  <c:v>41133.375</c:v>
                </c:pt>
                <c:pt idx="1252" formatCode="m/d/yyyy\ h:mm">
                  <c:v>41133.625</c:v>
                </c:pt>
                <c:pt idx="1253" formatCode="m/d/yyyy\ h:mm">
                  <c:v>41133.875</c:v>
                </c:pt>
                <c:pt idx="1254" formatCode="m/d/yyyy\ h:mm">
                  <c:v>41134.125</c:v>
                </c:pt>
                <c:pt idx="1255" formatCode="m/d/yyyy\ h:mm">
                  <c:v>41134.375</c:v>
                </c:pt>
                <c:pt idx="1256" formatCode="m/d/yyyy\ h:mm">
                  <c:v>41134.625</c:v>
                </c:pt>
                <c:pt idx="1257" formatCode="m/d/yyyy\ h:mm">
                  <c:v>41134.875</c:v>
                </c:pt>
                <c:pt idx="1258" formatCode="m/d/yyyy\ h:mm">
                  <c:v>41135.125</c:v>
                </c:pt>
                <c:pt idx="1259" formatCode="m/d/yyyy\ h:mm">
                  <c:v>41135.375</c:v>
                </c:pt>
                <c:pt idx="1260" formatCode="m/d/yyyy\ h:mm">
                  <c:v>41135.625</c:v>
                </c:pt>
                <c:pt idx="1261" formatCode="m/d/yyyy\ h:mm">
                  <c:v>41135.875</c:v>
                </c:pt>
                <c:pt idx="1262" formatCode="m/d/yyyy\ h:mm">
                  <c:v>41136.125</c:v>
                </c:pt>
                <c:pt idx="1263" formatCode="m/d/yyyy\ h:mm">
                  <c:v>41136.375</c:v>
                </c:pt>
                <c:pt idx="1264" formatCode="m/d/yyyy\ h:mm">
                  <c:v>41136.625</c:v>
                </c:pt>
                <c:pt idx="1265" formatCode="m/d/yyyy\ h:mm">
                  <c:v>41136.875</c:v>
                </c:pt>
                <c:pt idx="1266" formatCode="m/d/yyyy\ h:mm">
                  <c:v>41137.125</c:v>
                </c:pt>
                <c:pt idx="1267" formatCode="m/d/yyyy\ h:mm">
                  <c:v>41137.375</c:v>
                </c:pt>
                <c:pt idx="1268" formatCode="m/d/yyyy\ h:mm">
                  <c:v>41137.625</c:v>
                </c:pt>
                <c:pt idx="1269" formatCode="m/d/yyyy\ h:mm">
                  <c:v>41137.875</c:v>
                </c:pt>
                <c:pt idx="1270" formatCode="m/d/yyyy\ h:mm">
                  <c:v>41138.125</c:v>
                </c:pt>
                <c:pt idx="1271" formatCode="m/d/yyyy\ h:mm">
                  <c:v>41138.375</c:v>
                </c:pt>
                <c:pt idx="1272" formatCode="m/d/yyyy\ h:mm">
                  <c:v>41138.625</c:v>
                </c:pt>
                <c:pt idx="1273" formatCode="m/d/yyyy\ h:mm">
                  <c:v>41138.875</c:v>
                </c:pt>
                <c:pt idx="1274" formatCode="m/d/yyyy\ h:mm">
                  <c:v>41139.125</c:v>
                </c:pt>
                <c:pt idx="1275" formatCode="m/d/yyyy\ h:mm">
                  <c:v>41139.375</c:v>
                </c:pt>
                <c:pt idx="1276" formatCode="m/d/yyyy\ h:mm">
                  <c:v>41139.625</c:v>
                </c:pt>
                <c:pt idx="1277" formatCode="m/d/yyyy\ h:mm">
                  <c:v>41139.875</c:v>
                </c:pt>
                <c:pt idx="1278" formatCode="m/d/yyyy\ h:mm">
                  <c:v>41140.125</c:v>
                </c:pt>
                <c:pt idx="1279" formatCode="m/d/yyyy\ h:mm">
                  <c:v>41140.375</c:v>
                </c:pt>
                <c:pt idx="1280" formatCode="m/d/yyyy\ h:mm">
                  <c:v>41140.625</c:v>
                </c:pt>
                <c:pt idx="1281" formatCode="m/d/yyyy\ h:mm">
                  <c:v>41140.875</c:v>
                </c:pt>
                <c:pt idx="1282" formatCode="m/d/yyyy\ h:mm">
                  <c:v>41141.125</c:v>
                </c:pt>
                <c:pt idx="1283" formatCode="m/d/yyyy\ h:mm">
                  <c:v>41141.375</c:v>
                </c:pt>
                <c:pt idx="1284" formatCode="m/d/yyyy\ h:mm">
                  <c:v>41141.625</c:v>
                </c:pt>
                <c:pt idx="1285" formatCode="m/d/yyyy\ h:mm">
                  <c:v>41141.875</c:v>
                </c:pt>
                <c:pt idx="1286" formatCode="m/d/yyyy\ h:mm">
                  <c:v>41142.125</c:v>
                </c:pt>
                <c:pt idx="1287" formatCode="m/d/yyyy\ h:mm">
                  <c:v>41142.375</c:v>
                </c:pt>
                <c:pt idx="1288" formatCode="m/d/yyyy\ h:mm">
                  <c:v>41142.625</c:v>
                </c:pt>
                <c:pt idx="1289" formatCode="m/d/yyyy\ h:mm">
                  <c:v>41142.875</c:v>
                </c:pt>
                <c:pt idx="1290" formatCode="m/d/yyyy\ h:mm">
                  <c:v>41143.125</c:v>
                </c:pt>
                <c:pt idx="1291" formatCode="m/d/yyyy\ h:mm">
                  <c:v>41143.375</c:v>
                </c:pt>
                <c:pt idx="1292" formatCode="m/d/yyyy\ h:mm">
                  <c:v>41143.625</c:v>
                </c:pt>
                <c:pt idx="1293" formatCode="m/d/yyyy\ h:mm">
                  <c:v>41143.875</c:v>
                </c:pt>
                <c:pt idx="1294" formatCode="m/d/yyyy\ h:mm">
                  <c:v>41144.125</c:v>
                </c:pt>
                <c:pt idx="1295" formatCode="m/d/yyyy\ h:mm">
                  <c:v>41144.375</c:v>
                </c:pt>
                <c:pt idx="1296" formatCode="m/d/yyyy\ h:mm">
                  <c:v>41144.625</c:v>
                </c:pt>
                <c:pt idx="1297" formatCode="m/d/yyyy\ h:mm">
                  <c:v>41144.875</c:v>
                </c:pt>
                <c:pt idx="1298" formatCode="m/d/yyyy\ h:mm">
                  <c:v>41145.125</c:v>
                </c:pt>
                <c:pt idx="1299" formatCode="m/d/yyyy\ h:mm">
                  <c:v>41145.375</c:v>
                </c:pt>
                <c:pt idx="1300" formatCode="m/d/yyyy\ h:mm">
                  <c:v>41145.625</c:v>
                </c:pt>
                <c:pt idx="1301" formatCode="m/d/yyyy\ h:mm">
                  <c:v>41145.875</c:v>
                </c:pt>
                <c:pt idx="1302" formatCode="m/d/yyyy\ h:mm">
                  <c:v>41146.125</c:v>
                </c:pt>
                <c:pt idx="1303" formatCode="m/d/yyyy\ h:mm">
                  <c:v>41146.375</c:v>
                </c:pt>
                <c:pt idx="1304" formatCode="m/d/yyyy\ h:mm">
                  <c:v>41146.625</c:v>
                </c:pt>
                <c:pt idx="1305" formatCode="m/d/yyyy\ h:mm">
                  <c:v>41146.875</c:v>
                </c:pt>
                <c:pt idx="1306" formatCode="m/d/yyyy\ h:mm">
                  <c:v>41147.125</c:v>
                </c:pt>
                <c:pt idx="1307" formatCode="m/d/yyyy\ h:mm">
                  <c:v>41147.375</c:v>
                </c:pt>
                <c:pt idx="1308" formatCode="m/d/yyyy\ h:mm">
                  <c:v>41147.625</c:v>
                </c:pt>
                <c:pt idx="1309" formatCode="m/d/yyyy\ h:mm">
                  <c:v>41147.875</c:v>
                </c:pt>
                <c:pt idx="1310" formatCode="m/d/yyyy\ h:mm">
                  <c:v>41148.125</c:v>
                </c:pt>
                <c:pt idx="1311" formatCode="m/d/yyyy\ h:mm">
                  <c:v>41148.375</c:v>
                </c:pt>
                <c:pt idx="1312" formatCode="m/d/yyyy\ h:mm">
                  <c:v>41148.625</c:v>
                </c:pt>
                <c:pt idx="1313" formatCode="m/d/yyyy\ h:mm">
                  <c:v>41148.875</c:v>
                </c:pt>
                <c:pt idx="1314" formatCode="m/d/yyyy\ h:mm">
                  <c:v>41149.125</c:v>
                </c:pt>
                <c:pt idx="1315" formatCode="m/d/yyyy\ h:mm">
                  <c:v>41149.375</c:v>
                </c:pt>
                <c:pt idx="1316" formatCode="m/d/yyyy\ h:mm">
                  <c:v>41149.625</c:v>
                </c:pt>
                <c:pt idx="1317" formatCode="m/d/yyyy\ h:mm">
                  <c:v>41149.875</c:v>
                </c:pt>
                <c:pt idx="1318" formatCode="m/d/yyyy\ h:mm">
                  <c:v>41150.125</c:v>
                </c:pt>
                <c:pt idx="1319" formatCode="m/d/yyyy\ h:mm">
                  <c:v>41150.375</c:v>
                </c:pt>
                <c:pt idx="1320" formatCode="m/d/yyyy\ h:mm">
                  <c:v>41150.625</c:v>
                </c:pt>
                <c:pt idx="1321" formatCode="m/d/yyyy\ h:mm">
                  <c:v>41150.875</c:v>
                </c:pt>
                <c:pt idx="1322" formatCode="m/d/yyyy\ h:mm">
                  <c:v>41151.125</c:v>
                </c:pt>
                <c:pt idx="1323" formatCode="m/d/yyyy\ h:mm">
                  <c:v>41151.375</c:v>
                </c:pt>
                <c:pt idx="1324" formatCode="m/d/yyyy\ h:mm">
                  <c:v>41151.5</c:v>
                </c:pt>
                <c:pt idx="1325" formatCode="m/d/yyyy\ h:mm">
                  <c:v>41151.75</c:v>
                </c:pt>
                <c:pt idx="1326" formatCode="m/d/yyyy\ h:mm">
                  <c:v>41152</c:v>
                </c:pt>
                <c:pt idx="1327" formatCode="m/d/yyyy\ h:mm">
                  <c:v>41152.25</c:v>
                </c:pt>
                <c:pt idx="1328" formatCode="m/d/yyyy\ h:mm">
                  <c:v>41152.5</c:v>
                </c:pt>
                <c:pt idx="1329" formatCode="m/d/yyyy\ h:mm">
                  <c:v>41152.75</c:v>
                </c:pt>
                <c:pt idx="1330" formatCode="m/d/yyyy\ h:mm">
                  <c:v>41153</c:v>
                </c:pt>
                <c:pt idx="1331" formatCode="m/d/yyyy\ h:mm">
                  <c:v>41153.25</c:v>
                </c:pt>
                <c:pt idx="1332" formatCode="m/d/yyyy\ h:mm">
                  <c:v>41153.5</c:v>
                </c:pt>
                <c:pt idx="1333" formatCode="m/d/yyyy\ h:mm">
                  <c:v>41153.75</c:v>
                </c:pt>
                <c:pt idx="1334" formatCode="m/d/yyyy\ h:mm">
                  <c:v>41154</c:v>
                </c:pt>
                <c:pt idx="1335" formatCode="m/d/yyyy\ h:mm">
                  <c:v>41154.25</c:v>
                </c:pt>
                <c:pt idx="1336" formatCode="m/d/yyyy\ h:mm">
                  <c:v>41154.5</c:v>
                </c:pt>
                <c:pt idx="1337" formatCode="m/d/yyyy\ h:mm">
                  <c:v>41154.75</c:v>
                </c:pt>
                <c:pt idx="1338" formatCode="m/d/yyyy\ h:mm">
                  <c:v>41155</c:v>
                </c:pt>
                <c:pt idx="1339" formatCode="m/d/yyyy\ h:mm">
                  <c:v>41155.25</c:v>
                </c:pt>
                <c:pt idx="1340" formatCode="m/d/yyyy\ h:mm">
                  <c:v>41155.5</c:v>
                </c:pt>
                <c:pt idx="1341" formatCode="m/d/yyyy\ h:mm">
                  <c:v>41155.75</c:v>
                </c:pt>
                <c:pt idx="1342" formatCode="m/d/yyyy\ h:mm">
                  <c:v>41156</c:v>
                </c:pt>
                <c:pt idx="1343" formatCode="m/d/yyyy\ h:mm">
                  <c:v>41156.25</c:v>
                </c:pt>
                <c:pt idx="1344" formatCode="m/d/yyyy\ h:mm">
                  <c:v>41156.5</c:v>
                </c:pt>
                <c:pt idx="1345" formatCode="m/d/yyyy\ h:mm">
                  <c:v>41156.75</c:v>
                </c:pt>
                <c:pt idx="1346" formatCode="m/d/yyyy\ h:mm">
                  <c:v>41157</c:v>
                </c:pt>
                <c:pt idx="1347" formatCode="m/d/yyyy\ h:mm">
                  <c:v>41157.25</c:v>
                </c:pt>
                <c:pt idx="1348" formatCode="m/d/yyyy\ h:mm">
                  <c:v>41157.5</c:v>
                </c:pt>
                <c:pt idx="1349" formatCode="m/d/yyyy\ h:mm">
                  <c:v>41157.75</c:v>
                </c:pt>
                <c:pt idx="1350" formatCode="m/d/yyyy\ h:mm">
                  <c:v>41158</c:v>
                </c:pt>
                <c:pt idx="1351" formatCode="m/d/yyyy\ h:mm">
                  <c:v>41158.25</c:v>
                </c:pt>
                <c:pt idx="1352" formatCode="m/d/yyyy\ h:mm">
                  <c:v>41158.5</c:v>
                </c:pt>
                <c:pt idx="1353" formatCode="m/d/yyyy\ h:mm">
                  <c:v>41158.75</c:v>
                </c:pt>
                <c:pt idx="1354" formatCode="m/d/yyyy\ h:mm">
                  <c:v>41159</c:v>
                </c:pt>
                <c:pt idx="1355" formatCode="m/d/yyyy\ h:mm">
                  <c:v>41159.25</c:v>
                </c:pt>
                <c:pt idx="1356" formatCode="m/d/yyyy\ h:mm">
                  <c:v>41159.5</c:v>
                </c:pt>
                <c:pt idx="1357" formatCode="m/d/yyyy\ h:mm">
                  <c:v>41159.75</c:v>
                </c:pt>
                <c:pt idx="1358" formatCode="m/d/yyyy\ h:mm">
                  <c:v>41160</c:v>
                </c:pt>
                <c:pt idx="1359" formatCode="m/d/yyyy\ h:mm">
                  <c:v>41160.25</c:v>
                </c:pt>
                <c:pt idx="1360" formatCode="m/d/yyyy\ h:mm">
                  <c:v>41160.5</c:v>
                </c:pt>
                <c:pt idx="1361" formatCode="m/d/yyyy\ h:mm">
                  <c:v>41160.75</c:v>
                </c:pt>
                <c:pt idx="1362" formatCode="m/d/yyyy\ h:mm">
                  <c:v>41161</c:v>
                </c:pt>
                <c:pt idx="1363" formatCode="m/d/yyyy\ h:mm">
                  <c:v>41161.25</c:v>
                </c:pt>
                <c:pt idx="1364" formatCode="m/d/yyyy\ h:mm">
                  <c:v>41161.5</c:v>
                </c:pt>
                <c:pt idx="1365" formatCode="m/d/yyyy\ h:mm">
                  <c:v>41161.75</c:v>
                </c:pt>
                <c:pt idx="1366" formatCode="m/d/yyyy\ h:mm">
                  <c:v>41162</c:v>
                </c:pt>
                <c:pt idx="1367" formatCode="m/d/yyyy\ h:mm">
                  <c:v>41162.25</c:v>
                </c:pt>
                <c:pt idx="1368" formatCode="m/d/yyyy\ h:mm">
                  <c:v>41162.5</c:v>
                </c:pt>
                <c:pt idx="1369" formatCode="m/d/yyyy\ h:mm">
                  <c:v>41162.75</c:v>
                </c:pt>
                <c:pt idx="1370" formatCode="m/d/yyyy\ h:mm">
                  <c:v>41163</c:v>
                </c:pt>
                <c:pt idx="1371" formatCode="m/d/yyyy\ h:mm">
                  <c:v>41163.25</c:v>
                </c:pt>
                <c:pt idx="1372" formatCode="m/d/yyyy\ h:mm">
                  <c:v>41163.5</c:v>
                </c:pt>
                <c:pt idx="1373" formatCode="m/d/yyyy\ h:mm">
                  <c:v>41163.75</c:v>
                </c:pt>
                <c:pt idx="1374" formatCode="m/d/yyyy\ h:mm">
                  <c:v>41164</c:v>
                </c:pt>
                <c:pt idx="1375" formatCode="m/d/yyyy\ h:mm">
                  <c:v>41164.25</c:v>
                </c:pt>
                <c:pt idx="1376" formatCode="m/d/yyyy\ h:mm">
                  <c:v>41164.5</c:v>
                </c:pt>
                <c:pt idx="1377" formatCode="m/d/yyyy\ h:mm">
                  <c:v>41164.75</c:v>
                </c:pt>
                <c:pt idx="1378" formatCode="m/d/yyyy\ h:mm">
                  <c:v>41165</c:v>
                </c:pt>
                <c:pt idx="1379" formatCode="m/d/yyyy\ h:mm">
                  <c:v>41165.25</c:v>
                </c:pt>
                <c:pt idx="1380" formatCode="m/d/yyyy\ h:mm">
                  <c:v>41165.5</c:v>
                </c:pt>
                <c:pt idx="1381" formatCode="m/d/yyyy\ h:mm">
                  <c:v>41165.75</c:v>
                </c:pt>
                <c:pt idx="1382" formatCode="m/d/yyyy\ h:mm">
                  <c:v>41166</c:v>
                </c:pt>
                <c:pt idx="1383" formatCode="m/d/yyyy\ h:mm">
                  <c:v>41166.25</c:v>
                </c:pt>
                <c:pt idx="1384" formatCode="m/d/yyyy\ h:mm">
                  <c:v>41166.5</c:v>
                </c:pt>
                <c:pt idx="1385" formatCode="m/d/yyyy\ h:mm">
                  <c:v>41166.75</c:v>
                </c:pt>
                <c:pt idx="1386" formatCode="m/d/yyyy\ h:mm">
                  <c:v>41167</c:v>
                </c:pt>
                <c:pt idx="1387" formatCode="m/d/yyyy\ h:mm">
                  <c:v>41167.25</c:v>
                </c:pt>
                <c:pt idx="1388" formatCode="m/d/yyyy\ h:mm">
                  <c:v>41167.5</c:v>
                </c:pt>
                <c:pt idx="1389" formatCode="m/d/yyyy\ h:mm">
                  <c:v>41167.75</c:v>
                </c:pt>
                <c:pt idx="1390" formatCode="m/d/yyyy\ h:mm">
                  <c:v>41168</c:v>
                </c:pt>
                <c:pt idx="1391" formatCode="m/d/yyyy\ h:mm">
                  <c:v>41168.25</c:v>
                </c:pt>
                <c:pt idx="1392" formatCode="m/d/yyyy\ h:mm">
                  <c:v>41168.5</c:v>
                </c:pt>
                <c:pt idx="1393" formatCode="m/d/yyyy\ h:mm">
                  <c:v>41168.75</c:v>
                </c:pt>
                <c:pt idx="1394" formatCode="m/d/yyyy\ h:mm">
                  <c:v>41169</c:v>
                </c:pt>
                <c:pt idx="1395" formatCode="m/d/yyyy\ h:mm">
                  <c:v>41169.25</c:v>
                </c:pt>
                <c:pt idx="1396" formatCode="m/d/yyyy\ h:mm">
                  <c:v>41169.5</c:v>
                </c:pt>
                <c:pt idx="1397" formatCode="m/d/yyyy\ h:mm">
                  <c:v>41169.75</c:v>
                </c:pt>
                <c:pt idx="1398" formatCode="m/d/yyyy\ h:mm">
                  <c:v>41170</c:v>
                </c:pt>
                <c:pt idx="1399" formatCode="m/d/yyyy\ h:mm">
                  <c:v>41170.25</c:v>
                </c:pt>
                <c:pt idx="1400" formatCode="m/d/yyyy\ h:mm">
                  <c:v>41170.5</c:v>
                </c:pt>
                <c:pt idx="1401" formatCode="m/d/yyyy\ h:mm">
                  <c:v>41170.75</c:v>
                </c:pt>
                <c:pt idx="1402" formatCode="m/d/yyyy\ h:mm">
                  <c:v>41171</c:v>
                </c:pt>
                <c:pt idx="1403" formatCode="m/d/yyyy\ h:mm">
                  <c:v>41171.25</c:v>
                </c:pt>
                <c:pt idx="1404" formatCode="m/d/yyyy\ h:mm">
                  <c:v>41171.5</c:v>
                </c:pt>
                <c:pt idx="1405" formatCode="m/d/yyyy\ h:mm">
                  <c:v>41171.75</c:v>
                </c:pt>
                <c:pt idx="1406" formatCode="m/d/yyyy\ h:mm">
                  <c:v>41172</c:v>
                </c:pt>
                <c:pt idx="1407" formatCode="m/d/yyyy\ h:mm">
                  <c:v>41172.25</c:v>
                </c:pt>
                <c:pt idx="1408" formatCode="m/d/yyyy\ h:mm">
                  <c:v>41172.5</c:v>
                </c:pt>
                <c:pt idx="1409" formatCode="m/d/yyyy\ h:mm">
                  <c:v>41172.75</c:v>
                </c:pt>
                <c:pt idx="1410" formatCode="m/d/yyyy\ h:mm">
                  <c:v>41173</c:v>
                </c:pt>
                <c:pt idx="1411" formatCode="m/d/yyyy\ h:mm">
                  <c:v>41173.25</c:v>
                </c:pt>
                <c:pt idx="1412" formatCode="m/d/yyyy\ h:mm">
                  <c:v>41173.5</c:v>
                </c:pt>
                <c:pt idx="1413" formatCode="m/d/yyyy\ h:mm">
                  <c:v>41173.75</c:v>
                </c:pt>
                <c:pt idx="1414" formatCode="m/d/yyyy\ h:mm">
                  <c:v>41174</c:v>
                </c:pt>
                <c:pt idx="1415" formatCode="m/d/yyyy\ h:mm">
                  <c:v>41174.25</c:v>
                </c:pt>
                <c:pt idx="1416" formatCode="m/d/yyyy\ h:mm">
                  <c:v>41174.5</c:v>
                </c:pt>
                <c:pt idx="1417" formatCode="m/d/yyyy\ h:mm">
                  <c:v>41174.75</c:v>
                </c:pt>
                <c:pt idx="1418" formatCode="m/d/yyyy\ h:mm">
                  <c:v>41175</c:v>
                </c:pt>
                <c:pt idx="1419" formatCode="m/d/yyyy\ h:mm">
                  <c:v>41175.25</c:v>
                </c:pt>
                <c:pt idx="1420" formatCode="m/d/yyyy\ h:mm">
                  <c:v>41175.5</c:v>
                </c:pt>
                <c:pt idx="1421" formatCode="m/d/yyyy\ h:mm">
                  <c:v>41175.75</c:v>
                </c:pt>
                <c:pt idx="1422" formatCode="m/d/yyyy\ h:mm">
                  <c:v>41176</c:v>
                </c:pt>
                <c:pt idx="1423" formatCode="m/d/yyyy\ h:mm">
                  <c:v>41176.25</c:v>
                </c:pt>
                <c:pt idx="1424" formatCode="m/d/yyyy\ h:mm">
                  <c:v>41176.5</c:v>
                </c:pt>
                <c:pt idx="1425" formatCode="m/d/yyyy\ h:mm">
                  <c:v>41176.75</c:v>
                </c:pt>
                <c:pt idx="1426" formatCode="m/d/yyyy\ h:mm">
                  <c:v>41177</c:v>
                </c:pt>
                <c:pt idx="1427" formatCode="m/d/yyyy\ h:mm">
                  <c:v>41177.25</c:v>
                </c:pt>
                <c:pt idx="1428" formatCode="m/d/yyyy\ h:mm">
                  <c:v>41177.5</c:v>
                </c:pt>
                <c:pt idx="1429" formatCode="m/d/yyyy\ h:mm">
                  <c:v>41177.75</c:v>
                </c:pt>
                <c:pt idx="1430" formatCode="m/d/yyyy\ h:mm">
                  <c:v>41178</c:v>
                </c:pt>
                <c:pt idx="1431" formatCode="m/d/yyyy\ h:mm">
                  <c:v>41178.25</c:v>
                </c:pt>
                <c:pt idx="1432" formatCode="m/d/yyyy\ h:mm">
                  <c:v>41178.5</c:v>
                </c:pt>
                <c:pt idx="1433" formatCode="m/d/yyyy\ h:mm">
                  <c:v>41178.75</c:v>
                </c:pt>
                <c:pt idx="1434" formatCode="m/d/yyyy\ h:mm">
                  <c:v>41179</c:v>
                </c:pt>
                <c:pt idx="1435" formatCode="m/d/yyyy\ h:mm">
                  <c:v>41179.25</c:v>
                </c:pt>
                <c:pt idx="1436" formatCode="m/d/yyyy\ h:mm">
                  <c:v>41179.5</c:v>
                </c:pt>
                <c:pt idx="1437" formatCode="m/d/yyyy\ h:mm">
                  <c:v>41179.75</c:v>
                </c:pt>
                <c:pt idx="1438" formatCode="m/d/yyyy\ h:mm">
                  <c:v>41180</c:v>
                </c:pt>
                <c:pt idx="1439" formatCode="m/d/yyyy\ h:mm">
                  <c:v>41180.25</c:v>
                </c:pt>
                <c:pt idx="1440" formatCode="m/d/yyyy\ h:mm">
                  <c:v>41180.5</c:v>
                </c:pt>
                <c:pt idx="1441" formatCode="m/d/yyyy\ h:mm">
                  <c:v>41180.75</c:v>
                </c:pt>
                <c:pt idx="1442" formatCode="m/d/yyyy\ h:mm">
                  <c:v>41181</c:v>
                </c:pt>
                <c:pt idx="1443" formatCode="m/d/yyyy\ h:mm">
                  <c:v>41181.25</c:v>
                </c:pt>
                <c:pt idx="1444" formatCode="m/d/yyyy\ h:mm">
                  <c:v>41181.5</c:v>
                </c:pt>
                <c:pt idx="1445" formatCode="m/d/yyyy\ h:mm">
                  <c:v>41181.75</c:v>
                </c:pt>
                <c:pt idx="1446" formatCode="m/d/yyyy\ h:mm">
                  <c:v>41182</c:v>
                </c:pt>
                <c:pt idx="1447" formatCode="m/d/yyyy\ h:mm">
                  <c:v>41182.25</c:v>
                </c:pt>
                <c:pt idx="1448" formatCode="m/d/yyyy\ h:mm">
                  <c:v>41182.5</c:v>
                </c:pt>
                <c:pt idx="1449" formatCode="m/d/yyyy\ h:mm">
                  <c:v>41182.75</c:v>
                </c:pt>
                <c:pt idx="1450" formatCode="m/d/yyyy\ h:mm">
                  <c:v>41183</c:v>
                </c:pt>
                <c:pt idx="1451" formatCode="m/d/yyyy\ h:mm">
                  <c:v>41183.25</c:v>
                </c:pt>
                <c:pt idx="1452" formatCode="m/d/yyyy\ h:mm">
                  <c:v>41183.5</c:v>
                </c:pt>
                <c:pt idx="1453" formatCode="m/d/yyyy\ h:mm">
                  <c:v>41183.75</c:v>
                </c:pt>
                <c:pt idx="1454" formatCode="m/d/yyyy\ h:mm">
                  <c:v>41184</c:v>
                </c:pt>
                <c:pt idx="1455" formatCode="m/d/yyyy\ h:mm">
                  <c:v>41184.25</c:v>
                </c:pt>
                <c:pt idx="1456" formatCode="m/d/yyyy\ h:mm">
                  <c:v>41184.5</c:v>
                </c:pt>
                <c:pt idx="1457" formatCode="m/d/yyyy\ h:mm">
                  <c:v>41184.75</c:v>
                </c:pt>
                <c:pt idx="1458" formatCode="m/d/yyyy\ h:mm">
                  <c:v>41185</c:v>
                </c:pt>
                <c:pt idx="1459" formatCode="m/d/yyyy\ h:mm">
                  <c:v>41185.25</c:v>
                </c:pt>
                <c:pt idx="1460" formatCode="m/d/yyyy\ h:mm">
                  <c:v>41185.5</c:v>
                </c:pt>
                <c:pt idx="1461" formatCode="m/d/yyyy\ h:mm">
                  <c:v>41185.75</c:v>
                </c:pt>
                <c:pt idx="1462" formatCode="m/d/yyyy\ h:mm">
                  <c:v>41186</c:v>
                </c:pt>
                <c:pt idx="1463" formatCode="m/d/yyyy\ h:mm">
                  <c:v>41186.25</c:v>
                </c:pt>
                <c:pt idx="1464" formatCode="m/d/yyyy\ h:mm">
                  <c:v>41186.5</c:v>
                </c:pt>
                <c:pt idx="1465" formatCode="m/d/yyyy\ h:mm">
                  <c:v>41186.75</c:v>
                </c:pt>
                <c:pt idx="1466" formatCode="m/d/yyyy\ h:mm">
                  <c:v>41187</c:v>
                </c:pt>
                <c:pt idx="1467" formatCode="m/d/yyyy\ h:mm">
                  <c:v>41187.25</c:v>
                </c:pt>
                <c:pt idx="1468" formatCode="m/d/yyyy\ h:mm">
                  <c:v>41187.5</c:v>
                </c:pt>
                <c:pt idx="1469" formatCode="m/d/yyyy\ h:mm">
                  <c:v>41187.75</c:v>
                </c:pt>
                <c:pt idx="1470" formatCode="m/d/yyyy\ h:mm">
                  <c:v>41188</c:v>
                </c:pt>
                <c:pt idx="1471" formatCode="m/d/yyyy\ h:mm">
                  <c:v>41188.25</c:v>
                </c:pt>
                <c:pt idx="1472" formatCode="m/d/yyyy\ h:mm">
                  <c:v>41188.5</c:v>
                </c:pt>
                <c:pt idx="1473" formatCode="m/d/yyyy\ h:mm">
                  <c:v>41188.75</c:v>
                </c:pt>
                <c:pt idx="1474" formatCode="m/d/yyyy\ h:mm">
                  <c:v>41189</c:v>
                </c:pt>
                <c:pt idx="1475" formatCode="m/d/yyyy\ h:mm">
                  <c:v>41189.25</c:v>
                </c:pt>
                <c:pt idx="1476" formatCode="m/d/yyyy\ h:mm">
                  <c:v>41189.5</c:v>
                </c:pt>
                <c:pt idx="1477" formatCode="m/d/yyyy\ h:mm">
                  <c:v>41189.75</c:v>
                </c:pt>
                <c:pt idx="1478" formatCode="m/d/yyyy\ h:mm">
                  <c:v>41190</c:v>
                </c:pt>
                <c:pt idx="1479" formatCode="m/d/yyyy\ h:mm">
                  <c:v>41190.25</c:v>
                </c:pt>
                <c:pt idx="1480" formatCode="m/d/yyyy\ h:mm">
                  <c:v>41190.5</c:v>
                </c:pt>
                <c:pt idx="1481" formatCode="m/d/yyyy\ h:mm">
                  <c:v>41190.75</c:v>
                </c:pt>
                <c:pt idx="1482" formatCode="m/d/yyyy\ h:mm">
                  <c:v>41191</c:v>
                </c:pt>
                <c:pt idx="1483" formatCode="m/d/yyyy\ h:mm">
                  <c:v>41191.25</c:v>
                </c:pt>
                <c:pt idx="1484" formatCode="m/d/yyyy\ h:mm">
                  <c:v>41191.5</c:v>
                </c:pt>
                <c:pt idx="1485" formatCode="m/d/yyyy\ h:mm">
                  <c:v>41191.75</c:v>
                </c:pt>
                <c:pt idx="1486" formatCode="m/d/yyyy\ h:mm">
                  <c:v>41192</c:v>
                </c:pt>
                <c:pt idx="1487" formatCode="m/d/yyyy\ h:mm">
                  <c:v>41192.25</c:v>
                </c:pt>
                <c:pt idx="1488" formatCode="m/d/yyyy\ h:mm">
                  <c:v>41192.5</c:v>
                </c:pt>
                <c:pt idx="1489" formatCode="m/d/yyyy\ h:mm">
                  <c:v>41192.75</c:v>
                </c:pt>
                <c:pt idx="1490" formatCode="m/d/yyyy\ h:mm">
                  <c:v>41193</c:v>
                </c:pt>
                <c:pt idx="1491" formatCode="m/d/yyyy\ h:mm">
                  <c:v>41193.25</c:v>
                </c:pt>
                <c:pt idx="1492" formatCode="m/d/yyyy\ h:mm">
                  <c:v>41193.5</c:v>
                </c:pt>
                <c:pt idx="1493" formatCode="m/d/yyyy\ h:mm">
                  <c:v>41193.75</c:v>
                </c:pt>
                <c:pt idx="1494" formatCode="m/d/yyyy\ h:mm">
                  <c:v>41194</c:v>
                </c:pt>
                <c:pt idx="1495" formatCode="m/d/yyyy\ h:mm">
                  <c:v>41194.25</c:v>
                </c:pt>
                <c:pt idx="1496" formatCode="m/d/yyyy\ h:mm">
                  <c:v>41194.5</c:v>
                </c:pt>
                <c:pt idx="1497" formatCode="m/d/yyyy\ h:mm">
                  <c:v>41194.75</c:v>
                </c:pt>
                <c:pt idx="1498" formatCode="m/d/yyyy\ h:mm">
                  <c:v>41195</c:v>
                </c:pt>
                <c:pt idx="1499" formatCode="m/d/yyyy\ h:mm">
                  <c:v>41195.25</c:v>
                </c:pt>
                <c:pt idx="1500" formatCode="m/d/yyyy\ h:mm">
                  <c:v>41195.5</c:v>
                </c:pt>
                <c:pt idx="1501" formatCode="m/d/yyyy\ h:mm">
                  <c:v>41195.75</c:v>
                </c:pt>
                <c:pt idx="1502" formatCode="m/d/yyyy\ h:mm">
                  <c:v>41196</c:v>
                </c:pt>
                <c:pt idx="1503" formatCode="m/d/yyyy\ h:mm">
                  <c:v>41196.25</c:v>
                </c:pt>
                <c:pt idx="1504" formatCode="m/d/yyyy\ h:mm">
                  <c:v>41196.5</c:v>
                </c:pt>
                <c:pt idx="1505" formatCode="m/d/yyyy\ h:mm">
                  <c:v>41196.75</c:v>
                </c:pt>
                <c:pt idx="1506" formatCode="m/d/yyyy\ h:mm">
                  <c:v>41197</c:v>
                </c:pt>
                <c:pt idx="1507" formatCode="m/d/yyyy\ h:mm">
                  <c:v>41197.25</c:v>
                </c:pt>
                <c:pt idx="1508" formatCode="m/d/yyyy\ h:mm">
                  <c:v>41197.5</c:v>
                </c:pt>
                <c:pt idx="1509" formatCode="m/d/yyyy\ h:mm">
                  <c:v>41197.75</c:v>
                </c:pt>
                <c:pt idx="1510" formatCode="m/d/yyyy\ h:mm">
                  <c:v>41198</c:v>
                </c:pt>
                <c:pt idx="1511" formatCode="m/d/yyyy\ h:mm">
                  <c:v>41198.25</c:v>
                </c:pt>
                <c:pt idx="1512" formatCode="m/d/yyyy\ h:mm">
                  <c:v>41198.5</c:v>
                </c:pt>
                <c:pt idx="1513" formatCode="m/d/yyyy\ h:mm">
                  <c:v>41198.75</c:v>
                </c:pt>
                <c:pt idx="1514" formatCode="m/d/yyyy\ h:mm">
                  <c:v>41199</c:v>
                </c:pt>
                <c:pt idx="1515" formatCode="m/d/yyyy\ h:mm">
                  <c:v>41199.25</c:v>
                </c:pt>
                <c:pt idx="1516" formatCode="m/d/yyyy\ h:mm">
                  <c:v>41199.5</c:v>
                </c:pt>
                <c:pt idx="1517" formatCode="m/d/yyyy\ h:mm">
                  <c:v>41199.75</c:v>
                </c:pt>
                <c:pt idx="1518" formatCode="m/d/yyyy\ h:mm">
                  <c:v>41200</c:v>
                </c:pt>
                <c:pt idx="1519" formatCode="m/d/yyyy\ h:mm">
                  <c:v>41200.25</c:v>
                </c:pt>
                <c:pt idx="1520" formatCode="m/d/yyyy\ h:mm">
                  <c:v>41200.5</c:v>
                </c:pt>
                <c:pt idx="1521" formatCode="m/d/yyyy\ h:mm">
                  <c:v>41200.75</c:v>
                </c:pt>
                <c:pt idx="1522" formatCode="m/d/yyyy\ h:mm">
                  <c:v>41201</c:v>
                </c:pt>
                <c:pt idx="1523" formatCode="m/d/yyyy\ h:mm">
                  <c:v>41201.25</c:v>
                </c:pt>
                <c:pt idx="1524" formatCode="m/d/yyyy\ h:mm">
                  <c:v>41201.5</c:v>
                </c:pt>
                <c:pt idx="1525" formatCode="m/d/yyyy\ h:mm">
                  <c:v>41201.75</c:v>
                </c:pt>
                <c:pt idx="1526" formatCode="m/d/yyyy\ h:mm">
                  <c:v>41202</c:v>
                </c:pt>
                <c:pt idx="1527" formatCode="m/d/yyyy\ h:mm">
                  <c:v>41202.25</c:v>
                </c:pt>
                <c:pt idx="1528" formatCode="m/d/yyyy\ h:mm">
                  <c:v>41202.5</c:v>
                </c:pt>
                <c:pt idx="1529" formatCode="m/d/yyyy\ h:mm">
                  <c:v>41202.75</c:v>
                </c:pt>
                <c:pt idx="1530" formatCode="m/d/yyyy\ h:mm">
                  <c:v>41203</c:v>
                </c:pt>
                <c:pt idx="1531" formatCode="m/d/yyyy\ h:mm">
                  <c:v>41203.25</c:v>
                </c:pt>
                <c:pt idx="1532" formatCode="m/d/yyyy\ h:mm">
                  <c:v>41203.5</c:v>
                </c:pt>
                <c:pt idx="1533" formatCode="m/d/yyyy\ h:mm">
                  <c:v>41203.75</c:v>
                </c:pt>
                <c:pt idx="1534" formatCode="m/d/yyyy\ h:mm">
                  <c:v>41204</c:v>
                </c:pt>
                <c:pt idx="1535" formatCode="m/d/yyyy\ h:mm">
                  <c:v>41204.25</c:v>
                </c:pt>
                <c:pt idx="1536" formatCode="m/d/yyyy\ h:mm">
                  <c:v>41204.5</c:v>
                </c:pt>
                <c:pt idx="1537" formatCode="m/d/yyyy\ h:mm">
                  <c:v>41204.75</c:v>
                </c:pt>
                <c:pt idx="1538" formatCode="m/d/yyyy\ h:mm">
                  <c:v>41205</c:v>
                </c:pt>
                <c:pt idx="1539" formatCode="m/d/yyyy\ h:mm">
                  <c:v>41205.25</c:v>
                </c:pt>
                <c:pt idx="1540" formatCode="m/d/yyyy\ h:mm">
                  <c:v>41205.5</c:v>
                </c:pt>
                <c:pt idx="1541" formatCode="m/d/yyyy\ h:mm">
                  <c:v>41205.75</c:v>
                </c:pt>
                <c:pt idx="1542" formatCode="m/d/yyyy\ h:mm">
                  <c:v>41206</c:v>
                </c:pt>
                <c:pt idx="1543" formatCode="m/d/yyyy\ h:mm">
                  <c:v>41206.25</c:v>
                </c:pt>
                <c:pt idx="1544" formatCode="m/d/yyyy\ h:mm">
                  <c:v>41206.5</c:v>
                </c:pt>
                <c:pt idx="1545" formatCode="m/d/yyyy\ h:mm">
                  <c:v>41206.75</c:v>
                </c:pt>
                <c:pt idx="1546" formatCode="m/d/yyyy\ h:mm">
                  <c:v>41207</c:v>
                </c:pt>
                <c:pt idx="1547" formatCode="m/d/yyyy\ h:mm">
                  <c:v>41207.25</c:v>
                </c:pt>
                <c:pt idx="1548" formatCode="m/d/yyyy\ h:mm">
                  <c:v>41207.5</c:v>
                </c:pt>
                <c:pt idx="1549" formatCode="m/d/yyyy\ h:mm">
                  <c:v>41207.75</c:v>
                </c:pt>
                <c:pt idx="1550" formatCode="m/d/yyyy\ h:mm">
                  <c:v>41208</c:v>
                </c:pt>
                <c:pt idx="1551" formatCode="m/d/yyyy\ h:mm">
                  <c:v>41208.25</c:v>
                </c:pt>
                <c:pt idx="1552" formatCode="m/d/yyyy\ h:mm">
                  <c:v>41208.5</c:v>
                </c:pt>
                <c:pt idx="1553" formatCode="m/d/yyyy\ h:mm">
                  <c:v>41208.75</c:v>
                </c:pt>
                <c:pt idx="1554" formatCode="m/d/yyyy\ h:mm">
                  <c:v>41209</c:v>
                </c:pt>
                <c:pt idx="1555" formatCode="m/d/yyyy\ h:mm">
                  <c:v>41209.25</c:v>
                </c:pt>
                <c:pt idx="1556" formatCode="m/d/yyyy\ h:mm">
                  <c:v>41209.5</c:v>
                </c:pt>
                <c:pt idx="1557" formatCode="m/d/yyyy\ h:mm">
                  <c:v>41209.75</c:v>
                </c:pt>
                <c:pt idx="1558" formatCode="m/d/yyyy\ h:mm">
                  <c:v>41210</c:v>
                </c:pt>
                <c:pt idx="1559" formatCode="m/d/yyyy\ h:mm">
                  <c:v>41210.25</c:v>
                </c:pt>
                <c:pt idx="1560" formatCode="m/d/yyyy\ h:mm">
                  <c:v>41210.5</c:v>
                </c:pt>
                <c:pt idx="1561" formatCode="m/d/yyyy\ h:mm">
                  <c:v>41210.75</c:v>
                </c:pt>
                <c:pt idx="1562" formatCode="m/d/yyyy\ h:mm">
                  <c:v>41211</c:v>
                </c:pt>
                <c:pt idx="1563" formatCode="m/d/yyyy\ h:mm">
                  <c:v>41211.25</c:v>
                </c:pt>
                <c:pt idx="1564" formatCode="m/d/yyyy\ h:mm">
                  <c:v>41211.5</c:v>
                </c:pt>
                <c:pt idx="1565" formatCode="m/d/yyyy\ h:mm">
                  <c:v>41211.75</c:v>
                </c:pt>
                <c:pt idx="1566" formatCode="m/d/yyyy\ h:mm">
                  <c:v>41212</c:v>
                </c:pt>
                <c:pt idx="1567" formatCode="m/d/yyyy\ h:mm">
                  <c:v>41212.25</c:v>
                </c:pt>
                <c:pt idx="1568" formatCode="m/d/yyyy\ h:mm">
                  <c:v>41212.5</c:v>
                </c:pt>
                <c:pt idx="1569" formatCode="m/d/yyyy\ h:mm">
                  <c:v>41212.75</c:v>
                </c:pt>
                <c:pt idx="1570" formatCode="m/d/yyyy\ h:mm">
                  <c:v>41213</c:v>
                </c:pt>
                <c:pt idx="1571" formatCode="m/d/yyyy\ h:mm">
                  <c:v>41213.25</c:v>
                </c:pt>
                <c:pt idx="1572" formatCode="m/d/yyyy\ h:mm">
                  <c:v>41213.5</c:v>
                </c:pt>
                <c:pt idx="1573" formatCode="m/d/yyyy\ h:mm">
                  <c:v>41213.75</c:v>
                </c:pt>
                <c:pt idx="1574" formatCode="m/d/yyyy\ h:mm">
                  <c:v>41214</c:v>
                </c:pt>
                <c:pt idx="1575" formatCode="m/d/yyyy\ h:mm">
                  <c:v>41214.25</c:v>
                </c:pt>
                <c:pt idx="1576" formatCode="m/d/yyyy\ h:mm">
                  <c:v>41214.5</c:v>
                </c:pt>
                <c:pt idx="1577" formatCode="m/d/yyyy\ h:mm">
                  <c:v>41214.75</c:v>
                </c:pt>
                <c:pt idx="1578" formatCode="m/d/yyyy\ h:mm">
                  <c:v>41215</c:v>
                </c:pt>
                <c:pt idx="1579" formatCode="m/d/yyyy\ h:mm">
                  <c:v>41215.25</c:v>
                </c:pt>
                <c:pt idx="1580" formatCode="m/d/yyyy\ h:mm">
                  <c:v>41215.5</c:v>
                </c:pt>
                <c:pt idx="1581" formatCode="m/d/yyyy\ h:mm">
                  <c:v>41215.75</c:v>
                </c:pt>
                <c:pt idx="1582" formatCode="m/d/yyyy\ h:mm">
                  <c:v>41216</c:v>
                </c:pt>
                <c:pt idx="1583" formatCode="m/d/yyyy\ h:mm">
                  <c:v>41216.25</c:v>
                </c:pt>
                <c:pt idx="1584" formatCode="m/d/yyyy\ h:mm">
                  <c:v>41216.5</c:v>
                </c:pt>
                <c:pt idx="1585" formatCode="m/d/yyyy\ h:mm">
                  <c:v>41216.75</c:v>
                </c:pt>
                <c:pt idx="1586" formatCode="m/d/yyyy\ h:mm">
                  <c:v>41217</c:v>
                </c:pt>
                <c:pt idx="1587" formatCode="m/d/yyyy\ h:mm">
                  <c:v>41217.25</c:v>
                </c:pt>
                <c:pt idx="1588" formatCode="m/d/yyyy\ h:mm">
                  <c:v>41217.5</c:v>
                </c:pt>
                <c:pt idx="1589" formatCode="m/d/yyyy\ h:mm">
                  <c:v>41217.75</c:v>
                </c:pt>
                <c:pt idx="1590" formatCode="m/d/yyyy\ h:mm">
                  <c:v>41218</c:v>
                </c:pt>
                <c:pt idx="1591" formatCode="m/d/yyyy\ h:mm">
                  <c:v>41218.25</c:v>
                </c:pt>
                <c:pt idx="1592" formatCode="m/d/yyyy\ h:mm">
                  <c:v>41218.5</c:v>
                </c:pt>
                <c:pt idx="1593" formatCode="m/d/yyyy\ h:mm">
                  <c:v>41218.75</c:v>
                </c:pt>
                <c:pt idx="1594" formatCode="m/d/yyyy\ h:mm">
                  <c:v>41219</c:v>
                </c:pt>
                <c:pt idx="1595" formatCode="m/d/yyyy\ h:mm">
                  <c:v>41219.25</c:v>
                </c:pt>
                <c:pt idx="1596" formatCode="m/d/yyyy\ h:mm">
                  <c:v>41219.5</c:v>
                </c:pt>
                <c:pt idx="1597" formatCode="m/d/yyyy\ h:mm">
                  <c:v>41219.75</c:v>
                </c:pt>
                <c:pt idx="1598" formatCode="m/d/yyyy\ h:mm">
                  <c:v>41220</c:v>
                </c:pt>
                <c:pt idx="1599" formatCode="m/d/yyyy\ h:mm">
                  <c:v>41220.25</c:v>
                </c:pt>
                <c:pt idx="1600" formatCode="m/d/yyyy\ h:mm">
                  <c:v>41220.5</c:v>
                </c:pt>
                <c:pt idx="1601" formatCode="m/d/yyyy\ h:mm">
                  <c:v>41220.75</c:v>
                </c:pt>
                <c:pt idx="1602" formatCode="m/d/yyyy\ h:mm">
                  <c:v>41221</c:v>
                </c:pt>
                <c:pt idx="1603" formatCode="m/d/yyyy\ h:mm">
                  <c:v>41221.25</c:v>
                </c:pt>
                <c:pt idx="1604" formatCode="m/d/yyyy\ h:mm">
                  <c:v>41221.5</c:v>
                </c:pt>
                <c:pt idx="1605" formatCode="m/d/yyyy\ h:mm">
                  <c:v>41221.75</c:v>
                </c:pt>
                <c:pt idx="1606" formatCode="m/d/yyyy\ h:mm">
                  <c:v>41222</c:v>
                </c:pt>
                <c:pt idx="1607" formatCode="m/d/yyyy\ h:mm">
                  <c:v>41222.25</c:v>
                </c:pt>
                <c:pt idx="1608" formatCode="m/d/yyyy\ h:mm">
                  <c:v>41222.5</c:v>
                </c:pt>
                <c:pt idx="1609" formatCode="m/d/yyyy\ h:mm">
                  <c:v>41222.75</c:v>
                </c:pt>
                <c:pt idx="1610" formatCode="m/d/yyyy\ h:mm">
                  <c:v>41223</c:v>
                </c:pt>
                <c:pt idx="1611" formatCode="m/d/yyyy\ h:mm">
                  <c:v>41223.25</c:v>
                </c:pt>
                <c:pt idx="1612" formatCode="m/d/yyyy\ h:mm">
                  <c:v>41223.5</c:v>
                </c:pt>
                <c:pt idx="1613" formatCode="m/d/yyyy\ h:mm">
                  <c:v>41223.75</c:v>
                </c:pt>
                <c:pt idx="1614" formatCode="m/d/yyyy\ h:mm">
                  <c:v>41224</c:v>
                </c:pt>
                <c:pt idx="1615" formatCode="m/d/yyyy\ h:mm">
                  <c:v>41224.25</c:v>
                </c:pt>
                <c:pt idx="1616" formatCode="m/d/yyyy\ h:mm">
                  <c:v>41224.5</c:v>
                </c:pt>
                <c:pt idx="1617" formatCode="m/d/yyyy\ h:mm">
                  <c:v>41224.75</c:v>
                </c:pt>
                <c:pt idx="1618" formatCode="m/d/yyyy\ h:mm">
                  <c:v>41225</c:v>
                </c:pt>
                <c:pt idx="1619" formatCode="m/d/yyyy\ h:mm">
                  <c:v>41225.25</c:v>
                </c:pt>
                <c:pt idx="1620" formatCode="m/d/yyyy\ h:mm">
                  <c:v>41225.5</c:v>
                </c:pt>
                <c:pt idx="1621" formatCode="m/d/yyyy\ h:mm">
                  <c:v>41225.75</c:v>
                </c:pt>
                <c:pt idx="1622" formatCode="m/d/yyyy\ h:mm">
                  <c:v>41226</c:v>
                </c:pt>
                <c:pt idx="1623" formatCode="m/d/yyyy\ h:mm">
                  <c:v>41226.25</c:v>
                </c:pt>
                <c:pt idx="1624" formatCode="m/d/yyyy\ h:mm">
                  <c:v>41226.5</c:v>
                </c:pt>
                <c:pt idx="1625" formatCode="m/d/yyyy\ h:mm">
                  <c:v>41226.75</c:v>
                </c:pt>
                <c:pt idx="1626" formatCode="m/d/yyyy\ h:mm">
                  <c:v>41227</c:v>
                </c:pt>
                <c:pt idx="1627" formatCode="m/d/yyyy\ h:mm">
                  <c:v>41227.25</c:v>
                </c:pt>
                <c:pt idx="1628" formatCode="m/d/yyyy\ h:mm">
                  <c:v>41227.5</c:v>
                </c:pt>
                <c:pt idx="1629" formatCode="m/d/yyyy\ h:mm">
                  <c:v>41227.75</c:v>
                </c:pt>
                <c:pt idx="1630" formatCode="m/d/yyyy\ h:mm">
                  <c:v>41228</c:v>
                </c:pt>
                <c:pt idx="1631" formatCode="m/d/yyyy\ h:mm">
                  <c:v>41228.25</c:v>
                </c:pt>
                <c:pt idx="1632" formatCode="m/d/yyyy\ h:mm">
                  <c:v>41228.5</c:v>
                </c:pt>
                <c:pt idx="1633" formatCode="m/d/yyyy\ h:mm">
                  <c:v>41228.75</c:v>
                </c:pt>
                <c:pt idx="1634" formatCode="m/d/yyyy\ h:mm">
                  <c:v>41229</c:v>
                </c:pt>
                <c:pt idx="1635" formatCode="m/d/yyyy\ h:mm">
                  <c:v>41229.25</c:v>
                </c:pt>
                <c:pt idx="1636" formatCode="m/d/yyyy\ h:mm">
                  <c:v>41229.5</c:v>
                </c:pt>
                <c:pt idx="1637" formatCode="m/d/yyyy\ h:mm">
                  <c:v>41229.75</c:v>
                </c:pt>
                <c:pt idx="1638" formatCode="m/d/yyyy\ h:mm">
                  <c:v>41230</c:v>
                </c:pt>
                <c:pt idx="1639" formatCode="m/d/yyyy\ h:mm">
                  <c:v>41230.25</c:v>
                </c:pt>
                <c:pt idx="1640" formatCode="m/d/yyyy\ h:mm">
                  <c:v>41230.5</c:v>
                </c:pt>
                <c:pt idx="1641" formatCode="m/d/yyyy\ h:mm">
                  <c:v>41230.75</c:v>
                </c:pt>
                <c:pt idx="1642" formatCode="m/d/yyyy\ h:mm">
                  <c:v>41231</c:v>
                </c:pt>
                <c:pt idx="1643" formatCode="m/d/yyyy\ h:mm">
                  <c:v>41231.25</c:v>
                </c:pt>
                <c:pt idx="1644" formatCode="m/d/yyyy\ h:mm">
                  <c:v>41231.5</c:v>
                </c:pt>
                <c:pt idx="1645" formatCode="m/d/yyyy\ h:mm">
                  <c:v>41231.75</c:v>
                </c:pt>
                <c:pt idx="1646" formatCode="m/d/yyyy\ h:mm">
                  <c:v>41232</c:v>
                </c:pt>
                <c:pt idx="1647" formatCode="m/d/yyyy\ h:mm">
                  <c:v>41232.25</c:v>
                </c:pt>
                <c:pt idx="1648" formatCode="m/d/yyyy\ h:mm">
                  <c:v>41232.5</c:v>
                </c:pt>
                <c:pt idx="1649" formatCode="m/d/yyyy\ h:mm">
                  <c:v>41232.75</c:v>
                </c:pt>
                <c:pt idx="1650" formatCode="m/d/yyyy\ h:mm">
                  <c:v>41233</c:v>
                </c:pt>
                <c:pt idx="1651" formatCode="m/d/yyyy\ h:mm">
                  <c:v>41233.25</c:v>
                </c:pt>
                <c:pt idx="1652" formatCode="m/d/yyyy\ h:mm">
                  <c:v>41233.5</c:v>
                </c:pt>
                <c:pt idx="1653" formatCode="m/d/yyyy\ h:mm">
                  <c:v>41233.75</c:v>
                </c:pt>
                <c:pt idx="1654" formatCode="m/d/yyyy\ h:mm">
                  <c:v>41234</c:v>
                </c:pt>
                <c:pt idx="1655" formatCode="m/d/yyyy\ h:mm">
                  <c:v>41234.25</c:v>
                </c:pt>
                <c:pt idx="1656" formatCode="m/d/yyyy\ h:mm">
                  <c:v>41234.5</c:v>
                </c:pt>
                <c:pt idx="1657" formatCode="m/d/yyyy\ h:mm">
                  <c:v>41234.75</c:v>
                </c:pt>
                <c:pt idx="1658" formatCode="m/d/yyyy\ h:mm">
                  <c:v>41235</c:v>
                </c:pt>
                <c:pt idx="1659" formatCode="m/d/yyyy\ h:mm">
                  <c:v>41235.25</c:v>
                </c:pt>
                <c:pt idx="1660" formatCode="m/d/yyyy\ h:mm">
                  <c:v>41235.5</c:v>
                </c:pt>
                <c:pt idx="1661" formatCode="m/d/yyyy\ h:mm">
                  <c:v>41235.75</c:v>
                </c:pt>
                <c:pt idx="1662" formatCode="m/d/yyyy\ h:mm">
                  <c:v>41236</c:v>
                </c:pt>
                <c:pt idx="1663" formatCode="m/d/yyyy\ h:mm">
                  <c:v>41236.25</c:v>
                </c:pt>
                <c:pt idx="1664" formatCode="m/d/yyyy\ h:mm">
                  <c:v>41236.5</c:v>
                </c:pt>
                <c:pt idx="1665" formatCode="m/d/yyyy\ h:mm">
                  <c:v>41236.75</c:v>
                </c:pt>
                <c:pt idx="1666" formatCode="m/d/yyyy\ h:mm">
                  <c:v>41237</c:v>
                </c:pt>
                <c:pt idx="1667" formatCode="m/d/yyyy\ h:mm">
                  <c:v>41237.25</c:v>
                </c:pt>
                <c:pt idx="1668" formatCode="m/d/yyyy\ h:mm">
                  <c:v>41237.5</c:v>
                </c:pt>
                <c:pt idx="1669" formatCode="m/d/yyyy\ h:mm">
                  <c:v>41237.75</c:v>
                </c:pt>
                <c:pt idx="1670" formatCode="m/d/yyyy\ h:mm">
                  <c:v>41238</c:v>
                </c:pt>
                <c:pt idx="1671" formatCode="m/d/yyyy\ h:mm">
                  <c:v>41238.25</c:v>
                </c:pt>
                <c:pt idx="1672" formatCode="m/d/yyyy\ h:mm">
                  <c:v>41238.5</c:v>
                </c:pt>
                <c:pt idx="1673" formatCode="m/d/yyyy\ h:mm">
                  <c:v>41238.75</c:v>
                </c:pt>
                <c:pt idx="1674" formatCode="m/d/yyyy\ h:mm">
                  <c:v>41239</c:v>
                </c:pt>
                <c:pt idx="1675" formatCode="m/d/yyyy\ h:mm">
                  <c:v>41239.25</c:v>
                </c:pt>
                <c:pt idx="1676" formatCode="m/d/yyyy\ h:mm">
                  <c:v>41239.5</c:v>
                </c:pt>
                <c:pt idx="1677" formatCode="m/d/yyyy\ h:mm">
                  <c:v>41239.75</c:v>
                </c:pt>
                <c:pt idx="1678" formatCode="m/d/yyyy\ h:mm">
                  <c:v>41240</c:v>
                </c:pt>
                <c:pt idx="1679" formatCode="m/d/yyyy\ h:mm">
                  <c:v>41240.25</c:v>
                </c:pt>
                <c:pt idx="1680" formatCode="m/d/yyyy\ h:mm">
                  <c:v>41240.5</c:v>
                </c:pt>
                <c:pt idx="1681" formatCode="m/d/yyyy\ h:mm">
                  <c:v>41240.75</c:v>
                </c:pt>
                <c:pt idx="1682" formatCode="m/d/yyyy\ h:mm">
                  <c:v>41241</c:v>
                </c:pt>
                <c:pt idx="1683" formatCode="m/d/yyyy\ h:mm">
                  <c:v>41241.25</c:v>
                </c:pt>
                <c:pt idx="1684" formatCode="m/d/yyyy\ h:mm">
                  <c:v>41241.5</c:v>
                </c:pt>
                <c:pt idx="1685" formatCode="m/d/yyyy\ h:mm">
                  <c:v>41241.75</c:v>
                </c:pt>
                <c:pt idx="1686" formatCode="m/d/yyyy\ h:mm">
                  <c:v>41242</c:v>
                </c:pt>
                <c:pt idx="1687" formatCode="m/d/yyyy\ h:mm">
                  <c:v>41242.25</c:v>
                </c:pt>
                <c:pt idx="1688" formatCode="m/d/yyyy\ h:mm">
                  <c:v>41242.5</c:v>
                </c:pt>
                <c:pt idx="1689" formatCode="m/d/yyyy\ h:mm">
                  <c:v>41242.75</c:v>
                </c:pt>
                <c:pt idx="1690" formatCode="m/d/yyyy\ h:mm">
                  <c:v>41243</c:v>
                </c:pt>
                <c:pt idx="1691" formatCode="m/d/yyyy\ h:mm">
                  <c:v>41243.25</c:v>
                </c:pt>
                <c:pt idx="1692" formatCode="m/d/yyyy\ h:mm">
                  <c:v>41243.5</c:v>
                </c:pt>
                <c:pt idx="1693" formatCode="m/d/yyyy\ h:mm">
                  <c:v>41243.75</c:v>
                </c:pt>
                <c:pt idx="1694" formatCode="m/d/yyyy\ h:mm">
                  <c:v>41244</c:v>
                </c:pt>
                <c:pt idx="1695" formatCode="m/d/yyyy\ h:mm">
                  <c:v>41244.25</c:v>
                </c:pt>
                <c:pt idx="1696" formatCode="m/d/yyyy\ h:mm">
                  <c:v>41244.5</c:v>
                </c:pt>
                <c:pt idx="1697" formatCode="m/d/yyyy\ h:mm">
                  <c:v>41244.75</c:v>
                </c:pt>
                <c:pt idx="1698" formatCode="m/d/yyyy\ h:mm">
                  <c:v>41245</c:v>
                </c:pt>
                <c:pt idx="1699" formatCode="m/d/yyyy\ h:mm">
                  <c:v>41245.25</c:v>
                </c:pt>
                <c:pt idx="1700" formatCode="m/d/yyyy\ h:mm">
                  <c:v>41245.5</c:v>
                </c:pt>
                <c:pt idx="1701" formatCode="m/d/yyyy\ h:mm">
                  <c:v>41245.75</c:v>
                </c:pt>
                <c:pt idx="1702" formatCode="m/d/yyyy\ h:mm">
                  <c:v>41246</c:v>
                </c:pt>
                <c:pt idx="1703" formatCode="m/d/yyyy\ h:mm">
                  <c:v>41246.25</c:v>
                </c:pt>
                <c:pt idx="1704" formatCode="m/d/yyyy\ h:mm">
                  <c:v>41246.5</c:v>
                </c:pt>
                <c:pt idx="1705" formatCode="m/d/yyyy\ h:mm">
                  <c:v>41246.75</c:v>
                </c:pt>
                <c:pt idx="1706" formatCode="m/d/yyyy\ h:mm">
                  <c:v>41247</c:v>
                </c:pt>
                <c:pt idx="1707" formatCode="m/d/yyyy\ h:mm">
                  <c:v>41247.25</c:v>
                </c:pt>
                <c:pt idx="1708" formatCode="m/d/yyyy\ h:mm">
                  <c:v>41247.5</c:v>
                </c:pt>
                <c:pt idx="1709" formatCode="m/d/yyyy\ h:mm">
                  <c:v>41247.75</c:v>
                </c:pt>
                <c:pt idx="1710" formatCode="m/d/yyyy\ h:mm">
                  <c:v>41248</c:v>
                </c:pt>
                <c:pt idx="1711" formatCode="m/d/yyyy\ h:mm">
                  <c:v>41248.25</c:v>
                </c:pt>
                <c:pt idx="1712" formatCode="m/d/yyyy\ h:mm">
                  <c:v>41248.5</c:v>
                </c:pt>
                <c:pt idx="1713" formatCode="m/d/yyyy\ h:mm">
                  <c:v>41248.75</c:v>
                </c:pt>
                <c:pt idx="1714" formatCode="m/d/yyyy\ h:mm">
                  <c:v>41249</c:v>
                </c:pt>
                <c:pt idx="1715" formatCode="m/d/yyyy\ h:mm">
                  <c:v>41249.25</c:v>
                </c:pt>
                <c:pt idx="1716" formatCode="m/d/yyyy\ h:mm">
                  <c:v>41249.5</c:v>
                </c:pt>
                <c:pt idx="1717" formatCode="m/d/yyyy\ h:mm">
                  <c:v>41249.75</c:v>
                </c:pt>
                <c:pt idx="1718" formatCode="m/d/yyyy\ h:mm">
                  <c:v>41250</c:v>
                </c:pt>
                <c:pt idx="1719" formatCode="m/d/yyyy\ h:mm">
                  <c:v>41250.25</c:v>
                </c:pt>
                <c:pt idx="1720" formatCode="m/d/yyyy\ h:mm">
                  <c:v>41250.5</c:v>
                </c:pt>
                <c:pt idx="1721" formatCode="m/d/yyyy\ h:mm">
                  <c:v>41250.75</c:v>
                </c:pt>
                <c:pt idx="1722" formatCode="m/d/yyyy\ h:mm">
                  <c:v>41251</c:v>
                </c:pt>
                <c:pt idx="1723" formatCode="m/d/yyyy\ h:mm">
                  <c:v>41251.25</c:v>
                </c:pt>
                <c:pt idx="1724" formatCode="m/d/yyyy\ h:mm">
                  <c:v>41251.5</c:v>
                </c:pt>
                <c:pt idx="1725" formatCode="m/d/yyyy\ h:mm">
                  <c:v>41251.75</c:v>
                </c:pt>
                <c:pt idx="1726" formatCode="m/d/yyyy\ h:mm">
                  <c:v>41252</c:v>
                </c:pt>
                <c:pt idx="1727" formatCode="m/d/yyyy\ h:mm">
                  <c:v>41252.25</c:v>
                </c:pt>
                <c:pt idx="1728" formatCode="m/d/yyyy\ h:mm">
                  <c:v>41252.5</c:v>
                </c:pt>
                <c:pt idx="1729" formatCode="m/d/yyyy\ h:mm">
                  <c:v>41252.75</c:v>
                </c:pt>
                <c:pt idx="1730" formatCode="m/d/yyyy\ h:mm">
                  <c:v>41253</c:v>
                </c:pt>
                <c:pt idx="1731" formatCode="m/d/yyyy\ h:mm">
                  <c:v>41253.25</c:v>
                </c:pt>
                <c:pt idx="1732" formatCode="m/d/yyyy\ h:mm">
                  <c:v>41253.5</c:v>
                </c:pt>
                <c:pt idx="1733" formatCode="m/d/yyyy\ h:mm">
                  <c:v>41253.75</c:v>
                </c:pt>
                <c:pt idx="1734" formatCode="m/d/yyyy\ h:mm">
                  <c:v>41254</c:v>
                </c:pt>
                <c:pt idx="1735" formatCode="m/d/yyyy\ h:mm">
                  <c:v>41254.25</c:v>
                </c:pt>
                <c:pt idx="1736" formatCode="m/d/yyyy\ h:mm">
                  <c:v>41254.5</c:v>
                </c:pt>
                <c:pt idx="1737" formatCode="m/d/yyyy\ h:mm">
                  <c:v>41254.75</c:v>
                </c:pt>
                <c:pt idx="1738" formatCode="m/d/yyyy\ h:mm">
                  <c:v>41255</c:v>
                </c:pt>
                <c:pt idx="1739" formatCode="m/d/yyyy\ h:mm">
                  <c:v>41255.25</c:v>
                </c:pt>
                <c:pt idx="1740" formatCode="m/d/yyyy\ h:mm">
                  <c:v>41255.5</c:v>
                </c:pt>
                <c:pt idx="1741" formatCode="m/d/yyyy\ h:mm">
                  <c:v>41255.75</c:v>
                </c:pt>
                <c:pt idx="1742" formatCode="m/d/yyyy\ h:mm">
                  <c:v>41256</c:v>
                </c:pt>
                <c:pt idx="1743" formatCode="m/d/yyyy\ h:mm">
                  <c:v>41256.25</c:v>
                </c:pt>
                <c:pt idx="1744" formatCode="m/d/yyyy\ h:mm">
                  <c:v>41256.5</c:v>
                </c:pt>
                <c:pt idx="1745" formatCode="m/d/yyyy\ h:mm">
                  <c:v>41256.75</c:v>
                </c:pt>
                <c:pt idx="1746" formatCode="m/d/yyyy\ h:mm">
                  <c:v>41257</c:v>
                </c:pt>
                <c:pt idx="1747" formatCode="m/d/yyyy\ h:mm">
                  <c:v>41257.25</c:v>
                </c:pt>
                <c:pt idx="1748" formatCode="m/d/yyyy\ h:mm">
                  <c:v>41257.5</c:v>
                </c:pt>
                <c:pt idx="1749" formatCode="m/d/yyyy\ h:mm">
                  <c:v>41257.75</c:v>
                </c:pt>
                <c:pt idx="1750" formatCode="m/d/yyyy\ h:mm">
                  <c:v>41258</c:v>
                </c:pt>
                <c:pt idx="1751" formatCode="m/d/yyyy\ h:mm">
                  <c:v>41258.25</c:v>
                </c:pt>
                <c:pt idx="1752" formatCode="m/d/yyyy\ h:mm">
                  <c:v>41258.5</c:v>
                </c:pt>
                <c:pt idx="1753" formatCode="m/d/yyyy\ h:mm">
                  <c:v>41258.75</c:v>
                </c:pt>
                <c:pt idx="1754" formatCode="m/d/yyyy\ h:mm">
                  <c:v>41259</c:v>
                </c:pt>
                <c:pt idx="1755" formatCode="m/d/yyyy\ h:mm">
                  <c:v>41259.25</c:v>
                </c:pt>
                <c:pt idx="1756" formatCode="m/d/yyyy\ h:mm">
                  <c:v>41259.5</c:v>
                </c:pt>
                <c:pt idx="1757" formatCode="m/d/yyyy\ h:mm">
                  <c:v>41259.75</c:v>
                </c:pt>
                <c:pt idx="1758" formatCode="m/d/yyyy\ h:mm">
                  <c:v>41260</c:v>
                </c:pt>
                <c:pt idx="1759" formatCode="m/d/yyyy\ h:mm">
                  <c:v>41260.25</c:v>
                </c:pt>
                <c:pt idx="1760" formatCode="m/d/yyyy\ h:mm">
                  <c:v>41260.5</c:v>
                </c:pt>
                <c:pt idx="1761" formatCode="m/d/yyyy\ h:mm">
                  <c:v>41260.75</c:v>
                </c:pt>
                <c:pt idx="1762" formatCode="m/d/yyyy\ h:mm">
                  <c:v>41261</c:v>
                </c:pt>
                <c:pt idx="1763" formatCode="m/d/yyyy\ h:mm">
                  <c:v>41261.25</c:v>
                </c:pt>
                <c:pt idx="1764" formatCode="m/d/yyyy\ h:mm">
                  <c:v>41261.5</c:v>
                </c:pt>
                <c:pt idx="1765" formatCode="m/d/yyyy\ h:mm">
                  <c:v>41261.75</c:v>
                </c:pt>
                <c:pt idx="1766" formatCode="m/d/yyyy\ h:mm">
                  <c:v>41262</c:v>
                </c:pt>
                <c:pt idx="1767" formatCode="m/d/yyyy\ h:mm">
                  <c:v>41262.25</c:v>
                </c:pt>
                <c:pt idx="1768" formatCode="m/d/yyyy\ h:mm">
                  <c:v>41262.5</c:v>
                </c:pt>
                <c:pt idx="1769" formatCode="m/d/yyyy\ h:mm">
                  <c:v>41262.75</c:v>
                </c:pt>
                <c:pt idx="1770" formatCode="m/d/yyyy\ h:mm">
                  <c:v>41263</c:v>
                </c:pt>
                <c:pt idx="1771" formatCode="m/d/yyyy\ h:mm">
                  <c:v>41263.25</c:v>
                </c:pt>
                <c:pt idx="1772" formatCode="m/d/yyyy\ h:mm">
                  <c:v>41263.5</c:v>
                </c:pt>
                <c:pt idx="1773" formatCode="m/d/yyyy\ h:mm">
                  <c:v>41263.75</c:v>
                </c:pt>
                <c:pt idx="1774" formatCode="m/d/yyyy\ h:mm">
                  <c:v>41264</c:v>
                </c:pt>
                <c:pt idx="1775" formatCode="m/d/yyyy\ h:mm">
                  <c:v>41264.25</c:v>
                </c:pt>
                <c:pt idx="1776" formatCode="m/d/yyyy\ h:mm">
                  <c:v>41264.5</c:v>
                </c:pt>
                <c:pt idx="1777" formatCode="m/d/yyyy\ h:mm">
                  <c:v>41264.75</c:v>
                </c:pt>
                <c:pt idx="1778" formatCode="m/d/yyyy\ h:mm">
                  <c:v>41265</c:v>
                </c:pt>
                <c:pt idx="1779" formatCode="m/d/yyyy\ h:mm">
                  <c:v>41265.25</c:v>
                </c:pt>
                <c:pt idx="1780" formatCode="m/d/yyyy\ h:mm">
                  <c:v>41265.5</c:v>
                </c:pt>
                <c:pt idx="1781" formatCode="m/d/yyyy\ h:mm">
                  <c:v>41265.75</c:v>
                </c:pt>
                <c:pt idx="1782" formatCode="m/d/yyyy\ h:mm">
                  <c:v>41266</c:v>
                </c:pt>
                <c:pt idx="1783" formatCode="m/d/yyyy\ h:mm">
                  <c:v>41266.25</c:v>
                </c:pt>
                <c:pt idx="1784" formatCode="m/d/yyyy\ h:mm">
                  <c:v>41266.5</c:v>
                </c:pt>
                <c:pt idx="1785" formatCode="m/d/yyyy\ h:mm">
                  <c:v>41266.75</c:v>
                </c:pt>
                <c:pt idx="1786" formatCode="m/d/yyyy\ h:mm">
                  <c:v>41267</c:v>
                </c:pt>
                <c:pt idx="1787" formatCode="m/d/yyyy\ h:mm">
                  <c:v>41267.25</c:v>
                </c:pt>
                <c:pt idx="1788" formatCode="m/d/yyyy\ h:mm">
                  <c:v>41267.5</c:v>
                </c:pt>
                <c:pt idx="1789" formatCode="m/d/yyyy\ h:mm">
                  <c:v>41267.75</c:v>
                </c:pt>
                <c:pt idx="1790" formatCode="m/d/yyyy\ h:mm">
                  <c:v>41268</c:v>
                </c:pt>
                <c:pt idx="1791" formatCode="m/d/yyyy\ h:mm">
                  <c:v>41268.25</c:v>
                </c:pt>
                <c:pt idx="1792" formatCode="m/d/yyyy\ h:mm">
                  <c:v>41268.5</c:v>
                </c:pt>
                <c:pt idx="1793" formatCode="m/d/yyyy\ h:mm">
                  <c:v>41268.75</c:v>
                </c:pt>
                <c:pt idx="1794" formatCode="m/d/yyyy\ h:mm">
                  <c:v>41269</c:v>
                </c:pt>
                <c:pt idx="1795" formatCode="m/d/yyyy\ h:mm">
                  <c:v>41269.25</c:v>
                </c:pt>
                <c:pt idx="1796" formatCode="m/d/yyyy\ h:mm">
                  <c:v>41269.5</c:v>
                </c:pt>
                <c:pt idx="1797" formatCode="m/d/yyyy\ h:mm">
                  <c:v>41269.75</c:v>
                </c:pt>
                <c:pt idx="1798" formatCode="m/d/yyyy\ h:mm">
                  <c:v>41270</c:v>
                </c:pt>
                <c:pt idx="1799" formatCode="m/d/yyyy\ h:mm">
                  <c:v>41270.25</c:v>
                </c:pt>
                <c:pt idx="1800" formatCode="m/d/yyyy\ h:mm">
                  <c:v>41270.5</c:v>
                </c:pt>
                <c:pt idx="1801" formatCode="m/d/yyyy\ h:mm">
                  <c:v>41270.541666666664</c:v>
                </c:pt>
                <c:pt idx="1802" formatCode="m/d/yyyy\ h:mm">
                  <c:v>41270.791666666664</c:v>
                </c:pt>
                <c:pt idx="1803" formatCode="m/d/yyyy\ h:mm">
                  <c:v>41271.041666666664</c:v>
                </c:pt>
                <c:pt idx="1804" formatCode="m/d/yyyy\ h:mm">
                  <c:v>41271.291666666664</c:v>
                </c:pt>
                <c:pt idx="1805" formatCode="m/d/yyyy\ h:mm">
                  <c:v>41271.541666666664</c:v>
                </c:pt>
                <c:pt idx="1806" formatCode="m/d/yyyy\ h:mm">
                  <c:v>41271.791666666664</c:v>
                </c:pt>
                <c:pt idx="1807" formatCode="m/d/yyyy\ h:mm">
                  <c:v>41272.041666666664</c:v>
                </c:pt>
                <c:pt idx="1808" formatCode="m/d/yyyy\ h:mm">
                  <c:v>41272.291666666664</c:v>
                </c:pt>
                <c:pt idx="1809" formatCode="m/d/yyyy\ h:mm">
                  <c:v>41272.541666666664</c:v>
                </c:pt>
                <c:pt idx="1810" formatCode="m/d/yyyy\ h:mm">
                  <c:v>41272.791666666664</c:v>
                </c:pt>
                <c:pt idx="1811" formatCode="m/d/yyyy\ h:mm">
                  <c:v>41273.041666666664</c:v>
                </c:pt>
                <c:pt idx="1812" formatCode="m/d/yyyy\ h:mm">
                  <c:v>41273.291666666664</c:v>
                </c:pt>
                <c:pt idx="1813" formatCode="m/d/yyyy\ h:mm">
                  <c:v>41273.541666666664</c:v>
                </c:pt>
                <c:pt idx="1814" formatCode="m/d/yyyy\ h:mm">
                  <c:v>41273.791666666664</c:v>
                </c:pt>
                <c:pt idx="1815" formatCode="m/d/yyyy\ h:mm">
                  <c:v>41274.041666666664</c:v>
                </c:pt>
                <c:pt idx="1816" formatCode="m/d/yyyy\ h:mm">
                  <c:v>41274.291666666664</c:v>
                </c:pt>
                <c:pt idx="1817" formatCode="m/d/yyyy\ h:mm">
                  <c:v>41274.541666666664</c:v>
                </c:pt>
                <c:pt idx="1818" formatCode="m/d/yyyy\ h:mm">
                  <c:v>41274.791666666664</c:v>
                </c:pt>
                <c:pt idx="1819" formatCode="m/d/yyyy\ h:mm">
                  <c:v>41275.041666666664</c:v>
                </c:pt>
                <c:pt idx="1820" formatCode="m/d/yyyy\ h:mm">
                  <c:v>41275.291666666664</c:v>
                </c:pt>
                <c:pt idx="1821" formatCode="m/d/yyyy\ h:mm">
                  <c:v>41275.541666666664</c:v>
                </c:pt>
                <c:pt idx="1822" formatCode="m/d/yyyy\ h:mm">
                  <c:v>41275.791666666664</c:v>
                </c:pt>
                <c:pt idx="1823" formatCode="m/d/yyyy\ h:mm">
                  <c:v>41276.041666666664</c:v>
                </c:pt>
                <c:pt idx="1824" formatCode="m/d/yyyy\ h:mm">
                  <c:v>41276.291666666664</c:v>
                </c:pt>
                <c:pt idx="1825" formatCode="m/d/yyyy\ h:mm">
                  <c:v>41276.541666666664</c:v>
                </c:pt>
                <c:pt idx="1826" formatCode="m/d/yyyy\ h:mm">
                  <c:v>41276.791666666664</c:v>
                </c:pt>
                <c:pt idx="1827" formatCode="m/d/yyyy\ h:mm">
                  <c:v>41277.041666666664</c:v>
                </c:pt>
                <c:pt idx="1828" formatCode="m/d/yyyy\ h:mm">
                  <c:v>41277.291666666664</c:v>
                </c:pt>
                <c:pt idx="1829" formatCode="m/d/yyyy\ h:mm">
                  <c:v>41277.541666666664</c:v>
                </c:pt>
                <c:pt idx="1830" formatCode="m/d/yyyy\ h:mm">
                  <c:v>41277.791666666664</c:v>
                </c:pt>
                <c:pt idx="1831" formatCode="m/d/yyyy\ h:mm">
                  <c:v>41278.041666666664</c:v>
                </c:pt>
                <c:pt idx="1832" formatCode="m/d/yyyy\ h:mm">
                  <c:v>41278.291666666664</c:v>
                </c:pt>
                <c:pt idx="1833" formatCode="m/d/yyyy\ h:mm">
                  <c:v>41278.541666666664</c:v>
                </c:pt>
                <c:pt idx="1834" formatCode="m/d/yyyy\ h:mm">
                  <c:v>41278.791666666664</c:v>
                </c:pt>
                <c:pt idx="1835" formatCode="m/d/yyyy\ h:mm">
                  <c:v>41279.041666666664</c:v>
                </c:pt>
                <c:pt idx="1836" formatCode="m/d/yyyy\ h:mm">
                  <c:v>41279.291666666664</c:v>
                </c:pt>
                <c:pt idx="1837" formatCode="m/d/yyyy\ h:mm">
                  <c:v>41279.541666666664</c:v>
                </c:pt>
                <c:pt idx="1838" formatCode="m/d/yyyy\ h:mm">
                  <c:v>41279.791666666664</c:v>
                </c:pt>
                <c:pt idx="1839" formatCode="m/d/yyyy\ h:mm">
                  <c:v>41280.041666666664</c:v>
                </c:pt>
                <c:pt idx="1840" formatCode="m/d/yyyy\ h:mm">
                  <c:v>41280.291666666664</c:v>
                </c:pt>
                <c:pt idx="1841" formatCode="m/d/yyyy\ h:mm">
                  <c:v>41280.541666666664</c:v>
                </c:pt>
                <c:pt idx="1842" formatCode="m/d/yyyy\ h:mm">
                  <c:v>41280.791666666664</c:v>
                </c:pt>
                <c:pt idx="1843" formatCode="m/d/yyyy\ h:mm">
                  <c:v>41281.041666666664</c:v>
                </c:pt>
                <c:pt idx="1844" formatCode="m/d/yyyy\ h:mm">
                  <c:v>41281.291666666664</c:v>
                </c:pt>
                <c:pt idx="1845" formatCode="m/d/yyyy\ h:mm">
                  <c:v>41281.541666666664</c:v>
                </c:pt>
                <c:pt idx="1846" formatCode="m/d/yyyy\ h:mm">
                  <c:v>41281.791666666664</c:v>
                </c:pt>
                <c:pt idx="1847" formatCode="m/d/yyyy\ h:mm">
                  <c:v>41282.041666666664</c:v>
                </c:pt>
                <c:pt idx="1848" formatCode="m/d/yyyy\ h:mm">
                  <c:v>41282.291666666664</c:v>
                </c:pt>
                <c:pt idx="1849" formatCode="m/d/yyyy\ h:mm">
                  <c:v>41282.541666666664</c:v>
                </c:pt>
                <c:pt idx="1850" formatCode="m/d/yyyy\ h:mm">
                  <c:v>41282.791666666664</c:v>
                </c:pt>
                <c:pt idx="1851" formatCode="m/d/yyyy\ h:mm">
                  <c:v>41283.041666666664</c:v>
                </c:pt>
                <c:pt idx="1852" formatCode="m/d/yyyy\ h:mm">
                  <c:v>41283.291666666664</c:v>
                </c:pt>
                <c:pt idx="1853" formatCode="m/d/yyyy\ h:mm">
                  <c:v>41283.541666666664</c:v>
                </c:pt>
                <c:pt idx="1854" formatCode="m/d/yyyy\ h:mm">
                  <c:v>41283.791666666664</c:v>
                </c:pt>
                <c:pt idx="1855" formatCode="m/d/yyyy\ h:mm">
                  <c:v>41284.041666666664</c:v>
                </c:pt>
                <c:pt idx="1856" formatCode="m/d/yyyy\ h:mm">
                  <c:v>41284.291666666664</c:v>
                </c:pt>
                <c:pt idx="1857" formatCode="m/d/yyyy\ h:mm">
                  <c:v>41284.541666666664</c:v>
                </c:pt>
                <c:pt idx="1858" formatCode="m/d/yyyy\ h:mm">
                  <c:v>41284.791666666664</c:v>
                </c:pt>
                <c:pt idx="1859" formatCode="m/d/yyyy\ h:mm">
                  <c:v>41285.041666666664</c:v>
                </c:pt>
                <c:pt idx="1860" formatCode="m/d/yyyy\ h:mm">
                  <c:v>41285.291666666664</c:v>
                </c:pt>
                <c:pt idx="1861" formatCode="m/d/yyyy\ h:mm">
                  <c:v>41285.541666666664</c:v>
                </c:pt>
                <c:pt idx="1862" formatCode="m/d/yyyy\ h:mm">
                  <c:v>41285.791666666664</c:v>
                </c:pt>
                <c:pt idx="1863" formatCode="m/d/yyyy\ h:mm">
                  <c:v>41286.041666666664</c:v>
                </c:pt>
                <c:pt idx="1864" formatCode="m/d/yyyy\ h:mm">
                  <c:v>41286.291666666664</c:v>
                </c:pt>
                <c:pt idx="1865" formatCode="m/d/yyyy\ h:mm">
                  <c:v>41286.541666666664</c:v>
                </c:pt>
                <c:pt idx="1866" formatCode="m/d/yyyy\ h:mm">
                  <c:v>41286.791666666664</c:v>
                </c:pt>
                <c:pt idx="1867" formatCode="m/d/yyyy\ h:mm">
                  <c:v>41287.041666666664</c:v>
                </c:pt>
                <c:pt idx="1868" formatCode="m/d/yyyy\ h:mm">
                  <c:v>41287.291666666664</c:v>
                </c:pt>
                <c:pt idx="1869" formatCode="m/d/yyyy\ h:mm">
                  <c:v>41287.541666666664</c:v>
                </c:pt>
                <c:pt idx="1870" formatCode="m/d/yyyy\ h:mm">
                  <c:v>41287.791666666664</c:v>
                </c:pt>
                <c:pt idx="1871" formatCode="m/d/yyyy\ h:mm">
                  <c:v>41288.041666666664</c:v>
                </c:pt>
                <c:pt idx="1872" formatCode="m/d/yyyy\ h:mm">
                  <c:v>41288.291666666664</c:v>
                </c:pt>
                <c:pt idx="1873" formatCode="m/d/yyyy\ h:mm">
                  <c:v>41288.541666666664</c:v>
                </c:pt>
                <c:pt idx="1874" formatCode="m/d/yyyy\ h:mm">
                  <c:v>41288.791666666664</c:v>
                </c:pt>
                <c:pt idx="1875" formatCode="m/d/yyyy\ h:mm">
                  <c:v>41289.041666666664</c:v>
                </c:pt>
                <c:pt idx="1876" formatCode="m/d/yyyy\ h:mm">
                  <c:v>41289.291666666664</c:v>
                </c:pt>
                <c:pt idx="1877" formatCode="m/d/yyyy\ h:mm">
                  <c:v>41289.541666666664</c:v>
                </c:pt>
                <c:pt idx="1878" formatCode="m/d/yyyy\ h:mm">
                  <c:v>41289.791666666664</c:v>
                </c:pt>
                <c:pt idx="1879" formatCode="m/d/yyyy\ h:mm">
                  <c:v>41290.041666666664</c:v>
                </c:pt>
                <c:pt idx="1880" formatCode="m/d/yyyy\ h:mm">
                  <c:v>41290.291666666664</c:v>
                </c:pt>
                <c:pt idx="1881" formatCode="m/d/yyyy\ h:mm">
                  <c:v>41290.541666666664</c:v>
                </c:pt>
                <c:pt idx="1882" formatCode="m/d/yyyy\ h:mm">
                  <c:v>41290.791666666664</c:v>
                </c:pt>
                <c:pt idx="1883" formatCode="m/d/yyyy\ h:mm">
                  <c:v>41291.041666666664</c:v>
                </c:pt>
                <c:pt idx="1884" formatCode="m/d/yyyy\ h:mm">
                  <c:v>41291.291666666664</c:v>
                </c:pt>
                <c:pt idx="1885" formatCode="m/d/yyyy\ h:mm">
                  <c:v>41291.541666666664</c:v>
                </c:pt>
                <c:pt idx="1886" formatCode="m/d/yyyy\ h:mm">
                  <c:v>41291.791666666664</c:v>
                </c:pt>
                <c:pt idx="1887" formatCode="m/d/yyyy\ h:mm">
                  <c:v>41292.041666666664</c:v>
                </c:pt>
                <c:pt idx="1888" formatCode="m/d/yyyy\ h:mm">
                  <c:v>41292.291666666664</c:v>
                </c:pt>
                <c:pt idx="1889" formatCode="m/d/yyyy\ h:mm">
                  <c:v>41292.541666666664</c:v>
                </c:pt>
                <c:pt idx="1890" formatCode="m/d/yyyy\ h:mm">
                  <c:v>41292.791666666664</c:v>
                </c:pt>
                <c:pt idx="1891" formatCode="m/d/yyyy\ h:mm">
                  <c:v>41293.041666666664</c:v>
                </c:pt>
                <c:pt idx="1892" formatCode="m/d/yyyy\ h:mm">
                  <c:v>41293.291666666664</c:v>
                </c:pt>
                <c:pt idx="1893" formatCode="m/d/yyyy\ h:mm">
                  <c:v>41293.541666666664</c:v>
                </c:pt>
                <c:pt idx="1894" formatCode="m/d/yyyy\ h:mm">
                  <c:v>41293.791666666664</c:v>
                </c:pt>
                <c:pt idx="1895" formatCode="m/d/yyyy\ h:mm">
                  <c:v>41294.041666666664</c:v>
                </c:pt>
                <c:pt idx="1896" formatCode="m/d/yyyy\ h:mm">
                  <c:v>41294.291666666664</c:v>
                </c:pt>
                <c:pt idx="1897" formatCode="m/d/yyyy\ h:mm">
                  <c:v>41294.541666666664</c:v>
                </c:pt>
                <c:pt idx="1898" formatCode="m/d/yyyy\ h:mm">
                  <c:v>41294.791666666664</c:v>
                </c:pt>
                <c:pt idx="1899" formatCode="m/d/yyyy\ h:mm">
                  <c:v>41295.041666666664</c:v>
                </c:pt>
                <c:pt idx="1900" formatCode="m/d/yyyy\ h:mm">
                  <c:v>41295.291666666664</c:v>
                </c:pt>
                <c:pt idx="1901" formatCode="m/d/yyyy\ h:mm">
                  <c:v>41295.541666666664</c:v>
                </c:pt>
                <c:pt idx="1902" formatCode="m/d/yyyy\ h:mm">
                  <c:v>41295.791666666664</c:v>
                </c:pt>
                <c:pt idx="1903" formatCode="m/d/yyyy\ h:mm">
                  <c:v>41296.041666666664</c:v>
                </c:pt>
                <c:pt idx="1904" formatCode="m/d/yyyy\ h:mm">
                  <c:v>41296.291666666664</c:v>
                </c:pt>
                <c:pt idx="1905" formatCode="m/d/yyyy\ h:mm">
                  <c:v>41296.541666666664</c:v>
                </c:pt>
                <c:pt idx="1906" formatCode="m/d/yyyy\ h:mm">
                  <c:v>41296.791666666664</c:v>
                </c:pt>
                <c:pt idx="1907" formatCode="m/d/yyyy\ h:mm">
                  <c:v>41297.041666666664</c:v>
                </c:pt>
                <c:pt idx="1908" formatCode="m/d/yyyy\ h:mm">
                  <c:v>41297.291666666664</c:v>
                </c:pt>
                <c:pt idx="1909" formatCode="m/d/yyyy\ h:mm">
                  <c:v>41297.541666666664</c:v>
                </c:pt>
                <c:pt idx="1910" formatCode="m/d/yyyy\ h:mm">
                  <c:v>41297.791666666664</c:v>
                </c:pt>
                <c:pt idx="1911" formatCode="m/d/yyyy\ h:mm">
                  <c:v>41298.041666666664</c:v>
                </c:pt>
                <c:pt idx="1912" formatCode="m/d/yyyy\ h:mm">
                  <c:v>41298.291666666664</c:v>
                </c:pt>
                <c:pt idx="1913" formatCode="m/d/yyyy\ h:mm">
                  <c:v>41298.541666666664</c:v>
                </c:pt>
                <c:pt idx="1914" formatCode="m/d/yyyy\ h:mm">
                  <c:v>41298.791666666664</c:v>
                </c:pt>
                <c:pt idx="1915" formatCode="m/d/yyyy\ h:mm">
                  <c:v>41299.041666666664</c:v>
                </c:pt>
                <c:pt idx="1916" formatCode="m/d/yyyy\ h:mm">
                  <c:v>41299.291666666664</c:v>
                </c:pt>
                <c:pt idx="1917" formatCode="m/d/yyyy\ h:mm">
                  <c:v>41299.541666666664</c:v>
                </c:pt>
                <c:pt idx="1918" formatCode="m/d/yyyy\ h:mm">
                  <c:v>41299.791666666664</c:v>
                </c:pt>
                <c:pt idx="1919" formatCode="m/d/yyyy\ h:mm">
                  <c:v>41300.041666666664</c:v>
                </c:pt>
                <c:pt idx="1920" formatCode="m/d/yyyy\ h:mm">
                  <c:v>41300.291666666664</c:v>
                </c:pt>
                <c:pt idx="1921" formatCode="m/d/yyyy\ h:mm">
                  <c:v>41300.541666666664</c:v>
                </c:pt>
                <c:pt idx="1922" formatCode="m/d/yyyy\ h:mm">
                  <c:v>41300.791666666664</c:v>
                </c:pt>
                <c:pt idx="1923" formatCode="m/d/yyyy\ h:mm">
                  <c:v>41301.041666666664</c:v>
                </c:pt>
                <c:pt idx="1924" formatCode="m/d/yyyy\ h:mm">
                  <c:v>41301.291666666664</c:v>
                </c:pt>
                <c:pt idx="1925" formatCode="m/d/yyyy\ h:mm">
                  <c:v>41301.541666666664</c:v>
                </c:pt>
                <c:pt idx="1926" formatCode="m/d/yyyy\ h:mm">
                  <c:v>41301.791666666664</c:v>
                </c:pt>
                <c:pt idx="1927" formatCode="m/d/yyyy\ h:mm">
                  <c:v>41302.041666666664</c:v>
                </c:pt>
                <c:pt idx="1928" formatCode="m/d/yyyy\ h:mm">
                  <c:v>41302.291666666664</c:v>
                </c:pt>
                <c:pt idx="1929" formatCode="m/d/yyyy\ h:mm">
                  <c:v>41302.541666666664</c:v>
                </c:pt>
                <c:pt idx="1930" formatCode="m/d/yyyy\ h:mm">
                  <c:v>41302.791666666664</c:v>
                </c:pt>
                <c:pt idx="1931" formatCode="m/d/yyyy\ h:mm">
                  <c:v>41303.041666666664</c:v>
                </c:pt>
                <c:pt idx="1932" formatCode="m/d/yyyy\ h:mm">
                  <c:v>41303.291666666664</c:v>
                </c:pt>
                <c:pt idx="1933" formatCode="m/d/yyyy\ h:mm">
                  <c:v>41303.541666666664</c:v>
                </c:pt>
                <c:pt idx="1934" formatCode="m/d/yyyy\ h:mm">
                  <c:v>41303.791666666664</c:v>
                </c:pt>
                <c:pt idx="1935" formatCode="m/d/yyyy\ h:mm">
                  <c:v>41304.041666666664</c:v>
                </c:pt>
                <c:pt idx="1936" formatCode="m/d/yyyy\ h:mm">
                  <c:v>41304.291666666664</c:v>
                </c:pt>
                <c:pt idx="1937" formatCode="m/d/yyyy\ h:mm">
                  <c:v>41304.541666666664</c:v>
                </c:pt>
                <c:pt idx="1938" formatCode="m/d/yyyy\ h:mm">
                  <c:v>41304.791666666664</c:v>
                </c:pt>
                <c:pt idx="1939" formatCode="m/d/yyyy\ h:mm">
                  <c:v>41305.041666666664</c:v>
                </c:pt>
                <c:pt idx="1940" formatCode="m/d/yyyy\ h:mm">
                  <c:v>41305.291666666664</c:v>
                </c:pt>
                <c:pt idx="1941" formatCode="m/d/yyyy\ h:mm">
                  <c:v>41305.541666666664</c:v>
                </c:pt>
                <c:pt idx="1942" formatCode="m/d/yyyy\ h:mm">
                  <c:v>41305.791666666664</c:v>
                </c:pt>
                <c:pt idx="1943" formatCode="m/d/yyyy\ h:mm">
                  <c:v>41306.041666666664</c:v>
                </c:pt>
                <c:pt idx="1944" formatCode="m/d/yyyy\ h:mm">
                  <c:v>41306.291666666664</c:v>
                </c:pt>
                <c:pt idx="1945" formatCode="m/d/yyyy\ h:mm">
                  <c:v>41306.541666666664</c:v>
                </c:pt>
                <c:pt idx="1946" formatCode="m/d/yyyy\ h:mm">
                  <c:v>41306.791666666664</c:v>
                </c:pt>
                <c:pt idx="1947" formatCode="m/d/yyyy\ h:mm">
                  <c:v>41307.041666666664</c:v>
                </c:pt>
                <c:pt idx="1948" formatCode="m/d/yyyy\ h:mm">
                  <c:v>41307.291666666664</c:v>
                </c:pt>
                <c:pt idx="1949" formatCode="m/d/yyyy\ h:mm">
                  <c:v>41307.541666666664</c:v>
                </c:pt>
                <c:pt idx="1950" formatCode="m/d/yyyy\ h:mm">
                  <c:v>41307.791666666664</c:v>
                </c:pt>
                <c:pt idx="1951" formatCode="m/d/yyyy\ h:mm">
                  <c:v>41308.041666666664</c:v>
                </c:pt>
                <c:pt idx="1952" formatCode="m/d/yyyy\ h:mm">
                  <c:v>41308.291666666664</c:v>
                </c:pt>
                <c:pt idx="1953" formatCode="m/d/yyyy\ h:mm">
                  <c:v>41308.541666666664</c:v>
                </c:pt>
                <c:pt idx="1954" formatCode="m/d/yyyy\ h:mm">
                  <c:v>41308.791666666664</c:v>
                </c:pt>
                <c:pt idx="1955" formatCode="m/d/yyyy\ h:mm">
                  <c:v>41309.041666666664</c:v>
                </c:pt>
                <c:pt idx="1956" formatCode="m/d/yyyy\ h:mm">
                  <c:v>41309.291666666664</c:v>
                </c:pt>
                <c:pt idx="1957" formatCode="m/d/yyyy\ h:mm">
                  <c:v>41309.541666666664</c:v>
                </c:pt>
                <c:pt idx="1958" formatCode="m/d/yyyy\ h:mm">
                  <c:v>41309.791666666664</c:v>
                </c:pt>
                <c:pt idx="1959" formatCode="m/d/yyyy\ h:mm">
                  <c:v>41310.041666666664</c:v>
                </c:pt>
                <c:pt idx="1960" formatCode="m/d/yyyy\ h:mm">
                  <c:v>41310.291666666664</c:v>
                </c:pt>
                <c:pt idx="1961" formatCode="m/d/yyyy\ h:mm">
                  <c:v>41310.541666666664</c:v>
                </c:pt>
                <c:pt idx="1962" formatCode="m/d/yyyy\ h:mm">
                  <c:v>41310.791666666664</c:v>
                </c:pt>
                <c:pt idx="1963" formatCode="m/d/yyyy\ h:mm">
                  <c:v>41311.041666666664</c:v>
                </c:pt>
                <c:pt idx="1964" formatCode="m/d/yyyy\ h:mm">
                  <c:v>41311.291666666664</c:v>
                </c:pt>
                <c:pt idx="1965" formatCode="m/d/yyyy\ h:mm">
                  <c:v>41311.541666666664</c:v>
                </c:pt>
                <c:pt idx="1966" formatCode="m/d/yyyy\ h:mm">
                  <c:v>41311.791666666664</c:v>
                </c:pt>
                <c:pt idx="1967" formatCode="m/d/yyyy\ h:mm">
                  <c:v>41312.041666666664</c:v>
                </c:pt>
                <c:pt idx="1968" formatCode="m/d/yyyy\ h:mm">
                  <c:v>41312.291666666664</c:v>
                </c:pt>
                <c:pt idx="1969" formatCode="m/d/yyyy\ h:mm">
                  <c:v>41312.541666666664</c:v>
                </c:pt>
                <c:pt idx="1970" formatCode="m/d/yyyy\ h:mm">
                  <c:v>41312.791666666664</c:v>
                </c:pt>
                <c:pt idx="1971" formatCode="m/d/yyyy\ h:mm">
                  <c:v>41313.041666666664</c:v>
                </c:pt>
                <c:pt idx="1972" formatCode="m/d/yyyy\ h:mm">
                  <c:v>41313.291666666664</c:v>
                </c:pt>
                <c:pt idx="1973" formatCode="m/d/yyyy\ h:mm">
                  <c:v>41313.541666666664</c:v>
                </c:pt>
                <c:pt idx="1974" formatCode="m/d/yyyy\ h:mm">
                  <c:v>41313.791666666664</c:v>
                </c:pt>
                <c:pt idx="1975" formatCode="m/d/yyyy\ h:mm">
                  <c:v>41314.041666666664</c:v>
                </c:pt>
                <c:pt idx="1976" formatCode="m/d/yyyy\ h:mm">
                  <c:v>41314.291666666664</c:v>
                </c:pt>
                <c:pt idx="1977" formatCode="m/d/yyyy\ h:mm">
                  <c:v>41314.541666666664</c:v>
                </c:pt>
                <c:pt idx="1978" formatCode="m/d/yyyy\ h:mm">
                  <c:v>41314.791666666664</c:v>
                </c:pt>
                <c:pt idx="1979" formatCode="m/d/yyyy\ h:mm">
                  <c:v>41315.041666666664</c:v>
                </c:pt>
                <c:pt idx="1980" formatCode="m/d/yyyy\ h:mm">
                  <c:v>41315.291666666664</c:v>
                </c:pt>
                <c:pt idx="1981" formatCode="m/d/yyyy\ h:mm">
                  <c:v>41315.541666666664</c:v>
                </c:pt>
                <c:pt idx="1982" formatCode="m/d/yyyy\ h:mm">
                  <c:v>41315.791666666664</c:v>
                </c:pt>
                <c:pt idx="1983" formatCode="m/d/yyyy\ h:mm">
                  <c:v>41316.041666666664</c:v>
                </c:pt>
                <c:pt idx="1984" formatCode="m/d/yyyy\ h:mm">
                  <c:v>41316.291666666664</c:v>
                </c:pt>
                <c:pt idx="1985" formatCode="m/d/yyyy\ h:mm">
                  <c:v>41316.541666666664</c:v>
                </c:pt>
                <c:pt idx="1986" formatCode="m/d/yyyy\ h:mm">
                  <c:v>41316.791666666664</c:v>
                </c:pt>
                <c:pt idx="1987" formatCode="m/d/yyyy\ h:mm">
                  <c:v>41317.041666666664</c:v>
                </c:pt>
                <c:pt idx="1988" formatCode="m/d/yyyy\ h:mm">
                  <c:v>41317.291666666664</c:v>
                </c:pt>
                <c:pt idx="1989" formatCode="m/d/yyyy\ h:mm">
                  <c:v>41317.541666666664</c:v>
                </c:pt>
                <c:pt idx="1990" formatCode="m/d/yyyy\ h:mm">
                  <c:v>41317.791666666664</c:v>
                </c:pt>
                <c:pt idx="1991" formatCode="m/d/yyyy\ h:mm">
                  <c:v>41318.041666666664</c:v>
                </c:pt>
                <c:pt idx="1992" formatCode="m/d/yyyy\ h:mm">
                  <c:v>41318.291666666664</c:v>
                </c:pt>
                <c:pt idx="1993" formatCode="m/d/yyyy\ h:mm">
                  <c:v>41318.541666666664</c:v>
                </c:pt>
                <c:pt idx="1994" formatCode="m/d/yyyy\ h:mm">
                  <c:v>41318.791666666664</c:v>
                </c:pt>
                <c:pt idx="1995" formatCode="m/d/yyyy\ h:mm">
                  <c:v>41319.041666666664</c:v>
                </c:pt>
                <c:pt idx="1996" formatCode="m/d/yyyy\ h:mm">
                  <c:v>41319.291666666664</c:v>
                </c:pt>
                <c:pt idx="1997" formatCode="m/d/yyyy\ h:mm">
                  <c:v>41319.541666666664</c:v>
                </c:pt>
                <c:pt idx="1998" formatCode="m/d/yyyy\ h:mm">
                  <c:v>41319.791666666664</c:v>
                </c:pt>
                <c:pt idx="1999" formatCode="m/d/yyyy\ h:mm">
                  <c:v>41320.041666666664</c:v>
                </c:pt>
                <c:pt idx="2000" formatCode="m/d/yyyy\ h:mm">
                  <c:v>41320.291666666664</c:v>
                </c:pt>
                <c:pt idx="2001" formatCode="m/d/yyyy\ h:mm">
                  <c:v>41320.541666666664</c:v>
                </c:pt>
                <c:pt idx="2002" formatCode="m/d/yyyy\ h:mm">
                  <c:v>41320.791666666664</c:v>
                </c:pt>
                <c:pt idx="2003" formatCode="m/d/yyyy\ h:mm">
                  <c:v>41321.041666666664</c:v>
                </c:pt>
                <c:pt idx="2004" formatCode="m/d/yyyy\ h:mm">
                  <c:v>41321.291666666664</c:v>
                </c:pt>
                <c:pt idx="2005" formatCode="m/d/yyyy\ h:mm">
                  <c:v>41321.541666666664</c:v>
                </c:pt>
                <c:pt idx="2006" formatCode="m/d/yyyy\ h:mm">
                  <c:v>41321.791666666664</c:v>
                </c:pt>
                <c:pt idx="2007" formatCode="m/d/yyyy\ h:mm">
                  <c:v>41322.041666666664</c:v>
                </c:pt>
                <c:pt idx="2008" formatCode="m/d/yyyy\ h:mm">
                  <c:v>41322.291666666664</c:v>
                </c:pt>
                <c:pt idx="2009" formatCode="m/d/yyyy\ h:mm">
                  <c:v>41322.541666666664</c:v>
                </c:pt>
                <c:pt idx="2010" formatCode="m/d/yyyy\ h:mm">
                  <c:v>41322.791666666664</c:v>
                </c:pt>
                <c:pt idx="2011" formatCode="m/d/yyyy\ h:mm">
                  <c:v>41323.041666666664</c:v>
                </c:pt>
                <c:pt idx="2012" formatCode="m/d/yyyy\ h:mm">
                  <c:v>41323.291666666664</c:v>
                </c:pt>
                <c:pt idx="2013" formatCode="m/d/yyyy\ h:mm">
                  <c:v>41323.541666666664</c:v>
                </c:pt>
                <c:pt idx="2014" formatCode="m/d/yyyy\ h:mm">
                  <c:v>41323.791666666664</c:v>
                </c:pt>
                <c:pt idx="2015" formatCode="m/d/yyyy\ h:mm">
                  <c:v>41324.041666666664</c:v>
                </c:pt>
                <c:pt idx="2016" formatCode="m/d/yyyy\ h:mm">
                  <c:v>41324.291666666664</c:v>
                </c:pt>
                <c:pt idx="2017" formatCode="m/d/yyyy\ h:mm">
                  <c:v>41324.541666666664</c:v>
                </c:pt>
                <c:pt idx="2018" formatCode="m/d/yyyy\ h:mm">
                  <c:v>41324.791666666664</c:v>
                </c:pt>
                <c:pt idx="2019" formatCode="m/d/yyyy\ h:mm">
                  <c:v>41325.041666666664</c:v>
                </c:pt>
                <c:pt idx="2020" formatCode="m/d/yyyy\ h:mm">
                  <c:v>41325.291666666664</c:v>
                </c:pt>
                <c:pt idx="2021" formatCode="m/d/yyyy\ h:mm">
                  <c:v>41325.541666666664</c:v>
                </c:pt>
                <c:pt idx="2022" formatCode="m/d/yyyy\ h:mm">
                  <c:v>41325.791666666664</c:v>
                </c:pt>
                <c:pt idx="2023" formatCode="m/d/yyyy\ h:mm">
                  <c:v>41326.041666666664</c:v>
                </c:pt>
                <c:pt idx="2024" formatCode="m/d/yyyy\ h:mm">
                  <c:v>41326.291666666664</c:v>
                </c:pt>
                <c:pt idx="2025" formatCode="m/d/yyyy\ h:mm">
                  <c:v>41326.541666666664</c:v>
                </c:pt>
                <c:pt idx="2026" formatCode="m/d/yyyy\ h:mm">
                  <c:v>41326.791666666664</c:v>
                </c:pt>
                <c:pt idx="2027" formatCode="m/d/yyyy\ h:mm">
                  <c:v>41327.041666666664</c:v>
                </c:pt>
                <c:pt idx="2028" formatCode="m/d/yyyy\ h:mm">
                  <c:v>41327.291666666664</c:v>
                </c:pt>
                <c:pt idx="2029" formatCode="m/d/yyyy\ h:mm">
                  <c:v>41327.541666666664</c:v>
                </c:pt>
                <c:pt idx="2030" formatCode="m/d/yyyy\ h:mm">
                  <c:v>41327.791666666664</c:v>
                </c:pt>
                <c:pt idx="2031" formatCode="m/d/yyyy\ h:mm">
                  <c:v>41328.041666666664</c:v>
                </c:pt>
                <c:pt idx="2032" formatCode="m/d/yyyy\ h:mm">
                  <c:v>41328.291666666664</c:v>
                </c:pt>
                <c:pt idx="2033" formatCode="m/d/yyyy\ h:mm">
                  <c:v>41328.541666666664</c:v>
                </c:pt>
                <c:pt idx="2034" formatCode="m/d/yyyy\ h:mm">
                  <c:v>41328.791666666664</c:v>
                </c:pt>
                <c:pt idx="2035" formatCode="m/d/yyyy\ h:mm">
                  <c:v>41329.041666666664</c:v>
                </c:pt>
                <c:pt idx="2036" formatCode="m/d/yyyy\ h:mm">
                  <c:v>41329.291666666664</c:v>
                </c:pt>
                <c:pt idx="2037" formatCode="m/d/yyyy\ h:mm">
                  <c:v>41329.541666666664</c:v>
                </c:pt>
                <c:pt idx="2038" formatCode="m/d/yyyy\ h:mm">
                  <c:v>41329.791666666664</c:v>
                </c:pt>
                <c:pt idx="2039" formatCode="m/d/yyyy\ h:mm">
                  <c:v>41330.041666666664</c:v>
                </c:pt>
                <c:pt idx="2040" formatCode="m/d/yyyy\ h:mm">
                  <c:v>41330.291666666664</c:v>
                </c:pt>
                <c:pt idx="2041" formatCode="m/d/yyyy\ h:mm">
                  <c:v>41330.541666666664</c:v>
                </c:pt>
                <c:pt idx="2042" formatCode="m/d/yyyy\ h:mm">
                  <c:v>41330.791666666664</c:v>
                </c:pt>
                <c:pt idx="2043" formatCode="m/d/yyyy\ h:mm">
                  <c:v>41331.041666666664</c:v>
                </c:pt>
                <c:pt idx="2044" formatCode="m/d/yyyy\ h:mm">
                  <c:v>41331.291666666664</c:v>
                </c:pt>
                <c:pt idx="2045" formatCode="m/d/yyyy\ h:mm">
                  <c:v>41331.541666666664</c:v>
                </c:pt>
                <c:pt idx="2046" formatCode="m/d/yyyy\ h:mm">
                  <c:v>41331.791666666664</c:v>
                </c:pt>
                <c:pt idx="2047" formatCode="m/d/yyyy\ h:mm">
                  <c:v>41332.041666666664</c:v>
                </c:pt>
                <c:pt idx="2048" formatCode="m/d/yyyy\ h:mm">
                  <c:v>41332.291666666664</c:v>
                </c:pt>
                <c:pt idx="2049" formatCode="m/d/yyyy\ h:mm">
                  <c:v>41332.541666666664</c:v>
                </c:pt>
                <c:pt idx="2050" formatCode="m/d/yyyy\ h:mm">
                  <c:v>41332.791666666664</c:v>
                </c:pt>
                <c:pt idx="2051" formatCode="m/d/yyyy\ h:mm">
                  <c:v>41333.041666666664</c:v>
                </c:pt>
                <c:pt idx="2052" formatCode="m/d/yyyy\ h:mm">
                  <c:v>41333.291666666664</c:v>
                </c:pt>
                <c:pt idx="2053" formatCode="m/d/yyyy\ h:mm">
                  <c:v>41333.541666666664</c:v>
                </c:pt>
                <c:pt idx="2054" formatCode="m/d/yyyy\ h:mm">
                  <c:v>41333.791666666664</c:v>
                </c:pt>
                <c:pt idx="2055" formatCode="m/d/yyyy\ h:mm">
                  <c:v>41334.041666666664</c:v>
                </c:pt>
                <c:pt idx="2056" formatCode="m/d/yyyy\ h:mm">
                  <c:v>41334.291666666664</c:v>
                </c:pt>
                <c:pt idx="2057" formatCode="m/d/yyyy\ h:mm">
                  <c:v>41334.541666666664</c:v>
                </c:pt>
                <c:pt idx="2058" formatCode="m/d/yyyy\ h:mm">
                  <c:v>41334.791666666664</c:v>
                </c:pt>
                <c:pt idx="2059" formatCode="m/d/yyyy\ h:mm">
                  <c:v>41335.041666666664</c:v>
                </c:pt>
                <c:pt idx="2060" formatCode="m/d/yyyy\ h:mm">
                  <c:v>41335.291666666664</c:v>
                </c:pt>
                <c:pt idx="2061" formatCode="m/d/yyyy\ h:mm">
                  <c:v>41335.541666666664</c:v>
                </c:pt>
                <c:pt idx="2062" formatCode="m/d/yyyy\ h:mm">
                  <c:v>41335.791666666664</c:v>
                </c:pt>
                <c:pt idx="2063" formatCode="m/d/yyyy\ h:mm">
                  <c:v>41336.041666666664</c:v>
                </c:pt>
                <c:pt idx="2064" formatCode="m/d/yyyy\ h:mm">
                  <c:v>41336.291666666664</c:v>
                </c:pt>
                <c:pt idx="2065" formatCode="m/d/yyyy\ h:mm">
                  <c:v>41336.541666666664</c:v>
                </c:pt>
                <c:pt idx="2066" formatCode="m/d/yyyy\ h:mm">
                  <c:v>41336.791666666664</c:v>
                </c:pt>
                <c:pt idx="2067" formatCode="m/d/yyyy\ h:mm">
                  <c:v>41337.041666666664</c:v>
                </c:pt>
                <c:pt idx="2068" formatCode="m/d/yyyy\ h:mm">
                  <c:v>41337.291666666664</c:v>
                </c:pt>
                <c:pt idx="2069" formatCode="m/d/yyyy\ h:mm">
                  <c:v>41337.541666666664</c:v>
                </c:pt>
                <c:pt idx="2070" formatCode="m/d/yyyy\ h:mm">
                  <c:v>41337.791666666664</c:v>
                </c:pt>
                <c:pt idx="2071" formatCode="m/d/yyyy\ h:mm">
                  <c:v>41338.041666666664</c:v>
                </c:pt>
                <c:pt idx="2072" formatCode="m/d/yyyy\ h:mm">
                  <c:v>41338.291666666664</c:v>
                </c:pt>
                <c:pt idx="2073" formatCode="m/d/yyyy\ h:mm">
                  <c:v>41338.541666666664</c:v>
                </c:pt>
                <c:pt idx="2074" formatCode="m/d/yyyy\ h:mm">
                  <c:v>41338.791666666664</c:v>
                </c:pt>
                <c:pt idx="2075" formatCode="m/d/yyyy\ h:mm">
                  <c:v>41339.041666666664</c:v>
                </c:pt>
                <c:pt idx="2076" formatCode="m/d/yyyy\ h:mm">
                  <c:v>41339.291666666664</c:v>
                </c:pt>
                <c:pt idx="2077" formatCode="m/d/yyyy\ h:mm">
                  <c:v>41339.541666666664</c:v>
                </c:pt>
                <c:pt idx="2078" formatCode="m/d/yyyy\ h:mm">
                  <c:v>41339.791666666664</c:v>
                </c:pt>
                <c:pt idx="2079" formatCode="m/d/yyyy\ h:mm">
                  <c:v>41340.041666666664</c:v>
                </c:pt>
                <c:pt idx="2080" formatCode="m/d/yyyy\ h:mm">
                  <c:v>41340.291666666664</c:v>
                </c:pt>
                <c:pt idx="2081" formatCode="m/d/yyyy\ h:mm">
                  <c:v>41340.541666666664</c:v>
                </c:pt>
                <c:pt idx="2082" formatCode="m/d/yyyy\ h:mm">
                  <c:v>41340.791666666664</c:v>
                </c:pt>
                <c:pt idx="2083" formatCode="m/d/yyyy\ h:mm">
                  <c:v>41341.041666666664</c:v>
                </c:pt>
                <c:pt idx="2084" formatCode="m/d/yyyy\ h:mm">
                  <c:v>41341.291666666664</c:v>
                </c:pt>
                <c:pt idx="2085" formatCode="m/d/yyyy\ h:mm">
                  <c:v>41341.541666666664</c:v>
                </c:pt>
                <c:pt idx="2086" formatCode="m/d/yyyy\ h:mm">
                  <c:v>41341.791666666664</c:v>
                </c:pt>
                <c:pt idx="2087" formatCode="m/d/yyyy\ h:mm">
                  <c:v>41342.041666666664</c:v>
                </c:pt>
                <c:pt idx="2088" formatCode="m/d/yyyy\ h:mm">
                  <c:v>41342.291666666664</c:v>
                </c:pt>
                <c:pt idx="2089" formatCode="m/d/yyyy\ h:mm">
                  <c:v>41342.541666666664</c:v>
                </c:pt>
                <c:pt idx="2090" formatCode="m/d/yyyy\ h:mm">
                  <c:v>41342.791666666664</c:v>
                </c:pt>
                <c:pt idx="2091" formatCode="m/d/yyyy\ h:mm">
                  <c:v>41343.041666666664</c:v>
                </c:pt>
                <c:pt idx="2092" formatCode="m/d/yyyy\ h:mm">
                  <c:v>41343.291666666664</c:v>
                </c:pt>
                <c:pt idx="2093" formatCode="m/d/yyyy\ h:mm">
                  <c:v>41343.541666666664</c:v>
                </c:pt>
                <c:pt idx="2094" formatCode="m/d/yyyy\ h:mm">
                  <c:v>41343.791666666664</c:v>
                </c:pt>
                <c:pt idx="2095" formatCode="m/d/yyyy\ h:mm">
                  <c:v>41344.041666666664</c:v>
                </c:pt>
                <c:pt idx="2096" formatCode="m/d/yyyy\ h:mm">
                  <c:v>41344.291666666664</c:v>
                </c:pt>
                <c:pt idx="2097" formatCode="m/d/yyyy\ h:mm">
                  <c:v>41344.541666666664</c:v>
                </c:pt>
                <c:pt idx="2098" formatCode="m/d/yyyy\ h:mm">
                  <c:v>41344.791666666664</c:v>
                </c:pt>
                <c:pt idx="2099" formatCode="m/d/yyyy\ h:mm">
                  <c:v>41345.041666666664</c:v>
                </c:pt>
                <c:pt idx="2100" formatCode="m/d/yyyy\ h:mm">
                  <c:v>41345.291666666664</c:v>
                </c:pt>
                <c:pt idx="2101" formatCode="m/d/yyyy\ h:mm">
                  <c:v>41345.541666666664</c:v>
                </c:pt>
                <c:pt idx="2102" formatCode="m/d/yyyy\ h:mm">
                  <c:v>41345.791666666664</c:v>
                </c:pt>
                <c:pt idx="2103" formatCode="m/d/yyyy\ h:mm">
                  <c:v>41346.041666666664</c:v>
                </c:pt>
                <c:pt idx="2104" formatCode="m/d/yyyy\ h:mm">
                  <c:v>41346.291666666664</c:v>
                </c:pt>
                <c:pt idx="2105" formatCode="m/d/yyyy\ h:mm">
                  <c:v>41346.541666666664</c:v>
                </c:pt>
                <c:pt idx="2106" formatCode="m/d/yyyy\ h:mm">
                  <c:v>41346.791666666664</c:v>
                </c:pt>
                <c:pt idx="2107" formatCode="m/d/yyyy\ h:mm">
                  <c:v>41347.041666666664</c:v>
                </c:pt>
                <c:pt idx="2108" formatCode="m/d/yyyy\ h:mm">
                  <c:v>41347.291666666664</c:v>
                </c:pt>
                <c:pt idx="2109" formatCode="m/d/yyyy\ h:mm">
                  <c:v>41347.541666666664</c:v>
                </c:pt>
                <c:pt idx="2110" formatCode="m/d/yyyy\ h:mm">
                  <c:v>41347.791666666664</c:v>
                </c:pt>
                <c:pt idx="2111" formatCode="m/d/yyyy\ h:mm">
                  <c:v>41348.041666666664</c:v>
                </c:pt>
                <c:pt idx="2112" formatCode="m/d/yyyy\ h:mm">
                  <c:v>41348.291666666664</c:v>
                </c:pt>
                <c:pt idx="2113" formatCode="m/d/yyyy\ h:mm">
                  <c:v>41348.541666666664</c:v>
                </c:pt>
                <c:pt idx="2114" formatCode="m/d/yyyy\ h:mm">
                  <c:v>41348.791666666664</c:v>
                </c:pt>
                <c:pt idx="2115" formatCode="m/d/yyyy\ h:mm">
                  <c:v>41349.041666666664</c:v>
                </c:pt>
                <c:pt idx="2116" formatCode="m/d/yyyy\ h:mm">
                  <c:v>41349.291666666664</c:v>
                </c:pt>
                <c:pt idx="2117" formatCode="m/d/yyyy\ h:mm">
                  <c:v>41349.541666666664</c:v>
                </c:pt>
                <c:pt idx="2118" formatCode="m/d/yyyy\ h:mm">
                  <c:v>41349.791666666664</c:v>
                </c:pt>
                <c:pt idx="2119" formatCode="m/d/yyyy\ h:mm">
                  <c:v>41350.041666666664</c:v>
                </c:pt>
                <c:pt idx="2120" formatCode="m/d/yyyy\ h:mm">
                  <c:v>41350.291666666664</c:v>
                </c:pt>
                <c:pt idx="2121" formatCode="m/d/yyyy\ h:mm">
                  <c:v>41350.541666666664</c:v>
                </c:pt>
                <c:pt idx="2122" formatCode="m/d/yyyy\ h:mm">
                  <c:v>41350.791666666664</c:v>
                </c:pt>
                <c:pt idx="2123" formatCode="m/d/yyyy\ h:mm">
                  <c:v>41351.041666666664</c:v>
                </c:pt>
                <c:pt idx="2124" formatCode="m/d/yyyy\ h:mm">
                  <c:v>41351.291666666664</c:v>
                </c:pt>
                <c:pt idx="2125" formatCode="m/d/yyyy\ h:mm">
                  <c:v>41351.541666666664</c:v>
                </c:pt>
                <c:pt idx="2126" formatCode="m/d/yyyy\ h:mm">
                  <c:v>41351.791666666664</c:v>
                </c:pt>
                <c:pt idx="2127" formatCode="m/d/yyyy\ h:mm">
                  <c:v>41352.041666666664</c:v>
                </c:pt>
                <c:pt idx="2128" formatCode="m/d/yyyy\ h:mm">
                  <c:v>41352.291666666664</c:v>
                </c:pt>
                <c:pt idx="2129" formatCode="m/d/yyyy\ h:mm">
                  <c:v>41352.541666666664</c:v>
                </c:pt>
                <c:pt idx="2130" formatCode="m/d/yyyy\ h:mm">
                  <c:v>41352.791666666664</c:v>
                </c:pt>
                <c:pt idx="2131" formatCode="m/d/yyyy\ h:mm">
                  <c:v>41353.041666666664</c:v>
                </c:pt>
                <c:pt idx="2132" formatCode="m/d/yyyy\ h:mm">
                  <c:v>41353.291666666664</c:v>
                </c:pt>
                <c:pt idx="2133" formatCode="m/d/yyyy\ h:mm">
                  <c:v>41353.541666666664</c:v>
                </c:pt>
                <c:pt idx="2134" formatCode="m/d/yyyy\ h:mm">
                  <c:v>41353.791666666664</c:v>
                </c:pt>
                <c:pt idx="2135" formatCode="m/d/yyyy\ h:mm">
                  <c:v>41354.041666666664</c:v>
                </c:pt>
                <c:pt idx="2136" formatCode="m/d/yyyy\ h:mm">
                  <c:v>41354.291666666664</c:v>
                </c:pt>
                <c:pt idx="2137" formatCode="m/d/yyyy\ h:mm">
                  <c:v>41354.541666666664</c:v>
                </c:pt>
                <c:pt idx="2138" formatCode="m/d/yyyy\ h:mm">
                  <c:v>41354.791666666664</c:v>
                </c:pt>
                <c:pt idx="2139" formatCode="m/d/yyyy\ h:mm">
                  <c:v>41355.041666666664</c:v>
                </c:pt>
                <c:pt idx="2140" formatCode="m/d/yyyy\ h:mm">
                  <c:v>41355.291666666664</c:v>
                </c:pt>
                <c:pt idx="2141" formatCode="m/d/yyyy\ h:mm">
                  <c:v>41355.541666666664</c:v>
                </c:pt>
                <c:pt idx="2142" formatCode="m/d/yyyy\ h:mm">
                  <c:v>41355.791666666664</c:v>
                </c:pt>
                <c:pt idx="2143" formatCode="m/d/yyyy\ h:mm">
                  <c:v>41356.041666666664</c:v>
                </c:pt>
                <c:pt idx="2144" formatCode="m/d/yyyy\ h:mm">
                  <c:v>41356.291666666664</c:v>
                </c:pt>
                <c:pt idx="2145" formatCode="m/d/yyyy\ h:mm">
                  <c:v>41356.541666666664</c:v>
                </c:pt>
                <c:pt idx="2146" formatCode="m/d/yyyy\ h:mm">
                  <c:v>41356.791666666664</c:v>
                </c:pt>
                <c:pt idx="2147" formatCode="m/d/yyyy\ h:mm">
                  <c:v>41357.041666666664</c:v>
                </c:pt>
                <c:pt idx="2148" formatCode="m/d/yyyy\ h:mm">
                  <c:v>41357.291666666664</c:v>
                </c:pt>
                <c:pt idx="2149" formatCode="m/d/yyyy\ h:mm">
                  <c:v>41357.541666666664</c:v>
                </c:pt>
                <c:pt idx="2150" formatCode="m/d/yyyy\ h:mm">
                  <c:v>41357.791666666664</c:v>
                </c:pt>
                <c:pt idx="2151" formatCode="m/d/yyyy\ h:mm">
                  <c:v>41358.041666666664</c:v>
                </c:pt>
                <c:pt idx="2152" formatCode="m/d/yyyy\ h:mm">
                  <c:v>41358.291666666664</c:v>
                </c:pt>
                <c:pt idx="2153" formatCode="m/d/yyyy\ h:mm">
                  <c:v>41358.541666666664</c:v>
                </c:pt>
                <c:pt idx="2154" formatCode="m/d/yyyy\ h:mm">
                  <c:v>41358.791666666664</c:v>
                </c:pt>
                <c:pt idx="2155" formatCode="m/d/yyyy\ h:mm">
                  <c:v>41359.041666666664</c:v>
                </c:pt>
                <c:pt idx="2156" formatCode="m/d/yyyy\ h:mm">
                  <c:v>41359.291666666664</c:v>
                </c:pt>
                <c:pt idx="2157" formatCode="m/d/yyyy\ h:mm">
                  <c:v>41359.541666666664</c:v>
                </c:pt>
                <c:pt idx="2158" formatCode="m/d/yyyy\ h:mm">
                  <c:v>41359.791666666664</c:v>
                </c:pt>
                <c:pt idx="2159" formatCode="m/d/yyyy\ h:mm">
                  <c:v>41360.041666666664</c:v>
                </c:pt>
                <c:pt idx="2160" formatCode="m/d/yyyy\ h:mm">
                  <c:v>41360.291666666664</c:v>
                </c:pt>
                <c:pt idx="2161" formatCode="m/d/yyyy\ h:mm">
                  <c:v>41360.541666666664</c:v>
                </c:pt>
                <c:pt idx="2162" formatCode="m/d/yyyy\ h:mm">
                  <c:v>41360.791666666664</c:v>
                </c:pt>
                <c:pt idx="2163" formatCode="m/d/yyyy\ h:mm">
                  <c:v>41361.041666666664</c:v>
                </c:pt>
                <c:pt idx="2164" formatCode="m/d/yyyy\ h:mm">
                  <c:v>41361.291666666664</c:v>
                </c:pt>
                <c:pt idx="2165" formatCode="m/d/yyyy\ h:mm">
                  <c:v>41361.541666666664</c:v>
                </c:pt>
                <c:pt idx="2166" formatCode="m/d/yyyy\ h:mm">
                  <c:v>41361.791666666664</c:v>
                </c:pt>
                <c:pt idx="2167" formatCode="m/d/yyyy\ h:mm">
                  <c:v>41362.041666666664</c:v>
                </c:pt>
                <c:pt idx="2168" formatCode="m/d/yyyy\ h:mm">
                  <c:v>41362.291666666664</c:v>
                </c:pt>
                <c:pt idx="2169" formatCode="m/d/yyyy\ h:mm">
                  <c:v>41362.541666666664</c:v>
                </c:pt>
                <c:pt idx="2170" formatCode="m/d/yyyy\ h:mm">
                  <c:v>41362.791666666664</c:v>
                </c:pt>
                <c:pt idx="2171" formatCode="m/d/yyyy\ h:mm">
                  <c:v>41363.041666666664</c:v>
                </c:pt>
                <c:pt idx="2172" formatCode="m/d/yyyy\ h:mm">
                  <c:v>41363.291666666664</c:v>
                </c:pt>
                <c:pt idx="2173" formatCode="m/d/yyyy\ h:mm">
                  <c:v>41363.541666666664</c:v>
                </c:pt>
                <c:pt idx="2174" formatCode="m/d/yyyy\ h:mm">
                  <c:v>41363.791666666664</c:v>
                </c:pt>
                <c:pt idx="2175" formatCode="m/d/yyyy\ h:mm">
                  <c:v>41364.041666666664</c:v>
                </c:pt>
                <c:pt idx="2176" formatCode="m/d/yyyy\ h:mm">
                  <c:v>41364.291666666664</c:v>
                </c:pt>
                <c:pt idx="2177" formatCode="m/d/yyyy\ h:mm">
                  <c:v>41364.541666666664</c:v>
                </c:pt>
                <c:pt idx="2178" formatCode="m/d/yyyy\ h:mm">
                  <c:v>41364.791666666664</c:v>
                </c:pt>
                <c:pt idx="2179" formatCode="m/d/yyyy\ h:mm">
                  <c:v>41365.041666666664</c:v>
                </c:pt>
                <c:pt idx="2180" formatCode="m/d/yyyy\ h:mm">
                  <c:v>41365.291666666664</c:v>
                </c:pt>
                <c:pt idx="2181" formatCode="m/d/yyyy\ h:mm">
                  <c:v>41365.541666666664</c:v>
                </c:pt>
                <c:pt idx="2182" formatCode="m/d/yyyy\ h:mm">
                  <c:v>41365.791666666664</c:v>
                </c:pt>
                <c:pt idx="2183" formatCode="m/d/yyyy\ h:mm">
                  <c:v>41366.041666666664</c:v>
                </c:pt>
                <c:pt idx="2184" formatCode="m/d/yyyy\ h:mm">
                  <c:v>41366.291666666664</c:v>
                </c:pt>
                <c:pt idx="2185" formatCode="m/d/yyyy\ h:mm">
                  <c:v>41366.541666666664</c:v>
                </c:pt>
                <c:pt idx="2186" formatCode="m/d/yyyy\ h:mm">
                  <c:v>41366.791666666664</c:v>
                </c:pt>
                <c:pt idx="2187" formatCode="m/d/yyyy\ h:mm">
                  <c:v>41367.041666666664</c:v>
                </c:pt>
                <c:pt idx="2188" formatCode="m/d/yyyy\ h:mm">
                  <c:v>41367.291666666664</c:v>
                </c:pt>
                <c:pt idx="2189" formatCode="m/d/yyyy\ h:mm">
                  <c:v>41367.541666666664</c:v>
                </c:pt>
                <c:pt idx="2190" formatCode="m/d/yyyy\ h:mm">
                  <c:v>41367.791666666664</c:v>
                </c:pt>
                <c:pt idx="2191" formatCode="m/d/yyyy\ h:mm">
                  <c:v>41368.041666666664</c:v>
                </c:pt>
                <c:pt idx="2192" formatCode="m/d/yyyy\ h:mm">
                  <c:v>41368.291666666664</c:v>
                </c:pt>
                <c:pt idx="2193" formatCode="m/d/yyyy\ h:mm">
                  <c:v>41368.541666666664</c:v>
                </c:pt>
                <c:pt idx="2194" formatCode="m/d/yyyy\ h:mm">
                  <c:v>41368.791666666664</c:v>
                </c:pt>
                <c:pt idx="2195" formatCode="m/d/yyyy\ h:mm">
                  <c:v>41369.041666666664</c:v>
                </c:pt>
                <c:pt idx="2196" formatCode="m/d/yyyy\ h:mm">
                  <c:v>41369.291666666664</c:v>
                </c:pt>
                <c:pt idx="2197" formatCode="m/d/yyyy\ h:mm">
                  <c:v>41369.541666666664</c:v>
                </c:pt>
                <c:pt idx="2198" formatCode="m/d/yyyy\ h:mm">
                  <c:v>41369.791666666664</c:v>
                </c:pt>
                <c:pt idx="2199" formatCode="m/d/yyyy\ h:mm">
                  <c:v>41370.041666666664</c:v>
                </c:pt>
                <c:pt idx="2200" formatCode="m/d/yyyy\ h:mm">
                  <c:v>41370.291666666664</c:v>
                </c:pt>
                <c:pt idx="2201" formatCode="m/d/yyyy\ h:mm">
                  <c:v>41370.541666666664</c:v>
                </c:pt>
                <c:pt idx="2202" formatCode="m/d/yyyy\ h:mm">
                  <c:v>41370.791666666664</c:v>
                </c:pt>
                <c:pt idx="2203" formatCode="m/d/yyyy\ h:mm">
                  <c:v>41371.041666666664</c:v>
                </c:pt>
                <c:pt idx="2204" formatCode="m/d/yyyy\ h:mm">
                  <c:v>41371.291666666664</c:v>
                </c:pt>
                <c:pt idx="2205" formatCode="m/d/yyyy\ h:mm">
                  <c:v>41371.541666666664</c:v>
                </c:pt>
                <c:pt idx="2206" formatCode="m/d/yyyy\ h:mm">
                  <c:v>41371.791666666664</c:v>
                </c:pt>
                <c:pt idx="2207" formatCode="m/d/yyyy\ h:mm">
                  <c:v>41372.041666666664</c:v>
                </c:pt>
                <c:pt idx="2208" formatCode="m/d/yyyy\ h:mm">
                  <c:v>41372.291666666664</c:v>
                </c:pt>
                <c:pt idx="2209" formatCode="m/d/yyyy\ h:mm">
                  <c:v>41372.541666666664</c:v>
                </c:pt>
                <c:pt idx="2210" formatCode="m/d/yyyy\ h:mm">
                  <c:v>41372.791666666664</c:v>
                </c:pt>
                <c:pt idx="2211" formatCode="m/d/yyyy\ h:mm">
                  <c:v>41373.041666666664</c:v>
                </c:pt>
                <c:pt idx="2212" formatCode="m/d/yyyy\ h:mm">
                  <c:v>41373.291666666664</c:v>
                </c:pt>
                <c:pt idx="2213" formatCode="m/d/yyyy\ h:mm">
                  <c:v>41373.541666666664</c:v>
                </c:pt>
                <c:pt idx="2214" formatCode="m/d/yyyy\ h:mm">
                  <c:v>41373.791666666664</c:v>
                </c:pt>
                <c:pt idx="2215" formatCode="m/d/yyyy\ h:mm">
                  <c:v>41374.041666666664</c:v>
                </c:pt>
                <c:pt idx="2216" formatCode="m/d/yyyy\ h:mm">
                  <c:v>41374.291666666664</c:v>
                </c:pt>
                <c:pt idx="2217" formatCode="m/d/yyyy\ h:mm">
                  <c:v>41374.541666666664</c:v>
                </c:pt>
                <c:pt idx="2218" formatCode="m/d/yyyy\ h:mm">
                  <c:v>41374.791666666664</c:v>
                </c:pt>
                <c:pt idx="2219" formatCode="m/d/yyyy\ h:mm">
                  <c:v>41375.041666666664</c:v>
                </c:pt>
                <c:pt idx="2220" formatCode="m/d/yyyy\ h:mm">
                  <c:v>41375.291666666664</c:v>
                </c:pt>
                <c:pt idx="2221" formatCode="m/d/yyyy\ h:mm">
                  <c:v>41375.541666666664</c:v>
                </c:pt>
                <c:pt idx="2222" formatCode="m/d/yyyy\ h:mm">
                  <c:v>41375.791666666664</c:v>
                </c:pt>
                <c:pt idx="2223" formatCode="m/d/yyyy\ h:mm">
                  <c:v>41376.041666666664</c:v>
                </c:pt>
                <c:pt idx="2224" formatCode="m/d/yyyy\ h:mm">
                  <c:v>41376.291666666664</c:v>
                </c:pt>
                <c:pt idx="2225" formatCode="m/d/yyyy\ h:mm">
                  <c:v>41376.541666666664</c:v>
                </c:pt>
                <c:pt idx="2226" formatCode="m/d/yyyy\ h:mm">
                  <c:v>41376.791666666664</c:v>
                </c:pt>
                <c:pt idx="2227" formatCode="m/d/yyyy\ h:mm">
                  <c:v>41377.041666666664</c:v>
                </c:pt>
                <c:pt idx="2228" formatCode="m/d/yyyy\ h:mm">
                  <c:v>41377.291666666664</c:v>
                </c:pt>
                <c:pt idx="2229" formatCode="m/d/yyyy\ h:mm">
                  <c:v>41377.541666666664</c:v>
                </c:pt>
                <c:pt idx="2230" formatCode="m/d/yyyy\ h:mm">
                  <c:v>41377.791666666664</c:v>
                </c:pt>
                <c:pt idx="2231" formatCode="m/d/yyyy\ h:mm">
                  <c:v>41378.041666666664</c:v>
                </c:pt>
                <c:pt idx="2232" formatCode="m/d/yyyy\ h:mm">
                  <c:v>41378.291666666664</c:v>
                </c:pt>
                <c:pt idx="2233" formatCode="m/d/yyyy\ h:mm">
                  <c:v>41378.541666666664</c:v>
                </c:pt>
                <c:pt idx="2234" formatCode="m/d/yyyy\ h:mm">
                  <c:v>41378.791666666664</c:v>
                </c:pt>
                <c:pt idx="2235" formatCode="m/d/yyyy\ h:mm">
                  <c:v>41379.041666666664</c:v>
                </c:pt>
                <c:pt idx="2236" formatCode="m/d/yyyy\ h:mm">
                  <c:v>41379.291666666664</c:v>
                </c:pt>
                <c:pt idx="2237" formatCode="m/d/yyyy\ h:mm">
                  <c:v>41379.541666666664</c:v>
                </c:pt>
                <c:pt idx="2238" formatCode="m/d/yyyy\ h:mm">
                  <c:v>41379.791666666664</c:v>
                </c:pt>
                <c:pt idx="2239" formatCode="m/d/yyyy\ h:mm">
                  <c:v>41380.041666666664</c:v>
                </c:pt>
                <c:pt idx="2240" formatCode="m/d/yyyy\ h:mm">
                  <c:v>41380.291666666664</c:v>
                </c:pt>
                <c:pt idx="2241" formatCode="m/d/yyyy\ h:mm">
                  <c:v>41380.541666666664</c:v>
                </c:pt>
                <c:pt idx="2242" formatCode="m/d/yyyy\ h:mm">
                  <c:v>41380.791666666664</c:v>
                </c:pt>
                <c:pt idx="2243" formatCode="m/d/yyyy\ h:mm">
                  <c:v>41381.041666666664</c:v>
                </c:pt>
                <c:pt idx="2244" formatCode="m/d/yyyy\ h:mm">
                  <c:v>41381.291666666664</c:v>
                </c:pt>
                <c:pt idx="2245" formatCode="m/d/yyyy\ h:mm">
                  <c:v>41381.541666666664</c:v>
                </c:pt>
                <c:pt idx="2246" formatCode="m/d/yyyy\ h:mm">
                  <c:v>41381.791666666664</c:v>
                </c:pt>
                <c:pt idx="2247" formatCode="m/d/yyyy\ h:mm">
                  <c:v>41382.041666666664</c:v>
                </c:pt>
                <c:pt idx="2248" formatCode="m/d/yyyy\ h:mm">
                  <c:v>41382.291666666664</c:v>
                </c:pt>
                <c:pt idx="2249" formatCode="m/d/yyyy\ h:mm">
                  <c:v>41382.541666666664</c:v>
                </c:pt>
                <c:pt idx="2250" formatCode="m/d/yyyy\ h:mm">
                  <c:v>41382.791666666664</c:v>
                </c:pt>
                <c:pt idx="2251" formatCode="m/d/yyyy\ h:mm">
                  <c:v>41383.041666666664</c:v>
                </c:pt>
                <c:pt idx="2252" formatCode="m/d/yyyy\ h:mm">
                  <c:v>41383.5</c:v>
                </c:pt>
                <c:pt idx="2253" formatCode="m/d/yyyy\ h:mm">
                  <c:v>41383.75</c:v>
                </c:pt>
                <c:pt idx="2254" formatCode="m/d/yyyy\ h:mm">
                  <c:v>41384</c:v>
                </c:pt>
                <c:pt idx="2255" formatCode="m/d/yyyy\ h:mm">
                  <c:v>41384.25</c:v>
                </c:pt>
                <c:pt idx="2256" formatCode="m/d/yyyy\ h:mm">
                  <c:v>41384.5</c:v>
                </c:pt>
                <c:pt idx="2257" formatCode="m/d/yyyy\ h:mm">
                  <c:v>41384.75</c:v>
                </c:pt>
                <c:pt idx="2258" formatCode="m/d/yyyy\ h:mm">
                  <c:v>41385</c:v>
                </c:pt>
                <c:pt idx="2259" formatCode="m/d/yyyy\ h:mm">
                  <c:v>41385.25</c:v>
                </c:pt>
                <c:pt idx="2260" formatCode="m/d/yyyy\ h:mm">
                  <c:v>41385.5</c:v>
                </c:pt>
                <c:pt idx="2261" formatCode="m/d/yyyy\ h:mm">
                  <c:v>41385.75</c:v>
                </c:pt>
                <c:pt idx="2262" formatCode="m/d/yyyy\ h:mm">
                  <c:v>41386</c:v>
                </c:pt>
                <c:pt idx="2263" formatCode="m/d/yyyy\ h:mm">
                  <c:v>41386.25</c:v>
                </c:pt>
                <c:pt idx="2264" formatCode="m/d/yyyy\ h:mm">
                  <c:v>41386.5</c:v>
                </c:pt>
                <c:pt idx="2265" formatCode="m/d/yyyy\ h:mm">
                  <c:v>41386.75</c:v>
                </c:pt>
                <c:pt idx="2266" formatCode="m/d/yyyy\ h:mm">
                  <c:v>41387</c:v>
                </c:pt>
                <c:pt idx="2267" formatCode="m/d/yyyy\ h:mm">
                  <c:v>41387.25</c:v>
                </c:pt>
                <c:pt idx="2268" formatCode="m/d/yyyy\ h:mm">
                  <c:v>41387.5</c:v>
                </c:pt>
                <c:pt idx="2269" formatCode="m/d/yyyy\ h:mm">
                  <c:v>41387.75</c:v>
                </c:pt>
                <c:pt idx="2270" formatCode="m/d/yyyy\ h:mm">
                  <c:v>41388</c:v>
                </c:pt>
                <c:pt idx="2271" formatCode="m/d/yyyy\ h:mm">
                  <c:v>41388.25</c:v>
                </c:pt>
                <c:pt idx="2272" formatCode="m/d/yyyy\ h:mm">
                  <c:v>41388.5</c:v>
                </c:pt>
                <c:pt idx="2273" formatCode="m/d/yyyy\ h:mm">
                  <c:v>41388.75</c:v>
                </c:pt>
                <c:pt idx="2274" formatCode="m/d/yyyy\ h:mm">
                  <c:v>41389</c:v>
                </c:pt>
                <c:pt idx="2275" formatCode="m/d/yyyy\ h:mm">
                  <c:v>41389.25</c:v>
                </c:pt>
                <c:pt idx="2276" formatCode="m/d/yyyy\ h:mm">
                  <c:v>41389.5</c:v>
                </c:pt>
                <c:pt idx="2277" formatCode="m/d/yyyy\ h:mm">
                  <c:v>41389.75</c:v>
                </c:pt>
                <c:pt idx="2278" formatCode="m/d/yyyy\ h:mm">
                  <c:v>41390</c:v>
                </c:pt>
                <c:pt idx="2279" formatCode="m/d/yyyy\ h:mm">
                  <c:v>41390.25</c:v>
                </c:pt>
                <c:pt idx="2280" formatCode="m/d/yyyy\ h:mm">
                  <c:v>41390.5</c:v>
                </c:pt>
                <c:pt idx="2281" formatCode="m/d/yyyy\ h:mm">
                  <c:v>41390.75</c:v>
                </c:pt>
                <c:pt idx="2282" formatCode="m/d/yyyy\ h:mm">
                  <c:v>41391</c:v>
                </c:pt>
                <c:pt idx="2283" formatCode="m/d/yyyy\ h:mm">
                  <c:v>41391.25</c:v>
                </c:pt>
                <c:pt idx="2284" formatCode="m/d/yyyy\ h:mm">
                  <c:v>41391.5</c:v>
                </c:pt>
                <c:pt idx="2285" formatCode="m/d/yyyy\ h:mm">
                  <c:v>41391.75</c:v>
                </c:pt>
                <c:pt idx="2286" formatCode="m/d/yyyy\ h:mm">
                  <c:v>41392</c:v>
                </c:pt>
                <c:pt idx="2287" formatCode="m/d/yyyy\ h:mm">
                  <c:v>41392.25</c:v>
                </c:pt>
                <c:pt idx="2288" formatCode="m/d/yyyy\ h:mm">
                  <c:v>41392.5</c:v>
                </c:pt>
                <c:pt idx="2289" formatCode="m/d/yyyy\ h:mm">
                  <c:v>41392.75</c:v>
                </c:pt>
                <c:pt idx="2290" formatCode="m/d/yyyy\ h:mm">
                  <c:v>41393</c:v>
                </c:pt>
                <c:pt idx="2291" formatCode="m/d/yyyy\ h:mm">
                  <c:v>41393.25</c:v>
                </c:pt>
                <c:pt idx="2292" formatCode="m/d/yyyy\ h:mm">
                  <c:v>41393.5</c:v>
                </c:pt>
                <c:pt idx="2293" formatCode="m/d/yyyy\ h:mm">
                  <c:v>41393.75</c:v>
                </c:pt>
                <c:pt idx="2294" formatCode="m/d/yyyy\ h:mm">
                  <c:v>41394</c:v>
                </c:pt>
                <c:pt idx="2295" formatCode="m/d/yyyy\ h:mm">
                  <c:v>41394.25</c:v>
                </c:pt>
                <c:pt idx="2296" formatCode="m/d/yyyy\ h:mm">
                  <c:v>41394.5</c:v>
                </c:pt>
                <c:pt idx="2297" formatCode="m/d/yyyy\ h:mm">
                  <c:v>41394.75</c:v>
                </c:pt>
                <c:pt idx="2298" formatCode="m/d/yyyy\ h:mm">
                  <c:v>41395</c:v>
                </c:pt>
                <c:pt idx="2299" formatCode="m/d/yyyy\ h:mm">
                  <c:v>41395.25</c:v>
                </c:pt>
                <c:pt idx="2300" formatCode="m/d/yyyy\ h:mm">
                  <c:v>41395.5</c:v>
                </c:pt>
                <c:pt idx="2301" formatCode="m/d/yyyy\ h:mm">
                  <c:v>41395.75</c:v>
                </c:pt>
                <c:pt idx="2302" formatCode="m/d/yyyy\ h:mm">
                  <c:v>41396</c:v>
                </c:pt>
                <c:pt idx="2303" formatCode="m/d/yyyy\ h:mm">
                  <c:v>41396.25</c:v>
                </c:pt>
                <c:pt idx="2304" formatCode="m/d/yyyy\ h:mm">
                  <c:v>41396.5</c:v>
                </c:pt>
                <c:pt idx="2305" formatCode="m/d/yyyy\ h:mm">
                  <c:v>41396.75</c:v>
                </c:pt>
                <c:pt idx="2306" formatCode="m/d/yyyy\ h:mm">
                  <c:v>41397</c:v>
                </c:pt>
                <c:pt idx="2307" formatCode="m/d/yyyy\ h:mm">
                  <c:v>41397.25</c:v>
                </c:pt>
                <c:pt idx="2308" formatCode="m/d/yyyy\ h:mm">
                  <c:v>41397.5</c:v>
                </c:pt>
                <c:pt idx="2309" formatCode="m/d/yyyy\ h:mm">
                  <c:v>41397.75</c:v>
                </c:pt>
                <c:pt idx="2310" formatCode="m/d/yyyy\ h:mm">
                  <c:v>41398</c:v>
                </c:pt>
                <c:pt idx="2311" formatCode="m/d/yyyy\ h:mm">
                  <c:v>41398.25</c:v>
                </c:pt>
                <c:pt idx="2312" formatCode="m/d/yyyy\ h:mm">
                  <c:v>41398.5</c:v>
                </c:pt>
                <c:pt idx="2313" formatCode="m/d/yyyy\ h:mm">
                  <c:v>41398.75</c:v>
                </c:pt>
                <c:pt idx="2314" formatCode="m/d/yyyy\ h:mm">
                  <c:v>41399</c:v>
                </c:pt>
                <c:pt idx="2315" formatCode="m/d/yyyy\ h:mm">
                  <c:v>41399.25</c:v>
                </c:pt>
                <c:pt idx="2316" formatCode="m/d/yyyy\ h:mm">
                  <c:v>41399.5</c:v>
                </c:pt>
                <c:pt idx="2317" formatCode="m/d/yyyy\ h:mm">
                  <c:v>41399.75</c:v>
                </c:pt>
                <c:pt idx="2318" formatCode="m/d/yyyy\ h:mm">
                  <c:v>41400</c:v>
                </c:pt>
                <c:pt idx="2319" formatCode="m/d/yyyy\ h:mm">
                  <c:v>41400.25</c:v>
                </c:pt>
                <c:pt idx="2320" formatCode="m/d/yyyy\ h:mm">
                  <c:v>41400.5</c:v>
                </c:pt>
                <c:pt idx="2321" formatCode="m/d/yyyy\ h:mm">
                  <c:v>41400.75</c:v>
                </c:pt>
                <c:pt idx="2322" formatCode="m/d/yyyy\ h:mm">
                  <c:v>41401</c:v>
                </c:pt>
                <c:pt idx="2323" formatCode="m/d/yyyy\ h:mm">
                  <c:v>41401.25</c:v>
                </c:pt>
                <c:pt idx="2324" formatCode="m/d/yyyy\ h:mm">
                  <c:v>41401.5</c:v>
                </c:pt>
                <c:pt idx="2325" formatCode="m/d/yyyy\ h:mm">
                  <c:v>41401.75</c:v>
                </c:pt>
                <c:pt idx="2326" formatCode="m/d/yyyy\ h:mm">
                  <c:v>41402</c:v>
                </c:pt>
                <c:pt idx="2327" formatCode="m/d/yyyy\ h:mm">
                  <c:v>41402.25</c:v>
                </c:pt>
                <c:pt idx="2328" formatCode="m/d/yyyy\ h:mm">
                  <c:v>41402.5</c:v>
                </c:pt>
                <c:pt idx="2329" formatCode="m/d/yyyy\ h:mm">
                  <c:v>41402.75</c:v>
                </c:pt>
                <c:pt idx="2330" formatCode="m/d/yyyy\ h:mm">
                  <c:v>41403</c:v>
                </c:pt>
                <c:pt idx="2331" formatCode="m/d/yyyy\ h:mm">
                  <c:v>41403.25</c:v>
                </c:pt>
                <c:pt idx="2332" formatCode="m/d/yyyy\ h:mm">
                  <c:v>41403.5</c:v>
                </c:pt>
                <c:pt idx="2333" formatCode="m/d/yyyy\ h:mm">
                  <c:v>41403.75</c:v>
                </c:pt>
                <c:pt idx="2334" formatCode="m/d/yyyy\ h:mm">
                  <c:v>41404</c:v>
                </c:pt>
                <c:pt idx="2335" formatCode="m/d/yyyy\ h:mm">
                  <c:v>41404.25</c:v>
                </c:pt>
                <c:pt idx="2336" formatCode="m/d/yyyy\ h:mm">
                  <c:v>41404.5</c:v>
                </c:pt>
                <c:pt idx="2337" formatCode="m/d/yyyy\ h:mm">
                  <c:v>41404.75</c:v>
                </c:pt>
                <c:pt idx="2338" formatCode="m/d/yyyy\ h:mm">
                  <c:v>41405</c:v>
                </c:pt>
                <c:pt idx="2339" formatCode="m/d/yyyy\ h:mm">
                  <c:v>41405.25</c:v>
                </c:pt>
                <c:pt idx="2340" formatCode="m/d/yyyy\ h:mm">
                  <c:v>41405.5</c:v>
                </c:pt>
                <c:pt idx="2341" formatCode="m/d/yyyy\ h:mm">
                  <c:v>41405.75</c:v>
                </c:pt>
                <c:pt idx="2342" formatCode="m/d/yyyy\ h:mm">
                  <c:v>41406</c:v>
                </c:pt>
                <c:pt idx="2343" formatCode="m/d/yyyy\ h:mm">
                  <c:v>41406.25</c:v>
                </c:pt>
                <c:pt idx="2344" formatCode="m/d/yyyy\ h:mm">
                  <c:v>41406.5</c:v>
                </c:pt>
                <c:pt idx="2345" formatCode="m/d/yyyy\ h:mm">
                  <c:v>41406.75</c:v>
                </c:pt>
                <c:pt idx="2346" formatCode="m/d/yyyy\ h:mm">
                  <c:v>41407</c:v>
                </c:pt>
                <c:pt idx="2347" formatCode="m/d/yyyy\ h:mm">
                  <c:v>41407.25</c:v>
                </c:pt>
                <c:pt idx="2348" formatCode="m/d/yyyy\ h:mm">
                  <c:v>41407.5</c:v>
                </c:pt>
                <c:pt idx="2349" formatCode="m/d/yyyy\ h:mm">
                  <c:v>41407.75</c:v>
                </c:pt>
                <c:pt idx="2350" formatCode="m/d/yyyy\ h:mm">
                  <c:v>41408</c:v>
                </c:pt>
                <c:pt idx="2351" formatCode="m/d/yyyy\ h:mm">
                  <c:v>41408.25</c:v>
                </c:pt>
                <c:pt idx="2352" formatCode="m/d/yyyy\ h:mm">
                  <c:v>41408.5</c:v>
                </c:pt>
                <c:pt idx="2353" formatCode="m/d/yyyy\ h:mm">
                  <c:v>41408.75</c:v>
                </c:pt>
                <c:pt idx="2354" formatCode="m/d/yyyy\ h:mm">
                  <c:v>41409</c:v>
                </c:pt>
                <c:pt idx="2355" formatCode="m/d/yyyy\ h:mm">
                  <c:v>41409.25</c:v>
                </c:pt>
                <c:pt idx="2356" formatCode="m/d/yyyy\ h:mm">
                  <c:v>41409.5</c:v>
                </c:pt>
                <c:pt idx="2357" formatCode="m/d/yyyy\ h:mm">
                  <c:v>41409.75</c:v>
                </c:pt>
                <c:pt idx="2358" formatCode="m/d/yyyy\ h:mm">
                  <c:v>41410</c:v>
                </c:pt>
                <c:pt idx="2359" formatCode="m/d/yyyy\ h:mm">
                  <c:v>41410.25</c:v>
                </c:pt>
                <c:pt idx="2360" formatCode="m/d/yyyy\ h:mm">
                  <c:v>41410.5</c:v>
                </c:pt>
                <c:pt idx="2361" formatCode="m/d/yyyy\ h:mm">
                  <c:v>41410.75</c:v>
                </c:pt>
                <c:pt idx="2362" formatCode="m/d/yyyy\ h:mm">
                  <c:v>41411</c:v>
                </c:pt>
                <c:pt idx="2363" formatCode="m/d/yyyy\ h:mm">
                  <c:v>41411.25</c:v>
                </c:pt>
                <c:pt idx="2364" formatCode="m/d/yyyy\ h:mm">
                  <c:v>41411.5</c:v>
                </c:pt>
                <c:pt idx="2365" formatCode="m/d/yyyy\ h:mm">
                  <c:v>41411.75</c:v>
                </c:pt>
                <c:pt idx="2366" formatCode="m/d/yyyy\ h:mm">
                  <c:v>41412</c:v>
                </c:pt>
                <c:pt idx="2367" formatCode="m/d/yyyy\ h:mm">
                  <c:v>41412.25</c:v>
                </c:pt>
                <c:pt idx="2368" formatCode="m/d/yyyy\ h:mm">
                  <c:v>41412.5</c:v>
                </c:pt>
                <c:pt idx="2369" formatCode="m/d/yyyy\ h:mm">
                  <c:v>41412.75</c:v>
                </c:pt>
                <c:pt idx="2370" formatCode="m/d/yyyy\ h:mm">
                  <c:v>41413</c:v>
                </c:pt>
                <c:pt idx="2371" formatCode="m/d/yyyy\ h:mm">
                  <c:v>41413.25</c:v>
                </c:pt>
                <c:pt idx="2372" formatCode="m/d/yyyy\ h:mm">
                  <c:v>41413.5</c:v>
                </c:pt>
                <c:pt idx="2373" formatCode="m/d/yyyy\ h:mm">
                  <c:v>41413.75</c:v>
                </c:pt>
                <c:pt idx="2374" formatCode="m/d/yyyy\ h:mm">
                  <c:v>41414</c:v>
                </c:pt>
                <c:pt idx="2375" formatCode="m/d/yyyy\ h:mm">
                  <c:v>41414.25</c:v>
                </c:pt>
                <c:pt idx="2376" formatCode="m/d/yyyy\ h:mm">
                  <c:v>41414.5</c:v>
                </c:pt>
                <c:pt idx="2377" formatCode="m/d/yyyy\ h:mm">
                  <c:v>41414.75</c:v>
                </c:pt>
                <c:pt idx="2378" formatCode="m/d/yyyy\ h:mm">
                  <c:v>41415</c:v>
                </c:pt>
                <c:pt idx="2379" formatCode="m/d/yyyy\ h:mm">
                  <c:v>41415.25</c:v>
                </c:pt>
                <c:pt idx="2380" formatCode="m/d/yyyy\ h:mm">
                  <c:v>41415.5</c:v>
                </c:pt>
                <c:pt idx="2381" formatCode="m/d/yyyy\ h:mm">
                  <c:v>41415.75</c:v>
                </c:pt>
                <c:pt idx="2382" formatCode="m/d/yyyy\ h:mm">
                  <c:v>41416</c:v>
                </c:pt>
                <c:pt idx="2383" formatCode="m/d/yyyy\ h:mm">
                  <c:v>41416.25</c:v>
                </c:pt>
                <c:pt idx="2384" formatCode="m/d/yyyy\ h:mm">
                  <c:v>41416.5</c:v>
                </c:pt>
                <c:pt idx="2385" formatCode="m/d/yyyy\ h:mm">
                  <c:v>41416.75</c:v>
                </c:pt>
                <c:pt idx="2386" formatCode="m/d/yyyy\ h:mm">
                  <c:v>41417</c:v>
                </c:pt>
                <c:pt idx="2387" formatCode="m/d/yyyy\ h:mm">
                  <c:v>41417.25</c:v>
                </c:pt>
                <c:pt idx="2388" formatCode="m/d/yyyy\ h:mm">
                  <c:v>41417.5</c:v>
                </c:pt>
                <c:pt idx="2389" formatCode="m/d/yyyy\ h:mm">
                  <c:v>41417.75</c:v>
                </c:pt>
                <c:pt idx="2390" formatCode="m/d/yyyy\ h:mm">
                  <c:v>41418</c:v>
                </c:pt>
                <c:pt idx="2391" formatCode="m/d/yyyy\ h:mm">
                  <c:v>41418.25</c:v>
                </c:pt>
                <c:pt idx="2392" formatCode="m/d/yyyy\ h:mm">
                  <c:v>41418.5</c:v>
                </c:pt>
                <c:pt idx="2393" formatCode="m/d/yyyy\ h:mm">
                  <c:v>41418.75</c:v>
                </c:pt>
                <c:pt idx="2394" formatCode="m/d/yyyy\ h:mm">
                  <c:v>41419</c:v>
                </c:pt>
                <c:pt idx="2395" formatCode="m/d/yyyy\ h:mm">
                  <c:v>41419.25</c:v>
                </c:pt>
                <c:pt idx="2396" formatCode="m/d/yyyy\ h:mm">
                  <c:v>41419.5</c:v>
                </c:pt>
                <c:pt idx="2397" formatCode="m/d/yyyy\ h:mm">
                  <c:v>41419.75</c:v>
                </c:pt>
                <c:pt idx="2398" formatCode="m/d/yyyy\ h:mm">
                  <c:v>41420</c:v>
                </c:pt>
                <c:pt idx="2399" formatCode="m/d/yyyy\ h:mm">
                  <c:v>41420.25</c:v>
                </c:pt>
                <c:pt idx="2400" formatCode="m/d/yyyy\ h:mm">
                  <c:v>41420.5</c:v>
                </c:pt>
                <c:pt idx="2401" formatCode="m/d/yyyy\ h:mm">
                  <c:v>41420.75</c:v>
                </c:pt>
                <c:pt idx="2402" formatCode="m/d/yyyy\ h:mm">
                  <c:v>41421</c:v>
                </c:pt>
                <c:pt idx="2403" formatCode="m/d/yyyy\ h:mm">
                  <c:v>41421.25</c:v>
                </c:pt>
                <c:pt idx="2404" formatCode="m/d/yyyy\ h:mm">
                  <c:v>41421.5</c:v>
                </c:pt>
                <c:pt idx="2405" formatCode="m/d/yyyy\ h:mm">
                  <c:v>41421.75</c:v>
                </c:pt>
                <c:pt idx="2406" formatCode="m/d/yyyy\ h:mm">
                  <c:v>41422</c:v>
                </c:pt>
                <c:pt idx="2407" formatCode="m/d/yyyy\ h:mm">
                  <c:v>41422.25</c:v>
                </c:pt>
                <c:pt idx="2408" formatCode="m/d/yyyy\ h:mm">
                  <c:v>41422.5</c:v>
                </c:pt>
                <c:pt idx="2409" formatCode="m/d/yyyy\ h:mm">
                  <c:v>41422.75</c:v>
                </c:pt>
                <c:pt idx="2410" formatCode="m/d/yyyy\ h:mm">
                  <c:v>41423</c:v>
                </c:pt>
                <c:pt idx="2411" formatCode="m/d/yyyy\ h:mm">
                  <c:v>41423.25</c:v>
                </c:pt>
                <c:pt idx="2412" formatCode="m/d/yyyy\ h:mm">
                  <c:v>41423.5</c:v>
                </c:pt>
                <c:pt idx="2413" formatCode="m/d/yyyy\ h:mm">
                  <c:v>41423.75</c:v>
                </c:pt>
                <c:pt idx="2414" formatCode="m/d/yyyy\ h:mm">
                  <c:v>41424</c:v>
                </c:pt>
                <c:pt idx="2415" formatCode="m/d/yyyy\ h:mm">
                  <c:v>41424.25</c:v>
                </c:pt>
                <c:pt idx="2416" formatCode="m/d/yyyy\ h:mm">
                  <c:v>41424.5</c:v>
                </c:pt>
                <c:pt idx="2417" formatCode="m/d/yyyy\ h:mm">
                  <c:v>41424.75</c:v>
                </c:pt>
                <c:pt idx="2418" formatCode="m/d/yyyy\ h:mm">
                  <c:v>41425</c:v>
                </c:pt>
                <c:pt idx="2419" formatCode="m/d/yyyy\ h:mm">
                  <c:v>41425.25</c:v>
                </c:pt>
                <c:pt idx="2420" formatCode="m/d/yyyy\ h:mm">
                  <c:v>41425.5</c:v>
                </c:pt>
                <c:pt idx="2421" formatCode="m/d/yyyy\ h:mm">
                  <c:v>41425.75</c:v>
                </c:pt>
                <c:pt idx="2422" formatCode="m/d/yyyy\ h:mm">
                  <c:v>41426</c:v>
                </c:pt>
                <c:pt idx="2423" formatCode="m/d/yyyy\ h:mm">
                  <c:v>41426.25</c:v>
                </c:pt>
                <c:pt idx="2424" formatCode="m/d/yyyy\ h:mm">
                  <c:v>41426.5</c:v>
                </c:pt>
                <c:pt idx="2425" formatCode="m/d/yyyy\ h:mm">
                  <c:v>41426.75</c:v>
                </c:pt>
                <c:pt idx="2426" formatCode="m/d/yyyy\ h:mm">
                  <c:v>41427</c:v>
                </c:pt>
                <c:pt idx="2427" formatCode="m/d/yyyy\ h:mm">
                  <c:v>41427.25</c:v>
                </c:pt>
                <c:pt idx="2428" formatCode="m/d/yyyy\ h:mm">
                  <c:v>41427.5</c:v>
                </c:pt>
                <c:pt idx="2429" formatCode="m/d/yyyy\ h:mm">
                  <c:v>41427.75</c:v>
                </c:pt>
                <c:pt idx="2430" formatCode="m/d/yyyy\ h:mm">
                  <c:v>41428</c:v>
                </c:pt>
                <c:pt idx="2431" formatCode="m/d/yyyy\ h:mm">
                  <c:v>41428.25</c:v>
                </c:pt>
                <c:pt idx="2432" formatCode="m/d/yyyy\ h:mm">
                  <c:v>41428.5</c:v>
                </c:pt>
                <c:pt idx="2433" formatCode="m/d/yyyy\ h:mm">
                  <c:v>41428.75</c:v>
                </c:pt>
                <c:pt idx="2434" formatCode="m/d/yyyy\ h:mm">
                  <c:v>41429</c:v>
                </c:pt>
                <c:pt idx="2435" formatCode="m/d/yyyy\ h:mm">
                  <c:v>41429.25</c:v>
                </c:pt>
                <c:pt idx="2436" formatCode="m/d/yyyy\ h:mm">
                  <c:v>41429.5</c:v>
                </c:pt>
                <c:pt idx="2437" formatCode="m/d/yyyy\ h:mm">
                  <c:v>41429.75</c:v>
                </c:pt>
                <c:pt idx="2438" formatCode="m/d/yyyy\ h:mm">
                  <c:v>41430</c:v>
                </c:pt>
                <c:pt idx="2439" formatCode="m/d/yyyy\ h:mm">
                  <c:v>41430.25</c:v>
                </c:pt>
                <c:pt idx="2440" formatCode="m/d/yyyy\ h:mm">
                  <c:v>41430.5</c:v>
                </c:pt>
                <c:pt idx="2441" formatCode="m/d/yyyy\ h:mm">
                  <c:v>41430.75</c:v>
                </c:pt>
                <c:pt idx="2442" formatCode="m/d/yyyy\ h:mm">
                  <c:v>41431</c:v>
                </c:pt>
                <c:pt idx="2443" formatCode="m/d/yyyy\ h:mm">
                  <c:v>41431.25</c:v>
                </c:pt>
                <c:pt idx="2444" formatCode="m/d/yyyy\ h:mm">
                  <c:v>41431.5</c:v>
                </c:pt>
                <c:pt idx="2445" formatCode="m/d/yyyy\ h:mm">
                  <c:v>41431.75</c:v>
                </c:pt>
                <c:pt idx="2446" formatCode="m/d/yyyy\ h:mm">
                  <c:v>41432</c:v>
                </c:pt>
                <c:pt idx="2447" formatCode="m/d/yyyy\ h:mm">
                  <c:v>41432.25</c:v>
                </c:pt>
                <c:pt idx="2448" formatCode="m/d/yyyy\ h:mm">
                  <c:v>41432.5</c:v>
                </c:pt>
                <c:pt idx="2449" formatCode="m/d/yyyy\ h:mm">
                  <c:v>41432.75</c:v>
                </c:pt>
                <c:pt idx="2450" formatCode="m/d/yyyy\ h:mm">
                  <c:v>41433</c:v>
                </c:pt>
                <c:pt idx="2451" formatCode="m/d/yyyy\ h:mm">
                  <c:v>41433.25</c:v>
                </c:pt>
                <c:pt idx="2452" formatCode="m/d/yyyy\ h:mm">
                  <c:v>41433.5</c:v>
                </c:pt>
                <c:pt idx="2453" formatCode="m/d/yyyy\ h:mm">
                  <c:v>41433.75</c:v>
                </c:pt>
                <c:pt idx="2454" formatCode="m/d/yyyy\ h:mm">
                  <c:v>41434</c:v>
                </c:pt>
                <c:pt idx="2455" formatCode="m/d/yyyy\ h:mm">
                  <c:v>41434.25</c:v>
                </c:pt>
                <c:pt idx="2456" formatCode="m/d/yyyy\ h:mm">
                  <c:v>41434.5</c:v>
                </c:pt>
                <c:pt idx="2457" formatCode="m/d/yyyy\ h:mm">
                  <c:v>41434.75</c:v>
                </c:pt>
                <c:pt idx="2458" formatCode="m/d/yyyy\ h:mm">
                  <c:v>41435</c:v>
                </c:pt>
                <c:pt idx="2459" formatCode="m/d/yyyy\ h:mm">
                  <c:v>41435.25</c:v>
                </c:pt>
                <c:pt idx="2460" formatCode="m/d/yyyy\ h:mm">
                  <c:v>41435.5</c:v>
                </c:pt>
                <c:pt idx="2461" formatCode="m/d/yyyy\ h:mm">
                  <c:v>41435.75</c:v>
                </c:pt>
                <c:pt idx="2462" formatCode="m/d/yyyy\ h:mm">
                  <c:v>41436</c:v>
                </c:pt>
                <c:pt idx="2463" formatCode="m/d/yyyy\ h:mm">
                  <c:v>41436.25</c:v>
                </c:pt>
                <c:pt idx="2464" formatCode="m/d/yyyy\ h:mm">
                  <c:v>41436.5</c:v>
                </c:pt>
                <c:pt idx="2465" formatCode="m/d/yyyy\ h:mm">
                  <c:v>41436.75</c:v>
                </c:pt>
                <c:pt idx="2466" formatCode="m/d/yyyy\ h:mm">
                  <c:v>41437</c:v>
                </c:pt>
                <c:pt idx="2467" formatCode="m/d/yyyy\ h:mm">
                  <c:v>41437.25</c:v>
                </c:pt>
                <c:pt idx="2468" formatCode="m/d/yyyy\ h:mm">
                  <c:v>41437.5</c:v>
                </c:pt>
                <c:pt idx="2469" formatCode="m/d/yyyy\ h:mm">
                  <c:v>41437.75</c:v>
                </c:pt>
                <c:pt idx="2470" formatCode="m/d/yyyy\ h:mm">
                  <c:v>41438</c:v>
                </c:pt>
                <c:pt idx="2471" formatCode="m/d/yyyy\ h:mm">
                  <c:v>41438.25</c:v>
                </c:pt>
                <c:pt idx="2472" formatCode="m/d/yyyy\ h:mm">
                  <c:v>41438.5</c:v>
                </c:pt>
                <c:pt idx="2473" formatCode="m/d/yyyy\ h:mm">
                  <c:v>41438.75</c:v>
                </c:pt>
                <c:pt idx="2474" formatCode="m/d/yyyy\ h:mm">
                  <c:v>41439</c:v>
                </c:pt>
                <c:pt idx="2475" formatCode="m/d/yyyy\ h:mm">
                  <c:v>41439.25</c:v>
                </c:pt>
                <c:pt idx="2476" formatCode="m/d/yyyy\ h:mm">
                  <c:v>41439.5</c:v>
                </c:pt>
                <c:pt idx="2477" formatCode="m/d/yyyy\ h:mm">
                  <c:v>41439.75</c:v>
                </c:pt>
                <c:pt idx="2478" formatCode="m/d/yyyy\ h:mm">
                  <c:v>41440</c:v>
                </c:pt>
                <c:pt idx="2479" formatCode="m/d/yyyy\ h:mm">
                  <c:v>41440.25</c:v>
                </c:pt>
                <c:pt idx="2480" formatCode="m/d/yyyy\ h:mm">
                  <c:v>41440.5</c:v>
                </c:pt>
                <c:pt idx="2481" formatCode="m/d/yyyy\ h:mm">
                  <c:v>41440.75</c:v>
                </c:pt>
                <c:pt idx="2482" formatCode="m/d/yyyy\ h:mm">
                  <c:v>41441</c:v>
                </c:pt>
                <c:pt idx="2483" formatCode="m/d/yyyy\ h:mm">
                  <c:v>41441.25</c:v>
                </c:pt>
                <c:pt idx="2484" formatCode="m/d/yyyy\ h:mm">
                  <c:v>41441.5</c:v>
                </c:pt>
                <c:pt idx="2485" formatCode="m/d/yyyy\ h:mm">
                  <c:v>41441.75</c:v>
                </c:pt>
                <c:pt idx="2486" formatCode="m/d/yyyy\ h:mm">
                  <c:v>41442</c:v>
                </c:pt>
                <c:pt idx="2487" formatCode="m/d/yyyy\ h:mm">
                  <c:v>41442.25</c:v>
                </c:pt>
                <c:pt idx="2488" formatCode="m/d/yyyy\ h:mm">
                  <c:v>41442.5</c:v>
                </c:pt>
                <c:pt idx="2489" formatCode="m/d/yyyy\ h:mm">
                  <c:v>41442.75</c:v>
                </c:pt>
                <c:pt idx="2490" formatCode="m/d/yyyy\ h:mm">
                  <c:v>41443</c:v>
                </c:pt>
                <c:pt idx="2491" formatCode="m/d/yyyy\ h:mm">
                  <c:v>41443.25</c:v>
                </c:pt>
                <c:pt idx="2492" formatCode="m/d/yyyy\ h:mm">
                  <c:v>41443.5</c:v>
                </c:pt>
                <c:pt idx="2493" formatCode="m/d/yyyy\ h:mm">
                  <c:v>41443.75</c:v>
                </c:pt>
                <c:pt idx="2494" formatCode="m/d/yyyy\ h:mm">
                  <c:v>41444</c:v>
                </c:pt>
                <c:pt idx="2495" formatCode="m/d/yyyy\ h:mm">
                  <c:v>41444.25</c:v>
                </c:pt>
                <c:pt idx="2496" formatCode="m/d/yyyy\ h:mm">
                  <c:v>41444.5</c:v>
                </c:pt>
                <c:pt idx="2497" formatCode="m/d/yyyy\ h:mm">
                  <c:v>41444.75</c:v>
                </c:pt>
                <c:pt idx="2498" formatCode="m/d/yyyy\ h:mm">
                  <c:v>41445</c:v>
                </c:pt>
                <c:pt idx="2499" formatCode="m/d/yyyy\ h:mm">
                  <c:v>41445.25</c:v>
                </c:pt>
                <c:pt idx="2500" formatCode="m/d/yyyy\ h:mm">
                  <c:v>41445.5</c:v>
                </c:pt>
                <c:pt idx="2501" formatCode="m/d/yyyy\ h:mm">
                  <c:v>41445.75</c:v>
                </c:pt>
                <c:pt idx="2502" formatCode="m/d/yyyy\ h:mm">
                  <c:v>41446</c:v>
                </c:pt>
                <c:pt idx="2503" formatCode="m/d/yyyy\ h:mm">
                  <c:v>41446.25</c:v>
                </c:pt>
                <c:pt idx="2504" formatCode="m/d/yyyy\ h:mm">
                  <c:v>41446.5</c:v>
                </c:pt>
                <c:pt idx="2505" formatCode="m/d/yyyy\ h:mm">
                  <c:v>41446.75</c:v>
                </c:pt>
                <c:pt idx="2506" formatCode="m/d/yyyy\ h:mm">
                  <c:v>41447</c:v>
                </c:pt>
                <c:pt idx="2507" formatCode="m/d/yyyy\ h:mm">
                  <c:v>41447.25</c:v>
                </c:pt>
                <c:pt idx="2508" formatCode="m/d/yyyy\ h:mm">
                  <c:v>41447.5</c:v>
                </c:pt>
                <c:pt idx="2509" formatCode="m/d/yyyy\ h:mm">
                  <c:v>41447.75</c:v>
                </c:pt>
                <c:pt idx="2510" formatCode="m/d/yyyy\ h:mm">
                  <c:v>41448</c:v>
                </c:pt>
                <c:pt idx="2511" formatCode="m/d/yyyy\ h:mm">
                  <c:v>41448.25</c:v>
                </c:pt>
                <c:pt idx="2512" formatCode="m/d/yyyy\ h:mm">
                  <c:v>41448.5</c:v>
                </c:pt>
                <c:pt idx="2513" formatCode="m/d/yyyy\ h:mm">
                  <c:v>41448.75</c:v>
                </c:pt>
                <c:pt idx="2514" formatCode="m/d/yyyy\ h:mm">
                  <c:v>41449</c:v>
                </c:pt>
                <c:pt idx="2515" formatCode="m/d/yyyy\ h:mm">
                  <c:v>41449.25</c:v>
                </c:pt>
                <c:pt idx="2516" formatCode="m/d/yyyy\ h:mm">
                  <c:v>41449.5</c:v>
                </c:pt>
                <c:pt idx="2517" formatCode="m/d/yyyy\ h:mm">
                  <c:v>41449.75</c:v>
                </c:pt>
                <c:pt idx="2518" formatCode="m/d/yyyy\ h:mm">
                  <c:v>41450</c:v>
                </c:pt>
                <c:pt idx="2519" formatCode="m/d/yyyy\ h:mm">
                  <c:v>41450.25</c:v>
                </c:pt>
                <c:pt idx="2520" formatCode="m/d/yyyy\ h:mm">
                  <c:v>41450.5</c:v>
                </c:pt>
                <c:pt idx="2521" formatCode="m/d/yyyy\ h:mm">
                  <c:v>41450.75</c:v>
                </c:pt>
                <c:pt idx="2522" formatCode="m/d/yyyy\ h:mm">
                  <c:v>41451</c:v>
                </c:pt>
                <c:pt idx="2523" formatCode="m/d/yyyy\ h:mm">
                  <c:v>41451.25</c:v>
                </c:pt>
                <c:pt idx="2524" formatCode="m/d/yyyy\ h:mm">
                  <c:v>41451.5</c:v>
                </c:pt>
                <c:pt idx="2525" formatCode="m/d/yyyy\ h:mm">
                  <c:v>41451.75</c:v>
                </c:pt>
                <c:pt idx="2526" formatCode="m/d/yyyy\ h:mm">
                  <c:v>41452</c:v>
                </c:pt>
                <c:pt idx="2527" formatCode="m/d/yyyy\ h:mm">
                  <c:v>41452.25</c:v>
                </c:pt>
                <c:pt idx="2528" formatCode="m/d/yyyy\ h:mm">
                  <c:v>41452.5</c:v>
                </c:pt>
                <c:pt idx="2529" formatCode="m/d/yyyy\ h:mm">
                  <c:v>41452.75</c:v>
                </c:pt>
                <c:pt idx="2530" formatCode="m/d/yyyy\ h:mm">
                  <c:v>41453</c:v>
                </c:pt>
                <c:pt idx="2531" formatCode="m/d/yyyy\ h:mm">
                  <c:v>41453.25</c:v>
                </c:pt>
                <c:pt idx="2532" formatCode="m/d/yyyy\ h:mm">
                  <c:v>41453.5</c:v>
                </c:pt>
                <c:pt idx="2533" formatCode="m/d/yyyy\ h:mm">
                  <c:v>41453.75</c:v>
                </c:pt>
                <c:pt idx="2534" formatCode="m/d/yyyy\ h:mm">
                  <c:v>41454</c:v>
                </c:pt>
                <c:pt idx="2535" formatCode="m/d/yyyy\ h:mm">
                  <c:v>41454.25</c:v>
                </c:pt>
                <c:pt idx="2536" formatCode="m/d/yyyy\ h:mm">
                  <c:v>41454.5</c:v>
                </c:pt>
                <c:pt idx="2537" formatCode="m/d/yyyy\ h:mm">
                  <c:v>41454.75</c:v>
                </c:pt>
                <c:pt idx="2538" formatCode="m/d/yyyy\ h:mm">
                  <c:v>41455</c:v>
                </c:pt>
                <c:pt idx="2539" formatCode="m/d/yyyy\ h:mm">
                  <c:v>41455.25</c:v>
                </c:pt>
                <c:pt idx="2540" formatCode="m/d/yyyy\ h:mm">
                  <c:v>41455.5</c:v>
                </c:pt>
                <c:pt idx="2541" formatCode="m/d/yyyy\ h:mm">
                  <c:v>41455.75</c:v>
                </c:pt>
                <c:pt idx="2542" formatCode="m/d/yyyy\ h:mm">
                  <c:v>41456</c:v>
                </c:pt>
                <c:pt idx="2543" formatCode="m/d/yyyy\ h:mm">
                  <c:v>41456.25</c:v>
                </c:pt>
                <c:pt idx="2544" formatCode="m/d/yyyy\ h:mm">
                  <c:v>41456.5</c:v>
                </c:pt>
                <c:pt idx="2545" formatCode="m/d/yyyy\ h:mm">
                  <c:v>41456.75</c:v>
                </c:pt>
                <c:pt idx="2546" formatCode="m/d/yyyy\ h:mm">
                  <c:v>41457</c:v>
                </c:pt>
                <c:pt idx="2547" formatCode="m/d/yyyy\ h:mm">
                  <c:v>41457.25</c:v>
                </c:pt>
                <c:pt idx="2548" formatCode="m/d/yyyy\ h:mm">
                  <c:v>41457.5</c:v>
                </c:pt>
                <c:pt idx="2549" formatCode="m/d/yyyy\ h:mm">
                  <c:v>41457.75</c:v>
                </c:pt>
                <c:pt idx="2550" formatCode="m/d/yyyy\ h:mm">
                  <c:v>41458</c:v>
                </c:pt>
                <c:pt idx="2551" formatCode="m/d/yyyy\ h:mm">
                  <c:v>41458.25</c:v>
                </c:pt>
                <c:pt idx="2552" formatCode="m/d/yyyy\ h:mm">
                  <c:v>41458.5</c:v>
                </c:pt>
                <c:pt idx="2553" formatCode="m/d/yyyy\ h:mm">
                  <c:v>41458.75</c:v>
                </c:pt>
                <c:pt idx="2554" formatCode="m/d/yyyy\ h:mm">
                  <c:v>41459</c:v>
                </c:pt>
                <c:pt idx="2555" formatCode="m/d/yyyy\ h:mm">
                  <c:v>41459.25</c:v>
                </c:pt>
                <c:pt idx="2556" formatCode="m/d/yyyy\ h:mm">
                  <c:v>41459.5</c:v>
                </c:pt>
                <c:pt idx="2557" formatCode="m/d/yyyy\ h:mm">
                  <c:v>41459.75</c:v>
                </c:pt>
                <c:pt idx="2558" formatCode="m/d/yyyy\ h:mm">
                  <c:v>41460</c:v>
                </c:pt>
                <c:pt idx="2559" formatCode="m/d/yyyy\ h:mm">
                  <c:v>41460.25</c:v>
                </c:pt>
                <c:pt idx="2560" formatCode="m/d/yyyy\ h:mm">
                  <c:v>41460.5</c:v>
                </c:pt>
                <c:pt idx="2561" formatCode="m/d/yyyy\ h:mm">
                  <c:v>41460.75</c:v>
                </c:pt>
                <c:pt idx="2562" formatCode="m/d/yyyy\ h:mm">
                  <c:v>41461</c:v>
                </c:pt>
                <c:pt idx="2563" formatCode="m/d/yyyy\ h:mm">
                  <c:v>41461.25</c:v>
                </c:pt>
                <c:pt idx="2564" formatCode="m/d/yyyy\ h:mm">
                  <c:v>41461.5</c:v>
                </c:pt>
                <c:pt idx="2565" formatCode="m/d/yyyy\ h:mm">
                  <c:v>41461.75</c:v>
                </c:pt>
                <c:pt idx="2566" formatCode="m/d/yyyy\ h:mm">
                  <c:v>41462</c:v>
                </c:pt>
                <c:pt idx="2567" formatCode="m/d/yyyy\ h:mm">
                  <c:v>41462.25</c:v>
                </c:pt>
                <c:pt idx="2568" formatCode="m/d/yyyy\ h:mm">
                  <c:v>41462.5</c:v>
                </c:pt>
                <c:pt idx="2569" formatCode="m/d/yyyy\ h:mm">
                  <c:v>41462.75</c:v>
                </c:pt>
                <c:pt idx="2570" formatCode="m/d/yyyy\ h:mm">
                  <c:v>41463</c:v>
                </c:pt>
                <c:pt idx="2571" formatCode="m/d/yyyy\ h:mm">
                  <c:v>41463.25</c:v>
                </c:pt>
                <c:pt idx="2572" formatCode="m/d/yyyy\ h:mm">
                  <c:v>41463.5</c:v>
                </c:pt>
                <c:pt idx="2573" formatCode="m/d/yyyy\ h:mm">
                  <c:v>41463.75</c:v>
                </c:pt>
                <c:pt idx="2574" formatCode="m/d/yyyy\ h:mm">
                  <c:v>41464</c:v>
                </c:pt>
                <c:pt idx="2575" formatCode="m/d/yyyy\ h:mm">
                  <c:v>41464.25</c:v>
                </c:pt>
                <c:pt idx="2576" formatCode="m/d/yyyy\ h:mm">
                  <c:v>41464.5</c:v>
                </c:pt>
                <c:pt idx="2577" formatCode="m/d/yyyy\ h:mm">
                  <c:v>41464.75</c:v>
                </c:pt>
                <c:pt idx="2578" formatCode="m/d/yyyy\ h:mm">
                  <c:v>41465</c:v>
                </c:pt>
                <c:pt idx="2579" formatCode="m/d/yyyy\ h:mm">
                  <c:v>41465.25</c:v>
                </c:pt>
                <c:pt idx="2580" formatCode="m/d/yyyy\ h:mm">
                  <c:v>41465.5</c:v>
                </c:pt>
                <c:pt idx="2581" formatCode="m/d/yyyy\ h:mm">
                  <c:v>41465.75</c:v>
                </c:pt>
                <c:pt idx="2582" formatCode="m/d/yyyy\ h:mm">
                  <c:v>41466</c:v>
                </c:pt>
                <c:pt idx="2583" formatCode="m/d/yyyy\ h:mm">
                  <c:v>41466.25</c:v>
                </c:pt>
                <c:pt idx="2584" formatCode="m/d/yyyy\ h:mm">
                  <c:v>41466.5</c:v>
                </c:pt>
                <c:pt idx="2585" formatCode="m/d/yyyy\ h:mm">
                  <c:v>41466.75</c:v>
                </c:pt>
                <c:pt idx="2586" formatCode="m/d/yyyy\ h:mm">
                  <c:v>41467</c:v>
                </c:pt>
                <c:pt idx="2587" formatCode="m/d/yyyy\ h:mm">
                  <c:v>41467.25</c:v>
                </c:pt>
                <c:pt idx="2588" formatCode="m/d/yyyy\ h:mm">
                  <c:v>41467.5</c:v>
                </c:pt>
                <c:pt idx="2589" formatCode="m/d/yyyy\ h:mm">
                  <c:v>41467.75</c:v>
                </c:pt>
                <c:pt idx="2590" formatCode="m/d/yyyy\ h:mm">
                  <c:v>41468</c:v>
                </c:pt>
                <c:pt idx="2591" formatCode="m/d/yyyy\ h:mm">
                  <c:v>41468.25</c:v>
                </c:pt>
                <c:pt idx="2592" formatCode="m/d/yyyy\ h:mm">
                  <c:v>41468.5</c:v>
                </c:pt>
                <c:pt idx="2593" formatCode="m/d/yyyy\ h:mm">
                  <c:v>41468.75</c:v>
                </c:pt>
                <c:pt idx="2594" formatCode="m/d/yyyy\ h:mm">
                  <c:v>41469</c:v>
                </c:pt>
                <c:pt idx="2595" formatCode="m/d/yyyy\ h:mm">
                  <c:v>41469.25</c:v>
                </c:pt>
                <c:pt idx="2596" formatCode="m/d/yyyy\ h:mm">
                  <c:v>41469.5</c:v>
                </c:pt>
                <c:pt idx="2597" formatCode="m/d/yyyy\ h:mm">
                  <c:v>41469.75</c:v>
                </c:pt>
                <c:pt idx="2598" formatCode="m/d/yyyy\ h:mm">
                  <c:v>41470</c:v>
                </c:pt>
                <c:pt idx="2599" formatCode="m/d/yyyy\ h:mm">
                  <c:v>41470.25</c:v>
                </c:pt>
                <c:pt idx="2600" formatCode="m/d/yyyy\ h:mm">
                  <c:v>41470.5</c:v>
                </c:pt>
                <c:pt idx="2601" formatCode="m/d/yyyy\ h:mm">
                  <c:v>41470.75</c:v>
                </c:pt>
                <c:pt idx="2602" formatCode="m/d/yyyy\ h:mm">
                  <c:v>41471</c:v>
                </c:pt>
                <c:pt idx="2603" formatCode="m/d/yyyy\ h:mm">
                  <c:v>41471.25</c:v>
                </c:pt>
                <c:pt idx="2604" formatCode="m/d/yyyy\ h:mm">
                  <c:v>41471.5</c:v>
                </c:pt>
                <c:pt idx="2605" formatCode="m/d/yyyy\ h:mm">
                  <c:v>41471.75</c:v>
                </c:pt>
                <c:pt idx="2606" formatCode="m/d/yyyy\ h:mm">
                  <c:v>41472</c:v>
                </c:pt>
                <c:pt idx="2607" formatCode="m/d/yyyy\ h:mm">
                  <c:v>41472.25</c:v>
                </c:pt>
                <c:pt idx="2608" formatCode="m/d/yyyy\ h:mm">
                  <c:v>41472.5</c:v>
                </c:pt>
                <c:pt idx="2609" formatCode="m/d/yyyy\ h:mm">
                  <c:v>41472.75</c:v>
                </c:pt>
                <c:pt idx="2610" formatCode="m/d/yyyy\ h:mm">
                  <c:v>41473</c:v>
                </c:pt>
                <c:pt idx="2611" formatCode="m/d/yyyy\ h:mm">
                  <c:v>41473.25</c:v>
                </c:pt>
                <c:pt idx="2612" formatCode="m/d/yyyy\ h:mm">
                  <c:v>41473.5</c:v>
                </c:pt>
                <c:pt idx="2613" formatCode="m/d/yyyy\ h:mm">
                  <c:v>41473.75</c:v>
                </c:pt>
                <c:pt idx="2614" formatCode="m/d/yyyy\ h:mm">
                  <c:v>41474</c:v>
                </c:pt>
                <c:pt idx="2615" formatCode="m/d/yyyy\ h:mm">
                  <c:v>41474.25</c:v>
                </c:pt>
                <c:pt idx="2616" formatCode="m/d/yyyy\ h:mm">
                  <c:v>41474.5</c:v>
                </c:pt>
                <c:pt idx="2617" formatCode="m/d/yyyy\ h:mm">
                  <c:v>41474.75</c:v>
                </c:pt>
                <c:pt idx="2618" formatCode="m/d/yyyy\ h:mm">
                  <c:v>41475</c:v>
                </c:pt>
                <c:pt idx="2619" formatCode="m/d/yyyy\ h:mm">
                  <c:v>41475.25</c:v>
                </c:pt>
                <c:pt idx="2620" formatCode="m/d/yyyy\ h:mm">
                  <c:v>41475.5</c:v>
                </c:pt>
                <c:pt idx="2621" formatCode="m/d/yyyy\ h:mm">
                  <c:v>41475.75</c:v>
                </c:pt>
                <c:pt idx="2622" formatCode="m/d/yyyy\ h:mm">
                  <c:v>41476</c:v>
                </c:pt>
                <c:pt idx="2623" formatCode="m/d/yyyy\ h:mm">
                  <c:v>41476.25</c:v>
                </c:pt>
                <c:pt idx="2624" formatCode="m/d/yyyy\ h:mm">
                  <c:v>41476.5</c:v>
                </c:pt>
                <c:pt idx="2625" formatCode="m/d/yyyy\ h:mm">
                  <c:v>41476.75</c:v>
                </c:pt>
                <c:pt idx="2626" formatCode="m/d/yyyy\ h:mm">
                  <c:v>41477</c:v>
                </c:pt>
                <c:pt idx="2627" formatCode="m/d/yyyy\ h:mm">
                  <c:v>41477.25</c:v>
                </c:pt>
                <c:pt idx="2628" formatCode="m/d/yyyy\ h:mm">
                  <c:v>41477.5</c:v>
                </c:pt>
                <c:pt idx="2629" formatCode="m/d/yyyy\ h:mm">
                  <c:v>41477.75</c:v>
                </c:pt>
                <c:pt idx="2630" formatCode="m/d/yyyy\ h:mm">
                  <c:v>41478</c:v>
                </c:pt>
                <c:pt idx="2631" formatCode="m/d/yyyy\ h:mm">
                  <c:v>41478.25</c:v>
                </c:pt>
                <c:pt idx="2632" formatCode="m/d/yyyy\ h:mm">
                  <c:v>41478.5</c:v>
                </c:pt>
                <c:pt idx="2633" formatCode="m/d/yyyy\ h:mm">
                  <c:v>41478.75</c:v>
                </c:pt>
                <c:pt idx="2634" formatCode="m/d/yyyy\ h:mm">
                  <c:v>41479</c:v>
                </c:pt>
                <c:pt idx="2635" formatCode="m/d/yyyy\ h:mm">
                  <c:v>41479.25</c:v>
                </c:pt>
                <c:pt idx="2636" formatCode="m/d/yyyy\ h:mm">
                  <c:v>41479.5</c:v>
                </c:pt>
                <c:pt idx="2637" formatCode="m/d/yyyy\ h:mm">
                  <c:v>41479.75</c:v>
                </c:pt>
                <c:pt idx="2638" formatCode="m/d/yyyy\ h:mm">
                  <c:v>41480</c:v>
                </c:pt>
                <c:pt idx="2639" formatCode="m/d/yyyy\ h:mm">
                  <c:v>41480.25</c:v>
                </c:pt>
                <c:pt idx="2640" formatCode="m/d/yyyy\ h:mm">
                  <c:v>41480.5</c:v>
                </c:pt>
                <c:pt idx="2641" formatCode="m/d/yyyy\ h:mm">
                  <c:v>41480.75</c:v>
                </c:pt>
                <c:pt idx="2642" formatCode="m/d/yyyy\ h:mm">
                  <c:v>41481</c:v>
                </c:pt>
                <c:pt idx="2643" formatCode="m/d/yyyy\ h:mm">
                  <c:v>41481.25</c:v>
                </c:pt>
                <c:pt idx="2644" formatCode="m/d/yyyy\ h:mm">
                  <c:v>41481.5</c:v>
                </c:pt>
                <c:pt idx="2645" formatCode="m/d/yyyy\ h:mm">
                  <c:v>41481.75</c:v>
                </c:pt>
                <c:pt idx="2646" formatCode="m/d/yyyy\ h:mm">
                  <c:v>41482</c:v>
                </c:pt>
                <c:pt idx="2647" formatCode="m/d/yyyy\ h:mm">
                  <c:v>41482.25</c:v>
                </c:pt>
                <c:pt idx="2648" formatCode="m/d/yyyy\ h:mm">
                  <c:v>41482.5</c:v>
                </c:pt>
                <c:pt idx="2649" formatCode="m/d/yyyy\ h:mm">
                  <c:v>41482.75</c:v>
                </c:pt>
                <c:pt idx="2650" formatCode="m/d/yyyy\ h:mm">
                  <c:v>41483</c:v>
                </c:pt>
                <c:pt idx="2651" formatCode="m/d/yyyy\ h:mm">
                  <c:v>41483.25</c:v>
                </c:pt>
                <c:pt idx="2652" formatCode="m/d/yyyy\ h:mm">
                  <c:v>41483.5</c:v>
                </c:pt>
                <c:pt idx="2653" formatCode="m/d/yyyy\ h:mm">
                  <c:v>41483.75</c:v>
                </c:pt>
                <c:pt idx="2654" formatCode="m/d/yyyy\ h:mm">
                  <c:v>41484</c:v>
                </c:pt>
                <c:pt idx="2655" formatCode="m/d/yyyy\ h:mm">
                  <c:v>41484.25</c:v>
                </c:pt>
                <c:pt idx="2656" formatCode="m/d/yyyy\ h:mm">
                  <c:v>41484.5</c:v>
                </c:pt>
                <c:pt idx="2657" formatCode="m/d/yyyy\ h:mm">
                  <c:v>41484.75</c:v>
                </c:pt>
                <c:pt idx="2658" formatCode="m/d/yyyy\ h:mm">
                  <c:v>41485</c:v>
                </c:pt>
                <c:pt idx="2659" formatCode="m/d/yyyy\ h:mm">
                  <c:v>41485.25</c:v>
                </c:pt>
                <c:pt idx="2660" formatCode="m/d/yyyy\ h:mm">
                  <c:v>41485.5</c:v>
                </c:pt>
                <c:pt idx="2661" formatCode="m/d/yyyy\ h:mm">
                  <c:v>41485.75</c:v>
                </c:pt>
                <c:pt idx="2662" formatCode="m/d/yyyy\ h:mm">
                  <c:v>41486</c:v>
                </c:pt>
                <c:pt idx="2663" formatCode="m/d/yyyy\ h:mm">
                  <c:v>41486.25</c:v>
                </c:pt>
                <c:pt idx="2664" formatCode="m/d/yyyy\ h:mm">
                  <c:v>41486.5</c:v>
                </c:pt>
                <c:pt idx="2665" formatCode="m/d/yyyy\ h:mm">
                  <c:v>41486.75</c:v>
                </c:pt>
                <c:pt idx="2666" formatCode="m/d/yyyy\ h:mm">
                  <c:v>41487</c:v>
                </c:pt>
                <c:pt idx="2667" formatCode="m/d/yyyy\ h:mm">
                  <c:v>41487.25</c:v>
                </c:pt>
                <c:pt idx="2668" formatCode="m/d/yyyy\ h:mm">
                  <c:v>41487.5</c:v>
                </c:pt>
                <c:pt idx="2669" formatCode="m/d/yyyy\ h:mm">
                  <c:v>41487.75</c:v>
                </c:pt>
                <c:pt idx="2670" formatCode="m/d/yyyy\ h:mm">
                  <c:v>41488</c:v>
                </c:pt>
                <c:pt idx="2671" formatCode="m/d/yyyy\ h:mm">
                  <c:v>41488.25</c:v>
                </c:pt>
                <c:pt idx="2672" formatCode="m/d/yyyy\ h:mm">
                  <c:v>41488.5</c:v>
                </c:pt>
                <c:pt idx="2673" formatCode="m/d/yyyy\ h:mm">
                  <c:v>41488.75</c:v>
                </c:pt>
                <c:pt idx="2674" formatCode="m/d/yyyy\ h:mm">
                  <c:v>41489</c:v>
                </c:pt>
                <c:pt idx="2675" formatCode="m/d/yyyy\ h:mm">
                  <c:v>41489.25</c:v>
                </c:pt>
                <c:pt idx="2676" formatCode="m/d/yyyy\ h:mm">
                  <c:v>41489.5</c:v>
                </c:pt>
                <c:pt idx="2677" formatCode="m/d/yyyy\ h:mm">
                  <c:v>41489.75</c:v>
                </c:pt>
                <c:pt idx="2678" formatCode="m/d/yyyy\ h:mm">
                  <c:v>41490</c:v>
                </c:pt>
                <c:pt idx="2679" formatCode="m/d/yyyy\ h:mm">
                  <c:v>41490.25</c:v>
                </c:pt>
                <c:pt idx="2680" formatCode="m/d/yyyy\ h:mm">
                  <c:v>41490.5</c:v>
                </c:pt>
                <c:pt idx="2681" formatCode="m/d/yyyy\ h:mm">
                  <c:v>41490.75</c:v>
                </c:pt>
                <c:pt idx="2682" formatCode="m/d/yyyy\ h:mm">
                  <c:v>41491</c:v>
                </c:pt>
                <c:pt idx="2683" formatCode="m/d/yyyy\ h:mm">
                  <c:v>41491.25</c:v>
                </c:pt>
                <c:pt idx="2684" formatCode="m/d/yyyy\ h:mm">
                  <c:v>41491.5</c:v>
                </c:pt>
                <c:pt idx="2685" formatCode="m/d/yyyy\ h:mm">
                  <c:v>41491.75</c:v>
                </c:pt>
                <c:pt idx="2686" formatCode="m/d/yyyy\ h:mm">
                  <c:v>41492</c:v>
                </c:pt>
                <c:pt idx="2687" formatCode="m/d/yyyy\ h:mm">
                  <c:v>41492.25</c:v>
                </c:pt>
                <c:pt idx="2688" formatCode="m/d/yyyy\ h:mm">
                  <c:v>41492.5</c:v>
                </c:pt>
                <c:pt idx="2689" formatCode="m/d/yyyy\ h:mm">
                  <c:v>41492.75</c:v>
                </c:pt>
                <c:pt idx="2690" formatCode="m/d/yyyy\ h:mm">
                  <c:v>41493</c:v>
                </c:pt>
                <c:pt idx="2691" formatCode="m/d/yyyy\ h:mm">
                  <c:v>41493.25</c:v>
                </c:pt>
                <c:pt idx="2692" formatCode="m/d/yyyy\ h:mm">
                  <c:v>41493.5</c:v>
                </c:pt>
                <c:pt idx="2693" formatCode="m/d/yyyy\ h:mm">
                  <c:v>41493.75</c:v>
                </c:pt>
                <c:pt idx="2694" formatCode="m/d/yyyy\ h:mm">
                  <c:v>41494</c:v>
                </c:pt>
                <c:pt idx="2695" formatCode="m/d/yyyy\ h:mm">
                  <c:v>41494.25</c:v>
                </c:pt>
                <c:pt idx="2696" formatCode="m/d/yyyy\ h:mm">
                  <c:v>41494.5</c:v>
                </c:pt>
                <c:pt idx="2697" formatCode="m/d/yyyy\ h:mm">
                  <c:v>41494.75</c:v>
                </c:pt>
                <c:pt idx="2698" formatCode="m/d/yyyy\ h:mm">
                  <c:v>41495</c:v>
                </c:pt>
                <c:pt idx="2699" formatCode="m/d/yyyy\ h:mm">
                  <c:v>41495.25</c:v>
                </c:pt>
                <c:pt idx="2700" formatCode="m/d/yyyy\ h:mm">
                  <c:v>41495.5</c:v>
                </c:pt>
                <c:pt idx="2701" formatCode="m/d/yyyy\ h:mm">
                  <c:v>41495.75</c:v>
                </c:pt>
                <c:pt idx="2702" formatCode="m/d/yyyy\ h:mm">
                  <c:v>41496</c:v>
                </c:pt>
                <c:pt idx="2703" formatCode="m/d/yyyy\ h:mm">
                  <c:v>41496.25</c:v>
                </c:pt>
                <c:pt idx="2704" formatCode="m/d/yyyy\ h:mm">
                  <c:v>41496.5</c:v>
                </c:pt>
                <c:pt idx="2705" formatCode="m/d/yyyy\ h:mm">
                  <c:v>41496.75</c:v>
                </c:pt>
                <c:pt idx="2706" formatCode="m/d/yyyy\ h:mm">
                  <c:v>41497</c:v>
                </c:pt>
                <c:pt idx="2707" formatCode="m/d/yyyy\ h:mm">
                  <c:v>41497.25</c:v>
                </c:pt>
                <c:pt idx="2708" formatCode="m/d/yyyy\ h:mm">
                  <c:v>41497.5</c:v>
                </c:pt>
                <c:pt idx="2709" formatCode="m/d/yyyy\ h:mm">
                  <c:v>41497.75</c:v>
                </c:pt>
                <c:pt idx="2710" formatCode="m/d/yyyy\ h:mm">
                  <c:v>41498</c:v>
                </c:pt>
                <c:pt idx="2711" formatCode="m/d/yyyy\ h:mm">
                  <c:v>41498.25</c:v>
                </c:pt>
                <c:pt idx="2712" formatCode="m/d/yyyy\ h:mm">
                  <c:v>41498.5</c:v>
                </c:pt>
                <c:pt idx="2713" formatCode="m/d/yyyy\ h:mm">
                  <c:v>41498.75</c:v>
                </c:pt>
                <c:pt idx="2714" formatCode="m/d/yyyy\ h:mm">
                  <c:v>41499</c:v>
                </c:pt>
                <c:pt idx="2715" formatCode="m/d/yyyy\ h:mm">
                  <c:v>41499.25</c:v>
                </c:pt>
                <c:pt idx="2716" formatCode="m/d/yyyy\ h:mm">
                  <c:v>41499.5</c:v>
                </c:pt>
                <c:pt idx="2717" formatCode="m/d/yyyy\ h:mm">
                  <c:v>41499.75</c:v>
                </c:pt>
                <c:pt idx="2718" formatCode="m/d/yyyy\ h:mm">
                  <c:v>41500</c:v>
                </c:pt>
                <c:pt idx="2719" formatCode="m/d/yyyy\ h:mm">
                  <c:v>41500.25</c:v>
                </c:pt>
                <c:pt idx="2720" formatCode="m/d/yyyy\ h:mm">
                  <c:v>41500.5</c:v>
                </c:pt>
                <c:pt idx="2721" formatCode="m/d/yyyy\ h:mm">
                  <c:v>41500.75</c:v>
                </c:pt>
                <c:pt idx="2722" formatCode="m/d/yyyy\ h:mm">
                  <c:v>41501</c:v>
                </c:pt>
                <c:pt idx="2723" formatCode="m/d/yyyy\ h:mm">
                  <c:v>41501.25</c:v>
                </c:pt>
                <c:pt idx="2724" formatCode="m/d/yyyy\ h:mm">
                  <c:v>41501.5</c:v>
                </c:pt>
                <c:pt idx="2725" formatCode="m/d/yyyy\ h:mm">
                  <c:v>41501.75</c:v>
                </c:pt>
                <c:pt idx="2726" formatCode="m/d/yyyy\ h:mm">
                  <c:v>41502</c:v>
                </c:pt>
                <c:pt idx="2727" formatCode="m/d/yyyy\ h:mm">
                  <c:v>41502.25</c:v>
                </c:pt>
                <c:pt idx="2728" formatCode="m/d/yyyy\ h:mm">
                  <c:v>41502.5</c:v>
                </c:pt>
                <c:pt idx="2729" formatCode="m/d/yyyy\ h:mm">
                  <c:v>41502.75</c:v>
                </c:pt>
                <c:pt idx="2730" formatCode="m/d/yyyy\ h:mm">
                  <c:v>41503</c:v>
                </c:pt>
                <c:pt idx="2731" formatCode="m/d/yyyy\ h:mm">
                  <c:v>41503.25</c:v>
                </c:pt>
                <c:pt idx="2732" formatCode="m/d/yyyy\ h:mm">
                  <c:v>41503.5</c:v>
                </c:pt>
                <c:pt idx="2733" formatCode="m/d/yyyy\ h:mm">
                  <c:v>41503.75</c:v>
                </c:pt>
                <c:pt idx="2734" formatCode="m/d/yyyy\ h:mm">
                  <c:v>41504</c:v>
                </c:pt>
                <c:pt idx="2735" formatCode="m/d/yyyy\ h:mm">
                  <c:v>41504.25</c:v>
                </c:pt>
                <c:pt idx="2736" formatCode="m/d/yyyy\ h:mm">
                  <c:v>41504.5</c:v>
                </c:pt>
                <c:pt idx="2737" formatCode="m/d/yyyy\ h:mm">
                  <c:v>41504.75</c:v>
                </c:pt>
                <c:pt idx="2738" formatCode="m/d/yyyy\ h:mm">
                  <c:v>41505</c:v>
                </c:pt>
                <c:pt idx="2739" formatCode="m/d/yyyy\ h:mm">
                  <c:v>41505.25</c:v>
                </c:pt>
                <c:pt idx="2740" formatCode="m/d/yyyy\ h:mm">
                  <c:v>41505.5</c:v>
                </c:pt>
                <c:pt idx="2741" formatCode="m/d/yyyy\ h:mm">
                  <c:v>41505.75</c:v>
                </c:pt>
                <c:pt idx="2742" formatCode="m/d/yyyy\ h:mm">
                  <c:v>41506</c:v>
                </c:pt>
                <c:pt idx="2743" formatCode="m/d/yyyy\ h:mm">
                  <c:v>41506.25</c:v>
                </c:pt>
                <c:pt idx="2744" formatCode="m/d/yyyy\ h:mm">
                  <c:v>41506.5</c:v>
                </c:pt>
                <c:pt idx="2745" formatCode="m/d/yyyy\ h:mm">
                  <c:v>41506.75</c:v>
                </c:pt>
                <c:pt idx="2746" formatCode="m/d/yyyy\ h:mm">
                  <c:v>41507</c:v>
                </c:pt>
                <c:pt idx="2747" formatCode="m/d/yyyy\ h:mm">
                  <c:v>41507.25</c:v>
                </c:pt>
                <c:pt idx="2748" formatCode="m/d/yyyy\ h:mm">
                  <c:v>41507.5</c:v>
                </c:pt>
                <c:pt idx="2749" formatCode="m/d/yyyy\ h:mm">
                  <c:v>41507.75</c:v>
                </c:pt>
                <c:pt idx="2750" formatCode="m/d/yyyy\ h:mm">
                  <c:v>41508</c:v>
                </c:pt>
                <c:pt idx="2751" formatCode="m/d/yyyy\ h:mm">
                  <c:v>41508.25</c:v>
                </c:pt>
                <c:pt idx="2752" formatCode="m/d/yyyy\ h:mm">
                  <c:v>41508.5</c:v>
                </c:pt>
                <c:pt idx="2753" formatCode="m/d/yyyy\ h:mm">
                  <c:v>41508.75</c:v>
                </c:pt>
                <c:pt idx="2754" formatCode="m/d/yyyy\ h:mm">
                  <c:v>41509</c:v>
                </c:pt>
                <c:pt idx="2755" formatCode="m/d/yyyy\ h:mm">
                  <c:v>41509.25</c:v>
                </c:pt>
                <c:pt idx="2756" formatCode="m/d/yyyy\ h:mm">
                  <c:v>41509.5</c:v>
                </c:pt>
                <c:pt idx="2757" formatCode="m/d/yyyy\ h:mm">
                  <c:v>41509.75</c:v>
                </c:pt>
                <c:pt idx="2758" formatCode="m/d/yyyy\ h:mm">
                  <c:v>41510</c:v>
                </c:pt>
                <c:pt idx="2759" formatCode="m/d/yyyy\ h:mm">
                  <c:v>41510.25</c:v>
                </c:pt>
                <c:pt idx="2760" formatCode="m/d/yyyy\ h:mm">
                  <c:v>41510.5</c:v>
                </c:pt>
                <c:pt idx="2761" formatCode="m/d/yyyy\ h:mm">
                  <c:v>41510.75</c:v>
                </c:pt>
                <c:pt idx="2762" formatCode="m/d/yyyy\ h:mm">
                  <c:v>41511</c:v>
                </c:pt>
                <c:pt idx="2763" formatCode="m/d/yyyy\ h:mm">
                  <c:v>41511.25</c:v>
                </c:pt>
                <c:pt idx="2764" formatCode="m/d/yyyy\ h:mm">
                  <c:v>41511.5</c:v>
                </c:pt>
                <c:pt idx="2765" formatCode="m/d/yyyy\ h:mm">
                  <c:v>41511.75</c:v>
                </c:pt>
                <c:pt idx="2766" formatCode="m/d/yyyy\ h:mm">
                  <c:v>41512</c:v>
                </c:pt>
                <c:pt idx="2767" formatCode="m/d/yyyy\ h:mm">
                  <c:v>41512.25</c:v>
                </c:pt>
                <c:pt idx="2768" formatCode="m/d/yyyy\ h:mm">
                  <c:v>41512.5</c:v>
                </c:pt>
                <c:pt idx="2769" formatCode="m/d/yyyy\ h:mm">
                  <c:v>41512.75</c:v>
                </c:pt>
                <c:pt idx="2770" formatCode="m/d/yyyy\ h:mm">
                  <c:v>41513</c:v>
                </c:pt>
                <c:pt idx="2771" formatCode="m/d/yyyy\ h:mm">
                  <c:v>41513.25</c:v>
                </c:pt>
                <c:pt idx="2772" formatCode="m/d/yyyy\ h:mm">
                  <c:v>41513.5</c:v>
                </c:pt>
                <c:pt idx="2773" formatCode="m/d/yyyy\ h:mm">
                  <c:v>41513.75</c:v>
                </c:pt>
                <c:pt idx="2774" formatCode="m/d/yyyy\ h:mm">
                  <c:v>41514</c:v>
                </c:pt>
                <c:pt idx="2775" formatCode="m/d/yyyy\ h:mm">
                  <c:v>41514.25</c:v>
                </c:pt>
                <c:pt idx="2776" formatCode="m/d/yyyy\ h:mm">
                  <c:v>41514.5</c:v>
                </c:pt>
                <c:pt idx="2777" formatCode="m/d/yyyy\ h:mm">
                  <c:v>41514.75</c:v>
                </c:pt>
                <c:pt idx="2778" formatCode="m/d/yyyy\ h:mm">
                  <c:v>41515</c:v>
                </c:pt>
                <c:pt idx="2779" formatCode="m/d/yyyy\ h:mm">
                  <c:v>41515.25</c:v>
                </c:pt>
                <c:pt idx="2780" formatCode="m/d/yyyy\ h:mm">
                  <c:v>41515.5</c:v>
                </c:pt>
                <c:pt idx="2781" formatCode="m/d/yyyy\ h:mm">
                  <c:v>41515.75</c:v>
                </c:pt>
                <c:pt idx="2782" formatCode="m/d/yyyy\ h:mm">
                  <c:v>41516</c:v>
                </c:pt>
                <c:pt idx="2783" formatCode="m/d/yyyy\ h:mm">
                  <c:v>41516.25</c:v>
                </c:pt>
                <c:pt idx="2784" formatCode="m/d/yyyy\ h:mm">
                  <c:v>41516.5</c:v>
                </c:pt>
                <c:pt idx="2785" formatCode="m/d/yyyy\ h:mm">
                  <c:v>41516.75</c:v>
                </c:pt>
                <c:pt idx="2786" formatCode="m/d/yyyy\ h:mm">
                  <c:v>41517</c:v>
                </c:pt>
                <c:pt idx="2787" formatCode="m/d/yyyy\ h:mm">
                  <c:v>41517.25</c:v>
                </c:pt>
                <c:pt idx="2788" formatCode="m/d/yyyy\ h:mm">
                  <c:v>41517.5</c:v>
                </c:pt>
                <c:pt idx="2789" formatCode="m/d/yyyy\ h:mm">
                  <c:v>41517.75</c:v>
                </c:pt>
                <c:pt idx="2790" formatCode="m/d/yyyy\ h:mm">
                  <c:v>41518</c:v>
                </c:pt>
                <c:pt idx="2791" formatCode="m/d/yyyy\ h:mm">
                  <c:v>41518.25</c:v>
                </c:pt>
                <c:pt idx="2792" formatCode="m/d/yyyy\ h:mm">
                  <c:v>41518.5</c:v>
                </c:pt>
                <c:pt idx="2793" formatCode="m/d/yyyy\ h:mm">
                  <c:v>41518.75</c:v>
                </c:pt>
                <c:pt idx="2794" formatCode="m/d/yyyy\ h:mm">
                  <c:v>41519</c:v>
                </c:pt>
                <c:pt idx="2795" formatCode="m/d/yyyy\ h:mm">
                  <c:v>41519.25</c:v>
                </c:pt>
                <c:pt idx="2796" formatCode="m/d/yyyy\ h:mm">
                  <c:v>41519.5</c:v>
                </c:pt>
                <c:pt idx="2797" formatCode="m/d/yyyy\ h:mm">
                  <c:v>41519.75</c:v>
                </c:pt>
                <c:pt idx="2798" formatCode="m/d/yyyy\ h:mm">
                  <c:v>41520</c:v>
                </c:pt>
                <c:pt idx="2799" formatCode="m/d/yyyy\ h:mm">
                  <c:v>41520.25</c:v>
                </c:pt>
                <c:pt idx="2800" formatCode="m/d/yyyy\ h:mm">
                  <c:v>41520.5</c:v>
                </c:pt>
                <c:pt idx="2801" formatCode="m/d/yyyy\ h:mm">
                  <c:v>41520.75</c:v>
                </c:pt>
                <c:pt idx="2802" formatCode="m/d/yyyy\ h:mm">
                  <c:v>41521</c:v>
                </c:pt>
                <c:pt idx="2803" formatCode="m/d/yyyy\ h:mm">
                  <c:v>41521.25</c:v>
                </c:pt>
                <c:pt idx="2804" formatCode="m/d/yyyy\ h:mm">
                  <c:v>41521.5</c:v>
                </c:pt>
                <c:pt idx="2805" formatCode="m/d/yyyy\ h:mm">
                  <c:v>41521.75</c:v>
                </c:pt>
                <c:pt idx="2806" formatCode="m/d/yyyy\ h:mm">
                  <c:v>41522</c:v>
                </c:pt>
                <c:pt idx="2807" formatCode="m/d/yyyy\ h:mm">
                  <c:v>41522.25</c:v>
                </c:pt>
                <c:pt idx="2808" formatCode="m/d/yyyy\ h:mm">
                  <c:v>41522.5</c:v>
                </c:pt>
                <c:pt idx="2809" formatCode="m/d/yyyy\ h:mm">
                  <c:v>41522.75</c:v>
                </c:pt>
                <c:pt idx="2810" formatCode="m/d/yyyy\ h:mm">
                  <c:v>41523</c:v>
                </c:pt>
                <c:pt idx="2811" formatCode="m/d/yyyy\ h:mm">
                  <c:v>41523.25</c:v>
                </c:pt>
                <c:pt idx="2812" formatCode="m/d/yyyy\ h:mm">
                  <c:v>41523.5</c:v>
                </c:pt>
                <c:pt idx="2813" formatCode="m/d/yyyy\ h:mm">
                  <c:v>41523.75</c:v>
                </c:pt>
                <c:pt idx="2814" formatCode="m/d/yyyy\ h:mm">
                  <c:v>41524</c:v>
                </c:pt>
                <c:pt idx="2815" formatCode="m/d/yyyy\ h:mm">
                  <c:v>41524.25</c:v>
                </c:pt>
                <c:pt idx="2816" formatCode="m/d/yyyy\ h:mm">
                  <c:v>41524.5</c:v>
                </c:pt>
                <c:pt idx="2817" formatCode="m/d/yyyy\ h:mm">
                  <c:v>41524.75</c:v>
                </c:pt>
                <c:pt idx="2818" formatCode="m/d/yyyy\ h:mm">
                  <c:v>41525</c:v>
                </c:pt>
                <c:pt idx="2819" formatCode="m/d/yyyy\ h:mm">
                  <c:v>41525.25</c:v>
                </c:pt>
                <c:pt idx="2820" formatCode="m/d/yyyy\ h:mm">
                  <c:v>41525.5</c:v>
                </c:pt>
                <c:pt idx="2821" formatCode="m/d/yyyy\ h:mm">
                  <c:v>41525.75</c:v>
                </c:pt>
                <c:pt idx="2822" formatCode="m/d/yyyy\ h:mm">
                  <c:v>41526</c:v>
                </c:pt>
                <c:pt idx="2823" formatCode="m/d/yyyy\ h:mm">
                  <c:v>41526.25</c:v>
                </c:pt>
                <c:pt idx="2824" formatCode="m/d/yyyy\ h:mm">
                  <c:v>41526.5</c:v>
                </c:pt>
                <c:pt idx="2825" formatCode="m/d/yyyy\ h:mm">
                  <c:v>41526.75</c:v>
                </c:pt>
                <c:pt idx="2826" formatCode="m/d/yyyy\ h:mm">
                  <c:v>41527</c:v>
                </c:pt>
                <c:pt idx="2827" formatCode="m/d/yyyy\ h:mm">
                  <c:v>41527.25</c:v>
                </c:pt>
                <c:pt idx="2828" formatCode="m/d/yyyy\ h:mm">
                  <c:v>41527.5</c:v>
                </c:pt>
                <c:pt idx="2829" formatCode="m/d/yyyy\ h:mm">
                  <c:v>41527.75</c:v>
                </c:pt>
                <c:pt idx="2830" formatCode="m/d/yyyy\ h:mm">
                  <c:v>41528</c:v>
                </c:pt>
                <c:pt idx="2831" formatCode="m/d/yyyy\ h:mm">
                  <c:v>41528.25</c:v>
                </c:pt>
                <c:pt idx="2832" formatCode="m/d/yyyy\ h:mm">
                  <c:v>41528.5</c:v>
                </c:pt>
                <c:pt idx="2833" formatCode="m/d/yyyy\ h:mm">
                  <c:v>41528.75</c:v>
                </c:pt>
                <c:pt idx="2834" formatCode="m/d/yyyy\ h:mm">
                  <c:v>41529</c:v>
                </c:pt>
                <c:pt idx="2835" formatCode="m/d/yyyy\ h:mm">
                  <c:v>41529.25</c:v>
                </c:pt>
                <c:pt idx="2836" formatCode="m/d/yyyy\ h:mm">
                  <c:v>41529.5</c:v>
                </c:pt>
                <c:pt idx="2837" formatCode="m/d/yyyy\ h:mm">
                  <c:v>41529.75</c:v>
                </c:pt>
                <c:pt idx="2838" formatCode="m/d/yyyy\ h:mm">
                  <c:v>41530</c:v>
                </c:pt>
                <c:pt idx="2839" formatCode="m/d/yyyy\ h:mm">
                  <c:v>41530.25</c:v>
                </c:pt>
                <c:pt idx="2840" formatCode="m/d/yyyy\ h:mm">
                  <c:v>41530.5</c:v>
                </c:pt>
                <c:pt idx="2841" formatCode="m/d/yyyy\ h:mm">
                  <c:v>41530.75</c:v>
                </c:pt>
                <c:pt idx="2842" formatCode="m/d/yyyy\ h:mm">
                  <c:v>41531</c:v>
                </c:pt>
                <c:pt idx="2843" formatCode="m/d/yyyy\ h:mm">
                  <c:v>41531.25</c:v>
                </c:pt>
                <c:pt idx="2844" formatCode="m/d/yyyy\ h:mm">
                  <c:v>41531.5</c:v>
                </c:pt>
                <c:pt idx="2845" formatCode="m/d/yyyy\ h:mm">
                  <c:v>41531.75</c:v>
                </c:pt>
                <c:pt idx="2846" formatCode="m/d/yyyy\ h:mm">
                  <c:v>41532</c:v>
                </c:pt>
                <c:pt idx="2847" formatCode="m/d/yyyy\ h:mm">
                  <c:v>41532.25</c:v>
                </c:pt>
                <c:pt idx="2848" formatCode="m/d/yyyy\ h:mm">
                  <c:v>41532.5</c:v>
                </c:pt>
                <c:pt idx="2849" formatCode="m/d/yyyy\ h:mm">
                  <c:v>41532.75</c:v>
                </c:pt>
                <c:pt idx="2850" formatCode="m/d/yyyy\ h:mm">
                  <c:v>41533</c:v>
                </c:pt>
                <c:pt idx="2851" formatCode="m/d/yyyy\ h:mm">
                  <c:v>41533.25</c:v>
                </c:pt>
                <c:pt idx="2852" formatCode="m/d/yyyy\ h:mm">
                  <c:v>41533.5</c:v>
                </c:pt>
                <c:pt idx="2853" formatCode="m/d/yyyy\ h:mm">
                  <c:v>41533.75</c:v>
                </c:pt>
                <c:pt idx="2854" formatCode="m/d/yyyy\ h:mm">
                  <c:v>41534</c:v>
                </c:pt>
                <c:pt idx="2855" formatCode="m/d/yyyy\ h:mm">
                  <c:v>41534.25</c:v>
                </c:pt>
                <c:pt idx="2856" formatCode="m/d/yyyy\ h:mm">
                  <c:v>41534.5</c:v>
                </c:pt>
                <c:pt idx="2857" formatCode="m/d/yyyy\ h:mm">
                  <c:v>41534.75</c:v>
                </c:pt>
                <c:pt idx="2858" formatCode="m/d/yyyy\ h:mm">
                  <c:v>41535</c:v>
                </c:pt>
                <c:pt idx="2859" formatCode="m/d/yyyy\ h:mm">
                  <c:v>41535.25</c:v>
                </c:pt>
                <c:pt idx="2860" formatCode="m/d/yyyy\ h:mm">
                  <c:v>41535.5</c:v>
                </c:pt>
                <c:pt idx="2861" formatCode="m/d/yyyy\ h:mm">
                  <c:v>41535.75</c:v>
                </c:pt>
                <c:pt idx="2862" formatCode="m/d/yyyy\ h:mm">
                  <c:v>41536</c:v>
                </c:pt>
                <c:pt idx="2863" formatCode="m/d/yyyy\ h:mm">
                  <c:v>41536.25</c:v>
                </c:pt>
                <c:pt idx="2864" formatCode="m/d/yyyy\ h:mm">
                  <c:v>41536.5</c:v>
                </c:pt>
                <c:pt idx="2865" formatCode="m/d/yyyy\ h:mm">
                  <c:v>41536.75</c:v>
                </c:pt>
                <c:pt idx="2866" formatCode="m/d/yyyy\ h:mm">
                  <c:v>41537</c:v>
                </c:pt>
                <c:pt idx="2867" formatCode="m/d/yyyy\ h:mm">
                  <c:v>41537.25</c:v>
                </c:pt>
                <c:pt idx="2868" formatCode="m/d/yyyy\ h:mm">
                  <c:v>41537.5</c:v>
                </c:pt>
                <c:pt idx="2869" formatCode="m/d/yyyy\ h:mm">
                  <c:v>41537.75</c:v>
                </c:pt>
                <c:pt idx="2870" formatCode="m/d/yyyy\ h:mm">
                  <c:v>41538</c:v>
                </c:pt>
                <c:pt idx="2871" formatCode="m/d/yyyy\ h:mm">
                  <c:v>41538.25</c:v>
                </c:pt>
                <c:pt idx="2872" formatCode="m/d/yyyy\ h:mm">
                  <c:v>41538.5</c:v>
                </c:pt>
                <c:pt idx="2873" formatCode="m/d/yyyy\ h:mm">
                  <c:v>41538.75</c:v>
                </c:pt>
                <c:pt idx="2874" formatCode="m/d/yyyy\ h:mm">
                  <c:v>41539</c:v>
                </c:pt>
                <c:pt idx="2875" formatCode="m/d/yyyy\ h:mm">
                  <c:v>41539.25</c:v>
                </c:pt>
                <c:pt idx="2876" formatCode="m/d/yyyy\ h:mm">
                  <c:v>41539.5</c:v>
                </c:pt>
                <c:pt idx="2877" formatCode="m/d/yyyy\ h:mm">
                  <c:v>41539.75</c:v>
                </c:pt>
                <c:pt idx="2878" formatCode="m/d/yyyy\ h:mm">
                  <c:v>41540</c:v>
                </c:pt>
                <c:pt idx="2879" formatCode="m/d/yyyy\ h:mm">
                  <c:v>41540.25</c:v>
                </c:pt>
                <c:pt idx="2880" formatCode="m/d/yyyy\ h:mm">
                  <c:v>41540.5</c:v>
                </c:pt>
                <c:pt idx="2881" formatCode="m/d/yyyy\ h:mm">
                  <c:v>41540.75</c:v>
                </c:pt>
                <c:pt idx="2882" formatCode="m/d/yyyy\ h:mm">
                  <c:v>41541</c:v>
                </c:pt>
                <c:pt idx="2883" formatCode="m/d/yyyy\ h:mm">
                  <c:v>41541.25</c:v>
                </c:pt>
                <c:pt idx="2884" formatCode="m/d/yyyy\ h:mm">
                  <c:v>41541.5</c:v>
                </c:pt>
                <c:pt idx="2885" formatCode="m/d/yyyy\ h:mm">
                  <c:v>41541.75</c:v>
                </c:pt>
                <c:pt idx="2886" formatCode="m/d/yyyy\ h:mm">
                  <c:v>41542</c:v>
                </c:pt>
                <c:pt idx="2887" formatCode="m/d/yyyy\ h:mm">
                  <c:v>41542.25</c:v>
                </c:pt>
                <c:pt idx="2888" formatCode="m/d/yyyy\ h:mm">
                  <c:v>41542.5</c:v>
                </c:pt>
                <c:pt idx="2889" formatCode="m/d/yyyy\ h:mm">
                  <c:v>41542.75</c:v>
                </c:pt>
                <c:pt idx="2890" formatCode="m/d/yyyy\ h:mm">
                  <c:v>41543</c:v>
                </c:pt>
                <c:pt idx="2891" formatCode="m/d/yyyy\ h:mm">
                  <c:v>41543.25</c:v>
                </c:pt>
                <c:pt idx="2892" formatCode="m/d/yyyy\ h:mm">
                  <c:v>41543.5</c:v>
                </c:pt>
                <c:pt idx="2893" formatCode="m/d/yyyy\ h:mm">
                  <c:v>41544.666666666664</c:v>
                </c:pt>
                <c:pt idx="2894" formatCode="m/d/yyyy\ h:mm">
                  <c:v>41544.916666666664</c:v>
                </c:pt>
                <c:pt idx="2895" formatCode="m/d/yyyy\ h:mm">
                  <c:v>41545.166666666664</c:v>
                </c:pt>
                <c:pt idx="2896" formatCode="m/d/yyyy\ h:mm">
                  <c:v>41545.416666666664</c:v>
                </c:pt>
                <c:pt idx="2897" formatCode="m/d/yyyy\ h:mm">
                  <c:v>41545.666666666664</c:v>
                </c:pt>
                <c:pt idx="2898" formatCode="m/d/yyyy\ h:mm">
                  <c:v>41545.916666666664</c:v>
                </c:pt>
                <c:pt idx="2899" formatCode="m/d/yyyy\ h:mm">
                  <c:v>41546.166666666664</c:v>
                </c:pt>
                <c:pt idx="2900" formatCode="m/d/yyyy\ h:mm">
                  <c:v>41546.416666666664</c:v>
                </c:pt>
                <c:pt idx="2901" formatCode="m/d/yyyy\ h:mm">
                  <c:v>41546.666666666664</c:v>
                </c:pt>
                <c:pt idx="2902" formatCode="m/d/yyyy\ h:mm">
                  <c:v>41546.916666666664</c:v>
                </c:pt>
                <c:pt idx="2903" formatCode="m/d/yyyy\ h:mm">
                  <c:v>41547.166666666664</c:v>
                </c:pt>
                <c:pt idx="2904" formatCode="m/d/yyyy\ h:mm">
                  <c:v>41547.416666666664</c:v>
                </c:pt>
                <c:pt idx="2905" formatCode="m/d/yyyy\ h:mm">
                  <c:v>41547.666666666664</c:v>
                </c:pt>
                <c:pt idx="2906" formatCode="m/d/yyyy\ h:mm">
                  <c:v>41547.916666666664</c:v>
                </c:pt>
                <c:pt idx="2907" formatCode="m/d/yyyy\ h:mm">
                  <c:v>41548.166666666664</c:v>
                </c:pt>
                <c:pt idx="2908" formatCode="m/d/yyyy\ h:mm">
                  <c:v>41548.416666666664</c:v>
                </c:pt>
                <c:pt idx="2909" formatCode="m/d/yyyy\ h:mm">
                  <c:v>41548.666666666664</c:v>
                </c:pt>
                <c:pt idx="2910" formatCode="m/d/yyyy\ h:mm">
                  <c:v>41548.916666666664</c:v>
                </c:pt>
                <c:pt idx="2911" formatCode="m/d/yyyy\ h:mm">
                  <c:v>41549.166666666664</c:v>
                </c:pt>
                <c:pt idx="2912" formatCode="m/d/yyyy\ h:mm">
                  <c:v>41549.416666666664</c:v>
                </c:pt>
                <c:pt idx="2913" formatCode="m/d/yyyy\ h:mm">
                  <c:v>41549.666666666664</c:v>
                </c:pt>
                <c:pt idx="2914" formatCode="m/d/yyyy\ h:mm">
                  <c:v>41549.916666666664</c:v>
                </c:pt>
                <c:pt idx="2915" formatCode="m/d/yyyy\ h:mm">
                  <c:v>41550.166666666664</c:v>
                </c:pt>
                <c:pt idx="2916" formatCode="m/d/yyyy\ h:mm">
                  <c:v>41550.416666666664</c:v>
                </c:pt>
                <c:pt idx="2917" formatCode="m/d/yyyy\ h:mm">
                  <c:v>41550.666666666664</c:v>
                </c:pt>
                <c:pt idx="2918" formatCode="m/d/yyyy\ h:mm">
                  <c:v>41550.916666666664</c:v>
                </c:pt>
                <c:pt idx="2919" formatCode="m/d/yyyy\ h:mm">
                  <c:v>41551.166666666664</c:v>
                </c:pt>
                <c:pt idx="2920" formatCode="m/d/yyyy\ h:mm">
                  <c:v>41551.416666666664</c:v>
                </c:pt>
                <c:pt idx="2921" formatCode="m/d/yyyy\ h:mm">
                  <c:v>41551.666666666664</c:v>
                </c:pt>
                <c:pt idx="2922" formatCode="m/d/yyyy\ h:mm">
                  <c:v>41551.916666666664</c:v>
                </c:pt>
                <c:pt idx="2923" formatCode="m/d/yyyy\ h:mm">
                  <c:v>41552.166666666664</c:v>
                </c:pt>
                <c:pt idx="2924" formatCode="m/d/yyyy\ h:mm">
                  <c:v>41552.416666666664</c:v>
                </c:pt>
                <c:pt idx="2925" formatCode="m/d/yyyy\ h:mm">
                  <c:v>41552.666666666664</c:v>
                </c:pt>
                <c:pt idx="2926" formatCode="m/d/yyyy\ h:mm">
                  <c:v>41552.916666666664</c:v>
                </c:pt>
                <c:pt idx="2927" formatCode="m/d/yyyy\ h:mm">
                  <c:v>41553.166666666664</c:v>
                </c:pt>
                <c:pt idx="2928" formatCode="m/d/yyyy\ h:mm">
                  <c:v>41553.416666666664</c:v>
                </c:pt>
                <c:pt idx="2929" formatCode="m/d/yyyy\ h:mm">
                  <c:v>41553.666666666664</c:v>
                </c:pt>
                <c:pt idx="2930" formatCode="m/d/yyyy\ h:mm">
                  <c:v>41553.916666666664</c:v>
                </c:pt>
                <c:pt idx="2931" formatCode="m/d/yyyy\ h:mm">
                  <c:v>41554.166666666664</c:v>
                </c:pt>
                <c:pt idx="2932" formatCode="m/d/yyyy\ h:mm">
                  <c:v>41554.416666666664</c:v>
                </c:pt>
                <c:pt idx="2933" formatCode="m/d/yyyy\ h:mm">
                  <c:v>41554.666666666664</c:v>
                </c:pt>
                <c:pt idx="2934" formatCode="m/d/yyyy\ h:mm">
                  <c:v>41554.916666666664</c:v>
                </c:pt>
                <c:pt idx="2935" formatCode="m/d/yyyy\ h:mm">
                  <c:v>41555.166666666664</c:v>
                </c:pt>
                <c:pt idx="2936" formatCode="m/d/yyyy\ h:mm">
                  <c:v>41555.416666666664</c:v>
                </c:pt>
                <c:pt idx="2937" formatCode="m/d/yyyy\ h:mm">
                  <c:v>41555.666666666664</c:v>
                </c:pt>
                <c:pt idx="2938" formatCode="m/d/yyyy\ h:mm">
                  <c:v>41555.916666666664</c:v>
                </c:pt>
                <c:pt idx="2939" formatCode="m/d/yyyy\ h:mm">
                  <c:v>41556.166666666664</c:v>
                </c:pt>
                <c:pt idx="2940" formatCode="m/d/yyyy\ h:mm">
                  <c:v>41556.416666666664</c:v>
                </c:pt>
                <c:pt idx="2941" formatCode="m/d/yyyy\ h:mm">
                  <c:v>41556.666666666664</c:v>
                </c:pt>
                <c:pt idx="2942" formatCode="m/d/yyyy\ h:mm">
                  <c:v>41556.916666666664</c:v>
                </c:pt>
                <c:pt idx="2943" formatCode="m/d/yyyy\ h:mm">
                  <c:v>41557.166666666664</c:v>
                </c:pt>
                <c:pt idx="2944" formatCode="m/d/yyyy\ h:mm">
                  <c:v>41557.416666666664</c:v>
                </c:pt>
                <c:pt idx="2945" formatCode="m/d/yyyy\ h:mm">
                  <c:v>41557.666666666664</c:v>
                </c:pt>
                <c:pt idx="2946" formatCode="m/d/yyyy\ h:mm">
                  <c:v>41557.916666666664</c:v>
                </c:pt>
                <c:pt idx="2947" formatCode="m/d/yyyy\ h:mm">
                  <c:v>41558.166666666664</c:v>
                </c:pt>
                <c:pt idx="2948" formatCode="m/d/yyyy\ h:mm">
                  <c:v>41558.416666666664</c:v>
                </c:pt>
                <c:pt idx="2949" formatCode="m/d/yyyy\ h:mm">
                  <c:v>41558.666666666664</c:v>
                </c:pt>
                <c:pt idx="2950" formatCode="m/d/yyyy\ h:mm">
                  <c:v>41558.916666666664</c:v>
                </c:pt>
                <c:pt idx="2951" formatCode="m/d/yyyy\ h:mm">
                  <c:v>41559.166666666664</c:v>
                </c:pt>
                <c:pt idx="2952" formatCode="m/d/yyyy\ h:mm">
                  <c:v>41559.416666666664</c:v>
                </c:pt>
                <c:pt idx="2953" formatCode="m/d/yyyy\ h:mm">
                  <c:v>41559.666666666664</c:v>
                </c:pt>
                <c:pt idx="2954" formatCode="m/d/yyyy\ h:mm">
                  <c:v>41559.916666666664</c:v>
                </c:pt>
                <c:pt idx="2955" formatCode="m/d/yyyy\ h:mm">
                  <c:v>41560.166666666664</c:v>
                </c:pt>
                <c:pt idx="2956" formatCode="m/d/yyyy\ h:mm">
                  <c:v>41560.416666666664</c:v>
                </c:pt>
                <c:pt idx="2957" formatCode="m/d/yyyy\ h:mm">
                  <c:v>41560.666666666664</c:v>
                </c:pt>
                <c:pt idx="2958" formatCode="m/d/yyyy\ h:mm">
                  <c:v>41560.916666666664</c:v>
                </c:pt>
                <c:pt idx="2959" formatCode="m/d/yyyy\ h:mm">
                  <c:v>41561.166666666664</c:v>
                </c:pt>
                <c:pt idx="2960" formatCode="m/d/yyyy\ h:mm">
                  <c:v>41561.416666666664</c:v>
                </c:pt>
                <c:pt idx="2961" formatCode="m/d/yyyy\ h:mm">
                  <c:v>41561.666666666664</c:v>
                </c:pt>
                <c:pt idx="2962" formatCode="m/d/yyyy\ h:mm">
                  <c:v>41561.916666666664</c:v>
                </c:pt>
                <c:pt idx="2963" formatCode="m/d/yyyy\ h:mm">
                  <c:v>41562.166666666664</c:v>
                </c:pt>
                <c:pt idx="2964" formatCode="m/d/yyyy\ h:mm">
                  <c:v>41562.416666666664</c:v>
                </c:pt>
                <c:pt idx="2965" formatCode="m/d/yyyy\ h:mm">
                  <c:v>41562.666666666664</c:v>
                </c:pt>
                <c:pt idx="2966" formatCode="m/d/yyyy\ h:mm">
                  <c:v>41562.916666666664</c:v>
                </c:pt>
                <c:pt idx="2967" formatCode="m/d/yyyy\ h:mm">
                  <c:v>41563.166666666664</c:v>
                </c:pt>
                <c:pt idx="2968" formatCode="m/d/yyyy\ h:mm">
                  <c:v>41563.416666666664</c:v>
                </c:pt>
                <c:pt idx="2969" formatCode="m/d/yyyy\ h:mm">
                  <c:v>41563.666666666664</c:v>
                </c:pt>
                <c:pt idx="2970" formatCode="m/d/yyyy\ h:mm">
                  <c:v>41563.916666666664</c:v>
                </c:pt>
                <c:pt idx="2971" formatCode="m/d/yyyy\ h:mm">
                  <c:v>41564.166666666664</c:v>
                </c:pt>
                <c:pt idx="2972" formatCode="m/d/yyyy\ h:mm">
                  <c:v>41564.416666666664</c:v>
                </c:pt>
                <c:pt idx="2973" formatCode="m/d/yyyy\ h:mm">
                  <c:v>41564.666666666664</c:v>
                </c:pt>
                <c:pt idx="2974" formatCode="m/d/yyyy\ h:mm">
                  <c:v>41564.916666666664</c:v>
                </c:pt>
                <c:pt idx="2975" formatCode="m/d/yyyy\ h:mm">
                  <c:v>41565.166666666664</c:v>
                </c:pt>
                <c:pt idx="2976" formatCode="m/d/yyyy\ h:mm">
                  <c:v>41565.416666666664</c:v>
                </c:pt>
                <c:pt idx="2977" formatCode="m/d/yyyy\ h:mm">
                  <c:v>41565.666666666664</c:v>
                </c:pt>
                <c:pt idx="2978" formatCode="m/d/yyyy\ h:mm">
                  <c:v>41565.916666666664</c:v>
                </c:pt>
                <c:pt idx="2979" formatCode="m/d/yyyy\ h:mm">
                  <c:v>41566.166666666664</c:v>
                </c:pt>
                <c:pt idx="2980" formatCode="m/d/yyyy\ h:mm">
                  <c:v>41566.416666666664</c:v>
                </c:pt>
                <c:pt idx="2981" formatCode="m/d/yyyy\ h:mm">
                  <c:v>41566.666666666664</c:v>
                </c:pt>
                <c:pt idx="2982" formatCode="m/d/yyyy\ h:mm">
                  <c:v>41566.916666666664</c:v>
                </c:pt>
                <c:pt idx="2983" formatCode="m/d/yyyy\ h:mm">
                  <c:v>41567.166666666664</c:v>
                </c:pt>
                <c:pt idx="2984" formatCode="m/d/yyyy\ h:mm">
                  <c:v>41567.416666666664</c:v>
                </c:pt>
                <c:pt idx="2985" formatCode="m/d/yyyy\ h:mm">
                  <c:v>41567.666666666664</c:v>
                </c:pt>
                <c:pt idx="2986" formatCode="m/d/yyyy\ h:mm">
                  <c:v>41567.916666666664</c:v>
                </c:pt>
                <c:pt idx="2987" formatCode="m/d/yyyy\ h:mm">
                  <c:v>41568.166666666664</c:v>
                </c:pt>
                <c:pt idx="2988" formatCode="m/d/yyyy\ h:mm">
                  <c:v>41568.416666666664</c:v>
                </c:pt>
                <c:pt idx="2989" formatCode="m/d/yyyy\ h:mm">
                  <c:v>41568.666666666664</c:v>
                </c:pt>
                <c:pt idx="2990" formatCode="m/d/yyyy\ h:mm">
                  <c:v>41568.916666666664</c:v>
                </c:pt>
                <c:pt idx="2991" formatCode="m/d/yyyy\ h:mm">
                  <c:v>41569.166666666664</c:v>
                </c:pt>
                <c:pt idx="2992" formatCode="m/d/yyyy\ h:mm">
                  <c:v>41569.416666666664</c:v>
                </c:pt>
                <c:pt idx="2993" formatCode="m/d/yyyy\ h:mm">
                  <c:v>41569.666666666664</c:v>
                </c:pt>
                <c:pt idx="2994" formatCode="m/d/yyyy\ h:mm">
                  <c:v>41569.916666666664</c:v>
                </c:pt>
                <c:pt idx="2995" formatCode="m/d/yyyy\ h:mm">
                  <c:v>41570.166666666664</c:v>
                </c:pt>
                <c:pt idx="2996" formatCode="m/d/yyyy\ h:mm">
                  <c:v>41570.416666666664</c:v>
                </c:pt>
                <c:pt idx="2997" formatCode="m/d/yyyy\ h:mm">
                  <c:v>41570.666666666664</c:v>
                </c:pt>
                <c:pt idx="2998" formatCode="m/d/yyyy\ h:mm">
                  <c:v>41570.916666666664</c:v>
                </c:pt>
                <c:pt idx="2999" formatCode="m/d/yyyy\ h:mm">
                  <c:v>41571.166666666664</c:v>
                </c:pt>
                <c:pt idx="3000" formatCode="m/d/yyyy\ h:mm">
                  <c:v>41571.416666666664</c:v>
                </c:pt>
                <c:pt idx="3001" formatCode="m/d/yyyy\ h:mm">
                  <c:v>41571.666666666664</c:v>
                </c:pt>
                <c:pt idx="3002" formatCode="m/d/yyyy\ h:mm">
                  <c:v>41571.916666666664</c:v>
                </c:pt>
                <c:pt idx="3003" formatCode="m/d/yyyy\ h:mm">
                  <c:v>41572.166666666664</c:v>
                </c:pt>
                <c:pt idx="3004" formatCode="m/d/yyyy\ h:mm">
                  <c:v>41572.416666666664</c:v>
                </c:pt>
                <c:pt idx="3005" formatCode="m/d/yyyy\ h:mm">
                  <c:v>41572.666666666664</c:v>
                </c:pt>
                <c:pt idx="3006" formatCode="m/d/yyyy\ h:mm">
                  <c:v>41572.916666666664</c:v>
                </c:pt>
                <c:pt idx="3007" formatCode="m/d/yyyy\ h:mm">
                  <c:v>41573.166666666664</c:v>
                </c:pt>
                <c:pt idx="3008" formatCode="m/d/yyyy\ h:mm">
                  <c:v>41573.416666666664</c:v>
                </c:pt>
                <c:pt idx="3009" formatCode="m/d/yyyy\ h:mm">
                  <c:v>41573.666666666664</c:v>
                </c:pt>
                <c:pt idx="3010" formatCode="m/d/yyyy\ h:mm">
                  <c:v>41573.916666666664</c:v>
                </c:pt>
                <c:pt idx="3011" formatCode="m/d/yyyy\ h:mm">
                  <c:v>41574.166666666664</c:v>
                </c:pt>
                <c:pt idx="3012" formatCode="m/d/yyyy\ h:mm">
                  <c:v>41574.416666666664</c:v>
                </c:pt>
                <c:pt idx="3013" formatCode="m/d/yyyy\ h:mm">
                  <c:v>41574.666666666664</c:v>
                </c:pt>
                <c:pt idx="3014" formatCode="m/d/yyyy\ h:mm">
                  <c:v>41574.916666666664</c:v>
                </c:pt>
                <c:pt idx="3015" formatCode="m/d/yyyy\ h:mm">
                  <c:v>41575.166666666664</c:v>
                </c:pt>
                <c:pt idx="3016" formatCode="m/d/yyyy\ h:mm">
                  <c:v>41575.416666666664</c:v>
                </c:pt>
                <c:pt idx="3017" formatCode="m/d/yyyy\ h:mm">
                  <c:v>41575.666666666664</c:v>
                </c:pt>
                <c:pt idx="3018" formatCode="m/d/yyyy\ h:mm">
                  <c:v>41575.916666666664</c:v>
                </c:pt>
                <c:pt idx="3019" formatCode="m/d/yyyy\ h:mm">
                  <c:v>41576.166666666664</c:v>
                </c:pt>
                <c:pt idx="3020" formatCode="m/d/yyyy\ h:mm">
                  <c:v>41576.416666666664</c:v>
                </c:pt>
                <c:pt idx="3021" formatCode="m/d/yyyy\ h:mm">
                  <c:v>41576.666666666664</c:v>
                </c:pt>
                <c:pt idx="3022" formatCode="m/d/yyyy\ h:mm">
                  <c:v>41576.916666666664</c:v>
                </c:pt>
                <c:pt idx="3023" formatCode="m/d/yyyy\ h:mm">
                  <c:v>41577.166666666664</c:v>
                </c:pt>
                <c:pt idx="3024" formatCode="m/d/yyyy\ h:mm">
                  <c:v>41577.416666666664</c:v>
                </c:pt>
                <c:pt idx="3025" formatCode="m/d/yyyy\ h:mm">
                  <c:v>41577.666666666664</c:v>
                </c:pt>
                <c:pt idx="3026" formatCode="m/d/yyyy\ h:mm">
                  <c:v>41577.916666666664</c:v>
                </c:pt>
                <c:pt idx="3027" formatCode="m/d/yyyy\ h:mm">
                  <c:v>41578.166666666664</c:v>
                </c:pt>
                <c:pt idx="3028" formatCode="m/d/yyyy\ h:mm">
                  <c:v>41578.416666666664</c:v>
                </c:pt>
                <c:pt idx="3029" formatCode="m/d/yyyy\ h:mm">
                  <c:v>41578.666666666664</c:v>
                </c:pt>
                <c:pt idx="3030" formatCode="m/d/yyyy\ h:mm">
                  <c:v>41578.916666666664</c:v>
                </c:pt>
                <c:pt idx="3031" formatCode="m/d/yyyy\ h:mm">
                  <c:v>41579.166666666664</c:v>
                </c:pt>
                <c:pt idx="3032" formatCode="m/d/yyyy\ h:mm">
                  <c:v>41579.416666666664</c:v>
                </c:pt>
                <c:pt idx="3033" formatCode="m/d/yyyy\ h:mm">
                  <c:v>41579.666666666664</c:v>
                </c:pt>
                <c:pt idx="3034" formatCode="m/d/yyyy\ h:mm">
                  <c:v>41579.916666666664</c:v>
                </c:pt>
                <c:pt idx="3035" formatCode="m/d/yyyy\ h:mm">
                  <c:v>41580.166666666664</c:v>
                </c:pt>
                <c:pt idx="3036" formatCode="m/d/yyyy\ h:mm">
                  <c:v>41580.416666666664</c:v>
                </c:pt>
                <c:pt idx="3037" formatCode="m/d/yyyy\ h:mm">
                  <c:v>41580.666666666664</c:v>
                </c:pt>
                <c:pt idx="3038" formatCode="m/d/yyyy\ h:mm">
                  <c:v>41580.916666666664</c:v>
                </c:pt>
                <c:pt idx="3039" formatCode="m/d/yyyy\ h:mm">
                  <c:v>41581.166666666664</c:v>
                </c:pt>
                <c:pt idx="3040" formatCode="m/d/yyyy\ h:mm">
                  <c:v>41581.416666666664</c:v>
                </c:pt>
                <c:pt idx="3041" formatCode="m/d/yyyy\ h:mm">
                  <c:v>41581.666666666664</c:v>
                </c:pt>
                <c:pt idx="3042" formatCode="m/d/yyyy\ h:mm">
                  <c:v>41581.916666666664</c:v>
                </c:pt>
                <c:pt idx="3043" formatCode="m/d/yyyy\ h:mm">
                  <c:v>41582.166666666664</c:v>
                </c:pt>
                <c:pt idx="3044" formatCode="m/d/yyyy\ h:mm">
                  <c:v>41582.416666666664</c:v>
                </c:pt>
                <c:pt idx="3045" formatCode="m/d/yyyy\ h:mm">
                  <c:v>41582.666666666664</c:v>
                </c:pt>
                <c:pt idx="3046" formatCode="m/d/yyyy\ h:mm">
                  <c:v>41582.916666666664</c:v>
                </c:pt>
                <c:pt idx="3047" formatCode="m/d/yyyy\ h:mm">
                  <c:v>41583.166666666664</c:v>
                </c:pt>
                <c:pt idx="3048" formatCode="m/d/yyyy\ h:mm">
                  <c:v>41583.416666666664</c:v>
                </c:pt>
                <c:pt idx="3049" formatCode="m/d/yyyy\ h:mm">
                  <c:v>41583.666666666664</c:v>
                </c:pt>
                <c:pt idx="3050" formatCode="m/d/yyyy\ h:mm">
                  <c:v>41583.916666666664</c:v>
                </c:pt>
                <c:pt idx="3051" formatCode="m/d/yyyy\ h:mm">
                  <c:v>41584.166666666664</c:v>
                </c:pt>
                <c:pt idx="3052" formatCode="m/d/yyyy\ h:mm">
                  <c:v>41584.416666666664</c:v>
                </c:pt>
                <c:pt idx="3053" formatCode="m/d/yyyy\ h:mm">
                  <c:v>41584.666666666664</c:v>
                </c:pt>
                <c:pt idx="3054" formatCode="m/d/yyyy\ h:mm">
                  <c:v>41584.916666666664</c:v>
                </c:pt>
                <c:pt idx="3055" formatCode="m/d/yyyy\ h:mm">
                  <c:v>41585.166666666664</c:v>
                </c:pt>
                <c:pt idx="3056" formatCode="m/d/yyyy\ h:mm">
                  <c:v>41585.416666666664</c:v>
                </c:pt>
                <c:pt idx="3057" formatCode="m/d/yyyy\ h:mm">
                  <c:v>41585.666666666664</c:v>
                </c:pt>
                <c:pt idx="3058" formatCode="m/d/yyyy\ h:mm">
                  <c:v>41585.916666666664</c:v>
                </c:pt>
                <c:pt idx="3059" formatCode="m/d/yyyy\ h:mm">
                  <c:v>41586.166666666664</c:v>
                </c:pt>
                <c:pt idx="3060" formatCode="m/d/yyyy\ h:mm">
                  <c:v>41586.416666666664</c:v>
                </c:pt>
                <c:pt idx="3061" formatCode="m/d/yyyy\ h:mm">
                  <c:v>41586.666666666664</c:v>
                </c:pt>
                <c:pt idx="3062" formatCode="m/d/yyyy\ h:mm">
                  <c:v>41586.916666666664</c:v>
                </c:pt>
                <c:pt idx="3063" formatCode="m/d/yyyy\ h:mm">
                  <c:v>41587.166666666664</c:v>
                </c:pt>
                <c:pt idx="3064" formatCode="m/d/yyyy\ h:mm">
                  <c:v>41587.416666666664</c:v>
                </c:pt>
                <c:pt idx="3065" formatCode="m/d/yyyy\ h:mm">
                  <c:v>41587.666666666664</c:v>
                </c:pt>
                <c:pt idx="3066" formatCode="m/d/yyyy\ h:mm">
                  <c:v>41587.916666666664</c:v>
                </c:pt>
                <c:pt idx="3067" formatCode="m/d/yyyy\ h:mm">
                  <c:v>41588.166666666664</c:v>
                </c:pt>
                <c:pt idx="3068" formatCode="m/d/yyyy\ h:mm">
                  <c:v>41588.416666666664</c:v>
                </c:pt>
                <c:pt idx="3069" formatCode="m/d/yyyy\ h:mm">
                  <c:v>41588.666666666664</c:v>
                </c:pt>
                <c:pt idx="3070" formatCode="m/d/yyyy\ h:mm">
                  <c:v>41588.916666666664</c:v>
                </c:pt>
                <c:pt idx="3071" formatCode="m/d/yyyy\ h:mm">
                  <c:v>41589.166666666664</c:v>
                </c:pt>
                <c:pt idx="3072" formatCode="m/d/yyyy\ h:mm">
                  <c:v>41589.416666666664</c:v>
                </c:pt>
                <c:pt idx="3073" formatCode="m/d/yyyy\ h:mm">
                  <c:v>41589.666666666664</c:v>
                </c:pt>
                <c:pt idx="3074" formatCode="m/d/yyyy\ h:mm">
                  <c:v>41589.916666666664</c:v>
                </c:pt>
                <c:pt idx="3075" formatCode="m/d/yyyy\ h:mm">
                  <c:v>41590.166666666664</c:v>
                </c:pt>
                <c:pt idx="3076" formatCode="m/d/yyyy\ h:mm">
                  <c:v>41590.416666666664</c:v>
                </c:pt>
                <c:pt idx="3077" formatCode="m/d/yyyy\ h:mm">
                  <c:v>41590.666666666664</c:v>
                </c:pt>
                <c:pt idx="3078" formatCode="m/d/yyyy\ h:mm">
                  <c:v>41590.916666666664</c:v>
                </c:pt>
                <c:pt idx="3079" formatCode="m/d/yyyy\ h:mm">
                  <c:v>41591.166666666664</c:v>
                </c:pt>
                <c:pt idx="3080" formatCode="m/d/yyyy\ h:mm">
                  <c:v>41591.416666666664</c:v>
                </c:pt>
                <c:pt idx="3081" formatCode="m/d/yyyy\ h:mm">
                  <c:v>41591.666666666664</c:v>
                </c:pt>
                <c:pt idx="3082" formatCode="m/d/yyyy\ h:mm">
                  <c:v>41591.916666666664</c:v>
                </c:pt>
                <c:pt idx="3083" formatCode="m/d/yyyy\ h:mm">
                  <c:v>41592.166666666664</c:v>
                </c:pt>
                <c:pt idx="3084" formatCode="m/d/yyyy\ h:mm">
                  <c:v>41592.416666666664</c:v>
                </c:pt>
                <c:pt idx="3085" formatCode="m/d/yyyy\ h:mm">
                  <c:v>41592.666666666664</c:v>
                </c:pt>
                <c:pt idx="3086" formatCode="m/d/yyyy\ h:mm">
                  <c:v>41592.916666666664</c:v>
                </c:pt>
                <c:pt idx="3087" formatCode="m/d/yyyy\ h:mm">
                  <c:v>41593.166666666664</c:v>
                </c:pt>
                <c:pt idx="3088" formatCode="m/d/yyyy\ h:mm">
                  <c:v>41593.416666666664</c:v>
                </c:pt>
                <c:pt idx="3089" formatCode="m/d/yyyy\ h:mm">
                  <c:v>41593.666666666664</c:v>
                </c:pt>
                <c:pt idx="3090" formatCode="m/d/yyyy\ h:mm">
                  <c:v>41593.916666666664</c:v>
                </c:pt>
                <c:pt idx="3091" formatCode="m/d/yyyy\ h:mm">
                  <c:v>41594.166666666664</c:v>
                </c:pt>
                <c:pt idx="3092" formatCode="m/d/yyyy\ h:mm">
                  <c:v>41594.416666666664</c:v>
                </c:pt>
                <c:pt idx="3093" formatCode="m/d/yyyy\ h:mm">
                  <c:v>41594.666666666664</c:v>
                </c:pt>
                <c:pt idx="3094" formatCode="m/d/yyyy\ h:mm">
                  <c:v>41594.916666666664</c:v>
                </c:pt>
                <c:pt idx="3095" formatCode="m/d/yyyy\ h:mm">
                  <c:v>41595.166666666664</c:v>
                </c:pt>
                <c:pt idx="3096" formatCode="m/d/yyyy\ h:mm">
                  <c:v>41595.416666666664</c:v>
                </c:pt>
                <c:pt idx="3097" formatCode="m/d/yyyy\ h:mm">
                  <c:v>41595.666666666664</c:v>
                </c:pt>
                <c:pt idx="3098" formatCode="m/d/yyyy\ h:mm">
                  <c:v>41595.916666666664</c:v>
                </c:pt>
                <c:pt idx="3099" formatCode="m/d/yyyy\ h:mm">
                  <c:v>41596.166666666664</c:v>
                </c:pt>
                <c:pt idx="3100" formatCode="m/d/yyyy\ h:mm">
                  <c:v>41596.416666666664</c:v>
                </c:pt>
                <c:pt idx="3101" formatCode="m/d/yyyy\ h:mm">
                  <c:v>41596.666666666664</c:v>
                </c:pt>
                <c:pt idx="3102" formatCode="m/d/yyyy\ h:mm">
                  <c:v>41596.916666666664</c:v>
                </c:pt>
                <c:pt idx="3103" formatCode="m/d/yyyy\ h:mm">
                  <c:v>41597.166666666664</c:v>
                </c:pt>
                <c:pt idx="3104" formatCode="m/d/yyyy\ h:mm">
                  <c:v>41597.416666666664</c:v>
                </c:pt>
                <c:pt idx="3105" formatCode="m/d/yyyy\ h:mm">
                  <c:v>41597.666666666664</c:v>
                </c:pt>
                <c:pt idx="3106" formatCode="m/d/yyyy\ h:mm">
                  <c:v>41597.916666666664</c:v>
                </c:pt>
                <c:pt idx="3107" formatCode="m/d/yyyy\ h:mm">
                  <c:v>41598.166666666664</c:v>
                </c:pt>
                <c:pt idx="3108" formatCode="m/d/yyyy\ h:mm">
                  <c:v>41598.416666666664</c:v>
                </c:pt>
                <c:pt idx="3109" formatCode="m/d/yyyy\ h:mm">
                  <c:v>41598.666666666664</c:v>
                </c:pt>
                <c:pt idx="3110" formatCode="m/d/yyyy\ h:mm">
                  <c:v>41598.916666666664</c:v>
                </c:pt>
                <c:pt idx="3111" formatCode="m/d/yyyy\ h:mm">
                  <c:v>41599.166666666664</c:v>
                </c:pt>
                <c:pt idx="3112" formatCode="m/d/yyyy\ h:mm">
                  <c:v>41599.416666666664</c:v>
                </c:pt>
                <c:pt idx="3113" formatCode="m/d/yyyy\ h:mm">
                  <c:v>41599.666666666664</c:v>
                </c:pt>
                <c:pt idx="3114" formatCode="m/d/yyyy\ h:mm">
                  <c:v>41599.916666666664</c:v>
                </c:pt>
                <c:pt idx="3115" formatCode="m/d/yyyy\ h:mm">
                  <c:v>41600.166666666664</c:v>
                </c:pt>
                <c:pt idx="3116" formatCode="m/d/yyyy\ h:mm">
                  <c:v>41600.416666666664</c:v>
                </c:pt>
                <c:pt idx="3117" formatCode="m/d/yyyy\ h:mm">
                  <c:v>41600.666666666664</c:v>
                </c:pt>
                <c:pt idx="3118" formatCode="m/d/yyyy\ h:mm">
                  <c:v>41600.916666666664</c:v>
                </c:pt>
                <c:pt idx="3119" formatCode="m/d/yyyy\ h:mm">
                  <c:v>41601.166666666664</c:v>
                </c:pt>
                <c:pt idx="3120" formatCode="m/d/yyyy\ h:mm">
                  <c:v>41601.416666666664</c:v>
                </c:pt>
                <c:pt idx="3121" formatCode="m/d/yyyy\ h:mm">
                  <c:v>41601.666666666664</c:v>
                </c:pt>
                <c:pt idx="3122" formatCode="m/d/yyyy\ h:mm">
                  <c:v>41601.916666666664</c:v>
                </c:pt>
                <c:pt idx="3123" formatCode="m/d/yyyy\ h:mm">
                  <c:v>41602.166666666664</c:v>
                </c:pt>
                <c:pt idx="3124" formatCode="m/d/yyyy\ h:mm">
                  <c:v>41602.416666666664</c:v>
                </c:pt>
                <c:pt idx="3125" formatCode="m/d/yyyy\ h:mm">
                  <c:v>41602.666666666664</c:v>
                </c:pt>
                <c:pt idx="3126" formatCode="m/d/yyyy\ h:mm">
                  <c:v>41602.916666666664</c:v>
                </c:pt>
                <c:pt idx="3127" formatCode="m/d/yyyy\ h:mm">
                  <c:v>41603.166666666664</c:v>
                </c:pt>
                <c:pt idx="3128" formatCode="m/d/yyyy\ h:mm">
                  <c:v>41603.416666666664</c:v>
                </c:pt>
                <c:pt idx="3129" formatCode="m/d/yyyy\ h:mm">
                  <c:v>41603.666666666664</c:v>
                </c:pt>
                <c:pt idx="3130" formatCode="m/d/yyyy\ h:mm">
                  <c:v>41603.916666666664</c:v>
                </c:pt>
                <c:pt idx="3131" formatCode="m/d/yyyy\ h:mm">
                  <c:v>41604.166666666664</c:v>
                </c:pt>
                <c:pt idx="3132" formatCode="m/d/yyyy\ h:mm">
                  <c:v>41604.416666666664</c:v>
                </c:pt>
                <c:pt idx="3133" formatCode="m/d/yyyy\ h:mm">
                  <c:v>41604.666666666664</c:v>
                </c:pt>
                <c:pt idx="3134" formatCode="m/d/yyyy\ h:mm">
                  <c:v>41604.916666666664</c:v>
                </c:pt>
                <c:pt idx="3135" formatCode="m/d/yyyy\ h:mm">
                  <c:v>41605.166666666664</c:v>
                </c:pt>
                <c:pt idx="3136" formatCode="m/d/yyyy\ h:mm">
                  <c:v>41605.416666666664</c:v>
                </c:pt>
                <c:pt idx="3137" formatCode="m/d/yyyy\ h:mm">
                  <c:v>41605.666666666664</c:v>
                </c:pt>
                <c:pt idx="3138" formatCode="m/d/yyyy\ h:mm">
                  <c:v>41605.916666666664</c:v>
                </c:pt>
                <c:pt idx="3139" formatCode="m/d/yyyy\ h:mm">
                  <c:v>41606.166666666664</c:v>
                </c:pt>
                <c:pt idx="3140" formatCode="m/d/yyyy\ h:mm">
                  <c:v>41606.416666666664</c:v>
                </c:pt>
                <c:pt idx="3141" formatCode="m/d/yyyy\ h:mm">
                  <c:v>41606.666666666664</c:v>
                </c:pt>
                <c:pt idx="3142" formatCode="m/d/yyyy\ h:mm">
                  <c:v>41606.916666666664</c:v>
                </c:pt>
                <c:pt idx="3143" formatCode="m/d/yyyy\ h:mm">
                  <c:v>41607.166666666664</c:v>
                </c:pt>
                <c:pt idx="3144" formatCode="m/d/yyyy\ h:mm">
                  <c:v>41607.416666666664</c:v>
                </c:pt>
                <c:pt idx="3145" formatCode="m/d/yyyy\ h:mm">
                  <c:v>41607.666666666664</c:v>
                </c:pt>
                <c:pt idx="3146" formatCode="m/d/yyyy\ h:mm">
                  <c:v>41607.916666666664</c:v>
                </c:pt>
                <c:pt idx="3147" formatCode="m/d/yyyy\ h:mm">
                  <c:v>41608.166666666664</c:v>
                </c:pt>
                <c:pt idx="3148" formatCode="m/d/yyyy\ h:mm">
                  <c:v>41608.416666666664</c:v>
                </c:pt>
                <c:pt idx="3149" formatCode="m/d/yyyy\ h:mm">
                  <c:v>41608.666666666664</c:v>
                </c:pt>
                <c:pt idx="3150" formatCode="m/d/yyyy\ h:mm">
                  <c:v>41608.916666666664</c:v>
                </c:pt>
                <c:pt idx="3151" formatCode="m/d/yyyy\ h:mm">
                  <c:v>41609.166666666664</c:v>
                </c:pt>
                <c:pt idx="3152" formatCode="m/d/yyyy\ h:mm">
                  <c:v>41609.416666666664</c:v>
                </c:pt>
                <c:pt idx="3153" formatCode="m/d/yyyy\ h:mm">
                  <c:v>41609.666666666664</c:v>
                </c:pt>
                <c:pt idx="3154" formatCode="m/d/yyyy\ h:mm">
                  <c:v>41609.916666666664</c:v>
                </c:pt>
                <c:pt idx="3155" formatCode="m/d/yyyy\ h:mm">
                  <c:v>41610.166666666664</c:v>
                </c:pt>
                <c:pt idx="3156" formatCode="m/d/yyyy\ h:mm">
                  <c:v>41610.416666666664</c:v>
                </c:pt>
                <c:pt idx="3157" formatCode="m/d/yyyy\ h:mm">
                  <c:v>41610.666666666664</c:v>
                </c:pt>
                <c:pt idx="3158" formatCode="m/d/yyyy\ h:mm">
                  <c:v>41610.916666666664</c:v>
                </c:pt>
                <c:pt idx="3159" formatCode="m/d/yyyy\ h:mm">
                  <c:v>41611.166666666664</c:v>
                </c:pt>
                <c:pt idx="3160" formatCode="m/d/yyyy\ h:mm">
                  <c:v>41611.416666666664</c:v>
                </c:pt>
                <c:pt idx="3161" formatCode="m/d/yyyy\ h:mm">
                  <c:v>41611.666666666664</c:v>
                </c:pt>
                <c:pt idx="3162" formatCode="m/d/yyyy\ h:mm">
                  <c:v>41611.916666666664</c:v>
                </c:pt>
                <c:pt idx="3163" formatCode="m/d/yyyy\ h:mm">
                  <c:v>41612.166666666664</c:v>
                </c:pt>
                <c:pt idx="3164" formatCode="m/d/yyyy\ h:mm">
                  <c:v>41612.416666666664</c:v>
                </c:pt>
                <c:pt idx="3165" formatCode="m/d/yyyy\ h:mm">
                  <c:v>41612.666666666664</c:v>
                </c:pt>
                <c:pt idx="3166" formatCode="m/d/yyyy\ h:mm">
                  <c:v>41612.916666666664</c:v>
                </c:pt>
                <c:pt idx="3167" formatCode="m/d/yyyy\ h:mm">
                  <c:v>41613.166666666664</c:v>
                </c:pt>
                <c:pt idx="3168" formatCode="m/d/yyyy\ h:mm">
                  <c:v>41613.416666666664</c:v>
                </c:pt>
                <c:pt idx="3169" formatCode="m/d/yyyy\ h:mm">
                  <c:v>41613.666666666664</c:v>
                </c:pt>
                <c:pt idx="3170" formatCode="m/d/yyyy\ h:mm">
                  <c:v>41613.916666666664</c:v>
                </c:pt>
                <c:pt idx="3171" formatCode="m/d/yyyy\ h:mm">
                  <c:v>41614.166666666664</c:v>
                </c:pt>
                <c:pt idx="3172" formatCode="m/d/yyyy\ h:mm">
                  <c:v>41614.416666666664</c:v>
                </c:pt>
                <c:pt idx="3173" formatCode="m/d/yyyy\ h:mm">
                  <c:v>41614.666666666664</c:v>
                </c:pt>
                <c:pt idx="3174" formatCode="m/d/yyyy\ h:mm">
                  <c:v>41614.916666666664</c:v>
                </c:pt>
                <c:pt idx="3175" formatCode="m/d/yyyy\ h:mm">
                  <c:v>41615.166666666664</c:v>
                </c:pt>
                <c:pt idx="3176" formatCode="m/d/yyyy\ h:mm">
                  <c:v>41615.416666666664</c:v>
                </c:pt>
                <c:pt idx="3177" formatCode="m/d/yyyy\ h:mm">
                  <c:v>41615.666666666664</c:v>
                </c:pt>
                <c:pt idx="3178" formatCode="m/d/yyyy\ h:mm">
                  <c:v>41615.916666666664</c:v>
                </c:pt>
                <c:pt idx="3179" formatCode="m/d/yyyy\ h:mm">
                  <c:v>41616.166666666664</c:v>
                </c:pt>
                <c:pt idx="3180" formatCode="m/d/yyyy\ h:mm">
                  <c:v>41616.416666666664</c:v>
                </c:pt>
                <c:pt idx="3181" formatCode="m/d/yyyy\ h:mm">
                  <c:v>41616.666666666664</c:v>
                </c:pt>
                <c:pt idx="3182" formatCode="m/d/yyyy\ h:mm">
                  <c:v>41616.916666666664</c:v>
                </c:pt>
                <c:pt idx="3183" formatCode="m/d/yyyy\ h:mm">
                  <c:v>41617.166666666664</c:v>
                </c:pt>
                <c:pt idx="3184" formatCode="m/d/yyyy\ h:mm">
                  <c:v>41617.416666666664</c:v>
                </c:pt>
                <c:pt idx="3185" formatCode="m/d/yyyy\ h:mm">
                  <c:v>41617.666666666664</c:v>
                </c:pt>
                <c:pt idx="3186" formatCode="m/d/yyyy\ h:mm">
                  <c:v>41617.916666666664</c:v>
                </c:pt>
                <c:pt idx="3187" formatCode="m/d/yyyy\ h:mm">
                  <c:v>41618.166666666664</c:v>
                </c:pt>
                <c:pt idx="3188" formatCode="m/d/yyyy\ h:mm">
                  <c:v>41618.416666666664</c:v>
                </c:pt>
                <c:pt idx="3189" formatCode="m/d/yyyy\ h:mm">
                  <c:v>41618.666666666664</c:v>
                </c:pt>
                <c:pt idx="3190" formatCode="m/d/yyyy\ h:mm">
                  <c:v>41618.916666666664</c:v>
                </c:pt>
                <c:pt idx="3191" formatCode="m/d/yyyy\ h:mm">
                  <c:v>41619.166666666664</c:v>
                </c:pt>
                <c:pt idx="3192" formatCode="m/d/yyyy\ h:mm">
                  <c:v>41619.416666666664</c:v>
                </c:pt>
                <c:pt idx="3193" formatCode="m/d/yyyy\ h:mm">
                  <c:v>41619.666666666664</c:v>
                </c:pt>
                <c:pt idx="3194" formatCode="m/d/yyyy\ h:mm">
                  <c:v>41619.916666666664</c:v>
                </c:pt>
                <c:pt idx="3195" formatCode="m/d/yyyy\ h:mm">
                  <c:v>41620.166666666664</c:v>
                </c:pt>
                <c:pt idx="3196" formatCode="m/d/yyyy\ h:mm">
                  <c:v>41620.416666666664</c:v>
                </c:pt>
                <c:pt idx="3197" formatCode="m/d/yyyy\ h:mm">
                  <c:v>41620.666666666664</c:v>
                </c:pt>
                <c:pt idx="3198" formatCode="m/d/yyyy\ h:mm">
                  <c:v>41620.916666666664</c:v>
                </c:pt>
                <c:pt idx="3199" formatCode="m/d/yyyy\ h:mm">
                  <c:v>41621.166666666664</c:v>
                </c:pt>
                <c:pt idx="3200" formatCode="m/d/yyyy\ h:mm">
                  <c:v>41621.416666666664</c:v>
                </c:pt>
                <c:pt idx="3201" formatCode="m/d/yyyy\ h:mm">
                  <c:v>41621.666666666664</c:v>
                </c:pt>
                <c:pt idx="3202" formatCode="m/d/yyyy\ h:mm">
                  <c:v>41621.916666666664</c:v>
                </c:pt>
                <c:pt idx="3203" formatCode="m/d/yyyy\ h:mm">
                  <c:v>41622.166666666664</c:v>
                </c:pt>
                <c:pt idx="3204" formatCode="m/d/yyyy\ h:mm">
                  <c:v>41622.416666666664</c:v>
                </c:pt>
                <c:pt idx="3205" formatCode="m/d/yyyy\ h:mm">
                  <c:v>41622.666666666664</c:v>
                </c:pt>
                <c:pt idx="3206" formatCode="m/d/yyyy\ h:mm">
                  <c:v>41622.916666666664</c:v>
                </c:pt>
                <c:pt idx="3207" formatCode="m/d/yyyy\ h:mm">
                  <c:v>41623.166666666664</c:v>
                </c:pt>
                <c:pt idx="3208" formatCode="m/d/yyyy\ h:mm">
                  <c:v>41623.416666666664</c:v>
                </c:pt>
                <c:pt idx="3209" formatCode="m/d/yyyy\ h:mm">
                  <c:v>41623.666666666664</c:v>
                </c:pt>
                <c:pt idx="3210" formatCode="m/d/yyyy\ h:mm">
                  <c:v>41623.916666666664</c:v>
                </c:pt>
                <c:pt idx="3211" formatCode="m/d/yyyy\ h:mm">
                  <c:v>41624.166666666664</c:v>
                </c:pt>
                <c:pt idx="3212" formatCode="m/d/yyyy\ h:mm">
                  <c:v>41624.416666666664</c:v>
                </c:pt>
                <c:pt idx="3213" formatCode="m/d/yyyy\ h:mm">
                  <c:v>41624.666666666664</c:v>
                </c:pt>
                <c:pt idx="3214" formatCode="m/d/yyyy\ h:mm">
                  <c:v>41624.916666666664</c:v>
                </c:pt>
                <c:pt idx="3215" formatCode="m/d/yyyy\ h:mm">
                  <c:v>41625.166666666664</c:v>
                </c:pt>
                <c:pt idx="3216" formatCode="m/d/yyyy\ h:mm">
                  <c:v>41625.416666666664</c:v>
                </c:pt>
                <c:pt idx="3217" formatCode="m/d/yyyy\ h:mm">
                  <c:v>41625.666666666664</c:v>
                </c:pt>
                <c:pt idx="3218" formatCode="m/d/yyyy\ h:mm">
                  <c:v>41625.916666666664</c:v>
                </c:pt>
                <c:pt idx="3219" formatCode="m/d/yyyy\ h:mm">
                  <c:v>41626.166666666664</c:v>
                </c:pt>
                <c:pt idx="3220" formatCode="m/d/yyyy\ h:mm">
                  <c:v>41626.416666666664</c:v>
                </c:pt>
                <c:pt idx="3221" formatCode="m/d/yyyy\ h:mm">
                  <c:v>41626.5</c:v>
                </c:pt>
                <c:pt idx="3222" formatCode="m/d/yyyy\ h:mm">
                  <c:v>41626.75</c:v>
                </c:pt>
                <c:pt idx="3223" formatCode="m/d/yyyy\ h:mm">
                  <c:v>41627</c:v>
                </c:pt>
                <c:pt idx="3224" formatCode="m/d/yyyy\ h:mm">
                  <c:v>41627.25</c:v>
                </c:pt>
                <c:pt idx="3225" formatCode="m/d/yyyy\ h:mm">
                  <c:v>41627.5</c:v>
                </c:pt>
                <c:pt idx="3226" formatCode="m/d/yyyy\ h:mm">
                  <c:v>41627.75</c:v>
                </c:pt>
                <c:pt idx="3227" formatCode="m/d/yyyy\ h:mm">
                  <c:v>41628</c:v>
                </c:pt>
                <c:pt idx="3228" formatCode="m/d/yyyy\ h:mm">
                  <c:v>41628.25</c:v>
                </c:pt>
                <c:pt idx="3229" formatCode="m/d/yyyy\ h:mm">
                  <c:v>41628.5</c:v>
                </c:pt>
                <c:pt idx="3230" formatCode="m/d/yyyy\ h:mm">
                  <c:v>41628.75</c:v>
                </c:pt>
                <c:pt idx="3231" formatCode="m/d/yyyy\ h:mm">
                  <c:v>41629</c:v>
                </c:pt>
                <c:pt idx="3232" formatCode="m/d/yyyy\ h:mm">
                  <c:v>41629.25</c:v>
                </c:pt>
                <c:pt idx="3233" formatCode="m/d/yyyy\ h:mm">
                  <c:v>41629.5</c:v>
                </c:pt>
                <c:pt idx="3234" formatCode="m/d/yyyy\ h:mm">
                  <c:v>41629.75</c:v>
                </c:pt>
                <c:pt idx="3235" formatCode="m/d/yyyy\ h:mm">
                  <c:v>41630</c:v>
                </c:pt>
                <c:pt idx="3236" formatCode="m/d/yyyy\ h:mm">
                  <c:v>41630.25</c:v>
                </c:pt>
                <c:pt idx="3237" formatCode="m/d/yyyy\ h:mm">
                  <c:v>41630.5</c:v>
                </c:pt>
                <c:pt idx="3238" formatCode="m/d/yyyy\ h:mm">
                  <c:v>41630.75</c:v>
                </c:pt>
                <c:pt idx="3239" formatCode="m/d/yyyy\ h:mm">
                  <c:v>41631</c:v>
                </c:pt>
                <c:pt idx="3240" formatCode="m/d/yyyy\ h:mm">
                  <c:v>41631.25</c:v>
                </c:pt>
                <c:pt idx="3241" formatCode="m/d/yyyy\ h:mm">
                  <c:v>41631.5</c:v>
                </c:pt>
                <c:pt idx="3242" formatCode="m/d/yyyy\ h:mm">
                  <c:v>41631.75</c:v>
                </c:pt>
                <c:pt idx="3243" formatCode="m/d/yyyy\ h:mm">
                  <c:v>41632</c:v>
                </c:pt>
                <c:pt idx="3244" formatCode="m/d/yyyy\ h:mm">
                  <c:v>41632.25</c:v>
                </c:pt>
                <c:pt idx="3245" formatCode="m/d/yyyy\ h:mm">
                  <c:v>41632.5</c:v>
                </c:pt>
                <c:pt idx="3246" formatCode="m/d/yyyy\ h:mm">
                  <c:v>41632.75</c:v>
                </c:pt>
                <c:pt idx="3247" formatCode="m/d/yyyy\ h:mm">
                  <c:v>41633</c:v>
                </c:pt>
                <c:pt idx="3248" formatCode="m/d/yyyy\ h:mm">
                  <c:v>41633.25</c:v>
                </c:pt>
                <c:pt idx="3249" formatCode="m/d/yyyy\ h:mm">
                  <c:v>41633.5</c:v>
                </c:pt>
                <c:pt idx="3250" formatCode="m/d/yyyy\ h:mm">
                  <c:v>41633.75</c:v>
                </c:pt>
                <c:pt idx="3251" formatCode="m/d/yyyy\ h:mm">
                  <c:v>41634</c:v>
                </c:pt>
                <c:pt idx="3252" formatCode="m/d/yyyy\ h:mm">
                  <c:v>41634.25</c:v>
                </c:pt>
                <c:pt idx="3253" formatCode="m/d/yyyy\ h:mm">
                  <c:v>41634.5</c:v>
                </c:pt>
                <c:pt idx="3254" formatCode="m/d/yyyy\ h:mm">
                  <c:v>41634.75</c:v>
                </c:pt>
                <c:pt idx="3255" formatCode="m/d/yyyy\ h:mm">
                  <c:v>41635</c:v>
                </c:pt>
                <c:pt idx="3256" formatCode="m/d/yyyy\ h:mm">
                  <c:v>41635.25</c:v>
                </c:pt>
                <c:pt idx="3257" formatCode="m/d/yyyy\ h:mm">
                  <c:v>41635.5</c:v>
                </c:pt>
                <c:pt idx="3258" formatCode="m/d/yyyy\ h:mm">
                  <c:v>41635.75</c:v>
                </c:pt>
                <c:pt idx="3259" formatCode="m/d/yyyy\ h:mm">
                  <c:v>41636</c:v>
                </c:pt>
                <c:pt idx="3260" formatCode="m/d/yyyy\ h:mm">
                  <c:v>41636.25</c:v>
                </c:pt>
                <c:pt idx="3261" formatCode="m/d/yyyy\ h:mm">
                  <c:v>41636.5</c:v>
                </c:pt>
                <c:pt idx="3262" formatCode="m/d/yyyy\ h:mm">
                  <c:v>41636.75</c:v>
                </c:pt>
                <c:pt idx="3263" formatCode="m/d/yyyy\ h:mm">
                  <c:v>41637</c:v>
                </c:pt>
                <c:pt idx="3264" formatCode="m/d/yyyy\ h:mm">
                  <c:v>41637.25</c:v>
                </c:pt>
                <c:pt idx="3265" formatCode="m/d/yyyy\ h:mm">
                  <c:v>41637.5</c:v>
                </c:pt>
                <c:pt idx="3266" formatCode="m/d/yyyy\ h:mm">
                  <c:v>41637.75</c:v>
                </c:pt>
                <c:pt idx="3267" formatCode="m/d/yyyy\ h:mm">
                  <c:v>41638</c:v>
                </c:pt>
                <c:pt idx="3268" formatCode="m/d/yyyy\ h:mm">
                  <c:v>41638.25</c:v>
                </c:pt>
                <c:pt idx="3269" formatCode="m/d/yyyy\ h:mm">
                  <c:v>41638.5</c:v>
                </c:pt>
                <c:pt idx="3270" formatCode="m/d/yyyy\ h:mm">
                  <c:v>41638.75</c:v>
                </c:pt>
                <c:pt idx="3271" formatCode="m/d/yyyy\ h:mm">
                  <c:v>41639</c:v>
                </c:pt>
                <c:pt idx="3272" formatCode="m/d/yyyy\ h:mm">
                  <c:v>41639.25</c:v>
                </c:pt>
                <c:pt idx="3273" formatCode="m/d/yyyy\ h:mm">
                  <c:v>41639.5</c:v>
                </c:pt>
                <c:pt idx="3274" formatCode="m/d/yyyy\ h:mm">
                  <c:v>41639.75</c:v>
                </c:pt>
                <c:pt idx="3275" formatCode="m/d/yyyy\ h:mm">
                  <c:v>41640</c:v>
                </c:pt>
                <c:pt idx="3276" formatCode="m/d/yyyy\ h:mm">
                  <c:v>41640.25</c:v>
                </c:pt>
                <c:pt idx="3277" formatCode="m/d/yyyy\ h:mm">
                  <c:v>41640.5</c:v>
                </c:pt>
                <c:pt idx="3278" formatCode="m/d/yyyy\ h:mm">
                  <c:v>41640.75</c:v>
                </c:pt>
                <c:pt idx="3279" formatCode="m/d/yyyy\ h:mm">
                  <c:v>41641</c:v>
                </c:pt>
                <c:pt idx="3280" formatCode="m/d/yyyy\ h:mm">
                  <c:v>41641.25</c:v>
                </c:pt>
                <c:pt idx="3281" formatCode="m/d/yyyy\ h:mm">
                  <c:v>41641.5</c:v>
                </c:pt>
                <c:pt idx="3282" formatCode="m/d/yyyy\ h:mm">
                  <c:v>41641.75</c:v>
                </c:pt>
                <c:pt idx="3283" formatCode="m/d/yyyy\ h:mm">
                  <c:v>41642</c:v>
                </c:pt>
                <c:pt idx="3284" formatCode="m/d/yyyy\ h:mm">
                  <c:v>41642.25</c:v>
                </c:pt>
                <c:pt idx="3285" formatCode="m/d/yyyy\ h:mm">
                  <c:v>41642.5</c:v>
                </c:pt>
                <c:pt idx="3286" formatCode="m/d/yyyy\ h:mm">
                  <c:v>41642.75</c:v>
                </c:pt>
                <c:pt idx="3287" formatCode="m/d/yyyy\ h:mm">
                  <c:v>41643</c:v>
                </c:pt>
                <c:pt idx="3288" formatCode="m/d/yyyy\ h:mm">
                  <c:v>41643.25</c:v>
                </c:pt>
                <c:pt idx="3289" formatCode="m/d/yyyy\ h:mm">
                  <c:v>41643.5</c:v>
                </c:pt>
                <c:pt idx="3290" formatCode="m/d/yyyy\ h:mm">
                  <c:v>41643.75</c:v>
                </c:pt>
                <c:pt idx="3291" formatCode="m/d/yyyy\ h:mm">
                  <c:v>41644</c:v>
                </c:pt>
                <c:pt idx="3292" formatCode="m/d/yyyy\ h:mm">
                  <c:v>41644.25</c:v>
                </c:pt>
                <c:pt idx="3293" formatCode="m/d/yyyy\ h:mm">
                  <c:v>41644.5</c:v>
                </c:pt>
                <c:pt idx="3294" formatCode="m/d/yyyy\ h:mm">
                  <c:v>41644.75</c:v>
                </c:pt>
                <c:pt idx="3295" formatCode="m/d/yyyy\ h:mm">
                  <c:v>41645</c:v>
                </c:pt>
                <c:pt idx="3296" formatCode="m/d/yyyy\ h:mm">
                  <c:v>41645.25</c:v>
                </c:pt>
                <c:pt idx="3297" formatCode="m/d/yyyy\ h:mm">
                  <c:v>41645.5</c:v>
                </c:pt>
                <c:pt idx="3298" formatCode="m/d/yyyy\ h:mm">
                  <c:v>41645.75</c:v>
                </c:pt>
                <c:pt idx="3299" formatCode="m/d/yyyy\ h:mm">
                  <c:v>41646</c:v>
                </c:pt>
                <c:pt idx="3300" formatCode="m/d/yyyy\ h:mm">
                  <c:v>41646.25</c:v>
                </c:pt>
                <c:pt idx="3301" formatCode="m/d/yyyy\ h:mm">
                  <c:v>41646.5</c:v>
                </c:pt>
                <c:pt idx="3302" formatCode="m/d/yyyy\ h:mm">
                  <c:v>41646.75</c:v>
                </c:pt>
                <c:pt idx="3303" formatCode="m/d/yyyy\ h:mm">
                  <c:v>41647</c:v>
                </c:pt>
                <c:pt idx="3304" formatCode="m/d/yyyy\ h:mm">
                  <c:v>41647.25</c:v>
                </c:pt>
                <c:pt idx="3305" formatCode="m/d/yyyy\ h:mm">
                  <c:v>41647.5</c:v>
                </c:pt>
                <c:pt idx="3306" formatCode="m/d/yyyy\ h:mm">
                  <c:v>41647.75</c:v>
                </c:pt>
                <c:pt idx="3307" formatCode="m/d/yyyy\ h:mm">
                  <c:v>41648</c:v>
                </c:pt>
                <c:pt idx="3308" formatCode="m/d/yyyy\ h:mm">
                  <c:v>41648.25</c:v>
                </c:pt>
                <c:pt idx="3309" formatCode="m/d/yyyy\ h:mm">
                  <c:v>41648.5</c:v>
                </c:pt>
                <c:pt idx="3310" formatCode="m/d/yyyy\ h:mm">
                  <c:v>41648.75</c:v>
                </c:pt>
                <c:pt idx="3311" formatCode="m/d/yyyy\ h:mm">
                  <c:v>41649</c:v>
                </c:pt>
                <c:pt idx="3312" formatCode="m/d/yyyy\ h:mm">
                  <c:v>41649.25</c:v>
                </c:pt>
                <c:pt idx="3313" formatCode="m/d/yyyy\ h:mm">
                  <c:v>41649.5</c:v>
                </c:pt>
                <c:pt idx="3314" formatCode="m/d/yyyy\ h:mm">
                  <c:v>41649.75</c:v>
                </c:pt>
                <c:pt idx="3315" formatCode="m/d/yyyy\ h:mm">
                  <c:v>41650</c:v>
                </c:pt>
                <c:pt idx="3316" formatCode="m/d/yyyy\ h:mm">
                  <c:v>41650.25</c:v>
                </c:pt>
                <c:pt idx="3317" formatCode="m/d/yyyy\ h:mm">
                  <c:v>41650.5</c:v>
                </c:pt>
                <c:pt idx="3318" formatCode="m/d/yyyy\ h:mm">
                  <c:v>41650.75</c:v>
                </c:pt>
                <c:pt idx="3319" formatCode="m/d/yyyy\ h:mm">
                  <c:v>41651</c:v>
                </c:pt>
                <c:pt idx="3320" formatCode="m/d/yyyy\ h:mm">
                  <c:v>41651.25</c:v>
                </c:pt>
                <c:pt idx="3321" formatCode="m/d/yyyy\ h:mm">
                  <c:v>41651.5</c:v>
                </c:pt>
                <c:pt idx="3322" formatCode="m/d/yyyy\ h:mm">
                  <c:v>41651.75</c:v>
                </c:pt>
                <c:pt idx="3323" formatCode="m/d/yyyy\ h:mm">
                  <c:v>41652</c:v>
                </c:pt>
                <c:pt idx="3324" formatCode="m/d/yyyy\ h:mm">
                  <c:v>41652.25</c:v>
                </c:pt>
                <c:pt idx="3325" formatCode="m/d/yyyy\ h:mm">
                  <c:v>41652.5</c:v>
                </c:pt>
                <c:pt idx="3326" formatCode="m/d/yyyy\ h:mm">
                  <c:v>41652.75</c:v>
                </c:pt>
                <c:pt idx="3327" formatCode="m/d/yyyy\ h:mm">
                  <c:v>41653</c:v>
                </c:pt>
                <c:pt idx="3328" formatCode="m/d/yyyy\ h:mm">
                  <c:v>41653.25</c:v>
                </c:pt>
                <c:pt idx="3329" formatCode="m/d/yyyy\ h:mm">
                  <c:v>41653.5</c:v>
                </c:pt>
                <c:pt idx="3330" formatCode="m/d/yyyy\ h:mm">
                  <c:v>41653.75</c:v>
                </c:pt>
                <c:pt idx="3331" formatCode="m/d/yyyy\ h:mm">
                  <c:v>41654</c:v>
                </c:pt>
                <c:pt idx="3332" formatCode="m/d/yyyy\ h:mm">
                  <c:v>41654.25</c:v>
                </c:pt>
                <c:pt idx="3333" formatCode="m/d/yyyy\ h:mm">
                  <c:v>41654.5</c:v>
                </c:pt>
                <c:pt idx="3334" formatCode="m/d/yyyy\ h:mm">
                  <c:v>41654.75</c:v>
                </c:pt>
                <c:pt idx="3335" formatCode="m/d/yyyy\ h:mm">
                  <c:v>41655</c:v>
                </c:pt>
                <c:pt idx="3336" formatCode="m/d/yyyy\ h:mm">
                  <c:v>41655.25</c:v>
                </c:pt>
                <c:pt idx="3337" formatCode="m/d/yyyy\ h:mm">
                  <c:v>41655.5</c:v>
                </c:pt>
                <c:pt idx="3338" formatCode="m/d/yyyy\ h:mm">
                  <c:v>41655.75</c:v>
                </c:pt>
                <c:pt idx="3339" formatCode="m/d/yyyy\ h:mm">
                  <c:v>41656</c:v>
                </c:pt>
                <c:pt idx="3340" formatCode="m/d/yyyy\ h:mm">
                  <c:v>41656.25</c:v>
                </c:pt>
                <c:pt idx="3341" formatCode="m/d/yyyy\ h:mm">
                  <c:v>41656.5</c:v>
                </c:pt>
                <c:pt idx="3342" formatCode="m/d/yyyy\ h:mm">
                  <c:v>41656.75</c:v>
                </c:pt>
                <c:pt idx="3343" formatCode="m/d/yyyy\ h:mm">
                  <c:v>41657</c:v>
                </c:pt>
                <c:pt idx="3344" formatCode="m/d/yyyy\ h:mm">
                  <c:v>41657.25</c:v>
                </c:pt>
                <c:pt idx="3345" formatCode="m/d/yyyy\ h:mm">
                  <c:v>41657.5</c:v>
                </c:pt>
                <c:pt idx="3346" formatCode="m/d/yyyy\ h:mm">
                  <c:v>41657.75</c:v>
                </c:pt>
                <c:pt idx="3347" formatCode="m/d/yyyy\ h:mm">
                  <c:v>41658</c:v>
                </c:pt>
                <c:pt idx="3348" formatCode="m/d/yyyy\ h:mm">
                  <c:v>41658.25</c:v>
                </c:pt>
                <c:pt idx="3349" formatCode="m/d/yyyy\ h:mm">
                  <c:v>41658.5</c:v>
                </c:pt>
                <c:pt idx="3350" formatCode="m/d/yyyy\ h:mm">
                  <c:v>41658.75</c:v>
                </c:pt>
                <c:pt idx="3351" formatCode="m/d/yyyy\ h:mm">
                  <c:v>41659</c:v>
                </c:pt>
                <c:pt idx="3352" formatCode="m/d/yyyy\ h:mm">
                  <c:v>41659.25</c:v>
                </c:pt>
                <c:pt idx="3353" formatCode="m/d/yyyy\ h:mm">
                  <c:v>41659.5</c:v>
                </c:pt>
                <c:pt idx="3354" formatCode="m/d/yyyy\ h:mm">
                  <c:v>41659.75</c:v>
                </c:pt>
                <c:pt idx="3355" formatCode="m/d/yyyy\ h:mm">
                  <c:v>41660</c:v>
                </c:pt>
                <c:pt idx="3356" formatCode="m/d/yyyy\ h:mm">
                  <c:v>41660.25</c:v>
                </c:pt>
                <c:pt idx="3357" formatCode="m/d/yyyy\ h:mm">
                  <c:v>41660.5</c:v>
                </c:pt>
                <c:pt idx="3358" formatCode="m/d/yyyy\ h:mm">
                  <c:v>41660.75</c:v>
                </c:pt>
                <c:pt idx="3359" formatCode="m/d/yyyy\ h:mm">
                  <c:v>41661</c:v>
                </c:pt>
                <c:pt idx="3360" formatCode="m/d/yyyy\ h:mm">
                  <c:v>41661.25</c:v>
                </c:pt>
                <c:pt idx="3361" formatCode="m/d/yyyy\ h:mm">
                  <c:v>41661.5</c:v>
                </c:pt>
                <c:pt idx="3362" formatCode="m/d/yyyy\ h:mm">
                  <c:v>41661.75</c:v>
                </c:pt>
                <c:pt idx="3363" formatCode="m/d/yyyy\ h:mm">
                  <c:v>41662</c:v>
                </c:pt>
                <c:pt idx="3364" formatCode="m/d/yyyy\ h:mm">
                  <c:v>41662.25</c:v>
                </c:pt>
                <c:pt idx="3365" formatCode="m/d/yyyy\ h:mm">
                  <c:v>41662.5</c:v>
                </c:pt>
                <c:pt idx="3366" formatCode="m/d/yyyy\ h:mm">
                  <c:v>41662.75</c:v>
                </c:pt>
                <c:pt idx="3367" formatCode="m/d/yyyy\ h:mm">
                  <c:v>41663</c:v>
                </c:pt>
                <c:pt idx="3368" formatCode="m/d/yyyy\ h:mm">
                  <c:v>41663.25</c:v>
                </c:pt>
                <c:pt idx="3369" formatCode="m/d/yyyy\ h:mm">
                  <c:v>41663.5</c:v>
                </c:pt>
                <c:pt idx="3370" formatCode="m/d/yyyy\ h:mm">
                  <c:v>41663.75</c:v>
                </c:pt>
                <c:pt idx="3371" formatCode="m/d/yyyy\ h:mm">
                  <c:v>41664</c:v>
                </c:pt>
                <c:pt idx="3372" formatCode="m/d/yyyy\ h:mm">
                  <c:v>41664.25</c:v>
                </c:pt>
                <c:pt idx="3373" formatCode="m/d/yyyy\ h:mm">
                  <c:v>41664.5</c:v>
                </c:pt>
                <c:pt idx="3374" formatCode="m/d/yyyy\ h:mm">
                  <c:v>41664.75</c:v>
                </c:pt>
                <c:pt idx="3375" formatCode="m/d/yyyy\ h:mm">
                  <c:v>41665</c:v>
                </c:pt>
                <c:pt idx="3376" formatCode="m/d/yyyy\ h:mm">
                  <c:v>41665.25</c:v>
                </c:pt>
                <c:pt idx="3377" formatCode="m/d/yyyy\ h:mm">
                  <c:v>41665.5</c:v>
                </c:pt>
                <c:pt idx="3378" formatCode="m/d/yyyy\ h:mm">
                  <c:v>41665.75</c:v>
                </c:pt>
                <c:pt idx="3379" formatCode="m/d/yyyy\ h:mm">
                  <c:v>41666</c:v>
                </c:pt>
                <c:pt idx="3380" formatCode="m/d/yyyy\ h:mm">
                  <c:v>41666.25</c:v>
                </c:pt>
                <c:pt idx="3381" formatCode="m/d/yyyy\ h:mm">
                  <c:v>41666.5</c:v>
                </c:pt>
                <c:pt idx="3382" formatCode="m/d/yyyy\ h:mm">
                  <c:v>41666.75</c:v>
                </c:pt>
                <c:pt idx="3383" formatCode="m/d/yyyy\ h:mm">
                  <c:v>41667</c:v>
                </c:pt>
                <c:pt idx="3384" formatCode="m/d/yyyy\ h:mm">
                  <c:v>41667.25</c:v>
                </c:pt>
                <c:pt idx="3385" formatCode="m/d/yyyy\ h:mm">
                  <c:v>41667.5</c:v>
                </c:pt>
                <c:pt idx="3386" formatCode="m/d/yyyy\ h:mm">
                  <c:v>41667.75</c:v>
                </c:pt>
                <c:pt idx="3387" formatCode="m/d/yyyy\ h:mm">
                  <c:v>41668</c:v>
                </c:pt>
                <c:pt idx="3388" formatCode="m/d/yyyy\ h:mm">
                  <c:v>41668.25</c:v>
                </c:pt>
                <c:pt idx="3389" formatCode="m/d/yyyy\ h:mm">
                  <c:v>41668.5</c:v>
                </c:pt>
                <c:pt idx="3390" formatCode="m/d/yyyy\ h:mm">
                  <c:v>41668.75</c:v>
                </c:pt>
                <c:pt idx="3391" formatCode="m/d/yyyy\ h:mm">
                  <c:v>41669</c:v>
                </c:pt>
                <c:pt idx="3392" formatCode="m/d/yyyy\ h:mm">
                  <c:v>41669.25</c:v>
                </c:pt>
                <c:pt idx="3393" formatCode="m/d/yyyy\ h:mm">
                  <c:v>41669.5</c:v>
                </c:pt>
                <c:pt idx="3394" formatCode="m/d/yyyy\ h:mm">
                  <c:v>41669.75</c:v>
                </c:pt>
                <c:pt idx="3395" formatCode="m/d/yyyy\ h:mm">
                  <c:v>41670</c:v>
                </c:pt>
                <c:pt idx="3396" formatCode="m/d/yyyy\ h:mm">
                  <c:v>41670.25</c:v>
                </c:pt>
                <c:pt idx="3397" formatCode="m/d/yyyy\ h:mm">
                  <c:v>41670.5</c:v>
                </c:pt>
                <c:pt idx="3398" formatCode="m/d/yyyy\ h:mm">
                  <c:v>41670.75</c:v>
                </c:pt>
                <c:pt idx="3399" formatCode="m/d/yyyy\ h:mm">
                  <c:v>41671</c:v>
                </c:pt>
                <c:pt idx="3400" formatCode="m/d/yyyy\ h:mm">
                  <c:v>41671.25</c:v>
                </c:pt>
                <c:pt idx="3401" formatCode="m/d/yyyy\ h:mm">
                  <c:v>41671.5</c:v>
                </c:pt>
                <c:pt idx="3402" formatCode="m/d/yyyy\ h:mm">
                  <c:v>41671.75</c:v>
                </c:pt>
                <c:pt idx="3403" formatCode="m/d/yyyy\ h:mm">
                  <c:v>41672</c:v>
                </c:pt>
                <c:pt idx="3404" formatCode="m/d/yyyy\ h:mm">
                  <c:v>41672.25</c:v>
                </c:pt>
                <c:pt idx="3405" formatCode="m/d/yyyy\ h:mm">
                  <c:v>41672.5</c:v>
                </c:pt>
                <c:pt idx="3406" formatCode="m/d/yyyy\ h:mm">
                  <c:v>41672.75</c:v>
                </c:pt>
                <c:pt idx="3407" formatCode="m/d/yyyy\ h:mm">
                  <c:v>41673</c:v>
                </c:pt>
                <c:pt idx="3408" formatCode="m/d/yyyy\ h:mm">
                  <c:v>41673.25</c:v>
                </c:pt>
                <c:pt idx="3409" formatCode="m/d/yyyy\ h:mm">
                  <c:v>41673.5</c:v>
                </c:pt>
                <c:pt idx="3410" formatCode="m/d/yyyy\ h:mm">
                  <c:v>41673.75</c:v>
                </c:pt>
                <c:pt idx="3411" formatCode="m/d/yyyy\ h:mm">
                  <c:v>41674</c:v>
                </c:pt>
                <c:pt idx="3412" formatCode="m/d/yyyy\ h:mm">
                  <c:v>41674.25</c:v>
                </c:pt>
                <c:pt idx="3413" formatCode="m/d/yyyy\ h:mm">
                  <c:v>41674.5</c:v>
                </c:pt>
                <c:pt idx="3414" formatCode="m/d/yyyy\ h:mm">
                  <c:v>41674.75</c:v>
                </c:pt>
                <c:pt idx="3415" formatCode="m/d/yyyy\ h:mm">
                  <c:v>41675</c:v>
                </c:pt>
                <c:pt idx="3416" formatCode="m/d/yyyy\ h:mm">
                  <c:v>41675.25</c:v>
                </c:pt>
                <c:pt idx="3417" formatCode="m/d/yyyy\ h:mm">
                  <c:v>41675.5</c:v>
                </c:pt>
                <c:pt idx="3418" formatCode="m/d/yyyy\ h:mm">
                  <c:v>41675.75</c:v>
                </c:pt>
                <c:pt idx="3419" formatCode="m/d/yyyy\ h:mm">
                  <c:v>41676</c:v>
                </c:pt>
                <c:pt idx="3420" formatCode="m/d/yyyy\ h:mm">
                  <c:v>41676.25</c:v>
                </c:pt>
                <c:pt idx="3421" formatCode="m/d/yyyy\ h:mm">
                  <c:v>41676.5</c:v>
                </c:pt>
                <c:pt idx="3422" formatCode="m/d/yyyy\ h:mm">
                  <c:v>41676.75</c:v>
                </c:pt>
                <c:pt idx="3423" formatCode="m/d/yyyy\ h:mm">
                  <c:v>41677</c:v>
                </c:pt>
                <c:pt idx="3424" formatCode="m/d/yyyy\ h:mm">
                  <c:v>41677.25</c:v>
                </c:pt>
                <c:pt idx="3425" formatCode="m/d/yyyy\ h:mm">
                  <c:v>41677.5</c:v>
                </c:pt>
                <c:pt idx="3426" formatCode="m/d/yyyy\ h:mm">
                  <c:v>41677.75</c:v>
                </c:pt>
                <c:pt idx="3427" formatCode="m/d/yyyy\ h:mm">
                  <c:v>41678</c:v>
                </c:pt>
                <c:pt idx="3428" formatCode="m/d/yyyy\ h:mm">
                  <c:v>41678.25</c:v>
                </c:pt>
                <c:pt idx="3429" formatCode="m/d/yyyy\ h:mm">
                  <c:v>41678.5</c:v>
                </c:pt>
                <c:pt idx="3430" formatCode="m/d/yyyy\ h:mm">
                  <c:v>41678.75</c:v>
                </c:pt>
                <c:pt idx="3431" formatCode="m/d/yyyy\ h:mm">
                  <c:v>41679</c:v>
                </c:pt>
                <c:pt idx="3432" formatCode="m/d/yyyy\ h:mm">
                  <c:v>41679.25</c:v>
                </c:pt>
                <c:pt idx="3433" formatCode="m/d/yyyy\ h:mm">
                  <c:v>41679.5</c:v>
                </c:pt>
                <c:pt idx="3434" formatCode="m/d/yyyy\ h:mm">
                  <c:v>41679.75</c:v>
                </c:pt>
                <c:pt idx="3435" formatCode="m/d/yyyy\ h:mm">
                  <c:v>41680</c:v>
                </c:pt>
                <c:pt idx="3436" formatCode="m/d/yyyy\ h:mm">
                  <c:v>41680.25</c:v>
                </c:pt>
                <c:pt idx="3437" formatCode="m/d/yyyy\ h:mm">
                  <c:v>41680.5</c:v>
                </c:pt>
                <c:pt idx="3438" formatCode="m/d/yyyy\ h:mm">
                  <c:v>41680.75</c:v>
                </c:pt>
                <c:pt idx="3439" formatCode="m/d/yyyy\ h:mm">
                  <c:v>41681</c:v>
                </c:pt>
                <c:pt idx="3440" formatCode="m/d/yyyy\ h:mm">
                  <c:v>41681.25</c:v>
                </c:pt>
                <c:pt idx="3441" formatCode="m/d/yyyy\ h:mm">
                  <c:v>41681.5</c:v>
                </c:pt>
                <c:pt idx="3442" formatCode="m/d/yyyy\ h:mm">
                  <c:v>41681.75</c:v>
                </c:pt>
                <c:pt idx="3443" formatCode="m/d/yyyy\ h:mm">
                  <c:v>41682</c:v>
                </c:pt>
                <c:pt idx="3444" formatCode="m/d/yyyy\ h:mm">
                  <c:v>41682.25</c:v>
                </c:pt>
                <c:pt idx="3445" formatCode="m/d/yyyy\ h:mm">
                  <c:v>41682.5</c:v>
                </c:pt>
                <c:pt idx="3446" formatCode="m/d/yyyy\ h:mm">
                  <c:v>41682.75</c:v>
                </c:pt>
                <c:pt idx="3447" formatCode="m/d/yyyy\ h:mm">
                  <c:v>41683</c:v>
                </c:pt>
                <c:pt idx="3448" formatCode="m/d/yyyy\ h:mm">
                  <c:v>41683.25</c:v>
                </c:pt>
                <c:pt idx="3449" formatCode="m/d/yyyy\ h:mm">
                  <c:v>41683.5</c:v>
                </c:pt>
                <c:pt idx="3450" formatCode="m/d/yyyy\ h:mm">
                  <c:v>41683.75</c:v>
                </c:pt>
                <c:pt idx="3451" formatCode="m/d/yyyy\ h:mm">
                  <c:v>41684</c:v>
                </c:pt>
                <c:pt idx="3452" formatCode="m/d/yyyy\ h:mm">
                  <c:v>41684.25</c:v>
                </c:pt>
                <c:pt idx="3453" formatCode="m/d/yyyy\ h:mm">
                  <c:v>41684.5</c:v>
                </c:pt>
                <c:pt idx="3454" formatCode="m/d/yyyy\ h:mm">
                  <c:v>41684.75</c:v>
                </c:pt>
                <c:pt idx="3455" formatCode="m/d/yyyy\ h:mm">
                  <c:v>41685</c:v>
                </c:pt>
                <c:pt idx="3456" formatCode="m/d/yyyy\ h:mm">
                  <c:v>41685.25</c:v>
                </c:pt>
                <c:pt idx="3457" formatCode="m/d/yyyy\ h:mm">
                  <c:v>41685.5</c:v>
                </c:pt>
                <c:pt idx="3458" formatCode="m/d/yyyy\ h:mm">
                  <c:v>41685.75</c:v>
                </c:pt>
                <c:pt idx="3459" formatCode="m/d/yyyy\ h:mm">
                  <c:v>41686</c:v>
                </c:pt>
                <c:pt idx="3460" formatCode="m/d/yyyy\ h:mm">
                  <c:v>41686.25</c:v>
                </c:pt>
                <c:pt idx="3461" formatCode="m/d/yyyy\ h:mm">
                  <c:v>41686.5</c:v>
                </c:pt>
                <c:pt idx="3462" formatCode="m/d/yyyy\ h:mm">
                  <c:v>41686.75</c:v>
                </c:pt>
                <c:pt idx="3463" formatCode="m/d/yyyy\ h:mm">
                  <c:v>41687</c:v>
                </c:pt>
                <c:pt idx="3464" formatCode="m/d/yyyy\ h:mm">
                  <c:v>41687.25</c:v>
                </c:pt>
                <c:pt idx="3465" formatCode="m/d/yyyy\ h:mm">
                  <c:v>41687.5</c:v>
                </c:pt>
                <c:pt idx="3466" formatCode="m/d/yyyy\ h:mm">
                  <c:v>41687.75</c:v>
                </c:pt>
                <c:pt idx="3467" formatCode="m/d/yyyy\ h:mm">
                  <c:v>41688</c:v>
                </c:pt>
                <c:pt idx="3468" formatCode="m/d/yyyy\ h:mm">
                  <c:v>41688.25</c:v>
                </c:pt>
                <c:pt idx="3469" formatCode="m/d/yyyy\ h:mm">
                  <c:v>41688.5</c:v>
                </c:pt>
                <c:pt idx="3470" formatCode="m/d/yyyy\ h:mm">
                  <c:v>41688.75</c:v>
                </c:pt>
                <c:pt idx="3471" formatCode="m/d/yyyy\ h:mm">
                  <c:v>41689</c:v>
                </c:pt>
                <c:pt idx="3472" formatCode="m/d/yyyy\ h:mm">
                  <c:v>41689.25</c:v>
                </c:pt>
                <c:pt idx="3473" formatCode="m/d/yyyy\ h:mm">
                  <c:v>41689.5</c:v>
                </c:pt>
                <c:pt idx="3474" formatCode="m/d/yyyy\ h:mm">
                  <c:v>41689.75</c:v>
                </c:pt>
                <c:pt idx="3475" formatCode="m/d/yyyy\ h:mm">
                  <c:v>41690</c:v>
                </c:pt>
                <c:pt idx="3476" formatCode="m/d/yyyy\ h:mm">
                  <c:v>41690.25</c:v>
                </c:pt>
                <c:pt idx="3477" formatCode="m/d/yyyy\ h:mm">
                  <c:v>41690.5</c:v>
                </c:pt>
                <c:pt idx="3478" formatCode="m/d/yyyy\ h:mm">
                  <c:v>41690.75</c:v>
                </c:pt>
                <c:pt idx="3479" formatCode="m/d/yyyy\ h:mm">
                  <c:v>41691</c:v>
                </c:pt>
                <c:pt idx="3480" formatCode="m/d/yyyy\ h:mm">
                  <c:v>41691.25</c:v>
                </c:pt>
                <c:pt idx="3481" formatCode="m/d/yyyy\ h:mm">
                  <c:v>41691.5</c:v>
                </c:pt>
                <c:pt idx="3482" formatCode="m/d/yyyy\ h:mm">
                  <c:v>41691.75</c:v>
                </c:pt>
                <c:pt idx="3483" formatCode="m/d/yyyy\ h:mm">
                  <c:v>41692</c:v>
                </c:pt>
                <c:pt idx="3484" formatCode="m/d/yyyy\ h:mm">
                  <c:v>41692.25</c:v>
                </c:pt>
                <c:pt idx="3485" formatCode="m/d/yyyy\ h:mm">
                  <c:v>41692.5</c:v>
                </c:pt>
                <c:pt idx="3486" formatCode="m/d/yyyy\ h:mm">
                  <c:v>41692.75</c:v>
                </c:pt>
                <c:pt idx="3487" formatCode="m/d/yyyy\ h:mm">
                  <c:v>41693</c:v>
                </c:pt>
                <c:pt idx="3488" formatCode="m/d/yyyy\ h:mm">
                  <c:v>41693.25</c:v>
                </c:pt>
                <c:pt idx="3489" formatCode="m/d/yyyy\ h:mm">
                  <c:v>41693.5</c:v>
                </c:pt>
                <c:pt idx="3490" formatCode="m/d/yyyy\ h:mm">
                  <c:v>41693.75</c:v>
                </c:pt>
                <c:pt idx="3491" formatCode="m/d/yyyy\ h:mm">
                  <c:v>41694</c:v>
                </c:pt>
                <c:pt idx="3492" formatCode="m/d/yyyy\ h:mm">
                  <c:v>41694.25</c:v>
                </c:pt>
                <c:pt idx="3493" formatCode="m/d/yyyy\ h:mm">
                  <c:v>41694.5</c:v>
                </c:pt>
                <c:pt idx="3494" formatCode="m/d/yyyy\ h:mm">
                  <c:v>41694.75</c:v>
                </c:pt>
                <c:pt idx="3495" formatCode="m/d/yyyy\ h:mm">
                  <c:v>41695</c:v>
                </c:pt>
                <c:pt idx="3496" formatCode="m/d/yyyy\ h:mm">
                  <c:v>41695.25</c:v>
                </c:pt>
                <c:pt idx="3497" formatCode="m/d/yyyy\ h:mm">
                  <c:v>41695.5</c:v>
                </c:pt>
                <c:pt idx="3498" formatCode="m/d/yyyy\ h:mm">
                  <c:v>41695.75</c:v>
                </c:pt>
                <c:pt idx="3499" formatCode="m/d/yyyy\ h:mm">
                  <c:v>41696</c:v>
                </c:pt>
                <c:pt idx="3500" formatCode="m/d/yyyy\ h:mm">
                  <c:v>41696.25</c:v>
                </c:pt>
                <c:pt idx="3501" formatCode="m/d/yyyy\ h:mm">
                  <c:v>41696.5</c:v>
                </c:pt>
                <c:pt idx="3502" formatCode="m/d/yyyy\ h:mm">
                  <c:v>41696.75</c:v>
                </c:pt>
                <c:pt idx="3503" formatCode="m/d/yyyy\ h:mm">
                  <c:v>41697</c:v>
                </c:pt>
                <c:pt idx="3504" formatCode="m/d/yyyy\ h:mm">
                  <c:v>41697.25</c:v>
                </c:pt>
                <c:pt idx="3505" formatCode="m/d/yyyy\ h:mm">
                  <c:v>41697.5</c:v>
                </c:pt>
                <c:pt idx="3506" formatCode="m/d/yyyy\ h:mm">
                  <c:v>41697.75</c:v>
                </c:pt>
                <c:pt idx="3507" formatCode="m/d/yyyy\ h:mm">
                  <c:v>41698</c:v>
                </c:pt>
                <c:pt idx="3508" formatCode="m/d/yyyy\ h:mm">
                  <c:v>41698.25</c:v>
                </c:pt>
                <c:pt idx="3509" formatCode="m/d/yyyy\ h:mm">
                  <c:v>41698.5</c:v>
                </c:pt>
                <c:pt idx="3510" formatCode="m/d/yyyy\ h:mm">
                  <c:v>41698.75</c:v>
                </c:pt>
                <c:pt idx="3511" formatCode="m/d/yyyy\ h:mm">
                  <c:v>41699</c:v>
                </c:pt>
                <c:pt idx="3512" formatCode="m/d/yyyy\ h:mm">
                  <c:v>41699.25</c:v>
                </c:pt>
                <c:pt idx="3513" formatCode="m/d/yyyy\ h:mm">
                  <c:v>41699.5</c:v>
                </c:pt>
                <c:pt idx="3514" formatCode="m/d/yyyy\ h:mm">
                  <c:v>41699.75</c:v>
                </c:pt>
                <c:pt idx="3515" formatCode="m/d/yyyy\ h:mm">
                  <c:v>41700</c:v>
                </c:pt>
                <c:pt idx="3516" formatCode="m/d/yyyy\ h:mm">
                  <c:v>41700.25</c:v>
                </c:pt>
                <c:pt idx="3517" formatCode="m/d/yyyy\ h:mm">
                  <c:v>41700.5</c:v>
                </c:pt>
                <c:pt idx="3518" formatCode="m/d/yyyy\ h:mm">
                  <c:v>41700.75</c:v>
                </c:pt>
                <c:pt idx="3519" formatCode="m/d/yyyy\ h:mm">
                  <c:v>41701</c:v>
                </c:pt>
                <c:pt idx="3520" formatCode="m/d/yyyy\ h:mm">
                  <c:v>41701.25</c:v>
                </c:pt>
                <c:pt idx="3521" formatCode="m/d/yyyy\ h:mm">
                  <c:v>41701.5</c:v>
                </c:pt>
                <c:pt idx="3522" formatCode="m/d/yyyy\ h:mm">
                  <c:v>41701.75</c:v>
                </c:pt>
                <c:pt idx="3523" formatCode="m/d/yyyy\ h:mm">
                  <c:v>41702</c:v>
                </c:pt>
                <c:pt idx="3524" formatCode="m/d/yyyy\ h:mm">
                  <c:v>41702.25</c:v>
                </c:pt>
                <c:pt idx="3525" formatCode="m/d/yyyy\ h:mm">
                  <c:v>41702.5</c:v>
                </c:pt>
                <c:pt idx="3526" formatCode="m/d/yyyy\ h:mm">
                  <c:v>41702.75</c:v>
                </c:pt>
                <c:pt idx="3527" formatCode="m/d/yyyy\ h:mm">
                  <c:v>41703</c:v>
                </c:pt>
                <c:pt idx="3528" formatCode="m/d/yyyy\ h:mm">
                  <c:v>41703.25</c:v>
                </c:pt>
                <c:pt idx="3529" formatCode="m/d/yyyy\ h:mm">
                  <c:v>41703.5</c:v>
                </c:pt>
                <c:pt idx="3530" formatCode="m/d/yyyy\ h:mm">
                  <c:v>41703.75</c:v>
                </c:pt>
                <c:pt idx="3531" formatCode="m/d/yyyy\ h:mm">
                  <c:v>41704</c:v>
                </c:pt>
                <c:pt idx="3532" formatCode="m/d/yyyy\ h:mm">
                  <c:v>41704.25</c:v>
                </c:pt>
                <c:pt idx="3533" formatCode="m/d/yyyy\ h:mm">
                  <c:v>41704.5</c:v>
                </c:pt>
                <c:pt idx="3534" formatCode="m/d/yyyy\ h:mm">
                  <c:v>41704.75</c:v>
                </c:pt>
                <c:pt idx="3535" formatCode="m/d/yyyy\ h:mm">
                  <c:v>41705</c:v>
                </c:pt>
                <c:pt idx="3536" formatCode="m/d/yyyy\ h:mm">
                  <c:v>41705.25</c:v>
                </c:pt>
                <c:pt idx="3537" formatCode="m/d/yyyy\ h:mm">
                  <c:v>41705.5</c:v>
                </c:pt>
                <c:pt idx="3538" formatCode="m/d/yyyy\ h:mm">
                  <c:v>41705.75</c:v>
                </c:pt>
                <c:pt idx="3539" formatCode="m/d/yyyy\ h:mm">
                  <c:v>41706</c:v>
                </c:pt>
                <c:pt idx="3540" formatCode="m/d/yyyy\ h:mm">
                  <c:v>41706.25</c:v>
                </c:pt>
                <c:pt idx="3541" formatCode="m/d/yyyy\ h:mm">
                  <c:v>41706.5</c:v>
                </c:pt>
                <c:pt idx="3542" formatCode="m/d/yyyy\ h:mm">
                  <c:v>41706.75</c:v>
                </c:pt>
                <c:pt idx="3543" formatCode="m/d/yyyy\ h:mm">
                  <c:v>41707</c:v>
                </c:pt>
                <c:pt idx="3544" formatCode="m/d/yyyy\ h:mm">
                  <c:v>41707.25</c:v>
                </c:pt>
                <c:pt idx="3545" formatCode="m/d/yyyy\ h:mm">
                  <c:v>41707.5</c:v>
                </c:pt>
                <c:pt idx="3546" formatCode="m/d/yyyy\ h:mm">
                  <c:v>41707.75</c:v>
                </c:pt>
                <c:pt idx="3547" formatCode="m/d/yyyy\ h:mm">
                  <c:v>41708</c:v>
                </c:pt>
                <c:pt idx="3548" formatCode="m/d/yyyy\ h:mm">
                  <c:v>41708.25</c:v>
                </c:pt>
                <c:pt idx="3549" formatCode="m/d/yyyy\ h:mm">
                  <c:v>41708.5</c:v>
                </c:pt>
                <c:pt idx="3550" formatCode="m/d/yyyy\ h:mm">
                  <c:v>41708.75</c:v>
                </c:pt>
                <c:pt idx="3551" formatCode="m/d/yyyy\ h:mm">
                  <c:v>41709</c:v>
                </c:pt>
                <c:pt idx="3552" formatCode="m/d/yyyy\ h:mm">
                  <c:v>41709.25</c:v>
                </c:pt>
                <c:pt idx="3553" formatCode="m/d/yyyy\ h:mm">
                  <c:v>41709.5</c:v>
                </c:pt>
                <c:pt idx="3554" formatCode="m/d/yyyy\ h:mm">
                  <c:v>41709.75</c:v>
                </c:pt>
                <c:pt idx="3555" formatCode="m/d/yyyy\ h:mm">
                  <c:v>41710</c:v>
                </c:pt>
                <c:pt idx="3556" formatCode="m/d/yyyy\ h:mm">
                  <c:v>41710.25</c:v>
                </c:pt>
                <c:pt idx="3557" formatCode="m/d/yyyy\ h:mm">
                  <c:v>41710.5</c:v>
                </c:pt>
                <c:pt idx="3558" formatCode="m/d/yyyy\ h:mm">
                  <c:v>41710.75</c:v>
                </c:pt>
                <c:pt idx="3559" formatCode="m/d/yyyy\ h:mm">
                  <c:v>41711</c:v>
                </c:pt>
                <c:pt idx="3560" formatCode="m/d/yyyy\ h:mm">
                  <c:v>41711.25</c:v>
                </c:pt>
                <c:pt idx="3561" formatCode="m/d/yyyy\ h:mm">
                  <c:v>41711.5</c:v>
                </c:pt>
                <c:pt idx="3562" formatCode="m/d/yyyy\ h:mm">
                  <c:v>41711.75</c:v>
                </c:pt>
                <c:pt idx="3563" formatCode="m/d/yyyy\ h:mm">
                  <c:v>41712</c:v>
                </c:pt>
                <c:pt idx="3564" formatCode="m/d/yyyy\ h:mm">
                  <c:v>41712.25</c:v>
                </c:pt>
                <c:pt idx="3565" formatCode="m/d/yyyy\ h:mm">
                  <c:v>41712.5</c:v>
                </c:pt>
                <c:pt idx="3566" formatCode="m/d/yyyy\ h:mm">
                  <c:v>41712.75</c:v>
                </c:pt>
                <c:pt idx="3567" formatCode="m/d/yyyy\ h:mm">
                  <c:v>41713</c:v>
                </c:pt>
                <c:pt idx="3568" formatCode="m/d/yyyy\ h:mm">
                  <c:v>41713.25</c:v>
                </c:pt>
                <c:pt idx="3569" formatCode="m/d/yyyy\ h:mm">
                  <c:v>41713.5</c:v>
                </c:pt>
                <c:pt idx="3570" formatCode="m/d/yyyy\ h:mm">
                  <c:v>41713.75</c:v>
                </c:pt>
                <c:pt idx="3571" formatCode="m/d/yyyy\ h:mm">
                  <c:v>41714</c:v>
                </c:pt>
                <c:pt idx="3572" formatCode="m/d/yyyy\ h:mm">
                  <c:v>41714.25</c:v>
                </c:pt>
                <c:pt idx="3573" formatCode="m/d/yyyy\ h:mm">
                  <c:v>41714.5</c:v>
                </c:pt>
                <c:pt idx="3574" formatCode="m/d/yyyy\ h:mm">
                  <c:v>41714.75</c:v>
                </c:pt>
                <c:pt idx="3575" formatCode="m/d/yyyy\ h:mm">
                  <c:v>41715</c:v>
                </c:pt>
                <c:pt idx="3576" formatCode="m/d/yyyy\ h:mm">
                  <c:v>41715.25</c:v>
                </c:pt>
                <c:pt idx="3577" formatCode="m/d/yyyy\ h:mm">
                  <c:v>41715.5</c:v>
                </c:pt>
                <c:pt idx="3578" formatCode="m/d/yyyy\ h:mm">
                  <c:v>41715.75</c:v>
                </c:pt>
                <c:pt idx="3579" formatCode="m/d/yyyy\ h:mm">
                  <c:v>41716</c:v>
                </c:pt>
                <c:pt idx="3580" formatCode="m/d/yyyy\ h:mm">
                  <c:v>41716.25</c:v>
                </c:pt>
                <c:pt idx="3581" formatCode="m/d/yyyy\ h:mm">
                  <c:v>41716.5</c:v>
                </c:pt>
                <c:pt idx="3582" formatCode="m/d/yyyy\ h:mm">
                  <c:v>41716.75</c:v>
                </c:pt>
                <c:pt idx="3583" formatCode="m/d/yyyy\ h:mm">
                  <c:v>41717</c:v>
                </c:pt>
                <c:pt idx="3584" formatCode="m/d/yyyy\ h:mm">
                  <c:v>41717.25</c:v>
                </c:pt>
                <c:pt idx="3585" formatCode="m/d/yyyy\ h:mm">
                  <c:v>41717.5</c:v>
                </c:pt>
                <c:pt idx="3586" formatCode="m/d/yyyy\ h:mm">
                  <c:v>41717.75</c:v>
                </c:pt>
                <c:pt idx="3587" formatCode="m/d/yyyy\ h:mm">
                  <c:v>41718</c:v>
                </c:pt>
                <c:pt idx="3588" formatCode="m/d/yyyy\ h:mm">
                  <c:v>41718.25</c:v>
                </c:pt>
                <c:pt idx="3589" formatCode="m/d/yyyy\ h:mm">
                  <c:v>41718.5</c:v>
                </c:pt>
                <c:pt idx="3590" formatCode="m/d/yyyy\ h:mm">
                  <c:v>41718.75</c:v>
                </c:pt>
                <c:pt idx="3591" formatCode="m/d/yyyy\ h:mm">
                  <c:v>41719</c:v>
                </c:pt>
                <c:pt idx="3592" formatCode="m/d/yyyy\ h:mm">
                  <c:v>41719.25</c:v>
                </c:pt>
                <c:pt idx="3593" formatCode="m/d/yyyy\ h:mm">
                  <c:v>41719.5</c:v>
                </c:pt>
                <c:pt idx="3594" formatCode="m/d/yyyy\ h:mm">
                  <c:v>41719.75</c:v>
                </c:pt>
                <c:pt idx="3595" formatCode="m/d/yyyy\ h:mm">
                  <c:v>41720</c:v>
                </c:pt>
                <c:pt idx="3596" formatCode="m/d/yyyy\ h:mm">
                  <c:v>41720.25</c:v>
                </c:pt>
                <c:pt idx="3597" formatCode="m/d/yyyy\ h:mm">
                  <c:v>41720.5</c:v>
                </c:pt>
                <c:pt idx="3598" formatCode="m/d/yyyy\ h:mm">
                  <c:v>41720.75</c:v>
                </c:pt>
                <c:pt idx="3599" formatCode="m/d/yyyy\ h:mm">
                  <c:v>41721</c:v>
                </c:pt>
                <c:pt idx="3600" formatCode="m/d/yyyy\ h:mm">
                  <c:v>41721.25</c:v>
                </c:pt>
                <c:pt idx="3601" formatCode="m/d/yyyy\ h:mm">
                  <c:v>41721.5</c:v>
                </c:pt>
                <c:pt idx="3602" formatCode="m/d/yyyy\ h:mm">
                  <c:v>41721.75</c:v>
                </c:pt>
                <c:pt idx="3603" formatCode="m/d/yyyy\ h:mm">
                  <c:v>41722</c:v>
                </c:pt>
                <c:pt idx="3604" formatCode="m/d/yyyy\ h:mm">
                  <c:v>41722.25</c:v>
                </c:pt>
                <c:pt idx="3605" formatCode="m/d/yyyy\ h:mm">
                  <c:v>41722.5</c:v>
                </c:pt>
                <c:pt idx="3606" formatCode="m/d/yyyy\ h:mm">
                  <c:v>41722.75</c:v>
                </c:pt>
                <c:pt idx="3607" formatCode="m/d/yyyy\ h:mm">
                  <c:v>41723</c:v>
                </c:pt>
                <c:pt idx="3608" formatCode="m/d/yyyy\ h:mm">
                  <c:v>41723.25</c:v>
                </c:pt>
                <c:pt idx="3609" formatCode="m/d/yyyy\ h:mm">
                  <c:v>41723.5</c:v>
                </c:pt>
                <c:pt idx="3610" formatCode="m/d/yyyy\ h:mm">
                  <c:v>41723.75</c:v>
                </c:pt>
                <c:pt idx="3611" formatCode="m/d/yyyy\ h:mm">
                  <c:v>41724</c:v>
                </c:pt>
                <c:pt idx="3612" formatCode="m/d/yyyy\ h:mm">
                  <c:v>41724.25</c:v>
                </c:pt>
                <c:pt idx="3613" formatCode="m/d/yyyy\ h:mm">
                  <c:v>41724.5</c:v>
                </c:pt>
                <c:pt idx="3614" formatCode="m/d/yyyy\ h:mm">
                  <c:v>41724.75</c:v>
                </c:pt>
                <c:pt idx="3615" formatCode="m/d/yyyy\ h:mm">
                  <c:v>41725</c:v>
                </c:pt>
                <c:pt idx="3616" formatCode="m/d/yyyy\ h:mm">
                  <c:v>41725.25</c:v>
                </c:pt>
                <c:pt idx="3617" formatCode="m/d/yyyy\ h:mm">
                  <c:v>41725.5</c:v>
                </c:pt>
                <c:pt idx="3618" formatCode="m/d/yyyy\ h:mm">
                  <c:v>41725.75</c:v>
                </c:pt>
                <c:pt idx="3619" formatCode="m/d/yyyy\ h:mm">
                  <c:v>41726</c:v>
                </c:pt>
                <c:pt idx="3620" formatCode="m/d/yyyy\ h:mm">
                  <c:v>41726.25</c:v>
                </c:pt>
                <c:pt idx="3621" formatCode="m/d/yyyy\ h:mm">
                  <c:v>41726.5</c:v>
                </c:pt>
                <c:pt idx="3622" formatCode="m/d/yyyy\ h:mm">
                  <c:v>41726.75</c:v>
                </c:pt>
                <c:pt idx="3623" formatCode="m/d/yyyy\ h:mm">
                  <c:v>41727</c:v>
                </c:pt>
                <c:pt idx="3624" formatCode="m/d/yyyy\ h:mm">
                  <c:v>41727.25</c:v>
                </c:pt>
                <c:pt idx="3625" formatCode="m/d/yyyy\ h:mm">
                  <c:v>41727.5</c:v>
                </c:pt>
                <c:pt idx="3626" formatCode="m/d/yyyy\ h:mm">
                  <c:v>41727.75</c:v>
                </c:pt>
                <c:pt idx="3627" formatCode="m/d/yyyy\ h:mm">
                  <c:v>41728</c:v>
                </c:pt>
                <c:pt idx="3628" formatCode="m/d/yyyy\ h:mm">
                  <c:v>41728.25</c:v>
                </c:pt>
                <c:pt idx="3629" formatCode="m/d/yyyy\ h:mm">
                  <c:v>41728.5</c:v>
                </c:pt>
                <c:pt idx="3630" formatCode="m/d/yyyy\ h:mm">
                  <c:v>41728.75</c:v>
                </c:pt>
                <c:pt idx="3631" formatCode="m/d/yyyy\ h:mm">
                  <c:v>41729</c:v>
                </c:pt>
                <c:pt idx="3632" formatCode="m/d/yyyy\ h:mm">
                  <c:v>41729.25</c:v>
                </c:pt>
                <c:pt idx="3633" formatCode="m/d/yyyy\ h:mm">
                  <c:v>41729.5</c:v>
                </c:pt>
                <c:pt idx="3634" formatCode="m/d/yyyy\ h:mm">
                  <c:v>41729.75</c:v>
                </c:pt>
                <c:pt idx="3635" formatCode="m/d/yyyy\ h:mm">
                  <c:v>41730</c:v>
                </c:pt>
                <c:pt idx="3636" formatCode="m/d/yyyy\ h:mm">
                  <c:v>41730.25</c:v>
                </c:pt>
                <c:pt idx="3637" formatCode="m/d/yyyy\ h:mm">
                  <c:v>41730.5</c:v>
                </c:pt>
                <c:pt idx="3638" formatCode="m/d/yyyy\ h:mm">
                  <c:v>41730.75</c:v>
                </c:pt>
                <c:pt idx="3639" formatCode="m/d/yyyy\ h:mm">
                  <c:v>41731</c:v>
                </c:pt>
                <c:pt idx="3640" formatCode="m/d/yyyy\ h:mm">
                  <c:v>41731.25</c:v>
                </c:pt>
                <c:pt idx="3641" formatCode="m/d/yyyy\ h:mm">
                  <c:v>41731.5</c:v>
                </c:pt>
                <c:pt idx="3642" formatCode="m/d/yyyy\ h:mm">
                  <c:v>41731.75</c:v>
                </c:pt>
                <c:pt idx="3643" formatCode="m/d/yyyy\ h:mm">
                  <c:v>41732</c:v>
                </c:pt>
                <c:pt idx="3644" formatCode="m/d/yyyy\ h:mm">
                  <c:v>41732.25</c:v>
                </c:pt>
                <c:pt idx="3645" formatCode="m/d/yyyy\ h:mm">
                  <c:v>41732.5</c:v>
                </c:pt>
                <c:pt idx="3646" formatCode="m/d/yyyy\ h:mm">
                  <c:v>41732.75</c:v>
                </c:pt>
                <c:pt idx="3647" formatCode="m/d/yyyy\ h:mm">
                  <c:v>41733</c:v>
                </c:pt>
                <c:pt idx="3648" formatCode="m/d/yyyy\ h:mm">
                  <c:v>41733.25</c:v>
                </c:pt>
                <c:pt idx="3649" formatCode="m/d/yyyy\ h:mm">
                  <c:v>41733.5</c:v>
                </c:pt>
                <c:pt idx="3650" formatCode="m/d/yyyy\ h:mm">
                  <c:v>41733.75</c:v>
                </c:pt>
                <c:pt idx="3651" formatCode="m/d/yyyy\ h:mm">
                  <c:v>41734</c:v>
                </c:pt>
                <c:pt idx="3652" formatCode="m/d/yyyy\ h:mm">
                  <c:v>41734.25</c:v>
                </c:pt>
                <c:pt idx="3653" formatCode="m/d/yyyy\ h:mm">
                  <c:v>41734.5</c:v>
                </c:pt>
                <c:pt idx="3654" formatCode="m/d/yyyy\ h:mm">
                  <c:v>41734.75</c:v>
                </c:pt>
                <c:pt idx="3655" formatCode="m/d/yyyy\ h:mm">
                  <c:v>41735</c:v>
                </c:pt>
                <c:pt idx="3656" formatCode="m/d/yyyy\ h:mm">
                  <c:v>41735.25</c:v>
                </c:pt>
                <c:pt idx="3657" formatCode="m/d/yyyy\ h:mm">
                  <c:v>41735.5</c:v>
                </c:pt>
                <c:pt idx="3658" formatCode="m/d/yyyy\ h:mm">
                  <c:v>41735.75</c:v>
                </c:pt>
                <c:pt idx="3659" formatCode="m/d/yyyy\ h:mm">
                  <c:v>41736</c:v>
                </c:pt>
                <c:pt idx="3660" formatCode="m/d/yyyy\ h:mm">
                  <c:v>41736.25</c:v>
                </c:pt>
                <c:pt idx="3661" formatCode="m/d/yyyy\ h:mm">
                  <c:v>41736.5</c:v>
                </c:pt>
                <c:pt idx="3662" formatCode="m/d/yyyy\ h:mm">
                  <c:v>41736.75</c:v>
                </c:pt>
                <c:pt idx="3663" formatCode="m/d/yyyy\ h:mm">
                  <c:v>41737</c:v>
                </c:pt>
                <c:pt idx="3664" formatCode="m/d/yyyy\ h:mm">
                  <c:v>41737.25</c:v>
                </c:pt>
                <c:pt idx="3665" formatCode="m/d/yyyy\ h:mm">
                  <c:v>41737.5</c:v>
                </c:pt>
                <c:pt idx="3666" formatCode="m/d/yyyy\ h:mm">
                  <c:v>41737.75</c:v>
                </c:pt>
                <c:pt idx="3667" formatCode="m/d/yyyy\ h:mm">
                  <c:v>41738</c:v>
                </c:pt>
                <c:pt idx="3668" formatCode="m/d/yyyy\ h:mm">
                  <c:v>41738.25</c:v>
                </c:pt>
                <c:pt idx="3669" formatCode="m/d/yyyy\ h:mm">
                  <c:v>41738.5</c:v>
                </c:pt>
                <c:pt idx="3670" formatCode="m/d/yyyy\ h:mm">
                  <c:v>41738.75</c:v>
                </c:pt>
                <c:pt idx="3671" formatCode="m/d/yyyy\ h:mm">
                  <c:v>41739</c:v>
                </c:pt>
                <c:pt idx="3672" formatCode="m/d/yyyy\ h:mm">
                  <c:v>41739.25</c:v>
                </c:pt>
                <c:pt idx="3673" formatCode="m/d/yyyy\ h:mm">
                  <c:v>41739.5</c:v>
                </c:pt>
                <c:pt idx="3674" formatCode="m/d/yyyy\ h:mm">
                  <c:v>41739.75</c:v>
                </c:pt>
                <c:pt idx="3675" formatCode="m/d/yyyy\ h:mm">
                  <c:v>41740</c:v>
                </c:pt>
                <c:pt idx="3676" formatCode="m/d/yyyy\ h:mm">
                  <c:v>41740.25</c:v>
                </c:pt>
                <c:pt idx="3677" formatCode="m/d/yyyy\ h:mm">
                  <c:v>41740.5</c:v>
                </c:pt>
                <c:pt idx="3678" formatCode="m/d/yyyy\ h:mm">
                  <c:v>41740.75</c:v>
                </c:pt>
                <c:pt idx="3679" formatCode="m/d/yyyy\ h:mm">
                  <c:v>41741</c:v>
                </c:pt>
                <c:pt idx="3680" formatCode="m/d/yyyy\ h:mm">
                  <c:v>41741.25</c:v>
                </c:pt>
                <c:pt idx="3681" formatCode="m/d/yyyy\ h:mm">
                  <c:v>41741.5</c:v>
                </c:pt>
                <c:pt idx="3682" formatCode="m/d/yyyy\ h:mm">
                  <c:v>41741.75</c:v>
                </c:pt>
                <c:pt idx="3683" formatCode="m/d/yyyy\ h:mm">
                  <c:v>41742</c:v>
                </c:pt>
                <c:pt idx="3684" formatCode="m/d/yyyy\ h:mm">
                  <c:v>41742.25</c:v>
                </c:pt>
                <c:pt idx="3685" formatCode="m/d/yyyy\ h:mm">
                  <c:v>41742.5</c:v>
                </c:pt>
                <c:pt idx="3686" formatCode="m/d/yyyy\ h:mm">
                  <c:v>41742.75</c:v>
                </c:pt>
                <c:pt idx="3687" formatCode="m/d/yyyy\ h:mm">
                  <c:v>41743</c:v>
                </c:pt>
                <c:pt idx="3688" formatCode="m/d/yyyy\ h:mm">
                  <c:v>41743.25</c:v>
                </c:pt>
                <c:pt idx="3689" formatCode="m/d/yyyy\ h:mm">
                  <c:v>41743.5</c:v>
                </c:pt>
                <c:pt idx="3690" formatCode="m/d/yyyy\ h:mm">
                  <c:v>41743.75</c:v>
                </c:pt>
                <c:pt idx="3691" formatCode="m/d/yyyy\ h:mm">
                  <c:v>41744</c:v>
                </c:pt>
                <c:pt idx="3692" formatCode="m/d/yyyy\ h:mm">
                  <c:v>41744.25</c:v>
                </c:pt>
                <c:pt idx="3693" formatCode="m/d/yyyy\ h:mm">
                  <c:v>41744.5</c:v>
                </c:pt>
                <c:pt idx="3694" formatCode="m/d/yyyy\ h:mm">
                  <c:v>41744.75</c:v>
                </c:pt>
                <c:pt idx="3695" formatCode="m/d/yyyy\ h:mm">
                  <c:v>41745</c:v>
                </c:pt>
                <c:pt idx="3696" formatCode="m/d/yyyy\ h:mm">
                  <c:v>41745.25</c:v>
                </c:pt>
                <c:pt idx="3697" formatCode="m/d/yyyy\ h:mm">
                  <c:v>41745.5</c:v>
                </c:pt>
                <c:pt idx="3698" formatCode="m/d/yyyy\ h:mm">
                  <c:v>41745.75</c:v>
                </c:pt>
                <c:pt idx="3699" formatCode="m/d/yyyy\ h:mm">
                  <c:v>41746</c:v>
                </c:pt>
                <c:pt idx="3700" formatCode="m/d/yyyy\ h:mm">
                  <c:v>41746.25</c:v>
                </c:pt>
                <c:pt idx="3701" formatCode="m/d/yyyy\ h:mm">
                  <c:v>41746.5</c:v>
                </c:pt>
                <c:pt idx="3702" formatCode="m/d/yyyy\ h:mm">
                  <c:v>41746.75</c:v>
                </c:pt>
                <c:pt idx="3703" formatCode="m/d/yyyy\ h:mm">
                  <c:v>41747</c:v>
                </c:pt>
                <c:pt idx="3704" formatCode="m/d/yyyy\ h:mm">
                  <c:v>41747.25</c:v>
                </c:pt>
                <c:pt idx="3705" formatCode="m/d/yyyy\ h:mm">
                  <c:v>41747.5</c:v>
                </c:pt>
                <c:pt idx="3706" formatCode="m/d/yyyy\ h:mm">
                  <c:v>41747.75</c:v>
                </c:pt>
                <c:pt idx="3707" formatCode="m/d/yyyy\ h:mm">
                  <c:v>41748</c:v>
                </c:pt>
                <c:pt idx="3708" formatCode="m/d/yyyy\ h:mm">
                  <c:v>41748.25</c:v>
                </c:pt>
                <c:pt idx="3709" formatCode="m/d/yyyy\ h:mm">
                  <c:v>41748.5</c:v>
                </c:pt>
                <c:pt idx="3710" formatCode="m/d/yyyy\ h:mm">
                  <c:v>41748.75</c:v>
                </c:pt>
                <c:pt idx="3711" formatCode="m/d/yyyy\ h:mm">
                  <c:v>41749</c:v>
                </c:pt>
                <c:pt idx="3712" formatCode="m/d/yyyy\ h:mm">
                  <c:v>41749.25</c:v>
                </c:pt>
                <c:pt idx="3713" formatCode="m/d/yyyy\ h:mm">
                  <c:v>41749.5</c:v>
                </c:pt>
                <c:pt idx="3714" formatCode="m/d/yyyy\ h:mm">
                  <c:v>41749.75</c:v>
                </c:pt>
                <c:pt idx="3715" formatCode="m/d/yyyy\ h:mm">
                  <c:v>41750</c:v>
                </c:pt>
                <c:pt idx="3716" formatCode="m/d/yyyy\ h:mm">
                  <c:v>41750.25</c:v>
                </c:pt>
                <c:pt idx="3717" formatCode="m/d/yyyy\ h:mm">
                  <c:v>41750.5</c:v>
                </c:pt>
                <c:pt idx="3718" formatCode="m/d/yyyy\ h:mm">
                  <c:v>41750.75</c:v>
                </c:pt>
                <c:pt idx="3719" formatCode="m/d/yyyy\ h:mm">
                  <c:v>41751</c:v>
                </c:pt>
                <c:pt idx="3720" formatCode="m/d/yyyy\ h:mm">
                  <c:v>41751.25</c:v>
                </c:pt>
                <c:pt idx="3721" formatCode="m/d/yyyy\ h:mm">
                  <c:v>41751.5</c:v>
                </c:pt>
                <c:pt idx="3722" formatCode="m/d/yyyy\ h:mm">
                  <c:v>41751.75</c:v>
                </c:pt>
                <c:pt idx="3723" formatCode="m/d/yyyy\ h:mm">
                  <c:v>41752</c:v>
                </c:pt>
                <c:pt idx="3724" formatCode="m/d/yyyy\ h:mm">
                  <c:v>41752.25</c:v>
                </c:pt>
                <c:pt idx="3725" formatCode="m/d/yyyy\ h:mm">
                  <c:v>41752.5</c:v>
                </c:pt>
                <c:pt idx="3726" formatCode="m/d/yyyy\ h:mm">
                  <c:v>41752.75</c:v>
                </c:pt>
                <c:pt idx="3727" formatCode="m/d/yyyy\ h:mm">
                  <c:v>41753</c:v>
                </c:pt>
                <c:pt idx="3728" formatCode="m/d/yyyy\ h:mm">
                  <c:v>41753.25</c:v>
                </c:pt>
                <c:pt idx="3729" formatCode="m/d/yyyy\ h:mm">
                  <c:v>41753.5</c:v>
                </c:pt>
                <c:pt idx="3730" formatCode="m/d/yyyy\ h:mm">
                  <c:v>41753.75</c:v>
                </c:pt>
                <c:pt idx="3731" formatCode="m/d/yyyy\ h:mm">
                  <c:v>41754</c:v>
                </c:pt>
                <c:pt idx="3732" formatCode="m/d/yyyy\ h:mm">
                  <c:v>41754.25</c:v>
                </c:pt>
                <c:pt idx="3733" formatCode="m/d/yyyy\ h:mm">
                  <c:v>41754.5</c:v>
                </c:pt>
                <c:pt idx="3734" formatCode="m/d/yyyy\ h:mm">
                  <c:v>41754.75</c:v>
                </c:pt>
                <c:pt idx="3735" formatCode="m/d/yyyy\ h:mm">
                  <c:v>41755</c:v>
                </c:pt>
                <c:pt idx="3736" formatCode="m/d/yyyy\ h:mm">
                  <c:v>41755.25</c:v>
                </c:pt>
                <c:pt idx="3737" formatCode="m/d/yyyy\ h:mm">
                  <c:v>41755.5</c:v>
                </c:pt>
                <c:pt idx="3738" formatCode="m/d/yyyy\ h:mm">
                  <c:v>41755.75</c:v>
                </c:pt>
                <c:pt idx="3739" formatCode="m/d/yyyy\ h:mm">
                  <c:v>41756</c:v>
                </c:pt>
                <c:pt idx="3740" formatCode="m/d/yyyy\ h:mm">
                  <c:v>41756.25</c:v>
                </c:pt>
                <c:pt idx="3741" formatCode="m/d/yyyy\ h:mm">
                  <c:v>41756.5</c:v>
                </c:pt>
                <c:pt idx="3742" formatCode="m/d/yyyy\ h:mm">
                  <c:v>41756.75</c:v>
                </c:pt>
                <c:pt idx="3743" formatCode="m/d/yyyy\ h:mm">
                  <c:v>41757</c:v>
                </c:pt>
                <c:pt idx="3744" formatCode="m/d/yyyy\ h:mm">
                  <c:v>41757.25</c:v>
                </c:pt>
                <c:pt idx="3745" formatCode="m/d/yyyy\ h:mm">
                  <c:v>41757.5</c:v>
                </c:pt>
                <c:pt idx="3746" formatCode="m/d/yyyy\ h:mm">
                  <c:v>41757.75</c:v>
                </c:pt>
                <c:pt idx="3747" formatCode="m/d/yyyy\ h:mm">
                  <c:v>41758</c:v>
                </c:pt>
                <c:pt idx="3748" formatCode="m/d/yyyy\ h:mm">
                  <c:v>41758.25</c:v>
                </c:pt>
                <c:pt idx="3749" formatCode="m/d/yyyy\ h:mm">
                  <c:v>41758.5</c:v>
                </c:pt>
                <c:pt idx="3750" formatCode="m/d/yyyy\ h:mm">
                  <c:v>41758.75</c:v>
                </c:pt>
                <c:pt idx="3751" formatCode="m/d/yyyy\ h:mm">
                  <c:v>41759</c:v>
                </c:pt>
                <c:pt idx="3752" formatCode="m/d/yyyy\ h:mm">
                  <c:v>41759.25</c:v>
                </c:pt>
                <c:pt idx="3753" formatCode="m/d/yyyy\ h:mm">
                  <c:v>41759.5</c:v>
                </c:pt>
                <c:pt idx="3754" formatCode="m/d/yyyy\ h:mm">
                  <c:v>41759.75</c:v>
                </c:pt>
                <c:pt idx="3755" formatCode="m/d/yyyy\ h:mm">
                  <c:v>41760</c:v>
                </c:pt>
                <c:pt idx="3756" formatCode="m/d/yyyy\ h:mm">
                  <c:v>41760.25</c:v>
                </c:pt>
                <c:pt idx="3757" formatCode="m/d/yyyy\ h:mm">
                  <c:v>41760.5</c:v>
                </c:pt>
                <c:pt idx="3758" formatCode="m/d/yyyy\ h:mm">
                  <c:v>41760.75</c:v>
                </c:pt>
                <c:pt idx="3759" formatCode="m/d/yyyy\ h:mm">
                  <c:v>41761</c:v>
                </c:pt>
                <c:pt idx="3760" formatCode="m/d/yyyy\ h:mm">
                  <c:v>41761.25</c:v>
                </c:pt>
                <c:pt idx="3761" formatCode="m/d/yyyy\ h:mm">
                  <c:v>41761.5</c:v>
                </c:pt>
                <c:pt idx="3762" formatCode="m/d/yyyy\ h:mm">
                  <c:v>41761.75</c:v>
                </c:pt>
                <c:pt idx="3763" formatCode="m/d/yyyy\ h:mm">
                  <c:v>41762</c:v>
                </c:pt>
                <c:pt idx="3764" formatCode="m/d/yyyy\ h:mm">
                  <c:v>41762.25</c:v>
                </c:pt>
                <c:pt idx="3765" formatCode="m/d/yyyy\ h:mm">
                  <c:v>41762.5</c:v>
                </c:pt>
                <c:pt idx="3766" formatCode="m/d/yyyy\ h:mm">
                  <c:v>41762.75</c:v>
                </c:pt>
                <c:pt idx="3767" formatCode="m/d/yyyy\ h:mm">
                  <c:v>41763</c:v>
                </c:pt>
                <c:pt idx="3768" formatCode="m/d/yyyy\ h:mm">
                  <c:v>41763.25</c:v>
                </c:pt>
                <c:pt idx="3769" formatCode="m/d/yyyy\ h:mm">
                  <c:v>41763.5</c:v>
                </c:pt>
                <c:pt idx="3770" formatCode="m/d/yyyy\ h:mm">
                  <c:v>41763.75</c:v>
                </c:pt>
                <c:pt idx="3771" formatCode="m/d/yyyy\ h:mm">
                  <c:v>41764</c:v>
                </c:pt>
                <c:pt idx="3772" formatCode="m/d/yyyy\ h:mm">
                  <c:v>41764.25</c:v>
                </c:pt>
                <c:pt idx="3773" formatCode="m/d/yyyy\ h:mm">
                  <c:v>41764.5</c:v>
                </c:pt>
                <c:pt idx="3774" formatCode="m/d/yyyy\ h:mm">
                  <c:v>41764.75</c:v>
                </c:pt>
                <c:pt idx="3775" formatCode="m/d/yyyy\ h:mm">
                  <c:v>41765</c:v>
                </c:pt>
                <c:pt idx="3776" formatCode="m/d/yyyy\ h:mm">
                  <c:v>41765.25</c:v>
                </c:pt>
                <c:pt idx="3777" formatCode="m/d/yyyy\ h:mm">
                  <c:v>41765.5</c:v>
                </c:pt>
                <c:pt idx="3778" formatCode="m/d/yyyy\ h:mm">
                  <c:v>41765.75</c:v>
                </c:pt>
                <c:pt idx="3779" formatCode="m/d/yyyy\ h:mm">
                  <c:v>41766</c:v>
                </c:pt>
                <c:pt idx="3780" formatCode="m/d/yyyy\ h:mm">
                  <c:v>41766.25</c:v>
                </c:pt>
                <c:pt idx="3781" formatCode="m/d/yyyy\ h:mm">
                  <c:v>41766.5</c:v>
                </c:pt>
                <c:pt idx="3782" formatCode="m/d/yyyy\ h:mm">
                  <c:v>41766.75</c:v>
                </c:pt>
                <c:pt idx="3783" formatCode="m/d/yyyy\ h:mm">
                  <c:v>41767</c:v>
                </c:pt>
                <c:pt idx="3784" formatCode="m/d/yyyy\ h:mm">
                  <c:v>41767.25</c:v>
                </c:pt>
                <c:pt idx="3785" formatCode="m/d/yyyy\ h:mm">
                  <c:v>41767.5</c:v>
                </c:pt>
                <c:pt idx="3786" formatCode="m/d/yyyy\ h:mm">
                  <c:v>41767.75</c:v>
                </c:pt>
                <c:pt idx="3787" formatCode="m/d/yyyy\ h:mm">
                  <c:v>41768</c:v>
                </c:pt>
                <c:pt idx="3788" formatCode="m/d/yyyy\ h:mm">
                  <c:v>41768.25</c:v>
                </c:pt>
                <c:pt idx="3789" formatCode="m/d/yyyy\ h:mm">
                  <c:v>41768.5</c:v>
                </c:pt>
                <c:pt idx="3790" formatCode="m/d/yyyy\ h:mm">
                  <c:v>41768.75</c:v>
                </c:pt>
                <c:pt idx="3791" formatCode="m/d/yyyy\ h:mm">
                  <c:v>41769</c:v>
                </c:pt>
                <c:pt idx="3792" formatCode="m/d/yyyy\ h:mm">
                  <c:v>41769.25</c:v>
                </c:pt>
                <c:pt idx="3793" formatCode="m/d/yyyy\ h:mm">
                  <c:v>41769.5</c:v>
                </c:pt>
                <c:pt idx="3794" formatCode="m/d/yyyy\ h:mm">
                  <c:v>41769.75</c:v>
                </c:pt>
                <c:pt idx="3795" formatCode="m/d/yyyy\ h:mm">
                  <c:v>41770</c:v>
                </c:pt>
                <c:pt idx="3796" formatCode="m/d/yyyy\ h:mm">
                  <c:v>41770.25</c:v>
                </c:pt>
                <c:pt idx="3797" formatCode="m/d/yyyy\ h:mm">
                  <c:v>41770.5</c:v>
                </c:pt>
                <c:pt idx="3798" formatCode="m/d/yyyy\ h:mm">
                  <c:v>41770.75</c:v>
                </c:pt>
                <c:pt idx="3799" formatCode="m/d/yyyy\ h:mm">
                  <c:v>41771</c:v>
                </c:pt>
                <c:pt idx="3800" formatCode="m/d/yyyy\ h:mm">
                  <c:v>41771.25</c:v>
                </c:pt>
                <c:pt idx="3801" formatCode="m/d/yyyy\ h:mm">
                  <c:v>41771.5</c:v>
                </c:pt>
                <c:pt idx="3802" formatCode="m/d/yyyy\ h:mm">
                  <c:v>41771.75</c:v>
                </c:pt>
                <c:pt idx="3803" formatCode="m/d/yyyy\ h:mm">
                  <c:v>41772</c:v>
                </c:pt>
                <c:pt idx="3804" formatCode="m/d/yyyy\ h:mm">
                  <c:v>41772.25</c:v>
                </c:pt>
                <c:pt idx="3805" formatCode="m/d/yyyy\ h:mm">
                  <c:v>41772.5</c:v>
                </c:pt>
                <c:pt idx="3806" formatCode="m/d/yyyy\ h:mm">
                  <c:v>41772.75</c:v>
                </c:pt>
                <c:pt idx="3807" formatCode="m/d/yyyy\ h:mm">
                  <c:v>41773</c:v>
                </c:pt>
                <c:pt idx="3808" formatCode="m/d/yyyy\ h:mm">
                  <c:v>41773.25</c:v>
                </c:pt>
                <c:pt idx="3809" formatCode="m/d/yyyy\ h:mm">
                  <c:v>41773.5</c:v>
                </c:pt>
                <c:pt idx="3810" formatCode="m/d/yyyy\ h:mm">
                  <c:v>41773.75</c:v>
                </c:pt>
                <c:pt idx="3811" formatCode="m/d/yyyy\ h:mm">
                  <c:v>41774</c:v>
                </c:pt>
                <c:pt idx="3812" formatCode="m/d/yyyy\ h:mm">
                  <c:v>41774.25</c:v>
                </c:pt>
                <c:pt idx="3813" formatCode="m/d/yyyy\ h:mm">
                  <c:v>41774.5</c:v>
                </c:pt>
                <c:pt idx="3814" formatCode="m/d/yyyy\ h:mm">
                  <c:v>41774.75</c:v>
                </c:pt>
                <c:pt idx="3815" formatCode="m/d/yyyy\ h:mm">
                  <c:v>41775</c:v>
                </c:pt>
                <c:pt idx="3816" formatCode="m/d/yyyy\ h:mm">
                  <c:v>41775.25</c:v>
                </c:pt>
                <c:pt idx="3817" formatCode="m/d/yyyy\ h:mm">
                  <c:v>41775.5</c:v>
                </c:pt>
                <c:pt idx="3818" formatCode="m/d/yyyy\ h:mm">
                  <c:v>41775.75</c:v>
                </c:pt>
                <c:pt idx="3819" formatCode="m/d/yyyy\ h:mm">
                  <c:v>41776</c:v>
                </c:pt>
                <c:pt idx="3820" formatCode="m/d/yyyy\ h:mm">
                  <c:v>41776.25</c:v>
                </c:pt>
                <c:pt idx="3821" formatCode="m/d/yyyy\ h:mm">
                  <c:v>41776.5</c:v>
                </c:pt>
                <c:pt idx="3822" formatCode="m/d/yyyy\ h:mm">
                  <c:v>41776.75</c:v>
                </c:pt>
                <c:pt idx="3823" formatCode="m/d/yyyy\ h:mm">
                  <c:v>41777</c:v>
                </c:pt>
                <c:pt idx="3824" formatCode="m/d/yyyy\ h:mm">
                  <c:v>41777.25</c:v>
                </c:pt>
                <c:pt idx="3825" formatCode="m/d/yyyy\ h:mm">
                  <c:v>41777.5</c:v>
                </c:pt>
                <c:pt idx="3826" formatCode="m/d/yyyy\ h:mm">
                  <c:v>41777.75</c:v>
                </c:pt>
                <c:pt idx="3827" formatCode="m/d/yyyy\ h:mm">
                  <c:v>41778</c:v>
                </c:pt>
                <c:pt idx="3828" formatCode="m/d/yyyy\ h:mm">
                  <c:v>41778.25</c:v>
                </c:pt>
                <c:pt idx="3829" formatCode="m/d/yyyy\ h:mm">
                  <c:v>41778.5</c:v>
                </c:pt>
                <c:pt idx="3830" formatCode="m/d/yyyy\ h:mm">
                  <c:v>41778.75</c:v>
                </c:pt>
                <c:pt idx="3831" formatCode="m/d/yyyy\ h:mm">
                  <c:v>41779</c:v>
                </c:pt>
                <c:pt idx="3832" formatCode="m/d/yyyy\ h:mm">
                  <c:v>41779.25</c:v>
                </c:pt>
                <c:pt idx="3833" formatCode="m/d/yyyy\ h:mm">
                  <c:v>41779.5</c:v>
                </c:pt>
                <c:pt idx="3834" formatCode="m/d/yyyy\ h:mm">
                  <c:v>41779.75</c:v>
                </c:pt>
                <c:pt idx="3835" formatCode="m/d/yyyy\ h:mm">
                  <c:v>41780</c:v>
                </c:pt>
                <c:pt idx="3836" formatCode="m/d/yyyy\ h:mm">
                  <c:v>41780.25</c:v>
                </c:pt>
                <c:pt idx="3837" formatCode="m/d/yyyy\ h:mm">
                  <c:v>41780.5</c:v>
                </c:pt>
                <c:pt idx="3838" formatCode="m/d/yyyy\ h:mm">
                  <c:v>41780.75</c:v>
                </c:pt>
                <c:pt idx="3839" formatCode="m/d/yyyy\ h:mm">
                  <c:v>41781</c:v>
                </c:pt>
                <c:pt idx="3840" formatCode="m/d/yyyy\ h:mm">
                  <c:v>41781.25</c:v>
                </c:pt>
                <c:pt idx="3841" formatCode="m/d/yyyy\ h:mm">
                  <c:v>41781.5</c:v>
                </c:pt>
                <c:pt idx="3842" formatCode="m/d/yyyy\ h:mm">
                  <c:v>41781.75</c:v>
                </c:pt>
                <c:pt idx="3843" formatCode="m/d/yyyy\ h:mm">
                  <c:v>41782</c:v>
                </c:pt>
                <c:pt idx="3844" formatCode="m/d/yyyy\ h:mm">
                  <c:v>41782.25</c:v>
                </c:pt>
                <c:pt idx="3845" formatCode="m/d/yyyy\ h:mm">
                  <c:v>41782.5</c:v>
                </c:pt>
                <c:pt idx="3846" formatCode="m/d/yyyy\ h:mm">
                  <c:v>41782.75</c:v>
                </c:pt>
                <c:pt idx="3847" formatCode="m/d/yyyy\ h:mm">
                  <c:v>41783</c:v>
                </c:pt>
                <c:pt idx="3848" formatCode="m/d/yyyy\ h:mm">
                  <c:v>41783.25</c:v>
                </c:pt>
                <c:pt idx="3849" formatCode="m/d/yyyy\ h:mm">
                  <c:v>41783.5</c:v>
                </c:pt>
                <c:pt idx="3850" formatCode="m/d/yyyy\ h:mm">
                  <c:v>41783.75</c:v>
                </c:pt>
                <c:pt idx="3851" formatCode="m/d/yyyy\ h:mm">
                  <c:v>41784</c:v>
                </c:pt>
                <c:pt idx="3852" formatCode="m/d/yyyy\ h:mm">
                  <c:v>41784.25</c:v>
                </c:pt>
                <c:pt idx="3853" formatCode="m/d/yyyy\ h:mm">
                  <c:v>41784.5</c:v>
                </c:pt>
                <c:pt idx="3854" formatCode="m/d/yyyy\ h:mm">
                  <c:v>41784.75</c:v>
                </c:pt>
                <c:pt idx="3855" formatCode="m/d/yyyy\ h:mm">
                  <c:v>41785</c:v>
                </c:pt>
                <c:pt idx="3856" formatCode="m/d/yyyy\ h:mm">
                  <c:v>41785.25</c:v>
                </c:pt>
                <c:pt idx="3857" formatCode="m/d/yyyy\ h:mm">
                  <c:v>41785.5</c:v>
                </c:pt>
                <c:pt idx="3858" formatCode="m/d/yyyy\ h:mm">
                  <c:v>41785.75</c:v>
                </c:pt>
                <c:pt idx="3859" formatCode="m/d/yyyy\ h:mm">
                  <c:v>41786</c:v>
                </c:pt>
                <c:pt idx="3860" formatCode="m/d/yyyy\ h:mm">
                  <c:v>41786.25</c:v>
                </c:pt>
                <c:pt idx="3861" formatCode="m/d/yyyy\ h:mm">
                  <c:v>41786.5</c:v>
                </c:pt>
                <c:pt idx="3862" formatCode="m/d/yyyy\ h:mm">
                  <c:v>41786.75</c:v>
                </c:pt>
                <c:pt idx="3863" formatCode="m/d/yyyy\ h:mm">
                  <c:v>41787</c:v>
                </c:pt>
                <c:pt idx="3864" formatCode="m/d/yyyy\ h:mm">
                  <c:v>41787.25</c:v>
                </c:pt>
                <c:pt idx="3865" formatCode="m/d/yyyy\ h:mm">
                  <c:v>41787.5</c:v>
                </c:pt>
                <c:pt idx="3866" formatCode="m/d/yyyy\ h:mm">
                  <c:v>41787.75</c:v>
                </c:pt>
                <c:pt idx="3867" formatCode="m/d/yyyy\ h:mm">
                  <c:v>41788</c:v>
                </c:pt>
                <c:pt idx="3868" formatCode="m/d/yyyy\ h:mm">
                  <c:v>41788.25</c:v>
                </c:pt>
                <c:pt idx="3869" formatCode="m/d/yyyy\ h:mm">
                  <c:v>41788.5</c:v>
                </c:pt>
                <c:pt idx="3870" formatCode="m/d/yyyy\ h:mm">
                  <c:v>41788.75</c:v>
                </c:pt>
                <c:pt idx="3871" formatCode="m/d/yyyy\ h:mm">
                  <c:v>41789</c:v>
                </c:pt>
                <c:pt idx="3872" formatCode="m/d/yyyy\ h:mm">
                  <c:v>41789.25</c:v>
                </c:pt>
                <c:pt idx="3873" formatCode="m/d/yyyy\ h:mm">
                  <c:v>41789.5</c:v>
                </c:pt>
                <c:pt idx="3874" formatCode="m/d/yyyy\ h:mm">
                  <c:v>41789.75</c:v>
                </c:pt>
                <c:pt idx="3875" formatCode="m/d/yyyy\ h:mm">
                  <c:v>41790</c:v>
                </c:pt>
                <c:pt idx="3876" formatCode="m/d/yyyy\ h:mm">
                  <c:v>41790.25</c:v>
                </c:pt>
                <c:pt idx="3877" formatCode="m/d/yyyy\ h:mm">
                  <c:v>41790.5</c:v>
                </c:pt>
                <c:pt idx="3878" formatCode="m/d/yyyy\ h:mm">
                  <c:v>41790.75</c:v>
                </c:pt>
                <c:pt idx="3879" formatCode="m/d/yyyy\ h:mm">
                  <c:v>41791</c:v>
                </c:pt>
                <c:pt idx="3880" formatCode="m/d/yyyy\ h:mm">
                  <c:v>41791.25</c:v>
                </c:pt>
                <c:pt idx="3881" formatCode="m/d/yyyy\ h:mm">
                  <c:v>41791.5</c:v>
                </c:pt>
                <c:pt idx="3882" formatCode="m/d/yyyy\ h:mm">
                  <c:v>41791.75</c:v>
                </c:pt>
                <c:pt idx="3883" formatCode="m/d/yyyy\ h:mm">
                  <c:v>41792</c:v>
                </c:pt>
                <c:pt idx="3884" formatCode="m/d/yyyy\ h:mm">
                  <c:v>41792.25</c:v>
                </c:pt>
                <c:pt idx="3885" formatCode="m/d/yyyy\ h:mm">
                  <c:v>41792.5</c:v>
                </c:pt>
                <c:pt idx="3886" formatCode="m/d/yyyy\ h:mm">
                  <c:v>41792.75</c:v>
                </c:pt>
                <c:pt idx="3887" formatCode="m/d/yyyy\ h:mm">
                  <c:v>41793</c:v>
                </c:pt>
                <c:pt idx="3888" formatCode="m/d/yyyy\ h:mm">
                  <c:v>41793.25</c:v>
                </c:pt>
                <c:pt idx="3889" formatCode="m/d/yyyy\ h:mm">
                  <c:v>41793.5</c:v>
                </c:pt>
                <c:pt idx="3890" formatCode="m/d/yyyy\ h:mm">
                  <c:v>41793.75</c:v>
                </c:pt>
                <c:pt idx="3891" formatCode="m/d/yyyy\ h:mm">
                  <c:v>41794</c:v>
                </c:pt>
                <c:pt idx="3892" formatCode="m/d/yyyy\ h:mm">
                  <c:v>41794.25</c:v>
                </c:pt>
                <c:pt idx="3893" formatCode="m/d/yyyy\ h:mm">
                  <c:v>41794.5</c:v>
                </c:pt>
                <c:pt idx="3894" formatCode="m/d/yyyy\ h:mm">
                  <c:v>41794.75</c:v>
                </c:pt>
                <c:pt idx="3895" formatCode="m/d/yyyy\ h:mm">
                  <c:v>41795</c:v>
                </c:pt>
                <c:pt idx="3896" formatCode="m/d/yyyy\ h:mm">
                  <c:v>41795.25</c:v>
                </c:pt>
                <c:pt idx="3897" formatCode="m/d/yyyy\ h:mm">
                  <c:v>41795.5</c:v>
                </c:pt>
                <c:pt idx="3898" formatCode="m/d/yyyy\ h:mm">
                  <c:v>41795.75</c:v>
                </c:pt>
                <c:pt idx="3899" formatCode="m/d/yyyy\ h:mm">
                  <c:v>41796</c:v>
                </c:pt>
                <c:pt idx="3900" formatCode="m/d/yyyy\ h:mm">
                  <c:v>41796.25</c:v>
                </c:pt>
                <c:pt idx="3901" formatCode="m/d/yyyy\ h:mm">
                  <c:v>41796.5</c:v>
                </c:pt>
                <c:pt idx="3902" formatCode="m/d/yyyy\ h:mm">
                  <c:v>41796.75</c:v>
                </c:pt>
                <c:pt idx="3903" formatCode="m/d/yyyy\ h:mm">
                  <c:v>41797</c:v>
                </c:pt>
                <c:pt idx="3904" formatCode="m/d/yyyy\ h:mm">
                  <c:v>41797.25</c:v>
                </c:pt>
                <c:pt idx="3905" formatCode="m/d/yyyy\ h:mm">
                  <c:v>41797.5</c:v>
                </c:pt>
                <c:pt idx="3906" formatCode="m/d/yyyy\ h:mm">
                  <c:v>41797.75</c:v>
                </c:pt>
                <c:pt idx="3907" formatCode="m/d/yyyy\ h:mm">
                  <c:v>41798</c:v>
                </c:pt>
                <c:pt idx="3908" formatCode="m/d/yyyy\ h:mm">
                  <c:v>41798.25</c:v>
                </c:pt>
                <c:pt idx="3909" formatCode="m/d/yyyy\ h:mm">
                  <c:v>41798.5</c:v>
                </c:pt>
                <c:pt idx="3910" formatCode="m/d/yyyy\ h:mm">
                  <c:v>41798.75</c:v>
                </c:pt>
                <c:pt idx="3911" formatCode="m/d/yyyy\ h:mm">
                  <c:v>41799</c:v>
                </c:pt>
                <c:pt idx="3912" formatCode="m/d/yyyy\ h:mm">
                  <c:v>41799.25</c:v>
                </c:pt>
                <c:pt idx="3913" formatCode="m/d/yyyy\ h:mm">
                  <c:v>41799.5</c:v>
                </c:pt>
                <c:pt idx="3914" formatCode="m/d/yyyy\ h:mm">
                  <c:v>41799.75</c:v>
                </c:pt>
                <c:pt idx="3915" formatCode="m/d/yyyy\ h:mm">
                  <c:v>41800</c:v>
                </c:pt>
                <c:pt idx="3916" formatCode="m/d/yyyy\ h:mm">
                  <c:v>41800.25</c:v>
                </c:pt>
                <c:pt idx="3917" formatCode="m/d/yyyy\ h:mm">
                  <c:v>41800.5</c:v>
                </c:pt>
                <c:pt idx="3918" formatCode="m/d/yyyy\ h:mm">
                  <c:v>41800.75</c:v>
                </c:pt>
                <c:pt idx="3919" formatCode="m/d/yyyy\ h:mm">
                  <c:v>41801</c:v>
                </c:pt>
                <c:pt idx="3920" formatCode="m/d/yyyy\ h:mm">
                  <c:v>41801.25</c:v>
                </c:pt>
                <c:pt idx="3921" formatCode="m/d/yyyy\ h:mm">
                  <c:v>41801.5</c:v>
                </c:pt>
                <c:pt idx="3922" formatCode="m/d/yyyy\ h:mm">
                  <c:v>41801.75</c:v>
                </c:pt>
                <c:pt idx="3923" formatCode="m/d/yyyy\ h:mm">
                  <c:v>41802</c:v>
                </c:pt>
                <c:pt idx="3924" formatCode="m/d/yyyy\ h:mm">
                  <c:v>41802.25</c:v>
                </c:pt>
                <c:pt idx="3925" formatCode="m/d/yyyy\ h:mm">
                  <c:v>41802.5</c:v>
                </c:pt>
                <c:pt idx="3926" formatCode="m/d/yyyy\ h:mm">
                  <c:v>41802.75</c:v>
                </c:pt>
                <c:pt idx="3927" formatCode="m/d/yyyy\ h:mm">
                  <c:v>41803</c:v>
                </c:pt>
                <c:pt idx="3928" formatCode="m/d/yyyy\ h:mm">
                  <c:v>41803.25</c:v>
                </c:pt>
                <c:pt idx="3929" formatCode="m/d/yyyy\ h:mm">
                  <c:v>41803.5</c:v>
                </c:pt>
                <c:pt idx="3930" formatCode="m/d/yyyy\ h:mm">
                  <c:v>41803.75</c:v>
                </c:pt>
                <c:pt idx="3931" formatCode="m/d/yyyy\ h:mm">
                  <c:v>41804</c:v>
                </c:pt>
                <c:pt idx="3932" formatCode="m/d/yyyy\ h:mm">
                  <c:v>41804.25</c:v>
                </c:pt>
                <c:pt idx="3933" formatCode="m/d/yyyy\ h:mm">
                  <c:v>41804.5</c:v>
                </c:pt>
                <c:pt idx="3934" formatCode="m/d/yyyy\ h:mm">
                  <c:v>41804.75</c:v>
                </c:pt>
                <c:pt idx="3935" formatCode="m/d/yyyy\ h:mm">
                  <c:v>41805</c:v>
                </c:pt>
                <c:pt idx="3936" formatCode="m/d/yyyy\ h:mm">
                  <c:v>41805.25</c:v>
                </c:pt>
                <c:pt idx="3937" formatCode="m/d/yyyy\ h:mm">
                  <c:v>41805.5</c:v>
                </c:pt>
                <c:pt idx="3938" formatCode="m/d/yyyy\ h:mm">
                  <c:v>41805.75</c:v>
                </c:pt>
                <c:pt idx="3939" formatCode="m/d/yyyy\ h:mm">
                  <c:v>41806</c:v>
                </c:pt>
                <c:pt idx="3940" formatCode="m/d/yyyy\ h:mm">
                  <c:v>41806.25</c:v>
                </c:pt>
                <c:pt idx="3941" formatCode="m/d/yyyy\ h:mm">
                  <c:v>41806.5</c:v>
                </c:pt>
                <c:pt idx="3942" formatCode="m/d/yyyy\ h:mm">
                  <c:v>41806.75</c:v>
                </c:pt>
                <c:pt idx="3943" formatCode="m/d/yyyy\ h:mm">
                  <c:v>41807</c:v>
                </c:pt>
                <c:pt idx="3944" formatCode="m/d/yyyy\ h:mm">
                  <c:v>41807.25</c:v>
                </c:pt>
                <c:pt idx="3945" formatCode="m/d/yyyy\ h:mm">
                  <c:v>41807.5</c:v>
                </c:pt>
                <c:pt idx="3946" formatCode="m/d/yyyy\ h:mm">
                  <c:v>41807.75</c:v>
                </c:pt>
                <c:pt idx="3947" formatCode="m/d/yyyy\ h:mm">
                  <c:v>41808</c:v>
                </c:pt>
                <c:pt idx="3948" formatCode="m/d/yyyy\ h:mm">
                  <c:v>41808.25</c:v>
                </c:pt>
                <c:pt idx="3949" formatCode="m/d/yyyy\ h:mm">
                  <c:v>41808.5</c:v>
                </c:pt>
                <c:pt idx="3950" formatCode="m/d/yyyy\ h:mm">
                  <c:v>41808.75</c:v>
                </c:pt>
                <c:pt idx="3951" formatCode="m/d/yyyy\ h:mm">
                  <c:v>41809</c:v>
                </c:pt>
                <c:pt idx="3952" formatCode="m/d/yyyy\ h:mm">
                  <c:v>41809.25</c:v>
                </c:pt>
                <c:pt idx="3953" formatCode="m/d/yyyy\ h:mm">
                  <c:v>41809.5</c:v>
                </c:pt>
                <c:pt idx="3954" formatCode="m/d/yyyy\ h:mm">
                  <c:v>41809.75</c:v>
                </c:pt>
                <c:pt idx="3955" formatCode="m/d/yyyy\ h:mm">
                  <c:v>41810</c:v>
                </c:pt>
                <c:pt idx="3956" formatCode="m/d/yyyy\ h:mm">
                  <c:v>41810.25</c:v>
                </c:pt>
                <c:pt idx="3957" formatCode="m/d/yyyy\ h:mm">
                  <c:v>41810.5</c:v>
                </c:pt>
                <c:pt idx="3958" formatCode="m/d/yyyy\ h:mm">
                  <c:v>41810.75</c:v>
                </c:pt>
                <c:pt idx="3959" formatCode="m/d/yyyy\ h:mm">
                  <c:v>41811</c:v>
                </c:pt>
                <c:pt idx="3960" formatCode="m/d/yyyy\ h:mm">
                  <c:v>41811.25</c:v>
                </c:pt>
                <c:pt idx="3961" formatCode="m/d/yyyy\ h:mm">
                  <c:v>41811.5</c:v>
                </c:pt>
                <c:pt idx="3962" formatCode="m/d/yyyy\ h:mm">
                  <c:v>41811.75</c:v>
                </c:pt>
                <c:pt idx="3963" formatCode="m/d/yyyy\ h:mm">
                  <c:v>41812</c:v>
                </c:pt>
                <c:pt idx="3964" formatCode="m/d/yyyy\ h:mm">
                  <c:v>41812.25</c:v>
                </c:pt>
                <c:pt idx="3965" formatCode="m/d/yyyy\ h:mm">
                  <c:v>41812.5</c:v>
                </c:pt>
                <c:pt idx="3966" formatCode="m/d/yyyy\ h:mm">
                  <c:v>41812.75</c:v>
                </c:pt>
                <c:pt idx="3967" formatCode="m/d/yyyy\ h:mm">
                  <c:v>41813</c:v>
                </c:pt>
                <c:pt idx="3968" formatCode="m/d/yyyy\ h:mm">
                  <c:v>41813.25</c:v>
                </c:pt>
                <c:pt idx="3969" formatCode="m/d/yyyy\ h:mm">
                  <c:v>41813.5</c:v>
                </c:pt>
                <c:pt idx="3970" formatCode="m/d/yyyy\ h:mm">
                  <c:v>41813.75</c:v>
                </c:pt>
                <c:pt idx="3971" formatCode="m/d/yyyy\ h:mm">
                  <c:v>41814</c:v>
                </c:pt>
                <c:pt idx="3972" formatCode="m/d/yyyy\ h:mm">
                  <c:v>41814.25</c:v>
                </c:pt>
                <c:pt idx="3973" formatCode="m/d/yyyy\ h:mm">
                  <c:v>41814.5</c:v>
                </c:pt>
                <c:pt idx="3974" formatCode="m/d/yyyy\ h:mm">
                  <c:v>41814.75</c:v>
                </c:pt>
                <c:pt idx="3975" formatCode="m/d/yyyy\ h:mm">
                  <c:v>41815</c:v>
                </c:pt>
                <c:pt idx="3976" formatCode="m/d/yyyy\ h:mm">
                  <c:v>41815.25</c:v>
                </c:pt>
                <c:pt idx="3977" formatCode="m/d/yyyy\ h:mm">
                  <c:v>41815.5</c:v>
                </c:pt>
                <c:pt idx="3978" formatCode="m/d/yyyy\ h:mm">
                  <c:v>41815.75</c:v>
                </c:pt>
                <c:pt idx="3979" formatCode="m/d/yyyy\ h:mm">
                  <c:v>41816</c:v>
                </c:pt>
                <c:pt idx="3980" formatCode="m/d/yyyy\ h:mm">
                  <c:v>41816.25</c:v>
                </c:pt>
                <c:pt idx="3981" formatCode="m/d/yyyy\ h:mm">
                  <c:v>41816.5</c:v>
                </c:pt>
                <c:pt idx="3982" formatCode="m/d/yyyy\ h:mm">
                  <c:v>41816.75</c:v>
                </c:pt>
                <c:pt idx="3983" formatCode="m/d/yyyy\ h:mm">
                  <c:v>41817</c:v>
                </c:pt>
                <c:pt idx="3984" formatCode="m/d/yyyy\ h:mm">
                  <c:v>41817.25</c:v>
                </c:pt>
                <c:pt idx="3985" formatCode="m/d/yyyy\ h:mm">
                  <c:v>41817.5</c:v>
                </c:pt>
                <c:pt idx="3986" formatCode="m/d/yyyy\ h:mm">
                  <c:v>41817.75</c:v>
                </c:pt>
                <c:pt idx="3987" formatCode="m/d/yyyy\ h:mm">
                  <c:v>41818</c:v>
                </c:pt>
                <c:pt idx="3988" formatCode="m/d/yyyy\ h:mm">
                  <c:v>41818.25</c:v>
                </c:pt>
                <c:pt idx="3989" formatCode="m/d/yyyy\ h:mm">
                  <c:v>41818.5</c:v>
                </c:pt>
                <c:pt idx="3990" formatCode="m/d/yyyy\ h:mm">
                  <c:v>41818.75</c:v>
                </c:pt>
                <c:pt idx="3991" formatCode="m/d/yyyy\ h:mm">
                  <c:v>41819</c:v>
                </c:pt>
                <c:pt idx="3992" formatCode="m/d/yyyy\ h:mm">
                  <c:v>41819.25</c:v>
                </c:pt>
                <c:pt idx="3993" formatCode="m/d/yyyy\ h:mm">
                  <c:v>41819.5</c:v>
                </c:pt>
                <c:pt idx="3994" formatCode="m/d/yyyy\ h:mm">
                  <c:v>41819.75</c:v>
                </c:pt>
                <c:pt idx="3995" formatCode="m/d/yyyy\ h:mm">
                  <c:v>41820</c:v>
                </c:pt>
                <c:pt idx="3996" formatCode="m/d/yyyy\ h:mm">
                  <c:v>41820.25</c:v>
                </c:pt>
                <c:pt idx="3997" formatCode="m/d/yyyy\ h:mm">
                  <c:v>41820.5</c:v>
                </c:pt>
                <c:pt idx="3998" formatCode="m/d/yyyy\ h:mm">
                  <c:v>41820.75</c:v>
                </c:pt>
                <c:pt idx="3999" formatCode="m/d/yyyy\ h:mm">
                  <c:v>41821</c:v>
                </c:pt>
                <c:pt idx="4000" formatCode="m/d/yyyy\ h:mm">
                  <c:v>41821.25</c:v>
                </c:pt>
                <c:pt idx="4001" formatCode="m/d/yyyy\ h:mm">
                  <c:v>41821.5</c:v>
                </c:pt>
                <c:pt idx="4002" formatCode="m/d/yyyy\ h:mm">
                  <c:v>41821.75</c:v>
                </c:pt>
                <c:pt idx="4003" formatCode="m/d/yyyy\ h:mm">
                  <c:v>41822</c:v>
                </c:pt>
                <c:pt idx="4004" formatCode="m/d/yyyy\ h:mm">
                  <c:v>41822.25</c:v>
                </c:pt>
                <c:pt idx="4005" formatCode="m/d/yyyy\ h:mm">
                  <c:v>41822.5</c:v>
                </c:pt>
                <c:pt idx="4006" formatCode="m/d/yyyy\ h:mm">
                  <c:v>41822.75</c:v>
                </c:pt>
                <c:pt idx="4007" formatCode="m/d/yyyy\ h:mm">
                  <c:v>41823</c:v>
                </c:pt>
                <c:pt idx="4008" formatCode="m/d/yyyy\ h:mm">
                  <c:v>41823.25</c:v>
                </c:pt>
                <c:pt idx="4009" formatCode="m/d/yyyy\ h:mm">
                  <c:v>41823.5</c:v>
                </c:pt>
                <c:pt idx="4010" formatCode="m/d/yyyy\ h:mm">
                  <c:v>41823.75</c:v>
                </c:pt>
                <c:pt idx="4011" formatCode="m/d/yyyy\ h:mm">
                  <c:v>41824</c:v>
                </c:pt>
                <c:pt idx="4012" formatCode="m/d/yyyy\ h:mm">
                  <c:v>41824.25</c:v>
                </c:pt>
                <c:pt idx="4013" formatCode="m/d/yyyy\ h:mm">
                  <c:v>41824.5</c:v>
                </c:pt>
                <c:pt idx="4014" formatCode="m/d/yyyy\ h:mm">
                  <c:v>41824.75</c:v>
                </c:pt>
                <c:pt idx="4015" formatCode="m/d/yyyy\ h:mm">
                  <c:v>41825</c:v>
                </c:pt>
                <c:pt idx="4016" formatCode="m/d/yyyy\ h:mm">
                  <c:v>41825.25</c:v>
                </c:pt>
                <c:pt idx="4017" formatCode="m/d/yyyy\ h:mm">
                  <c:v>41825.5</c:v>
                </c:pt>
                <c:pt idx="4018" formatCode="m/d/yyyy\ h:mm">
                  <c:v>41825.75</c:v>
                </c:pt>
                <c:pt idx="4019" formatCode="m/d/yyyy\ h:mm">
                  <c:v>41826</c:v>
                </c:pt>
                <c:pt idx="4020" formatCode="m/d/yyyy\ h:mm">
                  <c:v>41826.25</c:v>
                </c:pt>
                <c:pt idx="4021" formatCode="m/d/yyyy\ h:mm">
                  <c:v>41826.5</c:v>
                </c:pt>
                <c:pt idx="4022" formatCode="m/d/yyyy\ h:mm">
                  <c:v>41826.75</c:v>
                </c:pt>
                <c:pt idx="4023" formatCode="m/d/yyyy\ h:mm">
                  <c:v>41827</c:v>
                </c:pt>
                <c:pt idx="4024" formatCode="m/d/yyyy\ h:mm">
                  <c:v>41827.25</c:v>
                </c:pt>
                <c:pt idx="4025" formatCode="m/d/yyyy\ h:mm">
                  <c:v>41827.5</c:v>
                </c:pt>
                <c:pt idx="4026" formatCode="m/d/yyyy\ h:mm">
                  <c:v>41827.75</c:v>
                </c:pt>
                <c:pt idx="4027" formatCode="m/d/yyyy\ h:mm">
                  <c:v>41828</c:v>
                </c:pt>
                <c:pt idx="4028" formatCode="m/d/yyyy\ h:mm">
                  <c:v>41828.25</c:v>
                </c:pt>
                <c:pt idx="4029" formatCode="m/d/yyyy\ h:mm">
                  <c:v>41828.5</c:v>
                </c:pt>
                <c:pt idx="4030" formatCode="m/d/yyyy\ h:mm">
                  <c:v>41828.75</c:v>
                </c:pt>
                <c:pt idx="4031" formatCode="m/d/yyyy\ h:mm">
                  <c:v>41829</c:v>
                </c:pt>
                <c:pt idx="4032" formatCode="m/d/yyyy\ h:mm">
                  <c:v>41829.25</c:v>
                </c:pt>
                <c:pt idx="4033" formatCode="m/d/yyyy\ h:mm">
                  <c:v>41829.75</c:v>
                </c:pt>
                <c:pt idx="4034" formatCode="m/d/yyyy\ h:mm">
                  <c:v>41830</c:v>
                </c:pt>
                <c:pt idx="4035" formatCode="m/d/yyyy\ h:mm">
                  <c:v>41830.25</c:v>
                </c:pt>
                <c:pt idx="4036" formatCode="m/d/yyyy\ h:mm">
                  <c:v>41830.5</c:v>
                </c:pt>
                <c:pt idx="4037" formatCode="m/d/yyyy\ h:mm">
                  <c:v>41830.75</c:v>
                </c:pt>
                <c:pt idx="4038" formatCode="m/d/yyyy\ h:mm">
                  <c:v>41831</c:v>
                </c:pt>
                <c:pt idx="4039" formatCode="m/d/yyyy\ h:mm">
                  <c:v>41831.25</c:v>
                </c:pt>
                <c:pt idx="4040" formatCode="m/d/yyyy\ h:mm">
                  <c:v>41831.5</c:v>
                </c:pt>
                <c:pt idx="4041" formatCode="m/d/yyyy\ h:mm">
                  <c:v>41831.75</c:v>
                </c:pt>
                <c:pt idx="4042" formatCode="m/d/yyyy\ h:mm">
                  <c:v>41832</c:v>
                </c:pt>
                <c:pt idx="4043" formatCode="m/d/yyyy\ h:mm">
                  <c:v>41832.25</c:v>
                </c:pt>
                <c:pt idx="4044" formatCode="m/d/yyyy\ h:mm">
                  <c:v>41832.5</c:v>
                </c:pt>
                <c:pt idx="4045" formatCode="m/d/yyyy\ h:mm">
                  <c:v>41832.75</c:v>
                </c:pt>
                <c:pt idx="4046" formatCode="m/d/yyyy\ h:mm">
                  <c:v>41833</c:v>
                </c:pt>
                <c:pt idx="4047" formatCode="m/d/yyyy\ h:mm">
                  <c:v>41833.25</c:v>
                </c:pt>
                <c:pt idx="4048" formatCode="m/d/yyyy\ h:mm">
                  <c:v>41833.5</c:v>
                </c:pt>
                <c:pt idx="4049" formatCode="m/d/yyyy\ h:mm">
                  <c:v>41833.75</c:v>
                </c:pt>
                <c:pt idx="4050" formatCode="m/d/yyyy\ h:mm">
                  <c:v>41834</c:v>
                </c:pt>
                <c:pt idx="4051" formatCode="m/d/yyyy\ h:mm">
                  <c:v>41834.25</c:v>
                </c:pt>
                <c:pt idx="4052" formatCode="m/d/yyyy\ h:mm">
                  <c:v>41834.5</c:v>
                </c:pt>
                <c:pt idx="4053" formatCode="m/d/yyyy\ h:mm">
                  <c:v>41834.75</c:v>
                </c:pt>
                <c:pt idx="4054" formatCode="m/d/yyyy\ h:mm">
                  <c:v>41835</c:v>
                </c:pt>
                <c:pt idx="4055" formatCode="m/d/yyyy\ h:mm">
                  <c:v>41835.25</c:v>
                </c:pt>
                <c:pt idx="4056" formatCode="m/d/yyyy\ h:mm">
                  <c:v>41835.5</c:v>
                </c:pt>
                <c:pt idx="4057" formatCode="m/d/yyyy\ h:mm">
                  <c:v>41835.75</c:v>
                </c:pt>
                <c:pt idx="4058" formatCode="m/d/yyyy\ h:mm">
                  <c:v>41836</c:v>
                </c:pt>
                <c:pt idx="4059" formatCode="m/d/yyyy\ h:mm">
                  <c:v>41836.25</c:v>
                </c:pt>
                <c:pt idx="4060" formatCode="m/d/yyyy\ h:mm">
                  <c:v>41836.5</c:v>
                </c:pt>
                <c:pt idx="4061" formatCode="m/d/yyyy\ h:mm">
                  <c:v>41836.75</c:v>
                </c:pt>
                <c:pt idx="4062" formatCode="m/d/yyyy\ h:mm">
                  <c:v>41837</c:v>
                </c:pt>
                <c:pt idx="4063" formatCode="m/d/yyyy\ h:mm">
                  <c:v>41837.25</c:v>
                </c:pt>
                <c:pt idx="4064" formatCode="m/d/yyyy\ h:mm">
                  <c:v>41837.5</c:v>
                </c:pt>
                <c:pt idx="4065" formatCode="m/d/yyyy\ h:mm">
                  <c:v>41837.75</c:v>
                </c:pt>
                <c:pt idx="4066" formatCode="m/d/yyyy\ h:mm">
                  <c:v>41838</c:v>
                </c:pt>
                <c:pt idx="4067" formatCode="m/d/yyyy\ h:mm">
                  <c:v>41838.25</c:v>
                </c:pt>
                <c:pt idx="4068" formatCode="m/d/yyyy\ h:mm">
                  <c:v>41838.5</c:v>
                </c:pt>
                <c:pt idx="4069" formatCode="m/d/yyyy\ h:mm">
                  <c:v>41838.75</c:v>
                </c:pt>
                <c:pt idx="4070" formatCode="m/d/yyyy\ h:mm">
                  <c:v>41839</c:v>
                </c:pt>
                <c:pt idx="4071" formatCode="m/d/yyyy\ h:mm">
                  <c:v>41839.25</c:v>
                </c:pt>
                <c:pt idx="4072" formatCode="m/d/yyyy\ h:mm">
                  <c:v>41839.5</c:v>
                </c:pt>
                <c:pt idx="4073" formatCode="m/d/yyyy\ h:mm">
                  <c:v>41839.75</c:v>
                </c:pt>
                <c:pt idx="4074" formatCode="m/d/yyyy\ h:mm">
                  <c:v>41840</c:v>
                </c:pt>
                <c:pt idx="4075" formatCode="m/d/yyyy\ h:mm">
                  <c:v>41840.25</c:v>
                </c:pt>
                <c:pt idx="4076" formatCode="m/d/yyyy\ h:mm">
                  <c:v>41840.5</c:v>
                </c:pt>
                <c:pt idx="4077" formatCode="m/d/yyyy\ h:mm">
                  <c:v>41840.75</c:v>
                </c:pt>
                <c:pt idx="4078" formatCode="m/d/yyyy\ h:mm">
                  <c:v>41841</c:v>
                </c:pt>
                <c:pt idx="4079" formatCode="m/d/yyyy\ h:mm">
                  <c:v>41841.25</c:v>
                </c:pt>
                <c:pt idx="4080" formatCode="m/d/yyyy\ h:mm">
                  <c:v>41841.5</c:v>
                </c:pt>
                <c:pt idx="4081" formatCode="m/d/yyyy\ h:mm">
                  <c:v>41841.75</c:v>
                </c:pt>
                <c:pt idx="4082" formatCode="m/d/yyyy\ h:mm">
                  <c:v>41842</c:v>
                </c:pt>
                <c:pt idx="4083" formatCode="m/d/yyyy\ h:mm">
                  <c:v>41842.25</c:v>
                </c:pt>
                <c:pt idx="4084" formatCode="m/d/yyyy\ h:mm">
                  <c:v>41842.5</c:v>
                </c:pt>
                <c:pt idx="4085" formatCode="m/d/yyyy\ h:mm">
                  <c:v>41842.75</c:v>
                </c:pt>
                <c:pt idx="4086" formatCode="m/d/yyyy\ h:mm">
                  <c:v>41843</c:v>
                </c:pt>
                <c:pt idx="4087" formatCode="m/d/yyyy\ h:mm">
                  <c:v>41843.25</c:v>
                </c:pt>
                <c:pt idx="4088" formatCode="m/d/yyyy\ h:mm">
                  <c:v>41843.5</c:v>
                </c:pt>
                <c:pt idx="4089" formatCode="m/d/yyyy\ h:mm">
                  <c:v>41843.75</c:v>
                </c:pt>
                <c:pt idx="4090" formatCode="m/d/yyyy\ h:mm">
                  <c:v>41844</c:v>
                </c:pt>
                <c:pt idx="4091" formatCode="m/d/yyyy\ h:mm">
                  <c:v>41844.25</c:v>
                </c:pt>
                <c:pt idx="4092" formatCode="m/d/yyyy\ h:mm">
                  <c:v>41844.5</c:v>
                </c:pt>
                <c:pt idx="4093" formatCode="m/d/yyyy\ h:mm">
                  <c:v>41844.75</c:v>
                </c:pt>
                <c:pt idx="4094" formatCode="m/d/yyyy\ h:mm">
                  <c:v>41845</c:v>
                </c:pt>
                <c:pt idx="4095" formatCode="m/d/yyyy\ h:mm">
                  <c:v>41845.25</c:v>
                </c:pt>
                <c:pt idx="4096" formatCode="m/d/yyyy\ h:mm">
                  <c:v>41845.5</c:v>
                </c:pt>
                <c:pt idx="4097" formatCode="m/d/yyyy\ h:mm">
                  <c:v>41845.75</c:v>
                </c:pt>
                <c:pt idx="4098" formatCode="m/d/yyyy\ h:mm">
                  <c:v>41846</c:v>
                </c:pt>
                <c:pt idx="4099" formatCode="m/d/yyyy\ h:mm">
                  <c:v>41846.25</c:v>
                </c:pt>
                <c:pt idx="4100" formatCode="m/d/yyyy\ h:mm">
                  <c:v>41846.5</c:v>
                </c:pt>
                <c:pt idx="4101" formatCode="m/d/yyyy\ h:mm">
                  <c:v>41846.75</c:v>
                </c:pt>
                <c:pt idx="4102" formatCode="m/d/yyyy\ h:mm">
                  <c:v>41847</c:v>
                </c:pt>
                <c:pt idx="4103" formatCode="m/d/yyyy\ h:mm">
                  <c:v>41847.25</c:v>
                </c:pt>
                <c:pt idx="4104" formatCode="m/d/yyyy\ h:mm">
                  <c:v>41847.5</c:v>
                </c:pt>
                <c:pt idx="4105" formatCode="m/d/yyyy\ h:mm">
                  <c:v>41847.75</c:v>
                </c:pt>
                <c:pt idx="4106" formatCode="m/d/yyyy\ h:mm">
                  <c:v>41848</c:v>
                </c:pt>
                <c:pt idx="4107" formatCode="m/d/yyyy\ h:mm">
                  <c:v>41848.25</c:v>
                </c:pt>
                <c:pt idx="4108" formatCode="m/d/yyyy\ h:mm">
                  <c:v>41848.5</c:v>
                </c:pt>
                <c:pt idx="4109" formatCode="m/d/yyyy\ h:mm">
                  <c:v>41848.75</c:v>
                </c:pt>
                <c:pt idx="4110" formatCode="m/d/yyyy\ h:mm">
                  <c:v>41849</c:v>
                </c:pt>
                <c:pt idx="4111" formatCode="m/d/yyyy\ h:mm">
                  <c:v>41849.25</c:v>
                </c:pt>
                <c:pt idx="4112" formatCode="m/d/yyyy\ h:mm">
                  <c:v>41849.5</c:v>
                </c:pt>
                <c:pt idx="4113" formatCode="m/d/yyyy\ h:mm">
                  <c:v>41849.75</c:v>
                </c:pt>
                <c:pt idx="4114" formatCode="m/d/yyyy\ h:mm">
                  <c:v>41850</c:v>
                </c:pt>
                <c:pt idx="4115" formatCode="m/d/yyyy\ h:mm">
                  <c:v>41850.25</c:v>
                </c:pt>
                <c:pt idx="4116" formatCode="m/d/yyyy\ h:mm">
                  <c:v>41850.5</c:v>
                </c:pt>
                <c:pt idx="4117" formatCode="m/d/yyyy\ h:mm">
                  <c:v>41850.75</c:v>
                </c:pt>
                <c:pt idx="4118" formatCode="m/d/yyyy\ h:mm">
                  <c:v>41851</c:v>
                </c:pt>
                <c:pt idx="4119" formatCode="m/d/yyyy\ h:mm">
                  <c:v>41851.25</c:v>
                </c:pt>
                <c:pt idx="4120" formatCode="m/d/yyyy\ h:mm">
                  <c:v>41851.5</c:v>
                </c:pt>
                <c:pt idx="4121" formatCode="m/d/yyyy\ h:mm">
                  <c:v>41851.75</c:v>
                </c:pt>
                <c:pt idx="4122" formatCode="m/d/yyyy\ h:mm">
                  <c:v>41852</c:v>
                </c:pt>
                <c:pt idx="4123" formatCode="m/d/yyyy\ h:mm">
                  <c:v>41852.25</c:v>
                </c:pt>
                <c:pt idx="4124" formatCode="m/d/yyyy\ h:mm">
                  <c:v>41852.5</c:v>
                </c:pt>
                <c:pt idx="4125" formatCode="m/d/yyyy\ h:mm">
                  <c:v>41852.75</c:v>
                </c:pt>
                <c:pt idx="4126" formatCode="m/d/yyyy\ h:mm">
                  <c:v>41853</c:v>
                </c:pt>
                <c:pt idx="4127" formatCode="m/d/yyyy\ h:mm">
                  <c:v>41853.25</c:v>
                </c:pt>
                <c:pt idx="4128" formatCode="m/d/yyyy\ h:mm">
                  <c:v>41853.5</c:v>
                </c:pt>
                <c:pt idx="4129" formatCode="m/d/yyyy\ h:mm">
                  <c:v>41853.75</c:v>
                </c:pt>
                <c:pt idx="4130" formatCode="m/d/yyyy\ h:mm">
                  <c:v>41854</c:v>
                </c:pt>
                <c:pt idx="4131" formatCode="m/d/yyyy\ h:mm">
                  <c:v>41854.25</c:v>
                </c:pt>
                <c:pt idx="4132" formatCode="m/d/yyyy\ h:mm">
                  <c:v>41854.5</c:v>
                </c:pt>
                <c:pt idx="4133" formatCode="m/d/yyyy\ h:mm">
                  <c:v>41854.75</c:v>
                </c:pt>
                <c:pt idx="4134" formatCode="m/d/yyyy\ h:mm">
                  <c:v>41855</c:v>
                </c:pt>
                <c:pt idx="4135" formatCode="m/d/yyyy\ h:mm">
                  <c:v>41855.25</c:v>
                </c:pt>
                <c:pt idx="4136" formatCode="m/d/yyyy\ h:mm">
                  <c:v>41855.5</c:v>
                </c:pt>
                <c:pt idx="4137" formatCode="m/d/yyyy\ h:mm">
                  <c:v>41855.75</c:v>
                </c:pt>
                <c:pt idx="4138" formatCode="m/d/yyyy\ h:mm">
                  <c:v>41856</c:v>
                </c:pt>
                <c:pt idx="4139" formatCode="m/d/yyyy\ h:mm">
                  <c:v>41856.25</c:v>
                </c:pt>
                <c:pt idx="4140" formatCode="m/d/yyyy\ h:mm">
                  <c:v>41856.5</c:v>
                </c:pt>
                <c:pt idx="4141" formatCode="m/d/yyyy\ h:mm">
                  <c:v>41856.75</c:v>
                </c:pt>
                <c:pt idx="4142" formatCode="m/d/yyyy\ h:mm">
                  <c:v>41857</c:v>
                </c:pt>
                <c:pt idx="4143" formatCode="m/d/yyyy\ h:mm">
                  <c:v>41857.25</c:v>
                </c:pt>
                <c:pt idx="4144" formatCode="m/d/yyyy\ h:mm">
                  <c:v>41857.5</c:v>
                </c:pt>
                <c:pt idx="4145" formatCode="m/d/yyyy\ h:mm">
                  <c:v>41857.75</c:v>
                </c:pt>
                <c:pt idx="4146" formatCode="m/d/yyyy\ h:mm">
                  <c:v>41858</c:v>
                </c:pt>
                <c:pt idx="4147" formatCode="m/d/yyyy\ h:mm">
                  <c:v>41858.25</c:v>
                </c:pt>
                <c:pt idx="4148" formatCode="m/d/yyyy\ h:mm">
                  <c:v>41858.5</c:v>
                </c:pt>
                <c:pt idx="4149" formatCode="m/d/yyyy\ h:mm">
                  <c:v>41858.75</c:v>
                </c:pt>
                <c:pt idx="4150" formatCode="m/d/yyyy\ h:mm">
                  <c:v>41859</c:v>
                </c:pt>
                <c:pt idx="4151" formatCode="m/d/yyyy\ h:mm">
                  <c:v>41859.25</c:v>
                </c:pt>
                <c:pt idx="4152" formatCode="m/d/yyyy\ h:mm">
                  <c:v>41859.5</c:v>
                </c:pt>
                <c:pt idx="4153" formatCode="m/d/yyyy\ h:mm">
                  <c:v>41859.75</c:v>
                </c:pt>
                <c:pt idx="4154" formatCode="m/d/yyyy\ h:mm">
                  <c:v>41860</c:v>
                </c:pt>
                <c:pt idx="4155" formatCode="m/d/yyyy\ h:mm">
                  <c:v>41860.25</c:v>
                </c:pt>
                <c:pt idx="4156" formatCode="m/d/yyyy\ h:mm">
                  <c:v>41860.5</c:v>
                </c:pt>
                <c:pt idx="4157" formatCode="m/d/yyyy\ h:mm">
                  <c:v>41860.75</c:v>
                </c:pt>
                <c:pt idx="4158" formatCode="m/d/yyyy\ h:mm">
                  <c:v>41861</c:v>
                </c:pt>
                <c:pt idx="4159" formatCode="m/d/yyyy\ h:mm">
                  <c:v>41861.25</c:v>
                </c:pt>
                <c:pt idx="4160" formatCode="m/d/yyyy\ h:mm">
                  <c:v>41861.5</c:v>
                </c:pt>
                <c:pt idx="4161" formatCode="m/d/yyyy\ h:mm">
                  <c:v>41861.75</c:v>
                </c:pt>
                <c:pt idx="4162" formatCode="m/d/yyyy\ h:mm">
                  <c:v>41862</c:v>
                </c:pt>
                <c:pt idx="4163" formatCode="m/d/yyyy\ h:mm">
                  <c:v>41862.25</c:v>
                </c:pt>
                <c:pt idx="4164" formatCode="m/d/yyyy\ h:mm">
                  <c:v>41862.5</c:v>
                </c:pt>
                <c:pt idx="4165" formatCode="m/d/yyyy\ h:mm">
                  <c:v>41862.75</c:v>
                </c:pt>
                <c:pt idx="4166" formatCode="m/d/yyyy\ h:mm">
                  <c:v>41863</c:v>
                </c:pt>
                <c:pt idx="4167" formatCode="m/d/yyyy\ h:mm">
                  <c:v>41863.25</c:v>
                </c:pt>
                <c:pt idx="4168" formatCode="m/d/yyyy\ h:mm">
                  <c:v>41863.5</c:v>
                </c:pt>
                <c:pt idx="4169" formatCode="m/d/yyyy\ h:mm">
                  <c:v>41863.75</c:v>
                </c:pt>
                <c:pt idx="4170" formatCode="m/d/yyyy\ h:mm">
                  <c:v>41864</c:v>
                </c:pt>
                <c:pt idx="4171" formatCode="m/d/yyyy\ h:mm">
                  <c:v>41864.25</c:v>
                </c:pt>
                <c:pt idx="4172" formatCode="m/d/yyyy\ h:mm">
                  <c:v>41864.5</c:v>
                </c:pt>
                <c:pt idx="4173" formatCode="m/d/yyyy\ h:mm">
                  <c:v>41864.75</c:v>
                </c:pt>
                <c:pt idx="4174" formatCode="m/d/yyyy\ h:mm">
                  <c:v>41865</c:v>
                </c:pt>
                <c:pt idx="4175" formatCode="m/d/yyyy\ h:mm">
                  <c:v>41865.25</c:v>
                </c:pt>
                <c:pt idx="4176" formatCode="m/d/yyyy\ h:mm">
                  <c:v>41865.5</c:v>
                </c:pt>
                <c:pt idx="4177" formatCode="m/d/yyyy\ h:mm">
                  <c:v>41865.75</c:v>
                </c:pt>
                <c:pt idx="4178" formatCode="m/d/yyyy\ h:mm">
                  <c:v>41866</c:v>
                </c:pt>
                <c:pt idx="4179" formatCode="m/d/yyyy\ h:mm">
                  <c:v>41866.25</c:v>
                </c:pt>
                <c:pt idx="4180" formatCode="m/d/yyyy\ h:mm">
                  <c:v>41866.5</c:v>
                </c:pt>
                <c:pt idx="4181" formatCode="m/d/yyyy\ h:mm">
                  <c:v>41866.75</c:v>
                </c:pt>
                <c:pt idx="4182" formatCode="m/d/yyyy\ h:mm">
                  <c:v>41867</c:v>
                </c:pt>
                <c:pt idx="4183" formatCode="m/d/yyyy\ h:mm">
                  <c:v>41867.25</c:v>
                </c:pt>
                <c:pt idx="4184" formatCode="m/d/yyyy\ h:mm">
                  <c:v>41867.5</c:v>
                </c:pt>
                <c:pt idx="4185" formatCode="m/d/yyyy\ h:mm">
                  <c:v>41867.75</c:v>
                </c:pt>
                <c:pt idx="4186" formatCode="m/d/yyyy\ h:mm">
                  <c:v>41868</c:v>
                </c:pt>
                <c:pt idx="4187" formatCode="m/d/yyyy\ h:mm">
                  <c:v>41868.25</c:v>
                </c:pt>
                <c:pt idx="4188" formatCode="m/d/yyyy\ h:mm">
                  <c:v>41868.5</c:v>
                </c:pt>
                <c:pt idx="4189" formatCode="m/d/yyyy\ h:mm">
                  <c:v>41868.75</c:v>
                </c:pt>
                <c:pt idx="4190" formatCode="m/d/yyyy\ h:mm">
                  <c:v>41869</c:v>
                </c:pt>
                <c:pt idx="4191" formatCode="m/d/yyyy\ h:mm">
                  <c:v>41869.25</c:v>
                </c:pt>
                <c:pt idx="4192" formatCode="m/d/yyyy\ h:mm">
                  <c:v>41869.5</c:v>
                </c:pt>
                <c:pt idx="4193" formatCode="m/d/yyyy\ h:mm">
                  <c:v>41869.75</c:v>
                </c:pt>
                <c:pt idx="4194" formatCode="m/d/yyyy\ h:mm">
                  <c:v>41870</c:v>
                </c:pt>
                <c:pt idx="4195" formatCode="m/d/yyyy\ h:mm">
                  <c:v>41870.25</c:v>
                </c:pt>
                <c:pt idx="4196" formatCode="m/d/yyyy\ h:mm">
                  <c:v>41870.5</c:v>
                </c:pt>
                <c:pt idx="4197" formatCode="m/d/yyyy\ h:mm">
                  <c:v>41870.75</c:v>
                </c:pt>
                <c:pt idx="4198" formatCode="m/d/yyyy\ h:mm">
                  <c:v>41871</c:v>
                </c:pt>
                <c:pt idx="4199" formatCode="m/d/yyyy\ h:mm">
                  <c:v>41871.25</c:v>
                </c:pt>
                <c:pt idx="4200" formatCode="m/d/yyyy\ h:mm">
                  <c:v>41871.5</c:v>
                </c:pt>
                <c:pt idx="4201" formatCode="m/d/yyyy\ h:mm">
                  <c:v>41871.75</c:v>
                </c:pt>
                <c:pt idx="4202" formatCode="m/d/yyyy\ h:mm">
                  <c:v>41872</c:v>
                </c:pt>
                <c:pt idx="4203" formatCode="m/d/yyyy\ h:mm">
                  <c:v>41872.25</c:v>
                </c:pt>
                <c:pt idx="4204" formatCode="m/d/yyyy\ h:mm">
                  <c:v>41872.5</c:v>
                </c:pt>
                <c:pt idx="4205" formatCode="m/d/yyyy\ h:mm">
                  <c:v>41872.75</c:v>
                </c:pt>
                <c:pt idx="4206" formatCode="m/d/yyyy\ h:mm">
                  <c:v>41873</c:v>
                </c:pt>
                <c:pt idx="4207" formatCode="m/d/yyyy\ h:mm">
                  <c:v>41873.25</c:v>
                </c:pt>
                <c:pt idx="4208" formatCode="m/d/yyyy\ h:mm">
                  <c:v>41873.5</c:v>
                </c:pt>
                <c:pt idx="4209" formatCode="m/d/yyyy\ h:mm">
                  <c:v>41873.75</c:v>
                </c:pt>
                <c:pt idx="4210" formatCode="m/d/yyyy\ h:mm">
                  <c:v>41874</c:v>
                </c:pt>
                <c:pt idx="4211" formatCode="m/d/yyyy\ h:mm">
                  <c:v>41874.25</c:v>
                </c:pt>
                <c:pt idx="4212" formatCode="m/d/yyyy\ h:mm">
                  <c:v>41874.5</c:v>
                </c:pt>
                <c:pt idx="4213" formatCode="m/d/yyyy\ h:mm">
                  <c:v>41874.75</c:v>
                </c:pt>
                <c:pt idx="4214" formatCode="m/d/yyyy\ h:mm">
                  <c:v>41875</c:v>
                </c:pt>
                <c:pt idx="4215" formatCode="m/d/yyyy\ h:mm">
                  <c:v>41875.25</c:v>
                </c:pt>
                <c:pt idx="4216" formatCode="m/d/yyyy\ h:mm">
                  <c:v>41875.5</c:v>
                </c:pt>
                <c:pt idx="4217" formatCode="m/d/yyyy\ h:mm">
                  <c:v>41875.75</c:v>
                </c:pt>
                <c:pt idx="4218" formatCode="m/d/yyyy\ h:mm">
                  <c:v>41876</c:v>
                </c:pt>
                <c:pt idx="4219" formatCode="m/d/yyyy\ h:mm">
                  <c:v>41876.25</c:v>
                </c:pt>
                <c:pt idx="4220" formatCode="m/d/yyyy\ h:mm">
                  <c:v>41876.5</c:v>
                </c:pt>
                <c:pt idx="4221" formatCode="m/d/yyyy\ h:mm">
                  <c:v>41876.75</c:v>
                </c:pt>
                <c:pt idx="4222" formatCode="m/d/yyyy\ h:mm">
                  <c:v>41877</c:v>
                </c:pt>
                <c:pt idx="4223" formatCode="m/d/yyyy\ h:mm">
                  <c:v>41877.25</c:v>
                </c:pt>
                <c:pt idx="4224" formatCode="m/d/yyyy\ h:mm">
                  <c:v>41877.5</c:v>
                </c:pt>
                <c:pt idx="4225" formatCode="m/d/yyyy\ h:mm">
                  <c:v>41877.75</c:v>
                </c:pt>
                <c:pt idx="4226" formatCode="m/d/yyyy\ h:mm">
                  <c:v>41878</c:v>
                </c:pt>
                <c:pt idx="4227" formatCode="m/d/yyyy\ h:mm">
                  <c:v>41878.25</c:v>
                </c:pt>
                <c:pt idx="4228" formatCode="m/d/yyyy\ h:mm">
                  <c:v>41878.5</c:v>
                </c:pt>
                <c:pt idx="4229" formatCode="m/d/yyyy\ h:mm">
                  <c:v>41878.75</c:v>
                </c:pt>
                <c:pt idx="4230" formatCode="m/d/yyyy\ h:mm">
                  <c:v>41879</c:v>
                </c:pt>
                <c:pt idx="4231" formatCode="m/d/yyyy\ h:mm">
                  <c:v>41879.25</c:v>
                </c:pt>
                <c:pt idx="4232" formatCode="m/d/yyyy\ h:mm">
                  <c:v>41879.5</c:v>
                </c:pt>
                <c:pt idx="4233" formatCode="m/d/yyyy\ h:mm">
                  <c:v>41879.75</c:v>
                </c:pt>
                <c:pt idx="4234" formatCode="m/d/yyyy\ h:mm">
                  <c:v>41880</c:v>
                </c:pt>
                <c:pt idx="4235" formatCode="m/d/yyyy\ h:mm">
                  <c:v>41880.25</c:v>
                </c:pt>
                <c:pt idx="4236" formatCode="m/d/yyyy\ h:mm">
                  <c:v>41880.5</c:v>
                </c:pt>
                <c:pt idx="4237" formatCode="m/d/yyyy\ h:mm">
                  <c:v>41880.75</c:v>
                </c:pt>
                <c:pt idx="4238" formatCode="m/d/yyyy\ h:mm">
                  <c:v>41881</c:v>
                </c:pt>
                <c:pt idx="4239" formatCode="m/d/yyyy\ h:mm">
                  <c:v>41881.25</c:v>
                </c:pt>
                <c:pt idx="4240" formatCode="m/d/yyyy\ h:mm">
                  <c:v>41881.5</c:v>
                </c:pt>
                <c:pt idx="4241" formatCode="m/d/yyyy\ h:mm">
                  <c:v>41881.75</c:v>
                </c:pt>
                <c:pt idx="4242" formatCode="m/d/yyyy\ h:mm">
                  <c:v>41882</c:v>
                </c:pt>
                <c:pt idx="4243" formatCode="m/d/yyyy\ h:mm">
                  <c:v>41882.25</c:v>
                </c:pt>
                <c:pt idx="4244" formatCode="m/d/yyyy\ h:mm">
                  <c:v>41882.5</c:v>
                </c:pt>
                <c:pt idx="4245" formatCode="m/d/yyyy\ h:mm">
                  <c:v>41882.75</c:v>
                </c:pt>
                <c:pt idx="4246" formatCode="m/d/yyyy\ h:mm">
                  <c:v>41883</c:v>
                </c:pt>
                <c:pt idx="4247" formatCode="m/d/yyyy\ h:mm">
                  <c:v>41883.25</c:v>
                </c:pt>
                <c:pt idx="4248" formatCode="m/d/yyyy\ h:mm">
                  <c:v>41883.5</c:v>
                </c:pt>
                <c:pt idx="4249" formatCode="m/d/yyyy\ h:mm">
                  <c:v>41883.75</c:v>
                </c:pt>
                <c:pt idx="4250" formatCode="m/d/yyyy\ h:mm">
                  <c:v>41884</c:v>
                </c:pt>
                <c:pt idx="4251" formatCode="m/d/yyyy\ h:mm">
                  <c:v>41884.25</c:v>
                </c:pt>
                <c:pt idx="4252" formatCode="m/d/yyyy\ h:mm">
                  <c:v>41884.5</c:v>
                </c:pt>
                <c:pt idx="4253" formatCode="m/d/yyyy\ h:mm">
                  <c:v>41884.75</c:v>
                </c:pt>
                <c:pt idx="4254" formatCode="m/d/yyyy\ h:mm">
                  <c:v>41885</c:v>
                </c:pt>
                <c:pt idx="4255" formatCode="m/d/yyyy\ h:mm">
                  <c:v>41885.25</c:v>
                </c:pt>
                <c:pt idx="4256" formatCode="m/d/yyyy\ h:mm">
                  <c:v>41885.5</c:v>
                </c:pt>
                <c:pt idx="4257" formatCode="m/d/yyyy\ h:mm">
                  <c:v>41885.75</c:v>
                </c:pt>
                <c:pt idx="4258" formatCode="m/d/yyyy\ h:mm">
                  <c:v>41886</c:v>
                </c:pt>
                <c:pt idx="4259" formatCode="m/d/yyyy\ h:mm">
                  <c:v>41886.25</c:v>
                </c:pt>
                <c:pt idx="4260" formatCode="m/d/yyyy\ h:mm">
                  <c:v>41886.5</c:v>
                </c:pt>
                <c:pt idx="4261" formatCode="m/d/yyyy\ h:mm">
                  <c:v>41886.75</c:v>
                </c:pt>
                <c:pt idx="4262" formatCode="m/d/yyyy\ h:mm">
                  <c:v>41887</c:v>
                </c:pt>
                <c:pt idx="4263" formatCode="m/d/yyyy\ h:mm">
                  <c:v>41887.25</c:v>
                </c:pt>
                <c:pt idx="4264" formatCode="m/d/yyyy\ h:mm">
                  <c:v>41887.5</c:v>
                </c:pt>
                <c:pt idx="4265" formatCode="m/d/yyyy\ h:mm">
                  <c:v>41887.75</c:v>
                </c:pt>
                <c:pt idx="4266" formatCode="m/d/yyyy\ h:mm">
                  <c:v>41888</c:v>
                </c:pt>
                <c:pt idx="4267" formatCode="m/d/yyyy\ h:mm">
                  <c:v>41888.25</c:v>
                </c:pt>
                <c:pt idx="4268" formatCode="m/d/yyyy\ h:mm">
                  <c:v>41888.5</c:v>
                </c:pt>
                <c:pt idx="4269" formatCode="m/d/yyyy\ h:mm">
                  <c:v>41888.75</c:v>
                </c:pt>
                <c:pt idx="4270" formatCode="m/d/yyyy\ h:mm">
                  <c:v>41889</c:v>
                </c:pt>
                <c:pt idx="4271" formatCode="m/d/yyyy\ h:mm">
                  <c:v>41889.25</c:v>
                </c:pt>
                <c:pt idx="4272" formatCode="m/d/yyyy\ h:mm">
                  <c:v>41889.5</c:v>
                </c:pt>
                <c:pt idx="4273" formatCode="m/d/yyyy\ h:mm">
                  <c:v>41889.75</c:v>
                </c:pt>
                <c:pt idx="4274" formatCode="m/d/yyyy\ h:mm">
                  <c:v>41890</c:v>
                </c:pt>
                <c:pt idx="4275" formatCode="m/d/yyyy\ h:mm">
                  <c:v>41890.25</c:v>
                </c:pt>
                <c:pt idx="4276" formatCode="m/d/yyyy\ h:mm">
                  <c:v>41890.5</c:v>
                </c:pt>
                <c:pt idx="4277" formatCode="m/d/yyyy\ h:mm">
                  <c:v>41890.75</c:v>
                </c:pt>
                <c:pt idx="4278" formatCode="m/d/yyyy\ h:mm">
                  <c:v>41891</c:v>
                </c:pt>
                <c:pt idx="4279" formatCode="m/d/yyyy\ h:mm">
                  <c:v>41891.25</c:v>
                </c:pt>
                <c:pt idx="4280" formatCode="m/d/yyyy\ h:mm">
                  <c:v>41891.5</c:v>
                </c:pt>
                <c:pt idx="4281" formatCode="m/d/yyyy\ h:mm">
                  <c:v>41891.75</c:v>
                </c:pt>
                <c:pt idx="4282" formatCode="m/d/yyyy\ h:mm">
                  <c:v>41892</c:v>
                </c:pt>
                <c:pt idx="4283" formatCode="m/d/yyyy\ h:mm">
                  <c:v>41892.25</c:v>
                </c:pt>
                <c:pt idx="4284" formatCode="m/d/yyyy\ h:mm">
                  <c:v>41892.5</c:v>
                </c:pt>
                <c:pt idx="4285" formatCode="m/d/yyyy\ h:mm">
                  <c:v>41892.75</c:v>
                </c:pt>
                <c:pt idx="4286" formatCode="m/d/yyyy\ h:mm">
                  <c:v>41893</c:v>
                </c:pt>
                <c:pt idx="4287" formatCode="m/d/yyyy\ h:mm">
                  <c:v>41893.25</c:v>
                </c:pt>
                <c:pt idx="4288" formatCode="m/d/yyyy\ h:mm">
                  <c:v>41893.5</c:v>
                </c:pt>
                <c:pt idx="4289" formatCode="m/d/yyyy\ h:mm">
                  <c:v>41893.75</c:v>
                </c:pt>
                <c:pt idx="4290" formatCode="m/d/yyyy\ h:mm">
                  <c:v>41894</c:v>
                </c:pt>
                <c:pt idx="4291" formatCode="m/d/yyyy\ h:mm">
                  <c:v>41894.25</c:v>
                </c:pt>
                <c:pt idx="4292" formatCode="m/d/yyyy\ h:mm">
                  <c:v>41894.5</c:v>
                </c:pt>
                <c:pt idx="4293" formatCode="m/d/yyyy\ h:mm">
                  <c:v>41894.75</c:v>
                </c:pt>
                <c:pt idx="4294" formatCode="m/d/yyyy\ h:mm">
                  <c:v>41895</c:v>
                </c:pt>
                <c:pt idx="4295" formatCode="m/d/yyyy\ h:mm">
                  <c:v>41895.25</c:v>
                </c:pt>
                <c:pt idx="4296" formatCode="m/d/yyyy\ h:mm">
                  <c:v>41895.5</c:v>
                </c:pt>
                <c:pt idx="4297" formatCode="m/d/yyyy\ h:mm">
                  <c:v>41895.75</c:v>
                </c:pt>
                <c:pt idx="4298" formatCode="m/d/yyyy\ h:mm">
                  <c:v>41896</c:v>
                </c:pt>
                <c:pt idx="4299" formatCode="m/d/yyyy\ h:mm">
                  <c:v>41896.25</c:v>
                </c:pt>
                <c:pt idx="4300" formatCode="m/d/yyyy\ h:mm">
                  <c:v>41896.5</c:v>
                </c:pt>
                <c:pt idx="4301" formatCode="m/d/yyyy\ h:mm">
                  <c:v>41896.75</c:v>
                </c:pt>
                <c:pt idx="4302" formatCode="m/d/yyyy\ h:mm">
                  <c:v>41897</c:v>
                </c:pt>
                <c:pt idx="4303" formatCode="m/d/yyyy\ h:mm">
                  <c:v>41897.25</c:v>
                </c:pt>
                <c:pt idx="4304" formatCode="m/d/yyyy\ h:mm">
                  <c:v>41897.5</c:v>
                </c:pt>
                <c:pt idx="4305" formatCode="m/d/yyyy\ h:mm">
                  <c:v>41897.75</c:v>
                </c:pt>
                <c:pt idx="4306" formatCode="m/d/yyyy\ h:mm">
                  <c:v>41898</c:v>
                </c:pt>
                <c:pt idx="4307" formatCode="m/d/yyyy\ h:mm">
                  <c:v>41898.25</c:v>
                </c:pt>
                <c:pt idx="4308" formatCode="m/d/yyyy\ h:mm">
                  <c:v>41898.5</c:v>
                </c:pt>
                <c:pt idx="4309" formatCode="m/d/yyyy\ h:mm">
                  <c:v>41898.75</c:v>
                </c:pt>
                <c:pt idx="4310" formatCode="m/d/yyyy\ h:mm">
                  <c:v>41899</c:v>
                </c:pt>
                <c:pt idx="4311" formatCode="m/d/yyyy\ h:mm">
                  <c:v>41899.25</c:v>
                </c:pt>
                <c:pt idx="4312" formatCode="m/d/yyyy\ h:mm">
                  <c:v>41899.5</c:v>
                </c:pt>
                <c:pt idx="4313" formatCode="m/d/yyyy\ h:mm">
                  <c:v>41899.75</c:v>
                </c:pt>
                <c:pt idx="4314" formatCode="m/d/yyyy\ h:mm">
                  <c:v>41900</c:v>
                </c:pt>
                <c:pt idx="4315" formatCode="m/d/yyyy\ h:mm">
                  <c:v>41900.25</c:v>
                </c:pt>
                <c:pt idx="4316" formatCode="m/d/yyyy\ h:mm">
                  <c:v>41900.5</c:v>
                </c:pt>
                <c:pt idx="4317" formatCode="m/d/yyyy\ h:mm">
                  <c:v>41900.75</c:v>
                </c:pt>
                <c:pt idx="4318" formatCode="m/d/yyyy\ h:mm">
                  <c:v>41901</c:v>
                </c:pt>
                <c:pt idx="4319" formatCode="m/d/yyyy\ h:mm">
                  <c:v>41901.25</c:v>
                </c:pt>
                <c:pt idx="4320" formatCode="m/d/yyyy\ h:mm">
                  <c:v>41901.5</c:v>
                </c:pt>
                <c:pt idx="4321" formatCode="m/d/yyyy\ h:mm">
                  <c:v>41901.75</c:v>
                </c:pt>
                <c:pt idx="4322" formatCode="m/d/yyyy\ h:mm">
                  <c:v>41902</c:v>
                </c:pt>
                <c:pt idx="4323" formatCode="m/d/yyyy\ h:mm">
                  <c:v>41902.25</c:v>
                </c:pt>
                <c:pt idx="4324" formatCode="m/d/yyyy\ h:mm">
                  <c:v>41902.5</c:v>
                </c:pt>
                <c:pt idx="4325" formatCode="m/d/yyyy\ h:mm">
                  <c:v>41902.75</c:v>
                </c:pt>
                <c:pt idx="4326" formatCode="m/d/yyyy\ h:mm">
                  <c:v>41903</c:v>
                </c:pt>
                <c:pt idx="4327" formatCode="m/d/yyyy\ h:mm">
                  <c:v>41903.25</c:v>
                </c:pt>
                <c:pt idx="4328" formatCode="m/d/yyyy\ h:mm">
                  <c:v>41903.5</c:v>
                </c:pt>
                <c:pt idx="4329" formatCode="m/d/yyyy\ h:mm">
                  <c:v>41903.75</c:v>
                </c:pt>
                <c:pt idx="4330" formatCode="m/d/yyyy\ h:mm">
                  <c:v>41904</c:v>
                </c:pt>
                <c:pt idx="4331" formatCode="m/d/yyyy\ h:mm">
                  <c:v>41904.25</c:v>
                </c:pt>
                <c:pt idx="4332" formatCode="m/d/yyyy\ h:mm">
                  <c:v>41904.5</c:v>
                </c:pt>
                <c:pt idx="4333" formatCode="m/d/yyyy\ h:mm">
                  <c:v>41904.75</c:v>
                </c:pt>
                <c:pt idx="4334" formatCode="m/d/yyyy\ h:mm">
                  <c:v>41905</c:v>
                </c:pt>
                <c:pt idx="4335" formatCode="m/d/yyyy\ h:mm">
                  <c:v>41905.25</c:v>
                </c:pt>
                <c:pt idx="4336" formatCode="m/d/yyyy\ h:mm">
                  <c:v>41905.5</c:v>
                </c:pt>
                <c:pt idx="4337" formatCode="m/d/yyyy\ h:mm">
                  <c:v>41905.75</c:v>
                </c:pt>
                <c:pt idx="4338" formatCode="m/d/yyyy\ h:mm">
                  <c:v>41906</c:v>
                </c:pt>
                <c:pt idx="4339" formatCode="m/d/yyyy\ h:mm">
                  <c:v>41906.25</c:v>
                </c:pt>
                <c:pt idx="4340" formatCode="m/d/yyyy\ h:mm">
                  <c:v>41906.5</c:v>
                </c:pt>
                <c:pt idx="4341" formatCode="m/d/yyyy\ h:mm">
                  <c:v>41906.75</c:v>
                </c:pt>
                <c:pt idx="4342" formatCode="m/d/yyyy\ h:mm">
                  <c:v>41907</c:v>
                </c:pt>
                <c:pt idx="4343" formatCode="m/d/yyyy\ h:mm">
                  <c:v>41907.25</c:v>
                </c:pt>
                <c:pt idx="4344" formatCode="m/d/yyyy\ h:mm">
                  <c:v>41907.5</c:v>
                </c:pt>
                <c:pt idx="4345" formatCode="m/d/yyyy\ h:mm">
                  <c:v>41907.75</c:v>
                </c:pt>
                <c:pt idx="4346" formatCode="m/d/yyyy\ h:mm">
                  <c:v>41908</c:v>
                </c:pt>
                <c:pt idx="4347" formatCode="m/d/yyyy\ h:mm">
                  <c:v>41908.25</c:v>
                </c:pt>
                <c:pt idx="4348" formatCode="m/d/yyyy\ h:mm">
                  <c:v>41908.5</c:v>
                </c:pt>
                <c:pt idx="4349" formatCode="m/d/yyyy\ h:mm">
                  <c:v>41908.75</c:v>
                </c:pt>
                <c:pt idx="4350" formatCode="m/d/yyyy\ h:mm">
                  <c:v>41909</c:v>
                </c:pt>
                <c:pt idx="4351" formatCode="m/d/yyyy\ h:mm">
                  <c:v>41909.25</c:v>
                </c:pt>
                <c:pt idx="4352" formatCode="m/d/yyyy\ h:mm">
                  <c:v>41909.5</c:v>
                </c:pt>
                <c:pt idx="4353" formatCode="m/d/yyyy\ h:mm">
                  <c:v>41909.75</c:v>
                </c:pt>
                <c:pt idx="4354" formatCode="m/d/yyyy\ h:mm">
                  <c:v>41910</c:v>
                </c:pt>
                <c:pt idx="4355" formatCode="m/d/yyyy\ h:mm">
                  <c:v>41910.25</c:v>
                </c:pt>
                <c:pt idx="4356" formatCode="m/d/yyyy\ h:mm">
                  <c:v>41910.5</c:v>
                </c:pt>
                <c:pt idx="4357" formatCode="m/d/yyyy\ h:mm">
                  <c:v>41910.75</c:v>
                </c:pt>
                <c:pt idx="4358" formatCode="m/d/yyyy\ h:mm">
                  <c:v>41911</c:v>
                </c:pt>
                <c:pt idx="4359" formatCode="m/d/yyyy\ h:mm">
                  <c:v>41911.25</c:v>
                </c:pt>
                <c:pt idx="4360" formatCode="m/d/yyyy\ h:mm">
                  <c:v>41911.5</c:v>
                </c:pt>
                <c:pt idx="4361" formatCode="m/d/yyyy\ h:mm">
                  <c:v>41911.75</c:v>
                </c:pt>
                <c:pt idx="4362" formatCode="m/d/yyyy\ h:mm">
                  <c:v>41912</c:v>
                </c:pt>
                <c:pt idx="4363" formatCode="m/d/yyyy\ h:mm">
                  <c:v>41912.25</c:v>
                </c:pt>
                <c:pt idx="4364" formatCode="m/d/yyyy\ h:mm">
                  <c:v>41912.5</c:v>
                </c:pt>
                <c:pt idx="4365" formatCode="m/d/yyyy\ h:mm">
                  <c:v>41912.75</c:v>
                </c:pt>
                <c:pt idx="4366" formatCode="m/d/yyyy\ h:mm">
                  <c:v>41913</c:v>
                </c:pt>
                <c:pt idx="4367" formatCode="m/d/yyyy\ h:mm">
                  <c:v>41913.25</c:v>
                </c:pt>
                <c:pt idx="4368" formatCode="m/d/yyyy\ h:mm">
                  <c:v>41913.5</c:v>
                </c:pt>
                <c:pt idx="4369" formatCode="m/d/yyyy\ h:mm">
                  <c:v>41913.75</c:v>
                </c:pt>
                <c:pt idx="4370" formatCode="m/d/yyyy\ h:mm">
                  <c:v>41914</c:v>
                </c:pt>
                <c:pt idx="4371" formatCode="m/d/yyyy\ h:mm">
                  <c:v>41914.25</c:v>
                </c:pt>
                <c:pt idx="4372" formatCode="m/d/yyyy\ h:mm">
                  <c:v>41914.5</c:v>
                </c:pt>
                <c:pt idx="4373" formatCode="m/d/yyyy\ h:mm">
                  <c:v>41914.75</c:v>
                </c:pt>
                <c:pt idx="4374" formatCode="m/d/yyyy\ h:mm">
                  <c:v>41915</c:v>
                </c:pt>
                <c:pt idx="4375" formatCode="m/d/yyyy\ h:mm">
                  <c:v>41915.25</c:v>
                </c:pt>
                <c:pt idx="4376" formatCode="m/d/yyyy\ h:mm">
                  <c:v>41915.5</c:v>
                </c:pt>
                <c:pt idx="4377" formatCode="m/d/yyyy\ h:mm">
                  <c:v>41915.75</c:v>
                </c:pt>
                <c:pt idx="4378" formatCode="m/d/yyyy\ h:mm">
                  <c:v>41916</c:v>
                </c:pt>
                <c:pt idx="4379" formatCode="m/d/yyyy\ h:mm">
                  <c:v>41916.25</c:v>
                </c:pt>
                <c:pt idx="4380" formatCode="m/d/yyyy\ h:mm">
                  <c:v>41916.5</c:v>
                </c:pt>
                <c:pt idx="4381" formatCode="m/d/yyyy\ h:mm">
                  <c:v>41916.75</c:v>
                </c:pt>
                <c:pt idx="4382" formatCode="m/d/yyyy\ h:mm">
                  <c:v>41917</c:v>
                </c:pt>
                <c:pt idx="4383" formatCode="m/d/yyyy\ h:mm">
                  <c:v>41917.25</c:v>
                </c:pt>
                <c:pt idx="4384" formatCode="m/d/yyyy\ h:mm">
                  <c:v>41917.5</c:v>
                </c:pt>
                <c:pt idx="4385" formatCode="m/d/yyyy\ h:mm">
                  <c:v>41917.75</c:v>
                </c:pt>
                <c:pt idx="4386" formatCode="m/d/yyyy\ h:mm">
                  <c:v>41918</c:v>
                </c:pt>
                <c:pt idx="4387" formatCode="m/d/yyyy\ h:mm">
                  <c:v>41918.25</c:v>
                </c:pt>
                <c:pt idx="4388" formatCode="m/d/yyyy\ h:mm">
                  <c:v>41918.5</c:v>
                </c:pt>
                <c:pt idx="4389" formatCode="m/d/yyyy\ h:mm">
                  <c:v>41918.75</c:v>
                </c:pt>
                <c:pt idx="4390" formatCode="m/d/yyyy\ h:mm">
                  <c:v>41919</c:v>
                </c:pt>
                <c:pt idx="4391" formatCode="m/d/yyyy\ h:mm">
                  <c:v>41919.25</c:v>
                </c:pt>
                <c:pt idx="4392" formatCode="m/d/yyyy\ h:mm">
                  <c:v>41919.5</c:v>
                </c:pt>
                <c:pt idx="4393" formatCode="m/d/yyyy\ h:mm">
                  <c:v>41919.75</c:v>
                </c:pt>
                <c:pt idx="4394" formatCode="m/d/yyyy\ h:mm">
                  <c:v>41920</c:v>
                </c:pt>
                <c:pt idx="4395" formatCode="m/d/yyyy\ h:mm">
                  <c:v>41920.25</c:v>
                </c:pt>
                <c:pt idx="4396" formatCode="m/d/yyyy\ h:mm">
                  <c:v>41920.5</c:v>
                </c:pt>
                <c:pt idx="4397" formatCode="m/d/yyyy\ h:mm">
                  <c:v>41920.75</c:v>
                </c:pt>
                <c:pt idx="4398" formatCode="m/d/yyyy\ h:mm">
                  <c:v>41921</c:v>
                </c:pt>
                <c:pt idx="4399" formatCode="m/d/yyyy\ h:mm">
                  <c:v>41921.25</c:v>
                </c:pt>
                <c:pt idx="4400" formatCode="m/d/yyyy\ h:mm">
                  <c:v>41921.5</c:v>
                </c:pt>
                <c:pt idx="4401" formatCode="m/d/yyyy\ h:mm">
                  <c:v>41921.75</c:v>
                </c:pt>
                <c:pt idx="4402" formatCode="m/d/yyyy\ h:mm">
                  <c:v>41922</c:v>
                </c:pt>
                <c:pt idx="4403" formatCode="m/d/yyyy\ h:mm">
                  <c:v>41922.25</c:v>
                </c:pt>
                <c:pt idx="4404" formatCode="m/d/yyyy\ h:mm">
                  <c:v>41922.5</c:v>
                </c:pt>
                <c:pt idx="4405" formatCode="m/d/yyyy\ h:mm">
                  <c:v>41922.75</c:v>
                </c:pt>
                <c:pt idx="4406" formatCode="m/d/yyyy\ h:mm">
                  <c:v>41923</c:v>
                </c:pt>
                <c:pt idx="4407" formatCode="m/d/yyyy\ h:mm">
                  <c:v>41923.25</c:v>
                </c:pt>
                <c:pt idx="4408" formatCode="m/d/yyyy\ h:mm">
                  <c:v>41923.5</c:v>
                </c:pt>
                <c:pt idx="4409" formatCode="m/d/yyyy\ h:mm">
                  <c:v>41923.75</c:v>
                </c:pt>
                <c:pt idx="4410" formatCode="m/d/yyyy\ h:mm">
                  <c:v>41924</c:v>
                </c:pt>
                <c:pt idx="4411" formatCode="m/d/yyyy\ h:mm">
                  <c:v>41924.25</c:v>
                </c:pt>
                <c:pt idx="4412" formatCode="m/d/yyyy\ h:mm">
                  <c:v>41924.5</c:v>
                </c:pt>
                <c:pt idx="4413" formatCode="m/d/yyyy\ h:mm">
                  <c:v>41924.75</c:v>
                </c:pt>
                <c:pt idx="4414" formatCode="m/d/yyyy\ h:mm">
                  <c:v>41925</c:v>
                </c:pt>
                <c:pt idx="4415" formatCode="m/d/yyyy\ h:mm">
                  <c:v>41925.25</c:v>
                </c:pt>
                <c:pt idx="4416" formatCode="m/d/yyyy\ h:mm">
                  <c:v>41925.5</c:v>
                </c:pt>
                <c:pt idx="4417" formatCode="m/d/yyyy\ h:mm">
                  <c:v>41925.75</c:v>
                </c:pt>
                <c:pt idx="4418" formatCode="m/d/yyyy\ h:mm">
                  <c:v>41926</c:v>
                </c:pt>
                <c:pt idx="4419" formatCode="m/d/yyyy\ h:mm">
                  <c:v>41926.25</c:v>
                </c:pt>
                <c:pt idx="4420" formatCode="m/d/yyyy\ h:mm">
                  <c:v>41926.5</c:v>
                </c:pt>
                <c:pt idx="4421" formatCode="m/d/yyyy\ h:mm">
                  <c:v>41926.75</c:v>
                </c:pt>
                <c:pt idx="4422" formatCode="m/d/yyyy\ h:mm">
                  <c:v>41927</c:v>
                </c:pt>
                <c:pt idx="4423" formatCode="m/d/yyyy\ h:mm">
                  <c:v>41927.25</c:v>
                </c:pt>
                <c:pt idx="4424" formatCode="m/d/yyyy\ h:mm">
                  <c:v>41927.5</c:v>
                </c:pt>
                <c:pt idx="4425" formatCode="m/d/yyyy\ h:mm">
                  <c:v>41927.75</c:v>
                </c:pt>
                <c:pt idx="4426" formatCode="m/d/yyyy\ h:mm">
                  <c:v>41928</c:v>
                </c:pt>
                <c:pt idx="4427" formatCode="m/d/yyyy\ h:mm">
                  <c:v>41928.25</c:v>
                </c:pt>
                <c:pt idx="4428" formatCode="m/d/yyyy\ h:mm">
                  <c:v>41928.5</c:v>
                </c:pt>
                <c:pt idx="4429" formatCode="m/d/yyyy\ h:mm">
                  <c:v>41928.75</c:v>
                </c:pt>
                <c:pt idx="4430" formatCode="m/d/yyyy\ h:mm">
                  <c:v>41929</c:v>
                </c:pt>
                <c:pt idx="4431" formatCode="m/d/yyyy\ h:mm">
                  <c:v>41929.25</c:v>
                </c:pt>
                <c:pt idx="4432" formatCode="m/d/yyyy\ h:mm">
                  <c:v>41929.5</c:v>
                </c:pt>
                <c:pt idx="4433" formatCode="m/d/yyyy\ h:mm">
                  <c:v>41929.75</c:v>
                </c:pt>
                <c:pt idx="4434" formatCode="m/d/yyyy\ h:mm">
                  <c:v>41930</c:v>
                </c:pt>
                <c:pt idx="4435" formatCode="m/d/yyyy\ h:mm">
                  <c:v>41930.25</c:v>
                </c:pt>
                <c:pt idx="4436" formatCode="m/d/yyyy\ h:mm">
                  <c:v>41930.5</c:v>
                </c:pt>
                <c:pt idx="4437" formatCode="m/d/yyyy\ h:mm">
                  <c:v>41930.75</c:v>
                </c:pt>
                <c:pt idx="4438" formatCode="m/d/yyyy\ h:mm">
                  <c:v>41931</c:v>
                </c:pt>
                <c:pt idx="4439" formatCode="m/d/yyyy\ h:mm">
                  <c:v>41931.25</c:v>
                </c:pt>
                <c:pt idx="4440" formatCode="m/d/yyyy\ h:mm">
                  <c:v>41931.5</c:v>
                </c:pt>
                <c:pt idx="4441" formatCode="m/d/yyyy\ h:mm">
                  <c:v>41931.75</c:v>
                </c:pt>
                <c:pt idx="4442" formatCode="m/d/yyyy\ h:mm">
                  <c:v>41932</c:v>
                </c:pt>
                <c:pt idx="4443" formatCode="m/d/yyyy\ h:mm">
                  <c:v>41932.25</c:v>
                </c:pt>
                <c:pt idx="4444" formatCode="m/d/yyyy\ h:mm">
                  <c:v>41932.5</c:v>
                </c:pt>
                <c:pt idx="4445" formatCode="m/d/yyyy\ h:mm">
                  <c:v>41932.75</c:v>
                </c:pt>
                <c:pt idx="4446" formatCode="m/d/yyyy\ h:mm">
                  <c:v>41933</c:v>
                </c:pt>
                <c:pt idx="4447" formatCode="m/d/yyyy\ h:mm">
                  <c:v>41933.25</c:v>
                </c:pt>
                <c:pt idx="4448" formatCode="m/d/yyyy\ h:mm">
                  <c:v>41933.5</c:v>
                </c:pt>
                <c:pt idx="4449" formatCode="m/d/yyyy\ h:mm">
                  <c:v>41933.75</c:v>
                </c:pt>
                <c:pt idx="4450" formatCode="m/d/yyyy\ h:mm">
                  <c:v>41934</c:v>
                </c:pt>
                <c:pt idx="4451" formatCode="m/d/yyyy\ h:mm">
                  <c:v>41934.25</c:v>
                </c:pt>
                <c:pt idx="4452" formatCode="m/d/yyyy\ h:mm">
                  <c:v>41934.5</c:v>
                </c:pt>
                <c:pt idx="4453" formatCode="m/d/yyyy\ h:mm">
                  <c:v>41934.75</c:v>
                </c:pt>
                <c:pt idx="4454" formatCode="m/d/yyyy\ h:mm">
                  <c:v>41935</c:v>
                </c:pt>
                <c:pt idx="4455" formatCode="m/d/yyyy\ h:mm">
                  <c:v>41935.25</c:v>
                </c:pt>
                <c:pt idx="4456" formatCode="m/d/yyyy\ h:mm">
                  <c:v>41935.5</c:v>
                </c:pt>
                <c:pt idx="4457" formatCode="m/d/yyyy\ h:mm">
                  <c:v>41935.75</c:v>
                </c:pt>
                <c:pt idx="4458" formatCode="m/d/yyyy\ h:mm">
                  <c:v>41936</c:v>
                </c:pt>
                <c:pt idx="4459" formatCode="m/d/yyyy\ h:mm">
                  <c:v>41936.25</c:v>
                </c:pt>
                <c:pt idx="4460" formatCode="m/d/yyyy\ h:mm">
                  <c:v>41936.5</c:v>
                </c:pt>
                <c:pt idx="4461" formatCode="m/d/yyyy\ h:mm">
                  <c:v>41936.75</c:v>
                </c:pt>
                <c:pt idx="4462" formatCode="m/d/yyyy\ h:mm">
                  <c:v>41937</c:v>
                </c:pt>
                <c:pt idx="4463" formatCode="m/d/yyyy\ h:mm">
                  <c:v>41937.25</c:v>
                </c:pt>
                <c:pt idx="4464" formatCode="m/d/yyyy\ h:mm">
                  <c:v>41937.5</c:v>
                </c:pt>
                <c:pt idx="4465" formatCode="m/d/yyyy\ h:mm">
                  <c:v>41937.75</c:v>
                </c:pt>
                <c:pt idx="4466" formatCode="m/d/yyyy\ h:mm">
                  <c:v>41938</c:v>
                </c:pt>
                <c:pt idx="4467" formatCode="m/d/yyyy\ h:mm">
                  <c:v>41938.25</c:v>
                </c:pt>
                <c:pt idx="4468" formatCode="m/d/yyyy\ h:mm">
                  <c:v>41938.5</c:v>
                </c:pt>
                <c:pt idx="4469" formatCode="m/d/yyyy\ h:mm">
                  <c:v>41938.75</c:v>
                </c:pt>
                <c:pt idx="4470" formatCode="m/d/yyyy\ h:mm">
                  <c:v>41939</c:v>
                </c:pt>
                <c:pt idx="4471" formatCode="m/d/yyyy\ h:mm">
                  <c:v>41939.25</c:v>
                </c:pt>
                <c:pt idx="4472" formatCode="m/d/yyyy\ h:mm">
                  <c:v>41939.5</c:v>
                </c:pt>
                <c:pt idx="4473" formatCode="m/d/yyyy\ h:mm">
                  <c:v>41939.75</c:v>
                </c:pt>
                <c:pt idx="4474" formatCode="m/d/yyyy\ h:mm">
                  <c:v>41940</c:v>
                </c:pt>
                <c:pt idx="4475" formatCode="m/d/yyyy\ h:mm">
                  <c:v>41940.25</c:v>
                </c:pt>
                <c:pt idx="4476" formatCode="m/d/yyyy\ h:mm">
                  <c:v>41940.5</c:v>
                </c:pt>
                <c:pt idx="4477" formatCode="m/d/yyyy\ h:mm">
                  <c:v>41940.75</c:v>
                </c:pt>
                <c:pt idx="4478" formatCode="m/d/yyyy\ h:mm">
                  <c:v>41941</c:v>
                </c:pt>
                <c:pt idx="4479" formatCode="m/d/yyyy\ h:mm">
                  <c:v>41941.25</c:v>
                </c:pt>
                <c:pt idx="4480" formatCode="m/d/yyyy\ h:mm">
                  <c:v>41941.5</c:v>
                </c:pt>
                <c:pt idx="4481" formatCode="m/d/yyyy\ h:mm">
                  <c:v>41941.75</c:v>
                </c:pt>
                <c:pt idx="4482" formatCode="m/d/yyyy\ h:mm">
                  <c:v>41942</c:v>
                </c:pt>
                <c:pt idx="4483" formatCode="m/d/yyyy\ h:mm">
                  <c:v>41942.25</c:v>
                </c:pt>
                <c:pt idx="4484" formatCode="m/d/yyyy\ h:mm">
                  <c:v>41942.5</c:v>
                </c:pt>
                <c:pt idx="4485" formatCode="m/d/yyyy\ h:mm">
                  <c:v>41942.75</c:v>
                </c:pt>
                <c:pt idx="4486" formatCode="m/d/yyyy\ h:mm">
                  <c:v>41943</c:v>
                </c:pt>
                <c:pt idx="4487" formatCode="m/d/yyyy\ h:mm">
                  <c:v>41943.25</c:v>
                </c:pt>
                <c:pt idx="4488" formatCode="m/d/yyyy\ h:mm">
                  <c:v>41943.5</c:v>
                </c:pt>
                <c:pt idx="4489" formatCode="m/d/yyyy\ h:mm">
                  <c:v>41943.75</c:v>
                </c:pt>
                <c:pt idx="4490" formatCode="m/d/yyyy\ h:mm">
                  <c:v>41944</c:v>
                </c:pt>
                <c:pt idx="4491" formatCode="m/d/yyyy\ h:mm">
                  <c:v>41944.25</c:v>
                </c:pt>
                <c:pt idx="4492" formatCode="m/d/yyyy\ h:mm">
                  <c:v>41944.5</c:v>
                </c:pt>
                <c:pt idx="4493" formatCode="m/d/yyyy\ h:mm">
                  <c:v>41944.75</c:v>
                </c:pt>
                <c:pt idx="4494" formatCode="m/d/yyyy\ h:mm">
                  <c:v>41945</c:v>
                </c:pt>
                <c:pt idx="4495" formatCode="m/d/yyyy\ h:mm">
                  <c:v>41945.25</c:v>
                </c:pt>
                <c:pt idx="4496" formatCode="m/d/yyyy\ h:mm">
                  <c:v>41945.5</c:v>
                </c:pt>
                <c:pt idx="4497" formatCode="m/d/yyyy\ h:mm">
                  <c:v>41945.75</c:v>
                </c:pt>
                <c:pt idx="4498" formatCode="m/d/yyyy\ h:mm">
                  <c:v>41946</c:v>
                </c:pt>
                <c:pt idx="4499" formatCode="m/d/yyyy\ h:mm">
                  <c:v>41946.25</c:v>
                </c:pt>
                <c:pt idx="4500" formatCode="m/d/yyyy\ h:mm">
                  <c:v>41946.5</c:v>
                </c:pt>
                <c:pt idx="4501" formatCode="m/d/yyyy\ h:mm">
                  <c:v>41946.75</c:v>
                </c:pt>
                <c:pt idx="4502" formatCode="m/d/yyyy\ h:mm">
                  <c:v>41947</c:v>
                </c:pt>
                <c:pt idx="4503" formatCode="m/d/yyyy\ h:mm">
                  <c:v>41947.25</c:v>
                </c:pt>
                <c:pt idx="4504" formatCode="m/d/yyyy\ h:mm">
                  <c:v>41947.5</c:v>
                </c:pt>
                <c:pt idx="4505" formatCode="m/d/yyyy\ h:mm">
                  <c:v>41947.75</c:v>
                </c:pt>
                <c:pt idx="4506" formatCode="m/d/yyyy\ h:mm">
                  <c:v>41948</c:v>
                </c:pt>
                <c:pt idx="4507" formatCode="m/d/yyyy\ h:mm">
                  <c:v>41948.25</c:v>
                </c:pt>
                <c:pt idx="4508" formatCode="m/d/yyyy\ h:mm">
                  <c:v>41948.5</c:v>
                </c:pt>
                <c:pt idx="4509" formatCode="m/d/yyyy\ h:mm">
                  <c:v>41948.75</c:v>
                </c:pt>
                <c:pt idx="4510" formatCode="m/d/yyyy\ h:mm">
                  <c:v>41949</c:v>
                </c:pt>
                <c:pt idx="4511" formatCode="m/d/yyyy\ h:mm">
                  <c:v>41949.25</c:v>
                </c:pt>
                <c:pt idx="4512" formatCode="m/d/yyyy\ h:mm">
                  <c:v>41949.5</c:v>
                </c:pt>
                <c:pt idx="4513" formatCode="m/d/yyyy\ h:mm">
                  <c:v>41949.75</c:v>
                </c:pt>
                <c:pt idx="4514" formatCode="m/d/yyyy\ h:mm">
                  <c:v>41950</c:v>
                </c:pt>
                <c:pt idx="4515" formatCode="m/d/yyyy\ h:mm">
                  <c:v>41950.25</c:v>
                </c:pt>
                <c:pt idx="4516" formatCode="m/d/yyyy\ h:mm">
                  <c:v>41950.5</c:v>
                </c:pt>
                <c:pt idx="4517" formatCode="m/d/yyyy\ h:mm">
                  <c:v>41950.75</c:v>
                </c:pt>
                <c:pt idx="4518" formatCode="m/d/yyyy\ h:mm">
                  <c:v>41951</c:v>
                </c:pt>
                <c:pt idx="4519" formatCode="m/d/yyyy\ h:mm">
                  <c:v>41951.25</c:v>
                </c:pt>
                <c:pt idx="4520" formatCode="m/d/yyyy\ h:mm">
                  <c:v>41951.5</c:v>
                </c:pt>
                <c:pt idx="4521" formatCode="m/d/yyyy\ h:mm">
                  <c:v>41951.75</c:v>
                </c:pt>
                <c:pt idx="4522" formatCode="m/d/yyyy\ h:mm">
                  <c:v>41952</c:v>
                </c:pt>
                <c:pt idx="4523" formatCode="m/d/yyyy\ h:mm">
                  <c:v>41952.25</c:v>
                </c:pt>
                <c:pt idx="4524" formatCode="m/d/yyyy\ h:mm">
                  <c:v>41952.5</c:v>
                </c:pt>
                <c:pt idx="4525" formatCode="m/d/yyyy\ h:mm">
                  <c:v>41952.75</c:v>
                </c:pt>
                <c:pt idx="4526" formatCode="m/d/yyyy\ h:mm">
                  <c:v>41953</c:v>
                </c:pt>
                <c:pt idx="4527" formatCode="m/d/yyyy\ h:mm">
                  <c:v>41953.25</c:v>
                </c:pt>
                <c:pt idx="4528" formatCode="m/d/yyyy\ h:mm">
                  <c:v>41953.5</c:v>
                </c:pt>
                <c:pt idx="4529" formatCode="m/d/yyyy\ h:mm">
                  <c:v>41953.75</c:v>
                </c:pt>
                <c:pt idx="4530" formatCode="m/d/yyyy\ h:mm">
                  <c:v>41954</c:v>
                </c:pt>
                <c:pt idx="4531" formatCode="m/d/yyyy\ h:mm">
                  <c:v>41954.25</c:v>
                </c:pt>
                <c:pt idx="4532" formatCode="m/d/yyyy\ h:mm">
                  <c:v>41954.5</c:v>
                </c:pt>
                <c:pt idx="4533" formatCode="m/d/yyyy\ h:mm">
                  <c:v>41954.75</c:v>
                </c:pt>
                <c:pt idx="4534" formatCode="m/d/yyyy\ h:mm">
                  <c:v>41955</c:v>
                </c:pt>
                <c:pt idx="4535" formatCode="m/d/yyyy\ h:mm">
                  <c:v>41955.25</c:v>
                </c:pt>
                <c:pt idx="4536" formatCode="m/d/yyyy\ h:mm">
                  <c:v>41955.5</c:v>
                </c:pt>
                <c:pt idx="4537" formatCode="m/d/yyyy\ h:mm">
                  <c:v>41955.75</c:v>
                </c:pt>
                <c:pt idx="4538" formatCode="m/d/yyyy\ h:mm">
                  <c:v>41956</c:v>
                </c:pt>
                <c:pt idx="4539" formatCode="m/d/yyyy\ h:mm">
                  <c:v>41956.25</c:v>
                </c:pt>
                <c:pt idx="4540" formatCode="m/d/yyyy\ h:mm">
                  <c:v>41956.5</c:v>
                </c:pt>
                <c:pt idx="4541" formatCode="m/d/yyyy\ h:mm">
                  <c:v>41956.75</c:v>
                </c:pt>
                <c:pt idx="4542" formatCode="m/d/yyyy\ h:mm">
                  <c:v>41957</c:v>
                </c:pt>
                <c:pt idx="4543" formatCode="m/d/yyyy\ h:mm">
                  <c:v>41957.25</c:v>
                </c:pt>
                <c:pt idx="4544" formatCode="m/d/yyyy\ h:mm">
                  <c:v>41957.5</c:v>
                </c:pt>
                <c:pt idx="4545" formatCode="m/d/yyyy\ h:mm">
                  <c:v>41957.75</c:v>
                </c:pt>
                <c:pt idx="4546" formatCode="m/d/yyyy\ h:mm">
                  <c:v>41958</c:v>
                </c:pt>
                <c:pt idx="4547" formatCode="m/d/yyyy\ h:mm">
                  <c:v>41958.25</c:v>
                </c:pt>
                <c:pt idx="4548" formatCode="m/d/yyyy\ h:mm">
                  <c:v>41958.5</c:v>
                </c:pt>
                <c:pt idx="4549" formatCode="m/d/yyyy\ h:mm">
                  <c:v>41958.75</c:v>
                </c:pt>
                <c:pt idx="4550" formatCode="m/d/yyyy\ h:mm">
                  <c:v>41959</c:v>
                </c:pt>
                <c:pt idx="4551" formatCode="m/d/yyyy\ h:mm">
                  <c:v>41959.25</c:v>
                </c:pt>
                <c:pt idx="4552" formatCode="m/d/yyyy\ h:mm">
                  <c:v>41959.5</c:v>
                </c:pt>
                <c:pt idx="4553" formatCode="m/d/yyyy\ h:mm">
                  <c:v>41959.75</c:v>
                </c:pt>
                <c:pt idx="4554" formatCode="m/d/yyyy\ h:mm">
                  <c:v>41960</c:v>
                </c:pt>
                <c:pt idx="4555" formatCode="m/d/yyyy\ h:mm">
                  <c:v>41960.25</c:v>
                </c:pt>
                <c:pt idx="4556" formatCode="m/d/yyyy\ h:mm">
                  <c:v>41960.5</c:v>
                </c:pt>
                <c:pt idx="4557" formatCode="m/d/yyyy\ h:mm">
                  <c:v>41960.75</c:v>
                </c:pt>
                <c:pt idx="4558" formatCode="m/d/yyyy\ h:mm">
                  <c:v>41961</c:v>
                </c:pt>
                <c:pt idx="4559" formatCode="m/d/yyyy\ h:mm">
                  <c:v>41961.25</c:v>
                </c:pt>
                <c:pt idx="4560" formatCode="m/d/yyyy\ h:mm">
                  <c:v>41961.5</c:v>
                </c:pt>
                <c:pt idx="4561" formatCode="m/d/yyyy\ h:mm">
                  <c:v>41961.75</c:v>
                </c:pt>
                <c:pt idx="4562" formatCode="m/d/yyyy\ h:mm">
                  <c:v>41962</c:v>
                </c:pt>
                <c:pt idx="4563" formatCode="m/d/yyyy\ h:mm">
                  <c:v>41962.25</c:v>
                </c:pt>
                <c:pt idx="4564" formatCode="m/d/yyyy\ h:mm">
                  <c:v>41962.5</c:v>
                </c:pt>
                <c:pt idx="4565" formatCode="m/d/yyyy\ h:mm">
                  <c:v>41962.75</c:v>
                </c:pt>
                <c:pt idx="4566" formatCode="m/d/yyyy\ h:mm">
                  <c:v>41963</c:v>
                </c:pt>
                <c:pt idx="4567" formatCode="m/d/yyyy\ h:mm">
                  <c:v>41963.25</c:v>
                </c:pt>
                <c:pt idx="4568" formatCode="m/d/yyyy\ h:mm">
                  <c:v>41963.5</c:v>
                </c:pt>
                <c:pt idx="4569" formatCode="m/d/yyyy\ h:mm">
                  <c:v>41963.75</c:v>
                </c:pt>
                <c:pt idx="4570" formatCode="m/d/yyyy\ h:mm">
                  <c:v>41964</c:v>
                </c:pt>
                <c:pt idx="4571" formatCode="m/d/yyyy\ h:mm">
                  <c:v>41964.25</c:v>
                </c:pt>
                <c:pt idx="4572" formatCode="m/d/yyyy\ h:mm">
                  <c:v>41964.5</c:v>
                </c:pt>
                <c:pt idx="4573" formatCode="m/d/yyyy\ h:mm">
                  <c:v>41964.75</c:v>
                </c:pt>
                <c:pt idx="4574" formatCode="m/d/yyyy\ h:mm">
                  <c:v>41965</c:v>
                </c:pt>
                <c:pt idx="4575" formatCode="m/d/yyyy\ h:mm">
                  <c:v>41965.25</c:v>
                </c:pt>
                <c:pt idx="4576" formatCode="m/d/yyyy\ h:mm">
                  <c:v>41965.5</c:v>
                </c:pt>
                <c:pt idx="4577" formatCode="m/d/yyyy\ h:mm">
                  <c:v>41965.75</c:v>
                </c:pt>
                <c:pt idx="4578" formatCode="m/d/yyyy\ h:mm">
                  <c:v>41966</c:v>
                </c:pt>
                <c:pt idx="4579" formatCode="m/d/yyyy\ h:mm">
                  <c:v>41966.25</c:v>
                </c:pt>
                <c:pt idx="4580" formatCode="m/d/yyyy\ h:mm">
                  <c:v>41966.5</c:v>
                </c:pt>
                <c:pt idx="4581" formatCode="m/d/yyyy\ h:mm">
                  <c:v>41966.75</c:v>
                </c:pt>
                <c:pt idx="4582" formatCode="m/d/yyyy\ h:mm">
                  <c:v>41967</c:v>
                </c:pt>
                <c:pt idx="4583" formatCode="m/d/yyyy\ h:mm">
                  <c:v>41967.25</c:v>
                </c:pt>
                <c:pt idx="4584" formatCode="m/d/yyyy\ h:mm">
                  <c:v>41967.5</c:v>
                </c:pt>
                <c:pt idx="4585" formatCode="m/d/yyyy\ h:mm">
                  <c:v>41967.75</c:v>
                </c:pt>
                <c:pt idx="4586" formatCode="m/d/yyyy\ h:mm">
                  <c:v>41968</c:v>
                </c:pt>
                <c:pt idx="4587" formatCode="m/d/yyyy\ h:mm">
                  <c:v>41968.25</c:v>
                </c:pt>
                <c:pt idx="4588" formatCode="m/d/yyyy\ h:mm">
                  <c:v>41968.5</c:v>
                </c:pt>
                <c:pt idx="4589" formatCode="m/d/yyyy\ h:mm">
                  <c:v>41968.75</c:v>
                </c:pt>
                <c:pt idx="4590" formatCode="m/d/yyyy\ h:mm">
                  <c:v>41969</c:v>
                </c:pt>
                <c:pt idx="4591" formatCode="m/d/yyyy\ h:mm">
                  <c:v>41969.25</c:v>
                </c:pt>
                <c:pt idx="4592" formatCode="m/d/yyyy\ h:mm">
                  <c:v>41969.5</c:v>
                </c:pt>
                <c:pt idx="4593" formatCode="m/d/yyyy\ h:mm">
                  <c:v>41969.75</c:v>
                </c:pt>
                <c:pt idx="4594" formatCode="m/d/yyyy\ h:mm">
                  <c:v>41970</c:v>
                </c:pt>
                <c:pt idx="4595" formatCode="m/d/yyyy\ h:mm">
                  <c:v>41970.25</c:v>
                </c:pt>
                <c:pt idx="4596" formatCode="m/d/yyyy\ h:mm">
                  <c:v>41970.5</c:v>
                </c:pt>
                <c:pt idx="4597" formatCode="m/d/yyyy\ h:mm">
                  <c:v>41970.75</c:v>
                </c:pt>
                <c:pt idx="4598" formatCode="m/d/yyyy\ h:mm">
                  <c:v>41971</c:v>
                </c:pt>
                <c:pt idx="4599" formatCode="m/d/yyyy\ h:mm">
                  <c:v>41971.25</c:v>
                </c:pt>
                <c:pt idx="4600" formatCode="m/d/yyyy\ h:mm">
                  <c:v>41971.5</c:v>
                </c:pt>
                <c:pt idx="4601" formatCode="m/d/yyyy\ h:mm">
                  <c:v>41971.75</c:v>
                </c:pt>
                <c:pt idx="4602" formatCode="m/d/yyyy\ h:mm">
                  <c:v>41972</c:v>
                </c:pt>
                <c:pt idx="4603" formatCode="m/d/yyyy\ h:mm">
                  <c:v>41972.25</c:v>
                </c:pt>
                <c:pt idx="4604" formatCode="m/d/yyyy\ h:mm">
                  <c:v>41972.5</c:v>
                </c:pt>
                <c:pt idx="4605" formatCode="m/d/yyyy\ h:mm">
                  <c:v>41972.75</c:v>
                </c:pt>
                <c:pt idx="4606" formatCode="m/d/yyyy\ h:mm">
                  <c:v>41973</c:v>
                </c:pt>
                <c:pt idx="4607" formatCode="m/d/yyyy\ h:mm">
                  <c:v>41973.25</c:v>
                </c:pt>
                <c:pt idx="4608" formatCode="m/d/yyyy\ h:mm">
                  <c:v>41973.5</c:v>
                </c:pt>
                <c:pt idx="4609" formatCode="m/d/yyyy\ h:mm">
                  <c:v>41973.75</c:v>
                </c:pt>
                <c:pt idx="4610" formatCode="m/d/yyyy\ h:mm">
                  <c:v>41974</c:v>
                </c:pt>
                <c:pt idx="4611" formatCode="m/d/yyyy\ h:mm">
                  <c:v>41974.25</c:v>
                </c:pt>
                <c:pt idx="4612" formatCode="m/d/yyyy\ h:mm">
                  <c:v>41974.5</c:v>
                </c:pt>
                <c:pt idx="4613" formatCode="m/d/yyyy\ h:mm">
                  <c:v>41974.75</c:v>
                </c:pt>
                <c:pt idx="4614" formatCode="m/d/yyyy\ h:mm">
                  <c:v>41975</c:v>
                </c:pt>
                <c:pt idx="4615" formatCode="m/d/yyyy\ h:mm">
                  <c:v>41975.25</c:v>
                </c:pt>
                <c:pt idx="4616" formatCode="m/d/yyyy\ h:mm">
                  <c:v>41975.5</c:v>
                </c:pt>
                <c:pt idx="4617" formatCode="m/d/yyyy\ h:mm">
                  <c:v>41975.75</c:v>
                </c:pt>
                <c:pt idx="4618" formatCode="m/d/yyyy\ h:mm">
                  <c:v>41976</c:v>
                </c:pt>
                <c:pt idx="4619" formatCode="m/d/yyyy\ h:mm">
                  <c:v>41976.25</c:v>
                </c:pt>
                <c:pt idx="4620" formatCode="m/d/yyyy\ h:mm">
                  <c:v>41976.5</c:v>
                </c:pt>
                <c:pt idx="4621" formatCode="m/d/yyyy\ h:mm">
                  <c:v>41976.75</c:v>
                </c:pt>
                <c:pt idx="4622" formatCode="m/d/yyyy\ h:mm">
                  <c:v>41977</c:v>
                </c:pt>
                <c:pt idx="4623" formatCode="m/d/yyyy\ h:mm">
                  <c:v>41977.25</c:v>
                </c:pt>
                <c:pt idx="4624" formatCode="m/d/yyyy\ h:mm">
                  <c:v>41977.5</c:v>
                </c:pt>
                <c:pt idx="4625" formatCode="m/d/yyyy\ h:mm">
                  <c:v>41977.75</c:v>
                </c:pt>
                <c:pt idx="4626" formatCode="m/d/yyyy\ h:mm">
                  <c:v>41978</c:v>
                </c:pt>
                <c:pt idx="4627" formatCode="m/d/yyyy\ h:mm">
                  <c:v>41978.25</c:v>
                </c:pt>
                <c:pt idx="4628" formatCode="m/d/yyyy\ h:mm">
                  <c:v>41978.5</c:v>
                </c:pt>
                <c:pt idx="4629" formatCode="m/d/yyyy\ h:mm">
                  <c:v>41978.75</c:v>
                </c:pt>
                <c:pt idx="4630" formatCode="m/d/yyyy\ h:mm">
                  <c:v>41979</c:v>
                </c:pt>
                <c:pt idx="4631" formatCode="m/d/yyyy\ h:mm">
                  <c:v>41979.25</c:v>
                </c:pt>
                <c:pt idx="4632" formatCode="m/d/yyyy\ h:mm">
                  <c:v>41979.5</c:v>
                </c:pt>
                <c:pt idx="4633" formatCode="m/d/yyyy\ h:mm">
                  <c:v>41979.75</c:v>
                </c:pt>
                <c:pt idx="4634" formatCode="m/d/yyyy\ h:mm">
                  <c:v>41980</c:v>
                </c:pt>
                <c:pt idx="4635" formatCode="m/d/yyyy\ h:mm">
                  <c:v>41980.25</c:v>
                </c:pt>
                <c:pt idx="4636" formatCode="m/d/yyyy\ h:mm">
                  <c:v>41980.5</c:v>
                </c:pt>
                <c:pt idx="4637" formatCode="m/d/yyyy\ h:mm">
                  <c:v>41980.75</c:v>
                </c:pt>
                <c:pt idx="4638" formatCode="m/d/yyyy\ h:mm">
                  <c:v>41981</c:v>
                </c:pt>
                <c:pt idx="4639" formatCode="m/d/yyyy\ h:mm">
                  <c:v>41981.25</c:v>
                </c:pt>
                <c:pt idx="4640" formatCode="m/d/yyyy\ h:mm">
                  <c:v>41981.5</c:v>
                </c:pt>
                <c:pt idx="4641" formatCode="m/d/yyyy\ h:mm">
                  <c:v>41981.75</c:v>
                </c:pt>
                <c:pt idx="4642" formatCode="m/d/yyyy\ h:mm">
                  <c:v>41982</c:v>
                </c:pt>
                <c:pt idx="4643" formatCode="m/d/yyyy\ h:mm">
                  <c:v>41982.25</c:v>
                </c:pt>
                <c:pt idx="4644" formatCode="m/d/yyyy\ h:mm">
                  <c:v>41982.5</c:v>
                </c:pt>
                <c:pt idx="4645" formatCode="m/d/yyyy\ h:mm">
                  <c:v>41982.75</c:v>
                </c:pt>
                <c:pt idx="4646" formatCode="m/d/yyyy\ h:mm">
                  <c:v>41983</c:v>
                </c:pt>
                <c:pt idx="4647" formatCode="m/d/yyyy\ h:mm">
                  <c:v>41983.25</c:v>
                </c:pt>
                <c:pt idx="4648" formatCode="m/d/yyyy\ h:mm">
                  <c:v>41983.5</c:v>
                </c:pt>
                <c:pt idx="4649" formatCode="m/d/yyyy\ h:mm">
                  <c:v>41983.75</c:v>
                </c:pt>
                <c:pt idx="4650" formatCode="m/d/yyyy\ h:mm">
                  <c:v>41984</c:v>
                </c:pt>
                <c:pt idx="4651" formatCode="m/d/yyyy\ h:mm">
                  <c:v>41984.25</c:v>
                </c:pt>
                <c:pt idx="4652" formatCode="m/d/yyyy\ h:mm">
                  <c:v>41984.5</c:v>
                </c:pt>
                <c:pt idx="4653" formatCode="m/d/yyyy\ h:mm">
                  <c:v>41984.75</c:v>
                </c:pt>
                <c:pt idx="4654" formatCode="m/d/yyyy\ h:mm">
                  <c:v>41985</c:v>
                </c:pt>
                <c:pt idx="4655" formatCode="m/d/yyyy\ h:mm">
                  <c:v>41985.25</c:v>
                </c:pt>
                <c:pt idx="4656" formatCode="m/d/yyyy\ h:mm">
                  <c:v>41985.5</c:v>
                </c:pt>
                <c:pt idx="4657" formatCode="m/d/yyyy\ h:mm">
                  <c:v>41985.75</c:v>
                </c:pt>
                <c:pt idx="4658" formatCode="m/d/yyyy\ h:mm">
                  <c:v>41986</c:v>
                </c:pt>
                <c:pt idx="4659" formatCode="m/d/yyyy\ h:mm">
                  <c:v>41986.25</c:v>
                </c:pt>
                <c:pt idx="4660" formatCode="m/d/yyyy\ h:mm">
                  <c:v>41986.5</c:v>
                </c:pt>
                <c:pt idx="4661" formatCode="m/d/yyyy\ h:mm">
                  <c:v>41986.75</c:v>
                </c:pt>
                <c:pt idx="4662" formatCode="m/d/yyyy\ h:mm">
                  <c:v>41987</c:v>
                </c:pt>
                <c:pt idx="4663" formatCode="m/d/yyyy\ h:mm">
                  <c:v>41987.25</c:v>
                </c:pt>
                <c:pt idx="4664" formatCode="m/d/yyyy\ h:mm">
                  <c:v>41987.5</c:v>
                </c:pt>
                <c:pt idx="4665" formatCode="m/d/yyyy\ h:mm">
                  <c:v>41987.75</c:v>
                </c:pt>
                <c:pt idx="4666" formatCode="m/d/yyyy\ h:mm">
                  <c:v>41988</c:v>
                </c:pt>
                <c:pt idx="4667" formatCode="m/d/yyyy\ h:mm">
                  <c:v>41988.25</c:v>
                </c:pt>
                <c:pt idx="4668" formatCode="m/d/yyyy\ h:mm">
                  <c:v>41988.5</c:v>
                </c:pt>
                <c:pt idx="4669" formatCode="m/d/yyyy\ h:mm">
                  <c:v>41988.75</c:v>
                </c:pt>
                <c:pt idx="4670" formatCode="m/d/yyyy\ h:mm">
                  <c:v>41989</c:v>
                </c:pt>
                <c:pt idx="4671" formatCode="m/d/yyyy\ h:mm">
                  <c:v>41989.25</c:v>
                </c:pt>
                <c:pt idx="4672" formatCode="m/d/yyyy\ h:mm">
                  <c:v>41989.5</c:v>
                </c:pt>
                <c:pt idx="4673" formatCode="m/d/yyyy\ h:mm">
                  <c:v>41989.75</c:v>
                </c:pt>
                <c:pt idx="4674" formatCode="m/d/yyyy\ h:mm">
                  <c:v>41990</c:v>
                </c:pt>
                <c:pt idx="4675" formatCode="m/d/yyyy\ h:mm">
                  <c:v>41990.25</c:v>
                </c:pt>
                <c:pt idx="4676" formatCode="m/d/yyyy\ h:mm">
                  <c:v>41990.5</c:v>
                </c:pt>
                <c:pt idx="4677" formatCode="m/d/yyyy\ h:mm">
                  <c:v>41990.75</c:v>
                </c:pt>
                <c:pt idx="4678" formatCode="m/d/yyyy\ h:mm">
                  <c:v>41991</c:v>
                </c:pt>
                <c:pt idx="4679" formatCode="m/d/yyyy\ h:mm">
                  <c:v>41991.25</c:v>
                </c:pt>
                <c:pt idx="4680" formatCode="m/d/yyyy\ h:mm">
                  <c:v>41991.5</c:v>
                </c:pt>
                <c:pt idx="4681" formatCode="m/d/yyyy\ h:mm">
                  <c:v>41991.75</c:v>
                </c:pt>
                <c:pt idx="4682" formatCode="m/d/yyyy\ h:mm">
                  <c:v>41992</c:v>
                </c:pt>
                <c:pt idx="4683" formatCode="m/d/yyyy\ h:mm">
                  <c:v>41992.25</c:v>
                </c:pt>
                <c:pt idx="4684" formatCode="m/d/yyyy\ h:mm">
                  <c:v>41992.5</c:v>
                </c:pt>
                <c:pt idx="4685" formatCode="m/d/yyyy\ h:mm">
                  <c:v>41992.75</c:v>
                </c:pt>
                <c:pt idx="4686" formatCode="m/d/yyyy\ h:mm">
                  <c:v>41993</c:v>
                </c:pt>
                <c:pt idx="4687" formatCode="m/d/yyyy\ h:mm">
                  <c:v>41993.25</c:v>
                </c:pt>
                <c:pt idx="4688" formatCode="m/d/yyyy\ h:mm">
                  <c:v>41993.5</c:v>
                </c:pt>
                <c:pt idx="4689" formatCode="m/d/yyyy\ h:mm">
                  <c:v>41993.75</c:v>
                </c:pt>
                <c:pt idx="4690" formatCode="m/d/yyyy\ h:mm">
                  <c:v>41994</c:v>
                </c:pt>
                <c:pt idx="4691" formatCode="m/d/yyyy\ h:mm">
                  <c:v>41994.25</c:v>
                </c:pt>
                <c:pt idx="4692" formatCode="m/d/yyyy\ h:mm">
                  <c:v>41994.5</c:v>
                </c:pt>
                <c:pt idx="4693" formatCode="m/d/yyyy\ h:mm">
                  <c:v>41994.75</c:v>
                </c:pt>
                <c:pt idx="4694" formatCode="m/d/yyyy\ h:mm">
                  <c:v>41995</c:v>
                </c:pt>
                <c:pt idx="4695" formatCode="m/d/yyyy\ h:mm">
                  <c:v>41995.25</c:v>
                </c:pt>
                <c:pt idx="4696" formatCode="m/d/yyyy\ h:mm">
                  <c:v>41995.5</c:v>
                </c:pt>
                <c:pt idx="4697" formatCode="m/d/yyyy\ h:mm">
                  <c:v>41995.75</c:v>
                </c:pt>
                <c:pt idx="4698" formatCode="m/d/yyyy\ h:mm">
                  <c:v>41996</c:v>
                </c:pt>
                <c:pt idx="4699" formatCode="m/d/yyyy\ h:mm">
                  <c:v>41996.25</c:v>
                </c:pt>
                <c:pt idx="4700" formatCode="m/d/yyyy\ h:mm">
                  <c:v>41996.5</c:v>
                </c:pt>
                <c:pt idx="4701" formatCode="m/d/yyyy\ h:mm">
                  <c:v>41996.75</c:v>
                </c:pt>
                <c:pt idx="4702" formatCode="m/d/yyyy\ h:mm">
                  <c:v>41997</c:v>
                </c:pt>
                <c:pt idx="4703" formatCode="m/d/yyyy\ h:mm">
                  <c:v>41997.25</c:v>
                </c:pt>
                <c:pt idx="4704" formatCode="m/d/yyyy\ h:mm">
                  <c:v>41997.5</c:v>
                </c:pt>
                <c:pt idx="4705" formatCode="m/d/yyyy\ h:mm">
                  <c:v>41997.75</c:v>
                </c:pt>
                <c:pt idx="4706" formatCode="m/d/yyyy\ h:mm">
                  <c:v>41998</c:v>
                </c:pt>
                <c:pt idx="4707" formatCode="m/d/yyyy\ h:mm">
                  <c:v>41998.25</c:v>
                </c:pt>
                <c:pt idx="4708" formatCode="m/d/yyyy\ h:mm">
                  <c:v>41998.5</c:v>
                </c:pt>
                <c:pt idx="4709" formatCode="m/d/yyyy\ h:mm">
                  <c:v>41998.75</c:v>
                </c:pt>
                <c:pt idx="4710" formatCode="m/d/yyyy\ h:mm">
                  <c:v>41999</c:v>
                </c:pt>
                <c:pt idx="4711" formatCode="m/d/yyyy\ h:mm">
                  <c:v>41999.25</c:v>
                </c:pt>
                <c:pt idx="4712" formatCode="m/d/yyyy\ h:mm">
                  <c:v>41999.5</c:v>
                </c:pt>
                <c:pt idx="4713" formatCode="m/d/yyyy\ h:mm">
                  <c:v>41999.75</c:v>
                </c:pt>
                <c:pt idx="4714" formatCode="m/d/yyyy\ h:mm">
                  <c:v>42000</c:v>
                </c:pt>
                <c:pt idx="4715" formatCode="m/d/yyyy\ h:mm">
                  <c:v>42000.25</c:v>
                </c:pt>
                <c:pt idx="4716" formatCode="m/d/yyyy\ h:mm">
                  <c:v>42000.5</c:v>
                </c:pt>
                <c:pt idx="4717" formatCode="m/d/yyyy\ h:mm">
                  <c:v>42000.75</c:v>
                </c:pt>
                <c:pt idx="4718" formatCode="m/d/yyyy\ h:mm">
                  <c:v>42001</c:v>
                </c:pt>
                <c:pt idx="4719" formatCode="m/d/yyyy\ h:mm">
                  <c:v>42001.25</c:v>
                </c:pt>
                <c:pt idx="4720" formatCode="m/d/yyyy\ h:mm">
                  <c:v>42001.5</c:v>
                </c:pt>
                <c:pt idx="4721" formatCode="m/d/yyyy\ h:mm">
                  <c:v>42001.75</c:v>
                </c:pt>
                <c:pt idx="4722" formatCode="m/d/yyyy\ h:mm">
                  <c:v>42002</c:v>
                </c:pt>
                <c:pt idx="4723" formatCode="m/d/yyyy\ h:mm">
                  <c:v>42002.25</c:v>
                </c:pt>
                <c:pt idx="4724" formatCode="m/d/yyyy\ h:mm">
                  <c:v>42002.5</c:v>
                </c:pt>
                <c:pt idx="4725" formatCode="m/d/yyyy\ h:mm">
                  <c:v>42002.75</c:v>
                </c:pt>
                <c:pt idx="4726" formatCode="m/d/yyyy\ h:mm">
                  <c:v>42003</c:v>
                </c:pt>
                <c:pt idx="4727" formatCode="m/d/yyyy\ h:mm">
                  <c:v>42003.25</c:v>
                </c:pt>
                <c:pt idx="4728" formatCode="m/d/yyyy\ h:mm">
                  <c:v>42003.5</c:v>
                </c:pt>
                <c:pt idx="4729" formatCode="m/d/yyyy\ h:mm">
                  <c:v>42003.75</c:v>
                </c:pt>
                <c:pt idx="4730" formatCode="m/d/yyyy\ h:mm">
                  <c:v>42004</c:v>
                </c:pt>
                <c:pt idx="4731" formatCode="m/d/yyyy\ h:mm">
                  <c:v>42004.25</c:v>
                </c:pt>
                <c:pt idx="4732" formatCode="m/d/yyyy\ h:mm">
                  <c:v>42004.5</c:v>
                </c:pt>
                <c:pt idx="4733" formatCode="m/d/yyyy\ h:mm">
                  <c:v>42004.75</c:v>
                </c:pt>
                <c:pt idx="4734" formatCode="m/d/yyyy\ h:mm">
                  <c:v>42005</c:v>
                </c:pt>
                <c:pt idx="4735" formatCode="m/d/yyyy\ h:mm">
                  <c:v>42005.25</c:v>
                </c:pt>
                <c:pt idx="4736" formatCode="m/d/yyyy\ h:mm">
                  <c:v>42005.5</c:v>
                </c:pt>
                <c:pt idx="4737" formatCode="m/d/yyyy\ h:mm">
                  <c:v>42005.75</c:v>
                </c:pt>
                <c:pt idx="4738" formatCode="m/d/yyyy\ h:mm">
                  <c:v>42006</c:v>
                </c:pt>
                <c:pt idx="4739" formatCode="m/d/yyyy\ h:mm">
                  <c:v>42006.25</c:v>
                </c:pt>
                <c:pt idx="4740" formatCode="m/d/yyyy\ h:mm">
                  <c:v>42006.5</c:v>
                </c:pt>
                <c:pt idx="4741" formatCode="m/d/yyyy\ h:mm">
                  <c:v>42006.75</c:v>
                </c:pt>
                <c:pt idx="4742" formatCode="m/d/yyyy\ h:mm">
                  <c:v>42007</c:v>
                </c:pt>
                <c:pt idx="4743" formatCode="m/d/yyyy\ h:mm">
                  <c:v>42007.25</c:v>
                </c:pt>
                <c:pt idx="4744" formatCode="m/d/yyyy\ h:mm">
                  <c:v>42007.5</c:v>
                </c:pt>
                <c:pt idx="4745" formatCode="m/d/yyyy\ h:mm">
                  <c:v>42007.75</c:v>
                </c:pt>
                <c:pt idx="4746" formatCode="m/d/yyyy\ h:mm">
                  <c:v>42008</c:v>
                </c:pt>
                <c:pt idx="4747" formatCode="m/d/yyyy\ h:mm">
                  <c:v>42008.25</c:v>
                </c:pt>
                <c:pt idx="4748" formatCode="m/d/yyyy\ h:mm">
                  <c:v>42008.5</c:v>
                </c:pt>
                <c:pt idx="4749" formatCode="m/d/yyyy\ h:mm">
                  <c:v>42008.75</c:v>
                </c:pt>
                <c:pt idx="4750" formatCode="m/d/yyyy\ h:mm">
                  <c:v>42009</c:v>
                </c:pt>
                <c:pt idx="4751" formatCode="m/d/yyyy\ h:mm">
                  <c:v>42009.25</c:v>
                </c:pt>
                <c:pt idx="4752" formatCode="m/d/yyyy\ h:mm">
                  <c:v>42009.5</c:v>
                </c:pt>
                <c:pt idx="4753" formatCode="m/d/yyyy\ h:mm">
                  <c:v>42009.75</c:v>
                </c:pt>
                <c:pt idx="4754" formatCode="m/d/yyyy\ h:mm">
                  <c:v>42010</c:v>
                </c:pt>
                <c:pt idx="4755" formatCode="m/d/yyyy\ h:mm">
                  <c:v>42010.25</c:v>
                </c:pt>
                <c:pt idx="4756" formatCode="m/d/yyyy\ h:mm">
                  <c:v>42010.5</c:v>
                </c:pt>
                <c:pt idx="4757" formatCode="m/d/yyyy\ h:mm">
                  <c:v>42010.75</c:v>
                </c:pt>
                <c:pt idx="4758" formatCode="m/d/yyyy\ h:mm">
                  <c:v>42011</c:v>
                </c:pt>
                <c:pt idx="4759" formatCode="m/d/yyyy\ h:mm">
                  <c:v>42011.25</c:v>
                </c:pt>
                <c:pt idx="4760" formatCode="m/d/yyyy\ h:mm">
                  <c:v>42011.5</c:v>
                </c:pt>
                <c:pt idx="4761" formatCode="m/d/yyyy\ h:mm">
                  <c:v>42011.75</c:v>
                </c:pt>
                <c:pt idx="4762" formatCode="m/d/yyyy\ h:mm">
                  <c:v>42012</c:v>
                </c:pt>
                <c:pt idx="4763" formatCode="m/d/yyyy\ h:mm">
                  <c:v>42012.25</c:v>
                </c:pt>
                <c:pt idx="4764" formatCode="m/d/yyyy\ h:mm">
                  <c:v>42012.5</c:v>
                </c:pt>
                <c:pt idx="4765" formatCode="m/d/yyyy\ h:mm">
                  <c:v>42012.75</c:v>
                </c:pt>
                <c:pt idx="4766" formatCode="m/d/yyyy\ h:mm">
                  <c:v>42013</c:v>
                </c:pt>
                <c:pt idx="4767" formatCode="m/d/yyyy\ h:mm">
                  <c:v>42013.25</c:v>
                </c:pt>
                <c:pt idx="4768" formatCode="m/d/yyyy\ h:mm">
                  <c:v>42013.5</c:v>
                </c:pt>
                <c:pt idx="4769" formatCode="m/d/yyyy\ h:mm">
                  <c:v>42013.75</c:v>
                </c:pt>
                <c:pt idx="4770" formatCode="m/d/yyyy\ h:mm">
                  <c:v>42014</c:v>
                </c:pt>
                <c:pt idx="4771" formatCode="m/d/yyyy\ h:mm">
                  <c:v>42014.25</c:v>
                </c:pt>
                <c:pt idx="4772" formatCode="m/d/yyyy\ h:mm">
                  <c:v>42014.5</c:v>
                </c:pt>
                <c:pt idx="4773" formatCode="m/d/yyyy\ h:mm">
                  <c:v>42014.75</c:v>
                </c:pt>
                <c:pt idx="4774" formatCode="m/d/yyyy\ h:mm">
                  <c:v>42015</c:v>
                </c:pt>
                <c:pt idx="4775" formatCode="m/d/yyyy\ h:mm">
                  <c:v>42015.25</c:v>
                </c:pt>
                <c:pt idx="4776" formatCode="m/d/yyyy\ h:mm">
                  <c:v>42015.5</c:v>
                </c:pt>
                <c:pt idx="4777" formatCode="m/d/yyyy\ h:mm">
                  <c:v>42015.75</c:v>
                </c:pt>
                <c:pt idx="4778" formatCode="m/d/yyyy\ h:mm">
                  <c:v>42016</c:v>
                </c:pt>
                <c:pt idx="4779" formatCode="m/d/yyyy\ h:mm">
                  <c:v>42016.25</c:v>
                </c:pt>
                <c:pt idx="4780" formatCode="m/d/yyyy\ h:mm">
                  <c:v>42016.5</c:v>
                </c:pt>
                <c:pt idx="4781" formatCode="m/d/yyyy\ h:mm">
                  <c:v>42016.75</c:v>
                </c:pt>
                <c:pt idx="4782" formatCode="m/d/yyyy\ h:mm">
                  <c:v>42017</c:v>
                </c:pt>
                <c:pt idx="4783" formatCode="m/d/yyyy\ h:mm">
                  <c:v>42017.25</c:v>
                </c:pt>
                <c:pt idx="4784" formatCode="m/d/yyyy\ h:mm">
                  <c:v>42017.5</c:v>
                </c:pt>
                <c:pt idx="4785" formatCode="m/d/yyyy\ h:mm">
                  <c:v>42017.75</c:v>
                </c:pt>
                <c:pt idx="4786" formatCode="m/d/yyyy\ h:mm">
                  <c:v>42018</c:v>
                </c:pt>
                <c:pt idx="4787" formatCode="m/d/yyyy\ h:mm">
                  <c:v>42018.25</c:v>
                </c:pt>
                <c:pt idx="4788" formatCode="m/d/yyyy\ h:mm">
                  <c:v>42018.5</c:v>
                </c:pt>
                <c:pt idx="4789" formatCode="m/d/yyyy\ h:mm">
                  <c:v>42018.75</c:v>
                </c:pt>
                <c:pt idx="4790" formatCode="m/d/yyyy\ h:mm">
                  <c:v>42019</c:v>
                </c:pt>
                <c:pt idx="4791" formatCode="m/d/yyyy\ h:mm">
                  <c:v>42019.25</c:v>
                </c:pt>
                <c:pt idx="4792" formatCode="m/d/yyyy\ h:mm">
                  <c:v>42019.5</c:v>
                </c:pt>
                <c:pt idx="4793" formatCode="m/d/yyyy\ h:mm">
                  <c:v>42019.75</c:v>
                </c:pt>
                <c:pt idx="4794" formatCode="m/d/yyyy\ h:mm">
                  <c:v>42020</c:v>
                </c:pt>
                <c:pt idx="4795" formatCode="m/d/yyyy\ h:mm">
                  <c:v>42020.25</c:v>
                </c:pt>
                <c:pt idx="4796" formatCode="m/d/yyyy\ h:mm">
                  <c:v>42020.5</c:v>
                </c:pt>
                <c:pt idx="4797" formatCode="m/d/yyyy\ h:mm">
                  <c:v>42020.75</c:v>
                </c:pt>
                <c:pt idx="4798" formatCode="m/d/yyyy\ h:mm">
                  <c:v>42021</c:v>
                </c:pt>
                <c:pt idx="4799" formatCode="m/d/yyyy\ h:mm">
                  <c:v>42021.25</c:v>
                </c:pt>
                <c:pt idx="4800" formatCode="m/d/yyyy\ h:mm">
                  <c:v>42021.5</c:v>
                </c:pt>
                <c:pt idx="4801" formatCode="m/d/yyyy\ h:mm">
                  <c:v>42021.75</c:v>
                </c:pt>
                <c:pt idx="4802" formatCode="m/d/yyyy\ h:mm">
                  <c:v>42022</c:v>
                </c:pt>
                <c:pt idx="4803" formatCode="m/d/yyyy\ h:mm">
                  <c:v>42022.25</c:v>
                </c:pt>
                <c:pt idx="4804" formatCode="m/d/yyyy\ h:mm">
                  <c:v>42022.5</c:v>
                </c:pt>
                <c:pt idx="4805" formatCode="m/d/yyyy\ h:mm">
                  <c:v>42022.75</c:v>
                </c:pt>
                <c:pt idx="4806" formatCode="m/d/yyyy\ h:mm">
                  <c:v>42023</c:v>
                </c:pt>
                <c:pt idx="4807" formatCode="m/d/yyyy\ h:mm">
                  <c:v>42023.25</c:v>
                </c:pt>
                <c:pt idx="4808" formatCode="m/d/yyyy\ h:mm">
                  <c:v>42023.5</c:v>
                </c:pt>
                <c:pt idx="4809" formatCode="m/d/yyyy\ h:mm">
                  <c:v>42023.75</c:v>
                </c:pt>
                <c:pt idx="4810" formatCode="m/d/yyyy\ h:mm">
                  <c:v>42024</c:v>
                </c:pt>
                <c:pt idx="4811" formatCode="m/d/yyyy\ h:mm">
                  <c:v>42024.25</c:v>
                </c:pt>
                <c:pt idx="4812" formatCode="m/d/yyyy\ h:mm">
                  <c:v>42024.5</c:v>
                </c:pt>
                <c:pt idx="4813" formatCode="m/d/yyyy\ h:mm">
                  <c:v>42024.75</c:v>
                </c:pt>
                <c:pt idx="4814" formatCode="m/d/yyyy\ h:mm">
                  <c:v>42025</c:v>
                </c:pt>
                <c:pt idx="4815" formatCode="m/d/yyyy\ h:mm">
                  <c:v>42025.25</c:v>
                </c:pt>
                <c:pt idx="4816" formatCode="m/d/yyyy\ h:mm">
                  <c:v>42025.5</c:v>
                </c:pt>
                <c:pt idx="4817" formatCode="m/d/yyyy\ h:mm">
                  <c:v>42025.75</c:v>
                </c:pt>
                <c:pt idx="4818" formatCode="m/d/yyyy\ h:mm">
                  <c:v>42026</c:v>
                </c:pt>
                <c:pt idx="4819" formatCode="m/d/yyyy\ h:mm">
                  <c:v>42026.25</c:v>
                </c:pt>
                <c:pt idx="4820" formatCode="m/d/yyyy\ h:mm">
                  <c:v>42026.5</c:v>
                </c:pt>
                <c:pt idx="4821" formatCode="m/d/yyyy\ h:mm">
                  <c:v>42026.75</c:v>
                </c:pt>
                <c:pt idx="4822" formatCode="m/d/yyyy\ h:mm">
                  <c:v>42027</c:v>
                </c:pt>
                <c:pt idx="4823" formatCode="m/d/yyyy\ h:mm">
                  <c:v>42027.25</c:v>
                </c:pt>
                <c:pt idx="4824" formatCode="m/d/yyyy\ h:mm">
                  <c:v>42027.5</c:v>
                </c:pt>
                <c:pt idx="4825" formatCode="m/d/yyyy\ h:mm">
                  <c:v>42027.75</c:v>
                </c:pt>
                <c:pt idx="4826" formatCode="m/d/yyyy\ h:mm">
                  <c:v>42028</c:v>
                </c:pt>
                <c:pt idx="4827" formatCode="m/d/yyyy\ h:mm">
                  <c:v>42028.25</c:v>
                </c:pt>
                <c:pt idx="4828" formatCode="m/d/yyyy\ h:mm">
                  <c:v>42028.5</c:v>
                </c:pt>
                <c:pt idx="4829" formatCode="m/d/yyyy\ h:mm">
                  <c:v>42028.75</c:v>
                </c:pt>
                <c:pt idx="4830" formatCode="m/d/yyyy\ h:mm">
                  <c:v>42029</c:v>
                </c:pt>
                <c:pt idx="4831" formatCode="m/d/yyyy\ h:mm">
                  <c:v>42029.25</c:v>
                </c:pt>
                <c:pt idx="4832" formatCode="m/d/yyyy\ h:mm">
                  <c:v>42029.5</c:v>
                </c:pt>
                <c:pt idx="4833" formatCode="m/d/yyyy\ h:mm">
                  <c:v>42029.75</c:v>
                </c:pt>
                <c:pt idx="4834" formatCode="m/d/yyyy\ h:mm">
                  <c:v>42030</c:v>
                </c:pt>
                <c:pt idx="4835" formatCode="m/d/yyyy\ h:mm">
                  <c:v>42030.25</c:v>
                </c:pt>
                <c:pt idx="4836" formatCode="m/d/yyyy\ h:mm">
                  <c:v>42030.5</c:v>
                </c:pt>
                <c:pt idx="4837" formatCode="m/d/yyyy\ h:mm">
                  <c:v>42030.75</c:v>
                </c:pt>
                <c:pt idx="4838" formatCode="m/d/yyyy\ h:mm">
                  <c:v>42031</c:v>
                </c:pt>
                <c:pt idx="4839" formatCode="m/d/yyyy\ h:mm">
                  <c:v>42031.25</c:v>
                </c:pt>
                <c:pt idx="4840" formatCode="m/d/yyyy\ h:mm">
                  <c:v>42031.5</c:v>
                </c:pt>
                <c:pt idx="4841" formatCode="m/d/yyyy\ h:mm">
                  <c:v>42031.75</c:v>
                </c:pt>
                <c:pt idx="4842" formatCode="m/d/yyyy\ h:mm">
                  <c:v>42032</c:v>
                </c:pt>
                <c:pt idx="4843" formatCode="m/d/yyyy\ h:mm">
                  <c:v>42032.25</c:v>
                </c:pt>
                <c:pt idx="4844" formatCode="m/d/yyyy\ h:mm">
                  <c:v>42032.5</c:v>
                </c:pt>
                <c:pt idx="4845" formatCode="m/d/yyyy\ h:mm">
                  <c:v>42032.75</c:v>
                </c:pt>
                <c:pt idx="4846" formatCode="m/d/yyyy\ h:mm">
                  <c:v>42033</c:v>
                </c:pt>
                <c:pt idx="4847" formatCode="m/d/yyyy\ h:mm">
                  <c:v>42033.25</c:v>
                </c:pt>
                <c:pt idx="4848" formatCode="m/d/yyyy\ h:mm">
                  <c:v>42033.5</c:v>
                </c:pt>
                <c:pt idx="4849" formatCode="m/d/yyyy\ h:mm">
                  <c:v>42033.75</c:v>
                </c:pt>
                <c:pt idx="4850" formatCode="m/d/yyyy\ h:mm">
                  <c:v>42034</c:v>
                </c:pt>
                <c:pt idx="4851" formatCode="m/d/yyyy\ h:mm">
                  <c:v>42034.25</c:v>
                </c:pt>
                <c:pt idx="4852" formatCode="m/d/yyyy\ h:mm">
                  <c:v>42034.5</c:v>
                </c:pt>
                <c:pt idx="4853" formatCode="m/d/yyyy\ h:mm">
                  <c:v>42034.75</c:v>
                </c:pt>
                <c:pt idx="4854" formatCode="m/d/yyyy\ h:mm">
                  <c:v>42035</c:v>
                </c:pt>
                <c:pt idx="4855" formatCode="m/d/yyyy\ h:mm">
                  <c:v>42035.25</c:v>
                </c:pt>
                <c:pt idx="4856" formatCode="m/d/yyyy\ h:mm">
                  <c:v>42035.5</c:v>
                </c:pt>
                <c:pt idx="4857" formatCode="m/d/yyyy\ h:mm">
                  <c:v>42035.75</c:v>
                </c:pt>
                <c:pt idx="4858" formatCode="m/d/yyyy\ h:mm">
                  <c:v>42036</c:v>
                </c:pt>
                <c:pt idx="4859" formatCode="m/d/yyyy\ h:mm">
                  <c:v>42036.25</c:v>
                </c:pt>
                <c:pt idx="4860" formatCode="m/d/yyyy\ h:mm">
                  <c:v>42036.5</c:v>
                </c:pt>
                <c:pt idx="4861" formatCode="m/d/yyyy\ h:mm">
                  <c:v>42036.75</c:v>
                </c:pt>
                <c:pt idx="4862" formatCode="m/d/yyyy\ h:mm">
                  <c:v>42037</c:v>
                </c:pt>
                <c:pt idx="4863" formatCode="m/d/yyyy\ h:mm">
                  <c:v>42037.25</c:v>
                </c:pt>
                <c:pt idx="4864" formatCode="m/d/yyyy\ h:mm">
                  <c:v>42037.5</c:v>
                </c:pt>
                <c:pt idx="4865" formatCode="m/d/yyyy\ h:mm">
                  <c:v>42037.75</c:v>
                </c:pt>
                <c:pt idx="4866" formatCode="m/d/yyyy\ h:mm">
                  <c:v>42038</c:v>
                </c:pt>
                <c:pt idx="4867" formatCode="m/d/yyyy\ h:mm">
                  <c:v>42038.25</c:v>
                </c:pt>
                <c:pt idx="4868" formatCode="m/d/yyyy\ h:mm">
                  <c:v>42038.5</c:v>
                </c:pt>
                <c:pt idx="4869" formatCode="m/d/yyyy\ h:mm">
                  <c:v>42038.75</c:v>
                </c:pt>
                <c:pt idx="4870" formatCode="m/d/yyyy\ h:mm">
                  <c:v>42039</c:v>
                </c:pt>
                <c:pt idx="4871" formatCode="m/d/yyyy\ h:mm">
                  <c:v>42039.25</c:v>
                </c:pt>
                <c:pt idx="4872" formatCode="m/d/yyyy\ h:mm">
                  <c:v>42039.5</c:v>
                </c:pt>
                <c:pt idx="4873" formatCode="m/d/yyyy\ h:mm">
                  <c:v>42039.75</c:v>
                </c:pt>
                <c:pt idx="4874" formatCode="m/d/yyyy\ h:mm">
                  <c:v>42040</c:v>
                </c:pt>
                <c:pt idx="4875" formatCode="m/d/yyyy\ h:mm">
                  <c:v>42040.25</c:v>
                </c:pt>
                <c:pt idx="4876" formatCode="m/d/yyyy\ h:mm">
                  <c:v>42040.5</c:v>
                </c:pt>
                <c:pt idx="4877" formatCode="m/d/yyyy\ h:mm">
                  <c:v>42040.75</c:v>
                </c:pt>
                <c:pt idx="4878" formatCode="m/d/yyyy\ h:mm">
                  <c:v>42041</c:v>
                </c:pt>
                <c:pt idx="4879" formatCode="m/d/yyyy\ h:mm">
                  <c:v>42041.25</c:v>
                </c:pt>
                <c:pt idx="4880" formatCode="m/d/yyyy\ h:mm">
                  <c:v>42041.5</c:v>
                </c:pt>
                <c:pt idx="4881" formatCode="m/d/yyyy\ h:mm">
                  <c:v>42041.75</c:v>
                </c:pt>
                <c:pt idx="4882" formatCode="m/d/yyyy\ h:mm">
                  <c:v>42042</c:v>
                </c:pt>
                <c:pt idx="4883" formatCode="m/d/yyyy\ h:mm">
                  <c:v>42042.25</c:v>
                </c:pt>
                <c:pt idx="4884" formatCode="m/d/yyyy\ h:mm">
                  <c:v>42042.5</c:v>
                </c:pt>
                <c:pt idx="4885" formatCode="m/d/yyyy\ h:mm">
                  <c:v>42042.75</c:v>
                </c:pt>
                <c:pt idx="4886" formatCode="m/d/yyyy\ h:mm">
                  <c:v>42043</c:v>
                </c:pt>
                <c:pt idx="4887" formatCode="m/d/yyyy\ h:mm">
                  <c:v>42043.25</c:v>
                </c:pt>
                <c:pt idx="4888" formatCode="m/d/yyyy\ h:mm">
                  <c:v>42043.5</c:v>
                </c:pt>
                <c:pt idx="4889" formatCode="m/d/yyyy\ h:mm">
                  <c:v>42043.75</c:v>
                </c:pt>
                <c:pt idx="4890" formatCode="m/d/yyyy\ h:mm">
                  <c:v>42044</c:v>
                </c:pt>
                <c:pt idx="4891" formatCode="m/d/yyyy\ h:mm">
                  <c:v>42044.25</c:v>
                </c:pt>
                <c:pt idx="4892" formatCode="m/d/yyyy\ h:mm">
                  <c:v>42044.5</c:v>
                </c:pt>
                <c:pt idx="4893" formatCode="m/d/yyyy\ h:mm">
                  <c:v>42044.75</c:v>
                </c:pt>
                <c:pt idx="4894" formatCode="m/d/yyyy\ h:mm">
                  <c:v>42045</c:v>
                </c:pt>
                <c:pt idx="4895" formatCode="m/d/yyyy\ h:mm">
                  <c:v>42045.25</c:v>
                </c:pt>
                <c:pt idx="4896" formatCode="m/d/yyyy\ h:mm">
                  <c:v>42045.5</c:v>
                </c:pt>
                <c:pt idx="4897" formatCode="m/d/yyyy\ h:mm">
                  <c:v>42045.75</c:v>
                </c:pt>
                <c:pt idx="4898" formatCode="m/d/yyyy\ h:mm">
                  <c:v>42046</c:v>
                </c:pt>
                <c:pt idx="4899" formatCode="m/d/yyyy\ h:mm">
                  <c:v>42046.25</c:v>
                </c:pt>
                <c:pt idx="4900" formatCode="m/d/yyyy\ h:mm">
                  <c:v>42046.5</c:v>
                </c:pt>
                <c:pt idx="4901" formatCode="m/d/yyyy\ h:mm">
                  <c:v>42046.75</c:v>
                </c:pt>
                <c:pt idx="4902" formatCode="m/d/yyyy\ h:mm">
                  <c:v>42047</c:v>
                </c:pt>
                <c:pt idx="4903" formatCode="m/d/yyyy\ h:mm">
                  <c:v>42047.25</c:v>
                </c:pt>
                <c:pt idx="4904" formatCode="m/d/yyyy\ h:mm">
                  <c:v>42047.5</c:v>
                </c:pt>
                <c:pt idx="4905" formatCode="m/d/yyyy\ h:mm">
                  <c:v>42047.75</c:v>
                </c:pt>
                <c:pt idx="4906" formatCode="m/d/yyyy\ h:mm">
                  <c:v>42048</c:v>
                </c:pt>
                <c:pt idx="4907" formatCode="m/d/yyyy\ h:mm">
                  <c:v>42048.25</c:v>
                </c:pt>
                <c:pt idx="4908" formatCode="m/d/yyyy\ h:mm">
                  <c:v>42048.5</c:v>
                </c:pt>
                <c:pt idx="4909" formatCode="m/d/yyyy\ h:mm">
                  <c:v>42048.75</c:v>
                </c:pt>
                <c:pt idx="4910" formatCode="m/d/yyyy\ h:mm">
                  <c:v>42049</c:v>
                </c:pt>
                <c:pt idx="4911" formatCode="m/d/yyyy\ h:mm">
                  <c:v>42049.25</c:v>
                </c:pt>
                <c:pt idx="4912" formatCode="m/d/yyyy\ h:mm">
                  <c:v>42049.5</c:v>
                </c:pt>
                <c:pt idx="4913" formatCode="m/d/yyyy\ h:mm">
                  <c:v>42049.75</c:v>
                </c:pt>
                <c:pt idx="4914" formatCode="m/d/yyyy\ h:mm">
                  <c:v>42050</c:v>
                </c:pt>
                <c:pt idx="4915" formatCode="m/d/yyyy\ h:mm">
                  <c:v>42050.25</c:v>
                </c:pt>
                <c:pt idx="4916" formatCode="m/d/yyyy\ h:mm">
                  <c:v>42050.5</c:v>
                </c:pt>
                <c:pt idx="4917" formatCode="m/d/yyyy\ h:mm">
                  <c:v>42050.75</c:v>
                </c:pt>
                <c:pt idx="4918" formatCode="m/d/yyyy\ h:mm">
                  <c:v>42051</c:v>
                </c:pt>
                <c:pt idx="4919" formatCode="m/d/yyyy\ h:mm">
                  <c:v>42051.25</c:v>
                </c:pt>
                <c:pt idx="4920" formatCode="m/d/yyyy\ h:mm">
                  <c:v>42051.5</c:v>
                </c:pt>
                <c:pt idx="4921" formatCode="m/d/yyyy\ h:mm">
                  <c:v>42051.75</c:v>
                </c:pt>
                <c:pt idx="4922" formatCode="m/d/yyyy\ h:mm">
                  <c:v>42052</c:v>
                </c:pt>
                <c:pt idx="4923" formatCode="m/d/yyyy\ h:mm">
                  <c:v>42052.25</c:v>
                </c:pt>
                <c:pt idx="4924" formatCode="m/d/yyyy\ h:mm">
                  <c:v>42052.5</c:v>
                </c:pt>
                <c:pt idx="4925" formatCode="m/d/yyyy\ h:mm">
                  <c:v>42052.75</c:v>
                </c:pt>
                <c:pt idx="4926" formatCode="m/d/yyyy\ h:mm">
                  <c:v>42053</c:v>
                </c:pt>
                <c:pt idx="4927" formatCode="m/d/yyyy\ h:mm">
                  <c:v>42053.25</c:v>
                </c:pt>
                <c:pt idx="4928" formatCode="m/d/yyyy\ h:mm">
                  <c:v>42053.5</c:v>
                </c:pt>
                <c:pt idx="4929" formatCode="m/d/yyyy\ h:mm">
                  <c:v>42053.75</c:v>
                </c:pt>
                <c:pt idx="4930" formatCode="m/d/yyyy\ h:mm">
                  <c:v>42054</c:v>
                </c:pt>
                <c:pt idx="4931" formatCode="m/d/yyyy\ h:mm">
                  <c:v>42054.25</c:v>
                </c:pt>
                <c:pt idx="4932" formatCode="m/d/yyyy\ h:mm">
                  <c:v>42054.5</c:v>
                </c:pt>
                <c:pt idx="4933" formatCode="m/d/yyyy\ h:mm">
                  <c:v>42054.75</c:v>
                </c:pt>
                <c:pt idx="4934" formatCode="m/d/yyyy\ h:mm">
                  <c:v>42055</c:v>
                </c:pt>
                <c:pt idx="4935" formatCode="m/d/yyyy\ h:mm">
                  <c:v>42055.25</c:v>
                </c:pt>
                <c:pt idx="4936" formatCode="m/d/yyyy\ h:mm">
                  <c:v>42055.5</c:v>
                </c:pt>
                <c:pt idx="4937" formatCode="m/d/yyyy\ h:mm">
                  <c:v>42055.75</c:v>
                </c:pt>
                <c:pt idx="4938" formatCode="m/d/yyyy\ h:mm">
                  <c:v>42056</c:v>
                </c:pt>
                <c:pt idx="4939" formatCode="m/d/yyyy\ h:mm">
                  <c:v>42056.25</c:v>
                </c:pt>
                <c:pt idx="4940" formatCode="m/d/yyyy\ h:mm">
                  <c:v>42056.5</c:v>
                </c:pt>
                <c:pt idx="4941" formatCode="m/d/yyyy\ h:mm">
                  <c:v>42056.75</c:v>
                </c:pt>
                <c:pt idx="4942" formatCode="m/d/yyyy\ h:mm">
                  <c:v>42057</c:v>
                </c:pt>
                <c:pt idx="4943" formatCode="m/d/yyyy\ h:mm">
                  <c:v>42057.25</c:v>
                </c:pt>
                <c:pt idx="4944" formatCode="m/d/yyyy\ h:mm">
                  <c:v>42057.5</c:v>
                </c:pt>
                <c:pt idx="4945" formatCode="m/d/yyyy\ h:mm">
                  <c:v>42057.75</c:v>
                </c:pt>
                <c:pt idx="4946" formatCode="m/d/yyyy\ h:mm">
                  <c:v>42058</c:v>
                </c:pt>
                <c:pt idx="4947" formatCode="m/d/yyyy\ h:mm">
                  <c:v>42058.25</c:v>
                </c:pt>
                <c:pt idx="4948" formatCode="m/d/yyyy\ h:mm">
                  <c:v>42058.5</c:v>
                </c:pt>
                <c:pt idx="4949" formatCode="m/d/yyyy\ h:mm">
                  <c:v>42058.75</c:v>
                </c:pt>
                <c:pt idx="4950" formatCode="m/d/yyyy\ h:mm">
                  <c:v>42059</c:v>
                </c:pt>
                <c:pt idx="4951" formatCode="m/d/yyyy\ h:mm">
                  <c:v>42059.25</c:v>
                </c:pt>
                <c:pt idx="4952" formatCode="m/d/yyyy\ h:mm">
                  <c:v>42059.5</c:v>
                </c:pt>
                <c:pt idx="4953" formatCode="m/d/yyyy\ h:mm">
                  <c:v>42059.75</c:v>
                </c:pt>
                <c:pt idx="4954" formatCode="m/d/yyyy\ h:mm">
                  <c:v>42060</c:v>
                </c:pt>
                <c:pt idx="4955" formatCode="m/d/yyyy\ h:mm">
                  <c:v>42060.25</c:v>
                </c:pt>
                <c:pt idx="4956" formatCode="m/d/yyyy\ h:mm">
                  <c:v>42060.5</c:v>
                </c:pt>
                <c:pt idx="4957" formatCode="m/d/yyyy\ h:mm">
                  <c:v>42060.75</c:v>
                </c:pt>
                <c:pt idx="4958" formatCode="m/d/yyyy\ h:mm">
                  <c:v>42061</c:v>
                </c:pt>
                <c:pt idx="4959" formatCode="m/d/yyyy\ h:mm">
                  <c:v>42061.25</c:v>
                </c:pt>
                <c:pt idx="4960" formatCode="m/d/yyyy\ h:mm">
                  <c:v>42061.5</c:v>
                </c:pt>
                <c:pt idx="4961" formatCode="m/d/yyyy\ h:mm">
                  <c:v>42061.75</c:v>
                </c:pt>
                <c:pt idx="4962" formatCode="m/d/yyyy\ h:mm">
                  <c:v>42062</c:v>
                </c:pt>
                <c:pt idx="4963" formatCode="m/d/yyyy\ h:mm">
                  <c:v>42062.25</c:v>
                </c:pt>
                <c:pt idx="4964" formatCode="m/d/yyyy\ h:mm">
                  <c:v>42062.5</c:v>
                </c:pt>
                <c:pt idx="4965" formatCode="m/d/yyyy\ h:mm">
                  <c:v>42062.75</c:v>
                </c:pt>
                <c:pt idx="4966" formatCode="m/d/yyyy\ h:mm">
                  <c:v>42063</c:v>
                </c:pt>
                <c:pt idx="4967" formatCode="m/d/yyyy\ h:mm">
                  <c:v>42063.25</c:v>
                </c:pt>
                <c:pt idx="4968" formatCode="m/d/yyyy\ h:mm">
                  <c:v>42063.5</c:v>
                </c:pt>
                <c:pt idx="4969" formatCode="m/d/yyyy\ h:mm">
                  <c:v>42063.75</c:v>
                </c:pt>
                <c:pt idx="4970" formatCode="m/d/yyyy\ h:mm">
                  <c:v>42064</c:v>
                </c:pt>
                <c:pt idx="4971" formatCode="m/d/yyyy\ h:mm">
                  <c:v>42064.25</c:v>
                </c:pt>
                <c:pt idx="4972" formatCode="m/d/yyyy\ h:mm">
                  <c:v>42064.5</c:v>
                </c:pt>
                <c:pt idx="4973" formatCode="m/d/yyyy\ h:mm">
                  <c:v>42064.75</c:v>
                </c:pt>
                <c:pt idx="4974" formatCode="m/d/yyyy\ h:mm">
                  <c:v>42065</c:v>
                </c:pt>
                <c:pt idx="4975" formatCode="m/d/yyyy\ h:mm">
                  <c:v>42065.25</c:v>
                </c:pt>
                <c:pt idx="4976" formatCode="m/d/yyyy\ h:mm">
                  <c:v>42065.5</c:v>
                </c:pt>
                <c:pt idx="4977" formatCode="m/d/yyyy\ h:mm">
                  <c:v>42065.75</c:v>
                </c:pt>
                <c:pt idx="4978" formatCode="m/d/yyyy\ h:mm">
                  <c:v>42066</c:v>
                </c:pt>
                <c:pt idx="4979" formatCode="m/d/yyyy\ h:mm">
                  <c:v>42066.25</c:v>
                </c:pt>
                <c:pt idx="4980" formatCode="m/d/yyyy\ h:mm">
                  <c:v>42066.5</c:v>
                </c:pt>
                <c:pt idx="4981" formatCode="m/d/yyyy\ h:mm">
                  <c:v>42066.75</c:v>
                </c:pt>
                <c:pt idx="4982" formatCode="m/d/yyyy\ h:mm">
                  <c:v>42067</c:v>
                </c:pt>
                <c:pt idx="4983" formatCode="m/d/yyyy\ h:mm">
                  <c:v>42067.25</c:v>
                </c:pt>
                <c:pt idx="4984" formatCode="m/d/yyyy\ h:mm">
                  <c:v>42067.5</c:v>
                </c:pt>
                <c:pt idx="4985" formatCode="m/d/yyyy\ h:mm">
                  <c:v>42067.75</c:v>
                </c:pt>
                <c:pt idx="4986" formatCode="m/d/yyyy\ h:mm">
                  <c:v>42068</c:v>
                </c:pt>
                <c:pt idx="4987" formatCode="m/d/yyyy\ h:mm">
                  <c:v>42068.25</c:v>
                </c:pt>
                <c:pt idx="4988" formatCode="m/d/yyyy\ h:mm">
                  <c:v>42068.5</c:v>
                </c:pt>
                <c:pt idx="4989" formatCode="m/d/yyyy\ h:mm">
                  <c:v>42068.75</c:v>
                </c:pt>
                <c:pt idx="4990" formatCode="m/d/yyyy\ h:mm">
                  <c:v>42069</c:v>
                </c:pt>
                <c:pt idx="4991" formatCode="m/d/yyyy\ h:mm">
                  <c:v>42069.25</c:v>
                </c:pt>
                <c:pt idx="4992" formatCode="m/d/yyyy\ h:mm">
                  <c:v>42069.5</c:v>
                </c:pt>
                <c:pt idx="4993" formatCode="m/d/yyyy\ h:mm">
                  <c:v>42069.75</c:v>
                </c:pt>
                <c:pt idx="4994" formatCode="m/d/yyyy\ h:mm">
                  <c:v>42070</c:v>
                </c:pt>
                <c:pt idx="4995" formatCode="m/d/yyyy\ h:mm">
                  <c:v>42070.25</c:v>
                </c:pt>
                <c:pt idx="4996" formatCode="m/d/yyyy\ h:mm">
                  <c:v>42070.5</c:v>
                </c:pt>
                <c:pt idx="4997" formatCode="m/d/yyyy\ h:mm">
                  <c:v>42070.75</c:v>
                </c:pt>
                <c:pt idx="4998" formatCode="m/d/yyyy\ h:mm">
                  <c:v>42071</c:v>
                </c:pt>
                <c:pt idx="4999" formatCode="m/d/yyyy\ h:mm">
                  <c:v>42071.25</c:v>
                </c:pt>
                <c:pt idx="5000" formatCode="m/d/yyyy\ h:mm">
                  <c:v>42071.5</c:v>
                </c:pt>
                <c:pt idx="5001" formatCode="m/d/yyyy\ h:mm">
                  <c:v>42071.75</c:v>
                </c:pt>
                <c:pt idx="5002" formatCode="m/d/yyyy\ h:mm">
                  <c:v>42072</c:v>
                </c:pt>
                <c:pt idx="5003" formatCode="m/d/yyyy\ h:mm">
                  <c:v>42072.25</c:v>
                </c:pt>
                <c:pt idx="5004" formatCode="m/d/yyyy\ h:mm">
                  <c:v>42072.5</c:v>
                </c:pt>
                <c:pt idx="5005" formatCode="m/d/yyyy\ h:mm">
                  <c:v>42072.75</c:v>
                </c:pt>
                <c:pt idx="5006" formatCode="m/d/yyyy\ h:mm">
                  <c:v>42073</c:v>
                </c:pt>
                <c:pt idx="5007" formatCode="m/d/yyyy\ h:mm">
                  <c:v>42073.25</c:v>
                </c:pt>
                <c:pt idx="5008" formatCode="m/d/yyyy\ h:mm">
                  <c:v>42073.5</c:v>
                </c:pt>
                <c:pt idx="5009" formatCode="m/d/yyyy\ h:mm">
                  <c:v>42073.75</c:v>
                </c:pt>
                <c:pt idx="5010" formatCode="m/d/yyyy\ h:mm">
                  <c:v>42074</c:v>
                </c:pt>
                <c:pt idx="5011" formatCode="m/d/yyyy\ h:mm">
                  <c:v>42074.25</c:v>
                </c:pt>
                <c:pt idx="5012" formatCode="m/d/yyyy\ h:mm">
                  <c:v>42074.5</c:v>
                </c:pt>
                <c:pt idx="5013" formatCode="m/d/yyyy\ h:mm">
                  <c:v>42074.75</c:v>
                </c:pt>
                <c:pt idx="5014" formatCode="m/d/yyyy\ h:mm">
                  <c:v>42075</c:v>
                </c:pt>
                <c:pt idx="5015" formatCode="m/d/yyyy\ h:mm">
                  <c:v>42075.25</c:v>
                </c:pt>
                <c:pt idx="5016" formatCode="m/d/yyyy\ h:mm">
                  <c:v>42075.5</c:v>
                </c:pt>
                <c:pt idx="5017" formatCode="m/d/yyyy\ h:mm">
                  <c:v>42075.75</c:v>
                </c:pt>
                <c:pt idx="5018" formatCode="m/d/yyyy\ h:mm">
                  <c:v>42076</c:v>
                </c:pt>
                <c:pt idx="5019" formatCode="m/d/yyyy\ h:mm">
                  <c:v>42076.25</c:v>
                </c:pt>
                <c:pt idx="5020" formatCode="m/d/yyyy\ h:mm">
                  <c:v>42076.5</c:v>
                </c:pt>
                <c:pt idx="5021" formatCode="m/d/yyyy\ h:mm">
                  <c:v>42076.75</c:v>
                </c:pt>
                <c:pt idx="5022" formatCode="m/d/yyyy\ h:mm">
                  <c:v>42077</c:v>
                </c:pt>
                <c:pt idx="5023" formatCode="m/d/yyyy\ h:mm">
                  <c:v>42077.25</c:v>
                </c:pt>
                <c:pt idx="5024" formatCode="m/d/yyyy\ h:mm">
                  <c:v>42077.5</c:v>
                </c:pt>
                <c:pt idx="5025" formatCode="m/d/yyyy\ h:mm">
                  <c:v>42077.75</c:v>
                </c:pt>
                <c:pt idx="5026" formatCode="m/d/yyyy\ h:mm">
                  <c:v>42078</c:v>
                </c:pt>
                <c:pt idx="5027" formatCode="m/d/yyyy\ h:mm">
                  <c:v>42078.25</c:v>
                </c:pt>
                <c:pt idx="5028" formatCode="m/d/yyyy\ h:mm">
                  <c:v>42078.5</c:v>
                </c:pt>
                <c:pt idx="5029" formatCode="m/d/yyyy\ h:mm">
                  <c:v>42078.75</c:v>
                </c:pt>
                <c:pt idx="5030" formatCode="m/d/yyyy\ h:mm">
                  <c:v>42079</c:v>
                </c:pt>
                <c:pt idx="5031" formatCode="m/d/yyyy\ h:mm">
                  <c:v>42079.25</c:v>
                </c:pt>
                <c:pt idx="5032" formatCode="m/d/yyyy\ h:mm">
                  <c:v>42079.5</c:v>
                </c:pt>
                <c:pt idx="5033" formatCode="m/d/yyyy\ h:mm">
                  <c:v>42079.75</c:v>
                </c:pt>
                <c:pt idx="5034" formatCode="m/d/yyyy\ h:mm">
                  <c:v>42080</c:v>
                </c:pt>
                <c:pt idx="5035" formatCode="m/d/yyyy\ h:mm">
                  <c:v>42080.25</c:v>
                </c:pt>
                <c:pt idx="5036" formatCode="m/d/yyyy\ h:mm">
                  <c:v>42080.5</c:v>
                </c:pt>
                <c:pt idx="5037" formatCode="m/d/yyyy\ h:mm">
                  <c:v>42080.75</c:v>
                </c:pt>
                <c:pt idx="5038" formatCode="m/d/yyyy\ h:mm">
                  <c:v>42081</c:v>
                </c:pt>
                <c:pt idx="5039" formatCode="m/d/yyyy\ h:mm">
                  <c:v>42081.25</c:v>
                </c:pt>
                <c:pt idx="5040" formatCode="m/d/yyyy\ h:mm">
                  <c:v>42081.5</c:v>
                </c:pt>
                <c:pt idx="5041" formatCode="m/d/yyyy\ h:mm">
                  <c:v>42081.75</c:v>
                </c:pt>
                <c:pt idx="5042" formatCode="m/d/yyyy\ h:mm">
                  <c:v>42082</c:v>
                </c:pt>
                <c:pt idx="5043" formatCode="m/d/yyyy\ h:mm">
                  <c:v>42082.25</c:v>
                </c:pt>
                <c:pt idx="5044" formatCode="m/d/yyyy\ h:mm">
                  <c:v>42082.5</c:v>
                </c:pt>
                <c:pt idx="5045" formatCode="m/d/yyyy\ h:mm">
                  <c:v>42082.75</c:v>
                </c:pt>
                <c:pt idx="5046" formatCode="m/d/yyyy\ h:mm">
                  <c:v>42083</c:v>
                </c:pt>
                <c:pt idx="5047" formatCode="m/d/yyyy\ h:mm">
                  <c:v>42083.25</c:v>
                </c:pt>
                <c:pt idx="5048" formatCode="m/d/yyyy\ h:mm">
                  <c:v>42083.5</c:v>
                </c:pt>
                <c:pt idx="5049" formatCode="m/d/yyyy\ h:mm">
                  <c:v>42083.75</c:v>
                </c:pt>
                <c:pt idx="5050" formatCode="m/d/yyyy\ h:mm">
                  <c:v>42084</c:v>
                </c:pt>
                <c:pt idx="5051" formatCode="m/d/yyyy\ h:mm">
                  <c:v>42084.25</c:v>
                </c:pt>
                <c:pt idx="5052" formatCode="m/d/yyyy\ h:mm">
                  <c:v>42084.5</c:v>
                </c:pt>
                <c:pt idx="5053" formatCode="m/d/yyyy\ h:mm">
                  <c:v>42084.75</c:v>
                </c:pt>
                <c:pt idx="5054" formatCode="m/d/yyyy\ h:mm">
                  <c:v>42085</c:v>
                </c:pt>
                <c:pt idx="5055" formatCode="m/d/yyyy\ h:mm">
                  <c:v>42085.25</c:v>
                </c:pt>
                <c:pt idx="5056" formatCode="m/d/yyyy\ h:mm">
                  <c:v>42085.5</c:v>
                </c:pt>
                <c:pt idx="5057" formatCode="m/d/yyyy\ h:mm">
                  <c:v>42085.75</c:v>
                </c:pt>
                <c:pt idx="5058" formatCode="m/d/yyyy\ h:mm">
                  <c:v>42086</c:v>
                </c:pt>
                <c:pt idx="5059" formatCode="m/d/yyyy\ h:mm">
                  <c:v>42086.25</c:v>
                </c:pt>
                <c:pt idx="5060" formatCode="m/d/yyyy\ h:mm">
                  <c:v>42086.5</c:v>
                </c:pt>
                <c:pt idx="5061" formatCode="m/d/yyyy\ h:mm">
                  <c:v>42086.75</c:v>
                </c:pt>
                <c:pt idx="5062" formatCode="m/d/yyyy\ h:mm">
                  <c:v>42087</c:v>
                </c:pt>
                <c:pt idx="5063" formatCode="m/d/yyyy\ h:mm">
                  <c:v>42087.25</c:v>
                </c:pt>
                <c:pt idx="5064" formatCode="m/d/yyyy\ h:mm">
                  <c:v>42087.5</c:v>
                </c:pt>
                <c:pt idx="5065" formatCode="m/d/yyyy\ h:mm">
                  <c:v>42087.75</c:v>
                </c:pt>
                <c:pt idx="5066" formatCode="m/d/yyyy\ h:mm">
                  <c:v>42088</c:v>
                </c:pt>
                <c:pt idx="5067" formatCode="m/d/yyyy\ h:mm">
                  <c:v>42088.25</c:v>
                </c:pt>
                <c:pt idx="5068" formatCode="m/d/yyyy\ h:mm">
                  <c:v>42088.5</c:v>
                </c:pt>
                <c:pt idx="5069" formatCode="m/d/yyyy\ h:mm">
                  <c:v>42088.75</c:v>
                </c:pt>
                <c:pt idx="5070" formatCode="m/d/yyyy\ h:mm">
                  <c:v>42089</c:v>
                </c:pt>
                <c:pt idx="5071" formatCode="m/d/yyyy\ h:mm">
                  <c:v>42089.25</c:v>
                </c:pt>
                <c:pt idx="5072" formatCode="m/d/yyyy\ h:mm">
                  <c:v>42089.5</c:v>
                </c:pt>
                <c:pt idx="5073" formatCode="m/d/yyyy\ h:mm">
                  <c:v>42089.75</c:v>
                </c:pt>
                <c:pt idx="5074" formatCode="m/d/yyyy\ h:mm">
                  <c:v>42090</c:v>
                </c:pt>
                <c:pt idx="5075" formatCode="m/d/yyyy\ h:mm">
                  <c:v>42090.25</c:v>
                </c:pt>
                <c:pt idx="5076" formatCode="m/d/yyyy\ h:mm">
                  <c:v>42090.5</c:v>
                </c:pt>
                <c:pt idx="5077" formatCode="m/d/yyyy\ h:mm">
                  <c:v>42090.75</c:v>
                </c:pt>
                <c:pt idx="5078" formatCode="m/d/yyyy\ h:mm">
                  <c:v>42091</c:v>
                </c:pt>
                <c:pt idx="5079" formatCode="m/d/yyyy\ h:mm">
                  <c:v>42091.25</c:v>
                </c:pt>
                <c:pt idx="5080" formatCode="m/d/yyyy\ h:mm">
                  <c:v>42091.5</c:v>
                </c:pt>
                <c:pt idx="5081" formatCode="m/d/yyyy\ h:mm">
                  <c:v>42091.75</c:v>
                </c:pt>
                <c:pt idx="5082" formatCode="m/d/yyyy\ h:mm">
                  <c:v>42092</c:v>
                </c:pt>
                <c:pt idx="5083" formatCode="m/d/yyyy\ h:mm">
                  <c:v>42092.25</c:v>
                </c:pt>
                <c:pt idx="5084" formatCode="m/d/yyyy\ h:mm">
                  <c:v>42092.5</c:v>
                </c:pt>
                <c:pt idx="5085" formatCode="m/d/yyyy\ h:mm">
                  <c:v>42092.75</c:v>
                </c:pt>
                <c:pt idx="5086" formatCode="m/d/yyyy\ h:mm">
                  <c:v>42093</c:v>
                </c:pt>
                <c:pt idx="5087" formatCode="m/d/yyyy\ h:mm">
                  <c:v>42093.25</c:v>
                </c:pt>
                <c:pt idx="5088" formatCode="m/d/yyyy\ h:mm">
                  <c:v>42093.5</c:v>
                </c:pt>
                <c:pt idx="5089" formatCode="m/d/yyyy\ h:mm">
                  <c:v>42093.75</c:v>
                </c:pt>
                <c:pt idx="5090" formatCode="m/d/yyyy\ h:mm">
                  <c:v>42094</c:v>
                </c:pt>
                <c:pt idx="5091" formatCode="m/d/yyyy\ h:mm">
                  <c:v>42094.25</c:v>
                </c:pt>
                <c:pt idx="5092" formatCode="m/d/yyyy\ h:mm">
                  <c:v>42094.5</c:v>
                </c:pt>
                <c:pt idx="5093" formatCode="m/d/yyyy\ h:mm">
                  <c:v>42094.75</c:v>
                </c:pt>
                <c:pt idx="5094" formatCode="m/d/yyyy\ h:mm">
                  <c:v>42095</c:v>
                </c:pt>
                <c:pt idx="5095" formatCode="m/d/yyyy\ h:mm">
                  <c:v>42095.25</c:v>
                </c:pt>
                <c:pt idx="5096" formatCode="m/d/yyyy\ h:mm">
                  <c:v>42095.5</c:v>
                </c:pt>
                <c:pt idx="5097" formatCode="m/d/yyyy\ h:mm">
                  <c:v>42095.75</c:v>
                </c:pt>
                <c:pt idx="5098" formatCode="m/d/yyyy\ h:mm">
                  <c:v>42096</c:v>
                </c:pt>
                <c:pt idx="5099" formatCode="m/d/yyyy\ h:mm">
                  <c:v>42096.25</c:v>
                </c:pt>
                <c:pt idx="5100" formatCode="m/d/yyyy\ h:mm">
                  <c:v>42096.5</c:v>
                </c:pt>
                <c:pt idx="5101" formatCode="m/d/yyyy\ h:mm">
                  <c:v>42096.75</c:v>
                </c:pt>
                <c:pt idx="5102" formatCode="m/d/yyyy\ h:mm">
                  <c:v>42097</c:v>
                </c:pt>
                <c:pt idx="5103" formatCode="m/d/yyyy\ h:mm">
                  <c:v>42097.25</c:v>
                </c:pt>
                <c:pt idx="5104" formatCode="m/d/yyyy\ h:mm">
                  <c:v>42097.5</c:v>
                </c:pt>
                <c:pt idx="5105" formatCode="m/d/yyyy\ h:mm">
                  <c:v>42097.75</c:v>
                </c:pt>
                <c:pt idx="5106" formatCode="m/d/yyyy\ h:mm">
                  <c:v>42098</c:v>
                </c:pt>
                <c:pt idx="5107" formatCode="m/d/yyyy\ h:mm">
                  <c:v>42098.25</c:v>
                </c:pt>
                <c:pt idx="5108" formatCode="m/d/yyyy\ h:mm">
                  <c:v>42098.5</c:v>
                </c:pt>
                <c:pt idx="5109" formatCode="m/d/yyyy\ h:mm">
                  <c:v>42098.75</c:v>
                </c:pt>
                <c:pt idx="5110" formatCode="m/d/yyyy\ h:mm">
                  <c:v>42099</c:v>
                </c:pt>
                <c:pt idx="5111" formatCode="m/d/yyyy\ h:mm">
                  <c:v>42099.25</c:v>
                </c:pt>
                <c:pt idx="5112" formatCode="m/d/yyyy\ h:mm">
                  <c:v>42099.5</c:v>
                </c:pt>
                <c:pt idx="5113" formatCode="m/d/yyyy\ h:mm">
                  <c:v>42099.75</c:v>
                </c:pt>
                <c:pt idx="5114" formatCode="m/d/yyyy\ h:mm">
                  <c:v>42100</c:v>
                </c:pt>
                <c:pt idx="5115" formatCode="m/d/yyyy\ h:mm">
                  <c:v>42100.25</c:v>
                </c:pt>
                <c:pt idx="5116" formatCode="m/d/yyyy\ h:mm">
                  <c:v>42100.5</c:v>
                </c:pt>
                <c:pt idx="5117" formatCode="m/d/yyyy\ h:mm">
                  <c:v>42100.75</c:v>
                </c:pt>
                <c:pt idx="5118" formatCode="m/d/yyyy\ h:mm">
                  <c:v>42101</c:v>
                </c:pt>
                <c:pt idx="5119" formatCode="m/d/yyyy\ h:mm">
                  <c:v>42101.25</c:v>
                </c:pt>
                <c:pt idx="5120" formatCode="m/d/yyyy\ h:mm">
                  <c:v>42101.5</c:v>
                </c:pt>
                <c:pt idx="5121" formatCode="m/d/yyyy\ h:mm">
                  <c:v>42101.75</c:v>
                </c:pt>
                <c:pt idx="5122" formatCode="m/d/yyyy\ h:mm">
                  <c:v>42102</c:v>
                </c:pt>
                <c:pt idx="5123" formatCode="m/d/yyyy\ h:mm">
                  <c:v>42102.25</c:v>
                </c:pt>
                <c:pt idx="5124" formatCode="m/d/yyyy\ h:mm">
                  <c:v>42102.5</c:v>
                </c:pt>
                <c:pt idx="5125" formatCode="m/d/yyyy\ h:mm">
                  <c:v>42102.75</c:v>
                </c:pt>
                <c:pt idx="5126" formatCode="m/d/yyyy\ h:mm">
                  <c:v>42103</c:v>
                </c:pt>
                <c:pt idx="5127" formatCode="m/d/yyyy\ h:mm">
                  <c:v>42103.25</c:v>
                </c:pt>
                <c:pt idx="5128" formatCode="m/d/yyyy\ h:mm">
                  <c:v>42103.5</c:v>
                </c:pt>
                <c:pt idx="5129" formatCode="m/d/yyyy\ h:mm">
                  <c:v>42103.75</c:v>
                </c:pt>
                <c:pt idx="5130" formatCode="m/d/yyyy\ h:mm">
                  <c:v>42104</c:v>
                </c:pt>
                <c:pt idx="5131" formatCode="m/d/yyyy\ h:mm">
                  <c:v>42104.25</c:v>
                </c:pt>
                <c:pt idx="5132" formatCode="m/d/yyyy\ h:mm">
                  <c:v>42104.5</c:v>
                </c:pt>
                <c:pt idx="5133" formatCode="m/d/yyyy\ h:mm">
                  <c:v>42104.75</c:v>
                </c:pt>
                <c:pt idx="5134" formatCode="m/d/yyyy\ h:mm">
                  <c:v>42105</c:v>
                </c:pt>
                <c:pt idx="5135" formatCode="m/d/yyyy\ h:mm">
                  <c:v>42105.25</c:v>
                </c:pt>
                <c:pt idx="5136" formatCode="m/d/yyyy\ h:mm">
                  <c:v>42105.5</c:v>
                </c:pt>
                <c:pt idx="5137" formatCode="m/d/yyyy\ h:mm">
                  <c:v>42105.75</c:v>
                </c:pt>
                <c:pt idx="5138" formatCode="m/d/yyyy\ h:mm">
                  <c:v>42106</c:v>
                </c:pt>
                <c:pt idx="5139" formatCode="m/d/yyyy\ h:mm">
                  <c:v>42106.25</c:v>
                </c:pt>
                <c:pt idx="5140" formatCode="m/d/yyyy\ h:mm">
                  <c:v>42106.5</c:v>
                </c:pt>
                <c:pt idx="5141" formatCode="m/d/yyyy\ h:mm">
                  <c:v>42106.75</c:v>
                </c:pt>
                <c:pt idx="5142" formatCode="m/d/yyyy\ h:mm">
                  <c:v>42107</c:v>
                </c:pt>
                <c:pt idx="5143" formatCode="m/d/yyyy\ h:mm">
                  <c:v>42107.25</c:v>
                </c:pt>
                <c:pt idx="5144" formatCode="m/d/yyyy\ h:mm">
                  <c:v>42107.5</c:v>
                </c:pt>
                <c:pt idx="5145" formatCode="m/d/yyyy\ h:mm">
                  <c:v>42107.75</c:v>
                </c:pt>
                <c:pt idx="5146" formatCode="m/d/yyyy\ h:mm">
                  <c:v>42108</c:v>
                </c:pt>
                <c:pt idx="5147" formatCode="m/d/yyyy\ h:mm">
                  <c:v>42108.25</c:v>
                </c:pt>
                <c:pt idx="5148" formatCode="m/d/yyyy\ h:mm">
                  <c:v>42108.5</c:v>
                </c:pt>
                <c:pt idx="5149" formatCode="m/d/yyyy\ h:mm">
                  <c:v>42108.75</c:v>
                </c:pt>
                <c:pt idx="5150" formatCode="m/d/yyyy\ h:mm">
                  <c:v>42109</c:v>
                </c:pt>
                <c:pt idx="5151" formatCode="m/d/yyyy\ h:mm">
                  <c:v>42109.25</c:v>
                </c:pt>
                <c:pt idx="5152" formatCode="m/d/yyyy\ h:mm">
                  <c:v>42109.5</c:v>
                </c:pt>
                <c:pt idx="5153" formatCode="m/d/yyyy\ h:mm">
                  <c:v>42109.75</c:v>
                </c:pt>
                <c:pt idx="5154" formatCode="m/d/yyyy\ h:mm">
                  <c:v>42110</c:v>
                </c:pt>
                <c:pt idx="5155" formatCode="m/d/yyyy\ h:mm">
                  <c:v>42110.25</c:v>
                </c:pt>
                <c:pt idx="5156" formatCode="m/d/yyyy\ h:mm">
                  <c:v>42110.5</c:v>
                </c:pt>
                <c:pt idx="5157" formatCode="m/d/yyyy\ h:mm">
                  <c:v>42110.75</c:v>
                </c:pt>
                <c:pt idx="5158" formatCode="m/d/yyyy\ h:mm">
                  <c:v>42111</c:v>
                </c:pt>
                <c:pt idx="5159" formatCode="m/d/yyyy\ h:mm">
                  <c:v>42111.25</c:v>
                </c:pt>
                <c:pt idx="5160" formatCode="m/d/yyyy\ h:mm">
                  <c:v>42111.5</c:v>
                </c:pt>
                <c:pt idx="5161" formatCode="m/d/yyyy\ h:mm">
                  <c:v>42111.75</c:v>
                </c:pt>
                <c:pt idx="5162" formatCode="m/d/yyyy\ h:mm">
                  <c:v>42112</c:v>
                </c:pt>
                <c:pt idx="5163" formatCode="m/d/yyyy\ h:mm">
                  <c:v>42112.25</c:v>
                </c:pt>
                <c:pt idx="5164" formatCode="m/d/yyyy\ h:mm">
                  <c:v>42112.5</c:v>
                </c:pt>
                <c:pt idx="5165" formatCode="m/d/yyyy\ h:mm">
                  <c:v>42112.75</c:v>
                </c:pt>
                <c:pt idx="5166" formatCode="m/d/yyyy\ h:mm">
                  <c:v>42113</c:v>
                </c:pt>
                <c:pt idx="5167" formatCode="m/d/yyyy\ h:mm">
                  <c:v>42113.25</c:v>
                </c:pt>
                <c:pt idx="5168" formatCode="m/d/yyyy\ h:mm">
                  <c:v>42113.5</c:v>
                </c:pt>
                <c:pt idx="5169" formatCode="m/d/yyyy\ h:mm">
                  <c:v>42113.75</c:v>
                </c:pt>
                <c:pt idx="5170" formatCode="m/d/yyyy\ h:mm">
                  <c:v>42114</c:v>
                </c:pt>
                <c:pt idx="5171" formatCode="m/d/yyyy\ h:mm">
                  <c:v>42114.25</c:v>
                </c:pt>
                <c:pt idx="5172" formatCode="m/d/yyyy\ h:mm">
                  <c:v>42114.5</c:v>
                </c:pt>
                <c:pt idx="5173" formatCode="m/d/yyyy\ h:mm">
                  <c:v>42114.75</c:v>
                </c:pt>
                <c:pt idx="5174" formatCode="m/d/yyyy\ h:mm">
                  <c:v>42115</c:v>
                </c:pt>
                <c:pt idx="5175" formatCode="m/d/yyyy\ h:mm">
                  <c:v>42115.25</c:v>
                </c:pt>
                <c:pt idx="5176" formatCode="m/d/yyyy\ h:mm">
                  <c:v>42115.5</c:v>
                </c:pt>
                <c:pt idx="5177" formatCode="m/d/yyyy\ h:mm">
                  <c:v>42115.75</c:v>
                </c:pt>
                <c:pt idx="5178" formatCode="m/d/yyyy\ h:mm">
                  <c:v>42116</c:v>
                </c:pt>
                <c:pt idx="5179" formatCode="m/d/yyyy\ h:mm">
                  <c:v>42116.25</c:v>
                </c:pt>
                <c:pt idx="5180" formatCode="m/d/yyyy\ h:mm">
                  <c:v>42116.5</c:v>
                </c:pt>
                <c:pt idx="5181" formatCode="m/d/yyyy\ h:mm">
                  <c:v>42116.75</c:v>
                </c:pt>
                <c:pt idx="5182" formatCode="m/d/yyyy\ h:mm">
                  <c:v>42117</c:v>
                </c:pt>
                <c:pt idx="5183" formatCode="m/d/yyyy\ h:mm">
                  <c:v>42117.25</c:v>
                </c:pt>
                <c:pt idx="5184" formatCode="m/d/yyyy\ h:mm">
                  <c:v>42117.5</c:v>
                </c:pt>
                <c:pt idx="5185" formatCode="m/d/yyyy\ h:mm">
                  <c:v>42117.75</c:v>
                </c:pt>
                <c:pt idx="5186" formatCode="m/d/yyyy\ h:mm">
                  <c:v>42118</c:v>
                </c:pt>
                <c:pt idx="5187" formatCode="m/d/yyyy\ h:mm">
                  <c:v>42118.25</c:v>
                </c:pt>
                <c:pt idx="5188" formatCode="m/d/yyyy\ h:mm">
                  <c:v>42118.5</c:v>
                </c:pt>
                <c:pt idx="5189" formatCode="m/d/yyyy\ h:mm">
                  <c:v>42118.75</c:v>
                </c:pt>
                <c:pt idx="5190" formatCode="m/d/yyyy\ h:mm">
                  <c:v>42119</c:v>
                </c:pt>
                <c:pt idx="5191" formatCode="m/d/yyyy\ h:mm">
                  <c:v>42119.25</c:v>
                </c:pt>
                <c:pt idx="5192" formatCode="m/d/yyyy\ h:mm">
                  <c:v>42119.5</c:v>
                </c:pt>
                <c:pt idx="5193" formatCode="m/d/yyyy\ h:mm">
                  <c:v>42119.75</c:v>
                </c:pt>
                <c:pt idx="5194" formatCode="m/d/yyyy\ h:mm">
                  <c:v>42120</c:v>
                </c:pt>
                <c:pt idx="5195" formatCode="m/d/yyyy\ h:mm">
                  <c:v>42120.25</c:v>
                </c:pt>
                <c:pt idx="5196" formatCode="m/d/yyyy\ h:mm">
                  <c:v>42120.5</c:v>
                </c:pt>
                <c:pt idx="5197" formatCode="m/d/yyyy\ h:mm">
                  <c:v>42120.75</c:v>
                </c:pt>
                <c:pt idx="5198" formatCode="m/d/yyyy\ h:mm">
                  <c:v>42121</c:v>
                </c:pt>
                <c:pt idx="5199" formatCode="m/d/yyyy\ h:mm">
                  <c:v>42121.25</c:v>
                </c:pt>
                <c:pt idx="5200" formatCode="m/d/yyyy\ h:mm">
                  <c:v>42121.5</c:v>
                </c:pt>
                <c:pt idx="5201" formatCode="m/d/yyyy\ h:mm">
                  <c:v>42121.75</c:v>
                </c:pt>
                <c:pt idx="5202" formatCode="m/d/yyyy\ h:mm">
                  <c:v>42122</c:v>
                </c:pt>
                <c:pt idx="5203" formatCode="m/d/yyyy\ h:mm">
                  <c:v>42122.25</c:v>
                </c:pt>
                <c:pt idx="5204" formatCode="m/d/yyyy\ h:mm">
                  <c:v>42122.5</c:v>
                </c:pt>
                <c:pt idx="5205" formatCode="m/d/yyyy\ h:mm">
                  <c:v>42122.75</c:v>
                </c:pt>
                <c:pt idx="5206" formatCode="m/d/yyyy\ h:mm">
                  <c:v>42123</c:v>
                </c:pt>
                <c:pt idx="5207" formatCode="m/d/yyyy\ h:mm">
                  <c:v>42123.25</c:v>
                </c:pt>
                <c:pt idx="5208" formatCode="m/d/yyyy\ h:mm">
                  <c:v>42123.5</c:v>
                </c:pt>
                <c:pt idx="5209" formatCode="m/d/yyyy\ h:mm">
                  <c:v>42123.75</c:v>
                </c:pt>
                <c:pt idx="5210" formatCode="m/d/yyyy\ h:mm">
                  <c:v>42124</c:v>
                </c:pt>
                <c:pt idx="5211" formatCode="m/d/yyyy\ h:mm">
                  <c:v>42124.25</c:v>
                </c:pt>
                <c:pt idx="5212" formatCode="m/d/yyyy\ h:mm">
                  <c:v>42124.5</c:v>
                </c:pt>
                <c:pt idx="5213" formatCode="m/d/yyyy\ h:mm">
                  <c:v>42124.75</c:v>
                </c:pt>
                <c:pt idx="5214" formatCode="m/d/yyyy\ h:mm">
                  <c:v>42125</c:v>
                </c:pt>
                <c:pt idx="5215" formatCode="m/d/yyyy\ h:mm">
                  <c:v>42125.25</c:v>
                </c:pt>
                <c:pt idx="5216" formatCode="m/d/yyyy\ h:mm">
                  <c:v>42125.5</c:v>
                </c:pt>
                <c:pt idx="5217" formatCode="m/d/yyyy\ h:mm">
                  <c:v>42125.75</c:v>
                </c:pt>
                <c:pt idx="5218" formatCode="m/d/yyyy\ h:mm">
                  <c:v>42126</c:v>
                </c:pt>
                <c:pt idx="5219" formatCode="m/d/yyyy\ h:mm">
                  <c:v>42126.25</c:v>
                </c:pt>
                <c:pt idx="5220" formatCode="m/d/yyyy\ h:mm">
                  <c:v>42126.5</c:v>
                </c:pt>
                <c:pt idx="5221" formatCode="m/d/yyyy\ h:mm">
                  <c:v>42126.75</c:v>
                </c:pt>
                <c:pt idx="5222" formatCode="m/d/yyyy\ h:mm">
                  <c:v>42127</c:v>
                </c:pt>
                <c:pt idx="5223" formatCode="m/d/yyyy\ h:mm">
                  <c:v>42127.25</c:v>
                </c:pt>
                <c:pt idx="5224" formatCode="m/d/yyyy\ h:mm">
                  <c:v>42127.5</c:v>
                </c:pt>
                <c:pt idx="5225" formatCode="m/d/yyyy\ h:mm">
                  <c:v>42127.75</c:v>
                </c:pt>
                <c:pt idx="5226" formatCode="m/d/yyyy\ h:mm">
                  <c:v>42128</c:v>
                </c:pt>
                <c:pt idx="5227" formatCode="m/d/yyyy\ h:mm">
                  <c:v>42128.25</c:v>
                </c:pt>
                <c:pt idx="5228" formatCode="m/d/yyyy\ h:mm">
                  <c:v>42128.5</c:v>
                </c:pt>
                <c:pt idx="5229" formatCode="m/d/yyyy\ h:mm">
                  <c:v>42128.75</c:v>
                </c:pt>
                <c:pt idx="5230" formatCode="m/d/yyyy\ h:mm">
                  <c:v>42129</c:v>
                </c:pt>
                <c:pt idx="5231" formatCode="m/d/yyyy\ h:mm">
                  <c:v>42129.25</c:v>
                </c:pt>
                <c:pt idx="5232" formatCode="m/d/yyyy\ h:mm">
                  <c:v>42129.5</c:v>
                </c:pt>
                <c:pt idx="5233" formatCode="m/d/yyyy\ h:mm">
                  <c:v>42129.75</c:v>
                </c:pt>
                <c:pt idx="5234" formatCode="m/d/yyyy\ h:mm">
                  <c:v>42130</c:v>
                </c:pt>
                <c:pt idx="5235" formatCode="m/d/yyyy\ h:mm">
                  <c:v>42130.25</c:v>
                </c:pt>
                <c:pt idx="5236" formatCode="m/d/yyyy\ h:mm">
                  <c:v>42130.5</c:v>
                </c:pt>
                <c:pt idx="5237" formatCode="m/d/yyyy\ h:mm">
                  <c:v>42130.75</c:v>
                </c:pt>
                <c:pt idx="5238" formatCode="m/d/yyyy\ h:mm">
                  <c:v>42131</c:v>
                </c:pt>
                <c:pt idx="5239" formatCode="m/d/yyyy\ h:mm">
                  <c:v>42131.25</c:v>
                </c:pt>
                <c:pt idx="5240" formatCode="m/d/yyyy\ h:mm">
                  <c:v>42131.5</c:v>
                </c:pt>
                <c:pt idx="5241" formatCode="m/d/yyyy\ h:mm">
                  <c:v>42131.75</c:v>
                </c:pt>
                <c:pt idx="5242" formatCode="m/d/yyyy\ h:mm">
                  <c:v>42132</c:v>
                </c:pt>
                <c:pt idx="5243" formatCode="m/d/yyyy\ h:mm">
                  <c:v>42132.25</c:v>
                </c:pt>
                <c:pt idx="5244" formatCode="m/d/yyyy\ h:mm">
                  <c:v>42132.5</c:v>
                </c:pt>
                <c:pt idx="5245" formatCode="m/d/yyyy\ h:mm">
                  <c:v>42132.75</c:v>
                </c:pt>
                <c:pt idx="5246" formatCode="m/d/yyyy\ h:mm">
                  <c:v>42133</c:v>
                </c:pt>
                <c:pt idx="5247" formatCode="m/d/yyyy\ h:mm">
                  <c:v>42133.25</c:v>
                </c:pt>
                <c:pt idx="5248" formatCode="m/d/yyyy\ h:mm">
                  <c:v>42133.5</c:v>
                </c:pt>
                <c:pt idx="5249" formatCode="m/d/yyyy\ h:mm">
                  <c:v>42133.75</c:v>
                </c:pt>
                <c:pt idx="5250" formatCode="m/d/yyyy\ h:mm">
                  <c:v>42134</c:v>
                </c:pt>
                <c:pt idx="5251" formatCode="m/d/yyyy\ h:mm">
                  <c:v>42134.25</c:v>
                </c:pt>
                <c:pt idx="5252" formatCode="m/d/yyyy\ h:mm">
                  <c:v>42134.5</c:v>
                </c:pt>
                <c:pt idx="5253" formatCode="m/d/yyyy\ h:mm">
                  <c:v>42134.75</c:v>
                </c:pt>
                <c:pt idx="5254" formatCode="m/d/yyyy\ h:mm">
                  <c:v>42135</c:v>
                </c:pt>
                <c:pt idx="5255" formatCode="m/d/yyyy\ h:mm">
                  <c:v>42135.25</c:v>
                </c:pt>
                <c:pt idx="5256" formatCode="m/d/yyyy\ h:mm">
                  <c:v>42135.5</c:v>
                </c:pt>
                <c:pt idx="5257" formatCode="m/d/yyyy\ h:mm">
                  <c:v>42135.75</c:v>
                </c:pt>
                <c:pt idx="5258" formatCode="m/d/yyyy\ h:mm">
                  <c:v>42136</c:v>
                </c:pt>
                <c:pt idx="5259" formatCode="m/d/yyyy\ h:mm">
                  <c:v>42136.25</c:v>
                </c:pt>
                <c:pt idx="5260" formatCode="m/d/yyyy\ h:mm">
                  <c:v>42136.5</c:v>
                </c:pt>
                <c:pt idx="5261" formatCode="m/d/yyyy\ h:mm">
                  <c:v>42136.75</c:v>
                </c:pt>
                <c:pt idx="5262" formatCode="m/d/yyyy\ h:mm">
                  <c:v>42137</c:v>
                </c:pt>
                <c:pt idx="5263" formatCode="m/d/yyyy\ h:mm">
                  <c:v>42137.25</c:v>
                </c:pt>
                <c:pt idx="5264" formatCode="m/d/yyyy\ h:mm">
                  <c:v>42137.5</c:v>
                </c:pt>
                <c:pt idx="5265" formatCode="m/d/yyyy\ h:mm">
                  <c:v>42137.75</c:v>
                </c:pt>
                <c:pt idx="5266" formatCode="m/d/yyyy\ h:mm">
                  <c:v>42138</c:v>
                </c:pt>
                <c:pt idx="5267" formatCode="m/d/yyyy\ h:mm">
                  <c:v>42138.25</c:v>
                </c:pt>
                <c:pt idx="5268" formatCode="m/d/yyyy\ h:mm">
                  <c:v>42138.5</c:v>
                </c:pt>
                <c:pt idx="5269" formatCode="m/d/yyyy\ h:mm">
                  <c:v>42138.75</c:v>
                </c:pt>
                <c:pt idx="5270" formatCode="m/d/yyyy\ h:mm">
                  <c:v>42139</c:v>
                </c:pt>
                <c:pt idx="5271" formatCode="m/d/yyyy\ h:mm">
                  <c:v>42139.25</c:v>
                </c:pt>
                <c:pt idx="5272" formatCode="m/d/yyyy\ h:mm">
                  <c:v>42139.5</c:v>
                </c:pt>
                <c:pt idx="5273" formatCode="m/d/yyyy\ h:mm">
                  <c:v>42139.75</c:v>
                </c:pt>
                <c:pt idx="5274" formatCode="m/d/yyyy\ h:mm">
                  <c:v>42140</c:v>
                </c:pt>
                <c:pt idx="5275" formatCode="m/d/yyyy\ h:mm">
                  <c:v>42140.25</c:v>
                </c:pt>
                <c:pt idx="5276" formatCode="m/d/yyyy\ h:mm">
                  <c:v>42140.5</c:v>
                </c:pt>
                <c:pt idx="5277" formatCode="m/d/yyyy\ h:mm">
                  <c:v>42140.75</c:v>
                </c:pt>
                <c:pt idx="5278" formatCode="m/d/yyyy\ h:mm">
                  <c:v>42141</c:v>
                </c:pt>
                <c:pt idx="5279" formatCode="m/d/yyyy\ h:mm">
                  <c:v>42141.25</c:v>
                </c:pt>
                <c:pt idx="5280" formatCode="m/d/yyyy\ h:mm">
                  <c:v>42141.5</c:v>
                </c:pt>
                <c:pt idx="5281" formatCode="m/d/yyyy\ h:mm">
                  <c:v>42141.75</c:v>
                </c:pt>
                <c:pt idx="5282" formatCode="m/d/yyyy\ h:mm">
                  <c:v>42142</c:v>
                </c:pt>
                <c:pt idx="5283" formatCode="m/d/yyyy\ h:mm">
                  <c:v>42142.25</c:v>
                </c:pt>
                <c:pt idx="5284" formatCode="m/d/yyyy\ h:mm">
                  <c:v>42142.5</c:v>
                </c:pt>
                <c:pt idx="5285" formatCode="m/d/yyyy\ h:mm">
                  <c:v>42142.75</c:v>
                </c:pt>
                <c:pt idx="5286" formatCode="m/d/yyyy\ h:mm">
                  <c:v>42143</c:v>
                </c:pt>
                <c:pt idx="5287" formatCode="m/d/yyyy\ h:mm">
                  <c:v>42143.25</c:v>
                </c:pt>
                <c:pt idx="5288" formatCode="m/d/yyyy\ h:mm">
                  <c:v>42143.5</c:v>
                </c:pt>
                <c:pt idx="5289" formatCode="m/d/yyyy\ h:mm">
                  <c:v>42143.75</c:v>
                </c:pt>
                <c:pt idx="5290" formatCode="m/d/yyyy\ h:mm">
                  <c:v>42144</c:v>
                </c:pt>
                <c:pt idx="5291" formatCode="m/d/yyyy\ h:mm">
                  <c:v>42144.25</c:v>
                </c:pt>
                <c:pt idx="5292" formatCode="m/d/yyyy\ h:mm">
                  <c:v>42144.5</c:v>
                </c:pt>
                <c:pt idx="5293" formatCode="m/d/yyyy\ h:mm">
                  <c:v>42144.75</c:v>
                </c:pt>
                <c:pt idx="5294" formatCode="m/d/yyyy\ h:mm">
                  <c:v>42145</c:v>
                </c:pt>
                <c:pt idx="5295" formatCode="m/d/yyyy\ h:mm">
                  <c:v>42145.25</c:v>
                </c:pt>
                <c:pt idx="5296" formatCode="m/d/yyyy\ h:mm">
                  <c:v>42145.5</c:v>
                </c:pt>
                <c:pt idx="5297" formatCode="m/d/yyyy\ h:mm">
                  <c:v>42145.75</c:v>
                </c:pt>
                <c:pt idx="5298" formatCode="m/d/yyyy\ h:mm">
                  <c:v>42146</c:v>
                </c:pt>
                <c:pt idx="5299" formatCode="m/d/yyyy\ h:mm">
                  <c:v>42146.25</c:v>
                </c:pt>
                <c:pt idx="5300" formatCode="m/d/yyyy\ h:mm">
                  <c:v>42146.5</c:v>
                </c:pt>
                <c:pt idx="5301" formatCode="m/d/yyyy\ h:mm">
                  <c:v>42146.75</c:v>
                </c:pt>
                <c:pt idx="5302" formatCode="m/d/yyyy\ h:mm">
                  <c:v>42147</c:v>
                </c:pt>
                <c:pt idx="5303" formatCode="m/d/yyyy\ h:mm">
                  <c:v>42147.25</c:v>
                </c:pt>
                <c:pt idx="5304" formatCode="m/d/yyyy\ h:mm">
                  <c:v>42147.5</c:v>
                </c:pt>
                <c:pt idx="5305" formatCode="m/d/yyyy\ h:mm">
                  <c:v>42147.75</c:v>
                </c:pt>
                <c:pt idx="5306" formatCode="m/d/yyyy\ h:mm">
                  <c:v>42148</c:v>
                </c:pt>
                <c:pt idx="5307" formatCode="m/d/yyyy\ h:mm">
                  <c:v>42148.25</c:v>
                </c:pt>
                <c:pt idx="5308" formatCode="m/d/yyyy\ h:mm">
                  <c:v>42148.5</c:v>
                </c:pt>
                <c:pt idx="5309" formatCode="m/d/yyyy\ h:mm">
                  <c:v>42148.75</c:v>
                </c:pt>
                <c:pt idx="5310" formatCode="m/d/yyyy\ h:mm">
                  <c:v>42149</c:v>
                </c:pt>
                <c:pt idx="5311" formatCode="m/d/yyyy\ h:mm">
                  <c:v>42149.25</c:v>
                </c:pt>
                <c:pt idx="5312" formatCode="m/d/yyyy\ h:mm">
                  <c:v>42149.5</c:v>
                </c:pt>
                <c:pt idx="5313" formatCode="m/d/yyyy\ h:mm">
                  <c:v>42149.75</c:v>
                </c:pt>
                <c:pt idx="5314" formatCode="m/d/yyyy\ h:mm">
                  <c:v>42150</c:v>
                </c:pt>
                <c:pt idx="5315" formatCode="m/d/yyyy\ h:mm">
                  <c:v>42150.25</c:v>
                </c:pt>
                <c:pt idx="5316" formatCode="m/d/yyyy\ h:mm">
                  <c:v>42150.5</c:v>
                </c:pt>
                <c:pt idx="5317" formatCode="m/d/yyyy\ h:mm">
                  <c:v>42150.75</c:v>
                </c:pt>
                <c:pt idx="5318" formatCode="m/d/yyyy\ h:mm">
                  <c:v>42151</c:v>
                </c:pt>
                <c:pt idx="5319" formatCode="m/d/yyyy\ h:mm">
                  <c:v>42151.25</c:v>
                </c:pt>
                <c:pt idx="5320" formatCode="m/d/yyyy\ h:mm">
                  <c:v>42151.5</c:v>
                </c:pt>
                <c:pt idx="5321" formatCode="m/d/yyyy\ h:mm">
                  <c:v>42151.75</c:v>
                </c:pt>
                <c:pt idx="5322" formatCode="m/d/yyyy\ h:mm">
                  <c:v>42152</c:v>
                </c:pt>
                <c:pt idx="5323" formatCode="m/d/yyyy\ h:mm">
                  <c:v>42152.25</c:v>
                </c:pt>
                <c:pt idx="5324" formatCode="m/d/yyyy\ h:mm">
                  <c:v>42152.5</c:v>
                </c:pt>
                <c:pt idx="5325" formatCode="m/d/yyyy\ h:mm">
                  <c:v>42152.75</c:v>
                </c:pt>
                <c:pt idx="5326" formatCode="m/d/yyyy\ h:mm">
                  <c:v>42153</c:v>
                </c:pt>
                <c:pt idx="5327" formatCode="m/d/yyyy\ h:mm">
                  <c:v>42153.25</c:v>
                </c:pt>
                <c:pt idx="5328" formatCode="m/d/yyyy\ h:mm">
                  <c:v>42153.5</c:v>
                </c:pt>
                <c:pt idx="5329" formatCode="m/d/yyyy\ h:mm">
                  <c:v>42153.75</c:v>
                </c:pt>
                <c:pt idx="5330" formatCode="m/d/yyyy\ h:mm">
                  <c:v>42154</c:v>
                </c:pt>
                <c:pt idx="5331" formatCode="m/d/yyyy\ h:mm">
                  <c:v>42154.25</c:v>
                </c:pt>
                <c:pt idx="5332" formatCode="m/d/yyyy\ h:mm">
                  <c:v>42154.5</c:v>
                </c:pt>
                <c:pt idx="5333" formatCode="m/d/yyyy\ h:mm">
                  <c:v>42154.75</c:v>
                </c:pt>
                <c:pt idx="5334" formatCode="m/d/yyyy\ h:mm">
                  <c:v>42155</c:v>
                </c:pt>
                <c:pt idx="5335" formatCode="m/d/yyyy\ h:mm">
                  <c:v>42155.25</c:v>
                </c:pt>
                <c:pt idx="5336" formatCode="m/d/yyyy\ h:mm">
                  <c:v>42155.5</c:v>
                </c:pt>
                <c:pt idx="5337" formatCode="m/d/yyyy\ h:mm">
                  <c:v>42155.75</c:v>
                </c:pt>
                <c:pt idx="5338" formatCode="m/d/yyyy\ h:mm">
                  <c:v>42156</c:v>
                </c:pt>
                <c:pt idx="5339" formatCode="m/d/yyyy\ h:mm">
                  <c:v>42156.25</c:v>
                </c:pt>
                <c:pt idx="5340" formatCode="m/d/yyyy\ h:mm">
                  <c:v>42156.5</c:v>
                </c:pt>
                <c:pt idx="5341" formatCode="m/d/yyyy\ h:mm">
                  <c:v>42156.75</c:v>
                </c:pt>
                <c:pt idx="5342" formatCode="m/d/yyyy\ h:mm">
                  <c:v>42157</c:v>
                </c:pt>
                <c:pt idx="5343" formatCode="m/d/yyyy\ h:mm">
                  <c:v>42157.25</c:v>
                </c:pt>
                <c:pt idx="5344" formatCode="m/d/yyyy\ h:mm">
                  <c:v>42157.5</c:v>
                </c:pt>
                <c:pt idx="5345" formatCode="m/d/yyyy\ h:mm">
                  <c:v>42157.75</c:v>
                </c:pt>
                <c:pt idx="5346" formatCode="m/d/yyyy\ h:mm">
                  <c:v>42158</c:v>
                </c:pt>
                <c:pt idx="5347" formatCode="m/d/yyyy\ h:mm">
                  <c:v>42158.25</c:v>
                </c:pt>
                <c:pt idx="5348" formatCode="m/d/yyyy\ h:mm">
                  <c:v>42158.5</c:v>
                </c:pt>
                <c:pt idx="5349" formatCode="m/d/yyyy\ h:mm">
                  <c:v>42158.75</c:v>
                </c:pt>
                <c:pt idx="5350" formatCode="m/d/yyyy\ h:mm">
                  <c:v>42159</c:v>
                </c:pt>
                <c:pt idx="5351" formatCode="m/d/yyyy\ h:mm">
                  <c:v>42159.25</c:v>
                </c:pt>
                <c:pt idx="5352" formatCode="m/d/yyyy\ h:mm">
                  <c:v>42159.5</c:v>
                </c:pt>
                <c:pt idx="5353" formatCode="m/d/yyyy\ h:mm">
                  <c:v>42159.75</c:v>
                </c:pt>
                <c:pt idx="5354" formatCode="m/d/yyyy\ h:mm">
                  <c:v>42160</c:v>
                </c:pt>
                <c:pt idx="5355" formatCode="m/d/yyyy\ h:mm">
                  <c:v>42160.25</c:v>
                </c:pt>
                <c:pt idx="5356" formatCode="m/d/yyyy\ h:mm">
                  <c:v>42160.5</c:v>
                </c:pt>
                <c:pt idx="5357" formatCode="m/d/yyyy\ h:mm">
                  <c:v>42160.75</c:v>
                </c:pt>
                <c:pt idx="5358" formatCode="m/d/yyyy\ h:mm">
                  <c:v>42161</c:v>
                </c:pt>
                <c:pt idx="5359" formatCode="m/d/yyyy\ h:mm">
                  <c:v>42161.25</c:v>
                </c:pt>
                <c:pt idx="5360" formatCode="m/d/yyyy\ h:mm">
                  <c:v>42161.5</c:v>
                </c:pt>
                <c:pt idx="5361" formatCode="m/d/yyyy\ h:mm">
                  <c:v>42161.75</c:v>
                </c:pt>
                <c:pt idx="5362" formatCode="m/d/yyyy\ h:mm">
                  <c:v>42162</c:v>
                </c:pt>
                <c:pt idx="5363" formatCode="m/d/yyyy\ h:mm">
                  <c:v>42162.25</c:v>
                </c:pt>
                <c:pt idx="5364" formatCode="m/d/yyyy\ h:mm">
                  <c:v>42162.5</c:v>
                </c:pt>
                <c:pt idx="5365" formatCode="m/d/yyyy\ h:mm">
                  <c:v>42162.75</c:v>
                </c:pt>
                <c:pt idx="5366" formatCode="m/d/yyyy\ h:mm">
                  <c:v>42163</c:v>
                </c:pt>
                <c:pt idx="5367" formatCode="m/d/yyyy\ h:mm">
                  <c:v>42163.25</c:v>
                </c:pt>
                <c:pt idx="5368" formatCode="m/d/yyyy\ h:mm">
                  <c:v>42163.5</c:v>
                </c:pt>
                <c:pt idx="5369" formatCode="m/d/yyyy\ h:mm">
                  <c:v>42163.75</c:v>
                </c:pt>
                <c:pt idx="5370" formatCode="m/d/yyyy\ h:mm">
                  <c:v>42164</c:v>
                </c:pt>
                <c:pt idx="5371" formatCode="m/d/yyyy\ h:mm">
                  <c:v>42164.25</c:v>
                </c:pt>
                <c:pt idx="5372" formatCode="m/d/yyyy\ h:mm">
                  <c:v>42164.5</c:v>
                </c:pt>
                <c:pt idx="5373" formatCode="m/d/yyyy\ h:mm">
                  <c:v>42164.75</c:v>
                </c:pt>
                <c:pt idx="5374" formatCode="m/d/yyyy\ h:mm">
                  <c:v>42165</c:v>
                </c:pt>
                <c:pt idx="5375" formatCode="m/d/yyyy\ h:mm">
                  <c:v>42165.25</c:v>
                </c:pt>
                <c:pt idx="5376" formatCode="m/d/yyyy\ h:mm">
                  <c:v>42165.5</c:v>
                </c:pt>
                <c:pt idx="5377" formatCode="m/d/yyyy\ h:mm">
                  <c:v>42165.75</c:v>
                </c:pt>
                <c:pt idx="5378" formatCode="m/d/yyyy\ h:mm">
                  <c:v>42166</c:v>
                </c:pt>
                <c:pt idx="5379" formatCode="m/d/yyyy\ h:mm">
                  <c:v>42166.25</c:v>
                </c:pt>
                <c:pt idx="5380" formatCode="m/d/yyyy\ h:mm">
                  <c:v>42166.5</c:v>
                </c:pt>
                <c:pt idx="5381" formatCode="m/d/yyyy\ h:mm">
                  <c:v>42166.75</c:v>
                </c:pt>
                <c:pt idx="5382" formatCode="m/d/yyyy\ h:mm">
                  <c:v>42167</c:v>
                </c:pt>
                <c:pt idx="5383" formatCode="m/d/yyyy\ h:mm">
                  <c:v>42167.25</c:v>
                </c:pt>
                <c:pt idx="5384" formatCode="m/d/yyyy\ h:mm">
                  <c:v>42167.5</c:v>
                </c:pt>
                <c:pt idx="5385" formatCode="m/d/yyyy\ h:mm">
                  <c:v>42167.75</c:v>
                </c:pt>
                <c:pt idx="5386" formatCode="m/d/yyyy\ h:mm">
                  <c:v>42168</c:v>
                </c:pt>
                <c:pt idx="5387" formatCode="m/d/yyyy\ h:mm">
                  <c:v>42168.25</c:v>
                </c:pt>
                <c:pt idx="5388" formatCode="m/d/yyyy\ h:mm">
                  <c:v>42168.5</c:v>
                </c:pt>
                <c:pt idx="5389" formatCode="m/d/yyyy\ h:mm">
                  <c:v>42168.75</c:v>
                </c:pt>
                <c:pt idx="5390" formatCode="m/d/yyyy\ h:mm">
                  <c:v>42169</c:v>
                </c:pt>
                <c:pt idx="5391" formatCode="m/d/yyyy\ h:mm">
                  <c:v>42169.25</c:v>
                </c:pt>
                <c:pt idx="5392" formatCode="m/d/yyyy\ h:mm">
                  <c:v>42169.5</c:v>
                </c:pt>
                <c:pt idx="5393" formatCode="m/d/yyyy\ h:mm">
                  <c:v>42169.75</c:v>
                </c:pt>
                <c:pt idx="5394" formatCode="m/d/yyyy\ h:mm">
                  <c:v>42170</c:v>
                </c:pt>
                <c:pt idx="5395" formatCode="m/d/yyyy\ h:mm">
                  <c:v>42170.25</c:v>
                </c:pt>
                <c:pt idx="5396" formatCode="m/d/yyyy\ h:mm">
                  <c:v>42170.5</c:v>
                </c:pt>
                <c:pt idx="5397" formatCode="m/d/yyyy\ h:mm">
                  <c:v>42170.75</c:v>
                </c:pt>
                <c:pt idx="5398" formatCode="m/d/yyyy\ h:mm">
                  <c:v>42171</c:v>
                </c:pt>
                <c:pt idx="5399" formatCode="m/d/yyyy\ h:mm">
                  <c:v>42171.25</c:v>
                </c:pt>
                <c:pt idx="5400" formatCode="m/d/yyyy\ h:mm">
                  <c:v>42171.5</c:v>
                </c:pt>
                <c:pt idx="5401" formatCode="m/d/yyyy\ h:mm">
                  <c:v>42171.75</c:v>
                </c:pt>
                <c:pt idx="5402" formatCode="m/d/yyyy\ h:mm">
                  <c:v>42172</c:v>
                </c:pt>
                <c:pt idx="5403" formatCode="m/d/yyyy\ h:mm">
                  <c:v>42172.25</c:v>
                </c:pt>
                <c:pt idx="5404" formatCode="m/d/yyyy\ h:mm">
                  <c:v>42172.5</c:v>
                </c:pt>
                <c:pt idx="5405" formatCode="m/d/yyyy\ h:mm">
                  <c:v>42172.75</c:v>
                </c:pt>
                <c:pt idx="5406" formatCode="m/d/yyyy\ h:mm">
                  <c:v>42173</c:v>
                </c:pt>
                <c:pt idx="5407" formatCode="m/d/yyyy\ h:mm">
                  <c:v>42173.25</c:v>
                </c:pt>
                <c:pt idx="5408" formatCode="m/d/yyyy\ h:mm">
                  <c:v>42173.5</c:v>
                </c:pt>
                <c:pt idx="5409" formatCode="m/d/yyyy\ h:mm">
                  <c:v>42173.75</c:v>
                </c:pt>
                <c:pt idx="5410" formatCode="m/d/yyyy\ h:mm">
                  <c:v>42174</c:v>
                </c:pt>
                <c:pt idx="5411" formatCode="m/d/yyyy\ h:mm">
                  <c:v>42174.25</c:v>
                </c:pt>
                <c:pt idx="5412" formatCode="m/d/yyyy\ h:mm">
                  <c:v>42174.5</c:v>
                </c:pt>
                <c:pt idx="5413" formatCode="m/d/yyyy\ h:mm">
                  <c:v>42174.75</c:v>
                </c:pt>
                <c:pt idx="5414" formatCode="m/d/yyyy\ h:mm">
                  <c:v>42175</c:v>
                </c:pt>
                <c:pt idx="5415" formatCode="m/d/yyyy\ h:mm">
                  <c:v>42175.25</c:v>
                </c:pt>
                <c:pt idx="5416" formatCode="m/d/yyyy\ h:mm">
                  <c:v>42175.5</c:v>
                </c:pt>
                <c:pt idx="5417" formatCode="m/d/yyyy\ h:mm">
                  <c:v>42175.75</c:v>
                </c:pt>
                <c:pt idx="5418" formatCode="m/d/yyyy\ h:mm">
                  <c:v>42176</c:v>
                </c:pt>
                <c:pt idx="5419" formatCode="m/d/yyyy\ h:mm">
                  <c:v>42176.25</c:v>
                </c:pt>
                <c:pt idx="5420" formatCode="m/d/yyyy\ h:mm">
                  <c:v>42176.5</c:v>
                </c:pt>
                <c:pt idx="5421" formatCode="m/d/yyyy\ h:mm">
                  <c:v>42176.75</c:v>
                </c:pt>
                <c:pt idx="5422" formatCode="m/d/yyyy\ h:mm">
                  <c:v>42177</c:v>
                </c:pt>
                <c:pt idx="5423" formatCode="m/d/yyyy\ h:mm">
                  <c:v>42177.25</c:v>
                </c:pt>
                <c:pt idx="5424" formatCode="m/d/yyyy\ h:mm">
                  <c:v>42177.5</c:v>
                </c:pt>
                <c:pt idx="5425" formatCode="m/d/yyyy\ h:mm">
                  <c:v>42177.75</c:v>
                </c:pt>
                <c:pt idx="5426" formatCode="m/d/yyyy\ h:mm">
                  <c:v>42178</c:v>
                </c:pt>
                <c:pt idx="5427" formatCode="m/d/yyyy\ h:mm">
                  <c:v>42178.25</c:v>
                </c:pt>
                <c:pt idx="5428" formatCode="m/d/yyyy\ h:mm">
                  <c:v>42178.5</c:v>
                </c:pt>
                <c:pt idx="5429" formatCode="m/d/yyyy\ h:mm">
                  <c:v>42178.75</c:v>
                </c:pt>
                <c:pt idx="5430" formatCode="m/d/yyyy\ h:mm">
                  <c:v>42179</c:v>
                </c:pt>
                <c:pt idx="5431" formatCode="m/d/yyyy\ h:mm">
                  <c:v>42179.25</c:v>
                </c:pt>
                <c:pt idx="5432" formatCode="m/d/yyyy\ h:mm">
                  <c:v>42179.5</c:v>
                </c:pt>
                <c:pt idx="5433" formatCode="m/d/yyyy\ h:mm">
                  <c:v>42179.75</c:v>
                </c:pt>
                <c:pt idx="5434" formatCode="m/d/yyyy\ h:mm">
                  <c:v>42180</c:v>
                </c:pt>
                <c:pt idx="5435" formatCode="m/d/yyyy\ h:mm">
                  <c:v>42180.25</c:v>
                </c:pt>
                <c:pt idx="5436" formatCode="m/d/yyyy\ h:mm">
                  <c:v>42180.5</c:v>
                </c:pt>
                <c:pt idx="5437" formatCode="m/d/yyyy\ h:mm">
                  <c:v>42180.75</c:v>
                </c:pt>
                <c:pt idx="5438" formatCode="m/d/yyyy\ h:mm">
                  <c:v>42181</c:v>
                </c:pt>
                <c:pt idx="5439" formatCode="m/d/yyyy\ h:mm">
                  <c:v>42181.25</c:v>
                </c:pt>
                <c:pt idx="5440" formatCode="m/d/yyyy\ h:mm">
                  <c:v>42181.5</c:v>
                </c:pt>
                <c:pt idx="5441" formatCode="m/d/yyyy\ h:mm">
                  <c:v>42181.75</c:v>
                </c:pt>
                <c:pt idx="5442" formatCode="m/d/yyyy\ h:mm">
                  <c:v>42182</c:v>
                </c:pt>
                <c:pt idx="5443" formatCode="m/d/yyyy\ h:mm">
                  <c:v>42182.25</c:v>
                </c:pt>
                <c:pt idx="5444" formatCode="m/d/yyyy\ h:mm">
                  <c:v>42182.5</c:v>
                </c:pt>
                <c:pt idx="5445" formatCode="m/d/yyyy\ h:mm">
                  <c:v>42182.75</c:v>
                </c:pt>
                <c:pt idx="5446" formatCode="m/d/yyyy\ h:mm">
                  <c:v>42183</c:v>
                </c:pt>
                <c:pt idx="5447" formatCode="m/d/yyyy\ h:mm">
                  <c:v>42183.25</c:v>
                </c:pt>
                <c:pt idx="5448" formatCode="m/d/yyyy\ h:mm">
                  <c:v>42183.5</c:v>
                </c:pt>
                <c:pt idx="5449" formatCode="m/d/yyyy\ h:mm">
                  <c:v>42183.75</c:v>
                </c:pt>
                <c:pt idx="5450" formatCode="m/d/yyyy\ h:mm">
                  <c:v>42184</c:v>
                </c:pt>
                <c:pt idx="5451" formatCode="m/d/yyyy\ h:mm">
                  <c:v>42184.25</c:v>
                </c:pt>
                <c:pt idx="5452" formatCode="m/d/yyyy\ h:mm">
                  <c:v>42184.5</c:v>
                </c:pt>
                <c:pt idx="5453" formatCode="m/d/yyyy\ h:mm">
                  <c:v>42184.75</c:v>
                </c:pt>
                <c:pt idx="5454" formatCode="m/d/yyyy\ h:mm">
                  <c:v>42185</c:v>
                </c:pt>
                <c:pt idx="5455" formatCode="m/d/yyyy\ h:mm">
                  <c:v>42185.25</c:v>
                </c:pt>
                <c:pt idx="5456" formatCode="m/d/yyyy\ h:mm">
                  <c:v>42185.5</c:v>
                </c:pt>
                <c:pt idx="5457" formatCode="m/d/yyyy\ h:mm">
                  <c:v>42185.75</c:v>
                </c:pt>
                <c:pt idx="5458" formatCode="m/d/yyyy\ h:mm">
                  <c:v>42186</c:v>
                </c:pt>
                <c:pt idx="5459" formatCode="m/d/yyyy\ h:mm">
                  <c:v>42186.25</c:v>
                </c:pt>
                <c:pt idx="5460" formatCode="m/d/yyyy\ h:mm">
                  <c:v>42186.5</c:v>
                </c:pt>
                <c:pt idx="5461" formatCode="m/d/yyyy\ h:mm">
                  <c:v>42186.75</c:v>
                </c:pt>
                <c:pt idx="5462" formatCode="m/d/yyyy\ h:mm">
                  <c:v>42187</c:v>
                </c:pt>
                <c:pt idx="5463" formatCode="m/d/yyyy\ h:mm">
                  <c:v>42187.25</c:v>
                </c:pt>
                <c:pt idx="5464" formatCode="m/d/yyyy\ h:mm">
                  <c:v>42187.5</c:v>
                </c:pt>
                <c:pt idx="5465" formatCode="m/d/yyyy\ h:mm">
                  <c:v>42187.75</c:v>
                </c:pt>
                <c:pt idx="5466" formatCode="m/d/yyyy\ h:mm">
                  <c:v>42188</c:v>
                </c:pt>
                <c:pt idx="5467" formatCode="m/d/yyyy\ h:mm">
                  <c:v>42188.25</c:v>
                </c:pt>
                <c:pt idx="5468" formatCode="m/d/yyyy\ h:mm">
                  <c:v>42188.5</c:v>
                </c:pt>
                <c:pt idx="5469" formatCode="m/d/yyyy\ h:mm">
                  <c:v>42188.75</c:v>
                </c:pt>
                <c:pt idx="5470" formatCode="m/d/yyyy\ h:mm">
                  <c:v>42189</c:v>
                </c:pt>
                <c:pt idx="5471" formatCode="m/d/yyyy\ h:mm">
                  <c:v>42189.25</c:v>
                </c:pt>
                <c:pt idx="5472" formatCode="m/d/yyyy\ h:mm">
                  <c:v>42189.5</c:v>
                </c:pt>
                <c:pt idx="5473" formatCode="m/d/yyyy\ h:mm">
                  <c:v>42189.75</c:v>
                </c:pt>
                <c:pt idx="5474" formatCode="m/d/yyyy\ h:mm">
                  <c:v>42190</c:v>
                </c:pt>
                <c:pt idx="5475" formatCode="m/d/yyyy\ h:mm">
                  <c:v>42190.25</c:v>
                </c:pt>
                <c:pt idx="5476" formatCode="m/d/yyyy\ h:mm">
                  <c:v>42190.5</c:v>
                </c:pt>
                <c:pt idx="5477" formatCode="m/d/yyyy\ h:mm">
                  <c:v>42190.75</c:v>
                </c:pt>
                <c:pt idx="5478" formatCode="m/d/yyyy\ h:mm">
                  <c:v>42191</c:v>
                </c:pt>
                <c:pt idx="5479" formatCode="m/d/yyyy\ h:mm">
                  <c:v>42191.25</c:v>
                </c:pt>
                <c:pt idx="5480" formatCode="m/d/yyyy\ h:mm">
                  <c:v>42191.5</c:v>
                </c:pt>
                <c:pt idx="5481" formatCode="m/d/yyyy\ h:mm">
                  <c:v>42191.75</c:v>
                </c:pt>
                <c:pt idx="5482" formatCode="m/d/yyyy\ h:mm">
                  <c:v>42192</c:v>
                </c:pt>
                <c:pt idx="5483" formatCode="m/d/yyyy\ h:mm">
                  <c:v>42192.25</c:v>
                </c:pt>
                <c:pt idx="5484" formatCode="m/d/yyyy\ h:mm">
                  <c:v>42192.5</c:v>
                </c:pt>
                <c:pt idx="5485" formatCode="m/d/yyyy\ h:mm">
                  <c:v>42192.75</c:v>
                </c:pt>
                <c:pt idx="5486" formatCode="m/d/yyyy\ h:mm">
                  <c:v>42193</c:v>
                </c:pt>
                <c:pt idx="5487" formatCode="m/d/yyyy\ h:mm">
                  <c:v>42193.25</c:v>
                </c:pt>
                <c:pt idx="5488" formatCode="m/d/yyyy\ h:mm">
                  <c:v>42193.5</c:v>
                </c:pt>
                <c:pt idx="5489" formatCode="m/d/yyyy\ h:mm">
                  <c:v>42193.75</c:v>
                </c:pt>
                <c:pt idx="5490" formatCode="m/d/yyyy\ h:mm">
                  <c:v>42194</c:v>
                </c:pt>
                <c:pt idx="5491" formatCode="m/d/yyyy\ h:mm">
                  <c:v>42194.25</c:v>
                </c:pt>
                <c:pt idx="5492" formatCode="m/d/yyyy\ h:mm">
                  <c:v>42194.5</c:v>
                </c:pt>
                <c:pt idx="5493" formatCode="m/d/yyyy\ h:mm">
                  <c:v>42194.75</c:v>
                </c:pt>
                <c:pt idx="5494" formatCode="m/d/yyyy\ h:mm">
                  <c:v>42195</c:v>
                </c:pt>
                <c:pt idx="5495" formatCode="m/d/yyyy\ h:mm">
                  <c:v>42195.25</c:v>
                </c:pt>
                <c:pt idx="5496" formatCode="m/d/yyyy\ h:mm">
                  <c:v>42195.5</c:v>
                </c:pt>
                <c:pt idx="5497" formatCode="m/d/yyyy\ h:mm">
                  <c:v>42195.75</c:v>
                </c:pt>
                <c:pt idx="5498" formatCode="m/d/yyyy\ h:mm">
                  <c:v>42196</c:v>
                </c:pt>
                <c:pt idx="5499" formatCode="m/d/yyyy\ h:mm">
                  <c:v>42196.25</c:v>
                </c:pt>
                <c:pt idx="5500" formatCode="m/d/yyyy\ h:mm">
                  <c:v>42196.5</c:v>
                </c:pt>
                <c:pt idx="5501" formatCode="m/d/yyyy\ h:mm">
                  <c:v>42196.75</c:v>
                </c:pt>
                <c:pt idx="5502" formatCode="m/d/yyyy\ h:mm">
                  <c:v>42197</c:v>
                </c:pt>
                <c:pt idx="5503" formatCode="m/d/yyyy\ h:mm">
                  <c:v>42197.25</c:v>
                </c:pt>
                <c:pt idx="5504" formatCode="m/d/yyyy\ h:mm">
                  <c:v>42197.5</c:v>
                </c:pt>
                <c:pt idx="5505" formatCode="m/d/yyyy\ h:mm">
                  <c:v>42197.75</c:v>
                </c:pt>
                <c:pt idx="5506" formatCode="m/d/yyyy\ h:mm">
                  <c:v>42198</c:v>
                </c:pt>
                <c:pt idx="5507" formatCode="m/d/yyyy\ h:mm">
                  <c:v>42198.25</c:v>
                </c:pt>
                <c:pt idx="5508" formatCode="m/d/yyyy\ h:mm">
                  <c:v>42198.5</c:v>
                </c:pt>
                <c:pt idx="5509" formatCode="m/d/yyyy\ h:mm">
                  <c:v>42198.75</c:v>
                </c:pt>
                <c:pt idx="5510" formatCode="m/d/yyyy\ h:mm">
                  <c:v>42199</c:v>
                </c:pt>
                <c:pt idx="5511" formatCode="m/d/yyyy\ h:mm">
                  <c:v>42199.25</c:v>
                </c:pt>
                <c:pt idx="5512" formatCode="m/d/yyyy\ h:mm">
                  <c:v>42199.5</c:v>
                </c:pt>
                <c:pt idx="5513" formatCode="m/d/yyyy\ h:mm">
                  <c:v>42199.75</c:v>
                </c:pt>
                <c:pt idx="5514" formatCode="m/d/yyyy\ h:mm">
                  <c:v>42200</c:v>
                </c:pt>
                <c:pt idx="5515" formatCode="m/d/yyyy\ h:mm">
                  <c:v>42200.25</c:v>
                </c:pt>
                <c:pt idx="5516" formatCode="m/d/yyyy\ h:mm">
                  <c:v>42200.5</c:v>
                </c:pt>
                <c:pt idx="5517" formatCode="m/d/yyyy\ h:mm">
                  <c:v>42200.75</c:v>
                </c:pt>
                <c:pt idx="5518" formatCode="m/d/yyyy\ h:mm">
                  <c:v>42201</c:v>
                </c:pt>
                <c:pt idx="5519" formatCode="m/d/yyyy\ h:mm">
                  <c:v>42201.25</c:v>
                </c:pt>
                <c:pt idx="5520" formatCode="m/d/yyyy\ h:mm">
                  <c:v>42201.5</c:v>
                </c:pt>
                <c:pt idx="5521" formatCode="m/d/yyyy\ h:mm">
                  <c:v>42201.75</c:v>
                </c:pt>
                <c:pt idx="5522" formatCode="m/d/yyyy\ h:mm">
                  <c:v>42202</c:v>
                </c:pt>
                <c:pt idx="5523" formatCode="m/d/yyyy\ h:mm">
                  <c:v>42202.25</c:v>
                </c:pt>
                <c:pt idx="5524" formatCode="m/d/yyyy\ h:mm">
                  <c:v>42202.5</c:v>
                </c:pt>
                <c:pt idx="5525" formatCode="m/d/yyyy\ h:mm">
                  <c:v>42202.75</c:v>
                </c:pt>
                <c:pt idx="5526" formatCode="m/d/yyyy\ h:mm">
                  <c:v>42203</c:v>
                </c:pt>
                <c:pt idx="5527" formatCode="m/d/yyyy\ h:mm">
                  <c:v>42203.25</c:v>
                </c:pt>
                <c:pt idx="5528" formatCode="m/d/yyyy\ h:mm">
                  <c:v>42203.5</c:v>
                </c:pt>
                <c:pt idx="5529" formatCode="m/d/yyyy\ h:mm">
                  <c:v>42203.75</c:v>
                </c:pt>
                <c:pt idx="5530" formatCode="m/d/yyyy\ h:mm">
                  <c:v>42204</c:v>
                </c:pt>
                <c:pt idx="5531" formatCode="m/d/yyyy\ h:mm">
                  <c:v>42204.25</c:v>
                </c:pt>
                <c:pt idx="5532" formatCode="m/d/yyyy\ h:mm">
                  <c:v>42204.5</c:v>
                </c:pt>
                <c:pt idx="5533" formatCode="m/d/yyyy\ h:mm">
                  <c:v>42204.75</c:v>
                </c:pt>
                <c:pt idx="5534" formatCode="m/d/yyyy\ h:mm">
                  <c:v>42205</c:v>
                </c:pt>
                <c:pt idx="5535" formatCode="m/d/yyyy\ h:mm">
                  <c:v>42205.25</c:v>
                </c:pt>
                <c:pt idx="5536" formatCode="m/d/yyyy\ h:mm">
                  <c:v>42205.5</c:v>
                </c:pt>
                <c:pt idx="5537" formatCode="m/d/yyyy\ h:mm">
                  <c:v>42205.75</c:v>
                </c:pt>
                <c:pt idx="5538" formatCode="m/d/yyyy\ h:mm">
                  <c:v>42206</c:v>
                </c:pt>
                <c:pt idx="5539" formatCode="m/d/yyyy\ h:mm">
                  <c:v>42206.25</c:v>
                </c:pt>
                <c:pt idx="5540" formatCode="m/d/yyyy\ h:mm">
                  <c:v>42206.5</c:v>
                </c:pt>
                <c:pt idx="5541" formatCode="m/d/yyyy\ h:mm">
                  <c:v>42206.75</c:v>
                </c:pt>
                <c:pt idx="5542" formatCode="m/d/yyyy\ h:mm">
                  <c:v>42207</c:v>
                </c:pt>
                <c:pt idx="5543" formatCode="m/d/yyyy\ h:mm">
                  <c:v>42207.25</c:v>
                </c:pt>
                <c:pt idx="5544" formatCode="m/d/yyyy\ h:mm">
                  <c:v>42207.5</c:v>
                </c:pt>
                <c:pt idx="5545" formatCode="m/d/yyyy\ h:mm">
                  <c:v>42207.75</c:v>
                </c:pt>
                <c:pt idx="5546" formatCode="m/d/yyyy\ h:mm">
                  <c:v>42208</c:v>
                </c:pt>
                <c:pt idx="5547" formatCode="m/d/yyyy\ h:mm">
                  <c:v>42208.25</c:v>
                </c:pt>
                <c:pt idx="5548" formatCode="m/d/yyyy\ h:mm">
                  <c:v>42208.5</c:v>
                </c:pt>
                <c:pt idx="5549" formatCode="m/d/yyyy\ h:mm">
                  <c:v>42208.75</c:v>
                </c:pt>
                <c:pt idx="5550" formatCode="m/d/yyyy\ h:mm">
                  <c:v>42209</c:v>
                </c:pt>
                <c:pt idx="5551" formatCode="m/d/yyyy\ h:mm">
                  <c:v>42209.25</c:v>
                </c:pt>
                <c:pt idx="5552" formatCode="m/d/yyyy\ h:mm">
                  <c:v>42209.5</c:v>
                </c:pt>
                <c:pt idx="5553" formatCode="m/d/yyyy\ h:mm">
                  <c:v>42209.75</c:v>
                </c:pt>
                <c:pt idx="5554" formatCode="m/d/yyyy\ h:mm">
                  <c:v>42210</c:v>
                </c:pt>
                <c:pt idx="5555" formatCode="m/d/yyyy\ h:mm">
                  <c:v>42210.25</c:v>
                </c:pt>
                <c:pt idx="5556" formatCode="m/d/yyyy\ h:mm">
                  <c:v>42210.5</c:v>
                </c:pt>
                <c:pt idx="5557" formatCode="m/d/yyyy\ h:mm">
                  <c:v>42210.75</c:v>
                </c:pt>
                <c:pt idx="5558" formatCode="m/d/yyyy\ h:mm">
                  <c:v>42211</c:v>
                </c:pt>
                <c:pt idx="5559" formatCode="m/d/yyyy\ h:mm">
                  <c:v>42211.25</c:v>
                </c:pt>
                <c:pt idx="5560" formatCode="m/d/yyyy\ h:mm">
                  <c:v>42211.5</c:v>
                </c:pt>
                <c:pt idx="5561" formatCode="m/d/yyyy\ h:mm">
                  <c:v>42211.75</c:v>
                </c:pt>
                <c:pt idx="5562" formatCode="m/d/yyyy\ h:mm">
                  <c:v>42212</c:v>
                </c:pt>
                <c:pt idx="5563" formatCode="m/d/yyyy\ h:mm">
                  <c:v>42212.25</c:v>
                </c:pt>
                <c:pt idx="5564" formatCode="m/d/yyyy\ h:mm">
                  <c:v>42212.5</c:v>
                </c:pt>
                <c:pt idx="5565" formatCode="m/d/yyyy\ h:mm">
                  <c:v>42212.75</c:v>
                </c:pt>
                <c:pt idx="5566" formatCode="m/d/yyyy\ h:mm">
                  <c:v>42213</c:v>
                </c:pt>
                <c:pt idx="5567" formatCode="m/d/yyyy\ h:mm">
                  <c:v>42213.25</c:v>
                </c:pt>
                <c:pt idx="5568" formatCode="m/d/yyyy\ h:mm">
                  <c:v>42213.5</c:v>
                </c:pt>
                <c:pt idx="5569" formatCode="m/d/yyyy\ h:mm">
                  <c:v>42213.75</c:v>
                </c:pt>
                <c:pt idx="5570" formatCode="m/d/yyyy\ h:mm">
                  <c:v>42214</c:v>
                </c:pt>
                <c:pt idx="5571" formatCode="m/d/yyyy\ h:mm">
                  <c:v>42214.25</c:v>
                </c:pt>
                <c:pt idx="5572" formatCode="m/d/yyyy\ h:mm">
                  <c:v>42214.5</c:v>
                </c:pt>
                <c:pt idx="5573" formatCode="m/d/yyyy\ h:mm">
                  <c:v>42214.75</c:v>
                </c:pt>
                <c:pt idx="5574" formatCode="m/d/yyyy\ h:mm">
                  <c:v>42215</c:v>
                </c:pt>
                <c:pt idx="5575" formatCode="m/d/yyyy\ h:mm">
                  <c:v>42215.25</c:v>
                </c:pt>
                <c:pt idx="5576" formatCode="m/d/yyyy\ h:mm">
                  <c:v>42215.5</c:v>
                </c:pt>
                <c:pt idx="5577" formatCode="m/d/yyyy\ h:mm">
                  <c:v>42215.75</c:v>
                </c:pt>
                <c:pt idx="5578" formatCode="m/d/yyyy\ h:mm">
                  <c:v>42216</c:v>
                </c:pt>
                <c:pt idx="5579" formatCode="m/d/yyyy\ h:mm">
                  <c:v>42216.25</c:v>
                </c:pt>
                <c:pt idx="5580" formatCode="m/d/yyyy\ h:mm">
                  <c:v>42216.5</c:v>
                </c:pt>
                <c:pt idx="5581" formatCode="m/d/yyyy\ h:mm">
                  <c:v>42216.75</c:v>
                </c:pt>
                <c:pt idx="5582" formatCode="m/d/yyyy\ h:mm">
                  <c:v>42217</c:v>
                </c:pt>
                <c:pt idx="5583" formatCode="m/d/yyyy\ h:mm">
                  <c:v>42217.25</c:v>
                </c:pt>
                <c:pt idx="5584" formatCode="m/d/yyyy\ h:mm">
                  <c:v>42217.5</c:v>
                </c:pt>
                <c:pt idx="5585" formatCode="m/d/yyyy\ h:mm">
                  <c:v>42217.75</c:v>
                </c:pt>
                <c:pt idx="5586" formatCode="m/d/yyyy\ h:mm">
                  <c:v>42218</c:v>
                </c:pt>
                <c:pt idx="5587" formatCode="m/d/yyyy\ h:mm">
                  <c:v>42218.25</c:v>
                </c:pt>
                <c:pt idx="5588" formatCode="m/d/yyyy\ h:mm">
                  <c:v>42218.5</c:v>
                </c:pt>
                <c:pt idx="5589" formatCode="m/d/yyyy\ h:mm">
                  <c:v>42218.75</c:v>
                </c:pt>
                <c:pt idx="5590" formatCode="m/d/yyyy\ h:mm">
                  <c:v>42219</c:v>
                </c:pt>
                <c:pt idx="5591" formatCode="m/d/yyyy\ h:mm">
                  <c:v>42219.25</c:v>
                </c:pt>
                <c:pt idx="5592" formatCode="m/d/yyyy\ h:mm">
                  <c:v>42219.5</c:v>
                </c:pt>
                <c:pt idx="5593" formatCode="m/d/yyyy\ h:mm">
                  <c:v>42219.75</c:v>
                </c:pt>
                <c:pt idx="5594" formatCode="m/d/yyyy\ h:mm">
                  <c:v>42220</c:v>
                </c:pt>
                <c:pt idx="5595" formatCode="m/d/yyyy\ h:mm">
                  <c:v>42220.25</c:v>
                </c:pt>
                <c:pt idx="5596" formatCode="m/d/yyyy\ h:mm">
                  <c:v>42220.5</c:v>
                </c:pt>
                <c:pt idx="5597" formatCode="m/d/yyyy\ h:mm">
                  <c:v>42220.75</c:v>
                </c:pt>
                <c:pt idx="5598" formatCode="m/d/yyyy\ h:mm">
                  <c:v>42221</c:v>
                </c:pt>
                <c:pt idx="5599" formatCode="m/d/yyyy\ h:mm">
                  <c:v>42221.25</c:v>
                </c:pt>
                <c:pt idx="5600" formatCode="m/d/yyyy\ h:mm">
                  <c:v>42221.5</c:v>
                </c:pt>
                <c:pt idx="5601" formatCode="m/d/yyyy\ h:mm">
                  <c:v>42221.75</c:v>
                </c:pt>
                <c:pt idx="5602" formatCode="m/d/yyyy\ h:mm">
                  <c:v>42222</c:v>
                </c:pt>
                <c:pt idx="5603" formatCode="m/d/yyyy\ h:mm">
                  <c:v>42222.25</c:v>
                </c:pt>
                <c:pt idx="5604" formatCode="m/d/yyyy\ h:mm">
                  <c:v>42222.5</c:v>
                </c:pt>
                <c:pt idx="5605" formatCode="m/d/yyyy\ h:mm">
                  <c:v>42222.75</c:v>
                </c:pt>
                <c:pt idx="5606" formatCode="m/d/yyyy\ h:mm">
                  <c:v>42223</c:v>
                </c:pt>
                <c:pt idx="5607" formatCode="m/d/yyyy\ h:mm">
                  <c:v>42223.25</c:v>
                </c:pt>
                <c:pt idx="5608" formatCode="m/d/yyyy\ h:mm">
                  <c:v>42223.5</c:v>
                </c:pt>
                <c:pt idx="5609" formatCode="m/d/yyyy\ h:mm">
                  <c:v>42223.75</c:v>
                </c:pt>
                <c:pt idx="5610" formatCode="m/d/yyyy\ h:mm">
                  <c:v>42224</c:v>
                </c:pt>
                <c:pt idx="5611" formatCode="m/d/yyyy\ h:mm">
                  <c:v>42224.25</c:v>
                </c:pt>
                <c:pt idx="5612" formatCode="m/d/yyyy\ h:mm">
                  <c:v>42224.5</c:v>
                </c:pt>
                <c:pt idx="5613" formatCode="m/d/yyyy\ h:mm">
                  <c:v>42224.75</c:v>
                </c:pt>
                <c:pt idx="5614" formatCode="m/d/yyyy\ h:mm">
                  <c:v>42225</c:v>
                </c:pt>
                <c:pt idx="5615" formatCode="m/d/yyyy\ h:mm">
                  <c:v>42225.25</c:v>
                </c:pt>
                <c:pt idx="5616" formatCode="m/d/yyyy\ h:mm">
                  <c:v>42225.5</c:v>
                </c:pt>
                <c:pt idx="5617" formatCode="m/d/yyyy\ h:mm">
                  <c:v>42225.75</c:v>
                </c:pt>
                <c:pt idx="5618" formatCode="m/d/yyyy\ h:mm">
                  <c:v>42226</c:v>
                </c:pt>
                <c:pt idx="5619" formatCode="m/d/yyyy\ h:mm">
                  <c:v>42226.25</c:v>
                </c:pt>
                <c:pt idx="5620" formatCode="m/d/yyyy\ h:mm">
                  <c:v>42226.5</c:v>
                </c:pt>
                <c:pt idx="5621" formatCode="m/d/yyyy\ h:mm">
                  <c:v>42226.75</c:v>
                </c:pt>
                <c:pt idx="5622" formatCode="m/d/yyyy\ h:mm">
                  <c:v>42227</c:v>
                </c:pt>
                <c:pt idx="5623" formatCode="m/d/yyyy\ h:mm">
                  <c:v>42227.25</c:v>
                </c:pt>
                <c:pt idx="5624" formatCode="m/d/yyyy\ h:mm">
                  <c:v>42227.5</c:v>
                </c:pt>
                <c:pt idx="5625" formatCode="m/d/yyyy\ h:mm">
                  <c:v>42227.75</c:v>
                </c:pt>
                <c:pt idx="5626" formatCode="m/d/yyyy\ h:mm">
                  <c:v>42228</c:v>
                </c:pt>
                <c:pt idx="5627" formatCode="m/d/yyyy\ h:mm">
                  <c:v>42228.25</c:v>
                </c:pt>
                <c:pt idx="5628" formatCode="m/d/yyyy\ h:mm">
                  <c:v>42228.5</c:v>
                </c:pt>
                <c:pt idx="5629" formatCode="m/d/yyyy\ h:mm">
                  <c:v>42228.75</c:v>
                </c:pt>
                <c:pt idx="5630" formatCode="m/d/yyyy\ h:mm">
                  <c:v>42229</c:v>
                </c:pt>
                <c:pt idx="5631" formatCode="m/d/yyyy\ h:mm">
                  <c:v>42229.25</c:v>
                </c:pt>
                <c:pt idx="5632" formatCode="m/d/yyyy\ h:mm">
                  <c:v>42229.5</c:v>
                </c:pt>
                <c:pt idx="5633" formatCode="m/d/yyyy\ h:mm">
                  <c:v>42229.75</c:v>
                </c:pt>
                <c:pt idx="5634" formatCode="m/d/yyyy\ h:mm">
                  <c:v>42230</c:v>
                </c:pt>
                <c:pt idx="5635" formatCode="m/d/yyyy\ h:mm">
                  <c:v>42230.25</c:v>
                </c:pt>
                <c:pt idx="5636" formatCode="m/d/yyyy\ h:mm">
                  <c:v>42230.5</c:v>
                </c:pt>
                <c:pt idx="5637" formatCode="m/d/yyyy\ h:mm">
                  <c:v>42230.75</c:v>
                </c:pt>
                <c:pt idx="5638" formatCode="m/d/yyyy\ h:mm">
                  <c:v>42231</c:v>
                </c:pt>
                <c:pt idx="5639" formatCode="m/d/yyyy\ h:mm">
                  <c:v>42231.25</c:v>
                </c:pt>
                <c:pt idx="5640" formatCode="m/d/yyyy\ h:mm">
                  <c:v>42231.5</c:v>
                </c:pt>
                <c:pt idx="5641" formatCode="m/d/yyyy\ h:mm">
                  <c:v>42231.75</c:v>
                </c:pt>
                <c:pt idx="5642" formatCode="m/d/yyyy\ h:mm">
                  <c:v>42232</c:v>
                </c:pt>
                <c:pt idx="5643" formatCode="m/d/yyyy\ h:mm">
                  <c:v>42232.25</c:v>
                </c:pt>
                <c:pt idx="5644" formatCode="m/d/yyyy\ h:mm">
                  <c:v>42232.5</c:v>
                </c:pt>
                <c:pt idx="5645" formatCode="m/d/yyyy\ h:mm">
                  <c:v>42232.75</c:v>
                </c:pt>
                <c:pt idx="5646" formatCode="m/d/yyyy\ h:mm">
                  <c:v>42233</c:v>
                </c:pt>
                <c:pt idx="5647" formatCode="m/d/yyyy\ h:mm">
                  <c:v>42233.25</c:v>
                </c:pt>
                <c:pt idx="5648" formatCode="m/d/yyyy\ h:mm">
                  <c:v>42233.5</c:v>
                </c:pt>
                <c:pt idx="5649" formatCode="m/d/yyyy\ h:mm">
                  <c:v>42233.75</c:v>
                </c:pt>
                <c:pt idx="5650" formatCode="m/d/yyyy\ h:mm">
                  <c:v>42234</c:v>
                </c:pt>
                <c:pt idx="5651" formatCode="m/d/yyyy\ h:mm">
                  <c:v>42234.25</c:v>
                </c:pt>
                <c:pt idx="5652" formatCode="m/d/yyyy\ h:mm">
                  <c:v>42234.5</c:v>
                </c:pt>
                <c:pt idx="5653" formatCode="m/d/yyyy\ h:mm">
                  <c:v>42234.75</c:v>
                </c:pt>
                <c:pt idx="5654" formatCode="m/d/yyyy\ h:mm">
                  <c:v>42235</c:v>
                </c:pt>
                <c:pt idx="5655" formatCode="m/d/yyyy\ h:mm">
                  <c:v>42235.25</c:v>
                </c:pt>
                <c:pt idx="5656" formatCode="m/d/yyyy\ h:mm">
                  <c:v>42235.5</c:v>
                </c:pt>
                <c:pt idx="5657" formatCode="m/d/yyyy\ h:mm">
                  <c:v>42235.75</c:v>
                </c:pt>
                <c:pt idx="5658" formatCode="m/d/yyyy\ h:mm">
                  <c:v>42236</c:v>
                </c:pt>
                <c:pt idx="5659" formatCode="m/d/yyyy\ h:mm">
                  <c:v>42236.25</c:v>
                </c:pt>
                <c:pt idx="5660" formatCode="m/d/yyyy\ h:mm">
                  <c:v>42236.5</c:v>
                </c:pt>
                <c:pt idx="5661" formatCode="m/d/yyyy\ h:mm">
                  <c:v>42236.75</c:v>
                </c:pt>
                <c:pt idx="5662" formatCode="m/d/yyyy\ h:mm">
                  <c:v>42237</c:v>
                </c:pt>
                <c:pt idx="5663" formatCode="m/d/yyyy\ h:mm">
                  <c:v>42237.25</c:v>
                </c:pt>
                <c:pt idx="5664" formatCode="m/d/yyyy\ h:mm">
                  <c:v>42237.5</c:v>
                </c:pt>
                <c:pt idx="5665" formatCode="m/d/yyyy\ h:mm">
                  <c:v>42237.75</c:v>
                </c:pt>
                <c:pt idx="5666" formatCode="m/d/yyyy\ h:mm">
                  <c:v>42238</c:v>
                </c:pt>
                <c:pt idx="5667" formatCode="m/d/yyyy\ h:mm">
                  <c:v>42238.25</c:v>
                </c:pt>
                <c:pt idx="5668" formatCode="m/d/yyyy\ h:mm">
                  <c:v>42238.5</c:v>
                </c:pt>
                <c:pt idx="5669" formatCode="m/d/yyyy\ h:mm">
                  <c:v>42238.75</c:v>
                </c:pt>
                <c:pt idx="5670" formatCode="m/d/yyyy\ h:mm">
                  <c:v>42239</c:v>
                </c:pt>
                <c:pt idx="5671" formatCode="m/d/yyyy\ h:mm">
                  <c:v>42239.25</c:v>
                </c:pt>
                <c:pt idx="5672" formatCode="m/d/yyyy\ h:mm">
                  <c:v>42239.5</c:v>
                </c:pt>
                <c:pt idx="5673" formatCode="m/d/yyyy\ h:mm">
                  <c:v>42239.75</c:v>
                </c:pt>
                <c:pt idx="5674" formatCode="m/d/yyyy\ h:mm">
                  <c:v>42240</c:v>
                </c:pt>
                <c:pt idx="5675" formatCode="m/d/yyyy\ h:mm">
                  <c:v>42240.25</c:v>
                </c:pt>
                <c:pt idx="5676" formatCode="m/d/yyyy\ h:mm">
                  <c:v>42240.5</c:v>
                </c:pt>
                <c:pt idx="5677" formatCode="m/d/yyyy\ h:mm">
                  <c:v>42240.75</c:v>
                </c:pt>
                <c:pt idx="5678" formatCode="m/d/yyyy\ h:mm">
                  <c:v>42241</c:v>
                </c:pt>
                <c:pt idx="5679" formatCode="m/d/yyyy\ h:mm">
                  <c:v>42241.25</c:v>
                </c:pt>
                <c:pt idx="5680" formatCode="m/d/yyyy\ h:mm">
                  <c:v>42241.5</c:v>
                </c:pt>
                <c:pt idx="5681" formatCode="m/d/yyyy\ h:mm">
                  <c:v>42241.75</c:v>
                </c:pt>
                <c:pt idx="5682" formatCode="m/d/yyyy\ h:mm">
                  <c:v>42242</c:v>
                </c:pt>
                <c:pt idx="5683" formatCode="m/d/yyyy\ h:mm">
                  <c:v>42242.25</c:v>
                </c:pt>
                <c:pt idx="5684" formatCode="m/d/yyyy\ h:mm">
                  <c:v>42242.5</c:v>
                </c:pt>
                <c:pt idx="5685" formatCode="m/d/yyyy\ h:mm">
                  <c:v>42242.75</c:v>
                </c:pt>
                <c:pt idx="5686" formatCode="m/d/yyyy\ h:mm">
                  <c:v>42243</c:v>
                </c:pt>
                <c:pt idx="5687" formatCode="m/d/yyyy\ h:mm">
                  <c:v>42243.25</c:v>
                </c:pt>
                <c:pt idx="5688" formatCode="m/d/yyyy\ h:mm">
                  <c:v>42243.5</c:v>
                </c:pt>
                <c:pt idx="5689" formatCode="m/d/yyyy\ h:mm">
                  <c:v>42243.75</c:v>
                </c:pt>
                <c:pt idx="5690" formatCode="m/d/yyyy\ h:mm">
                  <c:v>42244</c:v>
                </c:pt>
                <c:pt idx="5691" formatCode="m/d/yyyy\ h:mm">
                  <c:v>42244.25</c:v>
                </c:pt>
                <c:pt idx="5692" formatCode="m/d/yyyy\ h:mm">
                  <c:v>42244.5</c:v>
                </c:pt>
                <c:pt idx="5693" formatCode="m/d/yyyy\ h:mm">
                  <c:v>42244.75</c:v>
                </c:pt>
                <c:pt idx="5694" formatCode="m/d/yyyy\ h:mm">
                  <c:v>42245</c:v>
                </c:pt>
                <c:pt idx="5695" formatCode="m/d/yyyy\ h:mm">
                  <c:v>42245.25</c:v>
                </c:pt>
                <c:pt idx="5696" formatCode="m/d/yyyy\ h:mm">
                  <c:v>42245.5</c:v>
                </c:pt>
                <c:pt idx="5697" formatCode="m/d/yyyy\ h:mm">
                  <c:v>42245.75</c:v>
                </c:pt>
                <c:pt idx="5698" formatCode="m/d/yyyy\ h:mm">
                  <c:v>42246</c:v>
                </c:pt>
                <c:pt idx="5699" formatCode="m/d/yyyy\ h:mm">
                  <c:v>42246.25</c:v>
                </c:pt>
                <c:pt idx="5700" formatCode="m/d/yyyy\ h:mm">
                  <c:v>42246.5</c:v>
                </c:pt>
                <c:pt idx="5701" formatCode="m/d/yyyy\ h:mm">
                  <c:v>42246.75</c:v>
                </c:pt>
                <c:pt idx="5702" formatCode="m/d/yyyy\ h:mm">
                  <c:v>42247</c:v>
                </c:pt>
                <c:pt idx="5703" formatCode="m/d/yyyy\ h:mm">
                  <c:v>42247.25</c:v>
                </c:pt>
                <c:pt idx="5704" formatCode="m/d/yyyy\ h:mm">
                  <c:v>42247.5</c:v>
                </c:pt>
                <c:pt idx="5705" formatCode="m/d/yyyy\ h:mm">
                  <c:v>42247.75</c:v>
                </c:pt>
                <c:pt idx="5706" formatCode="m/d/yyyy\ h:mm">
                  <c:v>42248</c:v>
                </c:pt>
                <c:pt idx="5707" formatCode="m/d/yyyy\ h:mm">
                  <c:v>42248.25</c:v>
                </c:pt>
                <c:pt idx="5708" formatCode="m/d/yyyy\ h:mm">
                  <c:v>42248.5</c:v>
                </c:pt>
                <c:pt idx="5709" formatCode="m/d/yyyy\ h:mm">
                  <c:v>42248.75</c:v>
                </c:pt>
                <c:pt idx="5710" formatCode="m/d/yyyy\ h:mm">
                  <c:v>42249</c:v>
                </c:pt>
                <c:pt idx="5711" formatCode="m/d/yyyy\ h:mm">
                  <c:v>42249.25</c:v>
                </c:pt>
                <c:pt idx="5712" formatCode="m/d/yyyy\ h:mm">
                  <c:v>42249.5</c:v>
                </c:pt>
                <c:pt idx="5713" formatCode="m/d/yyyy\ h:mm">
                  <c:v>42249.75</c:v>
                </c:pt>
                <c:pt idx="5714" formatCode="m/d/yyyy\ h:mm">
                  <c:v>42250</c:v>
                </c:pt>
                <c:pt idx="5715" formatCode="m/d/yyyy\ h:mm">
                  <c:v>42250.25</c:v>
                </c:pt>
                <c:pt idx="5716" formatCode="m/d/yyyy\ h:mm">
                  <c:v>42250.5</c:v>
                </c:pt>
                <c:pt idx="5717" formatCode="m/d/yyyy\ h:mm">
                  <c:v>42250.75</c:v>
                </c:pt>
                <c:pt idx="5718" formatCode="m/d/yyyy\ h:mm">
                  <c:v>42251</c:v>
                </c:pt>
                <c:pt idx="5719" formatCode="m/d/yyyy\ h:mm">
                  <c:v>42251.25</c:v>
                </c:pt>
                <c:pt idx="5720" formatCode="m/d/yyyy\ h:mm">
                  <c:v>42251.5</c:v>
                </c:pt>
                <c:pt idx="5721" formatCode="m/d/yyyy\ h:mm">
                  <c:v>42251.75</c:v>
                </c:pt>
                <c:pt idx="5722" formatCode="m/d/yyyy\ h:mm">
                  <c:v>42252</c:v>
                </c:pt>
                <c:pt idx="5723" formatCode="m/d/yyyy\ h:mm">
                  <c:v>42252.25</c:v>
                </c:pt>
                <c:pt idx="5724" formatCode="m/d/yyyy\ h:mm">
                  <c:v>42252.5</c:v>
                </c:pt>
                <c:pt idx="5725" formatCode="m/d/yyyy\ h:mm">
                  <c:v>42252.75</c:v>
                </c:pt>
                <c:pt idx="5726" formatCode="m/d/yyyy\ h:mm">
                  <c:v>42253</c:v>
                </c:pt>
                <c:pt idx="5727" formatCode="m/d/yyyy\ h:mm">
                  <c:v>42253.25</c:v>
                </c:pt>
                <c:pt idx="5728" formatCode="m/d/yyyy\ h:mm">
                  <c:v>42253.5</c:v>
                </c:pt>
                <c:pt idx="5729" formatCode="m/d/yyyy\ h:mm">
                  <c:v>42253.75</c:v>
                </c:pt>
                <c:pt idx="5730" formatCode="m/d/yyyy\ h:mm">
                  <c:v>42254</c:v>
                </c:pt>
                <c:pt idx="5731" formatCode="m/d/yyyy\ h:mm">
                  <c:v>42254.25</c:v>
                </c:pt>
                <c:pt idx="5732" formatCode="m/d/yyyy\ h:mm">
                  <c:v>42254.5</c:v>
                </c:pt>
                <c:pt idx="5733" formatCode="m/d/yyyy\ h:mm">
                  <c:v>42254.75</c:v>
                </c:pt>
                <c:pt idx="5734" formatCode="m/d/yyyy\ h:mm">
                  <c:v>42255</c:v>
                </c:pt>
                <c:pt idx="5735" formatCode="m/d/yyyy\ h:mm">
                  <c:v>42255.25</c:v>
                </c:pt>
                <c:pt idx="5736" formatCode="m/d/yyyy\ h:mm">
                  <c:v>42255.5</c:v>
                </c:pt>
                <c:pt idx="5737" formatCode="m/d/yyyy\ h:mm">
                  <c:v>42255.75</c:v>
                </c:pt>
                <c:pt idx="5738" formatCode="m/d/yyyy\ h:mm">
                  <c:v>42256</c:v>
                </c:pt>
                <c:pt idx="5739" formatCode="m/d/yyyy\ h:mm">
                  <c:v>42256.25</c:v>
                </c:pt>
                <c:pt idx="5740" formatCode="m/d/yyyy\ h:mm">
                  <c:v>42256.5</c:v>
                </c:pt>
                <c:pt idx="5741" formatCode="m/d/yyyy\ h:mm">
                  <c:v>42256.75</c:v>
                </c:pt>
                <c:pt idx="5742" formatCode="m/d/yyyy\ h:mm">
                  <c:v>42257</c:v>
                </c:pt>
                <c:pt idx="5743" formatCode="m/d/yyyy\ h:mm">
                  <c:v>42257.25</c:v>
                </c:pt>
                <c:pt idx="5744" formatCode="m/d/yyyy\ h:mm">
                  <c:v>42257.5</c:v>
                </c:pt>
                <c:pt idx="5745" formatCode="m/d/yyyy\ h:mm">
                  <c:v>42257.75</c:v>
                </c:pt>
                <c:pt idx="5746" formatCode="m/d/yyyy\ h:mm">
                  <c:v>42258</c:v>
                </c:pt>
                <c:pt idx="5747" formatCode="m/d/yyyy\ h:mm">
                  <c:v>42258.25</c:v>
                </c:pt>
                <c:pt idx="5748" formatCode="m/d/yyyy\ h:mm">
                  <c:v>42258.5</c:v>
                </c:pt>
                <c:pt idx="5749" formatCode="m/d/yyyy\ h:mm">
                  <c:v>42258.75</c:v>
                </c:pt>
                <c:pt idx="5750" formatCode="m/d/yyyy\ h:mm">
                  <c:v>42259</c:v>
                </c:pt>
                <c:pt idx="5751" formatCode="m/d/yyyy\ h:mm">
                  <c:v>42259.25</c:v>
                </c:pt>
                <c:pt idx="5752" formatCode="m/d/yyyy\ h:mm">
                  <c:v>42259.5</c:v>
                </c:pt>
                <c:pt idx="5753" formatCode="m/d/yyyy\ h:mm">
                  <c:v>42259.75</c:v>
                </c:pt>
                <c:pt idx="5754" formatCode="m/d/yyyy\ h:mm">
                  <c:v>42260</c:v>
                </c:pt>
                <c:pt idx="5755" formatCode="m/d/yyyy\ h:mm">
                  <c:v>42260.25</c:v>
                </c:pt>
                <c:pt idx="5756" formatCode="m/d/yyyy\ h:mm">
                  <c:v>42260.5</c:v>
                </c:pt>
                <c:pt idx="5757" formatCode="m/d/yyyy\ h:mm">
                  <c:v>42260.75</c:v>
                </c:pt>
                <c:pt idx="5758" formatCode="m/d/yyyy\ h:mm">
                  <c:v>42261</c:v>
                </c:pt>
                <c:pt idx="5759" formatCode="m/d/yyyy\ h:mm">
                  <c:v>42261.25</c:v>
                </c:pt>
                <c:pt idx="5760" formatCode="m/d/yyyy\ h:mm">
                  <c:v>42261.5</c:v>
                </c:pt>
                <c:pt idx="5761" formatCode="m/d/yyyy\ h:mm">
                  <c:v>42261.75</c:v>
                </c:pt>
                <c:pt idx="5762" formatCode="m/d/yyyy\ h:mm">
                  <c:v>42262</c:v>
                </c:pt>
                <c:pt idx="5763" formatCode="m/d/yyyy\ h:mm">
                  <c:v>42262.25</c:v>
                </c:pt>
                <c:pt idx="5764" formatCode="m/d/yyyy\ h:mm">
                  <c:v>42262.5</c:v>
                </c:pt>
                <c:pt idx="5765" formatCode="m/d/yyyy\ h:mm">
                  <c:v>42262.75</c:v>
                </c:pt>
                <c:pt idx="5766" formatCode="m/d/yyyy\ h:mm">
                  <c:v>42263</c:v>
                </c:pt>
                <c:pt idx="5767" formatCode="m/d/yyyy\ h:mm">
                  <c:v>42263.25</c:v>
                </c:pt>
                <c:pt idx="5768" formatCode="m/d/yyyy\ h:mm">
                  <c:v>42263.5</c:v>
                </c:pt>
                <c:pt idx="5769" formatCode="m/d/yyyy\ h:mm">
                  <c:v>42263.75</c:v>
                </c:pt>
                <c:pt idx="5770" formatCode="m/d/yyyy\ h:mm">
                  <c:v>42264</c:v>
                </c:pt>
                <c:pt idx="5771" formatCode="m/d/yyyy\ h:mm">
                  <c:v>42264.25</c:v>
                </c:pt>
                <c:pt idx="5772" formatCode="m/d/yyyy\ h:mm">
                  <c:v>42264.5</c:v>
                </c:pt>
                <c:pt idx="5773" formatCode="m/d/yyyy\ h:mm">
                  <c:v>42264.75</c:v>
                </c:pt>
                <c:pt idx="5774" formatCode="m/d/yyyy\ h:mm">
                  <c:v>42265</c:v>
                </c:pt>
                <c:pt idx="5775" formatCode="m/d/yyyy\ h:mm">
                  <c:v>42265.25</c:v>
                </c:pt>
                <c:pt idx="5776" formatCode="m/d/yyyy\ h:mm">
                  <c:v>42265.5</c:v>
                </c:pt>
                <c:pt idx="5777" formatCode="m/d/yyyy\ h:mm">
                  <c:v>42265.75</c:v>
                </c:pt>
                <c:pt idx="5778" formatCode="m/d/yyyy\ h:mm">
                  <c:v>42266</c:v>
                </c:pt>
                <c:pt idx="5779" formatCode="m/d/yyyy\ h:mm">
                  <c:v>42266.25</c:v>
                </c:pt>
                <c:pt idx="5780" formatCode="m/d/yyyy\ h:mm">
                  <c:v>42266.5</c:v>
                </c:pt>
                <c:pt idx="5781" formatCode="m/d/yyyy\ h:mm">
                  <c:v>42266.75</c:v>
                </c:pt>
                <c:pt idx="5782" formatCode="m/d/yyyy\ h:mm">
                  <c:v>42267</c:v>
                </c:pt>
                <c:pt idx="5783" formatCode="m/d/yyyy\ h:mm">
                  <c:v>42267.25</c:v>
                </c:pt>
                <c:pt idx="5784" formatCode="m/d/yyyy\ h:mm">
                  <c:v>42267.5</c:v>
                </c:pt>
                <c:pt idx="5785" formatCode="m/d/yyyy\ h:mm">
                  <c:v>42267.75</c:v>
                </c:pt>
                <c:pt idx="5786" formatCode="m/d/yyyy\ h:mm">
                  <c:v>42268</c:v>
                </c:pt>
                <c:pt idx="5787" formatCode="m/d/yyyy\ h:mm">
                  <c:v>42268.25</c:v>
                </c:pt>
                <c:pt idx="5788" formatCode="m/d/yyyy\ h:mm">
                  <c:v>42268.5</c:v>
                </c:pt>
                <c:pt idx="5789" formatCode="m/d/yyyy\ h:mm">
                  <c:v>42268.75</c:v>
                </c:pt>
                <c:pt idx="5790" formatCode="m/d/yyyy\ h:mm">
                  <c:v>42269</c:v>
                </c:pt>
                <c:pt idx="5791" formatCode="m/d/yyyy\ h:mm">
                  <c:v>42269.25</c:v>
                </c:pt>
                <c:pt idx="5792" formatCode="m/d/yyyy\ h:mm">
                  <c:v>42269.5</c:v>
                </c:pt>
                <c:pt idx="5793" formatCode="m/d/yyyy\ h:mm">
                  <c:v>42269.75</c:v>
                </c:pt>
                <c:pt idx="5794" formatCode="m/d/yyyy\ h:mm">
                  <c:v>42270</c:v>
                </c:pt>
                <c:pt idx="5795" formatCode="m/d/yyyy\ h:mm">
                  <c:v>42270.25</c:v>
                </c:pt>
                <c:pt idx="5796" formatCode="m/d/yyyy\ h:mm">
                  <c:v>42270.5</c:v>
                </c:pt>
                <c:pt idx="5797" formatCode="m/d/yyyy\ h:mm">
                  <c:v>42270.75</c:v>
                </c:pt>
                <c:pt idx="5798" formatCode="m/d/yyyy\ h:mm">
                  <c:v>42271</c:v>
                </c:pt>
                <c:pt idx="5799" formatCode="m/d/yyyy\ h:mm">
                  <c:v>42271.25</c:v>
                </c:pt>
                <c:pt idx="5800" formatCode="m/d/yyyy\ h:mm">
                  <c:v>42271.5</c:v>
                </c:pt>
                <c:pt idx="5801" formatCode="m/d/yyyy\ h:mm">
                  <c:v>42271.75</c:v>
                </c:pt>
                <c:pt idx="5802" formatCode="m/d/yyyy\ h:mm">
                  <c:v>42272</c:v>
                </c:pt>
                <c:pt idx="5803" formatCode="m/d/yyyy\ h:mm">
                  <c:v>42272.25</c:v>
                </c:pt>
                <c:pt idx="5804" formatCode="m/d/yyyy\ h:mm">
                  <c:v>42272.5</c:v>
                </c:pt>
                <c:pt idx="5805" formatCode="m/d/yyyy\ h:mm">
                  <c:v>42272.75</c:v>
                </c:pt>
                <c:pt idx="5806" formatCode="m/d/yyyy\ h:mm">
                  <c:v>42273</c:v>
                </c:pt>
                <c:pt idx="5807" formatCode="m/d/yyyy\ h:mm">
                  <c:v>42273.25</c:v>
                </c:pt>
                <c:pt idx="5808" formatCode="m/d/yyyy\ h:mm">
                  <c:v>42273.5</c:v>
                </c:pt>
                <c:pt idx="5809" formatCode="m/d/yyyy\ h:mm">
                  <c:v>42273.75</c:v>
                </c:pt>
                <c:pt idx="5810" formatCode="m/d/yyyy\ h:mm">
                  <c:v>42274</c:v>
                </c:pt>
                <c:pt idx="5811" formatCode="m/d/yyyy\ h:mm">
                  <c:v>42274.25</c:v>
                </c:pt>
                <c:pt idx="5812" formatCode="m/d/yyyy\ h:mm">
                  <c:v>42274.5</c:v>
                </c:pt>
                <c:pt idx="5813" formatCode="m/d/yyyy\ h:mm">
                  <c:v>42274.75</c:v>
                </c:pt>
                <c:pt idx="5814" formatCode="m/d/yyyy\ h:mm">
                  <c:v>42275</c:v>
                </c:pt>
                <c:pt idx="5815" formatCode="m/d/yyyy\ h:mm">
                  <c:v>42275.25</c:v>
                </c:pt>
                <c:pt idx="5816" formatCode="m/d/yyyy\ h:mm">
                  <c:v>42275.5</c:v>
                </c:pt>
                <c:pt idx="5817" formatCode="m/d/yyyy\ h:mm">
                  <c:v>42275.75</c:v>
                </c:pt>
                <c:pt idx="5818" formatCode="m/d/yyyy\ h:mm">
                  <c:v>42276</c:v>
                </c:pt>
                <c:pt idx="5819" formatCode="m/d/yyyy\ h:mm">
                  <c:v>42276.25</c:v>
                </c:pt>
                <c:pt idx="5820" formatCode="m/d/yyyy\ h:mm">
                  <c:v>42276.5</c:v>
                </c:pt>
                <c:pt idx="5821" formatCode="m/d/yyyy\ h:mm">
                  <c:v>42276.75</c:v>
                </c:pt>
                <c:pt idx="5822" formatCode="m/d/yyyy\ h:mm">
                  <c:v>42277</c:v>
                </c:pt>
                <c:pt idx="5823" formatCode="m/d/yyyy\ h:mm">
                  <c:v>42277.25</c:v>
                </c:pt>
                <c:pt idx="5824" formatCode="m/d/yyyy\ h:mm">
                  <c:v>42277.5</c:v>
                </c:pt>
                <c:pt idx="5825" formatCode="m/d/yyyy\ h:mm">
                  <c:v>42277.75</c:v>
                </c:pt>
                <c:pt idx="5826" formatCode="m/d/yyyy\ h:mm">
                  <c:v>42278</c:v>
                </c:pt>
                <c:pt idx="5827" formatCode="m/d/yyyy\ h:mm">
                  <c:v>42278.25</c:v>
                </c:pt>
                <c:pt idx="5828" formatCode="m/d/yyyy\ h:mm">
                  <c:v>42278.5</c:v>
                </c:pt>
                <c:pt idx="5829" formatCode="m/d/yyyy\ h:mm">
                  <c:v>42278.75</c:v>
                </c:pt>
                <c:pt idx="5830" formatCode="m/d/yyyy\ h:mm">
                  <c:v>42279</c:v>
                </c:pt>
                <c:pt idx="5831" formatCode="m/d/yyyy\ h:mm">
                  <c:v>42279.25</c:v>
                </c:pt>
                <c:pt idx="5832" formatCode="m/d/yyyy\ h:mm">
                  <c:v>42279.5</c:v>
                </c:pt>
                <c:pt idx="5833" formatCode="m/d/yyyy\ h:mm">
                  <c:v>42361.75</c:v>
                </c:pt>
                <c:pt idx="5834" formatCode="m/d/yyyy\ h:mm">
                  <c:v>42362</c:v>
                </c:pt>
                <c:pt idx="5835" formatCode="m/d/yyyy\ h:mm">
                  <c:v>42362.25</c:v>
                </c:pt>
                <c:pt idx="5836" formatCode="m/d/yyyy\ h:mm">
                  <c:v>42362.5</c:v>
                </c:pt>
                <c:pt idx="5837" formatCode="m/d/yyyy\ h:mm">
                  <c:v>42362.75</c:v>
                </c:pt>
                <c:pt idx="5838" formatCode="m/d/yyyy\ h:mm">
                  <c:v>42363</c:v>
                </c:pt>
                <c:pt idx="5839" formatCode="m/d/yyyy\ h:mm">
                  <c:v>42363.25</c:v>
                </c:pt>
                <c:pt idx="5840" formatCode="m/d/yyyy\ h:mm">
                  <c:v>42363.5</c:v>
                </c:pt>
                <c:pt idx="5841" formatCode="m/d/yyyy\ h:mm">
                  <c:v>42363.75</c:v>
                </c:pt>
                <c:pt idx="5842" formatCode="m/d/yyyy\ h:mm">
                  <c:v>42364</c:v>
                </c:pt>
                <c:pt idx="5843" formatCode="m/d/yyyy\ h:mm">
                  <c:v>42364.25</c:v>
                </c:pt>
                <c:pt idx="5844" formatCode="m/d/yyyy\ h:mm">
                  <c:v>42364.5</c:v>
                </c:pt>
                <c:pt idx="5845" formatCode="m/d/yyyy\ h:mm">
                  <c:v>42364.75</c:v>
                </c:pt>
                <c:pt idx="5846" formatCode="m/d/yyyy\ h:mm">
                  <c:v>42365</c:v>
                </c:pt>
                <c:pt idx="5847" formatCode="m/d/yyyy\ h:mm">
                  <c:v>42365.25</c:v>
                </c:pt>
                <c:pt idx="5848" formatCode="m/d/yyyy\ h:mm">
                  <c:v>42365.5</c:v>
                </c:pt>
                <c:pt idx="5849" formatCode="m/d/yyyy\ h:mm">
                  <c:v>42365.75</c:v>
                </c:pt>
                <c:pt idx="5850" formatCode="m/d/yyyy\ h:mm">
                  <c:v>42366</c:v>
                </c:pt>
                <c:pt idx="5851" formatCode="m/d/yyyy\ h:mm">
                  <c:v>42366.25</c:v>
                </c:pt>
                <c:pt idx="5852" formatCode="m/d/yyyy\ h:mm">
                  <c:v>42366.5</c:v>
                </c:pt>
                <c:pt idx="5853" formatCode="m/d/yyyy\ h:mm">
                  <c:v>42366.75</c:v>
                </c:pt>
                <c:pt idx="5854" formatCode="m/d/yyyy\ h:mm">
                  <c:v>42367</c:v>
                </c:pt>
                <c:pt idx="5855" formatCode="m/d/yyyy\ h:mm">
                  <c:v>42367.25</c:v>
                </c:pt>
                <c:pt idx="5856" formatCode="m/d/yyyy\ h:mm">
                  <c:v>42367.5</c:v>
                </c:pt>
                <c:pt idx="5857" formatCode="m/d/yyyy\ h:mm">
                  <c:v>42367.75</c:v>
                </c:pt>
                <c:pt idx="5858" formatCode="m/d/yyyy\ h:mm">
                  <c:v>42368</c:v>
                </c:pt>
                <c:pt idx="5859" formatCode="m/d/yyyy\ h:mm">
                  <c:v>42368.25</c:v>
                </c:pt>
                <c:pt idx="5860" formatCode="m/d/yyyy\ h:mm">
                  <c:v>42368.5</c:v>
                </c:pt>
                <c:pt idx="5861" formatCode="m/d/yyyy\ h:mm">
                  <c:v>42368.75</c:v>
                </c:pt>
                <c:pt idx="5862" formatCode="m/d/yyyy\ h:mm">
                  <c:v>42369</c:v>
                </c:pt>
                <c:pt idx="5863" formatCode="m/d/yyyy\ h:mm">
                  <c:v>42369.25</c:v>
                </c:pt>
                <c:pt idx="5864" formatCode="m/d/yyyy\ h:mm">
                  <c:v>42369.5</c:v>
                </c:pt>
                <c:pt idx="5865" formatCode="m/d/yyyy\ h:mm">
                  <c:v>42369.75</c:v>
                </c:pt>
                <c:pt idx="5866" formatCode="m/d/yyyy\ h:mm">
                  <c:v>42370</c:v>
                </c:pt>
                <c:pt idx="5867" formatCode="m/d/yyyy\ h:mm">
                  <c:v>42370.25</c:v>
                </c:pt>
                <c:pt idx="5868" formatCode="m/d/yyyy\ h:mm">
                  <c:v>42370.5</c:v>
                </c:pt>
                <c:pt idx="5869" formatCode="m/d/yyyy\ h:mm">
                  <c:v>42370.75</c:v>
                </c:pt>
                <c:pt idx="5870" formatCode="m/d/yyyy\ h:mm">
                  <c:v>42371</c:v>
                </c:pt>
                <c:pt idx="5871" formatCode="m/d/yyyy\ h:mm">
                  <c:v>42371.25</c:v>
                </c:pt>
                <c:pt idx="5872" formatCode="m/d/yyyy\ h:mm">
                  <c:v>42371.5</c:v>
                </c:pt>
                <c:pt idx="5873" formatCode="m/d/yyyy\ h:mm">
                  <c:v>42371.75</c:v>
                </c:pt>
                <c:pt idx="5874" formatCode="m/d/yyyy\ h:mm">
                  <c:v>42372</c:v>
                </c:pt>
                <c:pt idx="5875" formatCode="m/d/yyyy\ h:mm">
                  <c:v>42372.25</c:v>
                </c:pt>
                <c:pt idx="5876" formatCode="m/d/yyyy\ h:mm">
                  <c:v>42372.5</c:v>
                </c:pt>
                <c:pt idx="5877" formatCode="m/d/yyyy\ h:mm">
                  <c:v>42372.75</c:v>
                </c:pt>
                <c:pt idx="5878" formatCode="m/d/yyyy\ h:mm">
                  <c:v>42373</c:v>
                </c:pt>
                <c:pt idx="5879" formatCode="m/d/yyyy\ h:mm">
                  <c:v>42373.25</c:v>
                </c:pt>
                <c:pt idx="5880" formatCode="m/d/yyyy\ h:mm">
                  <c:v>42373.5</c:v>
                </c:pt>
                <c:pt idx="5881" formatCode="m/d/yyyy\ h:mm">
                  <c:v>42373.75</c:v>
                </c:pt>
                <c:pt idx="5882" formatCode="m/d/yyyy\ h:mm">
                  <c:v>42374</c:v>
                </c:pt>
                <c:pt idx="5883" formatCode="m/d/yyyy\ h:mm">
                  <c:v>42374.25</c:v>
                </c:pt>
                <c:pt idx="5884" formatCode="m/d/yyyy\ h:mm">
                  <c:v>42374.5</c:v>
                </c:pt>
                <c:pt idx="5885" formatCode="m/d/yyyy\ h:mm">
                  <c:v>42374.75</c:v>
                </c:pt>
                <c:pt idx="5886" formatCode="m/d/yyyy\ h:mm">
                  <c:v>42375</c:v>
                </c:pt>
                <c:pt idx="5887" formatCode="m/d/yyyy\ h:mm">
                  <c:v>42375.25</c:v>
                </c:pt>
                <c:pt idx="5888" formatCode="m/d/yyyy\ h:mm">
                  <c:v>42375.5</c:v>
                </c:pt>
                <c:pt idx="5889" formatCode="m/d/yyyy\ h:mm">
                  <c:v>42375.75</c:v>
                </c:pt>
                <c:pt idx="5890" formatCode="m/d/yyyy\ h:mm">
                  <c:v>42376</c:v>
                </c:pt>
                <c:pt idx="5891" formatCode="m/d/yyyy\ h:mm">
                  <c:v>42376.25</c:v>
                </c:pt>
                <c:pt idx="5892" formatCode="m/d/yyyy\ h:mm">
                  <c:v>42376.5</c:v>
                </c:pt>
                <c:pt idx="5893" formatCode="m/d/yyyy\ h:mm">
                  <c:v>42376.75</c:v>
                </c:pt>
                <c:pt idx="5894" formatCode="m/d/yyyy\ h:mm">
                  <c:v>42377</c:v>
                </c:pt>
                <c:pt idx="5895" formatCode="m/d/yyyy\ h:mm">
                  <c:v>42377.25</c:v>
                </c:pt>
                <c:pt idx="5896" formatCode="m/d/yyyy\ h:mm">
                  <c:v>42377.5</c:v>
                </c:pt>
                <c:pt idx="5897" formatCode="m/d/yyyy\ h:mm">
                  <c:v>42377.75</c:v>
                </c:pt>
                <c:pt idx="5898" formatCode="m/d/yyyy\ h:mm">
                  <c:v>42378</c:v>
                </c:pt>
                <c:pt idx="5899" formatCode="m/d/yyyy\ h:mm">
                  <c:v>42378.25</c:v>
                </c:pt>
                <c:pt idx="5900" formatCode="m/d/yyyy\ h:mm">
                  <c:v>42378.5</c:v>
                </c:pt>
                <c:pt idx="5901" formatCode="m/d/yyyy\ h:mm">
                  <c:v>42378.75</c:v>
                </c:pt>
                <c:pt idx="5902" formatCode="m/d/yyyy\ h:mm">
                  <c:v>42379</c:v>
                </c:pt>
                <c:pt idx="5903" formatCode="m/d/yyyy\ h:mm">
                  <c:v>42379.25</c:v>
                </c:pt>
                <c:pt idx="5904" formatCode="m/d/yyyy\ h:mm">
                  <c:v>42379.5</c:v>
                </c:pt>
                <c:pt idx="5905" formatCode="m/d/yyyy\ h:mm">
                  <c:v>42379.75</c:v>
                </c:pt>
                <c:pt idx="5906" formatCode="m/d/yyyy\ h:mm">
                  <c:v>42380</c:v>
                </c:pt>
                <c:pt idx="5907" formatCode="m/d/yyyy\ h:mm">
                  <c:v>42380.25</c:v>
                </c:pt>
                <c:pt idx="5908" formatCode="m/d/yyyy\ h:mm">
                  <c:v>42380.5</c:v>
                </c:pt>
                <c:pt idx="5909" formatCode="m/d/yyyy\ h:mm">
                  <c:v>42380.75</c:v>
                </c:pt>
                <c:pt idx="5910" formatCode="m/d/yyyy\ h:mm">
                  <c:v>42381</c:v>
                </c:pt>
                <c:pt idx="5911" formatCode="m/d/yyyy\ h:mm">
                  <c:v>42381.25</c:v>
                </c:pt>
                <c:pt idx="5912" formatCode="m/d/yyyy\ h:mm">
                  <c:v>42381.5</c:v>
                </c:pt>
                <c:pt idx="5913" formatCode="m/d/yyyy\ h:mm">
                  <c:v>42381.75</c:v>
                </c:pt>
                <c:pt idx="5914" formatCode="m/d/yyyy\ h:mm">
                  <c:v>42382</c:v>
                </c:pt>
                <c:pt idx="5915" formatCode="m/d/yyyy\ h:mm">
                  <c:v>42382.25</c:v>
                </c:pt>
                <c:pt idx="5916" formatCode="m/d/yyyy\ h:mm">
                  <c:v>42382.5</c:v>
                </c:pt>
                <c:pt idx="5917" formatCode="m/d/yyyy\ h:mm">
                  <c:v>42382.75</c:v>
                </c:pt>
                <c:pt idx="5918" formatCode="m/d/yyyy\ h:mm">
                  <c:v>42383</c:v>
                </c:pt>
                <c:pt idx="5919" formatCode="m/d/yyyy\ h:mm">
                  <c:v>42383.25</c:v>
                </c:pt>
                <c:pt idx="5920" formatCode="m/d/yyyy\ h:mm">
                  <c:v>42383.5</c:v>
                </c:pt>
                <c:pt idx="5921" formatCode="m/d/yyyy\ h:mm">
                  <c:v>42383.75</c:v>
                </c:pt>
                <c:pt idx="5922" formatCode="m/d/yyyy\ h:mm">
                  <c:v>42384</c:v>
                </c:pt>
                <c:pt idx="5923" formatCode="m/d/yyyy\ h:mm">
                  <c:v>42384.25</c:v>
                </c:pt>
                <c:pt idx="5924" formatCode="m/d/yyyy\ h:mm">
                  <c:v>42384.5</c:v>
                </c:pt>
                <c:pt idx="5925" formatCode="m/d/yyyy\ h:mm">
                  <c:v>42384.75</c:v>
                </c:pt>
                <c:pt idx="5926" formatCode="m/d/yyyy\ h:mm">
                  <c:v>42385</c:v>
                </c:pt>
                <c:pt idx="5927" formatCode="m/d/yyyy\ h:mm">
                  <c:v>42385.25</c:v>
                </c:pt>
                <c:pt idx="5928" formatCode="m/d/yyyy\ h:mm">
                  <c:v>42385.5</c:v>
                </c:pt>
                <c:pt idx="5929" formatCode="m/d/yyyy\ h:mm">
                  <c:v>42385.75</c:v>
                </c:pt>
                <c:pt idx="5930" formatCode="m/d/yyyy\ h:mm">
                  <c:v>42386</c:v>
                </c:pt>
                <c:pt idx="5931" formatCode="m/d/yyyy\ h:mm">
                  <c:v>42386.25</c:v>
                </c:pt>
                <c:pt idx="5932" formatCode="m/d/yyyy\ h:mm">
                  <c:v>42386.5</c:v>
                </c:pt>
                <c:pt idx="5933" formatCode="m/d/yyyy\ h:mm">
                  <c:v>42386.75</c:v>
                </c:pt>
                <c:pt idx="5934" formatCode="m/d/yyyy\ h:mm">
                  <c:v>42387</c:v>
                </c:pt>
                <c:pt idx="5935" formatCode="m/d/yyyy\ h:mm">
                  <c:v>42387.25</c:v>
                </c:pt>
                <c:pt idx="5936" formatCode="m/d/yyyy\ h:mm">
                  <c:v>42387.5</c:v>
                </c:pt>
                <c:pt idx="5937" formatCode="m/d/yyyy\ h:mm">
                  <c:v>42387.75</c:v>
                </c:pt>
                <c:pt idx="5938" formatCode="m/d/yyyy\ h:mm">
                  <c:v>42388</c:v>
                </c:pt>
                <c:pt idx="5939" formatCode="m/d/yyyy\ h:mm">
                  <c:v>42388.25</c:v>
                </c:pt>
                <c:pt idx="5940" formatCode="m/d/yyyy\ h:mm">
                  <c:v>42388.5</c:v>
                </c:pt>
                <c:pt idx="5941" formatCode="m/d/yyyy\ h:mm">
                  <c:v>42388.75</c:v>
                </c:pt>
                <c:pt idx="5942" formatCode="m/d/yyyy\ h:mm">
                  <c:v>42389</c:v>
                </c:pt>
                <c:pt idx="5943" formatCode="m/d/yyyy\ h:mm">
                  <c:v>42389.25</c:v>
                </c:pt>
                <c:pt idx="5944" formatCode="m/d/yyyy\ h:mm">
                  <c:v>42389.5</c:v>
                </c:pt>
                <c:pt idx="5945" formatCode="m/d/yyyy\ h:mm">
                  <c:v>42389.75</c:v>
                </c:pt>
                <c:pt idx="5946" formatCode="m/d/yyyy\ h:mm">
                  <c:v>42390</c:v>
                </c:pt>
                <c:pt idx="5947" formatCode="m/d/yyyy\ h:mm">
                  <c:v>42390.25</c:v>
                </c:pt>
                <c:pt idx="5948" formatCode="m/d/yyyy\ h:mm">
                  <c:v>42390.5</c:v>
                </c:pt>
                <c:pt idx="5949" formatCode="m/d/yyyy\ h:mm">
                  <c:v>42390.75</c:v>
                </c:pt>
                <c:pt idx="5950" formatCode="m/d/yyyy\ h:mm">
                  <c:v>42391</c:v>
                </c:pt>
                <c:pt idx="5951" formatCode="m/d/yyyy\ h:mm">
                  <c:v>42391.25</c:v>
                </c:pt>
                <c:pt idx="5952" formatCode="m/d/yyyy\ h:mm">
                  <c:v>42391.5</c:v>
                </c:pt>
                <c:pt idx="5953" formatCode="m/d/yyyy\ h:mm">
                  <c:v>42391.75</c:v>
                </c:pt>
                <c:pt idx="5954" formatCode="m/d/yyyy\ h:mm">
                  <c:v>42392</c:v>
                </c:pt>
                <c:pt idx="5955" formatCode="m/d/yyyy\ h:mm">
                  <c:v>42392.25</c:v>
                </c:pt>
                <c:pt idx="5956" formatCode="m/d/yyyy\ h:mm">
                  <c:v>42392.5</c:v>
                </c:pt>
                <c:pt idx="5957" formatCode="m/d/yyyy\ h:mm">
                  <c:v>42392.75</c:v>
                </c:pt>
                <c:pt idx="5958" formatCode="m/d/yyyy\ h:mm">
                  <c:v>42393</c:v>
                </c:pt>
                <c:pt idx="5959" formatCode="m/d/yyyy\ h:mm">
                  <c:v>42393.25</c:v>
                </c:pt>
                <c:pt idx="5960" formatCode="m/d/yyyy\ h:mm">
                  <c:v>42393.5</c:v>
                </c:pt>
                <c:pt idx="5961" formatCode="m/d/yyyy\ h:mm">
                  <c:v>42393.75</c:v>
                </c:pt>
                <c:pt idx="5962" formatCode="m/d/yyyy\ h:mm">
                  <c:v>42394</c:v>
                </c:pt>
                <c:pt idx="5963" formatCode="m/d/yyyy\ h:mm">
                  <c:v>42394.25</c:v>
                </c:pt>
                <c:pt idx="5964" formatCode="m/d/yyyy\ h:mm">
                  <c:v>42394.5</c:v>
                </c:pt>
                <c:pt idx="5965" formatCode="m/d/yyyy\ h:mm">
                  <c:v>42394.75</c:v>
                </c:pt>
                <c:pt idx="5966" formatCode="m/d/yyyy\ h:mm">
                  <c:v>42395</c:v>
                </c:pt>
                <c:pt idx="5967" formatCode="m/d/yyyy\ h:mm">
                  <c:v>42395.25</c:v>
                </c:pt>
                <c:pt idx="5968" formatCode="m/d/yyyy\ h:mm">
                  <c:v>42395.5</c:v>
                </c:pt>
                <c:pt idx="5969" formatCode="m/d/yyyy\ h:mm">
                  <c:v>42395.75</c:v>
                </c:pt>
                <c:pt idx="5970" formatCode="m/d/yyyy\ h:mm">
                  <c:v>42396</c:v>
                </c:pt>
                <c:pt idx="5971" formatCode="m/d/yyyy\ h:mm">
                  <c:v>42396.25</c:v>
                </c:pt>
                <c:pt idx="5972" formatCode="m/d/yyyy\ h:mm">
                  <c:v>42396.5</c:v>
                </c:pt>
                <c:pt idx="5973" formatCode="m/d/yyyy\ h:mm">
                  <c:v>42396.75</c:v>
                </c:pt>
                <c:pt idx="5974" formatCode="m/d/yyyy\ h:mm">
                  <c:v>42397</c:v>
                </c:pt>
                <c:pt idx="5975" formatCode="m/d/yyyy\ h:mm">
                  <c:v>42397.25</c:v>
                </c:pt>
                <c:pt idx="5976" formatCode="m/d/yyyy\ h:mm">
                  <c:v>42397.5</c:v>
                </c:pt>
                <c:pt idx="5977" formatCode="m/d/yyyy\ h:mm">
                  <c:v>42397.75</c:v>
                </c:pt>
                <c:pt idx="5978" formatCode="m/d/yyyy\ h:mm">
                  <c:v>42398</c:v>
                </c:pt>
                <c:pt idx="5979" formatCode="m/d/yyyy\ h:mm">
                  <c:v>42398.25</c:v>
                </c:pt>
                <c:pt idx="5980" formatCode="m/d/yyyy\ h:mm">
                  <c:v>42398.5</c:v>
                </c:pt>
                <c:pt idx="5981" formatCode="m/d/yyyy\ h:mm">
                  <c:v>42398.75</c:v>
                </c:pt>
                <c:pt idx="5982" formatCode="m/d/yyyy\ h:mm">
                  <c:v>42399</c:v>
                </c:pt>
                <c:pt idx="5983" formatCode="m/d/yyyy\ h:mm">
                  <c:v>42399.25</c:v>
                </c:pt>
                <c:pt idx="5984" formatCode="m/d/yyyy\ h:mm">
                  <c:v>42399.5</c:v>
                </c:pt>
                <c:pt idx="5985" formatCode="m/d/yyyy\ h:mm">
                  <c:v>42399.75</c:v>
                </c:pt>
                <c:pt idx="5986" formatCode="m/d/yyyy\ h:mm">
                  <c:v>42400</c:v>
                </c:pt>
                <c:pt idx="5987" formatCode="m/d/yyyy\ h:mm">
                  <c:v>42400.25</c:v>
                </c:pt>
                <c:pt idx="5988" formatCode="m/d/yyyy\ h:mm">
                  <c:v>42400.5</c:v>
                </c:pt>
                <c:pt idx="5989" formatCode="m/d/yyyy\ h:mm">
                  <c:v>42400.75</c:v>
                </c:pt>
                <c:pt idx="5990" formatCode="m/d/yyyy\ h:mm">
                  <c:v>42401</c:v>
                </c:pt>
                <c:pt idx="5991" formatCode="m/d/yyyy\ h:mm">
                  <c:v>42401.25</c:v>
                </c:pt>
                <c:pt idx="5992" formatCode="m/d/yyyy\ h:mm">
                  <c:v>42401.5</c:v>
                </c:pt>
                <c:pt idx="5993" formatCode="m/d/yyyy\ h:mm">
                  <c:v>42401.75</c:v>
                </c:pt>
                <c:pt idx="5994" formatCode="m/d/yyyy\ h:mm">
                  <c:v>42402</c:v>
                </c:pt>
                <c:pt idx="5995" formatCode="m/d/yyyy\ h:mm">
                  <c:v>42402.25</c:v>
                </c:pt>
                <c:pt idx="5996" formatCode="m/d/yyyy\ h:mm">
                  <c:v>42402.5</c:v>
                </c:pt>
                <c:pt idx="5997" formatCode="m/d/yyyy\ h:mm">
                  <c:v>42402.75</c:v>
                </c:pt>
                <c:pt idx="5998" formatCode="m/d/yyyy\ h:mm">
                  <c:v>42403</c:v>
                </c:pt>
                <c:pt idx="5999" formatCode="m/d/yyyy\ h:mm">
                  <c:v>42403.25</c:v>
                </c:pt>
                <c:pt idx="6000" formatCode="m/d/yyyy\ h:mm">
                  <c:v>42403.5</c:v>
                </c:pt>
                <c:pt idx="6001" formatCode="m/d/yyyy\ h:mm">
                  <c:v>42403.75</c:v>
                </c:pt>
                <c:pt idx="6002" formatCode="m/d/yyyy\ h:mm">
                  <c:v>42404</c:v>
                </c:pt>
                <c:pt idx="6003" formatCode="m/d/yyyy\ h:mm">
                  <c:v>42404.25</c:v>
                </c:pt>
                <c:pt idx="6004" formatCode="m/d/yyyy\ h:mm">
                  <c:v>42404.5</c:v>
                </c:pt>
                <c:pt idx="6005" formatCode="m/d/yyyy\ h:mm">
                  <c:v>42404.75</c:v>
                </c:pt>
                <c:pt idx="6006" formatCode="m/d/yyyy\ h:mm">
                  <c:v>42405</c:v>
                </c:pt>
                <c:pt idx="6007" formatCode="m/d/yyyy\ h:mm">
                  <c:v>42405.25</c:v>
                </c:pt>
                <c:pt idx="6008" formatCode="m/d/yyyy\ h:mm">
                  <c:v>42405.5</c:v>
                </c:pt>
                <c:pt idx="6009" formatCode="m/d/yyyy\ h:mm">
                  <c:v>42405.75</c:v>
                </c:pt>
                <c:pt idx="6010" formatCode="m/d/yyyy\ h:mm">
                  <c:v>42406</c:v>
                </c:pt>
                <c:pt idx="6011" formatCode="m/d/yyyy\ h:mm">
                  <c:v>42406.25</c:v>
                </c:pt>
                <c:pt idx="6012" formatCode="m/d/yyyy\ h:mm">
                  <c:v>42406.5</c:v>
                </c:pt>
                <c:pt idx="6013" formatCode="m/d/yyyy\ h:mm">
                  <c:v>42406.75</c:v>
                </c:pt>
                <c:pt idx="6014" formatCode="m/d/yyyy\ h:mm">
                  <c:v>42407</c:v>
                </c:pt>
                <c:pt idx="6015" formatCode="m/d/yyyy\ h:mm">
                  <c:v>42407.25</c:v>
                </c:pt>
                <c:pt idx="6016" formatCode="m/d/yyyy\ h:mm">
                  <c:v>42407.5</c:v>
                </c:pt>
                <c:pt idx="6017" formatCode="m/d/yyyy\ h:mm">
                  <c:v>42407.75</c:v>
                </c:pt>
                <c:pt idx="6018" formatCode="m/d/yyyy\ h:mm">
                  <c:v>42408</c:v>
                </c:pt>
                <c:pt idx="6019" formatCode="m/d/yyyy\ h:mm">
                  <c:v>42408.25</c:v>
                </c:pt>
                <c:pt idx="6020" formatCode="m/d/yyyy\ h:mm">
                  <c:v>42408.5</c:v>
                </c:pt>
                <c:pt idx="6021" formatCode="m/d/yyyy\ h:mm">
                  <c:v>42408.75</c:v>
                </c:pt>
                <c:pt idx="6022" formatCode="m/d/yyyy\ h:mm">
                  <c:v>42409</c:v>
                </c:pt>
                <c:pt idx="6023" formatCode="m/d/yyyy\ h:mm">
                  <c:v>42409.25</c:v>
                </c:pt>
                <c:pt idx="6024" formatCode="m/d/yyyy\ h:mm">
                  <c:v>42409.5</c:v>
                </c:pt>
                <c:pt idx="6025" formatCode="m/d/yyyy\ h:mm">
                  <c:v>42409.75</c:v>
                </c:pt>
                <c:pt idx="6026" formatCode="m/d/yyyy\ h:mm">
                  <c:v>42410</c:v>
                </c:pt>
                <c:pt idx="6027" formatCode="m/d/yyyy\ h:mm">
                  <c:v>42410.25</c:v>
                </c:pt>
                <c:pt idx="6028" formatCode="m/d/yyyy\ h:mm">
                  <c:v>42410.5</c:v>
                </c:pt>
                <c:pt idx="6029" formatCode="m/d/yyyy\ h:mm">
                  <c:v>42410.75</c:v>
                </c:pt>
                <c:pt idx="6030" formatCode="m/d/yyyy\ h:mm">
                  <c:v>42411</c:v>
                </c:pt>
                <c:pt idx="6031" formatCode="m/d/yyyy\ h:mm">
                  <c:v>42411.25</c:v>
                </c:pt>
                <c:pt idx="6032" formatCode="m/d/yyyy\ h:mm">
                  <c:v>42411.5</c:v>
                </c:pt>
                <c:pt idx="6033" formatCode="m/d/yyyy\ h:mm">
                  <c:v>42411.75</c:v>
                </c:pt>
                <c:pt idx="6034" formatCode="m/d/yyyy\ h:mm">
                  <c:v>42412</c:v>
                </c:pt>
                <c:pt idx="6035" formatCode="m/d/yyyy\ h:mm">
                  <c:v>42412.25</c:v>
                </c:pt>
                <c:pt idx="6036" formatCode="m/d/yyyy\ h:mm">
                  <c:v>42412.5</c:v>
                </c:pt>
                <c:pt idx="6037" formatCode="m/d/yyyy\ h:mm">
                  <c:v>42412.75</c:v>
                </c:pt>
                <c:pt idx="6038" formatCode="m/d/yyyy\ h:mm">
                  <c:v>42413</c:v>
                </c:pt>
                <c:pt idx="6039" formatCode="m/d/yyyy\ h:mm">
                  <c:v>42413.25</c:v>
                </c:pt>
                <c:pt idx="6040" formatCode="m/d/yyyy\ h:mm">
                  <c:v>42413.5</c:v>
                </c:pt>
                <c:pt idx="6041" formatCode="m/d/yyyy\ h:mm">
                  <c:v>42413.75</c:v>
                </c:pt>
                <c:pt idx="6042" formatCode="m/d/yyyy\ h:mm">
                  <c:v>42414</c:v>
                </c:pt>
                <c:pt idx="6043" formatCode="m/d/yyyy\ h:mm">
                  <c:v>42414.25</c:v>
                </c:pt>
                <c:pt idx="6044" formatCode="m/d/yyyy\ h:mm">
                  <c:v>42414.5</c:v>
                </c:pt>
                <c:pt idx="6045" formatCode="m/d/yyyy\ h:mm">
                  <c:v>42414.75</c:v>
                </c:pt>
                <c:pt idx="6046" formatCode="m/d/yyyy\ h:mm">
                  <c:v>42415</c:v>
                </c:pt>
                <c:pt idx="6047" formatCode="m/d/yyyy\ h:mm">
                  <c:v>42415.25</c:v>
                </c:pt>
                <c:pt idx="6048" formatCode="m/d/yyyy\ h:mm">
                  <c:v>42415.5</c:v>
                </c:pt>
                <c:pt idx="6049" formatCode="m/d/yyyy\ h:mm">
                  <c:v>42415.75</c:v>
                </c:pt>
                <c:pt idx="6050" formatCode="m/d/yyyy\ h:mm">
                  <c:v>42416</c:v>
                </c:pt>
                <c:pt idx="6051" formatCode="m/d/yyyy\ h:mm">
                  <c:v>42416.25</c:v>
                </c:pt>
                <c:pt idx="6052" formatCode="m/d/yyyy\ h:mm">
                  <c:v>42416.5</c:v>
                </c:pt>
                <c:pt idx="6053" formatCode="m/d/yyyy\ h:mm">
                  <c:v>42416.75</c:v>
                </c:pt>
                <c:pt idx="6054" formatCode="m/d/yyyy\ h:mm">
                  <c:v>42417</c:v>
                </c:pt>
                <c:pt idx="6055" formatCode="m/d/yyyy\ h:mm">
                  <c:v>42417.25</c:v>
                </c:pt>
                <c:pt idx="6056" formatCode="m/d/yyyy\ h:mm">
                  <c:v>42417.5</c:v>
                </c:pt>
                <c:pt idx="6057" formatCode="m/d/yyyy\ h:mm">
                  <c:v>42417.75</c:v>
                </c:pt>
                <c:pt idx="6058" formatCode="m/d/yyyy\ h:mm">
                  <c:v>42418</c:v>
                </c:pt>
                <c:pt idx="6059" formatCode="m/d/yyyy\ h:mm">
                  <c:v>42418.25</c:v>
                </c:pt>
                <c:pt idx="6060" formatCode="m/d/yyyy\ h:mm">
                  <c:v>42418.5</c:v>
                </c:pt>
                <c:pt idx="6061" formatCode="m/d/yyyy\ h:mm">
                  <c:v>42418.75</c:v>
                </c:pt>
                <c:pt idx="6062" formatCode="m/d/yyyy\ h:mm">
                  <c:v>42419</c:v>
                </c:pt>
                <c:pt idx="6063" formatCode="m/d/yyyy\ h:mm">
                  <c:v>42419.25</c:v>
                </c:pt>
                <c:pt idx="6064" formatCode="m/d/yyyy\ h:mm">
                  <c:v>42419.5</c:v>
                </c:pt>
                <c:pt idx="6065" formatCode="m/d/yyyy\ h:mm">
                  <c:v>42419.75</c:v>
                </c:pt>
                <c:pt idx="6066" formatCode="m/d/yyyy\ h:mm">
                  <c:v>42420</c:v>
                </c:pt>
                <c:pt idx="6067" formatCode="m/d/yyyy\ h:mm">
                  <c:v>42420.25</c:v>
                </c:pt>
                <c:pt idx="6068" formatCode="m/d/yyyy\ h:mm">
                  <c:v>42420.5</c:v>
                </c:pt>
                <c:pt idx="6069" formatCode="m/d/yyyy\ h:mm">
                  <c:v>42420.75</c:v>
                </c:pt>
                <c:pt idx="6070" formatCode="m/d/yyyy\ h:mm">
                  <c:v>42421</c:v>
                </c:pt>
                <c:pt idx="6071" formatCode="m/d/yyyy\ h:mm">
                  <c:v>42421.25</c:v>
                </c:pt>
                <c:pt idx="6072" formatCode="m/d/yyyy\ h:mm">
                  <c:v>42421.5</c:v>
                </c:pt>
                <c:pt idx="6073" formatCode="m/d/yyyy\ h:mm">
                  <c:v>42421.75</c:v>
                </c:pt>
                <c:pt idx="6074" formatCode="m/d/yyyy\ h:mm">
                  <c:v>42422</c:v>
                </c:pt>
                <c:pt idx="6075" formatCode="m/d/yyyy\ h:mm">
                  <c:v>42422.25</c:v>
                </c:pt>
                <c:pt idx="6076" formatCode="m/d/yyyy\ h:mm">
                  <c:v>42422.5</c:v>
                </c:pt>
                <c:pt idx="6077" formatCode="m/d/yyyy\ h:mm">
                  <c:v>42422.75</c:v>
                </c:pt>
                <c:pt idx="6078" formatCode="m/d/yyyy\ h:mm">
                  <c:v>42423</c:v>
                </c:pt>
                <c:pt idx="6079" formatCode="m/d/yyyy\ h:mm">
                  <c:v>42423.25</c:v>
                </c:pt>
                <c:pt idx="6080" formatCode="m/d/yyyy\ h:mm">
                  <c:v>42423.5</c:v>
                </c:pt>
                <c:pt idx="6081" formatCode="m/d/yyyy\ h:mm">
                  <c:v>42423.75</c:v>
                </c:pt>
                <c:pt idx="6082" formatCode="m/d/yyyy\ h:mm">
                  <c:v>42424</c:v>
                </c:pt>
                <c:pt idx="6083" formatCode="m/d/yyyy\ h:mm">
                  <c:v>42424.25</c:v>
                </c:pt>
                <c:pt idx="6084" formatCode="m/d/yyyy\ h:mm">
                  <c:v>42424.5</c:v>
                </c:pt>
                <c:pt idx="6085" formatCode="m/d/yyyy\ h:mm">
                  <c:v>42424.75</c:v>
                </c:pt>
                <c:pt idx="6086" formatCode="m/d/yyyy\ h:mm">
                  <c:v>42425</c:v>
                </c:pt>
                <c:pt idx="6087" formatCode="m/d/yyyy\ h:mm">
                  <c:v>42425.25</c:v>
                </c:pt>
                <c:pt idx="6088" formatCode="m/d/yyyy\ h:mm">
                  <c:v>42425.5</c:v>
                </c:pt>
                <c:pt idx="6089" formatCode="m/d/yyyy\ h:mm">
                  <c:v>42425.75</c:v>
                </c:pt>
                <c:pt idx="6090" formatCode="m/d/yyyy\ h:mm">
                  <c:v>42426</c:v>
                </c:pt>
                <c:pt idx="6091" formatCode="m/d/yyyy\ h:mm">
                  <c:v>42426.25</c:v>
                </c:pt>
                <c:pt idx="6092" formatCode="m/d/yyyy\ h:mm">
                  <c:v>42426.5</c:v>
                </c:pt>
                <c:pt idx="6093" formatCode="m/d/yyyy\ h:mm">
                  <c:v>42426.75</c:v>
                </c:pt>
                <c:pt idx="6094" formatCode="m/d/yyyy\ h:mm">
                  <c:v>42427</c:v>
                </c:pt>
                <c:pt idx="6095" formatCode="m/d/yyyy\ h:mm">
                  <c:v>42427.25</c:v>
                </c:pt>
                <c:pt idx="6096" formatCode="m/d/yyyy\ h:mm">
                  <c:v>42427.5</c:v>
                </c:pt>
                <c:pt idx="6097" formatCode="m/d/yyyy\ h:mm">
                  <c:v>42427.75</c:v>
                </c:pt>
                <c:pt idx="6098" formatCode="m/d/yyyy\ h:mm">
                  <c:v>42428</c:v>
                </c:pt>
                <c:pt idx="6099" formatCode="m/d/yyyy\ h:mm">
                  <c:v>42428.25</c:v>
                </c:pt>
                <c:pt idx="6100" formatCode="m/d/yyyy\ h:mm">
                  <c:v>42428.5</c:v>
                </c:pt>
                <c:pt idx="6101" formatCode="m/d/yyyy\ h:mm">
                  <c:v>42428.75</c:v>
                </c:pt>
                <c:pt idx="6102" formatCode="m/d/yyyy\ h:mm">
                  <c:v>42429</c:v>
                </c:pt>
                <c:pt idx="6103" formatCode="m/d/yyyy\ h:mm">
                  <c:v>42429.25</c:v>
                </c:pt>
                <c:pt idx="6104" formatCode="m/d/yyyy\ h:mm">
                  <c:v>42429.5</c:v>
                </c:pt>
                <c:pt idx="6105" formatCode="m/d/yyyy\ h:mm">
                  <c:v>42429.75</c:v>
                </c:pt>
                <c:pt idx="6106" formatCode="m/d/yyyy\ h:mm">
                  <c:v>42430</c:v>
                </c:pt>
                <c:pt idx="6107" formatCode="m/d/yyyy\ h:mm">
                  <c:v>42430.25</c:v>
                </c:pt>
                <c:pt idx="6108" formatCode="m/d/yyyy\ h:mm">
                  <c:v>42430.5</c:v>
                </c:pt>
                <c:pt idx="6109" formatCode="m/d/yyyy\ h:mm">
                  <c:v>42430.75</c:v>
                </c:pt>
                <c:pt idx="6110" formatCode="m/d/yyyy\ h:mm">
                  <c:v>42431</c:v>
                </c:pt>
                <c:pt idx="6111" formatCode="m/d/yyyy\ h:mm">
                  <c:v>42431.25</c:v>
                </c:pt>
                <c:pt idx="6112" formatCode="m/d/yyyy\ h:mm">
                  <c:v>42431.5</c:v>
                </c:pt>
                <c:pt idx="6113" formatCode="m/d/yyyy\ h:mm">
                  <c:v>42431.75</c:v>
                </c:pt>
                <c:pt idx="6114" formatCode="m/d/yyyy\ h:mm">
                  <c:v>42432</c:v>
                </c:pt>
                <c:pt idx="6115" formatCode="m/d/yyyy\ h:mm">
                  <c:v>42432.25</c:v>
                </c:pt>
                <c:pt idx="6116" formatCode="m/d/yyyy\ h:mm">
                  <c:v>42432.5</c:v>
                </c:pt>
                <c:pt idx="6117" formatCode="m/d/yyyy\ h:mm">
                  <c:v>42432.75</c:v>
                </c:pt>
                <c:pt idx="6118" formatCode="m/d/yyyy\ h:mm">
                  <c:v>42433</c:v>
                </c:pt>
                <c:pt idx="6119" formatCode="m/d/yyyy\ h:mm">
                  <c:v>42433.25</c:v>
                </c:pt>
                <c:pt idx="6120" formatCode="m/d/yyyy\ h:mm">
                  <c:v>42433.5</c:v>
                </c:pt>
                <c:pt idx="6121" formatCode="m/d/yyyy\ h:mm">
                  <c:v>42433.75</c:v>
                </c:pt>
                <c:pt idx="6122" formatCode="m/d/yyyy\ h:mm">
                  <c:v>42434</c:v>
                </c:pt>
                <c:pt idx="6123" formatCode="m/d/yyyy\ h:mm">
                  <c:v>42434.25</c:v>
                </c:pt>
                <c:pt idx="6124" formatCode="m/d/yyyy\ h:mm">
                  <c:v>42434.5</c:v>
                </c:pt>
                <c:pt idx="6125" formatCode="m/d/yyyy\ h:mm">
                  <c:v>42434.75</c:v>
                </c:pt>
                <c:pt idx="6126" formatCode="m/d/yyyy\ h:mm">
                  <c:v>42435</c:v>
                </c:pt>
                <c:pt idx="6127" formatCode="m/d/yyyy\ h:mm">
                  <c:v>42435.25</c:v>
                </c:pt>
                <c:pt idx="6128" formatCode="m/d/yyyy\ h:mm">
                  <c:v>42435.5</c:v>
                </c:pt>
                <c:pt idx="6129" formatCode="m/d/yyyy\ h:mm">
                  <c:v>42435.75</c:v>
                </c:pt>
                <c:pt idx="6130" formatCode="m/d/yyyy\ h:mm">
                  <c:v>42436</c:v>
                </c:pt>
                <c:pt idx="6131" formatCode="m/d/yyyy\ h:mm">
                  <c:v>42436.25</c:v>
                </c:pt>
                <c:pt idx="6132" formatCode="m/d/yyyy\ h:mm">
                  <c:v>42436.5</c:v>
                </c:pt>
                <c:pt idx="6133" formatCode="m/d/yyyy\ h:mm">
                  <c:v>42436.75</c:v>
                </c:pt>
                <c:pt idx="6134" formatCode="m/d/yyyy\ h:mm">
                  <c:v>42437</c:v>
                </c:pt>
                <c:pt idx="6135" formatCode="m/d/yyyy\ h:mm">
                  <c:v>42437.25</c:v>
                </c:pt>
                <c:pt idx="6136" formatCode="m/d/yyyy\ h:mm">
                  <c:v>42437.5</c:v>
                </c:pt>
                <c:pt idx="6137" formatCode="m/d/yyyy\ h:mm">
                  <c:v>42437.75</c:v>
                </c:pt>
                <c:pt idx="6138" formatCode="m/d/yyyy\ h:mm">
                  <c:v>42438</c:v>
                </c:pt>
                <c:pt idx="6139" formatCode="m/d/yyyy\ h:mm">
                  <c:v>42438.25</c:v>
                </c:pt>
                <c:pt idx="6140" formatCode="m/d/yyyy\ h:mm">
                  <c:v>42438.5</c:v>
                </c:pt>
                <c:pt idx="6141" formatCode="m/d/yyyy\ h:mm">
                  <c:v>42438.75</c:v>
                </c:pt>
                <c:pt idx="6142" formatCode="m/d/yyyy\ h:mm">
                  <c:v>42439</c:v>
                </c:pt>
                <c:pt idx="6143" formatCode="m/d/yyyy\ h:mm">
                  <c:v>42439.25</c:v>
                </c:pt>
                <c:pt idx="6144" formatCode="m/d/yyyy\ h:mm">
                  <c:v>42439.5</c:v>
                </c:pt>
                <c:pt idx="6145" formatCode="m/d/yyyy\ h:mm">
                  <c:v>42439.75</c:v>
                </c:pt>
                <c:pt idx="6146" formatCode="m/d/yyyy\ h:mm">
                  <c:v>42440</c:v>
                </c:pt>
                <c:pt idx="6147" formatCode="m/d/yyyy\ h:mm">
                  <c:v>42440.25</c:v>
                </c:pt>
                <c:pt idx="6148" formatCode="m/d/yyyy\ h:mm">
                  <c:v>42440.5</c:v>
                </c:pt>
                <c:pt idx="6149" formatCode="m/d/yyyy\ h:mm">
                  <c:v>42440.75</c:v>
                </c:pt>
                <c:pt idx="6150" formatCode="m/d/yyyy\ h:mm">
                  <c:v>42441</c:v>
                </c:pt>
                <c:pt idx="6151" formatCode="m/d/yyyy\ h:mm">
                  <c:v>42441.25</c:v>
                </c:pt>
                <c:pt idx="6152" formatCode="m/d/yyyy\ h:mm">
                  <c:v>42441.5</c:v>
                </c:pt>
                <c:pt idx="6153" formatCode="m/d/yyyy\ h:mm">
                  <c:v>42441.75</c:v>
                </c:pt>
                <c:pt idx="6154" formatCode="m/d/yyyy\ h:mm">
                  <c:v>42442</c:v>
                </c:pt>
                <c:pt idx="6155" formatCode="m/d/yyyy\ h:mm">
                  <c:v>42442.25</c:v>
                </c:pt>
                <c:pt idx="6156" formatCode="m/d/yyyy\ h:mm">
                  <c:v>42442.5</c:v>
                </c:pt>
                <c:pt idx="6157" formatCode="m/d/yyyy\ h:mm">
                  <c:v>42442.75</c:v>
                </c:pt>
                <c:pt idx="6158" formatCode="m/d/yyyy\ h:mm">
                  <c:v>42443</c:v>
                </c:pt>
                <c:pt idx="6159" formatCode="m/d/yyyy\ h:mm">
                  <c:v>42443.25</c:v>
                </c:pt>
                <c:pt idx="6160" formatCode="m/d/yyyy\ h:mm">
                  <c:v>42443.5</c:v>
                </c:pt>
                <c:pt idx="6161" formatCode="m/d/yyyy\ h:mm">
                  <c:v>42443.75</c:v>
                </c:pt>
                <c:pt idx="6162" formatCode="m/d/yyyy\ h:mm">
                  <c:v>42444</c:v>
                </c:pt>
                <c:pt idx="6163" formatCode="m/d/yyyy\ h:mm">
                  <c:v>42444.25</c:v>
                </c:pt>
                <c:pt idx="6164" formatCode="m/d/yyyy\ h:mm">
                  <c:v>42444.5</c:v>
                </c:pt>
                <c:pt idx="6165" formatCode="m/d/yyyy\ h:mm">
                  <c:v>42444.75</c:v>
                </c:pt>
                <c:pt idx="6166" formatCode="m/d/yyyy\ h:mm">
                  <c:v>42445</c:v>
                </c:pt>
                <c:pt idx="6167" formatCode="m/d/yyyy\ h:mm">
                  <c:v>42445.25</c:v>
                </c:pt>
                <c:pt idx="6168" formatCode="m/d/yyyy\ h:mm">
                  <c:v>42445.5</c:v>
                </c:pt>
                <c:pt idx="6169" formatCode="m/d/yyyy\ h:mm">
                  <c:v>42445.75</c:v>
                </c:pt>
                <c:pt idx="6170" formatCode="m/d/yyyy\ h:mm">
                  <c:v>42446</c:v>
                </c:pt>
                <c:pt idx="6171" formatCode="m/d/yyyy\ h:mm">
                  <c:v>42446.25</c:v>
                </c:pt>
                <c:pt idx="6172" formatCode="m/d/yyyy\ h:mm">
                  <c:v>42446.5</c:v>
                </c:pt>
                <c:pt idx="6173" formatCode="m/d/yyyy\ h:mm">
                  <c:v>42446.75</c:v>
                </c:pt>
                <c:pt idx="6174" formatCode="m/d/yyyy\ h:mm">
                  <c:v>42447</c:v>
                </c:pt>
                <c:pt idx="6175" formatCode="m/d/yyyy\ h:mm">
                  <c:v>42447.25</c:v>
                </c:pt>
                <c:pt idx="6176" formatCode="m/d/yyyy\ h:mm">
                  <c:v>42447.5</c:v>
                </c:pt>
                <c:pt idx="6177" formatCode="m/d/yyyy\ h:mm">
                  <c:v>42447.75</c:v>
                </c:pt>
                <c:pt idx="6178" formatCode="m/d/yyyy\ h:mm">
                  <c:v>42448</c:v>
                </c:pt>
                <c:pt idx="6179" formatCode="m/d/yyyy\ h:mm">
                  <c:v>42448.25</c:v>
                </c:pt>
                <c:pt idx="6180" formatCode="m/d/yyyy\ h:mm">
                  <c:v>42448.5</c:v>
                </c:pt>
                <c:pt idx="6181" formatCode="m/d/yyyy\ h:mm">
                  <c:v>42448.75</c:v>
                </c:pt>
                <c:pt idx="6182" formatCode="m/d/yyyy\ h:mm">
                  <c:v>42449</c:v>
                </c:pt>
                <c:pt idx="6183" formatCode="m/d/yyyy\ h:mm">
                  <c:v>42449.25</c:v>
                </c:pt>
                <c:pt idx="6184" formatCode="m/d/yyyy\ h:mm">
                  <c:v>42449.5</c:v>
                </c:pt>
                <c:pt idx="6185" formatCode="m/d/yyyy\ h:mm">
                  <c:v>42449.75</c:v>
                </c:pt>
                <c:pt idx="6186" formatCode="m/d/yyyy\ h:mm">
                  <c:v>42450</c:v>
                </c:pt>
                <c:pt idx="6187" formatCode="m/d/yyyy\ h:mm">
                  <c:v>42450.25</c:v>
                </c:pt>
                <c:pt idx="6188" formatCode="m/d/yyyy\ h:mm">
                  <c:v>42450.5</c:v>
                </c:pt>
                <c:pt idx="6189" formatCode="m/d/yyyy\ h:mm">
                  <c:v>42450.75</c:v>
                </c:pt>
                <c:pt idx="6190" formatCode="m/d/yyyy\ h:mm">
                  <c:v>42451</c:v>
                </c:pt>
                <c:pt idx="6191" formatCode="m/d/yyyy\ h:mm">
                  <c:v>42451.25</c:v>
                </c:pt>
                <c:pt idx="6192" formatCode="m/d/yyyy\ h:mm">
                  <c:v>42451.5</c:v>
                </c:pt>
                <c:pt idx="6193" formatCode="m/d/yyyy\ h:mm">
                  <c:v>42451.75</c:v>
                </c:pt>
                <c:pt idx="6194" formatCode="m/d/yyyy\ h:mm">
                  <c:v>42452</c:v>
                </c:pt>
                <c:pt idx="6195" formatCode="m/d/yyyy\ h:mm">
                  <c:v>42452.25</c:v>
                </c:pt>
                <c:pt idx="6196" formatCode="m/d/yyyy\ h:mm">
                  <c:v>42452.5</c:v>
                </c:pt>
                <c:pt idx="6197" formatCode="m/d/yyyy\ h:mm">
                  <c:v>42452.75</c:v>
                </c:pt>
                <c:pt idx="6198" formatCode="m/d/yyyy\ h:mm">
                  <c:v>42453</c:v>
                </c:pt>
                <c:pt idx="6199" formatCode="m/d/yyyy\ h:mm">
                  <c:v>42453.25</c:v>
                </c:pt>
                <c:pt idx="6200" formatCode="m/d/yyyy\ h:mm">
                  <c:v>42453.5</c:v>
                </c:pt>
                <c:pt idx="6201" formatCode="m/d/yyyy\ h:mm">
                  <c:v>42453.75</c:v>
                </c:pt>
                <c:pt idx="6202" formatCode="m/d/yyyy\ h:mm">
                  <c:v>42454</c:v>
                </c:pt>
                <c:pt idx="6203" formatCode="m/d/yyyy\ h:mm">
                  <c:v>42454.25</c:v>
                </c:pt>
                <c:pt idx="6204" formatCode="m/d/yyyy\ h:mm">
                  <c:v>42454.5</c:v>
                </c:pt>
                <c:pt idx="6205" formatCode="m/d/yyyy\ h:mm">
                  <c:v>42454.75</c:v>
                </c:pt>
                <c:pt idx="6206" formatCode="m/d/yyyy\ h:mm">
                  <c:v>42455</c:v>
                </c:pt>
                <c:pt idx="6207" formatCode="m/d/yyyy\ h:mm">
                  <c:v>42455.25</c:v>
                </c:pt>
                <c:pt idx="6208" formatCode="m/d/yyyy\ h:mm">
                  <c:v>42455.5</c:v>
                </c:pt>
                <c:pt idx="6209" formatCode="m/d/yyyy\ h:mm">
                  <c:v>42455.75</c:v>
                </c:pt>
                <c:pt idx="6210" formatCode="m/d/yyyy\ h:mm">
                  <c:v>42456</c:v>
                </c:pt>
                <c:pt idx="6211" formatCode="m/d/yyyy\ h:mm">
                  <c:v>42456.25</c:v>
                </c:pt>
                <c:pt idx="6212" formatCode="m/d/yyyy\ h:mm">
                  <c:v>42456.5</c:v>
                </c:pt>
                <c:pt idx="6213" formatCode="m/d/yyyy\ h:mm">
                  <c:v>42456.75</c:v>
                </c:pt>
                <c:pt idx="6214" formatCode="m/d/yyyy\ h:mm">
                  <c:v>42457</c:v>
                </c:pt>
                <c:pt idx="6215" formatCode="m/d/yyyy\ h:mm">
                  <c:v>42457.25</c:v>
                </c:pt>
                <c:pt idx="6216" formatCode="m/d/yyyy\ h:mm">
                  <c:v>42457.5</c:v>
                </c:pt>
                <c:pt idx="6217" formatCode="m/d/yyyy\ h:mm">
                  <c:v>42457.75</c:v>
                </c:pt>
                <c:pt idx="6218" formatCode="m/d/yyyy\ h:mm">
                  <c:v>42458</c:v>
                </c:pt>
                <c:pt idx="6219" formatCode="m/d/yyyy\ h:mm">
                  <c:v>42458.25</c:v>
                </c:pt>
                <c:pt idx="6220" formatCode="m/d/yyyy\ h:mm">
                  <c:v>42458.5</c:v>
                </c:pt>
                <c:pt idx="6221" formatCode="m/d/yyyy\ h:mm">
                  <c:v>42458.75</c:v>
                </c:pt>
                <c:pt idx="6222" formatCode="m/d/yyyy\ h:mm">
                  <c:v>42459</c:v>
                </c:pt>
                <c:pt idx="6223" formatCode="m/d/yyyy\ h:mm">
                  <c:v>42459.25</c:v>
                </c:pt>
                <c:pt idx="6224" formatCode="m/d/yyyy\ h:mm">
                  <c:v>42459.5</c:v>
                </c:pt>
                <c:pt idx="6225" formatCode="m/d/yyyy\ h:mm">
                  <c:v>42459.75</c:v>
                </c:pt>
                <c:pt idx="6226" formatCode="m/d/yyyy\ h:mm">
                  <c:v>42460</c:v>
                </c:pt>
                <c:pt idx="6227" formatCode="m/d/yyyy\ h:mm">
                  <c:v>42460.25</c:v>
                </c:pt>
                <c:pt idx="6228" formatCode="m/d/yyyy\ h:mm">
                  <c:v>42460.5</c:v>
                </c:pt>
                <c:pt idx="6229" formatCode="m/d/yyyy\ h:mm">
                  <c:v>42460.75</c:v>
                </c:pt>
                <c:pt idx="6230" formatCode="m/d/yyyy\ h:mm">
                  <c:v>42461</c:v>
                </c:pt>
                <c:pt idx="6231" formatCode="m/d/yyyy\ h:mm">
                  <c:v>42461.25</c:v>
                </c:pt>
                <c:pt idx="6232" formatCode="m/d/yyyy\ h:mm">
                  <c:v>42461.5</c:v>
                </c:pt>
                <c:pt idx="6233" formatCode="m/d/yyyy\ h:mm">
                  <c:v>42461.75</c:v>
                </c:pt>
                <c:pt idx="6234" formatCode="m/d/yyyy\ h:mm">
                  <c:v>42462</c:v>
                </c:pt>
                <c:pt idx="6235" formatCode="m/d/yyyy\ h:mm">
                  <c:v>42462.25</c:v>
                </c:pt>
                <c:pt idx="6236" formatCode="m/d/yyyy\ h:mm">
                  <c:v>42462.5</c:v>
                </c:pt>
                <c:pt idx="6237" formatCode="m/d/yyyy\ h:mm">
                  <c:v>42462.75</c:v>
                </c:pt>
                <c:pt idx="6238" formatCode="m/d/yyyy\ h:mm">
                  <c:v>42463</c:v>
                </c:pt>
                <c:pt idx="6239" formatCode="m/d/yyyy\ h:mm">
                  <c:v>42463.25</c:v>
                </c:pt>
                <c:pt idx="6240" formatCode="m/d/yyyy\ h:mm">
                  <c:v>42463.5</c:v>
                </c:pt>
                <c:pt idx="6241" formatCode="m/d/yyyy\ h:mm">
                  <c:v>42463.75</c:v>
                </c:pt>
                <c:pt idx="6242" formatCode="m/d/yyyy\ h:mm">
                  <c:v>42464</c:v>
                </c:pt>
                <c:pt idx="6243" formatCode="m/d/yyyy\ h:mm">
                  <c:v>42464.25</c:v>
                </c:pt>
                <c:pt idx="6244" formatCode="m/d/yyyy\ h:mm">
                  <c:v>42464.5</c:v>
                </c:pt>
                <c:pt idx="6245" formatCode="m/d/yyyy\ h:mm">
                  <c:v>42464.75</c:v>
                </c:pt>
                <c:pt idx="6246" formatCode="m/d/yyyy\ h:mm">
                  <c:v>42465</c:v>
                </c:pt>
                <c:pt idx="6247" formatCode="m/d/yyyy\ h:mm">
                  <c:v>42465.25</c:v>
                </c:pt>
                <c:pt idx="6248" formatCode="m/d/yyyy\ h:mm">
                  <c:v>42465.5</c:v>
                </c:pt>
                <c:pt idx="6249" formatCode="m/d/yyyy\ h:mm">
                  <c:v>42465.75</c:v>
                </c:pt>
                <c:pt idx="6250" formatCode="m/d/yyyy\ h:mm">
                  <c:v>42466</c:v>
                </c:pt>
                <c:pt idx="6251" formatCode="m/d/yyyy\ h:mm">
                  <c:v>42466.25</c:v>
                </c:pt>
                <c:pt idx="6252" formatCode="m/d/yyyy\ h:mm">
                  <c:v>42466.5</c:v>
                </c:pt>
                <c:pt idx="6253" formatCode="m/d/yyyy\ h:mm">
                  <c:v>42466.75</c:v>
                </c:pt>
                <c:pt idx="6254" formatCode="m/d/yyyy\ h:mm">
                  <c:v>42467</c:v>
                </c:pt>
                <c:pt idx="6255" formatCode="m/d/yyyy\ h:mm">
                  <c:v>42467.25</c:v>
                </c:pt>
                <c:pt idx="6256" formatCode="m/d/yyyy\ h:mm">
                  <c:v>42467.5</c:v>
                </c:pt>
                <c:pt idx="6257" formatCode="m/d/yyyy\ h:mm">
                  <c:v>42467.75</c:v>
                </c:pt>
                <c:pt idx="6258" formatCode="m/d/yyyy\ h:mm">
                  <c:v>42468</c:v>
                </c:pt>
                <c:pt idx="6259" formatCode="m/d/yyyy\ h:mm">
                  <c:v>42468.25</c:v>
                </c:pt>
                <c:pt idx="6260" formatCode="m/d/yyyy\ h:mm">
                  <c:v>42468.5</c:v>
                </c:pt>
                <c:pt idx="6261" formatCode="m/d/yyyy\ h:mm">
                  <c:v>42468.75</c:v>
                </c:pt>
                <c:pt idx="6262" formatCode="m/d/yyyy\ h:mm">
                  <c:v>42469</c:v>
                </c:pt>
                <c:pt idx="6263" formatCode="m/d/yyyy\ h:mm">
                  <c:v>42469.25</c:v>
                </c:pt>
                <c:pt idx="6264" formatCode="m/d/yyyy\ h:mm">
                  <c:v>42469.5</c:v>
                </c:pt>
                <c:pt idx="6265" formatCode="m/d/yyyy\ h:mm">
                  <c:v>42469.75</c:v>
                </c:pt>
                <c:pt idx="6266" formatCode="m/d/yyyy\ h:mm">
                  <c:v>42470</c:v>
                </c:pt>
                <c:pt idx="6267" formatCode="m/d/yyyy\ h:mm">
                  <c:v>42470.25</c:v>
                </c:pt>
                <c:pt idx="6268" formatCode="m/d/yyyy\ h:mm">
                  <c:v>42470.5</c:v>
                </c:pt>
                <c:pt idx="6269" formatCode="m/d/yyyy\ h:mm">
                  <c:v>42470.75</c:v>
                </c:pt>
                <c:pt idx="6270" formatCode="m/d/yyyy\ h:mm">
                  <c:v>42471</c:v>
                </c:pt>
                <c:pt idx="6271" formatCode="m/d/yyyy\ h:mm">
                  <c:v>42471.25</c:v>
                </c:pt>
                <c:pt idx="6272" formatCode="m/d/yyyy\ h:mm">
                  <c:v>42471.5</c:v>
                </c:pt>
                <c:pt idx="6273" formatCode="m/d/yyyy\ h:mm">
                  <c:v>42471.75</c:v>
                </c:pt>
                <c:pt idx="6274" formatCode="m/d/yyyy\ h:mm">
                  <c:v>42472</c:v>
                </c:pt>
                <c:pt idx="6275" formatCode="m/d/yyyy\ h:mm">
                  <c:v>42472.25</c:v>
                </c:pt>
                <c:pt idx="6276" formatCode="m/d/yyyy\ h:mm">
                  <c:v>42472.5</c:v>
                </c:pt>
                <c:pt idx="6277" formatCode="m/d/yyyy\ h:mm">
                  <c:v>42472.75</c:v>
                </c:pt>
                <c:pt idx="6278" formatCode="m/d/yyyy\ h:mm">
                  <c:v>42473</c:v>
                </c:pt>
                <c:pt idx="6279" formatCode="m/d/yyyy\ h:mm">
                  <c:v>42473.25</c:v>
                </c:pt>
                <c:pt idx="6280" formatCode="m/d/yyyy\ h:mm">
                  <c:v>42473.5</c:v>
                </c:pt>
                <c:pt idx="6281" formatCode="m/d/yyyy\ h:mm">
                  <c:v>42473.75</c:v>
                </c:pt>
                <c:pt idx="6282" formatCode="m/d/yyyy\ h:mm">
                  <c:v>42474</c:v>
                </c:pt>
                <c:pt idx="6283" formatCode="m/d/yyyy\ h:mm">
                  <c:v>42474.25</c:v>
                </c:pt>
                <c:pt idx="6284" formatCode="m/d/yyyy\ h:mm">
                  <c:v>42474.5</c:v>
                </c:pt>
                <c:pt idx="6285" formatCode="m/d/yyyy\ h:mm">
                  <c:v>42474.75</c:v>
                </c:pt>
                <c:pt idx="6286" formatCode="m/d/yyyy\ h:mm">
                  <c:v>42475</c:v>
                </c:pt>
                <c:pt idx="6287" formatCode="m/d/yyyy\ h:mm">
                  <c:v>42475.25</c:v>
                </c:pt>
                <c:pt idx="6288" formatCode="m/d/yyyy\ h:mm">
                  <c:v>42475.5</c:v>
                </c:pt>
                <c:pt idx="6289" formatCode="m/d/yyyy\ h:mm">
                  <c:v>42475.75</c:v>
                </c:pt>
                <c:pt idx="6290" formatCode="m/d/yyyy\ h:mm">
                  <c:v>42476</c:v>
                </c:pt>
                <c:pt idx="6291" formatCode="m/d/yyyy\ h:mm">
                  <c:v>42476.25</c:v>
                </c:pt>
                <c:pt idx="6292" formatCode="m/d/yyyy\ h:mm">
                  <c:v>42476.5</c:v>
                </c:pt>
                <c:pt idx="6293" formatCode="m/d/yyyy\ h:mm">
                  <c:v>42476.75</c:v>
                </c:pt>
                <c:pt idx="6294" formatCode="m/d/yyyy\ h:mm">
                  <c:v>42477</c:v>
                </c:pt>
                <c:pt idx="6295" formatCode="m/d/yyyy\ h:mm">
                  <c:v>42477.25</c:v>
                </c:pt>
                <c:pt idx="6296" formatCode="m/d/yyyy\ h:mm">
                  <c:v>42477.5</c:v>
                </c:pt>
                <c:pt idx="6297" formatCode="m/d/yyyy\ h:mm">
                  <c:v>42477.75</c:v>
                </c:pt>
                <c:pt idx="6298" formatCode="m/d/yyyy\ h:mm">
                  <c:v>42478</c:v>
                </c:pt>
                <c:pt idx="6299" formatCode="m/d/yyyy\ h:mm">
                  <c:v>42478.25</c:v>
                </c:pt>
                <c:pt idx="6300" formatCode="m/d/yyyy\ h:mm">
                  <c:v>42478.5</c:v>
                </c:pt>
                <c:pt idx="6301" formatCode="m/d/yyyy\ h:mm">
                  <c:v>42478.75</c:v>
                </c:pt>
                <c:pt idx="6302" formatCode="m/d/yyyy\ h:mm">
                  <c:v>42479</c:v>
                </c:pt>
                <c:pt idx="6303" formatCode="m/d/yyyy\ h:mm">
                  <c:v>42479.25</c:v>
                </c:pt>
                <c:pt idx="6304" formatCode="m/d/yyyy\ h:mm">
                  <c:v>42479.5</c:v>
                </c:pt>
                <c:pt idx="6305" formatCode="m/d/yyyy\ h:mm">
                  <c:v>42479.75</c:v>
                </c:pt>
                <c:pt idx="6306" formatCode="m/d/yyyy\ h:mm">
                  <c:v>42480</c:v>
                </c:pt>
                <c:pt idx="6307" formatCode="m/d/yyyy\ h:mm">
                  <c:v>42480.25</c:v>
                </c:pt>
                <c:pt idx="6308" formatCode="m/d/yyyy\ h:mm">
                  <c:v>42480.5</c:v>
                </c:pt>
                <c:pt idx="6309" formatCode="m/d/yyyy\ h:mm">
                  <c:v>42480.75</c:v>
                </c:pt>
                <c:pt idx="6310" formatCode="m/d/yyyy\ h:mm">
                  <c:v>42481</c:v>
                </c:pt>
                <c:pt idx="6311" formatCode="m/d/yyyy\ h:mm">
                  <c:v>42481.25</c:v>
                </c:pt>
                <c:pt idx="6312" formatCode="m/d/yyyy\ h:mm">
                  <c:v>42481.5</c:v>
                </c:pt>
                <c:pt idx="6313" formatCode="m/d/yyyy\ h:mm">
                  <c:v>42481.75</c:v>
                </c:pt>
                <c:pt idx="6314" formatCode="m/d/yyyy\ h:mm">
                  <c:v>42482</c:v>
                </c:pt>
                <c:pt idx="6315" formatCode="m/d/yyyy\ h:mm">
                  <c:v>42482.25</c:v>
                </c:pt>
                <c:pt idx="6316" formatCode="m/d/yyyy\ h:mm">
                  <c:v>42482.5</c:v>
                </c:pt>
                <c:pt idx="6317" formatCode="m/d/yyyy\ h:mm">
                  <c:v>42482.75</c:v>
                </c:pt>
                <c:pt idx="6318" formatCode="m/d/yyyy\ h:mm">
                  <c:v>42483</c:v>
                </c:pt>
                <c:pt idx="6319" formatCode="m/d/yyyy\ h:mm">
                  <c:v>42483.25</c:v>
                </c:pt>
                <c:pt idx="6320" formatCode="m/d/yyyy\ h:mm">
                  <c:v>42483.5</c:v>
                </c:pt>
                <c:pt idx="6321" formatCode="m/d/yyyy\ h:mm">
                  <c:v>42483.75</c:v>
                </c:pt>
                <c:pt idx="6322" formatCode="m/d/yyyy\ h:mm">
                  <c:v>42484</c:v>
                </c:pt>
                <c:pt idx="6323" formatCode="m/d/yyyy\ h:mm">
                  <c:v>42484.25</c:v>
                </c:pt>
                <c:pt idx="6324" formatCode="m/d/yyyy\ h:mm">
                  <c:v>42484.5</c:v>
                </c:pt>
                <c:pt idx="6325" formatCode="m/d/yyyy\ h:mm">
                  <c:v>42484.75</c:v>
                </c:pt>
                <c:pt idx="6326" formatCode="m/d/yyyy\ h:mm">
                  <c:v>42485</c:v>
                </c:pt>
                <c:pt idx="6327" formatCode="m/d/yyyy\ h:mm">
                  <c:v>42485.25</c:v>
                </c:pt>
                <c:pt idx="6328" formatCode="m/d/yyyy\ h:mm">
                  <c:v>42485.5</c:v>
                </c:pt>
                <c:pt idx="6329" formatCode="m/d/yyyy\ h:mm">
                  <c:v>42485.75</c:v>
                </c:pt>
                <c:pt idx="6330" formatCode="m/d/yyyy\ h:mm">
                  <c:v>42486</c:v>
                </c:pt>
                <c:pt idx="6331" formatCode="m/d/yyyy\ h:mm">
                  <c:v>42486.25</c:v>
                </c:pt>
                <c:pt idx="6332" formatCode="m/d/yyyy\ h:mm">
                  <c:v>42486.5</c:v>
                </c:pt>
                <c:pt idx="6333" formatCode="m/d/yyyy\ h:mm">
                  <c:v>42486.75</c:v>
                </c:pt>
                <c:pt idx="6334" formatCode="m/d/yyyy\ h:mm">
                  <c:v>42487</c:v>
                </c:pt>
                <c:pt idx="6335" formatCode="m/d/yyyy\ h:mm">
                  <c:v>42487.25</c:v>
                </c:pt>
                <c:pt idx="6336" formatCode="m/d/yyyy\ h:mm">
                  <c:v>42487.5</c:v>
                </c:pt>
                <c:pt idx="6337" formatCode="m/d/yyyy\ h:mm">
                  <c:v>42487.75</c:v>
                </c:pt>
                <c:pt idx="6338" formatCode="m/d/yyyy\ h:mm">
                  <c:v>42488</c:v>
                </c:pt>
                <c:pt idx="6339" formatCode="m/d/yyyy\ h:mm">
                  <c:v>42488.25</c:v>
                </c:pt>
                <c:pt idx="6340" formatCode="m/d/yyyy\ h:mm">
                  <c:v>42488.5</c:v>
                </c:pt>
                <c:pt idx="6341" formatCode="m/d/yyyy\ h:mm">
                  <c:v>42488.75</c:v>
                </c:pt>
                <c:pt idx="6342" formatCode="m/d/yyyy\ h:mm">
                  <c:v>42489</c:v>
                </c:pt>
                <c:pt idx="6343" formatCode="m/d/yyyy\ h:mm">
                  <c:v>42489.25</c:v>
                </c:pt>
                <c:pt idx="6344" formatCode="m/d/yyyy\ h:mm">
                  <c:v>42489.5</c:v>
                </c:pt>
                <c:pt idx="6345" formatCode="m/d/yyyy\ h:mm">
                  <c:v>42489.75</c:v>
                </c:pt>
                <c:pt idx="6346" formatCode="m/d/yyyy\ h:mm">
                  <c:v>42490</c:v>
                </c:pt>
                <c:pt idx="6347" formatCode="m/d/yyyy\ h:mm">
                  <c:v>42490.25</c:v>
                </c:pt>
                <c:pt idx="6348" formatCode="m/d/yyyy\ h:mm">
                  <c:v>42490.5</c:v>
                </c:pt>
                <c:pt idx="6349" formatCode="m/d/yyyy\ h:mm">
                  <c:v>42490.75</c:v>
                </c:pt>
                <c:pt idx="6350" formatCode="m/d/yyyy\ h:mm">
                  <c:v>42491</c:v>
                </c:pt>
                <c:pt idx="6351" formatCode="m/d/yyyy\ h:mm">
                  <c:v>42491.25</c:v>
                </c:pt>
                <c:pt idx="6352" formatCode="m/d/yyyy\ h:mm">
                  <c:v>42491.5</c:v>
                </c:pt>
                <c:pt idx="6353" formatCode="m/d/yyyy\ h:mm">
                  <c:v>42491.75</c:v>
                </c:pt>
                <c:pt idx="6354" formatCode="m/d/yyyy\ h:mm">
                  <c:v>42492</c:v>
                </c:pt>
                <c:pt idx="6355" formatCode="m/d/yyyy\ h:mm">
                  <c:v>42492.25</c:v>
                </c:pt>
                <c:pt idx="6356" formatCode="m/d/yyyy\ h:mm">
                  <c:v>42492.5</c:v>
                </c:pt>
                <c:pt idx="6357" formatCode="m/d/yyyy\ h:mm">
                  <c:v>42492.75</c:v>
                </c:pt>
                <c:pt idx="6358" formatCode="m/d/yyyy\ h:mm">
                  <c:v>42493</c:v>
                </c:pt>
                <c:pt idx="6359" formatCode="m/d/yyyy\ h:mm">
                  <c:v>42493.25</c:v>
                </c:pt>
                <c:pt idx="6360" formatCode="m/d/yyyy\ h:mm">
                  <c:v>42493.5</c:v>
                </c:pt>
                <c:pt idx="6361" formatCode="m/d/yyyy\ h:mm">
                  <c:v>42493.75</c:v>
                </c:pt>
                <c:pt idx="6362" formatCode="m/d/yyyy\ h:mm">
                  <c:v>42494</c:v>
                </c:pt>
                <c:pt idx="6363" formatCode="m/d/yyyy\ h:mm">
                  <c:v>42494.25</c:v>
                </c:pt>
                <c:pt idx="6364" formatCode="m/d/yyyy\ h:mm">
                  <c:v>42494.5</c:v>
                </c:pt>
                <c:pt idx="6365" formatCode="m/d/yyyy\ h:mm">
                  <c:v>42494.75</c:v>
                </c:pt>
                <c:pt idx="6366" formatCode="m/d/yyyy\ h:mm">
                  <c:v>42495</c:v>
                </c:pt>
                <c:pt idx="6367" formatCode="m/d/yyyy\ h:mm">
                  <c:v>42495.25</c:v>
                </c:pt>
                <c:pt idx="6368" formatCode="m/d/yyyy\ h:mm">
                  <c:v>42495.5</c:v>
                </c:pt>
                <c:pt idx="6369" formatCode="m/d/yyyy\ h:mm">
                  <c:v>42495.75</c:v>
                </c:pt>
                <c:pt idx="6370" formatCode="m/d/yyyy\ h:mm">
                  <c:v>42496</c:v>
                </c:pt>
                <c:pt idx="6371" formatCode="m/d/yyyy\ h:mm">
                  <c:v>42496.25</c:v>
                </c:pt>
                <c:pt idx="6372" formatCode="m/d/yyyy\ h:mm">
                  <c:v>42496.5</c:v>
                </c:pt>
                <c:pt idx="6373" formatCode="m/d/yyyy\ h:mm">
                  <c:v>42496.75</c:v>
                </c:pt>
                <c:pt idx="6374" formatCode="m/d/yyyy\ h:mm">
                  <c:v>42497</c:v>
                </c:pt>
                <c:pt idx="6375" formatCode="m/d/yyyy\ h:mm">
                  <c:v>42497.25</c:v>
                </c:pt>
                <c:pt idx="6376" formatCode="m/d/yyyy\ h:mm">
                  <c:v>42497.5</c:v>
                </c:pt>
                <c:pt idx="6377" formatCode="m/d/yyyy\ h:mm">
                  <c:v>42497.75</c:v>
                </c:pt>
                <c:pt idx="6378" formatCode="m/d/yyyy\ h:mm">
                  <c:v>42498</c:v>
                </c:pt>
                <c:pt idx="6379" formatCode="m/d/yyyy\ h:mm">
                  <c:v>42498.25</c:v>
                </c:pt>
                <c:pt idx="6380" formatCode="m/d/yyyy\ h:mm">
                  <c:v>42498.5</c:v>
                </c:pt>
                <c:pt idx="6381" formatCode="m/d/yyyy\ h:mm">
                  <c:v>42498.75</c:v>
                </c:pt>
                <c:pt idx="6382" formatCode="m/d/yyyy\ h:mm">
                  <c:v>42499</c:v>
                </c:pt>
                <c:pt idx="6383" formatCode="m/d/yyyy\ h:mm">
                  <c:v>42499.25</c:v>
                </c:pt>
                <c:pt idx="6384" formatCode="m/d/yyyy\ h:mm">
                  <c:v>42499.5</c:v>
                </c:pt>
                <c:pt idx="6385" formatCode="m/d/yyyy\ h:mm">
                  <c:v>42499.75</c:v>
                </c:pt>
                <c:pt idx="6386" formatCode="m/d/yyyy\ h:mm">
                  <c:v>42500</c:v>
                </c:pt>
                <c:pt idx="6387" formatCode="m/d/yyyy\ h:mm">
                  <c:v>42500.25</c:v>
                </c:pt>
                <c:pt idx="6388" formatCode="m/d/yyyy\ h:mm">
                  <c:v>42500.5</c:v>
                </c:pt>
                <c:pt idx="6389" formatCode="m/d/yyyy\ h:mm">
                  <c:v>42500.75</c:v>
                </c:pt>
                <c:pt idx="6390" formatCode="m/d/yyyy\ h:mm">
                  <c:v>42501</c:v>
                </c:pt>
                <c:pt idx="6391" formatCode="m/d/yyyy\ h:mm">
                  <c:v>42501.25</c:v>
                </c:pt>
                <c:pt idx="6392" formatCode="m/d/yyyy\ h:mm">
                  <c:v>42501.5</c:v>
                </c:pt>
                <c:pt idx="6393" formatCode="m/d/yyyy\ h:mm">
                  <c:v>42501.75</c:v>
                </c:pt>
                <c:pt idx="6394" formatCode="m/d/yyyy\ h:mm">
                  <c:v>42502</c:v>
                </c:pt>
                <c:pt idx="6395" formatCode="m/d/yyyy\ h:mm">
                  <c:v>42502.25</c:v>
                </c:pt>
                <c:pt idx="6396" formatCode="m/d/yyyy\ h:mm">
                  <c:v>42502.5</c:v>
                </c:pt>
                <c:pt idx="6397" formatCode="m/d/yyyy\ h:mm">
                  <c:v>42502.75</c:v>
                </c:pt>
                <c:pt idx="6398" formatCode="m/d/yyyy\ h:mm">
                  <c:v>42503</c:v>
                </c:pt>
                <c:pt idx="6399" formatCode="m/d/yyyy\ h:mm">
                  <c:v>42503.25</c:v>
                </c:pt>
                <c:pt idx="6400" formatCode="m/d/yyyy\ h:mm">
                  <c:v>42503.5</c:v>
                </c:pt>
                <c:pt idx="6401" formatCode="m/d/yyyy\ h:mm">
                  <c:v>42503.75</c:v>
                </c:pt>
                <c:pt idx="6402" formatCode="m/d/yyyy\ h:mm">
                  <c:v>42504</c:v>
                </c:pt>
                <c:pt idx="6403" formatCode="m/d/yyyy\ h:mm">
                  <c:v>42504.25</c:v>
                </c:pt>
                <c:pt idx="6404" formatCode="m/d/yyyy\ h:mm">
                  <c:v>42504.5</c:v>
                </c:pt>
                <c:pt idx="6405" formatCode="m/d/yyyy\ h:mm">
                  <c:v>42504.75</c:v>
                </c:pt>
                <c:pt idx="6406" formatCode="m/d/yyyy\ h:mm">
                  <c:v>42505</c:v>
                </c:pt>
                <c:pt idx="6407" formatCode="m/d/yyyy\ h:mm">
                  <c:v>42505.25</c:v>
                </c:pt>
                <c:pt idx="6408" formatCode="m/d/yyyy\ h:mm">
                  <c:v>42505.5</c:v>
                </c:pt>
                <c:pt idx="6409" formatCode="m/d/yyyy\ h:mm">
                  <c:v>42505.75</c:v>
                </c:pt>
                <c:pt idx="6410" formatCode="m/d/yyyy\ h:mm">
                  <c:v>42506</c:v>
                </c:pt>
                <c:pt idx="6411" formatCode="m/d/yyyy\ h:mm">
                  <c:v>42506.25</c:v>
                </c:pt>
                <c:pt idx="6412" formatCode="m/d/yyyy\ h:mm">
                  <c:v>42506.5</c:v>
                </c:pt>
                <c:pt idx="6413" formatCode="m/d/yyyy\ h:mm">
                  <c:v>42506.75</c:v>
                </c:pt>
                <c:pt idx="6414" formatCode="m/d/yyyy\ h:mm">
                  <c:v>42507</c:v>
                </c:pt>
                <c:pt idx="6415" formatCode="m/d/yyyy\ h:mm">
                  <c:v>42507.25</c:v>
                </c:pt>
                <c:pt idx="6416" formatCode="m/d/yyyy\ h:mm">
                  <c:v>42507.5</c:v>
                </c:pt>
                <c:pt idx="6417" formatCode="m/d/yyyy\ h:mm">
                  <c:v>42507.75</c:v>
                </c:pt>
                <c:pt idx="6418" formatCode="m/d/yyyy\ h:mm">
                  <c:v>42508</c:v>
                </c:pt>
                <c:pt idx="6419" formatCode="m/d/yyyy\ h:mm">
                  <c:v>42508.25</c:v>
                </c:pt>
                <c:pt idx="6420" formatCode="m/d/yyyy\ h:mm">
                  <c:v>42508.5</c:v>
                </c:pt>
                <c:pt idx="6421" formatCode="m/d/yyyy\ h:mm">
                  <c:v>42508.75</c:v>
                </c:pt>
                <c:pt idx="6422" formatCode="m/d/yyyy\ h:mm">
                  <c:v>42509</c:v>
                </c:pt>
                <c:pt idx="6423" formatCode="m/d/yyyy\ h:mm">
                  <c:v>42509.25</c:v>
                </c:pt>
                <c:pt idx="6424" formatCode="m/d/yyyy\ h:mm">
                  <c:v>42509.5</c:v>
                </c:pt>
                <c:pt idx="6425" formatCode="m/d/yyyy\ h:mm">
                  <c:v>42509.75</c:v>
                </c:pt>
                <c:pt idx="6426" formatCode="m/d/yyyy\ h:mm">
                  <c:v>42510</c:v>
                </c:pt>
                <c:pt idx="6427" formatCode="m/d/yyyy\ h:mm">
                  <c:v>42510.25</c:v>
                </c:pt>
                <c:pt idx="6428" formatCode="m/d/yyyy\ h:mm">
                  <c:v>42510.5</c:v>
                </c:pt>
                <c:pt idx="6429" formatCode="m/d/yyyy\ h:mm">
                  <c:v>42510.75</c:v>
                </c:pt>
                <c:pt idx="6430" formatCode="m/d/yyyy\ h:mm">
                  <c:v>42511</c:v>
                </c:pt>
                <c:pt idx="6431" formatCode="m/d/yyyy\ h:mm">
                  <c:v>42511.25</c:v>
                </c:pt>
                <c:pt idx="6432" formatCode="m/d/yyyy\ h:mm">
                  <c:v>42511.5</c:v>
                </c:pt>
                <c:pt idx="6433" formatCode="m/d/yyyy\ h:mm">
                  <c:v>42511.75</c:v>
                </c:pt>
                <c:pt idx="6434" formatCode="m/d/yyyy\ h:mm">
                  <c:v>42512</c:v>
                </c:pt>
                <c:pt idx="6435" formatCode="m/d/yyyy\ h:mm">
                  <c:v>42512.25</c:v>
                </c:pt>
                <c:pt idx="6436" formatCode="m/d/yyyy\ h:mm">
                  <c:v>42512.5</c:v>
                </c:pt>
                <c:pt idx="6437" formatCode="m/d/yyyy\ h:mm">
                  <c:v>42512.75</c:v>
                </c:pt>
                <c:pt idx="6438" formatCode="m/d/yyyy\ h:mm">
                  <c:v>42513</c:v>
                </c:pt>
                <c:pt idx="6439" formatCode="m/d/yyyy\ h:mm">
                  <c:v>42513.25</c:v>
                </c:pt>
                <c:pt idx="6440" formatCode="m/d/yyyy\ h:mm">
                  <c:v>42513.5</c:v>
                </c:pt>
                <c:pt idx="6441" formatCode="m/d/yyyy\ h:mm">
                  <c:v>42513.75</c:v>
                </c:pt>
                <c:pt idx="6442" formatCode="m/d/yyyy\ h:mm">
                  <c:v>42514</c:v>
                </c:pt>
                <c:pt idx="6443" formatCode="m/d/yyyy\ h:mm">
                  <c:v>42514.25</c:v>
                </c:pt>
                <c:pt idx="6444" formatCode="m/d/yyyy\ h:mm">
                  <c:v>42514.5</c:v>
                </c:pt>
                <c:pt idx="6445" formatCode="m/d/yyyy\ h:mm">
                  <c:v>42514.75</c:v>
                </c:pt>
                <c:pt idx="6446" formatCode="m/d/yyyy\ h:mm">
                  <c:v>42515</c:v>
                </c:pt>
                <c:pt idx="6447" formatCode="m/d/yyyy\ h:mm">
                  <c:v>42515.25</c:v>
                </c:pt>
                <c:pt idx="6448" formatCode="m/d/yyyy\ h:mm">
                  <c:v>42515.5</c:v>
                </c:pt>
                <c:pt idx="6449" formatCode="m/d/yyyy\ h:mm">
                  <c:v>42515.75</c:v>
                </c:pt>
                <c:pt idx="6450" formatCode="m/d/yyyy\ h:mm">
                  <c:v>42516</c:v>
                </c:pt>
                <c:pt idx="6451" formatCode="m/d/yyyy\ h:mm">
                  <c:v>42516.25</c:v>
                </c:pt>
                <c:pt idx="6452" formatCode="m/d/yyyy\ h:mm">
                  <c:v>42516.5</c:v>
                </c:pt>
                <c:pt idx="6453" formatCode="m/d/yyyy\ h:mm">
                  <c:v>42516.75</c:v>
                </c:pt>
                <c:pt idx="6454" formatCode="m/d/yyyy\ h:mm">
                  <c:v>42517</c:v>
                </c:pt>
                <c:pt idx="6455" formatCode="m/d/yyyy\ h:mm">
                  <c:v>42517.25</c:v>
                </c:pt>
                <c:pt idx="6456" formatCode="m/d/yyyy\ h:mm">
                  <c:v>42517.5</c:v>
                </c:pt>
                <c:pt idx="6457" formatCode="m/d/yyyy\ h:mm">
                  <c:v>42517.75</c:v>
                </c:pt>
                <c:pt idx="6458" formatCode="m/d/yyyy\ h:mm">
                  <c:v>42518</c:v>
                </c:pt>
                <c:pt idx="6459" formatCode="m/d/yyyy\ h:mm">
                  <c:v>42518.25</c:v>
                </c:pt>
                <c:pt idx="6460" formatCode="m/d/yyyy\ h:mm">
                  <c:v>42518.5</c:v>
                </c:pt>
                <c:pt idx="6461" formatCode="m/d/yyyy\ h:mm">
                  <c:v>42518.75</c:v>
                </c:pt>
                <c:pt idx="6462" formatCode="m/d/yyyy\ h:mm">
                  <c:v>42519</c:v>
                </c:pt>
                <c:pt idx="6463" formatCode="m/d/yyyy\ h:mm">
                  <c:v>42519.25</c:v>
                </c:pt>
                <c:pt idx="6464" formatCode="m/d/yyyy\ h:mm">
                  <c:v>42519.5</c:v>
                </c:pt>
                <c:pt idx="6465" formatCode="m/d/yyyy\ h:mm">
                  <c:v>42519.75</c:v>
                </c:pt>
                <c:pt idx="6466" formatCode="m/d/yyyy\ h:mm">
                  <c:v>42520</c:v>
                </c:pt>
                <c:pt idx="6467" formatCode="m/d/yyyy\ h:mm">
                  <c:v>42520.25</c:v>
                </c:pt>
                <c:pt idx="6468" formatCode="m/d/yyyy\ h:mm">
                  <c:v>42520.5</c:v>
                </c:pt>
                <c:pt idx="6469" formatCode="m/d/yyyy\ h:mm">
                  <c:v>42520.75</c:v>
                </c:pt>
                <c:pt idx="6470" formatCode="m/d/yyyy\ h:mm">
                  <c:v>42521</c:v>
                </c:pt>
                <c:pt idx="6471" formatCode="m/d/yyyy\ h:mm">
                  <c:v>42521.25</c:v>
                </c:pt>
                <c:pt idx="6472" formatCode="m/d/yyyy\ h:mm">
                  <c:v>42521.5</c:v>
                </c:pt>
                <c:pt idx="6473" formatCode="m/d/yyyy\ h:mm">
                  <c:v>42521.75</c:v>
                </c:pt>
                <c:pt idx="6474" formatCode="m/d/yyyy\ h:mm">
                  <c:v>42522</c:v>
                </c:pt>
                <c:pt idx="6475" formatCode="m/d/yyyy\ h:mm">
                  <c:v>42522.25</c:v>
                </c:pt>
                <c:pt idx="6476" formatCode="m/d/yyyy\ h:mm">
                  <c:v>42522.5</c:v>
                </c:pt>
                <c:pt idx="6477" formatCode="m/d/yyyy\ h:mm">
                  <c:v>42522.75</c:v>
                </c:pt>
                <c:pt idx="6478" formatCode="m/d/yyyy\ h:mm">
                  <c:v>42523</c:v>
                </c:pt>
                <c:pt idx="6479" formatCode="m/d/yyyy\ h:mm">
                  <c:v>42523.25</c:v>
                </c:pt>
                <c:pt idx="6480" formatCode="m/d/yyyy\ h:mm">
                  <c:v>42523.5</c:v>
                </c:pt>
                <c:pt idx="6481" formatCode="m/d/yyyy\ h:mm">
                  <c:v>42523.75</c:v>
                </c:pt>
                <c:pt idx="6482" formatCode="m/d/yyyy\ h:mm">
                  <c:v>42524</c:v>
                </c:pt>
                <c:pt idx="6483" formatCode="m/d/yyyy\ h:mm">
                  <c:v>42524.25</c:v>
                </c:pt>
                <c:pt idx="6484" formatCode="m/d/yyyy\ h:mm">
                  <c:v>42524.5</c:v>
                </c:pt>
                <c:pt idx="6485" formatCode="m/d/yyyy\ h:mm">
                  <c:v>42524.75</c:v>
                </c:pt>
                <c:pt idx="6486" formatCode="m/d/yyyy\ h:mm">
                  <c:v>42525</c:v>
                </c:pt>
                <c:pt idx="6487" formatCode="m/d/yyyy\ h:mm">
                  <c:v>42525.25</c:v>
                </c:pt>
                <c:pt idx="6488" formatCode="m/d/yyyy\ h:mm">
                  <c:v>42525.5</c:v>
                </c:pt>
                <c:pt idx="6489" formatCode="m/d/yyyy\ h:mm">
                  <c:v>42525.75</c:v>
                </c:pt>
                <c:pt idx="6490" formatCode="m/d/yyyy\ h:mm">
                  <c:v>42526</c:v>
                </c:pt>
                <c:pt idx="6491" formatCode="m/d/yyyy\ h:mm">
                  <c:v>42526.25</c:v>
                </c:pt>
                <c:pt idx="6492" formatCode="m/d/yyyy\ h:mm">
                  <c:v>42526.5</c:v>
                </c:pt>
                <c:pt idx="6493" formatCode="m/d/yyyy\ h:mm">
                  <c:v>42526.75</c:v>
                </c:pt>
                <c:pt idx="6494" formatCode="m/d/yyyy\ h:mm">
                  <c:v>42527</c:v>
                </c:pt>
                <c:pt idx="6495" formatCode="m/d/yyyy\ h:mm">
                  <c:v>42527.25</c:v>
                </c:pt>
                <c:pt idx="6496" formatCode="m/d/yyyy\ h:mm">
                  <c:v>42527.5</c:v>
                </c:pt>
                <c:pt idx="6497" formatCode="m/d/yyyy\ h:mm">
                  <c:v>42527.75</c:v>
                </c:pt>
                <c:pt idx="6498" formatCode="m/d/yyyy\ h:mm">
                  <c:v>42528</c:v>
                </c:pt>
                <c:pt idx="6499" formatCode="m/d/yyyy\ h:mm">
                  <c:v>42528.25</c:v>
                </c:pt>
                <c:pt idx="6500" formatCode="m/d/yyyy\ h:mm">
                  <c:v>42528.5</c:v>
                </c:pt>
                <c:pt idx="6501" formatCode="m/d/yyyy\ h:mm">
                  <c:v>42528.75</c:v>
                </c:pt>
                <c:pt idx="6502" formatCode="m/d/yyyy\ h:mm">
                  <c:v>42529</c:v>
                </c:pt>
                <c:pt idx="6503" formatCode="m/d/yyyy\ h:mm">
                  <c:v>42529.25</c:v>
                </c:pt>
                <c:pt idx="6504" formatCode="m/d/yyyy\ h:mm">
                  <c:v>42529.5</c:v>
                </c:pt>
                <c:pt idx="6505" formatCode="m/d/yyyy\ h:mm">
                  <c:v>42529.75</c:v>
                </c:pt>
                <c:pt idx="6506" formatCode="m/d/yyyy\ h:mm">
                  <c:v>42530</c:v>
                </c:pt>
                <c:pt idx="6507" formatCode="m/d/yyyy\ h:mm">
                  <c:v>42530.25</c:v>
                </c:pt>
                <c:pt idx="6508" formatCode="m/d/yyyy\ h:mm">
                  <c:v>42530.5</c:v>
                </c:pt>
                <c:pt idx="6509" formatCode="m/d/yyyy\ h:mm">
                  <c:v>42530.75</c:v>
                </c:pt>
                <c:pt idx="6510" formatCode="m/d/yyyy\ h:mm">
                  <c:v>42531</c:v>
                </c:pt>
                <c:pt idx="6511" formatCode="m/d/yyyy\ h:mm">
                  <c:v>42531.25</c:v>
                </c:pt>
                <c:pt idx="6512" formatCode="m/d/yyyy\ h:mm">
                  <c:v>42531.5</c:v>
                </c:pt>
                <c:pt idx="6513" formatCode="m/d/yyyy\ h:mm">
                  <c:v>42531.75</c:v>
                </c:pt>
                <c:pt idx="6514" formatCode="m/d/yyyy\ h:mm">
                  <c:v>42532</c:v>
                </c:pt>
                <c:pt idx="6515" formatCode="m/d/yyyy\ h:mm">
                  <c:v>42532.25</c:v>
                </c:pt>
                <c:pt idx="6516" formatCode="m/d/yyyy\ h:mm">
                  <c:v>42532.5</c:v>
                </c:pt>
                <c:pt idx="6517" formatCode="m/d/yyyy\ h:mm">
                  <c:v>42532.75</c:v>
                </c:pt>
                <c:pt idx="6518" formatCode="m/d/yyyy\ h:mm">
                  <c:v>42533</c:v>
                </c:pt>
                <c:pt idx="6519" formatCode="m/d/yyyy\ h:mm">
                  <c:v>42533.25</c:v>
                </c:pt>
                <c:pt idx="6520" formatCode="m/d/yyyy\ h:mm">
                  <c:v>42533.5</c:v>
                </c:pt>
                <c:pt idx="6521" formatCode="m/d/yyyy\ h:mm">
                  <c:v>42533.75</c:v>
                </c:pt>
                <c:pt idx="6522" formatCode="m/d/yyyy\ h:mm">
                  <c:v>42534</c:v>
                </c:pt>
                <c:pt idx="6523" formatCode="m/d/yyyy\ h:mm">
                  <c:v>42534.25</c:v>
                </c:pt>
                <c:pt idx="6524" formatCode="m/d/yyyy\ h:mm">
                  <c:v>42534.5</c:v>
                </c:pt>
                <c:pt idx="6525" formatCode="m/d/yyyy\ h:mm">
                  <c:v>42534.75</c:v>
                </c:pt>
                <c:pt idx="6526" formatCode="m/d/yyyy\ h:mm">
                  <c:v>42535</c:v>
                </c:pt>
                <c:pt idx="6527" formatCode="m/d/yyyy\ h:mm">
                  <c:v>42535.25</c:v>
                </c:pt>
                <c:pt idx="6528" formatCode="m/d/yyyy\ h:mm">
                  <c:v>42535.5</c:v>
                </c:pt>
                <c:pt idx="6529" formatCode="m/d/yyyy\ h:mm">
                  <c:v>42535.75</c:v>
                </c:pt>
                <c:pt idx="6530" formatCode="m/d/yyyy\ h:mm">
                  <c:v>42536</c:v>
                </c:pt>
                <c:pt idx="6531" formatCode="m/d/yyyy\ h:mm">
                  <c:v>42536.25</c:v>
                </c:pt>
                <c:pt idx="6532" formatCode="m/d/yyyy\ h:mm">
                  <c:v>42536.5</c:v>
                </c:pt>
                <c:pt idx="6533" formatCode="m/d/yyyy\ h:mm">
                  <c:v>42536.75</c:v>
                </c:pt>
                <c:pt idx="6534" formatCode="m/d/yyyy\ h:mm">
                  <c:v>42537</c:v>
                </c:pt>
                <c:pt idx="6535" formatCode="m/d/yyyy\ h:mm">
                  <c:v>42537.25</c:v>
                </c:pt>
                <c:pt idx="6536" formatCode="m/d/yyyy\ h:mm">
                  <c:v>42537.5</c:v>
                </c:pt>
                <c:pt idx="6537" formatCode="m/d/yyyy\ h:mm">
                  <c:v>42537.75</c:v>
                </c:pt>
                <c:pt idx="6538" formatCode="m/d/yyyy\ h:mm">
                  <c:v>42538</c:v>
                </c:pt>
                <c:pt idx="6539" formatCode="m/d/yyyy\ h:mm">
                  <c:v>42538.25</c:v>
                </c:pt>
                <c:pt idx="6540" formatCode="m/d/yyyy\ h:mm">
                  <c:v>42538.5</c:v>
                </c:pt>
                <c:pt idx="6541" formatCode="m/d/yyyy\ h:mm">
                  <c:v>42538.75</c:v>
                </c:pt>
                <c:pt idx="6542" formatCode="m/d/yyyy\ h:mm">
                  <c:v>42539</c:v>
                </c:pt>
                <c:pt idx="6543" formatCode="m/d/yyyy\ h:mm">
                  <c:v>42539.25</c:v>
                </c:pt>
                <c:pt idx="6544" formatCode="m/d/yyyy\ h:mm">
                  <c:v>42539.5</c:v>
                </c:pt>
                <c:pt idx="6545" formatCode="m/d/yyyy\ h:mm">
                  <c:v>42539.75</c:v>
                </c:pt>
                <c:pt idx="6546" formatCode="m/d/yyyy\ h:mm">
                  <c:v>42540</c:v>
                </c:pt>
                <c:pt idx="6547" formatCode="m/d/yyyy\ h:mm">
                  <c:v>42540.25</c:v>
                </c:pt>
                <c:pt idx="6548" formatCode="m/d/yyyy\ h:mm">
                  <c:v>42540.5</c:v>
                </c:pt>
                <c:pt idx="6549" formatCode="m/d/yyyy\ h:mm">
                  <c:v>42540.75</c:v>
                </c:pt>
                <c:pt idx="6550" formatCode="m/d/yyyy\ h:mm">
                  <c:v>42541</c:v>
                </c:pt>
                <c:pt idx="6551" formatCode="m/d/yyyy\ h:mm">
                  <c:v>42541.25</c:v>
                </c:pt>
                <c:pt idx="6552" formatCode="m/d/yyyy\ h:mm">
                  <c:v>42541.5</c:v>
                </c:pt>
                <c:pt idx="6553" formatCode="m/d/yyyy\ h:mm">
                  <c:v>42541.75</c:v>
                </c:pt>
                <c:pt idx="6554" formatCode="m/d/yyyy\ h:mm">
                  <c:v>42542</c:v>
                </c:pt>
                <c:pt idx="6555" formatCode="m/d/yyyy\ h:mm">
                  <c:v>42542.25</c:v>
                </c:pt>
                <c:pt idx="6556" formatCode="m/d/yyyy\ h:mm">
                  <c:v>42542.5</c:v>
                </c:pt>
                <c:pt idx="6557" formatCode="m/d/yyyy\ h:mm">
                  <c:v>42542.583333333336</c:v>
                </c:pt>
                <c:pt idx="6558" formatCode="m/d/yyyy\ h:mm">
                  <c:v>42542.833333333336</c:v>
                </c:pt>
                <c:pt idx="6559" formatCode="m/d/yyyy\ h:mm">
                  <c:v>42543.083333333336</c:v>
                </c:pt>
                <c:pt idx="6560" formatCode="m/d/yyyy\ h:mm">
                  <c:v>42543.333333333336</c:v>
                </c:pt>
                <c:pt idx="6561" formatCode="m/d/yyyy\ h:mm">
                  <c:v>42543.583333333336</c:v>
                </c:pt>
                <c:pt idx="6562" formatCode="m/d/yyyy\ h:mm">
                  <c:v>42543.833333333336</c:v>
                </c:pt>
                <c:pt idx="6563" formatCode="m/d/yyyy\ h:mm">
                  <c:v>42544.083333333336</c:v>
                </c:pt>
                <c:pt idx="6564" formatCode="m/d/yyyy\ h:mm">
                  <c:v>42544.333333333336</c:v>
                </c:pt>
                <c:pt idx="6565" formatCode="m/d/yyyy\ h:mm">
                  <c:v>42544.583333333336</c:v>
                </c:pt>
                <c:pt idx="6566" formatCode="m/d/yyyy\ h:mm">
                  <c:v>42544.833333333336</c:v>
                </c:pt>
                <c:pt idx="6567" formatCode="m/d/yyyy\ h:mm">
                  <c:v>42545.083333333336</c:v>
                </c:pt>
                <c:pt idx="6568" formatCode="m/d/yyyy\ h:mm">
                  <c:v>42545.333333333336</c:v>
                </c:pt>
                <c:pt idx="6569" formatCode="m/d/yyyy\ h:mm">
                  <c:v>42545.583333333336</c:v>
                </c:pt>
                <c:pt idx="6570" formatCode="m/d/yyyy\ h:mm">
                  <c:v>42545.833333333336</c:v>
                </c:pt>
                <c:pt idx="6571" formatCode="m/d/yyyy\ h:mm">
                  <c:v>42546.083333333336</c:v>
                </c:pt>
                <c:pt idx="6572" formatCode="m/d/yyyy\ h:mm">
                  <c:v>42546.333333333336</c:v>
                </c:pt>
                <c:pt idx="6573" formatCode="m/d/yyyy\ h:mm">
                  <c:v>42546.583333333336</c:v>
                </c:pt>
                <c:pt idx="6574" formatCode="m/d/yyyy\ h:mm">
                  <c:v>42546.833333333336</c:v>
                </c:pt>
                <c:pt idx="6575" formatCode="m/d/yyyy\ h:mm">
                  <c:v>42547.083333333336</c:v>
                </c:pt>
                <c:pt idx="6576" formatCode="m/d/yyyy\ h:mm">
                  <c:v>42547.333333333336</c:v>
                </c:pt>
                <c:pt idx="6577" formatCode="m/d/yyyy\ h:mm">
                  <c:v>42547.583333333336</c:v>
                </c:pt>
                <c:pt idx="6578" formatCode="m/d/yyyy\ h:mm">
                  <c:v>42547.833333333336</c:v>
                </c:pt>
                <c:pt idx="6579" formatCode="m/d/yyyy\ h:mm">
                  <c:v>42548.083333333336</c:v>
                </c:pt>
                <c:pt idx="6580" formatCode="m/d/yyyy\ h:mm">
                  <c:v>42548.333333333336</c:v>
                </c:pt>
                <c:pt idx="6581" formatCode="m/d/yyyy\ h:mm">
                  <c:v>42548.583333333336</c:v>
                </c:pt>
                <c:pt idx="6582" formatCode="m/d/yyyy\ h:mm">
                  <c:v>42548.833333333336</c:v>
                </c:pt>
                <c:pt idx="6583" formatCode="m/d/yyyy\ h:mm">
                  <c:v>42549.083333333336</c:v>
                </c:pt>
                <c:pt idx="6584" formatCode="m/d/yyyy\ h:mm">
                  <c:v>42549.333333333336</c:v>
                </c:pt>
                <c:pt idx="6585" formatCode="m/d/yyyy\ h:mm">
                  <c:v>42549.583333333336</c:v>
                </c:pt>
                <c:pt idx="6586" formatCode="m/d/yyyy\ h:mm">
                  <c:v>42549.833333333336</c:v>
                </c:pt>
                <c:pt idx="6587" formatCode="m/d/yyyy\ h:mm">
                  <c:v>42550.083333333336</c:v>
                </c:pt>
                <c:pt idx="6588" formatCode="m/d/yyyy\ h:mm">
                  <c:v>42550.333333333336</c:v>
                </c:pt>
                <c:pt idx="6589" formatCode="m/d/yyyy\ h:mm">
                  <c:v>42550.583333333336</c:v>
                </c:pt>
                <c:pt idx="6590" formatCode="m/d/yyyy\ h:mm">
                  <c:v>42550.833333333336</c:v>
                </c:pt>
                <c:pt idx="6591" formatCode="m/d/yyyy\ h:mm">
                  <c:v>42551.083333333336</c:v>
                </c:pt>
                <c:pt idx="6592" formatCode="m/d/yyyy\ h:mm">
                  <c:v>42551.333333333336</c:v>
                </c:pt>
                <c:pt idx="6593" formatCode="m/d/yyyy\ h:mm">
                  <c:v>42551.583333333336</c:v>
                </c:pt>
                <c:pt idx="6594" formatCode="m/d/yyyy\ h:mm">
                  <c:v>42551.833333333336</c:v>
                </c:pt>
                <c:pt idx="6595" formatCode="m/d/yyyy\ h:mm">
                  <c:v>42552.083333333336</c:v>
                </c:pt>
                <c:pt idx="6596" formatCode="m/d/yyyy\ h:mm">
                  <c:v>42552.333333333336</c:v>
                </c:pt>
                <c:pt idx="6597" formatCode="m/d/yyyy\ h:mm">
                  <c:v>42552.583333333336</c:v>
                </c:pt>
                <c:pt idx="6598" formatCode="m/d/yyyy\ h:mm">
                  <c:v>42552.833333333336</c:v>
                </c:pt>
                <c:pt idx="6599" formatCode="m/d/yyyy\ h:mm">
                  <c:v>42553.083333333336</c:v>
                </c:pt>
                <c:pt idx="6600" formatCode="m/d/yyyy\ h:mm">
                  <c:v>42553.333333333336</c:v>
                </c:pt>
                <c:pt idx="6601" formatCode="m/d/yyyy\ h:mm">
                  <c:v>42553.583333333336</c:v>
                </c:pt>
                <c:pt idx="6602" formatCode="m/d/yyyy\ h:mm">
                  <c:v>42553.833333333336</c:v>
                </c:pt>
                <c:pt idx="6603" formatCode="m/d/yyyy\ h:mm">
                  <c:v>42554.083333333336</c:v>
                </c:pt>
                <c:pt idx="6604" formatCode="m/d/yyyy\ h:mm">
                  <c:v>42554.333333333336</c:v>
                </c:pt>
                <c:pt idx="6605" formatCode="m/d/yyyy\ h:mm">
                  <c:v>42554.583333333336</c:v>
                </c:pt>
                <c:pt idx="6606" formatCode="m/d/yyyy\ h:mm">
                  <c:v>42554.833333333336</c:v>
                </c:pt>
                <c:pt idx="6607" formatCode="m/d/yyyy\ h:mm">
                  <c:v>42555.083333333336</c:v>
                </c:pt>
                <c:pt idx="6608" formatCode="m/d/yyyy\ h:mm">
                  <c:v>42555.333333333336</c:v>
                </c:pt>
                <c:pt idx="6609" formatCode="m/d/yyyy\ h:mm">
                  <c:v>42555.583333333336</c:v>
                </c:pt>
                <c:pt idx="6610" formatCode="m/d/yyyy\ h:mm">
                  <c:v>42555.833333333336</c:v>
                </c:pt>
                <c:pt idx="6611" formatCode="m/d/yyyy\ h:mm">
                  <c:v>42556.083333333336</c:v>
                </c:pt>
                <c:pt idx="6612" formatCode="m/d/yyyy\ h:mm">
                  <c:v>42556.333333333336</c:v>
                </c:pt>
                <c:pt idx="6613" formatCode="m/d/yyyy\ h:mm">
                  <c:v>42556.583333333336</c:v>
                </c:pt>
                <c:pt idx="6614" formatCode="m/d/yyyy\ h:mm">
                  <c:v>42556.833333333336</c:v>
                </c:pt>
                <c:pt idx="6615" formatCode="m/d/yyyy\ h:mm">
                  <c:v>42557.083333333336</c:v>
                </c:pt>
                <c:pt idx="6616" formatCode="m/d/yyyy\ h:mm">
                  <c:v>42557.333333333336</c:v>
                </c:pt>
                <c:pt idx="6617" formatCode="m/d/yyyy\ h:mm">
                  <c:v>42557.583333333336</c:v>
                </c:pt>
                <c:pt idx="6618" formatCode="m/d/yyyy\ h:mm">
                  <c:v>42557.833333333336</c:v>
                </c:pt>
                <c:pt idx="6619" formatCode="m/d/yyyy\ h:mm">
                  <c:v>42558.083333333336</c:v>
                </c:pt>
                <c:pt idx="6620" formatCode="m/d/yyyy\ h:mm">
                  <c:v>42558.333333333336</c:v>
                </c:pt>
                <c:pt idx="6621" formatCode="m/d/yyyy\ h:mm">
                  <c:v>42558.583333333336</c:v>
                </c:pt>
                <c:pt idx="6622" formatCode="m/d/yyyy\ h:mm">
                  <c:v>42558.833333333336</c:v>
                </c:pt>
                <c:pt idx="6623" formatCode="m/d/yyyy\ h:mm">
                  <c:v>42559.083333333336</c:v>
                </c:pt>
                <c:pt idx="6624" formatCode="m/d/yyyy\ h:mm">
                  <c:v>42559.333333333336</c:v>
                </c:pt>
                <c:pt idx="6625" formatCode="m/d/yyyy\ h:mm">
                  <c:v>42559.583333333336</c:v>
                </c:pt>
                <c:pt idx="6626" formatCode="m/d/yyyy\ h:mm">
                  <c:v>42559.833333333336</c:v>
                </c:pt>
                <c:pt idx="6627" formatCode="m/d/yyyy\ h:mm">
                  <c:v>42560.083333333336</c:v>
                </c:pt>
                <c:pt idx="6628" formatCode="m/d/yyyy\ h:mm">
                  <c:v>42560.333333333336</c:v>
                </c:pt>
                <c:pt idx="6629" formatCode="m/d/yyyy\ h:mm">
                  <c:v>42560.583333333336</c:v>
                </c:pt>
                <c:pt idx="6630" formatCode="m/d/yyyy\ h:mm">
                  <c:v>42560.833333333336</c:v>
                </c:pt>
                <c:pt idx="6631" formatCode="m/d/yyyy\ h:mm">
                  <c:v>42561.083333333336</c:v>
                </c:pt>
                <c:pt idx="6632" formatCode="m/d/yyyy\ h:mm">
                  <c:v>42561.333333333336</c:v>
                </c:pt>
                <c:pt idx="6633" formatCode="m/d/yyyy\ h:mm">
                  <c:v>42561.583333333336</c:v>
                </c:pt>
                <c:pt idx="6634" formatCode="m/d/yyyy\ h:mm">
                  <c:v>42561.833333333336</c:v>
                </c:pt>
                <c:pt idx="6635" formatCode="m/d/yyyy\ h:mm">
                  <c:v>42562.083333333336</c:v>
                </c:pt>
                <c:pt idx="6636" formatCode="m/d/yyyy\ h:mm">
                  <c:v>42562.333333333336</c:v>
                </c:pt>
                <c:pt idx="6637" formatCode="m/d/yyyy\ h:mm">
                  <c:v>42562.583333333336</c:v>
                </c:pt>
                <c:pt idx="6638" formatCode="m/d/yyyy\ h:mm">
                  <c:v>42562.833333333336</c:v>
                </c:pt>
                <c:pt idx="6639" formatCode="m/d/yyyy\ h:mm">
                  <c:v>42563.083333333336</c:v>
                </c:pt>
                <c:pt idx="6640" formatCode="m/d/yyyy\ h:mm">
                  <c:v>42563.333333333336</c:v>
                </c:pt>
                <c:pt idx="6641" formatCode="m/d/yyyy\ h:mm">
                  <c:v>42563.583333333336</c:v>
                </c:pt>
                <c:pt idx="6642" formatCode="m/d/yyyy\ h:mm">
                  <c:v>42563.833333333336</c:v>
                </c:pt>
                <c:pt idx="6643" formatCode="m/d/yyyy\ h:mm">
                  <c:v>42564.083333333336</c:v>
                </c:pt>
                <c:pt idx="6644" formatCode="m/d/yyyy\ h:mm">
                  <c:v>42564.333333333336</c:v>
                </c:pt>
                <c:pt idx="6645" formatCode="m/d/yyyy\ h:mm">
                  <c:v>42564.583333333336</c:v>
                </c:pt>
                <c:pt idx="6646" formatCode="m/d/yyyy\ h:mm">
                  <c:v>42564.833333333336</c:v>
                </c:pt>
                <c:pt idx="6647" formatCode="m/d/yyyy\ h:mm">
                  <c:v>42565.083333333336</c:v>
                </c:pt>
                <c:pt idx="6648" formatCode="m/d/yyyy\ h:mm">
                  <c:v>42565.333333333336</c:v>
                </c:pt>
                <c:pt idx="6649" formatCode="m/d/yyyy\ h:mm">
                  <c:v>42565.583333333336</c:v>
                </c:pt>
                <c:pt idx="6650" formatCode="m/d/yyyy\ h:mm">
                  <c:v>42565.833333333336</c:v>
                </c:pt>
                <c:pt idx="6651" formatCode="m/d/yyyy\ h:mm">
                  <c:v>42566.083333333336</c:v>
                </c:pt>
                <c:pt idx="6652" formatCode="m/d/yyyy\ h:mm">
                  <c:v>42566.333333333336</c:v>
                </c:pt>
                <c:pt idx="6653" formatCode="m/d/yyyy\ h:mm">
                  <c:v>42566.583333333336</c:v>
                </c:pt>
                <c:pt idx="6654" formatCode="m/d/yyyy\ h:mm">
                  <c:v>42566.833333333336</c:v>
                </c:pt>
                <c:pt idx="6655" formatCode="m/d/yyyy\ h:mm">
                  <c:v>42567.083333333336</c:v>
                </c:pt>
                <c:pt idx="6656" formatCode="m/d/yyyy\ h:mm">
                  <c:v>42567.333333333336</c:v>
                </c:pt>
                <c:pt idx="6657" formatCode="m/d/yyyy\ h:mm">
                  <c:v>42567.583333333336</c:v>
                </c:pt>
                <c:pt idx="6658" formatCode="m/d/yyyy\ h:mm">
                  <c:v>42567.833333333336</c:v>
                </c:pt>
                <c:pt idx="6659" formatCode="m/d/yyyy\ h:mm">
                  <c:v>42568.083333333336</c:v>
                </c:pt>
                <c:pt idx="6660" formatCode="m/d/yyyy\ h:mm">
                  <c:v>42568.333333333336</c:v>
                </c:pt>
                <c:pt idx="6661" formatCode="m/d/yyyy\ h:mm">
                  <c:v>42568.583333333336</c:v>
                </c:pt>
                <c:pt idx="6662" formatCode="m/d/yyyy\ h:mm">
                  <c:v>42568.833333333336</c:v>
                </c:pt>
                <c:pt idx="6663" formatCode="m/d/yyyy\ h:mm">
                  <c:v>42569.083333333336</c:v>
                </c:pt>
                <c:pt idx="6664" formatCode="m/d/yyyy\ h:mm">
                  <c:v>42569.333333333336</c:v>
                </c:pt>
                <c:pt idx="6665" formatCode="m/d/yyyy\ h:mm">
                  <c:v>42569.583333333336</c:v>
                </c:pt>
                <c:pt idx="6666" formatCode="m/d/yyyy\ h:mm">
                  <c:v>42569.833333333336</c:v>
                </c:pt>
                <c:pt idx="6667" formatCode="m/d/yyyy\ h:mm">
                  <c:v>42570.083333333336</c:v>
                </c:pt>
                <c:pt idx="6668" formatCode="m/d/yyyy\ h:mm">
                  <c:v>42570.333333333336</c:v>
                </c:pt>
                <c:pt idx="6669" formatCode="m/d/yyyy\ h:mm">
                  <c:v>42570.583333333336</c:v>
                </c:pt>
                <c:pt idx="6670" formatCode="m/d/yyyy\ h:mm">
                  <c:v>42570.833333333336</c:v>
                </c:pt>
                <c:pt idx="6671" formatCode="m/d/yyyy\ h:mm">
                  <c:v>42571.083333333336</c:v>
                </c:pt>
                <c:pt idx="6672" formatCode="m/d/yyyy\ h:mm">
                  <c:v>42571.333333333336</c:v>
                </c:pt>
                <c:pt idx="6673" formatCode="m/d/yyyy\ h:mm">
                  <c:v>42571.583333333336</c:v>
                </c:pt>
                <c:pt idx="6674" formatCode="m/d/yyyy\ h:mm">
                  <c:v>42571.833333333336</c:v>
                </c:pt>
                <c:pt idx="6675" formatCode="m/d/yyyy\ h:mm">
                  <c:v>42572.083333333336</c:v>
                </c:pt>
                <c:pt idx="6676" formatCode="m/d/yyyy\ h:mm">
                  <c:v>42572.333333333336</c:v>
                </c:pt>
                <c:pt idx="6677" formatCode="m/d/yyyy\ h:mm">
                  <c:v>42572.583333333336</c:v>
                </c:pt>
                <c:pt idx="6678" formatCode="m/d/yyyy\ h:mm">
                  <c:v>42572.833333333336</c:v>
                </c:pt>
                <c:pt idx="6679" formatCode="m/d/yyyy\ h:mm">
                  <c:v>42573.083333333336</c:v>
                </c:pt>
                <c:pt idx="6680" formatCode="m/d/yyyy\ h:mm">
                  <c:v>42573.333333333336</c:v>
                </c:pt>
                <c:pt idx="6681" formatCode="m/d/yyyy\ h:mm">
                  <c:v>42573.583333333336</c:v>
                </c:pt>
                <c:pt idx="6682" formatCode="m/d/yyyy\ h:mm">
                  <c:v>42573.833333333336</c:v>
                </c:pt>
                <c:pt idx="6683" formatCode="m/d/yyyy\ h:mm">
                  <c:v>42574.083333333336</c:v>
                </c:pt>
                <c:pt idx="6684" formatCode="m/d/yyyy\ h:mm">
                  <c:v>42574.333333333336</c:v>
                </c:pt>
                <c:pt idx="6685" formatCode="m/d/yyyy\ h:mm">
                  <c:v>42574.583333333336</c:v>
                </c:pt>
                <c:pt idx="6686" formatCode="m/d/yyyy\ h:mm">
                  <c:v>42574.833333333336</c:v>
                </c:pt>
                <c:pt idx="6687" formatCode="m/d/yyyy\ h:mm">
                  <c:v>42575.083333333336</c:v>
                </c:pt>
                <c:pt idx="6688" formatCode="m/d/yyyy\ h:mm">
                  <c:v>42575.333333333336</c:v>
                </c:pt>
                <c:pt idx="6689" formatCode="m/d/yyyy\ h:mm">
                  <c:v>42575.583333333336</c:v>
                </c:pt>
                <c:pt idx="6690" formatCode="m/d/yyyy\ h:mm">
                  <c:v>42575.833333333336</c:v>
                </c:pt>
                <c:pt idx="6691" formatCode="m/d/yyyy\ h:mm">
                  <c:v>42576.083333333336</c:v>
                </c:pt>
                <c:pt idx="6692" formatCode="m/d/yyyy\ h:mm">
                  <c:v>42576.333333333336</c:v>
                </c:pt>
                <c:pt idx="6693" formatCode="m/d/yyyy\ h:mm">
                  <c:v>42576.583333333336</c:v>
                </c:pt>
                <c:pt idx="6694" formatCode="m/d/yyyy\ h:mm">
                  <c:v>42576.833333333336</c:v>
                </c:pt>
                <c:pt idx="6695" formatCode="m/d/yyyy\ h:mm">
                  <c:v>42577.083333333336</c:v>
                </c:pt>
                <c:pt idx="6696" formatCode="m/d/yyyy\ h:mm">
                  <c:v>42577.333333333336</c:v>
                </c:pt>
                <c:pt idx="6697" formatCode="m/d/yyyy\ h:mm">
                  <c:v>42577.583333333336</c:v>
                </c:pt>
                <c:pt idx="6698" formatCode="m/d/yyyy\ h:mm">
                  <c:v>42577.833333333336</c:v>
                </c:pt>
                <c:pt idx="6699" formatCode="m/d/yyyy\ h:mm">
                  <c:v>42578.083333333336</c:v>
                </c:pt>
                <c:pt idx="6700" formatCode="m/d/yyyy\ h:mm">
                  <c:v>42578.333333333336</c:v>
                </c:pt>
                <c:pt idx="6701" formatCode="m/d/yyyy\ h:mm">
                  <c:v>42578.583333333336</c:v>
                </c:pt>
                <c:pt idx="6702" formatCode="m/d/yyyy\ h:mm">
                  <c:v>42578.833333333336</c:v>
                </c:pt>
                <c:pt idx="6703" formatCode="m/d/yyyy\ h:mm">
                  <c:v>42579.083333333336</c:v>
                </c:pt>
                <c:pt idx="6704" formatCode="m/d/yyyy\ h:mm">
                  <c:v>42579.333333333336</c:v>
                </c:pt>
                <c:pt idx="6705" formatCode="m/d/yyyy\ h:mm">
                  <c:v>42579.583333333336</c:v>
                </c:pt>
                <c:pt idx="6706" formatCode="m/d/yyyy\ h:mm">
                  <c:v>42579.833333333336</c:v>
                </c:pt>
                <c:pt idx="6707" formatCode="m/d/yyyy\ h:mm">
                  <c:v>42580.083333333336</c:v>
                </c:pt>
                <c:pt idx="6708" formatCode="m/d/yyyy\ h:mm">
                  <c:v>42580.333333333336</c:v>
                </c:pt>
                <c:pt idx="6709" formatCode="m/d/yyyy\ h:mm">
                  <c:v>42580.583333333336</c:v>
                </c:pt>
                <c:pt idx="6710" formatCode="m/d/yyyy\ h:mm">
                  <c:v>42580.833333333336</c:v>
                </c:pt>
                <c:pt idx="6711" formatCode="m/d/yyyy\ h:mm">
                  <c:v>42581.083333333336</c:v>
                </c:pt>
                <c:pt idx="6712" formatCode="m/d/yyyy\ h:mm">
                  <c:v>42581.333333333336</c:v>
                </c:pt>
                <c:pt idx="6713" formatCode="m/d/yyyy\ h:mm">
                  <c:v>42581.583333333336</c:v>
                </c:pt>
                <c:pt idx="6714" formatCode="m/d/yyyy\ h:mm">
                  <c:v>42581.833333333336</c:v>
                </c:pt>
                <c:pt idx="6715" formatCode="m/d/yyyy\ h:mm">
                  <c:v>42582.083333333336</c:v>
                </c:pt>
                <c:pt idx="6716" formatCode="m/d/yyyy\ h:mm">
                  <c:v>42582.333333333336</c:v>
                </c:pt>
                <c:pt idx="6717" formatCode="m/d/yyyy\ h:mm">
                  <c:v>42582.583333333336</c:v>
                </c:pt>
                <c:pt idx="6718" formatCode="m/d/yyyy\ h:mm">
                  <c:v>42582.833333333336</c:v>
                </c:pt>
                <c:pt idx="6719" formatCode="m/d/yyyy\ h:mm">
                  <c:v>42583.083333333336</c:v>
                </c:pt>
                <c:pt idx="6720" formatCode="m/d/yyyy\ h:mm">
                  <c:v>42583.333333333336</c:v>
                </c:pt>
                <c:pt idx="6721" formatCode="m/d/yyyy\ h:mm">
                  <c:v>42583.583333333336</c:v>
                </c:pt>
                <c:pt idx="6722" formatCode="m/d/yyyy\ h:mm">
                  <c:v>42583.833333333336</c:v>
                </c:pt>
                <c:pt idx="6723" formatCode="m/d/yyyy\ h:mm">
                  <c:v>42584.083333333336</c:v>
                </c:pt>
                <c:pt idx="6724" formatCode="m/d/yyyy\ h:mm">
                  <c:v>42584.333333333336</c:v>
                </c:pt>
                <c:pt idx="6725" formatCode="m/d/yyyy\ h:mm">
                  <c:v>42584.583333333336</c:v>
                </c:pt>
                <c:pt idx="6726" formatCode="m/d/yyyy\ h:mm">
                  <c:v>42584.833333333336</c:v>
                </c:pt>
                <c:pt idx="6727" formatCode="m/d/yyyy\ h:mm">
                  <c:v>42585.083333333336</c:v>
                </c:pt>
                <c:pt idx="6728" formatCode="m/d/yyyy\ h:mm">
                  <c:v>42585.333333333336</c:v>
                </c:pt>
                <c:pt idx="6729" formatCode="m/d/yyyy\ h:mm">
                  <c:v>42585.583333333336</c:v>
                </c:pt>
                <c:pt idx="6730" formatCode="m/d/yyyy\ h:mm">
                  <c:v>42585.833333333336</c:v>
                </c:pt>
                <c:pt idx="6731" formatCode="m/d/yyyy\ h:mm">
                  <c:v>42586.083333333336</c:v>
                </c:pt>
                <c:pt idx="6732" formatCode="m/d/yyyy\ h:mm">
                  <c:v>42586.333333333336</c:v>
                </c:pt>
                <c:pt idx="6733" formatCode="m/d/yyyy\ h:mm">
                  <c:v>42586.583333333336</c:v>
                </c:pt>
                <c:pt idx="6734" formatCode="m/d/yyyy\ h:mm">
                  <c:v>42586.833333333336</c:v>
                </c:pt>
                <c:pt idx="6735" formatCode="m/d/yyyy\ h:mm">
                  <c:v>42587.083333333336</c:v>
                </c:pt>
                <c:pt idx="6736" formatCode="m/d/yyyy\ h:mm">
                  <c:v>42587.333333333336</c:v>
                </c:pt>
                <c:pt idx="6737" formatCode="m/d/yyyy\ h:mm">
                  <c:v>42587.583333333336</c:v>
                </c:pt>
                <c:pt idx="6738" formatCode="m/d/yyyy\ h:mm">
                  <c:v>42587.833333333336</c:v>
                </c:pt>
                <c:pt idx="6739" formatCode="m/d/yyyy\ h:mm">
                  <c:v>42588.083333333336</c:v>
                </c:pt>
                <c:pt idx="6740" formatCode="m/d/yyyy\ h:mm">
                  <c:v>42588.333333333336</c:v>
                </c:pt>
                <c:pt idx="6741" formatCode="m/d/yyyy\ h:mm">
                  <c:v>42588.583333333336</c:v>
                </c:pt>
                <c:pt idx="6742" formatCode="m/d/yyyy\ h:mm">
                  <c:v>42588.833333333336</c:v>
                </c:pt>
                <c:pt idx="6743" formatCode="m/d/yyyy\ h:mm">
                  <c:v>42589.083333333336</c:v>
                </c:pt>
                <c:pt idx="6744" formatCode="m/d/yyyy\ h:mm">
                  <c:v>42589.333333333336</c:v>
                </c:pt>
                <c:pt idx="6745" formatCode="m/d/yyyy\ h:mm">
                  <c:v>42589.583333333336</c:v>
                </c:pt>
                <c:pt idx="6746" formatCode="m/d/yyyy\ h:mm">
                  <c:v>42589.833333333336</c:v>
                </c:pt>
                <c:pt idx="6747" formatCode="m/d/yyyy\ h:mm">
                  <c:v>42590.083333333336</c:v>
                </c:pt>
                <c:pt idx="6748" formatCode="m/d/yyyy\ h:mm">
                  <c:v>42590.333333333336</c:v>
                </c:pt>
                <c:pt idx="6749" formatCode="m/d/yyyy\ h:mm">
                  <c:v>42590.583333333336</c:v>
                </c:pt>
                <c:pt idx="6750" formatCode="m/d/yyyy\ h:mm">
                  <c:v>42590.833333333336</c:v>
                </c:pt>
                <c:pt idx="6751" formatCode="m/d/yyyy\ h:mm">
                  <c:v>42591.083333333336</c:v>
                </c:pt>
                <c:pt idx="6752" formatCode="m/d/yyyy\ h:mm">
                  <c:v>42591.333333333336</c:v>
                </c:pt>
                <c:pt idx="6753" formatCode="m/d/yyyy\ h:mm">
                  <c:v>42591.583333333336</c:v>
                </c:pt>
                <c:pt idx="6754" formatCode="m/d/yyyy\ h:mm">
                  <c:v>42591.833333333336</c:v>
                </c:pt>
                <c:pt idx="6755" formatCode="m/d/yyyy\ h:mm">
                  <c:v>42592.083333333336</c:v>
                </c:pt>
                <c:pt idx="6756" formatCode="m/d/yyyy\ h:mm">
                  <c:v>42592.333333333336</c:v>
                </c:pt>
                <c:pt idx="6757" formatCode="m/d/yyyy\ h:mm">
                  <c:v>42592.583333333336</c:v>
                </c:pt>
                <c:pt idx="6758" formatCode="m/d/yyyy\ h:mm">
                  <c:v>42592.833333333336</c:v>
                </c:pt>
                <c:pt idx="6759" formatCode="m/d/yyyy\ h:mm">
                  <c:v>42593.083333333336</c:v>
                </c:pt>
                <c:pt idx="6760" formatCode="m/d/yyyy\ h:mm">
                  <c:v>42593.333333333336</c:v>
                </c:pt>
                <c:pt idx="6761" formatCode="m/d/yyyy\ h:mm">
                  <c:v>42593.583333333336</c:v>
                </c:pt>
                <c:pt idx="6762" formatCode="m/d/yyyy\ h:mm">
                  <c:v>42593.833333333336</c:v>
                </c:pt>
                <c:pt idx="6763" formatCode="m/d/yyyy\ h:mm">
                  <c:v>42594.083333333336</c:v>
                </c:pt>
                <c:pt idx="6764" formatCode="m/d/yyyy\ h:mm">
                  <c:v>42594.333333333336</c:v>
                </c:pt>
                <c:pt idx="6765" formatCode="m/d/yyyy\ h:mm">
                  <c:v>42594.583333333336</c:v>
                </c:pt>
                <c:pt idx="6766" formatCode="m/d/yyyy\ h:mm">
                  <c:v>42594.833333333336</c:v>
                </c:pt>
                <c:pt idx="6767" formatCode="m/d/yyyy\ h:mm">
                  <c:v>42595.083333333336</c:v>
                </c:pt>
                <c:pt idx="6768" formatCode="m/d/yyyy\ h:mm">
                  <c:v>42595.333333333336</c:v>
                </c:pt>
                <c:pt idx="6769" formatCode="m/d/yyyy\ h:mm">
                  <c:v>42595.583333333336</c:v>
                </c:pt>
                <c:pt idx="6770" formatCode="m/d/yyyy\ h:mm">
                  <c:v>42595.833333333336</c:v>
                </c:pt>
                <c:pt idx="6771" formatCode="m/d/yyyy\ h:mm">
                  <c:v>42596.083333333336</c:v>
                </c:pt>
                <c:pt idx="6772" formatCode="m/d/yyyy\ h:mm">
                  <c:v>42596.333333333336</c:v>
                </c:pt>
                <c:pt idx="6773" formatCode="m/d/yyyy\ h:mm">
                  <c:v>42596.583333333336</c:v>
                </c:pt>
                <c:pt idx="6774" formatCode="m/d/yyyy\ h:mm">
                  <c:v>42596.833333333336</c:v>
                </c:pt>
                <c:pt idx="6775" formatCode="m/d/yyyy\ h:mm">
                  <c:v>42597.083333333336</c:v>
                </c:pt>
                <c:pt idx="6776" formatCode="m/d/yyyy\ h:mm">
                  <c:v>42597.333333333336</c:v>
                </c:pt>
                <c:pt idx="6777" formatCode="m/d/yyyy\ h:mm">
                  <c:v>42597.583333333336</c:v>
                </c:pt>
                <c:pt idx="6778" formatCode="m/d/yyyy\ h:mm">
                  <c:v>42597.833333333336</c:v>
                </c:pt>
                <c:pt idx="6779" formatCode="m/d/yyyy\ h:mm">
                  <c:v>42598.083333333336</c:v>
                </c:pt>
                <c:pt idx="6780" formatCode="m/d/yyyy\ h:mm">
                  <c:v>42598.333333333336</c:v>
                </c:pt>
                <c:pt idx="6781" formatCode="m/d/yyyy\ h:mm">
                  <c:v>42598.583333333336</c:v>
                </c:pt>
                <c:pt idx="6782" formatCode="m/d/yyyy\ h:mm">
                  <c:v>42598.833333333336</c:v>
                </c:pt>
                <c:pt idx="6783" formatCode="m/d/yyyy\ h:mm">
                  <c:v>42599.083333333336</c:v>
                </c:pt>
                <c:pt idx="6784" formatCode="m/d/yyyy\ h:mm">
                  <c:v>42599.333333333336</c:v>
                </c:pt>
                <c:pt idx="6785" formatCode="m/d/yyyy\ h:mm">
                  <c:v>42599.583333333336</c:v>
                </c:pt>
                <c:pt idx="6786" formatCode="m/d/yyyy\ h:mm">
                  <c:v>42599.833333333336</c:v>
                </c:pt>
                <c:pt idx="6787" formatCode="m/d/yyyy\ h:mm">
                  <c:v>42600.083333333336</c:v>
                </c:pt>
                <c:pt idx="6788" formatCode="m/d/yyyy\ h:mm">
                  <c:v>42600.333333333336</c:v>
                </c:pt>
                <c:pt idx="6789" formatCode="m/d/yyyy\ h:mm">
                  <c:v>42600.583333333336</c:v>
                </c:pt>
                <c:pt idx="6790" formatCode="m/d/yyyy\ h:mm">
                  <c:v>42600.833333333336</c:v>
                </c:pt>
                <c:pt idx="6791" formatCode="m/d/yyyy\ h:mm">
                  <c:v>42601.083333333336</c:v>
                </c:pt>
                <c:pt idx="6792" formatCode="m/d/yyyy\ h:mm">
                  <c:v>42601.333333333336</c:v>
                </c:pt>
                <c:pt idx="6793" formatCode="m/d/yyyy\ h:mm">
                  <c:v>42601.583333333336</c:v>
                </c:pt>
                <c:pt idx="6794" formatCode="m/d/yyyy\ h:mm">
                  <c:v>42601.833333333336</c:v>
                </c:pt>
                <c:pt idx="6795" formatCode="m/d/yyyy\ h:mm">
                  <c:v>42602.083333333336</c:v>
                </c:pt>
                <c:pt idx="6796" formatCode="m/d/yyyy\ h:mm">
                  <c:v>42602.333333333336</c:v>
                </c:pt>
                <c:pt idx="6797" formatCode="m/d/yyyy\ h:mm">
                  <c:v>42602.583333333336</c:v>
                </c:pt>
                <c:pt idx="6798" formatCode="m/d/yyyy\ h:mm">
                  <c:v>42602.833333333336</c:v>
                </c:pt>
                <c:pt idx="6799" formatCode="m/d/yyyy\ h:mm">
                  <c:v>42603.083333333336</c:v>
                </c:pt>
                <c:pt idx="6800" formatCode="m/d/yyyy\ h:mm">
                  <c:v>42603.333333333336</c:v>
                </c:pt>
                <c:pt idx="6801" formatCode="m/d/yyyy\ h:mm">
                  <c:v>42603.583333333336</c:v>
                </c:pt>
                <c:pt idx="6802" formatCode="m/d/yyyy\ h:mm">
                  <c:v>42603.833333333336</c:v>
                </c:pt>
                <c:pt idx="6803" formatCode="m/d/yyyy\ h:mm">
                  <c:v>42604.083333333336</c:v>
                </c:pt>
                <c:pt idx="6804" formatCode="m/d/yyyy\ h:mm">
                  <c:v>42604.333333333336</c:v>
                </c:pt>
                <c:pt idx="6805" formatCode="m/d/yyyy\ h:mm">
                  <c:v>42604.583333333336</c:v>
                </c:pt>
                <c:pt idx="6806" formatCode="m/d/yyyy\ h:mm">
                  <c:v>42604.833333333336</c:v>
                </c:pt>
                <c:pt idx="6807" formatCode="m/d/yyyy\ h:mm">
                  <c:v>42605.083333333336</c:v>
                </c:pt>
                <c:pt idx="6808" formatCode="m/d/yyyy\ h:mm">
                  <c:v>42605.333333333336</c:v>
                </c:pt>
                <c:pt idx="6809" formatCode="m/d/yyyy\ h:mm">
                  <c:v>42605.583333333336</c:v>
                </c:pt>
                <c:pt idx="6810" formatCode="m/d/yyyy\ h:mm">
                  <c:v>42605.833333333336</c:v>
                </c:pt>
                <c:pt idx="6811" formatCode="m/d/yyyy\ h:mm">
                  <c:v>42606.083333333336</c:v>
                </c:pt>
                <c:pt idx="6812" formatCode="m/d/yyyy\ h:mm">
                  <c:v>42606.333333333336</c:v>
                </c:pt>
                <c:pt idx="6813" formatCode="m/d/yyyy\ h:mm">
                  <c:v>42606.583333333336</c:v>
                </c:pt>
                <c:pt idx="6814" formatCode="m/d/yyyy\ h:mm">
                  <c:v>42606.833333333336</c:v>
                </c:pt>
                <c:pt idx="6815" formatCode="m/d/yyyy\ h:mm">
                  <c:v>42607.083333333336</c:v>
                </c:pt>
                <c:pt idx="6816" formatCode="m/d/yyyy\ h:mm">
                  <c:v>42607.333333333336</c:v>
                </c:pt>
                <c:pt idx="6817" formatCode="m/d/yyyy\ h:mm">
                  <c:v>42607.583333333336</c:v>
                </c:pt>
                <c:pt idx="6818" formatCode="m/d/yyyy\ h:mm">
                  <c:v>42607.833333333336</c:v>
                </c:pt>
                <c:pt idx="6819" formatCode="m/d/yyyy\ h:mm">
                  <c:v>42608.083333333336</c:v>
                </c:pt>
                <c:pt idx="6820" formatCode="m/d/yyyy\ h:mm">
                  <c:v>42608.333333333336</c:v>
                </c:pt>
                <c:pt idx="6821" formatCode="m/d/yyyy\ h:mm">
                  <c:v>42608.583333333336</c:v>
                </c:pt>
                <c:pt idx="6822" formatCode="m/d/yyyy\ h:mm">
                  <c:v>42608.833333333336</c:v>
                </c:pt>
                <c:pt idx="6823" formatCode="m/d/yyyy\ h:mm">
                  <c:v>42609.083333333336</c:v>
                </c:pt>
                <c:pt idx="6824" formatCode="m/d/yyyy\ h:mm">
                  <c:v>42609.333333333336</c:v>
                </c:pt>
                <c:pt idx="6825" formatCode="m/d/yyyy\ h:mm">
                  <c:v>42609.583333333336</c:v>
                </c:pt>
                <c:pt idx="6826" formatCode="m/d/yyyy\ h:mm">
                  <c:v>42609.833333333336</c:v>
                </c:pt>
                <c:pt idx="6827" formatCode="m/d/yyyy\ h:mm">
                  <c:v>42610.083333333336</c:v>
                </c:pt>
                <c:pt idx="6828" formatCode="m/d/yyyy\ h:mm">
                  <c:v>42610.333333333336</c:v>
                </c:pt>
                <c:pt idx="6829" formatCode="m/d/yyyy\ h:mm">
                  <c:v>42610.583333333336</c:v>
                </c:pt>
                <c:pt idx="6830" formatCode="m/d/yyyy\ h:mm">
                  <c:v>42610.833333333336</c:v>
                </c:pt>
                <c:pt idx="6831" formatCode="m/d/yyyy\ h:mm">
                  <c:v>42611.083333333336</c:v>
                </c:pt>
                <c:pt idx="6832" formatCode="m/d/yyyy\ h:mm">
                  <c:v>42611.333333333336</c:v>
                </c:pt>
                <c:pt idx="6833" formatCode="m/d/yyyy\ h:mm">
                  <c:v>42611.583333333336</c:v>
                </c:pt>
                <c:pt idx="6834" formatCode="m/d/yyyy\ h:mm">
                  <c:v>42611.833333333336</c:v>
                </c:pt>
                <c:pt idx="6835" formatCode="m/d/yyyy\ h:mm">
                  <c:v>42612.083333333336</c:v>
                </c:pt>
                <c:pt idx="6836" formatCode="m/d/yyyy\ h:mm">
                  <c:v>42612.333333333336</c:v>
                </c:pt>
                <c:pt idx="6837" formatCode="m/d/yyyy\ h:mm">
                  <c:v>42612.583333333336</c:v>
                </c:pt>
                <c:pt idx="6838" formatCode="m/d/yyyy\ h:mm">
                  <c:v>42612.833333333336</c:v>
                </c:pt>
                <c:pt idx="6839" formatCode="m/d/yyyy\ h:mm">
                  <c:v>42613.083333333336</c:v>
                </c:pt>
                <c:pt idx="6840" formatCode="m/d/yyyy\ h:mm">
                  <c:v>42613.333333333336</c:v>
                </c:pt>
                <c:pt idx="6841" formatCode="m/d/yyyy\ h:mm">
                  <c:v>42613.583333333336</c:v>
                </c:pt>
                <c:pt idx="6842" formatCode="m/d/yyyy\ h:mm">
                  <c:v>42613.833333333336</c:v>
                </c:pt>
                <c:pt idx="6843" formatCode="m/d/yyyy\ h:mm">
                  <c:v>42614.083333333336</c:v>
                </c:pt>
                <c:pt idx="6844" formatCode="m/d/yyyy\ h:mm">
                  <c:v>42614.333333333336</c:v>
                </c:pt>
                <c:pt idx="6845" formatCode="m/d/yyyy\ h:mm">
                  <c:v>42614.583333333336</c:v>
                </c:pt>
                <c:pt idx="6846" formatCode="m/d/yyyy\ h:mm">
                  <c:v>42614.833333333336</c:v>
                </c:pt>
                <c:pt idx="6847" formatCode="m/d/yyyy\ h:mm">
                  <c:v>42615.083333333336</c:v>
                </c:pt>
                <c:pt idx="6848" formatCode="m/d/yyyy\ h:mm">
                  <c:v>42615.333333333336</c:v>
                </c:pt>
                <c:pt idx="6849" formatCode="m/d/yyyy\ h:mm">
                  <c:v>42615.583333333336</c:v>
                </c:pt>
                <c:pt idx="6850" formatCode="m/d/yyyy\ h:mm">
                  <c:v>42615.833333333336</c:v>
                </c:pt>
                <c:pt idx="6851" formatCode="m/d/yyyy\ h:mm">
                  <c:v>42616.083333333336</c:v>
                </c:pt>
                <c:pt idx="6852" formatCode="m/d/yyyy\ h:mm">
                  <c:v>42616.333333333336</c:v>
                </c:pt>
                <c:pt idx="6853" formatCode="m/d/yyyy\ h:mm">
                  <c:v>42616.583333333336</c:v>
                </c:pt>
                <c:pt idx="6854" formatCode="m/d/yyyy\ h:mm">
                  <c:v>42616.833333333336</c:v>
                </c:pt>
                <c:pt idx="6855" formatCode="m/d/yyyy\ h:mm">
                  <c:v>42617.083333333336</c:v>
                </c:pt>
                <c:pt idx="6856" formatCode="m/d/yyyy\ h:mm">
                  <c:v>42617.333333333336</c:v>
                </c:pt>
                <c:pt idx="6857" formatCode="m/d/yyyy\ h:mm">
                  <c:v>42617.583333333336</c:v>
                </c:pt>
                <c:pt idx="6858" formatCode="m/d/yyyy\ h:mm">
                  <c:v>42617.833333333336</c:v>
                </c:pt>
                <c:pt idx="6859" formatCode="m/d/yyyy\ h:mm">
                  <c:v>42618.083333333336</c:v>
                </c:pt>
                <c:pt idx="6860" formatCode="m/d/yyyy\ h:mm">
                  <c:v>42618.333333333336</c:v>
                </c:pt>
                <c:pt idx="6861" formatCode="m/d/yyyy\ h:mm">
                  <c:v>42618.583333333336</c:v>
                </c:pt>
                <c:pt idx="6862" formatCode="m/d/yyyy\ h:mm">
                  <c:v>42618.833333333336</c:v>
                </c:pt>
                <c:pt idx="6863" formatCode="m/d/yyyy\ h:mm">
                  <c:v>42619.083333333336</c:v>
                </c:pt>
                <c:pt idx="6864" formatCode="m/d/yyyy\ h:mm">
                  <c:v>42619.333333333336</c:v>
                </c:pt>
                <c:pt idx="6865" formatCode="m/d/yyyy\ h:mm">
                  <c:v>42619.583333333336</c:v>
                </c:pt>
                <c:pt idx="6866" formatCode="m/d/yyyy\ h:mm">
                  <c:v>42619.833333333336</c:v>
                </c:pt>
                <c:pt idx="6867" formatCode="m/d/yyyy\ h:mm">
                  <c:v>42620.083333333336</c:v>
                </c:pt>
                <c:pt idx="6868" formatCode="m/d/yyyy\ h:mm">
                  <c:v>42620.333333333336</c:v>
                </c:pt>
                <c:pt idx="6869" formatCode="m/d/yyyy\ h:mm">
                  <c:v>42620.583333333336</c:v>
                </c:pt>
                <c:pt idx="6870" formatCode="m/d/yyyy\ h:mm">
                  <c:v>42620.833333333336</c:v>
                </c:pt>
                <c:pt idx="6871" formatCode="m/d/yyyy\ h:mm">
                  <c:v>42621.083333333336</c:v>
                </c:pt>
                <c:pt idx="6872" formatCode="m/d/yyyy\ h:mm">
                  <c:v>42621.333333333336</c:v>
                </c:pt>
                <c:pt idx="6873" formatCode="m/d/yyyy\ h:mm">
                  <c:v>42621.583333333336</c:v>
                </c:pt>
                <c:pt idx="6874" formatCode="m/d/yyyy\ h:mm">
                  <c:v>42621.833333333336</c:v>
                </c:pt>
                <c:pt idx="6875" formatCode="m/d/yyyy\ h:mm">
                  <c:v>42622.083333333336</c:v>
                </c:pt>
                <c:pt idx="6876" formatCode="m/d/yyyy\ h:mm">
                  <c:v>42622.333333333336</c:v>
                </c:pt>
                <c:pt idx="6877" formatCode="m/d/yyyy\ h:mm">
                  <c:v>42622.583333333336</c:v>
                </c:pt>
                <c:pt idx="6878" formatCode="m/d/yyyy\ h:mm">
                  <c:v>42622.833333333336</c:v>
                </c:pt>
                <c:pt idx="6879" formatCode="m/d/yyyy\ h:mm">
                  <c:v>42623.083333333336</c:v>
                </c:pt>
                <c:pt idx="6880" formatCode="m/d/yyyy\ h:mm">
                  <c:v>42623.333333333336</c:v>
                </c:pt>
                <c:pt idx="6881" formatCode="m/d/yyyy\ h:mm">
                  <c:v>42623.583333333336</c:v>
                </c:pt>
                <c:pt idx="6882" formatCode="m/d/yyyy\ h:mm">
                  <c:v>42623.833333333336</c:v>
                </c:pt>
                <c:pt idx="6883" formatCode="m/d/yyyy\ h:mm">
                  <c:v>42624.083333333336</c:v>
                </c:pt>
                <c:pt idx="6884" formatCode="m/d/yyyy\ h:mm">
                  <c:v>42624.333333333336</c:v>
                </c:pt>
                <c:pt idx="6885" formatCode="m/d/yyyy\ h:mm">
                  <c:v>42624.583333333336</c:v>
                </c:pt>
                <c:pt idx="6886" formatCode="m/d/yyyy\ h:mm">
                  <c:v>42624.833333333336</c:v>
                </c:pt>
                <c:pt idx="6887" formatCode="m/d/yyyy\ h:mm">
                  <c:v>42625.083333333336</c:v>
                </c:pt>
                <c:pt idx="6888" formatCode="m/d/yyyy\ h:mm">
                  <c:v>42625.333333333336</c:v>
                </c:pt>
                <c:pt idx="6889" formatCode="m/d/yyyy\ h:mm">
                  <c:v>42625.583333333336</c:v>
                </c:pt>
                <c:pt idx="6890" formatCode="m/d/yyyy\ h:mm">
                  <c:v>42625.833333333336</c:v>
                </c:pt>
                <c:pt idx="6891" formatCode="m/d/yyyy\ h:mm">
                  <c:v>42626.083333333336</c:v>
                </c:pt>
                <c:pt idx="6892" formatCode="m/d/yyyy\ h:mm">
                  <c:v>42626.333333333336</c:v>
                </c:pt>
                <c:pt idx="6893" formatCode="m/d/yyyy\ h:mm">
                  <c:v>42626.583333333336</c:v>
                </c:pt>
                <c:pt idx="6894" formatCode="m/d/yyyy\ h:mm">
                  <c:v>42626.833333333336</c:v>
                </c:pt>
                <c:pt idx="6895" formatCode="m/d/yyyy\ h:mm">
                  <c:v>42627.083333333336</c:v>
                </c:pt>
                <c:pt idx="6896" formatCode="m/d/yyyy\ h:mm">
                  <c:v>42627.333333333336</c:v>
                </c:pt>
                <c:pt idx="6897" formatCode="m/d/yyyy\ h:mm">
                  <c:v>42627.583333333336</c:v>
                </c:pt>
                <c:pt idx="6898" formatCode="m/d/yyyy\ h:mm">
                  <c:v>42627.833333333336</c:v>
                </c:pt>
                <c:pt idx="6899" formatCode="m/d/yyyy\ h:mm">
                  <c:v>42628.083333333336</c:v>
                </c:pt>
                <c:pt idx="6900" formatCode="m/d/yyyy\ h:mm">
                  <c:v>42628.333333333336</c:v>
                </c:pt>
                <c:pt idx="6901" formatCode="m/d/yyyy\ h:mm">
                  <c:v>42628.583333333336</c:v>
                </c:pt>
                <c:pt idx="6902" formatCode="m/d/yyyy\ h:mm">
                  <c:v>42628.833333333336</c:v>
                </c:pt>
                <c:pt idx="6903" formatCode="m/d/yyyy\ h:mm">
                  <c:v>42629.083333333336</c:v>
                </c:pt>
                <c:pt idx="6904" formatCode="m/d/yyyy\ h:mm">
                  <c:v>42629.333333333336</c:v>
                </c:pt>
                <c:pt idx="6905" formatCode="m/d/yyyy\ h:mm">
                  <c:v>42629.583333333336</c:v>
                </c:pt>
                <c:pt idx="6906" formatCode="m/d/yyyy\ h:mm">
                  <c:v>42629.833333333336</c:v>
                </c:pt>
                <c:pt idx="6907" formatCode="m/d/yyyy\ h:mm">
                  <c:v>42630.083333333336</c:v>
                </c:pt>
                <c:pt idx="6908" formatCode="m/d/yyyy\ h:mm">
                  <c:v>42630.333333333336</c:v>
                </c:pt>
                <c:pt idx="6909" formatCode="m/d/yyyy\ h:mm">
                  <c:v>42630.583333333336</c:v>
                </c:pt>
                <c:pt idx="6910" formatCode="m/d/yyyy\ h:mm">
                  <c:v>42630.833333333336</c:v>
                </c:pt>
                <c:pt idx="6911" formatCode="m/d/yyyy\ h:mm">
                  <c:v>42631.083333333336</c:v>
                </c:pt>
                <c:pt idx="6912" formatCode="m/d/yyyy\ h:mm">
                  <c:v>42631.333333333336</c:v>
                </c:pt>
                <c:pt idx="6913" formatCode="m/d/yyyy\ h:mm">
                  <c:v>42631.583333333336</c:v>
                </c:pt>
                <c:pt idx="6914" formatCode="m/d/yyyy\ h:mm">
                  <c:v>42631.833333333336</c:v>
                </c:pt>
                <c:pt idx="6915" formatCode="m/d/yyyy\ h:mm">
                  <c:v>42632.083333333336</c:v>
                </c:pt>
                <c:pt idx="6916" formatCode="m/d/yyyy\ h:mm">
                  <c:v>42632.333333333336</c:v>
                </c:pt>
                <c:pt idx="6917" formatCode="m/d/yyyy\ h:mm">
                  <c:v>42632.583333333336</c:v>
                </c:pt>
                <c:pt idx="6918" formatCode="m/d/yyyy\ h:mm">
                  <c:v>42632.833333333336</c:v>
                </c:pt>
                <c:pt idx="6919" formatCode="m/d/yyyy\ h:mm">
                  <c:v>42633.083333333336</c:v>
                </c:pt>
                <c:pt idx="6920" formatCode="m/d/yyyy\ h:mm">
                  <c:v>42633.333333333336</c:v>
                </c:pt>
                <c:pt idx="6921" formatCode="m/d/yyyy\ h:mm">
                  <c:v>42633.583333333336</c:v>
                </c:pt>
                <c:pt idx="6922" formatCode="m/d/yyyy\ h:mm">
                  <c:v>42633.833333333336</c:v>
                </c:pt>
                <c:pt idx="6923" formatCode="m/d/yyyy\ h:mm">
                  <c:v>42634.083333333336</c:v>
                </c:pt>
                <c:pt idx="6924" formatCode="m/d/yyyy\ h:mm">
                  <c:v>42634.333333333336</c:v>
                </c:pt>
                <c:pt idx="6925" formatCode="m/d/yyyy\ h:mm">
                  <c:v>42634.583333333336</c:v>
                </c:pt>
                <c:pt idx="6926" formatCode="m/d/yyyy\ h:mm">
                  <c:v>42634.833333333336</c:v>
                </c:pt>
                <c:pt idx="6927" formatCode="m/d/yyyy\ h:mm">
                  <c:v>42635.083333333336</c:v>
                </c:pt>
                <c:pt idx="6928" formatCode="m/d/yyyy\ h:mm">
                  <c:v>42635.333333333336</c:v>
                </c:pt>
                <c:pt idx="6929" formatCode="m/d/yyyy\ h:mm">
                  <c:v>42635.583333333336</c:v>
                </c:pt>
                <c:pt idx="6930" formatCode="m/d/yyyy\ h:mm">
                  <c:v>42635.833333333336</c:v>
                </c:pt>
                <c:pt idx="6931" formatCode="m/d/yyyy\ h:mm">
                  <c:v>42636.083333333336</c:v>
                </c:pt>
                <c:pt idx="6932" formatCode="m/d/yyyy\ h:mm">
                  <c:v>42636.333333333336</c:v>
                </c:pt>
                <c:pt idx="6933" formatCode="m/d/yyyy\ h:mm">
                  <c:v>42636.583333333336</c:v>
                </c:pt>
                <c:pt idx="6934" formatCode="m/d/yyyy\ h:mm">
                  <c:v>42636.833333333336</c:v>
                </c:pt>
                <c:pt idx="6935" formatCode="m/d/yyyy\ h:mm">
                  <c:v>42637.083333333336</c:v>
                </c:pt>
                <c:pt idx="6936" formatCode="m/d/yyyy\ h:mm">
                  <c:v>42637.333333333336</c:v>
                </c:pt>
                <c:pt idx="6937" formatCode="m/d/yyyy\ h:mm">
                  <c:v>42637.583333333336</c:v>
                </c:pt>
                <c:pt idx="6938" formatCode="m/d/yyyy\ h:mm">
                  <c:v>42637.833333333336</c:v>
                </c:pt>
                <c:pt idx="6939" formatCode="m/d/yyyy\ h:mm">
                  <c:v>42638.083333333336</c:v>
                </c:pt>
                <c:pt idx="6940" formatCode="m/d/yyyy\ h:mm">
                  <c:v>42638.333333333336</c:v>
                </c:pt>
                <c:pt idx="6941" formatCode="m/d/yyyy\ h:mm">
                  <c:v>42638.583333333336</c:v>
                </c:pt>
                <c:pt idx="6942" formatCode="m/d/yyyy\ h:mm">
                  <c:v>42638.833333333336</c:v>
                </c:pt>
                <c:pt idx="6943" formatCode="m/d/yyyy\ h:mm">
                  <c:v>42639.083333333336</c:v>
                </c:pt>
                <c:pt idx="6944" formatCode="m/d/yyyy\ h:mm">
                  <c:v>42639.333333333336</c:v>
                </c:pt>
                <c:pt idx="6945" formatCode="m/d/yyyy\ h:mm">
                  <c:v>42639.583333333336</c:v>
                </c:pt>
                <c:pt idx="6946" formatCode="m/d/yyyy\ h:mm">
                  <c:v>42639.833333333336</c:v>
                </c:pt>
                <c:pt idx="6947" formatCode="m/d/yyyy\ h:mm">
                  <c:v>42640.083333333336</c:v>
                </c:pt>
                <c:pt idx="6948" formatCode="m/d/yyyy\ h:mm">
                  <c:v>42640.333333333336</c:v>
                </c:pt>
                <c:pt idx="6949" formatCode="m/d/yyyy\ h:mm">
                  <c:v>42640.583333333336</c:v>
                </c:pt>
                <c:pt idx="6950" formatCode="m/d/yyyy\ h:mm">
                  <c:v>42640.833333333336</c:v>
                </c:pt>
                <c:pt idx="6951" formatCode="m/d/yyyy\ h:mm">
                  <c:v>42641.083333333336</c:v>
                </c:pt>
                <c:pt idx="6952" formatCode="m/d/yyyy\ h:mm">
                  <c:v>42641.333333333336</c:v>
                </c:pt>
                <c:pt idx="6953" formatCode="m/d/yyyy\ h:mm">
                  <c:v>42641.583333333336</c:v>
                </c:pt>
                <c:pt idx="6954" formatCode="m/d/yyyy\ h:mm">
                  <c:v>42641.833333333336</c:v>
                </c:pt>
                <c:pt idx="6955" formatCode="m/d/yyyy\ h:mm">
                  <c:v>42642.083333333336</c:v>
                </c:pt>
                <c:pt idx="6956" formatCode="m/d/yyyy\ h:mm">
                  <c:v>42642.333333333336</c:v>
                </c:pt>
                <c:pt idx="6957" formatCode="m/d/yyyy\ h:mm">
                  <c:v>42642.583333333336</c:v>
                </c:pt>
                <c:pt idx="6958" formatCode="m/d/yyyy\ h:mm">
                  <c:v>42642.833333333336</c:v>
                </c:pt>
                <c:pt idx="6959" formatCode="m/d/yyyy\ h:mm">
                  <c:v>42643.083333333336</c:v>
                </c:pt>
                <c:pt idx="6960" formatCode="m/d/yyyy\ h:mm">
                  <c:v>42643.333333333336</c:v>
                </c:pt>
                <c:pt idx="6961" formatCode="m/d/yyyy\ h:mm">
                  <c:v>42643.583333333336</c:v>
                </c:pt>
                <c:pt idx="6962" formatCode="m/d/yyyy\ h:mm">
                  <c:v>42643.833333333336</c:v>
                </c:pt>
                <c:pt idx="6963" formatCode="m/d/yyyy\ h:mm">
                  <c:v>42644.083333333336</c:v>
                </c:pt>
                <c:pt idx="6964" formatCode="m/d/yyyy\ h:mm">
                  <c:v>42644.333333333336</c:v>
                </c:pt>
                <c:pt idx="6965" formatCode="m/d/yyyy\ h:mm">
                  <c:v>42644.583333333336</c:v>
                </c:pt>
                <c:pt idx="6966" formatCode="m/d/yyyy\ h:mm">
                  <c:v>42644.833333333336</c:v>
                </c:pt>
                <c:pt idx="6967" formatCode="m/d/yyyy\ h:mm">
                  <c:v>42645.083333333336</c:v>
                </c:pt>
                <c:pt idx="6968" formatCode="m/d/yyyy\ h:mm">
                  <c:v>42645.333333333336</c:v>
                </c:pt>
                <c:pt idx="6969" formatCode="m/d/yyyy\ h:mm">
                  <c:v>42645.583333333336</c:v>
                </c:pt>
                <c:pt idx="6970" formatCode="m/d/yyyy\ h:mm">
                  <c:v>42645.833333333336</c:v>
                </c:pt>
                <c:pt idx="6971" formatCode="m/d/yyyy\ h:mm">
                  <c:v>42646.083333333336</c:v>
                </c:pt>
                <c:pt idx="6972" formatCode="m/d/yyyy\ h:mm">
                  <c:v>42646.333333333336</c:v>
                </c:pt>
                <c:pt idx="6973" formatCode="m/d/yyyy\ h:mm">
                  <c:v>42646.583333333336</c:v>
                </c:pt>
                <c:pt idx="6974" formatCode="m/d/yyyy\ h:mm">
                  <c:v>42646.833333333336</c:v>
                </c:pt>
                <c:pt idx="6975" formatCode="m/d/yyyy\ h:mm">
                  <c:v>42647.083333333336</c:v>
                </c:pt>
                <c:pt idx="6976" formatCode="m/d/yyyy\ h:mm">
                  <c:v>42647.333333333336</c:v>
                </c:pt>
                <c:pt idx="6977" formatCode="m/d/yyyy\ h:mm">
                  <c:v>42647.583333333336</c:v>
                </c:pt>
                <c:pt idx="6978" formatCode="m/d/yyyy\ h:mm">
                  <c:v>42647.833333333336</c:v>
                </c:pt>
                <c:pt idx="6979" formatCode="m/d/yyyy\ h:mm">
                  <c:v>42648.083333333336</c:v>
                </c:pt>
                <c:pt idx="6980" formatCode="m/d/yyyy\ h:mm">
                  <c:v>42648.333333333336</c:v>
                </c:pt>
                <c:pt idx="6981" formatCode="m/d/yyyy\ h:mm">
                  <c:v>42648.583333333336</c:v>
                </c:pt>
                <c:pt idx="6982" formatCode="m/d/yyyy\ h:mm">
                  <c:v>42648.833333333336</c:v>
                </c:pt>
                <c:pt idx="6983" formatCode="m/d/yyyy\ h:mm">
                  <c:v>42649.083333333336</c:v>
                </c:pt>
                <c:pt idx="6984" formatCode="m/d/yyyy\ h:mm">
                  <c:v>42649.333333333336</c:v>
                </c:pt>
                <c:pt idx="6985" formatCode="m/d/yyyy\ h:mm">
                  <c:v>42649.583333333336</c:v>
                </c:pt>
                <c:pt idx="6986" formatCode="m/d/yyyy\ h:mm">
                  <c:v>42649.75</c:v>
                </c:pt>
                <c:pt idx="6987" formatCode="m/d/yyyy\ h:mm">
                  <c:v>42650</c:v>
                </c:pt>
                <c:pt idx="6988" formatCode="m/d/yyyy\ h:mm">
                  <c:v>42650.25</c:v>
                </c:pt>
                <c:pt idx="6989" formatCode="m/d/yyyy\ h:mm">
                  <c:v>42650.5</c:v>
                </c:pt>
                <c:pt idx="6990" formatCode="m/d/yyyy\ h:mm">
                  <c:v>42650.75</c:v>
                </c:pt>
                <c:pt idx="6991" formatCode="m/d/yyyy\ h:mm">
                  <c:v>42651</c:v>
                </c:pt>
                <c:pt idx="6992" formatCode="m/d/yyyy\ h:mm">
                  <c:v>42651.25</c:v>
                </c:pt>
                <c:pt idx="6993" formatCode="m/d/yyyy\ h:mm">
                  <c:v>42651.5</c:v>
                </c:pt>
                <c:pt idx="6994" formatCode="m/d/yyyy\ h:mm">
                  <c:v>42651.75</c:v>
                </c:pt>
                <c:pt idx="6995" formatCode="m/d/yyyy\ h:mm">
                  <c:v>42652</c:v>
                </c:pt>
                <c:pt idx="6996" formatCode="m/d/yyyy\ h:mm">
                  <c:v>42652.25</c:v>
                </c:pt>
                <c:pt idx="6997" formatCode="m/d/yyyy\ h:mm">
                  <c:v>42652.5</c:v>
                </c:pt>
                <c:pt idx="6998" formatCode="m/d/yyyy\ h:mm">
                  <c:v>42652.75</c:v>
                </c:pt>
                <c:pt idx="6999" formatCode="m/d/yyyy\ h:mm">
                  <c:v>42653</c:v>
                </c:pt>
                <c:pt idx="7000" formatCode="m/d/yyyy\ h:mm">
                  <c:v>42653.25</c:v>
                </c:pt>
                <c:pt idx="7001" formatCode="m/d/yyyy\ h:mm">
                  <c:v>42653.5</c:v>
                </c:pt>
                <c:pt idx="7002" formatCode="m/d/yyyy\ h:mm">
                  <c:v>42653.75</c:v>
                </c:pt>
                <c:pt idx="7003" formatCode="m/d/yyyy\ h:mm">
                  <c:v>42654</c:v>
                </c:pt>
                <c:pt idx="7004" formatCode="m/d/yyyy\ h:mm">
                  <c:v>42654.25</c:v>
                </c:pt>
                <c:pt idx="7005" formatCode="m/d/yyyy\ h:mm">
                  <c:v>42654.5</c:v>
                </c:pt>
                <c:pt idx="7006" formatCode="m/d/yyyy\ h:mm">
                  <c:v>42654.75</c:v>
                </c:pt>
                <c:pt idx="7007" formatCode="m/d/yyyy\ h:mm">
                  <c:v>42655</c:v>
                </c:pt>
                <c:pt idx="7008" formatCode="m/d/yyyy\ h:mm">
                  <c:v>42655.25</c:v>
                </c:pt>
                <c:pt idx="7009" formatCode="m/d/yyyy\ h:mm">
                  <c:v>42655.5</c:v>
                </c:pt>
                <c:pt idx="7010" formatCode="m/d/yyyy\ h:mm">
                  <c:v>42655.75</c:v>
                </c:pt>
                <c:pt idx="7011" formatCode="m/d/yyyy\ h:mm">
                  <c:v>42656</c:v>
                </c:pt>
                <c:pt idx="7012" formatCode="m/d/yyyy\ h:mm">
                  <c:v>42656.25</c:v>
                </c:pt>
                <c:pt idx="7013" formatCode="m/d/yyyy\ h:mm">
                  <c:v>42656.5</c:v>
                </c:pt>
                <c:pt idx="7014" formatCode="m/d/yyyy\ h:mm">
                  <c:v>42656.75</c:v>
                </c:pt>
                <c:pt idx="7015" formatCode="m/d/yyyy\ h:mm">
                  <c:v>42657</c:v>
                </c:pt>
                <c:pt idx="7016" formatCode="m/d/yyyy\ h:mm">
                  <c:v>42657.25</c:v>
                </c:pt>
                <c:pt idx="7017" formatCode="m/d/yyyy\ h:mm">
                  <c:v>42657.5</c:v>
                </c:pt>
                <c:pt idx="7018" formatCode="m/d/yyyy\ h:mm">
                  <c:v>42657.75</c:v>
                </c:pt>
                <c:pt idx="7019" formatCode="m/d/yyyy\ h:mm">
                  <c:v>42658</c:v>
                </c:pt>
                <c:pt idx="7020" formatCode="m/d/yyyy\ h:mm">
                  <c:v>42658.25</c:v>
                </c:pt>
                <c:pt idx="7021" formatCode="m/d/yyyy\ h:mm">
                  <c:v>42658.5</c:v>
                </c:pt>
                <c:pt idx="7022" formatCode="m/d/yyyy\ h:mm">
                  <c:v>42658.75</c:v>
                </c:pt>
                <c:pt idx="7023" formatCode="m/d/yyyy\ h:mm">
                  <c:v>42659</c:v>
                </c:pt>
                <c:pt idx="7024" formatCode="m/d/yyyy\ h:mm">
                  <c:v>42659.25</c:v>
                </c:pt>
                <c:pt idx="7025" formatCode="m/d/yyyy\ h:mm">
                  <c:v>42659.5</c:v>
                </c:pt>
                <c:pt idx="7026" formatCode="m/d/yyyy\ h:mm">
                  <c:v>42659.75</c:v>
                </c:pt>
                <c:pt idx="7027" formatCode="m/d/yyyy\ h:mm">
                  <c:v>42660</c:v>
                </c:pt>
                <c:pt idx="7028" formatCode="m/d/yyyy\ h:mm">
                  <c:v>42660.25</c:v>
                </c:pt>
                <c:pt idx="7029" formatCode="m/d/yyyy\ h:mm">
                  <c:v>42660.5</c:v>
                </c:pt>
                <c:pt idx="7030" formatCode="m/d/yyyy\ h:mm">
                  <c:v>42660.75</c:v>
                </c:pt>
                <c:pt idx="7031" formatCode="m/d/yyyy\ h:mm">
                  <c:v>42661</c:v>
                </c:pt>
                <c:pt idx="7032" formatCode="m/d/yyyy\ h:mm">
                  <c:v>42661.25</c:v>
                </c:pt>
                <c:pt idx="7033" formatCode="m/d/yyyy\ h:mm">
                  <c:v>42661.5</c:v>
                </c:pt>
                <c:pt idx="7034" formatCode="m/d/yyyy\ h:mm">
                  <c:v>42661.75</c:v>
                </c:pt>
                <c:pt idx="7035" formatCode="m/d/yyyy\ h:mm">
                  <c:v>42662</c:v>
                </c:pt>
                <c:pt idx="7036" formatCode="m/d/yyyy\ h:mm">
                  <c:v>42662.25</c:v>
                </c:pt>
                <c:pt idx="7037" formatCode="m/d/yyyy\ h:mm">
                  <c:v>42662.5</c:v>
                </c:pt>
                <c:pt idx="7038" formatCode="m/d/yyyy\ h:mm">
                  <c:v>42662.75</c:v>
                </c:pt>
                <c:pt idx="7039" formatCode="m/d/yyyy\ h:mm">
                  <c:v>42663</c:v>
                </c:pt>
                <c:pt idx="7040" formatCode="m/d/yyyy\ h:mm">
                  <c:v>42663.25</c:v>
                </c:pt>
                <c:pt idx="7041" formatCode="m/d/yyyy\ h:mm">
                  <c:v>42663.5</c:v>
                </c:pt>
                <c:pt idx="7042" formatCode="m/d/yyyy\ h:mm">
                  <c:v>42663.75</c:v>
                </c:pt>
                <c:pt idx="7043" formatCode="m/d/yyyy\ h:mm">
                  <c:v>42664</c:v>
                </c:pt>
                <c:pt idx="7044" formatCode="m/d/yyyy\ h:mm">
                  <c:v>42664.25</c:v>
                </c:pt>
                <c:pt idx="7045" formatCode="m/d/yyyy\ h:mm">
                  <c:v>42664.5</c:v>
                </c:pt>
                <c:pt idx="7046" formatCode="m/d/yyyy\ h:mm">
                  <c:v>42664.75</c:v>
                </c:pt>
                <c:pt idx="7047" formatCode="m/d/yyyy\ h:mm">
                  <c:v>42665</c:v>
                </c:pt>
                <c:pt idx="7048" formatCode="m/d/yyyy\ h:mm">
                  <c:v>42665.25</c:v>
                </c:pt>
                <c:pt idx="7049" formatCode="m/d/yyyy\ h:mm">
                  <c:v>42665.5</c:v>
                </c:pt>
                <c:pt idx="7050" formatCode="m/d/yyyy\ h:mm">
                  <c:v>42665.75</c:v>
                </c:pt>
                <c:pt idx="7051" formatCode="m/d/yyyy\ h:mm">
                  <c:v>42666</c:v>
                </c:pt>
                <c:pt idx="7052" formatCode="m/d/yyyy\ h:mm">
                  <c:v>42666.25</c:v>
                </c:pt>
                <c:pt idx="7053" formatCode="m/d/yyyy\ h:mm">
                  <c:v>42666.5</c:v>
                </c:pt>
                <c:pt idx="7054" formatCode="m/d/yyyy\ h:mm">
                  <c:v>42666.75</c:v>
                </c:pt>
                <c:pt idx="7055" formatCode="m/d/yyyy\ h:mm">
                  <c:v>42667</c:v>
                </c:pt>
                <c:pt idx="7056" formatCode="m/d/yyyy\ h:mm">
                  <c:v>42667.25</c:v>
                </c:pt>
                <c:pt idx="7057" formatCode="m/d/yyyy\ h:mm">
                  <c:v>42667.5</c:v>
                </c:pt>
                <c:pt idx="7058" formatCode="m/d/yyyy\ h:mm">
                  <c:v>42667.75</c:v>
                </c:pt>
                <c:pt idx="7059" formatCode="m/d/yyyy\ h:mm">
                  <c:v>42668</c:v>
                </c:pt>
                <c:pt idx="7060" formatCode="m/d/yyyy\ h:mm">
                  <c:v>42668.25</c:v>
                </c:pt>
                <c:pt idx="7061" formatCode="m/d/yyyy\ h:mm">
                  <c:v>42668.5</c:v>
                </c:pt>
                <c:pt idx="7062" formatCode="m/d/yyyy\ h:mm">
                  <c:v>42668.75</c:v>
                </c:pt>
                <c:pt idx="7063" formatCode="m/d/yyyy\ h:mm">
                  <c:v>42669</c:v>
                </c:pt>
                <c:pt idx="7064" formatCode="m/d/yyyy\ h:mm">
                  <c:v>42669.25</c:v>
                </c:pt>
                <c:pt idx="7065" formatCode="m/d/yyyy\ h:mm">
                  <c:v>42669.5</c:v>
                </c:pt>
                <c:pt idx="7066" formatCode="m/d/yyyy\ h:mm">
                  <c:v>42669.75</c:v>
                </c:pt>
                <c:pt idx="7067" formatCode="m/d/yyyy\ h:mm">
                  <c:v>42670</c:v>
                </c:pt>
                <c:pt idx="7068" formatCode="m/d/yyyy\ h:mm">
                  <c:v>42670.25</c:v>
                </c:pt>
                <c:pt idx="7069" formatCode="m/d/yyyy\ h:mm">
                  <c:v>42670.5</c:v>
                </c:pt>
                <c:pt idx="7070" formatCode="m/d/yyyy\ h:mm">
                  <c:v>42670.75</c:v>
                </c:pt>
                <c:pt idx="7071" formatCode="m/d/yyyy\ h:mm">
                  <c:v>42671</c:v>
                </c:pt>
                <c:pt idx="7072" formatCode="m/d/yyyy\ h:mm">
                  <c:v>42671.25</c:v>
                </c:pt>
                <c:pt idx="7073" formatCode="m/d/yyyy\ h:mm">
                  <c:v>42671.5</c:v>
                </c:pt>
                <c:pt idx="7074" formatCode="m/d/yyyy\ h:mm">
                  <c:v>42671.75</c:v>
                </c:pt>
                <c:pt idx="7075" formatCode="m/d/yyyy\ h:mm">
                  <c:v>42672</c:v>
                </c:pt>
                <c:pt idx="7076" formatCode="m/d/yyyy\ h:mm">
                  <c:v>42672.25</c:v>
                </c:pt>
                <c:pt idx="7077" formatCode="m/d/yyyy\ h:mm">
                  <c:v>42672.5</c:v>
                </c:pt>
                <c:pt idx="7078" formatCode="m/d/yyyy\ h:mm">
                  <c:v>42672.75</c:v>
                </c:pt>
                <c:pt idx="7079" formatCode="m/d/yyyy\ h:mm">
                  <c:v>42673</c:v>
                </c:pt>
                <c:pt idx="7080" formatCode="m/d/yyyy\ h:mm">
                  <c:v>42673.25</c:v>
                </c:pt>
                <c:pt idx="7081" formatCode="m/d/yyyy\ h:mm">
                  <c:v>42673.5</c:v>
                </c:pt>
                <c:pt idx="7082" formatCode="m/d/yyyy\ h:mm">
                  <c:v>42673.75</c:v>
                </c:pt>
                <c:pt idx="7083" formatCode="m/d/yyyy\ h:mm">
                  <c:v>42674</c:v>
                </c:pt>
                <c:pt idx="7084" formatCode="m/d/yyyy\ h:mm">
                  <c:v>42674.25</c:v>
                </c:pt>
                <c:pt idx="7085" formatCode="m/d/yyyy\ h:mm">
                  <c:v>42674.5</c:v>
                </c:pt>
                <c:pt idx="7086" formatCode="m/d/yyyy\ h:mm">
                  <c:v>42674.75</c:v>
                </c:pt>
                <c:pt idx="7087" formatCode="m/d/yyyy\ h:mm">
                  <c:v>42675</c:v>
                </c:pt>
                <c:pt idx="7088" formatCode="m/d/yyyy\ h:mm">
                  <c:v>42675.25</c:v>
                </c:pt>
                <c:pt idx="7089" formatCode="m/d/yyyy\ h:mm">
                  <c:v>42675.5</c:v>
                </c:pt>
                <c:pt idx="7090" formatCode="m/d/yyyy\ h:mm">
                  <c:v>42675.75</c:v>
                </c:pt>
                <c:pt idx="7091" formatCode="m/d/yyyy\ h:mm">
                  <c:v>42676</c:v>
                </c:pt>
                <c:pt idx="7092" formatCode="m/d/yyyy\ h:mm">
                  <c:v>42676.25</c:v>
                </c:pt>
                <c:pt idx="7093" formatCode="m/d/yyyy\ h:mm">
                  <c:v>42676.5</c:v>
                </c:pt>
                <c:pt idx="7094" formatCode="m/d/yyyy\ h:mm">
                  <c:v>42676.75</c:v>
                </c:pt>
                <c:pt idx="7095" formatCode="m/d/yyyy\ h:mm">
                  <c:v>42677</c:v>
                </c:pt>
                <c:pt idx="7096" formatCode="m/d/yyyy\ h:mm">
                  <c:v>42677.25</c:v>
                </c:pt>
                <c:pt idx="7097" formatCode="m/d/yyyy\ h:mm">
                  <c:v>42677.5</c:v>
                </c:pt>
                <c:pt idx="7098" formatCode="m/d/yyyy\ h:mm">
                  <c:v>42677.75</c:v>
                </c:pt>
                <c:pt idx="7099" formatCode="m/d/yyyy\ h:mm">
                  <c:v>42678</c:v>
                </c:pt>
                <c:pt idx="7100" formatCode="m/d/yyyy\ h:mm">
                  <c:v>42678.25</c:v>
                </c:pt>
                <c:pt idx="7101" formatCode="m/d/yyyy\ h:mm">
                  <c:v>42678.5</c:v>
                </c:pt>
                <c:pt idx="7102" formatCode="m/d/yyyy\ h:mm">
                  <c:v>42678.75</c:v>
                </c:pt>
                <c:pt idx="7103" formatCode="m/d/yyyy\ h:mm">
                  <c:v>42679</c:v>
                </c:pt>
                <c:pt idx="7104" formatCode="m/d/yyyy\ h:mm">
                  <c:v>42679.25</c:v>
                </c:pt>
                <c:pt idx="7105" formatCode="m/d/yyyy\ h:mm">
                  <c:v>42679.5</c:v>
                </c:pt>
                <c:pt idx="7106" formatCode="m/d/yyyy\ h:mm">
                  <c:v>42679.75</c:v>
                </c:pt>
                <c:pt idx="7107" formatCode="m/d/yyyy\ h:mm">
                  <c:v>42680</c:v>
                </c:pt>
                <c:pt idx="7108" formatCode="m/d/yyyy\ h:mm">
                  <c:v>42680.25</c:v>
                </c:pt>
                <c:pt idx="7109" formatCode="m/d/yyyy\ h:mm">
                  <c:v>42680.5</c:v>
                </c:pt>
                <c:pt idx="7110" formatCode="m/d/yyyy\ h:mm">
                  <c:v>42680.75</c:v>
                </c:pt>
                <c:pt idx="7111" formatCode="m/d/yyyy\ h:mm">
                  <c:v>42681</c:v>
                </c:pt>
                <c:pt idx="7112" formatCode="m/d/yyyy\ h:mm">
                  <c:v>42681.25</c:v>
                </c:pt>
                <c:pt idx="7113" formatCode="m/d/yyyy\ h:mm">
                  <c:v>42681.5</c:v>
                </c:pt>
                <c:pt idx="7114" formatCode="m/d/yyyy\ h:mm">
                  <c:v>42681.75</c:v>
                </c:pt>
                <c:pt idx="7115" formatCode="m/d/yyyy\ h:mm">
                  <c:v>42682</c:v>
                </c:pt>
                <c:pt idx="7116" formatCode="m/d/yyyy\ h:mm">
                  <c:v>42682.25</c:v>
                </c:pt>
                <c:pt idx="7117" formatCode="m/d/yyyy\ h:mm">
                  <c:v>42682.5</c:v>
                </c:pt>
                <c:pt idx="7118" formatCode="m/d/yyyy\ h:mm">
                  <c:v>42682.75</c:v>
                </c:pt>
                <c:pt idx="7119" formatCode="m/d/yyyy\ h:mm">
                  <c:v>42683</c:v>
                </c:pt>
                <c:pt idx="7120" formatCode="m/d/yyyy\ h:mm">
                  <c:v>42683.25</c:v>
                </c:pt>
                <c:pt idx="7121" formatCode="m/d/yyyy\ h:mm">
                  <c:v>42683.5</c:v>
                </c:pt>
                <c:pt idx="7122" formatCode="m/d/yyyy\ h:mm">
                  <c:v>42683.75</c:v>
                </c:pt>
                <c:pt idx="7123" formatCode="m/d/yyyy\ h:mm">
                  <c:v>42684</c:v>
                </c:pt>
                <c:pt idx="7124" formatCode="m/d/yyyy\ h:mm">
                  <c:v>42684.25</c:v>
                </c:pt>
                <c:pt idx="7125" formatCode="m/d/yyyy\ h:mm">
                  <c:v>42684.5</c:v>
                </c:pt>
                <c:pt idx="7126" formatCode="m/d/yyyy\ h:mm">
                  <c:v>42684.75</c:v>
                </c:pt>
                <c:pt idx="7127" formatCode="m/d/yyyy\ h:mm">
                  <c:v>42685</c:v>
                </c:pt>
                <c:pt idx="7128" formatCode="m/d/yyyy\ h:mm">
                  <c:v>42685.25</c:v>
                </c:pt>
                <c:pt idx="7129" formatCode="m/d/yyyy\ h:mm">
                  <c:v>42685.5</c:v>
                </c:pt>
                <c:pt idx="7130" formatCode="m/d/yyyy\ h:mm">
                  <c:v>42685.75</c:v>
                </c:pt>
                <c:pt idx="7131" formatCode="m/d/yyyy\ h:mm">
                  <c:v>42686</c:v>
                </c:pt>
                <c:pt idx="7132" formatCode="m/d/yyyy\ h:mm">
                  <c:v>42686.25</c:v>
                </c:pt>
                <c:pt idx="7133" formatCode="m/d/yyyy\ h:mm">
                  <c:v>42686.5</c:v>
                </c:pt>
                <c:pt idx="7134" formatCode="m/d/yyyy\ h:mm">
                  <c:v>42686.75</c:v>
                </c:pt>
                <c:pt idx="7135" formatCode="m/d/yyyy\ h:mm">
                  <c:v>42687</c:v>
                </c:pt>
                <c:pt idx="7136" formatCode="m/d/yyyy\ h:mm">
                  <c:v>42687.25</c:v>
                </c:pt>
                <c:pt idx="7137" formatCode="m/d/yyyy\ h:mm">
                  <c:v>42687.5</c:v>
                </c:pt>
                <c:pt idx="7138" formatCode="m/d/yyyy\ h:mm">
                  <c:v>42687.75</c:v>
                </c:pt>
                <c:pt idx="7139" formatCode="m/d/yyyy\ h:mm">
                  <c:v>42688</c:v>
                </c:pt>
                <c:pt idx="7140" formatCode="m/d/yyyy\ h:mm">
                  <c:v>42688.25</c:v>
                </c:pt>
                <c:pt idx="7141" formatCode="m/d/yyyy\ h:mm">
                  <c:v>42688.5</c:v>
                </c:pt>
                <c:pt idx="7142" formatCode="m/d/yyyy\ h:mm">
                  <c:v>42688.75</c:v>
                </c:pt>
                <c:pt idx="7143" formatCode="m/d/yyyy\ h:mm">
                  <c:v>42689</c:v>
                </c:pt>
                <c:pt idx="7144" formatCode="m/d/yyyy\ h:mm">
                  <c:v>42689.25</c:v>
                </c:pt>
                <c:pt idx="7145" formatCode="m/d/yyyy\ h:mm">
                  <c:v>42689.5</c:v>
                </c:pt>
                <c:pt idx="7146" formatCode="m/d/yyyy\ h:mm">
                  <c:v>42689.75</c:v>
                </c:pt>
                <c:pt idx="7147" formatCode="m/d/yyyy\ h:mm">
                  <c:v>42690</c:v>
                </c:pt>
                <c:pt idx="7148" formatCode="m/d/yyyy\ h:mm">
                  <c:v>42690.25</c:v>
                </c:pt>
                <c:pt idx="7149" formatCode="m/d/yyyy\ h:mm">
                  <c:v>42690.5</c:v>
                </c:pt>
                <c:pt idx="7150" formatCode="m/d/yyyy\ h:mm">
                  <c:v>42690.75</c:v>
                </c:pt>
                <c:pt idx="7151" formatCode="m/d/yyyy\ h:mm">
                  <c:v>42691</c:v>
                </c:pt>
                <c:pt idx="7152" formatCode="m/d/yyyy\ h:mm">
                  <c:v>42691.25</c:v>
                </c:pt>
                <c:pt idx="7153" formatCode="m/d/yyyy\ h:mm">
                  <c:v>42691.5</c:v>
                </c:pt>
                <c:pt idx="7154" formatCode="m/d/yyyy\ h:mm">
                  <c:v>42691.75</c:v>
                </c:pt>
                <c:pt idx="7155" formatCode="m/d/yyyy\ h:mm">
                  <c:v>42692</c:v>
                </c:pt>
                <c:pt idx="7156" formatCode="m/d/yyyy\ h:mm">
                  <c:v>42692.25</c:v>
                </c:pt>
                <c:pt idx="7157" formatCode="m/d/yyyy\ h:mm">
                  <c:v>42692.5</c:v>
                </c:pt>
                <c:pt idx="7158" formatCode="m/d/yyyy\ h:mm">
                  <c:v>42692.75</c:v>
                </c:pt>
                <c:pt idx="7159" formatCode="m/d/yyyy\ h:mm">
                  <c:v>42693</c:v>
                </c:pt>
                <c:pt idx="7160" formatCode="m/d/yyyy\ h:mm">
                  <c:v>42693.25</c:v>
                </c:pt>
                <c:pt idx="7161" formatCode="m/d/yyyy\ h:mm">
                  <c:v>42693.5</c:v>
                </c:pt>
                <c:pt idx="7162" formatCode="m/d/yyyy\ h:mm">
                  <c:v>42693.75</c:v>
                </c:pt>
                <c:pt idx="7163" formatCode="m/d/yyyy\ h:mm">
                  <c:v>42694</c:v>
                </c:pt>
                <c:pt idx="7164" formatCode="m/d/yyyy\ h:mm">
                  <c:v>42694.25</c:v>
                </c:pt>
                <c:pt idx="7165" formatCode="m/d/yyyy\ h:mm">
                  <c:v>42694.5</c:v>
                </c:pt>
                <c:pt idx="7166" formatCode="m/d/yyyy\ h:mm">
                  <c:v>42694.75</c:v>
                </c:pt>
                <c:pt idx="7167" formatCode="m/d/yyyy\ h:mm">
                  <c:v>42695</c:v>
                </c:pt>
                <c:pt idx="7168" formatCode="m/d/yyyy\ h:mm">
                  <c:v>42695.25</c:v>
                </c:pt>
                <c:pt idx="7169" formatCode="m/d/yyyy\ h:mm">
                  <c:v>42695.5</c:v>
                </c:pt>
                <c:pt idx="7170" formatCode="m/d/yyyy\ h:mm">
                  <c:v>42695.75</c:v>
                </c:pt>
                <c:pt idx="7171" formatCode="m/d/yyyy\ h:mm">
                  <c:v>42696</c:v>
                </c:pt>
                <c:pt idx="7172" formatCode="m/d/yyyy\ h:mm">
                  <c:v>42696.25</c:v>
                </c:pt>
                <c:pt idx="7173" formatCode="m/d/yyyy\ h:mm">
                  <c:v>42696.5</c:v>
                </c:pt>
                <c:pt idx="7174" formatCode="m/d/yyyy\ h:mm">
                  <c:v>42696.75</c:v>
                </c:pt>
                <c:pt idx="7175" formatCode="m/d/yyyy\ h:mm">
                  <c:v>42697</c:v>
                </c:pt>
                <c:pt idx="7176" formatCode="m/d/yyyy\ h:mm">
                  <c:v>42697.25</c:v>
                </c:pt>
                <c:pt idx="7177" formatCode="m/d/yyyy\ h:mm">
                  <c:v>42697.5</c:v>
                </c:pt>
                <c:pt idx="7178" formatCode="m/d/yyyy\ h:mm">
                  <c:v>42697.75</c:v>
                </c:pt>
                <c:pt idx="7179" formatCode="m/d/yyyy\ h:mm">
                  <c:v>42698</c:v>
                </c:pt>
                <c:pt idx="7180" formatCode="m/d/yyyy\ h:mm">
                  <c:v>42698.25</c:v>
                </c:pt>
                <c:pt idx="7181" formatCode="m/d/yyyy\ h:mm">
                  <c:v>42698.5</c:v>
                </c:pt>
                <c:pt idx="7182" formatCode="m/d/yyyy\ h:mm">
                  <c:v>42698.75</c:v>
                </c:pt>
                <c:pt idx="7183" formatCode="m/d/yyyy\ h:mm">
                  <c:v>42699</c:v>
                </c:pt>
                <c:pt idx="7184" formatCode="m/d/yyyy\ h:mm">
                  <c:v>42699.25</c:v>
                </c:pt>
                <c:pt idx="7185" formatCode="m/d/yyyy\ h:mm">
                  <c:v>42699.5</c:v>
                </c:pt>
                <c:pt idx="7186" formatCode="m/d/yyyy\ h:mm">
                  <c:v>42699.75</c:v>
                </c:pt>
                <c:pt idx="7187" formatCode="m/d/yyyy\ h:mm">
                  <c:v>42700</c:v>
                </c:pt>
                <c:pt idx="7188" formatCode="m/d/yyyy\ h:mm">
                  <c:v>42700.25</c:v>
                </c:pt>
                <c:pt idx="7189" formatCode="m/d/yyyy\ h:mm">
                  <c:v>42700.5</c:v>
                </c:pt>
                <c:pt idx="7190" formatCode="m/d/yyyy\ h:mm">
                  <c:v>42700.75</c:v>
                </c:pt>
                <c:pt idx="7191" formatCode="m/d/yyyy\ h:mm">
                  <c:v>42701</c:v>
                </c:pt>
                <c:pt idx="7192" formatCode="m/d/yyyy\ h:mm">
                  <c:v>42701.25</c:v>
                </c:pt>
                <c:pt idx="7193" formatCode="m/d/yyyy\ h:mm">
                  <c:v>42701.5</c:v>
                </c:pt>
                <c:pt idx="7194" formatCode="m/d/yyyy\ h:mm">
                  <c:v>42701.75</c:v>
                </c:pt>
                <c:pt idx="7195" formatCode="m/d/yyyy\ h:mm">
                  <c:v>42702</c:v>
                </c:pt>
                <c:pt idx="7196" formatCode="m/d/yyyy\ h:mm">
                  <c:v>42702.25</c:v>
                </c:pt>
                <c:pt idx="7197" formatCode="m/d/yyyy\ h:mm">
                  <c:v>42702.5</c:v>
                </c:pt>
                <c:pt idx="7198" formatCode="m/d/yyyy\ h:mm">
                  <c:v>42702.75</c:v>
                </c:pt>
                <c:pt idx="7199" formatCode="m/d/yyyy\ h:mm">
                  <c:v>42703</c:v>
                </c:pt>
                <c:pt idx="7200" formatCode="m/d/yyyy\ h:mm">
                  <c:v>42703.25</c:v>
                </c:pt>
                <c:pt idx="7201" formatCode="m/d/yyyy\ h:mm">
                  <c:v>42703.5</c:v>
                </c:pt>
                <c:pt idx="7202" formatCode="m/d/yyyy\ h:mm">
                  <c:v>42703.75</c:v>
                </c:pt>
                <c:pt idx="7203" formatCode="m/d/yyyy\ h:mm">
                  <c:v>42704</c:v>
                </c:pt>
                <c:pt idx="7204" formatCode="m/d/yyyy\ h:mm">
                  <c:v>42704.25</c:v>
                </c:pt>
                <c:pt idx="7205" formatCode="m/d/yyyy\ h:mm">
                  <c:v>42704.5</c:v>
                </c:pt>
                <c:pt idx="7206" formatCode="m/d/yyyy\ h:mm">
                  <c:v>42704.75</c:v>
                </c:pt>
                <c:pt idx="7207" formatCode="m/d/yyyy\ h:mm">
                  <c:v>42705</c:v>
                </c:pt>
                <c:pt idx="7208" formatCode="m/d/yyyy\ h:mm">
                  <c:v>42705.25</c:v>
                </c:pt>
                <c:pt idx="7209" formatCode="m/d/yyyy\ h:mm">
                  <c:v>42705.5</c:v>
                </c:pt>
                <c:pt idx="7210" formatCode="m/d/yyyy\ h:mm">
                  <c:v>42705.75</c:v>
                </c:pt>
                <c:pt idx="7211" formatCode="m/d/yyyy\ h:mm">
                  <c:v>42706</c:v>
                </c:pt>
                <c:pt idx="7212" formatCode="m/d/yyyy\ h:mm">
                  <c:v>42706.25</c:v>
                </c:pt>
                <c:pt idx="7213" formatCode="m/d/yyyy\ h:mm">
                  <c:v>42706.5</c:v>
                </c:pt>
                <c:pt idx="7214" formatCode="m/d/yyyy\ h:mm">
                  <c:v>42706.75</c:v>
                </c:pt>
                <c:pt idx="7215" formatCode="m/d/yyyy\ h:mm">
                  <c:v>42707</c:v>
                </c:pt>
                <c:pt idx="7216" formatCode="m/d/yyyy\ h:mm">
                  <c:v>42707.25</c:v>
                </c:pt>
                <c:pt idx="7217" formatCode="m/d/yyyy\ h:mm">
                  <c:v>42707.5</c:v>
                </c:pt>
                <c:pt idx="7218" formatCode="m/d/yyyy\ h:mm">
                  <c:v>42707.75</c:v>
                </c:pt>
                <c:pt idx="7219" formatCode="m/d/yyyy\ h:mm">
                  <c:v>42708</c:v>
                </c:pt>
                <c:pt idx="7220" formatCode="m/d/yyyy\ h:mm">
                  <c:v>42708.25</c:v>
                </c:pt>
                <c:pt idx="7221" formatCode="m/d/yyyy\ h:mm">
                  <c:v>42708.5</c:v>
                </c:pt>
                <c:pt idx="7222" formatCode="m/d/yyyy\ h:mm">
                  <c:v>42708.75</c:v>
                </c:pt>
                <c:pt idx="7223" formatCode="m/d/yyyy\ h:mm">
                  <c:v>42709</c:v>
                </c:pt>
                <c:pt idx="7224" formatCode="m/d/yyyy\ h:mm">
                  <c:v>42709.25</c:v>
                </c:pt>
                <c:pt idx="7225" formatCode="m/d/yyyy\ h:mm">
                  <c:v>42709.5</c:v>
                </c:pt>
                <c:pt idx="7226" formatCode="m/d/yyyy\ h:mm">
                  <c:v>42709.75</c:v>
                </c:pt>
                <c:pt idx="7227" formatCode="m/d/yyyy\ h:mm">
                  <c:v>42710</c:v>
                </c:pt>
                <c:pt idx="7228" formatCode="m/d/yyyy\ h:mm">
                  <c:v>42710.25</c:v>
                </c:pt>
                <c:pt idx="7229" formatCode="m/d/yyyy\ h:mm">
                  <c:v>42710.5</c:v>
                </c:pt>
                <c:pt idx="7230" formatCode="m/d/yyyy\ h:mm">
                  <c:v>42710.75</c:v>
                </c:pt>
                <c:pt idx="7231" formatCode="m/d/yyyy\ h:mm">
                  <c:v>42711</c:v>
                </c:pt>
                <c:pt idx="7232" formatCode="m/d/yyyy\ h:mm">
                  <c:v>42711.25</c:v>
                </c:pt>
                <c:pt idx="7233" formatCode="m/d/yyyy\ h:mm">
                  <c:v>42711.5</c:v>
                </c:pt>
                <c:pt idx="7234" formatCode="m/d/yyyy\ h:mm">
                  <c:v>42711.75</c:v>
                </c:pt>
                <c:pt idx="7235" formatCode="m/d/yyyy\ h:mm">
                  <c:v>42712</c:v>
                </c:pt>
                <c:pt idx="7236" formatCode="m/d/yyyy\ h:mm">
                  <c:v>42712.25</c:v>
                </c:pt>
                <c:pt idx="7237" formatCode="m/d/yyyy\ h:mm">
                  <c:v>42712.5</c:v>
                </c:pt>
                <c:pt idx="7238" formatCode="m/d/yyyy\ h:mm">
                  <c:v>42712.75</c:v>
                </c:pt>
                <c:pt idx="7239" formatCode="m/d/yyyy\ h:mm">
                  <c:v>42713</c:v>
                </c:pt>
                <c:pt idx="7240" formatCode="m/d/yyyy\ h:mm">
                  <c:v>42713.25</c:v>
                </c:pt>
                <c:pt idx="7241" formatCode="m/d/yyyy\ h:mm">
                  <c:v>42713.5</c:v>
                </c:pt>
                <c:pt idx="7242" formatCode="m/d/yyyy\ h:mm">
                  <c:v>42713.75</c:v>
                </c:pt>
                <c:pt idx="7243" formatCode="m/d/yyyy\ h:mm">
                  <c:v>42714</c:v>
                </c:pt>
                <c:pt idx="7244" formatCode="m/d/yyyy\ h:mm">
                  <c:v>42714.25</c:v>
                </c:pt>
                <c:pt idx="7245" formatCode="m/d/yyyy\ h:mm">
                  <c:v>42714.5</c:v>
                </c:pt>
                <c:pt idx="7246" formatCode="m/d/yyyy\ h:mm">
                  <c:v>42714.75</c:v>
                </c:pt>
                <c:pt idx="7247" formatCode="m/d/yyyy\ h:mm">
                  <c:v>42715</c:v>
                </c:pt>
                <c:pt idx="7248" formatCode="m/d/yyyy\ h:mm">
                  <c:v>42715.25</c:v>
                </c:pt>
                <c:pt idx="7249" formatCode="m/d/yyyy\ h:mm">
                  <c:v>42715.5</c:v>
                </c:pt>
                <c:pt idx="7250" formatCode="m/d/yyyy\ h:mm">
                  <c:v>42715.75</c:v>
                </c:pt>
                <c:pt idx="7251" formatCode="m/d/yyyy\ h:mm">
                  <c:v>42716</c:v>
                </c:pt>
                <c:pt idx="7252" formatCode="m/d/yyyy\ h:mm">
                  <c:v>42716.25</c:v>
                </c:pt>
                <c:pt idx="7253" formatCode="m/d/yyyy\ h:mm">
                  <c:v>42716.5</c:v>
                </c:pt>
                <c:pt idx="7254" formatCode="m/d/yyyy\ h:mm">
                  <c:v>42716.75</c:v>
                </c:pt>
                <c:pt idx="7255" formatCode="m/d/yyyy\ h:mm">
                  <c:v>42717</c:v>
                </c:pt>
                <c:pt idx="7256" formatCode="m/d/yyyy\ h:mm">
                  <c:v>42717.25</c:v>
                </c:pt>
                <c:pt idx="7257" formatCode="m/d/yyyy\ h:mm">
                  <c:v>42717.5</c:v>
                </c:pt>
                <c:pt idx="7258" formatCode="m/d/yyyy\ h:mm">
                  <c:v>42717.75</c:v>
                </c:pt>
                <c:pt idx="7259" formatCode="m/d/yyyy\ h:mm">
                  <c:v>42718</c:v>
                </c:pt>
                <c:pt idx="7260" formatCode="m/d/yyyy\ h:mm">
                  <c:v>42718.25</c:v>
                </c:pt>
                <c:pt idx="7261" formatCode="m/d/yyyy\ h:mm">
                  <c:v>42718.5</c:v>
                </c:pt>
                <c:pt idx="7262" formatCode="m/d/yyyy\ h:mm">
                  <c:v>42718.75</c:v>
                </c:pt>
                <c:pt idx="7263" formatCode="m/d/yyyy\ h:mm">
                  <c:v>42719</c:v>
                </c:pt>
                <c:pt idx="7264" formatCode="m/d/yyyy\ h:mm">
                  <c:v>42719.25</c:v>
                </c:pt>
                <c:pt idx="7265" formatCode="m/d/yyyy\ h:mm">
                  <c:v>42719.5</c:v>
                </c:pt>
                <c:pt idx="7266" formatCode="m/d/yyyy\ h:mm">
                  <c:v>42719.75</c:v>
                </c:pt>
                <c:pt idx="7267" formatCode="m/d/yyyy\ h:mm">
                  <c:v>42720</c:v>
                </c:pt>
                <c:pt idx="7268" formatCode="m/d/yyyy\ h:mm">
                  <c:v>42720.25</c:v>
                </c:pt>
                <c:pt idx="7269" formatCode="m/d/yyyy\ h:mm">
                  <c:v>42720.5</c:v>
                </c:pt>
                <c:pt idx="7270" formatCode="m/d/yyyy\ h:mm">
                  <c:v>42720.75</c:v>
                </c:pt>
                <c:pt idx="7271" formatCode="m/d/yyyy\ h:mm">
                  <c:v>42721</c:v>
                </c:pt>
                <c:pt idx="7272" formatCode="m/d/yyyy\ h:mm">
                  <c:v>42721.25</c:v>
                </c:pt>
                <c:pt idx="7273" formatCode="m/d/yyyy\ h:mm">
                  <c:v>42721.5</c:v>
                </c:pt>
                <c:pt idx="7274" formatCode="m/d/yyyy\ h:mm">
                  <c:v>42721.75</c:v>
                </c:pt>
                <c:pt idx="7275" formatCode="m/d/yyyy\ h:mm">
                  <c:v>42722</c:v>
                </c:pt>
                <c:pt idx="7276" formatCode="m/d/yyyy\ h:mm">
                  <c:v>42722.25</c:v>
                </c:pt>
                <c:pt idx="7277" formatCode="m/d/yyyy\ h:mm">
                  <c:v>42722.5</c:v>
                </c:pt>
                <c:pt idx="7278" formatCode="m/d/yyyy\ h:mm">
                  <c:v>42722.75</c:v>
                </c:pt>
                <c:pt idx="7279" formatCode="m/d/yyyy\ h:mm">
                  <c:v>42723</c:v>
                </c:pt>
                <c:pt idx="7280" formatCode="m/d/yyyy\ h:mm">
                  <c:v>42723.25</c:v>
                </c:pt>
                <c:pt idx="7281" formatCode="m/d/yyyy\ h:mm">
                  <c:v>42723.5</c:v>
                </c:pt>
                <c:pt idx="7282" formatCode="m/d/yyyy\ h:mm">
                  <c:v>42723.75</c:v>
                </c:pt>
                <c:pt idx="7283" formatCode="m/d/yyyy\ h:mm">
                  <c:v>42724</c:v>
                </c:pt>
                <c:pt idx="7284" formatCode="m/d/yyyy\ h:mm">
                  <c:v>42724.25</c:v>
                </c:pt>
                <c:pt idx="7285" formatCode="m/d/yyyy\ h:mm">
                  <c:v>42724.5</c:v>
                </c:pt>
                <c:pt idx="7286" formatCode="m/d/yyyy\ h:mm">
                  <c:v>42724.75</c:v>
                </c:pt>
                <c:pt idx="7287" formatCode="m/d/yyyy\ h:mm">
                  <c:v>42725</c:v>
                </c:pt>
                <c:pt idx="7288" formatCode="m/d/yyyy\ h:mm">
                  <c:v>42725.25</c:v>
                </c:pt>
                <c:pt idx="7289" formatCode="m/d/yyyy\ h:mm">
                  <c:v>42725.5</c:v>
                </c:pt>
                <c:pt idx="7290" formatCode="m/d/yyyy\ h:mm">
                  <c:v>42725.75</c:v>
                </c:pt>
                <c:pt idx="7291" formatCode="m/d/yyyy\ h:mm">
                  <c:v>42726</c:v>
                </c:pt>
                <c:pt idx="7292" formatCode="m/d/yyyy\ h:mm">
                  <c:v>42726.25</c:v>
                </c:pt>
                <c:pt idx="7293" formatCode="m/d/yyyy\ h:mm">
                  <c:v>42726.5</c:v>
                </c:pt>
                <c:pt idx="7294" formatCode="m/d/yyyy\ h:mm">
                  <c:v>42726.75</c:v>
                </c:pt>
                <c:pt idx="7295" formatCode="m/d/yyyy\ h:mm">
                  <c:v>42727</c:v>
                </c:pt>
                <c:pt idx="7296" formatCode="m/d/yyyy\ h:mm">
                  <c:v>42727.25</c:v>
                </c:pt>
                <c:pt idx="7297" formatCode="m/d/yyyy\ h:mm">
                  <c:v>42727.5</c:v>
                </c:pt>
                <c:pt idx="7298" formatCode="m/d/yyyy\ h:mm">
                  <c:v>42727.75</c:v>
                </c:pt>
                <c:pt idx="7299" formatCode="m/d/yyyy\ h:mm">
                  <c:v>42728</c:v>
                </c:pt>
                <c:pt idx="7300" formatCode="m/d/yyyy\ h:mm">
                  <c:v>42728.25</c:v>
                </c:pt>
                <c:pt idx="7301" formatCode="m/d/yyyy\ h:mm">
                  <c:v>42728.5</c:v>
                </c:pt>
                <c:pt idx="7302" formatCode="m/d/yyyy\ h:mm">
                  <c:v>42728.75</c:v>
                </c:pt>
                <c:pt idx="7303" formatCode="m/d/yyyy\ h:mm">
                  <c:v>42729</c:v>
                </c:pt>
                <c:pt idx="7304" formatCode="m/d/yyyy\ h:mm">
                  <c:v>42729.25</c:v>
                </c:pt>
                <c:pt idx="7305" formatCode="m/d/yyyy\ h:mm">
                  <c:v>42729.5</c:v>
                </c:pt>
                <c:pt idx="7306" formatCode="m/d/yyyy\ h:mm">
                  <c:v>42729.75</c:v>
                </c:pt>
                <c:pt idx="7307" formatCode="m/d/yyyy\ h:mm">
                  <c:v>42730</c:v>
                </c:pt>
                <c:pt idx="7308" formatCode="m/d/yyyy\ h:mm">
                  <c:v>42730.25</c:v>
                </c:pt>
                <c:pt idx="7309" formatCode="m/d/yyyy\ h:mm">
                  <c:v>42730.5</c:v>
                </c:pt>
                <c:pt idx="7310" formatCode="m/d/yyyy\ h:mm">
                  <c:v>42730.75</c:v>
                </c:pt>
                <c:pt idx="7311" formatCode="m/d/yyyy\ h:mm">
                  <c:v>42731</c:v>
                </c:pt>
                <c:pt idx="7312" formatCode="m/d/yyyy\ h:mm">
                  <c:v>42731.25</c:v>
                </c:pt>
                <c:pt idx="7313" formatCode="m/d/yyyy\ h:mm">
                  <c:v>42731.5</c:v>
                </c:pt>
                <c:pt idx="7314" formatCode="m/d/yyyy\ h:mm">
                  <c:v>42731.75</c:v>
                </c:pt>
                <c:pt idx="7315" formatCode="m/d/yyyy\ h:mm">
                  <c:v>42732</c:v>
                </c:pt>
                <c:pt idx="7316" formatCode="m/d/yyyy\ h:mm">
                  <c:v>42732.25</c:v>
                </c:pt>
                <c:pt idx="7317" formatCode="m/d/yyyy\ h:mm">
                  <c:v>42732.5</c:v>
                </c:pt>
                <c:pt idx="7318" formatCode="m/d/yyyy\ h:mm">
                  <c:v>42732.75</c:v>
                </c:pt>
                <c:pt idx="7319" formatCode="m/d/yyyy\ h:mm">
                  <c:v>42733</c:v>
                </c:pt>
                <c:pt idx="7320" formatCode="m/d/yyyy\ h:mm">
                  <c:v>42733.25</c:v>
                </c:pt>
                <c:pt idx="7321" formatCode="m/d/yyyy\ h:mm">
                  <c:v>42733.5</c:v>
                </c:pt>
                <c:pt idx="7322" formatCode="m/d/yyyy\ h:mm">
                  <c:v>42733.75</c:v>
                </c:pt>
                <c:pt idx="7323" formatCode="m/d/yyyy\ h:mm">
                  <c:v>42734</c:v>
                </c:pt>
                <c:pt idx="7324" formatCode="m/d/yyyy\ h:mm">
                  <c:v>42734.25</c:v>
                </c:pt>
                <c:pt idx="7325" formatCode="m/d/yyyy\ h:mm">
                  <c:v>42734.5</c:v>
                </c:pt>
                <c:pt idx="7326" formatCode="m/d/yyyy\ h:mm">
                  <c:v>42734.75</c:v>
                </c:pt>
                <c:pt idx="7327" formatCode="m/d/yyyy\ h:mm">
                  <c:v>42735</c:v>
                </c:pt>
                <c:pt idx="7328" formatCode="m/d/yyyy\ h:mm">
                  <c:v>42735.25</c:v>
                </c:pt>
                <c:pt idx="7329" formatCode="m/d/yyyy\ h:mm">
                  <c:v>42735.5</c:v>
                </c:pt>
                <c:pt idx="7330" formatCode="m/d/yyyy\ h:mm">
                  <c:v>42735.75</c:v>
                </c:pt>
                <c:pt idx="7331" formatCode="m/d/yyyy\ h:mm">
                  <c:v>42736</c:v>
                </c:pt>
                <c:pt idx="7332" formatCode="m/d/yyyy\ h:mm">
                  <c:v>42736.25</c:v>
                </c:pt>
                <c:pt idx="7333" formatCode="m/d/yyyy\ h:mm">
                  <c:v>42736.5</c:v>
                </c:pt>
                <c:pt idx="7334" formatCode="m/d/yyyy\ h:mm">
                  <c:v>42736.75</c:v>
                </c:pt>
                <c:pt idx="7335" formatCode="m/d/yyyy\ h:mm">
                  <c:v>42737</c:v>
                </c:pt>
                <c:pt idx="7336" formatCode="m/d/yyyy\ h:mm">
                  <c:v>42737.25</c:v>
                </c:pt>
                <c:pt idx="7337" formatCode="m/d/yyyy\ h:mm">
                  <c:v>42737.5</c:v>
                </c:pt>
                <c:pt idx="7338" formatCode="m/d/yyyy\ h:mm">
                  <c:v>42737.75</c:v>
                </c:pt>
                <c:pt idx="7339" formatCode="m/d/yyyy\ h:mm">
                  <c:v>42738</c:v>
                </c:pt>
                <c:pt idx="7340" formatCode="m/d/yyyy\ h:mm">
                  <c:v>42738.25</c:v>
                </c:pt>
                <c:pt idx="7341" formatCode="m/d/yyyy\ h:mm">
                  <c:v>42738.5</c:v>
                </c:pt>
                <c:pt idx="7342" formatCode="m/d/yyyy\ h:mm">
                  <c:v>42738.75</c:v>
                </c:pt>
                <c:pt idx="7343" formatCode="m/d/yyyy\ h:mm">
                  <c:v>42739</c:v>
                </c:pt>
                <c:pt idx="7344" formatCode="m/d/yyyy\ h:mm">
                  <c:v>42739.25</c:v>
                </c:pt>
                <c:pt idx="7345" formatCode="m/d/yyyy\ h:mm">
                  <c:v>42739.5</c:v>
                </c:pt>
                <c:pt idx="7346" formatCode="m/d/yyyy\ h:mm">
                  <c:v>42739.75</c:v>
                </c:pt>
                <c:pt idx="7347" formatCode="m/d/yyyy\ h:mm">
                  <c:v>42740</c:v>
                </c:pt>
                <c:pt idx="7348" formatCode="m/d/yyyy\ h:mm">
                  <c:v>42740.25</c:v>
                </c:pt>
                <c:pt idx="7349" formatCode="m/d/yyyy\ h:mm">
                  <c:v>42740.5</c:v>
                </c:pt>
                <c:pt idx="7350" formatCode="m/d/yyyy\ h:mm">
                  <c:v>42740.75</c:v>
                </c:pt>
                <c:pt idx="7351" formatCode="m/d/yyyy\ h:mm">
                  <c:v>42741</c:v>
                </c:pt>
                <c:pt idx="7352" formatCode="m/d/yyyy\ h:mm">
                  <c:v>42741.25</c:v>
                </c:pt>
                <c:pt idx="7353" formatCode="m/d/yyyy\ h:mm">
                  <c:v>42741.5</c:v>
                </c:pt>
                <c:pt idx="7354" formatCode="m/d/yyyy\ h:mm">
                  <c:v>42741.75</c:v>
                </c:pt>
                <c:pt idx="7355" formatCode="m/d/yyyy\ h:mm">
                  <c:v>42742</c:v>
                </c:pt>
                <c:pt idx="7356" formatCode="m/d/yyyy\ h:mm">
                  <c:v>42742.25</c:v>
                </c:pt>
                <c:pt idx="7357" formatCode="m/d/yyyy\ h:mm">
                  <c:v>42742.5</c:v>
                </c:pt>
                <c:pt idx="7358" formatCode="m/d/yyyy\ h:mm">
                  <c:v>42742.75</c:v>
                </c:pt>
                <c:pt idx="7359" formatCode="m/d/yyyy\ h:mm">
                  <c:v>42743</c:v>
                </c:pt>
                <c:pt idx="7360" formatCode="m/d/yyyy\ h:mm">
                  <c:v>42743.25</c:v>
                </c:pt>
                <c:pt idx="7361" formatCode="m/d/yyyy\ h:mm">
                  <c:v>42743.5</c:v>
                </c:pt>
                <c:pt idx="7362" formatCode="m/d/yyyy\ h:mm">
                  <c:v>42743.75</c:v>
                </c:pt>
                <c:pt idx="7363" formatCode="m/d/yyyy\ h:mm">
                  <c:v>42744</c:v>
                </c:pt>
                <c:pt idx="7364" formatCode="m/d/yyyy\ h:mm">
                  <c:v>42744.25</c:v>
                </c:pt>
                <c:pt idx="7365" formatCode="m/d/yyyy\ h:mm">
                  <c:v>42744.5</c:v>
                </c:pt>
                <c:pt idx="7366" formatCode="m/d/yyyy\ h:mm">
                  <c:v>42744.75</c:v>
                </c:pt>
                <c:pt idx="7367" formatCode="m/d/yyyy\ h:mm">
                  <c:v>42745</c:v>
                </c:pt>
                <c:pt idx="7368" formatCode="m/d/yyyy\ h:mm">
                  <c:v>42745.25</c:v>
                </c:pt>
                <c:pt idx="7369" formatCode="m/d/yyyy\ h:mm">
                  <c:v>42745.5</c:v>
                </c:pt>
                <c:pt idx="7370" formatCode="m/d/yyyy\ h:mm">
                  <c:v>42745.75</c:v>
                </c:pt>
                <c:pt idx="7371" formatCode="m/d/yyyy\ h:mm">
                  <c:v>42746</c:v>
                </c:pt>
                <c:pt idx="7372" formatCode="m/d/yyyy\ h:mm">
                  <c:v>42746.25</c:v>
                </c:pt>
                <c:pt idx="7373" formatCode="m/d/yyyy\ h:mm">
                  <c:v>42746.5</c:v>
                </c:pt>
                <c:pt idx="7374" formatCode="m/d/yyyy\ h:mm">
                  <c:v>42746.75</c:v>
                </c:pt>
                <c:pt idx="7375" formatCode="m/d/yyyy\ h:mm">
                  <c:v>42747</c:v>
                </c:pt>
                <c:pt idx="7376" formatCode="m/d/yyyy\ h:mm">
                  <c:v>42747.25</c:v>
                </c:pt>
                <c:pt idx="7377" formatCode="m/d/yyyy\ h:mm">
                  <c:v>42747.5</c:v>
                </c:pt>
                <c:pt idx="7378" formatCode="m/d/yyyy\ h:mm">
                  <c:v>42747.75</c:v>
                </c:pt>
                <c:pt idx="7379" formatCode="m/d/yyyy\ h:mm">
                  <c:v>42748</c:v>
                </c:pt>
                <c:pt idx="7380" formatCode="m/d/yyyy\ h:mm">
                  <c:v>42748.25</c:v>
                </c:pt>
                <c:pt idx="7381" formatCode="m/d/yyyy\ h:mm">
                  <c:v>42748.5</c:v>
                </c:pt>
                <c:pt idx="7382" formatCode="m/d/yyyy\ h:mm">
                  <c:v>42748.75</c:v>
                </c:pt>
                <c:pt idx="7383" formatCode="m/d/yyyy\ h:mm">
                  <c:v>42749</c:v>
                </c:pt>
                <c:pt idx="7384" formatCode="m/d/yyyy\ h:mm">
                  <c:v>42749.25</c:v>
                </c:pt>
                <c:pt idx="7385" formatCode="m/d/yyyy\ h:mm">
                  <c:v>42749.5</c:v>
                </c:pt>
                <c:pt idx="7386" formatCode="m/d/yyyy\ h:mm">
                  <c:v>42749.75</c:v>
                </c:pt>
                <c:pt idx="7387" formatCode="m/d/yyyy\ h:mm">
                  <c:v>42750</c:v>
                </c:pt>
                <c:pt idx="7388" formatCode="m/d/yyyy\ h:mm">
                  <c:v>42750.25</c:v>
                </c:pt>
                <c:pt idx="7389" formatCode="m/d/yyyy\ h:mm">
                  <c:v>42750.5</c:v>
                </c:pt>
                <c:pt idx="7390" formatCode="m/d/yyyy\ h:mm">
                  <c:v>42750.75</c:v>
                </c:pt>
                <c:pt idx="7391" formatCode="m/d/yyyy\ h:mm">
                  <c:v>42751</c:v>
                </c:pt>
                <c:pt idx="7392" formatCode="m/d/yyyy\ h:mm">
                  <c:v>42751.25</c:v>
                </c:pt>
                <c:pt idx="7393" formatCode="m/d/yyyy\ h:mm">
                  <c:v>42751.5</c:v>
                </c:pt>
                <c:pt idx="7394" formatCode="m/d/yyyy\ h:mm">
                  <c:v>42751.75</c:v>
                </c:pt>
                <c:pt idx="7395" formatCode="m/d/yyyy\ h:mm">
                  <c:v>42752</c:v>
                </c:pt>
                <c:pt idx="7396" formatCode="m/d/yyyy\ h:mm">
                  <c:v>42752.25</c:v>
                </c:pt>
                <c:pt idx="7397" formatCode="m/d/yyyy\ h:mm">
                  <c:v>42752.5</c:v>
                </c:pt>
                <c:pt idx="7398" formatCode="m/d/yyyy\ h:mm">
                  <c:v>42752.75</c:v>
                </c:pt>
                <c:pt idx="7399" formatCode="m/d/yyyy\ h:mm">
                  <c:v>42753</c:v>
                </c:pt>
                <c:pt idx="7400" formatCode="m/d/yyyy\ h:mm">
                  <c:v>42753.25</c:v>
                </c:pt>
                <c:pt idx="7401" formatCode="m/d/yyyy\ h:mm">
                  <c:v>42753.5</c:v>
                </c:pt>
                <c:pt idx="7402" formatCode="m/d/yyyy\ h:mm">
                  <c:v>42753.75</c:v>
                </c:pt>
                <c:pt idx="7403" formatCode="m/d/yyyy\ h:mm">
                  <c:v>42754</c:v>
                </c:pt>
                <c:pt idx="7404" formatCode="m/d/yyyy\ h:mm">
                  <c:v>42754.25</c:v>
                </c:pt>
                <c:pt idx="7405" formatCode="m/d/yyyy\ h:mm">
                  <c:v>42754.5</c:v>
                </c:pt>
                <c:pt idx="7406" formatCode="m/d/yyyy\ h:mm">
                  <c:v>42754.75</c:v>
                </c:pt>
                <c:pt idx="7407" formatCode="m/d/yyyy\ h:mm">
                  <c:v>42755</c:v>
                </c:pt>
                <c:pt idx="7408" formatCode="m/d/yyyy\ h:mm">
                  <c:v>42755.25</c:v>
                </c:pt>
                <c:pt idx="7409" formatCode="m/d/yyyy\ h:mm">
                  <c:v>42755.5</c:v>
                </c:pt>
                <c:pt idx="7410" formatCode="m/d/yyyy\ h:mm">
                  <c:v>42755.75</c:v>
                </c:pt>
                <c:pt idx="7411" formatCode="m/d/yyyy\ h:mm">
                  <c:v>42756</c:v>
                </c:pt>
                <c:pt idx="7412" formatCode="m/d/yyyy\ h:mm">
                  <c:v>42756.25</c:v>
                </c:pt>
                <c:pt idx="7413" formatCode="m/d/yyyy\ h:mm">
                  <c:v>42756.5</c:v>
                </c:pt>
                <c:pt idx="7414" formatCode="m/d/yyyy\ h:mm">
                  <c:v>42756.75</c:v>
                </c:pt>
                <c:pt idx="7415" formatCode="m/d/yyyy\ h:mm">
                  <c:v>42757</c:v>
                </c:pt>
                <c:pt idx="7416" formatCode="m/d/yyyy\ h:mm">
                  <c:v>42757.25</c:v>
                </c:pt>
                <c:pt idx="7417" formatCode="m/d/yyyy\ h:mm">
                  <c:v>42757.5</c:v>
                </c:pt>
                <c:pt idx="7418" formatCode="m/d/yyyy\ h:mm">
                  <c:v>42757.75</c:v>
                </c:pt>
                <c:pt idx="7419" formatCode="m/d/yyyy\ h:mm">
                  <c:v>42758</c:v>
                </c:pt>
                <c:pt idx="7420" formatCode="m/d/yyyy\ h:mm">
                  <c:v>42758.25</c:v>
                </c:pt>
                <c:pt idx="7421" formatCode="m/d/yyyy\ h:mm">
                  <c:v>42758.5</c:v>
                </c:pt>
                <c:pt idx="7422" formatCode="m/d/yyyy\ h:mm">
                  <c:v>42758.75</c:v>
                </c:pt>
                <c:pt idx="7423" formatCode="m/d/yyyy\ h:mm">
                  <c:v>42759</c:v>
                </c:pt>
                <c:pt idx="7424" formatCode="m/d/yyyy\ h:mm">
                  <c:v>42759.25</c:v>
                </c:pt>
                <c:pt idx="7425" formatCode="m/d/yyyy\ h:mm">
                  <c:v>42759.5</c:v>
                </c:pt>
                <c:pt idx="7426" formatCode="m/d/yyyy\ h:mm">
                  <c:v>42759.75</c:v>
                </c:pt>
                <c:pt idx="7427" formatCode="m/d/yyyy\ h:mm">
                  <c:v>42760</c:v>
                </c:pt>
                <c:pt idx="7428" formatCode="m/d/yyyy\ h:mm">
                  <c:v>42760.25</c:v>
                </c:pt>
                <c:pt idx="7429" formatCode="m/d/yyyy\ h:mm">
                  <c:v>42760.5</c:v>
                </c:pt>
                <c:pt idx="7430" formatCode="m/d/yyyy\ h:mm">
                  <c:v>42760.75</c:v>
                </c:pt>
                <c:pt idx="7431" formatCode="m/d/yyyy\ h:mm">
                  <c:v>42761</c:v>
                </c:pt>
                <c:pt idx="7432" formatCode="m/d/yyyy\ h:mm">
                  <c:v>42761.25</c:v>
                </c:pt>
                <c:pt idx="7433" formatCode="m/d/yyyy\ h:mm">
                  <c:v>42761.5</c:v>
                </c:pt>
                <c:pt idx="7434" formatCode="m/d/yyyy\ h:mm">
                  <c:v>42761.75</c:v>
                </c:pt>
                <c:pt idx="7435" formatCode="m/d/yyyy\ h:mm">
                  <c:v>42762</c:v>
                </c:pt>
                <c:pt idx="7436" formatCode="m/d/yyyy\ h:mm">
                  <c:v>42762.25</c:v>
                </c:pt>
                <c:pt idx="7437" formatCode="m/d/yyyy\ h:mm">
                  <c:v>42762.5</c:v>
                </c:pt>
                <c:pt idx="7438" formatCode="m/d/yyyy\ h:mm">
                  <c:v>42762.75</c:v>
                </c:pt>
                <c:pt idx="7439" formatCode="m/d/yyyy\ h:mm">
                  <c:v>42763</c:v>
                </c:pt>
                <c:pt idx="7440" formatCode="m/d/yyyy\ h:mm">
                  <c:v>42763.25</c:v>
                </c:pt>
                <c:pt idx="7441" formatCode="m/d/yyyy\ h:mm">
                  <c:v>42763.5</c:v>
                </c:pt>
                <c:pt idx="7442" formatCode="m/d/yyyy\ h:mm">
                  <c:v>42763.75</c:v>
                </c:pt>
                <c:pt idx="7443" formatCode="m/d/yyyy\ h:mm">
                  <c:v>42764</c:v>
                </c:pt>
                <c:pt idx="7444" formatCode="m/d/yyyy\ h:mm">
                  <c:v>42764.25</c:v>
                </c:pt>
                <c:pt idx="7445" formatCode="m/d/yyyy\ h:mm">
                  <c:v>42764.5</c:v>
                </c:pt>
                <c:pt idx="7446" formatCode="m/d/yyyy\ h:mm">
                  <c:v>42764.75</c:v>
                </c:pt>
                <c:pt idx="7447" formatCode="m/d/yyyy\ h:mm">
                  <c:v>42765</c:v>
                </c:pt>
                <c:pt idx="7448" formatCode="m/d/yyyy\ h:mm">
                  <c:v>42765.25</c:v>
                </c:pt>
                <c:pt idx="7449" formatCode="m/d/yyyy\ h:mm">
                  <c:v>42765.5</c:v>
                </c:pt>
                <c:pt idx="7450" formatCode="m/d/yyyy\ h:mm">
                  <c:v>42765.75</c:v>
                </c:pt>
                <c:pt idx="7451" formatCode="m/d/yyyy\ h:mm">
                  <c:v>42766</c:v>
                </c:pt>
                <c:pt idx="7452" formatCode="m/d/yyyy\ h:mm">
                  <c:v>42766.25</c:v>
                </c:pt>
                <c:pt idx="7453" formatCode="m/d/yyyy\ h:mm">
                  <c:v>42766.5</c:v>
                </c:pt>
                <c:pt idx="7454" formatCode="m/d/yyyy\ h:mm">
                  <c:v>42766.75</c:v>
                </c:pt>
                <c:pt idx="7455" formatCode="m/d/yyyy\ h:mm">
                  <c:v>42767</c:v>
                </c:pt>
                <c:pt idx="7456" formatCode="m/d/yyyy\ h:mm">
                  <c:v>42767.25</c:v>
                </c:pt>
                <c:pt idx="7457" formatCode="m/d/yyyy\ h:mm">
                  <c:v>42767.5</c:v>
                </c:pt>
                <c:pt idx="7458" formatCode="m/d/yyyy\ h:mm">
                  <c:v>42767.75</c:v>
                </c:pt>
                <c:pt idx="7459" formatCode="m/d/yyyy\ h:mm">
                  <c:v>42768</c:v>
                </c:pt>
                <c:pt idx="7460" formatCode="m/d/yyyy\ h:mm">
                  <c:v>42768.25</c:v>
                </c:pt>
                <c:pt idx="7461" formatCode="m/d/yyyy\ h:mm">
                  <c:v>42768.5</c:v>
                </c:pt>
                <c:pt idx="7462" formatCode="m/d/yyyy\ h:mm">
                  <c:v>42768.75</c:v>
                </c:pt>
                <c:pt idx="7463" formatCode="m/d/yyyy\ h:mm">
                  <c:v>42769</c:v>
                </c:pt>
                <c:pt idx="7464" formatCode="m/d/yyyy\ h:mm">
                  <c:v>42769.25</c:v>
                </c:pt>
                <c:pt idx="7465" formatCode="m/d/yyyy\ h:mm">
                  <c:v>42769.5</c:v>
                </c:pt>
                <c:pt idx="7466" formatCode="m/d/yyyy\ h:mm">
                  <c:v>42769.75</c:v>
                </c:pt>
                <c:pt idx="7467" formatCode="m/d/yyyy\ h:mm">
                  <c:v>42770</c:v>
                </c:pt>
                <c:pt idx="7468" formatCode="m/d/yyyy\ h:mm">
                  <c:v>42770.25</c:v>
                </c:pt>
                <c:pt idx="7469" formatCode="m/d/yyyy\ h:mm">
                  <c:v>42770.5</c:v>
                </c:pt>
                <c:pt idx="7470" formatCode="m/d/yyyy\ h:mm">
                  <c:v>42770.75</c:v>
                </c:pt>
                <c:pt idx="7471" formatCode="m/d/yyyy\ h:mm">
                  <c:v>42771</c:v>
                </c:pt>
                <c:pt idx="7472" formatCode="m/d/yyyy\ h:mm">
                  <c:v>42771.25</c:v>
                </c:pt>
                <c:pt idx="7473" formatCode="m/d/yyyy\ h:mm">
                  <c:v>42771.5</c:v>
                </c:pt>
                <c:pt idx="7474" formatCode="m/d/yyyy\ h:mm">
                  <c:v>42771.75</c:v>
                </c:pt>
                <c:pt idx="7475" formatCode="m/d/yyyy\ h:mm">
                  <c:v>42772</c:v>
                </c:pt>
                <c:pt idx="7476" formatCode="m/d/yyyy\ h:mm">
                  <c:v>42772.25</c:v>
                </c:pt>
                <c:pt idx="7477" formatCode="m/d/yyyy\ h:mm">
                  <c:v>42772.5</c:v>
                </c:pt>
                <c:pt idx="7478" formatCode="m/d/yyyy\ h:mm">
                  <c:v>42772.75</c:v>
                </c:pt>
                <c:pt idx="7479" formatCode="m/d/yyyy\ h:mm">
                  <c:v>42773</c:v>
                </c:pt>
                <c:pt idx="7480" formatCode="m/d/yyyy\ h:mm">
                  <c:v>42773.25</c:v>
                </c:pt>
                <c:pt idx="7481" formatCode="m/d/yyyy\ h:mm">
                  <c:v>42773.5</c:v>
                </c:pt>
                <c:pt idx="7482" formatCode="m/d/yyyy\ h:mm">
                  <c:v>42773.75</c:v>
                </c:pt>
                <c:pt idx="7483" formatCode="m/d/yyyy\ h:mm">
                  <c:v>42774</c:v>
                </c:pt>
                <c:pt idx="7484" formatCode="m/d/yyyy\ h:mm">
                  <c:v>42774.25</c:v>
                </c:pt>
                <c:pt idx="7485" formatCode="m/d/yyyy\ h:mm">
                  <c:v>42774.5</c:v>
                </c:pt>
                <c:pt idx="7486" formatCode="m/d/yyyy\ h:mm">
                  <c:v>42774.75</c:v>
                </c:pt>
                <c:pt idx="7487" formatCode="m/d/yyyy\ h:mm">
                  <c:v>42775</c:v>
                </c:pt>
                <c:pt idx="7488" formatCode="m/d/yyyy\ h:mm">
                  <c:v>42775.25</c:v>
                </c:pt>
                <c:pt idx="7489" formatCode="m/d/yyyy\ h:mm">
                  <c:v>42775.5</c:v>
                </c:pt>
                <c:pt idx="7490" formatCode="m/d/yyyy\ h:mm">
                  <c:v>42775.75</c:v>
                </c:pt>
                <c:pt idx="7491" formatCode="m/d/yyyy\ h:mm">
                  <c:v>42776</c:v>
                </c:pt>
                <c:pt idx="7492" formatCode="m/d/yyyy\ h:mm">
                  <c:v>42776.25</c:v>
                </c:pt>
                <c:pt idx="7493" formatCode="m/d/yyyy\ h:mm">
                  <c:v>42776.5</c:v>
                </c:pt>
                <c:pt idx="7494" formatCode="m/d/yyyy\ h:mm">
                  <c:v>42776.75</c:v>
                </c:pt>
                <c:pt idx="7495" formatCode="m/d/yyyy\ h:mm">
                  <c:v>42777</c:v>
                </c:pt>
                <c:pt idx="7496" formatCode="m/d/yyyy\ h:mm">
                  <c:v>42777.25</c:v>
                </c:pt>
                <c:pt idx="7497" formatCode="m/d/yyyy\ h:mm">
                  <c:v>42777.5</c:v>
                </c:pt>
                <c:pt idx="7498" formatCode="m/d/yyyy\ h:mm">
                  <c:v>42777.75</c:v>
                </c:pt>
                <c:pt idx="7499" formatCode="m/d/yyyy\ h:mm">
                  <c:v>42778</c:v>
                </c:pt>
                <c:pt idx="7500" formatCode="m/d/yyyy\ h:mm">
                  <c:v>42778.25</c:v>
                </c:pt>
                <c:pt idx="7501" formatCode="m/d/yyyy\ h:mm">
                  <c:v>42778.5</c:v>
                </c:pt>
                <c:pt idx="7502" formatCode="m/d/yyyy\ h:mm">
                  <c:v>42778.75</c:v>
                </c:pt>
                <c:pt idx="7503" formatCode="m/d/yyyy\ h:mm">
                  <c:v>42779</c:v>
                </c:pt>
                <c:pt idx="7504" formatCode="m/d/yyyy\ h:mm">
                  <c:v>42779.25</c:v>
                </c:pt>
                <c:pt idx="7505" formatCode="m/d/yyyy\ h:mm">
                  <c:v>42779.5</c:v>
                </c:pt>
                <c:pt idx="7506" formatCode="m/d/yyyy\ h:mm">
                  <c:v>42779.75</c:v>
                </c:pt>
                <c:pt idx="7507" formatCode="m/d/yyyy\ h:mm">
                  <c:v>42780</c:v>
                </c:pt>
                <c:pt idx="7508" formatCode="m/d/yyyy\ h:mm">
                  <c:v>42780.25</c:v>
                </c:pt>
                <c:pt idx="7509" formatCode="m/d/yyyy\ h:mm">
                  <c:v>42780.5</c:v>
                </c:pt>
                <c:pt idx="7510" formatCode="m/d/yyyy\ h:mm">
                  <c:v>42780.75</c:v>
                </c:pt>
                <c:pt idx="7511" formatCode="m/d/yyyy\ h:mm">
                  <c:v>42781</c:v>
                </c:pt>
                <c:pt idx="7512" formatCode="m/d/yyyy\ h:mm">
                  <c:v>42781.25</c:v>
                </c:pt>
                <c:pt idx="7513" formatCode="m/d/yyyy\ h:mm">
                  <c:v>42781.5</c:v>
                </c:pt>
                <c:pt idx="7514" formatCode="m/d/yyyy\ h:mm">
                  <c:v>42781.75</c:v>
                </c:pt>
                <c:pt idx="7515" formatCode="m/d/yyyy\ h:mm">
                  <c:v>42782</c:v>
                </c:pt>
                <c:pt idx="7516" formatCode="m/d/yyyy\ h:mm">
                  <c:v>42782.25</c:v>
                </c:pt>
                <c:pt idx="7517" formatCode="m/d/yyyy\ h:mm">
                  <c:v>42782.5</c:v>
                </c:pt>
                <c:pt idx="7518" formatCode="m/d/yyyy\ h:mm">
                  <c:v>42782.75</c:v>
                </c:pt>
                <c:pt idx="7519" formatCode="m/d/yyyy\ h:mm">
                  <c:v>42783</c:v>
                </c:pt>
                <c:pt idx="7520" formatCode="m/d/yyyy\ h:mm">
                  <c:v>42783.25</c:v>
                </c:pt>
                <c:pt idx="7521" formatCode="m/d/yyyy\ h:mm">
                  <c:v>42783.5</c:v>
                </c:pt>
                <c:pt idx="7522" formatCode="m/d/yyyy\ h:mm">
                  <c:v>42783.75</c:v>
                </c:pt>
                <c:pt idx="7523" formatCode="m/d/yyyy\ h:mm">
                  <c:v>42784</c:v>
                </c:pt>
                <c:pt idx="7524" formatCode="m/d/yyyy\ h:mm">
                  <c:v>42784.25</c:v>
                </c:pt>
                <c:pt idx="7525" formatCode="m/d/yyyy\ h:mm">
                  <c:v>42784.5</c:v>
                </c:pt>
                <c:pt idx="7526" formatCode="m/d/yyyy\ h:mm">
                  <c:v>42784.75</c:v>
                </c:pt>
                <c:pt idx="7527" formatCode="m/d/yyyy\ h:mm">
                  <c:v>42785</c:v>
                </c:pt>
                <c:pt idx="7528" formatCode="m/d/yyyy\ h:mm">
                  <c:v>42785.25</c:v>
                </c:pt>
                <c:pt idx="7529" formatCode="m/d/yyyy\ h:mm">
                  <c:v>42785.5</c:v>
                </c:pt>
                <c:pt idx="7530" formatCode="m/d/yyyy\ h:mm">
                  <c:v>42785.75</c:v>
                </c:pt>
                <c:pt idx="7531" formatCode="m/d/yyyy\ h:mm">
                  <c:v>42786</c:v>
                </c:pt>
                <c:pt idx="7532" formatCode="m/d/yyyy\ h:mm">
                  <c:v>42786.25</c:v>
                </c:pt>
                <c:pt idx="7533" formatCode="m/d/yyyy\ h:mm">
                  <c:v>42786.5</c:v>
                </c:pt>
                <c:pt idx="7534" formatCode="m/d/yyyy\ h:mm">
                  <c:v>42786.75</c:v>
                </c:pt>
                <c:pt idx="7535" formatCode="m/d/yyyy\ h:mm">
                  <c:v>42787</c:v>
                </c:pt>
                <c:pt idx="7536" formatCode="m/d/yyyy\ h:mm">
                  <c:v>42787.25</c:v>
                </c:pt>
                <c:pt idx="7537" formatCode="m/d/yyyy\ h:mm">
                  <c:v>42787.5</c:v>
                </c:pt>
                <c:pt idx="7538" formatCode="m/d/yyyy\ h:mm">
                  <c:v>42787.75</c:v>
                </c:pt>
                <c:pt idx="7539" formatCode="m/d/yyyy\ h:mm">
                  <c:v>42788</c:v>
                </c:pt>
                <c:pt idx="7540" formatCode="m/d/yyyy\ h:mm">
                  <c:v>42788.25</c:v>
                </c:pt>
                <c:pt idx="7541" formatCode="m/d/yyyy\ h:mm">
                  <c:v>42788.5</c:v>
                </c:pt>
                <c:pt idx="7542" formatCode="m/d/yyyy\ h:mm">
                  <c:v>42788.75</c:v>
                </c:pt>
                <c:pt idx="7543" formatCode="m/d/yyyy\ h:mm">
                  <c:v>42789</c:v>
                </c:pt>
                <c:pt idx="7544" formatCode="m/d/yyyy\ h:mm">
                  <c:v>42789.25</c:v>
                </c:pt>
                <c:pt idx="7545" formatCode="m/d/yyyy\ h:mm">
                  <c:v>42789.5</c:v>
                </c:pt>
                <c:pt idx="7546" formatCode="m/d/yyyy\ h:mm">
                  <c:v>42789.75</c:v>
                </c:pt>
                <c:pt idx="7547" formatCode="m/d/yyyy\ h:mm">
                  <c:v>42790</c:v>
                </c:pt>
                <c:pt idx="7548" formatCode="m/d/yyyy\ h:mm">
                  <c:v>42790.25</c:v>
                </c:pt>
                <c:pt idx="7549" formatCode="m/d/yyyy\ h:mm">
                  <c:v>42790.5</c:v>
                </c:pt>
                <c:pt idx="7550" formatCode="m/d/yyyy\ h:mm">
                  <c:v>42790.75</c:v>
                </c:pt>
                <c:pt idx="7551" formatCode="m/d/yyyy\ h:mm">
                  <c:v>42791</c:v>
                </c:pt>
                <c:pt idx="7552" formatCode="m/d/yyyy\ h:mm">
                  <c:v>42791.25</c:v>
                </c:pt>
                <c:pt idx="7553" formatCode="m/d/yyyy\ h:mm">
                  <c:v>42791.5</c:v>
                </c:pt>
                <c:pt idx="7554" formatCode="m/d/yyyy\ h:mm">
                  <c:v>42791.75</c:v>
                </c:pt>
                <c:pt idx="7555" formatCode="m/d/yyyy\ h:mm">
                  <c:v>42792</c:v>
                </c:pt>
                <c:pt idx="7556" formatCode="m/d/yyyy\ h:mm">
                  <c:v>42792.25</c:v>
                </c:pt>
                <c:pt idx="7557" formatCode="m/d/yyyy\ h:mm">
                  <c:v>42792.5</c:v>
                </c:pt>
                <c:pt idx="7558" formatCode="m/d/yyyy\ h:mm">
                  <c:v>42792.75</c:v>
                </c:pt>
                <c:pt idx="7559" formatCode="m/d/yyyy\ h:mm">
                  <c:v>42793</c:v>
                </c:pt>
                <c:pt idx="7560" formatCode="m/d/yyyy\ h:mm">
                  <c:v>42793.25</c:v>
                </c:pt>
                <c:pt idx="7561" formatCode="m/d/yyyy\ h:mm">
                  <c:v>42793.5</c:v>
                </c:pt>
                <c:pt idx="7562" formatCode="m/d/yyyy\ h:mm">
                  <c:v>42793.75</c:v>
                </c:pt>
                <c:pt idx="7563" formatCode="m/d/yyyy\ h:mm">
                  <c:v>42794</c:v>
                </c:pt>
                <c:pt idx="7564" formatCode="m/d/yyyy\ h:mm">
                  <c:v>42794.25</c:v>
                </c:pt>
                <c:pt idx="7565" formatCode="m/d/yyyy\ h:mm">
                  <c:v>42794.5</c:v>
                </c:pt>
                <c:pt idx="7566" formatCode="m/d/yyyy\ h:mm">
                  <c:v>42794.75</c:v>
                </c:pt>
                <c:pt idx="7567" formatCode="m/d/yyyy\ h:mm">
                  <c:v>42795</c:v>
                </c:pt>
                <c:pt idx="7568" formatCode="m/d/yyyy\ h:mm">
                  <c:v>42795.25</c:v>
                </c:pt>
              </c:numCache>
            </c:numRef>
          </c:xVal>
          <c:yVal>
            <c:numRef>
              <c:f>'Data Summary (PW-1)'!$O$3:$O$7571</c:f>
              <c:numCache>
                <c:formatCode>0.00</c:formatCode>
                <c:ptCount val="7569"/>
                <c:pt idx="0">
                  <c:v>342.52806000000004</c:v>
                </c:pt>
                <c:pt idx="1">
                  <c:v>342.51916000000006</c:v>
                </c:pt>
                <c:pt idx="2">
                  <c:v>342.57446000000004</c:v>
                </c:pt>
                <c:pt idx="3">
                  <c:v>342.55615999999998</c:v>
                </c:pt>
                <c:pt idx="4">
                  <c:v>342.48776000000004</c:v>
                </c:pt>
                <c:pt idx="5">
                  <c:v>342.47226000000001</c:v>
                </c:pt>
                <c:pt idx="6">
                  <c:v>342.43816000000004</c:v>
                </c:pt>
                <c:pt idx="7">
                  <c:v>342.40436</c:v>
                </c:pt>
                <c:pt idx="8">
                  <c:v>342.41075999999998</c:v>
                </c:pt>
                <c:pt idx="9">
                  <c:v>342.42736000000002</c:v>
                </c:pt>
                <c:pt idx="10">
                  <c:v>342.41466000000003</c:v>
                </c:pt>
                <c:pt idx="11">
                  <c:v>342.47595999999999</c:v>
                </c:pt>
                <c:pt idx="12">
                  <c:v>342.42586000000006</c:v>
                </c:pt>
                <c:pt idx="13">
                  <c:v>342.46076000000005</c:v>
                </c:pt>
                <c:pt idx="14">
                  <c:v>342.53726000000006</c:v>
                </c:pt>
                <c:pt idx="15">
                  <c:v>342.59266000000002</c:v>
                </c:pt>
                <c:pt idx="16">
                  <c:v>342.60006000000004</c:v>
                </c:pt>
                <c:pt idx="17">
                  <c:v>342.64346</c:v>
                </c:pt>
                <c:pt idx="18">
                  <c:v>342.63056000000006</c:v>
                </c:pt>
                <c:pt idx="19">
                  <c:v>342.68456000000003</c:v>
                </c:pt>
                <c:pt idx="20">
                  <c:v>342.64546000000001</c:v>
                </c:pt>
                <c:pt idx="21">
                  <c:v>342.66686000000004</c:v>
                </c:pt>
                <c:pt idx="22">
                  <c:v>342.62466000000006</c:v>
                </c:pt>
                <c:pt idx="23">
                  <c:v>342.63656000000003</c:v>
                </c:pt>
                <c:pt idx="24">
                  <c:v>342.56286</c:v>
                </c:pt>
                <c:pt idx="25">
                  <c:v>342.57206000000002</c:v>
                </c:pt>
                <c:pt idx="26">
                  <c:v>342.51246000000003</c:v>
                </c:pt>
                <c:pt idx="27">
                  <c:v>342.53386</c:v>
                </c:pt>
                <c:pt idx="28">
                  <c:v>342.50466000000006</c:v>
                </c:pt>
                <c:pt idx="29">
                  <c:v>342.50066000000004</c:v>
                </c:pt>
                <c:pt idx="30">
                  <c:v>342.46776000000006</c:v>
                </c:pt>
                <c:pt idx="31">
                  <c:v>342.54266000000001</c:v>
                </c:pt>
                <c:pt idx="32">
                  <c:v>342.55666000000008</c:v>
                </c:pt>
                <c:pt idx="33">
                  <c:v>342.63796000000002</c:v>
                </c:pt>
                <c:pt idx="34">
                  <c:v>342.61566000000005</c:v>
                </c:pt>
                <c:pt idx="35">
                  <c:v>342.66526000000005</c:v>
                </c:pt>
                <c:pt idx="36">
                  <c:v>342.61626000000001</c:v>
                </c:pt>
                <c:pt idx="37">
                  <c:v>342.63556000000005</c:v>
                </c:pt>
                <c:pt idx="38">
                  <c:v>342.57266000000004</c:v>
                </c:pt>
                <c:pt idx="39">
                  <c:v>342.61456000000004</c:v>
                </c:pt>
                <c:pt idx="40">
                  <c:v>342.54936000000004</c:v>
                </c:pt>
                <c:pt idx="41">
                  <c:v>342.58536000000004</c:v>
                </c:pt>
                <c:pt idx="42">
                  <c:v>342.55956000000003</c:v>
                </c:pt>
                <c:pt idx="43">
                  <c:v>342.58156000000002</c:v>
                </c:pt>
                <c:pt idx="44">
                  <c:v>342.52586000000002</c:v>
                </c:pt>
                <c:pt idx="45">
                  <c:v>342.54996000000006</c:v>
                </c:pt>
                <c:pt idx="46">
                  <c:v>342.55336</c:v>
                </c:pt>
                <c:pt idx="47">
                  <c:v>342.57186000000002</c:v>
                </c:pt>
                <c:pt idx="48">
                  <c:v>342.54066</c:v>
                </c:pt>
                <c:pt idx="49">
                  <c:v>342.56936000000007</c:v>
                </c:pt>
                <c:pt idx="50">
                  <c:v>342.54755999999998</c:v>
                </c:pt>
                <c:pt idx="51">
                  <c:v>342.56155999999999</c:v>
                </c:pt>
                <c:pt idx="52">
                  <c:v>342.56856000000005</c:v>
                </c:pt>
                <c:pt idx="53">
                  <c:v>342.61056000000002</c:v>
                </c:pt>
                <c:pt idx="54">
                  <c:v>342.63936000000001</c:v>
                </c:pt>
                <c:pt idx="55">
                  <c:v>342.70276000000001</c:v>
                </c:pt>
                <c:pt idx="56">
                  <c:v>342.67596000000003</c:v>
                </c:pt>
                <c:pt idx="57">
                  <c:v>342.69316000000003</c:v>
                </c:pt>
                <c:pt idx="58">
                  <c:v>342.71606000000003</c:v>
                </c:pt>
                <c:pt idx="59">
                  <c:v>342.69516000000004</c:v>
                </c:pt>
                <c:pt idx="60">
                  <c:v>342.62656000000004</c:v>
                </c:pt>
                <c:pt idx="61">
                  <c:v>342.59005999999999</c:v>
                </c:pt>
                <c:pt idx="62">
                  <c:v>342.56776000000002</c:v>
                </c:pt>
                <c:pt idx="63">
                  <c:v>342.55486000000002</c:v>
                </c:pt>
                <c:pt idx="64">
                  <c:v>342.55346000000003</c:v>
                </c:pt>
                <c:pt idx="65">
                  <c:v>342.56256000000002</c:v>
                </c:pt>
                <c:pt idx="66">
                  <c:v>342.58386000000007</c:v>
                </c:pt>
                <c:pt idx="67">
                  <c:v>342.61436000000003</c:v>
                </c:pt>
                <c:pt idx="68">
                  <c:v>342.57426000000004</c:v>
                </c:pt>
                <c:pt idx="69">
                  <c:v>342.58966000000004</c:v>
                </c:pt>
                <c:pt idx="70">
                  <c:v>342.61606000000006</c:v>
                </c:pt>
                <c:pt idx="71">
                  <c:v>342.65296000000001</c:v>
                </c:pt>
                <c:pt idx="72">
                  <c:v>342.63136000000003</c:v>
                </c:pt>
                <c:pt idx="73">
                  <c:v>342.65236000000004</c:v>
                </c:pt>
                <c:pt idx="74">
                  <c:v>342.65676000000002</c:v>
                </c:pt>
                <c:pt idx="75">
                  <c:v>342.69006000000002</c:v>
                </c:pt>
                <c:pt idx="76">
                  <c:v>342.66566</c:v>
                </c:pt>
                <c:pt idx="77">
                  <c:v>342.65236000000004</c:v>
                </c:pt>
                <c:pt idx="78">
                  <c:v>342.61815999999999</c:v>
                </c:pt>
                <c:pt idx="79">
                  <c:v>342.64746000000002</c:v>
                </c:pt>
                <c:pt idx="80">
                  <c:v>342.58015999999998</c:v>
                </c:pt>
                <c:pt idx="81">
                  <c:v>342.55925999999999</c:v>
                </c:pt>
                <c:pt idx="82">
                  <c:v>342.49696000000006</c:v>
                </c:pt>
                <c:pt idx="83">
                  <c:v>342.57776000000001</c:v>
                </c:pt>
                <c:pt idx="84">
                  <c:v>342.58186000000001</c:v>
                </c:pt>
                <c:pt idx="85">
                  <c:v>342.63296000000003</c:v>
                </c:pt>
                <c:pt idx="86">
                  <c:v>342.60066000000006</c:v>
                </c:pt>
                <c:pt idx="87">
                  <c:v>342.66406000000001</c:v>
                </c:pt>
                <c:pt idx="88">
                  <c:v>342.62346000000002</c:v>
                </c:pt>
                <c:pt idx="89">
                  <c:v>342.68646000000001</c:v>
                </c:pt>
                <c:pt idx="90">
                  <c:v>342.64276000000001</c:v>
                </c:pt>
                <c:pt idx="91">
                  <c:v>342.68776000000003</c:v>
                </c:pt>
                <c:pt idx="92">
                  <c:v>342.64626000000004</c:v>
                </c:pt>
                <c:pt idx="93">
                  <c:v>342.67006000000003</c:v>
                </c:pt>
                <c:pt idx="94">
                  <c:v>342.60746</c:v>
                </c:pt>
                <c:pt idx="95">
                  <c:v>342.64106000000004</c:v>
                </c:pt>
                <c:pt idx="96">
                  <c:v>342.63256000000001</c:v>
                </c:pt>
                <c:pt idx="97">
                  <c:v>342.66676000000007</c:v>
                </c:pt>
                <c:pt idx="98">
                  <c:v>342.65575999999999</c:v>
                </c:pt>
                <c:pt idx="99">
                  <c:v>342.65096000000005</c:v>
                </c:pt>
                <c:pt idx="100">
                  <c:v>342.58956000000001</c:v>
                </c:pt>
                <c:pt idx="101">
                  <c:v>342.60906</c:v>
                </c:pt>
                <c:pt idx="102">
                  <c:v>342.62036000000001</c:v>
                </c:pt>
                <c:pt idx="103">
                  <c:v>342.63936000000001</c:v>
                </c:pt>
                <c:pt idx="104">
                  <c:v>342.64316000000008</c:v>
                </c:pt>
                <c:pt idx="105">
                  <c:v>342.66956000000005</c:v>
                </c:pt>
                <c:pt idx="106">
                  <c:v>342.66646000000003</c:v>
                </c:pt>
                <c:pt idx="107">
                  <c:v>342.64586000000003</c:v>
                </c:pt>
                <c:pt idx="108">
                  <c:v>342.60256000000004</c:v>
                </c:pt>
                <c:pt idx="109">
                  <c:v>342.60806000000002</c:v>
                </c:pt>
                <c:pt idx="110">
                  <c:v>342.59726000000001</c:v>
                </c:pt>
                <c:pt idx="111">
                  <c:v>342.59256000000005</c:v>
                </c:pt>
                <c:pt idx="112">
                  <c:v>342.59486000000004</c:v>
                </c:pt>
                <c:pt idx="113">
                  <c:v>342.61326000000003</c:v>
                </c:pt>
                <c:pt idx="114">
                  <c:v>342.63356000000005</c:v>
                </c:pt>
                <c:pt idx="115">
                  <c:v>342.65386000000001</c:v>
                </c:pt>
                <c:pt idx="116">
                  <c:v>342.68106</c:v>
                </c:pt>
                <c:pt idx="117">
                  <c:v>342.72176000000002</c:v>
                </c:pt>
                <c:pt idx="118">
                  <c:v>342.74446</c:v>
                </c:pt>
                <c:pt idx="119">
                  <c:v>342.72636</c:v>
                </c:pt>
                <c:pt idx="120">
                  <c:v>342.62756000000002</c:v>
                </c:pt>
                <c:pt idx="121">
                  <c:v>342.57296000000002</c:v>
                </c:pt>
                <c:pt idx="122">
                  <c:v>342.51546000000002</c:v>
                </c:pt>
                <c:pt idx="123">
                  <c:v>342.46316000000002</c:v>
                </c:pt>
                <c:pt idx="124">
                  <c:v>342.38316000000003</c:v>
                </c:pt>
                <c:pt idx="125">
                  <c:v>342.35386000000005</c:v>
                </c:pt>
                <c:pt idx="126">
                  <c:v>342.34836000000001</c:v>
                </c:pt>
                <c:pt idx="127">
                  <c:v>342.38506000000007</c:v>
                </c:pt>
                <c:pt idx="128">
                  <c:v>342.39556000000005</c:v>
                </c:pt>
                <c:pt idx="129">
                  <c:v>342.39656000000002</c:v>
                </c:pt>
                <c:pt idx="130">
                  <c:v>342.39876000000004</c:v>
                </c:pt>
                <c:pt idx="131">
                  <c:v>342.42936000000003</c:v>
                </c:pt>
                <c:pt idx="132">
                  <c:v>342.41866000000005</c:v>
                </c:pt>
                <c:pt idx="133">
                  <c:v>342.43026000000003</c:v>
                </c:pt>
                <c:pt idx="134">
                  <c:v>342.40596000000005</c:v>
                </c:pt>
                <c:pt idx="135">
                  <c:v>342.45396000000005</c:v>
                </c:pt>
                <c:pt idx="136">
                  <c:v>342.47236000000004</c:v>
                </c:pt>
                <c:pt idx="137">
                  <c:v>342.52066000000002</c:v>
                </c:pt>
                <c:pt idx="138">
                  <c:v>342.51496000000003</c:v>
                </c:pt>
                <c:pt idx="139">
                  <c:v>342.56295999999998</c:v>
                </c:pt>
                <c:pt idx="140">
                  <c:v>342.56626000000006</c:v>
                </c:pt>
                <c:pt idx="141">
                  <c:v>342.59806000000003</c:v>
                </c:pt>
                <c:pt idx="142">
                  <c:v>342.56425999999999</c:v>
                </c:pt>
                <c:pt idx="143">
                  <c:v>342.62566000000004</c:v>
                </c:pt>
                <c:pt idx="144">
                  <c:v>342.63776000000001</c:v>
                </c:pt>
                <c:pt idx="145">
                  <c:v>342.68286000000001</c:v>
                </c:pt>
                <c:pt idx="146">
                  <c:v>342.64836000000003</c:v>
                </c:pt>
                <c:pt idx="147">
                  <c:v>342.68446000000006</c:v>
                </c:pt>
                <c:pt idx="148">
                  <c:v>342.64566000000002</c:v>
                </c:pt>
                <c:pt idx="149">
                  <c:v>342.67416000000003</c:v>
                </c:pt>
                <c:pt idx="150">
                  <c:v>342.60206000000005</c:v>
                </c:pt>
                <c:pt idx="151">
                  <c:v>342.60966000000002</c:v>
                </c:pt>
                <c:pt idx="152">
                  <c:v>342.55056000000002</c:v>
                </c:pt>
                <c:pt idx="153">
                  <c:v>342.55086000000006</c:v>
                </c:pt>
                <c:pt idx="154">
                  <c:v>342.46766000000002</c:v>
                </c:pt>
                <c:pt idx="155">
                  <c:v>342.44506000000001</c:v>
                </c:pt>
                <c:pt idx="156">
                  <c:v>342.35976000000005</c:v>
                </c:pt>
                <c:pt idx="157">
                  <c:v>342.34746000000001</c:v>
                </c:pt>
                <c:pt idx="158">
                  <c:v>342.32276000000002</c:v>
                </c:pt>
                <c:pt idx="159">
                  <c:v>342.39906000000002</c:v>
                </c:pt>
                <c:pt idx="160">
                  <c:v>342.37696000000005</c:v>
                </c:pt>
                <c:pt idx="161">
                  <c:v>342.40496000000007</c:v>
                </c:pt>
                <c:pt idx="162">
                  <c:v>342.35376000000002</c:v>
                </c:pt>
                <c:pt idx="163">
                  <c:v>342.39366000000007</c:v>
                </c:pt>
                <c:pt idx="164">
                  <c:v>342.37586000000005</c:v>
                </c:pt>
                <c:pt idx="165">
                  <c:v>342.39226000000008</c:v>
                </c:pt>
                <c:pt idx="166">
                  <c:v>342.36496</c:v>
                </c:pt>
                <c:pt idx="167">
                  <c:v>342.38826000000006</c:v>
                </c:pt>
                <c:pt idx="168">
                  <c:v>342.38366000000002</c:v>
                </c:pt>
                <c:pt idx="169">
                  <c:v>342.41776000000004</c:v>
                </c:pt>
                <c:pt idx="170">
                  <c:v>342.45306000000005</c:v>
                </c:pt>
                <c:pt idx="171">
                  <c:v>342.47326000000004</c:v>
                </c:pt>
                <c:pt idx="172">
                  <c:v>342.49206000000004</c:v>
                </c:pt>
                <c:pt idx="173">
                  <c:v>342.53326000000004</c:v>
                </c:pt>
                <c:pt idx="174">
                  <c:v>342.54646000000002</c:v>
                </c:pt>
                <c:pt idx="175">
                  <c:v>342.54626000000007</c:v>
                </c:pt>
                <c:pt idx="176">
                  <c:v>342.49446</c:v>
                </c:pt>
                <c:pt idx="177">
                  <c:v>342.47446000000002</c:v>
                </c:pt>
                <c:pt idx="178">
                  <c:v>342.42196000000001</c:v>
                </c:pt>
                <c:pt idx="179">
                  <c:v>342.35426000000007</c:v>
                </c:pt>
                <c:pt idx="180">
                  <c:v>342.30196000000001</c:v>
                </c:pt>
                <c:pt idx="181">
                  <c:v>342.28176000000002</c:v>
                </c:pt>
                <c:pt idx="182">
                  <c:v>342.28126000000003</c:v>
                </c:pt>
                <c:pt idx="183">
                  <c:v>342.21526000000006</c:v>
                </c:pt>
                <c:pt idx="184">
                  <c:v>342.23126000000002</c:v>
                </c:pt>
                <c:pt idx="185">
                  <c:v>342.27686000000006</c:v>
                </c:pt>
                <c:pt idx="186">
                  <c:v>342.31086000000005</c:v>
                </c:pt>
                <c:pt idx="187">
                  <c:v>342.32776000000001</c:v>
                </c:pt>
                <c:pt idx="188">
                  <c:v>342.32226000000003</c:v>
                </c:pt>
                <c:pt idx="189">
                  <c:v>342.33735999999999</c:v>
                </c:pt>
                <c:pt idx="190">
                  <c:v>342.33516000000003</c:v>
                </c:pt>
                <c:pt idx="191">
                  <c:v>342.35416000000004</c:v>
                </c:pt>
                <c:pt idx="192">
                  <c:v>342.35756000000003</c:v>
                </c:pt>
                <c:pt idx="193">
                  <c:v>342.37836000000004</c:v>
                </c:pt>
                <c:pt idx="194">
                  <c:v>342.34005999999999</c:v>
                </c:pt>
                <c:pt idx="195">
                  <c:v>342.40665999999999</c:v>
                </c:pt>
                <c:pt idx="196">
                  <c:v>342.42206000000004</c:v>
                </c:pt>
                <c:pt idx="197">
                  <c:v>342.43446000000006</c:v>
                </c:pt>
                <c:pt idx="198">
                  <c:v>342.39046000000002</c:v>
                </c:pt>
                <c:pt idx="199">
                  <c:v>342.43146000000002</c:v>
                </c:pt>
                <c:pt idx="200">
                  <c:v>342.40156000000002</c:v>
                </c:pt>
                <c:pt idx="201">
                  <c:v>342.41696000000002</c:v>
                </c:pt>
                <c:pt idx="202">
                  <c:v>342.34796000000006</c:v>
                </c:pt>
                <c:pt idx="203">
                  <c:v>342.34306000000004</c:v>
                </c:pt>
                <c:pt idx="204">
                  <c:v>342.28896000000003</c:v>
                </c:pt>
                <c:pt idx="205">
                  <c:v>342.31406000000004</c:v>
                </c:pt>
                <c:pt idx="206">
                  <c:v>342.26206000000002</c:v>
                </c:pt>
                <c:pt idx="207">
                  <c:v>342.31766000000005</c:v>
                </c:pt>
                <c:pt idx="208">
                  <c:v>342.30086000000006</c:v>
                </c:pt>
                <c:pt idx="209">
                  <c:v>342.36786000000001</c:v>
                </c:pt>
                <c:pt idx="210">
                  <c:v>342.35056000000003</c:v>
                </c:pt>
                <c:pt idx="211">
                  <c:v>342.46376000000004</c:v>
                </c:pt>
                <c:pt idx="212">
                  <c:v>342.51756</c:v>
                </c:pt>
                <c:pt idx="213">
                  <c:v>342.61436000000003</c:v>
                </c:pt>
                <c:pt idx="214">
                  <c:v>342.59256000000005</c:v>
                </c:pt>
                <c:pt idx="215">
                  <c:v>342.62996000000004</c:v>
                </c:pt>
                <c:pt idx="216">
                  <c:v>342.60316</c:v>
                </c:pt>
                <c:pt idx="217">
                  <c:v>342.62226000000004</c:v>
                </c:pt>
                <c:pt idx="218">
                  <c:v>342.57156000000003</c:v>
                </c:pt>
                <c:pt idx="219">
                  <c:v>342.52986000000004</c:v>
                </c:pt>
                <c:pt idx="220">
                  <c:v>342.49675999999999</c:v>
                </c:pt>
                <c:pt idx="221">
                  <c:v>342.53006000000005</c:v>
                </c:pt>
                <c:pt idx="222">
                  <c:v>342.54396000000003</c:v>
                </c:pt>
                <c:pt idx="223">
                  <c:v>342.53146000000004</c:v>
                </c:pt>
                <c:pt idx="224">
                  <c:v>342.53435999999999</c:v>
                </c:pt>
                <c:pt idx="225">
                  <c:v>342.56456000000003</c:v>
                </c:pt>
                <c:pt idx="226">
                  <c:v>342.55606</c:v>
                </c:pt>
                <c:pt idx="227">
                  <c:v>342.51926000000003</c:v>
                </c:pt>
                <c:pt idx="228">
                  <c:v>342.47886000000005</c:v>
                </c:pt>
                <c:pt idx="229">
                  <c:v>342.44576000000001</c:v>
                </c:pt>
                <c:pt idx="230">
                  <c:v>342.45326</c:v>
                </c:pt>
                <c:pt idx="231">
                  <c:v>342.44946000000004</c:v>
                </c:pt>
                <c:pt idx="232">
                  <c:v>342.49466000000007</c:v>
                </c:pt>
                <c:pt idx="233">
                  <c:v>342.56756000000007</c:v>
                </c:pt>
                <c:pt idx="234">
                  <c:v>342.59936000000005</c:v>
                </c:pt>
                <c:pt idx="235">
                  <c:v>342.59325999999999</c:v>
                </c:pt>
                <c:pt idx="236">
                  <c:v>342.57186000000002</c:v>
                </c:pt>
                <c:pt idx="237">
                  <c:v>342.52176000000003</c:v>
                </c:pt>
                <c:pt idx="238">
                  <c:v>342.42986000000002</c:v>
                </c:pt>
                <c:pt idx="239">
                  <c:v>342.40516000000002</c:v>
                </c:pt>
                <c:pt idx="240">
                  <c:v>342.44646</c:v>
                </c:pt>
                <c:pt idx="241">
                  <c:v>342.48815999999999</c:v>
                </c:pt>
                <c:pt idx="242">
                  <c:v>342.48466000000002</c:v>
                </c:pt>
                <c:pt idx="243">
                  <c:v>342.52575999999999</c:v>
                </c:pt>
                <c:pt idx="244">
                  <c:v>342.49806000000001</c:v>
                </c:pt>
                <c:pt idx="245">
                  <c:v>342.50856000000005</c:v>
                </c:pt>
                <c:pt idx="246">
                  <c:v>342.46426000000002</c:v>
                </c:pt>
                <c:pt idx="247">
                  <c:v>342.46726000000001</c:v>
                </c:pt>
                <c:pt idx="248">
                  <c:v>342.53255999999999</c:v>
                </c:pt>
                <c:pt idx="249">
                  <c:v>342.56246000000004</c:v>
                </c:pt>
                <c:pt idx="250">
                  <c:v>342.55416000000002</c:v>
                </c:pt>
                <c:pt idx="251">
                  <c:v>342.56846000000002</c:v>
                </c:pt>
                <c:pt idx="252">
                  <c:v>342.56226000000004</c:v>
                </c:pt>
                <c:pt idx="253">
                  <c:v>342.56336000000005</c:v>
                </c:pt>
                <c:pt idx="254">
                  <c:v>342.53656000000001</c:v>
                </c:pt>
                <c:pt idx="255">
                  <c:v>342.57216000000005</c:v>
                </c:pt>
                <c:pt idx="256">
                  <c:v>342.57176000000004</c:v>
                </c:pt>
                <c:pt idx="257">
                  <c:v>342.58576000000005</c:v>
                </c:pt>
                <c:pt idx="258">
                  <c:v>342.53296</c:v>
                </c:pt>
                <c:pt idx="259">
                  <c:v>342.54226000000006</c:v>
                </c:pt>
                <c:pt idx="260">
                  <c:v>342.50146000000007</c:v>
                </c:pt>
                <c:pt idx="261">
                  <c:v>342.53206</c:v>
                </c:pt>
                <c:pt idx="262">
                  <c:v>342.50806</c:v>
                </c:pt>
                <c:pt idx="263">
                  <c:v>342.54746</c:v>
                </c:pt>
                <c:pt idx="264">
                  <c:v>342.51666</c:v>
                </c:pt>
                <c:pt idx="265">
                  <c:v>342.55016000000001</c:v>
                </c:pt>
                <c:pt idx="266">
                  <c:v>342.51756</c:v>
                </c:pt>
                <c:pt idx="267">
                  <c:v>342.56295</c:v>
                </c:pt>
                <c:pt idx="268">
                  <c:v>342.58468000000005</c:v>
                </c:pt>
                <c:pt idx="269">
                  <c:v>342.49885000000006</c:v>
                </c:pt>
                <c:pt idx="270">
                  <c:v>342.48994000000005</c:v>
                </c:pt>
                <c:pt idx="271">
                  <c:v>342.44013000000007</c:v>
                </c:pt>
                <c:pt idx="272">
                  <c:v>342.43505000000005</c:v>
                </c:pt>
                <c:pt idx="273">
                  <c:v>342.36671000000001</c:v>
                </c:pt>
                <c:pt idx="274">
                  <c:v>342.35895000000005</c:v>
                </c:pt>
                <c:pt idx="275">
                  <c:v>342.32109000000003</c:v>
                </c:pt>
                <c:pt idx="276">
                  <c:v>342.35203000000001</c:v>
                </c:pt>
                <c:pt idx="277">
                  <c:v>342.31704999999999</c:v>
                </c:pt>
                <c:pt idx="278">
                  <c:v>342.35109</c:v>
                </c:pt>
                <c:pt idx="279">
                  <c:v>342.33082999999999</c:v>
                </c:pt>
                <c:pt idx="280">
                  <c:v>342.35994000000005</c:v>
                </c:pt>
                <c:pt idx="281">
                  <c:v>342.35632000000004</c:v>
                </c:pt>
                <c:pt idx="282">
                  <c:v>342.37594999999999</c:v>
                </c:pt>
                <c:pt idx="283">
                  <c:v>342.34134000000006</c:v>
                </c:pt>
                <c:pt idx="284">
                  <c:v>342.38687000000004</c:v>
                </c:pt>
                <c:pt idx="285">
                  <c:v>342.38849000000005</c:v>
                </c:pt>
                <c:pt idx="286">
                  <c:v>342.42075000000006</c:v>
                </c:pt>
                <c:pt idx="287">
                  <c:v>342.41335000000004</c:v>
                </c:pt>
                <c:pt idx="288">
                  <c:v>342.39400000000001</c:v>
                </c:pt>
                <c:pt idx="289">
                  <c:v>342.42425000000003</c:v>
                </c:pt>
                <c:pt idx="290">
                  <c:v>342.44722000000002</c:v>
                </c:pt>
                <c:pt idx="291">
                  <c:v>342.48365999999999</c:v>
                </c:pt>
                <c:pt idx="292">
                  <c:v>342.50896</c:v>
                </c:pt>
                <c:pt idx="293">
                  <c:v>342.53581000000008</c:v>
                </c:pt>
                <c:pt idx="294">
                  <c:v>342.56398000000002</c:v>
                </c:pt>
                <c:pt idx="295">
                  <c:v>342.56766000000005</c:v>
                </c:pt>
                <c:pt idx="296">
                  <c:v>342.56151</c:v>
                </c:pt>
                <c:pt idx="297">
                  <c:v>342.56411000000003</c:v>
                </c:pt>
                <c:pt idx="298">
                  <c:v>342.53943000000004</c:v>
                </c:pt>
                <c:pt idx="299">
                  <c:v>342.51516000000004</c:v>
                </c:pt>
                <c:pt idx="300">
                  <c:v>342.46379000000002</c:v>
                </c:pt>
                <c:pt idx="301">
                  <c:v>342.41309000000001</c:v>
                </c:pt>
                <c:pt idx="302">
                  <c:v>342.41048000000001</c:v>
                </c:pt>
                <c:pt idx="303">
                  <c:v>342.40009000000003</c:v>
                </c:pt>
                <c:pt idx="304">
                  <c:v>342.40572000000003</c:v>
                </c:pt>
                <c:pt idx="305">
                  <c:v>342.41156000000001</c:v>
                </c:pt>
                <c:pt idx="306">
                  <c:v>342.46415000000002</c:v>
                </c:pt>
                <c:pt idx="307">
                  <c:v>342.46282000000002</c:v>
                </c:pt>
                <c:pt idx="308">
                  <c:v>342.46636000000001</c:v>
                </c:pt>
                <c:pt idx="309">
                  <c:v>342.40482000000003</c:v>
                </c:pt>
                <c:pt idx="310">
                  <c:v>342.41945000000004</c:v>
                </c:pt>
                <c:pt idx="311">
                  <c:v>342.38730000000004</c:v>
                </c:pt>
                <c:pt idx="312">
                  <c:v>342.37175999999999</c:v>
                </c:pt>
                <c:pt idx="313">
                  <c:v>342.34950000000003</c:v>
                </c:pt>
                <c:pt idx="314">
                  <c:v>342.40510000000006</c:v>
                </c:pt>
                <c:pt idx="315">
                  <c:v>342.42974000000004</c:v>
                </c:pt>
                <c:pt idx="316">
                  <c:v>342.51190000000003</c:v>
                </c:pt>
                <c:pt idx="317">
                  <c:v>342.48230000000001</c:v>
                </c:pt>
                <c:pt idx="318">
                  <c:v>342.52734000000004</c:v>
                </c:pt>
                <c:pt idx="319">
                  <c:v>342.52476000000001</c:v>
                </c:pt>
                <c:pt idx="320">
                  <c:v>342.57595000000003</c:v>
                </c:pt>
                <c:pt idx="321">
                  <c:v>342.53090000000003</c:v>
                </c:pt>
                <c:pt idx="322">
                  <c:v>342.58598000000006</c:v>
                </c:pt>
                <c:pt idx="323">
                  <c:v>342.57899000000003</c:v>
                </c:pt>
                <c:pt idx="324">
                  <c:v>342.64899000000003</c:v>
                </c:pt>
                <c:pt idx="325">
                  <c:v>342.58438000000001</c:v>
                </c:pt>
                <c:pt idx="326">
                  <c:v>342.59871000000004</c:v>
                </c:pt>
                <c:pt idx="327">
                  <c:v>342.57536000000005</c:v>
                </c:pt>
                <c:pt idx="328">
                  <c:v>342.61482999999998</c:v>
                </c:pt>
                <c:pt idx="329">
                  <c:v>342.53702000000004</c:v>
                </c:pt>
                <c:pt idx="330">
                  <c:v>342.48299000000003</c:v>
                </c:pt>
                <c:pt idx="331">
                  <c:v>342.43647000000004</c:v>
                </c:pt>
                <c:pt idx="332">
                  <c:v>342.4819</c:v>
                </c:pt>
                <c:pt idx="333">
                  <c:v>342.43823000000003</c:v>
                </c:pt>
                <c:pt idx="334">
                  <c:v>342.46057000000002</c:v>
                </c:pt>
                <c:pt idx="335">
                  <c:v>342.43731000000002</c:v>
                </c:pt>
                <c:pt idx="336">
                  <c:v>342.45424000000003</c:v>
                </c:pt>
                <c:pt idx="337">
                  <c:v>342.45371</c:v>
                </c:pt>
                <c:pt idx="338">
                  <c:v>342.47823000000005</c:v>
                </c:pt>
                <c:pt idx="339">
                  <c:v>342.44276000000002</c:v>
                </c:pt>
                <c:pt idx="340">
                  <c:v>342.42894000000001</c:v>
                </c:pt>
                <c:pt idx="341">
                  <c:v>342.4171</c:v>
                </c:pt>
                <c:pt idx="342">
                  <c:v>342.39257000000003</c:v>
                </c:pt>
                <c:pt idx="343">
                  <c:v>342.35140999999999</c:v>
                </c:pt>
                <c:pt idx="344">
                  <c:v>342.34073000000001</c:v>
                </c:pt>
                <c:pt idx="345">
                  <c:v>342.32758000000001</c:v>
                </c:pt>
                <c:pt idx="346">
                  <c:v>342.36306999999999</c:v>
                </c:pt>
                <c:pt idx="347">
                  <c:v>342.33452000000005</c:v>
                </c:pt>
                <c:pt idx="348">
                  <c:v>342.27793000000003</c:v>
                </c:pt>
                <c:pt idx="349">
                  <c:v>342.23239999999998</c:v>
                </c:pt>
                <c:pt idx="350">
                  <c:v>342.21602000000001</c:v>
                </c:pt>
                <c:pt idx="351">
                  <c:v>342.13889000000006</c:v>
                </c:pt>
                <c:pt idx="352">
                  <c:v>342.28192999999999</c:v>
                </c:pt>
                <c:pt idx="353">
                  <c:v>342.37574000000001</c:v>
                </c:pt>
                <c:pt idx="354">
                  <c:v>342.42676000000006</c:v>
                </c:pt>
                <c:pt idx="355">
                  <c:v>342.43495000000001</c:v>
                </c:pt>
                <c:pt idx="356">
                  <c:v>342.44308000000001</c:v>
                </c:pt>
                <c:pt idx="357">
                  <c:v>342.43728000000004</c:v>
                </c:pt>
                <c:pt idx="358">
                  <c:v>342.49588000000006</c:v>
                </c:pt>
                <c:pt idx="359">
                  <c:v>342.49341000000004</c:v>
                </c:pt>
                <c:pt idx="360">
                  <c:v>342.44470999999999</c:v>
                </c:pt>
                <c:pt idx="361">
                  <c:v>342.40093000000002</c:v>
                </c:pt>
                <c:pt idx="362">
                  <c:v>342.38781000000006</c:v>
                </c:pt>
                <c:pt idx="363">
                  <c:v>342.36935000000005</c:v>
                </c:pt>
                <c:pt idx="364">
                  <c:v>342.38776000000001</c:v>
                </c:pt>
                <c:pt idx="365">
                  <c:v>342.39710000000002</c:v>
                </c:pt>
                <c:pt idx="366">
                  <c:v>342.42730000000006</c:v>
                </c:pt>
                <c:pt idx="367">
                  <c:v>342.45898</c:v>
                </c:pt>
                <c:pt idx="368">
                  <c:v>342.46654000000001</c:v>
                </c:pt>
                <c:pt idx="369">
                  <c:v>342.42299000000003</c:v>
                </c:pt>
                <c:pt idx="370">
                  <c:v>342.45190000000002</c:v>
                </c:pt>
                <c:pt idx="371">
                  <c:v>342.45294999999999</c:v>
                </c:pt>
                <c:pt idx="372">
                  <c:v>342.40167000000002</c:v>
                </c:pt>
                <c:pt idx="373">
                  <c:v>342.34379999999999</c:v>
                </c:pt>
                <c:pt idx="374">
                  <c:v>342.35530000000006</c:v>
                </c:pt>
                <c:pt idx="375">
                  <c:v>342.33753000000002</c:v>
                </c:pt>
                <c:pt idx="376">
                  <c:v>342.37989000000005</c:v>
                </c:pt>
                <c:pt idx="377">
                  <c:v>342.32173</c:v>
                </c:pt>
                <c:pt idx="378">
                  <c:v>342.35789</c:v>
                </c:pt>
                <c:pt idx="379">
                  <c:v>342.30279000000007</c:v>
                </c:pt>
                <c:pt idx="380">
                  <c:v>342.31965000000002</c:v>
                </c:pt>
                <c:pt idx="381">
                  <c:v>342.31238000000002</c:v>
                </c:pt>
                <c:pt idx="382">
                  <c:v>342.36887000000002</c:v>
                </c:pt>
                <c:pt idx="383">
                  <c:v>342.38139000000001</c:v>
                </c:pt>
                <c:pt idx="384">
                  <c:v>342.43161000000003</c:v>
                </c:pt>
                <c:pt idx="385">
                  <c:v>342.38254000000006</c:v>
                </c:pt>
                <c:pt idx="386">
                  <c:v>342.41309000000001</c:v>
                </c:pt>
                <c:pt idx="387">
                  <c:v>342.39027000000004</c:v>
                </c:pt>
                <c:pt idx="388">
                  <c:v>342.44873000000007</c:v>
                </c:pt>
                <c:pt idx="389">
                  <c:v>342.39603</c:v>
                </c:pt>
                <c:pt idx="390">
                  <c:v>342.43308000000002</c:v>
                </c:pt>
                <c:pt idx="391">
                  <c:v>342.36483000000004</c:v>
                </c:pt>
                <c:pt idx="392">
                  <c:v>342.35787000000005</c:v>
                </c:pt>
                <c:pt idx="393">
                  <c:v>342.29810000000003</c:v>
                </c:pt>
                <c:pt idx="394">
                  <c:v>342.31883000000005</c:v>
                </c:pt>
                <c:pt idx="395">
                  <c:v>342.30984000000001</c:v>
                </c:pt>
                <c:pt idx="396">
                  <c:v>342.37377000000004</c:v>
                </c:pt>
                <c:pt idx="397">
                  <c:v>342.37797999999998</c:v>
                </c:pt>
                <c:pt idx="398">
                  <c:v>342.42922000000004</c:v>
                </c:pt>
                <c:pt idx="399">
                  <c:v>342.38811000000004</c:v>
                </c:pt>
                <c:pt idx="400">
                  <c:v>342.40659000000005</c:v>
                </c:pt>
                <c:pt idx="401">
                  <c:v>342.39321000000001</c:v>
                </c:pt>
                <c:pt idx="402">
                  <c:v>342.38289000000003</c:v>
                </c:pt>
                <c:pt idx="403">
                  <c:v>342.38542000000007</c:v>
                </c:pt>
                <c:pt idx="404">
                  <c:v>342.38821000000007</c:v>
                </c:pt>
                <c:pt idx="405">
                  <c:v>342.36200000000002</c:v>
                </c:pt>
                <c:pt idx="406">
                  <c:v>342.39258000000001</c:v>
                </c:pt>
                <c:pt idx="407">
                  <c:v>342.43744000000004</c:v>
                </c:pt>
                <c:pt idx="408">
                  <c:v>342.38588000000004</c:v>
                </c:pt>
                <c:pt idx="409">
                  <c:v>342.32850000000002</c:v>
                </c:pt>
                <c:pt idx="410">
                  <c:v>342.31337000000002</c:v>
                </c:pt>
                <c:pt idx="411">
                  <c:v>342.26145000000002</c:v>
                </c:pt>
                <c:pt idx="412">
                  <c:v>342.20443</c:v>
                </c:pt>
                <c:pt idx="413">
                  <c:v>342.18466000000001</c:v>
                </c:pt>
                <c:pt idx="414">
                  <c:v>342.21182000000005</c:v>
                </c:pt>
                <c:pt idx="415">
                  <c:v>342.20447000000001</c:v>
                </c:pt>
                <c:pt idx="416">
                  <c:v>342.19568000000004</c:v>
                </c:pt>
                <c:pt idx="417">
                  <c:v>342.21276</c:v>
                </c:pt>
                <c:pt idx="418">
                  <c:v>342.26678000000004</c:v>
                </c:pt>
                <c:pt idx="419">
                  <c:v>342.31849</c:v>
                </c:pt>
                <c:pt idx="420">
                  <c:v>342.30580000000003</c:v>
                </c:pt>
                <c:pt idx="421">
                  <c:v>342.28715</c:v>
                </c:pt>
                <c:pt idx="422">
                  <c:v>342.27864</c:v>
                </c:pt>
                <c:pt idx="423">
                  <c:v>342.26442000000003</c:v>
                </c:pt>
                <c:pt idx="424">
                  <c:v>342.25182000000007</c:v>
                </c:pt>
                <c:pt idx="425">
                  <c:v>342.23381000000006</c:v>
                </c:pt>
                <c:pt idx="426">
                  <c:v>342.17934000000002</c:v>
                </c:pt>
                <c:pt idx="427">
                  <c:v>342.14654000000007</c:v>
                </c:pt>
                <c:pt idx="428">
                  <c:v>342.16615000000002</c:v>
                </c:pt>
                <c:pt idx="429">
                  <c:v>342.13457000000005</c:v>
                </c:pt>
                <c:pt idx="430">
                  <c:v>342.09095000000002</c:v>
                </c:pt>
                <c:pt idx="431">
                  <c:v>342.04591000000005</c:v>
                </c:pt>
                <c:pt idx="432">
                  <c:v>342.05368000000004</c:v>
                </c:pt>
                <c:pt idx="433">
                  <c:v>342.01783</c:v>
                </c:pt>
                <c:pt idx="434">
                  <c:v>342.05497000000003</c:v>
                </c:pt>
                <c:pt idx="435">
                  <c:v>342.00261</c:v>
                </c:pt>
                <c:pt idx="436">
                  <c:v>341.97233000000006</c:v>
                </c:pt>
                <c:pt idx="437">
                  <c:v>341.81733000000003</c:v>
                </c:pt>
                <c:pt idx="438">
                  <c:v>341.80653000000007</c:v>
                </c:pt>
                <c:pt idx="439">
                  <c:v>341.88929000000002</c:v>
                </c:pt>
                <c:pt idx="440">
                  <c:v>342.03389000000004</c:v>
                </c:pt>
                <c:pt idx="441">
                  <c:v>342.02633000000003</c:v>
                </c:pt>
                <c:pt idx="442">
                  <c:v>342.04579999999999</c:v>
                </c:pt>
                <c:pt idx="443">
                  <c:v>341.99621000000002</c:v>
                </c:pt>
                <c:pt idx="444">
                  <c:v>342.01436999999999</c:v>
                </c:pt>
                <c:pt idx="445">
                  <c:v>341.92476000000005</c:v>
                </c:pt>
                <c:pt idx="446">
                  <c:v>341.95280000000002</c:v>
                </c:pt>
                <c:pt idx="447">
                  <c:v>341.96455000000003</c:v>
                </c:pt>
                <c:pt idx="448">
                  <c:v>342.07650000000001</c:v>
                </c:pt>
                <c:pt idx="449">
                  <c:v>342.09313000000003</c:v>
                </c:pt>
                <c:pt idx="450">
                  <c:v>342.14232000000004</c:v>
                </c:pt>
                <c:pt idx="451">
                  <c:v>342.13033000000007</c:v>
                </c:pt>
                <c:pt idx="452">
                  <c:v>342.17536000000001</c:v>
                </c:pt>
                <c:pt idx="453">
                  <c:v>342.13314000000003</c:v>
                </c:pt>
                <c:pt idx="454">
                  <c:v>342.15921000000003</c:v>
                </c:pt>
                <c:pt idx="455">
                  <c:v>342.15520000000004</c:v>
                </c:pt>
                <c:pt idx="456">
                  <c:v>342.15573000000006</c:v>
                </c:pt>
                <c:pt idx="457">
                  <c:v>342.09032999999999</c:v>
                </c:pt>
                <c:pt idx="458">
                  <c:v>342.08035000000007</c:v>
                </c:pt>
                <c:pt idx="459">
                  <c:v>342.07691</c:v>
                </c:pt>
                <c:pt idx="460">
                  <c:v>342.15062</c:v>
                </c:pt>
                <c:pt idx="461">
                  <c:v>342.18084000000005</c:v>
                </c:pt>
                <c:pt idx="462">
                  <c:v>342.24159000000003</c:v>
                </c:pt>
                <c:pt idx="463">
                  <c:v>342.26059000000004</c:v>
                </c:pt>
                <c:pt idx="464">
                  <c:v>342.24890000000005</c:v>
                </c:pt>
                <c:pt idx="465">
                  <c:v>342.24094000000002</c:v>
                </c:pt>
                <c:pt idx="466">
                  <c:v>342.28881000000001</c:v>
                </c:pt>
                <c:pt idx="467">
                  <c:v>342.28354000000002</c:v>
                </c:pt>
                <c:pt idx="468">
                  <c:v>342.25750000000005</c:v>
                </c:pt>
                <c:pt idx="469">
                  <c:v>342.20536000000004</c:v>
                </c:pt>
                <c:pt idx="470">
                  <c:v>342.18695000000002</c:v>
                </c:pt>
                <c:pt idx="471">
                  <c:v>342.13219000000004</c:v>
                </c:pt>
                <c:pt idx="472">
                  <c:v>342.06721000000005</c:v>
                </c:pt>
                <c:pt idx="473">
                  <c:v>342.04918000000004</c:v>
                </c:pt>
                <c:pt idx="474">
                  <c:v>342.09466000000003</c:v>
                </c:pt>
                <c:pt idx="475">
                  <c:v>342.11688000000004</c:v>
                </c:pt>
                <c:pt idx="476">
                  <c:v>342.09643000000005</c:v>
                </c:pt>
                <c:pt idx="477">
                  <c:v>342.08972000000006</c:v>
                </c:pt>
                <c:pt idx="478">
                  <c:v>342.11339000000004</c:v>
                </c:pt>
                <c:pt idx="479">
                  <c:v>342.12080000000003</c:v>
                </c:pt>
                <c:pt idx="480">
                  <c:v>342.10493000000002</c:v>
                </c:pt>
                <c:pt idx="481">
                  <c:v>342.05701000000005</c:v>
                </c:pt>
                <c:pt idx="482">
                  <c:v>342.09401000000003</c:v>
                </c:pt>
                <c:pt idx="483">
                  <c:v>342.12713000000008</c:v>
                </c:pt>
                <c:pt idx="484">
                  <c:v>342.15675000000005</c:v>
                </c:pt>
                <c:pt idx="485">
                  <c:v>342.14851000000004</c:v>
                </c:pt>
                <c:pt idx="486">
                  <c:v>342.18713000000002</c:v>
                </c:pt>
                <c:pt idx="487">
                  <c:v>342.18579</c:v>
                </c:pt>
                <c:pt idx="488">
                  <c:v>342.20533</c:v>
                </c:pt>
                <c:pt idx="489">
                  <c:v>342.17479000000003</c:v>
                </c:pt>
                <c:pt idx="490">
                  <c:v>342.21101000000004</c:v>
                </c:pt>
                <c:pt idx="491">
                  <c:v>342.21327000000008</c:v>
                </c:pt>
                <c:pt idx="492">
                  <c:v>342.20459000000005</c:v>
                </c:pt>
                <c:pt idx="493">
                  <c:v>342.17615999999998</c:v>
                </c:pt>
                <c:pt idx="494">
                  <c:v>342.22352000000001</c:v>
                </c:pt>
                <c:pt idx="495">
                  <c:v>342.19979999999998</c:v>
                </c:pt>
                <c:pt idx="496">
                  <c:v>342.23383000000001</c:v>
                </c:pt>
                <c:pt idx="497">
                  <c:v>342.19857000000002</c:v>
                </c:pt>
                <c:pt idx="498">
                  <c:v>342.20797000000005</c:v>
                </c:pt>
                <c:pt idx="499">
                  <c:v>342.16135000000008</c:v>
                </c:pt>
                <c:pt idx="500">
                  <c:v>342.18922000000003</c:v>
                </c:pt>
                <c:pt idx="501">
                  <c:v>342.14083000000005</c:v>
                </c:pt>
                <c:pt idx="502">
                  <c:v>342.17717000000005</c:v>
                </c:pt>
                <c:pt idx="503">
                  <c:v>342.14434000000006</c:v>
                </c:pt>
                <c:pt idx="504">
                  <c:v>342.17160000000001</c:v>
                </c:pt>
                <c:pt idx="505">
                  <c:v>342.10879</c:v>
                </c:pt>
                <c:pt idx="506">
                  <c:v>342.12335000000002</c:v>
                </c:pt>
                <c:pt idx="507">
                  <c:v>342.07850000000008</c:v>
                </c:pt>
                <c:pt idx="508">
                  <c:v>342.15593000000001</c:v>
                </c:pt>
                <c:pt idx="509">
                  <c:v>342.13952</c:v>
                </c:pt>
                <c:pt idx="510">
                  <c:v>342.19860000000006</c:v>
                </c:pt>
                <c:pt idx="511">
                  <c:v>342.20084000000003</c:v>
                </c:pt>
                <c:pt idx="512">
                  <c:v>342.2183</c:v>
                </c:pt>
                <c:pt idx="513">
                  <c:v>342.20271000000002</c:v>
                </c:pt>
                <c:pt idx="514">
                  <c:v>342.24389000000002</c:v>
                </c:pt>
                <c:pt idx="515">
                  <c:v>342.20226000000002</c:v>
                </c:pt>
                <c:pt idx="516">
                  <c:v>342.20544000000007</c:v>
                </c:pt>
                <c:pt idx="517">
                  <c:v>342.14154000000002</c:v>
                </c:pt>
                <c:pt idx="518">
                  <c:v>342.15510000000006</c:v>
                </c:pt>
                <c:pt idx="519">
                  <c:v>342.11445000000003</c:v>
                </c:pt>
                <c:pt idx="520">
                  <c:v>342.08571000000006</c:v>
                </c:pt>
                <c:pt idx="521">
                  <c:v>342.08086000000003</c:v>
                </c:pt>
                <c:pt idx="522">
                  <c:v>342.08840000000004</c:v>
                </c:pt>
                <c:pt idx="523">
                  <c:v>342.07202000000007</c:v>
                </c:pt>
                <c:pt idx="524">
                  <c:v>342.05058000000002</c:v>
                </c:pt>
                <c:pt idx="525">
                  <c:v>342.03474000000006</c:v>
                </c:pt>
                <c:pt idx="526">
                  <c:v>342.01089000000002</c:v>
                </c:pt>
                <c:pt idx="527">
                  <c:v>342.01441</c:v>
                </c:pt>
                <c:pt idx="528">
                  <c:v>341.96267</c:v>
                </c:pt>
                <c:pt idx="529">
                  <c:v>341.94994000000003</c:v>
                </c:pt>
                <c:pt idx="530">
                  <c:v>341.9692</c:v>
                </c:pt>
                <c:pt idx="531">
                  <c:v>341.99291000000005</c:v>
                </c:pt>
                <c:pt idx="532">
                  <c:v>341.97308000000004</c:v>
                </c:pt>
                <c:pt idx="533">
                  <c:v>341.97347000000002</c:v>
                </c:pt>
                <c:pt idx="534">
                  <c:v>341.99889000000002</c:v>
                </c:pt>
                <c:pt idx="535">
                  <c:v>341.98140999999998</c:v>
                </c:pt>
                <c:pt idx="536">
                  <c:v>341.97107000000005</c:v>
                </c:pt>
                <c:pt idx="537">
                  <c:v>341.98545000000001</c:v>
                </c:pt>
                <c:pt idx="538">
                  <c:v>342.06275000000005</c:v>
                </c:pt>
                <c:pt idx="539">
                  <c:v>342.10622999999998</c:v>
                </c:pt>
                <c:pt idx="540">
                  <c:v>342.13749000000007</c:v>
                </c:pt>
                <c:pt idx="541">
                  <c:v>342.13659000000001</c:v>
                </c:pt>
                <c:pt idx="542">
                  <c:v>342.18245999999999</c:v>
                </c:pt>
                <c:pt idx="543">
                  <c:v>342.15771000000007</c:v>
                </c:pt>
                <c:pt idx="544">
                  <c:v>342.14894000000004</c:v>
                </c:pt>
                <c:pt idx="545">
                  <c:v>342.22406000000001</c:v>
                </c:pt>
                <c:pt idx="546">
                  <c:v>342.20105999999998</c:v>
                </c:pt>
                <c:pt idx="547">
                  <c:v>342.09676000000002</c:v>
                </c:pt>
                <c:pt idx="548">
                  <c:v>342.03466000000003</c:v>
                </c:pt>
                <c:pt idx="549">
                  <c:v>342.08266000000003</c:v>
                </c:pt>
                <c:pt idx="550">
                  <c:v>342.08956000000001</c:v>
                </c:pt>
                <c:pt idx="551">
                  <c:v>342.04586000000006</c:v>
                </c:pt>
                <c:pt idx="552">
                  <c:v>342.05526000000003</c:v>
                </c:pt>
                <c:pt idx="553">
                  <c:v>342.06746000000004</c:v>
                </c:pt>
                <c:pt idx="554">
                  <c:v>342.06425999999999</c:v>
                </c:pt>
                <c:pt idx="555">
                  <c:v>342.02296000000001</c:v>
                </c:pt>
                <c:pt idx="556">
                  <c:v>342.01956000000007</c:v>
                </c:pt>
                <c:pt idx="557">
                  <c:v>342.02046000000007</c:v>
                </c:pt>
                <c:pt idx="558">
                  <c:v>342.09416000000004</c:v>
                </c:pt>
                <c:pt idx="559">
                  <c:v>342.06996000000004</c:v>
                </c:pt>
                <c:pt idx="560">
                  <c:v>342.09646000000004</c:v>
                </c:pt>
                <c:pt idx="561">
                  <c:v>342.08735999999999</c:v>
                </c:pt>
                <c:pt idx="562">
                  <c:v>342.09746000000007</c:v>
                </c:pt>
                <c:pt idx="563">
                  <c:v>342.08866</c:v>
                </c:pt>
                <c:pt idx="564">
                  <c:v>342.18886000000003</c:v>
                </c:pt>
                <c:pt idx="565">
                  <c:v>341.99376000000007</c:v>
                </c:pt>
                <c:pt idx="566">
                  <c:v>341.92736000000002</c:v>
                </c:pt>
                <c:pt idx="567">
                  <c:v>342.01506000000006</c:v>
                </c:pt>
                <c:pt idx="568">
                  <c:v>342.12716</c:v>
                </c:pt>
                <c:pt idx="569">
                  <c:v>342.14196000000004</c:v>
                </c:pt>
                <c:pt idx="570">
                  <c:v>342.14366000000001</c:v>
                </c:pt>
                <c:pt idx="571">
                  <c:v>342.12216000000001</c:v>
                </c:pt>
                <c:pt idx="572">
                  <c:v>342.22946000000002</c:v>
                </c:pt>
                <c:pt idx="573">
                  <c:v>342.26726000000008</c:v>
                </c:pt>
                <c:pt idx="574">
                  <c:v>342.20456000000001</c:v>
                </c:pt>
                <c:pt idx="575">
                  <c:v>341.71966000000003</c:v>
                </c:pt>
                <c:pt idx="576">
                  <c:v>341.91766000000007</c:v>
                </c:pt>
                <c:pt idx="577">
                  <c:v>341.95136000000002</c:v>
                </c:pt>
                <c:pt idx="578">
                  <c:v>342.04466000000002</c:v>
                </c:pt>
                <c:pt idx="579">
                  <c:v>342.07266000000004</c:v>
                </c:pt>
                <c:pt idx="580">
                  <c:v>342.17456000000004</c:v>
                </c:pt>
                <c:pt idx="581">
                  <c:v>342.14446000000004</c:v>
                </c:pt>
                <c:pt idx="582">
                  <c:v>342.07806000000005</c:v>
                </c:pt>
                <c:pt idx="583">
                  <c:v>341.99506000000008</c:v>
                </c:pt>
                <c:pt idx="584">
                  <c:v>342.01736000000005</c:v>
                </c:pt>
                <c:pt idx="585">
                  <c:v>341.99236000000002</c:v>
                </c:pt>
                <c:pt idx="586">
                  <c:v>341.97066000000007</c:v>
                </c:pt>
                <c:pt idx="587">
                  <c:v>341.91176000000007</c:v>
                </c:pt>
                <c:pt idx="588">
                  <c:v>341.96316000000002</c:v>
                </c:pt>
                <c:pt idx="589">
                  <c:v>342.06536000000006</c:v>
                </c:pt>
                <c:pt idx="590">
                  <c:v>342.02926000000002</c:v>
                </c:pt>
                <c:pt idx="591">
                  <c:v>341.95866000000001</c:v>
                </c:pt>
                <c:pt idx="592">
                  <c:v>341.84556000000003</c:v>
                </c:pt>
                <c:pt idx="593">
                  <c:v>341.93816000000004</c:v>
                </c:pt>
                <c:pt idx="594">
                  <c:v>341.93655999999999</c:v>
                </c:pt>
                <c:pt idx="595">
                  <c:v>341.97166000000004</c:v>
                </c:pt>
                <c:pt idx="596">
                  <c:v>341.94316000000003</c:v>
                </c:pt>
                <c:pt idx="597">
                  <c:v>341.83316000000002</c:v>
                </c:pt>
                <c:pt idx="598">
                  <c:v>341.88356000000005</c:v>
                </c:pt>
                <c:pt idx="599">
                  <c:v>341.99126000000001</c:v>
                </c:pt>
                <c:pt idx="600">
                  <c:v>342.11326000000003</c:v>
                </c:pt>
                <c:pt idx="601">
                  <c:v>342.18716000000006</c:v>
                </c:pt>
                <c:pt idx="602">
                  <c:v>342.16996000000006</c:v>
                </c:pt>
                <c:pt idx="603">
                  <c:v>342.14136000000002</c:v>
                </c:pt>
                <c:pt idx="604">
                  <c:v>342.14536000000004</c:v>
                </c:pt>
                <c:pt idx="605">
                  <c:v>342.23656000000005</c:v>
                </c:pt>
                <c:pt idx="606">
                  <c:v>342.17766000000006</c:v>
                </c:pt>
                <c:pt idx="607">
                  <c:v>342.15656000000001</c:v>
                </c:pt>
                <c:pt idx="608">
                  <c:v>342.20986000000005</c:v>
                </c:pt>
                <c:pt idx="609">
                  <c:v>342.25196000000005</c:v>
                </c:pt>
                <c:pt idx="610">
                  <c:v>342.13786000000005</c:v>
                </c:pt>
                <c:pt idx="611">
                  <c:v>342.08086000000003</c:v>
                </c:pt>
                <c:pt idx="612">
                  <c:v>342.10696000000002</c:v>
                </c:pt>
                <c:pt idx="613">
                  <c:v>342.08976000000007</c:v>
                </c:pt>
                <c:pt idx="614">
                  <c:v>341.96586000000002</c:v>
                </c:pt>
                <c:pt idx="615">
                  <c:v>341.83636000000001</c:v>
                </c:pt>
                <c:pt idx="616">
                  <c:v>341.80946000000006</c:v>
                </c:pt>
                <c:pt idx="617">
                  <c:v>341.90946000000002</c:v>
                </c:pt>
                <c:pt idx="618">
                  <c:v>341.88756000000001</c:v>
                </c:pt>
                <c:pt idx="619">
                  <c:v>341.93835999999999</c:v>
                </c:pt>
                <c:pt idx="620">
                  <c:v>341.97436000000005</c:v>
                </c:pt>
                <c:pt idx="621">
                  <c:v>342.04956000000004</c:v>
                </c:pt>
                <c:pt idx="622">
                  <c:v>342.12506000000002</c:v>
                </c:pt>
                <c:pt idx="623">
                  <c:v>342.09956</c:v>
                </c:pt>
                <c:pt idx="624">
                  <c:v>342.25446000000005</c:v>
                </c:pt>
                <c:pt idx="625">
                  <c:v>342.22346000000005</c:v>
                </c:pt>
                <c:pt idx="626">
                  <c:v>342.27035999999998</c:v>
                </c:pt>
                <c:pt idx="627">
                  <c:v>342.24616000000003</c:v>
                </c:pt>
                <c:pt idx="628">
                  <c:v>342.29746</c:v>
                </c:pt>
                <c:pt idx="629">
                  <c:v>342.23905999999999</c:v>
                </c:pt>
                <c:pt idx="630">
                  <c:v>342.18936000000002</c:v>
                </c:pt>
                <c:pt idx="631">
                  <c:v>342.08026000000001</c:v>
                </c:pt>
                <c:pt idx="632">
                  <c:v>342.14256</c:v>
                </c:pt>
                <c:pt idx="633">
                  <c:v>342.05816000000004</c:v>
                </c:pt>
                <c:pt idx="634">
                  <c:v>342.01276000000001</c:v>
                </c:pt>
                <c:pt idx="635">
                  <c:v>341.94996000000003</c:v>
                </c:pt>
                <c:pt idx="636">
                  <c:v>341.92456000000004</c:v>
                </c:pt>
                <c:pt idx="637">
                  <c:v>341.86436000000003</c:v>
                </c:pt>
                <c:pt idx="638">
                  <c:v>341.86476000000005</c:v>
                </c:pt>
                <c:pt idx="639">
                  <c:v>341.98766000000001</c:v>
                </c:pt>
                <c:pt idx="640">
                  <c:v>342.03376000000003</c:v>
                </c:pt>
                <c:pt idx="641">
                  <c:v>342.02116000000001</c:v>
                </c:pt>
                <c:pt idx="642">
                  <c:v>341.91256000000004</c:v>
                </c:pt>
                <c:pt idx="643">
                  <c:v>341.86326000000008</c:v>
                </c:pt>
                <c:pt idx="644">
                  <c:v>341.84816000000001</c:v>
                </c:pt>
                <c:pt idx="645">
                  <c:v>341.79586000000006</c:v>
                </c:pt>
                <c:pt idx="646">
                  <c:v>341.94066000000004</c:v>
                </c:pt>
                <c:pt idx="647">
                  <c:v>341.94306000000006</c:v>
                </c:pt>
                <c:pt idx="648">
                  <c:v>341.90176000000002</c:v>
                </c:pt>
                <c:pt idx="649">
                  <c:v>341.95786000000004</c:v>
                </c:pt>
                <c:pt idx="650">
                  <c:v>342.01116000000002</c:v>
                </c:pt>
                <c:pt idx="651">
                  <c:v>341.99436000000003</c:v>
                </c:pt>
                <c:pt idx="652">
                  <c:v>342.03755999999998</c:v>
                </c:pt>
                <c:pt idx="653">
                  <c:v>342.12516000000005</c:v>
                </c:pt>
                <c:pt idx="654">
                  <c:v>341.96866</c:v>
                </c:pt>
                <c:pt idx="655">
                  <c:v>341.88166000000001</c:v>
                </c:pt>
                <c:pt idx="656">
                  <c:v>341.87256000000002</c:v>
                </c:pt>
                <c:pt idx="657">
                  <c:v>342.02806000000004</c:v>
                </c:pt>
                <c:pt idx="658">
                  <c:v>341.95965999999999</c:v>
                </c:pt>
                <c:pt idx="659">
                  <c:v>341.71976000000006</c:v>
                </c:pt>
                <c:pt idx="660">
                  <c:v>341.70776000000001</c:v>
                </c:pt>
                <c:pt idx="661">
                  <c:v>341.82046000000003</c:v>
                </c:pt>
                <c:pt idx="662">
                  <c:v>341.77836000000002</c:v>
                </c:pt>
                <c:pt idx="663">
                  <c:v>341.74906000000004</c:v>
                </c:pt>
                <c:pt idx="664">
                  <c:v>341.65126000000004</c:v>
                </c:pt>
                <c:pt idx="665">
                  <c:v>341.62416000000002</c:v>
                </c:pt>
                <c:pt idx="666">
                  <c:v>341.63946000000004</c:v>
                </c:pt>
                <c:pt idx="667">
                  <c:v>341.69116000000002</c:v>
                </c:pt>
                <c:pt idx="668">
                  <c:v>341.81176000000005</c:v>
                </c:pt>
                <c:pt idx="669">
                  <c:v>341.83526000000006</c:v>
                </c:pt>
                <c:pt idx="670">
                  <c:v>341.87646000000007</c:v>
                </c:pt>
                <c:pt idx="671">
                  <c:v>341.86826000000002</c:v>
                </c:pt>
                <c:pt idx="672">
                  <c:v>341.92975999999999</c:v>
                </c:pt>
                <c:pt idx="673">
                  <c:v>341.94366000000002</c:v>
                </c:pt>
                <c:pt idx="674">
                  <c:v>341.94736</c:v>
                </c:pt>
                <c:pt idx="675">
                  <c:v>341.93776000000003</c:v>
                </c:pt>
                <c:pt idx="676">
                  <c:v>341.98166000000003</c:v>
                </c:pt>
                <c:pt idx="677">
                  <c:v>341.98905999999999</c:v>
                </c:pt>
                <c:pt idx="678">
                  <c:v>341.95236000000006</c:v>
                </c:pt>
                <c:pt idx="679">
                  <c:v>341.81166000000002</c:v>
                </c:pt>
                <c:pt idx="680">
                  <c:v>341.95826</c:v>
                </c:pt>
                <c:pt idx="681">
                  <c:v>341.94286</c:v>
                </c:pt>
                <c:pt idx="682">
                  <c:v>341.79666000000003</c:v>
                </c:pt>
                <c:pt idx="683">
                  <c:v>341.81306000000006</c:v>
                </c:pt>
                <c:pt idx="684">
                  <c:v>341.83105999999998</c:v>
                </c:pt>
                <c:pt idx="685">
                  <c:v>341.87346000000002</c:v>
                </c:pt>
                <c:pt idx="686">
                  <c:v>341.96436000000006</c:v>
                </c:pt>
                <c:pt idx="687">
                  <c:v>341.91546000000005</c:v>
                </c:pt>
                <c:pt idx="688">
                  <c:v>342.01226000000008</c:v>
                </c:pt>
                <c:pt idx="689">
                  <c:v>341.94686000000002</c:v>
                </c:pt>
                <c:pt idx="690">
                  <c:v>341.83235999999999</c:v>
                </c:pt>
                <c:pt idx="691">
                  <c:v>341.84086000000002</c:v>
                </c:pt>
                <c:pt idx="692">
                  <c:v>341.93036000000006</c:v>
                </c:pt>
                <c:pt idx="693">
                  <c:v>341.82116000000002</c:v>
                </c:pt>
                <c:pt idx="694">
                  <c:v>341.74666000000002</c:v>
                </c:pt>
                <c:pt idx="695">
                  <c:v>341.74916000000007</c:v>
                </c:pt>
                <c:pt idx="696">
                  <c:v>341.65156000000002</c:v>
                </c:pt>
                <c:pt idx="697">
                  <c:v>341.83716000000004</c:v>
                </c:pt>
                <c:pt idx="698">
                  <c:v>341.86826000000002</c:v>
                </c:pt>
                <c:pt idx="699">
                  <c:v>341.89516000000003</c:v>
                </c:pt>
                <c:pt idx="700">
                  <c:v>342.03926000000001</c:v>
                </c:pt>
                <c:pt idx="701">
                  <c:v>341.96256000000005</c:v>
                </c:pt>
                <c:pt idx="702">
                  <c:v>341.86436000000003</c:v>
                </c:pt>
                <c:pt idx="703">
                  <c:v>341.80756000000002</c:v>
                </c:pt>
                <c:pt idx="704">
                  <c:v>341.81065999999998</c:v>
                </c:pt>
                <c:pt idx="705">
                  <c:v>341.89416000000006</c:v>
                </c:pt>
                <c:pt idx="706">
                  <c:v>341.89586000000003</c:v>
                </c:pt>
                <c:pt idx="707">
                  <c:v>341.91276000000005</c:v>
                </c:pt>
                <c:pt idx="708">
                  <c:v>342.00736000000006</c:v>
                </c:pt>
                <c:pt idx="709">
                  <c:v>341.98815999999999</c:v>
                </c:pt>
                <c:pt idx="710">
                  <c:v>341.91676000000001</c:v>
                </c:pt>
                <c:pt idx="711">
                  <c:v>341.88846000000001</c:v>
                </c:pt>
                <c:pt idx="712">
                  <c:v>341.92976000000004</c:v>
                </c:pt>
                <c:pt idx="713">
                  <c:v>341.97146000000004</c:v>
                </c:pt>
                <c:pt idx="714">
                  <c:v>341.90546000000006</c:v>
                </c:pt>
                <c:pt idx="715">
                  <c:v>341.87206000000003</c:v>
                </c:pt>
                <c:pt idx="716">
                  <c:v>341.88896</c:v>
                </c:pt>
                <c:pt idx="717">
                  <c:v>341.67986000000002</c:v>
                </c:pt>
                <c:pt idx="718">
                  <c:v>341.69436000000007</c:v>
                </c:pt>
                <c:pt idx="719">
                  <c:v>341.73256000000003</c:v>
                </c:pt>
                <c:pt idx="720">
                  <c:v>341.79016000000001</c:v>
                </c:pt>
                <c:pt idx="721">
                  <c:v>341.88386000000003</c:v>
                </c:pt>
                <c:pt idx="722">
                  <c:v>341.88316000000003</c:v>
                </c:pt>
                <c:pt idx="723">
                  <c:v>341.96166000000005</c:v>
                </c:pt>
                <c:pt idx="724">
                  <c:v>342.08176000000003</c:v>
                </c:pt>
                <c:pt idx="725">
                  <c:v>342.09806000000003</c:v>
                </c:pt>
                <c:pt idx="726">
                  <c:v>342.05216000000007</c:v>
                </c:pt>
                <c:pt idx="727">
                  <c:v>342.04246000000001</c:v>
                </c:pt>
                <c:pt idx="728">
                  <c:v>342.08896000000004</c:v>
                </c:pt>
                <c:pt idx="729">
                  <c:v>342.05486000000008</c:v>
                </c:pt>
                <c:pt idx="730">
                  <c:v>341.97566000000006</c:v>
                </c:pt>
                <c:pt idx="731">
                  <c:v>341.73186000000004</c:v>
                </c:pt>
                <c:pt idx="732">
                  <c:v>341.82986000000005</c:v>
                </c:pt>
                <c:pt idx="733">
                  <c:v>341.96966000000003</c:v>
                </c:pt>
                <c:pt idx="734">
                  <c:v>341.92596000000003</c:v>
                </c:pt>
                <c:pt idx="735">
                  <c:v>341.92556000000002</c:v>
                </c:pt>
                <c:pt idx="736">
                  <c:v>342.01906000000002</c:v>
                </c:pt>
                <c:pt idx="737">
                  <c:v>341.95076000000006</c:v>
                </c:pt>
                <c:pt idx="738">
                  <c:v>341.91376000000002</c:v>
                </c:pt>
                <c:pt idx="739">
                  <c:v>341.83306000000005</c:v>
                </c:pt>
                <c:pt idx="740">
                  <c:v>342.16156000000001</c:v>
                </c:pt>
                <c:pt idx="741">
                  <c:v>342.13386000000003</c:v>
                </c:pt>
                <c:pt idx="742">
                  <c:v>342.17156</c:v>
                </c:pt>
                <c:pt idx="743">
                  <c:v>342.16916000000003</c:v>
                </c:pt>
                <c:pt idx="744">
                  <c:v>342.21466000000004</c:v>
                </c:pt>
                <c:pt idx="745">
                  <c:v>342.14035999999999</c:v>
                </c:pt>
                <c:pt idx="746">
                  <c:v>342.14746000000002</c:v>
                </c:pt>
                <c:pt idx="747">
                  <c:v>342.14666000000005</c:v>
                </c:pt>
                <c:pt idx="748">
                  <c:v>342.20676000000003</c:v>
                </c:pt>
                <c:pt idx="749">
                  <c:v>342.11546000000004</c:v>
                </c:pt>
                <c:pt idx="750">
                  <c:v>342.09196000000003</c:v>
                </c:pt>
                <c:pt idx="751">
                  <c:v>342.07746000000003</c:v>
                </c:pt>
                <c:pt idx="752">
                  <c:v>342.14106000000004</c:v>
                </c:pt>
                <c:pt idx="753">
                  <c:v>342.09586000000002</c:v>
                </c:pt>
                <c:pt idx="754">
                  <c:v>342.03956000000005</c:v>
                </c:pt>
                <c:pt idx="755">
                  <c:v>342.00806</c:v>
                </c:pt>
                <c:pt idx="756">
                  <c:v>342.05876000000001</c:v>
                </c:pt>
                <c:pt idx="757">
                  <c:v>341.99216000000001</c:v>
                </c:pt>
                <c:pt idx="758">
                  <c:v>341.93596000000002</c:v>
                </c:pt>
                <c:pt idx="759">
                  <c:v>341.92115999999999</c:v>
                </c:pt>
                <c:pt idx="760">
                  <c:v>341.92266000000006</c:v>
                </c:pt>
                <c:pt idx="761">
                  <c:v>341.97966000000002</c:v>
                </c:pt>
                <c:pt idx="762">
                  <c:v>341.96156000000008</c:v>
                </c:pt>
                <c:pt idx="763">
                  <c:v>341.99526000000003</c:v>
                </c:pt>
                <c:pt idx="764">
                  <c:v>342.03536000000003</c:v>
                </c:pt>
                <c:pt idx="765">
                  <c:v>342.02206000000001</c:v>
                </c:pt>
                <c:pt idx="766">
                  <c:v>341.99856</c:v>
                </c:pt>
                <c:pt idx="767">
                  <c:v>341.99396000000002</c:v>
                </c:pt>
                <c:pt idx="768">
                  <c:v>341.97466000000003</c:v>
                </c:pt>
                <c:pt idx="769">
                  <c:v>341.95186000000001</c:v>
                </c:pt>
                <c:pt idx="770">
                  <c:v>341.95526000000007</c:v>
                </c:pt>
                <c:pt idx="771">
                  <c:v>341.94616000000002</c:v>
                </c:pt>
                <c:pt idx="772">
                  <c:v>342.00236000000007</c:v>
                </c:pt>
                <c:pt idx="773">
                  <c:v>342.01446000000004</c:v>
                </c:pt>
                <c:pt idx="774">
                  <c:v>342.05706000000004</c:v>
                </c:pt>
                <c:pt idx="775">
                  <c:v>342.09005999999999</c:v>
                </c:pt>
                <c:pt idx="776">
                  <c:v>342.13526000000002</c:v>
                </c:pt>
                <c:pt idx="777">
                  <c:v>342.12616000000003</c:v>
                </c:pt>
                <c:pt idx="778">
                  <c:v>342.13396</c:v>
                </c:pt>
                <c:pt idx="779">
                  <c:v>342.12666000000002</c:v>
                </c:pt>
                <c:pt idx="780">
                  <c:v>342.16856000000007</c:v>
                </c:pt>
                <c:pt idx="781">
                  <c:v>342.13265999999999</c:v>
                </c:pt>
                <c:pt idx="782">
                  <c:v>342.14796000000001</c:v>
                </c:pt>
                <c:pt idx="783">
                  <c:v>342.14996000000008</c:v>
                </c:pt>
                <c:pt idx="784">
                  <c:v>342.18986000000007</c:v>
                </c:pt>
                <c:pt idx="785">
                  <c:v>342.08836000000008</c:v>
                </c:pt>
                <c:pt idx="786">
                  <c:v>342.11696000000006</c:v>
                </c:pt>
                <c:pt idx="787">
                  <c:v>342.10666000000003</c:v>
                </c:pt>
                <c:pt idx="788">
                  <c:v>342.16456000000005</c:v>
                </c:pt>
                <c:pt idx="789">
                  <c:v>342.11576000000002</c:v>
                </c:pt>
                <c:pt idx="790">
                  <c:v>342.13466000000005</c:v>
                </c:pt>
                <c:pt idx="791">
                  <c:v>342.12986000000001</c:v>
                </c:pt>
                <c:pt idx="792">
                  <c:v>342.21166000000005</c:v>
                </c:pt>
                <c:pt idx="793">
                  <c:v>342.15826000000004</c:v>
                </c:pt>
                <c:pt idx="794">
                  <c:v>342.20416</c:v>
                </c:pt>
                <c:pt idx="795">
                  <c:v>342.19226000000003</c:v>
                </c:pt>
                <c:pt idx="796">
                  <c:v>342.25116000000003</c:v>
                </c:pt>
                <c:pt idx="797">
                  <c:v>342.16276000000005</c:v>
                </c:pt>
                <c:pt idx="798">
                  <c:v>342.16986000000003</c:v>
                </c:pt>
                <c:pt idx="799">
                  <c:v>342.16156000000001</c:v>
                </c:pt>
                <c:pt idx="800">
                  <c:v>342.22676000000001</c:v>
                </c:pt>
                <c:pt idx="801">
                  <c:v>342.15136000000007</c:v>
                </c:pt>
                <c:pt idx="802">
                  <c:v>342.15726000000006</c:v>
                </c:pt>
                <c:pt idx="803">
                  <c:v>342.16525999999999</c:v>
                </c:pt>
                <c:pt idx="804">
                  <c:v>342.19386000000003</c:v>
                </c:pt>
                <c:pt idx="805">
                  <c:v>342.11746000000005</c:v>
                </c:pt>
                <c:pt idx="806">
                  <c:v>342.11666000000002</c:v>
                </c:pt>
                <c:pt idx="807">
                  <c:v>342.10586000000001</c:v>
                </c:pt>
                <c:pt idx="808">
                  <c:v>342.15446000000003</c:v>
                </c:pt>
                <c:pt idx="809">
                  <c:v>342.09316000000001</c:v>
                </c:pt>
                <c:pt idx="810">
                  <c:v>342.10576000000003</c:v>
                </c:pt>
                <c:pt idx="811">
                  <c:v>342.09646000000004</c:v>
                </c:pt>
                <c:pt idx="812">
                  <c:v>342.13356000000005</c:v>
                </c:pt>
                <c:pt idx="813">
                  <c:v>342.09235999999999</c:v>
                </c:pt>
                <c:pt idx="814">
                  <c:v>342.09366</c:v>
                </c:pt>
                <c:pt idx="815">
                  <c:v>342.10356000000002</c:v>
                </c:pt>
                <c:pt idx="816">
                  <c:v>342.12706000000003</c:v>
                </c:pt>
                <c:pt idx="817">
                  <c:v>342.08356000000003</c:v>
                </c:pt>
                <c:pt idx="818">
                  <c:v>342.03066000000001</c:v>
                </c:pt>
                <c:pt idx="819">
                  <c:v>341.98616000000004</c:v>
                </c:pt>
                <c:pt idx="820">
                  <c:v>341.97796000000005</c:v>
                </c:pt>
                <c:pt idx="821">
                  <c:v>342.02386000000001</c:v>
                </c:pt>
                <c:pt idx="822">
                  <c:v>342.08476000000002</c:v>
                </c:pt>
                <c:pt idx="823">
                  <c:v>342.07676000000004</c:v>
                </c:pt>
                <c:pt idx="824">
                  <c:v>342.18566000000004</c:v>
                </c:pt>
                <c:pt idx="825">
                  <c:v>342.18906000000004</c:v>
                </c:pt>
                <c:pt idx="826">
                  <c:v>342.17565999999999</c:v>
                </c:pt>
                <c:pt idx="827">
                  <c:v>342.17136000000005</c:v>
                </c:pt>
                <c:pt idx="828">
                  <c:v>342.18886000000003</c:v>
                </c:pt>
                <c:pt idx="829">
                  <c:v>342.16246000000001</c:v>
                </c:pt>
                <c:pt idx="830">
                  <c:v>342.12736000000007</c:v>
                </c:pt>
                <c:pt idx="831">
                  <c:v>342.14476000000002</c:v>
                </c:pt>
                <c:pt idx="832">
                  <c:v>342.16746000000001</c:v>
                </c:pt>
                <c:pt idx="833">
                  <c:v>342.13326000000006</c:v>
                </c:pt>
                <c:pt idx="834">
                  <c:v>342.09386000000006</c:v>
                </c:pt>
                <c:pt idx="835">
                  <c:v>342.04956000000004</c:v>
                </c:pt>
                <c:pt idx="836">
                  <c:v>342.05835999999999</c:v>
                </c:pt>
                <c:pt idx="837">
                  <c:v>342.02546000000007</c:v>
                </c:pt>
                <c:pt idx="838">
                  <c:v>342.03696000000002</c:v>
                </c:pt>
                <c:pt idx="839">
                  <c:v>342.07296000000002</c:v>
                </c:pt>
                <c:pt idx="840">
                  <c:v>342.10176000000001</c:v>
                </c:pt>
                <c:pt idx="841">
                  <c:v>342.03116</c:v>
                </c:pt>
                <c:pt idx="842">
                  <c:v>342.00256000000002</c:v>
                </c:pt>
                <c:pt idx="843">
                  <c:v>342.07856000000004</c:v>
                </c:pt>
                <c:pt idx="844">
                  <c:v>342.12846000000002</c:v>
                </c:pt>
                <c:pt idx="845">
                  <c:v>342.06016</c:v>
                </c:pt>
                <c:pt idx="846">
                  <c:v>342.05096000000003</c:v>
                </c:pt>
                <c:pt idx="847">
                  <c:v>342.01026000000002</c:v>
                </c:pt>
                <c:pt idx="848">
                  <c:v>342.07046000000003</c:v>
                </c:pt>
                <c:pt idx="849">
                  <c:v>342.02976000000001</c:v>
                </c:pt>
                <c:pt idx="850">
                  <c:v>342.09026000000006</c:v>
                </c:pt>
                <c:pt idx="851">
                  <c:v>342.08256000000006</c:v>
                </c:pt>
                <c:pt idx="852">
                  <c:v>342.13386000000003</c:v>
                </c:pt>
                <c:pt idx="853">
                  <c:v>342.12746000000004</c:v>
                </c:pt>
                <c:pt idx="854">
                  <c:v>342.15906000000001</c:v>
                </c:pt>
                <c:pt idx="855">
                  <c:v>342.20956000000001</c:v>
                </c:pt>
                <c:pt idx="856">
                  <c:v>342.29566</c:v>
                </c:pt>
                <c:pt idx="857">
                  <c:v>342.24776000000003</c:v>
                </c:pt>
                <c:pt idx="858">
                  <c:v>342.25036</c:v>
                </c:pt>
                <c:pt idx="859">
                  <c:v>342.23776000000004</c:v>
                </c:pt>
                <c:pt idx="860">
                  <c:v>342.32706000000002</c:v>
                </c:pt>
                <c:pt idx="861">
                  <c:v>342.24846000000002</c:v>
                </c:pt>
                <c:pt idx="862">
                  <c:v>342.25016000000005</c:v>
                </c:pt>
                <c:pt idx="863">
                  <c:v>342.25666000000001</c:v>
                </c:pt>
                <c:pt idx="864">
                  <c:v>342.29856000000001</c:v>
                </c:pt>
                <c:pt idx="865">
                  <c:v>342.24776000000003</c:v>
                </c:pt>
                <c:pt idx="866">
                  <c:v>342.20015999999998</c:v>
                </c:pt>
                <c:pt idx="867">
                  <c:v>342.20326</c:v>
                </c:pt>
                <c:pt idx="868">
                  <c:v>342.25886000000003</c:v>
                </c:pt>
                <c:pt idx="869">
                  <c:v>342.18816000000004</c:v>
                </c:pt>
                <c:pt idx="870">
                  <c:v>342.14386000000002</c:v>
                </c:pt>
                <c:pt idx="871">
                  <c:v>342.13036</c:v>
                </c:pt>
                <c:pt idx="872">
                  <c:v>342.17166000000003</c:v>
                </c:pt>
                <c:pt idx="873">
                  <c:v>342.09986000000004</c:v>
                </c:pt>
                <c:pt idx="874">
                  <c:v>342.10266000000001</c:v>
                </c:pt>
                <c:pt idx="875">
                  <c:v>342.20066000000003</c:v>
                </c:pt>
                <c:pt idx="876">
                  <c:v>342.23766000000001</c:v>
                </c:pt>
                <c:pt idx="877">
                  <c:v>342.21496000000002</c:v>
                </c:pt>
                <c:pt idx="878">
                  <c:v>342.19386000000003</c:v>
                </c:pt>
                <c:pt idx="879">
                  <c:v>342.20576000000005</c:v>
                </c:pt>
                <c:pt idx="880">
                  <c:v>342.25366000000002</c:v>
                </c:pt>
                <c:pt idx="881">
                  <c:v>342.23556000000002</c:v>
                </c:pt>
                <c:pt idx="882">
                  <c:v>342.22516000000007</c:v>
                </c:pt>
                <c:pt idx="883">
                  <c:v>342.24796000000003</c:v>
                </c:pt>
                <c:pt idx="884">
                  <c:v>342.28886</c:v>
                </c:pt>
                <c:pt idx="885">
                  <c:v>342.27696000000003</c:v>
                </c:pt>
                <c:pt idx="886">
                  <c:v>342.25376000000006</c:v>
                </c:pt>
                <c:pt idx="887">
                  <c:v>342.28066000000001</c:v>
                </c:pt>
                <c:pt idx="888">
                  <c:v>342.29526000000004</c:v>
                </c:pt>
                <c:pt idx="889">
                  <c:v>342.25096000000002</c:v>
                </c:pt>
                <c:pt idx="890">
                  <c:v>342.23905999999999</c:v>
                </c:pt>
                <c:pt idx="891">
                  <c:v>342.24626000000001</c:v>
                </c:pt>
                <c:pt idx="892">
                  <c:v>342.24246000000005</c:v>
                </c:pt>
                <c:pt idx="893">
                  <c:v>342.17816000000005</c:v>
                </c:pt>
                <c:pt idx="894">
                  <c:v>342.15686000000005</c:v>
                </c:pt>
                <c:pt idx="895">
                  <c:v>342.17226000000005</c:v>
                </c:pt>
                <c:pt idx="896">
                  <c:v>342.18466000000001</c:v>
                </c:pt>
                <c:pt idx="897">
                  <c:v>342.14306000000005</c:v>
                </c:pt>
                <c:pt idx="898">
                  <c:v>342.14606000000003</c:v>
                </c:pt>
                <c:pt idx="899">
                  <c:v>342.14316000000002</c:v>
                </c:pt>
                <c:pt idx="900">
                  <c:v>342.17646000000002</c:v>
                </c:pt>
                <c:pt idx="901">
                  <c:v>342.09936000000005</c:v>
                </c:pt>
                <c:pt idx="902">
                  <c:v>342.11256000000003</c:v>
                </c:pt>
                <c:pt idx="903">
                  <c:v>342.09746000000001</c:v>
                </c:pt>
                <c:pt idx="904">
                  <c:v>342.13346000000001</c:v>
                </c:pt>
                <c:pt idx="905">
                  <c:v>342.09005999999999</c:v>
                </c:pt>
                <c:pt idx="906">
                  <c:v>342.10356000000002</c:v>
                </c:pt>
                <c:pt idx="907">
                  <c:v>342.11686000000003</c:v>
                </c:pt>
                <c:pt idx="908">
                  <c:v>342.16786000000002</c:v>
                </c:pt>
                <c:pt idx="909">
                  <c:v>342.12986000000001</c:v>
                </c:pt>
                <c:pt idx="910">
                  <c:v>342.16025999999999</c:v>
                </c:pt>
                <c:pt idx="911">
                  <c:v>342.17046000000005</c:v>
                </c:pt>
                <c:pt idx="912">
                  <c:v>342.21626000000003</c:v>
                </c:pt>
                <c:pt idx="913">
                  <c:v>342.15726000000006</c:v>
                </c:pt>
                <c:pt idx="914">
                  <c:v>342.17276000000004</c:v>
                </c:pt>
                <c:pt idx="915">
                  <c:v>342.17506000000003</c:v>
                </c:pt>
                <c:pt idx="916">
                  <c:v>342.24206000000004</c:v>
                </c:pt>
                <c:pt idx="917">
                  <c:v>342.17246</c:v>
                </c:pt>
                <c:pt idx="918">
                  <c:v>342.16676000000007</c:v>
                </c:pt>
                <c:pt idx="919">
                  <c:v>342.13936000000001</c:v>
                </c:pt>
                <c:pt idx="920">
                  <c:v>342.15566000000001</c:v>
                </c:pt>
                <c:pt idx="921">
                  <c:v>342.07386000000008</c:v>
                </c:pt>
                <c:pt idx="922">
                  <c:v>342.11556000000002</c:v>
                </c:pt>
                <c:pt idx="923">
                  <c:v>342.11516000000006</c:v>
                </c:pt>
                <c:pt idx="924">
                  <c:v>342.17496000000006</c:v>
                </c:pt>
                <c:pt idx="925">
                  <c:v>342.09436000000005</c:v>
                </c:pt>
                <c:pt idx="926">
                  <c:v>342.10526000000004</c:v>
                </c:pt>
                <c:pt idx="927">
                  <c:v>342.11995999999999</c:v>
                </c:pt>
                <c:pt idx="928">
                  <c:v>342.13606000000004</c:v>
                </c:pt>
                <c:pt idx="929">
                  <c:v>342.10576000000003</c:v>
                </c:pt>
                <c:pt idx="930">
                  <c:v>342.10356000000002</c:v>
                </c:pt>
                <c:pt idx="931">
                  <c:v>342.09876000000003</c:v>
                </c:pt>
                <c:pt idx="932">
                  <c:v>342.07006000000001</c:v>
                </c:pt>
                <c:pt idx="933">
                  <c:v>342.01986000000005</c:v>
                </c:pt>
                <c:pt idx="934">
                  <c:v>341.98386000000005</c:v>
                </c:pt>
                <c:pt idx="935">
                  <c:v>341.96176000000003</c:v>
                </c:pt>
                <c:pt idx="936">
                  <c:v>341.98886000000005</c:v>
                </c:pt>
                <c:pt idx="937">
                  <c:v>342.00976000000003</c:v>
                </c:pt>
                <c:pt idx="938">
                  <c:v>341.97786000000002</c:v>
                </c:pt>
                <c:pt idx="939">
                  <c:v>341.98366000000004</c:v>
                </c:pt>
                <c:pt idx="940">
                  <c:v>341.98136</c:v>
                </c:pt>
                <c:pt idx="941">
                  <c:v>341.99376000000007</c:v>
                </c:pt>
                <c:pt idx="942">
                  <c:v>341.98906000000005</c:v>
                </c:pt>
                <c:pt idx="943">
                  <c:v>342.05186000000003</c:v>
                </c:pt>
                <c:pt idx="944">
                  <c:v>342.09396000000004</c:v>
                </c:pt>
                <c:pt idx="945">
                  <c:v>342.13876000000005</c:v>
                </c:pt>
                <c:pt idx="946">
                  <c:v>342.10886000000005</c:v>
                </c:pt>
                <c:pt idx="947">
                  <c:v>342.13736000000006</c:v>
                </c:pt>
                <c:pt idx="948">
                  <c:v>342.13366000000002</c:v>
                </c:pt>
                <c:pt idx="949">
                  <c:v>342.12356</c:v>
                </c:pt>
                <c:pt idx="950">
                  <c:v>342.08375999999998</c:v>
                </c:pt>
                <c:pt idx="951">
                  <c:v>342.11216000000002</c:v>
                </c:pt>
                <c:pt idx="952">
                  <c:v>342.13426000000004</c:v>
                </c:pt>
                <c:pt idx="953">
                  <c:v>342.12336000000005</c:v>
                </c:pt>
                <c:pt idx="954">
                  <c:v>342.12846000000002</c:v>
                </c:pt>
                <c:pt idx="955">
                  <c:v>342.17056000000002</c:v>
                </c:pt>
                <c:pt idx="956">
                  <c:v>342.22156000000001</c:v>
                </c:pt>
                <c:pt idx="957">
                  <c:v>342.17086000000006</c:v>
                </c:pt>
                <c:pt idx="958">
                  <c:v>342.19346000000002</c:v>
                </c:pt>
                <c:pt idx="959">
                  <c:v>342.20056</c:v>
                </c:pt>
                <c:pt idx="960">
                  <c:v>342.22406000000001</c:v>
                </c:pt>
                <c:pt idx="961">
                  <c:v>342.15156000000002</c:v>
                </c:pt>
                <c:pt idx="962">
                  <c:v>342.15436</c:v>
                </c:pt>
                <c:pt idx="963">
                  <c:v>342.15216000000004</c:v>
                </c:pt>
                <c:pt idx="964">
                  <c:v>342.19326000000001</c:v>
                </c:pt>
                <c:pt idx="965">
                  <c:v>342.07186000000002</c:v>
                </c:pt>
                <c:pt idx="966">
                  <c:v>342.06996000000004</c:v>
                </c:pt>
                <c:pt idx="967">
                  <c:v>342.05266000000006</c:v>
                </c:pt>
                <c:pt idx="968">
                  <c:v>342.13026000000002</c:v>
                </c:pt>
                <c:pt idx="969">
                  <c:v>342.04946000000001</c:v>
                </c:pt>
                <c:pt idx="970">
                  <c:v>342.08286000000004</c:v>
                </c:pt>
                <c:pt idx="971">
                  <c:v>342.08746000000002</c:v>
                </c:pt>
                <c:pt idx="972">
                  <c:v>342.15066000000002</c:v>
                </c:pt>
                <c:pt idx="973">
                  <c:v>342.05226000000005</c:v>
                </c:pt>
                <c:pt idx="974">
                  <c:v>342.06146000000001</c:v>
                </c:pt>
                <c:pt idx="975">
                  <c:v>342.05876000000001</c:v>
                </c:pt>
                <c:pt idx="976">
                  <c:v>342.07956000000001</c:v>
                </c:pt>
                <c:pt idx="977">
                  <c:v>341.94766000000004</c:v>
                </c:pt>
                <c:pt idx="978">
                  <c:v>342.06066000000004</c:v>
                </c:pt>
                <c:pt idx="979">
                  <c:v>342.06976000000003</c:v>
                </c:pt>
                <c:pt idx="980">
                  <c:v>342.14666000000005</c:v>
                </c:pt>
                <c:pt idx="981">
                  <c:v>342.15876000000003</c:v>
                </c:pt>
                <c:pt idx="982">
                  <c:v>342.16906000000006</c:v>
                </c:pt>
                <c:pt idx="983">
                  <c:v>342.19676000000004</c:v>
                </c:pt>
                <c:pt idx="984">
                  <c:v>342.24736000000001</c:v>
                </c:pt>
                <c:pt idx="985">
                  <c:v>342.21126000000004</c:v>
                </c:pt>
                <c:pt idx="986">
                  <c:v>342.18816000000004</c:v>
                </c:pt>
                <c:pt idx="987">
                  <c:v>342.17796000000004</c:v>
                </c:pt>
                <c:pt idx="988">
                  <c:v>342.18466000000001</c:v>
                </c:pt>
                <c:pt idx="989">
                  <c:v>342.13076000000001</c:v>
                </c:pt>
                <c:pt idx="990">
                  <c:v>342.12026000000003</c:v>
                </c:pt>
                <c:pt idx="991">
                  <c:v>342.12726000000004</c:v>
                </c:pt>
                <c:pt idx="992">
                  <c:v>342.11946</c:v>
                </c:pt>
                <c:pt idx="993">
                  <c:v>342.11276000000004</c:v>
                </c:pt>
                <c:pt idx="994">
                  <c:v>342.05856000000006</c:v>
                </c:pt>
                <c:pt idx="995">
                  <c:v>342.10866000000004</c:v>
                </c:pt>
                <c:pt idx="996">
                  <c:v>342.12046000000004</c:v>
                </c:pt>
                <c:pt idx="997">
                  <c:v>342.17205999999999</c:v>
                </c:pt>
                <c:pt idx="998">
                  <c:v>342.19066000000004</c:v>
                </c:pt>
                <c:pt idx="999">
                  <c:v>342.22196000000002</c:v>
                </c:pt>
                <c:pt idx="1000">
                  <c:v>342.24636000000004</c:v>
                </c:pt>
                <c:pt idx="1001">
                  <c:v>342.24315999999999</c:v>
                </c:pt>
                <c:pt idx="1002">
                  <c:v>342.21916000000004</c:v>
                </c:pt>
                <c:pt idx="1003">
                  <c:v>342.26086000000004</c:v>
                </c:pt>
                <c:pt idx="1004">
                  <c:v>342.25546000000003</c:v>
                </c:pt>
                <c:pt idx="1005">
                  <c:v>342.23656000000005</c:v>
                </c:pt>
                <c:pt idx="1006">
                  <c:v>342.19906000000003</c:v>
                </c:pt>
                <c:pt idx="1007">
                  <c:v>342.20576000000005</c:v>
                </c:pt>
                <c:pt idx="1008">
                  <c:v>342.19436000000007</c:v>
                </c:pt>
                <c:pt idx="1009">
                  <c:v>342.12466000000006</c:v>
                </c:pt>
                <c:pt idx="1010">
                  <c:v>342.14206000000001</c:v>
                </c:pt>
                <c:pt idx="1011">
                  <c:v>342.19816000000003</c:v>
                </c:pt>
                <c:pt idx="1012">
                  <c:v>342.20196000000004</c:v>
                </c:pt>
                <c:pt idx="1013">
                  <c:v>342.16286000000002</c:v>
                </c:pt>
                <c:pt idx="1014">
                  <c:v>342.16966000000002</c:v>
                </c:pt>
                <c:pt idx="1015">
                  <c:v>342.19376</c:v>
                </c:pt>
                <c:pt idx="1016">
                  <c:v>342.20566000000002</c:v>
                </c:pt>
                <c:pt idx="1017">
                  <c:v>342.14996000000002</c:v>
                </c:pt>
                <c:pt idx="1018">
                  <c:v>342.13855999999998</c:v>
                </c:pt>
                <c:pt idx="1019">
                  <c:v>342.18226000000004</c:v>
                </c:pt>
                <c:pt idx="1020">
                  <c:v>342.24266</c:v>
                </c:pt>
                <c:pt idx="1021">
                  <c:v>342.19866000000002</c:v>
                </c:pt>
                <c:pt idx="1022">
                  <c:v>342.21696000000003</c:v>
                </c:pt>
                <c:pt idx="1023">
                  <c:v>342.26756</c:v>
                </c:pt>
                <c:pt idx="1024">
                  <c:v>342.28296</c:v>
                </c:pt>
                <c:pt idx="1025">
                  <c:v>342.20126000000005</c:v>
                </c:pt>
                <c:pt idx="1026">
                  <c:v>342.19596000000001</c:v>
                </c:pt>
                <c:pt idx="1027">
                  <c:v>342.18026000000003</c:v>
                </c:pt>
                <c:pt idx="1028">
                  <c:v>342.19326000000001</c:v>
                </c:pt>
                <c:pt idx="1029">
                  <c:v>342.07476000000008</c:v>
                </c:pt>
                <c:pt idx="1030">
                  <c:v>342.10446000000002</c:v>
                </c:pt>
                <c:pt idx="1031">
                  <c:v>342.12096000000003</c:v>
                </c:pt>
                <c:pt idx="1032">
                  <c:v>342.17236000000003</c:v>
                </c:pt>
                <c:pt idx="1033">
                  <c:v>342.13306</c:v>
                </c:pt>
                <c:pt idx="1034">
                  <c:v>342.16276000000005</c:v>
                </c:pt>
                <c:pt idx="1035">
                  <c:v>342.19246000000004</c:v>
                </c:pt>
                <c:pt idx="1036">
                  <c:v>342.24346000000003</c:v>
                </c:pt>
                <c:pt idx="1037">
                  <c:v>342.20226000000002</c:v>
                </c:pt>
                <c:pt idx="1038">
                  <c:v>342.23726000000005</c:v>
                </c:pt>
                <c:pt idx="1039">
                  <c:v>342.25326000000007</c:v>
                </c:pt>
                <c:pt idx="1040">
                  <c:v>342.29736000000003</c:v>
                </c:pt>
                <c:pt idx="1041">
                  <c:v>342.22356000000002</c:v>
                </c:pt>
                <c:pt idx="1042">
                  <c:v>342.21226000000001</c:v>
                </c:pt>
                <c:pt idx="1043">
                  <c:v>342.19756000000001</c:v>
                </c:pt>
                <c:pt idx="1044">
                  <c:v>342.21206000000006</c:v>
                </c:pt>
                <c:pt idx="1045">
                  <c:v>342.10436000000004</c:v>
                </c:pt>
                <c:pt idx="1046">
                  <c:v>342.05126000000007</c:v>
                </c:pt>
                <c:pt idx="1047">
                  <c:v>342.06006000000002</c:v>
                </c:pt>
                <c:pt idx="1048">
                  <c:v>342.11336000000006</c:v>
                </c:pt>
                <c:pt idx="1049">
                  <c:v>342.07326</c:v>
                </c:pt>
                <c:pt idx="1050">
                  <c:v>342.09336000000002</c:v>
                </c:pt>
                <c:pt idx="1051">
                  <c:v>342.10736000000003</c:v>
                </c:pt>
                <c:pt idx="1052">
                  <c:v>342.11706000000004</c:v>
                </c:pt>
                <c:pt idx="1053">
                  <c:v>342.08825999999999</c:v>
                </c:pt>
                <c:pt idx="1054">
                  <c:v>342.07476000000003</c:v>
                </c:pt>
                <c:pt idx="1055">
                  <c:v>342.15546000000006</c:v>
                </c:pt>
                <c:pt idx="1056">
                  <c:v>342.21105999999997</c:v>
                </c:pt>
                <c:pt idx="1057">
                  <c:v>342.16236000000004</c:v>
                </c:pt>
                <c:pt idx="1058">
                  <c:v>342.11966000000001</c:v>
                </c:pt>
                <c:pt idx="1059">
                  <c:v>342.16386</c:v>
                </c:pt>
                <c:pt idx="1060">
                  <c:v>342.17926</c:v>
                </c:pt>
                <c:pt idx="1061">
                  <c:v>342.11876000000007</c:v>
                </c:pt>
                <c:pt idx="1062">
                  <c:v>342.06386000000003</c:v>
                </c:pt>
                <c:pt idx="1063">
                  <c:v>342.17506000000003</c:v>
                </c:pt>
                <c:pt idx="1064">
                  <c:v>342.24366000000003</c:v>
                </c:pt>
                <c:pt idx="1065">
                  <c:v>342.22556000000003</c:v>
                </c:pt>
                <c:pt idx="1066">
                  <c:v>342.20456000000001</c:v>
                </c:pt>
                <c:pt idx="1067">
                  <c:v>342.26326000000006</c:v>
                </c:pt>
                <c:pt idx="1068">
                  <c:v>342.24776000000003</c:v>
                </c:pt>
                <c:pt idx="1069">
                  <c:v>342.20416</c:v>
                </c:pt>
                <c:pt idx="1070">
                  <c:v>342.19996000000003</c:v>
                </c:pt>
                <c:pt idx="1071">
                  <c:v>342.22646000000003</c:v>
                </c:pt>
                <c:pt idx="1072">
                  <c:v>342.48216000000002</c:v>
                </c:pt>
                <c:pt idx="1073">
                  <c:v>342.48026000000004</c:v>
                </c:pt>
                <c:pt idx="1074">
                  <c:v>342.41936000000004</c:v>
                </c:pt>
                <c:pt idx="1075">
                  <c:v>342.44306000000006</c:v>
                </c:pt>
                <c:pt idx="1076">
                  <c:v>342.57396000000006</c:v>
                </c:pt>
                <c:pt idx="1077">
                  <c:v>342.55946000000006</c:v>
                </c:pt>
                <c:pt idx="1078">
                  <c:v>342.46836000000008</c:v>
                </c:pt>
                <c:pt idx="1079">
                  <c:v>342.50586000000004</c:v>
                </c:pt>
                <c:pt idx="1080">
                  <c:v>342.57816000000003</c:v>
                </c:pt>
                <c:pt idx="1081">
                  <c:v>342.52586000000002</c:v>
                </c:pt>
                <c:pt idx="1082">
                  <c:v>342.36066000000005</c:v>
                </c:pt>
                <c:pt idx="1083">
                  <c:v>342.40086000000002</c:v>
                </c:pt>
                <c:pt idx="1084">
                  <c:v>342.49815999999998</c:v>
                </c:pt>
                <c:pt idx="1085">
                  <c:v>342.47556000000003</c:v>
                </c:pt>
                <c:pt idx="1086">
                  <c:v>342.41956000000005</c:v>
                </c:pt>
                <c:pt idx="1087">
                  <c:v>342.48246000000006</c:v>
                </c:pt>
                <c:pt idx="1088">
                  <c:v>342.58946000000003</c:v>
                </c:pt>
                <c:pt idx="1089">
                  <c:v>342.53316000000001</c:v>
                </c:pt>
                <c:pt idx="1090">
                  <c:v>342.39826000000005</c:v>
                </c:pt>
                <c:pt idx="1091">
                  <c:v>342.28536000000003</c:v>
                </c:pt>
                <c:pt idx="1092">
                  <c:v>342.53286000000003</c:v>
                </c:pt>
                <c:pt idx="1093">
                  <c:v>342.51786000000004</c:v>
                </c:pt>
                <c:pt idx="1094">
                  <c:v>342.46296000000007</c:v>
                </c:pt>
                <c:pt idx="1095">
                  <c:v>342.47166000000004</c:v>
                </c:pt>
                <c:pt idx="1096">
                  <c:v>342.61116000000004</c:v>
                </c:pt>
                <c:pt idx="1097">
                  <c:v>342.52476000000001</c:v>
                </c:pt>
                <c:pt idx="1098">
                  <c:v>342.43506000000002</c:v>
                </c:pt>
                <c:pt idx="1099">
                  <c:v>342.37496000000004</c:v>
                </c:pt>
                <c:pt idx="1100">
                  <c:v>342.53516000000002</c:v>
                </c:pt>
                <c:pt idx="1101">
                  <c:v>342.50906000000003</c:v>
                </c:pt>
                <c:pt idx="1102">
                  <c:v>342.45296000000002</c:v>
                </c:pt>
                <c:pt idx="1103">
                  <c:v>342.46426000000002</c:v>
                </c:pt>
                <c:pt idx="1104">
                  <c:v>342.62815999999998</c:v>
                </c:pt>
                <c:pt idx="1105">
                  <c:v>342.51726000000008</c:v>
                </c:pt>
                <c:pt idx="1106">
                  <c:v>342.56716000000006</c:v>
                </c:pt>
                <c:pt idx="1107">
                  <c:v>342.53046000000006</c:v>
                </c:pt>
                <c:pt idx="1108">
                  <c:v>342.67366000000004</c:v>
                </c:pt>
                <c:pt idx="1109">
                  <c:v>342.56736000000001</c:v>
                </c:pt>
                <c:pt idx="1110">
                  <c:v>342.51156000000003</c:v>
                </c:pt>
                <c:pt idx="1111">
                  <c:v>342.54345999999998</c:v>
                </c:pt>
                <c:pt idx="1112">
                  <c:v>342.68846000000002</c:v>
                </c:pt>
                <c:pt idx="1113">
                  <c:v>342.56216000000006</c:v>
                </c:pt>
                <c:pt idx="1114">
                  <c:v>342.55526000000003</c:v>
                </c:pt>
                <c:pt idx="1115">
                  <c:v>342.56806000000006</c:v>
                </c:pt>
                <c:pt idx="1116">
                  <c:v>342.66086000000007</c:v>
                </c:pt>
                <c:pt idx="1117">
                  <c:v>342.55226000000005</c:v>
                </c:pt>
                <c:pt idx="1118">
                  <c:v>342.51686000000007</c:v>
                </c:pt>
                <c:pt idx="1119">
                  <c:v>342.51996000000003</c:v>
                </c:pt>
                <c:pt idx="1120">
                  <c:v>342.63076000000001</c:v>
                </c:pt>
                <c:pt idx="1121">
                  <c:v>342.60586000000001</c:v>
                </c:pt>
                <c:pt idx="1122">
                  <c:v>342.51356000000004</c:v>
                </c:pt>
                <c:pt idx="1123">
                  <c:v>342.52686000000006</c:v>
                </c:pt>
                <c:pt idx="1124">
                  <c:v>342.60516000000007</c:v>
                </c:pt>
                <c:pt idx="1125">
                  <c:v>342.58326</c:v>
                </c:pt>
                <c:pt idx="1126">
                  <c:v>342.50866000000002</c:v>
                </c:pt>
                <c:pt idx="1127">
                  <c:v>342.56206000000003</c:v>
                </c:pt>
                <c:pt idx="1128">
                  <c:v>342.62936000000002</c:v>
                </c:pt>
                <c:pt idx="1129">
                  <c:v>342.56876</c:v>
                </c:pt>
                <c:pt idx="1130">
                  <c:v>342.45346000000006</c:v>
                </c:pt>
                <c:pt idx="1131">
                  <c:v>342.47296000000006</c:v>
                </c:pt>
                <c:pt idx="1132">
                  <c:v>342.50656000000004</c:v>
                </c:pt>
                <c:pt idx="1133">
                  <c:v>342.62666000000002</c:v>
                </c:pt>
                <c:pt idx="1134">
                  <c:v>342.56156000000004</c:v>
                </c:pt>
                <c:pt idx="1135">
                  <c:v>342.56556</c:v>
                </c:pt>
                <c:pt idx="1136">
                  <c:v>342.60616000000005</c:v>
                </c:pt>
                <c:pt idx="1137">
                  <c:v>342.52156000000002</c:v>
                </c:pt>
                <c:pt idx="1138">
                  <c:v>342.50336000000004</c:v>
                </c:pt>
                <c:pt idx="1139">
                  <c:v>342.51936000000001</c:v>
                </c:pt>
                <c:pt idx="1140">
                  <c:v>342.63336000000004</c:v>
                </c:pt>
                <c:pt idx="1141">
                  <c:v>342.59346000000005</c:v>
                </c:pt>
                <c:pt idx="1142">
                  <c:v>342.51625999999999</c:v>
                </c:pt>
                <c:pt idx="1143">
                  <c:v>342.47505999999998</c:v>
                </c:pt>
                <c:pt idx="1144">
                  <c:v>342.51996000000003</c:v>
                </c:pt>
                <c:pt idx="1145">
                  <c:v>342.54966000000002</c:v>
                </c:pt>
                <c:pt idx="1146">
                  <c:v>342.49296000000004</c:v>
                </c:pt>
                <c:pt idx="1147">
                  <c:v>342.47636</c:v>
                </c:pt>
                <c:pt idx="1148">
                  <c:v>342.58856000000003</c:v>
                </c:pt>
                <c:pt idx="1149">
                  <c:v>342.57856000000004</c:v>
                </c:pt>
                <c:pt idx="1150">
                  <c:v>342.47026000000005</c:v>
                </c:pt>
                <c:pt idx="1151">
                  <c:v>342.41736000000003</c:v>
                </c:pt>
                <c:pt idx="1152">
                  <c:v>342.58426000000003</c:v>
                </c:pt>
                <c:pt idx="1153">
                  <c:v>342.58186000000001</c:v>
                </c:pt>
                <c:pt idx="1154">
                  <c:v>342.50826000000006</c:v>
                </c:pt>
                <c:pt idx="1155">
                  <c:v>342.52496000000002</c:v>
                </c:pt>
                <c:pt idx="1156">
                  <c:v>342.66116000000005</c:v>
                </c:pt>
                <c:pt idx="1157">
                  <c:v>342.58306000000005</c:v>
                </c:pt>
                <c:pt idx="1158">
                  <c:v>342.55036000000007</c:v>
                </c:pt>
                <c:pt idx="1159">
                  <c:v>342.55186000000003</c:v>
                </c:pt>
                <c:pt idx="1160">
                  <c:v>342.67586000000006</c:v>
                </c:pt>
                <c:pt idx="1161">
                  <c:v>342.59736000000004</c:v>
                </c:pt>
                <c:pt idx="1162">
                  <c:v>342.55266000000006</c:v>
                </c:pt>
                <c:pt idx="1163">
                  <c:v>342.60556000000003</c:v>
                </c:pt>
                <c:pt idx="1164">
                  <c:v>342.73936000000003</c:v>
                </c:pt>
                <c:pt idx="1165">
                  <c:v>342.69816000000003</c:v>
                </c:pt>
                <c:pt idx="1166">
                  <c:v>342.60966000000008</c:v>
                </c:pt>
                <c:pt idx="1167">
                  <c:v>342.58216000000004</c:v>
                </c:pt>
                <c:pt idx="1168">
                  <c:v>342.68396000000001</c:v>
                </c:pt>
                <c:pt idx="1169">
                  <c:v>342.64056000000005</c:v>
                </c:pt>
                <c:pt idx="1170">
                  <c:v>342.51746000000003</c:v>
                </c:pt>
                <c:pt idx="1171">
                  <c:v>342.54146000000003</c:v>
                </c:pt>
                <c:pt idx="1172">
                  <c:v>342.67376000000002</c:v>
                </c:pt>
                <c:pt idx="1173">
                  <c:v>342.67136000000005</c:v>
                </c:pt>
                <c:pt idx="1174">
                  <c:v>342.63386000000003</c:v>
                </c:pt>
                <c:pt idx="1175">
                  <c:v>342.61326000000008</c:v>
                </c:pt>
                <c:pt idx="1176">
                  <c:v>342.68906000000004</c:v>
                </c:pt>
                <c:pt idx="1177">
                  <c:v>342.64876000000004</c:v>
                </c:pt>
                <c:pt idx="1178">
                  <c:v>342.59476000000001</c:v>
                </c:pt>
                <c:pt idx="1179">
                  <c:v>342.57696000000004</c:v>
                </c:pt>
                <c:pt idx="1180">
                  <c:v>342.69036000000006</c:v>
                </c:pt>
                <c:pt idx="1181">
                  <c:v>342.66066000000001</c:v>
                </c:pt>
                <c:pt idx="1182">
                  <c:v>342.57516000000004</c:v>
                </c:pt>
                <c:pt idx="1183">
                  <c:v>342.59746000000007</c:v>
                </c:pt>
                <c:pt idx="1184">
                  <c:v>342.67896000000002</c:v>
                </c:pt>
                <c:pt idx="1185">
                  <c:v>342.64485999999999</c:v>
                </c:pt>
                <c:pt idx="1186">
                  <c:v>342.50826000000006</c:v>
                </c:pt>
                <c:pt idx="1187">
                  <c:v>342.56856000000005</c:v>
                </c:pt>
                <c:pt idx="1188">
                  <c:v>342.61286000000001</c:v>
                </c:pt>
                <c:pt idx="1189">
                  <c:v>342.61216000000002</c:v>
                </c:pt>
                <c:pt idx="1190">
                  <c:v>342.50306</c:v>
                </c:pt>
                <c:pt idx="1191">
                  <c:v>342.58645999999999</c:v>
                </c:pt>
                <c:pt idx="1192">
                  <c:v>342.70606000000004</c:v>
                </c:pt>
                <c:pt idx="1193">
                  <c:v>342.65346</c:v>
                </c:pt>
                <c:pt idx="1194">
                  <c:v>342.57996000000003</c:v>
                </c:pt>
                <c:pt idx="1195">
                  <c:v>342.61086</c:v>
                </c:pt>
                <c:pt idx="1196">
                  <c:v>342.71196000000003</c:v>
                </c:pt>
                <c:pt idx="1197">
                  <c:v>342.70176000000004</c:v>
                </c:pt>
                <c:pt idx="1198">
                  <c:v>342.59136000000001</c:v>
                </c:pt>
                <c:pt idx="1199">
                  <c:v>342.59616000000005</c:v>
                </c:pt>
                <c:pt idx="1200">
                  <c:v>342.70216000000005</c:v>
                </c:pt>
                <c:pt idx="1201">
                  <c:v>342.67076000000003</c:v>
                </c:pt>
                <c:pt idx="1202">
                  <c:v>342.58546000000001</c:v>
                </c:pt>
                <c:pt idx="1203">
                  <c:v>342.61526000000003</c:v>
                </c:pt>
                <c:pt idx="1204">
                  <c:v>342.73306000000002</c:v>
                </c:pt>
                <c:pt idx="1205">
                  <c:v>342.67776000000003</c:v>
                </c:pt>
                <c:pt idx="1206">
                  <c:v>342.59926000000002</c:v>
                </c:pt>
                <c:pt idx="1207">
                  <c:v>342.62806</c:v>
                </c:pt>
                <c:pt idx="1208">
                  <c:v>342.73866000000004</c:v>
                </c:pt>
                <c:pt idx="1209">
                  <c:v>342.73116000000005</c:v>
                </c:pt>
                <c:pt idx="1210">
                  <c:v>342.64866000000001</c:v>
                </c:pt>
                <c:pt idx="1211">
                  <c:v>342.64956000000006</c:v>
                </c:pt>
                <c:pt idx="1212">
                  <c:v>342.75216</c:v>
                </c:pt>
                <c:pt idx="1213">
                  <c:v>342.73196000000007</c:v>
                </c:pt>
                <c:pt idx="1214">
                  <c:v>342.63646000000006</c:v>
                </c:pt>
                <c:pt idx="1215">
                  <c:v>342.60356000000002</c:v>
                </c:pt>
                <c:pt idx="1216">
                  <c:v>342.74585999999999</c:v>
                </c:pt>
                <c:pt idx="1217">
                  <c:v>342.70285999999999</c:v>
                </c:pt>
                <c:pt idx="1218">
                  <c:v>342.65366000000006</c:v>
                </c:pt>
                <c:pt idx="1219">
                  <c:v>342.59706000000006</c:v>
                </c:pt>
                <c:pt idx="1220">
                  <c:v>342.75806</c:v>
                </c:pt>
                <c:pt idx="1221">
                  <c:v>342.74585999999999</c:v>
                </c:pt>
                <c:pt idx="1222">
                  <c:v>342.66255999999998</c:v>
                </c:pt>
                <c:pt idx="1223">
                  <c:v>342.67326000000003</c:v>
                </c:pt>
                <c:pt idx="1224">
                  <c:v>342.76656000000003</c:v>
                </c:pt>
                <c:pt idx="1225">
                  <c:v>342.68245999999999</c:v>
                </c:pt>
                <c:pt idx="1226">
                  <c:v>342.66836000000001</c:v>
                </c:pt>
                <c:pt idx="1227">
                  <c:v>342.70616000000007</c:v>
                </c:pt>
                <c:pt idx="1228">
                  <c:v>342.81466</c:v>
                </c:pt>
                <c:pt idx="1229">
                  <c:v>342.79736000000003</c:v>
                </c:pt>
                <c:pt idx="1230">
                  <c:v>342.75886000000003</c:v>
                </c:pt>
                <c:pt idx="1231">
                  <c:v>342.70916</c:v>
                </c:pt>
                <c:pt idx="1232">
                  <c:v>342.81536000000006</c:v>
                </c:pt>
                <c:pt idx="1233">
                  <c:v>342.76646000000005</c:v>
                </c:pt>
                <c:pt idx="1234">
                  <c:v>342.69316000000003</c:v>
                </c:pt>
                <c:pt idx="1235">
                  <c:v>342.63746000000003</c:v>
                </c:pt>
                <c:pt idx="1236">
                  <c:v>342.76376000000005</c:v>
                </c:pt>
                <c:pt idx="1237">
                  <c:v>342.72896000000003</c:v>
                </c:pt>
                <c:pt idx="1238">
                  <c:v>342.71156000000008</c:v>
                </c:pt>
                <c:pt idx="1239">
                  <c:v>342.73556000000008</c:v>
                </c:pt>
                <c:pt idx="1240">
                  <c:v>342.81516000000005</c:v>
                </c:pt>
                <c:pt idx="1241">
                  <c:v>342.78746000000001</c:v>
                </c:pt>
                <c:pt idx="1242">
                  <c:v>342.68466000000001</c:v>
                </c:pt>
                <c:pt idx="1243">
                  <c:v>342.66696000000002</c:v>
                </c:pt>
                <c:pt idx="1244">
                  <c:v>342.73566000000005</c:v>
                </c:pt>
                <c:pt idx="1245">
                  <c:v>342.71366</c:v>
                </c:pt>
                <c:pt idx="1246">
                  <c:v>342.62826000000001</c:v>
                </c:pt>
                <c:pt idx="1247">
                  <c:v>342.68916000000002</c:v>
                </c:pt>
                <c:pt idx="1248">
                  <c:v>342.76306</c:v>
                </c:pt>
                <c:pt idx="1249">
                  <c:v>342.75366000000002</c:v>
                </c:pt>
                <c:pt idx="1250">
                  <c:v>342.70756000000006</c:v>
                </c:pt>
                <c:pt idx="1251">
                  <c:v>342.72216000000003</c:v>
                </c:pt>
                <c:pt idx="1252">
                  <c:v>342.79146000000003</c:v>
                </c:pt>
                <c:pt idx="1253">
                  <c:v>342.75996000000004</c:v>
                </c:pt>
                <c:pt idx="1254">
                  <c:v>342.66556000000003</c:v>
                </c:pt>
                <c:pt idx="1255">
                  <c:v>342.68606</c:v>
                </c:pt>
                <c:pt idx="1256">
                  <c:v>342.76826000000005</c:v>
                </c:pt>
                <c:pt idx="1257">
                  <c:v>342.74706000000003</c:v>
                </c:pt>
                <c:pt idx="1258">
                  <c:v>342.66836000000001</c:v>
                </c:pt>
                <c:pt idx="1259">
                  <c:v>342.69526000000002</c:v>
                </c:pt>
                <c:pt idx="1260">
                  <c:v>342.78626000000003</c:v>
                </c:pt>
                <c:pt idx="1261">
                  <c:v>342.74176</c:v>
                </c:pt>
                <c:pt idx="1262">
                  <c:v>342.62556000000006</c:v>
                </c:pt>
                <c:pt idx="1263">
                  <c:v>342.64816000000002</c:v>
                </c:pt>
                <c:pt idx="1264">
                  <c:v>342.71446000000003</c:v>
                </c:pt>
                <c:pt idx="1265">
                  <c:v>342.71476000000001</c:v>
                </c:pt>
                <c:pt idx="1266">
                  <c:v>342.62016000000006</c:v>
                </c:pt>
                <c:pt idx="1267">
                  <c:v>342.64986000000005</c:v>
                </c:pt>
                <c:pt idx="1268">
                  <c:v>342.78436000000005</c:v>
                </c:pt>
                <c:pt idx="1269">
                  <c:v>342.73676</c:v>
                </c:pt>
                <c:pt idx="1270">
                  <c:v>342.68346000000003</c:v>
                </c:pt>
                <c:pt idx="1271">
                  <c:v>342.68886000000003</c:v>
                </c:pt>
                <c:pt idx="1272">
                  <c:v>342.81186000000002</c:v>
                </c:pt>
                <c:pt idx="1273">
                  <c:v>342.78196000000003</c:v>
                </c:pt>
                <c:pt idx="1274">
                  <c:v>342.72786000000008</c:v>
                </c:pt>
                <c:pt idx="1275">
                  <c:v>342.66996000000006</c:v>
                </c:pt>
                <c:pt idx="1276">
                  <c:v>342.82936000000007</c:v>
                </c:pt>
                <c:pt idx="1277">
                  <c:v>342.72955999999999</c:v>
                </c:pt>
                <c:pt idx="1278">
                  <c:v>342.70936000000006</c:v>
                </c:pt>
                <c:pt idx="1279">
                  <c:v>342.69976000000003</c:v>
                </c:pt>
                <c:pt idx="1280">
                  <c:v>342.72536000000002</c:v>
                </c:pt>
                <c:pt idx="1281">
                  <c:v>342.74926000000005</c:v>
                </c:pt>
                <c:pt idx="1282">
                  <c:v>342.76125999999999</c:v>
                </c:pt>
                <c:pt idx="1283">
                  <c:v>342.70306000000005</c:v>
                </c:pt>
                <c:pt idx="1284">
                  <c:v>342.80416000000002</c:v>
                </c:pt>
                <c:pt idx="1285">
                  <c:v>342.78946000000002</c:v>
                </c:pt>
                <c:pt idx="1286">
                  <c:v>342.71996000000001</c:v>
                </c:pt>
                <c:pt idx="1287">
                  <c:v>342.70986000000005</c:v>
                </c:pt>
                <c:pt idx="1288">
                  <c:v>342.72736000000003</c:v>
                </c:pt>
                <c:pt idx="1289">
                  <c:v>342.68126000000007</c:v>
                </c:pt>
                <c:pt idx="1290">
                  <c:v>342.67376000000002</c:v>
                </c:pt>
                <c:pt idx="1291">
                  <c:v>342.67966000000001</c:v>
                </c:pt>
                <c:pt idx="1292">
                  <c:v>342.74815999999998</c:v>
                </c:pt>
                <c:pt idx="1293">
                  <c:v>342.76346000000001</c:v>
                </c:pt>
                <c:pt idx="1294">
                  <c:v>342.71886000000006</c:v>
                </c:pt>
                <c:pt idx="1295">
                  <c:v>342.69946000000004</c:v>
                </c:pt>
                <c:pt idx="1296">
                  <c:v>342.75476000000003</c:v>
                </c:pt>
                <c:pt idx="1297">
                  <c:v>342.75286000000006</c:v>
                </c:pt>
                <c:pt idx="1298">
                  <c:v>342.63486</c:v>
                </c:pt>
                <c:pt idx="1299">
                  <c:v>342.66006000000004</c:v>
                </c:pt>
                <c:pt idx="1300">
                  <c:v>342.76215999999999</c:v>
                </c:pt>
                <c:pt idx="1301">
                  <c:v>342.77936</c:v>
                </c:pt>
                <c:pt idx="1302">
                  <c:v>342.76125999999999</c:v>
                </c:pt>
                <c:pt idx="1303">
                  <c:v>342.71366</c:v>
                </c:pt>
                <c:pt idx="1304">
                  <c:v>342.81686000000002</c:v>
                </c:pt>
                <c:pt idx="1305">
                  <c:v>342.74886000000004</c:v>
                </c:pt>
                <c:pt idx="1306">
                  <c:v>342.67655999999999</c:v>
                </c:pt>
                <c:pt idx="1307">
                  <c:v>342.62066000000004</c:v>
                </c:pt>
                <c:pt idx="1308">
                  <c:v>342.76106000000004</c:v>
                </c:pt>
                <c:pt idx="1309">
                  <c:v>342.68056000000001</c:v>
                </c:pt>
                <c:pt idx="1310">
                  <c:v>342.59196000000003</c:v>
                </c:pt>
                <c:pt idx="1311">
                  <c:v>342.69636000000003</c:v>
                </c:pt>
                <c:pt idx="1312">
                  <c:v>342.79106000000002</c:v>
                </c:pt>
                <c:pt idx="1313">
                  <c:v>342.79476</c:v>
                </c:pt>
                <c:pt idx="1314">
                  <c:v>342.71006</c:v>
                </c:pt>
                <c:pt idx="1315">
                  <c:v>342.73746000000006</c:v>
                </c:pt>
                <c:pt idx="1316">
                  <c:v>342.86006000000003</c:v>
                </c:pt>
                <c:pt idx="1317">
                  <c:v>342.79716000000002</c:v>
                </c:pt>
                <c:pt idx="1318">
                  <c:v>342.66326000000004</c:v>
                </c:pt>
                <c:pt idx="1319">
                  <c:v>342.66866000000005</c:v>
                </c:pt>
                <c:pt idx="1320">
                  <c:v>342.84376000000003</c:v>
                </c:pt>
                <c:pt idx="1321">
                  <c:v>342.79226000000006</c:v>
                </c:pt>
                <c:pt idx="1322">
                  <c:v>342.73406</c:v>
                </c:pt>
                <c:pt idx="1323">
                  <c:v>342.75346000000002</c:v>
                </c:pt>
                <c:pt idx="1324">
                  <c:v>342.63466000000005</c:v>
                </c:pt>
                <c:pt idx="1325">
                  <c:v>342.08058000000005</c:v>
                </c:pt>
                <c:pt idx="1326">
                  <c:v>341.95428000000004</c:v>
                </c:pt>
                <c:pt idx="1327">
                  <c:v>341.88768000000005</c:v>
                </c:pt>
                <c:pt idx="1328">
                  <c:v>341.93798000000004</c:v>
                </c:pt>
                <c:pt idx="1329">
                  <c:v>341.97888</c:v>
                </c:pt>
                <c:pt idx="1330">
                  <c:v>341.89877999999999</c:v>
                </c:pt>
                <c:pt idx="1331">
                  <c:v>341.87278000000003</c:v>
                </c:pt>
                <c:pt idx="1332">
                  <c:v>341.88998000000004</c:v>
                </c:pt>
                <c:pt idx="1333">
                  <c:v>342.02118000000002</c:v>
                </c:pt>
                <c:pt idx="1334">
                  <c:v>341.92318</c:v>
                </c:pt>
                <c:pt idx="1335">
                  <c:v>341.96057999999999</c:v>
                </c:pt>
                <c:pt idx="1336">
                  <c:v>342.00518</c:v>
                </c:pt>
                <c:pt idx="1337">
                  <c:v>342.12278000000003</c:v>
                </c:pt>
                <c:pt idx="1338">
                  <c:v>342.00788</c:v>
                </c:pt>
                <c:pt idx="1339">
                  <c:v>341.99698000000001</c:v>
                </c:pt>
                <c:pt idx="1340">
                  <c:v>342.01238000000001</c:v>
                </c:pt>
                <c:pt idx="1341">
                  <c:v>342.12808000000001</c:v>
                </c:pt>
                <c:pt idx="1342">
                  <c:v>341.98887999999999</c:v>
                </c:pt>
                <c:pt idx="1343">
                  <c:v>341.98988000000003</c:v>
                </c:pt>
                <c:pt idx="1344">
                  <c:v>341.98208</c:v>
                </c:pt>
                <c:pt idx="1345">
                  <c:v>342.09717999999998</c:v>
                </c:pt>
                <c:pt idx="1346">
                  <c:v>342.05777999999998</c:v>
                </c:pt>
                <c:pt idx="1347">
                  <c:v>342.02477999999996</c:v>
                </c:pt>
                <c:pt idx="1348">
                  <c:v>342.04448000000002</c:v>
                </c:pt>
                <c:pt idx="1349">
                  <c:v>342.14238</c:v>
                </c:pt>
                <c:pt idx="1350">
                  <c:v>341.99847999999997</c:v>
                </c:pt>
                <c:pt idx="1351">
                  <c:v>341.94888000000003</c:v>
                </c:pt>
                <c:pt idx="1352">
                  <c:v>341.91348000000005</c:v>
                </c:pt>
                <c:pt idx="1353">
                  <c:v>342.07047999999998</c:v>
                </c:pt>
                <c:pt idx="1354">
                  <c:v>341.98678000000001</c:v>
                </c:pt>
                <c:pt idx="1355">
                  <c:v>342.02038000000005</c:v>
                </c:pt>
                <c:pt idx="1356">
                  <c:v>342.02078</c:v>
                </c:pt>
                <c:pt idx="1357">
                  <c:v>342.17797999999999</c:v>
                </c:pt>
                <c:pt idx="1358">
                  <c:v>342.07328000000001</c:v>
                </c:pt>
                <c:pt idx="1359">
                  <c:v>342.10447999999997</c:v>
                </c:pt>
                <c:pt idx="1360">
                  <c:v>342.10498000000001</c:v>
                </c:pt>
                <c:pt idx="1361">
                  <c:v>342.21108000000004</c:v>
                </c:pt>
                <c:pt idx="1362">
                  <c:v>342.05737999999997</c:v>
                </c:pt>
                <c:pt idx="1363">
                  <c:v>342.06828000000002</c:v>
                </c:pt>
                <c:pt idx="1364">
                  <c:v>342.00207999999998</c:v>
                </c:pt>
                <c:pt idx="1365">
                  <c:v>342.08758</c:v>
                </c:pt>
                <c:pt idx="1366">
                  <c:v>341.93518000000006</c:v>
                </c:pt>
                <c:pt idx="1367">
                  <c:v>341.89188000000001</c:v>
                </c:pt>
                <c:pt idx="1368">
                  <c:v>341.94817999999998</c:v>
                </c:pt>
                <c:pt idx="1369">
                  <c:v>342.08807999999999</c:v>
                </c:pt>
                <c:pt idx="1370">
                  <c:v>341.97228000000001</c:v>
                </c:pt>
                <c:pt idx="1371">
                  <c:v>341.95918000000006</c:v>
                </c:pt>
                <c:pt idx="1372">
                  <c:v>342.00328000000002</c:v>
                </c:pt>
                <c:pt idx="1373">
                  <c:v>342.09508</c:v>
                </c:pt>
                <c:pt idx="1374">
                  <c:v>342.03298000000001</c:v>
                </c:pt>
                <c:pt idx="1375">
                  <c:v>342.03708</c:v>
                </c:pt>
                <c:pt idx="1376">
                  <c:v>342.05298000000005</c:v>
                </c:pt>
                <c:pt idx="1377">
                  <c:v>342.17408</c:v>
                </c:pt>
                <c:pt idx="1378">
                  <c:v>342.09258</c:v>
                </c:pt>
                <c:pt idx="1379">
                  <c:v>342.09748000000002</c:v>
                </c:pt>
                <c:pt idx="1380">
                  <c:v>342.16398000000004</c:v>
                </c:pt>
                <c:pt idx="1381">
                  <c:v>342.26707999999996</c:v>
                </c:pt>
                <c:pt idx="1382">
                  <c:v>342.14578000000006</c:v>
                </c:pt>
                <c:pt idx="1383">
                  <c:v>342.13517999999999</c:v>
                </c:pt>
                <c:pt idx="1384">
                  <c:v>342.17558000000002</c:v>
                </c:pt>
                <c:pt idx="1385">
                  <c:v>342.21478000000002</c:v>
                </c:pt>
                <c:pt idx="1386">
                  <c:v>342.06718000000001</c:v>
                </c:pt>
                <c:pt idx="1387">
                  <c:v>342.01998000000003</c:v>
                </c:pt>
                <c:pt idx="1388">
                  <c:v>342.07058000000001</c:v>
                </c:pt>
                <c:pt idx="1389">
                  <c:v>342.17198000000002</c:v>
                </c:pt>
                <c:pt idx="1390">
                  <c:v>342.07738000000001</c:v>
                </c:pt>
                <c:pt idx="1391">
                  <c:v>342.01587999999998</c:v>
                </c:pt>
                <c:pt idx="1392">
                  <c:v>342.03598</c:v>
                </c:pt>
                <c:pt idx="1393">
                  <c:v>342.12428</c:v>
                </c:pt>
                <c:pt idx="1394">
                  <c:v>342.05338</c:v>
                </c:pt>
                <c:pt idx="1395">
                  <c:v>342.05358000000001</c:v>
                </c:pt>
                <c:pt idx="1396">
                  <c:v>342.05428000000001</c:v>
                </c:pt>
                <c:pt idx="1397">
                  <c:v>342.18388000000004</c:v>
                </c:pt>
                <c:pt idx="1398">
                  <c:v>342.07798000000003</c:v>
                </c:pt>
                <c:pt idx="1399">
                  <c:v>342.06997999999999</c:v>
                </c:pt>
                <c:pt idx="1400">
                  <c:v>342.06898000000001</c:v>
                </c:pt>
                <c:pt idx="1401">
                  <c:v>342.18088</c:v>
                </c:pt>
                <c:pt idx="1402">
                  <c:v>342.06958000000003</c:v>
                </c:pt>
                <c:pt idx="1403">
                  <c:v>342.07898</c:v>
                </c:pt>
                <c:pt idx="1404">
                  <c:v>342.02438000000001</c:v>
                </c:pt>
                <c:pt idx="1405">
                  <c:v>342.16777999999999</c:v>
                </c:pt>
                <c:pt idx="1406">
                  <c:v>342.07748000000004</c:v>
                </c:pt>
                <c:pt idx="1407">
                  <c:v>342.08087999999998</c:v>
                </c:pt>
                <c:pt idx="1408">
                  <c:v>342.05777999999998</c:v>
                </c:pt>
                <c:pt idx="1409">
                  <c:v>342.18108000000001</c:v>
                </c:pt>
                <c:pt idx="1410">
                  <c:v>342.06568000000004</c:v>
                </c:pt>
                <c:pt idx="1411">
                  <c:v>342.10708</c:v>
                </c:pt>
                <c:pt idx="1412">
                  <c:v>342.06198000000001</c:v>
                </c:pt>
                <c:pt idx="1413">
                  <c:v>342.16168000000005</c:v>
                </c:pt>
                <c:pt idx="1414">
                  <c:v>342.03278</c:v>
                </c:pt>
                <c:pt idx="1415">
                  <c:v>342.04308000000003</c:v>
                </c:pt>
                <c:pt idx="1416">
                  <c:v>342.04957999999999</c:v>
                </c:pt>
                <c:pt idx="1417">
                  <c:v>342.10408000000001</c:v>
                </c:pt>
                <c:pt idx="1418">
                  <c:v>342.02278000000001</c:v>
                </c:pt>
                <c:pt idx="1419">
                  <c:v>342.04197999999997</c:v>
                </c:pt>
                <c:pt idx="1420">
                  <c:v>341.96188000000001</c:v>
                </c:pt>
                <c:pt idx="1421">
                  <c:v>342.03068000000002</c:v>
                </c:pt>
                <c:pt idx="1422">
                  <c:v>342.05678</c:v>
                </c:pt>
                <c:pt idx="1423">
                  <c:v>342.06008000000003</c:v>
                </c:pt>
                <c:pt idx="1424">
                  <c:v>342.05758000000003</c:v>
                </c:pt>
                <c:pt idx="1425">
                  <c:v>342.10888</c:v>
                </c:pt>
                <c:pt idx="1426">
                  <c:v>342.03638000000001</c:v>
                </c:pt>
                <c:pt idx="1427">
                  <c:v>342.01768000000004</c:v>
                </c:pt>
                <c:pt idx="1428">
                  <c:v>342.00797999999998</c:v>
                </c:pt>
                <c:pt idx="1429">
                  <c:v>342.05218000000002</c:v>
                </c:pt>
                <c:pt idx="1430">
                  <c:v>341.99228000000005</c:v>
                </c:pt>
                <c:pt idx="1431">
                  <c:v>341.99308000000002</c:v>
                </c:pt>
                <c:pt idx="1432">
                  <c:v>342.01967999999999</c:v>
                </c:pt>
                <c:pt idx="1433">
                  <c:v>342.07388000000003</c:v>
                </c:pt>
                <c:pt idx="1434">
                  <c:v>342.00948</c:v>
                </c:pt>
                <c:pt idx="1435">
                  <c:v>342.00518</c:v>
                </c:pt>
                <c:pt idx="1436">
                  <c:v>342.04408000000001</c:v>
                </c:pt>
                <c:pt idx="1437">
                  <c:v>342.10217999999998</c:v>
                </c:pt>
                <c:pt idx="1438">
                  <c:v>342.03607999999997</c:v>
                </c:pt>
                <c:pt idx="1439">
                  <c:v>341.99637999999999</c:v>
                </c:pt>
                <c:pt idx="1440">
                  <c:v>342.00617999999997</c:v>
                </c:pt>
                <c:pt idx="1441">
                  <c:v>342.07947999999999</c:v>
                </c:pt>
                <c:pt idx="1442">
                  <c:v>341.98468000000003</c:v>
                </c:pt>
                <c:pt idx="1443">
                  <c:v>341.97658000000001</c:v>
                </c:pt>
                <c:pt idx="1444">
                  <c:v>342.00247999999999</c:v>
                </c:pt>
                <c:pt idx="1445">
                  <c:v>342.10847999999999</c:v>
                </c:pt>
                <c:pt idx="1446">
                  <c:v>342.02078</c:v>
                </c:pt>
                <c:pt idx="1447">
                  <c:v>342.02728000000002</c:v>
                </c:pt>
                <c:pt idx="1448">
                  <c:v>342.03667999999999</c:v>
                </c:pt>
                <c:pt idx="1449">
                  <c:v>342.15067999999997</c:v>
                </c:pt>
                <c:pt idx="1450">
                  <c:v>342.10347999999999</c:v>
                </c:pt>
                <c:pt idx="1451">
                  <c:v>342.07988</c:v>
                </c:pt>
                <c:pt idx="1452">
                  <c:v>342.09468000000004</c:v>
                </c:pt>
                <c:pt idx="1453">
                  <c:v>342.21708000000001</c:v>
                </c:pt>
                <c:pt idx="1454">
                  <c:v>342.11027999999999</c:v>
                </c:pt>
                <c:pt idx="1455">
                  <c:v>342.05668000000003</c:v>
                </c:pt>
                <c:pt idx="1456">
                  <c:v>342.00968</c:v>
                </c:pt>
                <c:pt idx="1457">
                  <c:v>342.08888000000002</c:v>
                </c:pt>
                <c:pt idx="1458">
                  <c:v>341.97648000000004</c:v>
                </c:pt>
                <c:pt idx="1459">
                  <c:v>341.90418</c:v>
                </c:pt>
                <c:pt idx="1460">
                  <c:v>341.98108000000002</c:v>
                </c:pt>
                <c:pt idx="1461">
                  <c:v>342.11238000000003</c:v>
                </c:pt>
                <c:pt idx="1462">
                  <c:v>342.04707999999999</c:v>
                </c:pt>
                <c:pt idx="1463">
                  <c:v>342.08328</c:v>
                </c:pt>
                <c:pt idx="1464">
                  <c:v>342.07547999999997</c:v>
                </c:pt>
                <c:pt idx="1465">
                  <c:v>342.14938000000001</c:v>
                </c:pt>
                <c:pt idx="1466">
                  <c:v>342.03467999999998</c:v>
                </c:pt>
                <c:pt idx="1467">
                  <c:v>342.02268000000004</c:v>
                </c:pt>
                <c:pt idx="1468">
                  <c:v>342.04178000000002</c:v>
                </c:pt>
                <c:pt idx="1469">
                  <c:v>342.17988000000003</c:v>
                </c:pt>
                <c:pt idx="1470">
                  <c:v>342.07708000000002</c:v>
                </c:pt>
                <c:pt idx="1471">
                  <c:v>342.05417999999997</c:v>
                </c:pt>
                <c:pt idx="1472">
                  <c:v>342.07668000000001</c:v>
                </c:pt>
                <c:pt idx="1473">
                  <c:v>342.18747999999999</c:v>
                </c:pt>
                <c:pt idx="1474">
                  <c:v>342.06768</c:v>
                </c:pt>
                <c:pt idx="1475">
                  <c:v>342.08987999999999</c:v>
                </c:pt>
                <c:pt idx="1476">
                  <c:v>342.07778000000002</c:v>
                </c:pt>
                <c:pt idx="1477">
                  <c:v>342.18997999999999</c:v>
                </c:pt>
                <c:pt idx="1478">
                  <c:v>342.04268000000002</c:v>
                </c:pt>
                <c:pt idx="1479">
                  <c:v>342.03417999999999</c:v>
                </c:pt>
                <c:pt idx="1480">
                  <c:v>342.00648000000001</c:v>
                </c:pt>
                <c:pt idx="1481">
                  <c:v>342.07748000000004</c:v>
                </c:pt>
                <c:pt idx="1482">
                  <c:v>341.95738</c:v>
                </c:pt>
                <c:pt idx="1483">
                  <c:v>341.95407999999998</c:v>
                </c:pt>
                <c:pt idx="1484">
                  <c:v>341.94317999999998</c:v>
                </c:pt>
                <c:pt idx="1485">
                  <c:v>342.06208000000004</c:v>
                </c:pt>
                <c:pt idx="1486">
                  <c:v>341.97447999999997</c:v>
                </c:pt>
                <c:pt idx="1487">
                  <c:v>341.99558000000002</c:v>
                </c:pt>
                <c:pt idx="1488">
                  <c:v>342.00157999999999</c:v>
                </c:pt>
                <c:pt idx="1489">
                  <c:v>342.07828000000006</c:v>
                </c:pt>
                <c:pt idx="1490">
                  <c:v>341.94857999999999</c:v>
                </c:pt>
                <c:pt idx="1491">
                  <c:v>341.92398000000003</c:v>
                </c:pt>
                <c:pt idx="1492">
                  <c:v>341.92788000000002</c:v>
                </c:pt>
                <c:pt idx="1493">
                  <c:v>342.03917999999999</c:v>
                </c:pt>
                <c:pt idx="1494">
                  <c:v>341.94298000000003</c:v>
                </c:pt>
                <c:pt idx="1495">
                  <c:v>341.90188000000001</c:v>
                </c:pt>
                <c:pt idx="1496">
                  <c:v>341.91777999999999</c:v>
                </c:pt>
                <c:pt idx="1497">
                  <c:v>341.93988000000002</c:v>
                </c:pt>
                <c:pt idx="1498">
                  <c:v>341.84428000000003</c:v>
                </c:pt>
                <c:pt idx="1499">
                  <c:v>341.81817999999998</c:v>
                </c:pt>
                <c:pt idx="1500">
                  <c:v>341.93477999999999</c:v>
                </c:pt>
                <c:pt idx="1501">
                  <c:v>342.04128000000003</c:v>
                </c:pt>
                <c:pt idx="1502">
                  <c:v>342.06428</c:v>
                </c:pt>
                <c:pt idx="1503">
                  <c:v>342.04408000000001</c:v>
                </c:pt>
                <c:pt idx="1504">
                  <c:v>342.08848</c:v>
                </c:pt>
                <c:pt idx="1505">
                  <c:v>342.17608000000001</c:v>
                </c:pt>
                <c:pt idx="1506">
                  <c:v>342.07608000000005</c:v>
                </c:pt>
                <c:pt idx="1507">
                  <c:v>341.98178000000001</c:v>
                </c:pt>
                <c:pt idx="1508">
                  <c:v>341.93618000000004</c:v>
                </c:pt>
                <c:pt idx="1509">
                  <c:v>342.08697999999998</c:v>
                </c:pt>
                <c:pt idx="1510">
                  <c:v>342.01617999999996</c:v>
                </c:pt>
                <c:pt idx="1511">
                  <c:v>341.97678000000002</c:v>
                </c:pt>
                <c:pt idx="1512">
                  <c:v>341.84528</c:v>
                </c:pt>
                <c:pt idx="1513">
                  <c:v>341.73908</c:v>
                </c:pt>
                <c:pt idx="1514">
                  <c:v>341.85948000000002</c:v>
                </c:pt>
                <c:pt idx="1515">
                  <c:v>341.94687999999996</c:v>
                </c:pt>
                <c:pt idx="1516">
                  <c:v>341.94798000000003</c:v>
                </c:pt>
                <c:pt idx="1517">
                  <c:v>342.06388000000004</c:v>
                </c:pt>
                <c:pt idx="1518">
                  <c:v>341.99707999999998</c:v>
                </c:pt>
                <c:pt idx="1519">
                  <c:v>342.01588000000004</c:v>
                </c:pt>
                <c:pt idx="1520">
                  <c:v>342.00648000000001</c:v>
                </c:pt>
                <c:pt idx="1521">
                  <c:v>342.14188000000001</c:v>
                </c:pt>
                <c:pt idx="1522">
                  <c:v>342.05338</c:v>
                </c:pt>
                <c:pt idx="1523">
                  <c:v>342.01998000000003</c:v>
                </c:pt>
                <c:pt idx="1524">
                  <c:v>341.92588000000001</c:v>
                </c:pt>
                <c:pt idx="1525">
                  <c:v>342.04917999999998</c:v>
                </c:pt>
                <c:pt idx="1526">
                  <c:v>341.92848000000004</c:v>
                </c:pt>
                <c:pt idx="1527">
                  <c:v>341.85318000000001</c:v>
                </c:pt>
                <c:pt idx="1528">
                  <c:v>341.83328</c:v>
                </c:pt>
                <c:pt idx="1529">
                  <c:v>341.88558</c:v>
                </c:pt>
                <c:pt idx="1530">
                  <c:v>341.79118</c:v>
                </c:pt>
                <c:pt idx="1531">
                  <c:v>341.85108000000002</c:v>
                </c:pt>
                <c:pt idx="1532">
                  <c:v>341.82618000000002</c:v>
                </c:pt>
                <c:pt idx="1533">
                  <c:v>341.90908000000002</c:v>
                </c:pt>
                <c:pt idx="1534">
                  <c:v>341.82208000000003</c:v>
                </c:pt>
                <c:pt idx="1535">
                  <c:v>341.88878</c:v>
                </c:pt>
                <c:pt idx="1536">
                  <c:v>341.77948000000004</c:v>
                </c:pt>
                <c:pt idx="1537">
                  <c:v>341.69507999999996</c:v>
                </c:pt>
                <c:pt idx="1538">
                  <c:v>341.70047999999997</c:v>
                </c:pt>
                <c:pt idx="1539">
                  <c:v>341.78138000000001</c:v>
                </c:pt>
                <c:pt idx="1540">
                  <c:v>341.69848000000002</c:v>
                </c:pt>
                <c:pt idx="1541">
                  <c:v>341.79478</c:v>
                </c:pt>
                <c:pt idx="1542">
                  <c:v>341.83398</c:v>
                </c:pt>
                <c:pt idx="1543">
                  <c:v>341.83818000000002</c:v>
                </c:pt>
                <c:pt idx="1544">
                  <c:v>341.84708000000001</c:v>
                </c:pt>
                <c:pt idx="1545">
                  <c:v>341.83338000000003</c:v>
                </c:pt>
                <c:pt idx="1546">
                  <c:v>341.84908000000001</c:v>
                </c:pt>
                <c:pt idx="1547">
                  <c:v>341.86458000000005</c:v>
                </c:pt>
                <c:pt idx="1548">
                  <c:v>341.87837999999999</c:v>
                </c:pt>
                <c:pt idx="1549">
                  <c:v>341.95848000000001</c:v>
                </c:pt>
                <c:pt idx="1550">
                  <c:v>341.99498</c:v>
                </c:pt>
                <c:pt idx="1551">
                  <c:v>342.02618000000001</c:v>
                </c:pt>
                <c:pt idx="1552">
                  <c:v>342.08578</c:v>
                </c:pt>
                <c:pt idx="1553">
                  <c:v>342.11617999999999</c:v>
                </c:pt>
                <c:pt idx="1554">
                  <c:v>341.97798</c:v>
                </c:pt>
                <c:pt idx="1555">
                  <c:v>341.92687999999998</c:v>
                </c:pt>
                <c:pt idx="1556">
                  <c:v>341.95398</c:v>
                </c:pt>
                <c:pt idx="1557">
                  <c:v>341.97447999999997</c:v>
                </c:pt>
                <c:pt idx="1558">
                  <c:v>341.96627999999998</c:v>
                </c:pt>
                <c:pt idx="1559">
                  <c:v>341.90758</c:v>
                </c:pt>
                <c:pt idx="1560">
                  <c:v>341.93558000000002</c:v>
                </c:pt>
                <c:pt idx="1561">
                  <c:v>341.95677999999998</c:v>
                </c:pt>
                <c:pt idx="1562">
                  <c:v>341.91597999999999</c:v>
                </c:pt>
                <c:pt idx="1563">
                  <c:v>341.87217999999996</c:v>
                </c:pt>
                <c:pt idx="1564">
                  <c:v>341.85717999999997</c:v>
                </c:pt>
                <c:pt idx="1565">
                  <c:v>341.95357999999999</c:v>
                </c:pt>
                <c:pt idx="1566">
                  <c:v>341.94398000000001</c:v>
                </c:pt>
                <c:pt idx="1567">
                  <c:v>341.96698000000004</c:v>
                </c:pt>
                <c:pt idx="1568">
                  <c:v>341.92977999999999</c:v>
                </c:pt>
                <c:pt idx="1569">
                  <c:v>341.97558000000004</c:v>
                </c:pt>
                <c:pt idx="1570">
                  <c:v>341.92928000000001</c:v>
                </c:pt>
                <c:pt idx="1571">
                  <c:v>341.91998000000001</c:v>
                </c:pt>
                <c:pt idx="1572">
                  <c:v>341.86468000000002</c:v>
                </c:pt>
                <c:pt idx="1573">
                  <c:v>341.93898000000002</c:v>
                </c:pt>
                <c:pt idx="1574">
                  <c:v>341.83547999999996</c:v>
                </c:pt>
                <c:pt idx="1575">
                  <c:v>341.77337999999997</c:v>
                </c:pt>
                <c:pt idx="1576">
                  <c:v>341.84558000000004</c:v>
                </c:pt>
                <c:pt idx="1577">
                  <c:v>341.87458000000004</c:v>
                </c:pt>
                <c:pt idx="1578">
                  <c:v>341.82828000000001</c:v>
                </c:pt>
                <c:pt idx="1579">
                  <c:v>341.89538000000005</c:v>
                </c:pt>
                <c:pt idx="1580">
                  <c:v>341.86228000000006</c:v>
                </c:pt>
                <c:pt idx="1581">
                  <c:v>341.98678000000001</c:v>
                </c:pt>
                <c:pt idx="1582">
                  <c:v>341.90498000000002</c:v>
                </c:pt>
                <c:pt idx="1583">
                  <c:v>341.92298</c:v>
                </c:pt>
                <c:pt idx="1584">
                  <c:v>341.86148000000003</c:v>
                </c:pt>
                <c:pt idx="1585">
                  <c:v>341.96558000000005</c:v>
                </c:pt>
                <c:pt idx="1586">
                  <c:v>341.95518000000004</c:v>
                </c:pt>
                <c:pt idx="1587">
                  <c:v>341.93298000000004</c:v>
                </c:pt>
                <c:pt idx="1588">
                  <c:v>341.91518000000002</c:v>
                </c:pt>
                <c:pt idx="1589">
                  <c:v>342.04578000000004</c:v>
                </c:pt>
                <c:pt idx="1590">
                  <c:v>342.01498000000004</c:v>
                </c:pt>
                <c:pt idx="1591">
                  <c:v>342.07758000000001</c:v>
                </c:pt>
                <c:pt idx="1592">
                  <c:v>341.99698000000001</c:v>
                </c:pt>
                <c:pt idx="1593">
                  <c:v>342.10148000000004</c:v>
                </c:pt>
                <c:pt idx="1594">
                  <c:v>342.03557999999998</c:v>
                </c:pt>
                <c:pt idx="1595">
                  <c:v>342.01758000000001</c:v>
                </c:pt>
                <c:pt idx="1596">
                  <c:v>342.01048000000003</c:v>
                </c:pt>
                <c:pt idx="1597">
                  <c:v>342.11358000000001</c:v>
                </c:pt>
                <c:pt idx="1598">
                  <c:v>341.94947999999999</c:v>
                </c:pt>
                <c:pt idx="1599">
                  <c:v>341.91588000000002</c:v>
                </c:pt>
                <c:pt idx="1600">
                  <c:v>341.89967999999999</c:v>
                </c:pt>
                <c:pt idx="1601">
                  <c:v>341.91028</c:v>
                </c:pt>
                <c:pt idx="1602">
                  <c:v>341.87567999999999</c:v>
                </c:pt>
                <c:pt idx="1603">
                  <c:v>341.92647999999997</c:v>
                </c:pt>
                <c:pt idx="1604">
                  <c:v>341.80297999999999</c:v>
                </c:pt>
                <c:pt idx="1605">
                  <c:v>341.73527999999999</c:v>
                </c:pt>
                <c:pt idx="1606">
                  <c:v>341.67068</c:v>
                </c:pt>
                <c:pt idx="1607">
                  <c:v>341.66608000000002</c:v>
                </c:pt>
                <c:pt idx="1608">
                  <c:v>341.66628000000003</c:v>
                </c:pt>
                <c:pt idx="1609">
                  <c:v>341.75387999999998</c:v>
                </c:pt>
                <c:pt idx="1610">
                  <c:v>341.70998000000003</c:v>
                </c:pt>
                <c:pt idx="1611">
                  <c:v>341.69298000000003</c:v>
                </c:pt>
                <c:pt idx="1612">
                  <c:v>341.66578000000004</c:v>
                </c:pt>
                <c:pt idx="1613">
                  <c:v>341.73437999999999</c:v>
                </c:pt>
                <c:pt idx="1614">
                  <c:v>341.76288</c:v>
                </c:pt>
                <c:pt idx="1615">
                  <c:v>341.74207999999999</c:v>
                </c:pt>
                <c:pt idx="1616">
                  <c:v>341.81938000000002</c:v>
                </c:pt>
                <c:pt idx="1617">
                  <c:v>341.92218000000003</c:v>
                </c:pt>
                <c:pt idx="1618">
                  <c:v>341.98307999999997</c:v>
                </c:pt>
                <c:pt idx="1619">
                  <c:v>341.97198000000003</c:v>
                </c:pt>
                <c:pt idx="1620">
                  <c:v>341.94718</c:v>
                </c:pt>
                <c:pt idx="1621">
                  <c:v>342.00968</c:v>
                </c:pt>
                <c:pt idx="1622">
                  <c:v>342.03748000000002</c:v>
                </c:pt>
                <c:pt idx="1623">
                  <c:v>341.97138000000001</c:v>
                </c:pt>
                <c:pt idx="1624">
                  <c:v>341.98188000000005</c:v>
                </c:pt>
                <c:pt idx="1625">
                  <c:v>342.02448000000004</c:v>
                </c:pt>
                <c:pt idx="1626">
                  <c:v>341.98928000000001</c:v>
                </c:pt>
                <c:pt idx="1627">
                  <c:v>341.92478</c:v>
                </c:pt>
                <c:pt idx="1628">
                  <c:v>341.86788000000001</c:v>
                </c:pt>
                <c:pt idx="1629">
                  <c:v>341.93958000000003</c:v>
                </c:pt>
                <c:pt idx="1630">
                  <c:v>341.94777999999997</c:v>
                </c:pt>
                <c:pt idx="1631">
                  <c:v>341.98388</c:v>
                </c:pt>
                <c:pt idx="1632">
                  <c:v>341.98128000000003</c:v>
                </c:pt>
                <c:pt idx="1633">
                  <c:v>342.02638000000002</c:v>
                </c:pt>
                <c:pt idx="1634">
                  <c:v>341.94468000000001</c:v>
                </c:pt>
                <c:pt idx="1635">
                  <c:v>341.91278</c:v>
                </c:pt>
                <c:pt idx="1636">
                  <c:v>341.81538</c:v>
                </c:pt>
                <c:pt idx="1637">
                  <c:v>341.85968000000003</c:v>
                </c:pt>
                <c:pt idx="1638">
                  <c:v>341.83418</c:v>
                </c:pt>
                <c:pt idx="1639">
                  <c:v>341.89628000000005</c:v>
                </c:pt>
                <c:pt idx="1640">
                  <c:v>341.81988000000001</c:v>
                </c:pt>
                <c:pt idx="1641">
                  <c:v>341.83907999999997</c:v>
                </c:pt>
                <c:pt idx="1642">
                  <c:v>341.75167999999996</c:v>
                </c:pt>
                <c:pt idx="1643">
                  <c:v>341.64548000000002</c:v>
                </c:pt>
                <c:pt idx="1644">
                  <c:v>341.70108000000005</c:v>
                </c:pt>
                <c:pt idx="1645">
                  <c:v>341.83308</c:v>
                </c:pt>
                <c:pt idx="1646">
                  <c:v>341.80078000000003</c:v>
                </c:pt>
                <c:pt idx="1647">
                  <c:v>341.86958000000004</c:v>
                </c:pt>
                <c:pt idx="1648">
                  <c:v>341.79248000000001</c:v>
                </c:pt>
                <c:pt idx="1649">
                  <c:v>341.90247999999997</c:v>
                </c:pt>
                <c:pt idx="1650">
                  <c:v>341.86768000000001</c:v>
                </c:pt>
                <c:pt idx="1651">
                  <c:v>341.87828000000002</c:v>
                </c:pt>
                <c:pt idx="1652">
                  <c:v>341.81907999999999</c:v>
                </c:pt>
                <c:pt idx="1653">
                  <c:v>341.84138000000002</c:v>
                </c:pt>
                <c:pt idx="1654">
                  <c:v>341.82478000000003</c:v>
                </c:pt>
                <c:pt idx="1655">
                  <c:v>341.75577999999996</c:v>
                </c:pt>
                <c:pt idx="1656">
                  <c:v>341.66597999999999</c:v>
                </c:pt>
                <c:pt idx="1657">
                  <c:v>341.68907999999999</c:v>
                </c:pt>
                <c:pt idx="1658">
                  <c:v>341.73578000000003</c:v>
                </c:pt>
                <c:pt idx="1659">
                  <c:v>341.81468000000001</c:v>
                </c:pt>
                <c:pt idx="1660">
                  <c:v>341.82968000000005</c:v>
                </c:pt>
                <c:pt idx="1661">
                  <c:v>341.99248</c:v>
                </c:pt>
                <c:pt idx="1662">
                  <c:v>341.99448000000001</c:v>
                </c:pt>
                <c:pt idx="1663">
                  <c:v>341.99488000000002</c:v>
                </c:pt>
                <c:pt idx="1664">
                  <c:v>341.99088</c:v>
                </c:pt>
                <c:pt idx="1665">
                  <c:v>342.02877999999998</c:v>
                </c:pt>
                <c:pt idx="1666">
                  <c:v>341.98378000000002</c:v>
                </c:pt>
                <c:pt idx="1667">
                  <c:v>341.94668000000001</c:v>
                </c:pt>
                <c:pt idx="1668">
                  <c:v>341.86588</c:v>
                </c:pt>
                <c:pt idx="1669">
                  <c:v>341.95128</c:v>
                </c:pt>
                <c:pt idx="1670">
                  <c:v>341.93678</c:v>
                </c:pt>
                <c:pt idx="1671">
                  <c:v>341.80038000000002</c:v>
                </c:pt>
                <c:pt idx="1672">
                  <c:v>341.74918000000002</c:v>
                </c:pt>
                <c:pt idx="1673">
                  <c:v>341.84838000000002</c:v>
                </c:pt>
                <c:pt idx="1674">
                  <c:v>341.84188</c:v>
                </c:pt>
                <c:pt idx="1675">
                  <c:v>341.83008000000001</c:v>
                </c:pt>
                <c:pt idx="1676">
                  <c:v>341.86558000000002</c:v>
                </c:pt>
                <c:pt idx="1677">
                  <c:v>341.95688000000001</c:v>
                </c:pt>
                <c:pt idx="1678">
                  <c:v>341.90477999999996</c:v>
                </c:pt>
                <c:pt idx="1679">
                  <c:v>341.88888000000003</c:v>
                </c:pt>
                <c:pt idx="1680">
                  <c:v>341.85828000000004</c:v>
                </c:pt>
                <c:pt idx="1681">
                  <c:v>341.94118000000003</c:v>
                </c:pt>
                <c:pt idx="1682">
                  <c:v>341.90208000000001</c:v>
                </c:pt>
                <c:pt idx="1683">
                  <c:v>341.89168000000001</c:v>
                </c:pt>
                <c:pt idx="1684">
                  <c:v>341.87438000000003</c:v>
                </c:pt>
                <c:pt idx="1685">
                  <c:v>341.86297999999999</c:v>
                </c:pt>
                <c:pt idx="1686">
                  <c:v>341.71888000000001</c:v>
                </c:pt>
                <c:pt idx="1687">
                  <c:v>341.74387999999999</c:v>
                </c:pt>
                <c:pt idx="1688">
                  <c:v>341.77578</c:v>
                </c:pt>
                <c:pt idx="1689">
                  <c:v>341.82677999999999</c:v>
                </c:pt>
                <c:pt idx="1690">
                  <c:v>341.82367999999997</c:v>
                </c:pt>
                <c:pt idx="1691">
                  <c:v>341.80258000000003</c:v>
                </c:pt>
                <c:pt idx="1692">
                  <c:v>341.64868000000001</c:v>
                </c:pt>
                <c:pt idx="1693">
                  <c:v>341.64787999999999</c:v>
                </c:pt>
                <c:pt idx="1694">
                  <c:v>341.64958000000001</c:v>
                </c:pt>
                <c:pt idx="1695">
                  <c:v>341.70168000000001</c:v>
                </c:pt>
                <c:pt idx="1696">
                  <c:v>341.66128000000003</c:v>
                </c:pt>
                <c:pt idx="1697">
                  <c:v>341.76337999999998</c:v>
                </c:pt>
                <c:pt idx="1698">
                  <c:v>341.76017999999999</c:v>
                </c:pt>
                <c:pt idx="1699">
                  <c:v>341.80898000000002</c:v>
                </c:pt>
                <c:pt idx="1700">
                  <c:v>341.56808000000001</c:v>
                </c:pt>
                <c:pt idx="1701">
                  <c:v>341.35577999999998</c:v>
                </c:pt>
                <c:pt idx="1702">
                  <c:v>341.49698000000001</c:v>
                </c:pt>
                <c:pt idx="1703">
                  <c:v>341.70738</c:v>
                </c:pt>
                <c:pt idx="1704">
                  <c:v>341.71028000000001</c:v>
                </c:pt>
                <c:pt idx="1705">
                  <c:v>341.81698000000006</c:v>
                </c:pt>
                <c:pt idx="1706">
                  <c:v>341.81817999999998</c:v>
                </c:pt>
                <c:pt idx="1707">
                  <c:v>341.83008000000001</c:v>
                </c:pt>
                <c:pt idx="1708">
                  <c:v>341.78138000000001</c:v>
                </c:pt>
                <c:pt idx="1709">
                  <c:v>341.82457999999997</c:v>
                </c:pt>
                <c:pt idx="1710">
                  <c:v>341.78557999999998</c:v>
                </c:pt>
                <c:pt idx="1711">
                  <c:v>341.81258000000003</c:v>
                </c:pt>
                <c:pt idx="1712">
                  <c:v>341.69587999999999</c:v>
                </c:pt>
                <c:pt idx="1713">
                  <c:v>341.74547999999999</c:v>
                </c:pt>
                <c:pt idx="1714">
                  <c:v>341.72688000000005</c:v>
                </c:pt>
                <c:pt idx="1715">
                  <c:v>341.76178000000004</c:v>
                </c:pt>
                <c:pt idx="1716">
                  <c:v>341.70338000000004</c:v>
                </c:pt>
                <c:pt idx="1717">
                  <c:v>341.78888000000001</c:v>
                </c:pt>
                <c:pt idx="1718">
                  <c:v>341.67708000000005</c:v>
                </c:pt>
                <c:pt idx="1719">
                  <c:v>341.74108000000001</c:v>
                </c:pt>
                <c:pt idx="1720">
                  <c:v>341.73577999999998</c:v>
                </c:pt>
                <c:pt idx="1721">
                  <c:v>341.82508000000001</c:v>
                </c:pt>
                <c:pt idx="1722">
                  <c:v>341.73918000000003</c:v>
                </c:pt>
                <c:pt idx="1723">
                  <c:v>341.65268000000003</c:v>
                </c:pt>
                <c:pt idx="1724">
                  <c:v>341.62188000000003</c:v>
                </c:pt>
                <c:pt idx="1725">
                  <c:v>341.74027999999998</c:v>
                </c:pt>
                <c:pt idx="1726">
                  <c:v>341.74037999999996</c:v>
                </c:pt>
                <c:pt idx="1727">
                  <c:v>341.69047999999998</c:v>
                </c:pt>
                <c:pt idx="1728">
                  <c:v>341.70218</c:v>
                </c:pt>
                <c:pt idx="1729">
                  <c:v>341.87418000000002</c:v>
                </c:pt>
                <c:pt idx="1730">
                  <c:v>341.91818000000001</c:v>
                </c:pt>
                <c:pt idx="1731">
                  <c:v>341.84828000000005</c:v>
                </c:pt>
                <c:pt idx="1732">
                  <c:v>341.74358000000001</c:v>
                </c:pt>
                <c:pt idx="1733">
                  <c:v>341.85717999999997</c:v>
                </c:pt>
                <c:pt idx="1734">
                  <c:v>341.84008000000006</c:v>
                </c:pt>
                <c:pt idx="1735">
                  <c:v>341.78548000000001</c:v>
                </c:pt>
                <c:pt idx="1736">
                  <c:v>341.80348000000004</c:v>
                </c:pt>
                <c:pt idx="1737">
                  <c:v>341.79038000000003</c:v>
                </c:pt>
                <c:pt idx="1738">
                  <c:v>341.66408000000001</c:v>
                </c:pt>
                <c:pt idx="1739">
                  <c:v>341.47817999999995</c:v>
                </c:pt>
                <c:pt idx="1740">
                  <c:v>341.43938000000003</c:v>
                </c:pt>
                <c:pt idx="1741">
                  <c:v>341.54707999999999</c:v>
                </c:pt>
                <c:pt idx="1742">
                  <c:v>341.60627999999997</c:v>
                </c:pt>
                <c:pt idx="1743">
                  <c:v>341.57677999999999</c:v>
                </c:pt>
                <c:pt idx="1744">
                  <c:v>341.59798000000001</c:v>
                </c:pt>
                <c:pt idx="1745">
                  <c:v>341.65377999999998</c:v>
                </c:pt>
                <c:pt idx="1746">
                  <c:v>341.65247999999997</c:v>
                </c:pt>
                <c:pt idx="1747">
                  <c:v>341.64697999999999</c:v>
                </c:pt>
                <c:pt idx="1748">
                  <c:v>341.54408000000001</c:v>
                </c:pt>
                <c:pt idx="1749">
                  <c:v>341.54578000000004</c:v>
                </c:pt>
                <c:pt idx="1750">
                  <c:v>341.53748000000002</c:v>
                </c:pt>
                <c:pt idx="1751">
                  <c:v>341.58627999999999</c:v>
                </c:pt>
                <c:pt idx="1752">
                  <c:v>341.57838000000004</c:v>
                </c:pt>
                <c:pt idx="1753">
                  <c:v>341.63008000000002</c:v>
                </c:pt>
                <c:pt idx="1754">
                  <c:v>341.61738000000003</c:v>
                </c:pt>
                <c:pt idx="1755">
                  <c:v>341.58127999999999</c:v>
                </c:pt>
                <c:pt idx="1756">
                  <c:v>341.50128000000001</c:v>
                </c:pt>
                <c:pt idx="1757">
                  <c:v>341.66488000000004</c:v>
                </c:pt>
                <c:pt idx="1758">
                  <c:v>341.65737999999999</c:v>
                </c:pt>
                <c:pt idx="1759">
                  <c:v>341.58518000000004</c:v>
                </c:pt>
                <c:pt idx="1760">
                  <c:v>341.35177999999996</c:v>
                </c:pt>
                <c:pt idx="1761">
                  <c:v>341.46147999999999</c:v>
                </c:pt>
                <c:pt idx="1762">
                  <c:v>341.47868</c:v>
                </c:pt>
                <c:pt idx="1763">
                  <c:v>341.58677999999998</c:v>
                </c:pt>
                <c:pt idx="1764">
                  <c:v>341.57938000000001</c:v>
                </c:pt>
                <c:pt idx="1765">
                  <c:v>341.63868000000002</c:v>
                </c:pt>
                <c:pt idx="1766">
                  <c:v>341.55628000000002</c:v>
                </c:pt>
                <c:pt idx="1767">
                  <c:v>341.57227999999998</c:v>
                </c:pt>
                <c:pt idx="1768">
                  <c:v>341.55088000000001</c:v>
                </c:pt>
                <c:pt idx="1769">
                  <c:v>341.72338000000002</c:v>
                </c:pt>
                <c:pt idx="1770">
                  <c:v>341.73318</c:v>
                </c:pt>
                <c:pt idx="1771">
                  <c:v>341.75657999999999</c:v>
                </c:pt>
                <c:pt idx="1772">
                  <c:v>341.71548000000001</c:v>
                </c:pt>
                <c:pt idx="1773">
                  <c:v>341.76468</c:v>
                </c:pt>
                <c:pt idx="1774">
                  <c:v>341.67998</c:v>
                </c:pt>
                <c:pt idx="1775">
                  <c:v>341.65897999999999</c:v>
                </c:pt>
                <c:pt idx="1776">
                  <c:v>341.62058000000002</c:v>
                </c:pt>
                <c:pt idx="1777">
                  <c:v>341.69398000000001</c:v>
                </c:pt>
                <c:pt idx="1778">
                  <c:v>341.63418000000001</c:v>
                </c:pt>
                <c:pt idx="1779">
                  <c:v>341.64138000000003</c:v>
                </c:pt>
                <c:pt idx="1780">
                  <c:v>341.60858000000002</c:v>
                </c:pt>
                <c:pt idx="1781">
                  <c:v>341.57317999999998</c:v>
                </c:pt>
                <c:pt idx="1782">
                  <c:v>341.48858000000001</c:v>
                </c:pt>
                <c:pt idx="1783">
                  <c:v>341.54118</c:v>
                </c:pt>
                <c:pt idx="1784">
                  <c:v>341.62698</c:v>
                </c:pt>
                <c:pt idx="1785">
                  <c:v>341.76058</c:v>
                </c:pt>
                <c:pt idx="1786">
                  <c:v>341.59417999999999</c:v>
                </c:pt>
                <c:pt idx="1787">
                  <c:v>341.44808</c:v>
                </c:pt>
                <c:pt idx="1788">
                  <c:v>341.43298000000004</c:v>
                </c:pt>
                <c:pt idx="1789">
                  <c:v>341.56488000000002</c:v>
                </c:pt>
                <c:pt idx="1790">
                  <c:v>341.65458000000001</c:v>
                </c:pt>
                <c:pt idx="1791">
                  <c:v>341.68448000000001</c:v>
                </c:pt>
                <c:pt idx="1792">
                  <c:v>341.72518000000002</c:v>
                </c:pt>
                <c:pt idx="1793">
                  <c:v>341.75448</c:v>
                </c:pt>
                <c:pt idx="1794">
                  <c:v>341.68988000000002</c:v>
                </c:pt>
                <c:pt idx="1795">
                  <c:v>341.62058000000002</c:v>
                </c:pt>
                <c:pt idx="1796">
                  <c:v>341.49448000000001</c:v>
                </c:pt>
                <c:pt idx="1797">
                  <c:v>341.51548000000003</c:v>
                </c:pt>
                <c:pt idx="1798">
                  <c:v>341.52058</c:v>
                </c:pt>
                <c:pt idx="1799">
                  <c:v>341.50558000000001</c:v>
                </c:pt>
                <c:pt idx="1800">
                  <c:v>341.48228</c:v>
                </c:pt>
                <c:pt idx="1801">
                  <c:v>341.67968000000002</c:v>
                </c:pt>
                <c:pt idx="1802">
                  <c:v>341.62167999999997</c:v>
                </c:pt>
                <c:pt idx="1803">
                  <c:v>341.69628</c:v>
                </c:pt>
                <c:pt idx="1804">
                  <c:v>341.69637999999998</c:v>
                </c:pt>
                <c:pt idx="1805">
                  <c:v>341.75268</c:v>
                </c:pt>
                <c:pt idx="1806">
                  <c:v>341.74498</c:v>
                </c:pt>
                <c:pt idx="1807">
                  <c:v>341.78978000000001</c:v>
                </c:pt>
                <c:pt idx="1808">
                  <c:v>341.76087999999999</c:v>
                </c:pt>
                <c:pt idx="1809">
                  <c:v>341.77377999999999</c:v>
                </c:pt>
                <c:pt idx="1810">
                  <c:v>341.76357999999999</c:v>
                </c:pt>
                <c:pt idx="1811">
                  <c:v>341.70958000000002</c:v>
                </c:pt>
                <c:pt idx="1812">
                  <c:v>341.65408000000002</c:v>
                </c:pt>
                <c:pt idx="1813">
                  <c:v>341.68997999999999</c:v>
                </c:pt>
                <c:pt idx="1814">
                  <c:v>341.72198000000003</c:v>
                </c:pt>
                <c:pt idx="1815">
                  <c:v>341.77578</c:v>
                </c:pt>
                <c:pt idx="1816">
                  <c:v>341.76297999999997</c:v>
                </c:pt>
                <c:pt idx="1817">
                  <c:v>341.78068000000002</c:v>
                </c:pt>
                <c:pt idx="1818">
                  <c:v>341.75878</c:v>
                </c:pt>
                <c:pt idx="1819">
                  <c:v>341.76927999999998</c:v>
                </c:pt>
                <c:pt idx="1820">
                  <c:v>341.79458</c:v>
                </c:pt>
                <c:pt idx="1821">
                  <c:v>341.83627999999999</c:v>
                </c:pt>
                <c:pt idx="1822">
                  <c:v>341.88038000000006</c:v>
                </c:pt>
                <c:pt idx="1823">
                  <c:v>341.88027999999997</c:v>
                </c:pt>
                <c:pt idx="1824">
                  <c:v>341.91248000000002</c:v>
                </c:pt>
                <c:pt idx="1825">
                  <c:v>341.89258000000001</c:v>
                </c:pt>
                <c:pt idx="1826">
                  <c:v>341.93557999999996</c:v>
                </c:pt>
                <c:pt idx="1827">
                  <c:v>341.95087999999998</c:v>
                </c:pt>
                <c:pt idx="1828">
                  <c:v>341.93288000000001</c:v>
                </c:pt>
                <c:pt idx="1829">
                  <c:v>341.90287999999998</c:v>
                </c:pt>
                <c:pt idx="1830">
                  <c:v>341.91208</c:v>
                </c:pt>
                <c:pt idx="1831">
                  <c:v>341.89218</c:v>
                </c:pt>
                <c:pt idx="1832">
                  <c:v>341.88488000000001</c:v>
                </c:pt>
                <c:pt idx="1833">
                  <c:v>341.89898000000005</c:v>
                </c:pt>
                <c:pt idx="1834">
                  <c:v>341.96587999999997</c:v>
                </c:pt>
                <c:pt idx="1835">
                  <c:v>341.89558</c:v>
                </c:pt>
                <c:pt idx="1836">
                  <c:v>341.90657999999996</c:v>
                </c:pt>
                <c:pt idx="1837">
                  <c:v>341.91178000000002</c:v>
                </c:pt>
                <c:pt idx="1838">
                  <c:v>341.95838000000003</c:v>
                </c:pt>
                <c:pt idx="1839">
                  <c:v>341.90728000000001</c:v>
                </c:pt>
                <c:pt idx="1840">
                  <c:v>341.84158000000002</c:v>
                </c:pt>
                <c:pt idx="1841">
                  <c:v>341.82398000000001</c:v>
                </c:pt>
                <c:pt idx="1842">
                  <c:v>341.83158000000003</c:v>
                </c:pt>
                <c:pt idx="1843">
                  <c:v>341.78628000000003</c:v>
                </c:pt>
                <c:pt idx="1844">
                  <c:v>341.81457999999998</c:v>
                </c:pt>
                <c:pt idx="1845">
                  <c:v>341.82388000000003</c:v>
                </c:pt>
                <c:pt idx="1846">
                  <c:v>341.79928000000001</c:v>
                </c:pt>
                <c:pt idx="1847">
                  <c:v>341.80888000000004</c:v>
                </c:pt>
                <c:pt idx="1848">
                  <c:v>341.76578000000001</c:v>
                </c:pt>
                <c:pt idx="1849">
                  <c:v>341.77778000000001</c:v>
                </c:pt>
                <c:pt idx="1850">
                  <c:v>341.80128000000002</c:v>
                </c:pt>
                <c:pt idx="1851">
                  <c:v>341.86228000000006</c:v>
                </c:pt>
                <c:pt idx="1852">
                  <c:v>341.87818000000004</c:v>
                </c:pt>
                <c:pt idx="1853">
                  <c:v>341.84177999999997</c:v>
                </c:pt>
                <c:pt idx="1854">
                  <c:v>341.79538000000002</c:v>
                </c:pt>
                <c:pt idx="1855">
                  <c:v>341.70767999999998</c:v>
                </c:pt>
                <c:pt idx="1856">
                  <c:v>341.54518000000002</c:v>
                </c:pt>
                <c:pt idx="1857">
                  <c:v>341.49117999999999</c:v>
                </c:pt>
                <c:pt idx="1858">
                  <c:v>341.55358000000001</c:v>
                </c:pt>
                <c:pt idx="1859">
                  <c:v>341.61958000000004</c:v>
                </c:pt>
                <c:pt idx="1860">
                  <c:v>341.54548</c:v>
                </c:pt>
                <c:pt idx="1861">
                  <c:v>341.52438000000001</c:v>
                </c:pt>
                <c:pt idx="1862">
                  <c:v>341.55787999999995</c:v>
                </c:pt>
                <c:pt idx="1863">
                  <c:v>341.62828000000002</c:v>
                </c:pt>
                <c:pt idx="1864">
                  <c:v>341.64688000000001</c:v>
                </c:pt>
                <c:pt idx="1865">
                  <c:v>341.70108000000005</c:v>
                </c:pt>
                <c:pt idx="1866">
                  <c:v>341.72598000000005</c:v>
                </c:pt>
                <c:pt idx="1867">
                  <c:v>341.76207999999997</c:v>
                </c:pt>
                <c:pt idx="1868">
                  <c:v>341.68938000000003</c:v>
                </c:pt>
                <c:pt idx="1869">
                  <c:v>341.72487999999998</c:v>
                </c:pt>
                <c:pt idx="1870">
                  <c:v>341.74797999999998</c:v>
                </c:pt>
                <c:pt idx="1871">
                  <c:v>341.81198000000001</c:v>
                </c:pt>
                <c:pt idx="1872">
                  <c:v>341.77278000000001</c:v>
                </c:pt>
                <c:pt idx="1873">
                  <c:v>341.77598</c:v>
                </c:pt>
                <c:pt idx="1874">
                  <c:v>341.82497999999998</c:v>
                </c:pt>
                <c:pt idx="1875">
                  <c:v>341.82938000000001</c:v>
                </c:pt>
                <c:pt idx="1876">
                  <c:v>341.78098</c:v>
                </c:pt>
                <c:pt idx="1877">
                  <c:v>341.83618000000001</c:v>
                </c:pt>
                <c:pt idx="1878">
                  <c:v>341.90118000000001</c:v>
                </c:pt>
                <c:pt idx="1879">
                  <c:v>341.95317999999997</c:v>
                </c:pt>
                <c:pt idx="1880">
                  <c:v>341.94708000000003</c:v>
                </c:pt>
                <c:pt idx="1881">
                  <c:v>341.95097999999996</c:v>
                </c:pt>
                <c:pt idx="1882">
                  <c:v>341.98318</c:v>
                </c:pt>
                <c:pt idx="1883">
                  <c:v>341.97397999999998</c:v>
                </c:pt>
                <c:pt idx="1884">
                  <c:v>341.98498000000001</c:v>
                </c:pt>
                <c:pt idx="1885">
                  <c:v>341.99088</c:v>
                </c:pt>
                <c:pt idx="1886">
                  <c:v>342.02837999999997</c:v>
                </c:pt>
                <c:pt idx="1887">
                  <c:v>341.96397999999999</c:v>
                </c:pt>
                <c:pt idx="1888">
                  <c:v>341.94648000000001</c:v>
                </c:pt>
                <c:pt idx="1889">
                  <c:v>341.90538000000004</c:v>
                </c:pt>
                <c:pt idx="1890">
                  <c:v>341.95857999999998</c:v>
                </c:pt>
                <c:pt idx="1891">
                  <c:v>341.91597999999999</c:v>
                </c:pt>
                <c:pt idx="1892">
                  <c:v>341.89488000000006</c:v>
                </c:pt>
                <c:pt idx="1893">
                  <c:v>341.91368</c:v>
                </c:pt>
                <c:pt idx="1894">
                  <c:v>341.99667999999997</c:v>
                </c:pt>
                <c:pt idx="1895">
                  <c:v>341.93068000000005</c:v>
                </c:pt>
                <c:pt idx="1896">
                  <c:v>341.91448000000003</c:v>
                </c:pt>
                <c:pt idx="1897">
                  <c:v>341.90888000000001</c:v>
                </c:pt>
                <c:pt idx="1898">
                  <c:v>341.99338</c:v>
                </c:pt>
                <c:pt idx="1899">
                  <c:v>341.92808000000002</c:v>
                </c:pt>
                <c:pt idx="1900">
                  <c:v>341.92838</c:v>
                </c:pt>
                <c:pt idx="1901">
                  <c:v>341.92007999999998</c:v>
                </c:pt>
                <c:pt idx="1902">
                  <c:v>341.96618000000001</c:v>
                </c:pt>
                <c:pt idx="1903">
                  <c:v>341.88117999999997</c:v>
                </c:pt>
                <c:pt idx="1904">
                  <c:v>341.88438000000002</c:v>
                </c:pt>
                <c:pt idx="1905">
                  <c:v>341.82767999999999</c:v>
                </c:pt>
                <c:pt idx="1906">
                  <c:v>341.93208000000004</c:v>
                </c:pt>
                <c:pt idx="1907">
                  <c:v>341.86558000000002</c:v>
                </c:pt>
                <c:pt idx="1908">
                  <c:v>341.80637999999999</c:v>
                </c:pt>
                <c:pt idx="1909">
                  <c:v>341.79768000000001</c:v>
                </c:pt>
                <c:pt idx="1910">
                  <c:v>341.84028000000001</c:v>
                </c:pt>
                <c:pt idx="1911">
                  <c:v>341.80187999999998</c:v>
                </c:pt>
                <c:pt idx="1912">
                  <c:v>341.71258</c:v>
                </c:pt>
                <c:pt idx="1913">
                  <c:v>341.72818000000001</c:v>
                </c:pt>
                <c:pt idx="1914">
                  <c:v>341.78477999999996</c:v>
                </c:pt>
                <c:pt idx="1915">
                  <c:v>341.84798000000001</c:v>
                </c:pt>
                <c:pt idx="1916">
                  <c:v>341.80578000000003</c:v>
                </c:pt>
                <c:pt idx="1917">
                  <c:v>341.82947999999999</c:v>
                </c:pt>
                <c:pt idx="1918">
                  <c:v>341.81988000000001</c:v>
                </c:pt>
                <c:pt idx="1919">
                  <c:v>341.77178000000004</c:v>
                </c:pt>
                <c:pt idx="1920">
                  <c:v>341.75218000000001</c:v>
                </c:pt>
                <c:pt idx="1921">
                  <c:v>341.74617999999998</c:v>
                </c:pt>
                <c:pt idx="1922">
                  <c:v>341.63747999999998</c:v>
                </c:pt>
                <c:pt idx="1923">
                  <c:v>341.62657999999999</c:v>
                </c:pt>
                <c:pt idx="1924">
                  <c:v>341.60658000000001</c:v>
                </c:pt>
                <c:pt idx="1925">
                  <c:v>341.60638</c:v>
                </c:pt>
                <c:pt idx="1926">
                  <c:v>341.58767999999998</c:v>
                </c:pt>
                <c:pt idx="1927">
                  <c:v>341.66128000000003</c:v>
                </c:pt>
                <c:pt idx="1928">
                  <c:v>341.61098000000004</c:v>
                </c:pt>
                <c:pt idx="1929">
                  <c:v>341.61678000000001</c:v>
                </c:pt>
                <c:pt idx="1930">
                  <c:v>341.64167999999995</c:v>
                </c:pt>
                <c:pt idx="1931">
                  <c:v>341.66978</c:v>
                </c:pt>
                <c:pt idx="1932">
                  <c:v>341.54978000000006</c:v>
                </c:pt>
                <c:pt idx="1933">
                  <c:v>341.50198</c:v>
                </c:pt>
                <c:pt idx="1934">
                  <c:v>341.57418000000001</c:v>
                </c:pt>
                <c:pt idx="1935">
                  <c:v>341.70208000000002</c:v>
                </c:pt>
                <c:pt idx="1936">
                  <c:v>341.68258000000003</c:v>
                </c:pt>
                <c:pt idx="1937">
                  <c:v>341.67668000000003</c:v>
                </c:pt>
                <c:pt idx="1938">
                  <c:v>341.70337999999998</c:v>
                </c:pt>
                <c:pt idx="1939">
                  <c:v>341.71528000000001</c:v>
                </c:pt>
                <c:pt idx="1940">
                  <c:v>341.70838000000003</c:v>
                </c:pt>
                <c:pt idx="1941">
                  <c:v>341.74878000000001</c:v>
                </c:pt>
                <c:pt idx="1942">
                  <c:v>341.78427999999997</c:v>
                </c:pt>
                <c:pt idx="1943">
                  <c:v>341.74838</c:v>
                </c:pt>
                <c:pt idx="1944">
                  <c:v>341.69398000000001</c:v>
                </c:pt>
                <c:pt idx="1945">
                  <c:v>341.68137999999999</c:v>
                </c:pt>
                <c:pt idx="1946">
                  <c:v>341.77207999999996</c:v>
                </c:pt>
                <c:pt idx="1947">
                  <c:v>341.72348</c:v>
                </c:pt>
                <c:pt idx="1948">
                  <c:v>341.76578000000001</c:v>
                </c:pt>
                <c:pt idx="1949">
                  <c:v>341.79557999999997</c:v>
                </c:pt>
                <c:pt idx="1950">
                  <c:v>341.87828000000002</c:v>
                </c:pt>
                <c:pt idx="1951">
                  <c:v>341.81928000000005</c:v>
                </c:pt>
                <c:pt idx="1952">
                  <c:v>341.78438000000006</c:v>
                </c:pt>
                <c:pt idx="1953">
                  <c:v>341.72717999999998</c:v>
                </c:pt>
                <c:pt idx="1954">
                  <c:v>341.78448000000003</c:v>
                </c:pt>
                <c:pt idx="1955">
                  <c:v>341.73077999999998</c:v>
                </c:pt>
                <c:pt idx="1956">
                  <c:v>341.72838000000002</c:v>
                </c:pt>
                <c:pt idx="1957">
                  <c:v>341.67738000000003</c:v>
                </c:pt>
                <c:pt idx="1958">
                  <c:v>341.78988000000004</c:v>
                </c:pt>
                <c:pt idx="1959">
                  <c:v>341.69708000000003</c:v>
                </c:pt>
                <c:pt idx="1960">
                  <c:v>341.66948000000002</c:v>
                </c:pt>
                <c:pt idx="1961">
                  <c:v>341.62907999999999</c:v>
                </c:pt>
                <c:pt idx="1962">
                  <c:v>341.64028000000002</c:v>
                </c:pt>
                <c:pt idx="1963">
                  <c:v>341.54277999999999</c:v>
                </c:pt>
                <c:pt idx="1964">
                  <c:v>341.55967999999996</c:v>
                </c:pt>
                <c:pt idx="1965">
                  <c:v>341.59778</c:v>
                </c:pt>
                <c:pt idx="1966">
                  <c:v>341.69928000000004</c:v>
                </c:pt>
                <c:pt idx="1967">
                  <c:v>341.71307999999999</c:v>
                </c:pt>
                <c:pt idx="1968">
                  <c:v>341.67948000000001</c:v>
                </c:pt>
                <c:pt idx="1969">
                  <c:v>341.61328000000003</c:v>
                </c:pt>
                <c:pt idx="1970">
                  <c:v>341.57668000000001</c:v>
                </c:pt>
                <c:pt idx="1971">
                  <c:v>341.57367999999997</c:v>
                </c:pt>
                <c:pt idx="1972">
                  <c:v>341.55488000000003</c:v>
                </c:pt>
                <c:pt idx="1973">
                  <c:v>341.56238000000002</c:v>
                </c:pt>
                <c:pt idx="1974">
                  <c:v>341.53118000000001</c:v>
                </c:pt>
                <c:pt idx="1975">
                  <c:v>341.51378</c:v>
                </c:pt>
                <c:pt idx="1976">
                  <c:v>341.47577999999999</c:v>
                </c:pt>
                <c:pt idx="1977">
                  <c:v>341.46078</c:v>
                </c:pt>
                <c:pt idx="1978">
                  <c:v>341.49088</c:v>
                </c:pt>
                <c:pt idx="1979">
                  <c:v>341.50257999999997</c:v>
                </c:pt>
                <c:pt idx="1980">
                  <c:v>341.47717999999998</c:v>
                </c:pt>
                <c:pt idx="1981">
                  <c:v>341.55588</c:v>
                </c:pt>
                <c:pt idx="1982">
                  <c:v>341.58367999999996</c:v>
                </c:pt>
                <c:pt idx="1983">
                  <c:v>341.57767999999999</c:v>
                </c:pt>
                <c:pt idx="1984">
                  <c:v>341.59208000000001</c:v>
                </c:pt>
                <c:pt idx="1985">
                  <c:v>341.62408000000005</c:v>
                </c:pt>
                <c:pt idx="1986">
                  <c:v>341.63538</c:v>
                </c:pt>
                <c:pt idx="1987">
                  <c:v>341.62108000000001</c:v>
                </c:pt>
                <c:pt idx="1988">
                  <c:v>341.59558000000004</c:v>
                </c:pt>
                <c:pt idx="1989">
                  <c:v>341.66128000000003</c:v>
                </c:pt>
                <c:pt idx="1990">
                  <c:v>341.71018000000004</c:v>
                </c:pt>
                <c:pt idx="1991">
                  <c:v>341.71397999999999</c:v>
                </c:pt>
                <c:pt idx="1992">
                  <c:v>341.72407999999996</c:v>
                </c:pt>
                <c:pt idx="2521">
                  <c:v>342.46487999999999</c:v>
                </c:pt>
                <c:pt idx="2522">
                  <c:v>341.72947999999997</c:v>
                </c:pt>
                <c:pt idx="2523">
                  <c:v>341.79417999999998</c:v>
                </c:pt>
                <c:pt idx="2524">
                  <c:v>341.80298000000005</c:v>
                </c:pt>
                <c:pt idx="2525">
                  <c:v>341.91768000000002</c:v>
                </c:pt>
                <c:pt idx="2526">
                  <c:v>341.77607999999998</c:v>
                </c:pt>
                <c:pt idx="2527">
                  <c:v>341.82677999999999</c:v>
                </c:pt>
                <c:pt idx="2528">
                  <c:v>341.86898000000002</c:v>
                </c:pt>
                <c:pt idx="2529">
                  <c:v>341.99527999999998</c:v>
                </c:pt>
                <c:pt idx="2530">
                  <c:v>341.83608000000004</c:v>
                </c:pt>
                <c:pt idx="2531">
                  <c:v>341.89778000000001</c:v>
                </c:pt>
                <c:pt idx="2532">
                  <c:v>341.91408000000001</c:v>
                </c:pt>
                <c:pt idx="2533">
                  <c:v>342.02628000000004</c:v>
                </c:pt>
                <c:pt idx="2534">
                  <c:v>341.85147999999998</c:v>
                </c:pt>
                <c:pt idx="2535">
                  <c:v>341.88448000000005</c:v>
                </c:pt>
                <c:pt idx="2536">
                  <c:v>341.88508000000002</c:v>
                </c:pt>
                <c:pt idx="2537">
                  <c:v>341.92398000000003</c:v>
                </c:pt>
                <c:pt idx="2538">
                  <c:v>341.76947999999999</c:v>
                </c:pt>
                <c:pt idx="2539">
                  <c:v>341.80668000000003</c:v>
                </c:pt>
                <c:pt idx="2540">
                  <c:v>341.88898000000006</c:v>
                </c:pt>
                <c:pt idx="2541">
                  <c:v>341.96338000000003</c:v>
                </c:pt>
                <c:pt idx="2542">
                  <c:v>341.82038</c:v>
                </c:pt>
                <c:pt idx="2543">
                  <c:v>341.80838000000006</c:v>
                </c:pt>
                <c:pt idx="2544">
                  <c:v>341.88368000000003</c:v>
                </c:pt>
                <c:pt idx="2545">
                  <c:v>341.94317999999998</c:v>
                </c:pt>
                <c:pt idx="2546">
                  <c:v>341.76887999999997</c:v>
                </c:pt>
                <c:pt idx="2547">
                  <c:v>341.91938000000005</c:v>
                </c:pt>
                <c:pt idx="2548">
                  <c:v>341.90948000000003</c:v>
                </c:pt>
                <c:pt idx="2549">
                  <c:v>341.98858000000001</c:v>
                </c:pt>
                <c:pt idx="2550">
                  <c:v>341.81657999999999</c:v>
                </c:pt>
                <c:pt idx="2551">
                  <c:v>341.86887999999999</c:v>
                </c:pt>
                <c:pt idx="2552">
                  <c:v>342.00268000000005</c:v>
                </c:pt>
                <c:pt idx="2553">
                  <c:v>341.96458000000001</c:v>
                </c:pt>
                <c:pt idx="2554">
                  <c:v>341.87468000000001</c:v>
                </c:pt>
                <c:pt idx="2555">
                  <c:v>341.85948000000002</c:v>
                </c:pt>
                <c:pt idx="2556">
                  <c:v>341.90818000000002</c:v>
                </c:pt>
                <c:pt idx="2557">
                  <c:v>341.94898000000001</c:v>
                </c:pt>
                <c:pt idx="2558">
                  <c:v>341.79928000000001</c:v>
                </c:pt>
                <c:pt idx="2559">
                  <c:v>341.84998000000002</c:v>
                </c:pt>
                <c:pt idx="2560">
                  <c:v>341.88048000000003</c:v>
                </c:pt>
                <c:pt idx="2561">
                  <c:v>341.88438000000002</c:v>
                </c:pt>
                <c:pt idx="2562">
                  <c:v>341.76528000000002</c:v>
                </c:pt>
                <c:pt idx="2563">
                  <c:v>341.80988000000002</c:v>
                </c:pt>
                <c:pt idx="2564">
                  <c:v>341.86018000000001</c:v>
                </c:pt>
                <c:pt idx="2565">
                  <c:v>341.94057999999995</c:v>
                </c:pt>
                <c:pt idx="2566">
                  <c:v>341.77397999999999</c:v>
                </c:pt>
                <c:pt idx="2567">
                  <c:v>341.77517999999998</c:v>
                </c:pt>
                <c:pt idx="2568">
                  <c:v>341.84807999999998</c:v>
                </c:pt>
                <c:pt idx="2569">
                  <c:v>341.91138000000001</c:v>
                </c:pt>
                <c:pt idx="2570">
                  <c:v>341.80058000000002</c:v>
                </c:pt>
                <c:pt idx="2571">
                  <c:v>341.76458000000002</c:v>
                </c:pt>
                <c:pt idx="2572">
                  <c:v>341.83818000000002</c:v>
                </c:pt>
                <c:pt idx="2573">
                  <c:v>341.92988000000003</c:v>
                </c:pt>
                <c:pt idx="2574">
                  <c:v>341.85998000000001</c:v>
                </c:pt>
                <c:pt idx="2575">
                  <c:v>341.84838000000002</c:v>
                </c:pt>
                <c:pt idx="2576">
                  <c:v>341.95537999999999</c:v>
                </c:pt>
                <c:pt idx="2577">
                  <c:v>342.03818000000001</c:v>
                </c:pt>
                <c:pt idx="2578">
                  <c:v>341.93637999999999</c:v>
                </c:pt>
                <c:pt idx="2579">
                  <c:v>341.92408</c:v>
                </c:pt>
                <c:pt idx="2580">
                  <c:v>341.93968000000001</c:v>
                </c:pt>
                <c:pt idx="2581">
                  <c:v>342.02877999999998</c:v>
                </c:pt>
                <c:pt idx="2582">
                  <c:v>341.86868000000004</c:v>
                </c:pt>
                <c:pt idx="2583">
                  <c:v>341.84248000000002</c:v>
                </c:pt>
                <c:pt idx="2584">
                  <c:v>341.84598</c:v>
                </c:pt>
                <c:pt idx="2585">
                  <c:v>341.99437999999998</c:v>
                </c:pt>
                <c:pt idx="2586">
                  <c:v>341.88337999999999</c:v>
                </c:pt>
                <c:pt idx="2587">
                  <c:v>341.87768</c:v>
                </c:pt>
                <c:pt idx="2588">
                  <c:v>341.89628000000005</c:v>
                </c:pt>
                <c:pt idx="2589">
                  <c:v>341.99778000000003</c:v>
                </c:pt>
                <c:pt idx="2590">
                  <c:v>341.81358</c:v>
                </c:pt>
                <c:pt idx="2591">
                  <c:v>341.79038000000003</c:v>
                </c:pt>
                <c:pt idx="2592">
                  <c:v>341.89607999999998</c:v>
                </c:pt>
                <c:pt idx="2593">
                  <c:v>342.03178000000003</c:v>
                </c:pt>
                <c:pt idx="2594">
                  <c:v>341.92578000000003</c:v>
                </c:pt>
                <c:pt idx="2595">
                  <c:v>341.93047999999999</c:v>
                </c:pt>
                <c:pt idx="2596">
                  <c:v>341.95997999999997</c:v>
                </c:pt>
                <c:pt idx="2597">
                  <c:v>342.07047999999998</c:v>
                </c:pt>
                <c:pt idx="2598">
                  <c:v>341.92698000000001</c:v>
                </c:pt>
                <c:pt idx="2599">
                  <c:v>341.92748000000006</c:v>
                </c:pt>
                <c:pt idx="2600">
                  <c:v>341.93988000000002</c:v>
                </c:pt>
                <c:pt idx="2601">
                  <c:v>342.00518</c:v>
                </c:pt>
                <c:pt idx="2602">
                  <c:v>341.86027999999999</c:v>
                </c:pt>
                <c:pt idx="2603">
                  <c:v>341.86588</c:v>
                </c:pt>
                <c:pt idx="2604">
                  <c:v>341.90598</c:v>
                </c:pt>
                <c:pt idx="2605">
                  <c:v>341.94308000000001</c:v>
                </c:pt>
                <c:pt idx="2606">
                  <c:v>341.81058000000002</c:v>
                </c:pt>
                <c:pt idx="2607">
                  <c:v>341.84928000000002</c:v>
                </c:pt>
                <c:pt idx="2608">
                  <c:v>341.91208</c:v>
                </c:pt>
                <c:pt idx="2609">
                  <c:v>342.02148</c:v>
                </c:pt>
                <c:pt idx="2610">
                  <c:v>341.94848000000002</c:v>
                </c:pt>
                <c:pt idx="2611">
                  <c:v>341.96658000000002</c:v>
                </c:pt>
                <c:pt idx="2612">
                  <c:v>342.02837999999997</c:v>
                </c:pt>
                <c:pt idx="2613">
                  <c:v>342.05998</c:v>
                </c:pt>
                <c:pt idx="2614">
                  <c:v>341.98127999999997</c:v>
                </c:pt>
                <c:pt idx="2615">
                  <c:v>341.96407999999997</c:v>
                </c:pt>
                <c:pt idx="2616">
                  <c:v>342.01828</c:v>
                </c:pt>
                <c:pt idx="2617">
                  <c:v>342.06488000000002</c:v>
                </c:pt>
                <c:pt idx="2618">
                  <c:v>341.94798000000003</c:v>
                </c:pt>
                <c:pt idx="2619">
                  <c:v>341.93168000000003</c:v>
                </c:pt>
                <c:pt idx="2620">
                  <c:v>341.99148000000002</c:v>
                </c:pt>
                <c:pt idx="2621">
                  <c:v>342.01238000000001</c:v>
                </c:pt>
                <c:pt idx="2622">
                  <c:v>341.92197999999996</c:v>
                </c:pt>
                <c:pt idx="2623">
                  <c:v>341.89038000000005</c:v>
                </c:pt>
                <c:pt idx="2624">
                  <c:v>341.94928000000004</c:v>
                </c:pt>
                <c:pt idx="2625">
                  <c:v>342.00288</c:v>
                </c:pt>
                <c:pt idx="2626">
                  <c:v>341.90328</c:v>
                </c:pt>
                <c:pt idx="2627">
                  <c:v>341.90138000000002</c:v>
                </c:pt>
                <c:pt idx="2628">
                  <c:v>341.94848000000002</c:v>
                </c:pt>
                <c:pt idx="2629">
                  <c:v>342.01718</c:v>
                </c:pt>
                <c:pt idx="2630">
                  <c:v>341.93238000000002</c:v>
                </c:pt>
                <c:pt idx="2631">
                  <c:v>341.96238</c:v>
                </c:pt>
                <c:pt idx="2632">
                  <c:v>341.99707999999998</c:v>
                </c:pt>
                <c:pt idx="2633">
                  <c:v>342.09938</c:v>
                </c:pt>
                <c:pt idx="2634">
                  <c:v>341.95808</c:v>
                </c:pt>
                <c:pt idx="2635">
                  <c:v>341.97438</c:v>
                </c:pt>
                <c:pt idx="2636">
                  <c:v>341.97857999999997</c:v>
                </c:pt>
                <c:pt idx="2637">
                  <c:v>342.05388000000005</c:v>
                </c:pt>
                <c:pt idx="2638">
                  <c:v>341.99077999999997</c:v>
                </c:pt>
                <c:pt idx="2639">
                  <c:v>341.99548000000004</c:v>
                </c:pt>
                <c:pt idx="2640">
                  <c:v>341.99558000000002</c:v>
                </c:pt>
                <c:pt idx="2641">
                  <c:v>342.08618000000001</c:v>
                </c:pt>
                <c:pt idx="2642">
                  <c:v>341.98218000000003</c:v>
                </c:pt>
                <c:pt idx="2643">
                  <c:v>342.00677999999999</c:v>
                </c:pt>
                <c:pt idx="2644">
                  <c:v>342.02828</c:v>
                </c:pt>
                <c:pt idx="2645">
                  <c:v>342.15078000000005</c:v>
                </c:pt>
                <c:pt idx="2646">
                  <c:v>342.02818000000002</c:v>
                </c:pt>
                <c:pt idx="2647">
                  <c:v>342.03557999999998</c:v>
                </c:pt>
                <c:pt idx="2648">
                  <c:v>342.01697999999999</c:v>
                </c:pt>
                <c:pt idx="2649">
                  <c:v>342.14458000000002</c:v>
                </c:pt>
                <c:pt idx="2650">
                  <c:v>341.97088000000002</c:v>
                </c:pt>
                <c:pt idx="2651">
                  <c:v>341.97577999999999</c:v>
                </c:pt>
                <c:pt idx="2652">
                  <c:v>341.98958000000005</c:v>
                </c:pt>
                <c:pt idx="2653">
                  <c:v>342.05128000000002</c:v>
                </c:pt>
                <c:pt idx="2654">
                  <c:v>341.93827999999996</c:v>
                </c:pt>
                <c:pt idx="2655">
                  <c:v>341.95637999999997</c:v>
                </c:pt>
                <c:pt idx="2656">
                  <c:v>341.95668000000001</c:v>
                </c:pt>
                <c:pt idx="2657">
                  <c:v>342.06378000000001</c:v>
                </c:pt>
                <c:pt idx="2658">
                  <c:v>341.95558</c:v>
                </c:pt>
                <c:pt idx="2659">
                  <c:v>341.96328</c:v>
                </c:pt>
                <c:pt idx="2660">
                  <c:v>341.99838</c:v>
                </c:pt>
                <c:pt idx="2661">
                  <c:v>342.13718</c:v>
                </c:pt>
                <c:pt idx="2662">
                  <c:v>342.03598</c:v>
                </c:pt>
                <c:pt idx="2663">
                  <c:v>342.08208000000002</c:v>
                </c:pt>
                <c:pt idx="2664">
                  <c:v>342.09217999999998</c:v>
                </c:pt>
                <c:pt idx="2665">
                  <c:v>342.18687999999997</c:v>
                </c:pt>
                <c:pt idx="2666">
                  <c:v>342.02017999999998</c:v>
                </c:pt>
                <c:pt idx="2667">
                  <c:v>342.00468000000001</c:v>
                </c:pt>
                <c:pt idx="2668">
                  <c:v>342.03697999999997</c:v>
                </c:pt>
                <c:pt idx="2669">
                  <c:v>342.03107999999997</c:v>
                </c:pt>
                <c:pt idx="2670">
                  <c:v>341.89578</c:v>
                </c:pt>
                <c:pt idx="2671">
                  <c:v>341.99818000000005</c:v>
                </c:pt>
                <c:pt idx="2672">
                  <c:v>342.07078000000001</c:v>
                </c:pt>
                <c:pt idx="2673">
                  <c:v>342.12887999999998</c:v>
                </c:pt>
                <c:pt idx="2674">
                  <c:v>342.05488000000003</c:v>
                </c:pt>
                <c:pt idx="2675">
                  <c:v>342.02948000000004</c:v>
                </c:pt>
                <c:pt idx="2676">
                  <c:v>342.10238000000004</c:v>
                </c:pt>
                <c:pt idx="2677">
                  <c:v>342.15337999999997</c:v>
                </c:pt>
                <c:pt idx="2678">
                  <c:v>342.06957999999997</c:v>
                </c:pt>
                <c:pt idx="2679">
                  <c:v>342.04327999999998</c:v>
                </c:pt>
                <c:pt idx="2680">
                  <c:v>342.09568000000002</c:v>
                </c:pt>
                <c:pt idx="2681">
                  <c:v>342.15958000000001</c:v>
                </c:pt>
                <c:pt idx="2682">
                  <c:v>342.06338</c:v>
                </c:pt>
                <c:pt idx="2683">
                  <c:v>342.03678000000002</c:v>
                </c:pt>
                <c:pt idx="2684">
                  <c:v>342.06698</c:v>
                </c:pt>
                <c:pt idx="2685">
                  <c:v>342.15768000000003</c:v>
                </c:pt>
                <c:pt idx="2686">
                  <c:v>342.04138</c:v>
                </c:pt>
                <c:pt idx="2687">
                  <c:v>342.00257999999997</c:v>
                </c:pt>
                <c:pt idx="2688">
                  <c:v>342.08248000000003</c:v>
                </c:pt>
                <c:pt idx="2689">
                  <c:v>342.16268000000002</c:v>
                </c:pt>
                <c:pt idx="2690">
                  <c:v>342.07578000000001</c:v>
                </c:pt>
                <c:pt idx="2691">
                  <c:v>342.06568000000004</c:v>
                </c:pt>
                <c:pt idx="2692">
                  <c:v>342.06898000000001</c:v>
                </c:pt>
                <c:pt idx="2693">
                  <c:v>342.15188000000001</c:v>
                </c:pt>
                <c:pt idx="2694">
                  <c:v>342.02328</c:v>
                </c:pt>
                <c:pt idx="2695">
                  <c:v>342.07447999999999</c:v>
                </c:pt>
                <c:pt idx="2696">
                  <c:v>342.05047999999999</c:v>
                </c:pt>
                <c:pt idx="2697">
                  <c:v>342.14238</c:v>
                </c:pt>
                <c:pt idx="2698">
                  <c:v>341.97717999999998</c:v>
                </c:pt>
                <c:pt idx="2699">
                  <c:v>342.04318000000001</c:v>
                </c:pt>
                <c:pt idx="2700">
                  <c:v>342.06867999999997</c:v>
                </c:pt>
                <c:pt idx="2701">
                  <c:v>342.16377999999997</c:v>
                </c:pt>
                <c:pt idx="2702">
                  <c:v>342.00368000000003</c:v>
                </c:pt>
                <c:pt idx="2703">
                  <c:v>342.01408000000004</c:v>
                </c:pt>
                <c:pt idx="2704">
                  <c:v>342.03568000000001</c:v>
                </c:pt>
                <c:pt idx="2705">
                  <c:v>342.17078000000004</c:v>
                </c:pt>
                <c:pt idx="2706">
                  <c:v>342.03917999999999</c:v>
                </c:pt>
                <c:pt idx="2707">
                  <c:v>342.06657999999999</c:v>
                </c:pt>
                <c:pt idx="2708">
                  <c:v>342.05738000000002</c:v>
                </c:pt>
                <c:pt idx="2709">
                  <c:v>342.18628000000001</c:v>
                </c:pt>
                <c:pt idx="2710">
                  <c:v>342.06348000000003</c:v>
                </c:pt>
                <c:pt idx="2711">
                  <c:v>342.09968000000003</c:v>
                </c:pt>
                <c:pt idx="2712">
                  <c:v>342.05727999999999</c:v>
                </c:pt>
                <c:pt idx="2713">
                  <c:v>342.18187999999998</c:v>
                </c:pt>
                <c:pt idx="2714">
                  <c:v>342.04818</c:v>
                </c:pt>
                <c:pt idx="2715">
                  <c:v>342.10307999999998</c:v>
                </c:pt>
                <c:pt idx="2716">
                  <c:v>342.07508000000001</c:v>
                </c:pt>
                <c:pt idx="2717">
                  <c:v>342.22918000000004</c:v>
                </c:pt>
                <c:pt idx="2718">
                  <c:v>342.11307999999997</c:v>
                </c:pt>
                <c:pt idx="2719">
                  <c:v>342.11968000000002</c:v>
                </c:pt>
                <c:pt idx="2720">
                  <c:v>342.11878000000002</c:v>
                </c:pt>
                <c:pt idx="2721">
                  <c:v>342.21508</c:v>
                </c:pt>
                <c:pt idx="2722">
                  <c:v>342.07468</c:v>
                </c:pt>
                <c:pt idx="2723">
                  <c:v>342.09848</c:v>
                </c:pt>
                <c:pt idx="2724">
                  <c:v>342.10487999999998</c:v>
                </c:pt>
                <c:pt idx="2725">
                  <c:v>342.20727999999997</c:v>
                </c:pt>
                <c:pt idx="2726">
                  <c:v>342.06538</c:v>
                </c:pt>
                <c:pt idx="2727">
                  <c:v>342.05588</c:v>
                </c:pt>
                <c:pt idx="2728">
                  <c:v>342.10678000000001</c:v>
                </c:pt>
                <c:pt idx="2729">
                  <c:v>342.20227999999997</c:v>
                </c:pt>
                <c:pt idx="2730">
                  <c:v>342.11038000000002</c:v>
                </c:pt>
                <c:pt idx="2731">
                  <c:v>342.10937999999999</c:v>
                </c:pt>
                <c:pt idx="2732">
                  <c:v>342.15138000000002</c:v>
                </c:pt>
                <c:pt idx="2733">
                  <c:v>342.22248000000002</c:v>
                </c:pt>
                <c:pt idx="2734">
                  <c:v>342.10217999999998</c:v>
                </c:pt>
                <c:pt idx="2735">
                  <c:v>342.09008000000006</c:v>
                </c:pt>
                <c:pt idx="2736">
                  <c:v>342.15618000000001</c:v>
                </c:pt>
                <c:pt idx="2737">
                  <c:v>342.24527999999998</c:v>
                </c:pt>
                <c:pt idx="2738">
                  <c:v>342.11797999999999</c:v>
                </c:pt>
                <c:pt idx="2739">
                  <c:v>342.15188000000001</c:v>
                </c:pt>
                <c:pt idx="2740">
                  <c:v>342.17887999999999</c:v>
                </c:pt>
                <c:pt idx="2741">
                  <c:v>342.25238000000002</c:v>
                </c:pt>
                <c:pt idx="2742">
                  <c:v>342.17358000000002</c:v>
                </c:pt>
                <c:pt idx="2743">
                  <c:v>342.12707999999998</c:v>
                </c:pt>
                <c:pt idx="2744">
                  <c:v>342.15348000000006</c:v>
                </c:pt>
                <c:pt idx="2745">
                  <c:v>342.22537999999997</c:v>
                </c:pt>
                <c:pt idx="2746">
                  <c:v>342.10908000000001</c:v>
                </c:pt>
                <c:pt idx="2747">
                  <c:v>342.12497999999999</c:v>
                </c:pt>
                <c:pt idx="2748">
                  <c:v>342.15467999999998</c:v>
                </c:pt>
                <c:pt idx="2749">
                  <c:v>342.26348000000002</c:v>
                </c:pt>
                <c:pt idx="2750">
                  <c:v>342.16308000000004</c:v>
                </c:pt>
                <c:pt idx="2751">
                  <c:v>342.17068</c:v>
                </c:pt>
                <c:pt idx="2752">
                  <c:v>342.21368000000001</c:v>
                </c:pt>
                <c:pt idx="2753">
                  <c:v>342.27247999999997</c:v>
                </c:pt>
                <c:pt idx="2754">
                  <c:v>342.11568</c:v>
                </c:pt>
                <c:pt idx="2755">
                  <c:v>342.13697999999999</c:v>
                </c:pt>
                <c:pt idx="2756">
                  <c:v>342.13177999999999</c:v>
                </c:pt>
                <c:pt idx="2757">
                  <c:v>342.22928000000002</c:v>
                </c:pt>
                <c:pt idx="2758">
                  <c:v>342.11977999999999</c:v>
                </c:pt>
                <c:pt idx="2759">
                  <c:v>342.13167999999996</c:v>
                </c:pt>
                <c:pt idx="2760">
                  <c:v>342.12488000000002</c:v>
                </c:pt>
                <c:pt idx="2761">
                  <c:v>342.21698000000004</c:v>
                </c:pt>
                <c:pt idx="2762">
                  <c:v>342.05777999999998</c:v>
                </c:pt>
                <c:pt idx="2763">
                  <c:v>342.08508</c:v>
                </c:pt>
                <c:pt idx="2764">
                  <c:v>342.12808000000001</c:v>
                </c:pt>
                <c:pt idx="2765">
                  <c:v>342.22328000000005</c:v>
                </c:pt>
                <c:pt idx="2766">
                  <c:v>342.06817999999998</c:v>
                </c:pt>
                <c:pt idx="2767">
                  <c:v>342.15458000000001</c:v>
                </c:pt>
                <c:pt idx="2768">
                  <c:v>342.15387999999996</c:v>
                </c:pt>
                <c:pt idx="2769">
                  <c:v>342.28448000000003</c:v>
                </c:pt>
                <c:pt idx="2770">
                  <c:v>342.15408000000002</c:v>
                </c:pt>
                <c:pt idx="2771">
                  <c:v>342.17737999999997</c:v>
                </c:pt>
                <c:pt idx="2772">
                  <c:v>342.18338</c:v>
                </c:pt>
                <c:pt idx="2773">
                  <c:v>342.24667999999997</c:v>
                </c:pt>
                <c:pt idx="2774">
                  <c:v>342.13908000000004</c:v>
                </c:pt>
                <c:pt idx="2775">
                  <c:v>342.09968000000003</c:v>
                </c:pt>
                <c:pt idx="2776">
                  <c:v>342.10798</c:v>
                </c:pt>
                <c:pt idx="2777">
                  <c:v>342.24667999999997</c:v>
                </c:pt>
                <c:pt idx="2778">
                  <c:v>342.15478000000002</c:v>
                </c:pt>
                <c:pt idx="2779">
                  <c:v>342.16287999999997</c:v>
                </c:pt>
                <c:pt idx="2780">
                  <c:v>342.18218000000002</c:v>
                </c:pt>
                <c:pt idx="2781">
                  <c:v>342.25308000000001</c:v>
                </c:pt>
                <c:pt idx="2782">
                  <c:v>342.15467999999998</c:v>
                </c:pt>
                <c:pt idx="2783">
                  <c:v>342.17988000000003</c:v>
                </c:pt>
                <c:pt idx="2784">
                  <c:v>342.21278000000001</c:v>
                </c:pt>
                <c:pt idx="2785">
                  <c:v>342.33688000000001</c:v>
                </c:pt>
                <c:pt idx="2786">
                  <c:v>342.21438000000001</c:v>
                </c:pt>
                <c:pt idx="2787">
                  <c:v>342.21908000000002</c:v>
                </c:pt>
                <c:pt idx="2788">
                  <c:v>342.24648000000002</c:v>
                </c:pt>
                <c:pt idx="2789">
                  <c:v>342.31898000000001</c:v>
                </c:pt>
                <c:pt idx="2790">
                  <c:v>342.19488000000001</c:v>
                </c:pt>
                <c:pt idx="2791">
                  <c:v>342.20158000000004</c:v>
                </c:pt>
                <c:pt idx="2792">
                  <c:v>342.20068000000003</c:v>
                </c:pt>
                <c:pt idx="2793">
                  <c:v>342.28017999999997</c:v>
                </c:pt>
                <c:pt idx="2794">
                  <c:v>342.15577999999999</c:v>
                </c:pt>
                <c:pt idx="2795">
                  <c:v>342.16368</c:v>
                </c:pt>
                <c:pt idx="2796">
                  <c:v>342.16377999999997</c:v>
                </c:pt>
                <c:pt idx="2797">
                  <c:v>342.24728000000005</c:v>
                </c:pt>
                <c:pt idx="2798">
                  <c:v>342.13238000000001</c:v>
                </c:pt>
                <c:pt idx="2799">
                  <c:v>342.18637999999999</c:v>
                </c:pt>
                <c:pt idx="2800">
                  <c:v>342.26228000000003</c:v>
                </c:pt>
                <c:pt idx="2801">
                  <c:v>342.32928000000004</c:v>
                </c:pt>
                <c:pt idx="2802">
                  <c:v>342.24077999999997</c:v>
                </c:pt>
                <c:pt idx="2803">
                  <c:v>342.23077999999998</c:v>
                </c:pt>
                <c:pt idx="2804">
                  <c:v>342.26197999999999</c:v>
                </c:pt>
                <c:pt idx="2805">
                  <c:v>342.35698000000002</c:v>
                </c:pt>
                <c:pt idx="2806">
                  <c:v>342.22338000000002</c:v>
                </c:pt>
                <c:pt idx="2807">
                  <c:v>342.23617999999999</c:v>
                </c:pt>
                <c:pt idx="2808">
                  <c:v>342.21608000000003</c:v>
                </c:pt>
                <c:pt idx="2809">
                  <c:v>342.36077999999998</c:v>
                </c:pt>
                <c:pt idx="2810">
                  <c:v>342.12948</c:v>
                </c:pt>
                <c:pt idx="2811">
                  <c:v>342.15517999999997</c:v>
                </c:pt>
                <c:pt idx="2812">
                  <c:v>342.19918000000001</c:v>
                </c:pt>
                <c:pt idx="2813">
                  <c:v>342.35288000000003</c:v>
                </c:pt>
                <c:pt idx="2814">
                  <c:v>342.25648000000001</c:v>
                </c:pt>
                <c:pt idx="2815">
                  <c:v>342.28517999999997</c:v>
                </c:pt>
                <c:pt idx="2816">
                  <c:v>342.25747999999999</c:v>
                </c:pt>
                <c:pt idx="2817">
                  <c:v>342.36577999999997</c:v>
                </c:pt>
                <c:pt idx="2818">
                  <c:v>342.23268000000002</c:v>
                </c:pt>
                <c:pt idx="2819">
                  <c:v>342.26048000000003</c:v>
                </c:pt>
                <c:pt idx="2820">
                  <c:v>342.23828000000003</c:v>
                </c:pt>
                <c:pt idx="2821">
                  <c:v>342.31317999999999</c:v>
                </c:pt>
                <c:pt idx="2822">
                  <c:v>342.22288000000003</c:v>
                </c:pt>
                <c:pt idx="2823">
                  <c:v>342.25718000000001</c:v>
                </c:pt>
                <c:pt idx="2824">
                  <c:v>342.22528</c:v>
                </c:pt>
                <c:pt idx="2825">
                  <c:v>342.30718000000002</c:v>
                </c:pt>
                <c:pt idx="2826">
                  <c:v>342.21728000000002</c:v>
                </c:pt>
                <c:pt idx="2827">
                  <c:v>342.24628000000001</c:v>
                </c:pt>
                <c:pt idx="2828">
                  <c:v>342.22818000000001</c:v>
                </c:pt>
                <c:pt idx="2829">
                  <c:v>342.33127999999999</c:v>
                </c:pt>
                <c:pt idx="2830">
                  <c:v>342.22378000000003</c:v>
                </c:pt>
                <c:pt idx="2831">
                  <c:v>342.26958000000002</c:v>
                </c:pt>
                <c:pt idx="2832">
                  <c:v>342.24008000000003</c:v>
                </c:pt>
                <c:pt idx="2833">
                  <c:v>342.34568000000002</c:v>
                </c:pt>
                <c:pt idx="2834">
                  <c:v>342.21487999999999</c:v>
                </c:pt>
                <c:pt idx="2835">
                  <c:v>342.29348000000005</c:v>
                </c:pt>
                <c:pt idx="2836">
                  <c:v>342.29028</c:v>
                </c:pt>
                <c:pt idx="2837">
                  <c:v>342.35448000000002</c:v>
                </c:pt>
                <c:pt idx="2838">
                  <c:v>342.19598000000002</c:v>
                </c:pt>
                <c:pt idx="2839">
                  <c:v>342.26858000000004</c:v>
                </c:pt>
                <c:pt idx="2840">
                  <c:v>342.26017999999999</c:v>
                </c:pt>
                <c:pt idx="2841">
                  <c:v>342.30498</c:v>
                </c:pt>
                <c:pt idx="2842">
                  <c:v>342.16427999999996</c:v>
                </c:pt>
                <c:pt idx="2843">
                  <c:v>342.19607999999999</c:v>
                </c:pt>
                <c:pt idx="2844">
                  <c:v>342.20308</c:v>
                </c:pt>
                <c:pt idx="2845">
                  <c:v>342.25677999999999</c:v>
                </c:pt>
                <c:pt idx="2846">
                  <c:v>342.18158000000005</c:v>
                </c:pt>
                <c:pt idx="2847">
                  <c:v>342.20458000000002</c:v>
                </c:pt>
                <c:pt idx="2848">
                  <c:v>342.26067999999998</c:v>
                </c:pt>
                <c:pt idx="2849">
                  <c:v>342.25998000000004</c:v>
                </c:pt>
                <c:pt idx="2850">
                  <c:v>342.20047999999997</c:v>
                </c:pt>
                <c:pt idx="2851">
                  <c:v>342.11987999999997</c:v>
                </c:pt>
                <c:pt idx="2852">
                  <c:v>342.19907999999998</c:v>
                </c:pt>
                <c:pt idx="2853">
                  <c:v>342.30378000000002</c:v>
                </c:pt>
                <c:pt idx="2854">
                  <c:v>342.19578000000001</c:v>
                </c:pt>
                <c:pt idx="2855">
                  <c:v>342.18428</c:v>
                </c:pt>
                <c:pt idx="2856">
                  <c:v>342.15057999999999</c:v>
                </c:pt>
                <c:pt idx="2857">
                  <c:v>342.14427999999998</c:v>
                </c:pt>
                <c:pt idx="2858">
                  <c:v>342.01948000000004</c:v>
                </c:pt>
                <c:pt idx="2859">
                  <c:v>342.11858000000001</c:v>
                </c:pt>
                <c:pt idx="2860">
                  <c:v>342.19097999999997</c:v>
                </c:pt>
                <c:pt idx="2861">
                  <c:v>342.27328</c:v>
                </c:pt>
                <c:pt idx="2862">
                  <c:v>342.24808000000002</c:v>
                </c:pt>
                <c:pt idx="2863">
                  <c:v>342.26657999999998</c:v>
                </c:pt>
                <c:pt idx="2864">
                  <c:v>342.27747999999997</c:v>
                </c:pt>
                <c:pt idx="2865">
                  <c:v>342.40228000000002</c:v>
                </c:pt>
                <c:pt idx="2866">
                  <c:v>342.29978</c:v>
                </c:pt>
                <c:pt idx="2867">
                  <c:v>342.27557999999999</c:v>
                </c:pt>
                <c:pt idx="2868">
                  <c:v>342.29308000000003</c:v>
                </c:pt>
                <c:pt idx="2869">
                  <c:v>342.32367999999997</c:v>
                </c:pt>
                <c:pt idx="2870">
                  <c:v>342.17478000000006</c:v>
                </c:pt>
                <c:pt idx="2871">
                  <c:v>342.05428000000001</c:v>
                </c:pt>
                <c:pt idx="2872">
                  <c:v>342.12668000000002</c:v>
                </c:pt>
                <c:pt idx="2873">
                  <c:v>342.20447999999999</c:v>
                </c:pt>
                <c:pt idx="2874">
                  <c:v>342.09928000000002</c:v>
                </c:pt>
                <c:pt idx="2875">
                  <c:v>342.08518000000004</c:v>
                </c:pt>
                <c:pt idx="2876">
                  <c:v>342.10278000000005</c:v>
                </c:pt>
                <c:pt idx="2877">
                  <c:v>342.16848000000005</c:v>
                </c:pt>
                <c:pt idx="2878">
                  <c:v>342.11487999999997</c:v>
                </c:pt>
                <c:pt idx="2879">
                  <c:v>342.14578</c:v>
                </c:pt>
                <c:pt idx="2880">
                  <c:v>342.18878000000001</c:v>
                </c:pt>
                <c:pt idx="2881">
                  <c:v>342.31198000000001</c:v>
                </c:pt>
                <c:pt idx="2882">
                  <c:v>342.25157999999999</c:v>
                </c:pt>
                <c:pt idx="2883">
                  <c:v>342.28507999999999</c:v>
                </c:pt>
                <c:pt idx="2884">
                  <c:v>342.19988000000001</c:v>
                </c:pt>
                <c:pt idx="2885">
                  <c:v>342.18308000000002</c:v>
                </c:pt>
                <c:pt idx="2886">
                  <c:v>342.21338000000003</c:v>
                </c:pt>
                <c:pt idx="2887">
                  <c:v>342.23007999999999</c:v>
                </c:pt>
                <c:pt idx="2888">
                  <c:v>342.08878000000004</c:v>
                </c:pt>
                <c:pt idx="2889">
                  <c:v>342.09648000000004</c:v>
                </c:pt>
                <c:pt idx="2890">
                  <c:v>342.10428000000002</c:v>
                </c:pt>
                <c:pt idx="2891">
                  <c:v>342.13598000000002</c:v>
                </c:pt>
                <c:pt idx="2892">
                  <c:v>342.10028</c:v>
                </c:pt>
                <c:pt idx="2893">
                  <c:v>341.47449999999998</c:v>
                </c:pt>
                <c:pt idx="2894">
                  <c:v>341.50319999999999</c:v>
                </c:pt>
                <c:pt idx="2895">
                  <c:v>341.63019999999995</c:v>
                </c:pt>
                <c:pt idx="2896">
                  <c:v>341.72889999999995</c:v>
                </c:pt>
                <c:pt idx="2897">
                  <c:v>341.84929999999997</c:v>
                </c:pt>
                <c:pt idx="2898">
                  <c:v>341.92359999999996</c:v>
                </c:pt>
                <c:pt idx="2899">
                  <c:v>341.98409999999996</c:v>
                </c:pt>
                <c:pt idx="2900">
                  <c:v>341.96819999999997</c:v>
                </c:pt>
                <c:pt idx="2901">
                  <c:v>341.95279999999997</c:v>
                </c:pt>
                <c:pt idx="2902">
                  <c:v>341.87219999999996</c:v>
                </c:pt>
                <c:pt idx="2903">
                  <c:v>341.84659999999997</c:v>
                </c:pt>
                <c:pt idx="2904">
                  <c:v>341.70729999999998</c:v>
                </c:pt>
                <c:pt idx="2905">
                  <c:v>341.61059999999998</c:v>
                </c:pt>
                <c:pt idx="2906">
                  <c:v>341.61289999999997</c:v>
                </c:pt>
                <c:pt idx="2907">
                  <c:v>341.58259999999996</c:v>
                </c:pt>
                <c:pt idx="2908">
                  <c:v>341.53709999999995</c:v>
                </c:pt>
                <c:pt idx="2909">
                  <c:v>341.66379999999998</c:v>
                </c:pt>
                <c:pt idx="2910">
                  <c:v>341.72159999999997</c:v>
                </c:pt>
                <c:pt idx="2911">
                  <c:v>341.70039999999995</c:v>
                </c:pt>
                <c:pt idx="2912">
                  <c:v>341.74379999999996</c:v>
                </c:pt>
                <c:pt idx="2913">
                  <c:v>341.827</c:v>
                </c:pt>
                <c:pt idx="2914">
                  <c:v>341.85809999999998</c:v>
                </c:pt>
                <c:pt idx="2915">
                  <c:v>341.87729999999999</c:v>
                </c:pt>
                <c:pt idx="2916">
                  <c:v>341.90079999999995</c:v>
                </c:pt>
                <c:pt idx="2917">
                  <c:v>341.85349999999994</c:v>
                </c:pt>
                <c:pt idx="2918">
                  <c:v>341.62519999999995</c:v>
                </c:pt>
                <c:pt idx="2919">
                  <c:v>341.51049999999998</c:v>
                </c:pt>
                <c:pt idx="2920">
                  <c:v>341.50949999999995</c:v>
                </c:pt>
                <c:pt idx="2921">
                  <c:v>341.57459999999998</c:v>
                </c:pt>
                <c:pt idx="2922">
                  <c:v>341.56589999999994</c:v>
                </c:pt>
                <c:pt idx="2923">
                  <c:v>341.72909999999996</c:v>
                </c:pt>
                <c:pt idx="2924">
                  <c:v>341.76559999999995</c:v>
                </c:pt>
                <c:pt idx="2925">
                  <c:v>341.96129999999994</c:v>
                </c:pt>
                <c:pt idx="2926">
                  <c:v>341.99879999999996</c:v>
                </c:pt>
                <c:pt idx="2927">
                  <c:v>342.04779999999994</c:v>
                </c:pt>
                <c:pt idx="2928">
                  <c:v>342.06349999999998</c:v>
                </c:pt>
                <c:pt idx="2929">
                  <c:v>342.21269999999998</c:v>
                </c:pt>
                <c:pt idx="2930">
                  <c:v>342.20899999999995</c:v>
                </c:pt>
                <c:pt idx="2931">
                  <c:v>342.22789999999998</c:v>
                </c:pt>
                <c:pt idx="2932">
                  <c:v>342.15439999999995</c:v>
                </c:pt>
                <c:pt idx="2933">
                  <c:v>342.23479999999995</c:v>
                </c:pt>
                <c:pt idx="2934">
                  <c:v>342.07379999999995</c:v>
                </c:pt>
                <c:pt idx="2935">
                  <c:v>341.94049999999999</c:v>
                </c:pt>
                <c:pt idx="2936">
                  <c:v>341.82679999999993</c:v>
                </c:pt>
                <c:pt idx="2937">
                  <c:v>341.90979999999996</c:v>
                </c:pt>
                <c:pt idx="2938">
                  <c:v>341.81169999999997</c:v>
                </c:pt>
                <c:pt idx="2939">
                  <c:v>341.85839999999996</c:v>
                </c:pt>
                <c:pt idx="2940">
                  <c:v>341.86369999999999</c:v>
                </c:pt>
                <c:pt idx="2941">
                  <c:v>341.96219999999994</c:v>
                </c:pt>
                <c:pt idx="2942">
                  <c:v>341.87479999999994</c:v>
                </c:pt>
                <c:pt idx="2943">
                  <c:v>341.85319999999996</c:v>
                </c:pt>
                <c:pt idx="2944">
                  <c:v>341.74479999999994</c:v>
                </c:pt>
                <c:pt idx="2945">
                  <c:v>341.80159999999995</c:v>
                </c:pt>
                <c:pt idx="2946">
                  <c:v>341.66059999999999</c:v>
                </c:pt>
                <c:pt idx="2947">
                  <c:v>341.61289999999997</c:v>
                </c:pt>
                <c:pt idx="2948">
                  <c:v>341.52979999999997</c:v>
                </c:pt>
                <c:pt idx="2949">
                  <c:v>341.59429999999998</c:v>
                </c:pt>
                <c:pt idx="2950">
                  <c:v>341.60839999999996</c:v>
                </c:pt>
                <c:pt idx="2951">
                  <c:v>341.69259999999997</c:v>
                </c:pt>
                <c:pt idx="2952">
                  <c:v>341.80579999999998</c:v>
                </c:pt>
                <c:pt idx="2953">
                  <c:v>341.93809999999996</c:v>
                </c:pt>
                <c:pt idx="2954">
                  <c:v>341.89349999999996</c:v>
                </c:pt>
                <c:pt idx="2955">
                  <c:v>341.84249999999997</c:v>
                </c:pt>
                <c:pt idx="2956">
                  <c:v>341.80649999999997</c:v>
                </c:pt>
                <c:pt idx="2957">
                  <c:v>341.78679999999997</c:v>
                </c:pt>
                <c:pt idx="2958">
                  <c:v>341.64259999999996</c:v>
                </c:pt>
                <c:pt idx="2959">
                  <c:v>341.63659999999999</c:v>
                </c:pt>
                <c:pt idx="2960">
                  <c:v>341.64449999999999</c:v>
                </c:pt>
                <c:pt idx="2961">
                  <c:v>341.71119999999996</c:v>
                </c:pt>
                <c:pt idx="2962">
                  <c:v>341.69369999999998</c:v>
                </c:pt>
                <c:pt idx="2963">
                  <c:v>341.72919999999999</c:v>
                </c:pt>
                <c:pt idx="2964">
                  <c:v>341.76139999999998</c:v>
                </c:pt>
                <c:pt idx="2965">
                  <c:v>341.88639999999998</c:v>
                </c:pt>
                <c:pt idx="2966">
                  <c:v>341.90289999999993</c:v>
                </c:pt>
                <c:pt idx="2967">
                  <c:v>341.93599999999998</c:v>
                </c:pt>
                <c:pt idx="2968">
                  <c:v>342.00839999999994</c:v>
                </c:pt>
                <c:pt idx="2969">
                  <c:v>342.11239999999998</c:v>
                </c:pt>
                <c:pt idx="2970">
                  <c:v>342.04419999999993</c:v>
                </c:pt>
                <c:pt idx="2971">
                  <c:v>341.98769999999996</c:v>
                </c:pt>
                <c:pt idx="2972">
                  <c:v>341.90249999999997</c:v>
                </c:pt>
                <c:pt idx="2973">
                  <c:v>341.94939999999997</c:v>
                </c:pt>
                <c:pt idx="2974">
                  <c:v>341.86409999999995</c:v>
                </c:pt>
                <c:pt idx="2975">
                  <c:v>341.79369999999994</c:v>
                </c:pt>
                <c:pt idx="2976">
                  <c:v>341.72489999999999</c:v>
                </c:pt>
                <c:pt idx="2977">
                  <c:v>341.83909999999997</c:v>
                </c:pt>
                <c:pt idx="2978">
                  <c:v>341.81039999999996</c:v>
                </c:pt>
                <c:pt idx="2979">
                  <c:v>341.85649999999998</c:v>
                </c:pt>
                <c:pt idx="2980">
                  <c:v>341.89699999999993</c:v>
                </c:pt>
                <c:pt idx="2981">
                  <c:v>342.06009999999998</c:v>
                </c:pt>
                <c:pt idx="2982">
                  <c:v>342.02499999999998</c:v>
                </c:pt>
                <c:pt idx="2983">
                  <c:v>342.02339999999998</c:v>
                </c:pt>
                <c:pt idx="2984">
                  <c:v>341.9434</c:v>
                </c:pt>
                <c:pt idx="2985">
                  <c:v>341.99979999999994</c:v>
                </c:pt>
                <c:pt idx="2986">
                  <c:v>341.90949999999998</c:v>
                </c:pt>
                <c:pt idx="2987">
                  <c:v>341.83009999999996</c:v>
                </c:pt>
                <c:pt idx="2988">
                  <c:v>341.72239999999999</c:v>
                </c:pt>
                <c:pt idx="2989">
                  <c:v>341.82229999999998</c:v>
                </c:pt>
                <c:pt idx="2990">
                  <c:v>341.7627</c:v>
                </c:pt>
                <c:pt idx="2991">
                  <c:v>341.7962</c:v>
                </c:pt>
                <c:pt idx="2992">
                  <c:v>341.79829999999998</c:v>
                </c:pt>
                <c:pt idx="2993">
                  <c:v>341.96209999999996</c:v>
                </c:pt>
                <c:pt idx="2994">
                  <c:v>341.93259999999998</c:v>
                </c:pt>
                <c:pt idx="2995">
                  <c:v>341.95009999999996</c:v>
                </c:pt>
                <c:pt idx="2996">
                  <c:v>341.90799999999996</c:v>
                </c:pt>
                <c:pt idx="2997">
                  <c:v>342.00729999999999</c:v>
                </c:pt>
                <c:pt idx="2998">
                  <c:v>341.93259999999998</c:v>
                </c:pt>
                <c:pt idx="2999">
                  <c:v>341.88889999999998</c:v>
                </c:pt>
                <c:pt idx="3000">
                  <c:v>341.83679999999998</c:v>
                </c:pt>
                <c:pt idx="3001">
                  <c:v>341.93029999999999</c:v>
                </c:pt>
                <c:pt idx="3002">
                  <c:v>341.84829999999999</c:v>
                </c:pt>
                <c:pt idx="3003">
                  <c:v>341.81679999999994</c:v>
                </c:pt>
                <c:pt idx="3004">
                  <c:v>341.77239999999995</c:v>
                </c:pt>
                <c:pt idx="3005">
                  <c:v>341.82709999999997</c:v>
                </c:pt>
                <c:pt idx="3006">
                  <c:v>341.77059999999994</c:v>
                </c:pt>
                <c:pt idx="3007">
                  <c:v>341.76899999999995</c:v>
                </c:pt>
                <c:pt idx="3008">
                  <c:v>341.76719999999995</c:v>
                </c:pt>
                <c:pt idx="3009">
                  <c:v>341.90869999999995</c:v>
                </c:pt>
                <c:pt idx="3010">
                  <c:v>341.93589999999995</c:v>
                </c:pt>
                <c:pt idx="3011">
                  <c:v>342.00059999999996</c:v>
                </c:pt>
                <c:pt idx="3012">
                  <c:v>342.16499999999996</c:v>
                </c:pt>
                <c:pt idx="3013">
                  <c:v>342.40519999999998</c:v>
                </c:pt>
                <c:pt idx="3014">
                  <c:v>342.32739999999995</c:v>
                </c:pt>
                <c:pt idx="3015">
                  <c:v>342.26</c:v>
                </c:pt>
                <c:pt idx="3016">
                  <c:v>342.15669999999994</c:v>
                </c:pt>
                <c:pt idx="3017">
                  <c:v>341.93599999999998</c:v>
                </c:pt>
                <c:pt idx="3018">
                  <c:v>341.51869999999997</c:v>
                </c:pt>
                <c:pt idx="3019">
                  <c:v>341.41849999999999</c:v>
                </c:pt>
                <c:pt idx="3020">
                  <c:v>341.33519999999999</c:v>
                </c:pt>
                <c:pt idx="3021">
                  <c:v>341.28399999999999</c:v>
                </c:pt>
                <c:pt idx="3022">
                  <c:v>341.27309999999994</c:v>
                </c:pt>
                <c:pt idx="3023">
                  <c:v>341.41849999999999</c:v>
                </c:pt>
                <c:pt idx="3024">
                  <c:v>341.48939999999993</c:v>
                </c:pt>
                <c:pt idx="3025">
                  <c:v>341.61249999999995</c:v>
                </c:pt>
                <c:pt idx="3026">
                  <c:v>341.60449999999997</c:v>
                </c:pt>
                <c:pt idx="3027">
                  <c:v>341.62829999999997</c:v>
                </c:pt>
                <c:pt idx="3028">
                  <c:v>341.62019999999995</c:v>
                </c:pt>
                <c:pt idx="3029">
                  <c:v>341.71179999999998</c:v>
                </c:pt>
                <c:pt idx="3030">
                  <c:v>341.70799999999997</c:v>
                </c:pt>
                <c:pt idx="3031">
                  <c:v>341.68779999999998</c:v>
                </c:pt>
                <c:pt idx="3032">
                  <c:v>341.68599999999998</c:v>
                </c:pt>
                <c:pt idx="3033">
                  <c:v>341.78879999999998</c:v>
                </c:pt>
                <c:pt idx="3034">
                  <c:v>341.83349999999996</c:v>
                </c:pt>
                <c:pt idx="3035">
                  <c:v>341.91529999999995</c:v>
                </c:pt>
                <c:pt idx="3036">
                  <c:v>342.01779999999997</c:v>
                </c:pt>
                <c:pt idx="3037">
                  <c:v>342.15059999999994</c:v>
                </c:pt>
                <c:pt idx="3038">
                  <c:v>342.08869999999996</c:v>
                </c:pt>
                <c:pt idx="3039">
                  <c:v>341.94319999999993</c:v>
                </c:pt>
                <c:pt idx="3040">
                  <c:v>341.75399999999996</c:v>
                </c:pt>
                <c:pt idx="3041">
                  <c:v>341.65229999999997</c:v>
                </c:pt>
                <c:pt idx="3042">
                  <c:v>341.56099999999998</c:v>
                </c:pt>
                <c:pt idx="3043">
                  <c:v>341.59009999999995</c:v>
                </c:pt>
                <c:pt idx="3044">
                  <c:v>341.60509999999999</c:v>
                </c:pt>
                <c:pt idx="3045">
                  <c:v>341.69919999999996</c:v>
                </c:pt>
                <c:pt idx="3046">
                  <c:v>341.66769999999997</c:v>
                </c:pt>
                <c:pt idx="3047">
                  <c:v>341.67149999999998</c:v>
                </c:pt>
                <c:pt idx="3048">
                  <c:v>341.56329999999997</c:v>
                </c:pt>
                <c:pt idx="3049">
                  <c:v>341.65559999999994</c:v>
                </c:pt>
                <c:pt idx="3050">
                  <c:v>341.62549999999999</c:v>
                </c:pt>
                <c:pt idx="3051">
                  <c:v>341.69889999999998</c:v>
                </c:pt>
                <c:pt idx="3052">
                  <c:v>341.67949999999996</c:v>
                </c:pt>
                <c:pt idx="3053">
                  <c:v>341.77449999999999</c:v>
                </c:pt>
                <c:pt idx="3054">
                  <c:v>341.74739999999997</c:v>
                </c:pt>
                <c:pt idx="3055">
                  <c:v>341.84329999999994</c:v>
                </c:pt>
                <c:pt idx="3056">
                  <c:v>341.85409999999996</c:v>
                </c:pt>
                <c:pt idx="3057">
                  <c:v>342.09409999999997</c:v>
                </c:pt>
                <c:pt idx="3058">
                  <c:v>342.09959999999995</c:v>
                </c:pt>
                <c:pt idx="3059">
                  <c:v>342.04549999999995</c:v>
                </c:pt>
                <c:pt idx="3060">
                  <c:v>341.91099999999994</c:v>
                </c:pt>
                <c:pt idx="3061">
                  <c:v>341.86269999999996</c:v>
                </c:pt>
                <c:pt idx="3062">
                  <c:v>341.62049999999999</c:v>
                </c:pt>
                <c:pt idx="3063">
                  <c:v>341.60929999999996</c:v>
                </c:pt>
                <c:pt idx="3064">
                  <c:v>341.66169999999994</c:v>
                </c:pt>
                <c:pt idx="3065">
                  <c:v>341.74149999999997</c:v>
                </c:pt>
                <c:pt idx="3066">
                  <c:v>341.72349999999994</c:v>
                </c:pt>
                <c:pt idx="3067">
                  <c:v>341.73359999999997</c:v>
                </c:pt>
                <c:pt idx="3068">
                  <c:v>341.74259999999998</c:v>
                </c:pt>
                <c:pt idx="3069">
                  <c:v>341.82289999999995</c:v>
                </c:pt>
                <c:pt idx="3070">
                  <c:v>341.77849999999995</c:v>
                </c:pt>
                <c:pt idx="3071">
                  <c:v>341.75749999999994</c:v>
                </c:pt>
                <c:pt idx="3072">
                  <c:v>341.71369999999996</c:v>
                </c:pt>
                <c:pt idx="3073">
                  <c:v>341.75019999999995</c:v>
                </c:pt>
                <c:pt idx="3074">
                  <c:v>341.70699999999999</c:v>
                </c:pt>
                <c:pt idx="3075">
                  <c:v>341.70219999999995</c:v>
                </c:pt>
                <c:pt idx="3076">
                  <c:v>341.72499999999997</c:v>
                </c:pt>
                <c:pt idx="3077">
                  <c:v>341.80569999999994</c:v>
                </c:pt>
                <c:pt idx="3078">
                  <c:v>341.83409999999998</c:v>
                </c:pt>
                <c:pt idx="3079">
                  <c:v>341.83069999999998</c:v>
                </c:pt>
                <c:pt idx="3080">
                  <c:v>341.84419999999994</c:v>
                </c:pt>
                <c:pt idx="3081">
                  <c:v>341.88979999999998</c:v>
                </c:pt>
                <c:pt idx="3082">
                  <c:v>341.93379999999996</c:v>
                </c:pt>
                <c:pt idx="3083">
                  <c:v>341.92149999999998</c:v>
                </c:pt>
                <c:pt idx="3084">
                  <c:v>341.97629999999998</c:v>
                </c:pt>
                <c:pt idx="3085">
                  <c:v>342.10229999999996</c:v>
                </c:pt>
                <c:pt idx="3086">
                  <c:v>342.14169999999996</c:v>
                </c:pt>
                <c:pt idx="3087">
                  <c:v>342.09559999999999</c:v>
                </c:pt>
                <c:pt idx="3088">
                  <c:v>342.01559999999995</c:v>
                </c:pt>
                <c:pt idx="3089">
                  <c:v>341.97269999999997</c:v>
                </c:pt>
                <c:pt idx="3090">
                  <c:v>341.83669999999995</c:v>
                </c:pt>
                <c:pt idx="3091">
                  <c:v>341.80419999999998</c:v>
                </c:pt>
                <c:pt idx="3092">
                  <c:v>341.81379999999996</c:v>
                </c:pt>
                <c:pt idx="3093">
                  <c:v>341.79399999999998</c:v>
                </c:pt>
                <c:pt idx="3094">
                  <c:v>341.59579999999994</c:v>
                </c:pt>
                <c:pt idx="3095">
                  <c:v>341.40919999999994</c:v>
                </c:pt>
                <c:pt idx="3096">
                  <c:v>341.21579999999994</c:v>
                </c:pt>
                <c:pt idx="3097">
                  <c:v>341.14349999999996</c:v>
                </c:pt>
                <c:pt idx="3098">
                  <c:v>341.16429999999997</c:v>
                </c:pt>
                <c:pt idx="3099">
                  <c:v>341.36169999999998</c:v>
                </c:pt>
                <c:pt idx="3100">
                  <c:v>341.45299999999997</c:v>
                </c:pt>
                <c:pt idx="3101">
                  <c:v>341.66459999999995</c:v>
                </c:pt>
                <c:pt idx="3102">
                  <c:v>341.78139999999996</c:v>
                </c:pt>
                <c:pt idx="3103">
                  <c:v>341.83509999999995</c:v>
                </c:pt>
                <c:pt idx="3104">
                  <c:v>341.75939999999997</c:v>
                </c:pt>
                <c:pt idx="3105">
                  <c:v>341.7953</c:v>
                </c:pt>
                <c:pt idx="3106">
                  <c:v>341.70189999999997</c:v>
                </c:pt>
                <c:pt idx="3107">
                  <c:v>341.67829999999998</c:v>
                </c:pt>
                <c:pt idx="3108">
                  <c:v>341.59139999999996</c:v>
                </c:pt>
                <c:pt idx="3109">
                  <c:v>341.57879999999994</c:v>
                </c:pt>
                <c:pt idx="3110">
                  <c:v>341.50469999999996</c:v>
                </c:pt>
                <c:pt idx="3111">
                  <c:v>341.41279999999995</c:v>
                </c:pt>
                <c:pt idx="3112">
                  <c:v>341.26449999999994</c:v>
                </c:pt>
                <c:pt idx="3113">
                  <c:v>341.23619999999994</c:v>
                </c:pt>
                <c:pt idx="3114">
                  <c:v>341.22139999999996</c:v>
                </c:pt>
                <c:pt idx="3115">
                  <c:v>341.30349999999999</c:v>
                </c:pt>
                <c:pt idx="3116">
                  <c:v>341.36409999999995</c:v>
                </c:pt>
                <c:pt idx="3117">
                  <c:v>341.59119999999996</c:v>
                </c:pt>
                <c:pt idx="3118">
                  <c:v>341.72519999999997</c:v>
                </c:pt>
                <c:pt idx="3119">
                  <c:v>341.85089999999997</c:v>
                </c:pt>
                <c:pt idx="3120">
                  <c:v>341.86899999999997</c:v>
                </c:pt>
                <c:pt idx="3121">
                  <c:v>342.01669999999996</c:v>
                </c:pt>
                <c:pt idx="3122">
                  <c:v>342.01049999999998</c:v>
                </c:pt>
                <c:pt idx="3123">
                  <c:v>341.97319999999996</c:v>
                </c:pt>
                <c:pt idx="3124">
                  <c:v>341.94819999999999</c:v>
                </c:pt>
                <c:pt idx="3125">
                  <c:v>341.96019999999999</c:v>
                </c:pt>
                <c:pt idx="3126">
                  <c:v>341.83039999999994</c:v>
                </c:pt>
                <c:pt idx="3127">
                  <c:v>341.73549999999994</c:v>
                </c:pt>
                <c:pt idx="3128">
                  <c:v>341.66179999999997</c:v>
                </c:pt>
                <c:pt idx="3129">
                  <c:v>341.67339999999996</c:v>
                </c:pt>
                <c:pt idx="3130">
                  <c:v>341.65279999999996</c:v>
                </c:pt>
                <c:pt idx="3131">
                  <c:v>341.67159999999996</c:v>
                </c:pt>
                <c:pt idx="3132">
                  <c:v>341.72509999999994</c:v>
                </c:pt>
                <c:pt idx="3133">
                  <c:v>341.87199999999996</c:v>
                </c:pt>
                <c:pt idx="3134">
                  <c:v>341.92939999999999</c:v>
                </c:pt>
                <c:pt idx="3135">
                  <c:v>341.94879999999995</c:v>
                </c:pt>
                <c:pt idx="3136">
                  <c:v>341.94539999999995</c:v>
                </c:pt>
                <c:pt idx="3137">
                  <c:v>341.97549999999995</c:v>
                </c:pt>
                <c:pt idx="3138">
                  <c:v>341.88319999999999</c:v>
                </c:pt>
                <c:pt idx="3139">
                  <c:v>341.78259999999995</c:v>
                </c:pt>
                <c:pt idx="3140">
                  <c:v>341.73159999999996</c:v>
                </c:pt>
                <c:pt idx="3141">
                  <c:v>341.71759999999995</c:v>
                </c:pt>
                <c:pt idx="3142">
                  <c:v>341.65669999999994</c:v>
                </c:pt>
                <c:pt idx="3143">
                  <c:v>341.56169999999997</c:v>
                </c:pt>
                <c:pt idx="3144">
                  <c:v>341.54109999999997</c:v>
                </c:pt>
                <c:pt idx="3145">
                  <c:v>341.60179999999997</c:v>
                </c:pt>
                <c:pt idx="3146">
                  <c:v>341.61169999999998</c:v>
                </c:pt>
                <c:pt idx="3147">
                  <c:v>341.60489999999999</c:v>
                </c:pt>
                <c:pt idx="3148">
                  <c:v>341.63309999999996</c:v>
                </c:pt>
                <c:pt idx="3149">
                  <c:v>341.72109999999998</c:v>
                </c:pt>
                <c:pt idx="3150">
                  <c:v>341.72989999999999</c:v>
                </c:pt>
                <c:pt idx="3151">
                  <c:v>341.72559999999999</c:v>
                </c:pt>
                <c:pt idx="3152">
                  <c:v>341.76699999999994</c:v>
                </c:pt>
                <c:pt idx="3153">
                  <c:v>341.86619999999999</c:v>
                </c:pt>
                <c:pt idx="3154">
                  <c:v>341.92649999999998</c:v>
                </c:pt>
                <c:pt idx="3155">
                  <c:v>341.99089999999995</c:v>
                </c:pt>
                <c:pt idx="3156">
                  <c:v>341.99919999999997</c:v>
                </c:pt>
                <c:pt idx="3157">
                  <c:v>342.04709999999994</c:v>
                </c:pt>
                <c:pt idx="3158">
                  <c:v>341.88159999999993</c:v>
                </c:pt>
                <c:pt idx="3159">
                  <c:v>341.76979999999998</c:v>
                </c:pt>
                <c:pt idx="3160">
                  <c:v>341.59089999999998</c:v>
                </c:pt>
                <c:pt idx="3161">
                  <c:v>341.51939999999996</c:v>
                </c:pt>
                <c:pt idx="3162">
                  <c:v>341.30239999999998</c:v>
                </c:pt>
                <c:pt idx="3163">
                  <c:v>341.45289999999994</c:v>
                </c:pt>
                <c:pt idx="3164">
                  <c:v>341.36319999999995</c:v>
                </c:pt>
                <c:pt idx="3165">
                  <c:v>341.37199999999996</c:v>
                </c:pt>
                <c:pt idx="3166">
                  <c:v>341.30649999999997</c:v>
                </c:pt>
                <c:pt idx="3167">
                  <c:v>341.42039999999997</c:v>
                </c:pt>
                <c:pt idx="3168">
                  <c:v>341.44759999999997</c:v>
                </c:pt>
                <c:pt idx="3169">
                  <c:v>341.56589999999994</c:v>
                </c:pt>
                <c:pt idx="3170">
                  <c:v>341.58509999999995</c:v>
                </c:pt>
                <c:pt idx="3171">
                  <c:v>341.67209999999994</c:v>
                </c:pt>
                <c:pt idx="3172">
                  <c:v>341.63499999999999</c:v>
                </c:pt>
                <c:pt idx="3173">
                  <c:v>341.69659999999999</c:v>
                </c:pt>
                <c:pt idx="3174">
                  <c:v>341.73029999999994</c:v>
                </c:pt>
                <c:pt idx="3175">
                  <c:v>341.82759999999996</c:v>
                </c:pt>
                <c:pt idx="3176">
                  <c:v>341.75659999999993</c:v>
                </c:pt>
                <c:pt idx="3177">
                  <c:v>341.71789999999999</c:v>
                </c:pt>
                <c:pt idx="3178">
                  <c:v>341.54219999999998</c:v>
                </c:pt>
                <c:pt idx="3179">
                  <c:v>341.38019999999995</c:v>
                </c:pt>
                <c:pt idx="3180">
                  <c:v>341.15659999999997</c:v>
                </c:pt>
                <c:pt idx="3181">
                  <c:v>341.19529999999997</c:v>
                </c:pt>
                <c:pt idx="3182">
                  <c:v>341.20759999999996</c:v>
                </c:pt>
                <c:pt idx="3183">
                  <c:v>341.29929999999996</c:v>
                </c:pt>
                <c:pt idx="3184">
                  <c:v>341.34029999999996</c:v>
                </c:pt>
                <c:pt idx="3185">
                  <c:v>341.44789999999995</c:v>
                </c:pt>
                <c:pt idx="3186">
                  <c:v>341.48119999999994</c:v>
                </c:pt>
                <c:pt idx="3187">
                  <c:v>341.61489999999998</c:v>
                </c:pt>
                <c:pt idx="3188">
                  <c:v>341.72619999999995</c:v>
                </c:pt>
                <c:pt idx="3189">
                  <c:v>341.82919999999996</c:v>
                </c:pt>
                <c:pt idx="3190">
                  <c:v>341.85699999999997</c:v>
                </c:pt>
                <c:pt idx="3191">
                  <c:v>341.75029999999998</c:v>
                </c:pt>
                <c:pt idx="3192">
                  <c:v>341.68529999999998</c:v>
                </c:pt>
                <c:pt idx="3193">
                  <c:v>341.63019999999995</c:v>
                </c:pt>
                <c:pt idx="3194">
                  <c:v>341.68489999999997</c:v>
                </c:pt>
                <c:pt idx="3195">
                  <c:v>341.71109999999999</c:v>
                </c:pt>
                <c:pt idx="3196">
                  <c:v>341.78139999999996</c:v>
                </c:pt>
                <c:pt idx="3197">
                  <c:v>341.90979999999996</c:v>
                </c:pt>
                <c:pt idx="3198">
                  <c:v>342</c:v>
                </c:pt>
                <c:pt idx="3199">
                  <c:v>341.91509999999994</c:v>
                </c:pt>
                <c:pt idx="3200">
                  <c:v>341.84529999999995</c:v>
                </c:pt>
                <c:pt idx="3201">
                  <c:v>341.73619999999994</c:v>
                </c:pt>
                <c:pt idx="3202">
                  <c:v>341.61419999999998</c:v>
                </c:pt>
                <c:pt idx="3203">
                  <c:v>341.49689999999998</c:v>
                </c:pt>
                <c:pt idx="3204">
                  <c:v>341.47389999999996</c:v>
                </c:pt>
                <c:pt idx="3205">
                  <c:v>341.54799999999994</c:v>
                </c:pt>
                <c:pt idx="3206">
                  <c:v>341.63779999999997</c:v>
                </c:pt>
                <c:pt idx="3207">
                  <c:v>341.71689999999995</c:v>
                </c:pt>
                <c:pt idx="3208">
                  <c:v>341.78329999999994</c:v>
                </c:pt>
                <c:pt idx="3209">
                  <c:v>341.87089999999995</c:v>
                </c:pt>
                <c:pt idx="3210">
                  <c:v>341.85349999999994</c:v>
                </c:pt>
                <c:pt idx="3211">
                  <c:v>341.86069999999995</c:v>
                </c:pt>
                <c:pt idx="3212">
                  <c:v>341.78059999999994</c:v>
                </c:pt>
                <c:pt idx="3213">
                  <c:v>341.78259999999995</c:v>
                </c:pt>
                <c:pt idx="3214">
                  <c:v>341.75909999999999</c:v>
                </c:pt>
                <c:pt idx="3215">
                  <c:v>341.75709999999998</c:v>
                </c:pt>
                <c:pt idx="3216">
                  <c:v>341.75639999999999</c:v>
                </c:pt>
                <c:pt idx="3217">
                  <c:v>341.91369999999995</c:v>
                </c:pt>
                <c:pt idx="3218">
                  <c:v>341.95329999999996</c:v>
                </c:pt>
                <c:pt idx="3219">
                  <c:v>341.9896</c:v>
                </c:pt>
                <c:pt idx="3220">
                  <c:v>342.00549999999998</c:v>
                </c:pt>
                <c:pt idx="3221">
                  <c:v>341.97129999999999</c:v>
                </c:pt>
                <c:pt idx="3222">
                  <c:v>341.94199999999995</c:v>
                </c:pt>
                <c:pt idx="3223">
                  <c:v>341.92569999999995</c:v>
                </c:pt>
                <c:pt idx="3224">
                  <c:v>341.81759999999997</c:v>
                </c:pt>
                <c:pt idx="3225">
                  <c:v>341.66989999999998</c:v>
                </c:pt>
                <c:pt idx="3226">
                  <c:v>341.57829999999996</c:v>
                </c:pt>
                <c:pt idx="3227">
                  <c:v>341.41069999999996</c:v>
                </c:pt>
                <c:pt idx="3228">
                  <c:v>341.30749999999995</c:v>
                </c:pt>
                <c:pt idx="3229">
                  <c:v>341.31339999999994</c:v>
                </c:pt>
                <c:pt idx="3230">
                  <c:v>341.53139999999996</c:v>
                </c:pt>
                <c:pt idx="3231">
                  <c:v>341.66329999999994</c:v>
                </c:pt>
                <c:pt idx="3232">
                  <c:v>341.69139999999999</c:v>
                </c:pt>
                <c:pt idx="3233">
                  <c:v>341.54489999999998</c:v>
                </c:pt>
                <c:pt idx="3234">
                  <c:v>341.50429999999994</c:v>
                </c:pt>
                <c:pt idx="3235">
                  <c:v>341.33559999999994</c:v>
                </c:pt>
                <c:pt idx="3236">
                  <c:v>341.17539999999997</c:v>
                </c:pt>
                <c:pt idx="3237">
                  <c:v>341.15969999999999</c:v>
                </c:pt>
                <c:pt idx="3238">
                  <c:v>341.28269999999998</c:v>
                </c:pt>
                <c:pt idx="3239">
                  <c:v>341.31669999999997</c:v>
                </c:pt>
                <c:pt idx="3240">
                  <c:v>341.40909999999997</c:v>
                </c:pt>
                <c:pt idx="3241">
                  <c:v>341.43489999999997</c:v>
                </c:pt>
                <c:pt idx="3242">
                  <c:v>341.59719999999999</c:v>
                </c:pt>
                <c:pt idx="3243">
                  <c:v>341.64909999999998</c:v>
                </c:pt>
                <c:pt idx="3244">
                  <c:v>341.60369999999995</c:v>
                </c:pt>
                <c:pt idx="3245">
                  <c:v>341.529</c:v>
                </c:pt>
                <c:pt idx="3246">
                  <c:v>341.57839999999999</c:v>
                </c:pt>
                <c:pt idx="3247">
                  <c:v>341.47519999999997</c:v>
                </c:pt>
                <c:pt idx="3248">
                  <c:v>341.48309999999998</c:v>
                </c:pt>
                <c:pt idx="3249">
                  <c:v>341.60599999999999</c:v>
                </c:pt>
                <c:pt idx="3250">
                  <c:v>341.79169999999999</c:v>
                </c:pt>
                <c:pt idx="3251">
                  <c:v>341.75809999999996</c:v>
                </c:pt>
                <c:pt idx="3252">
                  <c:v>341.76</c:v>
                </c:pt>
                <c:pt idx="3253">
                  <c:v>341.75009999999997</c:v>
                </c:pt>
                <c:pt idx="3254">
                  <c:v>341.85449999999997</c:v>
                </c:pt>
                <c:pt idx="3255">
                  <c:v>341.78459999999995</c:v>
                </c:pt>
                <c:pt idx="3256">
                  <c:v>341.77739999999994</c:v>
                </c:pt>
                <c:pt idx="3257">
                  <c:v>341.80479999999994</c:v>
                </c:pt>
                <c:pt idx="3258">
                  <c:v>341.91549999999995</c:v>
                </c:pt>
                <c:pt idx="3259">
                  <c:v>341.87449999999995</c:v>
                </c:pt>
                <c:pt idx="3260">
                  <c:v>341.82969999999995</c:v>
                </c:pt>
                <c:pt idx="3261">
                  <c:v>341.74749999999995</c:v>
                </c:pt>
                <c:pt idx="3262">
                  <c:v>341.70369999999997</c:v>
                </c:pt>
                <c:pt idx="3263">
                  <c:v>341.55339999999995</c:v>
                </c:pt>
                <c:pt idx="3264">
                  <c:v>341.47729999999996</c:v>
                </c:pt>
                <c:pt idx="3265">
                  <c:v>341.46999999999997</c:v>
                </c:pt>
                <c:pt idx="3266">
                  <c:v>341.64419999999996</c:v>
                </c:pt>
                <c:pt idx="3267">
                  <c:v>341.68459999999993</c:v>
                </c:pt>
                <c:pt idx="3268">
                  <c:v>341.66649999999998</c:v>
                </c:pt>
                <c:pt idx="3269">
                  <c:v>341.69509999999997</c:v>
                </c:pt>
                <c:pt idx="3270">
                  <c:v>341.76519999999994</c:v>
                </c:pt>
                <c:pt idx="3271">
                  <c:v>341.69999999999993</c:v>
                </c:pt>
                <c:pt idx="3272">
                  <c:v>341.64769999999999</c:v>
                </c:pt>
                <c:pt idx="3273">
                  <c:v>341.67669999999998</c:v>
                </c:pt>
                <c:pt idx="3274">
                  <c:v>341.72819999999996</c:v>
                </c:pt>
                <c:pt idx="3275">
                  <c:v>341.64459999999997</c:v>
                </c:pt>
                <c:pt idx="3276">
                  <c:v>341.57179999999994</c:v>
                </c:pt>
                <c:pt idx="3277">
                  <c:v>341.49699999999996</c:v>
                </c:pt>
                <c:pt idx="3278">
                  <c:v>341.53449999999998</c:v>
                </c:pt>
                <c:pt idx="3279">
                  <c:v>341.52419999999995</c:v>
                </c:pt>
                <c:pt idx="3280">
                  <c:v>341.57549999999998</c:v>
                </c:pt>
                <c:pt idx="3281">
                  <c:v>341.63249999999994</c:v>
                </c:pt>
                <c:pt idx="3282">
                  <c:v>341.76179999999999</c:v>
                </c:pt>
                <c:pt idx="3283">
                  <c:v>341.84409999999997</c:v>
                </c:pt>
                <c:pt idx="3284">
                  <c:v>341.90689999999995</c:v>
                </c:pt>
                <c:pt idx="3285">
                  <c:v>341.84619999999995</c:v>
                </c:pt>
                <c:pt idx="3286">
                  <c:v>341.88589999999999</c:v>
                </c:pt>
                <c:pt idx="3287">
                  <c:v>341.74609999999996</c:v>
                </c:pt>
                <c:pt idx="3288">
                  <c:v>341.51909999999998</c:v>
                </c:pt>
                <c:pt idx="3289">
                  <c:v>341.27739999999994</c:v>
                </c:pt>
                <c:pt idx="3290">
                  <c:v>341.33179999999999</c:v>
                </c:pt>
                <c:pt idx="3291">
                  <c:v>341.24649999999997</c:v>
                </c:pt>
                <c:pt idx="3292">
                  <c:v>341.30979999999994</c:v>
                </c:pt>
                <c:pt idx="3293">
                  <c:v>341.35849999999999</c:v>
                </c:pt>
                <c:pt idx="3294">
                  <c:v>341.51199999999994</c:v>
                </c:pt>
                <c:pt idx="3295">
                  <c:v>341.49309999999997</c:v>
                </c:pt>
                <c:pt idx="3296">
                  <c:v>341.56849999999997</c:v>
                </c:pt>
                <c:pt idx="3297">
                  <c:v>341.60279999999995</c:v>
                </c:pt>
                <c:pt idx="3298">
                  <c:v>341.78569999999996</c:v>
                </c:pt>
                <c:pt idx="3299">
                  <c:v>341.82429999999999</c:v>
                </c:pt>
                <c:pt idx="3300">
                  <c:v>341.85669999999993</c:v>
                </c:pt>
                <c:pt idx="3301">
                  <c:v>341.85409999999996</c:v>
                </c:pt>
                <c:pt idx="3302">
                  <c:v>341.89939999999996</c:v>
                </c:pt>
                <c:pt idx="3303">
                  <c:v>341.73709999999994</c:v>
                </c:pt>
                <c:pt idx="3304">
                  <c:v>341.64099999999996</c:v>
                </c:pt>
                <c:pt idx="3305">
                  <c:v>341.56569999999999</c:v>
                </c:pt>
                <c:pt idx="3306">
                  <c:v>341.62369999999999</c:v>
                </c:pt>
                <c:pt idx="3307">
                  <c:v>341.64799999999997</c:v>
                </c:pt>
                <c:pt idx="3308">
                  <c:v>341.63659999999999</c:v>
                </c:pt>
                <c:pt idx="3309">
                  <c:v>341.53699999999998</c:v>
                </c:pt>
                <c:pt idx="3310">
                  <c:v>341.58829999999995</c:v>
                </c:pt>
                <c:pt idx="3311">
                  <c:v>341.52949999999998</c:v>
                </c:pt>
                <c:pt idx="3312">
                  <c:v>341.38919999999996</c:v>
                </c:pt>
                <c:pt idx="3313">
                  <c:v>341.25739999999996</c:v>
                </c:pt>
                <c:pt idx="3314">
                  <c:v>341.41859999999997</c:v>
                </c:pt>
                <c:pt idx="3315">
                  <c:v>341.44019999999995</c:v>
                </c:pt>
                <c:pt idx="3316">
                  <c:v>341.44869999999997</c:v>
                </c:pt>
                <c:pt idx="3317">
                  <c:v>341.50949999999995</c:v>
                </c:pt>
                <c:pt idx="3318">
                  <c:v>341.68729999999994</c:v>
                </c:pt>
                <c:pt idx="3319">
                  <c:v>341.63779999999997</c:v>
                </c:pt>
                <c:pt idx="3320">
                  <c:v>341.52069999999998</c:v>
                </c:pt>
                <c:pt idx="3321">
                  <c:v>341.27119999999996</c:v>
                </c:pt>
                <c:pt idx="3322">
                  <c:v>341.07839999999999</c:v>
                </c:pt>
                <c:pt idx="3323">
                  <c:v>341.00449999999995</c:v>
                </c:pt>
                <c:pt idx="3324">
                  <c:v>341.03939999999994</c:v>
                </c:pt>
                <c:pt idx="3325">
                  <c:v>341.13429999999994</c:v>
                </c:pt>
                <c:pt idx="3326">
                  <c:v>341.34769999999997</c:v>
                </c:pt>
                <c:pt idx="3327">
                  <c:v>341.38209999999998</c:v>
                </c:pt>
                <c:pt idx="3328">
                  <c:v>341.36349999999999</c:v>
                </c:pt>
                <c:pt idx="3329">
                  <c:v>341.40689999999995</c:v>
                </c:pt>
                <c:pt idx="3330">
                  <c:v>341.50349999999997</c:v>
                </c:pt>
                <c:pt idx="3331">
                  <c:v>341.55889999999999</c:v>
                </c:pt>
                <c:pt idx="3332">
                  <c:v>341.65459999999996</c:v>
                </c:pt>
                <c:pt idx="3333">
                  <c:v>341.70839999999998</c:v>
                </c:pt>
                <c:pt idx="3334">
                  <c:v>341.83599999999996</c:v>
                </c:pt>
                <c:pt idx="3335">
                  <c:v>341.79329999999993</c:v>
                </c:pt>
                <c:pt idx="3336">
                  <c:v>341.70939999999996</c:v>
                </c:pt>
                <c:pt idx="3337">
                  <c:v>341.65439999999995</c:v>
                </c:pt>
                <c:pt idx="3338">
                  <c:v>341.73909999999995</c:v>
                </c:pt>
                <c:pt idx="3339">
                  <c:v>341.69579999999996</c:v>
                </c:pt>
                <c:pt idx="3340">
                  <c:v>341.68929999999995</c:v>
                </c:pt>
                <c:pt idx="3341">
                  <c:v>341.71419999999995</c:v>
                </c:pt>
                <c:pt idx="3342">
                  <c:v>341.79239999999999</c:v>
                </c:pt>
                <c:pt idx="3343">
                  <c:v>341.73309999999998</c:v>
                </c:pt>
                <c:pt idx="3344">
                  <c:v>341.68579999999997</c:v>
                </c:pt>
                <c:pt idx="3345">
                  <c:v>341.58679999999998</c:v>
                </c:pt>
                <c:pt idx="3346">
                  <c:v>341.64709999999997</c:v>
                </c:pt>
                <c:pt idx="3347">
                  <c:v>341.61669999999998</c:v>
                </c:pt>
                <c:pt idx="3348">
                  <c:v>341.61819999999994</c:v>
                </c:pt>
                <c:pt idx="3349">
                  <c:v>341.62339999999995</c:v>
                </c:pt>
                <c:pt idx="3350">
                  <c:v>341.73719999999997</c:v>
                </c:pt>
                <c:pt idx="3351">
                  <c:v>341.61479999999995</c:v>
                </c:pt>
                <c:pt idx="3352">
                  <c:v>341.52139999999997</c:v>
                </c:pt>
                <c:pt idx="3353">
                  <c:v>341.42139999999995</c:v>
                </c:pt>
                <c:pt idx="3354">
                  <c:v>341.44829999999996</c:v>
                </c:pt>
                <c:pt idx="3355">
                  <c:v>341.37399999999997</c:v>
                </c:pt>
                <c:pt idx="3356">
                  <c:v>341.44859999999994</c:v>
                </c:pt>
                <c:pt idx="3357">
                  <c:v>341.53719999999998</c:v>
                </c:pt>
                <c:pt idx="3358">
                  <c:v>341.72619999999995</c:v>
                </c:pt>
                <c:pt idx="3359">
                  <c:v>341.71669999999995</c:v>
                </c:pt>
                <c:pt idx="3360">
                  <c:v>341.77099999999996</c:v>
                </c:pt>
                <c:pt idx="3361">
                  <c:v>341.75139999999999</c:v>
                </c:pt>
                <c:pt idx="3362">
                  <c:v>341.79499999999996</c:v>
                </c:pt>
                <c:pt idx="3363">
                  <c:v>341.61819999999994</c:v>
                </c:pt>
                <c:pt idx="3364">
                  <c:v>341.52689999999996</c:v>
                </c:pt>
                <c:pt idx="3365">
                  <c:v>341.38039999999995</c:v>
                </c:pt>
                <c:pt idx="3366">
                  <c:v>341.39559999999994</c:v>
                </c:pt>
                <c:pt idx="3367">
                  <c:v>341.31039999999996</c:v>
                </c:pt>
                <c:pt idx="3368">
                  <c:v>341.37149999999997</c:v>
                </c:pt>
                <c:pt idx="3369">
                  <c:v>341.45919999999995</c:v>
                </c:pt>
                <c:pt idx="3370">
                  <c:v>341.65659999999997</c:v>
                </c:pt>
                <c:pt idx="3371">
                  <c:v>341.60639999999995</c:v>
                </c:pt>
                <c:pt idx="3372">
                  <c:v>341.69619999999998</c:v>
                </c:pt>
                <c:pt idx="3373">
                  <c:v>341.74979999999994</c:v>
                </c:pt>
                <c:pt idx="3374">
                  <c:v>341.85669999999993</c:v>
                </c:pt>
                <c:pt idx="3375">
                  <c:v>341.80609999999996</c:v>
                </c:pt>
                <c:pt idx="3376">
                  <c:v>341.80709999999999</c:v>
                </c:pt>
                <c:pt idx="3377">
                  <c:v>341.78529999999995</c:v>
                </c:pt>
                <c:pt idx="3378">
                  <c:v>341.85439999999994</c:v>
                </c:pt>
                <c:pt idx="3379">
                  <c:v>341.75559999999996</c:v>
                </c:pt>
                <c:pt idx="3380">
                  <c:v>341.66479999999996</c:v>
                </c:pt>
                <c:pt idx="3381">
                  <c:v>341.57059999999996</c:v>
                </c:pt>
                <c:pt idx="3382">
                  <c:v>341.56259999999997</c:v>
                </c:pt>
                <c:pt idx="3383">
                  <c:v>341.44209999999998</c:v>
                </c:pt>
                <c:pt idx="3384">
                  <c:v>341.36599999999999</c:v>
                </c:pt>
                <c:pt idx="3385">
                  <c:v>341.37169999999998</c:v>
                </c:pt>
                <c:pt idx="3386">
                  <c:v>341.49329999999998</c:v>
                </c:pt>
                <c:pt idx="3387">
                  <c:v>341.56469999999996</c:v>
                </c:pt>
                <c:pt idx="3388">
                  <c:v>341.71099999999996</c:v>
                </c:pt>
                <c:pt idx="3389">
                  <c:v>341.84429999999998</c:v>
                </c:pt>
                <c:pt idx="3390">
                  <c:v>341.86479999999995</c:v>
                </c:pt>
                <c:pt idx="3391">
                  <c:v>341.79929999999996</c:v>
                </c:pt>
                <c:pt idx="3392">
                  <c:v>341.68399999999997</c:v>
                </c:pt>
                <c:pt idx="3393">
                  <c:v>341.51099999999997</c:v>
                </c:pt>
                <c:pt idx="3394">
                  <c:v>341.30919999999998</c:v>
                </c:pt>
                <c:pt idx="3395">
                  <c:v>341.29879999999997</c:v>
                </c:pt>
                <c:pt idx="3396">
                  <c:v>341.24499999999995</c:v>
                </c:pt>
                <c:pt idx="3397">
                  <c:v>341.18819999999994</c:v>
                </c:pt>
                <c:pt idx="3398">
                  <c:v>341.21009999999995</c:v>
                </c:pt>
                <c:pt idx="3399">
                  <c:v>341.20909999999998</c:v>
                </c:pt>
                <c:pt idx="3400">
                  <c:v>341.15769999999998</c:v>
                </c:pt>
                <c:pt idx="3401">
                  <c:v>341.16179999999997</c:v>
                </c:pt>
                <c:pt idx="3402">
                  <c:v>341.22269999999997</c:v>
                </c:pt>
                <c:pt idx="3403">
                  <c:v>341.25959999999998</c:v>
                </c:pt>
                <c:pt idx="3404">
                  <c:v>341.32019999999994</c:v>
                </c:pt>
                <c:pt idx="3405">
                  <c:v>341.37089999999995</c:v>
                </c:pt>
                <c:pt idx="3406">
                  <c:v>341.50739999999996</c:v>
                </c:pt>
                <c:pt idx="3407">
                  <c:v>341.51199999999994</c:v>
                </c:pt>
                <c:pt idx="3408">
                  <c:v>341.50099999999998</c:v>
                </c:pt>
                <c:pt idx="3409">
                  <c:v>341.40449999999998</c:v>
                </c:pt>
                <c:pt idx="3410">
                  <c:v>341.38679999999999</c:v>
                </c:pt>
                <c:pt idx="3411">
                  <c:v>341.27229999999997</c:v>
                </c:pt>
                <c:pt idx="3412">
                  <c:v>341.18249999999995</c:v>
                </c:pt>
                <c:pt idx="3413">
                  <c:v>341.06239999999997</c:v>
                </c:pt>
                <c:pt idx="3414">
                  <c:v>341.15149999999994</c:v>
                </c:pt>
                <c:pt idx="3415">
                  <c:v>341.08689999999996</c:v>
                </c:pt>
                <c:pt idx="3416">
                  <c:v>341.11729999999994</c:v>
                </c:pt>
                <c:pt idx="3417">
                  <c:v>341.1703</c:v>
                </c:pt>
                <c:pt idx="3418">
                  <c:v>341.33839999999998</c:v>
                </c:pt>
                <c:pt idx="3419">
                  <c:v>341.32849999999996</c:v>
                </c:pt>
                <c:pt idx="3420">
                  <c:v>341.42739999999998</c:v>
                </c:pt>
                <c:pt idx="3421">
                  <c:v>341.45229999999998</c:v>
                </c:pt>
                <c:pt idx="3422">
                  <c:v>341.58919999999995</c:v>
                </c:pt>
                <c:pt idx="3423">
                  <c:v>341.61889999999994</c:v>
                </c:pt>
                <c:pt idx="3424">
                  <c:v>341.55509999999998</c:v>
                </c:pt>
                <c:pt idx="3425">
                  <c:v>341.44269999999995</c:v>
                </c:pt>
                <c:pt idx="3426">
                  <c:v>341.43449999999996</c:v>
                </c:pt>
                <c:pt idx="3427">
                  <c:v>341.35179999999997</c:v>
                </c:pt>
                <c:pt idx="3428">
                  <c:v>341.11719999999997</c:v>
                </c:pt>
                <c:pt idx="3429">
                  <c:v>341.07439999999997</c:v>
                </c:pt>
                <c:pt idx="3430">
                  <c:v>341.21349999999995</c:v>
                </c:pt>
                <c:pt idx="3431">
                  <c:v>341.19639999999998</c:v>
                </c:pt>
                <c:pt idx="3432">
                  <c:v>340.99459999999999</c:v>
                </c:pt>
                <c:pt idx="3433">
                  <c:v>341.04139999999995</c:v>
                </c:pt>
                <c:pt idx="3434">
                  <c:v>341.20889999999997</c:v>
                </c:pt>
                <c:pt idx="3435">
                  <c:v>341.17659999999995</c:v>
                </c:pt>
                <c:pt idx="3436">
                  <c:v>341.06739999999996</c:v>
                </c:pt>
                <c:pt idx="3437">
                  <c:v>341.07139999999998</c:v>
                </c:pt>
                <c:pt idx="3438">
                  <c:v>341.17699999999996</c:v>
                </c:pt>
                <c:pt idx="3439">
                  <c:v>341.19519999999994</c:v>
                </c:pt>
                <c:pt idx="3440">
                  <c:v>341.20699999999999</c:v>
                </c:pt>
                <c:pt idx="3441">
                  <c:v>341.26009999999997</c:v>
                </c:pt>
                <c:pt idx="3442">
                  <c:v>341.39299999999997</c:v>
                </c:pt>
                <c:pt idx="3443">
                  <c:v>341.44469999999995</c:v>
                </c:pt>
                <c:pt idx="3444">
                  <c:v>341.43809999999996</c:v>
                </c:pt>
                <c:pt idx="3445">
                  <c:v>341.38519999999994</c:v>
                </c:pt>
                <c:pt idx="3446">
                  <c:v>341.44299999999998</c:v>
                </c:pt>
                <c:pt idx="3447">
                  <c:v>341.43899999999996</c:v>
                </c:pt>
                <c:pt idx="3448">
                  <c:v>341.37599999999998</c:v>
                </c:pt>
                <c:pt idx="3449">
                  <c:v>341.19469999999995</c:v>
                </c:pt>
                <c:pt idx="3450">
                  <c:v>341.17809999999997</c:v>
                </c:pt>
                <c:pt idx="3451">
                  <c:v>341.21629999999993</c:v>
                </c:pt>
                <c:pt idx="3452">
                  <c:v>341.22399999999999</c:v>
                </c:pt>
                <c:pt idx="3453">
                  <c:v>341.24019999999996</c:v>
                </c:pt>
                <c:pt idx="3454">
                  <c:v>341.32849999999996</c:v>
                </c:pt>
                <c:pt idx="3455">
                  <c:v>341.33939999999996</c:v>
                </c:pt>
                <c:pt idx="3456">
                  <c:v>341.29939999999999</c:v>
                </c:pt>
                <c:pt idx="3457">
                  <c:v>341.24429999999995</c:v>
                </c:pt>
                <c:pt idx="3458">
                  <c:v>341.31969999999995</c:v>
                </c:pt>
                <c:pt idx="3459">
                  <c:v>341.32409999999999</c:v>
                </c:pt>
                <c:pt idx="3460">
                  <c:v>341.30999999999995</c:v>
                </c:pt>
                <c:pt idx="3461">
                  <c:v>341.17019999999997</c:v>
                </c:pt>
                <c:pt idx="3462">
                  <c:v>341.04739999999998</c:v>
                </c:pt>
                <c:pt idx="3463">
                  <c:v>340.89669999999995</c:v>
                </c:pt>
                <c:pt idx="3464">
                  <c:v>340.94069999999999</c:v>
                </c:pt>
                <c:pt idx="3465">
                  <c:v>341.02709999999996</c:v>
                </c:pt>
                <c:pt idx="3466">
                  <c:v>341.32689999999997</c:v>
                </c:pt>
                <c:pt idx="3467">
                  <c:v>341.40009999999995</c:v>
                </c:pt>
                <c:pt idx="3468">
                  <c:v>341.2559</c:v>
                </c:pt>
                <c:pt idx="3469">
                  <c:v>341.12809999999996</c:v>
                </c:pt>
                <c:pt idx="3470">
                  <c:v>341.24319999999994</c:v>
                </c:pt>
                <c:pt idx="3471">
                  <c:v>341.23619999999994</c:v>
                </c:pt>
                <c:pt idx="3472">
                  <c:v>341.24599999999998</c:v>
                </c:pt>
                <c:pt idx="3473">
                  <c:v>341.30589999999995</c:v>
                </c:pt>
                <c:pt idx="3474">
                  <c:v>341.30379999999997</c:v>
                </c:pt>
                <c:pt idx="3475">
                  <c:v>341.02159999999998</c:v>
                </c:pt>
                <c:pt idx="3476">
                  <c:v>340.8193</c:v>
                </c:pt>
                <c:pt idx="3477">
                  <c:v>340.93289999999996</c:v>
                </c:pt>
                <c:pt idx="3478">
                  <c:v>341.18509999999998</c:v>
                </c:pt>
                <c:pt idx="3479">
                  <c:v>341.18429999999995</c:v>
                </c:pt>
                <c:pt idx="3480">
                  <c:v>341.30369999999994</c:v>
                </c:pt>
                <c:pt idx="3481">
                  <c:v>341.35849999999994</c:v>
                </c:pt>
                <c:pt idx="3482">
                  <c:v>341.43939999999998</c:v>
                </c:pt>
                <c:pt idx="3483">
                  <c:v>341.35479999999995</c:v>
                </c:pt>
                <c:pt idx="3484">
                  <c:v>341.32669999999996</c:v>
                </c:pt>
                <c:pt idx="3485">
                  <c:v>341.29819999999995</c:v>
                </c:pt>
                <c:pt idx="3486">
                  <c:v>341.37689999999998</c:v>
                </c:pt>
                <c:pt idx="3487">
                  <c:v>341.26429999999993</c:v>
                </c:pt>
                <c:pt idx="3488">
                  <c:v>341.21149999999994</c:v>
                </c:pt>
                <c:pt idx="3489">
                  <c:v>341.20589999999999</c:v>
                </c:pt>
                <c:pt idx="3490">
                  <c:v>341.32789999999994</c:v>
                </c:pt>
                <c:pt idx="3491">
                  <c:v>341.22459999999995</c:v>
                </c:pt>
                <c:pt idx="3492">
                  <c:v>341.16749999999996</c:v>
                </c:pt>
                <c:pt idx="3493">
                  <c:v>341.17289999999997</c:v>
                </c:pt>
                <c:pt idx="3494">
                  <c:v>341.26569999999998</c:v>
                </c:pt>
                <c:pt idx="3495">
                  <c:v>341.17759999999998</c:v>
                </c:pt>
                <c:pt idx="3496">
                  <c:v>341.17459999999994</c:v>
                </c:pt>
                <c:pt idx="3497">
                  <c:v>341.20339999999999</c:v>
                </c:pt>
                <c:pt idx="3498">
                  <c:v>341.33659999999998</c:v>
                </c:pt>
                <c:pt idx="3499">
                  <c:v>341.25149999999996</c:v>
                </c:pt>
                <c:pt idx="3500">
                  <c:v>341.22189999999995</c:v>
                </c:pt>
                <c:pt idx="3501">
                  <c:v>341.25209999999998</c:v>
                </c:pt>
                <c:pt idx="3502">
                  <c:v>341.41379999999998</c:v>
                </c:pt>
                <c:pt idx="3503">
                  <c:v>341.43759999999997</c:v>
                </c:pt>
                <c:pt idx="3504">
                  <c:v>341.48719999999997</c:v>
                </c:pt>
                <c:pt idx="3505">
                  <c:v>341.44669999999996</c:v>
                </c:pt>
                <c:pt idx="3506">
                  <c:v>341.40319999999997</c:v>
                </c:pt>
                <c:pt idx="3507">
                  <c:v>341.25549999999998</c:v>
                </c:pt>
                <c:pt idx="3508">
                  <c:v>341.11389999999994</c:v>
                </c:pt>
                <c:pt idx="3509">
                  <c:v>341.06399999999996</c:v>
                </c:pt>
                <c:pt idx="3510">
                  <c:v>341.20529999999997</c:v>
                </c:pt>
                <c:pt idx="3511">
                  <c:v>341.26419999999996</c:v>
                </c:pt>
                <c:pt idx="3512">
                  <c:v>341.27549999999997</c:v>
                </c:pt>
                <c:pt idx="3513">
                  <c:v>341.13259999999997</c:v>
                </c:pt>
                <c:pt idx="3514">
                  <c:v>340.99159999999995</c:v>
                </c:pt>
                <c:pt idx="3515">
                  <c:v>340.77559999999994</c:v>
                </c:pt>
                <c:pt idx="3516">
                  <c:v>340.67019999999997</c:v>
                </c:pt>
                <c:pt idx="3517">
                  <c:v>340.67319999999995</c:v>
                </c:pt>
                <c:pt idx="3518">
                  <c:v>340.87619999999998</c:v>
                </c:pt>
                <c:pt idx="3519">
                  <c:v>340.94339999999994</c:v>
                </c:pt>
                <c:pt idx="3520">
                  <c:v>340.98659999999995</c:v>
                </c:pt>
                <c:pt idx="3521">
                  <c:v>341.03459999999995</c:v>
                </c:pt>
                <c:pt idx="3522">
                  <c:v>341.16969999999998</c:v>
                </c:pt>
                <c:pt idx="3523">
                  <c:v>341.11239999999998</c:v>
                </c:pt>
                <c:pt idx="3524">
                  <c:v>341.13129999999995</c:v>
                </c:pt>
                <c:pt idx="3525">
                  <c:v>341.12819999999999</c:v>
                </c:pt>
                <c:pt idx="3526">
                  <c:v>341.18279999999999</c:v>
                </c:pt>
                <c:pt idx="3527">
                  <c:v>341.06699999999995</c:v>
                </c:pt>
                <c:pt idx="3528">
                  <c:v>341.11069999999995</c:v>
                </c:pt>
                <c:pt idx="3529">
                  <c:v>341.13659999999999</c:v>
                </c:pt>
                <c:pt idx="3530">
                  <c:v>341.35339999999997</c:v>
                </c:pt>
                <c:pt idx="3531">
                  <c:v>341.34469999999999</c:v>
                </c:pt>
                <c:pt idx="3532">
                  <c:v>341.35449999999997</c:v>
                </c:pt>
                <c:pt idx="3533">
                  <c:v>341.28309999999999</c:v>
                </c:pt>
                <c:pt idx="3534">
                  <c:v>341.25369999999998</c:v>
                </c:pt>
                <c:pt idx="3535">
                  <c:v>341.05299999999994</c:v>
                </c:pt>
                <c:pt idx="3536">
                  <c:v>340.91339999999997</c:v>
                </c:pt>
                <c:pt idx="3537">
                  <c:v>340.8655</c:v>
                </c:pt>
                <c:pt idx="3538">
                  <c:v>340.98439999999994</c:v>
                </c:pt>
                <c:pt idx="3539">
                  <c:v>340.95279999999997</c:v>
                </c:pt>
                <c:pt idx="3540">
                  <c:v>341.05969999999996</c:v>
                </c:pt>
                <c:pt idx="3541">
                  <c:v>341.16649999999998</c:v>
                </c:pt>
                <c:pt idx="3542">
                  <c:v>341.35399999999998</c:v>
                </c:pt>
                <c:pt idx="3543">
                  <c:v>341.34159999999997</c:v>
                </c:pt>
                <c:pt idx="3544">
                  <c:v>341.40529999999995</c:v>
                </c:pt>
                <c:pt idx="3545">
                  <c:v>341.40339999999998</c:v>
                </c:pt>
                <c:pt idx="3546">
                  <c:v>341.4905</c:v>
                </c:pt>
                <c:pt idx="3547">
                  <c:v>341.41409999999996</c:v>
                </c:pt>
                <c:pt idx="3548">
                  <c:v>341.43309999999997</c:v>
                </c:pt>
                <c:pt idx="3549">
                  <c:v>341.36979999999994</c:v>
                </c:pt>
                <c:pt idx="3550">
                  <c:v>341.37879999999996</c:v>
                </c:pt>
                <c:pt idx="3551">
                  <c:v>341.16059999999999</c:v>
                </c:pt>
                <c:pt idx="3552">
                  <c:v>341.00239999999997</c:v>
                </c:pt>
                <c:pt idx="3553">
                  <c:v>340.84469999999999</c:v>
                </c:pt>
                <c:pt idx="3554">
                  <c:v>340.92779999999993</c:v>
                </c:pt>
                <c:pt idx="3555">
                  <c:v>341.00489999999996</c:v>
                </c:pt>
                <c:pt idx="3556">
                  <c:v>341.13599999999997</c:v>
                </c:pt>
                <c:pt idx="3557">
                  <c:v>341.24619999999999</c:v>
                </c:pt>
                <c:pt idx="3558">
                  <c:v>341.45639999999997</c:v>
                </c:pt>
                <c:pt idx="3559">
                  <c:v>341.50569999999999</c:v>
                </c:pt>
                <c:pt idx="3560">
                  <c:v>341.55459999999994</c:v>
                </c:pt>
                <c:pt idx="3561">
                  <c:v>341.58689999999996</c:v>
                </c:pt>
                <c:pt idx="3562">
                  <c:v>341.61849999999998</c:v>
                </c:pt>
                <c:pt idx="3563">
                  <c:v>341.49119999999994</c:v>
                </c:pt>
                <c:pt idx="3564">
                  <c:v>341.39279999999997</c:v>
                </c:pt>
                <c:pt idx="3565">
                  <c:v>341.30039999999997</c:v>
                </c:pt>
                <c:pt idx="3566">
                  <c:v>341.23689999999999</c:v>
                </c:pt>
                <c:pt idx="3567">
                  <c:v>341.14149999999995</c:v>
                </c:pt>
                <c:pt idx="3568">
                  <c:v>341.01</c:v>
                </c:pt>
                <c:pt idx="3569">
                  <c:v>340.98449999999997</c:v>
                </c:pt>
                <c:pt idx="3570">
                  <c:v>341.10489999999999</c:v>
                </c:pt>
                <c:pt idx="3571">
                  <c:v>341.15549999999996</c:v>
                </c:pt>
                <c:pt idx="3572">
                  <c:v>341.26159999999999</c:v>
                </c:pt>
                <c:pt idx="3573">
                  <c:v>341.48479999999995</c:v>
                </c:pt>
                <c:pt idx="3574">
                  <c:v>341.72299999999996</c:v>
                </c:pt>
                <c:pt idx="3575">
                  <c:v>341.78319999999997</c:v>
                </c:pt>
                <c:pt idx="3576">
                  <c:v>341.78049999999996</c:v>
                </c:pt>
                <c:pt idx="3577">
                  <c:v>341.61169999999998</c:v>
                </c:pt>
                <c:pt idx="3578">
                  <c:v>341.49069999999995</c:v>
                </c:pt>
                <c:pt idx="3579">
                  <c:v>341.17459999999994</c:v>
                </c:pt>
                <c:pt idx="3580">
                  <c:v>340.94499999999994</c:v>
                </c:pt>
                <c:pt idx="3581">
                  <c:v>340.88919999999996</c:v>
                </c:pt>
                <c:pt idx="3582">
                  <c:v>341.09479999999996</c:v>
                </c:pt>
                <c:pt idx="3583">
                  <c:v>341.16849999999999</c:v>
                </c:pt>
                <c:pt idx="3584">
                  <c:v>341.23999999999995</c:v>
                </c:pt>
                <c:pt idx="3585">
                  <c:v>341.28599999999994</c:v>
                </c:pt>
                <c:pt idx="3586">
                  <c:v>341.42509999999999</c:v>
                </c:pt>
                <c:pt idx="3587">
                  <c:v>341.40739999999994</c:v>
                </c:pt>
                <c:pt idx="3588">
                  <c:v>341.38099999999997</c:v>
                </c:pt>
                <c:pt idx="3589">
                  <c:v>341.32329999999996</c:v>
                </c:pt>
                <c:pt idx="3590">
                  <c:v>341.35439999999994</c:v>
                </c:pt>
                <c:pt idx="3591">
                  <c:v>341.19019999999995</c:v>
                </c:pt>
                <c:pt idx="3592">
                  <c:v>341.12249999999995</c:v>
                </c:pt>
                <c:pt idx="3593">
                  <c:v>341.20379999999994</c:v>
                </c:pt>
                <c:pt idx="3594">
                  <c:v>341.37879999999996</c:v>
                </c:pt>
                <c:pt idx="3595">
                  <c:v>341.28929999999997</c:v>
                </c:pt>
                <c:pt idx="3596">
                  <c:v>341.28859999999997</c:v>
                </c:pt>
                <c:pt idx="3597">
                  <c:v>341.25599999999997</c:v>
                </c:pt>
                <c:pt idx="3598">
                  <c:v>341.30929999999995</c:v>
                </c:pt>
                <c:pt idx="3599">
                  <c:v>341.18659999999994</c:v>
                </c:pt>
                <c:pt idx="3600">
                  <c:v>341.22939999999994</c:v>
                </c:pt>
                <c:pt idx="3601">
                  <c:v>341.29149999999998</c:v>
                </c:pt>
                <c:pt idx="3602">
                  <c:v>341.44109999999995</c:v>
                </c:pt>
                <c:pt idx="3603">
                  <c:v>341.32759999999996</c:v>
                </c:pt>
                <c:pt idx="3604">
                  <c:v>341.26849999999996</c:v>
                </c:pt>
                <c:pt idx="3605">
                  <c:v>341.26619999999997</c:v>
                </c:pt>
                <c:pt idx="3606">
                  <c:v>341.43379999999996</c:v>
                </c:pt>
                <c:pt idx="3607">
                  <c:v>341.40129999999999</c:v>
                </c:pt>
                <c:pt idx="3608">
                  <c:v>341.49019999999996</c:v>
                </c:pt>
                <c:pt idx="3609">
                  <c:v>341.61449999999996</c:v>
                </c:pt>
                <c:pt idx="3610">
                  <c:v>341.72349999999994</c:v>
                </c:pt>
                <c:pt idx="3611">
                  <c:v>341.59799999999996</c:v>
                </c:pt>
                <c:pt idx="3612">
                  <c:v>341.50839999999994</c:v>
                </c:pt>
                <c:pt idx="3613">
                  <c:v>341.38659999999999</c:v>
                </c:pt>
                <c:pt idx="3614">
                  <c:v>341.29259999999999</c:v>
                </c:pt>
                <c:pt idx="3615">
                  <c:v>341.15279999999996</c:v>
                </c:pt>
                <c:pt idx="3616">
                  <c:v>341.05699999999996</c:v>
                </c:pt>
                <c:pt idx="3617">
                  <c:v>340.92349999999999</c:v>
                </c:pt>
                <c:pt idx="3618">
                  <c:v>340.90629999999999</c:v>
                </c:pt>
                <c:pt idx="3619">
                  <c:v>340.83669999999995</c:v>
                </c:pt>
                <c:pt idx="3620">
                  <c:v>340.80449999999996</c:v>
                </c:pt>
                <c:pt idx="3621">
                  <c:v>340.86869999999999</c:v>
                </c:pt>
                <c:pt idx="3622">
                  <c:v>341.03939999999994</c:v>
                </c:pt>
                <c:pt idx="3623">
                  <c:v>341.16339999999997</c:v>
                </c:pt>
                <c:pt idx="3624">
                  <c:v>341.24769999999995</c:v>
                </c:pt>
                <c:pt idx="3625">
                  <c:v>341.31209999999999</c:v>
                </c:pt>
                <c:pt idx="3626">
                  <c:v>341.37849999999997</c:v>
                </c:pt>
                <c:pt idx="3627">
                  <c:v>341.30529999999999</c:v>
                </c:pt>
                <c:pt idx="3628">
                  <c:v>341.26889999999997</c:v>
                </c:pt>
                <c:pt idx="3629">
                  <c:v>341.22369999999995</c:v>
                </c:pt>
                <c:pt idx="3630">
                  <c:v>341.21689999999995</c:v>
                </c:pt>
                <c:pt idx="3631">
                  <c:v>341.12459999999999</c:v>
                </c:pt>
                <c:pt idx="3632">
                  <c:v>341.06519999999995</c:v>
                </c:pt>
                <c:pt idx="3633">
                  <c:v>341.02109999999993</c:v>
                </c:pt>
                <c:pt idx="3634">
                  <c:v>341.15469999999993</c:v>
                </c:pt>
                <c:pt idx="3635">
                  <c:v>341.23129999999998</c:v>
                </c:pt>
                <c:pt idx="3636">
                  <c:v>341.39379999999994</c:v>
                </c:pt>
                <c:pt idx="3637">
                  <c:v>341.35839999999996</c:v>
                </c:pt>
                <c:pt idx="3638">
                  <c:v>341.28989999999999</c:v>
                </c:pt>
                <c:pt idx="3639">
                  <c:v>341.09039999999999</c:v>
                </c:pt>
                <c:pt idx="3640">
                  <c:v>341.01469999999995</c:v>
                </c:pt>
                <c:pt idx="3641">
                  <c:v>340.85329999999999</c:v>
                </c:pt>
                <c:pt idx="3642">
                  <c:v>340.91659999999996</c:v>
                </c:pt>
                <c:pt idx="3643">
                  <c:v>340.91489999999999</c:v>
                </c:pt>
                <c:pt idx="3644">
                  <c:v>340.90689999999995</c:v>
                </c:pt>
                <c:pt idx="3645">
                  <c:v>340.86259999999999</c:v>
                </c:pt>
                <c:pt idx="3646">
                  <c:v>341.02609999999999</c:v>
                </c:pt>
                <c:pt idx="3647">
                  <c:v>341.04789999999997</c:v>
                </c:pt>
                <c:pt idx="3648">
                  <c:v>341.15569999999997</c:v>
                </c:pt>
                <c:pt idx="3649">
                  <c:v>341.18569999999994</c:v>
                </c:pt>
                <c:pt idx="3650">
                  <c:v>341.36219999999997</c:v>
                </c:pt>
                <c:pt idx="3651">
                  <c:v>341.24009999999998</c:v>
                </c:pt>
                <c:pt idx="3652">
                  <c:v>341.16419999999994</c:v>
                </c:pt>
                <c:pt idx="3653">
                  <c:v>341.07269999999994</c:v>
                </c:pt>
                <c:pt idx="3654">
                  <c:v>341.14339999999999</c:v>
                </c:pt>
                <c:pt idx="3655">
                  <c:v>341.01499999999999</c:v>
                </c:pt>
                <c:pt idx="3656">
                  <c:v>341.01949999999999</c:v>
                </c:pt>
                <c:pt idx="3657">
                  <c:v>341.01319999999998</c:v>
                </c:pt>
                <c:pt idx="3658">
                  <c:v>341.15969999999999</c:v>
                </c:pt>
                <c:pt idx="3659">
                  <c:v>341.08569999999997</c:v>
                </c:pt>
                <c:pt idx="3660">
                  <c:v>341.07709999999997</c:v>
                </c:pt>
                <c:pt idx="3661">
                  <c:v>341.09669999999994</c:v>
                </c:pt>
                <c:pt idx="3662">
                  <c:v>341.23469999999998</c:v>
                </c:pt>
                <c:pt idx="3663">
                  <c:v>341.25089999999994</c:v>
                </c:pt>
                <c:pt idx="3664">
                  <c:v>341.33229999999998</c:v>
                </c:pt>
                <c:pt idx="3665">
                  <c:v>341.38749999999999</c:v>
                </c:pt>
                <c:pt idx="3666">
                  <c:v>341.54449999999997</c:v>
                </c:pt>
                <c:pt idx="3667">
                  <c:v>341.48799999999994</c:v>
                </c:pt>
                <c:pt idx="3668">
                  <c:v>341.43649999999997</c:v>
                </c:pt>
                <c:pt idx="3669">
                  <c:v>341.38669999999996</c:v>
                </c:pt>
                <c:pt idx="3670">
                  <c:v>341.45689999999996</c:v>
                </c:pt>
                <c:pt idx="3671">
                  <c:v>341.28819999999996</c:v>
                </c:pt>
                <c:pt idx="3672">
                  <c:v>341.16219999999998</c:v>
                </c:pt>
                <c:pt idx="3673">
                  <c:v>341.14059999999995</c:v>
                </c:pt>
                <c:pt idx="3674">
                  <c:v>341.26379999999995</c:v>
                </c:pt>
                <c:pt idx="3675">
                  <c:v>341.20679999999999</c:v>
                </c:pt>
                <c:pt idx="3676">
                  <c:v>341.25109999999995</c:v>
                </c:pt>
                <c:pt idx="3677">
                  <c:v>341.30809999999997</c:v>
                </c:pt>
                <c:pt idx="3678">
                  <c:v>341.44259999999997</c:v>
                </c:pt>
                <c:pt idx="3679">
                  <c:v>341.38429999999994</c:v>
                </c:pt>
                <c:pt idx="3680">
                  <c:v>341.34109999999998</c:v>
                </c:pt>
                <c:pt idx="3681">
                  <c:v>341.34139999999996</c:v>
                </c:pt>
                <c:pt idx="3682">
                  <c:v>341.37269999999995</c:v>
                </c:pt>
                <c:pt idx="3683">
                  <c:v>341.24859999999995</c:v>
                </c:pt>
                <c:pt idx="3684">
                  <c:v>341.08689999999996</c:v>
                </c:pt>
                <c:pt idx="3685">
                  <c:v>341.00869999999998</c:v>
                </c:pt>
                <c:pt idx="3686">
                  <c:v>340.99939999999998</c:v>
                </c:pt>
                <c:pt idx="3687">
                  <c:v>340.88149999999996</c:v>
                </c:pt>
                <c:pt idx="3688">
                  <c:v>340.86049999999994</c:v>
                </c:pt>
                <c:pt idx="3689">
                  <c:v>341.00529999999998</c:v>
                </c:pt>
                <c:pt idx="3690">
                  <c:v>341.23499999999996</c:v>
                </c:pt>
                <c:pt idx="3691">
                  <c:v>341.33119999999997</c:v>
                </c:pt>
                <c:pt idx="3692">
                  <c:v>341.48639999999995</c:v>
                </c:pt>
                <c:pt idx="3693">
                  <c:v>341.56499999999994</c:v>
                </c:pt>
                <c:pt idx="3694">
                  <c:v>341.58049999999997</c:v>
                </c:pt>
                <c:pt idx="3695">
                  <c:v>341.37269999999995</c:v>
                </c:pt>
                <c:pt idx="3696">
                  <c:v>341.26629999999994</c:v>
                </c:pt>
                <c:pt idx="3697">
                  <c:v>341.12989999999996</c:v>
                </c:pt>
                <c:pt idx="3698">
                  <c:v>341.23869999999999</c:v>
                </c:pt>
                <c:pt idx="3699">
                  <c:v>341.18169999999998</c:v>
                </c:pt>
                <c:pt idx="3700">
                  <c:v>341.24379999999996</c:v>
                </c:pt>
                <c:pt idx="3701">
                  <c:v>341.30199999999996</c:v>
                </c:pt>
                <c:pt idx="3702">
                  <c:v>341.51199999999994</c:v>
                </c:pt>
                <c:pt idx="3703">
                  <c:v>341.3175</c:v>
                </c:pt>
                <c:pt idx="3704">
                  <c:v>341.25809999999996</c:v>
                </c:pt>
                <c:pt idx="3705">
                  <c:v>341.19619999999998</c:v>
                </c:pt>
                <c:pt idx="3706">
                  <c:v>341.20449999999994</c:v>
                </c:pt>
                <c:pt idx="3707">
                  <c:v>340.92269999999996</c:v>
                </c:pt>
                <c:pt idx="3708">
                  <c:v>341.06629999999996</c:v>
                </c:pt>
                <c:pt idx="3709">
                  <c:v>341.19599999999997</c:v>
                </c:pt>
                <c:pt idx="3710">
                  <c:v>341.38669999999996</c:v>
                </c:pt>
                <c:pt idx="3711">
                  <c:v>341.19399999999996</c:v>
                </c:pt>
                <c:pt idx="3712">
                  <c:v>341.11009999999999</c:v>
                </c:pt>
                <c:pt idx="3713">
                  <c:v>341.03419999999994</c:v>
                </c:pt>
                <c:pt idx="3714">
                  <c:v>341.09009999999995</c:v>
                </c:pt>
                <c:pt idx="3715">
                  <c:v>340.97669999999994</c:v>
                </c:pt>
                <c:pt idx="3716">
                  <c:v>341.14979999999997</c:v>
                </c:pt>
                <c:pt idx="3717">
                  <c:v>341.36489999999998</c:v>
                </c:pt>
                <c:pt idx="3718">
                  <c:v>341.63699999999994</c:v>
                </c:pt>
                <c:pt idx="3719">
                  <c:v>341.60579999999999</c:v>
                </c:pt>
                <c:pt idx="3720">
                  <c:v>341.57989999999995</c:v>
                </c:pt>
                <c:pt idx="3721">
                  <c:v>341.55069999999995</c:v>
                </c:pt>
                <c:pt idx="3722">
                  <c:v>341.50189999999998</c:v>
                </c:pt>
                <c:pt idx="3723">
                  <c:v>341.17689999999999</c:v>
                </c:pt>
                <c:pt idx="3724">
                  <c:v>341.02549999999997</c:v>
                </c:pt>
                <c:pt idx="3725">
                  <c:v>340.96399999999994</c:v>
                </c:pt>
                <c:pt idx="3726">
                  <c:v>341.00759999999997</c:v>
                </c:pt>
                <c:pt idx="3727">
                  <c:v>340.99799999999993</c:v>
                </c:pt>
                <c:pt idx="3728">
                  <c:v>341.17059999999998</c:v>
                </c:pt>
                <c:pt idx="3729">
                  <c:v>341.15939999999995</c:v>
                </c:pt>
                <c:pt idx="3730">
                  <c:v>341.35539999999997</c:v>
                </c:pt>
                <c:pt idx="3731">
                  <c:v>341.31359999999995</c:v>
                </c:pt>
                <c:pt idx="3732">
                  <c:v>341.33459999999997</c:v>
                </c:pt>
                <c:pt idx="3733">
                  <c:v>341.33039999999994</c:v>
                </c:pt>
                <c:pt idx="3734">
                  <c:v>341.37609999999995</c:v>
                </c:pt>
                <c:pt idx="3735">
                  <c:v>341.29509999999993</c:v>
                </c:pt>
                <c:pt idx="3736">
                  <c:v>341.25279999999998</c:v>
                </c:pt>
                <c:pt idx="3737">
                  <c:v>341.17199999999997</c:v>
                </c:pt>
                <c:pt idx="3738">
                  <c:v>341.08599999999996</c:v>
                </c:pt>
                <c:pt idx="3739">
                  <c:v>341.01349999999996</c:v>
                </c:pt>
                <c:pt idx="3740">
                  <c:v>340.93879999999996</c:v>
                </c:pt>
                <c:pt idx="3741">
                  <c:v>340.93959999999998</c:v>
                </c:pt>
                <c:pt idx="3742">
                  <c:v>340.93829999999997</c:v>
                </c:pt>
                <c:pt idx="3743">
                  <c:v>340.88629999999995</c:v>
                </c:pt>
                <c:pt idx="3744">
                  <c:v>340.86429999999996</c:v>
                </c:pt>
                <c:pt idx="3745">
                  <c:v>340.84579999999994</c:v>
                </c:pt>
                <c:pt idx="3746">
                  <c:v>340.87309999999997</c:v>
                </c:pt>
                <c:pt idx="3747">
                  <c:v>340.82469999999995</c:v>
                </c:pt>
                <c:pt idx="3748">
                  <c:v>340.92389999999995</c:v>
                </c:pt>
                <c:pt idx="3749">
                  <c:v>340.90329999999994</c:v>
                </c:pt>
                <c:pt idx="3750">
                  <c:v>341.20389999999998</c:v>
                </c:pt>
                <c:pt idx="3751">
                  <c:v>341.22619999999995</c:v>
                </c:pt>
                <c:pt idx="3752">
                  <c:v>341.30559999999997</c:v>
                </c:pt>
                <c:pt idx="3753">
                  <c:v>341.40389999999996</c:v>
                </c:pt>
                <c:pt idx="3754">
                  <c:v>341.59759999999994</c:v>
                </c:pt>
                <c:pt idx="3755">
                  <c:v>341.53739999999999</c:v>
                </c:pt>
                <c:pt idx="3756">
                  <c:v>341.54059999999998</c:v>
                </c:pt>
                <c:pt idx="3757">
                  <c:v>341.60449999999997</c:v>
                </c:pt>
                <c:pt idx="3758">
                  <c:v>341.70909999999998</c:v>
                </c:pt>
                <c:pt idx="3759">
                  <c:v>341.56189999999998</c:v>
                </c:pt>
                <c:pt idx="3760">
                  <c:v>341.50939999999997</c:v>
                </c:pt>
                <c:pt idx="3761">
                  <c:v>341.52029999999996</c:v>
                </c:pt>
                <c:pt idx="3762">
                  <c:v>341.60339999999997</c:v>
                </c:pt>
                <c:pt idx="3763">
                  <c:v>341.49079999999998</c:v>
                </c:pt>
                <c:pt idx="3764">
                  <c:v>341.42579999999998</c:v>
                </c:pt>
                <c:pt idx="3765">
                  <c:v>341.42989999999998</c:v>
                </c:pt>
                <c:pt idx="3766">
                  <c:v>341.54269999999997</c:v>
                </c:pt>
                <c:pt idx="3767">
                  <c:v>341.36919999999998</c:v>
                </c:pt>
                <c:pt idx="3768">
                  <c:v>341.21669999999995</c:v>
                </c:pt>
                <c:pt idx="3769">
                  <c:v>341.19199999999995</c:v>
                </c:pt>
                <c:pt idx="3770">
                  <c:v>341.29649999999998</c:v>
                </c:pt>
                <c:pt idx="3771">
                  <c:v>341.11859999999996</c:v>
                </c:pt>
                <c:pt idx="3772">
                  <c:v>341.02219999999994</c:v>
                </c:pt>
                <c:pt idx="3773">
                  <c:v>341.14489999999995</c:v>
                </c:pt>
                <c:pt idx="3774">
                  <c:v>341.27429999999998</c:v>
                </c:pt>
                <c:pt idx="3775">
                  <c:v>341.14209999999997</c:v>
                </c:pt>
                <c:pt idx="3776">
                  <c:v>341.21149999999994</c:v>
                </c:pt>
                <c:pt idx="3777">
                  <c:v>341.30619999999999</c:v>
                </c:pt>
                <c:pt idx="3778">
                  <c:v>341.36289999999997</c:v>
                </c:pt>
                <c:pt idx="3779">
                  <c:v>341.22459999999995</c:v>
                </c:pt>
                <c:pt idx="3780">
                  <c:v>341.19439999999997</c:v>
                </c:pt>
                <c:pt idx="3781">
                  <c:v>341.09369999999996</c:v>
                </c:pt>
                <c:pt idx="3782">
                  <c:v>341.11109999999996</c:v>
                </c:pt>
                <c:pt idx="3783">
                  <c:v>340.99199999999996</c:v>
                </c:pt>
                <c:pt idx="3784">
                  <c:v>341.00819999999999</c:v>
                </c:pt>
                <c:pt idx="3785">
                  <c:v>341.0444</c:v>
                </c:pt>
                <c:pt idx="3786">
                  <c:v>341.12889999999999</c:v>
                </c:pt>
                <c:pt idx="3787">
                  <c:v>341.11749999999995</c:v>
                </c:pt>
                <c:pt idx="3788">
                  <c:v>341.17009999999993</c:v>
                </c:pt>
                <c:pt idx="3789">
                  <c:v>341.17139999999995</c:v>
                </c:pt>
                <c:pt idx="3790">
                  <c:v>341.20719999999994</c:v>
                </c:pt>
                <c:pt idx="3791">
                  <c:v>341.08619999999996</c:v>
                </c:pt>
                <c:pt idx="3792">
                  <c:v>341.04229999999995</c:v>
                </c:pt>
                <c:pt idx="3793">
                  <c:v>341.08229999999998</c:v>
                </c:pt>
                <c:pt idx="3794">
                  <c:v>341.16979999999995</c:v>
                </c:pt>
                <c:pt idx="3795">
                  <c:v>341.14059999999995</c:v>
                </c:pt>
                <c:pt idx="3796">
                  <c:v>341.13079999999997</c:v>
                </c:pt>
                <c:pt idx="3797">
                  <c:v>341.15659999999997</c:v>
                </c:pt>
                <c:pt idx="3798">
                  <c:v>341.16199999999998</c:v>
                </c:pt>
                <c:pt idx="3799">
                  <c:v>341.12169999999998</c:v>
                </c:pt>
                <c:pt idx="3800">
                  <c:v>341.08189999999996</c:v>
                </c:pt>
                <c:pt idx="3801">
                  <c:v>341.11909999999995</c:v>
                </c:pt>
                <c:pt idx="3802">
                  <c:v>341.15549999999996</c:v>
                </c:pt>
                <c:pt idx="3803">
                  <c:v>341.10879999999997</c:v>
                </c:pt>
                <c:pt idx="3804">
                  <c:v>341.12869999999998</c:v>
                </c:pt>
                <c:pt idx="3805">
                  <c:v>341.25159999999994</c:v>
                </c:pt>
                <c:pt idx="3806">
                  <c:v>341.37099999999998</c:v>
                </c:pt>
                <c:pt idx="3807">
                  <c:v>341.35209999999995</c:v>
                </c:pt>
                <c:pt idx="3808">
                  <c:v>341.40199999999999</c:v>
                </c:pt>
                <c:pt idx="3809">
                  <c:v>341.50829999999996</c:v>
                </c:pt>
                <c:pt idx="3810">
                  <c:v>341.60789999999997</c:v>
                </c:pt>
                <c:pt idx="3811">
                  <c:v>341.52479999999997</c:v>
                </c:pt>
                <c:pt idx="3812">
                  <c:v>341.52619999999996</c:v>
                </c:pt>
                <c:pt idx="3813">
                  <c:v>341.53109999999998</c:v>
                </c:pt>
                <c:pt idx="3814">
                  <c:v>341.61589999999995</c:v>
                </c:pt>
                <c:pt idx="3815">
                  <c:v>341.52139999999997</c:v>
                </c:pt>
                <c:pt idx="3816">
                  <c:v>341.52569999999997</c:v>
                </c:pt>
                <c:pt idx="3817">
                  <c:v>341.51159999999999</c:v>
                </c:pt>
                <c:pt idx="3818">
                  <c:v>341.59579999999994</c:v>
                </c:pt>
                <c:pt idx="3819">
                  <c:v>341.42919999999998</c:v>
                </c:pt>
                <c:pt idx="3820">
                  <c:v>341.36429999999996</c:v>
                </c:pt>
                <c:pt idx="3821">
                  <c:v>341.31439999999998</c:v>
                </c:pt>
                <c:pt idx="3822">
                  <c:v>341.46939999999995</c:v>
                </c:pt>
                <c:pt idx="3823">
                  <c:v>341.36889999999994</c:v>
                </c:pt>
                <c:pt idx="3824">
                  <c:v>341.37819999999999</c:v>
                </c:pt>
                <c:pt idx="3825">
                  <c:v>341.34569999999997</c:v>
                </c:pt>
                <c:pt idx="3826">
                  <c:v>341.39929999999998</c:v>
                </c:pt>
                <c:pt idx="3827">
                  <c:v>341.16309999999999</c:v>
                </c:pt>
                <c:pt idx="3828">
                  <c:v>341.06869999999998</c:v>
                </c:pt>
                <c:pt idx="3829">
                  <c:v>341.02349999999996</c:v>
                </c:pt>
                <c:pt idx="3830">
                  <c:v>341.20089999999993</c:v>
                </c:pt>
                <c:pt idx="3831">
                  <c:v>341.11769999999996</c:v>
                </c:pt>
                <c:pt idx="3832">
                  <c:v>341.17529999999999</c:v>
                </c:pt>
                <c:pt idx="3833">
                  <c:v>341.24169999999998</c:v>
                </c:pt>
                <c:pt idx="3834">
                  <c:v>341.33449999999993</c:v>
                </c:pt>
                <c:pt idx="3835">
                  <c:v>341.21559999999999</c:v>
                </c:pt>
                <c:pt idx="3836">
                  <c:v>341.22739999999999</c:v>
                </c:pt>
                <c:pt idx="3837">
                  <c:v>341.22949999999997</c:v>
                </c:pt>
                <c:pt idx="3838">
                  <c:v>341.20559999999995</c:v>
                </c:pt>
                <c:pt idx="3839">
                  <c:v>341.12589999999994</c:v>
                </c:pt>
                <c:pt idx="3840">
                  <c:v>341.14129999999994</c:v>
                </c:pt>
                <c:pt idx="3841">
                  <c:v>341.1694</c:v>
                </c:pt>
                <c:pt idx="3842">
                  <c:v>341.23749999999995</c:v>
                </c:pt>
                <c:pt idx="3843">
                  <c:v>341.28419999999994</c:v>
                </c:pt>
                <c:pt idx="3844">
                  <c:v>341.30859999999996</c:v>
                </c:pt>
                <c:pt idx="3845">
                  <c:v>341.36079999999998</c:v>
                </c:pt>
                <c:pt idx="3846">
                  <c:v>341.42149999999998</c:v>
                </c:pt>
                <c:pt idx="3847">
                  <c:v>341.29319999999996</c:v>
                </c:pt>
                <c:pt idx="3848">
                  <c:v>341.29639999999995</c:v>
                </c:pt>
                <c:pt idx="3849">
                  <c:v>341.31669999999997</c:v>
                </c:pt>
                <c:pt idx="3850">
                  <c:v>341.32989999999995</c:v>
                </c:pt>
                <c:pt idx="3851">
                  <c:v>341.20319999999998</c:v>
                </c:pt>
                <c:pt idx="3852">
                  <c:v>341.24029999999993</c:v>
                </c:pt>
                <c:pt idx="3853">
                  <c:v>341.32499999999999</c:v>
                </c:pt>
                <c:pt idx="3854">
                  <c:v>341.35769999999997</c:v>
                </c:pt>
                <c:pt idx="3855">
                  <c:v>341.31799999999998</c:v>
                </c:pt>
                <c:pt idx="3856">
                  <c:v>341.30939999999998</c:v>
                </c:pt>
                <c:pt idx="3857">
                  <c:v>341.34399999999994</c:v>
                </c:pt>
                <c:pt idx="3858">
                  <c:v>341.36479999999995</c:v>
                </c:pt>
                <c:pt idx="3859">
                  <c:v>341.26789999999994</c:v>
                </c:pt>
                <c:pt idx="3860">
                  <c:v>341.21019999999999</c:v>
                </c:pt>
                <c:pt idx="3861">
                  <c:v>341.32069999999999</c:v>
                </c:pt>
                <c:pt idx="3862">
                  <c:v>341.43929999999995</c:v>
                </c:pt>
                <c:pt idx="3863">
                  <c:v>341.36429999999996</c:v>
                </c:pt>
                <c:pt idx="3864">
                  <c:v>341.31239999999997</c:v>
                </c:pt>
                <c:pt idx="3865">
                  <c:v>341.35769999999997</c:v>
                </c:pt>
                <c:pt idx="3866">
                  <c:v>341.30599999999998</c:v>
                </c:pt>
                <c:pt idx="3867">
                  <c:v>341.08519999999999</c:v>
                </c:pt>
                <c:pt idx="3868">
                  <c:v>341.03119999999996</c:v>
                </c:pt>
                <c:pt idx="3869">
                  <c:v>341.15309999999994</c:v>
                </c:pt>
                <c:pt idx="3870">
                  <c:v>341.20079999999996</c:v>
                </c:pt>
                <c:pt idx="3871">
                  <c:v>341.24019999999996</c:v>
                </c:pt>
                <c:pt idx="3872">
                  <c:v>341.36009999999999</c:v>
                </c:pt>
                <c:pt idx="3873">
                  <c:v>341.47889999999995</c:v>
                </c:pt>
                <c:pt idx="3874">
                  <c:v>341.57319999999999</c:v>
                </c:pt>
                <c:pt idx="3875">
                  <c:v>341.46119999999996</c:v>
                </c:pt>
                <c:pt idx="3876">
                  <c:v>341.44189999999998</c:v>
                </c:pt>
                <c:pt idx="3877">
                  <c:v>341.43459999999999</c:v>
                </c:pt>
                <c:pt idx="3878">
                  <c:v>341.42309999999998</c:v>
                </c:pt>
                <c:pt idx="3879">
                  <c:v>341.22639999999996</c:v>
                </c:pt>
                <c:pt idx="3880">
                  <c:v>341.21279999999996</c:v>
                </c:pt>
                <c:pt idx="3881">
                  <c:v>341.1934</c:v>
                </c:pt>
                <c:pt idx="3882">
                  <c:v>341.27189999999996</c:v>
                </c:pt>
                <c:pt idx="3883">
                  <c:v>341.22729999999996</c:v>
                </c:pt>
                <c:pt idx="3884">
                  <c:v>341.27879999999993</c:v>
                </c:pt>
                <c:pt idx="3885">
                  <c:v>341.33399999999995</c:v>
                </c:pt>
                <c:pt idx="3886">
                  <c:v>341.48299999999995</c:v>
                </c:pt>
                <c:pt idx="3887">
                  <c:v>341.37799999999999</c:v>
                </c:pt>
                <c:pt idx="3888">
                  <c:v>341.36289999999997</c:v>
                </c:pt>
                <c:pt idx="3889">
                  <c:v>341.29829999999998</c:v>
                </c:pt>
                <c:pt idx="3890">
                  <c:v>341.3252</c:v>
                </c:pt>
                <c:pt idx="3891">
                  <c:v>341.14249999999998</c:v>
                </c:pt>
                <c:pt idx="3892">
                  <c:v>341.11179999999996</c:v>
                </c:pt>
                <c:pt idx="3893">
                  <c:v>341.11489999999998</c:v>
                </c:pt>
                <c:pt idx="3894">
                  <c:v>341.25449999999995</c:v>
                </c:pt>
                <c:pt idx="3895">
                  <c:v>341.19119999999998</c:v>
                </c:pt>
                <c:pt idx="3896">
                  <c:v>341.22939999999994</c:v>
                </c:pt>
                <c:pt idx="3897">
                  <c:v>341.26639999999998</c:v>
                </c:pt>
                <c:pt idx="3898">
                  <c:v>341.38839999999993</c:v>
                </c:pt>
                <c:pt idx="3899">
                  <c:v>341.31879999999995</c:v>
                </c:pt>
                <c:pt idx="3900">
                  <c:v>341.29859999999996</c:v>
                </c:pt>
                <c:pt idx="3901">
                  <c:v>341.29359999999997</c:v>
                </c:pt>
                <c:pt idx="3902">
                  <c:v>341.37439999999998</c:v>
                </c:pt>
                <c:pt idx="3903">
                  <c:v>341.26019999999994</c:v>
                </c:pt>
                <c:pt idx="3904">
                  <c:v>341.22829999999999</c:v>
                </c:pt>
                <c:pt idx="3905">
                  <c:v>341.26679999999999</c:v>
                </c:pt>
                <c:pt idx="3906">
                  <c:v>341.31389999999999</c:v>
                </c:pt>
                <c:pt idx="3907">
                  <c:v>341.25599999999997</c:v>
                </c:pt>
                <c:pt idx="3908">
                  <c:v>341.2482</c:v>
                </c:pt>
                <c:pt idx="3909">
                  <c:v>341.255</c:v>
                </c:pt>
                <c:pt idx="3910">
                  <c:v>341.31029999999998</c:v>
                </c:pt>
                <c:pt idx="3911">
                  <c:v>341.27229999999997</c:v>
                </c:pt>
                <c:pt idx="3912">
                  <c:v>341.29489999999998</c:v>
                </c:pt>
                <c:pt idx="3913">
                  <c:v>341.42399999999998</c:v>
                </c:pt>
                <c:pt idx="3914">
                  <c:v>341.53259999999995</c:v>
                </c:pt>
                <c:pt idx="3915">
                  <c:v>341.45079999999996</c:v>
                </c:pt>
                <c:pt idx="3916">
                  <c:v>341.41119999999995</c:v>
                </c:pt>
                <c:pt idx="3917">
                  <c:v>341.41069999999996</c:v>
                </c:pt>
                <c:pt idx="3918">
                  <c:v>341.39049999999997</c:v>
                </c:pt>
                <c:pt idx="3919">
                  <c:v>341.2242</c:v>
                </c:pt>
                <c:pt idx="3920">
                  <c:v>341.18299999999999</c:v>
                </c:pt>
                <c:pt idx="3921">
                  <c:v>341.23919999999998</c:v>
                </c:pt>
                <c:pt idx="3922">
                  <c:v>341.30789999999996</c:v>
                </c:pt>
                <c:pt idx="3923">
                  <c:v>341.27059999999994</c:v>
                </c:pt>
                <c:pt idx="3924">
                  <c:v>341.33369999999996</c:v>
                </c:pt>
                <c:pt idx="3925">
                  <c:v>341.45859999999999</c:v>
                </c:pt>
                <c:pt idx="3926">
                  <c:v>341.56109999999995</c:v>
                </c:pt>
                <c:pt idx="3927">
                  <c:v>341.38079999999997</c:v>
                </c:pt>
                <c:pt idx="3928">
                  <c:v>341.22019999999998</c:v>
                </c:pt>
                <c:pt idx="3929">
                  <c:v>341.18649999999997</c:v>
                </c:pt>
                <c:pt idx="3930">
                  <c:v>341.17959999999994</c:v>
                </c:pt>
                <c:pt idx="3931">
                  <c:v>340.91609999999997</c:v>
                </c:pt>
                <c:pt idx="3932">
                  <c:v>340.99919999999997</c:v>
                </c:pt>
                <c:pt idx="3933">
                  <c:v>341.19469999999995</c:v>
                </c:pt>
                <c:pt idx="3934">
                  <c:v>341.30499999999995</c:v>
                </c:pt>
                <c:pt idx="3935">
                  <c:v>341.28639999999996</c:v>
                </c:pt>
                <c:pt idx="3936">
                  <c:v>341.41819999999996</c:v>
                </c:pt>
                <c:pt idx="3937">
                  <c:v>341.48589999999996</c:v>
                </c:pt>
                <c:pt idx="3938">
                  <c:v>341.54949999999997</c:v>
                </c:pt>
                <c:pt idx="3939">
                  <c:v>341.45309999999995</c:v>
                </c:pt>
                <c:pt idx="3940">
                  <c:v>341.36209999999994</c:v>
                </c:pt>
                <c:pt idx="3941">
                  <c:v>341.29159999999996</c:v>
                </c:pt>
                <c:pt idx="3942">
                  <c:v>341.28139999999996</c:v>
                </c:pt>
                <c:pt idx="3943">
                  <c:v>341.11159999999995</c:v>
                </c:pt>
                <c:pt idx="3944">
                  <c:v>341.07079999999996</c:v>
                </c:pt>
                <c:pt idx="3945">
                  <c:v>341.08879999999999</c:v>
                </c:pt>
                <c:pt idx="3946">
                  <c:v>341.13969999999995</c:v>
                </c:pt>
                <c:pt idx="3947">
                  <c:v>341.05059999999997</c:v>
                </c:pt>
                <c:pt idx="3948">
                  <c:v>341.13849999999996</c:v>
                </c:pt>
                <c:pt idx="3949">
                  <c:v>341.17079999999999</c:v>
                </c:pt>
                <c:pt idx="3950">
                  <c:v>341.25859999999994</c:v>
                </c:pt>
                <c:pt idx="3951">
                  <c:v>341.22349999999994</c:v>
                </c:pt>
                <c:pt idx="3952">
                  <c:v>341.31429999999995</c:v>
                </c:pt>
                <c:pt idx="3953">
                  <c:v>341.30469999999997</c:v>
                </c:pt>
                <c:pt idx="3954">
                  <c:v>341.44269999999995</c:v>
                </c:pt>
                <c:pt idx="3955">
                  <c:v>341.43609999999995</c:v>
                </c:pt>
                <c:pt idx="3956">
                  <c:v>341.46569999999997</c:v>
                </c:pt>
                <c:pt idx="3957">
                  <c:v>341.44739999999996</c:v>
                </c:pt>
                <c:pt idx="3958">
                  <c:v>341.51129999999995</c:v>
                </c:pt>
                <c:pt idx="3959">
                  <c:v>341.38909999999998</c:v>
                </c:pt>
                <c:pt idx="3960">
                  <c:v>341.32929999999999</c:v>
                </c:pt>
                <c:pt idx="3961">
                  <c:v>341.33119999999997</c:v>
                </c:pt>
                <c:pt idx="3962">
                  <c:v>341.39529999999996</c:v>
                </c:pt>
                <c:pt idx="3963">
                  <c:v>341.31259999999997</c:v>
                </c:pt>
                <c:pt idx="3964">
                  <c:v>341.31209999999999</c:v>
                </c:pt>
                <c:pt idx="3965">
                  <c:v>341.35459999999995</c:v>
                </c:pt>
                <c:pt idx="3966">
                  <c:v>341.34519999999998</c:v>
                </c:pt>
                <c:pt idx="3967">
                  <c:v>341.2645</c:v>
                </c:pt>
                <c:pt idx="3968">
                  <c:v>341.25289999999995</c:v>
                </c:pt>
                <c:pt idx="3969">
                  <c:v>341.33539999999994</c:v>
                </c:pt>
                <c:pt idx="3970">
                  <c:v>341.39989999999995</c:v>
                </c:pt>
                <c:pt idx="3971">
                  <c:v>341.36489999999998</c:v>
                </c:pt>
                <c:pt idx="3972">
                  <c:v>341.37279999999998</c:v>
                </c:pt>
                <c:pt idx="3973">
                  <c:v>341.43489999999997</c:v>
                </c:pt>
                <c:pt idx="3974">
                  <c:v>341.45459999999997</c:v>
                </c:pt>
                <c:pt idx="3975">
                  <c:v>341.35129999999998</c:v>
                </c:pt>
                <c:pt idx="3976">
                  <c:v>341.27679999999998</c:v>
                </c:pt>
                <c:pt idx="3977">
                  <c:v>341.36449999999996</c:v>
                </c:pt>
                <c:pt idx="3978">
                  <c:v>341.44879999999995</c:v>
                </c:pt>
                <c:pt idx="3979">
                  <c:v>341.38349999999997</c:v>
                </c:pt>
                <c:pt idx="3980">
                  <c:v>341.38479999999998</c:v>
                </c:pt>
                <c:pt idx="3981">
                  <c:v>341.46099999999996</c:v>
                </c:pt>
                <c:pt idx="3982">
                  <c:v>341.43599999999998</c:v>
                </c:pt>
                <c:pt idx="3983">
                  <c:v>341.25609999999995</c:v>
                </c:pt>
                <c:pt idx="3984">
                  <c:v>341.28929999999997</c:v>
                </c:pt>
                <c:pt idx="3985">
                  <c:v>341.30349999999999</c:v>
                </c:pt>
                <c:pt idx="3986">
                  <c:v>341.30809999999997</c:v>
                </c:pt>
                <c:pt idx="3987">
                  <c:v>341.24919999999997</c:v>
                </c:pt>
                <c:pt idx="3988">
                  <c:v>341.24439999999998</c:v>
                </c:pt>
                <c:pt idx="3989">
                  <c:v>341.2482</c:v>
                </c:pt>
                <c:pt idx="3990">
                  <c:v>341.31539999999995</c:v>
                </c:pt>
                <c:pt idx="3991">
                  <c:v>341.28289999999998</c:v>
                </c:pt>
                <c:pt idx="3992">
                  <c:v>341.22869999999995</c:v>
                </c:pt>
                <c:pt idx="3993">
                  <c:v>341.28139999999996</c:v>
                </c:pt>
                <c:pt idx="3994">
                  <c:v>341.41809999999998</c:v>
                </c:pt>
                <c:pt idx="3995">
                  <c:v>341.29399999999998</c:v>
                </c:pt>
                <c:pt idx="3996">
                  <c:v>341.22579999999994</c:v>
                </c:pt>
                <c:pt idx="3997">
                  <c:v>341.31309999999996</c:v>
                </c:pt>
                <c:pt idx="3998">
                  <c:v>341.44559999999996</c:v>
                </c:pt>
                <c:pt idx="3999">
                  <c:v>341.37579999999997</c:v>
                </c:pt>
                <c:pt idx="4000">
                  <c:v>341.41199999999998</c:v>
                </c:pt>
                <c:pt idx="4001">
                  <c:v>341.52339999999998</c:v>
                </c:pt>
                <c:pt idx="4002">
                  <c:v>341.6386</c:v>
                </c:pt>
                <c:pt idx="4003">
                  <c:v>341.53899999999999</c:v>
                </c:pt>
                <c:pt idx="4004">
                  <c:v>341.51659999999998</c:v>
                </c:pt>
                <c:pt idx="4005">
                  <c:v>341.53649999999993</c:v>
                </c:pt>
                <c:pt idx="4006">
                  <c:v>341.60049999999995</c:v>
                </c:pt>
                <c:pt idx="4007">
                  <c:v>341.44829999999996</c:v>
                </c:pt>
                <c:pt idx="4008">
                  <c:v>341.40889999999996</c:v>
                </c:pt>
                <c:pt idx="4009">
                  <c:v>341.36929999999995</c:v>
                </c:pt>
                <c:pt idx="4010">
                  <c:v>341.44879999999995</c:v>
                </c:pt>
                <c:pt idx="4011">
                  <c:v>341.30619999999999</c:v>
                </c:pt>
                <c:pt idx="4012">
                  <c:v>341.30829999999997</c:v>
                </c:pt>
                <c:pt idx="4013">
                  <c:v>341.34019999999998</c:v>
                </c:pt>
                <c:pt idx="4014">
                  <c:v>341.47909999999996</c:v>
                </c:pt>
                <c:pt idx="4015">
                  <c:v>341.34489999999994</c:v>
                </c:pt>
                <c:pt idx="4016">
                  <c:v>341.30349999999999</c:v>
                </c:pt>
                <c:pt idx="4017">
                  <c:v>341.29879999999997</c:v>
                </c:pt>
                <c:pt idx="4018">
                  <c:v>341.38869999999997</c:v>
                </c:pt>
                <c:pt idx="4019">
                  <c:v>341.26409999999998</c:v>
                </c:pt>
                <c:pt idx="4020">
                  <c:v>341.32419999999996</c:v>
                </c:pt>
                <c:pt idx="4021">
                  <c:v>341.42459999999994</c:v>
                </c:pt>
                <c:pt idx="4022">
                  <c:v>341.59539999999998</c:v>
                </c:pt>
                <c:pt idx="4023">
                  <c:v>341.49759999999998</c:v>
                </c:pt>
                <c:pt idx="4024">
                  <c:v>341.49559999999997</c:v>
                </c:pt>
                <c:pt idx="4025">
                  <c:v>341.52499999999998</c:v>
                </c:pt>
                <c:pt idx="4026">
                  <c:v>341.57439999999997</c:v>
                </c:pt>
                <c:pt idx="4027">
                  <c:v>341.46399999999994</c:v>
                </c:pt>
                <c:pt idx="4028">
                  <c:v>341.46979999999996</c:v>
                </c:pt>
                <c:pt idx="4029">
                  <c:v>341.51959999999997</c:v>
                </c:pt>
                <c:pt idx="4030">
                  <c:v>341.57179999999994</c:v>
                </c:pt>
                <c:pt idx="4031">
                  <c:v>341.47079999999994</c:v>
                </c:pt>
                <c:pt idx="4032">
                  <c:v>341.46599999999995</c:v>
                </c:pt>
                <c:pt idx="4033">
                  <c:v>340.96564000000001</c:v>
                </c:pt>
                <c:pt idx="4034">
                  <c:v>340.98984000000002</c:v>
                </c:pt>
                <c:pt idx="4035">
                  <c:v>340.87774000000002</c:v>
                </c:pt>
                <c:pt idx="4036">
                  <c:v>340.92974000000004</c:v>
                </c:pt>
                <c:pt idx="4037">
                  <c:v>340.92814000000004</c:v>
                </c:pt>
                <c:pt idx="4038">
                  <c:v>340.93334000000004</c:v>
                </c:pt>
                <c:pt idx="4039">
                  <c:v>340.90494000000001</c:v>
                </c:pt>
                <c:pt idx="4040">
                  <c:v>340.92604</c:v>
                </c:pt>
                <c:pt idx="4041">
                  <c:v>340.93114000000003</c:v>
                </c:pt>
                <c:pt idx="4042">
                  <c:v>340.77454</c:v>
                </c:pt>
                <c:pt idx="4043">
                  <c:v>340.76184000000001</c:v>
                </c:pt>
                <c:pt idx="4044">
                  <c:v>340.79264000000001</c:v>
                </c:pt>
                <c:pt idx="4045">
                  <c:v>340.89304000000004</c:v>
                </c:pt>
                <c:pt idx="4046">
                  <c:v>340.78444000000002</c:v>
                </c:pt>
                <c:pt idx="4047">
                  <c:v>340.86864000000003</c:v>
                </c:pt>
                <c:pt idx="4048">
                  <c:v>340.95564000000002</c:v>
                </c:pt>
                <c:pt idx="4049">
                  <c:v>341.11994000000004</c:v>
                </c:pt>
                <c:pt idx="4050">
                  <c:v>341.03883999999999</c:v>
                </c:pt>
                <c:pt idx="4051">
                  <c:v>341.05583999999999</c:v>
                </c:pt>
                <c:pt idx="4052">
                  <c:v>341.13604000000004</c:v>
                </c:pt>
                <c:pt idx="4053">
                  <c:v>341.18693999999999</c:v>
                </c:pt>
                <c:pt idx="4054">
                  <c:v>340.98734000000002</c:v>
                </c:pt>
                <c:pt idx="4055">
                  <c:v>340.92264</c:v>
                </c:pt>
                <c:pt idx="4056">
                  <c:v>340.94344000000001</c:v>
                </c:pt>
                <c:pt idx="4057">
                  <c:v>341.01464000000004</c:v>
                </c:pt>
                <c:pt idx="4058">
                  <c:v>340.89053999999999</c:v>
                </c:pt>
                <c:pt idx="4059">
                  <c:v>340.94484</c:v>
                </c:pt>
                <c:pt idx="4060">
                  <c:v>340.98964000000001</c:v>
                </c:pt>
                <c:pt idx="4061">
                  <c:v>341.10014000000001</c:v>
                </c:pt>
                <c:pt idx="4062">
                  <c:v>340.95324000000005</c:v>
                </c:pt>
                <c:pt idx="4063">
                  <c:v>341.01573999999999</c:v>
                </c:pt>
                <c:pt idx="4064">
                  <c:v>341.02804000000003</c:v>
                </c:pt>
                <c:pt idx="4065">
                  <c:v>341.13174000000004</c:v>
                </c:pt>
                <c:pt idx="4066">
                  <c:v>340.98394000000002</c:v>
                </c:pt>
                <c:pt idx="4067">
                  <c:v>340.96214000000003</c:v>
                </c:pt>
                <c:pt idx="4068">
                  <c:v>340.92074000000002</c:v>
                </c:pt>
                <c:pt idx="4069">
                  <c:v>341.01174000000003</c:v>
                </c:pt>
                <c:pt idx="4070">
                  <c:v>340.87334000000004</c:v>
                </c:pt>
                <c:pt idx="4071">
                  <c:v>340.87234000000001</c:v>
                </c:pt>
                <c:pt idx="4072">
                  <c:v>340.91813999999999</c:v>
                </c:pt>
                <c:pt idx="4073">
                  <c:v>341.04174</c:v>
                </c:pt>
                <c:pt idx="4074">
                  <c:v>340.96084000000002</c:v>
                </c:pt>
                <c:pt idx="4075">
                  <c:v>340.97924</c:v>
                </c:pt>
                <c:pt idx="4076">
                  <c:v>341.04424</c:v>
                </c:pt>
                <c:pt idx="4077">
                  <c:v>341.16624000000002</c:v>
                </c:pt>
                <c:pt idx="4078">
                  <c:v>341.00774000000001</c:v>
                </c:pt>
                <c:pt idx="4079">
                  <c:v>340.95334000000003</c:v>
                </c:pt>
                <c:pt idx="4080">
                  <c:v>340.93874</c:v>
                </c:pt>
                <c:pt idx="4081">
                  <c:v>340.92694</c:v>
                </c:pt>
                <c:pt idx="4082">
                  <c:v>340.73284000000001</c:v>
                </c:pt>
                <c:pt idx="4083">
                  <c:v>340.82204000000002</c:v>
                </c:pt>
                <c:pt idx="4084">
                  <c:v>340.90444000000002</c:v>
                </c:pt>
                <c:pt idx="4085">
                  <c:v>341.05024000000003</c:v>
                </c:pt>
                <c:pt idx="4086">
                  <c:v>341.05004000000002</c:v>
                </c:pt>
                <c:pt idx="4087">
                  <c:v>341.07924000000003</c:v>
                </c:pt>
                <c:pt idx="4088">
                  <c:v>341.13364000000001</c:v>
                </c:pt>
                <c:pt idx="4089">
                  <c:v>341.24234000000001</c:v>
                </c:pt>
                <c:pt idx="4090">
                  <c:v>341.10714000000002</c:v>
                </c:pt>
                <c:pt idx="4091">
                  <c:v>340.96664000000004</c:v>
                </c:pt>
                <c:pt idx="4092">
                  <c:v>340.97994</c:v>
                </c:pt>
                <c:pt idx="4093">
                  <c:v>341.03434000000004</c:v>
                </c:pt>
                <c:pt idx="4094">
                  <c:v>340.91404</c:v>
                </c:pt>
                <c:pt idx="4095">
                  <c:v>340.93294000000003</c:v>
                </c:pt>
                <c:pt idx="4096">
                  <c:v>341.13044000000002</c:v>
                </c:pt>
                <c:pt idx="4097">
                  <c:v>341.25484</c:v>
                </c:pt>
                <c:pt idx="4098">
                  <c:v>341.11524000000003</c:v>
                </c:pt>
                <c:pt idx="4099">
                  <c:v>341.02294000000001</c:v>
                </c:pt>
                <c:pt idx="4100">
                  <c:v>341.06554</c:v>
                </c:pt>
                <c:pt idx="4101">
                  <c:v>341.09654</c:v>
                </c:pt>
                <c:pt idx="4102">
                  <c:v>341.00144</c:v>
                </c:pt>
                <c:pt idx="4103">
                  <c:v>341.00384000000003</c:v>
                </c:pt>
                <c:pt idx="4104">
                  <c:v>341.07264000000004</c:v>
                </c:pt>
                <c:pt idx="4105">
                  <c:v>341.18514000000005</c:v>
                </c:pt>
                <c:pt idx="4106">
                  <c:v>341.09224</c:v>
                </c:pt>
                <c:pt idx="4107">
                  <c:v>341.09574000000003</c:v>
                </c:pt>
                <c:pt idx="4108">
                  <c:v>341.09584000000001</c:v>
                </c:pt>
                <c:pt idx="4109">
                  <c:v>341.21274</c:v>
                </c:pt>
                <c:pt idx="4110">
                  <c:v>341.04794000000004</c:v>
                </c:pt>
                <c:pt idx="4111">
                  <c:v>341.00164000000001</c:v>
                </c:pt>
                <c:pt idx="4112">
                  <c:v>341.05574000000001</c:v>
                </c:pt>
                <c:pt idx="4113">
                  <c:v>341.16794000000004</c:v>
                </c:pt>
                <c:pt idx="4114">
                  <c:v>340.97864000000004</c:v>
                </c:pt>
                <c:pt idx="4115">
                  <c:v>341.08314000000001</c:v>
                </c:pt>
                <c:pt idx="4116">
                  <c:v>341.09324000000004</c:v>
                </c:pt>
                <c:pt idx="4117">
                  <c:v>341.16714000000002</c:v>
                </c:pt>
                <c:pt idx="4118">
                  <c:v>341.04043999999999</c:v>
                </c:pt>
                <c:pt idx="4119">
                  <c:v>341.18874</c:v>
                </c:pt>
                <c:pt idx="4120">
                  <c:v>341.11074000000002</c:v>
                </c:pt>
                <c:pt idx="4121">
                  <c:v>341.37454000000002</c:v>
                </c:pt>
                <c:pt idx="4122">
                  <c:v>341.22613999999999</c:v>
                </c:pt>
                <c:pt idx="4123">
                  <c:v>341.30004000000002</c:v>
                </c:pt>
                <c:pt idx="4124">
                  <c:v>341.27364</c:v>
                </c:pt>
                <c:pt idx="4125">
                  <c:v>341.36614000000003</c:v>
                </c:pt>
                <c:pt idx="4126">
                  <c:v>341.20614</c:v>
                </c:pt>
                <c:pt idx="4127">
                  <c:v>341.23634000000004</c:v>
                </c:pt>
                <c:pt idx="4128">
                  <c:v>341.25013999999999</c:v>
                </c:pt>
                <c:pt idx="4129">
                  <c:v>341.36794000000003</c:v>
                </c:pt>
                <c:pt idx="4130">
                  <c:v>341.23664000000002</c:v>
                </c:pt>
                <c:pt idx="4131">
                  <c:v>341.24104</c:v>
                </c:pt>
                <c:pt idx="4132">
                  <c:v>341.30114000000003</c:v>
                </c:pt>
                <c:pt idx="4133">
                  <c:v>341.38174000000004</c:v>
                </c:pt>
                <c:pt idx="4134">
                  <c:v>341.17764</c:v>
                </c:pt>
                <c:pt idx="4135">
                  <c:v>341.22424000000001</c:v>
                </c:pt>
                <c:pt idx="4136">
                  <c:v>341.22214000000002</c:v>
                </c:pt>
                <c:pt idx="4137">
                  <c:v>341.26283999999998</c:v>
                </c:pt>
                <c:pt idx="4138">
                  <c:v>341.10984000000002</c:v>
                </c:pt>
                <c:pt idx="4139">
                  <c:v>341.21464000000003</c:v>
                </c:pt>
                <c:pt idx="4140">
                  <c:v>341.19244000000003</c:v>
                </c:pt>
                <c:pt idx="4141">
                  <c:v>341.27154000000002</c:v>
                </c:pt>
                <c:pt idx="4142">
                  <c:v>341.15504000000004</c:v>
                </c:pt>
                <c:pt idx="4143">
                  <c:v>341.18834000000004</c:v>
                </c:pt>
                <c:pt idx="4144">
                  <c:v>341.18534</c:v>
                </c:pt>
                <c:pt idx="4145">
                  <c:v>341.15974</c:v>
                </c:pt>
                <c:pt idx="4146">
                  <c:v>341.14674000000002</c:v>
                </c:pt>
                <c:pt idx="4147">
                  <c:v>341.22394000000003</c:v>
                </c:pt>
                <c:pt idx="4148">
                  <c:v>341.25844000000001</c:v>
                </c:pt>
                <c:pt idx="4149">
                  <c:v>341.31914</c:v>
                </c:pt>
                <c:pt idx="4150">
                  <c:v>341.33404000000002</c:v>
                </c:pt>
                <c:pt idx="4151">
                  <c:v>341.30034000000001</c:v>
                </c:pt>
                <c:pt idx="4152">
                  <c:v>341.31664000000001</c:v>
                </c:pt>
                <c:pt idx="4153">
                  <c:v>341.35203999999999</c:v>
                </c:pt>
                <c:pt idx="4154">
                  <c:v>341.22023999999999</c:v>
                </c:pt>
                <c:pt idx="4155">
                  <c:v>341.15114</c:v>
                </c:pt>
                <c:pt idx="4156">
                  <c:v>341.17024000000004</c:v>
                </c:pt>
                <c:pt idx="4157">
                  <c:v>341.22433999999998</c:v>
                </c:pt>
                <c:pt idx="4158">
                  <c:v>341.08154000000002</c:v>
                </c:pt>
                <c:pt idx="4159">
                  <c:v>341.13844</c:v>
                </c:pt>
                <c:pt idx="4160">
                  <c:v>341.23063999999999</c:v>
                </c:pt>
                <c:pt idx="4161">
                  <c:v>341.33524</c:v>
                </c:pt>
                <c:pt idx="4162">
                  <c:v>341.22613999999999</c:v>
                </c:pt>
                <c:pt idx="4163">
                  <c:v>341.29114000000004</c:v>
                </c:pt>
                <c:pt idx="4164">
                  <c:v>341.33674000000002</c:v>
                </c:pt>
                <c:pt idx="4165">
                  <c:v>341.40924000000001</c:v>
                </c:pt>
                <c:pt idx="4166">
                  <c:v>341.26614000000001</c:v>
                </c:pt>
                <c:pt idx="4167">
                  <c:v>341.28334000000001</c:v>
                </c:pt>
                <c:pt idx="4168">
                  <c:v>341.32184000000001</c:v>
                </c:pt>
                <c:pt idx="4169">
                  <c:v>341.37333999999998</c:v>
                </c:pt>
                <c:pt idx="4170">
                  <c:v>341.25644</c:v>
                </c:pt>
                <c:pt idx="4171">
                  <c:v>341.31414000000001</c:v>
                </c:pt>
                <c:pt idx="4172">
                  <c:v>341.29644000000002</c:v>
                </c:pt>
                <c:pt idx="4173">
                  <c:v>341.33084000000002</c:v>
                </c:pt>
                <c:pt idx="4174">
                  <c:v>341.20604000000003</c:v>
                </c:pt>
                <c:pt idx="4175">
                  <c:v>341.25294000000002</c:v>
                </c:pt>
                <c:pt idx="4176">
                  <c:v>341.21294</c:v>
                </c:pt>
                <c:pt idx="4177">
                  <c:v>341.30094000000003</c:v>
                </c:pt>
                <c:pt idx="4178">
                  <c:v>341.19004000000001</c:v>
                </c:pt>
                <c:pt idx="4179">
                  <c:v>341.19304</c:v>
                </c:pt>
                <c:pt idx="4180">
                  <c:v>341.19174000000004</c:v>
                </c:pt>
                <c:pt idx="4181">
                  <c:v>341.26483999999999</c:v>
                </c:pt>
                <c:pt idx="4182">
                  <c:v>341.15273999999999</c:v>
                </c:pt>
                <c:pt idx="4183">
                  <c:v>341.18204000000003</c:v>
                </c:pt>
                <c:pt idx="4184">
                  <c:v>341.17534000000001</c:v>
                </c:pt>
                <c:pt idx="4185">
                  <c:v>341.30034000000001</c:v>
                </c:pt>
                <c:pt idx="4186">
                  <c:v>341.21953999999999</c:v>
                </c:pt>
                <c:pt idx="4187">
                  <c:v>341.26074</c:v>
                </c:pt>
                <c:pt idx="4188">
                  <c:v>341.29114000000004</c:v>
                </c:pt>
                <c:pt idx="4189">
                  <c:v>341.37533999999999</c:v>
                </c:pt>
                <c:pt idx="4190">
                  <c:v>341.31674000000004</c:v>
                </c:pt>
                <c:pt idx="4191">
                  <c:v>341.33374000000003</c:v>
                </c:pt>
                <c:pt idx="4192">
                  <c:v>341.36274000000003</c:v>
                </c:pt>
                <c:pt idx="4193">
                  <c:v>341.46104000000003</c:v>
                </c:pt>
                <c:pt idx="4194">
                  <c:v>341.40814</c:v>
                </c:pt>
                <c:pt idx="4195">
                  <c:v>341.34254000000004</c:v>
                </c:pt>
                <c:pt idx="4196">
                  <c:v>341.34384</c:v>
                </c:pt>
                <c:pt idx="4197">
                  <c:v>341.41334000000001</c:v>
                </c:pt>
                <c:pt idx="4198">
                  <c:v>341.19674000000003</c:v>
                </c:pt>
                <c:pt idx="4199">
                  <c:v>341.15024</c:v>
                </c:pt>
                <c:pt idx="4200">
                  <c:v>341.15114</c:v>
                </c:pt>
                <c:pt idx="4201">
                  <c:v>341.18794000000003</c:v>
                </c:pt>
                <c:pt idx="4202">
                  <c:v>341.01514000000003</c:v>
                </c:pt>
                <c:pt idx="4203">
                  <c:v>341.08483999999999</c:v>
                </c:pt>
                <c:pt idx="4204">
                  <c:v>341.11274000000003</c:v>
                </c:pt>
                <c:pt idx="4205">
                  <c:v>341.19724000000002</c:v>
                </c:pt>
                <c:pt idx="4206">
                  <c:v>341.11944</c:v>
                </c:pt>
                <c:pt idx="4207">
                  <c:v>341.17214000000001</c:v>
                </c:pt>
                <c:pt idx="4208">
                  <c:v>341.27544</c:v>
                </c:pt>
                <c:pt idx="4209">
                  <c:v>341.33874000000003</c:v>
                </c:pt>
                <c:pt idx="4210">
                  <c:v>341.18484000000001</c:v>
                </c:pt>
                <c:pt idx="4211">
                  <c:v>341.16334000000001</c:v>
                </c:pt>
                <c:pt idx="4212">
                  <c:v>341.14964000000003</c:v>
                </c:pt>
                <c:pt idx="4213">
                  <c:v>341.22334000000001</c:v>
                </c:pt>
                <c:pt idx="4214">
                  <c:v>341.15494000000001</c:v>
                </c:pt>
                <c:pt idx="4215">
                  <c:v>341.22824000000003</c:v>
                </c:pt>
                <c:pt idx="4216">
                  <c:v>341.31344000000001</c:v>
                </c:pt>
                <c:pt idx="4217">
                  <c:v>341.40244000000001</c:v>
                </c:pt>
                <c:pt idx="4218">
                  <c:v>341.32554000000005</c:v>
                </c:pt>
                <c:pt idx="4219">
                  <c:v>341.28444000000002</c:v>
                </c:pt>
                <c:pt idx="4220">
                  <c:v>341.29154</c:v>
                </c:pt>
                <c:pt idx="4221">
                  <c:v>341.29024000000004</c:v>
                </c:pt>
                <c:pt idx="4222">
                  <c:v>341.15914000000004</c:v>
                </c:pt>
                <c:pt idx="4223">
                  <c:v>341.12494000000004</c:v>
                </c:pt>
                <c:pt idx="4224">
                  <c:v>341.16504000000003</c:v>
                </c:pt>
                <c:pt idx="4225">
                  <c:v>341.28984000000003</c:v>
                </c:pt>
                <c:pt idx="4226">
                  <c:v>341.24243999999999</c:v>
                </c:pt>
                <c:pt idx="4227">
                  <c:v>341.24684000000002</c:v>
                </c:pt>
                <c:pt idx="4228">
                  <c:v>341.28904</c:v>
                </c:pt>
                <c:pt idx="4229">
                  <c:v>341.39784000000003</c:v>
                </c:pt>
                <c:pt idx="4230">
                  <c:v>341.31054</c:v>
                </c:pt>
                <c:pt idx="4231">
                  <c:v>341.33573999999999</c:v>
                </c:pt>
                <c:pt idx="4232">
                  <c:v>341.35613999999998</c:v>
                </c:pt>
                <c:pt idx="4233">
                  <c:v>341.47674000000001</c:v>
                </c:pt>
                <c:pt idx="4234">
                  <c:v>341.40164000000004</c:v>
                </c:pt>
                <c:pt idx="4235">
                  <c:v>341.38824</c:v>
                </c:pt>
                <c:pt idx="4236">
                  <c:v>341.37734</c:v>
                </c:pt>
                <c:pt idx="4237">
                  <c:v>341.48404000000005</c:v>
                </c:pt>
                <c:pt idx="4238">
                  <c:v>341.37154000000004</c:v>
                </c:pt>
                <c:pt idx="4239">
                  <c:v>341.36474000000004</c:v>
                </c:pt>
                <c:pt idx="4240">
                  <c:v>341.30644000000001</c:v>
                </c:pt>
                <c:pt idx="4241">
                  <c:v>341.37844000000001</c:v>
                </c:pt>
                <c:pt idx="4242">
                  <c:v>341.15624000000003</c:v>
                </c:pt>
                <c:pt idx="4243">
                  <c:v>341.15814</c:v>
                </c:pt>
                <c:pt idx="4244">
                  <c:v>341.11054000000001</c:v>
                </c:pt>
                <c:pt idx="4245">
                  <c:v>341.25873999999999</c:v>
                </c:pt>
                <c:pt idx="4246">
                  <c:v>341.15254000000004</c:v>
                </c:pt>
                <c:pt idx="4247">
                  <c:v>341.22784000000001</c:v>
                </c:pt>
                <c:pt idx="4248">
                  <c:v>341.22864000000004</c:v>
                </c:pt>
                <c:pt idx="4249">
                  <c:v>341.33824000000004</c:v>
                </c:pt>
                <c:pt idx="4250">
                  <c:v>341.26744000000002</c:v>
                </c:pt>
                <c:pt idx="4251">
                  <c:v>341.31454000000002</c:v>
                </c:pt>
                <c:pt idx="4252">
                  <c:v>341.36874</c:v>
                </c:pt>
                <c:pt idx="4253">
                  <c:v>341.54804000000001</c:v>
                </c:pt>
                <c:pt idx="4254">
                  <c:v>341.48743999999999</c:v>
                </c:pt>
                <c:pt idx="4255">
                  <c:v>341.38534000000004</c:v>
                </c:pt>
                <c:pt idx="4256">
                  <c:v>341.26784000000004</c:v>
                </c:pt>
                <c:pt idx="4257">
                  <c:v>341.23644000000002</c:v>
                </c:pt>
                <c:pt idx="4258">
                  <c:v>341.03144000000003</c:v>
                </c:pt>
                <c:pt idx="4259">
                  <c:v>340.83440000000002</c:v>
                </c:pt>
                <c:pt idx="4260">
                  <c:v>340.97550000000001</c:v>
                </c:pt>
                <c:pt idx="4261">
                  <c:v>341.11970000000002</c:v>
                </c:pt>
                <c:pt idx="4262">
                  <c:v>341.08390000000003</c:v>
                </c:pt>
                <c:pt idx="4263">
                  <c:v>341.09170000000006</c:v>
                </c:pt>
                <c:pt idx="4264">
                  <c:v>341.11500000000001</c:v>
                </c:pt>
                <c:pt idx="4265">
                  <c:v>341.20480000000003</c:v>
                </c:pt>
                <c:pt idx="4266">
                  <c:v>341.12750000000005</c:v>
                </c:pt>
                <c:pt idx="4267">
                  <c:v>341.12100000000004</c:v>
                </c:pt>
                <c:pt idx="4268">
                  <c:v>341.22520000000003</c:v>
                </c:pt>
                <c:pt idx="4269">
                  <c:v>341.32900000000006</c:v>
                </c:pt>
                <c:pt idx="4270">
                  <c:v>341.28290000000004</c:v>
                </c:pt>
                <c:pt idx="4271">
                  <c:v>341.29180000000002</c:v>
                </c:pt>
                <c:pt idx="4272">
                  <c:v>341.35750000000002</c:v>
                </c:pt>
                <c:pt idx="4273">
                  <c:v>341.40860000000004</c:v>
                </c:pt>
                <c:pt idx="4274">
                  <c:v>341.28220000000005</c:v>
                </c:pt>
                <c:pt idx="4275">
                  <c:v>341.19890000000004</c:v>
                </c:pt>
                <c:pt idx="4276">
                  <c:v>341.21100000000001</c:v>
                </c:pt>
                <c:pt idx="4277">
                  <c:v>341.27420000000006</c:v>
                </c:pt>
                <c:pt idx="4278">
                  <c:v>341.15240000000006</c:v>
                </c:pt>
                <c:pt idx="4279">
                  <c:v>341.07730000000004</c:v>
                </c:pt>
                <c:pt idx="4280">
                  <c:v>341.06200000000001</c:v>
                </c:pt>
                <c:pt idx="4281">
                  <c:v>341.11350000000004</c:v>
                </c:pt>
                <c:pt idx="4282">
                  <c:v>340.95260000000002</c:v>
                </c:pt>
                <c:pt idx="4283">
                  <c:v>340.92650000000003</c:v>
                </c:pt>
                <c:pt idx="4284">
                  <c:v>340.97170000000006</c:v>
                </c:pt>
                <c:pt idx="4285">
                  <c:v>341.12090000000001</c:v>
                </c:pt>
                <c:pt idx="4286">
                  <c:v>341.05900000000003</c:v>
                </c:pt>
                <c:pt idx="4287">
                  <c:v>341.09100000000001</c:v>
                </c:pt>
                <c:pt idx="4288">
                  <c:v>341.09350000000006</c:v>
                </c:pt>
                <c:pt idx="4289">
                  <c:v>341.19080000000002</c:v>
                </c:pt>
                <c:pt idx="4290">
                  <c:v>341.09460000000001</c:v>
                </c:pt>
                <c:pt idx="4291">
                  <c:v>341.12160000000006</c:v>
                </c:pt>
                <c:pt idx="4292">
                  <c:v>341.19760000000002</c:v>
                </c:pt>
                <c:pt idx="4293">
                  <c:v>341.40930000000003</c:v>
                </c:pt>
                <c:pt idx="4294">
                  <c:v>341.37280000000004</c:v>
                </c:pt>
                <c:pt idx="4295">
                  <c:v>341.44620000000003</c:v>
                </c:pt>
                <c:pt idx="4296">
                  <c:v>341.41470000000004</c:v>
                </c:pt>
                <c:pt idx="4297">
                  <c:v>341.46280000000002</c:v>
                </c:pt>
                <c:pt idx="4298">
                  <c:v>341.27460000000002</c:v>
                </c:pt>
                <c:pt idx="4299">
                  <c:v>341.25390000000004</c:v>
                </c:pt>
                <c:pt idx="4300">
                  <c:v>341.21430000000004</c:v>
                </c:pt>
                <c:pt idx="4301">
                  <c:v>341.27460000000002</c:v>
                </c:pt>
                <c:pt idx="4302">
                  <c:v>341.13270000000006</c:v>
                </c:pt>
                <c:pt idx="4303">
                  <c:v>341.11800000000005</c:v>
                </c:pt>
                <c:pt idx="4304">
                  <c:v>341.11780000000005</c:v>
                </c:pt>
                <c:pt idx="4305">
                  <c:v>341.22470000000004</c:v>
                </c:pt>
                <c:pt idx="4306">
                  <c:v>341.11860000000001</c:v>
                </c:pt>
                <c:pt idx="4307">
                  <c:v>341.17330000000004</c:v>
                </c:pt>
                <c:pt idx="4308">
                  <c:v>341.23520000000002</c:v>
                </c:pt>
                <c:pt idx="4309">
                  <c:v>341.33330000000001</c:v>
                </c:pt>
                <c:pt idx="4310">
                  <c:v>341.23140000000001</c:v>
                </c:pt>
                <c:pt idx="4311">
                  <c:v>341.27540000000005</c:v>
                </c:pt>
                <c:pt idx="4312">
                  <c:v>341.26950000000005</c:v>
                </c:pt>
                <c:pt idx="4313">
                  <c:v>341.31610000000001</c:v>
                </c:pt>
                <c:pt idx="4314">
                  <c:v>341.20200000000006</c:v>
                </c:pt>
                <c:pt idx="4315">
                  <c:v>341.16780000000006</c:v>
                </c:pt>
                <c:pt idx="4316">
                  <c:v>341.13750000000005</c:v>
                </c:pt>
                <c:pt idx="4317">
                  <c:v>341.19830000000002</c:v>
                </c:pt>
                <c:pt idx="4318">
                  <c:v>341.01090000000005</c:v>
                </c:pt>
                <c:pt idx="4319">
                  <c:v>340.91180000000003</c:v>
                </c:pt>
                <c:pt idx="4320">
                  <c:v>340.94270000000006</c:v>
                </c:pt>
                <c:pt idx="4321">
                  <c:v>341.02150000000006</c:v>
                </c:pt>
                <c:pt idx="4322">
                  <c:v>340.92800000000005</c:v>
                </c:pt>
                <c:pt idx="4323">
                  <c:v>340.99940000000004</c:v>
                </c:pt>
                <c:pt idx="4324">
                  <c:v>341.12200000000001</c:v>
                </c:pt>
                <c:pt idx="4325">
                  <c:v>341.25970000000001</c:v>
                </c:pt>
                <c:pt idx="4326">
                  <c:v>341.19840000000005</c:v>
                </c:pt>
                <c:pt idx="4327">
                  <c:v>341.22530000000006</c:v>
                </c:pt>
                <c:pt idx="4328">
                  <c:v>341.26770000000005</c:v>
                </c:pt>
                <c:pt idx="4329">
                  <c:v>341.32240000000002</c:v>
                </c:pt>
                <c:pt idx="4330">
                  <c:v>341.21650000000005</c:v>
                </c:pt>
                <c:pt idx="4331">
                  <c:v>341.17420000000004</c:v>
                </c:pt>
                <c:pt idx="4332">
                  <c:v>341.19620000000003</c:v>
                </c:pt>
                <c:pt idx="4333">
                  <c:v>341.25040000000001</c:v>
                </c:pt>
                <c:pt idx="4334">
                  <c:v>341.22020000000003</c:v>
                </c:pt>
                <c:pt idx="4335">
                  <c:v>341.22930000000002</c:v>
                </c:pt>
                <c:pt idx="4336">
                  <c:v>341.24030000000005</c:v>
                </c:pt>
                <c:pt idx="4337">
                  <c:v>341.33790000000005</c:v>
                </c:pt>
                <c:pt idx="4338">
                  <c:v>341.24740000000003</c:v>
                </c:pt>
                <c:pt idx="4339">
                  <c:v>341.26650000000006</c:v>
                </c:pt>
                <c:pt idx="4340">
                  <c:v>341.25300000000004</c:v>
                </c:pt>
                <c:pt idx="4341">
                  <c:v>341.32210000000003</c:v>
                </c:pt>
                <c:pt idx="4342">
                  <c:v>341.25030000000004</c:v>
                </c:pt>
                <c:pt idx="4343">
                  <c:v>341.22110000000004</c:v>
                </c:pt>
                <c:pt idx="4344">
                  <c:v>341.19970000000001</c:v>
                </c:pt>
                <c:pt idx="4345">
                  <c:v>341.28810000000004</c:v>
                </c:pt>
                <c:pt idx="4346">
                  <c:v>341.07190000000003</c:v>
                </c:pt>
                <c:pt idx="4347">
                  <c:v>341.03660000000002</c:v>
                </c:pt>
                <c:pt idx="4348">
                  <c:v>341.05040000000002</c:v>
                </c:pt>
                <c:pt idx="4349">
                  <c:v>341.15090000000004</c:v>
                </c:pt>
                <c:pt idx="4350">
                  <c:v>341.08060000000006</c:v>
                </c:pt>
                <c:pt idx="4351">
                  <c:v>341.21780000000001</c:v>
                </c:pt>
                <c:pt idx="4352">
                  <c:v>341.24050000000005</c:v>
                </c:pt>
                <c:pt idx="4353">
                  <c:v>341.32140000000004</c:v>
                </c:pt>
                <c:pt idx="4354">
                  <c:v>341.21120000000002</c:v>
                </c:pt>
                <c:pt idx="4355">
                  <c:v>341.17430000000002</c:v>
                </c:pt>
                <c:pt idx="4356">
                  <c:v>341.08850000000007</c:v>
                </c:pt>
                <c:pt idx="4357">
                  <c:v>341.11700000000002</c:v>
                </c:pt>
                <c:pt idx="4358">
                  <c:v>341.04240000000004</c:v>
                </c:pt>
                <c:pt idx="4359">
                  <c:v>341.06510000000003</c:v>
                </c:pt>
                <c:pt idx="4360">
                  <c:v>341.04830000000004</c:v>
                </c:pt>
                <c:pt idx="4361">
                  <c:v>341.10590000000002</c:v>
                </c:pt>
                <c:pt idx="4362">
                  <c:v>341.05760000000004</c:v>
                </c:pt>
                <c:pt idx="4363">
                  <c:v>341.19300000000004</c:v>
                </c:pt>
                <c:pt idx="4364">
                  <c:v>341.08760000000007</c:v>
                </c:pt>
                <c:pt idx="4365">
                  <c:v>341.12840000000006</c:v>
                </c:pt>
                <c:pt idx="4366">
                  <c:v>341.10590000000002</c:v>
                </c:pt>
                <c:pt idx="4367">
                  <c:v>341.07570000000004</c:v>
                </c:pt>
                <c:pt idx="4368">
                  <c:v>340.96900000000005</c:v>
                </c:pt>
                <c:pt idx="4369">
                  <c:v>341.04920000000004</c:v>
                </c:pt>
                <c:pt idx="4370">
                  <c:v>341.00460000000004</c:v>
                </c:pt>
                <c:pt idx="4371">
                  <c:v>341.05980000000005</c:v>
                </c:pt>
                <c:pt idx="4372">
                  <c:v>341.08130000000006</c:v>
                </c:pt>
                <c:pt idx="4373">
                  <c:v>341.18440000000004</c:v>
                </c:pt>
                <c:pt idx="4374">
                  <c:v>341.12910000000005</c:v>
                </c:pt>
                <c:pt idx="4375">
                  <c:v>341.13270000000006</c:v>
                </c:pt>
                <c:pt idx="4376">
                  <c:v>341.11230000000006</c:v>
                </c:pt>
                <c:pt idx="4377">
                  <c:v>341.21850000000006</c:v>
                </c:pt>
                <c:pt idx="4378">
                  <c:v>341.21650000000005</c:v>
                </c:pt>
                <c:pt idx="4379">
                  <c:v>341.27790000000005</c:v>
                </c:pt>
                <c:pt idx="4380">
                  <c:v>341.35670000000005</c:v>
                </c:pt>
                <c:pt idx="4381">
                  <c:v>341.47860000000003</c:v>
                </c:pt>
                <c:pt idx="4382">
                  <c:v>341.41120000000001</c:v>
                </c:pt>
                <c:pt idx="4383">
                  <c:v>341.37400000000002</c:v>
                </c:pt>
                <c:pt idx="4384">
                  <c:v>341.38040000000001</c:v>
                </c:pt>
                <c:pt idx="4385">
                  <c:v>341.41890000000001</c:v>
                </c:pt>
                <c:pt idx="4386">
                  <c:v>341.31300000000005</c:v>
                </c:pt>
                <c:pt idx="4387">
                  <c:v>341.28430000000003</c:v>
                </c:pt>
                <c:pt idx="4388">
                  <c:v>341.29580000000004</c:v>
                </c:pt>
                <c:pt idx="4389">
                  <c:v>341.36960000000005</c:v>
                </c:pt>
                <c:pt idx="4390">
                  <c:v>341.31220000000002</c:v>
                </c:pt>
                <c:pt idx="4391">
                  <c:v>341.26360000000005</c:v>
                </c:pt>
                <c:pt idx="4392">
                  <c:v>341.23520000000002</c:v>
                </c:pt>
                <c:pt idx="4393">
                  <c:v>341.30300000000005</c:v>
                </c:pt>
                <c:pt idx="4394">
                  <c:v>341.24760000000003</c:v>
                </c:pt>
                <c:pt idx="4395">
                  <c:v>341.19950000000006</c:v>
                </c:pt>
                <c:pt idx="4396">
                  <c:v>341.18770000000006</c:v>
                </c:pt>
                <c:pt idx="4397">
                  <c:v>341.29440000000005</c:v>
                </c:pt>
                <c:pt idx="4398">
                  <c:v>341.20070000000004</c:v>
                </c:pt>
                <c:pt idx="4399">
                  <c:v>341.14280000000002</c:v>
                </c:pt>
                <c:pt idx="4400">
                  <c:v>341.10140000000001</c:v>
                </c:pt>
                <c:pt idx="4401">
                  <c:v>341.18190000000004</c:v>
                </c:pt>
                <c:pt idx="4402">
                  <c:v>341.09330000000006</c:v>
                </c:pt>
                <c:pt idx="4403">
                  <c:v>341.07330000000002</c:v>
                </c:pt>
                <c:pt idx="4404">
                  <c:v>341.05160000000001</c:v>
                </c:pt>
                <c:pt idx="4405">
                  <c:v>341.16990000000004</c:v>
                </c:pt>
                <c:pt idx="4406">
                  <c:v>341.10770000000002</c:v>
                </c:pt>
                <c:pt idx="4407">
                  <c:v>341.16260000000005</c:v>
                </c:pt>
                <c:pt idx="4408">
                  <c:v>341.15940000000001</c:v>
                </c:pt>
                <c:pt idx="4409">
                  <c:v>341.31950000000006</c:v>
                </c:pt>
                <c:pt idx="4410">
                  <c:v>341.21510000000001</c:v>
                </c:pt>
                <c:pt idx="4411">
                  <c:v>341.16150000000005</c:v>
                </c:pt>
                <c:pt idx="4412">
                  <c:v>341.05700000000002</c:v>
                </c:pt>
                <c:pt idx="4413">
                  <c:v>341.11620000000005</c:v>
                </c:pt>
                <c:pt idx="4414">
                  <c:v>340.98980000000006</c:v>
                </c:pt>
                <c:pt idx="4415">
                  <c:v>341.08550000000002</c:v>
                </c:pt>
                <c:pt idx="4416">
                  <c:v>341.18390000000005</c:v>
                </c:pt>
                <c:pt idx="4417">
                  <c:v>341.38380000000006</c:v>
                </c:pt>
                <c:pt idx="4418">
                  <c:v>341.37690000000003</c:v>
                </c:pt>
                <c:pt idx="4419">
                  <c:v>341.40650000000005</c:v>
                </c:pt>
                <c:pt idx="4420">
                  <c:v>341.38490000000002</c:v>
                </c:pt>
                <c:pt idx="4421">
                  <c:v>341.51260000000002</c:v>
                </c:pt>
                <c:pt idx="4422">
                  <c:v>341.42060000000004</c:v>
                </c:pt>
                <c:pt idx="4423">
                  <c:v>341.37470000000002</c:v>
                </c:pt>
                <c:pt idx="4424">
                  <c:v>341.17200000000003</c:v>
                </c:pt>
                <c:pt idx="4425">
                  <c:v>341.08520000000004</c:v>
                </c:pt>
                <c:pt idx="4426">
                  <c:v>340.83980000000003</c:v>
                </c:pt>
                <c:pt idx="4427">
                  <c:v>340.73110000000003</c:v>
                </c:pt>
                <c:pt idx="4428">
                  <c:v>340.73230000000001</c:v>
                </c:pt>
                <c:pt idx="4429">
                  <c:v>340.98710000000005</c:v>
                </c:pt>
                <c:pt idx="4430">
                  <c:v>341.11750000000006</c:v>
                </c:pt>
                <c:pt idx="4431">
                  <c:v>341.23880000000003</c:v>
                </c:pt>
                <c:pt idx="4432">
                  <c:v>341.25620000000004</c:v>
                </c:pt>
                <c:pt idx="4433">
                  <c:v>341.32280000000003</c:v>
                </c:pt>
                <c:pt idx="4434">
                  <c:v>341.21730000000002</c:v>
                </c:pt>
                <c:pt idx="4435">
                  <c:v>341.15310000000005</c:v>
                </c:pt>
                <c:pt idx="4436">
                  <c:v>341.10180000000003</c:v>
                </c:pt>
                <c:pt idx="4437">
                  <c:v>341.11880000000002</c:v>
                </c:pt>
                <c:pt idx="4438">
                  <c:v>341.04520000000002</c:v>
                </c:pt>
                <c:pt idx="4439">
                  <c:v>341.06750000000005</c:v>
                </c:pt>
                <c:pt idx="4440">
                  <c:v>341.13840000000005</c:v>
                </c:pt>
                <c:pt idx="4441">
                  <c:v>341.27080000000001</c:v>
                </c:pt>
                <c:pt idx="4442">
                  <c:v>341.23580000000004</c:v>
                </c:pt>
                <c:pt idx="4443">
                  <c:v>341.21020000000004</c:v>
                </c:pt>
                <c:pt idx="4444">
                  <c:v>341.23680000000002</c:v>
                </c:pt>
                <c:pt idx="4445">
                  <c:v>341.31150000000002</c:v>
                </c:pt>
                <c:pt idx="4446">
                  <c:v>341.21120000000002</c:v>
                </c:pt>
                <c:pt idx="4447">
                  <c:v>341.02130000000005</c:v>
                </c:pt>
                <c:pt idx="4448">
                  <c:v>340.95110000000005</c:v>
                </c:pt>
                <c:pt idx="4449">
                  <c:v>340.93120000000005</c:v>
                </c:pt>
                <c:pt idx="4450">
                  <c:v>340.81360000000006</c:v>
                </c:pt>
                <c:pt idx="4451">
                  <c:v>340.75640000000004</c:v>
                </c:pt>
                <c:pt idx="4452">
                  <c:v>340.94300000000004</c:v>
                </c:pt>
                <c:pt idx="4453">
                  <c:v>341.09410000000003</c:v>
                </c:pt>
                <c:pt idx="4454">
                  <c:v>341.13160000000005</c:v>
                </c:pt>
                <c:pt idx="4455">
                  <c:v>341.12180000000001</c:v>
                </c:pt>
                <c:pt idx="4456">
                  <c:v>341.14950000000005</c:v>
                </c:pt>
                <c:pt idx="4457">
                  <c:v>341.20110000000005</c:v>
                </c:pt>
                <c:pt idx="4458">
                  <c:v>341.12270000000001</c:v>
                </c:pt>
                <c:pt idx="4459">
                  <c:v>341.09730000000002</c:v>
                </c:pt>
                <c:pt idx="4460">
                  <c:v>341.08790000000005</c:v>
                </c:pt>
                <c:pt idx="4461">
                  <c:v>341.17240000000004</c:v>
                </c:pt>
                <c:pt idx="4462">
                  <c:v>341.19270000000006</c:v>
                </c:pt>
                <c:pt idx="4463">
                  <c:v>341.2672</c:v>
                </c:pt>
                <c:pt idx="4464">
                  <c:v>341.26510000000002</c:v>
                </c:pt>
                <c:pt idx="4465">
                  <c:v>341.33650000000006</c:v>
                </c:pt>
                <c:pt idx="4466">
                  <c:v>341.15320000000003</c:v>
                </c:pt>
                <c:pt idx="4467">
                  <c:v>341.02880000000005</c:v>
                </c:pt>
                <c:pt idx="4468">
                  <c:v>340.89270000000005</c:v>
                </c:pt>
                <c:pt idx="4469">
                  <c:v>340.89620000000002</c:v>
                </c:pt>
                <c:pt idx="4470">
                  <c:v>340.80420000000004</c:v>
                </c:pt>
                <c:pt idx="4471">
                  <c:v>340.91030000000001</c:v>
                </c:pt>
                <c:pt idx="4472">
                  <c:v>340.96170000000006</c:v>
                </c:pt>
                <c:pt idx="4473">
                  <c:v>341.05930000000001</c:v>
                </c:pt>
                <c:pt idx="4474">
                  <c:v>341.01060000000007</c:v>
                </c:pt>
                <c:pt idx="4475">
                  <c:v>341.06640000000004</c:v>
                </c:pt>
                <c:pt idx="4476">
                  <c:v>341.06860000000006</c:v>
                </c:pt>
                <c:pt idx="4477">
                  <c:v>341.21740000000005</c:v>
                </c:pt>
                <c:pt idx="4478">
                  <c:v>341.15410000000003</c:v>
                </c:pt>
                <c:pt idx="4479">
                  <c:v>341.17530000000005</c:v>
                </c:pt>
                <c:pt idx="4480">
                  <c:v>341.12910000000005</c:v>
                </c:pt>
                <c:pt idx="4481">
                  <c:v>341.21120000000002</c:v>
                </c:pt>
                <c:pt idx="4482">
                  <c:v>341.11850000000004</c:v>
                </c:pt>
                <c:pt idx="4483">
                  <c:v>341.14190000000002</c:v>
                </c:pt>
                <c:pt idx="4484">
                  <c:v>341.16010000000006</c:v>
                </c:pt>
                <c:pt idx="4485">
                  <c:v>341.35260000000005</c:v>
                </c:pt>
                <c:pt idx="4486">
                  <c:v>341.36830000000003</c:v>
                </c:pt>
                <c:pt idx="4487">
                  <c:v>341.41530000000006</c:v>
                </c:pt>
                <c:pt idx="4488">
                  <c:v>341.35100000000006</c:v>
                </c:pt>
                <c:pt idx="4489">
                  <c:v>341.38650000000001</c:v>
                </c:pt>
                <c:pt idx="4490">
                  <c:v>341.29810000000003</c:v>
                </c:pt>
                <c:pt idx="4491">
                  <c:v>341.26810000000006</c:v>
                </c:pt>
                <c:pt idx="4492">
                  <c:v>341.16950000000003</c:v>
                </c:pt>
                <c:pt idx="4493">
                  <c:v>341.11690000000004</c:v>
                </c:pt>
                <c:pt idx="4494">
                  <c:v>340.88900000000001</c:v>
                </c:pt>
                <c:pt idx="4495">
                  <c:v>340.64610000000005</c:v>
                </c:pt>
                <c:pt idx="4496">
                  <c:v>340.50660000000005</c:v>
                </c:pt>
                <c:pt idx="4497">
                  <c:v>340.45810000000006</c:v>
                </c:pt>
                <c:pt idx="4498">
                  <c:v>340.52270000000004</c:v>
                </c:pt>
                <c:pt idx="4499">
                  <c:v>340.68350000000004</c:v>
                </c:pt>
                <c:pt idx="4500">
                  <c:v>340.82430000000005</c:v>
                </c:pt>
                <c:pt idx="4501">
                  <c:v>340.91220000000004</c:v>
                </c:pt>
                <c:pt idx="4502">
                  <c:v>340.93650000000002</c:v>
                </c:pt>
                <c:pt idx="4503">
                  <c:v>340.97910000000002</c:v>
                </c:pt>
                <c:pt idx="4504">
                  <c:v>341.02340000000004</c:v>
                </c:pt>
                <c:pt idx="4505">
                  <c:v>341.13870000000003</c:v>
                </c:pt>
                <c:pt idx="4506">
                  <c:v>341.14470000000006</c:v>
                </c:pt>
                <c:pt idx="4507">
                  <c:v>341.13400000000001</c:v>
                </c:pt>
                <c:pt idx="4508">
                  <c:v>341.08070000000004</c:v>
                </c:pt>
                <c:pt idx="4509">
                  <c:v>341.15820000000002</c:v>
                </c:pt>
                <c:pt idx="4510">
                  <c:v>341.16700000000003</c:v>
                </c:pt>
                <c:pt idx="4511">
                  <c:v>341.22580000000005</c:v>
                </c:pt>
                <c:pt idx="4512">
                  <c:v>341.28230000000002</c:v>
                </c:pt>
                <c:pt idx="4513">
                  <c:v>341.39430000000004</c:v>
                </c:pt>
                <c:pt idx="4514">
                  <c:v>341.34760000000006</c:v>
                </c:pt>
                <c:pt idx="4515">
                  <c:v>341.25000000000006</c:v>
                </c:pt>
                <c:pt idx="4516">
                  <c:v>341.12980000000005</c:v>
                </c:pt>
                <c:pt idx="4517">
                  <c:v>341.08780000000002</c:v>
                </c:pt>
                <c:pt idx="4518">
                  <c:v>341.00100000000003</c:v>
                </c:pt>
                <c:pt idx="4519">
                  <c:v>340.99370000000005</c:v>
                </c:pt>
                <c:pt idx="4520">
                  <c:v>341.05620000000005</c:v>
                </c:pt>
                <c:pt idx="4521">
                  <c:v>341.25170000000003</c:v>
                </c:pt>
                <c:pt idx="4522">
                  <c:v>341.29400000000004</c:v>
                </c:pt>
                <c:pt idx="4523">
                  <c:v>341.38040000000001</c:v>
                </c:pt>
                <c:pt idx="4524">
                  <c:v>341.46380000000005</c:v>
                </c:pt>
                <c:pt idx="4525">
                  <c:v>341.61530000000005</c:v>
                </c:pt>
                <c:pt idx="4526">
                  <c:v>341.45480000000003</c:v>
                </c:pt>
                <c:pt idx="4527">
                  <c:v>341.33440000000002</c:v>
                </c:pt>
                <c:pt idx="4528">
                  <c:v>341.11940000000004</c:v>
                </c:pt>
                <c:pt idx="4529">
                  <c:v>340.96480000000003</c:v>
                </c:pt>
                <c:pt idx="4530">
                  <c:v>340.76960000000003</c:v>
                </c:pt>
                <c:pt idx="4531">
                  <c:v>340.81940000000003</c:v>
                </c:pt>
                <c:pt idx="4532">
                  <c:v>340.81460000000004</c:v>
                </c:pt>
                <c:pt idx="4533">
                  <c:v>340.93140000000005</c:v>
                </c:pt>
                <c:pt idx="4534">
                  <c:v>340.89340000000004</c:v>
                </c:pt>
                <c:pt idx="4535">
                  <c:v>340.82990000000001</c:v>
                </c:pt>
                <c:pt idx="4536">
                  <c:v>340.80440000000004</c:v>
                </c:pt>
                <c:pt idx="4537">
                  <c:v>341.01340000000005</c:v>
                </c:pt>
                <c:pt idx="4538">
                  <c:v>341.05690000000004</c:v>
                </c:pt>
                <c:pt idx="4539">
                  <c:v>341.21060000000006</c:v>
                </c:pt>
                <c:pt idx="4540">
                  <c:v>341.28940000000006</c:v>
                </c:pt>
                <c:pt idx="4541">
                  <c:v>341.38740000000001</c:v>
                </c:pt>
                <c:pt idx="4542">
                  <c:v>341.31050000000005</c:v>
                </c:pt>
                <c:pt idx="4543">
                  <c:v>341.29030000000006</c:v>
                </c:pt>
                <c:pt idx="4544">
                  <c:v>341.18750000000006</c:v>
                </c:pt>
                <c:pt idx="4545">
                  <c:v>341.10510000000005</c:v>
                </c:pt>
                <c:pt idx="4546">
                  <c:v>340.97660000000002</c:v>
                </c:pt>
                <c:pt idx="4547">
                  <c:v>340.84550000000002</c:v>
                </c:pt>
                <c:pt idx="4548">
                  <c:v>340.70440000000002</c:v>
                </c:pt>
                <c:pt idx="4549">
                  <c:v>340.63150000000002</c:v>
                </c:pt>
                <c:pt idx="4550">
                  <c:v>340.57460000000003</c:v>
                </c:pt>
                <c:pt idx="4551">
                  <c:v>340.63400000000001</c:v>
                </c:pt>
                <c:pt idx="4552">
                  <c:v>340.71220000000005</c:v>
                </c:pt>
                <c:pt idx="4553">
                  <c:v>340.90010000000007</c:v>
                </c:pt>
                <c:pt idx="4554">
                  <c:v>340.99690000000004</c:v>
                </c:pt>
                <c:pt idx="4555">
                  <c:v>341.08190000000002</c:v>
                </c:pt>
                <c:pt idx="4556">
                  <c:v>341.18930000000006</c:v>
                </c:pt>
                <c:pt idx="4557">
                  <c:v>341.29240000000004</c:v>
                </c:pt>
                <c:pt idx="4558">
                  <c:v>341.26950000000005</c:v>
                </c:pt>
                <c:pt idx="4559">
                  <c:v>341.27720000000005</c:v>
                </c:pt>
                <c:pt idx="4560">
                  <c:v>341.25080000000003</c:v>
                </c:pt>
                <c:pt idx="4561">
                  <c:v>341.36550000000005</c:v>
                </c:pt>
                <c:pt idx="4562">
                  <c:v>341.33990000000006</c:v>
                </c:pt>
                <c:pt idx="4563">
                  <c:v>341.28850000000006</c:v>
                </c:pt>
                <c:pt idx="4564">
                  <c:v>341.26140000000004</c:v>
                </c:pt>
                <c:pt idx="4565">
                  <c:v>341.35430000000002</c:v>
                </c:pt>
                <c:pt idx="4566">
                  <c:v>341.27090000000004</c:v>
                </c:pt>
                <c:pt idx="4567">
                  <c:v>341.18940000000003</c:v>
                </c:pt>
                <c:pt idx="4568">
                  <c:v>341.14560000000006</c:v>
                </c:pt>
                <c:pt idx="4569">
                  <c:v>341.17560000000003</c:v>
                </c:pt>
                <c:pt idx="4570">
                  <c:v>341.12460000000004</c:v>
                </c:pt>
                <c:pt idx="4571">
                  <c:v>341.07500000000005</c:v>
                </c:pt>
                <c:pt idx="4572">
                  <c:v>341.08470000000005</c:v>
                </c:pt>
                <c:pt idx="4573">
                  <c:v>341.17080000000004</c:v>
                </c:pt>
                <c:pt idx="4574">
                  <c:v>341.19390000000004</c:v>
                </c:pt>
                <c:pt idx="4575">
                  <c:v>341.16140000000001</c:v>
                </c:pt>
                <c:pt idx="4576">
                  <c:v>341.11960000000005</c:v>
                </c:pt>
                <c:pt idx="4577">
                  <c:v>341.08060000000006</c:v>
                </c:pt>
                <c:pt idx="4578">
                  <c:v>340.88810000000001</c:v>
                </c:pt>
                <c:pt idx="4579">
                  <c:v>340.64540000000005</c:v>
                </c:pt>
                <c:pt idx="4580">
                  <c:v>340.46320000000003</c:v>
                </c:pt>
                <c:pt idx="4581">
                  <c:v>340.5335</c:v>
                </c:pt>
                <c:pt idx="4582">
                  <c:v>340.67170000000004</c:v>
                </c:pt>
                <c:pt idx="4583">
                  <c:v>340.79080000000005</c:v>
                </c:pt>
                <c:pt idx="4584">
                  <c:v>340.88420000000002</c:v>
                </c:pt>
                <c:pt idx="4585">
                  <c:v>341.02450000000005</c:v>
                </c:pt>
                <c:pt idx="4586">
                  <c:v>341.02150000000006</c:v>
                </c:pt>
                <c:pt idx="4587">
                  <c:v>341.02850000000001</c:v>
                </c:pt>
                <c:pt idx="4588">
                  <c:v>341.06400000000002</c:v>
                </c:pt>
                <c:pt idx="4589">
                  <c:v>341.23480000000006</c:v>
                </c:pt>
                <c:pt idx="4590">
                  <c:v>341.17630000000003</c:v>
                </c:pt>
                <c:pt idx="4591">
                  <c:v>341.13170000000002</c:v>
                </c:pt>
                <c:pt idx="4592">
                  <c:v>340.99750000000006</c:v>
                </c:pt>
                <c:pt idx="4593">
                  <c:v>341.07800000000003</c:v>
                </c:pt>
                <c:pt idx="4594">
                  <c:v>341.11770000000001</c:v>
                </c:pt>
                <c:pt idx="4595">
                  <c:v>341.18970000000002</c:v>
                </c:pt>
                <c:pt idx="4596">
                  <c:v>341.15170000000001</c:v>
                </c:pt>
                <c:pt idx="4597">
                  <c:v>341.27040000000005</c:v>
                </c:pt>
                <c:pt idx="4598">
                  <c:v>341.21950000000004</c:v>
                </c:pt>
                <c:pt idx="4599">
                  <c:v>341.21130000000005</c:v>
                </c:pt>
                <c:pt idx="4600">
                  <c:v>341.20460000000003</c:v>
                </c:pt>
                <c:pt idx="4601">
                  <c:v>341.31040000000002</c:v>
                </c:pt>
                <c:pt idx="4602">
                  <c:v>341.22910000000002</c:v>
                </c:pt>
                <c:pt idx="4603">
                  <c:v>341.19900000000007</c:v>
                </c:pt>
                <c:pt idx="4604">
                  <c:v>341.06300000000005</c:v>
                </c:pt>
                <c:pt idx="4605">
                  <c:v>340.99810000000002</c:v>
                </c:pt>
                <c:pt idx="4606">
                  <c:v>340.71230000000003</c:v>
                </c:pt>
                <c:pt idx="4607">
                  <c:v>340.53240000000005</c:v>
                </c:pt>
                <c:pt idx="4608">
                  <c:v>340.399</c:v>
                </c:pt>
                <c:pt idx="4609">
                  <c:v>340.42940000000004</c:v>
                </c:pt>
                <c:pt idx="4610">
                  <c:v>340.43440000000004</c:v>
                </c:pt>
                <c:pt idx="4611">
                  <c:v>340.67290000000003</c:v>
                </c:pt>
                <c:pt idx="4612">
                  <c:v>340.81820000000005</c:v>
                </c:pt>
                <c:pt idx="4613">
                  <c:v>340.97490000000005</c:v>
                </c:pt>
                <c:pt idx="4614">
                  <c:v>340.98210000000006</c:v>
                </c:pt>
                <c:pt idx="4615">
                  <c:v>340.97770000000003</c:v>
                </c:pt>
                <c:pt idx="4616">
                  <c:v>340.99460000000005</c:v>
                </c:pt>
                <c:pt idx="4617">
                  <c:v>341.07110000000006</c:v>
                </c:pt>
                <c:pt idx="4618">
                  <c:v>341.06300000000005</c:v>
                </c:pt>
                <c:pt idx="4619">
                  <c:v>341.07340000000005</c:v>
                </c:pt>
                <c:pt idx="4620">
                  <c:v>341.03320000000002</c:v>
                </c:pt>
                <c:pt idx="4621">
                  <c:v>341.07910000000004</c:v>
                </c:pt>
                <c:pt idx="4622">
                  <c:v>341.06310000000002</c:v>
                </c:pt>
                <c:pt idx="4623">
                  <c:v>340.91350000000006</c:v>
                </c:pt>
                <c:pt idx="4624">
                  <c:v>340.82950000000005</c:v>
                </c:pt>
                <c:pt idx="4625">
                  <c:v>340.84310000000005</c:v>
                </c:pt>
                <c:pt idx="4626">
                  <c:v>340.80380000000002</c:v>
                </c:pt>
                <c:pt idx="4627">
                  <c:v>340.63270000000006</c:v>
                </c:pt>
                <c:pt idx="4628">
                  <c:v>340.65820000000002</c:v>
                </c:pt>
                <c:pt idx="4629">
                  <c:v>340.75080000000003</c:v>
                </c:pt>
                <c:pt idx="4630">
                  <c:v>340.82150000000001</c:v>
                </c:pt>
                <c:pt idx="4631">
                  <c:v>340.84800000000001</c:v>
                </c:pt>
                <c:pt idx="4632">
                  <c:v>340.87000000000006</c:v>
                </c:pt>
                <c:pt idx="4633">
                  <c:v>340.92500000000001</c:v>
                </c:pt>
                <c:pt idx="4634">
                  <c:v>340.88150000000002</c:v>
                </c:pt>
                <c:pt idx="4635">
                  <c:v>340.80710000000005</c:v>
                </c:pt>
                <c:pt idx="4636">
                  <c:v>340.76900000000001</c:v>
                </c:pt>
                <c:pt idx="4637">
                  <c:v>340.9162</c:v>
                </c:pt>
                <c:pt idx="4638">
                  <c:v>341.00990000000002</c:v>
                </c:pt>
                <c:pt idx="4639">
                  <c:v>341.04370000000006</c:v>
                </c:pt>
                <c:pt idx="4640">
                  <c:v>341.00650000000002</c:v>
                </c:pt>
                <c:pt idx="4641">
                  <c:v>341.0729</c:v>
                </c:pt>
                <c:pt idx="4642">
                  <c:v>341.01650000000006</c:v>
                </c:pt>
                <c:pt idx="4643">
                  <c:v>341.02230000000003</c:v>
                </c:pt>
                <c:pt idx="4644">
                  <c:v>340.96860000000004</c:v>
                </c:pt>
                <c:pt idx="4645">
                  <c:v>341.09570000000002</c:v>
                </c:pt>
                <c:pt idx="4646">
                  <c:v>341.08260000000001</c:v>
                </c:pt>
                <c:pt idx="4647">
                  <c:v>341.10150000000004</c:v>
                </c:pt>
                <c:pt idx="4648">
                  <c:v>341.06940000000003</c:v>
                </c:pt>
                <c:pt idx="4649">
                  <c:v>341.16640000000007</c:v>
                </c:pt>
                <c:pt idx="4650">
                  <c:v>341.16170000000005</c:v>
                </c:pt>
                <c:pt idx="4651">
                  <c:v>341.19900000000007</c:v>
                </c:pt>
                <c:pt idx="4652">
                  <c:v>341.13230000000004</c:v>
                </c:pt>
                <c:pt idx="4653">
                  <c:v>341.14500000000004</c:v>
                </c:pt>
                <c:pt idx="4654">
                  <c:v>340.96760000000006</c:v>
                </c:pt>
                <c:pt idx="4655">
                  <c:v>340.92180000000002</c:v>
                </c:pt>
                <c:pt idx="4656">
                  <c:v>340.82800000000003</c:v>
                </c:pt>
                <c:pt idx="4657">
                  <c:v>340.76640000000003</c:v>
                </c:pt>
                <c:pt idx="4658">
                  <c:v>340.56640000000004</c:v>
                </c:pt>
                <c:pt idx="4659">
                  <c:v>340.54860000000002</c:v>
                </c:pt>
                <c:pt idx="4660">
                  <c:v>340.43130000000002</c:v>
                </c:pt>
                <c:pt idx="4661">
                  <c:v>340.44040000000007</c:v>
                </c:pt>
                <c:pt idx="4662">
                  <c:v>340.46060000000006</c:v>
                </c:pt>
                <c:pt idx="4663">
                  <c:v>340.61140000000006</c:v>
                </c:pt>
                <c:pt idx="4664">
                  <c:v>340.65520000000004</c:v>
                </c:pt>
                <c:pt idx="4665">
                  <c:v>340.82760000000002</c:v>
                </c:pt>
                <c:pt idx="4666">
                  <c:v>340.83760000000001</c:v>
                </c:pt>
                <c:pt idx="4667">
                  <c:v>340.87470000000002</c:v>
                </c:pt>
                <c:pt idx="4668">
                  <c:v>340.84840000000003</c:v>
                </c:pt>
                <c:pt idx="4669">
                  <c:v>344.47019999999998</c:v>
                </c:pt>
                <c:pt idx="4670">
                  <c:v>344.43470000000002</c:v>
                </c:pt>
                <c:pt idx="4671">
                  <c:v>344.46269999999998</c:v>
                </c:pt>
                <c:pt idx="4672">
                  <c:v>344.41050000000001</c:v>
                </c:pt>
                <c:pt idx="4673">
                  <c:v>344.43810000000002</c:v>
                </c:pt>
                <c:pt idx="4674">
                  <c:v>344.30130000000003</c:v>
                </c:pt>
                <c:pt idx="4675">
                  <c:v>344.26519999999999</c:v>
                </c:pt>
                <c:pt idx="4676">
                  <c:v>344.23509999999999</c:v>
                </c:pt>
                <c:pt idx="4677">
                  <c:v>344.24509999999998</c:v>
                </c:pt>
                <c:pt idx="4678">
                  <c:v>344.24</c:v>
                </c:pt>
                <c:pt idx="4679">
                  <c:v>344.19619999999998</c:v>
                </c:pt>
                <c:pt idx="4680">
                  <c:v>344.13389999999998</c:v>
                </c:pt>
                <c:pt idx="4681">
                  <c:v>344.18049999999999</c:v>
                </c:pt>
                <c:pt idx="4682">
                  <c:v>344.2337</c:v>
                </c:pt>
                <c:pt idx="4683">
                  <c:v>344.2407</c:v>
                </c:pt>
                <c:pt idx="4684">
                  <c:v>344.279</c:v>
                </c:pt>
                <c:pt idx="4685">
                  <c:v>344.322</c:v>
                </c:pt>
                <c:pt idx="4686">
                  <c:v>344.3288</c:v>
                </c:pt>
                <c:pt idx="4687">
                  <c:v>344.31630000000001</c:v>
                </c:pt>
                <c:pt idx="4688">
                  <c:v>344.31420000000003</c:v>
                </c:pt>
                <c:pt idx="4689">
                  <c:v>344.33629999999999</c:v>
                </c:pt>
                <c:pt idx="4690">
                  <c:v>344.38069999999999</c:v>
                </c:pt>
                <c:pt idx="4691">
                  <c:v>344.37729999999999</c:v>
                </c:pt>
                <c:pt idx="4692">
                  <c:v>344.2638</c:v>
                </c:pt>
                <c:pt idx="4693">
                  <c:v>344.1309</c:v>
                </c:pt>
                <c:pt idx="4694">
                  <c:v>344.11580000000004</c:v>
                </c:pt>
                <c:pt idx="4695">
                  <c:v>344.0367</c:v>
                </c:pt>
                <c:pt idx="4696">
                  <c:v>343.92779999999999</c:v>
                </c:pt>
                <c:pt idx="4697">
                  <c:v>343.904</c:v>
                </c:pt>
                <c:pt idx="4698">
                  <c:v>344.01639999999998</c:v>
                </c:pt>
                <c:pt idx="4699">
                  <c:v>344.0498</c:v>
                </c:pt>
                <c:pt idx="4700">
                  <c:v>344.02229999999997</c:v>
                </c:pt>
                <c:pt idx="4701">
                  <c:v>344.15030000000002</c:v>
                </c:pt>
                <c:pt idx="4702">
                  <c:v>344.36959999999999</c:v>
                </c:pt>
                <c:pt idx="4703">
                  <c:v>344.5849</c:v>
                </c:pt>
                <c:pt idx="4704">
                  <c:v>344.74520000000001</c:v>
                </c:pt>
                <c:pt idx="4705">
                  <c:v>344.97019999999998</c:v>
                </c:pt>
                <c:pt idx="4706">
                  <c:v>344.71850000000001</c:v>
                </c:pt>
                <c:pt idx="4707">
                  <c:v>344.49369999999999</c:v>
                </c:pt>
                <c:pt idx="4708">
                  <c:v>344.17599999999999</c:v>
                </c:pt>
                <c:pt idx="4709">
                  <c:v>343.88850000000002</c:v>
                </c:pt>
                <c:pt idx="4710">
                  <c:v>343.55270000000002</c:v>
                </c:pt>
                <c:pt idx="4711">
                  <c:v>343.75229999999999</c:v>
                </c:pt>
                <c:pt idx="4712">
                  <c:v>343.76589999999999</c:v>
                </c:pt>
                <c:pt idx="4713">
                  <c:v>343.89490000000001</c:v>
                </c:pt>
                <c:pt idx="4714">
                  <c:v>343.92290000000003</c:v>
                </c:pt>
                <c:pt idx="4715">
                  <c:v>343.9864</c:v>
                </c:pt>
                <c:pt idx="4716">
                  <c:v>344.01740000000001</c:v>
                </c:pt>
                <c:pt idx="4717">
                  <c:v>344.21410000000003</c:v>
                </c:pt>
                <c:pt idx="4718">
                  <c:v>344.31740000000002</c:v>
                </c:pt>
                <c:pt idx="4719">
                  <c:v>344.42579999999998</c:v>
                </c:pt>
                <c:pt idx="4720">
                  <c:v>344.39109999999999</c:v>
                </c:pt>
                <c:pt idx="4721">
                  <c:v>344.45010000000002</c:v>
                </c:pt>
                <c:pt idx="4722">
                  <c:v>344.32429999999999</c:v>
                </c:pt>
                <c:pt idx="4723">
                  <c:v>344.2045</c:v>
                </c:pt>
                <c:pt idx="4724">
                  <c:v>344.1</c:v>
                </c:pt>
                <c:pt idx="4725">
                  <c:v>344.16890000000001</c:v>
                </c:pt>
                <c:pt idx="4726">
                  <c:v>344.03750000000002</c:v>
                </c:pt>
                <c:pt idx="4727">
                  <c:v>343.96590000000003</c:v>
                </c:pt>
                <c:pt idx="4728">
                  <c:v>343.87270000000001</c:v>
                </c:pt>
                <c:pt idx="4729">
                  <c:v>343.97410000000002</c:v>
                </c:pt>
                <c:pt idx="4730">
                  <c:v>343.99149999999997</c:v>
                </c:pt>
                <c:pt idx="4731">
                  <c:v>344.15559999999999</c:v>
                </c:pt>
                <c:pt idx="4732">
                  <c:v>344.28620000000001</c:v>
                </c:pt>
                <c:pt idx="4733">
                  <c:v>344.48149999999998</c:v>
                </c:pt>
                <c:pt idx="4734">
                  <c:v>344.55029999999999</c:v>
                </c:pt>
                <c:pt idx="4735">
                  <c:v>344.54430000000002</c:v>
                </c:pt>
                <c:pt idx="4736">
                  <c:v>344.48079999999999</c:v>
                </c:pt>
                <c:pt idx="4737">
                  <c:v>344.50119999999998</c:v>
                </c:pt>
                <c:pt idx="4738">
                  <c:v>344.43100000000004</c:v>
                </c:pt>
                <c:pt idx="4739">
                  <c:v>344.33000000000004</c:v>
                </c:pt>
                <c:pt idx="4740">
                  <c:v>344.322</c:v>
                </c:pt>
                <c:pt idx="4741">
                  <c:v>344.39440000000002</c:v>
                </c:pt>
                <c:pt idx="4742">
                  <c:v>344.4153</c:v>
                </c:pt>
                <c:pt idx="4743">
                  <c:v>344.3852</c:v>
                </c:pt>
                <c:pt idx="4744">
                  <c:v>344.31259999999997</c:v>
                </c:pt>
                <c:pt idx="4745">
                  <c:v>344.2783</c:v>
                </c:pt>
                <c:pt idx="4746">
                  <c:v>344.25530000000003</c:v>
                </c:pt>
                <c:pt idx="4747">
                  <c:v>344.16300000000001</c:v>
                </c:pt>
                <c:pt idx="4748">
                  <c:v>344.14730000000003</c:v>
                </c:pt>
                <c:pt idx="4749">
                  <c:v>344.21199999999999</c:v>
                </c:pt>
                <c:pt idx="4750">
                  <c:v>344.3021</c:v>
                </c:pt>
                <c:pt idx="4751">
                  <c:v>344.24360000000001</c:v>
                </c:pt>
                <c:pt idx="4752">
                  <c:v>344.23750000000001</c:v>
                </c:pt>
                <c:pt idx="4753">
                  <c:v>344.30189999999999</c:v>
                </c:pt>
                <c:pt idx="4754">
                  <c:v>344.30560000000003</c:v>
                </c:pt>
                <c:pt idx="4755">
                  <c:v>344.21750000000003</c:v>
                </c:pt>
                <c:pt idx="4756">
                  <c:v>344.19960000000003</c:v>
                </c:pt>
                <c:pt idx="4757">
                  <c:v>344.29020000000003</c:v>
                </c:pt>
                <c:pt idx="4758">
                  <c:v>344.36259999999999</c:v>
                </c:pt>
                <c:pt idx="4759">
                  <c:v>344.40300000000002</c:v>
                </c:pt>
                <c:pt idx="4760">
                  <c:v>344.40309999999999</c:v>
                </c:pt>
                <c:pt idx="4761">
                  <c:v>344.48779999999999</c:v>
                </c:pt>
                <c:pt idx="4762">
                  <c:v>344.50470000000001</c:v>
                </c:pt>
                <c:pt idx="4763">
                  <c:v>344.52570000000003</c:v>
                </c:pt>
                <c:pt idx="4764">
                  <c:v>344.49310000000003</c:v>
                </c:pt>
                <c:pt idx="4765">
                  <c:v>344.50389999999999</c:v>
                </c:pt>
                <c:pt idx="4766">
                  <c:v>344.4135</c:v>
                </c:pt>
                <c:pt idx="4767">
                  <c:v>344.37779999999998</c:v>
                </c:pt>
                <c:pt idx="4768">
                  <c:v>344.33580000000001</c:v>
                </c:pt>
                <c:pt idx="4769">
                  <c:v>344.38679999999999</c:v>
                </c:pt>
                <c:pt idx="4770">
                  <c:v>344.3793</c:v>
                </c:pt>
                <c:pt idx="4771">
                  <c:v>344.40390000000002</c:v>
                </c:pt>
                <c:pt idx="4772">
                  <c:v>344.34120000000001</c:v>
                </c:pt>
                <c:pt idx="4773">
                  <c:v>344.37799999999999</c:v>
                </c:pt>
                <c:pt idx="4774">
                  <c:v>344.30169999999998</c:v>
                </c:pt>
                <c:pt idx="4775">
                  <c:v>344.2722</c:v>
                </c:pt>
                <c:pt idx="4776">
                  <c:v>344.1848</c:v>
                </c:pt>
                <c:pt idx="4777">
                  <c:v>344.21000000000004</c:v>
                </c:pt>
                <c:pt idx="4778">
                  <c:v>344.14859999999999</c:v>
                </c:pt>
                <c:pt idx="4779">
                  <c:v>344.14280000000002</c:v>
                </c:pt>
                <c:pt idx="4780">
                  <c:v>344.09160000000003</c:v>
                </c:pt>
                <c:pt idx="4781">
                  <c:v>344.19069999999999</c:v>
                </c:pt>
                <c:pt idx="4782">
                  <c:v>344.1644</c:v>
                </c:pt>
                <c:pt idx="4783">
                  <c:v>344.15780000000001</c:v>
                </c:pt>
                <c:pt idx="4784">
                  <c:v>344.07749999999999</c:v>
                </c:pt>
                <c:pt idx="4785">
                  <c:v>344.14699999999999</c:v>
                </c:pt>
                <c:pt idx="4786">
                  <c:v>344.12909999999999</c:v>
                </c:pt>
                <c:pt idx="4787">
                  <c:v>344.17340000000002</c:v>
                </c:pt>
                <c:pt idx="4788">
                  <c:v>344.17689999999999</c:v>
                </c:pt>
                <c:pt idx="4789">
                  <c:v>344.31870000000004</c:v>
                </c:pt>
                <c:pt idx="4790">
                  <c:v>344.29579999999999</c:v>
                </c:pt>
                <c:pt idx="4791">
                  <c:v>344.32170000000002</c:v>
                </c:pt>
                <c:pt idx="4792">
                  <c:v>344.30290000000002</c:v>
                </c:pt>
                <c:pt idx="4793">
                  <c:v>344.44409999999999</c:v>
                </c:pt>
                <c:pt idx="4794">
                  <c:v>344.5136</c:v>
                </c:pt>
                <c:pt idx="4795">
                  <c:v>344.53090000000003</c:v>
                </c:pt>
                <c:pt idx="4796">
                  <c:v>344.48680000000002</c:v>
                </c:pt>
                <c:pt idx="4797">
                  <c:v>344.45920000000001</c:v>
                </c:pt>
                <c:pt idx="4798">
                  <c:v>344.33170000000001</c:v>
                </c:pt>
                <c:pt idx="4799">
                  <c:v>344.14179999999999</c:v>
                </c:pt>
                <c:pt idx="4800">
                  <c:v>344.09969999999998</c:v>
                </c:pt>
                <c:pt idx="4801">
                  <c:v>344.15379999999999</c:v>
                </c:pt>
                <c:pt idx="4802">
                  <c:v>344.30900000000003</c:v>
                </c:pt>
                <c:pt idx="4803">
                  <c:v>344.392</c:v>
                </c:pt>
                <c:pt idx="4804">
                  <c:v>344.3963</c:v>
                </c:pt>
                <c:pt idx="4805">
                  <c:v>344.33870000000002</c:v>
                </c:pt>
                <c:pt idx="4806">
                  <c:v>344.20760000000001</c:v>
                </c:pt>
                <c:pt idx="4807">
                  <c:v>344.09680000000003</c:v>
                </c:pt>
                <c:pt idx="4808">
                  <c:v>344.06170000000003</c:v>
                </c:pt>
                <c:pt idx="4809">
                  <c:v>344.11720000000003</c:v>
                </c:pt>
                <c:pt idx="4810">
                  <c:v>344.1748</c:v>
                </c:pt>
                <c:pt idx="4811">
                  <c:v>344.23</c:v>
                </c:pt>
                <c:pt idx="4812">
                  <c:v>344.22410000000002</c:v>
                </c:pt>
                <c:pt idx="4813">
                  <c:v>344.28180000000003</c:v>
                </c:pt>
                <c:pt idx="4814">
                  <c:v>344.29079999999999</c:v>
                </c:pt>
                <c:pt idx="4815">
                  <c:v>344.23230000000001</c:v>
                </c:pt>
                <c:pt idx="4816">
                  <c:v>344.18799999999999</c:v>
                </c:pt>
                <c:pt idx="4817">
                  <c:v>344.25549999999998</c:v>
                </c:pt>
                <c:pt idx="4818">
                  <c:v>344.24369999999999</c:v>
                </c:pt>
                <c:pt idx="4819">
                  <c:v>344.24490000000003</c:v>
                </c:pt>
                <c:pt idx="4820">
                  <c:v>344.27320000000003</c:v>
                </c:pt>
                <c:pt idx="4821">
                  <c:v>344.31270000000001</c:v>
                </c:pt>
                <c:pt idx="4822">
                  <c:v>344.2955</c:v>
                </c:pt>
                <c:pt idx="4823">
                  <c:v>344.28820000000002</c:v>
                </c:pt>
                <c:pt idx="4824">
                  <c:v>344.23349999999999</c:v>
                </c:pt>
                <c:pt idx="4825">
                  <c:v>344.29200000000003</c:v>
                </c:pt>
                <c:pt idx="4826">
                  <c:v>344.29939999999999</c:v>
                </c:pt>
                <c:pt idx="4827">
                  <c:v>344.38120000000004</c:v>
                </c:pt>
                <c:pt idx="4828">
                  <c:v>344.37450000000001</c:v>
                </c:pt>
                <c:pt idx="4829">
                  <c:v>344.49130000000002</c:v>
                </c:pt>
                <c:pt idx="4830">
                  <c:v>344.43970000000002</c:v>
                </c:pt>
                <c:pt idx="4831">
                  <c:v>344.4615</c:v>
                </c:pt>
                <c:pt idx="4832">
                  <c:v>344.37560000000002</c:v>
                </c:pt>
                <c:pt idx="4833">
                  <c:v>344.44760000000002</c:v>
                </c:pt>
                <c:pt idx="4834">
                  <c:v>344.37330000000003</c:v>
                </c:pt>
                <c:pt idx="4835">
                  <c:v>344.43900000000002</c:v>
                </c:pt>
                <c:pt idx="4836">
                  <c:v>344.41079999999999</c:v>
                </c:pt>
                <c:pt idx="4837">
                  <c:v>344.54809999999998</c:v>
                </c:pt>
                <c:pt idx="4838">
                  <c:v>344.48390000000001</c:v>
                </c:pt>
                <c:pt idx="4839">
                  <c:v>344.53469999999999</c:v>
                </c:pt>
                <c:pt idx="4840">
                  <c:v>344.4169</c:v>
                </c:pt>
                <c:pt idx="4841">
                  <c:v>344.4067</c:v>
                </c:pt>
                <c:pt idx="4842">
                  <c:v>344.22750000000002</c:v>
                </c:pt>
                <c:pt idx="4843">
                  <c:v>344.12270000000001</c:v>
                </c:pt>
                <c:pt idx="4844">
                  <c:v>344.01780000000002</c:v>
                </c:pt>
                <c:pt idx="4845">
                  <c:v>344.07119999999998</c:v>
                </c:pt>
                <c:pt idx="4846">
                  <c:v>344.02960000000002</c:v>
                </c:pt>
                <c:pt idx="4847">
                  <c:v>344.0378</c:v>
                </c:pt>
                <c:pt idx="4848">
                  <c:v>344.10860000000002</c:v>
                </c:pt>
                <c:pt idx="4849">
                  <c:v>344.31700000000001</c:v>
                </c:pt>
                <c:pt idx="4850">
                  <c:v>344.31790000000001</c:v>
                </c:pt>
                <c:pt idx="4851">
                  <c:v>344.39460000000003</c:v>
                </c:pt>
                <c:pt idx="4852">
                  <c:v>344.42779999999999</c:v>
                </c:pt>
                <c:pt idx="4853">
                  <c:v>344.4819</c:v>
                </c:pt>
                <c:pt idx="4854">
                  <c:v>344.4126</c:v>
                </c:pt>
                <c:pt idx="4855">
                  <c:v>344.36439999999999</c:v>
                </c:pt>
                <c:pt idx="4856">
                  <c:v>344.29219999999998</c:v>
                </c:pt>
                <c:pt idx="4857">
                  <c:v>344.31900000000002</c:v>
                </c:pt>
                <c:pt idx="4858">
                  <c:v>344.2054</c:v>
                </c:pt>
                <c:pt idx="4859">
                  <c:v>344.14600000000002</c:v>
                </c:pt>
                <c:pt idx="4860">
                  <c:v>344.1259</c:v>
                </c:pt>
                <c:pt idx="4861">
                  <c:v>344.1979</c:v>
                </c:pt>
                <c:pt idx="4862">
                  <c:v>344.19159999999999</c:v>
                </c:pt>
                <c:pt idx="4863">
                  <c:v>344.21699999999998</c:v>
                </c:pt>
                <c:pt idx="4864">
                  <c:v>344.21609999999998</c:v>
                </c:pt>
                <c:pt idx="4865">
                  <c:v>344.28790000000004</c:v>
                </c:pt>
                <c:pt idx="4866">
                  <c:v>344.23099999999999</c:v>
                </c:pt>
                <c:pt idx="4867">
                  <c:v>344.20140000000004</c:v>
                </c:pt>
                <c:pt idx="4868">
                  <c:v>344.21359999999999</c:v>
                </c:pt>
                <c:pt idx="4869">
                  <c:v>344.20780000000002</c:v>
                </c:pt>
                <c:pt idx="4870">
                  <c:v>344.06490000000002</c:v>
                </c:pt>
                <c:pt idx="4871">
                  <c:v>344.0598</c:v>
                </c:pt>
                <c:pt idx="4872">
                  <c:v>344.0548</c:v>
                </c:pt>
                <c:pt idx="4873">
                  <c:v>344.07810000000001</c:v>
                </c:pt>
                <c:pt idx="4874">
                  <c:v>344.0804</c:v>
                </c:pt>
                <c:pt idx="4875">
                  <c:v>344.13749999999999</c:v>
                </c:pt>
                <c:pt idx="4876">
                  <c:v>344.2088</c:v>
                </c:pt>
                <c:pt idx="4877">
                  <c:v>344.28550000000001</c:v>
                </c:pt>
                <c:pt idx="4878">
                  <c:v>344.2013</c:v>
                </c:pt>
                <c:pt idx="4879">
                  <c:v>344.1678</c:v>
                </c:pt>
                <c:pt idx="4880">
                  <c:v>344.15440000000001</c:v>
                </c:pt>
                <c:pt idx="4881">
                  <c:v>344.15190000000001</c:v>
                </c:pt>
                <c:pt idx="4882">
                  <c:v>344.08320000000003</c:v>
                </c:pt>
                <c:pt idx="4883">
                  <c:v>344.14049999999997</c:v>
                </c:pt>
                <c:pt idx="4884">
                  <c:v>344.01600000000002</c:v>
                </c:pt>
                <c:pt idx="4885">
                  <c:v>343.91239999999999</c:v>
                </c:pt>
                <c:pt idx="4886">
                  <c:v>343.84120000000001</c:v>
                </c:pt>
                <c:pt idx="4887">
                  <c:v>343.8193</c:v>
                </c:pt>
                <c:pt idx="4888">
                  <c:v>343.70769999999999</c:v>
                </c:pt>
                <c:pt idx="4889">
                  <c:v>344.00510000000003</c:v>
                </c:pt>
                <c:pt idx="4890">
                  <c:v>344.08190000000002</c:v>
                </c:pt>
                <c:pt idx="4891">
                  <c:v>344.17240000000004</c:v>
                </c:pt>
                <c:pt idx="4892">
                  <c:v>344.15989999999999</c:v>
                </c:pt>
                <c:pt idx="4893">
                  <c:v>344.19060000000002</c:v>
                </c:pt>
                <c:pt idx="4894">
                  <c:v>343.94119999999998</c:v>
                </c:pt>
                <c:pt idx="4895">
                  <c:v>343.77730000000003</c:v>
                </c:pt>
                <c:pt idx="4896">
                  <c:v>343.73349999999999</c:v>
                </c:pt>
                <c:pt idx="4897">
                  <c:v>343.86919999999998</c:v>
                </c:pt>
                <c:pt idx="4898">
                  <c:v>343.84960000000001</c:v>
                </c:pt>
                <c:pt idx="4899">
                  <c:v>343.94280000000003</c:v>
                </c:pt>
                <c:pt idx="4900">
                  <c:v>344.00049999999999</c:v>
                </c:pt>
                <c:pt idx="4901">
                  <c:v>344.17220000000003</c:v>
                </c:pt>
                <c:pt idx="4902">
                  <c:v>344.12020000000001</c:v>
                </c:pt>
                <c:pt idx="4903">
                  <c:v>344.18270000000001</c:v>
                </c:pt>
                <c:pt idx="4904">
                  <c:v>344.16610000000003</c:v>
                </c:pt>
                <c:pt idx="4905">
                  <c:v>344.31110000000001</c:v>
                </c:pt>
                <c:pt idx="4906">
                  <c:v>344.19119999999998</c:v>
                </c:pt>
                <c:pt idx="4907">
                  <c:v>344.17259999999999</c:v>
                </c:pt>
                <c:pt idx="4908">
                  <c:v>344.1739</c:v>
                </c:pt>
                <c:pt idx="4909">
                  <c:v>344.32470000000001</c:v>
                </c:pt>
                <c:pt idx="4910">
                  <c:v>344.28109999999998</c:v>
                </c:pt>
                <c:pt idx="4911">
                  <c:v>344.29020000000003</c:v>
                </c:pt>
                <c:pt idx="4912">
                  <c:v>344.28410000000002</c:v>
                </c:pt>
                <c:pt idx="4913">
                  <c:v>344.34429999999998</c:v>
                </c:pt>
                <c:pt idx="4914">
                  <c:v>344.20760000000001</c:v>
                </c:pt>
                <c:pt idx="4915">
                  <c:v>344.10050000000001</c:v>
                </c:pt>
                <c:pt idx="4916">
                  <c:v>344.03989999999999</c:v>
                </c:pt>
                <c:pt idx="4917">
                  <c:v>344.16059999999999</c:v>
                </c:pt>
                <c:pt idx="4918">
                  <c:v>344.14980000000003</c:v>
                </c:pt>
                <c:pt idx="4919">
                  <c:v>344.11220000000003</c:v>
                </c:pt>
                <c:pt idx="4920">
                  <c:v>344.12599999999998</c:v>
                </c:pt>
                <c:pt idx="4921">
                  <c:v>344.19760000000002</c:v>
                </c:pt>
                <c:pt idx="4922">
                  <c:v>344.14690000000002</c:v>
                </c:pt>
                <c:pt idx="4923">
                  <c:v>344.05279999999999</c:v>
                </c:pt>
                <c:pt idx="4924">
                  <c:v>344.07920000000001</c:v>
                </c:pt>
                <c:pt idx="4925">
                  <c:v>344.21449999999999</c:v>
                </c:pt>
                <c:pt idx="4926">
                  <c:v>344.20820000000003</c:v>
                </c:pt>
                <c:pt idx="4927">
                  <c:v>344.15449999999998</c:v>
                </c:pt>
                <c:pt idx="4928">
                  <c:v>344.1576</c:v>
                </c:pt>
                <c:pt idx="4929">
                  <c:v>344.21879999999999</c:v>
                </c:pt>
                <c:pt idx="4930">
                  <c:v>344.19389999999999</c:v>
                </c:pt>
                <c:pt idx="4931">
                  <c:v>344.17509999999999</c:v>
                </c:pt>
                <c:pt idx="4932">
                  <c:v>344.1875</c:v>
                </c:pt>
                <c:pt idx="4933">
                  <c:v>344.31740000000002</c:v>
                </c:pt>
                <c:pt idx="4934">
                  <c:v>344.2432</c:v>
                </c:pt>
                <c:pt idx="4935">
                  <c:v>344.16890000000001</c:v>
                </c:pt>
                <c:pt idx="4936">
                  <c:v>344.12720000000002</c:v>
                </c:pt>
                <c:pt idx="4937">
                  <c:v>344.2038</c:v>
                </c:pt>
                <c:pt idx="4938">
                  <c:v>344.09039999999999</c:v>
                </c:pt>
                <c:pt idx="4939">
                  <c:v>344.08870000000002</c:v>
                </c:pt>
                <c:pt idx="4940">
                  <c:v>344.13159999999999</c:v>
                </c:pt>
                <c:pt idx="4941">
                  <c:v>344.19709999999998</c:v>
                </c:pt>
                <c:pt idx="4942">
                  <c:v>344.00720000000001</c:v>
                </c:pt>
                <c:pt idx="4943">
                  <c:v>343.94640000000004</c:v>
                </c:pt>
                <c:pt idx="4944">
                  <c:v>343.89859999999999</c:v>
                </c:pt>
                <c:pt idx="4945">
                  <c:v>343.97059999999999</c:v>
                </c:pt>
                <c:pt idx="4946">
                  <c:v>343.89070000000004</c:v>
                </c:pt>
                <c:pt idx="4947">
                  <c:v>344.03570000000002</c:v>
                </c:pt>
                <c:pt idx="4948">
                  <c:v>344.05090000000001</c:v>
                </c:pt>
                <c:pt idx="4949">
                  <c:v>344.15089999999998</c:v>
                </c:pt>
                <c:pt idx="4950">
                  <c:v>344.0394</c:v>
                </c:pt>
                <c:pt idx="4951">
                  <c:v>344.09559999999999</c:v>
                </c:pt>
                <c:pt idx="4952">
                  <c:v>344.12880000000001</c:v>
                </c:pt>
                <c:pt idx="4953">
                  <c:v>344.34590000000003</c:v>
                </c:pt>
                <c:pt idx="4954">
                  <c:v>344.28730000000002</c:v>
                </c:pt>
                <c:pt idx="4955">
                  <c:v>344.2731</c:v>
                </c:pt>
                <c:pt idx="4956">
                  <c:v>344.2466</c:v>
                </c:pt>
                <c:pt idx="4957">
                  <c:v>344.32380000000001</c:v>
                </c:pt>
                <c:pt idx="4958">
                  <c:v>344.17340000000002</c:v>
                </c:pt>
                <c:pt idx="4959">
                  <c:v>344.14330000000001</c:v>
                </c:pt>
                <c:pt idx="4960">
                  <c:v>344.19929999999999</c:v>
                </c:pt>
                <c:pt idx="4961">
                  <c:v>344.32800000000003</c:v>
                </c:pt>
                <c:pt idx="4962">
                  <c:v>344.25799999999998</c:v>
                </c:pt>
                <c:pt idx="4963">
                  <c:v>344.23680000000002</c:v>
                </c:pt>
                <c:pt idx="4964">
                  <c:v>344.22379999999998</c:v>
                </c:pt>
                <c:pt idx="4965">
                  <c:v>344.31799999999998</c:v>
                </c:pt>
                <c:pt idx="4966">
                  <c:v>344.19319999999999</c:v>
                </c:pt>
                <c:pt idx="4967">
                  <c:v>344.05970000000002</c:v>
                </c:pt>
                <c:pt idx="4968">
                  <c:v>343.91219999999998</c:v>
                </c:pt>
                <c:pt idx="4969">
                  <c:v>343.85390000000001</c:v>
                </c:pt>
                <c:pt idx="4970">
                  <c:v>343.66910000000001</c:v>
                </c:pt>
                <c:pt idx="4971">
                  <c:v>343.5668</c:v>
                </c:pt>
                <c:pt idx="4972">
                  <c:v>343.61090000000002</c:v>
                </c:pt>
                <c:pt idx="4973">
                  <c:v>343.8252</c:v>
                </c:pt>
                <c:pt idx="4974">
                  <c:v>343.93639999999999</c:v>
                </c:pt>
                <c:pt idx="4975">
                  <c:v>344.11560000000003</c:v>
                </c:pt>
                <c:pt idx="4976">
                  <c:v>344.28230000000002</c:v>
                </c:pt>
                <c:pt idx="4977">
                  <c:v>344.3954</c:v>
                </c:pt>
                <c:pt idx="4978">
                  <c:v>344.19659999999999</c:v>
                </c:pt>
                <c:pt idx="4979">
                  <c:v>344.00450000000001</c:v>
                </c:pt>
                <c:pt idx="4980">
                  <c:v>343.83550000000002</c:v>
                </c:pt>
                <c:pt idx="4981">
                  <c:v>343.79989999999998</c:v>
                </c:pt>
                <c:pt idx="4982">
                  <c:v>343.6909</c:v>
                </c:pt>
                <c:pt idx="4983">
                  <c:v>343.69780000000003</c:v>
                </c:pt>
                <c:pt idx="4984">
                  <c:v>343.73579999999998</c:v>
                </c:pt>
                <c:pt idx="4985">
                  <c:v>343.83050000000003</c:v>
                </c:pt>
                <c:pt idx="4986">
                  <c:v>343.83069999999998</c:v>
                </c:pt>
                <c:pt idx="4987">
                  <c:v>343.85430000000002</c:v>
                </c:pt>
                <c:pt idx="4988">
                  <c:v>343.94420000000002</c:v>
                </c:pt>
                <c:pt idx="4989">
                  <c:v>344.08500000000004</c:v>
                </c:pt>
                <c:pt idx="4990">
                  <c:v>344.07310000000001</c:v>
                </c:pt>
                <c:pt idx="4991">
                  <c:v>344.09360000000004</c:v>
                </c:pt>
                <c:pt idx="4992">
                  <c:v>344.09860000000003</c:v>
                </c:pt>
                <c:pt idx="4993">
                  <c:v>344.22020000000003</c:v>
                </c:pt>
                <c:pt idx="4994">
                  <c:v>344.19110000000001</c:v>
                </c:pt>
                <c:pt idx="4995">
                  <c:v>344.21280000000002</c:v>
                </c:pt>
                <c:pt idx="4996">
                  <c:v>344.2654</c:v>
                </c:pt>
                <c:pt idx="4997">
                  <c:v>344.41070000000002</c:v>
                </c:pt>
                <c:pt idx="4998">
                  <c:v>344.30459999999999</c:v>
                </c:pt>
                <c:pt idx="4999">
                  <c:v>344.27160000000003</c:v>
                </c:pt>
                <c:pt idx="5000">
                  <c:v>344.23590000000002</c:v>
                </c:pt>
                <c:pt idx="5001">
                  <c:v>344.2704</c:v>
                </c:pt>
                <c:pt idx="5002">
                  <c:v>344.12430000000001</c:v>
                </c:pt>
                <c:pt idx="5003">
                  <c:v>344.12189999999998</c:v>
                </c:pt>
                <c:pt idx="5004">
                  <c:v>344.10250000000002</c:v>
                </c:pt>
                <c:pt idx="5005">
                  <c:v>344.22059999999999</c:v>
                </c:pt>
                <c:pt idx="5006">
                  <c:v>344.09660000000002</c:v>
                </c:pt>
                <c:pt idx="5007">
                  <c:v>344.10509999999999</c:v>
                </c:pt>
                <c:pt idx="5008">
                  <c:v>344.09390000000002</c:v>
                </c:pt>
                <c:pt idx="5009">
                  <c:v>344.22579999999999</c:v>
                </c:pt>
                <c:pt idx="5010">
                  <c:v>344.09609999999998</c:v>
                </c:pt>
                <c:pt idx="5011">
                  <c:v>344.10160000000002</c:v>
                </c:pt>
                <c:pt idx="5012">
                  <c:v>344.04149999999998</c:v>
                </c:pt>
                <c:pt idx="5013">
                  <c:v>344.07130000000001</c:v>
                </c:pt>
                <c:pt idx="5014">
                  <c:v>343.88909999999998</c:v>
                </c:pt>
                <c:pt idx="5015">
                  <c:v>343.80540000000002</c:v>
                </c:pt>
                <c:pt idx="5016">
                  <c:v>343.76569999999998</c:v>
                </c:pt>
                <c:pt idx="5017">
                  <c:v>343.92500000000001</c:v>
                </c:pt>
                <c:pt idx="5018">
                  <c:v>343.8954</c:v>
                </c:pt>
                <c:pt idx="5019">
                  <c:v>343.98950000000002</c:v>
                </c:pt>
                <c:pt idx="5020">
                  <c:v>344.11380000000003</c:v>
                </c:pt>
                <c:pt idx="5021">
                  <c:v>344.3202</c:v>
                </c:pt>
                <c:pt idx="5022">
                  <c:v>344.29669999999999</c:v>
                </c:pt>
                <c:pt idx="5023">
                  <c:v>344.34340000000003</c:v>
                </c:pt>
                <c:pt idx="5024">
                  <c:v>344.34559999999999</c:v>
                </c:pt>
                <c:pt idx="5025">
                  <c:v>344.37790000000001</c:v>
                </c:pt>
                <c:pt idx="5026">
                  <c:v>344.25819999999999</c:v>
                </c:pt>
                <c:pt idx="5027">
                  <c:v>344.1909</c:v>
                </c:pt>
                <c:pt idx="5028">
                  <c:v>344.16360000000003</c:v>
                </c:pt>
                <c:pt idx="5029">
                  <c:v>344.25360000000001</c:v>
                </c:pt>
                <c:pt idx="5030">
                  <c:v>344.1533</c:v>
                </c:pt>
                <c:pt idx="5031">
                  <c:v>344.00459999999998</c:v>
                </c:pt>
                <c:pt idx="5032">
                  <c:v>343.95100000000002</c:v>
                </c:pt>
                <c:pt idx="5033">
                  <c:v>343.98310000000004</c:v>
                </c:pt>
                <c:pt idx="5034">
                  <c:v>343.97820000000002</c:v>
                </c:pt>
                <c:pt idx="5035">
                  <c:v>344.07560000000001</c:v>
                </c:pt>
                <c:pt idx="5036">
                  <c:v>344.15710000000001</c:v>
                </c:pt>
                <c:pt idx="5037">
                  <c:v>344.20429999999999</c:v>
                </c:pt>
                <c:pt idx="5038">
                  <c:v>344.10289999999998</c:v>
                </c:pt>
                <c:pt idx="5039">
                  <c:v>343.9776</c:v>
                </c:pt>
                <c:pt idx="5040">
                  <c:v>343.92900000000003</c:v>
                </c:pt>
                <c:pt idx="5041">
                  <c:v>343.96249999999998</c:v>
                </c:pt>
                <c:pt idx="5042">
                  <c:v>343.9461</c:v>
                </c:pt>
                <c:pt idx="5043">
                  <c:v>343.95949999999999</c:v>
                </c:pt>
                <c:pt idx="5044">
                  <c:v>344.05700000000002</c:v>
                </c:pt>
                <c:pt idx="5045">
                  <c:v>344.15</c:v>
                </c:pt>
                <c:pt idx="5046">
                  <c:v>344.1139</c:v>
                </c:pt>
                <c:pt idx="5047">
                  <c:v>344.14409999999998</c:v>
                </c:pt>
                <c:pt idx="5048">
                  <c:v>344.2122</c:v>
                </c:pt>
                <c:pt idx="5049">
                  <c:v>344.26130000000001</c:v>
                </c:pt>
                <c:pt idx="5050">
                  <c:v>344.17529999999999</c:v>
                </c:pt>
                <c:pt idx="5051">
                  <c:v>344.13350000000003</c:v>
                </c:pt>
                <c:pt idx="5052">
                  <c:v>344.1148</c:v>
                </c:pt>
                <c:pt idx="5053">
                  <c:v>344.11180000000002</c:v>
                </c:pt>
                <c:pt idx="5054">
                  <c:v>343.9973</c:v>
                </c:pt>
                <c:pt idx="5055">
                  <c:v>343.9973</c:v>
                </c:pt>
                <c:pt idx="5056">
                  <c:v>344.05079999999998</c:v>
                </c:pt>
                <c:pt idx="5057">
                  <c:v>344.2158</c:v>
                </c:pt>
                <c:pt idx="5058">
                  <c:v>344.14850000000001</c:v>
                </c:pt>
                <c:pt idx="5059">
                  <c:v>344.1284</c:v>
                </c:pt>
                <c:pt idx="5060">
                  <c:v>344.08199999999999</c:v>
                </c:pt>
                <c:pt idx="5061">
                  <c:v>344.07069999999999</c:v>
                </c:pt>
                <c:pt idx="5062">
                  <c:v>343.90129999999999</c:v>
                </c:pt>
                <c:pt idx="5063">
                  <c:v>343.90179999999998</c:v>
                </c:pt>
                <c:pt idx="5064">
                  <c:v>343.93780000000004</c:v>
                </c:pt>
                <c:pt idx="5065">
                  <c:v>344.00779999999997</c:v>
                </c:pt>
                <c:pt idx="5066">
                  <c:v>343.9049</c:v>
                </c:pt>
                <c:pt idx="5067">
                  <c:v>343.87310000000002</c:v>
                </c:pt>
                <c:pt idx="5068">
                  <c:v>343.78559999999999</c:v>
                </c:pt>
                <c:pt idx="5069">
                  <c:v>343.9006</c:v>
                </c:pt>
                <c:pt idx="5070">
                  <c:v>343.92060000000004</c:v>
                </c:pt>
                <c:pt idx="5071">
                  <c:v>344.05650000000003</c:v>
                </c:pt>
                <c:pt idx="5072">
                  <c:v>344.12670000000003</c:v>
                </c:pt>
                <c:pt idx="5073">
                  <c:v>344.29689999999999</c:v>
                </c:pt>
                <c:pt idx="5074">
                  <c:v>344.24880000000002</c:v>
                </c:pt>
                <c:pt idx="5075">
                  <c:v>344.2953</c:v>
                </c:pt>
                <c:pt idx="5076">
                  <c:v>344.31209999999999</c:v>
                </c:pt>
                <c:pt idx="5077">
                  <c:v>344.46789999999999</c:v>
                </c:pt>
                <c:pt idx="5078">
                  <c:v>344.35640000000001</c:v>
                </c:pt>
                <c:pt idx="5079">
                  <c:v>344.26780000000002</c:v>
                </c:pt>
                <c:pt idx="5080">
                  <c:v>344.10520000000002</c:v>
                </c:pt>
                <c:pt idx="5081">
                  <c:v>344.09399999999999</c:v>
                </c:pt>
                <c:pt idx="5082">
                  <c:v>343.88720000000001</c:v>
                </c:pt>
                <c:pt idx="5083">
                  <c:v>343.8229</c:v>
                </c:pt>
                <c:pt idx="5084">
                  <c:v>343.90559999999999</c:v>
                </c:pt>
                <c:pt idx="5085">
                  <c:v>344.24009999999998</c:v>
                </c:pt>
                <c:pt idx="5086">
                  <c:v>344.23820000000001</c:v>
                </c:pt>
                <c:pt idx="5087">
                  <c:v>344.26</c:v>
                </c:pt>
                <c:pt idx="5088">
                  <c:v>344.20030000000003</c:v>
                </c:pt>
                <c:pt idx="5089">
                  <c:v>344.10590000000002</c:v>
                </c:pt>
                <c:pt idx="5090">
                  <c:v>344.09399999999999</c:v>
                </c:pt>
                <c:pt idx="5091">
                  <c:v>344.02250000000004</c:v>
                </c:pt>
                <c:pt idx="5092">
                  <c:v>344.0675</c:v>
                </c:pt>
                <c:pt idx="5093">
                  <c:v>344.06550000000004</c:v>
                </c:pt>
                <c:pt idx="5094">
                  <c:v>344.14840000000004</c:v>
                </c:pt>
                <c:pt idx="5095">
                  <c:v>344.1454</c:v>
                </c:pt>
                <c:pt idx="5096">
                  <c:v>344.19159999999999</c:v>
                </c:pt>
                <c:pt idx="5097">
                  <c:v>344.13139999999999</c:v>
                </c:pt>
                <c:pt idx="5098">
                  <c:v>344.15050000000002</c:v>
                </c:pt>
                <c:pt idx="5099">
                  <c:v>344.1361</c:v>
                </c:pt>
                <c:pt idx="5100">
                  <c:v>344.2133</c:v>
                </c:pt>
                <c:pt idx="5101">
                  <c:v>344.19100000000003</c:v>
                </c:pt>
                <c:pt idx="5102">
                  <c:v>344.23520000000002</c:v>
                </c:pt>
                <c:pt idx="5103">
                  <c:v>344.20760000000001</c:v>
                </c:pt>
                <c:pt idx="5104">
                  <c:v>344.24</c:v>
                </c:pt>
                <c:pt idx="5105">
                  <c:v>344.1431</c:v>
                </c:pt>
                <c:pt idx="5106">
                  <c:v>344.12430000000001</c:v>
                </c:pt>
                <c:pt idx="5107">
                  <c:v>344.0718</c:v>
                </c:pt>
                <c:pt idx="5108">
                  <c:v>344.12330000000003</c:v>
                </c:pt>
                <c:pt idx="5109">
                  <c:v>344.06139999999999</c:v>
                </c:pt>
                <c:pt idx="5110">
                  <c:v>344.01210000000003</c:v>
                </c:pt>
                <c:pt idx="5111">
                  <c:v>343.97570000000002</c:v>
                </c:pt>
                <c:pt idx="5112">
                  <c:v>343.99029999999999</c:v>
                </c:pt>
                <c:pt idx="5113">
                  <c:v>343.94389999999999</c:v>
                </c:pt>
                <c:pt idx="5114">
                  <c:v>343.94819999999999</c:v>
                </c:pt>
                <c:pt idx="5115">
                  <c:v>343.97309999999999</c:v>
                </c:pt>
                <c:pt idx="5116">
                  <c:v>344.04509999999999</c:v>
                </c:pt>
                <c:pt idx="5117">
                  <c:v>344.01490000000001</c:v>
                </c:pt>
                <c:pt idx="5118">
                  <c:v>343.99119999999999</c:v>
                </c:pt>
                <c:pt idx="5119">
                  <c:v>343.97230000000002</c:v>
                </c:pt>
                <c:pt idx="5120">
                  <c:v>343.99270000000001</c:v>
                </c:pt>
                <c:pt idx="5121">
                  <c:v>343.95260000000002</c:v>
                </c:pt>
                <c:pt idx="5122">
                  <c:v>343.93090000000001</c:v>
                </c:pt>
                <c:pt idx="5123">
                  <c:v>343.9316</c:v>
                </c:pt>
                <c:pt idx="5124">
                  <c:v>343.99590000000001</c:v>
                </c:pt>
                <c:pt idx="5125">
                  <c:v>344.03880000000004</c:v>
                </c:pt>
                <c:pt idx="5126">
                  <c:v>344.05349999999999</c:v>
                </c:pt>
                <c:pt idx="5127">
                  <c:v>344.07330000000002</c:v>
                </c:pt>
                <c:pt idx="5128">
                  <c:v>344.1096</c:v>
                </c:pt>
                <c:pt idx="5129">
                  <c:v>344.09730000000002</c:v>
                </c:pt>
                <c:pt idx="5130">
                  <c:v>344.04180000000002</c:v>
                </c:pt>
                <c:pt idx="5131">
                  <c:v>344.04810000000003</c:v>
                </c:pt>
                <c:pt idx="5132">
                  <c:v>344.05799999999999</c:v>
                </c:pt>
                <c:pt idx="5133">
                  <c:v>344.04660000000001</c:v>
                </c:pt>
                <c:pt idx="5134">
                  <c:v>343.97199999999998</c:v>
                </c:pt>
                <c:pt idx="5135">
                  <c:v>343.99599999999998</c:v>
                </c:pt>
                <c:pt idx="5136">
                  <c:v>344.029</c:v>
                </c:pt>
                <c:pt idx="5137">
                  <c:v>344.00639999999999</c:v>
                </c:pt>
                <c:pt idx="5138">
                  <c:v>344.0403</c:v>
                </c:pt>
                <c:pt idx="5139">
                  <c:v>344.08940000000001</c:v>
                </c:pt>
                <c:pt idx="5140">
                  <c:v>344.14350000000002</c:v>
                </c:pt>
                <c:pt idx="5141">
                  <c:v>344.13049999999998</c:v>
                </c:pt>
                <c:pt idx="5142">
                  <c:v>344.10509999999999</c:v>
                </c:pt>
                <c:pt idx="5143">
                  <c:v>344.06970000000001</c:v>
                </c:pt>
                <c:pt idx="5144">
                  <c:v>344.06979999999999</c:v>
                </c:pt>
                <c:pt idx="5145">
                  <c:v>343.99560000000002</c:v>
                </c:pt>
                <c:pt idx="5146">
                  <c:v>343.95240000000001</c:v>
                </c:pt>
                <c:pt idx="5147">
                  <c:v>343.95370000000003</c:v>
                </c:pt>
                <c:pt idx="5148">
                  <c:v>344.04930000000002</c:v>
                </c:pt>
                <c:pt idx="5149">
                  <c:v>344.05810000000002</c:v>
                </c:pt>
                <c:pt idx="5150">
                  <c:v>344.1268</c:v>
                </c:pt>
                <c:pt idx="5151">
                  <c:v>344.10930000000002</c:v>
                </c:pt>
                <c:pt idx="5152">
                  <c:v>344.16809999999998</c:v>
                </c:pt>
                <c:pt idx="5153">
                  <c:v>344.11149999999998</c:v>
                </c:pt>
                <c:pt idx="5154">
                  <c:v>344.14139999999998</c:v>
                </c:pt>
                <c:pt idx="5155">
                  <c:v>344.1078</c:v>
                </c:pt>
                <c:pt idx="5156">
                  <c:v>344.19589999999999</c:v>
                </c:pt>
                <c:pt idx="5157">
                  <c:v>344.11829999999998</c:v>
                </c:pt>
                <c:pt idx="5158">
                  <c:v>344.13729999999998</c:v>
                </c:pt>
                <c:pt idx="5159">
                  <c:v>344.11329999999998</c:v>
                </c:pt>
                <c:pt idx="5160">
                  <c:v>344.1782</c:v>
                </c:pt>
                <c:pt idx="5161">
                  <c:v>344.07460000000003</c:v>
                </c:pt>
                <c:pt idx="5162">
                  <c:v>344.08150000000001</c:v>
                </c:pt>
                <c:pt idx="5163">
                  <c:v>344.07730000000004</c:v>
                </c:pt>
                <c:pt idx="5164">
                  <c:v>344.13420000000002</c:v>
                </c:pt>
                <c:pt idx="5165">
                  <c:v>344.08920000000001</c:v>
                </c:pt>
                <c:pt idx="5166">
                  <c:v>344.089</c:v>
                </c:pt>
                <c:pt idx="5167">
                  <c:v>344.1112</c:v>
                </c:pt>
                <c:pt idx="5168">
                  <c:v>344.1558</c:v>
                </c:pt>
                <c:pt idx="5169">
                  <c:v>344.08850000000001</c:v>
                </c:pt>
                <c:pt idx="5170">
                  <c:v>344.04180000000002</c:v>
                </c:pt>
                <c:pt idx="5171">
                  <c:v>344.03870000000001</c:v>
                </c:pt>
                <c:pt idx="5172">
                  <c:v>344.09370000000001</c:v>
                </c:pt>
                <c:pt idx="5173">
                  <c:v>344.02840000000003</c:v>
                </c:pt>
                <c:pt idx="5174">
                  <c:v>343.9966</c:v>
                </c:pt>
                <c:pt idx="5175">
                  <c:v>343.99040000000002</c:v>
                </c:pt>
                <c:pt idx="5176">
                  <c:v>344.02750000000003</c:v>
                </c:pt>
                <c:pt idx="5177">
                  <c:v>344.00880000000001</c:v>
                </c:pt>
                <c:pt idx="5178">
                  <c:v>343.9597</c:v>
                </c:pt>
                <c:pt idx="5179">
                  <c:v>343.96699999999998</c:v>
                </c:pt>
                <c:pt idx="5180">
                  <c:v>344.01839999999999</c:v>
                </c:pt>
                <c:pt idx="5181">
                  <c:v>344.00650000000002</c:v>
                </c:pt>
                <c:pt idx="5182">
                  <c:v>343.99760000000003</c:v>
                </c:pt>
                <c:pt idx="5183">
                  <c:v>343.99950000000001</c:v>
                </c:pt>
                <c:pt idx="5184">
                  <c:v>344.02260000000001</c:v>
                </c:pt>
                <c:pt idx="5185">
                  <c:v>343.97460000000001</c:v>
                </c:pt>
                <c:pt idx="5186">
                  <c:v>343.9298</c:v>
                </c:pt>
                <c:pt idx="5187">
                  <c:v>343.9325</c:v>
                </c:pt>
                <c:pt idx="5188">
                  <c:v>343.94920000000002</c:v>
                </c:pt>
                <c:pt idx="5189">
                  <c:v>343.97040000000004</c:v>
                </c:pt>
                <c:pt idx="5190">
                  <c:v>343.94740000000002</c:v>
                </c:pt>
                <c:pt idx="5191">
                  <c:v>343.95339999999999</c:v>
                </c:pt>
                <c:pt idx="5192">
                  <c:v>343.96519999999998</c:v>
                </c:pt>
                <c:pt idx="5193">
                  <c:v>343.97210000000001</c:v>
                </c:pt>
                <c:pt idx="5194">
                  <c:v>343.9905</c:v>
                </c:pt>
                <c:pt idx="5195">
                  <c:v>344.01490000000001</c:v>
                </c:pt>
                <c:pt idx="5196">
                  <c:v>344.08730000000003</c:v>
                </c:pt>
                <c:pt idx="5197">
                  <c:v>344.09270000000004</c:v>
                </c:pt>
                <c:pt idx="5198">
                  <c:v>344.13210000000004</c:v>
                </c:pt>
                <c:pt idx="5199">
                  <c:v>344.1463</c:v>
                </c:pt>
                <c:pt idx="5200">
                  <c:v>344.20050000000003</c:v>
                </c:pt>
                <c:pt idx="5201">
                  <c:v>344.15600000000001</c:v>
                </c:pt>
                <c:pt idx="5202">
                  <c:v>344.15480000000002</c:v>
                </c:pt>
                <c:pt idx="5203">
                  <c:v>344.13</c:v>
                </c:pt>
                <c:pt idx="5204">
                  <c:v>344.13670000000002</c:v>
                </c:pt>
                <c:pt idx="5205">
                  <c:v>344.05740000000003</c:v>
                </c:pt>
                <c:pt idx="5206">
                  <c:v>344.06240000000003</c:v>
                </c:pt>
                <c:pt idx="5207">
                  <c:v>344.05150000000003</c:v>
                </c:pt>
                <c:pt idx="5208">
                  <c:v>344.11320000000001</c:v>
                </c:pt>
                <c:pt idx="5209">
                  <c:v>344.05740000000003</c:v>
                </c:pt>
                <c:pt idx="5210">
                  <c:v>344.12170000000003</c:v>
                </c:pt>
                <c:pt idx="5211">
                  <c:v>344.12200000000001</c:v>
                </c:pt>
                <c:pt idx="5212">
                  <c:v>344.18760000000003</c:v>
                </c:pt>
                <c:pt idx="5213">
                  <c:v>344.11290000000002</c:v>
                </c:pt>
                <c:pt idx="5214">
                  <c:v>344.11430000000001</c:v>
                </c:pt>
                <c:pt idx="5215">
                  <c:v>344.09750000000003</c:v>
                </c:pt>
                <c:pt idx="5216">
                  <c:v>344.14230000000003</c:v>
                </c:pt>
                <c:pt idx="5217">
                  <c:v>344.0385</c:v>
                </c:pt>
                <c:pt idx="5218">
                  <c:v>344.03809999999999</c:v>
                </c:pt>
                <c:pt idx="5219">
                  <c:v>344.00409999999999</c:v>
                </c:pt>
                <c:pt idx="5220">
                  <c:v>344.06880000000001</c:v>
                </c:pt>
                <c:pt idx="5221">
                  <c:v>343.98439999999999</c:v>
                </c:pt>
                <c:pt idx="5222">
                  <c:v>344.01400000000001</c:v>
                </c:pt>
                <c:pt idx="5223">
                  <c:v>343.99860000000001</c:v>
                </c:pt>
                <c:pt idx="5224">
                  <c:v>344.06939999999997</c:v>
                </c:pt>
                <c:pt idx="5225">
                  <c:v>344.00540000000001</c:v>
                </c:pt>
                <c:pt idx="5226">
                  <c:v>344.0043</c:v>
                </c:pt>
                <c:pt idx="5227">
                  <c:v>343.98580000000004</c:v>
                </c:pt>
                <c:pt idx="5228">
                  <c:v>344.05770000000001</c:v>
                </c:pt>
                <c:pt idx="5229">
                  <c:v>343.97809999999998</c:v>
                </c:pt>
                <c:pt idx="5230">
                  <c:v>343.98810000000003</c:v>
                </c:pt>
                <c:pt idx="5231">
                  <c:v>343.98040000000003</c:v>
                </c:pt>
                <c:pt idx="5232">
                  <c:v>344.0455</c:v>
                </c:pt>
                <c:pt idx="5233">
                  <c:v>343.9862</c:v>
                </c:pt>
                <c:pt idx="5234">
                  <c:v>344.01339999999999</c:v>
                </c:pt>
                <c:pt idx="5235">
                  <c:v>343.99560000000002</c:v>
                </c:pt>
                <c:pt idx="5236">
                  <c:v>344.02140000000003</c:v>
                </c:pt>
                <c:pt idx="5237">
                  <c:v>343.99850000000004</c:v>
                </c:pt>
                <c:pt idx="5238">
                  <c:v>343.97840000000002</c:v>
                </c:pt>
                <c:pt idx="5239">
                  <c:v>343.96170000000001</c:v>
                </c:pt>
                <c:pt idx="5240">
                  <c:v>344.02780000000001</c:v>
                </c:pt>
                <c:pt idx="5241">
                  <c:v>344.01</c:v>
                </c:pt>
                <c:pt idx="5242">
                  <c:v>343.9957</c:v>
                </c:pt>
                <c:pt idx="5243">
                  <c:v>343.98079999999999</c:v>
                </c:pt>
                <c:pt idx="5244">
                  <c:v>344.00530000000003</c:v>
                </c:pt>
                <c:pt idx="5245">
                  <c:v>343.98380000000003</c:v>
                </c:pt>
                <c:pt idx="5246">
                  <c:v>343.98099999999999</c:v>
                </c:pt>
                <c:pt idx="5247">
                  <c:v>344.02530000000002</c:v>
                </c:pt>
                <c:pt idx="5248">
                  <c:v>344.03730000000002</c:v>
                </c:pt>
                <c:pt idx="5249">
                  <c:v>344.0283</c:v>
                </c:pt>
                <c:pt idx="5250">
                  <c:v>344.02430000000004</c:v>
                </c:pt>
                <c:pt idx="5251">
                  <c:v>344.06060000000002</c:v>
                </c:pt>
                <c:pt idx="5252">
                  <c:v>344.08859999999999</c:v>
                </c:pt>
                <c:pt idx="5253">
                  <c:v>344.07479999999998</c:v>
                </c:pt>
                <c:pt idx="5254">
                  <c:v>344.02370000000002</c:v>
                </c:pt>
                <c:pt idx="5255">
                  <c:v>344.01530000000002</c:v>
                </c:pt>
                <c:pt idx="5256">
                  <c:v>344.00650000000002</c:v>
                </c:pt>
                <c:pt idx="5257">
                  <c:v>343.9778</c:v>
                </c:pt>
                <c:pt idx="5258">
                  <c:v>343.96780000000001</c:v>
                </c:pt>
                <c:pt idx="5259">
                  <c:v>343.9486</c:v>
                </c:pt>
                <c:pt idx="5260">
                  <c:v>343.97239999999999</c:v>
                </c:pt>
                <c:pt idx="5261">
                  <c:v>343.89109999999999</c:v>
                </c:pt>
                <c:pt idx="5262">
                  <c:v>343.95839999999998</c:v>
                </c:pt>
                <c:pt idx="5263">
                  <c:v>343.99090000000001</c:v>
                </c:pt>
                <c:pt idx="5264">
                  <c:v>344.04790000000003</c:v>
                </c:pt>
                <c:pt idx="5265">
                  <c:v>343.99119999999999</c:v>
                </c:pt>
                <c:pt idx="5266">
                  <c:v>343.9873</c:v>
                </c:pt>
                <c:pt idx="5267">
                  <c:v>343.93900000000002</c:v>
                </c:pt>
                <c:pt idx="5268">
                  <c:v>343.988</c:v>
                </c:pt>
                <c:pt idx="5269">
                  <c:v>343.88589999999999</c:v>
                </c:pt>
                <c:pt idx="5270">
                  <c:v>343.91680000000002</c:v>
                </c:pt>
                <c:pt idx="5271">
                  <c:v>343.8886</c:v>
                </c:pt>
                <c:pt idx="5272">
                  <c:v>343.95440000000002</c:v>
                </c:pt>
                <c:pt idx="5273">
                  <c:v>343.91730000000001</c:v>
                </c:pt>
                <c:pt idx="5274">
                  <c:v>343.94010000000003</c:v>
                </c:pt>
                <c:pt idx="5275">
                  <c:v>343.90469999999999</c:v>
                </c:pt>
                <c:pt idx="5276">
                  <c:v>343.98500000000001</c:v>
                </c:pt>
                <c:pt idx="5277">
                  <c:v>343.9624</c:v>
                </c:pt>
                <c:pt idx="5278">
                  <c:v>344.00540000000001</c:v>
                </c:pt>
                <c:pt idx="5279">
                  <c:v>344.0068</c:v>
                </c:pt>
                <c:pt idx="5280">
                  <c:v>344.10079999999999</c:v>
                </c:pt>
                <c:pt idx="5281">
                  <c:v>344.0498</c:v>
                </c:pt>
                <c:pt idx="5282">
                  <c:v>344.06350000000003</c:v>
                </c:pt>
                <c:pt idx="5283">
                  <c:v>344.05200000000002</c:v>
                </c:pt>
                <c:pt idx="5284">
                  <c:v>344.10200000000003</c:v>
                </c:pt>
                <c:pt idx="5285">
                  <c:v>344.05360000000002</c:v>
                </c:pt>
                <c:pt idx="5286">
                  <c:v>344.04020000000003</c:v>
                </c:pt>
                <c:pt idx="5287">
                  <c:v>344.0324</c:v>
                </c:pt>
                <c:pt idx="5288">
                  <c:v>344.07370000000003</c:v>
                </c:pt>
                <c:pt idx="5289">
                  <c:v>344.04329999999999</c:v>
                </c:pt>
                <c:pt idx="5290">
                  <c:v>343.99709999999999</c:v>
                </c:pt>
                <c:pt idx="5291">
                  <c:v>344.01909999999998</c:v>
                </c:pt>
                <c:pt idx="5292">
                  <c:v>344.05900000000003</c:v>
                </c:pt>
                <c:pt idx="5293">
                  <c:v>344.02949999999998</c:v>
                </c:pt>
                <c:pt idx="5294">
                  <c:v>344.00880000000001</c:v>
                </c:pt>
                <c:pt idx="5295">
                  <c:v>344.01420000000002</c:v>
                </c:pt>
                <c:pt idx="5296">
                  <c:v>344.04070000000002</c:v>
                </c:pt>
                <c:pt idx="5297">
                  <c:v>344.01460000000003</c:v>
                </c:pt>
                <c:pt idx="5298">
                  <c:v>343.99509999999998</c:v>
                </c:pt>
                <c:pt idx="5299">
                  <c:v>344.00710000000004</c:v>
                </c:pt>
                <c:pt idx="5300">
                  <c:v>344.0292</c:v>
                </c:pt>
                <c:pt idx="5301">
                  <c:v>344.02010000000001</c:v>
                </c:pt>
                <c:pt idx="5302">
                  <c:v>344.00700000000001</c:v>
                </c:pt>
                <c:pt idx="5303">
                  <c:v>344.01060000000001</c:v>
                </c:pt>
                <c:pt idx="5304">
                  <c:v>344.03530000000001</c:v>
                </c:pt>
                <c:pt idx="5305">
                  <c:v>344.02280000000002</c:v>
                </c:pt>
                <c:pt idx="5306">
                  <c:v>344.03629999999998</c:v>
                </c:pt>
                <c:pt idx="5307">
                  <c:v>344.0489</c:v>
                </c:pt>
                <c:pt idx="5308">
                  <c:v>344.04810000000003</c:v>
                </c:pt>
                <c:pt idx="5309">
                  <c:v>344.024</c:v>
                </c:pt>
                <c:pt idx="5310">
                  <c:v>344.02800000000002</c:v>
                </c:pt>
                <c:pt idx="5311">
                  <c:v>344.02390000000003</c:v>
                </c:pt>
                <c:pt idx="5312">
                  <c:v>344.04480000000001</c:v>
                </c:pt>
                <c:pt idx="5313">
                  <c:v>344.03660000000002</c:v>
                </c:pt>
                <c:pt idx="5314">
                  <c:v>344.03530000000001</c:v>
                </c:pt>
                <c:pt idx="5315">
                  <c:v>344.04939999999999</c:v>
                </c:pt>
                <c:pt idx="5316">
                  <c:v>344.0831</c:v>
                </c:pt>
                <c:pt idx="5317">
                  <c:v>344.04590000000002</c:v>
                </c:pt>
                <c:pt idx="5318">
                  <c:v>344.06259999999997</c:v>
                </c:pt>
                <c:pt idx="5319">
                  <c:v>344.07280000000003</c:v>
                </c:pt>
                <c:pt idx="5320">
                  <c:v>344.11919999999998</c:v>
                </c:pt>
                <c:pt idx="5321">
                  <c:v>344.08089999999999</c:v>
                </c:pt>
                <c:pt idx="5322">
                  <c:v>344.11439999999999</c:v>
                </c:pt>
                <c:pt idx="5323">
                  <c:v>344.10180000000003</c:v>
                </c:pt>
                <c:pt idx="5324">
                  <c:v>344.16719999999998</c:v>
                </c:pt>
                <c:pt idx="5325">
                  <c:v>344.12119999999999</c:v>
                </c:pt>
                <c:pt idx="5326">
                  <c:v>344.13800000000003</c:v>
                </c:pt>
                <c:pt idx="5327">
                  <c:v>344.14420000000001</c:v>
                </c:pt>
                <c:pt idx="5328">
                  <c:v>344.1859</c:v>
                </c:pt>
                <c:pt idx="5329">
                  <c:v>344.11919999999998</c:v>
                </c:pt>
                <c:pt idx="5330">
                  <c:v>344.1157</c:v>
                </c:pt>
                <c:pt idx="5331">
                  <c:v>344.0883</c:v>
                </c:pt>
                <c:pt idx="5332">
                  <c:v>344.15289999999999</c:v>
                </c:pt>
                <c:pt idx="5333">
                  <c:v>344.0994</c:v>
                </c:pt>
                <c:pt idx="5334">
                  <c:v>344.12020000000001</c:v>
                </c:pt>
                <c:pt idx="5335">
                  <c:v>344.0994</c:v>
                </c:pt>
                <c:pt idx="5336">
                  <c:v>344.15</c:v>
                </c:pt>
                <c:pt idx="5337">
                  <c:v>344.05900000000003</c:v>
                </c:pt>
                <c:pt idx="5338">
                  <c:v>344.06540000000001</c:v>
                </c:pt>
                <c:pt idx="5339">
                  <c:v>344.05420000000004</c:v>
                </c:pt>
                <c:pt idx="5340">
                  <c:v>344.11850000000004</c:v>
                </c:pt>
                <c:pt idx="5341">
                  <c:v>344.05970000000002</c:v>
                </c:pt>
                <c:pt idx="5342">
                  <c:v>344.08140000000003</c:v>
                </c:pt>
                <c:pt idx="5343">
                  <c:v>344.11250000000001</c:v>
                </c:pt>
                <c:pt idx="5344">
                  <c:v>344.17410000000001</c:v>
                </c:pt>
                <c:pt idx="5345">
                  <c:v>344.12040000000002</c:v>
                </c:pt>
                <c:pt idx="5346">
                  <c:v>344.11599999999999</c:v>
                </c:pt>
                <c:pt idx="5347">
                  <c:v>344.11349999999999</c:v>
                </c:pt>
                <c:pt idx="5348">
                  <c:v>344.1454</c:v>
                </c:pt>
                <c:pt idx="5349">
                  <c:v>344.0847</c:v>
                </c:pt>
                <c:pt idx="5350">
                  <c:v>344.07960000000003</c:v>
                </c:pt>
                <c:pt idx="5351">
                  <c:v>344.0849</c:v>
                </c:pt>
                <c:pt idx="5352">
                  <c:v>344.14269999999999</c:v>
                </c:pt>
                <c:pt idx="5353">
                  <c:v>344.10770000000002</c:v>
                </c:pt>
                <c:pt idx="5354">
                  <c:v>344.07920000000001</c:v>
                </c:pt>
                <c:pt idx="5355">
                  <c:v>344.0967</c:v>
                </c:pt>
                <c:pt idx="5356">
                  <c:v>344.13600000000002</c:v>
                </c:pt>
                <c:pt idx="5357">
                  <c:v>344.12729999999999</c:v>
                </c:pt>
                <c:pt idx="5358">
                  <c:v>344.10340000000002</c:v>
                </c:pt>
                <c:pt idx="5359">
                  <c:v>344.1293</c:v>
                </c:pt>
                <c:pt idx="5360">
                  <c:v>344.13760000000002</c:v>
                </c:pt>
                <c:pt idx="5361">
                  <c:v>344.12540000000001</c:v>
                </c:pt>
                <c:pt idx="5362">
                  <c:v>344.12200000000001</c:v>
                </c:pt>
                <c:pt idx="5363">
                  <c:v>344.15320000000003</c:v>
                </c:pt>
                <c:pt idx="5364">
                  <c:v>344.1816</c:v>
                </c:pt>
                <c:pt idx="5365">
                  <c:v>344.1902</c:v>
                </c:pt>
                <c:pt idx="5366">
                  <c:v>344.15649999999999</c:v>
                </c:pt>
                <c:pt idx="5367">
                  <c:v>344.17930000000001</c:v>
                </c:pt>
                <c:pt idx="5368">
                  <c:v>344.1927</c:v>
                </c:pt>
                <c:pt idx="5369">
                  <c:v>344.16359999999997</c:v>
                </c:pt>
                <c:pt idx="5370">
                  <c:v>344.1311</c:v>
                </c:pt>
                <c:pt idx="5371">
                  <c:v>344.14640000000003</c:v>
                </c:pt>
                <c:pt idx="5372">
                  <c:v>344.14620000000002</c:v>
                </c:pt>
                <c:pt idx="5373">
                  <c:v>344.07760000000002</c:v>
                </c:pt>
                <c:pt idx="5374">
                  <c:v>344.06889999999999</c:v>
                </c:pt>
                <c:pt idx="5375">
                  <c:v>344.08370000000002</c:v>
                </c:pt>
                <c:pt idx="5376">
                  <c:v>344.10950000000003</c:v>
                </c:pt>
                <c:pt idx="5377">
                  <c:v>344.0711</c:v>
                </c:pt>
                <c:pt idx="5378">
                  <c:v>344.09480000000002</c:v>
                </c:pt>
                <c:pt idx="5379">
                  <c:v>344.12040000000002</c:v>
                </c:pt>
                <c:pt idx="5380">
                  <c:v>344.17689999999999</c:v>
                </c:pt>
                <c:pt idx="5381">
                  <c:v>344.11270000000002</c:v>
                </c:pt>
                <c:pt idx="5382">
                  <c:v>344.13060000000002</c:v>
                </c:pt>
                <c:pt idx="5383">
                  <c:v>344.13960000000003</c:v>
                </c:pt>
                <c:pt idx="5384">
                  <c:v>344.19460000000004</c:v>
                </c:pt>
                <c:pt idx="5385">
                  <c:v>344.1146</c:v>
                </c:pt>
                <c:pt idx="5386">
                  <c:v>344.1413</c:v>
                </c:pt>
                <c:pt idx="5387">
                  <c:v>344.13499999999999</c:v>
                </c:pt>
                <c:pt idx="5388">
                  <c:v>344.18810000000002</c:v>
                </c:pt>
                <c:pt idx="5389">
                  <c:v>344.09350000000001</c:v>
                </c:pt>
                <c:pt idx="5390">
                  <c:v>344.12310000000002</c:v>
                </c:pt>
                <c:pt idx="5391">
                  <c:v>344.13580000000002</c:v>
                </c:pt>
                <c:pt idx="5392">
                  <c:v>344.18990000000002</c:v>
                </c:pt>
                <c:pt idx="5393">
                  <c:v>344.11650000000003</c:v>
                </c:pt>
                <c:pt idx="5394">
                  <c:v>344.14019999999999</c:v>
                </c:pt>
                <c:pt idx="5395">
                  <c:v>344.12470000000002</c:v>
                </c:pt>
                <c:pt idx="5396">
                  <c:v>344.17330000000004</c:v>
                </c:pt>
                <c:pt idx="5397">
                  <c:v>344.09739999999999</c:v>
                </c:pt>
                <c:pt idx="5398">
                  <c:v>344.12189999999998</c:v>
                </c:pt>
                <c:pt idx="5399">
                  <c:v>344.1574</c:v>
                </c:pt>
                <c:pt idx="5400">
                  <c:v>344.22520000000003</c:v>
                </c:pt>
                <c:pt idx="5401">
                  <c:v>344.1696</c:v>
                </c:pt>
                <c:pt idx="5402">
                  <c:v>344.15100000000001</c:v>
                </c:pt>
                <c:pt idx="5403">
                  <c:v>344.15350000000001</c:v>
                </c:pt>
                <c:pt idx="5404">
                  <c:v>344.20949999999999</c:v>
                </c:pt>
                <c:pt idx="5405">
                  <c:v>344.1653</c:v>
                </c:pt>
                <c:pt idx="5406">
                  <c:v>344.15750000000003</c:v>
                </c:pt>
                <c:pt idx="5407">
                  <c:v>344.16039999999998</c:v>
                </c:pt>
                <c:pt idx="5408">
                  <c:v>344.19529999999997</c:v>
                </c:pt>
                <c:pt idx="5409">
                  <c:v>344.14780000000002</c:v>
                </c:pt>
                <c:pt idx="5410">
                  <c:v>344.11750000000001</c:v>
                </c:pt>
                <c:pt idx="5411">
                  <c:v>344.15269999999998</c:v>
                </c:pt>
                <c:pt idx="5412">
                  <c:v>344.20780000000002</c:v>
                </c:pt>
                <c:pt idx="5413">
                  <c:v>344.18790000000001</c:v>
                </c:pt>
                <c:pt idx="5414">
                  <c:v>344.18220000000002</c:v>
                </c:pt>
                <c:pt idx="5415">
                  <c:v>344.20499999999998</c:v>
                </c:pt>
                <c:pt idx="5416">
                  <c:v>344.20800000000003</c:v>
                </c:pt>
                <c:pt idx="5417">
                  <c:v>344.18709999999999</c:v>
                </c:pt>
                <c:pt idx="5418">
                  <c:v>344.15230000000003</c:v>
                </c:pt>
                <c:pt idx="5419">
                  <c:v>344.1377</c:v>
                </c:pt>
                <c:pt idx="5420">
                  <c:v>344.15379999999999</c:v>
                </c:pt>
                <c:pt idx="5421">
                  <c:v>344.14960000000002</c:v>
                </c:pt>
                <c:pt idx="5422">
                  <c:v>344.16399999999999</c:v>
                </c:pt>
                <c:pt idx="5423">
                  <c:v>344.22720000000004</c:v>
                </c:pt>
                <c:pt idx="5424">
                  <c:v>344.23750000000001</c:v>
                </c:pt>
                <c:pt idx="5425">
                  <c:v>344.22430000000003</c:v>
                </c:pt>
                <c:pt idx="5426">
                  <c:v>344.20100000000002</c:v>
                </c:pt>
                <c:pt idx="5427">
                  <c:v>344.22219999999999</c:v>
                </c:pt>
                <c:pt idx="5428">
                  <c:v>344.23230000000001</c:v>
                </c:pt>
                <c:pt idx="5429">
                  <c:v>344.20350000000002</c:v>
                </c:pt>
                <c:pt idx="5430">
                  <c:v>344.19350000000003</c:v>
                </c:pt>
                <c:pt idx="5431">
                  <c:v>344.23700000000002</c:v>
                </c:pt>
                <c:pt idx="5432">
                  <c:v>344.24380000000002</c:v>
                </c:pt>
                <c:pt idx="5433">
                  <c:v>344.21550000000002</c:v>
                </c:pt>
                <c:pt idx="5434">
                  <c:v>344.23200000000003</c:v>
                </c:pt>
                <c:pt idx="5435">
                  <c:v>344.27390000000003</c:v>
                </c:pt>
                <c:pt idx="5436">
                  <c:v>344.31780000000003</c:v>
                </c:pt>
                <c:pt idx="5437">
                  <c:v>344.26249999999999</c:v>
                </c:pt>
                <c:pt idx="5438">
                  <c:v>344.2525</c:v>
                </c:pt>
                <c:pt idx="5439">
                  <c:v>344.28590000000003</c:v>
                </c:pt>
                <c:pt idx="5440">
                  <c:v>344.30380000000002</c:v>
                </c:pt>
                <c:pt idx="5441">
                  <c:v>344.25210000000004</c:v>
                </c:pt>
                <c:pt idx="5442">
                  <c:v>344.24340000000001</c:v>
                </c:pt>
                <c:pt idx="5443">
                  <c:v>344.27499999999998</c:v>
                </c:pt>
                <c:pt idx="5444">
                  <c:v>344.29509999999999</c:v>
                </c:pt>
                <c:pt idx="5445">
                  <c:v>344.233</c:v>
                </c:pt>
                <c:pt idx="5446">
                  <c:v>344.23270000000002</c:v>
                </c:pt>
                <c:pt idx="5447">
                  <c:v>344.24810000000002</c:v>
                </c:pt>
                <c:pt idx="5448">
                  <c:v>344.28700000000003</c:v>
                </c:pt>
                <c:pt idx="5449">
                  <c:v>344.19400000000002</c:v>
                </c:pt>
                <c:pt idx="5450">
                  <c:v>344.2353</c:v>
                </c:pt>
                <c:pt idx="5451">
                  <c:v>344.24639999999999</c:v>
                </c:pt>
                <c:pt idx="5452">
                  <c:v>344.30099999999999</c:v>
                </c:pt>
                <c:pt idx="5453">
                  <c:v>344.22360000000003</c:v>
                </c:pt>
                <c:pt idx="5454">
                  <c:v>344.26390000000004</c:v>
                </c:pt>
                <c:pt idx="5455">
                  <c:v>344.25850000000003</c:v>
                </c:pt>
                <c:pt idx="5456">
                  <c:v>344.32260000000002</c:v>
                </c:pt>
                <c:pt idx="5457">
                  <c:v>344.23250000000002</c:v>
                </c:pt>
                <c:pt idx="5458">
                  <c:v>344.2638</c:v>
                </c:pt>
                <c:pt idx="5459">
                  <c:v>344.25440000000003</c:v>
                </c:pt>
                <c:pt idx="5460">
                  <c:v>344.32499999999999</c:v>
                </c:pt>
                <c:pt idx="5461">
                  <c:v>344.25189999999998</c:v>
                </c:pt>
                <c:pt idx="5462">
                  <c:v>344.26170000000002</c:v>
                </c:pt>
                <c:pt idx="5463">
                  <c:v>344.26690000000002</c:v>
                </c:pt>
                <c:pt idx="5464">
                  <c:v>344.3066</c:v>
                </c:pt>
                <c:pt idx="5465">
                  <c:v>344.26480000000004</c:v>
                </c:pt>
                <c:pt idx="5466">
                  <c:v>344.23860000000002</c:v>
                </c:pt>
                <c:pt idx="5467">
                  <c:v>344.25220000000002</c:v>
                </c:pt>
                <c:pt idx="5468">
                  <c:v>344.29390000000001</c:v>
                </c:pt>
                <c:pt idx="5469">
                  <c:v>344.24150000000003</c:v>
                </c:pt>
                <c:pt idx="5470">
                  <c:v>344.2131</c:v>
                </c:pt>
                <c:pt idx="5471">
                  <c:v>344.21800000000002</c:v>
                </c:pt>
                <c:pt idx="5472">
                  <c:v>344.24119999999999</c:v>
                </c:pt>
                <c:pt idx="5473">
                  <c:v>344.21719999999999</c:v>
                </c:pt>
                <c:pt idx="5474">
                  <c:v>344.20390000000003</c:v>
                </c:pt>
                <c:pt idx="5475">
                  <c:v>344.23470000000003</c:v>
                </c:pt>
                <c:pt idx="5476">
                  <c:v>344.27179999999998</c:v>
                </c:pt>
                <c:pt idx="5477">
                  <c:v>344.30990000000003</c:v>
                </c:pt>
                <c:pt idx="5478">
                  <c:v>344.2758</c:v>
                </c:pt>
                <c:pt idx="5479">
                  <c:v>344.31380000000001</c:v>
                </c:pt>
                <c:pt idx="5480">
                  <c:v>344.32800000000003</c:v>
                </c:pt>
                <c:pt idx="5481">
                  <c:v>344.30430000000001</c:v>
                </c:pt>
                <c:pt idx="5482">
                  <c:v>344.27750000000003</c:v>
                </c:pt>
                <c:pt idx="5483">
                  <c:v>344.30970000000002</c:v>
                </c:pt>
                <c:pt idx="5484">
                  <c:v>344.30189999999999</c:v>
                </c:pt>
                <c:pt idx="5485">
                  <c:v>344.23930000000001</c:v>
                </c:pt>
                <c:pt idx="5486">
                  <c:v>344.23669999999998</c:v>
                </c:pt>
                <c:pt idx="5487">
                  <c:v>344.26420000000002</c:v>
                </c:pt>
                <c:pt idx="5488">
                  <c:v>344.26089999999999</c:v>
                </c:pt>
                <c:pt idx="5489">
                  <c:v>344.22879999999998</c:v>
                </c:pt>
                <c:pt idx="5490">
                  <c:v>344.23470000000003</c:v>
                </c:pt>
                <c:pt idx="5491">
                  <c:v>344.25530000000003</c:v>
                </c:pt>
                <c:pt idx="5492">
                  <c:v>344.26170000000002</c:v>
                </c:pt>
                <c:pt idx="5493">
                  <c:v>344.18810000000002</c:v>
                </c:pt>
                <c:pt idx="5494">
                  <c:v>344.21710000000002</c:v>
                </c:pt>
                <c:pt idx="5495">
                  <c:v>344.24860000000001</c:v>
                </c:pt>
                <c:pt idx="5496">
                  <c:v>344.28149999999999</c:v>
                </c:pt>
                <c:pt idx="5497">
                  <c:v>344.2441</c:v>
                </c:pt>
                <c:pt idx="5498">
                  <c:v>344.26229999999998</c:v>
                </c:pt>
                <c:pt idx="5499">
                  <c:v>344.27250000000004</c:v>
                </c:pt>
                <c:pt idx="5500">
                  <c:v>344.32839999999999</c:v>
                </c:pt>
                <c:pt idx="5501">
                  <c:v>344.2758</c:v>
                </c:pt>
                <c:pt idx="5502">
                  <c:v>344.30900000000003</c:v>
                </c:pt>
                <c:pt idx="5503">
                  <c:v>344.32190000000003</c:v>
                </c:pt>
                <c:pt idx="5504">
                  <c:v>344.38720000000001</c:v>
                </c:pt>
                <c:pt idx="5505">
                  <c:v>344.30090000000001</c:v>
                </c:pt>
                <c:pt idx="5506">
                  <c:v>344.35220000000004</c:v>
                </c:pt>
                <c:pt idx="5507">
                  <c:v>344.33109999999999</c:v>
                </c:pt>
                <c:pt idx="5508">
                  <c:v>344.39390000000003</c:v>
                </c:pt>
                <c:pt idx="5509">
                  <c:v>344.29759999999999</c:v>
                </c:pt>
                <c:pt idx="5510">
                  <c:v>344.31240000000003</c:v>
                </c:pt>
                <c:pt idx="5511">
                  <c:v>344.30369999999999</c:v>
                </c:pt>
                <c:pt idx="5512">
                  <c:v>344.35500000000002</c:v>
                </c:pt>
                <c:pt idx="5513">
                  <c:v>344.2774</c:v>
                </c:pt>
                <c:pt idx="5514">
                  <c:v>344.3177</c:v>
                </c:pt>
                <c:pt idx="5515">
                  <c:v>344.29770000000002</c:v>
                </c:pt>
                <c:pt idx="5516">
                  <c:v>344.35500000000002</c:v>
                </c:pt>
                <c:pt idx="5517">
                  <c:v>344.29720000000003</c:v>
                </c:pt>
                <c:pt idx="5518">
                  <c:v>344.29719999999998</c:v>
                </c:pt>
                <c:pt idx="5519">
                  <c:v>344.31650000000002</c:v>
                </c:pt>
                <c:pt idx="5520">
                  <c:v>344.35540000000003</c:v>
                </c:pt>
                <c:pt idx="5521">
                  <c:v>344.29680000000002</c:v>
                </c:pt>
                <c:pt idx="5522">
                  <c:v>344.31139999999999</c:v>
                </c:pt>
                <c:pt idx="5523">
                  <c:v>344.31830000000002</c:v>
                </c:pt>
                <c:pt idx="5524">
                  <c:v>344.34629999999999</c:v>
                </c:pt>
                <c:pt idx="5525">
                  <c:v>344.3023</c:v>
                </c:pt>
                <c:pt idx="5526">
                  <c:v>344.3</c:v>
                </c:pt>
                <c:pt idx="5527">
                  <c:v>344.3245</c:v>
                </c:pt>
                <c:pt idx="5528">
                  <c:v>344.37740000000002</c:v>
                </c:pt>
                <c:pt idx="5529">
                  <c:v>344.36</c:v>
                </c:pt>
                <c:pt idx="5530">
                  <c:v>344.37110000000001</c:v>
                </c:pt>
                <c:pt idx="5531">
                  <c:v>344.40179999999998</c:v>
                </c:pt>
                <c:pt idx="5532">
                  <c:v>344.42939999999999</c:v>
                </c:pt>
                <c:pt idx="5533">
                  <c:v>344.40010000000001</c:v>
                </c:pt>
                <c:pt idx="5534">
                  <c:v>344.37360000000001</c:v>
                </c:pt>
                <c:pt idx="5535">
                  <c:v>344.37900000000002</c:v>
                </c:pt>
                <c:pt idx="5536">
                  <c:v>344.39300000000003</c:v>
                </c:pt>
                <c:pt idx="5537">
                  <c:v>344.34950000000003</c:v>
                </c:pt>
                <c:pt idx="5538">
                  <c:v>344.30689999999998</c:v>
                </c:pt>
                <c:pt idx="5539">
                  <c:v>344.33159999999998</c:v>
                </c:pt>
                <c:pt idx="5540">
                  <c:v>344.35489999999999</c:v>
                </c:pt>
                <c:pt idx="5541">
                  <c:v>344.30009999999999</c:v>
                </c:pt>
                <c:pt idx="5542">
                  <c:v>344.30520000000001</c:v>
                </c:pt>
                <c:pt idx="5543">
                  <c:v>344.3252</c:v>
                </c:pt>
                <c:pt idx="5544">
                  <c:v>344.32900000000001</c:v>
                </c:pt>
                <c:pt idx="5545">
                  <c:v>344.29899999999998</c:v>
                </c:pt>
                <c:pt idx="5546">
                  <c:v>344.33170000000001</c:v>
                </c:pt>
                <c:pt idx="5547">
                  <c:v>344.35120000000001</c:v>
                </c:pt>
                <c:pt idx="5548">
                  <c:v>344.36450000000002</c:v>
                </c:pt>
                <c:pt idx="5549">
                  <c:v>344.3485</c:v>
                </c:pt>
                <c:pt idx="5550">
                  <c:v>344.3451</c:v>
                </c:pt>
                <c:pt idx="5551">
                  <c:v>344.39390000000003</c:v>
                </c:pt>
                <c:pt idx="5552">
                  <c:v>344.41559999999998</c:v>
                </c:pt>
                <c:pt idx="5553">
                  <c:v>344.37830000000002</c:v>
                </c:pt>
                <c:pt idx="5554">
                  <c:v>344.37419999999997</c:v>
                </c:pt>
                <c:pt idx="5555">
                  <c:v>344.3997</c:v>
                </c:pt>
                <c:pt idx="5556">
                  <c:v>344.42259999999999</c:v>
                </c:pt>
                <c:pt idx="5557">
                  <c:v>344.3494</c:v>
                </c:pt>
                <c:pt idx="5558">
                  <c:v>344.32819999999998</c:v>
                </c:pt>
                <c:pt idx="5559">
                  <c:v>344.36799999999999</c:v>
                </c:pt>
                <c:pt idx="5560">
                  <c:v>344.39460000000003</c:v>
                </c:pt>
                <c:pt idx="5561">
                  <c:v>344.30790000000002</c:v>
                </c:pt>
                <c:pt idx="5562">
                  <c:v>344.33000000000004</c:v>
                </c:pt>
                <c:pt idx="5563">
                  <c:v>344.3664</c:v>
                </c:pt>
                <c:pt idx="5564">
                  <c:v>344.44</c:v>
                </c:pt>
                <c:pt idx="5565">
                  <c:v>344.40620000000001</c:v>
                </c:pt>
                <c:pt idx="5566">
                  <c:v>344.46570000000003</c:v>
                </c:pt>
                <c:pt idx="5567">
                  <c:v>344.46850000000001</c:v>
                </c:pt>
                <c:pt idx="5568">
                  <c:v>344.5385</c:v>
                </c:pt>
                <c:pt idx="5569">
                  <c:v>344.46410000000003</c:v>
                </c:pt>
                <c:pt idx="5570">
                  <c:v>344.47919999999999</c:v>
                </c:pt>
                <c:pt idx="5571">
                  <c:v>344.48520000000002</c:v>
                </c:pt>
                <c:pt idx="5572">
                  <c:v>344.55470000000003</c:v>
                </c:pt>
                <c:pt idx="5573">
                  <c:v>344.47149999999999</c:v>
                </c:pt>
                <c:pt idx="5574">
                  <c:v>344.47789999999998</c:v>
                </c:pt>
                <c:pt idx="5575">
                  <c:v>344.47730000000001</c:v>
                </c:pt>
                <c:pt idx="5576">
                  <c:v>344.55009999999999</c:v>
                </c:pt>
                <c:pt idx="5577">
                  <c:v>344.46320000000003</c:v>
                </c:pt>
                <c:pt idx="5578">
                  <c:v>344.47090000000003</c:v>
                </c:pt>
                <c:pt idx="5579">
                  <c:v>344.47199999999998</c:v>
                </c:pt>
                <c:pt idx="5580">
                  <c:v>344.52960000000002</c:v>
                </c:pt>
                <c:pt idx="5581">
                  <c:v>344.44420000000002</c:v>
                </c:pt>
                <c:pt idx="5582">
                  <c:v>344.4384</c:v>
                </c:pt>
                <c:pt idx="5583">
                  <c:v>344.42399999999998</c:v>
                </c:pt>
                <c:pt idx="5584">
                  <c:v>344.46960000000001</c:v>
                </c:pt>
                <c:pt idx="5585">
                  <c:v>344.39679999999998</c:v>
                </c:pt>
                <c:pt idx="5586">
                  <c:v>344.38920000000002</c:v>
                </c:pt>
                <c:pt idx="5587">
                  <c:v>344.39249999999998</c:v>
                </c:pt>
                <c:pt idx="5588">
                  <c:v>344.41020000000003</c:v>
                </c:pt>
                <c:pt idx="5589">
                  <c:v>344.3603</c:v>
                </c:pt>
                <c:pt idx="5590">
                  <c:v>344.35090000000002</c:v>
                </c:pt>
                <c:pt idx="5591">
                  <c:v>344.3931</c:v>
                </c:pt>
                <c:pt idx="5592">
                  <c:v>344.42590000000001</c:v>
                </c:pt>
                <c:pt idx="5593">
                  <c:v>344.4067</c:v>
                </c:pt>
                <c:pt idx="5594">
                  <c:v>344.39490000000001</c:v>
                </c:pt>
                <c:pt idx="5595">
                  <c:v>344.43630000000002</c:v>
                </c:pt>
                <c:pt idx="5596">
                  <c:v>344.45429999999999</c:v>
                </c:pt>
                <c:pt idx="5597">
                  <c:v>344.40840000000003</c:v>
                </c:pt>
                <c:pt idx="5598">
                  <c:v>344.39769999999999</c:v>
                </c:pt>
                <c:pt idx="5599">
                  <c:v>344.43670000000003</c:v>
                </c:pt>
                <c:pt idx="5600">
                  <c:v>344.44159999999999</c:v>
                </c:pt>
                <c:pt idx="5601">
                  <c:v>344.44</c:v>
                </c:pt>
                <c:pt idx="5602">
                  <c:v>344.428</c:v>
                </c:pt>
                <c:pt idx="5603">
                  <c:v>344.47919999999999</c:v>
                </c:pt>
                <c:pt idx="5604">
                  <c:v>344.4726</c:v>
                </c:pt>
                <c:pt idx="5605">
                  <c:v>344.42700000000002</c:v>
                </c:pt>
                <c:pt idx="5606">
                  <c:v>344.41180000000003</c:v>
                </c:pt>
                <c:pt idx="5607">
                  <c:v>344.42489999999998</c:v>
                </c:pt>
                <c:pt idx="5608">
                  <c:v>344.42959999999999</c:v>
                </c:pt>
                <c:pt idx="5609">
                  <c:v>344.39359999999999</c:v>
                </c:pt>
                <c:pt idx="5610">
                  <c:v>344.40859999999998</c:v>
                </c:pt>
                <c:pt idx="5611">
                  <c:v>344.4298</c:v>
                </c:pt>
                <c:pt idx="5612">
                  <c:v>344.47160000000002</c:v>
                </c:pt>
                <c:pt idx="5613">
                  <c:v>344.41120000000001</c:v>
                </c:pt>
                <c:pt idx="5614">
                  <c:v>344.43279999999999</c:v>
                </c:pt>
                <c:pt idx="5615">
                  <c:v>344.4554</c:v>
                </c:pt>
                <c:pt idx="5616">
                  <c:v>344.49509999999998</c:v>
                </c:pt>
                <c:pt idx="5617">
                  <c:v>344.43010000000004</c:v>
                </c:pt>
                <c:pt idx="5618">
                  <c:v>344.44010000000003</c:v>
                </c:pt>
                <c:pt idx="5619">
                  <c:v>344.43639999999999</c:v>
                </c:pt>
                <c:pt idx="5620">
                  <c:v>344.46559999999999</c:v>
                </c:pt>
                <c:pt idx="5621">
                  <c:v>344.39620000000002</c:v>
                </c:pt>
                <c:pt idx="5622">
                  <c:v>344.41180000000003</c:v>
                </c:pt>
                <c:pt idx="5623">
                  <c:v>344.40250000000003</c:v>
                </c:pt>
                <c:pt idx="5624">
                  <c:v>344.4699</c:v>
                </c:pt>
                <c:pt idx="5625">
                  <c:v>344.3972</c:v>
                </c:pt>
                <c:pt idx="5626">
                  <c:v>344.41480000000001</c:v>
                </c:pt>
                <c:pt idx="5627">
                  <c:v>344.42950000000002</c:v>
                </c:pt>
                <c:pt idx="5628">
                  <c:v>344.50850000000003</c:v>
                </c:pt>
                <c:pt idx="5629">
                  <c:v>344.43029999999999</c:v>
                </c:pt>
                <c:pt idx="5630">
                  <c:v>344.4692</c:v>
                </c:pt>
                <c:pt idx="5631">
                  <c:v>344.46039999999999</c:v>
                </c:pt>
                <c:pt idx="5632">
                  <c:v>344.52340000000004</c:v>
                </c:pt>
                <c:pt idx="5633">
                  <c:v>344.42750000000001</c:v>
                </c:pt>
                <c:pt idx="5634">
                  <c:v>344.45050000000003</c:v>
                </c:pt>
                <c:pt idx="5635">
                  <c:v>344.44690000000003</c:v>
                </c:pt>
                <c:pt idx="5636">
                  <c:v>344.48320000000001</c:v>
                </c:pt>
                <c:pt idx="5637">
                  <c:v>344.40800000000002</c:v>
                </c:pt>
                <c:pt idx="5638">
                  <c:v>344.49189999999999</c:v>
                </c:pt>
                <c:pt idx="5639">
                  <c:v>344.54140000000001</c:v>
                </c:pt>
                <c:pt idx="5640">
                  <c:v>344.58330000000001</c:v>
                </c:pt>
                <c:pt idx="5641">
                  <c:v>344.52179999999998</c:v>
                </c:pt>
                <c:pt idx="5642">
                  <c:v>344.5181</c:v>
                </c:pt>
                <c:pt idx="5643">
                  <c:v>344.5197</c:v>
                </c:pt>
                <c:pt idx="5644">
                  <c:v>344.55549999999999</c:v>
                </c:pt>
                <c:pt idx="5645">
                  <c:v>344.49940000000004</c:v>
                </c:pt>
                <c:pt idx="5646">
                  <c:v>344.48579999999998</c:v>
                </c:pt>
                <c:pt idx="5647">
                  <c:v>344.49040000000002</c:v>
                </c:pt>
                <c:pt idx="5648">
                  <c:v>344.52010000000001</c:v>
                </c:pt>
                <c:pt idx="5649">
                  <c:v>344.48200000000003</c:v>
                </c:pt>
                <c:pt idx="5650">
                  <c:v>344.49099999999999</c:v>
                </c:pt>
                <c:pt idx="5651">
                  <c:v>344.49869999999999</c:v>
                </c:pt>
                <c:pt idx="5652">
                  <c:v>344.5077</c:v>
                </c:pt>
                <c:pt idx="5653">
                  <c:v>344.48099999999999</c:v>
                </c:pt>
                <c:pt idx="5654">
                  <c:v>344.46280000000002</c:v>
                </c:pt>
                <c:pt idx="5655">
                  <c:v>344.49889999999999</c:v>
                </c:pt>
                <c:pt idx="5656">
                  <c:v>344.4932</c:v>
                </c:pt>
                <c:pt idx="5657">
                  <c:v>344.4545</c:v>
                </c:pt>
                <c:pt idx="5658">
                  <c:v>344.43709999999999</c:v>
                </c:pt>
                <c:pt idx="5659">
                  <c:v>344.44799999999998</c:v>
                </c:pt>
                <c:pt idx="5660">
                  <c:v>344.45760000000001</c:v>
                </c:pt>
                <c:pt idx="5661">
                  <c:v>344.4228</c:v>
                </c:pt>
                <c:pt idx="5662">
                  <c:v>344.39679999999998</c:v>
                </c:pt>
                <c:pt idx="5663">
                  <c:v>344.41739999999999</c:v>
                </c:pt>
                <c:pt idx="5664">
                  <c:v>344.43439999999998</c:v>
                </c:pt>
                <c:pt idx="5665">
                  <c:v>344.40730000000002</c:v>
                </c:pt>
                <c:pt idx="5666">
                  <c:v>344.4366</c:v>
                </c:pt>
                <c:pt idx="5667">
                  <c:v>344.5077</c:v>
                </c:pt>
                <c:pt idx="5668">
                  <c:v>344.54399999999998</c:v>
                </c:pt>
                <c:pt idx="5669">
                  <c:v>344.50830000000002</c:v>
                </c:pt>
                <c:pt idx="5670">
                  <c:v>344.50299999999999</c:v>
                </c:pt>
                <c:pt idx="5671">
                  <c:v>344.53269999999998</c:v>
                </c:pt>
                <c:pt idx="5672">
                  <c:v>344.55220000000003</c:v>
                </c:pt>
                <c:pt idx="5673">
                  <c:v>344.47980000000001</c:v>
                </c:pt>
                <c:pt idx="5674">
                  <c:v>344.49040000000002</c:v>
                </c:pt>
                <c:pt idx="5675">
                  <c:v>344.5016</c:v>
                </c:pt>
                <c:pt idx="5676">
                  <c:v>344.55040000000002</c:v>
                </c:pt>
                <c:pt idx="5677">
                  <c:v>344.47919999999999</c:v>
                </c:pt>
                <c:pt idx="5678">
                  <c:v>344.4676</c:v>
                </c:pt>
                <c:pt idx="5679">
                  <c:v>344.51060000000001</c:v>
                </c:pt>
                <c:pt idx="5680">
                  <c:v>344.55439999999999</c:v>
                </c:pt>
                <c:pt idx="5681">
                  <c:v>344.4796</c:v>
                </c:pt>
                <c:pt idx="5682">
                  <c:v>344.4907</c:v>
                </c:pt>
                <c:pt idx="5683">
                  <c:v>344.49930000000001</c:v>
                </c:pt>
                <c:pt idx="5684">
                  <c:v>344.55630000000002</c:v>
                </c:pt>
                <c:pt idx="5685">
                  <c:v>344.47989999999999</c:v>
                </c:pt>
                <c:pt idx="5686">
                  <c:v>344.5231</c:v>
                </c:pt>
                <c:pt idx="5687">
                  <c:v>344.54169999999999</c:v>
                </c:pt>
                <c:pt idx="5688">
                  <c:v>344.6155</c:v>
                </c:pt>
                <c:pt idx="5689">
                  <c:v>344.51639999999998</c:v>
                </c:pt>
                <c:pt idx="5690">
                  <c:v>344.53890000000001</c:v>
                </c:pt>
                <c:pt idx="5691">
                  <c:v>344.51929999999999</c:v>
                </c:pt>
                <c:pt idx="5692">
                  <c:v>344.57620000000003</c:v>
                </c:pt>
                <c:pt idx="5693">
                  <c:v>344.48649999999998</c:v>
                </c:pt>
                <c:pt idx="5694">
                  <c:v>344.48140000000001</c:v>
                </c:pt>
                <c:pt idx="5695">
                  <c:v>344.43540000000002</c:v>
                </c:pt>
                <c:pt idx="5696">
                  <c:v>344.50920000000002</c:v>
                </c:pt>
                <c:pt idx="5697">
                  <c:v>344.44650000000001</c:v>
                </c:pt>
                <c:pt idx="5698">
                  <c:v>344.46170000000001</c:v>
                </c:pt>
                <c:pt idx="5699">
                  <c:v>344.48590000000002</c:v>
                </c:pt>
                <c:pt idx="5700">
                  <c:v>344.54219999999998</c:v>
                </c:pt>
                <c:pt idx="5701">
                  <c:v>344.50620000000004</c:v>
                </c:pt>
                <c:pt idx="5702">
                  <c:v>344.5163</c:v>
                </c:pt>
                <c:pt idx="5703">
                  <c:v>344.54480000000001</c:v>
                </c:pt>
                <c:pt idx="5704">
                  <c:v>344.56670000000003</c:v>
                </c:pt>
                <c:pt idx="5705">
                  <c:v>344.50369999999998</c:v>
                </c:pt>
                <c:pt idx="5706">
                  <c:v>344.49850000000004</c:v>
                </c:pt>
                <c:pt idx="5707">
                  <c:v>344.48439999999999</c:v>
                </c:pt>
                <c:pt idx="5708">
                  <c:v>344.49149999999997</c:v>
                </c:pt>
                <c:pt idx="5709">
                  <c:v>344.43990000000002</c:v>
                </c:pt>
                <c:pt idx="5710">
                  <c:v>344.4228</c:v>
                </c:pt>
                <c:pt idx="5711">
                  <c:v>344.48009999999999</c:v>
                </c:pt>
                <c:pt idx="5712">
                  <c:v>344.47989999999999</c:v>
                </c:pt>
                <c:pt idx="5713">
                  <c:v>344.428</c:v>
                </c:pt>
                <c:pt idx="5714">
                  <c:v>344.4298</c:v>
                </c:pt>
                <c:pt idx="5715">
                  <c:v>344.4855</c:v>
                </c:pt>
                <c:pt idx="5716">
                  <c:v>344.50139999999999</c:v>
                </c:pt>
                <c:pt idx="5717">
                  <c:v>344.4683</c:v>
                </c:pt>
                <c:pt idx="5718">
                  <c:v>344.4606</c:v>
                </c:pt>
                <c:pt idx="5719">
                  <c:v>344.4735</c:v>
                </c:pt>
                <c:pt idx="5720">
                  <c:v>344.44740000000002</c:v>
                </c:pt>
                <c:pt idx="5721">
                  <c:v>344.39929999999998</c:v>
                </c:pt>
                <c:pt idx="5722">
                  <c:v>344.4581</c:v>
                </c:pt>
                <c:pt idx="5723">
                  <c:v>344.51460000000003</c:v>
                </c:pt>
                <c:pt idx="5724">
                  <c:v>344.5675</c:v>
                </c:pt>
                <c:pt idx="5725">
                  <c:v>344.56760000000003</c:v>
                </c:pt>
                <c:pt idx="5726">
                  <c:v>344.58659999999998</c:v>
                </c:pt>
                <c:pt idx="5727">
                  <c:v>344.60590000000002</c:v>
                </c:pt>
                <c:pt idx="5728">
                  <c:v>344.6198</c:v>
                </c:pt>
                <c:pt idx="5729">
                  <c:v>344.55680000000001</c:v>
                </c:pt>
                <c:pt idx="5730">
                  <c:v>344.5607</c:v>
                </c:pt>
                <c:pt idx="5731">
                  <c:v>344.58210000000003</c:v>
                </c:pt>
                <c:pt idx="5732">
                  <c:v>344.6309</c:v>
                </c:pt>
                <c:pt idx="5733">
                  <c:v>344.57029999999997</c:v>
                </c:pt>
                <c:pt idx="5734">
                  <c:v>344.60079999999999</c:v>
                </c:pt>
                <c:pt idx="5735">
                  <c:v>344.60180000000003</c:v>
                </c:pt>
                <c:pt idx="5736">
                  <c:v>344.64530000000002</c:v>
                </c:pt>
                <c:pt idx="5737">
                  <c:v>344.56780000000003</c:v>
                </c:pt>
                <c:pt idx="5738">
                  <c:v>344.58440000000002</c:v>
                </c:pt>
                <c:pt idx="5739">
                  <c:v>344.57060000000001</c:v>
                </c:pt>
                <c:pt idx="5740">
                  <c:v>344.62040000000002</c:v>
                </c:pt>
                <c:pt idx="5741">
                  <c:v>344.54650000000004</c:v>
                </c:pt>
                <c:pt idx="5742">
                  <c:v>344.5727</c:v>
                </c:pt>
                <c:pt idx="5743">
                  <c:v>344.56349999999998</c:v>
                </c:pt>
                <c:pt idx="5744">
                  <c:v>344.6268</c:v>
                </c:pt>
                <c:pt idx="5745">
                  <c:v>344.55970000000002</c:v>
                </c:pt>
                <c:pt idx="5746">
                  <c:v>344.58690000000001</c:v>
                </c:pt>
                <c:pt idx="5747">
                  <c:v>344.58699999999999</c:v>
                </c:pt>
                <c:pt idx="5748">
                  <c:v>344.65410000000003</c:v>
                </c:pt>
                <c:pt idx="5749">
                  <c:v>344.57229999999998</c:v>
                </c:pt>
                <c:pt idx="5750">
                  <c:v>344.59120000000001</c:v>
                </c:pt>
                <c:pt idx="5751">
                  <c:v>344.57040000000001</c:v>
                </c:pt>
                <c:pt idx="5752">
                  <c:v>344.61270000000002</c:v>
                </c:pt>
                <c:pt idx="5753">
                  <c:v>344.53390000000002</c:v>
                </c:pt>
                <c:pt idx="5754">
                  <c:v>344.52760000000001</c:v>
                </c:pt>
                <c:pt idx="5755">
                  <c:v>344.50479999999999</c:v>
                </c:pt>
                <c:pt idx="5756">
                  <c:v>344.53149999999999</c:v>
                </c:pt>
                <c:pt idx="5757">
                  <c:v>344.459</c:v>
                </c:pt>
                <c:pt idx="5758">
                  <c:v>344.46030000000002</c:v>
                </c:pt>
                <c:pt idx="5759">
                  <c:v>344.44850000000002</c:v>
                </c:pt>
                <c:pt idx="5760">
                  <c:v>344.45940000000002</c:v>
                </c:pt>
                <c:pt idx="5761">
                  <c:v>344.40620000000001</c:v>
                </c:pt>
                <c:pt idx="5762">
                  <c:v>344.4434</c:v>
                </c:pt>
                <c:pt idx="5763">
                  <c:v>344.43040000000002</c:v>
                </c:pt>
                <c:pt idx="5764">
                  <c:v>344.4819</c:v>
                </c:pt>
                <c:pt idx="5765">
                  <c:v>344.45260000000002</c:v>
                </c:pt>
                <c:pt idx="5766">
                  <c:v>344.45400000000001</c:v>
                </c:pt>
                <c:pt idx="5767">
                  <c:v>344.44400000000002</c:v>
                </c:pt>
                <c:pt idx="5768">
                  <c:v>344.51400000000001</c:v>
                </c:pt>
                <c:pt idx="5769">
                  <c:v>344.51139999999998</c:v>
                </c:pt>
                <c:pt idx="5770">
                  <c:v>344.52429999999998</c:v>
                </c:pt>
                <c:pt idx="5771">
                  <c:v>344.5299</c:v>
                </c:pt>
                <c:pt idx="5772">
                  <c:v>344.55079999999998</c:v>
                </c:pt>
                <c:pt idx="5773">
                  <c:v>344.55439999999999</c:v>
                </c:pt>
                <c:pt idx="5774">
                  <c:v>344.58609999999999</c:v>
                </c:pt>
                <c:pt idx="5775">
                  <c:v>344.61779999999999</c:v>
                </c:pt>
                <c:pt idx="5776">
                  <c:v>344.62600000000003</c:v>
                </c:pt>
                <c:pt idx="5777">
                  <c:v>344.60390000000001</c:v>
                </c:pt>
                <c:pt idx="5778">
                  <c:v>344.58350000000002</c:v>
                </c:pt>
                <c:pt idx="5779">
                  <c:v>344.59710000000001</c:v>
                </c:pt>
                <c:pt idx="5780">
                  <c:v>344.61</c:v>
                </c:pt>
                <c:pt idx="5781">
                  <c:v>344.57209999999998</c:v>
                </c:pt>
                <c:pt idx="5782">
                  <c:v>344.56010000000003</c:v>
                </c:pt>
                <c:pt idx="5783">
                  <c:v>344.59100000000001</c:v>
                </c:pt>
                <c:pt idx="5784">
                  <c:v>344.601</c:v>
                </c:pt>
                <c:pt idx="5785">
                  <c:v>344.53469999999999</c:v>
                </c:pt>
                <c:pt idx="5786">
                  <c:v>344.52820000000003</c:v>
                </c:pt>
                <c:pt idx="5787">
                  <c:v>344.5582</c:v>
                </c:pt>
                <c:pt idx="5788">
                  <c:v>344.55939999999998</c:v>
                </c:pt>
                <c:pt idx="5789">
                  <c:v>344.50069999999999</c:v>
                </c:pt>
                <c:pt idx="5790">
                  <c:v>344.48160000000001</c:v>
                </c:pt>
                <c:pt idx="5791">
                  <c:v>344.5034</c:v>
                </c:pt>
                <c:pt idx="5792">
                  <c:v>344.5342</c:v>
                </c:pt>
                <c:pt idx="5793">
                  <c:v>344.47</c:v>
                </c:pt>
                <c:pt idx="5794">
                  <c:v>344.49540000000002</c:v>
                </c:pt>
                <c:pt idx="5795">
                  <c:v>344.51780000000002</c:v>
                </c:pt>
                <c:pt idx="5796">
                  <c:v>344.59649999999999</c:v>
                </c:pt>
                <c:pt idx="5797">
                  <c:v>344.55310000000003</c:v>
                </c:pt>
                <c:pt idx="5798">
                  <c:v>344.5763</c:v>
                </c:pt>
                <c:pt idx="5799">
                  <c:v>344.58</c:v>
                </c:pt>
                <c:pt idx="5800">
                  <c:v>344.63409999999999</c:v>
                </c:pt>
                <c:pt idx="5801">
                  <c:v>344.5505</c:v>
                </c:pt>
                <c:pt idx="5802">
                  <c:v>344.56870000000004</c:v>
                </c:pt>
                <c:pt idx="5803">
                  <c:v>344.54560000000004</c:v>
                </c:pt>
                <c:pt idx="5804">
                  <c:v>344.59960000000001</c:v>
                </c:pt>
                <c:pt idx="5805">
                  <c:v>344.51339999999999</c:v>
                </c:pt>
                <c:pt idx="5806">
                  <c:v>344.51839999999999</c:v>
                </c:pt>
                <c:pt idx="5807">
                  <c:v>344.50670000000002</c:v>
                </c:pt>
                <c:pt idx="5808">
                  <c:v>344.57370000000003</c:v>
                </c:pt>
                <c:pt idx="5809">
                  <c:v>344.5059</c:v>
                </c:pt>
                <c:pt idx="5810">
                  <c:v>344.5283</c:v>
                </c:pt>
                <c:pt idx="5811">
                  <c:v>344.51330000000002</c:v>
                </c:pt>
                <c:pt idx="5812">
                  <c:v>344.55650000000003</c:v>
                </c:pt>
                <c:pt idx="5813">
                  <c:v>344.50639999999999</c:v>
                </c:pt>
                <c:pt idx="5814">
                  <c:v>344.54809999999998</c:v>
                </c:pt>
                <c:pt idx="5815">
                  <c:v>344.52510000000001</c:v>
                </c:pt>
                <c:pt idx="5816">
                  <c:v>344.5804</c:v>
                </c:pt>
                <c:pt idx="5817">
                  <c:v>344.51990000000001</c:v>
                </c:pt>
                <c:pt idx="5818">
                  <c:v>344.553</c:v>
                </c:pt>
                <c:pt idx="5819">
                  <c:v>344.52840000000003</c:v>
                </c:pt>
                <c:pt idx="5820">
                  <c:v>344.56119999999999</c:v>
                </c:pt>
                <c:pt idx="5821">
                  <c:v>344.50580000000002</c:v>
                </c:pt>
                <c:pt idx="5822">
                  <c:v>344.51560000000001</c:v>
                </c:pt>
                <c:pt idx="5823">
                  <c:v>344.53059999999999</c:v>
                </c:pt>
                <c:pt idx="5824">
                  <c:v>344.53969999999998</c:v>
                </c:pt>
                <c:pt idx="5825">
                  <c:v>344.5138</c:v>
                </c:pt>
                <c:pt idx="5826">
                  <c:v>344.55619999999999</c:v>
                </c:pt>
                <c:pt idx="5827">
                  <c:v>344.56600000000003</c:v>
                </c:pt>
                <c:pt idx="5828">
                  <c:v>344.52730000000003</c:v>
                </c:pt>
                <c:pt idx="5829">
                  <c:v>344.51650000000001</c:v>
                </c:pt>
                <c:pt idx="5830">
                  <c:v>344.50369999999998</c:v>
                </c:pt>
                <c:pt idx="5831">
                  <c:v>344.51330000000002</c:v>
                </c:pt>
                <c:pt idx="5832">
                  <c:v>344.5</c:v>
                </c:pt>
                <c:pt idx="5833">
                  <c:v>344.44259999999997</c:v>
                </c:pt>
                <c:pt idx="5834">
                  <c:v>344.48569999999995</c:v>
                </c:pt>
                <c:pt idx="5835">
                  <c:v>344.40069999999997</c:v>
                </c:pt>
                <c:pt idx="5836">
                  <c:v>344.40909999999997</c:v>
                </c:pt>
                <c:pt idx="5837">
                  <c:v>344.42659999999995</c:v>
                </c:pt>
                <c:pt idx="5838">
                  <c:v>344.50689999999997</c:v>
                </c:pt>
                <c:pt idx="5839">
                  <c:v>344.49449999999996</c:v>
                </c:pt>
                <c:pt idx="5840">
                  <c:v>344.57739999999995</c:v>
                </c:pt>
                <c:pt idx="5841">
                  <c:v>344.61529999999993</c:v>
                </c:pt>
                <c:pt idx="5842">
                  <c:v>344.71689999999995</c:v>
                </c:pt>
                <c:pt idx="5843">
                  <c:v>344.74029999999993</c:v>
                </c:pt>
                <c:pt idx="5844">
                  <c:v>344.80589999999995</c:v>
                </c:pt>
                <c:pt idx="5845">
                  <c:v>344.80749999999995</c:v>
                </c:pt>
                <c:pt idx="5846">
                  <c:v>344.83369999999996</c:v>
                </c:pt>
                <c:pt idx="5847">
                  <c:v>344.76109999999994</c:v>
                </c:pt>
                <c:pt idx="5848">
                  <c:v>344.70449999999994</c:v>
                </c:pt>
                <c:pt idx="5849">
                  <c:v>344.64179999999999</c:v>
                </c:pt>
                <c:pt idx="5850">
                  <c:v>344.63859999999994</c:v>
                </c:pt>
                <c:pt idx="5851">
                  <c:v>344.60519999999997</c:v>
                </c:pt>
                <c:pt idx="5852">
                  <c:v>344.57759999999996</c:v>
                </c:pt>
                <c:pt idx="5853">
                  <c:v>344.57979999999998</c:v>
                </c:pt>
                <c:pt idx="5854">
                  <c:v>344.59379999999999</c:v>
                </c:pt>
                <c:pt idx="5855">
                  <c:v>344.61679999999996</c:v>
                </c:pt>
                <c:pt idx="5856">
                  <c:v>344.61699999999996</c:v>
                </c:pt>
                <c:pt idx="5857">
                  <c:v>344.63779999999997</c:v>
                </c:pt>
                <c:pt idx="5858">
                  <c:v>344.66269999999997</c:v>
                </c:pt>
                <c:pt idx="5859">
                  <c:v>344.68219999999997</c:v>
                </c:pt>
                <c:pt idx="5860">
                  <c:v>344.72359999999998</c:v>
                </c:pt>
                <c:pt idx="5861">
                  <c:v>344.76259999999996</c:v>
                </c:pt>
                <c:pt idx="5862">
                  <c:v>344.78989999999999</c:v>
                </c:pt>
                <c:pt idx="5863">
                  <c:v>344.82049999999998</c:v>
                </c:pt>
                <c:pt idx="5864">
                  <c:v>344.86359999999996</c:v>
                </c:pt>
                <c:pt idx="5865">
                  <c:v>344.85859999999997</c:v>
                </c:pt>
                <c:pt idx="5866">
                  <c:v>344.84719999999999</c:v>
                </c:pt>
                <c:pt idx="5867">
                  <c:v>344.83749999999998</c:v>
                </c:pt>
                <c:pt idx="5868">
                  <c:v>344.83589999999998</c:v>
                </c:pt>
                <c:pt idx="5869">
                  <c:v>344.80989999999997</c:v>
                </c:pt>
                <c:pt idx="5870">
                  <c:v>344.77569999999997</c:v>
                </c:pt>
                <c:pt idx="5871">
                  <c:v>344.76389999999998</c:v>
                </c:pt>
                <c:pt idx="5872">
                  <c:v>344.78129999999999</c:v>
                </c:pt>
                <c:pt idx="5873">
                  <c:v>344.75299999999993</c:v>
                </c:pt>
                <c:pt idx="5874">
                  <c:v>344.73299999999995</c:v>
                </c:pt>
                <c:pt idx="5875">
                  <c:v>344.71679999999998</c:v>
                </c:pt>
                <c:pt idx="5876">
                  <c:v>344.70959999999997</c:v>
                </c:pt>
                <c:pt idx="5877">
                  <c:v>344.69409999999993</c:v>
                </c:pt>
                <c:pt idx="5878">
                  <c:v>344.66729999999995</c:v>
                </c:pt>
                <c:pt idx="5879">
                  <c:v>344.61309999999997</c:v>
                </c:pt>
                <c:pt idx="5880">
                  <c:v>344.61089999999996</c:v>
                </c:pt>
                <c:pt idx="5881">
                  <c:v>344.58829999999995</c:v>
                </c:pt>
                <c:pt idx="5882">
                  <c:v>344.56089999999995</c:v>
                </c:pt>
                <c:pt idx="5883">
                  <c:v>344.52899999999994</c:v>
                </c:pt>
                <c:pt idx="5884">
                  <c:v>344.54059999999993</c:v>
                </c:pt>
                <c:pt idx="5885">
                  <c:v>344.51379999999995</c:v>
                </c:pt>
                <c:pt idx="5886">
                  <c:v>344.54049999999995</c:v>
                </c:pt>
                <c:pt idx="5887">
                  <c:v>344.48959999999994</c:v>
                </c:pt>
                <c:pt idx="5888">
                  <c:v>344.52359999999999</c:v>
                </c:pt>
                <c:pt idx="5889">
                  <c:v>344.50279999999998</c:v>
                </c:pt>
                <c:pt idx="5890">
                  <c:v>344.53609999999998</c:v>
                </c:pt>
                <c:pt idx="5891">
                  <c:v>344.50329999999997</c:v>
                </c:pt>
                <c:pt idx="5892">
                  <c:v>344.54369999999994</c:v>
                </c:pt>
                <c:pt idx="5893">
                  <c:v>344.55159999999995</c:v>
                </c:pt>
                <c:pt idx="5894">
                  <c:v>344.58819999999997</c:v>
                </c:pt>
                <c:pt idx="5895">
                  <c:v>344.56039999999996</c:v>
                </c:pt>
                <c:pt idx="5896">
                  <c:v>344.61619999999994</c:v>
                </c:pt>
                <c:pt idx="5897">
                  <c:v>344.63089999999994</c:v>
                </c:pt>
                <c:pt idx="5898">
                  <c:v>344.67819999999995</c:v>
                </c:pt>
                <c:pt idx="5899">
                  <c:v>344.63659999999993</c:v>
                </c:pt>
                <c:pt idx="5900">
                  <c:v>344.65889999999996</c:v>
                </c:pt>
                <c:pt idx="5901">
                  <c:v>344.65389999999996</c:v>
                </c:pt>
                <c:pt idx="5902">
                  <c:v>344.72259999999994</c:v>
                </c:pt>
                <c:pt idx="5903">
                  <c:v>344.69679999999994</c:v>
                </c:pt>
                <c:pt idx="5904">
                  <c:v>344.75219999999996</c:v>
                </c:pt>
                <c:pt idx="5905">
                  <c:v>344.74649999999997</c:v>
                </c:pt>
                <c:pt idx="5906">
                  <c:v>344.79819999999995</c:v>
                </c:pt>
                <c:pt idx="5907">
                  <c:v>344.78319999999997</c:v>
                </c:pt>
                <c:pt idx="5908">
                  <c:v>344.78239999999994</c:v>
                </c:pt>
                <c:pt idx="5909">
                  <c:v>344.77979999999997</c:v>
                </c:pt>
                <c:pt idx="5910">
                  <c:v>344.82269999999994</c:v>
                </c:pt>
                <c:pt idx="5911">
                  <c:v>344.79079999999999</c:v>
                </c:pt>
                <c:pt idx="5912">
                  <c:v>344.75919999999996</c:v>
                </c:pt>
                <c:pt idx="5913">
                  <c:v>344.71229999999997</c:v>
                </c:pt>
                <c:pt idx="5914">
                  <c:v>344.69629999999995</c:v>
                </c:pt>
                <c:pt idx="5915">
                  <c:v>344.65839999999997</c:v>
                </c:pt>
                <c:pt idx="5916">
                  <c:v>344.59789999999998</c:v>
                </c:pt>
                <c:pt idx="5917">
                  <c:v>344.58529999999996</c:v>
                </c:pt>
                <c:pt idx="5918">
                  <c:v>344.59019999999998</c:v>
                </c:pt>
                <c:pt idx="5919">
                  <c:v>344.64769999999999</c:v>
                </c:pt>
                <c:pt idx="5920">
                  <c:v>344.68029999999999</c:v>
                </c:pt>
                <c:pt idx="5921">
                  <c:v>344.60189999999994</c:v>
                </c:pt>
                <c:pt idx="5922">
                  <c:v>344.54299999999995</c:v>
                </c:pt>
                <c:pt idx="5923">
                  <c:v>344.56509999999997</c:v>
                </c:pt>
                <c:pt idx="5924">
                  <c:v>344.60009999999994</c:v>
                </c:pt>
                <c:pt idx="5925">
                  <c:v>344.64979999999997</c:v>
                </c:pt>
                <c:pt idx="5926">
                  <c:v>344.63219999999995</c:v>
                </c:pt>
                <c:pt idx="5927">
                  <c:v>344.62709999999998</c:v>
                </c:pt>
                <c:pt idx="5928">
                  <c:v>344.61089999999996</c:v>
                </c:pt>
                <c:pt idx="5929">
                  <c:v>344.60499999999996</c:v>
                </c:pt>
                <c:pt idx="5930">
                  <c:v>344.64959999999996</c:v>
                </c:pt>
                <c:pt idx="5931">
                  <c:v>344.64499999999998</c:v>
                </c:pt>
                <c:pt idx="5932">
                  <c:v>344.64169999999996</c:v>
                </c:pt>
                <c:pt idx="5933">
                  <c:v>344.63299999999998</c:v>
                </c:pt>
                <c:pt idx="5934">
                  <c:v>344.59369999999996</c:v>
                </c:pt>
                <c:pt idx="5935">
                  <c:v>344.57159999999999</c:v>
                </c:pt>
                <c:pt idx="5936">
                  <c:v>344.62559999999996</c:v>
                </c:pt>
                <c:pt idx="5937">
                  <c:v>344.66039999999998</c:v>
                </c:pt>
                <c:pt idx="5938">
                  <c:v>344.66829999999993</c:v>
                </c:pt>
                <c:pt idx="5939">
                  <c:v>344.62369999999999</c:v>
                </c:pt>
                <c:pt idx="5940">
                  <c:v>344.58939999999996</c:v>
                </c:pt>
                <c:pt idx="5941">
                  <c:v>344.53419999999994</c:v>
                </c:pt>
                <c:pt idx="5942">
                  <c:v>344.57149999999996</c:v>
                </c:pt>
                <c:pt idx="5943">
                  <c:v>344.61399999999998</c:v>
                </c:pt>
                <c:pt idx="5944">
                  <c:v>344.69069999999999</c:v>
                </c:pt>
                <c:pt idx="5945">
                  <c:v>344.71469999999994</c:v>
                </c:pt>
                <c:pt idx="5946">
                  <c:v>344.76379999999995</c:v>
                </c:pt>
                <c:pt idx="5947">
                  <c:v>344.71539999999993</c:v>
                </c:pt>
                <c:pt idx="5948">
                  <c:v>344.73649999999998</c:v>
                </c:pt>
                <c:pt idx="5949">
                  <c:v>344.70439999999996</c:v>
                </c:pt>
                <c:pt idx="5950">
                  <c:v>344.68959999999993</c:v>
                </c:pt>
                <c:pt idx="5951">
                  <c:v>344.62319999999994</c:v>
                </c:pt>
                <c:pt idx="5952">
                  <c:v>344.64459999999997</c:v>
                </c:pt>
                <c:pt idx="5953">
                  <c:v>344.62889999999993</c:v>
                </c:pt>
                <c:pt idx="5954">
                  <c:v>344.63949999999994</c:v>
                </c:pt>
                <c:pt idx="5955">
                  <c:v>344.54099999999994</c:v>
                </c:pt>
                <c:pt idx="5956">
                  <c:v>344.53919999999994</c:v>
                </c:pt>
                <c:pt idx="5957">
                  <c:v>344.52729999999997</c:v>
                </c:pt>
                <c:pt idx="5958">
                  <c:v>344.58559999999994</c:v>
                </c:pt>
                <c:pt idx="5959">
                  <c:v>344.56359999999995</c:v>
                </c:pt>
                <c:pt idx="5960">
                  <c:v>344.63049999999998</c:v>
                </c:pt>
                <c:pt idx="5961">
                  <c:v>344.60929999999996</c:v>
                </c:pt>
                <c:pt idx="5962">
                  <c:v>344.66759999999999</c:v>
                </c:pt>
                <c:pt idx="5963">
                  <c:v>344.67689999999993</c:v>
                </c:pt>
                <c:pt idx="5964">
                  <c:v>344.71189999999996</c:v>
                </c:pt>
                <c:pt idx="5965">
                  <c:v>344.71149999999994</c:v>
                </c:pt>
                <c:pt idx="5966">
                  <c:v>344.77039999999994</c:v>
                </c:pt>
                <c:pt idx="5967">
                  <c:v>344.76439999999997</c:v>
                </c:pt>
                <c:pt idx="5968">
                  <c:v>344.80359999999996</c:v>
                </c:pt>
                <c:pt idx="5969">
                  <c:v>344.78079999999994</c:v>
                </c:pt>
                <c:pt idx="5970">
                  <c:v>344.80829999999997</c:v>
                </c:pt>
                <c:pt idx="5971">
                  <c:v>344.80299999999994</c:v>
                </c:pt>
                <c:pt idx="5972">
                  <c:v>344.82829999999996</c:v>
                </c:pt>
                <c:pt idx="5973">
                  <c:v>344.78199999999998</c:v>
                </c:pt>
                <c:pt idx="5974">
                  <c:v>344.76929999999999</c:v>
                </c:pt>
                <c:pt idx="5975">
                  <c:v>344.74699999999996</c:v>
                </c:pt>
                <c:pt idx="5976">
                  <c:v>344.67869999999994</c:v>
                </c:pt>
                <c:pt idx="5977">
                  <c:v>344.67799999999994</c:v>
                </c:pt>
                <c:pt idx="5978">
                  <c:v>344.65689999999995</c:v>
                </c:pt>
                <c:pt idx="5979">
                  <c:v>344.64579999999995</c:v>
                </c:pt>
                <c:pt idx="5980">
                  <c:v>344.57849999999996</c:v>
                </c:pt>
                <c:pt idx="5981">
                  <c:v>344.50819999999999</c:v>
                </c:pt>
                <c:pt idx="5982">
                  <c:v>344.51609999999994</c:v>
                </c:pt>
                <c:pt idx="5983">
                  <c:v>344.529</c:v>
                </c:pt>
                <c:pt idx="5984">
                  <c:v>344.55209999999994</c:v>
                </c:pt>
                <c:pt idx="5985">
                  <c:v>344.56069999999994</c:v>
                </c:pt>
                <c:pt idx="5986">
                  <c:v>344.55659999999995</c:v>
                </c:pt>
                <c:pt idx="5987">
                  <c:v>344.53979999999996</c:v>
                </c:pt>
                <c:pt idx="5988">
                  <c:v>344.54739999999998</c:v>
                </c:pt>
                <c:pt idx="5989">
                  <c:v>344.54029999999995</c:v>
                </c:pt>
                <c:pt idx="5990">
                  <c:v>344.52299999999997</c:v>
                </c:pt>
                <c:pt idx="5991">
                  <c:v>344.53089999999997</c:v>
                </c:pt>
                <c:pt idx="5992">
                  <c:v>344.56639999999993</c:v>
                </c:pt>
                <c:pt idx="5993">
                  <c:v>344.60729999999995</c:v>
                </c:pt>
                <c:pt idx="5994">
                  <c:v>344.61329999999998</c:v>
                </c:pt>
                <c:pt idx="5995">
                  <c:v>344.59909999999996</c:v>
                </c:pt>
                <c:pt idx="5996">
                  <c:v>344.63669999999996</c:v>
                </c:pt>
                <c:pt idx="5997">
                  <c:v>344.66529999999995</c:v>
                </c:pt>
                <c:pt idx="5998">
                  <c:v>344.67649999999998</c:v>
                </c:pt>
                <c:pt idx="5999">
                  <c:v>344.67029999999994</c:v>
                </c:pt>
                <c:pt idx="6000">
                  <c:v>344.70859999999993</c:v>
                </c:pt>
                <c:pt idx="6001">
                  <c:v>344.70959999999997</c:v>
                </c:pt>
                <c:pt idx="6002">
                  <c:v>344.73019999999997</c:v>
                </c:pt>
                <c:pt idx="6003">
                  <c:v>344.70639999999997</c:v>
                </c:pt>
                <c:pt idx="6004">
                  <c:v>344.74279999999999</c:v>
                </c:pt>
                <c:pt idx="6005">
                  <c:v>344.75049999999999</c:v>
                </c:pt>
                <c:pt idx="6006">
                  <c:v>344.80569999999994</c:v>
                </c:pt>
                <c:pt idx="6007">
                  <c:v>344.77479999999997</c:v>
                </c:pt>
                <c:pt idx="6008">
                  <c:v>344.81169999999997</c:v>
                </c:pt>
                <c:pt idx="6009">
                  <c:v>344.76809999999995</c:v>
                </c:pt>
                <c:pt idx="6010">
                  <c:v>344.79939999999993</c:v>
                </c:pt>
                <c:pt idx="6011">
                  <c:v>344.74589999999995</c:v>
                </c:pt>
                <c:pt idx="6012">
                  <c:v>344.77759999999995</c:v>
                </c:pt>
                <c:pt idx="6013">
                  <c:v>344.76519999999994</c:v>
                </c:pt>
                <c:pt idx="6014">
                  <c:v>344.80949999999996</c:v>
                </c:pt>
                <c:pt idx="6015">
                  <c:v>344.79389999999995</c:v>
                </c:pt>
                <c:pt idx="6016">
                  <c:v>344.86669999999998</c:v>
                </c:pt>
                <c:pt idx="6017">
                  <c:v>344.85149999999999</c:v>
                </c:pt>
                <c:pt idx="6018">
                  <c:v>344.92059999999998</c:v>
                </c:pt>
                <c:pt idx="6019">
                  <c:v>344.87149999999997</c:v>
                </c:pt>
                <c:pt idx="6020">
                  <c:v>344.92029999999994</c:v>
                </c:pt>
                <c:pt idx="6021">
                  <c:v>344.86959999999999</c:v>
                </c:pt>
                <c:pt idx="6022">
                  <c:v>344.90489999999994</c:v>
                </c:pt>
                <c:pt idx="6023">
                  <c:v>344.85879999999997</c:v>
                </c:pt>
                <c:pt idx="6024">
                  <c:v>344.88159999999993</c:v>
                </c:pt>
                <c:pt idx="6025">
                  <c:v>344.79889999999995</c:v>
                </c:pt>
                <c:pt idx="6026">
                  <c:v>344.82489999999996</c:v>
                </c:pt>
                <c:pt idx="6027">
                  <c:v>344.79439999999994</c:v>
                </c:pt>
                <c:pt idx="6028">
                  <c:v>344.82919999999996</c:v>
                </c:pt>
                <c:pt idx="6029">
                  <c:v>344.81269999999995</c:v>
                </c:pt>
                <c:pt idx="6030">
                  <c:v>344.81219999999996</c:v>
                </c:pt>
                <c:pt idx="6031">
                  <c:v>344.79889999999995</c:v>
                </c:pt>
                <c:pt idx="6032">
                  <c:v>344.79029999999995</c:v>
                </c:pt>
                <c:pt idx="6033">
                  <c:v>344.78809999999999</c:v>
                </c:pt>
                <c:pt idx="6034">
                  <c:v>344.76359999999994</c:v>
                </c:pt>
                <c:pt idx="6035">
                  <c:v>344.77249999999998</c:v>
                </c:pt>
                <c:pt idx="6036">
                  <c:v>344.76949999999994</c:v>
                </c:pt>
                <c:pt idx="6037">
                  <c:v>344.74889999999994</c:v>
                </c:pt>
                <c:pt idx="6038">
                  <c:v>344.69949999999994</c:v>
                </c:pt>
                <c:pt idx="6039">
                  <c:v>344.73719999999997</c:v>
                </c:pt>
                <c:pt idx="6040">
                  <c:v>344.77829999999994</c:v>
                </c:pt>
                <c:pt idx="6041">
                  <c:v>344.75779999999997</c:v>
                </c:pt>
                <c:pt idx="6042">
                  <c:v>344.71019999999999</c:v>
                </c:pt>
                <c:pt idx="6043">
                  <c:v>344.71869999999996</c:v>
                </c:pt>
                <c:pt idx="6044">
                  <c:v>344.71129999999994</c:v>
                </c:pt>
                <c:pt idx="6045">
                  <c:v>344.73979999999995</c:v>
                </c:pt>
                <c:pt idx="6046">
                  <c:v>344.70409999999998</c:v>
                </c:pt>
                <c:pt idx="6047">
                  <c:v>344.67609999999996</c:v>
                </c:pt>
                <c:pt idx="6048">
                  <c:v>344.68609999999995</c:v>
                </c:pt>
                <c:pt idx="6049">
                  <c:v>344.69839999999999</c:v>
                </c:pt>
                <c:pt idx="6050">
                  <c:v>344.66579999999999</c:v>
                </c:pt>
                <c:pt idx="6051">
                  <c:v>344.64359999999999</c:v>
                </c:pt>
                <c:pt idx="6052">
                  <c:v>344.64969999999994</c:v>
                </c:pt>
                <c:pt idx="6053">
                  <c:v>344.62369999999999</c:v>
                </c:pt>
                <c:pt idx="6054">
                  <c:v>344.59419999999994</c:v>
                </c:pt>
                <c:pt idx="6055">
                  <c:v>344.47519999999997</c:v>
                </c:pt>
                <c:pt idx="6056">
                  <c:v>344.47239999999994</c:v>
                </c:pt>
                <c:pt idx="6057">
                  <c:v>344.42619999999994</c:v>
                </c:pt>
                <c:pt idx="6058">
                  <c:v>344.36469999999997</c:v>
                </c:pt>
                <c:pt idx="6059">
                  <c:v>344.34179999999998</c:v>
                </c:pt>
                <c:pt idx="6060">
                  <c:v>344.43299999999994</c:v>
                </c:pt>
                <c:pt idx="6061">
                  <c:v>344.47049999999996</c:v>
                </c:pt>
                <c:pt idx="6062">
                  <c:v>344.56339999999994</c:v>
                </c:pt>
                <c:pt idx="6063">
                  <c:v>344.52539999999999</c:v>
                </c:pt>
                <c:pt idx="6064">
                  <c:v>344.51709999999997</c:v>
                </c:pt>
                <c:pt idx="6065">
                  <c:v>344.51279999999997</c:v>
                </c:pt>
                <c:pt idx="6066">
                  <c:v>344.63339999999994</c:v>
                </c:pt>
                <c:pt idx="6067">
                  <c:v>344.62839999999994</c:v>
                </c:pt>
                <c:pt idx="6068">
                  <c:v>344.69659999999999</c:v>
                </c:pt>
                <c:pt idx="6069">
                  <c:v>344.66279999999995</c:v>
                </c:pt>
                <c:pt idx="6070">
                  <c:v>344.68489999999997</c:v>
                </c:pt>
                <c:pt idx="6071">
                  <c:v>344.62619999999998</c:v>
                </c:pt>
                <c:pt idx="6072">
                  <c:v>344.67659999999995</c:v>
                </c:pt>
                <c:pt idx="6073">
                  <c:v>344.63679999999994</c:v>
                </c:pt>
                <c:pt idx="6074">
                  <c:v>344.66299999999995</c:v>
                </c:pt>
                <c:pt idx="6075">
                  <c:v>344.61889999999994</c:v>
                </c:pt>
                <c:pt idx="6076">
                  <c:v>344.67309999999998</c:v>
                </c:pt>
                <c:pt idx="6077">
                  <c:v>344.63299999999998</c:v>
                </c:pt>
                <c:pt idx="6078">
                  <c:v>344.67849999999999</c:v>
                </c:pt>
                <c:pt idx="6079">
                  <c:v>344.67009999999993</c:v>
                </c:pt>
                <c:pt idx="6080">
                  <c:v>344.72889999999995</c:v>
                </c:pt>
                <c:pt idx="6081">
                  <c:v>344.66459999999995</c:v>
                </c:pt>
                <c:pt idx="6082">
                  <c:v>344.68099999999998</c:v>
                </c:pt>
                <c:pt idx="6083">
                  <c:v>344.65769999999998</c:v>
                </c:pt>
                <c:pt idx="6084">
                  <c:v>344.69919999999996</c:v>
                </c:pt>
                <c:pt idx="6085">
                  <c:v>344.66449999999998</c:v>
                </c:pt>
                <c:pt idx="6086">
                  <c:v>344.68329999999997</c:v>
                </c:pt>
                <c:pt idx="6087">
                  <c:v>344.66529999999995</c:v>
                </c:pt>
                <c:pt idx="6088">
                  <c:v>344.72589999999997</c:v>
                </c:pt>
                <c:pt idx="6089">
                  <c:v>344.68139999999994</c:v>
                </c:pt>
                <c:pt idx="6090">
                  <c:v>344.67169999999999</c:v>
                </c:pt>
                <c:pt idx="6091">
                  <c:v>344.64929999999998</c:v>
                </c:pt>
                <c:pt idx="6092">
                  <c:v>344.66129999999998</c:v>
                </c:pt>
                <c:pt idx="6093">
                  <c:v>344.58209999999997</c:v>
                </c:pt>
                <c:pt idx="6094">
                  <c:v>344.55259999999998</c:v>
                </c:pt>
                <c:pt idx="6095">
                  <c:v>344.53729999999996</c:v>
                </c:pt>
                <c:pt idx="6096">
                  <c:v>344.61089999999996</c:v>
                </c:pt>
                <c:pt idx="6097">
                  <c:v>344.62629999999996</c:v>
                </c:pt>
                <c:pt idx="6098">
                  <c:v>344.61309999999997</c:v>
                </c:pt>
                <c:pt idx="6099">
                  <c:v>344.59349999999995</c:v>
                </c:pt>
                <c:pt idx="6100">
                  <c:v>344.61309999999997</c:v>
                </c:pt>
                <c:pt idx="6101">
                  <c:v>344.57749999999999</c:v>
                </c:pt>
                <c:pt idx="6102">
                  <c:v>344.59139999999996</c:v>
                </c:pt>
                <c:pt idx="6103">
                  <c:v>344.61659999999995</c:v>
                </c:pt>
                <c:pt idx="6104">
                  <c:v>344.65839999999997</c:v>
                </c:pt>
                <c:pt idx="6105">
                  <c:v>344.65209999999996</c:v>
                </c:pt>
                <c:pt idx="6106">
                  <c:v>344.62129999999996</c:v>
                </c:pt>
                <c:pt idx="6107">
                  <c:v>344.60999999999996</c:v>
                </c:pt>
                <c:pt idx="6108">
                  <c:v>344.57899999999995</c:v>
                </c:pt>
                <c:pt idx="6109">
                  <c:v>344.54849999999999</c:v>
                </c:pt>
                <c:pt idx="6110">
                  <c:v>344.52929999999998</c:v>
                </c:pt>
                <c:pt idx="6111">
                  <c:v>344.56219999999996</c:v>
                </c:pt>
                <c:pt idx="6112">
                  <c:v>344.60159999999996</c:v>
                </c:pt>
                <c:pt idx="6113">
                  <c:v>344.59999999999997</c:v>
                </c:pt>
                <c:pt idx="6114">
                  <c:v>344.57199999999995</c:v>
                </c:pt>
                <c:pt idx="6115">
                  <c:v>344.54059999999998</c:v>
                </c:pt>
                <c:pt idx="6116">
                  <c:v>344.56729999999993</c:v>
                </c:pt>
                <c:pt idx="6117">
                  <c:v>344.58709999999996</c:v>
                </c:pt>
                <c:pt idx="6118">
                  <c:v>344.58109999999999</c:v>
                </c:pt>
                <c:pt idx="6119">
                  <c:v>344.55049999999994</c:v>
                </c:pt>
                <c:pt idx="6120">
                  <c:v>344.56869999999998</c:v>
                </c:pt>
                <c:pt idx="6121">
                  <c:v>344.50719999999995</c:v>
                </c:pt>
                <c:pt idx="6122">
                  <c:v>344.48279999999994</c:v>
                </c:pt>
                <c:pt idx="6123">
                  <c:v>344.44959999999998</c:v>
                </c:pt>
                <c:pt idx="6124">
                  <c:v>344.48429999999996</c:v>
                </c:pt>
                <c:pt idx="6125">
                  <c:v>344.40569999999997</c:v>
                </c:pt>
                <c:pt idx="6126">
                  <c:v>344.36119999999994</c:v>
                </c:pt>
                <c:pt idx="6127">
                  <c:v>344.30459999999994</c:v>
                </c:pt>
                <c:pt idx="6128">
                  <c:v>344.37909999999994</c:v>
                </c:pt>
                <c:pt idx="6129">
                  <c:v>344.38739999999996</c:v>
                </c:pt>
                <c:pt idx="6130">
                  <c:v>344.42209999999994</c:v>
                </c:pt>
                <c:pt idx="6131">
                  <c:v>344.35879999999997</c:v>
                </c:pt>
                <c:pt idx="6132">
                  <c:v>344.43199999999996</c:v>
                </c:pt>
                <c:pt idx="6133">
                  <c:v>344.40579999999994</c:v>
                </c:pt>
                <c:pt idx="6134">
                  <c:v>344.46879999999999</c:v>
                </c:pt>
                <c:pt idx="6135">
                  <c:v>344.44939999999997</c:v>
                </c:pt>
                <c:pt idx="6136">
                  <c:v>344.50229999999999</c:v>
                </c:pt>
                <c:pt idx="6137">
                  <c:v>344.42329999999998</c:v>
                </c:pt>
                <c:pt idx="6138">
                  <c:v>344.46919999999994</c:v>
                </c:pt>
                <c:pt idx="6139">
                  <c:v>344.45099999999996</c:v>
                </c:pt>
                <c:pt idx="6140">
                  <c:v>344.53349999999995</c:v>
                </c:pt>
                <c:pt idx="6141">
                  <c:v>344.46519999999998</c:v>
                </c:pt>
                <c:pt idx="6142">
                  <c:v>344.50229999999999</c:v>
                </c:pt>
                <c:pt idx="6143">
                  <c:v>344.45919999999995</c:v>
                </c:pt>
                <c:pt idx="6144">
                  <c:v>344.49079999999998</c:v>
                </c:pt>
                <c:pt idx="6145">
                  <c:v>344.45839999999998</c:v>
                </c:pt>
                <c:pt idx="6146">
                  <c:v>344.48669999999993</c:v>
                </c:pt>
                <c:pt idx="6147">
                  <c:v>344.45699999999994</c:v>
                </c:pt>
                <c:pt idx="6148">
                  <c:v>344.41309999999999</c:v>
                </c:pt>
                <c:pt idx="6149">
                  <c:v>344.32339999999994</c:v>
                </c:pt>
                <c:pt idx="6150">
                  <c:v>344.35679999999996</c:v>
                </c:pt>
                <c:pt idx="6151">
                  <c:v>344.37839999999994</c:v>
                </c:pt>
                <c:pt idx="6152">
                  <c:v>344.43599999999998</c:v>
                </c:pt>
                <c:pt idx="6153">
                  <c:v>344.41149999999993</c:v>
                </c:pt>
                <c:pt idx="6154">
                  <c:v>344.40959999999995</c:v>
                </c:pt>
                <c:pt idx="6155">
                  <c:v>344.41409999999996</c:v>
                </c:pt>
                <c:pt idx="6156">
                  <c:v>344.39159999999998</c:v>
                </c:pt>
                <c:pt idx="6157">
                  <c:v>344.34699999999998</c:v>
                </c:pt>
                <c:pt idx="6158">
                  <c:v>344.30739999999997</c:v>
                </c:pt>
                <c:pt idx="6159">
                  <c:v>344.34999999999997</c:v>
                </c:pt>
                <c:pt idx="6160">
                  <c:v>344.42989999999998</c:v>
                </c:pt>
                <c:pt idx="6161">
                  <c:v>344.47609999999997</c:v>
                </c:pt>
                <c:pt idx="6162">
                  <c:v>344.49409999999995</c:v>
                </c:pt>
                <c:pt idx="6163">
                  <c:v>344.50639999999999</c:v>
                </c:pt>
                <c:pt idx="6164">
                  <c:v>344.53</c:v>
                </c:pt>
                <c:pt idx="6165">
                  <c:v>344.22469999999998</c:v>
                </c:pt>
                <c:pt idx="6166">
                  <c:v>344.23399999999998</c:v>
                </c:pt>
                <c:pt idx="6167">
                  <c:v>344.2217</c:v>
                </c:pt>
                <c:pt idx="6168">
                  <c:v>344.24169999999998</c:v>
                </c:pt>
                <c:pt idx="6169">
                  <c:v>344.21280000000002</c:v>
                </c:pt>
                <c:pt idx="6170">
                  <c:v>344.2029</c:v>
                </c:pt>
                <c:pt idx="6171">
                  <c:v>344.1848</c:v>
                </c:pt>
                <c:pt idx="6172">
                  <c:v>344.22550000000001</c:v>
                </c:pt>
                <c:pt idx="6173">
                  <c:v>344.20240000000001</c:v>
                </c:pt>
                <c:pt idx="6174">
                  <c:v>344.23910000000001</c:v>
                </c:pt>
                <c:pt idx="6175">
                  <c:v>344.20249999999999</c:v>
                </c:pt>
                <c:pt idx="6176">
                  <c:v>344.28000000000003</c:v>
                </c:pt>
                <c:pt idx="6177">
                  <c:v>344.24450000000002</c:v>
                </c:pt>
                <c:pt idx="6178">
                  <c:v>344.27300000000002</c:v>
                </c:pt>
                <c:pt idx="6179">
                  <c:v>344.23810000000003</c:v>
                </c:pt>
                <c:pt idx="6180">
                  <c:v>344.28820000000002</c:v>
                </c:pt>
                <c:pt idx="6181">
                  <c:v>344.22449999999998</c:v>
                </c:pt>
                <c:pt idx="6182">
                  <c:v>344.24270000000001</c:v>
                </c:pt>
                <c:pt idx="6183">
                  <c:v>344.1832</c:v>
                </c:pt>
                <c:pt idx="6184">
                  <c:v>344.18680000000001</c:v>
                </c:pt>
                <c:pt idx="6185">
                  <c:v>344.12509999999997</c:v>
                </c:pt>
                <c:pt idx="6186">
                  <c:v>344.18180000000001</c:v>
                </c:pt>
                <c:pt idx="6187">
                  <c:v>344.13810000000001</c:v>
                </c:pt>
                <c:pt idx="6188">
                  <c:v>344.16390000000001</c:v>
                </c:pt>
                <c:pt idx="6189">
                  <c:v>344.07490000000001</c:v>
                </c:pt>
                <c:pt idx="6190">
                  <c:v>344.09780000000001</c:v>
                </c:pt>
                <c:pt idx="6191">
                  <c:v>344.0838</c:v>
                </c:pt>
                <c:pt idx="6192">
                  <c:v>344.1551</c:v>
                </c:pt>
                <c:pt idx="6193">
                  <c:v>344.14909999999998</c:v>
                </c:pt>
                <c:pt idx="6194">
                  <c:v>344.21019999999999</c:v>
                </c:pt>
                <c:pt idx="6195">
                  <c:v>344.22919999999999</c:v>
                </c:pt>
                <c:pt idx="6196">
                  <c:v>344.31110000000001</c:v>
                </c:pt>
                <c:pt idx="6197">
                  <c:v>344.26920000000001</c:v>
                </c:pt>
                <c:pt idx="6198">
                  <c:v>344.26510000000002</c:v>
                </c:pt>
                <c:pt idx="6199">
                  <c:v>344.2056</c:v>
                </c:pt>
                <c:pt idx="6200">
                  <c:v>344.22620000000001</c:v>
                </c:pt>
                <c:pt idx="6201">
                  <c:v>344.18110000000001</c:v>
                </c:pt>
                <c:pt idx="6202">
                  <c:v>344.20519999999999</c:v>
                </c:pt>
                <c:pt idx="6203">
                  <c:v>344.1961</c:v>
                </c:pt>
                <c:pt idx="6204">
                  <c:v>344.2242</c:v>
                </c:pt>
                <c:pt idx="6205">
                  <c:v>344.18639999999999</c:v>
                </c:pt>
                <c:pt idx="6206">
                  <c:v>344.19929999999999</c:v>
                </c:pt>
                <c:pt idx="6207">
                  <c:v>344.21840000000003</c:v>
                </c:pt>
                <c:pt idx="6208">
                  <c:v>344.27550000000002</c:v>
                </c:pt>
                <c:pt idx="6209">
                  <c:v>344.23349999999999</c:v>
                </c:pt>
                <c:pt idx="6210">
                  <c:v>344.1859</c:v>
                </c:pt>
                <c:pt idx="6211">
                  <c:v>344.17250000000001</c:v>
                </c:pt>
                <c:pt idx="6212">
                  <c:v>344.1841</c:v>
                </c:pt>
                <c:pt idx="6213">
                  <c:v>344.18510000000003</c:v>
                </c:pt>
                <c:pt idx="6214">
                  <c:v>344.12209999999999</c:v>
                </c:pt>
                <c:pt idx="6215">
                  <c:v>344.12490000000003</c:v>
                </c:pt>
                <c:pt idx="6216">
                  <c:v>344.12610000000001</c:v>
                </c:pt>
                <c:pt idx="6217">
                  <c:v>344.09429999999998</c:v>
                </c:pt>
                <c:pt idx="6218">
                  <c:v>344.0403</c:v>
                </c:pt>
                <c:pt idx="6219">
                  <c:v>344.01240000000001</c:v>
                </c:pt>
                <c:pt idx="6220">
                  <c:v>344.03390000000002</c:v>
                </c:pt>
                <c:pt idx="6221">
                  <c:v>344.06780000000003</c:v>
                </c:pt>
                <c:pt idx="6222">
                  <c:v>344.06900000000002</c:v>
                </c:pt>
                <c:pt idx="6223">
                  <c:v>344.09879999999998</c:v>
                </c:pt>
                <c:pt idx="6224">
                  <c:v>344.15690000000001</c:v>
                </c:pt>
                <c:pt idx="6225">
                  <c:v>344.16849999999999</c:v>
                </c:pt>
                <c:pt idx="6226">
                  <c:v>344.14859999999999</c:v>
                </c:pt>
                <c:pt idx="6227">
                  <c:v>344.14480000000003</c:v>
                </c:pt>
                <c:pt idx="6228">
                  <c:v>344.19100000000003</c:v>
                </c:pt>
                <c:pt idx="6229">
                  <c:v>344.19040000000001</c:v>
                </c:pt>
                <c:pt idx="6230">
                  <c:v>344.20080000000002</c:v>
                </c:pt>
                <c:pt idx="6231">
                  <c:v>344.23320000000001</c:v>
                </c:pt>
                <c:pt idx="6232">
                  <c:v>344.2826</c:v>
                </c:pt>
                <c:pt idx="6233">
                  <c:v>344.2792</c:v>
                </c:pt>
                <c:pt idx="6234">
                  <c:v>344.274</c:v>
                </c:pt>
                <c:pt idx="6235">
                  <c:v>344.24619999999999</c:v>
                </c:pt>
                <c:pt idx="6236">
                  <c:v>344.2867</c:v>
                </c:pt>
                <c:pt idx="6237">
                  <c:v>344.23239999999998</c:v>
                </c:pt>
                <c:pt idx="6238">
                  <c:v>344.23169999999999</c:v>
                </c:pt>
                <c:pt idx="6239">
                  <c:v>344.19920000000002</c:v>
                </c:pt>
                <c:pt idx="6240">
                  <c:v>344.26319999999998</c:v>
                </c:pt>
                <c:pt idx="6241">
                  <c:v>344.2029</c:v>
                </c:pt>
                <c:pt idx="6242">
                  <c:v>344.23009999999999</c:v>
                </c:pt>
                <c:pt idx="6243">
                  <c:v>344.17540000000002</c:v>
                </c:pt>
                <c:pt idx="6244">
                  <c:v>344.26429999999999</c:v>
                </c:pt>
                <c:pt idx="6245">
                  <c:v>344.26690000000002</c:v>
                </c:pt>
                <c:pt idx="6246">
                  <c:v>344.32580000000002</c:v>
                </c:pt>
                <c:pt idx="6247">
                  <c:v>344.30290000000002</c:v>
                </c:pt>
                <c:pt idx="6248">
                  <c:v>344.4212</c:v>
                </c:pt>
                <c:pt idx="6249">
                  <c:v>344.37360000000001</c:v>
                </c:pt>
                <c:pt idx="6250">
                  <c:v>344.41520000000003</c:v>
                </c:pt>
                <c:pt idx="6251">
                  <c:v>344.37619999999998</c:v>
                </c:pt>
                <c:pt idx="6252">
                  <c:v>344.44</c:v>
                </c:pt>
                <c:pt idx="6253">
                  <c:v>344.358</c:v>
                </c:pt>
                <c:pt idx="6254">
                  <c:v>344.35070000000002</c:v>
                </c:pt>
                <c:pt idx="6255">
                  <c:v>344.30079999999998</c:v>
                </c:pt>
                <c:pt idx="6256">
                  <c:v>344.3494</c:v>
                </c:pt>
                <c:pt idx="6257">
                  <c:v>344.27230000000003</c:v>
                </c:pt>
                <c:pt idx="6258">
                  <c:v>344.2525</c:v>
                </c:pt>
                <c:pt idx="6259">
                  <c:v>344.21780000000001</c:v>
                </c:pt>
                <c:pt idx="6260">
                  <c:v>344.26080000000002</c:v>
                </c:pt>
                <c:pt idx="6261">
                  <c:v>344.17430000000002</c:v>
                </c:pt>
                <c:pt idx="6262">
                  <c:v>344.13530000000003</c:v>
                </c:pt>
                <c:pt idx="6263">
                  <c:v>344.1121</c:v>
                </c:pt>
                <c:pt idx="6264">
                  <c:v>344.15010000000001</c:v>
                </c:pt>
                <c:pt idx="6265">
                  <c:v>344.11149999999998</c:v>
                </c:pt>
                <c:pt idx="6266">
                  <c:v>344.07889999999998</c:v>
                </c:pt>
                <c:pt idx="6267">
                  <c:v>344.09680000000003</c:v>
                </c:pt>
                <c:pt idx="6268">
                  <c:v>344.15199999999999</c:v>
                </c:pt>
                <c:pt idx="6269">
                  <c:v>344.14679999999998</c:v>
                </c:pt>
                <c:pt idx="6270">
                  <c:v>344.13330000000002</c:v>
                </c:pt>
                <c:pt idx="6271">
                  <c:v>344.1771</c:v>
                </c:pt>
                <c:pt idx="6272">
                  <c:v>344.23230000000001</c:v>
                </c:pt>
                <c:pt idx="6273">
                  <c:v>344.23220000000003</c:v>
                </c:pt>
                <c:pt idx="6274">
                  <c:v>344.19529999999997</c:v>
                </c:pt>
                <c:pt idx="6275">
                  <c:v>344.19409999999999</c:v>
                </c:pt>
                <c:pt idx="6276">
                  <c:v>344.24329999999998</c:v>
                </c:pt>
                <c:pt idx="6277">
                  <c:v>344.25830000000002</c:v>
                </c:pt>
                <c:pt idx="6278">
                  <c:v>344.21660000000003</c:v>
                </c:pt>
                <c:pt idx="6279">
                  <c:v>344.21019999999999</c:v>
                </c:pt>
                <c:pt idx="6280">
                  <c:v>344.25470000000001</c:v>
                </c:pt>
                <c:pt idx="6281">
                  <c:v>344.20949999999999</c:v>
                </c:pt>
                <c:pt idx="6282">
                  <c:v>344.12979999999999</c:v>
                </c:pt>
                <c:pt idx="6283">
                  <c:v>344.09620000000001</c:v>
                </c:pt>
                <c:pt idx="6284">
                  <c:v>344.14769999999999</c:v>
                </c:pt>
                <c:pt idx="6285">
                  <c:v>344.16239999999999</c:v>
                </c:pt>
                <c:pt idx="6286">
                  <c:v>344.17860000000002</c:v>
                </c:pt>
                <c:pt idx="6287">
                  <c:v>344.13510000000002</c:v>
                </c:pt>
                <c:pt idx="6288">
                  <c:v>344.25790000000001</c:v>
                </c:pt>
                <c:pt idx="6289">
                  <c:v>344.26339999999999</c:v>
                </c:pt>
                <c:pt idx="6290">
                  <c:v>344.30680000000001</c:v>
                </c:pt>
                <c:pt idx="6291">
                  <c:v>344.29160000000002</c:v>
                </c:pt>
                <c:pt idx="6292">
                  <c:v>344.36349999999999</c:v>
                </c:pt>
                <c:pt idx="6293">
                  <c:v>344.31700000000001</c:v>
                </c:pt>
                <c:pt idx="6294">
                  <c:v>344.34750000000003</c:v>
                </c:pt>
                <c:pt idx="6295">
                  <c:v>344.33170000000001</c:v>
                </c:pt>
                <c:pt idx="6296">
                  <c:v>344.38839999999999</c:v>
                </c:pt>
                <c:pt idx="6297">
                  <c:v>344.32940000000002</c:v>
                </c:pt>
                <c:pt idx="6298">
                  <c:v>344.32100000000003</c:v>
                </c:pt>
                <c:pt idx="6299">
                  <c:v>344.32530000000003</c:v>
                </c:pt>
                <c:pt idx="6300">
                  <c:v>344.36770000000001</c:v>
                </c:pt>
                <c:pt idx="6301">
                  <c:v>344.30079999999998</c:v>
                </c:pt>
                <c:pt idx="6302">
                  <c:v>344.31380000000001</c:v>
                </c:pt>
                <c:pt idx="6303">
                  <c:v>344.27780000000001</c:v>
                </c:pt>
                <c:pt idx="6304">
                  <c:v>344.30959999999999</c:v>
                </c:pt>
                <c:pt idx="6305">
                  <c:v>344.21609999999998</c:v>
                </c:pt>
                <c:pt idx="6306">
                  <c:v>344.23020000000002</c:v>
                </c:pt>
                <c:pt idx="6307">
                  <c:v>344.20600000000002</c:v>
                </c:pt>
                <c:pt idx="6308">
                  <c:v>344.25920000000002</c:v>
                </c:pt>
                <c:pt idx="6309">
                  <c:v>344.19619999999998</c:v>
                </c:pt>
                <c:pt idx="6310">
                  <c:v>344.19960000000003</c:v>
                </c:pt>
                <c:pt idx="6311">
                  <c:v>344.17590000000001</c:v>
                </c:pt>
                <c:pt idx="6312">
                  <c:v>344.21570000000003</c:v>
                </c:pt>
                <c:pt idx="6313">
                  <c:v>344.12880000000001</c:v>
                </c:pt>
                <c:pt idx="6314">
                  <c:v>344.10239999999999</c:v>
                </c:pt>
                <c:pt idx="6315">
                  <c:v>344.08629999999999</c:v>
                </c:pt>
                <c:pt idx="6316">
                  <c:v>344.12830000000002</c:v>
                </c:pt>
                <c:pt idx="6317">
                  <c:v>344.09899999999999</c:v>
                </c:pt>
                <c:pt idx="6318">
                  <c:v>344.11020000000002</c:v>
                </c:pt>
                <c:pt idx="6319">
                  <c:v>344.08980000000003</c:v>
                </c:pt>
                <c:pt idx="6320">
                  <c:v>344.1087</c:v>
                </c:pt>
                <c:pt idx="6321">
                  <c:v>344.13690000000003</c:v>
                </c:pt>
                <c:pt idx="6322">
                  <c:v>344.13229999999999</c:v>
                </c:pt>
                <c:pt idx="6323">
                  <c:v>344.14190000000002</c:v>
                </c:pt>
                <c:pt idx="6324">
                  <c:v>344.16570000000002</c:v>
                </c:pt>
                <c:pt idx="6325">
                  <c:v>344.11340000000001</c:v>
                </c:pt>
                <c:pt idx="6326">
                  <c:v>344.06639999999999</c:v>
                </c:pt>
                <c:pt idx="6327">
                  <c:v>344.03570000000002</c:v>
                </c:pt>
                <c:pt idx="6328">
                  <c:v>344.05020000000002</c:v>
                </c:pt>
                <c:pt idx="6329">
                  <c:v>344.06920000000002</c:v>
                </c:pt>
                <c:pt idx="6330">
                  <c:v>344.07159999999999</c:v>
                </c:pt>
                <c:pt idx="6331">
                  <c:v>344.10500000000002</c:v>
                </c:pt>
                <c:pt idx="6332">
                  <c:v>344.13819999999998</c:v>
                </c:pt>
                <c:pt idx="6333">
                  <c:v>344.13980000000004</c:v>
                </c:pt>
                <c:pt idx="6334">
                  <c:v>344.10399999999998</c:v>
                </c:pt>
                <c:pt idx="6335">
                  <c:v>344.10610000000003</c:v>
                </c:pt>
                <c:pt idx="6336">
                  <c:v>344.13060000000002</c:v>
                </c:pt>
                <c:pt idx="6337">
                  <c:v>344.11599999999999</c:v>
                </c:pt>
                <c:pt idx="6338">
                  <c:v>344.08050000000003</c:v>
                </c:pt>
                <c:pt idx="6339">
                  <c:v>344.0908</c:v>
                </c:pt>
                <c:pt idx="6340">
                  <c:v>344.10759999999999</c:v>
                </c:pt>
                <c:pt idx="6341">
                  <c:v>344.1155</c:v>
                </c:pt>
                <c:pt idx="6342">
                  <c:v>344.11559999999997</c:v>
                </c:pt>
                <c:pt idx="6343">
                  <c:v>344.11520000000002</c:v>
                </c:pt>
                <c:pt idx="6344">
                  <c:v>344.14210000000003</c:v>
                </c:pt>
                <c:pt idx="6345">
                  <c:v>344.13229999999999</c:v>
                </c:pt>
                <c:pt idx="6346">
                  <c:v>344.1354</c:v>
                </c:pt>
                <c:pt idx="6347">
                  <c:v>344.14499999999998</c:v>
                </c:pt>
                <c:pt idx="6348">
                  <c:v>344.20859999999999</c:v>
                </c:pt>
                <c:pt idx="6349">
                  <c:v>344.19150000000002</c:v>
                </c:pt>
                <c:pt idx="6350">
                  <c:v>344.22370000000001</c:v>
                </c:pt>
                <c:pt idx="6351">
                  <c:v>344.21120000000002</c:v>
                </c:pt>
                <c:pt idx="6352">
                  <c:v>344.25540000000001</c:v>
                </c:pt>
                <c:pt idx="6353">
                  <c:v>344.20299999999997</c:v>
                </c:pt>
                <c:pt idx="6354">
                  <c:v>344.23509999999999</c:v>
                </c:pt>
                <c:pt idx="6355">
                  <c:v>344.22219999999999</c:v>
                </c:pt>
                <c:pt idx="6356">
                  <c:v>344.28590000000003</c:v>
                </c:pt>
                <c:pt idx="6357">
                  <c:v>344.2364</c:v>
                </c:pt>
                <c:pt idx="6358">
                  <c:v>344.25380000000001</c:v>
                </c:pt>
                <c:pt idx="6359">
                  <c:v>344.2396</c:v>
                </c:pt>
                <c:pt idx="6360">
                  <c:v>344.30380000000002</c:v>
                </c:pt>
                <c:pt idx="6361">
                  <c:v>344.22680000000003</c:v>
                </c:pt>
                <c:pt idx="6362">
                  <c:v>344.23939999999999</c:v>
                </c:pt>
                <c:pt idx="6363">
                  <c:v>344.20140000000004</c:v>
                </c:pt>
                <c:pt idx="6364">
                  <c:v>344.25040000000001</c:v>
                </c:pt>
                <c:pt idx="6365">
                  <c:v>344.1438</c:v>
                </c:pt>
                <c:pt idx="6366">
                  <c:v>344.18090000000001</c:v>
                </c:pt>
                <c:pt idx="6367">
                  <c:v>344.16419999999999</c:v>
                </c:pt>
                <c:pt idx="6368">
                  <c:v>344.20370000000003</c:v>
                </c:pt>
                <c:pt idx="6369">
                  <c:v>344.10840000000002</c:v>
                </c:pt>
                <c:pt idx="6370">
                  <c:v>344.14030000000002</c:v>
                </c:pt>
                <c:pt idx="6371">
                  <c:v>344.14420000000001</c:v>
                </c:pt>
                <c:pt idx="6372">
                  <c:v>344.19459999999998</c:v>
                </c:pt>
                <c:pt idx="6373">
                  <c:v>344.14249999999998</c:v>
                </c:pt>
                <c:pt idx="6374">
                  <c:v>344.13929999999999</c:v>
                </c:pt>
                <c:pt idx="6375">
                  <c:v>344.14019999999999</c:v>
                </c:pt>
                <c:pt idx="6376">
                  <c:v>344.2022</c:v>
                </c:pt>
                <c:pt idx="6377">
                  <c:v>344.15039999999999</c:v>
                </c:pt>
                <c:pt idx="6378">
                  <c:v>344.12979999999999</c:v>
                </c:pt>
                <c:pt idx="6379">
                  <c:v>344.09870000000001</c:v>
                </c:pt>
                <c:pt idx="6380">
                  <c:v>344.1207</c:v>
                </c:pt>
                <c:pt idx="6381">
                  <c:v>344.0831</c:v>
                </c:pt>
                <c:pt idx="6382">
                  <c:v>344.06669999999997</c:v>
                </c:pt>
                <c:pt idx="6383">
                  <c:v>344.09629999999999</c:v>
                </c:pt>
                <c:pt idx="6384">
                  <c:v>344.17470000000003</c:v>
                </c:pt>
                <c:pt idx="6385">
                  <c:v>344.19819999999999</c:v>
                </c:pt>
                <c:pt idx="6386">
                  <c:v>344.1902</c:v>
                </c:pt>
                <c:pt idx="6387">
                  <c:v>344.22500000000002</c:v>
                </c:pt>
                <c:pt idx="6388">
                  <c:v>344.26940000000002</c:v>
                </c:pt>
                <c:pt idx="6389">
                  <c:v>344.28269999999998</c:v>
                </c:pt>
                <c:pt idx="6390">
                  <c:v>344.279</c:v>
                </c:pt>
                <c:pt idx="6391">
                  <c:v>344.31060000000002</c:v>
                </c:pt>
                <c:pt idx="6392">
                  <c:v>344.3279</c:v>
                </c:pt>
                <c:pt idx="6393">
                  <c:v>344.3236</c:v>
                </c:pt>
                <c:pt idx="6394">
                  <c:v>344.28809999999999</c:v>
                </c:pt>
                <c:pt idx="6395">
                  <c:v>344.28590000000003</c:v>
                </c:pt>
                <c:pt idx="6396">
                  <c:v>344.29140000000001</c:v>
                </c:pt>
                <c:pt idx="6397">
                  <c:v>344.2758</c:v>
                </c:pt>
                <c:pt idx="6398">
                  <c:v>344.25830000000002</c:v>
                </c:pt>
                <c:pt idx="6399">
                  <c:v>344.25749999999999</c:v>
                </c:pt>
                <c:pt idx="6400">
                  <c:v>344.30009999999999</c:v>
                </c:pt>
                <c:pt idx="6401">
                  <c:v>344.25530000000003</c:v>
                </c:pt>
                <c:pt idx="6402">
                  <c:v>344.22039999999998</c:v>
                </c:pt>
                <c:pt idx="6403">
                  <c:v>344.19510000000002</c:v>
                </c:pt>
                <c:pt idx="6404">
                  <c:v>344.2045</c:v>
                </c:pt>
                <c:pt idx="6405">
                  <c:v>344.17520000000002</c:v>
                </c:pt>
                <c:pt idx="6406">
                  <c:v>344.17410000000001</c:v>
                </c:pt>
                <c:pt idx="6407">
                  <c:v>344.19139999999999</c:v>
                </c:pt>
                <c:pt idx="6408">
                  <c:v>344.2088</c:v>
                </c:pt>
                <c:pt idx="6409">
                  <c:v>344.2002</c:v>
                </c:pt>
                <c:pt idx="6410">
                  <c:v>344.22039999999998</c:v>
                </c:pt>
                <c:pt idx="6411">
                  <c:v>344.21569999999997</c:v>
                </c:pt>
                <c:pt idx="6412">
                  <c:v>344.27250000000004</c:v>
                </c:pt>
                <c:pt idx="6413">
                  <c:v>344.26069999999999</c:v>
                </c:pt>
                <c:pt idx="6414">
                  <c:v>344.27170000000001</c:v>
                </c:pt>
                <c:pt idx="6415">
                  <c:v>344.28530000000001</c:v>
                </c:pt>
                <c:pt idx="6416">
                  <c:v>344.34539999999998</c:v>
                </c:pt>
                <c:pt idx="6417">
                  <c:v>344.27960000000002</c:v>
                </c:pt>
                <c:pt idx="6418">
                  <c:v>344.28739999999999</c:v>
                </c:pt>
                <c:pt idx="6419">
                  <c:v>344.26580000000001</c:v>
                </c:pt>
                <c:pt idx="6420">
                  <c:v>344.31099999999998</c:v>
                </c:pt>
                <c:pt idx="6421">
                  <c:v>344.22669999999999</c:v>
                </c:pt>
                <c:pt idx="6422">
                  <c:v>344.19049999999999</c:v>
                </c:pt>
                <c:pt idx="6423">
                  <c:v>344.14510000000001</c:v>
                </c:pt>
                <c:pt idx="6424">
                  <c:v>344.20179999999999</c:v>
                </c:pt>
                <c:pt idx="6425">
                  <c:v>344.15539999999999</c:v>
                </c:pt>
                <c:pt idx="6426">
                  <c:v>344.15030000000002</c:v>
                </c:pt>
                <c:pt idx="6427">
                  <c:v>344.1096</c:v>
                </c:pt>
                <c:pt idx="6428">
                  <c:v>344.13890000000004</c:v>
                </c:pt>
                <c:pt idx="6429">
                  <c:v>344.10520000000002</c:v>
                </c:pt>
                <c:pt idx="6430">
                  <c:v>344.1311</c:v>
                </c:pt>
                <c:pt idx="6431">
                  <c:v>344.1343</c:v>
                </c:pt>
                <c:pt idx="6432">
                  <c:v>344.19659999999999</c:v>
                </c:pt>
                <c:pt idx="6433">
                  <c:v>344.1961</c:v>
                </c:pt>
                <c:pt idx="6434">
                  <c:v>344.21140000000003</c:v>
                </c:pt>
                <c:pt idx="6435">
                  <c:v>344.2124</c:v>
                </c:pt>
                <c:pt idx="6436">
                  <c:v>344.28399999999999</c:v>
                </c:pt>
                <c:pt idx="6437">
                  <c:v>344.23239999999998</c:v>
                </c:pt>
                <c:pt idx="6438">
                  <c:v>344.2149</c:v>
                </c:pt>
                <c:pt idx="6439">
                  <c:v>344.19</c:v>
                </c:pt>
                <c:pt idx="6440">
                  <c:v>344.23360000000002</c:v>
                </c:pt>
                <c:pt idx="6441">
                  <c:v>344.18959999999998</c:v>
                </c:pt>
                <c:pt idx="6442">
                  <c:v>344.18400000000003</c:v>
                </c:pt>
                <c:pt idx="6443">
                  <c:v>344.18110000000001</c:v>
                </c:pt>
                <c:pt idx="6444">
                  <c:v>344.20730000000003</c:v>
                </c:pt>
                <c:pt idx="6445">
                  <c:v>344.20850000000002</c:v>
                </c:pt>
                <c:pt idx="6446">
                  <c:v>344.19810000000001</c:v>
                </c:pt>
                <c:pt idx="6447">
                  <c:v>344.24259999999998</c:v>
                </c:pt>
                <c:pt idx="6448">
                  <c:v>344.29250000000002</c:v>
                </c:pt>
                <c:pt idx="6449">
                  <c:v>344.28160000000003</c:v>
                </c:pt>
                <c:pt idx="6450">
                  <c:v>344.2516</c:v>
                </c:pt>
                <c:pt idx="6451">
                  <c:v>344.267</c:v>
                </c:pt>
                <c:pt idx="6452">
                  <c:v>344.29399999999998</c:v>
                </c:pt>
                <c:pt idx="6453">
                  <c:v>344.274</c:v>
                </c:pt>
                <c:pt idx="6454">
                  <c:v>344.2242</c:v>
                </c:pt>
                <c:pt idx="6455">
                  <c:v>344.24919999999997</c:v>
                </c:pt>
                <c:pt idx="6456">
                  <c:v>344.2654</c:v>
                </c:pt>
                <c:pt idx="6457">
                  <c:v>344.26310000000001</c:v>
                </c:pt>
                <c:pt idx="6458">
                  <c:v>344.25380000000001</c:v>
                </c:pt>
                <c:pt idx="6459">
                  <c:v>344.29739999999998</c:v>
                </c:pt>
                <c:pt idx="6460">
                  <c:v>344.31869999999998</c:v>
                </c:pt>
                <c:pt idx="6461">
                  <c:v>344.31880000000001</c:v>
                </c:pt>
                <c:pt idx="6462">
                  <c:v>344.28489999999999</c:v>
                </c:pt>
                <c:pt idx="6463">
                  <c:v>344.2876</c:v>
                </c:pt>
                <c:pt idx="6464">
                  <c:v>344.31</c:v>
                </c:pt>
                <c:pt idx="6465">
                  <c:v>344.28120000000001</c:v>
                </c:pt>
                <c:pt idx="6466">
                  <c:v>344.2869</c:v>
                </c:pt>
                <c:pt idx="6467">
                  <c:v>344.3245</c:v>
                </c:pt>
                <c:pt idx="6468">
                  <c:v>344.37900000000002</c:v>
                </c:pt>
                <c:pt idx="6469">
                  <c:v>344.33120000000002</c:v>
                </c:pt>
                <c:pt idx="6470">
                  <c:v>344.33519999999999</c:v>
                </c:pt>
                <c:pt idx="6471">
                  <c:v>344.33920000000001</c:v>
                </c:pt>
                <c:pt idx="6472">
                  <c:v>344.38</c:v>
                </c:pt>
                <c:pt idx="6473">
                  <c:v>344.31659999999999</c:v>
                </c:pt>
                <c:pt idx="6474">
                  <c:v>344.32710000000003</c:v>
                </c:pt>
                <c:pt idx="6475">
                  <c:v>344.30880000000002</c:v>
                </c:pt>
                <c:pt idx="6476">
                  <c:v>344.34649999999999</c:v>
                </c:pt>
                <c:pt idx="6477">
                  <c:v>344.25450000000001</c:v>
                </c:pt>
                <c:pt idx="6478">
                  <c:v>344.27840000000003</c:v>
                </c:pt>
                <c:pt idx="6479">
                  <c:v>344.29219999999998</c:v>
                </c:pt>
                <c:pt idx="6480">
                  <c:v>344.39170000000001</c:v>
                </c:pt>
                <c:pt idx="6481">
                  <c:v>344.32810000000001</c:v>
                </c:pt>
                <c:pt idx="6482">
                  <c:v>344.38069999999999</c:v>
                </c:pt>
                <c:pt idx="6483">
                  <c:v>344.38940000000002</c:v>
                </c:pt>
                <c:pt idx="6484">
                  <c:v>344.4717</c:v>
                </c:pt>
                <c:pt idx="6485">
                  <c:v>344.3895</c:v>
                </c:pt>
                <c:pt idx="6486">
                  <c:v>344.41140000000001</c:v>
                </c:pt>
                <c:pt idx="6487">
                  <c:v>344.38589999999999</c:v>
                </c:pt>
                <c:pt idx="6488">
                  <c:v>344.45249999999999</c:v>
                </c:pt>
                <c:pt idx="6489">
                  <c:v>344.3603</c:v>
                </c:pt>
                <c:pt idx="6490">
                  <c:v>344.33969999999999</c:v>
                </c:pt>
                <c:pt idx="6491">
                  <c:v>344.31830000000002</c:v>
                </c:pt>
                <c:pt idx="6492">
                  <c:v>344.3623</c:v>
                </c:pt>
                <c:pt idx="6493">
                  <c:v>344.27890000000002</c:v>
                </c:pt>
                <c:pt idx="6494">
                  <c:v>344.32310000000001</c:v>
                </c:pt>
                <c:pt idx="6495">
                  <c:v>344.29</c:v>
                </c:pt>
                <c:pt idx="6496">
                  <c:v>344.32490000000001</c:v>
                </c:pt>
                <c:pt idx="6497">
                  <c:v>344.28469999999999</c:v>
                </c:pt>
                <c:pt idx="6498">
                  <c:v>344.26800000000003</c:v>
                </c:pt>
                <c:pt idx="6499">
                  <c:v>344.28100000000001</c:v>
                </c:pt>
                <c:pt idx="6500">
                  <c:v>344.32040000000001</c:v>
                </c:pt>
                <c:pt idx="6501">
                  <c:v>344.28469999999999</c:v>
                </c:pt>
                <c:pt idx="6502">
                  <c:v>344.27940000000001</c:v>
                </c:pt>
                <c:pt idx="6503">
                  <c:v>344.28399999999999</c:v>
                </c:pt>
                <c:pt idx="6504">
                  <c:v>344.29989999999998</c:v>
                </c:pt>
                <c:pt idx="6505">
                  <c:v>344.25850000000003</c:v>
                </c:pt>
                <c:pt idx="6506">
                  <c:v>344.23590000000002</c:v>
                </c:pt>
                <c:pt idx="6507">
                  <c:v>344.27809999999999</c:v>
                </c:pt>
                <c:pt idx="6508">
                  <c:v>344.30270000000002</c:v>
                </c:pt>
                <c:pt idx="6509">
                  <c:v>344.2912</c:v>
                </c:pt>
                <c:pt idx="6510">
                  <c:v>344.24130000000002</c:v>
                </c:pt>
                <c:pt idx="6511">
                  <c:v>344.26280000000003</c:v>
                </c:pt>
                <c:pt idx="6512">
                  <c:v>344.28039999999999</c:v>
                </c:pt>
                <c:pt idx="6513">
                  <c:v>344.28039999999999</c:v>
                </c:pt>
                <c:pt idx="6514">
                  <c:v>344.29759999999999</c:v>
                </c:pt>
                <c:pt idx="6515">
                  <c:v>344.36560000000003</c:v>
                </c:pt>
                <c:pt idx="6516">
                  <c:v>344.3895</c:v>
                </c:pt>
                <c:pt idx="6517">
                  <c:v>344.38940000000002</c:v>
                </c:pt>
                <c:pt idx="6518">
                  <c:v>344.40289999999999</c:v>
                </c:pt>
                <c:pt idx="6519">
                  <c:v>344.4135</c:v>
                </c:pt>
                <c:pt idx="6520">
                  <c:v>344.44960000000003</c:v>
                </c:pt>
                <c:pt idx="6521">
                  <c:v>344.41300000000001</c:v>
                </c:pt>
                <c:pt idx="6522">
                  <c:v>344.37799999999999</c:v>
                </c:pt>
                <c:pt idx="6523">
                  <c:v>344.37490000000003</c:v>
                </c:pt>
                <c:pt idx="6524">
                  <c:v>344.37400000000002</c:v>
                </c:pt>
                <c:pt idx="6525">
                  <c:v>344.2921</c:v>
                </c:pt>
                <c:pt idx="6526">
                  <c:v>344.27269999999999</c:v>
                </c:pt>
                <c:pt idx="6527">
                  <c:v>344.28829999999999</c:v>
                </c:pt>
                <c:pt idx="6528">
                  <c:v>344.36099999999999</c:v>
                </c:pt>
                <c:pt idx="6529">
                  <c:v>344.31169999999997</c:v>
                </c:pt>
                <c:pt idx="6530">
                  <c:v>344.30880000000002</c:v>
                </c:pt>
                <c:pt idx="6531">
                  <c:v>344.29910000000001</c:v>
                </c:pt>
                <c:pt idx="6532">
                  <c:v>344.32550000000003</c:v>
                </c:pt>
                <c:pt idx="6533">
                  <c:v>344.26639999999998</c:v>
                </c:pt>
                <c:pt idx="6534">
                  <c:v>344.31990000000002</c:v>
                </c:pt>
                <c:pt idx="6535">
                  <c:v>344.34780000000001</c:v>
                </c:pt>
                <c:pt idx="6536">
                  <c:v>344.41380000000004</c:v>
                </c:pt>
                <c:pt idx="6537">
                  <c:v>344.4024</c:v>
                </c:pt>
                <c:pt idx="6538">
                  <c:v>344.39089999999999</c:v>
                </c:pt>
                <c:pt idx="6539">
                  <c:v>344.38659999999999</c:v>
                </c:pt>
                <c:pt idx="6540">
                  <c:v>344.42540000000002</c:v>
                </c:pt>
                <c:pt idx="6541">
                  <c:v>344.34719999999999</c:v>
                </c:pt>
                <c:pt idx="6542">
                  <c:v>344.34140000000002</c:v>
                </c:pt>
                <c:pt idx="6543">
                  <c:v>344.35079999999999</c:v>
                </c:pt>
                <c:pt idx="6544">
                  <c:v>344.42140000000001</c:v>
                </c:pt>
                <c:pt idx="6545">
                  <c:v>344.4271</c:v>
                </c:pt>
                <c:pt idx="6546">
                  <c:v>344.48439999999999</c:v>
                </c:pt>
                <c:pt idx="6547">
                  <c:v>344.49560000000002</c:v>
                </c:pt>
                <c:pt idx="6548">
                  <c:v>344.54149999999998</c:v>
                </c:pt>
                <c:pt idx="6549">
                  <c:v>344.47050000000002</c:v>
                </c:pt>
                <c:pt idx="6550">
                  <c:v>344.44310000000002</c:v>
                </c:pt>
                <c:pt idx="6551">
                  <c:v>344.42849999999999</c:v>
                </c:pt>
                <c:pt idx="6552">
                  <c:v>344.48079999999999</c:v>
                </c:pt>
                <c:pt idx="6553">
                  <c:v>344.39359999999999</c:v>
                </c:pt>
                <c:pt idx="6554">
                  <c:v>344.38670000000002</c:v>
                </c:pt>
                <c:pt idx="6555">
                  <c:v>344.42129999999997</c:v>
                </c:pt>
                <c:pt idx="6556">
                  <c:v>344.5</c:v>
                </c:pt>
                <c:pt idx="6557">
                  <c:v>344.47030000000001</c:v>
                </c:pt>
                <c:pt idx="6558">
                  <c:v>344.38830000000002</c:v>
                </c:pt>
                <c:pt idx="6559">
                  <c:v>344.39049999999997</c:v>
                </c:pt>
                <c:pt idx="6560">
                  <c:v>344.39139999999998</c:v>
                </c:pt>
                <c:pt idx="6561">
                  <c:v>344.3913</c:v>
                </c:pt>
                <c:pt idx="6562">
                  <c:v>344.32810000000001</c:v>
                </c:pt>
                <c:pt idx="6563">
                  <c:v>344.31900000000002</c:v>
                </c:pt>
                <c:pt idx="6564">
                  <c:v>344.35750000000002</c:v>
                </c:pt>
                <c:pt idx="6565">
                  <c:v>344.387</c:v>
                </c:pt>
                <c:pt idx="6566">
                  <c:v>344.3383</c:v>
                </c:pt>
                <c:pt idx="6567">
                  <c:v>344.33440000000002</c:v>
                </c:pt>
                <c:pt idx="6568">
                  <c:v>344.3997</c:v>
                </c:pt>
                <c:pt idx="6569">
                  <c:v>344.44869999999997</c:v>
                </c:pt>
                <c:pt idx="6570">
                  <c:v>344.4436</c:v>
                </c:pt>
                <c:pt idx="6571">
                  <c:v>344.4676</c:v>
                </c:pt>
                <c:pt idx="6572">
                  <c:v>344.48570000000001</c:v>
                </c:pt>
                <c:pt idx="6573">
                  <c:v>344.48090000000002</c:v>
                </c:pt>
                <c:pt idx="6574">
                  <c:v>344.44690000000003</c:v>
                </c:pt>
                <c:pt idx="6575">
                  <c:v>344.43060000000003</c:v>
                </c:pt>
                <c:pt idx="6576">
                  <c:v>344.4683</c:v>
                </c:pt>
                <c:pt idx="6577">
                  <c:v>344.45080000000002</c:v>
                </c:pt>
                <c:pt idx="6578">
                  <c:v>344.44779999999997</c:v>
                </c:pt>
                <c:pt idx="6579">
                  <c:v>344.42689999999999</c:v>
                </c:pt>
                <c:pt idx="6580">
                  <c:v>344.48309999999998</c:v>
                </c:pt>
                <c:pt idx="6581">
                  <c:v>344.43009999999998</c:v>
                </c:pt>
                <c:pt idx="6582">
                  <c:v>344.39850000000001</c:v>
                </c:pt>
                <c:pt idx="6583">
                  <c:v>344.3895</c:v>
                </c:pt>
                <c:pt idx="6584">
                  <c:v>344.45429999999999</c:v>
                </c:pt>
                <c:pt idx="6585">
                  <c:v>344.41899999999998</c:v>
                </c:pt>
                <c:pt idx="6586">
                  <c:v>344.38319999999999</c:v>
                </c:pt>
                <c:pt idx="6587">
                  <c:v>344.37169999999998</c:v>
                </c:pt>
                <c:pt idx="6588">
                  <c:v>344.42259999999999</c:v>
                </c:pt>
                <c:pt idx="6589">
                  <c:v>344.39620000000002</c:v>
                </c:pt>
                <c:pt idx="6590">
                  <c:v>344.3596</c:v>
                </c:pt>
                <c:pt idx="6591">
                  <c:v>344.34190000000001</c:v>
                </c:pt>
                <c:pt idx="6592">
                  <c:v>344.40480000000002</c:v>
                </c:pt>
                <c:pt idx="6593">
                  <c:v>344.39339999999999</c:v>
                </c:pt>
                <c:pt idx="6594">
                  <c:v>344.33699999999999</c:v>
                </c:pt>
                <c:pt idx="6595">
                  <c:v>344.3775</c:v>
                </c:pt>
                <c:pt idx="6596">
                  <c:v>344.40229999999997</c:v>
                </c:pt>
                <c:pt idx="6597">
                  <c:v>344.41300000000001</c:v>
                </c:pt>
                <c:pt idx="6598">
                  <c:v>344.33339999999998</c:v>
                </c:pt>
                <c:pt idx="6599">
                  <c:v>344.35910000000001</c:v>
                </c:pt>
                <c:pt idx="6600">
                  <c:v>344.37760000000003</c:v>
                </c:pt>
                <c:pt idx="6601">
                  <c:v>344.42009999999999</c:v>
                </c:pt>
                <c:pt idx="6602">
                  <c:v>344.33749999999998</c:v>
                </c:pt>
                <c:pt idx="6603">
                  <c:v>344.36799999999999</c:v>
                </c:pt>
                <c:pt idx="6604">
                  <c:v>344.37200000000001</c:v>
                </c:pt>
                <c:pt idx="6605">
                  <c:v>344.4255</c:v>
                </c:pt>
                <c:pt idx="6606">
                  <c:v>344.33190000000002</c:v>
                </c:pt>
                <c:pt idx="6607">
                  <c:v>344.38889999999998</c:v>
                </c:pt>
                <c:pt idx="6608">
                  <c:v>344.39519999999999</c:v>
                </c:pt>
                <c:pt idx="6609">
                  <c:v>344.43759999999997</c:v>
                </c:pt>
                <c:pt idx="6610">
                  <c:v>344.34339999999997</c:v>
                </c:pt>
                <c:pt idx="6611">
                  <c:v>344.38630000000001</c:v>
                </c:pt>
                <c:pt idx="6612">
                  <c:v>344.39920000000001</c:v>
                </c:pt>
                <c:pt idx="6613">
                  <c:v>344.42649999999998</c:v>
                </c:pt>
                <c:pt idx="6614">
                  <c:v>344.33019999999999</c:v>
                </c:pt>
                <c:pt idx="6615">
                  <c:v>344.35820000000001</c:v>
                </c:pt>
                <c:pt idx="6616">
                  <c:v>344.38529999999997</c:v>
                </c:pt>
                <c:pt idx="6617">
                  <c:v>344.41550000000001</c:v>
                </c:pt>
                <c:pt idx="6618">
                  <c:v>344.36500000000001</c:v>
                </c:pt>
                <c:pt idx="6619">
                  <c:v>344.38369999999998</c:v>
                </c:pt>
                <c:pt idx="6620">
                  <c:v>344.39240000000001</c:v>
                </c:pt>
                <c:pt idx="6621">
                  <c:v>344.3886</c:v>
                </c:pt>
                <c:pt idx="6622">
                  <c:v>344.3252</c:v>
                </c:pt>
                <c:pt idx="6623">
                  <c:v>344.32889999999998</c:v>
                </c:pt>
                <c:pt idx="6624">
                  <c:v>344.36840000000001</c:v>
                </c:pt>
                <c:pt idx="6625">
                  <c:v>344.375</c:v>
                </c:pt>
                <c:pt idx="6626">
                  <c:v>344.36770000000001</c:v>
                </c:pt>
                <c:pt idx="6627">
                  <c:v>344.35770000000002</c:v>
                </c:pt>
                <c:pt idx="6628">
                  <c:v>344.4126</c:v>
                </c:pt>
                <c:pt idx="6629">
                  <c:v>344.38220000000001</c:v>
                </c:pt>
                <c:pt idx="6630">
                  <c:v>344.33589999999998</c:v>
                </c:pt>
                <c:pt idx="6631">
                  <c:v>344.3347</c:v>
                </c:pt>
                <c:pt idx="6632">
                  <c:v>344.36469999999997</c:v>
                </c:pt>
                <c:pt idx="6633">
                  <c:v>344.39830000000001</c:v>
                </c:pt>
                <c:pt idx="6634">
                  <c:v>344.40190000000001</c:v>
                </c:pt>
                <c:pt idx="6635">
                  <c:v>344.40469999999999</c:v>
                </c:pt>
                <c:pt idx="6636">
                  <c:v>344.45490000000001</c:v>
                </c:pt>
                <c:pt idx="6637">
                  <c:v>344.44400000000002</c:v>
                </c:pt>
                <c:pt idx="6638">
                  <c:v>344.40589999999997</c:v>
                </c:pt>
                <c:pt idx="6639">
                  <c:v>344.3766</c:v>
                </c:pt>
                <c:pt idx="6640">
                  <c:v>344.40469999999999</c:v>
                </c:pt>
                <c:pt idx="6641">
                  <c:v>344.38729999999998</c:v>
                </c:pt>
                <c:pt idx="6642">
                  <c:v>344.37869999999998</c:v>
                </c:pt>
                <c:pt idx="6643">
                  <c:v>344.45299999999997</c:v>
                </c:pt>
                <c:pt idx="6644">
                  <c:v>344.50839999999999</c:v>
                </c:pt>
                <c:pt idx="6645">
                  <c:v>344.49880000000002</c:v>
                </c:pt>
                <c:pt idx="6646">
                  <c:v>344.4649</c:v>
                </c:pt>
                <c:pt idx="6647">
                  <c:v>344.46510000000001</c:v>
                </c:pt>
                <c:pt idx="6648">
                  <c:v>344.50389999999999</c:v>
                </c:pt>
                <c:pt idx="6649">
                  <c:v>344.47929999999997</c:v>
                </c:pt>
                <c:pt idx="6650">
                  <c:v>344.42419999999998</c:v>
                </c:pt>
                <c:pt idx="6651">
                  <c:v>344.42520000000002</c:v>
                </c:pt>
                <c:pt idx="6652">
                  <c:v>344.42680000000001</c:v>
                </c:pt>
                <c:pt idx="6653">
                  <c:v>344.42899999999997</c:v>
                </c:pt>
                <c:pt idx="6654">
                  <c:v>344.35329999999999</c:v>
                </c:pt>
                <c:pt idx="6655">
                  <c:v>344.38819999999998</c:v>
                </c:pt>
                <c:pt idx="6656">
                  <c:v>344.42919999999998</c:v>
                </c:pt>
                <c:pt idx="6657">
                  <c:v>344.4316</c:v>
                </c:pt>
                <c:pt idx="6658">
                  <c:v>344.36989999999997</c:v>
                </c:pt>
                <c:pt idx="6659">
                  <c:v>344.38580000000002</c:v>
                </c:pt>
                <c:pt idx="6660">
                  <c:v>344.3947</c:v>
                </c:pt>
                <c:pt idx="6661">
                  <c:v>344.39330000000001</c:v>
                </c:pt>
                <c:pt idx="6662">
                  <c:v>344.32979999999998</c:v>
                </c:pt>
                <c:pt idx="6663">
                  <c:v>344.36880000000002</c:v>
                </c:pt>
                <c:pt idx="6664">
                  <c:v>344.3888</c:v>
                </c:pt>
                <c:pt idx="6665">
                  <c:v>344.44959999999998</c:v>
                </c:pt>
                <c:pt idx="6666">
                  <c:v>344.3612</c:v>
                </c:pt>
                <c:pt idx="6667">
                  <c:v>344.41809999999998</c:v>
                </c:pt>
                <c:pt idx="6668">
                  <c:v>344.44729999999998</c:v>
                </c:pt>
                <c:pt idx="6669">
                  <c:v>344.46379999999999</c:v>
                </c:pt>
                <c:pt idx="6670">
                  <c:v>344.39409999999998</c:v>
                </c:pt>
                <c:pt idx="6671">
                  <c:v>344.4341</c:v>
                </c:pt>
                <c:pt idx="6672">
                  <c:v>344.44459999999998</c:v>
                </c:pt>
                <c:pt idx="6673">
                  <c:v>344.49</c:v>
                </c:pt>
                <c:pt idx="6674">
                  <c:v>344.4314</c:v>
                </c:pt>
                <c:pt idx="6675">
                  <c:v>344.44670000000002</c:v>
                </c:pt>
                <c:pt idx="6676">
                  <c:v>344.4579</c:v>
                </c:pt>
                <c:pt idx="6677">
                  <c:v>344.46809999999999</c:v>
                </c:pt>
                <c:pt idx="6678">
                  <c:v>344.40039999999999</c:v>
                </c:pt>
                <c:pt idx="6679">
                  <c:v>344.4323</c:v>
                </c:pt>
                <c:pt idx="6680">
                  <c:v>344.4837</c:v>
                </c:pt>
                <c:pt idx="6681">
                  <c:v>344.52710000000002</c:v>
                </c:pt>
                <c:pt idx="6682">
                  <c:v>344.46519999999998</c:v>
                </c:pt>
                <c:pt idx="6683">
                  <c:v>344.49849999999998</c:v>
                </c:pt>
                <c:pt idx="6684">
                  <c:v>344.50529999999998</c:v>
                </c:pt>
                <c:pt idx="6685">
                  <c:v>344.52229999999997</c:v>
                </c:pt>
                <c:pt idx="6686">
                  <c:v>344.47219999999999</c:v>
                </c:pt>
                <c:pt idx="6687">
                  <c:v>344.47030000000001</c:v>
                </c:pt>
                <c:pt idx="6688">
                  <c:v>344.49439999999998</c:v>
                </c:pt>
                <c:pt idx="6689">
                  <c:v>344.48610000000002</c:v>
                </c:pt>
                <c:pt idx="6690">
                  <c:v>344.4563</c:v>
                </c:pt>
                <c:pt idx="6691">
                  <c:v>344.44169999999997</c:v>
                </c:pt>
                <c:pt idx="6692">
                  <c:v>344.50650000000002</c:v>
                </c:pt>
                <c:pt idx="6693">
                  <c:v>344.4708</c:v>
                </c:pt>
                <c:pt idx="6694">
                  <c:v>344.45080000000002</c:v>
                </c:pt>
                <c:pt idx="6695">
                  <c:v>344.43619999999999</c:v>
                </c:pt>
                <c:pt idx="6696">
                  <c:v>344.49599999999998</c:v>
                </c:pt>
                <c:pt idx="6697">
                  <c:v>344.45749999999998</c:v>
                </c:pt>
                <c:pt idx="6698">
                  <c:v>344.44990000000001</c:v>
                </c:pt>
                <c:pt idx="6699">
                  <c:v>344.45580000000001</c:v>
                </c:pt>
                <c:pt idx="6700">
                  <c:v>344.51530000000002</c:v>
                </c:pt>
                <c:pt idx="6701">
                  <c:v>344.48559999999998</c:v>
                </c:pt>
                <c:pt idx="6702">
                  <c:v>344.45459999999997</c:v>
                </c:pt>
                <c:pt idx="6703">
                  <c:v>344.46730000000002</c:v>
                </c:pt>
                <c:pt idx="6704">
                  <c:v>344.53039999999999</c:v>
                </c:pt>
                <c:pt idx="6705">
                  <c:v>344.51060000000001</c:v>
                </c:pt>
                <c:pt idx="6706">
                  <c:v>344.45179999999999</c:v>
                </c:pt>
                <c:pt idx="6707">
                  <c:v>344.4744</c:v>
                </c:pt>
                <c:pt idx="6708">
                  <c:v>344.49919999999997</c:v>
                </c:pt>
                <c:pt idx="6709">
                  <c:v>344.49189999999999</c:v>
                </c:pt>
                <c:pt idx="6710">
                  <c:v>344.4033</c:v>
                </c:pt>
                <c:pt idx="6711">
                  <c:v>344.42590000000001</c:v>
                </c:pt>
                <c:pt idx="6712">
                  <c:v>344.44669999999996</c:v>
                </c:pt>
                <c:pt idx="6713">
                  <c:v>344.44819999999999</c:v>
                </c:pt>
                <c:pt idx="6714">
                  <c:v>344.3802</c:v>
                </c:pt>
                <c:pt idx="6715">
                  <c:v>344.41149999999999</c:v>
                </c:pt>
                <c:pt idx="6716">
                  <c:v>344.45659999999998</c:v>
                </c:pt>
                <c:pt idx="6717">
                  <c:v>344.50069999999999</c:v>
                </c:pt>
                <c:pt idx="6718">
                  <c:v>344.40870000000001</c:v>
                </c:pt>
                <c:pt idx="6719">
                  <c:v>344.46719999999999</c:v>
                </c:pt>
                <c:pt idx="6720">
                  <c:v>344.48910000000001</c:v>
                </c:pt>
                <c:pt idx="6721">
                  <c:v>344.5274</c:v>
                </c:pt>
                <c:pt idx="6722">
                  <c:v>344.44990000000001</c:v>
                </c:pt>
                <c:pt idx="6723">
                  <c:v>344.4812</c:v>
                </c:pt>
                <c:pt idx="6724">
                  <c:v>344.48439999999999</c:v>
                </c:pt>
                <c:pt idx="6725">
                  <c:v>344.51780000000002</c:v>
                </c:pt>
                <c:pt idx="6726">
                  <c:v>344.44760000000002</c:v>
                </c:pt>
                <c:pt idx="6727">
                  <c:v>344.54629999999997</c:v>
                </c:pt>
                <c:pt idx="6728">
                  <c:v>344.56150000000002</c:v>
                </c:pt>
                <c:pt idx="6729">
                  <c:v>344.6</c:v>
                </c:pt>
                <c:pt idx="6730">
                  <c:v>344.51830000000001</c:v>
                </c:pt>
                <c:pt idx="6731">
                  <c:v>344.53489999999999</c:v>
                </c:pt>
                <c:pt idx="6732">
                  <c:v>344.54879999999997</c:v>
                </c:pt>
                <c:pt idx="6733">
                  <c:v>344.54469999999998</c:v>
                </c:pt>
                <c:pt idx="6734">
                  <c:v>344.45670000000001</c:v>
                </c:pt>
                <c:pt idx="6735">
                  <c:v>344.44009999999997</c:v>
                </c:pt>
                <c:pt idx="6736">
                  <c:v>344.47620000000001</c:v>
                </c:pt>
                <c:pt idx="6737">
                  <c:v>344.46640000000002</c:v>
                </c:pt>
                <c:pt idx="6738">
                  <c:v>344.45010000000002</c:v>
                </c:pt>
                <c:pt idx="6739">
                  <c:v>344.45310000000001</c:v>
                </c:pt>
                <c:pt idx="6740">
                  <c:v>344.43880000000001</c:v>
                </c:pt>
                <c:pt idx="6741">
                  <c:v>344.44669999999996</c:v>
                </c:pt>
                <c:pt idx="6742">
                  <c:v>344.40219999999999</c:v>
                </c:pt>
                <c:pt idx="6743">
                  <c:v>344.39330000000001</c:v>
                </c:pt>
                <c:pt idx="6744">
                  <c:v>344.47660000000002</c:v>
                </c:pt>
                <c:pt idx="6745">
                  <c:v>344.46030000000002</c:v>
                </c:pt>
                <c:pt idx="6746">
                  <c:v>344.41800000000001</c:v>
                </c:pt>
                <c:pt idx="6747">
                  <c:v>344.43459999999999</c:v>
                </c:pt>
                <c:pt idx="6748">
                  <c:v>344.47800000000001</c:v>
                </c:pt>
                <c:pt idx="6749">
                  <c:v>344.44079999999997</c:v>
                </c:pt>
                <c:pt idx="6750">
                  <c:v>344.41250000000002</c:v>
                </c:pt>
                <c:pt idx="6751">
                  <c:v>344.43509999999998</c:v>
                </c:pt>
                <c:pt idx="6752">
                  <c:v>344.48320000000001</c:v>
                </c:pt>
                <c:pt idx="6753">
                  <c:v>344.49509999999998</c:v>
                </c:pt>
                <c:pt idx="6754">
                  <c:v>344.47030000000001</c:v>
                </c:pt>
                <c:pt idx="6755">
                  <c:v>344.48779999999999</c:v>
                </c:pt>
                <c:pt idx="6756">
                  <c:v>344.53120000000001</c:v>
                </c:pt>
                <c:pt idx="6757">
                  <c:v>344.51900000000001</c:v>
                </c:pt>
                <c:pt idx="6758">
                  <c:v>344.51369999999997</c:v>
                </c:pt>
                <c:pt idx="6759">
                  <c:v>344.51490000000001</c:v>
                </c:pt>
                <c:pt idx="6760">
                  <c:v>344.56119999999999</c:v>
                </c:pt>
                <c:pt idx="6761">
                  <c:v>344.57089999999999</c:v>
                </c:pt>
                <c:pt idx="6762">
                  <c:v>344.54509999999999</c:v>
                </c:pt>
                <c:pt idx="6763">
                  <c:v>344.56299999999999</c:v>
                </c:pt>
                <c:pt idx="6764">
                  <c:v>344.6001</c:v>
                </c:pt>
                <c:pt idx="6765">
                  <c:v>344.58249999999998</c:v>
                </c:pt>
                <c:pt idx="6766">
                  <c:v>344.53910000000002</c:v>
                </c:pt>
                <c:pt idx="6767">
                  <c:v>344.548</c:v>
                </c:pt>
                <c:pt idx="6768">
                  <c:v>344.58949999999999</c:v>
                </c:pt>
                <c:pt idx="6769">
                  <c:v>344.57650000000001</c:v>
                </c:pt>
                <c:pt idx="6770">
                  <c:v>344.50569999999999</c:v>
                </c:pt>
                <c:pt idx="6771">
                  <c:v>344.53120000000001</c:v>
                </c:pt>
                <c:pt idx="6772">
                  <c:v>344.54</c:v>
                </c:pt>
                <c:pt idx="6773">
                  <c:v>344.5351</c:v>
                </c:pt>
                <c:pt idx="6774">
                  <c:v>344.471</c:v>
                </c:pt>
                <c:pt idx="6775">
                  <c:v>344.52159999999998</c:v>
                </c:pt>
                <c:pt idx="6776">
                  <c:v>344.548</c:v>
                </c:pt>
                <c:pt idx="6777">
                  <c:v>344.56889999999999</c:v>
                </c:pt>
                <c:pt idx="6778">
                  <c:v>344.51929999999999</c:v>
                </c:pt>
                <c:pt idx="6779">
                  <c:v>344.54269999999997</c:v>
                </c:pt>
                <c:pt idx="6780">
                  <c:v>344.56479999999999</c:v>
                </c:pt>
                <c:pt idx="6781">
                  <c:v>344.57429999999999</c:v>
                </c:pt>
                <c:pt idx="6782">
                  <c:v>344.50310000000002</c:v>
                </c:pt>
                <c:pt idx="6783">
                  <c:v>344.5326</c:v>
                </c:pt>
                <c:pt idx="6784">
                  <c:v>344.52</c:v>
                </c:pt>
                <c:pt idx="6785">
                  <c:v>344.55989999999997</c:v>
                </c:pt>
                <c:pt idx="6786">
                  <c:v>344.49529999999999</c:v>
                </c:pt>
                <c:pt idx="6787">
                  <c:v>344.54509999999999</c:v>
                </c:pt>
                <c:pt idx="6788">
                  <c:v>344.54480000000001</c:v>
                </c:pt>
                <c:pt idx="6789">
                  <c:v>344.56729999999999</c:v>
                </c:pt>
                <c:pt idx="6790">
                  <c:v>344.49549999999999</c:v>
                </c:pt>
                <c:pt idx="6791">
                  <c:v>344.53750000000002</c:v>
                </c:pt>
                <c:pt idx="6792">
                  <c:v>344.53390000000002</c:v>
                </c:pt>
                <c:pt idx="6793">
                  <c:v>344.57769999999999</c:v>
                </c:pt>
                <c:pt idx="6794">
                  <c:v>344.52179999999998</c:v>
                </c:pt>
                <c:pt idx="6795">
                  <c:v>344.55829999999997</c:v>
                </c:pt>
                <c:pt idx="6796">
                  <c:v>344.56630000000001</c:v>
                </c:pt>
                <c:pt idx="6797">
                  <c:v>344.5659</c:v>
                </c:pt>
                <c:pt idx="6798">
                  <c:v>344.50110000000001</c:v>
                </c:pt>
                <c:pt idx="6799">
                  <c:v>344.51009999999997</c:v>
                </c:pt>
                <c:pt idx="6800">
                  <c:v>344.53710000000001</c:v>
                </c:pt>
                <c:pt idx="6801">
                  <c:v>344.51429999999999</c:v>
                </c:pt>
                <c:pt idx="6802">
                  <c:v>344.48160000000001</c:v>
                </c:pt>
                <c:pt idx="6803">
                  <c:v>344.4939</c:v>
                </c:pt>
                <c:pt idx="6804">
                  <c:v>344.55110000000002</c:v>
                </c:pt>
                <c:pt idx="6805">
                  <c:v>344.54379999999998</c:v>
                </c:pt>
                <c:pt idx="6806">
                  <c:v>344.52139999999997</c:v>
                </c:pt>
                <c:pt idx="6807">
                  <c:v>344.56889999999999</c:v>
                </c:pt>
                <c:pt idx="6808">
                  <c:v>344.62619999999998</c:v>
                </c:pt>
                <c:pt idx="6809">
                  <c:v>344.60860000000002</c:v>
                </c:pt>
                <c:pt idx="6810">
                  <c:v>344.59769999999997</c:v>
                </c:pt>
                <c:pt idx="6811">
                  <c:v>344.61129999999997</c:v>
                </c:pt>
                <c:pt idx="6812">
                  <c:v>344.64670000000001</c:v>
                </c:pt>
                <c:pt idx="6813">
                  <c:v>344.62889999999999</c:v>
                </c:pt>
                <c:pt idx="6814">
                  <c:v>344.59809999999999</c:v>
                </c:pt>
                <c:pt idx="6815">
                  <c:v>344.61189999999999</c:v>
                </c:pt>
                <c:pt idx="6816">
                  <c:v>344.66239999999999</c:v>
                </c:pt>
                <c:pt idx="6817">
                  <c:v>344.60989999999998</c:v>
                </c:pt>
                <c:pt idx="6818">
                  <c:v>344.5772</c:v>
                </c:pt>
                <c:pt idx="6819">
                  <c:v>344.55939999999998</c:v>
                </c:pt>
                <c:pt idx="6820">
                  <c:v>344.6026</c:v>
                </c:pt>
                <c:pt idx="6821">
                  <c:v>344.59879999999998</c:v>
                </c:pt>
                <c:pt idx="6822">
                  <c:v>344.56479999999999</c:v>
                </c:pt>
                <c:pt idx="6823">
                  <c:v>344.5557</c:v>
                </c:pt>
                <c:pt idx="6824">
                  <c:v>344.59609999999998</c:v>
                </c:pt>
                <c:pt idx="6825">
                  <c:v>344.58699999999999</c:v>
                </c:pt>
                <c:pt idx="6826">
                  <c:v>344.53370000000001</c:v>
                </c:pt>
                <c:pt idx="6827">
                  <c:v>344.55509999999998</c:v>
                </c:pt>
                <c:pt idx="6828">
                  <c:v>344.63130000000001</c:v>
                </c:pt>
                <c:pt idx="6829">
                  <c:v>344.66120000000001</c:v>
                </c:pt>
                <c:pt idx="6830">
                  <c:v>344.6035</c:v>
                </c:pt>
                <c:pt idx="6831">
                  <c:v>344.6259</c:v>
                </c:pt>
                <c:pt idx="6832">
                  <c:v>344.63920000000002</c:v>
                </c:pt>
                <c:pt idx="6833">
                  <c:v>344.65530000000001</c:v>
                </c:pt>
                <c:pt idx="6834">
                  <c:v>344.59069999999997</c:v>
                </c:pt>
                <c:pt idx="6835">
                  <c:v>344.61430000000001</c:v>
                </c:pt>
                <c:pt idx="6836">
                  <c:v>344.59219999999999</c:v>
                </c:pt>
                <c:pt idx="6837">
                  <c:v>344.61540000000002</c:v>
                </c:pt>
                <c:pt idx="6838">
                  <c:v>344.52519999999998</c:v>
                </c:pt>
                <c:pt idx="6839">
                  <c:v>344.57470000000001</c:v>
                </c:pt>
                <c:pt idx="6840">
                  <c:v>344.5652</c:v>
                </c:pt>
                <c:pt idx="6841">
                  <c:v>344.59190000000001</c:v>
                </c:pt>
                <c:pt idx="6842">
                  <c:v>344.53059999999999</c:v>
                </c:pt>
                <c:pt idx="6843">
                  <c:v>344.5693</c:v>
                </c:pt>
                <c:pt idx="6844">
                  <c:v>344.57220000000001</c:v>
                </c:pt>
                <c:pt idx="6845">
                  <c:v>344.5967</c:v>
                </c:pt>
                <c:pt idx="6846">
                  <c:v>344.52499999999998</c:v>
                </c:pt>
                <c:pt idx="6847">
                  <c:v>344.5532</c:v>
                </c:pt>
                <c:pt idx="6848">
                  <c:v>344.56650000000002</c:v>
                </c:pt>
                <c:pt idx="6849">
                  <c:v>344.60599999999999</c:v>
                </c:pt>
                <c:pt idx="6850">
                  <c:v>344.56</c:v>
                </c:pt>
                <c:pt idx="6851">
                  <c:v>344.58030000000002</c:v>
                </c:pt>
                <c:pt idx="6852">
                  <c:v>344.56959999999998</c:v>
                </c:pt>
                <c:pt idx="6853">
                  <c:v>344.56279999999998</c:v>
                </c:pt>
                <c:pt idx="6854">
                  <c:v>344.49559999999997</c:v>
                </c:pt>
                <c:pt idx="6855">
                  <c:v>344.51749999999998</c:v>
                </c:pt>
                <c:pt idx="6856">
                  <c:v>344.5136</c:v>
                </c:pt>
                <c:pt idx="6857">
                  <c:v>344.54899999999998</c:v>
                </c:pt>
                <c:pt idx="6858">
                  <c:v>344.5102</c:v>
                </c:pt>
                <c:pt idx="6859">
                  <c:v>344.56</c:v>
                </c:pt>
                <c:pt idx="6860">
                  <c:v>344.5838</c:v>
                </c:pt>
                <c:pt idx="6861">
                  <c:v>344.60309999999998</c:v>
                </c:pt>
                <c:pt idx="6862">
                  <c:v>344.59649999999999</c:v>
                </c:pt>
                <c:pt idx="6863">
                  <c:v>344.59440000000001</c:v>
                </c:pt>
                <c:pt idx="6864">
                  <c:v>344.60169999999999</c:v>
                </c:pt>
                <c:pt idx="6865">
                  <c:v>344.57799999999997</c:v>
                </c:pt>
                <c:pt idx="6866">
                  <c:v>344.5795</c:v>
                </c:pt>
                <c:pt idx="6867">
                  <c:v>344.63229999999999</c:v>
                </c:pt>
                <c:pt idx="6868">
                  <c:v>344.67059999999998</c:v>
                </c:pt>
                <c:pt idx="6869">
                  <c:v>344.65710000000001</c:v>
                </c:pt>
                <c:pt idx="6870">
                  <c:v>344.64659999999998</c:v>
                </c:pt>
                <c:pt idx="6871">
                  <c:v>344.64240000000001</c:v>
                </c:pt>
                <c:pt idx="6872">
                  <c:v>344.6823</c:v>
                </c:pt>
                <c:pt idx="6873">
                  <c:v>344.6832</c:v>
                </c:pt>
                <c:pt idx="6874">
                  <c:v>344.649</c:v>
                </c:pt>
                <c:pt idx="6875">
                  <c:v>344.68399999999997</c:v>
                </c:pt>
                <c:pt idx="6876">
                  <c:v>344.73599999999999</c:v>
                </c:pt>
                <c:pt idx="6877">
                  <c:v>344.73910000000001</c:v>
                </c:pt>
                <c:pt idx="6878">
                  <c:v>344.72280000000001</c:v>
                </c:pt>
                <c:pt idx="6879">
                  <c:v>344.71749999999997</c:v>
                </c:pt>
                <c:pt idx="6880">
                  <c:v>344.75650000000002</c:v>
                </c:pt>
                <c:pt idx="6881">
                  <c:v>344.71539999999999</c:v>
                </c:pt>
                <c:pt idx="6882">
                  <c:v>344.66430000000003</c:v>
                </c:pt>
                <c:pt idx="6883">
                  <c:v>344.63060000000002</c:v>
                </c:pt>
                <c:pt idx="6884">
                  <c:v>344.64749999999998</c:v>
                </c:pt>
                <c:pt idx="6885">
                  <c:v>344.6327</c:v>
                </c:pt>
                <c:pt idx="6886">
                  <c:v>344.5564</c:v>
                </c:pt>
                <c:pt idx="6887">
                  <c:v>344.57990000000001</c:v>
                </c:pt>
                <c:pt idx="6888">
                  <c:v>344.6069</c:v>
                </c:pt>
                <c:pt idx="6889">
                  <c:v>344.63560000000001</c:v>
                </c:pt>
                <c:pt idx="6890">
                  <c:v>344.60230000000001</c:v>
                </c:pt>
                <c:pt idx="6891">
                  <c:v>344.64249999999998</c:v>
                </c:pt>
                <c:pt idx="6892">
                  <c:v>344.63569999999999</c:v>
                </c:pt>
                <c:pt idx="6893">
                  <c:v>344.63400000000001</c:v>
                </c:pt>
                <c:pt idx="6894">
                  <c:v>344.58699999999999</c:v>
                </c:pt>
                <c:pt idx="6895">
                  <c:v>344.60629999999998</c:v>
                </c:pt>
                <c:pt idx="6896">
                  <c:v>344.6216</c:v>
                </c:pt>
                <c:pt idx="6897">
                  <c:v>344.6891</c:v>
                </c:pt>
                <c:pt idx="6898">
                  <c:v>344.64639999999997</c:v>
                </c:pt>
                <c:pt idx="6899">
                  <c:v>344.68189999999998</c:v>
                </c:pt>
                <c:pt idx="6900">
                  <c:v>344.685</c:v>
                </c:pt>
                <c:pt idx="6901">
                  <c:v>344.73489999999998</c:v>
                </c:pt>
                <c:pt idx="6902">
                  <c:v>344.67399999999998</c:v>
                </c:pt>
                <c:pt idx="6903">
                  <c:v>344.70269999999999</c:v>
                </c:pt>
                <c:pt idx="6904">
                  <c:v>344.68729999999999</c:v>
                </c:pt>
                <c:pt idx="6905">
                  <c:v>344.71600000000001</c:v>
                </c:pt>
                <c:pt idx="6906">
                  <c:v>344.66719999999998</c:v>
                </c:pt>
                <c:pt idx="6907">
                  <c:v>344.68509999999998</c:v>
                </c:pt>
                <c:pt idx="6908">
                  <c:v>344.64859999999999</c:v>
                </c:pt>
                <c:pt idx="6909">
                  <c:v>344.69560000000001</c:v>
                </c:pt>
                <c:pt idx="6910">
                  <c:v>344.62430000000001</c:v>
                </c:pt>
                <c:pt idx="6911">
                  <c:v>344.66070000000002</c:v>
                </c:pt>
                <c:pt idx="6912">
                  <c:v>344.65550000000002</c:v>
                </c:pt>
                <c:pt idx="6913">
                  <c:v>344.67129999999997</c:v>
                </c:pt>
                <c:pt idx="6914">
                  <c:v>344.6164</c:v>
                </c:pt>
                <c:pt idx="6915">
                  <c:v>344.66649999999998</c:v>
                </c:pt>
                <c:pt idx="6916">
                  <c:v>344.6755</c:v>
                </c:pt>
                <c:pt idx="6917">
                  <c:v>344.67180000000002</c:v>
                </c:pt>
                <c:pt idx="6918">
                  <c:v>344.62459999999999</c:v>
                </c:pt>
                <c:pt idx="6919">
                  <c:v>344.65319999999997</c:v>
                </c:pt>
                <c:pt idx="6920">
                  <c:v>344.66030000000001</c:v>
                </c:pt>
                <c:pt idx="6921">
                  <c:v>344.6327</c:v>
                </c:pt>
                <c:pt idx="6922">
                  <c:v>344.6112</c:v>
                </c:pt>
                <c:pt idx="6923">
                  <c:v>344.61410000000001</c:v>
                </c:pt>
                <c:pt idx="6924">
                  <c:v>344.62459999999999</c:v>
                </c:pt>
                <c:pt idx="6925">
                  <c:v>344.57619999999997</c:v>
                </c:pt>
                <c:pt idx="6926">
                  <c:v>344.565</c:v>
                </c:pt>
                <c:pt idx="6927">
                  <c:v>344.54930000000002</c:v>
                </c:pt>
                <c:pt idx="6928">
                  <c:v>344.57499999999999</c:v>
                </c:pt>
                <c:pt idx="6929">
                  <c:v>344.56389999999999</c:v>
                </c:pt>
                <c:pt idx="6930">
                  <c:v>344.52639999999997</c:v>
                </c:pt>
                <c:pt idx="6931">
                  <c:v>344.5231</c:v>
                </c:pt>
                <c:pt idx="6932">
                  <c:v>344.57040000000001</c:v>
                </c:pt>
                <c:pt idx="6933">
                  <c:v>344.57799999999997</c:v>
                </c:pt>
                <c:pt idx="6934">
                  <c:v>344.5926</c:v>
                </c:pt>
                <c:pt idx="6935">
                  <c:v>344.6447</c:v>
                </c:pt>
                <c:pt idx="6936">
                  <c:v>344.69759999999997</c:v>
                </c:pt>
                <c:pt idx="6937">
                  <c:v>344.72269999999997</c:v>
                </c:pt>
                <c:pt idx="6938">
                  <c:v>344.71730000000002</c:v>
                </c:pt>
                <c:pt idx="6939">
                  <c:v>344.75959999999998</c:v>
                </c:pt>
                <c:pt idx="6940">
                  <c:v>344.80090000000001</c:v>
                </c:pt>
                <c:pt idx="6941">
                  <c:v>344.80149999999998</c:v>
                </c:pt>
                <c:pt idx="6942">
                  <c:v>344.75889999999998</c:v>
                </c:pt>
                <c:pt idx="6943">
                  <c:v>344.75259999999997</c:v>
                </c:pt>
                <c:pt idx="6944">
                  <c:v>344.76589999999999</c:v>
                </c:pt>
                <c:pt idx="6945">
                  <c:v>344.73719999999997</c:v>
                </c:pt>
                <c:pt idx="6946">
                  <c:v>344.6918</c:v>
                </c:pt>
                <c:pt idx="6947">
                  <c:v>344.6866</c:v>
                </c:pt>
                <c:pt idx="6948">
                  <c:v>344.67739999999998</c:v>
                </c:pt>
                <c:pt idx="6949">
                  <c:v>344.68</c:v>
                </c:pt>
                <c:pt idx="6950">
                  <c:v>344.63040000000001</c:v>
                </c:pt>
                <c:pt idx="6951">
                  <c:v>344.66589999999997</c:v>
                </c:pt>
                <c:pt idx="6952">
                  <c:v>344.64620000000002</c:v>
                </c:pt>
                <c:pt idx="6953">
                  <c:v>344.6585</c:v>
                </c:pt>
                <c:pt idx="6954">
                  <c:v>344.60969999999998</c:v>
                </c:pt>
                <c:pt idx="6955">
                  <c:v>344.62639999999999</c:v>
                </c:pt>
                <c:pt idx="6956">
                  <c:v>344.62049999999999</c:v>
                </c:pt>
                <c:pt idx="6957">
                  <c:v>344.67379999999997</c:v>
                </c:pt>
                <c:pt idx="6958">
                  <c:v>344.64060000000001</c:v>
                </c:pt>
                <c:pt idx="6959">
                  <c:v>344.65070000000003</c:v>
                </c:pt>
                <c:pt idx="6960">
                  <c:v>344.63869999999997</c:v>
                </c:pt>
                <c:pt idx="6961">
                  <c:v>344.65429999999998</c:v>
                </c:pt>
                <c:pt idx="6962">
                  <c:v>344.56920000000002</c:v>
                </c:pt>
                <c:pt idx="6963">
                  <c:v>344.61700000000002</c:v>
                </c:pt>
                <c:pt idx="6964">
                  <c:v>344.60840000000002</c:v>
                </c:pt>
                <c:pt idx="6965">
                  <c:v>344.64729999999997</c:v>
                </c:pt>
                <c:pt idx="6966">
                  <c:v>344.60840000000002</c:v>
                </c:pt>
                <c:pt idx="6967">
                  <c:v>344.62729999999999</c:v>
                </c:pt>
                <c:pt idx="6968">
                  <c:v>344.56439999999998</c:v>
                </c:pt>
                <c:pt idx="6969">
                  <c:v>344.55009999999999</c:v>
                </c:pt>
                <c:pt idx="6970">
                  <c:v>344.50069999999999</c:v>
                </c:pt>
                <c:pt idx="6971">
                  <c:v>344.5444</c:v>
                </c:pt>
                <c:pt idx="6972">
                  <c:v>344.53519999999997</c:v>
                </c:pt>
                <c:pt idx="6973">
                  <c:v>344.57189999999997</c:v>
                </c:pt>
                <c:pt idx="6974">
                  <c:v>344.56389999999999</c:v>
                </c:pt>
                <c:pt idx="6975">
                  <c:v>344.59019999999998</c:v>
                </c:pt>
                <c:pt idx="6976">
                  <c:v>344.57529999999997</c:v>
                </c:pt>
                <c:pt idx="6977">
                  <c:v>344.58100000000002</c:v>
                </c:pt>
                <c:pt idx="6978">
                  <c:v>344.56470000000002</c:v>
                </c:pt>
                <c:pt idx="6979">
                  <c:v>344.6026</c:v>
                </c:pt>
                <c:pt idx="6980">
                  <c:v>344.60849999999999</c:v>
                </c:pt>
                <c:pt idx="6981">
                  <c:v>344.61559999999997</c:v>
                </c:pt>
                <c:pt idx="6982">
                  <c:v>344.61130000000003</c:v>
                </c:pt>
                <c:pt idx="6983">
                  <c:v>344.64729999999997</c:v>
                </c:pt>
                <c:pt idx="6984">
                  <c:v>344.67290000000003</c:v>
                </c:pt>
                <c:pt idx="6985">
                  <c:v>344.68619999999999</c:v>
                </c:pt>
                <c:pt idx="6986">
                  <c:v>344.68819999999999</c:v>
                </c:pt>
                <c:pt idx="6987">
                  <c:v>344.67419999999998</c:v>
                </c:pt>
                <c:pt idx="6988">
                  <c:v>344.685</c:v>
                </c:pt>
                <c:pt idx="6989">
                  <c:v>344.7054</c:v>
                </c:pt>
                <c:pt idx="6990">
                  <c:v>344.67590000000001</c:v>
                </c:pt>
                <c:pt idx="6991">
                  <c:v>344.67939999999999</c:v>
                </c:pt>
                <c:pt idx="6992">
                  <c:v>344.70119999999997</c:v>
                </c:pt>
                <c:pt idx="6993">
                  <c:v>344.68529999999998</c:v>
                </c:pt>
                <c:pt idx="6994">
                  <c:v>344.63319999999999</c:v>
                </c:pt>
                <c:pt idx="6995">
                  <c:v>344.61559999999997</c:v>
                </c:pt>
                <c:pt idx="6996">
                  <c:v>344.63839999999999</c:v>
                </c:pt>
                <c:pt idx="6997">
                  <c:v>344.64760000000001</c:v>
                </c:pt>
                <c:pt idx="6998">
                  <c:v>344.59039999999999</c:v>
                </c:pt>
                <c:pt idx="6999">
                  <c:v>344.57549999999998</c:v>
                </c:pt>
                <c:pt idx="7000">
                  <c:v>344.59199999999998</c:v>
                </c:pt>
                <c:pt idx="7001">
                  <c:v>344.63220000000001</c:v>
                </c:pt>
                <c:pt idx="7002">
                  <c:v>344.5693</c:v>
                </c:pt>
                <c:pt idx="7003">
                  <c:v>344.58929999999998</c:v>
                </c:pt>
                <c:pt idx="7004">
                  <c:v>344.61520000000002</c:v>
                </c:pt>
                <c:pt idx="7005">
                  <c:v>344.67169999999999</c:v>
                </c:pt>
                <c:pt idx="7006">
                  <c:v>344.64549999999997</c:v>
                </c:pt>
                <c:pt idx="7007">
                  <c:v>344.68090000000001</c:v>
                </c:pt>
                <c:pt idx="7008">
                  <c:v>344.6755</c:v>
                </c:pt>
                <c:pt idx="7009">
                  <c:v>344.71999999999997</c:v>
                </c:pt>
                <c:pt idx="7010">
                  <c:v>344.6268</c:v>
                </c:pt>
                <c:pt idx="7011">
                  <c:v>344.64409999999998</c:v>
                </c:pt>
                <c:pt idx="7012">
                  <c:v>344.58449999999999</c:v>
                </c:pt>
                <c:pt idx="7013">
                  <c:v>344.64189999999996</c:v>
                </c:pt>
                <c:pt idx="7014">
                  <c:v>344.55029999999999</c:v>
                </c:pt>
                <c:pt idx="7015">
                  <c:v>344.51519999999999</c:v>
                </c:pt>
                <c:pt idx="7016">
                  <c:v>344.44259999999997</c:v>
                </c:pt>
                <c:pt idx="7017">
                  <c:v>344.5446</c:v>
                </c:pt>
                <c:pt idx="7018">
                  <c:v>344.5145</c:v>
                </c:pt>
                <c:pt idx="7019">
                  <c:v>344.53859999999997</c:v>
                </c:pt>
                <c:pt idx="7020">
                  <c:v>344.50080000000003</c:v>
                </c:pt>
                <c:pt idx="7021">
                  <c:v>344.51850000000002</c:v>
                </c:pt>
                <c:pt idx="7022">
                  <c:v>344.40359999999998</c:v>
                </c:pt>
                <c:pt idx="7023">
                  <c:v>344.43049999999999</c:v>
                </c:pt>
                <c:pt idx="7024">
                  <c:v>344.45659999999998</c:v>
                </c:pt>
                <c:pt idx="7025">
                  <c:v>344.48930000000001</c:v>
                </c:pt>
                <c:pt idx="7026">
                  <c:v>344.39359999999999</c:v>
                </c:pt>
                <c:pt idx="7027">
                  <c:v>344.39609999999999</c:v>
                </c:pt>
                <c:pt idx="7028">
                  <c:v>344.45269999999999</c:v>
                </c:pt>
                <c:pt idx="7029">
                  <c:v>344.51830000000001</c:v>
                </c:pt>
                <c:pt idx="7030">
                  <c:v>344.5231</c:v>
                </c:pt>
                <c:pt idx="7031">
                  <c:v>344.56</c:v>
                </c:pt>
                <c:pt idx="7032">
                  <c:v>344.54610000000002</c:v>
                </c:pt>
                <c:pt idx="7033">
                  <c:v>344.55020000000002</c:v>
                </c:pt>
                <c:pt idx="7034">
                  <c:v>344.58179999999999</c:v>
                </c:pt>
                <c:pt idx="7035">
                  <c:v>344.6497</c:v>
                </c:pt>
                <c:pt idx="7036">
                  <c:v>344.6943</c:v>
                </c:pt>
                <c:pt idx="7037">
                  <c:v>344.71269999999998</c:v>
                </c:pt>
                <c:pt idx="7038">
                  <c:v>344.70299999999997</c:v>
                </c:pt>
                <c:pt idx="7039">
                  <c:v>344.71190000000001</c:v>
                </c:pt>
                <c:pt idx="7040">
                  <c:v>344.70400000000001</c:v>
                </c:pt>
                <c:pt idx="7041">
                  <c:v>344.66359999999997</c:v>
                </c:pt>
                <c:pt idx="7042">
                  <c:v>344.6354</c:v>
                </c:pt>
                <c:pt idx="7043">
                  <c:v>344.62080000000003</c:v>
                </c:pt>
                <c:pt idx="7044">
                  <c:v>344.62509999999997</c:v>
                </c:pt>
                <c:pt idx="7045">
                  <c:v>344.59019999999998</c:v>
                </c:pt>
                <c:pt idx="7046">
                  <c:v>344.52780000000001</c:v>
                </c:pt>
                <c:pt idx="7047">
                  <c:v>344.50419999999997</c:v>
                </c:pt>
                <c:pt idx="7048">
                  <c:v>344.55360000000002</c:v>
                </c:pt>
                <c:pt idx="7049">
                  <c:v>344.56259999999997</c:v>
                </c:pt>
                <c:pt idx="7050">
                  <c:v>344.53129999999999</c:v>
                </c:pt>
                <c:pt idx="7051">
                  <c:v>344.52100000000002</c:v>
                </c:pt>
                <c:pt idx="7052">
                  <c:v>344.54020000000003</c:v>
                </c:pt>
                <c:pt idx="7053">
                  <c:v>344.57679999999999</c:v>
                </c:pt>
                <c:pt idx="7054">
                  <c:v>344.5292</c:v>
                </c:pt>
                <c:pt idx="7055">
                  <c:v>344.50549999999998</c:v>
                </c:pt>
                <c:pt idx="7056">
                  <c:v>344.50760000000002</c:v>
                </c:pt>
                <c:pt idx="7057">
                  <c:v>344.52969999999999</c:v>
                </c:pt>
                <c:pt idx="7058">
                  <c:v>344.49720000000002</c:v>
                </c:pt>
                <c:pt idx="7059">
                  <c:v>344.53100000000001</c:v>
                </c:pt>
                <c:pt idx="7060">
                  <c:v>344.52609999999999</c:v>
                </c:pt>
                <c:pt idx="7061">
                  <c:v>344.58370000000002</c:v>
                </c:pt>
                <c:pt idx="7062">
                  <c:v>344.57389999999998</c:v>
                </c:pt>
                <c:pt idx="7063">
                  <c:v>344.5763</c:v>
                </c:pt>
                <c:pt idx="7064">
                  <c:v>344.5428</c:v>
                </c:pt>
                <c:pt idx="7065">
                  <c:v>344.57159999999999</c:v>
                </c:pt>
                <c:pt idx="7066">
                  <c:v>344.51940000000002</c:v>
                </c:pt>
                <c:pt idx="7067">
                  <c:v>344.54320000000001</c:v>
                </c:pt>
                <c:pt idx="7068">
                  <c:v>344.48230000000001</c:v>
                </c:pt>
                <c:pt idx="7069">
                  <c:v>344.51979999999998</c:v>
                </c:pt>
                <c:pt idx="7070">
                  <c:v>344.47219999999999</c:v>
                </c:pt>
                <c:pt idx="7071">
                  <c:v>344.51650000000001</c:v>
                </c:pt>
                <c:pt idx="7072">
                  <c:v>344.5</c:v>
                </c:pt>
                <c:pt idx="7073">
                  <c:v>403.68510000000003</c:v>
                </c:pt>
                <c:pt idx="7074">
                  <c:v>402.89960000000002</c:v>
                </c:pt>
                <c:pt idx="7075">
                  <c:v>402.9579</c:v>
                </c:pt>
                <c:pt idx="7076">
                  <c:v>402.99940000000004</c:v>
                </c:pt>
                <c:pt idx="7077">
                  <c:v>403.02350000000001</c:v>
                </c:pt>
                <c:pt idx="7078">
                  <c:v>402.92349999999999</c:v>
                </c:pt>
                <c:pt idx="7079">
                  <c:v>402.94240000000002</c:v>
                </c:pt>
                <c:pt idx="7080">
                  <c:v>403.01769999999999</c:v>
                </c:pt>
                <c:pt idx="7081">
                  <c:v>403.00710000000004</c:v>
                </c:pt>
                <c:pt idx="7082">
                  <c:v>403.01140000000004</c:v>
                </c:pt>
                <c:pt idx="7083">
                  <c:v>403.0401</c:v>
                </c:pt>
                <c:pt idx="7084">
                  <c:v>403.06850000000003</c:v>
                </c:pt>
                <c:pt idx="7085">
                  <c:v>402.94929999999999</c:v>
                </c:pt>
                <c:pt idx="7086">
                  <c:v>402.94110000000001</c:v>
                </c:pt>
                <c:pt idx="7087">
                  <c:v>402.95340000000004</c:v>
                </c:pt>
                <c:pt idx="7088">
                  <c:v>402.95730000000003</c:v>
                </c:pt>
                <c:pt idx="7089">
                  <c:v>402.92400000000004</c:v>
                </c:pt>
                <c:pt idx="7090">
                  <c:v>402.94010000000003</c:v>
                </c:pt>
                <c:pt idx="7091">
                  <c:v>402.94290000000001</c:v>
                </c:pt>
                <c:pt idx="7092">
                  <c:v>402.96530000000001</c:v>
                </c:pt>
                <c:pt idx="7093">
                  <c:v>402.94560000000001</c:v>
                </c:pt>
                <c:pt idx="7094">
                  <c:v>402.95080000000002</c:v>
                </c:pt>
                <c:pt idx="7095">
                  <c:v>402.96880000000004</c:v>
                </c:pt>
                <c:pt idx="7096">
                  <c:v>402.9434</c:v>
                </c:pt>
                <c:pt idx="7097">
                  <c:v>402.92560000000003</c:v>
                </c:pt>
                <c:pt idx="7098">
                  <c:v>402.94100000000003</c:v>
                </c:pt>
                <c:pt idx="7099">
                  <c:v>402.94319999999999</c:v>
                </c:pt>
                <c:pt idx="7100">
                  <c:v>402.95089999999999</c:v>
                </c:pt>
                <c:pt idx="7101">
                  <c:v>402.93490000000003</c:v>
                </c:pt>
                <c:pt idx="7102">
                  <c:v>402.94200000000001</c:v>
                </c:pt>
                <c:pt idx="7103">
                  <c:v>402.94850000000002</c:v>
                </c:pt>
                <c:pt idx="7104">
                  <c:v>402.9529</c:v>
                </c:pt>
                <c:pt idx="7105">
                  <c:v>402.98240000000004</c:v>
                </c:pt>
                <c:pt idx="7106">
                  <c:v>402.9914</c:v>
                </c:pt>
                <c:pt idx="7107">
                  <c:v>402.98580000000004</c:v>
                </c:pt>
                <c:pt idx="7108">
                  <c:v>402.97160000000002</c:v>
                </c:pt>
                <c:pt idx="7109">
                  <c:v>402.97770000000003</c:v>
                </c:pt>
                <c:pt idx="7110">
                  <c:v>402.98470000000003</c:v>
                </c:pt>
                <c:pt idx="7111">
                  <c:v>402.98390000000001</c:v>
                </c:pt>
                <c:pt idx="7112">
                  <c:v>402.95600000000002</c:v>
                </c:pt>
                <c:pt idx="7113">
                  <c:v>402.9359</c:v>
                </c:pt>
                <c:pt idx="7114">
                  <c:v>343.93490000000003</c:v>
                </c:pt>
                <c:pt idx="7115">
                  <c:v>343.94100000000003</c:v>
                </c:pt>
                <c:pt idx="7116">
                  <c:v>343.94150000000002</c:v>
                </c:pt>
                <c:pt idx="7117">
                  <c:v>343.95150000000001</c:v>
                </c:pt>
                <c:pt idx="7118">
                  <c:v>343.91360000000003</c:v>
                </c:pt>
                <c:pt idx="7119">
                  <c:v>343.9144</c:v>
                </c:pt>
                <c:pt idx="7120">
                  <c:v>343.90270000000004</c:v>
                </c:pt>
                <c:pt idx="7121">
                  <c:v>343.93510000000003</c:v>
                </c:pt>
                <c:pt idx="7122">
                  <c:v>343.8895</c:v>
                </c:pt>
                <c:pt idx="7123">
                  <c:v>343.9239</c:v>
                </c:pt>
                <c:pt idx="7124">
                  <c:v>343.9042</c:v>
                </c:pt>
                <c:pt idx="7125">
                  <c:v>343.93830000000003</c:v>
                </c:pt>
                <c:pt idx="7126">
                  <c:v>343.88530000000003</c:v>
                </c:pt>
                <c:pt idx="7127">
                  <c:v>343.9083</c:v>
                </c:pt>
                <c:pt idx="7128">
                  <c:v>343.8734</c:v>
                </c:pt>
                <c:pt idx="7129">
                  <c:v>343.89340000000004</c:v>
                </c:pt>
                <c:pt idx="7130">
                  <c:v>343.84649999999999</c:v>
                </c:pt>
                <c:pt idx="7131">
                  <c:v>343.8621</c:v>
                </c:pt>
                <c:pt idx="7132">
                  <c:v>343.81330000000003</c:v>
                </c:pt>
                <c:pt idx="7133">
                  <c:v>343.8605</c:v>
                </c:pt>
                <c:pt idx="7134">
                  <c:v>343.84000000000003</c:v>
                </c:pt>
                <c:pt idx="7135">
                  <c:v>343.90100000000001</c:v>
                </c:pt>
                <c:pt idx="7136">
                  <c:v>343.85560000000004</c:v>
                </c:pt>
                <c:pt idx="7137">
                  <c:v>343.9171</c:v>
                </c:pt>
                <c:pt idx="7138">
                  <c:v>343.87610000000001</c:v>
                </c:pt>
                <c:pt idx="7139">
                  <c:v>343.90410000000003</c:v>
                </c:pt>
                <c:pt idx="7140">
                  <c:v>343.83890000000002</c:v>
                </c:pt>
                <c:pt idx="7141">
                  <c:v>343.86160000000001</c:v>
                </c:pt>
                <c:pt idx="7142">
                  <c:v>343.82580000000002</c:v>
                </c:pt>
                <c:pt idx="7143">
                  <c:v>343.84530000000001</c:v>
                </c:pt>
                <c:pt idx="7144">
                  <c:v>343.80240000000003</c:v>
                </c:pt>
                <c:pt idx="7145">
                  <c:v>343.76210000000003</c:v>
                </c:pt>
                <c:pt idx="7146">
                  <c:v>343.70750000000004</c:v>
                </c:pt>
                <c:pt idx="7147">
                  <c:v>343.75220000000002</c:v>
                </c:pt>
                <c:pt idx="7148">
                  <c:v>343.7407</c:v>
                </c:pt>
                <c:pt idx="7149">
                  <c:v>343.72430000000003</c:v>
                </c:pt>
                <c:pt idx="7150">
                  <c:v>343.7088</c:v>
                </c:pt>
                <c:pt idx="7151">
                  <c:v>343.73349999999999</c:v>
                </c:pt>
                <c:pt idx="7152">
                  <c:v>343.7629</c:v>
                </c:pt>
                <c:pt idx="7153">
                  <c:v>343.78880000000004</c:v>
                </c:pt>
                <c:pt idx="7154">
                  <c:v>343.82480000000004</c:v>
                </c:pt>
                <c:pt idx="7155">
                  <c:v>343.84220000000005</c:v>
                </c:pt>
                <c:pt idx="7156">
                  <c:v>343.86840000000001</c:v>
                </c:pt>
                <c:pt idx="7157">
                  <c:v>343.84110000000004</c:v>
                </c:pt>
                <c:pt idx="7158">
                  <c:v>343.80250000000001</c:v>
                </c:pt>
                <c:pt idx="7159">
                  <c:v>343.75900000000001</c:v>
                </c:pt>
                <c:pt idx="7160">
                  <c:v>343.76420000000002</c:v>
                </c:pt>
                <c:pt idx="7161">
                  <c:v>343.73170000000005</c:v>
                </c:pt>
                <c:pt idx="7162">
                  <c:v>343.71699999999998</c:v>
                </c:pt>
                <c:pt idx="7163">
                  <c:v>343.71300000000002</c:v>
                </c:pt>
                <c:pt idx="7164">
                  <c:v>343.7319</c:v>
                </c:pt>
                <c:pt idx="7165">
                  <c:v>343.7038</c:v>
                </c:pt>
                <c:pt idx="7166">
                  <c:v>343.67860000000002</c:v>
                </c:pt>
                <c:pt idx="7167">
                  <c:v>343.69569999999999</c:v>
                </c:pt>
                <c:pt idx="7168">
                  <c:v>343.68040000000002</c:v>
                </c:pt>
                <c:pt idx="7169">
                  <c:v>343.69320000000005</c:v>
                </c:pt>
                <c:pt idx="7170">
                  <c:v>343.70740000000001</c:v>
                </c:pt>
                <c:pt idx="7171">
                  <c:v>343.7559</c:v>
                </c:pt>
                <c:pt idx="7172">
                  <c:v>343.76960000000003</c:v>
                </c:pt>
                <c:pt idx="7173">
                  <c:v>343.81460000000004</c:v>
                </c:pt>
                <c:pt idx="7174">
                  <c:v>343.7713</c:v>
                </c:pt>
                <c:pt idx="7175">
                  <c:v>343.73970000000003</c:v>
                </c:pt>
                <c:pt idx="7176">
                  <c:v>343.6925</c:v>
                </c:pt>
                <c:pt idx="7177">
                  <c:v>343.73910000000001</c:v>
                </c:pt>
                <c:pt idx="7178">
                  <c:v>343.76940000000002</c:v>
                </c:pt>
                <c:pt idx="7179">
                  <c:v>343.83190000000002</c:v>
                </c:pt>
                <c:pt idx="7180">
                  <c:v>343.83370000000002</c:v>
                </c:pt>
                <c:pt idx="7181">
                  <c:v>343.85880000000003</c:v>
                </c:pt>
                <c:pt idx="7182">
                  <c:v>343.8109</c:v>
                </c:pt>
                <c:pt idx="7183">
                  <c:v>343.80070000000001</c:v>
                </c:pt>
                <c:pt idx="7184">
                  <c:v>343.76400000000001</c:v>
                </c:pt>
                <c:pt idx="7185">
                  <c:v>343.7783</c:v>
                </c:pt>
                <c:pt idx="7186">
                  <c:v>343.72400000000005</c:v>
                </c:pt>
                <c:pt idx="7187">
                  <c:v>343.7731</c:v>
                </c:pt>
                <c:pt idx="7188">
                  <c:v>343.6859</c:v>
                </c:pt>
                <c:pt idx="7189">
                  <c:v>343.64910000000003</c:v>
                </c:pt>
                <c:pt idx="7190">
                  <c:v>343.5421</c:v>
                </c:pt>
                <c:pt idx="7191">
                  <c:v>343.5299</c:v>
                </c:pt>
                <c:pt idx="7192">
                  <c:v>343.51550000000003</c:v>
                </c:pt>
                <c:pt idx="7193">
                  <c:v>343.58270000000005</c:v>
                </c:pt>
                <c:pt idx="7194">
                  <c:v>343.58789999999999</c:v>
                </c:pt>
                <c:pt idx="7195">
                  <c:v>343.61360000000002</c:v>
                </c:pt>
                <c:pt idx="7196">
                  <c:v>343.48940000000005</c:v>
                </c:pt>
                <c:pt idx="7197">
                  <c:v>343.5591</c:v>
                </c:pt>
                <c:pt idx="7198">
                  <c:v>343.59250000000003</c:v>
                </c:pt>
                <c:pt idx="7199">
                  <c:v>343.66560000000004</c:v>
                </c:pt>
                <c:pt idx="7200">
                  <c:v>343.67400000000004</c:v>
                </c:pt>
                <c:pt idx="7201">
                  <c:v>343.71789999999999</c:v>
                </c:pt>
                <c:pt idx="7202">
                  <c:v>343.7081</c:v>
                </c:pt>
                <c:pt idx="7203">
                  <c:v>343.72500000000002</c:v>
                </c:pt>
                <c:pt idx="7204">
                  <c:v>343.65039999999999</c:v>
                </c:pt>
                <c:pt idx="7205">
                  <c:v>343.66840000000002</c:v>
                </c:pt>
                <c:pt idx="7206">
                  <c:v>343.67560000000003</c:v>
                </c:pt>
                <c:pt idx="7207">
                  <c:v>343.72290000000004</c:v>
                </c:pt>
                <c:pt idx="7208">
                  <c:v>343.70570000000004</c:v>
                </c:pt>
                <c:pt idx="7209">
                  <c:v>343.7174</c:v>
                </c:pt>
                <c:pt idx="7210">
                  <c:v>343.71810000000005</c:v>
                </c:pt>
                <c:pt idx="7211">
                  <c:v>343.76589999999999</c:v>
                </c:pt>
                <c:pt idx="7212">
                  <c:v>343.78820000000002</c:v>
                </c:pt>
                <c:pt idx="7213">
                  <c:v>343.80450000000002</c:v>
                </c:pt>
                <c:pt idx="7214">
                  <c:v>343.8048</c:v>
                </c:pt>
                <c:pt idx="7215">
                  <c:v>343.78440000000001</c:v>
                </c:pt>
                <c:pt idx="7216">
                  <c:v>343.77629999999999</c:v>
                </c:pt>
                <c:pt idx="7217">
                  <c:v>343.77390000000003</c:v>
                </c:pt>
                <c:pt idx="7218">
                  <c:v>343.7681</c:v>
                </c:pt>
                <c:pt idx="7219">
                  <c:v>343.755</c:v>
                </c:pt>
                <c:pt idx="7220">
                  <c:v>343.71700000000004</c:v>
                </c:pt>
                <c:pt idx="7221">
                  <c:v>343.63249999999999</c:v>
                </c:pt>
                <c:pt idx="7222">
                  <c:v>343.5933</c:v>
                </c:pt>
                <c:pt idx="7223">
                  <c:v>343.63130000000001</c:v>
                </c:pt>
                <c:pt idx="7224">
                  <c:v>343.70960000000002</c:v>
                </c:pt>
                <c:pt idx="7225">
                  <c:v>343.7124</c:v>
                </c:pt>
                <c:pt idx="7226">
                  <c:v>343.68920000000003</c:v>
                </c:pt>
                <c:pt idx="7227">
                  <c:v>343.64930000000004</c:v>
                </c:pt>
                <c:pt idx="7228">
                  <c:v>343.61760000000004</c:v>
                </c:pt>
                <c:pt idx="7229">
                  <c:v>343.59440000000001</c:v>
                </c:pt>
                <c:pt idx="7230">
                  <c:v>343.64570000000003</c:v>
                </c:pt>
                <c:pt idx="7231">
                  <c:v>343.67510000000004</c:v>
                </c:pt>
                <c:pt idx="7232">
                  <c:v>343.73580000000004</c:v>
                </c:pt>
                <c:pt idx="7233">
                  <c:v>343.78070000000002</c:v>
                </c:pt>
                <c:pt idx="7234">
                  <c:v>343.78800000000001</c:v>
                </c:pt>
                <c:pt idx="7235">
                  <c:v>343.7783</c:v>
                </c:pt>
                <c:pt idx="7236">
                  <c:v>343.74450000000002</c:v>
                </c:pt>
                <c:pt idx="7237">
                  <c:v>343.71809999999999</c:v>
                </c:pt>
                <c:pt idx="7238">
                  <c:v>343.67310000000003</c:v>
                </c:pt>
                <c:pt idx="7239">
                  <c:v>343.67950000000002</c:v>
                </c:pt>
                <c:pt idx="7240">
                  <c:v>343.68400000000003</c:v>
                </c:pt>
                <c:pt idx="7241">
                  <c:v>343.69580000000002</c:v>
                </c:pt>
                <c:pt idx="7242">
                  <c:v>343.63780000000003</c:v>
                </c:pt>
                <c:pt idx="7243">
                  <c:v>343.65250000000003</c:v>
                </c:pt>
                <c:pt idx="7244">
                  <c:v>343.53560000000004</c:v>
                </c:pt>
                <c:pt idx="7245">
                  <c:v>343.56310000000002</c:v>
                </c:pt>
                <c:pt idx="7246">
                  <c:v>343.54310000000004</c:v>
                </c:pt>
                <c:pt idx="7247">
                  <c:v>343.61560000000003</c:v>
                </c:pt>
                <c:pt idx="7248">
                  <c:v>343.60680000000002</c:v>
                </c:pt>
                <c:pt idx="7249">
                  <c:v>343.63409999999999</c:v>
                </c:pt>
                <c:pt idx="7250">
                  <c:v>343.5985</c:v>
                </c:pt>
                <c:pt idx="7251">
                  <c:v>343.63200000000001</c:v>
                </c:pt>
                <c:pt idx="7252">
                  <c:v>343.58359999999999</c:v>
                </c:pt>
                <c:pt idx="7253">
                  <c:v>343.63280000000003</c:v>
                </c:pt>
                <c:pt idx="7254">
                  <c:v>343.64520000000005</c:v>
                </c:pt>
                <c:pt idx="7255">
                  <c:v>343.70660000000004</c:v>
                </c:pt>
                <c:pt idx="7256">
                  <c:v>343.6456</c:v>
                </c:pt>
                <c:pt idx="7257">
                  <c:v>343.661</c:v>
                </c:pt>
                <c:pt idx="7258">
                  <c:v>343.6309</c:v>
                </c:pt>
                <c:pt idx="7259">
                  <c:v>343.70150000000001</c:v>
                </c:pt>
                <c:pt idx="7260">
                  <c:v>343.66810000000004</c:v>
                </c:pt>
                <c:pt idx="7261">
                  <c:v>343.64010000000002</c:v>
                </c:pt>
                <c:pt idx="7262">
                  <c:v>343.54690000000005</c:v>
                </c:pt>
                <c:pt idx="7263">
                  <c:v>343.53140000000002</c:v>
                </c:pt>
                <c:pt idx="7264">
                  <c:v>343.4717</c:v>
                </c:pt>
                <c:pt idx="7265">
                  <c:v>343.4658</c:v>
                </c:pt>
                <c:pt idx="7266">
                  <c:v>343.4314</c:v>
                </c:pt>
                <c:pt idx="7267">
                  <c:v>343.40730000000002</c:v>
                </c:pt>
                <c:pt idx="7268">
                  <c:v>343.32940000000002</c:v>
                </c:pt>
                <c:pt idx="7269">
                  <c:v>343.35149999999999</c:v>
                </c:pt>
                <c:pt idx="7270">
                  <c:v>343.4171</c:v>
                </c:pt>
                <c:pt idx="7271">
                  <c:v>343.51060000000001</c:v>
                </c:pt>
                <c:pt idx="7272">
                  <c:v>343.57650000000001</c:v>
                </c:pt>
                <c:pt idx="7273">
                  <c:v>343.61250000000001</c:v>
                </c:pt>
                <c:pt idx="7274">
                  <c:v>343.65039999999999</c:v>
                </c:pt>
                <c:pt idx="7275">
                  <c:v>343.67650000000003</c:v>
                </c:pt>
                <c:pt idx="7276">
                  <c:v>343.74740000000003</c:v>
                </c:pt>
                <c:pt idx="7277">
                  <c:v>343.76949999999999</c:v>
                </c:pt>
                <c:pt idx="7278">
                  <c:v>343.79630000000003</c:v>
                </c:pt>
                <c:pt idx="7279">
                  <c:v>343.78280000000001</c:v>
                </c:pt>
                <c:pt idx="7280">
                  <c:v>343.77300000000002</c:v>
                </c:pt>
                <c:pt idx="7281">
                  <c:v>343.75</c:v>
                </c:pt>
                <c:pt idx="7282">
                  <c:v>343.59980000000002</c:v>
                </c:pt>
                <c:pt idx="7283">
                  <c:v>343.59429999999998</c:v>
                </c:pt>
                <c:pt idx="7284">
                  <c:v>343.55130000000003</c:v>
                </c:pt>
                <c:pt idx="7285">
                  <c:v>343.5127</c:v>
                </c:pt>
                <c:pt idx="7286">
                  <c:v>343.51679999999999</c:v>
                </c:pt>
                <c:pt idx="7287">
                  <c:v>343.5566</c:v>
                </c:pt>
                <c:pt idx="7288">
                  <c:v>343.5849</c:v>
                </c:pt>
                <c:pt idx="7289">
                  <c:v>343.62090000000001</c:v>
                </c:pt>
                <c:pt idx="7290">
                  <c:v>343.60730000000001</c:v>
                </c:pt>
                <c:pt idx="7291">
                  <c:v>343.58109999999999</c:v>
                </c:pt>
                <c:pt idx="7292">
                  <c:v>343.52170000000001</c:v>
                </c:pt>
                <c:pt idx="7293">
                  <c:v>343.495</c:v>
                </c:pt>
                <c:pt idx="7294">
                  <c:v>343.46390000000002</c:v>
                </c:pt>
                <c:pt idx="7295">
                  <c:v>343.4359</c:v>
                </c:pt>
                <c:pt idx="7296">
                  <c:v>343.36520000000002</c:v>
                </c:pt>
                <c:pt idx="7297">
                  <c:v>343.32409999999999</c:v>
                </c:pt>
                <c:pt idx="7298">
                  <c:v>343.29290000000003</c:v>
                </c:pt>
                <c:pt idx="7299">
                  <c:v>343.26280000000003</c:v>
                </c:pt>
                <c:pt idx="7300">
                  <c:v>343.18860000000001</c:v>
                </c:pt>
                <c:pt idx="7301">
                  <c:v>343.19780000000003</c:v>
                </c:pt>
                <c:pt idx="7302">
                  <c:v>343.22969999999998</c:v>
                </c:pt>
                <c:pt idx="7303">
                  <c:v>343.25540000000001</c:v>
                </c:pt>
                <c:pt idx="7304">
                  <c:v>343.24689999999998</c:v>
                </c:pt>
                <c:pt idx="7305">
                  <c:v>343.32479999999998</c:v>
                </c:pt>
                <c:pt idx="7306">
                  <c:v>343.36180000000002</c:v>
                </c:pt>
                <c:pt idx="7307">
                  <c:v>343.43310000000002</c:v>
                </c:pt>
                <c:pt idx="7308">
                  <c:v>343.45230000000004</c:v>
                </c:pt>
                <c:pt idx="7309">
                  <c:v>343.5179</c:v>
                </c:pt>
                <c:pt idx="7310">
                  <c:v>343.50700000000001</c:v>
                </c:pt>
                <c:pt idx="7311">
                  <c:v>343.51580000000001</c:v>
                </c:pt>
                <c:pt idx="7312">
                  <c:v>343.43900000000002</c:v>
                </c:pt>
                <c:pt idx="7313">
                  <c:v>343.41219999999998</c:v>
                </c:pt>
                <c:pt idx="7314">
                  <c:v>343.40820000000002</c:v>
                </c:pt>
                <c:pt idx="7315">
                  <c:v>343.47450000000003</c:v>
                </c:pt>
                <c:pt idx="7316">
                  <c:v>343.47609999999997</c:v>
                </c:pt>
                <c:pt idx="7317">
                  <c:v>343.55579999999998</c:v>
                </c:pt>
                <c:pt idx="7318">
                  <c:v>343.55650000000003</c:v>
                </c:pt>
                <c:pt idx="7319">
                  <c:v>343.60079999999999</c:v>
                </c:pt>
                <c:pt idx="7320">
                  <c:v>343.54079999999999</c:v>
                </c:pt>
                <c:pt idx="7321">
                  <c:v>343.56970000000001</c:v>
                </c:pt>
                <c:pt idx="7322">
                  <c:v>343.52070000000003</c:v>
                </c:pt>
                <c:pt idx="7323">
                  <c:v>343.50549999999998</c:v>
                </c:pt>
                <c:pt idx="7324">
                  <c:v>343.41120000000001</c:v>
                </c:pt>
                <c:pt idx="7325">
                  <c:v>343.38720000000001</c:v>
                </c:pt>
                <c:pt idx="7326">
                  <c:v>343.38549999999998</c:v>
                </c:pt>
                <c:pt idx="7327">
                  <c:v>343.43330000000003</c:v>
                </c:pt>
                <c:pt idx="7328">
                  <c:v>343.40690000000001</c:v>
                </c:pt>
                <c:pt idx="7329">
                  <c:v>343.39269999999999</c:v>
                </c:pt>
                <c:pt idx="7330">
                  <c:v>343.34750000000003</c:v>
                </c:pt>
                <c:pt idx="7331">
                  <c:v>343.3125</c:v>
                </c:pt>
                <c:pt idx="7332">
                  <c:v>343.2593</c:v>
                </c:pt>
                <c:pt idx="7333">
                  <c:v>343.25380000000001</c:v>
                </c:pt>
                <c:pt idx="7334">
                  <c:v>343.2106</c:v>
                </c:pt>
                <c:pt idx="7335">
                  <c:v>343.23349999999999</c:v>
                </c:pt>
                <c:pt idx="7336">
                  <c:v>343.2552</c:v>
                </c:pt>
                <c:pt idx="7337">
                  <c:v>343.28059999999999</c:v>
                </c:pt>
                <c:pt idx="7338">
                  <c:v>343.33069999999998</c:v>
                </c:pt>
                <c:pt idx="7339">
                  <c:v>343.346</c:v>
                </c:pt>
                <c:pt idx="7340">
                  <c:v>343.37880000000001</c:v>
                </c:pt>
                <c:pt idx="7341">
                  <c:v>343.3646</c:v>
                </c:pt>
                <c:pt idx="7342">
                  <c:v>343.37299999999999</c:v>
                </c:pt>
                <c:pt idx="7343">
                  <c:v>343.32030000000003</c:v>
                </c:pt>
                <c:pt idx="7344">
                  <c:v>343.26190000000003</c:v>
                </c:pt>
                <c:pt idx="7345">
                  <c:v>343.25420000000003</c:v>
                </c:pt>
                <c:pt idx="7346">
                  <c:v>343.29669999999999</c:v>
                </c:pt>
                <c:pt idx="7347">
                  <c:v>343.322</c:v>
                </c:pt>
                <c:pt idx="7348">
                  <c:v>343.33960000000002</c:v>
                </c:pt>
                <c:pt idx="7349">
                  <c:v>343.3605</c:v>
                </c:pt>
                <c:pt idx="7350">
                  <c:v>343.37549999999999</c:v>
                </c:pt>
                <c:pt idx="7351">
                  <c:v>343.38069999999999</c:v>
                </c:pt>
                <c:pt idx="7352">
                  <c:v>343.37740000000002</c:v>
                </c:pt>
                <c:pt idx="7353">
                  <c:v>343.3947</c:v>
                </c:pt>
                <c:pt idx="7354">
                  <c:v>343.39949999999999</c:v>
                </c:pt>
                <c:pt idx="7355">
                  <c:v>343.40280000000001</c:v>
                </c:pt>
                <c:pt idx="7356">
                  <c:v>343.38589999999999</c:v>
                </c:pt>
                <c:pt idx="7357">
                  <c:v>343.36329999999998</c:v>
                </c:pt>
                <c:pt idx="7358">
                  <c:v>343.30110000000002</c:v>
                </c:pt>
                <c:pt idx="7359">
                  <c:v>343.37619999999998</c:v>
                </c:pt>
                <c:pt idx="7360">
                  <c:v>343.3467</c:v>
                </c:pt>
                <c:pt idx="7361">
                  <c:v>343.31369999999998</c:v>
                </c:pt>
                <c:pt idx="7362">
                  <c:v>343.19970000000001</c:v>
                </c:pt>
                <c:pt idx="7363">
                  <c:v>343.20190000000002</c:v>
                </c:pt>
                <c:pt idx="7364">
                  <c:v>343.13479999999998</c:v>
                </c:pt>
                <c:pt idx="7365">
                  <c:v>343.15930000000003</c:v>
                </c:pt>
                <c:pt idx="7366">
                  <c:v>343.18459999999999</c:v>
                </c:pt>
                <c:pt idx="7367">
                  <c:v>343.22450000000003</c:v>
                </c:pt>
                <c:pt idx="7368">
                  <c:v>343.1112</c:v>
                </c:pt>
                <c:pt idx="7369">
                  <c:v>343.11259999999999</c:v>
                </c:pt>
                <c:pt idx="7370">
                  <c:v>343.02940000000001</c:v>
                </c:pt>
                <c:pt idx="7371">
                  <c:v>343.04140000000001</c:v>
                </c:pt>
                <c:pt idx="7372">
                  <c:v>342.97390000000001</c:v>
                </c:pt>
                <c:pt idx="7373">
                  <c:v>343.05680000000001</c:v>
                </c:pt>
                <c:pt idx="7374">
                  <c:v>343.12029999999999</c:v>
                </c:pt>
                <c:pt idx="7375">
                  <c:v>343.21249999999998</c:v>
                </c:pt>
                <c:pt idx="7376">
                  <c:v>343.19150000000002</c:v>
                </c:pt>
                <c:pt idx="7377">
                  <c:v>343.24829999999997</c:v>
                </c:pt>
                <c:pt idx="7378">
                  <c:v>343.25940000000003</c:v>
                </c:pt>
                <c:pt idx="7379">
                  <c:v>343.3347</c:v>
                </c:pt>
                <c:pt idx="7380">
                  <c:v>343.31630000000001</c:v>
                </c:pt>
                <c:pt idx="7381">
                  <c:v>343.3929</c:v>
                </c:pt>
                <c:pt idx="7382">
                  <c:v>343.39080000000001</c:v>
                </c:pt>
                <c:pt idx="7383">
                  <c:v>343.44880000000001</c:v>
                </c:pt>
                <c:pt idx="7384">
                  <c:v>343.42669999999998</c:v>
                </c:pt>
                <c:pt idx="7385">
                  <c:v>343.44119999999998</c:v>
                </c:pt>
                <c:pt idx="7386">
                  <c:v>343.39769999999999</c:v>
                </c:pt>
                <c:pt idx="7387">
                  <c:v>343.4128</c:v>
                </c:pt>
                <c:pt idx="7388">
                  <c:v>343.37520000000001</c:v>
                </c:pt>
                <c:pt idx="7389">
                  <c:v>343.38330000000002</c:v>
                </c:pt>
                <c:pt idx="7390">
                  <c:v>343.38010000000003</c:v>
                </c:pt>
                <c:pt idx="7391">
                  <c:v>343.4015</c:v>
                </c:pt>
                <c:pt idx="7392">
                  <c:v>343.42039999999997</c:v>
                </c:pt>
                <c:pt idx="7393">
                  <c:v>343.43209999999999</c:v>
                </c:pt>
                <c:pt idx="7394">
                  <c:v>343.41719999999998</c:v>
                </c:pt>
                <c:pt idx="7395">
                  <c:v>343.41419999999999</c:v>
                </c:pt>
                <c:pt idx="7396">
                  <c:v>343.39089999999999</c:v>
                </c:pt>
                <c:pt idx="7397">
                  <c:v>343.39089999999999</c:v>
                </c:pt>
                <c:pt idx="7398">
                  <c:v>343.35550000000001</c:v>
                </c:pt>
                <c:pt idx="7399">
                  <c:v>343.31720000000001</c:v>
                </c:pt>
                <c:pt idx="7400">
                  <c:v>343.28390000000002</c:v>
                </c:pt>
                <c:pt idx="7401">
                  <c:v>343.24619999999999</c:v>
                </c:pt>
                <c:pt idx="7402">
                  <c:v>343.1934</c:v>
                </c:pt>
                <c:pt idx="7403">
                  <c:v>343.12150000000003</c:v>
                </c:pt>
                <c:pt idx="7404">
                  <c:v>343.09019999999998</c:v>
                </c:pt>
                <c:pt idx="7405">
                  <c:v>343.09360000000004</c:v>
                </c:pt>
                <c:pt idx="7406">
                  <c:v>343.1148</c:v>
                </c:pt>
                <c:pt idx="7407">
                  <c:v>343.0718</c:v>
                </c:pt>
                <c:pt idx="7408">
                  <c:v>343.01850000000002</c:v>
                </c:pt>
                <c:pt idx="7409">
                  <c:v>342.94150000000002</c:v>
                </c:pt>
                <c:pt idx="7410">
                  <c:v>342.89769999999999</c:v>
                </c:pt>
                <c:pt idx="7411">
                  <c:v>342.91239999999999</c:v>
                </c:pt>
                <c:pt idx="7412">
                  <c:v>342.92680000000001</c:v>
                </c:pt>
                <c:pt idx="7413">
                  <c:v>343.02519999999998</c:v>
                </c:pt>
                <c:pt idx="7414">
                  <c:v>343.09270000000004</c:v>
                </c:pt>
                <c:pt idx="7415">
                  <c:v>343.13130000000001</c:v>
                </c:pt>
                <c:pt idx="7416">
                  <c:v>343.07139999999998</c:v>
                </c:pt>
                <c:pt idx="7417">
                  <c:v>343.03879999999998</c:v>
                </c:pt>
                <c:pt idx="7418">
                  <c:v>343.03430000000003</c:v>
                </c:pt>
                <c:pt idx="7419">
                  <c:v>343.04719999999998</c:v>
                </c:pt>
                <c:pt idx="7420">
                  <c:v>342.97140000000002</c:v>
                </c:pt>
                <c:pt idx="7421">
                  <c:v>343.00729999999999</c:v>
                </c:pt>
                <c:pt idx="7422">
                  <c:v>343.01229999999998</c:v>
                </c:pt>
                <c:pt idx="7423">
                  <c:v>343.0539</c:v>
                </c:pt>
                <c:pt idx="7424">
                  <c:v>343.0403</c:v>
                </c:pt>
                <c:pt idx="7425">
                  <c:v>343.11220000000003</c:v>
                </c:pt>
                <c:pt idx="7426">
                  <c:v>343.14940000000001</c:v>
                </c:pt>
                <c:pt idx="7427">
                  <c:v>343.20580000000001</c:v>
                </c:pt>
                <c:pt idx="7428">
                  <c:v>343.18389999999999</c:v>
                </c:pt>
                <c:pt idx="7429">
                  <c:v>343.25530000000003</c:v>
                </c:pt>
                <c:pt idx="7430">
                  <c:v>343.24930000000001</c:v>
                </c:pt>
                <c:pt idx="7431">
                  <c:v>343.31370000000004</c:v>
                </c:pt>
                <c:pt idx="7432">
                  <c:v>343.2944</c:v>
                </c:pt>
                <c:pt idx="7433">
                  <c:v>343.35110000000003</c:v>
                </c:pt>
                <c:pt idx="7434">
                  <c:v>343.36360000000002</c:v>
                </c:pt>
                <c:pt idx="7435">
                  <c:v>343.44639999999998</c:v>
                </c:pt>
                <c:pt idx="7436">
                  <c:v>343.44810000000001</c:v>
                </c:pt>
                <c:pt idx="7437">
                  <c:v>343.52800000000002</c:v>
                </c:pt>
                <c:pt idx="7438">
                  <c:v>343.49529999999999</c:v>
                </c:pt>
                <c:pt idx="7439">
                  <c:v>343.57530000000003</c:v>
                </c:pt>
                <c:pt idx="7440">
                  <c:v>343.53449999999998</c:v>
                </c:pt>
                <c:pt idx="7441">
                  <c:v>343.58370000000002</c:v>
                </c:pt>
                <c:pt idx="7442">
                  <c:v>343.54669999999999</c:v>
                </c:pt>
                <c:pt idx="7443">
                  <c:v>343.58660000000003</c:v>
                </c:pt>
                <c:pt idx="7444">
                  <c:v>343.5308</c:v>
                </c:pt>
                <c:pt idx="7445">
                  <c:v>343.54309999999998</c:v>
                </c:pt>
                <c:pt idx="7446">
                  <c:v>343.4941</c:v>
                </c:pt>
                <c:pt idx="7447">
                  <c:v>343.49110000000002</c:v>
                </c:pt>
                <c:pt idx="7448">
                  <c:v>343.447</c:v>
                </c:pt>
                <c:pt idx="7449">
                  <c:v>343.42869999999999</c:v>
                </c:pt>
                <c:pt idx="7450">
                  <c:v>343.38350000000003</c:v>
                </c:pt>
                <c:pt idx="7451">
                  <c:v>343.3732</c:v>
                </c:pt>
                <c:pt idx="7452">
                  <c:v>343.33690000000001</c:v>
                </c:pt>
                <c:pt idx="7453">
                  <c:v>343.31799999999998</c:v>
                </c:pt>
                <c:pt idx="7454">
                  <c:v>343.29300000000001</c:v>
                </c:pt>
                <c:pt idx="7455">
                  <c:v>343.2919</c:v>
                </c:pt>
                <c:pt idx="7456">
                  <c:v>343.30420000000004</c:v>
                </c:pt>
                <c:pt idx="7457">
                  <c:v>343.30650000000003</c:v>
                </c:pt>
                <c:pt idx="7458">
                  <c:v>343.33140000000003</c:v>
                </c:pt>
                <c:pt idx="7459">
                  <c:v>343.32420000000002</c:v>
                </c:pt>
                <c:pt idx="7460">
                  <c:v>343.31760000000003</c:v>
                </c:pt>
                <c:pt idx="7461">
                  <c:v>343.3365</c:v>
                </c:pt>
                <c:pt idx="7462">
                  <c:v>343.3417</c:v>
                </c:pt>
                <c:pt idx="7463">
                  <c:v>343.30279999999999</c:v>
                </c:pt>
                <c:pt idx="7464">
                  <c:v>343.24170000000004</c:v>
                </c:pt>
                <c:pt idx="7465">
                  <c:v>343.17790000000002</c:v>
                </c:pt>
                <c:pt idx="7466">
                  <c:v>343.17340000000002</c:v>
                </c:pt>
                <c:pt idx="7467">
                  <c:v>343.16730000000001</c:v>
                </c:pt>
                <c:pt idx="7468">
                  <c:v>343.1857</c:v>
                </c:pt>
                <c:pt idx="7469">
                  <c:v>343.2165</c:v>
                </c:pt>
                <c:pt idx="7470">
                  <c:v>343.23130000000003</c:v>
                </c:pt>
                <c:pt idx="7471">
                  <c:v>343.21640000000002</c:v>
                </c:pt>
                <c:pt idx="7472">
                  <c:v>343.19260000000003</c:v>
                </c:pt>
                <c:pt idx="7473">
                  <c:v>343.18049999999999</c:v>
                </c:pt>
                <c:pt idx="7474">
                  <c:v>343.11130000000003</c:v>
                </c:pt>
                <c:pt idx="7475">
                  <c:v>343.04630000000003</c:v>
                </c:pt>
                <c:pt idx="7476">
                  <c:v>343.00889999999998</c:v>
                </c:pt>
                <c:pt idx="7477">
                  <c:v>343.03800000000001</c:v>
                </c:pt>
                <c:pt idx="7478">
                  <c:v>343.06420000000003</c:v>
                </c:pt>
                <c:pt idx="7479">
                  <c:v>343.13850000000002</c:v>
                </c:pt>
                <c:pt idx="7480">
                  <c:v>343.06510000000003</c:v>
                </c:pt>
                <c:pt idx="7481">
                  <c:v>343.00760000000002</c:v>
                </c:pt>
                <c:pt idx="7482">
                  <c:v>343.04899999999998</c:v>
                </c:pt>
                <c:pt idx="7483">
                  <c:v>343.16539999999998</c:v>
                </c:pt>
                <c:pt idx="7484">
                  <c:v>343.166</c:v>
                </c:pt>
                <c:pt idx="7485">
                  <c:v>343.18529999999998</c:v>
                </c:pt>
                <c:pt idx="7486">
                  <c:v>343.14480000000003</c:v>
                </c:pt>
                <c:pt idx="7487">
                  <c:v>343.1859</c:v>
                </c:pt>
                <c:pt idx="7488">
                  <c:v>343.08010000000002</c:v>
                </c:pt>
                <c:pt idx="7489">
                  <c:v>343.06909999999999</c:v>
                </c:pt>
                <c:pt idx="7490">
                  <c:v>343.017</c:v>
                </c:pt>
                <c:pt idx="7491">
                  <c:v>343.09210000000002</c:v>
                </c:pt>
                <c:pt idx="7492">
                  <c:v>343.0514</c:v>
                </c:pt>
                <c:pt idx="7493">
                  <c:v>343.1062</c:v>
                </c:pt>
                <c:pt idx="7494">
                  <c:v>343.09620000000001</c:v>
                </c:pt>
                <c:pt idx="7495">
                  <c:v>343.17340000000002</c:v>
                </c:pt>
                <c:pt idx="7496">
                  <c:v>343.18900000000002</c:v>
                </c:pt>
                <c:pt idx="7497">
                  <c:v>343.2878</c:v>
                </c:pt>
                <c:pt idx="7498">
                  <c:v>343.30430000000001</c:v>
                </c:pt>
                <c:pt idx="7499">
                  <c:v>343.36750000000001</c:v>
                </c:pt>
                <c:pt idx="7500">
                  <c:v>343.33940000000001</c:v>
                </c:pt>
                <c:pt idx="7501">
                  <c:v>343.37369999999999</c:v>
                </c:pt>
                <c:pt idx="7502">
                  <c:v>343.33660000000003</c:v>
                </c:pt>
                <c:pt idx="7503">
                  <c:v>343.34750000000003</c:v>
                </c:pt>
                <c:pt idx="7504">
                  <c:v>343.32760000000002</c:v>
                </c:pt>
                <c:pt idx="7505">
                  <c:v>343.3639</c:v>
                </c:pt>
                <c:pt idx="7506">
                  <c:v>343.3175</c:v>
                </c:pt>
                <c:pt idx="7507">
                  <c:v>343.32049999999998</c:v>
                </c:pt>
                <c:pt idx="7508">
                  <c:v>343.31630000000001</c:v>
                </c:pt>
                <c:pt idx="7509">
                  <c:v>343.35390000000001</c:v>
                </c:pt>
                <c:pt idx="7510">
                  <c:v>343.32130000000001</c:v>
                </c:pt>
                <c:pt idx="7511">
                  <c:v>343.2876</c:v>
                </c:pt>
                <c:pt idx="7512">
                  <c:v>343.26909999999998</c:v>
                </c:pt>
                <c:pt idx="7513">
                  <c:v>343.26499999999999</c:v>
                </c:pt>
                <c:pt idx="7514">
                  <c:v>343.22480000000002</c:v>
                </c:pt>
                <c:pt idx="7515">
                  <c:v>343.16370000000001</c:v>
                </c:pt>
                <c:pt idx="7516">
                  <c:v>343.07769999999999</c:v>
                </c:pt>
                <c:pt idx="7517">
                  <c:v>343.0591</c:v>
                </c:pt>
                <c:pt idx="7518">
                  <c:v>343.08949999999999</c:v>
                </c:pt>
                <c:pt idx="7519">
                  <c:v>343.10860000000002</c:v>
                </c:pt>
                <c:pt idx="7520">
                  <c:v>343.0813</c:v>
                </c:pt>
                <c:pt idx="7521">
                  <c:v>343.05020000000002</c:v>
                </c:pt>
                <c:pt idx="7522">
                  <c:v>342.99130000000002</c:v>
                </c:pt>
                <c:pt idx="7523">
                  <c:v>342.95300000000003</c:v>
                </c:pt>
                <c:pt idx="7524">
                  <c:v>342.94100000000003</c:v>
                </c:pt>
                <c:pt idx="7525">
                  <c:v>342.94819999999999</c:v>
                </c:pt>
                <c:pt idx="7526">
                  <c:v>342.93180000000001</c:v>
                </c:pt>
                <c:pt idx="7527">
                  <c:v>342.93369999999999</c:v>
                </c:pt>
                <c:pt idx="7528">
                  <c:v>342.95330000000001</c:v>
                </c:pt>
                <c:pt idx="7529">
                  <c:v>342.9751</c:v>
                </c:pt>
                <c:pt idx="7530">
                  <c:v>343.0222</c:v>
                </c:pt>
                <c:pt idx="7531">
                  <c:v>343.04340000000002</c:v>
                </c:pt>
                <c:pt idx="7532">
                  <c:v>343.01580000000001</c:v>
                </c:pt>
                <c:pt idx="7533">
                  <c:v>343.0308</c:v>
                </c:pt>
                <c:pt idx="7534">
                  <c:v>343.0521</c:v>
                </c:pt>
                <c:pt idx="7535">
                  <c:v>343.0487</c:v>
                </c:pt>
                <c:pt idx="7536">
                  <c:v>343.04070000000002</c:v>
                </c:pt>
                <c:pt idx="7537">
                  <c:v>343.0718</c:v>
                </c:pt>
                <c:pt idx="7538">
                  <c:v>343.10730000000001</c:v>
                </c:pt>
                <c:pt idx="7539">
                  <c:v>343.14249999999998</c:v>
                </c:pt>
                <c:pt idx="7540">
                  <c:v>343.0849</c:v>
                </c:pt>
                <c:pt idx="7541">
                  <c:v>343.09370000000001</c:v>
                </c:pt>
                <c:pt idx="7542">
                  <c:v>343.04560000000004</c:v>
                </c:pt>
                <c:pt idx="7543">
                  <c:v>343.05079999999998</c:v>
                </c:pt>
                <c:pt idx="7544">
                  <c:v>342.99970000000002</c:v>
                </c:pt>
                <c:pt idx="7545">
                  <c:v>343.03800000000001</c:v>
                </c:pt>
                <c:pt idx="7546">
                  <c:v>343.05700000000002</c:v>
                </c:pt>
                <c:pt idx="7547">
                  <c:v>343.1037</c:v>
                </c:pt>
                <c:pt idx="7548">
                  <c:v>343.08890000000002</c:v>
                </c:pt>
                <c:pt idx="7549">
                  <c:v>343.15680000000003</c:v>
                </c:pt>
                <c:pt idx="7550">
                  <c:v>343.1524</c:v>
                </c:pt>
                <c:pt idx="7551">
                  <c:v>343.18510000000003</c:v>
                </c:pt>
                <c:pt idx="7552">
                  <c:v>343.1413</c:v>
                </c:pt>
                <c:pt idx="7553">
                  <c:v>343.18439999999998</c:v>
                </c:pt>
                <c:pt idx="7554">
                  <c:v>343.11360000000002</c:v>
                </c:pt>
                <c:pt idx="7555">
                  <c:v>343.1352</c:v>
                </c:pt>
                <c:pt idx="7556">
                  <c:v>343.0351</c:v>
                </c:pt>
                <c:pt idx="7557">
                  <c:v>343.03750000000002</c:v>
                </c:pt>
                <c:pt idx="7558">
                  <c:v>342.9692</c:v>
                </c:pt>
                <c:pt idx="7559">
                  <c:v>342.99810000000002</c:v>
                </c:pt>
                <c:pt idx="7560">
                  <c:v>342.9461</c:v>
                </c:pt>
                <c:pt idx="7561">
                  <c:v>343.03199999999998</c:v>
                </c:pt>
                <c:pt idx="7562">
                  <c:v>343.0095</c:v>
                </c:pt>
                <c:pt idx="7563">
                  <c:v>343.02629999999999</c:v>
                </c:pt>
                <c:pt idx="7564">
                  <c:v>343.0274</c:v>
                </c:pt>
                <c:pt idx="7565">
                  <c:v>343.09180000000003</c:v>
                </c:pt>
                <c:pt idx="7566">
                  <c:v>343.15519999999998</c:v>
                </c:pt>
                <c:pt idx="7567">
                  <c:v>343.22750000000002</c:v>
                </c:pt>
                <c:pt idx="7568">
                  <c:v>343.25</c:v>
                </c:pt>
              </c:numCache>
            </c:numRef>
          </c:yVal>
          <c:smooth val="0"/>
        </c:ser>
        <c:ser>
          <c:idx val="3"/>
          <c:order val="3"/>
          <c:tx>
            <c:v>PW-1     (manual meas.)</c:v>
          </c:tx>
          <c:spPr>
            <a:ln w="28575">
              <a:noFill/>
            </a:ln>
          </c:spPr>
          <c:marker>
            <c:symbol val="square"/>
            <c:size val="9"/>
            <c:spPr>
              <a:noFill/>
              <a:ln>
                <a:solidFill>
                  <a:srgbClr val="C00000"/>
                </a:solidFill>
              </a:ln>
            </c:spPr>
          </c:marker>
          <c:xVal>
            <c:numRef>
              <c:f>'Data Summary (PW-1)'!$A$4:$A$30</c:f>
              <c:numCache>
                <c:formatCode>m/d/yyyy</c:formatCode>
                <c:ptCount val="27"/>
                <c:pt idx="0">
                  <c:v>40819</c:v>
                </c:pt>
                <c:pt idx="1">
                  <c:v>40886</c:v>
                </c:pt>
                <c:pt idx="2" formatCode="[$-409]m/d/yy\ h:mm\ AM/PM;@">
                  <c:v>40956</c:v>
                </c:pt>
                <c:pt idx="3" formatCode="[$-409]m/d/yy\ h:mm\ AM/PM;@">
                  <c:v>41005</c:v>
                </c:pt>
                <c:pt idx="4" formatCode="[$-409]m/d/yy\ h:mm\ AM/PM;@">
                  <c:v>41088</c:v>
                </c:pt>
                <c:pt idx="5" formatCode="[$-409]m/d/yy\ h:mm\ AM/PM;@">
                  <c:v>41151.472222222219</c:v>
                </c:pt>
                <c:pt idx="6">
                  <c:v>41200</c:v>
                </c:pt>
                <c:pt idx="7">
                  <c:v>41270</c:v>
                </c:pt>
                <c:pt idx="8">
                  <c:v>41318</c:v>
                </c:pt>
                <c:pt idx="9">
                  <c:v>41383</c:v>
                </c:pt>
                <c:pt idx="10">
                  <c:v>41450</c:v>
                </c:pt>
                <c:pt idx="11">
                  <c:v>41543</c:v>
                </c:pt>
                <c:pt idx="12">
                  <c:v>41544</c:v>
                </c:pt>
                <c:pt idx="13">
                  <c:v>41626</c:v>
                </c:pt>
                <c:pt idx="14">
                  <c:v>41723</c:v>
                </c:pt>
                <c:pt idx="15">
                  <c:v>41829</c:v>
                </c:pt>
                <c:pt idx="16">
                  <c:v>41886</c:v>
                </c:pt>
                <c:pt idx="17">
                  <c:v>41988</c:v>
                </c:pt>
                <c:pt idx="18">
                  <c:v>42093</c:v>
                </c:pt>
                <c:pt idx="19">
                  <c:v>42279</c:v>
                </c:pt>
                <c:pt idx="20">
                  <c:v>42361</c:v>
                </c:pt>
                <c:pt idx="21">
                  <c:v>42444</c:v>
                </c:pt>
                <c:pt idx="22">
                  <c:v>42542</c:v>
                </c:pt>
                <c:pt idx="23">
                  <c:v>42649</c:v>
                </c:pt>
                <c:pt idx="24">
                  <c:v>42671</c:v>
                </c:pt>
                <c:pt idx="25">
                  <c:v>42723</c:v>
                </c:pt>
                <c:pt idx="26">
                  <c:v>42795</c:v>
                </c:pt>
              </c:numCache>
            </c:numRef>
          </c:xVal>
          <c:yVal>
            <c:numRef>
              <c:f>'Data Summary (PW-1)'!$B$4:$B$30</c:f>
              <c:numCache>
                <c:formatCode>General</c:formatCode>
                <c:ptCount val="27"/>
                <c:pt idx="0">
                  <c:v>343.9</c:v>
                </c:pt>
                <c:pt idx="1">
                  <c:v>342.4</c:v>
                </c:pt>
                <c:pt idx="2">
                  <c:v>342.26</c:v>
                </c:pt>
                <c:pt idx="3" formatCode="0.00">
                  <c:v>342</c:v>
                </c:pt>
                <c:pt idx="4">
                  <c:v>342.06</c:v>
                </c:pt>
                <c:pt idx="5" formatCode="0.00">
                  <c:v>343.3</c:v>
                </c:pt>
                <c:pt idx="6">
                  <c:v>342.28</c:v>
                </c:pt>
                <c:pt idx="7">
                  <c:v>341.79</c:v>
                </c:pt>
                <c:pt idx="8" formatCode="0.00">
                  <c:v>341.8</c:v>
                </c:pt>
                <c:pt idx="9">
                  <c:v>341.46</c:v>
                </c:pt>
                <c:pt idx="10">
                  <c:v>341.61</c:v>
                </c:pt>
                <c:pt idx="11">
                  <c:v>341.76</c:v>
                </c:pt>
                <c:pt idx="12" formatCode="0.00">
                  <c:v>341.9</c:v>
                </c:pt>
                <c:pt idx="13" formatCode="0.00">
                  <c:v>341.58</c:v>
                </c:pt>
                <c:pt idx="14" formatCode="0.00">
                  <c:v>341.18</c:v>
                </c:pt>
                <c:pt idx="15" formatCode="0.00">
                  <c:v>340.4</c:v>
                </c:pt>
                <c:pt idx="16" formatCode="0.00">
                  <c:v>340.35</c:v>
                </c:pt>
                <c:pt idx="17" formatCode="0.00">
                  <c:v>340.19</c:v>
                </c:pt>
                <c:pt idx="18" formatCode="0.00">
                  <c:v>344.26</c:v>
                </c:pt>
                <c:pt idx="19" formatCode="0.00">
                  <c:v>344.5</c:v>
                </c:pt>
                <c:pt idx="20" formatCode="0.00">
                  <c:v>344.47</c:v>
                </c:pt>
                <c:pt idx="21" formatCode="0.00">
                  <c:v>344.53</c:v>
                </c:pt>
                <c:pt idx="22" formatCode="0.00">
                  <c:v>344.5</c:v>
                </c:pt>
                <c:pt idx="23" formatCode="0.00">
                  <c:v>0</c:v>
                </c:pt>
                <c:pt idx="24" formatCode="0.00">
                  <c:v>344.5</c:v>
                </c:pt>
                <c:pt idx="25" formatCode="0.00">
                  <c:v>343.75</c:v>
                </c:pt>
                <c:pt idx="26" formatCode="0.00">
                  <c:v>343.25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286232"/>
        <c:axId val="245286624"/>
      </c:scatterChart>
      <c:valAx>
        <c:axId val="245286232"/>
        <c:scaling>
          <c:orientation val="minMax"/>
          <c:min val="40817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Date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Time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335448068991376"/>
              <c:y val="0.95115028926981704"/>
            </c:manualLayout>
          </c:layout>
          <c:overlay val="0"/>
        </c:title>
        <c:numFmt formatCode="m/d/yy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6624"/>
        <c:crosses val="max"/>
        <c:crossBetween val="midCat"/>
        <c:majorUnit val="63"/>
        <c:minorUnit val="1"/>
      </c:valAx>
      <c:valAx>
        <c:axId val="245286624"/>
        <c:scaling>
          <c:orientation val="maxMin"/>
          <c:max val="360"/>
          <c:min val="33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Depth to Water (ft, BTOC)</a:t>
                </a:r>
              </a:p>
            </c:rich>
          </c:tx>
          <c:layout>
            <c:manualLayout>
              <c:xMode val="edge"/>
              <c:yMode val="edge"/>
              <c:x val="1.1721611721611722E-2"/>
              <c:y val="0.3467340107448747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5286232"/>
        <c:crosses val="autoZero"/>
        <c:crossBetween val="midCat"/>
        <c:majorUnit val="5"/>
        <c:minorUnit val="1"/>
      </c:valAx>
    </c:plotArea>
    <c:legend>
      <c:legendPos val="r"/>
      <c:layout>
        <c:manualLayout>
          <c:xMode val="edge"/>
          <c:yMode val="edge"/>
          <c:x val="0.87442531222058795"/>
          <c:y val="0.27864187078838082"/>
          <c:w val="0.1079922701969946"/>
          <c:h val="0.42848907346602039"/>
        </c:manualLayout>
      </c:layout>
      <c:overlay val="0"/>
      <c:txPr>
        <a:bodyPr/>
        <a:lstStyle/>
        <a:p>
          <a:pPr>
            <a:defRPr sz="11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0.56154</cdr:x>
      <cdr:y>0.35603</cdr:y>
    </cdr:from>
    <cdr:to>
      <cdr:x>0.73187</cdr:x>
      <cdr:y>0.79576</cdr:y>
    </cdr:to>
    <cdr:sp macro="" textlink="">
      <cdr:nvSpPr>
        <cdr:cNvPr id="2" name="Oval 1"/>
        <cdr:cNvSpPr/>
      </cdr:nvSpPr>
      <cdr:spPr>
        <a:xfrm xmlns:a="http://schemas.openxmlformats.org/drawingml/2006/main">
          <a:off x="4867275" y="2241550"/>
          <a:ext cx="1476375" cy="27686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0.38938</cdr:x>
      <cdr:y>0.18095</cdr:y>
    </cdr:from>
    <cdr:to>
      <cdr:x>0.56374</cdr:x>
      <cdr:y>0.33132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75025" y="1139263"/>
          <a:ext cx="1511300" cy="94671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Levelogger data did not download correctly, updated software appears to have fixed issue</a:t>
          </a:r>
        </a:p>
      </cdr:txBody>
    </cdr:sp>
  </cdr:relSizeAnchor>
  <cdr:relSizeAnchor xmlns:cdr="http://schemas.openxmlformats.org/drawingml/2006/chartDrawing">
    <cdr:from>
      <cdr:x>0.47656</cdr:x>
      <cdr:y>0.33132</cdr:y>
    </cdr:from>
    <cdr:to>
      <cdr:x>0.58648</cdr:x>
      <cdr:y>0.42042</cdr:y>
    </cdr:to>
    <cdr:cxnSp macro="">
      <cdr:nvCxnSpPr>
        <cdr:cNvPr id="4" name="Straight Arrow Connector 3"/>
        <cdr:cNvCxnSpPr>
          <a:stCxn xmlns:a="http://schemas.openxmlformats.org/drawingml/2006/main" id="3" idx="2"/>
          <a:endCxn xmlns:a="http://schemas.openxmlformats.org/drawingml/2006/main" id="2" idx="1"/>
        </cdr:cNvCxnSpPr>
      </cdr:nvCxnSpPr>
      <cdr:spPr>
        <a:xfrm xmlns:a="http://schemas.openxmlformats.org/drawingml/2006/main">
          <a:off x="4130675" y="2085975"/>
          <a:ext cx="952810" cy="56102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0.45641</cdr:x>
      <cdr:y>0.20061</cdr:y>
    </cdr:from>
    <cdr:to>
      <cdr:x>0.64067</cdr:x>
      <cdr:y>0.53555</cdr:y>
    </cdr:to>
    <cdr:grpSp>
      <cdr:nvGrpSpPr>
        <cdr:cNvPr id="5" name="Group 4"/>
        <cdr:cNvGrpSpPr/>
      </cdr:nvGrpSpPr>
      <cdr:grpSpPr>
        <a:xfrm xmlns:a="http://schemas.openxmlformats.org/drawingml/2006/main">
          <a:off x="3956048" y="1263046"/>
          <a:ext cx="1597119" cy="2108790"/>
          <a:chOff x="4870452" y="1224964"/>
          <a:chExt cx="1597076" cy="2108786"/>
        </a:xfrm>
      </cdr:grpSpPr>
      <cdr:sp macro="" textlink="">
        <cdr:nvSpPr>
          <cdr:cNvPr id="2" name="Oval 1"/>
          <cdr:cNvSpPr/>
        </cdr:nvSpPr>
        <cdr:spPr>
          <a:xfrm xmlns:a="http://schemas.openxmlformats.org/drawingml/2006/main">
            <a:off x="6010305" y="2486025"/>
            <a:ext cx="457223" cy="847725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3" name="TextBox 1"/>
          <cdr:cNvSpPr txBox="1"/>
        </cdr:nvSpPr>
        <cdr:spPr>
          <a:xfrm xmlns:a="http://schemas.openxmlformats.org/drawingml/2006/main">
            <a:off x="4870452" y="1224964"/>
            <a:ext cx="1511308" cy="94673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Levelogger data did not download correctly, updated software appears to have fixed issue</a:t>
            </a:r>
          </a:p>
        </cdr:txBody>
      </cdr:sp>
      <cdr:cxnSp macro="">
        <cdr:nvCxnSpPr>
          <cdr:cNvPr id="4" name="Straight Arrow Connector 3"/>
          <cdr:cNvCxnSpPr>
            <a:stCxn xmlns:a="http://schemas.openxmlformats.org/drawingml/2006/main" id="3" idx="2"/>
            <a:endCxn xmlns:a="http://schemas.openxmlformats.org/drawingml/2006/main" id="2" idx="1"/>
          </cdr:cNvCxnSpPr>
        </cdr:nvCxnSpPr>
        <cdr:spPr>
          <a:xfrm xmlns:a="http://schemas.openxmlformats.org/drawingml/2006/main">
            <a:off x="5626106" y="2171697"/>
            <a:ext cx="451158" cy="438474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0.67912</cdr:x>
      <cdr:y>0.57085</cdr:y>
    </cdr:from>
    <cdr:to>
      <cdr:x>0.86923</cdr:x>
      <cdr:y>0.76248</cdr:y>
    </cdr:to>
    <cdr:grpSp>
      <cdr:nvGrpSpPr>
        <cdr:cNvPr id="7" name="Group 6"/>
        <cdr:cNvGrpSpPr/>
      </cdr:nvGrpSpPr>
      <cdr:grpSpPr>
        <a:xfrm xmlns:a="http://schemas.openxmlformats.org/drawingml/2006/main">
          <a:off x="5886451" y="3594086"/>
          <a:ext cx="1647818" cy="1206507"/>
          <a:chOff x="1016003" y="819151"/>
          <a:chExt cx="1647822" cy="1206498"/>
        </a:xfrm>
      </cdr:grpSpPr>
      <cdr:sp macro="" textlink="">
        <cdr:nvSpPr>
          <cdr:cNvPr id="8" name="Oval 7"/>
          <cdr:cNvSpPr/>
        </cdr:nvSpPr>
        <cdr:spPr>
          <a:xfrm xmlns:a="http://schemas.openxmlformats.org/drawingml/2006/main">
            <a:off x="1139853" y="1406524"/>
            <a:ext cx="1523972" cy="619125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9" name="TextBox 1"/>
          <cdr:cNvSpPr txBox="1"/>
        </cdr:nvSpPr>
        <cdr:spPr>
          <a:xfrm xmlns:a="http://schemas.openxmlformats.org/drawingml/2006/main">
            <a:off x="1016003" y="819151"/>
            <a:ext cx="1409703" cy="2730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Levelogger missing</a:t>
            </a:r>
          </a:p>
        </cdr:txBody>
      </cdr:sp>
      <cdr:cxnSp macro="">
        <cdr:nvCxnSpPr>
          <cdr:cNvPr id="10" name="Straight Arrow Connector 9"/>
          <cdr:cNvCxnSpPr>
            <a:stCxn xmlns:a="http://schemas.openxmlformats.org/drawingml/2006/main" id="9" idx="2"/>
            <a:endCxn xmlns:a="http://schemas.openxmlformats.org/drawingml/2006/main" id="8" idx="0"/>
          </cdr:cNvCxnSpPr>
        </cdr:nvCxnSpPr>
        <cdr:spPr>
          <a:xfrm xmlns:a="http://schemas.openxmlformats.org/drawingml/2006/main">
            <a:off x="1720855" y="1092201"/>
            <a:ext cx="180984" cy="31432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0.1648</cdr:x>
      <cdr:y>0.51576</cdr:y>
    </cdr:from>
    <cdr:to>
      <cdr:x>0.40568</cdr:x>
      <cdr:y>0.69465</cdr:y>
    </cdr:to>
    <cdr:grpSp>
      <cdr:nvGrpSpPr>
        <cdr:cNvPr id="45" name="Group 44"/>
        <cdr:cNvGrpSpPr/>
      </cdr:nvGrpSpPr>
      <cdr:grpSpPr>
        <a:xfrm xmlns:a="http://schemas.openxmlformats.org/drawingml/2006/main">
          <a:off x="1428445" y="3246419"/>
          <a:ext cx="2087888" cy="1126012"/>
          <a:chOff x="1825313" y="227982"/>
          <a:chExt cx="2086569" cy="1124523"/>
        </a:xfrm>
      </cdr:grpSpPr>
      <cdr:sp macro="" textlink="">
        <cdr:nvSpPr>
          <cdr:cNvPr id="2" name="Oval 1"/>
          <cdr:cNvSpPr/>
        </cdr:nvSpPr>
        <cdr:spPr>
          <a:xfrm xmlns:a="http://schemas.openxmlformats.org/drawingml/2006/main">
            <a:off x="2566657" y="1047170"/>
            <a:ext cx="333146" cy="305335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4" name="Oval 3"/>
          <cdr:cNvSpPr/>
        </cdr:nvSpPr>
        <cdr:spPr>
          <a:xfrm xmlns:a="http://schemas.openxmlformats.org/drawingml/2006/main">
            <a:off x="2901948" y="1038399"/>
            <a:ext cx="348998" cy="289430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5" name="TextBox 4"/>
          <cdr:cNvSpPr txBox="1"/>
        </cdr:nvSpPr>
        <cdr:spPr>
          <a:xfrm xmlns:a="http://schemas.openxmlformats.org/drawingml/2006/main">
            <a:off x="1825313" y="227982"/>
            <a:ext cx="2086569" cy="4677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Steel cable sheared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on 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MW-1;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installed new stainless steel cable on 6/25/13 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dr:txBody>
      </cdr:sp>
      <cdr:cxnSp macro="">
        <cdr:nvCxnSpPr>
          <cdr:cNvPr id="7" name="Straight Arrow Connector 6"/>
          <cdr:cNvCxnSpPr>
            <a:stCxn xmlns:a="http://schemas.openxmlformats.org/drawingml/2006/main" id="5" idx="2"/>
            <a:endCxn xmlns:a="http://schemas.openxmlformats.org/drawingml/2006/main" id="2" idx="0"/>
          </cdr:cNvCxnSpPr>
        </cdr:nvCxnSpPr>
        <cdr:spPr>
          <a:xfrm xmlns:a="http://schemas.openxmlformats.org/drawingml/2006/main" flipH="1">
            <a:off x="2733231" y="695682"/>
            <a:ext cx="135367" cy="351489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Straight Arrow Connector 7"/>
          <cdr:cNvCxnSpPr>
            <a:stCxn xmlns:a="http://schemas.openxmlformats.org/drawingml/2006/main" id="5" idx="2"/>
            <a:endCxn xmlns:a="http://schemas.openxmlformats.org/drawingml/2006/main" id="4" idx="0"/>
          </cdr:cNvCxnSpPr>
        </cdr:nvCxnSpPr>
        <cdr:spPr>
          <a:xfrm xmlns:a="http://schemas.openxmlformats.org/drawingml/2006/main">
            <a:off x="2868598" y="695682"/>
            <a:ext cx="207850" cy="342717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0.18858</cdr:x>
      <cdr:y>0.18967</cdr:y>
    </cdr:from>
    <cdr:to>
      <cdr:x>0.44243</cdr:x>
      <cdr:y>0.45827</cdr:y>
    </cdr:to>
    <cdr:grpSp>
      <cdr:nvGrpSpPr>
        <cdr:cNvPr id="88" name="Group 87"/>
        <cdr:cNvGrpSpPr/>
      </cdr:nvGrpSpPr>
      <cdr:grpSpPr>
        <a:xfrm xmlns:a="http://schemas.openxmlformats.org/drawingml/2006/main">
          <a:off x="1634564" y="1193866"/>
          <a:ext cx="2200309" cy="1690686"/>
          <a:chOff x="1633511" y="1192337"/>
          <a:chExt cx="2198886" cy="1688562"/>
        </a:xfrm>
      </cdr:grpSpPr>
      <cdr:sp macro="" textlink="">
        <cdr:nvSpPr>
          <cdr:cNvPr id="3" name="Oval 2"/>
          <cdr:cNvSpPr/>
        </cdr:nvSpPr>
        <cdr:spPr>
          <a:xfrm xmlns:a="http://schemas.openxmlformats.org/drawingml/2006/main">
            <a:off x="2266056" y="2327561"/>
            <a:ext cx="634589" cy="553338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cxnSp macro="">
        <cdr:nvCxnSpPr>
          <cdr:cNvPr id="9" name="Straight Arrow Connector 8"/>
          <cdr:cNvCxnSpPr>
            <a:stCxn xmlns:a="http://schemas.openxmlformats.org/drawingml/2006/main" id="13" idx="2"/>
            <a:endCxn xmlns:a="http://schemas.openxmlformats.org/drawingml/2006/main" id="3" idx="0"/>
          </cdr:cNvCxnSpPr>
        </cdr:nvCxnSpPr>
        <cdr:spPr>
          <a:xfrm xmlns:a="http://schemas.openxmlformats.org/drawingml/2006/main" flipH="1">
            <a:off x="2583351" y="1767489"/>
            <a:ext cx="149603" cy="560072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3" name="TextBox 1"/>
          <cdr:cNvSpPr txBox="1"/>
        </cdr:nvSpPr>
        <cdr:spPr>
          <a:xfrm xmlns:a="http://schemas.openxmlformats.org/drawingml/2006/main">
            <a:off x="1633511" y="1192337"/>
            <a:ext cx="2198886" cy="57515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Levelogger data did not save on transducer, updated software appears to have fixed issue</a:t>
            </a:r>
          </a:p>
        </cdr:txBody>
      </cdr:sp>
    </cdr:grpSp>
  </cdr:relSizeAnchor>
  <cdr:relSizeAnchor xmlns:cdr="http://schemas.openxmlformats.org/drawingml/2006/chartDrawing">
    <cdr:from>
      <cdr:x>0.08343</cdr:x>
      <cdr:y>0.29006</cdr:y>
    </cdr:from>
    <cdr:to>
      <cdr:x>0.27749</cdr:x>
      <cdr:y>0.46944</cdr:y>
    </cdr:to>
    <cdr:grpSp>
      <cdr:nvGrpSpPr>
        <cdr:cNvPr id="87" name="Group 86"/>
        <cdr:cNvGrpSpPr/>
      </cdr:nvGrpSpPr>
      <cdr:grpSpPr>
        <a:xfrm xmlns:a="http://schemas.openxmlformats.org/drawingml/2006/main">
          <a:off x="723150" y="1825765"/>
          <a:ext cx="1682064" cy="1129096"/>
          <a:chOff x="722701" y="1823445"/>
          <a:chExt cx="1680959" cy="1127711"/>
        </a:xfrm>
      </cdr:grpSpPr>
      <cdr:sp macro="" textlink="">
        <cdr:nvSpPr>
          <cdr:cNvPr id="16" name="Oval 15"/>
          <cdr:cNvSpPr/>
        </cdr:nvSpPr>
        <cdr:spPr>
          <a:xfrm xmlns:a="http://schemas.openxmlformats.org/drawingml/2006/main">
            <a:off x="1584115" y="2480360"/>
            <a:ext cx="425225" cy="470796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17" name="TextBox 1"/>
          <cdr:cNvSpPr txBox="1"/>
        </cdr:nvSpPr>
        <cdr:spPr>
          <a:xfrm xmlns:a="http://schemas.openxmlformats.org/drawingml/2006/main">
            <a:off x="722701" y="1823445"/>
            <a:ext cx="1680959" cy="39532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Shift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resulted from Levelogger recalibration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dr:txBody>
      </cdr:sp>
      <cdr:cxnSp macro="">
        <cdr:nvCxnSpPr>
          <cdr:cNvPr id="18" name="Straight Arrow Connector 17"/>
          <cdr:cNvCxnSpPr>
            <a:stCxn xmlns:a="http://schemas.openxmlformats.org/drawingml/2006/main" id="17" idx="2"/>
            <a:endCxn xmlns:a="http://schemas.openxmlformats.org/drawingml/2006/main" id="16" idx="1"/>
          </cdr:cNvCxnSpPr>
        </cdr:nvCxnSpPr>
        <cdr:spPr>
          <a:xfrm xmlns:a="http://schemas.openxmlformats.org/drawingml/2006/main">
            <a:off x="1563181" y="2218765"/>
            <a:ext cx="83207" cy="330541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0.45417</cdr:x>
      <cdr:y>0.15757</cdr:y>
    </cdr:from>
    <cdr:to>
      <cdr:x>0.60498</cdr:x>
      <cdr:y>0.73069</cdr:y>
    </cdr:to>
    <cdr:grpSp>
      <cdr:nvGrpSpPr>
        <cdr:cNvPr id="46" name="Group 45"/>
        <cdr:cNvGrpSpPr/>
      </cdr:nvGrpSpPr>
      <cdr:grpSpPr>
        <a:xfrm xmlns:a="http://schemas.openxmlformats.org/drawingml/2006/main">
          <a:off x="3936632" y="991815"/>
          <a:ext cx="1307183" cy="3607468"/>
          <a:chOff x="3950897" y="1018559"/>
          <a:chExt cx="1306338" cy="3602963"/>
        </a:xfrm>
      </cdr:grpSpPr>
      <cdr:sp macro="" textlink="">
        <cdr:nvSpPr>
          <cdr:cNvPr id="21" name="Oval 20"/>
          <cdr:cNvSpPr/>
        </cdr:nvSpPr>
        <cdr:spPr>
          <a:xfrm xmlns:a="http://schemas.openxmlformats.org/drawingml/2006/main">
            <a:off x="4333099" y="2376990"/>
            <a:ext cx="460134" cy="2244532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25" name="TextBox 1"/>
          <cdr:cNvSpPr txBox="1"/>
        </cdr:nvSpPr>
        <cdr:spPr>
          <a:xfrm xmlns:a="http://schemas.openxmlformats.org/drawingml/2006/main">
            <a:off x="3950897" y="1018559"/>
            <a:ext cx="1306338" cy="111906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Levelogger data calibrated with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n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ew fully calibrated powers sounder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e-tape; </a:t>
            </a:r>
            <a:r>
              <a:rPr lang="en-US" sz="1100" baseline="0">
                <a:latin typeface="Symbol" panose="05050102010706020507" pitchFamily="18" charset="2"/>
                <a:cs typeface="Arial" panose="020B0604020202020204" pitchFamily="34" charset="0"/>
              </a:rPr>
              <a:t>D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= 4.12 ft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dr:txBody>
      </cdr:sp>
      <cdr:cxnSp macro="">
        <cdr:nvCxnSpPr>
          <cdr:cNvPr id="27" name="Straight Arrow Connector 26"/>
          <cdr:cNvCxnSpPr>
            <a:stCxn xmlns:a="http://schemas.openxmlformats.org/drawingml/2006/main" id="25" idx="2"/>
            <a:endCxn xmlns:a="http://schemas.openxmlformats.org/drawingml/2006/main" id="21" idx="0"/>
          </cdr:cNvCxnSpPr>
        </cdr:nvCxnSpPr>
        <cdr:spPr>
          <a:xfrm xmlns:a="http://schemas.openxmlformats.org/drawingml/2006/main" flipH="1">
            <a:off x="4563166" y="2137619"/>
            <a:ext cx="40900" cy="239371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0.61988</cdr:x>
      <cdr:y>0.15699</cdr:y>
    </cdr:from>
    <cdr:to>
      <cdr:x>0.80306</cdr:x>
      <cdr:y>0.76748</cdr:y>
    </cdr:to>
    <cdr:grpSp>
      <cdr:nvGrpSpPr>
        <cdr:cNvPr id="103" name="Group 102"/>
        <cdr:cNvGrpSpPr/>
      </cdr:nvGrpSpPr>
      <cdr:grpSpPr>
        <a:xfrm xmlns:a="http://schemas.openxmlformats.org/drawingml/2006/main">
          <a:off x="5372965" y="988164"/>
          <a:ext cx="1587758" cy="3842691"/>
          <a:chOff x="5369481" y="986923"/>
          <a:chExt cx="1586702" cy="3837859"/>
        </a:xfrm>
      </cdr:grpSpPr>
      <cdr:grpSp>
        <cdr:nvGrpSpPr>
          <cdr:cNvPr id="89" name="Group 88"/>
          <cdr:cNvGrpSpPr/>
        </cdr:nvGrpSpPr>
        <cdr:grpSpPr>
          <a:xfrm xmlns:a="http://schemas.openxmlformats.org/drawingml/2006/main">
            <a:off x="5369481" y="986923"/>
            <a:ext cx="968342" cy="3837859"/>
            <a:chOff x="5369481" y="986923"/>
            <a:chExt cx="968342" cy="3837859"/>
          </a:xfrm>
        </cdr:grpSpPr>
        <cdr:sp macro="" textlink="">
          <cdr:nvSpPr>
            <cdr:cNvPr id="26" name="Oval 25"/>
            <cdr:cNvSpPr/>
          </cdr:nvSpPr>
          <cdr:spPr>
            <a:xfrm xmlns:a="http://schemas.openxmlformats.org/drawingml/2006/main">
              <a:off x="5380541" y="2799586"/>
              <a:ext cx="460134" cy="2025196"/>
            </a:xfrm>
            <a:prstGeom xmlns:a="http://schemas.openxmlformats.org/drawingml/2006/main" prst="ellipse">
              <a:avLst/>
            </a:prstGeom>
            <a:noFill xmlns:a="http://schemas.openxmlformats.org/drawingml/2006/main"/>
            <a:ln xmlns:a="http://schemas.openxmlformats.org/drawingml/2006/main" w="12700">
              <a:solidFill>
                <a:schemeClr val="tx1"/>
              </a:solidFill>
            </a:ln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  <cdr:sp macro="" textlink="">
          <cdr:nvSpPr>
            <cdr:cNvPr id="28" name="TextBox 1"/>
            <cdr:cNvSpPr txBox="1"/>
          </cdr:nvSpPr>
          <cdr:spPr>
            <a:xfrm xmlns:a="http://schemas.openxmlformats.org/drawingml/2006/main">
              <a:off x="5369481" y="986923"/>
              <a:ext cx="968342" cy="1521333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bg1"/>
            </a:solidFill>
            <a:ln xmlns:a="http://schemas.openxmlformats.org/drawingml/2006/main">
              <a:solidFill>
                <a:schemeClr val="tx1"/>
              </a:solidFill>
            </a:ln>
          </cdr:spPr>
          <cdr:txBody>
            <a:bodyPr xmlns:a="http://schemas.openxmlformats.org/drawingml/2006/main" wrap="squar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100">
                  <a:latin typeface="Arial" panose="020B0604020202020204" pitchFamily="34" charset="0"/>
                  <a:cs typeface="Arial" panose="020B0604020202020204" pitchFamily="34" charset="0"/>
                </a:rPr>
                <a:t>Levelogger data did not download correctly, updated software appears to have fixed issue</a:t>
              </a:r>
            </a:p>
          </cdr:txBody>
        </cdr:sp>
        <cdr:cxnSp macro="">
          <cdr:nvCxnSpPr>
            <cdr:cNvPr id="30" name="Straight Arrow Connector 29"/>
            <cdr:cNvCxnSpPr>
              <a:stCxn xmlns:a="http://schemas.openxmlformats.org/drawingml/2006/main" id="28" idx="2"/>
              <a:endCxn xmlns:a="http://schemas.openxmlformats.org/drawingml/2006/main" id="26" idx="0"/>
            </cdr:cNvCxnSpPr>
          </cdr:nvCxnSpPr>
          <cdr:spPr>
            <a:xfrm xmlns:a="http://schemas.openxmlformats.org/drawingml/2006/main" flipH="1">
              <a:off x="5610608" y="2508256"/>
              <a:ext cx="243044" cy="291330"/>
            </a:xfrm>
            <a:prstGeom xmlns:a="http://schemas.openxmlformats.org/drawingml/2006/main" prst="straightConnector1">
              <a:avLst/>
            </a:prstGeom>
            <a:ln xmlns:a="http://schemas.openxmlformats.org/drawingml/2006/main">
              <a:solidFill>
                <a:schemeClr val="tx1"/>
              </a:solidFill>
              <a:tailEnd type="triangle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sp macro="" textlink="">
        <cdr:nvSpPr>
          <cdr:cNvPr id="98" name="Oval 97"/>
          <cdr:cNvSpPr/>
        </cdr:nvSpPr>
        <cdr:spPr>
          <a:xfrm xmlns:a="http://schemas.openxmlformats.org/drawingml/2006/main">
            <a:off x="6588124" y="2754313"/>
            <a:ext cx="368059" cy="349250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cxnSp macro="">
        <cdr:nvCxnSpPr>
          <cdr:cNvPr id="99" name="Straight Arrow Connector 98"/>
          <cdr:cNvCxnSpPr>
            <a:stCxn xmlns:a="http://schemas.openxmlformats.org/drawingml/2006/main" id="28" idx="2"/>
            <a:endCxn xmlns:a="http://schemas.openxmlformats.org/drawingml/2006/main" id="98" idx="1"/>
          </cdr:cNvCxnSpPr>
        </cdr:nvCxnSpPr>
        <cdr:spPr>
          <a:xfrm xmlns:a="http://schemas.openxmlformats.org/drawingml/2006/main">
            <a:off x="5853652" y="2508256"/>
            <a:ext cx="788373" cy="29720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0.75824</cdr:x>
      <cdr:y>0.60782</cdr:y>
    </cdr:from>
    <cdr:to>
      <cdr:x>0.86447</cdr:x>
      <cdr:y>0.73611</cdr:y>
    </cdr:to>
    <cdr:grpSp>
      <cdr:nvGrpSpPr>
        <cdr:cNvPr id="106" name="Group 105"/>
        <cdr:cNvGrpSpPr/>
      </cdr:nvGrpSpPr>
      <cdr:grpSpPr>
        <a:xfrm xmlns:a="http://schemas.openxmlformats.org/drawingml/2006/main">
          <a:off x="6572250" y="3825874"/>
          <a:ext cx="920759" cy="807525"/>
          <a:chOff x="556140" y="230099"/>
          <a:chExt cx="920136" cy="806539"/>
        </a:xfrm>
      </cdr:grpSpPr>
      <cdr:sp macro="" textlink="">
        <cdr:nvSpPr>
          <cdr:cNvPr id="107" name="Oval 106"/>
          <cdr:cNvSpPr/>
        </cdr:nvSpPr>
        <cdr:spPr>
          <a:xfrm xmlns:a="http://schemas.openxmlformats.org/drawingml/2006/main">
            <a:off x="806452" y="703263"/>
            <a:ext cx="587374" cy="333375"/>
          </a:xfrm>
          <a:prstGeom xmlns:a="http://schemas.openxmlformats.org/drawingml/2006/main" prst="ellipse">
            <a:avLst/>
          </a:prstGeom>
          <a:noFill xmlns:a="http://schemas.openxmlformats.org/drawingml/2006/main"/>
          <a:ln xmlns:a="http://schemas.openxmlformats.org/drawingml/2006/main" w="127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108" name="TextBox 1"/>
          <cdr:cNvSpPr txBox="1"/>
        </cdr:nvSpPr>
        <cdr:spPr>
          <a:xfrm xmlns:a="http://schemas.openxmlformats.org/drawingml/2006/main">
            <a:off x="556140" y="230099"/>
            <a:ext cx="920136" cy="33297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Levelogger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missing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dr:txBody>
      </cdr:sp>
      <cdr:cxnSp macro="">
        <cdr:nvCxnSpPr>
          <cdr:cNvPr id="109" name="Straight Arrow Connector 108"/>
          <cdr:cNvCxnSpPr>
            <a:stCxn xmlns:a="http://schemas.openxmlformats.org/drawingml/2006/main" id="108" idx="2"/>
            <a:endCxn xmlns:a="http://schemas.openxmlformats.org/drawingml/2006/main" id="107" idx="0"/>
          </cdr:cNvCxnSpPr>
        </cdr:nvCxnSpPr>
        <cdr:spPr>
          <a:xfrm xmlns:a="http://schemas.openxmlformats.org/drawingml/2006/main">
            <a:off x="1016208" y="563075"/>
            <a:ext cx="83930" cy="140188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MW1_Level_12-18-13.csv" TargetMode="External"/><Relationship Id="rId4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24" Type="http://schemas.openxmlformats.org/officeDocument/2006/relationships/printerSettings" Target="../printerSettings/printerSettings3.bin"/><Relationship Id="rId17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" Type="http://schemas.openxmlformats.org/officeDocument/2006/relationships/hyperlink" Target="../AppData/Local/Microsoft/Windows/Temporary%20Internet%20Files/Content.Outlook/Water%20Level%20Summary/Elk%20Creek%20101812/MW1_level_10-18-12.csv" TargetMode="External"/><Relationship Id="rId3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" Type="http://schemas.openxmlformats.org/officeDocument/2006/relationships/hyperlink" Target="../Projects/E%20thru%20H%20Projects/E%20Projects/Elk%20Creek%20Canyon%20LLC_591/0040_%20Production%20Well%20No%201/Data/Water%20Levels/Elk%20Creek%20MW1%20Level_120911.xls" TargetMode="External"/><Relationship Id="rId9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MW1_Level_12-18-13.csv" TargetMode="External"/><Relationship Id="rId4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" Type="http://schemas.openxmlformats.org/officeDocument/2006/relationships/hyperlink" Target="../AppData/Local/Microsoft/Windows/Temporary%20Internet%20Files/Content.Outlook/Water%20Level%20Summary/Elk%20Creek%20101812/MW1_level_10-18-12.csv" TargetMode="External"/><Relationship Id="rId3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" Type="http://schemas.openxmlformats.org/officeDocument/2006/relationships/hyperlink" Target="../AppData/Local/Microsoft/Windows/Temporary%20Internet%20Files/Content.Outlook/Water%20Level%20Summary/Elk%20Creek%20021712/MW1_021712.csv" TargetMode="External"/><Relationship Id="rId23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MW1_Level_12-18-13.csv" TargetMode="External"/><Relationship Id="rId11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" Type="http://schemas.openxmlformats.org/officeDocument/2006/relationships/hyperlink" Target="../AppData/Local/Microsoft/Windows/Temporary%20Internet%20Files/Content.Outlook/Water%20Level%20Summary/Elk%20Creek%20122712/MW1_level_12-27-12.csv" TargetMode="External"/><Relationship Id="rId10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" Type="http://schemas.openxmlformats.org/officeDocument/2006/relationships/hyperlink" Target="../Projects/E%20thru%20H%20Projects/E%20Projects/Elk%20Creek%20Canyon%20LLC_591/0040_%20Production%20Well%20No%201/Data/Water%20Levels/Elk%20Creek%20062812/MW1_6-28-12.csv" TargetMode="External"/><Relationship Id="rId16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03.25.2014\MW1_Level_3-25-14.csv" TargetMode="External"/><Relationship Id="rId4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" Type="http://schemas.openxmlformats.org/officeDocument/2006/relationships/hyperlink" Target="../AppData/Local/Microsoft/Windows/Temporary%20Internet%20Files/Content.Outlook/Water%20Level%20Summary/Elk%20Creek%2009.26.2013/MW1_Level_9-26-13.csv" TargetMode="External"/><Relationship Id="rId22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" Type="http://schemas.openxmlformats.org/officeDocument/2006/relationships/hyperlink" Target="../AppData/Local/Microsoft/Windows/Temporary%20Internet%20Files/Content.Outlook/Water%20Level%20Summary/Elk%20Creek%20122712/MW1_level_12-27-12.csv" TargetMode="External"/><Relationship Id="rId3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" Type="http://schemas.openxmlformats.org/officeDocument/2006/relationships/hyperlink" Target="../Projects/E%20thru%20H%20Projects/E%20Projects/Elk%20Creek%20Canyon%20LLC_591/0040_%20Production%20Well%20No%201/Data/Water%20Levels/Elk%20Creek%20062812/MW1_6-28-12.csv" TargetMode="External"/><Relationship Id="rId5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" Type="http://schemas.openxmlformats.org/officeDocument/2006/relationships/hyperlink" Target="../AppData/Local/Microsoft/Windows/Temporary%20Internet%20Files/Content.Outlook/Water%20Level%20Summary/Elk%20Creek%20040612/MW1_4-6-12.csv" TargetMode="External"/><Relationship Id="rId21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03.25.2014\MW1_Level_3-25-14.csv" TargetMode="External"/><Relationship Id="rId4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2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" Type="http://schemas.openxmlformats.org/officeDocument/2006/relationships/hyperlink" Target="../AppData/Local/Microsoft/Windows/Temporary%20Internet%20Files/Content.Outlook/Water%20Level%20Summary/Elk%20Creek%2009.26.2013/MW1_Level_9-26-13.csv" TargetMode="External"/><Relationship Id="rId4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" Type="http://schemas.openxmlformats.org/officeDocument/2006/relationships/hyperlink" Target="../AppData/Local/Microsoft/Windows/Temporary%20Internet%20Files/Content.Outlook/Water%20Level%20Summary/Elk%20Creek%20041913/MW1_4-19-13.csv" TargetMode="External"/><Relationship Id="rId3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61698__mw1_level_8-30-2012.csv" TargetMode="External"/><Relationship Id="rId3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" Type="http://schemas.openxmlformats.org/officeDocument/2006/relationships/hyperlink" Target="../AppData/Local/Microsoft/Windows/Temporary%20Internet%20Files/Content.Outlook/Water%20Level%20Summary/Elk%20Creek%20040612/MW1_4-6-12.csv" TargetMode="External"/><Relationship Id="rId9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61698__mw1_level_8-30-2012.csv" TargetMode="External"/><Relationship Id="rId18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" Type="http://schemas.openxmlformats.org/officeDocument/2006/relationships/hyperlink" Target="../AppData/Local/Microsoft/Windows/Temporary%20Internet%20Files/Content.Outlook/Water%20Level%20Summary/Elk%20Creek%20041913/MW1_4-19-13.csv" TargetMode="External"/><Relationship Id="rId22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2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" Type="http://schemas.openxmlformats.org/officeDocument/2006/relationships/hyperlink" Target="../AppData/Local/Microsoft/Windows/Temporary%20Internet%20Files/Content.Outlook/Water%20Level%20Summary/Elk%20Creek_06.25.2013/MW1_Level_6-25-13.csv" TargetMode="External"/><Relationship Id="rId3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" Type="http://schemas.openxmlformats.org/officeDocument/2006/relationships/hyperlink" Target="../Projects/E%20thru%20H%20Projects/E%20Projects/Elk%20Creek%20Canyon%20LLC_591/0040_%20Production%20Well%20No%201/Data/Water%20Levels/Elk%20Creek%20MW1%20Level_120911.xls" TargetMode="External"/><Relationship Id="rId21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2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2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4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" Type="http://schemas.openxmlformats.org/officeDocument/2006/relationships/hyperlink" Target="../AppData/Local/Microsoft/Windows/Temporary%20Internet%20Files/Content.Outlook/Water%20Level%20Summary/Elk%20Creek_06.25.2013/MW1_Level_6-25-13.csv" TargetMode="External"/><Relationship Id="rId3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6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8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5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0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2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4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6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8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1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7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9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13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34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" Type="http://schemas.openxmlformats.org/officeDocument/2006/relationships/hyperlink" Target="../AppData/Local/Microsoft/Windows/Temporary%20Internet%20Files/Content.Outlook/Water%20Level%20Summary/Elk%20Creek%20021712/MW1_021712.csv" TargetMode="External"/><Relationship Id="rId2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5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7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9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40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15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36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57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78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0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32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61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82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199" Type="http://schemas.openxmlformats.org/officeDocument/2006/relationships/hyperlink" Target="file:///\\Spfr730\company\PROJECTS\E%20thru%20H%20Projects\E%20Projects\0080_ElkCreekMonitoring\PROJECT\Data\MW1%20Level%20Data\MW1Level_10-2-15.csv" TargetMode="External"/><Relationship Id="rId203" Type="http://schemas.openxmlformats.org/officeDocument/2006/relationships/hyperlink" Target="file:///\\Spfr730\company\PROJECTS\E%20thru%20H%20Projects\E%20Projects\0080_ElkCreekMonitoring\PROJECT\Data\MW1%20Level%20Data\MW1Level_10-2-15.cs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59124__pw1_level_8-30-2012.csv" TargetMode="External"/><Relationship Id="rId13" Type="http://schemas.openxmlformats.org/officeDocument/2006/relationships/hyperlink" Target="../Projects/E%20thru%20H%20Projects/E%20Projects/Elk%20Creek%20Canyon%20LLC_591%20-%20see%20also%20Nevid%20591/0040_%20Production%20Well%20No%201/Data/Water%20Levels/Elk%20Creek%20021313/PW1_2-13-13.csv" TargetMode="External"/><Relationship Id="rId18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PW1_Level_12-18-13.csv" TargetMode="External"/><Relationship Id="rId3" Type="http://schemas.openxmlformats.org/officeDocument/2006/relationships/hyperlink" Target="../AppData/Local/Microsoft/Windows/Temporary%20Internet%20Files/Content.Outlook/Water%20Level%20Summary/Elk%20Creek%20021712/PW1_021712.csv" TargetMode="External"/><Relationship Id="rId21" Type="http://schemas.openxmlformats.org/officeDocument/2006/relationships/hyperlink" Target="file:///\\Spfr730\company\PROJECTS\E%20thru%20H%20Projects\E%20Projects\0080_ElkCreekMonitoring\PROJECT\Data\PW1%20Level%20Data\PW1Data_10-2-15.csv" TargetMode="External"/><Relationship Id="rId7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59124__pw1_level_8-30-2012.csv" TargetMode="External"/><Relationship Id="rId12" Type="http://schemas.openxmlformats.org/officeDocument/2006/relationships/hyperlink" Target="../AppData/Local/Microsoft/Windows/Temporary%20Internet%20Files/Content.Outlook/Water%20Level%20Summary/Elk%20Creek%20122712/PW1_level_12-27-12.csv" TargetMode="External"/><Relationship Id="rId17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PW1_Level_12-18-13.csv" TargetMode="External"/><Relationship Id="rId2" Type="http://schemas.openxmlformats.org/officeDocument/2006/relationships/hyperlink" Target="../Projects/E%20thru%20H%20Projects/E%20Projects/Elk%20Creek%20Canyon%20LLC_591/0040_%20Production%20Well%20No%201/Data/Water%20Levels/Elk%20Creek%20PW1%20Level_120911.xls" TargetMode="External"/><Relationship Id="rId16" Type="http://schemas.openxmlformats.org/officeDocument/2006/relationships/hyperlink" Target="../AppData/Local/Microsoft/Windows/Temporary%20Internet%20Files/Content.Outlook/Water%20Level%20Summary/Elk%20Creek%2009.26.2013/PW1_Level_9-26-13.csv" TargetMode="External"/><Relationship Id="rId20" Type="http://schemas.openxmlformats.org/officeDocument/2006/relationships/hyperlink" Target="file:///\\Spfr730\company\PROJECTS\E%20thru%20H%20Projects\E%20Projects\0080_ElkCreekMonitoring\PROJECT\Data\PW1%20Level%20Data\PW1Data_10-2-15.csv" TargetMode="External"/><Relationship Id="rId1" Type="http://schemas.openxmlformats.org/officeDocument/2006/relationships/hyperlink" Target="../Projects/E%20thru%20H%20Projects/E%20Projects/Elk%20Creek%20Canyon%20LLC_591/0040_%20Production%20Well%20No%201/Data/Water%20Levels/Elk%20Creek%20PW1%20Level_120911.xls" TargetMode="External"/><Relationship Id="rId6" Type="http://schemas.openxmlformats.org/officeDocument/2006/relationships/hyperlink" Target="../Projects/E%20thru%20H%20Projects/E%20Projects/Elk%20Creek%20Canyon%20LLC_591/0040_%20Production%20Well%20No%201/Data/Water%20Levels/Elk%20Creek%20062812/PW1_6-28-12.csv" TargetMode="External"/><Relationship Id="rId11" Type="http://schemas.openxmlformats.org/officeDocument/2006/relationships/hyperlink" Target="../AppData/Local/Microsoft/Windows/Temporary%20Internet%20Files/Content.Outlook/Water%20Level%20Summary/Elk%20Creek%20122712/PW1_level_12-27-12.csv" TargetMode="External"/><Relationship Id="rId5" Type="http://schemas.openxmlformats.org/officeDocument/2006/relationships/hyperlink" Target="../AppData/Local/Microsoft/Windows/Temporary%20Internet%20Files/Content.Outlook/Water%20Level%20Summary/Elk%20Creek%20040612/PW1_4-6-12.csv" TargetMode="External"/><Relationship Id="rId15" Type="http://schemas.openxmlformats.org/officeDocument/2006/relationships/hyperlink" Target="../AppData/Local/Microsoft/Windows/Temporary%20Internet%20Files/Content.Outlook/Water%20Level%20Summary/Elk%20Creek%2009.26.2013/PW1_Level_9-26-13.csv" TargetMode="External"/><Relationship Id="rId10" Type="http://schemas.openxmlformats.org/officeDocument/2006/relationships/hyperlink" Target="../Projects/E%20thru%20H%20Projects/E%20Projects/Elk%20Creek%20Canyon%20LLC_591%20-%20see%20also%20Nevid%20591/0040_%20Production%20Well%20No%201/Data/Water%20Levels/Elk%20Creek%20101812/PW1_level_10-18-12.csv" TargetMode="External"/><Relationship Id="rId19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PW1_Level_12-18-13.csv" TargetMode="External"/><Relationship Id="rId4" Type="http://schemas.openxmlformats.org/officeDocument/2006/relationships/hyperlink" Target="../AppData/Local/Microsoft/Windows/Temporary%20Internet%20Files/Content.Outlook/Water%20Level%20Summary/Elk%20Creek%20040612/PW1_4-6-12.csv" TargetMode="External"/><Relationship Id="rId9" Type="http://schemas.openxmlformats.org/officeDocument/2006/relationships/hyperlink" Target="../Projects/E%20thru%20H%20Projects/E%20Projects/Elk%20Creek%20Canyon%20LLC_591%20-%20see%20also%20Nevid%20591/0040_%20Production%20Well%20No%201/Data/Water%20Levels/Elk%20Creek%20101812/PW1_level_10-18-12.csv" TargetMode="External"/><Relationship Id="rId14" Type="http://schemas.openxmlformats.org/officeDocument/2006/relationships/hyperlink" Target="../Projects/E%20thru%20H%20Projects/E%20Projects/Elk%20Creek%20Canyon%20LLC_591%20-%20see%20also%20Nevid%20591/0040_%20Production%20Well%20No%201/Data/Water%20Levels/Elk%20Creek%20021313/PW1_2-13-13.csv" TargetMode="External"/><Relationship Id="rId22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../Projects/E%20thru%20H%20Projects/E%20Projects/Elk%20Creek%20Canyon%20LLC_591/0040_%20Production%20Well%20No%201/Data/Water%20Levels/Elk%20Creek%20062812/MW1_BARO_6-28-12.csv" TargetMode="External"/><Relationship Id="rId13" Type="http://schemas.openxmlformats.org/officeDocument/2006/relationships/hyperlink" Target="../AppData/Local/Microsoft/Windows/Temporary%20Internet%20Files/Content.Outlook/Water%20Level%20Summary/Elk%20Creek%20101812/MW1_BARO_10-18-12.csv" TargetMode="External"/><Relationship Id="rId18" Type="http://schemas.openxmlformats.org/officeDocument/2006/relationships/hyperlink" Target="../AppData/Local/Microsoft/Windows/Temporary%20Internet%20Files/Content.Outlook/Water%20Level%20Summary/Elk%20Creek%20041913/MW1_BARO_4-19-13.csv" TargetMode="External"/><Relationship Id="rId26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03.25.2014\MW1_Baro_3-25-14.csv" TargetMode="External"/><Relationship Id="rId3" Type="http://schemas.openxmlformats.org/officeDocument/2006/relationships/hyperlink" Target="../AppData/Local/Microsoft/Windows/Temporary%20Internet%20Files/Content.Outlook/Water%20Level%20Summary/Elk%20Creek%20Baro_120911.xls" TargetMode="External"/><Relationship Id="rId21" Type="http://schemas.openxmlformats.org/officeDocument/2006/relationships/hyperlink" Target="../AppData/Local/Microsoft/Windows/Temporary%20Internet%20Files/Content.Outlook/Water%20Level%20Summary/Elk%20Creek_06.25.2013/MW1_Baro_6-25-13.csv" TargetMode="External"/><Relationship Id="rId7" Type="http://schemas.openxmlformats.org/officeDocument/2006/relationships/hyperlink" Target="../Projects/E%20thru%20H%20Projects/E%20Projects/Elk%20Creek%20Canyon%20LLC_591/0040_%20Production%20Well%20No%201/Data/Water%20Levels/Elk%20Creek%20062812/MW1_BARO_6-28-12.csv" TargetMode="External"/><Relationship Id="rId12" Type="http://schemas.openxmlformats.org/officeDocument/2006/relationships/hyperlink" Target="../AppData/Local/Microsoft/Windows/Temporary%20Internet%20Files/Content.Outlook/Water%20Level%20Summary/Elk%20Creek%20101812/MW1_BARO_10-18-12.csv" TargetMode="External"/><Relationship Id="rId17" Type="http://schemas.openxmlformats.org/officeDocument/2006/relationships/hyperlink" Target="../Projects/E%20thru%20H%20Projects/E%20Projects/Elk%20Creek%20Canyon%20LLC_591%20-%20see%20also%20Nevid%20591/0040_%20Production%20Well%20No%201/Data/Water%20Levels/Elk%20Creek%20021313/MW1_BARO_2-13-13.csv" TargetMode="External"/><Relationship Id="rId25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MW1_baro_12-18-13.csv" TargetMode="External"/><Relationship Id="rId2" Type="http://schemas.openxmlformats.org/officeDocument/2006/relationships/hyperlink" Target="../AppData/Local/Microsoft/Windows/Temporary%20Internet%20Files/Content.Outlook/Water%20Level%20Summary/Elk%20Creek%20Baro_120911.xls" TargetMode="External"/><Relationship Id="rId16" Type="http://schemas.openxmlformats.org/officeDocument/2006/relationships/hyperlink" Target="../Projects/E%20thru%20H%20Projects/E%20Projects/Elk%20Creek%20Canyon%20LLC_591%20-%20see%20also%20Nevid%20591/0040_%20Production%20Well%20No%201/Data/Water%20Levels/Elk%20Creek%20021313/MW1_BARO_2-13-13.csv" TargetMode="External"/><Relationship Id="rId20" Type="http://schemas.openxmlformats.org/officeDocument/2006/relationships/hyperlink" Target="../AppData/Local/Microsoft/Windows/Temporary%20Internet%20Files/Content.Outlook/Water%20Level%20Summary/Elk%20Creek_06.25.2013/MW1_Baro_6-25-13.csv" TargetMode="External"/><Relationship Id="rId1" Type="http://schemas.openxmlformats.org/officeDocument/2006/relationships/hyperlink" Target="../AppData/Local/Microsoft/Windows/Temporary%20Internet%20Files/Content.Outlook/Water%20Level%20Summary/Elk%20Creek%20Baro_120911.xls" TargetMode="External"/><Relationship Id="rId6" Type="http://schemas.openxmlformats.org/officeDocument/2006/relationships/hyperlink" Target="../AppData/Local/Microsoft/Windows/Temporary%20Internet%20Files/Content.Outlook/Water%20Level%20Summary/Elk%20Creek%20040612/MW1_BARO_4-6-12.csv" TargetMode="External"/><Relationship Id="rId11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61698__mw1_baro_8-30-2012.csv" TargetMode="External"/><Relationship Id="rId24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12.18.2013\MW1_baro_12-18-13.csv" TargetMode="External"/><Relationship Id="rId5" Type="http://schemas.openxmlformats.org/officeDocument/2006/relationships/hyperlink" Target="../AppData/Local/Microsoft/Windows/Temporary%20Internet%20Files/Content.Outlook/Water%20Level%20Summary/Elk%20Creek%20040612/MW1_BARO_4-6-12.csv" TargetMode="External"/><Relationship Id="rId15" Type="http://schemas.openxmlformats.org/officeDocument/2006/relationships/hyperlink" Target="../Projects/E%20thru%20H%20Projects/E%20Projects/Elk%20Creek%20Canyon%20LLC_591%20-%20see%20also%20Nevid%20591/0040_%20Production%20Well%20No%201/Data/Water%20Levels/Elk%20Creek%20122712/MW1_BARO_12-27-12.csv" TargetMode="External"/><Relationship Id="rId23" Type="http://schemas.openxmlformats.org/officeDocument/2006/relationships/hyperlink" Target="../AppData/Local/Microsoft/Windows/Temporary%20Internet%20Files/Content.Outlook/Water%20Level%20Summary/Elk%20Creek%2009.26.2013/MW1_Baro_9-26-13.csv" TargetMode="External"/><Relationship Id="rId28" Type="http://schemas.openxmlformats.org/officeDocument/2006/relationships/printerSettings" Target="../printerSettings/printerSettings5.bin"/><Relationship Id="rId10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61698__mw1_baro_8-30-2012.csv" TargetMode="External"/><Relationship Id="rId19" Type="http://schemas.openxmlformats.org/officeDocument/2006/relationships/hyperlink" Target="../AppData/Local/Microsoft/Windows/Temporary%20Internet%20Files/Content.Outlook/Water%20Level%20Summary/Elk%20Creek%20041913/MW1_BARO_4-19-13.csv" TargetMode="External"/><Relationship Id="rId4" Type="http://schemas.openxmlformats.org/officeDocument/2006/relationships/hyperlink" Target="../AppData/Local/Microsoft/Windows/Temporary%20Internet%20Files/Content.Outlook/Water%20Level%20Summary/Elk%20Creek%20021712/MW1_Baro_021712.csv" TargetMode="External"/><Relationship Id="rId9" Type="http://schemas.openxmlformats.org/officeDocument/2006/relationships/hyperlink" Target="../Projects/E%20thru%20H%20Projects/E%20Projects/Elk%20Creek%20Canyon%20LLC_591%20-%20see%20also%20Nevid%20591/0040_%20Production%20Well%20No%201/Data/Water%20Levels/Elk%20Creek%20083012/1061698__mw1_baro_8-30-2012.csv" TargetMode="External"/><Relationship Id="rId14" Type="http://schemas.openxmlformats.org/officeDocument/2006/relationships/hyperlink" Target="../Projects/E%20thru%20H%20Projects/E%20Projects/Elk%20Creek%20Canyon%20LLC_591%20-%20see%20also%20Nevid%20591/0040_%20Production%20Well%20No%201/Data/Water%20Levels/Elk%20Creek%20122712/MW1_BARO_12-27-12.csv" TargetMode="External"/><Relationship Id="rId22" Type="http://schemas.openxmlformats.org/officeDocument/2006/relationships/hyperlink" Target="../AppData/Local/Microsoft/Windows/Temporary%20Internet%20Files/Content.Outlook/Water%20Level%20Summary/Elk%20Creek%2009.26.2013/MW1_Baro_9-26-13.csv" TargetMode="External"/><Relationship Id="rId27" Type="http://schemas.openxmlformats.org/officeDocument/2006/relationships/hyperlink" Target="file:///\\Spfs01\company\PROJECTS\E%20thru%20H%20Projects\E%20Projects\Elk%20Creek%20Canyon%20LLC_591%20-%20see%20also%20Nevid%20591\0040_%20Production%20Well%20No%201\Data\Water%20Levels\Elk%20Creek%2003.25.2014\MW1_Baro_3-25-14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9"/>
  <sheetViews>
    <sheetView zoomScale="115" zoomScaleNormal="115" workbookViewId="0">
      <selection activeCell="G37" sqref="G37"/>
    </sheetView>
  </sheetViews>
  <sheetFormatPr defaultRowHeight="15" x14ac:dyDescent="0.25"/>
  <cols>
    <col min="2" max="2" width="16" customWidth="1"/>
    <col min="3" max="4" width="22.7109375" customWidth="1"/>
    <col min="9" max="9" width="13.28515625" customWidth="1"/>
  </cols>
  <sheetData>
    <row r="4" spans="1:9" x14ac:dyDescent="0.25">
      <c r="A4" s="2"/>
      <c r="B4" s="2"/>
      <c r="C4" s="2"/>
      <c r="D4" s="2"/>
      <c r="E4" s="2"/>
    </row>
    <row r="5" spans="1:9" ht="60" customHeight="1" thickBot="1" x14ac:dyDescent="0.3">
      <c r="A5" s="2"/>
      <c r="B5" s="3" t="s">
        <v>2</v>
      </c>
      <c r="C5" s="8" t="s">
        <v>62</v>
      </c>
      <c r="D5" s="8" t="s">
        <v>63</v>
      </c>
      <c r="E5" s="2"/>
    </row>
    <row r="6" spans="1:9" x14ac:dyDescent="0.25">
      <c r="A6" s="2"/>
      <c r="B6" s="9">
        <v>40819</v>
      </c>
      <c r="C6" s="10">
        <v>354.73</v>
      </c>
      <c r="D6" s="10">
        <v>343.9</v>
      </c>
      <c r="E6" s="2"/>
      <c r="I6" s="87"/>
    </row>
    <row r="7" spans="1:9" x14ac:dyDescent="0.25">
      <c r="A7" s="2"/>
      <c r="B7" s="11">
        <v>40886</v>
      </c>
      <c r="C7" s="12">
        <v>354.65</v>
      </c>
      <c r="D7" s="12">
        <v>342.4</v>
      </c>
      <c r="E7" s="2"/>
    </row>
    <row r="8" spans="1:9" x14ac:dyDescent="0.25">
      <c r="A8" s="2"/>
      <c r="B8" s="11">
        <v>40956</v>
      </c>
      <c r="C8" s="12">
        <v>354.18</v>
      </c>
      <c r="D8" s="12">
        <v>342.26</v>
      </c>
      <c r="E8" s="2"/>
    </row>
    <row r="9" spans="1:9" x14ac:dyDescent="0.25">
      <c r="A9" s="2"/>
      <c r="B9" s="11">
        <v>41005</v>
      </c>
      <c r="C9" s="12">
        <v>353.87</v>
      </c>
      <c r="D9" s="12">
        <v>342</v>
      </c>
      <c r="E9" s="2"/>
    </row>
    <row r="10" spans="1:9" x14ac:dyDescent="0.25">
      <c r="A10" s="2"/>
      <c r="B10" s="11">
        <v>41088</v>
      </c>
      <c r="C10" s="12">
        <v>353.72</v>
      </c>
      <c r="D10" s="12">
        <v>342.06</v>
      </c>
      <c r="E10" s="2"/>
    </row>
    <row r="11" spans="1:9" x14ac:dyDescent="0.25">
      <c r="A11" s="2"/>
      <c r="B11" s="11">
        <v>41151.472222222219</v>
      </c>
      <c r="C11" s="12">
        <v>353.73</v>
      </c>
      <c r="D11" s="12">
        <v>343.3</v>
      </c>
      <c r="E11" s="2"/>
    </row>
    <row r="12" spans="1:9" x14ac:dyDescent="0.25">
      <c r="A12" s="2"/>
      <c r="B12" s="11">
        <v>41200</v>
      </c>
      <c r="C12" s="12">
        <v>353.76</v>
      </c>
      <c r="D12" s="12">
        <v>342.28</v>
      </c>
      <c r="E12" s="2"/>
    </row>
    <row r="13" spans="1:9" x14ac:dyDescent="0.25">
      <c r="A13" s="2"/>
      <c r="B13" s="11">
        <v>41270</v>
      </c>
      <c r="C13" s="12">
        <v>353.27</v>
      </c>
      <c r="D13" s="12">
        <v>341.79</v>
      </c>
      <c r="E13" s="2"/>
    </row>
    <row r="14" spans="1:9" x14ac:dyDescent="0.25">
      <c r="A14" s="2"/>
      <c r="B14" s="11">
        <v>41318</v>
      </c>
      <c r="C14" s="12">
        <v>353.5</v>
      </c>
      <c r="D14" s="12">
        <v>341.8</v>
      </c>
      <c r="E14" s="2"/>
    </row>
    <row r="15" spans="1:9" ht="17.25" x14ac:dyDescent="0.25">
      <c r="A15" s="2"/>
      <c r="B15" s="11" t="s">
        <v>61</v>
      </c>
      <c r="C15" s="12">
        <v>353.5</v>
      </c>
      <c r="D15" s="12" t="s">
        <v>59</v>
      </c>
      <c r="E15" s="2"/>
    </row>
    <row r="16" spans="1:9" x14ac:dyDescent="0.25">
      <c r="A16" s="2"/>
      <c r="B16" s="11">
        <v>41383</v>
      </c>
      <c r="C16" s="12">
        <v>353.5</v>
      </c>
      <c r="D16" s="12">
        <v>241.46</v>
      </c>
      <c r="E16" s="2"/>
    </row>
    <row r="17" spans="1:9" x14ac:dyDescent="0.25">
      <c r="A17" s="2"/>
      <c r="B17" s="11">
        <v>41450</v>
      </c>
      <c r="C17" s="12">
        <v>353.15</v>
      </c>
      <c r="D17" s="12">
        <v>341.61</v>
      </c>
      <c r="E17" s="2"/>
    </row>
    <row r="18" spans="1:9" x14ac:dyDescent="0.25">
      <c r="A18" s="2"/>
      <c r="B18" s="11">
        <v>41543</v>
      </c>
      <c r="C18" s="12">
        <v>353.02</v>
      </c>
      <c r="D18" s="12">
        <v>341.76</v>
      </c>
      <c r="E18" s="2"/>
    </row>
    <row r="19" spans="1:9" x14ac:dyDescent="0.25">
      <c r="A19" s="2"/>
      <c r="B19" s="11">
        <v>41626</v>
      </c>
      <c r="C19" s="12">
        <v>353.12</v>
      </c>
      <c r="D19" s="12">
        <v>341.58</v>
      </c>
      <c r="E19" s="2"/>
    </row>
    <row r="20" spans="1:9" x14ac:dyDescent="0.25">
      <c r="A20" s="2"/>
      <c r="B20" s="11">
        <v>41723</v>
      </c>
      <c r="C20" s="12">
        <v>352.85</v>
      </c>
      <c r="D20" s="12">
        <v>341.18</v>
      </c>
      <c r="E20" s="2"/>
    </row>
    <row r="21" spans="1:9" x14ac:dyDescent="0.25">
      <c r="A21" s="2"/>
      <c r="B21" s="11">
        <v>41829</v>
      </c>
      <c r="C21" s="12">
        <v>351.62</v>
      </c>
      <c r="D21" s="12">
        <v>340.4</v>
      </c>
      <c r="E21" s="2"/>
    </row>
    <row r="22" spans="1:9" x14ac:dyDescent="0.25">
      <c r="A22" s="2"/>
      <c r="B22" s="11">
        <v>41886</v>
      </c>
      <c r="C22" s="12">
        <v>351.58</v>
      </c>
      <c r="D22" s="12">
        <v>340.35</v>
      </c>
      <c r="E22" s="2"/>
    </row>
    <row r="23" spans="1:9" x14ac:dyDescent="0.25">
      <c r="A23" s="2"/>
      <c r="B23" s="11">
        <v>41988</v>
      </c>
      <c r="C23" s="12">
        <v>351.46</v>
      </c>
      <c r="D23" s="12">
        <v>340.19</v>
      </c>
      <c r="E23" s="2"/>
    </row>
    <row r="24" spans="1:9" x14ac:dyDescent="0.25">
      <c r="A24" s="2"/>
      <c r="B24" s="11">
        <v>42093</v>
      </c>
      <c r="C24" s="12">
        <v>355.62</v>
      </c>
      <c r="D24" s="12">
        <v>344.26</v>
      </c>
      <c r="E24" s="2"/>
      <c r="G24" s="88"/>
      <c r="H24" s="88"/>
      <c r="I24" s="88"/>
    </row>
    <row r="25" spans="1:9" x14ac:dyDescent="0.25">
      <c r="A25" s="2"/>
      <c r="B25" s="11">
        <v>42279</v>
      </c>
      <c r="C25" s="12">
        <v>356.9</v>
      </c>
      <c r="D25" s="12">
        <v>344.5</v>
      </c>
      <c r="E25" s="2"/>
      <c r="G25" s="88"/>
      <c r="H25" s="88"/>
      <c r="I25" s="88"/>
    </row>
    <row r="26" spans="1:9" x14ac:dyDescent="0.25">
      <c r="A26" s="2"/>
      <c r="B26" s="11">
        <v>42361</v>
      </c>
      <c r="C26" s="12">
        <v>355.33</v>
      </c>
      <c r="D26" s="12">
        <v>344.47</v>
      </c>
      <c r="E26" s="2"/>
      <c r="G26" s="88"/>
      <c r="H26" s="88"/>
      <c r="I26" s="88"/>
    </row>
    <row r="27" spans="1:9" x14ac:dyDescent="0.25">
      <c r="A27" s="2"/>
      <c r="B27" s="11">
        <v>42444</v>
      </c>
      <c r="C27" s="12">
        <v>354.65</v>
      </c>
      <c r="D27" s="12">
        <v>344.53</v>
      </c>
      <c r="E27" s="2"/>
      <c r="G27" s="88"/>
      <c r="H27" s="88"/>
      <c r="I27" s="88"/>
    </row>
    <row r="28" spans="1:9" s="7" customFormat="1" x14ac:dyDescent="0.25">
      <c r="A28" s="4"/>
      <c r="B28" s="11">
        <v>42542</v>
      </c>
      <c r="C28" s="12">
        <v>355.42</v>
      </c>
      <c r="D28" s="12">
        <v>344.5</v>
      </c>
      <c r="E28" s="4"/>
    </row>
    <row r="29" spans="1:9" s="7" customFormat="1" ht="17.25" x14ac:dyDescent="0.25">
      <c r="A29" s="4"/>
      <c r="B29" s="11" t="s">
        <v>122</v>
      </c>
      <c r="C29" s="12">
        <v>355.25</v>
      </c>
      <c r="D29" s="112" t="s">
        <v>117</v>
      </c>
      <c r="E29" s="4"/>
    </row>
    <row r="30" spans="1:9" s="7" customFormat="1" ht="17.25" x14ac:dyDescent="0.25">
      <c r="A30" s="4"/>
      <c r="B30" s="11" t="s">
        <v>123</v>
      </c>
      <c r="C30" s="112" t="s">
        <v>117</v>
      </c>
      <c r="D30" s="12">
        <v>344.5</v>
      </c>
      <c r="E30" s="4"/>
    </row>
    <row r="31" spans="1:9" s="7" customFormat="1" x14ac:dyDescent="0.25">
      <c r="A31" s="4"/>
      <c r="B31" s="89">
        <v>42723</v>
      </c>
      <c r="C31" s="86">
        <v>356.25</v>
      </c>
      <c r="D31" s="12">
        <v>343.75</v>
      </c>
      <c r="E31" s="4"/>
    </row>
    <row r="32" spans="1:9" s="7" customFormat="1" x14ac:dyDescent="0.25">
      <c r="A32" s="4"/>
      <c r="B32" s="89">
        <v>42795</v>
      </c>
      <c r="C32" s="86">
        <v>354.9</v>
      </c>
      <c r="D32" s="12">
        <v>343.25</v>
      </c>
      <c r="E32" s="4"/>
    </row>
    <row r="33" spans="1:5" x14ac:dyDescent="0.25">
      <c r="A33" s="2"/>
      <c r="B33" s="5" t="s">
        <v>60</v>
      </c>
      <c r="C33" s="6"/>
      <c r="D33" s="6"/>
      <c r="E33" s="2"/>
    </row>
    <row r="34" spans="1:5" ht="17.25" x14ac:dyDescent="0.25">
      <c r="A34" s="2"/>
      <c r="B34" s="2" t="s">
        <v>76</v>
      </c>
      <c r="C34" s="2"/>
      <c r="D34" s="2"/>
      <c r="E34" s="2"/>
    </row>
    <row r="35" spans="1:5" ht="17.25" x14ac:dyDescent="0.25">
      <c r="A35" s="2"/>
      <c r="B35" s="2" t="s">
        <v>124</v>
      </c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B39" s="2"/>
      <c r="C39" s="2"/>
      <c r="D3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92"/>
  <sheetViews>
    <sheetView topLeftCell="A2" zoomScaleNormal="100" workbookViewId="0">
      <pane ySplit="1" topLeftCell="A12" activePane="bottomLeft" state="frozen"/>
      <selection activeCell="A2" sqref="A2"/>
      <selection pane="bottomLeft" activeCell="F36" sqref="F36"/>
    </sheetView>
  </sheetViews>
  <sheetFormatPr defaultColWidth="8.85546875" defaultRowHeight="15" x14ac:dyDescent="0.25"/>
  <cols>
    <col min="1" max="1" width="16.5703125" style="23" bestFit="1" customWidth="1"/>
    <col min="2" max="3" width="15.85546875" style="23" customWidth="1"/>
    <col min="4" max="4" width="17.28515625" style="23" customWidth="1"/>
    <col min="5" max="5" width="15.28515625" style="23" customWidth="1"/>
    <col min="6" max="6" width="38.85546875" style="24" customWidth="1"/>
    <col min="7" max="7" width="2.140625" style="24" customWidth="1"/>
    <col min="8" max="8" width="12.42578125" style="24" customWidth="1"/>
    <col min="9" max="10" width="17.28515625" style="24" customWidth="1"/>
    <col min="11" max="11" width="9.7109375" style="24" customWidth="1"/>
    <col min="12" max="12" width="17.7109375" style="24" customWidth="1"/>
    <col min="13" max="13" width="28.5703125" style="24" customWidth="1"/>
    <col min="14" max="14" width="14.28515625" style="24" customWidth="1"/>
    <col min="15" max="15" width="9.7109375" style="24" customWidth="1"/>
    <col min="16" max="17" width="16.140625" style="24" customWidth="1"/>
    <col min="18" max="18" width="9.7109375" style="24" customWidth="1"/>
    <col min="19" max="19" width="49.28515625" style="23" customWidth="1"/>
    <col min="20" max="20" width="40.42578125" style="24" customWidth="1"/>
    <col min="21" max="24" width="9.140625" style="24" customWidth="1"/>
    <col min="25" max="16384" width="8.85546875" style="24"/>
  </cols>
  <sheetData>
    <row r="1" spans="1:20" ht="21.6" customHeight="1" x14ac:dyDescent="0.25">
      <c r="A1" s="131" t="s">
        <v>1</v>
      </c>
      <c r="B1" s="131"/>
      <c r="C1" s="131"/>
      <c r="D1" s="131"/>
      <c r="E1" s="131"/>
      <c r="F1" s="131"/>
      <c r="G1" s="23"/>
      <c r="H1" s="135" t="s">
        <v>71</v>
      </c>
      <c r="I1" s="136"/>
      <c r="J1" s="136"/>
      <c r="K1" s="136"/>
      <c r="L1" s="136"/>
      <c r="M1" s="137"/>
      <c r="N1" s="137"/>
      <c r="O1" s="137"/>
      <c r="P1" s="137"/>
      <c r="Q1" s="137"/>
      <c r="R1" s="137"/>
      <c r="S1" s="137"/>
      <c r="T1" s="137"/>
    </row>
    <row r="2" spans="1:20" ht="60" x14ac:dyDescent="0.25">
      <c r="A2" s="132" t="s">
        <v>0</v>
      </c>
      <c r="B2" s="133"/>
      <c r="C2" s="133"/>
      <c r="D2" s="133"/>
      <c r="E2" s="133"/>
      <c r="F2" s="134"/>
      <c r="G2" s="23"/>
      <c r="H2" s="14" t="s">
        <v>2</v>
      </c>
      <c r="I2" s="14" t="s">
        <v>6</v>
      </c>
      <c r="J2" s="14" t="s">
        <v>8</v>
      </c>
      <c r="K2" s="14" t="s">
        <v>7</v>
      </c>
      <c r="L2" s="14" t="s">
        <v>10</v>
      </c>
      <c r="M2" s="14" t="s">
        <v>13</v>
      </c>
      <c r="N2" s="14" t="s">
        <v>11</v>
      </c>
      <c r="O2" s="14" t="s">
        <v>12</v>
      </c>
      <c r="P2" s="14" t="s">
        <v>70</v>
      </c>
      <c r="Q2" s="14"/>
      <c r="R2" s="1" t="s">
        <v>72</v>
      </c>
      <c r="S2" s="14" t="s">
        <v>9</v>
      </c>
      <c r="T2" s="25" t="s">
        <v>50</v>
      </c>
    </row>
    <row r="3" spans="1:20" s="43" customFormat="1" ht="45" x14ac:dyDescent="0.25">
      <c r="A3" s="16" t="s">
        <v>2</v>
      </c>
      <c r="B3" s="42" t="s">
        <v>68</v>
      </c>
      <c r="C3" s="42" t="s">
        <v>68</v>
      </c>
      <c r="D3" s="42" t="s">
        <v>65</v>
      </c>
      <c r="E3" s="42" t="s">
        <v>66</v>
      </c>
      <c r="F3" s="13" t="s">
        <v>3</v>
      </c>
      <c r="H3" s="107">
        <v>40819</v>
      </c>
      <c r="I3" s="108">
        <v>0.75</v>
      </c>
      <c r="J3" s="109">
        <f t="shared" ref="J3:J66" si="0">H3+I3</f>
        <v>40819.75</v>
      </c>
      <c r="K3" s="110">
        <v>41.489800000000002</v>
      </c>
      <c r="L3" s="100">
        <f>'Barometric Data'!B4+'Barometric Data'!C4</f>
        <v>40819.75</v>
      </c>
      <c r="M3" s="106">
        <f>L3-J3</f>
        <v>0</v>
      </c>
      <c r="N3" s="16">
        <f>'Barometric Data'!E4</f>
        <v>2.4666000000000001</v>
      </c>
      <c r="O3" s="16">
        <f>K3-N3</f>
        <v>39.023200000000003</v>
      </c>
      <c r="P3" s="17">
        <f>AVERAGE($E$10,$E$12:$E$17)-O3</f>
        <v>353.96877000000006</v>
      </c>
      <c r="Q3" s="17"/>
      <c r="R3" s="110">
        <v>17.728000000000002</v>
      </c>
      <c r="S3" s="44" t="s">
        <v>26</v>
      </c>
      <c r="T3" s="18"/>
    </row>
    <row r="4" spans="1:20" x14ac:dyDescent="0.25">
      <c r="A4" s="31">
        <v>40839</v>
      </c>
      <c r="B4" s="16">
        <v>354</v>
      </c>
      <c r="C4" s="16"/>
      <c r="D4" s="16"/>
      <c r="E4" s="16"/>
      <c r="F4" s="18"/>
      <c r="H4" s="107">
        <v>40820</v>
      </c>
      <c r="I4" s="108">
        <v>0</v>
      </c>
      <c r="J4" s="109">
        <f t="shared" si="0"/>
        <v>40820</v>
      </c>
      <c r="K4" s="110">
        <v>41.502099999999999</v>
      </c>
      <c r="L4" s="100">
        <f>'Barometric Data'!B5+'Barometric Data'!C5</f>
        <v>40820</v>
      </c>
      <c r="M4" s="106">
        <f t="shared" ref="M4:M67" si="1">L4-J4</f>
        <v>0</v>
      </c>
      <c r="N4" s="16">
        <f>'Barometric Data'!E5</f>
        <v>2.4527000000000001</v>
      </c>
      <c r="O4" s="16">
        <f t="shared" ref="O4:O67" si="2">K4-N4</f>
        <v>39.049399999999999</v>
      </c>
      <c r="P4" s="17">
        <f t="shared" ref="P4:P67" si="3">AVERAGE($E$10,$E$12:$E$17)-O4</f>
        <v>353.94257000000005</v>
      </c>
      <c r="Q4" s="17"/>
      <c r="R4" s="110">
        <v>17.716999999999999</v>
      </c>
      <c r="S4" s="37" t="s">
        <v>26</v>
      </c>
      <c r="T4" s="18"/>
    </row>
    <row r="5" spans="1:20" x14ac:dyDescent="0.25">
      <c r="A5" s="19">
        <v>40662.416666666664</v>
      </c>
      <c r="B5" s="16">
        <v>353.69</v>
      </c>
      <c r="C5" s="16"/>
      <c r="D5" s="16"/>
      <c r="E5" s="16"/>
      <c r="F5" s="18"/>
      <c r="H5" s="107">
        <v>40820</v>
      </c>
      <c r="I5" s="108">
        <v>0.25</v>
      </c>
      <c r="J5" s="109">
        <f t="shared" si="0"/>
        <v>40820.25</v>
      </c>
      <c r="K5" s="110">
        <v>41.564399999999999</v>
      </c>
      <c r="L5" s="100">
        <f>'Barometric Data'!B6+'Barometric Data'!C6</f>
        <v>40820.25</v>
      </c>
      <c r="M5" s="106">
        <f t="shared" si="1"/>
        <v>0</v>
      </c>
      <c r="N5" s="16">
        <f>'Barometric Data'!E6</f>
        <v>2.5350000000000001</v>
      </c>
      <c r="O5" s="16">
        <f t="shared" si="2"/>
        <v>39.029399999999995</v>
      </c>
      <c r="P5" s="17">
        <f t="shared" si="3"/>
        <v>353.96257000000003</v>
      </c>
      <c r="Q5" s="17"/>
      <c r="R5" s="110">
        <v>17.71</v>
      </c>
      <c r="S5" s="37" t="s">
        <v>26</v>
      </c>
      <c r="T5" s="18"/>
    </row>
    <row r="6" spans="1:20" x14ac:dyDescent="0.25">
      <c r="A6" s="19">
        <v>40666.375</v>
      </c>
      <c r="B6" s="20">
        <v>353.99</v>
      </c>
      <c r="C6" s="20"/>
      <c r="D6" s="20"/>
      <c r="E6" s="20"/>
      <c r="F6" s="18"/>
      <c r="H6" s="107">
        <v>40820</v>
      </c>
      <c r="I6" s="108">
        <v>0.5</v>
      </c>
      <c r="J6" s="109">
        <f t="shared" si="0"/>
        <v>40820.5</v>
      </c>
      <c r="K6" s="110">
        <v>41.587600000000002</v>
      </c>
      <c r="L6" s="100">
        <f>'Barometric Data'!B7+'Barometric Data'!C7</f>
        <v>40820.5</v>
      </c>
      <c r="M6" s="106">
        <f t="shared" si="1"/>
        <v>0</v>
      </c>
      <c r="N6" s="16">
        <f>'Barometric Data'!E7</f>
        <v>2.5467</v>
      </c>
      <c r="O6" s="16">
        <f t="shared" si="2"/>
        <v>39.040900000000001</v>
      </c>
      <c r="P6" s="17">
        <f t="shared" si="3"/>
        <v>353.95107000000002</v>
      </c>
      <c r="Q6" s="17"/>
      <c r="R6" s="110">
        <v>17.725000000000001</v>
      </c>
      <c r="S6" s="37" t="s">
        <v>26</v>
      </c>
      <c r="T6" s="18"/>
    </row>
    <row r="7" spans="1:20" x14ac:dyDescent="0.25">
      <c r="A7" s="19">
        <v>40707.680555555555</v>
      </c>
      <c r="B7" s="20">
        <v>353.55</v>
      </c>
      <c r="C7" s="20"/>
      <c r="D7" s="20"/>
      <c r="E7" s="20"/>
      <c r="F7" s="18"/>
      <c r="H7" s="107">
        <v>40820</v>
      </c>
      <c r="I7" s="108">
        <v>0.75</v>
      </c>
      <c r="J7" s="109">
        <f t="shared" si="0"/>
        <v>40820.75</v>
      </c>
      <c r="K7" s="110">
        <v>41.496899999999997</v>
      </c>
      <c r="L7" s="100">
        <f>'Barometric Data'!B8+'Barometric Data'!C8</f>
        <v>40820.75</v>
      </c>
      <c r="M7" s="106">
        <f t="shared" si="1"/>
        <v>0</v>
      </c>
      <c r="N7" s="16">
        <f>'Barometric Data'!E8</f>
        <v>2.4222999999999999</v>
      </c>
      <c r="O7" s="16">
        <f t="shared" si="2"/>
        <v>39.074599999999997</v>
      </c>
      <c r="P7" s="17">
        <f t="shared" si="3"/>
        <v>353.91737000000006</v>
      </c>
      <c r="Q7" s="17"/>
      <c r="R7" s="110">
        <v>17.704999999999998</v>
      </c>
      <c r="S7" s="37" t="s">
        <v>26</v>
      </c>
      <c r="T7" s="18"/>
    </row>
    <row r="8" spans="1:20" x14ac:dyDescent="0.25">
      <c r="A8" s="19">
        <v>40743.847222222219</v>
      </c>
      <c r="B8" s="20"/>
      <c r="C8" s="20"/>
      <c r="D8" s="20"/>
      <c r="E8" s="20"/>
      <c r="F8" s="18" t="s">
        <v>14</v>
      </c>
      <c r="H8" s="107">
        <v>40821</v>
      </c>
      <c r="I8" s="108">
        <v>0</v>
      </c>
      <c r="J8" s="109">
        <f t="shared" si="0"/>
        <v>40821</v>
      </c>
      <c r="K8" s="110">
        <v>41.480699999999999</v>
      </c>
      <c r="L8" s="100">
        <f>'Barometric Data'!B9+'Barometric Data'!C9</f>
        <v>40821</v>
      </c>
      <c r="M8" s="106">
        <f t="shared" si="1"/>
        <v>0</v>
      </c>
      <c r="N8" s="16">
        <f>'Barometric Data'!E9</f>
        <v>2.3588</v>
      </c>
      <c r="O8" s="16">
        <f t="shared" si="2"/>
        <v>39.121899999999997</v>
      </c>
      <c r="P8" s="17">
        <f t="shared" si="3"/>
        <v>353.87007000000006</v>
      </c>
      <c r="Q8" s="17"/>
      <c r="R8" s="110">
        <v>17.724</v>
      </c>
      <c r="S8" s="37" t="s">
        <v>26</v>
      </c>
      <c r="T8" s="18"/>
    </row>
    <row r="9" spans="1:20" x14ac:dyDescent="0.25">
      <c r="A9" s="15">
        <v>40760</v>
      </c>
      <c r="B9" s="16">
        <v>353.64</v>
      </c>
      <c r="C9" s="16"/>
      <c r="D9" s="16"/>
      <c r="E9" s="16"/>
      <c r="F9" s="18"/>
      <c r="H9" s="107">
        <v>40821</v>
      </c>
      <c r="I9" s="108">
        <v>0.25</v>
      </c>
      <c r="J9" s="109">
        <f t="shared" si="0"/>
        <v>40821.25</v>
      </c>
      <c r="K9" s="110">
        <v>41.457599999999999</v>
      </c>
      <c r="L9" s="100">
        <f>'Barometric Data'!B10+'Barometric Data'!C10</f>
        <v>40821.25</v>
      </c>
      <c r="M9" s="106">
        <f t="shared" si="1"/>
        <v>0</v>
      </c>
      <c r="N9" s="16">
        <f>'Barometric Data'!E10</f>
        <v>2.2736999999999998</v>
      </c>
      <c r="O9" s="16">
        <f t="shared" si="2"/>
        <v>39.183900000000001</v>
      </c>
      <c r="P9" s="17">
        <f t="shared" si="3"/>
        <v>353.80807000000004</v>
      </c>
      <c r="Q9" s="17"/>
      <c r="R9" s="110">
        <v>17.716999999999999</v>
      </c>
      <c r="S9" s="37" t="s">
        <v>26</v>
      </c>
      <c r="T9" s="18"/>
    </row>
    <row r="10" spans="1:20" ht="30" x14ac:dyDescent="0.25">
      <c r="A10" s="15">
        <v>40819</v>
      </c>
      <c r="B10" s="16">
        <v>354.73</v>
      </c>
      <c r="C10" s="16">
        <f>B10+3.31</f>
        <v>358.04</v>
      </c>
      <c r="D10" s="16">
        <f>O3</f>
        <v>39.023200000000003</v>
      </c>
      <c r="E10" s="17">
        <f>D10+B10</f>
        <v>393.75319999999999</v>
      </c>
      <c r="F10" s="18" t="s">
        <v>15</v>
      </c>
      <c r="H10" s="107">
        <v>40821</v>
      </c>
      <c r="I10" s="108">
        <v>0.5</v>
      </c>
      <c r="J10" s="109">
        <f t="shared" si="0"/>
        <v>40821.5</v>
      </c>
      <c r="K10" s="110">
        <v>41.4754</v>
      </c>
      <c r="L10" s="100">
        <f>'Barometric Data'!B11+'Barometric Data'!C11</f>
        <v>40821.5</v>
      </c>
      <c r="M10" s="106">
        <f t="shared" si="1"/>
        <v>0</v>
      </c>
      <c r="N10" s="16">
        <f>'Barometric Data'!E11</f>
        <v>2.2239</v>
      </c>
      <c r="O10" s="16">
        <f t="shared" si="2"/>
        <v>39.2515</v>
      </c>
      <c r="P10" s="17">
        <f t="shared" si="3"/>
        <v>353.74047000000002</v>
      </c>
      <c r="Q10" s="17"/>
      <c r="R10" s="110">
        <v>17.727</v>
      </c>
      <c r="S10" s="37" t="s">
        <v>26</v>
      </c>
      <c r="T10" s="18"/>
    </row>
    <row r="11" spans="1:20" ht="30" x14ac:dyDescent="0.25">
      <c r="A11" s="15">
        <v>40886</v>
      </c>
      <c r="B11" s="16">
        <v>354.65</v>
      </c>
      <c r="C11" s="16">
        <f t="shared" ref="C11:C22" si="4">B11+3.31</f>
        <v>357.96</v>
      </c>
      <c r="D11" s="17">
        <f>O269</f>
        <v>38.785199999999996</v>
      </c>
      <c r="E11" s="17">
        <f t="shared" ref="E11:E17" si="5">D11+B11</f>
        <v>393.43519999999995</v>
      </c>
      <c r="F11" s="18" t="s">
        <v>16</v>
      </c>
      <c r="H11" s="107">
        <v>40821</v>
      </c>
      <c r="I11" s="108">
        <v>0.75</v>
      </c>
      <c r="J11" s="109">
        <f t="shared" si="0"/>
        <v>40821.75</v>
      </c>
      <c r="K11" s="110">
        <v>41.567799999999998</v>
      </c>
      <c r="L11" s="100">
        <f>'Barometric Data'!B12+'Barometric Data'!C12</f>
        <v>40821.75</v>
      </c>
      <c r="M11" s="106">
        <f t="shared" si="1"/>
        <v>0</v>
      </c>
      <c r="N11" s="16">
        <f>'Barometric Data'!E12</f>
        <v>2.3052999999999999</v>
      </c>
      <c r="O11" s="16">
        <f t="shared" si="2"/>
        <v>39.262499999999996</v>
      </c>
      <c r="P11" s="17">
        <f t="shared" si="3"/>
        <v>353.72947000000005</v>
      </c>
      <c r="Q11" s="17"/>
      <c r="R11" s="110">
        <v>17.716999999999999</v>
      </c>
      <c r="S11" s="37" t="s">
        <v>26</v>
      </c>
      <c r="T11" s="18"/>
    </row>
    <row r="12" spans="1:20" ht="30" x14ac:dyDescent="0.25">
      <c r="A12" s="15">
        <v>40956</v>
      </c>
      <c r="B12" s="16">
        <v>354.18</v>
      </c>
      <c r="C12" s="16">
        <f t="shared" si="4"/>
        <v>357.49</v>
      </c>
      <c r="D12" s="17">
        <f>O549</f>
        <v>39.051289999999995</v>
      </c>
      <c r="E12" s="17">
        <f t="shared" si="5"/>
        <v>393.23129</v>
      </c>
      <c r="F12" s="18" t="s">
        <v>16</v>
      </c>
      <c r="H12" s="107">
        <v>40822</v>
      </c>
      <c r="I12" s="108">
        <v>0</v>
      </c>
      <c r="J12" s="109">
        <f t="shared" si="0"/>
        <v>40822</v>
      </c>
      <c r="K12" s="110">
        <v>41.610100000000003</v>
      </c>
      <c r="L12" s="100">
        <f>'Barometric Data'!B13+'Barometric Data'!C13</f>
        <v>40822</v>
      </c>
      <c r="M12" s="106">
        <f t="shared" si="1"/>
        <v>0</v>
      </c>
      <c r="N12" s="16">
        <f>'Barometric Data'!E13</f>
        <v>2.3729</v>
      </c>
      <c r="O12" s="16">
        <f t="shared" si="2"/>
        <v>39.237200000000001</v>
      </c>
      <c r="P12" s="17">
        <f t="shared" si="3"/>
        <v>353.75477000000001</v>
      </c>
      <c r="Q12" s="17"/>
      <c r="R12" s="110">
        <v>17.718</v>
      </c>
      <c r="S12" s="37" t="s">
        <v>26</v>
      </c>
      <c r="T12" s="18"/>
    </row>
    <row r="13" spans="1:20" ht="30" x14ac:dyDescent="0.25">
      <c r="A13" s="15">
        <v>41005</v>
      </c>
      <c r="B13" s="16">
        <v>353.87</v>
      </c>
      <c r="C13" s="16">
        <f t="shared" si="4"/>
        <v>357.18</v>
      </c>
      <c r="D13" s="17">
        <f>O745</f>
        <v>39.091299999999997</v>
      </c>
      <c r="E13" s="17">
        <f t="shared" si="5"/>
        <v>392.96129999999999</v>
      </c>
      <c r="F13" s="18" t="s">
        <v>16</v>
      </c>
      <c r="H13" s="107">
        <v>40822</v>
      </c>
      <c r="I13" s="108">
        <v>0.25</v>
      </c>
      <c r="J13" s="109">
        <f t="shared" si="0"/>
        <v>40822.25</v>
      </c>
      <c r="K13" s="110">
        <v>41.6389</v>
      </c>
      <c r="L13" s="100">
        <f>'Barometric Data'!B14+'Barometric Data'!C14</f>
        <v>40822.25</v>
      </c>
      <c r="M13" s="106">
        <f t="shared" si="1"/>
        <v>0</v>
      </c>
      <c r="N13" s="16">
        <f>'Barometric Data'!E14</f>
        <v>2.3921999999999999</v>
      </c>
      <c r="O13" s="16">
        <f t="shared" si="2"/>
        <v>39.246699999999997</v>
      </c>
      <c r="P13" s="17">
        <f t="shared" si="3"/>
        <v>353.74527000000006</v>
      </c>
      <c r="Q13" s="17"/>
      <c r="R13" s="110">
        <v>17.724</v>
      </c>
      <c r="S13" s="37" t="s">
        <v>26</v>
      </c>
      <c r="T13" s="18"/>
    </row>
    <row r="14" spans="1:20" ht="30" x14ac:dyDescent="0.25">
      <c r="A14" s="15">
        <v>41088</v>
      </c>
      <c r="B14" s="16">
        <v>353.72</v>
      </c>
      <c r="C14" s="16">
        <f t="shared" si="4"/>
        <v>357.03000000000003</v>
      </c>
      <c r="D14" s="17">
        <f>O1079</f>
        <v>39.054099999999998</v>
      </c>
      <c r="E14" s="17">
        <f t="shared" si="5"/>
        <v>392.77410000000003</v>
      </c>
      <c r="F14" s="18" t="s">
        <v>16</v>
      </c>
      <c r="H14" s="107">
        <v>40822</v>
      </c>
      <c r="I14" s="108">
        <v>0.5</v>
      </c>
      <c r="J14" s="109">
        <f t="shared" si="0"/>
        <v>40822.5</v>
      </c>
      <c r="K14" s="110">
        <v>41.659700000000001</v>
      </c>
      <c r="L14" s="100">
        <f>'Barometric Data'!B15+'Barometric Data'!C15</f>
        <v>40822.5</v>
      </c>
      <c r="M14" s="106">
        <f t="shared" si="1"/>
        <v>0</v>
      </c>
      <c r="N14" s="16">
        <f>'Barometric Data'!E15</f>
        <v>2.4775</v>
      </c>
      <c r="O14" s="16">
        <f t="shared" si="2"/>
        <v>39.182200000000002</v>
      </c>
      <c r="P14" s="17">
        <f t="shared" si="3"/>
        <v>353.80977000000001</v>
      </c>
      <c r="Q14" s="17"/>
      <c r="R14" s="110">
        <v>17.71</v>
      </c>
      <c r="S14" s="37" t="s">
        <v>26</v>
      </c>
      <c r="T14" s="18"/>
    </row>
    <row r="15" spans="1:20" ht="30" x14ac:dyDescent="0.25">
      <c r="A15" s="15">
        <v>41151</v>
      </c>
      <c r="B15" s="16">
        <v>353.73</v>
      </c>
      <c r="C15" s="16">
        <f t="shared" si="4"/>
        <v>357.04</v>
      </c>
      <c r="D15" s="17">
        <f>O1330</f>
        <v>39.026700000000005</v>
      </c>
      <c r="E15" s="17">
        <f t="shared" si="5"/>
        <v>392.75670000000002</v>
      </c>
      <c r="F15" s="18" t="s">
        <v>16</v>
      </c>
      <c r="H15" s="107">
        <v>40822</v>
      </c>
      <c r="I15" s="108">
        <v>0.75</v>
      </c>
      <c r="J15" s="109">
        <f t="shared" si="0"/>
        <v>40822.75</v>
      </c>
      <c r="K15" s="110">
        <v>41.708199999999998</v>
      </c>
      <c r="L15" s="100">
        <f>'Barometric Data'!B16+'Barometric Data'!C16</f>
        <v>40822.75</v>
      </c>
      <c r="M15" s="106">
        <f t="shared" si="1"/>
        <v>0</v>
      </c>
      <c r="N15" s="16">
        <f>'Barometric Data'!E16</f>
        <v>2.4904000000000002</v>
      </c>
      <c r="O15" s="16">
        <f t="shared" si="2"/>
        <v>39.217799999999997</v>
      </c>
      <c r="P15" s="17">
        <f t="shared" si="3"/>
        <v>353.77417000000003</v>
      </c>
      <c r="Q15" s="17"/>
      <c r="R15" s="110">
        <v>17.710999999999999</v>
      </c>
      <c r="S15" s="37" t="s">
        <v>26</v>
      </c>
      <c r="T15" s="18"/>
    </row>
    <row r="16" spans="1:20" ht="30" x14ac:dyDescent="0.25">
      <c r="A16" s="15">
        <v>41200</v>
      </c>
      <c r="B16" s="16">
        <v>353.76</v>
      </c>
      <c r="C16" s="16">
        <f t="shared" si="4"/>
        <v>357.07</v>
      </c>
      <c r="D16" s="17">
        <f>O1503</f>
        <v>39.171799999999998</v>
      </c>
      <c r="E16" s="17">
        <f t="shared" si="5"/>
        <v>392.93180000000001</v>
      </c>
      <c r="F16" s="18" t="s">
        <v>16</v>
      </c>
      <c r="H16" s="107">
        <v>40823</v>
      </c>
      <c r="I16" s="108">
        <v>0</v>
      </c>
      <c r="J16" s="109">
        <f t="shared" si="0"/>
        <v>40823</v>
      </c>
      <c r="K16" s="110">
        <v>41.699100000000001</v>
      </c>
      <c r="L16" s="100">
        <f>'Barometric Data'!B17+'Barometric Data'!C17</f>
        <v>40823</v>
      </c>
      <c r="M16" s="106">
        <f t="shared" si="1"/>
        <v>0</v>
      </c>
      <c r="N16" s="16">
        <f>'Barometric Data'!E17</f>
        <v>2.5402999999999998</v>
      </c>
      <c r="O16" s="16">
        <f t="shared" si="2"/>
        <v>39.158799999999999</v>
      </c>
      <c r="P16" s="17">
        <f t="shared" si="3"/>
        <v>353.83317000000005</v>
      </c>
      <c r="Q16" s="17"/>
      <c r="R16" s="110">
        <v>17.712</v>
      </c>
      <c r="S16" s="37" t="s">
        <v>26</v>
      </c>
      <c r="T16" s="18"/>
    </row>
    <row r="17" spans="1:20" ht="30" x14ac:dyDescent="0.25">
      <c r="A17" s="15">
        <v>41270</v>
      </c>
      <c r="B17" s="16">
        <v>353.27</v>
      </c>
      <c r="C17" s="16">
        <f t="shared" si="4"/>
        <v>356.58</v>
      </c>
      <c r="D17" s="17">
        <f>O1806</f>
        <v>39.2654</v>
      </c>
      <c r="E17" s="17">
        <f t="shared" si="5"/>
        <v>392.53539999999998</v>
      </c>
      <c r="F17" s="18" t="s">
        <v>16</v>
      </c>
      <c r="H17" s="107">
        <v>40823</v>
      </c>
      <c r="I17" s="108">
        <v>0.25</v>
      </c>
      <c r="J17" s="109">
        <f t="shared" si="0"/>
        <v>40823.25</v>
      </c>
      <c r="K17" s="110">
        <v>41.764099999999999</v>
      </c>
      <c r="L17" s="100">
        <f>'Barometric Data'!B18+'Barometric Data'!C18</f>
        <v>40823.25</v>
      </c>
      <c r="M17" s="106">
        <f t="shared" si="1"/>
        <v>0</v>
      </c>
      <c r="N17" s="16">
        <f>'Barometric Data'!E18</f>
        <v>2.6747999999999998</v>
      </c>
      <c r="O17" s="16">
        <f t="shared" si="2"/>
        <v>39.089300000000001</v>
      </c>
      <c r="P17" s="17">
        <f t="shared" si="3"/>
        <v>353.90267000000006</v>
      </c>
      <c r="Q17" s="17"/>
      <c r="R17" s="110">
        <v>17.721</v>
      </c>
      <c r="S17" s="37" t="s">
        <v>26</v>
      </c>
      <c r="T17" s="18"/>
    </row>
    <row r="18" spans="1:20" ht="30" x14ac:dyDescent="0.25">
      <c r="A18" s="15">
        <v>41318</v>
      </c>
      <c r="B18" s="16">
        <v>353.5</v>
      </c>
      <c r="C18" s="16">
        <f t="shared" si="4"/>
        <v>356.81</v>
      </c>
      <c r="D18" s="17"/>
      <c r="E18" s="16"/>
      <c r="F18" s="18" t="s">
        <v>16</v>
      </c>
      <c r="H18" s="107">
        <v>40823</v>
      </c>
      <c r="I18" s="108">
        <v>0.5</v>
      </c>
      <c r="J18" s="109">
        <f t="shared" si="0"/>
        <v>40823.5</v>
      </c>
      <c r="K18" s="110">
        <v>41.782400000000003</v>
      </c>
      <c r="L18" s="100">
        <f>'Barometric Data'!B19+'Barometric Data'!C19</f>
        <v>40823.5</v>
      </c>
      <c r="M18" s="106">
        <f t="shared" si="1"/>
        <v>0</v>
      </c>
      <c r="N18" s="16">
        <f>'Barometric Data'!E19</f>
        <v>2.7791999999999999</v>
      </c>
      <c r="O18" s="16">
        <f t="shared" si="2"/>
        <v>39.0032</v>
      </c>
      <c r="P18" s="17">
        <f t="shared" si="3"/>
        <v>353.98877000000005</v>
      </c>
      <c r="Q18" s="17"/>
      <c r="R18" s="110">
        <v>17.722999999999999</v>
      </c>
      <c r="S18" s="37" t="s">
        <v>26</v>
      </c>
      <c r="T18" s="18"/>
    </row>
    <row r="19" spans="1:20" ht="45" x14ac:dyDescent="0.25">
      <c r="A19" s="15">
        <v>41341</v>
      </c>
      <c r="B19" s="16">
        <v>353.5</v>
      </c>
      <c r="C19" s="16">
        <f t="shared" si="4"/>
        <v>356.81</v>
      </c>
      <c r="D19" s="17">
        <f>O2093</f>
        <v>39.214700000000001</v>
      </c>
      <c r="E19" s="17">
        <f>D19+B19</f>
        <v>392.71469999999999</v>
      </c>
      <c r="F19" s="18" t="s">
        <v>69</v>
      </c>
      <c r="H19" s="107">
        <v>40823</v>
      </c>
      <c r="I19" s="108">
        <v>0.75</v>
      </c>
      <c r="J19" s="109">
        <f t="shared" si="0"/>
        <v>40823.75</v>
      </c>
      <c r="K19" s="110">
        <v>41.787199999999999</v>
      </c>
      <c r="L19" s="100">
        <f>'Barometric Data'!B20+'Barometric Data'!C20</f>
        <v>40823.75</v>
      </c>
      <c r="M19" s="106">
        <f t="shared" si="1"/>
        <v>0</v>
      </c>
      <c r="N19" s="16">
        <f>'Barometric Data'!E20</f>
        <v>2.8296000000000001</v>
      </c>
      <c r="O19" s="16">
        <f t="shared" si="2"/>
        <v>38.957599999999999</v>
      </c>
      <c r="P19" s="17">
        <f t="shared" si="3"/>
        <v>354.03437000000002</v>
      </c>
      <c r="Q19" s="17"/>
      <c r="R19" s="110">
        <v>17.728999999999999</v>
      </c>
      <c r="S19" s="37" t="s">
        <v>26</v>
      </c>
      <c r="T19" s="18"/>
    </row>
    <row r="20" spans="1:20" ht="30" x14ac:dyDescent="0.25">
      <c r="A20" s="15">
        <v>41383</v>
      </c>
      <c r="B20" s="16">
        <v>353.5</v>
      </c>
      <c r="C20" s="16">
        <f t="shared" si="4"/>
        <v>356.81</v>
      </c>
      <c r="D20" s="16"/>
      <c r="E20" s="16"/>
      <c r="F20" s="18" t="s">
        <v>16</v>
      </c>
      <c r="H20" s="107">
        <v>40824</v>
      </c>
      <c r="I20" s="108">
        <v>0</v>
      </c>
      <c r="J20" s="109">
        <f t="shared" si="0"/>
        <v>40824</v>
      </c>
      <c r="K20" s="110">
        <v>41.810600000000001</v>
      </c>
      <c r="L20" s="100">
        <f>'Barometric Data'!B21+'Barometric Data'!C21</f>
        <v>40824</v>
      </c>
      <c r="M20" s="106">
        <f t="shared" si="1"/>
        <v>0</v>
      </c>
      <c r="N20" s="16">
        <f>'Barometric Data'!E21</f>
        <v>2.9049999999999998</v>
      </c>
      <c r="O20" s="16">
        <f t="shared" si="2"/>
        <v>38.9056</v>
      </c>
      <c r="P20" s="17">
        <f t="shared" si="3"/>
        <v>354.08637000000004</v>
      </c>
      <c r="Q20" s="17"/>
      <c r="R20" s="110">
        <v>17.718</v>
      </c>
      <c r="S20" s="37" t="s">
        <v>26</v>
      </c>
      <c r="T20" s="18"/>
    </row>
    <row r="21" spans="1:20" ht="30" x14ac:dyDescent="0.25">
      <c r="A21" s="15">
        <v>41450</v>
      </c>
      <c r="B21" s="16">
        <v>353.15</v>
      </c>
      <c r="C21" s="16">
        <f t="shared" si="4"/>
        <v>356.46</v>
      </c>
      <c r="D21" s="17">
        <f>O2528</f>
        <v>39.644199999999998</v>
      </c>
      <c r="E21" s="17">
        <f t="shared" ref="E21:E22" si="6">D21+B21</f>
        <v>392.79419999999999</v>
      </c>
      <c r="F21" s="18" t="s">
        <v>16</v>
      </c>
      <c r="H21" s="107">
        <v>40824</v>
      </c>
      <c r="I21" s="108">
        <v>0.25</v>
      </c>
      <c r="J21" s="109">
        <f t="shared" si="0"/>
        <v>40824.25</v>
      </c>
      <c r="K21" s="110">
        <v>41.796500000000002</v>
      </c>
      <c r="L21" s="100">
        <f>'Barometric Data'!B22+'Barometric Data'!C22</f>
        <v>40824.25</v>
      </c>
      <c r="M21" s="106">
        <f t="shared" si="1"/>
        <v>0</v>
      </c>
      <c r="N21" s="16">
        <f>'Barometric Data'!E22</f>
        <v>2.9201000000000001</v>
      </c>
      <c r="O21" s="16">
        <f t="shared" si="2"/>
        <v>38.876400000000004</v>
      </c>
      <c r="P21" s="17">
        <f t="shared" si="3"/>
        <v>354.11557000000005</v>
      </c>
      <c r="Q21" s="17"/>
      <c r="R21" s="110">
        <v>17.728999999999999</v>
      </c>
      <c r="S21" s="37" t="s">
        <v>26</v>
      </c>
      <c r="T21" s="18"/>
    </row>
    <row r="22" spans="1:20" ht="30" x14ac:dyDescent="0.25">
      <c r="A22" s="15">
        <v>41543</v>
      </c>
      <c r="B22" s="16">
        <v>353.02</v>
      </c>
      <c r="C22" s="16">
        <f t="shared" si="4"/>
        <v>356.33</v>
      </c>
      <c r="D22" s="17">
        <f>O2899</f>
        <v>39.748899999999999</v>
      </c>
      <c r="E22" s="17">
        <f t="shared" si="6"/>
        <v>392.76889999999997</v>
      </c>
      <c r="F22" s="18" t="s">
        <v>16</v>
      </c>
      <c r="H22" s="107">
        <v>40824</v>
      </c>
      <c r="I22" s="108">
        <v>0.5</v>
      </c>
      <c r="J22" s="109">
        <f t="shared" si="0"/>
        <v>40824.5</v>
      </c>
      <c r="K22" s="110">
        <v>41.807200000000002</v>
      </c>
      <c r="L22" s="100">
        <f>'Barometric Data'!B23+'Barometric Data'!C23</f>
        <v>40824.5</v>
      </c>
      <c r="M22" s="106">
        <f t="shared" si="1"/>
        <v>0</v>
      </c>
      <c r="N22" s="16">
        <f>'Barometric Data'!E23</f>
        <v>2.9790999999999999</v>
      </c>
      <c r="O22" s="16">
        <f t="shared" si="2"/>
        <v>38.828099999999999</v>
      </c>
      <c r="P22" s="17">
        <f t="shared" si="3"/>
        <v>354.16387000000003</v>
      </c>
      <c r="Q22" s="17"/>
      <c r="R22" s="110">
        <v>17.727</v>
      </c>
      <c r="S22" s="37" t="s">
        <v>26</v>
      </c>
      <c r="T22" s="18"/>
    </row>
    <row r="23" spans="1:20" ht="30" x14ac:dyDescent="0.25">
      <c r="A23" s="15">
        <v>41626</v>
      </c>
      <c r="B23" s="16">
        <v>353.12</v>
      </c>
      <c r="C23" s="16">
        <f>B23+3.31</f>
        <v>356.43</v>
      </c>
      <c r="D23" s="17">
        <f>O3231</f>
        <v>39.5867</v>
      </c>
      <c r="E23" s="17">
        <f>B23+D23</f>
        <v>392.70670000000001</v>
      </c>
      <c r="F23" s="18" t="s">
        <v>16</v>
      </c>
      <c r="H23" s="107">
        <v>40824</v>
      </c>
      <c r="I23" s="108">
        <v>0.75</v>
      </c>
      <c r="J23" s="109">
        <f t="shared" si="0"/>
        <v>40824.75</v>
      </c>
      <c r="K23" s="110">
        <v>41.760199999999998</v>
      </c>
      <c r="L23" s="100">
        <f>'Barometric Data'!B24+'Barometric Data'!C24</f>
        <v>40824.75</v>
      </c>
      <c r="M23" s="106">
        <f t="shared" si="1"/>
        <v>0</v>
      </c>
      <c r="N23" s="16">
        <f>'Barometric Data'!E24</f>
        <v>2.9279999999999999</v>
      </c>
      <c r="O23" s="16">
        <f t="shared" si="2"/>
        <v>38.8322</v>
      </c>
      <c r="P23" s="17">
        <f t="shared" si="3"/>
        <v>354.15977000000004</v>
      </c>
      <c r="Q23" s="17"/>
      <c r="R23" s="110">
        <v>17.736999999999998</v>
      </c>
      <c r="S23" s="37" t="s">
        <v>26</v>
      </c>
      <c r="T23" s="18"/>
    </row>
    <row r="24" spans="1:20" ht="30" x14ac:dyDescent="0.25">
      <c r="A24" s="15">
        <v>41723</v>
      </c>
      <c r="B24" s="16">
        <v>352.85</v>
      </c>
      <c r="C24" s="16">
        <f t="shared" ref="C24:C26" si="7">B24+3.31</f>
        <v>356.16</v>
      </c>
      <c r="D24" s="17">
        <f>O3620</f>
        <v>39.762599999999999</v>
      </c>
      <c r="E24" s="17">
        <f>B24+D24</f>
        <v>392.61260000000004</v>
      </c>
      <c r="F24" s="18" t="s">
        <v>16</v>
      </c>
      <c r="H24" s="107">
        <v>40825</v>
      </c>
      <c r="I24" s="108">
        <v>0</v>
      </c>
      <c r="J24" s="109">
        <f t="shared" si="0"/>
        <v>40825</v>
      </c>
      <c r="K24" s="110">
        <v>41.7455</v>
      </c>
      <c r="L24" s="100">
        <f>'Barometric Data'!B25+'Barometric Data'!C25</f>
        <v>40825</v>
      </c>
      <c r="M24" s="106">
        <f t="shared" si="1"/>
        <v>0</v>
      </c>
      <c r="N24" s="16">
        <f>'Barometric Data'!E25</f>
        <v>2.9333999999999998</v>
      </c>
      <c r="O24" s="16">
        <f t="shared" si="2"/>
        <v>38.812100000000001</v>
      </c>
      <c r="P24" s="17">
        <f t="shared" si="3"/>
        <v>354.17987000000005</v>
      </c>
      <c r="Q24" s="17"/>
      <c r="R24" s="110">
        <v>17.734999999999999</v>
      </c>
      <c r="S24" s="37" t="s">
        <v>26</v>
      </c>
      <c r="T24" s="18"/>
    </row>
    <row r="25" spans="1:20" ht="60" x14ac:dyDescent="0.25">
      <c r="A25" s="15">
        <v>41829</v>
      </c>
      <c r="B25" s="16">
        <f>351.62</f>
        <v>351.62</v>
      </c>
      <c r="C25" s="16">
        <f t="shared" si="7"/>
        <v>354.93</v>
      </c>
      <c r="D25" s="17">
        <f>O4043</f>
        <v>39.605600000000003</v>
      </c>
      <c r="E25" s="17">
        <f>B25+D25</f>
        <v>391.22559999999999</v>
      </c>
      <c r="F25" s="18" t="s">
        <v>85</v>
      </c>
      <c r="H25" s="107">
        <v>40825</v>
      </c>
      <c r="I25" s="108">
        <v>0.25</v>
      </c>
      <c r="J25" s="109">
        <f t="shared" si="0"/>
        <v>40825.25</v>
      </c>
      <c r="K25" s="110">
        <v>41.719900000000003</v>
      </c>
      <c r="L25" s="100">
        <f>'Barometric Data'!B26+'Barometric Data'!C26</f>
        <v>40825.25</v>
      </c>
      <c r="M25" s="106">
        <f t="shared" si="1"/>
        <v>0</v>
      </c>
      <c r="N25" s="16">
        <f>'Barometric Data'!E26</f>
        <v>2.8822000000000001</v>
      </c>
      <c r="O25" s="16">
        <f t="shared" si="2"/>
        <v>38.837700000000005</v>
      </c>
      <c r="P25" s="17">
        <f t="shared" si="3"/>
        <v>354.15427000000005</v>
      </c>
      <c r="Q25" s="17"/>
      <c r="R25" s="110">
        <v>17.731000000000002</v>
      </c>
      <c r="S25" s="37" t="s">
        <v>26</v>
      </c>
      <c r="T25" s="18"/>
    </row>
    <row r="26" spans="1:20" ht="45" x14ac:dyDescent="0.25">
      <c r="A26" s="15">
        <v>41886</v>
      </c>
      <c r="B26" s="16">
        <v>351.58</v>
      </c>
      <c r="C26" s="16">
        <f t="shared" si="7"/>
        <v>354.89</v>
      </c>
      <c r="D26" s="17">
        <f>O4270</f>
        <v>39.607899999999994</v>
      </c>
      <c r="E26" s="17">
        <f>B26+D26</f>
        <v>391.18789999999996</v>
      </c>
      <c r="F26" s="18" t="s">
        <v>90</v>
      </c>
      <c r="H26" s="107">
        <v>40825</v>
      </c>
      <c r="I26" s="108">
        <v>0.5</v>
      </c>
      <c r="J26" s="109">
        <f t="shared" si="0"/>
        <v>40825.5</v>
      </c>
      <c r="K26" s="110">
        <v>41.672499999999999</v>
      </c>
      <c r="L26" s="100">
        <f>'Barometric Data'!B27+'Barometric Data'!C27</f>
        <v>40825.5</v>
      </c>
      <c r="M26" s="106">
        <f t="shared" si="1"/>
        <v>0</v>
      </c>
      <c r="N26" s="16">
        <f>'Barometric Data'!E27</f>
        <v>2.8411</v>
      </c>
      <c r="O26" s="16">
        <f t="shared" si="2"/>
        <v>38.831400000000002</v>
      </c>
      <c r="P26" s="17">
        <f t="shared" si="3"/>
        <v>354.16057000000001</v>
      </c>
      <c r="Q26" s="17"/>
      <c r="R26" s="110">
        <v>17.727</v>
      </c>
      <c r="S26" s="37" t="s">
        <v>26</v>
      </c>
      <c r="T26" s="18"/>
    </row>
    <row r="27" spans="1:20" ht="15" customHeight="1" x14ac:dyDescent="0.25">
      <c r="A27" s="15">
        <v>41988</v>
      </c>
      <c r="B27" s="16">
        <v>351.46</v>
      </c>
      <c r="C27" s="16">
        <f>B27+3.31</f>
        <v>354.77</v>
      </c>
      <c r="D27" s="17">
        <f>O4679</f>
        <v>39.688600000000001</v>
      </c>
      <c r="E27" s="17">
        <f t="shared" ref="E27:E29" si="8">B27+D27</f>
        <v>391.14859999999999</v>
      </c>
      <c r="F27" s="18" t="s">
        <v>90</v>
      </c>
      <c r="H27" s="107">
        <v>40825</v>
      </c>
      <c r="I27" s="108">
        <v>0.75</v>
      </c>
      <c r="J27" s="109">
        <f t="shared" si="0"/>
        <v>40825.75</v>
      </c>
      <c r="K27" s="110">
        <v>41.613399999999999</v>
      </c>
      <c r="L27" s="100">
        <f>'Barometric Data'!B28+'Barometric Data'!C28</f>
        <v>40825.75</v>
      </c>
      <c r="M27" s="106">
        <f t="shared" si="1"/>
        <v>0</v>
      </c>
      <c r="N27" s="16">
        <f>'Barometric Data'!E28</f>
        <v>2.7164000000000001</v>
      </c>
      <c r="O27" s="16">
        <f t="shared" si="2"/>
        <v>38.896999999999998</v>
      </c>
      <c r="P27" s="17">
        <f t="shared" si="3"/>
        <v>354.09497000000005</v>
      </c>
      <c r="Q27" s="17"/>
      <c r="R27" s="110">
        <v>17.710999999999999</v>
      </c>
      <c r="S27" s="37" t="s">
        <v>26</v>
      </c>
      <c r="T27" s="18"/>
    </row>
    <row r="28" spans="1:20" ht="60" x14ac:dyDescent="0.25">
      <c r="A28" s="15">
        <v>42093</v>
      </c>
      <c r="B28" s="16">
        <v>355.62</v>
      </c>
      <c r="C28" s="16">
        <f>B28</f>
        <v>355.62</v>
      </c>
      <c r="D28" s="17">
        <f>O5098</f>
        <v>39.707700000000003</v>
      </c>
      <c r="E28" s="17">
        <f t="shared" si="8"/>
        <v>395.32769999999999</v>
      </c>
      <c r="F28" s="18" t="s">
        <v>97</v>
      </c>
      <c r="H28" s="107">
        <v>40826</v>
      </c>
      <c r="I28" s="108">
        <v>0</v>
      </c>
      <c r="J28" s="109">
        <f t="shared" si="0"/>
        <v>40826</v>
      </c>
      <c r="K28" s="110">
        <v>41.592599999999997</v>
      </c>
      <c r="L28" s="100">
        <f>'Barometric Data'!B29+'Barometric Data'!C29</f>
        <v>40826</v>
      </c>
      <c r="M28" s="106">
        <f t="shared" si="1"/>
        <v>0</v>
      </c>
      <c r="N28" s="16">
        <f>'Barometric Data'!E29</f>
        <v>2.6686000000000001</v>
      </c>
      <c r="O28" s="16">
        <f t="shared" si="2"/>
        <v>38.923999999999999</v>
      </c>
      <c r="P28" s="17">
        <f t="shared" si="3"/>
        <v>354.06797000000006</v>
      </c>
      <c r="Q28" s="17"/>
      <c r="R28" s="110">
        <v>17.713000000000001</v>
      </c>
      <c r="S28" s="37" t="s">
        <v>26</v>
      </c>
      <c r="T28" s="18"/>
    </row>
    <row r="29" spans="1:20" ht="51" customHeight="1" x14ac:dyDescent="0.25">
      <c r="A29" s="15">
        <v>42279</v>
      </c>
      <c r="B29" s="17">
        <v>356.9</v>
      </c>
      <c r="C29" s="17">
        <f>B29</f>
        <v>356.9</v>
      </c>
      <c r="D29" s="17">
        <v>39.728999999999999</v>
      </c>
      <c r="E29" s="17">
        <f t="shared" si="8"/>
        <v>396.62899999999996</v>
      </c>
      <c r="F29" s="90" t="s">
        <v>99</v>
      </c>
      <c r="H29" s="107">
        <v>40826</v>
      </c>
      <c r="I29" s="108">
        <v>0.25</v>
      </c>
      <c r="J29" s="109">
        <f t="shared" si="0"/>
        <v>40826.25</v>
      </c>
      <c r="K29" s="110">
        <v>41.590600000000002</v>
      </c>
      <c r="L29" s="100">
        <f>'Barometric Data'!B30+'Barometric Data'!C30</f>
        <v>40826.25</v>
      </c>
      <c r="M29" s="106">
        <f t="shared" si="1"/>
        <v>0</v>
      </c>
      <c r="N29" s="16">
        <f>'Barometric Data'!E30</f>
        <v>2.6150000000000002</v>
      </c>
      <c r="O29" s="16">
        <f t="shared" si="2"/>
        <v>38.9756</v>
      </c>
      <c r="P29" s="17">
        <f t="shared" si="3"/>
        <v>354.01637000000005</v>
      </c>
      <c r="Q29" s="17"/>
      <c r="R29" s="110">
        <v>17.713999999999999</v>
      </c>
      <c r="S29" s="37" t="s">
        <v>26</v>
      </c>
      <c r="T29" s="18"/>
    </row>
    <row r="30" spans="1:20" ht="45" x14ac:dyDescent="0.25">
      <c r="A30" s="89">
        <v>42361</v>
      </c>
      <c r="B30" s="86">
        <v>355.33</v>
      </c>
      <c r="C30" s="86">
        <v>355.33</v>
      </c>
      <c r="D30" s="30"/>
      <c r="E30" s="30"/>
      <c r="F30" s="18" t="s">
        <v>110</v>
      </c>
      <c r="H30" s="107">
        <v>40826</v>
      </c>
      <c r="I30" s="108">
        <v>0.5</v>
      </c>
      <c r="J30" s="109">
        <f t="shared" si="0"/>
        <v>40826.5</v>
      </c>
      <c r="K30" s="110">
        <v>41.5822</v>
      </c>
      <c r="L30" s="100">
        <f>'Barometric Data'!B31+'Barometric Data'!C31</f>
        <v>40826.5</v>
      </c>
      <c r="M30" s="106">
        <f t="shared" si="1"/>
        <v>0</v>
      </c>
      <c r="N30" s="16">
        <f>'Barometric Data'!E31</f>
        <v>2.6034000000000002</v>
      </c>
      <c r="O30" s="16">
        <f t="shared" si="2"/>
        <v>38.9788</v>
      </c>
      <c r="P30" s="17">
        <f t="shared" si="3"/>
        <v>354.01317000000006</v>
      </c>
      <c r="Q30" s="17"/>
      <c r="R30" s="110">
        <v>17.719000000000001</v>
      </c>
      <c r="S30" s="37" t="s">
        <v>26</v>
      </c>
      <c r="T30" s="18"/>
    </row>
    <row r="31" spans="1:20" ht="28.5" customHeight="1" x14ac:dyDescent="0.25">
      <c r="A31" s="89">
        <v>42444</v>
      </c>
      <c r="B31" s="86">
        <v>354.65</v>
      </c>
      <c r="C31" s="86">
        <v>354.65</v>
      </c>
      <c r="D31" s="86">
        <f>O6175</f>
        <v>39.035600000000002</v>
      </c>
      <c r="E31" s="86">
        <f t="shared" ref="E31:E36" si="9">C31+D31</f>
        <v>393.68559999999997</v>
      </c>
      <c r="F31" s="18" t="s">
        <v>109</v>
      </c>
      <c r="H31" s="107">
        <v>40826</v>
      </c>
      <c r="I31" s="108">
        <v>0.75</v>
      </c>
      <c r="J31" s="109">
        <f t="shared" si="0"/>
        <v>40826.75</v>
      </c>
      <c r="K31" s="110">
        <v>41.591500000000003</v>
      </c>
      <c r="L31" s="100">
        <f>'Barometric Data'!B32+'Barometric Data'!C32</f>
        <v>40826.75</v>
      </c>
      <c r="M31" s="106">
        <f t="shared" si="1"/>
        <v>0</v>
      </c>
      <c r="N31" s="16">
        <f>'Barometric Data'!E32</f>
        <v>2.5811999999999999</v>
      </c>
      <c r="O31" s="16">
        <f t="shared" si="2"/>
        <v>39.010300000000001</v>
      </c>
      <c r="P31" s="17">
        <f t="shared" si="3"/>
        <v>353.98167000000001</v>
      </c>
      <c r="Q31" s="17"/>
      <c r="R31" s="110">
        <v>17.724</v>
      </c>
      <c r="S31" s="37" t="s">
        <v>26</v>
      </c>
      <c r="T31" s="18"/>
    </row>
    <row r="32" spans="1:20" ht="30" x14ac:dyDescent="0.25">
      <c r="A32" s="89">
        <v>42542</v>
      </c>
      <c r="B32" s="86">
        <v>355.42</v>
      </c>
      <c r="C32" s="86">
        <f>B32</f>
        <v>355.42</v>
      </c>
      <c r="D32" s="86">
        <f>O6567</f>
        <v>39.651499999999999</v>
      </c>
      <c r="E32" s="86">
        <f t="shared" si="9"/>
        <v>395.07150000000001</v>
      </c>
      <c r="F32" s="18" t="s">
        <v>111</v>
      </c>
      <c r="H32" s="107">
        <v>40827</v>
      </c>
      <c r="I32" s="108">
        <v>0</v>
      </c>
      <c r="J32" s="109">
        <f t="shared" si="0"/>
        <v>40827</v>
      </c>
      <c r="K32" s="110">
        <v>41.608699999999999</v>
      </c>
      <c r="L32" s="100">
        <f>'Barometric Data'!B33+'Barometric Data'!C33</f>
        <v>40827</v>
      </c>
      <c r="M32" s="106">
        <f t="shared" si="1"/>
        <v>0</v>
      </c>
      <c r="N32" s="16">
        <f>'Barometric Data'!E33</f>
        <v>2.5792000000000002</v>
      </c>
      <c r="O32" s="16">
        <f t="shared" si="2"/>
        <v>39.029499999999999</v>
      </c>
      <c r="P32" s="17">
        <f t="shared" si="3"/>
        <v>353.96247000000005</v>
      </c>
      <c r="Q32" s="17"/>
      <c r="R32" s="110">
        <v>17.721</v>
      </c>
      <c r="S32" s="37" t="s">
        <v>26</v>
      </c>
      <c r="T32" s="18"/>
    </row>
    <row r="33" spans="1:20" ht="30" x14ac:dyDescent="0.25">
      <c r="A33" s="89">
        <v>42649</v>
      </c>
      <c r="B33" s="86">
        <v>355.25</v>
      </c>
      <c r="C33" s="86">
        <f>B33</f>
        <v>355.25</v>
      </c>
      <c r="D33" s="86">
        <f>O6996</f>
        <v>39.739400000000003</v>
      </c>
      <c r="E33" s="86">
        <f t="shared" si="9"/>
        <v>394.98939999999999</v>
      </c>
      <c r="F33" s="18" t="s">
        <v>111</v>
      </c>
      <c r="H33" s="107">
        <v>40827</v>
      </c>
      <c r="I33" s="108">
        <v>0.25</v>
      </c>
      <c r="J33" s="109">
        <f t="shared" si="0"/>
        <v>40827.25</v>
      </c>
      <c r="K33" s="110">
        <v>41.647399999999998</v>
      </c>
      <c r="L33" s="100">
        <f>'Barometric Data'!B34+'Barometric Data'!C34</f>
        <v>40827.25</v>
      </c>
      <c r="M33" s="106">
        <f t="shared" si="1"/>
        <v>0</v>
      </c>
      <c r="N33" s="16">
        <f>'Barometric Data'!E34</f>
        <v>2.6023000000000001</v>
      </c>
      <c r="O33" s="16">
        <f t="shared" si="2"/>
        <v>39.045099999999998</v>
      </c>
      <c r="P33" s="17">
        <f t="shared" si="3"/>
        <v>353.94687000000005</v>
      </c>
      <c r="Q33" s="17"/>
      <c r="R33" s="110">
        <v>17.731000000000002</v>
      </c>
      <c r="S33" s="37" t="s">
        <v>26</v>
      </c>
      <c r="T33" s="18"/>
    </row>
    <row r="34" spans="1:20" ht="30" x14ac:dyDescent="0.25">
      <c r="A34" s="89">
        <v>42723</v>
      </c>
      <c r="B34" s="86">
        <v>356.25</v>
      </c>
      <c r="C34" s="86">
        <f>B34</f>
        <v>356.25</v>
      </c>
      <c r="D34" s="86">
        <f>O7292</f>
        <v>39.548999999999999</v>
      </c>
      <c r="E34" s="86">
        <f t="shared" si="9"/>
        <v>395.79899999999998</v>
      </c>
      <c r="F34" s="18" t="s">
        <v>111</v>
      </c>
      <c r="H34" s="107">
        <v>40827</v>
      </c>
      <c r="I34" s="108">
        <v>0.5</v>
      </c>
      <c r="J34" s="109">
        <f t="shared" si="0"/>
        <v>40827.5</v>
      </c>
      <c r="K34" s="110">
        <v>41.698700000000002</v>
      </c>
      <c r="L34" s="100">
        <f>'Barometric Data'!B35+'Barometric Data'!C35</f>
        <v>40827.5</v>
      </c>
      <c r="M34" s="106">
        <f t="shared" si="1"/>
        <v>0</v>
      </c>
      <c r="N34" s="16">
        <f>'Barometric Data'!E35</f>
        <v>2.7101999999999999</v>
      </c>
      <c r="O34" s="16">
        <f t="shared" si="2"/>
        <v>38.988500000000002</v>
      </c>
      <c r="P34" s="17">
        <f t="shared" si="3"/>
        <v>354.00347000000005</v>
      </c>
      <c r="Q34" s="17"/>
      <c r="R34" s="110">
        <v>17.731999999999999</v>
      </c>
      <c r="S34" s="37" t="s">
        <v>26</v>
      </c>
      <c r="T34" s="18"/>
    </row>
    <row r="35" spans="1:20" ht="48" customHeight="1" x14ac:dyDescent="0.25">
      <c r="A35" s="89">
        <v>42795</v>
      </c>
      <c r="B35" s="86">
        <v>354.9</v>
      </c>
      <c r="C35" s="86">
        <f>B35</f>
        <v>354.9</v>
      </c>
      <c r="D35" s="86">
        <f>O7293</f>
        <v>0</v>
      </c>
      <c r="E35" s="86">
        <f t="shared" si="9"/>
        <v>354.9</v>
      </c>
      <c r="F35" s="40" t="s">
        <v>126</v>
      </c>
      <c r="H35" s="107">
        <v>40827</v>
      </c>
      <c r="I35" s="108">
        <v>0.75</v>
      </c>
      <c r="J35" s="109">
        <f t="shared" si="0"/>
        <v>40827.75</v>
      </c>
      <c r="K35" s="110">
        <v>41.738199999999999</v>
      </c>
      <c r="L35" s="100">
        <f>'Barometric Data'!B36+'Barometric Data'!C36</f>
        <v>40827.75</v>
      </c>
      <c r="M35" s="106">
        <f t="shared" si="1"/>
        <v>0</v>
      </c>
      <c r="N35" s="16">
        <f>'Barometric Data'!E36</f>
        <v>2.7991999999999999</v>
      </c>
      <c r="O35" s="16">
        <f t="shared" si="2"/>
        <v>38.939</v>
      </c>
      <c r="P35" s="17">
        <f t="shared" si="3"/>
        <v>354.05297000000002</v>
      </c>
      <c r="Q35" s="17"/>
      <c r="R35" s="110">
        <v>17.731000000000002</v>
      </c>
      <c r="S35" s="37" t="s">
        <v>26</v>
      </c>
      <c r="T35" s="18"/>
    </row>
    <row r="36" spans="1:20" ht="45" x14ac:dyDescent="0.25">
      <c r="A36" s="89">
        <v>42831</v>
      </c>
      <c r="B36" s="86">
        <v>355.9</v>
      </c>
      <c r="C36" s="86">
        <f>B36</f>
        <v>355.9</v>
      </c>
      <c r="D36" s="86">
        <f>O7294</f>
        <v>0</v>
      </c>
      <c r="E36" s="86">
        <f t="shared" si="9"/>
        <v>355.9</v>
      </c>
      <c r="F36" s="41" t="s">
        <v>127</v>
      </c>
      <c r="H36" s="107">
        <v>40828</v>
      </c>
      <c r="I36" s="108">
        <v>0</v>
      </c>
      <c r="J36" s="109">
        <f t="shared" si="0"/>
        <v>40828</v>
      </c>
      <c r="K36" s="110">
        <v>41.755099999999999</v>
      </c>
      <c r="L36" s="100">
        <f>'Barometric Data'!B37+'Barometric Data'!C37</f>
        <v>40828</v>
      </c>
      <c r="M36" s="106">
        <f t="shared" si="1"/>
        <v>0</v>
      </c>
      <c r="N36" s="16">
        <f>'Barometric Data'!E37</f>
        <v>2.8915000000000002</v>
      </c>
      <c r="O36" s="16">
        <f t="shared" si="2"/>
        <v>38.863599999999998</v>
      </c>
      <c r="P36" s="17">
        <f t="shared" si="3"/>
        <v>354.12837000000002</v>
      </c>
      <c r="Q36" s="17"/>
      <c r="R36" s="110">
        <v>17.725000000000001</v>
      </c>
      <c r="S36" s="37" t="s">
        <v>26</v>
      </c>
      <c r="T36" s="18"/>
    </row>
    <row r="37" spans="1:20" ht="15" customHeight="1" x14ac:dyDescent="0.25">
      <c r="A37" s="33"/>
      <c r="B37" s="111"/>
      <c r="C37" s="34"/>
      <c r="D37" s="111"/>
      <c r="E37" s="34"/>
      <c r="H37" s="107">
        <v>40828</v>
      </c>
      <c r="I37" s="108">
        <v>0.25</v>
      </c>
      <c r="J37" s="109">
        <f t="shared" si="0"/>
        <v>40828.25</v>
      </c>
      <c r="K37" s="110">
        <v>41.787199999999999</v>
      </c>
      <c r="L37" s="100">
        <f>'Barometric Data'!B38+'Barometric Data'!C38</f>
        <v>40828.25</v>
      </c>
      <c r="M37" s="106">
        <f t="shared" si="1"/>
        <v>0</v>
      </c>
      <c r="N37" s="16">
        <f>'Barometric Data'!E38</f>
        <v>2.9611999999999998</v>
      </c>
      <c r="O37" s="16">
        <f t="shared" si="2"/>
        <v>38.826000000000001</v>
      </c>
      <c r="P37" s="17">
        <f t="shared" si="3"/>
        <v>354.16597000000002</v>
      </c>
      <c r="Q37" s="17"/>
      <c r="R37" s="110">
        <v>17.716999999999999</v>
      </c>
      <c r="S37" s="37" t="s">
        <v>26</v>
      </c>
      <c r="T37" s="18"/>
    </row>
    <row r="38" spans="1:20" ht="15" customHeight="1" x14ac:dyDescent="0.25">
      <c r="A38" s="33"/>
      <c r="B38" s="34"/>
      <c r="C38" s="34"/>
      <c r="D38" s="111"/>
      <c r="E38" s="34"/>
      <c r="H38" s="107">
        <v>40828</v>
      </c>
      <c r="I38" s="108">
        <v>0.5</v>
      </c>
      <c r="J38" s="109">
        <f t="shared" si="0"/>
        <v>40828.5</v>
      </c>
      <c r="K38" s="110">
        <v>41.778399999999998</v>
      </c>
      <c r="L38" s="100">
        <f>'Barometric Data'!B39+'Barometric Data'!C39</f>
        <v>40828.5</v>
      </c>
      <c r="M38" s="106">
        <f t="shared" si="1"/>
        <v>0</v>
      </c>
      <c r="N38" s="16">
        <f>'Barometric Data'!E39</f>
        <v>3.0137999999999998</v>
      </c>
      <c r="O38" s="16">
        <f t="shared" si="2"/>
        <v>38.764600000000002</v>
      </c>
      <c r="P38" s="17">
        <f t="shared" si="3"/>
        <v>354.22737000000006</v>
      </c>
      <c r="Q38" s="17"/>
      <c r="R38" s="110">
        <v>17.72</v>
      </c>
      <c r="S38" s="37" t="s">
        <v>26</v>
      </c>
      <c r="T38" s="18"/>
    </row>
    <row r="39" spans="1:20" ht="15" customHeight="1" x14ac:dyDescent="0.25">
      <c r="A39" s="33"/>
      <c r="B39" s="34"/>
      <c r="C39" s="34"/>
      <c r="D39" s="111"/>
      <c r="E39" s="34"/>
      <c r="H39" s="107">
        <v>40828</v>
      </c>
      <c r="I39" s="108">
        <v>0.75</v>
      </c>
      <c r="J39" s="109">
        <f t="shared" si="0"/>
        <v>40828.75</v>
      </c>
      <c r="K39" s="110">
        <v>41.705800000000004</v>
      </c>
      <c r="L39" s="100">
        <f>'Barometric Data'!B40+'Barometric Data'!C40</f>
        <v>40828.75</v>
      </c>
      <c r="M39" s="106">
        <f t="shared" si="1"/>
        <v>0</v>
      </c>
      <c r="N39" s="16">
        <f>'Barometric Data'!E40</f>
        <v>2.9287999999999998</v>
      </c>
      <c r="O39" s="16">
        <f t="shared" si="2"/>
        <v>38.777000000000001</v>
      </c>
      <c r="P39" s="17">
        <f t="shared" si="3"/>
        <v>354.21497000000005</v>
      </c>
      <c r="Q39" s="17"/>
      <c r="R39" s="110">
        <v>17.731999999999999</v>
      </c>
      <c r="S39" s="37" t="s">
        <v>26</v>
      </c>
      <c r="T39" s="18"/>
    </row>
    <row r="40" spans="1:20" x14ac:dyDescent="0.25">
      <c r="A40" s="33"/>
      <c r="B40" s="34"/>
      <c r="C40" s="34"/>
      <c r="D40" s="111"/>
      <c r="E40" s="34"/>
      <c r="H40" s="107">
        <v>40829</v>
      </c>
      <c r="I40" s="108">
        <v>0</v>
      </c>
      <c r="J40" s="109">
        <f t="shared" si="0"/>
        <v>40829</v>
      </c>
      <c r="K40" s="110">
        <v>41.687100000000001</v>
      </c>
      <c r="L40" s="100">
        <f>'Barometric Data'!B41+'Barometric Data'!C41</f>
        <v>40829</v>
      </c>
      <c r="M40" s="106">
        <f t="shared" si="1"/>
        <v>0</v>
      </c>
      <c r="N40" s="16">
        <f>'Barometric Data'!E41</f>
        <v>2.9131</v>
      </c>
      <c r="O40" s="16">
        <f t="shared" si="2"/>
        <v>38.774000000000001</v>
      </c>
      <c r="P40" s="17">
        <f t="shared" si="3"/>
        <v>354.21797000000004</v>
      </c>
      <c r="Q40" s="17"/>
      <c r="R40" s="110">
        <v>17.718</v>
      </c>
      <c r="S40" s="37" t="s">
        <v>26</v>
      </c>
      <c r="T40" s="18"/>
    </row>
    <row r="41" spans="1:20" ht="15" customHeight="1" x14ac:dyDescent="0.25">
      <c r="A41" s="33"/>
      <c r="B41" s="34"/>
      <c r="C41" s="34"/>
      <c r="D41" s="34"/>
      <c r="E41" s="34"/>
      <c r="H41" s="107">
        <v>40829</v>
      </c>
      <c r="I41" s="108">
        <v>0.25</v>
      </c>
      <c r="J41" s="109">
        <f t="shared" si="0"/>
        <v>40829.25</v>
      </c>
      <c r="K41" s="110">
        <v>41.697800000000001</v>
      </c>
      <c r="L41" s="100">
        <f>'Barometric Data'!B42+'Barometric Data'!C42</f>
        <v>40829.25</v>
      </c>
      <c r="M41" s="106">
        <f t="shared" si="1"/>
        <v>0</v>
      </c>
      <c r="N41" s="16">
        <f>'Barometric Data'!E42</f>
        <v>2.8752</v>
      </c>
      <c r="O41" s="16">
        <f t="shared" si="2"/>
        <v>38.822600000000001</v>
      </c>
      <c r="P41" s="17">
        <f t="shared" si="3"/>
        <v>354.16937000000001</v>
      </c>
      <c r="Q41" s="17"/>
      <c r="R41" s="110">
        <v>17.724</v>
      </c>
      <c r="S41" s="37" t="s">
        <v>26</v>
      </c>
      <c r="T41" s="18"/>
    </row>
    <row r="42" spans="1:20" ht="14.45" customHeight="1" x14ac:dyDescent="0.25">
      <c r="A42" s="33"/>
      <c r="B42" s="34"/>
      <c r="C42" s="34"/>
      <c r="D42" s="34"/>
      <c r="E42" s="34"/>
      <c r="H42" s="107">
        <v>40829</v>
      </c>
      <c r="I42" s="108">
        <v>0.5</v>
      </c>
      <c r="J42" s="109">
        <f t="shared" si="0"/>
        <v>40829.5</v>
      </c>
      <c r="K42" s="110">
        <v>41.667700000000004</v>
      </c>
      <c r="L42" s="100">
        <f>'Barometric Data'!B43+'Barometric Data'!C43</f>
        <v>40829.5</v>
      </c>
      <c r="M42" s="106">
        <f t="shared" si="1"/>
        <v>0</v>
      </c>
      <c r="N42" s="16">
        <f>'Barometric Data'!E43</f>
        <v>2.8631000000000002</v>
      </c>
      <c r="O42" s="16">
        <f t="shared" si="2"/>
        <v>38.804600000000001</v>
      </c>
      <c r="P42" s="17">
        <f t="shared" si="3"/>
        <v>354.18737000000004</v>
      </c>
      <c r="Q42" s="17"/>
      <c r="R42" s="110">
        <v>17.725000000000001</v>
      </c>
      <c r="S42" s="37" t="s">
        <v>26</v>
      </c>
      <c r="T42" s="18"/>
    </row>
    <row r="43" spans="1:20" ht="14.45" customHeight="1" x14ac:dyDescent="0.25">
      <c r="A43" s="33"/>
      <c r="B43" s="34"/>
      <c r="C43" s="34"/>
      <c r="D43" s="34"/>
      <c r="E43" s="34"/>
      <c r="H43" s="107">
        <v>40829</v>
      </c>
      <c r="I43" s="108">
        <v>0.75</v>
      </c>
      <c r="J43" s="109">
        <f t="shared" si="0"/>
        <v>40829.75</v>
      </c>
      <c r="K43" s="110">
        <v>41.610100000000003</v>
      </c>
      <c r="L43" s="100">
        <f>'Barometric Data'!B44+'Barometric Data'!C44</f>
        <v>40829.75</v>
      </c>
      <c r="M43" s="106">
        <f t="shared" si="1"/>
        <v>0</v>
      </c>
      <c r="N43" s="16">
        <f>'Barometric Data'!E44</f>
        <v>2.7568999999999999</v>
      </c>
      <c r="O43" s="16">
        <f t="shared" si="2"/>
        <v>38.853200000000001</v>
      </c>
      <c r="P43" s="17">
        <f t="shared" si="3"/>
        <v>354.13877000000002</v>
      </c>
      <c r="Q43" s="17"/>
      <c r="R43" s="110">
        <v>17.725999999999999</v>
      </c>
      <c r="S43" s="37" t="s">
        <v>26</v>
      </c>
      <c r="T43" s="18"/>
    </row>
    <row r="44" spans="1:20" x14ac:dyDescent="0.25">
      <c r="A44" s="33"/>
      <c r="B44" s="34"/>
      <c r="C44" s="34"/>
      <c r="D44" s="34"/>
      <c r="E44" s="34"/>
      <c r="H44" s="107">
        <v>40830</v>
      </c>
      <c r="I44" s="108">
        <v>0</v>
      </c>
      <c r="J44" s="109">
        <f t="shared" si="0"/>
        <v>40830</v>
      </c>
      <c r="K44" s="110">
        <v>41.614100000000001</v>
      </c>
      <c r="L44" s="100">
        <f>'Barometric Data'!B45+'Barometric Data'!C45</f>
        <v>40830</v>
      </c>
      <c r="M44" s="106">
        <f t="shared" si="1"/>
        <v>0</v>
      </c>
      <c r="N44" s="16">
        <f>'Barometric Data'!E45</f>
        <v>2.7469000000000001</v>
      </c>
      <c r="O44" s="16">
        <f t="shared" si="2"/>
        <v>38.867199999999997</v>
      </c>
      <c r="P44" s="17">
        <f t="shared" si="3"/>
        <v>354.12477000000001</v>
      </c>
      <c r="Q44" s="17"/>
      <c r="R44" s="110">
        <v>17.733000000000001</v>
      </c>
      <c r="S44" s="37" t="s">
        <v>26</v>
      </c>
      <c r="T44" s="18"/>
    </row>
    <row r="45" spans="1:20" ht="15" customHeight="1" x14ac:dyDescent="0.25">
      <c r="A45" s="33"/>
      <c r="B45" s="34"/>
      <c r="C45" s="34"/>
      <c r="D45" s="34"/>
      <c r="E45" s="34"/>
      <c r="H45" s="107">
        <v>40830</v>
      </c>
      <c r="I45" s="108">
        <v>0.25</v>
      </c>
      <c r="J45" s="109">
        <f t="shared" si="0"/>
        <v>40830.25</v>
      </c>
      <c r="K45" s="110">
        <v>41.655200000000001</v>
      </c>
      <c r="L45" s="100">
        <f>'Barometric Data'!B46+'Barometric Data'!C46</f>
        <v>40830.25</v>
      </c>
      <c r="M45" s="106">
        <f t="shared" si="1"/>
        <v>0</v>
      </c>
      <c r="N45" s="16">
        <f>'Barometric Data'!E46</f>
        <v>2.7660999999999998</v>
      </c>
      <c r="O45" s="16">
        <f t="shared" si="2"/>
        <v>38.889099999999999</v>
      </c>
      <c r="P45" s="17">
        <f t="shared" si="3"/>
        <v>354.10287000000005</v>
      </c>
      <c r="Q45" s="17"/>
      <c r="R45" s="110">
        <v>17.718</v>
      </c>
      <c r="S45" s="37" t="s">
        <v>26</v>
      </c>
      <c r="T45" s="18"/>
    </row>
    <row r="46" spans="1:20" ht="14.45" customHeight="1" x14ac:dyDescent="0.25">
      <c r="A46" s="33"/>
      <c r="B46" s="34"/>
      <c r="C46" s="34"/>
      <c r="D46" s="34"/>
      <c r="E46" s="34"/>
      <c r="H46" s="107">
        <v>40830</v>
      </c>
      <c r="I46" s="108">
        <v>0.5</v>
      </c>
      <c r="J46" s="109">
        <f t="shared" si="0"/>
        <v>40830.5</v>
      </c>
      <c r="K46" s="110">
        <v>41.647799999999997</v>
      </c>
      <c r="L46" s="100">
        <f>'Barometric Data'!B47+'Barometric Data'!C47</f>
        <v>40830.5</v>
      </c>
      <c r="M46" s="106">
        <f t="shared" si="1"/>
        <v>0</v>
      </c>
      <c r="N46" s="16">
        <f>'Barometric Data'!E47</f>
        <v>2.7951000000000001</v>
      </c>
      <c r="O46" s="16">
        <f t="shared" si="2"/>
        <v>38.852699999999999</v>
      </c>
      <c r="P46" s="17">
        <f t="shared" si="3"/>
        <v>354.13927000000001</v>
      </c>
      <c r="Q46" s="17"/>
      <c r="R46" s="110">
        <v>17.71</v>
      </c>
      <c r="S46" s="37" t="s">
        <v>26</v>
      </c>
      <c r="T46" s="18"/>
    </row>
    <row r="47" spans="1:20" ht="15" customHeight="1" x14ac:dyDescent="0.25">
      <c r="A47" s="33"/>
      <c r="B47" s="34"/>
      <c r="C47" s="34"/>
      <c r="D47" s="34"/>
      <c r="E47" s="34"/>
      <c r="H47" s="107">
        <v>40830</v>
      </c>
      <c r="I47" s="108">
        <v>0.75</v>
      </c>
      <c r="J47" s="109">
        <f t="shared" si="0"/>
        <v>40830.75</v>
      </c>
      <c r="K47" s="110">
        <v>41.5884</v>
      </c>
      <c r="L47" s="100">
        <f>'Barometric Data'!B48+'Barometric Data'!C48</f>
        <v>40830.75</v>
      </c>
      <c r="M47" s="106">
        <f t="shared" si="1"/>
        <v>0</v>
      </c>
      <c r="N47" s="16">
        <f>'Barometric Data'!E48</f>
        <v>2.6814</v>
      </c>
      <c r="O47" s="16">
        <f t="shared" si="2"/>
        <v>38.906999999999996</v>
      </c>
      <c r="P47" s="17">
        <f t="shared" si="3"/>
        <v>354.08497000000006</v>
      </c>
      <c r="Q47" s="17"/>
      <c r="R47" s="110">
        <v>17.722999999999999</v>
      </c>
      <c r="S47" s="37" t="s">
        <v>26</v>
      </c>
      <c r="T47" s="18"/>
    </row>
    <row r="48" spans="1:20" x14ac:dyDescent="0.25">
      <c r="A48" s="33"/>
      <c r="B48" s="34"/>
      <c r="C48" s="34"/>
      <c r="D48" s="34"/>
      <c r="E48" s="34"/>
      <c r="H48" s="107">
        <v>40831</v>
      </c>
      <c r="I48" s="108">
        <v>0</v>
      </c>
      <c r="J48" s="109">
        <f t="shared" si="0"/>
        <v>40831</v>
      </c>
      <c r="K48" s="110">
        <v>41.581099999999999</v>
      </c>
      <c r="L48" s="100">
        <f>'Barometric Data'!B49+'Barometric Data'!C49</f>
        <v>40831</v>
      </c>
      <c r="M48" s="106">
        <f t="shared" si="1"/>
        <v>0</v>
      </c>
      <c r="N48" s="16">
        <f>'Barometric Data'!E49</f>
        <v>2.6724999999999999</v>
      </c>
      <c r="O48" s="16">
        <f t="shared" si="2"/>
        <v>38.9086</v>
      </c>
      <c r="P48" s="17">
        <f t="shared" si="3"/>
        <v>354.08337000000006</v>
      </c>
      <c r="Q48" s="17"/>
      <c r="R48" s="110">
        <v>17.725000000000001</v>
      </c>
      <c r="S48" s="37" t="s">
        <v>26</v>
      </c>
      <c r="T48" s="18"/>
    </row>
    <row r="49" spans="1:20" ht="15" customHeight="1" x14ac:dyDescent="0.25">
      <c r="A49" s="33"/>
      <c r="B49" s="34"/>
      <c r="C49" s="34"/>
      <c r="D49" s="34"/>
      <c r="E49" s="34"/>
      <c r="H49" s="107">
        <v>40831</v>
      </c>
      <c r="I49" s="108">
        <v>0.25</v>
      </c>
      <c r="J49" s="109">
        <f t="shared" si="0"/>
        <v>40831.25</v>
      </c>
      <c r="K49" s="110">
        <v>41.628799999999998</v>
      </c>
      <c r="L49" s="100">
        <f>'Barometric Data'!B50+'Barometric Data'!C50</f>
        <v>40831.25</v>
      </c>
      <c r="M49" s="106">
        <f t="shared" si="1"/>
        <v>0</v>
      </c>
      <c r="N49" s="16">
        <f>'Barometric Data'!E50</f>
        <v>2.7019000000000002</v>
      </c>
      <c r="O49" s="16">
        <f t="shared" si="2"/>
        <v>38.926899999999996</v>
      </c>
      <c r="P49" s="17">
        <f t="shared" si="3"/>
        <v>354.06507000000005</v>
      </c>
      <c r="Q49" s="17"/>
      <c r="R49" s="110">
        <v>17.725999999999999</v>
      </c>
      <c r="S49" s="37" t="s">
        <v>26</v>
      </c>
      <c r="T49" s="18"/>
    </row>
    <row r="50" spans="1:20" x14ac:dyDescent="0.25">
      <c r="A50" s="33"/>
      <c r="B50" s="34"/>
      <c r="C50" s="34"/>
      <c r="D50" s="34"/>
      <c r="E50" s="34"/>
      <c r="H50" s="107">
        <v>40831</v>
      </c>
      <c r="I50" s="108">
        <v>0.5</v>
      </c>
      <c r="J50" s="109">
        <f t="shared" si="0"/>
        <v>40831.5</v>
      </c>
      <c r="K50" s="110">
        <v>41.6511</v>
      </c>
      <c r="L50" s="100">
        <f>'Barometric Data'!B51+'Barometric Data'!C51</f>
        <v>40831.5</v>
      </c>
      <c r="M50" s="106">
        <f t="shared" si="1"/>
        <v>0</v>
      </c>
      <c r="N50" s="16">
        <f>'Barometric Data'!E51</f>
        <v>2.7654000000000001</v>
      </c>
      <c r="O50" s="16">
        <f t="shared" si="2"/>
        <v>38.8857</v>
      </c>
      <c r="P50" s="17">
        <f t="shared" si="3"/>
        <v>354.10627000000005</v>
      </c>
      <c r="Q50" s="17"/>
      <c r="R50" s="110">
        <v>17.731999999999999</v>
      </c>
      <c r="S50" s="37" t="s">
        <v>26</v>
      </c>
      <c r="T50" s="18"/>
    </row>
    <row r="51" spans="1:20" x14ac:dyDescent="0.25">
      <c r="A51" s="33"/>
      <c r="B51" s="34"/>
      <c r="C51" s="34"/>
      <c r="D51" s="34"/>
      <c r="E51" s="34"/>
      <c r="H51" s="107">
        <v>40831</v>
      </c>
      <c r="I51" s="108">
        <v>0.75</v>
      </c>
      <c r="J51" s="109">
        <f t="shared" si="0"/>
        <v>40831.75</v>
      </c>
      <c r="K51" s="110">
        <v>41.624400000000001</v>
      </c>
      <c r="L51" s="100">
        <f>'Barometric Data'!B52+'Barometric Data'!C52</f>
        <v>40831.75</v>
      </c>
      <c r="M51" s="106">
        <f t="shared" si="1"/>
        <v>0</v>
      </c>
      <c r="N51" s="16">
        <f>'Barometric Data'!E52</f>
        <v>2.7212000000000001</v>
      </c>
      <c r="O51" s="16">
        <f t="shared" si="2"/>
        <v>38.903199999999998</v>
      </c>
      <c r="P51" s="17">
        <f t="shared" si="3"/>
        <v>354.08877000000007</v>
      </c>
      <c r="Q51" s="17"/>
      <c r="R51" s="110">
        <v>17.712</v>
      </c>
      <c r="S51" s="37" t="s">
        <v>26</v>
      </c>
      <c r="T51" s="18"/>
    </row>
    <row r="52" spans="1:20" x14ac:dyDescent="0.25">
      <c r="A52" s="33"/>
      <c r="B52" s="34"/>
      <c r="C52" s="34"/>
      <c r="D52" s="34"/>
      <c r="E52" s="34"/>
      <c r="H52" s="107">
        <v>40832</v>
      </c>
      <c r="I52" s="108">
        <v>0</v>
      </c>
      <c r="J52" s="109">
        <f t="shared" si="0"/>
        <v>40832</v>
      </c>
      <c r="K52" s="110">
        <v>41.615299999999998</v>
      </c>
      <c r="L52" s="100">
        <f>'Barometric Data'!B53+'Barometric Data'!C53</f>
        <v>40832</v>
      </c>
      <c r="M52" s="106">
        <f t="shared" si="1"/>
        <v>0</v>
      </c>
      <c r="N52" s="16">
        <f>'Barometric Data'!E53</f>
        <v>2.7229000000000001</v>
      </c>
      <c r="O52" s="16">
        <f t="shared" si="2"/>
        <v>38.892399999999995</v>
      </c>
      <c r="P52" s="17">
        <f t="shared" si="3"/>
        <v>354.09957000000003</v>
      </c>
      <c r="Q52" s="17"/>
      <c r="R52" s="110">
        <v>17.738</v>
      </c>
      <c r="S52" s="37" t="s">
        <v>26</v>
      </c>
      <c r="T52" s="18"/>
    </row>
    <row r="53" spans="1:20" x14ac:dyDescent="0.25">
      <c r="A53" s="33"/>
      <c r="B53" s="34"/>
      <c r="C53" s="34"/>
      <c r="D53" s="34"/>
      <c r="E53" s="34"/>
      <c r="H53" s="107">
        <v>40832</v>
      </c>
      <c r="I53" s="108">
        <v>0.25</v>
      </c>
      <c r="J53" s="109">
        <f t="shared" si="0"/>
        <v>40832.25</v>
      </c>
      <c r="K53" s="110">
        <v>41.616900000000001</v>
      </c>
      <c r="L53" s="100">
        <f>'Barometric Data'!B54+'Barometric Data'!C54</f>
        <v>40832.25</v>
      </c>
      <c r="M53" s="106">
        <f t="shared" si="1"/>
        <v>0</v>
      </c>
      <c r="N53" s="16">
        <f>'Barometric Data'!E54</f>
        <v>2.7170999999999998</v>
      </c>
      <c r="O53" s="16">
        <f t="shared" si="2"/>
        <v>38.899799999999999</v>
      </c>
      <c r="P53" s="17">
        <f t="shared" si="3"/>
        <v>354.09217000000001</v>
      </c>
      <c r="Q53" s="17"/>
      <c r="R53" s="110">
        <v>17.724</v>
      </c>
      <c r="S53" s="37" t="s">
        <v>26</v>
      </c>
      <c r="T53" s="18"/>
    </row>
    <row r="54" spans="1:20" x14ac:dyDescent="0.25">
      <c r="A54" s="33"/>
      <c r="B54" s="34"/>
      <c r="C54" s="34"/>
      <c r="D54" s="34"/>
      <c r="E54" s="34"/>
      <c r="H54" s="107">
        <v>40832</v>
      </c>
      <c r="I54" s="108">
        <v>0.5</v>
      </c>
      <c r="J54" s="109">
        <f t="shared" si="0"/>
        <v>40832.5</v>
      </c>
      <c r="K54" s="110">
        <v>41.706499999999998</v>
      </c>
      <c r="L54" s="100">
        <f>'Barometric Data'!B55+'Barometric Data'!C55</f>
        <v>40832.5</v>
      </c>
      <c r="M54" s="106">
        <f t="shared" si="1"/>
        <v>0</v>
      </c>
      <c r="N54" s="16">
        <f>'Barometric Data'!E55</f>
        <v>2.8140999999999998</v>
      </c>
      <c r="O54" s="16">
        <f t="shared" si="2"/>
        <v>38.892399999999995</v>
      </c>
      <c r="P54" s="17">
        <f t="shared" si="3"/>
        <v>354.09957000000003</v>
      </c>
      <c r="Q54" s="17"/>
      <c r="R54" s="110">
        <v>17.710999999999999</v>
      </c>
      <c r="S54" s="37" t="s">
        <v>26</v>
      </c>
      <c r="T54" s="18"/>
    </row>
    <row r="55" spans="1:20" x14ac:dyDescent="0.25">
      <c r="A55" s="33"/>
      <c r="B55" s="34"/>
      <c r="C55" s="34"/>
      <c r="D55" s="34"/>
      <c r="E55" s="34"/>
      <c r="H55" s="107">
        <v>40832</v>
      </c>
      <c r="I55" s="108">
        <v>0.75</v>
      </c>
      <c r="J55" s="109">
        <f t="shared" si="0"/>
        <v>40832.75</v>
      </c>
      <c r="K55" s="110">
        <v>41.711599999999997</v>
      </c>
      <c r="L55" s="100">
        <f>'Barometric Data'!B56+'Barometric Data'!C56</f>
        <v>40832.75</v>
      </c>
      <c r="M55" s="106">
        <f t="shared" si="1"/>
        <v>0</v>
      </c>
      <c r="N55" s="16">
        <f>'Barometric Data'!E56</f>
        <v>2.8361000000000001</v>
      </c>
      <c r="O55" s="16">
        <f t="shared" si="2"/>
        <v>38.875499999999995</v>
      </c>
      <c r="P55" s="17">
        <f t="shared" si="3"/>
        <v>354.11647000000005</v>
      </c>
      <c r="Q55" s="17"/>
      <c r="R55" s="110">
        <v>17.712</v>
      </c>
      <c r="S55" s="37" t="s">
        <v>26</v>
      </c>
      <c r="T55" s="18"/>
    </row>
    <row r="56" spans="1:20" x14ac:dyDescent="0.25">
      <c r="A56" s="33"/>
      <c r="B56" s="34"/>
      <c r="C56" s="34"/>
      <c r="D56" s="34"/>
      <c r="E56" s="34"/>
      <c r="H56" s="107">
        <v>40833</v>
      </c>
      <c r="I56" s="108">
        <v>0</v>
      </c>
      <c r="J56" s="109">
        <f t="shared" si="0"/>
        <v>40833</v>
      </c>
      <c r="K56" s="110">
        <v>41.783299999999997</v>
      </c>
      <c r="L56" s="100">
        <f>'Barometric Data'!B57+'Barometric Data'!C57</f>
        <v>40833</v>
      </c>
      <c r="M56" s="106">
        <f t="shared" si="1"/>
        <v>0</v>
      </c>
      <c r="N56" s="16">
        <f>'Barometric Data'!E57</f>
        <v>2.9451000000000001</v>
      </c>
      <c r="O56" s="16">
        <f t="shared" si="2"/>
        <v>38.838200000000001</v>
      </c>
      <c r="P56" s="17">
        <f t="shared" si="3"/>
        <v>354.15377000000001</v>
      </c>
      <c r="Q56" s="17"/>
      <c r="R56" s="110">
        <v>17.728999999999999</v>
      </c>
      <c r="S56" s="37" t="s">
        <v>26</v>
      </c>
      <c r="T56" s="18"/>
    </row>
    <row r="57" spans="1:20" ht="15" customHeight="1" x14ac:dyDescent="0.25">
      <c r="A57" s="33"/>
      <c r="B57" s="34"/>
      <c r="C57" s="34"/>
      <c r="D57" s="34"/>
      <c r="E57" s="34"/>
      <c r="H57" s="107">
        <v>40833</v>
      </c>
      <c r="I57" s="108">
        <v>0.25</v>
      </c>
      <c r="J57" s="109">
        <f t="shared" si="0"/>
        <v>40833.25</v>
      </c>
      <c r="K57" s="110">
        <v>41.843299999999999</v>
      </c>
      <c r="L57" s="100">
        <f>'Barometric Data'!B58+'Barometric Data'!C58</f>
        <v>40833.25</v>
      </c>
      <c r="M57" s="106">
        <f t="shared" si="1"/>
        <v>0</v>
      </c>
      <c r="N57" s="16">
        <f>'Barometric Data'!E58</f>
        <v>3.0478999999999998</v>
      </c>
      <c r="O57" s="16">
        <f t="shared" si="2"/>
        <v>38.795400000000001</v>
      </c>
      <c r="P57" s="17">
        <f t="shared" si="3"/>
        <v>354.19657000000007</v>
      </c>
      <c r="Q57" s="17"/>
      <c r="R57" s="110">
        <v>17.728999999999999</v>
      </c>
      <c r="S57" s="37" t="s">
        <v>26</v>
      </c>
      <c r="T57" s="18"/>
    </row>
    <row r="58" spans="1:20" x14ac:dyDescent="0.25">
      <c r="A58" s="33"/>
      <c r="B58" s="34"/>
      <c r="C58" s="34"/>
      <c r="D58" s="34"/>
      <c r="E58" s="34"/>
      <c r="H58" s="107">
        <v>40833</v>
      </c>
      <c r="I58" s="108">
        <v>0.5</v>
      </c>
      <c r="J58" s="109">
        <f t="shared" si="0"/>
        <v>40833.5</v>
      </c>
      <c r="K58" s="110">
        <v>41.926200000000001</v>
      </c>
      <c r="L58" s="100">
        <f>'Barometric Data'!B59+'Barometric Data'!C59</f>
        <v>40833.5</v>
      </c>
      <c r="M58" s="106">
        <f t="shared" si="1"/>
        <v>0</v>
      </c>
      <c r="N58" s="16">
        <f>'Barometric Data'!E59</f>
        <v>3.1692999999999998</v>
      </c>
      <c r="O58" s="16">
        <f t="shared" si="2"/>
        <v>38.756900000000002</v>
      </c>
      <c r="P58" s="17">
        <f t="shared" si="3"/>
        <v>354.23507000000006</v>
      </c>
      <c r="Q58" s="17"/>
      <c r="R58" s="110">
        <v>19.12</v>
      </c>
      <c r="S58" s="37" t="s">
        <v>26</v>
      </c>
      <c r="T58" s="18"/>
    </row>
    <row r="59" spans="1:20" x14ac:dyDescent="0.25">
      <c r="A59" s="33"/>
      <c r="B59" s="34"/>
      <c r="C59" s="34"/>
      <c r="D59" s="34"/>
      <c r="E59" s="34"/>
      <c r="H59" s="107">
        <v>40833</v>
      </c>
      <c r="I59" s="108">
        <v>0.75</v>
      </c>
      <c r="J59" s="109">
        <f t="shared" si="0"/>
        <v>40833.75</v>
      </c>
      <c r="K59" s="110">
        <v>41.742899999999999</v>
      </c>
      <c r="L59" s="100">
        <f>'Barometric Data'!B60+'Barometric Data'!C60</f>
        <v>40833.75</v>
      </c>
      <c r="M59" s="106">
        <f t="shared" si="1"/>
        <v>0</v>
      </c>
      <c r="N59" s="16">
        <f>'Barometric Data'!E60</f>
        <v>3.0994999999999999</v>
      </c>
      <c r="O59" s="16">
        <f t="shared" si="2"/>
        <v>38.6434</v>
      </c>
      <c r="P59" s="17">
        <f t="shared" si="3"/>
        <v>354.34857000000005</v>
      </c>
      <c r="Q59" s="17"/>
      <c r="R59" s="110">
        <v>17.724</v>
      </c>
      <c r="S59" s="37" t="s">
        <v>26</v>
      </c>
      <c r="T59" s="18"/>
    </row>
    <row r="60" spans="1:20" x14ac:dyDescent="0.25">
      <c r="A60" s="33"/>
      <c r="B60" s="34"/>
      <c r="C60" s="34"/>
      <c r="D60" s="34"/>
      <c r="E60" s="34"/>
      <c r="H60" s="107">
        <v>40834</v>
      </c>
      <c r="I60" s="108">
        <v>0</v>
      </c>
      <c r="J60" s="109">
        <f t="shared" si="0"/>
        <v>40834</v>
      </c>
      <c r="K60" s="110">
        <v>41.735799999999998</v>
      </c>
      <c r="L60" s="100">
        <f>'Barometric Data'!B61+'Barometric Data'!C61</f>
        <v>40834</v>
      </c>
      <c r="M60" s="106">
        <f t="shared" si="1"/>
        <v>0</v>
      </c>
      <c r="N60" s="16">
        <f>'Barometric Data'!E61</f>
        <v>3.1046999999999998</v>
      </c>
      <c r="O60" s="16">
        <f t="shared" si="2"/>
        <v>38.631099999999996</v>
      </c>
      <c r="P60" s="17">
        <f t="shared" si="3"/>
        <v>354.36087000000003</v>
      </c>
      <c r="Q60" s="17"/>
      <c r="R60" s="110">
        <v>17.710999999999999</v>
      </c>
      <c r="S60" s="37" t="s">
        <v>26</v>
      </c>
      <c r="T60" s="18"/>
    </row>
    <row r="61" spans="1:20" x14ac:dyDescent="0.25">
      <c r="A61" s="33"/>
      <c r="B61" s="34"/>
      <c r="C61" s="34"/>
      <c r="D61" s="34"/>
      <c r="E61" s="34"/>
      <c r="H61" s="107">
        <v>40834</v>
      </c>
      <c r="I61" s="108">
        <v>0.25</v>
      </c>
      <c r="J61" s="109">
        <f t="shared" si="0"/>
        <v>40834.25</v>
      </c>
      <c r="K61" s="110">
        <v>41.738399999999999</v>
      </c>
      <c r="L61" s="100">
        <f>'Barometric Data'!B62+'Barometric Data'!C62</f>
        <v>40834.25</v>
      </c>
      <c r="M61" s="106">
        <f t="shared" si="1"/>
        <v>0</v>
      </c>
      <c r="N61" s="16">
        <f>'Barometric Data'!E62</f>
        <v>3.1385999999999998</v>
      </c>
      <c r="O61" s="16">
        <f t="shared" si="2"/>
        <v>38.599800000000002</v>
      </c>
      <c r="P61" s="17">
        <f t="shared" si="3"/>
        <v>354.39217000000002</v>
      </c>
      <c r="Q61" s="17"/>
      <c r="R61" s="110">
        <v>17.722000000000001</v>
      </c>
      <c r="S61" s="37" t="s">
        <v>26</v>
      </c>
      <c r="T61" s="18"/>
    </row>
    <row r="62" spans="1:20" x14ac:dyDescent="0.25">
      <c r="A62" s="33"/>
      <c r="B62" s="34"/>
      <c r="C62" s="34"/>
      <c r="D62" s="34"/>
      <c r="E62" s="34"/>
      <c r="H62" s="107">
        <v>40834</v>
      </c>
      <c r="I62" s="108">
        <v>0.5</v>
      </c>
      <c r="J62" s="109">
        <f t="shared" si="0"/>
        <v>40834.5</v>
      </c>
      <c r="K62" s="110">
        <v>41.722499999999997</v>
      </c>
      <c r="L62" s="100">
        <f>'Barometric Data'!B63+'Barometric Data'!C63</f>
        <v>40834.5</v>
      </c>
      <c r="M62" s="106">
        <f t="shared" si="1"/>
        <v>0</v>
      </c>
      <c r="N62" s="16">
        <f>'Barometric Data'!E63</f>
        <v>3.1356999999999999</v>
      </c>
      <c r="O62" s="16">
        <f t="shared" si="2"/>
        <v>38.586799999999997</v>
      </c>
      <c r="P62" s="17">
        <f t="shared" si="3"/>
        <v>354.40517000000006</v>
      </c>
      <c r="Q62" s="17"/>
      <c r="R62" s="110">
        <v>17.739999999999998</v>
      </c>
      <c r="S62" s="37" t="s">
        <v>26</v>
      </c>
      <c r="T62" s="18"/>
    </row>
    <row r="63" spans="1:20" x14ac:dyDescent="0.25">
      <c r="A63" s="33"/>
      <c r="B63" s="34"/>
      <c r="C63" s="34"/>
      <c r="D63" s="34"/>
      <c r="E63" s="34"/>
      <c r="H63" s="107">
        <v>40834</v>
      </c>
      <c r="I63" s="108">
        <v>0.75</v>
      </c>
      <c r="J63" s="109">
        <f t="shared" si="0"/>
        <v>40834.75</v>
      </c>
      <c r="K63" s="110">
        <v>41.599499999999999</v>
      </c>
      <c r="L63" s="100">
        <f>'Barometric Data'!B64+'Barometric Data'!C64</f>
        <v>40834.75</v>
      </c>
      <c r="M63" s="106">
        <f t="shared" si="1"/>
        <v>0</v>
      </c>
      <c r="N63" s="16">
        <f>'Barometric Data'!E64</f>
        <v>2.9651000000000001</v>
      </c>
      <c r="O63" s="16">
        <f t="shared" si="2"/>
        <v>38.634399999999999</v>
      </c>
      <c r="P63" s="17">
        <f t="shared" si="3"/>
        <v>354.35757000000001</v>
      </c>
      <c r="Q63" s="17"/>
      <c r="R63" s="110">
        <v>17.728999999999999</v>
      </c>
      <c r="S63" s="37" t="s">
        <v>26</v>
      </c>
      <c r="T63" s="18"/>
    </row>
    <row r="64" spans="1:20" x14ac:dyDescent="0.25">
      <c r="A64" s="33"/>
      <c r="B64" s="34"/>
      <c r="C64" s="34"/>
      <c r="D64" s="34"/>
      <c r="E64" s="34"/>
      <c r="H64" s="107">
        <v>40835</v>
      </c>
      <c r="I64" s="108">
        <v>0</v>
      </c>
      <c r="J64" s="109">
        <f t="shared" si="0"/>
        <v>40835</v>
      </c>
      <c r="K64" s="110">
        <v>41.556399999999996</v>
      </c>
      <c r="L64" s="100">
        <f>'Barometric Data'!B65+'Barometric Data'!C65</f>
        <v>40835</v>
      </c>
      <c r="M64" s="106">
        <f t="shared" si="1"/>
        <v>0</v>
      </c>
      <c r="N64" s="16">
        <f>'Barometric Data'!E65</f>
        <v>2.8536000000000001</v>
      </c>
      <c r="O64" s="16">
        <f t="shared" si="2"/>
        <v>38.702799999999996</v>
      </c>
      <c r="P64" s="17">
        <f t="shared" si="3"/>
        <v>354.28917000000001</v>
      </c>
      <c r="Q64" s="17"/>
      <c r="R64" s="110">
        <v>17.736000000000001</v>
      </c>
      <c r="S64" s="37" t="s">
        <v>26</v>
      </c>
      <c r="T64" s="18"/>
    </row>
    <row r="65" spans="1:20" x14ac:dyDescent="0.25">
      <c r="A65" s="33"/>
      <c r="B65" s="34"/>
      <c r="C65" s="34"/>
      <c r="D65" s="34"/>
      <c r="E65" s="34"/>
      <c r="H65" s="107">
        <v>40835</v>
      </c>
      <c r="I65" s="108">
        <v>0.25</v>
      </c>
      <c r="J65" s="109">
        <f t="shared" si="0"/>
        <v>40835.25</v>
      </c>
      <c r="K65" s="110">
        <v>41.540199999999999</v>
      </c>
      <c r="L65" s="100">
        <f>'Barometric Data'!B66+'Barometric Data'!C66</f>
        <v>40835.25</v>
      </c>
      <c r="M65" s="106">
        <f t="shared" si="1"/>
        <v>0</v>
      </c>
      <c r="N65" s="16">
        <f>'Barometric Data'!E66</f>
        <v>2.7723</v>
      </c>
      <c r="O65" s="16">
        <f t="shared" si="2"/>
        <v>38.767899999999997</v>
      </c>
      <c r="P65" s="17">
        <f t="shared" si="3"/>
        <v>354.22407000000004</v>
      </c>
      <c r="Q65" s="17"/>
      <c r="R65" s="110">
        <v>17.727</v>
      </c>
      <c r="S65" s="37" t="s">
        <v>26</v>
      </c>
      <c r="T65" s="18"/>
    </row>
    <row r="66" spans="1:20" x14ac:dyDescent="0.25">
      <c r="A66" s="33"/>
      <c r="B66" s="34"/>
      <c r="C66" s="34"/>
      <c r="D66" s="34"/>
      <c r="E66" s="34"/>
      <c r="H66" s="107">
        <v>40835</v>
      </c>
      <c r="I66" s="108">
        <v>0.5</v>
      </c>
      <c r="J66" s="109">
        <f t="shared" si="0"/>
        <v>40835.5</v>
      </c>
      <c r="K66" s="110">
        <v>41.561399999999999</v>
      </c>
      <c r="L66" s="100">
        <f>'Barometric Data'!B67+'Barometric Data'!C67</f>
        <v>40835.5</v>
      </c>
      <c r="M66" s="106">
        <f t="shared" si="1"/>
        <v>0</v>
      </c>
      <c r="N66" s="16">
        <f>'Barometric Data'!E67</f>
        <v>2.7704</v>
      </c>
      <c r="O66" s="16">
        <f t="shared" si="2"/>
        <v>38.790999999999997</v>
      </c>
      <c r="P66" s="17">
        <f t="shared" si="3"/>
        <v>354.20097000000004</v>
      </c>
      <c r="Q66" s="17"/>
      <c r="R66" s="110">
        <v>17.727</v>
      </c>
      <c r="S66" s="37" t="s">
        <v>26</v>
      </c>
      <c r="T66" s="18"/>
    </row>
    <row r="67" spans="1:20" x14ac:dyDescent="0.25">
      <c r="A67" s="33"/>
      <c r="B67" s="34"/>
      <c r="C67" s="34"/>
      <c r="D67" s="34"/>
      <c r="E67" s="34"/>
      <c r="H67" s="107">
        <v>40835</v>
      </c>
      <c r="I67" s="108">
        <v>0.75</v>
      </c>
      <c r="J67" s="109">
        <f t="shared" ref="J67:J130" si="10">H67+I67</f>
        <v>40835.75</v>
      </c>
      <c r="K67" s="110">
        <v>41.572400000000002</v>
      </c>
      <c r="L67" s="100">
        <f>'Barometric Data'!B68+'Barometric Data'!C68</f>
        <v>40835.75</v>
      </c>
      <c r="M67" s="106">
        <f t="shared" si="1"/>
        <v>0</v>
      </c>
      <c r="N67" s="16">
        <f>'Barometric Data'!E68</f>
        <v>2.762</v>
      </c>
      <c r="O67" s="16">
        <f t="shared" si="2"/>
        <v>38.810400000000001</v>
      </c>
      <c r="P67" s="17">
        <f t="shared" si="3"/>
        <v>354.18157000000002</v>
      </c>
      <c r="Q67" s="17"/>
      <c r="R67" s="110">
        <v>17.725000000000001</v>
      </c>
      <c r="S67" s="37" t="s">
        <v>26</v>
      </c>
      <c r="T67" s="18"/>
    </row>
    <row r="68" spans="1:20" x14ac:dyDescent="0.25">
      <c r="A68" s="33"/>
      <c r="B68" s="34"/>
      <c r="C68" s="34"/>
      <c r="D68" s="34"/>
      <c r="E68" s="34"/>
      <c r="H68" s="107">
        <v>40836</v>
      </c>
      <c r="I68" s="108">
        <v>0</v>
      </c>
      <c r="J68" s="109">
        <f t="shared" si="10"/>
        <v>40836</v>
      </c>
      <c r="K68" s="110">
        <v>41.603400000000001</v>
      </c>
      <c r="L68" s="100">
        <f>'Barometric Data'!B69+'Barometric Data'!C69</f>
        <v>40836</v>
      </c>
      <c r="M68" s="106">
        <f t="shared" ref="M68:M131" si="11">L68-J68</f>
        <v>0</v>
      </c>
      <c r="N68" s="16">
        <f>'Barometric Data'!E69</f>
        <v>2.7961</v>
      </c>
      <c r="O68" s="16">
        <f t="shared" ref="O68:O131" si="12">K68-N68</f>
        <v>38.807299999999998</v>
      </c>
      <c r="P68" s="17">
        <f t="shared" ref="P68:P131" si="13">AVERAGE($E$10,$E$12:$E$17)-O68</f>
        <v>354.18467000000004</v>
      </c>
      <c r="Q68" s="17"/>
      <c r="R68" s="110">
        <v>17.73</v>
      </c>
      <c r="S68" s="37" t="s">
        <v>26</v>
      </c>
      <c r="T68" s="18"/>
    </row>
    <row r="69" spans="1:20" x14ac:dyDescent="0.25">
      <c r="A69" s="33"/>
      <c r="B69" s="34"/>
      <c r="C69" s="34"/>
      <c r="D69" s="34"/>
      <c r="E69" s="34"/>
      <c r="H69" s="107">
        <v>40836</v>
      </c>
      <c r="I69" s="108">
        <v>0.25</v>
      </c>
      <c r="J69" s="109">
        <f t="shared" si="10"/>
        <v>40836.25</v>
      </c>
      <c r="K69" s="110">
        <v>41.6248</v>
      </c>
      <c r="L69" s="100">
        <f>'Barometric Data'!B70+'Barometric Data'!C70</f>
        <v>40836.25</v>
      </c>
      <c r="M69" s="106">
        <f t="shared" si="11"/>
        <v>0</v>
      </c>
      <c r="N69" s="16">
        <f>'Barometric Data'!E70</f>
        <v>2.8254000000000001</v>
      </c>
      <c r="O69" s="16">
        <f t="shared" si="12"/>
        <v>38.799399999999999</v>
      </c>
      <c r="P69" s="17">
        <f t="shared" si="13"/>
        <v>354.19257000000005</v>
      </c>
      <c r="Q69" s="17"/>
      <c r="R69" s="110">
        <v>17.727</v>
      </c>
      <c r="S69" s="37" t="s">
        <v>26</v>
      </c>
      <c r="T69" s="18"/>
    </row>
    <row r="70" spans="1:20" x14ac:dyDescent="0.25">
      <c r="A70" s="33"/>
      <c r="B70" s="34"/>
      <c r="C70" s="34"/>
      <c r="D70" s="34"/>
      <c r="E70" s="34"/>
      <c r="H70" s="107">
        <v>40836</v>
      </c>
      <c r="I70" s="108">
        <v>0.5</v>
      </c>
      <c r="J70" s="109">
        <f t="shared" si="10"/>
        <v>40836.5</v>
      </c>
      <c r="K70" s="110">
        <v>41.651000000000003</v>
      </c>
      <c r="L70" s="100">
        <f>'Barometric Data'!B71+'Barometric Data'!C71</f>
        <v>40836.5</v>
      </c>
      <c r="M70" s="106">
        <f t="shared" si="11"/>
        <v>0</v>
      </c>
      <c r="N70" s="16">
        <f>'Barometric Data'!E71</f>
        <v>2.8818999999999999</v>
      </c>
      <c r="O70" s="16">
        <f t="shared" si="12"/>
        <v>38.769100000000002</v>
      </c>
      <c r="P70" s="17">
        <f t="shared" si="13"/>
        <v>354.22287000000006</v>
      </c>
      <c r="Q70" s="17"/>
      <c r="R70" s="110">
        <v>17.719000000000001</v>
      </c>
      <c r="S70" s="37" t="s">
        <v>26</v>
      </c>
      <c r="T70" s="18"/>
    </row>
    <row r="71" spans="1:20" x14ac:dyDescent="0.25">
      <c r="A71" s="33"/>
      <c r="B71" s="34"/>
      <c r="C71" s="34"/>
      <c r="D71" s="34"/>
      <c r="E71" s="34"/>
      <c r="H71" s="107">
        <v>40836</v>
      </c>
      <c r="I71" s="108">
        <v>0.75</v>
      </c>
      <c r="J71" s="109">
        <f t="shared" si="10"/>
        <v>40836.75</v>
      </c>
      <c r="K71" s="110">
        <v>41.605800000000002</v>
      </c>
      <c r="L71" s="100">
        <f>'Barometric Data'!B72+'Barometric Data'!C72</f>
        <v>40836.75</v>
      </c>
      <c r="M71" s="106">
        <f t="shared" si="11"/>
        <v>0</v>
      </c>
      <c r="N71" s="16">
        <f>'Barometric Data'!E72</f>
        <v>2.8218000000000001</v>
      </c>
      <c r="O71" s="16">
        <f t="shared" si="12"/>
        <v>38.783999999999999</v>
      </c>
      <c r="P71" s="17">
        <f t="shared" si="13"/>
        <v>354.20797000000005</v>
      </c>
      <c r="Q71" s="17"/>
      <c r="R71" s="110">
        <v>17.716000000000001</v>
      </c>
      <c r="S71" s="37" t="s">
        <v>26</v>
      </c>
      <c r="T71" s="18"/>
    </row>
    <row r="72" spans="1:20" x14ac:dyDescent="0.25">
      <c r="A72" s="33"/>
      <c r="B72" s="34"/>
      <c r="C72" s="34"/>
      <c r="D72" s="34"/>
      <c r="E72" s="34"/>
      <c r="H72" s="107">
        <v>40837</v>
      </c>
      <c r="I72" s="108">
        <v>0</v>
      </c>
      <c r="J72" s="109">
        <f t="shared" si="10"/>
        <v>40837</v>
      </c>
      <c r="K72" s="110">
        <v>41.623399999999997</v>
      </c>
      <c r="L72" s="100">
        <f>'Barometric Data'!B73+'Barometric Data'!C73</f>
        <v>40837</v>
      </c>
      <c r="M72" s="106">
        <f t="shared" si="11"/>
        <v>0</v>
      </c>
      <c r="N72" s="16">
        <f>'Barometric Data'!E73</f>
        <v>2.8431999999999999</v>
      </c>
      <c r="O72" s="16">
        <f t="shared" si="12"/>
        <v>38.780199999999994</v>
      </c>
      <c r="P72" s="17">
        <f t="shared" si="13"/>
        <v>354.21177000000006</v>
      </c>
      <c r="Q72" s="17"/>
      <c r="R72" s="110">
        <v>17.72</v>
      </c>
      <c r="S72" s="37" t="s">
        <v>26</v>
      </c>
      <c r="T72" s="18"/>
    </row>
    <row r="73" spans="1:20" x14ac:dyDescent="0.25">
      <c r="A73" s="33"/>
      <c r="B73" s="34"/>
      <c r="C73" s="34"/>
      <c r="D73" s="34"/>
      <c r="E73" s="34"/>
      <c r="H73" s="107">
        <v>40837</v>
      </c>
      <c r="I73" s="108">
        <v>0.25</v>
      </c>
      <c r="J73" s="109">
        <f t="shared" si="10"/>
        <v>40837.25</v>
      </c>
      <c r="K73" s="110">
        <v>41.655500000000004</v>
      </c>
      <c r="L73" s="100">
        <f>'Barometric Data'!B74+'Barometric Data'!C74</f>
        <v>40837.25</v>
      </c>
      <c r="M73" s="106">
        <f t="shared" si="11"/>
        <v>0</v>
      </c>
      <c r="N73" s="16">
        <f>'Barometric Data'!E74</f>
        <v>2.8965999999999998</v>
      </c>
      <c r="O73" s="16">
        <f t="shared" si="12"/>
        <v>38.758900000000004</v>
      </c>
      <c r="P73" s="17">
        <f t="shared" si="13"/>
        <v>354.23307000000005</v>
      </c>
      <c r="Q73" s="17"/>
      <c r="R73" s="110">
        <v>17.718</v>
      </c>
      <c r="S73" s="37" t="s">
        <v>26</v>
      </c>
      <c r="T73" s="18"/>
    </row>
    <row r="74" spans="1:20" x14ac:dyDescent="0.25">
      <c r="A74" s="33"/>
      <c r="B74" s="34"/>
      <c r="C74" s="34"/>
      <c r="D74" s="34"/>
      <c r="E74" s="34"/>
      <c r="H74" s="107">
        <v>40837</v>
      </c>
      <c r="I74" s="108">
        <v>0.5</v>
      </c>
      <c r="J74" s="109">
        <f t="shared" si="10"/>
        <v>40837.5</v>
      </c>
      <c r="K74" s="110">
        <v>41.6892</v>
      </c>
      <c r="L74" s="100">
        <f>'Barometric Data'!B75+'Barometric Data'!C75</f>
        <v>40837.5</v>
      </c>
      <c r="M74" s="106">
        <f t="shared" si="11"/>
        <v>0</v>
      </c>
      <c r="N74" s="16">
        <f>'Barometric Data'!E75</f>
        <v>2.9845000000000002</v>
      </c>
      <c r="O74" s="16">
        <f t="shared" si="12"/>
        <v>38.704700000000003</v>
      </c>
      <c r="P74" s="17">
        <f t="shared" si="13"/>
        <v>354.28727000000003</v>
      </c>
      <c r="Q74" s="17"/>
      <c r="R74" s="110">
        <v>17.707000000000001</v>
      </c>
      <c r="S74" s="37" t="s">
        <v>26</v>
      </c>
      <c r="T74" s="18"/>
    </row>
    <row r="75" spans="1:20" x14ac:dyDescent="0.25">
      <c r="A75" s="33"/>
      <c r="B75" s="34"/>
      <c r="C75" s="34"/>
      <c r="D75" s="34"/>
      <c r="E75" s="34"/>
      <c r="H75" s="107">
        <v>40837</v>
      </c>
      <c r="I75" s="108">
        <v>0.75</v>
      </c>
      <c r="J75" s="109">
        <f t="shared" si="10"/>
        <v>40837.75</v>
      </c>
      <c r="K75" s="110">
        <v>41.673999999999999</v>
      </c>
      <c r="L75" s="100">
        <f>'Barometric Data'!B76+'Barometric Data'!C76</f>
        <v>40837.75</v>
      </c>
      <c r="M75" s="106">
        <f t="shared" si="11"/>
        <v>0</v>
      </c>
      <c r="N75" s="16">
        <f>'Barometric Data'!E76</f>
        <v>2.9689000000000001</v>
      </c>
      <c r="O75" s="16">
        <f t="shared" si="12"/>
        <v>38.705100000000002</v>
      </c>
      <c r="P75" s="17">
        <f t="shared" si="13"/>
        <v>354.28687000000002</v>
      </c>
      <c r="Q75" s="17"/>
      <c r="R75" s="110">
        <v>17.739000000000001</v>
      </c>
      <c r="S75" s="37" t="s">
        <v>26</v>
      </c>
      <c r="T75" s="18"/>
    </row>
    <row r="76" spans="1:20" x14ac:dyDescent="0.25">
      <c r="A76" s="33"/>
      <c r="B76" s="34"/>
      <c r="C76" s="34"/>
      <c r="D76" s="34"/>
      <c r="E76" s="34"/>
      <c r="H76" s="107">
        <v>40838</v>
      </c>
      <c r="I76" s="108">
        <v>0</v>
      </c>
      <c r="J76" s="109">
        <f t="shared" si="10"/>
        <v>40838</v>
      </c>
      <c r="K76" s="110">
        <v>41.675800000000002</v>
      </c>
      <c r="L76" s="100">
        <f>'Barometric Data'!B77+'Barometric Data'!C77</f>
        <v>40838</v>
      </c>
      <c r="M76" s="106">
        <f t="shared" si="11"/>
        <v>0</v>
      </c>
      <c r="N76" s="16">
        <f>'Barometric Data'!E77</f>
        <v>2.9969000000000001</v>
      </c>
      <c r="O76" s="16">
        <f t="shared" si="12"/>
        <v>38.678899999999999</v>
      </c>
      <c r="P76" s="17">
        <f t="shared" si="13"/>
        <v>354.31307000000004</v>
      </c>
      <c r="Q76" s="17"/>
      <c r="R76" s="110">
        <v>17.721</v>
      </c>
      <c r="S76" s="37" t="s">
        <v>26</v>
      </c>
      <c r="T76" s="18"/>
    </row>
    <row r="77" spans="1:20" x14ac:dyDescent="0.25">
      <c r="A77" s="33"/>
      <c r="B77" s="34"/>
      <c r="C77" s="34"/>
      <c r="D77" s="34"/>
      <c r="E77" s="34"/>
      <c r="H77" s="107">
        <v>40838</v>
      </c>
      <c r="I77" s="108">
        <v>0.25</v>
      </c>
      <c r="J77" s="109">
        <f t="shared" si="10"/>
        <v>40838.25</v>
      </c>
      <c r="K77" s="110">
        <v>41.689799999999998</v>
      </c>
      <c r="L77" s="100">
        <f>'Barometric Data'!B78+'Barometric Data'!C78</f>
        <v>40838.25</v>
      </c>
      <c r="M77" s="106">
        <f t="shared" si="11"/>
        <v>0</v>
      </c>
      <c r="N77" s="16">
        <f>'Barometric Data'!E78</f>
        <v>3.0163000000000002</v>
      </c>
      <c r="O77" s="16">
        <f t="shared" si="12"/>
        <v>38.673499999999997</v>
      </c>
      <c r="P77" s="17">
        <f t="shared" si="13"/>
        <v>354.31847000000005</v>
      </c>
      <c r="Q77" s="17"/>
      <c r="R77" s="110">
        <v>17.741</v>
      </c>
      <c r="S77" s="37" t="s">
        <v>26</v>
      </c>
      <c r="T77" s="18"/>
    </row>
    <row r="78" spans="1:20" x14ac:dyDescent="0.25">
      <c r="A78" s="33"/>
      <c r="B78" s="34"/>
      <c r="C78" s="34"/>
      <c r="D78" s="34"/>
      <c r="E78" s="34"/>
      <c r="H78" s="107">
        <v>40838</v>
      </c>
      <c r="I78" s="108">
        <v>0.5</v>
      </c>
      <c r="J78" s="109">
        <f t="shared" si="10"/>
        <v>40838.5</v>
      </c>
      <c r="K78" s="110">
        <v>41.7042</v>
      </c>
      <c r="L78" s="100">
        <f>'Barometric Data'!B79+'Barometric Data'!C79</f>
        <v>40838.5</v>
      </c>
      <c r="M78" s="106">
        <f t="shared" si="11"/>
        <v>0</v>
      </c>
      <c r="N78" s="16">
        <f>'Barometric Data'!E79</f>
        <v>3.0775999999999999</v>
      </c>
      <c r="O78" s="16">
        <f t="shared" si="12"/>
        <v>38.626600000000003</v>
      </c>
      <c r="P78" s="17">
        <f t="shared" si="13"/>
        <v>354.36537000000004</v>
      </c>
      <c r="Q78" s="17"/>
      <c r="R78" s="110">
        <v>17.712</v>
      </c>
      <c r="S78" s="37" t="s">
        <v>26</v>
      </c>
      <c r="T78" s="18"/>
    </row>
    <row r="79" spans="1:20" x14ac:dyDescent="0.25">
      <c r="A79" s="33"/>
      <c r="B79" s="34"/>
      <c r="C79" s="34"/>
      <c r="D79" s="34"/>
      <c r="E79" s="34"/>
      <c r="H79" s="107">
        <v>40838</v>
      </c>
      <c r="I79" s="108">
        <v>0.75</v>
      </c>
      <c r="J79" s="109">
        <f t="shared" si="10"/>
        <v>40838.75</v>
      </c>
      <c r="K79" s="110">
        <v>41.651200000000003</v>
      </c>
      <c r="L79" s="100">
        <f>'Barometric Data'!B80+'Barometric Data'!C80</f>
        <v>40838.75</v>
      </c>
      <c r="M79" s="106">
        <f t="shared" si="11"/>
        <v>0</v>
      </c>
      <c r="N79" s="16">
        <f>'Barometric Data'!E80</f>
        <v>3.0091999999999999</v>
      </c>
      <c r="O79" s="16">
        <f t="shared" si="12"/>
        <v>38.642000000000003</v>
      </c>
      <c r="P79" s="17">
        <f t="shared" si="13"/>
        <v>354.34997000000004</v>
      </c>
      <c r="Q79" s="17"/>
      <c r="R79" s="110">
        <v>17.710999999999999</v>
      </c>
      <c r="S79" s="37" t="s">
        <v>26</v>
      </c>
      <c r="T79" s="18"/>
    </row>
    <row r="80" spans="1:20" x14ac:dyDescent="0.25">
      <c r="A80" s="33"/>
      <c r="B80" s="34"/>
      <c r="C80" s="34"/>
      <c r="D80" s="34"/>
      <c r="E80" s="34"/>
      <c r="H80" s="107">
        <v>40839</v>
      </c>
      <c r="I80" s="108">
        <v>0</v>
      </c>
      <c r="J80" s="109">
        <f t="shared" si="10"/>
        <v>40839</v>
      </c>
      <c r="K80" s="110">
        <v>41.644599999999997</v>
      </c>
      <c r="L80" s="100">
        <f>'Barometric Data'!B81+'Barometric Data'!C81</f>
        <v>40839</v>
      </c>
      <c r="M80" s="106">
        <f t="shared" si="11"/>
        <v>0</v>
      </c>
      <c r="N80" s="16">
        <f>'Barometric Data'!E81</f>
        <v>2.9828999999999999</v>
      </c>
      <c r="O80" s="16">
        <f t="shared" si="12"/>
        <v>38.661699999999996</v>
      </c>
      <c r="P80" s="17">
        <f t="shared" si="13"/>
        <v>354.33027000000004</v>
      </c>
      <c r="Q80" s="17"/>
      <c r="R80" s="110">
        <v>17.728999999999999</v>
      </c>
      <c r="S80" s="37" t="s">
        <v>26</v>
      </c>
      <c r="T80" s="18"/>
    </row>
    <row r="81" spans="1:20" x14ac:dyDescent="0.25">
      <c r="A81" s="33"/>
      <c r="B81" s="34"/>
      <c r="C81" s="34"/>
      <c r="D81" s="34"/>
      <c r="E81" s="34"/>
      <c r="H81" s="107">
        <v>40839</v>
      </c>
      <c r="I81" s="108">
        <v>0.25</v>
      </c>
      <c r="J81" s="109">
        <f t="shared" si="10"/>
        <v>40839.25</v>
      </c>
      <c r="K81" s="110">
        <v>41.629300000000001</v>
      </c>
      <c r="L81" s="100">
        <f>'Barometric Data'!B82+'Barometric Data'!C82</f>
        <v>40839.25</v>
      </c>
      <c r="M81" s="106">
        <f t="shared" si="11"/>
        <v>0</v>
      </c>
      <c r="N81" s="16">
        <f>'Barometric Data'!E82</f>
        <v>2.9466999999999999</v>
      </c>
      <c r="O81" s="16">
        <f t="shared" si="12"/>
        <v>38.682600000000001</v>
      </c>
      <c r="P81" s="17">
        <f t="shared" si="13"/>
        <v>354.30937000000006</v>
      </c>
      <c r="Q81" s="17"/>
      <c r="R81" s="110">
        <v>17.728999999999999</v>
      </c>
      <c r="S81" s="37" t="s">
        <v>26</v>
      </c>
      <c r="T81" s="18"/>
    </row>
    <row r="82" spans="1:20" x14ac:dyDescent="0.25">
      <c r="A82" s="33"/>
      <c r="B82" s="34"/>
      <c r="C82" s="34"/>
      <c r="D82" s="34"/>
      <c r="E82" s="34"/>
      <c r="H82" s="107">
        <v>40839</v>
      </c>
      <c r="I82" s="108">
        <v>0.5</v>
      </c>
      <c r="J82" s="109">
        <f t="shared" si="10"/>
        <v>40839.5</v>
      </c>
      <c r="K82" s="110">
        <v>41.616399999999999</v>
      </c>
      <c r="L82" s="100">
        <f>'Barometric Data'!B83+'Barometric Data'!C83</f>
        <v>40839.5</v>
      </c>
      <c r="M82" s="106">
        <f t="shared" si="11"/>
        <v>0</v>
      </c>
      <c r="N82" s="16">
        <f>'Barometric Data'!E83</f>
        <v>2.9409999999999998</v>
      </c>
      <c r="O82" s="16">
        <f t="shared" si="12"/>
        <v>38.675399999999996</v>
      </c>
      <c r="P82" s="17">
        <f t="shared" si="13"/>
        <v>354.31657000000007</v>
      </c>
      <c r="Q82" s="17"/>
      <c r="R82" s="110">
        <v>17.739000000000001</v>
      </c>
      <c r="S82" s="37" t="s">
        <v>26</v>
      </c>
      <c r="T82" s="18"/>
    </row>
    <row r="83" spans="1:20" x14ac:dyDescent="0.25">
      <c r="A83" s="33"/>
      <c r="B83" s="34"/>
      <c r="C83" s="34"/>
      <c r="D83" s="34"/>
      <c r="E83" s="34"/>
      <c r="H83" s="107">
        <v>40839</v>
      </c>
      <c r="I83" s="108">
        <v>0.75</v>
      </c>
      <c r="J83" s="109">
        <f t="shared" si="10"/>
        <v>40839.75</v>
      </c>
      <c r="K83" s="110">
        <v>41.554499999999997</v>
      </c>
      <c r="L83" s="100">
        <f>'Barometric Data'!B84+'Barometric Data'!C84</f>
        <v>40839.75</v>
      </c>
      <c r="M83" s="106">
        <f t="shared" si="11"/>
        <v>0</v>
      </c>
      <c r="N83" s="16">
        <f>'Barometric Data'!E84</f>
        <v>2.8027000000000002</v>
      </c>
      <c r="O83" s="16">
        <f t="shared" si="12"/>
        <v>38.751799999999996</v>
      </c>
      <c r="P83" s="17">
        <f t="shared" si="13"/>
        <v>354.24017000000003</v>
      </c>
      <c r="Q83" s="17"/>
      <c r="R83" s="110">
        <v>17.71</v>
      </c>
      <c r="S83" s="37" t="s">
        <v>26</v>
      </c>
      <c r="T83" s="18"/>
    </row>
    <row r="84" spans="1:20" x14ac:dyDescent="0.25">
      <c r="A84" s="33"/>
      <c r="B84" s="34"/>
      <c r="C84" s="34"/>
      <c r="D84" s="34"/>
      <c r="E84" s="34"/>
      <c r="H84" s="107">
        <v>40840</v>
      </c>
      <c r="I84" s="108">
        <v>0</v>
      </c>
      <c r="J84" s="109">
        <f t="shared" si="10"/>
        <v>40840</v>
      </c>
      <c r="K84" s="110">
        <v>41.510800000000003</v>
      </c>
      <c r="L84" s="100">
        <f>'Barometric Data'!B85+'Barometric Data'!C85</f>
        <v>40840</v>
      </c>
      <c r="M84" s="106">
        <f t="shared" si="11"/>
        <v>0</v>
      </c>
      <c r="N84" s="16">
        <f>'Barometric Data'!E85</f>
        <v>2.7138</v>
      </c>
      <c r="O84" s="16">
        <f t="shared" si="12"/>
        <v>38.797000000000004</v>
      </c>
      <c r="P84" s="17">
        <f t="shared" si="13"/>
        <v>354.19497000000001</v>
      </c>
      <c r="Q84" s="17"/>
      <c r="R84" s="110">
        <v>17.713999999999999</v>
      </c>
      <c r="S84" s="37" t="s">
        <v>26</v>
      </c>
      <c r="T84" s="18"/>
    </row>
    <row r="85" spans="1:20" x14ac:dyDescent="0.25">
      <c r="A85" s="33"/>
      <c r="B85" s="34"/>
      <c r="C85" s="34"/>
      <c r="D85" s="34"/>
      <c r="E85" s="34"/>
      <c r="H85" s="107">
        <v>40840</v>
      </c>
      <c r="I85" s="108">
        <v>0.25</v>
      </c>
      <c r="J85" s="109">
        <f t="shared" si="10"/>
        <v>40840.25</v>
      </c>
      <c r="K85" s="110">
        <v>41.5379</v>
      </c>
      <c r="L85" s="100">
        <f>'Barometric Data'!B86+'Barometric Data'!C86</f>
        <v>40840.25</v>
      </c>
      <c r="M85" s="106">
        <f t="shared" si="11"/>
        <v>0</v>
      </c>
      <c r="N85" s="16">
        <f>'Barometric Data'!E86</f>
        <v>2.6815000000000002</v>
      </c>
      <c r="O85" s="16">
        <f t="shared" si="12"/>
        <v>38.856400000000001</v>
      </c>
      <c r="P85" s="17">
        <f t="shared" si="13"/>
        <v>354.13557000000003</v>
      </c>
      <c r="Q85" s="17"/>
      <c r="R85" s="110">
        <v>17.713999999999999</v>
      </c>
      <c r="S85" s="37" t="s">
        <v>26</v>
      </c>
      <c r="T85" s="18"/>
    </row>
    <row r="86" spans="1:20" x14ac:dyDescent="0.25">
      <c r="A86" s="33"/>
      <c r="B86" s="34"/>
      <c r="C86" s="34"/>
      <c r="D86" s="34"/>
      <c r="E86" s="34"/>
      <c r="H86" s="107">
        <v>40840</v>
      </c>
      <c r="I86" s="108">
        <v>0.5</v>
      </c>
      <c r="J86" s="109">
        <f t="shared" si="10"/>
        <v>40840.5</v>
      </c>
      <c r="K86" s="110">
        <v>41.618200000000002</v>
      </c>
      <c r="L86" s="100">
        <f>'Barometric Data'!B87+'Barometric Data'!C87</f>
        <v>40840.5</v>
      </c>
      <c r="M86" s="106">
        <f t="shared" si="11"/>
        <v>0</v>
      </c>
      <c r="N86" s="16">
        <f>'Barometric Data'!E87</f>
        <v>2.8052999999999999</v>
      </c>
      <c r="O86" s="16">
        <f t="shared" si="12"/>
        <v>38.812899999999999</v>
      </c>
      <c r="P86" s="17">
        <f t="shared" si="13"/>
        <v>354.17907000000002</v>
      </c>
      <c r="Q86" s="17"/>
      <c r="R86" s="110">
        <v>17.710999999999999</v>
      </c>
      <c r="S86" s="37" t="s">
        <v>26</v>
      </c>
      <c r="T86" s="18"/>
    </row>
    <row r="87" spans="1:20" x14ac:dyDescent="0.25">
      <c r="A87" s="33"/>
      <c r="B87" s="34"/>
      <c r="C87" s="34"/>
      <c r="D87" s="34"/>
      <c r="E87" s="34"/>
      <c r="H87" s="107">
        <v>40840</v>
      </c>
      <c r="I87" s="108">
        <v>0.75</v>
      </c>
      <c r="J87" s="109">
        <f t="shared" si="10"/>
        <v>40840.75</v>
      </c>
      <c r="K87" s="110">
        <v>41.643099999999997</v>
      </c>
      <c r="L87" s="100">
        <f>'Barometric Data'!B88+'Barometric Data'!C88</f>
        <v>40840.75</v>
      </c>
      <c r="M87" s="106">
        <f t="shared" si="11"/>
        <v>0</v>
      </c>
      <c r="N87" s="16">
        <f>'Barometric Data'!E88</f>
        <v>2.8393999999999999</v>
      </c>
      <c r="O87" s="16">
        <f t="shared" si="12"/>
        <v>38.803699999999999</v>
      </c>
      <c r="P87" s="17">
        <f t="shared" si="13"/>
        <v>354.18827000000005</v>
      </c>
      <c r="Q87" s="17"/>
      <c r="R87" s="110">
        <v>17.716999999999999</v>
      </c>
      <c r="S87" s="37" t="s">
        <v>26</v>
      </c>
      <c r="T87" s="18"/>
    </row>
    <row r="88" spans="1:20" x14ac:dyDescent="0.25">
      <c r="A88" s="33"/>
      <c r="B88" s="34"/>
      <c r="C88" s="34"/>
      <c r="D88" s="34"/>
      <c r="E88" s="34"/>
      <c r="H88" s="107">
        <v>40841</v>
      </c>
      <c r="I88" s="108">
        <v>0</v>
      </c>
      <c r="J88" s="109">
        <f t="shared" si="10"/>
        <v>40841</v>
      </c>
      <c r="K88" s="110">
        <v>41.666400000000003</v>
      </c>
      <c r="L88" s="100">
        <f>'Barometric Data'!B89+'Barometric Data'!C89</f>
        <v>40841</v>
      </c>
      <c r="M88" s="106">
        <f t="shared" si="11"/>
        <v>0</v>
      </c>
      <c r="N88" s="16">
        <f>'Barometric Data'!E89</f>
        <v>2.8925000000000001</v>
      </c>
      <c r="O88" s="16">
        <f t="shared" si="12"/>
        <v>38.773900000000005</v>
      </c>
      <c r="P88" s="17">
        <f t="shared" si="13"/>
        <v>354.21807000000001</v>
      </c>
      <c r="Q88" s="17"/>
      <c r="R88" s="110">
        <v>17.744</v>
      </c>
      <c r="S88" s="37" t="s">
        <v>26</v>
      </c>
      <c r="T88" s="18"/>
    </row>
    <row r="89" spans="1:20" x14ac:dyDescent="0.25">
      <c r="A89" s="33"/>
      <c r="B89" s="34"/>
      <c r="C89" s="34"/>
      <c r="D89" s="34"/>
      <c r="E89" s="34"/>
      <c r="H89" s="107">
        <v>40841</v>
      </c>
      <c r="I89" s="108">
        <v>0.25</v>
      </c>
      <c r="J89" s="109">
        <f t="shared" si="10"/>
        <v>40841.25</v>
      </c>
      <c r="K89" s="110">
        <v>41.690199999999997</v>
      </c>
      <c r="L89" s="100">
        <f>'Barometric Data'!B90+'Barometric Data'!C90</f>
        <v>40841.25</v>
      </c>
      <c r="M89" s="106">
        <f t="shared" si="11"/>
        <v>0</v>
      </c>
      <c r="N89" s="16">
        <f>'Barometric Data'!E90</f>
        <v>2.9331999999999998</v>
      </c>
      <c r="O89" s="16">
        <f t="shared" si="12"/>
        <v>38.756999999999998</v>
      </c>
      <c r="P89" s="17">
        <f t="shared" si="13"/>
        <v>354.23497000000003</v>
      </c>
      <c r="Q89" s="17"/>
      <c r="R89" s="110">
        <v>17.724</v>
      </c>
      <c r="S89" s="37" t="s">
        <v>26</v>
      </c>
      <c r="T89" s="18"/>
    </row>
    <row r="90" spans="1:20" x14ac:dyDescent="0.25">
      <c r="A90" s="33"/>
      <c r="B90" s="34"/>
      <c r="C90" s="34"/>
      <c r="D90" s="34"/>
      <c r="E90" s="34"/>
      <c r="H90" s="107">
        <v>40841</v>
      </c>
      <c r="I90" s="108">
        <v>0.5</v>
      </c>
      <c r="J90" s="109">
        <f t="shared" si="10"/>
        <v>40841.5</v>
      </c>
      <c r="K90" s="110">
        <v>41.693100000000001</v>
      </c>
      <c r="L90" s="100">
        <f>'Barometric Data'!B91+'Barometric Data'!C91</f>
        <v>40841.5</v>
      </c>
      <c r="M90" s="106">
        <f t="shared" si="11"/>
        <v>0</v>
      </c>
      <c r="N90" s="16">
        <f>'Barometric Data'!E91</f>
        <v>2.9946000000000002</v>
      </c>
      <c r="O90" s="16">
        <f t="shared" si="12"/>
        <v>38.698500000000003</v>
      </c>
      <c r="P90" s="17">
        <f t="shared" si="13"/>
        <v>354.29347000000001</v>
      </c>
      <c r="Q90" s="17"/>
      <c r="R90" s="110">
        <v>17.736999999999998</v>
      </c>
      <c r="S90" s="37" t="s">
        <v>26</v>
      </c>
      <c r="T90" s="18"/>
    </row>
    <row r="91" spans="1:20" x14ac:dyDescent="0.25">
      <c r="A91" s="33"/>
      <c r="B91" s="34"/>
      <c r="C91" s="34"/>
      <c r="D91" s="34"/>
      <c r="E91" s="34"/>
      <c r="H91" s="107">
        <v>40841</v>
      </c>
      <c r="I91" s="108">
        <v>0.75</v>
      </c>
      <c r="J91" s="109">
        <f t="shared" si="10"/>
        <v>40841.75</v>
      </c>
      <c r="K91" s="110">
        <v>41.669499999999999</v>
      </c>
      <c r="L91" s="100">
        <f>'Barometric Data'!B92+'Barometric Data'!C92</f>
        <v>40841.75</v>
      </c>
      <c r="M91" s="106">
        <f t="shared" si="11"/>
        <v>0</v>
      </c>
      <c r="N91" s="16">
        <f>'Barometric Data'!E92</f>
        <v>2.9540000000000002</v>
      </c>
      <c r="O91" s="16">
        <f t="shared" si="12"/>
        <v>38.715499999999999</v>
      </c>
      <c r="P91" s="17">
        <f t="shared" si="13"/>
        <v>354.27647000000002</v>
      </c>
      <c r="Q91" s="17"/>
      <c r="R91" s="110">
        <v>17.702999999999999</v>
      </c>
      <c r="S91" s="37" t="s">
        <v>26</v>
      </c>
      <c r="T91" s="18"/>
    </row>
    <row r="92" spans="1:20" x14ac:dyDescent="0.25">
      <c r="A92" s="33"/>
      <c r="B92" s="34"/>
      <c r="C92" s="34"/>
      <c r="D92" s="34"/>
      <c r="E92" s="34"/>
      <c r="H92" s="107">
        <v>40842</v>
      </c>
      <c r="I92" s="108">
        <v>0</v>
      </c>
      <c r="J92" s="109">
        <f t="shared" si="10"/>
        <v>40842</v>
      </c>
      <c r="K92" s="110">
        <v>41.675800000000002</v>
      </c>
      <c r="L92" s="100">
        <f>'Barometric Data'!B93+'Barometric Data'!C93</f>
        <v>40842</v>
      </c>
      <c r="M92" s="106">
        <f t="shared" si="11"/>
        <v>0</v>
      </c>
      <c r="N92" s="16">
        <f>'Barometric Data'!E93</f>
        <v>3.0019999999999998</v>
      </c>
      <c r="O92" s="16">
        <f t="shared" si="12"/>
        <v>38.6738</v>
      </c>
      <c r="P92" s="17">
        <f t="shared" si="13"/>
        <v>354.31817000000001</v>
      </c>
      <c r="Q92" s="17"/>
      <c r="R92" s="110">
        <v>17.716999999999999</v>
      </c>
      <c r="S92" s="37" t="s">
        <v>26</v>
      </c>
      <c r="T92" s="18"/>
    </row>
    <row r="93" spans="1:20" x14ac:dyDescent="0.25">
      <c r="A93" s="33"/>
      <c r="B93" s="34"/>
      <c r="C93" s="34"/>
      <c r="D93" s="34"/>
      <c r="E93" s="34"/>
      <c r="H93" s="107">
        <v>40842</v>
      </c>
      <c r="I93" s="108">
        <v>0.25</v>
      </c>
      <c r="J93" s="109">
        <f t="shared" si="10"/>
        <v>40842.25</v>
      </c>
      <c r="K93" s="110">
        <v>41.740400000000001</v>
      </c>
      <c r="L93" s="100">
        <f>'Barometric Data'!B94+'Barometric Data'!C94</f>
        <v>40842.25</v>
      </c>
      <c r="M93" s="106">
        <f t="shared" si="11"/>
        <v>0</v>
      </c>
      <c r="N93" s="16">
        <f>'Barometric Data'!E94</f>
        <v>3.0672999999999999</v>
      </c>
      <c r="O93" s="16">
        <f t="shared" si="12"/>
        <v>38.673099999999998</v>
      </c>
      <c r="P93" s="17">
        <f t="shared" si="13"/>
        <v>354.31887000000006</v>
      </c>
      <c r="Q93" s="17"/>
      <c r="R93" s="110">
        <v>17.716999999999999</v>
      </c>
      <c r="S93" s="37" t="s">
        <v>26</v>
      </c>
      <c r="T93" s="18"/>
    </row>
    <row r="94" spans="1:20" x14ac:dyDescent="0.25">
      <c r="A94" s="33"/>
      <c r="B94" s="34"/>
      <c r="C94" s="34"/>
      <c r="D94" s="34"/>
      <c r="E94" s="34"/>
      <c r="H94" s="107">
        <v>40842</v>
      </c>
      <c r="I94" s="108">
        <v>0.5</v>
      </c>
      <c r="J94" s="109">
        <f t="shared" si="10"/>
        <v>40842.5</v>
      </c>
      <c r="K94" s="110">
        <v>41.706400000000002</v>
      </c>
      <c r="L94" s="100">
        <f>'Barometric Data'!B95+'Barometric Data'!C95</f>
        <v>40842.5</v>
      </c>
      <c r="M94" s="106">
        <f t="shared" si="11"/>
        <v>0</v>
      </c>
      <c r="N94" s="16">
        <f>'Barometric Data'!E95</f>
        <v>3.1002999999999998</v>
      </c>
      <c r="O94" s="16">
        <f t="shared" si="12"/>
        <v>38.606100000000005</v>
      </c>
      <c r="P94" s="17">
        <f t="shared" si="13"/>
        <v>354.38587000000001</v>
      </c>
      <c r="Q94" s="17"/>
      <c r="R94" s="110">
        <v>17.736999999999998</v>
      </c>
      <c r="S94" s="37" t="s">
        <v>26</v>
      </c>
      <c r="T94" s="18"/>
    </row>
    <row r="95" spans="1:20" x14ac:dyDescent="0.25">
      <c r="A95" s="33"/>
      <c r="B95" s="34"/>
      <c r="C95" s="34"/>
      <c r="D95" s="34"/>
      <c r="E95" s="34"/>
      <c r="H95" s="107">
        <v>40842</v>
      </c>
      <c r="I95" s="108">
        <v>0.75</v>
      </c>
      <c r="J95" s="109">
        <f t="shared" si="10"/>
        <v>40842.75</v>
      </c>
      <c r="K95" s="110">
        <v>41.647399999999998</v>
      </c>
      <c r="L95" s="100">
        <f>'Barometric Data'!B96+'Barometric Data'!C96</f>
        <v>40842.75</v>
      </c>
      <c r="M95" s="106">
        <f t="shared" si="11"/>
        <v>0</v>
      </c>
      <c r="N95" s="16">
        <f>'Barometric Data'!E96</f>
        <v>3.0038</v>
      </c>
      <c r="O95" s="16">
        <f t="shared" si="12"/>
        <v>38.643599999999999</v>
      </c>
      <c r="P95" s="17">
        <f t="shared" si="13"/>
        <v>354.34837000000005</v>
      </c>
      <c r="Q95" s="17"/>
      <c r="R95" s="110">
        <v>17.731000000000002</v>
      </c>
      <c r="S95" s="37" t="s">
        <v>26</v>
      </c>
      <c r="T95" s="18"/>
    </row>
    <row r="96" spans="1:20" x14ac:dyDescent="0.25">
      <c r="A96" s="33"/>
      <c r="B96" s="34"/>
      <c r="C96" s="34"/>
      <c r="D96" s="34"/>
      <c r="E96" s="34"/>
      <c r="H96" s="107">
        <v>40843</v>
      </c>
      <c r="I96" s="108">
        <v>0</v>
      </c>
      <c r="J96" s="109">
        <f t="shared" si="10"/>
        <v>40843</v>
      </c>
      <c r="K96" s="110">
        <v>41.6188</v>
      </c>
      <c r="L96" s="100">
        <f>'Barometric Data'!B97+'Barometric Data'!C97</f>
        <v>40843</v>
      </c>
      <c r="M96" s="106">
        <f t="shared" si="11"/>
        <v>0</v>
      </c>
      <c r="N96" s="16">
        <f>'Barometric Data'!E97</f>
        <v>2.9725999999999999</v>
      </c>
      <c r="O96" s="16">
        <f t="shared" si="12"/>
        <v>38.6462</v>
      </c>
      <c r="P96" s="17">
        <f t="shared" si="13"/>
        <v>354.34577000000002</v>
      </c>
      <c r="Q96" s="17"/>
      <c r="R96" s="110">
        <v>17.716000000000001</v>
      </c>
      <c r="S96" s="37" t="s">
        <v>26</v>
      </c>
      <c r="T96" s="18"/>
    </row>
    <row r="97" spans="1:20" x14ac:dyDescent="0.25">
      <c r="A97" s="33"/>
      <c r="B97" s="34"/>
      <c r="C97" s="34"/>
      <c r="D97" s="34"/>
      <c r="E97" s="34"/>
      <c r="H97" s="107">
        <v>40843</v>
      </c>
      <c r="I97" s="108">
        <v>0.25</v>
      </c>
      <c r="J97" s="109">
        <f t="shared" si="10"/>
        <v>40843.25</v>
      </c>
      <c r="K97" s="110">
        <v>41.640300000000003</v>
      </c>
      <c r="L97" s="100">
        <f>'Barometric Data'!B98+'Barometric Data'!C98</f>
        <v>40843.25</v>
      </c>
      <c r="M97" s="106">
        <f t="shared" si="11"/>
        <v>0</v>
      </c>
      <c r="N97" s="16">
        <f>'Barometric Data'!E98</f>
        <v>2.9380000000000002</v>
      </c>
      <c r="O97" s="16">
        <f t="shared" si="12"/>
        <v>38.702300000000001</v>
      </c>
      <c r="P97" s="17">
        <f t="shared" si="13"/>
        <v>354.28967000000006</v>
      </c>
      <c r="Q97" s="17"/>
      <c r="R97" s="110">
        <v>17.722000000000001</v>
      </c>
      <c r="S97" s="37" t="s">
        <v>26</v>
      </c>
      <c r="T97" s="18"/>
    </row>
    <row r="98" spans="1:20" x14ac:dyDescent="0.25">
      <c r="A98" s="33"/>
      <c r="B98" s="34"/>
      <c r="C98" s="34"/>
      <c r="D98" s="34"/>
      <c r="E98" s="34"/>
      <c r="H98" s="107">
        <v>40843</v>
      </c>
      <c r="I98" s="108">
        <v>0.5</v>
      </c>
      <c r="J98" s="109">
        <f t="shared" si="10"/>
        <v>40843.5</v>
      </c>
      <c r="K98" s="110">
        <v>41.645899999999997</v>
      </c>
      <c r="L98" s="100">
        <f>'Barometric Data'!B99+'Barometric Data'!C99</f>
        <v>40843.5</v>
      </c>
      <c r="M98" s="106">
        <f t="shared" si="11"/>
        <v>0</v>
      </c>
      <c r="N98" s="16">
        <f>'Barometric Data'!E99</f>
        <v>2.9826000000000001</v>
      </c>
      <c r="O98" s="16">
        <f t="shared" si="12"/>
        <v>38.6633</v>
      </c>
      <c r="P98" s="17">
        <f t="shared" si="13"/>
        <v>354.32867000000005</v>
      </c>
      <c r="Q98" s="17"/>
      <c r="R98" s="110">
        <v>17.716000000000001</v>
      </c>
      <c r="S98" s="37" t="s">
        <v>26</v>
      </c>
      <c r="T98" s="18"/>
    </row>
    <row r="99" spans="1:20" x14ac:dyDescent="0.25">
      <c r="A99" s="33"/>
      <c r="B99" s="34"/>
      <c r="C99" s="34"/>
      <c r="D99" s="34"/>
      <c r="E99" s="34"/>
      <c r="H99" s="107">
        <v>40843</v>
      </c>
      <c r="I99" s="108">
        <v>0.75</v>
      </c>
      <c r="J99" s="109">
        <f t="shared" si="10"/>
        <v>40843.75</v>
      </c>
      <c r="K99" s="110">
        <v>41.639000000000003</v>
      </c>
      <c r="L99" s="100">
        <f>'Barometric Data'!B100+'Barometric Data'!C100</f>
        <v>40843.75</v>
      </c>
      <c r="M99" s="106">
        <f t="shared" si="11"/>
        <v>0</v>
      </c>
      <c r="N99" s="16">
        <f>'Barometric Data'!E100</f>
        <v>2.9500999999999999</v>
      </c>
      <c r="O99" s="16">
        <f t="shared" si="12"/>
        <v>38.688900000000004</v>
      </c>
      <c r="P99" s="17">
        <f t="shared" si="13"/>
        <v>354.30307000000005</v>
      </c>
      <c r="Q99" s="17"/>
      <c r="R99" s="110">
        <v>17.734999999999999</v>
      </c>
      <c r="S99" s="37" t="s">
        <v>26</v>
      </c>
      <c r="T99" s="18"/>
    </row>
    <row r="100" spans="1:20" x14ac:dyDescent="0.25">
      <c r="A100" s="33"/>
      <c r="B100" s="34"/>
      <c r="C100" s="34"/>
      <c r="D100" s="34"/>
      <c r="E100" s="34"/>
      <c r="H100" s="107">
        <v>40844</v>
      </c>
      <c r="I100" s="108">
        <v>0</v>
      </c>
      <c r="J100" s="109">
        <f t="shared" si="10"/>
        <v>40844</v>
      </c>
      <c r="K100" s="110">
        <v>41.638399999999997</v>
      </c>
      <c r="L100" s="100">
        <f>'Barometric Data'!B101+'Barometric Data'!C101</f>
        <v>40844</v>
      </c>
      <c r="M100" s="106">
        <f t="shared" si="11"/>
        <v>0</v>
      </c>
      <c r="N100" s="16">
        <f>'Barometric Data'!E101</f>
        <v>2.9653</v>
      </c>
      <c r="O100" s="16">
        <f t="shared" si="12"/>
        <v>38.673099999999998</v>
      </c>
      <c r="P100" s="17">
        <f t="shared" si="13"/>
        <v>354.31887000000006</v>
      </c>
      <c r="Q100" s="17"/>
      <c r="R100" s="110">
        <v>17.736999999999998</v>
      </c>
      <c r="S100" s="37" t="s">
        <v>26</v>
      </c>
      <c r="T100" s="18"/>
    </row>
    <row r="101" spans="1:20" x14ac:dyDescent="0.25">
      <c r="A101" s="33"/>
      <c r="B101" s="34"/>
      <c r="C101" s="34"/>
      <c r="D101" s="34"/>
      <c r="E101" s="34"/>
      <c r="H101" s="107">
        <v>40844</v>
      </c>
      <c r="I101" s="108">
        <v>0.25</v>
      </c>
      <c r="J101" s="109">
        <f t="shared" si="10"/>
        <v>40844.25</v>
      </c>
      <c r="K101" s="110">
        <v>41.680799999999998</v>
      </c>
      <c r="L101" s="100">
        <f>'Barometric Data'!B102+'Barometric Data'!C102</f>
        <v>40844.25</v>
      </c>
      <c r="M101" s="106">
        <f t="shared" si="11"/>
        <v>0</v>
      </c>
      <c r="N101" s="16">
        <f>'Barometric Data'!E102</f>
        <v>3.0133000000000001</v>
      </c>
      <c r="O101" s="16">
        <f t="shared" si="12"/>
        <v>38.667499999999997</v>
      </c>
      <c r="P101" s="17">
        <f t="shared" si="13"/>
        <v>354.32447000000002</v>
      </c>
      <c r="Q101" s="17"/>
      <c r="R101" s="110">
        <v>17.710999999999999</v>
      </c>
      <c r="S101" s="37" t="s">
        <v>26</v>
      </c>
      <c r="T101" s="18"/>
    </row>
    <row r="102" spans="1:20" x14ac:dyDescent="0.25">
      <c r="A102" s="33"/>
      <c r="B102" s="34"/>
      <c r="C102" s="34"/>
      <c r="D102" s="34"/>
      <c r="E102" s="34"/>
      <c r="H102" s="107">
        <v>40844</v>
      </c>
      <c r="I102" s="108">
        <v>0.5</v>
      </c>
      <c r="J102" s="109">
        <f t="shared" si="10"/>
        <v>40844.5</v>
      </c>
      <c r="K102" s="110">
        <v>41.654699999999998</v>
      </c>
      <c r="L102" s="100">
        <f>'Barometric Data'!B103+'Barometric Data'!C103</f>
        <v>40844.5</v>
      </c>
      <c r="M102" s="106">
        <f t="shared" si="11"/>
        <v>0</v>
      </c>
      <c r="N102" s="16">
        <f>'Barometric Data'!E103</f>
        <v>2.9944999999999999</v>
      </c>
      <c r="O102" s="16">
        <f t="shared" si="12"/>
        <v>38.660199999999996</v>
      </c>
      <c r="P102" s="17">
        <f t="shared" si="13"/>
        <v>354.33177000000006</v>
      </c>
      <c r="Q102" s="17"/>
      <c r="R102" s="110">
        <v>17.724</v>
      </c>
      <c r="S102" s="37" t="s">
        <v>26</v>
      </c>
      <c r="T102" s="18"/>
    </row>
    <row r="103" spans="1:20" x14ac:dyDescent="0.25">
      <c r="A103" s="33"/>
      <c r="B103" s="34"/>
      <c r="C103" s="34"/>
      <c r="D103" s="34"/>
      <c r="E103" s="34"/>
      <c r="H103" s="107">
        <v>40844</v>
      </c>
      <c r="I103" s="108">
        <v>0.75</v>
      </c>
      <c r="J103" s="109">
        <f t="shared" si="10"/>
        <v>40844.75</v>
      </c>
      <c r="K103" s="110">
        <v>41.5989</v>
      </c>
      <c r="L103" s="100">
        <f>'Barometric Data'!B104+'Barometric Data'!C104</f>
        <v>40844.75</v>
      </c>
      <c r="M103" s="106">
        <f t="shared" si="11"/>
        <v>0</v>
      </c>
      <c r="N103" s="16">
        <f>'Barometric Data'!E104</f>
        <v>2.8811</v>
      </c>
      <c r="O103" s="16">
        <f t="shared" si="12"/>
        <v>38.717799999999997</v>
      </c>
      <c r="P103" s="17">
        <f t="shared" si="13"/>
        <v>354.27417000000003</v>
      </c>
      <c r="Q103" s="17"/>
      <c r="R103" s="110">
        <v>17.728999999999999</v>
      </c>
      <c r="S103" s="37" t="s">
        <v>26</v>
      </c>
      <c r="T103" s="18"/>
    </row>
    <row r="104" spans="1:20" x14ac:dyDescent="0.25">
      <c r="A104" s="33"/>
      <c r="B104" s="34"/>
      <c r="C104" s="34"/>
      <c r="D104" s="34"/>
      <c r="E104" s="34"/>
      <c r="H104" s="107">
        <v>40845</v>
      </c>
      <c r="I104" s="108">
        <v>0</v>
      </c>
      <c r="J104" s="109">
        <f t="shared" si="10"/>
        <v>40845</v>
      </c>
      <c r="K104" s="110">
        <v>41.576000000000001</v>
      </c>
      <c r="L104" s="100">
        <f>'Barometric Data'!B105+'Barometric Data'!C105</f>
        <v>40845</v>
      </c>
      <c r="M104" s="106">
        <f t="shared" si="11"/>
        <v>0</v>
      </c>
      <c r="N104" s="16">
        <f>'Barometric Data'!E105</f>
        <v>2.8416000000000001</v>
      </c>
      <c r="O104" s="16">
        <f t="shared" si="12"/>
        <v>38.734400000000001</v>
      </c>
      <c r="P104" s="17">
        <f t="shared" si="13"/>
        <v>354.25757000000004</v>
      </c>
      <c r="Q104" s="17"/>
      <c r="R104" s="110">
        <v>17.719000000000001</v>
      </c>
      <c r="S104" s="37" t="s">
        <v>26</v>
      </c>
      <c r="T104" s="18"/>
    </row>
    <row r="105" spans="1:20" x14ac:dyDescent="0.25">
      <c r="A105" s="33"/>
      <c r="B105" s="34"/>
      <c r="C105" s="34"/>
      <c r="D105" s="34"/>
      <c r="E105" s="34"/>
      <c r="H105" s="107">
        <v>40845</v>
      </c>
      <c r="I105" s="108">
        <v>0.25</v>
      </c>
      <c r="J105" s="109">
        <f t="shared" si="10"/>
        <v>40845.25</v>
      </c>
      <c r="K105" s="110">
        <v>41.644599999999997</v>
      </c>
      <c r="L105" s="100">
        <f>'Barometric Data'!B106+'Barometric Data'!C106</f>
        <v>40845.25</v>
      </c>
      <c r="M105" s="106">
        <f t="shared" si="11"/>
        <v>0</v>
      </c>
      <c r="N105" s="16">
        <f>'Barometric Data'!E106</f>
        <v>2.9108999999999998</v>
      </c>
      <c r="O105" s="16">
        <f t="shared" si="12"/>
        <v>38.733699999999999</v>
      </c>
      <c r="P105" s="17">
        <f t="shared" si="13"/>
        <v>354.25827000000004</v>
      </c>
      <c r="Q105" s="17"/>
      <c r="R105" s="110">
        <v>17.733000000000001</v>
      </c>
      <c r="S105" s="37" t="s">
        <v>26</v>
      </c>
      <c r="T105" s="18"/>
    </row>
    <row r="106" spans="1:20" x14ac:dyDescent="0.25">
      <c r="A106" s="33"/>
      <c r="B106" s="34"/>
      <c r="C106" s="34"/>
      <c r="D106" s="34"/>
      <c r="E106" s="34"/>
      <c r="H106" s="107">
        <v>40845</v>
      </c>
      <c r="I106" s="108">
        <v>0.5</v>
      </c>
      <c r="J106" s="109">
        <f t="shared" si="10"/>
        <v>40845.5</v>
      </c>
      <c r="K106" s="110">
        <v>41.691299999999998</v>
      </c>
      <c r="L106" s="100">
        <f>'Barometric Data'!B107+'Barometric Data'!C107</f>
        <v>40845.5</v>
      </c>
      <c r="M106" s="106">
        <f t="shared" si="11"/>
        <v>0</v>
      </c>
      <c r="N106" s="16">
        <f>'Barometric Data'!E107</f>
        <v>2.9908999999999999</v>
      </c>
      <c r="O106" s="16">
        <f t="shared" si="12"/>
        <v>38.700400000000002</v>
      </c>
      <c r="P106" s="17">
        <f t="shared" si="13"/>
        <v>354.29157000000004</v>
      </c>
      <c r="Q106" s="17"/>
      <c r="R106" s="110">
        <v>17.715</v>
      </c>
      <c r="S106" s="37" t="s">
        <v>26</v>
      </c>
      <c r="T106" s="18"/>
    </row>
    <row r="107" spans="1:20" x14ac:dyDescent="0.25">
      <c r="A107" s="33"/>
      <c r="B107" s="34"/>
      <c r="C107" s="34"/>
      <c r="D107" s="34"/>
      <c r="E107" s="34"/>
      <c r="H107" s="107">
        <v>40845</v>
      </c>
      <c r="I107" s="108">
        <v>0.75</v>
      </c>
      <c r="J107" s="109">
        <f t="shared" si="10"/>
        <v>40845.75</v>
      </c>
      <c r="K107" s="110">
        <v>41.678899999999999</v>
      </c>
      <c r="L107" s="100">
        <f>'Barometric Data'!B108+'Barometric Data'!C108</f>
        <v>40845.75</v>
      </c>
      <c r="M107" s="106">
        <f t="shared" si="11"/>
        <v>0</v>
      </c>
      <c r="N107" s="16">
        <f>'Barometric Data'!E108</f>
        <v>2.9746999999999999</v>
      </c>
      <c r="O107" s="16">
        <f t="shared" si="12"/>
        <v>38.7042</v>
      </c>
      <c r="P107" s="17">
        <f t="shared" si="13"/>
        <v>354.28777000000002</v>
      </c>
      <c r="Q107" s="17"/>
      <c r="R107" s="110">
        <v>17.727</v>
      </c>
      <c r="S107" s="37" t="s">
        <v>26</v>
      </c>
      <c r="T107" s="18"/>
    </row>
    <row r="108" spans="1:20" x14ac:dyDescent="0.25">
      <c r="A108" s="33"/>
      <c r="B108" s="34"/>
      <c r="C108" s="34"/>
      <c r="D108" s="34"/>
      <c r="E108" s="34"/>
      <c r="H108" s="107">
        <v>40846</v>
      </c>
      <c r="I108" s="108">
        <v>0</v>
      </c>
      <c r="J108" s="109">
        <f t="shared" si="10"/>
        <v>40846</v>
      </c>
      <c r="K108" s="110">
        <v>41.671700000000001</v>
      </c>
      <c r="L108" s="100">
        <f>'Barometric Data'!B109+'Barometric Data'!C109</f>
        <v>40846</v>
      </c>
      <c r="M108" s="106">
        <f t="shared" si="11"/>
        <v>0</v>
      </c>
      <c r="N108" s="16">
        <f>'Barometric Data'!E109</f>
        <v>2.9961000000000002</v>
      </c>
      <c r="O108" s="16">
        <f t="shared" si="12"/>
        <v>38.675600000000003</v>
      </c>
      <c r="P108" s="17">
        <f t="shared" si="13"/>
        <v>354.31637000000001</v>
      </c>
      <c r="Q108" s="17"/>
      <c r="R108" s="110">
        <v>17.731999999999999</v>
      </c>
      <c r="S108" s="37" t="s">
        <v>26</v>
      </c>
      <c r="T108" s="18"/>
    </row>
    <row r="109" spans="1:20" x14ac:dyDescent="0.25">
      <c r="A109" s="33"/>
      <c r="B109" s="34"/>
      <c r="C109" s="34"/>
      <c r="D109" s="34"/>
      <c r="E109" s="34"/>
      <c r="H109" s="107">
        <v>40846</v>
      </c>
      <c r="I109" s="108">
        <v>0.25</v>
      </c>
      <c r="J109" s="109">
        <f t="shared" si="10"/>
        <v>40846.25</v>
      </c>
      <c r="K109" s="110">
        <v>41.6815</v>
      </c>
      <c r="L109" s="100">
        <f>'Barometric Data'!B110+'Barometric Data'!C110</f>
        <v>40846.25</v>
      </c>
      <c r="M109" s="106">
        <f t="shared" si="11"/>
        <v>0</v>
      </c>
      <c r="N109" s="16">
        <f>'Barometric Data'!E110</f>
        <v>3.0030000000000001</v>
      </c>
      <c r="O109" s="16">
        <f t="shared" si="12"/>
        <v>38.6785</v>
      </c>
      <c r="P109" s="17">
        <f t="shared" si="13"/>
        <v>354.31347000000005</v>
      </c>
      <c r="Q109" s="17"/>
      <c r="R109" s="110">
        <v>17.728000000000002</v>
      </c>
      <c r="S109" s="37" t="s">
        <v>26</v>
      </c>
      <c r="T109" s="18"/>
    </row>
    <row r="110" spans="1:20" x14ac:dyDescent="0.25">
      <c r="A110" s="33"/>
      <c r="B110" s="34"/>
      <c r="C110" s="34"/>
      <c r="D110" s="34"/>
      <c r="E110" s="34"/>
      <c r="H110" s="107">
        <v>40846</v>
      </c>
      <c r="I110" s="108">
        <v>0.5</v>
      </c>
      <c r="J110" s="109">
        <f t="shared" si="10"/>
        <v>40846.5</v>
      </c>
      <c r="K110" s="110">
        <v>41.677199999999999</v>
      </c>
      <c r="L110" s="100">
        <f>'Barometric Data'!B111+'Barometric Data'!C111</f>
        <v>40846.5</v>
      </c>
      <c r="M110" s="106">
        <f t="shared" si="11"/>
        <v>0</v>
      </c>
      <c r="N110" s="16">
        <f>'Barometric Data'!E111</f>
        <v>3.0213999999999999</v>
      </c>
      <c r="O110" s="16">
        <f t="shared" si="12"/>
        <v>38.655799999999999</v>
      </c>
      <c r="P110" s="17">
        <f t="shared" si="13"/>
        <v>354.33617000000004</v>
      </c>
      <c r="Q110" s="17"/>
      <c r="R110" s="110">
        <v>17.716000000000001</v>
      </c>
      <c r="S110" s="37" t="s">
        <v>26</v>
      </c>
      <c r="T110" s="18"/>
    </row>
    <row r="111" spans="1:20" x14ac:dyDescent="0.25">
      <c r="A111" s="33"/>
      <c r="B111" s="34"/>
      <c r="C111" s="34"/>
      <c r="D111" s="34"/>
      <c r="E111" s="34"/>
      <c r="H111" s="107">
        <v>40846</v>
      </c>
      <c r="I111" s="108">
        <v>0.75</v>
      </c>
      <c r="J111" s="109">
        <f t="shared" si="10"/>
        <v>40846.75</v>
      </c>
      <c r="K111" s="110">
        <v>41.597900000000003</v>
      </c>
      <c r="L111" s="100">
        <f>'Barometric Data'!B112+'Barometric Data'!C112</f>
        <v>40846.75</v>
      </c>
      <c r="M111" s="106">
        <f t="shared" si="11"/>
        <v>0</v>
      </c>
      <c r="N111" s="16">
        <f>'Barometric Data'!E112</f>
        <v>2.9051</v>
      </c>
      <c r="O111" s="16">
        <f t="shared" si="12"/>
        <v>38.692800000000005</v>
      </c>
      <c r="P111" s="17">
        <f t="shared" si="13"/>
        <v>354.29917</v>
      </c>
      <c r="Q111" s="17"/>
      <c r="R111" s="110">
        <v>17.716000000000001</v>
      </c>
      <c r="S111" s="37" t="s">
        <v>26</v>
      </c>
      <c r="T111" s="18"/>
    </row>
    <row r="112" spans="1:20" x14ac:dyDescent="0.25">
      <c r="A112" s="33"/>
      <c r="B112" s="34"/>
      <c r="C112" s="34"/>
      <c r="D112" s="34"/>
      <c r="E112" s="34"/>
      <c r="H112" s="107">
        <v>40847</v>
      </c>
      <c r="I112" s="108">
        <v>0</v>
      </c>
      <c r="J112" s="109">
        <f t="shared" si="10"/>
        <v>40847</v>
      </c>
      <c r="K112" s="110">
        <v>41.603900000000003</v>
      </c>
      <c r="L112" s="100">
        <f>'Barometric Data'!B113+'Barometric Data'!C113</f>
        <v>40847</v>
      </c>
      <c r="M112" s="106">
        <f t="shared" si="11"/>
        <v>0</v>
      </c>
      <c r="N112" s="16">
        <f>'Barometric Data'!E113</f>
        <v>2.8765999999999998</v>
      </c>
      <c r="O112" s="16">
        <f t="shared" si="12"/>
        <v>38.7273</v>
      </c>
      <c r="P112" s="17">
        <f t="shared" si="13"/>
        <v>354.26467000000002</v>
      </c>
      <c r="Q112" s="17"/>
      <c r="R112" s="110">
        <v>17.72</v>
      </c>
      <c r="S112" s="37" t="s">
        <v>26</v>
      </c>
      <c r="T112" s="18"/>
    </row>
    <row r="113" spans="1:20" x14ac:dyDescent="0.25">
      <c r="A113" s="33"/>
      <c r="B113" s="34"/>
      <c r="C113" s="34"/>
      <c r="D113" s="34"/>
      <c r="E113" s="34"/>
      <c r="H113" s="107">
        <v>40847</v>
      </c>
      <c r="I113" s="108">
        <v>0.25</v>
      </c>
      <c r="J113" s="109">
        <f t="shared" si="10"/>
        <v>40847.25</v>
      </c>
      <c r="K113" s="110">
        <v>41.605499999999999</v>
      </c>
      <c r="L113" s="100">
        <f>'Barometric Data'!B114+'Barometric Data'!C114</f>
        <v>40847.25</v>
      </c>
      <c r="M113" s="106">
        <f t="shared" si="11"/>
        <v>0</v>
      </c>
      <c r="N113" s="16">
        <f>'Barometric Data'!E114</f>
        <v>2.8418000000000001</v>
      </c>
      <c r="O113" s="16">
        <f t="shared" si="12"/>
        <v>38.7637</v>
      </c>
      <c r="P113" s="17">
        <f t="shared" si="13"/>
        <v>354.22827000000007</v>
      </c>
      <c r="Q113" s="17"/>
      <c r="R113" s="110">
        <v>17.712</v>
      </c>
      <c r="S113" s="37" t="s">
        <v>26</v>
      </c>
      <c r="T113" s="18"/>
    </row>
    <row r="114" spans="1:20" x14ac:dyDescent="0.25">
      <c r="A114" s="33"/>
      <c r="B114" s="34"/>
      <c r="C114" s="34"/>
      <c r="D114" s="34"/>
      <c r="E114" s="34"/>
      <c r="H114" s="107">
        <v>40847</v>
      </c>
      <c r="I114" s="108">
        <v>0.5</v>
      </c>
      <c r="J114" s="109">
        <f t="shared" si="10"/>
        <v>40847.5</v>
      </c>
      <c r="K114" s="110">
        <v>41.644799999999996</v>
      </c>
      <c r="L114" s="100">
        <f>'Barometric Data'!B115+'Barometric Data'!C115</f>
        <v>40847.5</v>
      </c>
      <c r="M114" s="106">
        <f t="shared" si="11"/>
        <v>0</v>
      </c>
      <c r="N114" s="16">
        <f>'Barometric Data'!E115</f>
        <v>2.8940999999999999</v>
      </c>
      <c r="O114" s="16">
        <f t="shared" si="12"/>
        <v>38.750699999999995</v>
      </c>
      <c r="P114" s="17">
        <f t="shared" si="13"/>
        <v>354.24127000000004</v>
      </c>
      <c r="Q114" s="17"/>
      <c r="R114" s="110">
        <v>17.718</v>
      </c>
      <c r="S114" s="37" t="s">
        <v>26</v>
      </c>
      <c r="T114" s="18"/>
    </row>
    <row r="115" spans="1:20" x14ac:dyDescent="0.25">
      <c r="A115" s="33"/>
      <c r="B115" s="34"/>
      <c r="C115" s="34"/>
      <c r="D115" s="34"/>
      <c r="E115" s="34"/>
      <c r="H115" s="107">
        <v>40847</v>
      </c>
      <c r="I115" s="108">
        <v>0.75</v>
      </c>
      <c r="J115" s="109">
        <f t="shared" si="10"/>
        <v>40847.75</v>
      </c>
      <c r="K115" s="110">
        <v>41.633000000000003</v>
      </c>
      <c r="L115" s="100">
        <f>'Barometric Data'!B116+'Barometric Data'!C116</f>
        <v>40847.75</v>
      </c>
      <c r="M115" s="106">
        <f t="shared" si="11"/>
        <v>0</v>
      </c>
      <c r="N115" s="16">
        <f>'Barometric Data'!E116</f>
        <v>2.8664000000000001</v>
      </c>
      <c r="O115" s="16">
        <f t="shared" si="12"/>
        <v>38.766600000000004</v>
      </c>
      <c r="P115" s="17">
        <f t="shared" si="13"/>
        <v>354.22537000000005</v>
      </c>
      <c r="Q115" s="17"/>
      <c r="R115" s="110">
        <v>17.731999999999999</v>
      </c>
      <c r="S115" s="37" t="s">
        <v>26</v>
      </c>
      <c r="T115" s="18"/>
    </row>
    <row r="116" spans="1:20" x14ac:dyDescent="0.25">
      <c r="A116" s="33"/>
      <c r="B116" s="34"/>
      <c r="C116" s="34"/>
      <c r="D116" s="34"/>
      <c r="E116" s="34"/>
      <c r="H116" s="107">
        <v>40848</v>
      </c>
      <c r="I116" s="108">
        <v>0</v>
      </c>
      <c r="J116" s="109">
        <f t="shared" si="10"/>
        <v>40848</v>
      </c>
      <c r="K116" s="110">
        <v>41.6599</v>
      </c>
      <c r="L116" s="100">
        <f>'Barometric Data'!B117+'Barometric Data'!C117</f>
        <v>40848</v>
      </c>
      <c r="M116" s="106">
        <f t="shared" si="11"/>
        <v>0</v>
      </c>
      <c r="N116" s="16">
        <f>'Barometric Data'!E117</f>
        <v>2.8938000000000001</v>
      </c>
      <c r="O116" s="16">
        <f t="shared" si="12"/>
        <v>38.766100000000002</v>
      </c>
      <c r="P116" s="17">
        <f t="shared" si="13"/>
        <v>354.22587000000004</v>
      </c>
      <c r="Q116" s="17"/>
      <c r="R116" s="110">
        <v>17.709</v>
      </c>
      <c r="S116" s="37" t="s">
        <v>26</v>
      </c>
      <c r="T116" s="18"/>
    </row>
    <row r="117" spans="1:20" x14ac:dyDescent="0.25">
      <c r="A117" s="33"/>
      <c r="B117" s="34"/>
      <c r="C117" s="34"/>
      <c r="D117" s="34"/>
      <c r="E117" s="34"/>
      <c r="H117" s="107">
        <v>40848</v>
      </c>
      <c r="I117" s="108">
        <v>0.25</v>
      </c>
      <c r="J117" s="109">
        <f t="shared" si="10"/>
        <v>40848.25</v>
      </c>
      <c r="K117" s="110">
        <v>41.677</v>
      </c>
      <c r="L117" s="100">
        <f>'Barometric Data'!B118+'Barometric Data'!C118</f>
        <v>40848.25</v>
      </c>
      <c r="M117" s="106">
        <f t="shared" si="11"/>
        <v>0</v>
      </c>
      <c r="N117" s="16">
        <f>'Barometric Data'!E118</f>
        <v>2.9300999999999999</v>
      </c>
      <c r="O117" s="16">
        <f t="shared" si="12"/>
        <v>38.746899999999997</v>
      </c>
      <c r="P117" s="17">
        <f t="shared" si="13"/>
        <v>354.24507000000006</v>
      </c>
      <c r="Q117" s="17"/>
      <c r="R117" s="110">
        <v>17.728000000000002</v>
      </c>
      <c r="S117" s="37" t="s">
        <v>26</v>
      </c>
      <c r="T117" s="18"/>
    </row>
    <row r="118" spans="1:20" x14ac:dyDescent="0.25">
      <c r="A118" s="33"/>
      <c r="B118" s="34"/>
      <c r="C118" s="34"/>
      <c r="D118" s="34"/>
      <c r="E118" s="34"/>
      <c r="H118" s="107">
        <v>40848</v>
      </c>
      <c r="I118" s="108">
        <v>0.5</v>
      </c>
      <c r="J118" s="109">
        <f t="shared" si="10"/>
        <v>40848.5</v>
      </c>
      <c r="K118" s="110">
        <v>41.7483</v>
      </c>
      <c r="L118" s="100">
        <f>'Barometric Data'!B119+'Barometric Data'!C119</f>
        <v>40848.5</v>
      </c>
      <c r="M118" s="106">
        <f t="shared" si="11"/>
        <v>0</v>
      </c>
      <c r="N118" s="16">
        <f>'Barometric Data'!E119</f>
        <v>3.0434000000000001</v>
      </c>
      <c r="O118" s="16">
        <f t="shared" si="12"/>
        <v>38.704900000000002</v>
      </c>
      <c r="P118" s="17">
        <f t="shared" si="13"/>
        <v>354.28707000000003</v>
      </c>
      <c r="Q118" s="17"/>
      <c r="R118" s="110">
        <v>17.73</v>
      </c>
      <c r="S118" s="37" t="s">
        <v>26</v>
      </c>
      <c r="T118" s="18"/>
    </row>
    <row r="119" spans="1:20" x14ac:dyDescent="0.25">
      <c r="A119" s="33"/>
      <c r="B119" s="34"/>
      <c r="C119" s="34"/>
      <c r="D119" s="34"/>
      <c r="E119" s="34"/>
      <c r="H119" s="107">
        <v>40848</v>
      </c>
      <c r="I119" s="108">
        <v>0.75</v>
      </c>
      <c r="J119" s="109">
        <f t="shared" si="10"/>
        <v>40848.75</v>
      </c>
      <c r="K119" s="110">
        <v>41.761000000000003</v>
      </c>
      <c r="L119" s="100">
        <f>'Barometric Data'!B120+'Barometric Data'!C120</f>
        <v>40848.75</v>
      </c>
      <c r="M119" s="106">
        <f t="shared" si="11"/>
        <v>0</v>
      </c>
      <c r="N119" s="16">
        <f>'Barometric Data'!E120</f>
        <v>3.1076000000000001</v>
      </c>
      <c r="O119" s="16">
        <f t="shared" si="12"/>
        <v>38.653400000000005</v>
      </c>
      <c r="P119" s="17">
        <f t="shared" si="13"/>
        <v>354.33857</v>
      </c>
      <c r="Q119" s="17"/>
      <c r="R119" s="110">
        <v>17.731999999999999</v>
      </c>
      <c r="S119" s="37" t="s">
        <v>26</v>
      </c>
      <c r="T119" s="18"/>
    </row>
    <row r="120" spans="1:20" x14ac:dyDescent="0.25">
      <c r="A120" s="33"/>
      <c r="B120" s="34"/>
      <c r="C120" s="34"/>
      <c r="D120" s="34"/>
      <c r="E120" s="34"/>
      <c r="H120" s="107">
        <v>40849</v>
      </c>
      <c r="I120" s="108">
        <v>0</v>
      </c>
      <c r="J120" s="109">
        <f t="shared" si="10"/>
        <v>40849</v>
      </c>
      <c r="K120" s="110">
        <v>41.778399999999998</v>
      </c>
      <c r="L120" s="100">
        <f>'Barometric Data'!B121+'Barometric Data'!C121</f>
        <v>40849</v>
      </c>
      <c r="M120" s="106">
        <f t="shared" si="11"/>
        <v>0</v>
      </c>
      <c r="N120" s="16">
        <f>'Barometric Data'!E121</f>
        <v>3.1812999999999998</v>
      </c>
      <c r="O120" s="16">
        <f t="shared" si="12"/>
        <v>38.597099999999998</v>
      </c>
      <c r="P120" s="17">
        <f t="shared" si="13"/>
        <v>354.39487000000003</v>
      </c>
      <c r="Q120" s="17"/>
      <c r="R120" s="110">
        <v>17.721</v>
      </c>
      <c r="S120" s="37" t="s">
        <v>26</v>
      </c>
      <c r="T120" s="18"/>
    </row>
    <row r="121" spans="1:20" x14ac:dyDescent="0.25">
      <c r="A121" s="33"/>
      <c r="B121" s="34"/>
      <c r="C121" s="34"/>
      <c r="D121" s="34"/>
      <c r="E121" s="34"/>
      <c r="H121" s="107">
        <v>40849</v>
      </c>
      <c r="I121" s="108">
        <v>0.25</v>
      </c>
      <c r="J121" s="109">
        <f t="shared" si="10"/>
        <v>40849.25</v>
      </c>
      <c r="K121" s="110">
        <v>41.783799999999999</v>
      </c>
      <c r="L121" s="100">
        <f>'Barometric Data'!B122+'Barometric Data'!C122</f>
        <v>40849.25</v>
      </c>
      <c r="M121" s="106">
        <f t="shared" si="11"/>
        <v>0</v>
      </c>
      <c r="N121" s="16">
        <f>'Barometric Data'!E122</f>
        <v>3.2229999999999999</v>
      </c>
      <c r="O121" s="16">
        <f t="shared" si="12"/>
        <v>38.5608</v>
      </c>
      <c r="P121" s="17">
        <f t="shared" si="13"/>
        <v>354.43117000000007</v>
      </c>
      <c r="Q121" s="17"/>
      <c r="R121" s="110">
        <v>17.719000000000001</v>
      </c>
      <c r="S121" s="37" t="s">
        <v>26</v>
      </c>
      <c r="T121" s="18"/>
    </row>
    <row r="122" spans="1:20" x14ac:dyDescent="0.25">
      <c r="A122" s="33"/>
      <c r="B122" s="34"/>
      <c r="C122" s="34"/>
      <c r="D122" s="34"/>
      <c r="E122" s="34"/>
      <c r="H122" s="107">
        <v>40849</v>
      </c>
      <c r="I122" s="108">
        <v>0.5</v>
      </c>
      <c r="J122" s="109">
        <f t="shared" si="10"/>
        <v>40849.5</v>
      </c>
      <c r="K122" s="110">
        <v>41.739600000000003</v>
      </c>
      <c r="L122" s="100">
        <f>'Barometric Data'!B123+'Barometric Data'!C123</f>
        <v>40849.5</v>
      </c>
      <c r="M122" s="106">
        <f t="shared" si="11"/>
        <v>0</v>
      </c>
      <c r="N122" s="16">
        <f>'Barometric Data'!E123</f>
        <v>3.2109000000000001</v>
      </c>
      <c r="O122" s="16">
        <f t="shared" si="12"/>
        <v>38.528700000000001</v>
      </c>
      <c r="P122" s="17">
        <f t="shared" si="13"/>
        <v>354.46327000000002</v>
      </c>
      <c r="Q122" s="17"/>
      <c r="R122" s="110">
        <v>17.736000000000001</v>
      </c>
      <c r="S122" s="37" t="s">
        <v>26</v>
      </c>
      <c r="T122" s="18"/>
    </row>
    <row r="123" spans="1:20" x14ac:dyDescent="0.25">
      <c r="A123" s="33"/>
      <c r="B123" s="34"/>
      <c r="C123" s="34"/>
      <c r="D123" s="34"/>
      <c r="E123" s="34"/>
      <c r="H123" s="107">
        <v>40849</v>
      </c>
      <c r="I123" s="108">
        <v>0.75</v>
      </c>
      <c r="J123" s="109">
        <f t="shared" si="10"/>
        <v>40849.75</v>
      </c>
      <c r="K123" s="110">
        <v>41.589599999999997</v>
      </c>
      <c r="L123" s="100">
        <f>'Barometric Data'!B124+'Barometric Data'!C124</f>
        <v>40849.75</v>
      </c>
      <c r="M123" s="106">
        <f t="shared" si="11"/>
        <v>0</v>
      </c>
      <c r="N123" s="16">
        <f>'Barometric Data'!E124</f>
        <v>2.9841000000000002</v>
      </c>
      <c r="O123" s="16">
        <f t="shared" si="12"/>
        <v>38.605499999999999</v>
      </c>
      <c r="P123" s="17">
        <f t="shared" si="13"/>
        <v>354.38647000000003</v>
      </c>
      <c r="Q123" s="17"/>
      <c r="R123" s="110">
        <v>17.736000000000001</v>
      </c>
      <c r="S123" s="37" t="s">
        <v>26</v>
      </c>
      <c r="T123" s="18"/>
    </row>
    <row r="124" spans="1:20" x14ac:dyDescent="0.25">
      <c r="A124" s="33"/>
      <c r="B124" s="34"/>
      <c r="C124" s="34"/>
      <c r="D124" s="34"/>
      <c r="E124" s="34"/>
      <c r="H124" s="107">
        <v>40850</v>
      </c>
      <c r="I124" s="108">
        <v>0</v>
      </c>
      <c r="J124" s="109">
        <f t="shared" si="10"/>
        <v>40850</v>
      </c>
      <c r="K124" s="110">
        <v>41.5443</v>
      </c>
      <c r="L124" s="100">
        <f>'Barometric Data'!B125+'Barometric Data'!C125</f>
        <v>40850</v>
      </c>
      <c r="M124" s="106">
        <f t="shared" si="11"/>
        <v>0</v>
      </c>
      <c r="N124" s="16">
        <f>'Barometric Data'!E125</f>
        <v>2.8214999999999999</v>
      </c>
      <c r="O124" s="16">
        <f t="shared" si="12"/>
        <v>38.722799999999999</v>
      </c>
      <c r="P124" s="17">
        <f t="shared" si="13"/>
        <v>354.26917000000003</v>
      </c>
      <c r="Q124" s="17"/>
      <c r="R124" s="110">
        <v>17.745999999999999</v>
      </c>
      <c r="S124" s="37" t="s">
        <v>26</v>
      </c>
      <c r="T124" s="18"/>
    </row>
    <row r="125" spans="1:20" x14ac:dyDescent="0.25">
      <c r="A125" s="33"/>
      <c r="B125" s="34"/>
      <c r="C125" s="34"/>
      <c r="D125" s="34"/>
      <c r="E125" s="34"/>
      <c r="H125" s="107">
        <v>40850</v>
      </c>
      <c r="I125" s="108">
        <v>0.25</v>
      </c>
      <c r="J125" s="109">
        <f t="shared" si="10"/>
        <v>40850.25</v>
      </c>
      <c r="K125" s="110">
        <v>41.501600000000003</v>
      </c>
      <c r="L125" s="100">
        <f>'Barometric Data'!B126+'Barometric Data'!C126</f>
        <v>40850.25</v>
      </c>
      <c r="M125" s="106">
        <f t="shared" si="11"/>
        <v>0</v>
      </c>
      <c r="N125" s="16">
        <f>'Barometric Data'!E126</f>
        <v>2.6819999999999999</v>
      </c>
      <c r="O125" s="16">
        <f t="shared" si="12"/>
        <v>38.819600000000001</v>
      </c>
      <c r="P125" s="17">
        <f t="shared" si="13"/>
        <v>354.17237000000006</v>
      </c>
      <c r="Q125" s="17"/>
      <c r="R125" s="110">
        <v>17.727</v>
      </c>
      <c r="S125" s="37" t="s">
        <v>26</v>
      </c>
      <c r="T125" s="18"/>
    </row>
    <row r="126" spans="1:20" x14ac:dyDescent="0.25">
      <c r="A126" s="33"/>
      <c r="B126" s="34"/>
      <c r="C126" s="34"/>
      <c r="D126" s="34"/>
      <c r="E126" s="34"/>
      <c r="H126" s="107">
        <v>40850</v>
      </c>
      <c r="I126" s="108">
        <v>0.5</v>
      </c>
      <c r="J126" s="109">
        <f t="shared" si="10"/>
        <v>40850.5</v>
      </c>
      <c r="K126" s="110">
        <v>41.478499999999997</v>
      </c>
      <c r="L126" s="100">
        <f>'Barometric Data'!B127+'Barometric Data'!C127</f>
        <v>40850.5</v>
      </c>
      <c r="M126" s="106">
        <f t="shared" si="11"/>
        <v>0</v>
      </c>
      <c r="N126" s="16">
        <f>'Barometric Data'!E127</f>
        <v>2.5657000000000001</v>
      </c>
      <c r="O126" s="16">
        <f t="shared" si="12"/>
        <v>38.912799999999997</v>
      </c>
      <c r="P126" s="17">
        <f t="shared" si="13"/>
        <v>354.07917000000003</v>
      </c>
      <c r="Q126" s="17"/>
      <c r="R126" s="110">
        <v>17.722000000000001</v>
      </c>
      <c r="S126" s="37" t="s">
        <v>26</v>
      </c>
      <c r="T126" s="18"/>
    </row>
    <row r="127" spans="1:20" x14ac:dyDescent="0.25">
      <c r="A127" s="33"/>
      <c r="B127" s="34"/>
      <c r="C127" s="34"/>
      <c r="D127" s="34"/>
      <c r="E127" s="34"/>
      <c r="H127" s="107">
        <v>40850</v>
      </c>
      <c r="I127" s="108">
        <v>0.75</v>
      </c>
      <c r="J127" s="109">
        <f t="shared" si="10"/>
        <v>40850.75</v>
      </c>
      <c r="K127" s="110">
        <v>41.380600000000001</v>
      </c>
      <c r="L127" s="100">
        <f>'Barometric Data'!B128+'Barometric Data'!C128</f>
        <v>40850.75</v>
      </c>
      <c r="M127" s="106">
        <f t="shared" si="11"/>
        <v>0</v>
      </c>
      <c r="N127" s="16">
        <f>'Barometric Data'!E128</f>
        <v>2.3576999999999999</v>
      </c>
      <c r="O127" s="16">
        <f t="shared" si="12"/>
        <v>39.0229</v>
      </c>
      <c r="P127" s="17">
        <f t="shared" si="13"/>
        <v>353.96907000000004</v>
      </c>
      <c r="Q127" s="17"/>
      <c r="R127" s="110">
        <v>17.719000000000001</v>
      </c>
      <c r="S127" s="37" t="s">
        <v>26</v>
      </c>
      <c r="T127" s="18"/>
    </row>
    <row r="128" spans="1:20" x14ac:dyDescent="0.25">
      <c r="A128" s="33"/>
      <c r="B128" s="34"/>
      <c r="C128" s="34"/>
      <c r="D128" s="34"/>
      <c r="E128" s="34"/>
      <c r="H128" s="107">
        <v>40851</v>
      </c>
      <c r="I128" s="108">
        <v>0</v>
      </c>
      <c r="J128" s="109">
        <f t="shared" si="10"/>
        <v>40851</v>
      </c>
      <c r="K128" s="110">
        <v>41.435600000000001</v>
      </c>
      <c r="L128" s="100">
        <f>'Barometric Data'!B129+'Barometric Data'!C129</f>
        <v>40851</v>
      </c>
      <c r="M128" s="106">
        <f t="shared" si="11"/>
        <v>0</v>
      </c>
      <c r="N128" s="16">
        <f>'Barometric Data'!E129</f>
        <v>2.2993999999999999</v>
      </c>
      <c r="O128" s="16">
        <f t="shared" si="12"/>
        <v>39.136200000000002</v>
      </c>
      <c r="P128" s="17">
        <f t="shared" si="13"/>
        <v>353.85577000000001</v>
      </c>
      <c r="Q128" s="17"/>
      <c r="R128" s="110">
        <v>17.718</v>
      </c>
      <c r="S128" s="37" t="s">
        <v>26</v>
      </c>
      <c r="T128" s="18"/>
    </row>
    <row r="129" spans="1:20" x14ac:dyDescent="0.25">
      <c r="A129" s="33"/>
      <c r="B129" s="34"/>
      <c r="C129" s="34"/>
      <c r="D129" s="34"/>
      <c r="E129" s="34"/>
      <c r="H129" s="107">
        <v>40851</v>
      </c>
      <c r="I129" s="108">
        <v>0.25</v>
      </c>
      <c r="J129" s="109">
        <f t="shared" si="10"/>
        <v>40851.25</v>
      </c>
      <c r="K129" s="110">
        <v>41.503300000000003</v>
      </c>
      <c r="L129" s="100">
        <f>'Barometric Data'!B130+'Barometric Data'!C130</f>
        <v>40851.25</v>
      </c>
      <c r="M129" s="106">
        <f t="shared" si="11"/>
        <v>0</v>
      </c>
      <c r="N129" s="16">
        <f>'Barometric Data'!E130</f>
        <v>2.2978999999999998</v>
      </c>
      <c r="O129" s="16">
        <f t="shared" si="12"/>
        <v>39.205400000000004</v>
      </c>
      <c r="P129" s="17">
        <f t="shared" si="13"/>
        <v>353.78657000000004</v>
      </c>
      <c r="Q129" s="17"/>
      <c r="R129" s="110">
        <v>17.72</v>
      </c>
      <c r="S129" s="37" t="s">
        <v>26</v>
      </c>
      <c r="T129" s="18"/>
    </row>
    <row r="130" spans="1:20" x14ac:dyDescent="0.25">
      <c r="A130" s="33"/>
      <c r="B130" s="34"/>
      <c r="C130" s="34"/>
      <c r="D130" s="34"/>
      <c r="E130" s="34"/>
      <c r="H130" s="107">
        <v>40851</v>
      </c>
      <c r="I130" s="108">
        <v>0.5</v>
      </c>
      <c r="J130" s="109">
        <f t="shared" si="10"/>
        <v>40851.5</v>
      </c>
      <c r="K130" s="110">
        <v>41.609200000000001</v>
      </c>
      <c r="L130" s="100">
        <f>'Barometric Data'!B131+'Barometric Data'!C131</f>
        <v>40851.5</v>
      </c>
      <c r="M130" s="106">
        <f t="shared" si="11"/>
        <v>0</v>
      </c>
      <c r="N130" s="16">
        <f>'Barometric Data'!E131</f>
        <v>2.4085999999999999</v>
      </c>
      <c r="O130" s="16">
        <f t="shared" si="12"/>
        <v>39.200600000000001</v>
      </c>
      <c r="P130" s="17">
        <f t="shared" si="13"/>
        <v>353.79137000000003</v>
      </c>
      <c r="Q130" s="17"/>
      <c r="R130" s="110">
        <v>17.716000000000001</v>
      </c>
      <c r="S130" s="37" t="s">
        <v>26</v>
      </c>
      <c r="T130" s="18"/>
    </row>
    <row r="131" spans="1:20" x14ac:dyDescent="0.25">
      <c r="A131" s="33"/>
      <c r="B131" s="34"/>
      <c r="C131" s="34"/>
      <c r="D131" s="34"/>
      <c r="E131" s="34"/>
      <c r="H131" s="107">
        <v>40851</v>
      </c>
      <c r="I131" s="108">
        <v>0.75</v>
      </c>
      <c r="J131" s="109">
        <f t="shared" ref="J131:J194" si="14">H131+I131</f>
        <v>40851.75</v>
      </c>
      <c r="K131" s="110">
        <v>41.646000000000001</v>
      </c>
      <c r="L131" s="100">
        <f>'Barometric Data'!B132+'Barometric Data'!C132</f>
        <v>40851.75</v>
      </c>
      <c r="M131" s="106">
        <f t="shared" si="11"/>
        <v>0</v>
      </c>
      <c r="N131" s="16">
        <f>'Barometric Data'!E132</f>
        <v>2.4731000000000001</v>
      </c>
      <c r="O131" s="16">
        <f t="shared" si="12"/>
        <v>39.172899999999998</v>
      </c>
      <c r="P131" s="17">
        <f t="shared" si="13"/>
        <v>353.81907000000001</v>
      </c>
      <c r="Q131" s="17"/>
      <c r="R131" s="110">
        <v>17.728999999999999</v>
      </c>
      <c r="S131" s="37" t="s">
        <v>26</v>
      </c>
      <c r="T131" s="18"/>
    </row>
    <row r="132" spans="1:20" x14ac:dyDescent="0.25">
      <c r="A132" s="33"/>
      <c r="B132" s="34"/>
      <c r="C132" s="34"/>
      <c r="D132" s="34"/>
      <c r="E132" s="34"/>
      <c r="H132" s="107">
        <v>40852</v>
      </c>
      <c r="I132" s="108">
        <v>0</v>
      </c>
      <c r="J132" s="109">
        <f t="shared" si="14"/>
        <v>40852</v>
      </c>
      <c r="K132" s="110">
        <v>41.642000000000003</v>
      </c>
      <c r="L132" s="100">
        <f>'Barometric Data'!B133+'Barometric Data'!C133</f>
        <v>40852</v>
      </c>
      <c r="M132" s="106">
        <f t="shared" ref="M132:M195" si="15">L132-J132</f>
        <v>0</v>
      </c>
      <c r="N132" s="16">
        <f>'Barometric Data'!E133</f>
        <v>2.4731000000000001</v>
      </c>
      <c r="O132" s="16">
        <f t="shared" ref="O132:O195" si="16">K132-N132</f>
        <v>39.168900000000001</v>
      </c>
      <c r="P132" s="17">
        <f t="shared" ref="P132:P195" si="17">AVERAGE($E$10,$E$12:$E$17)-O132</f>
        <v>353.82307000000003</v>
      </c>
      <c r="Q132" s="17"/>
      <c r="R132" s="110">
        <v>17.73</v>
      </c>
      <c r="S132" s="37" t="s">
        <v>26</v>
      </c>
      <c r="T132" s="18"/>
    </row>
    <row r="133" spans="1:20" x14ac:dyDescent="0.25">
      <c r="A133" s="33"/>
      <c r="B133" s="34"/>
      <c r="C133" s="34"/>
      <c r="D133" s="34"/>
      <c r="E133" s="34"/>
      <c r="H133" s="107">
        <v>40852</v>
      </c>
      <c r="I133" s="108">
        <v>0.25</v>
      </c>
      <c r="J133" s="109">
        <f t="shared" si="14"/>
        <v>40852.25</v>
      </c>
      <c r="K133" s="110">
        <v>41.6845</v>
      </c>
      <c r="L133" s="100">
        <f>'Barometric Data'!B134+'Barometric Data'!C134</f>
        <v>40852.25</v>
      </c>
      <c r="M133" s="106">
        <f t="shared" si="15"/>
        <v>0</v>
      </c>
      <c r="N133" s="16">
        <f>'Barometric Data'!E134</f>
        <v>2.4973000000000001</v>
      </c>
      <c r="O133" s="16">
        <f t="shared" si="16"/>
        <v>39.187199999999997</v>
      </c>
      <c r="P133" s="17">
        <f t="shared" si="17"/>
        <v>353.80477000000002</v>
      </c>
      <c r="Q133" s="17"/>
      <c r="R133" s="110">
        <v>17.719000000000001</v>
      </c>
      <c r="S133" s="37" t="s">
        <v>26</v>
      </c>
      <c r="T133" s="18"/>
    </row>
    <row r="134" spans="1:20" x14ac:dyDescent="0.25">
      <c r="A134" s="33"/>
      <c r="B134" s="34"/>
      <c r="C134" s="34"/>
      <c r="D134" s="34"/>
      <c r="E134" s="34"/>
      <c r="H134" s="107">
        <v>40852</v>
      </c>
      <c r="I134" s="108">
        <v>0.5</v>
      </c>
      <c r="J134" s="109">
        <f t="shared" si="14"/>
        <v>40852.5</v>
      </c>
      <c r="K134" s="110">
        <v>41.691499999999998</v>
      </c>
      <c r="L134" s="100">
        <f>'Barometric Data'!B135+'Barometric Data'!C135</f>
        <v>40852.5</v>
      </c>
      <c r="M134" s="106">
        <f t="shared" si="15"/>
        <v>0</v>
      </c>
      <c r="N134" s="16">
        <f>'Barometric Data'!E135</f>
        <v>2.5659000000000001</v>
      </c>
      <c r="O134" s="16">
        <f t="shared" si="16"/>
        <v>39.125599999999999</v>
      </c>
      <c r="P134" s="17">
        <f t="shared" si="17"/>
        <v>353.86637000000002</v>
      </c>
      <c r="Q134" s="17"/>
      <c r="R134" s="110">
        <v>17.706</v>
      </c>
      <c r="S134" s="37" t="s">
        <v>26</v>
      </c>
      <c r="T134" s="18"/>
    </row>
    <row r="135" spans="1:20" x14ac:dyDescent="0.25">
      <c r="A135" s="33"/>
      <c r="B135" s="34"/>
      <c r="C135" s="34"/>
      <c r="D135" s="34"/>
      <c r="E135" s="34"/>
      <c r="H135" s="107">
        <v>40852</v>
      </c>
      <c r="I135" s="108">
        <v>0.75</v>
      </c>
      <c r="J135" s="109">
        <f t="shared" si="14"/>
        <v>40852.75</v>
      </c>
      <c r="K135" s="110">
        <v>41.698799999999999</v>
      </c>
      <c r="L135" s="100">
        <f>'Barometric Data'!B136+'Barometric Data'!C136</f>
        <v>40852.75</v>
      </c>
      <c r="M135" s="106">
        <f t="shared" si="15"/>
        <v>0</v>
      </c>
      <c r="N135" s="16">
        <f>'Barometric Data'!E136</f>
        <v>2.5632000000000001</v>
      </c>
      <c r="O135" s="16">
        <f t="shared" si="16"/>
        <v>39.135599999999997</v>
      </c>
      <c r="P135" s="17">
        <f t="shared" si="17"/>
        <v>353.85637000000003</v>
      </c>
      <c r="Q135" s="17"/>
      <c r="R135" s="110">
        <v>17.704000000000001</v>
      </c>
      <c r="S135" s="37" t="s">
        <v>26</v>
      </c>
      <c r="T135" s="18"/>
    </row>
    <row r="136" spans="1:20" x14ac:dyDescent="0.25">
      <c r="A136" s="33"/>
      <c r="B136" s="34"/>
      <c r="C136" s="34"/>
      <c r="D136" s="34"/>
      <c r="E136" s="34"/>
      <c r="H136" s="107">
        <v>40853</v>
      </c>
      <c r="I136" s="108">
        <v>0</v>
      </c>
      <c r="J136" s="109">
        <f t="shared" si="14"/>
        <v>40853</v>
      </c>
      <c r="K136" s="110">
        <v>41.7134</v>
      </c>
      <c r="L136" s="100">
        <f>'Barometric Data'!B137+'Barometric Data'!C137</f>
        <v>40853</v>
      </c>
      <c r="M136" s="106">
        <f t="shared" si="15"/>
        <v>0</v>
      </c>
      <c r="N136" s="16">
        <f>'Barometric Data'!E137</f>
        <v>2.5788000000000002</v>
      </c>
      <c r="O136" s="16">
        <f t="shared" si="16"/>
        <v>39.134599999999999</v>
      </c>
      <c r="P136" s="17">
        <f t="shared" si="17"/>
        <v>353.85737000000006</v>
      </c>
      <c r="Q136" s="17"/>
      <c r="R136" s="110">
        <v>17.736000000000001</v>
      </c>
      <c r="S136" s="37" t="s">
        <v>26</v>
      </c>
      <c r="T136" s="18"/>
    </row>
    <row r="137" spans="1:20" x14ac:dyDescent="0.25">
      <c r="A137" s="33"/>
      <c r="B137" s="34"/>
      <c r="C137" s="34"/>
      <c r="D137" s="34"/>
      <c r="E137" s="34"/>
      <c r="H137" s="107">
        <v>40853</v>
      </c>
      <c r="I137" s="108">
        <v>0.25</v>
      </c>
      <c r="J137" s="109">
        <f t="shared" si="14"/>
        <v>40853.25</v>
      </c>
      <c r="K137" s="110">
        <v>41.701000000000001</v>
      </c>
      <c r="L137" s="100">
        <f>'Barometric Data'!B138+'Barometric Data'!C138</f>
        <v>40853.25</v>
      </c>
      <c r="M137" s="106">
        <f t="shared" si="15"/>
        <v>0</v>
      </c>
      <c r="N137" s="16">
        <f>'Barometric Data'!E138</f>
        <v>2.5714999999999999</v>
      </c>
      <c r="O137" s="16">
        <f t="shared" si="16"/>
        <v>39.1295</v>
      </c>
      <c r="P137" s="17">
        <f t="shared" si="17"/>
        <v>353.86247000000003</v>
      </c>
      <c r="Q137" s="17"/>
      <c r="R137" s="110">
        <v>17.731000000000002</v>
      </c>
      <c r="S137" s="37" t="s">
        <v>26</v>
      </c>
      <c r="T137" s="18"/>
    </row>
    <row r="138" spans="1:20" x14ac:dyDescent="0.25">
      <c r="A138" s="33"/>
      <c r="B138" s="34"/>
      <c r="C138" s="34"/>
      <c r="D138" s="34"/>
      <c r="E138" s="34"/>
      <c r="H138" s="107">
        <v>40853</v>
      </c>
      <c r="I138" s="108">
        <v>0.5</v>
      </c>
      <c r="J138" s="109">
        <f t="shared" si="14"/>
        <v>40853.5</v>
      </c>
      <c r="K138" s="110">
        <v>41.728400000000001</v>
      </c>
      <c r="L138" s="100">
        <f>'Barometric Data'!B139+'Barometric Data'!C139</f>
        <v>40853.5</v>
      </c>
      <c r="M138" s="106">
        <f t="shared" si="15"/>
        <v>0</v>
      </c>
      <c r="N138" s="16">
        <f>'Barometric Data'!E139</f>
        <v>2.6495000000000002</v>
      </c>
      <c r="O138" s="16">
        <f t="shared" si="16"/>
        <v>39.078899999999997</v>
      </c>
      <c r="P138" s="17">
        <f t="shared" si="17"/>
        <v>353.91307000000006</v>
      </c>
      <c r="Q138" s="17"/>
      <c r="R138" s="110">
        <v>17.704000000000001</v>
      </c>
      <c r="S138" s="37" t="s">
        <v>26</v>
      </c>
      <c r="T138" s="18"/>
    </row>
    <row r="139" spans="1:20" x14ac:dyDescent="0.25">
      <c r="A139" s="33"/>
      <c r="B139" s="34"/>
      <c r="C139" s="34"/>
      <c r="D139" s="34"/>
      <c r="E139" s="34"/>
      <c r="H139" s="107">
        <v>40853</v>
      </c>
      <c r="I139" s="108">
        <v>0.75</v>
      </c>
      <c r="J139" s="109">
        <f t="shared" si="14"/>
        <v>40853.75</v>
      </c>
      <c r="K139" s="110">
        <v>41.773899999999998</v>
      </c>
      <c r="L139" s="100">
        <f>'Barometric Data'!B140+'Barometric Data'!C140</f>
        <v>40853.75</v>
      </c>
      <c r="M139" s="106">
        <f t="shared" si="15"/>
        <v>0</v>
      </c>
      <c r="N139" s="16">
        <f>'Barometric Data'!E140</f>
        <v>2.6999</v>
      </c>
      <c r="O139" s="16">
        <f t="shared" si="16"/>
        <v>39.073999999999998</v>
      </c>
      <c r="P139" s="17">
        <f t="shared" si="17"/>
        <v>353.91797000000003</v>
      </c>
      <c r="Q139" s="17"/>
      <c r="R139" s="110">
        <v>17.719000000000001</v>
      </c>
      <c r="S139" s="37" t="s">
        <v>26</v>
      </c>
      <c r="T139" s="18"/>
    </row>
    <row r="140" spans="1:20" x14ac:dyDescent="0.25">
      <c r="A140" s="33"/>
      <c r="B140" s="34"/>
      <c r="C140" s="34"/>
      <c r="D140" s="34"/>
      <c r="E140" s="34"/>
      <c r="H140" s="107">
        <v>40854</v>
      </c>
      <c r="I140" s="108">
        <v>0</v>
      </c>
      <c r="J140" s="109">
        <f t="shared" si="14"/>
        <v>40854</v>
      </c>
      <c r="K140" s="110">
        <v>41.8217</v>
      </c>
      <c r="L140" s="100">
        <f>'Barometric Data'!B141+'Barometric Data'!C141</f>
        <v>40854</v>
      </c>
      <c r="M140" s="106">
        <f t="shared" si="15"/>
        <v>0</v>
      </c>
      <c r="N140" s="16">
        <f>'Barometric Data'!E141</f>
        <v>2.8062</v>
      </c>
      <c r="O140" s="16">
        <f t="shared" si="16"/>
        <v>39.015500000000003</v>
      </c>
      <c r="P140" s="17">
        <f t="shared" si="17"/>
        <v>353.97647000000006</v>
      </c>
      <c r="Q140" s="17"/>
      <c r="R140" s="110">
        <v>17.731999999999999</v>
      </c>
      <c r="S140" s="37" t="s">
        <v>26</v>
      </c>
      <c r="T140" s="18"/>
    </row>
    <row r="141" spans="1:20" x14ac:dyDescent="0.25">
      <c r="A141" s="33"/>
      <c r="B141" s="34"/>
      <c r="C141" s="34"/>
      <c r="D141" s="34"/>
      <c r="E141" s="34"/>
      <c r="H141" s="107">
        <v>40854</v>
      </c>
      <c r="I141" s="108">
        <v>0.25</v>
      </c>
      <c r="J141" s="109">
        <f t="shared" si="14"/>
        <v>40854.25</v>
      </c>
      <c r="K141" s="110">
        <v>41.841700000000003</v>
      </c>
      <c r="L141" s="100">
        <f>'Barometric Data'!B142+'Barometric Data'!C142</f>
        <v>40854.25</v>
      </c>
      <c r="M141" s="106">
        <f t="shared" si="15"/>
        <v>0</v>
      </c>
      <c r="N141" s="16">
        <f>'Barometric Data'!E142</f>
        <v>2.8635000000000002</v>
      </c>
      <c r="O141" s="16">
        <f t="shared" si="16"/>
        <v>38.978200000000001</v>
      </c>
      <c r="P141" s="17">
        <f t="shared" si="17"/>
        <v>354.01377000000002</v>
      </c>
      <c r="Q141" s="17"/>
      <c r="R141" s="110">
        <v>17.734000000000002</v>
      </c>
      <c r="S141" s="37" t="s">
        <v>26</v>
      </c>
      <c r="T141" s="18"/>
    </row>
    <row r="142" spans="1:20" x14ac:dyDescent="0.25">
      <c r="A142" s="33"/>
      <c r="B142" s="34"/>
      <c r="C142" s="34"/>
      <c r="D142" s="34"/>
      <c r="E142" s="34"/>
      <c r="H142" s="107">
        <v>40854</v>
      </c>
      <c r="I142" s="108">
        <v>0.5</v>
      </c>
      <c r="J142" s="109">
        <f t="shared" si="14"/>
        <v>40854.5</v>
      </c>
      <c r="K142" s="110">
        <v>41.8523</v>
      </c>
      <c r="L142" s="100">
        <f>'Barometric Data'!B143+'Barometric Data'!C143</f>
        <v>40854.5</v>
      </c>
      <c r="M142" s="106">
        <f t="shared" si="15"/>
        <v>0</v>
      </c>
      <c r="N142" s="16">
        <f>'Barometric Data'!E143</f>
        <v>2.9464999999999999</v>
      </c>
      <c r="O142" s="16">
        <f t="shared" si="16"/>
        <v>38.905799999999999</v>
      </c>
      <c r="P142" s="17">
        <f t="shared" si="17"/>
        <v>354.08617000000004</v>
      </c>
      <c r="Q142" s="17"/>
      <c r="R142" s="110">
        <v>17.721</v>
      </c>
      <c r="S142" s="37" t="s">
        <v>26</v>
      </c>
      <c r="T142" s="18"/>
    </row>
    <row r="143" spans="1:20" x14ac:dyDescent="0.25">
      <c r="A143" s="33"/>
      <c r="B143" s="34"/>
      <c r="C143" s="34"/>
      <c r="D143" s="34"/>
      <c r="E143" s="34"/>
      <c r="H143" s="107">
        <v>40854</v>
      </c>
      <c r="I143" s="108">
        <v>0.75</v>
      </c>
      <c r="J143" s="109">
        <f t="shared" si="14"/>
        <v>40854.75</v>
      </c>
      <c r="K143" s="110">
        <v>41.844799999999999</v>
      </c>
      <c r="L143" s="100">
        <f>'Barometric Data'!B144+'Barometric Data'!C144</f>
        <v>40854.75</v>
      </c>
      <c r="M143" s="106">
        <f t="shared" si="15"/>
        <v>0</v>
      </c>
      <c r="N143" s="16">
        <f>'Barometric Data'!E144</f>
        <v>2.9698000000000002</v>
      </c>
      <c r="O143" s="16">
        <f t="shared" si="16"/>
        <v>38.875</v>
      </c>
      <c r="P143" s="17">
        <f t="shared" si="17"/>
        <v>354.11697000000004</v>
      </c>
      <c r="Q143" s="17"/>
      <c r="R143" s="110">
        <v>17.731000000000002</v>
      </c>
      <c r="S143" s="37" t="s">
        <v>26</v>
      </c>
      <c r="T143" s="18"/>
    </row>
    <row r="144" spans="1:20" x14ac:dyDescent="0.25">
      <c r="A144" s="33"/>
      <c r="B144" s="34"/>
      <c r="C144" s="34"/>
      <c r="D144" s="34"/>
      <c r="E144" s="34"/>
      <c r="H144" s="107">
        <v>40855</v>
      </c>
      <c r="I144" s="108">
        <v>0</v>
      </c>
      <c r="J144" s="109">
        <f t="shared" si="14"/>
        <v>40855</v>
      </c>
      <c r="K144" s="110">
        <v>41.829000000000001</v>
      </c>
      <c r="L144" s="100">
        <f>'Barometric Data'!B145+'Barometric Data'!C145</f>
        <v>40855</v>
      </c>
      <c r="M144" s="106">
        <f t="shared" si="15"/>
        <v>0</v>
      </c>
      <c r="N144" s="16">
        <f>'Barometric Data'!E145</f>
        <v>2.9845999999999999</v>
      </c>
      <c r="O144" s="16">
        <f t="shared" si="16"/>
        <v>38.8444</v>
      </c>
      <c r="P144" s="17">
        <f t="shared" si="17"/>
        <v>354.14757000000003</v>
      </c>
      <c r="Q144" s="17"/>
      <c r="R144" s="110">
        <v>17.733000000000001</v>
      </c>
      <c r="S144" s="37" t="s">
        <v>26</v>
      </c>
      <c r="T144" s="18"/>
    </row>
    <row r="145" spans="1:20" x14ac:dyDescent="0.25">
      <c r="A145" s="33"/>
      <c r="B145" s="34"/>
      <c r="C145" s="34"/>
      <c r="D145" s="34"/>
      <c r="E145" s="34"/>
      <c r="H145" s="107">
        <v>40855</v>
      </c>
      <c r="I145" s="108">
        <v>0.25</v>
      </c>
      <c r="J145" s="109">
        <f t="shared" si="14"/>
        <v>40855.25</v>
      </c>
      <c r="K145" s="110">
        <v>41.848100000000002</v>
      </c>
      <c r="L145" s="100">
        <f>'Barometric Data'!B146+'Barometric Data'!C146</f>
        <v>40855.25</v>
      </c>
      <c r="M145" s="106">
        <f t="shared" si="15"/>
        <v>0</v>
      </c>
      <c r="N145" s="16">
        <f>'Barometric Data'!E146</f>
        <v>3.0047999999999999</v>
      </c>
      <c r="O145" s="16">
        <f t="shared" si="16"/>
        <v>38.843299999999999</v>
      </c>
      <c r="P145" s="17">
        <f t="shared" si="17"/>
        <v>354.14867000000004</v>
      </c>
      <c r="Q145" s="17"/>
      <c r="R145" s="110">
        <v>17.722000000000001</v>
      </c>
      <c r="S145" s="37" t="s">
        <v>26</v>
      </c>
      <c r="T145" s="18"/>
    </row>
    <row r="146" spans="1:20" x14ac:dyDescent="0.25">
      <c r="A146" s="33"/>
      <c r="B146" s="34"/>
      <c r="C146" s="34"/>
      <c r="D146" s="34"/>
      <c r="E146" s="34"/>
      <c r="H146" s="107">
        <v>40855</v>
      </c>
      <c r="I146" s="108">
        <v>0.5</v>
      </c>
      <c r="J146" s="109">
        <f t="shared" si="14"/>
        <v>40855.5</v>
      </c>
      <c r="K146" s="110">
        <v>41.860399999999998</v>
      </c>
      <c r="L146" s="100">
        <f>'Barometric Data'!B147+'Barometric Data'!C147</f>
        <v>40855.5</v>
      </c>
      <c r="M146" s="106">
        <f t="shared" si="15"/>
        <v>0</v>
      </c>
      <c r="N146" s="16">
        <f>'Barometric Data'!E147</f>
        <v>3.0832000000000002</v>
      </c>
      <c r="O146" s="16">
        <f t="shared" si="16"/>
        <v>38.777200000000001</v>
      </c>
      <c r="P146" s="17">
        <f t="shared" si="17"/>
        <v>354.21477000000004</v>
      </c>
      <c r="Q146" s="17"/>
      <c r="R146" s="110">
        <v>17.713999999999999</v>
      </c>
      <c r="S146" s="37" t="s">
        <v>26</v>
      </c>
      <c r="T146" s="18"/>
    </row>
    <row r="147" spans="1:20" x14ac:dyDescent="0.25">
      <c r="H147" s="107">
        <v>40855</v>
      </c>
      <c r="I147" s="108">
        <v>0.75</v>
      </c>
      <c r="J147" s="109">
        <f t="shared" si="14"/>
        <v>40855.75</v>
      </c>
      <c r="K147" s="110">
        <v>41.865400000000001</v>
      </c>
      <c r="L147" s="100">
        <f>'Barometric Data'!B148+'Barometric Data'!C148</f>
        <v>40855.75</v>
      </c>
      <c r="M147" s="106">
        <f t="shared" si="15"/>
        <v>0</v>
      </c>
      <c r="N147" s="16">
        <f>'Barometric Data'!E148</f>
        <v>3.1213000000000002</v>
      </c>
      <c r="O147" s="16">
        <f t="shared" si="16"/>
        <v>38.744100000000003</v>
      </c>
      <c r="P147" s="17">
        <f t="shared" si="17"/>
        <v>354.24787000000003</v>
      </c>
      <c r="Q147" s="17"/>
      <c r="R147" s="110">
        <v>17.736999999999998</v>
      </c>
      <c r="S147" s="37" t="s">
        <v>26</v>
      </c>
      <c r="T147" s="18"/>
    </row>
    <row r="148" spans="1:20" x14ac:dyDescent="0.25">
      <c r="H148" s="107">
        <v>40856</v>
      </c>
      <c r="I148" s="108">
        <v>0</v>
      </c>
      <c r="J148" s="109">
        <f t="shared" si="14"/>
        <v>40856</v>
      </c>
      <c r="K148" s="110">
        <v>41.866799999999998</v>
      </c>
      <c r="L148" s="100">
        <f>'Barometric Data'!B149+'Barometric Data'!C149</f>
        <v>40856</v>
      </c>
      <c r="M148" s="106">
        <f t="shared" si="15"/>
        <v>0</v>
      </c>
      <c r="N148" s="16">
        <f>'Barometric Data'!E149</f>
        <v>3.1654</v>
      </c>
      <c r="O148" s="16">
        <f t="shared" si="16"/>
        <v>38.7014</v>
      </c>
      <c r="P148" s="17">
        <f t="shared" si="17"/>
        <v>354.29057000000006</v>
      </c>
      <c r="Q148" s="17"/>
      <c r="R148" s="110">
        <v>17.734999999999999</v>
      </c>
      <c r="S148" s="37" t="s">
        <v>26</v>
      </c>
      <c r="T148" s="18"/>
    </row>
    <row r="149" spans="1:20" x14ac:dyDescent="0.25">
      <c r="H149" s="107">
        <v>40856</v>
      </c>
      <c r="I149" s="108">
        <v>0.25</v>
      </c>
      <c r="J149" s="109">
        <f t="shared" si="14"/>
        <v>40856.25</v>
      </c>
      <c r="K149" s="110">
        <v>41.902200000000001</v>
      </c>
      <c r="L149" s="100">
        <f>'Barometric Data'!B150+'Barometric Data'!C150</f>
        <v>40856.25</v>
      </c>
      <c r="M149" s="106">
        <f t="shared" si="15"/>
        <v>0</v>
      </c>
      <c r="N149" s="16">
        <f>'Barometric Data'!E150</f>
        <v>3.2079</v>
      </c>
      <c r="O149" s="16">
        <f t="shared" si="16"/>
        <v>38.694299999999998</v>
      </c>
      <c r="P149" s="17">
        <f t="shared" si="17"/>
        <v>354.29767000000004</v>
      </c>
      <c r="Q149" s="17"/>
      <c r="R149" s="110">
        <v>17.713000000000001</v>
      </c>
      <c r="S149" s="37" t="s">
        <v>26</v>
      </c>
      <c r="T149" s="18"/>
    </row>
    <row r="150" spans="1:20" x14ac:dyDescent="0.25">
      <c r="H150" s="107">
        <v>40856</v>
      </c>
      <c r="I150" s="108">
        <v>0.5</v>
      </c>
      <c r="J150" s="109">
        <f t="shared" si="14"/>
        <v>40856.5</v>
      </c>
      <c r="K150" s="110">
        <v>41.878799999999998</v>
      </c>
      <c r="L150" s="100">
        <f>'Barometric Data'!B151+'Barometric Data'!C151</f>
        <v>40856.5</v>
      </c>
      <c r="M150" s="106">
        <f t="shared" si="15"/>
        <v>0</v>
      </c>
      <c r="N150" s="16">
        <f>'Barometric Data'!E151</f>
        <v>3.24</v>
      </c>
      <c r="O150" s="16">
        <f t="shared" si="16"/>
        <v>38.638799999999996</v>
      </c>
      <c r="P150" s="17">
        <f t="shared" si="17"/>
        <v>354.35317000000003</v>
      </c>
      <c r="Q150" s="17"/>
      <c r="R150" s="110">
        <v>17.72</v>
      </c>
      <c r="S150" s="37" t="s">
        <v>26</v>
      </c>
      <c r="T150" s="18"/>
    </row>
    <row r="151" spans="1:20" x14ac:dyDescent="0.25">
      <c r="H151" s="107">
        <v>40856</v>
      </c>
      <c r="I151" s="108">
        <v>0.75</v>
      </c>
      <c r="J151" s="109">
        <f t="shared" si="14"/>
        <v>40856.75</v>
      </c>
      <c r="K151" s="110">
        <v>41.796199999999999</v>
      </c>
      <c r="L151" s="100">
        <f>'Barometric Data'!B152+'Barometric Data'!C152</f>
        <v>40856.75</v>
      </c>
      <c r="M151" s="106">
        <f t="shared" si="15"/>
        <v>0</v>
      </c>
      <c r="N151" s="16">
        <f>'Barometric Data'!E152</f>
        <v>3.1322000000000001</v>
      </c>
      <c r="O151" s="16">
        <f t="shared" si="16"/>
        <v>38.664000000000001</v>
      </c>
      <c r="P151" s="17">
        <f t="shared" si="17"/>
        <v>354.32797000000005</v>
      </c>
      <c r="Q151" s="17"/>
      <c r="R151" s="110">
        <v>17.725999999999999</v>
      </c>
      <c r="S151" s="37" t="s">
        <v>26</v>
      </c>
      <c r="T151" s="18"/>
    </row>
    <row r="152" spans="1:20" x14ac:dyDescent="0.25">
      <c r="H152" s="107">
        <v>40857</v>
      </c>
      <c r="I152" s="108">
        <v>0</v>
      </c>
      <c r="J152" s="109">
        <f t="shared" si="14"/>
        <v>40857</v>
      </c>
      <c r="K152" s="110">
        <v>41.782400000000003</v>
      </c>
      <c r="L152" s="100">
        <f>'Barometric Data'!B153+'Barometric Data'!C153</f>
        <v>40857</v>
      </c>
      <c r="M152" s="106">
        <f t="shared" si="15"/>
        <v>0</v>
      </c>
      <c r="N152" s="16">
        <f>'Barometric Data'!E153</f>
        <v>3.1097000000000001</v>
      </c>
      <c r="O152" s="16">
        <f t="shared" si="16"/>
        <v>38.672700000000006</v>
      </c>
      <c r="P152" s="17">
        <f t="shared" si="17"/>
        <v>354.31927000000002</v>
      </c>
      <c r="Q152" s="17"/>
      <c r="R152" s="110">
        <v>17.719000000000001</v>
      </c>
      <c r="S152" s="37" t="s">
        <v>26</v>
      </c>
      <c r="T152" s="18"/>
    </row>
    <row r="153" spans="1:20" x14ac:dyDescent="0.25">
      <c r="H153" s="107">
        <v>40857</v>
      </c>
      <c r="I153" s="108">
        <v>0.25</v>
      </c>
      <c r="J153" s="109">
        <f t="shared" si="14"/>
        <v>40857.25</v>
      </c>
      <c r="K153" s="110">
        <v>41.783099999999997</v>
      </c>
      <c r="L153" s="100">
        <f>'Barometric Data'!B154+'Barometric Data'!C154</f>
        <v>40857.25</v>
      </c>
      <c r="M153" s="106">
        <f t="shared" si="15"/>
        <v>0</v>
      </c>
      <c r="N153" s="16">
        <f>'Barometric Data'!E154</f>
        <v>3.0706000000000002</v>
      </c>
      <c r="O153" s="16">
        <f t="shared" si="16"/>
        <v>38.712499999999999</v>
      </c>
      <c r="P153" s="17">
        <f t="shared" si="17"/>
        <v>354.27947000000006</v>
      </c>
      <c r="Q153" s="17"/>
      <c r="R153" s="110">
        <v>17.739999999999998</v>
      </c>
      <c r="S153" s="37" t="s">
        <v>26</v>
      </c>
      <c r="T153" s="18"/>
    </row>
    <row r="154" spans="1:20" x14ac:dyDescent="0.25">
      <c r="H154" s="107">
        <v>40857</v>
      </c>
      <c r="I154" s="108">
        <v>0.5</v>
      </c>
      <c r="J154" s="109">
        <f t="shared" si="14"/>
        <v>40857.5</v>
      </c>
      <c r="K154" s="110">
        <v>41.735300000000002</v>
      </c>
      <c r="L154" s="100">
        <f>'Barometric Data'!B155+'Barometric Data'!C155</f>
        <v>40857.5</v>
      </c>
      <c r="M154" s="106">
        <f t="shared" si="15"/>
        <v>0</v>
      </c>
      <c r="N154" s="16">
        <f>'Barometric Data'!E155</f>
        <v>3.0282</v>
      </c>
      <c r="O154" s="16">
        <f t="shared" si="16"/>
        <v>38.707100000000004</v>
      </c>
      <c r="P154" s="17">
        <f t="shared" si="17"/>
        <v>354.28487000000001</v>
      </c>
      <c r="Q154" s="17"/>
      <c r="R154" s="110">
        <v>17.724</v>
      </c>
      <c r="S154" s="37" t="s">
        <v>26</v>
      </c>
      <c r="T154" s="18"/>
    </row>
    <row r="155" spans="1:20" x14ac:dyDescent="0.25">
      <c r="H155" s="107">
        <v>40857</v>
      </c>
      <c r="I155" s="108">
        <v>0.75</v>
      </c>
      <c r="J155" s="109">
        <f t="shared" si="14"/>
        <v>40857.75</v>
      </c>
      <c r="K155" s="110">
        <v>41.7012</v>
      </c>
      <c r="L155" s="100">
        <f>'Barometric Data'!B156+'Barometric Data'!C156</f>
        <v>40857.75</v>
      </c>
      <c r="M155" s="106">
        <f t="shared" si="15"/>
        <v>0</v>
      </c>
      <c r="N155" s="16">
        <f>'Barometric Data'!E156</f>
        <v>2.9060999999999999</v>
      </c>
      <c r="O155" s="16">
        <f t="shared" si="16"/>
        <v>38.795099999999998</v>
      </c>
      <c r="P155" s="17">
        <f t="shared" si="17"/>
        <v>354.19687000000005</v>
      </c>
      <c r="Q155" s="17"/>
      <c r="R155" s="110">
        <v>17.728000000000002</v>
      </c>
      <c r="S155" s="37" t="s">
        <v>26</v>
      </c>
      <c r="T155" s="18"/>
    </row>
    <row r="156" spans="1:20" x14ac:dyDescent="0.25">
      <c r="H156" s="107">
        <v>40858</v>
      </c>
      <c r="I156" s="108">
        <v>0</v>
      </c>
      <c r="J156" s="109">
        <f t="shared" si="14"/>
        <v>40858</v>
      </c>
      <c r="K156" s="110">
        <v>41.657699999999998</v>
      </c>
      <c r="L156" s="100">
        <f>'Barometric Data'!B157+'Barometric Data'!C157</f>
        <v>40858</v>
      </c>
      <c r="M156" s="106">
        <f t="shared" si="15"/>
        <v>0</v>
      </c>
      <c r="N156" s="16">
        <f>'Barometric Data'!E157</f>
        <v>2.8304</v>
      </c>
      <c r="O156" s="16">
        <f t="shared" si="16"/>
        <v>38.827300000000001</v>
      </c>
      <c r="P156" s="17">
        <f t="shared" si="17"/>
        <v>354.16467000000006</v>
      </c>
      <c r="Q156" s="17"/>
      <c r="R156" s="110">
        <v>17.716999999999999</v>
      </c>
      <c r="S156" s="37" t="s">
        <v>26</v>
      </c>
      <c r="T156" s="18"/>
    </row>
    <row r="157" spans="1:20" x14ac:dyDescent="0.25">
      <c r="H157" s="107">
        <v>40858</v>
      </c>
      <c r="I157" s="108">
        <v>0.25</v>
      </c>
      <c r="J157" s="109">
        <f t="shared" si="14"/>
        <v>40858.25</v>
      </c>
      <c r="K157" s="110">
        <v>41.652999999999999</v>
      </c>
      <c r="L157" s="100">
        <f>'Barometric Data'!B158+'Barometric Data'!C158</f>
        <v>40858.25</v>
      </c>
      <c r="M157" s="106">
        <f t="shared" si="15"/>
        <v>0</v>
      </c>
      <c r="N157" s="16">
        <f>'Barometric Data'!E158</f>
        <v>2.7372000000000001</v>
      </c>
      <c r="O157" s="16">
        <f t="shared" si="16"/>
        <v>38.915799999999997</v>
      </c>
      <c r="P157" s="17">
        <f t="shared" si="17"/>
        <v>354.07617000000005</v>
      </c>
      <c r="Q157" s="17"/>
      <c r="R157" s="110">
        <v>17.722000000000001</v>
      </c>
      <c r="S157" s="37" t="s">
        <v>26</v>
      </c>
      <c r="T157" s="18"/>
    </row>
    <row r="158" spans="1:20" x14ac:dyDescent="0.25">
      <c r="H158" s="107">
        <v>40858</v>
      </c>
      <c r="I158" s="108">
        <v>0.5</v>
      </c>
      <c r="J158" s="109">
        <f t="shared" si="14"/>
        <v>40858.5</v>
      </c>
      <c r="K158" s="110">
        <v>41.589399999999998</v>
      </c>
      <c r="L158" s="100">
        <f>'Barometric Data'!B159+'Barometric Data'!C159</f>
        <v>40858.5</v>
      </c>
      <c r="M158" s="106">
        <f t="shared" si="15"/>
        <v>0</v>
      </c>
      <c r="N158" s="16">
        <f>'Barometric Data'!E159</f>
        <v>2.6326000000000001</v>
      </c>
      <c r="O158" s="16">
        <f t="shared" si="16"/>
        <v>38.956800000000001</v>
      </c>
      <c r="P158" s="17">
        <f t="shared" si="17"/>
        <v>354.03517000000005</v>
      </c>
      <c r="Q158" s="17"/>
      <c r="R158" s="110">
        <v>17.707999999999998</v>
      </c>
      <c r="S158" s="37" t="s">
        <v>26</v>
      </c>
      <c r="T158" s="18"/>
    </row>
    <row r="159" spans="1:20" x14ac:dyDescent="0.25">
      <c r="H159" s="107">
        <v>40858</v>
      </c>
      <c r="I159" s="108">
        <v>0.75</v>
      </c>
      <c r="J159" s="109">
        <f t="shared" si="14"/>
        <v>40858.75</v>
      </c>
      <c r="K159" s="110">
        <v>41.519199999999998</v>
      </c>
      <c r="L159" s="100">
        <f>'Barometric Data'!B160+'Barometric Data'!C160</f>
        <v>40858.75</v>
      </c>
      <c r="M159" s="106">
        <f t="shared" si="15"/>
        <v>0</v>
      </c>
      <c r="N159" s="16">
        <f>'Barometric Data'!E160</f>
        <v>2.4323000000000001</v>
      </c>
      <c r="O159" s="16">
        <f t="shared" si="16"/>
        <v>39.0869</v>
      </c>
      <c r="P159" s="17">
        <f t="shared" si="17"/>
        <v>353.90507000000002</v>
      </c>
      <c r="Q159" s="17"/>
      <c r="R159" s="110">
        <v>17.741</v>
      </c>
      <c r="S159" s="37" t="s">
        <v>26</v>
      </c>
      <c r="T159" s="18"/>
    </row>
    <row r="160" spans="1:20" x14ac:dyDescent="0.25">
      <c r="H160" s="107">
        <v>40859</v>
      </c>
      <c r="I160" s="108">
        <v>0</v>
      </c>
      <c r="J160" s="109">
        <f t="shared" si="14"/>
        <v>40859</v>
      </c>
      <c r="K160" s="110">
        <v>41.488500000000002</v>
      </c>
      <c r="L160" s="100">
        <f>'Barometric Data'!B161+'Barometric Data'!C161</f>
        <v>40859</v>
      </c>
      <c r="M160" s="106">
        <f t="shared" si="15"/>
        <v>0</v>
      </c>
      <c r="N160" s="16">
        <f>'Barometric Data'!E161</f>
        <v>2.3250000000000002</v>
      </c>
      <c r="O160" s="16">
        <f t="shared" si="16"/>
        <v>39.163499999999999</v>
      </c>
      <c r="P160" s="17">
        <f t="shared" si="17"/>
        <v>353.82847000000004</v>
      </c>
      <c r="Q160" s="17"/>
      <c r="R160" s="110">
        <v>17.715</v>
      </c>
      <c r="S160" s="37" t="s">
        <v>26</v>
      </c>
      <c r="T160" s="18"/>
    </row>
    <row r="161" spans="8:20" x14ac:dyDescent="0.25">
      <c r="H161" s="107">
        <v>40859</v>
      </c>
      <c r="I161" s="108">
        <v>0.25</v>
      </c>
      <c r="J161" s="109">
        <f t="shared" si="14"/>
        <v>40859.25</v>
      </c>
      <c r="K161" s="110">
        <v>41.652999999999999</v>
      </c>
      <c r="L161" s="100">
        <f>'Barometric Data'!B162+'Barometric Data'!C162</f>
        <v>40859.25</v>
      </c>
      <c r="M161" s="106">
        <f t="shared" si="15"/>
        <v>0</v>
      </c>
      <c r="N161" s="16">
        <f>'Barometric Data'!E162</f>
        <v>2.4173</v>
      </c>
      <c r="O161" s="16">
        <f t="shared" si="16"/>
        <v>39.235700000000001</v>
      </c>
      <c r="P161" s="17">
        <f t="shared" si="17"/>
        <v>353.75627000000003</v>
      </c>
      <c r="Q161" s="17"/>
      <c r="R161" s="110">
        <v>17.722000000000001</v>
      </c>
      <c r="S161" s="37" t="s">
        <v>26</v>
      </c>
      <c r="T161" s="18"/>
    </row>
    <row r="162" spans="8:20" x14ac:dyDescent="0.25">
      <c r="H162" s="107">
        <v>40859</v>
      </c>
      <c r="I162" s="108">
        <v>0.5</v>
      </c>
      <c r="J162" s="109">
        <f t="shared" si="14"/>
        <v>40859.5</v>
      </c>
      <c r="K162" s="110">
        <v>41.744</v>
      </c>
      <c r="L162" s="100">
        <f>'Barometric Data'!B163+'Barometric Data'!C163</f>
        <v>40859.5</v>
      </c>
      <c r="M162" s="106">
        <f t="shared" si="15"/>
        <v>0</v>
      </c>
      <c r="N162" s="16">
        <f>'Barometric Data'!E163</f>
        <v>2.5806</v>
      </c>
      <c r="O162" s="16">
        <f t="shared" si="16"/>
        <v>39.163400000000003</v>
      </c>
      <c r="P162" s="17">
        <f t="shared" si="17"/>
        <v>353.82857000000001</v>
      </c>
      <c r="Q162" s="17"/>
      <c r="R162" s="110">
        <v>17.713000000000001</v>
      </c>
      <c r="S162" s="37" t="s">
        <v>26</v>
      </c>
      <c r="T162" s="18"/>
    </row>
    <row r="163" spans="8:20" x14ac:dyDescent="0.25">
      <c r="H163" s="107">
        <v>40859</v>
      </c>
      <c r="I163" s="108">
        <v>0.75</v>
      </c>
      <c r="J163" s="109">
        <f t="shared" si="14"/>
        <v>40859.75</v>
      </c>
      <c r="K163" s="110">
        <v>41.714199999999998</v>
      </c>
      <c r="L163" s="100">
        <f>'Barometric Data'!B164+'Barometric Data'!C164</f>
        <v>40859.75</v>
      </c>
      <c r="M163" s="106">
        <f t="shared" si="15"/>
        <v>0</v>
      </c>
      <c r="N163" s="16">
        <f>'Barometric Data'!E164</f>
        <v>2.5634999999999999</v>
      </c>
      <c r="O163" s="16">
        <f t="shared" si="16"/>
        <v>39.150700000000001</v>
      </c>
      <c r="P163" s="17">
        <f t="shared" si="17"/>
        <v>353.84127000000001</v>
      </c>
      <c r="Q163" s="17"/>
      <c r="R163" s="110">
        <v>17.724</v>
      </c>
      <c r="S163" s="37" t="s">
        <v>26</v>
      </c>
      <c r="T163" s="18"/>
    </row>
    <row r="164" spans="8:20" x14ac:dyDescent="0.25">
      <c r="H164" s="107">
        <v>40860</v>
      </c>
      <c r="I164" s="108">
        <v>0</v>
      </c>
      <c r="J164" s="109">
        <f t="shared" si="14"/>
        <v>40860</v>
      </c>
      <c r="K164" s="110">
        <v>41.681600000000003</v>
      </c>
      <c r="L164" s="100">
        <f>'Barometric Data'!B165+'Barometric Data'!C165</f>
        <v>40860</v>
      </c>
      <c r="M164" s="106">
        <f t="shared" si="15"/>
        <v>0</v>
      </c>
      <c r="N164" s="16">
        <f>'Barometric Data'!E165</f>
        <v>2.5354999999999999</v>
      </c>
      <c r="O164" s="16">
        <f t="shared" si="16"/>
        <v>39.146100000000004</v>
      </c>
      <c r="P164" s="17">
        <f t="shared" si="17"/>
        <v>353.84587000000005</v>
      </c>
      <c r="Q164" s="17"/>
      <c r="R164" s="110">
        <v>17.71</v>
      </c>
      <c r="S164" s="37" t="s">
        <v>26</v>
      </c>
      <c r="T164" s="18"/>
    </row>
    <row r="165" spans="8:20" x14ac:dyDescent="0.25">
      <c r="H165" s="107">
        <v>40860</v>
      </c>
      <c r="I165" s="108">
        <v>0.25</v>
      </c>
      <c r="J165" s="109">
        <f t="shared" si="14"/>
        <v>40860.25</v>
      </c>
      <c r="K165" s="110">
        <v>41.678400000000003</v>
      </c>
      <c r="L165" s="100">
        <f>'Barometric Data'!B166+'Barometric Data'!C166</f>
        <v>40860.25</v>
      </c>
      <c r="M165" s="106">
        <f t="shared" si="15"/>
        <v>0</v>
      </c>
      <c r="N165" s="16">
        <f>'Barometric Data'!E166</f>
        <v>2.4973000000000001</v>
      </c>
      <c r="O165" s="16">
        <f t="shared" si="16"/>
        <v>39.181100000000001</v>
      </c>
      <c r="P165" s="17">
        <f t="shared" si="17"/>
        <v>353.81087000000002</v>
      </c>
      <c r="Q165" s="17"/>
      <c r="R165" s="110">
        <v>17.731999999999999</v>
      </c>
      <c r="S165" s="37" t="s">
        <v>26</v>
      </c>
      <c r="T165" s="18"/>
    </row>
    <row r="166" spans="8:20" x14ac:dyDescent="0.25">
      <c r="H166" s="107">
        <v>40860</v>
      </c>
      <c r="I166" s="108">
        <v>0.5</v>
      </c>
      <c r="J166" s="109">
        <f t="shared" si="14"/>
        <v>40860.5</v>
      </c>
      <c r="K166" s="110">
        <v>41.739899999999999</v>
      </c>
      <c r="L166" s="100">
        <f>'Barometric Data'!B167+'Barometric Data'!C167</f>
        <v>40860.5</v>
      </c>
      <c r="M166" s="106">
        <f t="shared" si="15"/>
        <v>0</v>
      </c>
      <c r="N166" s="16">
        <f>'Barometric Data'!E167</f>
        <v>2.5722</v>
      </c>
      <c r="O166" s="16">
        <f t="shared" si="16"/>
        <v>39.167699999999996</v>
      </c>
      <c r="P166" s="17">
        <f t="shared" si="17"/>
        <v>353.82427000000007</v>
      </c>
      <c r="Q166" s="17"/>
      <c r="R166" s="110">
        <v>17.733000000000001</v>
      </c>
      <c r="S166" s="37" t="s">
        <v>26</v>
      </c>
      <c r="T166" s="18"/>
    </row>
    <row r="167" spans="8:20" x14ac:dyDescent="0.25">
      <c r="H167" s="107">
        <v>40860</v>
      </c>
      <c r="I167" s="108">
        <v>0.75</v>
      </c>
      <c r="J167" s="109">
        <f t="shared" si="14"/>
        <v>40860.75</v>
      </c>
      <c r="K167" s="110">
        <v>41.730600000000003</v>
      </c>
      <c r="L167" s="100">
        <f>'Barometric Data'!B168+'Barometric Data'!C168</f>
        <v>40860.75</v>
      </c>
      <c r="M167" s="106">
        <f t="shared" si="15"/>
        <v>0</v>
      </c>
      <c r="N167" s="16">
        <f>'Barometric Data'!E168</f>
        <v>2.5583999999999998</v>
      </c>
      <c r="O167" s="16">
        <f t="shared" si="16"/>
        <v>39.172200000000004</v>
      </c>
      <c r="P167" s="17">
        <f t="shared" si="17"/>
        <v>353.81977000000006</v>
      </c>
      <c r="Q167" s="17"/>
      <c r="R167" s="110">
        <v>17.731999999999999</v>
      </c>
      <c r="S167" s="37" t="s">
        <v>26</v>
      </c>
      <c r="T167" s="18"/>
    </row>
    <row r="168" spans="8:20" x14ac:dyDescent="0.25">
      <c r="H168" s="107">
        <v>40861</v>
      </c>
      <c r="I168" s="108">
        <v>0</v>
      </c>
      <c r="J168" s="109">
        <f t="shared" si="14"/>
        <v>40861</v>
      </c>
      <c r="K168" s="110">
        <v>41.7119</v>
      </c>
      <c r="L168" s="100">
        <f>'Barometric Data'!B169+'Barometric Data'!C169</f>
        <v>40861</v>
      </c>
      <c r="M168" s="106">
        <f t="shared" si="15"/>
        <v>0</v>
      </c>
      <c r="N168" s="16">
        <f>'Barometric Data'!E169</f>
        <v>2.5568</v>
      </c>
      <c r="O168" s="16">
        <f t="shared" si="16"/>
        <v>39.155099999999997</v>
      </c>
      <c r="P168" s="17">
        <f t="shared" si="17"/>
        <v>353.83687000000003</v>
      </c>
      <c r="Q168" s="17"/>
      <c r="R168" s="110">
        <v>17.719000000000001</v>
      </c>
      <c r="S168" s="37" t="s">
        <v>26</v>
      </c>
      <c r="T168" s="18"/>
    </row>
    <row r="169" spans="8:20" x14ac:dyDescent="0.25">
      <c r="H169" s="107">
        <v>40861</v>
      </c>
      <c r="I169" s="108">
        <v>0.25</v>
      </c>
      <c r="J169" s="109">
        <f t="shared" si="14"/>
        <v>40861.25</v>
      </c>
      <c r="K169" s="110">
        <v>41.728400000000001</v>
      </c>
      <c r="L169" s="100">
        <f>'Barometric Data'!B170+'Barometric Data'!C170</f>
        <v>40861.25</v>
      </c>
      <c r="M169" s="106">
        <f t="shared" si="15"/>
        <v>0</v>
      </c>
      <c r="N169" s="16">
        <f>'Barometric Data'!E170</f>
        <v>2.5585</v>
      </c>
      <c r="O169" s="16">
        <f t="shared" si="16"/>
        <v>39.169899999999998</v>
      </c>
      <c r="P169" s="17">
        <f t="shared" si="17"/>
        <v>353.82207000000005</v>
      </c>
      <c r="Q169" s="17"/>
      <c r="R169" s="110">
        <v>17.707999999999998</v>
      </c>
      <c r="S169" s="37" t="s">
        <v>26</v>
      </c>
      <c r="T169" s="18"/>
    </row>
    <row r="170" spans="8:20" x14ac:dyDescent="0.25">
      <c r="H170" s="107">
        <v>40861</v>
      </c>
      <c r="I170" s="108">
        <v>0.5</v>
      </c>
      <c r="J170" s="109">
        <f t="shared" si="14"/>
        <v>40861.5</v>
      </c>
      <c r="K170" s="110">
        <v>41.789299999999997</v>
      </c>
      <c r="L170" s="100">
        <f>'Barometric Data'!B171+'Barometric Data'!C171</f>
        <v>40861.5</v>
      </c>
      <c r="M170" s="106">
        <f t="shared" si="15"/>
        <v>0</v>
      </c>
      <c r="N170" s="16">
        <f>'Barometric Data'!E171</f>
        <v>2.6438000000000001</v>
      </c>
      <c r="O170" s="16">
        <f t="shared" si="16"/>
        <v>39.145499999999998</v>
      </c>
      <c r="P170" s="17">
        <f t="shared" si="17"/>
        <v>353.84647000000007</v>
      </c>
      <c r="Q170" s="17"/>
      <c r="R170" s="110">
        <v>17.741</v>
      </c>
      <c r="S170" s="37" t="s">
        <v>26</v>
      </c>
      <c r="T170" s="18"/>
    </row>
    <row r="171" spans="8:20" x14ac:dyDescent="0.25">
      <c r="H171" s="107">
        <v>40861</v>
      </c>
      <c r="I171" s="108">
        <v>0.75</v>
      </c>
      <c r="J171" s="109">
        <f t="shared" si="14"/>
        <v>40861.75</v>
      </c>
      <c r="K171" s="110">
        <v>41.764099999999999</v>
      </c>
      <c r="L171" s="100">
        <f>'Barometric Data'!B172+'Barometric Data'!C172</f>
        <v>40861.75</v>
      </c>
      <c r="M171" s="106">
        <f t="shared" si="15"/>
        <v>0</v>
      </c>
      <c r="N171" s="16">
        <f>'Barometric Data'!E172</f>
        <v>2.6301999999999999</v>
      </c>
      <c r="O171" s="16">
        <f t="shared" si="16"/>
        <v>39.133899999999997</v>
      </c>
      <c r="P171" s="17">
        <f t="shared" si="17"/>
        <v>353.85807000000005</v>
      </c>
      <c r="Q171" s="17"/>
      <c r="R171" s="110">
        <v>17.722000000000001</v>
      </c>
      <c r="S171" s="37" t="s">
        <v>26</v>
      </c>
      <c r="T171" s="18"/>
    </row>
    <row r="172" spans="8:20" x14ac:dyDescent="0.25">
      <c r="H172" s="107">
        <v>40862</v>
      </c>
      <c r="I172" s="108">
        <v>0</v>
      </c>
      <c r="J172" s="109">
        <f t="shared" si="14"/>
        <v>40862</v>
      </c>
      <c r="K172" s="110">
        <v>41.77</v>
      </c>
      <c r="L172" s="100">
        <f>'Barometric Data'!B173+'Barometric Data'!C173</f>
        <v>40862</v>
      </c>
      <c r="M172" s="106">
        <f t="shared" si="15"/>
        <v>0</v>
      </c>
      <c r="N172" s="16">
        <f>'Barometric Data'!E173</f>
        <v>2.6633</v>
      </c>
      <c r="O172" s="16">
        <f t="shared" si="16"/>
        <v>39.106700000000004</v>
      </c>
      <c r="P172" s="17">
        <f t="shared" si="17"/>
        <v>353.88527000000005</v>
      </c>
      <c r="Q172" s="17"/>
      <c r="R172" s="110">
        <v>17.722000000000001</v>
      </c>
      <c r="S172" s="37" t="s">
        <v>26</v>
      </c>
      <c r="T172" s="18"/>
    </row>
    <row r="173" spans="8:20" x14ac:dyDescent="0.25">
      <c r="H173" s="107">
        <v>40862</v>
      </c>
      <c r="I173" s="108">
        <v>0.25</v>
      </c>
      <c r="J173" s="109">
        <f t="shared" si="14"/>
        <v>40862.25</v>
      </c>
      <c r="K173" s="110">
        <v>41.843499999999999</v>
      </c>
      <c r="L173" s="100">
        <f>'Barometric Data'!B174+'Barometric Data'!C174</f>
        <v>40862.25</v>
      </c>
      <c r="M173" s="106">
        <f t="shared" si="15"/>
        <v>0</v>
      </c>
      <c r="N173" s="16">
        <f>'Barometric Data'!E174</f>
        <v>2.7625999999999999</v>
      </c>
      <c r="O173" s="16">
        <f t="shared" si="16"/>
        <v>39.0809</v>
      </c>
      <c r="P173" s="17">
        <f t="shared" si="17"/>
        <v>353.91107000000005</v>
      </c>
      <c r="Q173" s="17"/>
      <c r="R173" s="110">
        <v>17.716999999999999</v>
      </c>
      <c r="S173" s="37" t="s">
        <v>26</v>
      </c>
      <c r="T173" s="18"/>
    </row>
    <row r="174" spans="8:20" x14ac:dyDescent="0.25">
      <c r="H174" s="107">
        <v>40862</v>
      </c>
      <c r="I174" s="108">
        <v>0.5</v>
      </c>
      <c r="J174" s="109">
        <f t="shared" si="14"/>
        <v>40862.5</v>
      </c>
      <c r="K174" s="110">
        <v>41.8673</v>
      </c>
      <c r="L174" s="100">
        <f>'Barometric Data'!B175+'Barometric Data'!C175</f>
        <v>40862.5</v>
      </c>
      <c r="M174" s="106">
        <f t="shared" si="15"/>
        <v>0</v>
      </c>
      <c r="N174" s="16">
        <f>'Barometric Data'!E175</f>
        <v>2.8607999999999998</v>
      </c>
      <c r="O174" s="16">
        <f t="shared" si="16"/>
        <v>39.006500000000003</v>
      </c>
      <c r="P174" s="17">
        <f t="shared" si="17"/>
        <v>353.98547000000002</v>
      </c>
      <c r="Q174" s="17"/>
      <c r="R174" s="110">
        <v>17.728999999999999</v>
      </c>
      <c r="S174" s="37" t="s">
        <v>26</v>
      </c>
      <c r="T174" s="18"/>
    </row>
    <row r="175" spans="8:20" x14ac:dyDescent="0.25">
      <c r="H175" s="107">
        <v>40862</v>
      </c>
      <c r="I175" s="108">
        <v>0.75</v>
      </c>
      <c r="J175" s="109">
        <f t="shared" si="14"/>
        <v>40862.75</v>
      </c>
      <c r="K175" s="110">
        <v>41.8523</v>
      </c>
      <c r="L175" s="100">
        <f>'Barometric Data'!B176+'Barometric Data'!C176</f>
        <v>40862.75</v>
      </c>
      <c r="M175" s="106">
        <f t="shared" si="15"/>
        <v>0</v>
      </c>
      <c r="N175" s="16">
        <f>'Barometric Data'!E176</f>
        <v>2.8765999999999998</v>
      </c>
      <c r="O175" s="16">
        <f t="shared" si="16"/>
        <v>38.975700000000003</v>
      </c>
      <c r="P175" s="17">
        <f t="shared" si="17"/>
        <v>354.01627000000002</v>
      </c>
      <c r="Q175" s="17"/>
      <c r="R175" s="110">
        <v>17.725000000000001</v>
      </c>
      <c r="S175" s="37" t="s">
        <v>26</v>
      </c>
      <c r="T175" s="18"/>
    </row>
    <row r="176" spans="8:20" x14ac:dyDescent="0.25">
      <c r="H176" s="107">
        <v>40863</v>
      </c>
      <c r="I176" s="108">
        <v>0</v>
      </c>
      <c r="J176" s="109">
        <f t="shared" si="14"/>
        <v>40863</v>
      </c>
      <c r="K176" s="110">
        <v>41.891100000000002</v>
      </c>
      <c r="L176" s="100">
        <f>'Barometric Data'!B177+'Barometric Data'!C177</f>
        <v>40863</v>
      </c>
      <c r="M176" s="106">
        <f t="shared" si="15"/>
        <v>0</v>
      </c>
      <c r="N176" s="16">
        <f>'Barometric Data'!E177</f>
        <v>2.9658000000000002</v>
      </c>
      <c r="O176" s="16">
        <f t="shared" si="16"/>
        <v>38.9253</v>
      </c>
      <c r="P176" s="17">
        <f t="shared" si="17"/>
        <v>354.06667000000004</v>
      </c>
      <c r="Q176" s="17"/>
      <c r="R176" s="110">
        <v>17.701000000000001</v>
      </c>
      <c r="S176" s="37" t="s">
        <v>26</v>
      </c>
      <c r="T176" s="18"/>
    </row>
    <row r="177" spans="8:20" x14ac:dyDescent="0.25">
      <c r="H177" s="107">
        <v>40863</v>
      </c>
      <c r="I177" s="108">
        <v>0.25</v>
      </c>
      <c r="J177" s="109">
        <f t="shared" si="14"/>
        <v>40863.25</v>
      </c>
      <c r="K177" s="110">
        <v>41.884999999999998</v>
      </c>
      <c r="L177" s="100">
        <f>'Barometric Data'!B178+'Barometric Data'!C178</f>
        <v>40863.25</v>
      </c>
      <c r="M177" s="106">
        <f t="shared" si="15"/>
        <v>0</v>
      </c>
      <c r="N177" s="16">
        <f>'Barometric Data'!E178</f>
        <v>3.0019999999999998</v>
      </c>
      <c r="O177" s="16">
        <f t="shared" si="16"/>
        <v>38.882999999999996</v>
      </c>
      <c r="P177" s="17">
        <f t="shared" si="17"/>
        <v>354.10897000000006</v>
      </c>
      <c r="Q177" s="17"/>
      <c r="R177" s="110">
        <v>17.72</v>
      </c>
      <c r="S177" s="37" t="s">
        <v>26</v>
      </c>
      <c r="T177" s="18"/>
    </row>
    <row r="178" spans="8:20" x14ac:dyDescent="0.25">
      <c r="H178" s="107">
        <v>40863</v>
      </c>
      <c r="I178" s="108">
        <v>0.5</v>
      </c>
      <c r="J178" s="109">
        <f t="shared" si="14"/>
        <v>40863.5</v>
      </c>
      <c r="K178" s="110">
        <v>41.880400000000002</v>
      </c>
      <c r="L178" s="100">
        <f>'Barometric Data'!B179+'Barometric Data'!C179</f>
        <v>40863.5</v>
      </c>
      <c r="M178" s="106">
        <f t="shared" si="15"/>
        <v>0</v>
      </c>
      <c r="N178" s="16">
        <f>'Barometric Data'!E179</f>
        <v>3.0377999999999998</v>
      </c>
      <c r="O178" s="16">
        <f t="shared" si="16"/>
        <v>38.842600000000004</v>
      </c>
      <c r="P178" s="17">
        <f t="shared" si="17"/>
        <v>354.14937000000003</v>
      </c>
      <c r="Q178" s="17"/>
      <c r="R178" s="110">
        <v>17.710999999999999</v>
      </c>
      <c r="S178" s="37" t="s">
        <v>26</v>
      </c>
      <c r="T178" s="18"/>
    </row>
    <row r="179" spans="8:20" x14ac:dyDescent="0.25">
      <c r="H179" s="107">
        <v>40863</v>
      </c>
      <c r="I179" s="108">
        <v>0.75</v>
      </c>
      <c r="J179" s="109">
        <f t="shared" si="14"/>
        <v>40863.75</v>
      </c>
      <c r="K179" s="110">
        <v>41.78</v>
      </c>
      <c r="L179" s="100">
        <f>'Barometric Data'!B180+'Barometric Data'!C180</f>
        <v>40863.75</v>
      </c>
      <c r="M179" s="106">
        <f t="shared" si="15"/>
        <v>0</v>
      </c>
      <c r="N179" s="16">
        <f>'Barometric Data'!E180</f>
        <v>2.9060000000000001</v>
      </c>
      <c r="O179" s="16">
        <f t="shared" si="16"/>
        <v>38.874000000000002</v>
      </c>
      <c r="P179" s="17">
        <f t="shared" si="17"/>
        <v>354.11797000000001</v>
      </c>
      <c r="Q179" s="17"/>
      <c r="R179" s="110">
        <v>17.738</v>
      </c>
      <c r="S179" s="37" t="s">
        <v>26</v>
      </c>
      <c r="T179" s="18"/>
    </row>
    <row r="180" spans="8:20" x14ac:dyDescent="0.25">
      <c r="H180" s="107">
        <v>40864</v>
      </c>
      <c r="I180" s="108">
        <v>0</v>
      </c>
      <c r="J180" s="109">
        <f t="shared" si="14"/>
        <v>40864</v>
      </c>
      <c r="K180" s="110">
        <v>41.731400000000001</v>
      </c>
      <c r="L180" s="100">
        <f>'Barometric Data'!B181+'Barometric Data'!C181</f>
        <v>40864</v>
      </c>
      <c r="M180" s="106">
        <f t="shared" si="15"/>
        <v>0</v>
      </c>
      <c r="N180" s="16">
        <f>'Barometric Data'!E181</f>
        <v>2.82</v>
      </c>
      <c r="O180" s="16">
        <f t="shared" si="16"/>
        <v>38.9114</v>
      </c>
      <c r="P180" s="17">
        <f t="shared" si="17"/>
        <v>354.08057000000002</v>
      </c>
      <c r="Q180" s="17"/>
      <c r="R180" s="110">
        <v>17.73</v>
      </c>
      <c r="S180" s="37" t="s">
        <v>26</v>
      </c>
      <c r="T180" s="18"/>
    </row>
    <row r="181" spans="8:20" x14ac:dyDescent="0.25">
      <c r="H181" s="107">
        <v>40864</v>
      </c>
      <c r="I181" s="108">
        <v>0.25</v>
      </c>
      <c r="J181" s="109">
        <f t="shared" si="14"/>
        <v>40864.25</v>
      </c>
      <c r="K181" s="110">
        <v>41.662100000000002</v>
      </c>
      <c r="L181" s="100">
        <f>'Barometric Data'!B182+'Barometric Data'!C182</f>
        <v>40864.25</v>
      </c>
      <c r="M181" s="106">
        <f t="shared" si="15"/>
        <v>0</v>
      </c>
      <c r="N181" s="16">
        <f>'Barometric Data'!E182</f>
        <v>2.6795</v>
      </c>
      <c r="O181" s="16">
        <f t="shared" si="16"/>
        <v>38.982600000000005</v>
      </c>
      <c r="P181" s="17">
        <f t="shared" si="17"/>
        <v>354.00937000000005</v>
      </c>
      <c r="Q181" s="17"/>
      <c r="R181" s="110">
        <v>17.728999999999999</v>
      </c>
      <c r="S181" s="37" t="s">
        <v>26</v>
      </c>
      <c r="T181" s="18"/>
    </row>
    <row r="182" spans="8:20" x14ac:dyDescent="0.25">
      <c r="H182" s="107">
        <v>40864</v>
      </c>
      <c r="I182" s="108">
        <v>0.5</v>
      </c>
      <c r="J182" s="109">
        <f t="shared" si="14"/>
        <v>40864.5</v>
      </c>
      <c r="K182" s="110">
        <v>41.6252</v>
      </c>
      <c r="L182" s="100">
        <f>'Barometric Data'!B183+'Barometric Data'!C183</f>
        <v>40864.5</v>
      </c>
      <c r="M182" s="106">
        <f t="shared" si="15"/>
        <v>0</v>
      </c>
      <c r="N182" s="16">
        <f>'Barometric Data'!E183</f>
        <v>2.5678000000000001</v>
      </c>
      <c r="O182" s="16">
        <f t="shared" si="16"/>
        <v>39.057400000000001</v>
      </c>
      <c r="P182" s="17">
        <f t="shared" si="17"/>
        <v>353.93457000000001</v>
      </c>
      <c r="Q182" s="17"/>
      <c r="R182" s="110">
        <v>17.734999999999999</v>
      </c>
      <c r="S182" s="37" t="s">
        <v>26</v>
      </c>
      <c r="T182" s="18"/>
    </row>
    <row r="183" spans="8:20" x14ac:dyDescent="0.25">
      <c r="H183" s="107">
        <v>40864</v>
      </c>
      <c r="I183" s="108">
        <v>0.75</v>
      </c>
      <c r="J183" s="109">
        <f t="shared" si="14"/>
        <v>40864.75</v>
      </c>
      <c r="K183" s="110">
        <v>41.595700000000001</v>
      </c>
      <c r="L183" s="100">
        <f>'Barometric Data'!B184+'Barometric Data'!C184</f>
        <v>40864.75</v>
      </c>
      <c r="M183" s="106">
        <f t="shared" si="15"/>
        <v>0</v>
      </c>
      <c r="N183" s="16">
        <f>'Barometric Data'!E184</f>
        <v>2.4375</v>
      </c>
      <c r="O183" s="16">
        <f t="shared" si="16"/>
        <v>39.158200000000001</v>
      </c>
      <c r="P183" s="17">
        <f t="shared" si="17"/>
        <v>353.83377000000002</v>
      </c>
      <c r="Q183" s="17"/>
      <c r="R183" s="110">
        <v>17.721</v>
      </c>
      <c r="S183" s="37" t="s">
        <v>26</v>
      </c>
      <c r="T183" s="18"/>
    </row>
    <row r="184" spans="8:20" x14ac:dyDescent="0.25">
      <c r="H184" s="107">
        <v>40865</v>
      </c>
      <c r="I184" s="108">
        <v>0</v>
      </c>
      <c r="J184" s="109">
        <f t="shared" si="14"/>
        <v>40865</v>
      </c>
      <c r="K184" s="110">
        <v>41.632899999999999</v>
      </c>
      <c r="L184" s="100">
        <f>'Barometric Data'!B185+'Barometric Data'!C185</f>
        <v>40865</v>
      </c>
      <c r="M184" s="106">
        <f t="shared" si="15"/>
        <v>0</v>
      </c>
      <c r="N184" s="16">
        <f>'Barometric Data'!E185</f>
        <v>2.4213</v>
      </c>
      <c r="O184" s="16">
        <f t="shared" si="16"/>
        <v>39.211599999999997</v>
      </c>
      <c r="P184" s="17">
        <f t="shared" si="17"/>
        <v>353.78037000000006</v>
      </c>
      <c r="Q184" s="17"/>
      <c r="R184" s="110">
        <v>17.709</v>
      </c>
      <c r="S184" s="37" t="s">
        <v>26</v>
      </c>
      <c r="T184" s="18"/>
    </row>
    <row r="185" spans="8:20" x14ac:dyDescent="0.25">
      <c r="H185" s="107">
        <v>40865</v>
      </c>
      <c r="I185" s="108">
        <v>0.25</v>
      </c>
      <c r="J185" s="109">
        <f t="shared" si="14"/>
        <v>40865.25</v>
      </c>
      <c r="K185" s="110">
        <v>41.617400000000004</v>
      </c>
      <c r="L185" s="100">
        <f>'Barometric Data'!B186+'Barometric Data'!C186</f>
        <v>40865.25</v>
      </c>
      <c r="M185" s="106">
        <f t="shared" si="15"/>
        <v>0</v>
      </c>
      <c r="N185" s="16">
        <f>'Barometric Data'!E186</f>
        <v>2.3797999999999999</v>
      </c>
      <c r="O185" s="16">
        <f t="shared" si="16"/>
        <v>39.2376</v>
      </c>
      <c r="P185" s="17">
        <f t="shared" si="17"/>
        <v>353.75437000000005</v>
      </c>
      <c r="Q185" s="17"/>
      <c r="R185" s="110">
        <v>17.72</v>
      </c>
      <c r="S185" s="37" t="s">
        <v>26</v>
      </c>
      <c r="T185" s="18"/>
    </row>
    <row r="186" spans="8:20" x14ac:dyDescent="0.25">
      <c r="H186" s="107">
        <v>40865</v>
      </c>
      <c r="I186" s="108">
        <v>0.5</v>
      </c>
      <c r="J186" s="109">
        <f t="shared" si="14"/>
        <v>40865.5</v>
      </c>
      <c r="K186" s="110">
        <v>41.590699999999998</v>
      </c>
      <c r="L186" s="100">
        <f>'Barometric Data'!B187+'Barometric Data'!C187</f>
        <v>40865.5</v>
      </c>
      <c r="M186" s="106">
        <f t="shared" si="15"/>
        <v>0</v>
      </c>
      <c r="N186" s="16">
        <f>'Barometric Data'!E187</f>
        <v>2.2848000000000002</v>
      </c>
      <c r="O186" s="16">
        <f t="shared" si="16"/>
        <v>39.305900000000001</v>
      </c>
      <c r="P186" s="17">
        <f t="shared" si="17"/>
        <v>353.68607000000003</v>
      </c>
      <c r="Q186" s="17"/>
      <c r="R186" s="110">
        <v>17.722000000000001</v>
      </c>
      <c r="S186" s="37" t="s">
        <v>26</v>
      </c>
      <c r="T186" s="18"/>
    </row>
    <row r="187" spans="8:20" x14ac:dyDescent="0.25">
      <c r="H187" s="107">
        <v>40865</v>
      </c>
      <c r="I187" s="108">
        <v>0.75</v>
      </c>
      <c r="J187" s="109">
        <f t="shared" si="14"/>
        <v>40865.75</v>
      </c>
      <c r="K187" s="110">
        <v>41.621600000000001</v>
      </c>
      <c r="L187" s="100">
        <f>'Barometric Data'!B188+'Barometric Data'!C188</f>
        <v>40865.75</v>
      </c>
      <c r="M187" s="106">
        <f t="shared" si="15"/>
        <v>0</v>
      </c>
      <c r="N187" s="16">
        <f>'Barometric Data'!E188</f>
        <v>2.2938000000000001</v>
      </c>
      <c r="O187" s="16">
        <f t="shared" si="16"/>
        <v>39.327800000000003</v>
      </c>
      <c r="P187" s="17">
        <f t="shared" si="17"/>
        <v>353.66417000000001</v>
      </c>
      <c r="Q187" s="17"/>
      <c r="R187" s="110">
        <v>17.716000000000001</v>
      </c>
      <c r="S187" s="37" t="s">
        <v>26</v>
      </c>
      <c r="T187" s="18"/>
    </row>
    <row r="188" spans="8:20" x14ac:dyDescent="0.25">
      <c r="H188" s="107">
        <v>40866</v>
      </c>
      <c r="I188" s="108">
        <v>0</v>
      </c>
      <c r="J188" s="109">
        <f t="shared" si="14"/>
        <v>40866</v>
      </c>
      <c r="K188" s="110">
        <v>41.7455</v>
      </c>
      <c r="L188" s="100">
        <f>'Barometric Data'!B189+'Barometric Data'!C189</f>
        <v>40866</v>
      </c>
      <c r="M188" s="106">
        <f t="shared" si="15"/>
        <v>0</v>
      </c>
      <c r="N188" s="16">
        <f>'Barometric Data'!E189</f>
        <v>2.4373999999999998</v>
      </c>
      <c r="O188" s="16">
        <f t="shared" si="16"/>
        <v>39.308100000000003</v>
      </c>
      <c r="P188" s="17">
        <f t="shared" si="17"/>
        <v>353.68387000000001</v>
      </c>
      <c r="Q188" s="17"/>
      <c r="R188" s="110">
        <v>17.724</v>
      </c>
      <c r="S188" s="37" t="s">
        <v>26</v>
      </c>
      <c r="T188" s="18"/>
    </row>
    <row r="189" spans="8:20" x14ac:dyDescent="0.25">
      <c r="H189" s="107">
        <v>40866</v>
      </c>
      <c r="I189" s="108">
        <v>0.25</v>
      </c>
      <c r="J189" s="109">
        <f t="shared" si="14"/>
        <v>40866.25</v>
      </c>
      <c r="K189" s="110">
        <v>41.782299999999999</v>
      </c>
      <c r="L189" s="100">
        <f>'Barometric Data'!B190+'Barometric Data'!C190</f>
        <v>40866.25</v>
      </c>
      <c r="M189" s="106">
        <f t="shared" si="15"/>
        <v>0</v>
      </c>
      <c r="N189" s="16">
        <f>'Barometric Data'!E190</f>
        <v>2.5293999999999999</v>
      </c>
      <c r="O189" s="16">
        <f t="shared" si="16"/>
        <v>39.252899999999997</v>
      </c>
      <c r="P189" s="17">
        <f t="shared" si="17"/>
        <v>353.73907000000003</v>
      </c>
      <c r="Q189" s="17"/>
      <c r="R189" s="110">
        <v>17.702999999999999</v>
      </c>
      <c r="S189" s="37" t="s">
        <v>26</v>
      </c>
      <c r="T189" s="18"/>
    </row>
    <row r="190" spans="8:20" x14ac:dyDescent="0.25">
      <c r="H190" s="107">
        <v>40866</v>
      </c>
      <c r="I190" s="108">
        <v>0.5</v>
      </c>
      <c r="J190" s="109">
        <f t="shared" si="14"/>
        <v>40866.5</v>
      </c>
      <c r="K190" s="110">
        <v>41.796700000000001</v>
      </c>
      <c r="L190" s="100">
        <f>'Barometric Data'!B191+'Barometric Data'!C191</f>
        <v>40866.5</v>
      </c>
      <c r="M190" s="106">
        <f t="shared" si="15"/>
        <v>0</v>
      </c>
      <c r="N190" s="16">
        <f>'Barometric Data'!E191</f>
        <v>2.5882999999999998</v>
      </c>
      <c r="O190" s="16">
        <f t="shared" si="16"/>
        <v>39.208400000000005</v>
      </c>
      <c r="P190" s="17">
        <f t="shared" si="17"/>
        <v>353.78357000000005</v>
      </c>
      <c r="Q190" s="17"/>
      <c r="R190" s="110">
        <v>17.716000000000001</v>
      </c>
      <c r="S190" s="37" t="s">
        <v>26</v>
      </c>
      <c r="T190" s="18"/>
    </row>
    <row r="191" spans="8:20" x14ac:dyDescent="0.25">
      <c r="H191" s="107">
        <v>40866</v>
      </c>
      <c r="I191" s="108">
        <v>0.75</v>
      </c>
      <c r="J191" s="109">
        <f t="shared" si="14"/>
        <v>40866.75</v>
      </c>
      <c r="K191" s="110">
        <v>41.778399999999998</v>
      </c>
      <c r="L191" s="100">
        <f>'Barometric Data'!B192+'Barometric Data'!C192</f>
        <v>40866.75</v>
      </c>
      <c r="M191" s="106">
        <f t="shared" si="15"/>
        <v>0</v>
      </c>
      <c r="N191" s="16">
        <f>'Barometric Data'!E192</f>
        <v>2.5888</v>
      </c>
      <c r="O191" s="16">
        <f t="shared" si="16"/>
        <v>39.189599999999999</v>
      </c>
      <c r="P191" s="17">
        <f t="shared" si="17"/>
        <v>353.80237000000005</v>
      </c>
      <c r="Q191" s="17"/>
      <c r="R191" s="110">
        <v>17.718</v>
      </c>
      <c r="S191" s="37" t="s">
        <v>26</v>
      </c>
      <c r="T191" s="18"/>
    </row>
    <row r="192" spans="8:20" x14ac:dyDescent="0.25">
      <c r="H192" s="107">
        <v>40867</v>
      </c>
      <c r="I192" s="108">
        <v>0</v>
      </c>
      <c r="J192" s="109">
        <f t="shared" si="14"/>
        <v>40867</v>
      </c>
      <c r="K192" s="110">
        <v>41.784399999999998</v>
      </c>
      <c r="L192" s="100">
        <f>'Barometric Data'!B193+'Barometric Data'!C193</f>
        <v>40867</v>
      </c>
      <c r="M192" s="106">
        <f t="shared" si="15"/>
        <v>0</v>
      </c>
      <c r="N192" s="16">
        <f>'Barometric Data'!E193</f>
        <v>2.6019000000000001</v>
      </c>
      <c r="O192" s="16">
        <f t="shared" si="16"/>
        <v>39.182499999999997</v>
      </c>
      <c r="P192" s="17">
        <f t="shared" si="17"/>
        <v>353.80947000000003</v>
      </c>
      <c r="Q192" s="17"/>
      <c r="R192" s="110">
        <v>17.727</v>
      </c>
      <c r="S192" s="37" t="s">
        <v>26</v>
      </c>
      <c r="T192" s="18"/>
    </row>
    <row r="193" spans="8:20" x14ac:dyDescent="0.25">
      <c r="H193" s="107">
        <v>40867</v>
      </c>
      <c r="I193" s="108">
        <v>0.25</v>
      </c>
      <c r="J193" s="109">
        <f t="shared" si="14"/>
        <v>40867.25</v>
      </c>
      <c r="K193" s="110">
        <v>41.783900000000003</v>
      </c>
      <c r="L193" s="100">
        <f>'Barometric Data'!B194+'Barometric Data'!C194</f>
        <v>40867.25</v>
      </c>
      <c r="M193" s="106">
        <f t="shared" si="15"/>
        <v>0</v>
      </c>
      <c r="N193" s="16">
        <f>'Barometric Data'!E194</f>
        <v>2.6086999999999998</v>
      </c>
      <c r="O193" s="16">
        <f t="shared" si="16"/>
        <v>39.175200000000004</v>
      </c>
      <c r="P193" s="17">
        <f t="shared" si="17"/>
        <v>353.81677000000002</v>
      </c>
      <c r="Q193" s="17"/>
      <c r="R193" s="110">
        <v>17.733000000000001</v>
      </c>
      <c r="S193" s="37" t="s">
        <v>26</v>
      </c>
      <c r="T193" s="18"/>
    </row>
    <row r="194" spans="8:20" x14ac:dyDescent="0.25">
      <c r="H194" s="107">
        <v>40867</v>
      </c>
      <c r="I194" s="108">
        <v>0.5</v>
      </c>
      <c r="J194" s="109">
        <f t="shared" si="14"/>
        <v>40867.5</v>
      </c>
      <c r="K194" s="110">
        <v>41.804600000000001</v>
      </c>
      <c r="L194" s="100">
        <f>'Barometric Data'!B195+'Barometric Data'!C195</f>
        <v>40867.5</v>
      </c>
      <c r="M194" s="106">
        <f t="shared" si="15"/>
        <v>0</v>
      </c>
      <c r="N194" s="16">
        <f>'Barometric Data'!E195</f>
        <v>2.6737000000000002</v>
      </c>
      <c r="O194" s="16">
        <f t="shared" si="16"/>
        <v>39.130899999999997</v>
      </c>
      <c r="P194" s="17">
        <f t="shared" si="17"/>
        <v>353.86107000000004</v>
      </c>
      <c r="Q194" s="17"/>
      <c r="R194" s="110">
        <v>17.716999999999999</v>
      </c>
      <c r="S194" s="37" t="s">
        <v>26</v>
      </c>
      <c r="T194" s="18"/>
    </row>
    <row r="195" spans="8:20" x14ac:dyDescent="0.25">
      <c r="H195" s="107">
        <v>40867</v>
      </c>
      <c r="I195" s="108">
        <v>0.75</v>
      </c>
      <c r="J195" s="109">
        <f t="shared" ref="J195:J258" si="18">H195+I195</f>
        <v>40867.75</v>
      </c>
      <c r="K195" s="110">
        <v>41.784700000000001</v>
      </c>
      <c r="L195" s="100">
        <f>'Barometric Data'!B196+'Barometric Data'!C196</f>
        <v>40867.75</v>
      </c>
      <c r="M195" s="106">
        <f t="shared" si="15"/>
        <v>0</v>
      </c>
      <c r="N195" s="16">
        <f>'Barometric Data'!E196</f>
        <v>2.6591</v>
      </c>
      <c r="O195" s="16">
        <f t="shared" si="16"/>
        <v>39.125599999999999</v>
      </c>
      <c r="P195" s="17">
        <f t="shared" si="17"/>
        <v>353.86637000000002</v>
      </c>
      <c r="Q195" s="17"/>
      <c r="R195" s="110">
        <v>17.727</v>
      </c>
      <c r="S195" s="37" t="s">
        <v>26</v>
      </c>
      <c r="T195" s="18"/>
    </row>
    <row r="196" spans="8:20" x14ac:dyDescent="0.25">
      <c r="H196" s="107">
        <v>40868</v>
      </c>
      <c r="I196" s="108">
        <v>0</v>
      </c>
      <c r="J196" s="109">
        <f t="shared" si="18"/>
        <v>40868</v>
      </c>
      <c r="K196" s="110">
        <v>41.809100000000001</v>
      </c>
      <c r="L196" s="100">
        <f>'Barometric Data'!B197+'Barometric Data'!C197</f>
        <v>40868</v>
      </c>
      <c r="M196" s="106">
        <f t="shared" ref="M196:M259" si="19">L196-J196</f>
        <v>0</v>
      </c>
      <c r="N196" s="16">
        <f>'Barometric Data'!E197</f>
        <v>2.7119</v>
      </c>
      <c r="O196" s="16">
        <f t="shared" ref="O196:O259" si="20">K196-N196</f>
        <v>39.097200000000001</v>
      </c>
      <c r="P196" s="17">
        <f t="shared" ref="P196:P259" si="21">AVERAGE($E$10,$E$12:$E$17)-O196</f>
        <v>353.89477000000005</v>
      </c>
      <c r="Q196" s="17"/>
      <c r="R196" s="110">
        <v>17.71</v>
      </c>
      <c r="S196" s="37" t="s">
        <v>26</v>
      </c>
      <c r="T196" s="18"/>
    </row>
    <row r="197" spans="8:20" x14ac:dyDescent="0.25">
      <c r="H197" s="107">
        <v>40868</v>
      </c>
      <c r="I197" s="108">
        <v>0.25</v>
      </c>
      <c r="J197" s="109">
        <f t="shared" si="18"/>
        <v>40868.25</v>
      </c>
      <c r="K197" s="110">
        <v>41.795099999999998</v>
      </c>
      <c r="L197" s="100">
        <f>'Barometric Data'!B198+'Barometric Data'!C198</f>
        <v>40868.25</v>
      </c>
      <c r="M197" s="106">
        <f t="shared" si="19"/>
        <v>0</v>
      </c>
      <c r="N197" s="16">
        <f>'Barometric Data'!E198</f>
        <v>2.6966000000000001</v>
      </c>
      <c r="O197" s="16">
        <f t="shared" si="20"/>
        <v>39.098500000000001</v>
      </c>
      <c r="P197" s="17">
        <f t="shared" si="21"/>
        <v>353.89347000000004</v>
      </c>
      <c r="Q197" s="17"/>
      <c r="R197" s="110">
        <v>17.719000000000001</v>
      </c>
      <c r="S197" s="37" t="s">
        <v>26</v>
      </c>
      <c r="T197" s="18"/>
    </row>
    <row r="198" spans="8:20" x14ac:dyDescent="0.25">
      <c r="H198" s="107">
        <v>40868</v>
      </c>
      <c r="I198" s="108">
        <v>0.5</v>
      </c>
      <c r="J198" s="109">
        <f t="shared" si="18"/>
        <v>40868.5</v>
      </c>
      <c r="K198" s="110">
        <v>41.844499999999996</v>
      </c>
      <c r="L198" s="100">
        <f>'Barometric Data'!B199+'Barometric Data'!C199</f>
        <v>40868.5</v>
      </c>
      <c r="M198" s="106">
        <f t="shared" si="19"/>
        <v>0</v>
      </c>
      <c r="N198" s="16">
        <f>'Barometric Data'!E199</f>
        <v>2.7831999999999999</v>
      </c>
      <c r="O198" s="16">
        <f t="shared" si="20"/>
        <v>39.061299999999996</v>
      </c>
      <c r="P198" s="17">
        <f t="shared" si="21"/>
        <v>353.93067000000002</v>
      </c>
      <c r="Q198" s="17"/>
      <c r="R198" s="110">
        <v>17.733000000000001</v>
      </c>
      <c r="S198" s="37" t="s">
        <v>26</v>
      </c>
      <c r="T198" s="18"/>
    </row>
    <row r="199" spans="8:20" x14ac:dyDescent="0.25">
      <c r="H199" s="107">
        <v>40868</v>
      </c>
      <c r="I199" s="108">
        <v>0.75</v>
      </c>
      <c r="J199" s="109">
        <f t="shared" si="18"/>
        <v>40868.75</v>
      </c>
      <c r="K199" s="110">
        <v>41.857999999999997</v>
      </c>
      <c r="L199" s="100">
        <f>'Barometric Data'!B200+'Barometric Data'!C200</f>
        <v>40868.75</v>
      </c>
      <c r="M199" s="106">
        <f t="shared" si="19"/>
        <v>0</v>
      </c>
      <c r="N199" s="16">
        <f>'Barometric Data'!E200</f>
        <v>2.8325999999999998</v>
      </c>
      <c r="O199" s="16">
        <f t="shared" si="20"/>
        <v>39.025399999999998</v>
      </c>
      <c r="P199" s="17">
        <f t="shared" si="21"/>
        <v>353.96657000000005</v>
      </c>
      <c r="Q199" s="17"/>
      <c r="R199" s="110">
        <v>17.727</v>
      </c>
      <c r="S199" s="37" t="s">
        <v>26</v>
      </c>
      <c r="T199" s="18"/>
    </row>
    <row r="200" spans="8:20" x14ac:dyDescent="0.25">
      <c r="H200" s="107">
        <v>40869</v>
      </c>
      <c r="I200" s="108">
        <v>0</v>
      </c>
      <c r="J200" s="109">
        <f t="shared" si="18"/>
        <v>40869</v>
      </c>
      <c r="K200" s="110">
        <v>41.826099999999997</v>
      </c>
      <c r="L200" s="100">
        <f>'Barometric Data'!B201+'Barometric Data'!C201</f>
        <v>40869</v>
      </c>
      <c r="M200" s="106">
        <f t="shared" si="19"/>
        <v>0</v>
      </c>
      <c r="N200" s="16">
        <f>'Barometric Data'!E201</f>
        <v>2.8380000000000001</v>
      </c>
      <c r="O200" s="16">
        <f t="shared" si="20"/>
        <v>38.988099999999996</v>
      </c>
      <c r="P200" s="17">
        <f t="shared" si="21"/>
        <v>354.00387000000006</v>
      </c>
      <c r="Q200" s="17"/>
      <c r="R200" s="110">
        <v>17.722999999999999</v>
      </c>
      <c r="S200" s="37" t="s">
        <v>26</v>
      </c>
      <c r="T200" s="18"/>
    </row>
    <row r="201" spans="8:20" x14ac:dyDescent="0.25">
      <c r="H201" s="107">
        <v>40869</v>
      </c>
      <c r="I201" s="108">
        <v>0.25</v>
      </c>
      <c r="J201" s="109">
        <f t="shared" si="18"/>
        <v>40869.25</v>
      </c>
      <c r="K201" s="110">
        <v>41.815399999999997</v>
      </c>
      <c r="L201" s="100">
        <f>'Barometric Data'!B202+'Barometric Data'!C202</f>
        <v>40869.25</v>
      </c>
      <c r="M201" s="106">
        <f t="shared" si="19"/>
        <v>0</v>
      </c>
      <c r="N201" s="16">
        <f>'Barometric Data'!E202</f>
        <v>2.81</v>
      </c>
      <c r="O201" s="16">
        <f t="shared" si="20"/>
        <v>39.005399999999995</v>
      </c>
      <c r="P201" s="17">
        <f t="shared" si="21"/>
        <v>353.98657000000003</v>
      </c>
      <c r="Q201" s="17"/>
      <c r="R201" s="110">
        <v>17.721</v>
      </c>
      <c r="S201" s="37" t="s">
        <v>26</v>
      </c>
      <c r="T201" s="18"/>
    </row>
    <row r="202" spans="8:20" x14ac:dyDescent="0.25">
      <c r="H202" s="107">
        <v>40869</v>
      </c>
      <c r="I202" s="108">
        <v>0.5</v>
      </c>
      <c r="J202" s="109">
        <f t="shared" si="18"/>
        <v>40869.5</v>
      </c>
      <c r="K202" s="110">
        <v>41.8369</v>
      </c>
      <c r="L202" s="100">
        <f>'Barometric Data'!B203+'Barometric Data'!C203</f>
        <v>40869.5</v>
      </c>
      <c r="M202" s="106">
        <f t="shared" si="19"/>
        <v>0</v>
      </c>
      <c r="N202" s="16">
        <f>'Barometric Data'!E203</f>
        <v>2.8650000000000002</v>
      </c>
      <c r="O202" s="16">
        <f t="shared" si="20"/>
        <v>38.971899999999998</v>
      </c>
      <c r="P202" s="17">
        <f t="shared" si="21"/>
        <v>354.02007000000003</v>
      </c>
      <c r="Q202" s="17"/>
      <c r="R202" s="110">
        <v>17.738</v>
      </c>
      <c r="S202" s="37" t="s">
        <v>26</v>
      </c>
      <c r="T202" s="18"/>
    </row>
    <row r="203" spans="8:20" x14ac:dyDescent="0.25">
      <c r="H203" s="107">
        <v>40869</v>
      </c>
      <c r="I203" s="108">
        <v>0.75</v>
      </c>
      <c r="J203" s="109">
        <f t="shared" si="18"/>
        <v>40869.75</v>
      </c>
      <c r="K203" s="110">
        <v>41.7986</v>
      </c>
      <c r="L203" s="100">
        <f>'Barometric Data'!B204+'Barometric Data'!C204</f>
        <v>40869.75</v>
      </c>
      <c r="M203" s="106">
        <f t="shared" si="19"/>
        <v>0</v>
      </c>
      <c r="N203" s="16">
        <f>'Barometric Data'!E204</f>
        <v>2.8231000000000002</v>
      </c>
      <c r="O203" s="16">
        <f t="shared" si="20"/>
        <v>38.975499999999997</v>
      </c>
      <c r="P203" s="17">
        <f t="shared" si="21"/>
        <v>354.01647000000003</v>
      </c>
      <c r="Q203" s="17"/>
      <c r="R203" s="110">
        <v>17.738</v>
      </c>
      <c r="S203" s="37" t="s">
        <v>26</v>
      </c>
      <c r="T203" s="18"/>
    </row>
    <row r="204" spans="8:20" x14ac:dyDescent="0.25">
      <c r="H204" s="107">
        <v>40870</v>
      </c>
      <c r="I204" s="108">
        <v>0</v>
      </c>
      <c r="J204" s="109">
        <f t="shared" si="18"/>
        <v>40870</v>
      </c>
      <c r="K204" s="110">
        <v>41.7316</v>
      </c>
      <c r="L204" s="100">
        <f>'Barometric Data'!B205+'Barometric Data'!C205</f>
        <v>40870</v>
      </c>
      <c r="M204" s="106">
        <f t="shared" si="19"/>
        <v>0</v>
      </c>
      <c r="N204" s="16">
        <f>'Barometric Data'!E205</f>
        <v>2.7574999999999998</v>
      </c>
      <c r="O204" s="16">
        <f t="shared" si="20"/>
        <v>38.9741</v>
      </c>
      <c r="P204" s="17">
        <f t="shared" si="21"/>
        <v>354.01787000000002</v>
      </c>
      <c r="Q204" s="17"/>
      <c r="R204" s="110">
        <v>17.748999999999999</v>
      </c>
      <c r="S204" s="37" t="s">
        <v>26</v>
      </c>
      <c r="T204" s="18"/>
    </row>
    <row r="205" spans="8:20" x14ac:dyDescent="0.25">
      <c r="H205" s="107">
        <v>40870</v>
      </c>
      <c r="I205" s="108">
        <v>0.25</v>
      </c>
      <c r="J205" s="109">
        <f t="shared" si="18"/>
        <v>40870.25</v>
      </c>
      <c r="K205" s="110">
        <v>41.7241</v>
      </c>
      <c r="L205" s="100">
        <f>'Barometric Data'!B206+'Barometric Data'!C206</f>
        <v>40870.25</v>
      </c>
      <c r="M205" s="106">
        <f t="shared" si="19"/>
        <v>0</v>
      </c>
      <c r="N205" s="16">
        <f>'Barometric Data'!E206</f>
        <v>2.6934999999999998</v>
      </c>
      <c r="O205" s="16">
        <f t="shared" si="20"/>
        <v>39.0306</v>
      </c>
      <c r="P205" s="17">
        <f t="shared" si="21"/>
        <v>353.96137000000004</v>
      </c>
      <c r="Q205" s="17"/>
      <c r="R205" s="110">
        <v>17.728000000000002</v>
      </c>
      <c r="S205" s="37" t="s">
        <v>26</v>
      </c>
      <c r="T205" s="18"/>
    </row>
    <row r="206" spans="8:20" x14ac:dyDescent="0.25">
      <c r="H206" s="107">
        <v>40870</v>
      </c>
      <c r="I206" s="108">
        <v>0.5</v>
      </c>
      <c r="J206" s="109">
        <f t="shared" si="18"/>
        <v>40870.5</v>
      </c>
      <c r="K206" s="110">
        <v>41.715000000000003</v>
      </c>
      <c r="L206" s="100">
        <f>'Barometric Data'!B207+'Barometric Data'!C207</f>
        <v>40870.5</v>
      </c>
      <c r="M206" s="106">
        <f t="shared" si="19"/>
        <v>0</v>
      </c>
      <c r="N206" s="16">
        <f>'Barometric Data'!E207</f>
        <v>2.6536</v>
      </c>
      <c r="O206" s="16">
        <f t="shared" si="20"/>
        <v>39.061400000000006</v>
      </c>
      <c r="P206" s="17">
        <f t="shared" si="21"/>
        <v>353.93057000000005</v>
      </c>
      <c r="Q206" s="17"/>
      <c r="R206" s="110">
        <v>17.72</v>
      </c>
      <c r="S206" s="37" t="s">
        <v>26</v>
      </c>
      <c r="T206" s="18"/>
    </row>
    <row r="207" spans="8:20" x14ac:dyDescent="0.25">
      <c r="H207" s="107">
        <v>40870</v>
      </c>
      <c r="I207" s="108">
        <v>0.75</v>
      </c>
      <c r="J207" s="109">
        <f t="shared" si="18"/>
        <v>40870.75</v>
      </c>
      <c r="K207" s="110">
        <v>41.652700000000003</v>
      </c>
      <c r="L207" s="100">
        <f>'Barometric Data'!B208+'Barometric Data'!C208</f>
        <v>40870.75</v>
      </c>
      <c r="M207" s="106">
        <f t="shared" si="19"/>
        <v>0</v>
      </c>
      <c r="N207" s="16">
        <f>'Barometric Data'!E208</f>
        <v>2.5325000000000002</v>
      </c>
      <c r="O207" s="16">
        <f t="shared" si="20"/>
        <v>39.120200000000004</v>
      </c>
      <c r="P207" s="17">
        <f t="shared" si="21"/>
        <v>353.87177000000003</v>
      </c>
      <c r="Q207" s="17"/>
      <c r="R207" s="110">
        <v>17.725999999999999</v>
      </c>
      <c r="S207" s="37" t="s">
        <v>26</v>
      </c>
      <c r="T207" s="18"/>
    </row>
    <row r="208" spans="8:20" x14ac:dyDescent="0.25">
      <c r="H208" s="107">
        <v>40871</v>
      </c>
      <c r="I208" s="108">
        <v>0</v>
      </c>
      <c r="J208" s="109">
        <f t="shared" si="18"/>
        <v>40871</v>
      </c>
      <c r="K208" s="110">
        <v>41.646599999999999</v>
      </c>
      <c r="L208" s="100">
        <f>'Barometric Data'!B209+'Barometric Data'!C209</f>
        <v>40871</v>
      </c>
      <c r="M208" s="106">
        <f t="shared" si="19"/>
        <v>0</v>
      </c>
      <c r="N208" s="16">
        <f>'Barometric Data'!E209</f>
        <v>2.4906000000000001</v>
      </c>
      <c r="O208" s="16">
        <f t="shared" si="20"/>
        <v>39.155999999999999</v>
      </c>
      <c r="P208" s="17">
        <f t="shared" si="21"/>
        <v>353.83597000000003</v>
      </c>
      <c r="Q208" s="17"/>
      <c r="R208" s="110">
        <v>17.739999999999998</v>
      </c>
      <c r="S208" s="37" t="s">
        <v>26</v>
      </c>
      <c r="T208" s="18"/>
    </row>
    <row r="209" spans="8:20" x14ac:dyDescent="0.25">
      <c r="H209" s="107">
        <v>40871</v>
      </c>
      <c r="I209" s="108">
        <v>0.25</v>
      </c>
      <c r="J209" s="109">
        <f t="shared" si="18"/>
        <v>40871.25</v>
      </c>
      <c r="K209" s="110">
        <v>41.719099999999997</v>
      </c>
      <c r="L209" s="100">
        <f>'Barometric Data'!B210+'Barometric Data'!C210</f>
        <v>40871.25</v>
      </c>
      <c r="M209" s="106">
        <f t="shared" si="19"/>
        <v>0</v>
      </c>
      <c r="N209" s="16">
        <f>'Barometric Data'!E210</f>
        <v>2.5226000000000002</v>
      </c>
      <c r="O209" s="16">
        <f t="shared" si="20"/>
        <v>39.1965</v>
      </c>
      <c r="P209" s="17">
        <f t="shared" si="21"/>
        <v>353.79547000000002</v>
      </c>
      <c r="Q209" s="17"/>
      <c r="R209" s="110">
        <v>17.71</v>
      </c>
      <c r="S209" s="37" t="s">
        <v>26</v>
      </c>
      <c r="T209" s="18"/>
    </row>
    <row r="210" spans="8:20" x14ac:dyDescent="0.25">
      <c r="H210" s="107">
        <v>40871</v>
      </c>
      <c r="I210" s="108">
        <v>0.5</v>
      </c>
      <c r="J210" s="109">
        <f t="shared" si="18"/>
        <v>40871.5</v>
      </c>
      <c r="K210" s="110">
        <v>41.749000000000002</v>
      </c>
      <c r="L210" s="100">
        <f>'Barometric Data'!B211+'Barometric Data'!C211</f>
        <v>40871.5</v>
      </c>
      <c r="M210" s="106">
        <f t="shared" si="19"/>
        <v>0</v>
      </c>
      <c r="N210" s="16">
        <f>'Barometric Data'!E211</f>
        <v>2.5992000000000002</v>
      </c>
      <c r="O210" s="16">
        <f t="shared" si="20"/>
        <v>39.149799999999999</v>
      </c>
      <c r="P210" s="17">
        <f t="shared" si="21"/>
        <v>353.84217000000001</v>
      </c>
      <c r="Q210" s="17"/>
      <c r="R210" s="110">
        <v>17.738</v>
      </c>
      <c r="S210" s="37" t="s">
        <v>26</v>
      </c>
      <c r="T210" s="18"/>
    </row>
    <row r="211" spans="8:20" x14ac:dyDescent="0.25">
      <c r="H211" s="107">
        <v>40871</v>
      </c>
      <c r="I211" s="108">
        <v>0.75</v>
      </c>
      <c r="J211" s="109">
        <f t="shared" si="18"/>
        <v>40871.75</v>
      </c>
      <c r="K211" s="110">
        <v>41.751399999999997</v>
      </c>
      <c r="L211" s="100">
        <f>'Barometric Data'!B212+'Barometric Data'!C212</f>
        <v>40871.75</v>
      </c>
      <c r="M211" s="106">
        <f t="shared" si="19"/>
        <v>0</v>
      </c>
      <c r="N211" s="16">
        <f>'Barometric Data'!E212</f>
        <v>2.6074000000000002</v>
      </c>
      <c r="O211" s="16">
        <f t="shared" si="20"/>
        <v>39.143999999999998</v>
      </c>
      <c r="P211" s="17">
        <f t="shared" si="21"/>
        <v>353.84797000000003</v>
      </c>
      <c r="Q211" s="17"/>
      <c r="R211" s="110">
        <v>17.724</v>
      </c>
      <c r="S211" s="37" t="s">
        <v>26</v>
      </c>
      <c r="T211" s="18"/>
    </row>
    <row r="212" spans="8:20" x14ac:dyDescent="0.25">
      <c r="H212" s="107">
        <v>40872</v>
      </c>
      <c r="I212" s="108">
        <v>0</v>
      </c>
      <c r="J212" s="109">
        <f t="shared" si="18"/>
        <v>40872</v>
      </c>
      <c r="K212" s="110">
        <v>41.760199999999998</v>
      </c>
      <c r="L212" s="100">
        <f>'Barometric Data'!B213+'Barometric Data'!C213</f>
        <v>40872</v>
      </c>
      <c r="M212" s="106">
        <f t="shared" si="19"/>
        <v>0</v>
      </c>
      <c r="N212" s="16">
        <f>'Barometric Data'!E213</f>
        <v>2.6494</v>
      </c>
      <c r="O212" s="16">
        <f t="shared" si="20"/>
        <v>39.110799999999998</v>
      </c>
      <c r="P212" s="17">
        <f t="shared" si="21"/>
        <v>353.88117000000005</v>
      </c>
      <c r="Q212" s="17"/>
      <c r="R212" s="110">
        <v>17.731000000000002</v>
      </c>
      <c r="S212" s="37" t="s">
        <v>26</v>
      </c>
      <c r="T212" s="18"/>
    </row>
    <row r="213" spans="8:20" x14ac:dyDescent="0.25">
      <c r="H213" s="107">
        <v>40872</v>
      </c>
      <c r="I213" s="108">
        <v>0.25</v>
      </c>
      <c r="J213" s="109">
        <f t="shared" si="18"/>
        <v>40872.25</v>
      </c>
      <c r="K213" s="110">
        <v>41.837299999999999</v>
      </c>
      <c r="L213" s="100">
        <f>'Barometric Data'!B214+'Barometric Data'!C214</f>
        <v>40872.25</v>
      </c>
      <c r="M213" s="106">
        <f t="shared" si="19"/>
        <v>0</v>
      </c>
      <c r="N213" s="16">
        <f>'Barometric Data'!E214</f>
        <v>2.7330999999999999</v>
      </c>
      <c r="O213" s="16">
        <f t="shared" si="20"/>
        <v>39.104199999999999</v>
      </c>
      <c r="P213" s="17">
        <f t="shared" si="21"/>
        <v>353.88777000000005</v>
      </c>
      <c r="Q213" s="17"/>
      <c r="R213" s="110">
        <v>17.713000000000001</v>
      </c>
      <c r="S213" s="37" t="s">
        <v>26</v>
      </c>
      <c r="T213" s="18"/>
    </row>
    <row r="214" spans="8:20" x14ac:dyDescent="0.25">
      <c r="H214" s="107">
        <v>40872</v>
      </c>
      <c r="I214" s="108">
        <v>0.5</v>
      </c>
      <c r="J214" s="109">
        <f t="shared" si="18"/>
        <v>40872.5</v>
      </c>
      <c r="K214" s="110">
        <v>41.9709</v>
      </c>
      <c r="L214" s="100">
        <f>'Barometric Data'!B215+'Barometric Data'!C215</f>
        <v>40872.5</v>
      </c>
      <c r="M214" s="106">
        <f t="shared" si="19"/>
        <v>0</v>
      </c>
      <c r="N214" s="16">
        <f>'Barometric Data'!E215</f>
        <v>2.9872999999999998</v>
      </c>
      <c r="O214" s="16">
        <f t="shared" si="20"/>
        <v>38.983600000000003</v>
      </c>
      <c r="P214" s="17">
        <f t="shared" si="21"/>
        <v>354.00837000000001</v>
      </c>
      <c r="Q214" s="17"/>
      <c r="R214" s="110">
        <v>17.709</v>
      </c>
      <c r="S214" s="37" t="s">
        <v>26</v>
      </c>
      <c r="T214" s="18"/>
    </row>
    <row r="215" spans="8:20" x14ac:dyDescent="0.25">
      <c r="H215" s="107">
        <v>40872</v>
      </c>
      <c r="I215" s="108">
        <v>0.75</v>
      </c>
      <c r="J215" s="109">
        <f t="shared" si="18"/>
        <v>40872.75</v>
      </c>
      <c r="K215" s="110">
        <v>42.023200000000003</v>
      </c>
      <c r="L215" s="100">
        <f>'Barometric Data'!B216+'Barometric Data'!C216</f>
        <v>40872.75</v>
      </c>
      <c r="M215" s="106">
        <f t="shared" si="19"/>
        <v>0</v>
      </c>
      <c r="N215" s="16">
        <f>'Barometric Data'!E216</f>
        <v>3.1621000000000001</v>
      </c>
      <c r="O215" s="16">
        <f t="shared" si="20"/>
        <v>38.8611</v>
      </c>
      <c r="P215" s="17">
        <f t="shared" si="21"/>
        <v>354.13087000000002</v>
      </c>
      <c r="Q215" s="17"/>
      <c r="R215" s="110">
        <v>17.719000000000001</v>
      </c>
      <c r="S215" s="37" t="s">
        <v>26</v>
      </c>
      <c r="T215" s="18"/>
    </row>
    <row r="216" spans="8:20" x14ac:dyDescent="0.25">
      <c r="H216" s="107">
        <v>40873</v>
      </c>
      <c r="I216" s="108">
        <v>0</v>
      </c>
      <c r="J216" s="109">
        <f t="shared" si="18"/>
        <v>40873</v>
      </c>
      <c r="K216" s="110">
        <v>42.013500000000001</v>
      </c>
      <c r="L216" s="100">
        <f>'Barometric Data'!B217+'Barometric Data'!C217</f>
        <v>40873</v>
      </c>
      <c r="M216" s="106">
        <f t="shared" si="19"/>
        <v>0</v>
      </c>
      <c r="N216" s="16">
        <f>'Barometric Data'!E217</f>
        <v>3.2669000000000001</v>
      </c>
      <c r="O216" s="16">
        <f t="shared" si="20"/>
        <v>38.746600000000001</v>
      </c>
      <c r="P216" s="17">
        <f t="shared" si="21"/>
        <v>354.24537000000004</v>
      </c>
      <c r="Q216" s="17"/>
      <c r="R216" s="110">
        <v>17.707000000000001</v>
      </c>
      <c r="S216" s="37" t="s">
        <v>26</v>
      </c>
      <c r="T216" s="18"/>
    </row>
    <row r="217" spans="8:20" x14ac:dyDescent="0.25">
      <c r="H217" s="107">
        <v>40873</v>
      </c>
      <c r="I217" s="108">
        <v>0.25</v>
      </c>
      <c r="J217" s="109">
        <f t="shared" si="18"/>
        <v>40873.25</v>
      </c>
      <c r="K217" s="110">
        <v>42.025199999999998</v>
      </c>
      <c r="L217" s="100">
        <f>'Barometric Data'!B218+'Barometric Data'!C218</f>
        <v>40873.25</v>
      </c>
      <c r="M217" s="106">
        <f t="shared" si="19"/>
        <v>0</v>
      </c>
      <c r="N217" s="16">
        <f>'Barometric Data'!E218</f>
        <v>3.3361000000000001</v>
      </c>
      <c r="O217" s="16">
        <f t="shared" si="20"/>
        <v>38.689099999999996</v>
      </c>
      <c r="P217" s="17">
        <f t="shared" si="21"/>
        <v>354.30287000000004</v>
      </c>
      <c r="Q217" s="17"/>
      <c r="R217" s="110">
        <v>17.73</v>
      </c>
      <c r="S217" s="37" t="s">
        <v>26</v>
      </c>
      <c r="T217" s="18"/>
    </row>
    <row r="218" spans="8:20" x14ac:dyDescent="0.25">
      <c r="H218" s="107">
        <v>40873</v>
      </c>
      <c r="I218" s="108">
        <v>0.5</v>
      </c>
      <c r="J218" s="109">
        <f t="shared" si="18"/>
        <v>40873.5</v>
      </c>
      <c r="K218" s="110">
        <v>41.9953</v>
      </c>
      <c r="L218" s="100">
        <f>'Barometric Data'!B219+'Barometric Data'!C219</f>
        <v>40873.5</v>
      </c>
      <c r="M218" s="106">
        <f t="shared" si="19"/>
        <v>0</v>
      </c>
      <c r="N218" s="16">
        <f>'Barometric Data'!E219</f>
        <v>3.3975</v>
      </c>
      <c r="O218" s="16">
        <f t="shared" si="20"/>
        <v>38.597799999999999</v>
      </c>
      <c r="P218" s="17">
        <f t="shared" si="21"/>
        <v>354.39417000000003</v>
      </c>
      <c r="Q218" s="17"/>
      <c r="R218" s="110">
        <v>17.725000000000001</v>
      </c>
      <c r="S218" s="37" t="s">
        <v>26</v>
      </c>
      <c r="T218" s="18"/>
    </row>
    <row r="219" spans="8:20" x14ac:dyDescent="0.25">
      <c r="H219" s="107">
        <v>40873</v>
      </c>
      <c r="I219" s="108">
        <v>0.75</v>
      </c>
      <c r="J219" s="109">
        <f t="shared" si="18"/>
        <v>40873.75</v>
      </c>
      <c r="K219" s="110">
        <v>41.940600000000003</v>
      </c>
      <c r="L219" s="100">
        <f>'Barometric Data'!B220+'Barometric Data'!C220</f>
        <v>40873.75</v>
      </c>
      <c r="M219" s="106">
        <f t="shared" si="19"/>
        <v>0</v>
      </c>
      <c r="N219" s="16">
        <f>'Barometric Data'!E220</f>
        <v>3.3397000000000001</v>
      </c>
      <c r="O219" s="16">
        <f t="shared" si="20"/>
        <v>38.600900000000003</v>
      </c>
      <c r="P219" s="17">
        <f t="shared" si="21"/>
        <v>354.39107000000001</v>
      </c>
      <c r="Q219" s="17"/>
      <c r="R219" s="110">
        <v>17.724</v>
      </c>
      <c r="S219" s="37" t="s">
        <v>26</v>
      </c>
      <c r="T219" s="18"/>
    </row>
    <row r="220" spans="8:20" x14ac:dyDescent="0.25">
      <c r="H220" s="107">
        <v>40874</v>
      </c>
      <c r="I220" s="108">
        <v>0</v>
      </c>
      <c r="J220" s="109">
        <f t="shared" si="18"/>
        <v>40874</v>
      </c>
      <c r="K220" s="110">
        <v>41.866700000000002</v>
      </c>
      <c r="L220" s="100">
        <f>'Barometric Data'!B221+'Barometric Data'!C221</f>
        <v>40874</v>
      </c>
      <c r="M220" s="106">
        <f t="shared" si="19"/>
        <v>0</v>
      </c>
      <c r="N220" s="16">
        <f>'Barometric Data'!E221</f>
        <v>3.2778</v>
      </c>
      <c r="O220" s="16">
        <f t="shared" si="20"/>
        <v>38.588900000000002</v>
      </c>
      <c r="P220" s="17">
        <f t="shared" si="21"/>
        <v>354.40307000000001</v>
      </c>
      <c r="Q220" s="17"/>
      <c r="R220" s="110">
        <v>17.728000000000002</v>
      </c>
      <c r="S220" s="37" t="s">
        <v>26</v>
      </c>
      <c r="T220" s="18"/>
    </row>
    <row r="221" spans="8:20" x14ac:dyDescent="0.25">
      <c r="H221" s="107">
        <v>40874</v>
      </c>
      <c r="I221" s="108">
        <v>0.25</v>
      </c>
      <c r="J221" s="109">
        <f t="shared" si="18"/>
        <v>40874.25</v>
      </c>
      <c r="K221" s="110">
        <v>41.824199999999998</v>
      </c>
      <c r="L221" s="100">
        <f>'Barometric Data'!B222+'Barometric Data'!C222</f>
        <v>40874.25</v>
      </c>
      <c r="M221" s="106">
        <f t="shared" si="19"/>
        <v>0</v>
      </c>
      <c r="N221" s="16">
        <f>'Barometric Data'!E222</f>
        <v>3.1981000000000002</v>
      </c>
      <c r="O221" s="16">
        <f t="shared" si="20"/>
        <v>38.626099999999994</v>
      </c>
      <c r="P221" s="17">
        <f t="shared" si="21"/>
        <v>354.36587000000003</v>
      </c>
      <c r="Q221" s="17"/>
      <c r="R221" s="110">
        <v>17.728999999999999</v>
      </c>
      <c r="S221" s="37" t="s">
        <v>26</v>
      </c>
      <c r="T221" s="18"/>
    </row>
    <row r="222" spans="8:20" x14ac:dyDescent="0.25">
      <c r="H222" s="107">
        <v>40874</v>
      </c>
      <c r="I222" s="108">
        <v>0.5</v>
      </c>
      <c r="J222" s="109">
        <f t="shared" si="18"/>
        <v>40874.5</v>
      </c>
      <c r="K222" s="110">
        <v>41.787100000000002</v>
      </c>
      <c r="L222" s="100">
        <f>'Barometric Data'!B223+'Barometric Data'!C223</f>
        <v>40874.5</v>
      </c>
      <c r="M222" s="106">
        <f t="shared" si="19"/>
        <v>0</v>
      </c>
      <c r="N222" s="16">
        <f>'Barometric Data'!E223</f>
        <v>3.1114000000000002</v>
      </c>
      <c r="O222" s="16">
        <f t="shared" si="20"/>
        <v>38.675699999999999</v>
      </c>
      <c r="P222" s="17">
        <f t="shared" si="21"/>
        <v>354.31627000000003</v>
      </c>
      <c r="Q222" s="17"/>
      <c r="R222" s="110">
        <v>17.716000000000001</v>
      </c>
      <c r="S222" s="37" t="s">
        <v>26</v>
      </c>
      <c r="T222" s="18"/>
    </row>
    <row r="223" spans="8:20" x14ac:dyDescent="0.25">
      <c r="H223" s="107">
        <v>40874</v>
      </c>
      <c r="I223" s="108">
        <v>0.75</v>
      </c>
      <c r="J223" s="109">
        <f t="shared" si="18"/>
        <v>40874.75</v>
      </c>
      <c r="K223" s="110">
        <v>41.742699999999999</v>
      </c>
      <c r="L223" s="100">
        <f>'Barometric Data'!B224+'Barometric Data'!C224</f>
        <v>40874.75</v>
      </c>
      <c r="M223" s="106">
        <f t="shared" si="19"/>
        <v>0</v>
      </c>
      <c r="N223" s="16">
        <f>'Barometric Data'!E224</f>
        <v>3.0152999999999999</v>
      </c>
      <c r="O223" s="16">
        <f t="shared" si="20"/>
        <v>38.727400000000003</v>
      </c>
      <c r="P223" s="17">
        <f t="shared" si="21"/>
        <v>354.26457000000005</v>
      </c>
      <c r="Q223" s="17"/>
      <c r="R223" s="110">
        <v>17.728999999999999</v>
      </c>
      <c r="S223" s="37" t="s">
        <v>26</v>
      </c>
      <c r="T223" s="18"/>
    </row>
    <row r="224" spans="8:20" x14ac:dyDescent="0.25">
      <c r="H224" s="107">
        <v>40875</v>
      </c>
      <c r="I224" s="108">
        <v>0</v>
      </c>
      <c r="J224" s="109">
        <f t="shared" si="18"/>
        <v>40875</v>
      </c>
      <c r="K224" s="110">
        <v>41.747199999999999</v>
      </c>
      <c r="L224" s="100">
        <f>'Barometric Data'!B225+'Barometric Data'!C225</f>
        <v>40875</v>
      </c>
      <c r="M224" s="106">
        <f t="shared" si="19"/>
        <v>0</v>
      </c>
      <c r="N224" s="16">
        <f>'Barometric Data'!E225</f>
        <v>3.0156000000000001</v>
      </c>
      <c r="O224" s="16">
        <f t="shared" si="20"/>
        <v>38.7316</v>
      </c>
      <c r="P224" s="17">
        <f t="shared" si="21"/>
        <v>354.26037000000002</v>
      </c>
      <c r="Q224" s="17"/>
      <c r="R224" s="110">
        <v>17.724</v>
      </c>
      <c r="S224" s="37" t="s">
        <v>26</v>
      </c>
      <c r="T224" s="18"/>
    </row>
    <row r="225" spans="8:20" x14ac:dyDescent="0.25">
      <c r="H225" s="107">
        <v>40875</v>
      </c>
      <c r="I225" s="108">
        <v>0.25</v>
      </c>
      <c r="J225" s="109">
        <f t="shared" si="18"/>
        <v>40875.25</v>
      </c>
      <c r="K225" s="110">
        <v>41.7988</v>
      </c>
      <c r="L225" s="100">
        <f>'Barometric Data'!B226+'Barometric Data'!C226</f>
        <v>40875.25</v>
      </c>
      <c r="M225" s="106">
        <f t="shared" si="19"/>
        <v>0</v>
      </c>
      <c r="N225" s="16">
        <f>'Barometric Data'!E226</f>
        <v>3.0754999999999999</v>
      </c>
      <c r="O225" s="16">
        <f t="shared" si="20"/>
        <v>38.723300000000002</v>
      </c>
      <c r="P225" s="17">
        <f t="shared" si="21"/>
        <v>354.26867000000004</v>
      </c>
      <c r="Q225" s="17"/>
      <c r="R225" s="110">
        <v>17.725999999999999</v>
      </c>
      <c r="S225" s="37" t="s">
        <v>26</v>
      </c>
      <c r="T225" s="18"/>
    </row>
    <row r="226" spans="8:20" x14ac:dyDescent="0.25">
      <c r="H226" s="107">
        <v>40875</v>
      </c>
      <c r="I226" s="108">
        <v>0.5</v>
      </c>
      <c r="J226" s="109">
        <f t="shared" si="18"/>
        <v>40875.5</v>
      </c>
      <c r="K226" s="110">
        <v>41.832500000000003</v>
      </c>
      <c r="L226" s="100">
        <f>'Barometric Data'!B227+'Barometric Data'!C227</f>
        <v>40875.5</v>
      </c>
      <c r="M226" s="106">
        <f t="shared" si="19"/>
        <v>0</v>
      </c>
      <c r="N226" s="16">
        <f>'Barometric Data'!E227</f>
        <v>3.117</v>
      </c>
      <c r="O226" s="16">
        <f t="shared" si="20"/>
        <v>38.715500000000006</v>
      </c>
      <c r="P226" s="17">
        <f t="shared" si="21"/>
        <v>354.27647000000002</v>
      </c>
      <c r="Q226" s="17"/>
      <c r="R226" s="110">
        <v>17.707999999999998</v>
      </c>
      <c r="S226" s="37" t="s">
        <v>26</v>
      </c>
      <c r="T226" s="18"/>
    </row>
    <row r="227" spans="8:20" x14ac:dyDescent="0.25">
      <c r="H227" s="107">
        <v>40875</v>
      </c>
      <c r="I227" s="108">
        <v>0.75</v>
      </c>
      <c r="J227" s="109">
        <f t="shared" si="18"/>
        <v>40875.75</v>
      </c>
      <c r="K227" s="110">
        <v>41.819899999999997</v>
      </c>
      <c r="L227" s="100">
        <f>'Barometric Data'!B228+'Barometric Data'!C228</f>
        <v>40875.75</v>
      </c>
      <c r="M227" s="106">
        <f t="shared" si="19"/>
        <v>0</v>
      </c>
      <c r="N227" s="16">
        <f>'Barometric Data'!E228</f>
        <v>3.1109</v>
      </c>
      <c r="O227" s="16">
        <f t="shared" si="20"/>
        <v>38.708999999999996</v>
      </c>
      <c r="P227" s="17">
        <f t="shared" si="21"/>
        <v>354.28297000000003</v>
      </c>
      <c r="Q227" s="17"/>
      <c r="R227" s="110">
        <v>17.722999999999999</v>
      </c>
      <c r="S227" s="37" t="s">
        <v>26</v>
      </c>
      <c r="T227" s="18"/>
    </row>
    <row r="228" spans="8:20" x14ac:dyDescent="0.25">
      <c r="H228" s="107">
        <v>40876</v>
      </c>
      <c r="I228" s="108">
        <v>0</v>
      </c>
      <c r="J228" s="109">
        <f t="shared" si="18"/>
        <v>40876</v>
      </c>
      <c r="K228" s="110">
        <v>41.8001</v>
      </c>
      <c r="L228" s="100">
        <f>'Barometric Data'!B229+'Barometric Data'!C229</f>
        <v>40876</v>
      </c>
      <c r="M228" s="106">
        <f t="shared" si="19"/>
        <v>0</v>
      </c>
      <c r="N228" s="16">
        <f>'Barometric Data'!E229</f>
        <v>3.1211000000000002</v>
      </c>
      <c r="O228" s="16">
        <f t="shared" si="20"/>
        <v>38.679000000000002</v>
      </c>
      <c r="P228" s="17">
        <f t="shared" si="21"/>
        <v>354.31297000000006</v>
      </c>
      <c r="Q228" s="17"/>
      <c r="R228" s="110">
        <v>17.716999999999999</v>
      </c>
      <c r="S228" s="37" t="s">
        <v>26</v>
      </c>
      <c r="T228" s="18"/>
    </row>
    <row r="229" spans="8:20" x14ac:dyDescent="0.25">
      <c r="H229" s="107">
        <v>40876</v>
      </c>
      <c r="I229" s="108">
        <v>0.25</v>
      </c>
      <c r="J229" s="109">
        <f t="shared" si="18"/>
        <v>40876.25</v>
      </c>
      <c r="K229" s="110">
        <v>41.791699999999999</v>
      </c>
      <c r="L229" s="100">
        <f>'Barometric Data'!B230+'Barometric Data'!C230</f>
        <v>40876.25</v>
      </c>
      <c r="M229" s="106">
        <f t="shared" si="19"/>
        <v>0</v>
      </c>
      <c r="N229" s="16">
        <f>'Barometric Data'!E230</f>
        <v>3.1095999999999999</v>
      </c>
      <c r="O229" s="16">
        <f t="shared" si="20"/>
        <v>38.682099999999998</v>
      </c>
      <c r="P229" s="17">
        <f t="shared" si="21"/>
        <v>354.30987000000005</v>
      </c>
      <c r="Q229" s="17"/>
      <c r="R229" s="110">
        <v>17.728999999999999</v>
      </c>
      <c r="S229" s="37" t="s">
        <v>26</v>
      </c>
      <c r="T229" s="18"/>
    </row>
    <row r="230" spans="8:20" x14ac:dyDescent="0.25">
      <c r="H230" s="107">
        <v>40876</v>
      </c>
      <c r="I230" s="108">
        <v>0.5</v>
      </c>
      <c r="J230" s="109">
        <f t="shared" si="18"/>
        <v>40876.5</v>
      </c>
      <c r="K230" s="110">
        <v>41.766100000000002</v>
      </c>
      <c r="L230" s="100">
        <f>'Barometric Data'!B231+'Barometric Data'!C231</f>
        <v>40876.5</v>
      </c>
      <c r="M230" s="106">
        <f t="shared" si="19"/>
        <v>0</v>
      </c>
      <c r="N230" s="16">
        <f>'Barometric Data'!E231</f>
        <v>3.0737999999999999</v>
      </c>
      <c r="O230" s="16">
        <f t="shared" si="20"/>
        <v>38.692300000000003</v>
      </c>
      <c r="P230" s="17">
        <f t="shared" si="21"/>
        <v>354.29967000000005</v>
      </c>
      <c r="Q230" s="17"/>
      <c r="R230" s="110">
        <v>17.724</v>
      </c>
      <c r="S230" s="37" t="s">
        <v>26</v>
      </c>
      <c r="T230" s="18"/>
    </row>
    <row r="231" spans="8:20" x14ac:dyDescent="0.25">
      <c r="H231" s="107">
        <v>40876</v>
      </c>
      <c r="I231" s="108">
        <v>0.75</v>
      </c>
      <c r="J231" s="109">
        <f t="shared" si="18"/>
        <v>40876.75</v>
      </c>
      <c r="K231" s="110">
        <v>41.688499999999998</v>
      </c>
      <c r="L231" s="100">
        <f>'Barometric Data'!B232+'Barometric Data'!C232</f>
        <v>40876.75</v>
      </c>
      <c r="M231" s="106">
        <f t="shared" si="19"/>
        <v>0</v>
      </c>
      <c r="N231" s="16">
        <f>'Barometric Data'!E232</f>
        <v>2.9314</v>
      </c>
      <c r="O231" s="16">
        <f t="shared" si="20"/>
        <v>38.757099999999994</v>
      </c>
      <c r="P231" s="17">
        <f t="shared" si="21"/>
        <v>354.23487000000006</v>
      </c>
      <c r="Q231" s="17"/>
      <c r="R231" s="110">
        <v>17.719000000000001</v>
      </c>
      <c r="S231" s="37" t="s">
        <v>26</v>
      </c>
      <c r="T231" s="18"/>
    </row>
    <row r="232" spans="8:20" x14ac:dyDescent="0.25">
      <c r="H232" s="107">
        <v>40877</v>
      </c>
      <c r="I232" s="108">
        <v>0</v>
      </c>
      <c r="J232" s="109">
        <f t="shared" si="18"/>
        <v>40877</v>
      </c>
      <c r="K232" s="110">
        <v>41.644199999999998</v>
      </c>
      <c r="L232" s="100">
        <f>'Barometric Data'!B233+'Barometric Data'!C233</f>
        <v>40877</v>
      </c>
      <c r="M232" s="106">
        <f t="shared" si="19"/>
        <v>0</v>
      </c>
      <c r="N232" s="16">
        <f>'Barometric Data'!E233</f>
        <v>2.8292999999999999</v>
      </c>
      <c r="O232" s="16">
        <f t="shared" si="20"/>
        <v>38.814899999999994</v>
      </c>
      <c r="P232" s="17">
        <f t="shared" si="21"/>
        <v>354.17707000000007</v>
      </c>
      <c r="Q232" s="17"/>
      <c r="R232" s="110">
        <v>17.716000000000001</v>
      </c>
      <c r="S232" s="37" t="s">
        <v>26</v>
      </c>
      <c r="T232" s="18"/>
    </row>
    <row r="233" spans="8:20" x14ac:dyDescent="0.25">
      <c r="H233" s="107">
        <v>40877</v>
      </c>
      <c r="I233" s="108">
        <v>0.25</v>
      </c>
      <c r="J233" s="109">
        <f t="shared" si="18"/>
        <v>40877.25</v>
      </c>
      <c r="K233" s="110">
        <v>41.6693</v>
      </c>
      <c r="L233" s="100">
        <f>'Barometric Data'!B234+'Barometric Data'!C234</f>
        <v>40877.25</v>
      </c>
      <c r="M233" s="106">
        <f t="shared" si="19"/>
        <v>0</v>
      </c>
      <c r="N233" s="16">
        <f>'Barometric Data'!E234</f>
        <v>2.8228</v>
      </c>
      <c r="O233" s="16">
        <f t="shared" si="20"/>
        <v>38.846499999999999</v>
      </c>
      <c r="P233" s="17">
        <f t="shared" si="21"/>
        <v>354.14547000000005</v>
      </c>
      <c r="Q233" s="17"/>
      <c r="R233" s="110">
        <v>17.721</v>
      </c>
      <c r="S233" s="37" t="s">
        <v>26</v>
      </c>
      <c r="T233" s="18"/>
    </row>
    <row r="234" spans="8:20" x14ac:dyDescent="0.25">
      <c r="H234" s="107">
        <v>40877</v>
      </c>
      <c r="I234" s="108">
        <v>0.5</v>
      </c>
      <c r="J234" s="109">
        <f t="shared" si="18"/>
        <v>40877.5</v>
      </c>
      <c r="K234" s="110">
        <v>41.728299999999997</v>
      </c>
      <c r="L234" s="100">
        <f>'Barometric Data'!B235+'Barometric Data'!C235</f>
        <v>40877.5</v>
      </c>
      <c r="M234" s="106">
        <f t="shared" si="19"/>
        <v>0</v>
      </c>
      <c r="N234" s="16">
        <f>'Barometric Data'!E235</f>
        <v>2.89</v>
      </c>
      <c r="O234" s="16">
        <f t="shared" si="20"/>
        <v>38.838299999999997</v>
      </c>
      <c r="P234" s="17">
        <f t="shared" si="21"/>
        <v>354.15367000000003</v>
      </c>
      <c r="Q234" s="17"/>
      <c r="R234" s="110">
        <v>17.727</v>
      </c>
      <c r="S234" s="37" t="s">
        <v>26</v>
      </c>
      <c r="T234" s="18"/>
    </row>
    <row r="235" spans="8:20" x14ac:dyDescent="0.25">
      <c r="H235" s="107">
        <v>40877</v>
      </c>
      <c r="I235" s="108">
        <v>0.75</v>
      </c>
      <c r="J235" s="109">
        <f t="shared" si="18"/>
        <v>40877.75</v>
      </c>
      <c r="K235" s="110">
        <v>41.773299999999999</v>
      </c>
      <c r="L235" s="100">
        <f>'Barometric Data'!B236+'Barometric Data'!C236</f>
        <v>40877.75</v>
      </c>
      <c r="M235" s="106">
        <f t="shared" si="19"/>
        <v>0</v>
      </c>
      <c r="N235" s="16">
        <f>'Barometric Data'!E236</f>
        <v>2.9771999999999998</v>
      </c>
      <c r="O235" s="16">
        <f t="shared" si="20"/>
        <v>38.796099999999996</v>
      </c>
      <c r="P235" s="17">
        <f t="shared" si="21"/>
        <v>354.19587000000001</v>
      </c>
      <c r="Q235" s="17"/>
      <c r="R235" s="110">
        <v>17.71</v>
      </c>
      <c r="S235" s="37" t="s">
        <v>26</v>
      </c>
      <c r="T235" s="18"/>
    </row>
    <row r="236" spans="8:20" x14ac:dyDescent="0.25">
      <c r="H236" s="107">
        <v>40878</v>
      </c>
      <c r="I236" s="108">
        <v>0</v>
      </c>
      <c r="J236" s="109">
        <f t="shared" si="18"/>
        <v>40878</v>
      </c>
      <c r="K236" s="110">
        <v>41.874499999999998</v>
      </c>
      <c r="L236" s="100">
        <f>'Barometric Data'!B237+'Barometric Data'!C237</f>
        <v>40878</v>
      </c>
      <c r="M236" s="106">
        <f t="shared" si="19"/>
        <v>0</v>
      </c>
      <c r="N236" s="16">
        <f>'Barometric Data'!E237</f>
        <v>3.1671</v>
      </c>
      <c r="O236" s="16">
        <f t="shared" si="20"/>
        <v>38.7074</v>
      </c>
      <c r="P236" s="17">
        <f t="shared" si="21"/>
        <v>354.28457000000003</v>
      </c>
      <c r="Q236" s="17"/>
      <c r="R236" s="110">
        <v>17.713000000000001</v>
      </c>
      <c r="S236" s="37" t="s">
        <v>26</v>
      </c>
      <c r="T236" s="18"/>
    </row>
    <row r="237" spans="8:20" x14ac:dyDescent="0.25">
      <c r="H237" s="107">
        <v>40878</v>
      </c>
      <c r="I237" s="108">
        <v>0.25</v>
      </c>
      <c r="J237" s="109">
        <f t="shared" si="18"/>
        <v>40878.25</v>
      </c>
      <c r="K237" s="110">
        <v>41.863300000000002</v>
      </c>
      <c r="L237" s="100">
        <f>'Barometric Data'!B238+'Barometric Data'!C238</f>
        <v>40878.25</v>
      </c>
      <c r="M237" s="106">
        <f t="shared" si="19"/>
        <v>0</v>
      </c>
      <c r="N237" s="16">
        <f>'Barometric Data'!E238</f>
        <v>3.1999</v>
      </c>
      <c r="O237" s="16">
        <f t="shared" si="20"/>
        <v>38.663400000000003</v>
      </c>
      <c r="P237" s="17">
        <f t="shared" si="21"/>
        <v>354.32857000000001</v>
      </c>
      <c r="Q237" s="17"/>
      <c r="R237" s="110">
        <v>17.725999999999999</v>
      </c>
      <c r="S237" s="37" t="s">
        <v>26</v>
      </c>
      <c r="T237" s="18"/>
    </row>
    <row r="238" spans="8:20" x14ac:dyDescent="0.25">
      <c r="H238" s="107">
        <v>40878</v>
      </c>
      <c r="I238" s="108">
        <v>0.5</v>
      </c>
      <c r="J238" s="109">
        <f t="shared" si="18"/>
        <v>40878.5</v>
      </c>
      <c r="K238" s="110">
        <v>41.856900000000003</v>
      </c>
      <c r="L238" s="100">
        <f>'Barometric Data'!B239+'Barometric Data'!C239</f>
        <v>40878.5</v>
      </c>
      <c r="M238" s="106">
        <f t="shared" si="19"/>
        <v>0</v>
      </c>
      <c r="N238" s="16">
        <f>'Barometric Data'!E239</f>
        <v>3.2437999999999998</v>
      </c>
      <c r="O238" s="16">
        <f t="shared" si="20"/>
        <v>38.613100000000003</v>
      </c>
      <c r="P238" s="17">
        <f t="shared" si="21"/>
        <v>354.37887000000001</v>
      </c>
      <c r="Q238" s="17"/>
      <c r="R238" s="110">
        <v>17.728999999999999</v>
      </c>
      <c r="S238" s="37" t="s">
        <v>26</v>
      </c>
      <c r="T238" s="18"/>
    </row>
    <row r="239" spans="8:20" x14ac:dyDescent="0.25">
      <c r="H239" s="107">
        <v>40878</v>
      </c>
      <c r="I239" s="108">
        <v>0.75</v>
      </c>
      <c r="J239" s="109">
        <f t="shared" si="18"/>
        <v>40878.75</v>
      </c>
      <c r="K239" s="110">
        <v>41.776499999999999</v>
      </c>
      <c r="L239" s="100">
        <f>'Barometric Data'!B240+'Barometric Data'!C240</f>
        <v>40878.75</v>
      </c>
      <c r="M239" s="106">
        <f t="shared" si="19"/>
        <v>0</v>
      </c>
      <c r="N239" s="16">
        <f>'Barometric Data'!E240</f>
        <v>3.1334</v>
      </c>
      <c r="O239" s="16">
        <f t="shared" si="20"/>
        <v>38.643099999999997</v>
      </c>
      <c r="P239" s="17">
        <f t="shared" si="21"/>
        <v>354.34887000000003</v>
      </c>
      <c r="Q239" s="17"/>
      <c r="R239" s="110">
        <v>17.72</v>
      </c>
      <c r="S239" s="37" t="s">
        <v>26</v>
      </c>
      <c r="T239" s="18"/>
    </row>
    <row r="240" spans="8:20" x14ac:dyDescent="0.25">
      <c r="H240" s="107">
        <v>40879</v>
      </c>
      <c r="I240" s="108">
        <v>0</v>
      </c>
      <c r="J240" s="109">
        <f t="shared" si="18"/>
        <v>40879</v>
      </c>
      <c r="K240" s="110">
        <v>41.7316</v>
      </c>
      <c r="L240" s="100">
        <f>'Barometric Data'!B241+'Barometric Data'!C241</f>
        <v>40879</v>
      </c>
      <c r="M240" s="106">
        <f t="shared" si="19"/>
        <v>0</v>
      </c>
      <c r="N240" s="16">
        <f>'Barometric Data'!E241</f>
        <v>3.0533000000000001</v>
      </c>
      <c r="O240" s="16">
        <f t="shared" si="20"/>
        <v>38.6783</v>
      </c>
      <c r="P240" s="17">
        <f t="shared" si="21"/>
        <v>354.31367000000006</v>
      </c>
      <c r="Q240" s="17"/>
      <c r="R240" s="110">
        <v>17.715</v>
      </c>
      <c r="S240" s="37" t="s">
        <v>26</v>
      </c>
      <c r="T240" s="18"/>
    </row>
    <row r="241" spans="8:20" x14ac:dyDescent="0.25">
      <c r="H241" s="107">
        <v>40879</v>
      </c>
      <c r="I241" s="108">
        <v>0.25</v>
      </c>
      <c r="J241" s="109">
        <f t="shared" si="18"/>
        <v>40879.25</v>
      </c>
      <c r="K241" s="110">
        <v>41.609299999999998</v>
      </c>
      <c r="L241" s="100">
        <f>'Barometric Data'!B242+'Barometric Data'!C242</f>
        <v>40879.25</v>
      </c>
      <c r="M241" s="106">
        <f t="shared" si="19"/>
        <v>0</v>
      </c>
      <c r="N241" s="16">
        <f>'Barometric Data'!E242</f>
        <v>2.8304</v>
      </c>
      <c r="O241" s="16">
        <f t="shared" si="20"/>
        <v>38.7789</v>
      </c>
      <c r="P241" s="17">
        <f t="shared" si="21"/>
        <v>354.21307000000002</v>
      </c>
      <c r="Q241" s="17"/>
      <c r="R241" s="110">
        <v>17.72</v>
      </c>
      <c r="S241" s="37" t="s">
        <v>26</v>
      </c>
      <c r="T241" s="18"/>
    </row>
    <row r="242" spans="8:20" x14ac:dyDescent="0.25">
      <c r="H242" s="107">
        <v>40879</v>
      </c>
      <c r="I242" s="108">
        <v>0.5</v>
      </c>
      <c r="J242" s="109">
        <f t="shared" si="18"/>
        <v>40879.5</v>
      </c>
      <c r="K242" s="110">
        <v>41.631999999999998</v>
      </c>
      <c r="L242" s="100">
        <f>'Barometric Data'!B243+'Barometric Data'!C243</f>
        <v>40879.5</v>
      </c>
      <c r="M242" s="106">
        <f t="shared" si="19"/>
        <v>0</v>
      </c>
      <c r="N242" s="16">
        <f>'Barometric Data'!E243</f>
        <v>2.7797000000000001</v>
      </c>
      <c r="O242" s="16">
        <f t="shared" si="20"/>
        <v>38.8523</v>
      </c>
      <c r="P242" s="17">
        <f t="shared" si="21"/>
        <v>354.13967000000002</v>
      </c>
      <c r="Q242" s="17"/>
      <c r="R242" s="110">
        <v>17.739000000000001</v>
      </c>
      <c r="S242" s="37" t="s">
        <v>26</v>
      </c>
      <c r="T242" s="18"/>
    </row>
    <row r="243" spans="8:20" x14ac:dyDescent="0.25">
      <c r="H243" s="107">
        <v>40879</v>
      </c>
      <c r="I243" s="108">
        <v>0.75</v>
      </c>
      <c r="J243" s="109">
        <f t="shared" si="18"/>
        <v>40879.75</v>
      </c>
      <c r="K243" s="110">
        <v>41.691600000000001</v>
      </c>
      <c r="L243" s="100">
        <f>'Barometric Data'!B244+'Barometric Data'!C244</f>
        <v>40879.75</v>
      </c>
      <c r="M243" s="106">
        <f t="shared" si="19"/>
        <v>0</v>
      </c>
      <c r="N243" s="16">
        <f>'Barometric Data'!E244</f>
        <v>2.8159999999999998</v>
      </c>
      <c r="O243" s="16">
        <f t="shared" si="20"/>
        <v>38.875599999999999</v>
      </c>
      <c r="P243" s="17">
        <f t="shared" si="21"/>
        <v>354.11637000000002</v>
      </c>
      <c r="Q243" s="17"/>
      <c r="R243" s="110">
        <v>17.722000000000001</v>
      </c>
      <c r="S243" s="37" t="s">
        <v>26</v>
      </c>
      <c r="T243" s="18"/>
    </row>
    <row r="244" spans="8:20" x14ac:dyDescent="0.25">
      <c r="H244" s="107">
        <v>40880</v>
      </c>
      <c r="I244" s="108">
        <v>0</v>
      </c>
      <c r="J244" s="109">
        <f t="shared" si="18"/>
        <v>40880</v>
      </c>
      <c r="K244" s="110">
        <v>41.798000000000002</v>
      </c>
      <c r="L244" s="100">
        <f>'Barometric Data'!B245+'Barometric Data'!C245</f>
        <v>40880</v>
      </c>
      <c r="M244" s="106">
        <f t="shared" si="19"/>
        <v>0</v>
      </c>
      <c r="N244" s="16">
        <f>'Barometric Data'!E245</f>
        <v>2.9426999999999999</v>
      </c>
      <c r="O244" s="16">
        <f t="shared" si="20"/>
        <v>38.8553</v>
      </c>
      <c r="P244" s="17">
        <f t="shared" si="21"/>
        <v>354.13667000000004</v>
      </c>
      <c r="Q244" s="17"/>
      <c r="R244" s="110">
        <v>17.73</v>
      </c>
      <c r="S244" s="37" t="s">
        <v>26</v>
      </c>
      <c r="T244" s="18"/>
    </row>
    <row r="245" spans="8:20" x14ac:dyDescent="0.25">
      <c r="H245" s="107">
        <v>40880</v>
      </c>
      <c r="I245" s="108">
        <v>0.25</v>
      </c>
      <c r="J245" s="109">
        <f t="shared" si="18"/>
        <v>40880.25</v>
      </c>
      <c r="K245" s="110">
        <v>41.808599999999998</v>
      </c>
      <c r="L245" s="100">
        <f>'Barometric Data'!B246+'Barometric Data'!C246</f>
        <v>40880.25</v>
      </c>
      <c r="M245" s="106">
        <f t="shared" si="19"/>
        <v>0</v>
      </c>
      <c r="N245" s="16">
        <f>'Barometric Data'!E246</f>
        <v>2.9912000000000001</v>
      </c>
      <c r="O245" s="16">
        <f t="shared" si="20"/>
        <v>38.817399999999999</v>
      </c>
      <c r="P245" s="17">
        <f t="shared" si="21"/>
        <v>354.17457000000002</v>
      </c>
      <c r="Q245" s="17"/>
      <c r="R245" s="110">
        <v>17.715</v>
      </c>
      <c r="S245" s="37" t="s">
        <v>26</v>
      </c>
      <c r="T245" s="18"/>
    </row>
    <row r="246" spans="8:20" x14ac:dyDescent="0.25">
      <c r="H246" s="107">
        <v>40880</v>
      </c>
      <c r="I246" s="108">
        <v>0.5</v>
      </c>
      <c r="J246" s="109">
        <f t="shared" si="18"/>
        <v>40880.5</v>
      </c>
      <c r="K246" s="110">
        <v>41.816800000000001</v>
      </c>
      <c r="L246" s="100">
        <f>'Barometric Data'!B247+'Barometric Data'!C247</f>
        <v>40880.5</v>
      </c>
      <c r="M246" s="106">
        <f t="shared" si="19"/>
        <v>0</v>
      </c>
      <c r="N246" s="16">
        <f>'Barometric Data'!E247</f>
        <v>3.0343</v>
      </c>
      <c r="O246" s="16">
        <f t="shared" si="20"/>
        <v>38.782499999999999</v>
      </c>
      <c r="P246" s="17">
        <f t="shared" si="21"/>
        <v>354.20947000000001</v>
      </c>
      <c r="Q246" s="17"/>
      <c r="R246" s="110">
        <v>17.716000000000001</v>
      </c>
      <c r="S246" s="37" t="s">
        <v>26</v>
      </c>
      <c r="T246" s="18"/>
    </row>
    <row r="247" spans="8:20" x14ac:dyDescent="0.25">
      <c r="H247" s="107">
        <v>40880</v>
      </c>
      <c r="I247" s="108">
        <v>0.75</v>
      </c>
      <c r="J247" s="109">
        <f t="shared" si="18"/>
        <v>40880.75</v>
      </c>
      <c r="K247" s="110">
        <v>41.780700000000003</v>
      </c>
      <c r="L247" s="100">
        <f>'Barometric Data'!B248+'Barometric Data'!C248</f>
        <v>40880.75</v>
      </c>
      <c r="M247" s="106">
        <f t="shared" si="19"/>
        <v>0</v>
      </c>
      <c r="N247" s="16">
        <f>'Barometric Data'!E248</f>
        <v>2.9796</v>
      </c>
      <c r="O247" s="16">
        <f t="shared" si="20"/>
        <v>38.801100000000005</v>
      </c>
      <c r="P247" s="17">
        <f t="shared" si="21"/>
        <v>354.19087000000002</v>
      </c>
      <c r="Q247" s="17"/>
      <c r="R247" s="110">
        <v>17.725000000000001</v>
      </c>
      <c r="S247" s="37" t="s">
        <v>26</v>
      </c>
      <c r="T247" s="18"/>
    </row>
    <row r="248" spans="8:20" x14ac:dyDescent="0.25">
      <c r="H248" s="107">
        <v>40881</v>
      </c>
      <c r="I248" s="108">
        <v>0</v>
      </c>
      <c r="J248" s="109">
        <f t="shared" si="18"/>
        <v>40881</v>
      </c>
      <c r="K248" s="110">
        <v>41.801000000000002</v>
      </c>
      <c r="L248" s="100">
        <f>'Barometric Data'!B249+'Barometric Data'!C249</f>
        <v>40881</v>
      </c>
      <c r="M248" s="106">
        <f t="shared" si="19"/>
        <v>0</v>
      </c>
      <c r="N248" s="16">
        <f>'Barometric Data'!E249</f>
        <v>2.9841000000000002</v>
      </c>
      <c r="O248" s="16">
        <f t="shared" si="20"/>
        <v>38.816900000000004</v>
      </c>
      <c r="P248" s="17">
        <f t="shared" si="21"/>
        <v>354.17507000000001</v>
      </c>
      <c r="Q248" s="17"/>
      <c r="R248" s="110">
        <v>17.718</v>
      </c>
      <c r="S248" s="37" t="s">
        <v>26</v>
      </c>
      <c r="T248" s="18"/>
    </row>
    <row r="249" spans="8:20" x14ac:dyDescent="0.25">
      <c r="H249" s="107">
        <v>40881</v>
      </c>
      <c r="I249" s="108">
        <v>0.25</v>
      </c>
      <c r="J249" s="109">
        <f t="shared" si="18"/>
        <v>40881.25</v>
      </c>
      <c r="K249" s="110">
        <v>41.758400000000002</v>
      </c>
      <c r="L249" s="100">
        <f>'Barometric Data'!B250+'Barometric Data'!C250</f>
        <v>40881.25</v>
      </c>
      <c r="M249" s="106">
        <f t="shared" si="19"/>
        <v>0</v>
      </c>
      <c r="N249" s="16">
        <f>'Barometric Data'!E250</f>
        <v>2.9218000000000002</v>
      </c>
      <c r="O249" s="16">
        <f t="shared" si="20"/>
        <v>38.836600000000004</v>
      </c>
      <c r="P249" s="17">
        <f t="shared" si="21"/>
        <v>354.15537000000006</v>
      </c>
      <c r="Q249" s="17"/>
      <c r="R249" s="110">
        <v>17.722999999999999</v>
      </c>
      <c r="S249" s="37" t="s">
        <v>26</v>
      </c>
      <c r="T249" s="18"/>
    </row>
    <row r="250" spans="8:20" x14ac:dyDescent="0.25">
      <c r="H250" s="107">
        <v>40881</v>
      </c>
      <c r="I250" s="108">
        <v>0.5</v>
      </c>
      <c r="J250" s="109">
        <f t="shared" si="18"/>
        <v>40881.5</v>
      </c>
      <c r="K250" s="110">
        <v>41.764699999999998</v>
      </c>
      <c r="L250" s="100">
        <f>'Barometric Data'!B251+'Barometric Data'!C251</f>
        <v>40881.5</v>
      </c>
      <c r="M250" s="106">
        <f t="shared" si="19"/>
        <v>0</v>
      </c>
      <c r="N250" s="16">
        <f>'Barometric Data'!E251</f>
        <v>2.9318</v>
      </c>
      <c r="O250" s="16">
        <f t="shared" si="20"/>
        <v>38.832899999999995</v>
      </c>
      <c r="P250" s="17">
        <f t="shared" si="21"/>
        <v>354.15907000000004</v>
      </c>
      <c r="Q250" s="17"/>
      <c r="R250" s="110">
        <v>17.73</v>
      </c>
      <c r="S250" s="37" t="s">
        <v>26</v>
      </c>
      <c r="T250" s="18"/>
    </row>
    <row r="251" spans="8:20" x14ac:dyDescent="0.25">
      <c r="H251" s="107">
        <v>40881</v>
      </c>
      <c r="I251" s="108">
        <v>0.75</v>
      </c>
      <c r="J251" s="109">
        <f t="shared" si="18"/>
        <v>40881.75</v>
      </c>
      <c r="K251" s="110">
        <v>41.857399999999998</v>
      </c>
      <c r="L251" s="100">
        <f>'Barometric Data'!B252+'Barometric Data'!C252</f>
        <v>40881.75</v>
      </c>
      <c r="M251" s="106">
        <f t="shared" si="19"/>
        <v>0</v>
      </c>
      <c r="N251" s="16">
        <f>'Barometric Data'!E252</f>
        <v>3.0470999999999999</v>
      </c>
      <c r="O251" s="16">
        <f t="shared" si="20"/>
        <v>38.810299999999998</v>
      </c>
      <c r="P251" s="17">
        <f t="shared" si="21"/>
        <v>354.18167000000005</v>
      </c>
      <c r="Q251" s="17"/>
      <c r="R251" s="110">
        <v>17.728000000000002</v>
      </c>
      <c r="S251" s="37" t="s">
        <v>26</v>
      </c>
      <c r="T251" s="18"/>
    </row>
    <row r="252" spans="8:20" x14ac:dyDescent="0.25">
      <c r="H252" s="107">
        <v>40882</v>
      </c>
      <c r="I252" s="108">
        <v>0</v>
      </c>
      <c r="J252" s="109">
        <f t="shared" si="18"/>
        <v>40882</v>
      </c>
      <c r="K252" s="110">
        <v>41.894599999999997</v>
      </c>
      <c r="L252" s="100">
        <f>'Barometric Data'!B253+'Barometric Data'!C253</f>
        <v>40882</v>
      </c>
      <c r="M252" s="106">
        <f t="shared" si="19"/>
        <v>0</v>
      </c>
      <c r="N252" s="16">
        <f>'Barometric Data'!E253</f>
        <v>3.1379999999999999</v>
      </c>
      <c r="O252" s="16">
        <f t="shared" si="20"/>
        <v>38.756599999999999</v>
      </c>
      <c r="P252" s="17">
        <f t="shared" si="21"/>
        <v>354.23537000000005</v>
      </c>
      <c r="Q252" s="17"/>
      <c r="R252" s="110">
        <v>17.718</v>
      </c>
      <c r="S252" s="37" t="s">
        <v>26</v>
      </c>
      <c r="T252" s="18"/>
    </row>
    <row r="253" spans="8:20" x14ac:dyDescent="0.25">
      <c r="H253" s="107">
        <v>40882</v>
      </c>
      <c r="I253" s="108">
        <v>0.25</v>
      </c>
      <c r="J253" s="109">
        <f t="shared" si="18"/>
        <v>40882.25</v>
      </c>
      <c r="K253" s="110">
        <v>41.908299999999997</v>
      </c>
      <c r="L253" s="100">
        <f>'Barometric Data'!B254+'Barometric Data'!C254</f>
        <v>40882.25</v>
      </c>
      <c r="M253" s="106">
        <f t="shared" si="19"/>
        <v>0</v>
      </c>
      <c r="N253" s="16">
        <f>'Barometric Data'!E254</f>
        <v>3.1677</v>
      </c>
      <c r="O253" s="16">
        <f t="shared" si="20"/>
        <v>38.740600000000001</v>
      </c>
      <c r="P253" s="17">
        <f t="shared" si="21"/>
        <v>354.25137000000007</v>
      </c>
      <c r="Q253" s="17"/>
      <c r="R253" s="110">
        <v>17.713000000000001</v>
      </c>
      <c r="S253" s="37" t="s">
        <v>26</v>
      </c>
      <c r="T253" s="18"/>
    </row>
    <row r="254" spans="8:20" x14ac:dyDescent="0.25">
      <c r="H254" s="107">
        <v>40882</v>
      </c>
      <c r="I254" s="108">
        <v>0.5</v>
      </c>
      <c r="J254" s="109">
        <f t="shared" si="18"/>
        <v>40882.5</v>
      </c>
      <c r="K254" s="110">
        <v>41.901000000000003</v>
      </c>
      <c r="L254" s="100">
        <f>'Barometric Data'!B255+'Barometric Data'!C255</f>
        <v>40882.5</v>
      </c>
      <c r="M254" s="106">
        <f t="shared" si="19"/>
        <v>0</v>
      </c>
      <c r="N254" s="16">
        <f>'Barometric Data'!E255</f>
        <v>3.2</v>
      </c>
      <c r="O254" s="16">
        <f t="shared" si="20"/>
        <v>38.701000000000001</v>
      </c>
      <c r="P254" s="17">
        <f t="shared" si="21"/>
        <v>354.29097000000002</v>
      </c>
      <c r="Q254" s="17"/>
      <c r="R254" s="110">
        <v>17.709</v>
      </c>
      <c r="S254" s="37" t="s">
        <v>26</v>
      </c>
      <c r="T254" s="18"/>
    </row>
    <row r="255" spans="8:20" x14ac:dyDescent="0.25">
      <c r="H255" s="107">
        <v>40882</v>
      </c>
      <c r="I255" s="108">
        <v>0.75</v>
      </c>
      <c r="J255" s="109">
        <f t="shared" si="18"/>
        <v>40882.75</v>
      </c>
      <c r="K255" s="110">
        <v>41.8523</v>
      </c>
      <c r="L255" s="100">
        <f>'Barometric Data'!B256+'Barometric Data'!C256</f>
        <v>40882.75</v>
      </c>
      <c r="M255" s="106">
        <f t="shared" si="19"/>
        <v>0</v>
      </c>
      <c r="N255" s="16">
        <f>'Barometric Data'!E256</f>
        <v>3.1568000000000001</v>
      </c>
      <c r="O255" s="16">
        <f t="shared" si="20"/>
        <v>38.695500000000003</v>
      </c>
      <c r="P255" s="17">
        <f t="shared" si="21"/>
        <v>354.29647000000006</v>
      </c>
      <c r="Q255" s="17"/>
      <c r="R255" s="110">
        <v>17.713000000000001</v>
      </c>
      <c r="S255" s="37" t="s">
        <v>26</v>
      </c>
      <c r="T255" s="18"/>
    </row>
    <row r="256" spans="8:20" x14ac:dyDescent="0.25">
      <c r="H256" s="107">
        <v>40883</v>
      </c>
      <c r="I256" s="108">
        <v>0</v>
      </c>
      <c r="J256" s="109">
        <f t="shared" si="18"/>
        <v>40883</v>
      </c>
      <c r="K256" s="110">
        <v>41.843600000000002</v>
      </c>
      <c r="L256" s="100">
        <f>'Barometric Data'!B257+'Barometric Data'!C257</f>
        <v>40883</v>
      </c>
      <c r="M256" s="106">
        <f t="shared" si="19"/>
        <v>0</v>
      </c>
      <c r="N256" s="16">
        <f>'Barometric Data'!E257</f>
        <v>3.1339000000000001</v>
      </c>
      <c r="O256" s="16">
        <f t="shared" si="20"/>
        <v>38.709700000000005</v>
      </c>
      <c r="P256" s="17">
        <f t="shared" si="21"/>
        <v>354.28227000000004</v>
      </c>
      <c r="Q256" s="17"/>
      <c r="R256" s="110">
        <v>17.731000000000002</v>
      </c>
      <c r="S256" s="37" t="s">
        <v>26</v>
      </c>
      <c r="T256" s="18"/>
    </row>
    <row r="257" spans="8:20" x14ac:dyDescent="0.25">
      <c r="H257" s="107">
        <v>40883</v>
      </c>
      <c r="I257" s="108">
        <v>0.25</v>
      </c>
      <c r="J257" s="109">
        <f t="shared" si="18"/>
        <v>40883.25</v>
      </c>
      <c r="K257" s="110">
        <v>41.849800000000002</v>
      </c>
      <c r="L257" s="100">
        <f>'Barometric Data'!B258+'Barometric Data'!C258</f>
        <v>40883.25</v>
      </c>
      <c r="M257" s="106">
        <f t="shared" si="19"/>
        <v>0</v>
      </c>
      <c r="N257" s="16">
        <f>'Barometric Data'!E258</f>
        <v>3.1271</v>
      </c>
      <c r="O257" s="16">
        <f t="shared" si="20"/>
        <v>38.722700000000003</v>
      </c>
      <c r="P257" s="17">
        <f t="shared" si="21"/>
        <v>354.26927000000001</v>
      </c>
      <c r="Q257" s="17"/>
      <c r="R257" s="110">
        <v>17.73</v>
      </c>
      <c r="S257" s="37" t="s">
        <v>26</v>
      </c>
      <c r="T257" s="18"/>
    </row>
    <row r="258" spans="8:20" x14ac:dyDescent="0.25">
      <c r="H258" s="107">
        <v>40883</v>
      </c>
      <c r="I258" s="108">
        <v>0.5</v>
      </c>
      <c r="J258" s="109">
        <f t="shared" si="18"/>
        <v>40883.5</v>
      </c>
      <c r="K258" s="110">
        <v>41.873100000000001</v>
      </c>
      <c r="L258" s="100">
        <f>'Barometric Data'!B259+'Barometric Data'!C259</f>
        <v>40883.5</v>
      </c>
      <c r="M258" s="106">
        <f t="shared" si="19"/>
        <v>0</v>
      </c>
      <c r="N258" s="16">
        <f>'Barometric Data'!E259</f>
        <v>3.1797</v>
      </c>
      <c r="O258" s="16">
        <f t="shared" si="20"/>
        <v>38.693400000000004</v>
      </c>
      <c r="P258" s="17">
        <f t="shared" si="21"/>
        <v>354.29857000000004</v>
      </c>
      <c r="Q258" s="17"/>
      <c r="R258" s="110">
        <v>17.710999999999999</v>
      </c>
      <c r="S258" s="37" t="s">
        <v>26</v>
      </c>
      <c r="T258" s="18"/>
    </row>
    <row r="259" spans="8:20" x14ac:dyDescent="0.25">
      <c r="H259" s="107">
        <v>40883</v>
      </c>
      <c r="I259" s="108">
        <v>0.75</v>
      </c>
      <c r="J259" s="109">
        <f t="shared" ref="J259:J322" si="22">H259+I259</f>
        <v>40883.75</v>
      </c>
      <c r="K259" s="110">
        <v>41.844700000000003</v>
      </c>
      <c r="L259" s="100">
        <f>'Barometric Data'!B260+'Barometric Data'!C260</f>
        <v>40883.75</v>
      </c>
      <c r="M259" s="106">
        <f t="shared" si="19"/>
        <v>0</v>
      </c>
      <c r="N259" s="16">
        <f>'Barometric Data'!E260</f>
        <v>3.1433</v>
      </c>
      <c r="O259" s="16">
        <f t="shared" si="20"/>
        <v>38.701400000000007</v>
      </c>
      <c r="P259" s="17">
        <f t="shared" si="21"/>
        <v>354.29057</v>
      </c>
      <c r="Q259" s="17"/>
      <c r="R259" s="110">
        <v>17.716999999999999</v>
      </c>
      <c r="S259" s="37" t="s">
        <v>26</v>
      </c>
      <c r="T259" s="18"/>
    </row>
    <row r="260" spans="8:20" x14ac:dyDescent="0.25">
      <c r="H260" s="107">
        <v>40884</v>
      </c>
      <c r="I260" s="108">
        <v>0</v>
      </c>
      <c r="J260" s="109">
        <f t="shared" si="22"/>
        <v>40884</v>
      </c>
      <c r="K260" s="110">
        <v>41.849699999999999</v>
      </c>
      <c r="L260" s="100">
        <f>'Barometric Data'!B261+'Barometric Data'!C261</f>
        <v>40884</v>
      </c>
      <c r="M260" s="106">
        <f t="shared" ref="M260:M269" si="23">L260-J260</f>
        <v>0</v>
      </c>
      <c r="N260" s="16">
        <f>'Barometric Data'!E261</f>
        <v>3.1343000000000001</v>
      </c>
      <c r="O260" s="16">
        <f t="shared" ref="O260:O269" si="24">K260-N260</f>
        <v>38.715399999999995</v>
      </c>
      <c r="P260" s="17">
        <f t="shared" ref="P260:P323" si="25">AVERAGE($E$10,$E$12:$E$17)-O260</f>
        <v>354.27657000000005</v>
      </c>
      <c r="Q260" s="17"/>
      <c r="R260" s="110">
        <v>17.712</v>
      </c>
      <c r="S260" s="37" t="s">
        <v>26</v>
      </c>
      <c r="T260" s="18"/>
    </row>
    <row r="261" spans="8:20" x14ac:dyDescent="0.25">
      <c r="H261" s="107">
        <v>40884</v>
      </c>
      <c r="I261" s="108">
        <v>0.25</v>
      </c>
      <c r="J261" s="109">
        <f t="shared" si="22"/>
        <v>40884.25</v>
      </c>
      <c r="K261" s="110">
        <v>41.8474</v>
      </c>
      <c r="L261" s="100">
        <f>'Barometric Data'!B262+'Barometric Data'!C262</f>
        <v>40884.25</v>
      </c>
      <c r="M261" s="106">
        <f t="shared" si="23"/>
        <v>0</v>
      </c>
      <c r="N261" s="16">
        <f>'Barometric Data'!E262</f>
        <v>3.1194999999999999</v>
      </c>
      <c r="O261" s="16">
        <f t="shared" si="24"/>
        <v>38.727899999999998</v>
      </c>
      <c r="P261" s="17">
        <f t="shared" si="25"/>
        <v>354.26407000000006</v>
      </c>
      <c r="Q261" s="17"/>
      <c r="R261" s="110">
        <v>17.710999999999999</v>
      </c>
      <c r="S261" s="37" t="s">
        <v>26</v>
      </c>
      <c r="T261" s="18"/>
    </row>
    <row r="262" spans="8:20" x14ac:dyDescent="0.25">
      <c r="H262" s="107">
        <v>40884</v>
      </c>
      <c r="I262" s="108">
        <v>0.5</v>
      </c>
      <c r="J262" s="109">
        <f t="shared" si="22"/>
        <v>40884.5</v>
      </c>
      <c r="K262" s="110">
        <v>41.8123</v>
      </c>
      <c r="L262" s="100">
        <f>'Barometric Data'!B263+'Barometric Data'!C263</f>
        <v>40884.5</v>
      </c>
      <c r="M262" s="106">
        <f t="shared" si="23"/>
        <v>0</v>
      </c>
      <c r="N262" s="16">
        <f>'Barometric Data'!E263</f>
        <v>3.0937999999999999</v>
      </c>
      <c r="O262" s="16">
        <f t="shared" si="24"/>
        <v>38.718499999999999</v>
      </c>
      <c r="P262" s="17">
        <f t="shared" si="25"/>
        <v>354.27347000000003</v>
      </c>
      <c r="Q262" s="17"/>
      <c r="R262" s="110">
        <v>17.724</v>
      </c>
      <c r="S262" s="37" t="s">
        <v>26</v>
      </c>
      <c r="T262" s="18"/>
    </row>
    <row r="263" spans="8:20" x14ac:dyDescent="0.25">
      <c r="H263" s="107">
        <v>40884</v>
      </c>
      <c r="I263" s="108">
        <v>0.75</v>
      </c>
      <c r="J263" s="109">
        <f t="shared" si="22"/>
        <v>40884.75</v>
      </c>
      <c r="K263" s="110">
        <v>41.765799999999999</v>
      </c>
      <c r="L263" s="100">
        <f>'Barometric Data'!B264+'Barometric Data'!C264</f>
        <v>40884.75</v>
      </c>
      <c r="M263" s="106">
        <f t="shared" si="23"/>
        <v>0</v>
      </c>
      <c r="N263" s="16">
        <f>'Barometric Data'!E264</f>
        <v>2.988</v>
      </c>
      <c r="O263" s="16">
        <f t="shared" si="24"/>
        <v>38.777799999999999</v>
      </c>
      <c r="P263" s="17">
        <f t="shared" si="25"/>
        <v>354.21417000000002</v>
      </c>
      <c r="Q263" s="17"/>
      <c r="R263" s="110">
        <v>17.722999999999999</v>
      </c>
      <c r="S263" s="37" t="s">
        <v>26</v>
      </c>
      <c r="T263" s="18"/>
    </row>
    <row r="264" spans="8:20" x14ac:dyDescent="0.25">
      <c r="H264" s="107">
        <v>40885</v>
      </c>
      <c r="I264" s="108">
        <v>0</v>
      </c>
      <c r="J264" s="109">
        <f t="shared" si="22"/>
        <v>40885</v>
      </c>
      <c r="K264" s="110">
        <v>41.806199999999997</v>
      </c>
      <c r="L264" s="100">
        <f>'Barometric Data'!B265+'Barometric Data'!C265</f>
        <v>40885</v>
      </c>
      <c r="M264" s="106">
        <f t="shared" si="23"/>
        <v>0</v>
      </c>
      <c r="N264" s="16">
        <f>'Barometric Data'!E265</f>
        <v>3.0055999999999998</v>
      </c>
      <c r="O264" s="16">
        <f t="shared" si="24"/>
        <v>38.800599999999996</v>
      </c>
      <c r="P264" s="17">
        <f t="shared" si="25"/>
        <v>354.19137000000006</v>
      </c>
      <c r="Q264" s="17"/>
      <c r="R264" s="110">
        <v>17.733000000000001</v>
      </c>
      <c r="S264" s="37" t="s">
        <v>26</v>
      </c>
      <c r="T264" s="18"/>
    </row>
    <row r="265" spans="8:20" x14ac:dyDescent="0.25">
      <c r="H265" s="107">
        <v>40885</v>
      </c>
      <c r="I265" s="108">
        <v>0.25</v>
      </c>
      <c r="J265" s="109">
        <f t="shared" si="22"/>
        <v>40885.25</v>
      </c>
      <c r="K265" s="110">
        <v>41.853299999999997</v>
      </c>
      <c r="L265" s="100">
        <f>'Barometric Data'!B266+'Barometric Data'!C266</f>
        <v>40885.25</v>
      </c>
      <c r="M265" s="106">
        <f t="shared" si="23"/>
        <v>0</v>
      </c>
      <c r="N265" s="16">
        <f>'Barometric Data'!E266</f>
        <v>3.0415999999999999</v>
      </c>
      <c r="O265" s="16">
        <f t="shared" si="24"/>
        <v>38.811699999999995</v>
      </c>
      <c r="P265" s="17">
        <f t="shared" si="25"/>
        <v>354.18027000000006</v>
      </c>
      <c r="Q265" s="17"/>
      <c r="R265" s="110">
        <v>17.742000000000001</v>
      </c>
      <c r="S265" s="37" t="s">
        <v>26</v>
      </c>
      <c r="T265" s="18"/>
    </row>
    <row r="266" spans="8:20" x14ac:dyDescent="0.25">
      <c r="H266" s="107">
        <v>40885</v>
      </c>
      <c r="I266" s="108">
        <v>0.5</v>
      </c>
      <c r="J266" s="109">
        <f t="shared" si="22"/>
        <v>40885.5</v>
      </c>
      <c r="K266" s="110">
        <v>41.867800000000003</v>
      </c>
      <c r="L266" s="100">
        <f>'Barometric Data'!B267+'Barometric Data'!C267</f>
        <v>40885.5</v>
      </c>
      <c r="M266" s="106">
        <f t="shared" si="23"/>
        <v>0</v>
      </c>
      <c r="N266" s="16">
        <f>'Barometric Data'!E267</f>
        <v>3.105</v>
      </c>
      <c r="O266" s="16">
        <f t="shared" si="24"/>
        <v>38.762800000000006</v>
      </c>
      <c r="P266" s="17">
        <f t="shared" si="25"/>
        <v>354.22917000000001</v>
      </c>
      <c r="Q266" s="17"/>
      <c r="R266" s="110">
        <v>17.713999999999999</v>
      </c>
      <c r="S266" s="37" t="s">
        <v>26</v>
      </c>
      <c r="T266" s="18"/>
    </row>
    <row r="267" spans="8:20" x14ac:dyDescent="0.25">
      <c r="H267" s="107">
        <v>40885</v>
      </c>
      <c r="I267" s="108">
        <v>0.75</v>
      </c>
      <c r="J267" s="109">
        <f t="shared" si="22"/>
        <v>40885.75</v>
      </c>
      <c r="K267" s="110">
        <v>41.831099999999999</v>
      </c>
      <c r="L267" s="100">
        <f>'Barometric Data'!B268+'Barometric Data'!C268</f>
        <v>40885.75</v>
      </c>
      <c r="M267" s="106">
        <f t="shared" si="23"/>
        <v>0</v>
      </c>
      <c r="N267" s="16">
        <f>'Barometric Data'!E268</f>
        <v>3.0402</v>
      </c>
      <c r="O267" s="16">
        <f t="shared" si="24"/>
        <v>38.790900000000001</v>
      </c>
      <c r="P267" s="17">
        <f t="shared" si="25"/>
        <v>354.20107000000002</v>
      </c>
      <c r="Q267" s="17"/>
      <c r="R267" s="110">
        <v>17.719000000000001</v>
      </c>
      <c r="S267" s="37" t="s">
        <v>26</v>
      </c>
      <c r="T267" s="18"/>
    </row>
    <row r="268" spans="8:20" x14ac:dyDescent="0.25">
      <c r="H268" s="107">
        <v>40886</v>
      </c>
      <c r="I268" s="108">
        <v>0</v>
      </c>
      <c r="J268" s="109">
        <f t="shared" si="22"/>
        <v>40886</v>
      </c>
      <c r="K268" s="110">
        <v>41.813899999999997</v>
      </c>
      <c r="L268" s="100">
        <f>'Barometric Data'!B269+'Barometric Data'!C269</f>
        <v>40886</v>
      </c>
      <c r="M268" s="106">
        <f t="shared" si="23"/>
        <v>0</v>
      </c>
      <c r="N268" s="16">
        <f>'Barometric Data'!E269</f>
        <v>3.0487000000000002</v>
      </c>
      <c r="O268" s="16">
        <f t="shared" si="24"/>
        <v>38.765199999999993</v>
      </c>
      <c r="P268" s="17">
        <f t="shared" si="25"/>
        <v>354.22677000000004</v>
      </c>
      <c r="Q268" s="17"/>
      <c r="R268" s="110">
        <v>17.713999999999999</v>
      </c>
      <c r="S268" s="37" t="s">
        <v>26</v>
      </c>
      <c r="T268" s="18"/>
    </row>
    <row r="269" spans="8:20" x14ac:dyDescent="0.25">
      <c r="H269" s="107">
        <v>40886</v>
      </c>
      <c r="I269" s="108">
        <v>0.25</v>
      </c>
      <c r="J269" s="109">
        <f t="shared" si="22"/>
        <v>40886.25</v>
      </c>
      <c r="K269" s="110">
        <v>41.877299999999998</v>
      </c>
      <c r="L269" s="100">
        <f>'Barometric Data'!B270+'Barometric Data'!C270</f>
        <v>40886.25</v>
      </c>
      <c r="M269" s="106">
        <f t="shared" si="23"/>
        <v>0</v>
      </c>
      <c r="N269" s="16">
        <f>'Barometric Data'!E270</f>
        <v>3.0920999999999998</v>
      </c>
      <c r="O269" s="16">
        <f t="shared" si="24"/>
        <v>38.785199999999996</v>
      </c>
      <c r="P269" s="17">
        <f t="shared" si="25"/>
        <v>354.20677000000006</v>
      </c>
      <c r="Q269" s="17"/>
      <c r="R269" s="110">
        <v>17.706</v>
      </c>
      <c r="S269" s="37" t="s">
        <v>26</v>
      </c>
      <c r="T269" s="18"/>
    </row>
    <row r="270" spans="8:20" x14ac:dyDescent="0.25">
      <c r="H270" s="15">
        <v>40886</v>
      </c>
      <c r="I270" s="96">
        <v>0.5</v>
      </c>
      <c r="J270" s="109">
        <f t="shared" si="22"/>
        <v>40886.5</v>
      </c>
      <c r="K270" s="16">
        <v>41.887300000000003</v>
      </c>
      <c r="L270" s="100" t="e">
        <f>'Barometric Data'!#REF!+'Barometric Data'!#REF!</f>
        <v>#REF!</v>
      </c>
      <c r="M270" s="106" t="e">
        <f>L270-J270</f>
        <v>#REF!</v>
      </c>
      <c r="N270" s="16" t="e">
        <f>'Barometric Data'!#REF!</f>
        <v>#REF!</v>
      </c>
      <c r="O270" s="16" t="e">
        <f>K270-N270</f>
        <v>#REF!</v>
      </c>
      <c r="P270" s="17" t="e">
        <f t="shared" si="25"/>
        <v>#REF!</v>
      </c>
      <c r="Q270" s="17"/>
      <c r="R270" s="16">
        <v>17.728999999999999</v>
      </c>
      <c r="S270" s="38" t="s">
        <v>27</v>
      </c>
      <c r="T270" s="18"/>
    </row>
    <row r="271" spans="8:20" x14ac:dyDescent="0.25">
      <c r="H271" s="15">
        <v>40886</v>
      </c>
      <c r="I271" s="96">
        <v>0.75</v>
      </c>
      <c r="J271" s="109">
        <f t="shared" si="22"/>
        <v>40886.75</v>
      </c>
      <c r="K271" s="16">
        <v>41.856999999999999</v>
      </c>
      <c r="L271" s="100">
        <f>'Barometric Data'!B271+'Barometric Data'!C271</f>
        <v>40886.75</v>
      </c>
      <c r="M271" s="106">
        <f t="shared" ref="M271:M334" si="26">L271-J271</f>
        <v>0</v>
      </c>
      <c r="N271" s="16">
        <f>'Barometric Data'!E271</f>
        <v>3.1355</v>
      </c>
      <c r="O271" s="16">
        <f t="shared" ref="O271:O334" si="27">K271-N271</f>
        <v>38.721499999999999</v>
      </c>
      <c r="P271" s="17">
        <f t="shared" si="25"/>
        <v>354.27047000000005</v>
      </c>
      <c r="Q271" s="17"/>
      <c r="R271" s="16">
        <v>17.712</v>
      </c>
      <c r="S271" s="38" t="s">
        <v>27</v>
      </c>
      <c r="T271" s="18"/>
    </row>
    <row r="272" spans="8:20" x14ac:dyDescent="0.25">
      <c r="H272" s="15">
        <v>40887</v>
      </c>
      <c r="I272" s="96">
        <v>0</v>
      </c>
      <c r="J272" s="109">
        <f t="shared" si="22"/>
        <v>40887</v>
      </c>
      <c r="K272" s="16">
        <v>41.838799999999999</v>
      </c>
      <c r="L272" s="100">
        <f>'Barometric Data'!B272+'Barometric Data'!C272</f>
        <v>40887</v>
      </c>
      <c r="M272" s="106">
        <f t="shared" si="26"/>
        <v>0</v>
      </c>
      <c r="N272" s="16">
        <f>'Barometric Data'!E272</f>
        <v>3.1182300000000001</v>
      </c>
      <c r="O272" s="16">
        <f t="shared" si="27"/>
        <v>38.720570000000002</v>
      </c>
      <c r="P272" s="17">
        <f t="shared" si="25"/>
        <v>354.27140000000003</v>
      </c>
      <c r="Q272" s="17"/>
      <c r="R272" s="16">
        <v>17.728000000000002</v>
      </c>
      <c r="S272" s="38" t="s">
        <v>27</v>
      </c>
      <c r="T272" s="18"/>
    </row>
    <row r="273" spans="8:20" x14ac:dyDescent="0.25">
      <c r="H273" s="15">
        <v>40887</v>
      </c>
      <c r="I273" s="96">
        <v>0.25</v>
      </c>
      <c r="J273" s="109">
        <f t="shared" si="22"/>
        <v>40887.25</v>
      </c>
      <c r="K273" s="16">
        <v>41.820099999999996</v>
      </c>
      <c r="L273" s="100">
        <f>'Barometric Data'!B273+'Barometric Data'!C273</f>
        <v>40887.25</v>
      </c>
      <c r="M273" s="106">
        <f t="shared" si="26"/>
        <v>0</v>
      </c>
      <c r="N273" s="16">
        <f>'Barometric Data'!E273</f>
        <v>3.0384000000000002</v>
      </c>
      <c r="O273" s="16">
        <f t="shared" si="27"/>
        <v>38.781699999999994</v>
      </c>
      <c r="P273" s="17">
        <f t="shared" si="25"/>
        <v>354.21027000000004</v>
      </c>
      <c r="Q273" s="17"/>
      <c r="R273" s="16">
        <v>17.715</v>
      </c>
      <c r="S273" s="38" t="s">
        <v>27</v>
      </c>
      <c r="T273" s="18"/>
    </row>
    <row r="274" spans="8:20" x14ac:dyDescent="0.25">
      <c r="H274" s="15">
        <v>40887</v>
      </c>
      <c r="I274" s="96">
        <v>0.5</v>
      </c>
      <c r="J274" s="109">
        <f t="shared" si="22"/>
        <v>40887.5</v>
      </c>
      <c r="K274" s="16">
        <v>41.762599999999999</v>
      </c>
      <c r="L274" s="100">
        <f>'Barometric Data'!B274+'Barometric Data'!C274</f>
        <v>40887.5</v>
      </c>
      <c r="M274" s="106">
        <f t="shared" si="26"/>
        <v>0</v>
      </c>
      <c r="N274" s="16">
        <f>'Barometric Data'!E274</f>
        <v>2.9714900000000002</v>
      </c>
      <c r="O274" s="16">
        <f t="shared" si="27"/>
        <v>38.791109999999996</v>
      </c>
      <c r="P274" s="17">
        <f t="shared" si="25"/>
        <v>354.20086000000003</v>
      </c>
      <c r="Q274" s="17"/>
      <c r="R274" s="16">
        <v>17.719000000000001</v>
      </c>
      <c r="S274" s="38" t="s">
        <v>27</v>
      </c>
      <c r="T274" s="18"/>
    </row>
    <row r="275" spans="8:20" x14ac:dyDescent="0.25">
      <c r="H275" s="15">
        <v>40887</v>
      </c>
      <c r="I275" s="96">
        <v>0.75</v>
      </c>
      <c r="J275" s="109">
        <f t="shared" si="22"/>
        <v>40887.75</v>
      </c>
      <c r="K275" s="16">
        <v>41.7209</v>
      </c>
      <c r="L275" s="100">
        <f>'Barometric Data'!B275+'Barometric Data'!C275</f>
        <v>40887.75</v>
      </c>
      <c r="M275" s="106">
        <f t="shared" si="26"/>
        <v>0</v>
      </c>
      <c r="N275" s="16">
        <f>'Barometric Data'!E275</f>
        <v>2.8266800000000001</v>
      </c>
      <c r="O275" s="16">
        <f t="shared" si="27"/>
        <v>38.894219999999997</v>
      </c>
      <c r="P275" s="17">
        <f t="shared" si="25"/>
        <v>354.09775000000002</v>
      </c>
      <c r="Q275" s="17"/>
      <c r="R275" s="16">
        <v>17.712</v>
      </c>
      <c r="S275" s="38" t="s">
        <v>27</v>
      </c>
      <c r="T275" s="18"/>
    </row>
    <row r="276" spans="8:20" x14ac:dyDescent="0.25">
      <c r="H276" s="15">
        <v>40888</v>
      </c>
      <c r="I276" s="96">
        <v>0</v>
      </c>
      <c r="J276" s="109">
        <f t="shared" si="22"/>
        <v>40888</v>
      </c>
      <c r="K276" s="16">
        <v>41.693199999999997</v>
      </c>
      <c r="L276" s="100">
        <f>'Barometric Data'!B276+'Barometric Data'!C276</f>
        <v>40888</v>
      </c>
      <c r="M276" s="106">
        <f t="shared" si="26"/>
        <v>0</v>
      </c>
      <c r="N276" s="16">
        <f>'Barometric Data'!E276</f>
        <v>2.7566000000000002</v>
      </c>
      <c r="O276" s="16">
        <f t="shared" si="27"/>
        <v>38.936599999999999</v>
      </c>
      <c r="P276" s="17">
        <f t="shared" si="25"/>
        <v>354.05537000000004</v>
      </c>
      <c r="Q276" s="17"/>
      <c r="R276" s="16">
        <v>17.713999999999999</v>
      </c>
      <c r="S276" s="38" t="s">
        <v>27</v>
      </c>
      <c r="T276" s="18"/>
    </row>
    <row r="277" spans="8:20" x14ac:dyDescent="0.25">
      <c r="H277" s="15">
        <v>40888</v>
      </c>
      <c r="I277" s="96">
        <v>0.25</v>
      </c>
      <c r="J277" s="109">
        <f t="shared" si="22"/>
        <v>40888.25</v>
      </c>
      <c r="K277" s="16">
        <v>41.699599999999997</v>
      </c>
      <c r="L277" s="100">
        <f>'Barometric Data'!B277+'Barometric Data'!C277</f>
        <v>40888.25</v>
      </c>
      <c r="M277" s="106">
        <f t="shared" si="26"/>
        <v>0</v>
      </c>
      <c r="N277" s="16">
        <f>'Barometric Data'!E277</f>
        <v>2.6862599999999999</v>
      </c>
      <c r="O277" s="16">
        <f t="shared" si="27"/>
        <v>39.013339999999999</v>
      </c>
      <c r="P277" s="17">
        <f t="shared" si="25"/>
        <v>353.97863000000007</v>
      </c>
      <c r="Q277" s="17"/>
      <c r="R277" s="16">
        <v>17.731999999999999</v>
      </c>
      <c r="S277" s="38" t="s">
        <v>27</v>
      </c>
      <c r="T277" s="18"/>
    </row>
    <row r="278" spans="8:20" x14ac:dyDescent="0.25">
      <c r="H278" s="15">
        <v>40888</v>
      </c>
      <c r="I278" s="96">
        <v>0.5</v>
      </c>
      <c r="J278" s="109">
        <f t="shared" si="22"/>
        <v>40888.5</v>
      </c>
      <c r="K278" s="16">
        <v>41.706200000000003</v>
      </c>
      <c r="L278" s="100">
        <f>'Barometric Data'!B278+'Barometric Data'!C278</f>
        <v>40888.5</v>
      </c>
      <c r="M278" s="106">
        <f t="shared" si="26"/>
        <v>0</v>
      </c>
      <c r="N278" s="16">
        <f>'Barometric Data'!E278</f>
        <v>2.6615000000000002</v>
      </c>
      <c r="O278" s="16">
        <f t="shared" si="27"/>
        <v>39.044700000000006</v>
      </c>
      <c r="P278" s="17">
        <f t="shared" si="25"/>
        <v>353.94727</v>
      </c>
      <c r="Q278" s="17"/>
      <c r="R278" s="16">
        <v>17.709</v>
      </c>
      <c r="S278" s="38" t="s">
        <v>27</v>
      </c>
      <c r="T278" s="18"/>
    </row>
    <row r="279" spans="8:20" x14ac:dyDescent="0.25">
      <c r="H279" s="15">
        <v>40888</v>
      </c>
      <c r="I279" s="96">
        <v>0.75</v>
      </c>
      <c r="J279" s="109">
        <f t="shared" si="22"/>
        <v>40888.75</v>
      </c>
      <c r="K279" s="16">
        <v>41.682600000000001</v>
      </c>
      <c r="L279" s="100">
        <f>'Barometric Data'!B279+'Barometric Data'!C279</f>
        <v>40888.75</v>
      </c>
      <c r="M279" s="106">
        <f t="shared" si="26"/>
        <v>0</v>
      </c>
      <c r="N279" s="16">
        <f>'Barometric Data'!E279</f>
        <v>2.57864</v>
      </c>
      <c r="O279" s="16">
        <f t="shared" si="27"/>
        <v>39.103960000000001</v>
      </c>
      <c r="P279" s="17">
        <f t="shared" si="25"/>
        <v>353.88801000000001</v>
      </c>
      <c r="Q279" s="17"/>
      <c r="R279" s="16">
        <v>17.719000000000001</v>
      </c>
      <c r="S279" s="38" t="s">
        <v>27</v>
      </c>
      <c r="T279" s="18"/>
    </row>
    <row r="280" spans="8:20" x14ac:dyDescent="0.25">
      <c r="H280" s="15">
        <v>40889</v>
      </c>
      <c r="I280" s="96">
        <v>0</v>
      </c>
      <c r="J280" s="109">
        <f t="shared" si="22"/>
        <v>40889</v>
      </c>
      <c r="K280" s="16">
        <v>41.697200000000002</v>
      </c>
      <c r="L280" s="100">
        <f>'Barometric Data'!B280+'Barometric Data'!C280</f>
        <v>40889</v>
      </c>
      <c r="M280" s="106">
        <f t="shared" si="26"/>
        <v>0</v>
      </c>
      <c r="N280" s="16">
        <f>'Barometric Data'!E280</f>
        <v>2.57958</v>
      </c>
      <c r="O280" s="16">
        <f t="shared" si="27"/>
        <v>39.117620000000002</v>
      </c>
      <c r="P280" s="17">
        <f t="shared" si="25"/>
        <v>353.87435000000005</v>
      </c>
      <c r="Q280" s="17"/>
      <c r="R280" s="16">
        <v>17.72</v>
      </c>
      <c r="S280" s="38" t="s">
        <v>27</v>
      </c>
      <c r="T280" s="18"/>
    </row>
    <row r="281" spans="8:20" x14ac:dyDescent="0.25">
      <c r="H281" s="15">
        <v>40889</v>
      </c>
      <c r="I281" s="96">
        <v>0.25</v>
      </c>
      <c r="J281" s="109">
        <f t="shared" si="22"/>
        <v>40889.25</v>
      </c>
      <c r="K281" s="16">
        <v>41.755400000000002</v>
      </c>
      <c r="L281" s="100">
        <f>'Barometric Data'!B281+'Barometric Data'!C281</f>
        <v>40889.25</v>
      </c>
      <c r="M281" s="106">
        <f t="shared" si="26"/>
        <v>0</v>
      </c>
      <c r="N281" s="16">
        <f>'Barometric Data'!E281</f>
        <v>2.6055899999999999</v>
      </c>
      <c r="O281" s="16">
        <f t="shared" si="27"/>
        <v>39.149810000000002</v>
      </c>
      <c r="P281" s="17">
        <f t="shared" si="25"/>
        <v>353.84216000000004</v>
      </c>
      <c r="Q281" s="17"/>
      <c r="R281" s="16">
        <v>17.731999999999999</v>
      </c>
      <c r="S281" s="38" t="s">
        <v>27</v>
      </c>
      <c r="T281" s="18"/>
    </row>
    <row r="282" spans="8:20" x14ac:dyDescent="0.25">
      <c r="H282" s="15">
        <v>40889</v>
      </c>
      <c r="I282" s="96">
        <v>0.5</v>
      </c>
      <c r="J282" s="109">
        <f t="shared" si="22"/>
        <v>40889.5</v>
      </c>
      <c r="K282" s="16">
        <v>41.7956</v>
      </c>
      <c r="L282" s="100">
        <f>'Barometric Data'!B282+'Barometric Data'!C282</f>
        <v>40889.5</v>
      </c>
      <c r="M282" s="106">
        <f t="shared" si="26"/>
        <v>0</v>
      </c>
      <c r="N282" s="16">
        <f>'Barometric Data'!E282</f>
        <v>2.6776399999999998</v>
      </c>
      <c r="O282" s="16">
        <f t="shared" si="27"/>
        <v>39.117960000000004</v>
      </c>
      <c r="P282" s="17">
        <f t="shared" si="25"/>
        <v>353.87401000000006</v>
      </c>
      <c r="Q282" s="17"/>
      <c r="R282" s="16">
        <v>17.716999999999999</v>
      </c>
      <c r="S282" s="38" t="s">
        <v>27</v>
      </c>
      <c r="T282" s="18"/>
    </row>
    <row r="283" spans="8:20" x14ac:dyDescent="0.25">
      <c r="H283" s="15">
        <v>40889</v>
      </c>
      <c r="I283" s="96">
        <v>0.75</v>
      </c>
      <c r="J283" s="109">
        <f t="shared" si="22"/>
        <v>40889.75</v>
      </c>
      <c r="K283" s="16">
        <v>41.794199999999996</v>
      </c>
      <c r="L283" s="100">
        <f>'Barometric Data'!B283+'Barometric Data'!C283</f>
        <v>40889.75</v>
      </c>
      <c r="M283" s="106">
        <f t="shared" si="26"/>
        <v>0</v>
      </c>
      <c r="N283" s="16">
        <f>'Barometric Data'!E283</f>
        <v>2.6603699999999999</v>
      </c>
      <c r="O283" s="16">
        <f t="shared" si="27"/>
        <v>39.133829999999996</v>
      </c>
      <c r="P283" s="17">
        <f t="shared" si="25"/>
        <v>353.85814000000005</v>
      </c>
      <c r="Q283" s="17"/>
      <c r="R283" s="16">
        <v>17.721</v>
      </c>
      <c r="S283" s="38" t="s">
        <v>27</v>
      </c>
      <c r="T283" s="18"/>
    </row>
    <row r="284" spans="8:20" x14ac:dyDescent="0.25">
      <c r="H284" s="15">
        <v>40890</v>
      </c>
      <c r="I284" s="96">
        <v>0</v>
      </c>
      <c r="J284" s="109">
        <f t="shared" si="22"/>
        <v>40890</v>
      </c>
      <c r="K284" s="16">
        <v>41.787999999999997</v>
      </c>
      <c r="L284" s="100">
        <f>'Barometric Data'!B284+'Barometric Data'!C284</f>
        <v>40890</v>
      </c>
      <c r="M284" s="106">
        <f t="shared" si="26"/>
        <v>0</v>
      </c>
      <c r="N284" s="16">
        <f>'Barometric Data'!E284</f>
        <v>2.6774900000000001</v>
      </c>
      <c r="O284" s="16">
        <f t="shared" si="27"/>
        <v>39.110509999999998</v>
      </c>
      <c r="P284" s="17">
        <f t="shared" si="25"/>
        <v>353.88146000000006</v>
      </c>
      <c r="Q284" s="17"/>
      <c r="R284" s="16">
        <v>17.716999999999999</v>
      </c>
      <c r="S284" s="38" t="s">
        <v>27</v>
      </c>
      <c r="T284" s="18"/>
    </row>
    <row r="285" spans="8:20" x14ac:dyDescent="0.25">
      <c r="H285" s="15">
        <v>40890</v>
      </c>
      <c r="I285" s="96">
        <v>0.25</v>
      </c>
      <c r="J285" s="109">
        <f t="shared" si="22"/>
        <v>40890.25</v>
      </c>
      <c r="K285" s="16">
        <v>41.838999999999999</v>
      </c>
      <c r="L285" s="100">
        <f>'Barometric Data'!B285+'Barometric Data'!C285</f>
        <v>40890.25</v>
      </c>
      <c r="M285" s="106">
        <f t="shared" si="26"/>
        <v>0</v>
      </c>
      <c r="N285" s="16">
        <f>'Barometric Data'!E285</f>
        <v>2.7078700000000002</v>
      </c>
      <c r="O285" s="16">
        <f t="shared" si="27"/>
        <v>39.131129999999999</v>
      </c>
      <c r="P285" s="17">
        <f t="shared" si="25"/>
        <v>353.86084000000005</v>
      </c>
      <c r="Q285" s="17"/>
      <c r="R285" s="16">
        <v>17.716999999999999</v>
      </c>
      <c r="S285" s="38" t="s">
        <v>27</v>
      </c>
      <c r="T285" s="18"/>
    </row>
    <row r="286" spans="8:20" x14ac:dyDescent="0.25">
      <c r="H286" s="15">
        <v>40890</v>
      </c>
      <c r="I286" s="96">
        <v>0.5</v>
      </c>
      <c r="J286" s="109">
        <f t="shared" si="22"/>
        <v>40890.5</v>
      </c>
      <c r="K286" s="16">
        <v>41.855400000000003</v>
      </c>
      <c r="L286" s="100">
        <f>'Barometric Data'!B286+'Barometric Data'!C286</f>
        <v>40890.5</v>
      </c>
      <c r="M286" s="106">
        <f t="shared" si="26"/>
        <v>0</v>
      </c>
      <c r="N286" s="16">
        <f>'Barometric Data'!E286</f>
        <v>2.7585000000000002</v>
      </c>
      <c r="O286" s="16">
        <f t="shared" si="27"/>
        <v>39.096900000000005</v>
      </c>
      <c r="P286" s="17">
        <f t="shared" si="25"/>
        <v>353.89507000000003</v>
      </c>
      <c r="Q286" s="17"/>
      <c r="R286" s="16">
        <v>17.713000000000001</v>
      </c>
      <c r="S286" s="38" t="s">
        <v>27</v>
      </c>
      <c r="T286" s="18"/>
    </row>
    <row r="287" spans="8:20" x14ac:dyDescent="0.25">
      <c r="H287" s="15">
        <v>40890</v>
      </c>
      <c r="I287" s="96">
        <v>0.75</v>
      </c>
      <c r="J287" s="109">
        <f t="shared" si="22"/>
        <v>40890.75</v>
      </c>
      <c r="K287" s="16">
        <v>41.812800000000003</v>
      </c>
      <c r="L287" s="100">
        <f>'Barometric Data'!B287+'Barometric Data'!C287</f>
        <v>40890.75</v>
      </c>
      <c r="M287" s="106">
        <f t="shared" si="26"/>
        <v>0</v>
      </c>
      <c r="N287" s="16">
        <f>'Barometric Data'!E287</f>
        <v>2.7238899999999999</v>
      </c>
      <c r="O287" s="16">
        <f t="shared" si="27"/>
        <v>39.088910000000006</v>
      </c>
      <c r="P287" s="17">
        <f t="shared" si="25"/>
        <v>353.90306000000004</v>
      </c>
      <c r="Q287" s="17"/>
      <c r="R287" s="16">
        <v>17.721</v>
      </c>
      <c r="S287" s="38" t="s">
        <v>27</v>
      </c>
      <c r="T287" s="18"/>
    </row>
    <row r="288" spans="8:20" x14ac:dyDescent="0.25">
      <c r="H288" s="15">
        <v>40891</v>
      </c>
      <c r="I288" s="96">
        <v>0</v>
      </c>
      <c r="J288" s="109">
        <f t="shared" si="22"/>
        <v>40891</v>
      </c>
      <c r="K288" s="16">
        <v>41.853200000000001</v>
      </c>
      <c r="L288" s="100">
        <f>'Barometric Data'!B288+'Barometric Data'!C288</f>
        <v>40891</v>
      </c>
      <c r="M288" s="106">
        <f t="shared" si="26"/>
        <v>0</v>
      </c>
      <c r="N288" s="16">
        <f>'Barometric Data'!E288</f>
        <v>2.7774200000000002</v>
      </c>
      <c r="O288" s="16">
        <f t="shared" si="27"/>
        <v>39.075780000000002</v>
      </c>
      <c r="P288" s="17">
        <f t="shared" si="25"/>
        <v>353.91619000000003</v>
      </c>
      <c r="Q288" s="17"/>
      <c r="R288" s="16">
        <v>17.721</v>
      </c>
      <c r="S288" s="38" t="s">
        <v>27</v>
      </c>
      <c r="T288" s="18"/>
    </row>
    <row r="289" spans="8:20" x14ac:dyDescent="0.25">
      <c r="H289" s="15">
        <v>40891</v>
      </c>
      <c r="I289" s="96">
        <v>0.25</v>
      </c>
      <c r="J289" s="109">
        <f t="shared" si="22"/>
        <v>40891.25</v>
      </c>
      <c r="K289" s="16">
        <v>41.870899999999999</v>
      </c>
      <c r="L289" s="100">
        <f>'Barometric Data'!B289+'Barometric Data'!C289</f>
        <v>40891.25</v>
      </c>
      <c r="M289" s="106">
        <f t="shared" si="26"/>
        <v>0</v>
      </c>
      <c r="N289" s="16">
        <f>'Barometric Data'!E289</f>
        <v>2.8070400000000002</v>
      </c>
      <c r="O289" s="16">
        <f t="shared" si="27"/>
        <v>39.063859999999998</v>
      </c>
      <c r="P289" s="17">
        <f t="shared" si="25"/>
        <v>353.92811000000006</v>
      </c>
      <c r="Q289" s="17"/>
      <c r="R289" s="16">
        <v>17.716999999999999</v>
      </c>
      <c r="S289" s="38" t="s">
        <v>27</v>
      </c>
      <c r="T289" s="18"/>
    </row>
    <row r="290" spans="8:20" x14ac:dyDescent="0.25">
      <c r="H290" s="15">
        <v>40891</v>
      </c>
      <c r="I290" s="96">
        <v>0.5</v>
      </c>
      <c r="J290" s="109">
        <f t="shared" si="22"/>
        <v>40891.5</v>
      </c>
      <c r="K290" s="16">
        <v>41.921799999999998</v>
      </c>
      <c r="L290" s="100">
        <f>'Barometric Data'!B290+'Barometric Data'!C290</f>
        <v>40891.5</v>
      </c>
      <c r="M290" s="106">
        <f t="shared" si="26"/>
        <v>0</v>
      </c>
      <c r="N290" s="16">
        <f>'Barometric Data'!E290</f>
        <v>2.91229</v>
      </c>
      <c r="O290" s="16">
        <f t="shared" si="27"/>
        <v>39.009509999999999</v>
      </c>
      <c r="P290" s="17">
        <f t="shared" si="25"/>
        <v>353.98246000000006</v>
      </c>
      <c r="Q290" s="17"/>
      <c r="R290" s="16">
        <v>17.707999999999998</v>
      </c>
      <c r="S290" s="38" t="s">
        <v>27</v>
      </c>
      <c r="T290" s="18"/>
    </row>
    <row r="291" spans="8:20" x14ac:dyDescent="0.25">
      <c r="H291" s="15">
        <v>40891</v>
      </c>
      <c r="I291" s="96">
        <v>0.75</v>
      </c>
      <c r="J291" s="109">
        <f t="shared" si="22"/>
        <v>40891.75</v>
      </c>
      <c r="K291" s="16">
        <v>41.872999999999998</v>
      </c>
      <c r="L291" s="100">
        <f>'Barometric Data'!B291+'Barometric Data'!C291</f>
        <v>40891.75</v>
      </c>
      <c r="M291" s="106">
        <f t="shared" si="26"/>
        <v>0</v>
      </c>
      <c r="N291" s="16">
        <f>'Barometric Data'!E291</f>
        <v>2.8788900000000002</v>
      </c>
      <c r="O291" s="16">
        <f t="shared" si="27"/>
        <v>38.994109999999999</v>
      </c>
      <c r="P291" s="17">
        <f t="shared" si="25"/>
        <v>353.99786000000006</v>
      </c>
      <c r="Q291" s="17"/>
      <c r="R291" s="16">
        <v>17.733000000000001</v>
      </c>
      <c r="S291" s="38" t="s">
        <v>27</v>
      </c>
      <c r="T291" s="18"/>
    </row>
    <row r="292" spans="8:20" x14ac:dyDescent="0.25">
      <c r="H292" s="15">
        <v>40892</v>
      </c>
      <c r="I292" s="96">
        <v>0</v>
      </c>
      <c r="J292" s="109">
        <f t="shared" si="22"/>
        <v>40892</v>
      </c>
      <c r="K292" s="16">
        <v>41.845999999999997</v>
      </c>
      <c r="L292" s="100">
        <f>'Barometric Data'!B292+'Barometric Data'!C292</f>
        <v>40892</v>
      </c>
      <c r="M292" s="106">
        <f t="shared" si="26"/>
        <v>0</v>
      </c>
      <c r="N292" s="16">
        <f>'Barometric Data'!E292</f>
        <v>2.83954</v>
      </c>
      <c r="O292" s="16">
        <f t="shared" si="27"/>
        <v>39.006459999999997</v>
      </c>
      <c r="P292" s="17">
        <f t="shared" si="25"/>
        <v>353.98551000000003</v>
      </c>
      <c r="Q292" s="17"/>
      <c r="R292" s="16">
        <v>17.707000000000001</v>
      </c>
      <c r="S292" s="38" t="s">
        <v>27</v>
      </c>
      <c r="T292" s="18"/>
    </row>
    <row r="293" spans="8:20" x14ac:dyDescent="0.25">
      <c r="H293" s="15">
        <v>40892</v>
      </c>
      <c r="I293" s="96">
        <v>0.25</v>
      </c>
      <c r="J293" s="109">
        <f t="shared" si="22"/>
        <v>40892.25</v>
      </c>
      <c r="K293" s="16">
        <v>41.865600000000001</v>
      </c>
      <c r="L293" s="100">
        <f>'Barometric Data'!B293+'Barometric Data'!C293</f>
        <v>40892.25</v>
      </c>
      <c r="M293" s="106">
        <f t="shared" si="26"/>
        <v>0</v>
      </c>
      <c r="N293" s="16">
        <f>'Barometric Data'!E293</f>
        <v>2.8717999999999999</v>
      </c>
      <c r="O293" s="16">
        <f t="shared" si="27"/>
        <v>38.9938</v>
      </c>
      <c r="P293" s="17">
        <f t="shared" si="25"/>
        <v>353.99817000000002</v>
      </c>
      <c r="Q293" s="17"/>
      <c r="R293" s="16">
        <v>17.725999999999999</v>
      </c>
      <c r="S293" s="38" t="s">
        <v>27</v>
      </c>
      <c r="T293" s="18"/>
    </row>
    <row r="294" spans="8:20" x14ac:dyDescent="0.25">
      <c r="H294" s="15">
        <v>40892</v>
      </c>
      <c r="I294" s="96">
        <v>0.5</v>
      </c>
      <c r="J294" s="109">
        <f t="shared" si="22"/>
        <v>40892.5</v>
      </c>
      <c r="K294" s="16">
        <v>41.942399999999999</v>
      </c>
      <c r="L294" s="100">
        <f>'Barometric Data'!B294+'Barometric Data'!C294</f>
        <v>40892.5</v>
      </c>
      <c r="M294" s="106">
        <f t="shared" si="26"/>
        <v>0</v>
      </c>
      <c r="N294" s="16">
        <f>'Barometric Data'!E294</f>
        <v>2.9867699999999999</v>
      </c>
      <c r="O294" s="16">
        <f t="shared" si="27"/>
        <v>38.955629999999999</v>
      </c>
      <c r="P294" s="17">
        <f t="shared" si="25"/>
        <v>354.03634000000005</v>
      </c>
      <c r="Q294" s="17"/>
      <c r="R294" s="16">
        <v>17.736999999999998</v>
      </c>
      <c r="S294" s="38" t="s">
        <v>27</v>
      </c>
      <c r="T294" s="18"/>
    </row>
    <row r="295" spans="8:20" x14ac:dyDescent="0.25">
      <c r="H295" s="15">
        <v>40892</v>
      </c>
      <c r="I295" s="96">
        <v>0.75</v>
      </c>
      <c r="J295" s="109">
        <f t="shared" si="22"/>
        <v>40892.75</v>
      </c>
      <c r="K295" s="16">
        <v>41.956899999999997</v>
      </c>
      <c r="L295" s="100">
        <f>'Barometric Data'!B295+'Barometric Data'!C295</f>
        <v>40892.75</v>
      </c>
      <c r="M295" s="106">
        <f t="shared" si="26"/>
        <v>0</v>
      </c>
      <c r="N295" s="16">
        <f>'Barometric Data'!E295</f>
        <v>3.0562100000000001</v>
      </c>
      <c r="O295" s="16">
        <f t="shared" si="27"/>
        <v>38.900689999999997</v>
      </c>
      <c r="P295" s="17">
        <f t="shared" si="25"/>
        <v>354.09128000000004</v>
      </c>
      <c r="Q295" s="17"/>
      <c r="R295" s="16">
        <v>17.724</v>
      </c>
      <c r="S295" s="38" t="s">
        <v>27</v>
      </c>
      <c r="T295" s="18"/>
    </row>
    <row r="296" spans="8:20" x14ac:dyDescent="0.25">
      <c r="H296" s="15">
        <v>40893</v>
      </c>
      <c r="I296" s="96">
        <v>0</v>
      </c>
      <c r="J296" s="109">
        <f t="shared" si="22"/>
        <v>40893</v>
      </c>
      <c r="K296" s="16">
        <v>41.9818</v>
      </c>
      <c r="L296" s="100">
        <f>'Barometric Data'!B296+'Barometric Data'!C296</f>
        <v>40893</v>
      </c>
      <c r="M296" s="106">
        <f t="shared" si="26"/>
        <v>0</v>
      </c>
      <c r="N296" s="16">
        <f>'Barometric Data'!E296</f>
        <v>3.1345100000000001</v>
      </c>
      <c r="O296" s="16">
        <f t="shared" si="27"/>
        <v>38.847290000000001</v>
      </c>
      <c r="P296" s="17">
        <f t="shared" si="25"/>
        <v>354.14468000000005</v>
      </c>
      <c r="Q296" s="17"/>
      <c r="R296" s="16">
        <v>17.731000000000002</v>
      </c>
      <c r="S296" s="38" t="s">
        <v>27</v>
      </c>
      <c r="T296" s="18"/>
    </row>
    <row r="297" spans="8:20" x14ac:dyDescent="0.25">
      <c r="H297" s="15">
        <v>40893</v>
      </c>
      <c r="I297" s="96">
        <v>0.25</v>
      </c>
      <c r="J297" s="109">
        <f t="shared" si="22"/>
        <v>40893.25</v>
      </c>
      <c r="K297" s="16">
        <v>41.984200000000001</v>
      </c>
      <c r="L297" s="100">
        <f>'Barometric Data'!B297+'Barometric Data'!C297</f>
        <v>40893.25</v>
      </c>
      <c r="M297" s="106">
        <f t="shared" si="26"/>
        <v>0</v>
      </c>
      <c r="N297" s="16">
        <f>'Barometric Data'!E297</f>
        <v>3.1813600000000002</v>
      </c>
      <c r="O297" s="16">
        <f t="shared" si="27"/>
        <v>38.802840000000003</v>
      </c>
      <c r="P297" s="17">
        <f t="shared" si="25"/>
        <v>354.18913000000003</v>
      </c>
      <c r="Q297" s="17"/>
      <c r="R297" s="16">
        <v>17.719000000000001</v>
      </c>
      <c r="S297" s="38" t="s">
        <v>27</v>
      </c>
      <c r="T297" s="18"/>
    </row>
    <row r="298" spans="8:20" x14ac:dyDescent="0.25">
      <c r="H298" s="15">
        <v>40893</v>
      </c>
      <c r="I298" s="96">
        <v>0.5</v>
      </c>
      <c r="J298" s="109">
        <f t="shared" si="22"/>
        <v>40893.5</v>
      </c>
      <c r="K298" s="16">
        <v>42.0077</v>
      </c>
      <c r="L298" s="100">
        <f>'Barometric Data'!B298+'Barometric Data'!C298</f>
        <v>40893.5</v>
      </c>
      <c r="M298" s="106">
        <f t="shared" si="26"/>
        <v>0</v>
      </c>
      <c r="N298" s="16">
        <f>'Barometric Data'!E298</f>
        <v>3.26953</v>
      </c>
      <c r="O298" s="16">
        <f t="shared" si="27"/>
        <v>38.738169999999997</v>
      </c>
      <c r="P298" s="17">
        <f t="shared" si="25"/>
        <v>354.25380000000007</v>
      </c>
      <c r="Q298" s="17"/>
      <c r="R298" s="16">
        <v>17.731000000000002</v>
      </c>
      <c r="S298" s="38" t="s">
        <v>27</v>
      </c>
      <c r="T298" s="18"/>
    </row>
    <row r="299" spans="8:20" x14ac:dyDescent="0.25">
      <c r="H299" s="15">
        <v>40893</v>
      </c>
      <c r="I299" s="96">
        <v>0.75</v>
      </c>
      <c r="J299" s="109">
        <f t="shared" si="22"/>
        <v>40893.75</v>
      </c>
      <c r="K299" s="16">
        <v>41.9726</v>
      </c>
      <c r="L299" s="100">
        <f>'Barometric Data'!B299+'Barometric Data'!C299</f>
        <v>40893.75</v>
      </c>
      <c r="M299" s="106">
        <f t="shared" si="26"/>
        <v>0</v>
      </c>
      <c r="N299" s="16">
        <f>'Barometric Data'!E299</f>
        <v>3.2582100000000001</v>
      </c>
      <c r="O299" s="16">
        <f t="shared" si="27"/>
        <v>38.714390000000002</v>
      </c>
      <c r="P299" s="17">
        <f t="shared" si="25"/>
        <v>354.27758000000006</v>
      </c>
      <c r="Q299" s="17"/>
      <c r="R299" s="16">
        <v>17.713000000000001</v>
      </c>
      <c r="S299" s="38" t="s">
        <v>27</v>
      </c>
      <c r="T299" s="18"/>
    </row>
    <row r="300" spans="8:20" x14ac:dyDescent="0.25">
      <c r="H300" s="15">
        <v>40894</v>
      </c>
      <c r="I300" s="96">
        <v>0</v>
      </c>
      <c r="J300" s="109">
        <f t="shared" si="22"/>
        <v>40894</v>
      </c>
      <c r="K300" s="16">
        <v>41.979500000000002</v>
      </c>
      <c r="L300" s="100">
        <f>'Barometric Data'!B300+'Barometric Data'!C300</f>
        <v>40894</v>
      </c>
      <c r="M300" s="106">
        <f t="shared" si="26"/>
        <v>0</v>
      </c>
      <c r="N300" s="16">
        <f>'Barometric Data'!E300</f>
        <v>3.2840600000000002</v>
      </c>
      <c r="O300" s="16">
        <f t="shared" si="27"/>
        <v>38.695440000000005</v>
      </c>
      <c r="P300" s="17">
        <f t="shared" si="25"/>
        <v>354.29653000000002</v>
      </c>
      <c r="Q300" s="17"/>
      <c r="R300" s="16">
        <v>17.719000000000001</v>
      </c>
      <c r="S300" s="38" t="s">
        <v>27</v>
      </c>
      <c r="T300" s="18"/>
    </row>
    <row r="301" spans="8:20" x14ac:dyDescent="0.25">
      <c r="H301" s="15">
        <v>40894</v>
      </c>
      <c r="I301" s="96">
        <v>0.25</v>
      </c>
      <c r="J301" s="109">
        <f t="shared" si="22"/>
        <v>40894.25</v>
      </c>
      <c r="K301" s="16">
        <v>41.945900000000002</v>
      </c>
      <c r="L301" s="100">
        <f>'Barometric Data'!B301+'Barometric Data'!C301</f>
        <v>40894.25</v>
      </c>
      <c r="M301" s="106">
        <f t="shared" si="26"/>
        <v>0</v>
      </c>
      <c r="N301" s="16">
        <f>'Barometric Data'!E301</f>
        <v>3.2426499999999998</v>
      </c>
      <c r="O301" s="16">
        <f t="shared" si="27"/>
        <v>38.703250000000004</v>
      </c>
      <c r="P301" s="17">
        <f t="shared" si="25"/>
        <v>354.28872000000001</v>
      </c>
      <c r="Q301" s="17"/>
      <c r="R301" s="16">
        <v>17.72</v>
      </c>
      <c r="S301" s="38" t="s">
        <v>27</v>
      </c>
      <c r="T301" s="18"/>
    </row>
    <row r="302" spans="8:20" x14ac:dyDescent="0.25">
      <c r="H302" s="15">
        <v>40894</v>
      </c>
      <c r="I302" s="96">
        <v>0.5</v>
      </c>
      <c r="J302" s="109">
        <f t="shared" si="22"/>
        <v>40894.5</v>
      </c>
      <c r="K302" s="16">
        <v>41.916800000000002</v>
      </c>
      <c r="L302" s="100">
        <f>'Barometric Data'!B302+'Barometric Data'!C302</f>
        <v>40894.5</v>
      </c>
      <c r="M302" s="106">
        <f t="shared" si="26"/>
        <v>0</v>
      </c>
      <c r="N302" s="16">
        <f>'Barometric Data'!E302</f>
        <v>3.2329699999999999</v>
      </c>
      <c r="O302" s="16">
        <f t="shared" si="27"/>
        <v>38.68383</v>
      </c>
      <c r="P302" s="17">
        <f t="shared" si="25"/>
        <v>354.30814000000004</v>
      </c>
      <c r="Q302" s="17"/>
      <c r="R302" s="16">
        <v>17.710999999999999</v>
      </c>
      <c r="S302" s="38" t="s">
        <v>27</v>
      </c>
      <c r="T302" s="18"/>
    </row>
    <row r="303" spans="8:20" x14ac:dyDescent="0.25">
      <c r="H303" s="15">
        <v>40894</v>
      </c>
      <c r="I303" s="96">
        <v>0.75</v>
      </c>
      <c r="J303" s="109">
        <f t="shared" si="22"/>
        <v>40894.75</v>
      </c>
      <c r="K303" s="16">
        <v>41.829900000000002</v>
      </c>
      <c r="L303" s="100">
        <f>'Barometric Data'!B303+'Barometric Data'!C303</f>
        <v>40894.75</v>
      </c>
      <c r="M303" s="106">
        <f t="shared" si="26"/>
        <v>0</v>
      </c>
      <c r="N303" s="16">
        <f>'Barometric Data'!E303</f>
        <v>3.0977100000000002</v>
      </c>
      <c r="O303" s="16">
        <f t="shared" si="27"/>
        <v>38.732190000000003</v>
      </c>
      <c r="P303" s="17">
        <f t="shared" si="25"/>
        <v>354.25978000000003</v>
      </c>
      <c r="Q303" s="17"/>
      <c r="R303" s="16">
        <v>17.709</v>
      </c>
      <c r="S303" s="38" t="s">
        <v>27</v>
      </c>
      <c r="T303" s="18"/>
    </row>
    <row r="304" spans="8:20" x14ac:dyDescent="0.25">
      <c r="H304" s="15">
        <v>40895</v>
      </c>
      <c r="I304" s="96">
        <v>0</v>
      </c>
      <c r="J304" s="109">
        <f t="shared" si="22"/>
        <v>40895</v>
      </c>
      <c r="K304" s="16">
        <v>41.806600000000003</v>
      </c>
      <c r="L304" s="100">
        <f>'Barometric Data'!B304+'Barometric Data'!C304</f>
        <v>40895</v>
      </c>
      <c r="M304" s="106">
        <f t="shared" si="26"/>
        <v>0</v>
      </c>
      <c r="N304" s="16">
        <f>'Barometric Data'!E304</f>
        <v>2.99133</v>
      </c>
      <c r="O304" s="16">
        <f t="shared" si="27"/>
        <v>38.815270000000005</v>
      </c>
      <c r="P304" s="17">
        <f t="shared" si="25"/>
        <v>354.17670000000004</v>
      </c>
      <c r="Q304" s="17"/>
      <c r="R304" s="16">
        <v>17.715</v>
      </c>
      <c r="S304" s="38" t="s">
        <v>27</v>
      </c>
      <c r="T304" s="18"/>
    </row>
    <row r="305" spans="8:20" x14ac:dyDescent="0.25">
      <c r="H305" s="15">
        <v>40895</v>
      </c>
      <c r="I305" s="96">
        <v>0.25</v>
      </c>
      <c r="J305" s="109">
        <f t="shared" si="22"/>
        <v>40895.25</v>
      </c>
      <c r="K305" s="16">
        <v>41.770499999999998</v>
      </c>
      <c r="L305" s="100">
        <f>'Barometric Data'!B305+'Barometric Data'!C305</f>
        <v>40895.25</v>
      </c>
      <c r="M305" s="106">
        <f t="shared" si="26"/>
        <v>0</v>
      </c>
      <c r="N305" s="16">
        <f>'Barometric Data'!E305</f>
        <v>2.88463</v>
      </c>
      <c r="O305" s="16">
        <f t="shared" si="27"/>
        <v>38.885869999999997</v>
      </c>
      <c r="P305" s="17">
        <f t="shared" si="25"/>
        <v>354.10610000000003</v>
      </c>
      <c r="Q305" s="17"/>
      <c r="R305" s="16">
        <v>17.722000000000001</v>
      </c>
      <c r="S305" s="38" t="s">
        <v>27</v>
      </c>
      <c r="T305" s="18"/>
    </row>
    <row r="306" spans="8:20" x14ac:dyDescent="0.25">
      <c r="H306" s="15">
        <v>40895</v>
      </c>
      <c r="I306" s="96">
        <v>0.5</v>
      </c>
      <c r="J306" s="109">
        <f t="shared" si="22"/>
        <v>40895.5</v>
      </c>
      <c r="K306" s="16">
        <v>41.791899999999998</v>
      </c>
      <c r="L306" s="100">
        <f>'Barometric Data'!B306+'Barometric Data'!C306</f>
        <v>40895.5</v>
      </c>
      <c r="M306" s="106">
        <f t="shared" si="26"/>
        <v>0</v>
      </c>
      <c r="N306" s="16">
        <f>'Barometric Data'!E306</f>
        <v>2.88503</v>
      </c>
      <c r="O306" s="16">
        <f t="shared" si="27"/>
        <v>38.906869999999998</v>
      </c>
      <c r="P306" s="17">
        <f t="shared" si="25"/>
        <v>354.08510000000001</v>
      </c>
      <c r="Q306" s="17"/>
      <c r="R306" s="16">
        <v>17.713000000000001</v>
      </c>
      <c r="S306" s="38" t="s">
        <v>27</v>
      </c>
      <c r="T306" s="18"/>
    </row>
    <row r="307" spans="8:20" x14ac:dyDescent="0.25">
      <c r="H307" s="15">
        <v>40895</v>
      </c>
      <c r="I307" s="96">
        <v>0.75</v>
      </c>
      <c r="J307" s="109">
        <f t="shared" si="22"/>
        <v>40895.75</v>
      </c>
      <c r="K307" s="16">
        <v>41.7654</v>
      </c>
      <c r="L307" s="100">
        <f>'Barometric Data'!B307+'Barometric Data'!C307</f>
        <v>40895.75</v>
      </c>
      <c r="M307" s="106">
        <f t="shared" si="26"/>
        <v>0</v>
      </c>
      <c r="N307" s="16">
        <f>'Barometric Data'!E307</f>
        <v>2.8216399999999999</v>
      </c>
      <c r="O307" s="16">
        <f t="shared" si="27"/>
        <v>38.943759999999997</v>
      </c>
      <c r="P307" s="17">
        <f t="shared" si="25"/>
        <v>354.04821000000004</v>
      </c>
      <c r="Q307" s="17"/>
      <c r="R307" s="16">
        <v>17.716000000000001</v>
      </c>
      <c r="S307" s="38" t="s">
        <v>27</v>
      </c>
      <c r="T307" s="18"/>
    </row>
    <row r="308" spans="8:20" x14ac:dyDescent="0.25">
      <c r="H308" s="15">
        <v>40896</v>
      </c>
      <c r="I308" s="96">
        <v>0</v>
      </c>
      <c r="J308" s="109">
        <f t="shared" si="22"/>
        <v>40896</v>
      </c>
      <c r="K308" s="16">
        <v>41.808599999999998</v>
      </c>
      <c r="L308" s="100">
        <f>'Barometric Data'!B308+'Barometric Data'!C308</f>
        <v>40896</v>
      </c>
      <c r="M308" s="106">
        <f t="shared" si="26"/>
        <v>0</v>
      </c>
      <c r="N308" s="16">
        <f>'Barometric Data'!E308</f>
        <v>2.8522699999999999</v>
      </c>
      <c r="O308" s="16">
        <f t="shared" si="27"/>
        <v>38.956330000000001</v>
      </c>
      <c r="P308" s="17">
        <f t="shared" si="25"/>
        <v>354.03564000000006</v>
      </c>
      <c r="Q308" s="17"/>
      <c r="R308" s="16">
        <v>17.721</v>
      </c>
      <c r="S308" s="38" t="s">
        <v>27</v>
      </c>
      <c r="T308" s="18"/>
    </row>
    <row r="309" spans="8:20" x14ac:dyDescent="0.25">
      <c r="H309" s="15">
        <v>40896</v>
      </c>
      <c r="I309" s="96">
        <v>0.25</v>
      </c>
      <c r="J309" s="109">
        <f t="shared" si="22"/>
        <v>40896.25</v>
      </c>
      <c r="K309" s="16">
        <v>41.858800000000002</v>
      </c>
      <c r="L309" s="100">
        <f>'Barometric Data'!B309+'Barometric Data'!C309</f>
        <v>40896.25</v>
      </c>
      <c r="M309" s="106">
        <f t="shared" si="26"/>
        <v>0</v>
      </c>
      <c r="N309" s="16">
        <f>'Barometric Data'!E309</f>
        <v>2.9161100000000002</v>
      </c>
      <c r="O309" s="16">
        <f t="shared" si="27"/>
        <v>38.942689999999999</v>
      </c>
      <c r="P309" s="17">
        <f t="shared" si="25"/>
        <v>354.04928000000007</v>
      </c>
      <c r="Q309" s="17"/>
      <c r="R309" s="16">
        <v>17.721</v>
      </c>
      <c r="S309" s="38" t="s">
        <v>27</v>
      </c>
      <c r="T309" s="18"/>
    </row>
    <row r="310" spans="8:20" x14ac:dyDescent="0.25">
      <c r="H310" s="15">
        <v>40896</v>
      </c>
      <c r="I310" s="96">
        <v>0.5</v>
      </c>
      <c r="J310" s="109">
        <f t="shared" si="22"/>
        <v>40896.5</v>
      </c>
      <c r="K310" s="16">
        <v>41.921300000000002</v>
      </c>
      <c r="L310" s="100">
        <f>'Barometric Data'!B310+'Barometric Data'!C310</f>
        <v>40896.5</v>
      </c>
      <c r="M310" s="106">
        <f t="shared" si="26"/>
        <v>0</v>
      </c>
      <c r="N310" s="16">
        <f>'Barometric Data'!E310</f>
        <v>3.0316999999999998</v>
      </c>
      <c r="O310" s="16">
        <f t="shared" si="27"/>
        <v>38.889600000000002</v>
      </c>
      <c r="P310" s="17">
        <f t="shared" si="25"/>
        <v>354.10237000000006</v>
      </c>
      <c r="Q310" s="17"/>
      <c r="R310" s="16">
        <v>17.71</v>
      </c>
      <c r="S310" s="38" t="s">
        <v>27</v>
      </c>
      <c r="T310" s="18"/>
    </row>
    <row r="311" spans="8:20" x14ac:dyDescent="0.25">
      <c r="H311" s="15">
        <v>40896</v>
      </c>
      <c r="I311" s="96">
        <v>0.75</v>
      </c>
      <c r="J311" s="109">
        <f t="shared" si="22"/>
        <v>40896.75</v>
      </c>
      <c r="K311" s="16">
        <v>41.8795</v>
      </c>
      <c r="L311" s="100">
        <f>'Barometric Data'!B311+'Barometric Data'!C311</f>
        <v>40896.75</v>
      </c>
      <c r="M311" s="106">
        <f t="shared" si="26"/>
        <v>0</v>
      </c>
      <c r="N311" s="16">
        <f>'Barometric Data'!E311</f>
        <v>2.99437</v>
      </c>
      <c r="O311" s="16">
        <f t="shared" si="27"/>
        <v>38.885130000000004</v>
      </c>
      <c r="P311" s="17">
        <f t="shared" si="25"/>
        <v>354.10684000000003</v>
      </c>
      <c r="Q311" s="17"/>
      <c r="R311" s="16">
        <v>17.702999999999999</v>
      </c>
      <c r="S311" s="38" t="s">
        <v>27</v>
      </c>
      <c r="T311" s="18"/>
    </row>
    <row r="312" spans="8:20" x14ac:dyDescent="0.25">
      <c r="H312" s="15">
        <v>40897</v>
      </c>
      <c r="I312" s="96">
        <v>0</v>
      </c>
      <c r="J312" s="109">
        <f t="shared" si="22"/>
        <v>40897</v>
      </c>
      <c r="K312" s="16">
        <v>41.912599999999998</v>
      </c>
      <c r="L312" s="100">
        <f>'Barometric Data'!B312+'Barometric Data'!C312</f>
        <v>40897</v>
      </c>
      <c r="M312" s="106">
        <f t="shared" si="26"/>
        <v>0</v>
      </c>
      <c r="N312" s="16">
        <f>'Barometric Data'!E312</f>
        <v>3.01891</v>
      </c>
      <c r="O312" s="16">
        <f t="shared" si="27"/>
        <v>38.893689999999999</v>
      </c>
      <c r="P312" s="17">
        <f t="shared" si="25"/>
        <v>354.09828000000005</v>
      </c>
      <c r="Q312" s="17"/>
      <c r="R312" s="16">
        <v>17.718</v>
      </c>
      <c r="S312" s="38" t="s">
        <v>27</v>
      </c>
      <c r="T312" s="18"/>
    </row>
    <row r="313" spans="8:20" x14ac:dyDescent="0.25">
      <c r="H313" s="15">
        <v>40897</v>
      </c>
      <c r="I313" s="96">
        <v>0.25</v>
      </c>
      <c r="J313" s="109">
        <f t="shared" si="22"/>
        <v>40897.25</v>
      </c>
      <c r="K313" s="16">
        <v>41.864800000000002</v>
      </c>
      <c r="L313" s="100">
        <f>'Barometric Data'!B313+'Barometric Data'!C313</f>
        <v>40897.25</v>
      </c>
      <c r="M313" s="106">
        <f t="shared" si="26"/>
        <v>0</v>
      </c>
      <c r="N313" s="16">
        <f>'Barometric Data'!E313</f>
        <v>2.9533700000000001</v>
      </c>
      <c r="O313" s="16">
        <f t="shared" si="27"/>
        <v>38.911430000000003</v>
      </c>
      <c r="P313" s="17">
        <f t="shared" si="25"/>
        <v>354.08054000000004</v>
      </c>
      <c r="Q313" s="17"/>
      <c r="R313" s="16">
        <v>17.727</v>
      </c>
      <c r="S313" s="38" t="s">
        <v>27</v>
      </c>
      <c r="T313" s="18"/>
    </row>
    <row r="314" spans="8:20" x14ac:dyDescent="0.25">
      <c r="H314" s="15">
        <v>40897</v>
      </c>
      <c r="I314" s="96">
        <v>0.5</v>
      </c>
      <c r="J314" s="109">
        <f t="shared" si="22"/>
        <v>40897.5</v>
      </c>
      <c r="K314" s="16">
        <v>41.849899999999998</v>
      </c>
      <c r="L314" s="100">
        <f>'Barometric Data'!B314+'Barometric Data'!C314</f>
        <v>40897.5</v>
      </c>
      <c r="M314" s="106">
        <f t="shared" si="26"/>
        <v>0</v>
      </c>
      <c r="N314" s="16">
        <f>'Barometric Data'!E314</f>
        <v>2.9369999999999998</v>
      </c>
      <c r="O314" s="16">
        <f t="shared" si="27"/>
        <v>38.9129</v>
      </c>
      <c r="P314" s="17">
        <f t="shared" si="25"/>
        <v>354.07907000000006</v>
      </c>
      <c r="Q314" s="17"/>
      <c r="R314" s="16">
        <v>17.738</v>
      </c>
      <c r="S314" s="38" t="s">
        <v>27</v>
      </c>
      <c r="T314" s="18"/>
    </row>
    <row r="315" spans="8:20" x14ac:dyDescent="0.25">
      <c r="H315" s="15">
        <v>40897</v>
      </c>
      <c r="I315" s="96">
        <v>0.75</v>
      </c>
      <c r="J315" s="109">
        <f t="shared" si="22"/>
        <v>40897.75</v>
      </c>
      <c r="K315" s="16">
        <v>41.770600000000002</v>
      </c>
      <c r="L315" s="100">
        <f>'Barometric Data'!B315+'Barometric Data'!C315</f>
        <v>40897.75</v>
      </c>
      <c r="M315" s="106">
        <f t="shared" si="26"/>
        <v>0</v>
      </c>
      <c r="N315" s="16">
        <f>'Barometric Data'!E315</f>
        <v>2.8078500000000002</v>
      </c>
      <c r="O315" s="16">
        <f t="shared" si="27"/>
        <v>38.96275</v>
      </c>
      <c r="P315" s="17">
        <f t="shared" si="25"/>
        <v>354.02922000000001</v>
      </c>
      <c r="Q315" s="17"/>
      <c r="R315" s="16">
        <v>17.736000000000001</v>
      </c>
      <c r="S315" s="38" t="s">
        <v>27</v>
      </c>
      <c r="T315" s="18"/>
    </row>
    <row r="316" spans="8:20" x14ac:dyDescent="0.25">
      <c r="H316" s="15">
        <v>40898</v>
      </c>
      <c r="I316" s="96">
        <v>0</v>
      </c>
      <c r="J316" s="109">
        <f t="shared" si="22"/>
        <v>40898</v>
      </c>
      <c r="K316" s="16">
        <v>41.7669</v>
      </c>
      <c r="L316" s="100">
        <f>'Barometric Data'!B316+'Barometric Data'!C316</f>
        <v>40898</v>
      </c>
      <c r="M316" s="106">
        <f t="shared" si="26"/>
        <v>0</v>
      </c>
      <c r="N316" s="16">
        <f>'Barometric Data'!E316</f>
        <v>2.7612999999999999</v>
      </c>
      <c r="O316" s="16">
        <f t="shared" si="27"/>
        <v>39.005600000000001</v>
      </c>
      <c r="P316" s="17">
        <f t="shared" si="25"/>
        <v>353.98637000000002</v>
      </c>
      <c r="Q316" s="17"/>
      <c r="R316" s="16">
        <v>17.721</v>
      </c>
      <c r="S316" s="38" t="s">
        <v>27</v>
      </c>
      <c r="T316" s="18"/>
    </row>
    <row r="317" spans="8:20" x14ac:dyDescent="0.25">
      <c r="H317" s="15">
        <v>40898</v>
      </c>
      <c r="I317" s="96">
        <v>0.25</v>
      </c>
      <c r="J317" s="109">
        <f t="shared" si="22"/>
        <v>40898.25</v>
      </c>
      <c r="K317" s="16">
        <v>41.854599999999998</v>
      </c>
      <c r="L317" s="100">
        <f>'Barometric Data'!B317+'Barometric Data'!C317</f>
        <v>40898.25</v>
      </c>
      <c r="M317" s="106">
        <f t="shared" si="26"/>
        <v>0</v>
      </c>
      <c r="N317" s="16">
        <f>'Barometric Data'!E317</f>
        <v>2.8220499999999999</v>
      </c>
      <c r="O317" s="16">
        <f t="shared" si="27"/>
        <v>39.032550000000001</v>
      </c>
      <c r="P317" s="17">
        <f t="shared" si="25"/>
        <v>353.95942000000002</v>
      </c>
      <c r="Q317" s="17"/>
      <c r="R317" s="16">
        <v>17.728999999999999</v>
      </c>
      <c r="S317" s="38" t="s">
        <v>27</v>
      </c>
      <c r="T317" s="18"/>
    </row>
    <row r="318" spans="8:20" x14ac:dyDescent="0.25">
      <c r="H318" s="15">
        <v>40898</v>
      </c>
      <c r="I318" s="96">
        <v>0.5</v>
      </c>
      <c r="J318" s="109">
        <f t="shared" si="22"/>
        <v>40898.5</v>
      </c>
      <c r="K318" s="16">
        <v>41.899299999999997</v>
      </c>
      <c r="L318" s="100">
        <f>'Barometric Data'!B318+'Barometric Data'!C318</f>
        <v>40898.5</v>
      </c>
      <c r="M318" s="106">
        <f t="shared" si="26"/>
        <v>0</v>
      </c>
      <c r="N318" s="16">
        <f>'Barometric Data'!E318</f>
        <v>2.9206500000000002</v>
      </c>
      <c r="O318" s="16">
        <f t="shared" si="27"/>
        <v>38.978649999999995</v>
      </c>
      <c r="P318" s="17">
        <f t="shared" si="25"/>
        <v>354.01332000000002</v>
      </c>
      <c r="Q318" s="17"/>
      <c r="R318" s="16">
        <v>17.707000000000001</v>
      </c>
      <c r="S318" s="38" t="s">
        <v>27</v>
      </c>
      <c r="T318" s="18"/>
    </row>
    <row r="319" spans="8:20" x14ac:dyDescent="0.25">
      <c r="H319" s="15">
        <v>40898</v>
      </c>
      <c r="I319" s="96">
        <v>0.75</v>
      </c>
      <c r="J319" s="109">
        <f t="shared" si="22"/>
        <v>40898.75</v>
      </c>
      <c r="K319" s="16">
        <v>41.919699999999999</v>
      </c>
      <c r="L319" s="100">
        <f>'Barometric Data'!B319+'Barometric Data'!C319</f>
        <v>40898.75</v>
      </c>
      <c r="M319" s="106">
        <f t="shared" si="26"/>
        <v>0</v>
      </c>
      <c r="N319" s="16">
        <f>'Barometric Data'!E319</f>
        <v>2.9672900000000002</v>
      </c>
      <c r="O319" s="16">
        <f t="shared" si="27"/>
        <v>38.95241</v>
      </c>
      <c r="P319" s="17">
        <f t="shared" si="25"/>
        <v>354.03956000000005</v>
      </c>
      <c r="Q319" s="17"/>
      <c r="R319" s="16">
        <v>17.727</v>
      </c>
      <c r="S319" s="38" t="s">
        <v>27</v>
      </c>
      <c r="T319" s="18"/>
    </row>
    <row r="320" spans="8:20" x14ac:dyDescent="0.25">
      <c r="H320" s="15">
        <v>40899</v>
      </c>
      <c r="I320" s="96">
        <v>0</v>
      </c>
      <c r="J320" s="109">
        <f t="shared" si="22"/>
        <v>40899</v>
      </c>
      <c r="K320" s="16">
        <v>41.964700000000001</v>
      </c>
      <c r="L320" s="100">
        <f>'Barometric Data'!B320+'Barometric Data'!C320</f>
        <v>40899</v>
      </c>
      <c r="M320" s="106">
        <f t="shared" si="26"/>
        <v>0</v>
      </c>
      <c r="N320" s="16">
        <f>'Barometric Data'!E320</f>
        <v>3.0894400000000002</v>
      </c>
      <c r="O320" s="16">
        <f t="shared" si="27"/>
        <v>38.875259999999997</v>
      </c>
      <c r="P320" s="17">
        <f t="shared" si="25"/>
        <v>354.11671000000001</v>
      </c>
      <c r="Q320" s="17"/>
      <c r="R320" s="16">
        <v>17.71</v>
      </c>
      <c r="S320" s="38" t="s">
        <v>27</v>
      </c>
      <c r="T320" s="18"/>
    </row>
    <row r="321" spans="8:20" x14ac:dyDescent="0.25">
      <c r="H321" s="15">
        <v>40899</v>
      </c>
      <c r="I321" s="96">
        <v>0.25</v>
      </c>
      <c r="J321" s="109">
        <f t="shared" si="22"/>
        <v>40899.25</v>
      </c>
      <c r="K321" s="16">
        <v>42.0212</v>
      </c>
      <c r="L321" s="100">
        <f>'Barometric Data'!B321+'Barometric Data'!C321</f>
        <v>40899.25</v>
      </c>
      <c r="M321" s="106">
        <f t="shared" si="26"/>
        <v>0</v>
      </c>
      <c r="N321" s="16">
        <f>'Barometric Data'!E321</f>
        <v>3.1738400000000002</v>
      </c>
      <c r="O321" s="16">
        <f t="shared" si="27"/>
        <v>38.847360000000002</v>
      </c>
      <c r="P321" s="17">
        <f t="shared" si="25"/>
        <v>354.14461000000006</v>
      </c>
      <c r="Q321" s="17"/>
      <c r="R321" s="16">
        <v>17.718</v>
      </c>
      <c r="S321" s="38" t="s">
        <v>27</v>
      </c>
      <c r="T321" s="18"/>
    </row>
    <row r="322" spans="8:20" x14ac:dyDescent="0.25">
      <c r="H322" s="15">
        <v>40899</v>
      </c>
      <c r="I322" s="96">
        <v>0.5</v>
      </c>
      <c r="J322" s="109">
        <f t="shared" si="22"/>
        <v>40899.5</v>
      </c>
      <c r="K322" s="16">
        <v>42.021700000000003</v>
      </c>
      <c r="L322" s="100">
        <f>'Barometric Data'!B322+'Barometric Data'!C322</f>
        <v>40899.5</v>
      </c>
      <c r="M322" s="106">
        <f t="shared" si="26"/>
        <v>0</v>
      </c>
      <c r="N322" s="16">
        <f>'Barometric Data'!E322</f>
        <v>3.24688</v>
      </c>
      <c r="O322" s="16">
        <f t="shared" si="27"/>
        <v>38.774820000000005</v>
      </c>
      <c r="P322" s="17">
        <f t="shared" si="25"/>
        <v>354.21715000000006</v>
      </c>
      <c r="Q322" s="17"/>
      <c r="R322" s="16">
        <v>17.707999999999998</v>
      </c>
      <c r="S322" s="38" t="s">
        <v>27</v>
      </c>
      <c r="T322" s="18"/>
    </row>
    <row r="323" spans="8:20" x14ac:dyDescent="0.25">
      <c r="H323" s="15">
        <v>40899</v>
      </c>
      <c r="I323" s="96">
        <v>0.75</v>
      </c>
      <c r="J323" s="109">
        <f t="shared" ref="J323:J386" si="28">H323+I323</f>
        <v>40899.75</v>
      </c>
      <c r="K323" s="16">
        <v>41.981999999999999</v>
      </c>
      <c r="L323" s="100">
        <f>'Barometric Data'!B323+'Barometric Data'!C323</f>
        <v>40899.75</v>
      </c>
      <c r="M323" s="106">
        <f t="shared" si="26"/>
        <v>0</v>
      </c>
      <c r="N323" s="16">
        <f>'Barometric Data'!E323</f>
        <v>3.2292999999999998</v>
      </c>
      <c r="O323" s="16">
        <f t="shared" si="27"/>
        <v>38.752699999999997</v>
      </c>
      <c r="P323" s="17">
        <f t="shared" si="25"/>
        <v>354.23927000000003</v>
      </c>
      <c r="Q323" s="17"/>
      <c r="R323" s="16">
        <v>17.725000000000001</v>
      </c>
      <c r="S323" s="38" t="s">
        <v>27</v>
      </c>
      <c r="T323" s="18"/>
    </row>
    <row r="324" spans="8:20" x14ac:dyDescent="0.25">
      <c r="H324" s="15">
        <v>40900</v>
      </c>
      <c r="I324" s="96">
        <v>0</v>
      </c>
      <c r="J324" s="109">
        <f t="shared" si="28"/>
        <v>40900</v>
      </c>
      <c r="K324" s="16">
        <v>41.981200000000001</v>
      </c>
      <c r="L324" s="100">
        <f>'Barometric Data'!B324+'Barometric Data'!C324</f>
        <v>40900</v>
      </c>
      <c r="M324" s="106">
        <f t="shared" si="26"/>
        <v>0</v>
      </c>
      <c r="N324" s="16">
        <f>'Barometric Data'!E324</f>
        <v>3.26349</v>
      </c>
      <c r="O324" s="16">
        <f t="shared" si="27"/>
        <v>38.717710000000004</v>
      </c>
      <c r="P324" s="17">
        <f t="shared" ref="P324:P387" si="29">AVERAGE($E$10,$E$12:$E$17)-O324</f>
        <v>354.27426000000003</v>
      </c>
      <c r="Q324" s="17"/>
      <c r="R324" s="16">
        <v>17.727</v>
      </c>
      <c r="S324" s="38" t="s">
        <v>27</v>
      </c>
      <c r="T324" s="18"/>
    </row>
    <row r="325" spans="8:20" x14ac:dyDescent="0.25">
      <c r="H325" s="15">
        <v>40900</v>
      </c>
      <c r="I325" s="96">
        <v>0.25</v>
      </c>
      <c r="J325" s="109">
        <f t="shared" si="28"/>
        <v>40900.25</v>
      </c>
      <c r="K325" s="16">
        <v>42.01</v>
      </c>
      <c r="L325" s="100">
        <f>'Barometric Data'!B325+'Barometric Data'!C325</f>
        <v>40900.25</v>
      </c>
      <c r="M325" s="106">
        <f t="shared" si="26"/>
        <v>0</v>
      </c>
      <c r="N325" s="16">
        <f>'Barometric Data'!E325</f>
        <v>3.2934399999999999</v>
      </c>
      <c r="O325" s="16">
        <f t="shared" si="27"/>
        <v>38.716560000000001</v>
      </c>
      <c r="P325" s="17">
        <f t="shared" si="29"/>
        <v>354.27541000000002</v>
      </c>
      <c r="Q325" s="17"/>
      <c r="R325" s="16">
        <v>17.73</v>
      </c>
      <c r="S325" s="38" t="s">
        <v>27</v>
      </c>
      <c r="T325" s="18"/>
    </row>
    <row r="326" spans="8:20" x14ac:dyDescent="0.25">
      <c r="H326" s="15">
        <v>40900</v>
      </c>
      <c r="I326" s="96">
        <v>0.5</v>
      </c>
      <c r="J326" s="109">
        <f t="shared" si="28"/>
        <v>40900.5</v>
      </c>
      <c r="K326" s="16">
        <v>42.0276</v>
      </c>
      <c r="L326" s="100">
        <f>'Barometric Data'!B326+'Barometric Data'!C326</f>
        <v>40900.5</v>
      </c>
      <c r="M326" s="106">
        <f t="shared" si="26"/>
        <v>0</v>
      </c>
      <c r="N326" s="16">
        <f>'Barometric Data'!E326</f>
        <v>3.37052</v>
      </c>
      <c r="O326" s="16">
        <f t="shared" si="27"/>
        <v>38.657080000000001</v>
      </c>
      <c r="P326" s="17">
        <f t="shared" si="29"/>
        <v>354.33489000000003</v>
      </c>
      <c r="Q326" s="17"/>
      <c r="R326" s="16">
        <v>17.715</v>
      </c>
      <c r="S326" s="38" t="s">
        <v>27</v>
      </c>
      <c r="T326" s="18"/>
    </row>
    <row r="327" spans="8:20" x14ac:dyDescent="0.25">
      <c r="H327" s="15">
        <v>40900</v>
      </c>
      <c r="I327" s="96">
        <v>0.75</v>
      </c>
      <c r="J327" s="109">
        <f t="shared" si="28"/>
        <v>40900.75</v>
      </c>
      <c r="K327" s="16">
        <v>41.992400000000004</v>
      </c>
      <c r="L327" s="100">
        <f>'Barometric Data'!B327+'Barometric Data'!C327</f>
        <v>40900.75</v>
      </c>
      <c r="M327" s="106">
        <f t="shared" si="26"/>
        <v>0</v>
      </c>
      <c r="N327" s="16">
        <f>'Barometric Data'!E327</f>
        <v>3.35053</v>
      </c>
      <c r="O327" s="16">
        <f t="shared" si="27"/>
        <v>38.641870000000004</v>
      </c>
      <c r="P327" s="17">
        <f t="shared" si="29"/>
        <v>354.35010000000005</v>
      </c>
      <c r="Q327" s="17"/>
      <c r="R327" s="16">
        <v>17.716999999999999</v>
      </c>
      <c r="S327" s="38" t="s">
        <v>27</v>
      </c>
      <c r="T327" s="18"/>
    </row>
    <row r="328" spans="8:20" x14ac:dyDescent="0.25">
      <c r="H328" s="15">
        <v>40901</v>
      </c>
      <c r="I328" s="96">
        <v>0</v>
      </c>
      <c r="J328" s="109">
        <f t="shared" si="28"/>
        <v>40901</v>
      </c>
      <c r="K328" s="16">
        <v>42.004899999999999</v>
      </c>
      <c r="L328" s="100">
        <f>'Barometric Data'!B328+'Barometric Data'!C328</f>
        <v>40901</v>
      </c>
      <c r="M328" s="106">
        <f t="shared" si="26"/>
        <v>0</v>
      </c>
      <c r="N328" s="16">
        <f>'Barometric Data'!E328</f>
        <v>3.3965299999999998</v>
      </c>
      <c r="O328" s="16">
        <f t="shared" si="27"/>
        <v>38.608370000000001</v>
      </c>
      <c r="P328" s="17">
        <f t="shared" si="29"/>
        <v>354.38360000000006</v>
      </c>
      <c r="Q328" s="17"/>
      <c r="R328" s="16">
        <v>17.724</v>
      </c>
      <c r="S328" s="38" t="s">
        <v>27</v>
      </c>
      <c r="T328" s="18"/>
    </row>
    <row r="329" spans="8:20" x14ac:dyDescent="0.25">
      <c r="H329" s="15">
        <v>40901</v>
      </c>
      <c r="I329" s="96">
        <v>0.25</v>
      </c>
      <c r="J329" s="109">
        <f t="shared" si="28"/>
        <v>40901.25</v>
      </c>
      <c r="K329" s="16">
        <v>42.016599999999997</v>
      </c>
      <c r="L329" s="100">
        <f>'Barometric Data'!B329+'Barometric Data'!C329</f>
        <v>40901.25</v>
      </c>
      <c r="M329" s="106">
        <f t="shared" si="26"/>
        <v>0</v>
      </c>
      <c r="N329" s="16">
        <f>'Barometric Data'!E329</f>
        <v>3.3969200000000002</v>
      </c>
      <c r="O329" s="16">
        <f t="shared" si="27"/>
        <v>38.619679999999995</v>
      </c>
      <c r="P329" s="17">
        <f t="shared" si="29"/>
        <v>354.37229000000002</v>
      </c>
      <c r="Q329" s="17"/>
      <c r="R329" s="16">
        <v>17.710999999999999</v>
      </c>
      <c r="S329" s="38" t="s">
        <v>27</v>
      </c>
      <c r="T329" s="18"/>
    </row>
    <row r="330" spans="8:20" x14ac:dyDescent="0.25">
      <c r="H330" s="15">
        <v>40901</v>
      </c>
      <c r="I330" s="96">
        <v>0.5</v>
      </c>
      <c r="J330" s="109">
        <f t="shared" si="28"/>
        <v>40901.5</v>
      </c>
      <c r="K330" s="16">
        <v>41.998600000000003</v>
      </c>
      <c r="L330" s="100">
        <f>'Barometric Data'!B330+'Barometric Data'!C330</f>
        <v>40901.5</v>
      </c>
      <c r="M330" s="106">
        <f t="shared" si="26"/>
        <v>0</v>
      </c>
      <c r="N330" s="16">
        <f>'Barometric Data'!E330</f>
        <v>3.4062600000000001</v>
      </c>
      <c r="O330" s="16">
        <f t="shared" si="27"/>
        <v>38.59234</v>
      </c>
      <c r="P330" s="17">
        <f t="shared" si="29"/>
        <v>354.39963000000006</v>
      </c>
      <c r="Q330" s="17"/>
      <c r="R330" s="16">
        <v>17.72</v>
      </c>
      <c r="S330" s="38" t="s">
        <v>27</v>
      </c>
      <c r="T330" s="18"/>
    </row>
    <row r="331" spans="8:20" x14ac:dyDescent="0.25">
      <c r="H331" s="15">
        <v>40901</v>
      </c>
      <c r="I331" s="96">
        <v>0.75</v>
      </c>
      <c r="J331" s="109">
        <f t="shared" si="28"/>
        <v>40901.75</v>
      </c>
      <c r="K331" s="16">
        <v>41.969099999999997</v>
      </c>
      <c r="L331" s="100">
        <f>'Barometric Data'!B331+'Barometric Data'!C331</f>
        <v>40901.75</v>
      </c>
      <c r="M331" s="106">
        <f t="shared" si="26"/>
        <v>0</v>
      </c>
      <c r="N331" s="16">
        <f>'Barometric Data'!E331</f>
        <v>3.3709099999999999</v>
      </c>
      <c r="O331" s="16">
        <f t="shared" si="27"/>
        <v>38.598189999999995</v>
      </c>
      <c r="P331" s="17">
        <f t="shared" si="29"/>
        <v>354.39378000000005</v>
      </c>
      <c r="Q331" s="17"/>
      <c r="R331" s="16">
        <v>17.728999999999999</v>
      </c>
      <c r="S331" s="38" t="s">
        <v>27</v>
      </c>
      <c r="T331" s="18"/>
    </row>
    <row r="332" spans="8:20" x14ac:dyDescent="0.25">
      <c r="H332" s="15">
        <v>40902</v>
      </c>
      <c r="I332" s="96">
        <v>0</v>
      </c>
      <c r="J332" s="109">
        <f t="shared" si="28"/>
        <v>40902</v>
      </c>
      <c r="K332" s="16">
        <v>41.913499999999999</v>
      </c>
      <c r="L332" s="100">
        <f>'Barometric Data'!B332+'Barometric Data'!C332</f>
        <v>40902</v>
      </c>
      <c r="M332" s="106">
        <f t="shared" si="26"/>
        <v>0</v>
      </c>
      <c r="N332" s="16">
        <f>'Barometric Data'!E332</f>
        <v>3.32538</v>
      </c>
      <c r="O332" s="16">
        <f t="shared" si="27"/>
        <v>38.588119999999996</v>
      </c>
      <c r="P332" s="17">
        <f t="shared" si="29"/>
        <v>354.40385000000003</v>
      </c>
      <c r="Q332" s="17"/>
      <c r="R332" s="16">
        <v>17.719000000000001</v>
      </c>
      <c r="S332" s="38" t="s">
        <v>27</v>
      </c>
      <c r="T332" s="18"/>
    </row>
    <row r="333" spans="8:20" x14ac:dyDescent="0.25">
      <c r="H333" s="15">
        <v>40902</v>
      </c>
      <c r="I333" s="96">
        <v>0.25</v>
      </c>
      <c r="J333" s="109">
        <f t="shared" si="28"/>
        <v>40902.25</v>
      </c>
      <c r="K333" s="16">
        <v>41.877000000000002</v>
      </c>
      <c r="L333" s="100">
        <f>'Barometric Data'!B333+'Barometric Data'!C333</f>
        <v>40902.25</v>
      </c>
      <c r="M333" s="106">
        <f t="shared" si="26"/>
        <v>0</v>
      </c>
      <c r="N333" s="16">
        <f>'Barometric Data'!E333</f>
        <v>3.2135600000000002</v>
      </c>
      <c r="O333" s="16">
        <f t="shared" si="27"/>
        <v>38.663440000000001</v>
      </c>
      <c r="P333" s="17">
        <f t="shared" si="29"/>
        <v>354.32853000000006</v>
      </c>
      <c r="Q333" s="17"/>
      <c r="R333" s="16">
        <v>17.710999999999999</v>
      </c>
      <c r="S333" s="38" t="s">
        <v>27</v>
      </c>
      <c r="T333" s="18"/>
    </row>
    <row r="334" spans="8:20" x14ac:dyDescent="0.25">
      <c r="H334" s="15">
        <v>40902</v>
      </c>
      <c r="I334" s="96">
        <v>0.5</v>
      </c>
      <c r="J334" s="109">
        <f t="shared" si="28"/>
        <v>40902.5</v>
      </c>
      <c r="K334" s="16">
        <v>41.832000000000001</v>
      </c>
      <c r="L334" s="100">
        <f>'Barometric Data'!B334+'Barometric Data'!C334</f>
        <v>40902.5</v>
      </c>
      <c r="M334" s="106">
        <f t="shared" si="26"/>
        <v>0</v>
      </c>
      <c r="N334" s="16">
        <f>'Barometric Data'!E334</f>
        <v>3.1065399999999999</v>
      </c>
      <c r="O334" s="16">
        <f t="shared" si="27"/>
        <v>38.725459999999998</v>
      </c>
      <c r="P334" s="17">
        <f t="shared" si="29"/>
        <v>354.26651000000004</v>
      </c>
      <c r="Q334" s="17"/>
      <c r="R334" s="16">
        <v>17.725000000000001</v>
      </c>
      <c r="S334" s="38" t="s">
        <v>27</v>
      </c>
      <c r="T334" s="18"/>
    </row>
    <row r="335" spans="8:20" x14ac:dyDescent="0.25">
      <c r="H335" s="15">
        <v>40902</v>
      </c>
      <c r="I335" s="96">
        <v>0.75</v>
      </c>
      <c r="J335" s="109">
        <f t="shared" si="28"/>
        <v>40902.75</v>
      </c>
      <c r="K335" s="16">
        <v>41.788800000000002</v>
      </c>
      <c r="L335" s="100">
        <f>'Barometric Data'!B335+'Barometric Data'!C335</f>
        <v>40902.75</v>
      </c>
      <c r="M335" s="106">
        <f t="shared" ref="M335:M398" si="30">L335-J335</f>
        <v>0</v>
      </c>
      <c r="N335" s="16">
        <f>'Barometric Data'!E335</f>
        <v>2.9840100000000001</v>
      </c>
      <c r="O335" s="16">
        <f t="shared" ref="O335:O398" si="31">K335-N335</f>
        <v>38.804790000000004</v>
      </c>
      <c r="P335" s="17">
        <f t="shared" si="29"/>
        <v>354.18718000000001</v>
      </c>
      <c r="Q335" s="17"/>
      <c r="R335" s="16">
        <v>17.718</v>
      </c>
      <c r="S335" s="38" t="s">
        <v>27</v>
      </c>
      <c r="T335" s="18"/>
    </row>
    <row r="336" spans="8:20" x14ac:dyDescent="0.25">
      <c r="H336" s="15">
        <v>40903</v>
      </c>
      <c r="I336" s="96">
        <v>0</v>
      </c>
      <c r="J336" s="109">
        <f t="shared" si="28"/>
        <v>40903</v>
      </c>
      <c r="K336" s="16">
        <v>41.834499999999998</v>
      </c>
      <c r="L336" s="100">
        <f>'Barometric Data'!B336+'Barometric Data'!C336</f>
        <v>40903</v>
      </c>
      <c r="M336" s="106">
        <f t="shared" si="30"/>
        <v>0</v>
      </c>
      <c r="N336" s="16">
        <f>'Barometric Data'!E336</f>
        <v>3.02345</v>
      </c>
      <c r="O336" s="16">
        <f t="shared" si="31"/>
        <v>38.811050000000002</v>
      </c>
      <c r="P336" s="17">
        <f t="shared" si="29"/>
        <v>354.18092000000001</v>
      </c>
      <c r="Q336" s="17"/>
      <c r="R336" s="16">
        <v>17.716999999999999</v>
      </c>
      <c r="S336" s="38" t="s">
        <v>27</v>
      </c>
      <c r="T336" s="18"/>
    </row>
    <row r="337" spans="8:20" x14ac:dyDescent="0.25">
      <c r="H337" s="15">
        <v>40903</v>
      </c>
      <c r="I337" s="96">
        <v>0.25</v>
      </c>
      <c r="J337" s="109">
        <f t="shared" si="28"/>
        <v>40903.25</v>
      </c>
      <c r="K337" s="16">
        <v>41.838700000000003</v>
      </c>
      <c r="L337" s="100">
        <f>'Barometric Data'!B337+'Barometric Data'!C337</f>
        <v>40903.25</v>
      </c>
      <c r="M337" s="106">
        <f t="shared" si="30"/>
        <v>0</v>
      </c>
      <c r="N337" s="16">
        <f>'Barometric Data'!E337</f>
        <v>2.9967800000000002</v>
      </c>
      <c r="O337" s="16">
        <f t="shared" si="31"/>
        <v>38.841920000000002</v>
      </c>
      <c r="P337" s="17">
        <f t="shared" si="29"/>
        <v>354.15005000000002</v>
      </c>
      <c r="Q337" s="17"/>
      <c r="R337" s="16">
        <v>17.716999999999999</v>
      </c>
      <c r="S337" s="38" t="s">
        <v>27</v>
      </c>
      <c r="T337" s="18"/>
    </row>
    <row r="338" spans="8:20" x14ac:dyDescent="0.25">
      <c r="H338" s="15">
        <v>40903</v>
      </c>
      <c r="I338" s="96">
        <v>0.5</v>
      </c>
      <c r="J338" s="109">
        <f t="shared" si="28"/>
        <v>40903.5</v>
      </c>
      <c r="K338" s="16">
        <v>41.881599999999999</v>
      </c>
      <c r="L338" s="100">
        <f>'Barometric Data'!B338+'Barometric Data'!C338</f>
        <v>40903.5</v>
      </c>
      <c r="M338" s="106">
        <f t="shared" si="30"/>
        <v>0</v>
      </c>
      <c r="N338" s="16">
        <f>'Barometric Data'!E338</f>
        <v>3.0371199999999998</v>
      </c>
      <c r="O338" s="16">
        <f t="shared" si="31"/>
        <v>38.844479999999997</v>
      </c>
      <c r="P338" s="17">
        <f t="shared" si="29"/>
        <v>354.14749000000006</v>
      </c>
      <c r="Q338" s="17"/>
      <c r="R338" s="16">
        <v>17.713000000000001</v>
      </c>
      <c r="S338" s="38" t="s">
        <v>27</v>
      </c>
      <c r="T338" s="18"/>
    </row>
    <row r="339" spans="8:20" x14ac:dyDescent="0.25">
      <c r="H339" s="15">
        <v>40903</v>
      </c>
      <c r="I339" s="96">
        <v>0.75</v>
      </c>
      <c r="J339" s="109">
        <f t="shared" si="28"/>
        <v>40903.75</v>
      </c>
      <c r="K339" s="16">
        <v>41.868400000000001</v>
      </c>
      <c r="L339" s="100">
        <f>'Barometric Data'!B339+'Barometric Data'!C339</f>
        <v>40903.75</v>
      </c>
      <c r="M339" s="106">
        <f t="shared" si="30"/>
        <v>0</v>
      </c>
      <c r="N339" s="16">
        <f>'Barometric Data'!E339</f>
        <v>2.9858600000000002</v>
      </c>
      <c r="O339" s="16">
        <f t="shared" si="31"/>
        <v>38.882539999999999</v>
      </c>
      <c r="P339" s="17">
        <f t="shared" si="29"/>
        <v>354.10943000000003</v>
      </c>
      <c r="Q339" s="17"/>
      <c r="R339" s="16">
        <v>17.724</v>
      </c>
      <c r="S339" s="38" t="s">
        <v>27</v>
      </c>
      <c r="T339" s="18"/>
    </row>
    <row r="340" spans="8:20" x14ac:dyDescent="0.25">
      <c r="H340" s="15">
        <v>40904</v>
      </c>
      <c r="I340" s="96">
        <v>0</v>
      </c>
      <c r="J340" s="109">
        <f t="shared" si="28"/>
        <v>40904</v>
      </c>
      <c r="K340" s="16">
        <v>41.832000000000001</v>
      </c>
      <c r="L340" s="100">
        <f>'Barometric Data'!B340+'Barometric Data'!C340</f>
        <v>40904</v>
      </c>
      <c r="M340" s="106">
        <f t="shared" si="30"/>
        <v>0</v>
      </c>
      <c r="N340" s="16">
        <f>'Barometric Data'!E340</f>
        <v>2.95879</v>
      </c>
      <c r="O340" s="16">
        <f t="shared" si="31"/>
        <v>38.87321</v>
      </c>
      <c r="P340" s="17">
        <f t="shared" si="29"/>
        <v>354.11876000000007</v>
      </c>
      <c r="Q340" s="17"/>
      <c r="R340" s="16">
        <v>17.722999999999999</v>
      </c>
      <c r="S340" s="38" t="s">
        <v>27</v>
      </c>
      <c r="T340" s="18"/>
    </row>
    <row r="341" spans="8:20" x14ac:dyDescent="0.25">
      <c r="H341" s="15">
        <v>40904</v>
      </c>
      <c r="I341" s="96">
        <v>0.25</v>
      </c>
      <c r="J341" s="109">
        <f t="shared" si="28"/>
        <v>40904.25</v>
      </c>
      <c r="K341" s="16">
        <v>41.910400000000003</v>
      </c>
      <c r="L341" s="100">
        <f>'Barometric Data'!B341+'Barometric Data'!C341</f>
        <v>40904.25</v>
      </c>
      <c r="M341" s="106">
        <f t="shared" si="30"/>
        <v>0</v>
      </c>
      <c r="N341" s="16">
        <f>'Barometric Data'!E341</f>
        <v>3.0152600000000001</v>
      </c>
      <c r="O341" s="16">
        <f t="shared" si="31"/>
        <v>38.895140000000005</v>
      </c>
      <c r="P341" s="17">
        <f t="shared" si="29"/>
        <v>354.09683000000001</v>
      </c>
      <c r="Q341" s="17"/>
      <c r="R341" s="16">
        <v>17.724</v>
      </c>
      <c r="S341" s="38" t="s">
        <v>27</v>
      </c>
      <c r="T341" s="18"/>
    </row>
    <row r="342" spans="8:20" x14ac:dyDescent="0.25">
      <c r="H342" s="15">
        <v>40904</v>
      </c>
      <c r="I342" s="96">
        <v>0.5</v>
      </c>
      <c r="J342" s="109">
        <f t="shared" si="28"/>
        <v>40904.5</v>
      </c>
      <c r="K342" s="16">
        <v>41.942100000000003</v>
      </c>
      <c r="L342" s="100">
        <f>'Barometric Data'!B342+'Barometric Data'!C342</f>
        <v>40904.5</v>
      </c>
      <c r="M342" s="106">
        <f t="shared" si="30"/>
        <v>0</v>
      </c>
      <c r="N342" s="16">
        <f>'Barometric Data'!E342</f>
        <v>3.0837699999999999</v>
      </c>
      <c r="O342" s="16">
        <f t="shared" si="31"/>
        <v>38.858330000000002</v>
      </c>
      <c r="P342" s="17">
        <f t="shared" si="29"/>
        <v>354.13364000000001</v>
      </c>
      <c r="Q342" s="17"/>
      <c r="R342" s="16">
        <v>17.704999999999998</v>
      </c>
      <c r="S342" s="38" t="s">
        <v>27</v>
      </c>
      <c r="T342" s="18"/>
    </row>
    <row r="343" spans="8:20" x14ac:dyDescent="0.25">
      <c r="H343" s="15">
        <v>40904</v>
      </c>
      <c r="I343" s="96">
        <v>0.75</v>
      </c>
      <c r="J343" s="109">
        <f t="shared" si="28"/>
        <v>40904.75</v>
      </c>
      <c r="K343" s="16">
        <v>41.901899999999998</v>
      </c>
      <c r="L343" s="100">
        <f>'Barometric Data'!B343+'Barometric Data'!C343</f>
        <v>40904.75</v>
      </c>
      <c r="M343" s="106">
        <f t="shared" si="30"/>
        <v>0</v>
      </c>
      <c r="N343" s="16">
        <f>'Barometric Data'!E343</f>
        <v>3.0303100000000001</v>
      </c>
      <c r="O343" s="16">
        <f t="shared" si="31"/>
        <v>38.871589999999998</v>
      </c>
      <c r="P343" s="17">
        <f t="shared" si="29"/>
        <v>354.12038000000007</v>
      </c>
      <c r="Q343" s="17"/>
      <c r="R343" s="16">
        <v>17.713000000000001</v>
      </c>
      <c r="S343" s="38" t="s">
        <v>27</v>
      </c>
      <c r="T343" s="18"/>
    </row>
    <row r="344" spans="8:20" x14ac:dyDescent="0.25">
      <c r="H344" s="15">
        <v>40905</v>
      </c>
      <c r="I344" s="96">
        <v>0</v>
      </c>
      <c r="J344" s="109">
        <f t="shared" si="28"/>
        <v>40905</v>
      </c>
      <c r="K344" s="16">
        <v>41.834499999999998</v>
      </c>
      <c r="L344" s="100">
        <f>'Barometric Data'!B344+'Barometric Data'!C344</f>
        <v>40905</v>
      </c>
      <c r="M344" s="106">
        <f t="shared" si="30"/>
        <v>0</v>
      </c>
      <c r="N344" s="16">
        <f>'Barometric Data'!E344</f>
        <v>2.92848</v>
      </c>
      <c r="O344" s="16">
        <f t="shared" si="31"/>
        <v>38.906019999999998</v>
      </c>
      <c r="P344" s="17">
        <f t="shared" si="29"/>
        <v>354.08595000000003</v>
      </c>
      <c r="Q344" s="17"/>
      <c r="R344" s="16">
        <v>17.72</v>
      </c>
      <c r="S344" s="38" t="s">
        <v>27</v>
      </c>
      <c r="T344" s="18"/>
    </row>
    <row r="345" spans="8:20" x14ac:dyDescent="0.25">
      <c r="H345" s="15">
        <v>40905</v>
      </c>
      <c r="I345" s="96">
        <v>0.25</v>
      </c>
      <c r="J345" s="109">
        <f t="shared" si="28"/>
        <v>40905.25</v>
      </c>
      <c r="K345" s="16">
        <v>41.865600000000001</v>
      </c>
      <c r="L345" s="100">
        <f>'Barometric Data'!B345+'Barometric Data'!C345</f>
        <v>40905.25</v>
      </c>
      <c r="M345" s="106">
        <f t="shared" si="30"/>
        <v>0</v>
      </c>
      <c r="N345" s="16">
        <f>'Barometric Data'!E345</f>
        <v>2.9316399999999998</v>
      </c>
      <c r="O345" s="16">
        <f t="shared" si="31"/>
        <v>38.933959999999999</v>
      </c>
      <c r="P345" s="17">
        <f t="shared" si="29"/>
        <v>354.05801000000002</v>
      </c>
      <c r="Q345" s="17"/>
      <c r="R345" s="16">
        <v>17.725000000000001</v>
      </c>
      <c r="S345" s="38" t="s">
        <v>27</v>
      </c>
      <c r="T345" s="18"/>
    </row>
    <row r="346" spans="8:20" x14ac:dyDescent="0.25">
      <c r="H346" s="15">
        <v>40905</v>
      </c>
      <c r="I346" s="96">
        <v>0.5</v>
      </c>
      <c r="J346" s="109">
        <f t="shared" si="28"/>
        <v>40905.5</v>
      </c>
      <c r="K346" s="16">
        <v>41.864199999999997</v>
      </c>
      <c r="L346" s="100">
        <f>'Barometric Data'!B346+'Barometric Data'!C346</f>
        <v>40905.5</v>
      </c>
      <c r="M346" s="106">
        <f t="shared" si="30"/>
        <v>0</v>
      </c>
      <c r="N346" s="16">
        <f>'Barometric Data'!E346</f>
        <v>2.9131200000000002</v>
      </c>
      <c r="O346" s="16">
        <f t="shared" si="31"/>
        <v>38.951079999999997</v>
      </c>
      <c r="P346" s="17">
        <f t="shared" si="29"/>
        <v>354.04089000000005</v>
      </c>
      <c r="Q346" s="17"/>
      <c r="R346" s="16">
        <v>17.73</v>
      </c>
      <c r="S346" s="38" t="s">
        <v>27</v>
      </c>
      <c r="T346" s="18"/>
    </row>
    <row r="347" spans="8:20" x14ac:dyDescent="0.25">
      <c r="H347" s="15">
        <v>40905</v>
      </c>
      <c r="I347" s="96">
        <v>0.75</v>
      </c>
      <c r="J347" s="109">
        <f t="shared" si="28"/>
        <v>40905.75</v>
      </c>
      <c r="K347" s="16">
        <v>41.8371</v>
      </c>
      <c r="L347" s="100">
        <f>'Barometric Data'!B347+'Barometric Data'!C347</f>
        <v>40905.75</v>
      </c>
      <c r="M347" s="106">
        <f t="shared" si="30"/>
        <v>0</v>
      </c>
      <c r="N347" s="16">
        <f>'Barometric Data'!E347</f>
        <v>2.8109600000000001</v>
      </c>
      <c r="O347" s="16">
        <f t="shared" si="31"/>
        <v>39.026139999999998</v>
      </c>
      <c r="P347" s="17">
        <f t="shared" si="29"/>
        <v>353.96583000000004</v>
      </c>
      <c r="Q347" s="17"/>
      <c r="R347" s="16">
        <v>17.73</v>
      </c>
      <c r="S347" s="38" t="s">
        <v>27</v>
      </c>
      <c r="T347" s="18"/>
    </row>
    <row r="348" spans="8:20" x14ac:dyDescent="0.25">
      <c r="H348" s="15">
        <v>40906</v>
      </c>
      <c r="I348" s="96">
        <v>0</v>
      </c>
      <c r="J348" s="109">
        <f t="shared" si="28"/>
        <v>40906</v>
      </c>
      <c r="K348" s="16">
        <v>41.808900000000001</v>
      </c>
      <c r="L348" s="100">
        <f>'Barometric Data'!B348+'Barometric Data'!C348</f>
        <v>40906</v>
      </c>
      <c r="M348" s="106">
        <f t="shared" si="30"/>
        <v>0</v>
      </c>
      <c r="N348" s="16">
        <f>'Barometric Data'!E348</f>
        <v>2.7632699999999999</v>
      </c>
      <c r="O348" s="16">
        <f t="shared" si="31"/>
        <v>39.045630000000003</v>
      </c>
      <c r="P348" s="17">
        <f t="shared" si="29"/>
        <v>353.94634000000002</v>
      </c>
      <c r="Q348" s="17"/>
      <c r="R348" s="16">
        <v>17.722999999999999</v>
      </c>
      <c r="S348" s="38" t="s">
        <v>27</v>
      </c>
      <c r="T348" s="18"/>
    </row>
    <row r="349" spans="8:20" x14ac:dyDescent="0.25">
      <c r="H349" s="15">
        <v>40906</v>
      </c>
      <c r="I349" s="96">
        <v>0.25</v>
      </c>
      <c r="J349" s="109">
        <f t="shared" si="28"/>
        <v>40906.25</v>
      </c>
      <c r="K349" s="16">
        <v>41.843800000000002</v>
      </c>
      <c r="L349" s="100">
        <f>'Barometric Data'!B349+'Barometric Data'!C349</f>
        <v>40906.25</v>
      </c>
      <c r="M349" s="106">
        <f t="shared" si="30"/>
        <v>0</v>
      </c>
      <c r="N349" s="16">
        <f>'Barometric Data'!E349</f>
        <v>2.7501199999999999</v>
      </c>
      <c r="O349" s="16">
        <f t="shared" si="31"/>
        <v>39.093679999999999</v>
      </c>
      <c r="P349" s="17">
        <f t="shared" si="29"/>
        <v>353.89829000000003</v>
      </c>
      <c r="Q349" s="17"/>
      <c r="R349" s="16">
        <v>17.715</v>
      </c>
      <c r="S349" s="38" t="s">
        <v>27</v>
      </c>
      <c r="T349" s="18"/>
    </row>
    <row r="350" spans="8:20" x14ac:dyDescent="0.25">
      <c r="H350" s="15">
        <v>40906</v>
      </c>
      <c r="I350" s="96">
        <v>0.5</v>
      </c>
      <c r="J350" s="109">
        <f t="shared" si="28"/>
        <v>40906.5</v>
      </c>
      <c r="K350" s="16">
        <v>41.925899999999999</v>
      </c>
      <c r="L350" s="100">
        <f>'Barometric Data'!B350+'Barometric Data'!C350</f>
        <v>40906.5</v>
      </c>
      <c r="M350" s="106">
        <f t="shared" si="30"/>
        <v>0</v>
      </c>
      <c r="N350" s="16">
        <f>'Barometric Data'!E350</f>
        <v>2.8746200000000002</v>
      </c>
      <c r="O350" s="16">
        <f t="shared" si="31"/>
        <v>39.051279999999998</v>
      </c>
      <c r="P350" s="17">
        <f t="shared" si="29"/>
        <v>353.94069000000002</v>
      </c>
      <c r="Q350" s="17"/>
      <c r="R350" s="16">
        <v>17.715</v>
      </c>
      <c r="S350" s="38" t="s">
        <v>27</v>
      </c>
      <c r="T350" s="18"/>
    </row>
    <row r="351" spans="8:20" x14ac:dyDescent="0.25">
      <c r="H351" s="15">
        <v>40906</v>
      </c>
      <c r="I351" s="96">
        <v>0.75</v>
      </c>
      <c r="J351" s="109">
        <f t="shared" si="28"/>
        <v>40906.75</v>
      </c>
      <c r="K351" s="16">
        <v>41.893500000000003</v>
      </c>
      <c r="L351" s="100">
        <f>'Barometric Data'!B351+'Barometric Data'!C351</f>
        <v>40906.75</v>
      </c>
      <c r="M351" s="106">
        <f t="shared" si="30"/>
        <v>0</v>
      </c>
      <c r="N351" s="16">
        <f>'Barometric Data'!E351</f>
        <v>2.82606</v>
      </c>
      <c r="O351" s="16">
        <f t="shared" si="31"/>
        <v>39.067440000000005</v>
      </c>
      <c r="P351" s="17">
        <f t="shared" si="29"/>
        <v>353.92453</v>
      </c>
      <c r="Q351" s="17"/>
      <c r="R351" s="16">
        <v>17.72</v>
      </c>
      <c r="S351" s="38" t="s">
        <v>27</v>
      </c>
      <c r="T351" s="18"/>
    </row>
    <row r="352" spans="8:20" x14ac:dyDescent="0.25">
      <c r="H352" s="15">
        <v>40907</v>
      </c>
      <c r="I352" s="96">
        <v>0</v>
      </c>
      <c r="J352" s="109">
        <f t="shared" si="28"/>
        <v>40907</v>
      </c>
      <c r="K352" s="16">
        <v>41.790199999999999</v>
      </c>
      <c r="L352" s="100">
        <f>'Barometric Data'!B352+'Barometric Data'!C352</f>
        <v>40907</v>
      </c>
      <c r="M352" s="106">
        <f t="shared" si="30"/>
        <v>0</v>
      </c>
      <c r="N352" s="16">
        <f>'Barometric Data'!E352</f>
        <v>2.6714799999999999</v>
      </c>
      <c r="O352" s="16">
        <f t="shared" si="31"/>
        <v>39.118719999999996</v>
      </c>
      <c r="P352" s="17">
        <f t="shared" si="29"/>
        <v>353.87325000000004</v>
      </c>
      <c r="Q352" s="17"/>
      <c r="R352" s="16">
        <v>17.713999999999999</v>
      </c>
      <c r="S352" s="38" t="s">
        <v>27</v>
      </c>
      <c r="T352" s="18"/>
    </row>
    <row r="353" spans="8:20" x14ac:dyDescent="0.25">
      <c r="H353" s="15">
        <v>40907</v>
      </c>
      <c r="I353" s="96">
        <v>0.25</v>
      </c>
      <c r="J353" s="109">
        <f t="shared" si="28"/>
        <v>40907.25</v>
      </c>
      <c r="K353" s="16">
        <v>41.759700000000002</v>
      </c>
      <c r="L353" s="100">
        <f>'Barometric Data'!B353+'Barometric Data'!C353</f>
        <v>40907.25</v>
      </c>
      <c r="M353" s="106">
        <f t="shared" si="30"/>
        <v>0</v>
      </c>
      <c r="N353" s="16">
        <f>'Barometric Data'!E353</f>
        <v>2.57294</v>
      </c>
      <c r="O353" s="16">
        <f t="shared" si="31"/>
        <v>39.18676</v>
      </c>
      <c r="P353" s="17">
        <f t="shared" si="29"/>
        <v>353.80521000000005</v>
      </c>
      <c r="Q353" s="17"/>
      <c r="R353" s="16">
        <v>17.707999999999998</v>
      </c>
      <c r="S353" s="38" t="s">
        <v>27</v>
      </c>
      <c r="T353" s="18"/>
    </row>
    <row r="354" spans="8:20" x14ac:dyDescent="0.25">
      <c r="H354" s="15">
        <v>40907</v>
      </c>
      <c r="I354" s="96">
        <v>0.5</v>
      </c>
      <c r="J354" s="109">
        <f t="shared" si="28"/>
        <v>40907.5</v>
      </c>
      <c r="K354" s="16">
        <v>41.775500000000001</v>
      </c>
      <c r="L354" s="100">
        <f>'Barometric Data'!B354+'Barometric Data'!C354</f>
        <v>40907.5</v>
      </c>
      <c r="M354" s="106">
        <f t="shared" si="30"/>
        <v>0</v>
      </c>
      <c r="N354" s="16">
        <f>'Barometric Data'!E354</f>
        <v>2.53857</v>
      </c>
      <c r="O354" s="16">
        <f t="shared" si="31"/>
        <v>39.236930000000001</v>
      </c>
      <c r="P354" s="17">
        <f t="shared" si="29"/>
        <v>353.75504000000001</v>
      </c>
      <c r="Q354" s="17"/>
      <c r="R354" s="16">
        <v>17.707999999999998</v>
      </c>
      <c r="S354" s="38" t="s">
        <v>27</v>
      </c>
      <c r="T354" s="18"/>
    </row>
    <row r="355" spans="8:20" x14ac:dyDescent="0.25">
      <c r="H355" s="15">
        <v>40907</v>
      </c>
      <c r="I355" s="96">
        <v>0.75</v>
      </c>
      <c r="J355" s="109">
        <f t="shared" si="28"/>
        <v>40907.75</v>
      </c>
      <c r="K355" s="16">
        <v>41.791600000000003</v>
      </c>
      <c r="L355" s="100">
        <f>'Barometric Data'!B355+'Barometric Data'!C355</f>
        <v>40907.75</v>
      </c>
      <c r="M355" s="106">
        <f t="shared" si="30"/>
        <v>0</v>
      </c>
      <c r="N355" s="16">
        <f>'Barometric Data'!E355</f>
        <v>2.4594299999999998</v>
      </c>
      <c r="O355" s="16">
        <f t="shared" si="31"/>
        <v>39.332170000000005</v>
      </c>
      <c r="P355" s="17">
        <f t="shared" si="29"/>
        <v>353.65980000000002</v>
      </c>
      <c r="Q355" s="17"/>
      <c r="R355" s="16">
        <v>17.704999999999998</v>
      </c>
      <c r="S355" s="38" t="s">
        <v>27</v>
      </c>
      <c r="T355" s="18"/>
    </row>
    <row r="356" spans="8:20" x14ac:dyDescent="0.25">
      <c r="H356" s="15">
        <v>40908</v>
      </c>
      <c r="I356" s="96">
        <v>0</v>
      </c>
      <c r="J356" s="109">
        <f t="shared" si="28"/>
        <v>40908</v>
      </c>
      <c r="K356" s="16">
        <v>41.968899999999998</v>
      </c>
      <c r="L356" s="100">
        <f>'Barometric Data'!B356+'Barometric Data'!C356</f>
        <v>40908</v>
      </c>
      <c r="M356" s="106">
        <f t="shared" si="30"/>
        <v>0</v>
      </c>
      <c r="N356" s="16">
        <f>'Barometric Data'!E356</f>
        <v>2.74648</v>
      </c>
      <c r="O356" s="16">
        <f t="shared" si="31"/>
        <v>39.22242</v>
      </c>
      <c r="P356" s="17">
        <f t="shared" si="29"/>
        <v>353.76955000000004</v>
      </c>
      <c r="Q356" s="17"/>
      <c r="R356" s="16">
        <v>17.702999999999999</v>
      </c>
      <c r="S356" s="38" t="s">
        <v>27</v>
      </c>
      <c r="T356" s="18"/>
    </row>
    <row r="357" spans="8:20" x14ac:dyDescent="0.25">
      <c r="H357" s="15">
        <v>40908</v>
      </c>
      <c r="I357" s="96">
        <v>0.25</v>
      </c>
      <c r="J357" s="109">
        <f t="shared" si="28"/>
        <v>40908.25</v>
      </c>
      <c r="K357" s="16">
        <v>42.103999999999999</v>
      </c>
      <c r="L357" s="100">
        <f>'Barometric Data'!B357+'Barometric Data'!C357</f>
        <v>40908.25</v>
      </c>
      <c r="M357" s="106">
        <f t="shared" si="30"/>
        <v>0</v>
      </c>
      <c r="N357" s="16">
        <f>'Barometric Data'!E357</f>
        <v>3.0142899999999999</v>
      </c>
      <c r="O357" s="16">
        <f t="shared" si="31"/>
        <v>39.089709999999997</v>
      </c>
      <c r="P357" s="17">
        <f t="shared" si="29"/>
        <v>353.90226000000007</v>
      </c>
      <c r="Q357" s="17"/>
      <c r="R357" s="16">
        <v>17.704999999999998</v>
      </c>
      <c r="S357" s="38" t="s">
        <v>27</v>
      </c>
      <c r="T357" s="18"/>
    </row>
    <row r="358" spans="8:20" x14ac:dyDescent="0.25">
      <c r="H358" s="15">
        <v>40908</v>
      </c>
      <c r="I358" s="96">
        <v>0.5</v>
      </c>
      <c r="J358" s="109">
        <f t="shared" si="28"/>
        <v>40908.5</v>
      </c>
      <c r="K358" s="16">
        <v>42.144300000000001</v>
      </c>
      <c r="L358" s="100">
        <f>'Barometric Data'!B358+'Barometric Data'!C358</f>
        <v>40908.5</v>
      </c>
      <c r="M358" s="106">
        <f t="shared" si="30"/>
        <v>0</v>
      </c>
      <c r="N358" s="16">
        <f>'Barometric Data'!E358</f>
        <v>3.1713100000000001</v>
      </c>
      <c r="O358" s="16">
        <f t="shared" si="31"/>
        <v>38.972990000000003</v>
      </c>
      <c r="P358" s="17">
        <f t="shared" si="29"/>
        <v>354.01898000000006</v>
      </c>
      <c r="Q358" s="17"/>
      <c r="R358" s="16">
        <v>17.704000000000001</v>
      </c>
      <c r="S358" s="38" t="s">
        <v>27</v>
      </c>
      <c r="T358" s="18"/>
    </row>
    <row r="359" spans="8:20" x14ac:dyDescent="0.25">
      <c r="H359" s="15">
        <v>40908</v>
      </c>
      <c r="I359" s="96">
        <v>0.75</v>
      </c>
      <c r="J359" s="109">
        <f t="shared" si="28"/>
        <v>40908.75</v>
      </c>
      <c r="K359" s="16">
        <v>42.064599999999999</v>
      </c>
      <c r="L359" s="100">
        <f>'Barometric Data'!B359+'Barometric Data'!C359</f>
        <v>40908.75</v>
      </c>
      <c r="M359" s="106">
        <f t="shared" si="30"/>
        <v>0</v>
      </c>
      <c r="N359" s="16">
        <f>'Barometric Data'!E359</f>
        <v>3.15049</v>
      </c>
      <c r="O359" s="16">
        <f t="shared" si="31"/>
        <v>38.914110000000001</v>
      </c>
      <c r="P359" s="17">
        <f t="shared" si="29"/>
        <v>354.07786000000004</v>
      </c>
      <c r="Q359" s="17"/>
      <c r="R359" s="16">
        <v>17.716999999999999</v>
      </c>
      <c r="S359" s="38" t="s">
        <v>27</v>
      </c>
      <c r="T359" s="18"/>
    </row>
    <row r="360" spans="8:20" x14ac:dyDescent="0.25">
      <c r="H360" s="15">
        <v>40909</v>
      </c>
      <c r="I360" s="96">
        <v>0</v>
      </c>
      <c r="J360" s="109">
        <f t="shared" si="28"/>
        <v>40909</v>
      </c>
      <c r="K360" s="16">
        <v>42.079500000000003</v>
      </c>
      <c r="L360" s="100">
        <f>'Barometric Data'!B360+'Barometric Data'!C360</f>
        <v>40909</v>
      </c>
      <c r="M360" s="106">
        <f t="shared" si="30"/>
        <v>0</v>
      </c>
      <c r="N360" s="16">
        <f>'Barometric Data'!E360</f>
        <v>3.18363</v>
      </c>
      <c r="O360" s="16">
        <f t="shared" si="31"/>
        <v>38.895870000000002</v>
      </c>
      <c r="P360" s="17">
        <f t="shared" si="29"/>
        <v>354.09610000000004</v>
      </c>
      <c r="Q360" s="17"/>
      <c r="R360" s="16">
        <v>17.713999999999999</v>
      </c>
      <c r="S360" s="38" t="s">
        <v>27</v>
      </c>
      <c r="T360" s="18"/>
    </row>
    <row r="361" spans="8:20" x14ac:dyDescent="0.25">
      <c r="H361" s="15">
        <v>40909</v>
      </c>
      <c r="I361" s="96">
        <v>0.25</v>
      </c>
      <c r="J361" s="109">
        <f t="shared" si="28"/>
        <v>40909.25</v>
      </c>
      <c r="K361" s="16">
        <v>42.061700000000002</v>
      </c>
      <c r="L361" s="100">
        <f>'Barometric Data'!B361+'Barometric Data'!C361</f>
        <v>40909.25</v>
      </c>
      <c r="M361" s="106">
        <f t="shared" si="30"/>
        <v>0</v>
      </c>
      <c r="N361" s="16">
        <f>'Barometric Data'!E361</f>
        <v>3.20783</v>
      </c>
      <c r="O361" s="16">
        <f t="shared" si="31"/>
        <v>38.853870000000001</v>
      </c>
      <c r="P361" s="17">
        <f t="shared" si="29"/>
        <v>354.13810000000001</v>
      </c>
      <c r="Q361" s="17"/>
      <c r="R361" s="16">
        <v>17.712</v>
      </c>
      <c r="S361" s="38" t="s">
        <v>27</v>
      </c>
      <c r="T361" s="18"/>
    </row>
    <row r="362" spans="8:20" x14ac:dyDescent="0.25">
      <c r="H362" s="15">
        <v>40909</v>
      </c>
      <c r="I362" s="96">
        <v>0.5</v>
      </c>
      <c r="J362" s="109">
        <f t="shared" si="28"/>
        <v>40909.5</v>
      </c>
      <c r="K362" s="16">
        <v>42.090299999999999</v>
      </c>
      <c r="L362" s="100">
        <f>'Barometric Data'!B362+'Barometric Data'!C362</f>
        <v>40909.5</v>
      </c>
      <c r="M362" s="106">
        <f t="shared" si="30"/>
        <v>0</v>
      </c>
      <c r="N362" s="16">
        <f>'Barometric Data'!E362</f>
        <v>3.3104200000000001</v>
      </c>
      <c r="O362" s="16">
        <f t="shared" si="31"/>
        <v>38.779879999999999</v>
      </c>
      <c r="P362" s="17">
        <f t="shared" si="29"/>
        <v>354.21209000000005</v>
      </c>
      <c r="Q362" s="17"/>
      <c r="R362" s="16">
        <v>17.724</v>
      </c>
      <c r="S362" s="38" t="s">
        <v>27</v>
      </c>
      <c r="T362" s="18"/>
    </row>
    <row r="363" spans="8:20" x14ac:dyDescent="0.25">
      <c r="H363" s="15">
        <v>40909</v>
      </c>
      <c r="I363" s="96">
        <v>0.75</v>
      </c>
      <c r="J363" s="109">
        <f t="shared" si="28"/>
        <v>40909.75</v>
      </c>
      <c r="K363" s="16">
        <v>42.034300000000002</v>
      </c>
      <c r="L363" s="100">
        <f>'Barometric Data'!B363+'Barometric Data'!C363</f>
        <v>40909.75</v>
      </c>
      <c r="M363" s="106">
        <f t="shared" si="30"/>
        <v>0</v>
      </c>
      <c r="N363" s="16">
        <f>'Barometric Data'!E363</f>
        <v>3.26695</v>
      </c>
      <c r="O363" s="16">
        <f t="shared" si="31"/>
        <v>38.76735</v>
      </c>
      <c r="P363" s="17">
        <f t="shared" si="29"/>
        <v>354.22462000000002</v>
      </c>
      <c r="Q363" s="17"/>
      <c r="R363" s="16">
        <v>17.706</v>
      </c>
      <c r="S363" s="38" t="s">
        <v>27</v>
      </c>
      <c r="T363" s="18"/>
    </row>
    <row r="364" spans="8:20" x14ac:dyDescent="0.25">
      <c r="H364" s="15">
        <v>40910</v>
      </c>
      <c r="I364" s="96">
        <v>0</v>
      </c>
      <c r="J364" s="109">
        <f t="shared" si="28"/>
        <v>40910</v>
      </c>
      <c r="K364" s="16">
        <v>41.993499999999997</v>
      </c>
      <c r="L364" s="100">
        <f>'Barometric Data'!B364+'Barometric Data'!C364</f>
        <v>40910</v>
      </c>
      <c r="M364" s="106">
        <f t="shared" si="30"/>
        <v>0</v>
      </c>
      <c r="N364" s="16">
        <f>'Barometric Data'!E364</f>
        <v>3.2032500000000002</v>
      </c>
      <c r="O364" s="16">
        <f t="shared" si="31"/>
        <v>38.79025</v>
      </c>
      <c r="P364" s="17">
        <f t="shared" si="29"/>
        <v>354.20172000000002</v>
      </c>
      <c r="Q364" s="17"/>
      <c r="R364" s="16">
        <v>17.719000000000001</v>
      </c>
      <c r="S364" s="38" t="s">
        <v>27</v>
      </c>
      <c r="T364" s="18"/>
    </row>
    <row r="365" spans="8:20" x14ac:dyDescent="0.25">
      <c r="H365" s="15">
        <v>40910</v>
      </c>
      <c r="I365" s="96">
        <v>0.25</v>
      </c>
      <c r="J365" s="109">
        <f t="shared" si="28"/>
        <v>40910.25</v>
      </c>
      <c r="K365" s="16">
        <v>41.942700000000002</v>
      </c>
      <c r="L365" s="100">
        <f>'Barometric Data'!B365+'Barometric Data'!C365</f>
        <v>40910.25</v>
      </c>
      <c r="M365" s="106">
        <f t="shared" si="30"/>
        <v>0</v>
      </c>
      <c r="N365" s="16">
        <f>'Barometric Data'!E365</f>
        <v>3.08847</v>
      </c>
      <c r="O365" s="16">
        <f t="shared" si="31"/>
        <v>38.854230000000001</v>
      </c>
      <c r="P365" s="17">
        <f t="shared" si="29"/>
        <v>354.13774000000001</v>
      </c>
      <c r="Q365" s="17"/>
      <c r="R365" s="16">
        <v>17.706</v>
      </c>
      <c r="S365" s="38" t="s">
        <v>27</v>
      </c>
      <c r="T365" s="18"/>
    </row>
    <row r="366" spans="8:20" x14ac:dyDescent="0.25">
      <c r="H366" s="15">
        <v>40910</v>
      </c>
      <c r="I366" s="96">
        <v>0.5</v>
      </c>
      <c r="J366" s="109">
        <f t="shared" si="28"/>
        <v>40910.5</v>
      </c>
      <c r="K366" s="16">
        <v>41.9238</v>
      </c>
      <c r="L366" s="100">
        <f>'Barometric Data'!B366+'Barometric Data'!C366</f>
        <v>40910.5</v>
      </c>
      <c r="M366" s="106">
        <f t="shared" si="30"/>
        <v>0</v>
      </c>
      <c r="N366" s="16">
        <f>'Barometric Data'!E366</f>
        <v>3.0643500000000001</v>
      </c>
      <c r="O366" s="16">
        <f t="shared" si="31"/>
        <v>38.859450000000002</v>
      </c>
      <c r="P366" s="17">
        <f t="shared" si="29"/>
        <v>354.13252000000006</v>
      </c>
      <c r="Q366" s="17"/>
      <c r="R366" s="16">
        <v>17.71</v>
      </c>
      <c r="S366" s="38" t="s">
        <v>27</v>
      </c>
      <c r="T366" s="18"/>
    </row>
    <row r="367" spans="8:20" x14ac:dyDescent="0.25">
      <c r="H367" s="15">
        <v>40910</v>
      </c>
      <c r="I367" s="96">
        <v>0.75</v>
      </c>
      <c r="J367" s="109">
        <f t="shared" si="28"/>
        <v>40910.75</v>
      </c>
      <c r="K367" s="16">
        <v>41.851500000000001</v>
      </c>
      <c r="L367" s="100">
        <f>'Barometric Data'!B367+'Barometric Data'!C367</f>
        <v>40910.75</v>
      </c>
      <c r="M367" s="106">
        <f t="shared" si="30"/>
        <v>0</v>
      </c>
      <c r="N367" s="16">
        <f>'Barometric Data'!E367</f>
        <v>2.9419</v>
      </c>
      <c r="O367" s="16">
        <f t="shared" si="31"/>
        <v>38.909600000000005</v>
      </c>
      <c r="P367" s="17">
        <f t="shared" si="29"/>
        <v>354.08237000000003</v>
      </c>
      <c r="Q367" s="17"/>
      <c r="R367" s="16">
        <v>17.722999999999999</v>
      </c>
      <c r="S367" s="38" t="s">
        <v>27</v>
      </c>
      <c r="T367" s="18"/>
    </row>
    <row r="368" spans="8:20" x14ac:dyDescent="0.25">
      <c r="H368" s="15">
        <v>40911</v>
      </c>
      <c r="I368" s="96">
        <v>0</v>
      </c>
      <c r="J368" s="109">
        <f t="shared" si="28"/>
        <v>40911</v>
      </c>
      <c r="K368" s="16">
        <v>41.917999999999999</v>
      </c>
      <c r="L368" s="100">
        <f>'Barometric Data'!B368+'Barometric Data'!C368</f>
        <v>40911</v>
      </c>
      <c r="M368" s="106">
        <f t="shared" si="30"/>
        <v>0</v>
      </c>
      <c r="N368" s="16">
        <f>'Barometric Data'!E368</f>
        <v>2.9893100000000001</v>
      </c>
      <c r="O368" s="16">
        <f t="shared" si="31"/>
        <v>38.928689999999996</v>
      </c>
      <c r="P368" s="17">
        <f t="shared" si="29"/>
        <v>354.06328000000002</v>
      </c>
      <c r="Q368" s="17"/>
      <c r="R368" s="16">
        <v>17.72</v>
      </c>
      <c r="S368" s="38" t="s">
        <v>27</v>
      </c>
      <c r="T368" s="18"/>
    </row>
    <row r="369" spans="8:20" x14ac:dyDescent="0.25">
      <c r="H369" s="15">
        <v>40911</v>
      </c>
      <c r="I369" s="96">
        <v>0.25</v>
      </c>
      <c r="J369" s="109">
        <f t="shared" si="28"/>
        <v>40911.25</v>
      </c>
      <c r="K369" s="16">
        <v>41.991</v>
      </c>
      <c r="L369" s="100">
        <f>'Barometric Data'!B369+'Barometric Data'!C369</f>
        <v>40911.25</v>
      </c>
      <c r="M369" s="106">
        <f t="shared" si="30"/>
        <v>0</v>
      </c>
      <c r="N369" s="16">
        <f>'Barometric Data'!E369</f>
        <v>3.0736400000000001</v>
      </c>
      <c r="O369" s="16">
        <f t="shared" si="31"/>
        <v>38.917360000000002</v>
      </c>
      <c r="P369" s="17">
        <f t="shared" si="29"/>
        <v>354.07461000000001</v>
      </c>
      <c r="Q369" s="17"/>
      <c r="R369" s="16">
        <v>17.716999999999999</v>
      </c>
      <c r="S369" s="38" t="s">
        <v>27</v>
      </c>
      <c r="T369" s="18"/>
    </row>
    <row r="370" spans="8:20" x14ac:dyDescent="0.25">
      <c r="H370" s="15">
        <v>40911</v>
      </c>
      <c r="I370" s="96">
        <v>0.5</v>
      </c>
      <c r="J370" s="109">
        <f t="shared" si="28"/>
        <v>40911.5</v>
      </c>
      <c r="K370" s="16">
        <v>42.021500000000003</v>
      </c>
      <c r="L370" s="100">
        <f>'Barometric Data'!B370+'Barometric Data'!C370</f>
        <v>40911.5</v>
      </c>
      <c r="M370" s="106">
        <f t="shared" si="30"/>
        <v>0</v>
      </c>
      <c r="N370" s="16">
        <f>'Barometric Data'!E370</f>
        <v>3.1538499999999998</v>
      </c>
      <c r="O370" s="16">
        <f t="shared" si="31"/>
        <v>38.867650000000005</v>
      </c>
      <c r="P370" s="17">
        <f t="shared" si="29"/>
        <v>354.12432000000001</v>
      </c>
      <c r="Q370" s="17"/>
      <c r="R370" s="16">
        <v>17.722999999999999</v>
      </c>
      <c r="S370" s="38" t="s">
        <v>27</v>
      </c>
      <c r="T370" s="18"/>
    </row>
    <row r="371" spans="8:20" x14ac:dyDescent="0.25">
      <c r="H371" s="15">
        <v>40911</v>
      </c>
      <c r="I371" s="96">
        <v>0.75</v>
      </c>
      <c r="J371" s="109">
        <f t="shared" si="28"/>
        <v>40911.75</v>
      </c>
      <c r="K371" s="16">
        <v>42.0062</v>
      </c>
      <c r="L371" s="100">
        <f>'Barometric Data'!B371+'Barometric Data'!C371</f>
        <v>40911.75</v>
      </c>
      <c r="M371" s="106">
        <f t="shared" si="30"/>
        <v>0</v>
      </c>
      <c r="N371" s="16">
        <f>'Barometric Data'!E371</f>
        <v>3.1655199999999999</v>
      </c>
      <c r="O371" s="16">
        <f t="shared" si="31"/>
        <v>38.840679999999999</v>
      </c>
      <c r="P371" s="17">
        <f t="shared" si="29"/>
        <v>354.15129000000002</v>
      </c>
      <c r="Q371" s="17"/>
      <c r="R371" s="16">
        <v>17.707999999999998</v>
      </c>
      <c r="S371" s="38" t="s">
        <v>27</v>
      </c>
      <c r="T371" s="18"/>
    </row>
    <row r="372" spans="8:20" x14ac:dyDescent="0.25">
      <c r="H372" s="15">
        <v>40912</v>
      </c>
      <c r="I372" s="96">
        <v>0</v>
      </c>
      <c r="J372" s="109">
        <f t="shared" si="28"/>
        <v>40912</v>
      </c>
      <c r="K372" s="16">
        <v>42.017600000000002</v>
      </c>
      <c r="L372" s="100">
        <f>'Barometric Data'!B372+'Barometric Data'!C372</f>
        <v>40912</v>
      </c>
      <c r="M372" s="106">
        <f t="shared" si="30"/>
        <v>0</v>
      </c>
      <c r="N372" s="16">
        <f>'Barometric Data'!E372</f>
        <v>3.19109</v>
      </c>
      <c r="O372" s="16">
        <f t="shared" si="31"/>
        <v>38.826509999999999</v>
      </c>
      <c r="P372" s="17">
        <f t="shared" si="29"/>
        <v>354.16546000000005</v>
      </c>
      <c r="Q372" s="17"/>
      <c r="R372" s="16">
        <v>17.731000000000002</v>
      </c>
      <c r="S372" s="38" t="s">
        <v>27</v>
      </c>
      <c r="T372" s="18"/>
    </row>
    <row r="373" spans="8:20" x14ac:dyDescent="0.25">
      <c r="H373" s="15">
        <v>40912</v>
      </c>
      <c r="I373" s="96">
        <v>0.25</v>
      </c>
      <c r="J373" s="109">
        <f t="shared" si="28"/>
        <v>40912.25</v>
      </c>
      <c r="K373" s="16">
        <v>42.010599999999997</v>
      </c>
      <c r="L373" s="100">
        <f>'Barometric Data'!B373+'Barometric Data'!C373</f>
        <v>40912.25</v>
      </c>
      <c r="M373" s="106">
        <f t="shared" si="30"/>
        <v>0</v>
      </c>
      <c r="N373" s="16">
        <f>'Barometric Data'!E373</f>
        <v>3.1785399999999999</v>
      </c>
      <c r="O373" s="16">
        <f t="shared" si="31"/>
        <v>38.832059999999998</v>
      </c>
      <c r="P373" s="17">
        <f t="shared" si="29"/>
        <v>354.15991000000002</v>
      </c>
      <c r="Q373" s="17"/>
      <c r="R373" s="16">
        <v>17.702999999999999</v>
      </c>
      <c r="S373" s="38" t="s">
        <v>27</v>
      </c>
      <c r="T373" s="18"/>
    </row>
    <row r="374" spans="8:20" x14ac:dyDescent="0.25">
      <c r="H374" s="15">
        <v>40912</v>
      </c>
      <c r="I374" s="96">
        <v>0.5</v>
      </c>
      <c r="J374" s="109">
        <f t="shared" si="28"/>
        <v>40912.5</v>
      </c>
      <c r="K374" s="16">
        <v>41.998899999999999</v>
      </c>
      <c r="L374" s="100">
        <f>'Barometric Data'!B374+'Barometric Data'!C374</f>
        <v>40912.5</v>
      </c>
      <c r="M374" s="106">
        <f t="shared" si="30"/>
        <v>0</v>
      </c>
      <c r="N374" s="16">
        <f>'Barometric Data'!E374</f>
        <v>3.20045</v>
      </c>
      <c r="O374" s="16">
        <f t="shared" si="31"/>
        <v>38.798450000000003</v>
      </c>
      <c r="P374" s="17">
        <f t="shared" si="29"/>
        <v>354.19352000000003</v>
      </c>
      <c r="Q374" s="17"/>
      <c r="R374" s="16">
        <v>17.725000000000001</v>
      </c>
      <c r="S374" s="38" t="s">
        <v>27</v>
      </c>
      <c r="T374" s="18"/>
    </row>
    <row r="375" spans="8:20" x14ac:dyDescent="0.25">
      <c r="H375" s="15">
        <v>40912</v>
      </c>
      <c r="I375" s="96">
        <v>0.75</v>
      </c>
      <c r="J375" s="109">
        <f t="shared" si="28"/>
        <v>40912.75</v>
      </c>
      <c r="K375" s="16">
        <v>41.948700000000002</v>
      </c>
      <c r="L375" s="100">
        <f>'Barometric Data'!B375+'Barometric Data'!C375</f>
        <v>40912.75</v>
      </c>
      <c r="M375" s="106">
        <f t="shared" si="30"/>
        <v>0</v>
      </c>
      <c r="N375" s="16">
        <f>'Barometric Data'!E375</f>
        <v>3.1334900000000001</v>
      </c>
      <c r="O375" s="16">
        <f t="shared" si="31"/>
        <v>38.81521</v>
      </c>
      <c r="P375" s="17">
        <f t="shared" si="29"/>
        <v>354.17676000000006</v>
      </c>
      <c r="Q375" s="17"/>
      <c r="R375" s="16">
        <v>17.718</v>
      </c>
      <c r="S375" s="38" t="s">
        <v>27</v>
      </c>
      <c r="T375" s="18"/>
    </row>
    <row r="376" spans="8:20" x14ac:dyDescent="0.25">
      <c r="H376" s="15">
        <v>40913</v>
      </c>
      <c r="I376" s="96">
        <v>0</v>
      </c>
      <c r="J376" s="109">
        <f t="shared" si="28"/>
        <v>40913</v>
      </c>
      <c r="K376" s="16">
        <v>41.899700000000003</v>
      </c>
      <c r="L376" s="100">
        <f>'Barometric Data'!B376+'Barometric Data'!C376</f>
        <v>40913</v>
      </c>
      <c r="M376" s="106">
        <f t="shared" si="30"/>
        <v>0</v>
      </c>
      <c r="N376" s="16">
        <f>'Barometric Data'!E376</f>
        <v>3.03321</v>
      </c>
      <c r="O376" s="16">
        <f t="shared" si="31"/>
        <v>38.866490000000006</v>
      </c>
      <c r="P376" s="17">
        <f t="shared" si="29"/>
        <v>354.12548000000004</v>
      </c>
      <c r="Q376" s="17"/>
      <c r="R376" s="16">
        <v>17.721</v>
      </c>
      <c r="S376" s="38" t="s">
        <v>27</v>
      </c>
      <c r="T376" s="18"/>
    </row>
    <row r="377" spans="8:20" x14ac:dyDescent="0.25">
      <c r="H377" s="15">
        <v>40913</v>
      </c>
      <c r="I377" s="96">
        <v>0.25</v>
      </c>
      <c r="J377" s="109">
        <f t="shared" si="28"/>
        <v>40913.25</v>
      </c>
      <c r="K377" s="16">
        <v>41.884</v>
      </c>
      <c r="L377" s="100">
        <f>'Barometric Data'!B377+'Barometric Data'!C377</f>
        <v>40913.25</v>
      </c>
      <c r="M377" s="106">
        <f t="shared" si="30"/>
        <v>0</v>
      </c>
      <c r="N377" s="16">
        <f>'Barometric Data'!E377</f>
        <v>2.9513400000000001</v>
      </c>
      <c r="O377" s="16">
        <f t="shared" si="31"/>
        <v>38.932659999999998</v>
      </c>
      <c r="P377" s="17">
        <f t="shared" si="29"/>
        <v>354.05931000000004</v>
      </c>
      <c r="Q377" s="17"/>
      <c r="R377" s="16">
        <v>17.733000000000001</v>
      </c>
      <c r="S377" s="38" t="s">
        <v>27</v>
      </c>
      <c r="T377" s="18"/>
    </row>
    <row r="378" spans="8:20" x14ac:dyDescent="0.25">
      <c r="H378" s="15">
        <v>40913</v>
      </c>
      <c r="I378" s="96">
        <v>0.5</v>
      </c>
      <c r="J378" s="109">
        <f t="shared" si="28"/>
        <v>40913.5</v>
      </c>
      <c r="K378" s="16">
        <v>41.910299999999999</v>
      </c>
      <c r="L378" s="100">
        <f>'Barometric Data'!B378+'Barometric Data'!C378</f>
        <v>40913.5</v>
      </c>
      <c r="M378" s="106">
        <f t="shared" si="30"/>
        <v>0</v>
      </c>
      <c r="N378" s="16">
        <f>'Barometric Data'!E378</f>
        <v>2.9678499999999999</v>
      </c>
      <c r="O378" s="16">
        <f t="shared" si="31"/>
        <v>38.942450000000001</v>
      </c>
      <c r="P378" s="17">
        <f t="shared" si="29"/>
        <v>354.04952000000003</v>
      </c>
      <c r="Q378" s="17"/>
      <c r="R378" s="16">
        <v>17.706</v>
      </c>
      <c r="S378" s="38" t="s">
        <v>27</v>
      </c>
      <c r="T378" s="18"/>
    </row>
    <row r="379" spans="8:20" x14ac:dyDescent="0.25">
      <c r="H379" s="15">
        <v>40913</v>
      </c>
      <c r="I379" s="96">
        <v>0.75</v>
      </c>
      <c r="J379" s="109">
        <f t="shared" si="28"/>
        <v>40913.75</v>
      </c>
      <c r="K379" s="16">
        <v>41.901000000000003</v>
      </c>
      <c r="L379" s="100">
        <f>'Barometric Data'!B379+'Barometric Data'!C379</f>
        <v>40913.75</v>
      </c>
      <c r="M379" s="106">
        <f t="shared" si="30"/>
        <v>0</v>
      </c>
      <c r="N379" s="16">
        <f>'Barometric Data'!E379</f>
        <v>2.9290799999999999</v>
      </c>
      <c r="O379" s="16">
        <f t="shared" si="31"/>
        <v>38.971920000000004</v>
      </c>
      <c r="P379" s="17">
        <f t="shared" si="29"/>
        <v>354.02005000000003</v>
      </c>
      <c r="Q379" s="17"/>
      <c r="R379" s="16">
        <v>17.713999999999999</v>
      </c>
      <c r="S379" s="38" t="s">
        <v>27</v>
      </c>
      <c r="T379" s="18"/>
    </row>
    <row r="380" spans="8:20" x14ac:dyDescent="0.25">
      <c r="H380" s="15">
        <v>40914</v>
      </c>
      <c r="I380" s="96">
        <v>0</v>
      </c>
      <c r="J380" s="109">
        <f t="shared" si="28"/>
        <v>40914</v>
      </c>
      <c r="K380" s="16">
        <v>41.899700000000003</v>
      </c>
      <c r="L380" s="100">
        <f>'Barometric Data'!B380+'Barometric Data'!C380</f>
        <v>40914</v>
      </c>
      <c r="M380" s="106">
        <f t="shared" si="30"/>
        <v>0</v>
      </c>
      <c r="N380" s="16">
        <f>'Barometric Data'!E380</f>
        <v>2.9434399999999998</v>
      </c>
      <c r="O380" s="16">
        <f t="shared" si="31"/>
        <v>38.95626</v>
      </c>
      <c r="P380" s="17">
        <f t="shared" si="29"/>
        <v>354.03571000000005</v>
      </c>
      <c r="Q380" s="17"/>
      <c r="R380" s="16">
        <v>17.721</v>
      </c>
      <c r="S380" s="38" t="s">
        <v>27</v>
      </c>
      <c r="T380" s="18"/>
    </row>
    <row r="381" spans="8:20" x14ac:dyDescent="0.25">
      <c r="H381" s="15">
        <v>40914</v>
      </c>
      <c r="I381" s="96">
        <v>0.25</v>
      </c>
      <c r="J381" s="109">
        <f t="shared" si="28"/>
        <v>40914.25</v>
      </c>
      <c r="K381" s="16">
        <v>41.947000000000003</v>
      </c>
      <c r="L381" s="100">
        <f>'Barometric Data'!B381+'Barometric Data'!C381</f>
        <v>40914.25</v>
      </c>
      <c r="M381" s="106">
        <f t="shared" si="30"/>
        <v>0</v>
      </c>
      <c r="N381" s="16">
        <f>'Barometric Data'!E381</f>
        <v>2.9432800000000001</v>
      </c>
      <c r="O381" s="16">
        <f t="shared" si="31"/>
        <v>39.003720000000001</v>
      </c>
      <c r="P381" s="17">
        <f t="shared" si="29"/>
        <v>353.98825000000005</v>
      </c>
      <c r="Q381" s="17"/>
      <c r="R381" s="16">
        <v>17.713999999999999</v>
      </c>
      <c r="S381" s="38" t="s">
        <v>27</v>
      </c>
      <c r="T381" s="18"/>
    </row>
    <row r="382" spans="8:20" x14ac:dyDescent="0.25">
      <c r="H382" s="15">
        <v>40914</v>
      </c>
      <c r="I382" s="96">
        <v>0.5</v>
      </c>
      <c r="J382" s="109">
        <f t="shared" si="28"/>
        <v>40914.5</v>
      </c>
      <c r="K382" s="16">
        <v>41.941699999999997</v>
      </c>
      <c r="L382" s="100">
        <f>'Barometric Data'!B382+'Barometric Data'!C382</f>
        <v>40914.5</v>
      </c>
      <c r="M382" s="106">
        <f t="shared" si="30"/>
        <v>0</v>
      </c>
      <c r="N382" s="16">
        <f>'Barometric Data'!E382</f>
        <v>2.9604400000000002</v>
      </c>
      <c r="O382" s="16">
        <f t="shared" si="31"/>
        <v>38.981259999999999</v>
      </c>
      <c r="P382" s="17">
        <f t="shared" si="29"/>
        <v>354.01071000000002</v>
      </c>
      <c r="Q382" s="17"/>
      <c r="R382" s="16">
        <v>17.716000000000001</v>
      </c>
      <c r="S382" s="38" t="s">
        <v>27</v>
      </c>
      <c r="T382" s="18"/>
    </row>
    <row r="383" spans="8:20" x14ac:dyDescent="0.25">
      <c r="H383" s="15">
        <v>40914</v>
      </c>
      <c r="I383" s="96">
        <v>0.75</v>
      </c>
      <c r="J383" s="109">
        <f t="shared" si="28"/>
        <v>40914.75</v>
      </c>
      <c r="K383" s="16">
        <v>41.881100000000004</v>
      </c>
      <c r="L383" s="100">
        <f>'Barometric Data'!B383+'Barometric Data'!C383</f>
        <v>40914.75</v>
      </c>
      <c r="M383" s="106">
        <f t="shared" si="30"/>
        <v>0</v>
      </c>
      <c r="N383" s="16">
        <f>'Barometric Data'!E383</f>
        <v>2.85934</v>
      </c>
      <c r="O383" s="16">
        <f t="shared" si="31"/>
        <v>39.02176</v>
      </c>
      <c r="P383" s="17">
        <f t="shared" si="29"/>
        <v>353.97021000000007</v>
      </c>
      <c r="Q383" s="17"/>
      <c r="R383" s="16">
        <v>17.731999999999999</v>
      </c>
      <c r="S383" s="38" t="s">
        <v>27</v>
      </c>
      <c r="T383" s="18"/>
    </row>
    <row r="384" spans="8:20" x14ac:dyDescent="0.25">
      <c r="H384" s="15">
        <v>40915</v>
      </c>
      <c r="I384" s="96">
        <v>0</v>
      </c>
      <c r="J384" s="109">
        <f t="shared" si="28"/>
        <v>40915</v>
      </c>
      <c r="K384" s="16">
        <v>41.880699999999997</v>
      </c>
      <c r="L384" s="100">
        <f>'Barometric Data'!B384+'Barometric Data'!C384</f>
        <v>40915</v>
      </c>
      <c r="M384" s="106">
        <f t="shared" si="30"/>
        <v>0</v>
      </c>
      <c r="N384" s="16">
        <f>'Barometric Data'!E384</f>
        <v>2.8422000000000001</v>
      </c>
      <c r="O384" s="16">
        <f t="shared" si="31"/>
        <v>39.038499999999999</v>
      </c>
      <c r="P384" s="17">
        <f t="shared" si="29"/>
        <v>353.95347000000004</v>
      </c>
      <c r="Q384" s="17"/>
      <c r="R384" s="16">
        <v>17.715</v>
      </c>
      <c r="S384" s="38" t="s">
        <v>27</v>
      </c>
      <c r="T384" s="18"/>
    </row>
    <row r="385" spans="8:20" x14ac:dyDescent="0.25">
      <c r="H385" s="15">
        <v>40915</v>
      </c>
      <c r="I385" s="96">
        <v>0.25</v>
      </c>
      <c r="J385" s="109">
        <f t="shared" si="28"/>
        <v>40915.25</v>
      </c>
      <c r="K385" s="16">
        <v>41.952399999999997</v>
      </c>
      <c r="L385" s="100">
        <f>'Barometric Data'!B385+'Barometric Data'!C385</f>
        <v>40915.25</v>
      </c>
      <c r="M385" s="106">
        <f t="shared" si="30"/>
        <v>0</v>
      </c>
      <c r="N385" s="16">
        <f>'Barometric Data'!E385</f>
        <v>2.9029199999999999</v>
      </c>
      <c r="O385" s="16">
        <f t="shared" si="31"/>
        <v>39.049479999999996</v>
      </c>
      <c r="P385" s="17">
        <f t="shared" si="29"/>
        <v>353.94249000000002</v>
      </c>
      <c r="Q385" s="17"/>
      <c r="R385" s="16">
        <v>17.725999999999999</v>
      </c>
      <c r="S385" s="38" t="s">
        <v>27</v>
      </c>
      <c r="T385" s="18"/>
    </row>
    <row r="386" spans="8:20" x14ac:dyDescent="0.25">
      <c r="H386" s="15">
        <v>40915</v>
      </c>
      <c r="I386" s="96">
        <v>0.5</v>
      </c>
      <c r="J386" s="109">
        <f t="shared" si="28"/>
        <v>40915.5</v>
      </c>
      <c r="K386" s="16">
        <v>42.009599999999999</v>
      </c>
      <c r="L386" s="100">
        <f>'Barometric Data'!B386+'Barometric Data'!C386</f>
        <v>40915.5</v>
      </c>
      <c r="M386" s="106">
        <f t="shared" si="30"/>
        <v>0</v>
      </c>
      <c r="N386" s="16">
        <f>'Barometric Data'!E386</f>
        <v>3.0264199999999999</v>
      </c>
      <c r="O386" s="16">
        <f t="shared" si="31"/>
        <v>38.983179999999997</v>
      </c>
      <c r="P386" s="17">
        <f t="shared" si="29"/>
        <v>354.00879000000003</v>
      </c>
      <c r="Q386" s="17"/>
      <c r="R386" s="16">
        <v>17.718</v>
      </c>
      <c r="S386" s="38" t="s">
        <v>27</v>
      </c>
      <c r="T386" s="18"/>
    </row>
    <row r="387" spans="8:20" x14ac:dyDescent="0.25">
      <c r="H387" s="15">
        <v>40915</v>
      </c>
      <c r="I387" s="96">
        <v>0.75</v>
      </c>
      <c r="J387" s="109">
        <f t="shared" ref="J387:J450" si="32">H387+I387</f>
        <v>40915.75</v>
      </c>
      <c r="K387" s="16">
        <v>42.0229</v>
      </c>
      <c r="L387" s="100">
        <f>'Barometric Data'!B387+'Barometric Data'!C387</f>
        <v>40915.75</v>
      </c>
      <c r="M387" s="106">
        <f t="shared" si="30"/>
        <v>0</v>
      </c>
      <c r="N387" s="16">
        <f>'Barometric Data'!E387</f>
        <v>3.0629400000000002</v>
      </c>
      <c r="O387" s="16">
        <f t="shared" si="31"/>
        <v>38.959960000000002</v>
      </c>
      <c r="P387" s="17">
        <f t="shared" si="29"/>
        <v>354.03201000000001</v>
      </c>
      <c r="Q387" s="17"/>
      <c r="R387" s="16">
        <v>17.72</v>
      </c>
      <c r="S387" s="38" t="s">
        <v>27</v>
      </c>
      <c r="T387" s="18"/>
    </row>
    <row r="388" spans="8:20" x14ac:dyDescent="0.25">
      <c r="H388" s="15">
        <v>40916</v>
      </c>
      <c r="I388" s="96">
        <v>0</v>
      </c>
      <c r="J388" s="109">
        <f t="shared" si="32"/>
        <v>40916</v>
      </c>
      <c r="K388" s="16">
        <v>42.0244</v>
      </c>
      <c r="L388" s="100">
        <f>'Barometric Data'!B388+'Barometric Data'!C388</f>
        <v>40916</v>
      </c>
      <c r="M388" s="106">
        <f t="shared" si="30"/>
        <v>0</v>
      </c>
      <c r="N388" s="16">
        <f>'Barometric Data'!E388</f>
        <v>3.1071599999999999</v>
      </c>
      <c r="O388" s="16">
        <f t="shared" si="31"/>
        <v>38.91724</v>
      </c>
      <c r="P388" s="17">
        <f t="shared" ref="P388:P451" si="33">AVERAGE($E$10,$E$12:$E$17)-O388</f>
        <v>354.07473000000005</v>
      </c>
      <c r="Q388" s="17"/>
      <c r="R388" s="16">
        <v>17.728999999999999</v>
      </c>
      <c r="S388" s="38" t="s">
        <v>27</v>
      </c>
      <c r="T388" s="18"/>
    </row>
    <row r="389" spans="8:20" x14ac:dyDescent="0.25">
      <c r="H389" s="15">
        <v>40916</v>
      </c>
      <c r="I389" s="96">
        <v>0.25</v>
      </c>
      <c r="J389" s="109">
        <f t="shared" si="32"/>
        <v>40916.25</v>
      </c>
      <c r="K389" s="16">
        <v>42.029299999999999</v>
      </c>
      <c r="L389" s="100">
        <f>'Barometric Data'!B389+'Barometric Data'!C389</f>
        <v>40916.25</v>
      </c>
      <c r="M389" s="106">
        <f t="shared" si="30"/>
        <v>0</v>
      </c>
      <c r="N389" s="16">
        <f>'Barometric Data'!E389</f>
        <v>3.1120899999999998</v>
      </c>
      <c r="O389" s="16">
        <f t="shared" si="31"/>
        <v>38.917209999999997</v>
      </c>
      <c r="P389" s="17">
        <f t="shared" si="33"/>
        <v>354.07476000000003</v>
      </c>
      <c r="Q389" s="17"/>
      <c r="R389" s="16">
        <v>17.712</v>
      </c>
      <c r="S389" s="38" t="s">
        <v>27</v>
      </c>
      <c r="T389" s="18"/>
    </row>
    <row r="390" spans="8:20" x14ac:dyDescent="0.25">
      <c r="H390" s="15">
        <v>40916</v>
      </c>
      <c r="I390" s="96">
        <v>0.5</v>
      </c>
      <c r="J390" s="109">
        <f t="shared" si="32"/>
        <v>40916.5</v>
      </c>
      <c r="K390" s="16">
        <v>42.026800000000001</v>
      </c>
      <c r="L390" s="100">
        <f>'Barometric Data'!B390+'Barometric Data'!C390</f>
        <v>40916.5</v>
      </c>
      <c r="M390" s="106">
        <f t="shared" si="30"/>
        <v>0</v>
      </c>
      <c r="N390" s="16">
        <f>'Barometric Data'!E390</f>
        <v>3.1576399999999998</v>
      </c>
      <c r="O390" s="16">
        <f t="shared" si="31"/>
        <v>38.869160000000001</v>
      </c>
      <c r="P390" s="17">
        <f t="shared" si="33"/>
        <v>354.12281000000002</v>
      </c>
      <c r="Q390" s="17"/>
      <c r="R390" s="16">
        <v>17.71</v>
      </c>
      <c r="S390" s="38" t="s">
        <v>27</v>
      </c>
      <c r="T390" s="18"/>
    </row>
    <row r="391" spans="8:20" x14ac:dyDescent="0.25">
      <c r="H391" s="15">
        <v>40916</v>
      </c>
      <c r="I391" s="96">
        <v>0.75</v>
      </c>
      <c r="J391" s="109">
        <f t="shared" si="32"/>
        <v>40916.75</v>
      </c>
      <c r="K391" s="16">
        <v>42.012599999999999</v>
      </c>
      <c r="L391" s="100">
        <f>'Barometric Data'!B391+'Barometric Data'!C391</f>
        <v>40916.75</v>
      </c>
      <c r="M391" s="106">
        <f t="shared" si="30"/>
        <v>0</v>
      </c>
      <c r="N391" s="16">
        <f>'Barometric Data'!E391</f>
        <v>3.1278199999999998</v>
      </c>
      <c r="O391" s="16">
        <f t="shared" si="31"/>
        <v>38.884779999999999</v>
      </c>
      <c r="P391" s="17">
        <f t="shared" si="33"/>
        <v>354.10719000000006</v>
      </c>
      <c r="Q391" s="17"/>
      <c r="R391" s="16">
        <v>17.742000000000001</v>
      </c>
      <c r="S391" s="38" t="s">
        <v>27</v>
      </c>
      <c r="T391" s="18"/>
    </row>
    <row r="392" spans="8:20" x14ac:dyDescent="0.25">
      <c r="H392" s="15">
        <v>40917</v>
      </c>
      <c r="I392" s="96">
        <v>0</v>
      </c>
      <c r="J392" s="109">
        <f t="shared" si="32"/>
        <v>40917</v>
      </c>
      <c r="K392" s="16">
        <v>42.017400000000002</v>
      </c>
      <c r="L392" s="100">
        <f>'Barometric Data'!B392+'Barometric Data'!C392</f>
        <v>40917</v>
      </c>
      <c r="M392" s="106">
        <f t="shared" si="30"/>
        <v>0</v>
      </c>
      <c r="N392" s="16">
        <f>'Barometric Data'!E392</f>
        <v>3.17828</v>
      </c>
      <c r="O392" s="16">
        <f t="shared" si="31"/>
        <v>38.839120000000001</v>
      </c>
      <c r="P392" s="17">
        <f t="shared" si="33"/>
        <v>354.15285000000006</v>
      </c>
      <c r="Q392" s="17"/>
      <c r="R392" s="16">
        <v>17.706</v>
      </c>
      <c r="S392" s="38" t="s">
        <v>27</v>
      </c>
      <c r="T392" s="18"/>
    </row>
    <row r="393" spans="8:20" x14ac:dyDescent="0.25">
      <c r="H393" s="15">
        <v>40917</v>
      </c>
      <c r="I393" s="96">
        <v>0.25</v>
      </c>
      <c r="J393" s="109">
        <f t="shared" si="32"/>
        <v>40917.25</v>
      </c>
      <c r="K393" s="16">
        <v>42.027700000000003</v>
      </c>
      <c r="L393" s="100">
        <f>'Barometric Data'!B393+'Barometric Data'!C393</f>
        <v>40917.25</v>
      </c>
      <c r="M393" s="106">
        <f t="shared" si="30"/>
        <v>0</v>
      </c>
      <c r="N393" s="16">
        <f>'Barometric Data'!E393</f>
        <v>3.16858</v>
      </c>
      <c r="O393" s="16">
        <f t="shared" si="31"/>
        <v>38.859120000000004</v>
      </c>
      <c r="P393" s="17">
        <f t="shared" si="33"/>
        <v>354.13285000000002</v>
      </c>
      <c r="Q393" s="17"/>
      <c r="R393" s="16">
        <v>17.719000000000001</v>
      </c>
      <c r="S393" s="38" t="s">
        <v>27</v>
      </c>
      <c r="T393" s="18"/>
    </row>
    <row r="394" spans="8:20" x14ac:dyDescent="0.25">
      <c r="H394" s="15">
        <v>40917</v>
      </c>
      <c r="I394" s="96">
        <v>0.5</v>
      </c>
      <c r="J394" s="109">
        <f t="shared" si="32"/>
        <v>40917.5</v>
      </c>
      <c r="K394" s="16">
        <v>42.018000000000001</v>
      </c>
      <c r="L394" s="100">
        <f>'Barometric Data'!B394+'Barometric Data'!C394</f>
        <v>40917.5</v>
      </c>
      <c r="M394" s="106">
        <f t="shared" si="30"/>
        <v>0</v>
      </c>
      <c r="N394" s="16">
        <f>'Barometric Data'!E394</f>
        <v>3.18262</v>
      </c>
      <c r="O394" s="16">
        <f t="shared" si="31"/>
        <v>38.835380000000001</v>
      </c>
      <c r="P394" s="17">
        <f t="shared" si="33"/>
        <v>354.15659000000005</v>
      </c>
      <c r="Q394" s="17"/>
      <c r="R394" s="16">
        <v>17.71</v>
      </c>
      <c r="S394" s="38" t="s">
        <v>27</v>
      </c>
      <c r="T394" s="18"/>
    </row>
    <row r="395" spans="8:20" x14ac:dyDescent="0.25">
      <c r="H395" s="15">
        <v>40917</v>
      </c>
      <c r="I395" s="96">
        <v>0.75</v>
      </c>
      <c r="J395" s="109">
        <f t="shared" si="32"/>
        <v>40917.75</v>
      </c>
      <c r="K395" s="16">
        <v>41.945500000000003</v>
      </c>
      <c r="L395" s="100">
        <f>'Barometric Data'!B395+'Barometric Data'!C395</f>
        <v>40917.75</v>
      </c>
      <c r="M395" s="106">
        <f t="shared" si="30"/>
        <v>0</v>
      </c>
      <c r="N395" s="16">
        <f>'Barometric Data'!E395</f>
        <v>3.0673699999999999</v>
      </c>
      <c r="O395" s="16">
        <f t="shared" si="31"/>
        <v>38.878130000000006</v>
      </c>
      <c r="P395" s="17">
        <f t="shared" si="33"/>
        <v>354.11384000000004</v>
      </c>
      <c r="Q395" s="17"/>
      <c r="R395" s="16">
        <v>17.734999999999999</v>
      </c>
      <c r="S395" s="38" t="s">
        <v>27</v>
      </c>
      <c r="T395" s="18"/>
    </row>
    <row r="396" spans="8:20" x14ac:dyDescent="0.25">
      <c r="H396" s="15">
        <v>40918</v>
      </c>
      <c r="I396" s="96">
        <v>0</v>
      </c>
      <c r="J396" s="109">
        <f t="shared" si="32"/>
        <v>40918</v>
      </c>
      <c r="K396" s="16">
        <v>41.8797</v>
      </c>
      <c r="L396" s="100">
        <f>'Barometric Data'!B396+'Barometric Data'!C396</f>
        <v>40918</v>
      </c>
      <c r="M396" s="106">
        <f t="shared" si="30"/>
        <v>0</v>
      </c>
      <c r="N396" s="16">
        <f>'Barometric Data'!E396</f>
        <v>2.94841</v>
      </c>
      <c r="O396" s="16">
        <f t="shared" si="31"/>
        <v>38.931289999999997</v>
      </c>
      <c r="P396" s="17">
        <f t="shared" si="33"/>
        <v>354.06068000000005</v>
      </c>
      <c r="Q396" s="17"/>
      <c r="R396" s="16">
        <v>17.725999999999999</v>
      </c>
      <c r="S396" s="38" t="s">
        <v>27</v>
      </c>
      <c r="T396" s="18"/>
    </row>
    <row r="397" spans="8:20" x14ac:dyDescent="0.25">
      <c r="H397" s="15">
        <v>40918</v>
      </c>
      <c r="I397" s="96">
        <v>0.25</v>
      </c>
      <c r="J397" s="109">
        <f t="shared" si="32"/>
        <v>40918.25</v>
      </c>
      <c r="K397" s="16">
        <v>41.8797</v>
      </c>
      <c r="L397" s="100">
        <f>'Barometric Data'!B397+'Barometric Data'!C397</f>
        <v>40918.25</v>
      </c>
      <c r="M397" s="106">
        <f t="shared" si="30"/>
        <v>0</v>
      </c>
      <c r="N397" s="16">
        <f>'Barometric Data'!E397</f>
        <v>2.8866399999999999</v>
      </c>
      <c r="O397" s="16">
        <f t="shared" si="31"/>
        <v>38.99306</v>
      </c>
      <c r="P397" s="17">
        <f t="shared" si="33"/>
        <v>353.99891000000002</v>
      </c>
      <c r="Q397" s="17"/>
      <c r="R397" s="16">
        <v>17.728999999999999</v>
      </c>
      <c r="S397" s="38" t="s">
        <v>27</v>
      </c>
      <c r="T397" s="18"/>
    </row>
    <row r="398" spans="8:20" x14ac:dyDescent="0.25">
      <c r="H398" s="15">
        <v>40918</v>
      </c>
      <c r="I398" s="96">
        <v>0.5</v>
      </c>
      <c r="J398" s="109">
        <f t="shared" si="32"/>
        <v>40918.5</v>
      </c>
      <c r="K398" s="16">
        <v>41.936</v>
      </c>
      <c r="L398" s="100">
        <f>'Barometric Data'!B398+'Barometric Data'!C398</f>
        <v>40918.5</v>
      </c>
      <c r="M398" s="106">
        <f t="shared" si="30"/>
        <v>0</v>
      </c>
      <c r="N398" s="16">
        <f>'Barometric Data'!E398</f>
        <v>2.9443800000000002</v>
      </c>
      <c r="O398" s="16">
        <f t="shared" si="31"/>
        <v>38.991619999999998</v>
      </c>
      <c r="P398" s="17">
        <f t="shared" si="33"/>
        <v>354.00035000000003</v>
      </c>
      <c r="Q398" s="17"/>
      <c r="R398" s="16">
        <v>17.718</v>
      </c>
      <c r="S398" s="38" t="s">
        <v>27</v>
      </c>
      <c r="T398" s="18"/>
    </row>
    <row r="399" spans="8:20" x14ac:dyDescent="0.25">
      <c r="H399" s="15">
        <v>40918</v>
      </c>
      <c r="I399" s="96">
        <v>0.75</v>
      </c>
      <c r="J399" s="109">
        <f t="shared" si="32"/>
        <v>40918.75</v>
      </c>
      <c r="K399" s="16">
        <v>41.968499999999999</v>
      </c>
      <c r="L399" s="100">
        <f>'Barometric Data'!B399+'Barometric Data'!C399</f>
        <v>40918.75</v>
      </c>
      <c r="M399" s="106">
        <f t="shared" ref="M399:M462" si="34">L399-J399</f>
        <v>0</v>
      </c>
      <c r="N399" s="16">
        <f>'Barometric Data'!E399</f>
        <v>2.9763899999999999</v>
      </c>
      <c r="O399" s="16">
        <f t="shared" ref="O399:O462" si="35">K399-N399</f>
        <v>38.992109999999997</v>
      </c>
      <c r="P399" s="17">
        <f t="shared" si="33"/>
        <v>353.99986000000001</v>
      </c>
      <c r="Q399" s="17"/>
      <c r="R399" s="16">
        <v>17.728999999999999</v>
      </c>
      <c r="S399" s="38" t="s">
        <v>27</v>
      </c>
      <c r="T399" s="18"/>
    </row>
    <row r="400" spans="8:20" x14ac:dyDescent="0.25">
      <c r="H400" s="15">
        <v>40919</v>
      </c>
      <c r="I400" s="96">
        <v>0</v>
      </c>
      <c r="J400" s="109">
        <f t="shared" si="32"/>
        <v>40919</v>
      </c>
      <c r="K400" s="16">
        <v>41.977200000000003</v>
      </c>
      <c r="L400" s="100">
        <f>'Barometric Data'!B400+'Barometric Data'!C400</f>
        <v>40919</v>
      </c>
      <c r="M400" s="106">
        <f t="shared" si="34"/>
        <v>0</v>
      </c>
      <c r="N400" s="16">
        <f>'Barometric Data'!E400</f>
        <v>3.0243099999999998</v>
      </c>
      <c r="O400" s="16">
        <f t="shared" si="35"/>
        <v>38.952890000000004</v>
      </c>
      <c r="P400" s="17">
        <f t="shared" si="33"/>
        <v>354.03908000000001</v>
      </c>
      <c r="Q400" s="17"/>
      <c r="R400" s="16">
        <v>17.713000000000001</v>
      </c>
      <c r="S400" s="38" t="s">
        <v>27</v>
      </c>
      <c r="T400" s="18"/>
    </row>
    <row r="401" spans="8:20" x14ac:dyDescent="0.25">
      <c r="H401" s="15">
        <v>40919</v>
      </c>
      <c r="I401" s="96">
        <v>0.25</v>
      </c>
      <c r="J401" s="109">
        <f t="shared" si="32"/>
        <v>40919.25</v>
      </c>
      <c r="K401" s="16">
        <v>42.034199999999998</v>
      </c>
      <c r="L401" s="100">
        <f>'Barometric Data'!B401+'Barometric Data'!C401</f>
        <v>40919.25</v>
      </c>
      <c r="M401" s="106">
        <f t="shared" si="34"/>
        <v>0</v>
      </c>
      <c r="N401" s="16">
        <f>'Barometric Data'!E401</f>
        <v>3.10053</v>
      </c>
      <c r="O401" s="16">
        <f t="shared" si="35"/>
        <v>38.933669999999999</v>
      </c>
      <c r="P401" s="17">
        <f t="shared" si="33"/>
        <v>354.05830000000003</v>
      </c>
      <c r="Q401" s="17"/>
      <c r="R401" s="16">
        <v>17.722999999999999</v>
      </c>
      <c r="S401" s="38" t="s">
        <v>27</v>
      </c>
      <c r="T401" s="18"/>
    </row>
    <row r="402" spans="8:20" x14ac:dyDescent="0.25">
      <c r="H402" s="15">
        <v>40919</v>
      </c>
      <c r="I402" s="96">
        <v>0.5</v>
      </c>
      <c r="J402" s="109">
        <f t="shared" si="32"/>
        <v>40919.5</v>
      </c>
      <c r="K402" s="16">
        <v>42.0732</v>
      </c>
      <c r="L402" s="100">
        <f>'Barometric Data'!B402+'Barometric Data'!C402</f>
        <v>40919.5</v>
      </c>
      <c r="M402" s="106">
        <f t="shared" si="34"/>
        <v>0</v>
      </c>
      <c r="N402" s="16">
        <f>'Barometric Data'!E402</f>
        <v>3.2027600000000001</v>
      </c>
      <c r="O402" s="16">
        <f t="shared" si="35"/>
        <v>38.870440000000002</v>
      </c>
      <c r="P402" s="17">
        <f t="shared" si="33"/>
        <v>354.12153000000001</v>
      </c>
      <c r="Q402" s="17"/>
      <c r="R402" s="16">
        <v>17.706</v>
      </c>
      <c r="S402" s="38" t="s">
        <v>27</v>
      </c>
      <c r="T402" s="18"/>
    </row>
    <row r="403" spans="8:20" x14ac:dyDescent="0.25">
      <c r="H403" s="15">
        <v>40919</v>
      </c>
      <c r="I403" s="96">
        <v>0.75</v>
      </c>
      <c r="J403" s="109">
        <f t="shared" si="32"/>
        <v>40919.75</v>
      </c>
      <c r="K403" s="16">
        <v>42.024799999999999</v>
      </c>
      <c r="L403" s="100">
        <f>'Barometric Data'!B403+'Barometric Data'!C403</f>
        <v>40919.75</v>
      </c>
      <c r="M403" s="106">
        <f t="shared" si="34"/>
        <v>0</v>
      </c>
      <c r="N403" s="16">
        <f>'Barometric Data'!E403</f>
        <v>3.1426599999999998</v>
      </c>
      <c r="O403" s="16">
        <f t="shared" si="35"/>
        <v>38.88214</v>
      </c>
      <c r="P403" s="17">
        <f t="shared" si="33"/>
        <v>354.10983000000004</v>
      </c>
      <c r="Q403" s="17"/>
      <c r="R403" s="16">
        <v>17.710999999999999</v>
      </c>
      <c r="S403" s="38" t="s">
        <v>27</v>
      </c>
      <c r="T403" s="18"/>
    </row>
    <row r="404" spans="8:20" x14ac:dyDescent="0.25">
      <c r="H404" s="15">
        <v>40920</v>
      </c>
      <c r="I404" s="96">
        <v>0</v>
      </c>
      <c r="J404" s="109">
        <f t="shared" si="32"/>
        <v>40920</v>
      </c>
      <c r="K404" s="16">
        <v>42.003700000000002</v>
      </c>
      <c r="L404" s="100">
        <f>'Barometric Data'!B404+'Barometric Data'!C404</f>
        <v>40920</v>
      </c>
      <c r="M404" s="106">
        <f t="shared" si="34"/>
        <v>0</v>
      </c>
      <c r="N404" s="16">
        <f>'Barometric Data'!E404</f>
        <v>3.13314</v>
      </c>
      <c r="O404" s="16">
        <f t="shared" si="35"/>
        <v>38.870560000000005</v>
      </c>
      <c r="P404" s="17">
        <f t="shared" si="33"/>
        <v>354.12141000000003</v>
      </c>
      <c r="Q404" s="17"/>
      <c r="R404" s="16">
        <v>17.719000000000001</v>
      </c>
      <c r="S404" s="38" t="s">
        <v>27</v>
      </c>
      <c r="T404" s="18"/>
    </row>
    <row r="405" spans="8:20" x14ac:dyDescent="0.25">
      <c r="H405" s="15">
        <v>40920</v>
      </c>
      <c r="I405" s="96">
        <v>0.25</v>
      </c>
      <c r="J405" s="109">
        <f t="shared" si="32"/>
        <v>40920.25</v>
      </c>
      <c r="K405" s="16">
        <v>42.009700000000002</v>
      </c>
      <c r="L405" s="100">
        <f>'Barometric Data'!B405+'Barometric Data'!C405</f>
        <v>40920.25</v>
      </c>
      <c r="M405" s="106">
        <f t="shared" si="34"/>
        <v>0</v>
      </c>
      <c r="N405" s="16">
        <f>'Barometric Data'!E405</f>
        <v>3.1277499999999998</v>
      </c>
      <c r="O405" s="16">
        <f t="shared" si="35"/>
        <v>38.881950000000003</v>
      </c>
      <c r="P405" s="17">
        <f t="shared" si="33"/>
        <v>354.11002000000002</v>
      </c>
      <c r="Q405" s="17"/>
      <c r="R405" s="16">
        <v>17.725999999999999</v>
      </c>
      <c r="S405" s="38" t="s">
        <v>27</v>
      </c>
      <c r="T405" s="18"/>
    </row>
    <row r="406" spans="8:20" x14ac:dyDescent="0.25">
      <c r="H406" s="15">
        <v>40920</v>
      </c>
      <c r="I406" s="96">
        <v>0.5</v>
      </c>
      <c r="J406" s="109">
        <f t="shared" si="32"/>
        <v>40920.5</v>
      </c>
      <c r="K406" s="16">
        <v>42.006500000000003</v>
      </c>
      <c r="L406" s="100">
        <f>'Barometric Data'!B406+'Barometric Data'!C406</f>
        <v>40920.5</v>
      </c>
      <c r="M406" s="106">
        <f t="shared" si="34"/>
        <v>0</v>
      </c>
      <c r="N406" s="16">
        <f>'Barometric Data'!E406</f>
        <v>3.1414300000000002</v>
      </c>
      <c r="O406" s="16">
        <f t="shared" si="35"/>
        <v>38.865070000000003</v>
      </c>
      <c r="P406" s="17">
        <f t="shared" si="33"/>
        <v>354.12690000000003</v>
      </c>
      <c r="Q406" s="17"/>
      <c r="R406" s="16">
        <v>17.718</v>
      </c>
      <c r="S406" s="38" t="s">
        <v>27</v>
      </c>
      <c r="T406" s="18"/>
    </row>
    <row r="407" spans="8:20" x14ac:dyDescent="0.25">
      <c r="H407" s="15">
        <v>40920</v>
      </c>
      <c r="I407" s="96">
        <v>0.75</v>
      </c>
      <c r="J407" s="109">
        <f t="shared" si="32"/>
        <v>40920.75</v>
      </c>
      <c r="K407" s="16">
        <v>41.9741</v>
      </c>
      <c r="L407" s="100">
        <f>'Barometric Data'!B407+'Barometric Data'!C407</f>
        <v>40920.75</v>
      </c>
      <c r="M407" s="106">
        <f t="shared" si="34"/>
        <v>0</v>
      </c>
      <c r="N407" s="16">
        <f>'Barometric Data'!E407</f>
        <v>3.09396</v>
      </c>
      <c r="O407" s="16">
        <f t="shared" si="35"/>
        <v>38.880139999999997</v>
      </c>
      <c r="P407" s="17">
        <f t="shared" si="33"/>
        <v>354.11183000000005</v>
      </c>
      <c r="Q407" s="17"/>
      <c r="R407" s="16">
        <v>17.715</v>
      </c>
      <c r="S407" s="38" t="s">
        <v>27</v>
      </c>
      <c r="T407" s="18"/>
    </row>
    <row r="408" spans="8:20" x14ac:dyDescent="0.25">
      <c r="H408" s="15">
        <v>40921</v>
      </c>
      <c r="I408" s="96">
        <v>0</v>
      </c>
      <c r="J408" s="109">
        <f t="shared" si="32"/>
        <v>40921</v>
      </c>
      <c r="K408" s="16">
        <v>41.9983</v>
      </c>
      <c r="L408" s="100">
        <f>'Barometric Data'!B408+'Barometric Data'!C408</f>
        <v>40921</v>
      </c>
      <c r="M408" s="106">
        <f t="shared" si="34"/>
        <v>0</v>
      </c>
      <c r="N408" s="16">
        <f>'Barometric Data'!E408</f>
        <v>3.10575</v>
      </c>
      <c r="O408" s="16">
        <f t="shared" si="35"/>
        <v>38.89255</v>
      </c>
      <c r="P408" s="17">
        <f t="shared" si="33"/>
        <v>354.09942000000001</v>
      </c>
      <c r="Q408" s="17"/>
      <c r="R408" s="16">
        <v>17.710999999999999</v>
      </c>
      <c r="S408" s="38" t="s">
        <v>27</v>
      </c>
      <c r="T408" s="18"/>
    </row>
    <row r="409" spans="8:20" x14ac:dyDescent="0.25">
      <c r="H409" s="15">
        <v>40921</v>
      </c>
      <c r="I409" s="96">
        <v>0.25</v>
      </c>
      <c r="J409" s="109">
        <f t="shared" si="32"/>
        <v>40921.25</v>
      </c>
      <c r="K409" s="16">
        <v>41.987200000000001</v>
      </c>
      <c r="L409" s="100">
        <f>'Barometric Data'!B409+'Barometric Data'!C409</f>
        <v>40921.25</v>
      </c>
      <c r="M409" s="106">
        <f t="shared" si="34"/>
        <v>0</v>
      </c>
      <c r="N409" s="16">
        <f>'Barometric Data'!E409</f>
        <v>3.0755400000000002</v>
      </c>
      <c r="O409" s="16">
        <f t="shared" si="35"/>
        <v>38.911659999999998</v>
      </c>
      <c r="P409" s="17">
        <f t="shared" si="33"/>
        <v>354.08031000000005</v>
      </c>
      <c r="Q409" s="17"/>
      <c r="R409" s="16">
        <v>17.733000000000001</v>
      </c>
      <c r="S409" s="38" t="s">
        <v>27</v>
      </c>
      <c r="T409" s="18"/>
    </row>
    <row r="410" spans="8:20" x14ac:dyDescent="0.25">
      <c r="H410" s="15">
        <v>40921</v>
      </c>
      <c r="I410" s="96">
        <v>0.5</v>
      </c>
      <c r="J410" s="109">
        <f t="shared" si="32"/>
        <v>40921.5</v>
      </c>
      <c r="K410" s="16">
        <v>42.018300000000004</v>
      </c>
      <c r="L410" s="100">
        <f>'Barometric Data'!B410+'Barometric Data'!C410</f>
        <v>40921.5</v>
      </c>
      <c r="M410" s="106">
        <f t="shared" si="34"/>
        <v>0</v>
      </c>
      <c r="N410" s="16">
        <f>'Barometric Data'!E410</f>
        <v>3.1381199999999998</v>
      </c>
      <c r="O410" s="16">
        <f t="shared" si="35"/>
        <v>38.880180000000003</v>
      </c>
      <c r="P410" s="17">
        <f t="shared" si="33"/>
        <v>354.11179000000004</v>
      </c>
      <c r="Q410" s="17"/>
      <c r="R410" s="16">
        <v>17.716999999999999</v>
      </c>
      <c r="S410" s="38" t="s">
        <v>27</v>
      </c>
      <c r="T410" s="18"/>
    </row>
    <row r="411" spans="8:20" x14ac:dyDescent="0.25">
      <c r="H411" s="15">
        <v>40921</v>
      </c>
      <c r="I411" s="96">
        <v>0.75</v>
      </c>
      <c r="J411" s="109">
        <f t="shared" si="32"/>
        <v>40921.75</v>
      </c>
      <c r="K411" s="16">
        <v>41.944200000000002</v>
      </c>
      <c r="L411" s="100">
        <f>'Barometric Data'!B411+'Barometric Data'!C411</f>
        <v>40921.75</v>
      </c>
      <c r="M411" s="106">
        <f t="shared" si="34"/>
        <v>0</v>
      </c>
      <c r="N411" s="16">
        <f>'Barometric Data'!E411</f>
        <v>3.0389900000000001</v>
      </c>
      <c r="O411" s="16">
        <f t="shared" si="35"/>
        <v>38.905210000000004</v>
      </c>
      <c r="P411" s="17">
        <f t="shared" si="33"/>
        <v>354.08676000000003</v>
      </c>
      <c r="Q411" s="17"/>
      <c r="R411" s="16">
        <v>17.72</v>
      </c>
      <c r="S411" s="38" t="s">
        <v>27</v>
      </c>
      <c r="T411" s="18"/>
    </row>
    <row r="412" spans="8:20" x14ac:dyDescent="0.25">
      <c r="H412" s="15">
        <v>40922</v>
      </c>
      <c r="I412" s="96">
        <v>0</v>
      </c>
      <c r="J412" s="109">
        <f t="shared" si="32"/>
        <v>40922</v>
      </c>
      <c r="K412" s="16">
        <v>41.933799999999998</v>
      </c>
      <c r="L412" s="100">
        <f>'Barometric Data'!B412+'Barometric Data'!C412</f>
        <v>40922</v>
      </c>
      <c r="M412" s="106">
        <f t="shared" si="34"/>
        <v>0</v>
      </c>
      <c r="N412" s="16">
        <f>'Barometric Data'!E412</f>
        <v>2.97343</v>
      </c>
      <c r="O412" s="16">
        <f t="shared" si="35"/>
        <v>38.960369999999998</v>
      </c>
      <c r="P412" s="17">
        <f t="shared" si="33"/>
        <v>354.03160000000003</v>
      </c>
      <c r="Q412" s="17"/>
      <c r="R412" s="16">
        <v>17.725000000000001</v>
      </c>
      <c r="S412" s="38" t="s">
        <v>27</v>
      </c>
      <c r="T412" s="18"/>
    </row>
    <row r="413" spans="8:20" x14ac:dyDescent="0.25">
      <c r="H413" s="15">
        <v>40922</v>
      </c>
      <c r="I413" s="96">
        <v>0.25</v>
      </c>
      <c r="J413" s="109">
        <f t="shared" si="32"/>
        <v>40922.25</v>
      </c>
      <c r="K413" s="16">
        <v>41.863199999999999</v>
      </c>
      <c r="L413" s="100">
        <f>'Barometric Data'!B413+'Barometric Data'!C413</f>
        <v>40922.25</v>
      </c>
      <c r="M413" s="106">
        <f t="shared" si="34"/>
        <v>0</v>
      </c>
      <c r="N413" s="16">
        <f>'Barometric Data'!E413</f>
        <v>2.8450500000000001</v>
      </c>
      <c r="O413" s="16">
        <f t="shared" si="35"/>
        <v>39.018149999999999</v>
      </c>
      <c r="P413" s="17">
        <f t="shared" si="33"/>
        <v>353.97382000000005</v>
      </c>
      <c r="Q413" s="17"/>
      <c r="R413" s="16">
        <v>17.710999999999999</v>
      </c>
      <c r="S413" s="38" t="s">
        <v>27</v>
      </c>
      <c r="T413" s="18"/>
    </row>
    <row r="414" spans="8:20" x14ac:dyDescent="0.25">
      <c r="H414" s="15">
        <v>40922</v>
      </c>
      <c r="I414" s="96">
        <v>0.5</v>
      </c>
      <c r="J414" s="109">
        <f t="shared" si="32"/>
        <v>40922.5</v>
      </c>
      <c r="K414" s="16">
        <v>41.865000000000002</v>
      </c>
      <c r="L414" s="100">
        <f>'Barometric Data'!B414+'Barometric Data'!C414</f>
        <v>40922.5</v>
      </c>
      <c r="M414" s="106">
        <f t="shared" si="34"/>
        <v>0</v>
      </c>
      <c r="N414" s="16">
        <f>'Barometric Data'!E414</f>
        <v>2.7979099999999999</v>
      </c>
      <c r="O414" s="16">
        <f t="shared" si="35"/>
        <v>39.06709</v>
      </c>
      <c r="P414" s="17">
        <f t="shared" si="33"/>
        <v>353.92488000000003</v>
      </c>
      <c r="Q414" s="17"/>
      <c r="R414" s="16">
        <v>17.725999999999999</v>
      </c>
      <c r="S414" s="38" t="s">
        <v>27</v>
      </c>
      <c r="T414" s="18"/>
    </row>
    <row r="415" spans="8:20" x14ac:dyDescent="0.25">
      <c r="H415" s="15">
        <v>40922</v>
      </c>
      <c r="I415" s="96">
        <v>0.75</v>
      </c>
      <c r="J415" s="109">
        <f t="shared" si="32"/>
        <v>40922.75</v>
      </c>
      <c r="K415" s="16">
        <v>41.783900000000003</v>
      </c>
      <c r="L415" s="100">
        <f>'Barometric Data'!B415+'Barometric Data'!C415</f>
        <v>40922.75</v>
      </c>
      <c r="M415" s="106">
        <f t="shared" si="34"/>
        <v>0</v>
      </c>
      <c r="N415" s="16">
        <f>'Barometric Data'!E415</f>
        <v>2.6429900000000002</v>
      </c>
      <c r="O415" s="16">
        <f t="shared" si="35"/>
        <v>39.140910000000005</v>
      </c>
      <c r="P415" s="17">
        <f t="shared" si="33"/>
        <v>353.85106000000002</v>
      </c>
      <c r="Q415" s="17"/>
      <c r="R415" s="16">
        <v>17.702999999999999</v>
      </c>
      <c r="S415" s="38" t="s">
        <v>27</v>
      </c>
      <c r="T415" s="18"/>
    </row>
    <row r="416" spans="8:20" x14ac:dyDescent="0.25">
      <c r="H416" s="15">
        <v>40923</v>
      </c>
      <c r="I416" s="96">
        <v>0</v>
      </c>
      <c r="J416" s="109">
        <f t="shared" si="32"/>
        <v>40923</v>
      </c>
      <c r="K416" s="16">
        <v>41.797800000000002</v>
      </c>
      <c r="L416" s="100">
        <f>'Barometric Data'!B416+'Barometric Data'!C416</f>
        <v>40923</v>
      </c>
      <c r="M416" s="106">
        <f t="shared" si="34"/>
        <v>0</v>
      </c>
      <c r="N416" s="16">
        <f>'Barometric Data'!E416</f>
        <v>2.5529700000000002</v>
      </c>
      <c r="O416" s="16">
        <f t="shared" si="35"/>
        <v>39.24483</v>
      </c>
      <c r="P416" s="17">
        <f t="shared" si="33"/>
        <v>353.74714000000006</v>
      </c>
      <c r="Q416" s="17"/>
      <c r="R416" s="16">
        <v>17.715</v>
      </c>
      <c r="S416" s="38" t="s">
        <v>27</v>
      </c>
      <c r="T416" s="18"/>
    </row>
    <row r="417" spans="8:20" x14ac:dyDescent="0.25">
      <c r="H417" s="15">
        <v>40923</v>
      </c>
      <c r="I417" s="96">
        <v>0.25</v>
      </c>
      <c r="J417" s="109">
        <f t="shared" si="32"/>
        <v>40923.25</v>
      </c>
      <c r="K417" s="16">
        <v>41.813699999999997</v>
      </c>
      <c r="L417" s="100">
        <f>'Barometric Data'!B417+'Barometric Data'!C417</f>
        <v>40923.25</v>
      </c>
      <c r="M417" s="106">
        <f t="shared" si="34"/>
        <v>0</v>
      </c>
      <c r="N417" s="16">
        <f>'Barometric Data'!E417</f>
        <v>2.5282100000000001</v>
      </c>
      <c r="O417" s="16">
        <f t="shared" si="35"/>
        <v>39.285489999999996</v>
      </c>
      <c r="P417" s="17">
        <f t="shared" si="33"/>
        <v>353.70648000000006</v>
      </c>
      <c r="Q417" s="17"/>
      <c r="R417" s="16">
        <v>17.727</v>
      </c>
      <c r="S417" s="38" t="s">
        <v>27</v>
      </c>
      <c r="T417" s="18"/>
    </row>
    <row r="418" spans="8:20" x14ac:dyDescent="0.25">
      <c r="H418" s="15">
        <v>40923</v>
      </c>
      <c r="I418" s="96">
        <v>0.5</v>
      </c>
      <c r="J418" s="109">
        <f t="shared" si="32"/>
        <v>40923.5</v>
      </c>
      <c r="K418" s="16">
        <v>41.8917</v>
      </c>
      <c r="L418" s="100">
        <f>'Barometric Data'!B418+'Barometric Data'!C418</f>
        <v>40923.5</v>
      </c>
      <c r="M418" s="106">
        <f t="shared" si="34"/>
        <v>0</v>
      </c>
      <c r="N418" s="16">
        <f>'Barometric Data'!E418</f>
        <v>2.5963699999999998</v>
      </c>
      <c r="O418" s="16">
        <f t="shared" si="35"/>
        <v>39.29533</v>
      </c>
      <c r="P418" s="17">
        <f t="shared" si="33"/>
        <v>353.69664000000006</v>
      </c>
      <c r="Q418" s="17"/>
      <c r="R418" s="16">
        <v>17.716000000000001</v>
      </c>
      <c r="S418" s="38" t="s">
        <v>27</v>
      </c>
      <c r="T418" s="18"/>
    </row>
    <row r="419" spans="8:20" x14ac:dyDescent="0.25">
      <c r="H419" s="15">
        <v>40923</v>
      </c>
      <c r="I419" s="96">
        <v>0.75</v>
      </c>
      <c r="J419" s="109">
        <f t="shared" si="32"/>
        <v>40923.75</v>
      </c>
      <c r="K419" s="16">
        <v>41.848599999999998</v>
      </c>
      <c r="L419" s="100">
        <f>'Barometric Data'!B419+'Barometric Data'!C419</f>
        <v>40923.75</v>
      </c>
      <c r="M419" s="106">
        <f t="shared" si="34"/>
        <v>0</v>
      </c>
      <c r="N419" s="16">
        <f>'Barometric Data'!E419</f>
        <v>2.5400200000000002</v>
      </c>
      <c r="O419" s="16">
        <f t="shared" si="35"/>
        <v>39.308579999999999</v>
      </c>
      <c r="P419" s="17">
        <f t="shared" si="33"/>
        <v>353.68339000000003</v>
      </c>
      <c r="Q419" s="17"/>
      <c r="R419" s="16">
        <v>17.713000000000001</v>
      </c>
      <c r="S419" s="38" t="s">
        <v>27</v>
      </c>
      <c r="T419" s="18"/>
    </row>
    <row r="420" spans="8:20" x14ac:dyDescent="0.25">
      <c r="H420" s="15">
        <v>40924</v>
      </c>
      <c r="I420" s="96">
        <v>0</v>
      </c>
      <c r="J420" s="109">
        <f t="shared" si="32"/>
        <v>40924</v>
      </c>
      <c r="K420" s="16">
        <v>41.902799999999999</v>
      </c>
      <c r="L420" s="100">
        <f>'Barometric Data'!B420+'Barometric Data'!C420</f>
        <v>40924</v>
      </c>
      <c r="M420" s="106">
        <f t="shared" si="34"/>
        <v>0</v>
      </c>
      <c r="N420" s="16">
        <f>'Barometric Data'!E420</f>
        <v>2.5772200000000001</v>
      </c>
      <c r="O420" s="16">
        <f t="shared" si="35"/>
        <v>39.325580000000002</v>
      </c>
      <c r="P420" s="17">
        <f t="shared" si="33"/>
        <v>353.66639000000004</v>
      </c>
      <c r="Q420" s="17"/>
      <c r="R420" s="16">
        <v>17.73</v>
      </c>
      <c r="S420" s="38" t="s">
        <v>27</v>
      </c>
      <c r="T420" s="18"/>
    </row>
    <row r="421" spans="8:20" x14ac:dyDescent="0.25">
      <c r="H421" s="15">
        <v>40924</v>
      </c>
      <c r="I421" s="96">
        <v>0.25</v>
      </c>
      <c r="J421" s="109">
        <f t="shared" si="32"/>
        <v>40924.25</v>
      </c>
      <c r="K421" s="16">
        <v>41.951799999999999</v>
      </c>
      <c r="L421" s="100">
        <f>'Barometric Data'!B421+'Barometric Data'!C421</f>
        <v>40924.25</v>
      </c>
      <c r="M421" s="106">
        <f t="shared" si="34"/>
        <v>0</v>
      </c>
      <c r="N421" s="16">
        <f>'Barometric Data'!E421</f>
        <v>2.6583000000000001</v>
      </c>
      <c r="O421" s="16">
        <f t="shared" si="35"/>
        <v>39.293500000000002</v>
      </c>
      <c r="P421" s="17">
        <f t="shared" si="33"/>
        <v>353.69847000000004</v>
      </c>
      <c r="Q421" s="17"/>
      <c r="R421" s="16">
        <v>17.709</v>
      </c>
      <c r="S421" s="38" t="s">
        <v>27</v>
      </c>
      <c r="T421" s="18"/>
    </row>
    <row r="422" spans="8:20" x14ac:dyDescent="0.25">
      <c r="H422" s="15">
        <v>40924</v>
      </c>
      <c r="I422" s="96">
        <v>0.5</v>
      </c>
      <c r="J422" s="109">
        <f t="shared" si="32"/>
        <v>40924.5</v>
      </c>
      <c r="K422" s="16">
        <v>42.037500000000001</v>
      </c>
      <c r="L422" s="100">
        <f>'Barometric Data'!B422+'Barometric Data'!C422</f>
        <v>40924.5</v>
      </c>
      <c r="M422" s="106">
        <f t="shared" si="34"/>
        <v>0</v>
      </c>
      <c r="N422" s="16">
        <f>'Barometric Data'!E422</f>
        <v>2.8043300000000002</v>
      </c>
      <c r="O422" s="16">
        <f t="shared" si="35"/>
        <v>39.233170000000001</v>
      </c>
      <c r="P422" s="17">
        <f t="shared" si="33"/>
        <v>353.75880000000006</v>
      </c>
      <c r="Q422" s="17"/>
      <c r="R422" s="16">
        <v>17.712</v>
      </c>
      <c r="S422" s="38" t="s">
        <v>27</v>
      </c>
      <c r="T422" s="18"/>
    </row>
    <row r="423" spans="8:20" x14ac:dyDescent="0.25">
      <c r="H423" s="15">
        <v>40924</v>
      </c>
      <c r="I423" s="96">
        <v>0.75</v>
      </c>
      <c r="J423" s="109">
        <f t="shared" si="32"/>
        <v>40924.75</v>
      </c>
      <c r="K423" s="16">
        <v>42.020499999999998</v>
      </c>
      <c r="L423" s="100">
        <f>'Barometric Data'!B423+'Barometric Data'!C423</f>
        <v>40924.75</v>
      </c>
      <c r="M423" s="106">
        <f t="shared" si="34"/>
        <v>0</v>
      </c>
      <c r="N423" s="16">
        <f>'Barometric Data'!E423</f>
        <v>2.85703</v>
      </c>
      <c r="O423" s="16">
        <f t="shared" si="35"/>
        <v>39.163469999999997</v>
      </c>
      <c r="P423" s="17">
        <f t="shared" si="33"/>
        <v>353.82850000000002</v>
      </c>
      <c r="Q423" s="17"/>
      <c r="R423" s="16">
        <v>17.707000000000001</v>
      </c>
      <c r="S423" s="38" t="s">
        <v>27</v>
      </c>
      <c r="T423" s="18"/>
    </row>
    <row r="424" spans="8:20" x14ac:dyDescent="0.25">
      <c r="H424" s="15">
        <v>40925</v>
      </c>
      <c r="I424" s="96">
        <v>0</v>
      </c>
      <c r="J424" s="109">
        <f t="shared" si="32"/>
        <v>40925</v>
      </c>
      <c r="K424" s="16">
        <v>42.040399999999998</v>
      </c>
      <c r="L424" s="100">
        <f>'Barometric Data'!B424+'Barometric Data'!C424</f>
        <v>40925</v>
      </c>
      <c r="M424" s="106">
        <f t="shared" si="34"/>
        <v>0</v>
      </c>
      <c r="N424" s="16">
        <f>'Barometric Data'!E424</f>
        <v>2.88435</v>
      </c>
      <c r="O424" s="16">
        <f t="shared" si="35"/>
        <v>39.15605</v>
      </c>
      <c r="P424" s="17">
        <f t="shared" si="33"/>
        <v>353.83592000000004</v>
      </c>
      <c r="Q424" s="17"/>
      <c r="R424" s="16">
        <v>17.722000000000001</v>
      </c>
      <c r="S424" s="38" t="s">
        <v>27</v>
      </c>
      <c r="T424" s="18"/>
    </row>
    <row r="425" spans="8:20" x14ac:dyDescent="0.25">
      <c r="H425" s="15">
        <v>40925</v>
      </c>
      <c r="I425" s="96">
        <v>0.25</v>
      </c>
      <c r="J425" s="109">
        <f t="shared" si="32"/>
        <v>40925.25</v>
      </c>
      <c r="K425" s="16">
        <v>42.0259</v>
      </c>
      <c r="L425" s="100">
        <f>'Barometric Data'!B425+'Barometric Data'!C425</f>
        <v>40925.25</v>
      </c>
      <c r="M425" s="106">
        <f t="shared" si="34"/>
        <v>0</v>
      </c>
      <c r="N425" s="16">
        <f>'Barometric Data'!E425</f>
        <v>2.8626900000000002</v>
      </c>
      <c r="O425" s="16">
        <f t="shared" si="35"/>
        <v>39.163209999999999</v>
      </c>
      <c r="P425" s="17">
        <f t="shared" si="33"/>
        <v>353.82876000000005</v>
      </c>
      <c r="Q425" s="17"/>
      <c r="R425" s="16">
        <v>17.707000000000001</v>
      </c>
      <c r="S425" s="38" t="s">
        <v>27</v>
      </c>
      <c r="T425" s="18"/>
    </row>
    <row r="426" spans="8:20" x14ac:dyDescent="0.25">
      <c r="H426" s="15">
        <v>40925</v>
      </c>
      <c r="I426" s="96">
        <v>0.5</v>
      </c>
      <c r="J426" s="109">
        <f t="shared" si="32"/>
        <v>40925.5</v>
      </c>
      <c r="K426" s="16">
        <v>42.0139</v>
      </c>
      <c r="L426" s="100">
        <f>'Barometric Data'!B426+'Barometric Data'!C426</f>
        <v>40925.5</v>
      </c>
      <c r="M426" s="106">
        <f t="shared" si="34"/>
        <v>0</v>
      </c>
      <c r="N426" s="16">
        <f>'Barometric Data'!E426</f>
        <v>2.8721899999999998</v>
      </c>
      <c r="O426" s="16">
        <f t="shared" si="35"/>
        <v>39.141710000000003</v>
      </c>
      <c r="P426" s="17">
        <f t="shared" si="33"/>
        <v>353.85026000000005</v>
      </c>
      <c r="Q426" s="17"/>
      <c r="R426" s="16">
        <v>17.722000000000001</v>
      </c>
      <c r="S426" s="38" t="s">
        <v>27</v>
      </c>
      <c r="T426" s="18"/>
    </row>
    <row r="427" spans="8:20" x14ac:dyDescent="0.25">
      <c r="H427" s="15">
        <v>40925</v>
      </c>
      <c r="I427" s="96">
        <v>0.75</v>
      </c>
      <c r="J427" s="109">
        <f t="shared" si="32"/>
        <v>40925.75</v>
      </c>
      <c r="K427" s="16">
        <v>41.913200000000003</v>
      </c>
      <c r="L427" s="100">
        <f>'Barometric Data'!B427+'Barometric Data'!C427</f>
        <v>40925.75</v>
      </c>
      <c r="M427" s="106">
        <f t="shared" si="34"/>
        <v>0</v>
      </c>
      <c r="N427" s="16">
        <f>'Barometric Data'!E427</f>
        <v>2.75197</v>
      </c>
      <c r="O427" s="16">
        <f t="shared" si="35"/>
        <v>39.161230000000003</v>
      </c>
      <c r="P427" s="17">
        <f t="shared" si="33"/>
        <v>353.83074000000005</v>
      </c>
      <c r="Q427" s="17"/>
      <c r="R427" s="16">
        <v>17.727</v>
      </c>
      <c r="S427" s="38" t="s">
        <v>27</v>
      </c>
      <c r="T427" s="18"/>
    </row>
    <row r="428" spans="8:20" x14ac:dyDescent="0.25">
      <c r="H428" s="15">
        <v>40926</v>
      </c>
      <c r="I428" s="96">
        <v>0</v>
      </c>
      <c r="J428" s="109">
        <f t="shared" si="32"/>
        <v>40926</v>
      </c>
      <c r="K428" s="16">
        <v>41.919899999999998</v>
      </c>
      <c r="L428" s="100">
        <f>'Barometric Data'!B428+'Barometric Data'!C428</f>
        <v>40926</v>
      </c>
      <c r="M428" s="106">
        <f t="shared" si="34"/>
        <v>0</v>
      </c>
      <c r="N428" s="16">
        <f>'Barometric Data'!E428</f>
        <v>2.7343600000000001</v>
      </c>
      <c r="O428" s="16">
        <f t="shared" si="35"/>
        <v>39.185539999999996</v>
      </c>
      <c r="P428" s="17">
        <f t="shared" si="33"/>
        <v>353.80643000000003</v>
      </c>
      <c r="Q428" s="17"/>
      <c r="R428" s="16">
        <v>17.709</v>
      </c>
      <c r="S428" s="38" t="s">
        <v>27</v>
      </c>
      <c r="T428" s="18"/>
    </row>
    <row r="429" spans="8:20" x14ac:dyDescent="0.25">
      <c r="H429" s="15">
        <v>40926</v>
      </c>
      <c r="I429" s="96">
        <v>0.25</v>
      </c>
      <c r="J429" s="109">
        <f t="shared" si="32"/>
        <v>40926.25</v>
      </c>
      <c r="K429" s="16">
        <v>41.962200000000003</v>
      </c>
      <c r="L429" s="100">
        <f>'Barometric Data'!B429+'Barometric Data'!C429</f>
        <v>40926.25</v>
      </c>
      <c r="M429" s="106">
        <f t="shared" si="34"/>
        <v>0</v>
      </c>
      <c r="N429" s="16">
        <f>'Barometric Data'!E429</f>
        <v>2.7583600000000001</v>
      </c>
      <c r="O429" s="16">
        <f t="shared" si="35"/>
        <v>39.20384</v>
      </c>
      <c r="P429" s="17">
        <f t="shared" si="33"/>
        <v>353.78813000000002</v>
      </c>
      <c r="Q429" s="17"/>
      <c r="R429" s="16">
        <v>17.716000000000001</v>
      </c>
      <c r="S429" s="38" t="s">
        <v>27</v>
      </c>
      <c r="T429" s="18"/>
    </row>
    <row r="430" spans="8:20" x14ac:dyDescent="0.25">
      <c r="H430" s="15">
        <v>40926</v>
      </c>
      <c r="I430" s="96">
        <v>0.5</v>
      </c>
      <c r="J430" s="109">
        <f t="shared" si="32"/>
        <v>40926.5</v>
      </c>
      <c r="K430" s="16">
        <v>41.934199999999997</v>
      </c>
      <c r="L430" s="100">
        <f>'Barometric Data'!B430+'Barometric Data'!C430</f>
        <v>40926.5</v>
      </c>
      <c r="M430" s="106">
        <f t="shared" si="34"/>
        <v>0</v>
      </c>
      <c r="N430" s="16">
        <f>'Barometric Data'!E430</f>
        <v>2.6688900000000002</v>
      </c>
      <c r="O430" s="16">
        <f t="shared" si="35"/>
        <v>39.265309999999999</v>
      </c>
      <c r="P430" s="17">
        <f t="shared" si="33"/>
        <v>353.72666000000004</v>
      </c>
      <c r="Q430" s="17"/>
      <c r="R430" s="16">
        <v>17.704999999999998</v>
      </c>
      <c r="S430" s="38" t="s">
        <v>27</v>
      </c>
      <c r="T430" s="18"/>
    </row>
    <row r="431" spans="8:20" x14ac:dyDescent="0.25">
      <c r="H431" s="15">
        <v>40926</v>
      </c>
      <c r="I431" s="96">
        <v>0.75</v>
      </c>
      <c r="J431" s="109">
        <f t="shared" si="32"/>
        <v>40926.75</v>
      </c>
      <c r="K431" s="16">
        <v>41.965899999999998</v>
      </c>
      <c r="L431" s="100">
        <f>'Barometric Data'!B431+'Barometric Data'!C431</f>
        <v>40926.75</v>
      </c>
      <c r="M431" s="106">
        <f t="shared" si="34"/>
        <v>0</v>
      </c>
      <c r="N431" s="16">
        <f>'Barometric Data'!E431</f>
        <v>2.6440800000000002</v>
      </c>
      <c r="O431" s="16">
        <f t="shared" si="35"/>
        <v>39.321819999999995</v>
      </c>
      <c r="P431" s="17">
        <f t="shared" si="33"/>
        <v>353.67015000000004</v>
      </c>
      <c r="Q431" s="17"/>
      <c r="R431" s="16">
        <v>17.719000000000001</v>
      </c>
      <c r="S431" s="38" t="s">
        <v>27</v>
      </c>
      <c r="T431" s="18"/>
    </row>
    <row r="432" spans="8:20" x14ac:dyDescent="0.25">
      <c r="H432" s="15">
        <v>40927</v>
      </c>
      <c r="I432" s="96">
        <v>0</v>
      </c>
      <c r="J432" s="109">
        <f t="shared" si="32"/>
        <v>40927</v>
      </c>
      <c r="K432" s="16">
        <v>41.959099999999999</v>
      </c>
      <c r="L432" s="100">
        <f>'Barometric Data'!B432+'Barometric Data'!C432</f>
        <v>40927</v>
      </c>
      <c r="M432" s="106">
        <f t="shared" si="34"/>
        <v>0</v>
      </c>
      <c r="N432" s="16">
        <f>'Barometric Data'!E432</f>
        <v>2.6627000000000001</v>
      </c>
      <c r="O432" s="16">
        <f t="shared" si="35"/>
        <v>39.296399999999998</v>
      </c>
      <c r="P432" s="17">
        <f t="shared" si="33"/>
        <v>353.69557000000003</v>
      </c>
      <c r="Q432" s="17"/>
      <c r="R432" s="16">
        <v>17.716000000000001</v>
      </c>
      <c r="S432" s="38" t="s">
        <v>27</v>
      </c>
      <c r="T432" s="18"/>
    </row>
    <row r="433" spans="8:20" x14ac:dyDescent="0.25">
      <c r="H433" s="15">
        <v>40927</v>
      </c>
      <c r="I433" s="96">
        <v>0.25</v>
      </c>
      <c r="J433" s="109">
        <f t="shared" si="32"/>
        <v>40927.25</v>
      </c>
      <c r="K433" s="16">
        <v>41.950899999999997</v>
      </c>
      <c r="L433" s="100">
        <f>'Barometric Data'!B433+'Barometric Data'!C433</f>
        <v>40927.25</v>
      </c>
      <c r="M433" s="106">
        <f t="shared" si="34"/>
        <v>0</v>
      </c>
      <c r="N433" s="16">
        <f>'Barometric Data'!E433</f>
        <v>2.6541100000000002</v>
      </c>
      <c r="O433" s="16">
        <f t="shared" si="35"/>
        <v>39.296789999999994</v>
      </c>
      <c r="P433" s="17">
        <f t="shared" si="33"/>
        <v>353.69518000000005</v>
      </c>
      <c r="Q433" s="17"/>
      <c r="R433" s="16">
        <v>17.715</v>
      </c>
      <c r="S433" s="38" t="s">
        <v>27</v>
      </c>
      <c r="T433" s="18"/>
    </row>
    <row r="434" spans="8:20" x14ac:dyDescent="0.25">
      <c r="H434" s="15">
        <v>40927</v>
      </c>
      <c r="I434" s="96">
        <v>0.5</v>
      </c>
      <c r="J434" s="109">
        <f t="shared" si="32"/>
        <v>40927.5</v>
      </c>
      <c r="K434" s="16">
        <v>41.928600000000003</v>
      </c>
      <c r="L434" s="100">
        <f>'Barometric Data'!B434+'Barometric Data'!C434</f>
        <v>40927.5</v>
      </c>
      <c r="M434" s="106">
        <f t="shared" si="34"/>
        <v>0</v>
      </c>
      <c r="N434" s="16">
        <f>'Barometric Data'!E434</f>
        <v>2.5815000000000001</v>
      </c>
      <c r="O434" s="16">
        <f t="shared" si="35"/>
        <v>39.347100000000005</v>
      </c>
      <c r="P434" s="17">
        <f t="shared" si="33"/>
        <v>353.64487000000003</v>
      </c>
      <c r="Q434" s="17"/>
      <c r="R434" s="16">
        <v>17.704999999999998</v>
      </c>
      <c r="S434" s="38" t="s">
        <v>27</v>
      </c>
      <c r="T434" s="18"/>
    </row>
    <row r="435" spans="8:20" x14ac:dyDescent="0.25">
      <c r="H435" s="15">
        <v>40927</v>
      </c>
      <c r="I435" s="96">
        <v>0.75</v>
      </c>
      <c r="J435" s="109">
        <f t="shared" si="32"/>
        <v>40927.75</v>
      </c>
      <c r="K435" s="16">
        <v>41.8977</v>
      </c>
      <c r="L435" s="100">
        <f>'Barometric Data'!B435+'Barometric Data'!C435</f>
        <v>40927.75</v>
      </c>
      <c r="M435" s="106">
        <f t="shared" si="34"/>
        <v>0</v>
      </c>
      <c r="N435" s="16">
        <f>'Barometric Data'!E435</f>
        <v>2.4854500000000002</v>
      </c>
      <c r="O435" s="16">
        <f t="shared" si="35"/>
        <v>39.41225</v>
      </c>
      <c r="P435" s="17">
        <f t="shared" si="33"/>
        <v>353.57972000000007</v>
      </c>
      <c r="Q435" s="17"/>
      <c r="R435" s="16">
        <v>17.722000000000001</v>
      </c>
      <c r="S435" s="38" t="s">
        <v>27</v>
      </c>
      <c r="T435" s="18"/>
    </row>
    <row r="436" spans="8:20" x14ac:dyDescent="0.25">
      <c r="H436" s="15">
        <v>40928</v>
      </c>
      <c r="I436" s="96">
        <v>0</v>
      </c>
      <c r="J436" s="109">
        <f t="shared" si="32"/>
        <v>40928</v>
      </c>
      <c r="K436" s="16">
        <v>41.9422</v>
      </c>
      <c r="L436" s="100">
        <f>'Barometric Data'!B436+'Barometric Data'!C436</f>
        <v>40928</v>
      </c>
      <c r="M436" s="106">
        <f t="shared" si="34"/>
        <v>0</v>
      </c>
      <c r="N436" s="16">
        <f>'Barometric Data'!E436</f>
        <v>2.5052300000000001</v>
      </c>
      <c r="O436" s="16">
        <f t="shared" si="35"/>
        <v>39.436970000000002</v>
      </c>
      <c r="P436" s="17">
        <f t="shared" si="33"/>
        <v>353.55500000000006</v>
      </c>
      <c r="Q436" s="17"/>
      <c r="R436" s="16">
        <v>17.707999999999998</v>
      </c>
      <c r="S436" s="38" t="s">
        <v>27</v>
      </c>
      <c r="T436" s="18"/>
    </row>
    <row r="437" spans="8:20" x14ac:dyDescent="0.25">
      <c r="H437" s="15">
        <v>40928</v>
      </c>
      <c r="I437" s="96">
        <v>0.25</v>
      </c>
      <c r="J437" s="109">
        <f t="shared" si="32"/>
        <v>40928.25</v>
      </c>
      <c r="K437" s="16">
        <v>42.032200000000003</v>
      </c>
      <c r="L437" s="100">
        <f>'Barometric Data'!B437+'Barometric Data'!C437</f>
        <v>40928.25</v>
      </c>
      <c r="M437" s="106">
        <f t="shared" si="34"/>
        <v>0</v>
      </c>
      <c r="N437" s="16">
        <f>'Barometric Data'!E437</f>
        <v>2.5903800000000001</v>
      </c>
      <c r="O437" s="16">
        <f t="shared" si="35"/>
        <v>39.44182</v>
      </c>
      <c r="P437" s="17">
        <f t="shared" si="33"/>
        <v>353.55015000000003</v>
      </c>
      <c r="Q437" s="17"/>
      <c r="R437" s="16">
        <v>17.716999999999999</v>
      </c>
      <c r="S437" s="38" t="s">
        <v>27</v>
      </c>
      <c r="T437" s="18"/>
    </row>
    <row r="438" spans="8:20" x14ac:dyDescent="0.25">
      <c r="H438" s="15">
        <v>40928</v>
      </c>
      <c r="I438" s="96">
        <v>0.5</v>
      </c>
      <c r="J438" s="109">
        <f t="shared" si="32"/>
        <v>40928.5</v>
      </c>
      <c r="K438" s="16">
        <v>42.023099999999999</v>
      </c>
      <c r="L438" s="100">
        <f>'Barometric Data'!B438+'Barometric Data'!C438</f>
        <v>40928.5</v>
      </c>
      <c r="M438" s="106">
        <f t="shared" si="34"/>
        <v>0</v>
      </c>
      <c r="N438" s="16">
        <f>'Barometric Data'!E438</f>
        <v>2.6395200000000001</v>
      </c>
      <c r="O438" s="16">
        <f t="shared" si="35"/>
        <v>39.383580000000002</v>
      </c>
      <c r="P438" s="17">
        <f t="shared" si="33"/>
        <v>353.60839000000004</v>
      </c>
      <c r="Q438" s="17"/>
      <c r="R438" s="16">
        <v>17.713999999999999</v>
      </c>
      <c r="S438" s="38" t="s">
        <v>27</v>
      </c>
      <c r="T438" s="18"/>
    </row>
    <row r="439" spans="8:20" x14ac:dyDescent="0.25">
      <c r="H439" s="15">
        <v>40928</v>
      </c>
      <c r="I439" s="96">
        <v>0.75</v>
      </c>
      <c r="J439" s="109">
        <f t="shared" si="32"/>
        <v>40928.75</v>
      </c>
      <c r="K439" s="16">
        <v>41.930300000000003</v>
      </c>
      <c r="L439" s="100">
        <f>'Barometric Data'!B439+'Barometric Data'!C439</f>
        <v>40928.75</v>
      </c>
      <c r="M439" s="106">
        <f t="shared" si="34"/>
        <v>0</v>
      </c>
      <c r="N439" s="16">
        <f>'Barometric Data'!E439</f>
        <v>2.50915</v>
      </c>
      <c r="O439" s="16">
        <f t="shared" si="35"/>
        <v>39.421150000000004</v>
      </c>
      <c r="P439" s="17">
        <f t="shared" si="33"/>
        <v>353.57082000000003</v>
      </c>
      <c r="Q439" s="17"/>
      <c r="R439" s="16">
        <v>17.707999999999998</v>
      </c>
      <c r="S439" s="38" t="s">
        <v>27</v>
      </c>
      <c r="T439" s="18"/>
    </row>
    <row r="440" spans="8:20" x14ac:dyDescent="0.25">
      <c r="H440" s="15">
        <v>40929</v>
      </c>
      <c r="I440" s="96">
        <v>0</v>
      </c>
      <c r="J440" s="109">
        <f t="shared" si="32"/>
        <v>40929</v>
      </c>
      <c r="K440" s="16">
        <v>41.840499999999999</v>
      </c>
      <c r="L440" s="100">
        <f>'Barometric Data'!B440+'Barometric Data'!C440</f>
        <v>40929</v>
      </c>
      <c r="M440" s="106">
        <f t="shared" si="34"/>
        <v>0</v>
      </c>
      <c r="N440" s="16">
        <f>'Barometric Data'!E440</f>
        <v>2.3608799999999999</v>
      </c>
      <c r="O440" s="16">
        <f t="shared" si="35"/>
        <v>39.479619999999997</v>
      </c>
      <c r="P440" s="17">
        <f t="shared" si="33"/>
        <v>353.51235000000003</v>
      </c>
      <c r="Q440" s="17"/>
      <c r="R440" s="16">
        <v>17.72</v>
      </c>
      <c r="S440" s="38" t="s">
        <v>27</v>
      </c>
      <c r="T440" s="18"/>
    </row>
    <row r="441" spans="8:20" x14ac:dyDescent="0.25">
      <c r="H441" s="15">
        <v>40929</v>
      </c>
      <c r="I441" s="96">
        <v>0.25</v>
      </c>
      <c r="J441" s="109">
        <f t="shared" si="32"/>
        <v>40929.25</v>
      </c>
      <c r="K441" s="16">
        <v>41.758299999999998</v>
      </c>
      <c r="L441" s="100">
        <f>'Barometric Data'!B441+'Barometric Data'!C441</f>
        <v>40929.25</v>
      </c>
      <c r="M441" s="106">
        <f t="shared" si="34"/>
        <v>0</v>
      </c>
      <c r="N441" s="16">
        <f>'Barometric Data'!E441</f>
        <v>2.1358700000000002</v>
      </c>
      <c r="O441" s="16">
        <f t="shared" si="35"/>
        <v>39.622430000000001</v>
      </c>
      <c r="P441" s="17">
        <f t="shared" si="33"/>
        <v>353.36954000000003</v>
      </c>
      <c r="Q441" s="17"/>
      <c r="R441" s="16">
        <v>17.706</v>
      </c>
      <c r="S441" s="38" t="s">
        <v>27</v>
      </c>
      <c r="T441" s="18"/>
    </row>
    <row r="442" spans="8:20" x14ac:dyDescent="0.25">
      <c r="H442" s="15">
        <v>40929</v>
      </c>
      <c r="I442" s="96">
        <v>0.5</v>
      </c>
      <c r="J442" s="109">
        <f t="shared" si="32"/>
        <v>40929.5</v>
      </c>
      <c r="K442" s="16">
        <v>41.835099999999997</v>
      </c>
      <c r="L442" s="100">
        <f>'Barometric Data'!B442+'Barometric Data'!C442</f>
        <v>40929.5</v>
      </c>
      <c r="M442" s="106">
        <f t="shared" si="34"/>
        <v>0</v>
      </c>
      <c r="N442" s="16">
        <f>'Barometric Data'!E442</f>
        <v>2.1270699999999998</v>
      </c>
      <c r="O442" s="16">
        <f t="shared" si="35"/>
        <v>39.708029999999994</v>
      </c>
      <c r="P442" s="17">
        <f t="shared" si="33"/>
        <v>353.28394000000003</v>
      </c>
      <c r="Q442" s="17"/>
      <c r="R442" s="16">
        <v>17.716000000000001</v>
      </c>
      <c r="S442" s="38" t="s">
        <v>27</v>
      </c>
      <c r="T442" s="18"/>
    </row>
    <row r="443" spans="8:20" x14ac:dyDescent="0.25">
      <c r="H443" s="15">
        <v>40929</v>
      </c>
      <c r="I443" s="96">
        <v>0.75</v>
      </c>
      <c r="J443" s="109">
        <f t="shared" si="32"/>
        <v>40929.75</v>
      </c>
      <c r="K443" s="16">
        <v>42.019100000000002</v>
      </c>
      <c r="L443" s="100">
        <f>'Barometric Data'!B443+'Barometric Data'!C443</f>
        <v>40929.75</v>
      </c>
      <c r="M443" s="106">
        <f t="shared" si="34"/>
        <v>0</v>
      </c>
      <c r="N443" s="16">
        <f>'Barometric Data'!E443</f>
        <v>2.38483</v>
      </c>
      <c r="O443" s="16">
        <f t="shared" si="35"/>
        <v>39.634270000000001</v>
      </c>
      <c r="P443" s="17">
        <f t="shared" si="33"/>
        <v>353.35770000000002</v>
      </c>
      <c r="Q443" s="17"/>
      <c r="R443" s="16">
        <v>17.710999999999999</v>
      </c>
      <c r="S443" s="38" t="s">
        <v>27</v>
      </c>
      <c r="T443" s="18"/>
    </row>
    <row r="444" spans="8:20" x14ac:dyDescent="0.25">
      <c r="H444" s="15">
        <v>40930</v>
      </c>
      <c r="I444" s="96">
        <v>0</v>
      </c>
      <c r="J444" s="109">
        <f t="shared" si="32"/>
        <v>40930</v>
      </c>
      <c r="K444" s="16">
        <v>42.107500000000002</v>
      </c>
      <c r="L444" s="100">
        <f>'Barometric Data'!B444+'Barometric Data'!C444</f>
        <v>40930</v>
      </c>
      <c r="M444" s="106">
        <f t="shared" si="34"/>
        <v>0</v>
      </c>
      <c r="N444" s="16">
        <f>'Barometric Data'!E444</f>
        <v>2.6144400000000001</v>
      </c>
      <c r="O444" s="16">
        <f t="shared" si="35"/>
        <v>39.49306</v>
      </c>
      <c r="P444" s="17">
        <f t="shared" si="33"/>
        <v>353.49891000000002</v>
      </c>
      <c r="Q444" s="17"/>
      <c r="R444" s="16">
        <v>17.728999999999999</v>
      </c>
      <c r="S444" s="38" t="s">
        <v>27</v>
      </c>
      <c r="T444" s="18"/>
    </row>
    <row r="445" spans="8:20" x14ac:dyDescent="0.25">
      <c r="H445" s="15">
        <v>40930</v>
      </c>
      <c r="I445" s="96">
        <v>0.25</v>
      </c>
      <c r="J445" s="109">
        <f t="shared" si="32"/>
        <v>40930.25</v>
      </c>
      <c r="K445" s="16">
        <v>42.155700000000003</v>
      </c>
      <c r="L445" s="100">
        <f>'Barometric Data'!B445+'Barometric Data'!C445</f>
        <v>40930.25</v>
      </c>
      <c r="M445" s="106">
        <f t="shared" si="34"/>
        <v>0</v>
      </c>
      <c r="N445" s="16">
        <f>'Barometric Data'!E445</f>
        <v>2.7278799999999999</v>
      </c>
      <c r="O445" s="16">
        <f t="shared" si="35"/>
        <v>39.427820000000004</v>
      </c>
      <c r="P445" s="17">
        <f t="shared" si="33"/>
        <v>353.56415000000004</v>
      </c>
      <c r="Q445" s="17"/>
      <c r="R445" s="16">
        <v>17.719000000000001</v>
      </c>
      <c r="S445" s="38" t="s">
        <v>27</v>
      </c>
      <c r="T445" s="18"/>
    </row>
    <row r="446" spans="8:20" x14ac:dyDescent="0.25">
      <c r="H446" s="15">
        <v>40930</v>
      </c>
      <c r="I446" s="96">
        <v>0.5</v>
      </c>
      <c r="J446" s="109">
        <f t="shared" si="32"/>
        <v>40930.5</v>
      </c>
      <c r="K446" s="16">
        <v>42.0914</v>
      </c>
      <c r="L446" s="100">
        <f>'Barometric Data'!B446+'Barometric Data'!C446</f>
        <v>40930.5</v>
      </c>
      <c r="M446" s="106">
        <f t="shared" si="34"/>
        <v>0</v>
      </c>
      <c r="N446" s="16">
        <f>'Barometric Data'!E446</f>
        <v>2.7333400000000001</v>
      </c>
      <c r="O446" s="16">
        <f t="shared" si="35"/>
        <v>39.358060000000002</v>
      </c>
      <c r="P446" s="17">
        <f t="shared" si="33"/>
        <v>353.63391000000001</v>
      </c>
      <c r="Q446" s="17"/>
      <c r="R446" s="16">
        <v>17.719000000000001</v>
      </c>
      <c r="S446" s="38" t="s">
        <v>27</v>
      </c>
      <c r="T446" s="18"/>
    </row>
    <row r="447" spans="8:20" x14ac:dyDescent="0.25">
      <c r="H447" s="15">
        <v>40930</v>
      </c>
      <c r="I447" s="96">
        <v>0.75</v>
      </c>
      <c r="J447" s="109">
        <f t="shared" si="32"/>
        <v>40930.75</v>
      </c>
      <c r="K447" s="16">
        <v>42.021700000000003</v>
      </c>
      <c r="L447" s="100">
        <f>'Barometric Data'!B447+'Barometric Data'!C447</f>
        <v>40930.75</v>
      </c>
      <c r="M447" s="106">
        <f t="shared" si="34"/>
        <v>0</v>
      </c>
      <c r="N447" s="16">
        <f>'Barometric Data'!E447</f>
        <v>2.6577500000000001</v>
      </c>
      <c r="O447" s="16">
        <f t="shared" si="35"/>
        <v>39.363950000000003</v>
      </c>
      <c r="P447" s="17">
        <f t="shared" si="33"/>
        <v>353.62802000000005</v>
      </c>
      <c r="Q447" s="17"/>
      <c r="R447" s="16">
        <v>17.715</v>
      </c>
      <c r="S447" s="38" t="s">
        <v>27</v>
      </c>
      <c r="T447" s="18"/>
    </row>
    <row r="448" spans="8:20" x14ac:dyDescent="0.25">
      <c r="H448" s="15">
        <v>40931</v>
      </c>
      <c r="I448" s="96">
        <v>0</v>
      </c>
      <c r="J448" s="109">
        <f t="shared" si="32"/>
        <v>40931</v>
      </c>
      <c r="K448" s="16">
        <v>41.980800000000002</v>
      </c>
      <c r="L448" s="100">
        <f>'Barometric Data'!B448+'Barometric Data'!C448</f>
        <v>40931</v>
      </c>
      <c r="M448" s="106">
        <f t="shared" si="34"/>
        <v>0</v>
      </c>
      <c r="N448" s="16">
        <f>'Barometric Data'!E448</f>
        <v>2.61192</v>
      </c>
      <c r="O448" s="16">
        <f t="shared" si="35"/>
        <v>39.368880000000004</v>
      </c>
      <c r="P448" s="17">
        <f t="shared" si="33"/>
        <v>353.62309000000005</v>
      </c>
      <c r="Q448" s="17"/>
      <c r="R448" s="16">
        <v>17.712</v>
      </c>
      <c r="S448" s="38" t="s">
        <v>27</v>
      </c>
      <c r="T448" s="18"/>
    </row>
    <row r="449" spans="8:20" x14ac:dyDescent="0.25">
      <c r="H449" s="15">
        <v>40931</v>
      </c>
      <c r="I449" s="96">
        <v>0.25</v>
      </c>
      <c r="J449" s="109">
        <f t="shared" si="32"/>
        <v>40931.25</v>
      </c>
      <c r="K449" s="16">
        <v>41.933</v>
      </c>
      <c r="L449" s="100">
        <f>'Barometric Data'!B449+'Barometric Data'!C449</f>
        <v>40931.25</v>
      </c>
      <c r="M449" s="106">
        <f t="shared" si="34"/>
        <v>0</v>
      </c>
      <c r="N449" s="16">
        <f>'Barometric Data'!E449</f>
        <v>2.5063</v>
      </c>
      <c r="O449" s="16">
        <f t="shared" si="35"/>
        <v>39.426699999999997</v>
      </c>
      <c r="P449" s="17">
        <f t="shared" si="33"/>
        <v>353.56527000000006</v>
      </c>
      <c r="Q449" s="17"/>
      <c r="R449" s="16">
        <v>17.728000000000002</v>
      </c>
      <c r="S449" s="38" t="s">
        <v>27</v>
      </c>
      <c r="T449" s="18"/>
    </row>
    <row r="450" spans="8:20" x14ac:dyDescent="0.25">
      <c r="H450" s="15">
        <v>40931</v>
      </c>
      <c r="I450" s="96">
        <v>0.5</v>
      </c>
      <c r="J450" s="109">
        <f t="shared" si="32"/>
        <v>40931.5</v>
      </c>
      <c r="K450" s="16">
        <v>41.975499999999997</v>
      </c>
      <c r="L450" s="100">
        <f>'Barometric Data'!B450+'Barometric Data'!C450</f>
        <v>40931.5</v>
      </c>
      <c r="M450" s="106">
        <f t="shared" si="34"/>
        <v>0</v>
      </c>
      <c r="N450" s="16">
        <f>'Barometric Data'!E450</f>
        <v>2.5503499999999999</v>
      </c>
      <c r="O450" s="16">
        <f t="shared" si="35"/>
        <v>39.425149999999995</v>
      </c>
      <c r="P450" s="17">
        <f t="shared" si="33"/>
        <v>353.56682000000006</v>
      </c>
      <c r="Q450" s="17"/>
      <c r="R450" s="16">
        <v>17.712</v>
      </c>
      <c r="S450" s="38" t="s">
        <v>27</v>
      </c>
      <c r="T450" s="18"/>
    </row>
    <row r="451" spans="8:20" x14ac:dyDescent="0.25">
      <c r="H451" s="15">
        <v>40931</v>
      </c>
      <c r="I451" s="96">
        <v>0.75</v>
      </c>
      <c r="J451" s="109">
        <f t="shared" ref="J451:J514" si="36">H451+I451</f>
        <v>40931.75</v>
      </c>
      <c r="K451" s="16">
        <v>42.035899999999998</v>
      </c>
      <c r="L451" s="100">
        <f>'Barometric Data'!B451+'Barometric Data'!C451</f>
        <v>40931.75</v>
      </c>
      <c r="M451" s="106">
        <f t="shared" si="34"/>
        <v>0</v>
      </c>
      <c r="N451" s="16">
        <f>'Barometric Data'!E451</f>
        <v>2.6351</v>
      </c>
      <c r="O451" s="16">
        <f t="shared" si="35"/>
        <v>39.400799999999997</v>
      </c>
      <c r="P451" s="17">
        <f t="shared" si="33"/>
        <v>353.59117000000003</v>
      </c>
      <c r="Q451" s="17"/>
      <c r="R451" s="16">
        <v>17.731999999999999</v>
      </c>
      <c r="S451" s="38" t="s">
        <v>27</v>
      </c>
      <c r="T451" s="18"/>
    </row>
    <row r="452" spans="8:20" x14ac:dyDescent="0.25">
      <c r="H452" s="15">
        <v>40932</v>
      </c>
      <c r="I452" s="96">
        <v>0</v>
      </c>
      <c r="J452" s="109">
        <f t="shared" si="36"/>
        <v>40932</v>
      </c>
      <c r="K452" s="16">
        <v>42.0944</v>
      </c>
      <c r="L452" s="100">
        <f>'Barometric Data'!B452+'Barometric Data'!C452</f>
        <v>40932</v>
      </c>
      <c r="M452" s="106">
        <f t="shared" si="34"/>
        <v>0</v>
      </c>
      <c r="N452" s="16">
        <f>'Barometric Data'!E452</f>
        <v>2.7870499999999998</v>
      </c>
      <c r="O452" s="16">
        <f t="shared" si="35"/>
        <v>39.30735</v>
      </c>
      <c r="P452" s="17">
        <f t="shared" ref="P452:P515" si="37">AVERAGE($E$10,$E$12:$E$17)-O452</f>
        <v>353.68462000000005</v>
      </c>
      <c r="Q452" s="17"/>
      <c r="R452" s="16">
        <v>17.712</v>
      </c>
      <c r="S452" s="38" t="s">
        <v>27</v>
      </c>
      <c r="T452" s="18"/>
    </row>
    <row r="453" spans="8:20" x14ac:dyDescent="0.25">
      <c r="H453" s="15">
        <v>40932</v>
      </c>
      <c r="I453" s="96">
        <v>0.25</v>
      </c>
      <c r="J453" s="109">
        <f t="shared" si="36"/>
        <v>40932.25</v>
      </c>
      <c r="K453" s="16">
        <v>42.151000000000003</v>
      </c>
      <c r="L453" s="100">
        <f>'Barometric Data'!B453+'Barometric Data'!C453</f>
        <v>40932.25</v>
      </c>
      <c r="M453" s="106">
        <f t="shared" si="34"/>
        <v>0</v>
      </c>
      <c r="N453" s="16">
        <f>'Barometric Data'!E453</f>
        <v>2.9166799999999999</v>
      </c>
      <c r="O453" s="16">
        <f t="shared" si="35"/>
        <v>39.234320000000004</v>
      </c>
      <c r="P453" s="17">
        <f t="shared" si="37"/>
        <v>353.75765000000001</v>
      </c>
      <c r="Q453" s="17"/>
      <c r="R453" s="16">
        <v>17.73</v>
      </c>
      <c r="S453" s="38" t="s">
        <v>27</v>
      </c>
      <c r="T453" s="18"/>
    </row>
    <row r="454" spans="8:20" x14ac:dyDescent="0.25">
      <c r="H454" s="15">
        <v>40932</v>
      </c>
      <c r="I454" s="96">
        <v>0.5</v>
      </c>
      <c r="J454" s="109">
        <f t="shared" si="36"/>
        <v>40932.5</v>
      </c>
      <c r="K454" s="16">
        <v>42.148000000000003</v>
      </c>
      <c r="L454" s="100">
        <f>'Barometric Data'!B454+'Barometric Data'!C454</f>
        <v>40932.5</v>
      </c>
      <c r="M454" s="106">
        <f t="shared" si="34"/>
        <v>0</v>
      </c>
      <c r="N454" s="16">
        <f>'Barometric Data'!E454</f>
        <v>2.9968699999999999</v>
      </c>
      <c r="O454" s="16">
        <f t="shared" si="35"/>
        <v>39.151130000000002</v>
      </c>
      <c r="P454" s="17">
        <f t="shared" si="37"/>
        <v>353.84084000000001</v>
      </c>
      <c r="Q454" s="17"/>
      <c r="R454" s="16">
        <v>17.715</v>
      </c>
      <c r="S454" s="38" t="s">
        <v>27</v>
      </c>
      <c r="T454" s="18"/>
    </row>
    <row r="455" spans="8:20" x14ac:dyDescent="0.25">
      <c r="H455" s="15">
        <v>40932</v>
      </c>
      <c r="I455" s="96">
        <v>0.75</v>
      </c>
      <c r="J455" s="109">
        <f t="shared" si="36"/>
        <v>40932.75</v>
      </c>
      <c r="K455" s="16">
        <v>42.125500000000002</v>
      </c>
      <c r="L455" s="100">
        <f>'Barometric Data'!B455+'Barometric Data'!C455</f>
        <v>40932.75</v>
      </c>
      <c r="M455" s="106">
        <f t="shared" si="34"/>
        <v>0</v>
      </c>
      <c r="N455" s="16">
        <f>'Barometric Data'!E455</f>
        <v>2.9978799999999999</v>
      </c>
      <c r="O455" s="16">
        <f t="shared" si="35"/>
        <v>39.12762</v>
      </c>
      <c r="P455" s="17">
        <f t="shared" si="37"/>
        <v>353.86435000000006</v>
      </c>
      <c r="Q455" s="17"/>
      <c r="R455" s="16">
        <v>17.722000000000001</v>
      </c>
      <c r="S455" s="38" t="s">
        <v>27</v>
      </c>
      <c r="T455" s="18"/>
    </row>
    <row r="456" spans="8:20" x14ac:dyDescent="0.25">
      <c r="H456" s="15">
        <v>40933</v>
      </c>
      <c r="I456" s="96">
        <v>0</v>
      </c>
      <c r="J456" s="109">
        <f t="shared" si="36"/>
        <v>40933</v>
      </c>
      <c r="K456" s="16">
        <v>42.094700000000003</v>
      </c>
      <c r="L456" s="100">
        <f>'Barometric Data'!B456+'Barometric Data'!C456</f>
        <v>40933</v>
      </c>
      <c r="M456" s="106">
        <f t="shared" si="34"/>
        <v>0</v>
      </c>
      <c r="N456" s="16">
        <f>'Barometric Data'!E456</f>
        <v>3.0219</v>
      </c>
      <c r="O456" s="16">
        <f t="shared" si="35"/>
        <v>39.072800000000001</v>
      </c>
      <c r="P456" s="17">
        <f t="shared" si="37"/>
        <v>353.91917000000001</v>
      </c>
      <c r="Q456" s="17"/>
      <c r="R456" s="16">
        <v>17.713000000000001</v>
      </c>
      <c r="S456" s="38" t="s">
        <v>27</v>
      </c>
      <c r="T456" s="18"/>
    </row>
    <row r="457" spans="8:20" x14ac:dyDescent="0.25">
      <c r="H457" s="15">
        <v>40933</v>
      </c>
      <c r="I457" s="96">
        <v>0.25</v>
      </c>
      <c r="J457" s="109">
        <f t="shared" si="36"/>
        <v>40933.25</v>
      </c>
      <c r="K457" s="16">
        <v>42.0931</v>
      </c>
      <c r="L457" s="100">
        <f>'Barometric Data'!B457+'Barometric Data'!C457</f>
        <v>40933.25</v>
      </c>
      <c r="M457" s="106">
        <f t="shared" si="34"/>
        <v>0</v>
      </c>
      <c r="N457" s="16">
        <f>'Barometric Data'!E457</f>
        <v>3.0066899999999999</v>
      </c>
      <c r="O457" s="16">
        <f t="shared" si="35"/>
        <v>39.086410000000001</v>
      </c>
      <c r="P457" s="17">
        <f t="shared" si="37"/>
        <v>353.90556000000004</v>
      </c>
      <c r="Q457" s="17"/>
      <c r="R457" s="16">
        <v>17.721</v>
      </c>
      <c r="S457" s="38" t="s">
        <v>27</v>
      </c>
      <c r="T457" s="18"/>
    </row>
    <row r="458" spans="8:20" x14ac:dyDescent="0.25">
      <c r="H458" s="15">
        <v>40933</v>
      </c>
      <c r="I458" s="96">
        <v>0.5</v>
      </c>
      <c r="J458" s="109">
        <f t="shared" si="36"/>
        <v>40933.5</v>
      </c>
      <c r="K458" s="16">
        <v>42.095799999999997</v>
      </c>
      <c r="L458" s="100">
        <f>'Barometric Data'!B458+'Barometric Data'!C458</f>
        <v>40933.5</v>
      </c>
      <c r="M458" s="106">
        <f t="shared" si="34"/>
        <v>0</v>
      </c>
      <c r="N458" s="16">
        <f>'Barometric Data'!E458</f>
        <v>3.0327600000000001</v>
      </c>
      <c r="O458" s="16">
        <f t="shared" si="35"/>
        <v>39.063039999999994</v>
      </c>
      <c r="P458" s="17">
        <f t="shared" si="37"/>
        <v>353.92893000000004</v>
      </c>
      <c r="Q458" s="17"/>
      <c r="R458" s="16">
        <v>17.712</v>
      </c>
      <c r="S458" s="38" t="s">
        <v>27</v>
      </c>
      <c r="T458" s="18"/>
    </row>
    <row r="459" spans="8:20" x14ac:dyDescent="0.25">
      <c r="H459" s="15">
        <v>40933</v>
      </c>
      <c r="I459" s="96">
        <v>0.75</v>
      </c>
      <c r="J459" s="109">
        <f t="shared" si="36"/>
        <v>40933.75</v>
      </c>
      <c r="K459" s="16">
        <v>42.073</v>
      </c>
      <c r="L459" s="100">
        <f>'Barometric Data'!B459+'Barometric Data'!C459</f>
        <v>40933.75</v>
      </c>
      <c r="M459" s="106">
        <f t="shared" si="34"/>
        <v>0</v>
      </c>
      <c r="N459" s="16">
        <f>'Barometric Data'!E459</f>
        <v>3.03775</v>
      </c>
      <c r="O459" s="16">
        <f t="shared" si="35"/>
        <v>39.035249999999998</v>
      </c>
      <c r="P459" s="17">
        <f t="shared" si="37"/>
        <v>353.95672000000002</v>
      </c>
      <c r="Q459" s="17"/>
      <c r="R459" s="16">
        <v>17.716000000000001</v>
      </c>
      <c r="S459" s="38" t="s">
        <v>27</v>
      </c>
      <c r="T459" s="18"/>
    </row>
    <row r="460" spans="8:20" x14ac:dyDescent="0.25">
      <c r="H460" s="15">
        <v>40934</v>
      </c>
      <c r="I460" s="96">
        <v>0</v>
      </c>
      <c r="J460" s="109">
        <f t="shared" si="36"/>
        <v>40934</v>
      </c>
      <c r="K460" s="16">
        <v>42.026600000000002</v>
      </c>
      <c r="L460" s="100">
        <f>'Barometric Data'!B460+'Barometric Data'!C460</f>
        <v>40934</v>
      </c>
      <c r="M460" s="106">
        <f t="shared" si="34"/>
        <v>0</v>
      </c>
      <c r="N460" s="16">
        <f>'Barometric Data'!E460</f>
        <v>2.9822799999999998</v>
      </c>
      <c r="O460" s="16">
        <f t="shared" si="35"/>
        <v>39.044319999999999</v>
      </c>
      <c r="P460" s="17">
        <f t="shared" si="37"/>
        <v>353.94765000000007</v>
      </c>
      <c r="Q460" s="17"/>
      <c r="R460" s="16">
        <v>17.728000000000002</v>
      </c>
      <c r="S460" s="38" t="s">
        <v>27</v>
      </c>
      <c r="T460" s="18"/>
    </row>
    <row r="461" spans="8:20" x14ac:dyDescent="0.25">
      <c r="H461" s="15">
        <v>40934</v>
      </c>
      <c r="I461" s="96">
        <v>0.25</v>
      </c>
      <c r="J461" s="109">
        <f t="shared" si="36"/>
        <v>40934.25</v>
      </c>
      <c r="K461" s="16">
        <v>41.916400000000003</v>
      </c>
      <c r="L461" s="100">
        <f>'Barometric Data'!B461+'Barometric Data'!C461</f>
        <v>40934.25</v>
      </c>
      <c r="M461" s="106">
        <f t="shared" si="34"/>
        <v>0</v>
      </c>
      <c r="N461" s="16">
        <f>'Barometric Data'!E461</f>
        <v>2.8248700000000002</v>
      </c>
      <c r="O461" s="16">
        <f t="shared" si="35"/>
        <v>39.091530000000006</v>
      </c>
      <c r="P461" s="17">
        <f t="shared" si="37"/>
        <v>353.90044</v>
      </c>
      <c r="Q461" s="17"/>
      <c r="R461" s="16">
        <v>17.728999999999999</v>
      </c>
      <c r="S461" s="38" t="s">
        <v>27</v>
      </c>
      <c r="T461" s="18"/>
    </row>
    <row r="462" spans="8:20" x14ac:dyDescent="0.25">
      <c r="H462" s="15">
        <v>40934</v>
      </c>
      <c r="I462" s="96">
        <v>0.5</v>
      </c>
      <c r="J462" s="109">
        <f t="shared" si="36"/>
        <v>40934.5</v>
      </c>
      <c r="K462" s="16">
        <v>41.956899999999997</v>
      </c>
      <c r="L462" s="100">
        <f>'Barometric Data'!B462+'Barometric Data'!C462</f>
        <v>40934.5</v>
      </c>
      <c r="M462" s="106">
        <f t="shared" si="34"/>
        <v>0</v>
      </c>
      <c r="N462" s="16">
        <f>'Barometric Data'!E462</f>
        <v>2.8349000000000002</v>
      </c>
      <c r="O462" s="16">
        <f t="shared" si="35"/>
        <v>39.122</v>
      </c>
      <c r="P462" s="17">
        <f t="shared" si="37"/>
        <v>353.86997000000002</v>
      </c>
      <c r="Q462" s="17"/>
      <c r="R462" s="16">
        <v>17.719000000000001</v>
      </c>
      <c r="S462" s="38" t="s">
        <v>27</v>
      </c>
      <c r="T462" s="18"/>
    </row>
    <row r="463" spans="8:20" x14ac:dyDescent="0.25">
      <c r="H463" s="15">
        <v>40934</v>
      </c>
      <c r="I463" s="96">
        <v>0.75</v>
      </c>
      <c r="J463" s="109">
        <f t="shared" si="36"/>
        <v>40934.75</v>
      </c>
      <c r="K463" s="16">
        <v>41.984900000000003</v>
      </c>
      <c r="L463" s="100">
        <f>'Barometric Data'!B463+'Barometric Data'!C463</f>
        <v>40934.75</v>
      </c>
      <c r="M463" s="106">
        <f t="shared" ref="M463:M526" si="38">L463-J463</f>
        <v>0</v>
      </c>
      <c r="N463" s="16">
        <f>'Barometric Data'!E463</f>
        <v>2.83745</v>
      </c>
      <c r="O463" s="16">
        <f t="shared" ref="O463:O526" si="39">K463-N463</f>
        <v>39.147450000000006</v>
      </c>
      <c r="P463" s="17">
        <f t="shared" si="37"/>
        <v>353.84452000000005</v>
      </c>
      <c r="Q463" s="17"/>
      <c r="R463" s="16">
        <v>17.731999999999999</v>
      </c>
      <c r="S463" s="38" t="s">
        <v>27</v>
      </c>
      <c r="T463" s="18"/>
    </row>
    <row r="464" spans="8:20" x14ac:dyDescent="0.25">
      <c r="H464" s="15">
        <v>40935</v>
      </c>
      <c r="I464" s="96">
        <v>0</v>
      </c>
      <c r="J464" s="109">
        <f t="shared" si="36"/>
        <v>40935</v>
      </c>
      <c r="K464" s="16">
        <v>42.1004</v>
      </c>
      <c r="L464" s="100">
        <f>'Barometric Data'!B464+'Barometric Data'!C464</f>
        <v>40935</v>
      </c>
      <c r="M464" s="106">
        <f t="shared" si="38"/>
        <v>0</v>
      </c>
      <c r="N464" s="16">
        <f>'Barometric Data'!E464</f>
        <v>3.03017</v>
      </c>
      <c r="O464" s="16">
        <f t="shared" si="39"/>
        <v>39.070230000000002</v>
      </c>
      <c r="P464" s="17">
        <f t="shared" si="37"/>
        <v>353.92174000000006</v>
      </c>
      <c r="Q464" s="17"/>
      <c r="R464" s="16">
        <v>17.715</v>
      </c>
      <c r="S464" s="38" t="s">
        <v>27</v>
      </c>
      <c r="T464" s="18"/>
    </row>
    <row r="465" spans="8:20" x14ac:dyDescent="0.25">
      <c r="H465" s="15">
        <v>40935</v>
      </c>
      <c r="I465" s="96">
        <v>0.25</v>
      </c>
      <c r="J465" s="109">
        <f t="shared" si="36"/>
        <v>40935.25</v>
      </c>
      <c r="K465" s="16">
        <v>42.133099999999999</v>
      </c>
      <c r="L465" s="100">
        <f>'Barometric Data'!B465+'Barometric Data'!C465</f>
        <v>40935.25</v>
      </c>
      <c r="M465" s="106">
        <f t="shared" si="38"/>
        <v>0</v>
      </c>
      <c r="N465" s="16">
        <f>'Barometric Data'!E465</f>
        <v>3.1373799999999998</v>
      </c>
      <c r="O465" s="16">
        <f t="shared" si="39"/>
        <v>38.995719999999999</v>
      </c>
      <c r="P465" s="17">
        <f t="shared" si="37"/>
        <v>353.99625000000003</v>
      </c>
      <c r="Q465" s="17"/>
      <c r="R465" s="16">
        <v>17.72</v>
      </c>
      <c r="S465" s="38" t="s">
        <v>27</v>
      </c>
      <c r="T465" s="18"/>
    </row>
    <row r="466" spans="8:20" x14ac:dyDescent="0.25">
      <c r="H466" s="15">
        <v>40935</v>
      </c>
      <c r="I466" s="96">
        <v>0.5</v>
      </c>
      <c r="J466" s="109">
        <f t="shared" si="36"/>
        <v>40935.5</v>
      </c>
      <c r="K466" s="16">
        <v>42.144500000000001</v>
      </c>
      <c r="L466" s="100">
        <f>'Barometric Data'!B466+'Barometric Data'!C466</f>
        <v>40935.5</v>
      </c>
      <c r="M466" s="106">
        <f t="shared" si="38"/>
        <v>0</v>
      </c>
      <c r="N466" s="16">
        <f>'Barometric Data'!E466</f>
        <v>3.2401399999999998</v>
      </c>
      <c r="O466" s="16">
        <f t="shared" si="39"/>
        <v>38.904360000000004</v>
      </c>
      <c r="P466" s="17">
        <f t="shared" si="37"/>
        <v>354.08761000000004</v>
      </c>
      <c r="Q466" s="17"/>
      <c r="R466" s="16">
        <v>17.728999999999999</v>
      </c>
      <c r="S466" s="38" t="s">
        <v>27</v>
      </c>
      <c r="T466" s="18"/>
    </row>
    <row r="467" spans="8:20" x14ac:dyDescent="0.25">
      <c r="H467" s="15">
        <v>40935</v>
      </c>
      <c r="I467" s="96">
        <v>0.75</v>
      </c>
      <c r="J467" s="109">
        <f t="shared" si="36"/>
        <v>40935.75</v>
      </c>
      <c r="K467" s="16">
        <v>42.116700000000002</v>
      </c>
      <c r="L467" s="100">
        <f>'Barometric Data'!B467+'Barometric Data'!C467</f>
        <v>40935.75</v>
      </c>
      <c r="M467" s="106">
        <f t="shared" si="38"/>
        <v>0</v>
      </c>
      <c r="N467" s="16">
        <f>'Barometric Data'!E467</f>
        <v>3.2371400000000001</v>
      </c>
      <c r="O467" s="16">
        <f t="shared" si="39"/>
        <v>38.879559999999998</v>
      </c>
      <c r="P467" s="17">
        <f t="shared" si="37"/>
        <v>354.11241000000007</v>
      </c>
      <c r="Q467" s="17"/>
      <c r="R467" s="16">
        <v>17.715</v>
      </c>
      <c r="S467" s="38" t="s">
        <v>27</v>
      </c>
      <c r="T467" s="18"/>
    </row>
    <row r="468" spans="8:20" x14ac:dyDescent="0.25">
      <c r="H468" s="15">
        <v>40936</v>
      </c>
      <c r="I468" s="96">
        <v>0</v>
      </c>
      <c r="J468" s="109">
        <f t="shared" si="36"/>
        <v>40936</v>
      </c>
      <c r="K468" s="16">
        <v>42.1006</v>
      </c>
      <c r="L468" s="100">
        <f>'Barometric Data'!B468+'Barometric Data'!C468</f>
        <v>40936</v>
      </c>
      <c r="M468" s="106">
        <f t="shared" si="38"/>
        <v>0</v>
      </c>
      <c r="N468" s="16">
        <f>'Barometric Data'!E468</f>
        <v>3.2354400000000001</v>
      </c>
      <c r="O468" s="16">
        <f t="shared" si="39"/>
        <v>38.865160000000003</v>
      </c>
      <c r="P468" s="17">
        <f t="shared" si="37"/>
        <v>354.12681000000003</v>
      </c>
      <c r="Q468" s="17"/>
      <c r="R468" s="16">
        <v>17.712</v>
      </c>
      <c r="S468" s="38" t="s">
        <v>27</v>
      </c>
      <c r="T468" s="18"/>
    </row>
    <row r="469" spans="8:20" x14ac:dyDescent="0.25">
      <c r="H469" s="15">
        <v>40936</v>
      </c>
      <c r="I469" s="96">
        <v>0.25</v>
      </c>
      <c r="J469" s="109">
        <f t="shared" si="36"/>
        <v>40936.25</v>
      </c>
      <c r="K469" s="16">
        <v>42.064900000000002</v>
      </c>
      <c r="L469" s="100">
        <f>'Barometric Data'!B469+'Barometric Data'!C469</f>
        <v>40936.25</v>
      </c>
      <c r="M469" s="106">
        <f t="shared" si="38"/>
        <v>0</v>
      </c>
      <c r="N469" s="16">
        <f>'Barometric Data'!E469</f>
        <v>3.2214800000000001</v>
      </c>
      <c r="O469" s="16">
        <f t="shared" si="39"/>
        <v>38.843420000000002</v>
      </c>
      <c r="P469" s="17">
        <f t="shared" si="37"/>
        <v>354.14855000000006</v>
      </c>
      <c r="Q469" s="17"/>
      <c r="R469" s="16">
        <v>17.719000000000001</v>
      </c>
      <c r="S469" s="38" t="s">
        <v>27</v>
      </c>
      <c r="T469" s="18"/>
    </row>
    <row r="470" spans="8:20" x14ac:dyDescent="0.25">
      <c r="H470" s="15">
        <v>40936</v>
      </c>
      <c r="I470" s="96">
        <v>0.5</v>
      </c>
      <c r="J470" s="109">
        <f t="shared" si="36"/>
        <v>40936.5</v>
      </c>
      <c r="K470" s="16">
        <v>42.099400000000003</v>
      </c>
      <c r="L470" s="100">
        <f>'Barometric Data'!B470+'Barometric Data'!C470</f>
        <v>40936.5</v>
      </c>
      <c r="M470" s="106">
        <f t="shared" si="38"/>
        <v>0</v>
      </c>
      <c r="N470" s="16">
        <f>'Barometric Data'!E470</f>
        <v>3.2893599999999998</v>
      </c>
      <c r="O470" s="16">
        <f t="shared" si="39"/>
        <v>38.810040000000001</v>
      </c>
      <c r="P470" s="17">
        <f t="shared" si="37"/>
        <v>354.18193000000002</v>
      </c>
      <c r="Q470" s="17"/>
      <c r="R470" s="16">
        <v>17.739000000000001</v>
      </c>
      <c r="S470" s="38" t="s">
        <v>27</v>
      </c>
      <c r="T470" s="18"/>
    </row>
    <row r="471" spans="8:20" x14ac:dyDescent="0.25">
      <c r="H471" s="15">
        <v>40936</v>
      </c>
      <c r="I471" s="96">
        <v>0.75</v>
      </c>
      <c r="J471" s="109">
        <f t="shared" si="36"/>
        <v>40936.75</v>
      </c>
      <c r="K471" s="16">
        <v>42.030700000000003</v>
      </c>
      <c r="L471" s="100">
        <f>'Barometric Data'!B471+'Barometric Data'!C471</f>
        <v>40936.75</v>
      </c>
      <c r="M471" s="106">
        <f t="shared" si="38"/>
        <v>0</v>
      </c>
      <c r="N471" s="16">
        <f>'Barometric Data'!E471</f>
        <v>3.2290800000000002</v>
      </c>
      <c r="O471" s="16">
        <f t="shared" si="39"/>
        <v>38.80162</v>
      </c>
      <c r="P471" s="17">
        <f t="shared" si="37"/>
        <v>354.19035000000002</v>
      </c>
      <c r="Q471" s="17"/>
      <c r="R471" s="16">
        <v>17.709</v>
      </c>
      <c r="S471" s="38" t="s">
        <v>27</v>
      </c>
      <c r="T471" s="18"/>
    </row>
    <row r="472" spans="8:20" x14ac:dyDescent="0.25">
      <c r="H472" s="15">
        <v>40937</v>
      </c>
      <c r="I472" s="96">
        <v>0</v>
      </c>
      <c r="J472" s="109">
        <f t="shared" si="36"/>
        <v>40937</v>
      </c>
      <c r="K472" s="16">
        <v>42.021500000000003</v>
      </c>
      <c r="L472" s="100">
        <f>'Barometric Data'!B472+'Barometric Data'!C472</f>
        <v>40937</v>
      </c>
      <c r="M472" s="106">
        <f t="shared" si="38"/>
        <v>0</v>
      </c>
      <c r="N472" s="16">
        <f>'Barometric Data'!E472</f>
        <v>3.2030400000000001</v>
      </c>
      <c r="O472" s="16">
        <f t="shared" si="39"/>
        <v>38.818460000000002</v>
      </c>
      <c r="P472" s="17">
        <f t="shared" si="37"/>
        <v>354.17351000000002</v>
      </c>
      <c r="Q472" s="17"/>
      <c r="R472" s="16">
        <v>17.72</v>
      </c>
      <c r="S472" s="38" t="s">
        <v>27</v>
      </c>
      <c r="T472" s="18"/>
    </row>
    <row r="473" spans="8:20" x14ac:dyDescent="0.25">
      <c r="H473" s="15">
        <v>40937</v>
      </c>
      <c r="I473" s="96">
        <v>0.25</v>
      </c>
      <c r="J473" s="109">
        <f t="shared" si="36"/>
        <v>40937.25</v>
      </c>
      <c r="K473" s="16">
        <v>41.959099999999999</v>
      </c>
      <c r="L473" s="100">
        <f>'Barometric Data'!B473+'Barometric Data'!C473</f>
        <v>40937.25</v>
      </c>
      <c r="M473" s="106">
        <f t="shared" si="38"/>
        <v>0</v>
      </c>
      <c r="N473" s="16">
        <f>'Barometric Data'!E473</f>
        <v>3.0798999999999999</v>
      </c>
      <c r="O473" s="16">
        <f t="shared" si="39"/>
        <v>38.879199999999997</v>
      </c>
      <c r="P473" s="17">
        <f t="shared" si="37"/>
        <v>354.11277000000007</v>
      </c>
      <c r="Q473" s="17"/>
      <c r="R473" s="16">
        <v>17.706</v>
      </c>
      <c r="S473" s="38" t="s">
        <v>27</v>
      </c>
      <c r="T473" s="18"/>
    </row>
    <row r="474" spans="8:20" x14ac:dyDescent="0.25">
      <c r="H474" s="15">
        <v>40937</v>
      </c>
      <c r="I474" s="96">
        <v>0.5</v>
      </c>
      <c r="J474" s="109">
        <f t="shared" si="36"/>
        <v>40937.5</v>
      </c>
      <c r="K474" s="16">
        <v>41.923699999999997</v>
      </c>
      <c r="L474" s="100">
        <f>'Barometric Data'!B474+'Barometric Data'!C474</f>
        <v>40937.5</v>
      </c>
      <c r="M474" s="106">
        <f t="shared" si="38"/>
        <v>0</v>
      </c>
      <c r="N474" s="16">
        <f>'Barometric Data'!E474</f>
        <v>3.0105</v>
      </c>
      <c r="O474" s="16">
        <f t="shared" si="39"/>
        <v>38.913199999999996</v>
      </c>
      <c r="P474" s="17">
        <f t="shared" si="37"/>
        <v>354.07877000000002</v>
      </c>
      <c r="Q474" s="17"/>
      <c r="R474" s="16">
        <v>17.73</v>
      </c>
      <c r="S474" s="38" t="s">
        <v>27</v>
      </c>
      <c r="T474" s="18"/>
    </row>
    <row r="475" spans="8:20" x14ac:dyDescent="0.25">
      <c r="H475" s="15">
        <v>40937</v>
      </c>
      <c r="I475" s="96">
        <v>0.75</v>
      </c>
      <c r="J475" s="109">
        <f t="shared" si="36"/>
        <v>40937.75</v>
      </c>
      <c r="K475" s="16">
        <v>41.8371</v>
      </c>
      <c r="L475" s="100">
        <f>'Barometric Data'!B475+'Barometric Data'!C475</f>
        <v>40937.75</v>
      </c>
      <c r="M475" s="106">
        <f t="shared" si="38"/>
        <v>0</v>
      </c>
      <c r="N475" s="16">
        <f>'Barometric Data'!E475</f>
        <v>2.8417400000000002</v>
      </c>
      <c r="O475" s="16">
        <f t="shared" si="39"/>
        <v>38.995359999999998</v>
      </c>
      <c r="P475" s="17">
        <f t="shared" si="37"/>
        <v>353.99661000000003</v>
      </c>
      <c r="Q475" s="17"/>
      <c r="R475" s="16">
        <v>17.725000000000001</v>
      </c>
      <c r="S475" s="38" t="s">
        <v>27</v>
      </c>
      <c r="T475" s="18"/>
    </row>
    <row r="476" spans="8:20" x14ac:dyDescent="0.25">
      <c r="H476" s="15">
        <v>40938</v>
      </c>
      <c r="I476" s="96">
        <v>0</v>
      </c>
      <c r="J476" s="109">
        <f t="shared" si="36"/>
        <v>40938</v>
      </c>
      <c r="K476" s="16">
        <v>41.8354</v>
      </c>
      <c r="L476" s="100">
        <f>'Barometric Data'!B476+'Barometric Data'!C476</f>
        <v>40938</v>
      </c>
      <c r="M476" s="106">
        <f t="shared" si="38"/>
        <v>0</v>
      </c>
      <c r="N476" s="16">
        <f>'Barometric Data'!E476</f>
        <v>2.7467600000000001</v>
      </c>
      <c r="O476" s="16">
        <f t="shared" si="39"/>
        <v>39.088639999999998</v>
      </c>
      <c r="P476" s="17">
        <f t="shared" si="37"/>
        <v>353.90333000000004</v>
      </c>
      <c r="Q476" s="17"/>
      <c r="R476" s="16">
        <v>17.724</v>
      </c>
      <c r="S476" s="38" t="s">
        <v>27</v>
      </c>
      <c r="T476" s="18"/>
    </row>
    <row r="477" spans="8:20" x14ac:dyDescent="0.25">
      <c r="H477" s="15">
        <v>40938</v>
      </c>
      <c r="I477" s="96">
        <v>0.25</v>
      </c>
      <c r="J477" s="109">
        <f t="shared" si="36"/>
        <v>40938.25</v>
      </c>
      <c r="K477" s="16">
        <v>41.828000000000003</v>
      </c>
      <c r="L477" s="100">
        <f>'Barometric Data'!B477+'Barometric Data'!C477</f>
        <v>40938.25</v>
      </c>
      <c r="M477" s="106">
        <f t="shared" si="38"/>
        <v>0</v>
      </c>
      <c r="N477" s="16">
        <f>'Barometric Data'!E477</f>
        <v>2.68973</v>
      </c>
      <c r="O477" s="16">
        <f t="shared" si="39"/>
        <v>39.138270000000006</v>
      </c>
      <c r="P477" s="17">
        <f t="shared" si="37"/>
        <v>353.8537</v>
      </c>
      <c r="Q477" s="17"/>
      <c r="R477" s="16">
        <v>17.71</v>
      </c>
      <c r="S477" s="38" t="s">
        <v>27</v>
      </c>
      <c r="T477" s="18"/>
    </row>
    <row r="478" spans="8:20" x14ac:dyDescent="0.25">
      <c r="H478" s="15">
        <v>40938</v>
      </c>
      <c r="I478" s="96">
        <v>0.5</v>
      </c>
      <c r="J478" s="109">
        <f t="shared" si="36"/>
        <v>40938.5</v>
      </c>
      <c r="K478" s="16">
        <v>41.922199999999997</v>
      </c>
      <c r="L478" s="100">
        <f>'Barometric Data'!B478+'Barometric Data'!C478</f>
        <v>40938.5</v>
      </c>
      <c r="M478" s="106">
        <f t="shared" si="38"/>
        <v>0</v>
      </c>
      <c r="N478" s="16">
        <f>'Barometric Data'!E478</f>
        <v>2.7852100000000002</v>
      </c>
      <c r="O478" s="16">
        <f t="shared" si="39"/>
        <v>39.136989999999997</v>
      </c>
      <c r="P478" s="17">
        <f t="shared" si="37"/>
        <v>353.85498000000007</v>
      </c>
      <c r="Q478" s="17"/>
      <c r="R478" s="16">
        <v>17.72</v>
      </c>
      <c r="S478" s="38" t="s">
        <v>27</v>
      </c>
      <c r="T478" s="18"/>
    </row>
    <row r="479" spans="8:20" x14ac:dyDescent="0.25">
      <c r="H479" s="15">
        <v>40938</v>
      </c>
      <c r="I479" s="96">
        <v>0.75</v>
      </c>
      <c r="J479" s="109">
        <f t="shared" si="36"/>
        <v>40938.75</v>
      </c>
      <c r="K479" s="16">
        <v>41.911999999999999</v>
      </c>
      <c r="L479" s="100">
        <f>'Barometric Data'!B479+'Barometric Data'!C479</f>
        <v>40938.75</v>
      </c>
      <c r="M479" s="106">
        <f t="shared" si="38"/>
        <v>0</v>
      </c>
      <c r="N479" s="16">
        <f>'Barometric Data'!E479</f>
        <v>2.7784200000000001</v>
      </c>
      <c r="O479" s="16">
        <f t="shared" si="39"/>
        <v>39.133580000000002</v>
      </c>
      <c r="P479" s="17">
        <f t="shared" si="37"/>
        <v>353.85839000000004</v>
      </c>
      <c r="Q479" s="17"/>
      <c r="R479" s="16">
        <v>17.716000000000001</v>
      </c>
      <c r="S479" s="38" t="s">
        <v>27</v>
      </c>
      <c r="T479" s="18"/>
    </row>
    <row r="480" spans="8:20" x14ac:dyDescent="0.25">
      <c r="H480" s="15">
        <v>40939</v>
      </c>
      <c r="I480" s="96">
        <v>0</v>
      </c>
      <c r="J480" s="109">
        <f t="shared" si="36"/>
        <v>40939</v>
      </c>
      <c r="K480" s="16">
        <v>41.937600000000003</v>
      </c>
      <c r="L480" s="100">
        <f>'Barometric Data'!B480+'Barometric Data'!C480</f>
        <v>40939</v>
      </c>
      <c r="M480" s="106">
        <f t="shared" si="38"/>
        <v>0</v>
      </c>
      <c r="N480" s="16">
        <f>'Barometric Data'!E480</f>
        <v>2.7939799999999999</v>
      </c>
      <c r="O480" s="16">
        <f t="shared" si="39"/>
        <v>39.143620000000006</v>
      </c>
      <c r="P480" s="17">
        <f t="shared" si="37"/>
        <v>353.84835000000004</v>
      </c>
      <c r="Q480" s="17"/>
      <c r="R480" s="16">
        <v>17.706</v>
      </c>
      <c r="S480" s="38" t="s">
        <v>27</v>
      </c>
      <c r="T480" s="18"/>
    </row>
    <row r="481" spans="8:20" x14ac:dyDescent="0.25">
      <c r="H481" s="15">
        <v>40939</v>
      </c>
      <c r="I481" s="96">
        <v>0.25</v>
      </c>
      <c r="J481" s="109">
        <f t="shared" si="36"/>
        <v>40939.25</v>
      </c>
      <c r="K481" s="16">
        <v>41.927</v>
      </c>
      <c r="L481" s="100">
        <f>'Barometric Data'!B481+'Barometric Data'!C481</f>
        <v>40939.25</v>
      </c>
      <c r="M481" s="106">
        <f t="shared" si="38"/>
        <v>0</v>
      </c>
      <c r="N481" s="16">
        <f>'Barometric Data'!E481</f>
        <v>2.77427</v>
      </c>
      <c r="O481" s="16">
        <f t="shared" si="39"/>
        <v>39.152729999999998</v>
      </c>
      <c r="P481" s="17">
        <f t="shared" si="37"/>
        <v>353.83924000000002</v>
      </c>
      <c r="Q481" s="17"/>
      <c r="R481" s="16">
        <v>17.715</v>
      </c>
      <c r="S481" s="38" t="s">
        <v>27</v>
      </c>
      <c r="T481" s="18"/>
    </row>
    <row r="482" spans="8:20" x14ac:dyDescent="0.25">
      <c r="H482" s="15">
        <v>40939</v>
      </c>
      <c r="I482" s="96">
        <v>0.5</v>
      </c>
      <c r="J482" s="109">
        <f t="shared" si="36"/>
        <v>40939.5</v>
      </c>
      <c r="K482" s="16">
        <v>41.967399999999998</v>
      </c>
      <c r="L482" s="100">
        <f>'Barometric Data'!B482+'Barometric Data'!C482</f>
        <v>40939.5</v>
      </c>
      <c r="M482" s="106">
        <f t="shared" si="38"/>
        <v>0</v>
      </c>
      <c r="N482" s="16">
        <f>'Barometric Data'!E482</f>
        <v>2.84294</v>
      </c>
      <c r="O482" s="16">
        <f t="shared" si="39"/>
        <v>39.124459999999999</v>
      </c>
      <c r="P482" s="17">
        <f t="shared" si="37"/>
        <v>353.86751000000004</v>
      </c>
      <c r="Q482" s="17"/>
      <c r="R482" s="16">
        <v>17.727</v>
      </c>
      <c r="S482" s="38" t="s">
        <v>27</v>
      </c>
      <c r="T482" s="18"/>
    </row>
    <row r="483" spans="8:20" x14ac:dyDescent="0.25">
      <c r="H483" s="15">
        <v>40939</v>
      </c>
      <c r="I483" s="96">
        <v>0.75</v>
      </c>
      <c r="J483" s="109">
        <f t="shared" si="36"/>
        <v>40939.75</v>
      </c>
      <c r="K483" s="16">
        <v>41.914299999999997</v>
      </c>
      <c r="L483" s="100">
        <f>'Barometric Data'!B483+'Barometric Data'!C483</f>
        <v>40939.75</v>
      </c>
      <c r="M483" s="106">
        <f t="shared" si="38"/>
        <v>0</v>
      </c>
      <c r="N483" s="16">
        <f>'Barometric Data'!E483</f>
        <v>2.81135</v>
      </c>
      <c r="O483" s="16">
        <f t="shared" si="39"/>
        <v>39.10295</v>
      </c>
      <c r="P483" s="17">
        <f t="shared" si="37"/>
        <v>353.88902000000002</v>
      </c>
      <c r="Q483" s="17"/>
      <c r="R483" s="16">
        <v>17.721</v>
      </c>
      <c r="S483" s="38" t="s">
        <v>27</v>
      </c>
      <c r="T483" s="18"/>
    </row>
    <row r="484" spans="8:20" x14ac:dyDescent="0.25">
      <c r="H484" s="15">
        <v>40940</v>
      </c>
      <c r="I484" s="96">
        <v>0</v>
      </c>
      <c r="J484" s="109">
        <f t="shared" si="36"/>
        <v>40940</v>
      </c>
      <c r="K484" s="16">
        <v>41.933799999999998</v>
      </c>
      <c r="L484" s="100">
        <f>'Barometric Data'!B484+'Barometric Data'!C484</f>
        <v>40940</v>
      </c>
      <c r="M484" s="106">
        <f t="shared" si="38"/>
        <v>0</v>
      </c>
      <c r="N484" s="16">
        <f>'Barometric Data'!E484</f>
        <v>2.80348</v>
      </c>
      <c r="O484" s="16">
        <f t="shared" si="39"/>
        <v>39.130319999999998</v>
      </c>
      <c r="P484" s="17">
        <f t="shared" si="37"/>
        <v>353.86165000000005</v>
      </c>
      <c r="Q484" s="17"/>
      <c r="R484" s="16">
        <v>17.725000000000001</v>
      </c>
      <c r="S484" s="38" t="s">
        <v>27</v>
      </c>
      <c r="T484" s="18"/>
    </row>
    <row r="485" spans="8:20" x14ac:dyDescent="0.25">
      <c r="H485" s="15">
        <v>40940</v>
      </c>
      <c r="I485" s="96">
        <v>0.25</v>
      </c>
      <c r="J485" s="109">
        <f t="shared" si="36"/>
        <v>40940.25</v>
      </c>
      <c r="K485" s="16">
        <v>41.890099999999997</v>
      </c>
      <c r="L485" s="100">
        <f>'Barometric Data'!B485+'Barometric Data'!C485</f>
        <v>40940.25</v>
      </c>
      <c r="M485" s="106">
        <f t="shared" si="38"/>
        <v>0</v>
      </c>
      <c r="N485" s="16">
        <f>'Barometric Data'!E485</f>
        <v>2.7215600000000002</v>
      </c>
      <c r="O485" s="16">
        <f t="shared" si="39"/>
        <v>39.168539999999993</v>
      </c>
      <c r="P485" s="17">
        <f t="shared" si="37"/>
        <v>353.82343000000003</v>
      </c>
      <c r="Q485" s="17"/>
      <c r="R485" s="16">
        <v>17.728000000000002</v>
      </c>
      <c r="S485" s="38" t="s">
        <v>27</v>
      </c>
      <c r="T485" s="18"/>
    </row>
    <row r="486" spans="8:20" x14ac:dyDescent="0.25">
      <c r="H486" s="15">
        <v>40940</v>
      </c>
      <c r="I486" s="96">
        <v>0.5</v>
      </c>
      <c r="J486" s="109">
        <f t="shared" si="36"/>
        <v>40940.5</v>
      </c>
      <c r="K486" s="16">
        <v>41.967700000000001</v>
      </c>
      <c r="L486" s="100">
        <f>'Barometric Data'!B486+'Barometric Data'!C486</f>
        <v>40940.5</v>
      </c>
      <c r="M486" s="106">
        <f t="shared" si="38"/>
        <v>0</v>
      </c>
      <c r="N486" s="16">
        <f>'Barometric Data'!E486</f>
        <v>2.79956</v>
      </c>
      <c r="O486" s="16">
        <f t="shared" si="39"/>
        <v>39.168140000000001</v>
      </c>
      <c r="P486" s="17">
        <f t="shared" si="37"/>
        <v>353.82383000000004</v>
      </c>
      <c r="Q486" s="17"/>
      <c r="R486" s="16">
        <v>17.725999999999999</v>
      </c>
      <c r="S486" s="38" t="s">
        <v>27</v>
      </c>
      <c r="T486" s="18"/>
    </row>
    <row r="487" spans="8:20" x14ac:dyDescent="0.25">
      <c r="H487" s="15">
        <v>40940</v>
      </c>
      <c r="I487" s="96">
        <v>0.75</v>
      </c>
      <c r="J487" s="109">
        <f t="shared" si="36"/>
        <v>40940.75</v>
      </c>
      <c r="K487" s="16">
        <v>41.964199999999998</v>
      </c>
      <c r="L487" s="100">
        <f>'Barometric Data'!B487+'Barometric Data'!C487</f>
        <v>40940.75</v>
      </c>
      <c r="M487" s="106">
        <f t="shared" si="38"/>
        <v>0</v>
      </c>
      <c r="N487" s="16">
        <f>'Barometric Data'!E487</f>
        <v>2.8266800000000001</v>
      </c>
      <c r="O487" s="16">
        <f t="shared" si="39"/>
        <v>39.137519999999995</v>
      </c>
      <c r="P487" s="17">
        <f t="shared" si="37"/>
        <v>353.85445000000004</v>
      </c>
      <c r="Q487" s="17"/>
      <c r="R487" s="16">
        <v>17.710999999999999</v>
      </c>
      <c r="S487" s="38" t="s">
        <v>27</v>
      </c>
      <c r="T487" s="18"/>
    </row>
    <row r="488" spans="8:20" x14ac:dyDescent="0.25">
      <c r="H488" s="15">
        <v>40941</v>
      </c>
      <c r="I488" s="96">
        <v>0</v>
      </c>
      <c r="J488" s="109">
        <f t="shared" si="36"/>
        <v>40941</v>
      </c>
      <c r="K488" s="16">
        <v>42.031500000000001</v>
      </c>
      <c r="L488" s="100">
        <f>'Barometric Data'!B488+'Barometric Data'!C488</f>
        <v>40941</v>
      </c>
      <c r="M488" s="106">
        <f t="shared" si="38"/>
        <v>0</v>
      </c>
      <c r="N488" s="16">
        <f>'Barometric Data'!E488</f>
        <v>2.9282900000000001</v>
      </c>
      <c r="O488" s="16">
        <f t="shared" si="39"/>
        <v>39.103210000000004</v>
      </c>
      <c r="P488" s="17">
        <f t="shared" si="37"/>
        <v>353.88876000000005</v>
      </c>
      <c r="Q488" s="17"/>
      <c r="R488" s="16">
        <v>17.707999999999998</v>
      </c>
      <c r="S488" s="38" t="s">
        <v>27</v>
      </c>
      <c r="T488" s="18"/>
    </row>
    <row r="489" spans="8:20" x14ac:dyDescent="0.25">
      <c r="H489" s="15">
        <v>40941</v>
      </c>
      <c r="I489" s="96">
        <v>0.25</v>
      </c>
      <c r="J489" s="109">
        <f t="shared" si="36"/>
        <v>40941.25</v>
      </c>
      <c r="K489" s="16">
        <v>42.036999999999999</v>
      </c>
      <c r="L489" s="100">
        <f>'Barometric Data'!B489+'Barometric Data'!C489</f>
        <v>40941.25</v>
      </c>
      <c r="M489" s="106">
        <f t="shared" si="38"/>
        <v>0</v>
      </c>
      <c r="N489" s="16">
        <f>'Barometric Data'!E489</f>
        <v>2.9490599999999998</v>
      </c>
      <c r="O489" s="16">
        <f t="shared" si="39"/>
        <v>39.087939999999996</v>
      </c>
      <c r="P489" s="17">
        <f t="shared" si="37"/>
        <v>353.90403000000003</v>
      </c>
      <c r="Q489" s="17"/>
      <c r="R489" s="16">
        <v>17.724</v>
      </c>
      <c r="S489" s="38" t="s">
        <v>27</v>
      </c>
      <c r="T489" s="18"/>
    </row>
    <row r="490" spans="8:20" x14ac:dyDescent="0.25">
      <c r="H490" s="15">
        <v>40941</v>
      </c>
      <c r="I490" s="96">
        <v>0.5</v>
      </c>
      <c r="J490" s="109">
        <f t="shared" si="36"/>
        <v>40941.5</v>
      </c>
      <c r="K490" s="16">
        <v>42.053899999999999</v>
      </c>
      <c r="L490" s="100">
        <f>'Barometric Data'!B490+'Barometric Data'!C490</f>
        <v>40941.5</v>
      </c>
      <c r="M490" s="106">
        <f t="shared" si="38"/>
        <v>0</v>
      </c>
      <c r="N490" s="16">
        <f>'Barometric Data'!E490</f>
        <v>3.03668</v>
      </c>
      <c r="O490" s="16">
        <f t="shared" si="39"/>
        <v>39.017220000000002</v>
      </c>
      <c r="P490" s="17">
        <f t="shared" si="37"/>
        <v>353.97475000000003</v>
      </c>
      <c r="Q490" s="17"/>
      <c r="R490" s="16">
        <v>17.719000000000001</v>
      </c>
      <c r="S490" s="38" t="s">
        <v>27</v>
      </c>
      <c r="T490" s="18"/>
    </row>
    <row r="491" spans="8:20" x14ac:dyDescent="0.25">
      <c r="H491" s="15">
        <v>40941</v>
      </c>
      <c r="I491" s="96">
        <v>0.75</v>
      </c>
      <c r="J491" s="109">
        <f t="shared" si="36"/>
        <v>40941.75</v>
      </c>
      <c r="K491" s="16">
        <v>42.002099999999999</v>
      </c>
      <c r="L491" s="100">
        <f>'Barometric Data'!B491+'Barometric Data'!C491</f>
        <v>40941.75</v>
      </c>
      <c r="M491" s="106">
        <f t="shared" si="38"/>
        <v>0</v>
      </c>
      <c r="N491" s="16">
        <f>'Barometric Data'!E491</f>
        <v>2.9943399999999998</v>
      </c>
      <c r="O491" s="16">
        <f t="shared" si="39"/>
        <v>39.007759999999998</v>
      </c>
      <c r="P491" s="17">
        <f t="shared" si="37"/>
        <v>353.98421000000002</v>
      </c>
      <c r="Q491" s="17"/>
      <c r="R491" s="16">
        <v>17.734000000000002</v>
      </c>
      <c r="S491" s="38" t="s">
        <v>27</v>
      </c>
      <c r="T491" s="18"/>
    </row>
    <row r="492" spans="8:20" x14ac:dyDescent="0.25">
      <c r="H492" s="15">
        <v>40942</v>
      </c>
      <c r="I492" s="96">
        <v>0</v>
      </c>
      <c r="J492" s="109">
        <f t="shared" si="36"/>
        <v>40942</v>
      </c>
      <c r="K492" s="16">
        <v>42.008699999999997</v>
      </c>
      <c r="L492" s="100">
        <f>'Barometric Data'!B492+'Barometric Data'!C492</f>
        <v>40942</v>
      </c>
      <c r="M492" s="106">
        <f t="shared" si="38"/>
        <v>0</v>
      </c>
      <c r="N492" s="16">
        <f>'Barometric Data'!E492</f>
        <v>2.9988800000000002</v>
      </c>
      <c r="O492" s="16">
        <f t="shared" si="39"/>
        <v>39.009819999999998</v>
      </c>
      <c r="P492" s="17">
        <f t="shared" si="37"/>
        <v>353.98215000000005</v>
      </c>
      <c r="Q492" s="17"/>
      <c r="R492" s="16">
        <v>17.712</v>
      </c>
      <c r="S492" s="38" t="s">
        <v>27</v>
      </c>
      <c r="T492" s="18"/>
    </row>
    <row r="493" spans="8:20" x14ac:dyDescent="0.25">
      <c r="H493" s="15">
        <v>40942</v>
      </c>
      <c r="I493" s="96">
        <v>0.25</v>
      </c>
      <c r="J493" s="109">
        <f t="shared" si="36"/>
        <v>40942.25</v>
      </c>
      <c r="K493" s="16">
        <v>42.023499999999999</v>
      </c>
      <c r="L493" s="100">
        <f>'Barometric Data'!B493+'Barometric Data'!C493</f>
        <v>40942.25</v>
      </c>
      <c r="M493" s="106">
        <f t="shared" si="38"/>
        <v>0</v>
      </c>
      <c r="N493" s="16">
        <f>'Barometric Data'!E493</f>
        <v>3.0193300000000001</v>
      </c>
      <c r="O493" s="16">
        <f t="shared" si="39"/>
        <v>39.004170000000002</v>
      </c>
      <c r="P493" s="17">
        <f t="shared" si="37"/>
        <v>353.98780000000005</v>
      </c>
      <c r="Q493" s="17"/>
      <c r="R493" s="16">
        <v>17.724</v>
      </c>
      <c r="S493" s="38" t="s">
        <v>27</v>
      </c>
      <c r="T493" s="18"/>
    </row>
    <row r="494" spans="8:20" x14ac:dyDescent="0.25">
      <c r="H494" s="15">
        <v>40942</v>
      </c>
      <c r="I494" s="96">
        <v>0.5</v>
      </c>
      <c r="J494" s="109">
        <f t="shared" si="36"/>
        <v>40942.5</v>
      </c>
      <c r="K494" s="16">
        <v>42.048200000000001</v>
      </c>
      <c r="L494" s="100">
        <f>'Barometric Data'!B494+'Barometric Data'!C494</f>
        <v>40942.5</v>
      </c>
      <c r="M494" s="106">
        <f t="shared" si="38"/>
        <v>0</v>
      </c>
      <c r="N494" s="16">
        <f>'Barometric Data'!E494</f>
        <v>3.0885600000000002</v>
      </c>
      <c r="O494" s="16">
        <f t="shared" si="39"/>
        <v>38.95964</v>
      </c>
      <c r="P494" s="17">
        <f t="shared" si="37"/>
        <v>354.03233000000006</v>
      </c>
      <c r="Q494" s="17"/>
      <c r="R494" s="16">
        <v>17.707000000000001</v>
      </c>
      <c r="S494" s="38" t="s">
        <v>27</v>
      </c>
      <c r="T494" s="18"/>
    </row>
    <row r="495" spans="8:20" x14ac:dyDescent="0.25">
      <c r="H495" s="15">
        <v>40942</v>
      </c>
      <c r="I495" s="96">
        <v>0.75</v>
      </c>
      <c r="J495" s="109">
        <f t="shared" si="36"/>
        <v>40942.75</v>
      </c>
      <c r="K495" s="16">
        <v>41.998600000000003</v>
      </c>
      <c r="L495" s="100">
        <f>'Barometric Data'!B495+'Barometric Data'!C495</f>
        <v>40942.75</v>
      </c>
      <c r="M495" s="106">
        <f t="shared" si="38"/>
        <v>0</v>
      </c>
      <c r="N495" s="16">
        <f>'Barometric Data'!E495</f>
        <v>3.0388099999999998</v>
      </c>
      <c r="O495" s="16">
        <f t="shared" si="39"/>
        <v>38.959790000000005</v>
      </c>
      <c r="P495" s="17">
        <f t="shared" si="37"/>
        <v>354.03218000000004</v>
      </c>
      <c r="Q495" s="17"/>
      <c r="R495" s="16">
        <v>17.72</v>
      </c>
      <c r="S495" s="38" t="s">
        <v>27</v>
      </c>
      <c r="T495" s="18"/>
    </row>
    <row r="496" spans="8:20" x14ac:dyDescent="0.25">
      <c r="H496" s="15">
        <v>40943</v>
      </c>
      <c r="I496" s="96">
        <v>0</v>
      </c>
      <c r="J496" s="109">
        <f t="shared" si="36"/>
        <v>40943</v>
      </c>
      <c r="K496" s="16">
        <v>41.990600000000001</v>
      </c>
      <c r="L496" s="100">
        <f>'Barometric Data'!B496+'Barometric Data'!C496</f>
        <v>40943</v>
      </c>
      <c r="M496" s="106">
        <f t="shared" si="38"/>
        <v>0</v>
      </c>
      <c r="N496" s="16">
        <f>'Barometric Data'!E496</f>
        <v>3.0271400000000002</v>
      </c>
      <c r="O496" s="16">
        <f t="shared" si="39"/>
        <v>38.963459999999998</v>
      </c>
      <c r="P496" s="17">
        <f t="shared" si="37"/>
        <v>354.02851000000004</v>
      </c>
      <c r="Q496" s="17"/>
      <c r="R496" s="16">
        <v>17.734999999999999</v>
      </c>
      <c r="S496" s="38" t="s">
        <v>27</v>
      </c>
      <c r="T496" s="18"/>
    </row>
    <row r="497" spans="8:20" x14ac:dyDescent="0.25">
      <c r="H497" s="15">
        <v>40943</v>
      </c>
      <c r="I497" s="96">
        <v>0.25</v>
      </c>
      <c r="J497" s="109">
        <f t="shared" si="36"/>
        <v>40943.25</v>
      </c>
      <c r="K497" s="16">
        <v>42.025100000000002</v>
      </c>
      <c r="L497" s="100">
        <f>'Barometric Data'!B497+'Barometric Data'!C497</f>
        <v>40943.25</v>
      </c>
      <c r="M497" s="106">
        <f t="shared" si="38"/>
        <v>0</v>
      </c>
      <c r="N497" s="16">
        <f>'Barometric Data'!E497</f>
        <v>3.0477099999999999</v>
      </c>
      <c r="O497" s="16">
        <f t="shared" si="39"/>
        <v>38.97739</v>
      </c>
      <c r="P497" s="17">
        <f t="shared" si="37"/>
        <v>354.01458000000002</v>
      </c>
      <c r="Q497" s="17"/>
      <c r="R497" s="16">
        <v>17.715</v>
      </c>
      <c r="S497" s="38" t="s">
        <v>27</v>
      </c>
      <c r="T497" s="18"/>
    </row>
    <row r="498" spans="8:20" x14ac:dyDescent="0.25">
      <c r="H498" s="15">
        <v>40943</v>
      </c>
      <c r="I498" s="96">
        <v>0.5</v>
      </c>
      <c r="J498" s="109">
        <f t="shared" si="36"/>
        <v>40943.5</v>
      </c>
      <c r="K498" s="16">
        <v>42.026800000000001</v>
      </c>
      <c r="L498" s="100">
        <f>'Barometric Data'!B498+'Barometric Data'!C498</f>
        <v>40943.5</v>
      </c>
      <c r="M498" s="106">
        <f t="shared" si="38"/>
        <v>0</v>
      </c>
      <c r="N498" s="16">
        <f>'Barometric Data'!E498</f>
        <v>3.09206</v>
      </c>
      <c r="O498" s="16">
        <f t="shared" si="39"/>
        <v>38.934740000000005</v>
      </c>
      <c r="P498" s="17">
        <f t="shared" si="37"/>
        <v>354.05723</v>
      </c>
      <c r="Q498" s="17"/>
      <c r="R498" s="16">
        <v>17.722000000000001</v>
      </c>
      <c r="S498" s="38" t="s">
        <v>27</v>
      </c>
      <c r="T498" s="18"/>
    </row>
    <row r="499" spans="8:20" x14ac:dyDescent="0.25">
      <c r="H499" s="15">
        <v>40943</v>
      </c>
      <c r="I499" s="96">
        <v>0.75</v>
      </c>
      <c r="J499" s="109">
        <f t="shared" si="36"/>
        <v>40943.75</v>
      </c>
      <c r="K499" s="16">
        <v>41.982799999999997</v>
      </c>
      <c r="L499" s="100">
        <f>'Barometric Data'!B499+'Barometric Data'!C499</f>
        <v>40943.75</v>
      </c>
      <c r="M499" s="106">
        <f t="shared" si="38"/>
        <v>0</v>
      </c>
      <c r="N499" s="16">
        <f>'Barometric Data'!E499</f>
        <v>3.0183399999999998</v>
      </c>
      <c r="O499" s="16">
        <f t="shared" si="39"/>
        <v>38.964459999999995</v>
      </c>
      <c r="P499" s="17">
        <f t="shared" si="37"/>
        <v>354.02751000000006</v>
      </c>
      <c r="Q499" s="17"/>
      <c r="R499" s="16">
        <v>17.713999999999999</v>
      </c>
      <c r="S499" s="38" t="s">
        <v>27</v>
      </c>
      <c r="T499" s="18"/>
    </row>
    <row r="500" spans="8:20" x14ac:dyDescent="0.25">
      <c r="H500" s="15">
        <v>40944</v>
      </c>
      <c r="I500" s="96">
        <v>0</v>
      </c>
      <c r="J500" s="109">
        <f t="shared" si="36"/>
        <v>40944</v>
      </c>
      <c r="K500" s="16">
        <v>41.996499999999997</v>
      </c>
      <c r="L500" s="100">
        <f>'Barometric Data'!B500+'Barometric Data'!C500</f>
        <v>40944</v>
      </c>
      <c r="M500" s="106">
        <f t="shared" si="38"/>
        <v>0</v>
      </c>
      <c r="N500" s="16">
        <f>'Barometric Data'!E500</f>
        <v>3.0373700000000001</v>
      </c>
      <c r="O500" s="16">
        <f t="shared" si="39"/>
        <v>38.959129999999995</v>
      </c>
      <c r="P500" s="17">
        <f t="shared" si="37"/>
        <v>354.03284000000002</v>
      </c>
      <c r="Q500" s="17"/>
      <c r="R500" s="16">
        <v>17.736999999999998</v>
      </c>
      <c r="S500" s="38" t="s">
        <v>27</v>
      </c>
      <c r="T500" s="18"/>
    </row>
    <row r="501" spans="8:20" x14ac:dyDescent="0.25">
      <c r="H501" s="15">
        <v>40944</v>
      </c>
      <c r="I501" s="96">
        <v>0.25</v>
      </c>
      <c r="J501" s="109">
        <f t="shared" si="36"/>
        <v>40944.25</v>
      </c>
      <c r="K501" s="16">
        <v>42.010800000000003</v>
      </c>
      <c r="L501" s="100">
        <f>'Barometric Data'!B501+'Barometric Data'!C501</f>
        <v>40944.25</v>
      </c>
      <c r="M501" s="106">
        <f t="shared" si="38"/>
        <v>0</v>
      </c>
      <c r="N501" s="16">
        <f>'Barometric Data'!E501</f>
        <v>3.0421200000000002</v>
      </c>
      <c r="O501" s="16">
        <f t="shared" si="39"/>
        <v>38.968680000000006</v>
      </c>
      <c r="P501" s="17">
        <f t="shared" si="37"/>
        <v>354.02329000000003</v>
      </c>
      <c r="Q501" s="17"/>
      <c r="R501" s="16">
        <v>17.719000000000001</v>
      </c>
      <c r="S501" s="38" t="s">
        <v>27</v>
      </c>
      <c r="T501" s="18"/>
    </row>
    <row r="502" spans="8:20" x14ac:dyDescent="0.25">
      <c r="H502" s="15">
        <v>40944</v>
      </c>
      <c r="I502" s="96">
        <v>0.5</v>
      </c>
      <c r="J502" s="109">
        <f t="shared" si="36"/>
        <v>40944.5</v>
      </c>
      <c r="K502" s="16">
        <v>41.984900000000003</v>
      </c>
      <c r="L502" s="100">
        <f>'Barometric Data'!B502+'Barometric Data'!C502</f>
        <v>40944.5</v>
      </c>
      <c r="M502" s="106">
        <f t="shared" si="38"/>
        <v>0</v>
      </c>
      <c r="N502" s="16">
        <f>'Barometric Data'!E502</f>
        <v>3.0505100000000001</v>
      </c>
      <c r="O502" s="16">
        <f t="shared" si="39"/>
        <v>38.93439</v>
      </c>
      <c r="P502" s="17">
        <f t="shared" si="37"/>
        <v>354.05758000000003</v>
      </c>
      <c r="Q502" s="17"/>
      <c r="R502" s="16">
        <v>17.725999999999999</v>
      </c>
      <c r="S502" s="38" t="s">
        <v>27</v>
      </c>
      <c r="T502" s="18"/>
    </row>
    <row r="503" spans="8:20" x14ac:dyDescent="0.25">
      <c r="H503" s="15">
        <v>40944</v>
      </c>
      <c r="I503" s="96">
        <v>0.75</v>
      </c>
      <c r="J503" s="109">
        <f t="shared" si="36"/>
        <v>40944.75</v>
      </c>
      <c r="K503" s="16">
        <v>41.938299999999998</v>
      </c>
      <c r="L503" s="100">
        <f>'Barometric Data'!B503+'Barometric Data'!C503</f>
        <v>40944.75</v>
      </c>
      <c r="M503" s="106">
        <f t="shared" si="38"/>
        <v>0</v>
      </c>
      <c r="N503" s="16">
        <f>'Barometric Data'!E503</f>
        <v>2.9559000000000002</v>
      </c>
      <c r="O503" s="16">
        <f t="shared" si="39"/>
        <v>38.982399999999998</v>
      </c>
      <c r="P503" s="17">
        <f t="shared" si="37"/>
        <v>354.00957000000005</v>
      </c>
      <c r="Q503" s="17"/>
      <c r="R503" s="16">
        <v>17.721</v>
      </c>
      <c r="S503" s="38" t="s">
        <v>27</v>
      </c>
      <c r="T503" s="18"/>
    </row>
    <row r="504" spans="8:20" x14ac:dyDescent="0.25">
      <c r="H504" s="15">
        <v>40945</v>
      </c>
      <c r="I504" s="96">
        <v>0</v>
      </c>
      <c r="J504" s="109">
        <f t="shared" si="36"/>
        <v>40945</v>
      </c>
      <c r="K504" s="16">
        <v>41.926200000000001</v>
      </c>
      <c r="L504" s="100">
        <f>'Barometric Data'!B504+'Barometric Data'!C504</f>
        <v>40945</v>
      </c>
      <c r="M504" s="106">
        <f t="shared" si="38"/>
        <v>0</v>
      </c>
      <c r="N504" s="16">
        <f>'Barometric Data'!E504</f>
        <v>2.9227699999999999</v>
      </c>
      <c r="O504" s="16">
        <f t="shared" si="39"/>
        <v>39.003430000000002</v>
      </c>
      <c r="P504" s="17">
        <f t="shared" si="37"/>
        <v>353.98854000000006</v>
      </c>
      <c r="Q504" s="17"/>
      <c r="R504" s="16">
        <v>17.718</v>
      </c>
      <c r="S504" s="38" t="s">
        <v>27</v>
      </c>
      <c r="T504" s="18"/>
    </row>
    <row r="505" spans="8:20" x14ac:dyDescent="0.25">
      <c r="H505" s="15">
        <v>40945</v>
      </c>
      <c r="I505" s="96">
        <v>0.25</v>
      </c>
      <c r="J505" s="109">
        <f t="shared" si="36"/>
        <v>40945.25</v>
      </c>
      <c r="K505" s="16">
        <v>41.963000000000001</v>
      </c>
      <c r="L505" s="100">
        <f>'Barometric Data'!B505+'Barometric Data'!C505</f>
        <v>40945.25</v>
      </c>
      <c r="M505" s="106">
        <f t="shared" si="38"/>
        <v>0</v>
      </c>
      <c r="N505" s="16">
        <f>'Barometric Data'!E505</f>
        <v>2.9213800000000001</v>
      </c>
      <c r="O505" s="16">
        <f t="shared" si="39"/>
        <v>39.041620000000002</v>
      </c>
      <c r="P505" s="17">
        <f t="shared" si="37"/>
        <v>353.95035000000001</v>
      </c>
      <c r="Q505" s="17"/>
      <c r="R505" s="16">
        <v>17.702000000000002</v>
      </c>
      <c r="S505" s="38" t="s">
        <v>27</v>
      </c>
      <c r="T505" s="18"/>
    </row>
    <row r="506" spans="8:20" x14ac:dyDescent="0.25">
      <c r="H506" s="15">
        <v>40945</v>
      </c>
      <c r="I506" s="96">
        <v>0.5</v>
      </c>
      <c r="J506" s="109">
        <f t="shared" si="36"/>
        <v>40945.5</v>
      </c>
      <c r="K506" s="16">
        <v>41.970999999999997</v>
      </c>
      <c r="L506" s="100">
        <f>'Barometric Data'!B506+'Barometric Data'!C506</f>
        <v>40945.5</v>
      </c>
      <c r="M506" s="106">
        <f t="shared" si="38"/>
        <v>0</v>
      </c>
      <c r="N506" s="16">
        <f>'Barometric Data'!E506</f>
        <v>2.9597199999999999</v>
      </c>
      <c r="O506" s="16">
        <f t="shared" si="39"/>
        <v>39.011279999999999</v>
      </c>
      <c r="P506" s="17">
        <f t="shared" si="37"/>
        <v>353.98069000000004</v>
      </c>
      <c r="Q506" s="17"/>
      <c r="R506" s="16">
        <v>17.724</v>
      </c>
      <c r="S506" s="38" t="s">
        <v>27</v>
      </c>
      <c r="T506" s="18"/>
    </row>
    <row r="507" spans="8:20" x14ac:dyDescent="0.25">
      <c r="H507" s="15">
        <v>40945</v>
      </c>
      <c r="I507" s="96">
        <v>0.75</v>
      </c>
      <c r="J507" s="109">
        <f t="shared" si="36"/>
        <v>40945.75</v>
      </c>
      <c r="K507" s="16">
        <v>41.930399999999999</v>
      </c>
      <c r="L507" s="100">
        <f>'Barometric Data'!B507+'Barometric Data'!C507</f>
        <v>40945.75</v>
      </c>
      <c r="M507" s="106">
        <f t="shared" si="38"/>
        <v>0</v>
      </c>
      <c r="N507" s="16">
        <f>'Barometric Data'!E507</f>
        <v>2.88889</v>
      </c>
      <c r="O507" s="16">
        <f t="shared" si="39"/>
        <v>39.041510000000002</v>
      </c>
      <c r="P507" s="17">
        <f t="shared" si="37"/>
        <v>353.95046000000002</v>
      </c>
      <c r="Q507" s="17"/>
      <c r="R507" s="16">
        <v>17.719000000000001</v>
      </c>
      <c r="S507" s="38" t="s">
        <v>27</v>
      </c>
      <c r="T507" s="18"/>
    </row>
    <row r="508" spans="8:20" x14ac:dyDescent="0.25">
      <c r="H508" s="15">
        <v>40946</v>
      </c>
      <c r="I508" s="96">
        <v>0</v>
      </c>
      <c r="J508" s="109">
        <f t="shared" si="36"/>
        <v>40946</v>
      </c>
      <c r="K508" s="16">
        <v>41.931800000000003</v>
      </c>
      <c r="L508" s="100">
        <f>'Barometric Data'!B508+'Barometric Data'!C508</f>
        <v>40946</v>
      </c>
      <c r="M508" s="106">
        <f t="shared" si="38"/>
        <v>0</v>
      </c>
      <c r="N508" s="16">
        <f>'Barometric Data'!E508</f>
        <v>2.8771499999999999</v>
      </c>
      <c r="O508" s="16">
        <f t="shared" si="39"/>
        <v>39.054650000000002</v>
      </c>
      <c r="P508" s="17">
        <f t="shared" si="37"/>
        <v>353.93732000000006</v>
      </c>
      <c r="Q508" s="17"/>
      <c r="R508" s="16">
        <v>17.721</v>
      </c>
      <c r="S508" s="38" t="s">
        <v>27</v>
      </c>
      <c r="T508" s="18"/>
    </row>
    <row r="509" spans="8:20" x14ac:dyDescent="0.25">
      <c r="H509" s="15">
        <v>40946</v>
      </c>
      <c r="I509" s="96">
        <v>0.25</v>
      </c>
      <c r="J509" s="109">
        <f t="shared" si="36"/>
        <v>40946.25</v>
      </c>
      <c r="K509" s="16">
        <v>41.938299999999998</v>
      </c>
      <c r="L509" s="100">
        <f>'Barometric Data'!B509+'Barometric Data'!C509</f>
        <v>40946.25</v>
      </c>
      <c r="M509" s="106">
        <f t="shared" si="38"/>
        <v>0</v>
      </c>
      <c r="N509" s="16">
        <f>'Barometric Data'!E509</f>
        <v>2.8253400000000002</v>
      </c>
      <c r="O509" s="16">
        <f t="shared" si="39"/>
        <v>39.112960000000001</v>
      </c>
      <c r="P509" s="17">
        <f t="shared" si="37"/>
        <v>353.87901000000005</v>
      </c>
      <c r="Q509" s="17"/>
      <c r="R509" s="16">
        <v>17.725999999999999</v>
      </c>
      <c r="S509" s="38" t="s">
        <v>27</v>
      </c>
      <c r="T509" s="18"/>
    </row>
    <row r="510" spans="8:20" x14ac:dyDescent="0.25">
      <c r="H510" s="15">
        <v>40946</v>
      </c>
      <c r="I510" s="96">
        <v>0.5</v>
      </c>
      <c r="J510" s="109">
        <f t="shared" si="36"/>
        <v>40946.5</v>
      </c>
      <c r="K510" s="16">
        <v>41.911200000000001</v>
      </c>
      <c r="L510" s="100">
        <f>'Barometric Data'!B510+'Barometric Data'!C510</f>
        <v>40946.5</v>
      </c>
      <c r="M510" s="106">
        <f t="shared" si="38"/>
        <v>0</v>
      </c>
      <c r="N510" s="16">
        <f>'Barometric Data'!E510</f>
        <v>2.8138999999999998</v>
      </c>
      <c r="O510" s="16">
        <f t="shared" si="39"/>
        <v>39.097300000000004</v>
      </c>
      <c r="P510" s="17">
        <f t="shared" si="37"/>
        <v>353.89467000000002</v>
      </c>
      <c r="Q510" s="17"/>
      <c r="R510" s="16">
        <v>17.716000000000001</v>
      </c>
      <c r="S510" s="38" t="s">
        <v>27</v>
      </c>
      <c r="T510" s="18"/>
    </row>
    <row r="511" spans="8:20" x14ac:dyDescent="0.25">
      <c r="H511" s="15">
        <v>40946</v>
      </c>
      <c r="I511" s="96">
        <v>0.75</v>
      </c>
      <c r="J511" s="109">
        <f t="shared" si="36"/>
        <v>40946.75</v>
      </c>
      <c r="K511" s="16">
        <v>41.907299999999999</v>
      </c>
      <c r="L511" s="100">
        <f>'Barometric Data'!B511+'Barometric Data'!C511</f>
        <v>40946.75</v>
      </c>
      <c r="M511" s="106">
        <f t="shared" si="38"/>
        <v>0</v>
      </c>
      <c r="N511" s="16">
        <f>'Barometric Data'!E511</f>
        <v>2.7670499999999998</v>
      </c>
      <c r="O511" s="16">
        <f t="shared" si="39"/>
        <v>39.140250000000002</v>
      </c>
      <c r="P511" s="17">
        <f t="shared" si="37"/>
        <v>353.85172000000006</v>
      </c>
      <c r="Q511" s="17"/>
      <c r="R511" s="16">
        <v>17.728000000000002</v>
      </c>
      <c r="S511" s="38" t="s">
        <v>27</v>
      </c>
      <c r="T511" s="18"/>
    </row>
    <row r="512" spans="8:20" x14ac:dyDescent="0.25">
      <c r="H512" s="15">
        <v>40947</v>
      </c>
      <c r="I512" s="96">
        <v>0</v>
      </c>
      <c r="J512" s="109">
        <f t="shared" si="36"/>
        <v>40947</v>
      </c>
      <c r="K512" s="16">
        <v>41.944800000000001</v>
      </c>
      <c r="L512" s="100">
        <f>'Barometric Data'!B512+'Barometric Data'!C512</f>
        <v>40947</v>
      </c>
      <c r="M512" s="106">
        <f t="shared" si="38"/>
        <v>0</v>
      </c>
      <c r="N512" s="16">
        <f>'Barometric Data'!E512</f>
        <v>2.8294800000000002</v>
      </c>
      <c r="O512" s="16">
        <f t="shared" si="39"/>
        <v>39.115319999999997</v>
      </c>
      <c r="P512" s="17">
        <f t="shared" si="37"/>
        <v>353.87665000000004</v>
      </c>
      <c r="Q512" s="17"/>
      <c r="R512" s="16">
        <v>17.728000000000002</v>
      </c>
      <c r="S512" s="38" t="s">
        <v>27</v>
      </c>
      <c r="T512" s="18"/>
    </row>
    <row r="513" spans="8:20" x14ac:dyDescent="0.25">
      <c r="H513" s="15">
        <v>40947</v>
      </c>
      <c r="I513" s="96">
        <v>0.25</v>
      </c>
      <c r="J513" s="109">
        <f t="shared" si="36"/>
        <v>40947.25</v>
      </c>
      <c r="K513" s="16">
        <v>42.007300000000001</v>
      </c>
      <c r="L513" s="100">
        <f>'Barometric Data'!B513+'Barometric Data'!C513</f>
        <v>40947.25</v>
      </c>
      <c r="M513" s="106">
        <f t="shared" si="38"/>
        <v>0</v>
      </c>
      <c r="N513" s="16">
        <f>'Barometric Data'!E513</f>
        <v>2.9040599999999999</v>
      </c>
      <c r="O513" s="16">
        <f t="shared" si="39"/>
        <v>39.10324</v>
      </c>
      <c r="P513" s="17">
        <f t="shared" si="37"/>
        <v>353.88873000000001</v>
      </c>
      <c r="Q513" s="17"/>
      <c r="R513" s="16">
        <v>17.715</v>
      </c>
      <c r="S513" s="38" t="s">
        <v>27</v>
      </c>
      <c r="T513" s="18"/>
    </row>
    <row r="514" spans="8:20" x14ac:dyDescent="0.25">
      <c r="H514" s="15">
        <v>40947</v>
      </c>
      <c r="I514" s="96">
        <v>0.5</v>
      </c>
      <c r="J514" s="109">
        <f t="shared" si="36"/>
        <v>40947.5</v>
      </c>
      <c r="K514" s="16">
        <v>42.056899999999999</v>
      </c>
      <c r="L514" s="100">
        <f>'Barometric Data'!B514+'Barometric Data'!C514</f>
        <v>40947.5</v>
      </c>
      <c r="M514" s="106">
        <f t="shared" si="38"/>
        <v>0</v>
      </c>
      <c r="N514" s="16">
        <f>'Barometric Data'!E514</f>
        <v>3.0071500000000002</v>
      </c>
      <c r="O514" s="16">
        <f t="shared" si="39"/>
        <v>39.049749999999996</v>
      </c>
      <c r="P514" s="17">
        <f t="shared" si="37"/>
        <v>353.94222000000002</v>
      </c>
      <c r="Q514" s="17"/>
      <c r="R514" s="16">
        <v>17.710999999999999</v>
      </c>
      <c r="S514" s="38" t="s">
        <v>27</v>
      </c>
      <c r="T514" s="18"/>
    </row>
    <row r="515" spans="8:20" x14ac:dyDescent="0.25">
      <c r="H515" s="15">
        <v>40947</v>
      </c>
      <c r="I515" s="96">
        <v>0.75</v>
      </c>
      <c r="J515" s="109">
        <f t="shared" ref="J515:J578" si="40">H515+I515</f>
        <v>40947.75</v>
      </c>
      <c r="K515" s="16">
        <v>42.048099999999998</v>
      </c>
      <c r="L515" s="100">
        <f>'Barometric Data'!B515+'Barometric Data'!C515</f>
        <v>40947.75</v>
      </c>
      <c r="M515" s="106">
        <f t="shared" si="38"/>
        <v>0</v>
      </c>
      <c r="N515" s="16">
        <f>'Barometric Data'!E515</f>
        <v>3.0443899999999999</v>
      </c>
      <c r="O515" s="16">
        <f t="shared" si="39"/>
        <v>39.003709999999998</v>
      </c>
      <c r="P515" s="17">
        <f t="shared" si="37"/>
        <v>353.98826000000003</v>
      </c>
      <c r="Q515" s="17"/>
      <c r="R515" s="16">
        <v>17.742000000000001</v>
      </c>
      <c r="S515" s="38" t="s">
        <v>27</v>
      </c>
      <c r="T515" s="18"/>
    </row>
    <row r="516" spans="8:20" x14ac:dyDescent="0.25">
      <c r="H516" s="15">
        <v>40948</v>
      </c>
      <c r="I516" s="96">
        <v>0</v>
      </c>
      <c r="J516" s="109">
        <f t="shared" si="40"/>
        <v>40948</v>
      </c>
      <c r="K516" s="16">
        <v>42.031700000000001</v>
      </c>
      <c r="L516" s="100">
        <f>'Barometric Data'!B516+'Barometric Data'!C516</f>
        <v>40948</v>
      </c>
      <c r="M516" s="106">
        <f t="shared" si="38"/>
        <v>0</v>
      </c>
      <c r="N516" s="16">
        <f>'Barometric Data'!E516</f>
        <v>3.0578500000000002</v>
      </c>
      <c r="O516" s="16">
        <f t="shared" si="39"/>
        <v>38.973849999999999</v>
      </c>
      <c r="P516" s="17">
        <f t="shared" ref="P516:P579" si="41">AVERAGE($E$10,$E$12:$E$17)-O516</f>
        <v>354.01812000000007</v>
      </c>
      <c r="Q516" s="17"/>
      <c r="R516" s="16">
        <v>17.727</v>
      </c>
      <c r="S516" s="38" t="s">
        <v>27</v>
      </c>
      <c r="T516" s="18"/>
    </row>
    <row r="517" spans="8:20" x14ac:dyDescent="0.25">
      <c r="H517" s="15">
        <v>40948</v>
      </c>
      <c r="I517" s="96">
        <v>0.25</v>
      </c>
      <c r="J517" s="109">
        <f t="shared" si="40"/>
        <v>40948.25</v>
      </c>
      <c r="K517" s="16">
        <v>42.0366</v>
      </c>
      <c r="L517" s="100">
        <f>'Barometric Data'!B517+'Barometric Data'!C517</f>
        <v>40948.25</v>
      </c>
      <c r="M517" s="106">
        <f t="shared" si="38"/>
        <v>0</v>
      </c>
      <c r="N517" s="16">
        <f>'Barometric Data'!E517</f>
        <v>3.0542600000000002</v>
      </c>
      <c r="O517" s="16">
        <f t="shared" si="39"/>
        <v>38.982340000000001</v>
      </c>
      <c r="P517" s="17">
        <f t="shared" si="41"/>
        <v>354.00963000000002</v>
      </c>
      <c r="Q517" s="17"/>
      <c r="R517" s="16">
        <v>17.71</v>
      </c>
      <c r="S517" s="38" t="s">
        <v>27</v>
      </c>
      <c r="T517" s="18"/>
    </row>
    <row r="518" spans="8:20" x14ac:dyDescent="0.25">
      <c r="H518" s="15">
        <v>40948</v>
      </c>
      <c r="I518" s="96">
        <v>0.5</v>
      </c>
      <c r="J518" s="109">
        <f t="shared" si="40"/>
        <v>40948.5</v>
      </c>
      <c r="K518" s="16">
        <v>42.046900000000001</v>
      </c>
      <c r="L518" s="100">
        <f>'Barometric Data'!B518+'Barometric Data'!C518</f>
        <v>40948.5</v>
      </c>
      <c r="M518" s="106">
        <f t="shared" si="38"/>
        <v>0</v>
      </c>
      <c r="N518" s="16">
        <f>'Barometric Data'!E518</f>
        <v>3.1134400000000002</v>
      </c>
      <c r="O518" s="16">
        <f t="shared" si="39"/>
        <v>38.933460000000004</v>
      </c>
      <c r="P518" s="17">
        <f t="shared" si="41"/>
        <v>354.05851000000001</v>
      </c>
      <c r="Q518" s="17"/>
      <c r="R518" s="16">
        <v>17.724</v>
      </c>
      <c r="S518" s="38" t="s">
        <v>27</v>
      </c>
      <c r="T518" s="18"/>
    </row>
    <row r="519" spans="8:20" x14ac:dyDescent="0.25">
      <c r="H519" s="15">
        <v>40948</v>
      </c>
      <c r="I519" s="96">
        <v>0.75</v>
      </c>
      <c r="J519" s="109">
        <f t="shared" si="40"/>
        <v>40948.75</v>
      </c>
      <c r="K519" s="16">
        <v>41.996699999999997</v>
      </c>
      <c r="L519" s="100">
        <f>'Barometric Data'!B519+'Barometric Data'!C519</f>
        <v>40948.75</v>
      </c>
      <c r="M519" s="106">
        <f t="shared" si="38"/>
        <v>0</v>
      </c>
      <c r="N519" s="16">
        <f>'Barometric Data'!E519</f>
        <v>3.0378099999999999</v>
      </c>
      <c r="O519" s="16">
        <f t="shared" si="39"/>
        <v>38.958889999999997</v>
      </c>
      <c r="P519" s="17">
        <f t="shared" si="41"/>
        <v>354.03308000000004</v>
      </c>
      <c r="Q519" s="17"/>
      <c r="R519" s="16">
        <v>17.724</v>
      </c>
      <c r="S519" s="38" t="s">
        <v>27</v>
      </c>
      <c r="T519" s="18"/>
    </row>
    <row r="520" spans="8:20" x14ac:dyDescent="0.25">
      <c r="H520" s="15">
        <v>40949</v>
      </c>
      <c r="I520" s="96">
        <v>0</v>
      </c>
      <c r="J520" s="109">
        <f t="shared" si="40"/>
        <v>40949</v>
      </c>
      <c r="K520" s="16">
        <v>41.961199999999998</v>
      </c>
      <c r="L520" s="100">
        <f>'Barometric Data'!B520+'Barometric Data'!C520</f>
        <v>40949</v>
      </c>
      <c r="M520" s="106">
        <f t="shared" si="38"/>
        <v>0</v>
      </c>
      <c r="N520" s="16">
        <f>'Barometric Data'!E520</f>
        <v>2.9889899999999998</v>
      </c>
      <c r="O520" s="16">
        <f t="shared" si="39"/>
        <v>38.972209999999997</v>
      </c>
      <c r="P520" s="17">
        <f t="shared" si="41"/>
        <v>354.01976000000002</v>
      </c>
      <c r="Q520" s="17"/>
      <c r="R520" s="16">
        <v>17.728999999999999</v>
      </c>
      <c r="S520" s="38" t="s">
        <v>27</v>
      </c>
      <c r="T520" s="18"/>
    </row>
    <row r="521" spans="8:20" x14ac:dyDescent="0.25">
      <c r="H521" s="15">
        <v>40949</v>
      </c>
      <c r="I521" s="96">
        <v>0.25</v>
      </c>
      <c r="J521" s="109">
        <f t="shared" si="40"/>
        <v>40949.25</v>
      </c>
      <c r="K521" s="16">
        <v>41.94</v>
      </c>
      <c r="L521" s="100">
        <f>'Barometric Data'!B521+'Barometric Data'!C521</f>
        <v>40949.25</v>
      </c>
      <c r="M521" s="106">
        <f t="shared" si="38"/>
        <v>0</v>
      </c>
      <c r="N521" s="16">
        <f>'Barometric Data'!E521</f>
        <v>2.9060800000000002</v>
      </c>
      <c r="O521" s="16">
        <f t="shared" si="39"/>
        <v>39.033919999999995</v>
      </c>
      <c r="P521" s="17">
        <f t="shared" si="41"/>
        <v>353.95805000000007</v>
      </c>
      <c r="Q521" s="17"/>
      <c r="R521" s="16">
        <v>17.725999999999999</v>
      </c>
      <c r="S521" s="38" t="s">
        <v>27</v>
      </c>
      <c r="T521" s="18"/>
    </row>
    <row r="522" spans="8:20" x14ac:dyDescent="0.25">
      <c r="H522" s="15">
        <v>40949</v>
      </c>
      <c r="I522" s="96">
        <v>0.5</v>
      </c>
      <c r="J522" s="109">
        <f t="shared" si="40"/>
        <v>40949.5</v>
      </c>
      <c r="K522" s="16">
        <v>41.918199999999999</v>
      </c>
      <c r="L522" s="100">
        <f>'Barometric Data'!B522+'Barometric Data'!C522</f>
        <v>40949.5</v>
      </c>
      <c r="M522" s="106">
        <f t="shared" si="38"/>
        <v>0</v>
      </c>
      <c r="N522" s="16">
        <f>'Barometric Data'!E522</f>
        <v>2.8766400000000001</v>
      </c>
      <c r="O522" s="16">
        <f t="shared" si="39"/>
        <v>39.041559999999997</v>
      </c>
      <c r="P522" s="17">
        <f t="shared" si="41"/>
        <v>353.95041000000003</v>
      </c>
      <c r="Q522" s="17"/>
      <c r="R522" s="16">
        <v>17.704999999999998</v>
      </c>
      <c r="S522" s="38" t="s">
        <v>27</v>
      </c>
      <c r="T522" s="18"/>
    </row>
    <row r="523" spans="8:20" x14ac:dyDescent="0.25">
      <c r="H523" s="15">
        <v>40949</v>
      </c>
      <c r="I523" s="96">
        <v>0.75</v>
      </c>
      <c r="J523" s="109">
        <f t="shared" si="40"/>
        <v>40949.75</v>
      </c>
      <c r="K523" s="16">
        <v>41.876300000000001</v>
      </c>
      <c r="L523" s="100">
        <f>'Barometric Data'!B523+'Barometric Data'!C523</f>
        <v>40949.75</v>
      </c>
      <c r="M523" s="106">
        <f t="shared" si="38"/>
        <v>0</v>
      </c>
      <c r="N523" s="16">
        <f>'Barometric Data'!E523</f>
        <v>2.7959999999999998</v>
      </c>
      <c r="O523" s="16">
        <f t="shared" si="39"/>
        <v>39.080300000000001</v>
      </c>
      <c r="P523" s="17">
        <f t="shared" si="41"/>
        <v>353.91167000000002</v>
      </c>
      <c r="Q523" s="17"/>
      <c r="R523" s="16">
        <v>17.725999999999999</v>
      </c>
      <c r="S523" s="38" t="s">
        <v>27</v>
      </c>
      <c r="T523" s="18"/>
    </row>
    <row r="524" spans="8:20" x14ac:dyDescent="0.25">
      <c r="H524" s="15">
        <v>40950</v>
      </c>
      <c r="I524" s="96">
        <v>0</v>
      </c>
      <c r="J524" s="109">
        <f t="shared" si="40"/>
        <v>40950</v>
      </c>
      <c r="K524" s="16">
        <v>41.879100000000001</v>
      </c>
      <c r="L524" s="100">
        <f>'Barometric Data'!B524+'Barometric Data'!C524</f>
        <v>40950</v>
      </c>
      <c r="M524" s="106">
        <f t="shared" si="38"/>
        <v>0</v>
      </c>
      <c r="N524" s="16">
        <f>'Barometric Data'!E524</f>
        <v>2.7442600000000001</v>
      </c>
      <c r="O524" s="16">
        <f t="shared" si="39"/>
        <v>39.134840000000004</v>
      </c>
      <c r="P524" s="17">
        <f t="shared" si="41"/>
        <v>353.85713000000004</v>
      </c>
      <c r="Q524" s="17"/>
      <c r="R524" s="16">
        <v>17.722000000000001</v>
      </c>
      <c r="S524" s="38" t="s">
        <v>27</v>
      </c>
      <c r="T524" s="18"/>
    </row>
    <row r="525" spans="8:20" x14ac:dyDescent="0.25">
      <c r="H525" s="15">
        <v>40950</v>
      </c>
      <c r="I525" s="96">
        <v>0.25</v>
      </c>
      <c r="J525" s="109">
        <f t="shared" si="40"/>
        <v>40950.25</v>
      </c>
      <c r="K525" s="16">
        <v>41.9129</v>
      </c>
      <c r="L525" s="100">
        <f>'Barometric Data'!B525+'Barometric Data'!C525</f>
        <v>40950.25</v>
      </c>
      <c r="M525" s="106">
        <f t="shared" si="38"/>
        <v>0</v>
      </c>
      <c r="N525" s="16">
        <f>'Barometric Data'!E525</f>
        <v>2.7414100000000001</v>
      </c>
      <c r="O525" s="16">
        <f t="shared" si="39"/>
        <v>39.171489999999999</v>
      </c>
      <c r="P525" s="17">
        <f t="shared" si="41"/>
        <v>353.82048000000003</v>
      </c>
      <c r="Q525" s="17"/>
      <c r="R525" s="16">
        <v>17.716000000000001</v>
      </c>
      <c r="S525" s="38" t="s">
        <v>27</v>
      </c>
      <c r="T525" s="18"/>
    </row>
    <row r="526" spans="8:20" x14ac:dyDescent="0.25">
      <c r="H526" s="15">
        <v>40950</v>
      </c>
      <c r="I526" s="96">
        <v>0.5</v>
      </c>
      <c r="J526" s="109">
        <f t="shared" si="40"/>
        <v>40950.5</v>
      </c>
      <c r="K526" s="16">
        <v>41.924500000000002</v>
      </c>
      <c r="L526" s="100">
        <f>'Barometric Data'!B526+'Barometric Data'!C526</f>
        <v>40950.5</v>
      </c>
      <c r="M526" s="106">
        <f t="shared" si="38"/>
        <v>0</v>
      </c>
      <c r="N526" s="16">
        <f>'Barometric Data'!E526</f>
        <v>2.7489499999999998</v>
      </c>
      <c r="O526" s="16">
        <f t="shared" si="39"/>
        <v>39.175550000000001</v>
      </c>
      <c r="P526" s="17">
        <f t="shared" si="41"/>
        <v>353.81642000000005</v>
      </c>
      <c r="Q526" s="17"/>
      <c r="R526" s="16">
        <v>17.72</v>
      </c>
      <c r="S526" s="38" t="s">
        <v>27</v>
      </c>
      <c r="T526" s="18"/>
    </row>
    <row r="527" spans="8:20" x14ac:dyDescent="0.25">
      <c r="H527" s="15">
        <v>40950</v>
      </c>
      <c r="I527" s="96">
        <v>0.75</v>
      </c>
      <c r="J527" s="109">
        <f t="shared" si="40"/>
        <v>40950.75</v>
      </c>
      <c r="K527" s="16">
        <v>41.888500000000001</v>
      </c>
      <c r="L527" s="100">
        <f>'Barometric Data'!B527+'Barometric Data'!C527</f>
        <v>40950.75</v>
      </c>
      <c r="M527" s="106">
        <f t="shared" ref="M527:M590" si="42">L527-J527</f>
        <v>0</v>
      </c>
      <c r="N527" s="16">
        <f>'Barometric Data'!E527</f>
        <v>2.6845699999999999</v>
      </c>
      <c r="O527" s="16">
        <f t="shared" ref="O527:O590" si="43">K527-N527</f>
        <v>39.20393</v>
      </c>
      <c r="P527" s="17">
        <f t="shared" si="41"/>
        <v>353.78804000000002</v>
      </c>
      <c r="Q527" s="17"/>
      <c r="R527" s="16">
        <v>17.731999999999999</v>
      </c>
      <c r="S527" s="38" t="s">
        <v>27</v>
      </c>
      <c r="T527" s="18"/>
    </row>
    <row r="528" spans="8:20" x14ac:dyDescent="0.25">
      <c r="H528" s="15">
        <v>40951</v>
      </c>
      <c r="I528" s="96">
        <v>0</v>
      </c>
      <c r="J528" s="109">
        <f t="shared" si="40"/>
        <v>40951</v>
      </c>
      <c r="K528" s="16">
        <v>41.9114</v>
      </c>
      <c r="L528" s="100">
        <f>'Barometric Data'!B528+'Barometric Data'!C528</f>
        <v>40951</v>
      </c>
      <c r="M528" s="106">
        <f t="shared" si="42"/>
        <v>0</v>
      </c>
      <c r="N528" s="16">
        <f>'Barometric Data'!E528</f>
        <v>2.6791299999999998</v>
      </c>
      <c r="O528" s="16">
        <f t="shared" si="43"/>
        <v>39.23227</v>
      </c>
      <c r="P528" s="17">
        <f t="shared" si="41"/>
        <v>353.75970000000007</v>
      </c>
      <c r="Q528" s="17"/>
      <c r="R528" s="16">
        <v>17.707999999999998</v>
      </c>
      <c r="S528" s="38" t="s">
        <v>27</v>
      </c>
      <c r="T528" s="18"/>
    </row>
    <row r="529" spans="8:20" x14ac:dyDescent="0.25">
      <c r="H529" s="15">
        <v>40951</v>
      </c>
      <c r="I529" s="96">
        <v>0.25</v>
      </c>
      <c r="J529" s="109">
        <f t="shared" si="40"/>
        <v>40951.25</v>
      </c>
      <c r="K529" s="16">
        <v>41.889600000000002</v>
      </c>
      <c r="L529" s="100">
        <f>'Barometric Data'!B529+'Barometric Data'!C529</f>
        <v>40951.25</v>
      </c>
      <c r="M529" s="106">
        <f t="shared" si="42"/>
        <v>0</v>
      </c>
      <c r="N529" s="16">
        <f>'Barometric Data'!E529</f>
        <v>2.63429</v>
      </c>
      <c r="O529" s="16">
        <f t="shared" si="43"/>
        <v>39.255310000000001</v>
      </c>
      <c r="P529" s="17">
        <f t="shared" si="41"/>
        <v>353.73666000000003</v>
      </c>
      <c r="Q529" s="17"/>
      <c r="R529" s="16">
        <v>17.73</v>
      </c>
      <c r="S529" s="38" t="s">
        <v>27</v>
      </c>
      <c r="T529" s="18"/>
    </row>
    <row r="530" spans="8:20" x14ac:dyDescent="0.25">
      <c r="H530" s="15">
        <v>40951</v>
      </c>
      <c r="I530" s="96">
        <v>0.5</v>
      </c>
      <c r="J530" s="109">
        <f t="shared" si="40"/>
        <v>40951.5</v>
      </c>
      <c r="K530" s="16">
        <v>41.878</v>
      </c>
      <c r="L530" s="100">
        <f>'Barometric Data'!B530+'Barometric Data'!C530</f>
        <v>40951.5</v>
      </c>
      <c r="M530" s="106">
        <f t="shared" si="42"/>
        <v>0</v>
      </c>
      <c r="N530" s="16">
        <f>'Barometric Data'!E530</f>
        <v>2.6094300000000001</v>
      </c>
      <c r="O530" s="16">
        <f t="shared" si="43"/>
        <v>39.268569999999997</v>
      </c>
      <c r="P530" s="17">
        <f t="shared" si="41"/>
        <v>353.72340000000003</v>
      </c>
      <c r="Q530" s="17"/>
      <c r="R530" s="16">
        <v>17.725999999999999</v>
      </c>
      <c r="S530" s="38" t="s">
        <v>27</v>
      </c>
      <c r="T530" s="18"/>
    </row>
    <row r="531" spans="8:20" x14ac:dyDescent="0.25">
      <c r="H531" s="15">
        <v>40951</v>
      </c>
      <c r="I531" s="96">
        <v>0.75</v>
      </c>
      <c r="J531" s="109">
        <f t="shared" si="40"/>
        <v>40951.75</v>
      </c>
      <c r="K531" s="16">
        <v>41.841799999999999</v>
      </c>
      <c r="L531" s="100">
        <f>'Barometric Data'!B531+'Barometric Data'!C531</f>
        <v>40951.75</v>
      </c>
      <c r="M531" s="106">
        <f t="shared" si="42"/>
        <v>0</v>
      </c>
      <c r="N531" s="16">
        <f>'Barometric Data'!E531</f>
        <v>2.5369600000000001</v>
      </c>
      <c r="O531" s="16">
        <f t="shared" si="43"/>
        <v>39.304839999999999</v>
      </c>
      <c r="P531" s="17">
        <f t="shared" si="41"/>
        <v>353.68713000000002</v>
      </c>
      <c r="Q531" s="17"/>
      <c r="R531" s="16">
        <v>17.716000000000001</v>
      </c>
      <c r="S531" s="38" t="s">
        <v>27</v>
      </c>
      <c r="T531" s="18"/>
    </row>
    <row r="532" spans="8:20" x14ac:dyDescent="0.25">
      <c r="H532" s="15">
        <v>40952</v>
      </c>
      <c r="I532" s="96">
        <v>0</v>
      </c>
      <c r="J532" s="109">
        <f t="shared" si="40"/>
        <v>40952</v>
      </c>
      <c r="K532" s="16">
        <v>41.860599999999998</v>
      </c>
      <c r="L532" s="100">
        <f>'Barometric Data'!B532+'Barometric Data'!C532</f>
        <v>40952</v>
      </c>
      <c r="M532" s="106">
        <f t="shared" si="42"/>
        <v>0</v>
      </c>
      <c r="N532" s="16">
        <f>'Barometric Data'!E532</f>
        <v>2.5052099999999999</v>
      </c>
      <c r="O532" s="16">
        <f t="shared" si="43"/>
        <v>39.35539</v>
      </c>
      <c r="P532" s="17">
        <f t="shared" si="41"/>
        <v>353.63658000000004</v>
      </c>
      <c r="Q532" s="17"/>
      <c r="R532" s="16">
        <v>17.738</v>
      </c>
      <c r="S532" s="38" t="s">
        <v>27</v>
      </c>
      <c r="T532" s="18"/>
    </row>
    <row r="533" spans="8:20" x14ac:dyDescent="0.25">
      <c r="H533" s="15">
        <v>40952</v>
      </c>
      <c r="I533" s="96">
        <v>0.25</v>
      </c>
      <c r="J533" s="109">
        <f t="shared" si="40"/>
        <v>40952.25</v>
      </c>
      <c r="K533" s="16">
        <v>41.8872</v>
      </c>
      <c r="L533" s="100">
        <f>'Barometric Data'!B533+'Barometric Data'!C533</f>
        <v>40952.25</v>
      </c>
      <c r="M533" s="106">
        <f t="shared" si="42"/>
        <v>0</v>
      </c>
      <c r="N533" s="16">
        <f>'Barometric Data'!E533</f>
        <v>2.49248</v>
      </c>
      <c r="O533" s="16">
        <f t="shared" si="43"/>
        <v>39.39472</v>
      </c>
      <c r="P533" s="17">
        <f t="shared" si="41"/>
        <v>353.59725000000003</v>
      </c>
      <c r="Q533" s="17"/>
      <c r="R533" s="16">
        <v>17.713000000000001</v>
      </c>
      <c r="S533" s="38" t="s">
        <v>27</v>
      </c>
      <c r="T533" s="18"/>
    </row>
    <row r="534" spans="8:20" x14ac:dyDescent="0.25">
      <c r="H534" s="15">
        <v>40952</v>
      </c>
      <c r="I534" s="96">
        <v>0.5</v>
      </c>
      <c r="J534" s="109">
        <f t="shared" si="40"/>
        <v>40952.5</v>
      </c>
      <c r="K534" s="16">
        <v>41.891500000000001</v>
      </c>
      <c r="L534" s="100">
        <f>'Barometric Data'!B534+'Barometric Data'!C534</f>
        <v>40952.5</v>
      </c>
      <c r="M534" s="106">
        <f t="shared" si="42"/>
        <v>0</v>
      </c>
      <c r="N534" s="16">
        <f>'Barometric Data'!E534</f>
        <v>2.5217499999999999</v>
      </c>
      <c r="O534" s="16">
        <f t="shared" si="43"/>
        <v>39.369750000000003</v>
      </c>
      <c r="P534" s="17">
        <f t="shared" si="41"/>
        <v>353.62222000000003</v>
      </c>
      <c r="Q534" s="17"/>
      <c r="R534" s="16">
        <v>17.722999999999999</v>
      </c>
      <c r="S534" s="38" t="s">
        <v>27</v>
      </c>
      <c r="T534" s="18"/>
    </row>
    <row r="535" spans="8:20" x14ac:dyDescent="0.25">
      <c r="H535" s="15">
        <v>40952</v>
      </c>
      <c r="I535" s="96">
        <v>0.75</v>
      </c>
      <c r="J535" s="109">
        <f t="shared" si="40"/>
        <v>40952.75</v>
      </c>
      <c r="K535" s="16">
        <v>41.898200000000003</v>
      </c>
      <c r="L535" s="100">
        <f>'Barometric Data'!B535+'Barometric Data'!C535</f>
        <v>40952.75</v>
      </c>
      <c r="M535" s="106">
        <f t="shared" si="42"/>
        <v>0</v>
      </c>
      <c r="N535" s="16">
        <f>'Barometric Data'!E535</f>
        <v>2.51946</v>
      </c>
      <c r="O535" s="16">
        <f t="shared" si="43"/>
        <v>39.378740000000001</v>
      </c>
      <c r="P535" s="17">
        <f t="shared" si="41"/>
        <v>353.61323000000004</v>
      </c>
      <c r="Q535" s="17"/>
      <c r="R535" s="16">
        <v>17.707999999999998</v>
      </c>
      <c r="S535" s="38" t="s">
        <v>27</v>
      </c>
      <c r="T535" s="18"/>
    </row>
    <row r="536" spans="8:20" x14ac:dyDescent="0.25">
      <c r="H536" s="15">
        <v>40953</v>
      </c>
      <c r="I536" s="96">
        <v>0</v>
      </c>
      <c r="J536" s="109">
        <f t="shared" si="40"/>
        <v>40953</v>
      </c>
      <c r="K536" s="16">
        <v>41.936900000000001</v>
      </c>
      <c r="L536" s="100">
        <f>'Barometric Data'!B536+'Barometric Data'!C536</f>
        <v>40953</v>
      </c>
      <c r="M536" s="106">
        <f t="shared" si="42"/>
        <v>0</v>
      </c>
      <c r="N536" s="16">
        <f>'Barometric Data'!E536</f>
        <v>2.5546199999999999</v>
      </c>
      <c r="O536" s="16">
        <f t="shared" si="43"/>
        <v>39.382280000000002</v>
      </c>
      <c r="P536" s="17">
        <f t="shared" si="41"/>
        <v>353.60969000000006</v>
      </c>
      <c r="Q536" s="17"/>
      <c r="R536" s="16">
        <v>17.718</v>
      </c>
      <c r="S536" s="38" t="s">
        <v>27</v>
      </c>
      <c r="T536" s="18"/>
    </row>
    <row r="537" spans="8:20" x14ac:dyDescent="0.25">
      <c r="H537" s="15">
        <v>40953</v>
      </c>
      <c r="I537" s="96">
        <v>0.25</v>
      </c>
      <c r="J537" s="109">
        <f t="shared" si="40"/>
        <v>40953.25</v>
      </c>
      <c r="K537" s="16">
        <v>41.956000000000003</v>
      </c>
      <c r="L537" s="100">
        <f>'Barometric Data'!B537+'Barometric Data'!C537</f>
        <v>40953.25</v>
      </c>
      <c r="M537" s="106">
        <f t="shared" si="42"/>
        <v>0</v>
      </c>
      <c r="N537" s="16">
        <f>'Barometric Data'!E537</f>
        <v>2.58202</v>
      </c>
      <c r="O537" s="16">
        <f t="shared" si="43"/>
        <v>39.373980000000003</v>
      </c>
      <c r="P537" s="17">
        <f t="shared" si="41"/>
        <v>353.61799000000002</v>
      </c>
      <c r="Q537" s="17"/>
      <c r="R537" s="16">
        <v>17.706</v>
      </c>
      <c r="S537" s="38" t="s">
        <v>27</v>
      </c>
      <c r="T537" s="18"/>
    </row>
    <row r="538" spans="8:20" x14ac:dyDescent="0.25">
      <c r="H538" s="15">
        <v>40953</v>
      </c>
      <c r="I538" s="96">
        <v>0.5</v>
      </c>
      <c r="J538" s="109">
        <f t="shared" si="40"/>
        <v>40953.5</v>
      </c>
      <c r="K538" s="16">
        <v>41.971800000000002</v>
      </c>
      <c r="L538" s="100">
        <f>'Barometric Data'!B538+'Barometric Data'!C538</f>
        <v>40953.5</v>
      </c>
      <c r="M538" s="106">
        <f t="shared" si="42"/>
        <v>0</v>
      </c>
      <c r="N538" s="16">
        <f>'Barometric Data'!E538</f>
        <v>2.63144</v>
      </c>
      <c r="O538" s="16">
        <f t="shared" si="43"/>
        <v>39.340360000000004</v>
      </c>
      <c r="P538" s="17">
        <f t="shared" si="41"/>
        <v>353.65161000000001</v>
      </c>
      <c r="Q538" s="17"/>
      <c r="R538" s="16">
        <v>17.709</v>
      </c>
      <c r="S538" s="38" t="s">
        <v>27</v>
      </c>
      <c r="T538" s="18"/>
    </row>
    <row r="539" spans="8:20" x14ac:dyDescent="0.25">
      <c r="H539" s="15">
        <v>40953</v>
      </c>
      <c r="I539" s="96">
        <v>0.75</v>
      </c>
      <c r="J539" s="109">
        <f t="shared" si="40"/>
        <v>40953.75</v>
      </c>
      <c r="K539" s="16">
        <v>41.885300000000001</v>
      </c>
      <c r="L539" s="100">
        <f>'Barometric Data'!B539+'Barometric Data'!C539</f>
        <v>40953.75</v>
      </c>
      <c r="M539" s="106">
        <f t="shared" si="42"/>
        <v>0</v>
      </c>
      <c r="N539" s="16">
        <f>'Barometric Data'!E539</f>
        <v>2.5309499999999998</v>
      </c>
      <c r="O539" s="16">
        <f t="shared" si="43"/>
        <v>39.354350000000004</v>
      </c>
      <c r="P539" s="17">
        <f t="shared" si="41"/>
        <v>353.63762000000003</v>
      </c>
      <c r="Q539" s="17"/>
      <c r="R539" s="16">
        <v>17.721</v>
      </c>
      <c r="S539" s="38" t="s">
        <v>27</v>
      </c>
      <c r="T539" s="18"/>
    </row>
    <row r="540" spans="8:20" x14ac:dyDescent="0.25">
      <c r="H540" s="15">
        <v>40954</v>
      </c>
      <c r="I540" s="96">
        <v>0</v>
      </c>
      <c r="J540" s="109">
        <f t="shared" si="40"/>
        <v>40954</v>
      </c>
      <c r="K540" s="16">
        <v>41.929900000000004</v>
      </c>
      <c r="L540" s="100">
        <f>'Barometric Data'!B540+'Barometric Data'!C540</f>
        <v>40954</v>
      </c>
      <c r="M540" s="106">
        <f t="shared" si="42"/>
        <v>0</v>
      </c>
      <c r="N540" s="16">
        <f>'Barometric Data'!E540</f>
        <v>2.5506099999999998</v>
      </c>
      <c r="O540" s="16">
        <f t="shared" si="43"/>
        <v>39.379290000000005</v>
      </c>
      <c r="P540" s="17">
        <f t="shared" si="41"/>
        <v>353.61268000000001</v>
      </c>
      <c r="Q540" s="17"/>
      <c r="R540" s="16">
        <v>17.725000000000001</v>
      </c>
      <c r="S540" s="38" t="s">
        <v>27</v>
      </c>
      <c r="T540" s="18"/>
    </row>
    <row r="541" spans="8:20" x14ac:dyDescent="0.25">
      <c r="H541" s="15">
        <v>40954</v>
      </c>
      <c r="I541" s="96">
        <v>0.25</v>
      </c>
      <c r="J541" s="109">
        <f t="shared" si="40"/>
        <v>40954.25</v>
      </c>
      <c r="K541" s="16">
        <v>42.011899999999997</v>
      </c>
      <c r="L541" s="100">
        <f>'Barometric Data'!B541+'Barometric Data'!C541</f>
        <v>40954.25</v>
      </c>
      <c r="M541" s="106">
        <f t="shared" si="42"/>
        <v>0</v>
      </c>
      <c r="N541" s="16">
        <f>'Barometric Data'!E541</f>
        <v>2.669</v>
      </c>
      <c r="O541" s="16">
        <f t="shared" si="43"/>
        <v>39.3429</v>
      </c>
      <c r="P541" s="17">
        <f t="shared" si="41"/>
        <v>353.64907000000005</v>
      </c>
      <c r="Q541" s="17"/>
      <c r="R541" s="16">
        <v>17.719000000000001</v>
      </c>
      <c r="S541" s="38" t="s">
        <v>27</v>
      </c>
      <c r="T541" s="18"/>
    </row>
    <row r="542" spans="8:20" x14ac:dyDescent="0.25">
      <c r="H542" s="15">
        <v>40954</v>
      </c>
      <c r="I542" s="96">
        <v>0.5</v>
      </c>
      <c r="J542" s="109">
        <f t="shared" si="40"/>
        <v>40954.5</v>
      </c>
      <c r="K542" s="16">
        <v>42.081699999999998</v>
      </c>
      <c r="L542" s="100">
        <f>'Barometric Data'!B542+'Barometric Data'!C542</f>
        <v>40954.5</v>
      </c>
      <c r="M542" s="106">
        <f t="shared" si="42"/>
        <v>0</v>
      </c>
      <c r="N542" s="16">
        <f>'Barometric Data'!E542</f>
        <v>2.8283</v>
      </c>
      <c r="O542" s="16">
        <f t="shared" si="43"/>
        <v>39.253399999999999</v>
      </c>
      <c r="P542" s="17">
        <f t="shared" si="41"/>
        <v>353.73857000000004</v>
      </c>
      <c r="Q542" s="17"/>
      <c r="R542" s="16">
        <v>17.704000000000001</v>
      </c>
      <c r="S542" s="38" t="s">
        <v>27</v>
      </c>
      <c r="T542" s="18"/>
    </row>
    <row r="543" spans="8:20" x14ac:dyDescent="0.25">
      <c r="H543" s="15">
        <v>40954</v>
      </c>
      <c r="I543" s="96">
        <v>0.75</v>
      </c>
      <c r="J543" s="109">
        <f t="shared" si="40"/>
        <v>40954.75</v>
      </c>
      <c r="K543" s="16">
        <v>42.046199999999999</v>
      </c>
      <c r="L543" s="100">
        <f>'Barometric Data'!B543+'Barometric Data'!C543</f>
        <v>40954.75</v>
      </c>
      <c r="M543" s="106">
        <f t="shared" si="42"/>
        <v>0</v>
      </c>
      <c r="N543" s="16">
        <f>'Barometric Data'!E543</f>
        <v>2.8527800000000001</v>
      </c>
      <c r="O543" s="16">
        <f t="shared" si="43"/>
        <v>39.193419999999996</v>
      </c>
      <c r="P543" s="17">
        <f t="shared" si="41"/>
        <v>353.79855000000003</v>
      </c>
      <c r="Q543" s="17"/>
      <c r="R543" s="16">
        <v>17.71</v>
      </c>
      <c r="S543" s="38" t="s">
        <v>27</v>
      </c>
      <c r="T543" s="18"/>
    </row>
    <row r="544" spans="8:20" x14ac:dyDescent="0.25">
      <c r="H544" s="15">
        <v>40955</v>
      </c>
      <c r="I544" s="96">
        <v>0</v>
      </c>
      <c r="J544" s="109">
        <f t="shared" si="40"/>
        <v>40955</v>
      </c>
      <c r="K544" s="16">
        <v>42.109900000000003</v>
      </c>
      <c r="L544" s="100">
        <f>'Barometric Data'!B544+'Barometric Data'!C544</f>
        <v>40955</v>
      </c>
      <c r="M544" s="106">
        <f t="shared" si="42"/>
        <v>0</v>
      </c>
      <c r="N544" s="16">
        <f>'Barometric Data'!E544</f>
        <v>2.97004</v>
      </c>
      <c r="O544" s="16">
        <f t="shared" si="43"/>
        <v>39.139860000000006</v>
      </c>
      <c r="P544" s="17">
        <f t="shared" si="41"/>
        <v>353.85211000000004</v>
      </c>
      <c r="Q544" s="17"/>
      <c r="R544" s="16">
        <v>17.707999999999998</v>
      </c>
      <c r="S544" s="38" t="s">
        <v>27</v>
      </c>
      <c r="T544" s="18"/>
    </row>
    <row r="545" spans="8:20" x14ac:dyDescent="0.25">
      <c r="H545" s="15">
        <v>40955</v>
      </c>
      <c r="I545" s="96">
        <v>0.25</v>
      </c>
      <c r="J545" s="109">
        <f t="shared" si="40"/>
        <v>40955.25</v>
      </c>
      <c r="K545" s="16">
        <v>42.118200000000002</v>
      </c>
      <c r="L545" s="100">
        <f>'Barometric Data'!B545+'Barometric Data'!C545</f>
        <v>40955.25</v>
      </c>
      <c r="M545" s="106">
        <f t="shared" si="42"/>
        <v>0</v>
      </c>
      <c r="N545" s="16">
        <f>'Barometric Data'!E545</f>
        <v>3.0361400000000001</v>
      </c>
      <c r="O545" s="16">
        <f t="shared" si="43"/>
        <v>39.082059999999998</v>
      </c>
      <c r="P545" s="17">
        <f t="shared" si="41"/>
        <v>353.90991000000002</v>
      </c>
      <c r="Q545" s="17"/>
      <c r="R545" s="16">
        <v>17.719000000000001</v>
      </c>
      <c r="S545" s="38" t="s">
        <v>27</v>
      </c>
      <c r="T545" s="18"/>
    </row>
    <row r="546" spans="8:20" x14ac:dyDescent="0.25">
      <c r="H546" s="15">
        <v>40955</v>
      </c>
      <c r="I546" s="96">
        <v>0.5</v>
      </c>
      <c r="J546" s="109">
        <f t="shared" si="40"/>
        <v>40955.5</v>
      </c>
      <c r="K546" s="16">
        <v>42.1387</v>
      </c>
      <c r="L546" s="100">
        <f>'Barometric Data'!B546+'Barometric Data'!C546</f>
        <v>40955.5</v>
      </c>
      <c r="M546" s="106">
        <f t="shared" si="42"/>
        <v>0</v>
      </c>
      <c r="N546" s="16">
        <f>'Barometric Data'!E546</f>
        <v>3.1190099999999998</v>
      </c>
      <c r="O546" s="16">
        <f t="shared" si="43"/>
        <v>39.019689999999997</v>
      </c>
      <c r="P546" s="17">
        <f t="shared" si="41"/>
        <v>353.97228000000007</v>
      </c>
      <c r="Q546" s="17"/>
      <c r="R546" s="16">
        <v>17.716000000000001</v>
      </c>
      <c r="S546" s="38" t="s">
        <v>27</v>
      </c>
      <c r="T546" s="18"/>
    </row>
    <row r="547" spans="8:20" x14ac:dyDescent="0.25">
      <c r="H547" s="15">
        <v>40955</v>
      </c>
      <c r="I547" s="96">
        <v>0.75</v>
      </c>
      <c r="J547" s="109">
        <f t="shared" si="40"/>
        <v>40955.75</v>
      </c>
      <c r="K547" s="16">
        <v>42.026299999999999</v>
      </c>
      <c r="L547" s="100">
        <f>'Barometric Data'!B547+'Barometric Data'!C547</f>
        <v>40955.75</v>
      </c>
      <c r="M547" s="106">
        <f t="shared" si="42"/>
        <v>0</v>
      </c>
      <c r="N547" s="16">
        <f>'Barometric Data'!E547</f>
        <v>3.0062500000000001</v>
      </c>
      <c r="O547" s="16">
        <f t="shared" si="43"/>
        <v>39.020049999999998</v>
      </c>
      <c r="P547" s="17">
        <f t="shared" si="41"/>
        <v>353.97192000000007</v>
      </c>
      <c r="Q547" s="17"/>
      <c r="R547" s="16">
        <v>17.73</v>
      </c>
      <c r="S547" s="38" t="s">
        <v>27</v>
      </c>
      <c r="T547" s="18"/>
    </row>
    <row r="548" spans="8:20" x14ac:dyDescent="0.25">
      <c r="H548" s="15">
        <v>40956</v>
      </c>
      <c r="I548" s="96">
        <v>0</v>
      </c>
      <c r="J548" s="109">
        <f t="shared" si="40"/>
        <v>40956</v>
      </c>
      <c r="K548" s="16">
        <v>41.9938</v>
      </c>
      <c r="L548" s="100">
        <f>'Barometric Data'!B548+'Barometric Data'!C548</f>
        <v>40956</v>
      </c>
      <c r="M548" s="106">
        <f t="shared" si="42"/>
        <v>0</v>
      </c>
      <c r="N548" s="16">
        <f>'Barometric Data'!E548</f>
        <v>2.9624899999999998</v>
      </c>
      <c r="O548" s="16">
        <f t="shared" si="43"/>
        <v>39.031309999999998</v>
      </c>
      <c r="P548" s="17">
        <f t="shared" si="41"/>
        <v>353.96066000000002</v>
      </c>
      <c r="Q548" s="17"/>
      <c r="R548" s="16">
        <v>17.710999999999999</v>
      </c>
      <c r="S548" s="38" t="s">
        <v>27</v>
      </c>
      <c r="T548" s="18"/>
    </row>
    <row r="549" spans="8:20" x14ac:dyDescent="0.25">
      <c r="H549" s="15">
        <v>40956</v>
      </c>
      <c r="I549" s="96">
        <v>0.25</v>
      </c>
      <c r="J549" s="109">
        <f t="shared" si="40"/>
        <v>40956.25</v>
      </c>
      <c r="K549" s="16">
        <v>42.025199999999998</v>
      </c>
      <c r="L549" s="100">
        <f>'Barometric Data'!B549+'Barometric Data'!C549</f>
        <v>40956.25</v>
      </c>
      <c r="M549" s="106">
        <f t="shared" si="42"/>
        <v>0</v>
      </c>
      <c r="N549" s="16">
        <f>'Barometric Data'!E549</f>
        <v>2.9739100000000001</v>
      </c>
      <c r="O549" s="16">
        <f t="shared" si="43"/>
        <v>39.051289999999995</v>
      </c>
      <c r="P549" s="17">
        <f t="shared" si="41"/>
        <v>353.94068000000004</v>
      </c>
      <c r="Q549" s="17"/>
      <c r="R549" s="16">
        <v>17.727</v>
      </c>
      <c r="S549" s="38" t="s">
        <v>27</v>
      </c>
      <c r="T549" s="18"/>
    </row>
    <row r="550" spans="8:20" x14ac:dyDescent="0.25">
      <c r="H550" s="15">
        <v>40956</v>
      </c>
      <c r="I550" s="96">
        <v>0.58333333333333337</v>
      </c>
      <c r="J550" s="109">
        <f t="shared" si="40"/>
        <v>40956.583333333336</v>
      </c>
      <c r="K550" s="16">
        <v>41.932499999999997</v>
      </c>
      <c r="L550" s="100">
        <f>'Barometric Data'!B550+'Barometric Data'!C550</f>
        <v>40956.583333333336</v>
      </c>
      <c r="M550" s="106">
        <f t="shared" si="42"/>
        <v>0</v>
      </c>
      <c r="N550" s="16">
        <f>'Barometric Data'!E550</f>
        <v>2.9316</v>
      </c>
      <c r="O550" s="16">
        <f t="shared" si="43"/>
        <v>39.000899999999994</v>
      </c>
      <c r="P550" s="17">
        <f t="shared" si="41"/>
        <v>353.99107000000004</v>
      </c>
      <c r="Q550" s="17"/>
      <c r="R550" s="16">
        <v>17.731000000000002</v>
      </c>
      <c r="S550" s="39" t="s">
        <v>25</v>
      </c>
      <c r="T550" s="18"/>
    </row>
    <row r="551" spans="8:20" x14ac:dyDescent="0.25">
      <c r="H551" s="15">
        <v>40956</v>
      </c>
      <c r="I551" s="96">
        <v>0.83333333333333337</v>
      </c>
      <c r="J551" s="109">
        <f t="shared" si="40"/>
        <v>40956.833333333336</v>
      </c>
      <c r="K551" s="16">
        <v>41.883600000000001</v>
      </c>
      <c r="L551" s="100">
        <f>'Barometric Data'!B551+'Barometric Data'!C551</f>
        <v>40956.833333333336</v>
      </c>
      <c r="M551" s="106">
        <f t="shared" si="42"/>
        <v>0</v>
      </c>
      <c r="N551" s="16">
        <f>'Barometric Data'!E551</f>
        <v>2.8466</v>
      </c>
      <c r="O551" s="16">
        <f t="shared" si="43"/>
        <v>39.036999999999999</v>
      </c>
      <c r="P551" s="17">
        <f t="shared" si="41"/>
        <v>353.95497000000006</v>
      </c>
      <c r="Q551" s="17"/>
      <c r="R551" s="16">
        <v>17.72</v>
      </c>
      <c r="S551" s="39" t="s">
        <v>25</v>
      </c>
      <c r="T551" s="18"/>
    </row>
    <row r="552" spans="8:20" x14ac:dyDescent="0.25">
      <c r="H552" s="15">
        <v>40957</v>
      </c>
      <c r="I552" s="96">
        <v>8.3333333333333329E-2</v>
      </c>
      <c r="J552" s="109">
        <f t="shared" si="40"/>
        <v>40957.083333333336</v>
      </c>
      <c r="K552" s="16">
        <v>41.8354</v>
      </c>
      <c r="L552" s="100">
        <f>'Barometric Data'!B552+'Barometric Data'!C552</f>
        <v>40957.083333333336</v>
      </c>
      <c r="M552" s="106">
        <f t="shared" si="42"/>
        <v>0</v>
      </c>
      <c r="N552" s="16">
        <f>'Barometric Data'!E552</f>
        <v>2.7452999999999999</v>
      </c>
      <c r="O552" s="16">
        <f t="shared" si="43"/>
        <v>39.0901</v>
      </c>
      <c r="P552" s="17">
        <f t="shared" si="41"/>
        <v>353.90187000000003</v>
      </c>
      <c r="Q552" s="17"/>
      <c r="R552" s="16">
        <v>17.722999999999999</v>
      </c>
      <c r="S552" s="39" t="s">
        <v>25</v>
      </c>
      <c r="T552" s="18"/>
    </row>
    <row r="553" spans="8:20" x14ac:dyDescent="0.25">
      <c r="H553" s="15">
        <v>40957</v>
      </c>
      <c r="I553" s="96">
        <v>0.33333333333333331</v>
      </c>
      <c r="J553" s="109">
        <f t="shared" si="40"/>
        <v>40957.333333333336</v>
      </c>
      <c r="K553" s="16">
        <v>41.850900000000003</v>
      </c>
      <c r="L553" s="100">
        <f>'Barometric Data'!B553+'Barometric Data'!C553</f>
        <v>40957.333333333336</v>
      </c>
      <c r="M553" s="106">
        <f t="shared" si="42"/>
        <v>0</v>
      </c>
      <c r="N553" s="16">
        <f>'Barometric Data'!E553</f>
        <v>2.6972</v>
      </c>
      <c r="O553" s="16">
        <f t="shared" si="43"/>
        <v>39.153700000000001</v>
      </c>
      <c r="P553" s="17">
        <f t="shared" si="41"/>
        <v>353.83827000000002</v>
      </c>
      <c r="Q553" s="17"/>
      <c r="R553" s="16">
        <v>17.716999999999999</v>
      </c>
      <c r="S553" s="39" t="s">
        <v>25</v>
      </c>
      <c r="T553" s="18"/>
    </row>
    <row r="554" spans="8:20" x14ac:dyDescent="0.25">
      <c r="H554" s="15">
        <v>40957</v>
      </c>
      <c r="I554" s="96">
        <v>0.58333333333333337</v>
      </c>
      <c r="J554" s="109">
        <f t="shared" si="40"/>
        <v>40957.583333333336</v>
      </c>
      <c r="K554" s="16">
        <v>41.871099999999998</v>
      </c>
      <c r="L554" s="100">
        <f>'Barometric Data'!B554+'Barometric Data'!C554</f>
        <v>40957.583333333336</v>
      </c>
      <c r="M554" s="106">
        <f t="shared" si="42"/>
        <v>0</v>
      </c>
      <c r="N554" s="16">
        <f>'Barometric Data'!E554</f>
        <v>2.7342</v>
      </c>
      <c r="O554" s="16">
        <f t="shared" si="43"/>
        <v>39.136899999999997</v>
      </c>
      <c r="P554" s="17">
        <f t="shared" si="41"/>
        <v>353.85507000000007</v>
      </c>
      <c r="Q554" s="17"/>
      <c r="R554" s="16">
        <v>17.713000000000001</v>
      </c>
      <c r="S554" s="39" t="s">
        <v>25</v>
      </c>
      <c r="T554" s="18"/>
    </row>
    <row r="555" spans="8:20" x14ac:dyDescent="0.25">
      <c r="H555" s="15">
        <v>40957</v>
      </c>
      <c r="I555" s="96">
        <v>0.83333333333333337</v>
      </c>
      <c r="J555" s="109">
        <f t="shared" si="40"/>
        <v>40957.833333333336</v>
      </c>
      <c r="K555" s="16">
        <v>41.889099999999999</v>
      </c>
      <c r="L555" s="100">
        <f>'Barometric Data'!B555+'Barometric Data'!C555</f>
        <v>40957.833333333336</v>
      </c>
      <c r="M555" s="106">
        <f t="shared" si="42"/>
        <v>0</v>
      </c>
      <c r="N555" s="16">
        <f>'Barometric Data'!E555</f>
        <v>2.7381000000000002</v>
      </c>
      <c r="O555" s="16">
        <f t="shared" si="43"/>
        <v>39.150999999999996</v>
      </c>
      <c r="P555" s="17">
        <f t="shared" si="41"/>
        <v>353.84097000000003</v>
      </c>
      <c r="Q555" s="17"/>
      <c r="R555" s="16">
        <v>17.745000000000001</v>
      </c>
      <c r="S555" s="39" t="s">
        <v>25</v>
      </c>
      <c r="T555" s="18"/>
    </row>
    <row r="556" spans="8:20" x14ac:dyDescent="0.25">
      <c r="H556" s="15">
        <v>40958</v>
      </c>
      <c r="I556" s="96">
        <v>8.3333333333333329E-2</v>
      </c>
      <c r="J556" s="109">
        <f t="shared" si="40"/>
        <v>40958.083333333336</v>
      </c>
      <c r="K556" s="16">
        <v>41.8748</v>
      </c>
      <c r="L556" s="100">
        <f>'Barometric Data'!B556+'Barometric Data'!C556</f>
        <v>40958.083333333336</v>
      </c>
      <c r="M556" s="106">
        <f t="shared" si="42"/>
        <v>0</v>
      </c>
      <c r="N556" s="16">
        <f>'Barometric Data'!E556</f>
        <v>2.7193999999999998</v>
      </c>
      <c r="O556" s="16">
        <f t="shared" si="43"/>
        <v>39.1554</v>
      </c>
      <c r="P556" s="17">
        <f t="shared" si="41"/>
        <v>353.83657000000005</v>
      </c>
      <c r="Q556" s="17"/>
      <c r="R556" s="16">
        <v>17.712</v>
      </c>
      <c r="S556" s="39" t="s">
        <v>25</v>
      </c>
      <c r="T556" s="18"/>
    </row>
    <row r="557" spans="8:20" x14ac:dyDescent="0.25">
      <c r="H557" s="15">
        <v>40958</v>
      </c>
      <c r="I557" s="96">
        <v>0.33333333333333331</v>
      </c>
      <c r="J557" s="109">
        <f t="shared" si="40"/>
        <v>40958.333333333336</v>
      </c>
      <c r="K557" s="16">
        <v>41.9054</v>
      </c>
      <c r="L557" s="100">
        <f>'Barometric Data'!B557+'Barometric Data'!C557</f>
        <v>40958.333333333336</v>
      </c>
      <c r="M557" s="106">
        <f t="shared" si="42"/>
        <v>0</v>
      </c>
      <c r="N557" s="16">
        <f>'Barometric Data'!E557</f>
        <v>2.7118000000000002</v>
      </c>
      <c r="O557" s="16">
        <f t="shared" si="43"/>
        <v>39.193600000000004</v>
      </c>
      <c r="P557" s="17">
        <f t="shared" si="41"/>
        <v>353.79837000000003</v>
      </c>
      <c r="Q557" s="17"/>
      <c r="R557" s="16">
        <v>17.734000000000002</v>
      </c>
      <c r="S557" s="39" t="s">
        <v>25</v>
      </c>
      <c r="T557" s="18"/>
    </row>
    <row r="558" spans="8:20" x14ac:dyDescent="0.25">
      <c r="H558" s="15">
        <v>40958</v>
      </c>
      <c r="I558" s="96">
        <v>0.58333333333333337</v>
      </c>
      <c r="J558" s="109">
        <f t="shared" si="40"/>
        <v>40958.583333333336</v>
      </c>
      <c r="K558" s="16">
        <v>41.889699999999998</v>
      </c>
      <c r="L558" s="100">
        <f>'Barometric Data'!B558+'Barometric Data'!C558</f>
        <v>40958.583333333336</v>
      </c>
      <c r="M558" s="106">
        <f t="shared" si="42"/>
        <v>0</v>
      </c>
      <c r="N558" s="16">
        <f>'Barometric Data'!E558</f>
        <v>2.71</v>
      </c>
      <c r="O558" s="16">
        <f t="shared" si="43"/>
        <v>39.179699999999997</v>
      </c>
      <c r="P558" s="17">
        <f t="shared" si="41"/>
        <v>353.81227000000001</v>
      </c>
      <c r="Q558" s="17"/>
      <c r="R558" s="16">
        <v>17.712</v>
      </c>
      <c r="S558" s="39" t="s">
        <v>25</v>
      </c>
      <c r="T558" s="18"/>
    </row>
    <row r="559" spans="8:20" x14ac:dyDescent="0.25">
      <c r="H559" s="15">
        <v>40958</v>
      </c>
      <c r="I559" s="96">
        <v>0.83333333333333337</v>
      </c>
      <c r="J559" s="109">
        <f t="shared" si="40"/>
        <v>40958.833333333336</v>
      </c>
      <c r="K559" s="16">
        <v>41.884599999999999</v>
      </c>
      <c r="L559" s="100">
        <f>'Barometric Data'!B559+'Barometric Data'!C559</f>
        <v>40958.833333333336</v>
      </c>
      <c r="M559" s="106">
        <f t="shared" si="42"/>
        <v>0</v>
      </c>
      <c r="N559" s="16">
        <f>'Barometric Data'!E559</f>
        <v>2.6898</v>
      </c>
      <c r="O559" s="16">
        <f t="shared" si="43"/>
        <v>39.194800000000001</v>
      </c>
      <c r="P559" s="17">
        <f t="shared" si="41"/>
        <v>353.79717000000005</v>
      </c>
      <c r="Q559" s="17"/>
      <c r="R559" s="16">
        <v>17.706</v>
      </c>
      <c r="S559" s="39" t="s">
        <v>25</v>
      </c>
      <c r="T559" s="18"/>
    </row>
    <row r="560" spans="8:20" x14ac:dyDescent="0.25">
      <c r="H560" s="15">
        <v>40959</v>
      </c>
      <c r="I560" s="96">
        <v>8.3333333333333329E-2</v>
      </c>
      <c r="J560" s="109">
        <f t="shared" si="40"/>
        <v>40959.083333333336</v>
      </c>
      <c r="K560" s="16">
        <v>41.874899999999997</v>
      </c>
      <c r="L560" s="100">
        <f>'Barometric Data'!B560+'Barometric Data'!C560</f>
        <v>40959.083333333336</v>
      </c>
      <c r="M560" s="106">
        <f t="shared" si="42"/>
        <v>0</v>
      </c>
      <c r="N560" s="16">
        <f>'Barometric Data'!E560</f>
        <v>2.6884999999999999</v>
      </c>
      <c r="O560" s="16">
        <f t="shared" si="43"/>
        <v>39.186399999999999</v>
      </c>
      <c r="P560" s="17">
        <f t="shared" si="41"/>
        <v>353.80557000000005</v>
      </c>
      <c r="Q560" s="17"/>
      <c r="R560" s="16">
        <v>17.722999999999999</v>
      </c>
      <c r="S560" s="39" t="s">
        <v>25</v>
      </c>
      <c r="T560" s="18"/>
    </row>
    <row r="561" spans="8:20" x14ac:dyDescent="0.25">
      <c r="H561" s="15">
        <v>40959</v>
      </c>
      <c r="I561" s="96">
        <v>0.33333333333333331</v>
      </c>
      <c r="J561" s="109">
        <f t="shared" si="40"/>
        <v>40959.333333333336</v>
      </c>
      <c r="K561" s="16">
        <v>41.9011</v>
      </c>
      <c r="L561" s="100">
        <f>'Barometric Data'!B561+'Barometric Data'!C561</f>
        <v>40959.333333333336</v>
      </c>
      <c r="M561" s="106">
        <f t="shared" si="42"/>
        <v>0</v>
      </c>
      <c r="N561" s="16">
        <f>'Barometric Data'!E561</f>
        <v>2.6901000000000002</v>
      </c>
      <c r="O561" s="16">
        <f t="shared" si="43"/>
        <v>39.210999999999999</v>
      </c>
      <c r="P561" s="17">
        <f t="shared" si="41"/>
        <v>353.78097000000002</v>
      </c>
      <c r="Q561" s="17"/>
      <c r="R561" s="16">
        <v>17.725999999999999</v>
      </c>
      <c r="S561" s="39" t="s">
        <v>25</v>
      </c>
      <c r="T561" s="18"/>
    </row>
    <row r="562" spans="8:20" x14ac:dyDescent="0.25">
      <c r="H562" s="15">
        <v>40959</v>
      </c>
      <c r="I562" s="96">
        <v>0.58333333333333337</v>
      </c>
      <c r="J562" s="109">
        <f t="shared" si="40"/>
        <v>40959.583333333336</v>
      </c>
      <c r="K562" s="16">
        <v>41.904400000000003</v>
      </c>
      <c r="L562" s="100">
        <f>'Barometric Data'!B562+'Barometric Data'!C562</f>
        <v>40959.583333333336</v>
      </c>
      <c r="M562" s="106">
        <f t="shared" si="42"/>
        <v>0</v>
      </c>
      <c r="N562" s="16">
        <f>'Barometric Data'!E562</f>
        <v>2.7229999999999999</v>
      </c>
      <c r="O562" s="16">
        <f t="shared" si="43"/>
        <v>39.181400000000004</v>
      </c>
      <c r="P562" s="17">
        <f t="shared" si="41"/>
        <v>353.81057000000004</v>
      </c>
      <c r="Q562" s="17"/>
      <c r="R562" s="16">
        <v>17.712</v>
      </c>
      <c r="S562" s="39" t="s">
        <v>25</v>
      </c>
      <c r="T562" s="18"/>
    </row>
    <row r="563" spans="8:20" x14ac:dyDescent="0.25">
      <c r="H563" s="15">
        <v>40959</v>
      </c>
      <c r="I563" s="96">
        <v>0.83333333333333337</v>
      </c>
      <c r="J563" s="109">
        <f t="shared" si="40"/>
        <v>40959.833333333336</v>
      </c>
      <c r="K563" s="16">
        <v>41.950499999999998</v>
      </c>
      <c r="L563" s="100">
        <f>'Barometric Data'!B563+'Barometric Data'!C563</f>
        <v>40959.833333333336</v>
      </c>
      <c r="M563" s="106">
        <f t="shared" si="42"/>
        <v>0</v>
      </c>
      <c r="N563" s="16">
        <f>'Barometric Data'!E563</f>
        <v>2.7887</v>
      </c>
      <c r="O563" s="16">
        <f t="shared" si="43"/>
        <v>39.161799999999999</v>
      </c>
      <c r="P563" s="17">
        <f t="shared" si="41"/>
        <v>353.83017000000007</v>
      </c>
      <c r="Q563" s="17"/>
      <c r="R563" s="16">
        <v>17.727</v>
      </c>
      <c r="S563" s="39" t="s">
        <v>25</v>
      </c>
      <c r="T563" s="18"/>
    </row>
    <row r="564" spans="8:20" x14ac:dyDescent="0.25">
      <c r="H564" s="15">
        <v>40960</v>
      </c>
      <c r="I564" s="96">
        <v>8.3333333333333329E-2</v>
      </c>
      <c r="J564" s="109">
        <f t="shared" si="40"/>
        <v>40960.083333333336</v>
      </c>
      <c r="K564" s="16">
        <v>41.955199999999998</v>
      </c>
      <c r="L564" s="100">
        <f>'Barometric Data'!B564+'Barometric Data'!C564</f>
        <v>40960.083333333336</v>
      </c>
      <c r="M564" s="106">
        <f t="shared" si="42"/>
        <v>0</v>
      </c>
      <c r="N564" s="16">
        <f>'Barometric Data'!E564</f>
        <v>2.8134999999999999</v>
      </c>
      <c r="O564" s="16">
        <f t="shared" si="43"/>
        <v>39.1417</v>
      </c>
      <c r="P564" s="17">
        <f t="shared" si="41"/>
        <v>353.85027000000002</v>
      </c>
      <c r="Q564" s="17"/>
      <c r="R564" s="16">
        <v>17.718</v>
      </c>
      <c r="S564" s="39" t="s">
        <v>25</v>
      </c>
      <c r="T564" s="18"/>
    </row>
    <row r="565" spans="8:20" x14ac:dyDescent="0.25">
      <c r="H565" s="15">
        <v>40960</v>
      </c>
      <c r="I565" s="96">
        <v>0.33333333333333331</v>
      </c>
      <c r="J565" s="109">
        <f t="shared" si="40"/>
        <v>40960.333333333336</v>
      </c>
      <c r="K565" s="16">
        <v>41.9617</v>
      </c>
      <c r="L565" s="100">
        <f>'Barometric Data'!B565+'Barometric Data'!C565</f>
        <v>40960.333333333336</v>
      </c>
      <c r="M565" s="106">
        <f t="shared" si="42"/>
        <v>0</v>
      </c>
      <c r="N565" s="16">
        <f>'Barometric Data'!E565</f>
        <v>2.8109999999999999</v>
      </c>
      <c r="O565" s="16">
        <f t="shared" si="43"/>
        <v>39.150700000000001</v>
      </c>
      <c r="P565" s="17">
        <f t="shared" si="41"/>
        <v>353.84127000000001</v>
      </c>
      <c r="Q565" s="17"/>
      <c r="R565" s="16">
        <v>17.715</v>
      </c>
      <c r="S565" s="39" t="s">
        <v>25</v>
      </c>
      <c r="T565" s="18"/>
    </row>
    <row r="566" spans="8:20" x14ac:dyDescent="0.25">
      <c r="H566" s="15">
        <v>40960</v>
      </c>
      <c r="I566" s="96">
        <v>0.58333333333333337</v>
      </c>
      <c r="J566" s="109">
        <f t="shared" si="40"/>
        <v>40960.583333333336</v>
      </c>
      <c r="K566" s="16">
        <v>41.933100000000003</v>
      </c>
      <c r="L566" s="100">
        <f>'Barometric Data'!B566+'Barometric Data'!C566</f>
        <v>40960.583333333336</v>
      </c>
      <c r="M566" s="106">
        <f t="shared" si="42"/>
        <v>0</v>
      </c>
      <c r="N566" s="16">
        <f>'Barometric Data'!E566</f>
        <v>2.8399000000000001</v>
      </c>
      <c r="O566" s="16">
        <f t="shared" si="43"/>
        <v>39.093200000000003</v>
      </c>
      <c r="P566" s="17">
        <f t="shared" si="41"/>
        <v>353.89877000000001</v>
      </c>
      <c r="Q566" s="17"/>
      <c r="R566" s="16">
        <v>17.706</v>
      </c>
      <c r="S566" s="39" t="s">
        <v>25</v>
      </c>
      <c r="T566" s="18"/>
    </row>
    <row r="567" spans="8:20" x14ac:dyDescent="0.25">
      <c r="H567" s="15">
        <v>40960</v>
      </c>
      <c r="I567" s="96">
        <v>0.83333333333333337</v>
      </c>
      <c r="J567" s="109">
        <f t="shared" si="40"/>
        <v>40960.833333333336</v>
      </c>
      <c r="K567" s="16">
        <v>41.9587</v>
      </c>
      <c r="L567" s="100">
        <f>'Barometric Data'!B567+'Barometric Data'!C567</f>
        <v>40960.833333333336</v>
      </c>
      <c r="M567" s="106">
        <f t="shared" si="42"/>
        <v>0</v>
      </c>
      <c r="N567" s="16">
        <f>'Barometric Data'!E567</f>
        <v>2.8279999999999998</v>
      </c>
      <c r="O567" s="16">
        <f t="shared" si="43"/>
        <v>39.130699999999997</v>
      </c>
      <c r="P567" s="17">
        <f t="shared" si="41"/>
        <v>353.86127000000005</v>
      </c>
      <c r="Q567" s="17"/>
      <c r="R567" s="16">
        <v>17.733000000000001</v>
      </c>
      <c r="S567" s="39" t="s">
        <v>25</v>
      </c>
      <c r="T567" s="18"/>
    </row>
    <row r="568" spans="8:20" x14ac:dyDescent="0.25">
      <c r="H568" s="15">
        <v>40961</v>
      </c>
      <c r="I568" s="96">
        <v>8.3333333333333329E-2</v>
      </c>
      <c r="J568" s="109">
        <f t="shared" si="40"/>
        <v>40961.083333333336</v>
      </c>
      <c r="K568" s="16">
        <v>41.951599999999999</v>
      </c>
      <c r="L568" s="100">
        <f>'Barometric Data'!B568+'Barometric Data'!C568</f>
        <v>40961.083333333336</v>
      </c>
      <c r="M568" s="106">
        <f t="shared" si="42"/>
        <v>0</v>
      </c>
      <c r="N568" s="16">
        <f>'Barometric Data'!E568</f>
        <v>2.8292000000000002</v>
      </c>
      <c r="O568" s="16">
        <f t="shared" si="43"/>
        <v>39.122399999999999</v>
      </c>
      <c r="P568" s="17">
        <f t="shared" si="41"/>
        <v>353.86957000000007</v>
      </c>
      <c r="Q568" s="17"/>
      <c r="R568" s="16">
        <v>17.72</v>
      </c>
      <c r="S568" s="39" t="s">
        <v>25</v>
      </c>
      <c r="T568" s="18"/>
    </row>
    <row r="569" spans="8:20" x14ac:dyDescent="0.25">
      <c r="H569" s="15">
        <v>40961</v>
      </c>
      <c r="I569" s="96">
        <v>0.33333333333333331</v>
      </c>
      <c r="J569" s="109">
        <f t="shared" si="40"/>
        <v>40961.333333333336</v>
      </c>
      <c r="K569" s="16">
        <v>41.9253</v>
      </c>
      <c r="L569" s="100">
        <f>'Barometric Data'!B569+'Barometric Data'!C569</f>
        <v>40961.333333333336</v>
      </c>
      <c r="M569" s="106">
        <f t="shared" si="42"/>
        <v>0</v>
      </c>
      <c r="N569" s="16">
        <f>'Barometric Data'!E569</f>
        <v>2.8123999999999998</v>
      </c>
      <c r="O569" s="16">
        <f t="shared" si="43"/>
        <v>39.112900000000003</v>
      </c>
      <c r="P569" s="17">
        <f t="shared" si="41"/>
        <v>353.87907000000001</v>
      </c>
      <c r="Q569" s="17"/>
      <c r="R569" s="16">
        <v>17.722000000000001</v>
      </c>
      <c r="S569" s="39" t="s">
        <v>25</v>
      </c>
      <c r="T569" s="18"/>
    </row>
    <row r="570" spans="8:20" x14ac:dyDescent="0.25">
      <c r="H570" s="15">
        <v>40961</v>
      </c>
      <c r="I570" s="96">
        <v>0.58333333333333337</v>
      </c>
      <c r="J570" s="109">
        <f t="shared" si="40"/>
        <v>40961.583333333336</v>
      </c>
      <c r="K570" s="16">
        <v>41.815899999999999</v>
      </c>
      <c r="L570" s="100">
        <f>'Barometric Data'!B570+'Barometric Data'!C570</f>
        <v>40961.583333333336</v>
      </c>
      <c r="M570" s="106">
        <f t="shared" si="42"/>
        <v>0</v>
      </c>
      <c r="N570" s="16">
        <f>'Barometric Data'!E570</f>
        <v>2.6613000000000002</v>
      </c>
      <c r="O570" s="16">
        <f t="shared" si="43"/>
        <v>39.154600000000002</v>
      </c>
      <c r="P570" s="17">
        <f t="shared" si="41"/>
        <v>353.83737000000002</v>
      </c>
      <c r="Q570" s="17"/>
      <c r="R570" s="16">
        <v>17.721</v>
      </c>
      <c r="S570" s="39" t="s">
        <v>25</v>
      </c>
      <c r="T570" s="18"/>
    </row>
    <row r="571" spans="8:20" x14ac:dyDescent="0.25">
      <c r="H571" s="15">
        <v>40961</v>
      </c>
      <c r="I571" s="96">
        <v>0.83333333333333337</v>
      </c>
      <c r="J571" s="109">
        <f t="shared" si="40"/>
        <v>40961.833333333336</v>
      </c>
      <c r="K571" s="16">
        <v>41.883800000000001</v>
      </c>
      <c r="L571" s="100">
        <f>'Barometric Data'!B571+'Barometric Data'!C571</f>
        <v>40961.833333333336</v>
      </c>
      <c r="M571" s="106">
        <f t="shared" si="42"/>
        <v>0</v>
      </c>
      <c r="N571" s="16">
        <f>'Barometric Data'!E571</f>
        <v>2.6558999999999999</v>
      </c>
      <c r="O571" s="16">
        <f t="shared" si="43"/>
        <v>39.227899999999998</v>
      </c>
      <c r="P571" s="17">
        <f t="shared" si="41"/>
        <v>353.76407000000006</v>
      </c>
      <c r="Q571" s="17"/>
      <c r="R571" s="16">
        <v>17.710999999999999</v>
      </c>
      <c r="S571" s="39" t="s">
        <v>25</v>
      </c>
      <c r="T571" s="18"/>
    </row>
    <row r="572" spans="8:20" x14ac:dyDescent="0.25">
      <c r="H572" s="15">
        <v>40962</v>
      </c>
      <c r="I572" s="96">
        <v>8.3333333333333329E-2</v>
      </c>
      <c r="J572" s="109">
        <f t="shared" si="40"/>
        <v>40962.083333333336</v>
      </c>
      <c r="K572" s="16">
        <v>41.972700000000003</v>
      </c>
      <c r="L572" s="100">
        <f>'Barometric Data'!B572+'Barometric Data'!C572</f>
        <v>40962.083333333336</v>
      </c>
      <c r="M572" s="106">
        <f t="shared" si="42"/>
        <v>0</v>
      </c>
      <c r="N572" s="16">
        <f>'Barometric Data'!E572</f>
        <v>2.8475999999999999</v>
      </c>
      <c r="O572" s="16">
        <f t="shared" si="43"/>
        <v>39.125100000000003</v>
      </c>
      <c r="P572" s="17">
        <f t="shared" si="41"/>
        <v>353.86687000000006</v>
      </c>
      <c r="Q572" s="17"/>
      <c r="R572" s="16">
        <v>17.722999999999999</v>
      </c>
      <c r="S572" s="39" t="s">
        <v>25</v>
      </c>
      <c r="T572" s="18"/>
    </row>
    <row r="573" spans="8:20" x14ac:dyDescent="0.25">
      <c r="H573" s="15">
        <v>40962</v>
      </c>
      <c r="I573" s="96">
        <v>0.33333333333333331</v>
      </c>
      <c r="J573" s="109">
        <f t="shared" si="40"/>
        <v>40962.333333333336</v>
      </c>
      <c r="K573" s="16">
        <v>42.021999999999998</v>
      </c>
      <c r="L573" s="100">
        <f>'Barometric Data'!B573+'Barometric Data'!C573</f>
        <v>40962.333333333336</v>
      </c>
      <c r="M573" s="106">
        <f t="shared" si="42"/>
        <v>0</v>
      </c>
      <c r="N573" s="16">
        <f>'Barometric Data'!E573</f>
        <v>2.9417</v>
      </c>
      <c r="O573" s="16">
        <f t="shared" si="43"/>
        <v>39.080300000000001</v>
      </c>
      <c r="P573" s="17">
        <f t="shared" si="41"/>
        <v>353.91167000000002</v>
      </c>
      <c r="Q573" s="17"/>
      <c r="R573" s="16">
        <v>17.716999999999999</v>
      </c>
      <c r="S573" s="39" t="s">
        <v>25</v>
      </c>
      <c r="T573" s="18"/>
    </row>
    <row r="574" spans="8:20" x14ac:dyDescent="0.25">
      <c r="H574" s="15">
        <v>40962</v>
      </c>
      <c r="I574" s="96">
        <v>0.58333333333333337</v>
      </c>
      <c r="J574" s="109">
        <f t="shared" si="40"/>
        <v>40962.583333333336</v>
      </c>
      <c r="K574" s="16">
        <v>41.993200000000002</v>
      </c>
      <c r="L574" s="100">
        <f>'Barometric Data'!B574+'Barometric Data'!C574</f>
        <v>40962.583333333336</v>
      </c>
      <c r="M574" s="106">
        <f t="shared" si="42"/>
        <v>0</v>
      </c>
      <c r="N574" s="16">
        <f>'Barometric Data'!E574</f>
        <v>2.9714999999999998</v>
      </c>
      <c r="O574" s="16">
        <f t="shared" si="43"/>
        <v>39.021700000000003</v>
      </c>
      <c r="P574" s="17">
        <f t="shared" si="41"/>
        <v>353.97027000000003</v>
      </c>
      <c r="Q574" s="17"/>
      <c r="R574" s="16">
        <v>17.713999999999999</v>
      </c>
      <c r="S574" s="39" t="s">
        <v>25</v>
      </c>
      <c r="T574" s="18"/>
    </row>
    <row r="575" spans="8:20" x14ac:dyDescent="0.25">
      <c r="H575" s="15">
        <v>40962</v>
      </c>
      <c r="I575" s="96">
        <v>0.83333333333333337</v>
      </c>
      <c r="J575" s="109">
        <f t="shared" si="40"/>
        <v>40962.833333333336</v>
      </c>
      <c r="K575" s="16">
        <v>41.976900000000001</v>
      </c>
      <c r="L575" s="100">
        <f>'Barometric Data'!B575+'Barometric Data'!C575</f>
        <v>40962.833333333336</v>
      </c>
      <c r="M575" s="106">
        <f t="shared" si="42"/>
        <v>0</v>
      </c>
      <c r="N575" s="16">
        <f>'Barometric Data'!E575</f>
        <v>2.9502000000000002</v>
      </c>
      <c r="O575" s="16">
        <f t="shared" si="43"/>
        <v>39.026699999999998</v>
      </c>
      <c r="P575" s="17">
        <f t="shared" si="41"/>
        <v>353.96527000000003</v>
      </c>
      <c r="Q575" s="17"/>
      <c r="R575" s="16">
        <v>17.710999999999999</v>
      </c>
      <c r="S575" s="39" t="s">
        <v>25</v>
      </c>
      <c r="T575" s="18"/>
    </row>
    <row r="576" spans="8:20" x14ac:dyDescent="0.25">
      <c r="H576" s="15">
        <v>40963</v>
      </c>
      <c r="I576" s="96">
        <v>8.3333333333333329E-2</v>
      </c>
      <c r="J576" s="109">
        <f t="shared" si="40"/>
        <v>40963.083333333336</v>
      </c>
      <c r="K576" s="16">
        <v>41.958599999999997</v>
      </c>
      <c r="L576" s="100">
        <f>'Barometric Data'!B576+'Barometric Data'!C576</f>
        <v>40963.083333333336</v>
      </c>
      <c r="M576" s="106">
        <f t="shared" si="42"/>
        <v>0</v>
      </c>
      <c r="N576" s="16">
        <f>'Barometric Data'!E576</f>
        <v>2.9657</v>
      </c>
      <c r="O576" s="16">
        <f t="shared" si="43"/>
        <v>38.992899999999999</v>
      </c>
      <c r="P576" s="17">
        <f t="shared" si="41"/>
        <v>353.99907000000002</v>
      </c>
      <c r="Q576" s="17"/>
      <c r="R576" s="16">
        <v>17.721</v>
      </c>
      <c r="S576" s="39" t="s">
        <v>25</v>
      </c>
      <c r="T576" s="18"/>
    </row>
    <row r="577" spans="8:20" x14ac:dyDescent="0.25">
      <c r="H577" s="15">
        <v>40963</v>
      </c>
      <c r="I577" s="96">
        <v>0.33333333333333331</v>
      </c>
      <c r="J577" s="109">
        <f t="shared" si="40"/>
        <v>40963.333333333336</v>
      </c>
      <c r="K577" s="16">
        <v>41.988100000000003</v>
      </c>
      <c r="L577" s="100">
        <f>'Barometric Data'!B577+'Barometric Data'!C577</f>
        <v>40963.333333333336</v>
      </c>
      <c r="M577" s="106">
        <f t="shared" si="42"/>
        <v>0</v>
      </c>
      <c r="N577" s="16">
        <f>'Barometric Data'!E577</f>
        <v>2.9849999999999999</v>
      </c>
      <c r="O577" s="16">
        <f t="shared" si="43"/>
        <v>39.003100000000003</v>
      </c>
      <c r="P577" s="17">
        <f t="shared" si="41"/>
        <v>353.98887000000002</v>
      </c>
      <c r="Q577" s="17"/>
      <c r="R577" s="16">
        <v>17.709</v>
      </c>
      <c r="S577" s="39" t="s">
        <v>25</v>
      </c>
      <c r="T577" s="18"/>
    </row>
    <row r="578" spans="8:20" x14ac:dyDescent="0.25">
      <c r="H578" s="15">
        <v>40963</v>
      </c>
      <c r="I578" s="96">
        <v>0.58333333333333337</v>
      </c>
      <c r="J578" s="109">
        <f t="shared" si="40"/>
        <v>40963.583333333336</v>
      </c>
      <c r="K578" s="16">
        <v>41.881700000000002</v>
      </c>
      <c r="L578" s="100">
        <f>'Barometric Data'!B578+'Barometric Data'!C578</f>
        <v>40963.583333333336</v>
      </c>
      <c r="M578" s="106">
        <f t="shared" si="42"/>
        <v>0</v>
      </c>
      <c r="N578" s="16">
        <f>'Barometric Data'!E578</f>
        <v>2.8967999999999998</v>
      </c>
      <c r="O578" s="16">
        <f t="shared" si="43"/>
        <v>38.984900000000003</v>
      </c>
      <c r="P578" s="17">
        <f t="shared" si="41"/>
        <v>354.00707000000006</v>
      </c>
      <c r="Q578" s="17"/>
      <c r="R578" s="16">
        <v>17.728999999999999</v>
      </c>
      <c r="S578" s="39" t="s">
        <v>25</v>
      </c>
      <c r="T578" s="18"/>
    </row>
    <row r="579" spans="8:20" x14ac:dyDescent="0.25">
      <c r="H579" s="15">
        <v>40963</v>
      </c>
      <c r="I579" s="96">
        <v>0.83333333333333337</v>
      </c>
      <c r="J579" s="109">
        <f t="shared" ref="J579:J642" si="44">H579+I579</f>
        <v>40963.833333333336</v>
      </c>
      <c r="K579" s="16">
        <v>41.746899999999997</v>
      </c>
      <c r="L579" s="100">
        <f>'Barometric Data'!B579+'Barometric Data'!C579</f>
        <v>40963.833333333336</v>
      </c>
      <c r="M579" s="106">
        <f t="shared" si="42"/>
        <v>0</v>
      </c>
      <c r="N579" s="16">
        <f>'Barometric Data'!E579</f>
        <v>2.6311</v>
      </c>
      <c r="O579" s="16">
        <f t="shared" si="43"/>
        <v>39.115799999999993</v>
      </c>
      <c r="P579" s="17">
        <f t="shared" si="41"/>
        <v>353.87617000000006</v>
      </c>
      <c r="Q579" s="17"/>
      <c r="R579" s="16">
        <v>17.725999999999999</v>
      </c>
      <c r="S579" s="39" t="s">
        <v>25</v>
      </c>
      <c r="T579" s="18"/>
    </row>
    <row r="580" spans="8:20" x14ac:dyDescent="0.25">
      <c r="H580" s="15">
        <v>40964</v>
      </c>
      <c r="I580" s="96">
        <v>8.3333333333333329E-2</v>
      </c>
      <c r="J580" s="109">
        <f t="shared" si="44"/>
        <v>40964.083333333336</v>
      </c>
      <c r="K580" s="16">
        <v>41.602800000000002</v>
      </c>
      <c r="L580" s="100">
        <f>'Barometric Data'!B580+'Barometric Data'!C580</f>
        <v>40964.083333333336</v>
      </c>
      <c r="M580" s="106">
        <f t="shared" si="42"/>
        <v>0</v>
      </c>
      <c r="N580" s="16">
        <f>'Barometric Data'!E580</f>
        <v>2.3311999999999999</v>
      </c>
      <c r="O580" s="16">
        <f t="shared" si="43"/>
        <v>39.271599999999999</v>
      </c>
      <c r="P580" s="17">
        <f t="shared" ref="P580:P643" si="45">AVERAGE($E$10,$E$12:$E$17)-O580</f>
        <v>353.72037000000006</v>
      </c>
      <c r="Q580" s="17"/>
      <c r="R580" s="16">
        <v>17.719000000000001</v>
      </c>
      <c r="S580" s="39" t="s">
        <v>25</v>
      </c>
      <c r="T580" s="18"/>
    </row>
    <row r="581" spans="8:20" x14ac:dyDescent="0.25">
      <c r="H581" s="15">
        <v>40964</v>
      </c>
      <c r="I581" s="96">
        <v>0.33333333333333331</v>
      </c>
      <c r="J581" s="109">
        <f t="shared" si="44"/>
        <v>40964.333333333336</v>
      </c>
      <c r="K581" s="16">
        <v>41.840699999999998</v>
      </c>
      <c r="L581" s="100">
        <f>'Barometric Data'!B581+'Barometric Data'!C581</f>
        <v>40964.333333333336</v>
      </c>
      <c r="M581" s="106">
        <f t="shared" si="42"/>
        <v>0</v>
      </c>
      <c r="N581" s="16">
        <f>'Barometric Data'!E581</f>
        <v>2.5651999999999999</v>
      </c>
      <c r="O581" s="16">
        <f t="shared" si="43"/>
        <v>39.275500000000001</v>
      </c>
      <c r="P581" s="17">
        <f t="shared" si="45"/>
        <v>353.71647000000002</v>
      </c>
      <c r="Q581" s="17"/>
      <c r="R581" s="16">
        <v>17.712</v>
      </c>
      <c r="S581" s="39" t="s">
        <v>25</v>
      </c>
      <c r="T581" s="18"/>
    </row>
    <row r="582" spans="8:20" x14ac:dyDescent="0.25">
      <c r="H582" s="15">
        <v>40964</v>
      </c>
      <c r="I582" s="96">
        <v>0.58333333333333337</v>
      </c>
      <c r="J582" s="109">
        <f t="shared" si="44"/>
        <v>40964.583333333336</v>
      </c>
      <c r="K582" s="16">
        <v>41.902200000000001</v>
      </c>
      <c r="L582" s="100">
        <f>'Barometric Data'!B582+'Barometric Data'!C582</f>
        <v>40964.583333333336</v>
      </c>
      <c r="M582" s="106">
        <f t="shared" si="42"/>
        <v>0</v>
      </c>
      <c r="N582" s="16">
        <f>'Barometric Data'!E582</f>
        <v>2.7008999999999999</v>
      </c>
      <c r="O582" s="16">
        <f t="shared" si="43"/>
        <v>39.201300000000003</v>
      </c>
      <c r="P582" s="17">
        <f t="shared" si="45"/>
        <v>353.79067000000003</v>
      </c>
      <c r="Q582" s="17"/>
      <c r="R582" s="16">
        <v>17.716999999999999</v>
      </c>
      <c r="S582" s="39" t="s">
        <v>25</v>
      </c>
      <c r="T582" s="18"/>
    </row>
    <row r="583" spans="8:20" x14ac:dyDescent="0.25">
      <c r="H583" s="15">
        <v>40964</v>
      </c>
      <c r="I583" s="96">
        <v>0.83333333333333337</v>
      </c>
      <c r="J583" s="109">
        <f t="shared" si="44"/>
        <v>40964.833333333336</v>
      </c>
      <c r="K583" s="16">
        <v>41.981900000000003</v>
      </c>
      <c r="L583" s="100">
        <f>'Barometric Data'!B583+'Barometric Data'!C583</f>
        <v>40964.833333333336</v>
      </c>
      <c r="M583" s="106">
        <f t="shared" si="42"/>
        <v>0</v>
      </c>
      <c r="N583" s="16">
        <f>'Barometric Data'!E583</f>
        <v>2.8172000000000001</v>
      </c>
      <c r="O583" s="16">
        <f t="shared" si="43"/>
        <v>39.164700000000003</v>
      </c>
      <c r="P583" s="17">
        <f t="shared" si="45"/>
        <v>353.82727000000006</v>
      </c>
      <c r="Q583" s="17"/>
      <c r="R583" s="16">
        <v>17.706</v>
      </c>
      <c r="S583" s="39" t="s">
        <v>25</v>
      </c>
      <c r="T583" s="18"/>
    </row>
    <row r="584" spans="8:20" x14ac:dyDescent="0.25">
      <c r="H584" s="15">
        <v>40965</v>
      </c>
      <c r="I584" s="96">
        <v>8.3333333333333329E-2</v>
      </c>
      <c r="J584" s="109">
        <f t="shared" si="44"/>
        <v>40965.083333333336</v>
      </c>
      <c r="K584" s="16">
        <v>41.991799999999998</v>
      </c>
      <c r="L584" s="100">
        <f>'Barometric Data'!B584+'Barometric Data'!C584</f>
        <v>40965.083333333336</v>
      </c>
      <c r="M584" s="106">
        <f t="shared" si="42"/>
        <v>0</v>
      </c>
      <c r="N584" s="16">
        <f>'Barometric Data'!E584</f>
        <v>2.8752</v>
      </c>
      <c r="O584" s="16">
        <f t="shared" si="43"/>
        <v>39.116599999999998</v>
      </c>
      <c r="P584" s="17">
        <f t="shared" si="45"/>
        <v>353.87537000000003</v>
      </c>
      <c r="Q584" s="17"/>
      <c r="R584" s="16">
        <v>17.715</v>
      </c>
      <c r="S584" s="39" t="s">
        <v>25</v>
      </c>
      <c r="T584" s="18"/>
    </row>
    <row r="585" spans="8:20" x14ac:dyDescent="0.25">
      <c r="H585" s="15">
        <v>40965</v>
      </c>
      <c r="I585" s="96">
        <v>0.33333333333333331</v>
      </c>
      <c r="J585" s="109">
        <f t="shared" si="44"/>
        <v>40965.333333333336</v>
      </c>
      <c r="K585" s="16">
        <v>41.987400000000001</v>
      </c>
      <c r="L585" s="100">
        <f>'Barometric Data'!B585+'Barometric Data'!C585</f>
        <v>40965.333333333336</v>
      </c>
      <c r="M585" s="106">
        <f t="shared" si="42"/>
        <v>0</v>
      </c>
      <c r="N585" s="16">
        <f>'Barometric Data'!E585</f>
        <v>2.8931</v>
      </c>
      <c r="O585" s="16">
        <f t="shared" si="43"/>
        <v>39.094300000000004</v>
      </c>
      <c r="P585" s="17">
        <f t="shared" si="45"/>
        <v>353.89767000000006</v>
      </c>
      <c r="Q585" s="17"/>
      <c r="R585" s="16">
        <v>17.73</v>
      </c>
      <c r="S585" s="39" t="s">
        <v>25</v>
      </c>
      <c r="T585" s="18"/>
    </row>
    <row r="586" spans="8:20" x14ac:dyDescent="0.25">
      <c r="H586" s="15">
        <v>40965</v>
      </c>
      <c r="I586" s="96">
        <v>0.58333333333333337</v>
      </c>
      <c r="J586" s="109">
        <f t="shared" si="44"/>
        <v>40965.583333333336</v>
      </c>
      <c r="K586" s="16">
        <v>41.880400000000002</v>
      </c>
      <c r="L586" s="100">
        <f>'Barometric Data'!B586+'Barometric Data'!C586</f>
        <v>40965.583333333336</v>
      </c>
      <c r="M586" s="106">
        <f t="shared" si="42"/>
        <v>0</v>
      </c>
      <c r="N586" s="16">
        <f>'Barometric Data'!E586</f>
        <v>2.8170000000000002</v>
      </c>
      <c r="O586" s="16">
        <f t="shared" si="43"/>
        <v>39.063400000000001</v>
      </c>
      <c r="P586" s="17">
        <f t="shared" si="45"/>
        <v>353.92857000000004</v>
      </c>
      <c r="Q586" s="17"/>
      <c r="R586" s="16">
        <v>17.710999999999999</v>
      </c>
      <c r="S586" s="39" t="s">
        <v>25</v>
      </c>
      <c r="T586" s="18"/>
    </row>
    <row r="587" spans="8:20" x14ac:dyDescent="0.25">
      <c r="H587" s="15">
        <v>40965</v>
      </c>
      <c r="I587" s="96">
        <v>0.83333333333333337</v>
      </c>
      <c r="J587" s="109">
        <f t="shared" si="44"/>
        <v>40965.833333333336</v>
      </c>
      <c r="K587" s="16">
        <v>41.844900000000003</v>
      </c>
      <c r="L587" s="100">
        <f>'Barometric Data'!B587+'Barometric Data'!C587</f>
        <v>40965.833333333336</v>
      </c>
      <c r="M587" s="106">
        <f t="shared" si="42"/>
        <v>0</v>
      </c>
      <c r="N587" s="16">
        <f>'Barometric Data'!E587</f>
        <v>2.6956000000000002</v>
      </c>
      <c r="O587" s="16">
        <f t="shared" si="43"/>
        <v>39.149300000000004</v>
      </c>
      <c r="P587" s="17">
        <f t="shared" si="45"/>
        <v>353.84267000000006</v>
      </c>
      <c r="Q587" s="17"/>
      <c r="R587" s="16">
        <v>17.716000000000001</v>
      </c>
      <c r="S587" s="39" t="s">
        <v>25</v>
      </c>
      <c r="T587" s="18"/>
    </row>
    <row r="588" spans="8:20" x14ac:dyDescent="0.25">
      <c r="H588" s="15">
        <v>40966</v>
      </c>
      <c r="I588" s="96">
        <v>8.3333333333333329E-2</v>
      </c>
      <c r="J588" s="109">
        <f t="shared" si="44"/>
        <v>40966.083333333336</v>
      </c>
      <c r="K588" s="16">
        <v>41.808100000000003</v>
      </c>
      <c r="L588" s="100">
        <f>'Barometric Data'!B588+'Barometric Data'!C588</f>
        <v>40966.083333333336</v>
      </c>
      <c r="M588" s="106">
        <f t="shared" si="42"/>
        <v>0</v>
      </c>
      <c r="N588" s="16">
        <f>'Barometric Data'!E588</f>
        <v>2.6175999999999999</v>
      </c>
      <c r="O588" s="16">
        <f t="shared" si="43"/>
        <v>39.1905</v>
      </c>
      <c r="P588" s="17">
        <f t="shared" si="45"/>
        <v>353.80147000000005</v>
      </c>
      <c r="Q588" s="17"/>
      <c r="R588" s="16">
        <v>17.728000000000002</v>
      </c>
      <c r="S588" s="39" t="s">
        <v>25</v>
      </c>
      <c r="T588" s="18"/>
    </row>
    <row r="589" spans="8:20" x14ac:dyDescent="0.25">
      <c r="H589" s="15">
        <v>40966</v>
      </c>
      <c r="I589" s="96">
        <v>0.33333333333333331</v>
      </c>
      <c r="J589" s="109">
        <f t="shared" si="44"/>
        <v>40966.333333333336</v>
      </c>
      <c r="K589" s="16">
        <v>41.839500000000001</v>
      </c>
      <c r="L589" s="100">
        <f>'Barometric Data'!B589+'Barometric Data'!C589</f>
        <v>40966.333333333336</v>
      </c>
      <c r="M589" s="106">
        <f t="shared" si="42"/>
        <v>0</v>
      </c>
      <c r="N589" s="16">
        <f>'Barometric Data'!E589</f>
        <v>2.5949</v>
      </c>
      <c r="O589" s="16">
        <f t="shared" si="43"/>
        <v>39.244599999999998</v>
      </c>
      <c r="P589" s="17">
        <f t="shared" si="45"/>
        <v>353.74737000000005</v>
      </c>
      <c r="Q589" s="17"/>
      <c r="R589" s="16">
        <v>17.741</v>
      </c>
      <c r="S589" s="39" t="s">
        <v>25</v>
      </c>
      <c r="T589" s="18"/>
    </row>
    <row r="590" spans="8:20" x14ac:dyDescent="0.25">
      <c r="H590" s="15">
        <v>40966</v>
      </c>
      <c r="I590" s="96">
        <v>0.58333333333333337</v>
      </c>
      <c r="J590" s="109">
        <f t="shared" si="44"/>
        <v>40966.583333333336</v>
      </c>
      <c r="K590" s="16">
        <v>41.802399999999999</v>
      </c>
      <c r="L590" s="100">
        <f>'Barometric Data'!B590+'Barometric Data'!C590</f>
        <v>40966.583333333336</v>
      </c>
      <c r="M590" s="106">
        <f t="shared" si="42"/>
        <v>0</v>
      </c>
      <c r="N590" s="16">
        <f>'Barometric Data'!E590</f>
        <v>2.5669</v>
      </c>
      <c r="O590" s="16">
        <f t="shared" si="43"/>
        <v>39.235500000000002</v>
      </c>
      <c r="P590" s="17">
        <f t="shared" si="45"/>
        <v>353.75647000000004</v>
      </c>
      <c r="Q590" s="17"/>
      <c r="R590" s="16">
        <v>17.725999999999999</v>
      </c>
      <c r="S590" s="39" t="s">
        <v>25</v>
      </c>
      <c r="T590" s="18"/>
    </row>
    <row r="591" spans="8:20" x14ac:dyDescent="0.25">
      <c r="H591" s="15">
        <v>40966</v>
      </c>
      <c r="I591" s="96">
        <v>0.83333333333333337</v>
      </c>
      <c r="J591" s="109">
        <f t="shared" si="44"/>
        <v>40966.833333333336</v>
      </c>
      <c r="K591" s="16">
        <v>41.8277</v>
      </c>
      <c r="L591" s="100">
        <f>'Barometric Data'!B591+'Barometric Data'!C591</f>
        <v>40966.833333333336</v>
      </c>
      <c r="M591" s="106">
        <f t="shared" ref="M591:M654" si="46">L591-J591</f>
        <v>0</v>
      </c>
      <c r="N591" s="16">
        <f>'Barometric Data'!E591</f>
        <v>2.5482</v>
      </c>
      <c r="O591" s="16">
        <f t="shared" ref="O591:O654" si="47">K591-N591</f>
        <v>39.279499999999999</v>
      </c>
      <c r="P591" s="17">
        <f t="shared" si="45"/>
        <v>353.71247000000005</v>
      </c>
      <c r="Q591" s="17"/>
      <c r="R591" s="16">
        <v>17.713000000000001</v>
      </c>
      <c r="S591" s="39" t="s">
        <v>25</v>
      </c>
      <c r="T591" s="18"/>
    </row>
    <row r="592" spans="8:20" x14ac:dyDescent="0.25">
      <c r="H592" s="15">
        <v>40967</v>
      </c>
      <c r="I592" s="96">
        <v>8.3333333333333329E-2</v>
      </c>
      <c r="J592" s="109">
        <f t="shared" si="44"/>
        <v>40967.083333333336</v>
      </c>
      <c r="K592" s="16">
        <v>41.820099999999996</v>
      </c>
      <c r="L592" s="100">
        <f>'Barometric Data'!B592+'Barometric Data'!C592</f>
        <v>40967.083333333336</v>
      </c>
      <c r="M592" s="106">
        <f t="shared" si="46"/>
        <v>0</v>
      </c>
      <c r="N592" s="16">
        <f>'Barometric Data'!E592</f>
        <v>2.5173000000000001</v>
      </c>
      <c r="O592" s="16">
        <f t="shared" si="47"/>
        <v>39.302799999999998</v>
      </c>
      <c r="P592" s="17">
        <f t="shared" si="45"/>
        <v>353.68917000000005</v>
      </c>
      <c r="Q592" s="17"/>
      <c r="R592" s="16">
        <v>17.715</v>
      </c>
      <c r="S592" s="39" t="s">
        <v>25</v>
      </c>
      <c r="T592" s="18"/>
    </row>
    <row r="593" spans="8:20" x14ac:dyDescent="0.25">
      <c r="H593" s="15">
        <v>40967</v>
      </c>
      <c r="I593" s="96">
        <v>0.33333333333333331</v>
      </c>
      <c r="J593" s="109">
        <f t="shared" si="44"/>
        <v>40967.333333333336</v>
      </c>
      <c r="K593" s="16">
        <v>41.8842</v>
      </c>
      <c r="L593" s="100">
        <f>'Barometric Data'!B593+'Barometric Data'!C593</f>
        <v>40967.333333333336</v>
      </c>
      <c r="M593" s="106">
        <f t="shared" si="46"/>
        <v>0</v>
      </c>
      <c r="N593" s="16">
        <f>'Barometric Data'!E593</f>
        <v>2.5817000000000001</v>
      </c>
      <c r="O593" s="16">
        <f t="shared" si="47"/>
        <v>39.302500000000002</v>
      </c>
      <c r="P593" s="17">
        <f t="shared" si="45"/>
        <v>353.68947000000003</v>
      </c>
      <c r="Q593" s="17"/>
      <c r="R593" s="16">
        <v>17.728999999999999</v>
      </c>
      <c r="S593" s="39" t="s">
        <v>25</v>
      </c>
      <c r="T593" s="18"/>
    </row>
    <row r="594" spans="8:20" x14ac:dyDescent="0.25">
      <c r="H594" s="15">
        <v>40967</v>
      </c>
      <c r="I594" s="96">
        <v>0.58333333333333337</v>
      </c>
      <c r="J594" s="109">
        <f t="shared" si="44"/>
        <v>40967.583333333336</v>
      </c>
      <c r="K594" s="16">
        <v>41.889800000000001</v>
      </c>
      <c r="L594" s="100">
        <f>'Barometric Data'!B594+'Barometric Data'!C594</f>
        <v>40967.583333333336</v>
      </c>
      <c r="M594" s="106">
        <f t="shared" si="46"/>
        <v>0</v>
      </c>
      <c r="N594" s="16">
        <f>'Barometric Data'!E594</f>
        <v>2.6469</v>
      </c>
      <c r="O594" s="16">
        <f t="shared" si="47"/>
        <v>39.242899999999999</v>
      </c>
      <c r="P594" s="17">
        <f t="shared" si="45"/>
        <v>353.74907000000002</v>
      </c>
      <c r="Q594" s="17"/>
      <c r="R594" s="16">
        <v>17.725999999999999</v>
      </c>
      <c r="S594" s="39" t="s">
        <v>25</v>
      </c>
      <c r="T594" s="18"/>
    </row>
    <row r="595" spans="8:20" x14ac:dyDescent="0.25">
      <c r="H595" s="15">
        <v>40967</v>
      </c>
      <c r="I595" s="96">
        <v>0.83333333333333337</v>
      </c>
      <c r="J595" s="109">
        <f t="shared" si="44"/>
        <v>40967.833333333336</v>
      </c>
      <c r="K595" s="16">
        <v>41.8367</v>
      </c>
      <c r="L595" s="100">
        <f>'Barometric Data'!B595+'Barometric Data'!C595</f>
        <v>40967.833333333336</v>
      </c>
      <c r="M595" s="106">
        <f t="shared" si="46"/>
        <v>0</v>
      </c>
      <c r="N595" s="16">
        <f>'Barometric Data'!E595</f>
        <v>2.5748000000000002</v>
      </c>
      <c r="O595" s="16">
        <f t="shared" si="47"/>
        <v>39.261899999999997</v>
      </c>
      <c r="P595" s="17">
        <f t="shared" si="45"/>
        <v>353.73007000000007</v>
      </c>
      <c r="Q595" s="17"/>
      <c r="R595" s="16">
        <v>17.71</v>
      </c>
      <c r="S595" s="39" t="s">
        <v>25</v>
      </c>
      <c r="T595" s="18"/>
    </row>
    <row r="596" spans="8:20" x14ac:dyDescent="0.25">
      <c r="H596" s="15">
        <v>40968</v>
      </c>
      <c r="I596" s="96">
        <v>8.3333333333333329E-2</v>
      </c>
      <c r="J596" s="109">
        <f t="shared" si="44"/>
        <v>40968.083333333336</v>
      </c>
      <c r="K596" s="16">
        <v>41.805700000000002</v>
      </c>
      <c r="L596" s="100">
        <f>'Barometric Data'!B596+'Barometric Data'!C596</f>
        <v>40968.083333333336</v>
      </c>
      <c r="M596" s="106">
        <f t="shared" si="46"/>
        <v>0</v>
      </c>
      <c r="N596" s="16">
        <f>'Barometric Data'!E596</f>
        <v>2.4862000000000002</v>
      </c>
      <c r="O596" s="16">
        <f t="shared" si="47"/>
        <v>39.319500000000005</v>
      </c>
      <c r="P596" s="17">
        <f t="shared" si="45"/>
        <v>353.67247000000003</v>
      </c>
      <c r="Q596" s="17"/>
      <c r="R596" s="16">
        <v>17.707999999999998</v>
      </c>
      <c r="S596" s="39" t="s">
        <v>25</v>
      </c>
      <c r="T596" s="18"/>
    </row>
    <row r="597" spans="8:20" x14ac:dyDescent="0.25">
      <c r="H597" s="15">
        <v>40968</v>
      </c>
      <c r="I597" s="96">
        <v>0.33333333333333331</v>
      </c>
      <c r="J597" s="109">
        <f t="shared" si="44"/>
        <v>40968.333333333336</v>
      </c>
      <c r="K597" s="16">
        <v>41.799599999999998</v>
      </c>
      <c r="L597" s="100">
        <f>'Barometric Data'!B597+'Barometric Data'!C597</f>
        <v>40968.333333333336</v>
      </c>
      <c r="M597" s="106">
        <f t="shared" si="46"/>
        <v>0</v>
      </c>
      <c r="N597" s="16">
        <f>'Barometric Data'!E597</f>
        <v>2.4230999999999998</v>
      </c>
      <c r="O597" s="16">
        <f t="shared" si="47"/>
        <v>39.3765</v>
      </c>
      <c r="P597" s="17">
        <f t="shared" si="45"/>
        <v>353.61547000000002</v>
      </c>
      <c r="Q597" s="17"/>
      <c r="R597" s="16">
        <v>17.728000000000002</v>
      </c>
      <c r="S597" s="39" t="s">
        <v>25</v>
      </c>
      <c r="T597" s="18"/>
    </row>
    <row r="598" spans="8:20" x14ac:dyDescent="0.25">
      <c r="H598" s="15">
        <v>40968</v>
      </c>
      <c r="I598" s="96">
        <v>0.58333333333333337</v>
      </c>
      <c r="J598" s="109">
        <f t="shared" si="44"/>
        <v>40968.583333333336</v>
      </c>
      <c r="K598" s="16">
        <v>41.8508</v>
      </c>
      <c r="L598" s="100">
        <f>'Barometric Data'!B598+'Barometric Data'!C598</f>
        <v>40968.583333333336</v>
      </c>
      <c r="M598" s="106">
        <f t="shared" si="46"/>
        <v>0</v>
      </c>
      <c r="N598" s="16">
        <f>'Barometric Data'!E598</f>
        <v>2.5217000000000001</v>
      </c>
      <c r="O598" s="16">
        <f t="shared" si="47"/>
        <v>39.329099999999997</v>
      </c>
      <c r="P598" s="17">
        <f t="shared" si="45"/>
        <v>353.66287000000005</v>
      </c>
      <c r="Q598" s="17"/>
      <c r="R598" s="16">
        <v>17.712</v>
      </c>
      <c r="S598" s="39" t="s">
        <v>25</v>
      </c>
      <c r="T598" s="18"/>
    </row>
    <row r="599" spans="8:20" x14ac:dyDescent="0.25">
      <c r="H599" s="15">
        <v>40968</v>
      </c>
      <c r="I599" s="96">
        <v>0.83333333333333337</v>
      </c>
      <c r="J599" s="109">
        <f t="shared" si="44"/>
        <v>40968.833333333336</v>
      </c>
      <c r="K599" s="16">
        <v>41.880499999999998</v>
      </c>
      <c r="L599" s="100">
        <f>'Barometric Data'!B599+'Barometric Data'!C599</f>
        <v>40968.833333333336</v>
      </c>
      <c r="M599" s="106">
        <f t="shared" si="46"/>
        <v>0</v>
      </c>
      <c r="N599" s="16">
        <f>'Barometric Data'!E599</f>
        <v>2.5560999999999998</v>
      </c>
      <c r="O599" s="16">
        <f t="shared" si="47"/>
        <v>39.324399999999997</v>
      </c>
      <c r="P599" s="17">
        <f t="shared" si="45"/>
        <v>353.66757000000007</v>
      </c>
      <c r="Q599" s="17"/>
      <c r="R599" s="16">
        <v>17.725000000000001</v>
      </c>
      <c r="S599" s="39" t="s">
        <v>25</v>
      </c>
      <c r="T599" s="18"/>
    </row>
    <row r="600" spans="8:20" x14ac:dyDescent="0.25">
      <c r="H600" s="15">
        <v>40969</v>
      </c>
      <c r="I600" s="96">
        <v>8.3333333333333329E-2</v>
      </c>
      <c r="J600" s="109">
        <f t="shared" si="44"/>
        <v>40969.083333333336</v>
      </c>
      <c r="K600" s="16">
        <v>41.888800000000003</v>
      </c>
      <c r="L600" s="100">
        <f>'Barometric Data'!B600+'Barometric Data'!C600</f>
        <v>40969.083333333336</v>
      </c>
      <c r="M600" s="106">
        <f t="shared" si="46"/>
        <v>0</v>
      </c>
      <c r="N600" s="16">
        <f>'Barometric Data'!E600</f>
        <v>2.5712000000000002</v>
      </c>
      <c r="O600" s="16">
        <f t="shared" si="47"/>
        <v>39.317600000000006</v>
      </c>
      <c r="P600" s="17">
        <f t="shared" si="45"/>
        <v>353.67437000000001</v>
      </c>
      <c r="Q600" s="17"/>
      <c r="R600" s="16">
        <v>17.704999999999998</v>
      </c>
      <c r="S600" s="39" t="s">
        <v>25</v>
      </c>
      <c r="T600" s="18"/>
    </row>
    <row r="601" spans="8:20" x14ac:dyDescent="0.25">
      <c r="H601" s="15">
        <v>40969</v>
      </c>
      <c r="I601" s="96">
        <v>0.33333333333333331</v>
      </c>
      <c r="J601" s="109">
        <f t="shared" si="44"/>
        <v>40969.333333333336</v>
      </c>
      <c r="K601" s="16">
        <v>41.858800000000002</v>
      </c>
      <c r="L601" s="100">
        <f>'Barometric Data'!B601+'Barometric Data'!C601</f>
        <v>40969.333333333336</v>
      </c>
      <c r="M601" s="106">
        <f t="shared" si="46"/>
        <v>0</v>
      </c>
      <c r="N601" s="16">
        <f>'Barometric Data'!E601</f>
        <v>2.5396999999999998</v>
      </c>
      <c r="O601" s="16">
        <f t="shared" si="47"/>
        <v>39.319100000000006</v>
      </c>
      <c r="P601" s="17">
        <f t="shared" si="45"/>
        <v>353.67287000000005</v>
      </c>
      <c r="Q601" s="17"/>
      <c r="R601" s="16">
        <v>17.725999999999999</v>
      </c>
      <c r="S601" s="39" t="s">
        <v>25</v>
      </c>
      <c r="T601" s="18"/>
    </row>
    <row r="602" spans="8:20" x14ac:dyDescent="0.25">
      <c r="H602" s="15">
        <v>40969</v>
      </c>
      <c r="I602" s="96">
        <v>0.58333333333333337</v>
      </c>
      <c r="J602" s="109">
        <f t="shared" si="44"/>
        <v>40969.583333333336</v>
      </c>
      <c r="K602" s="16">
        <v>41.863500000000002</v>
      </c>
      <c r="L602" s="100">
        <f>'Barometric Data'!B602+'Barometric Data'!C602</f>
        <v>40969.583333333336</v>
      </c>
      <c r="M602" s="106">
        <f t="shared" si="46"/>
        <v>0</v>
      </c>
      <c r="N602" s="16">
        <f>'Barometric Data'!E602</f>
        <v>2.5367000000000002</v>
      </c>
      <c r="O602" s="16">
        <f t="shared" si="47"/>
        <v>39.326799999999999</v>
      </c>
      <c r="P602" s="17">
        <f t="shared" si="45"/>
        <v>353.66517000000005</v>
      </c>
      <c r="Q602" s="17"/>
      <c r="R602" s="16">
        <v>17.713999999999999</v>
      </c>
      <c r="S602" s="39" t="s">
        <v>25</v>
      </c>
      <c r="T602" s="18"/>
    </row>
    <row r="603" spans="8:20" x14ac:dyDescent="0.25">
      <c r="H603" s="15">
        <v>40969</v>
      </c>
      <c r="I603" s="96">
        <v>0.83333333333333337</v>
      </c>
      <c r="J603" s="109">
        <f t="shared" si="44"/>
        <v>40969.833333333336</v>
      </c>
      <c r="K603" s="16">
        <v>41.989800000000002</v>
      </c>
      <c r="L603" s="100">
        <f>'Barometric Data'!B603+'Barometric Data'!C603</f>
        <v>40969.833333333336</v>
      </c>
      <c r="M603" s="106">
        <f t="shared" si="46"/>
        <v>0</v>
      </c>
      <c r="N603" s="16">
        <f>'Barometric Data'!E603</f>
        <v>2.7221000000000002</v>
      </c>
      <c r="O603" s="16">
        <f t="shared" si="47"/>
        <v>39.267700000000005</v>
      </c>
      <c r="P603" s="17">
        <f t="shared" si="45"/>
        <v>353.72427000000005</v>
      </c>
      <c r="Q603" s="17"/>
      <c r="R603" s="16">
        <v>17.742999999999999</v>
      </c>
      <c r="S603" s="39" t="s">
        <v>25</v>
      </c>
      <c r="T603" s="18"/>
    </row>
    <row r="604" spans="8:20" x14ac:dyDescent="0.25">
      <c r="H604" s="15">
        <v>40970</v>
      </c>
      <c r="I604" s="96">
        <v>8.3333333333333329E-2</v>
      </c>
      <c r="J604" s="109">
        <f t="shared" si="44"/>
        <v>40970.083333333336</v>
      </c>
      <c r="K604" s="16">
        <v>42.0807</v>
      </c>
      <c r="L604" s="100">
        <f>'Barometric Data'!B604+'Barometric Data'!C604</f>
        <v>40970.083333333336</v>
      </c>
      <c r="M604" s="106">
        <f t="shared" si="46"/>
        <v>0</v>
      </c>
      <c r="N604" s="16">
        <f>'Barometric Data'!E604</f>
        <v>2.9087999999999998</v>
      </c>
      <c r="O604" s="16">
        <f t="shared" si="47"/>
        <v>39.171900000000001</v>
      </c>
      <c r="P604" s="17">
        <f t="shared" si="45"/>
        <v>353.82007000000004</v>
      </c>
      <c r="Q604" s="17"/>
      <c r="R604" s="16">
        <v>17.721</v>
      </c>
      <c r="S604" s="39" t="s">
        <v>25</v>
      </c>
      <c r="T604" s="18"/>
    </row>
    <row r="605" spans="8:20" x14ac:dyDescent="0.25">
      <c r="H605" s="15">
        <v>40970</v>
      </c>
      <c r="I605" s="96">
        <v>0.33333333333333331</v>
      </c>
      <c r="J605" s="109">
        <f t="shared" si="44"/>
        <v>40970.333333333336</v>
      </c>
      <c r="K605" s="16">
        <v>42.1175</v>
      </c>
      <c r="L605" s="100">
        <f>'Barometric Data'!B605+'Barometric Data'!C605</f>
        <v>40970.333333333336</v>
      </c>
      <c r="M605" s="106">
        <f t="shared" si="46"/>
        <v>0</v>
      </c>
      <c r="N605" s="16">
        <f>'Barometric Data'!E605</f>
        <v>3.0428000000000002</v>
      </c>
      <c r="O605" s="16">
        <f t="shared" si="47"/>
        <v>39.0747</v>
      </c>
      <c r="P605" s="17">
        <f t="shared" si="45"/>
        <v>353.91727000000003</v>
      </c>
      <c r="Q605" s="17"/>
      <c r="R605" s="16">
        <v>17.704999999999998</v>
      </c>
      <c r="S605" s="39" t="s">
        <v>25</v>
      </c>
      <c r="T605" s="18"/>
    </row>
    <row r="606" spans="8:20" x14ac:dyDescent="0.25">
      <c r="H606" s="15">
        <v>40970</v>
      </c>
      <c r="I606" s="96">
        <v>0.58333333333333337</v>
      </c>
      <c r="J606" s="109">
        <f t="shared" si="44"/>
        <v>40970.583333333336</v>
      </c>
      <c r="K606" s="16">
        <v>42.0623</v>
      </c>
      <c r="L606" s="100">
        <f>'Barometric Data'!B606+'Barometric Data'!C606</f>
        <v>40970.583333333336</v>
      </c>
      <c r="M606" s="106">
        <f t="shared" si="46"/>
        <v>0</v>
      </c>
      <c r="N606" s="16">
        <f>'Barometric Data'!E606</f>
        <v>3.0796999999999999</v>
      </c>
      <c r="O606" s="16">
        <f t="shared" si="47"/>
        <v>38.982599999999998</v>
      </c>
      <c r="P606" s="17">
        <f t="shared" si="45"/>
        <v>354.00937000000005</v>
      </c>
      <c r="Q606" s="17"/>
      <c r="R606" s="16">
        <v>17.712</v>
      </c>
      <c r="S606" s="39" t="s">
        <v>25</v>
      </c>
      <c r="T606" s="18"/>
    </row>
    <row r="607" spans="8:20" x14ac:dyDescent="0.25">
      <c r="H607" s="15">
        <v>40970</v>
      </c>
      <c r="I607" s="96">
        <v>0.83333333333333337</v>
      </c>
      <c r="J607" s="109">
        <f t="shared" si="44"/>
        <v>40970.833333333336</v>
      </c>
      <c r="K607" s="16">
        <v>42.017600000000002</v>
      </c>
      <c r="L607" s="100">
        <f>'Barometric Data'!B607+'Barometric Data'!C607</f>
        <v>40970.833333333336</v>
      </c>
      <c r="M607" s="106">
        <f t="shared" si="46"/>
        <v>0</v>
      </c>
      <c r="N607" s="16">
        <f>'Barometric Data'!E607</f>
        <v>3.0684999999999998</v>
      </c>
      <c r="O607" s="16">
        <f t="shared" si="47"/>
        <v>38.949100000000001</v>
      </c>
      <c r="P607" s="17">
        <f t="shared" si="45"/>
        <v>354.04287000000005</v>
      </c>
      <c r="Q607" s="17"/>
      <c r="R607" s="16">
        <v>17.727</v>
      </c>
      <c r="S607" s="39" t="s">
        <v>25</v>
      </c>
      <c r="T607" s="18"/>
    </row>
    <row r="608" spans="8:20" x14ac:dyDescent="0.25">
      <c r="H608" s="15">
        <v>40971</v>
      </c>
      <c r="I608" s="96">
        <v>8.3333333333333329E-2</v>
      </c>
      <c r="J608" s="109">
        <f t="shared" si="44"/>
        <v>40971.083333333336</v>
      </c>
      <c r="K608" s="16">
        <v>42.022300000000001</v>
      </c>
      <c r="L608" s="100">
        <f>'Barometric Data'!B608+'Barometric Data'!C608</f>
        <v>40971.083333333336</v>
      </c>
      <c r="M608" s="106">
        <f t="shared" si="46"/>
        <v>0</v>
      </c>
      <c r="N608" s="16">
        <f>'Barometric Data'!E608</f>
        <v>3.0659000000000001</v>
      </c>
      <c r="O608" s="16">
        <f t="shared" si="47"/>
        <v>38.956400000000002</v>
      </c>
      <c r="P608" s="17">
        <f t="shared" si="45"/>
        <v>354.03557000000001</v>
      </c>
      <c r="Q608" s="17"/>
      <c r="R608" s="16">
        <v>17.713999999999999</v>
      </c>
      <c r="S608" s="39" t="s">
        <v>25</v>
      </c>
      <c r="T608" s="18"/>
    </row>
    <row r="609" spans="8:20" x14ac:dyDescent="0.25">
      <c r="H609" s="15">
        <v>40971</v>
      </c>
      <c r="I609" s="96">
        <v>0.33333333333333331</v>
      </c>
      <c r="J609" s="109">
        <f t="shared" si="44"/>
        <v>40971.333333333336</v>
      </c>
      <c r="K609" s="16">
        <v>42.006500000000003</v>
      </c>
      <c r="L609" s="100">
        <f>'Barometric Data'!B609+'Barometric Data'!C609</f>
        <v>40971.333333333336</v>
      </c>
      <c r="M609" s="106">
        <f t="shared" si="46"/>
        <v>0</v>
      </c>
      <c r="N609" s="16">
        <f>'Barometric Data'!E609</f>
        <v>3.0899000000000001</v>
      </c>
      <c r="O609" s="16">
        <f t="shared" si="47"/>
        <v>38.916600000000003</v>
      </c>
      <c r="P609" s="17">
        <f t="shared" si="45"/>
        <v>354.07537000000002</v>
      </c>
      <c r="Q609" s="17"/>
      <c r="R609" s="16">
        <v>17.713999999999999</v>
      </c>
      <c r="S609" s="39" t="s">
        <v>25</v>
      </c>
      <c r="T609" s="18"/>
    </row>
    <row r="610" spans="8:20" x14ac:dyDescent="0.25">
      <c r="H610" s="15">
        <v>40971</v>
      </c>
      <c r="I610" s="96">
        <v>0.58333333333333337</v>
      </c>
      <c r="J610" s="109">
        <f t="shared" si="44"/>
        <v>40971.583333333336</v>
      </c>
      <c r="K610" s="16">
        <v>41.995100000000001</v>
      </c>
      <c r="L610" s="100">
        <f>'Barometric Data'!B610+'Barometric Data'!C610</f>
        <v>40971.583333333336</v>
      </c>
      <c r="M610" s="106">
        <f t="shared" si="46"/>
        <v>0</v>
      </c>
      <c r="N610" s="16">
        <f>'Barometric Data'!E610</f>
        <v>3.1261000000000001</v>
      </c>
      <c r="O610" s="16">
        <f t="shared" si="47"/>
        <v>38.869</v>
      </c>
      <c r="P610" s="17">
        <f t="shared" si="45"/>
        <v>354.12297000000001</v>
      </c>
      <c r="Q610" s="17"/>
      <c r="R610" s="16">
        <v>17.739999999999998</v>
      </c>
      <c r="S610" s="39" t="s">
        <v>25</v>
      </c>
      <c r="T610" s="18"/>
    </row>
    <row r="611" spans="8:20" x14ac:dyDescent="0.25">
      <c r="H611" s="15">
        <v>40971</v>
      </c>
      <c r="I611" s="96">
        <v>0.83333333333333337</v>
      </c>
      <c r="J611" s="109">
        <f t="shared" si="44"/>
        <v>40971.833333333336</v>
      </c>
      <c r="K611" s="16">
        <v>41.947899999999997</v>
      </c>
      <c r="L611" s="100">
        <f>'Barometric Data'!B611+'Barometric Data'!C611</f>
        <v>40971.833333333336</v>
      </c>
      <c r="M611" s="106">
        <f t="shared" si="46"/>
        <v>0</v>
      </c>
      <c r="N611" s="16">
        <f>'Barometric Data'!E611</f>
        <v>3.0722</v>
      </c>
      <c r="O611" s="16">
        <f t="shared" si="47"/>
        <v>38.875699999999995</v>
      </c>
      <c r="P611" s="17">
        <f t="shared" si="45"/>
        <v>354.11627000000004</v>
      </c>
      <c r="Q611" s="17"/>
      <c r="R611" s="16">
        <v>17.728999999999999</v>
      </c>
      <c r="S611" s="39" t="s">
        <v>25</v>
      </c>
      <c r="T611" s="18"/>
    </row>
    <row r="612" spans="8:20" x14ac:dyDescent="0.25">
      <c r="H612" s="15">
        <v>40972</v>
      </c>
      <c r="I612" s="96">
        <v>8.3333333333333329E-2</v>
      </c>
      <c r="J612" s="109">
        <f t="shared" si="44"/>
        <v>40972.083333333336</v>
      </c>
      <c r="K612" s="16">
        <v>41.957000000000001</v>
      </c>
      <c r="L612" s="100">
        <f>'Barometric Data'!B612+'Barometric Data'!C612</f>
        <v>40972.083333333336</v>
      </c>
      <c r="M612" s="106">
        <f t="shared" si="46"/>
        <v>0</v>
      </c>
      <c r="N612" s="16">
        <f>'Barometric Data'!E612</f>
        <v>3.0581</v>
      </c>
      <c r="O612" s="16">
        <f t="shared" si="47"/>
        <v>38.898899999999998</v>
      </c>
      <c r="P612" s="17">
        <f t="shared" si="45"/>
        <v>354.09307000000001</v>
      </c>
      <c r="Q612" s="17"/>
      <c r="R612" s="16">
        <v>17.731999999999999</v>
      </c>
      <c r="S612" s="39" t="s">
        <v>25</v>
      </c>
      <c r="T612" s="18"/>
    </row>
    <row r="613" spans="8:20" x14ac:dyDescent="0.25">
      <c r="H613" s="15">
        <v>40972</v>
      </c>
      <c r="I613" s="96">
        <v>0.33333333333333331</v>
      </c>
      <c r="J613" s="109">
        <f t="shared" si="44"/>
        <v>40972.333333333336</v>
      </c>
      <c r="K613" s="16">
        <v>41.943600000000004</v>
      </c>
      <c r="L613" s="100">
        <f>'Barometric Data'!B613+'Barometric Data'!C613</f>
        <v>40972.333333333336</v>
      </c>
      <c r="M613" s="106">
        <f t="shared" si="46"/>
        <v>0</v>
      </c>
      <c r="N613" s="16">
        <f>'Barometric Data'!E613</f>
        <v>3.0524</v>
      </c>
      <c r="O613" s="16">
        <f t="shared" si="47"/>
        <v>38.891200000000005</v>
      </c>
      <c r="P613" s="17">
        <f t="shared" si="45"/>
        <v>354.10077000000001</v>
      </c>
      <c r="Q613" s="17"/>
      <c r="R613" s="16">
        <v>17.716000000000001</v>
      </c>
      <c r="S613" s="39" t="s">
        <v>25</v>
      </c>
      <c r="T613" s="18"/>
    </row>
    <row r="614" spans="8:20" x14ac:dyDescent="0.25">
      <c r="H614" s="15">
        <v>40972</v>
      </c>
      <c r="I614" s="96">
        <v>0.58333333333333337</v>
      </c>
      <c r="J614" s="109">
        <f t="shared" si="44"/>
        <v>40972.583333333336</v>
      </c>
      <c r="K614" s="16">
        <v>41.880800000000001</v>
      </c>
      <c r="L614" s="100">
        <f>'Barometric Data'!B614+'Barometric Data'!C614</f>
        <v>40972.583333333336</v>
      </c>
      <c r="M614" s="106">
        <f t="shared" si="46"/>
        <v>0</v>
      </c>
      <c r="N614" s="16">
        <f>'Barometric Data'!E614</f>
        <v>2.9805000000000001</v>
      </c>
      <c r="O614" s="16">
        <f t="shared" si="47"/>
        <v>38.900300000000001</v>
      </c>
      <c r="P614" s="17">
        <f t="shared" si="45"/>
        <v>354.09167000000002</v>
      </c>
      <c r="Q614" s="17"/>
      <c r="R614" s="16">
        <v>17.721</v>
      </c>
      <c r="S614" s="39" t="s">
        <v>25</v>
      </c>
      <c r="T614" s="18"/>
    </row>
    <row r="615" spans="8:20" x14ac:dyDescent="0.25">
      <c r="H615" s="15">
        <v>40972</v>
      </c>
      <c r="I615" s="96">
        <v>0.83333333333333337</v>
      </c>
      <c r="J615" s="109">
        <f t="shared" si="44"/>
        <v>40972.833333333336</v>
      </c>
      <c r="K615" s="16">
        <v>41.803199999999997</v>
      </c>
      <c r="L615" s="100">
        <f>'Barometric Data'!B615+'Barometric Data'!C615</f>
        <v>40972.833333333336</v>
      </c>
      <c r="M615" s="106">
        <f t="shared" si="46"/>
        <v>0</v>
      </c>
      <c r="N615" s="16">
        <f>'Barometric Data'!E615</f>
        <v>2.8363999999999998</v>
      </c>
      <c r="O615" s="16">
        <f t="shared" si="47"/>
        <v>38.966799999999999</v>
      </c>
      <c r="P615" s="17">
        <f t="shared" si="45"/>
        <v>354.02517000000006</v>
      </c>
      <c r="Q615" s="17"/>
      <c r="R615" s="16">
        <v>17.707000000000001</v>
      </c>
      <c r="S615" s="39" t="s">
        <v>25</v>
      </c>
      <c r="T615" s="18"/>
    </row>
    <row r="616" spans="8:20" x14ac:dyDescent="0.25">
      <c r="H616" s="15">
        <v>40973</v>
      </c>
      <c r="I616" s="96">
        <v>8.3333333333333329E-2</v>
      </c>
      <c r="J616" s="109">
        <f t="shared" si="44"/>
        <v>40973.083333333336</v>
      </c>
      <c r="K616" s="16">
        <v>41.793300000000002</v>
      </c>
      <c r="L616" s="100">
        <f>'Barometric Data'!B616+'Barometric Data'!C616</f>
        <v>40973.083333333336</v>
      </c>
      <c r="M616" s="106">
        <f t="shared" si="46"/>
        <v>0</v>
      </c>
      <c r="N616" s="16">
        <f>'Barometric Data'!E616</f>
        <v>2.7624</v>
      </c>
      <c r="O616" s="16">
        <f t="shared" si="47"/>
        <v>39.030900000000003</v>
      </c>
      <c r="P616" s="17">
        <f t="shared" si="45"/>
        <v>353.96107000000006</v>
      </c>
      <c r="Q616" s="17"/>
      <c r="R616" s="16">
        <v>17.707000000000001</v>
      </c>
      <c r="S616" s="39" t="s">
        <v>25</v>
      </c>
      <c r="T616" s="18"/>
    </row>
    <row r="617" spans="8:20" x14ac:dyDescent="0.25">
      <c r="H617" s="15">
        <v>40973</v>
      </c>
      <c r="I617" s="96">
        <v>0.33333333333333331</v>
      </c>
      <c r="J617" s="109">
        <f t="shared" si="44"/>
        <v>40973.333333333336</v>
      </c>
      <c r="K617" s="16">
        <v>41.793900000000001</v>
      </c>
      <c r="L617" s="100">
        <f>'Barometric Data'!B617+'Barometric Data'!C617</f>
        <v>40973.333333333336</v>
      </c>
      <c r="M617" s="106">
        <f t="shared" si="46"/>
        <v>0</v>
      </c>
      <c r="N617" s="16">
        <f>'Barometric Data'!E617</f>
        <v>2.6985000000000001</v>
      </c>
      <c r="O617" s="16">
        <f t="shared" si="47"/>
        <v>39.095399999999998</v>
      </c>
      <c r="P617" s="17">
        <f t="shared" si="45"/>
        <v>353.89657000000005</v>
      </c>
      <c r="Q617" s="17"/>
      <c r="R617" s="16">
        <v>17.713999999999999</v>
      </c>
      <c r="S617" s="39" t="s">
        <v>25</v>
      </c>
      <c r="T617" s="18"/>
    </row>
    <row r="618" spans="8:20" x14ac:dyDescent="0.25">
      <c r="H618" s="15">
        <v>40973</v>
      </c>
      <c r="I618" s="96">
        <v>0.58333333333333337</v>
      </c>
      <c r="J618" s="109">
        <f t="shared" si="44"/>
        <v>40973.583333333336</v>
      </c>
      <c r="K618" s="16">
        <v>41.726399999999998</v>
      </c>
      <c r="L618" s="100">
        <f>'Barometric Data'!B618+'Barometric Data'!C618</f>
        <v>40973.583333333336</v>
      </c>
      <c r="M618" s="106">
        <f t="shared" si="46"/>
        <v>0</v>
      </c>
      <c r="N618" s="16">
        <f>'Barometric Data'!E618</f>
        <v>2.5773000000000001</v>
      </c>
      <c r="O618" s="16">
        <f t="shared" si="47"/>
        <v>39.149099999999997</v>
      </c>
      <c r="P618" s="17">
        <f t="shared" si="45"/>
        <v>353.84287000000006</v>
      </c>
      <c r="Q618" s="17"/>
      <c r="R618" s="16">
        <v>17.704000000000001</v>
      </c>
      <c r="S618" s="39" t="s">
        <v>25</v>
      </c>
      <c r="T618" s="18"/>
    </row>
    <row r="619" spans="8:20" x14ac:dyDescent="0.25">
      <c r="H619" s="15">
        <v>40973</v>
      </c>
      <c r="I619" s="96">
        <v>0.83333333333333337</v>
      </c>
      <c r="J619" s="109">
        <f t="shared" si="44"/>
        <v>40973.833333333336</v>
      </c>
      <c r="K619" s="16">
        <v>41.659799999999997</v>
      </c>
      <c r="L619" s="100">
        <f>'Barometric Data'!B619+'Barometric Data'!C619</f>
        <v>40973.833333333336</v>
      </c>
      <c r="M619" s="106">
        <f t="shared" si="46"/>
        <v>0</v>
      </c>
      <c r="N619" s="16">
        <f>'Barometric Data'!E619</f>
        <v>2.4034</v>
      </c>
      <c r="O619" s="16">
        <f t="shared" si="47"/>
        <v>39.256399999999999</v>
      </c>
      <c r="P619" s="17">
        <f t="shared" si="45"/>
        <v>353.73557000000005</v>
      </c>
      <c r="Q619" s="17"/>
      <c r="R619" s="16">
        <v>17.725999999999999</v>
      </c>
      <c r="S619" s="39" t="s">
        <v>25</v>
      </c>
      <c r="T619" s="18"/>
    </row>
    <row r="620" spans="8:20" x14ac:dyDescent="0.25">
      <c r="H620" s="15">
        <v>40974</v>
      </c>
      <c r="I620" s="96">
        <v>8.3333333333333329E-2</v>
      </c>
      <c r="J620" s="109">
        <f t="shared" si="44"/>
        <v>40974.083333333336</v>
      </c>
      <c r="K620" s="16">
        <v>41.6783</v>
      </c>
      <c r="L620" s="100">
        <f>'Barometric Data'!B620+'Barometric Data'!C620</f>
        <v>40974.083333333336</v>
      </c>
      <c r="M620" s="106">
        <f t="shared" si="46"/>
        <v>0</v>
      </c>
      <c r="N620" s="16">
        <f>'Barometric Data'!E620</f>
        <v>2.3469000000000002</v>
      </c>
      <c r="O620" s="16">
        <f t="shared" si="47"/>
        <v>39.331400000000002</v>
      </c>
      <c r="P620" s="17">
        <f t="shared" si="45"/>
        <v>353.66057000000001</v>
      </c>
      <c r="Q620" s="17"/>
      <c r="R620" s="16">
        <v>17.715</v>
      </c>
      <c r="S620" s="39" t="s">
        <v>25</v>
      </c>
      <c r="T620" s="18"/>
    </row>
    <row r="621" spans="8:20" x14ac:dyDescent="0.25">
      <c r="H621" s="15">
        <v>40974</v>
      </c>
      <c r="I621" s="96">
        <v>0.33333333333333331</v>
      </c>
      <c r="J621" s="109">
        <f t="shared" si="44"/>
        <v>40974.333333333336</v>
      </c>
      <c r="K621" s="16">
        <v>41.7639</v>
      </c>
      <c r="L621" s="100">
        <f>'Barometric Data'!B621+'Barometric Data'!C621</f>
        <v>40974.333333333336</v>
      </c>
      <c r="M621" s="106">
        <f t="shared" si="46"/>
        <v>0</v>
      </c>
      <c r="N621" s="16">
        <f>'Barometric Data'!E621</f>
        <v>2.371</v>
      </c>
      <c r="O621" s="16">
        <f t="shared" si="47"/>
        <v>39.392899999999997</v>
      </c>
      <c r="P621" s="17">
        <f t="shared" si="45"/>
        <v>353.59907000000004</v>
      </c>
      <c r="Q621" s="17"/>
      <c r="R621" s="16">
        <v>17.736000000000001</v>
      </c>
      <c r="S621" s="39" t="s">
        <v>25</v>
      </c>
      <c r="T621" s="18"/>
    </row>
    <row r="622" spans="8:20" x14ac:dyDescent="0.25">
      <c r="H622" s="15">
        <v>40974</v>
      </c>
      <c r="I622" s="96">
        <v>0.58333333333333337</v>
      </c>
      <c r="J622" s="109">
        <f t="shared" si="44"/>
        <v>40974.583333333336</v>
      </c>
      <c r="K622" s="16">
        <v>41.817799999999998</v>
      </c>
      <c r="L622" s="100">
        <f>'Barometric Data'!B622+'Barometric Data'!C622</f>
        <v>40974.583333333336</v>
      </c>
      <c r="M622" s="106">
        <f t="shared" si="46"/>
        <v>0</v>
      </c>
      <c r="N622" s="16">
        <f>'Barometric Data'!E622</f>
        <v>2.5</v>
      </c>
      <c r="O622" s="16">
        <f t="shared" si="47"/>
        <v>39.317799999999998</v>
      </c>
      <c r="P622" s="17">
        <f t="shared" si="45"/>
        <v>353.67417000000006</v>
      </c>
      <c r="Q622" s="17"/>
      <c r="R622" s="16">
        <v>17.710999999999999</v>
      </c>
      <c r="S622" s="39" t="s">
        <v>25</v>
      </c>
      <c r="T622" s="18"/>
    </row>
    <row r="623" spans="8:20" x14ac:dyDescent="0.25">
      <c r="H623" s="15">
        <v>40974</v>
      </c>
      <c r="I623" s="96">
        <v>0.83333333333333337</v>
      </c>
      <c r="J623" s="109">
        <f t="shared" si="44"/>
        <v>40974.833333333336</v>
      </c>
      <c r="K623" s="16">
        <v>41.85</v>
      </c>
      <c r="L623" s="100">
        <f>'Barometric Data'!B623+'Barometric Data'!C623</f>
        <v>40974.833333333336</v>
      </c>
      <c r="M623" s="106">
        <f t="shared" si="46"/>
        <v>0</v>
      </c>
      <c r="N623" s="16">
        <f>'Barometric Data'!E623</f>
        <v>2.5491000000000001</v>
      </c>
      <c r="O623" s="16">
        <f t="shared" si="47"/>
        <v>39.300899999999999</v>
      </c>
      <c r="P623" s="17">
        <f t="shared" si="45"/>
        <v>353.69107000000002</v>
      </c>
      <c r="Q623" s="17"/>
      <c r="R623" s="16">
        <v>17.71</v>
      </c>
      <c r="S623" s="39" t="s">
        <v>25</v>
      </c>
      <c r="T623" s="18"/>
    </row>
    <row r="624" spans="8:20" x14ac:dyDescent="0.25">
      <c r="H624" s="15">
        <v>40975</v>
      </c>
      <c r="I624" s="96">
        <v>8.3333333333333329E-2</v>
      </c>
      <c r="J624" s="109">
        <f t="shared" si="44"/>
        <v>40975.083333333336</v>
      </c>
      <c r="K624" s="16">
        <v>41.939799999999998</v>
      </c>
      <c r="L624" s="100">
        <f>'Barometric Data'!B624+'Barometric Data'!C624</f>
        <v>40975.083333333336</v>
      </c>
      <c r="M624" s="106">
        <f t="shared" si="46"/>
        <v>0</v>
      </c>
      <c r="N624" s="16">
        <f>'Barometric Data'!E624</f>
        <v>2.6949000000000001</v>
      </c>
      <c r="O624" s="16">
        <f t="shared" si="47"/>
        <v>39.244900000000001</v>
      </c>
      <c r="P624" s="17">
        <f t="shared" si="45"/>
        <v>353.74707000000001</v>
      </c>
      <c r="Q624" s="17"/>
      <c r="R624" s="16">
        <v>17.731000000000002</v>
      </c>
      <c r="S624" s="39" t="s">
        <v>25</v>
      </c>
      <c r="T624" s="18"/>
    </row>
    <row r="625" spans="8:20" x14ac:dyDescent="0.25">
      <c r="H625" s="15">
        <v>40975</v>
      </c>
      <c r="I625" s="96">
        <v>0.33333333333333331</v>
      </c>
      <c r="J625" s="109">
        <f t="shared" si="44"/>
        <v>40975.333333333336</v>
      </c>
      <c r="K625" s="16">
        <v>41.986899999999999</v>
      </c>
      <c r="L625" s="100">
        <f>'Barometric Data'!B625+'Barometric Data'!C625</f>
        <v>40975.333333333336</v>
      </c>
      <c r="M625" s="106">
        <f t="shared" si="46"/>
        <v>0</v>
      </c>
      <c r="N625" s="16">
        <f>'Barometric Data'!E625</f>
        <v>2.8048999999999999</v>
      </c>
      <c r="O625" s="16">
        <f t="shared" si="47"/>
        <v>39.182000000000002</v>
      </c>
      <c r="P625" s="17">
        <f t="shared" si="45"/>
        <v>353.80997000000002</v>
      </c>
      <c r="Q625" s="17"/>
      <c r="R625" s="16">
        <v>17.702000000000002</v>
      </c>
      <c r="S625" s="39" t="s">
        <v>25</v>
      </c>
      <c r="T625" s="18"/>
    </row>
    <row r="626" spans="8:20" x14ac:dyDescent="0.25">
      <c r="H626" s="15">
        <v>40975</v>
      </c>
      <c r="I626" s="96">
        <v>0.58333333333333337</v>
      </c>
      <c r="J626" s="109">
        <f t="shared" si="44"/>
        <v>40975.583333333336</v>
      </c>
      <c r="K626" s="16">
        <v>42.0291</v>
      </c>
      <c r="L626" s="100">
        <f>'Barometric Data'!B626+'Barometric Data'!C626</f>
        <v>40975.583333333336</v>
      </c>
      <c r="M626" s="106">
        <f t="shared" si="46"/>
        <v>0</v>
      </c>
      <c r="N626" s="16">
        <f>'Barometric Data'!E626</f>
        <v>2.9481000000000002</v>
      </c>
      <c r="O626" s="16">
        <f t="shared" si="47"/>
        <v>39.081000000000003</v>
      </c>
      <c r="P626" s="17">
        <f t="shared" si="45"/>
        <v>353.91097000000002</v>
      </c>
      <c r="Q626" s="17"/>
      <c r="R626" s="16">
        <v>17.721</v>
      </c>
      <c r="S626" s="39" t="s">
        <v>25</v>
      </c>
      <c r="T626" s="18"/>
    </row>
    <row r="627" spans="8:20" x14ac:dyDescent="0.25">
      <c r="H627" s="15">
        <v>40975</v>
      </c>
      <c r="I627" s="96">
        <v>0.83333333333333337</v>
      </c>
      <c r="J627" s="109">
        <f t="shared" si="44"/>
        <v>40975.833333333336</v>
      </c>
      <c r="K627" s="16">
        <v>42.056899999999999</v>
      </c>
      <c r="L627" s="100">
        <f>'Barometric Data'!B627+'Barometric Data'!C627</f>
        <v>40975.833333333336</v>
      </c>
      <c r="M627" s="106">
        <f t="shared" si="46"/>
        <v>0</v>
      </c>
      <c r="N627" s="16">
        <f>'Barometric Data'!E627</f>
        <v>3.0415999999999999</v>
      </c>
      <c r="O627" s="16">
        <f t="shared" si="47"/>
        <v>39.015299999999996</v>
      </c>
      <c r="P627" s="17">
        <f t="shared" si="45"/>
        <v>353.97667000000001</v>
      </c>
      <c r="Q627" s="17"/>
      <c r="R627" s="16">
        <v>17.71</v>
      </c>
      <c r="S627" s="39" t="s">
        <v>25</v>
      </c>
      <c r="T627" s="18"/>
    </row>
    <row r="628" spans="8:20" x14ac:dyDescent="0.25">
      <c r="H628" s="15">
        <v>40976</v>
      </c>
      <c r="I628" s="96">
        <v>8.3333333333333329E-2</v>
      </c>
      <c r="J628" s="109">
        <f t="shared" si="44"/>
        <v>40976.083333333336</v>
      </c>
      <c r="K628" s="16">
        <v>42.052300000000002</v>
      </c>
      <c r="L628" s="100">
        <f>'Barometric Data'!B628+'Barometric Data'!C628</f>
        <v>40976.083333333336</v>
      </c>
      <c r="M628" s="106">
        <f t="shared" si="46"/>
        <v>0</v>
      </c>
      <c r="N628" s="16">
        <f>'Barometric Data'!E628</f>
        <v>3.1181000000000001</v>
      </c>
      <c r="O628" s="16">
        <f t="shared" si="47"/>
        <v>38.934200000000004</v>
      </c>
      <c r="P628" s="17">
        <f t="shared" si="45"/>
        <v>354.05777</v>
      </c>
      <c r="Q628" s="17"/>
      <c r="R628" s="16">
        <v>17.728999999999999</v>
      </c>
      <c r="S628" s="39" t="s">
        <v>25</v>
      </c>
      <c r="T628" s="18"/>
    </row>
    <row r="629" spans="8:20" x14ac:dyDescent="0.25">
      <c r="H629" s="15">
        <v>40976</v>
      </c>
      <c r="I629" s="96">
        <v>0.33333333333333331</v>
      </c>
      <c r="J629" s="109">
        <f t="shared" si="44"/>
        <v>40976.333333333336</v>
      </c>
      <c r="K629" s="16">
        <v>42.103400000000001</v>
      </c>
      <c r="L629" s="100">
        <f>'Barometric Data'!B629+'Barometric Data'!C629</f>
        <v>40976.333333333336</v>
      </c>
      <c r="M629" s="106">
        <f t="shared" si="46"/>
        <v>0</v>
      </c>
      <c r="N629" s="16">
        <f>'Barometric Data'!E629</f>
        <v>3.2290000000000001</v>
      </c>
      <c r="O629" s="16">
        <f t="shared" si="47"/>
        <v>38.874400000000001</v>
      </c>
      <c r="P629" s="17">
        <f t="shared" si="45"/>
        <v>354.11757000000006</v>
      </c>
      <c r="Q629" s="17"/>
      <c r="R629" s="16">
        <v>17.706</v>
      </c>
      <c r="S629" s="39" t="s">
        <v>25</v>
      </c>
      <c r="T629" s="18"/>
    </row>
    <row r="630" spans="8:20" x14ac:dyDescent="0.25">
      <c r="H630" s="15">
        <v>40976</v>
      </c>
      <c r="I630" s="96">
        <v>0.58333333333333337</v>
      </c>
      <c r="J630" s="109">
        <f t="shared" si="44"/>
        <v>40976.583333333336</v>
      </c>
      <c r="K630" s="16">
        <v>42.013800000000003</v>
      </c>
      <c r="L630" s="100">
        <f>'Barometric Data'!B630+'Barometric Data'!C630</f>
        <v>40976.583333333336</v>
      </c>
      <c r="M630" s="106">
        <f t="shared" si="46"/>
        <v>0</v>
      </c>
      <c r="N630" s="16">
        <f>'Barometric Data'!E630</f>
        <v>3.2250000000000001</v>
      </c>
      <c r="O630" s="16">
        <f t="shared" si="47"/>
        <v>38.788800000000002</v>
      </c>
      <c r="P630" s="17">
        <f t="shared" si="45"/>
        <v>354.20317000000006</v>
      </c>
      <c r="Q630" s="17"/>
      <c r="R630" s="16">
        <v>17.715</v>
      </c>
      <c r="S630" s="39" t="s">
        <v>25</v>
      </c>
      <c r="T630" s="18"/>
    </row>
    <row r="631" spans="8:20" x14ac:dyDescent="0.25">
      <c r="H631" s="15">
        <v>40976</v>
      </c>
      <c r="I631" s="96">
        <v>0.83333333333333337</v>
      </c>
      <c r="J631" s="109">
        <f t="shared" si="44"/>
        <v>40976.833333333336</v>
      </c>
      <c r="K631" s="16">
        <v>42.013500000000001</v>
      </c>
      <c r="L631" s="100">
        <f>'Barometric Data'!B631+'Barometric Data'!C631</f>
        <v>40976.833333333336</v>
      </c>
      <c r="M631" s="106">
        <f t="shared" si="46"/>
        <v>0</v>
      </c>
      <c r="N631" s="16">
        <f>'Barometric Data'!E631</f>
        <v>3.2128999999999999</v>
      </c>
      <c r="O631" s="16">
        <f t="shared" si="47"/>
        <v>38.800600000000003</v>
      </c>
      <c r="P631" s="17">
        <f t="shared" si="45"/>
        <v>354.19137000000001</v>
      </c>
      <c r="Q631" s="17"/>
      <c r="R631" s="16">
        <v>17.704999999999998</v>
      </c>
      <c r="S631" s="39" t="s">
        <v>25</v>
      </c>
      <c r="T631" s="18"/>
    </row>
    <row r="632" spans="8:20" x14ac:dyDescent="0.25">
      <c r="H632" s="15">
        <v>40977</v>
      </c>
      <c r="I632" s="96">
        <v>8.3333333333333329E-2</v>
      </c>
      <c r="J632" s="109">
        <f t="shared" si="44"/>
        <v>40977.083333333336</v>
      </c>
      <c r="K632" s="16">
        <v>41.959899999999998</v>
      </c>
      <c r="L632" s="100">
        <f>'Barometric Data'!B632+'Barometric Data'!C632</f>
        <v>40977.083333333336</v>
      </c>
      <c r="M632" s="106">
        <f t="shared" si="46"/>
        <v>0</v>
      </c>
      <c r="N632" s="16">
        <f>'Barometric Data'!E632</f>
        <v>3.1726999999999999</v>
      </c>
      <c r="O632" s="16">
        <f t="shared" si="47"/>
        <v>38.787199999999999</v>
      </c>
      <c r="P632" s="17">
        <f t="shared" si="45"/>
        <v>354.20477000000005</v>
      </c>
      <c r="Q632" s="17"/>
      <c r="R632" s="16">
        <v>17.710999999999999</v>
      </c>
      <c r="S632" s="39" t="s">
        <v>25</v>
      </c>
      <c r="T632" s="18"/>
    </row>
    <row r="633" spans="8:20" x14ac:dyDescent="0.25">
      <c r="H633" s="15">
        <v>40977</v>
      </c>
      <c r="I633" s="96">
        <v>0.33333333333333331</v>
      </c>
      <c r="J633" s="109">
        <f t="shared" si="44"/>
        <v>40977.333333333336</v>
      </c>
      <c r="K633" s="16">
        <v>41.940899999999999</v>
      </c>
      <c r="L633" s="100">
        <f>'Barometric Data'!B633+'Barometric Data'!C633</f>
        <v>40977.333333333336</v>
      </c>
      <c r="M633" s="106">
        <f t="shared" si="46"/>
        <v>0</v>
      </c>
      <c r="N633" s="16">
        <f>'Barometric Data'!E633</f>
        <v>3.1150000000000002</v>
      </c>
      <c r="O633" s="16">
        <f t="shared" si="47"/>
        <v>38.825899999999997</v>
      </c>
      <c r="P633" s="17">
        <f t="shared" si="45"/>
        <v>354.16607000000005</v>
      </c>
      <c r="Q633" s="17"/>
      <c r="R633" s="16">
        <v>17.733000000000001</v>
      </c>
      <c r="S633" s="39" t="s">
        <v>25</v>
      </c>
      <c r="T633" s="18"/>
    </row>
    <row r="634" spans="8:20" x14ac:dyDescent="0.25">
      <c r="H634" s="15">
        <v>40977</v>
      </c>
      <c r="I634" s="96">
        <v>0.58333333333333337</v>
      </c>
      <c r="J634" s="109">
        <f t="shared" si="44"/>
        <v>40977.583333333336</v>
      </c>
      <c r="K634" s="16">
        <v>41.8339</v>
      </c>
      <c r="L634" s="100">
        <f>'Barometric Data'!B634+'Barometric Data'!C634</f>
        <v>40977.583333333336</v>
      </c>
      <c r="M634" s="106">
        <f t="shared" si="46"/>
        <v>0</v>
      </c>
      <c r="N634" s="16">
        <f>'Barometric Data'!E634</f>
        <v>3.0135999999999998</v>
      </c>
      <c r="O634" s="16">
        <f>K634-N634</f>
        <v>38.820300000000003</v>
      </c>
      <c r="P634" s="17">
        <f t="shared" si="45"/>
        <v>354.17167000000006</v>
      </c>
      <c r="Q634" s="17"/>
      <c r="R634" s="16">
        <v>17.715</v>
      </c>
      <c r="S634" s="39" t="s">
        <v>25</v>
      </c>
      <c r="T634" s="18"/>
    </row>
    <row r="635" spans="8:20" x14ac:dyDescent="0.25">
      <c r="H635" s="15">
        <v>40977</v>
      </c>
      <c r="I635" s="96">
        <v>0.83333333333333337</v>
      </c>
      <c r="J635" s="109">
        <f t="shared" si="44"/>
        <v>40977.833333333336</v>
      </c>
      <c r="K635" s="16">
        <v>41.802399999999999</v>
      </c>
      <c r="L635" s="100">
        <f>'Barometric Data'!B635+'Barometric Data'!C635</f>
        <v>40977.833333333336</v>
      </c>
      <c r="M635" s="106">
        <f t="shared" si="46"/>
        <v>0</v>
      </c>
      <c r="N635" s="16">
        <f>'Barometric Data'!E635</f>
        <v>2.8609</v>
      </c>
      <c r="O635" s="16">
        <f t="shared" si="47"/>
        <v>38.941499999999998</v>
      </c>
      <c r="P635" s="17">
        <f t="shared" si="45"/>
        <v>354.05047000000002</v>
      </c>
      <c r="Q635" s="17"/>
      <c r="R635" s="16">
        <v>17.718</v>
      </c>
      <c r="S635" s="39" t="s">
        <v>25</v>
      </c>
      <c r="T635" s="18"/>
    </row>
    <row r="636" spans="8:20" x14ac:dyDescent="0.25">
      <c r="H636" s="15">
        <v>40978</v>
      </c>
      <c r="I636" s="96">
        <v>8.3333333333333329E-2</v>
      </c>
      <c r="J636" s="109">
        <f t="shared" si="44"/>
        <v>40978.083333333336</v>
      </c>
      <c r="K636" s="16">
        <v>41.7682</v>
      </c>
      <c r="L636" s="100">
        <f>'Barometric Data'!B636+'Barometric Data'!C636</f>
        <v>40978.083333333336</v>
      </c>
      <c r="M636" s="106">
        <f t="shared" si="46"/>
        <v>0</v>
      </c>
      <c r="N636" s="16">
        <f>'Barometric Data'!E636</f>
        <v>2.7557999999999998</v>
      </c>
      <c r="O636" s="16">
        <f t="shared" si="47"/>
        <v>39.0124</v>
      </c>
      <c r="P636" s="17">
        <f t="shared" si="45"/>
        <v>353.97957000000002</v>
      </c>
      <c r="Q636" s="17"/>
      <c r="R636" s="16">
        <v>17.715</v>
      </c>
      <c r="S636" s="39" t="s">
        <v>25</v>
      </c>
      <c r="T636" s="18"/>
    </row>
    <row r="637" spans="8:20" x14ac:dyDescent="0.25">
      <c r="H637" s="15">
        <v>40978</v>
      </c>
      <c r="I637" s="96">
        <v>0.33333333333333331</v>
      </c>
      <c r="J637" s="109">
        <f t="shared" si="44"/>
        <v>40978.333333333336</v>
      </c>
      <c r="K637" s="16">
        <v>41.765999999999998</v>
      </c>
      <c r="L637" s="100">
        <f>'Barometric Data'!B637+'Barometric Data'!C637</f>
        <v>40978.333333333336</v>
      </c>
      <c r="M637" s="106">
        <f t="shared" si="46"/>
        <v>0</v>
      </c>
      <c r="N637" s="16">
        <f>'Barometric Data'!E637</f>
        <v>2.7050999999999998</v>
      </c>
      <c r="O637" s="16">
        <f t="shared" si="47"/>
        <v>39.060899999999997</v>
      </c>
      <c r="P637" s="17">
        <f t="shared" si="45"/>
        <v>353.93107000000003</v>
      </c>
      <c r="Q637" s="17"/>
      <c r="R637" s="16">
        <v>17.715</v>
      </c>
      <c r="S637" s="39" t="s">
        <v>25</v>
      </c>
      <c r="T637" s="18"/>
    </row>
    <row r="638" spans="8:20" x14ac:dyDescent="0.25">
      <c r="H638" s="15">
        <v>40978</v>
      </c>
      <c r="I638" s="96">
        <v>0.58333333333333337</v>
      </c>
      <c r="J638" s="109">
        <f t="shared" si="44"/>
        <v>40978.583333333336</v>
      </c>
      <c r="K638" s="16">
        <v>41.704099999999997</v>
      </c>
      <c r="L638" s="100">
        <f>'Barometric Data'!B638+'Barometric Data'!C638</f>
        <v>40978.583333333336</v>
      </c>
      <c r="M638" s="106">
        <f t="shared" si="46"/>
        <v>0</v>
      </c>
      <c r="N638" s="16">
        <f>'Barometric Data'!E638</f>
        <v>2.6116999999999999</v>
      </c>
      <c r="O638" s="16">
        <f t="shared" si="47"/>
        <v>39.092399999999998</v>
      </c>
      <c r="P638" s="17">
        <f t="shared" si="45"/>
        <v>353.89957000000004</v>
      </c>
      <c r="Q638" s="17"/>
      <c r="R638" s="16">
        <v>17.702000000000002</v>
      </c>
      <c r="S638" s="39" t="s">
        <v>25</v>
      </c>
      <c r="T638" s="18"/>
    </row>
    <row r="639" spans="8:20" x14ac:dyDescent="0.25">
      <c r="H639" s="15">
        <v>40978</v>
      </c>
      <c r="I639" s="96">
        <v>0.83333333333333337</v>
      </c>
      <c r="J639" s="109">
        <f t="shared" si="44"/>
        <v>40978.833333333336</v>
      </c>
      <c r="K639" s="16">
        <v>41.700099999999999</v>
      </c>
      <c r="L639" s="100">
        <f>'Barometric Data'!B639+'Barometric Data'!C639</f>
        <v>40978.833333333336</v>
      </c>
      <c r="M639" s="106">
        <f t="shared" si="46"/>
        <v>0</v>
      </c>
      <c r="N639" s="16">
        <f>'Barometric Data'!E639</f>
        <v>2.5023</v>
      </c>
      <c r="O639" s="16">
        <f t="shared" si="47"/>
        <v>39.197800000000001</v>
      </c>
      <c r="P639" s="17">
        <f t="shared" si="45"/>
        <v>353.79417000000001</v>
      </c>
      <c r="Q639" s="17"/>
      <c r="R639" s="16">
        <v>17.722999999999999</v>
      </c>
      <c r="S639" s="39" t="s">
        <v>25</v>
      </c>
      <c r="T639" s="18"/>
    </row>
    <row r="640" spans="8:20" x14ac:dyDescent="0.25">
      <c r="H640" s="15">
        <v>40979</v>
      </c>
      <c r="I640" s="96">
        <v>8.3333333333333329E-2</v>
      </c>
      <c r="J640" s="109">
        <f t="shared" si="44"/>
        <v>40979.083333333336</v>
      </c>
      <c r="K640" s="16">
        <v>41.7</v>
      </c>
      <c r="L640" s="100">
        <f>'Barometric Data'!B640+'Barometric Data'!C640</f>
        <v>40979.083333333336</v>
      </c>
      <c r="M640" s="106">
        <f t="shared" si="46"/>
        <v>0</v>
      </c>
      <c r="N640" s="16">
        <f>'Barometric Data'!E640</f>
        <v>2.4275000000000002</v>
      </c>
      <c r="O640" s="16">
        <f t="shared" si="47"/>
        <v>39.272500000000001</v>
      </c>
      <c r="P640" s="17">
        <f t="shared" si="45"/>
        <v>353.71947000000006</v>
      </c>
      <c r="Q640" s="17"/>
      <c r="R640" s="16">
        <v>17.713000000000001</v>
      </c>
      <c r="S640" s="39" t="s">
        <v>25</v>
      </c>
      <c r="T640" s="18"/>
    </row>
    <row r="641" spans="8:20" x14ac:dyDescent="0.25">
      <c r="H641" s="15">
        <v>40979</v>
      </c>
      <c r="I641" s="96">
        <v>0.33333333333333331</v>
      </c>
      <c r="J641" s="109">
        <f t="shared" si="44"/>
        <v>40979.333333333336</v>
      </c>
      <c r="K641" s="16">
        <v>41.697800000000001</v>
      </c>
      <c r="L641" s="100">
        <f>'Barometric Data'!B641+'Barometric Data'!C641</f>
        <v>40979.333333333336</v>
      </c>
      <c r="M641" s="106">
        <f t="shared" si="46"/>
        <v>0</v>
      </c>
      <c r="N641" s="16">
        <f>'Barometric Data'!E641</f>
        <v>2.3791000000000002</v>
      </c>
      <c r="O641" s="16">
        <f t="shared" si="47"/>
        <v>39.3187</v>
      </c>
      <c r="P641" s="17">
        <f t="shared" si="45"/>
        <v>353.67327000000006</v>
      </c>
      <c r="Q641" s="17"/>
      <c r="R641" s="16">
        <v>17.719000000000001</v>
      </c>
      <c r="S641" s="39" t="s">
        <v>25</v>
      </c>
      <c r="T641" s="18"/>
    </row>
    <row r="642" spans="8:20" x14ac:dyDescent="0.25">
      <c r="H642" s="15">
        <v>40979</v>
      </c>
      <c r="I642" s="96">
        <v>0.58333333333333337</v>
      </c>
      <c r="J642" s="109">
        <f t="shared" si="44"/>
        <v>40979.583333333336</v>
      </c>
      <c r="K642" s="16">
        <v>41.7239</v>
      </c>
      <c r="L642" s="100">
        <f>'Barometric Data'!B642+'Barometric Data'!C642</f>
        <v>40979.583333333336</v>
      </c>
      <c r="M642" s="106">
        <f t="shared" si="46"/>
        <v>0</v>
      </c>
      <c r="N642" s="16">
        <f>'Barometric Data'!E642</f>
        <v>2.4049</v>
      </c>
      <c r="O642" s="16">
        <f t="shared" si="47"/>
        <v>39.319000000000003</v>
      </c>
      <c r="P642" s="17">
        <f t="shared" si="45"/>
        <v>353.67297000000002</v>
      </c>
      <c r="Q642" s="17"/>
      <c r="R642" s="16">
        <v>17.709</v>
      </c>
      <c r="S642" s="39" t="s">
        <v>25</v>
      </c>
      <c r="T642" s="18"/>
    </row>
    <row r="643" spans="8:20" x14ac:dyDescent="0.25">
      <c r="H643" s="15">
        <v>40979</v>
      </c>
      <c r="I643" s="96">
        <v>0.83333333333333337</v>
      </c>
      <c r="J643" s="109">
        <f t="shared" ref="J643:J706" si="48">H643+I643</f>
        <v>40979.833333333336</v>
      </c>
      <c r="K643" s="16">
        <v>41.808599999999998</v>
      </c>
      <c r="L643" s="100">
        <f>'Barometric Data'!B643+'Barometric Data'!C643</f>
        <v>40979.833333333336</v>
      </c>
      <c r="M643" s="106">
        <f t="shared" si="46"/>
        <v>0</v>
      </c>
      <c r="N643" s="16">
        <f>'Barometric Data'!E643</f>
        <v>2.4912999999999998</v>
      </c>
      <c r="O643" s="16">
        <f t="shared" si="47"/>
        <v>39.317299999999996</v>
      </c>
      <c r="P643" s="17">
        <f t="shared" si="45"/>
        <v>353.67467000000005</v>
      </c>
      <c r="Q643" s="17"/>
      <c r="R643" s="16">
        <v>17.721</v>
      </c>
      <c r="S643" s="39" t="s">
        <v>25</v>
      </c>
      <c r="T643" s="18"/>
    </row>
    <row r="644" spans="8:20" x14ac:dyDescent="0.25">
      <c r="H644" s="15">
        <v>40980</v>
      </c>
      <c r="I644" s="96">
        <v>8.3333333333333329E-2</v>
      </c>
      <c r="J644" s="109">
        <f t="shared" si="48"/>
        <v>40980.083333333336</v>
      </c>
      <c r="K644" s="16">
        <v>41.872300000000003</v>
      </c>
      <c r="L644" s="100">
        <f>'Barometric Data'!B644+'Barometric Data'!C644</f>
        <v>40980.083333333336</v>
      </c>
      <c r="M644" s="106">
        <f t="shared" si="46"/>
        <v>0</v>
      </c>
      <c r="N644" s="16">
        <f>'Barometric Data'!E644</f>
        <v>2.5962000000000001</v>
      </c>
      <c r="O644" s="16">
        <f t="shared" si="47"/>
        <v>39.2761</v>
      </c>
      <c r="P644" s="17">
        <f t="shared" ref="P644:P707" si="49">AVERAGE($E$10,$E$12:$E$17)-O644</f>
        <v>353.71587000000005</v>
      </c>
      <c r="Q644" s="17"/>
      <c r="R644" s="16">
        <v>17.716999999999999</v>
      </c>
      <c r="S644" s="39" t="s">
        <v>25</v>
      </c>
      <c r="T644" s="18"/>
    </row>
    <row r="645" spans="8:20" x14ac:dyDescent="0.25">
      <c r="H645" s="15">
        <v>40980</v>
      </c>
      <c r="I645" s="96">
        <v>0.33333333333333331</v>
      </c>
      <c r="J645" s="109">
        <f t="shared" si="48"/>
        <v>40980.333333333336</v>
      </c>
      <c r="K645" s="16">
        <v>41.864899999999999</v>
      </c>
      <c r="L645" s="100">
        <f>'Barometric Data'!B645+'Barometric Data'!C645</f>
        <v>40980.333333333336</v>
      </c>
      <c r="M645" s="106">
        <f t="shared" si="46"/>
        <v>0</v>
      </c>
      <c r="N645" s="16">
        <f>'Barometric Data'!E645</f>
        <v>2.5762999999999998</v>
      </c>
      <c r="O645" s="16">
        <f t="shared" si="47"/>
        <v>39.288600000000002</v>
      </c>
      <c r="P645" s="17">
        <f t="shared" si="49"/>
        <v>353.70337000000006</v>
      </c>
      <c r="Q645" s="17"/>
      <c r="R645" s="16">
        <v>17.704999999999998</v>
      </c>
      <c r="S645" s="39" t="s">
        <v>25</v>
      </c>
      <c r="T645" s="18"/>
    </row>
    <row r="646" spans="8:20" x14ac:dyDescent="0.25">
      <c r="H646" s="15">
        <v>40980</v>
      </c>
      <c r="I646" s="96">
        <v>0.58333333333333337</v>
      </c>
      <c r="J646" s="109">
        <f t="shared" si="48"/>
        <v>40980.583333333336</v>
      </c>
      <c r="K646" s="16">
        <v>41.787100000000002</v>
      </c>
      <c r="L646" s="100">
        <f>'Barometric Data'!B646+'Barometric Data'!C646</f>
        <v>40980.583333333336</v>
      </c>
      <c r="M646" s="106">
        <f t="shared" si="46"/>
        <v>0</v>
      </c>
      <c r="N646" s="16">
        <f>'Barometric Data'!E646</f>
        <v>2.5116999999999998</v>
      </c>
      <c r="O646" s="16">
        <f t="shared" si="47"/>
        <v>39.275400000000005</v>
      </c>
      <c r="P646" s="17">
        <f t="shared" si="49"/>
        <v>353.71657000000005</v>
      </c>
      <c r="Q646" s="17"/>
      <c r="R646" s="16">
        <v>17.713000000000001</v>
      </c>
      <c r="S646" s="39" t="s">
        <v>25</v>
      </c>
      <c r="T646" s="18"/>
    </row>
    <row r="647" spans="8:20" x14ac:dyDescent="0.25">
      <c r="H647" s="15">
        <v>40980</v>
      </c>
      <c r="I647" s="96">
        <v>0.83333333333333337</v>
      </c>
      <c r="J647" s="109">
        <f t="shared" si="48"/>
        <v>40980.833333333336</v>
      </c>
      <c r="K647" s="16">
        <v>41.728400000000001</v>
      </c>
      <c r="L647" s="100">
        <f>'Barometric Data'!B647+'Barometric Data'!C647</f>
        <v>40980.833333333336</v>
      </c>
      <c r="M647" s="106">
        <f t="shared" si="46"/>
        <v>0</v>
      </c>
      <c r="N647" s="16">
        <f>'Barometric Data'!E647</f>
        <v>2.3831000000000002</v>
      </c>
      <c r="O647" s="16">
        <f t="shared" si="47"/>
        <v>39.345300000000002</v>
      </c>
      <c r="P647" s="17">
        <f t="shared" si="49"/>
        <v>353.64667000000003</v>
      </c>
      <c r="Q647" s="17"/>
      <c r="R647" s="16">
        <v>17.707999999999998</v>
      </c>
      <c r="S647" s="39" t="s">
        <v>25</v>
      </c>
      <c r="T647" s="18"/>
    </row>
    <row r="648" spans="8:20" x14ac:dyDescent="0.25">
      <c r="H648" s="15">
        <v>40981</v>
      </c>
      <c r="I648" s="96">
        <v>8.3333333333333329E-2</v>
      </c>
      <c r="J648" s="109">
        <f t="shared" si="48"/>
        <v>40981.083333333336</v>
      </c>
      <c r="K648" s="16">
        <v>41.739600000000003</v>
      </c>
      <c r="L648" s="100">
        <f>'Barometric Data'!B648+'Barometric Data'!C648</f>
        <v>40981.083333333336</v>
      </c>
      <c r="M648" s="106">
        <f t="shared" si="46"/>
        <v>0</v>
      </c>
      <c r="N648" s="16">
        <f>'Barometric Data'!E648</f>
        <v>2.3368000000000002</v>
      </c>
      <c r="O648" s="16">
        <f t="shared" si="47"/>
        <v>39.402799999999999</v>
      </c>
      <c r="P648" s="17">
        <f t="shared" si="49"/>
        <v>353.58917000000002</v>
      </c>
      <c r="Q648" s="17"/>
      <c r="R648" s="16">
        <v>17.731000000000002</v>
      </c>
      <c r="S648" s="39" t="s">
        <v>25</v>
      </c>
      <c r="T648" s="18"/>
    </row>
    <row r="649" spans="8:20" x14ac:dyDescent="0.25">
      <c r="H649" s="15">
        <v>40981</v>
      </c>
      <c r="I649" s="96">
        <v>0.33333333333333331</v>
      </c>
      <c r="J649" s="109">
        <f t="shared" si="48"/>
        <v>40981.333333333336</v>
      </c>
      <c r="K649" s="16">
        <v>41.765999999999998</v>
      </c>
      <c r="L649" s="100">
        <f>'Barometric Data'!B649+'Barometric Data'!C649</f>
        <v>40981.333333333336</v>
      </c>
      <c r="M649" s="106">
        <f t="shared" si="46"/>
        <v>0</v>
      </c>
      <c r="N649" s="16">
        <f>'Barometric Data'!E649</f>
        <v>2.3397000000000001</v>
      </c>
      <c r="O649" s="16">
        <f t="shared" si="47"/>
        <v>39.426299999999998</v>
      </c>
      <c r="P649" s="17">
        <f t="shared" si="49"/>
        <v>353.56567000000007</v>
      </c>
      <c r="Q649" s="17"/>
      <c r="R649" s="16">
        <v>17.71</v>
      </c>
      <c r="S649" s="39" t="s">
        <v>25</v>
      </c>
      <c r="T649" s="18"/>
    </row>
    <row r="650" spans="8:20" x14ac:dyDescent="0.25">
      <c r="H650" s="15">
        <v>40981</v>
      </c>
      <c r="I650" s="96">
        <v>0.58333333333333337</v>
      </c>
      <c r="J650" s="109">
        <f t="shared" si="48"/>
        <v>40981.583333333336</v>
      </c>
      <c r="K650" s="16">
        <v>41.787300000000002</v>
      </c>
      <c r="L650" s="100">
        <f>'Barometric Data'!B650+'Barometric Data'!C650</f>
        <v>40981.583333333336</v>
      </c>
      <c r="M650" s="106">
        <f t="shared" si="46"/>
        <v>0</v>
      </c>
      <c r="N650" s="16">
        <f>'Barometric Data'!E650</f>
        <v>2.3944000000000001</v>
      </c>
      <c r="O650" s="16">
        <f t="shared" si="47"/>
        <v>39.392900000000004</v>
      </c>
      <c r="P650" s="17">
        <f t="shared" si="49"/>
        <v>353.59907000000004</v>
      </c>
      <c r="Q650" s="17"/>
      <c r="R650" s="16">
        <v>17.698</v>
      </c>
      <c r="S650" s="39" t="s">
        <v>25</v>
      </c>
      <c r="T650" s="18"/>
    </row>
    <row r="651" spans="8:20" x14ac:dyDescent="0.25">
      <c r="H651" s="15">
        <v>40981</v>
      </c>
      <c r="I651" s="96">
        <v>0.83333333333333337</v>
      </c>
      <c r="J651" s="109">
        <f t="shared" si="48"/>
        <v>40981.833333333336</v>
      </c>
      <c r="K651" s="16">
        <v>41.919199999999996</v>
      </c>
      <c r="L651" s="100">
        <f>'Barometric Data'!B651+'Barometric Data'!C651</f>
        <v>40981.833333333336</v>
      </c>
      <c r="M651" s="106">
        <f t="shared" si="46"/>
        <v>0</v>
      </c>
      <c r="N651" s="16">
        <f>'Barometric Data'!E651</f>
        <v>2.5672000000000001</v>
      </c>
      <c r="O651" s="16">
        <f t="shared" si="47"/>
        <v>39.351999999999997</v>
      </c>
      <c r="P651" s="17">
        <f t="shared" si="49"/>
        <v>353.63997000000006</v>
      </c>
      <c r="Q651" s="17"/>
      <c r="R651" s="16">
        <v>17.731000000000002</v>
      </c>
      <c r="S651" s="39" t="s">
        <v>25</v>
      </c>
      <c r="T651" s="18"/>
    </row>
    <row r="652" spans="8:20" x14ac:dyDescent="0.25">
      <c r="H652" s="15">
        <v>40982</v>
      </c>
      <c r="I652" s="96">
        <v>8.3333333333333329E-2</v>
      </c>
      <c r="J652" s="109">
        <f t="shared" si="48"/>
        <v>40982.083333333336</v>
      </c>
      <c r="K652" s="16">
        <v>41.907499999999999</v>
      </c>
      <c r="L652" s="100">
        <f>'Barometric Data'!B652+'Barometric Data'!C652</f>
        <v>40982.083333333336</v>
      </c>
      <c r="M652" s="106">
        <f t="shared" si="46"/>
        <v>0</v>
      </c>
      <c r="N652" s="16">
        <f>'Barometric Data'!E652</f>
        <v>2.5766</v>
      </c>
      <c r="O652" s="16">
        <f t="shared" si="47"/>
        <v>39.3309</v>
      </c>
      <c r="P652" s="17">
        <f t="shared" si="49"/>
        <v>353.66107000000005</v>
      </c>
      <c r="Q652" s="17"/>
      <c r="R652" s="16">
        <v>17.716999999999999</v>
      </c>
      <c r="S652" s="39" t="s">
        <v>25</v>
      </c>
      <c r="T652" s="18"/>
    </row>
    <row r="653" spans="8:20" x14ac:dyDescent="0.25">
      <c r="H653" s="15">
        <v>40982</v>
      </c>
      <c r="I653" s="96">
        <v>0.33333333333333331</v>
      </c>
      <c r="J653" s="109">
        <f t="shared" si="48"/>
        <v>40982.333333333336</v>
      </c>
      <c r="K653" s="16">
        <v>41.891199999999998</v>
      </c>
      <c r="L653" s="100">
        <f>'Barometric Data'!B653+'Barometric Data'!C653</f>
        <v>40982.333333333336</v>
      </c>
      <c r="M653" s="106">
        <f t="shared" si="46"/>
        <v>0</v>
      </c>
      <c r="N653" s="16">
        <f>'Barometric Data'!E653</f>
        <v>2.5613000000000001</v>
      </c>
      <c r="O653" s="16">
        <f t="shared" si="47"/>
        <v>39.329899999999995</v>
      </c>
      <c r="P653" s="17">
        <f t="shared" si="49"/>
        <v>353.66207000000003</v>
      </c>
      <c r="Q653" s="17"/>
      <c r="R653" s="16">
        <v>17.713999999999999</v>
      </c>
      <c r="S653" s="39" t="s">
        <v>25</v>
      </c>
      <c r="T653" s="18"/>
    </row>
    <row r="654" spans="8:20" x14ac:dyDescent="0.25">
      <c r="H654" s="15">
        <v>40982</v>
      </c>
      <c r="I654" s="96">
        <v>0.58333333333333337</v>
      </c>
      <c r="J654" s="109">
        <f t="shared" si="48"/>
        <v>40982.583333333336</v>
      </c>
      <c r="K654" s="16">
        <v>41.901800000000001</v>
      </c>
      <c r="L654" s="100">
        <f>'Barometric Data'!B654+'Barometric Data'!C654</f>
        <v>40982.583333333336</v>
      </c>
      <c r="M654" s="106">
        <f t="shared" si="46"/>
        <v>0</v>
      </c>
      <c r="N654" s="16">
        <f>'Barometric Data'!E654</f>
        <v>2.6524000000000001</v>
      </c>
      <c r="O654" s="16">
        <f t="shared" si="47"/>
        <v>39.249400000000001</v>
      </c>
      <c r="P654" s="17">
        <f t="shared" si="49"/>
        <v>353.74257000000006</v>
      </c>
      <c r="Q654" s="17"/>
      <c r="R654" s="16">
        <v>17.71</v>
      </c>
      <c r="S654" s="39" t="s">
        <v>25</v>
      </c>
      <c r="T654" s="18"/>
    </row>
    <row r="655" spans="8:20" x14ac:dyDescent="0.25">
      <c r="H655" s="15">
        <v>40982</v>
      </c>
      <c r="I655" s="96">
        <v>0.83333333333333337</v>
      </c>
      <c r="J655" s="109">
        <f t="shared" si="48"/>
        <v>40982.833333333336</v>
      </c>
      <c r="K655" s="16">
        <v>41.938499999999998</v>
      </c>
      <c r="L655" s="100">
        <f>'Barometric Data'!B655+'Barometric Data'!C655</f>
        <v>40982.833333333336</v>
      </c>
      <c r="M655" s="106">
        <f t="shared" ref="M655:M718" si="50">L655-J655</f>
        <v>0</v>
      </c>
      <c r="N655" s="16">
        <f>'Barometric Data'!E655</f>
        <v>2.7277</v>
      </c>
      <c r="O655" s="16">
        <f t="shared" ref="O655:O718" si="51">K655-N655</f>
        <v>39.210799999999999</v>
      </c>
      <c r="P655" s="17">
        <f t="shared" si="49"/>
        <v>353.78117000000003</v>
      </c>
      <c r="Q655" s="17"/>
      <c r="R655" s="16">
        <v>17.715</v>
      </c>
      <c r="S655" s="39" t="s">
        <v>25</v>
      </c>
      <c r="T655" s="18"/>
    </row>
    <row r="656" spans="8:20" x14ac:dyDescent="0.25">
      <c r="H656" s="15">
        <v>40983</v>
      </c>
      <c r="I656" s="96">
        <v>8.3333333333333329E-2</v>
      </c>
      <c r="J656" s="109">
        <f t="shared" si="48"/>
        <v>40983.083333333336</v>
      </c>
      <c r="K656" s="16">
        <v>41.914299999999997</v>
      </c>
      <c r="L656" s="100">
        <f>'Barometric Data'!B656+'Barometric Data'!C656</f>
        <v>40983.083333333336</v>
      </c>
      <c r="M656" s="106">
        <f t="shared" si="50"/>
        <v>0</v>
      </c>
      <c r="N656" s="16">
        <f>'Barometric Data'!E656</f>
        <v>2.7179000000000002</v>
      </c>
      <c r="O656" s="16">
        <f t="shared" si="51"/>
        <v>39.196399999999997</v>
      </c>
      <c r="P656" s="17">
        <f t="shared" si="49"/>
        <v>353.79557000000005</v>
      </c>
      <c r="Q656" s="17"/>
      <c r="R656" s="16">
        <v>17.716999999999999</v>
      </c>
      <c r="S656" s="39" t="s">
        <v>25</v>
      </c>
      <c r="T656" s="18"/>
    </row>
    <row r="657" spans="8:20" x14ac:dyDescent="0.25">
      <c r="H657" s="15">
        <v>40983</v>
      </c>
      <c r="I657" s="96">
        <v>0.33333333333333331</v>
      </c>
      <c r="J657" s="109">
        <f t="shared" si="48"/>
        <v>40983.333333333336</v>
      </c>
      <c r="K657" s="16">
        <v>41.908200000000001</v>
      </c>
      <c r="L657" s="100">
        <f>'Barometric Data'!B657+'Barometric Data'!C657</f>
        <v>40983.333333333336</v>
      </c>
      <c r="M657" s="106">
        <f t="shared" si="50"/>
        <v>0</v>
      </c>
      <c r="N657" s="16">
        <f>'Barometric Data'!E657</f>
        <v>2.7231000000000001</v>
      </c>
      <c r="O657" s="16">
        <f t="shared" si="51"/>
        <v>39.185099999999998</v>
      </c>
      <c r="P657" s="17">
        <f t="shared" si="49"/>
        <v>353.80687000000006</v>
      </c>
      <c r="Q657" s="17"/>
      <c r="R657" s="16">
        <v>17.731000000000002</v>
      </c>
      <c r="S657" s="39" t="s">
        <v>25</v>
      </c>
      <c r="T657" s="18"/>
    </row>
    <row r="658" spans="8:20" x14ac:dyDescent="0.25">
      <c r="H658" s="15">
        <v>40983</v>
      </c>
      <c r="I658" s="96">
        <v>0.58333333333333337</v>
      </c>
      <c r="J658" s="109">
        <f t="shared" si="48"/>
        <v>40983.583333333336</v>
      </c>
      <c r="K658" s="16">
        <v>41.867100000000001</v>
      </c>
      <c r="L658" s="100">
        <f>'Barometric Data'!B658+'Barometric Data'!C658</f>
        <v>40983.583333333336</v>
      </c>
      <c r="M658" s="106">
        <f t="shared" si="50"/>
        <v>0</v>
      </c>
      <c r="N658" s="16">
        <f>'Barometric Data'!E658</f>
        <v>2.7117</v>
      </c>
      <c r="O658" s="16">
        <f t="shared" si="51"/>
        <v>39.1554</v>
      </c>
      <c r="P658" s="17">
        <f t="shared" si="49"/>
        <v>353.83657000000005</v>
      </c>
      <c r="Q658" s="17"/>
      <c r="R658" s="16">
        <v>17.706</v>
      </c>
      <c r="S658" s="39" t="s">
        <v>25</v>
      </c>
      <c r="T658" s="18"/>
    </row>
    <row r="659" spans="8:20" x14ac:dyDescent="0.25">
      <c r="H659" s="15">
        <v>40983</v>
      </c>
      <c r="I659" s="96">
        <v>0.83333333333333337</v>
      </c>
      <c r="J659" s="109">
        <f t="shared" si="48"/>
        <v>40983.833333333336</v>
      </c>
      <c r="K659" s="16">
        <v>41.772399999999998</v>
      </c>
      <c r="L659" s="100">
        <f>'Barometric Data'!B659+'Barometric Data'!C659</f>
        <v>40983.833333333336</v>
      </c>
      <c r="M659" s="106">
        <f t="shared" si="50"/>
        <v>0</v>
      </c>
      <c r="N659" s="16">
        <f>'Barometric Data'!E659</f>
        <v>2.5411999999999999</v>
      </c>
      <c r="O659" s="16">
        <f t="shared" si="51"/>
        <v>39.231200000000001</v>
      </c>
      <c r="P659" s="17">
        <f t="shared" si="49"/>
        <v>353.76077000000004</v>
      </c>
      <c r="Q659" s="17"/>
      <c r="R659" s="16">
        <v>17.707999999999998</v>
      </c>
      <c r="S659" s="39" t="s">
        <v>25</v>
      </c>
      <c r="T659" s="18"/>
    </row>
    <row r="660" spans="8:20" x14ac:dyDescent="0.25">
      <c r="H660" s="15">
        <v>40984</v>
      </c>
      <c r="I660" s="96">
        <v>8.3333333333333329E-2</v>
      </c>
      <c r="J660" s="109">
        <f t="shared" si="48"/>
        <v>40984.083333333336</v>
      </c>
      <c r="K660" s="16">
        <v>41.789900000000003</v>
      </c>
      <c r="L660" s="100">
        <f>'Barometric Data'!B660+'Barometric Data'!C660</f>
        <v>40984.083333333336</v>
      </c>
      <c r="M660" s="106">
        <f t="shared" si="50"/>
        <v>0</v>
      </c>
      <c r="N660" s="16">
        <f>'Barometric Data'!E660</f>
        <v>2.4792000000000001</v>
      </c>
      <c r="O660" s="16">
        <f t="shared" si="51"/>
        <v>39.310700000000004</v>
      </c>
      <c r="P660" s="17">
        <f t="shared" si="49"/>
        <v>353.68127000000004</v>
      </c>
      <c r="Q660" s="17"/>
      <c r="R660" s="16">
        <v>17.71</v>
      </c>
      <c r="S660" s="39" t="s">
        <v>25</v>
      </c>
      <c r="T660" s="18"/>
    </row>
    <row r="661" spans="8:20" x14ac:dyDescent="0.25">
      <c r="H661" s="15">
        <v>40984</v>
      </c>
      <c r="I661" s="96">
        <v>0.33333333333333331</v>
      </c>
      <c r="J661" s="109">
        <f t="shared" si="48"/>
        <v>40984.333333333336</v>
      </c>
      <c r="K661" s="16">
        <v>41.821800000000003</v>
      </c>
      <c r="L661" s="100">
        <f>'Barometric Data'!B661+'Barometric Data'!C661</f>
        <v>40984.333333333336</v>
      </c>
      <c r="M661" s="106">
        <f t="shared" si="50"/>
        <v>0</v>
      </c>
      <c r="N661" s="16">
        <f>'Barometric Data'!E661</f>
        <v>2.4630999999999998</v>
      </c>
      <c r="O661" s="16">
        <f t="shared" si="51"/>
        <v>39.358700000000006</v>
      </c>
      <c r="P661" s="17">
        <f t="shared" si="49"/>
        <v>353.63327000000004</v>
      </c>
      <c r="Q661" s="17"/>
      <c r="R661" s="16">
        <v>17.710999999999999</v>
      </c>
      <c r="S661" s="39" t="s">
        <v>25</v>
      </c>
      <c r="T661" s="18"/>
    </row>
    <row r="662" spans="8:20" x14ac:dyDescent="0.25">
      <c r="H662" s="15">
        <v>40984</v>
      </c>
      <c r="I662" s="96">
        <v>0.58333333333333337</v>
      </c>
      <c r="J662" s="109">
        <f t="shared" si="48"/>
        <v>40984.583333333336</v>
      </c>
      <c r="K662" s="16">
        <v>41.811199999999999</v>
      </c>
      <c r="L662" s="100">
        <f>'Barometric Data'!B662+'Barometric Data'!C662</f>
        <v>40984.583333333336</v>
      </c>
      <c r="M662" s="106">
        <f t="shared" si="50"/>
        <v>0</v>
      </c>
      <c r="N662" s="16">
        <f>'Barometric Data'!E662</f>
        <v>2.5085999999999999</v>
      </c>
      <c r="O662" s="16">
        <f t="shared" si="51"/>
        <v>39.302599999999998</v>
      </c>
      <c r="P662" s="17">
        <f t="shared" si="49"/>
        <v>353.68937000000005</v>
      </c>
      <c r="Q662" s="17"/>
      <c r="R662" s="16">
        <v>17.73</v>
      </c>
      <c r="S662" s="39" t="s">
        <v>25</v>
      </c>
      <c r="T662" s="18"/>
    </row>
    <row r="663" spans="8:20" x14ac:dyDescent="0.25">
      <c r="H663" s="15">
        <v>40984</v>
      </c>
      <c r="I663" s="96">
        <v>0.83333333333333337</v>
      </c>
      <c r="J663" s="109">
        <f t="shared" si="48"/>
        <v>40984.833333333336</v>
      </c>
      <c r="K663" s="16">
        <v>41.703000000000003</v>
      </c>
      <c r="L663" s="100">
        <f>'Barometric Data'!B663+'Barometric Data'!C663</f>
        <v>40984.833333333336</v>
      </c>
      <c r="M663" s="106">
        <f t="shared" si="50"/>
        <v>0</v>
      </c>
      <c r="N663" s="16">
        <f>'Barometric Data'!E663</f>
        <v>2.3592</v>
      </c>
      <c r="O663" s="16">
        <f t="shared" si="51"/>
        <v>39.343800000000002</v>
      </c>
      <c r="P663" s="17">
        <f t="shared" si="49"/>
        <v>353.64817000000005</v>
      </c>
      <c r="Q663" s="17"/>
      <c r="R663" s="16">
        <v>17.702999999999999</v>
      </c>
      <c r="S663" s="39" t="s">
        <v>25</v>
      </c>
      <c r="T663" s="18"/>
    </row>
    <row r="664" spans="8:20" x14ac:dyDescent="0.25">
      <c r="H664" s="15">
        <v>40985</v>
      </c>
      <c r="I664" s="96">
        <v>8.3333333333333329E-2</v>
      </c>
      <c r="J664" s="109">
        <f t="shared" si="48"/>
        <v>40985.083333333336</v>
      </c>
      <c r="K664" s="16">
        <v>41.643500000000003</v>
      </c>
      <c r="L664" s="100">
        <f>'Barometric Data'!B664+'Barometric Data'!C664</f>
        <v>40985.083333333336</v>
      </c>
      <c r="M664" s="106">
        <f t="shared" si="50"/>
        <v>0</v>
      </c>
      <c r="N664" s="16">
        <f>'Barometric Data'!E664</f>
        <v>2.1793</v>
      </c>
      <c r="O664" s="16">
        <f t="shared" si="51"/>
        <v>39.464200000000005</v>
      </c>
      <c r="P664" s="17">
        <f t="shared" si="49"/>
        <v>353.52777000000003</v>
      </c>
      <c r="Q664" s="17"/>
      <c r="R664" s="16">
        <v>17.733000000000001</v>
      </c>
      <c r="S664" s="39" t="s">
        <v>25</v>
      </c>
      <c r="T664" s="18"/>
    </row>
    <row r="665" spans="8:20" x14ac:dyDescent="0.25">
      <c r="H665" s="15">
        <v>40985</v>
      </c>
      <c r="I665" s="96">
        <v>0.33333333333333331</v>
      </c>
      <c r="J665" s="109">
        <f t="shared" si="48"/>
        <v>40985.333333333336</v>
      </c>
      <c r="K665" s="16">
        <v>41.744599999999998</v>
      </c>
      <c r="L665" s="100">
        <f>'Barometric Data'!B665+'Barometric Data'!C665</f>
        <v>40985.333333333336</v>
      </c>
      <c r="M665" s="106">
        <f t="shared" si="50"/>
        <v>0</v>
      </c>
      <c r="N665" s="16">
        <f>'Barometric Data'!E665</f>
        <v>2.1753</v>
      </c>
      <c r="O665" s="16">
        <f t="shared" si="51"/>
        <v>39.569299999999998</v>
      </c>
      <c r="P665" s="17">
        <f t="shared" si="49"/>
        <v>353.42267000000004</v>
      </c>
      <c r="Q665" s="17"/>
      <c r="R665" s="16">
        <v>17.727</v>
      </c>
      <c r="S665" s="39" t="s">
        <v>25</v>
      </c>
      <c r="T665" s="18"/>
    </row>
    <row r="666" spans="8:20" x14ac:dyDescent="0.25">
      <c r="H666" s="15">
        <v>40985</v>
      </c>
      <c r="I666" s="96">
        <v>0.58333333333333337</v>
      </c>
      <c r="J666" s="109">
        <f t="shared" si="48"/>
        <v>40985.583333333336</v>
      </c>
      <c r="K666" s="16">
        <v>41.764099999999999</v>
      </c>
      <c r="L666" s="100">
        <f>'Barometric Data'!B666+'Barometric Data'!C666</f>
        <v>40985.583333333336</v>
      </c>
      <c r="M666" s="106">
        <f t="shared" si="50"/>
        <v>0</v>
      </c>
      <c r="N666" s="16">
        <f>'Barometric Data'!E666</f>
        <v>2.2360000000000002</v>
      </c>
      <c r="O666" s="16">
        <f t="shared" si="51"/>
        <v>39.528100000000002</v>
      </c>
      <c r="P666" s="17">
        <f t="shared" si="49"/>
        <v>353.46387000000004</v>
      </c>
      <c r="Q666" s="17"/>
      <c r="R666" s="16">
        <v>17.731000000000002</v>
      </c>
      <c r="S666" s="39" t="s">
        <v>25</v>
      </c>
      <c r="T666" s="18"/>
    </row>
    <row r="667" spans="8:20" x14ac:dyDescent="0.25">
      <c r="H667" s="15">
        <v>40985</v>
      </c>
      <c r="I667" s="96">
        <v>0.83333333333333337</v>
      </c>
      <c r="J667" s="109">
        <f t="shared" si="48"/>
        <v>40985.833333333336</v>
      </c>
      <c r="K667" s="16">
        <v>41.722000000000001</v>
      </c>
      <c r="L667" s="100">
        <f>'Barometric Data'!B667+'Barometric Data'!C667</f>
        <v>40985.833333333336</v>
      </c>
      <c r="M667" s="106">
        <f t="shared" si="50"/>
        <v>0</v>
      </c>
      <c r="N667" s="16">
        <f>'Barometric Data'!E667</f>
        <v>2.1829000000000001</v>
      </c>
      <c r="O667" s="16">
        <f t="shared" si="51"/>
        <v>39.539100000000005</v>
      </c>
      <c r="P667" s="17">
        <f t="shared" si="49"/>
        <v>353.45287000000002</v>
      </c>
      <c r="Q667" s="17"/>
      <c r="R667" s="16">
        <v>17.710999999999999</v>
      </c>
      <c r="S667" s="39" t="s">
        <v>25</v>
      </c>
      <c r="T667" s="18"/>
    </row>
    <row r="668" spans="8:20" x14ac:dyDescent="0.25">
      <c r="H668" s="15">
        <v>40986</v>
      </c>
      <c r="I668" s="96">
        <v>8.3333333333333329E-2</v>
      </c>
      <c r="J668" s="109">
        <f t="shared" si="48"/>
        <v>40986.083333333336</v>
      </c>
      <c r="K668" s="16">
        <v>41.7117</v>
      </c>
      <c r="L668" s="100">
        <f>'Barometric Data'!B668+'Barometric Data'!C668</f>
        <v>40986.083333333336</v>
      </c>
      <c r="M668" s="106">
        <f t="shared" si="50"/>
        <v>0</v>
      </c>
      <c r="N668" s="16">
        <f>'Barometric Data'!E668</f>
        <v>2.1225999999999998</v>
      </c>
      <c r="O668" s="16">
        <f t="shared" si="51"/>
        <v>39.589100000000002</v>
      </c>
      <c r="P668" s="17">
        <f t="shared" si="49"/>
        <v>353.40287000000001</v>
      </c>
      <c r="Q668" s="17"/>
      <c r="R668" s="16">
        <v>17.728999999999999</v>
      </c>
      <c r="S668" s="39" t="s">
        <v>25</v>
      </c>
      <c r="T668" s="18"/>
    </row>
    <row r="669" spans="8:20" x14ac:dyDescent="0.25">
      <c r="H669" s="15">
        <v>40986</v>
      </c>
      <c r="I669" s="96">
        <v>0.33333333333333331</v>
      </c>
      <c r="J669" s="109">
        <f t="shared" si="48"/>
        <v>40986.333333333336</v>
      </c>
      <c r="K669" s="16">
        <v>41.704900000000002</v>
      </c>
      <c r="L669" s="100">
        <f>'Barometric Data'!B669+'Barometric Data'!C669</f>
        <v>40986.333333333336</v>
      </c>
      <c r="M669" s="106">
        <f t="shared" si="50"/>
        <v>0</v>
      </c>
      <c r="N669" s="16">
        <f>'Barometric Data'!E669</f>
        <v>2.0558000000000001</v>
      </c>
      <c r="O669" s="16">
        <f t="shared" si="51"/>
        <v>39.649100000000004</v>
      </c>
      <c r="P669" s="17">
        <f t="shared" si="49"/>
        <v>353.34287000000006</v>
      </c>
      <c r="Q669" s="17"/>
      <c r="R669" s="16">
        <v>17.722999999999999</v>
      </c>
      <c r="S669" s="39" t="s">
        <v>25</v>
      </c>
      <c r="T669" s="18"/>
    </row>
    <row r="670" spans="8:20" x14ac:dyDescent="0.25">
      <c r="H670" s="15">
        <v>40986</v>
      </c>
      <c r="I670" s="96">
        <v>0.58333333333333337</v>
      </c>
      <c r="J670" s="109">
        <f t="shared" si="48"/>
        <v>40986.583333333336</v>
      </c>
      <c r="K670" s="16">
        <v>41.7547</v>
      </c>
      <c r="L670" s="100">
        <f>'Barometric Data'!B670+'Barometric Data'!C670</f>
        <v>40986.583333333336</v>
      </c>
      <c r="M670" s="106">
        <f t="shared" si="50"/>
        <v>0</v>
      </c>
      <c r="N670" s="16">
        <f>'Barometric Data'!E670</f>
        <v>2.0836999999999999</v>
      </c>
      <c r="O670" s="16">
        <f t="shared" si="51"/>
        <v>39.670999999999999</v>
      </c>
      <c r="P670" s="17">
        <f t="shared" si="49"/>
        <v>353.32097000000005</v>
      </c>
      <c r="Q670" s="17"/>
      <c r="R670" s="16">
        <v>17.707999999999998</v>
      </c>
      <c r="S670" s="39" t="s">
        <v>25</v>
      </c>
      <c r="T670" s="18"/>
    </row>
    <row r="671" spans="8:20" x14ac:dyDescent="0.25">
      <c r="H671" s="15">
        <v>40986</v>
      </c>
      <c r="I671" s="96">
        <v>0.83333333333333337</v>
      </c>
      <c r="J671" s="109">
        <f t="shared" si="48"/>
        <v>40986.833333333336</v>
      </c>
      <c r="K671" s="16">
        <v>41.822000000000003</v>
      </c>
      <c r="L671" s="100">
        <f>'Barometric Data'!B671+'Barometric Data'!C671</f>
        <v>40986.833333333336</v>
      </c>
      <c r="M671" s="106">
        <f t="shared" si="50"/>
        <v>0</v>
      </c>
      <c r="N671" s="16">
        <f>'Barometric Data'!E671</f>
        <v>2.2050000000000001</v>
      </c>
      <c r="O671" s="16">
        <f t="shared" si="51"/>
        <v>39.617000000000004</v>
      </c>
      <c r="P671" s="17">
        <f t="shared" si="49"/>
        <v>353.37497000000002</v>
      </c>
      <c r="Q671" s="17"/>
      <c r="R671" s="16">
        <v>17.702000000000002</v>
      </c>
      <c r="S671" s="39" t="s">
        <v>25</v>
      </c>
      <c r="T671" s="18"/>
    </row>
    <row r="672" spans="8:20" x14ac:dyDescent="0.25">
      <c r="H672" s="15">
        <v>40987</v>
      </c>
      <c r="I672" s="96">
        <v>8.3333333333333329E-2</v>
      </c>
      <c r="J672" s="109">
        <f t="shared" si="48"/>
        <v>40987.083333333336</v>
      </c>
      <c r="K672" s="16">
        <v>41.9039</v>
      </c>
      <c r="L672" s="100">
        <f>'Barometric Data'!B672+'Barometric Data'!C672</f>
        <v>40987.083333333336</v>
      </c>
      <c r="M672" s="106">
        <f t="shared" si="50"/>
        <v>0</v>
      </c>
      <c r="N672" s="16">
        <f>'Barometric Data'!E672</f>
        <v>2.3487</v>
      </c>
      <c r="O672" s="16">
        <f t="shared" si="51"/>
        <v>39.555199999999999</v>
      </c>
      <c r="P672" s="17">
        <f t="shared" si="49"/>
        <v>353.43677000000002</v>
      </c>
      <c r="Q672" s="17"/>
      <c r="R672" s="16">
        <v>17.722000000000001</v>
      </c>
      <c r="S672" s="39" t="s">
        <v>25</v>
      </c>
      <c r="T672" s="18"/>
    </row>
    <row r="673" spans="8:20" x14ac:dyDescent="0.25">
      <c r="H673" s="15">
        <v>40987</v>
      </c>
      <c r="I673" s="96">
        <v>0.33333333333333331</v>
      </c>
      <c r="J673" s="109">
        <f t="shared" si="48"/>
        <v>40987.333333333336</v>
      </c>
      <c r="K673" s="16">
        <v>41.955199999999998</v>
      </c>
      <c r="L673" s="100">
        <f>'Barometric Data'!B673+'Barometric Data'!C673</f>
        <v>40987.333333333336</v>
      </c>
      <c r="M673" s="106">
        <f t="shared" si="50"/>
        <v>0</v>
      </c>
      <c r="N673" s="16">
        <f>'Barometric Data'!E673</f>
        <v>2.4912999999999998</v>
      </c>
      <c r="O673" s="16">
        <f t="shared" si="51"/>
        <v>39.463899999999995</v>
      </c>
      <c r="P673" s="17">
        <f t="shared" si="49"/>
        <v>353.52807000000007</v>
      </c>
      <c r="Q673" s="17"/>
      <c r="R673" s="16">
        <v>17.719000000000001</v>
      </c>
      <c r="S673" s="39" t="s">
        <v>25</v>
      </c>
      <c r="T673" s="18"/>
    </row>
    <row r="674" spans="8:20" x14ac:dyDescent="0.25">
      <c r="H674" s="15">
        <v>40987</v>
      </c>
      <c r="I674" s="96">
        <v>0.58333333333333337</v>
      </c>
      <c r="J674" s="109">
        <f t="shared" si="48"/>
        <v>40987.583333333336</v>
      </c>
      <c r="K674" s="16">
        <v>41.951099999999997</v>
      </c>
      <c r="L674" s="100">
        <f>'Barometric Data'!B674+'Barometric Data'!C674</f>
        <v>40987.583333333336</v>
      </c>
      <c r="M674" s="106">
        <f t="shared" si="50"/>
        <v>0</v>
      </c>
      <c r="N674" s="16">
        <f>'Barometric Data'!E674</f>
        <v>2.5648</v>
      </c>
      <c r="O674" s="16">
        <f t="shared" si="51"/>
        <v>39.386299999999999</v>
      </c>
      <c r="P674" s="17">
        <f t="shared" si="49"/>
        <v>353.60567000000003</v>
      </c>
      <c r="Q674" s="17"/>
      <c r="R674" s="16">
        <v>17.73</v>
      </c>
      <c r="S674" s="39" t="s">
        <v>25</v>
      </c>
      <c r="T674" s="18"/>
    </row>
    <row r="675" spans="8:20" x14ac:dyDescent="0.25">
      <c r="H675" s="15">
        <v>40987</v>
      </c>
      <c r="I675" s="96">
        <v>0.83333333333333337</v>
      </c>
      <c r="J675" s="109">
        <f t="shared" si="48"/>
        <v>40987.833333333336</v>
      </c>
      <c r="K675" s="16">
        <v>41.954700000000003</v>
      </c>
      <c r="L675" s="100">
        <f>'Barometric Data'!B675+'Barometric Data'!C675</f>
        <v>40987.833333333336</v>
      </c>
      <c r="M675" s="106">
        <f t="shared" si="50"/>
        <v>0</v>
      </c>
      <c r="N675" s="16">
        <f>'Barometric Data'!E675</f>
        <v>2.6179999999999999</v>
      </c>
      <c r="O675" s="16">
        <f t="shared" si="51"/>
        <v>39.3367</v>
      </c>
      <c r="P675" s="17">
        <f t="shared" si="49"/>
        <v>353.65527000000003</v>
      </c>
      <c r="Q675" s="17"/>
      <c r="R675" s="16">
        <v>17.731000000000002</v>
      </c>
      <c r="S675" s="39" t="s">
        <v>25</v>
      </c>
      <c r="T675" s="18"/>
    </row>
    <row r="676" spans="8:20" x14ac:dyDescent="0.25">
      <c r="H676" s="15">
        <v>40988</v>
      </c>
      <c r="I676" s="96">
        <v>8.3333333333333329E-2</v>
      </c>
      <c r="J676" s="109">
        <f t="shared" si="48"/>
        <v>40988.083333333336</v>
      </c>
      <c r="K676" s="16">
        <v>41.969000000000001</v>
      </c>
      <c r="L676" s="100">
        <f>'Barometric Data'!B676+'Barometric Data'!C676</f>
        <v>40988.083333333336</v>
      </c>
      <c r="M676" s="106">
        <f t="shared" si="50"/>
        <v>0</v>
      </c>
      <c r="N676" s="16">
        <f>'Barometric Data'!E676</f>
        <v>2.6688000000000001</v>
      </c>
      <c r="O676" s="16">
        <f t="shared" si="51"/>
        <v>39.300200000000004</v>
      </c>
      <c r="P676" s="17">
        <f t="shared" si="49"/>
        <v>353.69177000000002</v>
      </c>
      <c r="Q676" s="17"/>
      <c r="R676" s="16">
        <v>17.72</v>
      </c>
      <c r="S676" s="39" t="s">
        <v>25</v>
      </c>
      <c r="T676" s="18"/>
    </row>
    <row r="677" spans="8:20" x14ac:dyDescent="0.25">
      <c r="H677" s="15">
        <v>40988</v>
      </c>
      <c r="I677" s="96">
        <v>0.33333333333333331</v>
      </c>
      <c r="J677" s="109">
        <f t="shared" si="48"/>
        <v>40988.333333333336</v>
      </c>
      <c r="K677" s="16">
        <v>41.976700000000001</v>
      </c>
      <c r="L677" s="100">
        <f>'Barometric Data'!B677+'Barometric Data'!C677</f>
        <v>40988.333333333336</v>
      </c>
      <c r="M677" s="106">
        <f t="shared" si="50"/>
        <v>0</v>
      </c>
      <c r="N677" s="16">
        <f>'Barometric Data'!E677</f>
        <v>2.7233000000000001</v>
      </c>
      <c r="O677" s="16">
        <f t="shared" si="51"/>
        <v>39.253399999999999</v>
      </c>
      <c r="P677" s="17">
        <f t="shared" si="49"/>
        <v>353.73857000000004</v>
      </c>
      <c r="Q677" s="17"/>
      <c r="R677" s="16">
        <v>17.725000000000001</v>
      </c>
      <c r="S677" s="39" t="s">
        <v>25</v>
      </c>
      <c r="T677" s="18"/>
    </row>
    <row r="678" spans="8:20" x14ac:dyDescent="0.25">
      <c r="H678" s="15">
        <v>40988</v>
      </c>
      <c r="I678" s="96">
        <v>0.58333333333333337</v>
      </c>
      <c r="J678" s="109">
        <f t="shared" si="48"/>
        <v>40988.583333333336</v>
      </c>
      <c r="K678" s="16">
        <v>41.943100000000001</v>
      </c>
      <c r="L678" s="100">
        <f>'Barometric Data'!B678+'Barometric Data'!C678</f>
        <v>40988.583333333336</v>
      </c>
      <c r="M678" s="106">
        <f t="shared" si="50"/>
        <v>0</v>
      </c>
      <c r="N678" s="16">
        <f>'Barometric Data'!E678</f>
        <v>2.7452000000000001</v>
      </c>
      <c r="O678" s="16">
        <f t="shared" si="51"/>
        <v>39.197900000000004</v>
      </c>
      <c r="P678" s="17">
        <f t="shared" si="49"/>
        <v>353.79407000000003</v>
      </c>
      <c r="Q678" s="17"/>
      <c r="R678" s="16">
        <v>17.716999999999999</v>
      </c>
      <c r="S678" s="39" t="s">
        <v>25</v>
      </c>
      <c r="T678" s="18"/>
    </row>
    <row r="679" spans="8:20" x14ac:dyDescent="0.25">
      <c r="H679" s="15">
        <v>40988</v>
      </c>
      <c r="I679" s="96">
        <v>0.83333333333333337</v>
      </c>
      <c r="J679" s="109">
        <f t="shared" si="48"/>
        <v>40988.833333333336</v>
      </c>
      <c r="K679" s="16">
        <v>41.928699999999999</v>
      </c>
      <c r="L679" s="100">
        <f>'Barometric Data'!B679+'Barometric Data'!C679</f>
        <v>40988.833333333336</v>
      </c>
      <c r="M679" s="106">
        <f t="shared" si="50"/>
        <v>0</v>
      </c>
      <c r="N679" s="16">
        <f>'Barometric Data'!E679</f>
        <v>2.7378999999999998</v>
      </c>
      <c r="O679" s="16">
        <f t="shared" si="51"/>
        <v>39.190799999999996</v>
      </c>
      <c r="P679" s="17">
        <f t="shared" si="49"/>
        <v>353.80117000000007</v>
      </c>
      <c r="Q679" s="17"/>
      <c r="R679" s="16">
        <v>17.72</v>
      </c>
      <c r="S679" s="39" t="s">
        <v>25</v>
      </c>
      <c r="T679" s="18"/>
    </row>
    <row r="680" spans="8:20" x14ac:dyDescent="0.25">
      <c r="H680" s="15">
        <v>40989</v>
      </c>
      <c r="I680" s="96">
        <v>8.3333333333333329E-2</v>
      </c>
      <c r="J680" s="109">
        <f t="shared" si="48"/>
        <v>40989.083333333336</v>
      </c>
      <c r="K680" s="16">
        <v>41.906399999999998</v>
      </c>
      <c r="L680" s="100">
        <f>'Barometric Data'!B680+'Barometric Data'!C680</f>
        <v>40989.083333333336</v>
      </c>
      <c r="M680" s="106">
        <f t="shared" si="50"/>
        <v>0</v>
      </c>
      <c r="N680" s="16">
        <f>'Barometric Data'!E680</f>
        <v>2.7323</v>
      </c>
      <c r="O680" s="16">
        <f t="shared" si="51"/>
        <v>39.174099999999996</v>
      </c>
      <c r="P680" s="17">
        <f t="shared" si="49"/>
        <v>353.81787000000003</v>
      </c>
      <c r="Q680" s="17"/>
      <c r="R680" s="16">
        <v>17.709</v>
      </c>
      <c r="S680" s="39" t="s">
        <v>25</v>
      </c>
      <c r="T680" s="18"/>
    </row>
    <row r="681" spans="8:20" x14ac:dyDescent="0.25">
      <c r="H681" s="15">
        <v>40989</v>
      </c>
      <c r="I681" s="96">
        <v>0.33333333333333331</v>
      </c>
      <c r="J681" s="109">
        <f t="shared" si="48"/>
        <v>40989.333333333336</v>
      </c>
      <c r="K681" s="16">
        <v>41.891500000000001</v>
      </c>
      <c r="L681" s="100">
        <f>'Barometric Data'!B681+'Barometric Data'!C681</f>
        <v>40989.333333333336</v>
      </c>
      <c r="M681" s="106">
        <f t="shared" si="50"/>
        <v>0</v>
      </c>
      <c r="N681" s="16">
        <f>'Barometric Data'!E681</f>
        <v>2.7332000000000001</v>
      </c>
      <c r="O681" s="16">
        <f t="shared" si="51"/>
        <v>39.158299999999997</v>
      </c>
      <c r="P681" s="17">
        <f t="shared" si="49"/>
        <v>353.83367000000004</v>
      </c>
      <c r="Q681" s="17"/>
      <c r="R681" s="16">
        <v>17.718</v>
      </c>
      <c r="S681" s="39" t="s">
        <v>25</v>
      </c>
      <c r="T681" s="18"/>
    </row>
    <row r="682" spans="8:20" x14ac:dyDescent="0.25">
      <c r="H682" s="15">
        <v>40989</v>
      </c>
      <c r="I682" s="96">
        <v>0.58333333333333337</v>
      </c>
      <c r="J682" s="109">
        <f t="shared" si="48"/>
        <v>40989.583333333336</v>
      </c>
      <c r="K682" s="16">
        <v>41.8399</v>
      </c>
      <c r="L682" s="100">
        <f>'Barometric Data'!B682+'Barometric Data'!C682</f>
        <v>40989.583333333336</v>
      </c>
      <c r="M682" s="106">
        <f t="shared" si="50"/>
        <v>0</v>
      </c>
      <c r="N682" s="16">
        <f>'Barometric Data'!E682</f>
        <v>2.6945999999999999</v>
      </c>
      <c r="O682" s="16">
        <f t="shared" si="51"/>
        <v>39.145299999999999</v>
      </c>
      <c r="P682" s="17">
        <f t="shared" si="49"/>
        <v>353.84667000000002</v>
      </c>
      <c r="Q682" s="17"/>
      <c r="R682" s="16">
        <v>17.722999999999999</v>
      </c>
      <c r="S682" s="39" t="s">
        <v>25</v>
      </c>
      <c r="T682" s="18"/>
    </row>
    <row r="683" spans="8:20" x14ac:dyDescent="0.25">
      <c r="H683" s="15">
        <v>40989</v>
      </c>
      <c r="I683" s="96">
        <v>0.83333333333333337</v>
      </c>
      <c r="J683" s="109">
        <f t="shared" si="48"/>
        <v>40989.833333333336</v>
      </c>
      <c r="K683" s="16">
        <v>41.799799999999998</v>
      </c>
      <c r="L683" s="100">
        <f>'Barometric Data'!B683+'Barometric Data'!C683</f>
        <v>40989.833333333336</v>
      </c>
      <c r="M683" s="106">
        <f t="shared" si="50"/>
        <v>0</v>
      </c>
      <c r="N683" s="16">
        <f>'Barometric Data'!E683</f>
        <v>2.5929000000000002</v>
      </c>
      <c r="O683" s="16">
        <f t="shared" si="51"/>
        <v>39.206899999999997</v>
      </c>
      <c r="P683" s="17">
        <f t="shared" si="49"/>
        <v>353.78507000000002</v>
      </c>
      <c r="Q683" s="17"/>
      <c r="R683" s="16">
        <v>17.716999999999999</v>
      </c>
      <c r="S683" s="39" t="s">
        <v>25</v>
      </c>
      <c r="T683" s="18"/>
    </row>
    <row r="684" spans="8:20" x14ac:dyDescent="0.25">
      <c r="H684" s="15">
        <v>40990</v>
      </c>
      <c r="I684" s="96">
        <v>8.3333333333333329E-2</v>
      </c>
      <c r="J684" s="109">
        <f t="shared" si="48"/>
        <v>40990.083333333336</v>
      </c>
      <c r="K684" s="16">
        <v>41.758899999999997</v>
      </c>
      <c r="L684" s="100">
        <f>'Barometric Data'!B684+'Barometric Data'!C684</f>
        <v>40990.083333333336</v>
      </c>
      <c r="M684" s="106">
        <f t="shared" si="50"/>
        <v>0</v>
      </c>
      <c r="N684" s="16">
        <f>'Barometric Data'!E684</f>
        <v>2.5202</v>
      </c>
      <c r="O684" s="16">
        <f t="shared" si="51"/>
        <v>39.238699999999994</v>
      </c>
      <c r="P684" s="17">
        <f t="shared" si="49"/>
        <v>353.75327000000004</v>
      </c>
      <c r="Q684" s="17"/>
      <c r="R684" s="16">
        <v>17.707999999999998</v>
      </c>
      <c r="S684" s="39" t="s">
        <v>25</v>
      </c>
      <c r="T684" s="18"/>
    </row>
    <row r="685" spans="8:20" x14ac:dyDescent="0.25">
      <c r="H685" s="15">
        <v>40990</v>
      </c>
      <c r="I685" s="96">
        <v>0.33333333333333331</v>
      </c>
      <c r="J685" s="109">
        <f t="shared" si="48"/>
        <v>40990.333333333336</v>
      </c>
      <c r="K685" s="16">
        <v>41.834200000000003</v>
      </c>
      <c r="L685" s="100">
        <f>'Barometric Data'!B685+'Barometric Data'!C685</f>
        <v>40990.333333333336</v>
      </c>
      <c r="M685" s="106">
        <f t="shared" si="50"/>
        <v>0</v>
      </c>
      <c r="N685" s="16">
        <f>'Barometric Data'!E685</f>
        <v>2.5848</v>
      </c>
      <c r="O685" s="16">
        <f t="shared" si="51"/>
        <v>39.249400000000001</v>
      </c>
      <c r="P685" s="17">
        <f t="shared" si="49"/>
        <v>353.74257000000006</v>
      </c>
      <c r="Q685" s="17"/>
      <c r="R685" s="16">
        <v>17.716000000000001</v>
      </c>
      <c r="S685" s="39" t="s">
        <v>25</v>
      </c>
      <c r="T685" s="18"/>
    </row>
    <row r="686" spans="8:20" x14ac:dyDescent="0.25">
      <c r="H686" s="15">
        <v>40990</v>
      </c>
      <c r="I686" s="96">
        <v>0.58333333333333337</v>
      </c>
      <c r="J686" s="109">
        <f t="shared" si="48"/>
        <v>40990.583333333336</v>
      </c>
      <c r="K686" s="16">
        <v>41.774999999999999</v>
      </c>
      <c r="L686" s="100">
        <f>'Barometric Data'!B686+'Barometric Data'!C686</f>
        <v>40990.583333333336</v>
      </c>
      <c r="M686" s="106">
        <f t="shared" si="50"/>
        <v>0</v>
      </c>
      <c r="N686" s="16">
        <f>'Barometric Data'!E686</f>
        <v>2.5424000000000002</v>
      </c>
      <c r="O686" s="16">
        <f t="shared" si="51"/>
        <v>39.232599999999998</v>
      </c>
      <c r="P686" s="17">
        <f t="shared" si="49"/>
        <v>353.75937000000005</v>
      </c>
      <c r="Q686" s="17"/>
      <c r="R686" s="16">
        <v>17.709</v>
      </c>
      <c r="S686" s="39" t="s">
        <v>25</v>
      </c>
      <c r="T686" s="18"/>
    </row>
    <row r="687" spans="8:20" x14ac:dyDescent="0.25">
      <c r="H687" s="15">
        <v>40990</v>
      </c>
      <c r="I687" s="96">
        <v>0.83333333333333337</v>
      </c>
      <c r="J687" s="109">
        <f t="shared" si="48"/>
        <v>40990.833333333336</v>
      </c>
      <c r="K687" s="16">
        <v>41.721699999999998</v>
      </c>
      <c r="L687" s="100">
        <f>'Barometric Data'!B687+'Barometric Data'!C687</f>
        <v>40990.833333333336</v>
      </c>
      <c r="M687" s="106">
        <f t="shared" si="50"/>
        <v>0</v>
      </c>
      <c r="N687" s="16">
        <f>'Barometric Data'!E687</f>
        <v>2.4222000000000001</v>
      </c>
      <c r="O687" s="16">
        <f t="shared" si="51"/>
        <v>39.299499999999995</v>
      </c>
      <c r="P687" s="17">
        <f t="shared" si="49"/>
        <v>353.69247000000007</v>
      </c>
      <c r="Q687" s="17"/>
      <c r="R687" s="16">
        <v>17.71</v>
      </c>
      <c r="S687" s="39" t="s">
        <v>25</v>
      </c>
      <c r="T687" s="18"/>
    </row>
    <row r="688" spans="8:20" x14ac:dyDescent="0.25">
      <c r="H688" s="15">
        <v>40991</v>
      </c>
      <c r="I688" s="96">
        <v>8.3333333333333329E-2</v>
      </c>
      <c r="J688" s="109">
        <f t="shared" si="48"/>
        <v>40991.083333333336</v>
      </c>
      <c r="K688" s="16">
        <v>41.790500000000002</v>
      </c>
      <c r="L688" s="100">
        <f>'Barometric Data'!B688+'Barometric Data'!C688</f>
        <v>40991.083333333336</v>
      </c>
      <c r="M688" s="106">
        <f t="shared" si="50"/>
        <v>0</v>
      </c>
      <c r="N688" s="16">
        <f>'Barometric Data'!E688</f>
        <v>2.4906000000000001</v>
      </c>
      <c r="O688" s="16">
        <f t="shared" si="51"/>
        <v>39.299900000000001</v>
      </c>
      <c r="P688" s="17">
        <f t="shared" si="49"/>
        <v>353.69207000000006</v>
      </c>
      <c r="Q688" s="17"/>
      <c r="R688" s="16">
        <v>17.716000000000001</v>
      </c>
      <c r="S688" s="39" t="s">
        <v>25</v>
      </c>
      <c r="T688" s="18"/>
    </row>
    <row r="689" spans="8:20" x14ac:dyDescent="0.25">
      <c r="H689" s="15">
        <v>40991</v>
      </c>
      <c r="I689" s="96">
        <v>0.33333333333333331</v>
      </c>
      <c r="J689" s="109">
        <f t="shared" si="48"/>
        <v>40991.333333333336</v>
      </c>
      <c r="K689" s="16">
        <v>41.835900000000002</v>
      </c>
      <c r="L689" s="100">
        <f>'Barometric Data'!B689+'Barometric Data'!C689</f>
        <v>40991.333333333336</v>
      </c>
      <c r="M689" s="106">
        <f t="shared" si="50"/>
        <v>0</v>
      </c>
      <c r="N689" s="16">
        <f>'Barometric Data'!E689</f>
        <v>2.5356000000000001</v>
      </c>
      <c r="O689" s="16">
        <f t="shared" si="51"/>
        <v>39.3003</v>
      </c>
      <c r="P689" s="17">
        <f t="shared" si="49"/>
        <v>353.69167000000004</v>
      </c>
      <c r="Q689" s="17"/>
      <c r="R689" s="16">
        <v>17.709</v>
      </c>
      <c r="S689" s="39" t="s">
        <v>25</v>
      </c>
      <c r="T689" s="18"/>
    </row>
    <row r="690" spans="8:20" x14ac:dyDescent="0.25">
      <c r="H690" s="15">
        <v>40991</v>
      </c>
      <c r="I690" s="96">
        <v>0.58333333333333337</v>
      </c>
      <c r="J690" s="109">
        <f t="shared" si="48"/>
        <v>40991.583333333336</v>
      </c>
      <c r="K690" s="16">
        <v>41.858699999999999</v>
      </c>
      <c r="L690" s="100">
        <f>'Barometric Data'!B690+'Barometric Data'!C690</f>
        <v>40991.583333333336</v>
      </c>
      <c r="M690" s="106">
        <f t="shared" si="50"/>
        <v>0</v>
      </c>
      <c r="N690" s="16">
        <f>'Barometric Data'!E690</f>
        <v>2.6469999999999998</v>
      </c>
      <c r="O690" s="16">
        <f t="shared" si="51"/>
        <v>39.2117</v>
      </c>
      <c r="P690" s="17">
        <f t="shared" si="49"/>
        <v>353.78027000000003</v>
      </c>
      <c r="Q690" s="17"/>
      <c r="R690" s="16">
        <v>17.707999999999998</v>
      </c>
      <c r="S690" s="39" t="s">
        <v>25</v>
      </c>
      <c r="T690" s="18"/>
    </row>
    <row r="691" spans="8:20" x14ac:dyDescent="0.25">
      <c r="H691" s="15">
        <v>40991</v>
      </c>
      <c r="I691" s="96">
        <v>0.83333333333333337</v>
      </c>
      <c r="J691" s="109">
        <f t="shared" si="48"/>
        <v>40991.833333333336</v>
      </c>
      <c r="K691" s="16">
        <v>41.903700000000001</v>
      </c>
      <c r="L691" s="100">
        <f>'Barometric Data'!B691+'Barometric Data'!C691</f>
        <v>40991.833333333336</v>
      </c>
      <c r="M691" s="106">
        <f t="shared" si="50"/>
        <v>0</v>
      </c>
      <c r="N691" s="16">
        <f>'Barometric Data'!E691</f>
        <v>2.6928999999999998</v>
      </c>
      <c r="O691" s="16">
        <f t="shared" si="51"/>
        <v>39.210799999999999</v>
      </c>
      <c r="P691" s="17">
        <f t="shared" si="49"/>
        <v>353.78117000000003</v>
      </c>
      <c r="Q691" s="17"/>
      <c r="R691" s="16">
        <v>17.734000000000002</v>
      </c>
      <c r="S691" s="39" t="s">
        <v>25</v>
      </c>
      <c r="T691" s="18"/>
    </row>
    <row r="692" spans="8:20" x14ac:dyDescent="0.25">
      <c r="H692" s="15">
        <v>40992</v>
      </c>
      <c r="I692" s="96">
        <v>8.3333333333333329E-2</v>
      </c>
      <c r="J692" s="109">
        <f t="shared" si="48"/>
        <v>40992.083333333336</v>
      </c>
      <c r="K692" s="16">
        <v>41.837699999999998</v>
      </c>
      <c r="L692" s="100">
        <f>'Barometric Data'!B692+'Barometric Data'!C692</f>
        <v>40992.083333333336</v>
      </c>
      <c r="M692" s="106">
        <f t="shared" si="50"/>
        <v>0</v>
      </c>
      <c r="N692" s="16">
        <f>'Barometric Data'!E692</f>
        <v>2.649</v>
      </c>
      <c r="O692" s="16">
        <f t="shared" si="51"/>
        <v>39.188699999999997</v>
      </c>
      <c r="P692" s="17">
        <f t="shared" si="49"/>
        <v>353.80327000000005</v>
      </c>
      <c r="Q692" s="17"/>
      <c r="R692" s="16">
        <v>17.728000000000002</v>
      </c>
      <c r="S692" s="39" t="s">
        <v>25</v>
      </c>
      <c r="T692" s="18"/>
    </row>
    <row r="693" spans="8:20" x14ac:dyDescent="0.25">
      <c r="H693" s="15">
        <v>40992</v>
      </c>
      <c r="I693" s="96">
        <v>0.33333333333333331</v>
      </c>
      <c r="J693" s="109">
        <f t="shared" si="48"/>
        <v>40992.333333333336</v>
      </c>
      <c r="K693" s="16">
        <v>41.8474</v>
      </c>
      <c r="L693" s="100">
        <f>'Barometric Data'!B693+'Barometric Data'!C693</f>
        <v>40992.333333333336</v>
      </c>
      <c r="M693" s="106">
        <f t="shared" si="50"/>
        <v>0</v>
      </c>
      <c r="N693" s="16">
        <f>'Barometric Data'!E693</f>
        <v>2.6408</v>
      </c>
      <c r="O693" s="16">
        <f t="shared" si="51"/>
        <v>39.206600000000002</v>
      </c>
      <c r="P693" s="17">
        <f t="shared" si="49"/>
        <v>353.78537000000006</v>
      </c>
      <c r="Q693" s="17"/>
      <c r="R693" s="16">
        <v>17.710999999999999</v>
      </c>
      <c r="S693" s="39" t="s">
        <v>25</v>
      </c>
      <c r="T693" s="18"/>
    </row>
    <row r="694" spans="8:20" x14ac:dyDescent="0.25">
      <c r="H694" s="15">
        <v>40992</v>
      </c>
      <c r="I694" s="96">
        <v>0.58333333333333337</v>
      </c>
      <c r="J694" s="109">
        <f t="shared" si="48"/>
        <v>40992.583333333336</v>
      </c>
      <c r="K694" s="16">
        <v>41.729599999999998</v>
      </c>
      <c r="L694" s="100">
        <f>'Barometric Data'!B694+'Barometric Data'!C694</f>
        <v>40992.583333333336</v>
      </c>
      <c r="M694" s="106">
        <f t="shared" si="50"/>
        <v>0</v>
      </c>
      <c r="N694" s="16">
        <f>'Barometric Data'!E694</f>
        <v>2.5464000000000002</v>
      </c>
      <c r="O694" s="16">
        <f t="shared" si="51"/>
        <v>39.183199999999999</v>
      </c>
      <c r="P694" s="17">
        <f t="shared" si="49"/>
        <v>353.80877000000004</v>
      </c>
      <c r="Q694" s="17"/>
      <c r="R694" s="16">
        <v>17.706</v>
      </c>
      <c r="S694" s="39" t="s">
        <v>25</v>
      </c>
      <c r="T694" s="18"/>
    </row>
    <row r="695" spans="8:20" x14ac:dyDescent="0.25">
      <c r="H695" s="15">
        <v>40992</v>
      </c>
      <c r="I695" s="96">
        <v>0.83333333333333337</v>
      </c>
      <c r="J695" s="109">
        <f t="shared" si="48"/>
        <v>40992.833333333336</v>
      </c>
      <c r="K695" s="16">
        <v>41.714199999999998</v>
      </c>
      <c r="L695" s="100">
        <f>'Barometric Data'!B695+'Barometric Data'!C695</f>
        <v>40992.833333333336</v>
      </c>
      <c r="M695" s="106">
        <f t="shared" si="50"/>
        <v>0</v>
      </c>
      <c r="N695" s="16">
        <f>'Barometric Data'!E695</f>
        <v>2.4329000000000001</v>
      </c>
      <c r="O695" s="16">
        <f t="shared" si="51"/>
        <v>39.281300000000002</v>
      </c>
      <c r="P695" s="17">
        <f t="shared" si="49"/>
        <v>353.71067000000005</v>
      </c>
      <c r="Q695" s="17"/>
      <c r="R695" s="16">
        <v>17.725000000000001</v>
      </c>
      <c r="S695" s="39" t="s">
        <v>25</v>
      </c>
      <c r="T695" s="18"/>
    </row>
    <row r="696" spans="8:20" x14ac:dyDescent="0.25">
      <c r="H696" s="15">
        <v>40993</v>
      </c>
      <c r="I696" s="96">
        <v>8.3333333333333329E-2</v>
      </c>
      <c r="J696" s="109">
        <f t="shared" si="48"/>
        <v>40993.083333333336</v>
      </c>
      <c r="K696" s="16">
        <v>41.7333</v>
      </c>
      <c r="L696" s="100">
        <f>'Barometric Data'!B696+'Barometric Data'!C696</f>
        <v>40993.083333333336</v>
      </c>
      <c r="M696" s="106">
        <f t="shared" si="50"/>
        <v>0</v>
      </c>
      <c r="N696" s="16">
        <f>'Barometric Data'!E696</f>
        <v>2.4363999999999999</v>
      </c>
      <c r="O696" s="16">
        <f t="shared" si="51"/>
        <v>39.296900000000001</v>
      </c>
      <c r="P696" s="17">
        <f t="shared" si="49"/>
        <v>353.69507000000004</v>
      </c>
      <c r="Q696" s="17"/>
      <c r="R696" s="16">
        <v>17.721</v>
      </c>
      <c r="S696" s="39" t="s">
        <v>25</v>
      </c>
      <c r="T696" s="18"/>
    </row>
    <row r="697" spans="8:20" x14ac:dyDescent="0.25">
      <c r="H697" s="15">
        <v>40993</v>
      </c>
      <c r="I697" s="96">
        <v>0.33333333333333331</v>
      </c>
      <c r="J697" s="109">
        <f t="shared" si="48"/>
        <v>40993.333333333336</v>
      </c>
      <c r="K697" s="16">
        <v>41.729900000000001</v>
      </c>
      <c r="L697" s="100">
        <f>'Barometric Data'!B697+'Barometric Data'!C697</f>
        <v>40993.333333333336</v>
      </c>
      <c r="M697" s="106">
        <f t="shared" si="50"/>
        <v>0</v>
      </c>
      <c r="N697" s="16">
        <f>'Barometric Data'!E697</f>
        <v>2.4228999999999998</v>
      </c>
      <c r="O697" s="16">
        <f t="shared" si="51"/>
        <v>39.307000000000002</v>
      </c>
      <c r="P697" s="17">
        <f t="shared" si="49"/>
        <v>353.68497000000002</v>
      </c>
      <c r="Q697" s="17"/>
      <c r="R697" s="16">
        <v>17.716000000000001</v>
      </c>
      <c r="S697" s="39" t="s">
        <v>25</v>
      </c>
      <c r="T697" s="18"/>
    </row>
    <row r="698" spans="8:20" x14ac:dyDescent="0.25">
      <c r="H698" s="15">
        <v>40993</v>
      </c>
      <c r="I698" s="96">
        <v>0.58333333333333337</v>
      </c>
      <c r="J698" s="109">
        <f t="shared" si="48"/>
        <v>40993.583333333336</v>
      </c>
      <c r="K698" s="16">
        <v>41.668999999999997</v>
      </c>
      <c r="L698" s="100">
        <f>'Barometric Data'!B698+'Barometric Data'!C698</f>
        <v>40993.583333333336</v>
      </c>
      <c r="M698" s="106">
        <f t="shared" si="50"/>
        <v>0</v>
      </c>
      <c r="N698" s="16">
        <f>'Barometric Data'!E698</f>
        <v>2.3327</v>
      </c>
      <c r="O698" s="16">
        <f t="shared" si="51"/>
        <v>39.336299999999994</v>
      </c>
      <c r="P698" s="17">
        <f t="shared" si="49"/>
        <v>353.65567000000004</v>
      </c>
      <c r="Q698" s="17"/>
      <c r="R698" s="16">
        <v>17.710999999999999</v>
      </c>
      <c r="S698" s="39" t="s">
        <v>25</v>
      </c>
      <c r="T698" s="18"/>
    </row>
    <row r="699" spans="8:20" x14ac:dyDescent="0.25">
      <c r="H699" s="15">
        <v>40993</v>
      </c>
      <c r="I699" s="96">
        <v>0.83333333333333337</v>
      </c>
      <c r="J699" s="109">
        <f t="shared" si="48"/>
        <v>40993.833333333336</v>
      </c>
      <c r="K699" s="16">
        <v>41.700299999999999</v>
      </c>
      <c r="L699" s="100">
        <f>'Barometric Data'!B699+'Barometric Data'!C699</f>
        <v>40993.833333333336</v>
      </c>
      <c r="M699" s="106">
        <f t="shared" si="50"/>
        <v>0</v>
      </c>
      <c r="N699" s="16">
        <f>'Barometric Data'!E699</f>
        <v>2.2871999999999999</v>
      </c>
      <c r="O699" s="16">
        <f t="shared" si="51"/>
        <v>39.4131</v>
      </c>
      <c r="P699" s="17">
        <f t="shared" si="49"/>
        <v>353.57887000000005</v>
      </c>
      <c r="Q699" s="17"/>
      <c r="R699" s="16">
        <v>17.72</v>
      </c>
      <c r="S699" s="39" t="s">
        <v>25</v>
      </c>
      <c r="T699" s="18"/>
    </row>
    <row r="700" spans="8:20" x14ac:dyDescent="0.25">
      <c r="H700" s="15">
        <v>40994</v>
      </c>
      <c r="I700" s="96">
        <v>8.3333333333333329E-2</v>
      </c>
      <c r="J700" s="109">
        <f t="shared" si="48"/>
        <v>40994.083333333336</v>
      </c>
      <c r="K700" s="16">
        <v>41.742600000000003</v>
      </c>
      <c r="L700" s="100">
        <f>'Barometric Data'!B700+'Barometric Data'!C700</f>
        <v>40994.083333333336</v>
      </c>
      <c r="M700" s="106">
        <f t="shared" si="50"/>
        <v>0</v>
      </c>
      <c r="N700" s="16">
        <f>'Barometric Data'!E700</f>
        <v>2.3247</v>
      </c>
      <c r="O700" s="16">
        <f t="shared" si="51"/>
        <v>39.417900000000003</v>
      </c>
      <c r="P700" s="17">
        <f t="shared" si="49"/>
        <v>353.57407000000001</v>
      </c>
      <c r="Q700" s="17"/>
      <c r="R700" s="16">
        <v>17.716000000000001</v>
      </c>
      <c r="S700" s="39" t="s">
        <v>25</v>
      </c>
      <c r="T700" s="18"/>
    </row>
    <row r="701" spans="8:20" x14ac:dyDescent="0.25">
      <c r="H701" s="15">
        <v>40994</v>
      </c>
      <c r="I701" s="96">
        <v>0.33333333333333331</v>
      </c>
      <c r="J701" s="109">
        <f t="shared" si="48"/>
        <v>40994.333333333336</v>
      </c>
      <c r="K701" s="16">
        <v>41.784999999999997</v>
      </c>
      <c r="L701" s="100">
        <f>'Barometric Data'!B701+'Barometric Data'!C701</f>
        <v>40994.333333333336</v>
      </c>
      <c r="M701" s="106">
        <f t="shared" si="50"/>
        <v>0</v>
      </c>
      <c r="N701" s="16">
        <f>'Barometric Data'!E701</f>
        <v>2.3220999999999998</v>
      </c>
      <c r="O701" s="16">
        <f t="shared" si="51"/>
        <v>39.462899999999998</v>
      </c>
      <c r="P701" s="17">
        <f t="shared" si="49"/>
        <v>353.52907000000005</v>
      </c>
      <c r="Q701" s="17"/>
      <c r="R701" s="16">
        <v>17.733000000000001</v>
      </c>
      <c r="S701" s="39" t="s">
        <v>25</v>
      </c>
      <c r="T701" s="18"/>
    </row>
    <row r="702" spans="8:20" x14ac:dyDescent="0.25">
      <c r="H702" s="15">
        <v>40994</v>
      </c>
      <c r="I702" s="96">
        <v>0.58333333333333337</v>
      </c>
      <c r="J702" s="109">
        <f t="shared" si="48"/>
        <v>40994.583333333336</v>
      </c>
      <c r="K702" s="16">
        <v>41.882100000000001</v>
      </c>
      <c r="L702" s="100">
        <f>'Barometric Data'!B702+'Barometric Data'!C702</f>
        <v>40994.583333333336</v>
      </c>
      <c r="M702" s="106">
        <f t="shared" si="50"/>
        <v>0</v>
      </c>
      <c r="N702" s="16">
        <f>'Barometric Data'!E702</f>
        <v>2.5747</v>
      </c>
      <c r="O702" s="16">
        <f t="shared" si="51"/>
        <v>39.307400000000001</v>
      </c>
      <c r="P702" s="17">
        <f t="shared" si="49"/>
        <v>353.68457000000001</v>
      </c>
      <c r="Q702" s="17"/>
      <c r="R702" s="16">
        <v>17.709</v>
      </c>
      <c r="S702" s="39" t="s">
        <v>25</v>
      </c>
      <c r="T702" s="18"/>
    </row>
    <row r="703" spans="8:20" x14ac:dyDescent="0.25">
      <c r="H703" s="15">
        <v>40994</v>
      </c>
      <c r="I703" s="96">
        <v>0.83333333333333337</v>
      </c>
      <c r="J703" s="109">
        <f t="shared" si="48"/>
        <v>40994.833333333336</v>
      </c>
      <c r="K703" s="16">
        <v>41.899000000000001</v>
      </c>
      <c r="L703" s="100">
        <f>'Barometric Data'!B703+'Barometric Data'!C703</f>
        <v>40994.833333333336</v>
      </c>
      <c r="M703" s="106">
        <f t="shared" si="50"/>
        <v>0</v>
      </c>
      <c r="N703" s="16">
        <f>'Barometric Data'!E703</f>
        <v>2.6267999999999998</v>
      </c>
      <c r="O703" s="16">
        <f t="shared" si="51"/>
        <v>39.272199999999998</v>
      </c>
      <c r="P703" s="17">
        <f t="shared" si="49"/>
        <v>353.71977000000004</v>
      </c>
      <c r="Q703" s="17"/>
      <c r="R703" s="16">
        <v>17.710999999999999</v>
      </c>
      <c r="S703" s="39" t="s">
        <v>25</v>
      </c>
      <c r="T703" s="18"/>
    </row>
    <row r="704" spans="8:20" x14ac:dyDescent="0.25">
      <c r="H704" s="15">
        <v>40995</v>
      </c>
      <c r="I704" s="96">
        <v>8.3333333333333329E-2</v>
      </c>
      <c r="J704" s="109">
        <f t="shared" si="48"/>
        <v>40995.083333333336</v>
      </c>
      <c r="K704" s="16">
        <v>41.8919</v>
      </c>
      <c r="L704" s="100">
        <f>'Barometric Data'!B704+'Barometric Data'!C704</f>
        <v>40995.083333333336</v>
      </c>
      <c r="M704" s="106">
        <f t="shared" si="50"/>
        <v>0</v>
      </c>
      <c r="N704" s="16">
        <f>'Barometric Data'!E704</f>
        <v>2.6837</v>
      </c>
      <c r="O704" s="16">
        <f t="shared" si="51"/>
        <v>39.208199999999998</v>
      </c>
      <c r="P704" s="17">
        <f t="shared" si="49"/>
        <v>353.78377000000006</v>
      </c>
      <c r="Q704" s="17"/>
      <c r="R704" s="16">
        <v>17.733000000000001</v>
      </c>
      <c r="S704" s="39" t="s">
        <v>25</v>
      </c>
      <c r="T704" s="18"/>
    </row>
    <row r="705" spans="8:20" x14ac:dyDescent="0.25">
      <c r="H705" s="15">
        <v>40995</v>
      </c>
      <c r="I705" s="96">
        <v>0.33333333333333331</v>
      </c>
      <c r="J705" s="109">
        <f t="shared" si="48"/>
        <v>40995.333333333336</v>
      </c>
      <c r="K705" s="16">
        <v>41.896700000000003</v>
      </c>
      <c r="L705" s="100">
        <f>'Barometric Data'!B705+'Barometric Data'!C705</f>
        <v>40995.333333333336</v>
      </c>
      <c r="M705" s="106">
        <f t="shared" si="50"/>
        <v>0</v>
      </c>
      <c r="N705" s="16">
        <f>'Barometric Data'!E705</f>
        <v>2.7118000000000002</v>
      </c>
      <c r="O705" s="16">
        <f t="shared" si="51"/>
        <v>39.184899999999999</v>
      </c>
      <c r="P705" s="17">
        <f t="shared" si="49"/>
        <v>353.80707000000007</v>
      </c>
      <c r="Q705" s="17"/>
      <c r="R705" s="16">
        <v>17.734000000000002</v>
      </c>
      <c r="S705" s="39" t="s">
        <v>25</v>
      </c>
      <c r="T705" s="18"/>
    </row>
    <row r="706" spans="8:20" x14ac:dyDescent="0.25">
      <c r="H706" s="15">
        <v>40995</v>
      </c>
      <c r="I706" s="96">
        <v>0.58333333333333337</v>
      </c>
      <c r="J706" s="109">
        <f t="shared" si="48"/>
        <v>40995.583333333336</v>
      </c>
      <c r="K706" s="16">
        <v>41.7714</v>
      </c>
      <c r="L706" s="100">
        <f>'Barometric Data'!B706+'Barometric Data'!C706</f>
        <v>40995.583333333336</v>
      </c>
      <c r="M706" s="106">
        <f t="shared" si="50"/>
        <v>0</v>
      </c>
      <c r="N706" s="16">
        <f>'Barometric Data'!E706</f>
        <v>2.6071</v>
      </c>
      <c r="O706" s="16">
        <f t="shared" si="51"/>
        <v>39.164299999999997</v>
      </c>
      <c r="P706" s="17">
        <f t="shared" si="49"/>
        <v>353.82767000000001</v>
      </c>
      <c r="Q706" s="17"/>
      <c r="R706" s="16">
        <v>17.718</v>
      </c>
      <c r="S706" s="39" t="s">
        <v>25</v>
      </c>
      <c r="T706" s="18"/>
    </row>
    <row r="707" spans="8:20" x14ac:dyDescent="0.25">
      <c r="H707" s="15">
        <v>40995</v>
      </c>
      <c r="I707" s="96">
        <v>0.83333333333333337</v>
      </c>
      <c r="J707" s="109">
        <f t="shared" ref="J707:J745" si="52">H707+I707</f>
        <v>40995.833333333336</v>
      </c>
      <c r="K707" s="16">
        <v>41.719099999999997</v>
      </c>
      <c r="L707" s="100">
        <f>'Barometric Data'!B707+'Barometric Data'!C707</f>
        <v>40995.833333333336</v>
      </c>
      <c r="M707" s="106">
        <f t="shared" si="50"/>
        <v>0</v>
      </c>
      <c r="N707" s="16">
        <f>'Barometric Data'!E707</f>
        <v>2.5019</v>
      </c>
      <c r="O707" s="16">
        <f t="shared" si="51"/>
        <v>39.217199999999998</v>
      </c>
      <c r="P707" s="17">
        <f t="shared" si="49"/>
        <v>353.77477000000005</v>
      </c>
      <c r="Q707" s="17"/>
      <c r="R707" s="16">
        <v>17.707000000000001</v>
      </c>
      <c r="S707" s="39" t="s">
        <v>25</v>
      </c>
      <c r="T707" s="18"/>
    </row>
    <row r="708" spans="8:20" x14ac:dyDescent="0.25">
      <c r="H708" s="15">
        <v>40996</v>
      </c>
      <c r="I708" s="96">
        <v>8.3333333333333329E-2</v>
      </c>
      <c r="J708" s="109">
        <f t="shared" si="52"/>
        <v>40996.083333333336</v>
      </c>
      <c r="K708" s="16">
        <v>41.769100000000002</v>
      </c>
      <c r="L708" s="100">
        <f>'Barometric Data'!B708+'Barometric Data'!C708</f>
        <v>40996.083333333336</v>
      </c>
      <c r="M708" s="106">
        <f t="shared" si="50"/>
        <v>0</v>
      </c>
      <c r="N708" s="16">
        <f>'Barometric Data'!E708</f>
        <v>2.4981</v>
      </c>
      <c r="O708" s="16">
        <f t="shared" si="51"/>
        <v>39.271000000000001</v>
      </c>
      <c r="P708" s="17">
        <f t="shared" ref="P708:P771" si="53">AVERAGE($E$10,$E$12:$E$17)-O708</f>
        <v>353.72097000000002</v>
      </c>
      <c r="Q708" s="17"/>
      <c r="R708" s="16">
        <v>17.716000000000001</v>
      </c>
      <c r="S708" s="39" t="s">
        <v>25</v>
      </c>
      <c r="T708" s="18"/>
    </row>
    <row r="709" spans="8:20" x14ac:dyDescent="0.25">
      <c r="H709" s="15">
        <v>40996</v>
      </c>
      <c r="I709" s="96">
        <v>0.33333333333333331</v>
      </c>
      <c r="J709" s="109">
        <f t="shared" si="52"/>
        <v>40996.333333333336</v>
      </c>
      <c r="K709" s="16">
        <v>41.818399999999997</v>
      </c>
      <c r="L709" s="100">
        <f>'Barometric Data'!B709+'Barometric Data'!C709</f>
        <v>40996.333333333336</v>
      </c>
      <c r="M709" s="106">
        <f t="shared" si="50"/>
        <v>0</v>
      </c>
      <c r="N709" s="16">
        <f>'Barometric Data'!E709</f>
        <v>2.5392000000000001</v>
      </c>
      <c r="O709" s="16">
        <f t="shared" si="51"/>
        <v>39.279199999999996</v>
      </c>
      <c r="P709" s="17">
        <f t="shared" si="53"/>
        <v>353.71277000000003</v>
      </c>
      <c r="Q709" s="17"/>
      <c r="R709" s="16">
        <v>17.707999999999998</v>
      </c>
      <c r="S709" s="39" t="s">
        <v>25</v>
      </c>
      <c r="T709" s="18"/>
    </row>
    <row r="710" spans="8:20" x14ac:dyDescent="0.25">
      <c r="H710" s="15">
        <v>40996</v>
      </c>
      <c r="I710" s="96">
        <v>0.58333333333333337</v>
      </c>
      <c r="J710" s="109">
        <f t="shared" si="52"/>
        <v>40996.583333333336</v>
      </c>
      <c r="K710" s="16">
        <v>41.851100000000002</v>
      </c>
      <c r="L710" s="100">
        <f>'Barometric Data'!B710+'Barometric Data'!C710</f>
        <v>40996.583333333336</v>
      </c>
      <c r="M710" s="106">
        <f t="shared" si="50"/>
        <v>0</v>
      </c>
      <c r="N710" s="16">
        <f>'Barometric Data'!E710</f>
        <v>2.6446999999999998</v>
      </c>
      <c r="O710" s="16">
        <f t="shared" si="51"/>
        <v>39.206400000000002</v>
      </c>
      <c r="P710" s="17">
        <f t="shared" si="53"/>
        <v>353.78557000000001</v>
      </c>
      <c r="Q710" s="17"/>
      <c r="R710" s="16">
        <v>17.712</v>
      </c>
      <c r="S710" s="39" t="s">
        <v>25</v>
      </c>
      <c r="T710" s="18"/>
    </row>
    <row r="711" spans="8:20" x14ac:dyDescent="0.25">
      <c r="H711" s="15">
        <v>40996</v>
      </c>
      <c r="I711" s="96">
        <v>0.83333333333333337</v>
      </c>
      <c r="J711" s="109">
        <f t="shared" si="52"/>
        <v>40996.833333333336</v>
      </c>
      <c r="K711" s="16">
        <v>41.8429</v>
      </c>
      <c r="L711" s="100">
        <f>'Barometric Data'!B711+'Barometric Data'!C711</f>
        <v>40996.833333333336</v>
      </c>
      <c r="M711" s="106">
        <f t="shared" si="50"/>
        <v>0</v>
      </c>
      <c r="N711" s="16">
        <f>'Barometric Data'!E711</f>
        <v>2.6783999999999999</v>
      </c>
      <c r="O711" s="16">
        <f t="shared" si="51"/>
        <v>39.164500000000004</v>
      </c>
      <c r="P711" s="17">
        <f t="shared" si="53"/>
        <v>353.82747000000006</v>
      </c>
      <c r="Q711" s="17"/>
      <c r="R711" s="16">
        <v>17.710999999999999</v>
      </c>
      <c r="S711" s="39" t="s">
        <v>25</v>
      </c>
      <c r="T711" s="18"/>
    </row>
    <row r="712" spans="8:20" x14ac:dyDescent="0.25">
      <c r="H712" s="15">
        <v>40997</v>
      </c>
      <c r="I712" s="96">
        <v>8.3333333333333329E-2</v>
      </c>
      <c r="J712" s="109">
        <f t="shared" si="52"/>
        <v>40997.083333333336</v>
      </c>
      <c r="K712" s="16">
        <v>41.854100000000003</v>
      </c>
      <c r="L712" s="100">
        <f>'Barometric Data'!B712+'Barometric Data'!C712</f>
        <v>40997.083333333336</v>
      </c>
      <c r="M712" s="106">
        <f t="shared" si="50"/>
        <v>0</v>
      </c>
      <c r="N712" s="16">
        <f>'Barometric Data'!E712</f>
        <v>2.7122999999999999</v>
      </c>
      <c r="O712" s="16">
        <f t="shared" si="51"/>
        <v>39.141800000000003</v>
      </c>
      <c r="P712" s="17">
        <f t="shared" si="53"/>
        <v>353.85017000000005</v>
      </c>
      <c r="Q712" s="17"/>
      <c r="R712" s="16">
        <v>17.731999999999999</v>
      </c>
      <c r="S712" s="39" t="s">
        <v>25</v>
      </c>
      <c r="T712" s="18"/>
    </row>
    <row r="713" spans="8:20" x14ac:dyDescent="0.25">
      <c r="H713" s="15">
        <v>40997</v>
      </c>
      <c r="I713" s="96">
        <v>0.33333333333333331</v>
      </c>
      <c r="J713" s="109">
        <f t="shared" si="52"/>
        <v>40997.333333333336</v>
      </c>
      <c r="K713" s="16">
        <v>41.872599999999998</v>
      </c>
      <c r="L713" s="100">
        <f>'Barometric Data'!B713+'Barometric Data'!C713</f>
        <v>40997.333333333336</v>
      </c>
      <c r="M713" s="106">
        <f t="shared" si="50"/>
        <v>0</v>
      </c>
      <c r="N713" s="16">
        <f>'Barometric Data'!E713</f>
        <v>2.7439</v>
      </c>
      <c r="O713" s="16">
        <f t="shared" si="51"/>
        <v>39.128699999999995</v>
      </c>
      <c r="P713" s="17">
        <f t="shared" si="53"/>
        <v>353.86327000000006</v>
      </c>
      <c r="Q713" s="17"/>
      <c r="R713" s="16">
        <v>17.721</v>
      </c>
      <c r="S713" s="39" t="s">
        <v>25</v>
      </c>
      <c r="T713" s="18"/>
    </row>
    <row r="714" spans="8:20" x14ac:dyDescent="0.25">
      <c r="H714" s="15">
        <v>40997</v>
      </c>
      <c r="I714" s="96">
        <v>0.58333333333333337</v>
      </c>
      <c r="J714" s="109">
        <f t="shared" si="52"/>
        <v>40997.583333333336</v>
      </c>
      <c r="K714" s="16">
        <v>41.797899999999998</v>
      </c>
      <c r="L714" s="100">
        <f>'Barometric Data'!B714+'Barometric Data'!C714</f>
        <v>40997.583333333336</v>
      </c>
      <c r="M714" s="106">
        <f t="shared" si="50"/>
        <v>0</v>
      </c>
      <c r="N714" s="16">
        <f>'Barometric Data'!E714</f>
        <v>2.6917</v>
      </c>
      <c r="O714" s="16">
        <f t="shared" si="51"/>
        <v>39.106200000000001</v>
      </c>
      <c r="P714" s="17">
        <f t="shared" si="53"/>
        <v>353.88577000000004</v>
      </c>
      <c r="Q714" s="17"/>
      <c r="R714" s="16">
        <v>17.72</v>
      </c>
      <c r="S714" s="39" t="s">
        <v>25</v>
      </c>
      <c r="T714" s="18"/>
    </row>
    <row r="715" spans="8:20" x14ac:dyDescent="0.25">
      <c r="H715" s="15">
        <v>40997</v>
      </c>
      <c r="I715" s="96">
        <v>0.83333333333333337</v>
      </c>
      <c r="J715" s="109">
        <f t="shared" si="52"/>
        <v>40997.833333333336</v>
      </c>
      <c r="K715" s="16">
        <v>41.767200000000003</v>
      </c>
      <c r="L715" s="100">
        <f>'Barometric Data'!B715+'Barometric Data'!C715</f>
        <v>40997.833333333336</v>
      </c>
      <c r="M715" s="106">
        <f t="shared" si="50"/>
        <v>0</v>
      </c>
      <c r="N715" s="16">
        <f>'Barometric Data'!E715</f>
        <v>2.6273</v>
      </c>
      <c r="O715" s="16">
        <f t="shared" si="51"/>
        <v>39.139900000000004</v>
      </c>
      <c r="P715" s="17">
        <f t="shared" si="53"/>
        <v>353.85207000000003</v>
      </c>
      <c r="Q715" s="17"/>
      <c r="R715" s="16">
        <v>17.724</v>
      </c>
      <c r="S715" s="39" t="s">
        <v>25</v>
      </c>
      <c r="T715" s="18"/>
    </row>
    <row r="716" spans="8:20" x14ac:dyDescent="0.25">
      <c r="H716" s="15">
        <v>40998</v>
      </c>
      <c r="I716" s="96">
        <v>8.3333333333333329E-2</v>
      </c>
      <c r="J716" s="109">
        <f t="shared" si="52"/>
        <v>40998.083333333336</v>
      </c>
      <c r="K716" s="16">
        <v>41.779200000000003</v>
      </c>
      <c r="L716" s="100">
        <f>'Barometric Data'!B716+'Barometric Data'!C716</f>
        <v>40998.083333333336</v>
      </c>
      <c r="M716" s="106">
        <f t="shared" si="50"/>
        <v>0</v>
      </c>
      <c r="N716" s="16">
        <f>'Barometric Data'!E716</f>
        <v>2.5990000000000002</v>
      </c>
      <c r="O716" s="16">
        <f t="shared" si="51"/>
        <v>39.180199999999999</v>
      </c>
      <c r="P716" s="17">
        <f t="shared" si="53"/>
        <v>353.81177000000002</v>
      </c>
      <c r="Q716" s="17"/>
      <c r="R716" s="16">
        <v>17.716000000000001</v>
      </c>
      <c r="S716" s="39" t="s">
        <v>25</v>
      </c>
      <c r="T716" s="18"/>
    </row>
    <row r="717" spans="8:20" x14ac:dyDescent="0.25">
      <c r="H717" s="15">
        <v>40998</v>
      </c>
      <c r="I717" s="96">
        <v>0.33333333333333331</v>
      </c>
      <c r="J717" s="109">
        <f t="shared" si="52"/>
        <v>40998.333333333336</v>
      </c>
      <c r="K717" s="16">
        <v>41.784599999999998</v>
      </c>
      <c r="L717" s="100">
        <f>'Barometric Data'!B717+'Barometric Data'!C717</f>
        <v>40998.333333333336</v>
      </c>
      <c r="M717" s="106">
        <f t="shared" si="50"/>
        <v>0</v>
      </c>
      <c r="N717" s="16">
        <f>'Barometric Data'!E717</f>
        <v>2.6082999999999998</v>
      </c>
      <c r="O717" s="16">
        <f t="shared" si="51"/>
        <v>39.176299999999998</v>
      </c>
      <c r="P717" s="17">
        <f t="shared" si="53"/>
        <v>353.81567000000007</v>
      </c>
      <c r="Q717" s="17"/>
      <c r="R717" s="16">
        <v>17.716999999999999</v>
      </c>
      <c r="S717" s="39" t="s">
        <v>25</v>
      </c>
      <c r="T717" s="18"/>
    </row>
    <row r="718" spans="8:20" x14ac:dyDescent="0.25">
      <c r="H718" s="15">
        <v>40998</v>
      </c>
      <c r="I718" s="96">
        <v>0.58333333333333337</v>
      </c>
      <c r="J718" s="109">
        <f t="shared" si="52"/>
        <v>40998.583333333336</v>
      </c>
      <c r="K718" s="16">
        <v>41.757800000000003</v>
      </c>
      <c r="L718" s="100">
        <f>'Barometric Data'!B718+'Barometric Data'!C718</f>
        <v>40998.583333333336</v>
      </c>
      <c r="M718" s="106">
        <f t="shared" si="50"/>
        <v>0</v>
      </c>
      <c r="N718" s="16">
        <f>'Barometric Data'!E718</f>
        <v>2.6080000000000001</v>
      </c>
      <c r="O718" s="16">
        <f t="shared" si="51"/>
        <v>39.149800000000006</v>
      </c>
      <c r="P718" s="17">
        <f t="shared" si="53"/>
        <v>353.84217000000001</v>
      </c>
      <c r="Q718" s="17"/>
      <c r="R718" s="16">
        <v>17.707000000000001</v>
      </c>
      <c r="S718" s="39" t="s">
        <v>25</v>
      </c>
      <c r="T718" s="18"/>
    </row>
    <row r="719" spans="8:20" x14ac:dyDescent="0.25">
      <c r="H719" s="15">
        <v>40998</v>
      </c>
      <c r="I719" s="96">
        <v>0.83333333333333337</v>
      </c>
      <c r="J719" s="109">
        <f t="shared" si="52"/>
        <v>40998.833333333336</v>
      </c>
      <c r="K719" s="16">
        <v>41.731900000000003</v>
      </c>
      <c r="L719" s="100">
        <f>'Barometric Data'!B719+'Barometric Data'!C719</f>
        <v>40998.833333333336</v>
      </c>
      <c r="M719" s="106">
        <f t="shared" ref="M719:M782" si="54">L719-J719</f>
        <v>0</v>
      </c>
      <c r="N719" s="16">
        <f>'Barometric Data'!E719</f>
        <v>2.512</v>
      </c>
      <c r="O719" s="16">
        <f t="shared" ref="O719:O782" si="55">K719-N719</f>
        <v>39.219900000000003</v>
      </c>
      <c r="P719" s="17">
        <f t="shared" si="53"/>
        <v>353.77207000000004</v>
      </c>
      <c r="Q719" s="17"/>
      <c r="R719" s="16">
        <v>17.713999999999999</v>
      </c>
      <c r="S719" s="39" t="s">
        <v>25</v>
      </c>
      <c r="T719" s="18"/>
    </row>
    <row r="720" spans="8:20" x14ac:dyDescent="0.25">
      <c r="H720" s="15">
        <v>40999</v>
      </c>
      <c r="I720" s="96">
        <v>8.3333333333333329E-2</v>
      </c>
      <c r="J720" s="109">
        <f t="shared" si="52"/>
        <v>40999.083333333336</v>
      </c>
      <c r="K720" s="16">
        <v>41.681600000000003</v>
      </c>
      <c r="L720" s="100">
        <f>'Barometric Data'!B720+'Barometric Data'!C720</f>
        <v>40999.083333333336</v>
      </c>
      <c r="M720" s="106">
        <f t="shared" si="54"/>
        <v>0</v>
      </c>
      <c r="N720" s="16">
        <f>'Barometric Data'!E720</f>
        <v>2.4205999999999999</v>
      </c>
      <c r="O720" s="16">
        <f t="shared" si="55"/>
        <v>39.261000000000003</v>
      </c>
      <c r="P720" s="17">
        <f t="shared" si="53"/>
        <v>353.73097000000001</v>
      </c>
      <c r="Q720" s="17"/>
      <c r="R720" s="16">
        <v>17.742999999999999</v>
      </c>
      <c r="S720" s="39" t="s">
        <v>25</v>
      </c>
      <c r="T720" s="18"/>
    </row>
    <row r="721" spans="8:20" x14ac:dyDescent="0.25">
      <c r="H721" s="15">
        <v>40999</v>
      </c>
      <c r="I721" s="96">
        <v>0.33333333333333331</v>
      </c>
      <c r="J721" s="109">
        <f t="shared" si="52"/>
        <v>40999.333333333336</v>
      </c>
      <c r="K721" s="16">
        <v>41.6614</v>
      </c>
      <c r="L721" s="100">
        <f>'Barometric Data'!B721+'Barometric Data'!C721</f>
        <v>40999.333333333336</v>
      </c>
      <c r="M721" s="106">
        <f t="shared" si="54"/>
        <v>0</v>
      </c>
      <c r="N721" s="16">
        <f>'Barometric Data'!E721</f>
        <v>2.3334999999999999</v>
      </c>
      <c r="O721" s="16">
        <f t="shared" si="55"/>
        <v>39.3279</v>
      </c>
      <c r="P721" s="17">
        <f t="shared" si="53"/>
        <v>353.66407000000004</v>
      </c>
      <c r="Q721" s="17"/>
      <c r="R721" s="16">
        <v>17.713000000000001</v>
      </c>
      <c r="S721" s="39" t="s">
        <v>25</v>
      </c>
      <c r="T721" s="18"/>
    </row>
    <row r="722" spans="8:20" x14ac:dyDescent="0.25">
      <c r="H722" s="15">
        <v>40999</v>
      </c>
      <c r="I722" s="96">
        <v>0.58333333333333337</v>
      </c>
      <c r="J722" s="109">
        <f t="shared" si="52"/>
        <v>40999.583333333336</v>
      </c>
      <c r="K722" s="16">
        <v>41.567700000000002</v>
      </c>
      <c r="L722" s="100">
        <f>'Barometric Data'!B722+'Barometric Data'!C722</f>
        <v>40999.583333333336</v>
      </c>
      <c r="M722" s="106">
        <f t="shared" si="54"/>
        <v>0</v>
      </c>
      <c r="N722" s="16">
        <f>'Barometric Data'!E722</f>
        <v>2.1764000000000001</v>
      </c>
      <c r="O722" s="16">
        <f t="shared" si="55"/>
        <v>39.391300000000001</v>
      </c>
      <c r="P722" s="17">
        <f t="shared" si="53"/>
        <v>353.60067000000004</v>
      </c>
      <c r="Q722" s="17"/>
      <c r="R722" s="16">
        <v>17.704000000000001</v>
      </c>
      <c r="S722" s="39" t="s">
        <v>25</v>
      </c>
      <c r="T722" s="18"/>
    </row>
    <row r="723" spans="8:20" x14ac:dyDescent="0.25">
      <c r="H723" s="15">
        <v>40999</v>
      </c>
      <c r="I723" s="96">
        <v>0.83333333333333337</v>
      </c>
      <c r="J723" s="109">
        <f t="shared" si="52"/>
        <v>40999.833333333336</v>
      </c>
      <c r="K723" s="16">
        <v>41.700600000000001</v>
      </c>
      <c r="L723" s="100">
        <f>'Barometric Data'!B723+'Barometric Data'!C723</f>
        <v>40999.833333333336</v>
      </c>
      <c r="M723" s="106">
        <f t="shared" si="54"/>
        <v>0</v>
      </c>
      <c r="N723" s="16">
        <f>'Barometric Data'!E723</f>
        <v>2.2869000000000002</v>
      </c>
      <c r="O723" s="16">
        <f t="shared" si="55"/>
        <v>39.413699999999999</v>
      </c>
      <c r="P723" s="17">
        <f t="shared" si="53"/>
        <v>353.57827000000003</v>
      </c>
      <c r="Q723" s="17"/>
      <c r="R723" s="16">
        <v>17.721</v>
      </c>
      <c r="S723" s="39" t="s">
        <v>25</v>
      </c>
      <c r="T723" s="18"/>
    </row>
    <row r="724" spans="8:20" x14ac:dyDescent="0.25">
      <c r="H724" s="15">
        <v>41000</v>
      </c>
      <c r="I724" s="96">
        <v>8.3333333333333329E-2</v>
      </c>
      <c r="J724" s="109">
        <f t="shared" si="52"/>
        <v>41000.083333333336</v>
      </c>
      <c r="K724" s="16">
        <v>41.795400000000001</v>
      </c>
      <c r="L724" s="100">
        <f>'Barometric Data'!B724+'Barometric Data'!C724</f>
        <v>41000.083333333336</v>
      </c>
      <c r="M724" s="106">
        <f t="shared" si="54"/>
        <v>0</v>
      </c>
      <c r="N724" s="16">
        <f>'Barometric Data'!E724</f>
        <v>2.4140999999999999</v>
      </c>
      <c r="O724" s="16">
        <f t="shared" si="55"/>
        <v>39.381300000000003</v>
      </c>
      <c r="P724" s="17">
        <f t="shared" si="53"/>
        <v>353.61067000000003</v>
      </c>
      <c r="Q724" s="17"/>
      <c r="R724" s="16">
        <v>17.72</v>
      </c>
      <c r="S724" s="39" t="s">
        <v>25</v>
      </c>
      <c r="T724" s="18"/>
    </row>
    <row r="725" spans="8:20" x14ac:dyDescent="0.25">
      <c r="H725" s="15">
        <v>41000</v>
      </c>
      <c r="I725" s="96">
        <v>0.33333333333333331</v>
      </c>
      <c r="J725" s="109">
        <f t="shared" si="52"/>
        <v>41000.333333333336</v>
      </c>
      <c r="K725" s="16">
        <v>41.856200000000001</v>
      </c>
      <c r="L725" s="100">
        <f>'Barometric Data'!B725+'Barometric Data'!C725</f>
        <v>41000.333333333336</v>
      </c>
      <c r="M725" s="106">
        <f t="shared" si="54"/>
        <v>0</v>
      </c>
      <c r="N725" s="16">
        <f>'Barometric Data'!E725</f>
        <v>2.5457000000000001</v>
      </c>
      <c r="O725" s="16">
        <f t="shared" si="55"/>
        <v>39.310500000000005</v>
      </c>
      <c r="P725" s="17">
        <f t="shared" si="53"/>
        <v>353.68147000000005</v>
      </c>
      <c r="Q725" s="17"/>
      <c r="R725" s="16">
        <v>17.710999999999999</v>
      </c>
      <c r="S725" s="39" t="s">
        <v>25</v>
      </c>
      <c r="T725" s="18"/>
    </row>
    <row r="726" spans="8:20" x14ac:dyDescent="0.25">
      <c r="H726" s="15">
        <v>41000</v>
      </c>
      <c r="I726" s="96">
        <v>0.58333333333333337</v>
      </c>
      <c r="J726" s="109">
        <f t="shared" si="52"/>
        <v>41000.583333333336</v>
      </c>
      <c r="K726" s="16">
        <v>41.881900000000002</v>
      </c>
      <c r="L726" s="100">
        <f>'Barometric Data'!B726+'Barometric Data'!C726</f>
        <v>41000.583333333336</v>
      </c>
      <c r="M726" s="106">
        <f t="shared" si="54"/>
        <v>0</v>
      </c>
      <c r="N726" s="16">
        <f>'Barometric Data'!E726</f>
        <v>2.6753999999999998</v>
      </c>
      <c r="O726" s="16">
        <f t="shared" si="55"/>
        <v>39.206500000000005</v>
      </c>
      <c r="P726" s="17">
        <f t="shared" si="53"/>
        <v>353.78547000000003</v>
      </c>
      <c r="Q726" s="17"/>
      <c r="R726" s="16">
        <v>17.716999999999999</v>
      </c>
      <c r="S726" s="39" t="s">
        <v>25</v>
      </c>
      <c r="T726" s="18"/>
    </row>
    <row r="727" spans="8:20" x14ac:dyDescent="0.25">
      <c r="H727" s="15">
        <v>41000</v>
      </c>
      <c r="I727" s="96">
        <v>0.83333333333333337</v>
      </c>
      <c r="J727" s="109">
        <f t="shared" si="52"/>
        <v>41000.833333333336</v>
      </c>
      <c r="K727" s="16">
        <v>41.902500000000003</v>
      </c>
      <c r="L727" s="100">
        <f>'Barometric Data'!B727+'Barometric Data'!C727</f>
        <v>41000.833333333336</v>
      </c>
      <c r="M727" s="106">
        <f t="shared" si="54"/>
        <v>0</v>
      </c>
      <c r="N727" s="16">
        <f>'Barometric Data'!E727</f>
        <v>2.7696999999999998</v>
      </c>
      <c r="O727" s="16">
        <f t="shared" si="55"/>
        <v>39.132800000000003</v>
      </c>
      <c r="P727" s="17">
        <f t="shared" si="53"/>
        <v>353.85917000000006</v>
      </c>
      <c r="Q727" s="17"/>
      <c r="R727" s="16">
        <v>17.718</v>
      </c>
      <c r="S727" s="39" t="s">
        <v>25</v>
      </c>
      <c r="T727" s="18"/>
    </row>
    <row r="728" spans="8:20" x14ac:dyDescent="0.25">
      <c r="H728" s="15">
        <v>41001</v>
      </c>
      <c r="I728" s="96">
        <v>8.3333333333333329E-2</v>
      </c>
      <c r="J728" s="109">
        <f t="shared" si="52"/>
        <v>41001.083333333336</v>
      </c>
      <c r="K728" s="16">
        <v>41.966200000000001</v>
      </c>
      <c r="L728" s="100">
        <f>'Barometric Data'!B728+'Barometric Data'!C728</f>
        <v>41001.083333333336</v>
      </c>
      <c r="M728" s="106">
        <f t="shared" si="54"/>
        <v>0</v>
      </c>
      <c r="N728" s="16">
        <f>'Barometric Data'!E728</f>
        <v>2.8972000000000002</v>
      </c>
      <c r="O728" s="16">
        <f t="shared" si="55"/>
        <v>39.069000000000003</v>
      </c>
      <c r="P728" s="17">
        <f t="shared" si="53"/>
        <v>353.92297000000002</v>
      </c>
      <c r="Q728" s="17"/>
      <c r="R728" s="16">
        <v>17.722000000000001</v>
      </c>
      <c r="S728" s="39" t="s">
        <v>25</v>
      </c>
      <c r="T728" s="18"/>
    </row>
    <row r="729" spans="8:20" x14ac:dyDescent="0.25">
      <c r="H729" s="15">
        <v>41001</v>
      </c>
      <c r="I729" s="96">
        <v>0.33333333333333331</v>
      </c>
      <c r="J729" s="109">
        <f t="shared" si="52"/>
        <v>41001.333333333336</v>
      </c>
      <c r="K729" s="16">
        <v>41.9758</v>
      </c>
      <c r="L729" s="100">
        <f>'Barometric Data'!B729+'Barometric Data'!C729</f>
        <v>41001.333333333336</v>
      </c>
      <c r="M729" s="106">
        <f t="shared" si="54"/>
        <v>0</v>
      </c>
      <c r="N729" s="16">
        <f>'Barometric Data'!E729</f>
        <v>2.9883000000000002</v>
      </c>
      <c r="O729" s="16">
        <f t="shared" si="55"/>
        <v>38.987499999999997</v>
      </c>
      <c r="P729" s="17">
        <f t="shared" si="53"/>
        <v>354.00447000000003</v>
      </c>
      <c r="Q729" s="17"/>
      <c r="R729" s="16">
        <v>17.72</v>
      </c>
      <c r="S729" s="39" t="s">
        <v>25</v>
      </c>
      <c r="T729" s="18"/>
    </row>
    <row r="730" spans="8:20" x14ac:dyDescent="0.25">
      <c r="H730" s="15">
        <v>41001</v>
      </c>
      <c r="I730" s="96">
        <v>0.58333333333333337</v>
      </c>
      <c r="J730" s="109">
        <f t="shared" si="52"/>
        <v>41001.583333333336</v>
      </c>
      <c r="K730" s="16">
        <v>41.889899999999997</v>
      </c>
      <c r="L730" s="100">
        <f>'Barometric Data'!B730+'Barometric Data'!C730</f>
        <v>41001.583333333336</v>
      </c>
      <c r="M730" s="106">
        <f t="shared" si="54"/>
        <v>0</v>
      </c>
      <c r="N730" s="16">
        <f>'Barometric Data'!E730</f>
        <v>2.9525999999999999</v>
      </c>
      <c r="O730" s="16">
        <f t="shared" si="55"/>
        <v>38.9373</v>
      </c>
      <c r="P730" s="17">
        <f t="shared" si="53"/>
        <v>354.05467000000004</v>
      </c>
      <c r="Q730" s="17"/>
      <c r="R730" s="16">
        <v>17.736999999999998</v>
      </c>
      <c r="S730" s="39" t="s">
        <v>25</v>
      </c>
      <c r="T730" s="18"/>
    </row>
    <row r="731" spans="8:20" x14ac:dyDescent="0.25">
      <c r="H731" s="15">
        <v>41001</v>
      </c>
      <c r="I731" s="96">
        <v>0.83333333333333337</v>
      </c>
      <c r="J731" s="109">
        <f t="shared" si="52"/>
        <v>41001.833333333336</v>
      </c>
      <c r="K731" s="16">
        <v>41.840400000000002</v>
      </c>
      <c r="L731" s="100">
        <f>'Barometric Data'!B731+'Barometric Data'!C731</f>
        <v>41001.833333333336</v>
      </c>
      <c r="M731" s="106">
        <f t="shared" si="54"/>
        <v>0</v>
      </c>
      <c r="N731" s="16">
        <f>'Barometric Data'!E731</f>
        <v>2.9026999999999998</v>
      </c>
      <c r="O731" s="16">
        <f t="shared" si="55"/>
        <v>38.9377</v>
      </c>
      <c r="P731" s="17">
        <f t="shared" si="53"/>
        <v>354.05427000000003</v>
      </c>
      <c r="Q731" s="17"/>
      <c r="R731" s="16">
        <v>17.719000000000001</v>
      </c>
      <c r="S731" s="39" t="s">
        <v>25</v>
      </c>
      <c r="T731" s="18"/>
    </row>
    <row r="732" spans="8:20" x14ac:dyDescent="0.25">
      <c r="H732" s="15">
        <v>41002</v>
      </c>
      <c r="I732" s="96">
        <v>8.3333333333333329E-2</v>
      </c>
      <c r="J732" s="109">
        <f t="shared" si="52"/>
        <v>41002.083333333336</v>
      </c>
      <c r="K732" s="16">
        <v>41.823399999999999</v>
      </c>
      <c r="L732" s="100">
        <f>'Barometric Data'!B732+'Barometric Data'!C732</f>
        <v>41002.083333333336</v>
      </c>
      <c r="M732" s="106">
        <f t="shared" si="54"/>
        <v>0</v>
      </c>
      <c r="N732" s="16">
        <f>'Barometric Data'!E732</f>
        <v>2.867</v>
      </c>
      <c r="O732" s="16">
        <f t="shared" si="55"/>
        <v>38.956400000000002</v>
      </c>
      <c r="P732" s="17">
        <f t="shared" si="53"/>
        <v>354.03557000000001</v>
      </c>
      <c r="Q732" s="17"/>
      <c r="R732" s="16">
        <v>17.734999999999999</v>
      </c>
      <c r="S732" s="39" t="s">
        <v>25</v>
      </c>
      <c r="T732" s="18"/>
    </row>
    <row r="733" spans="8:20" x14ac:dyDescent="0.25">
      <c r="H733" s="15">
        <v>41002</v>
      </c>
      <c r="I733" s="96">
        <v>0.33333333333333331</v>
      </c>
      <c r="J733" s="109">
        <f t="shared" si="52"/>
        <v>41002.333333333336</v>
      </c>
      <c r="K733" s="16">
        <v>41.807400000000001</v>
      </c>
      <c r="L733" s="100">
        <f>'Barometric Data'!B733+'Barometric Data'!C733</f>
        <v>41002.333333333336</v>
      </c>
      <c r="M733" s="106">
        <f t="shared" si="54"/>
        <v>0</v>
      </c>
      <c r="N733" s="16">
        <f>'Barometric Data'!E733</f>
        <v>2.8195000000000001</v>
      </c>
      <c r="O733" s="16">
        <f t="shared" si="55"/>
        <v>38.987900000000003</v>
      </c>
      <c r="P733" s="17">
        <f t="shared" si="53"/>
        <v>354.00407000000001</v>
      </c>
      <c r="Q733" s="17"/>
      <c r="R733" s="16">
        <v>17.713999999999999</v>
      </c>
      <c r="S733" s="39" t="s">
        <v>25</v>
      </c>
      <c r="T733" s="18"/>
    </row>
    <row r="734" spans="8:20" x14ac:dyDescent="0.25">
      <c r="H734" s="15">
        <v>41002</v>
      </c>
      <c r="I734" s="96">
        <v>0.58333333333333337</v>
      </c>
      <c r="J734" s="109">
        <f t="shared" si="52"/>
        <v>41002.583333333336</v>
      </c>
      <c r="K734" s="16">
        <v>41.703400000000002</v>
      </c>
      <c r="L734" s="100">
        <f>'Barometric Data'!B734+'Barometric Data'!C734</f>
        <v>41002.583333333336</v>
      </c>
      <c r="M734" s="106">
        <f t="shared" si="54"/>
        <v>0</v>
      </c>
      <c r="N734" s="16">
        <f>'Barometric Data'!E734</f>
        <v>2.6833999999999998</v>
      </c>
      <c r="O734" s="16">
        <f t="shared" si="55"/>
        <v>39.020000000000003</v>
      </c>
      <c r="P734" s="17">
        <f t="shared" si="53"/>
        <v>353.97197000000006</v>
      </c>
      <c r="Q734" s="17"/>
      <c r="R734" s="16">
        <v>17.716999999999999</v>
      </c>
      <c r="S734" s="39" t="s">
        <v>25</v>
      </c>
      <c r="T734" s="18"/>
    </row>
    <row r="735" spans="8:20" x14ac:dyDescent="0.25">
      <c r="H735" s="15">
        <v>41002</v>
      </c>
      <c r="I735" s="96">
        <v>0.83333333333333337</v>
      </c>
      <c r="J735" s="109">
        <f t="shared" si="52"/>
        <v>41002.833333333336</v>
      </c>
      <c r="K735" s="16">
        <v>41.634999999999998</v>
      </c>
      <c r="L735" s="100">
        <f>'Barometric Data'!B735+'Barometric Data'!C735</f>
        <v>41002.833333333336</v>
      </c>
      <c r="M735" s="106">
        <f t="shared" si="54"/>
        <v>0</v>
      </c>
      <c r="N735" s="16">
        <f>'Barometric Data'!E735</f>
        <v>2.5301999999999998</v>
      </c>
      <c r="O735" s="16">
        <f t="shared" si="55"/>
        <v>39.104799999999997</v>
      </c>
      <c r="P735" s="17">
        <f t="shared" si="53"/>
        <v>353.88717000000003</v>
      </c>
      <c r="Q735" s="17"/>
      <c r="R735" s="16">
        <v>17.728000000000002</v>
      </c>
      <c r="S735" s="39" t="s">
        <v>25</v>
      </c>
      <c r="T735" s="18"/>
    </row>
    <row r="736" spans="8:20" x14ac:dyDescent="0.25">
      <c r="H736" s="15">
        <v>41003</v>
      </c>
      <c r="I736" s="96">
        <v>8.3333333333333329E-2</v>
      </c>
      <c r="J736" s="109">
        <f t="shared" si="52"/>
        <v>41003.083333333336</v>
      </c>
      <c r="K736" s="16">
        <v>41.580100000000002</v>
      </c>
      <c r="L736" s="100">
        <f>'Barometric Data'!B736+'Barometric Data'!C736</f>
        <v>41003.083333333336</v>
      </c>
      <c r="M736" s="106">
        <f t="shared" si="54"/>
        <v>0</v>
      </c>
      <c r="N736" s="16">
        <f>'Barometric Data'!E736</f>
        <v>2.3874</v>
      </c>
      <c r="O736" s="16">
        <f t="shared" si="55"/>
        <v>39.192700000000002</v>
      </c>
      <c r="P736" s="17">
        <f t="shared" si="53"/>
        <v>353.79927000000004</v>
      </c>
      <c r="Q736" s="17"/>
      <c r="R736" s="16">
        <v>17.747</v>
      </c>
      <c r="S736" s="39" t="s">
        <v>25</v>
      </c>
      <c r="T736" s="18"/>
    </row>
    <row r="737" spans="8:20" x14ac:dyDescent="0.25">
      <c r="H737" s="15">
        <v>41003</v>
      </c>
      <c r="I737" s="96">
        <v>0.33333333333333331</v>
      </c>
      <c r="J737" s="109">
        <f t="shared" si="52"/>
        <v>41003.333333333336</v>
      </c>
      <c r="K737" s="16">
        <v>41.755299999999998</v>
      </c>
      <c r="L737" s="100">
        <f>'Barometric Data'!B737+'Barometric Data'!C737</f>
        <v>41003.333333333336</v>
      </c>
      <c r="M737" s="106">
        <f t="shared" si="54"/>
        <v>0</v>
      </c>
      <c r="N737" s="16">
        <f>'Barometric Data'!E737</f>
        <v>2.5533999999999999</v>
      </c>
      <c r="O737" s="16">
        <f t="shared" si="55"/>
        <v>39.201899999999995</v>
      </c>
      <c r="P737" s="17">
        <f t="shared" si="53"/>
        <v>353.79007000000001</v>
      </c>
      <c r="Q737" s="17"/>
      <c r="R737" s="16">
        <v>17.722000000000001</v>
      </c>
      <c r="S737" s="39" t="s">
        <v>25</v>
      </c>
      <c r="T737" s="18"/>
    </row>
    <row r="738" spans="8:20" x14ac:dyDescent="0.25">
      <c r="H738" s="15">
        <v>41003</v>
      </c>
      <c r="I738" s="96">
        <v>0.58333333333333337</v>
      </c>
      <c r="J738" s="109">
        <f t="shared" si="52"/>
        <v>41003.583333333336</v>
      </c>
      <c r="K738" s="16">
        <v>41.801299999999998</v>
      </c>
      <c r="L738" s="100">
        <f>'Barometric Data'!B738+'Barometric Data'!C738</f>
        <v>41003.583333333336</v>
      </c>
      <c r="M738" s="106">
        <f t="shared" si="54"/>
        <v>0</v>
      </c>
      <c r="N738" s="16">
        <f>'Barometric Data'!E738</f>
        <v>2.6831999999999998</v>
      </c>
      <c r="O738" s="16">
        <f t="shared" si="55"/>
        <v>39.118099999999998</v>
      </c>
      <c r="P738" s="17">
        <f t="shared" si="53"/>
        <v>353.87387000000001</v>
      </c>
      <c r="Q738" s="17"/>
      <c r="R738" s="16">
        <v>17.727</v>
      </c>
      <c r="S738" s="39" t="s">
        <v>25</v>
      </c>
      <c r="T738" s="18"/>
    </row>
    <row r="739" spans="8:20" x14ac:dyDescent="0.25">
      <c r="H739" s="15">
        <v>41003</v>
      </c>
      <c r="I739" s="96">
        <v>0.83333333333333337</v>
      </c>
      <c r="J739" s="109">
        <f t="shared" si="52"/>
        <v>41003.833333333336</v>
      </c>
      <c r="K739" s="16">
        <v>41.759</v>
      </c>
      <c r="L739" s="100">
        <f>'Barometric Data'!B739+'Barometric Data'!C739</f>
        <v>41003.833333333336</v>
      </c>
      <c r="M739" s="106">
        <f t="shared" si="54"/>
        <v>0</v>
      </c>
      <c r="N739" s="16">
        <f>'Barometric Data'!E739</f>
        <v>2.6415000000000002</v>
      </c>
      <c r="O739" s="16">
        <f t="shared" si="55"/>
        <v>39.1175</v>
      </c>
      <c r="P739" s="17">
        <f t="shared" si="53"/>
        <v>353.87447000000003</v>
      </c>
      <c r="Q739" s="17"/>
      <c r="R739" s="16">
        <v>17.725999999999999</v>
      </c>
      <c r="S739" s="39" t="s">
        <v>25</v>
      </c>
      <c r="T739" s="18"/>
    </row>
    <row r="740" spans="8:20" x14ac:dyDescent="0.25">
      <c r="H740" s="15">
        <v>41004</v>
      </c>
      <c r="I740" s="96">
        <v>8.3333333333333329E-2</v>
      </c>
      <c r="J740" s="109">
        <f t="shared" si="52"/>
        <v>41004.083333333336</v>
      </c>
      <c r="K740" s="16">
        <v>41.779800000000002</v>
      </c>
      <c r="L740" s="100">
        <f>'Barometric Data'!B740+'Barometric Data'!C740</f>
        <v>41004.083333333336</v>
      </c>
      <c r="M740" s="106">
        <f t="shared" si="54"/>
        <v>0</v>
      </c>
      <c r="N740" s="16">
        <f>'Barometric Data'!E740</f>
        <v>2.6650999999999998</v>
      </c>
      <c r="O740" s="16">
        <f t="shared" si="55"/>
        <v>39.114699999999999</v>
      </c>
      <c r="P740" s="17">
        <f t="shared" si="53"/>
        <v>353.87727000000007</v>
      </c>
      <c r="Q740" s="17"/>
      <c r="R740" s="16">
        <v>17.718</v>
      </c>
      <c r="S740" s="39" t="s">
        <v>25</v>
      </c>
      <c r="T740" s="18"/>
    </row>
    <row r="741" spans="8:20" x14ac:dyDescent="0.25">
      <c r="H741" s="15">
        <v>41004</v>
      </c>
      <c r="I741" s="96">
        <v>0.33333333333333331</v>
      </c>
      <c r="J741" s="109">
        <f t="shared" si="52"/>
        <v>41004.333333333336</v>
      </c>
      <c r="K741" s="16">
        <v>41.776499999999999</v>
      </c>
      <c r="L741" s="100">
        <f>'Barometric Data'!B741+'Barometric Data'!C741</f>
        <v>41004.333333333336</v>
      </c>
      <c r="M741" s="106">
        <f t="shared" si="54"/>
        <v>0</v>
      </c>
      <c r="N741" s="16">
        <f>'Barometric Data'!E741</f>
        <v>2.6865999999999999</v>
      </c>
      <c r="O741" s="16">
        <f t="shared" si="55"/>
        <v>39.0899</v>
      </c>
      <c r="P741" s="17">
        <f t="shared" si="53"/>
        <v>353.90207000000004</v>
      </c>
      <c r="Q741" s="17"/>
      <c r="R741" s="16">
        <v>17.731999999999999</v>
      </c>
      <c r="S741" s="39" t="s">
        <v>25</v>
      </c>
      <c r="T741" s="18"/>
    </row>
    <row r="742" spans="8:20" x14ac:dyDescent="0.25">
      <c r="H742" s="15">
        <v>41004</v>
      </c>
      <c r="I742" s="96">
        <v>0.58333333333333337</v>
      </c>
      <c r="J742" s="109">
        <f t="shared" si="52"/>
        <v>41004.583333333336</v>
      </c>
      <c r="K742" s="16">
        <v>41.717300000000002</v>
      </c>
      <c r="L742" s="100">
        <f>'Barometric Data'!B742+'Barometric Data'!C742</f>
        <v>41004.583333333336</v>
      </c>
      <c r="M742" s="106">
        <f t="shared" si="54"/>
        <v>0</v>
      </c>
      <c r="N742" s="16">
        <f>'Barometric Data'!E742</f>
        <v>2.6223000000000001</v>
      </c>
      <c r="O742" s="16">
        <f t="shared" si="55"/>
        <v>39.094999999999999</v>
      </c>
      <c r="P742" s="17">
        <f t="shared" si="53"/>
        <v>353.89697000000001</v>
      </c>
      <c r="Q742" s="17"/>
      <c r="R742" s="16">
        <v>17.722999999999999</v>
      </c>
      <c r="S742" s="39" t="s">
        <v>25</v>
      </c>
      <c r="T742" s="18"/>
    </row>
    <row r="743" spans="8:20" x14ac:dyDescent="0.25">
      <c r="H743" s="15">
        <v>41004</v>
      </c>
      <c r="I743" s="96">
        <v>0.83333333333333337</v>
      </c>
      <c r="J743" s="109">
        <f t="shared" si="52"/>
        <v>41004.833333333336</v>
      </c>
      <c r="K743" s="16">
        <v>41.716200000000001</v>
      </c>
      <c r="L743" s="100">
        <f>'Barometric Data'!B743+'Barometric Data'!C743</f>
        <v>41004.833333333336</v>
      </c>
      <c r="M743" s="106">
        <f t="shared" si="54"/>
        <v>0</v>
      </c>
      <c r="N743" s="16">
        <f>'Barometric Data'!E743</f>
        <v>2.5762999999999998</v>
      </c>
      <c r="O743" s="16">
        <f t="shared" si="55"/>
        <v>39.139899999999997</v>
      </c>
      <c r="P743" s="17">
        <f t="shared" si="53"/>
        <v>353.85207000000003</v>
      </c>
      <c r="Q743" s="17"/>
      <c r="R743" s="16">
        <v>17.725000000000001</v>
      </c>
      <c r="S743" s="39" t="s">
        <v>25</v>
      </c>
      <c r="T743" s="18"/>
    </row>
    <row r="744" spans="8:20" x14ac:dyDescent="0.25">
      <c r="H744" s="15">
        <v>41005</v>
      </c>
      <c r="I744" s="96">
        <v>8.3333333333333329E-2</v>
      </c>
      <c r="J744" s="109">
        <f t="shared" si="52"/>
        <v>41005.083333333336</v>
      </c>
      <c r="K744" s="16">
        <v>41.7361</v>
      </c>
      <c r="L744" s="100">
        <f>'Barometric Data'!B744+'Barometric Data'!C744</f>
        <v>41005.083333333336</v>
      </c>
      <c r="M744" s="106">
        <f t="shared" si="54"/>
        <v>0</v>
      </c>
      <c r="N744" s="16">
        <f>'Barometric Data'!E744</f>
        <v>2.5916000000000001</v>
      </c>
      <c r="O744" s="16">
        <f t="shared" si="55"/>
        <v>39.144500000000001</v>
      </c>
      <c r="P744" s="17">
        <f t="shared" si="53"/>
        <v>353.84747000000004</v>
      </c>
      <c r="Q744" s="17"/>
      <c r="R744" s="16">
        <v>17.712</v>
      </c>
      <c r="S744" s="39" t="s">
        <v>25</v>
      </c>
      <c r="T744" s="18"/>
    </row>
    <row r="745" spans="8:20" x14ac:dyDescent="0.25">
      <c r="H745" s="15">
        <v>41005</v>
      </c>
      <c r="I745" s="96">
        <v>0.33333333333333331</v>
      </c>
      <c r="J745" s="109">
        <f t="shared" si="52"/>
        <v>41005.333333333336</v>
      </c>
      <c r="K745" s="16">
        <v>41.849499999999999</v>
      </c>
      <c r="L745" s="100">
        <f>'Barometric Data'!B745+'Barometric Data'!C745</f>
        <v>41005.333333333336</v>
      </c>
      <c r="M745" s="106">
        <f t="shared" si="54"/>
        <v>0</v>
      </c>
      <c r="N745" s="16">
        <f>'Barometric Data'!E745</f>
        <v>2.7582</v>
      </c>
      <c r="O745" s="16">
        <f t="shared" si="55"/>
        <v>39.091299999999997</v>
      </c>
      <c r="P745" s="17">
        <f t="shared" si="53"/>
        <v>353.90067000000005</v>
      </c>
      <c r="Q745" s="17"/>
      <c r="R745" s="16">
        <v>17.716000000000001</v>
      </c>
      <c r="S745" s="39" t="s">
        <v>25</v>
      </c>
      <c r="T745" s="18"/>
    </row>
    <row r="746" spans="8:20" x14ac:dyDescent="0.25">
      <c r="H746" s="15">
        <v>41005</v>
      </c>
      <c r="I746" s="96">
        <v>0.54166666666666663</v>
      </c>
      <c r="J746" s="100">
        <f>H746+I746</f>
        <v>41005.541666666664</v>
      </c>
      <c r="K746" s="16">
        <v>41.876600000000003</v>
      </c>
      <c r="L746" s="100">
        <f>'Barometric Data'!B746+'Barometric Data'!C746</f>
        <v>41005.541666666664</v>
      </c>
      <c r="M746" s="106">
        <f t="shared" si="54"/>
        <v>0</v>
      </c>
      <c r="N746" s="16">
        <f>'Barometric Data'!E746</f>
        <v>2.8631000000000002</v>
      </c>
      <c r="O746" s="16">
        <f t="shared" si="55"/>
        <v>39.013500000000001</v>
      </c>
      <c r="P746" s="17">
        <f t="shared" si="53"/>
        <v>353.97847000000002</v>
      </c>
      <c r="Q746" s="17"/>
      <c r="R746" s="16">
        <v>17.724</v>
      </c>
      <c r="S746" s="39" t="s">
        <v>33</v>
      </c>
      <c r="T746" s="18"/>
    </row>
    <row r="747" spans="8:20" x14ac:dyDescent="0.25">
      <c r="H747" s="15">
        <v>41005</v>
      </c>
      <c r="I747" s="96">
        <v>0.79166666666666663</v>
      </c>
      <c r="J747" s="100">
        <f t="shared" ref="J747:J810" si="56">H747+I747</f>
        <v>41005.791666666664</v>
      </c>
      <c r="K747" s="16">
        <v>41.8962</v>
      </c>
      <c r="L747" s="100">
        <f>'Barometric Data'!B747+'Barometric Data'!C747</f>
        <v>41005.791666666664</v>
      </c>
      <c r="M747" s="106">
        <f t="shared" si="54"/>
        <v>0</v>
      </c>
      <c r="N747" s="16">
        <f>'Barometric Data'!E747</f>
        <v>2.9083999999999999</v>
      </c>
      <c r="O747" s="16">
        <f t="shared" si="55"/>
        <v>38.9878</v>
      </c>
      <c r="P747" s="17">
        <f t="shared" si="53"/>
        <v>354.00417000000004</v>
      </c>
      <c r="Q747" s="17"/>
      <c r="R747" s="16">
        <v>17.713000000000001</v>
      </c>
      <c r="S747" s="39" t="s">
        <v>33</v>
      </c>
      <c r="T747" s="18"/>
    </row>
    <row r="748" spans="8:20" x14ac:dyDescent="0.25">
      <c r="H748" s="15">
        <v>41006</v>
      </c>
      <c r="I748" s="96">
        <v>4.1666666666666664E-2</v>
      </c>
      <c r="J748" s="100">
        <f t="shared" si="56"/>
        <v>41006.041666666664</v>
      </c>
      <c r="K748" s="16">
        <v>41.901400000000002</v>
      </c>
      <c r="L748" s="100">
        <f>'Barometric Data'!B748+'Barometric Data'!C748</f>
        <v>41006.041666666664</v>
      </c>
      <c r="M748" s="106">
        <f t="shared" si="54"/>
        <v>0</v>
      </c>
      <c r="N748" s="16">
        <f>'Barometric Data'!E748</f>
        <v>2.9781</v>
      </c>
      <c r="O748" s="16">
        <f t="shared" si="55"/>
        <v>38.923300000000005</v>
      </c>
      <c r="P748" s="17">
        <f t="shared" si="53"/>
        <v>354.06867000000005</v>
      </c>
      <c r="Q748" s="17"/>
      <c r="R748" s="16">
        <v>17.728999999999999</v>
      </c>
      <c r="S748" s="39" t="s">
        <v>33</v>
      </c>
      <c r="T748" s="18"/>
    </row>
    <row r="749" spans="8:20" x14ac:dyDescent="0.25">
      <c r="H749" s="15">
        <v>41006</v>
      </c>
      <c r="I749" s="96">
        <v>0.29166666666666669</v>
      </c>
      <c r="J749" s="100">
        <f t="shared" si="56"/>
        <v>41006.291666666664</v>
      </c>
      <c r="K749" s="16">
        <v>41.888800000000003</v>
      </c>
      <c r="L749" s="100">
        <f>'Barometric Data'!B749+'Barometric Data'!C749</f>
        <v>41006.291666666664</v>
      </c>
      <c r="M749" s="106">
        <f t="shared" si="54"/>
        <v>0</v>
      </c>
      <c r="N749" s="16">
        <f>'Barometric Data'!E749</f>
        <v>2.9897</v>
      </c>
      <c r="O749" s="16">
        <f t="shared" si="55"/>
        <v>38.899100000000004</v>
      </c>
      <c r="P749" s="17">
        <f t="shared" si="53"/>
        <v>354.09287000000006</v>
      </c>
      <c r="Q749" s="17"/>
      <c r="R749" s="16">
        <v>17.704999999999998</v>
      </c>
      <c r="S749" s="39" t="s">
        <v>33</v>
      </c>
      <c r="T749" s="18"/>
    </row>
    <row r="750" spans="8:20" x14ac:dyDescent="0.25">
      <c r="H750" s="15">
        <v>41006</v>
      </c>
      <c r="I750" s="96">
        <v>0.54166666666666663</v>
      </c>
      <c r="J750" s="100">
        <f t="shared" si="56"/>
        <v>41006.541666666664</v>
      </c>
      <c r="K750" s="16">
        <v>41.808100000000003</v>
      </c>
      <c r="L750" s="100">
        <f>'Barometric Data'!B750+'Barometric Data'!C750</f>
        <v>41006.541666666664</v>
      </c>
      <c r="M750" s="106">
        <f t="shared" si="54"/>
        <v>0</v>
      </c>
      <c r="N750" s="16">
        <f>'Barometric Data'!E750</f>
        <v>2.9691999999999998</v>
      </c>
      <c r="O750" s="16">
        <f t="shared" si="55"/>
        <v>38.838900000000002</v>
      </c>
      <c r="P750" s="17">
        <f t="shared" si="53"/>
        <v>354.15307000000001</v>
      </c>
      <c r="Q750" s="17"/>
      <c r="R750" s="16">
        <v>17.73</v>
      </c>
      <c r="S750" s="39" t="s">
        <v>33</v>
      </c>
      <c r="T750" s="18"/>
    </row>
    <row r="751" spans="8:20" x14ac:dyDescent="0.25">
      <c r="H751" s="15">
        <v>41006</v>
      </c>
      <c r="I751" s="96">
        <v>0.79166666666666663</v>
      </c>
      <c r="J751" s="100">
        <f t="shared" si="56"/>
        <v>41006.791666666664</v>
      </c>
      <c r="K751" s="16">
        <v>41.768799999999999</v>
      </c>
      <c r="L751" s="100">
        <f>'Barometric Data'!B751+'Barometric Data'!C751</f>
        <v>41006.791666666664</v>
      </c>
      <c r="M751" s="106">
        <f t="shared" si="54"/>
        <v>0</v>
      </c>
      <c r="N751" s="16">
        <f>'Barometric Data'!E751</f>
        <v>2.8549000000000002</v>
      </c>
      <c r="O751" s="16">
        <f t="shared" si="55"/>
        <v>38.913899999999998</v>
      </c>
      <c r="P751" s="17">
        <f t="shared" si="53"/>
        <v>354.07807000000003</v>
      </c>
      <c r="Q751" s="17"/>
      <c r="R751" s="16">
        <v>17.707000000000001</v>
      </c>
      <c r="S751" s="39" t="s">
        <v>33</v>
      </c>
      <c r="T751" s="18"/>
    </row>
    <row r="752" spans="8:20" x14ac:dyDescent="0.25">
      <c r="H752" s="15">
        <v>41007</v>
      </c>
      <c r="I752" s="96">
        <v>4.1666666666666664E-2</v>
      </c>
      <c r="J752" s="100">
        <f t="shared" si="56"/>
        <v>41007.041666666664</v>
      </c>
      <c r="K752" s="16">
        <v>41.783200000000001</v>
      </c>
      <c r="L752" s="100">
        <f>'Barometric Data'!B752+'Barometric Data'!C752</f>
        <v>41007.041666666664</v>
      </c>
      <c r="M752" s="106">
        <f t="shared" si="54"/>
        <v>0</v>
      </c>
      <c r="N752" s="16">
        <f>'Barometric Data'!E752</f>
        <v>2.875</v>
      </c>
      <c r="O752" s="16">
        <f t="shared" si="55"/>
        <v>38.908200000000001</v>
      </c>
      <c r="P752" s="17">
        <f t="shared" si="53"/>
        <v>354.08377000000002</v>
      </c>
      <c r="Q752" s="17"/>
      <c r="R752" s="16">
        <v>17.716999999999999</v>
      </c>
      <c r="S752" s="39" t="s">
        <v>33</v>
      </c>
      <c r="T752" s="18"/>
    </row>
    <row r="753" spans="8:20" x14ac:dyDescent="0.25">
      <c r="H753" s="15">
        <v>41007</v>
      </c>
      <c r="I753" s="96">
        <v>0.29166666666666669</v>
      </c>
      <c r="J753" s="100">
        <f t="shared" si="56"/>
        <v>41007.291666666664</v>
      </c>
      <c r="K753" s="16">
        <v>41.8001</v>
      </c>
      <c r="L753" s="100">
        <f>'Barometric Data'!B753+'Barometric Data'!C753</f>
        <v>41007.291666666664</v>
      </c>
      <c r="M753" s="106">
        <f t="shared" si="54"/>
        <v>0</v>
      </c>
      <c r="N753" s="16">
        <f>'Barometric Data'!E753</f>
        <v>2.8822000000000001</v>
      </c>
      <c r="O753" s="16">
        <f t="shared" si="55"/>
        <v>38.917900000000003</v>
      </c>
      <c r="P753" s="17">
        <f t="shared" si="53"/>
        <v>354.07407000000001</v>
      </c>
      <c r="Q753" s="17"/>
      <c r="R753" s="16">
        <v>17.710999999999999</v>
      </c>
      <c r="S753" s="39" t="s">
        <v>33</v>
      </c>
      <c r="T753" s="18"/>
    </row>
    <row r="754" spans="8:20" x14ac:dyDescent="0.25">
      <c r="H754" s="15">
        <v>41007</v>
      </c>
      <c r="I754" s="96">
        <v>0.54166666666666663</v>
      </c>
      <c r="J754" s="100">
        <f t="shared" si="56"/>
        <v>41007.541666666664</v>
      </c>
      <c r="K754" s="16">
        <v>41.778399999999998</v>
      </c>
      <c r="L754" s="100">
        <f>'Barometric Data'!B754+'Barometric Data'!C754</f>
        <v>41007.541666666664</v>
      </c>
      <c r="M754" s="106">
        <f t="shared" si="54"/>
        <v>0</v>
      </c>
      <c r="N754" s="16">
        <f>'Barometric Data'!E754</f>
        <v>2.8933</v>
      </c>
      <c r="O754" s="16">
        <f t="shared" si="55"/>
        <v>38.885099999999994</v>
      </c>
      <c r="P754" s="17">
        <f t="shared" si="53"/>
        <v>354.10687000000007</v>
      </c>
      <c r="Q754" s="17"/>
      <c r="R754" s="16">
        <v>17.71</v>
      </c>
      <c r="S754" s="39" t="s">
        <v>33</v>
      </c>
      <c r="T754" s="18"/>
    </row>
    <row r="755" spans="8:20" x14ac:dyDescent="0.25">
      <c r="H755" s="15">
        <v>41007</v>
      </c>
      <c r="I755" s="96">
        <v>0.79166666666666663</v>
      </c>
      <c r="J755" s="100">
        <f t="shared" si="56"/>
        <v>41007.791666666664</v>
      </c>
      <c r="K755" s="16">
        <v>41.680700000000002</v>
      </c>
      <c r="L755" s="100">
        <f>'Barometric Data'!B755+'Barometric Data'!C755</f>
        <v>41007.791666666664</v>
      </c>
      <c r="M755" s="106">
        <f t="shared" si="54"/>
        <v>0</v>
      </c>
      <c r="N755" s="16">
        <f>'Barometric Data'!E755</f>
        <v>2.7330000000000001</v>
      </c>
      <c r="O755" s="16">
        <f t="shared" si="55"/>
        <v>38.947700000000005</v>
      </c>
      <c r="P755" s="17">
        <f t="shared" si="53"/>
        <v>354.04427000000004</v>
      </c>
      <c r="Q755" s="17"/>
      <c r="R755" s="16">
        <v>17.734999999999999</v>
      </c>
      <c r="S755" s="39" t="s">
        <v>33</v>
      </c>
      <c r="T755" s="18"/>
    </row>
    <row r="756" spans="8:20" x14ac:dyDescent="0.25">
      <c r="H756" s="15">
        <v>41008</v>
      </c>
      <c r="I756" s="96">
        <v>4.1666666666666664E-2</v>
      </c>
      <c r="J756" s="100">
        <f t="shared" si="56"/>
        <v>41008.041666666664</v>
      </c>
      <c r="K756" s="16">
        <v>41.719499999999996</v>
      </c>
      <c r="L756" s="100">
        <f>'Barometric Data'!B756+'Barometric Data'!C756</f>
        <v>41008.041666666664</v>
      </c>
      <c r="M756" s="106">
        <f t="shared" si="54"/>
        <v>0</v>
      </c>
      <c r="N756" s="16">
        <f>'Barometric Data'!E756</f>
        <v>2.7225000000000001</v>
      </c>
      <c r="O756" s="16">
        <f t="shared" si="55"/>
        <v>38.997</v>
      </c>
      <c r="P756" s="17">
        <f t="shared" si="53"/>
        <v>353.99497000000002</v>
      </c>
      <c r="Q756" s="17"/>
      <c r="R756" s="16">
        <v>17.719000000000001</v>
      </c>
      <c r="S756" s="39" t="s">
        <v>33</v>
      </c>
      <c r="T756" s="18"/>
    </row>
    <row r="757" spans="8:20" x14ac:dyDescent="0.25">
      <c r="H757" s="15">
        <v>41008</v>
      </c>
      <c r="I757" s="96">
        <v>0.29166666666666669</v>
      </c>
      <c r="J757" s="100">
        <f t="shared" si="56"/>
        <v>41008.291666666664</v>
      </c>
      <c r="K757" s="16">
        <v>41.7226</v>
      </c>
      <c r="L757" s="100">
        <f>'Barometric Data'!B757+'Barometric Data'!C757</f>
        <v>41008.291666666664</v>
      </c>
      <c r="M757" s="106">
        <f t="shared" si="54"/>
        <v>0</v>
      </c>
      <c r="N757" s="16">
        <f>'Barometric Data'!E757</f>
        <v>2.71</v>
      </c>
      <c r="O757" s="16">
        <f t="shared" si="55"/>
        <v>39.012599999999999</v>
      </c>
      <c r="P757" s="17">
        <f t="shared" si="53"/>
        <v>353.97937000000002</v>
      </c>
      <c r="Q757" s="17"/>
      <c r="R757" s="16">
        <v>17.725000000000001</v>
      </c>
      <c r="S757" s="39" t="s">
        <v>33</v>
      </c>
      <c r="T757" s="18"/>
    </row>
    <row r="758" spans="8:20" x14ac:dyDescent="0.25">
      <c r="H758" s="15">
        <v>41008</v>
      </c>
      <c r="I758" s="96">
        <v>0.54166666666666663</v>
      </c>
      <c r="J758" s="100">
        <f t="shared" si="56"/>
        <v>41008.541666666664</v>
      </c>
      <c r="K758" s="16">
        <v>41.734699999999997</v>
      </c>
      <c r="L758" s="100">
        <f>'Barometric Data'!B758+'Barometric Data'!C758</f>
        <v>41008.541666666664</v>
      </c>
      <c r="M758" s="106">
        <f t="shared" si="54"/>
        <v>0</v>
      </c>
      <c r="N758" s="16">
        <f>'Barometric Data'!E758</f>
        <v>2.7566000000000002</v>
      </c>
      <c r="O758" s="16">
        <f t="shared" si="55"/>
        <v>38.978099999999998</v>
      </c>
      <c r="P758" s="17">
        <f t="shared" si="53"/>
        <v>354.01387000000005</v>
      </c>
      <c r="Q758" s="17"/>
      <c r="R758" s="16">
        <v>17.72</v>
      </c>
      <c r="S758" s="39" t="s">
        <v>33</v>
      </c>
      <c r="T758" s="18"/>
    </row>
    <row r="759" spans="8:20" x14ac:dyDescent="0.25">
      <c r="H759" s="15">
        <v>41008</v>
      </c>
      <c r="I759" s="96">
        <v>0.79166666666666663</v>
      </c>
      <c r="J759" s="100">
        <f t="shared" si="56"/>
        <v>41008.791666666664</v>
      </c>
      <c r="K759" s="16">
        <v>41.6663</v>
      </c>
      <c r="L759" s="100">
        <f>'Barometric Data'!B759+'Barometric Data'!C759</f>
        <v>41008.791666666664</v>
      </c>
      <c r="M759" s="106">
        <f t="shared" si="54"/>
        <v>0</v>
      </c>
      <c r="N759" s="16">
        <f>'Barometric Data'!E759</f>
        <v>2.6284000000000001</v>
      </c>
      <c r="O759" s="16">
        <f t="shared" si="55"/>
        <v>39.0379</v>
      </c>
      <c r="P759" s="17">
        <f t="shared" si="53"/>
        <v>353.95407000000006</v>
      </c>
      <c r="Q759" s="17"/>
      <c r="R759" s="16">
        <v>17.727</v>
      </c>
      <c r="S759" s="39" t="s">
        <v>33</v>
      </c>
      <c r="T759" s="18"/>
    </row>
    <row r="760" spans="8:20" x14ac:dyDescent="0.25">
      <c r="H760" s="15">
        <v>41009</v>
      </c>
      <c r="I760" s="96">
        <v>4.1666666666666664E-2</v>
      </c>
      <c r="J760" s="100">
        <f t="shared" si="56"/>
        <v>41009.041666666664</v>
      </c>
      <c r="K760" s="16">
        <v>41.664000000000001</v>
      </c>
      <c r="L760" s="100">
        <f>'Barometric Data'!B760+'Barometric Data'!C760</f>
        <v>41009.041666666664</v>
      </c>
      <c r="M760" s="106">
        <f t="shared" si="54"/>
        <v>0</v>
      </c>
      <c r="N760" s="16">
        <f>'Barometric Data'!E760</f>
        <v>2.5720999999999998</v>
      </c>
      <c r="O760" s="16">
        <f t="shared" si="55"/>
        <v>39.091900000000003</v>
      </c>
      <c r="P760" s="17">
        <f t="shared" si="53"/>
        <v>353.90007000000003</v>
      </c>
      <c r="Q760" s="17"/>
      <c r="R760" s="16">
        <v>17.721</v>
      </c>
      <c r="S760" s="39" t="s">
        <v>33</v>
      </c>
      <c r="T760" s="18"/>
    </row>
    <row r="761" spans="8:20" x14ac:dyDescent="0.25">
      <c r="H761" s="15">
        <v>41009</v>
      </c>
      <c r="I761" s="96">
        <v>0.29166666666666669</v>
      </c>
      <c r="J761" s="100">
        <f t="shared" si="56"/>
        <v>41009.291666666664</v>
      </c>
      <c r="K761" s="16">
        <v>41.655799999999999</v>
      </c>
      <c r="L761" s="100">
        <f>'Barometric Data'!B761+'Barometric Data'!C761</f>
        <v>41009.291666666664</v>
      </c>
      <c r="M761" s="106">
        <f t="shared" si="54"/>
        <v>0</v>
      </c>
      <c r="N761" s="16">
        <f>'Barometric Data'!E761</f>
        <v>2.5156000000000001</v>
      </c>
      <c r="O761" s="16">
        <f t="shared" si="55"/>
        <v>39.1402</v>
      </c>
      <c r="P761" s="17">
        <f t="shared" si="53"/>
        <v>353.85177000000004</v>
      </c>
      <c r="Q761" s="17"/>
      <c r="R761" s="16">
        <v>17.716999999999999</v>
      </c>
      <c r="S761" s="39" t="s">
        <v>33</v>
      </c>
      <c r="T761" s="18"/>
    </row>
    <row r="762" spans="8:20" x14ac:dyDescent="0.25">
      <c r="H762" s="15">
        <v>41009</v>
      </c>
      <c r="I762" s="96">
        <v>0.54166666666666663</v>
      </c>
      <c r="J762" s="100">
        <f t="shared" si="56"/>
        <v>41009.541666666664</v>
      </c>
      <c r="K762" s="16">
        <v>41.66</v>
      </c>
      <c r="L762" s="100">
        <f>'Barometric Data'!B762+'Barometric Data'!C762</f>
        <v>41009.541666666664</v>
      </c>
      <c r="M762" s="106">
        <f t="shared" si="54"/>
        <v>0</v>
      </c>
      <c r="N762" s="16">
        <f>'Barometric Data'!E762</f>
        <v>2.5263</v>
      </c>
      <c r="O762" s="16">
        <f t="shared" si="55"/>
        <v>39.133699999999997</v>
      </c>
      <c r="P762" s="17">
        <f t="shared" si="53"/>
        <v>353.85827000000006</v>
      </c>
      <c r="Q762" s="17"/>
      <c r="R762" s="16">
        <v>17.715</v>
      </c>
      <c r="S762" s="39" t="s">
        <v>33</v>
      </c>
      <c r="T762" s="18"/>
    </row>
    <row r="763" spans="8:20" x14ac:dyDescent="0.25">
      <c r="H763" s="15">
        <v>41009</v>
      </c>
      <c r="I763" s="96">
        <v>0.79166666666666663</v>
      </c>
      <c r="J763" s="100">
        <f t="shared" si="56"/>
        <v>41009.791666666664</v>
      </c>
      <c r="K763" s="16">
        <v>41.558300000000003</v>
      </c>
      <c r="L763" s="100">
        <f>'Barometric Data'!B763+'Barometric Data'!C763</f>
        <v>41009.791666666664</v>
      </c>
      <c r="M763" s="106">
        <f t="shared" si="54"/>
        <v>0</v>
      </c>
      <c r="N763" s="16">
        <f>'Barometric Data'!E763</f>
        <v>2.3567</v>
      </c>
      <c r="O763" s="16">
        <f t="shared" si="55"/>
        <v>39.201599999999999</v>
      </c>
      <c r="P763" s="17">
        <f t="shared" si="53"/>
        <v>353.79037000000005</v>
      </c>
      <c r="Q763" s="17"/>
      <c r="R763" s="16">
        <v>17.73</v>
      </c>
      <c r="S763" s="39" t="s">
        <v>33</v>
      </c>
      <c r="T763" s="18"/>
    </row>
    <row r="764" spans="8:20" x14ac:dyDescent="0.25">
      <c r="H764" s="15">
        <v>41010</v>
      </c>
      <c r="I764" s="96">
        <v>4.1666666666666664E-2</v>
      </c>
      <c r="J764" s="100">
        <f t="shared" si="56"/>
        <v>41010.041666666664</v>
      </c>
      <c r="K764" s="16">
        <v>41.618200000000002</v>
      </c>
      <c r="L764" s="100">
        <f>'Barometric Data'!B764+'Barometric Data'!C764</f>
        <v>41010.041666666664</v>
      </c>
      <c r="M764" s="106">
        <f t="shared" si="54"/>
        <v>0</v>
      </c>
      <c r="N764" s="16">
        <f>'Barometric Data'!E764</f>
        <v>2.3275000000000001</v>
      </c>
      <c r="O764" s="16">
        <f t="shared" si="55"/>
        <v>39.290700000000001</v>
      </c>
      <c r="P764" s="17">
        <f t="shared" si="53"/>
        <v>353.70127000000002</v>
      </c>
      <c r="Q764" s="17"/>
      <c r="R764" s="16">
        <v>17.704999999999998</v>
      </c>
      <c r="S764" s="39" t="s">
        <v>33</v>
      </c>
      <c r="T764" s="18"/>
    </row>
    <row r="765" spans="8:20" x14ac:dyDescent="0.25">
      <c r="H765" s="15">
        <v>41010</v>
      </c>
      <c r="I765" s="96">
        <v>0.29166666666666669</v>
      </c>
      <c r="J765" s="100">
        <f t="shared" si="56"/>
        <v>41010.291666666664</v>
      </c>
      <c r="K765" s="16">
        <v>41.604999999999997</v>
      </c>
      <c r="L765" s="100">
        <f>'Barometric Data'!B765+'Barometric Data'!C765</f>
        <v>41010.291666666664</v>
      </c>
      <c r="M765" s="106">
        <f t="shared" si="54"/>
        <v>0</v>
      </c>
      <c r="N765" s="16">
        <f>'Barometric Data'!E765</f>
        <v>2.2787000000000002</v>
      </c>
      <c r="O765" s="16">
        <f t="shared" si="55"/>
        <v>39.326299999999996</v>
      </c>
      <c r="P765" s="17">
        <f t="shared" si="53"/>
        <v>353.66567000000003</v>
      </c>
      <c r="Q765" s="17"/>
      <c r="R765" s="16">
        <v>17.719000000000001</v>
      </c>
      <c r="S765" s="39" t="s">
        <v>33</v>
      </c>
      <c r="T765" s="18"/>
    </row>
    <row r="766" spans="8:20" x14ac:dyDescent="0.25">
      <c r="H766" s="15">
        <v>41010</v>
      </c>
      <c r="I766" s="96">
        <v>0.54166666666666663</v>
      </c>
      <c r="J766" s="100">
        <f t="shared" si="56"/>
        <v>41010.541666666664</v>
      </c>
      <c r="K766" s="16">
        <v>41.612400000000001</v>
      </c>
      <c r="L766" s="100">
        <f>'Barometric Data'!B766+'Barometric Data'!C766</f>
        <v>41010.541666666664</v>
      </c>
      <c r="M766" s="106">
        <f t="shared" si="54"/>
        <v>0</v>
      </c>
      <c r="N766" s="16">
        <f>'Barometric Data'!E766</f>
        <v>2.2682000000000002</v>
      </c>
      <c r="O766" s="16">
        <f t="shared" si="55"/>
        <v>39.344200000000001</v>
      </c>
      <c r="P766" s="17">
        <f t="shared" si="53"/>
        <v>353.64777000000004</v>
      </c>
      <c r="Q766" s="17"/>
      <c r="R766" s="16">
        <v>17.722999999999999</v>
      </c>
      <c r="S766" s="39" t="s">
        <v>33</v>
      </c>
      <c r="T766" s="18"/>
    </row>
    <row r="767" spans="8:20" x14ac:dyDescent="0.25">
      <c r="H767" s="15">
        <v>41010</v>
      </c>
      <c r="I767" s="96">
        <v>0.79166666666666663</v>
      </c>
      <c r="J767" s="100">
        <f t="shared" si="56"/>
        <v>41010.791666666664</v>
      </c>
      <c r="K767" s="16">
        <v>41.7057</v>
      </c>
      <c r="L767" s="100">
        <f>'Barometric Data'!B767+'Barometric Data'!C767</f>
        <v>41010.791666666664</v>
      </c>
      <c r="M767" s="106">
        <f t="shared" si="54"/>
        <v>0</v>
      </c>
      <c r="N767" s="16">
        <f>'Barometric Data'!E767</f>
        <v>2.3892000000000002</v>
      </c>
      <c r="O767" s="16">
        <f t="shared" si="55"/>
        <v>39.316499999999998</v>
      </c>
      <c r="P767" s="17">
        <f t="shared" si="53"/>
        <v>353.67547000000002</v>
      </c>
      <c r="Q767" s="17"/>
      <c r="R767" s="16">
        <v>17.719000000000001</v>
      </c>
      <c r="S767" s="39" t="s">
        <v>33</v>
      </c>
      <c r="T767" s="18"/>
    </row>
    <row r="768" spans="8:20" x14ac:dyDescent="0.25">
      <c r="H768" s="15">
        <v>41011</v>
      </c>
      <c r="I768" s="96">
        <v>4.1666666666666664E-2</v>
      </c>
      <c r="J768" s="100">
        <f t="shared" si="56"/>
        <v>41011.041666666664</v>
      </c>
      <c r="K768" s="16">
        <v>41.756599999999999</v>
      </c>
      <c r="L768" s="100">
        <f>'Barometric Data'!B768+'Barometric Data'!C768</f>
        <v>41011.041666666664</v>
      </c>
      <c r="M768" s="106">
        <f t="shared" si="54"/>
        <v>0</v>
      </c>
      <c r="N768" s="16">
        <f>'Barometric Data'!E768</f>
        <v>2.4420999999999999</v>
      </c>
      <c r="O768" s="16">
        <f t="shared" si="55"/>
        <v>39.314499999999995</v>
      </c>
      <c r="P768" s="17">
        <f t="shared" si="53"/>
        <v>353.67747000000003</v>
      </c>
      <c r="Q768" s="17"/>
      <c r="R768" s="16">
        <v>17.707000000000001</v>
      </c>
      <c r="S768" s="39" t="s">
        <v>33</v>
      </c>
      <c r="T768" s="18"/>
    </row>
    <row r="769" spans="8:20" x14ac:dyDescent="0.25">
      <c r="H769" s="15">
        <v>41011</v>
      </c>
      <c r="I769" s="96">
        <v>0.29166666666666669</v>
      </c>
      <c r="J769" s="100">
        <f t="shared" si="56"/>
        <v>41011.291666666664</v>
      </c>
      <c r="K769" s="16">
        <v>41.791800000000002</v>
      </c>
      <c r="L769" s="100">
        <f>'Barometric Data'!B769+'Barometric Data'!C769</f>
        <v>41011.291666666664</v>
      </c>
      <c r="M769" s="106">
        <f t="shared" si="54"/>
        <v>0</v>
      </c>
      <c r="N769" s="16">
        <f>'Barometric Data'!E769</f>
        <v>2.5337999999999998</v>
      </c>
      <c r="O769" s="16">
        <f t="shared" si="55"/>
        <v>39.258000000000003</v>
      </c>
      <c r="P769" s="17">
        <f t="shared" si="53"/>
        <v>353.73397000000006</v>
      </c>
      <c r="Q769" s="17"/>
      <c r="R769" s="16">
        <v>17.728999999999999</v>
      </c>
      <c r="S769" s="39" t="s">
        <v>33</v>
      </c>
      <c r="T769" s="18"/>
    </row>
    <row r="770" spans="8:20" x14ac:dyDescent="0.25">
      <c r="H770" s="15">
        <v>41011</v>
      </c>
      <c r="I770" s="96">
        <v>0.54166666666666663</v>
      </c>
      <c r="J770" s="100">
        <f t="shared" si="56"/>
        <v>41011.541666666664</v>
      </c>
      <c r="K770" s="16">
        <v>41.768999999999998</v>
      </c>
      <c r="L770" s="100">
        <f>'Barometric Data'!B770+'Barometric Data'!C770</f>
        <v>41011.541666666664</v>
      </c>
      <c r="M770" s="106">
        <f t="shared" si="54"/>
        <v>0</v>
      </c>
      <c r="N770" s="16">
        <f>'Barometric Data'!E770</f>
        <v>2.5649000000000002</v>
      </c>
      <c r="O770" s="16">
        <f t="shared" si="55"/>
        <v>39.204099999999997</v>
      </c>
      <c r="P770" s="17">
        <f t="shared" si="53"/>
        <v>353.78787000000005</v>
      </c>
      <c r="Q770" s="17"/>
      <c r="R770" s="16">
        <v>17.709</v>
      </c>
      <c r="S770" s="39" t="s">
        <v>33</v>
      </c>
      <c r="T770" s="18"/>
    </row>
    <row r="771" spans="8:20" x14ac:dyDescent="0.25">
      <c r="H771" s="15">
        <v>41011</v>
      </c>
      <c r="I771" s="96">
        <v>0.79166666666666663</v>
      </c>
      <c r="J771" s="100">
        <f t="shared" si="56"/>
        <v>41011.791666666664</v>
      </c>
      <c r="K771" s="16">
        <v>41.712800000000001</v>
      </c>
      <c r="L771" s="100">
        <f>'Barometric Data'!B771+'Barometric Data'!C771</f>
        <v>41011.791666666664</v>
      </c>
      <c r="M771" s="106">
        <f t="shared" si="54"/>
        <v>0</v>
      </c>
      <c r="N771" s="16">
        <f>'Barometric Data'!E771</f>
        <v>2.5026000000000002</v>
      </c>
      <c r="O771" s="16">
        <f t="shared" si="55"/>
        <v>39.2102</v>
      </c>
      <c r="P771" s="17">
        <f t="shared" si="53"/>
        <v>353.78177000000005</v>
      </c>
      <c r="Q771" s="17"/>
      <c r="R771" s="16">
        <v>17.733000000000001</v>
      </c>
      <c r="S771" s="39" t="s">
        <v>33</v>
      </c>
      <c r="T771" s="18"/>
    </row>
    <row r="772" spans="8:20" x14ac:dyDescent="0.25">
      <c r="H772" s="15">
        <v>41012</v>
      </c>
      <c r="I772" s="96">
        <v>4.1666666666666664E-2</v>
      </c>
      <c r="J772" s="100">
        <f t="shared" si="56"/>
        <v>41012.041666666664</v>
      </c>
      <c r="K772" s="16">
        <v>41.734699999999997</v>
      </c>
      <c r="L772" s="100">
        <f>'Barometric Data'!B772+'Barometric Data'!C772</f>
        <v>41012.041666666664</v>
      </c>
      <c r="M772" s="106">
        <f t="shared" si="54"/>
        <v>0</v>
      </c>
      <c r="N772" s="16">
        <f>'Barometric Data'!E772</f>
        <v>2.5150999999999999</v>
      </c>
      <c r="O772" s="16">
        <f t="shared" si="55"/>
        <v>39.2196</v>
      </c>
      <c r="P772" s="17">
        <f t="shared" ref="P772:P835" si="57">AVERAGE($E$10,$E$12:$E$17)-O772</f>
        <v>353.77237000000002</v>
      </c>
      <c r="Q772" s="17"/>
      <c r="R772" s="16">
        <v>17.72</v>
      </c>
      <c r="S772" s="39" t="s">
        <v>33</v>
      </c>
      <c r="T772" s="18"/>
    </row>
    <row r="773" spans="8:20" x14ac:dyDescent="0.25">
      <c r="H773" s="15">
        <v>41012</v>
      </c>
      <c r="I773" s="96">
        <v>0.29166666666666669</v>
      </c>
      <c r="J773" s="100">
        <f t="shared" si="56"/>
        <v>41012.291666666664</v>
      </c>
      <c r="K773" s="16">
        <v>41.734699999999997</v>
      </c>
      <c r="L773" s="100">
        <f>'Barometric Data'!B773+'Barometric Data'!C773</f>
        <v>41012.291666666664</v>
      </c>
      <c r="M773" s="106">
        <f t="shared" si="54"/>
        <v>0</v>
      </c>
      <c r="N773" s="16">
        <f>'Barometric Data'!E773</f>
        <v>2.4984999999999999</v>
      </c>
      <c r="O773" s="16">
        <f t="shared" si="55"/>
        <v>39.236199999999997</v>
      </c>
      <c r="P773" s="17">
        <f t="shared" si="57"/>
        <v>353.75577000000004</v>
      </c>
      <c r="Q773" s="17"/>
      <c r="R773" s="16">
        <v>17.722000000000001</v>
      </c>
      <c r="S773" s="39" t="s">
        <v>33</v>
      </c>
      <c r="T773" s="18"/>
    </row>
    <row r="774" spans="8:20" x14ac:dyDescent="0.25">
      <c r="H774" s="15">
        <v>41012</v>
      </c>
      <c r="I774" s="96">
        <v>0.54166666666666663</v>
      </c>
      <c r="J774" s="100">
        <f t="shared" si="56"/>
        <v>41012.541666666664</v>
      </c>
      <c r="K774" s="16">
        <v>41.665100000000002</v>
      </c>
      <c r="L774" s="100">
        <f>'Barometric Data'!B774+'Barometric Data'!C774</f>
        <v>41012.541666666664</v>
      </c>
      <c r="M774" s="106">
        <f t="shared" si="54"/>
        <v>0</v>
      </c>
      <c r="N774" s="16">
        <f>'Barometric Data'!E774</f>
        <v>2.4161999999999999</v>
      </c>
      <c r="O774" s="16">
        <f t="shared" si="55"/>
        <v>39.248900000000006</v>
      </c>
      <c r="P774" s="17">
        <f t="shared" si="57"/>
        <v>353.74307000000005</v>
      </c>
      <c r="Q774" s="17"/>
      <c r="R774" s="16">
        <v>17.728999999999999</v>
      </c>
      <c r="S774" s="39" t="s">
        <v>33</v>
      </c>
      <c r="T774" s="18"/>
    </row>
    <row r="775" spans="8:20" x14ac:dyDescent="0.25">
      <c r="H775" s="15">
        <v>41012</v>
      </c>
      <c r="I775" s="96">
        <v>0.79166666666666663</v>
      </c>
      <c r="J775" s="100">
        <f t="shared" si="56"/>
        <v>41012.791666666664</v>
      </c>
      <c r="K775" s="16">
        <v>41.613100000000003</v>
      </c>
      <c r="L775" s="100">
        <f>'Barometric Data'!B775+'Barometric Data'!C775</f>
        <v>41012.791666666664</v>
      </c>
      <c r="M775" s="106">
        <f t="shared" si="54"/>
        <v>0</v>
      </c>
      <c r="N775" s="16">
        <f>'Barometric Data'!E775</f>
        <v>2.3203999999999998</v>
      </c>
      <c r="O775" s="16">
        <f t="shared" si="55"/>
        <v>39.292700000000004</v>
      </c>
      <c r="P775" s="17">
        <f t="shared" si="57"/>
        <v>353.69927000000001</v>
      </c>
      <c r="Q775" s="17"/>
      <c r="R775" s="16">
        <v>17.710999999999999</v>
      </c>
      <c r="S775" s="39" t="s">
        <v>33</v>
      </c>
      <c r="T775" s="18"/>
    </row>
    <row r="776" spans="8:20" x14ac:dyDescent="0.25">
      <c r="H776" s="15">
        <v>41013</v>
      </c>
      <c r="I776" s="96">
        <v>4.1666666666666664E-2</v>
      </c>
      <c r="J776" s="100">
        <f t="shared" si="56"/>
        <v>41013.041666666664</v>
      </c>
      <c r="K776" s="16">
        <v>41.683900000000001</v>
      </c>
      <c r="L776" s="100">
        <f>'Barometric Data'!B776+'Barometric Data'!C776</f>
        <v>41013.041666666664</v>
      </c>
      <c r="M776" s="106">
        <f t="shared" si="54"/>
        <v>0</v>
      </c>
      <c r="N776" s="16">
        <f>'Barometric Data'!E776</f>
        <v>2.3597999999999999</v>
      </c>
      <c r="O776" s="16">
        <f t="shared" si="55"/>
        <v>39.324100000000001</v>
      </c>
      <c r="P776" s="17">
        <f t="shared" si="57"/>
        <v>353.66787000000005</v>
      </c>
      <c r="Q776" s="17"/>
      <c r="R776" s="16">
        <v>17.715</v>
      </c>
      <c r="S776" s="39" t="s">
        <v>33</v>
      </c>
      <c r="T776" s="18"/>
    </row>
    <row r="777" spans="8:20" x14ac:dyDescent="0.25">
      <c r="H777" s="15">
        <v>41013</v>
      </c>
      <c r="I777" s="96">
        <v>0.29166666666666669</v>
      </c>
      <c r="J777" s="100">
        <f t="shared" si="56"/>
        <v>41013.291666666664</v>
      </c>
      <c r="K777" s="16">
        <v>41.711199999999998</v>
      </c>
      <c r="L777" s="100">
        <f>'Barometric Data'!B777+'Barometric Data'!C777</f>
        <v>41013.291666666664</v>
      </c>
      <c r="M777" s="106">
        <f t="shared" si="54"/>
        <v>0</v>
      </c>
      <c r="N777" s="16">
        <f>'Barometric Data'!E777</f>
        <v>2.3917000000000002</v>
      </c>
      <c r="O777" s="16">
        <f t="shared" si="55"/>
        <v>39.319499999999998</v>
      </c>
      <c r="P777" s="17">
        <f t="shared" si="57"/>
        <v>353.67247000000003</v>
      </c>
      <c r="Q777" s="17"/>
      <c r="R777" s="16">
        <v>17.706</v>
      </c>
      <c r="S777" s="39" t="s">
        <v>33</v>
      </c>
      <c r="T777" s="18"/>
    </row>
    <row r="778" spans="8:20" x14ac:dyDescent="0.25">
      <c r="H778" s="15">
        <v>41013</v>
      </c>
      <c r="I778" s="96">
        <v>0.54166666666666663</v>
      </c>
      <c r="J778" s="100">
        <f t="shared" si="56"/>
        <v>41013.541666666664</v>
      </c>
      <c r="K778" s="16">
        <v>41.753500000000003</v>
      </c>
      <c r="L778" s="100">
        <f>'Barometric Data'!B778+'Barometric Data'!C778</f>
        <v>41013.541666666664</v>
      </c>
      <c r="M778" s="106">
        <f t="shared" si="54"/>
        <v>0</v>
      </c>
      <c r="N778" s="16">
        <f>'Barometric Data'!E778</f>
        <v>2.4759000000000002</v>
      </c>
      <c r="O778" s="16">
        <f t="shared" si="55"/>
        <v>39.2776</v>
      </c>
      <c r="P778" s="17">
        <f t="shared" si="57"/>
        <v>353.71437000000003</v>
      </c>
      <c r="Q778" s="17"/>
      <c r="R778" s="16">
        <v>17.704000000000001</v>
      </c>
      <c r="S778" s="39" t="s">
        <v>33</v>
      </c>
      <c r="T778" s="18"/>
    </row>
    <row r="779" spans="8:20" x14ac:dyDescent="0.25">
      <c r="H779" s="15">
        <v>41013</v>
      </c>
      <c r="I779" s="96">
        <v>0.79166666666666663</v>
      </c>
      <c r="J779" s="100">
        <f t="shared" si="56"/>
        <v>41013.791666666664</v>
      </c>
      <c r="K779" s="16">
        <v>41.750700000000002</v>
      </c>
      <c r="L779" s="100">
        <f>'Barometric Data'!B779+'Barometric Data'!C779</f>
        <v>41013.791666666664</v>
      </c>
      <c r="M779" s="106">
        <f t="shared" si="54"/>
        <v>0</v>
      </c>
      <c r="N779" s="16">
        <f>'Barometric Data'!E779</f>
        <v>2.5030000000000001</v>
      </c>
      <c r="O779" s="16">
        <f t="shared" si="55"/>
        <v>39.247700000000002</v>
      </c>
      <c r="P779" s="17">
        <f t="shared" si="57"/>
        <v>353.74427000000003</v>
      </c>
      <c r="Q779" s="17"/>
      <c r="R779" s="16">
        <v>17.707999999999998</v>
      </c>
      <c r="S779" s="39" t="s">
        <v>33</v>
      </c>
      <c r="T779" s="18"/>
    </row>
    <row r="780" spans="8:20" x14ac:dyDescent="0.25">
      <c r="H780" s="15">
        <v>41014</v>
      </c>
      <c r="I780" s="96">
        <v>4.1666666666666664E-2</v>
      </c>
      <c r="J780" s="100">
        <f t="shared" si="56"/>
        <v>41014.041666666664</v>
      </c>
      <c r="K780" s="16">
        <v>41.842500000000001</v>
      </c>
      <c r="L780" s="100">
        <f>'Barometric Data'!B780+'Barometric Data'!C780</f>
        <v>41014.041666666664</v>
      </c>
      <c r="M780" s="106">
        <f t="shared" si="54"/>
        <v>0</v>
      </c>
      <c r="N780" s="16">
        <f>'Barometric Data'!E780</f>
        <v>2.6436000000000002</v>
      </c>
      <c r="O780" s="16">
        <f t="shared" si="55"/>
        <v>39.198900000000002</v>
      </c>
      <c r="P780" s="17">
        <f t="shared" si="57"/>
        <v>353.79307000000006</v>
      </c>
      <c r="Q780" s="17"/>
      <c r="R780" s="16">
        <v>17.728000000000002</v>
      </c>
      <c r="S780" s="39" t="s">
        <v>33</v>
      </c>
      <c r="T780" s="18"/>
    </row>
    <row r="781" spans="8:20" x14ac:dyDescent="0.25">
      <c r="H781" s="15">
        <v>41014</v>
      </c>
      <c r="I781" s="96">
        <v>0.29166666666666669</v>
      </c>
      <c r="J781" s="100">
        <f t="shared" si="56"/>
        <v>41014.291666666664</v>
      </c>
      <c r="K781" s="16">
        <v>41.8949</v>
      </c>
      <c r="L781" s="100">
        <f>'Barometric Data'!B781+'Barometric Data'!C781</f>
        <v>41014.291666666664</v>
      </c>
      <c r="M781" s="106">
        <f t="shared" si="54"/>
        <v>0</v>
      </c>
      <c r="N781" s="16">
        <f>'Barometric Data'!E781</f>
        <v>2.7555999999999998</v>
      </c>
      <c r="O781" s="16">
        <f t="shared" si="55"/>
        <v>39.139299999999999</v>
      </c>
      <c r="P781" s="17">
        <f t="shared" si="57"/>
        <v>353.85267000000005</v>
      </c>
      <c r="Q781" s="17"/>
      <c r="R781" s="16">
        <v>17.719000000000001</v>
      </c>
      <c r="S781" s="39" t="s">
        <v>33</v>
      </c>
      <c r="T781" s="18"/>
    </row>
    <row r="782" spans="8:20" x14ac:dyDescent="0.25">
      <c r="H782" s="15">
        <v>41014</v>
      </c>
      <c r="I782" s="96">
        <v>0.54166666666666663</v>
      </c>
      <c r="J782" s="100">
        <f t="shared" si="56"/>
        <v>41014.541666666664</v>
      </c>
      <c r="K782" s="16">
        <v>41.866300000000003</v>
      </c>
      <c r="L782" s="100">
        <f>'Barometric Data'!B782+'Barometric Data'!C782</f>
        <v>41014.541666666664</v>
      </c>
      <c r="M782" s="106">
        <f t="shared" si="54"/>
        <v>0</v>
      </c>
      <c r="N782" s="16">
        <f>'Barometric Data'!E782</f>
        <v>2.8237999999999999</v>
      </c>
      <c r="O782" s="16">
        <f t="shared" si="55"/>
        <v>39.042500000000004</v>
      </c>
      <c r="P782" s="17">
        <f t="shared" si="57"/>
        <v>353.94947000000002</v>
      </c>
      <c r="Q782" s="17"/>
      <c r="R782" s="16">
        <v>17.704999999999998</v>
      </c>
      <c r="S782" s="39" t="s">
        <v>33</v>
      </c>
      <c r="T782" s="18"/>
    </row>
    <row r="783" spans="8:20" x14ac:dyDescent="0.25">
      <c r="H783" s="15">
        <v>41014</v>
      </c>
      <c r="I783" s="96">
        <v>0.79166666666666663</v>
      </c>
      <c r="J783" s="100">
        <f t="shared" si="56"/>
        <v>41014.791666666664</v>
      </c>
      <c r="K783" s="16">
        <v>41.8187</v>
      </c>
      <c r="L783" s="100">
        <f>'Barometric Data'!B783+'Barometric Data'!C783</f>
        <v>41014.791666666664</v>
      </c>
      <c r="M783" s="106">
        <f t="shared" ref="M783:M846" si="58">L783-J783</f>
        <v>0</v>
      </c>
      <c r="N783" s="16">
        <f>'Barometric Data'!E783</f>
        <v>2.7827000000000002</v>
      </c>
      <c r="O783" s="16">
        <f t="shared" ref="O783:O846" si="59">K783-N783</f>
        <v>39.036000000000001</v>
      </c>
      <c r="P783" s="17">
        <f t="shared" si="57"/>
        <v>353.95597000000004</v>
      </c>
      <c r="Q783" s="17"/>
      <c r="R783" s="16">
        <v>17.707999999999998</v>
      </c>
      <c r="S783" s="39" t="s">
        <v>33</v>
      </c>
      <c r="T783" s="18"/>
    </row>
    <row r="784" spans="8:20" x14ac:dyDescent="0.25">
      <c r="H784" s="15">
        <v>41015</v>
      </c>
      <c r="I784" s="96">
        <v>4.1666666666666664E-2</v>
      </c>
      <c r="J784" s="100">
        <f t="shared" si="56"/>
        <v>41015.041666666664</v>
      </c>
      <c r="K784" s="16">
        <v>41.834299999999999</v>
      </c>
      <c r="L784" s="100">
        <f>'Barometric Data'!B784+'Barometric Data'!C784</f>
        <v>41015.041666666664</v>
      </c>
      <c r="M784" s="106">
        <f t="shared" si="58"/>
        <v>0</v>
      </c>
      <c r="N784" s="16">
        <f>'Barometric Data'!E784</f>
        <v>2.8245</v>
      </c>
      <c r="O784" s="16">
        <f t="shared" si="59"/>
        <v>39.009799999999998</v>
      </c>
      <c r="P784" s="17">
        <f t="shared" si="57"/>
        <v>353.98217000000005</v>
      </c>
      <c r="Q784" s="17"/>
      <c r="R784" s="16">
        <v>17.721</v>
      </c>
      <c r="S784" s="39" t="s">
        <v>33</v>
      </c>
      <c r="T784" s="18"/>
    </row>
    <row r="785" spans="8:20" x14ac:dyDescent="0.25">
      <c r="H785" s="15">
        <v>41015</v>
      </c>
      <c r="I785" s="96">
        <v>0.29166666666666669</v>
      </c>
      <c r="J785" s="100">
        <f t="shared" si="56"/>
        <v>41015.291666666664</v>
      </c>
      <c r="K785" s="16">
        <v>41.814799999999998</v>
      </c>
      <c r="L785" s="100">
        <f>'Barometric Data'!B785+'Barometric Data'!C785</f>
        <v>41015.291666666664</v>
      </c>
      <c r="M785" s="106">
        <f t="shared" si="58"/>
        <v>0</v>
      </c>
      <c r="N785" s="16">
        <f>'Barometric Data'!E785</f>
        <v>2.8121999999999998</v>
      </c>
      <c r="O785" s="16">
        <f t="shared" si="59"/>
        <v>39.002600000000001</v>
      </c>
      <c r="P785" s="17">
        <f t="shared" si="57"/>
        <v>353.98937000000001</v>
      </c>
      <c r="Q785" s="17"/>
      <c r="R785" s="16">
        <v>17.718</v>
      </c>
      <c r="S785" s="39" t="s">
        <v>33</v>
      </c>
      <c r="T785" s="18"/>
    </row>
    <row r="786" spans="8:20" x14ac:dyDescent="0.25">
      <c r="H786" s="15">
        <v>41015</v>
      </c>
      <c r="I786" s="96">
        <v>0.54166666666666663</v>
      </c>
      <c r="J786" s="100">
        <f t="shared" si="56"/>
        <v>41015.541666666664</v>
      </c>
      <c r="K786" s="16">
        <v>41.838500000000003</v>
      </c>
      <c r="L786" s="100">
        <f>'Barometric Data'!B786+'Barometric Data'!C786</f>
        <v>41015.541666666664</v>
      </c>
      <c r="M786" s="106">
        <f t="shared" si="58"/>
        <v>0</v>
      </c>
      <c r="N786" s="16">
        <f>'Barometric Data'!E786</f>
        <v>2.8921000000000001</v>
      </c>
      <c r="O786" s="16">
        <f t="shared" si="59"/>
        <v>38.946400000000004</v>
      </c>
      <c r="P786" s="17">
        <f t="shared" si="57"/>
        <v>354.04557000000005</v>
      </c>
      <c r="Q786" s="17"/>
      <c r="R786" s="16">
        <v>17.716000000000001</v>
      </c>
      <c r="S786" s="39" t="s">
        <v>33</v>
      </c>
      <c r="T786" s="18"/>
    </row>
    <row r="787" spans="8:20" x14ac:dyDescent="0.25">
      <c r="H787" s="15">
        <v>41015</v>
      </c>
      <c r="I787" s="96">
        <v>0.79166666666666663</v>
      </c>
      <c r="J787" s="100">
        <f t="shared" si="56"/>
        <v>41015.791666666664</v>
      </c>
      <c r="K787" s="16">
        <v>41.789400000000001</v>
      </c>
      <c r="L787" s="100">
        <f>'Barometric Data'!B787+'Barometric Data'!C787</f>
        <v>41015.791666666664</v>
      </c>
      <c r="M787" s="106">
        <f t="shared" si="58"/>
        <v>0</v>
      </c>
      <c r="N787" s="16">
        <f>'Barometric Data'!E787</f>
        <v>2.8132000000000001</v>
      </c>
      <c r="O787" s="16">
        <f t="shared" si="59"/>
        <v>38.976199999999999</v>
      </c>
      <c r="P787" s="17">
        <f t="shared" si="57"/>
        <v>354.01577000000003</v>
      </c>
      <c r="Q787" s="17"/>
      <c r="R787" s="16">
        <v>17.719000000000001</v>
      </c>
      <c r="S787" s="39" t="s">
        <v>33</v>
      </c>
      <c r="T787" s="18"/>
    </row>
    <row r="788" spans="8:20" x14ac:dyDescent="0.25">
      <c r="H788" s="15">
        <v>41016</v>
      </c>
      <c r="I788" s="96">
        <v>4.1666666666666664E-2</v>
      </c>
      <c r="J788" s="100">
        <f t="shared" si="56"/>
        <v>41016.041666666664</v>
      </c>
      <c r="K788" s="16">
        <v>41.808</v>
      </c>
      <c r="L788" s="100">
        <f>'Barometric Data'!B788+'Barometric Data'!C788</f>
        <v>41016.041666666664</v>
      </c>
      <c r="M788" s="106">
        <f t="shared" si="58"/>
        <v>0</v>
      </c>
      <c r="N788" s="16">
        <f>'Barometric Data'!E788</f>
        <v>2.8445</v>
      </c>
      <c r="O788" s="16">
        <f t="shared" si="59"/>
        <v>38.963499999999996</v>
      </c>
      <c r="P788" s="17">
        <f t="shared" si="57"/>
        <v>354.02847000000003</v>
      </c>
      <c r="Q788" s="17"/>
      <c r="R788" s="16">
        <v>17.712</v>
      </c>
      <c r="S788" s="39" t="s">
        <v>33</v>
      </c>
      <c r="T788" s="18"/>
    </row>
    <row r="789" spans="8:20" x14ac:dyDescent="0.25">
      <c r="H789" s="15">
        <v>41016</v>
      </c>
      <c r="I789" s="96">
        <v>0.29166666666666669</v>
      </c>
      <c r="J789" s="100">
        <f t="shared" si="56"/>
        <v>41016.291666666664</v>
      </c>
      <c r="K789" s="16">
        <v>41.815300000000001</v>
      </c>
      <c r="L789" s="100">
        <f>'Barometric Data'!B789+'Barometric Data'!C789</f>
        <v>41016.291666666664</v>
      </c>
      <c r="M789" s="106">
        <f t="shared" si="58"/>
        <v>0</v>
      </c>
      <c r="N789" s="16">
        <f>'Barometric Data'!E789</f>
        <v>2.8624999999999998</v>
      </c>
      <c r="O789" s="16">
        <f t="shared" si="59"/>
        <v>38.952800000000003</v>
      </c>
      <c r="P789" s="17">
        <f t="shared" si="57"/>
        <v>354.03917000000001</v>
      </c>
      <c r="Q789" s="17"/>
      <c r="R789" s="16">
        <v>17.716000000000001</v>
      </c>
      <c r="S789" s="39" t="s">
        <v>33</v>
      </c>
      <c r="T789" s="18"/>
    </row>
    <row r="790" spans="8:20" x14ac:dyDescent="0.25">
      <c r="H790" s="15">
        <v>41016</v>
      </c>
      <c r="I790" s="96">
        <v>0.54166666666666663</v>
      </c>
      <c r="J790" s="100">
        <f t="shared" si="56"/>
        <v>41016.541666666664</v>
      </c>
      <c r="K790" s="16">
        <v>41.765000000000001</v>
      </c>
      <c r="L790" s="100">
        <f>'Barometric Data'!B790+'Barometric Data'!C790</f>
        <v>41016.541666666664</v>
      </c>
      <c r="M790" s="106">
        <f t="shared" si="58"/>
        <v>0</v>
      </c>
      <c r="N790" s="16">
        <f>'Barometric Data'!E790</f>
        <v>2.8843999999999999</v>
      </c>
      <c r="O790" s="16">
        <f t="shared" si="59"/>
        <v>38.880600000000001</v>
      </c>
      <c r="P790" s="17">
        <f t="shared" si="57"/>
        <v>354.11137000000002</v>
      </c>
      <c r="Q790" s="17"/>
      <c r="R790" s="16">
        <v>17.699000000000002</v>
      </c>
      <c r="S790" s="39" t="s">
        <v>33</v>
      </c>
      <c r="T790" s="18"/>
    </row>
    <row r="791" spans="8:20" x14ac:dyDescent="0.25">
      <c r="H791" s="15">
        <v>41016</v>
      </c>
      <c r="I791" s="96">
        <v>0.79166666666666663</v>
      </c>
      <c r="J791" s="100">
        <f t="shared" si="56"/>
        <v>41016.791666666664</v>
      </c>
      <c r="K791" s="16">
        <v>41.665100000000002</v>
      </c>
      <c r="L791" s="100">
        <f>'Barometric Data'!B791+'Barometric Data'!C791</f>
        <v>41016.791666666664</v>
      </c>
      <c r="M791" s="106">
        <f t="shared" si="58"/>
        <v>0</v>
      </c>
      <c r="N791" s="16">
        <f>'Barometric Data'!E791</f>
        <v>2.6869000000000001</v>
      </c>
      <c r="O791" s="16">
        <f t="shared" si="59"/>
        <v>38.978200000000001</v>
      </c>
      <c r="P791" s="17">
        <f t="shared" si="57"/>
        <v>354.01377000000002</v>
      </c>
      <c r="Q791" s="17"/>
      <c r="R791" s="16">
        <v>17.721</v>
      </c>
      <c r="S791" s="39" t="s">
        <v>33</v>
      </c>
      <c r="T791" s="18"/>
    </row>
    <row r="792" spans="8:20" x14ac:dyDescent="0.25">
      <c r="H792" s="15">
        <v>41017</v>
      </c>
      <c r="I792" s="96">
        <v>4.1666666666666664E-2</v>
      </c>
      <c r="J792" s="100">
        <f t="shared" si="56"/>
        <v>41017.041666666664</v>
      </c>
      <c r="K792" s="16">
        <v>41.701900000000002</v>
      </c>
      <c r="L792" s="100">
        <f>'Barometric Data'!B792+'Barometric Data'!C792</f>
        <v>41017.041666666664</v>
      </c>
      <c r="M792" s="106">
        <f t="shared" si="58"/>
        <v>0</v>
      </c>
      <c r="N792" s="16">
        <f>'Barometric Data'!E792</f>
        <v>2.7275</v>
      </c>
      <c r="O792" s="16">
        <f t="shared" si="59"/>
        <v>38.974400000000003</v>
      </c>
      <c r="P792" s="17">
        <f t="shared" si="57"/>
        <v>354.01757000000003</v>
      </c>
      <c r="Q792" s="17"/>
      <c r="R792" s="16">
        <v>17.739000000000001</v>
      </c>
      <c r="S792" s="39" t="s">
        <v>33</v>
      </c>
      <c r="T792" s="18"/>
    </row>
    <row r="793" spans="8:20" x14ac:dyDescent="0.25">
      <c r="H793" s="15">
        <v>41017</v>
      </c>
      <c r="I793" s="96">
        <v>0.29166666666666669</v>
      </c>
      <c r="J793" s="100">
        <f t="shared" si="56"/>
        <v>41017.291666666664</v>
      </c>
      <c r="K793" s="16">
        <v>41.738300000000002</v>
      </c>
      <c r="L793" s="100">
        <f>'Barometric Data'!B793+'Barometric Data'!C793</f>
        <v>41017.291666666664</v>
      </c>
      <c r="M793" s="106">
        <f t="shared" si="58"/>
        <v>0</v>
      </c>
      <c r="N793" s="16">
        <f>'Barometric Data'!E793</f>
        <v>2.7622</v>
      </c>
      <c r="O793" s="16">
        <f t="shared" si="59"/>
        <v>38.976100000000002</v>
      </c>
      <c r="P793" s="17">
        <f t="shared" si="57"/>
        <v>354.01587000000006</v>
      </c>
      <c r="Q793" s="17"/>
      <c r="R793" s="16">
        <v>17.709</v>
      </c>
      <c r="S793" s="39" t="s">
        <v>33</v>
      </c>
      <c r="T793" s="18"/>
    </row>
    <row r="794" spans="8:20" x14ac:dyDescent="0.25">
      <c r="H794" s="15">
        <v>41017</v>
      </c>
      <c r="I794" s="96">
        <v>0.54166666666666663</v>
      </c>
      <c r="J794" s="100">
        <f t="shared" si="56"/>
        <v>41017.541666666664</v>
      </c>
      <c r="K794" s="16">
        <v>41.709899999999998</v>
      </c>
      <c r="L794" s="100">
        <f>'Barometric Data'!B794+'Barometric Data'!C794</f>
        <v>41017.541666666664</v>
      </c>
      <c r="M794" s="106">
        <f t="shared" si="58"/>
        <v>0</v>
      </c>
      <c r="N794" s="16">
        <f>'Barometric Data'!E794</f>
        <v>2.7860999999999998</v>
      </c>
      <c r="O794" s="16">
        <f t="shared" si="59"/>
        <v>38.9238</v>
      </c>
      <c r="P794" s="17">
        <f t="shared" si="57"/>
        <v>354.06817000000001</v>
      </c>
      <c r="Q794" s="17"/>
      <c r="R794" s="16">
        <v>17.721</v>
      </c>
      <c r="S794" s="39" t="s">
        <v>33</v>
      </c>
      <c r="T794" s="18"/>
    </row>
    <row r="795" spans="8:20" x14ac:dyDescent="0.25">
      <c r="H795" s="15">
        <v>41017</v>
      </c>
      <c r="I795" s="96">
        <v>0.79166666666666663</v>
      </c>
      <c r="J795" s="100">
        <f t="shared" si="56"/>
        <v>41017.791666666664</v>
      </c>
      <c r="K795" s="16">
        <v>41.7209</v>
      </c>
      <c r="L795" s="100">
        <f>'Barometric Data'!B795+'Barometric Data'!C795</f>
        <v>41017.791666666664</v>
      </c>
      <c r="M795" s="106">
        <f t="shared" si="58"/>
        <v>0</v>
      </c>
      <c r="N795" s="16">
        <f>'Barometric Data'!E795</f>
        <v>2.7603</v>
      </c>
      <c r="O795" s="16">
        <f t="shared" si="59"/>
        <v>38.960599999999999</v>
      </c>
      <c r="P795" s="17">
        <f t="shared" si="57"/>
        <v>354.03137000000004</v>
      </c>
      <c r="Q795" s="17"/>
      <c r="R795" s="16">
        <v>17.722999999999999</v>
      </c>
      <c r="S795" s="39" t="s">
        <v>33</v>
      </c>
      <c r="T795" s="18"/>
    </row>
    <row r="796" spans="8:20" x14ac:dyDescent="0.25">
      <c r="H796" s="15">
        <v>41018</v>
      </c>
      <c r="I796" s="96">
        <v>4.1666666666666664E-2</v>
      </c>
      <c r="J796" s="100">
        <f t="shared" si="56"/>
        <v>41018.041666666664</v>
      </c>
      <c r="K796" s="16">
        <v>41.719200000000001</v>
      </c>
      <c r="L796" s="100">
        <f>'Barometric Data'!B796+'Barometric Data'!C796</f>
        <v>41018.041666666664</v>
      </c>
      <c r="M796" s="106">
        <f t="shared" si="58"/>
        <v>0</v>
      </c>
      <c r="N796" s="16">
        <f>'Barometric Data'!E796</f>
        <v>2.7582</v>
      </c>
      <c r="O796" s="16">
        <f t="shared" si="59"/>
        <v>38.960999999999999</v>
      </c>
      <c r="P796" s="17">
        <f t="shared" si="57"/>
        <v>354.03097000000002</v>
      </c>
      <c r="Q796" s="17"/>
      <c r="R796" s="16">
        <v>17.718</v>
      </c>
      <c r="S796" s="39" t="s">
        <v>33</v>
      </c>
      <c r="T796" s="18"/>
    </row>
    <row r="797" spans="8:20" x14ac:dyDescent="0.25">
      <c r="H797" s="15">
        <v>41018</v>
      </c>
      <c r="I797" s="96">
        <v>0.29166666666666669</v>
      </c>
      <c r="J797" s="100">
        <f t="shared" si="56"/>
        <v>41018.291666666664</v>
      </c>
      <c r="K797" s="16">
        <v>41.7453</v>
      </c>
      <c r="L797" s="100">
        <f>'Barometric Data'!B797+'Barometric Data'!C797</f>
        <v>41018.291666666664</v>
      </c>
      <c r="M797" s="106">
        <f t="shared" si="58"/>
        <v>0</v>
      </c>
      <c r="N797" s="16">
        <f>'Barometric Data'!E797</f>
        <v>2.7964000000000002</v>
      </c>
      <c r="O797" s="16">
        <f t="shared" si="59"/>
        <v>38.948900000000002</v>
      </c>
      <c r="P797" s="17">
        <f t="shared" si="57"/>
        <v>354.04307000000006</v>
      </c>
      <c r="Q797" s="17"/>
      <c r="R797" s="16">
        <v>17.736999999999998</v>
      </c>
      <c r="S797" s="39" t="s">
        <v>33</v>
      </c>
      <c r="T797" s="18"/>
    </row>
    <row r="798" spans="8:20" x14ac:dyDescent="0.25">
      <c r="H798" s="15">
        <v>41018</v>
      </c>
      <c r="I798" s="96">
        <v>0.54166666666666663</v>
      </c>
      <c r="J798" s="100">
        <f t="shared" si="56"/>
        <v>41018.541666666664</v>
      </c>
      <c r="K798" s="16">
        <v>41.788499999999999</v>
      </c>
      <c r="L798" s="100">
        <f>'Barometric Data'!B798+'Barometric Data'!C798</f>
        <v>41018.541666666664</v>
      </c>
      <c r="M798" s="106">
        <f t="shared" si="58"/>
        <v>0</v>
      </c>
      <c r="N798" s="16">
        <f>'Barometric Data'!E798</f>
        <v>2.9011999999999998</v>
      </c>
      <c r="O798" s="16">
        <f t="shared" si="59"/>
        <v>38.887299999999996</v>
      </c>
      <c r="P798" s="17">
        <f t="shared" si="57"/>
        <v>354.10467000000006</v>
      </c>
      <c r="Q798" s="17"/>
      <c r="R798" s="16">
        <v>17.709</v>
      </c>
      <c r="S798" s="39" t="s">
        <v>33</v>
      </c>
      <c r="T798" s="18"/>
    </row>
    <row r="799" spans="8:20" x14ac:dyDescent="0.25">
      <c r="H799" s="15">
        <v>41018</v>
      </c>
      <c r="I799" s="96">
        <v>0.79166666666666663</v>
      </c>
      <c r="J799" s="100">
        <f t="shared" si="56"/>
        <v>41018.791666666664</v>
      </c>
      <c r="K799" s="16">
        <v>41.756999999999998</v>
      </c>
      <c r="L799" s="100">
        <f>'Barometric Data'!B799+'Barometric Data'!C799</f>
        <v>41018.791666666664</v>
      </c>
      <c r="M799" s="106">
        <f t="shared" si="58"/>
        <v>0</v>
      </c>
      <c r="N799" s="16">
        <f>'Barometric Data'!E799</f>
        <v>2.8788</v>
      </c>
      <c r="O799" s="16">
        <f t="shared" si="59"/>
        <v>38.8782</v>
      </c>
      <c r="P799" s="17">
        <f t="shared" si="57"/>
        <v>354.11377000000005</v>
      </c>
      <c r="Q799" s="17"/>
      <c r="R799" s="16">
        <v>17.722000000000001</v>
      </c>
      <c r="S799" s="39" t="s">
        <v>33</v>
      </c>
      <c r="T799" s="18"/>
    </row>
    <row r="800" spans="8:20" x14ac:dyDescent="0.25">
      <c r="H800" s="15">
        <v>41019</v>
      </c>
      <c r="I800" s="96">
        <v>4.1666666666666664E-2</v>
      </c>
      <c r="J800" s="100">
        <f t="shared" si="56"/>
        <v>41019.041666666664</v>
      </c>
      <c r="K800" s="16">
        <v>41.768999999999998</v>
      </c>
      <c r="L800" s="100">
        <f>'Barometric Data'!B800+'Barometric Data'!C800</f>
        <v>41019.041666666664</v>
      </c>
      <c r="M800" s="106">
        <f t="shared" si="58"/>
        <v>0</v>
      </c>
      <c r="N800" s="16">
        <f>'Barometric Data'!E800</f>
        <v>2.9197000000000002</v>
      </c>
      <c r="O800" s="16">
        <f t="shared" si="59"/>
        <v>38.849299999999999</v>
      </c>
      <c r="P800" s="17">
        <f t="shared" si="57"/>
        <v>354.14267000000007</v>
      </c>
      <c r="Q800" s="17"/>
      <c r="R800" s="16">
        <v>17.702999999999999</v>
      </c>
      <c r="S800" s="39" t="s">
        <v>33</v>
      </c>
      <c r="T800" s="18"/>
    </row>
    <row r="801" spans="8:20" x14ac:dyDescent="0.25">
      <c r="H801" s="15">
        <v>41019</v>
      </c>
      <c r="I801" s="96">
        <v>0.29166666666666669</v>
      </c>
      <c r="J801" s="100">
        <f t="shared" si="56"/>
        <v>41019.291666666664</v>
      </c>
      <c r="K801" s="16">
        <v>41.7605</v>
      </c>
      <c r="L801" s="100">
        <f>'Barometric Data'!B801+'Barometric Data'!C801</f>
        <v>41019.291666666664</v>
      </c>
      <c r="M801" s="106">
        <f t="shared" si="58"/>
        <v>0</v>
      </c>
      <c r="N801" s="16">
        <f>'Barometric Data'!E801</f>
        <v>2.9318</v>
      </c>
      <c r="O801" s="16">
        <f t="shared" si="59"/>
        <v>38.828699999999998</v>
      </c>
      <c r="P801" s="17">
        <f t="shared" si="57"/>
        <v>354.16327000000001</v>
      </c>
      <c r="Q801" s="17"/>
      <c r="R801" s="16">
        <v>17.704000000000001</v>
      </c>
      <c r="S801" s="39" t="s">
        <v>33</v>
      </c>
      <c r="T801" s="18"/>
    </row>
    <row r="802" spans="8:20" x14ac:dyDescent="0.25">
      <c r="H802" s="15">
        <v>41019</v>
      </c>
      <c r="I802" s="96">
        <v>0.54166666666666663</v>
      </c>
      <c r="J802" s="100">
        <f t="shared" si="56"/>
        <v>41019.541666666664</v>
      </c>
      <c r="K802" s="16">
        <v>41.735199999999999</v>
      </c>
      <c r="L802" s="100">
        <f>'Barometric Data'!B802+'Barometric Data'!C802</f>
        <v>41019.541666666664</v>
      </c>
      <c r="M802" s="106">
        <f t="shared" si="58"/>
        <v>0</v>
      </c>
      <c r="N802" s="16">
        <f>'Barometric Data'!E802</f>
        <v>2.9506999999999999</v>
      </c>
      <c r="O802" s="16">
        <f t="shared" si="59"/>
        <v>38.784500000000001</v>
      </c>
      <c r="P802" s="17">
        <f t="shared" si="57"/>
        <v>354.20747000000006</v>
      </c>
      <c r="Q802" s="17"/>
      <c r="R802" s="16">
        <v>17.71</v>
      </c>
      <c r="S802" s="39" t="s">
        <v>33</v>
      </c>
      <c r="T802" s="18"/>
    </row>
    <row r="803" spans="8:20" x14ac:dyDescent="0.25">
      <c r="H803" s="15">
        <v>41019</v>
      </c>
      <c r="I803" s="96">
        <v>0.79166666666666663</v>
      </c>
      <c r="J803" s="100">
        <f t="shared" si="56"/>
        <v>41019.791666666664</v>
      </c>
      <c r="K803" s="16">
        <v>41.677399999999999</v>
      </c>
      <c r="L803" s="100">
        <f>'Barometric Data'!B803+'Barometric Data'!C803</f>
        <v>41019.791666666664</v>
      </c>
      <c r="M803" s="106">
        <f t="shared" si="58"/>
        <v>0</v>
      </c>
      <c r="N803" s="16">
        <f>'Barometric Data'!E803</f>
        <v>2.8302999999999998</v>
      </c>
      <c r="O803" s="16">
        <f t="shared" si="59"/>
        <v>38.847099999999998</v>
      </c>
      <c r="P803" s="17">
        <f t="shared" si="57"/>
        <v>354.14487000000003</v>
      </c>
      <c r="Q803" s="17"/>
      <c r="R803" s="16">
        <v>17.713000000000001</v>
      </c>
      <c r="S803" s="39" t="s">
        <v>33</v>
      </c>
      <c r="T803" s="18"/>
    </row>
    <row r="804" spans="8:20" x14ac:dyDescent="0.25">
      <c r="H804" s="15">
        <v>41020</v>
      </c>
      <c r="I804" s="96">
        <v>4.1666666666666664E-2</v>
      </c>
      <c r="J804" s="100">
        <f t="shared" si="56"/>
        <v>41020.041666666664</v>
      </c>
      <c r="K804" s="16">
        <v>41.685400000000001</v>
      </c>
      <c r="L804" s="100">
        <f>'Barometric Data'!B804+'Barometric Data'!C804</f>
        <v>41020.041666666664</v>
      </c>
      <c r="M804" s="106">
        <f t="shared" si="58"/>
        <v>0</v>
      </c>
      <c r="N804" s="16">
        <f>'Barometric Data'!E804</f>
        <v>2.8393999999999999</v>
      </c>
      <c r="O804" s="16">
        <f t="shared" si="59"/>
        <v>38.846000000000004</v>
      </c>
      <c r="P804" s="17">
        <f t="shared" si="57"/>
        <v>354.14597000000003</v>
      </c>
      <c r="Q804" s="17"/>
      <c r="R804" s="16">
        <v>17.728000000000002</v>
      </c>
      <c r="S804" s="39" t="s">
        <v>33</v>
      </c>
      <c r="T804" s="18"/>
    </row>
    <row r="805" spans="8:20" x14ac:dyDescent="0.25">
      <c r="H805" s="15">
        <v>41020</v>
      </c>
      <c r="I805" s="96">
        <v>0.29166666666666669</v>
      </c>
      <c r="J805" s="100">
        <f t="shared" si="56"/>
        <v>41020.291666666664</v>
      </c>
      <c r="K805" s="16">
        <v>41.696100000000001</v>
      </c>
      <c r="L805" s="100">
        <f>'Barometric Data'!B805+'Barometric Data'!C805</f>
        <v>41020.291666666664</v>
      </c>
      <c r="M805" s="106">
        <f t="shared" si="58"/>
        <v>0</v>
      </c>
      <c r="N805" s="16">
        <f>'Barometric Data'!E805</f>
        <v>2.8380999999999998</v>
      </c>
      <c r="O805" s="16">
        <f t="shared" si="59"/>
        <v>38.858000000000004</v>
      </c>
      <c r="P805" s="17">
        <f t="shared" si="57"/>
        <v>354.13397000000003</v>
      </c>
      <c r="Q805" s="17"/>
      <c r="R805" s="16">
        <v>17.721</v>
      </c>
      <c r="S805" s="39" t="s">
        <v>33</v>
      </c>
      <c r="T805" s="18"/>
    </row>
    <row r="806" spans="8:20" x14ac:dyDescent="0.25">
      <c r="H806" s="15">
        <v>41020</v>
      </c>
      <c r="I806" s="96">
        <v>0.54166666666666663</v>
      </c>
      <c r="J806" s="100">
        <f t="shared" si="56"/>
        <v>41020.541666666664</v>
      </c>
      <c r="K806" s="16">
        <v>41.6815</v>
      </c>
      <c r="L806" s="100">
        <f>'Barometric Data'!B806+'Barometric Data'!C806</f>
        <v>41020.541666666664</v>
      </c>
      <c r="M806" s="106">
        <f t="shared" si="58"/>
        <v>0</v>
      </c>
      <c r="N806" s="16">
        <f>'Barometric Data'!E806</f>
        <v>2.8683000000000001</v>
      </c>
      <c r="O806" s="16">
        <f t="shared" si="59"/>
        <v>38.813200000000002</v>
      </c>
      <c r="P806" s="17">
        <f t="shared" si="57"/>
        <v>354.17877000000004</v>
      </c>
      <c r="Q806" s="17"/>
      <c r="R806" s="16">
        <v>17.728000000000002</v>
      </c>
      <c r="S806" s="39" t="s">
        <v>33</v>
      </c>
      <c r="T806" s="18"/>
    </row>
    <row r="807" spans="8:20" x14ac:dyDescent="0.25">
      <c r="H807" s="15">
        <v>41020</v>
      </c>
      <c r="I807" s="96">
        <v>0.79166666666666663</v>
      </c>
      <c r="J807" s="100">
        <f t="shared" si="56"/>
        <v>41020.791666666664</v>
      </c>
      <c r="K807" s="16">
        <v>41.632800000000003</v>
      </c>
      <c r="L807" s="100">
        <f>'Barometric Data'!B807+'Barometric Data'!C807</f>
        <v>41020.791666666664</v>
      </c>
      <c r="M807" s="106">
        <f t="shared" si="58"/>
        <v>0</v>
      </c>
      <c r="N807" s="16">
        <f>'Barometric Data'!E807</f>
        <v>2.7618999999999998</v>
      </c>
      <c r="O807" s="16">
        <f t="shared" si="59"/>
        <v>38.870900000000006</v>
      </c>
      <c r="P807" s="17">
        <f t="shared" si="57"/>
        <v>354.12107000000003</v>
      </c>
      <c r="Q807" s="17"/>
      <c r="R807" s="16">
        <v>17.704999999999998</v>
      </c>
      <c r="S807" s="39" t="s">
        <v>33</v>
      </c>
      <c r="T807" s="18"/>
    </row>
    <row r="808" spans="8:20" x14ac:dyDescent="0.25">
      <c r="H808" s="15">
        <v>41021</v>
      </c>
      <c r="I808" s="96">
        <v>4.1666666666666664E-2</v>
      </c>
      <c r="J808" s="100">
        <f t="shared" si="56"/>
        <v>41021.041666666664</v>
      </c>
      <c r="K808" s="16">
        <v>41.655700000000003</v>
      </c>
      <c r="L808" s="100">
        <f>'Barometric Data'!B808+'Barometric Data'!C808</f>
        <v>41021.041666666664</v>
      </c>
      <c r="M808" s="106">
        <f t="shared" si="58"/>
        <v>0</v>
      </c>
      <c r="N808" s="16">
        <f>'Barometric Data'!E808</f>
        <v>2.7747999999999999</v>
      </c>
      <c r="O808" s="16">
        <f t="shared" si="59"/>
        <v>38.880900000000004</v>
      </c>
      <c r="P808" s="17">
        <f t="shared" si="57"/>
        <v>354.11107000000004</v>
      </c>
      <c r="Q808" s="17"/>
      <c r="R808" s="16">
        <v>17.704999999999998</v>
      </c>
      <c r="S808" s="39" t="s">
        <v>33</v>
      </c>
      <c r="T808" s="18"/>
    </row>
    <row r="809" spans="8:20" x14ac:dyDescent="0.25">
      <c r="H809" s="15">
        <v>41021</v>
      </c>
      <c r="I809" s="96">
        <v>0.29166666666666669</v>
      </c>
      <c r="J809" s="100">
        <f t="shared" si="56"/>
        <v>41021.291666666664</v>
      </c>
      <c r="K809" s="16">
        <v>41.677300000000002</v>
      </c>
      <c r="L809" s="100">
        <f>'Barometric Data'!B809+'Barometric Data'!C809</f>
        <v>41021.291666666664</v>
      </c>
      <c r="M809" s="106">
        <f t="shared" si="58"/>
        <v>0</v>
      </c>
      <c r="N809" s="16">
        <f>'Barometric Data'!E809</f>
        <v>2.7787999999999999</v>
      </c>
      <c r="O809" s="16">
        <f t="shared" si="59"/>
        <v>38.898500000000006</v>
      </c>
      <c r="P809" s="17">
        <f t="shared" si="57"/>
        <v>354.09347000000002</v>
      </c>
      <c r="Q809" s="17"/>
      <c r="R809" s="16">
        <v>17.727</v>
      </c>
      <c r="S809" s="39" t="s">
        <v>33</v>
      </c>
      <c r="T809" s="18"/>
    </row>
    <row r="810" spans="8:20" x14ac:dyDescent="0.25">
      <c r="H810" s="15">
        <v>41021</v>
      </c>
      <c r="I810" s="96">
        <v>0.54166666666666663</v>
      </c>
      <c r="J810" s="100">
        <f t="shared" si="56"/>
        <v>41021.541666666664</v>
      </c>
      <c r="K810" s="16">
        <v>41.644599999999997</v>
      </c>
      <c r="L810" s="100">
        <f>'Barometric Data'!B810+'Barometric Data'!C810</f>
        <v>41021.541666666664</v>
      </c>
      <c r="M810" s="106">
        <f t="shared" si="58"/>
        <v>0</v>
      </c>
      <c r="N810" s="16">
        <f>'Barometric Data'!E810</f>
        <v>2.7784</v>
      </c>
      <c r="O810" s="16">
        <f t="shared" si="59"/>
        <v>38.866199999999999</v>
      </c>
      <c r="P810" s="17">
        <f t="shared" si="57"/>
        <v>354.12577000000005</v>
      </c>
      <c r="Q810" s="17"/>
      <c r="R810" s="16">
        <v>17.733000000000001</v>
      </c>
      <c r="S810" s="39" t="s">
        <v>33</v>
      </c>
      <c r="T810" s="18"/>
    </row>
    <row r="811" spans="8:20" x14ac:dyDescent="0.25">
      <c r="H811" s="15">
        <v>41021</v>
      </c>
      <c r="I811" s="96">
        <v>0.79166666666666663</v>
      </c>
      <c r="J811" s="100">
        <f t="shared" ref="J811:J874" si="60">H811+I811</f>
        <v>41021.791666666664</v>
      </c>
      <c r="K811" s="16">
        <v>41.587600000000002</v>
      </c>
      <c r="L811" s="100">
        <f>'Barometric Data'!B811+'Barometric Data'!C811</f>
        <v>41021.791666666664</v>
      </c>
      <c r="M811" s="106">
        <f t="shared" si="58"/>
        <v>0</v>
      </c>
      <c r="N811" s="16">
        <f>'Barometric Data'!E811</f>
        <v>2.6520000000000001</v>
      </c>
      <c r="O811" s="16">
        <f t="shared" si="59"/>
        <v>38.935600000000001</v>
      </c>
      <c r="P811" s="17">
        <f t="shared" si="57"/>
        <v>354.05637000000002</v>
      </c>
      <c r="Q811" s="17"/>
      <c r="R811" s="16">
        <v>17.724</v>
      </c>
      <c r="S811" s="39" t="s">
        <v>33</v>
      </c>
      <c r="T811" s="18"/>
    </row>
    <row r="812" spans="8:20" x14ac:dyDescent="0.25">
      <c r="H812" s="15">
        <v>41022</v>
      </c>
      <c r="I812" s="96">
        <v>4.1666666666666664E-2</v>
      </c>
      <c r="J812" s="100">
        <f t="shared" si="60"/>
        <v>41022.041666666664</v>
      </c>
      <c r="K812" s="16">
        <v>41.603400000000001</v>
      </c>
      <c r="L812" s="100">
        <f>'Barometric Data'!B812+'Barometric Data'!C812</f>
        <v>41022.041666666664</v>
      </c>
      <c r="M812" s="106">
        <f t="shared" si="58"/>
        <v>0</v>
      </c>
      <c r="N812" s="16">
        <f>'Barometric Data'!E812</f>
        <v>2.6432000000000002</v>
      </c>
      <c r="O812" s="16">
        <f t="shared" si="59"/>
        <v>38.9602</v>
      </c>
      <c r="P812" s="17">
        <f t="shared" si="57"/>
        <v>354.03177000000005</v>
      </c>
      <c r="Q812" s="17"/>
      <c r="R812" s="16">
        <v>17.725000000000001</v>
      </c>
      <c r="S812" s="39" t="s">
        <v>33</v>
      </c>
      <c r="T812" s="18"/>
    </row>
    <row r="813" spans="8:20" x14ac:dyDescent="0.25">
      <c r="H813" s="15">
        <v>41022</v>
      </c>
      <c r="I813" s="96">
        <v>0.29166666666666669</v>
      </c>
      <c r="J813" s="100">
        <f t="shared" si="60"/>
        <v>41022.291666666664</v>
      </c>
      <c r="K813" s="16">
        <v>41.639099999999999</v>
      </c>
      <c r="L813" s="100">
        <f>'Barometric Data'!B813+'Barometric Data'!C813</f>
        <v>41022.291666666664</v>
      </c>
      <c r="M813" s="106">
        <f t="shared" si="58"/>
        <v>0</v>
      </c>
      <c r="N813" s="16">
        <f>'Barometric Data'!E813</f>
        <v>2.6583999999999999</v>
      </c>
      <c r="O813" s="16">
        <f t="shared" si="59"/>
        <v>38.980699999999999</v>
      </c>
      <c r="P813" s="17">
        <f t="shared" si="57"/>
        <v>354.01127000000002</v>
      </c>
      <c r="Q813" s="17"/>
      <c r="R813" s="16">
        <v>17.706</v>
      </c>
      <c r="S813" s="39" t="s">
        <v>33</v>
      </c>
      <c r="T813" s="18"/>
    </row>
    <row r="814" spans="8:20" x14ac:dyDescent="0.25">
      <c r="H814" s="15">
        <v>41022</v>
      </c>
      <c r="I814" s="96">
        <v>0.54166666666666663</v>
      </c>
      <c r="J814" s="100">
        <f t="shared" si="60"/>
        <v>41022.541666666664</v>
      </c>
      <c r="K814" s="16">
        <v>41.6175</v>
      </c>
      <c r="L814" s="100">
        <f>'Barometric Data'!B814+'Barometric Data'!C814</f>
        <v>41022.541666666664</v>
      </c>
      <c r="M814" s="106">
        <f t="shared" si="58"/>
        <v>0</v>
      </c>
      <c r="N814" s="16">
        <f>'Barometric Data'!E814</f>
        <v>2.669</v>
      </c>
      <c r="O814" s="16">
        <f t="shared" si="59"/>
        <v>38.948500000000003</v>
      </c>
      <c r="P814" s="17">
        <f t="shared" si="57"/>
        <v>354.04347000000001</v>
      </c>
      <c r="Q814" s="17"/>
      <c r="R814" s="16">
        <v>17.734999999999999</v>
      </c>
      <c r="S814" s="39" t="s">
        <v>33</v>
      </c>
      <c r="T814" s="18"/>
    </row>
    <row r="815" spans="8:20" x14ac:dyDescent="0.25">
      <c r="H815" s="15">
        <v>41022</v>
      </c>
      <c r="I815" s="96">
        <v>0.79166666666666663</v>
      </c>
      <c r="J815" s="100">
        <f t="shared" si="60"/>
        <v>41022.791666666664</v>
      </c>
      <c r="K815" s="16">
        <v>41.561300000000003</v>
      </c>
      <c r="L815" s="100">
        <f>'Barometric Data'!B815+'Barometric Data'!C815</f>
        <v>41022.791666666664</v>
      </c>
      <c r="M815" s="106">
        <f t="shared" si="58"/>
        <v>0</v>
      </c>
      <c r="N815" s="16">
        <f>'Barometric Data'!E815</f>
        <v>2.5527000000000002</v>
      </c>
      <c r="O815" s="16">
        <f t="shared" si="59"/>
        <v>39.008600000000001</v>
      </c>
      <c r="P815" s="17">
        <f t="shared" si="57"/>
        <v>353.98337000000004</v>
      </c>
      <c r="Q815" s="17"/>
      <c r="R815" s="16">
        <v>17.72</v>
      </c>
      <c r="S815" s="39" t="s">
        <v>33</v>
      </c>
      <c r="T815" s="18"/>
    </row>
    <row r="816" spans="8:20" x14ac:dyDescent="0.25">
      <c r="H816" s="15">
        <v>41023</v>
      </c>
      <c r="I816" s="96">
        <v>4.1666666666666664E-2</v>
      </c>
      <c r="J816" s="100">
        <f t="shared" si="60"/>
        <v>41023.041666666664</v>
      </c>
      <c r="K816" s="16">
        <v>41.632599999999996</v>
      </c>
      <c r="L816" s="100">
        <f>'Barometric Data'!B816+'Barometric Data'!C816</f>
        <v>41023.041666666664</v>
      </c>
      <c r="M816" s="106">
        <f t="shared" si="58"/>
        <v>0</v>
      </c>
      <c r="N816" s="16">
        <f>'Barometric Data'!E816</f>
        <v>2.6173000000000002</v>
      </c>
      <c r="O816" s="16">
        <f t="shared" si="59"/>
        <v>39.015299999999996</v>
      </c>
      <c r="P816" s="17">
        <f t="shared" si="57"/>
        <v>353.97667000000001</v>
      </c>
      <c r="Q816" s="17"/>
      <c r="R816" s="16">
        <v>17.706</v>
      </c>
      <c r="S816" s="39" t="s">
        <v>33</v>
      </c>
      <c r="T816" s="18"/>
    </row>
    <row r="817" spans="8:20" x14ac:dyDescent="0.25">
      <c r="H817" s="15">
        <v>41023</v>
      </c>
      <c r="I817" s="96">
        <v>0.29166666666666669</v>
      </c>
      <c r="J817" s="100">
        <f t="shared" si="60"/>
        <v>41023.291666666664</v>
      </c>
      <c r="K817" s="16">
        <v>41.627899999999997</v>
      </c>
      <c r="L817" s="100">
        <f>'Barometric Data'!B817+'Barometric Data'!C817</f>
        <v>41023.291666666664</v>
      </c>
      <c r="M817" s="106">
        <f t="shared" si="58"/>
        <v>0</v>
      </c>
      <c r="N817" s="16">
        <f>'Barometric Data'!E817</f>
        <v>2.6139999999999999</v>
      </c>
      <c r="O817" s="16">
        <f t="shared" si="59"/>
        <v>39.0139</v>
      </c>
      <c r="P817" s="17">
        <f t="shared" si="57"/>
        <v>353.97807000000006</v>
      </c>
      <c r="Q817" s="17"/>
      <c r="R817" s="16">
        <v>17.73</v>
      </c>
      <c r="S817" s="39" t="s">
        <v>33</v>
      </c>
      <c r="T817" s="18"/>
    </row>
    <row r="818" spans="8:20" x14ac:dyDescent="0.25">
      <c r="H818" s="15">
        <v>41023</v>
      </c>
      <c r="I818" s="96">
        <v>0.54166666666666663</v>
      </c>
      <c r="J818" s="100">
        <f t="shared" si="60"/>
        <v>41023.541666666664</v>
      </c>
      <c r="K818" s="16">
        <v>41.608600000000003</v>
      </c>
      <c r="L818" s="100">
        <f>'Barometric Data'!B818+'Barometric Data'!C818</f>
        <v>41023.541666666664</v>
      </c>
      <c r="M818" s="106">
        <f t="shared" si="58"/>
        <v>0</v>
      </c>
      <c r="N818" s="16">
        <f>'Barometric Data'!E818</f>
        <v>2.6331000000000002</v>
      </c>
      <c r="O818" s="16">
        <f t="shared" si="59"/>
        <v>38.975500000000004</v>
      </c>
      <c r="P818" s="17">
        <f t="shared" si="57"/>
        <v>354.01647000000003</v>
      </c>
      <c r="Q818" s="17"/>
      <c r="R818" s="16">
        <v>17.71</v>
      </c>
      <c r="S818" s="39" t="s">
        <v>33</v>
      </c>
      <c r="T818" s="18"/>
    </row>
    <row r="819" spans="8:20" x14ac:dyDescent="0.25">
      <c r="H819" s="15">
        <v>41023</v>
      </c>
      <c r="I819" s="96">
        <v>0.79166666666666663</v>
      </c>
      <c r="J819" s="100">
        <f t="shared" si="60"/>
        <v>41023.791666666664</v>
      </c>
      <c r="K819" s="16">
        <v>41.612000000000002</v>
      </c>
      <c r="L819" s="100">
        <f>'Barometric Data'!B819+'Barometric Data'!C819</f>
        <v>41023.791666666664</v>
      </c>
      <c r="M819" s="106">
        <f t="shared" si="58"/>
        <v>0</v>
      </c>
      <c r="N819" s="16">
        <f>'Barometric Data'!E819</f>
        <v>2.5649000000000002</v>
      </c>
      <c r="O819" s="16">
        <f t="shared" si="59"/>
        <v>39.0471</v>
      </c>
      <c r="P819" s="17">
        <f t="shared" si="57"/>
        <v>353.94487000000004</v>
      </c>
      <c r="Q819" s="17"/>
      <c r="R819" s="16">
        <v>17.706</v>
      </c>
      <c r="S819" s="39" t="s">
        <v>33</v>
      </c>
      <c r="T819" s="18"/>
    </row>
    <row r="820" spans="8:20" x14ac:dyDescent="0.25">
      <c r="H820" s="15">
        <v>41024</v>
      </c>
      <c r="I820" s="96">
        <v>4.1666666666666664E-2</v>
      </c>
      <c r="J820" s="100">
        <f t="shared" si="60"/>
        <v>41024.041666666664</v>
      </c>
      <c r="K820" s="16">
        <v>41.659100000000002</v>
      </c>
      <c r="L820" s="100">
        <f>'Barometric Data'!B820+'Barometric Data'!C820</f>
        <v>41024.041666666664</v>
      </c>
      <c r="M820" s="106">
        <f t="shared" si="58"/>
        <v>0</v>
      </c>
      <c r="N820" s="16">
        <f>'Barometric Data'!E820</f>
        <v>2.6052</v>
      </c>
      <c r="O820" s="16">
        <f t="shared" si="59"/>
        <v>39.053899999999999</v>
      </c>
      <c r="P820" s="17">
        <f t="shared" si="57"/>
        <v>353.93807000000004</v>
      </c>
      <c r="Q820" s="17"/>
      <c r="R820" s="16">
        <v>17.707000000000001</v>
      </c>
      <c r="S820" s="39" t="s">
        <v>33</v>
      </c>
      <c r="T820" s="18"/>
    </row>
    <row r="821" spans="8:20" x14ac:dyDescent="0.25">
      <c r="H821" s="15">
        <v>41024</v>
      </c>
      <c r="I821" s="96">
        <v>0.29166666666666669</v>
      </c>
      <c r="J821" s="100">
        <f t="shared" si="60"/>
        <v>41024.291666666664</v>
      </c>
      <c r="K821" s="16">
        <v>41.688000000000002</v>
      </c>
      <c r="L821" s="100">
        <f>'Barometric Data'!B821+'Barometric Data'!C821</f>
        <v>41024.291666666664</v>
      </c>
      <c r="M821" s="106">
        <f t="shared" si="58"/>
        <v>0</v>
      </c>
      <c r="N821" s="16">
        <f>'Barometric Data'!E821</f>
        <v>2.6461000000000001</v>
      </c>
      <c r="O821" s="16">
        <f t="shared" si="59"/>
        <v>39.041900000000005</v>
      </c>
      <c r="P821" s="17">
        <f t="shared" si="57"/>
        <v>353.95007000000004</v>
      </c>
      <c r="Q821" s="17"/>
      <c r="R821" s="16">
        <v>17.727</v>
      </c>
      <c r="S821" s="39" t="s">
        <v>33</v>
      </c>
      <c r="T821" s="18"/>
    </row>
    <row r="822" spans="8:20" x14ac:dyDescent="0.25">
      <c r="H822" s="15">
        <v>41024</v>
      </c>
      <c r="I822" s="96">
        <v>0.54166666666666663</v>
      </c>
      <c r="J822" s="100">
        <f t="shared" si="60"/>
        <v>41024.541666666664</v>
      </c>
      <c r="K822" s="16">
        <v>41.623399999999997</v>
      </c>
      <c r="L822" s="100">
        <f>'Barometric Data'!B822+'Barometric Data'!C822</f>
        <v>41024.541666666664</v>
      </c>
      <c r="M822" s="106">
        <f t="shared" si="58"/>
        <v>0</v>
      </c>
      <c r="N822" s="16">
        <f>'Barometric Data'!E822</f>
        <v>2.6065999999999998</v>
      </c>
      <c r="O822" s="16">
        <f t="shared" si="59"/>
        <v>39.016799999999996</v>
      </c>
      <c r="P822" s="17">
        <f t="shared" si="57"/>
        <v>353.97517000000005</v>
      </c>
      <c r="Q822" s="17"/>
      <c r="R822" s="16">
        <v>17.725999999999999</v>
      </c>
      <c r="S822" s="39" t="s">
        <v>33</v>
      </c>
      <c r="T822" s="18"/>
    </row>
    <row r="823" spans="8:20" x14ac:dyDescent="0.25">
      <c r="H823" s="15">
        <v>41024</v>
      </c>
      <c r="I823" s="96">
        <v>0.79166666666666663</v>
      </c>
      <c r="J823" s="100">
        <f t="shared" si="60"/>
        <v>41024.791666666664</v>
      </c>
      <c r="K823" s="16">
        <v>41.613199999999999</v>
      </c>
      <c r="L823" s="100">
        <f>'Barometric Data'!B823+'Barometric Data'!C823</f>
        <v>41024.791666666664</v>
      </c>
      <c r="M823" s="106">
        <f t="shared" si="58"/>
        <v>0</v>
      </c>
      <c r="N823" s="16">
        <f>'Barometric Data'!E823</f>
        <v>2.5320999999999998</v>
      </c>
      <c r="O823" s="16">
        <f t="shared" si="59"/>
        <v>39.081099999999999</v>
      </c>
      <c r="P823" s="17">
        <f t="shared" si="57"/>
        <v>353.91087000000005</v>
      </c>
      <c r="Q823" s="17"/>
      <c r="R823" s="16">
        <v>17.713000000000001</v>
      </c>
      <c r="S823" s="39" t="s">
        <v>33</v>
      </c>
      <c r="T823" s="18"/>
    </row>
    <row r="824" spans="8:20" x14ac:dyDescent="0.25">
      <c r="H824" s="15">
        <v>41025</v>
      </c>
      <c r="I824" s="96">
        <v>4.1666666666666664E-2</v>
      </c>
      <c r="J824" s="100">
        <f t="shared" si="60"/>
        <v>41025.041666666664</v>
      </c>
      <c r="K824" s="16">
        <v>41.566899999999997</v>
      </c>
      <c r="L824" s="100">
        <f>'Barometric Data'!B824+'Barometric Data'!C824</f>
        <v>41025.041666666664</v>
      </c>
      <c r="M824" s="106">
        <f t="shared" si="58"/>
        <v>0</v>
      </c>
      <c r="N824" s="16">
        <f>'Barometric Data'!E824</f>
        <v>2.4441999999999999</v>
      </c>
      <c r="O824" s="16">
        <f t="shared" si="59"/>
        <v>39.122699999999995</v>
      </c>
      <c r="P824" s="17">
        <f t="shared" si="57"/>
        <v>353.86927000000003</v>
      </c>
      <c r="Q824" s="17"/>
      <c r="R824" s="16">
        <v>17.706</v>
      </c>
      <c r="S824" s="39" t="s">
        <v>33</v>
      </c>
      <c r="T824" s="18"/>
    </row>
    <row r="825" spans="8:20" x14ac:dyDescent="0.25">
      <c r="H825" s="15">
        <v>41025</v>
      </c>
      <c r="I825" s="96">
        <v>0.29166666666666669</v>
      </c>
      <c r="J825" s="100">
        <f t="shared" si="60"/>
        <v>41025.291666666664</v>
      </c>
      <c r="K825" s="16">
        <v>41.533900000000003</v>
      </c>
      <c r="L825" s="100">
        <f>'Barometric Data'!B825+'Barometric Data'!C825</f>
        <v>41025.291666666664</v>
      </c>
      <c r="M825" s="106">
        <f t="shared" si="58"/>
        <v>0</v>
      </c>
      <c r="N825" s="16">
        <f>'Barometric Data'!E825</f>
        <v>2.3527</v>
      </c>
      <c r="O825" s="16">
        <f t="shared" si="59"/>
        <v>39.181200000000004</v>
      </c>
      <c r="P825" s="17">
        <f t="shared" si="57"/>
        <v>353.81077000000005</v>
      </c>
      <c r="Q825" s="17"/>
      <c r="R825" s="16">
        <v>17.710999999999999</v>
      </c>
      <c r="S825" s="39" t="s">
        <v>33</v>
      </c>
      <c r="T825" s="18"/>
    </row>
    <row r="826" spans="8:20" x14ac:dyDescent="0.25">
      <c r="H826" s="15">
        <v>41025</v>
      </c>
      <c r="I826" s="96">
        <v>0.54166666666666663</v>
      </c>
      <c r="J826" s="100">
        <f t="shared" si="60"/>
        <v>41025.541666666664</v>
      </c>
      <c r="K826" s="16">
        <v>41.5747</v>
      </c>
      <c r="L826" s="100">
        <f>'Barometric Data'!B826+'Barometric Data'!C826</f>
        <v>41025.541666666664</v>
      </c>
      <c r="M826" s="106">
        <f t="shared" si="58"/>
        <v>0</v>
      </c>
      <c r="N826" s="16">
        <f>'Barometric Data'!E826</f>
        <v>2.3445</v>
      </c>
      <c r="O826" s="16">
        <f t="shared" si="59"/>
        <v>39.230199999999996</v>
      </c>
      <c r="P826" s="17">
        <f t="shared" si="57"/>
        <v>353.76177000000007</v>
      </c>
      <c r="Q826" s="17"/>
      <c r="R826" s="16">
        <v>17.733000000000001</v>
      </c>
      <c r="S826" s="39" t="s">
        <v>33</v>
      </c>
      <c r="T826" s="18"/>
    </row>
    <row r="827" spans="8:20" x14ac:dyDescent="0.25">
      <c r="H827" s="15">
        <v>41025</v>
      </c>
      <c r="I827" s="96">
        <v>0.79166666666666663</v>
      </c>
      <c r="J827" s="100">
        <f t="shared" si="60"/>
        <v>41025.791666666664</v>
      </c>
      <c r="K827" s="16">
        <v>41.694400000000002</v>
      </c>
      <c r="L827" s="100">
        <f>'Barometric Data'!B827+'Barometric Data'!C827</f>
        <v>41025.791666666664</v>
      </c>
      <c r="M827" s="106">
        <f t="shared" si="58"/>
        <v>0</v>
      </c>
      <c r="N827" s="16">
        <f>'Barometric Data'!E827</f>
        <v>2.4794</v>
      </c>
      <c r="O827" s="16">
        <f t="shared" si="59"/>
        <v>39.215000000000003</v>
      </c>
      <c r="P827" s="17">
        <f t="shared" si="57"/>
        <v>353.77697000000001</v>
      </c>
      <c r="Q827" s="17"/>
      <c r="R827" s="16">
        <v>17.716000000000001</v>
      </c>
      <c r="S827" s="39" t="s">
        <v>33</v>
      </c>
      <c r="T827" s="18"/>
    </row>
    <row r="828" spans="8:20" x14ac:dyDescent="0.25">
      <c r="H828" s="15">
        <v>41026</v>
      </c>
      <c r="I828" s="96">
        <v>4.1666666666666664E-2</v>
      </c>
      <c r="J828" s="100">
        <f t="shared" si="60"/>
        <v>41026.041666666664</v>
      </c>
      <c r="K828" s="16">
        <v>41.838200000000001</v>
      </c>
      <c r="L828" s="100">
        <f>'Barometric Data'!B828+'Barometric Data'!C828</f>
        <v>41026.041666666664</v>
      </c>
      <c r="M828" s="106">
        <f t="shared" si="58"/>
        <v>0</v>
      </c>
      <c r="N828" s="16">
        <f>'Barometric Data'!E828</f>
        <v>2.7233000000000001</v>
      </c>
      <c r="O828" s="16">
        <f t="shared" si="59"/>
        <v>39.114899999999999</v>
      </c>
      <c r="P828" s="17">
        <f t="shared" si="57"/>
        <v>353.87707000000006</v>
      </c>
      <c r="Q828" s="17"/>
      <c r="R828" s="16">
        <v>17.719000000000001</v>
      </c>
      <c r="S828" s="39" t="s">
        <v>33</v>
      </c>
      <c r="T828" s="18"/>
    </row>
    <row r="829" spans="8:20" x14ac:dyDescent="0.25">
      <c r="H829" s="15">
        <v>41026</v>
      </c>
      <c r="I829" s="96">
        <v>0.29166666666666669</v>
      </c>
      <c r="J829" s="100">
        <f t="shared" si="60"/>
        <v>41026.291666666664</v>
      </c>
      <c r="K829" s="16">
        <v>41.859900000000003</v>
      </c>
      <c r="L829" s="100">
        <f>'Barometric Data'!B829+'Barometric Data'!C829</f>
        <v>41026.291666666664</v>
      </c>
      <c r="M829" s="106">
        <f t="shared" si="58"/>
        <v>0</v>
      </c>
      <c r="N829" s="16">
        <f>'Barometric Data'!E829</f>
        <v>2.7803</v>
      </c>
      <c r="O829" s="16">
        <f t="shared" si="59"/>
        <v>39.079600000000006</v>
      </c>
      <c r="P829" s="17">
        <f t="shared" si="57"/>
        <v>353.91237000000001</v>
      </c>
      <c r="Q829" s="17"/>
      <c r="R829" s="16">
        <v>17.722999999999999</v>
      </c>
      <c r="S829" s="39" t="s">
        <v>33</v>
      </c>
      <c r="T829" s="18"/>
    </row>
    <row r="830" spans="8:20" x14ac:dyDescent="0.25">
      <c r="H830" s="15">
        <v>41026</v>
      </c>
      <c r="I830" s="96">
        <v>0.54166666666666663</v>
      </c>
      <c r="J830" s="100">
        <f t="shared" si="60"/>
        <v>41026.541666666664</v>
      </c>
      <c r="K830" s="16">
        <v>41.865000000000002</v>
      </c>
      <c r="L830" s="100">
        <f>'Barometric Data'!B830+'Barometric Data'!C830</f>
        <v>41026.541666666664</v>
      </c>
      <c r="M830" s="106">
        <f t="shared" si="58"/>
        <v>0</v>
      </c>
      <c r="N830" s="16">
        <f>'Barometric Data'!E830</f>
        <v>2.9302000000000001</v>
      </c>
      <c r="O830" s="16">
        <f t="shared" si="59"/>
        <v>38.934800000000003</v>
      </c>
      <c r="P830" s="17">
        <f t="shared" si="57"/>
        <v>354.05717000000004</v>
      </c>
      <c r="Q830" s="17"/>
      <c r="R830" s="16">
        <v>17.718</v>
      </c>
      <c r="S830" s="39" t="s">
        <v>33</v>
      </c>
      <c r="T830" s="18"/>
    </row>
    <row r="831" spans="8:20" x14ac:dyDescent="0.25">
      <c r="H831" s="15">
        <v>41026</v>
      </c>
      <c r="I831" s="96">
        <v>0.79166666666666663</v>
      </c>
      <c r="J831" s="100">
        <f t="shared" si="60"/>
        <v>41026.791666666664</v>
      </c>
      <c r="K831" s="16">
        <v>41.8018</v>
      </c>
      <c r="L831" s="100">
        <f>'Barometric Data'!B831+'Barometric Data'!C831</f>
        <v>41026.791666666664</v>
      </c>
      <c r="M831" s="106">
        <f t="shared" si="58"/>
        <v>0</v>
      </c>
      <c r="N831" s="16">
        <f>'Barometric Data'!E831</f>
        <v>2.9026000000000001</v>
      </c>
      <c r="O831" s="16">
        <f t="shared" si="59"/>
        <v>38.8992</v>
      </c>
      <c r="P831" s="17">
        <f t="shared" si="57"/>
        <v>354.09277000000003</v>
      </c>
      <c r="Q831" s="17"/>
      <c r="R831" s="16">
        <v>17.719000000000001</v>
      </c>
      <c r="S831" s="39" t="s">
        <v>33</v>
      </c>
      <c r="T831" s="18"/>
    </row>
    <row r="832" spans="8:20" x14ac:dyDescent="0.25">
      <c r="H832" s="15">
        <v>41027</v>
      </c>
      <c r="I832" s="96">
        <v>4.1666666666666664E-2</v>
      </c>
      <c r="J832" s="100">
        <f t="shared" si="60"/>
        <v>41027.041666666664</v>
      </c>
      <c r="K832" s="16">
        <v>41.806100000000001</v>
      </c>
      <c r="L832" s="100">
        <f>'Barometric Data'!B832+'Barometric Data'!C832</f>
        <v>41027.041666666664</v>
      </c>
      <c r="M832" s="106">
        <f t="shared" si="58"/>
        <v>0</v>
      </c>
      <c r="N832" s="16">
        <f>'Barometric Data'!E832</f>
        <v>2.9091999999999998</v>
      </c>
      <c r="O832" s="16">
        <f t="shared" si="59"/>
        <v>38.896900000000002</v>
      </c>
      <c r="P832" s="17">
        <f t="shared" si="57"/>
        <v>354.09507000000002</v>
      </c>
      <c r="Q832" s="17"/>
      <c r="R832" s="16">
        <v>17.727</v>
      </c>
      <c r="S832" s="39" t="s">
        <v>33</v>
      </c>
      <c r="T832" s="18"/>
    </row>
    <row r="833" spans="8:20" x14ac:dyDescent="0.25">
      <c r="H833" s="15">
        <v>41027</v>
      </c>
      <c r="I833" s="96">
        <v>0.29166666666666669</v>
      </c>
      <c r="J833" s="100">
        <f t="shared" si="60"/>
        <v>41027.291666666664</v>
      </c>
      <c r="K833" s="16">
        <v>41.785800000000002</v>
      </c>
      <c r="L833" s="100">
        <f>'Barometric Data'!B833+'Barometric Data'!C833</f>
        <v>41027.291666666664</v>
      </c>
      <c r="M833" s="106">
        <f t="shared" si="58"/>
        <v>0</v>
      </c>
      <c r="N833" s="16">
        <f>'Barometric Data'!E833</f>
        <v>2.8898999999999999</v>
      </c>
      <c r="O833" s="16">
        <f t="shared" si="59"/>
        <v>38.895900000000005</v>
      </c>
      <c r="P833" s="17">
        <f t="shared" si="57"/>
        <v>354.09607000000005</v>
      </c>
      <c r="Q833" s="17"/>
      <c r="R833" s="16">
        <v>17.721</v>
      </c>
      <c r="S833" s="39" t="s">
        <v>33</v>
      </c>
      <c r="T833" s="18"/>
    </row>
    <row r="834" spans="8:20" x14ac:dyDescent="0.25">
      <c r="H834" s="15">
        <v>41027</v>
      </c>
      <c r="I834" s="96">
        <v>0.54166666666666663</v>
      </c>
      <c r="J834" s="100">
        <f t="shared" si="60"/>
        <v>41027.541666666664</v>
      </c>
      <c r="K834" s="16">
        <v>41.761200000000002</v>
      </c>
      <c r="L834" s="100">
        <f>'Barometric Data'!B834+'Barometric Data'!C834</f>
        <v>41027.541666666664</v>
      </c>
      <c r="M834" s="106">
        <f t="shared" si="58"/>
        <v>0</v>
      </c>
      <c r="N834" s="16">
        <f>'Barometric Data'!E834</f>
        <v>2.8934000000000002</v>
      </c>
      <c r="O834" s="16">
        <f t="shared" si="59"/>
        <v>38.867800000000003</v>
      </c>
      <c r="P834" s="17">
        <f t="shared" si="57"/>
        <v>354.12417000000005</v>
      </c>
      <c r="Q834" s="17"/>
      <c r="R834" s="16">
        <v>17.709</v>
      </c>
      <c r="S834" s="39" t="s">
        <v>33</v>
      </c>
      <c r="T834" s="18"/>
    </row>
    <row r="835" spans="8:20" x14ac:dyDescent="0.25">
      <c r="H835" s="15">
        <v>41027</v>
      </c>
      <c r="I835" s="96">
        <v>0.79166666666666663</v>
      </c>
      <c r="J835" s="100">
        <f t="shared" si="60"/>
        <v>41027.791666666664</v>
      </c>
      <c r="K835" s="16">
        <v>41.7</v>
      </c>
      <c r="L835" s="100">
        <f>'Barometric Data'!B835+'Barometric Data'!C835</f>
        <v>41027.791666666664</v>
      </c>
      <c r="M835" s="106">
        <f t="shared" si="58"/>
        <v>0</v>
      </c>
      <c r="N835" s="16">
        <f>'Barometric Data'!E835</f>
        <v>2.7959999999999998</v>
      </c>
      <c r="O835" s="16">
        <f t="shared" si="59"/>
        <v>38.904000000000003</v>
      </c>
      <c r="P835" s="17">
        <f t="shared" si="57"/>
        <v>354.08797000000004</v>
      </c>
      <c r="Q835" s="17"/>
      <c r="R835" s="16">
        <v>17.707000000000001</v>
      </c>
      <c r="S835" s="39" t="s">
        <v>33</v>
      </c>
      <c r="T835" s="18"/>
    </row>
    <row r="836" spans="8:20" x14ac:dyDescent="0.25">
      <c r="H836" s="15">
        <v>41028</v>
      </c>
      <c r="I836" s="96">
        <v>4.1666666666666664E-2</v>
      </c>
      <c r="J836" s="100">
        <f t="shared" si="60"/>
        <v>41028.041666666664</v>
      </c>
      <c r="K836" s="16">
        <v>41.719099999999997</v>
      </c>
      <c r="L836" s="100">
        <f>'Barometric Data'!B836+'Barometric Data'!C836</f>
        <v>41028.041666666664</v>
      </c>
      <c r="M836" s="106">
        <f t="shared" si="58"/>
        <v>0</v>
      </c>
      <c r="N836" s="16">
        <f>'Barometric Data'!E836</f>
        <v>2.7698999999999998</v>
      </c>
      <c r="O836" s="16">
        <f t="shared" si="59"/>
        <v>38.949199999999998</v>
      </c>
      <c r="P836" s="17">
        <f t="shared" ref="P836:P899" si="61">AVERAGE($E$10,$E$12:$E$17)-O836</f>
        <v>354.04277000000002</v>
      </c>
      <c r="Q836" s="17"/>
      <c r="R836" s="16">
        <v>17.704999999999998</v>
      </c>
      <c r="S836" s="39" t="s">
        <v>33</v>
      </c>
      <c r="T836" s="18"/>
    </row>
    <row r="837" spans="8:20" x14ac:dyDescent="0.25">
      <c r="H837" s="15">
        <v>41028</v>
      </c>
      <c r="I837" s="96">
        <v>0.29166666666666669</v>
      </c>
      <c r="J837" s="100">
        <f t="shared" si="60"/>
        <v>41028.291666666664</v>
      </c>
      <c r="K837" s="16">
        <v>41.720399999999998</v>
      </c>
      <c r="L837" s="100">
        <f>'Barometric Data'!B837+'Barometric Data'!C837</f>
        <v>41028.291666666664</v>
      </c>
      <c r="M837" s="106">
        <f t="shared" si="58"/>
        <v>0</v>
      </c>
      <c r="N837" s="16">
        <f>'Barometric Data'!E837</f>
        <v>2.7683</v>
      </c>
      <c r="O837" s="16">
        <f t="shared" si="59"/>
        <v>38.952100000000002</v>
      </c>
      <c r="P837" s="17">
        <f t="shared" si="61"/>
        <v>354.03987000000006</v>
      </c>
      <c r="Q837" s="17"/>
      <c r="R837" s="16">
        <v>17.72</v>
      </c>
      <c r="S837" s="39" t="s">
        <v>33</v>
      </c>
      <c r="T837" s="18"/>
    </row>
    <row r="838" spans="8:20" x14ac:dyDescent="0.25">
      <c r="H838" s="15">
        <v>41028</v>
      </c>
      <c r="I838" s="96">
        <v>0.54166666666666663</v>
      </c>
      <c r="J838" s="100">
        <f t="shared" si="60"/>
        <v>41028.541666666664</v>
      </c>
      <c r="K838" s="16">
        <v>41.735100000000003</v>
      </c>
      <c r="L838" s="100">
        <f>'Barometric Data'!B838+'Barometric Data'!C838</f>
        <v>41028.541666666664</v>
      </c>
      <c r="M838" s="106">
        <f t="shared" si="58"/>
        <v>0</v>
      </c>
      <c r="N838" s="16">
        <f>'Barometric Data'!E838</f>
        <v>2.81</v>
      </c>
      <c r="O838" s="16">
        <f t="shared" si="59"/>
        <v>38.9251</v>
      </c>
      <c r="P838" s="17">
        <f t="shared" si="61"/>
        <v>354.06687000000005</v>
      </c>
      <c r="Q838" s="17"/>
      <c r="R838" s="16">
        <v>17.728999999999999</v>
      </c>
      <c r="S838" s="39" t="s">
        <v>33</v>
      </c>
      <c r="T838" s="18"/>
    </row>
    <row r="839" spans="8:20" x14ac:dyDescent="0.25">
      <c r="H839" s="15">
        <v>41028</v>
      </c>
      <c r="I839" s="96">
        <v>0.79166666666666663</v>
      </c>
      <c r="J839" s="100">
        <f t="shared" si="60"/>
        <v>41028.791666666664</v>
      </c>
      <c r="K839" s="16">
        <v>41.6723</v>
      </c>
      <c r="L839" s="100">
        <f>'Barometric Data'!B839+'Barometric Data'!C839</f>
        <v>41028.791666666664</v>
      </c>
      <c r="M839" s="106">
        <f t="shared" si="58"/>
        <v>0</v>
      </c>
      <c r="N839" s="16">
        <f>'Barometric Data'!E839</f>
        <v>2.7168000000000001</v>
      </c>
      <c r="O839" s="16">
        <f t="shared" si="59"/>
        <v>38.955500000000001</v>
      </c>
      <c r="P839" s="17">
        <f t="shared" si="61"/>
        <v>354.03647000000001</v>
      </c>
      <c r="Q839" s="17"/>
      <c r="R839" s="16">
        <v>17.702999999999999</v>
      </c>
      <c r="S839" s="39" t="s">
        <v>33</v>
      </c>
      <c r="T839" s="18"/>
    </row>
    <row r="840" spans="8:20" x14ac:dyDescent="0.25">
      <c r="H840" s="15">
        <v>41029</v>
      </c>
      <c r="I840" s="96">
        <v>4.1666666666666664E-2</v>
      </c>
      <c r="J840" s="100">
        <f t="shared" si="60"/>
        <v>41029.041666666664</v>
      </c>
      <c r="K840" s="16">
        <v>41.6569</v>
      </c>
      <c r="L840" s="100">
        <f>'Barometric Data'!B840+'Barometric Data'!C840</f>
        <v>41029.041666666664</v>
      </c>
      <c r="M840" s="106">
        <f t="shared" si="58"/>
        <v>0</v>
      </c>
      <c r="N840" s="16">
        <f>'Barometric Data'!E840</f>
        <v>2.6514000000000002</v>
      </c>
      <c r="O840" s="16">
        <f t="shared" si="59"/>
        <v>39.005499999999998</v>
      </c>
      <c r="P840" s="17">
        <f t="shared" si="61"/>
        <v>353.98647000000005</v>
      </c>
      <c r="Q840" s="17"/>
      <c r="R840" s="16">
        <v>17.716999999999999</v>
      </c>
      <c r="S840" s="39" t="s">
        <v>33</v>
      </c>
      <c r="T840" s="18"/>
    </row>
    <row r="841" spans="8:20" x14ac:dyDescent="0.25">
      <c r="H841" s="15">
        <v>41029</v>
      </c>
      <c r="I841" s="96">
        <v>0.29166666666666669</v>
      </c>
      <c r="J841" s="100">
        <f t="shared" si="60"/>
        <v>41029.291666666664</v>
      </c>
      <c r="K841" s="16">
        <v>41.621400000000001</v>
      </c>
      <c r="L841" s="100">
        <f>'Barometric Data'!B841+'Barometric Data'!C841</f>
        <v>41029.291666666664</v>
      </c>
      <c r="M841" s="106">
        <f t="shared" si="58"/>
        <v>0</v>
      </c>
      <c r="N841" s="16">
        <f>'Barometric Data'!E841</f>
        <v>2.5461</v>
      </c>
      <c r="O841" s="16">
        <f t="shared" si="59"/>
        <v>39.075299999999999</v>
      </c>
      <c r="P841" s="17">
        <f t="shared" si="61"/>
        <v>353.91667000000007</v>
      </c>
      <c r="Q841" s="17"/>
      <c r="R841" s="16">
        <v>17.719000000000001</v>
      </c>
      <c r="S841" s="39" t="s">
        <v>33</v>
      </c>
      <c r="T841" s="18"/>
    </row>
    <row r="842" spans="8:20" x14ac:dyDescent="0.25">
      <c r="H842" s="15">
        <v>41029</v>
      </c>
      <c r="I842" s="96">
        <v>0.54166666666666663</v>
      </c>
      <c r="J842" s="100">
        <f t="shared" si="60"/>
        <v>41029.541666666664</v>
      </c>
      <c r="K842" s="16">
        <v>41.615299999999998</v>
      </c>
      <c r="L842" s="100">
        <f>'Barometric Data'!B842+'Barometric Data'!C842</f>
        <v>41029.541666666664</v>
      </c>
      <c r="M842" s="106">
        <f t="shared" si="58"/>
        <v>0</v>
      </c>
      <c r="N842" s="16">
        <f>'Barometric Data'!E842</f>
        <v>2.5179</v>
      </c>
      <c r="O842" s="16">
        <f t="shared" si="59"/>
        <v>39.0974</v>
      </c>
      <c r="P842" s="17">
        <f t="shared" si="61"/>
        <v>353.89457000000004</v>
      </c>
      <c r="Q842" s="17"/>
      <c r="R842" s="16">
        <v>17.731000000000002</v>
      </c>
      <c r="S842" s="39" t="s">
        <v>33</v>
      </c>
      <c r="T842" s="18"/>
    </row>
    <row r="843" spans="8:20" x14ac:dyDescent="0.25">
      <c r="H843" s="15">
        <v>41029</v>
      </c>
      <c r="I843" s="96">
        <v>0.79166666666666663</v>
      </c>
      <c r="J843" s="100">
        <f t="shared" si="60"/>
        <v>41029.791666666664</v>
      </c>
      <c r="K843" s="16">
        <v>41.587699999999998</v>
      </c>
      <c r="L843" s="100">
        <f>'Barometric Data'!B843+'Barometric Data'!C843</f>
        <v>41029.791666666664</v>
      </c>
      <c r="M843" s="106">
        <f t="shared" si="58"/>
        <v>0</v>
      </c>
      <c r="N843" s="16">
        <f>'Barometric Data'!E843</f>
        <v>2.4409999999999998</v>
      </c>
      <c r="O843" s="16">
        <f t="shared" si="59"/>
        <v>39.146699999999996</v>
      </c>
      <c r="P843" s="17">
        <f t="shared" si="61"/>
        <v>353.84527000000003</v>
      </c>
      <c r="Q843" s="17"/>
      <c r="R843" s="16">
        <v>17.702000000000002</v>
      </c>
      <c r="S843" s="39" t="s">
        <v>33</v>
      </c>
      <c r="T843" s="18"/>
    </row>
    <row r="844" spans="8:20" x14ac:dyDescent="0.25">
      <c r="H844" s="15">
        <v>41030</v>
      </c>
      <c r="I844" s="96">
        <v>4.1666666666666664E-2</v>
      </c>
      <c r="J844" s="100">
        <f t="shared" si="60"/>
        <v>41030.041666666664</v>
      </c>
      <c r="K844" s="16">
        <v>41.674100000000003</v>
      </c>
      <c r="L844" s="100">
        <f>'Barometric Data'!B844+'Barometric Data'!C844</f>
        <v>41030.041666666664</v>
      </c>
      <c r="M844" s="106">
        <f t="shared" si="58"/>
        <v>0</v>
      </c>
      <c r="N844" s="16">
        <f>'Barometric Data'!E844</f>
        <v>2.5074999999999998</v>
      </c>
      <c r="O844" s="16">
        <f t="shared" si="59"/>
        <v>39.166600000000003</v>
      </c>
      <c r="P844" s="17">
        <f t="shared" si="61"/>
        <v>353.82537000000002</v>
      </c>
      <c r="Q844" s="17"/>
      <c r="R844" s="16">
        <v>17.715</v>
      </c>
      <c r="S844" s="39" t="s">
        <v>33</v>
      </c>
      <c r="T844" s="18"/>
    </row>
    <row r="845" spans="8:20" x14ac:dyDescent="0.25">
      <c r="H845" s="15">
        <v>41030</v>
      </c>
      <c r="I845" s="96">
        <v>0.29166666666666669</v>
      </c>
      <c r="J845" s="100">
        <f t="shared" si="60"/>
        <v>41030.291666666664</v>
      </c>
      <c r="K845" s="16">
        <v>41.7423</v>
      </c>
      <c r="L845" s="100">
        <f>'Barometric Data'!B845+'Barometric Data'!C845</f>
        <v>41030.291666666664</v>
      </c>
      <c r="M845" s="106">
        <f t="shared" si="58"/>
        <v>0</v>
      </c>
      <c r="N845" s="16">
        <f>'Barometric Data'!E845</f>
        <v>2.6135000000000002</v>
      </c>
      <c r="O845" s="16">
        <f t="shared" si="59"/>
        <v>39.128799999999998</v>
      </c>
      <c r="P845" s="17">
        <f t="shared" si="61"/>
        <v>353.86317000000003</v>
      </c>
      <c r="Q845" s="17"/>
      <c r="R845" s="16">
        <v>17.709</v>
      </c>
      <c r="S845" s="39" t="s">
        <v>33</v>
      </c>
      <c r="T845" s="18"/>
    </row>
    <row r="846" spans="8:20" x14ac:dyDescent="0.25">
      <c r="H846" s="15">
        <v>41030</v>
      </c>
      <c r="I846" s="96">
        <v>0.54166666666666663</v>
      </c>
      <c r="J846" s="100">
        <f t="shared" si="60"/>
        <v>41030.541666666664</v>
      </c>
      <c r="K846" s="16">
        <v>41.728700000000003</v>
      </c>
      <c r="L846" s="100">
        <f>'Barometric Data'!B846+'Barometric Data'!C846</f>
        <v>41030.541666666664</v>
      </c>
      <c r="M846" s="106">
        <f t="shared" si="58"/>
        <v>0</v>
      </c>
      <c r="N846" s="16">
        <f>'Barometric Data'!E846</f>
        <v>2.6313</v>
      </c>
      <c r="O846" s="16">
        <f t="shared" si="59"/>
        <v>39.0974</v>
      </c>
      <c r="P846" s="17">
        <f t="shared" si="61"/>
        <v>353.89457000000004</v>
      </c>
      <c r="Q846" s="17"/>
      <c r="R846" s="16">
        <v>17.707999999999998</v>
      </c>
      <c r="S846" s="39" t="s">
        <v>33</v>
      </c>
      <c r="T846" s="18"/>
    </row>
    <row r="847" spans="8:20" x14ac:dyDescent="0.25">
      <c r="H847" s="15">
        <v>41030</v>
      </c>
      <c r="I847" s="96">
        <v>0.79166666666666663</v>
      </c>
      <c r="J847" s="100">
        <f t="shared" si="60"/>
        <v>41030.791666666664</v>
      </c>
      <c r="K847" s="16">
        <v>41.634399999999999</v>
      </c>
      <c r="L847" s="100">
        <f>'Barometric Data'!B847+'Barometric Data'!C847</f>
        <v>41030.791666666664</v>
      </c>
      <c r="M847" s="106">
        <f t="shared" ref="M847:M910" si="62">L847-J847</f>
        <v>0</v>
      </c>
      <c r="N847" s="16">
        <f>'Barometric Data'!E847</f>
        <v>2.4796999999999998</v>
      </c>
      <c r="O847" s="16">
        <f t="shared" ref="O847:O910" si="63">K847-N847</f>
        <v>39.154699999999998</v>
      </c>
      <c r="P847" s="17">
        <f t="shared" si="61"/>
        <v>353.83727000000005</v>
      </c>
      <c r="Q847" s="17"/>
      <c r="R847" s="16">
        <v>17.721</v>
      </c>
      <c r="S847" s="39" t="s">
        <v>33</v>
      </c>
      <c r="T847" s="18"/>
    </row>
    <row r="848" spans="8:20" x14ac:dyDescent="0.25">
      <c r="H848" s="15">
        <v>41031</v>
      </c>
      <c r="I848" s="96">
        <v>4.1666666666666664E-2</v>
      </c>
      <c r="J848" s="100">
        <f t="shared" si="60"/>
        <v>41031.041666666664</v>
      </c>
      <c r="K848" s="16">
        <v>41.641599999999997</v>
      </c>
      <c r="L848" s="100">
        <f>'Barometric Data'!B848+'Barometric Data'!C848</f>
        <v>41031.041666666664</v>
      </c>
      <c r="M848" s="106">
        <f t="shared" si="62"/>
        <v>0</v>
      </c>
      <c r="N848" s="16">
        <f>'Barometric Data'!E848</f>
        <v>2.4460999999999999</v>
      </c>
      <c r="O848" s="16">
        <f t="shared" si="63"/>
        <v>39.195499999999996</v>
      </c>
      <c r="P848" s="17">
        <f t="shared" si="61"/>
        <v>353.79647000000006</v>
      </c>
      <c r="Q848" s="17"/>
      <c r="R848" s="16">
        <v>17.713000000000001</v>
      </c>
      <c r="S848" s="39" t="s">
        <v>33</v>
      </c>
      <c r="T848" s="18"/>
    </row>
    <row r="849" spans="8:20" x14ac:dyDescent="0.25">
      <c r="H849" s="15">
        <v>41031</v>
      </c>
      <c r="I849" s="96">
        <v>0.29166666666666669</v>
      </c>
      <c r="J849" s="100">
        <f t="shared" si="60"/>
        <v>41031.291666666664</v>
      </c>
      <c r="K849" s="16">
        <v>41.776899999999998</v>
      </c>
      <c r="L849" s="100">
        <f>'Barometric Data'!B849+'Barometric Data'!C849</f>
        <v>41031.291666666664</v>
      </c>
      <c r="M849" s="106">
        <f t="shared" si="62"/>
        <v>0</v>
      </c>
      <c r="N849" s="16">
        <f>'Barometric Data'!E849</f>
        <v>2.6271</v>
      </c>
      <c r="O849" s="16">
        <f t="shared" si="63"/>
        <v>39.149799999999999</v>
      </c>
      <c r="P849" s="17">
        <f t="shared" si="61"/>
        <v>353.84217000000001</v>
      </c>
      <c r="Q849" s="17"/>
      <c r="R849" s="16">
        <v>17.739000000000001</v>
      </c>
      <c r="S849" s="39" t="s">
        <v>33</v>
      </c>
      <c r="T849" s="18"/>
    </row>
    <row r="850" spans="8:20" x14ac:dyDescent="0.25">
      <c r="H850" s="15">
        <v>41031</v>
      </c>
      <c r="I850" s="96">
        <v>0.54166666666666663</v>
      </c>
      <c r="J850" s="100">
        <f t="shared" si="60"/>
        <v>41031.541666666664</v>
      </c>
      <c r="K850" s="16">
        <v>41.764600000000002</v>
      </c>
      <c r="L850" s="100">
        <f>'Barometric Data'!B850+'Barometric Data'!C850</f>
        <v>41031.541666666664</v>
      </c>
      <c r="M850" s="106">
        <f t="shared" si="62"/>
        <v>0</v>
      </c>
      <c r="N850" s="16">
        <f>'Barometric Data'!E850</f>
        <v>2.6829999999999998</v>
      </c>
      <c r="O850" s="16">
        <f t="shared" si="63"/>
        <v>39.081600000000002</v>
      </c>
      <c r="P850" s="17">
        <f t="shared" si="61"/>
        <v>353.91037000000006</v>
      </c>
      <c r="Q850" s="17"/>
      <c r="R850" s="16">
        <v>17.712</v>
      </c>
      <c r="S850" s="39" t="s">
        <v>33</v>
      </c>
      <c r="T850" s="18"/>
    </row>
    <row r="851" spans="8:20" x14ac:dyDescent="0.25">
      <c r="H851" s="15">
        <v>41031</v>
      </c>
      <c r="I851" s="96">
        <v>0.79166666666666663</v>
      </c>
      <c r="J851" s="100">
        <f t="shared" si="60"/>
        <v>41031.791666666664</v>
      </c>
      <c r="K851" s="16">
        <v>41.704300000000003</v>
      </c>
      <c r="L851" s="100">
        <f>'Barometric Data'!B851+'Barometric Data'!C851</f>
        <v>41031.791666666664</v>
      </c>
      <c r="M851" s="106">
        <f t="shared" si="62"/>
        <v>0</v>
      </c>
      <c r="N851" s="16">
        <f>'Barometric Data'!E851</f>
        <v>2.5886999999999998</v>
      </c>
      <c r="O851" s="16">
        <f t="shared" si="63"/>
        <v>39.115600000000001</v>
      </c>
      <c r="P851" s="17">
        <f t="shared" si="61"/>
        <v>353.87637000000007</v>
      </c>
      <c r="Q851" s="17"/>
      <c r="R851" s="16">
        <v>17.727</v>
      </c>
      <c r="S851" s="39" t="s">
        <v>33</v>
      </c>
      <c r="T851" s="18"/>
    </row>
    <row r="852" spans="8:20" x14ac:dyDescent="0.25">
      <c r="H852" s="15">
        <v>41032</v>
      </c>
      <c r="I852" s="96">
        <v>4.1666666666666664E-2</v>
      </c>
      <c r="J852" s="100">
        <f t="shared" si="60"/>
        <v>41032.041666666664</v>
      </c>
      <c r="K852" s="16">
        <v>41.694400000000002</v>
      </c>
      <c r="L852" s="100">
        <f>'Barometric Data'!B852+'Barometric Data'!C852</f>
        <v>41032.041666666664</v>
      </c>
      <c r="M852" s="106">
        <f t="shared" si="62"/>
        <v>0</v>
      </c>
      <c r="N852" s="16">
        <f>'Barometric Data'!E852</f>
        <v>2.5505</v>
      </c>
      <c r="O852" s="16">
        <f t="shared" si="63"/>
        <v>39.143900000000002</v>
      </c>
      <c r="P852" s="17">
        <f t="shared" si="61"/>
        <v>353.84807000000001</v>
      </c>
      <c r="Q852" s="17"/>
      <c r="R852" s="16">
        <v>17.716999999999999</v>
      </c>
      <c r="S852" s="39" t="s">
        <v>33</v>
      </c>
      <c r="T852" s="18"/>
    </row>
    <row r="853" spans="8:20" x14ac:dyDescent="0.25">
      <c r="H853" s="15">
        <v>41032</v>
      </c>
      <c r="I853" s="96">
        <v>0.29166666666666669</v>
      </c>
      <c r="J853" s="100">
        <f t="shared" si="60"/>
        <v>41032.291666666664</v>
      </c>
      <c r="K853" s="16">
        <v>41.6614</v>
      </c>
      <c r="L853" s="100">
        <f>'Barometric Data'!B853+'Barometric Data'!C853</f>
        <v>41032.291666666664</v>
      </c>
      <c r="M853" s="106">
        <f t="shared" si="62"/>
        <v>0</v>
      </c>
      <c r="N853" s="16">
        <f>'Barometric Data'!E853</f>
        <v>2.4767999999999999</v>
      </c>
      <c r="O853" s="16">
        <f t="shared" si="63"/>
        <v>39.184600000000003</v>
      </c>
      <c r="P853" s="17">
        <f t="shared" si="61"/>
        <v>353.80737000000005</v>
      </c>
      <c r="Q853" s="17"/>
      <c r="R853" s="16">
        <v>17.709</v>
      </c>
      <c r="S853" s="39" t="s">
        <v>33</v>
      </c>
      <c r="T853" s="18"/>
    </row>
    <row r="854" spans="8:20" x14ac:dyDescent="0.25">
      <c r="H854" s="15">
        <v>41032</v>
      </c>
      <c r="I854" s="96">
        <v>0.54166666666666663</v>
      </c>
      <c r="J854" s="100">
        <f t="shared" si="60"/>
        <v>41032.541666666664</v>
      </c>
      <c r="K854" s="16">
        <v>41.700800000000001</v>
      </c>
      <c r="L854" s="100">
        <f>'Barometric Data'!B854+'Barometric Data'!C854</f>
        <v>41032.541666666664</v>
      </c>
      <c r="M854" s="106">
        <f t="shared" si="62"/>
        <v>0</v>
      </c>
      <c r="N854" s="16">
        <f>'Barometric Data'!E854</f>
        <v>2.5579999999999998</v>
      </c>
      <c r="O854" s="16">
        <f t="shared" si="63"/>
        <v>39.142800000000001</v>
      </c>
      <c r="P854" s="17">
        <f t="shared" si="61"/>
        <v>353.84917000000002</v>
      </c>
      <c r="Q854" s="17"/>
      <c r="R854" s="16">
        <v>17.704999999999998</v>
      </c>
      <c r="S854" s="39" t="s">
        <v>33</v>
      </c>
      <c r="T854" s="18"/>
    </row>
    <row r="855" spans="8:20" x14ac:dyDescent="0.25">
      <c r="H855" s="15">
        <v>41032</v>
      </c>
      <c r="I855" s="96">
        <v>0.79166666666666663</v>
      </c>
      <c r="J855" s="100">
        <f t="shared" si="60"/>
        <v>41032.791666666664</v>
      </c>
      <c r="K855" s="16">
        <v>41.728700000000003</v>
      </c>
      <c r="L855" s="100">
        <f>'Barometric Data'!B855+'Barometric Data'!C855</f>
        <v>41032.791666666664</v>
      </c>
      <c r="M855" s="106">
        <f t="shared" si="62"/>
        <v>0</v>
      </c>
      <c r="N855" s="16">
        <f>'Barometric Data'!E855</f>
        <v>2.5413000000000001</v>
      </c>
      <c r="O855" s="16">
        <f t="shared" si="63"/>
        <v>39.187400000000004</v>
      </c>
      <c r="P855" s="17">
        <f t="shared" si="61"/>
        <v>353.80457000000001</v>
      </c>
      <c r="Q855" s="17"/>
      <c r="R855" s="16">
        <v>17.704999999999998</v>
      </c>
      <c r="S855" s="39" t="s">
        <v>33</v>
      </c>
      <c r="T855" s="18"/>
    </row>
    <row r="856" spans="8:20" x14ac:dyDescent="0.25">
      <c r="H856" s="15">
        <v>41033</v>
      </c>
      <c r="I856" s="96">
        <v>4.1666666666666664E-2</v>
      </c>
      <c r="J856" s="100">
        <f t="shared" si="60"/>
        <v>41033.041666666664</v>
      </c>
      <c r="K856" s="16">
        <v>41.7667</v>
      </c>
      <c r="L856" s="100">
        <f>'Barometric Data'!B856+'Barometric Data'!C856</f>
        <v>41033.041666666664</v>
      </c>
      <c r="M856" s="106">
        <f t="shared" si="62"/>
        <v>0</v>
      </c>
      <c r="N856" s="16">
        <f>'Barometric Data'!E856</f>
        <v>2.6288</v>
      </c>
      <c r="O856" s="16">
        <f t="shared" si="63"/>
        <v>39.137900000000002</v>
      </c>
      <c r="P856" s="17">
        <f t="shared" si="61"/>
        <v>353.85407000000004</v>
      </c>
      <c r="Q856" s="17"/>
      <c r="R856" s="16">
        <v>17.695</v>
      </c>
      <c r="S856" s="39" t="s">
        <v>33</v>
      </c>
      <c r="T856" s="18"/>
    </row>
    <row r="857" spans="8:20" x14ac:dyDescent="0.25">
      <c r="H857" s="15">
        <v>41033</v>
      </c>
      <c r="I857" s="96">
        <v>0.29166666666666669</v>
      </c>
      <c r="J857" s="100">
        <f t="shared" si="60"/>
        <v>41033.291666666664</v>
      </c>
      <c r="K857" s="16">
        <v>41.79</v>
      </c>
      <c r="L857" s="100">
        <f>'Barometric Data'!B857+'Barometric Data'!C857</f>
        <v>41033.291666666664</v>
      </c>
      <c r="M857" s="106">
        <f t="shared" si="62"/>
        <v>0</v>
      </c>
      <c r="N857" s="16">
        <f>'Barometric Data'!E857</f>
        <v>2.6640999999999999</v>
      </c>
      <c r="O857" s="16">
        <f t="shared" si="63"/>
        <v>39.125900000000001</v>
      </c>
      <c r="P857" s="17">
        <f t="shared" si="61"/>
        <v>353.86607000000004</v>
      </c>
      <c r="Q857" s="17"/>
      <c r="R857" s="16">
        <v>17.724</v>
      </c>
      <c r="S857" s="39" t="s">
        <v>33</v>
      </c>
      <c r="T857" s="18"/>
    </row>
    <row r="858" spans="8:20" x14ac:dyDescent="0.25">
      <c r="H858" s="15">
        <v>41033</v>
      </c>
      <c r="I858" s="96">
        <v>0.54166666666666663</v>
      </c>
      <c r="J858" s="100">
        <f t="shared" si="60"/>
        <v>41033.541666666664</v>
      </c>
      <c r="K858" s="16">
        <v>41.7318</v>
      </c>
      <c r="L858" s="100">
        <f>'Barometric Data'!B858+'Barometric Data'!C858</f>
        <v>41033.541666666664</v>
      </c>
      <c r="M858" s="106">
        <f t="shared" si="62"/>
        <v>0</v>
      </c>
      <c r="N858" s="16">
        <f>'Barometric Data'!E858</f>
        <v>2.6654</v>
      </c>
      <c r="O858" s="16">
        <f t="shared" si="63"/>
        <v>39.066400000000002</v>
      </c>
      <c r="P858" s="17">
        <f t="shared" si="61"/>
        <v>353.92557000000005</v>
      </c>
      <c r="Q858" s="17"/>
      <c r="R858" s="16">
        <v>17.699000000000002</v>
      </c>
      <c r="S858" s="39" t="s">
        <v>33</v>
      </c>
      <c r="T858" s="18"/>
    </row>
    <row r="859" spans="8:20" x14ac:dyDescent="0.25">
      <c r="H859" s="15">
        <v>41033</v>
      </c>
      <c r="I859" s="96">
        <v>0.79166666666666663</v>
      </c>
      <c r="J859" s="100">
        <f t="shared" si="60"/>
        <v>41033.791666666664</v>
      </c>
      <c r="K859" s="16">
        <v>41.859299999999998</v>
      </c>
      <c r="L859" s="100">
        <f>'Barometric Data'!B859+'Barometric Data'!C859</f>
        <v>41033.791666666664</v>
      </c>
      <c r="M859" s="106">
        <f t="shared" si="62"/>
        <v>0</v>
      </c>
      <c r="N859" s="16">
        <f>'Barometric Data'!E859</f>
        <v>2.8149999999999999</v>
      </c>
      <c r="O859" s="16">
        <f t="shared" si="63"/>
        <v>39.0443</v>
      </c>
      <c r="P859" s="17">
        <f t="shared" si="61"/>
        <v>353.94767000000002</v>
      </c>
      <c r="Q859" s="17"/>
      <c r="R859" s="16">
        <v>17.718</v>
      </c>
      <c r="S859" s="39" t="s">
        <v>33</v>
      </c>
      <c r="T859" s="18"/>
    </row>
    <row r="860" spans="8:20" x14ac:dyDescent="0.25">
      <c r="H860" s="15">
        <v>41034</v>
      </c>
      <c r="I860" s="96">
        <v>4.1666666666666664E-2</v>
      </c>
      <c r="J860" s="100">
        <f t="shared" si="60"/>
        <v>41034.041666666664</v>
      </c>
      <c r="K860" s="16">
        <v>41.883800000000001</v>
      </c>
      <c r="L860" s="100">
        <f>'Barometric Data'!B860+'Barometric Data'!C860</f>
        <v>41034.041666666664</v>
      </c>
      <c r="M860" s="106">
        <f t="shared" si="62"/>
        <v>0</v>
      </c>
      <c r="N860" s="16">
        <f>'Barometric Data'!E860</f>
        <v>2.8755999999999999</v>
      </c>
      <c r="O860" s="16">
        <f t="shared" si="63"/>
        <v>39.008200000000002</v>
      </c>
      <c r="P860" s="17">
        <f t="shared" si="61"/>
        <v>353.98377000000005</v>
      </c>
      <c r="Q860" s="17"/>
      <c r="R860" s="16">
        <v>17.704999999999998</v>
      </c>
      <c r="S860" s="39" t="s">
        <v>33</v>
      </c>
      <c r="T860" s="18"/>
    </row>
    <row r="861" spans="8:20" x14ac:dyDescent="0.25">
      <c r="H861" s="15">
        <v>41034</v>
      </c>
      <c r="I861" s="96">
        <v>0.29166666666666669</v>
      </c>
      <c r="J861" s="100">
        <f t="shared" si="60"/>
        <v>41034.291666666664</v>
      </c>
      <c r="K861" s="16">
        <v>41.907200000000003</v>
      </c>
      <c r="L861" s="100">
        <f>'Barometric Data'!B861+'Barometric Data'!C861</f>
        <v>41034.291666666664</v>
      </c>
      <c r="M861" s="106">
        <f t="shared" si="62"/>
        <v>0</v>
      </c>
      <c r="N861" s="16">
        <f>'Barometric Data'!E861</f>
        <v>2.9881000000000002</v>
      </c>
      <c r="O861" s="16">
        <f t="shared" si="63"/>
        <v>38.9191</v>
      </c>
      <c r="P861" s="17">
        <f t="shared" si="61"/>
        <v>354.07287000000002</v>
      </c>
      <c r="Q861" s="17"/>
      <c r="R861" s="16">
        <v>17.702000000000002</v>
      </c>
      <c r="S861" s="39" t="s">
        <v>33</v>
      </c>
      <c r="T861" s="18"/>
    </row>
    <row r="862" spans="8:20" x14ac:dyDescent="0.25">
      <c r="H862" s="15">
        <v>41034</v>
      </c>
      <c r="I862" s="96">
        <v>0.54166666666666663</v>
      </c>
      <c r="J862" s="100">
        <f t="shared" si="60"/>
        <v>41034.541666666664</v>
      </c>
      <c r="K862" s="16">
        <v>41.89</v>
      </c>
      <c r="L862" s="100">
        <f>'Barometric Data'!B862+'Barometric Data'!C862</f>
        <v>41034.541666666664</v>
      </c>
      <c r="M862" s="106">
        <f t="shared" si="62"/>
        <v>0</v>
      </c>
      <c r="N862" s="16">
        <f>'Barometric Data'!E862</f>
        <v>3.0642</v>
      </c>
      <c r="O862" s="16">
        <f t="shared" si="63"/>
        <v>38.825800000000001</v>
      </c>
      <c r="P862" s="17">
        <f t="shared" si="61"/>
        <v>354.16617000000002</v>
      </c>
      <c r="Q862" s="17"/>
      <c r="R862" s="16">
        <v>17.710999999999999</v>
      </c>
      <c r="S862" s="39" t="s">
        <v>33</v>
      </c>
      <c r="T862" s="18"/>
    </row>
    <row r="863" spans="8:20" x14ac:dyDescent="0.25">
      <c r="H863" s="15">
        <v>41034</v>
      </c>
      <c r="I863" s="96">
        <v>0.79166666666666663</v>
      </c>
      <c r="J863" s="100">
        <f t="shared" si="60"/>
        <v>41034.791666666664</v>
      </c>
      <c r="K863" s="16">
        <v>41.868400000000001</v>
      </c>
      <c r="L863" s="100">
        <f>'Barometric Data'!B863+'Barometric Data'!C863</f>
        <v>41034.791666666664</v>
      </c>
      <c r="M863" s="106">
        <f t="shared" si="62"/>
        <v>0</v>
      </c>
      <c r="N863" s="16">
        <f>'Barometric Data'!E863</f>
        <v>3.0503</v>
      </c>
      <c r="O863" s="16">
        <f t="shared" si="63"/>
        <v>38.818100000000001</v>
      </c>
      <c r="P863" s="17">
        <f t="shared" si="61"/>
        <v>354.17387000000002</v>
      </c>
      <c r="Q863" s="17"/>
      <c r="R863" s="16">
        <v>17.725999999999999</v>
      </c>
      <c r="S863" s="39" t="s">
        <v>33</v>
      </c>
      <c r="T863" s="18"/>
    </row>
    <row r="864" spans="8:20" x14ac:dyDescent="0.25">
      <c r="H864" s="15">
        <v>41035</v>
      </c>
      <c r="I864" s="96">
        <v>4.1666666666666664E-2</v>
      </c>
      <c r="J864" s="100">
        <f t="shared" si="60"/>
        <v>41035.041666666664</v>
      </c>
      <c r="K864" s="16">
        <v>41.866700000000002</v>
      </c>
      <c r="L864" s="100">
        <f>'Barometric Data'!B864+'Barometric Data'!C864</f>
        <v>41035.041666666664</v>
      </c>
      <c r="M864" s="106">
        <f t="shared" si="62"/>
        <v>0</v>
      </c>
      <c r="N864" s="16">
        <f>'Barometric Data'!E864</f>
        <v>3.0629</v>
      </c>
      <c r="O864" s="16">
        <f t="shared" si="63"/>
        <v>38.803800000000003</v>
      </c>
      <c r="P864" s="17">
        <f t="shared" si="61"/>
        <v>354.18817000000001</v>
      </c>
      <c r="Q864" s="17"/>
      <c r="R864" s="16">
        <v>17.719000000000001</v>
      </c>
      <c r="S864" s="39" t="s">
        <v>33</v>
      </c>
      <c r="T864" s="18"/>
    </row>
    <row r="865" spans="8:20" x14ac:dyDescent="0.25">
      <c r="H865" s="15">
        <v>41035</v>
      </c>
      <c r="I865" s="96">
        <v>0.29166666666666669</v>
      </c>
      <c r="J865" s="100">
        <f t="shared" si="60"/>
        <v>41035.291666666664</v>
      </c>
      <c r="K865" s="16">
        <v>41.854599999999998</v>
      </c>
      <c r="L865" s="100">
        <f>'Barometric Data'!B865+'Barometric Data'!C865</f>
        <v>41035.291666666664</v>
      </c>
      <c r="M865" s="106">
        <f t="shared" si="62"/>
        <v>0</v>
      </c>
      <c r="N865" s="16">
        <f>'Barometric Data'!E865</f>
        <v>3.0592999999999999</v>
      </c>
      <c r="O865" s="16">
        <f t="shared" si="63"/>
        <v>38.795299999999997</v>
      </c>
      <c r="P865" s="17">
        <f t="shared" si="61"/>
        <v>354.19667000000004</v>
      </c>
      <c r="Q865" s="17"/>
      <c r="R865" s="16">
        <v>17.722000000000001</v>
      </c>
      <c r="S865" s="39" t="s">
        <v>33</v>
      </c>
      <c r="T865" s="18"/>
    </row>
    <row r="866" spans="8:20" x14ac:dyDescent="0.25">
      <c r="H866" s="15">
        <v>41035</v>
      </c>
      <c r="I866" s="96">
        <v>0.54166666666666663</v>
      </c>
      <c r="J866" s="100">
        <f t="shared" si="60"/>
        <v>41035.541666666664</v>
      </c>
      <c r="K866" s="16">
        <v>41.817999999999998</v>
      </c>
      <c r="L866" s="100">
        <f>'Barometric Data'!B866+'Barometric Data'!C866</f>
        <v>41035.541666666664</v>
      </c>
      <c r="M866" s="106">
        <f t="shared" si="62"/>
        <v>0</v>
      </c>
      <c r="N866" s="16">
        <f>'Barometric Data'!E866</f>
        <v>3.0916000000000001</v>
      </c>
      <c r="O866" s="16">
        <f t="shared" si="63"/>
        <v>38.726399999999998</v>
      </c>
      <c r="P866" s="17">
        <f t="shared" si="61"/>
        <v>354.26557000000003</v>
      </c>
      <c r="Q866" s="17"/>
      <c r="R866" s="16">
        <v>17.731000000000002</v>
      </c>
      <c r="S866" s="39" t="s">
        <v>33</v>
      </c>
      <c r="T866" s="18"/>
    </row>
    <row r="867" spans="8:20" x14ac:dyDescent="0.25">
      <c r="H867" s="15">
        <v>41035</v>
      </c>
      <c r="I867" s="96">
        <v>0.79166666666666663</v>
      </c>
      <c r="J867" s="100">
        <f t="shared" si="60"/>
        <v>41035.791666666664</v>
      </c>
      <c r="K867" s="16">
        <v>41.783999999999999</v>
      </c>
      <c r="L867" s="100">
        <f>'Barometric Data'!B867+'Barometric Data'!C867</f>
        <v>41035.791666666664</v>
      </c>
      <c r="M867" s="106">
        <f t="shared" si="62"/>
        <v>0</v>
      </c>
      <c r="N867" s="16">
        <f>'Barometric Data'!E867</f>
        <v>3.004</v>
      </c>
      <c r="O867" s="16">
        <f t="shared" si="63"/>
        <v>38.78</v>
      </c>
      <c r="P867" s="17">
        <f t="shared" si="61"/>
        <v>354.21197000000006</v>
      </c>
      <c r="Q867" s="17"/>
      <c r="R867" s="16">
        <v>17.712</v>
      </c>
      <c r="S867" s="39" t="s">
        <v>33</v>
      </c>
      <c r="T867" s="18"/>
    </row>
    <row r="868" spans="8:20" x14ac:dyDescent="0.25">
      <c r="H868" s="15">
        <v>41036</v>
      </c>
      <c r="I868" s="96">
        <v>4.1666666666666664E-2</v>
      </c>
      <c r="J868" s="100">
        <f t="shared" si="60"/>
        <v>41036.041666666664</v>
      </c>
      <c r="K868" s="16">
        <v>41.796199999999999</v>
      </c>
      <c r="L868" s="100">
        <f>'Barometric Data'!B868+'Barometric Data'!C868</f>
        <v>41036.041666666664</v>
      </c>
      <c r="M868" s="106">
        <f t="shared" si="62"/>
        <v>0</v>
      </c>
      <c r="N868" s="16">
        <f>'Barometric Data'!E868</f>
        <v>3.0127000000000002</v>
      </c>
      <c r="O868" s="16">
        <f t="shared" si="63"/>
        <v>38.783499999999997</v>
      </c>
      <c r="P868" s="17">
        <f t="shared" si="61"/>
        <v>354.20847000000003</v>
      </c>
      <c r="Q868" s="17"/>
      <c r="R868" s="16">
        <v>17.719000000000001</v>
      </c>
      <c r="S868" s="39" t="s">
        <v>33</v>
      </c>
      <c r="T868" s="18"/>
    </row>
    <row r="869" spans="8:20" x14ac:dyDescent="0.25">
      <c r="H869" s="15">
        <v>41036</v>
      </c>
      <c r="I869" s="96">
        <v>0.29166666666666669</v>
      </c>
      <c r="J869" s="100">
        <f t="shared" si="60"/>
        <v>41036.291666666664</v>
      </c>
      <c r="K869" s="16">
        <v>41.816899999999997</v>
      </c>
      <c r="L869" s="100">
        <f>'Barometric Data'!B869+'Barometric Data'!C869</f>
        <v>41036.291666666664</v>
      </c>
      <c r="M869" s="106">
        <f t="shared" si="62"/>
        <v>0</v>
      </c>
      <c r="N869" s="16">
        <f>'Barometric Data'!E869</f>
        <v>3.0362</v>
      </c>
      <c r="O869" s="16">
        <f t="shared" si="63"/>
        <v>38.780699999999996</v>
      </c>
      <c r="P869" s="17">
        <f t="shared" si="61"/>
        <v>354.21127000000001</v>
      </c>
      <c r="Q869" s="17"/>
      <c r="R869" s="16">
        <v>17.731000000000002</v>
      </c>
      <c r="S869" s="39" t="s">
        <v>33</v>
      </c>
      <c r="T869" s="18"/>
    </row>
    <row r="870" spans="8:20" x14ac:dyDescent="0.25">
      <c r="H870" s="15">
        <v>41036</v>
      </c>
      <c r="I870" s="96">
        <v>0.54166666666666663</v>
      </c>
      <c r="J870" s="100">
        <f t="shared" si="60"/>
        <v>41036.541666666664</v>
      </c>
      <c r="K870" s="16">
        <v>41.771599999999999</v>
      </c>
      <c r="L870" s="100">
        <f>'Barometric Data'!B870+'Barometric Data'!C870</f>
        <v>41036.541666666664</v>
      </c>
      <c r="M870" s="106">
        <f t="shared" si="62"/>
        <v>0</v>
      </c>
      <c r="N870" s="16">
        <f>'Barometric Data'!E870</f>
        <v>3.0270999999999999</v>
      </c>
      <c r="O870" s="16">
        <f t="shared" si="63"/>
        <v>38.744500000000002</v>
      </c>
      <c r="P870" s="17">
        <f t="shared" si="61"/>
        <v>354.24747000000002</v>
      </c>
      <c r="Q870" s="17"/>
      <c r="R870" s="16">
        <v>17.713000000000001</v>
      </c>
      <c r="S870" s="39" t="s">
        <v>33</v>
      </c>
      <c r="T870" s="18"/>
    </row>
    <row r="871" spans="8:20" x14ac:dyDescent="0.25">
      <c r="H871" s="15">
        <v>41036</v>
      </c>
      <c r="I871" s="96">
        <v>0.79166666666666663</v>
      </c>
      <c r="J871" s="100">
        <f t="shared" si="60"/>
        <v>41036.791666666664</v>
      </c>
      <c r="K871" s="16">
        <v>41.718000000000004</v>
      </c>
      <c r="L871" s="100">
        <f>'Barometric Data'!B871+'Barometric Data'!C871</f>
        <v>41036.791666666664</v>
      </c>
      <c r="M871" s="106">
        <f t="shared" si="62"/>
        <v>0</v>
      </c>
      <c r="N871" s="16">
        <f>'Barometric Data'!E871</f>
        <v>2.9203000000000001</v>
      </c>
      <c r="O871" s="16">
        <f t="shared" si="63"/>
        <v>38.797700000000006</v>
      </c>
      <c r="P871" s="17">
        <f t="shared" si="61"/>
        <v>354.19427000000002</v>
      </c>
      <c r="Q871" s="17"/>
      <c r="R871" s="16">
        <v>17.713999999999999</v>
      </c>
      <c r="S871" s="39" t="s">
        <v>33</v>
      </c>
      <c r="T871" s="18"/>
    </row>
    <row r="872" spans="8:20" x14ac:dyDescent="0.25">
      <c r="H872" s="15">
        <v>41037</v>
      </c>
      <c r="I872" s="96">
        <v>4.1666666666666664E-2</v>
      </c>
      <c r="J872" s="100">
        <f t="shared" si="60"/>
        <v>41037.041666666664</v>
      </c>
      <c r="K872" s="16">
        <v>41.7408</v>
      </c>
      <c r="L872" s="100">
        <f>'Barometric Data'!B872+'Barometric Data'!C872</f>
        <v>41037.041666666664</v>
      </c>
      <c r="M872" s="106">
        <f t="shared" si="62"/>
        <v>0</v>
      </c>
      <c r="N872" s="16">
        <f>'Barometric Data'!E872</f>
        <v>2.8976999999999999</v>
      </c>
      <c r="O872" s="16">
        <f t="shared" si="63"/>
        <v>38.8431</v>
      </c>
      <c r="P872" s="17">
        <f t="shared" si="61"/>
        <v>354.14887000000004</v>
      </c>
      <c r="Q872" s="17"/>
      <c r="R872" s="16">
        <v>17.734000000000002</v>
      </c>
      <c r="S872" s="39" t="s">
        <v>33</v>
      </c>
      <c r="T872" s="18"/>
    </row>
    <row r="873" spans="8:20" x14ac:dyDescent="0.25">
      <c r="H873" s="15">
        <v>41037</v>
      </c>
      <c r="I873" s="96">
        <v>0.29166666666666669</v>
      </c>
      <c r="J873" s="100">
        <f t="shared" si="60"/>
        <v>41037.291666666664</v>
      </c>
      <c r="K873" s="16">
        <v>41.763100000000001</v>
      </c>
      <c r="L873" s="100">
        <f>'Barometric Data'!B873+'Barometric Data'!C873</f>
        <v>41037.291666666664</v>
      </c>
      <c r="M873" s="106">
        <f t="shared" si="62"/>
        <v>0</v>
      </c>
      <c r="N873" s="16">
        <f>'Barometric Data'!E873</f>
        <v>2.9077999999999999</v>
      </c>
      <c r="O873" s="16">
        <f t="shared" si="63"/>
        <v>38.8553</v>
      </c>
      <c r="P873" s="17">
        <f t="shared" si="61"/>
        <v>354.13667000000004</v>
      </c>
      <c r="Q873" s="17"/>
      <c r="R873" s="16">
        <v>17.707999999999998</v>
      </c>
      <c r="S873" s="39" t="s">
        <v>33</v>
      </c>
      <c r="T873" s="18"/>
    </row>
    <row r="874" spans="8:20" x14ac:dyDescent="0.25">
      <c r="H874" s="15">
        <v>41037</v>
      </c>
      <c r="I874" s="96">
        <v>0.54166666666666663</v>
      </c>
      <c r="J874" s="100">
        <f t="shared" si="60"/>
        <v>41037.541666666664</v>
      </c>
      <c r="K874" s="16">
        <v>41.729900000000001</v>
      </c>
      <c r="L874" s="100">
        <f>'Barometric Data'!B874+'Barometric Data'!C874</f>
        <v>41037.541666666664</v>
      </c>
      <c r="M874" s="106">
        <f t="shared" si="62"/>
        <v>0</v>
      </c>
      <c r="N874" s="16">
        <f>'Barometric Data'!E874</f>
        <v>2.8923999999999999</v>
      </c>
      <c r="O874" s="16">
        <f t="shared" si="63"/>
        <v>38.837499999999999</v>
      </c>
      <c r="P874" s="17">
        <f t="shared" si="61"/>
        <v>354.15447000000006</v>
      </c>
      <c r="Q874" s="17"/>
      <c r="R874" s="16">
        <v>17.718</v>
      </c>
      <c r="S874" s="39" t="s">
        <v>33</v>
      </c>
      <c r="T874" s="18"/>
    </row>
    <row r="875" spans="8:20" x14ac:dyDescent="0.25">
      <c r="H875" s="15">
        <v>41037</v>
      </c>
      <c r="I875" s="96">
        <v>0.79166666666666663</v>
      </c>
      <c r="J875" s="100">
        <f t="shared" ref="J875:J938" si="64">H875+I875</f>
        <v>41037.791666666664</v>
      </c>
      <c r="K875" s="16">
        <v>41.6569</v>
      </c>
      <c r="L875" s="100">
        <f>'Barometric Data'!B875+'Barometric Data'!C875</f>
        <v>41037.791666666664</v>
      </c>
      <c r="M875" s="106">
        <f t="shared" si="62"/>
        <v>0</v>
      </c>
      <c r="N875" s="16">
        <f>'Barometric Data'!E875</f>
        <v>2.7587000000000002</v>
      </c>
      <c r="O875" s="16">
        <f t="shared" si="63"/>
        <v>38.898200000000003</v>
      </c>
      <c r="P875" s="17">
        <f t="shared" si="61"/>
        <v>354.09377000000006</v>
      </c>
      <c r="Q875" s="17"/>
      <c r="R875" s="16">
        <v>17.710999999999999</v>
      </c>
      <c r="S875" s="39" t="s">
        <v>33</v>
      </c>
      <c r="T875" s="18"/>
    </row>
    <row r="876" spans="8:20" x14ac:dyDescent="0.25">
      <c r="H876" s="15">
        <v>41038</v>
      </c>
      <c r="I876" s="96">
        <v>4.1666666666666664E-2</v>
      </c>
      <c r="J876" s="100">
        <f t="shared" si="64"/>
        <v>41038.041666666664</v>
      </c>
      <c r="K876" s="16">
        <v>41.670099999999998</v>
      </c>
      <c r="L876" s="100">
        <f>'Barometric Data'!B876+'Barometric Data'!C876</f>
        <v>41038.041666666664</v>
      </c>
      <c r="M876" s="106">
        <f t="shared" si="62"/>
        <v>0</v>
      </c>
      <c r="N876" s="16">
        <f>'Barometric Data'!E876</f>
        <v>2.7153999999999998</v>
      </c>
      <c r="O876" s="16">
        <f t="shared" si="63"/>
        <v>38.954699999999995</v>
      </c>
      <c r="P876" s="17">
        <f t="shared" si="61"/>
        <v>354.03727000000003</v>
      </c>
      <c r="Q876" s="17"/>
      <c r="R876" s="16">
        <v>17.707999999999998</v>
      </c>
      <c r="S876" s="39" t="s">
        <v>33</v>
      </c>
      <c r="T876" s="18"/>
    </row>
    <row r="877" spans="8:20" x14ac:dyDescent="0.25">
      <c r="H877" s="15">
        <v>41038</v>
      </c>
      <c r="I877" s="96">
        <v>0.29166666666666669</v>
      </c>
      <c r="J877" s="100">
        <f t="shared" si="64"/>
        <v>41038.291666666664</v>
      </c>
      <c r="K877" s="16">
        <v>41.686900000000001</v>
      </c>
      <c r="L877" s="100">
        <f>'Barometric Data'!B877+'Barometric Data'!C877</f>
        <v>41038.291666666664</v>
      </c>
      <c r="M877" s="106">
        <f t="shared" si="62"/>
        <v>0</v>
      </c>
      <c r="N877" s="16">
        <f>'Barometric Data'!E877</f>
        <v>2.6888999999999998</v>
      </c>
      <c r="O877" s="16">
        <f t="shared" si="63"/>
        <v>38.998000000000005</v>
      </c>
      <c r="P877" s="17">
        <f t="shared" si="61"/>
        <v>353.99397000000005</v>
      </c>
      <c r="Q877" s="17"/>
      <c r="R877" s="16">
        <v>17.696999999999999</v>
      </c>
      <c r="S877" s="39" t="s">
        <v>33</v>
      </c>
      <c r="T877" s="18"/>
    </row>
    <row r="878" spans="8:20" x14ac:dyDescent="0.25">
      <c r="H878" s="15">
        <v>41038</v>
      </c>
      <c r="I878" s="96">
        <v>0.54166666666666663</v>
      </c>
      <c r="J878" s="100">
        <f t="shared" si="64"/>
        <v>41038.541666666664</v>
      </c>
      <c r="K878" s="16">
        <v>41.669899999999998</v>
      </c>
      <c r="L878" s="100">
        <f>'Barometric Data'!B878+'Barometric Data'!C878</f>
        <v>41038.541666666664</v>
      </c>
      <c r="M878" s="106">
        <f t="shared" si="62"/>
        <v>0</v>
      </c>
      <c r="N878" s="16">
        <f>'Barometric Data'!E878</f>
        <v>2.6962000000000002</v>
      </c>
      <c r="O878" s="16">
        <f t="shared" si="63"/>
        <v>38.973700000000001</v>
      </c>
      <c r="P878" s="17">
        <f t="shared" si="61"/>
        <v>354.01827000000003</v>
      </c>
      <c r="Q878" s="17"/>
      <c r="R878" s="16">
        <v>17.72</v>
      </c>
      <c r="S878" s="39" t="s">
        <v>33</v>
      </c>
      <c r="T878" s="18"/>
    </row>
    <row r="879" spans="8:20" x14ac:dyDescent="0.25">
      <c r="H879" s="15">
        <v>41038</v>
      </c>
      <c r="I879" s="96">
        <v>0.79166666666666663</v>
      </c>
      <c r="J879" s="100">
        <f t="shared" si="64"/>
        <v>41038.791666666664</v>
      </c>
      <c r="K879" s="16">
        <v>41.583799999999997</v>
      </c>
      <c r="L879" s="100">
        <f>'Barometric Data'!B879+'Barometric Data'!C879</f>
        <v>41038.791666666664</v>
      </c>
      <c r="M879" s="106">
        <f t="shared" si="62"/>
        <v>0</v>
      </c>
      <c r="N879" s="16">
        <f>'Barometric Data'!E879</f>
        <v>2.5314000000000001</v>
      </c>
      <c r="O879" s="16">
        <f t="shared" si="63"/>
        <v>39.052399999999999</v>
      </c>
      <c r="P879" s="17">
        <f t="shared" si="61"/>
        <v>353.93957000000006</v>
      </c>
      <c r="Q879" s="17"/>
      <c r="R879" s="16">
        <v>17.707999999999998</v>
      </c>
      <c r="S879" s="39" t="s">
        <v>33</v>
      </c>
      <c r="T879" s="18"/>
    </row>
    <row r="880" spans="8:20" x14ac:dyDescent="0.25">
      <c r="H880" s="15">
        <v>41039</v>
      </c>
      <c r="I880" s="96">
        <v>4.1666666666666664E-2</v>
      </c>
      <c r="J880" s="100">
        <f t="shared" si="64"/>
        <v>41039.041666666664</v>
      </c>
      <c r="K880" s="16">
        <v>41.705100000000002</v>
      </c>
      <c r="L880" s="100">
        <f>'Barometric Data'!B880+'Barometric Data'!C880</f>
        <v>41039.041666666664</v>
      </c>
      <c r="M880" s="106">
        <f t="shared" si="62"/>
        <v>0</v>
      </c>
      <c r="N880" s="16">
        <f>'Barometric Data'!E880</f>
        <v>2.6212</v>
      </c>
      <c r="O880" s="16">
        <f t="shared" si="63"/>
        <v>39.0839</v>
      </c>
      <c r="P880" s="17">
        <f t="shared" si="61"/>
        <v>353.90807000000007</v>
      </c>
      <c r="Q880" s="17"/>
      <c r="R880" s="16">
        <v>17.722000000000001</v>
      </c>
      <c r="S880" s="39" t="s">
        <v>33</v>
      </c>
      <c r="T880" s="18"/>
    </row>
    <row r="881" spans="8:20" x14ac:dyDescent="0.25">
      <c r="H881" s="15">
        <v>41039</v>
      </c>
      <c r="I881" s="96">
        <v>0.29166666666666669</v>
      </c>
      <c r="J881" s="100">
        <f t="shared" si="64"/>
        <v>41039.291666666664</v>
      </c>
      <c r="K881" s="16">
        <v>41.846600000000002</v>
      </c>
      <c r="L881" s="100">
        <f>'Barometric Data'!B881+'Barometric Data'!C881</f>
        <v>41039.291666666664</v>
      </c>
      <c r="M881" s="106">
        <f t="shared" si="62"/>
        <v>0</v>
      </c>
      <c r="N881" s="16">
        <f>'Barometric Data'!E881</f>
        <v>2.8271999999999999</v>
      </c>
      <c r="O881" s="16">
        <f t="shared" si="63"/>
        <v>39.019400000000005</v>
      </c>
      <c r="P881" s="17">
        <f t="shared" si="61"/>
        <v>353.97257000000002</v>
      </c>
      <c r="Q881" s="17"/>
      <c r="R881" s="16">
        <v>17.710999999999999</v>
      </c>
      <c r="S881" s="39" t="s">
        <v>33</v>
      </c>
      <c r="T881" s="18"/>
    </row>
    <row r="882" spans="8:20" x14ac:dyDescent="0.25">
      <c r="H882" s="15">
        <v>41039</v>
      </c>
      <c r="I882" s="96">
        <v>0.54166666666666663</v>
      </c>
      <c r="J882" s="100">
        <f t="shared" si="64"/>
        <v>41039.541666666664</v>
      </c>
      <c r="K882" s="16">
        <v>41.831899999999997</v>
      </c>
      <c r="L882" s="100">
        <f>'Barometric Data'!B882+'Barometric Data'!C882</f>
        <v>41039.541666666664</v>
      </c>
      <c r="M882" s="106">
        <f t="shared" si="62"/>
        <v>0</v>
      </c>
      <c r="N882" s="16">
        <f>'Barometric Data'!E882</f>
        <v>2.8812000000000002</v>
      </c>
      <c r="O882" s="16">
        <f t="shared" si="63"/>
        <v>38.950699999999998</v>
      </c>
      <c r="P882" s="17">
        <f t="shared" si="61"/>
        <v>354.04127000000005</v>
      </c>
      <c r="Q882" s="17"/>
      <c r="R882" s="16">
        <v>17.71</v>
      </c>
      <c r="S882" s="39" t="s">
        <v>33</v>
      </c>
      <c r="T882" s="18"/>
    </row>
    <row r="883" spans="8:20" x14ac:dyDescent="0.25">
      <c r="H883" s="15">
        <v>41039</v>
      </c>
      <c r="I883" s="96">
        <v>0.79166666666666663</v>
      </c>
      <c r="J883" s="100">
        <f t="shared" si="64"/>
        <v>41039.791666666664</v>
      </c>
      <c r="K883" s="16">
        <v>41.748800000000003</v>
      </c>
      <c r="L883" s="100">
        <f>'Barometric Data'!B883+'Barometric Data'!C883</f>
        <v>41039.791666666664</v>
      </c>
      <c r="M883" s="106">
        <f t="shared" si="62"/>
        <v>0</v>
      </c>
      <c r="N883" s="16">
        <f>'Barometric Data'!E883</f>
        <v>2.7955000000000001</v>
      </c>
      <c r="O883" s="16">
        <f t="shared" si="63"/>
        <v>38.953300000000006</v>
      </c>
      <c r="P883" s="17">
        <f t="shared" si="61"/>
        <v>354.03867000000002</v>
      </c>
      <c r="Q883" s="17"/>
      <c r="R883" s="16">
        <v>17.715</v>
      </c>
      <c r="S883" s="39" t="s">
        <v>33</v>
      </c>
      <c r="T883" s="18"/>
    </row>
    <row r="884" spans="8:20" x14ac:dyDescent="0.25">
      <c r="H884" s="15">
        <v>41040</v>
      </c>
      <c r="I884" s="96">
        <v>4.1666666666666664E-2</v>
      </c>
      <c r="J884" s="100">
        <f t="shared" si="64"/>
        <v>41040.041666666664</v>
      </c>
      <c r="K884" s="16">
        <v>41.789900000000003</v>
      </c>
      <c r="L884" s="100">
        <f>'Barometric Data'!B884+'Barometric Data'!C884</f>
        <v>41040.041666666664</v>
      </c>
      <c r="M884" s="106">
        <f t="shared" si="62"/>
        <v>0</v>
      </c>
      <c r="N884" s="16">
        <f>'Barometric Data'!E884</f>
        <v>2.8273999999999999</v>
      </c>
      <c r="O884" s="16">
        <f t="shared" si="63"/>
        <v>38.962500000000006</v>
      </c>
      <c r="P884" s="17">
        <f t="shared" si="61"/>
        <v>354.02947000000006</v>
      </c>
      <c r="Q884" s="17"/>
      <c r="R884" s="16">
        <v>17.704000000000001</v>
      </c>
      <c r="S884" s="39" t="s">
        <v>33</v>
      </c>
      <c r="T884" s="18"/>
    </row>
    <row r="885" spans="8:20" x14ac:dyDescent="0.25">
      <c r="H885" s="15">
        <v>41040</v>
      </c>
      <c r="I885" s="96">
        <v>0.29166666666666669</v>
      </c>
      <c r="J885" s="100">
        <f t="shared" si="64"/>
        <v>41040.291666666664</v>
      </c>
      <c r="K885" s="16">
        <v>41.813800000000001</v>
      </c>
      <c r="L885" s="100">
        <f>'Barometric Data'!B885+'Barometric Data'!C885</f>
        <v>41040.291666666664</v>
      </c>
      <c r="M885" s="106">
        <f t="shared" si="62"/>
        <v>0</v>
      </c>
      <c r="N885" s="16">
        <f>'Barometric Data'!E885</f>
        <v>2.8782999999999999</v>
      </c>
      <c r="O885" s="16">
        <f t="shared" si="63"/>
        <v>38.935499999999998</v>
      </c>
      <c r="P885" s="17">
        <f t="shared" si="61"/>
        <v>354.05647000000005</v>
      </c>
      <c r="Q885" s="17"/>
      <c r="R885" s="16">
        <v>17.698</v>
      </c>
      <c r="S885" s="39" t="s">
        <v>33</v>
      </c>
      <c r="T885" s="18"/>
    </row>
    <row r="886" spans="8:20" x14ac:dyDescent="0.25">
      <c r="H886" s="15">
        <v>41040</v>
      </c>
      <c r="I886" s="96">
        <v>0.54166666666666663</v>
      </c>
      <c r="J886" s="100">
        <f t="shared" si="64"/>
        <v>41040.541666666664</v>
      </c>
      <c r="K886" s="16">
        <v>41.821199999999997</v>
      </c>
      <c r="L886" s="100">
        <f>'Barometric Data'!B886+'Barometric Data'!C886</f>
        <v>41040.541666666664</v>
      </c>
      <c r="M886" s="106">
        <f t="shared" si="62"/>
        <v>0</v>
      </c>
      <c r="N886" s="16">
        <f>'Barometric Data'!E886</f>
        <v>2.9192</v>
      </c>
      <c r="O886" s="16">
        <f t="shared" si="63"/>
        <v>38.902000000000001</v>
      </c>
      <c r="P886" s="17">
        <f t="shared" si="61"/>
        <v>354.08997000000005</v>
      </c>
      <c r="Q886" s="17"/>
      <c r="R886" s="16">
        <v>17.704000000000001</v>
      </c>
      <c r="S886" s="39" t="s">
        <v>33</v>
      </c>
      <c r="T886" s="18"/>
    </row>
    <row r="887" spans="8:20" x14ac:dyDescent="0.25">
      <c r="H887" s="15">
        <v>41040</v>
      </c>
      <c r="I887" s="96">
        <v>0.79166666666666663</v>
      </c>
      <c r="J887" s="100">
        <f t="shared" si="64"/>
        <v>41040.791666666664</v>
      </c>
      <c r="K887" s="16">
        <v>41.746000000000002</v>
      </c>
      <c r="L887" s="100">
        <f>'Barometric Data'!B887+'Barometric Data'!C887</f>
        <v>41040.791666666664</v>
      </c>
      <c r="M887" s="106">
        <f t="shared" si="62"/>
        <v>0</v>
      </c>
      <c r="N887" s="16">
        <f>'Barometric Data'!E887</f>
        <v>2.8491</v>
      </c>
      <c r="O887" s="16">
        <f t="shared" si="63"/>
        <v>38.896900000000002</v>
      </c>
      <c r="P887" s="17">
        <f t="shared" si="61"/>
        <v>354.09507000000002</v>
      </c>
      <c r="Q887" s="17"/>
      <c r="R887" s="16">
        <v>17.719000000000001</v>
      </c>
      <c r="S887" s="39" t="s">
        <v>33</v>
      </c>
      <c r="T887" s="18"/>
    </row>
    <row r="888" spans="8:20" x14ac:dyDescent="0.25">
      <c r="H888" s="15">
        <v>41041</v>
      </c>
      <c r="I888" s="96">
        <v>4.1666666666666664E-2</v>
      </c>
      <c r="J888" s="100">
        <f t="shared" si="64"/>
        <v>41041.041666666664</v>
      </c>
      <c r="K888" s="16">
        <v>41.799700000000001</v>
      </c>
      <c r="L888" s="100">
        <f>'Barometric Data'!B888+'Barometric Data'!C888</f>
        <v>41041.041666666664</v>
      </c>
      <c r="M888" s="106">
        <f t="shared" si="62"/>
        <v>0</v>
      </c>
      <c r="N888" s="16">
        <f>'Barometric Data'!E888</f>
        <v>2.8837000000000002</v>
      </c>
      <c r="O888" s="16">
        <f t="shared" si="63"/>
        <v>38.916000000000004</v>
      </c>
      <c r="P888" s="17">
        <f t="shared" si="61"/>
        <v>354.07597000000004</v>
      </c>
      <c r="Q888" s="17"/>
      <c r="R888" s="16">
        <v>17.702000000000002</v>
      </c>
      <c r="S888" s="39" t="s">
        <v>33</v>
      </c>
      <c r="T888" s="18"/>
    </row>
    <row r="889" spans="8:20" x14ac:dyDescent="0.25">
      <c r="H889" s="15">
        <v>41041</v>
      </c>
      <c r="I889" s="96">
        <v>0.29166666666666669</v>
      </c>
      <c r="J889" s="100">
        <f t="shared" si="64"/>
        <v>41041.291666666664</v>
      </c>
      <c r="K889" s="16">
        <v>41.834499999999998</v>
      </c>
      <c r="L889" s="100">
        <f>'Barometric Data'!B889+'Barometric Data'!C889</f>
        <v>41041.291666666664</v>
      </c>
      <c r="M889" s="106">
        <f t="shared" si="62"/>
        <v>0</v>
      </c>
      <c r="N889" s="16">
        <f>'Barometric Data'!E889</f>
        <v>2.9384999999999999</v>
      </c>
      <c r="O889" s="16">
        <f t="shared" si="63"/>
        <v>38.896000000000001</v>
      </c>
      <c r="P889" s="17">
        <f t="shared" si="61"/>
        <v>354.09597000000002</v>
      </c>
      <c r="Q889" s="17"/>
      <c r="R889" s="16">
        <v>17.712</v>
      </c>
      <c r="S889" s="39" t="s">
        <v>33</v>
      </c>
      <c r="T889" s="18"/>
    </row>
    <row r="890" spans="8:20" x14ac:dyDescent="0.25">
      <c r="H890" s="15">
        <v>41041</v>
      </c>
      <c r="I890" s="96">
        <v>0.54166666666666663</v>
      </c>
      <c r="J890" s="100">
        <f t="shared" si="64"/>
        <v>41041.541666666664</v>
      </c>
      <c r="K890" s="16">
        <v>41.826900000000002</v>
      </c>
      <c r="L890" s="100">
        <f>'Barometric Data'!B890+'Barometric Data'!C890</f>
        <v>41041.541666666664</v>
      </c>
      <c r="M890" s="106">
        <f t="shared" si="62"/>
        <v>0</v>
      </c>
      <c r="N890" s="16">
        <f>'Barometric Data'!E890</f>
        <v>2.9933999999999998</v>
      </c>
      <c r="O890" s="16">
        <f t="shared" si="63"/>
        <v>38.833500000000001</v>
      </c>
      <c r="P890" s="17">
        <f t="shared" si="61"/>
        <v>354.15847000000002</v>
      </c>
      <c r="Q890" s="17"/>
      <c r="R890" s="16">
        <v>17.716999999999999</v>
      </c>
      <c r="S890" s="39" t="s">
        <v>33</v>
      </c>
      <c r="T890" s="18"/>
    </row>
    <row r="891" spans="8:20" x14ac:dyDescent="0.25">
      <c r="H891" s="15">
        <v>41041</v>
      </c>
      <c r="I891" s="96">
        <v>0.79166666666666663</v>
      </c>
      <c r="J891" s="100">
        <f t="shared" si="64"/>
        <v>41041.791666666664</v>
      </c>
      <c r="K891" s="16">
        <v>41.769300000000001</v>
      </c>
      <c r="L891" s="100">
        <f>'Barometric Data'!B891+'Barometric Data'!C891</f>
        <v>41041.791666666664</v>
      </c>
      <c r="M891" s="106">
        <f t="shared" si="62"/>
        <v>0</v>
      </c>
      <c r="N891" s="16">
        <f>'Barometric Data'!E891</f>
        <v>2.9275000000000002</v>
      </c>
      <c r="O891" s="16">
        <f t="shared" si="63"/>
        <v>38.841799999999999</v>
      </c>
      <c r="P891" s="17">
        <f t="shared" si="61"/>
        <v>354.15017000000006</v>
      </c>
      <c r="Q891" s="17"/>
      <c r="R891" s="16">
        <v>17.701000000000001</v>
      </c>
      <c r="S891" s="39" t="s">
        <v>33</v>
      </c>
      <c r="T891" s="18"/>
    </row>
    <row r="892" spans="8:20" x14ac:dyDescent="0.25">
      <c r="H892" s="15">
        <v>41042</v>
      </c>
      <c r="I892" s="96">
        <v>4.1666666666666664E-2</v>
      </c>
      <c r="J892" s="100">
        <f t="shared" si="64"/>
        <v>41042.041666666664</v>
      </c>
      <c r="K892" s="16">
        <v>41.804699999999997</v>
      </c>
      <c r="L892" s="100">
        <f>'Barometric Data'!B892+'Barometric Data'!C892</f>
        <v>41042.041666666664</v>
      </c>
      <c r="M892" s="106">
        <f t="shared" si="62"/>
        <v>0</v>
      </c>
      <c r="N892" s="16">
        <f>'Barometric Data'!E892</f>
        <v>2.9462999999999999</v>
      </c>
      <c r="O892" s="16">
        <f t="shared" si="63"/>
        <v>38.858399999999996</v>
      </c>
      <c r="P892" s="17">
        <f t="shared" si="61"/>
        <v>354.13357000000002</v>
      </c>
      <c r="Q892" s="17"/>
      <c r="R892" s="16">
        <v>17.728999999999999</v>
      </c>
      <c r="S892" s="39" t="s">
        <v>33</v>
      </c>
      <c r="T892" s="18"/>
    </row>
    <row r="893" spans="8:20" x14ac:dyDescent="0.25">
      <c r="H893" s="15">
        <v>41042</v>
      </c>
      <c r="I893" s="96">
        <v>0.29166666666666669</v>
      </c>
      <c r="J893" s="100">
        <f t="shared" si="64"/>
        <v>41042.291666666664</v>
      </c>
      <c r="K893" s="16">
        <v>41.837299999999999</v>
      </c>
      <c r="L893" s="100">
        <f>'Barometric Data'!B893+'Barometric Data'!C893</f>
        <v>41042.291666666664</v>
      </c>
      <c r="M893" s="106">
        <f t="shared" si="62"/>
        <v>0</v>
      </c>
      <c r="N893" s="16">
        <f>'Barometric Data'!E893</f>
        <v>2.9931999999999999</v>
      </c>
      <c r="O893" s="16">
        <f t="shared" si="63"/>
        <v>38.844099999999997</v>
      </c>
      <c r="P893" s="17">
        <f t="shared" si="61"/>
        <v>354.14787000000001</v>
      </c>
      <c r="Q893" s="17"/>
      <c r="R893" s="16">
        <v>17.707999999999998</v>
      </c>
      <c r="S893" s="39" t="s">
        <v>33</v>
      </c>
      <c r="T893" s="18"/>
    </row>
    <row r="894" spans="8:20" x14ac:dyDescent="0.25">
      <c r="H894" s="15">
        <v>41042</v>
      </c>
      <c r="I894" s="96">
        <v>0.54166666666666663</v>
      </c>
      <c r="J894" s="100">
        <f t="shared" si="64"/>
        <v>41042.541666666664</v>
      </c>
      <c r="K894" s="16">
        <v>41.806399999999996</v>
      </c>
      <c r="L894" s="100">
        <f>'Barometric Data'!B894+'Barometric Data'!C894</f>
        <v>41042.541666666664</v>
      </c>
      <c r="M894" s="106">
        <f t="shared" si="62"/>
        <v>0</v>
      </c>
      <c r="N894" s="16">
        <f>'Barometric Data'!E894</f>
        <v>3.0087999999999999</v>
      </c>
      <c r="O894" s="16">
        <f t="shared" si="63"/>
        <v>38.797599999999996</v>
      </c>
      <c r="P894" s="17">
        <f t="shared" si="61"/>
        <v>354.19437000000005</v>
      </c>
      <c r="Q894" s="17"/>
      <c r="R894" s="16">
        <v>17.727</v>
      </c>
      <c r="S894" s="39" t="s">
        <v>33</v>
      </c>
      <c r="T894" s="18"/>
    </row>
    <row r="895" spans="8:20" x14ac:dyDescent="0.25">
      <c r="H895" s="15">
        <v>41042</v>
      </c>
      <c r="I895" s="96">
        <v>0.79166666666666663</v>
      </c>
      <c r="J895" s="100">
        <f t="shared" si="64"/>
        <v>41042.791666666664</v>
      </c>
      <c r="K895" s="16">
        <v>41.723999999999997</v>
      </c>
      <c r="L895" s="100">
        <f>'Barometric Data'!B895+'Barometric Data'!C895</f>
        <v>41042.791666666664</v>
      </c>
      <c r="M895" s="106">
        <f t="shared" si="62"/>
        <v>0</v>
      </c>
      <c r="N895" s="16">
        <f>'Barometric Data'!E895</f>
        <v>2.8765000000000001</v>
      </c>
      <c r="O895" s="16">
        <f t="shared" si="63"/>
        <v>38.847499999999997</v>
      </c>
      <c r="P895" s="17">
        <f t="shared" si="61"/>
        <v>354.14447000000007</v>
      </c>
      <c r="Q895" s="17"/>
      <c r="R895" s="16">
        <v>17.715</v>
      </c>
      <c r="S895" s="39" t="s">
        <v>33</v>
      </c>
      <c r="T895" s="18"/>
    </row>
    <row r="896" spans="8:20" x14ac:dyDescent="0.25">
      <c r="H896" s="15">
        <v>41043</v>
      </c>
      <c r="I896" s="96">
        <v>4.1666666666666664E-2</v>
      </c>
      <c r="J896" s="100">
        <f t="shared" si="64"/>
        <v>41043.041666666664</v>
      </c>
      <c r="K896" s="16">
        <v>41.753599999999999</v>
      </c>
      <c r="L896" s="100">
        <f>'Barometric Data'!B896+'Barometric Data'!C896</f>
        <v>41043.041666666664</v>
      </c>
      <c r="M896" s="106">
        <f t="shared" si="62"/>
        <v>0</v>
      </c>
      <c r="N896" s="16">
        <f>'Barometric Data'!E896</f>
        <v>2.8765999999999998</v>
      </c>
      <c r="O896" s="16">
        <f t="shared" si="63"/>
        <v>38.876999999999995</v>
      </c>
      <c r="P896" s="17">
        <f t="shared" si="61"/>
        <v>354.11497000000003</v>
      </c>
      <c r="Q896" s="17"/>
      <c r="R896" s="16">
        <v>17.718</v>
      </c>
      <c r="S896" s="39" t="s">
        <v>33</v>
      </c>
      <c r="T896" s="18"/>
    </row>
    <row r="897" spans="8:20" x14ac:dyDescent="0.25">
      <c r="H897" s="15">
        <v>41043</v>
      </c>
      <c r="I897" s="96">
        <v>0.29166666666666669</v>
      </c>
      <c r="J897" s="100">
        <f t="shared" si="64"/>
        <v>41043.291666666664</v>
      </c>
      <c r="K897" s="16">
        <v>41.762099999999997</v>
      </c>
      <c r="L897" s="100">
        <f>'Barometric Data'!B897+'Barometric Data'!C897</f>
        <v>41043.291666666664</v>
      </c>
      <c r="M897" s="106">
        <f t="shared" si="62"/>
        <v>0</v>
      </c>
      <c r="N897" s="16">
        <f>'Barometric Data'!E897</f>
        <v>2.8738000000000001</v>
      </c>
      <c r="O897" s="16">
        <f t="shared" si="63"/>
        <v>38.888299999999994</v>
      </c>
      <c r="P897" s="17">
        <f t="shared" si="61"/>
        <v>354.10367000000002</v>
      </c>
      <c r="Q897" s="17"/>
      <c r="R897" s="16">
        <v>17.728999999999999</v>
      </c>
      <c r="S897" s="39" t="s">
        <v>33</v>
      </c>
      <c r="T897" s="18"/>
    </row>
    <row r="898" spans="8:20" x14ac:dyDescent="0.25">
      <c r="H898" s="15">
        <v>41043</v>
      </c>
      <c r="I898" s="96">
        <v>0.54166666666666663</v>
      </c>
      <c r="J898" s="100">
        <f t="shared" si="64"/>
        <v>41043.541666666664</v>
      </c>
      <c r="K898" s="16">
        <v>41.730499999999999</v>
      </c>
      <c r="L898" s="100">
        <f>'Barometric Data'!B898+'Barometric Data'!C898</f>
        <v>41043.541666666664</v>
      </c>
      <c r="M898" s="106">
        <f t="shared" si="62"/>
        <v>0</v>
      </c>
      <c r="N898" s="16">
        <f>'Barometric Data'!E898</f>
        <v>2.8250000000000002</v>
      </c>
      <c r="O898" s="16">
        <f t="shared" si="63"/>
        <v>38.905499999999996</v>
      </c>
      <c r="P898" s="17">
        <f t="shared" si="61"/>
        <v>354.08647000000002</v>
      </c>
      <c r="Q898" s="17"/>
      <c r="R898" s="16">
        <v>17.727</v>
      </c>
      <c r="S898" s="39" t="s">
        <v>33</v>
      </c>
      <c r="T898" s="18"/>
    </row>
    <row r="899" spans="8:20" x14ac:dyDescent="0.25">
      <c r="H899" s="15">
        <v>41043</v>
      </c>
      <c r="I899" s="96">
        <v>0.79166666666666663</v>
      </c>
      <c r="J899" s="100">
        <f t="shared" si="64"/>
        <v>41043.791666666664</v>
      </c>
      <c r="K899" s="16">
        <v>41.6464</v>
      </c>
      <c r="L899" s="100">
        <f>'Barometric Data'!B899+'Barometric Data'!C899</f>
        <v>41043.791666666664</v>
      </c>
      <c r="M899" s="106">
        <f t="shared" si="62"/>
        <v>0</v>
      </c>
      <c r="N899" s="16">
        <f>'Barometric Data'!E899</f>
        <v>2.6787000000000001</v>
      </c>
      <c r="O899" s="16">
        <f t="shared" si="63"/>
        <v>38.967700000000001</v>
      </c>
      <c r="P899" s="17">
        <f t="shared" si="61"/>
        <v>354.02427000000006</v>
      </c>
      <c r="Q899" s="17"/>
      <c r="R899" s="16">
        <v>17.713000000000001</v>
      </c>
      <c r="S899" s="39" t="s">
        <v>33</v>
      </c>
      <c r="T899" s="18"/>
    </row>
    <row r="900" spans="8:20" x14ac:dyDescent="0.25">
      <c r="H900" s="15">
        <v>41044</v>
      </c>
      <c r="I900" s="96">
        <v>4.1666666666666664E-2</v>
      </c>
      <c r="J900" s="100">
        <f t="shared" si="64"/>
        <v>41044.041666666664</v>
      </c>
      <c r="K900" s="16">
        <v>41.691800000000001</v>
      </c>
      <c r="L900" s="100">
        <f>'Barometric Data'!B900+'Barometric Data'!C900</f>
        <v>41044.041666666664</v>
      </c>
      <c r="M900" s="106">
        <f t="shared" si="62"/>
        <v>0</v>
      </c>
      <c r="N900" s="16">
        <f>'Barometric Data'!E900</f>
        <v>2.6804000000000001</v>
      </c>
      <c r="O900" s="16">
        <f t="shared" si="63"/>
        <v>39.011400000000002</v>
      </c>
      <c r="P900" s="17">
        <f t="shared" ref="P900:P963" si="65">AVERAGE($E$10,$E$12:$E$17)-O900</f>
        <v>353.98057000000006</v>
      </c>
      <c r="Q900" s="17"/>
      <c r="R900" s="16">
        <v>17.710999999999999</v>
      </c>
      <c r="S900" s="39" t="s">
        <v>33</v>
      </c>
      <c r="T900" s="18"/>
    </row>
    <row r="901" spans="8:20" x14ac:dyDescent="0.25">
      <c r="H901" s="15">
        <v>41044</v>
      </c>
      <c r="I901" s="96">
        <v>0.29166666666666669</v>
      </c>
      <c r="J901" s="100">
        <f t="shared" si="64"/>
        <v>41044.291666666664</v>
      </c>
      <c r="K901" s="16">
        <v>41.722900000000003</v>
      </c>
      <c r="L901" s="100">
        <f>'Barometric Data'!B901+'Barometric Data'!C901</f>
        <v>41044.291666666664</v>
      </c>
      <c r="M901" s="106">
        <f t="shared" si="62"/>
        <v>0</v>
      </c>
      <c r="N901" s="16">
        <f>'Barometric Data'!E901</f>
        <v>2.6827999999999999</v>
      </c>
      <c r="O901" s="16">
        <f t="shared" si="63"/>
        <v>39.040100000000002</v>
      </c>
      <c r="P901" s="17">
        <f t="shared" si="65"/>
        <v>353.95187000000004</v>
      </c>
      <c r="Q901" s="17"/>
      <c r="R901" s="16">
        <v>17.722999999999999</v>
      </c>
      <c r="S901" s="39" t="s">
        <v>33</v>
      </c>
      <c r="T901" s="18"/>
    </row>
    <row r="902" spans="8:20" x14ac:dyDescent="0.25">
      <c r="H902" s="15">
        <v>41044</v>
      </c>
      <c r="I902" s="96">
        <v>0.54166666666666663</v>
      </c>
      <c r="J902" s="100">
        <f t="shared" si="64"/>
        <v>41044.541666666664</v>
      </c>
      <c r="K902" s="16">
        <v>41.726799999999997</v>
      </c>
      <c r="L902" s="100">
        <f>'Barometric Data'!B902+'Barometric Data'!C902</f>
        <v>41044.541666666664</v>
      </c>
      <c r="M902" s="106">
        <f t="shared" si="62"/>
        <v>0</v>
      </c>
      <c r="N902" s="16">
        <f>'Barometric Data'!E902</f>
        <v>2.7012</v>
      </c>
      <c r="O902" s="16">
        <f t="shared" si="63"/>
        <v>39.025599999999997</v>
      </c>
      <c r="P902" s="17">
        <f t="shared" si="65"/>
        <v>353.96637000000004</v>
      </c>
      <c r="Q902" s="17"/>
      <c r="R902" s="16">
        <v>17.719000000000001</v>
      </c>
      <c r="S902" s="39" t="s">
        <v>33</v>
      </c>
      <c r="T902" s="18"/>
    </row>
    <row r="903" spans="8:20" x14ac:dyDescent="0.25">
      <c r="H903" s="15">
        <v>41044</v>
      </c>
      <c r="I903" s="96">
        <v>0.79166666666666663</v>
      </c>
      <c r="J903" s="100">
        <f t="shared" si="64"/>
        <v>41044.791666666664</v>
      </c>
      <c r="K903" s="16">
        <v>41.667499999999997</v>
      </c>
      <c r="L903" s="100">
        <f>'Barometric Data'!B903+'Barometric Data'!C903</f>
        <v>41044.791666666664</v>
      </c>
      <c r="M903" s="106">
        <f t="shared" si="62"/>
        <v>0</v>
      </c>
      <c r="N903" s="16">
        <f>'Barometric Data'!E903</f>
        <v>2.6116000000000001</v>
      </c>
      <c r="O903" s="16">
        <f t="shared" si="63"/>
        <v>39.055899999999994</v>
      </c>
      <c r="P903" s="17">
        <f t="shared" si="65"/>
        <v>353.93607000000003</v>
      </c>
      <c r="Q903" s="17"/>
      <c r="R903" s="16">
        <v>17.702000000000002</v>
      </c>
      <c r="S903" s="39" t="s">
        <v>33</v>
      </c>
      <c r="T903" s="18"/>
    </row>
    <row r="904" spans="8:20" x14ac:dyDescent="0.25">
      <c r="H904" s="15">
        <v>41045</v>
      </c>
      <c r="I904" s="96">
        <v>4.1666666666666664E-2</v>
      </c>
      <c r="J904" s="100">
        <f t="shared" si="64"/>
        <v>41045.041666666664</v>
      </c>
      <c r="K904" s="16">
        <v>41.705100000000002</v>
      </c>
      <c r="L904" s="100">
        <f>'Barometric Data'!B904+'Barometric Data'!C904</f>
        <v>41045.041666666664</v>
      </c>
      <c r="M904" s="106">
        <f t="shared" si="62"/>
        <v>0</v>
      </c>
      <c r="N904" s="16">
        <f>'Barometric Data'!E904</f>
        <v>2.6175999999999999</v>
      </c>
      <c r="O904" s="16">
        <f t="shared" si="63"/>
        <v>39.087499999999999</v>
      </c>
      <c r="P904" s="17">
        <f t="shared" si="65"/>
        <v>353.90447000000006</v>
      </c>
      <c r="Q904" s="17"/>
      <c r="R904" s="16">
        <v>17.716999999999999</v>
      </c>
      <c r="S904" s="39" t="s">
        <v>33</v>
      </c>
      <c r="T904" s="18"/>
    </row>
    <row r="905" spans="8:20" x14ac:dyDescent="0.25">
      <c r="H905" s="15">
        <v>41045</v>
      </c>
      <c r="I905" s="96">
        <v>0.29166666666666669</v>
      </c>
      <c r="J905" s="100">
        <f t="shared" si="64"/>
        <v>41045.291666666664</v>
      </c>
      <c r="K905" s="16">
        <v>41.715400000000002</v>
      </c>
      <c r="L905" s="100">
        <f>'Barometric Data'!B905+'Barometric Data'!C905</f>
        <v>41045.291666666664</v>
      </c>
      <c r="M905" s="106">
        <f t="shared" si="62"/>
        <v>0</v>
      </c>
      <c r="N905" s="16">
        <f>'Barometric Data'!E905</f>
        <v>2.6337000000000002</v>
      </c>
      <c r="O905" s="16">
        <f t="shared" si="63"/>
        <v>39.081700000000005</v>
      </c>
      <c r="P905" s="17">
        <f t="shared" si="65"/>
        <v>353.91027000000003</v>
      </c>
      <c r="Q905" s="17"/>
      <c r="R905" s="16">
        <v>17.693000000000001</v>
      </c>
      <c r="S905" s="39" t="s">
        <v>33</v>
      </c>
      <c r="T905" s="18"/>
    </row>
    <row r="906" spans="8:20" x14ac:dyDescent="0.25">
      <c r="H906" s="15">
        <v>41045</v>
      </c>
      <c r="I906" s="96">
        <v>0.54166666666666663</v>
      </c>
      <c r="J906" s="100">
        <f t="shared" si="64"/>
        <v>41045.541666666664</v>
      </c>
      <c r="K906" s="16">
        <v>41.732700000000001</v>
      </c>
      <c r="L906" s="100">
        <f>'Barometric Data'!B906+'Barometric Data'!C906</f>
        <v>41045.541666666664</v>
      </c>
      <c r="M906" s="106">
        <f t="shared" si="62"/>
        <v>0</v>
      </c>
      <c r="N906" s="16">
        <f>'Barometric Data'!E906</f>
        <v>2.657</v>
      </c>
      <c r="O906" s="16">
        <f t="shared" si="63"/>
        <v>39.075699999999998</v>
      </c>
      <c r="P906" s="17">
        <f t="shared" si="65"/>
        <v>353.91627000000005</v>
      </c>
      <c r="Q906" s="17"/>
      <c r="R906" s="16">
        <v>17.712</v>
      </c>
      <c r="S906" s="39" t="s">
        <v>33</v>
      </c>
      <c r="T906" s="18"/>
    </row>
    <row r="907" spans="8:20" x14ac:dyDescent="0.25">
      <c r="H907" s="15">
        <v>41045</v>
      </c>
      <c r="I907" s="96">
        <v>0.79166666666666663</v>
      </c>
      <c r="J907" s="100">
        <f t="shared" si="64"/>
        <v>41045.791666666664</v>
      </c>
      <c r="K907" s="16">
        <v>41.668900000000001</v>
      </c>
      <c r="L907" s="100">
        <f>'Barometric Data'!B907+'Barometric Data'!C907</f>
        <v>41045.791666666664</v>
      </c>
      <c r="M907" s="106">
        <f t="shared" si="62"/>
        <v>0</v>
      </c>
      <c r="N907" s="16">
        <f>'Barometric Data'!E907</f>
        <v>2.5459000000000001</v>
      </c>
      <c r="O907" s="16">
        <f t="shared" si="63"/>
        <v>39.122999999999998</v>
      </c>
      <c r="P907" s="17">
        <f t="shared" si="65"/>
        <v>353.86897000000005</v>
      </c>
      <c r="Q907" s="17"/>
      <c r="R907" s="16">
        <v>17.701000000000001</v>
      </c>
      <c r="S907" s="39" t="s">
        <v>33</v>
      </c>
      <c r="T907" s="18"/>
    </row>
    <row r="908" spans="8:20" x14ac:dyDescent="0.25">
      <c r="H908" s="15">
        <v>41046</v>
      </c>
      <c r="I908" s="96">
        <v>4.1666666666666664E-2</v>
      </c>
      <c r="J908" s="100">
        <f t="shared" si="64"/>
        <v>41046.041666666664</v>
      </c>
      <c r="K908" s="16">
        <v>41.692599999999999</v>
      </c>
      <c r="L908" s="100">
        <f>'Barometric Data'!B908+'Barometric Data'!C908</f>
        <v>41046.041666666664</v>
      </c>
      <c r="M908" s="106">
        <f t="shared" si="62"/>
        <v>0</v>
      </c>
      <c r="N908" s="16">
        <f>'Barometric Data'!E908</f>
        <v>2.5590999999999999</v>
      </c>
      <c r="O908" s="16">
        <f t="shared" si="63"/>
        <v>39.133499999999998</v>
      </c>
      <c r="P908" s="17">
        <f t="shared" si="65"/>
        <v>353.85847000000001</v>
      </c>
      <c r="Q908" s="17"/>
      <c r="R908" s="16">
        <v>17.702999999999999</v>
      </c>
      <c r="S908" s="39" t="s">
        <v>33</v>
      </c>
      <c r="T908" s="18"/>
    </row>
    <row r="909" spans="8:20" x14ac:dyDescent="0.25">
      <c r="H909" s="15">
        <v>41046</v>
      </c>
      <c r="I909" s="96">
        <v>0.29166666666666669</v>
      </c>
      <c r="J909" s="100">
        <f t="shared" si="64"/>
        <v>41046.291666666664</v>
      </c>
      <c r="K909" s="16">
        <v>41.701099999999997</v>
      </c>
      <c r="L909" s="100">
        <f>'Barometric Data'!B909+'Barometric Data'!C909</f>
        <v>41046.291666666664</v>
      </c>
      <c r="M909" s="106">
        <f t="shared" si="62"/>
        <v>0</v>
      </c>
      <c r="N909" s="16">
        <f>'Barometric Data'!E909</f>
        <v>2.5569999999999999</v>
      </c>
      <c r="O909" s="16">
        <f t="shared" si="63"/>
        <v>39.144099999999995</v>
      </c>
      <c r="P909" s="17">
        <f t="shared" si="65"/>
        <v>353.84787000000006</v>
      </c>
      <c r="Q909" s="17"/>
      <c r="R909" s="16">
        <v>17.702999999999999</v>
      </c>
      <c r="S909" s="39" t="s">
        <v>33</v>
      </c>
      <c r="T909" s="18"/>
    </row>
    <row r="910" spans="8:20" x14ac:dyDescent="0.25">
      <c r="H910" s="15">
        <v>41046</v>
      </c>
      <c r="I910" s="96">
        <v>0.54166666666666663</v>
      </c>
      <c r="J910" s="100">
        <f t="shared" si="64"/>
        <v>41046.541666666664</v>
      </c>
      <c r="K910" s="16">
        <v>41.698</v>
      </c>
      <c r="L910" s="100">
        <f>'Barometric Data'!B910+'Barometric Data'!C910</f>
        <v>41046.541666666664</v>
      </c>
      <c r="M910" s="106">
        <f t="shared" si="62"/>
        <v>0</v>
      </c>
      <c r="N910" s="16">
        <f>'Barometric Data'!E910</f>
        <v>2.5630000000000002</v>
      </c>
      <c r="O910" s="16">
        <f t="shared" si="63"/>
        <v>39.134999999999998</v>
      </c>
      <c r="P910" s="17">
        <f t="shared" si="65"/>
        <v>353.85697000000005</v>
      </c>
      <c r="Q910" s="17"/>
      <c r="R910" s="16">
        <v>17.710999999999999</v>
      </c>
      <c r="S910" s="39" t="s">
        <v>33</v>
      </c>
      <c r="T910" s="18"/>
    </row>
    <row r="911" spans="8:20" x14ac:dyDescent="0.25">
      <c r="H911" s="15">
        <v>41046</v>
      </c>
      <c r="I911" s="96">
        <v>0.79166666666666663</v>
      </c>
      <c r="J911" s="100">
        <f t="shared" si="64"/>
        <v>41046.791666666664</v>
      </c>
      <c r="K911" s="16">
        <v>41.706499999999998</v>
      </c>
      <c r="L911" s="100">
        <f>'Barometric Data'!B911+'Barometric Data'!C911</f>
        <v>41046.791666666664</v>
      </c>
      <c r="M911" s="106">
        <f t="shared" ref="M911:M974" si="66">L911-J911</f>
        <v>0</v>
      </c>
      <c r="N911" s="16">
        <f>'Barometric Data'!E911</f>
        <v>2.5356000000000001</v>
      </c>
      <c r="O911" s="16">
        <f t="shared" ref="O911:O974" si="67">K911-N911</f>
        <v>39.170899999999996</v>
      </c>
      <c r="P911" s="17">
        <f t="shared" si="65"/>
        <v>353.82107000000002</v>
      </c>
      <c r="Q911" s="17"/>
      <c r="R911" s="16">
        <v>17.716999999999999</v>
      </c>
      <c r="S911" s="39" t="s">
        <v>33</v>
      </c>
      <c r="T911" s="18"/>
    </row>
    <row r="912" spans="8:20" x14ac:dyDescent="0.25">
      <c r="H912" s="15">
        <v>41047</v>
      </c>
      <c r="I912" s="96">
        <v>4.1666666666666664E-2</v>
      </c>
      <c r="J912" s="100">
        <f t="shared" si="64"/>
        <v>41047.041666666664</v>
      </c>
      <c r="K912" s="16">
        <v>41.725999999999999</v>
      </c>
      <c r="L912" s="100">
        <f>'Barometric Data'!B912+'Barometric Data'!C912</f>
        <v>41047.041666666664</v>
      </c>
      <c r="M912" s="106">
        <f t="shared" si="66"/>
        <v>0</v>
      </c>
      <c r="N912" s="16">
        <f>'Barometric Data'!E912</f>
        <v>2.5501</v>
      </c>
      <c r="O912" s="16">
        <f t="shared" si="67"/>
        <v>39.175899999999999</v>
      </c>
      <c r="P912" s="17">
        <f t="shared" si="65"/>
        <v>353.81607000000002</v>
      </c>
      <c r="Q912" s="17"/>
      <c r="R912" s="16">
        <v>17.718</v>
      </c>
      <c r="S912" s="39" t="s">
        <v>33</v>
      </c>
      <c r="T912" s="18"/>
    </row>
    <row r="913" spans="8:20" x14ac:dyDescent="0.25">
      <c r="H913" s="15">
        <v>41047</v>
      </c>
      <c r="I913" s="96">
        <v>0.29166666666666669</v>
      </c>
      <c r="J913" s="100">
        <f t="shared" si="64"/>
        <v>41047.291666666664</v>
      </c>
      <c r="K913" s="16">
        <v>41.746400000000001</v>
      </c>
      <c r="L913" s="100">
        <f>'Barometric Data'!B913+'Barometric Data'!C913</f>
        <v>41047.291666666664</v>
      </c>
      <c r="M913" s="106">
        <f t="shared" si="66"/>
        <v>0</v>
      </c>
      <c r="N913" s="16">
        <f>'Barometric Data'!E913</f>
        <v>2.5924</v>
      </c>
      <c r="O913" s="16">
        <f t="shared" si="67"/>
        <v>39.154000000000003</v>
      </c>
      <c r="P913" s="17">
        <f t="shared" si="65"/>
        <v>353.83797000000004</v>
      </c>
      <c r="Q913" s="17"/>
      <c r="R913" s="16">
        <v>17.7</v>
      </c>
      <c r="S913" s="39" t="s">
        <v>33</v>
      </c>
      <c r="T913" s="18"/>
    </row>
    <row r="914" spans="8:20" x14ac:dyDescent="0.25">
      <c r="H914" s="15">
        <v>41047</v>
      </c>
      <c r="I914" s="96">
        <v>0.54166666666666663</v>
      </c>
      <c r="J914" s="100">
        <f t="shared" si="64"/>
        <v>41047.541666666664</v>
      </c>
      <c r="K914" s="16">
        <v>41.768500000000003</v>
      </c>
      <c r="L914" s="100">
        <f>'Barometric Data'!B914+'Barometric Data'!C914</f>
        <v>41047.541666666664</v>
      </c>
      <c r="M914" s="106">
        <f t="shared" si="66"/>
        <v>0</v>
      </c>
      <c r="N914" s="16">
        <f>'Barometric Data'!E914</f>
        <v>2.6594000000000002</v>
      </c>
      <c r="O914" s="16">
        <f t="shared" si="67"/>
        <v>39.109100000000005</v>
      </c>
      <c r="P914" s="17">
        <f t="shared" si="65"/>
        <v>353.88287000000003</v>
      </c>
      <c r="Q914" s="17"/>
      <c r="R914" s="16">
        <v>17.712</v>
      </c>
      <c r="S914" s="39" t="s">
        <v>33</v>
      </c>
      <c r="T914" s="18"/>
    </row>
    <row r="915" spans="8:20" x14ac:dyDescent="0.25">
      <c r="H915" s="15">
        <v>41047</v>
      </c>
      <c r="I915" s="96">
        <v>0.79166666666666663</v>
      </c>
      <c r="J915" s="100">
        <f t="shared" si="64"/>
        <v>41047.791666666664</v>
      </c>
      <c r="K915" s="16">
        <v>41.790199999999999</v>
      </c>
      <c r="L915" s="100">
        <f>'Barometric Data'!B915+'Barometric Data'!C915</f>
        <v>41047.791666666664</v>
      </c>
      <c r="M915" s="106">
        <f t="shared" si="66"/>
        <v>0</v>
      </c>
      <c r="N915" s="16">
        <f>'Barometric Data'!E915</f>
        <v>2.6714000000000002</v>
      </c>
      <c r="O915" s="16">
        <f t="shared" si="67"/>
        <v>39.1188</v>
      </c>
      <c r="P915" s="17">
        <f t="shared" si="65"/>
        <v>353.87317000000002</v>
      </c>
      <c r="Q915" s="17"/>
      <c r="R915" s="16">
        <v>17.716000000000001</v>
      </c>
      <c r="S915" s="39" t="s">
        <v>33</v>
      </c>
      <c r="T915" s="18"/>
    </row>
    <row r="916" spans="8:20" x14ac:dyDescent="0.25">
      <c r="H916" s="15">
        <v>41048</v>
      </c>
      <c r="I916" s="96">
        <v>4.1666666666666664E-2</v>
      </c>
      <c r="J916" s="100">
        <f t="shared" si="64"/>
        <v>41048.041666666664</v>
      </c>
      <c r="K916" s="16">
        <v>41.805700000000002</v>
      </c>
      <c r="L916" s="100">
        <f>'Barometric Data'!B916+'Barometric Data'!C916</f>
        <v>41048.041666666664</v>
      </c>
      <c r="M916" s="106">
        <f t="shared" si="66"/>
        <v>0</v>
      </c>
      <c r="N916" s="16">
        <f>'Barometric Data'!E916</f>
        <v>2.7208000000000001</v>
      </c>
      <c r="O916" s="16">
        <f t="shared" si="67"/>
        <v>39.084900000000005</v>
      </c>
      <c r="P916" s="17">
        <f t="shared" si="65"/>
        <v>353.90707000000003</v>
      </c>
      <c r="Q916" s="17"/>
      <c r="R916" s="16">
        <v>17.713000000000001</v>
      </c>
      <c r="S916" s="39" t="s">
        <v>33</v>
      </c>
      <c r="T916" s="18"/>
    </row>
    <row r="917" spans="8:20" x14ac:dyDescent="0.25">
      <c r="H917" s="15">
        <v>41048</v>
      </c>
      <c r="I917" s="96">
        <v>0.29166666666666669</v>
      </c>
      <c r="J917" s="100">
        <f t="shared" si="64"/>
        <v>41048.291666666664</v>
      </c>
      <c r="K917" s="16">
        <v>41.8155</v>
      </c>
      <c r="L917" s="100">
        <f>'Barometric Data'!B917+'Barometric Data'!C917</f>
        <v>41048.291666666664</v>
      </c>
      <c r="M917" s="106">
        <f t="shared" si="66"/>
        <v>0</v>
      </c>
      <c r="N917" s="16">
        <f>'Barometric Data'!E917</f>
        <v>2.754</v>
      </c>
      <c r="O917" s="16">
        <f t="shared" si="67"/>
        <v>39.061500000000002</v>
      </c>
      <c r="P917" s="17">
        <f t="shared" si="65"/>
        <v>353.93047000000001</v>
      </c>
      <c r="Q917" s="17"/>
      <c r="R917" s="16">
        <v>17.706</v>
      </c>
      <c r="S917" s="39" t="s">
        <v>33</v>
      </c>
      <c r="T917" s="18"/>
    </row>
    <row r="918" spans="8:20" x14ac:dyDescent="0.25">
      <c r="H918" s="15">
        <v>41048</v>
      </c>
      <c r="I918" s="96">
        <v>0.54166666666666663</v>
      </c>
      <c r="J918" s="100">
        <f t="shared" si="64"/>
        <v>41048.541666666664</v>
      </c>
      <c r="K918" s="16">
        <v>41.793300000000002</v>
      </c>
      <c r="L918" s="100">
        <f>'Barometric Data'!B918+'Barometric Data'!C918</f>
        <v>41048.541666666664</v>
      </c>
      <c r="M918" s="106">
        <f t="shared" si="66"/>
        <v>0</v>
      </c>
      <c r="N918" s="16">
        <f>'Barometric Data'!E918</f>
        <v>2.7948</v>
      </c>
      <c r="O918" s="16">
        <f t="shared" si="67"/>
        <v>38.9985</v>
      </c>
      <c r="P918" s="17">
        <f t="shared" si="65"/>
        <v>353.99347000000006</v>
      </c>
      <c r="Q918" s="17"/>
      <c r="R918" s="16">
        <v>17.71</v>
      </c>
      <c r="S918" s="39" t="s">
        <v>33</v>
      </c>
      <c r="T918" s="18"/>
    </row>
    <row r="919" spans="8:20" x14ac:dyDescent="0.25">
      <c r="H919" s="15">
        <v>41048</v>
      </c>
      <c r="I919" s="96">
        <v>0.79166666666666663</v>
      </c>
      <c r="J919" s="100">
        <f t="shared" si="64"/>
        <v>41048.791666666664</v>
      </c>
      <c r="K919" s="16">
        <v>41.774700000000003</v>
      </c>
      <c r="L919" s="100">
        <f>'Barometric Data'!B919+'Barometric Data'!C919</f>
        <v>41048.791666666664</v>
      </c>
      <c r="M919" s="106">
        <f t="shared" si="66"/>
        <v>0</v>
      </c>
      <c r="N919" s="16">
        <f>'Barometric Data'!E919</f>
        <v>2.7357999999999998</v>
      </c>
      <c r="O919" s="16">
        <f t="shared" si="67"/>
        <v>39.038900000000005</v>
      </c>
      <c r="P919" s="17">
        <f t="shared" si="65"/>
        <v>353.95307000000003</v>
      </c>
      <c r="Q919" s="17"/>
      <c r="R919" s="16">
        <v>17.707999999999998</v>
      </c>
      <c r="S919" s="39" t="s">
        <v>33</v>
      </c>
      <c r="T919" s="18"/>
    </row>
    <row r="920" spans="8:20" x14ac:dyDescent="0.25">
      <c r="H920" s="15">
        <v>41049</v>
      </c>
      <c r="I920" s="96">
        <v>4.1666666666666664E-2</v>
      </c>
      <c r="J920" s="100">
        <f t="shared" si="64"/>
        <v>41049.041666666664</v>
      </c>
      <c r="K920" s="16">
        <v>41.776600000000002</v>
      </c>
      <c r="L920" s="100">
        <f>'Barometric Data'!B920+'Barometric Data'!C920</f>
        <v>41049.041666666664</v>
      </c>
      <c r="M920" s="106">
        <f t="shared" si="66"/>
        <v>0</v>
      </c>
      <c r="N920" s="16">
        <f>'Barometric Data'!E920</f>
        <v>2.7603</v>
      </c>
      <c r="O920" s="16">
        <f t="shared" si="67"/>
        <v>39.016300000000001</v>
      </c>
      <c r="P920" s="17">
        <f t="shared" si="65"/>
        <v>353.97567000000004</v>
      </c>
      <c r="Q920" s="17"/>
      <c r="R920" s="16">
        <v>17.706</v>
      </c>
      <c r="S920" s="39" t="s">
        <v>33</v>
      </c>
      <c r="T920" s="18"/>
    </row>
    <row r="921" spans="8:20" x14ac:dyDescent="0.25">
      <c r="H921" s="15">
        <v>41049</v>
      </c>
      <c r="I921" s="96">
        <v>0.29166666666666669</v>
      </c>
      <c r="J921" s="100">
        <f t="shared" si="64"/>
        <v>41049.291666666664</v>
      </c>
      <c r="K921" s="16">
        <v>41.795499999999997</v>
      </c>
      <c r="L921" s="100">
        <f>'Barometric Data'!B921+'Barometric Data'!C921</f>
        <v>41049.291666666664</v>
      </c>
      <c r="M921" s="106">
        <f t="shared" si="66"/>
        <v>0</v>
      </c>
      <c r="N921" s="16">
        <f>'Barometric Data'!E921</f>
        <v>2.7936000000000001</v>
      </c>
      <c r="O921" s="16">
        <f t="shared" si="67"/>
        <v>39.001899999999999</v>
      </c>
      <c r="P921" s="17">
        <f t="shared" si="65"/>
        <v>353.99007000000006</v>
      </c>
      <c r="Q921" s="17"/>
      <c r="R921" s="16">
        <v>17.706</v>
      </c>
      <c r="S921" s="39" t="s">
        <v>33</v>
      </c>
      <c r="T921" s="18"/>
    </row>
    <row r="922" spans="8:20" x14ac:dyDescent="0.25">
      <c r="H922" s="15">
        <v>41049</v>
      </c>
      <c r="I922" s="96">
        <v>0.54166666666666663</v>
      </c>
      <c r="J922" s="100">
        <f t="shared" si="64"/>
        <v>41049.541666666664</v>
      </c>
      <c r="K922" s="16">
        <v>41.776699999999998</v>
      </c>
      <c r="L922" s="100">
        <f>'Barometric Data'!B922+'Barometric Data'!C922</f>
        <v>41049.541666666664</v>
      </c>
      <c r="M922" s="106">
        <f t="shared" si="66"/>
        <v>0</v>
      </c>
      <c r="N922" s="16">
        <f>'Barometric Data'!E922</f>
        <v>2.8155999999999999</v>
      </c>
      <c r="O922" s="16">
        <f t="shared" si="67"/>
        <v>38.961100000000002</v>
      </c>
      <c r="P922" s="17">
        <f t="shared" si="65"/>
        <v>354.03087000000005</v>
      </c>
      <c r="Q922" s="17"/>
      <c r="R922" s="16">
        <v>17.713999999999999</v>
      </c>
      <c r="S922" s="39" t="s">
        <v>33</v>
      </c>
      <c r="T922" s="18"/>
    </row>
    <row r="923" spans="8:20" x14ac:dyDescent="0.25">
      <c r="H923" s="15">
        <v>41049</v>
      </c>
      <c r="I923" s="96">
        <v>0.79166666666666663</v>
      </c>
      <c r="J923" s="100">
        <f t="shared" si="64"/>
        <v>41049.791666666664</v>
      </c>
      <c r="K923" s="16">
        <v>41.750500000000002</v>
      </c>
      <c r="L923" s="100">
        <f>'Barometric Data'!B923+'Barometric Data'!C923</f>
        <v>41049.791666666664</v>
      </c>
      <c r="M923" s="106">
        <f t="shared" si="66"/>
        <v>0</v>
      </c>
      <c r="N923" s="16">
        <f>'Barometric Data'!E923</f>
        <v>2.742</v>
      </c>
      <c r="O923" s="16">
        <f t="shared" si="67"/>
        <v>39.008500000000005</v>
      </c>
      <c r="P923" s="17">
        <f t="shared" si="65"/>
        <v>353.98347000000001</v>
      </c>
      <c r="Q923" s="17"/>
      <c r="R923" s="16">
        <v>17.713999999999999</v>
      </c>
      <c r="S923" s="39" t="s">
        <v>33</v>
      </c>
      <c r="T923" s="18"/>
    </row>
    <row r="924" spans="8:20" x14ac:dyDescent="0.25">
      <c r="H924" s="15">
        <v>41050</v>
      </c>
      <c r="I924" s="96">
        <v>4.1666666666666664E-2</v>
      </c>
      <c r="J924" s="100">
        <f t="shared" si="64"/>
        <v>41050.041666666664</v>
      </c>
      <c r="K924" s="16">
        <v>41.746699999999997</v>
      </c>
      <c r="L924" s="100">
        <f>'Barometric Data'!B924+'Barometric Data'!C924</f>
        <v>41050.041666666664</v>
      </c>
      <c r="M924" s="106">
        <f t="shared" si="66"/>
        <v>0</v>
      </c>
      <c r="N924" s="16">
        <f>'Barometric Data'!E924</f>
        <v>2.7443</v>
      </c>
      <c r="O924" s="16">
        <f t="shared" si="67"/>
        <v>39.002399999999994</v>
      </c>
      <c r="P924" s="17">
        <f t="shared" si="65"/>
        <v>353.98957000000007</v>
      </c>
      <c r="Q924" s="17"/>
      <c r="R924" s="16">
        <v>17.702000000000002</v>
      </c>
      <c r="S924" s="39" t="s">
        <v>33</v>
      </c>
      <c r="T924" s="18"/>
    </row>
    <row r="925" spans="8:20" x14ac:dyDescent="0.25">
      <c r="H925" s="15">
        <v>41050</v>
      </c>
      <c r="I925" s="96">
        <v>0.29166666666666669</v>
      </c>
      <c r="J925" s="100">
        <f t="shared" si="64"/>
        <v>41050.291666666664</v>
      </c>
      <c r="K925" s="16">
        <v>41.7363</v>
      </c>
      <c r="L925" s="100">
        <f>'Barometric Data'!B925+'Barometric Data'!C925</f>
        <v>41050.291666666664</v>
      </c>
      <c r="M925" s="106">
        <f t="shared" si="66"/>
        <v>0</v>
      </c>
      <c r="N925" s="16">
        <f>'Barometric Data'!E925</f>
        <v>2.6888999999999998</v>
      </c>
      <c r="O925" s="16">
        <f t="shared" si="67"/>
        <v>39.047400000000003</v>
      </c>
      <c r="P925" s="17">
        <f t="shared" si="65"/>
        <v>353.94457000000006</v>
      </c>
      <c r="Q925" s="17"/>
      <c r="R925" s="16">
        <v>17.698</v>
      </c>
      <c r="S925" s="39" t="s">
        <v>33</v>
      </c>
      <c r="T925" s="18"/>
    </row>
    <row r="926" spans="8:20" x14ac:dyDescent="0.25">
      <c r="H926" s="15">
        <v>41050</v>
      </c>
      <c r="I926" s="96">
        <v>0.54166666666666663</v>
      </c>
      <c r="J926" s="100">
        <f t="shared" si="64"/>
        <v>41050.541666666664</v>
      </c>
      <c r="K926" s="16">
        <v>41.667099999999998</v>
      </c>
      <c r="L926" s="100">
        <f>'Barometric Data'!B926+'Barometric Data'!C926</f>
        <v>41050.541666666664</v>
      </c>
      <c r="M926" s="106">
        <f t="shared" si="66"/>
        <v>0</v>
      </c>
      <c r="N926" s="16">
        <f>'Barometric Data'!E926</f>
        <v>2.6221999999999999</v>
      </c>
      <c r="O926" s="16">
        <f t="shared" si="67"/>
        <v>39.044899999999998</v>
      </c>
      <c r="P926" s="17">
        <f t="shared" si="65"/>
        <v>353.94707000000005</v>
      </c>
      <c r="Q926" s="17"/>
      <c r="R926" s="16">
        <v>17.725000000000001</v>
      </c>
      <c r="S926" s="39" t="s">
        <v>33</v>
      </c>
      <c r="T926" s="18"/>
    </row>
    <row r="927" spans="8:20" x14ac:dyDescent="0.25">
      <c r="H927" s="15">
        <v>41050</v>
      </c>
      <c r="I927" s="96">
        <v>0.79166666666666663</v>
      </c>
      <c r="J927" s="100">
        <f t="shared" si="64"/>
        <v>41050.791666666664</v>
      </c>
      <c r="K927" s="16">
        <v>41.6404</v>
      </c>
      <c r="L927" s="100">
        <f>'Barometric Data'!B927+'Barometric Data'!C927</f>
        <v>41050.791666666664</v>
      </c>
      <c r="M927" s="106">
        <f t="shared" si="66"/>
        <v>0</v>
      </c>
      <c r="N927" s="16">
        <f>'Barometric Data'!E927</f>
        <v>2.5124</v>
      </c>
      <c r="O927" s="16">
        <f t="shared" si="67"/>
        <v>39.128</v>
      </c>
      <c r="P927" s="17">
        <f t="shared" si="65"/>
        <v>353.86397000000005</v>
      </c>
      <c r="Q927" s="17"/>
      <c r="R927" s="16">
        <v>17.7</v>
      </c>
      <c r="S927" s="39" t="s">
        <v>33</v>
      </c>
      <c r="T927" s="18"/>
    </row>
    <row r="928" spans="8:20" x14ac:dyDescent="0.25">
      <c r="H928" s="15">
        <v>41051</v>
      </c>
      <c r="I928" s="96">
        <v>4.1666666666666664E-2</v>
      </c>
      <c r="J928" s="100">
        <f t="shared" si="64"/>
        <v>41051.041666666664</v>
      </c>
      <c r="K928" s="16">
        <v>41.737200000000001</v>
      </c>
      <c r="L928" s="100">
        <f>'Barometric Data'!B928+'Barometric Data'!C928</f>
        <v>41051.041666666664</v>
      </c>
      <c r="M928" s="106">
        <f t="shared" si="66"/>
        <v>0</v>
      </c>
      <c r="N928" s="16">
        <f>'Barometric Data'!E928</f>
        <v>2.6181000000000001</v>
      </c>
      <c r="O928" s="16">
        <f t="shared" si="67"/>
        <v>39.119100000000003</v>
      </c>
      <c r="P928" s="17">
        <f t="shared" si="65"/>
        <v>353.87287000000003</v>
      </c>
      <c r="Q928" s="17"/>
      <c r="R928" s="16">
        <v>17.709</v>
      </c>
      <c r="S928" s="39" t="s">
        <v>33</v>
      </c>
      <c r="T928" s="18"/>
    </row>
    <row r="929" spans="8:20" x14ac:dyDescent="0.25">
      <c r="H929" s="15">
        <v>41051</v>
      </c>
      <c r="I929" s="96">
        <v>0.29166666666666669</v>
      </c>
      <c r="J929" s="100">
        <f t="shared" si="64"/>
        <v>41051.291666666664</v>
      </c>
      <c r="K929" s="16">
        <v>41.7667</v>
      </c>
      <c r="L929" s="100">
        <f>'Barometric Data'!B929+'Barometric Data'!C929</f>
        <v>41051.291666666664</v>
      </c>
      <c r="M929" s="106">
        <f t="shared" si="66"/>
        <v>0</v>
      </c>
      <c r="N929" s="16">
        <f>'Barometric Data'!E929</f>
        <v>2.6457000000000002</v>
      </c>
      <c r="O929" s="16">
        <f t="shared" si="67"/>
        <v>39.121000000000002</v>
      </c>
      <c r="P929" s="17">
        <f t="shared" si="65"/>
        <v>353.87097000000006</v>
      </c>
      <c r="Q929" s="17"/>
      <c r="R929" s="16">
        <v>17.695</v>
      </c>
      <c r="S929" s="39" t="s">
        <v>33</v>
      </c>
      <c r="T929" s="18"/>
    </row>
    <row r="930" spans="8:20" x14ac:dyDescent="0.25">
      <c r="H930" s="15">
        <v>41051</v>
      </c>
      <c r="I930" s="96">
        <v>0.54166666666666663</v>
      </c>
      <c r="J930" s="100">
        <f t="shared" si="64"/>
        <v>41051.541666666664</v>
      </c>
      <c r="K930" s="16">
        <v>41.743600000000001</v>
      </c>
      <c r="L930" s="100">
        <f>'Barometric Data'!B930+'Barometric Data'!C930</f>
        <v>41051.541666666664</v>
      </c>
      <c r="M930" s="106">
        <f t="shared" si="66"/>
        <v>0</v>
      </c>
      <c r="N930" s="16">
        <f>'Barometric Data'!E930</f>
        <v>2.6635</v>
      </c>
      <c r="O930" s="16">
        <f t="shared" si="67"/>
        <v>39.080100000000002</v>
      </c>
      <c r="P930" s="17">
        <f t="shared" si="65"/>
        <v>353.91187000000002</v>
      </c>
      <c r="Q930" s="17"/>
      <c r="R930" s="16">
        <v>17.704999999999998</v>
      </c>
      <c r="S930" s="39" t="s">
        <v>33</v>
      </c>
      <c r="T930" s="18"/>
    </row>
    <row r="931" spans="8:20" x14ac:dyDescent="0.25">
      <c r="H931" s="15">
        <v>41051</v>
      </c>
      <c r="I931" s="96">
        <v>0.79166666666666663</v>
      </c>
      <c r="J931" s="100">
        <f t="shared" si="64"/>
        <v>41051.791666666664</v>
      </c>
      <c r="K931" s="16">
        <v>41.698500000000003</v>
      </c>
      <c r="L931" s="100">
        <f>'Barometric Data'!B931+'Barometric Data'!C931</f>
        <v>41051.791666666664</v>
      </c>
      <c r="M931" s="106">
        <f t="shared" si="66"/>
        <v>0</v>
      </c>
      <c r="N931" s="16">
        <f>'Barometric Data'!E931</f>
        <v>2.5529000000000002</v>
      </c>
      <c r="O931" s="16">
        <f t="shared" si="67"/>
        <v>39.145600000000002</v>
      </c>
      <c r="P931" s="17">
        <f t="shared" si="65"/>
        <v>353.84637000000004</v>
      </c>
      <c r="Q931" s="17"/>
      <c r="R931" s="16">
        <v>17.696000000000002</v>
      </c>
      <c r="S931" s="39" t="s">
        <v>33</v>
      </c>
      <c r="T931" s="18"/>
    </row>
    <row r="932" spans="8:20" x14ac:dyDescent="0.25">
      <c r="H932" s="15">
        <v>41052</v>
      </c>
      <c r="I932" s="96">
        <v>4.1666666666666664E-2</v>
      </c>
      <c r="J932" s="100">
        <f t="shared" si="64"/>
        <v>41052.041666666664</v>
      </c>
      <c r="K932" s="16">
        <v>41.753500000000003</v>
      </c>
      <c r="L932" s="100">
        <f>'Barometric Data'!B932+'Barometric Data'!C932</f>
        <v>41052.041666666664</v>
      </c>
      <c r="M932" s="106">
        <f t="shared" si="66"/>
        <v>0</v>
      </c>
      <c r="N932" s="16">
        <f>'Barometric Data'!E932</f>
        <v>2.5958000000000001</v>
      </c>
      <c r="O932" s="16">
        <f t="shared" si="67"/>
        <v>39.157700000000006</v>
      </c>
      <c r="P932" s="17">
        <f t="shared" si="65"/>
        <v>353.83427000000006</v>
      </c>
      <c r="Q932" s="17"/>
      <c r="R932" s="16">
        <v>17.707999999999998</v>
      </c>
      <c r="S932" s="39" t="s">
        <v>33</v>
      </c>
      <c r="T932" s="18"/>
    </row>
    <row r="933" spans="8:20" x14ac:dyDescent="0.25">
      <c r="H933" s="15">
        <v>41052</v>
      </c>
      <c r="I933" s="96">
        <v>0.29166666666666669</v>
      </c>
      <c r="J933" s="100">
        <f t="shared" si="64"/>
        <v>41052.291666666664</v>
      </c>
      <c r="K933" s="16">
        <v>41.792299999999997</v>
      </c>
      <c r="L933" s="100">
        <f>'Barometric Data'!B933+'Barometric Data'!C933</f>
        <v>41052.291666666664</v>
      </c>
      <c r="M933" s="106">
        <f t="shared" si="66"/>
        <v>0</v>
      </c>
      <c r="N933" s="16">
        <f>'Barometric Data'!E933</f>
        <v>2.6555</v>
      </c>
      <c r="O933" s="16">
        <f t="shared" si="67"/>
        <v>39.136799999999994</v>
      </c>
      <c r="P933" s="17">
        <f t="shared" si="65"/>
        <v>353.85517000000004</v>
      </c>
      <c r="Q933" s="17"/>
      <c r="R933" s="16">
        <v>17.731000000000002</v>
      </c>
      <c r="S933" s="39" t="s">
        <v>33</v>
      </c>
      <c r="T933" s="18"/>
    </row>
    <row r="934" spans="8:20" x14ac:dyDescent="0.25">
      <c r="H934" s="15">
        <v>41052</v>
      </c>
      <c r="I934" s="96">
        <v>0.54166666666666663</v>
      </c>
      <c r="J934" s="100">
        <f t="shared" si="64"/>
        <v>41052.541666666664</v>
      </c>
      <c r="K934" s="16">
        <v>41.752800000000001</v>
      </c>
      <c r="L934" s="100">
        <f>'Barometric Data'!B934+'Barometric Data'!C934</f>
        <v>41052.541666666664</v>
      </c>
      <c r="M934" s="106">
        <f t="shared" si="66"/>
        <v>0</v>
      </c>
      <c r="N934" s="16">
        <f>'Barometric Data'!E934</f>
        <v>2.6316000000000002</v>
      </c>
      <c r="O934" s="16">
        <f t="shared" si="67"/>
        <v>39.121200000000002</v>
      </c>
      <c r="P934" s="17">
        <f t="shared" si="65"/>
        <v>353.87077000000005</v>
      </c>
      <c r="Q934" s="17"/>
      <c r="R934" s="16">
        <v>17.722000000000001</v>
      </c>
      <c r="S934" s="39" t="s">
        <v>33</v>
      </c>
      <c r="T934" s="18"/>
    </row>
    <row r="935" spans="8:20" x14ac:dyDescent="0.25">
      <c r="H935" s="15">
        <v>41052</v>
      </c>
      <c r="I935" s="96">
        <v>0.79166666666666663</v>
      </c>
      <c r="J935" s="100">
        <f t="shared" si="64"/>
        <v>41052.791666666664</v>
      </c>
      <c r="K935" s="16">
        <v>41.7318</v>
      </c>
      <c r="L935" s="100">
        <f>'Barometric Data'!B935+'Barometric Data'!C935</f>
        <v>41052.791666666664</v>
      </c>
      <c r="M935" s="106">
        <f t="shared" si="66"/>
        <v>0</v>
      </c>
      <c r="N935" s="16">
        <f>'Barometric Data'!E935</f>
        <v>2.5842999999999998</v>
      </c>
      <c r="O935" s="16">
        <f t="shared" si="67"/>
        <v>39.147500000000001</v>
      </c>
      <c r="P935" s="17">
        <f t="shared" si="65"/>
        <v>353.84447000000006</v>
      </c>
      <c r="Q935" s="17"/>
      <c r="R935" s="16">
        <v>17.707999999999998</v>
      </c>
      <c r="S935" s="39" t="s">
        <v>33</v>
      </c>
      <c r="T935" s="18"/>
    </row>
    <row r="936" spans="8:20" x14ac:dyDescent="0.25">
      <c r="H936" s="15">
        <v>41053</v>
      </c>
      <c r="I936" s="96">
        <v>4.1666666666666664E-2</v>
      </c>
      <c r="J936" s="100">
        <f t="shared" si="64"/>
        <v>41053.041666666664</v>
      </c>
      <c r="K936" s="16">
        <v>41.757399999999997</v>
      </c>
      <c r="L936" s="100">
        <f>'Barometric Data'!B936+'Barometric Data'!C936</f>
        <v>41053.041666666664</v>
      </c>
      <c r="M936" s="106">
        <f t="shared" si="66"/>
        <v>0</v>
      </c>
      <c r="N936" s="16">
        <f>'Barometric Data'!E936</f>
        <v>2.5941000000000001</v>
      </c>
      <c r="O936" s="16">
        <f t="shared" si="67"/>
        <v>39.1633</v>
      </c>
      <c r="P936" s="17">
        <f t="shared" si="65"/>
        <v>353.82867000000005</v>
      </c>
      <c r="Q936" s="17"/>
      <c r="R936" s="16">
        <v>17.701000000000001</v>
      </c>
      <c r="S936" s="39" t="s">
        <v>33</v>
      </c>
      <c r="T936" s="18"/>
    </row>
    <row r="937" spans="8:20" x14ac:dyDescent="0.25">
      <c r="H937" s="15">
        <v>41053</v>
      </c>
      <c r="I937" s="96">
        <v>0.29166666666666669</v>
      </c>
      <c r="J937" s="100">
        <f t="shared" si="64"/>
        <v>41053.291666666664</v>
      </c>
      <c r="K937" s="16">
        <v>41.740699999999997</v>
      </c>
      <c r="L937" s="100">
        <f>'Barometric Data'!B937+'Barometric Data'!C937</f>
        <v>41053.291666666664</v>
      </c>
      <c r="M937" s="106">
        <f t="shared" si="66"/>
        <v>0</v>
      </c>
      <c r="N937" s="16">
        <f>'Barometric Data'!E937</f>
        <v>2.5773000000000001</v>
      </c>
      <c r="O937" s="16">
        <f t="shared" si="67"/>
        <v>39.163399999999996</v>
      </c>
      <c r="P937" s="17">
        <f t="shared" si="65"/>
        <v>353.82857000000001</v>
      </c>
      <c r="Q937" s="17"/>
      <c r="R937" s="16">
        <v>17.72</v>
      </c>
      <c r="S937" s="39" t="s">
        <v>33</v>
      </c>
      <c r="T937" s="18"/>
    </row>
    <row r="938" spans="8:20" x14ac:dyDescent="0.25">
      <c r="H938" s="15">
        <v>41053</v>
      </c>
      <c r="I938" s="96">
        <v>0.54166666666666663</v>
      </c>
      <c r="J938" s="100">
        <f t="shared" si="64"/>
        <v>41053.541666666664</v>
      </c>
      <c r="K938" s="16">
        <v>41.672600000000003</v>
      </c>
      <c r="L938" s="100">
        <f>'Barometric Data'!B938+'Barometric Data'!C938</f>
        <v>41053.541666666664</v>
      </c>
      <c r="M938" s="106">
        <f t="shared" si="66"/>
        <v>0</v>
      </c>
      <c r="N938" s="16">
        <f>'Barometric Data'!E938</f>
        <v>2.4876</v>
      </c>
      <c r="O938" s="16">
        <f t="shared" si="67"/>
        <v>39.185000000000002</v>
      </c>
      <c r="P938" s="17">
        <f t="shared" si="65"/>
        <v>353.80697000000004</v>
      </c>
      <c r="Q938" s="17"/>
      <c r="R938" s="16">
        <v>17.704999999999998</v>
      </c>
      <c r="S938" s="39" t="s">
        <v>33</v>
      </c>
      <c r="T938" s="18"/>
    </row>
    <row r="939" spans="8:20" x14ac:dyDescent="0.25">
      <c r="H939" s="15">
        <v>41053</v>
      </c>
      <c r="I939" s="96">
        <v>0.79166666666666663</v>
      </c>
      <c r="J939" s="100">
        <f t="shared" ref="J939:J1002" si="68">H939+I939</f>
        <v>41053.791666666664</v>
      </c>
      <c r="K939" s="16">
        <v>41.617199999999997</v>
      </c>
      <c r="L939" s="100">
        <f>'Barometric Data'!B939+'Barometric Data'!C939</f>
        <v>41053.791666666664</v>
      </c>
      <c r="M939" s="106">
        <f t="shared" si="66"/>
        <v>0</v>
      </c>
      <c r="N939" s="16">
        <f>'Barometric Data'!E939</f>
        <v>2.3513999999999999</v>
      </c>
      <c r="O939" s="16">
        <f t="shared" si="67"/>
        <v>39.265799999999999</v>
      </c>
      <c r="P939" s="17">
        <f t="shared" si="65"/>
        <v>353.72617000000002</v>
      </c>
      <c r="Q939" s="17"/>
      <c r="R939" s="16">
        <v>17.728000000000002</v>
      </c>
      <c r="S939" s="39" t="s">
        <v>33</v>
      </c>
      <c r="T939" s="18"/>
    </row>
    <row r="940" spans="8:20" x14ac:dyDescent="0.25">
      <c r="H940" s="15">
        <v>41054</v>
      </c>
      <c r="I940" s="96">
        <v>4.1666666666666664E-2</v>
      </c>
      <c r="J940" s="100">
        <f t="shared" si="68"/>
        <v>41054.041666666664</v>
      </c>
      <c r="K940" s="16">
        <v>41.659199999999998</v>
      </c>
      <c r="L940" s="100">
        <f>'Barometric Data'!B940+'Barometric Data'!C940</f>
        <v>41054.041666666664</v>
      </c>
      <c r="M940" s="106">
        <f t="shared" si="66"/>
        <v>0</v>
      </c>
      <c r="N940" s="16">
        <f>'Barometric Data'!E940</f>
        <v>2.3313999999999999</v>
      </c>
      <c r="O940" s="16">
        <f t="shared" si="67"/>
        <v>39.327799999999996</v>
      </c>
      <c r="P940" s="17">
        <f t="shared" si="65"/>
        <v>353.66417000000001</v>
      </c>
      <c r="Q940" s="17"/>
      <c r="R940" s="16">
        <v>17.727</v>
      </c>
      <c r="S940" s="39" t="s">
        <v>33</v>
      </c>
      <c r="T940" s="18"/>
    </row>
    <row r="941" spans="8:20" x14ac:dyDescent="0.25">
      <c r="H941" s="15">
        <v>41054</v>
      </c>
      <c r="I941" s="96">
        <v>0.29166666666666669</v>
      </c>
      <c r="J941" s="100">
        <f t="shared" si="68"/>
        <v>41054.291666666664</v>
      </c>
      <c r="K941" s="16">
        <v>41.653599999999997</v>
      </c>
      <c r="L941" s="100">
        <f>'Barometric Data'!B941+'Barometric Data'!C941</f>
        <v>41054.291666666664</v>
      </c>
      <c r="M941" s="106">
        <f t="shared" si="66"/>
        <v>0</v>
      </c>
      <c r="N941" s="16">
        <f>'Barometric Data'!E941</f>
        <v>2.2812999999999999</v>
      </c>
      <c r="O941" s="16">
        <f t="shared" si="67"/>
        <v>39.372299999999996</v>
      </c>
      <c r="P941" s="17">
        <f t="shared" si="65"/>
        <v>353.61967000000004</v>
      </c>
      <c r="Q941" s="17"/>
      <c r="R941" s="16">
        <v>17.690999999999999</v>
      </c>
      <c r="S941" s="39" t="s">
        <v>33</v>
      </c>
      <c r="T941" s="18"/>
    </row>
    <row r="942" spans="8:20" x14ac:dyDescent="0.25">
      <c r="H942" s="15">
        <v>41054</v>
      </c>
      <c r="I942" s="96">
        <v>0.54166666666666663</v>
      </c>
      <c r="J942" s="100">
        <f t="shared" si="68"/>
        <v>41054.541666666664</v>
      </c>
      <c r="K942" s="16">
        <v>41.688699999999997</v>
      </c>
      <c r="L942" s="100">
        <f>'Barometric Data'!B942+'Barometric Data'!C942</f>
        <v>41054.541666666664</v>
      </c>
      <c r="M942" s="106">
        <f t="shared" si="66"/>
        <v>0</v>
      </c>
      <c r="N942" s="16">
        <f>'Barometric Data'!E942</f>
        <v>2.3264</v>
      </c>
      <c r="O942" s="16">
        <f t="shared" si="67"/>
        <v>39.362299999999998</v>
      </c>
      <c r="P942" s="17">
        <f t="shared" si="65"/>
        <v>353.62967000000003</v>
      </c>
      <c r="Q942" s="17"/>
      <c r="R942" s="16">
        <v>17.704000000000001</v>
      </c>
      <c r="S942" s="39" t="s">
        <v>33</v>
      </c>
      <c r="T942" s="18"/>
    </row>
    <row r="943" spans="8:20" x14ac:dyDescent="0.25">
      <c r="H943" s="15">
        <v>41054</v>
      </c>
      <c r="I943" s="96">
        <v>0.79166666666666663</v>
      </c>
      <c r="J943" s="100">
        <f t="shared" si="68"/>
        <v>41054.791666666664</v>
      </c>
      <c r="K943" s="16">
        <v>41.688400000000001</v>
      </c>
      <c r="L943" s="100">
        <f>'Barometric Data'!B943+'Barometric Data'!C943</f>
        <v>41054.791666666664</v>
      </c>
      <c r="M943" s="106">
        <f t="shared" si="66"/>
        <v>0</v>
      </c>
      <c r="N943" s="16">
        <f>'Barometric Data'!E943</f>
        <v>2.3283</v>
      </c>
      <c r="O943" s="16">
        <f t="shared" si="67"/>
        <v>39.360100000000003</v>
      </c>
      <c r="P943" s="17">
        <f t="shared" si="65"/>
        <v>353.63187000000005</v>
      </c>
      <c r="Q943" s="17"/>
      <c r="R943" s="16">
        <v>17.707000000000001</v>
      </c>
      <c r="S943" s="39" t="s">
        <v>33</v>
      </c>
      <c r="T943" s="18"/>
    </row>
    <row r="944" spans="8:20" x14ac:dyDescent="0.25">
      <c r="H944" s="15">
        <v>41055</v>
      </c>
      <c r="I944" s="96">
        <v>4.1666666666666664E-2</v>
      </c>
      <c r="J944" s="100">
        <f t="shared" si="68"/>
        <v>41055.041666666664</v>
      </c>
      <c r="K944" s="16">
        <v>41.739800000000002</v>
      </c>
      <c r="L944" s="100">
        <f>'Barometric Data'!B944+'Barometric Data'!C944</f>
        <v>41055.041666666664</v>
      </c>
      <c r="M944" s="106">
        <f t="shared" si="66"/>
        <v>0</v>
      </c>
      <c r="N944" s="16">
        <f>'Barometric Data'!E944</f>
        <v>2.3643999999999998</v>
      </c>
      <c r="O944" s="16">
        <f t="shared" si="67"/>
        <v>39.375399999999999</v>
      </c>
      <c r="P944" s="17">
        <f t="shared" si="65"/>
        <v>353.61657000000002</v>
      </c>
      <c r="Q944" s="17"/>
      <c r="R944" s="16">
        <v>17.719000000000001</v>
      </c>
      <c r="S944" s="39" t="s">
        <v>33</v>
      </c>
      <c r="T944" s="18"/>
    </row>
    <row r="945" spans="8:20" x14ac:dyDescent="0.25">
      <c r="H945" s="15">
        <v>41055</v>
      </c>
      <c r="I945" s="96">
        <v>0.29166666666666669</v>
      </c>
      <c r="J945" s="100">
        <f t="shared" si="68"/>
        <v>41055.291666666664</v>
      </c>
      <c r="K945" s="16">
        <v>41.734999999999999</v>
      </c>
      <c r="L945" s="100">
        <f>'Barometric Data'!B945+'Barometric Data'!C945</f>
        <v>41055.291666666664</v>
      </c>
      <c r="M945" s="106">
        <f t="shared" si="66"/>
        <v>0</v>
      </c>
      <c r="N945" s="16">
        <f>'Barometric Data'!E945</f>
        <v>2.3512</v>
      </c>
      <c r="O945" s="16">
        <f t="shared" si="67"/>
        <v>39.383800000000001</v>
      </c>
      <c r="P945" s="17">
        <f t="shared" si="65"/>
        <v>353.60817000000003</v>
      </c>
      <c r="Q945" s="17"/>
      <c r="R945" s="16">
        <v>17.712</v>
      </c>
      <c r="S945" s="39" t="s">
        <v>33</v>
      </c>
      <c r="T945" s="18"/>
    </row>
    <row r="946" spans="8:20" x14ac:dyDescent="0.25">
      <c r="H946" s="15">
        <v>41055</v>
      </c>
      <c r="I946" s="96">
        <v>0.54166666666666663</v>
      </c>
      <c r="J946" s="100">
        <f t="shared" si="68"/>
        <v>41055.541666666664</v>
      </c>
      <c r="K946" s="16">
        <v>41.729900000000001</v>
      </c>
      <c r="L946" s="100">
        <f>'Barometric Data'!B946+'Barometric Data'!C946</f>
        <v>41055.541666666664</v>
      </c>
      <c r="M946" s="106">
        <f t="shared" si="66"/>
        <v>0</v>
      </c>
      <c r="N946" s="16">
        <f>'Barometric Data'!E946</f>
        <v>2.3708999999999998</v>
      </c>
      <c r="O946" s="16">
        <f t="shared" si="67"/>
        <v>39.359000000000002</v>
      </c>
      <c r="P946" s="17">
        <f t="shared" si="65"/>
        <v>353.63297000000006</v>
      </c>
      <c r="Q946" s="17"/>
      <c r="R946" s="16">
        <v>17.713999999999999</v>
      </c>
      <c r="S946" s="39" t="s">
        <v>33</v>
      </c>
      <c r="T946" s="18"/>
    </row>
    <row r="947" spans="8:20" x14ac:dyDescent="0.25">
      <c r="H947" s="15">
        <v>41055</v>
      </c>
      <c r="I947" s="96">
        <v>0.79166666666666663</v>
      </c>
      <c r="J947" s="100">
        <f t="shared" si="68"/>
        <v>41055.791666666664</v>
      </c>
      <c r="K947" s="16">
        <v>41.773200000000003</v>
      </c>
      <c r="L947" s="100">
        <f>'Barometric Data'!B947+'Barometric Data'!C947</f>
        <v>41055.791666666664</v>
      </c>
      <c r="M947" s="106">
        <f t="shared" si="66"/>
        <v>0</v>
      </c>
      <c r="N947" s="16">
        <f>'Barometric Data'!E947</f>
        <v>2.3963000000000001</v>
      </c>
      <c r="O947" s="16">
        <f t="shared" si="67"/>
        <v>39.376900000000006</v>
      </c>
      <c r="P947" s="17">
        <f t="shared" si="65"/>
        <v>353.61507000000006</v>
      </c>
      <c r="Q947" s="17"/>
      <c r="R947" s="16">
        <v>17.702000000000002</v>
      </c>
      <c r="S947" s="39" t="s">
        <v>33</v>
      </c>
      <c r="T947" s="18"/>
    </row>
    <row r="948" spans="8:20" x14ac:dyDescent="0.25">
      <c r="H948" s="15">
        <v>41056</v>
      </c>
      <c r="I948" s="96">
        <v>4.1666666666666664E-2</v>
      </c>
      <c r="J948" s="100">
        <f t="shared" si="68"/>
        <v>41056.041666666664</v>
      </c>
      <c r="K948" s="16">
        <v>41.832500000000003</v>
      </c>
      <c r="L948" s="100">
        <f>'Barometric Data'!B948+'Barometric Data'!C948</f>
        <v>41056.041666666664</v>
      </c>
      <c r="M948" s="106">
        <f t="shared" si="66"/>
        <v>0</v>
      </c>
      <c r="N948" s="16">
        <f>'Barometric Data'!E948</f>
        <v>2.4986000000000002</v>
      </c>
      <c r="O948" s="16">
        <f t="shared" si="67"/>
        <v>39.3339</v>
      </c>
      <c r="P948" s="17">
        <f t="shared" si="65"/>
        <v>353.65807000000007</v>
      </c>
      <c r="Q948" s="17"/>
      <c r="R948" s="16">
        <v>17.71</v>
      </c>
      <c r="S948" s="39" t="s">
        <v>33</v>
      </c>
      <c r="T948" s="18"/>
    </row>
    <row r="949" spans="8:20" x14ac:dyDescent="0.25">
      <c r="H949" s="15">
        <v>41056</v>
      </c>
      <c r="I949" s="96">
        <v>0.29166666666666669</v>
      </c>
      <c r="J949" s="100">
        <f t="shared" si="68"/>
        <v>41056.291666666664</v>
      </c>
      <c r="K949" s="16">
        <v>41.877499999999998</v>
      </c>
      <c r="L949" s="100">
        <f>'Barometric Data'!B949+'Barometric Data'!C949</f>
        <v>41056.291666666664</v>
      </c>
      <c r="M949" s="106">
        <f t="shared" si="66"/>
        <v>0</v>
      </c>
      <c r="N949" s="16">
        <f>'Barometric Data'!E949</f>
        <v>2.5954000000000002</v>
      </c>
      <c r="O949" s="16">
        <f t="shared" si="67"/>
        <v>39.2821</v>
      </c>
      <c r="P949" s="17">
        <f t="shared" si="65"/>
        <v>353.70987000000002</v>
      </c>
      <c r="Q949" s="17"/>
      <c r="R949" s="16">
        <v>17.702000000000002</v>
      </c>
      <c r="S949" s="39" t="s">
        <v>33</v>
      </c>
      <c r="T949" s="18"/>
    </row>
    <row r="950" spans="8:20" x14ac:dyDescent="0.25">
      <c r="H950" s="15">
        <v>41056</v>
      </c>
      <c r="I950" s="96">
        <v>0.54166666666666663</v>
      </c>
      <c r="J950" s="100">
        <f t="shared" si="68"/>
        <v>41056.541666666664</v>
      </c>
      <c r="K950" s="16">
        <v>41.876399999999997</v>
      </c>
      <c r="L950" s="100">
        <f>'Barometric Data'!B950+'Barometric Data'!C950</f>
        <v>41056.541666666664</v>
      </c>
      <c r="M950" s="106">
        <f t="shared" si="66"/>
        <v>0</v>
      </c>
      <c r="N950" s="16">
        <f>'Barometric Data'!E950</f>
        <v>2.6905000000000001</v>
      </c>
      <c r="O950" s="16">
        <f t="shared" si="67"/>
        <v>39.185899999999997</v>
      </c>
      <c r="P950" s="17">
        <f t="shared" si="65"/>
        <v>353.80607000000003</v>
      </c>
      <c r="Q950" s="17"/>
      <c r="R950" s="16">
        <v>17.702000000000002</v>
      </c>
      <c r="S950" s="39" t="s">
        <v>33</v>
      </c>
      <c r="T950" s="18"/>
    </row>
    <row r="951" spans="8:20" x14ac:dyDescent="0.25">
      <c r="H951" s="15">
        <v>41056</v>
      </c>
      <c r="I951" s="96">
        <v>0.79166666666666663</v>
      </c>
      <c r="J951" s="100">
        <f t="shared" si="68"/>
        <v>41056.791666666664</v>
      </c>
      <c r="K951" s="16">
        <v>41.869300000000003</v>
      </c>
      <c r="L951" s="100">
        <f>'Barometric Data'!B951+'Barometric Data'!C951</f>
        <v>41056.791666666664</v>
      </c>
      <c r="M951" s="106">
        <f t="shared" si="66"/>
        <v>0</v>
      </c>
      <c r="N951" s="16">
        <f>'Barometric Data'!E951</f>
        <v>2.7372999999999998</v>
      </c>
      <c r="O951" s="16">
        <f t="shared" si="67"/>
        <v>39.132000000000005</v>
      </c>
      <c r="P951" s="17">
        <f t="shared" si="65"/>
        <v>353.85997000000003</v>
      </c>
      <c r="Q951" s="17"/>
      <c r="R951" s="16">
        <v>17.696000000000002</v>
      </c>
      <c r="S951" s="39" t="s">
        <v>33</v>
      </c>
      <c r="T951" s="18"/>
    </row>
    <row r="952" spans="8:20" x14ac:dyDescent="0.25">
      <c r="H952" s="15">
        <v>41057</v>
      </c>
      <c r="I952" s="96">
        <v>4.1666666666666664E-2</v>
      </c>
      <c r="J952" s="100">
        <f t="shared" si="68"/>
        <v>41057.041666666664</v>
      </c>
      <c r="K952" s="16">
        <v>41.8673</v>
      </c>
      <c r="L952" s="100">
        <f>'Barometric Data'!B952+'Barometric Data'!C952</f>
        <v>41057.041666666664</v>
      </c>
      <c r="M952" s="106">
        <f t="shared" si="66"/>
        <v>0</v>
      </c>
      <c r="N952" s="16">
        <f>'Barometric Data'!E952</f>
        <v>2.7534000000000001</v>
      </c>
      <c r="O952" s="16">
        <f t="shared" si="67"/>
        <v>39.113900000000001</v>
      </c>
      <c r="P952" s="17">
        <f t="shared" si="65"/>
        <v>353.87807000000004</v>
      </c>
      <c r="Q952" s="17"/>
      <c r="R952" s="16">
        <v>17.725000000000001</v>
      </c>
      <c r="S952" s="39" t="s">
        <v>33</v>
      </c>
      <c r="T952" s="18"/>
    </row>
    <row r="953" spans="8:20" x14ac:dyDescent="0.25">
      <c r="H953" s="15">
        <v>41057</v>
      </c>
      <c r="I953" s="96">
        <v>0.29166666666666669</v>
      </c>
      <c r="J953" s="100">
        <f t="shared" si="68"/>
        <v>41057.291666666664</v>
      </c>
      <c r="K953" s="16">
        <v>41.846800000000002</v>
      </c>
      <c r="L953" s="100">
        <f>'Barometric Data'!B953+'Barometric Data'!C953</f>
        <v>41057.291666666664</v>
      </c>
      <c r="M953" s="106">
        <f t="shared" si="66"/>
        <v>0</v>
      </c>
      <c r="N953" s="16">
        <f>'Barometric Data'!E953</f>
        <v>2.7669000000000001</v>
      </c>
      <c r="O953" s="16">
        <f t="shared" si="67"/>
        <v>39.079900000000002</v>
      </c>
      <c r="P953" s="17">
        <f t="shared" si="65"/>
        <v>353.91207000000003</v>
      </c>
      <c r="Q953" s="17"/>
      <c r="R953" s="16">
        <v>17.702999999999999</v>
      </c>
      <c r="S953" s="39" t="s">
        <v>33</v>
      </c>
      <c r="T953" s="18"/>
    </row>
    <row r="954" spans="8:20" x14ac:dyDescent="0.25">
      <c r="H954" s="15">
        <v>41057</v>
      </c>
      <c r="I954" s="96">
        <v>0.54166666666666663</v>
      </c>
      <c r="J954" s="100">
        <f t="shared" si="68"/>
        <v>41057.541666666664</v>
      </c>
      <c r="K954" s="16">
        <v>41.816699999999997</v>
      </c>
      <c r="L954" s="100">
        <f>'Barometric Data'!B954+'Barometric Data'!C954</f>
        <v>41057.541666666664</v>
      </c>
      <c r="M954" s="106">
        <f t="shared" si="66"/>
        <v>0</v>
      </c>
      <c r="N954" s="16">
        <f>'Barometric Data'!E954</f>
        <v>2.7662</v>
      </c>
      <c r="O954" s="16">
        <f t="shared" si="67"/>
        <v>39.0505</v>
      </c>
      <c r="P954" s="17">
        <f t="shared" si="65"/>
        <v>353.94147000000004</v>
      </c>
      <c r="Q954" s="17"/>
      <c r="R954" s="16">
        <v>17.709</v>
      </c>
      <c r="S954" s="39" t="s">
        <v>33</v>
      </c>
      <c r="T954" s="18"/>
    </row>
    <row r="955" spans="8:20" x14ac:dyDescent="0.25">
      <c r="H955" s="15">
        <v>41057</v>
      </c>
      <c r="I955" s="96">
        <v>0.79166666666666663</v>
      </c>
      <c r="J955" s="100">
        <f t="shared" si="68"/>
        <v>41057.791666666664</v>
      </c>
      <c r="K955" s="16">
        <v>41.753599999999999</v>
      </c>
      <c r="L955" s="100">
        <f>'Barometric Data'!B955+'Barometric Data'!C955</f>
        <v>41057.791666666664</v>
      </c>
      <c r="M955" s="106">
        <f t="shared" si="66"/>
        <v>0</v>
      </c>
      <c r="N955" s="16">
        <f>'Barometric Data'!E955</f>
        <v>2.6871</v>
      </c>
      <c r="O955" s="16">
        <f t="shared" si="67"/>
        <v>39.066499999999998</v>
      </c>
      <c r="P955" s="17">
        <f t="shared" si="65"/>
        <v>353.92547000000002</v>
      </c>
      <c r="Q955" s="17"/>
      <c r="R955" s="16">
        <v>17.719000000000001</v>
      </c>
      <c r="S955" s="39" t="s">
        <v>33</v>
      </c>
      <c r="T955" s="18"/>
    </row>
    <row r="956" spans="8:20" x14ac:dyDescent="0.25">
      <c r="H956" s="15">
        <v>41058</v>
      </c>
      <c r="I956" s="96">
        <v>4.1666666666666664E-2</v>
      </c>
      <c r="J956" s="100">
        <f t="shared" si="68"/>
        <v>41058.041666666664</v>
      </c>
      <c r="K956" s="16">
        <v>41.755299999999998</v>
      </c>
      <c r="L956" s="100">
        <f>'Barometric Data'!B956+'Barometric Data'!C956</f>
        <v>41058.041666666664</v>
      </c>
      <c r="M956" s="106">
        <f t="shared" si="66"/>
        <v>0</v>
      </c>
      <c r="N956" s="16">
        <f>'Barometric Data'!E956</f>
        <v>2.6573000000000002</v>
      </c>
      <c r="O956" s="16">
        <f t="shared" si="67"/>
        <v>39.097999999999999</v>
      </c>
      <c r="P956" s="17">
        <f t="shared" si="65"/>
        <v>353.89397000000002</v>
      </c>
      <c r="Q956" s="17"/>
      <c r="R956" s="16">
        <v>17.724</v>
      </c>
      <c r="S956" s="39" t="s">
        <v>33</v>
      </c>
      <c r="T956" s="18"/>
    </row>
    <row r="957" spans="8:20" x14ac:dyDescent="0.25">
      <c r="H957" s="15">
        <v>41058</v>
      </c>
      <c r="I957" s="96">
        <v>0.29166666666666669</v>
      </c>
      <c r="J957" s="100">
        <f t="shared" si="68"/>
        <v>41058.291666666664</v>
      </c>
      <c r="K957" s="16">
        <v>41.770699999999998</v>
      </c>
      <c r="L957" s="100">
        <f>'Barometric Data'!B957+'Barometric Data'!C957</f>
        <v>41058.291666666664</v>
      </c>
      <c r="M957" s="106">
        <f t="shared" si="66"/>
        <v>0</v>
      </c>
      <c r="N957" s="16">
        <f>'Barometric Data'!E957</f>
        <v>2.6827000000000001</v>
      </c>
      <c r="O957" s="16">
        <f t="shared" si="67"/>
        <v>39.088000000000001</v>
      </c>
      <c r="P957" s="17">
        <f t="shared" si="65"/>
        <v>353.90397000000002</v>
      </c>
      <c r="Q957" s="17"/>
      <c r="R957" s="16">
        <v>17.707000000000001</v>
      </c>
      <c r="S957" s="39" t="s">
        <v>33</v>
      </c>
      <c r="T957" s="18"/>
    </row>
    <row r="958" spans="8:20" x14ac:dyDescent="0.25">
      <c r="H958" s="15">
        <v>41058</v>
      </c>
      <c r="I958" s="96">
        <v>0.54166666666666663</v>
      </c>
      <c r="J958" s="100">
        <f t="shared" si="68"/>
        <v>41058.541666666664</v>
      </c>
      <c r="K958" s="16">
        <v>41.800400000000003</v>
      </c>
      <c r="L958" s="100">
        <f>'Barometric Data'!B958+'Barometric Data'!C958</f>
        <v>41058.541666666664</v>
      </c>
      <c r="M958" s="106">
        <f t="shared" si="66"/>
        <v>0</v>
      </c>
      <c r="N958" s="16">
        <f>'Barometric Data'!E958</f>
        <v>2.7408000000000001</v>
      </c>
      <c r="O958" s="16">
        <f t="shared" si="67"/>
        <v>39.059600000000003</v>
      </c>
      <c r="P958" s="17">
        <f t="shared" si="65"/>
        <v>353.93237000000005</v>
      </c>
      <c r="Q958" s="17"/>
      <c r="R958" s="16">
        <v>17.721</v>
      </c>
      <c r="S958" s="39" t="s">
        <v>33</v>
      </c>
      <c r="T958" s="18"/>
    </row>
    <row r="959" spans="8:20" x14ac:dyDescent="0.25">
      <c r="H959" s="15">
        <v>41058</v>
      </c>
      <c r="I959" s="96">
        <v>0.79166666666666663</v>
      </c>
      <c r="J959" s="100">
        <f t="shared" si="68"/>
        <v>41058.791666666664</v>
      </c>
      <c r="K959" s="16">
        <v>41.770400000000002</v>
      </c>
      <c r="L959" s="100">
        <f>'Barometric Data'!B959+'Barometric Data'!C959</f>
        <v>41058.791666666664</v>
      </c>
      <c r="M959" s="106">
        <f t="shared" si="66"/>
        <v>0</v>
      </c>
      <c r="N959" s="16">
        <f>'Barometric Data'!E959</f>
        <v>2.7139000000000002</v>
      </c>
      <c r="O959" s="16">
        <f t="shared" si="67"/>
        <v>39.0565</v>
      </c>
      <c r="P959" s="17">
        <f t="shared" si="65"/>
        <v>353.93547000000001</v>
      </c>
      <c r="Q959" s="17"/>
      <c r="R959" s="16">
        <v>17.707000000000001</v>
      </c>
      <c r="S959" s="39" t="s">
        <v>33</v>
      </c>
      <c r="T959" s="18"/>
    </row>
    <row r="960" spans="8:20" x14ac:dyDescent="0.25">
      <c r="H960" s="15">
        <v>41059</v>
      </c>
      <c r="I960" s="96">
        <v>4.1666666666666664E-2</v>
      </c>
      <c r="J960" s="100">
        <f t="shared" si="68"/>
        <v>41059.041666666664</v>
      </c>
      <c r="K960" s="16">
        <v>41.813899999999997</v>
      </c>
      <c r="L960" s="100">
        <f>'Barometric Data'!B960+'Barometric Data'!C960</f>
        <v>41059.041666666664</v>
      </c>
      <c r="M960" s="106">
        <f t="shared" si="66"/>
        <v>0</v>
      </c>
      <c r="N960" s="16">
        <f>'Barometric Data'!E960</f>
        <v>2.7519999999999998</v>
      </c>
      <c r="O960" s="16">
        <f t="shared" si="67"/>
        <v>39.061899999999994</v>
      </c>
      <c r="P960" s="17">
        <f t="shared" si="65"/>
        <v>353.93007000000006</v>
      </c>
      <c r="Q960" s="17"/>
      <c r="R960" s="16">
        <v>17.718</v>
      </c>
      <c r="S960" s="39" t="s">
        <v>33</v>
      </c>
      <c r="T960" s="18"/>
    </row>
    <row r="961" spans="8:20" x14ac:dyDescent="0.25">
      <c r="H961" s="15">
        <v>41059</v>
      </c>
      <c r="I961" s="96">
        <v>0.29166666666666669</v>
      </c>
      <c r="J961" s="100">
        <f t="shared" si="68"/>
        <v>41059.291666666664</v>
      </c>
      <c r="K961" s="16">
        <v>41.863999999999997</v>
      </c>
      <c r="L961" s="100">
        <f>'Barometric Data'!B961+'Barometric Data'!C961</f>
        <v>41059.291666666664</v>
      </c>
      <c r="M961" s="106">
        <f t="shared" si="66"/>
        <v>0</v>
      </c>
      <c r="N961" s="16">
        <f>'Barometric Data'!E961</f>
        <v>2.8481000000000001</v>
      </c>
      <c r="O961" s="16">
        <f t="shared" si="67"/>
        <v>39.015899999999995</v>
      </c>
      <c r="P961" s="17">
        <f t="shared" si="65"/>
        <v>353.97607000000005</v>
      </c>
      <c r="Q961" s="17"/>
      <c r="R961" s="16">
        <v>17.734999999999999</v>
      </c>
      <c r="S961" s="39" t="s">
        <v>33</v>
      </c>
      <c r="T961" s="18"/>
    </row>
    <row r="962" spans="8:20" x14ac:dyDescent="0.25">
      <c r="H962" s="15">
        <v>41059</v>
      </c>
      <c r="I962" s="96">
        <v>0.54166666666666663</v>
      </c>
      <c r="J962" s="100">
        <f t="shared" si="68"/>
        <v>41059.541666666664</v>
      </c>
      <c r="K962" s="16">
        <v>41.868499999999997</v>
      </c>
      <c r="L962" s="100">
        <f>'Barometric Data'!B962+'Barometric Data'!C962</f>
        <v>41059.541666666664</v>
      </c>
      <c r="M962" s="106">
        <f t="shared" si="66"/>
        <v>0</v>
      </c>
      <c r="N962" s="16">
        <f>'Barometric Data'!E962</f>
        <v>2.9091</v>
      </c>
      <c r="O962" s="16">
        <f t="shared" si="67"/>
        <v>38.959399999999995</v>
      </c>
      <c r="P962" s="17">
        <f t="shared" si="65"/>
        <v>354.03257000000002</v>
      </c>
      <c r="Q962" s="17"/>
      <c r="R962" s="16">
        <v>17.693999999999999</v>
      </c>
      <c r="S962" s="39" t="s">
        <v>33</v>
      </c>
      <c r="T962" s="18"/>
    </row>
    <row r="963" spans="8:20" x14ac:dyDescent="0.25">
      <c r="H963" s="15">
        <v>41059</v>
      </c>
      <c r="I963" s="96">
        <v>0.79166666666666663</v>
      </c>
      <c r="J963" s="100">
        <f t="shared" si="68"/>
        <v>41059.791666666664</v>
      </c>
      <c r="K963" s="16">
        <v>41.802900000000001</v>
      </c>
      <c r="L963" s="100">
        <f>'Barometric Data'!B963+'Barometric Data'!C963</f>
        <v>41059.791666666664</v>
      </c>
      <c r="M963" s="106">
        <f t="shared" si="66"/>
        <v>0</v>
      </c>
      <c r="N963" s="16">
        <f>'Barometric Data'!E963</f>
        <v>2.8393999999999999</v>
      </c>
      <c r="O963" s="16">
        <f t="shared" si="67"/>
        <v>38.963500000000003</v>
      </c>
      <c r="P963" s="17">
        <f t="shared" si="65"/>
        <v>354.02847000000003</v>
      </c>
      <c r="Q963" s="17"/>
      <c r="R963" s="16">
        <v>17.706</v>
      </c>
      <c r="S963" s="39" t="s">
        <v>33</v>
      </c>
      <c r="T963" s="18"/>
    </row>
    <row r="964" spans="8:20" x14ac:dyDescent="0.25">
      <c r="H964" s="15">
        <v>41060</v>
      </c>
      <c r="I964" s="96">
        <v>4.1666666666666664E-2</v>
      </c>
      <c r="J964" s="100">
        <f t="shared" si="68"/>
        <v>41060.041666666664</v>
      </c>
      <c r="K964" s="16">
        <v>41.8429</v>
      </c>
      <c r="L964" s="100">
        <f>'Barometric Data'!B964+'Barometric Data'!C964</f>
        <v>41060.041666666664</v>
      </c>
      <c r="M964" s="106">
        <f t="shared" si="66"/>
        <v>0</v>
      </c>
      <c r="N964" s="16">
        <f>'Barometric Data'!E964</f>
        <v>2.8839999999999999</v>
      </c>
      <c r="O964" s="16">
        <f t="shared" si="67"/>
        <v>38.9589</v>
      </c>
      <c r="P964" s="17">
        <f t="shared" ref="P964:P1027" si="69">AVERAGE($E$10,$E$12:$E$17)-O964</f>
        <v>354.03307000000007</v>
      </c>
      <c r="Q964" s="17"/>
      <c r="R964" s="16">
        <v>17.71</v>
      </c>
      <c r="S964" s="39" t="s">
        <v>33</v>
      </c>
      <c r="T964" s="18"/>
    </row>
    <row r="965" spans="8:20" x14ac:dyDescent="0.25">
      <c r="H965" s="15">
        <v>41060</v>
      </c>
      <c r="I965" s="96">
        <v>0.29166666666666669</v>
      </c>
      <c r="J965" s="100">
        <f t="shared" si="68"/>
        <v>41060.291666666664</v>
      </c>
      <c r="K965" s="16">
        <v>41.835000000000001</v>
      </c>
      <c r="L965" s="100">
        <f>'Barometric Data'!B965+'Barometric Data'!C965</f>
        <v>41060.291666666664</v>
      </c>
      <c r="M965" s="106">
        <f t="shared" si="66"/>
        <v>0</v>
      </c>
      <c r="N965" s="16">
        <f>'Barometric Data'!E965</f>
        <v>2.8971</v>
      </c>
      <c r="O965" s="16">
        <f t="shared" si="67"/>
        <v>38.937899999999999</v>
      </c>
      <c r="P965" s="17">
        <f t="shared" si="69"/>
        <v>354.05407000000002</v>
      </c>
      <c r="Q965" s="17"/>
      <c r="R965" s="16">
        <v>17.702000000000002</v>
      </c>
      <c r="S965" s="39" t="s">
        <v>33</v>
      </c>
      <c r="T965" s="18"/>
    </row>
    <row r="966" spans="8:20" x14ac:dyDescent="0.25">
      <c r="H966" s="15">
        <v>41060</v>
      </c>
      <c r="I966" s="96">
        <v>0.54166666666666663</v>
      </c>
      <c r="J966" s="100">
        <f t="shared" si="68"/>
        <v>41060.541666666664</v>
      </c>
      <c r="K966" s="16">
        <v>41.7973</v>
      </c>
      <c r="L966" s="100">
        <f>'Barometric Data'!B966+'Barometric Data'!C966</f>
        <v>41060.541666666664</v>
      </c>
      <c r="M966" s="106">
        <f t="shared" si="66"/>
        <v>0</v>
      </c>
      <c r="N966" s="16">
        <f>'Barometric Data'!E966</f>
        <v>2.8936000000000002</v>
      </c>
      <c r="O966" s="16">
        <f t="shared" si="67"/>
        <v>38.903700000000001</v>
      </c>
      <c r="P966" s="17">
        <f t="shared" si="69"/>
        <v>354.08827000000002</v>
      </c>
      <c r="Q966" s="17"/>
      <c r="R966" s="16">
        <v>17.710999999999999</v>
      </c>
      <c r="S966" s="39" t="s">
        <v>33</v>
      </c>
      <c r="T966" s="18"/>
    </row>
    <row r="967" spans="8:20" x14ac:dyDescent="0.25">
      <c r="H967" s="15">
        <v>41060</v>
      </c>
      <c r="I967" s="96">
        <v>0.79166666666666663</v>
      </c>
      <c r="J967" s="100">
        <f t="shared" si="68"/>
        <v>41060.791666666664</v>
      </c>
      <c r="K967" s="16">
        <v>41.741500000000002</v>
      </c>
      <c r="L967" s="100">
        <f>'Barometric Data'!B967+'Barometric Data'!C967</f>
        <v>41060.791666666664</v>
      </c>
      <c r="M967" s="106">
        <f t="shared" si="66"/>
        <v>0</v>
      </c>
      <c r="N967" s="16">
        <f>'Barometric Data'!E967</f>
        <v>2.7591000000000001</v>
      </c>
      <c r="O967" s="16">
        <f t="shared" si="67"/>
        <v>38.982399999999998</v>
      </c>
      <c r="P967" s="17">
        <f t="shared" si="69"/>
        <v>354.00957000000005</v>
      </c>
      <c r="Q967" s="17"/>
      <c r="R967" s="16">
        <v>17.719000000000001</v>
      </c>
      <c r="S967" s="39" t="s">
        <v>33</v>
      </c>
      <c r="T967" s="18"/>
    </row>
    <row r="968" spans="8:20" x14ac:dyDescent="0.25">
      <c r="H968" s="15">
        <v>41061</v>
      </c>
      <c r="I968" s="96">
        <v>4.1666666666666664E-2</v>
      </c>
      <c r="J968" s="100">
        <f t="shared" si="68"/>
        <v>41061.041666666664</v>
      </c>
      <c r="K968" s="16">
        <v>41.761099999999999</v>
      </c>
      <c r="L968" s="100">
        <f>'Barometric Data'!B968+'Barometric Data'!C968</f>
        <v>41061.041666666664</v>
      </c>
      <c r="M968" s="106">
        <f t="shared" si="66"/>
        <v>0</v>
      </c>
      <c r="N968" s="16">
        <f>'Barometric Data'!E968</f>
        <v>2.7639</v>
      </c>
      <c r="O968" s="16">
        <f t="shared" si="67"/>
        <v>38.997199999999999</v>
      </c>
      <c r="P968" s="17">
        <f t="shared" si="69"/>
        <v>353.99477000000002</v>
      </c>
      <c r="Q968" s="17"/>
      <c r="R968" s="16">
        <v>17.698</v>
      </c>
      <c r="S968" s="39" t="s">
        <v>33</v>
      </c>
      <c r="T968" s="18"/>
    </row>
    <row r="969" spans="8:20" x14ac:dyDescent="0.25">
      <c r="H969" s="15">
        <v>41061</v>
      </c>
      <c r="I969" s="96">
        <v>0.29166666666666669</v>
      </c>
      <c r="J969" s="100">
        <f t="shared" si="68"/>
        <v>41061.291666666664</v>
      </c>
      <c r="K969" s="16">
        <v>41.756300000000003</v>
      </c>
      <c r="L969" s="100">
        <f>'Barometric Data'!B969+'Barometric Data'!C969</f>
        <v>41061.291666666664</v>
      </c>
      <c r="M969" s="106">
        <f t="shared" si="66"/>
        <v>0</v>
      </c>
      <c r="N969" s="16">
        <f>'Barometric Data'!E969</f>
        <v>2.7547000000000001</v>
      </c>
      <c r="O969" s="16">
        <f t="shared" si="67"/>
        <v>39.001600000000003</v>
      </c>
      <c r="P969" s="17">
        <f t="shared" si="69"/>
        <v>353.99037000000004</v>
      </c>
      <c r="Q969" s="17"/>
      <c r="R969" s="16">
        <v>17.699000000000002</v>
      </c>
      <c r="S969" s="39" t="s">
        <v>33</v>
      </c>
      <c r="T969" s="18"/>
    </row>
    <row r="970" spans="8:20" x14ac:dyDescent="0.25">
      <c r="H970" s="15">
        <v>41061</v>
      </c>
      <c r="I970" s="96">
        <v>0.54166666666666663</v>
      </c>
      <c r="J970" s="100">
        <f t="shared" si="68"/>
        <v>41061.541666666664</v>
      </c>
      <c r="K970" s="16">
        <v>41.723599999999998</v>
      </c>
      <c r="L970" s="100">
        <f>'Barometric Data'!B970+'Barometric Data'!C970</f>
        <v>41061.541666666664</v>
      </c>
      <c r="M970" s="106">
        <f t="shared" si="66"/>
        <v>0</v>
      </c>
      <c r="N970" s="16">
        <f>'Barometric Data'!E970</f>
        <v>2.7338</v>
      </c>
      <c r="O970" s="16">
        <f t="shared" si="67"/>
        <v>38.989799999999995</v>
      </c>
      <c r="P970" s="17">
        <f t="shared" si="69"/>
        <v>354.00217000000004</v>
      </c>
      <c r="Q970" s="17"/>
      <c r="R970" s="16">
        <v>17.706</v>
      </c>
      <c r="S970" s="39" t="s">
        <v>33</v>
      </c>
      <c r="T970" s="18"/>
    </row>
    <row r="971" spans="8:20" x14ac:dyDescent="0.25">
      <c r="H971" s="15">
        <v>41061</v>
      </c>
      <c r="I971" s="96">
        <v>0.79166666666666663</v>
      </c>
      <c r="J971" s="100">
        <f t="shared" si="68"/>
        <v>41061.791666666664</v>
      </c>
      <c r="K971" s="16">
        <v>41.676099999999998</v>
      </c>
      <c r="L971" s="100">
        <f>'Barometric Data'!B971+'Barometric Data'!C971</f>
        <v>41061.791666666664</v>
      </c>
      <c r="M971" s="106">
        <f t="shared" si="66"/>
        <v>0</v>
      </c>
      <c r="N971" s="16">
        <f>'Barometric Data'!E971</f>
        <v>2.5813999999999999</v>
      </c>
      <c r="O971" s="16">
        <f t="shared" si="67"/>
        <v>39.094699999999996</v>
      </c>
      <c r="P971" s="17">
        <f t="shared" si="69"/>
        <v>353.89727000000005</v>
      </c>
      <c r="Q971" s="17"/>
      <c r="R971" s="16">
        <v>17.716000000000001</v>
      </c>
      <c r="S971" s="39" t="s">
        <v>33</v>
      </c>
      <c r="T971" s="18"/>
    </row>
    <row r="972" spans="8:20" x14ac:dyDescent="0.25">
      <c r="H972" s="15">
        <v>41062</v>
      </c>
      <c r="I972" s="96">
        <v>4.1666666666666664E-2</v>
      </c>
      <c r="J972" s="100">
        <f t="shared" si="68"/>
        <v>41062.041666666664</v>
      </c>
      <c r="K972" s="16">
        <v>41.650399999999998</v>
      </c>
      <c r="L972" s="100">
        <f>'Barometric Data'!B972+'Barometric Data'!C972</f>
        <v>41062.041666666664</v>
      </c>
      <c r="M972" s="106">
        <f t="shared" si="66"/>
        <v>0</v>
      </c>
      <c r="N972" s="16">
        <f>'Barometric Data'!E972</f>
        <v>2.5175000000000001</v>
      </c>
      <c r="O972" s="16">
        <f t="shared" si="67"/>
        <v>39.132899999999999</v>
      </c>
      <c r="P972" s="17">
        <f t="shared" si="69"/>
        <v>353.85907000000003</v>
      </c>
      <c r="Q972" s="17"/>
      <c r="R972" s="16">
        <v>17.713999999999999</v>
      </c>
      <c r="S972" s="39" t="s">
        <v>33</v>
      </c>
      <c r="T972" s="18"/>
    </row>
    <row r="973" spans="8:20" x14ac:dyDescent="0.25">
      <c r="H973" s="15">
        <v>41062</v>
      </c>
      <c r="I973" s="96">
        <v>0.29166666666666669</v>
      </c>
      <c r="J973" s="100">
        <f t="shared" si="68"/>
        <v>41062.291666666664</v>
      </c>
      <c r="K973" s="16">
        <v>41.681699999999999</v>
      </c>
      <c r="L973" s="100">
        <f>'Barometric Data'!B973+'Barometric Data'!C973</f>
        <v>41062.291666666664</v>
      </c>
      <c r="M973" s="106">
        <f t="shared" si="66"/>
        <v>0</v>
      </c>
      <c r="N973" s="16">
        <f>'Barometric Data'!E973</f>
        <v>2.5122</v>
      </c>
      <c r="O973" s="16">
        <f t="shared" si="67"/>
        <v>39.169499999999999</v>
      </c>
      <c r="P973" s="17">
        <f t="shared" si="69"/>
        <v>353.82247000000007</v>
      </c>
      <c r="Q973" s="17"/>
      <c r="R973" s="16">
        <v>17.715</v>
      </c>
      <c r="S973" s="39" t="s">
        <v>33</v>
      </c>
      <c r="T973" s="18"/>
    </row>
    <row r="974" spans="8:20" x14ac:dyDescent="0.25">
      <c r="H974" s="15">
        <v>41062</v>
      </c>
      <c r="I974" s="96">
        <v>0.54166666666666663</v>
      </c>
      <c r="J974" s="100">
        <f t="shared" si="68"/>
        <v>41062.541666666664</v>
      </c>
      <c r="K974" s="16">
        <v>41.690100000000001</v>
      </c>
      <c r="L974" s="100">
        <f>'Barometric Data'!B974+'Barometric Data'!C974</f>
        <v>41062.541666666664</v>
      </c>
      <c r="M974" s="106">
        <f t="shared" si="66"/>
        <v>0</v>
      </c>
      <c r="N974" s="16">
        <f>'Barometric Data'!E974</f>
        <v>2.5548000000000002</v>
      </c>
      <c r="O974" s="16">
        <f t="shared" si="67"/>
        <v>39.135300000000001</v>
      </c>
      <c r="P974" s="17">
        <f t="shared" si="69"/>
        <v>353.85667000000001</v>
      </c>
      <c r="Q974" s="17"/>
      <c r="R974" s="16">
        <v>17.704000000000001</v>
      </c>
      <c r="S974" s="39" t="s">
        <v>33</v>
      </c>
      <c r="T974" s="18"/>
    </row>
    <row r="975" spans="8:20" x14ac:dyDescent="0.25">
      <c r="H975" s="15">
        <v>41062</v>
      </c>
      <c r="I975" s="96">
        <v>0.79166666666666663</v>
      </c>
      <c r="J975" s="100">
        <f t="shared" si="68"/>
        <v>41062.791666666664</v>
      </c>
      <c r="K975" s="16">
        <v>41.700899999999997</v>
      </c>
      <c r="L975" s="100">
        <f>'Barometric Data'!B975+'Barometric Data'!C975</f>
        <v>41062.791666666664</v>
      </c>
      <c r="M975" s="106">
        <f t="shared" ref="M975:M1038" si="70">L975-J975</f>
        <v>0</v>
      </c>
      <c r="N975" s="16">
        <f>'Barometric Data'!E975</f>
        <v>2.4929999999999999</v>
      </c>
      <c r="O975" s="16">
        <f t="shared" ref="O975:O1038" si="71">K975-N975</f>
        <v>39.207899999999995</v>
      </c>
      <c r="P975" s="17">
        <f t="shared" si="69"/>
        <v>353.78407000000004</v>
      </c>
      <c r="Q975" s="17"/>
      <c r="R975" s="16">
        <v>17.72</v>
      </c>
      <c r="S975" s="39" t="s">
        <v>33</v>
      </c>
      <c r="T975" s="18"/>
    </row>
    <row r="976" spans="8:20" x14ac:dyDescent="0.25">
      <c r="H976" s="15">
        <v>41063</v>
      </c>
      <c r="I976" s="96">
        <v>4.1666666666666664E-2</v>
      </c>
      <c r="J976" s="100">
        <f t="shared" si="68"/>
        <v>41063.041666666664</v>
      </c>
      <c r="K976" s="16">
        <v>41.754600000000003</v>
      </c>
      <c r="L976" s="100">
        <f>'Barometric Data'!B976+'Barometric Data'!C976</f>
        <v>41063.041666666664</v>
      </c>
      <c r="M976" s="106">
        <f t="shared" si="70"/>
        <v>0</v>
      </c>
      <c r="N976" s="16">
        <f>'Barometric Data'!E976</f>
        <v>2.5714000000000001</v>
      </c>
      <c r="O976" s="16">
        <f t="shared" si="71"/>
        <v>39.183200000000006</v>
      </c>
      <c r="P976" s="17">
        <f t="shared" si="69"/>
        <v>353.80877000000004</v>
      </c>
      <c r="Q976" s="17"/>
      <c r="R976" s="16">
        <v>17.704999999999998</v>
      </c>
      <c r="S976" s="39" t="s">
        <v>33</v>
      </c>
      <c r="T976" s="18"/>
    </row>
    <row r="977" spans="8:20" x14ac:dyDescent="0.25">
      <c r="H977" s="15">
        <v>41063</v>
      </c>
      <c r="I977" s="96">
        <v>0.29166666666666669</v>
      </c>
      <c r="J977" s="100">
        <f t="shared" si="68"/>
        <v>41063.291666666664</v>
      </c>
      <c r="K977" s="16">
        <v>41.784799999999997</v>
      </c>
      <c r="L977" s="100">
        <f>'Barometric Data'!B977+'Barometric Data'!C977</f>
        <v>41063.291666666664</v>
      </c>
      <c r="M977" s="106">
        <f t="shared" si="70"/>
        <v>0</v>
      </c>
      <c r="N977" s="16">
        <f>'Barometric Data'!E977</f>
        <v>2.605</v>
      </c>
      <c r="O977" s="16">
        <f t="shared" si="71"/>
        <v>39.1798</v>
      </c>
      <c r="P977" s="17">
        <f t="shared" si="69"/>
        <v>353.81217000000004</v>
      </c>
      <c r="Q977" s="17"/>
      <c r="R977" s="16">
        <v>17.709</v>
      </c>
      <c r="S977" s="39" t="s">
        <v>33</v>
      </c>
      <c r="T977" s="18"/>
    </row>
    <row r="978" spans="8:20" x14ac:dyDescent="0.25">
      <c r="H978" s="15">
        <v>41063</v>
      </c>
      <c r="I978" s="96">
        <v>0.54166666666666663</v>
      </c>
      <c r="J978" s="100">
        <f t="shared" si="68"/>
        <v>41063.541666666664</v>
      </c>
      <c r="K978" s="16">
        <v>41.7468</v>
      </c>
      <c r="L978" s="100">
        <f>'Barometric Data'!B978+'Barometric Data'!C978</f>
        <v>41063.541666666664</v>
      </c>
      <c r="M978" s="106">
        <f t="shared" si="70"/>
        <v>0</v>
      </c>
      <c r="N978" s="16">
        <f>'Barometric Data'!E978</f>
        <v>2.6372</v>
      </c>
      <c r="O978" s="16">
        <f t="shared" si="71"/>
        <v>39.1096</v>
      </c>
      <c r="P978" s="17">
        <f t="shared" si="69"/>
        <v>353.88237000000004</v>
      </c>
      <c r="Q978" s="17"/>
      <c r="R978" s="16">
        <v>17.707000000000001</v>
      </c>
      <c r="S978" s="39" t="s">
        <v>33</v>
      </c>
      <c r="T978" s="18"/>
    </row>
    <row r="979" spans="8:20" x14ac:dyDescent="0.25">
      <c r="H979" s="15">
        <v>41063</v>
      </c>
      <c r="I979" s="96">
        <v>0.79166666666666663</v>
      </c>
      <c r="J979" s="100">
        <f t="shared" si="68"/>
        <v>41063.791666666664</v>
      </c>
      <c r="K979" s="16">
        <v>41.680799999999998</v>
      </c>
      <c r="L979" s="100">
        <f>'Barometric Data'!B979+'Barometric Data'!C979</f>
        <v>41063.791666666664</v>
      </c>
      <c r="M979" s="106">
        <f t="shared" si="70"/>
        <v>0</v>
      </c>
      <c r="N979" s="16">
        <f>'Barometric Data'!E979</f>
        <v>2.4897999999999998</v>
      </c>
      <c r="O979" s="16">
        <f t="shared" si="71"/>
        <v>39.190999999999995</v>
      </c>
      <c r="P979" s="17">
        <f t="shared" si="69"/>
        <v>353.80097000000006</v>
      </c>
      <c r="Q979" s="17"/>
      <c r="R979" s="16">
        <v>17.709</v>
      </c>
      <c r="S979" s="39" t="s">
        <v>33</v>
      </c>
      <c r="T979" s="18"/>
    </row>
    <row r="980" spans="8:20" x14ac:dyDescent="0.25">
      <c r="H980" s="15">
        <v>41064</v>
      </c>
      <c r="I980" s="96">
        <v>4.1666666666666664E-2</v>
      </c>
      <c r="J980" s="100">
        <f t="shared" si="68"/>
        <v>41064.041666666664</v>
      </c>
      <c r="K980" s="16">
        <v>41.720300000000002</v>
      </c>
      <c r="L980" s="100">
        <f>'Barometric Data'!B980+'Barometric Data'!C980</f>
        <v>41064.041666666664</v>
      </c>
      <c r="M980" s="106">
        <f t="shared" si="70"/>
        <v>0</v>
      </c>
      <c r="N980" s="16">
        <f>'Barometric Data'!E980</f>
        <v>2.5110000000000001</v>
      </c>
      <c r="O980" s="16">
        <f t="shared" si="71"/>
        <v>39.209299999999999</v>
      </c>
      <c r="P980" s="17">
        <f t="shared" si="69"/>
        <v>353.78267000000005</v>
      </c>
      <c r="Q980" s="17"/>
      <c r="R980" s="16">
        <v>17.710999999999999</v>
      </c>
      <c r="S980" s="39" t="s">
        <v>33</v>
      </c>
      <c r="T980" s="18"/>
    </row>
    <row r="981" spans="8:20" x14ac:dyDescent="0.25">
      <c r="H981" s="15">
        <v>41064</v>
      </c>
      <c r="I981" s="96">
        <v>0.29166666666666669</v>
      </c>
      <c r="J981" s="100">
        <f t="shared" si="68"/>
        <v>41064.291666666664</v>
      </c>
      <c r="K981" s="16">
        <v>41.738999999999997</v>
      </c>
      <c r="L981" s="100">
        <f>'Barometric Data'!B981+'Barometric Data'!C981</f>
        <v>41064.291666666664</v>
      </c>
      <c r="M981" s="106">
        <f t="shared" si="70"/>
        <v>0</v>
      </c>
      <c r="N981" s="16">
        <f>'Barometric Data'!E981</f>
        <v>2.5312999999999999</v>
      </c>
      <c r="O981" s="16">
        <f t="shared" si="71"/>
        <v>39.207699999999996</v>
      </c>
      <c r="P981" s="17">
        <f t="shared" si="69"/>
        <v>353.78427000000005</v>
      </c>
      <c r="Q981" s="17"/>
      <c r="R981" s="16">
        <v>17.722000000000001</v>
      </c>
      <c r="S981" s="39" t="s">
        <v>33</v>
      </c>
      <c r="T981" s="18"/>
    </row>
    <row r="982" spans="8:20" x14ac:dyDescent="0.25">
      <c r="H982" s="15">
        <v>41064</v>
      </c>
      <c r="I982" s="96">
        <v>0.54166666666666663</v>
      </c>
      <c r="J982" s="100">
        <f t="shared" si="68"/>
        <v>41064.541666666664</v>
      </c>
      <c r="K982" s="16">
        <v>41.635100000000001</v>
      </c>
      <c r="L982" s="100">
        <f>'Barometric Data'!B982+'Barometric Data'!C982</f>
        <v>41064.541666666664</v>
      </c>
      <c r="M982" s="106">
        <f t="shared" si="70"/>
        <v>0</v>
      </c>
      <c r="N982" s="16">
        <f>'Barometric Data'!E982</f>
        <v>2.4361000000000002</v>
      </c>
      <c r="O982" s="16">
        <f t="shared" si="71"/>
        <v>39.198999999999998</v>
      </c>
      <c r="P982" s="17">
        <f t="shared" si="69"/>
        <v>353.79297000000003</v>
      </c>
      <c r="Q982" s="17"/>
      <c r="R982" s="16">
        <v>17.707000000000001</v>
      </c>
      <c r="S982" s="39" t="s">
        <v>33</v>
      </c>
      <c r="T982" s="18"/>
    </row>
    <row r="983" spans="8:20" x14ac:dyDescent="0.25">
      <c r="H983" s="15">
        <v>41064</v>
      </c>
      <c r="I983" s="96">
        <v>0.79166666666666663</v>
      </c>
      <c r="J983" s="100">
        <f t="shared" si="68"/>
        <v>41064.791666666664</v>
      </c>
      <c r="K983" s="16">
        <v>41.584099999999999</v>
      </c>
      <c r="L983" s="100">
        <f>'Barometric Data'!B983+'Barometric Data'!C983</f>
        <v>41064.791666666664</v>
      </c>
      <c r="M983" s="106">
        <f t="shared" si="70"/>
        <v>0</v>
      </c>
      <c r="N983" s="16">
        <f>'Barometric Data'!E983</f>
        <v>2.2351999999999999</v>
      </c>
      <c r="O983" s="16">
        <f t="shared" si="71"/>
        <v>39.3489</v>
      </c>
      <c r="P983" s="17">
        <f t="shared" si="69"/>
        <v>353.64307000000002</v>
      </c>
      <c r="Q983" s="17"/>
      <c r="R983" s="16">
        <v>17.709</v>
      </c>
      <c r="S983" s="39" t="s">
        <v>33</v>
      </c>
      <c r="T983" s="18"/>
    </row>
    <row r="984" spans="8:20" x14ac:dyDescent="0.25">
      <c r="H984" s="15">
        <v>41065</v>
      </c>
      <c r="I984" s="96">
        <v>4.1666666666666664E-2</v>
      </c>
      <c r="J984" s="100">
        <f t="shared" si="68"/>
        <v>41065.041666666664</v>
      </c>
      <c r="K984" s="16">
        <v>41.7776</v>
      </c>
      <c r="L984" s="100">
        <f>'Barometric Data'!B984+'Barometric Data'!C984</f>
        <v>41065.041666666664</v>
      </c>
      <c r="M984" s="106">
        <f t="shared" si="70"/>
        <v>0</v>
      </c>
      <c r="N984" s="16">
        <f>'Barometric Data'!E984</f>
        <v>2.5242</v>
      </c>
      <c r="O984" s="16">
        <f t="shared" si="71"/>
        <v>39.253399999999999</v>
      </c>
      <c r="P984" s="17">
        <f t="shared" si="69"/>
        <v>353.73857000000004</v>
      </c>
      <c r="Q984" s="17"/>
      <c r="R984" s="16">
        <v>17.718</v>
      </c>
      <c r="S984" s="39" t="s">
        <v>33</v>
      </c>
      <c r="T984" s="18"/>
    </row>
    <row r="985" spans="8:20" x14ac:dyDescent="0.25">
      <c r="H985" s="15">
        <v>41065</v>
      </c>
      <c r="I985" s="96">
        <v>0.29166666666666669</v>
      </c>
      <c r="J985" s="100">
        <f t="shared" si="68"/>
        <v>41065.291666666664</v>
      </c>
      <c r="K985" s="16">
        <v>41.7761</v>
      </c>
      <c r="L985" s="100">
        <f>'Barometric Data'!B985+'Barometric Data'!C985</f>
        <v>41065.291666666664</v>
      </c>
      <c r="M985" s="106">
        <f t="shared" si="70"/>
        <v>0</v>
      </c>
      <c r="N985" s="16">
        <f>'Barometric Data'!E985</f>
        <v>2.5392999999999999</v>
      </c>
      <c r="O985" s="16">
        <f t="shared" si="71"/>
        <v>39.236800000000002</v>
      </c>
      <c r="P985" s="17">
        <f t="shared" si="69"/>
        <v>353.75517000000002</v>
      </c>
      <c r="Q985" s="17"/>
      <c r="R985" s="16">
        <v>17.709</v>
      </c>
      <c r="S985" s="39" t="s">
        <v>33</v>
      </c>
      <c r="T985" s="18"/>
    </row>
    <row r="986" spans="8:20" x14ac:dyDescent="0.25">
      <c r="H986" s="15">
        <v>41065</v>
      </c>
      <c r="I986" s="96">
        <v>0.54166666666666663</v>
      </c>
      <c r="J986" s="100">
        <f t="shared" si="68"/>
        <v>41065.541666666664</v>
      </c>
      <c r="K986" s="16">
        <v>41.806600000000003</v>
      </c>
      <c r="L986" s="100">
        <f>'Barometric Data'!B986+'Barometric Data'!C986</f>
        <v>41065.541666666664</v>
      </c>
      <c r="M986" s="106">
        <f t="shared" si="70"/>
        <v>0</v>
      </c>
      <c r="N986" s="16">
        <f>'Barometric Data'!E986</f>
        <v>2.6202000000000001</v>
      </c>
      <c r="O986" s="16">
        <f t="shared" si="71"/>
        <v>39.186400000000006</v>
      </c>
      <c r="P986" s="17">
        <f t="shared" si="69"/>
        <v>353.80557000000005</v>
      </c>
      <c r="Q986" s="17"/>
      <c r="R986" s="16">
        <v>17.719000000000001</v>
      </c>
      <c r="S986" s="39" t="s">
        <v>33</v>
      </c>
      <c r="T986" s="18"/>
    </row>
    <row r="987" spans="8:20" x14ac:dyDescent="0.25">
      <c r="H987" s="15">
        <v>41065</v>
      </c>
      <c r="I987" s="96">
        <v>0.79166666666666663</v>
      </c>
      <c r="J987" s="100">
        <f t="shared" si="68"/>
        <v>41065.791666666664</v>
      </c>
      <c r="K987" s="16">
        <v>41.853099999999998</v>
      </c>
      <c r="L987" s="100">
        <f>'Barometric Data'!B987+'Barometric Data'!C987</f>
        <v>41065.791666666664</v>
      </c>
      <c r="M987" s="106">
        <f t="shared" si="70"/>
        <v>0</v>
      </c>
      <c r="N987" s="16">
        <f>'Barometric Data'!E987</f>
        <v>2.7183000000000002</v>
      </c>
      <c r="O987" s="16">
        <f t="shared" si="71"/>
        <v>39.134799999999998</v>
      </c>
      <c r="P987" s="17">
        <f t="shared" si="69"/>
        <v>353.85717000000005</v>
      </c>
      <c r="Q987" s="17"/>
      <c r="R987" s="16">
        <v>17.71</v>
      </c>
      <c r="S987" s="39" t="s">
        <v>33</v>
      </c>
      <c r="T987" s="18"/>
    </row>
    <row r="988" spans="8:20" x14ac:dyDescent="0.25">
      <c r="H988" s="15">
        <v>41066</v>
      </c>
      <c r="I988" s="96">
        <v>4.1666666666666664E-2</v>
      </c>
      <c r="J988" s="100">
        <f t="shared" si="68"/>
        <v>41066.041666666664</v>
      </c>
      <c r="K988" s="16">
        <v>41.905799999999999</v>
      </c>
      <c r="L988" s="100">
        <f>'Barometric Data'!B988+'Barometric Data'!C988</f>
        <v>41066.041666666664</v>
      </c>
      <c r="M988" s="106">
        <f t="shared" si="70"/>
        <v>0</v>
      </c>
      <c r="N988" s="16">
        <f>'Barometric Data'!E988</f>
        <v>2.8195999999999999</v>
      </c>
      <c r="O988" s="16">
        <f t="shared" si="71"/>
        <v>39.086199999999998</v>
      </c>
      <c r="P988" s="17">
        <f t="shared" si="69"/>
        <v>353.90577000000002</v>
      </c>
      <c r="Q988" s="17"/>
      <c r="R988" s="16">
        <v>17.706</v>
      </c>
      <c r="S988" s="39" t="s">
        <v>33</v>
      </c>
      <c r="T988" s="18"/>
    </row>
    <row r="989" spans="8:20" x14ac:dyDescent="0.25">
      <c r="H989" s="15">
        <v>41066</v>
      </c>
      <c r="I989" s="96">
        <v>0.29166666666666669</v>
      </c>
      <c r="J989" s="100">
        <f t="shared" si="68"/>
        <v>41066.291666666664</v>
      </c>
      <c r="K989" s="16">
        <v>41.905900000000003</v>
      </c>
      <c r="L989" s="100">
        <f>'Barometric Data'!B989+'Barometric Data'!C989</f>
        <v>41066.291666666664</v>
      </c>
      <c r="M989" s="106">
        <f t="shared" si="70"/>
        <v>0</v>
      </c>
      <c r="N989" s="16">
        <f>'Barometric Data'!E989</f>
        <v>2.8803000000000001</v>
      </c>
      <c r="O989" s="16">
        <f t="shared" si="71"/>
        <v>39.025600000000004</v>
      </c>
      <c r="P989" s="17">
        <f t="shared" si="69"/>
        <v>353.96637000000004</v>
      </c>
      <c r="Q989" s="17"/>
      <c r="R989" s="16">
        <v>17.72</v>
      </c>
      <c r="S989" s="39" t="s">
        <v>33</v>
      </c>
      <c r="T989" s="18"/>
    </row>
    <row r="990" spans="8:20" x14ac:dyDescent="0.25">
      <c r="H990" s="15">
        <v>41066</v>
      </c>
      <c r="I990" s="96">
        <v>0.54166666666666663</v>
      </c>
      <c r="J990" s="100">
        <f t="shared" si="68"/>
        <v>41066.541666666664</v>
      </c>
      <c r="K990" s="16">
        <v>41.8444</v>
      </c>
      <c r="L990" s="100">
        <f>'Barometric Data'!B990+'Barometric Data'!C990</f>
        <v>41066.541666666664</v>
      </c>
      <c r="M990" s="106">
        <f t="shared" si="70"/>
        <v>0</v>
      </c>
      <c r="N990" s="16">
        <f>'Barometric Data'!E990</f>
        <v>2.8788999999999998</v>
      </c>
      <c r="O990" s="16">
        <f t="shared" si="71"/>
        <v>38.965499999999999</v>
      </c>
      <c r="P990" s="17">
        <f t="shared" si="69"/>
        <v>354.02647000000002</v>
      </c>
      <c r="Q990" s="17"/>
      <c r="R990" s="16">
        <v>17.716999999999999</v>
      </c>
      <c r="S990" s="39" t="s">
        <v>33</v>
      </c>
      <c r="T990" s="18"/>
    </row>
    <row r="991" spans="8:20" x14ac:dyDescent="0.25">
      <c r="H991" s="15">
        <v>41066</v>
      </c>
      <c r="I991" s="96">
        <v>0.79166666666666663</v>
      </c>
      <c r="J991" s="100">
        <f t="shared" si="68"/>
        <v>41066.791666666664</v>
      </c>
      <c r="K991" s="16">
        <v>41.799799999999998</v>
      </c>
      <c r="L991" s="100">
        <f>'Barometric Data'!B991+'Barometric Data'!C991</f>
        <v>41066.791666666664</v>
      </c>
      <c r="M991" s="106">
        <f t="shared" si="70"/>
        <v>0</v>
      </c>
      <c r="N991" s="16">
        <f>'Barometric Data'!E991</f>
        <v>2.8178000000000001</v>
      </c>
      <c r="O991" s="16">
        <f t="shared" si="71"/>
        <v>38.981999999999999</v>
      </c>
      <c r="P991" s="17">
        <f t="shared" si="69"/>
        <v>354.00997000000007</v>
      </c>
      <c r="Q991" s="17"/>
      <c r="R991" s="16">
        <v>17.715</v>
      </c>
      <c r="S991" s="39" t="s">
        <v>33</v>
      </c>
      <c r="T991" s="18"/>
    </row>
    <row r="992" spans="8:20" x14ac:dyDescent="0.25">
      <c r="H992" s="15">
        <v>41067</v>
      </c>
      <c r="I992" s="96">
        <v>4.1666666666666664E-2</v>
      </c>
      <c r="J992" s="100">
        <f t="shared" si="68"/>
        <v>41067.041666666664</v>
      </c>
      <c r="K992" s="16">
        <v>41.809600000000003</v>
      </c>
      <c r="L992" s="100">
        <f>'Barometric Data'!B992+'Barometric Data'!C992</f>
        <v>41067.041666666664</v>
      </c>
      <c r="M992" s="106">
        <f t="shared" si="70"/>
        <v>0</v>
      </c>
      <c r="N992" s="16">
        <f>'Barometric Data'!E992</f>
        <v>2.8207</v>
      </c>
      <c r="O992" s="16">
        <f t="shared" si="71"/>
        <v>38.988900000000001</v>
      </c>
      <c r="P992" s="17">
        <f t="shared" si="69"/>
        <v>354.00307000000004</v>
      </c>
      <c r="Q992" s="17"/>
      <c r="R992" s="16">
        <v>17.704999999999998</v>
      </c>
      <c r="S992" s="39" t="s">
        <v>33</v>
      </c>
      <c r="T992" s="18"/>
    </row>
    <row r="993" spans="8:20" x14ac:dyDescent="0.25">
      <c r="H993" s="15">
        <v>41067</v>
      </c>
      <c r="I993" s="96">
        <v>0.29166666666666669</v>
      </c>
      <c r="J993" s="100">
        <f t="shared" si="68"/>
        <v>41067.291666666664</v>
      </c>
      <c r="K993" s="16">
        <v>41.798099999999998</v>
      </c>
      <c r="L993" s="100">
        <f>'Barometric Data'!B993+'Barometric Data'!C993</f>
        <v>41067.291666666664</v>
      </c>
      <c r="M993" s="106">
        <f t="shared" si="70"/>
        <v>0</v>
      </c>
      <c r="N993" s="16">
        <f>'Barometric Data'!E993</f>
        <v>2.7974999999999999</v>
      </c>
      <c r="O993" s="16">
        <f t="shared" si="71"/>
        <v>39.000599999999999</v>
      </c>
      <c r="P993" s="17">
        <f t="shared" si="69"/>
        <v>353.99137000000002</v>
      </c>
      <c r="Q993" s="17"/>
      <c r="R993" s="16">
        <v>17.71</v>
      </c>
      <c r="S993" s="39" t="s">
        <v>33</v>
      </c>
      <c r="T993" s="18"/>
    </row>
    <row r="994" spans="8:20" x14ac:dyDescent="0.25">
      <c r="H994" s="15">
        <v>41067</v>
      </c>
      <c r="I994" s="96">
        <v>0.54166666666666663</v>
      </c>
      <c r="J994" s="100">
        <f t="shared" si="68"/>
        <v>41067.541666666664</v>
      </c>
      <c r="K994" s="16">
        <v>41.728400000000001</v>
      </c>
      <c r="L994" s="100">
        <f>'Barometric Data'!B994+'Barometric Data'!C994</f>
        <v>41067.541666666664</v>
      </c>
      <c r="M994" s="106">
        <f t="shared" si="70"/>
        <v>0</v>
      </c>
      <c r="N994" s="16">
        <f>'Barometric Data'!E994</f>
        <v>2.7262</v>
      </c>
      <c r="O994" s="16">
        <f t="shared" si="71"/>
        <v>39.002200000000002</v>
      </c>
      <c r="P994" s="17">
        <f t="shared" si="69"/>
        <v>353.98977000000002</v>
      </c>
      <c r="Q994" s="17"/>
      <c r="R994" s="16">
        <v>17.709</v>
      </c>
      <c r="S994" s="39" t="s">
        <v>33</v>
      </c>
      <c r="T994" s="18"/>
    </row>
    <row r="995" spans="8:20" x14ac:dyDescent="0.25">
      <c r="H995" s="15">
        <v>41067</v>
      </c>
      <c r="I995" s="96">
        <v>0.79166666666666663</v>
      </c>
      <c r="J995" s="100">
        <f t="shared" si="68"/>
        <v>41067.791666666664</v>
      </c>
      <c r="K995" s="16">
        <v>41.687600000000003</v>
      </c>
      <c r="L995" s="100">
        <f>'Barometric Data'!B995+'Barometric Data'!C995</f>
        <v>41067.791666666664</v>
      </c>
      <c r="M995" s="106">
        <f t="shared" si="70"/>
        <v>0</v>
      </c>
      <c r="N995" s="16">
        <f>'Barometric Data'!E995</f>
        <v>2.6153</v>
      </c>
      <c r="O995" s="16">
        <f t="shared" si="71"/>
        <v>39.072300000000006</v>
      </c>
      <c r="P995" s="17">
        <f t="shared" si="69"/>
        <v>353.91967000000005</v>
      </c>
      <c r="Q995" s="17"/>
      <c r="R995" s="16">
        <v>17.71</v>
      </c>
      <c r="S995" s="39" t="s">
        <v>33</v>
      </c>
      <c r="T995" s="18"/>
    </row>
    <row r="996" spans="8:20" x14ac:dyDescent="0.25">
      <c r="H996" s="15">
        <v>41068</v>
      </c>
      <c r="I996" s="96">
        <v>4.1666666666666664E-2</v>
      </c>
      <c r="J996" s="100">
        <f t="shared" si="68"/>
        <v>41068.041666666664</v>
      </c>
      <c r="K996" s="16">
        <v>41.725299999999997</v>
      </c>
      <c r="L996" s="100">
        <f>'Barometric Data'!B996+'Barometric Data'!C996</f>
        <v>41068.041666666664</v>
      </c>
      <c r="M996" s="106">
        <f t="shared" si="70"/>
        <v>0</v>
      </c>
      <c r="N996" s="16">
        <f>'Barometric Data'!E996</f>
        <v>2.6177999999999999</v>
      </c>
      <c r="O996" s="16">
        <f t="shared" si="71"/>
        <v>39.107499999999995</v>
      </c>
      <c r="P996" s="17">
        <f t="shared" si="69"/>
        <v>353.88447000000002</v>
      </c>
      <c r="Q996" s="17"/>
      <c r="R996" s="16">
        <v>17.704999999999998</v>
      </c>
      <c r="S996" s="39" t="s">
        <v>33</v>
      </c>
      <c r="T996" s="18"/>
    </row>
    <row r="997" spans="8:20" x14ac:dyDescent="0.25">
      <c r="H997" s="15">
        <v>41068</v>
      </c>
      <c r="I997" s="96">
        <v>0.29166666666666669</v>
      </c>
      <c r="J997" s="100">
        <f t="shared" si="68"/>
        <v>41068.291666666664</v>
      </c>
      <c r="K997" s="16">
        <v>41.734099999999998</v>
      </c>
      <c r="L997" s="100">
        <f>'Barometric Data'!B997+'Barometric Data'!C997</f>
        <v>41068.291666666664</v>
      </c>
      <c r="M997" s="106">
        <f t="shared" si="70"/>
        <v>0</v>
      </c>
      <c r="N997" s="16">
        <f>'Barometric Data'!E997</f>
        <v>2.6187999999999998</v>
      </c>
      <c r="O997" s="16">
        <f t="shared" si="71"/>
        <v>39.115299999999998</v>
      </c>
      <c r="P997" s="17">
        <f t="shared" si="69"/>
        <v>353.87667000000005</v>
      </c>
      <c r="Q997" s="17"/>
      <c r="R997" s="16">
        <v>17.716999999999999</v>
      </c>
      <c r="S997" s="39" t="s">
        <v>33</v>
      </c>
      <c r="T997" s="18"/>
    </row>
    <row r="998" spans="8:20" x14ac:dyDescent="0.25">
      <c r="H998" s="15">
        <v>41068</v>
      </c>
      <c r="I998" s="96">
        <v>0.54166666666666663</v>
      </c>
      <c r="J998" s="100">
        <f t="shared" si="68"/>
        <v>41068.541666666664</v>
      </c>
      <c r="K998" s="16">
        <v>41.688800000000001</v>
      </c>
      <c r="L998" s="100">
        <f>'Barometric Data'!B998+'Barometric Data'!C998</f>
        <v>41068.541666666664</v>
      </c>
      <c r="M998" s="106">
        <f t="shared" si="70"/>
        <v>0</v>
      </c>
      <c r="N998" s="16">
        <f>'Barometric Data'!E998</f>
        <v>2.5750000000000002</v>
      </c>
      <c r="O998" s="16">
        <f t="shared" si="71"/>
        <v>39.113799999999998</v>
      </c>
      <c r="P998" s="17">
        <f t="shared" si="69"/>
        <v>353.87817000000007</v>
      </c>
      <c r="Q998" s="17"/>
      <c r="R998" s="16">
        <v>17.72</v>
      </c>
      <c r="S998" s="39" t="s">
        <v>33</v>
      </c>
      <c r="T998" s="18"/>
    </row>
    <row r="999" spans="8:20" x14ac:dyDescent="0.25">
      <c r="H999" s="15">
        <v>41068</v>
      </c>
      <c r="I999" s="96">
        <v>0.79166666666666663</v>
      </c>
      <c r="J999" s="100">
        <f t="shared" si="68"/>
        <v>41068.791666666664</v>
      </c>
      <c r="K999" s="16">
        <v>41.6768</v>
      </c>
      <c r="L999" s="100">
        <f>'Barometric Data'!B999+'Barometric Data'!C999</f>
        <v>41068.791666666664</v>
      </c>
      <c r="M999" s="106">
        <f t="shared" si="70"/>
        <v>0</v>
      </c>
      <c r="N999" s="16">
        <f>'Barometric Data'!E999</f>
        <v>2.5283000000000002</v>
      </c>
      <c r="O999" s="16">
        <f t="shared" si="71"/>
        <v>39.148499999999999</v>
      </c>
      <c r="P999" s="17">
        <f t="shared" si="69"/>
        <v>353.84347000000002</v>
      </c>
      <c r="Q999" s="17"/>
      <c r="R999" s="16">
        <v>17.698</v>
      </c>
      <c r="S999" s="39" t="s">
        <v>33</v>
      </c>
      <c r="T999" s="18"/>
    </row>
    <row r="1000" spans="8:20" x14ac:dyDescent="0.25">
      <c r="H1000" s="15">
        <v>41069</v>
      </c>
      <c r="I1000" s="96">
        <v>4.1666666666666664E-2</v>
      </c>
      <c r="J1000" s="100">
        <f t="shared" si="68"/>
        <v>41069.041666666664</v>
      </c>
      <c r="K1000" s="16">
        <v>41.707299999999996</v>
      </c>
      <c r="L1000" s="100">
        <f>'Barometric Data'!B1000+'Barometric Data'!C1000</f>
        <v>41069.041666666664</v>
      </c>
      <c r="M1000" s="106">
        <f t="shared" si="70"/>
        <v>0</v>
      </c>
      <c r="N1000" s="16">
        <f>'Barometric Data'!E1000</f>
        <v>2.5051000000000001</v>
      </c>
      <c r="O1000" s="16">
        <f t="shared" si="71"/>
        <v>39.202199999999998</v>
      </c>
      <c r="P1000" s="17">
        <f t="shared" si="69"/>
        <v>353.78977000000003</v>
      </c>
      <c r="Q1000" s="17"/>
      <c r="R1000" s="16">
        <v>17.704999999999998</v>
      </c>
      <c r="S1000" s="39" t="s">
        <v>33</v>
      </c>
      <c r="T1000" s="18"/>
    </row>
    <row r="1001" spans="8:20" x14ac:dyDescent="0.25">
      <c r="H1001" s="15">
        <v>41069</v>
      </c>
      <c r="I1001" s="96">
        <v>0.29166666666666669</v>
      </c>
      <c r="J1001" s="100">
        <f t="shared" si="68"/>
        <v>41069.291666666664</v>
      </c>
      <c r="K1001" s="16">
        <v>41.766300000000001</v>
      </c>
      <c r="L1001" s="100">
        <f>'Barometric Data'!B1001+'Barometric Data'!C1001</f>
        <v>41069.291666666664</v>
      </c>
      <c r="M1001" s="106">
        <f t="shared" si="70"/>
        <v>0</v>
      </c>
      <c r="N1001" s="16">
        <f>'Barometric Data'!E1001</f>
        <v>2.6021999999999998</v>
      </c>
      <c r="O1001" s="16">
        <f t="shared" si="71"/>
        <v>39.164100000000005</v>
      </c>
      <c r="P1001" s="17">
        <f t="shared" si="69"/>
        <v>353.82787000000002</v>
      </c>
      <c r="Q1001" s="17"/>
      <c r="R1001" s="16">
        <v>17.722000000000001</v>
      </c>
      <c r="S1001" s="39" t="s">
        <v>33</v>
      </c>
      <c r="T1001" s="18"/>
    </row>
    <row r="1002" spans="8:20" x14ac:dyDescent="0.25">
      <c r="H1002" s="15">
        <v>41069</v>
      </c>
      <c r="I1002" s="96">
        <v>0.54166666666666663</v>
      </c>
      <c r="J1002" s="100">
        <f t="shared" si="68"/>
        <v>41069.541666666664</v>
      </c>
      <c r="K1002" s="16">
        <v>41.811599999999999</v>
      </c>
      <c r="L1002" s="100">
        <f>'Barometric Data'!B1002+'Barometric Data'!C1002</f>
        <v>41069.541666666664</v>
      </c>
      <c r="M1002" s="106">
        <f t="shared" si="70"/>
        <v>0</v>
      </c>
      <c r="N1002" s="16">
        <f>'Barometric Data'!E1002</f>
        <v>2.673</v>
      </c>
      <c r="O1002" s="16">
        <f t="shared" si="71"/>
        <v>39.138599999999997</v>
      </c>
      <c r="P1002" s="17">
        <f t="shared" si="69"/>
        <v>353.85337000000004</v>
      </c>
      <c r="Q1002" s="17"/>
      <c r="R1002" s="16">
        <v>17.704999999999998</v>
      </c>
      <c r="S1002" s="39" t="s">
        <v>33</v>
      </c>
      <c r="T1002" s="18"/>
    </row>
    <row r="1003" spans="8:20" x14ac:dyDescent="0.25">
      <c r="H1003" s="15">
        <v>41069</v>
      </c>
      <c r="I1003" s="96">
        <v>0.79166666666666663</v>
      </c>
      <c r="J1003" s="100">
        <f t="shared" ref="J1003:J1066" si="72">H1003+I1003</f>
        <v>41069.791666666664</v>
      </c>
      <c r="K1003" s="16">
        <v>41.818899999999999</v>
      </c>
      <c r="L1003" s="100">
        <f>'Barometric Data'!B1003+'Barometric Data'!C1003</f>
        <v>41069.791666666664</v>
      </c>
      <c r="M1003" s="106">
        <f t="shared" si="70"/>
        <v>0</v>
      </c>
      <c r="N1003" s="16">
        <f>'Barometric Data'!E1003</f>
        <v>2.7326000000000001</v>
      </c>
      <c r="O1003" s="16">
        <f t="shared" si="71"/>
        <v>39.086300000000001</v>
      </c>
      <c r="P1003" s="17">
        <f t="shared" si="69"/>
        <v>353.90567000000004</v>
      </c>
      <c r="Q1003" s="17"/>
      <c r="R1003" s="16">
        <v>17.701000000000001</v>
      </c>
      <c r="S1003" s="39" t="s">
        <v>33</v>
      </c>
      <c r="T1003" s="18"/>
    </row>
    <row r="1004" spans="8:20" x14ac:dyDescent="0.25">
      <c r="H1004" s="15">
        <v>41070</v>
      </c>
      <c r="I1004" s="96">
        <v>4.1666666666666664E-2</v>
      </c>
      <c r="J1004" s="100">
        <f t="shared" si="72"/>
        <v>41070.041666666664</v>
      </c>
      <c r="K1004" s="16">
        <v>41.853999999999999</v>
      </c>
      <c r="L1004" s="100">
        <f>'Barometric Data'!B1004+'Barometric Data'!C1004</f>
        <v>41070.041666666664</v>
      </c>
      <c r="M1004" s="106">
        <f t="shared" si="70"/>
        <v>0</v>
      </c>
      <c r="N1004" s="16">
        <f>'Barometric Data'!E1004</f>
        <v>2.8222</v>
      </c>
      <c r="O1004" s="16">
        <f t="shared" si="71"/>
        <v>39.031799999999997</v>
      </c>
      <c r="P1004" s="17">
        <f t="shared" si="69"/>
        <v>353.96017000000006</v>
      </c>
      <c r="Q1004" s="17"/>
      <c r="R1004" s="16">
        <v>17.72</v>
      </c>
      <c r="S1004" s="39" t="s">
        <v>33</v>
      </c>
      <c r="T1004" s="18"/>
    </row>
    <row r="1005" spans="8:20" x14ac:dyDescent="0.25">
      <c r="H1005" s="15">
        <v>41070</v>
      </c>
      <c r="I1005" s="96">
        <v>0.29166666666666669</v>
      </c>
      <c r="J1005" s="100">
        <f t="shared" si="72"/>
        <v>41070.291666666664</v>
      </c>
      <c r="K1005" s="16">
        <v>41.864100000000001</v>
      </c>
      <c r="L1005" s="100">
        <f>'Barometric Data'!B1005+'Barometric Data'!C1005</f>
        <v>41070.291666666664</v>
      </c>
      <c r="M1005" s="106">
        <f t="shared" si="70"/>
        <v>0</v>
      </c>
      <c r="N1005" s="16">
        <f>'Barometric Data'!E1005</f>
        <v>2.8645</v>
      </c>
      <c r="O1005" s="16">
        <f t="shared" si="71"/>
        <v>38.999600000000001</v>
      </c>
      <c r="P1005" s="17">
        <f t="shared" si="69"/>
        <v>353.99237000000005</v>
      </c>
      <c r="Q1005" s="17"/>
      <c r="R1005" s="16">
        <v>17.709</v>
      </c>
      <c r="S1005" s="39" t="s">
        <v>33</v>
      </c>
      <c r="T1005" s="18"/>
    </row>
    <row r="1006" spans="8:20" x14ac:dyDescent="0.25">
      <c r="H1006" s="15">
        <v>41070</v>
      </c>
      <c r="I1006" s="96">
        <v>0.54166666666666663</v>
      </c>
      <c r="J1006" s="100">
        <f t="shared" si="72"/>
        <v>41070.541666666664</v>
      </c>
      <c r="K1006" s="16">
        <v>41.866700000000002</v>
      </c>
      <c r="L1006" s="100">
        <f>'Barometric Data'!B1006+'Barometric Data'!C1006</f>
        <v>41070.541666666664</v>
      </c>
      <c r="M1006" s="106">
        <f t="shared" si="70"/>
        <v>0</v>
      </c>
      <c r="N1006" s="16">
        <f>'Barometric Data'!E1006</f>
        <v>2.9108999999999998</v>
      </c>
      <c r="O1006" s="16">
        <f t="shared" si="71"/>
        <v>38.955800000000004</v>
      </c>
      <c r="P1006" s="17">
        <f t="shared" si="69"/>
        <v>354.03617000000003</v>
      </c>
      <c r="Q1006" s="17"/>
      <c r="R1006" s="16">
        <v>17.716999999999999</v>
      </c>
      <c r="S1006" s="39" t="s">
        <v>33</v>
      </c>
      <c r="T1006" s="18"/>
    </row>
    <row r="1007" spans="8:20" x14ac:dyDescent="0.25">
      <c r="H1007" s="15">
        <v>41070</v>
      </c>
      <c r="I1007" s="96">
        <v>0.79166666666666663</v>
      </c>
      <c r="J1007" s="100">
        <f t="shared" si="72"/>
        <v>41070.791666666664</v>
      </c>
      <c r="K1007" s="16">
        <v>41.825699999999998</v>
      </c>
      <c r="L1007" s="100">
        <f>'Barometric Data'!B1007+'Barometric Data'!C1007</f>
        <v>41070.791666666664</v>
      </c>
      <c r="M1007" s="106">
        <f t="shared" si="70"/>
        <v>0</v>
      </c>
      <c r="N1007" s="16">
        <f>'Barometric Data'!E1007</f>
        <v>2.8757000000000001</v>
      </c>
      <c r="O1007" s="16">
        <f t="shared" si="71"/>
        <v>38.949999999999996</v>
      </c>
      <c r="P1007" s="17">
        <f t="shared" si="69"/>
        <v>354.04197000000005</v>
      </c>
      <c r="Q1007" s="17"/>
      <c r="R1007" s="16">
        <v>17.702000000000002</v>
      </c>
      <c r="S1007" s="39" t="s">
        <v>33</v>
      </c>
      <c r="T1007" s="18"/>
    </row>
    <row r="1008" spans="8:20" x14ac:dyDescent="0.25">
      <c r="H1008" s="15">
        <v>41071</v>
      </c>
      <c r="I1008" s="96">
        <v>4.1666666666666664E-2</v>
      </c>
      <c r="J1008" s="100">
        <f t="shared" si="72"/>
        <v>41071.041666666664</v>
      </c>
      <c r="K1008" s="16">
        <v>41.828000000000003</v>
      </c>
      <c r="L1008" s="100">
        <f>'Barometric Data'!B1008+'Barometric Data'!C1008</f>
        <v>41071.041666666664</v>
      </c>
      <c r="M1008" s="106">
        <f t="shared" si="70"/>
        <v>0</v>
      </c>
      <c r="N1008" s="16">
        <f>'Barometric Data'!E1008</f>
        <v>2.8856999999999999</v>
      </c>
      <c r="O1008" s="16">
        <f t="shared" si="71"/>
        <v>38.942300000000003</v>
      </c>
      <c r="P1008" s="17">
        <f t="shared" si="69"/>
        <v>354.04967000000005</v>
      </c>
      <c r="Q1008" s="17"/>
      <c r="R1008" s="16">
        <v>17.712</v>
      </c>
      <c r="S1008" s="39" t="s">
        <v>33</v>
      </c>
      <c r="T1008" s="18"/>
    </row>
    <row r="1009" spans="8:20" x14ac:dyDescent="0.25">
      <c r="H1009" s="15">
        <v>41071</v>
      </c>
      <c r="I1009" s="96">
        <v>0.29166666666666669</v>
      </c>
      <c r="J1009" s="100">
        <f t="shared" si="72"/>
        <v>41071.291666666664</v>
      </c>
      <c r="K1009" s="16">
        <v>41.85</v>
      </c>
      <c r="L1009" s="100">
        <f>'Barometric Data'!B1009+'Barometric Data'!C1009</f>
        <v>41071.291666666664</v>
      </c>
      <c r="M1009" s="106">
        <f t="shared" si="70"/>
        <v>0</v>
      </c>
      <c r="N1009" s="16">
        <f>'Barometric Data'!E1009</f>
        <v>2.9214000000000002</v>
      </c>
      <c r="O1009" s="16">
        <f t="shared" si="71"/>
        <v>38.928600000000003</v>
      </c>
      <c r="P1009" s="17">
        <f t="shared" si="69"/>
        <v>354.06337000000002</v>
      </c>
      <c r="Q1009" s="17"/>
      <c r="R1009" s="16">
        <v>17.710999999999999</v>
      </c>
      <c r="S1009" s="39" t="s">
        <v>33</v>
      </c>
      <c r="T1009" s="18"/>
    </row>
    <row r="1010" spans="8:20" x14ac:dyDescent="0.25">
      <c r="H1010" s="15">
        <v>41071</v>
      </c>
      <c r="I1010" s="96">
        <v>0.54166666666666663</v>
      </c>
      <c r="J1010" s="100">
        <f t="shared" si="72"/>
        <v>41071.541666666664</v>
      </c>
      <c r="K1010" s="16">
        <v>41.828200000000002</v>
      </c>
      <c r="L1010" s="100">
        <f>'Barometric Data'!B1010+'Barometric Data'!C1010</f>
        <v>41071.541666666664</v>
      </c>
      <c r="M1010" s="106">
        <f t="shared" si="70"/>
        <v>0</v>
      </c>
      <c r="N1010" s="16">
        <f>'Barometric Data'!E1010</f>
        <v>2.9159999999999999</v>
      </c>
      <c r="O1010" s="16">
        <f t="shared" si="71"/>
        <v>38.912200000000006</v>
      </c>
      <c r="P1010" s="17">
        <f t="shared" si="69"/>
        <v>354.07977000000005</v>
      </c>
      <c r="Q1010" s="17"/>
      <c r="R1010" s="16">
        <v>17.696000000000002</v>
      </c>
      <c r="S1010" s="39" t="s">
        <v>33</v>
      </c>
      <c r="T1010" s="18"/>
    </row>
    <row r="1011" spans="8:20" x14ac:dyDescent="0.25">
      <c r="H1011" s="15">
        <v>41071</v>
      </c>
      <c r="I1011" s="96">
        <v>0.79166666666666663</v>
      </c>
      <c r="J1011" s="100">
        <f t="shared" si="72"/>
        <v>41071.791666666664</v>
      </c>
      <c r="K1011" s="16">
        <v>41.758299999999998</v>
      </c>
      <c r="L1011" s="100">
        <f>'Barometric Data'!B1011+'Barometric Data'!C1011</f>
        <v>41071.791666666664</v>
      </c>
      <c r="M1011" s="106">
        <f t="shared" si="70"/>
        <v>0</v>
      </c>
      <c r="N1011" s="16">
        <f>'Barometric Data'!E1011</f>
        <v>2.8351000000000002</v>
      </c>
      <c r="O1011" s="16">
        <f t="shared" si="71"/>
        <v>38.923200000000001</v>
      </c>
      <c r="P1011" s="17">
        <f t="shared" si="69"/>
        <v>354.06877000000003</v>
      </c>
      <c r="Q1011" s="17"/>
      <c r="R1011" s="16">
        <v>17.701000000000001</v>
      </c>
      <c r="S1011" s="39" t="s">
        <v>33</v>
      </c>
      <c r="T1011" s="18"/>
    </row>
    <row r="1012" spans="8:20" x14ac:dyDescent="0.25">
      <c r="H1012" s="15">
        <v>41072</v>
      </c>
      <c r="I1012" s="96">
        <v>4.1666666666666664E-2</v>
      </c>
      <c r="J1012" s="100">
        <f t="shared" si="72"/>
        <v>41072.041666666664</v>
      </c>
      <c r="K1012" s="16">
        <v>41.751300000000001</v>
      </c>
      <c r="L1012" s="100">
        <f>'Barometric Data'!B1012+'Barometric Data'!C1012</f>
        <v>41072.041666666664</v>
      </c>
      <c r="M1012" s="106">
        <f t="shared" si="70"/>
        <v>0</v>
      </c>
      <c r="N1012" s="16">
        <f>'Barometric Data'!E1012</f>
        <v>2.7995999999999999</v>
      </c>
      <c r="O1012" s="16">
        <f t="shared" si="71"/>
        <v>38.951700000000002</v>
      </c>
      <c r="P1012" s="17">
        <f t="shared" si="69"/>
        <v>354.04027000000002</v>
      </c>
      <c r="Q1012" s="17"/>
      <c r="R1012" s="16">
        <v>17.707000000000001</v>
      </c>
      <c r="S1012" s="39" t="s">
        <v>33</v>
      </c>
      <c r="T1012" s="18"/>
    </row>
    <row r="1013" spans="8:20" x14ac:dyDescent="0.25">
      <c r="H1013" s="15">
        <v>41072</v>
      </c>
      <c r="I1013" s="96">
        <v>0.29166666666666669</v>
      </c>
      <c r="J1013" s="100">
        <f t="shared" si="72"/>
        <v>41072.291666666664</v>
      </c>
      <c r="K1013" s="16">
        <v>41.743600000000001</v>
      </c>
      <c r="L1013" s="100">
        <f>'Barometric Data'!B1013+'Barometric Data'!C1013</f>
        <v>41072.291666666664</v>
      </c>
      <c r="M1013" s="106">
        <f t="shared" si="70"/>
        <v>0</v>
      </c>
      <c r="N1013" s="16">
        <f>'Barometric Data'!E1013</f>
        <v>2.7783000000000002</v>
      </c>
      <c r="O1013" s="16">
        <f t="shared" si="71"/>
        <v>38.965299999999999</v>
      </c>
      <c r="P1013" s="17">
        <f t="shared" si="69"/>
        <v>354.02667000000002</v>
      </c>
      <c r="Q1013" s="17"/>
      <c r="R1013" s="16">
        <v>17.699000000000002</v>
      </c>
      <c r="S1013" s="39" t="s">
        <v>33</v>
      </c>
      <c r="T1013" s="18"/>
    </row>
    <row r="1014" spans="8:20" x14ac:dyDescent="0.25">
      <c r="H1014" s="15">
        <v>41072</v>
      </c>
      <c r="I1014" s="96">
        <v>0.54166666666666663</v>
      </c>
      <c r="J1014" s="100">
        <f t="shared" si="72"/>
        <v>41072.541666666664</v>
      </c>
      <c r="K1014" s="16">
        <v>41.706200000000003</v>
      </c>
      <c r="L1014" s="100">
        <f>'Barometric Data'!B1014+'Barometric Data'!C1014</f>
        <v>41072.541666666664</v>
      </c>
      <c r="M1014" s="106">
        <f t="shared" si="70"/>
        <v>0</v>
      </c>
      <c r="N1014" s="16">
        <f>'Barometric Data'!E1014</f>
        <v>2.7279</v>
      </c>
      <c r="O1014" s="16">
        <f t="shared" si="71"/>
        <v>38.978300000000004</v>
      </c>
      <c r="P1014" s="17">
        <f t="shared" si="69"/>
        <v>354.01367000000005</v>
      </c>
      <c r="Q1014" s="17"/>
      <c r="R1014" s="16">
        <v>17.713999999999999</v>
      </c>
      <c r="S1014" s="39" t="s">
        <v>33</v>
      </c>
      <c r="T1014" s="18"/>
    </row>
    <row r="1015" spans="8:20" x14ac:dyDescent="0.25">
      <c r="H1015" s="15">
        <v>41072</v>
      </c>
      <c r="I1015" s="96">
        <v>0.79166666666666663</v>
      </c>
      <c r="J1015" s="100">
        <f t="shared" si="72"/>
        <v>41072.791666666664</v>
      </c>
      <c r="K1015" s="16">
        <v>41.6479</v>
      </c>
      <c r="L1015" s="100">
        <f>'Barometric Data'!B1015+'Barometric Data'!C1015</f>
        <v>41072.791666666664</v>
      </c>
      <c r="M1015" s="106">
        <f t="shared" si="70"/>
        <v>0</v>
      </c>
      <c r="N1015" s="16">
        <f>'Barometric Data'!E1015</f>
        <v>2.5832000000000002</v>
      </c>
      <c r="O1015" s="16">
        <f t="shared" si="71"/>
        <v>39.064700000000002</v>
      </c>
      <c r="P1015" s="17">
        <f t="shared" si="69"/>
        <v>353.92727000000002</v>
      </c>
      <c r="Q1015" s="17"/>
      <c r="R1015" s="16">
        <v>17.725999999999999</v>
      </c>
      <c r="S1015" s="39" t="s">
        <v>33</v>
      </c>
      <c r="T1015" s="18"/>
    </row>
    <row r="1016" spans="8:20" x14ac:dyDescent="0.25">
      <c r="H1016" s="15">
        <v>41073</v>
      </c>
      <c r="I1016" s="96">
        <v>4.1666666666666664E-2</v>
      </c>
      <c r="J1016" s="100">
        <f t="shared" si="72"/>
        <v>41073.041666666664</v>
      </c>
      <c r="K1016" s="16">
        <v>41.712899999999998</v>
      </c>
      <c r="L1016" s="100">
        <f>'Barometric Data'!B1016+'Barometric Data'!C1016</f>
        <v>41073.041666666664</v>
      </c>
      <c r="M1016" s="106">
        <f t="shared" si="70"/>
        <v>0</v>
      </c>
      <c r="N1016" s="16">
        <f>'Barometric Data'!E1016</f>
        <v>2.6375999999999999</v>
      </c>
      <c r="O1016" s="16">
        <f t="shared" si="71"/>
        <v>39.075299999999999</v>
      </c>
      <c r="P1016" s="17">
        <f t="shared" si="69"/>
        <v>353.91667000000007</v>
      </c>
      <c r="Q1016" s="17"/>
      <c r="R1016" s="16">
        <v>17.709</v>
      </c>
      <c r="S1016" s="39" t="s">
        <v>33</v>
      </c>
      <c r="T1016" s="18"/>
    </row>
    <row r="1017" spans="8:20" x14ac:dyDescent="0.25">
      <c r="H1017" s="15">
        <v>41073</v>
      </c>
      <c r="I1017" s="96">
        <v>0.29166666666666669</v>
      </c>
      <c r="J1017" s="100">
        <f t="shared" si="72"/>
        <v>41073.291666666664</v>
      </c>
      <c r="K1017" s="16">
        <v>41.767299999999999</v>
      </c>
      <c r="L1017" s="100">
        <f>'Barometric Data'!B1017+'Barometric Data'!C1017</f>
        <v>41073.291666666664</v>
      </c>
      <c r="M1017" s="106">
        <f t="shared" si="70"/>
        <v>0</v>
      </c>
      <c r="N1017" s="16">
        <f>'Barometric Data'!E1017</f>
        <v>2.7206999999999999</v>
      </c>
      <c r="O1017" s="16">
        <f t="shared" si="71"/>
        <v>39.046599999999998</v>
      </c>
      <c r="P1017" s="17">
        <f t="shared" si="69"/>
        <v>353.94537000000003</v>
      </c>
      <c r="Q1017" s="17"/>
      <c r="R1017" s="16">
        <v>17.704999999999998</v>
      </c>
      <c r="S1017" s="39" t="s">
        <v>33</v>
      </c>
      <c r="T1017" s="18"/>
    </row>
    <row r="1018" spans="8:20" x14ac:dyDescent="0.25">
      <c r="H1018" s="15">
        <v>41073</v>
      </c>
      <c r="I1018" s="96">
        <v>0.54166666666666663</v>
      </c>
      <c r="J1018" s="100">
        <f t="shared" si="72"/>
        <v>41073.541666666664</v>
      </c>
      <c r="K1018" s="16">
        <v>41.756</v>
      </c>
      <c r="L1018" s="100">
        <f>'Barometric Data'!B1018+'Barometric Data'!C1018</f>
        <v>41073.541666666664</v>
      </c>
      <c r="M1018" s="106">
        <f t="shared" si="70"/>
        <v>0</v>
      </c>
      <c r="N1018" s="16">
        <f>'Barometric Data'!E1018</f>
        <v>2.7305000000000001</v>
      </c>
      <c r="O1018" s="16">
        <f t="shared" si="71"/>
        <v>39.025500000000001</v>
      </c>
      <c r="P1018" s="17">
        <f t="shared" si="69"/>
        <v>353.96647000000002</v>
      </c>
      <c r="Q1018" s="17"/>
      <c r="R1018" s="16">
        <v>17.696999999999999</v>
      </c>
      <c r="S1018" s="39" t="s">
        <v>33</v>
      </c>
      <c r="T1018" s="18"/>
    </row>
    <row r="1019" spans="8:20" x14ac:dyDescent="0.25">
      <c r="H1019" s="15">
        <v>41073</v>
      </c>
      <c r="I1019" s="96">
        <v>0.79166666666666663</v>
      </c>
      <c r="J1019" s="100">
        <f t="shared" si="72"/>
        <v>41073.791666666664</v>
      </c>
      <c r="K1019" s="16">
        <v>41.709800000000001</v>
      </c>
      <c r="L1019" s="100">
        <f>'Barometric Data'!B1019+'Barometric Data'!C1019</f>
        <v>41073.791666666664</v>
      </c>
      <c r="M1019" s="106">
        <f t="shared" si="70"/>
        <v>0</v>
      </c>
      <c r="N1019" s="16">
        <f>'Barometric Data'!E1019</f>
        <v>2.6574</v>
      </c>
      <c r="O1019" s="16">
        <f t="shared" si="71"/>
        <v>39.052399999999999</v>
      </c>
      <c r="P1019" s="17">
        <f t="shared" si="69"/>
        <v>353.93957000000006</v>
      </c>
      <c r="Q1019" s="17"/>
      <c r="R1019" s="16">
        <v>17.707000000000001</v>
      </c>
      <c r="S1019" s="39" t="s">
        <v>33</v>
      </c>
      <c r="T1019" s="18"/>
    </row>
    <row r="1020" spans="8:20" x14ac:dyDescent="0.25">
      <c r="H1020" s="15">
        <v>41074</v>
      </c>
      <c r="I1020" s="96">
        <v>4.1666666666666664E-2</v>
      </c>
      <c r="J1020" s="100">
        <f t="shared" si="72"/>
        <v>41074.041666666664</v>
      </c>
      <c r="K1020" s="16">
        <v>41.739199999999997</v>
      </c>
      <c r="L1020" s="100">
        <f>'Barometric Data'!B1020+'Barometric Data'!C1020</f>
        <v>41074.041666666664</v>
      </c>
      <c r="M1020" s="106">
        <f t="shared" si="70"/>
        <v>0</v>
      </c>
      <c r="N1020" s="16">
        <f>'Barometric Data'!E1020</f>
        <v>2.6951999999999998</v>
      </c>
      <c r="O1020" s="16">
        <f t="shared" si="71"/>
        <v>39.043999999999997</v>
      </c>
      <c r="P1020" s="17">
        <f t="shared" si="69"/>
        <v>353.94797000000005</v>
      </c>
      <c r="Q1020" s="17"/>
      <c r="R1020" s="16">
        <v>17.713999999999999</v>
      </c>
      <c r="S1020" s="39" t="s">
        <v>33</v>
      </c>
      <c r="T1020" s="18"/>
    </row>
    <row r="1021" spans="8:20" x14ac:dyDescent="0.25">
      <c r="H1021" s="15">
        <v>41074</v>
      </c>
      <c r="I1021" s="96">
        <v>0.29166666666666669</v>
      </c>
      <c r="J1021" s="100">
        <f t="shared" si="72"/>
        <v>41074.291666666664</v>
      </c>
      <c r="K1021" s="16">
        <v>41.756900000000002</v>
      </c>
      <c r="L1021" s="100">
        <f>'Barometric Data'!B1021+'Barometric Data'!C1021</f>
        <v>41074.291666666664</v>
      </c>
      <c r="M1021" s="106">
        <f t="shared" si="70"/>
        <v>0</v>
      </c>
      <c r="N1021" s="16">
        <f>'Barometric Data'!E1021</f>
        <v>2.7193000000000001</v>
      </c>
      <c r="O1021" s="16">
        <f t="shared" si="71"/>
        <v>39.037600000000005</v>
      </c>
      <c r="P1021" s="17">
        <f t="shared" si="69"/>
        <v>353.95437000000004</v>
      </c>
      <c r="Q1021" s="17"/>
      <c r="R1021" s="16">
        <v>17.704000000000001</v>
      </c>
      <c r="S1021" s="39" t="s">
        <v>33</v>
      </c>
      <c r="T1021" s="18"/>
    </row>
    <row r="1022" spans="8:20" x14ac:dyDescent="0.25">
      <c r="H1022" s="15">
        <v>41074</v>
      </c>
      <c r="I1022" s="96">
        <v>0.54166666666666663</v>
      </c>
      <c r="J1022" s="100">
        <f t="shared" si="72"/>
        <v>41074.541666666664</v>
      </c>
      <c r="K1022" s="16">
        <v>41.728099999999998</v>
      </c>
      <c r="L1022" s="100">
        <f>'Barometric Data'!B1022+'Barometric Data'!C1022</f>
        <v>41074.541666666664</v>
      </c>
      <c r="M1022" s="106">
        <f t="shared" si="70"/>
        <v>0</v>
      </c>
      <c r="N1022" s="16">
        <f>'Barometric Data'!E1022</f>
        <v>2.7181999999999999</v>
      </c>
      <c r="O1022" s="16">
        <f t="shared" si="71"/>
        <v>39.009899999999995</v>
      </c>
      <c r="P1022" s="17">
        <f t="shared" si="69"/>
        <v>353.98207000000002</v>
      </c>
      <c r="Q1022" s="17"/>
      <c r="R1022" s="16">
        <v>17.704000000000001</v>
      </c>
      <c r="S1022" s="39" t="s">
        <v>33</v>
      </c>
      <c r="T1022" s="18"/>
    </row>
    <row r="1023" spans="8:20" x14ac:dyDescent="0.25">
      <c r="H1023" s="15">
        <v>41074</v>
      </c>
      <c r="I1023" s="96">
        <v>0.79166666666666663</v>
      </c>
      <c r="J1023" s="100">
        <f t="shared" si="72"/>
        <v>41074.791666666664</v>
      </c>
      <c r="K1023" s="16">
        <v>41.695399999999999</v>
      </c>
      <c r="L1023" s="100">
        <f>'Barometric Data'!B1023+'Barometric Data'!C1023</f>
        <v>41074.791666666664</v>
      </c>
      <c r="M1023" s="106">
        <f t="shared" si="70"/>
        <v>0</v>
      </c>
      <c r="N1023" s="16">
        <f>'Barometric Data'!E1023</f>
        <v>2.6265000000000001</v>
      </c>
      <c r="O1023" s="16">
        <f t="shared" si="71"/>
        <v>39.068899999999999</v>
      </c>
      <c r="P1023" s="17">
        <f t="shared" si="69"/>
        <v>353.92307000000005</v>
      </c>
      <c r="Q1023" s="17"/>
      <c r="R1023" s="16">
        <v>17.706</v>
      </c>
      <c r="S1023" s="39" t="s">
        <v>33</v>
      </c>
      <c r="T1023" s="18"/>
    </row>
    <row r="1024" spans="8:20" x14ac:dyDescent="0.25">
      <c r="H1024" s="15">
        <v>41075</v>
      </c>
      <c r="I1024" s="96">
        <v>4.1666666666666664E-2</v>
      </c>
      <c r="J1024" s="100">
        <f t="shared" si="72"/>
        <v>41075.041666666664</v>
      </c>
      <c r="K1024" s="16">
        <v>41.715499999999999</v>
      </c>
      <c r="L1024" s="100">
        <f>'Barometric Data'!B1024+'Barometric Data'!C1024</f>
        <v>41075.041666666664</v>
      </c>
      <c r="M1024" s="106">
        <f t="shared" si="70"/>
        <v>0</v>
      </c>
      <c r="N1024" s="16">
        <f>'Barometric Data'!E1024</f>
        <v>2.6231</v>
      </c>
      <c r="O1024" s="16">
        <f t="shared" si="71"/>
        <v>39.092399999999998</v>
      </c>
      <c r="P1024" s="17">
        <f t="shared" si="69"/>
        <v>353.89957000000004</v>
      </c>
      <c r="Q1024" s="17"/>
      <c r="R1024" s="16">
        <v>17.713000000000001</v>
      </c>
      <c r="S1024" s="39" t="s">
        <v>33</v>
      </c>
      <c r="T1024" s="18"/>
    </row>
    <row r="1025" spans="8:20" x14ac:dyDescent="0.25">
      <c r="H1025" s="15">
        <v>41075</v>
      </c>
      <c r="I1025" s="96">
        <v>0.29166666666666669</v>
      </c>
      <c r="J1025" s="100">
        <f t="shared" si="72"/>
        <v>41075.291666666664</v>
      </c>
      <c r="K1025" s="16">
        <v>41.761899999999997</v>
      </c>
      <c r="L1025" s="100">
        <f>'Barometric Data'!B1025+'Barometric Data'!C1025</f>
        <v>41075.291666666664</v>
      </c>
      <c r="M1025" s="106">
        <f t="shared" si="70"/>
        <v>0</v>
      </c>
      <c r="N1025" s="16">
        <f>'Barometric Data'!E1025</f>
        <v>2.6978</v>
      </c>
      <c r="O1025" s="16">
        <f t="shared" si="71"/>
        <v>39.064099999999996</v>
      </c>
      <c r="P1025" s="17">
        <f t="shared" si="69"/>
        <v>353.92787000000004</v>
      </c>
      <c r="Q1025" s="17"/>
      <c r="R1025" s="16">
        <v>17.701000000000001</v>
      </c>
      <c r="S1025" s="39" t="s">
        <v>33</v>
      </c>
      <c r="T1025" s="18"/>
    </row>
    <row r="1026" spans="8:20" x14ac:dyDescent="0.25">
      <c r="H1026" s="15">
        <v>41075</v>
      </c>
      <c r="I1026" s="96">
        <v>0.54166666666666663</v>
      </c>
      <c r="J1026" s="100">
        <f t="shared" si="72"/>
        <v>41075.541666666664</v>
      </c>
      <c r="K1026" s="16">
        <v>41.789499999999997</v>
      </c>
      <c r="L1026" s="100">
        <f>'Barometric Data'!B1026+'Barometric Data'!C1026</f>
        <v>41075.541666666664</v>
      </c>
      <c r="M1026" s="106">
        <f t="shared" si="70"/>
        <v>0</v>
      </c>
      <c r="N1026" s="16">
        <f>'Barometric Data'!E1026</f>
        <v>2.7772000000000001</v>
      </c>
      <c r="O1026" s="16">
        <f t="shared" si="71"/>
        <v>39.012299999999996</v>
      </c>
      <c r="P1026" s="17">
        <f t="shared" si="69"/>
        <v>353.97967000000006</v>
      </c>
      <c r="Q1026" s="17"/>
      <c r="R1026" s="16">
        <v>17.725000000000001</v>
      </c>
      <c r="S1026" s="39" t="s">
        <v>33</v>
      </c>
      <c r="T1026" s="18"/>
    </row>
    <row r="1027" spans="8:20" x14ac:dyDescent="0.25">
      <c r="H1027" s="15">
        <v>41075</v>
      </c>
      <c r="I1027" s="96">
        <v>0.79166666666666663</v>
      </c>
      <c r="J1027" s="100">
        <f t="shared" si="72"/>
        <v>41075.791666666664</v>
      </c>
      <c r="K1027" s="16">
        <v>41.781500000000001</v>
      </c>
      <c r="L1027" s="100">
        <f>'Barometric Data'!B1027+'Barometric Data'!C1027</f>
        <v>41075.791666666664</v>
      </c>
      <c r="M1027" s="106">
        <f t="shared" si="70"/>
        <v>0</v>
      </c>
      <c r="N1027" s="16">
        <f>'Barometric Data'!E1027</f>
        <v>2.7622</v>
      </c>
      <c r="O1027" s="16">
        <f t="shared" si="71"/>
        <v>39.019300000000001</v>
      </c>
      <c r="P1027" s="17">
        <f t="shared" si="69"/>
        <v>353.97267000000005</v>
      </c>
      <c r="Q1027" s="17"/>
      <c r="R1027" s="16">
        <v>17.716999999999999</v>
      </c>
      <c r="S1027" s="39" t="s">
        <v>33</v>
      </c>
      <c r="T1027" s="18"/>
    </row>
    <row r="1028" spans="8:20" x14ac:dyDescent="0.25">
      <c r="H1028" s="15">
        <v>41076</v>
      </c>
      <c r="I1028" s="96">
        <v>4.1666666666666664E-2</v>
      </c>
      <c r="J1028" s="100">
        <f t="shared" si="72"/>
        <v>41076.041666666664</v>
      </c>
      <c r="K1028" s="16">
        <v>41.809699999999999</v>
      </c>
      <c r="L1028" s="100">
        <f>'Barometric Data'!B1028+'Barometric Data'!C1028</f>
        <v>41076.041666666664</v>
      </c>
      <c r="M1028" s="106">
        <f t="shared" si="70"/>
        <v>0</v>
      </c>
      <c r="N1028" s="16">
        <f>'Barometric Data'!E1028</f>
        <v>2.8195000000000001</v>
      </c>
      <c r="O1028" s="16">
        <f t="shared" si="71"/>
        <v>38.990200000000002</v>
      </c>
      <c r="P1028" s="17">
        <f t="shared" ref="P1028:P1091" si="73">AVERAGE($E$10,$E$12:$E$17)-O1028</f>
        <v>354.00177000000002</v>
      </c>
      <c r="Q1028" s="17"/>
      <c r="R1028" s="16">
        <v>17.713000000000001</v>
      </c>
      <c r="S1028" s="39" t="s">
        <v>33</v>
      </c>
      <c r="T1028" s="18"/>
    </row>
    <row r="1029" spans="8:20" x14ac:dyDescent="0.25">
      <c r="H1029" s="15">
        <v>41076</v>
      </c>
      <c r="I1029" s="96">
        <v>0.29166666666666669</v>
      </c>
      <c r="J1029" s="100">
        <f t="shared" si="72"/>
        <v>41076.291666666664</v>
      </c>
      <c r="K1029" s="16">
        <v>41.828899999999997</v>
      </c>
      <c r="L1029" s="100">
        <f>'Barometric Data'!B1029+'Barometric Data'!C1029</f>
        <v>41076.291666666664</v>
      </c>
      <c r="M1029" s="106">
        <f t="shared" si="70"/>
        <v>0</v>
      </c>
      <c r="N1029" s="16">
        <f>'Barometric Data'!E1029</f>
        <v>2.8921000000000001</v>
      </c>
      <c r="O1029" s="16">
        <f t="shared" si="71"/>
        <v>38.936799999999998</v>
      </c>
      <c r="P1029" s="17">
        <f t="shared" si="73"/>
        <v>354.05517000000003</v>
      </c>
      <c r="Q1029" s="17"/>
      <c r="R1029" s="16">
        <v>17.715</v>
      </c>
      <c r="S1029" s="39" t="s">
        <v>33</v>
      </c>
      <c r="T1029" s="18"/>
    </row>
    <row r="1030" spans="8:20" x14ac:dyDescent="0.25">
      <c r="H1030" s="15">
        <v>41076</v>
      </c>
      <c r="I1030" s="96">
        <v>0.54166666666666663</v>
      </c>
      <c r="J1030" s="100">
        <f t="shared" si="72"/>
        <v>41076.541666666664</v>
      </c>
      <c r="K1030" s="16">
        <v>41.790599999999998</v>
      </c>
      <c r="L1030" s="100">
        <f>'Barometric Data'!B1030+'Barometric Data'!C1030</f>
        <v>41076.541666666664</v>
      </c>
      <c r="M1030" s="106">
        <f t="shared" si="70"/>
        <v>0</v>
      </c>
      <c r="N1030" s="16">
        <f>'Barometric Data'!E1030</f>
        <v>2.8904999999999998</v>
      </c>
      <c r="O1030" s="16">
        <f t="shared" si="71"/>
        <v>38.900099999999995</v>
      </c>
      <c r="P1030" s="17">
        <f t="shared" si="73"/>
        <v>354.09187000000003</v>
      </c>
      <c r="Q1030" s="17"/>
      <c r="R1030" s="16">
        <v>17.721</v>
      </c>
      <c r="S1030" s="39" t="s">
        <v>33</v>
      </c>
      <c r="T1030" s="18"/>
    </row>
    <row r="1031" spans="8:20" x14ac:dyDescent="0.25">
      <c r="H1031" s="15">
        <v>41076</v>
      </c>
      <c r="I1031" s="96">
        <v>0.79166666666666663</v>
      </c>
      <c r="J1031" s="100">
        <f t="shared" si="72"/>
        <v>41076.791666666664</v>
      </c>
      <c r="K1031" s="16">
        <v>41.726700000000001</v>
      </c>
      <c r="L1031" s="100">
        <f>'Barometric Data'!B1031+'Barometric Data'!C1031</f>
        <v>41076.791666666664</v>
      </c>
      <c r="M1031" s="106">
        <f t="shared" si="70"/>
        <v>0</v>
      </c>
      <c r="N1031" s="16">
        <f>'Barometric Data'!E1031</f>
        <v>2.7688000000000001</v>
      </c>
      <c r="O1031" s="16">
        <f t="shared" si="71"/>
        <v>38.957900000000002</v>
      </c>
      <c r="P1031" s="17">
        <f t="shared" si="73"/>
        <v>354.03407000000004</v>
      </c>
      <c r="Q1031" s="17"/>
      <c r="R1031" s="16">
        <v>17.707999999999998</v>
      </c>
      <c r="S1031" s="39" t="s">
        <v>33</v>
      </c>
      <c r="T1031" s="18"/>
    </row>
    <row r="1032" spans="8:20" x14ac:dyDescent="0.25">
      <c r="H1032" s="15">
        <v>41077</v>
      </c>
      <c r="I1032" s="96">
        <v>4.1666666666666664E-2</v>
      </c>
      <c r="J1032" s="100">
        <f t="shared" si="72"/>
        <v>41077.041666666664</v>
      </c>
      <c r="K1032" s="16">
        <v>41.699399999999997</v>
      </c>
      <c r="L1032" s="100">
        <f>'Barometric Data'!B1032+'Barometric Data'!C1032</f>
        <v>41077.041666666664</v>
      </c>
      <c r="M1032" s="106">
        <f t="shared" si="70"/>
        <v>0</v>
      </c>
      <c r="N1032" s="16">
        <f>'Barometric Data'!E1032</f>
        <v>2.7134999999999998</v>
      </c>
      <c r="O1032" s="16">
        <f t="shared" si="71"/>
        <v>38.985900000000001</v>
      </c>
      <c r="P1032" s="17">
        <f t="shared" si="73"/>
        <v>354.00607000000002</v>
      </c>
      <c r="Q1032" s="17"/>
      <c r="R1032" s="16">
        <v>17.702000000000002</v>
      </c>
      <c r="S1032" s="39" t="s">
        <v>33</v>
      </c>
      <c r="T1032" s="18"/>
    </row>
    <row r="1033" spans="8:20" x14ac:dyDescent="0.25">
      <c r="H1033" s="15">
        <v>41077</v>
      </c>
      <c r="I1033" s="96">
        <v>0.29166666666666669</v>
      </c>
      <c r="J1033" s="100">
        <f t="shared" si="72"/>
        <v>41077.291666666664</v>
      </c>
      <c r="K1033" s="16">
        <v>41.692999999999998</v>
      </c>
      <c r="L1033" s="100">
        <f>'Barometric Data'!B1033+'Barometric Data'!C1033</f>
        <v>41077.291666666664</v>
      </c>
      <c r="M1033" s="106">
        <f t="shared" si="70"/>
        <v>0</v>
      </c>
      <c r="N1033" s="16">
        <f>'Barometric Data'!E1033</f>
        <v>2.6598000000000002</v>
      </c>
      <c r="O1033" s="16">
        <f t="shared" si="71"/>
        <v>39.033200000000001</v>
      </c>
      <c r="P1033" s="17">
        <f t="shared" si="73"/>
        <v>353.95877000000002</v>
      </c>
      <c r="Q1033" s="17"/>
      <c r="R1033" s="16">
        <v>17.716999999999999</v>
      </c>
      <c r="S1033" s="39" t="s">
        <v>33</v>
      </c>
      <c r="T1033" s="18"/>
    </row>
    <row r="1034" spans="8:20" x14ac:dyDescent="0.25">
      <c r="H1034" s="15">
        <v>41077</v>
      </c>
      <c r="I1034" s="96">
        <v>0.54166666666666663</v>
      </c>
      <c r="J1034" s="100">
        <f t="shared" si="72"/>
        <v>41077.541666666664</v>
      </c>
      <c r="K1034" s="16">
        <v>41.665999999999997</v>
      </c>
      <c r="L1034" s="100">
        <f>'Barometric Data'!B1034+'Barometric Data'!C1034</f>
        <v>41077.541666666664</v>
      </c>
      <c r="M1034" s="106">
        <f t="shared" si="70"/>
        <v>0</v>
      </c>
      <c r="N1034" s="16">
        <f>'Barometric Data'!E1034</f>
        <v>2.6118000000000001</v>
      </c>
      <c r="O1034" s="16">
        <f t="shared" si="71"/>
        <v>39.054199999999994</v>
      </c>
      <c r="P1034" s="17">
        <f t="shared" si="73"/>
        <v>353.93777000000006</v>
      </c>
      <c r="Q1034" s="17"/>
      <c r="R1034" s="16">
        <v>17.724</v>
      </c>
      <c r="S1034" s="39" t="s">
        <v>33</v>
      </c>
      <c r="T1034" s="18"/>
    </row>
    <row r="1035" spans="8:20" x14ac:dyDescent="0.25">
      <c r="H1035" s="15">
        <v>41077</v>
      </c>
      <c r="I1035" s="96">
        <v>0.79166666666666663</v>
      </c>
      <c r="J1035" s="100">
        <f t="shared" si="72"/>
        <v>41077.791666666664</v>
      </c>
      <c r="K1035" s="16">
        <v>41.585900000000002</v>
      </c>
      <c r="L1035" s="100">
        <f>'Barometric Data'!B1035+'Barometric Data'!C1035</f>
        <v>41077.791666666664</v>
      </c>
      <c r="M1035" s="106">
        <f t="shared" si="70"/>
        <v>0</v>
      </c>
      <c r="N1035" s="16">
        <f>'Barometric Data'!E1035</f>
        <v>2.4293</v>
      </c>
      <c r="O1035" s="16">
        <f t="shared" si="71"/>
        <v>39.156600000000005</v>
      </c>
      <c r="P1035" s="17">
        <f t="shared" si="73"/>
        <v>353.83537000000001</v>
      </c>
      <c r="Q1035" s="17"/>
      <c r="R1035" s="16">
        <v>17.721</v>
      </c>
      <c r="S1035" s="39" t="s">
        <v>33</v>
      </c>
      <c r="T1035" s="18"/>
    </row>
    <row r="1036" spans="8:20" x14ac:dyDescent="0.25">
      <c r="H1036" s="15">
        <v>41078</v>
      </c>
      <c r="I1036" s="96">
        <v>4.1666666666666664E-2</v>
      </c>
      <c r="J1036" s="100">
        <f t="shared" si="72"/>
        <v>41078.041666666664</v>
      </c>
      <c r="K1036" s="16">
        <v>41.666200000000003</v>
      </c>
      <c r="L1036" s="100">
        <f>'Barometric Data'!B1036+'Barometric Data'!C1036</f>
        <v>41078.041666666664</v>
      </c>
      <c r="M1036" s="106">
        <f t="shared" si="70"/>
        <v>0</v>
      </c>
      <c r="N1036" s="16">
        <f>'Barometric Data'!E1036</f>
        <v>2.4689999999999999</v>
      </c>
      <c r="O1036" s="16">
        <f t="shared" si="71"/>
        <v>39.197200000000002</v>
      </c>
      <c r="P1036" s="17">
        <f t="shared" si="73"/>
        <v>353.79477000000003</v>
      </c>
      <c r="Q1036" s="17"/>
      <c r="R1036" s="16">
        <v>17.721</v>
      </c>
      <c r="S1036" s="39" t="s">
        <v>33</v>
      </c>
      <c r="T1036" s="18"/>
    </row>
    <row r="1037" spans="8:20" x14ac:dyDescent="0.25">
      <c r="H1037" s="15">
        <v>41078</v>
      </c>
      <c r="I1037" s="96">
        <v>0.29166666666666669</v>
      </c>
      <c r="J1037" s="100">
        <f t="shared" si="72"/>
        <v>41078.291666666664</v>
      </c>
      <c r="K1037" s="16">
        <v>41.714100000000002</v>
      </c>
      <c r="L1037" s="100">
        <f>'Barometric Data'!B1037+'Barometric Data'!C1037</f>
        <v>41078.291666666664</v>
      </c>
      <c r="M1037" s="106">
        <f t="shared" si="70"/>
        <v>0</v>
      </c>
      <c r="N1037" s="16">
        <f>'Barometric Data'!E1037</f>
        <v>2.5345</v>
      </c>
      <c r="O1037" s="16">
        <f t="shared" si="71"/>
        <v>39.179600000000001</v>
      </c>
      <c r="P1037" s="17">
        <f t="shared" si="73"/>
        <v>353.81237000000004</v>
      </c>
      <c r="Q1037" s="17"/>
      <c r="R1037" s="16">
        <v>17.715</v>
      </c>
      <c r="S1037" s="39" t="s">
        <v>33</v>
      </c>
      <c r="T1037" s="18"/>
    </row>
    <row r="1038" spans="8:20" x14ac:dyDescent="0.25">
      <c r="H1038" s="15">
        <v>41078</v>
      </c>
      <c r="I1038" s="96">
        <v>0.54166666666666663</v>
      </c>
      <c r="J1038" s="100">
        <f t="shared" si="72"/>
        <v>41078.541666666664</v>
      </c>
      <c r="K1038" s="16">
        <v>41.697200000000002</v>
      </c>
      <c r="L1038" s="100">
        <f>'Barometric Data'!B1038+'Barometric Data'!C1038</f>
        <v>41078.541666666664</v>
      </c>
      <c r="M1038" s="106">
        <f t="shared" si="70"/>
        <v>0</v>
      </c>
      <c r="N1038" s="16">
        <f>'Barometric Data'!E1038</f>
        <v>2.5348999999999999</v>
      </c>
      <c r="O1038" s="16">
        <f t="shared" si="71"/>
        <v>39.162300000000002</v>
      </c>
      <c r="P1038" s="17">
        <f t="shared" si="73"/>
        <v>353.82967000000002</v>
      </c>
      <c r="Q1038" s="17"/>
      <c r="R1038" s="16">
        <v>17.713999999999999</v>
      </c>
      <c r="S1038" s="39" t="s">
        <v>33</v>
      </c>
      <c r="T1038" s="18"/>
    </row>
    <row r="1039" spans="8:20" x14ac:dyDescent="0.25">
      <c r="H1039" s="15">
        <v>41078</v>
      </c>
      <c r="I1039" s="96">
        <v>0.79166666666666663</v>
      </c>
      <c r="J1039" s="100">
        <f t="shared" si="72"/>
        <v>41078.791666666664</v>
      </c>
      <c r="K1039" s="16">
        <v>41.731299999999997</v>
      </c>
      <c r="L1039" s="100">
        <f>'Barometric Data'!B1039+'Barometric Data'!C1039</f>
        <v>41078.791666666664</v>
      </c>
      <c r="M1039" s="106">
        <f t="shared" ref="M1039:M1102" si="74">L1039-J1039</f>
        <v>0</v>
      </c>
      <c r="N1039" s="16">
        <f>'Barometric Data'!E1039</f>
        <v>2.5436000000000001</v>
      </c>
      <c r="O1039" s="16">
        <f t="shared" ref="O1039:O1077" si="75">K1039-N1039</f>
        <v>39.1877</v>
      </c>
      <c r="P1039" s="17">
        <f t="shared" si="73"/>
        <v>353.80427000000003</v>
      </c>
      <c r="Q1039" s="17"/>
      <c r="R1039" s="16">
        <v>17.716999999999999</v>
      </c>
      <c r="S1039" s="39" t="s">
        <v>33</v>
      </c>
      <c r="T1039" s="18"/>
    </row>
    <row r="1040" spans="8:20" x14ac:dyDescent="0.25">
      <c r="H1040" s="15">
        <v>41079</v>
      </c>
      <c r="I1040" s="96">
        <v>4.1666666666666664E-2</v>
      </c>
      <c r="J1040" s="100">
        <f t="shared" si="72"/>
        <v>41079.041666666664</v>
      </c>
      <c r="K1040" s="16">
        <v>41.783900000000003</v>
      </c>
      <c r="L1040" s="100">
        <f>'Barometric Data'!B1040+'Barometric Data'!C1040</f>
        <v>41079.041666666664</v>
      </c>
      <c r="M1040" s="106">
        <f t="shared" si="74"/>
        <v>0</v>
      </c>
      <c r="N1040" s="16">
        <f>'Barometric Data'!E1040</f>
        <v>2.6223000000000001</v>
      </c>
      <c r="O1040" s="16">
        <f t="shared" si="75"/>
        <v>39.1616</v>
      </c>
      <c r="P1040" s="17">
        <f t="shared" si="73"/>
        <v>353.83037000000002</v>
      </c>
      <c r="Q1040" s="17"/>
      <c r="R1040" s="16">
        <v>17.698</v>
      </c>
      <c r="S1040" s="39" t="s">
        <v>33</v>
      </c>
      <c r="T1040" s="18"/>
    </row>
    <row r="1041" spans="8:20" x14ac:dyDescent="0.25">
      <c r="H1041" s="15">
        <v>41079</v>
      </c>
      <c r="I1041" s="96">
        <v>0.29166666666666669</v>
      </c>
      <c r="J1041" s="100">
        <f t="shared" si="72"/>
        <v>41079.291666666664</v>
      </c>
      <c r="K1041" s="16">
        <v>41.8294</v>
      </c>
      <c r="L1041" s="100">
        <f>'Barometric Data'!B1041+'Barometric Data'!C1041</f>
        <v>41079.291666666664</v>
      </c>
      <c r="M1041" s="106">
        <f t="shared" si="74"/>
        <v>0</v>
      </c>
      <c r="N1041" s="16">
        <f>'Barometric Data'!E1041</f>
        <v>2.7170000000000001</v>
      </c>
      <c r="O1041" s="16">
        <f t="shared" si="75"/>
        <v>39.112400000000001</v>
      </c>
      <c r="P1041" s="17">
        <f t="shared" si="73"/>
        <v>353.87957000000006</v>
      </c>
      <c r="Q1041" s="17"/>
      <c r="R1041" s="16">
        <v>17.707999999999998</v>
      </c>
      <c r="S1041" s="39" t="s">
        <v>33</v>
      </c>
      <c r="T1041" s="18"/>
    </row>
    <row r="1042" spans="8:20" x14ac:dyDescent="0.25">
      <c r="H1042" s="15">
        <v>41079</v>
      </c>
      <c r="I1042" s="96">
        <v>0.54166666666666663</v>
      </c>
      <c r="J1042" s="100">
        <f t="shared" si="72"/>
        <v>41079.541666666664</v>
      </c>
      <c r="K1042" s="16">
        <v>41.791699999999999</v>
      </c>
      <c r="L1042" s="100">
        <f>'Barometric Data'!B1042+'Barometric Data'!C1042</f>
        <v>41079.541666666664</v>
      </c>
      <c r="M1042" s="106">
        <f t="shared" si="74"/>
        <v>0</v>
      </c>
      <c r="N1042" s="16">
        <f>'Barometric Data'!E1042</f>
        <v>2.7280000000000002</v>
      </c>
      <c r="O1042" s="16">
        <f t="shared" si="75"/>
        <v>39.063699999999997</v>
      </c>
      <c r="P1042" s="17">
        <f t="shared" si="73"/>
        <v>353.92827000000005</v>
      </c>
      <c r="Q1042" s="17"/>
      <c r="R1042" s="16">
        <v>17.715</v>
      </c>
      <c r="S1042" s="39" t="s">
        <v>33</v>
      </c>
      <c r="T1042" s="18"/>
    </row>
    <row r="1043" spans="8:20" x14ac:dyDescent="0.25">
      <c r="H1043" s="15">
        <v>41079</v>
      </c>
      <c r="I1043" s="96">
        <v>0.79166666666666663</v>
      </c>
      <c r="J1043" s="100">
        <f t="shared" si="72"/>
        <v>41079.791666666664</v>
      </c>
      <c r="K1043" s="16">
        <v>41.799599999999998</v>
      </c>
      <c r="L1043" s="100">
        <f>'Barometric Data'!B1043+'Barometric Data'!C1043</f>
        <v>41079.791666666664</v>
      </c>
      <c r="M1043" s="106">
        <f t="shared" si="74"/>
        <v>0</v>
      </c>
      <c r="N1043" s="16">
        <f>'Barometric Data'!E1043</f>
        <v>2.7227999999999999</v>
      </c>
      <c r="O1043" s="16">
        <f t="shared" si="75"/>
        <v>39.076799999999999</v>
      </c>
      <c r="P1043" s="17">
        <f t="shared" si="73"/>
        <v>353.91517000000005</v>
      </c>
      <c r="Q1043" s="17"/>
      <c r="R1043" s="16">
        <v>17.716999999999999</v>
      </c>
      <c r="S1043" s="39" t="s">
        <v>33</v>
      </c>
      <c r="T1043" s="18"/>
    </row>
    <row r="1044" spans="8:20" x14ac:dyDescent="0.25">
      <c r="H1044" s="15">
        <v>41080</v>
      </c>
      <c r="I1044" s="96">
        <v>4.1666666666666664E-2</v>
      </c>
      <c r="J1044" s="100">
        <f t="shared" si="72"/>
        <v>41080.041666666664</v>
      </c>
      <c r="K1044" s="16">
        <v>41.838299999999997</v>
      </c>
      <c r="L1044" s="100">
        <f>'Barometric Data'!B1044+'Barometric Data'!C1044</f>
        <v>41080.041666666664</v>
      </c>
      <c r="M1044" s="106">
        <f t="shared" si="74"/>
        <v>0</v>
      </c>
      <c r="N1044" s="16">
        <f>'Barometric Data'!E1044</f>
        <v>2.8008000000000002</v>
      </c>
      <c r="O1044" s="16">
        <f t="shared" si="75"/>
        <v>39.037499999999994</v>
      </c>
      <c r="P1044" s="17">
        <f t="shared" si="73"/>
        <v>353.95447000000001</v>
      </c>
      <c r="Q1044" s="17"/>
      <c r="R1044" s="16">
        <v>17.693000000000001</v>
      </c>
      <c r="S1044" s="39" t="s">
        <v>33</v>
      </c>
      <c r="T1044" s="18"/>
    </row>
    <row r="1045" spans="8:20" x14ac:dyDescent="0.25">
      <c r="H1045" s="15">
        <v>41080</v>
      </c>
      <c r="I1045" s="96">
        <v>0.29166666666666669</v>
      </c>
      <c r="J1045" s="100">
        <f t="shared" si="72"/>
        <v>41080.291666666664</v>
      </c>
      <c r="K1045" s="16">
        <v>41.849699999999999</v>
      </c>
      <c r="L1045" s="100">
        <f>'Barometric Data'!B1045+'Barometric Data'!C1045</f>
        <v>41080.291666666664</v>
      </c>
      <c r="M1045" s="106">
        <f t="shared" si="74"/>
        <v>0</v>
      </c>
      <c r="N1045" s="16">
        <f>'Barometric Data'!E1045</f>
        <v>2.8698000000000001</v>
      </c>
      <c r="O1045" s="16">
        <f t="shared" si="75"/>
        <v>38.979900000000001</v>
      </c>
      <c r="P1045" s="17">
        <f t="shared" si="73"/>
        <v>354.01207000000005</v>
      </c>
      <c r="Q1045" s="17"/>
      <c r="R1045" s="16">
        <v>17.712</v>
      </c>
      <c r="S1045" s="39" t="s">
        <v>33</v>
      </c>
      <c r="T1045" s="18"/>
    </row>
    <row r="1046" spans="8:20" x14ac:dyDescent="0.25">
      <c r="H1046" s="15">
        <v>41080</v>
      </c>
      <c r="I1046" s="96">
        <v>0.54166666666666663</v>
      </c>
      <c r="J1046" s="100">
        <f t="shared" si="72"/>
        <v>41080.541666666664</v>
      </c>
      <c r="K1046" s="16">
        <v>41.817999999999998</v>
      </c>
      <c r="L1046" s="100">
        <f>'Barometric Data'!B1046+'Barometric Data'!C1046</f>
        <v>41080.541666666664</v>
      </c>
      <c r="M1046" s="106">
        <f t="shared" si="74"/>
        <v>0</v>
      </c>
      <c r="N1046" s="16">
        <f>'Barometric Data'!E1046</f>
        <v>2.8818999999999999</v>
      </c>
      <c r="O1046" s="16">
        <f t="shared" si="75"/>
        <v>38.936099999999996</v>
      </c>
      <c r="P1046" s="17">
        <f t="shared" si="73"/>
        <v>354.05587000000003</v>
      </c>
      <c r="Q1046" s="17"/>
      <c r="R1046" s="16">
        <v>17.699000000000002</v>
      </c>
      <c r="S1046" s="39" t="s">
        <v>33</v>
      </c>
      <c r="T1046" s="18"/>
    </row>
    <row r="1047" spans="8:20" x14ac:dyDescent="0.25">
      <c r="H1047" s="15">
        <v>41080</v>
      </c>
      <c r="I1047" s="96">
        <v>0.79166666666666663</v>
      </c>
      <c r="J1047" s="100">
        <f t="shared" si="72"/>
        <v>41080.791666666664</v>
      </c>
      <c r="K1047" s="16">
        <v>41.746499999999997</v>
      </c>
      <c r="L1047" s="100">
        <f>'Barometric Data'!B1047+'Barometric Data'!C1047</f>
        <v>41080.791666666664</v>
      </c>
      <c r="M1047" s="106">
        <f t="shared" si="74"/>
        <v>0</v>
      </c>
      <c r="N1047" s="16">
        <f>'Barometric Data'!E1047</f>
        <v>2.7641</v>
      </c>
      <c r="O1047" s="16">
        <f t="shared" si="75"/>
        <v>38.982399999999998</v>
      </c>
      <c r="P1047" s="17">
        <f t="shared" si="73"/>
        <v>354.00957000000005</v>
      </c>
      <c r="Q1047" s="17"/>
      <c r="R1047" s="16">
        <v>17.706</v>
      </c>
      <c r="S1047" s="39" t="s">
        <v>33</v>
      </c>
      <c r="T1047" s="18"/>
    </row>
    <row r="1048" spans="8:20" x14ac:dyDescent="0.25">
      <c r="H1048" s="15">
        <v>41081</v>
      </c>
      <c r="I1048" s="96">
        <v>4.1666666666666664E-2</v>
      </c>
      <c r="J1048" s="100">
        <f t="shared" si="72"/>
        <v>41081.041666666664</v>
      </c>
      <c r="K1048" s="16">
        <v>41.7547</v>
      </c>
      <c r="L1048" s="100">
        <f>'Barometric Data'!B1048+'Barometric Data'!C1048</f>
        <v>41081.041666666664</v>
      </c>
      <c r="M1048" s="106">
        <f t="shared" si="74"/>
        <v>0</v>
      </c>
      <c r="N1048" s="16">
        <f>'Barometric Data'!E1048</f>
        <v>2.7477999999999998</v>
      </c>
      <c r="O1048" s="16">
        <f t="shared" si="75"/>
        <v>39.006900000000002</v>
      </c>
      <c r="P1048" s="17">
        <f t="shared" si="73"/>
        <v>353.98507000000006</v>
      </c>
      <c r="Q1048" s="17"/>
      <c r="R1048" s="16">
        <v>17.713000000000001</v>
      </c>
      <c r="S1048" s="39" t="s">
        <v>33</v>
      </c>
      <c r="T1048" s="18"/>
    </row>
    <row r="1049" spans="8:20" x14ac:dyDescent="0.25">
      <c r="H1049" s="15">
        <v>41081</v>
      </c>
      <c r="I1049" s="96">
        <v>0.29166666666666669</v>
      </c>
      <c r="J1049" s="100">
        <f t="shared" si="72"/>
        <v>41081.291666666664</v>
      </c>
      <c r="K1049" s="16">
        <v>41.738</v>
      </c>
      <c r="L1049" s="100">
        <f>'Barometric Data'!B1049+'Barometric Data'!C1049</f>
        <v>41081.291666666664</v>
      </c>
      <c r="M1049" s="106">
        <f t="shared" si="74"/>
        <v>0</v>
      </c>
      <c r="N1049" s="16">
        <f>'Barometric Data'!E1049</f>
        <v>2.7121</v>
      </c>
      <c r="O1049" s="16">
        <f t="shared" si="75"/>
        <v>39.0259</v>
      </c>
      <c r="P1049" s="17">
        <f t="shared" si="73"/>
        <v>353.96607000000006</v>
      </c>
      <c r="Q1049" s="17"/>
      <c r="R1049" s="16">
        <v>17.706</v>
      </c>
      <c r="S1049" s="39" t="s">
        <v>33</v>
      </c>
      <c r="T1049" s="18"/>
    </row>
    <row r="1050" spans="8:20" x14ac:dyDescent="0.25">
      <c r="H1050" s="15">
        <v>41081</v>
      </c>
      <c r="I1050" s="96">
        <v>0.54166666666666663</v>
      </c>
      <c r="J1050" s="100">
        <f t="shared" si="72"/>
        <v>41081.541666666664</v>
      </c>
      <c r="K1050" s="16">
        <v>41.6661</v>
      </c>
      <c r="L1050" s="100">
        <f>'Barometric Data'!B1050+'Barometric Data'!C1050</f>
        <v>41081.541666666664</v>
      </c>
      <c r="M1050" s="106">
        <f t="shared" si="74"/>
        <v>0</v>
      </c>
      <c r="N1050" s="16">
        <f>'Barometric Data'!E1050</f>
        <v>2.6326000000000001</v>
      </c>
      <c r="O1050" s="16">
        <f t="shared" si="75"/>
        <v>39.033500000000004</v>
      </c>
      <c r="P1050" s="17">
        <f t="shared" si="73"/>
        <v>353.95847000000003</v>
      </c>
      <c r="Q1050" s="17"/>
      <c r="R1050" s="16">
        <v>17.707000000000001</v>
      </c>
      <c r="S1050" s="39" t="s">
        <v>33</v>
      </c>
      <c r="T1050" s="18"/>
    </row>
    <row r="1051" spans="8:20" x14ac:dyDescent="0.25">
      <c r="H1051" s="15">
        <v>41081</v>
      </c>
      <c r="I1051" s="96">
        <v>0.79166666666666663</v>
      </c>
      <c r="J1051" s="100">
        <f t="shared" si="72"/>
        <v>41081.791666666664</v>
      </c>
      <c r="K1051" s="16">
        <v>41.565100000000001</v>
      </c>
      <c r="L1051" s="100">
        <f>'Barometric Data'!B1051+'Barometric Data'!C1051</f>
        <v>41081.791666666664</v>
      </c>
      <c r="M1051" s="106">
        <f t="shared" si="74"/>
        <v>0</v>
      </c>
      <c r="N1051" s="16">
        <f>'Barometric Data'!E1051</f>
        <v>2.4239000000000002</v>
      </c>
      <c r="O1051" s="16">
        <f t="shared" si="75"/>
        <v>39.141199999999998</v>
      </c>
      <c r="P1051" s="17">
        <f t="shared" si="73"/>
        <v>353.85077000000001</v>
      </c>
      <c r="Q1051" s="17"/>
      <c r="R1051" s="16">
        <v>17.7</v>
      </c>
      <c r="S1051" s="39" t="s">
        <v>33</v>
      </c>
      <c r="T1051" s="18"/>
    </row>
    <row r="1052" spans="8:20" x14ac:dyDescent="0.25">
      <c r="H1052" s="15">
        <v>41082</v>
      </c>
      <c r="I1052" s="96">
        <v>4.1666666666666664E-2</v>
      </c>
      <c r="J1052" s="100">
        <f t="shared" si="72"/>
        <v>41082.041666666664</v>
      </c>
      <c r="K1052" s="16">
        <v>41.554900000000004</v>
      </c>
      <c r="L1052" s="100">
        <f>'Barometric Data'!B1052+'Barometric Data'!C1052</f>
        <v>41082.041666666664</v>
      </c>
      <c r="M1052" s="106">
        <f t="shared" si="74"/>
        <v>0</v>
      </c>
      <c r="N1052" s="16">
        <f>'Barometric Data'!E1052</f>
        <v>2.3117999999999999</v>
      </c>
      <c r="O1052" s="16">
        <f t="shared" si="75"/>
        <v>39.243100000000005</v>
      </c>
      <c r="P1052" s="17">
        <f t="shared" si="73"/>
        <v>353.74887000000001</v>
      </c>
      <c r="Q1052" s="17"/>
      <c r="R1052" s="16">
        <v>17.724</v>
      </c>
      <c r="S1052" s="39" t="s">
        <v>33</v>
      </c>
      <c r="T1052" s="18"/>
    </row>
    <row r="1053" spans="8:20" x14ac:dyDescent="0.25">
      <c r="H1053" s="15">
        <v>41082</v>
      </c>
      <c r="I1053" s="96">
        <v>0.29166666666666669</v>
      </c>
      <c r="J1053" s="100">
        <f t="shared" si="72"/>
        <v>41082.291666666664</v>
      </c>
      <c r="K1053" s="16">
        <v>41.632199999999997</v>
      </c>
      <c r="L1053" s="100">
        <f>'Barometric Data'!B1053+'Barometric Data'!C1053</f>
        <v>41082.291666666664</v>
      </c>
      <c r="M1053" s="106">
        <f t="shared" si="74"/>
        <v>0</v>
      </c>
      <c r="N1053" s="16">
        <f>'Barometric Data'!E1053</f>
        <v>2.3725999999999998</v>
      </c>
      <c r="O1053" s="16">
        <f t="shared" si="75"/>
        <v>39.259599999999999</v>
      </c>
      <c r="P1053" s="17">
        <f t="shared" si="73"/>
        <v>353.73237000000006</v>
      </c>
      <c r="Q1053" s="17"/>
      <c r="R1053" s="16">
        <v>17.731999999999999</v>
      </c>
      <c r="S1053" s="39" t="s">
        <v>33</v>
      </c>
      <c r="T1053" s="18"/>
    </row>
    <row r="1054" spans="8:20" x14ac:dyDescent="0.25">
      <c r="H1054" s="15">
        <v>41082</v>
      </c>
      <c r="I1054" s="96">
        <v>0.54166666666666663</v>
      </c>
      <c r="J1054" s="100">
        <f t="shared" si="72"/>
        <v>41082.541666666664</v>
      </c>
      <c r="K1054" s="16">
        <v>41.666400000000003</v>
      </c>
      <c r="L1054" s="100">
        <f>'Barometric Data'!B1054+'Barometric Data'!C1054</f>
        <v>41082.541666666664</v>
      </c>
      <c r="M1054" s="106">
        <f t="shared" si="74"/>
        <v>0</v>
      </c>
      <c r="N1054" s="16">
        <f>'Barometric Data'!E1054</f>
        <v>2.4228999999999998</v>
      </c>
      <c r="O1054" s="16">
        <f t="shared" si="75"/>
        <v>39.243500000000004</v>
      </c>
      <c r="P1054" s="17">
        <f t="shared" si="73"/>
        <v>353.74847000000005</v>
      </c>
      <c r="Q1054" s="17"/>
      <c r="R1054" s="16">
        <v>17.710999999999999</v>
      </c>
      <c r="S1054" s="39" t="s">
        <v>33</v>
      </c>
      <c r="T1054" s="18"/>
    </row>
    <row r="1055" spans="8:20" x14ac:dyDescent="0.25">
      <c r="H1055" s="15">
        <v>41082</v>
      </c>
      <c r="I1055" s="96">
        <v>0.79166666666666663</v>
      </c>
      <c r="J1055" s="100">
        <f t="shared" si="72"/>
        <v>41082.791666666664</v>
      </c>
      <c r="K1055" s="16">
        <v>41.599299999999999</v>
      </c>
      <c r="L1055" s="100">
        <f>'Barometric Data'!B1055+'Barometric Data'!C1055</f>
        <v>41082.791666666664</v>
      </c>
      <c r="M1055" s="106">
        <f t="shared" si="74"/>
        <v>0</v>
      </c>
      <c r="N1055" s="16">
        <f>'Barometric Data'!E1055</f>
        <v>2.3128000000000002</v>
      </c>
      <c r="O1055" s="16">
        <f t="shared" si="75"/>
        <v>39.286499999999997</v>
      </c>
      <c r="P1055" s="17">
        <f t="shared" si="73"/>
        <v>353.70547000000005</v>
      </c>
      <c r="Q1055" s="17"/>
      <c r="R1055" s="16">
        <v>17.7</v>
      </c>
      <c r="S1055" s="39" t="s">
        <v>33</v>
      </c>
      <c r="T1055" s="18"/>
    </row>
    <row r="1056" spans="8:20" x14ac:dyDescent="0.25">
      <c r="H1056" s="15">
        <v>41083</v>
      </c>
      <c r="I1056" s="96">
        <v>4.1666666666666664E-2</v>
      </c>
      <c r="J1056" s="100">
        <f t="shared" si="72"/>
        <v>41083.041666666664</v>
      </c>
      <c r="K1056" s="16">
        <v>41.724299999999999</v>
      </c>
      <c r="L1056" s="100">
        <f>'Barometric Data'!B1056+'Barometric Data'!C1056</f>
        <v>41083.041666666664</v>
      </c>
      <c r="M1056" s="106">
        <f t="shared" si="74"/>
        <v>0</v>
      </c>
      <c r="N1056" s="16">
        <f>'Barometric Data'!E1056</f>
        <v>2.4449000000000001</v>
      </c>
      <c r="O1056" s="16">
        <f t="shared" si="75"/>
        <v>39.279400000000003</v>
      </c>
      <c r="P1056" s="17">
        <f t="shared" si="73"/>
        <v>353.71257000000003</v>
      </c>
      <c r="Q1056" s="17"/>
      <c r="R1056" s="16">
        <v>17.718</v>
      </c>
      <c r="S1056" s="39" t="s">
        <v>33</v>
      </c>
      <c r="T1056" s="18"/>
    </row>
    <row r="1057" spans="8:20" x14ac:dyDescent="0.25">
      <c r="H1057" s="15">
        <v>41083</v>
      </c>
      <c r="I1057" s="96">
        <v>0.29166666666666669</v>
      </c>
      <c r="J1057" s="100">
        <f t="shared" si="72"/>
        <v>41083.291666666664</v>
      </c>
      <c r="K1057" s="16">
        <v>41.726700000000001</v>
      </c>
      <c r="L1057" s="100">
        <f>'Barometric Data'!B1057+'Barometric Data'!C1057</f>
        <v>41083.291666666664</v>
      </c>
      <c r="M1057" s="106">
        <f t="shared" si="74"/>
        <v>0</v>
      </c>
      <c r="N1057" s="16">
        <f>'Barometric Data'!E1057</f>
        <v>2.4619</v>
      </c>
      <c r="O1057" s="16">
        <f t="shared" si="75"/>
        <v>39.264800000000001</v>
      </c>
      <c r="P1057" s="17">
        <f t="shared" si="73"/>
        <v>353.72717000000006</v>
      </c>
      <c r="Q1057" s="17"/>
      <c r="R1057" s="16">
        <v>17.704000000000001</v>
      </c>
      <c r="S1057" s="39" t="s">
        <v>33</v>
      </c>
      <c r="T1057" s="18"/>
    </row>
    <row r="1058" spans="8:20" x14ac:dyDescent="0.25">
      <c r="H1058" s="15">
        <v>41083</v>
      </c>
      <c r="I1058" s="96">
        <v>0.54166666666666663</v>
      </c>
      <c r="J1058" s="100">
        <f t="shared" si="72"/>
        <v>41083.541666666664</v>
      </c>
      <c r="K1058" s="16">
        <v>41.694000000000003</v>
      </c>
      <c r="L1058" s="100">
        <f>'Barometric Data'!B1058+'Barometric Data'!C1058</f>
        <v>41083.541666666664</v>
      </c>
      <c r="M1058" s="106">
        <f t="shared" si="74"/>
        <v>0</v>
      </c>
      <c r="N1058" s="16">
        <f>'Barometric Data'!E1058</f>
        <v>2.4716</v>
      </c>
      <c r="O1058" s="16">
        <f t="shared" si="75"/>
        <v>39.2224</v>
      </c>
      <c r="P1058" s="17">
        <f t="shared" si="73"/>
        <v>353.76957000000004</v>
      </c>
      <c r="Q1058" s="17"/>
      <c r="R1058" s="16">
        <v>17.696000000000002</v>
      </c>
      <c r="S1058" s="39" t="s">
        <v>33</v>
      </c>
      <c r="T1058" s="18"/>
    </row>
    <row r="1059" spans="8:20" x14ac:dyDescent="0.25">
      <c r="H1059" s="15">
        <v>41083</v>
      </c>
      <c r="I1059" s="96">
        <v>0.79166666666666663</v>
      </c>
      <c r="J1059" s="100">
        <f t="shared" si="72"/>
        <v>41083.791666666664</v>
      </c>
      <c r="K1059" s="16">
        <v>41.657200000000003</v>
      </c>
      <c r="L1059" s="100">
        <f>'Barometric Data'!B1059+'Barometric Data'!C1059</f>
        <v>41083.791666666664</v>
      </c>
      <c r="M1059" s="106">
        <f t="shared" si="74"/>
        <v>0</v>
      </c>
      <c r="N1059" s="16">
        <f>'Barometric Data'!E1059</f>
        <v>2.3887999999999998</v>
      </c>
      <c r="O1059" s="16">
        <f t="shared" si="75"/>
        <v>39.2684</v>
      </c>
      <c r="P1059" s="17">
        <f t="shared" si="73"/>
        <v>353.72357000000005</v>
      </c>
      <c r="Q1059" s="17"/>
      <c r="R1059" s="16">
        <v>17.716999999999999</v>
      </c>
      <c r="S1059" s="39" t="s">
        <v>33</v>
      </c>
      <c r="T1059" s="18"/>
    </row>
    <row r="1060" spans="8:20" x14ac:dyDescent="0.25">
      <c r="H1060" s="15">
        <v>41084</v>
      </c>
      <c r="I1060" s="96">
        <v>4.1666666666666664E-2</v>
      </c>
      <c r="J1060" s="100">
        <f t="shared" si="72"/>
        <v>41084.041666666664</v>
      </c>
      <c r="K1060" s="16">
        <v>41.701000000000001</v>
      </c>
      <c r="L1060" s="100">
        <f>'Barometric Data'!B1060+'Barometric Data'!C1060</f>
        <v>41084.041666666664</v>
      </c>
      <c r="M1060" s="106">
        <f t="shared" si="74"/>
        <v>0</v>
      </c>
      <c r="N1060" s="16">
        <f>'Barometric Data'!E1060</f>
        <v>2.4243000000000001</v>
      </c>
      <c r="O1060" s="16">
        <f t="shared" si="75"/>
        <v>39.276699999999998</v>
      </c>
      <c r="P1060" s="17">
        <f t="shared" si="73"/>
        <v>353.71527000000003</v>
      </c>
      <c r="Q1060" s="17"/>
      <c r="R1060" s="16">
        <v>17.701000000000001</v>
      </c>
      <c r="S1060" s="39" t="s">
        <v>33</v>
      </c>
      <c r="T1060" s="18"/>
    </row>
    <row r="1061" spans="8:20" x14ac:dyDescent="0.25">
      <c r="H1061" s="15">
        <v>41084</v>
      </c>
      <c r="I1061" s="96">
        <v>0.29166666666666669</v>
      </c>
      <c r="J1061" s="100">
        <f t="shared" si="72"/>
        <v>41084.291666666664</v>
      </c>
      <c r="K1061" s="16">
        <v>41.797899999999998</v>
      </c>
      <c r="L1061" s="100">
        <f>'Barometric Data'!B1061+'Barometric Data'!C1061</f>
        <v>41084.291666666664</v>
      </c>
      <c r="M1061" s="106">
        <f t="shared" si="74"/>
        <v>0</v>
      </c>
      <c r="N1061" s="16">
        <f>'Barometric Data'!E1061</f>
        <v>2.59</v>
      </c>
      <c r="O1061" s="16">
        <f t="shared" si="75"/>
        <v>39.207899999999995</v>
      </c>
      <c r="P1061" s="17">
        <f t="shared" si="73"/>
        <v>353.78407000000004</v>
      </c>
      <c r="Q1061" s="17"/>
      <c r="R1061" s="16">
        <v>17.716000000000001</v>
      </c>
      <c r="S1061" s="39" t="s">
        <v>33</v>
      </c>
      <c r="T1061" s="18"/>
    </row>
    <row r="1062" spans="8:20" x14ac:dyDescent="0.25">
      <c r="H1062" s="15">
        <v>41084</v>
      </c>
      <c r="I1062" s="96">
        <v>0.54166666666666663</v>
      </c>
      <c r="J1062" s="100">
        <f t="shared" si="72"/>
        <v>41084.541666666664</v>
      </c>
      <c r="K1062" s="16">
        <v>41.817300000000003</v>
      </c>
      <c r="L1062" s="100">
        <f>'Barometric Data'!B1062+'Barometric Data'!C1062</f>
        <v>41084.541666666664</v>
      </c>
      <c r="M1062" s="106">
        <f t="shared" si="74"/>
        <v>0</v>
      </c>
      <c r="N1062" s="16">
        <f>'Barometric Data'!E1062</f>
        <v>2.6665999999999999</v>
      </c>
      <c r="O1062" s="16">
        <f t="shared" si="75"/>
        <v>39.150700000000001</v>
      </c>
      <c r="P1062" s="17">
        <f t="shared" si="73"/>
        <v>353.84127000000001</v>
      </c>
      <c r="Q1062" s="17"/>
      <c r="R1062" s="16">
        <v>17.713000000000001</v>
      </c>
      <c r="S1062" s="39" t="s">
        <v>33</v>
      </c>
      <c r="T1062" s="18"/>
    </row>
    <row r="1063" spans="8:20" x14ac:dyDescent="0.25">
      <c r="H1063" s="15">
        <v>41084</v>
      </c>
      <c r="I1063" s="96">
        <v>0.79166666666666663</v>
      </c>
      <c r="J1063" s="100">
        <f t="shared" si="72"/>
        <v>41084.791666666664</v>
      </c>
      <c r="K1063" s="16">
        <v>41.729100000000003</v>
      </c>
      <c r="L1063" s="100">
        <f>'Barometric Data'!B1063+'Barometric Data'!C1063</f>
        <v>41084.791666666664</v>
      </c>
      <c r="M1063" s="106">
        <f t="shared" si="74"/>
        <v>0</v>
      </c>
      <c r="N1063" s="16">
        <f>'Barometric Data'!E1063</f>
        <v>2.5739000000000001</v>
      </c>
      <c r="O1063" s="16">
        <f t="shared" si="75"/>
        <v>39.155200000000001</v>
      </c>
      <c r="P1063" s="17">
        <f t="shared" si="73"/>
        <v>353.83677000000006</v>
      </c>
      <c r="Q1063" s="17"/>
      <c r="R1063" s="16">
        <v>17.713999999999999</v>
      </c>
      <c r="S1063" s="39" t="s">
        <v>33</v>
      </c>
      <c r="T1063" s="18"/>
    </row>
    <row r="1064" spans="8:20" x14ac:dyDescent="0.25">
      <c r="H1064" s="15">
        <v>41085</v>
      </c>
      <c r="I1064" s="96">
        <v>4.1666666666666664E-2</v>
      </c>
      <c r="J1064" s="100">
        <f t="shared" si="72"/>
        <v>41085.041666666664</v>
      </c>
      <c r="K1064" s="16">
        <v>41.7211</v>
      </c>
      <c r="L1064" s="100">
        <f>'Barometric Data'!B1064+'Barometric Data'!C1064</f>
        <v>41085.041666666664</v>
      </c>
      <c r="M1064" s="106">
        <f t="shared" si="74"/>
        <v>0</v>
      </c>
      <c r="N1064" s="16">
        <f>'Barometric Data'!E1064</f>
        <v>2.5331999999999999</v>
      </c>
      <c r="O1064" s="16">
        <f t="shared" si="75"/>
        <v>39.187899999999999</v>
      </c>
      <c r="P1064" s="17">
        <f t="shared" si="73"/>
        <v>353.80407000000002</v>
      </c>
      <c r="Q1064" s="17"/>
      <c r="R1064" s="16">
        <v>17.707000000000001</v>
      </c>
      <c r="S1064" s="39" t="s">
        <v>33</v>
      </c>
      <c r="T1064" s="18"/>
    </row>
    <row r="1065" spans="8:20" x14ac:dyDescent="0.25">
      <c r="H1065" s="15">
        <v>41085</v>
      </c>
      <c r="I1065" s="96">
        <v>0.29166666666666669</v>
      </c>
      <c r="J1065" s="100">
        <f t="shared" si="72"/>
        <v>41085.291666666664</v>
      </c>
      <c r="K1065" s="16">
        <v>41.750300000000003</v>
      </c>
      <c r="L1065" s="100">
        <f>'Barometric Data'!B1065+'Barometric Data'!C1065</f>
        <v>41085.291666666664</v>
      </c>
      <c r="M1065" s="106">
        <f t="shared" si="74"/>
        <v>0</v>
      </c>
      <c r="N1065" s="16">
        <f>'Barometric Data'!E1065</f>
        <v>2.5943999999999998</v>
      </c>
      <c r="O1065" s="16">
        <f t="shared" si="75"/>
        <v>39.155900000000003</v>
      </c>
      <c r="P1065" s="17">
        <f t="shared" si="73"/>
        <v>353.83607000000006</v>
      </c>
      <c r="Q1065" s="17"/>
      <c r="R1065" s="16">
        <v>17.727</v>
      </c>
      <c r="S1065" s="39" t="s">
        <v>33</v>
      </c>
      <c r="T1065" s="18"/>
    </row>
    <row r="1066" spans="8:20" x14ac:dyDescent="0.25">
      <c r="H1066" s="15">
        <v>41085</v>
      </c>
      <c r="I1066" s="96">
        <v>0.54166666666666663</v>
      </c>
      <c r="J1066" s="100">
        <f t="shared" si="72"/>
        <v>41085.541666666664</v>
      </c>
      <c r="K1066" s="16">
        <v>41.761899999999997</v>
      </c>
      <c r="L1066" s="100">
        <f>'Barometric Data'!B1066+'Barometric Data'!C1066</f>
        <v>41085.541666666664</v>
      </c>
      <c r="M1066" s="106">
        <f t="shared" si="74"/>
        <v>0</v>
      </c>
      <c r="N1066" s="16">
        <f>'Barometric Data'!E1066</f>
        <v>2.6248</v>
      </c>
      <c r="O1066" s="16">
        <f t="shared" si="75"/>
        <v>39.137099999999997</v>
      </c>
      <c r="P1066" s="17">
        <f t="shared" si="73"/>
        <v>353.85487000000006</v>
      </c>
      <c r="Q1066" s="17"/>
      <c r="R1066" s="16">
        <v>17.696000000000002</v>
      </c>
      <c r="S1066" s="39" t="s">
        <v>33</v>
      </c>
      <c r="T1066" s="18"/>
    </row>
    <row r="1067" spans="8:20" x14ac:dyDescent="0.25">
      <c r="H1067" s="15">
        <v>41085</v>
      </c>
      <c r="I1067" s="96">
        <v>0.79166666666666663</v>
      </c>
      <c r="J1067" s="100">
        <f t="shared" ref="J1067:J1130" si="76">H1067+I1067</f>
        <v>41085.791666666664</v>
      </c>
      <c r="K1067" s="16">
        <v>41.650599999999997</v>
      </c>
      <c r="L1067" s="100">
        <f>'Barometric Data'!B1067+'Barometric Data'!C1067</f>
        <v>41085.791666666664</v>
      </c>
      <c r="M1067" s="106">
        <f t="shared" si="74"/>
        <v>0</v>
      </c>
      <c r="N1067" s="16">
        <f>'Barometric Data'!E1067</f>
        <v>2.4683000000000002</v>
      </c>
      <c r="O1067" s="16">
        <f t="shared" si="75"/>
        <v>39.182299999999998</v>
      </c>
      <c r="P1067" s="17">
        <f t="shared" si="73"/>
        <v>353.80967000000004</v>
      </c>
      <c r="Q1067" s="17"/>
      <c r="R1067" s="16">
        <v>17.702999999999999</v>
      </c>
      <c r="S1067" s="39" t="s">
        <v>33</v>
      </c>
      <c r="T1067" s="18"/>
    </row>
    <row r="1068" spans="8:20" x14ac:dyDescent="0.25">
      <c r="H1068" s="15">
        <v>41086</v>
      </c>
      <c r="I1068" s="96">
        <v>4.1666666666666664E-2</v>
      </c>
      <c r="J1068" s="100">
        <f t="shared" si="76"/>
        <v>41086.041666666664</v>
      </c>
      <c r="K1068" s="16">
        <v>41.6389</v>
      </c>
      <c r="L1068" s="100">
        <f>'Barometric Data'!B1068+'Barometric Data'!C1068</f>
        <v>41086.041666666664</v>
      </c>
      <c r="M1068" s="106">
        <f t="shared" si="74"/>
        <v>0</v>
      </c>
      <c r="N1068" s="16">
        <f>'Barometric Data'!E1068</f>
        <v>2.3934000000000002</v>
      </c>
      <c r="O1068" s="16">
        <f t="shared" si="75"/>
        <v>39.2455</v>
      </c>
      <c r="P1068" s="17">
        <f t="shared" si="73"/>
        <v>353.74647000000004</v>
      </c>
      <c r="Q1068" s="17"/>
      <c r="R1068" s="16">
        <v>17.722999999999999</v>
      </c>
      <c r="S1068" s="39" t="s">
        <v>33</v>
      </c>
      <c r="T1068" s="18"/>
    </row>
    <row r="1069" spans="8:20" x14ac:dyDescent="0.25">
      <c r="H1069" s="15">
        <v>41086</v>
      </c>
      <c r="I1069" s="96">
        <v>0.29166666666666669</v>
      </c>
      <c r="J1069" s="100">
        <f t="shared" si="76"/>
        <v>41086.291666666664</v>
      </c>
      <c r="K1069" s="16">
        <v>41.806600000000003</v>
      </c>
      <c r="L1069" s="100">
        <f>'Barometric Data'!B1069+'Barometric Data'!C1069</f>
        <v>41086.291666666664</v>
      </c>
      <c r="M1069" s="106">
        <f t="shared" si="74"/>
        <v>0</v>
      </c>
      <c r="N1069" s="16">
        <f>'Barometric Data'!E1069</f>
        <v>2.6145999999999998</v>
      </c>
      <c r="O1069" s="16">
        <f t="shared" si="75"/>
        <v>39.192</v>
      </c>
      <c r="P1069" s="17">
        <f t="shared" si="73"/>
        <v>353.79997000000003</v>
      </c>
      <c r="Q1069" s="17"/>
      <c r="R1069" s="16">
        <v>17.713999999999999</v>
      </c>
      <c r="S1069" s="39" t="s">
        <v>33</v>
      </c>
      <c r="T1069" s="18"/>
    </row>
    <row r="1070" spans="8:20" x14ac:dyDescent="0.25">
      <c r="H1070" s="15">
        <v>41086</v>
      </c>
      <c r="I1070" s="96">
        <v>0.54166666666666663</v>
      </c>
      <c r="J1070" s="100">
        <f t="shared" si="76"/>
        <v>41086.541666666664</v>
      </c>
      <c r="K1070" s="16">
        <v>41.890799999999999</v>
      </c>
      <c r="L1070" s="100">
        <f>'Barometric Data'!B1070+'Barometric Data'!C1070</f>
        <v>41086.541666666664</v>
      </c>
      <c r="M1070" s="106">
        <f t="shared" si="74"/>
        <v>0</v>
      </c>
      <c r="N1070" s="16">
        <f>'Barometric Data'!E1070</f>
        <v>2.8052000000000001</v>
      </c>
      <c r="O1070" s="16">
        <f t="shared" si="75"/>
        <v>39.085599999999999</v>
      </c>
      <c r="P1070" s="17">
        <f t="shared" si="73"/>
        <v>353.90637000000004</v>
      </c>
      <c r="Q1070" s="17"/>
      <c r="R1070" s="16">
        <v>17.707999999999998</v>
      </c>
      <c r="S1070" s="39" t="s">
        <v>33</v>
      </c>
      <c r="T1070" s="18"/>
    </row>
    <row r="1071" spans="8:20" x14ac:dyDescent="0.25">
      <c r="H1071" s="15">
        <v>41086</v>
      </c>
      <c r="I1071" s="96">
        <v>0.79166666666666663</v>
      </c>
      <c r="J1071" s="100">
        <f t="shared" si="76"/>
        <v>41086.791666666664</v>
      </c>
      <c r="K1071" s="16">
        <v>41.797199999999997</v>
      </c>
      <c r="L1071" s="100">
        <f>'Barometric Data'!B1071+'Barometric Data'!C1071</f>
        <v>41086.791666666664</v>
      </c>
      <c r="M1071" s="106">
        <f t="shared" si="74"/>
        <v>0</v>
      </c>
      <c r="N1071" s="16">
        <f>'Barometric Data'!E1071</f>
        <v>2.7311000000000001</v>
      </c>
      <c r="O1071" s="16">
        <f t="shared" si="75"/>
        <v>39.066099999999999</v>
      </c>
      <c r="P1071" s="17">
        <f t="shared" si="73"/>
        <v>353.92587000000003</v>
      </c>
      <c r="Q1071" s="17"/>
      <c r="R1071" s="16">
        <v>17.702999999999999</v>
      </c>
      <c r="S1071" s="39" t="s">
        <v>33</v>
      </c>
      <c r="T1071" s="18"/>
    </row>
    <row r="1072" spans="8:20" x14ac:dyDescent="0.25">
      <c r="H1072" s="15">
        <v>41087</v>
      </c>
      <c r="I1072" s="96">
        <v>4.1666666666666664E-2</v>
      </c>
      <c r="J1072" s="100">
        <f t="shared" si="76"/>
        <v>41087.041666666664</v>
      </c>
      <c r="K1072" s="16">
        <v>41.8001</v>
      </c>
      <c r="L1072" s="100">
        <f>'Barometric Data'!B1072+'Barometric Data'!C1072</f>
        <v>41087.041666666664</v>
      </c>
      <c r="M1072" s="106">
        <f t="shared" si="74"/>
        <v>0</v>
      </c>
      <c r="N1072" s="16">
        <f>'Barometric Data'!E1072</f>
        <v>2.7210999999999999</v>
      </c>
      <c r="O1072" s="16">
        <f t="shared" si="75"/>
        <v>39.079000000000001</v>
      </c>
      <c r="P1072" s="17">
        <f t="shared" si="73"/>
        <v>353.91297000000003</v>
      </c>
      <c r="Q1072" s="17"/>
      <c r="R1072" s="16">
        <v>17.713999999999999</v>
      </c>
      <c r="S1072" s="39" t="s">
        <v>33</v>
      </c>
      <c r="T1072" s="18"/>
    </row>
    <row r="1073" spans="8:20" x14ac:dyDescent="0.25">
      <c r="H1073" s="15">
        <v>41087</v>
      </c>
      <c r="I1073" s="96">
        <v>0.29166666666666669</v>
      </c>
      <c r="J1073" s="100">
        <f t="shared" si="76"/>
        <v>41087.291666666664</v>
      </c>
      <c r="K1073" s="16">
        <v>41.822800000000001</v>
      </c>
      <c r="L1073" s="100">
        <f>'Barometric Data'!B1073+'Barometric Data'!C1073</f>
        <v>41087.291666666664</v>
      </c>
      <c r="M1073" s="106">
        <f t="shared" si="74"/>
        <v>0</v>
      </c>
      <c r="N1073" s="16">
        <f>'Barometric Data'!E1073</f>
        <v>2.7938000000000001</v>
      </c>
      <c r="O1073" s="16">
        <f t="shared" si="75"/>
        <v>39.029000000000003</v>
      </c>
      <c r="P1073" s="17">
        <f t="shared" si="73"/>
        <v>353.96297000000004</v>
      </c>
      <c r="Q1073" s="17"/>
      <c r="R1073" s="16">
        <v>17.699000000000002</v>
      </c>
      <c r="S1073" s="39" t="s">
        <v>33</v>
      </c>
      <c r="T1073" s="18"/>
    </row>
    <row r="1074" spans="8:20" x14ac:dyDescent="0.25">
      <c r="H1074" s="15">
        <v>41087</v>
      </c>
      <c r="I1074" s="96">
        <v>0.54166666666666663</v>
      </c>
      <c r="J1074" s="100">
        <f t="shared" si="76"/>
        <v>41087.541666666664</v>
      </c>
      <c r="K1074" s="16">
        <v>41.779800000000002</v>
      </c>
      <c r="L1074" s="100">
        <f>'Barometric Data'!B1074+'Barometric Data'!C1074</f>
        <v>41087.541666666664</v>
      </c>
      <c r="M1074" s="106">
        <f t="shared" si="74"/>
        <v>0</v>
      </c>
      <c r="N1074" s="16">
        <f>'Barometric Data'!E1074</f>
        <v>2.7703000000000002</v>
      </c>
      <c r="O1074" s="16">
        <f t="shared" si="75"/>
        <v>39.009500000000003</v>
      </c>
      <c r="P1074" s="17">
        <f t="shared" si="73"/>
        <v>353.98247000000003</v>
      </c>
      <c r="Q1074" s="17"/>
      <c r="R1074" s="16">
        <v>17.707999999999998</v>
      </c>
      <c r="S1074" s="39" t="s">
        <v>33</v>
      </c>
      <c r="T1074" s="18"/>
    </row>
    <row r="1075" spans="8:20" x14ac:dyDescent="0.25">
      <c r="H1075" s="15">
        <v>41087</v>
      </c>
      <c r="I1075" s="96">
        <v>0.79166666666666663</v>
      </c>
      <c r="J1075" s="100">
        <f t="shared" si="76"/>
        <v>41087.791666666664</v>
      </c>
      <c r="K1075" s="16">
        <v>41.720799999999997</v>
      </c>
      <c r="L1075" s="100">
        <f>'Barometric Data'!B1075+'Barometric Data'!C1075</f>
        <v>41087.791666666664</v>
      </c>
      <c r="M1075" s="106">
        <f t="shared" si="74"/>
        <v>0</v>
      </c>
      <c r="N1075" s="16">
        <f>'Barometric Data'!E1075</f>
        <v>2.6747000000000001</v>
      </c>
      <c r="O1075" s="16">
        <f t="shared" si="75"/>
        <v>39.046099999999996</v>
      </c>
      <c r="P1075" s="17">
        <f t="shared" si="73"/>
        <v>353.94587000000001</v>
      </c>
      <c r="Q1075" s="17"/>
      <c r="R1075" s="16">
        <v>17.709</v>
      </c>
      <c r="S1075" s="39" t="s">
        <v>33</v>
      </c>
      <c r="T1075" s="18"/>
    </row>
    <row r="1076" spans="8:20" x14ac:dyDescent="0.25">
      <c r="H1076" s="15">
        <v>41088</v>
      </c>
      <c r="I1076" s="96">
        <v>4.1666666666666664E-2</v>
      </c>
      <c r="J1076" s="100">
        <f t="shared" si="76"/>
        <v>41088.041666666664</v>
      </c>
      <c r="K1076" s="16">
        <v>41.743600000000001</v>
      </c>
      <c r="L1076" s="100">
        <f>'Barometric Data'!B1076+'Barometric Data'!C1076</f>
        <v>41088.041666666664</v>
      </c>
      <c r="M1076" s="106">
        <f t="shared" si="74"/>
        <v>0</v>
      </c>
      <c r="N1076" s="16">
        <f>'Barometric Data'!E1076</f>
        <v>2.6835</v>
      </c>
      <c r="O1076" s="16">
        <f t="shared" si="75"/>
        <v>39.060099999999998</v>
      </c>
      <c r="P1076" s="17">
        <f t="shared" si="73"/>
        <v>353.93187000000006</v>
      </c>
      <c r="Q1076" s="17"/>
      <c r="R1076" s="16">
        <v>17.706</v>
      </c>
      <c r="S1076" s="39" t="s">
        <v>33</v>
      </c>
      <c r="T1076" s="18"/>
    </row>
    <row r="1077" spans="8:20" x14ac:dyDescent="0.25">
      <c r="H1077" s="15">
        <v>41088</v>
      </c>
      <c r="I1077" s="96">
        <v>0.29166666666666669</v>
      </c>
      <c r="J1077" s="100">
        <f t="shared" si="76"/>
        <v>41088.291666666664</v>
      </c>
      <c r="K1077" s="16">
        <v>41.751600000000003</v>
      </c>
      <c r="L1077" s="100">
        <f>'Barometric Data'!B1077+'Barometric Data'!C1077</f>
        <v>41088.291666666664</v>
      </c>
      <c r="M1077" s="106">
        <f t="shared" si="74"/>
        <v>0</v>
      </c>
      <c r="N1077" s="16">
        <f>'Barometric Data'!E1077</f>
        <v>2.6840000000000002</v>
      </c>
      <c r="O1077" s="16">
        <f t="shared" si="75"/>
        <v>39.067600000000006</v>
      </c>
      <c r="P1077" s="17">
        <f t="shared" si="73"/>
        <v>353.92437000000001</v>
      </c>
      <c r="Q1077" s="17"/>
      <c r="R1077" s="16">
        <v>17.716999999999999</v>
      </c>
      <c r="S1077" s="39" t="s">
        <v>33</v>
      </c>
      <c r="T1077" s="18"/>
    </row>
    <row r="1078" spans="8:20" x14ac:dyDescent="0.25">
      <c r="H1078" s="15">
        <v>41088</v>
      </c>
      <c r="I1078" s="96">
        <v>0.54166666666666663</v>
      </c>
      <c r="J1078" s="100">
        <f t="shared" si="76"/>
        <v>41088.541666666664</v>
      </c>
      <c r="K1078" s="16">
        <v>41.744999999999997</v>
      </c>
      <c r="L1078" s="100">
        <f>'Barometric Data'!B1078+'Barometric Data'!C1078</f>
        <v>41088.541666666664</v>
      </c>
      <c r="M1078" s="106">
        <f t="shared" si="74"/>
        <v>0</v>
      </c>
      <c r="N1078" s="16">
        <f>'Barometric Data'!E1078</f>
        <v>2.6907000000000001</v>
      </c>
      <c r="O1078" s="16">
        <f>K1078-N1078</f>
        <v>39.054299999999998</v>
      </c>
      <c r="P1078" s="17">
        <f t="shared" si="73"/>
        <v>353.93767000000003</v>
      </c>
      <c r="Q1078" s="17"/>
      <c r="R1078" s="16">
        <v>17.696000000000002</v>
      </c>
      <c r="S1078" s="39" t="s">
        <v>33</v>
      </c>
      <c r="T1078" s="18"/>
    </row>
    <row r="1079" spans="8:20" x14ac:dyDescent="0.25">
      <c r="H1079" s="15">
        <v>41088</v>
      </c>
      <c r="I1079" s="96">
        <v>0.625</v>
      </c>
      <c r="J1079" s="100">
        <f t="shared" si="76"/>
        <v>41088.625</v>
      </c>
      <c r="K1079" s="16">
        <v>41.730899999999998</v>
      </c>
      <c r="L1079" s="100">
        <f>'Barometric Data'!B1079+'Barometric Data'!C1079</f>
        <v>41088.625</v>
      </c>
      <c r="M1079" s="106">
        <f t="shared" si="74"/>
        <v>0</v>
      </c>
      <c r="N1079" s="16">
        <f>'Barometric Data'!E1079</f>
        <v>2.6768000000000001</v>
      </c>
      <c r="O1079" s="16">
        <f t="shared" ref="O1079:O1142" si="77">K1079-N1079</f>
        <v>39.054099999999998</v>
      </c>
      <c r="P1079" s="17">
        <f t="shared" si="73"/>
        <v>353.93787000000003</v>
      </c>
      <c r="Q1079" s="17"/>
      <c r="R1079" s="16">
        <v>17.701000000000001</v>
      </c>
      <c r="S1079" s="39" t="s">
        <v>36</v>
      </c>
      <c r="T1079" s="18"/>
    </row>
    <row r="1080" spans="8:20" x14ac:dyDescent="0.25">
      <c r="H1080" s="15">
        <v>41088</v>
      </c>
      <c r="I1080" s="96">
        <v>0.875</v>
      </c>
      <c r="J1080" s="100">
        <f t="shared" si="76"/>
        <v>41088.875</v>
      </c>
      <c r="K1080" s="16">
        <v>41.719099999999997</v>
      </c>
      <c r="L1080" s="100">
        <f>'Barometric Data'!B1080+'Barometric Data'!C1080</f>
        <v>41088.875</v>
      </c>
      <c r="M1080" s="106">
        <f t="shared" si="74"/>
        <v>0</v>
      </c>
      <c r="N1080" s="16">
        <f>'Barometric Data'!E1080</f>
        <v>2.6488999999999998</v>
      </c>
      <c r="O1080" s="16">
        <f t="shared" si="77"/>
        <v>39.0702</v>
      </c>
      <c r="P1080" s="17">
        <f t="shared" si="73"/>
        <v>353.92177000000004</v>
      </c>
      <c r="Q1080" s="17"/>
      <c r="R1080" s="16">
        <v>17.71</v>
      </c>
      <c r="S1080" s="39" t="s">
        <v>36</v>
      </c>
      <c r="T1080" s="18"/>
    </row>
    <row r="1081" spans="8:20" x14ac:dyDescent="0.25">
      <c r="H1081" s="15">
        <v>41089</v>
      </c>
      <c r="I1081" s="96">
        <v>0.125</v>
      </c>
      <c r="J1081" s="100">
        <f t="shared" si="76"/>
        <v>41089.125</v>
      </c>
      <c r="K1081" s="16">
        <v>41.764099999999999</v>
      </c>
      <c r="L1081" s="100">
        <f>'Barometric Data'!B1081+'Barometric Data'!C1081</f>
        <v>41089.125</v>
      </c>
      <c r="M1081" s="106">
        <f t="shared" si="74"/>
        <v>0</v>
      </c>
      <c r="N1081" s="16">
        <f>'Barometric Data'!E1081</f>
        <v>2.7065999999999999</v>
      </c>
      <c r="O1081" s="16">
        <f t="shared" si="77"/>
        <v>39.057499999999997</v>
      </c>
      <c r="P1081" s="17">
        <f t="shared" si="73"/>
        <v>353.93447000000003</v>
      </c>
      <c r="Q1081" s="17"/>
      <c r="R1081" s="16">
        <v>17.690999999999999</v>
      </c>
      <c r="S1081" s="39" t="s">
        <v>36</v>
      </c>
      <c r="T1081" s="18"/>
    </row>
    <row r="1082" spans="8:20" x14ac:dyDescent="0.25">
      <c r="H1082" s="15">
        <v>41089</v>
      </c>
      <c r="I1082" s="96">
        <v>0.375</v>
      </c>
      <c r="J1082" s="100">
        <f t="shared" si="76"/>
        <v>41089.375</v>
      </c>
      <c r="K1082" s="16">
        <v>41.8155</v>
      </c>
      <c r="L1082" s="100">
        <f>'Barometric Data'!B1082+'Barometric Data'!C1082</f>
        <v>41089.375</v>
      </c>
      <c r="M1082" s="106">
        <f t="shared" si="74"/>
        <v>0</v>
      </c>
      <c r="N1082" s="16">
        <f>'Barometric Data'!E1082</f>
        <v>2.8264999999999998</v>
      </c>
      <c r="O1082" s="16">
        <f t="shared" si="77"/>
        <v>38.988999999999997</v>
      </c>
      <c r="P1082" s="17">
        <f t="shared" si="73"/>
        <v>354.00297000000006</v>
      </c>
      <c r="Q1082" s="17"/>
      <c r="R1082" s="16">
        <v>17.706</v>
      </c>
      <c r="S1082" s="39" t="s">
        <v>36</v>
      </c>
      <c r="T1082" s="18"/>
    </row>
    <row r="1083" spans="8:20" x14ac:dyDescent="0.25">
      <c r="H1083" s="15">
        <v>41089</v>
      </c>
      <c r="I1083" s="96">
        <v>0.625</v>
      </c>
      <c r="J1083" s="100">
        <f t="shared" si="76"/>
        <v>41089.625</v>
      </c>
      <c r="K1083" s="16">
        <v>41.765300000000003</v>
      </c>
      <c r="L1083" s="100">
        <f>'Barometric Data'!B1083+'Barometric Data'!C1083</f>
        <v>41089.625</v>
      </c>
      <c r="M1083" s="106">
        <f t="shared" si="74"/>
        <v>0</v>
      </c>
      <c r="N1083" s="16">
        <f>'Barometric Data'!E1083</f>
        <v>2.7749999999999999</v>
      </c>
      <c r="O1083" s="16">
        <f t="shared" si="77"/>
        <v>38.990300000000005</v>
      </c>
      <c r="P1083" s="17">
        <f t="shared" si="73"/>
        <v>354.00167000000005</v>
      </c>
      <c r="Q1083" s="17"/>
      <c r="R1083" s="16">
        <v>17.704000000000001</v>
      </c>
      <c r="S1083" s="39" t="s">
        <v>36</v>
      </c>
      <c r="T1083" s="18"/>
    </row>
    <row r="1084" spans="8:20" x14ac:dyDescent="0.25">
      <c r="H1084" s="15">
        <v>41089</v>
      </c>
      <c r="I1084" s="96">
        <v>0.875</v>
      </c>
      <c r="J1084" s="100">
        <f t="shared" si="76"/>
        <v>41089.875</v>
      </c>
      <c r="K1084" s="16">
        <v>41.714100000000002</v>
      </c>
      <c r="L1084" s="100">
        <f>'Barometric Data'!B1084+'Barometric Data'!C1084</f>
        <v>41089.875</v>
      </c>
      <c r="M1084" s="106">
        <f t="shared" si="74"/>
        <v>0</v>
      </c>
      <c r="N1084" s="16">
        <f>'Barometric Data'!E1084</f>
        <v>2.6919</v>
      </c>
      <c r="O1084" s="16">
        <f t="shared" si="77"/>
        <v>39.022200000000005</v>
      </c>
      <c r="P1084" s="17">
        <f t="shared" si="73"/>
        <v>353.96977000000004</v>
      </c>
      <c r="Q1084" s="17"/>
      <c r="R1084" s="16">
        <v>17.709</v>
      </c>
      <c r="S1084" s="39" t="s">
        <v>36</v>
      </c>
      <c r="T1084" s="18"/>
    </row>
    <row r="1085" spans="8:20" x14ac:dyDescent="0.25">
      <c r="H1085" s="15">
        <v>41090</v>
      </c>
      <c r="I1085" s="96">
        <v>0.125</v>
      </c>
      <c r="J1085" s="100">
        <f t="shared" si="76"/>
        <v>41090.125</v>
      </c>
      <c r="K1085" s="16">
        <v>41.725099999999998</v>
      </c>
      <c r="L1085" s="100">
        <f>'Barometric Data'!B1085+'Barometric Data'!C1085</f>
        <v>41090.125</v>
      </c>
      <c r="M1085" s="106">
        <f t="shared" si="74"/>
        <v>0</v>
      </c>
      <c r="N1085" s="16">
        <f>'Barometric Data'!E1085</f>
        <v>2.7004000000000001</v>
      </c>
      <c r="O1085" s="16">
        <f t="shared" si="77"/>
        <v>39.024699999999996</v>
      </c>
      <c r="P1085" s="17">
        <f t="shared" si="73"/>
        <v>353.96727000000004</v>
      </c>
      <c r="Q1085" s="17"/>
      <c r="R1085" s="16">
        <v>17.712</v>
      </c>
      <c r="S1085" s="39" t="s">
        <v>36</v>
      </c>
      <c r="T1085" s="18"/>
    </row>
    <row r="1086" spans="8:20" x14ac:dyDescent="0.25">
      <c r="H1086" s="15">
        <v>41090</v>
      </c>
      <c r="I1086" s="96">
        <v>0.375</v>
      </c>
      <c r="J1086" s="100">
        <f t="shared" si="76"/>
        <v>41090.375</v>
      </c>
      <c r="K1086" s="16">
        <v>41.7286</v>
      </c>
      <c r="L1086" s="100">
        <f>'Barometric Data'!B1086+'Barometric Data'!C1086</f>
        <v>41090.375</v>
      </c>
      <c r="M1086" s="106">
        <f t="shared" si="74"/>
        <v>0</v>
      </c>
      <c r="N1086" s="16">
        <f>'Barometric Data'!E1086</f>
        <v>2.7197</v>
      </c>
      <c r="O1086" s="16">
        <f t="shared" si="77"/>
        <v>39.008899999999997</v>
      </c>
      <c r="P1086" s="17">
        <f t="shared" si="73"/>
        <v>353.98307000000005</v>
      </c>
      <c r="Q1086" s="17"/>
      <c r="R1086" s="16">
        <v>17.727</v>
      </c>
      <c r="S1086" s="39" t="s">
        <v>36</v>
      </c>
      <c r="T1086" s="18"/>
    </row>
    <row r="1087" spans="8:20" x14ac:dyDescent="0.25">
      <c r="H1087" s="15">
        <v>41090</v>
      </c>
      <c r="I1087" s="96">
        <v>0.625</v>
      </c>
      <c r="J1087" s="100">
        <f t="shared" si="76"/>
        <v>41090.625</v>
      </c>
      <c r="K1087" s="16">
        <v>41.669199999999996</v>
      </c>
      <c r="L1087" s="100">
        <f>'Barometric Data'!B1087+'Barometric Data'!C1087</f>
        <v>41090.625</v>
      </c>
      <c r="M1087" s="106">
        <f t="shared" si="74"/>
        <v>0</v>
      </c>
      <c r="N1087" s="16">
        <f>'Barometric Data'!E1087</f>
        <v>2.6154000000000002</v>
      </c>
      <c r="O1087" s="16">
        <f t="shared" si="77"/>
        <v>39.053799999999995</v>
      </c>
      <c r="P1087" s="17">
        <f t="shared" si="73"/>
        <v>353.93817000000001</v>
      </c>
      <c r="Q1087" s="17"/>
      <c r="R1087" s="16">
        <v>17.698</v>
      </c>
      <c r="S1087" s="39" t="s">
        <v>36</v>
      </c>
      <c r="T1087" s="18"/>
    </row>
    <row r="1088" spans="8:20" x14ac:dyDescent="0.25">
      <c r="H1088" s="15">
        <v>41090</v>
      </c>
      <c r="I1088" s="96">
        <v>0.875</v>
      </c>
      <c r="J1088" s="100">
        <f t="shared" si="76"/>
        <v>41090.875</v>
      </c>
      <c r="K1088" s="16">
        <v>41.633800000000001</v>
      </c>
      <c r="L1088" s="100">
        <f>'Barometric Data'!B1088+'Barometric Data'!C1088</f>
        <v>41090.875</v>
      </c>
      <c r="M1088" s="106">
        <f t="shared" si="74"/>
        <v>0</v>
      </c>
      <c r="N1088" s="16">
        <f>'Barometric Data'!E1088</f>
        <v>2.4931999999999999</v>
      </c>
      <c r="O1088" s="16">
        <f t="shared" si="77"/>
        <v>39.140599999999999</v>
      </c>
      <c r="P1088" s="17">
        <f t="shared" si="73"/>
        <v>353.85137000000003</v>
      </c>
      <c r="Q1088" s="17"/>
      <c r="R1088" s="16">
        <v>17.719000000000001</v>
      </c>
      <c r="S1088" s="39" t="s">
        <v>36</v>
      </c>
      <c r="T1088" s="18"/>
    </row>
    <row r="1089" spans="8:20" x14ac:dyDescent="0.25">
      <c r="H1089" s="15">
        <v>41091</v>
      </c>
      <c r="I1089" s="96">
        <v>0.125</v>
      </c>
      <c r="J1089" s="100">
        <f t="shared" si="76"/>
        <v>41091.125</v>
      </c>
      <c r="K1089" s="16">
        <v>41.679299999999998</v>
      </c>
      <c r="L1089" s="100">
        <f>'Barometric Data'!B1089+'Barometric Data'!C1089</f>
        <v>41091.125</v>
      </c>
      <c r="M1089" s="106">
        <f t="shared" si="74"/>
        <v>0</v>
      </c>
      <c r="N1089" s="16">
        <f>'Barometric Data'!E1089</f>
        <v>2.5484</v>
      </c>
      <c r="O1089" s="16">
        <f t="shared" si="77"/>
        <v>39.130899999999997</v>
      </c>
      <c r="P1089" s="17">
        <f t="shared" si="73"/>
        <v>353.86107000000004</v>
      </c>
      <c r="Q1089" s="17"/>
      <c r="R1089" s="16">
        <v>17.696000000000002</v>
      </c>
      <c r="S1089" s="39" t="s">
        <v>36</v>
      </c>
      <c r="T1089" s="18"/>
    </row>
    <row r="1090" spans="8:20" x14ac:dyDescent="0.25">
      <c r="H1090" s="15">
        <v>41091</v>
      </c>
      <c r="I1090" s="96">
        <v>0.375</v>
      </c>
      <c r="J1090" s="100">
        <f t="shared" si="76"/>
        <v>41091.375</v>
      </c>
      <c r="K1090" s="16">
        <v>41.732999999999997</v>
      </c>
      <c r="L1090" s="100">
        <f>'Barometric Data'!B1090+'Barometric Data'!C1090</f>
        <v>41091.375</v>
      </c>
      <c r="M1090" s="106">
        <f t="shared" si="74"/>
        <v>0</v>
      </c>
      <c r="N1090" s="16">
        <f>'Barometric Data'!E1090</f>
        <v>2.6436999999999999</v>
      </c>
      <c r="O1090" s="16">
        <f t="shared" si="77"/>
        <v>39.089299999999994</v>
      </c>
      <c r="P1090" s="17">
        <f t="shared" si="73"/>
        <v>353.90267000000006</v>
      </c>
      <c r="Q1090" s="17"/>
      <c r="R1090" s="16">
        <v>17.71</v>
      </c>
      <c r="S1090" s="39" t="s">
        <v>36</v>
      </c>
      <c r="T1090" s="18"/>
    </row>
    <row r="1091" spans="8:20" x14ac:dyDescent="0.25">
      <c r="H1091" s="15">
        <v>41091</v>
      </c>
      <c r="I1091" s="96">
        <v>0.625</v>
      </c>
      <c r="J1091" s="100">
        <f t="shared" si="76"/>
        <v>41091.625</v>
      </c>
      <c r="K1091" s="16">
        <v>41.717599999999997</v>
      </c>
      <c r="L1091" s="100">
        <f>'Barometric Data'!B1091+'Barometric Data'!C1091</f>
        <v>41091.625</v>
      </c>
      <c r="M1091" s="106">
        <f t="shared" si="74"/>
        <v>0</v>
      </c>
      <c r="N1091" s="16">
        <f>'Barometric Data'!E1091</f>
        <v>2.6490999999999998</v>
      </c>
      <c r="O1091" s="16">
        <f t="shared" si="77"/>
        <v>39.0685</v>
      </c>
      <c r="P1091" s="17">
        <f t="shared" si="73"/>
        <v>353.92347000000007</v>
      </c>
      <c r="Q1091" s="17"/>
      <c r="R1091" s="16">
        <v>17.725999999999999</v>
      </c>
      <c r="S1091" s="39" t="s">
        <v>36</v>
      </c>
      <c r="T1091" s="18"/>
    </row>
    <row r="1092" spans="8:20" x14ac:dyDescent="0.25">
      <c r="H1092" s="15">
        <v>41091</v>
      </c>
      <c r="I1092" s="96">
        <v>0.875</v>
      </c>
      <c r="J1092" s="100">
        <f t="shared" si="76"/>
        <v>41091.875</v>
      </c>
      <c r="K1092" s="16">
        <v>41.715800000000002</v>
      </c>
      <c r="L1092" s="100">
        <f>'Barometric Data'!B1092+'Barometric Data'!C1092</f>
        <v>41091.875</v>
      </c>
      <c r="M1092" s="106">
        <f t="shared" si="74"/>
        <v>0</v>
      </c>
      <c r="N1092" s="16">
        <f>'Barometric Data'!E1092</f>
        <v>2.6111</v>
      </c>
      <c r="O1092" s="16">
        <f t="shared" si="77"/>
        <v>39.104700000000001</v>
      </c>
      <c r="P1092" s="17">
        <f t="shared" ref="P1092:P1155" si="78">AVERAGE($E$10,$E$12:$E$17)-O1092</f>
        <v>353.88727000000006</v>
      </c>
      <c r="Q1092" s="17"/>
      <c r="R1092" s="16">
        <v>17.713000000000001</v>
      </c>
      <c r="S1092" s="39" t="s">
        <v>36</v>
      </c>
      <c r="T1092" s="18"/>
    </row>
    <row r="1093" spans="8:20" x14ac:dyDescent="0.25">
      <c r="H1093" s="15">
        <v>41092</v>
      </c>
      <c r="I1093" s="96">
        <v>0.125</v>
      </c>
      <c r="J1093" s="100">
        <f t="shared" si="76"/>
        <v>41092.125</v>
      </c>
      <c r="K1093" s="16">
        <v>41.7515</v>
      </c>
      <c r="L1093" s="100">
        <f>'Barometric Data'!B1093+'Barometric Data'!C1093</f>
        <v>41092.125</v>
      </c>
      <c r="M1093" s="106">
        <f t="shared" si="74"/>
        <v>0</v>
      </c>
      <c r="N1093" s="16">
        <f>'Barometric Data'!E1093</f>
        <v>2.6619999999999999</v>
      </c>
      <c r="O1093" s="16">
        <f t="shared" si="77"/>
        <v>39.089500000000001</v>
      </c>
      <c r="P1093" s="17">
        <f t="shared" si="78"/>
        <v>353.90247000000005</v>
      </c>
      <c r="Q1093" s="17"/>
      <c r="R1093" s="16">
        <v>17.706</v>
      </c>
      <c r="S1093" s="39" t="s">
        <v>36</v>
      </c>
      <c r="T1093" s="18"/>
    </row>
    <row r="1094" spans="8:20" x14ac:dyDescent="0.25">
      <c r="H1094" s="15">
        <v>41092</v>
      </c>
      <c r="I1094" s="96">
        <v>0.375</v>
      </c>
      <c r="J1094" s="100">
        <f t="shared" si="76"/>
        <v>41092.375</v>
      </c>
      <c r="K1094" s="16">
        <v>41.7425</v>
      </c>
      <c r="L1094" s="100">
        <f>'Barometric Data'!B1094+'Barometric Data'!C1094</f>
        <v>41092.375</v>
      </c>
      <c r="M1094" s="106">
        <f t="shared" si="74"/>
        <v>0</v>
      </c>
      <c r="N1094" s="16">
        <f>'Barometric Data'!E1094</f>
        <v>2.6949999999999998</v>
      </c>
      <c r="O1094" s="16">
        <f t="shared" si="77"/>
        <v>39.047499999999999</v>
      </c>
      <c r="P1094" s="17">
        <f t="shared" si="78"/>
        <v>353.94447000000002</v>
      </c>
      <c r="Q1094" s="17"/>
      <c r="R1094" s="16">
        <v>17.702999999999999</v>
      </c>
      <c r="S1094" s="39" t="s">
        <v>36</v>
      </c>
      <c r="T1094" s="18"/>
    </row>
    <row r="1095" spans="8:20" x14ac:dyDescent="0.25">
      <c r="H1095" s="15">
        <v>41092</v>
      </c>
      <c r="I1095" s="96">
        <v>0.625</v>
      </c>
      <c r="J1095" s="100">
        <f t="shared" si="76"/>
        <v>41092.625</v>
      </c>
      <c r="K1095" s="16">
        <v>41.673099999999998</v>
      </c>
      <c r="L1095" s="100">
        <f>'Barometric Data'!B1095+'Barometric Data'!C1095</f>
        <v>41092.625</v>
      </c>
      <c r="M1095" s="106">
        <f t="shared" si="74"/>
        <v>0</v>
      </c>
      <c r="N1095" s="16">
        <f>'Barometric Data'!E1095</f>
        <v>2.6006999999999998</v>
      </c>
      <c r="O1095" s="16">
        <f t="shared" si="77"/>
        <v>39.072400000000002</v>
      </c>
      <c r="P1095" s="17">
        <f t="shared" si="78"/>
        <v>353.91957000000002</v>
      </c>
      <c r="Q1095" s="17"/>
      <c r="R1095" s="16">
        <v>17.693000000000001</v>
      </c>
      <c r="S1095" s="39" t="s">
        <v>36</v>
      </c>
      <c r="T1095" s="18"/>
    </row>
    <row r="1096" spans="8:20" x14ac:dyDescent="0.25">
      <c r="H1096" s="15">
        <v>41092</v>
      </c>
      <c r="I1096" s="96">
        <v>0.875</v>
      </c>
      <c r="J1096" s="100">
        <f t="shared" si="76"/>
        <v>41092.875</v>
      </c>
      <c r="K1096" s="16">
        <v>41.6233</v>
      </c>
      <c r="L1096" s="100">
        <f>'Barometric Data'!B1096+'Barometric Data'!C1096</f>
        <v>41092.875</v>
      </c>
      <c r="M1096" s="106">
        <f t="shared" si="74"/>
        <v>0</v>
      </c>
      <c r="N1096" s="16">
        <f>'Barometric Data'!E1096</f>
        <v>2.4558</v>
      </c>
      <c r="O1096" s="16">
        <f t="shared" si="77"/>
        <v>39.167500000000004</v>
      </c>
      <c r="P1096" s="17">
        <f t="shared" si="78"/>
        <v>353.82447000000002</v>
      </c>
      <c r="Q1096" s="17"/>
      <c r="R1096" s="16">
        <v>17.712</v>
      </c>
      <c r="S1096" s="39" t="s">
        <v>36</v>
      </c>
      <c r="T1096" s="18"/>
    </row>
    <row r="1097" spans="8:20" x14ac:dyDescent="0.25">
      <c r="H1097" s="15">
        <v>41093</v>
      </c>
      <c r="I1097" s="96">
        <v>0.125</v>
      </c>
      <c r="J1097" s="100">
        <f t="shared" si="76"/>
        <v>41093.125</v>
      </c>
      <c r="K1097" s="16">
        <v>41.658200000000001</v>
      </c>
      <c r="L1097" s="100">
        <f>'Barometric Data'!B1097+'Barometric Data'!C1097</f>
        <v>41093.125</v>
      </c>
      <c r="M1097" s="106">
        <f t="shared" si="74"/>
        <v>0</v>
      </c>
      <c r="N1097" s="16">
        <f>'Barometric Data'!E1097</f>
        <v>2.4619</v>
      </c>
      <c r="O1097" s="16">
        <f t="shared" si="77"/>
        <v>39.196300000000001</v>
      </c>
      <c r="P1097" s="17">
        <f t="shared" si="78"/>
        <v>353.79567000000003</v>
      </c>
      <c r="Q1097" s="17"/>
      <c r="R1097" s="16">
        <v>17.702000000000002</v>
      </c>
      <c r="S1097" s="39" t="s">
        <v>36</v>
      </c>
      <c r="T1097" s="18"/>
    </row>
    <row r="1098" spans="8:20" x14ac:dyDescent="0.25">
      <c r="H1098" s="15">
        <v>41093</v>
      </c>
      <c r="I1098" s="96">
        <v>0.375</v>
      </c>
      <c r="J1098" s="100">
        <f t="shared" si="76"/>
        <v>41093.375</v>
      </c>
      <c r="K1098" s="16">
        <v>41.8005</v>
      </c>
      <c r="L1098" s="100">
        <f>'Barometric Data'!B1098+'Barometric Data'!C1098</f>
        <v>41093.375</v>
      </c>
      <c r="M1098" s="106">
        <f t="shared" si="74"/>
        <v>0</v>
      </c>
      <c r="N1098" s="16">
        <f>'Barometric Data'!E1098</f>
        <v>2.6844000000000001</v>
      </c>
      <c r="O1098" s="16">
        <f t="shared" si="77"/>
        <v>39.116100000000003</v>
      </c>
      <c r="P1098" s="17">
        <f t="shared" si="78"/>
        <v>353.87587000000002</v>
      </c>
      <c r="Q1098" s="17"/>
      <c r="R1098" s="16">
        <v>17.728999999999999</v>
      </c>
      <c r="S1098" s="39" t="s">
        <v>36</v>
      </c>
      <c r="T1098" s="18"/>
    </row>
    <row r="1099" spans="8:20" x14ac:dyDescent="0.25">
      <c r="H1099" s="15">
        <v>41093</v>
      </c>
      <c r="I1099" s="96">
        <v>0.625</v>
      </c>
      <c r="J1099" s="100">
        <f t="shared" si="76"/>
        <v>41093.625</v>
      </c>
      <c r="K1099" s="16">
        <v>41.753399999999999</v>
      </c>
      <c r="L1099" s="100">
        <f>'Barometric Data'!B1099+'Barometric Data'!C1099</f>
        <v>41093.625</v>
      </c>
      <c r="M1099" s="106">
        <f t="shared" si="74"/>
        <v>0</v>
      </c>
      <c r="N1099" s="16">
        <f>'Barometric Data'!E1099</f>
        <v>2.6953999999999998</v>
      </c>
      <c r="O1099" s="16">
        <f t="shared" si="77"/>
        <v>39.058</v>
      </c>
      <c r="P1099" s="17">
        <f t="shared" si="78"/>
        <v>353.93397000000004</v>
      </c>
      <c r="Q1099" s="17"/>
      <c r="R1099" s="16">
        <v>17.727</v>
      </c>
      <c r="S1099" s="39" t="s">
        <v>36</v>
      </c>
      <c r="T1099" s="18"/>
    </row>
    <row r="1100" spans="8:20" x14ac:dyDescent="0.25">
      <c r="H1100" s="15">
        <v>41093</v>
      </c>
      <c r="I1100" s="96">
        <v>0.875</v>
      </c>
      <c r="J1100" s="100">
        <f t="shared" si="76"/>
        <v>41093.875</v>
      </c>
      <c r="K1100" s="16">
        <v>41.734400000000001</v>
      </c>
      <c r="L1100" s="100">
        <f>'Barometric Data'!B1100+'Barometric Data'!C1100</f>
        <v>41093.875</v>
      </c>
      <c r="M1100" s="106">
        <f t="shared" si="74"/>
        <v>0</v>
      </c>
      <c r="N1100" s="16">
        <f>'Barometric Data'!E1100</f>
        <v>2.6415000000000002</v>
      </c>
      <c r="O1100" s="16">
        <f t="shared" si="77"/>
        <v>39.0929</v>
      </c>
      <c r="P1100" s="17">
        <f t="shared" si="78"/>
        <v>353.89907000000005</v>
      </c>
      <c r="Q1100" s="17"/>
      <c r="R1100" s="16">
        <v>17.715</v>
      </c>
      <c r="S1100" s="39" t="s">
        <v>36</v>
      </c>
      <c r="T1100" s="18"/>
    </row>
    <row r="1101" spans="8:20" x14ac:dyDescent="0.25">
      <c r="H1101" s="15">
        <v>41094</v>
      </c>
      <c r="I1101" s="96">
        <v>0.125</v>
      </c>
      <c r="J1101" s="100">
        <f t="shared" si="76"/>
        <v>41094.125</v>
      </c>
      <c r="K1101" s="16">
        <v>41.748800000000003</v>
      </c>
      <c r="L1101" s="100">
        <f>'Barometric Data'!B1101+'Barometric Data'!C1101</f>
        <v>41094.125</v>
      </c>
      <c r="M1101" s="106">
        <f t="shared" si="74"/>
        <v>0</v>
      </c>
      <c r="N1101" s="16">
        <f>'Barometric Data'!E1101</f>
        <v>2.6802000000000001</v>
      </c>
      <c r="O1101" s="16">
        <f t="shared" si="77"/>
        <v>39.068600000000004</v>
      </c>
      <c r="P1101" s="17">
        <f t="shared" si="78"/>
        <v>353.92337000000003</v>
      </c>
      <c r="Q1101" s="17"/>
      <c r="R1101" s="16">
        <v>17.709</v>
      </c>
      <c r="S1101" s="39" t="s">
        <v>36</v>
      </c>
      <c r="T1101" s="18"/>
    </row>
    <row r="1102" spans="8:20" x14ac:dyDescent="0.25">
      <c r="H1102" s="15">
        <v>41094</v>
      </c>
      <c r="I1102" s="96">
        <v>0.375</v>
      </c>
      <c r="J1102" s="100">
        <f t="shared" si="76"/>
        <v>41094.375</v>
      </c>
      <c r="K1102" s="16">
        <v>41.758899999999997</v>
      </c>
      <c r="L1102" s="100">
        <f>'Barometric Data'!B1102+'Barometric Data'!C1102</f>
        <v>41094.375</v>
      </c>
      <c r="M1102" s="106">
        <f t="shared" si="74"/>
        <v>0</v>
      </c>
      <c r="N1102" s="16">
        <f>'Barometric Data'!E1102</f>
        <v>2.7117</v>
      </c>
      <c r="O1102" s="16">
        <f t="shared" si="77"/>
        <v>39.047199999999997</v>
      </c>
      <c r="P1102" s="17">
        <f t="shared" si="78"/>
        <v>353.94477000000006</v>
      </c>
      <c r="Q1102" s="17"/>
      <c r="R1102" s="16">
        <v>17.704000000000001</v>
      </c>
      <c r="S1102" s="39" t="s">
        <v>36</v>
      </c>
      <c r="T1102" s="18"/>
    </row>
    <row r="1103" spans="8:20" x14ac:dyDescent="0.25">
      <c r="H1103" s="15">
        <v>41094</v>
      </c>
      <c r="I1103" s="96">
        <v>0.625</v>
      </c>
      <c r="J1103" s="100">
        <f t="shared" si="76"/>
        <v>41094.625</v>
      </c>
      <c r="K1103" s="16">
        <v>41.675400000000003</v>
      </c>
      <c r="L1103" s="100">
        <f>'Barometric Data'!B1103+'Barometric Data'!C1103</f>
        <v>41094.625</v>
      </c>
      <c r="M1103" s="106">
        <f t="shared" ref="M1103:M1166" si="79">L1103-J1103</f>
        <v>0</v>
      </c>
      <c r="N1103" s="16">
        <f>'Barometric Data'!E1103</f>
        <v>2.6202999999999999</v>
      </c>
      <c r="O1103" s="16">
        <f t="shared" si="77"/>
        <v>39.055100000000003</v>
      </c>
      <c r="P1103" s="17">
        <f t="shared" si="78"/>
        <v>353.93687000000006</v>
      </c>
      <c r="Q1103" s="17"/>
      <c r="R1103" s="16">
        <v>17.707999999999998</v>
      </c>
      <c r="S1103" s="39" t="s">
        <v>36</v>
      </c>
      <c r="T1103" s="18"/>
    </row>
    <row r="1104" spans="8:20" x14ac:dyDescent="0.25">
      <c r="H1104" s="15">
        <v>41094</v>
      </c>
      <c r="I1104" s="96">
        <v>0.875</v>
      </c>
      <c r="J1104" s="100">
        <f t="shared" si="76"/>
        <v>41094.875</v>
      </c>
      <c r="K1104" s="16">
        <v>41.661700000000003</v>
      </c>
      <c r="L1104" s="100">
        <f>'Barometric Data'!B1104+'Barometric Data'!C1104</f>
        <v>41094.875</v>
      </c>
      <c r="M1104" s="106">
        <f t="shared" si="79"/>
        <v>0</v>
      </c>
      <c r="N1104" s="16">
        <f>'Barometric Data'!E1104</f>
        <v>2.5316000000000001</v>
      </c>
      <c r="O1104" s="16">
        <f t="shared" si="77"/>
        <v>39.130100000000006</v>
      </c>
      <c r="P1104" s="17">
        <f t="shared" si="78"/>
        <v>353.86187000000001</v>
      </c>
      <c r="Q1104" s="17"/>
      <c r="R1104" s="16">
        <v>17.715</v>
      </c>
      <c r="S1104" s="39" t="s">
        <v>36</v>
      </c>
      <c r="T1104" s="18"/>
    </row>
    <row r="1105" spans="8:20" x14ac:dyDescent="0.25">
      <c r="H1105" s="15">
        <v>41095</v>
      </c>
      <c r="I1105" s="96">
        <v>0.125</v>
      </c>
      <c r="J1105" s="100">
        <f t="shared" si="76"/>
        <v>41095.125</v>
      </c>
      <c r="K1105" s="16">
        <v>41.689799999999998</v>
      </c>
      <c r="L1105" s="100">
        <f>'Barometric Data'!B1105+'Barometric Data'!C1105</f>
        <v>41095.125</v>
      </c>
      <c r="M1105" s="106">
        <f t="shared" si="79"/>
        <v>0</v>
      </c>
      <c r="N1105" s="16">
        <f>'Barometric Data'!E1105</f>
        <v>2.5455000000000001</v>
      </c>
      <c r="O1105" s="16">
        <f t="shared" si="77"/>
        <v>39.144300000000001</v>
      </c>
      <c r="P1105" s="17">
        <f t="shared" si="78"/>
        <v>353.84767000000005</v>
      </c>
      <c r="Q1105" s="17"/>
      <c r="R1105" s="16">
        <v>17.706</v>
      </c>
      <c r="S1105" s="39" t="s">
        <v>36</v>
      </c>
      <c r="T1105" s="18"/>
    </row>
    <row r="1106" spans="8:20" x14ac:dyDescent="0.25">
      <c r="H1106" s="15">
        <v>41095</v>
      </c>
      <c r="I1106" s="96">
        <v>0.375</v>
      </c>
      <c r="J1106" s="100">
        <f t="shared" si="76"/>
        <v>41095.375</v>
      </c>
      <c r="K1106" s="16">
        <v>41.790700000000001</v>
      </c>
      <c r="L1106" s="100">
        <f>'Barometric Data'!B1106+'Barometric Data'!C1106</f>
        <v>41095.375</v>
      </c>
      <c r="M1106" s="106">
        <f t="shared" si="79"/>
        <v>0</v>
      </c>
      <c r="N1106" s="16">
        <f>'Barometric Data'!E1106</f>
        <v>2.6787000000000001</v>
      </c>
      <c r="O1106" s="16">
        <f t="shared" si="77"/>
        <v>39.112000000000002</v>
      </c>
      <c r="P1106" s="17">
        <f t="shared" si="78"/>
        <v>353.87997000000001</v>
      </c>
      <c r="Q1106" s="17"/>
      <c r="R1106" s="16">
        <v>17.702999999999999</v>
      </c>
      <c r="S1106" s="39" t="s">
        <v>36</v>
      </c>
      <c r="T1106" s="18"/>
    </row>
    <row r="1107" spans="8:20" x14ac:dyDescent="0.25">
      <c r="H1107" s="15">
        <v>41095</v>
      </c>
      <c r="I1107" s="96">
        <v>0.625</v>
      </c>
      <c r="J1107" s="100">
        <f t="shared" si="76"/>
        <v>41095.625</v>
      </c>
      <c r="K1107" s="16">
        <v>41.7425</v>
      </c>
      <c r="L1107" s="100">
        <f>'Barometric Data'!B1107+'Barometric Data'!C1107</f>
        <v>41095.625</v>
      </c>
      <c r="M1107" s="106">
        <f t="shared" si="79"/>
        <v>0</v>
      </c>
      <c r="N1107" s="16">
        <f>'Barometric Data'!E1107</f>
        <v>2.6806000000000001</v>
      </c>
      <c r="O1107" s="16">
        <f t="shared" si="77"/>
        <v>39.061900000000001</v>
      </c>
      <c r="P1107" s="17">
        <f t="shared" si="78"/>
        <v>353.93007000000006</v>
      </c>
      <c r="Q1107" s="17"/>
      <c r="R1107" s="16">
        <v>17.707999999999998</v>
      </c>
      <c r="S1107" s="39" t="s">
        <v>36</v>
      </c>
      <c r="T1107" s="18"/>
    </row>
    <row r="1108" spans="8:20" x14ac:dyDescent="0.25">
      <c r="H1108" s="15">
        <v>41095</v>
      </c>
      <c r="I1108" s="96">
        <v>0.875</v>
      </c>
      <c r="J1108" s="100">
        <f t="shared" si="76"/>
        <v>41095.875</v>
      </c>
      <c r="K1108" s="16">
        <v>41.743400000000001</v>
      </c>
      <c r="L1108" s="100">
        <f>'Barometric Data'!B1108+'Barometric Data'!C1108</f>
        <v>41095.875</v>
      </c>
      <c r="M1108" s="106">
        <f t="shared" si="79"/>
        <v>0</v>
      </c>
      <c r="N1108" s="16">
        <f>'Barometric Data'!E1108</f>
        <v>2.6575000000000002</v>
      </c>
      <c r="O1108" s="16">
        <f t="shared" si="77"/>
        <v>39.085900000000002</v>
      </c>
      <c r="P1108" s="17">
        <f t="shared" si="78"/>
        <v>353.90607000000006</v>
      </c>
      <c r="Q1108" s="17"/>
      <c r="R1108" s="16">
        <v>17.709</v>
      </c>
      <c r="S1108" s="39" t="s">
        <v>36</v>
      </c>
      <c r="T1108" s="18"/>
    </row>
    <row r="1109" spans="8:20" x14ac:dyDescent="0.25">
      <c r="H1109" s="15">
        <v>41096</v>
      </c>
      <c r="I1109" s="96">
        <v>0.125</v>
      </c>
      <c r="J1109" s="100">
        <f t="shared" si="76"/>
        <v>41096.125</v>
      </c>
      <c r="K1109" s="16">
        <v>41.783000000000001</v>
      </c>
      <c r="L1109" s="100">
        <f>'Barometric Data'!B1109+'Barometric Data'!C1109</f>
        <v>41096.125</v>
      </c>
      <c r="M1109" s="106">
        <f t="shared" si="79"/>
        <v>0</v>
      </c>
      <c r="N1109" s="16">
        <f>'Barometric Data'!E1109</f>
        <v>2.7427999999999999</v>
      </c>
      <c r="O1109" s="16">
        <f t="shared" si="77"/>
        <v>39.040199999999999</v>
      </c>
      <c r="P1109" s="17">
        <f t="shared" si="78"/>
        <v>353.95177000000001</v>
      </c>
      <c r="Q1109" s="17"/>
      <c r="R1109" s="16">
        <v>17.689</v>
      </c>
      <c r="S1109" s="39" t="s">
        <v>36</v>
      </c>
      <c r="T1109" s="18"/>
    </row>
    <row r="1110" spans="8:20" x14ac:dyDescent="0.25">
      <c r="H1110" s="15">
        <v>41096</v>
      </c>
      <c r="I1110" s="96">
        <v>0.375</v>
      </c>
      <c r="J1110" s="100">
        <f t="shared" si="76"/>
        <v>41096.375</v>
      </c>
      <c r="K1110" s="16">
        <v>41.821800000000003</v>
      </c>
      <c r="L1110" s="100">
        <f>'Barometric Data'!B1110+'Barometric Data'!C1110</f>
        <v>41096.375</v>
      </c>
      <c r="M1110" s="106">
        <f t="shared" si="79"/>
        <v>0</v>
      </c>
      <c r="N1110" s="16">
        <f>'Barometric Data'!E1110</f>
        <v>2.8277000000000001</v>
      </c>
      <c r="O1110" s="16">
        <f t="shared" si="77"/>
        <v>38.994100000000003</v>
      </c>
      <c r="P1110" s="17">
        <f t="shared" si="78"/>
        <v>353.99787000000003</v>
      </c>
      <c r="Q1110" s="17"/>
      <c r="R1110" s="16">
        <v>17.712</v>
      </c>
      <c r="S1110" s="39" t="s">
        <v>36</v>
      </c>
      <c r="T1110" s="18"/>
    </row>
    <row r="1111" spans="8:20" x14ac:dyDescent="0.25">
      <c r="H1111" s="15">
        <v>41096</v>
      </c>
      <c r="I1111" s="96">
        <v>0.625</v>
      </c>
      <c r="J1111" s="100">
        <f t="shared" si="76"/>
        <v>41096.625</v>
      </c>
      <c r="K1111" s="16">
        <v>41.745600000000003</v>
      </c>
      <c r="L1111" s="100">
        <f>'Barometric Data'!B1111+'Barometric Data'!C1111</f>
        <v>41096.625</v>
      </c>
      <c r="M1111" s="106">
        <f t="shared" si="79"/>
        <v>0</v>
      </c>
      <c r="N1111" s="16">
        <f>'Barometric Data'!E1111</f>
        <v>2.7648000000000001</v>
      </c>
      <c r="O1111" s="16">
        <f t="shared" si="77"/>
        <v>38.980800000000002</v>
      </c>
      <c r="P1111" s="17">
        <f t="shared" si="78"/>
        <v>354.01117000000005</v>
      </c>
      <c r="Q1111" s="17"/>
      <c r="R1111" s="16">
        <v>17.709</v>
      </c>
      <c r="S1111" s="39" t="s">
        <v>36</v>
      </c>
      <c r="T1111" s="18"/>
    </row>
    <row r="1112" spans="8:20" x14ac:dyDescent="0.25">
      <c r="H1112" s="15">
        <v>41096</v>
      </c>
      <c r="I1112" s="96">
        <v>0.875</v>
      </c>
      <c r="J1112" s="100">
        <f t="shared" si="76"/>
        <v>41096.875</v>
      </c>
      <c r="K1112" s="16">
        <v>41.785699999999999</v>
      </c>
      <c r="L1112" s="100">
        <f>'Barometric Data'!B1112+'Barometric Data'!C1112</f>
        <v>41096.875</v>
      </c>
      <c r="M1112" s="106">
        <f t="shared" si="79"/>
        <v>0</v>
      </c>
      <c r="N1112" s="16">
        <f>'Barometric Data'!E1112</f>
        <v>2.7976999999999999</v>
      </c>
      <c r="O1112" s="16">
        <f t="shared" si="77"/>
        <v>38.988</v>
      </c>
      <c r="P1112" s="17">
        <f t="shared" si="78"/>
        <v>354.00397000000004</v>
      </c>
      <c r="Q1112" s="17"/>
      <c r="R1112" s="16">
        <v>17.706</v>
      </c>
      <c r="S1112" s="39" t="s">
        <v>36</v>
      </c>
      <c r="T1112" s="18"/>
    </row>
    <row r="1113" spans="8:20" x14ac:dyDescent="0.25">
      <c r="H1113" s="15">
        <v>41097</v>
      </c>
      <c r="I1113" s="96">
        <v>0.125</v>
      </c>
      <c r="J1113" s="100">
        <f t="shared" si="76"/>
        <v>41097.125</v>
      </c>
      <c r="K1113" s="16">
        <v>41.783799999999999</v>
      </c>
      <c r="L1113" s="100">
        <f>'Barometric Data'!B1113+'Barometric Data'!C1113</f>
        <v>41097.125</v>
      </c>
      <c r="M1113" s="106">
        <f t="shared" si="79"/>
        <v>0</v>
      </c>
      <c r="N1113" s="16">
        <f>'Barometric Data'!E1113</f>
        <v>2.8109999999999999</v>
      </c>
      <c r="O1113" s="16">
        <f t="shared" si="77"/>
        <v>38.972799999999999</v>
      </c>
      <c r="P1113" s="17">
        <f t="shared" si="78"/>
        <v>354.01917000000003</v>
      </c>
      <c r="Q1113" s="17"/>
      <c r="R1113" s="16">
        <v>17.715</v>
      </c>
      <c r="S1113" s="39" t="s">
        <v>36</v>
      </c>
      <c r="T1113" s="18"/>
    </row>
    <row r="1114" spans="8:20" x14ac:dyDescent="0.25">
      <c r="H1114" s="15">
        <v>41097</v>
      </c>
      <c r="I1114" s="96">
        <v>0.375</v>
      </c>
      <c r="J1114" s="100">
        <f t="shared" si="76"/>
        <v>41097.375</v>
      </c>
      <c r="K1114" s="16">
        <v>41.805399999999999</v>
      </c>
      <c r="L1114" s="100">
        <f>'Barometric Data'!B1114+'Barometric Data'!C1114</f>
        <v>41097.375</v>
      </c>
      <c r="M1114" s="106">
        <f t="shared" si="79"/>
        <v>0</v>
      </c>
      <c r="N1114" s="16">
        <f>'Barometric Data'!E1114</f>
        <v>2.8732000000000002</v>
      </c>
      <c r="O1114" s="16">
        <f t="shared" si="77"/>
        <v>38.932200000000002</v>
      </c>
      <c r="P1114" s="17">
        <f t="shared" si="78"/>
        <v>354.05977000000001</v>
      </c>
      <c r="Q1114" s="17"/>
      <c r="R1114" s="16">
        <v>17.702000000000002</v>
      </c>
      <c r="S1114" s="39" t="s">
        <v>36</v>
      </c>
      <c r="T1114" s="18"/>
    </row>
    <row r="1115" spans="8:20" x14ac:dyDescent="0.25">
      <c r="H1115" s="15">
        <v>41097</v>
      </c>
      <c r="I1115" s="96">
        <v>0.625</v>
      </c>
      <c r="J1115" s="100">
        <f t="shared" si="76"/>
        <v>41097.625</v>
      </c>
      <c r="K1115" s="16">
        <v>41.703899999999997</v>
      </c>
      <c r="L1115" s="100">
        <f>'Barometric Data'!B1115+'Barometric Data'!C1115</f>
        <v>41097.625</v>
      </c>
      <c r="M1115" s="106">
        <f t="shared" si="79"/>
        <v>0</v>
      </c>
      <c r="N1115" s="16">
        <f>'Barometric Data'!E1115</f>
        <v>2.7768999999999999</v>
      </c>
      <c r="O1115" s="16">
        <f t="shared" si="77"/>
        <v>38.927</v>
      </c>
      <c r="P1115" s="17">
        <f t="shared" si="78"/>
        <v>354.06497000000002</v>
      </c>
      <c r="Q1115" s="17"/>
      <c r="R1115" s="16">
        <v>17.704000000000001</v>
      </c>
      <c r="S1115" s="39" t="s">
        <v>36</v>
      </c>
      <c r="T1115" s="18"/>
    </row>
    <row r="1116" spans="8:20" x14ac:dyDescent="0.25">
      <c r="H1116" s="15">
        <v>41097</v>
      </c>
      <c r="I1116" s="96">
        <v>0.875</v>
      </c>
      <c r="J1116" s="100">
        <f t="shared" si="76"/>
        <v>41097.875</v>
      </c>
      <c r="K1116" s="16">
        <v>41.726799999999997</v>
      </c>
      <c r="L1116" s="100">
        <f>'Barometric Data'!B1116+'Barometric Data'!C1116</f>
        <v>41097.875</v>
      </c>
      <c r="M1116" s="106">
        <f t="shared" si="79"/>
        <v>0</v>
      </c>
      <c r="N1116" s="16">
        <f>'Barometric Data'!E1116</f>
        <v>2.7501000000000002</v>
      </c>
      <c r="O1116" s="16">
        <f t="shared" si="77"/>
        <v>38.976699999999994</v>
      </c>
      <c r="P1116" s="17">
        <f t="shared" si="78"/>
        <v>354.01527000000004</v>
      </c>
      <c r="Q1116" s="17"/>
      <c r="R1116" s="16">
        <v>17.715</v>
      </c>
      <c r="S1116" s="39" t="s">
        <v>36</v>
      </c>
      <c r="T1116" s="18"/>
    </row>
    <row r="1117" spans="8:20" x14ac:dyDescent="0.25">
      <c r="H1117" s="15">
        <v>41098</v>
      </c>
      <c r="I1117" s="96">
        <v>0.125</v>
      </c>
      <c r="J1117" s="100">
        <f t="shared" si="76"/>
        <v>41098.125</v>
      </c>
      <c r="K1117" s="16">
        <v>41.765900000000002</v>
      </c>
      <c r="L1117" s="100">
        <f>'Barometric Data'!B1117+'Barometric Data'!C1117</f>
        <v>41098.125</v>
      </c>
      <c r="M1117" s="106">
        <f t="shared" si="79"/>
        <v>0</v>
      </c>
      <c r="N1117" s="16">
        <f>'Barometric Data'!E1117</f>
        <v>2.8260000000000001</v>
      </c>
      <c r="O1117" s="16">
        <f t="shared" si="77"/>
        <v>38.939900000000002</v>
      </c>
      <c r="P1117" s="17">
        <f t="shared" si="78"/>
        <v>354.05207000000001</v>
      </c>
      <c r="Q1117" s="17"/>
      <c r="R1117" s="16">
        <v>17.702000000000002</v>
      </c>
      <c r="S1117" s="39" t="s">
        <v>36</v>
      </c>
      <c r="T1117" s="18"/>
    </row>
    <row r="1118" spans="8:20" x14ac:dyDescent="0.25">
      <c r="H1118" s="15">
        <v>41098</v>
      </c>
      <c r="I1118" s="96">
        <v>0.375</v>
      </c>
      <c r="J1118" s="100">
        <f t="shared" si="76"/>
        <v>41098.375</v>
      </c>
      <c r="K1118" s="16">
        <v>41.7971</v>
      </c>
      <c r="L1118" s="100">
        <f>'Barometric Data'!B1118+'Barometric Data'!C1118</f>
        <v>41098.375</v>
      </c>
      <c r="M1118" s="106">
        <f t="shared" si="79"/>
        <v>0</v>
      </c>
      <c r="N1118" s="16">
        <f>'Barometric Data'!E1118</f>
        <v>2.8780000000000001</v>
      </c>
      <c r="O1118" s="16">
        <f t="shared" si="77"/>
        <v>38.9191</v>
      </c>
      <c r="P1118" s="17">
        <f t="shared" si="78"/>
        <v>354.07287000000002</v>
      </c>
      <c r="Q1118" s="17"/>
      <c r="R1118" s="16">
        <v>17.731000000000002</v>
      </c>
      <c r="S1118" s="39" t="s">
        <v>36</v>
      </c>
      <c r="T1118" s="18"/>
    </row>
    <row r="1119" spans="8:20" x14ac:dyDescent="0.25">
      <c r="H1119" s="15">
        <v>41098</v>
      </c>
      <c r="I1119" s="96">
        <v>0.625</v>
      </c>
      <c r="J1119" s="100">
        <f t="shared" si="76"/>
        <v>41098.625</v>
      </c>
      <c r="K1119" s="16">
        <v>41.688099999999999</v>
      </c>
      <c r="L1119" s="100">
        <f>'Barometric Data'!B1119+'Barometric Data'!C1119</f>
        <v>41098.625</v>
      </c>
      <c r="M1119" s="106">
        <f t="shared" si="79"/>
        <v>0</v>
      </c>
      <c r="N1119" s="16">
        <f>'Barometric Data'!E1119</f>
        <v>2.7587000000000002</v>
      </c>
      <c r="O1119" s="16">
        <f t="shared" si="77"/>
        <v>38.929400000000001</v>
      </c>
      <c r="P1119" s="17">
        <f t="shared" si="78"/>
        <v>354.06257000000005</v>
      </c>
      <c r="Q1119" s="17"/>
      <c r="R1119" s="16">
        <v>17.702999999999999</v>
      </c>
      <c r="S1119" s="39" t="s">
        <v>36</v>
      </c>
      <c r="T1119" s="18"/>
    </row>
    <row r="1120" spans="8:20" x14ac:dyDescent="0.25">
      <c r="H1120" s="15">
        <v>41098</v>
      </c>
      <c r="I1120" s="96">
        <v>0.875</v>
      </c>
      <c r="J1120" s="100">
        <f t="shared" si="76"/>
        <v>41098.875</v>
      </c>
      <c r="K1120" s="16">
        <v>41.713200000000001</v>
      </c>
      <c r="L1120" s="100">
        <f>'Barometric Data'!B1120+'Barometric Data'!C1120</f>
        <v>41098.875</v>
      </c>
      <c r="M1120" s="106">
        <f t="shared" si="79"/>
        <v>0</v>
      </c>
      <c r="N1120" s="16">
        <f>'Barometric Data'!E1120</f>
        <v>2.7587999999999999</v>
      </c>
      <c r="O1120" s="16">
        <f t="shared" si="77"/>
        <v>38.9544</v>
      </c>
      <c r="P1120" s="17">
        <f t="shared" si="78"/>
        <v>354.03757000000002</v>
      </c>
      <c r="Q1120" s="17"/>
      <c r="R1120" s="16">
        <v>17.704000000000001</v>
      </c>
      <c r="S1120" s="39" t="s">
        <v>36</v>
      </c>
      <c r="T1120" s="18"/>
    </row>
    <row r="1121" spans="8:20" x14ac:dyDescent="0.25">
      <c r="H1121" s="15">
        <v>41099</v>
      </c>
      <c r="I1121" s="96">
        <v>0.125</v>
      </c>
      <c r="J1121" s="100">
        <f t="shared" si="76"/>
        <v>41099.125</v>
      </c>
      <c r="K1121" s="16">
        <v>41.732199999999999</v>
      </c>
      <c r="L1121" s="100">
        <f>'Barometric Data'!B1121+'Barometric Data'!C1121</f>
        <v>41099.125</v>
      </c>
      <c r="M1121" s="106">
        <f t="shared" si="79"/>
        <v>0</v>
      </c>
      <c r="N1121" s="16">
        <f>'Barometric Data'!E1121</f>
        <v>2.7846000000000002</v>
      </c>
      <c r="O1121" s="16">
        <f t="shared" si="77"/>
        <v>38.947600000000001</v>
      </c>
      <c r="P1121" s="17">
        <f t="shared" si="78"/>
        <v>354.04437000000001</v>
      </c>
      <c r="Q1121" s="17"/>
      <c r="R1121" s="16">
        <v>17.716999999999999</v>
      </c>
      <c r="S1121" s="39" t="s">
        <v>36</v>
      </c>
      <c r="T1121" s="18"/>
    </row>
    <row r="1122" spans="8:20" x14ac:dyDescent="0.25">
      <c r="H1122" s="15">
        <v>41099</v>
      </c>
      <c r="I1122" s="96">
        <v>0.375</v>
      </c>
      <c r="J1122" s="100">
        <f t="shared" si="76"/>
        <v>41099.375</v>
      </c>
      <c r="K1122" s="16">
        <v>41.765900000000002</v>
      </c>
      <c r="L1122" s="100">
        <f>'Barometric Data'!B1122+'Barometric Data'!C1122</f>
        <v>41099.375</v>
      </c>
      <c r="M1122" s="106">
        <f t="shared" si="79"/>
        <v>0</v>
      </c>
      <c r="N1122" s="16">
        <f>'Barometric Data'!E1122</f>
        <v>2.8083999999999998</v>
      </c>
      <c r="O1122" s="16">
        <f t="shared" si="77"/>
        <v>38.957500000000003</v>
      </c>
      <c r="P1122" s="17">
        <f t="shared" si="78"/>
        <v>354.03447000000006</v>
      </c>
      <c r="Q1122" s="17"/>
      <c r="R1122" s="16">
        <v>17.707999999999998</v>
      </c>
      <c r="S1122" s="39" t="s">
        <v>36</v>
      </c>
      <c r="T1122" s="18"/>
    </row>
    <row r="1123" spans="8:20" x14ac:dyDescent="0.25">
      <c r="H1123" s="15">
        <v>41099</v>
      </c>
      <c r="I1123" s="96">
        <v>0.625</v>
      </c>
      <c r="J1123" s="100">
        <f t="shared" si="76"/>
        <v>41099.625</v>
      </c>
      <c r="K1123" s="16">
        <v>41.677100000000003</v>
      </c>
      <c r="L1123" s="100">
        <f>'Barometric Data'!B1123+'Barometric Data'!C1123</f>
        <v>41099.625</v>
      </c>
      <c r="M1123" s="106">
        <f t="shared" si="79"/>
        <v>0</v>
      </c>
      <c r="N1123" s="16">
        <f>'Barometric Data'!E1123</f>
        <v>2.6987999999999999</v>
      </c>
      <c r="O1123" s="16">
        <f t="shared" si="77"/>
        <v>38.978300000000004</v>
      </c>
      <c r="P1123" s="17">
        <f t="shared" si="78"/>
        <v>354.01367000000005</v>
      </c>
      <c r="Q1123" s="17"/>
      <c r="R1123" s="16">
        <v>17.706</v>
      </c>
      <c r="S1123" s="39" t="s">
        <v>36</v>
      </c>
      <c r="T1123" s="18"/>
    </row>
    <row r="1124" spans="8:20" x14ac:dyDescent="0.25">
      <c r="H1124" s="15">
        <v>41099</v>
      </c>
      <c r="I1124" s="96">
        <v>0.875</v>
      </c>
      <c r="J1124" s="100">
        <f t="shared" si="76"/>
        <v>41099.875</v>
      </c>
      <c r="K1124" s="16">
        <v>41.678699999999999</v>
      </c>
      <c r="L1124" s="100">
        <f>'Barometric Data'!B1124+'Barometric Data'!C1124</f>
        <v>41099.875</v>
      </c>
      <c r="M1124" s="106">
        <f t="shared" si="79"/>
        <v>0</v>
      </c>
      <c r="N1124" s="16">
        <f>'Barometric Data'!E1124</f>
        <v>2.6753999999999998</v>
      </c>
      <c r="O1124" s="16">
        <f t="shared" si="77"/>
        <v>39.003299999999996</v>
      </c>
      <c r="P1124" s="17">
        <f t="shared" si="78"/>
        <v>353.98867000000007</v>
      </c>
      <c r="Q1124" s="17"/>
      <c r="R1124" s="16">
        <v>17.736000000000001</v>
      </c>
      <c r="S1124" s="39" t="s">
        <v>36</v>
      </c>
      <c r="T1124" s="18"/>
    </row>
    <row r="1125" spans="8:20" x14ac:dyDescent="0.25">
      <c r="H1125" s="15">
        <v>41100</v>
      </c>
      <c r="I1125" s="96">
        <v>0.125</v>
      </c>
      <c r="J1125" s="100">
        <f t="shared" si="76"/>
        <v>41100.125</v>
      </c>
      <c r="K1125" s="16">
        <v>41.7256</v>
      </c>
      <c r="L1125" s="100">
        <f>'Barometric Data'!B1125+'Barometric Data'!C1125</f>
        <v>41100.125</v>
      </c>
      <c r="M1125" s="106">
        <f t="shared" si="79"/>
        <v>0</v>
      </c>
      <c r="N1125" s="16">
        <f>'Barometric Data'!E1125</f>
        <v>2.7204999999999999</v>
      </c>
      <c r="O1125" s="16">
        <f t="shared" si="77"/>
        <v>39.005099999999999</v>
      </c>
      <c r="P1125" s="17">
        <f t="shared" si="78"/>
        <v>353.98687000000007</v>
      </c>
      <c r="Q1125" s="17"/>
      <c r="R1125" s="16">
        <v>17.701000000000001</v>
      </c>
      <c r="S1125" s="39" t="s">
        <v>36</v>
      </c>
      <c r="T1125" s="18"/>
    </row>
    <row r="1126" spans="8:20" x14ac:dyDescent="0.25">
      <c r="H1126" s="15">
        <v>41100</v>
      </c>
      <c r="I1126" s="96">
        <v>0.375</v>
      </c>
      <c r="J1126" s="100">
        <f t="shared" si="76"/>
        <v>41100.375</v>
      </c>
      <c r="K1126" s="16">
        <v>41.757899999999999</v>
      </c>
      <c r="L1126" s="100">
        <f>'Barometric Data'!B1126+'Barometric Data'!C1126</f>
        <v>41100.375</v>
      </c>
      <c r="M1126" s="106">
        <f t="shared" si="79"/>
        <v>0</v>
      </c>
      <c r="N1126" s="16">
        <f>'Barometric Data'!E1126</f>
        <v>2.7963</v>
      </c>
      <c r="O1126" s="16">
        <f t="shared" si="77"/>
        <v>38.961599999999997</v>
      </c>
      <c r="P1126" s="17">
        <f t="shared" si="78"/>
        <v>354.03037000000006</v>
      </c>
      <c r="Q1126" s="17"/>
      <c r="R1126" s="16">
        <v>17.73</v>
      </c>
      <c r="S1126" s="39" t="s">
        <v>36</v>
      </c>
      <c r="T1126" s="18"/>
    </row>
    <row r="1127" spans="8:20" x14ac:dyDescent="0.25">
      <c r="H1127" s="15">
        <v>41100</v>
      </c>
      <c r="I1127" s="96">
        <v>0.625</v>
      </c>
      <c r="J1127" s="100">
        <f t="shared" si="76"/>
        <v>41100.625</v>
      </c>
      <c r="K1127" s="16">
        <v>41.699300000000001</v>
      </c>
      <c r="L1127" s="100">
        <f>'Barometric Data'!B1127+'Barometric Data'!C1127</f>
        <v>41100.625</v>
      </c>
      <c r="M1127" s="106">
        <f t="shared" si="79"/>
        <v>0</v>
      </c>
      <c r="N1127" s="16">
        <f>'Barometric Data'!E1127</f>
        <v>2.7183999999999999</v>
      </c>
      <c r="O1127" s="16">
        <f t="shared" si="77"/>
        <v>38.980899999999998</v>
      </c>
      <c r="P1127" s="17">
        <f t="shared" si="78"/>
        <v>354.01107000000002</v>
      </c>
      <c r="Q1127" s="17"/>
      <c r="R1127" s="16">
        <v>17.728999999999999</v>
      </c>
      <c r="S1127" s="39" t="s">
        <v>36</v>
      </c>
      <c r="T1127" s="18"/>
    </row>
    <row r="1128" spans="8:20" x14ac:dyDescent="0.25">
      <c r="H1128" s="15">
        <v>41100</v>
      </c>
      <c r="I1128" s="96">
        <v>0.875</v>
      </c>
      <c r="J1128" s="100">
        <f t="shared" si="76"/>
        <v>41100.875</v>
      </c>
      <c r="K1128" s="16">
        <v>41.677399999999999</v>
      </c>
      <c r="L1128" s="100">
        <f>'Barometric Data'!B1128+'Barometric Data'!C1128</f>
        <v>41100.875</v>
      </c>
      <c r="M1128" s="106">
        <f t="shared" si="79"/>
        <v>0</v>
      </c>
      <c r="N1128" s="16">
        <f>'Barometric Data'!E1128</f>
        <v>2.6560999999999999</v>
      </c>
      <c r="O1128" s="16">
        <f t="shared" si="77"/>
        <v>39.021299999999997</v>
      </c>
      <c r="P1128" s="17">
        <f t="shared" si="78"/>
        <v>353.97067000000004</v>
      </c>
      <c r="Q1128" s="17"/>
      <c r="R1128" s="16">
        <v>17.704999999999998</v>
      </c>
      <c r="S1128" s="39" t="s">
        <v>36</v>
      </c>
      <c r="T1128" s="18"/>
    </row>
    <row r="1129" spans="8:20" x14ac:dyDescent="0.25">
      <c r="H1129" s="15">
        <v>41101</v>
      </c>
      <c r="I1129" s="96">
        <v>0.125</v>
      </c>
      <c r="J1129" s="100">
        <f t="shared" si="76"/>
        <v>41101.125</v>
      </c>
      <c r="K1129" s="16">
        <v>41.711199999999998</v>
      </c>
      <c r="L1129" s="100">
        <f>'Barometric Data'!B1129+'Barometric Data'!C1129</f>
        <v>41101.125</v>
      </c>
      <c r="M1129" s="106">
        <f t="shared" si="79"/>
        <v>0</v>
      </c>
      <c r="N1129" s="16">
        <f>'Barometric Data'!E1129</f>
        <v>2.6943999999999999</v>
      </c>
      <c r="O1129" s="16">
        <f t="shared" si="77"/>
        <v>39.016799999999996</v>
      </c>
      <c r="P1129" s="17">
        <f t="shared" si="78"/>
        <v>353.97517000000005</v>
      </c>
      <c r="Q1129" s="17"/>
      <c r="R1129" s="16">
        <v>17.699000000000002</v>
      </c>
      <c r="S1129" s="39" t="s">
        <v>36</v>
      </c>
      <c r="T1129" s="18"/>
    </row>
    <row r="1130" spans="8:20" x14ac:dyDescent="0.25">
      <c r="H1130" s="15">
        <v>41101</v>
      </c>
      <c r="I1130" s="96">
        <v>0.375</v>
      </c>
      <c r="J1130" s="100">
        <f t="shared" si="76"/>
        <v>41101.375</v>
      </c>
      <c r="K1130" s="16">
        <v>41.737200000000001</v>
      </c>
      <c r="L1130" s="100">
        <f>'Barometric Data'!B1130+'Barometric Data'!C1130</f>
        <v>41101.375</v>
      </c>
      <c r="M1130" s="106">
        <f t="shared" si="79"/>
        <v>0</v>
      </c>
      <c r="N1130" s="16">
        <f>'Barometric Data'!E1130</f>
        <v>2.7467000000000001</v>
      </c>
      <c r="O1130" s="16">
        <f t="shared" si="77"/>
        <v>38.990500000000004</v>
      </c>
      <c r="P1130" s="17">
        <f t="shared" si="78"/>
        <v>354.00147000000004</v>
      </c>
      <c r="Q1130" s="17"/>
      <c r="R1130" s="16">
        <v>17.713999999999999</v>
      </c>
      <c r="S1130" s="39" t="s">
        <v>36</v>
      </c>
      <c r="T1130" s="18"/>
    </row>
    <row r="1131" spans="8:20" x14ac:dyDescent="0.25">
      <c r="H1131" s="15">
        <v>41101</v>
      </c>
      <c r="I1131" s="96">
        <v>0.625</v>
      </c>
      <c r="J1131" s="100">
        <f t="shared" ref="J1131:J1194" si="80">H1131+I1131</f>
        <v>41101.625</v>
      </c>
      <c r="K1131" s="16">
        <v>41.702500000000001</v>
      </c>
      <c r="L1131" s="100">
        <f>'Barometric Data'!B1131+'Barometric Data'!C1131</f>
        <v>41101.625</v>
      </c>
      <c r="M1131" s="106">
        <f t="shared" si="79"/>
        <v>0</v>
      </c>
      <c r="N1131" s="16">
        <f>'Barometric Data'!E1131</f>
        <v>2.6928000000000001</v>
      </c>
      <c r="O1131" s="16">
        <f t="shared" si="77"/>
        <v>39.009700000000002</v>
      </c>
      <c r="P1131" s="17">
        <f t="shared" si="78"/>
        <v>353.98227000000003</v>
      </c>
      <c r="Q1131" s="17"/>
      <c r="R1131" s="16">
        <v>17.712</v>
      </c>
      <c r="S1131" s="39" t="s">
        <v>36</v>
      </c>
      <c r="T1131" s="18"/>
    </row>
    <row r="1132" spans="8:20" x14ac:dyDescent="0.25">
      <c r="H1132" s="15">
        <v>41101</v>
      </c>
      <c r="I1132" s="96">
        <v>0.875</v>
      </c>
      <c r="J1132" s="100">
        <f t="shared" si="80"/>
        <v>41101.875</v>
      </c>
      <c r="K1132" s="16">
        <v>41.676000000000002</v>
      </c>
      <c r="L1132" s="100">
        <f>'Barometric Data'!B1132+'Barometric Data'!C1132</f>
        <v>41101.875</v>
      </c>
      <c r="M1132" s="106">
        <f t="shared" si="79"/>
        <v>0</v>
      </c>
      <c r="N1132" s="16">
        <f>'Barometric Data'!E1132</f>
        <v>2.6402000000000001</v>
      </c>
      <c r="O1132" s="16">
        <f t="shared" si="77"/>
        <v>39.035800000000002</v>
      </c>
      <c r="P1132" s="17">
        <f t="shared" si="78"/>
        <v>353.95617000000004</v>
      </c>
      <c r="Q1132" s="17"/>
      <c r="R1132" s="16">
        <v>17.704999999999998</v>
      </c>
      <c r="S1132" s="39" t="s">
        <v>36</v>
      </c>
      <c r="T1132" s="18"/>
    </row>
    <row r="1133" spans="8:20" x14ac:dyDescent="0.25">
      <c r="H1133" s="15">
        <v>41102</v>
      </c>
      <c r="I1133" s="96">
        <v>0.125</v>
      </c>
      <c r="J1133" s="100">
        <f t="shared" si="80"/>
        <v>41102.125</v>
      </c>
      <c r="K1133" s="16">
        <v>41.724200000000003</v>
      </c>
      <c r="L1133" s="100">
        <f>'Barometric Data'!B1133+'Barometric Data'!C1133</f>
        <v>41102.125</v>
      </c>
      <c r="M1133" s="106">
        <f t="shared" si="79"/>
        <v>0</v>
      </c>
      <c r="N1133" s="16">
        <f>'Barometric Data'!E1133</f>
        <v>2.6846000000000001</v>
      </c>
      <c r="O1133" s="16">
        <f t="shared" si="77"/>
        <v>39.0396</v>
      </c>
      <c r="P1133" s="17">
        <f t="shared" si="78"/>
        <v>353.95237000000003</v>
      </c>
      <c r="Q1133" s="17"/>
      <c r="R1133" s="16">
        <v>17.710999999999999</v>
      </c>
      <c r="S1133" s="39" t="s">
        <v>36</v>
      </c>
      <c r="T1133" s="18"/>
    </row>
    <row r="1134" spans="8:20" x14ac:dyDescent="0.25">
      <c r="H1134" s="15">
        <v>41102</v>
      </c>
      <c r="I1134" s="96">
        <v>0.375</v>
      </c>
      <c r="J1134" s="100">
        <f t="shared" si="80"/>
        <v>41102.375</v>
      </c>
      <c r="K1134" s="16">
        <v>41.709800000000001</v>
      </c>
      <c r="L1134" s="100">
        <f>'Barometric Data'!B1134+'Barometric Data'!C1134</f>
        <v>41102.375</v>
      </c>
      <c r="M1134" s="106">
        <f t="shared" si="79"/>
        <v>0</v>
      </c>
      <c r="N1134" s="16">
        <f>'Barometric Data'!E1134</f>
        <v>2.7119</v>
      </c>
      <c r="O1134" s="16">
        <f t="shared" si="77"/>
        <v>38.997900000000001</v>
      </c>
      <c r="P1134" s="17">
        <f t="shared" si="78"/>
        <v>353.99407000000002</v>
      </c>
      <c r="Q1134" s="17"/>
      <c r="R1134" s="16">
        <v>17.707999999999998</v>
      </c>
      <c r="S1134" s="39" t="s">
        <v>36</v>
      </c>
      <c r="T1134" s="18"/>
    </row>
    <row r="1135" spans="8:20" x14ac:dyDescent="0.25">
      <c r="H1135" s="15">
        <v>41102</v>
      </c>
      <c r="I1135" s="96">
        <v>0.625</v>
      </c>
      <c r="J1135" s="100">
        <f t="shared" si="80"/>
        <v>41102.625</v>
      </c>
      <c r="K1135" s="16">
        <v>41.6571</v>
      </c>
      <c r="L1135" s="100">
        <f>'Barometric Data'!B1135+'Barometric Data'!C1135</f>
        <v>41102.625</v>
      </c>
      <c r="M1135" s="106">
        <f t="shared" si="79"/>
        <v>0</v>
      </c>
      <c r="N1135" s="16">
        <f>'Barometric Data'!E1135</f>
        <v>2.6032999999999999</v>
      </c>
      <c r="O1135" s="16">
        <f t="shared" si="77"/>
        <v>39.053800000000003</v>
      </c>
      <c r="P1135" s="17">
        <f t="shared" si="78"/>
        <v>353.93817000000001</v>
      </c>
      <c r="Q1135" s="17"/>
      <c r="R1135" s="16">
        <v>17.702000000000002</v>
      </c>
      <c r="S1135" s="39" t="s">
        <v>36</v>
      </c>
      <c r="T1135" s="18"/>
    </row>
    <row r="1136" spans="8:20" x14ac:dyDescent="0.25">
      <c r="H1136" s="15">
        <v>41102</v>
      </c>
      <c r="I1136" s="96">
        <v>0.875</v>
      </c>
      <c r="J1136" s="100">
        <f t="shared" si="80"/>
        <v>41102.875</v>
      </c>
      <c r="K1136" s="16">
        <v>41.621000000000002</v>
      </c>
      <c r="L1136" s="100">
        <f>'Barometric Data'!B1136+'Barometric Data'!C1136</f>
        <v>41102.875</v>
      </c>
      <c r="M1136" s="106">
        <f t="shared" si="79"/>
        <v>0</v>
      </c>
      <c r="N1136" s="16">
        <f>'Barometric Data'!E1136</f>
        <v>2.512</v>
      </c>
      <c r="O1136" s="16">
        <f t="shared" si="77"/>
        <v>39.109000000000002</v>
      </c>
      <c r="P1136" s="17">
        <f t="shared" si="78"/>
        <v>353.88297000000006</v>
      </c>
      <c r="Q1136" s="17"/>
      <c r="R1136" s="16">
        <v>17.702999999999999</v>
      </c>
      <c r="S1136" s="39" t="s">
        <v>36</v>
      </c>
      <c r="T1136" s="18"/>
    </row>
    <row r="1137" spans="8:20" x14ac:dyDescent="0.25">
      <c r="H1137" s="15">
        <v>41103</v>
      </c>
      <c r="I1137" s="96">
        <v>0.125</v>
      </c>
      <c r="J1137" s="100">
        <f t="shared" si="80"/>
        <v>41103.125</v>
      </c>
      <c r="K1137" s="16">
        <v>41.6813</v>
      </c>
      <c r="L1137" s="100">
        <f>'Barometric Data'!B1137+'Barometric Data'!C1137</f>
        <v>41103.125</v>
      </c>
      <c r="M1137" s="106">
        <f t="shared" si="79"/>
        <v>0</v>
      </c>
      <c r="N1137" s="16">
        <f>'Barometric Data'!E1137</f>
        <v>2.5674999999999999</v>
      </c>
      <c r="O1137" s="16">
        <f t="shared" si="77"/>
        <v>39.113799999999998</v>
      </c>
      <c r="P1137" s="17">
        <f t="shared" si="78"/>
        <v>353.87817000000007</v>
      </c>
      <c r="Q1137" s="17"/>
      <c r="R1137" s="16">
        <v>17.702999999999999</v>
      </c>
      <c r="S1137" s="39" t="s">
        <v>36</v>
      </c>
      <c r="T1137" s="18"/>
    </row>
    <row r="1138" spans="8:20" x14ac:dyDescent="0.25">
      <c r="H1138" s="15">
        <v>41103</v>
      </c>
      <c r="I1138" s="96">
        <v>0.375</v>
      </c>
      <c r="J1138" s="100">
        <f t="shared" si="80"/>
        <v>41103.375</v>
      </c>
      <c r="K1138" s="16">
        <v>41.737900000000003</v>
      </c>
      <c r="L1138" s="100">
        <f>'Barometric Data'!B1138+'Barometric Data'!C1138</f>
        <v>41103.375</v>
      </c>
      <c r="M1138" s="106">
        <f t="shared" si="79"/>
        <v>0</v>
      </c>
      <c r="N1138" s="16">
        <f>'Barometric Data'!E1138</f>
        <v>2.6781000000000001</v>
      </c>
      <c r="O1138" s="16">
        <f t="shared" si="77"/>
        <v>39.059800000000003</v>
      </c>
      <c r="P1138" s="17">
        <f t="shared" si="78"/>
        <v>353.93217000000004</v>
      </c>
      <c r="Q1138" s="17"/>
      <c r="R1138" s="16">
        <v>17.728000000000002</v>
      </c>
      <c r="S1138" s="39" t="s">
        <v>36</v>
      </c>
      <c r="T1138" s="18"/>
    </row>
    <row r="1139" spans="8:20" x14ac:dyDescent="0.25">
      <c r="H1139" s="15">
        <v>41103</v>
      </c>
      <c r="I1139" s="96">
        <v>0.625</v>
      </c>
      <c r="J1139" s="100">
        <f t="shared" si="80"/>
        <v>41103.625</v>
      </c>
      <c r="K1139" s="16">
        <v>41.788699999999999</v>
      </c>
      <c r="L1139" s="100">
        <f>'Barometric Data'!B1139+'Barometric Data'!C1139</f>
        <v>41103.625</v>
      </c>
      <c r="M1139" s="106">
        <f t="shared" si="79"/>
        <v>0</v>
      </c>
      <c r="N1139" s="16">
        <f>'Barometric Data'!E1139</f>
        <v>2.7602000000000002</v>
      </c>
      <c r="O1139" s="16">
        <f t="shared" si="77"/>
        <v>39.028500000000001</v>
      </c>
      <c r="P1139" s="17">
        <f t="shared" si="78"/>
        <v>353.96347000000003</v>
      </c>
      <c r="Q1139" s="17"/>
      <c r="R1139" s="16">
        <v>17.702000000000002</v>
      </c>
      <c r="S1139" s="39" t="s">
        <v>36</v>
      </c>
      <c r="T1139" s="18"/>
    </row>
    <row r="1140" spans="8:20" x14ac:dyDescent="0.25">
      <c r="H1140" s="15">
        <v>41103</v>
      </c>
      <c r="I1140" s="96">
        <v>0.875</v>
      </c>
      <c r="J1140" s="100">
        <f t="shared" si="80"/>
        <v>41103.875</v>
      </c>
      <c r="K1140" s="16">
        <v>41.707299999999996</v>
      </c>
      <c r="L1140" s="100">
        <f>'Barometric Data'!B1140+'Barometric Data'!C1140</f>
        <v>41103.875</v>
      </c>
      <c r="M1140" s="106">
        <f t="shared" si="79"/>
        <v>0</v>
      </c>
      <c r="N1140" s="16">
        <f>'Barometric Data'!E1140</f>
        <v>2.6850999999999998</v>
      </c>
      <c r="O1140" s="16">
        <f t="shared" si="77"/>
        <v>39.022199999999998</v>
      </c>
      <c r="P1140" s="17">
        <f t="shared" si="78"/>
        <v>353.96977000000004</v>
      </c>
      <c r="Q1140" s="17"/>
      <c r="R1140" s="16">
        <v>17.713999999999999</v>
      </c>
      <c r="S1140" s="39" t="s">
        <v>36</v>
      </c>
      <c r="T1140" s="18"/>
    </row>
    <row r="1141" spans="8:20" x14ac:dyDescent="0.25">
      <c r="H1141" s="15">
        <v>41104</v>
      </c>
      <c r="I1141" s="96">
        <v>0.125</v>
      </c>
      <c r="J1141" s="100">
        <f t="shared" si="80"/>
        <v>41104.125</v>
      </c>
      <c r="K1141" s="16">
        <v>41.712899999999998</v>
      </c>
      <c r="L1141" s="100">
        <f>'Barometric Data'!B1141+'Barometric Data'!C1141</f>
        <v>41104.125</v>
      </c>
      <c r="M1141" s="106">
        <f t="shared" si="79"/>
        <v>0</v>
      </c>
      <c r="N1141" s="16">
        <f>'Barometric Data'!E1141</f>
        <v>2.6770999999999998</v>
      </c>
      <c r="O1141" s="16">
        <f t="shared" si="77"/>
        <v>39.035799999999995</v>
      </c>
      <c r="P1141" s="17">
        <f t="shared" si="78"/>
        <v>353.95617000000004</v>
      </c>
      <c r="Q1141" s="17"/>
      <c r="R1141" s="16">
        <v>17.699000000000002</v>
      </c>
      <c r="S1141" s="39" t="s">
        <v>36</v>
      </c>
      <c r="T1141" s="18"/>
    </row>
    <row r="1142" spans="8:20" x14ac:dyDescent="0.25">
      <c r="H1142" s="15">
        <v>41104</v>
      </c>
      <c r="I1142" s="96">
        <v>0.375</v>
      </c>
      <c r="J1142" s="100">
        <f t="shared" si="80"/>
        <v>41104.375</v>
      </c>
      <c r="K1142" s="16">
        <v>41.697800000000001</v>
      </c>
      <c r="L1142" s="100">
        <f>'Barometric Data'!B1142+'Barometric Data'!C1142</f>
        <v>41104.375</v>
      </c>
      <c r="M1142" s="106">
        <f t="shared" si="79"/>
        <v>0</v>
      </c>
      <c r="N1142" s="16">
        <f>'Barometric Data'!E1142</f>
        <v>2.6827000000000001</v>
      </c>
      <c r="O1142" s="16">
        <f t="shared" si="77"/>
        <v>39.015100000000004</v>
      </c>
      <c r="P1142" s="17">
        <f t="shared" si="78"/>
        <v>353.97687000000002</v>
      </c>
      <c r="Q1142" s="17"/>
      <c r="R1142" s="16">
        <v>17.713999999999999</v>
      </c>
      <c r="S1142" s="39" t="s">
        <v>36</v>
      </c>
      <c r="T1142" s="18"/>
    </row>
    <row r="1143" spans="8:20" x14ac:dyDescent="0.25">
      <c r="H1143" s="15">
        <v>41104</v>
      </c>
      <c r="I1143" s="96">
        <v>0.625</v>
      </c>
      <c r="J1143" s="100">
        <f t="shared" si="80"/>
        <v>41104.625</v>
      </c>
      <c r="K1143" s="16">
        <v>41.665900000000001</v>
      </c>
      <c r="L1143" s="100">
        <f>'Barometric Data'!B1143+'Barometric Data'!C1143</f>
        <v>41104.625</v>
      </c>
      <c r="M1143" s="106">
        <f t="shared" si="79"/>
        <v>0</v>
      </c>
      <c r="N1143" s="16">
        <f>'Barometric Data'!E1143</f>
        <v>2.6251000000000002</v>
      </c>
      <c r="O1143" s="16">
        <f t="shared" ref="O1143:O1206" si="81">K1143-N1143</f>
        <v>39.040799999999997</v>
      </c>
      <c r="P1143" s="17">
        <f t="shared" si="78"/>
        <v>353.95117000000005</v>
      </c>
      <c r="Q1143" s="17"/>
      <c r="R1143" s="16">
        <v>17.716000000000001</v>
      </c>
      <c r="S1143" s="39" t="s">
        <v>36</v>
      </c>
      <c r="T1143" s="18"/>
    </row>
    <row r="1144" spans="8:20" x14ac:dyDescent="0.25">
      <c r="H1144" s="15">
        <v>41104</v>
      </c>
      <c r="I1144" s="96">
        <v>0.875</v>
      </c>
      <c r="J1144" s="100">
        <f t="shared" si="80"/>
        <v>41104.875</v>
      </c>
      <c r="K1144" s="16">
        <v>41.696199999999997</v>
      </c>
      <c r="L1144" s="100">
        <f>'Barometric Data'!B1144+'Barometric Data'!C1144</f>
        <v>41104.875</v>
      </c>
      <c r="M1144" s="106">
        <f t="shared" si="79"/>
        <v>0</v>
      </c>
      <c r="N1144" s="16">
        <f>'Barometric Data'!E1144</f>
        <v>2.6219000000000001</v>
      </c>
      <c r="O1144" s="16">
        <f t="shared" si="81"/>
        <v>39.074299999999994</v>
      </c>
      <c r="P1144" s="17">
        <f t="shared" si="78"/>
        <v>353.91767000000004</v>
      </c>
      <c r="Q1144" s="17"/>
      <c r="R1144" s="16">
        <v>17.696000000000002</v>
      </c>
      <c r="S1144" s="39" t="s">
        <v>36</v>
      </c>
      <c r="T1144" s="18"/>
    </row>
    <row r="1145" spans="8:20" x14ac:dyDescent="0.25">
      <c r="H1145" s="15">
        <v>41105</v>
      </c>
      <c r="I1145" s="96">
        <v>0.125</v>
      </c>
      <c r="J1145" s="100">
        <f t="shared" si="80"/>
        <v>41105.125</v>
      </c>
      <c r="K1145" s="16">
        <v>41.722000000000001</v>
      </c>
      <c r="L1145" s="100">
        <f>'Barometric Data'!B1145+'Barometric Data'!C1145</f>
        <v>41105.125</v>
      </c>
      <c r="M1145" s="106">
        <f t="shared" si="79"/>
        <v>0</v>
      </c>
      <c r="N1145" s="16">
        <f>'Barometric Data'!E1145</f>
        <v>2.6558999999999999</v>
      </c>
      <c r="O1145" s="16">
        <f t="shared" si="81"/>
        <v>39.066099999999999</v>
      </c>
      <c r="P1145" s="17">
        <f t="shared" si="78"/>
        <v>353.92587000000003</v>
      </c>
      <c r="Q1145" s="17"/>
      <c r="R1145" s="16">
        <v>17.716000000000001</v>
      </c>
      <c r="S1145" s="39" t="s">
        <v>36</v>
      </c>
      <c r="T1145" s="18"/>
    </row>
    <row r="1146" spans="8:20" x14ac:dyDescent="0.25">
      <c r="H1146" s="15">
        <v>41105</v>
      </c>
      <c r="I1146" s="96">
        <v>0.375</v>
      </c>
      <c r="J1146" s="100">
        <f t="shared" si="80"/>
        <v>41105.375</v>
      </c>
      <c r="K1146" s="16">
        <v>41.733199999999997</v>
      </c>
      <c r="L1146" s="100">
        <f>'Barometric Data'!B1146+'Barometric Data'!C1146</f>
        <v>41105.375</v>
      </c>
      <c r="M1146" s="106">
        <f t="shared" si="79"/>
        <v>0</v>
      </c>
      <c r="N1146" s="16">
        <f>'Barometric Data'!E1146</f>
        <v>2.7168999999999999</v>
      </c>
      <c r="O1146" s="16">
        <f t="shared" si="81"/>
        <v>39.016299999999994</v>
      </c>
      <c r="P1146" s="17">
        <f t="shared" si="78"/>
        <v>353.97567000000004</v>
      </c>
      <c r="Q1146" s="17"/>
      <c r="R1146" s="16">
        <v>17.707000000000001</v>
      </c>
      <c r="S1146" s="39" t="s">
        <v>36</v>
      </c>
      <c r="T1146" s="18"/>
    </row>
    <row r="1147" spans="8:20" x14ac:dyDescent="0.25">
      <c r="H1147" s="15">
        <v>41105</v>
      </c>
      <c r="I1147" s="96">
        <v>0.625</v>
      </c>
      <c r="J1147" s="100">
        <f t="shared" si="80"/>
        <v>41105.625</v>
      </c>
      <c r="K1147" s="16">
        <v>41.677599999999998</v>
      </c>
      <c r="L1147" s="100">
        <f>'Barometric Data'!B1147+'Barometric Data'!C1147</f>
        <v>41105.625</v>
      </c>
      <c r="M1147" s="106">
        <f t="shared" si="79"/>
        <v>0</v>
      </c>
      <c r="N1147" s="16">
        <f>'Barometric Data'!E1147</f>
        <v>2.6360000000000001</v>
      </c>
      <c r="O1147" s="16">
        <f t="shared" si="81"/>
        <v>39.041599999999995</v>
      </c>
      <c r="P1147" s="17">
        <f t="shared" si="78"/>
        <v>353.95037000000002</v>
      </c>
      <c r="Q1147" s="17"/>
      <c r="R1147" s="16">
        <v>17.702000000000002</v>
      </c>
      <c r="S1147" s="39" t="s">
        <v>36</v>
      </c>
      <c r="T1147" s="18"/>
    </row>
    <row r="1148" spans="8:20" x14ac:dyDescent="0.25">
      <c r="H1148" s="15">
        <v>41105</v>
      </c>
      <c r="I1148" s="96">
        <v>0.875</v>
      </c>
      <c r="J1148" s="100">
        <f t="shared" si="80"/>
        <v>41105.875</v>
      </c>
      <c r="K1148" s="16">
        <v>41.634</v>
      </c>
      <c r="L1148" s="100">
        <f>'Barometric Data'!B1148+'Barometric Data'!C1148</f>
        <v>41105.875</v>
      </c>
      <c r="M1148" s="106">
        <f t="shared" si="79"/>
        <v>0</v>
      </c>
      <c r="N1148" s="16">
        <f>'Barometric Data'!E1148</f>
        <v>2.5367999999999999</v>
      </c>
      <c r="O1148" s="16">
        <f t="shared" si="81"/>
        <v>39.097200000000001</v>
      </c>
      <c r="P1148" s="17">
        <f t="shared" si="78"/>
        <v>353.89477000000005</v>
      </c>
      <c r="Q1148" s="17"/>
      <c r="R1148" s="16">
        <v>17.712</v>
      </c>
      <c r="S1148" s="39" t="s">
        <v>36</v>
      </c>
      <c r="T1148" s="18"/>
    </row>
    <row r="1149" spans="8:20" x14ac:dyDescent="0.25">
      <c r="H1149" s="15">
        <v>41106</v>
      </c>
      <c r="I1149" s="96">
        <v>0.125</v>
      </c>
      <c r="J1149" s="100">
        <f t="shared" si="80"/>
        <v>41106.125</v>
      </c>
      <c r="K1149" s="16">
        <v>41.638300000000001</v>
      </c>
      <c r="L1149" s="100">
        <f>'Barometric Data'!B1149+'Barometric Data'!C1149</f>
        <v>41106.125</v>
      </c>
      <c r="M1149" s="106">
        <f t="shared" si="79"/>
        <v>0</v>
      </c>
      <c r="N1149" s="16">
        <f>'Barometric Data'!E1149</f>
        <v>2.5076000000000001</v>
      </c>
      <c r="O1149" s="16">
        <f t="shared" si="81"/>
        <v>39.130700000000004</v>
      </c>
      <c r="P1149" s="17">
        <f t="shared" si="78"/>
        <v>353.86127000000005</v>
      </c>
      <c r="Q1149" s="17"/>
      <c r="R1149" s="16">
        <v>17.713999999999999</v>
      </c>
      <c r="S1149" s="39" t="s">
        <v>36</v>
      </c>
      <c r="T1149" s="18"/>
    </row>
    <row r="1150" spans="8:20" x14ac:dyDescent="0.25">
      <c r="H1150" s="15">
        <v>41106</v>
      </c>
      <c r="I1150" s="96">
        <v>0.375</v>
      </c>
      <c r="J1150" s="100">
        <f t="shared" si="80"/>
        <v>41106.375</v>
      </c>
      <c r="K1150" s="16">
        <v>41.682400000000001</v>
      </c>
      <c r="L1150" s="100">
        <f>'Barometric Data'!B1150+'Barometric Data'!C1150</f>
        <v>41106.375</v>
      </c>
      <c r="M1150" s="106">
        <f t="shared" si="79"/>
        <v>0</v>
      </c>
      <c r="N1150" s="16">
        <f>'Barometric Data'!E1150</f>
        <v>2.5634999999999999</v>
      </c>
      <c r="O1150" s="16">
        <f t="shared" si="81"/>
        <v>39.118900000000004</v>
      </c>
      <c r="P1150" s="17">
        <f t="shared" si="78"/>
        <v>353.87307000000004</v>
      </c>
      <c r="Q1150" s="17"/>
      <c r="R1150" s="16">
        <v>17.698</v>
      </c>
      <c r="S1150" s="39" t="s">
        <v>36</v>
      </c>
      <c r="T1150" s="18"/>
    </row>
    <row r="1151" spans="8:20" x14ac:dyDescent="0.25">
      <c r="H1151" s="15">
        <v>41106</v>
      </c>
      <c r="I1151" s="96">
        <v>0.625</v>
      </c>
      <c r="J1151" s="100">
        <f t="shared" si="80"/>
        <v>41106.625</v>
      </c>
      <c r="K1151" s="16">
        <v>41.6922</v>
      </c>
      <c r="L1151" s="100">
        <f>'Barometric Data'!B1151+'Barometric Data'!C1151</f>
        <v>41106.625</v>
      </c>
      <c r="M1151" s="106">
        <f t="shared" si="79"/>
        <v>0</v>
      </c>
      <c r="N1151" s="16">
        <f>'Barometric Data'!E1151</f>
        <v>2.5931999999999999</v>
      </c>
      <c r="O1151" s="16">
        <f t="shared" si="81"/>
        <v>39.098999999999997</v>
      </c>
      <c r="P1151" s="17">
        <f t="shared" si="78"/>
        <v>353.89297000000005</v>
      </c>
      <c r="Q1151" s="17"/>
      <c r="R1151" s="16">
        <v>17.692</v>
      </c>
      <c r="S1151" s="39" t="s">
        <v>36</v>
      </c>
      <c r="T1151" s="18"/>
    </row>
    <row r="1152" spans="8:20" x14ac:dyDescent="0.25">
      <c r="H1152" s="15">
        <v>41106</v>
      </c>
      <c r="I1152" s="96">
        <v>0.875</v>
      </c>
      <c r="J1152" s="100">
        <f t="shared" si="80"/>
        <v>41106.875</v>
      </c>
      <c r="K1152" s="16">
        <v>41.669800000000002</v>
      </c>
      <c r="L1152" s="100">
        <f>'Barometric Data'!B1152+'Barometric Data'!C1152</f>
        <v>41106.875</v>
      </c>
      <c r="M1152" s="106">
        <f t="shared" si="79"/>
        <v>0</v>
      </c>
      <c r="N1152" s="16">
        <f>'Barometric Data'!E1152</f>
        <v>2.5445000000000002</v>
      </c>
      <c r="O1152" s="16">
        <f t="shared" si="81"/>
        <v>39.125300000000003</v>
      </c>
      <c r="P1152" s="17">
        <f t="shared" si="78"/>
        <v>353.86667000000006</v>
      </c>
      <c r="Q1152" s="17"/>
      <c r="R1152" s="16">
        <v>17.709</v>
      </c>
      <c r="S1152" s="39" t="s">
        <v>36</v>
      </c>
      <c r="T1152" s="18"/>
    </row>
    <row r="1153" spans="8:20" x14ac:dyDescent="0.25">
      <c r="H1153" s="15">
        <v>41107</v>
      </c>
      <c r="I1153" s="96">
        <v>0.125</v>
      </c>
      <c r="J1153" s="100">
        <f t="shared" si="80"/>
        <v>41107.125</v>
      </c>
      <c r="K1153" s="16">
        <v>41.683900000000001</v>
      </c>
      <c r="L1153" s="100">
        <f>'Barometric Data'!B1153+'Barometric Data'!C1153</f>
        <v>41107.125</v>
      </c>
      <c r="M1153" s="106">
        <f t="shared" si="79"/>
        <v>0</v>
      </c>
      <c r="N1153" s="16">
        <f>'Barometric Data'!E1153</f>
        <v>2.5518999999999998</v>
      </c>
      <c r="O1153" s="16">
        <f t="shared" si="81"/>
        <v>39.132000000000005</v>
      </c>
      <c r="P1153" s="17">
        <f t="shared" si="78"/>
        <v>353.85997000000003</v>
      </c>
      <c r="Q1153" s="17"/>
      <c r="R1153" s="16">
        <v>17.71</v>
      </c>
      <c r="S1153" s="39" t="s">
        <v>36</v>
      </c>
      <c r="T1153" s="18"/>
    </row>
    <row r="1154" spans="8:20" x14ac:dyDescent="0.25">
      <c r="H1154" s="15">
        <v>41107</v>
      </c>
      <c r="I1154" s="96">
        <v>0.375</v>
      </c>
      <c r="J1154" s="100">
        <f t="shared" si="80"/>
        <v>41107.375</v>
      </c>
      <c r="K1154" s="16">
        <v>41.713000000000001</v>
      </c>
      <c r="L1154" s="100">
        <f>'Barometric Data'!B1154+'Barometric Data'!C1154</f>
        <v>41107.375</v>
      </c>
      <c r="M1154" s="106">
        <f t="shared" si="79"/>
        <v>0</v>
      </c>
      <c r="N1154" s="16">
        <f>'Barometric Data'!E1154</f>
        <v>2.6160999999999999</v>
      </c>
      <c r="O1154" s="16">
        <f t="shared" si="81"/>
        <v>39.096899999999998</v>
      </c>
      <c r="P1154" s="17">
        <f t="shared" si="78"/>
        <v>353.89507000000003</v>
      </c>
      <c r="Q1154" s="17"/>
      <c r="R1154" s="16">
        <v>17.713000000000001</v>
      </c>
      <c r="S1154" s="39" t="s">
        <v>36</v>
      </c>
      <c r="T1154" s="18"/>
    </row>
    <row r="1155" spans="8:20" x14ac:dyDescent="0.25">
      <c r="H1155" s="15">
        <v>41107</v>
      </c>
      <c r="I1155" s="96">
        <v>0.625</v>
      </c>
      <c r="J1155" s="100">
        <f t="shared" si="80"/>
        <v>41107.625</v>
      </c>
      <c r="K1155" s="16">
        <v>41.663899999999998</v>
      </c>
      <c r="L1155" s="100">
        <f>'Barometric Data'!B1155+'Barometric Data'!C1155</f>
        <v>41107.625</v>
      </c>
      <c r="M1155" s="106">
        <f t="shared" si="79"/>
        <v>0</v>
      </c>
      <c r="N1155" s="16">
        <f>'Barometric Data'!E1155</f>
        <v>2.5760999999999998</v>
      </c>
      <c r="O1155" s="16">
        <f t="shared" si="81"/>
        <v>39.087800000000001</v>
      </c>
      <c r="P1155" s="17">
        <f t="shared" si="78"/>
        <v>353.90417000000002</v>
      </c>
      <c r="Q1155" s="17"/>
      <c r="R1155" s="16">
        <v>17.709</v>
      </c>
      <c r="S1155" s="39" t="s">
        <v>36</v>
      </c>
      <c r="T1155" s="18"/>
    </row>
    <row r="1156" spans="8:20" x14ac:dyDescent="0.25">
      <c r="H1156" s="15">
        <v>41107</v>
      </c>
      <c r="I1156" s="96">
        <v>0.875</v>
      </c>
      <c r="J1156" s="100">
        <f t="shared" si="80"/>
        <v>41107.875</v>
      </c>
      <c r="K1156" s="16">
        <v>41.655900000000003</v>
      </c>
      <c r="L1156" s="100">
        <f>'Barometric Data'!B1156+'Barometric Data'!C1156</f>
        <v>41107.875</v>
      </c>
      <c r="M1156" s="106">
        <f t="shared" si="79"/>
        <v>0</v>
      </c>
      <c r="N1156" s="16">
        <f>'Barometric Data'!E1156</f>
        <v>2.4897999999999998</v>
      </c>
      <c r="O1156" s="16">
        <f t="shared" si="81"/>
        <v>39.1661</v>
      </c>
      <c r="P1156" s="17">
        <f t="shared" ref="P1156:P1219" si="82">AVERAGE($E$10,$E$12:$E$17)-O1156</f>
        <v>353.82587000000001</v>
      </c>
      <c r="Q1156" s="17"/>
      <c r="R1156" s="16">
        <v>17.731999999999999</v>
      </c>
      <c r="S1156" s="39" t="s">
        <v>36</v>
      </c>
      <c r="T1156" s="18"/>
    </row>
    <row r="1157" spans="8:20" x14ac:dyDescent="0.25">
      <c r="H1157" s="15">
        <v>41108</v>
      </c>
      <c r="I1157" s="96">
        <v>0.125</v>
      </c>
      <c r="J1157" s="100">
        <f t="shared" si="80"/>
        <v>41108.125</v>
      </c>
      <c r="K1157" s="16">
        <v>41.692900000000002</v>
      </c>
      <c r="L1157" s="100">
        <f>'Barometric Data'!B1157+'Barometric Data'!C1157</f>
        <v>41108.125</v>
      </c>
      <c r="M1157" s="106">
        <f t="shared" si="79"/>
        <v>0</v>
      </c>
      <c r="N1157" s="16">
        <f>'Barometric Data'!E1157</f>
        <v>2.5278999999999998</v>
      </c>
      <c r="O1157" s="16">
        <f t="shared" si="81"/>
        <v>39.164999999999999</v>
      </c>
      <c r="P1157" s="17">
        <f t="shared" si="82"/>
        <v>353.82697000000002</v>
      </c>
      <c r="Q1157" s="17"/>
      <c r="R1157" s="16">
        <v>17.710999999999999</v>
      </c>
      <c r="S1157" s="39" t="s">
        <v>36</v>
      </c>
      <c r="T1157" s="18"/>
    </row>
    <row r="1158" spans="8:20" x14ac:dyDescent="0.25">
      <c r="H1158" s="15">
        <v>41108</v>
      </c>
      <c r="I1158" s="96">
        <v>0.375</v>
      </c>
      <c r="J1158" s="100">
        <f t="shared" si="80"/>
        <v>41108.375</v>
      </c>
      <c r="K1158" s="16">
        <v>41.768799999999999</v>
      </c>
      <c r="L1158" s="100">
        <f>'Barometric Data'!B1158+'Barometric Data'!C1158</f>
        <v>41108.375</v>
      </c>
      <c r="M1158" s="106">
        <f t="shared" si="79"/>
        <v>0</v>
      </c>
      <c r="N1158" s="16">
        <f>'Barometric Data'!E1158</f>
        <v>2.6768000000000001</v>
      </c>
      <c r="O1158" s="16">
        <f t="shared" si="81"/>
        <v>39.091999999999999</v>
      </c>
      <c r="P1158" s="17">
        <f t="shared" si="82"/>
        <v>353.89997000000005</v>
      </c>
      <c r="Q1158" s="17"/>
      <c r="R1158" s="16">
        <v>17.715</v>
      </c>
      <c r="S1158" s="39" t="s">
        <v>36</v>
      </c>
      <c r="T1158" s="18"/>
    </row>
    <row r="1159" spans="8:20" x14ac:dyDescent="0.25">
      <c r="H1159" s="15">
        <v>41108</v>
      </c>
      <c r="I1159" s="96">
        <v>0.625</v>
      </c>
      <c r="J1159" s="100">
        <f t="shared" si="80"/>
        <v>41108.625</v>
      </c>
      <c r="K1159" s="16">
        <v>41.7425</v>
      </c>
      <c r="L1159" s="100">
        <f>'Barometric Data'!B1159+'Barometric Data'!C1159</f>
        <v>41108.625</v>
      </c>
      <c r="M1159" s="106">
        <f t="shared" si="79"/>
        <v>0</v>
      </c>
      <c r="N1159" s="16">
        <f>'Barometric Data'!E1159</f>
        <v>2.6793999999999998</v>
      </c>
      <c r="O1159" s="16">
        <f t="shared" si="81"/>
        <v>39.063099999999999</v>
      </c>
      <c r="P1159" s="17">
        <f t="shared" si="82"/>
        <v>353.92887000000002</v>
      </c>
      <c r="Q1159" s="17"/>
      <c r="R1159" s="16">
        <v>17.7</v>
      </c>
      <c r="S1159" s="39" t="s">
        <v>36</v>
      </c>
      <c r="T1159" s="18"/>
    </row>
    <row r="1160" spans="8:20" x14ac:dyDescent="0.25">
      <c r="H1160" s="15">
        <v>41108</v>
      </c>
      <c r="I1160" s="96">
        <v>0.875</v>
      </c>
      <c r="J1160" s="100">
        <f t="shared" si="80"/>
        <v>41108.875</v>
      </c>
      <c r="K1160" s="16">
        <v>41.723700000000001</v>
      </c>
      <c r="L1160" s="100">
        <f>'Barometric Data'!B1160+'Barometric Data'!C1160</f>
        <v>41108.875</v>
      </c>
      <c r="M1160" s="106">
        <f t="shared" si="79"/>
        <v>0</v>
      </c>
      <c r="N1160" s="16">
        <f>'Barometric Data'!E1160</f>
        <v>2.6248</v>
      </c>
      <c r="O1160" s="16">
        <f t="shared" si="81"/>
        <v>39.0989</v>
      </c>
      <c r="P1160" s="17">
        <f t="shared" si="82"/>
        <v>353.89307000000002</v>
      </c>
      <c r="Q1160" s="17"/>
      <c r="R1160" s="16">
        <v>17.715</v>
      </c>
      <c r="S1160" s="39" t="s">
        <v>36</v>
      </c>
      <c r="T1160" s="18"/>
    </row>
    <row r="1161" spans="8:20" x14ac:dyDescent="0.25">
      <c r="H1161" s="15">
        <v>41109</v>
      </c>
      <c r="I1161" s="96">
        <v>0.125</v>
      </c>
      <c r="J1161" s="100">
        <f t="shared" si="80"/>
        <v>41109.125</v>
      </c>
      <c r="K1161" s="16">
        <v>41.741900000000001</v>
      </c>
      <c r="L1161" s="100">
        <f>'Barometric Data'!B1161+'Barometric Data'!C1161</f>
        <v>41109.125</v>
      </c>
      <c r="M1161" s="106">
        <f t="shared" si="79"/>
        <v>0</v>
      </c>
      <c r="N1161" s="16">
        <f>'Barometric Data'!E1161</f>
        <v>2.6815000000000002</v>
      </c>
      <c r="O1161" s="16">
        <f t="shared" si="81"/>
        <v>39.060400000000001</v>
      </c>
      <c r="P1161" s="17">
        <f t="shared" si="82"/>
        <v>353.93157000000002</v>
      </c>
      <c r="Q1161" s="17"/>
      <c r="R1161" s="16">
        <v>17.702999999999999</v>
      </c>
      <c r="S1161" s="39" t="s">
        <v>36</v>
      </c>
      <c r="T1161" s="18"/>
    </row>
    <row r="1162" spans="8:20" x14ac:dyDescent="0.25">
      <c r="H1162" s="15">
        <v>41109</v>
      </c>
      <c r="I1162" s="96">
        <v>0.375</v>
      </c>
      <c r="J1162" s="100">
        <f t="shared" si="80"/>
        <v>41109.375</v>
      </c>
      <c r="K1162" s="16">
        <v>41.804499999999997</v>
      </c>
      <c r="L1162" s="100">
        <f>'Barometric Data'!B1162+'Barometric Data'!C1162</f>
        <v>41109.375</v>
      </c>
      <c r="M1162" s="106">
        <f t="shared" si="79"/>
        <v>0</v>
      </c>
      <c r="N1162" s="16">
        <f>'Barometric Data'!E1162</f>
        <v>2.7667000000000002</v>
      </c>
      <c r="O1162" s="16">
        <f t="shared" si="81"/>
        <v>39.037799999999997</v>
      </c>
      <c r="P1162" s="17">
        <f t="shared" si="82"/>
        <v>353.95417000000003</v>
      </c>
      <c r="Q1162" s="17"/>
      <c r="R1162" s="16">
        <v>17.7</v>
      </c>
      <c r="S1162" s="39" t="s">
        <v>36</v>
      </c>
      <c r="T1162" s="18"/>
    </row>
    <row r="1163" spans="8:20" x14ac:dyDescent="0.25">
      <c r="H1163" s="15">
        <v>41109</v>
      </c>
      <c r="I1163" s="96">
        <v>0.625</v>
      </c>
      <c r="J1163" s="100">
        <f t="shared" si="80"/>
        <v>41109.625</v>
      </c>
      <c r="K1163" s="16">
        <v>41.721800000000002</v>
      </c>
      <c r="L1163" s="100">
        <f>'Barometric Data'!B1163+'Barometric Data'!C1163</f>
        <v>41109.625</v>
      </c>
      <c r="M1163" s="106">
        <f t="shared" si="79"/>
        <v>0</v>
      </c>
      <c r="N1163" s="16">
        <f>'Barometric Data'!E1163</f>
        <v>2.7056</v>
      </c>
      <c r="O1163" s="16">
        <f t="shared" si="81"/>
        <v>39.016200000000005</v>
      </c>
      <c r="P1163" s="17">
        <f t="shared" si="82"/>
        <v>353.97577000000001</v>
      </c>
      <c r="Q1163" s="17"/>
      <c r="R1163" s="16">
        <v>17.725000000000001</v>
      </c>
      <c r="S1163" s="39" t="s">
        <v>36</v>
      </c>
      <c r="T1163" s="18"/>
    </row>
    <row r="1164" spans="8:20" x14ac:dyDescent="0.25">
      <c r="H1164" s="15">
        <v>41109</v>
      </c>
      <c r="I1164" s="96">
        <v>0.875</v>
      </c>
      <c r="J1164" s="100">
        <f t="shared" si="80"/>
        <v>41109.875</v>
      </c>
      <c r="K1164" s="16">
        <v>41.734299999999998</v>
      </c>
      <c r="L1164" s="100">
        <f>'Barometric Data'!B1164+'Barometric Data'!C1164</f>
        <v>41109.875</v>
      </c>
      <c r="M1164" s="106">
        <f t="shared" si="79"/>
        <v>0</v>
      </c>
      <c r="N1164" s="16">
        <f>'Barometric Data'!E1164</f>
        <v>2.6848999999999998</v>
      </c>
      <c r="O1164" s="16">
        <f t="shared" si="81"/>
        <v>39.049399999999999</v>
      </c>
      <c r="P1164" s="17">
        <f t="shared" si="82"/>
        <v>353.94257000000005</v>
      </c>
      <c r="Q1164" s="17"/>
      <c r="R1164" s="16">
        <v>17.699000000000002</v>
      </c>
      <c r="S1164" s="39" t="s">
        <v>36</v>
      </c>
      <c r="T1164" s="18"/>
    </row>
    <row r="1165" spans="8:20" x14ac:dyDescent="0.25">
      <c r="H1165" s="15">
        <v>41110</v>
      </c>
      <c r="I1165" s="96">
        <v>0.125</v>
      </c>
      <c r="J1165" s="100">
        <f t="shared" si="80"/>
        <v>41110.125</v>
      </c>
      <c r="K1165" s="16">
        <v>41.756599999999999</v>
      </c>
      <c r="L1165" s="100">
        <f>'Barometric Data'!B1165+'Barometric Data'!C1165</f>
        <v>41110.125</v>
      </c>
      <c r="M1165" s="106">
        <f t="shared" si="79"/>
        <v>0</v>
      </c>
      <c r="N1165" s="16">
        <f>'Barometric Data'!E1165</f>
        <v>2.7334000000000001</v>
      </c>
      <c r="O1165" s="16">
        <f t="shared" si="81"/>
        <v>39.023199999999996</v>
      </c>
      <c r="P1165" s="17">
        <f t="shared" si="82"/>
        <v>353.96877000000006</v>
      </c>
      <c r="Q1165" s="17"/>
      <c r="R1165" s="16">
        <v>17.704000000000001</v>
      </c>
      <c r="S1165" s="39" t="s">
        <v>36</v>
      </c>
      <c r="T1165" s="18"/>
    </row>
    <row r="1166" spans="8:20" x14ac:dyDescent="0.25">
      <c r="H1166" s="15">
        <v>41110</v>
      </c>
      <c r="I1166" s="96">
        <v>0.375</v>
      </c>
      <c r="J1166" s="100">
        <f t="shared" si="80"/>
        <v>41110.375</v>
      </c>
      <c r="K1166" s="16">
        <v>41.799500000000002</v>
      </c>
      <c r="L1166" s="100">
        <f>'Barometric Data'!B1166+'Barometric Data'!C1166</f>
        <v>41110.375</v>
      </c>
      <c r="M1166" s="106">
        <f t="shared" si="79"/>
        <v>0</v>
      </c>
      <c r="N1166" s="16">
        <f>'Barometric Data'!E1166</f>
        <v>2.8064</v>
      </c>
      <c r="O1166" s="16">
        <f t="shared" si="81"/>
        <v>38.993099999999998</v>
      </c>
      <c r="P1166" s="17">
        <f t="shared" si="82"/>
        <v>353.99887000000001</v>
      </c>
      <c r="Q1166" s="17"/>
      <c r="R1166" s="16">
        <v>17.71</v>
      </c>
      <c r="S1166" s="39" t="s">
        <v>36</v>
      </c>
      <c r="T1166" s="18"/>
    </row>
    <row r="1167" spans="8:20" x14ac:dyDescent="0.25">
      <c r="H1167" s="15">
        <v>41110</v>
      </c>
      <c r="I1167" s="96">
        <v>0.625</v>
      </c>
      <c r="J1167" s="100">
        <f t="shared" si="80"/>
        <v>41110.625</v>
      </c>
      <c r="K1167" s="16">
        <v>41.732999999999997</v>
      </c>
      <c r="L1167" s="100">
        <f>'Barometric Data'!B1167+'Barometric Data'!C1167</f>
        <v>41110.625</v>
      </c>
      <c r="M1167" s="106">
        <f t="shared" ref="M1167:M1230" si="83">L1167-J1167</f>
        <v>0</v>
      </c>
      <c r="N1167" s="16">
        <f>'Barometric Data'!E1167</f>
        <v>2.7618999999999998</v>
      </c>
      <c r="O1167" s="16">
        <f t="shared" si="81"/>
        <v>38.9711</v>
      </c>
      <c r="P1167" s="17">
        <f t="shared" si="82"/>
        <v>354.02087000000006</v>
      </c>
      <c r="Q1167" s="17"/>
      <c r="R1167" s="16">
        <v>17.710999999999999</v>
      </c>
      <c r="S1167" s="39" t="s">
        <v>36</v>
      </c>
      <c r="T1167" s="18"/>
    </row>
    <row r="1168" spans="8:20" x14ac:dyDescent="0.25">
      <c r="H1168" s="15">
        <v>41110</v>
      </c>
      <c r="I1168" s="96">
        <v>0.875</v>
      </c>
      <c r="J1168" s="100">
        <f t="shared" si="80"/>
        <v>41110.875</v>
      </c>
      <c r="K1168" s="16">
        <v>41.742899999999999</v>
      </c>
      <c r="L1168" s="100">
        <f>'Barometric Data'!B1168+'Barometric Data'!C1168</f>
        <v>41110.875</v>
      </c>
      <c r="M1168" s="106">
        <f t="shared" si="83"/>
        <v>0</v>
      </c>
      <c r="N1168" s="16">
        <f>'Barometric Data'!E1168</f>
        <v>2.7452000000000001</v>
      </c>
      <c r="O1168" s="16">
        <f t="shared" si="81"/>
        <v>38.997700000000002</v>
      </c>
      <c r="P1168" s="17">
        <f t="shared" si="82"/>
        <v>353.99427000000003</v>
      </c>
      <c r="Q1168" s="17"/>
      <c r="R1168" s="16">
        <v>17.721</v>
      </c>
      <c r="S1168" s="39" t="s">
        <v>36</v>
      </c>
      <c r="T1168" s="18"/>
    </row>
    <row r="1169" spans="8:20" x14ac:dyDescent="0.25">
      <c r="H1169" s="15">
        <v>41111</v>
      </c>
      <c r="I1169" s="96">
        <v>0.125</v>
      </c>
      <c r="J1169" s="100">
        <f t="shared" si="80"/>
        <v>41111.125</v>
      </c>
      <c r="K1169" s="16">
        <v>41.793599999999998</v>
      </c>
      <c r="L1169" s="100">
        <f>'Barometric Data'!B1169+'Barometric Data'!C1169</f>
        <v>41111.125</v>
      </c>
      <c r="M1169" s="106">
        <f t="shared" si="83"/>
        <v>0</v>
      </c>
      <c r="N1169" s="16">
        <f>'Barometric Data'!E1169</f>
        <v>2.8420999999999998</v>
      </c>
      <c r="O1169" s="16">
        <f t="shared" si="81"/>
        <v>38.951499999999996</v>
      </c>
      <c r="P1169" s="17">
        <f t="shared" si="82"/>
        <v>354.04047000000003</v>
      </c>
      <c r="Q1169" s="17"/>
      <c r="R1169" s="16">
        <v>17.719000000000001</v>
      </c>
      <c r="S1169" s="39" t="s">
        <v>36</v>
      </c>
      <c r="T1169" s="18"/>
    </row>
    <row r="1170" spans="8:20" x14ac:dyDescent="0.25">
      <c r="H1170" s="15">
        <v>41111</v>
      </c>
      <c r="I1170" s="96">
        <v>0.375</v>
      </c>
      <c r="J1170" s="100">
        <f t="shared" si="80"/>
        <v>41111.375</v>
      </c>
      <c r="K1170" s="16">
        <v>41.8172</v>
      </c>
      <c r="L1170" s="100">
        <f>'Barometric Data'!B1170+'Barometric Data'!C1170</f>
        <v>41111.375</v>
      </c>
      <c r="M1170" s="106">
        <f t="shared" si="83"/>
        <v>0</v>
      </c>
      <c r="N1170" s="16">
        <f>'Barometric Data'!E1170</f>
        <v>2.8988999999999998</v>
      </c>
      <c r="O1170" s="16">
        <f t="shared" si="81"/>
        <v>38.918300000000002</v>
      </c>
      <c r="P1170" s="17">
        <f t="shared" si="82"/>
        <v>354.07367000000005</v>
      </c>
      <c r="Q1170" s="17"/>
      <c r="R1170" s="16">
        <v>17.702999999999999</v>
      </c>
      <c r="S1170" s="39" t="s">
        <v>36</v>
      </c>
      <c r="T1170" s="18"/>
    </row>
    <row r="1171" spans="8:20" x14ac:dyDescent="0.25">
      <c r="H1171" s="15">
        <v>41111</v>
      </c>
      <c r="I1171" s="96">
        <v>0.625</v>
      </c>
      <c r="J1171" s="100">
        <f t="shared" si="80"/>
        <v>41111.625</v>
      </c>
      <c r="K1171" s="16">
        <v>41.740600000000001</v>
      </c>
      <c r="L1171" s="100">
        <f>'Barometric Data'!B1171+'Barometric Data'!C1171</f>
        <v>41111.625</v>
      </c>
      <c r="M1171" s="106">
        <f t="shared" si="83"/>
        <v>0</v>
      </c>
      <c r="N1171" s="16">
        <f>'Barometric Data'!E1171</f>
        <v>2.8347000000000002</v>
      </c>
      <c r="O1171" s="16">
        <f t="shared" si="81"/>
        <v>38.905900000000003</v>
      </c>
      <c r="P1171" s="17">
        <f t="shared" si="82"/>
        <v>354.08607000000006</v>
      </c>
      <c r="Q1171" s="17"/>
      <c r="R1171" s="16">
        <v>17.715</v>
      </c>
      <c r="S1171" s="39" t="s">
        <v>36</v>
      </c>
      <c r="T1171" s="18"/>
    </row>
    <row r="1172" spans="8:20" x14ac:dyDescent="0.25">
      <c r="H1172" s="15">
        <v>41111</v>
      </c>
      <c r="I1172" s="96">
        <v>0.875</v>
      </c>
      <c r="J1172" s="100">
        <f t="shared" si="80"/>
        <v>41111.875</v>
      </c>
      <c r="K1172" s="16">
        <v>41.707799999999999</v>
      </c>
      <c r="L1172" s="100">
        <f>'Barometric Data'!B1172+'Barometric Data'!C1172</f>
        <v>41111.875</v>
      </c>
      <c r="M1172" s="106">
        <f t="shared" si="83"/>
        <v>0</v>
      </c>
      <c r="N1172" s="16">
        <f>'Barometric Data'!E1172</f>
        <v>2.7332000000000001</v>
      </c>
      <c r="O1172" s="16">
        <f t="shared" si="81"/>
        <v>38.974599999999995</v>
      </c>
      <c r="P1172" s="17">
        <f t="shared" si="82"/>
        <v>354.01737000000003</v>
      </c>
      <c r="Q1172" s="17"/>
      <c r="R1172" s="16">
        <v>17.706</v>
      </c>
      <c r="S1172" s="39" t="s">
        <v>36</v>
      </c>
      <c r="T1172" s="18"/>
    </row>
    <row r="1173" spans="8:20" x14ac:dyDescent="0.25">
      <c r="H1173" s="15">
        <v>41112</v>
      </c>
      <c r="I1173" s="96">
        <v>0.125</v>
      </c>
      <c r="J1173" s="100">
        <f t="shared" si="80"/>
        <v>41112.125</v>
      </c>
      <c r="K1173" s="16">
        <v>41.703000000000003</v>
      </c>
      <c r="L1173" s="100">
        <f>'Barometric Data'!B1173+'Barometric Data'!C1173</f>
        <v>41112.125</v>
      </c>
      <c r="M1173" s="106">
        <f t="shared" si="83"/>
        <v>0</v>
      </c>
      <c r="N1173" s="16">
        <f>'Barometric Data'!E1173</f>
        <v>2.7347000000000001</v>
      </c>
      <c r="O1173" s="16">
        <f t="shared" si="81"/>
        <v>38.968299999999999</v>
      </c>
      <c r="P1173" s="17">
        <f t="shared" si="82"/>
        <v>354.02367000000004</v>
      </c>
      <c r="Q1173" s="17"/>
      <c r="R1173" s="16">
        <v>17.696000000000002</v>
      </c>
      <c r="S1173" s="39" t="s">
        <v>36</v>
      </c>
      <c r="T1173" s="18"/>
    </row>
    <row r="1174" spans="8:20" x14ac:dyDescent="0.25">
      <c r="H1174" s="15">
        <v>41112</v>
      </c>
      <c r="I1174" s="96">
        <v>0.375</v>
      </c>
      <c r="J1174" s="100">
        <f t="shared" si="80"/>
        <v>41112.375</v>
      </c>
      <c r="K1174" s="16">
        <v>41.7453</v>
      </c>
      <c r="L1174" s="100">
        <f>'Barometric Data'!B1174+'Barometric Data'!C1174</f>
        <v>41112.375</v>
      </c>
      <c r="M1174" s="106">
        <f t="shared" si="83"/>
        <v>0</v>
      </c>
      <c r="N1174" s="16">
        <f>'Barometric Data'!E1174</f>
        <v>2.7685</v>
      </c>
      <c r="O1174" s="16">
        <f t="shared" si="81"/>
        <v>38.976799999999997</v>
      </c>
      <c r="P1174" s="17">
        <f t="shared" si="82"/>
        <v>354.01517000000001</v>
      </c>
      <c r="Q1174" s="17"/>
      <c r="R1174" s="16">
        <v>17.704000000000001</v>
      </c>
      <c r="S1174" s="39" t="s">
        <v>36</v>
      </c>
      <c r="T1174" s="18"/>
    </row>
    <row r="1175" spans="8:20" x14ac:dyDescent="0.25">
      <c r="H1175" s="15">
        <v>41112</v>
      </c>
      <c r="I1175" s="96">
        <v>0.625</v>
      </c>
      <c r="J1175" s="100">
        <f t="shared" si="80"/>
        <v>41112.625</v>
      </c>
      <c r="K1175" s="16">
        <v>41.669199999999996</v>
      </c>
      <c r="L1175" s="100">
        <f>'Barometric Data'!B1175+'Barometric Data'!C1175</f>
        <v>41112.625</v>
      </c>
      <c r="M1175" s="106">
        <f t="shared" si="83"/>
        <v>0</v>
      </c>
      <c r="N1175" s="16">
        <f>'Barometric Data'!E1175</f>
        <v>2.6890999999999998</v>
      </c>
      <c r="O1175" s="16">
        <f t="shared" si="81"/>
        <v>38.980099999999993</v>
      </c>
      <c r="P1175" s="17">
        <f t="shared" si="82"/>
        <v>354.01187000000004</v>
      </c>
      <c r="Q1175" s="17"/>
      <c r="R1175" s="16">
        <v>17.706</v>
      </c>
      <c r="S1175" s="39" t="s">
        <v>36</v>
      </c>
      <c r="T1175" s="18"/>
    </row>
    <row r="1176" spans="8:20" x14ac:dyDescent="0.25">
      <c r="H1176" s="15">
        <v>41112</v>
      </c>
      <c r="I1176" s="96">
        <v>0.875</v>
      </c>
      <c r="J1176" s="100">
        <f t="shared" si="80"/>
        <v>41112.875</v>
      </c>
      <c r="K1176" s="16">
        <v>41.6569</v>
      </c>
      <c r="L1176" s="100">
        <f>'Barometric Data'!B1176+'Barometric Data'!C1176</f>
        <v>41112.875</v>
      </c>
      <c r="M1176" s="106">
        <f t="shared" si="83"/>
        <v>0</v>
      </c>
      <c r="N1176" s="16">
        <f>'Barometric Data'!E1176</f>
        <v>2.61</v>
      </c>
      <c r="O1176" s="16">
        <f t="shared" si="81"/>
        <v>39.046900000000001</v>
      </c>
      <c r="P1176" s="17">
        <f t="shared" si="82"/>
        <v>353.94507000000004</v>
      </c>
      <c r="Q1176" s="17"/>
      <c r="R1176" s="16">
        <v>17.72</v>
      </c>
      <c r="S1176" s="39" t="s">
        <v>36</v>
      </c>
      <c r="T1176" s="18"/>
    </row>
    <row r="1177" spans="8:20" x14ac:dyDescent="0.25">
      <c r="H1177" s="15">
        <v>41113</v>
      </c>
      <c r="I1177" s="96">
        <v>0.125</v>
      </c>
      <c r="J1177" s="100">
        <f t="shared" si="80"/>
        <v>41113.125</v>
      </c>
      <c r="K1177" s="16">
        <v>41.722099999999998</v>
      </c>
      <c r="L1177" s="100">
        <f>'Barometric Data'!B1177+'Barometric Data'!C1177</f>
        <v>41113.125</v>
      </c>
      <c r="M1177" s="106">
        <f t="shared" si="83"/>
        <v>0</v>
      </c>
      <c r="N1177" s="16">
        <f>'Barometric Data'!E1177</f>
        <v>2.7109999999999999</v>
      </c>
      <c r="O1177" s="16">
        <f t="shared" si="81"/>
        <v>39.011099999999999</v>
      </c>
      <c r="P1177" s="17">
        <f t="shared" si="82"/>
        <v>353.98087000000004</v>
      </c>
      <c r="Q1177" s="17"/>
      <c r="R1177" s="16">
        <v>17.728000000000002</v>
      </c>
      <c r="S1177" s="39" t="s">
        <v>36</v>
      </c>
      <c r="T1177" s="18"/>
    </row>
    <row r="1178" spans="8:20" x14ac:dyDescent="0.25">
      <c r="H1178" s="15">
        <v>41113</v>
      </c>
      <c r="I1178" s="96">
        <v>0.375</v>
      </c>
      <c r="J1178" s="100">
        <f t="shared" si="80"/>
        <v>41113.375</v>
      </c>
      <c r="K1178" s="16">
        <v>41.785400000000003</v>
      </c>
      <c r="L1178" s="100">
        <f>'Barometric Data'!B1178+'Barometric Data'!C1178</f>
        <v>41113.375</v>
      </c>
      <c r="M1178" s="106">
        <f t="shared" si="83"/>
        <v>0</v>
      </c>
      <c r="N1178" s="16">
        <f>'Barometric Data'!E1178</f>
        <v>2.8113000000000001</v>
      </c>
      <c r="O1178" s="16">
        <f t="shared" si="81"/>
        <v>38.9741</v>
      </c>
      <c r="P1178" s="17">
        <f t="shared" si="82"/>
        <v>354.01787000000002</v>
      </c>
      <c r="Q1178" s="17"/>
      <c r="R1178" s="16">
        <v>17.707000000000001</v>
      </c>
      <c r="S1178" s="39" t="s">
        <v>36</v>
      </c>
      <c r="T1178" s="18"/>
    </row>
    <row r="1179" spans="8:20" x14ac:dyDescent="0.25">
      <c r="H1179" s="15">
        <v>41113</v>
      </c>
      <c r="I1179" s="96">
        <v>0.625</v>
      </c>
      <c r="J1179" s="100">
        <f t="shared" si="80"/>
        <v>41113.625</v>
      </c>
      <c r="K1179" s="16">
        <v>41.753399999999999</v>
      </c>
      <c r="L1179" s="100">
        <f>'Barometric Data'!B1179+'Barometric Data'!C1179</f>
        <v>41113.625</v>
      </c>
      <c r="M1179" s="106">
        <f t="shared" si="83"/>
        <v>0</v>
      </c>
      <c r="N1179" s="16">
        <f>'Barometric Data'!E1179</f>
        <v>2.7968999999999999</v>
      </c>
      <c r="O1179" s="16">
        <f t="shared" si="81"/>
        <v>38.956499999999998</v>
      </c>
      <c r="P1179" s="17">
        <f t="shared" si="82"/>
        <v>354.03547000000003</v>
      </c>
      <c r="Q1179" s="17"/>
      <c r="R1179" s="16">
        <v>17.722999999999999</v>
      </c>
      <c r="S1179" s="39" t="s">
        <v>36</v>
      </c>
      <c r="T1179" s="18"/>
    </row>
    <row r="1180" spans="8:20" x14ac:dyDescent="0.25">
      <c r="H1180" s="15">
        <v>41113</v>
      </c>
      <c r="I1180" s="96">
        <v>0.875</v>
      </c>
      <c r="J1180" s="100">
        <f t="shared" si="80"/>
        <v>41113.875</v>
      </c>
      <c r="K1180" s="16">
        <v>41.743299999999998</v>
      </c>
      <c r="L1180" s="100">
        <f>'Barometric Data'!B1180+'Barometric Data'!C1180</f>
        <v>41113.875</v>
      </c>
      <c r="M1180" s="106">
        <f t="shared" si="83"/>
        <v>0</v>
      </c>
      <c r="N1180" s="16">
        <f>'Barometric Data'!E1180</f>
        <v>2.7454000000000001</v>
      </c>
      <c r="O1180" s="16">
        <f t="shared" si="81"/>
        <v>38.997900000000001</v>
      </c>
      <c r="P1180" s="17">
        <f t="shared" si="82"/>
        <v>353.99407000000002</v>
      </c>
      <c r="Q1180" s="17"/>
      <c r="R1180" s="16">
        <v>17.698</v>
      </c>
      <c r="S1180" s="39" t="s">
        <v>36</v>
      </c>
      <c r="T1180" s="18"/>
    </row>
    <row r="1181" spans="8:20" x14ac:dyDescent="0.25">
      <c r="H1181" s="15">
        <v>41114</v>
      </c>
      <c r="I1181" s="96">
        <v>0.125</v>
      </c>
      <c r="J1181" s="100">
        <f t="shared" si="80"/>
        <v>41114.125</v>
      </c>
      <c r="K1181" s="16">
        <v>41.728400000000001</v>
      </c>
      <c r="L1181" s="100">
        <f>'Barometric Data'!B1181+'Barometric Data'!C1181</f>
        <v>41114.125</v>
      </c>
      <c r="M1181" s="106">
        <f t="shared" si="83"/>
        <v>0</v>
      </c>
      <c r="N1181" s="16">
        <f>'Barometric Data'!E1181</f>
        <v>2.7477999999999998</v>
      </c>
      <c r="O1181" s="16">
        <f t="shared" si="81"/>
        <v>38.980600000000003</v>
      </c>
      <c r="P1181" s="17">
        <f t="shared" si="82"/>
        <v>354.01137000000006</v>
      </c>
      <c r="Q1181" s="17"/>
      <c r="R1181" s="16">
        <v>17.707000000000001</v>
      </c>
      <c r="S1181" s="39" t="s">
        <v>36</v>
      </c>
      <c r="T1181" s="18"/>
    </row>
    <row r="1182" spans="8:20" x14ac:dyDescent="0.25">
      <c r="H1182" s="15">
        <v>41114</v>
      </c>
      <c r="I1182" s="96">
        <v>0.375</v>
      </c>
      <c r="J1182" s="100">
        <f t="shared" si="80"/>
        <v>41114.375</v>
      </c>
      <c r="K1182" s="16">
        <v>41.750100000000003</v>
      </c>
      <c r="L1182" s="100">
        <f>'Barometric Data'!B1182+'Barometric Data'!C1182</f>
        <v>41114.375</v>
      </c>
      <c r="M1182" s="106">
        <f t="shared" si="83"/>
        <v>0</v>
      </c>
      <c r="N1182" s="16">
        <f>'Barometric Data'!E1182</f>
        <v>2.7755999999999998</v>
      </c>
      <c r="O1182" s="16">
        <f t="shared" si="81"/>
        <v>38.974500000000006</v>
      </c>
      <c r="P1182" s="17">
        <f t="shared" si="82"/>
        <v>354.01747</v>
      </c>
      <c r="Q1182" s="17"/>
      <c r="R1182" s="16">
        <v>17.707999999999998</v>
      </c>
      <c r="S1182" s="39" t="s">
        <v>36</v>
      </c>
      <c r="T1182" s="18"/>
    </row>
    <row r="1183" spans="8:20" x14ac:dyDescent="0.25">
      <c r="H1183" s="15">
        <v>41114</v>
      </c>
      <c r="I1183" s="96">
        <v>0.625</v>
      </c>
      <c r="J1183" s="100">
        <f t="shared" si="80"/>
        <v>41114.625</v>
      </c>
      <c r="K1183" s="16">
        <v>41.701599999999999</v>
      </c>
      <c r="L1183" s="100">
        <f>'Barometric Data'!B1183+'Barometric Data'!C1183</f>
        <v>41114.625</v>
      </c>
      <c r="M1183" s="106">
        <f t="shared" si="83"/>
        <v>0</v>
      </c>
      <c r="N1183" s="16">
        <f>'Barometric Data'!E1183</f>
        <v>2.7202999999999999</v>
      </c>
      <c r="O1183" s="16">
        <f t="shared" si="81"/>
        <v>38.981299999999997</v>
      </c>
      <c r="P1183" s="17">
        <f t="shared" si="82"/>
        <v>354.01067000000006</v>
      </c>
      <c r="Q1183" s="17"/>
      <c r="R1183" s="16">
        <v>17.707000000000001</v>
      </c>
      <c r="S1183" s="39" t="s">
        <v>36</v>
      </c>
      <c r="T1183" s="18"/>
    </row>
    <row r="1184" spans="8:20" x14ac:dyDescent="0.25">
      <c r="H1184" s="15">
        <v>41114</v>
      </c>
      <c r="I1184" s="96">
        <v>0.875</v>
      </c>
      <c r="J1184" s="100">
        <f t="shared" si="80"/>
        <v>41114.875</v>
      </c>
      <c r="K1184" s="16">
        <v>41.673699999999997</v>
      </c>
      <c r="L1184" s="100">
        <f>'Barometric Data'!B1184+'Barometric Data'!C1184</f>
        <v>41114.875</v>
      </c>
      <c r="M1184" s="106">
        <f t="shared" si="83"/>
        <v>0</v>
      </c>
      <c r="N1184" s="16">
        <f>'Barometric Data'!E1184</f>
        <v>2.6623000000000001</v>
      </c>
      <c r="O1184" s="16">
        <f t="shared" si="81"/>
        <v>39.011399999999995</v>
      </c>
      <c r="P1184" s="17">
        <f t="shared" si="82"/>
        <v>353.98057000000006</v>
      </c>
      <c r="Q1184" s="17"/>
      <c r="R1184" s="16">
        <v>17.704000000000001</v>
      </c>
      <c r="S1184" s="39" t="s">
        <v>36</v>
      </c>
      <c r="T1184" s="18"/>
    </row>
    <row r="1185" spans="8:20" x14ac:dyDescent="0.25">
      <c r="H1185" s="15">
        <v>41115</v>
      </c>
      <c r="I1185" s="96">
        <v>0.125</v>
      </c>
      <c r="J1185" s="100">
        <f t="shared" si="80"/>
        <v>41115.125</v>
      </c>
      <c r="K1185" s="16">
        <v>41.698799999999999</v>
      </c>
      <c r="L1185" s="100">
        <f>'Barometric Data'!B1185+'Barometric Data'!C1185</f>
        <v>41115.125</v>
      </c>
      <c r="M1185" s="106">
        <f t="shared" si="83"/>
        <v>0</v>
      </c>
      <c r="N1185" s="16">
        <f>'Barometric Data'!E1185</f>
        <v>2.6825000000000001</v>
      </c>
      <c r="O1185" s="16">
        <f t="shared" si="81"/>
        <v>39.016300000000001</v>
      </c>
      <c r="P1185" s="17">
        <f t="shared" si="82"/>
        <v>353.97567000000004</v>
      </c>
      <c r="Q1185" s="17"/>
      <c r="R1185" s="16">
        <v>17.701000000000001</v>
      </c>
      <c r="S1185" s="39" t="s">
        <v>36</v>
      </c>
      <c r="T1185" s="18"/>
    </row>
    <row r="1186" spans="8:20" x14ac:dyDescent="0.25">
      <c r="H1186" s="15">
        <v>41115</v>
      </c>
      <c r="I1186" s="96">
        <v>0.375</v>
      </c>
      <c r="J1186" s="100">
        <f t="shared" si="80"/>
        <v>41115.375</v>
      </c>
      <c r="K1186" s="16">
        <v>41.748399999999997</v>
      </c>
      <c r="L1186" s="100">
        <f>'Barometric Data'!B1186+'Barometric Data'!C1186</f>
        <v>41115.375</v>
      </c>
      <c r="M1186" s="106">
        <f t="shared" si="83"/>
        <v>0</v>
      </c>
      <c r="N1186" s="16">
        <f>'Barometric Data'!E1186</f>
        <v>2.7578999999999998</v>
      </c>
      <c r="O1186" s="16">
        <f t="shared" si="81"/>
        <v>38.990499999999997</v>
      </c>
      <c r="P1186" s="17">
        <f t="shared" si="82"/>
        <v>354.00147000000004</v>
      </c>
      <c r="Q1186" s="17"/>
      <c r="R1186" s="16">
        <v>17.704999999999998</v>
      </c>
      <c r="S1186" s="39" t="s">
        <v>36</v>
      </c>
      <c r="T1186" s="18"/>
    </row>
    <row r="1187" spans="8:20" x14ac:dyDescent="0.25">
      <c r="H1187" s="15">
        <v>41115</v>
      </c>
      <c r="I1187" s="96">
        <v>0.625</v>
      </c>
      <c r="J1187" s="100">
        <f t="shared" si="80"/>
        <v>41115.625</v>
      </c>
      <c r="K1187" s="16">
        <v>41.695500000000003</v>
      </c>
      <c r="L1187" s="100">
        <f>'Barometric Data'!B1187+'Barometric Data'!C1187</f>
        <v>41115.625</v>
      </c>
      <c r="M1187" s="106">
        <f t="shared" si="83"/>
        <v>0</v>
      </c>
      <c r="N1187" s="16">
        <f>'Barometric Data'!E1187</f>
        <v>2.6932</v>
      </c>
      <c r="O1187" s="16">
        <f t="shared" si="81"/>
        <v>39.002300000000005</v>
      </c>
      <c r="P1187" s="17">
        <f t="shared" si="82"/>
        <v>353.98967000000005</v>
      </c>
      <c r="Q1187" s="17"/>
      <c r="R1187" s="16">
        <v>17.712</v>
      </c>
      <c r="S1187" s="39" t="s">
        <v>36</v>
      </c>
      <c r="T1187" s="18"/>
    </row>
    <row r="1188" spans="8:20" x14ac:dyDescent="0.25">
      <c r="H1188" s="15">
        <v>41115</v>
      </c>
      <c r="I1188" s="96">
        <v>0.875</v>
      </c>
      <c r="J1188" s="100">
        <f t="shared" si="80"/>
        <v>41115.875</v>
      </c>
      <c r="K1188" s="16">
        <v>41.671599999999998</v>
      </c>
      <c r="L1188" s="100">
        <f>'Barometric Data'!B1188+'Barometric Data'!C1188</f>
        <v>41115.875</v>
      </c>
      <c r="M1188" s="106">
        <f t="shared" si="83"/>
        <v>0</v>
      </c>
      <c r="N1188" s="16">
        <f>'Barometric Data'!E1188</f>
        <v>2.6236999999999999</v>
      </c>
      <c r="O1188" s="16">
        <f t="shared" si="81"/>
        <v>39.047899999999998</v>
      </c>
      <c r="P1188" s="17">
        <f t="shared" si="82"/>
        <v>353.94407000000001</v>
      </c>
      <c r="Q1188" s="17"/>
      <c r="R1188" s="16">
        <v>17.725999999999999</v>
      </c>
      <c r="S1188" s="39" t="s">
        <v>36</v>
      </c>
      <c r="T1188" s="18"/>
    </row>
    <row r="1189" spans="8:20" x14ac:dyDescent="0.25">
      <c r="H1189" s="15">
        <v>41116</v>
      </c>
      <c r="I1189" s="96">
        <v>0.125</v>
      </c>
      <c r="J1189" s="100">
        <f t="shared" si="80"/>
        <v>41116.125</v>
      </c>
      <c r="K1189" s="16">
        <v>41.707799999999999</v>
      </c>
      <c r="L1189" s="100">
        <f>'Barometric Data'!B1189+'Barometric Data'!C1189</f>
        <v>41116.125</v>
      </c>
      <c r="M1189" s="106">
        <f t="shared" si="83"/>
        <v>0</v>
      </c>
      <c r="N1189" s="16">
        <f>'Barometric Data'!E1189</f>
        <v>2.65</v>
      </c>
      <c r="O1189" s="16">
        <f t="shared" si="81"/>
        <v>39.0578</v>
      </c>
      <c r="P1189" s="17">
        <f t="shared" si="82"/>
        <v>353.93417000000005</v>
      </c>
      <c r="Q1189" s="17"/>
      <c r="R1189" s="16">
        <v>17.702999999999999</v>
      </c>
      <c r="S1189" s="39" t="s">
        <v>36</v>
      </c>
      <c r="T1189" s="18"/>
    </row>
    <row r="1190" spans="8:20" x14ac:dyDescent="0.25">
      <c r="H1190" s="15">
        <v>41116</v>
      </c>
      <c r="I1190" s="96">
        <v>0.375</v>
      </c>
      <c r="J1190" s="100">
        <f t="shared" si="80"/>
        <v>41116.375</v>
      </c>
      <c r="K1190" s="16">
        <v>41.739100000000001</v>
      </c>
      <c r="L1190" s="100">
        <f>'Barometric Data'!B1190+'Barometric Data'!C1190</f>
        <v>41116.375</v>
      </c>
      <c r="M1190" s="106">
        <f t="shared" si="83"/>
        <v>0</v>
      </c>
      <c r="N1190" s="16">
        <f>'Barometric Data'!E1190</f>
        <v>2.7155</v>
      </c>
      <c r="O1190" s="16">
        <f t="shared" si="81"/>
        <v>39.023600000000002</v>
      </c>
      <c r="P1190" s="17">
        <f t="shared" si="82"/>
        <v>353.96837000000005</v>
      </c>
      <c r="Q1190" s="17"/>
      <c r="R1190" s="16">
        <v>17.701000000000001</v>
      </c>
      <c r="S1190" s="39" t="s">
        <v>36</v>
      </c>
      <c r="T1190" s="18"/>
    </row>
    <row r="1191" spans="8:20" x14ac:dyDescent="0.25">
      <c r="H1191" s="15">
        <v>41116</v>
      </c>
      <c r="I1191" s="96">
        <v>0.625</v>
      </c>
      <c r="J1191" s="100">
        <f t="shared" si="80"/>
        <v>41116.625</v>
      </c>
      <c r="K1191" s="16">
        <v>41.692599999999999</v>
      </c>
      <c r="L1191" s="100">
        <f>'Barometric Data'!B1191+'Barometric Data'!C1191</f>
        <v>41116.625</v>
      </c>
      <c r="M1191" s="106">
        <f t="shared" si="83"/>
        <v>0</v>
      </c>
      <c r="N1191" s="16">
        <f>'Barometric Data'!E1191</f>
        <v>2.6284000000000001</v>
      </c>
      <c r="O1191" s="16">
        <f t="shared" si="81"/>
        <v>39.0642</v>
      </c>
      <c r="P1191" s="17">
        <f t="shared" si="82"/>
        <v>353.92777000000001</v>
      </c>
      <c r="Q1191" s="17"/>
      <c r="R1191" s="16">
        <v>17.698</v>
      </c>
      <c r="S1191" s="39" t="s">
        <v>36</v>
      </c>
      <c r="T1191" s="18"/>
    </row>
    <row r="1192" spans="8:20" x14ac:dyDescent="0.25">
      <c r="H1192" s="15">
        <v>41116</v>
      </c>
      <c r="I1192" s="96">
        <v>0.875</v>
      </c>
      <c r="J1192" s="100">
        <f t="shared" si="80"/>
        <v>41116.875</v>
      </c>
      <c r="K1192" s="16">
        <v>41.6389</v>
      </c>
      <c r="L1192" s="100">
        <f>'Barometric Data'!B1192+'Barometric Data'!C1192</f>
        <v>41116.875</v>
      </c>
      <c r="M1192" s="106">
        <f t="shared" si="83"/>
        <v>0</v>
      </c>
      <c r="N1192" s="16">
        <f>'Barometric Data'!E1192</f>
        <v>2.5198</v>
      </c>
      <c r="O1192" s="16">
        <f t="shared" si="81"/>
        <v>39.119100000000003</v>
      </c>
      <c r="P1192" s="17">
        <f t="shared" si="82"/>
        <v>353.87287000000003</v>
      </c>
      <c r="Q1192" s="17"/>
      <c r="R1192" s="16">
        <v>17.72</v>
      </c>
      <c r="S1192" s="39" t="s">
        <v>36</v>
      </c>
      <c r="T1192" s="18"/>
    </row>
    <row r="1193" spans="8:20" x14ac:dyDescent="0.25">
      <c r="H1193" s="15">
        <v>41117</v>
      </c>
      <c r="I1193" s="96">
        <v>0.125</v>
      </c>
      <c r="J1193" s="100">
        <f t="shared" si="80"/>
        <v>41117.125</v>
      </c>
      <c r="K1193" s="16">
        <v>41.691000000000003</v>
      </c>
      <c r="L1193" s="100">
        <f>'Barometric Data'!B1193+'Barometric Data'!C1193</f>
        <v>41117.125</v>
      </c>
      <c r="M1193" s="106">
        <f t="shared" si="83"/>
        <v>0</v>
      </c>
      <c r="N1193" s="16">
        <f>'Barometric Data'!E1193</f>
        <v>2.5840999999999998</v>
      </c>
      <c r="O1193" s="16">
        <f t="shared" si="81"/>
        <v>39.106900000000003</v>
      </c>
      <c r="P1193" s="17">
        <f t="shared" si="82"/>
        <v>353.88507000000004</v>
      </c>
      <c r="Q1193" s="17"/>
      <c r="R1193" s="16">
        <v>17.716999999999999</v>
      </c>
      <c r="S1193" s="39" t="s">
        <v>36</v>
      </c>
      <c r="T1193" s="18"/>
    </row>
    <row r="1194" spans="8:20" x14ac:dyDescent="0.25">
      <c r="H1194" s="15">
        <v>41117</v>
      </c>
      <c r="I1194" s="96">
        <v>0.375</v>
      </c>
      <c r="J1194" s="100">
        <f t="shared" si="80"/>
        <v>41117.375</v>
      </c>
      <c r="K1194" s="16">
        <v>41.729599999999998</v>
      </c>
      <c r="L1194" s="100">
        <f>'Barometric Data'!B1194+'Barometric Data'!C1194</f>
        <v>41117.375</v>
      </c>
      <c r="M1194" s="106">
        <f t="shared" si="83"/>
        <v>0</v>
      </c>
      <c r="N1194" s="16">
        <f>'Barometric Data'!E1194</f>
        <v>2.6503999999999999</v>
      </c>
      <c r="O1194" s="16">
        <f t="shared" si="81"/>
        <v>39.0792</v>
      </c>
      <c r="P1194" s="17">
        <f t="shared" si="82"/>
        <v>353.91277000000002</v>
      </c>
      <c r="Q1194" s="17"/>
      <c r="R1194" s="16">
        <v>17.712</v>
      </c>
      <c r="S1194" s="39" t="s">
        <v>36</v>
      </c>
      <c r="T1194" s="18"/>
    </row>
    <row r="1195" spans="8:20" x14ac:dyDescent="0.25">
      <c r="H1195" s="15">
        <v>41117</v>
      </c>
      <c r="I1195" s="96">
        <v>0.625</v>
      </c>
      <c r="J1195" s="100">
        <f t="shared" ref="J1195:J1258" si="84">H1195+I1195</f>
        <v>41117.625</v>
      </c>
      <c r="K1195" s="16">
        <v>41.703299999999999</v>
      </c>
      <c r="L1195" s="100">
        <f>'Barometric Data'!B1195+'Barometric Data'!C1195</f>
        <v>41117.625</v>
      </c>
      <c r="M1195" s="106">
        <f t="shared" si="83"/>
        <v>0</v>
      </c>
      <c r="N1195" s="16">
        <f>'Barometric Data'!E1195</f>
        <v>2.6246999999999998</v>
      </c>
      <c r="O1195" s="16">
        <f t="shared" si="81"/>
        <v>39.078600000000002</v>
      </c>
      <c r="P1195" s="17">
        <f t="shared" si="82"/>
        <v>353.91337000000004</v>
      </c>
      <c r="Q1195" s="17"/>
      <c r="R1195" s="16">
        <v>17.707999999999998</v>
      </c>
      <c r="S1195" s="39" t="s">
        <v>36</v>
      </c>
      <c r="T1195" s="18"/>
    </row>
    <row r="1196" spans="8:20" x14ac:dyDescent="0.25">
      <c r="H1196" s="15">
        <v>41117</v>
      </c>
      <c r="I1196" s="96">
        <v>0.875</v>
      </c>
      <c r="J1196" s="100">
        <f t="shared" si="84"/>
        <v>41117.875</v>
      </c>
      <c r="K1196" s="16">
        <v>41.687800000000003</v>
      </c>
      <c r="L1196" s="100">
        <f>'Barometric Data'!B1196+'Barometric Data'!C1196</f>
        <v>41117.875</v>
      </c>
      <c r="M1196" s="106">
        <f t="shared" si="83"/>
        <v>0</v>
      </c>
      <c r="N1196" s="16">
        <f>'Barometric Data'!E1196</f>
        <v>2.5815999999999999</v>
      </c>
      <c r="O1196" s="16">
        <f t="shared" si="81"/>
        <v>39.106200000000001</v>
      </c>
      <c r="P1196" s="17">
        <f t="shared" si="82"/>
        <v>353.88577000000004</v>
      </c>
      <c r="Q1196" s="17"/>
      <c r="R1196" s="16">
        <v>17.704000000000001</v>
      </c>
      <c r="S1196" s="39" t="s">
        <v>36</v>
      </c>
      <c r="T1196" s="18"/>
    </row>
    <row r="1197" spans="8:20" x14ac:dyDescent="0.25">
      <c r="H1197" s="15">
        <v>41118</v>
      </c>
      <c r="I1197" s="96">
        <v>0.125</v>
      </c>
      <c r="J1197" s="100">
        <f t="shared" si="84"/>
        <v>41118.125</v>
      </c>
      <c r="K1197" s="16">
        <v>41.759799999999998</v>
      </c>
      <c r="L1197" s="100">
        <f>'Barometric Data'!B1197+'Barometric Data'!C1197</f>
        <v>41118.125</v>
      </c>
      <c r="M1197" s="106">
        <f t="shared" si="83"/>
        <v>0</v>
      </c>
      <c r="N1197" s="16">
        <f>'Barometric Data'!E1197</f>
        <v>2.6890000000000001</v>
      </c>
      <c r="O1197" s="16">
        <f t="shared" si="81"/>
        <v>39.070799999999998</v>
      </c>
      <c r="P1197" s="17">
        <f t="shared" si="82"/>
        <v>353.92117000000002</v>
      </c>
      <c r="Q1197" s="17"/>
      <c r="R1197" s="16">
        <v>17.71</v>
      </c>
      <c r="S1197" s="39" t="s">
        <v>36</v>
      </c>
      <c r="T1197" s="18"/>
    </row>
    <row r="1198" spans="8:20" x14ac:dyDescent="0.25">
      <c r="H1198" s="15">
        <v>41118</v>
      </c>
      <c r="I1198" s="96">
        <v>0.375</v>
      </c>
      <c r="J1198" s="100">
        <f t="shared" si="84"/>
        <v>41118.375</v>
      </c>
      <c r="K1198" s="16">
        <v>41.799199999999999</v>
      </c>
      <c r="L1198" s="100">
        <f>'Barometric Data'!B1198+'Barometric Data'!C1198</f>
        <v>41118.375</v>
      </c>
      <c r="M1198" s="106">
        <f t="shared" si="83"/>
        <v>0</v>
      </c>
      <c r="N1198" s="16">
        <f>'Barometric Data'!E1198</f>
        <v>2.7896000000000001</v>
      </c>
      <c r="O1198" s="16">
        <f t="shared" si="81"/>
        <v>39.009599999999999</v>
      </c>
      <c r="P1198" s="17">
        <f t="shared" si="82"/>
        <v>353.98237000000006</v>
      </c>
      <c r="Q1198" s="17"/>
      <c r="R1198" s="16">
        <v>17.712</v>
      </c>
      <c r="S1198" s="39" t="s">
        <v>36</v>
      </c>
      <c r="T1198" s="18"/>
    </row>
    <row r="1199" spans="8:20" x14ac:dyDescent="0.25">
      <c r="H1199" s="15">
        <v>41118</v>
      </c>
      <c r="I1199" s="96">
        <v>0.625</v>
      </c>
      <c r="J1199" s="100">
        <f t="shared" si="84"/>
        <v>41118.625</v>
      </c>
      <c r="K1199" s="16">
        <v>41.736699999999999</v>
      </c>
      <c r="L1199" s="100">
        <f>'Barometric Data'!B1199+'Barometric Data'!C1199</f>
        <v>41118.625</v>
      </c>
      <c r="M1199" s="106">
        <f t="shared" si="83"/>
        <v>0</v>
      </c>
      <c r="N1199" s="16">
        <f>'Barometric Data'!E1199</f>
        <v>2.72</v>
      </c>
      <c r="O1199" s="16">
        <f t="shared" si="81"/>
        <v>39.0167</v>
      </c>
      <c r="P1199" s="17">
        <f t="shared" si="82"/>
        <v>353.97527000000002</v>
      </c>
      <c r="Q1199" s="17"/>
      <c r="R1199" s="16">
        <v>17.713999999999999</v>
      </c>
      <c r="S1199" s="39" t="s">
        <v>36</v>
      </c>
      <c r="T1199" s="18"/>
    </row>
    <row r="1200" spans="8:20" x14ac:dyDescent="0.25">
      <c r="H1200" s="15">
        <v>41118</v>
      </c>
      <c r="I1200" s="96">
        <v>0.875</v>
      </c>
      <c r="J1200" s="100">
        <f t="shared" si="84"/>
        <v>41118.875</v>
      </c>
      <c r="K1200" s="16">
        <v>41.721699999999998</v>
      </c>
      <c r="L1200" s="100">
        <f>'Barometric Data'!B1200+'Barometric Data'!C1200</f>
        <v>41118.875</v>
      </c>
      <c r="M1200" s="106">
        <f t="shared" si="83"/>
        <v>0</v>
      </c>
      <c r="N1200" s="16">
        <f>'Barometric Data'!E1200</f>
        <v>2.6665000000000001</v>
      </c>
      <c r="O1200" s="16">
        <f t="shared" si="81"/>
        <v>39.055199999999999</v>
      </c>
      <c r="P1200" s="17">
        <f t="shared" si="82"/>
        <v>353.93677000000002</v>
      </c>
      <c r="Q1200" s="17"/>
      <c r="R1200" s="16">
        <v>17.71</v>
      </c>
      <c r="S1200" s="39" t="s">
        <v>36</v>
      </c>
      <c r="T1200" s="18"/>
    </row>
    <row r="1201" spans="8:20" x14ac:dyDescent="0.25">
      <c r="H1201" s="15">
        <v>41119</v>
      </c>
      <c r="I1201" s="96">
        <v>0.125</v>
      </c>
      <c r="J1201" s="100">
        <f t="shared" si="84"/>
        <v>41119.125</v>
      </c>
      <c r="K1201" s="16">
        <v>41.758299999999998</v>
      </c>
      <c r="L1201" s="100">
        <f>'Barometric Data'!B1201+'Barometric Data'!C1201</f>
        <v>41119.125</v>
      </c>
      <c r="M1201" s="106">
        <f t="shared" si="83"/>
        <v>0</v>
      </c>
      <c r="N1201" s="16">
        <f>'Barometric Data'!E1201</f>
        <v>2.7134</v>
      </c>
      <c r="O1201" s="16">
        <f t="shared" si="81"/>
        <v>39.044899999999998</v>
      </c>
      <c r="P1201" s="17">
        <f t="shared" si="82"/>
        <v>353.94707000000005</v>
      </c>
      <c r="Q1201" s="17"/>
      <c r="R1201" s="16">
        <v>17.7</v>
      </c>
      <c r="S1201" s="39" t="s">
        <v>36</v>
      </c>
      <c r="T1201" s="18"/>
    </row>
    <row r="1202" spans="8:20" x14ac:dyDescent="0.25">
      <c r="H1202" s="15">
        <v>41119</v>
      </c>
      <c r="I1202" s="96">
        <v>0.375</v>
      </c>
      <c r="J1202" s="100">
        <f t="shared" si="84"/>
        <v>41119.375</v>
      </c>
      <c r="K1202" s="16">
        <v>41.785400000000003</v>
      </c>
      <c r="L1202" s="100">
        <f>'Barometric Data'!B1202+'Barometric Data'!C1202</f>
        <v>41119.375</v>
      </c>
      <c r="M1202" s="106">
        <f t="shared" si="83"/>
        <v>0</v>
      </c>
      <c r="N1202" s="16">
        <f>'Barometric Data'!E1202</f>
        <v>2.8035000000000001</v>
      </c>
      <c r="O1202" s="16">
        <f t="shared" si="81"/>
        <v>38.981900000000003</v>
      </c>
      <c r="P1202" s="17">
        <f t="shared" si="82"/>
        <v>354.01007000000004</v>
      </c>
      <c r="Q1202" s="17"/>
      <c r="R1202" s="16">
        <v>17.712</v>
      </c>
      <c r="S1202" s="39" t="s">
        <v>36</v>
      </c>
      <c r="T1202" s="18"/>
    </row>
    <row r="1203" spans="8:20" x14ac:dyDescent="0.25">
      <c r="H1203" s="15">
        <v>41119</v>
      </c>
      <c r="I1203" s="96">
        <v>0.625</v>
      </c>
      <c r="J1203" s="100">
        <f t="shared" si="84"/>
        <v>41119.625</v>
      </c>
      <c r="K1203" s="16">
        <v>41.738900000000001</v>
      </c>
      <c r="L1203" s="100">
        <f>'Barometric Data'!B1203+'Barometric Data'!C1203</f>
        <v>41119.625</v>
      </c>
      <c r="M1203" s="106">
        <f t="shared" si="83"/>
        <v>0</v>
      </c>
      <c r="N1203" s="16">
        <f>'Barometric Data'!E1203</f>
        <v>2.7523</v>
      </c>
      <c r="O1203" s="16">
        <f t="shared" si="81"/>
        <v>38.986600000000003</v>
      </c>
      <c r="P1203" s="17">
        <f t="shared" si="82"/>
        <v>354.00537000000003</v>
      </c>
      <c r="Q1203" s="17"/>
      <c r="R1203" s="16">
        <v>17.716000000000001</v>
      </c>
      <c r="S1203" s="39" t="s">
        <v>36</v>
      </c>
      <c r="T1203" s="18"/>
    </row>
    <row r="1204" spans="8:20" x14ac:dyDescent="0.25">
      <c r="H1204" s="15">
        <v>41119</v>
      </c>
      <c r="I1204" s="96">
        <v>0.875</v>
      </c>
      <c r="J1204" s="100">
        <f t="shared" si="84"/>
        <v>41119.875</v>
      </c>
      <c r="K1204" s="16">
        <v>41.700899999999997</v>
      </c>
      <c r="L1204" s="100">
        <f>'Barometric Data'!B1204+'Barometric Data'!C1204</f>
        <v>41119.875</v>
      </c>
      <c r="M1204" s="106">
        <f t="shared" si="83"/>
        <v>0</v>
      </c>
      <c r="N1204" s="16">
        <f>'Barometric Data'!E1204</f>
        <v>2.6608999999999998</v>
      </c>
      <c r="O1204" s="16">
        <f t="shared" si="81"/>
        <v>39.04</v>
      </c>
      <c r="P1204" s="17">
        <f t="shared" si="82"/>
        <v>353.95197000000002</v>
      </c>
      <c r="Q1204" s="17"/>
      <c r="R1204" s="16">
        <v>17.684999999999999</v>
      </c>
      <c r="S1204" s="39" t="s">
        <v>36</v>
      </c>
      <c r="T1204" s="18"/>
    </row>
    <row r="1205" spans="8:20" x14ac:dyDescent="0.25">
      <c r="H1205" s="15">
        <v>41120</v>
      </c>
      <c r="I1205" s="96">
        <v>0.125</v>
      </c>
      <c r="J1205" s="100">
        <f t="shared" si="84"/>
        <v>41120.125</v>
      </c>
      <c r="K1205" s="16">
        <v>41.722900000000003</v>
      </c>
      <c r="L1205" s="100">
        <f>'Barometric Data'!B1205+'Barometric Data'!C1205</f>
        <v>41120.125</v>
      </c>
      <c r="M1205" s="106">
        <f t="shared" si="83"/>
        <v>0</v>
      </c>
      <c r="N1205" s="16">
        <f>'Barometric Data'!E1205</f>
        <v>2.6777000000000002</v>
      </c>
      <c r="O1205" s="16">
        <f t="shared" si="81"/>
        <v>39.045200000000001</v>
      </c>
      <c r="P1205" s="17">
        <f t="shared" si="82"/>
        <v>353.94677000000001</v>
      </c>
      <c r="Q1205" s="17"/>
      <c r="R1205" s="16">
        <v>17.716000000000001</v>
      </c>
      <c r="S1205" s="39" t="s">
        <v>36</v>
      </c>
      <c r="T1205" s="18"/>
    </row>
    <row r="1206" spans="8:20" x14ac:dyDescent="0.25">
      <c r="H1206" s="15">
        <v>41120</v>
      </c>
      <c r="I1206" s="96">
        <v>0.375</v>
      </c>
      <c r="J1206" s="100">
        <f t="shared" si="84"/>
        <v>41120.375</v>
      </c>
      <c r="K1206" s="16">
        <v>41.770400000000002</v>
      </c>
      <c r="L1206" s="100">
        <f>'Barometric Data'!B1206+'Barometric Data'!C1206</f>
        <v>41120.375</v>
      </c>
      <c r="M1206" s="106">
        <f t="shared" si="83"/>
        <v>0</v>
      </c>
      <c r="N1206" s="16">
        <f>'Barometric Data'!E1206</f>
        <v>2.7656999999999998</v>
      </c>
      <c r="O1206" s="16">
        <f t="shared" si="81"/>
        <v>39.0047</v>
      </c>
      <c r="P1206" s="17">
        <f t="shared" si="82"/>
        <v>353.98727000000002</v>
      </c>
      <c r="Q1206" s="17"/>
      <c r="R1206" s="16">
        <v>17.707000000000001</v>
      </c>
      <c r="S1206" s="39" t="s">
        <v>36</v>
      </c>
      <c r="T1206" s="18"/>
    </row>
    <row r="1207" spans="8:20" x14ac:dyDescent="0.25">
      <c r="H1207" s="15">
        <v>41120</v>
      </c>
      <c r="I1207" s="96">
        <v>0.625</v>
      </c>
      <c r="J1207" s="100">
        <f t="shared" si="84"/>
        <v>41120.625</v>
      </c>
      <c r="K1207" s="16">
        <v>41.734900000000003</v>
      </c>
      <c r="L1207" s="100">
        <f>'Barometric Data'!B1207+'Barometric Data'!C1207</f>
        <v>41120.625</v>
      </c>
      <c r="M1207" s="106">
        <f t="shared" si="83"/>
        <v>0</v>
      </c>
      <c r="N1207" s="16">
        <f>'Barometric Data'!E1207</f>
        <v>2.7292999999999998</v>
      </c>
      <c r="O1207" s="16">
        <f t="shared" ref="O1207:O1270" si="85">K1207-N1207</f>
        <v>39.005600000000001</v>
      </c>
      <c r="P1207" s="17">
        <f t="shared" si="82"/>
        <v>353.98637000000002</v>
      </c>
      <c r="Q1207" s="17"/>
      <c r="R1207" s="16">
        <v>17.709</v>
      </c>
      <c r="S1207" s="39" t="s">
        <v>36</v>
      </c>
      <c r="T1207" s="18"/>
    </row>
    <row r="1208" spans="8:20" x14ac:dyDescent="0.25">
      <c r="H1208" s="15">
        <v>41120</v>
      </c>
      <c r="I1208" s="96">
        <v>0.875</v>
      </c>
      <c r="J1208" s="100">
        <f t="shared" si="84"/>
        <v>41120.875</v>
      </c>
      <c r="K1208" s="16">
        <v>41.717399999999998</v>
      </c>
      <c r="L1208" s="100">
        <f>'Barometric Data'!B1208+'Barometric Data'!C1208</f>
        <v>41120.875</v>
      </c>
      <c r="M1208" s="106">
        <f t="shared" si="83"/>
        <v>0</v>
      </c>
      <c r="N1208" s="16">
        <f>'Barometric Data'!E1208</f>
        <v>2.6669999999999998</v>
      </c>
      <c r="O1208" s="16">
        <f t="shared" si="85"/>
        <v>39.050399999999996</v>
      </c>
      <c r="P1208" s="17">
        <f t="shared" si="82"/>
        <v>353.94157000000007</v>
      </c>
      <c r="Q1208" s="17"/>
      <c r="R1208" s="16">
        <v>17.707000000000001</v>
      </c>
      <c r="S1208" s="39" t="s">
        <v>36</v>
      </c>
      <c r="T1208" s="18"/>
    </row>
    <row r="1209" spans="8:20" x14ac:dyDescent="0.25">
      <c r="H1209" s="15">
        <v>41121</v>
      </c>
      <c r="I1209" s="96">
        <v>0.125</v>
      </c>
      <c r="J1209" s="100">
        <f t="shared" si="84"/>
        <v>41121.125</v>
      </c>
      <c r="K1209" s="16">
        <v>41.747</v>
      </c>
      <c r="L1209" s="100">
        <f>'Barometric Data'!B1209+'Barometric Data'!C1209</f>
        <v>41121.125</v>
      </c>
      <c r="M1209" s="106">
        <f t="shared" si="83"/>
        <v>0</v>
      </c>
      <c r="N1209" s="16">
        <f>'Barometric Data'!E1209</f>
        <v>2.7218</v>
      </c>
      <c r="O1209" s="16">
        <f t="shared" si="85"/>
        <v>39.025199999999998</v>
      </c>
      <c r="P1209" s="17">
        <f t="shared" si="82"/>
        <v>353.96677000000005</v>
      </c>
      <c r="Q1209" s="17"/>
      <c r="R1209" s="16">
        <v>17.701000000000001</v>
      </c>
      <c r="S1209" s="39" t="s">
        <v>36</v>
      </c>
      <c r="T1209" s="18"/>
    </row>
    <row r="1210" spans="8:20" x14ac:dyDescent="0.25">
      <c r="H1210" s="15">
        <v>41121</v>
      </c>
      <c r="I1210" s="96">
        <v>0.375</v>
      </c>
      <c r="J1210" s="100">
        <f t="shared" si="84"/>
        <v>41121.375</v>
      </c>
      <c r="K1210" s="16">
        <v>41.791600000000003</v>
      </c>
      <c r="L1210" s="100">
        <f>'Barometric Data'!B1210+'Barometric Data'!C1210</f>
        <v>41121.375</v>
      </c>
      <c r="M1210" s="106">
        <f t="shared" si="83"/>
        <v>0</v>
      </c>
      <c r="N1210" s="16">
        <f>'Barometric Data'!E1210</f>
        <v>2.7906</v>
      </c>
      <c r="O1210" s="16">
        <f t="shared" si="85"/>
        <v>39.001000000000005</v>
      </c>
      <c r="P1210" s="17">
        <f t="shared" si="82"/>
        <v>353.99097000000006</v>
      </c>
      <c r="Q1210" s="17"/>
      <c r="R1210" s="16">
        <v>17.704000000000001</v>
      </c>
      <c r="S1210" s="39" t="s">
        <v>36</v>
      </c>
      <c r="T1210" s="18"/>
    </row>
    <row r="1211" spans="8:20" x14ac:dyDescent="0.25">
      <c r="H1211" s="15">
        <v>41121</v>
      </c>
      <c r="I1211" s="96">
        <v>0.625</v>
      </c>
      <c r="J1211" s="100">
        <f t="shared" si="84"/>
        <v>41121.625</v>
      </c>
      <c r="K1211" s="16">
        <v>41.722999999999999</v>
      </c>
      <c r="L1211" s="100">
        <f>'Barometric Data'!B1211+'Barometric Data'!C1211</f>
        <v>41121.625</v>
      </c>
      <c r="M1211" s="106">
        <f t="shared" si="83"/>
        <v>0</v>
      </c>
      <c r="N1211" s="16">
        <f>'Barometric Data'!E1211</f>
        <v>2.7423000000000002</v>
      </c>
      <c r="O1211" s="16">
        <f t="shared" si="85"/>
        <v>38.980699999999999</v>
      </c>
      <c r="P1211" s="17">
        <f t="shared" si="82"/>
        <v>354.01127000000002</v>
      </c>
      <c r="Q1211" s="17"/>
      <c r="R1211" s="16">
        <v>17.731000000000002</v>
      </c>
      <c r="S1211" s="39" t="s">
        <v>36</v>
      </c>
      <c r="T1211" s="18"/>
    </row>
    <row r="1212" spans="8:20" x14ac:dyDescent="0.25">
      <c r="H1212" s="15">
        <v>41121</v>
      </c>
      <c r="I1212" s="96">
        <v>0.875</v>
      </c>
      <c r="J1212" s="100">
        <f t="shared" si="84"/>
        <v>41121.875</v>
      </c>
      <c r="K1212" s="16">
        <v>41.731099999999998</v>
      </c>
      <c r="L1212" s="100">
        <f>'Barometric Data'!B1212+'Barometric Data'!C1212</f>
        <v>41121.875</v>
      </c>
      <c r="M1212" s="106">
        <f t="shared" si="83"/>
        <v>0</v>
      </c>
      <c r="N1212" s="16">
        <f>'Barometric Data'!E1212</f>
        <v>2.6848000000000001</v>
      </c>
      <c r="O1212" s="16">
        <f t="shared" si="85"/>
        <v>39.046299999999995</v>
      </c>
      <c r="P1212" s="17">
        <f t="shared" si="82"/>
        <v>353.94567000000006</v>
      </c>
      <c r="Q1212" s="17"/>
      <c r="R1212" s="16">
        <v>17.690000000000001</v>
      </c>
      <c r="S1212" s="39" t="s">
        <v>36</v>
      </c>
      <c r="T1212" s="18"/>
    </row>
    <row r="1213" spans="8:20" x14ac:dyDescent="0.25">
      <c r="H1213" s="15">
        <v>41122</v>
      </c>
      <c r="I1213" s="96">
        <v>0.125</v>
      </c>
      <c r="J1213" s="100">
        <f t="shared" si="84"/>
        <v>41122.125</v>
      </c>
      <c r="K1213" s="16">
        <v>41.762500000000003</v>
      </c>
      <c r="L1213" s="100">
        <f>'Barometric Data'!B1213+'Barometric Data'!C1213</f>
        <v>41122.125</v>
      </c>
      <c r="M1213" s="106">
        <f t="shared" si="83"/>
        <v>0</v>
      </c>
      <c r="N1213" s="16">
        <f>'Barometric Data'!E1213</f>
        <v>2.7526000000000002</v>
      </c>
      <c r="O1213" s="16">
        <f t="shared" si="85"/>
        <v>39.009900000000002</v>
      </c>
      <c r="P1213" s="17">
        <f t="shared" si="82"/>
        <v>353.98207000000002</v>
      </c>
      <c r="Q1213" s="17"/>
      <c r="R1213" s="16">
        <v>17.701000000000001</v>
      </c>
      <c r="S1213" s="39" t="s">
        <v>36</v>
      </c>
      <c r="T1213" s="18"/>
    </row>
    <row r="1214" spans="8:20" x14ac:dyDescent="0.25">
      <c r="H1214" s="15">
        <v>41122</v>
      </c>
      <c r="I1214" s="96">
        <v>0.375</v>
      </c>
      <c r="J1214" s="100">
        <f t="shared" si="84"/>
        <v>41122.375</v>
      </c>
      <c r="K1214" s="16">
        <v>41.809600000000003</v>
      </c>
      <c r="L1214" s="100">
        <f>'Barometric Data'!B1214+'Barometric Data'!C1214</f>
        <v>41122.375</v>
      </c>
      <c r="M1214" s="106">
        <f t="shared" si="83"/>
        <v>0</v>
      </c>
      <c r="N1214" s="16">
        <f>'Barometric Data'!E1214</f>
        <v>2.8292000000000002</v>
      </c>
      <c r="O1214" s="16">
        <f t="shared" si="85"/>
        <v>38.980400000000003</v>
      </c>
      <c r="P1214" s="17">
        <f t="shared" si="82"/>
        <v>354.01157000000001</v>
      </c>
      <c r="Q1214" s="17"/>
      <c r="R1214" s="16">
        <v>17.704999999999998</v>
      </c>
      <c r="S1214" s="39" t="s">
        <v>36</v>
      </c>
      <c r="T1214" s="18"/>
    </row>
    <row r="1215" spans="8:20" x14ac:dyDescent="0.25">
      <c r="H1215" s="15">
        <v>41122</v>
      </c>
      <c r="I1215" s="96">
        <v>0.625</v>
      </c>
      <c r="J1215" s="100">
        <f t="shared" si="84"/>
        <v>41122.625</v>
      </c>
      <c r="K1215" s="16">
        <v>41.762799999999999</v>
      </c>
      <c r="L1215" s="100">
        <f>'Barometric Data'!B1215+'Barometric Data'!C1215</f>
        <v>41122.625</v>
      </c>
      <c r="M1215" s="106">
        <f t="shared" si="83"/>
        <v>0</v>
      </c>
      <c r="N1215" s="16">
        <f>'Barometric Data'!E1215</f>
        <v>2.8147000000000002</v>
      </c>
      <c r="O1215" s="16">
        <f t="shared" si="85"/>
        <v>38.948099999999997</v>
      </c>
      <c r="P1215" s="17">
        <f t="shared" si="82"/>
        <v>354.04387000000003</v>
      </c>
      <c r="Q1215" s="17"/>
      <c r="R1215" s="16">
        <v>17.699000000000002</v>
      </c>
      <c r="S1215" s="39" t="s">
        <v>36</v>
      </c>
      <c r="T1215" s="18"/>
    </row>
    <row r="1216" spans="8:20" x14ac:dyDescent="0.25">
      <c r="H1216" s="15">
        <v>41122</v>
      </c>
      <c r="I1216" s="96">
        <v>0.875</v>
      </c>
      <c r="J1216" s="100">
        <f t="shared" si="84"/>
        <v>41122.875</v>
      </c>
      <c r="K1216" s="16">
        <v>41.735999999999997</v>
      </c>
      <c r="L1216" s="100">
        <f>'Barometric Data'!B1216+'Barometric Data'!C1216</f>
        <v>41122.875</v>
      </c>
      <c r="M1216" s="106">
        <f t="shared" si="83"/>
        <v>0</v>
      </c>
      <c r="N1216" s="16">
        <f>'Barometric Data'!E1216</f>
        <v>2.7402000000000002</v>
      </c>
      <c r="O1216" s="16">
        <f t="shared" si="85"/>
        <v>38.995799999999996</v>
      </c>
      <c r="P1216" s="17">
        <f t="shared" si="82"/>
        <v>353.99617000000006</v>
      </c>
      <c r="Q1216" s="17"/>
      <c r="R1216" s="16">
        <v>17.7</v>
      </c>
      <c r="S1216" s="39" t="s">
        <v>36</v>
      </c>
      <c r="T1216" s="18"/>
    </row>
    <row r="1217" spans="8:20" x14ac:dyDescent="0.25">
      <c r="H1217" s="15">
        <v>41123</v>
      </c>
      <c r="I1217" s="96">
        <v>0.125</v>
      </c>
      <c r="J1217" s="100">
        <f t="shared" si="84"/>
        <v>41123.125</v>
      </c>
      <c r="K1217" s="16">
        <v>41.758899999999997</v>
      </c>
      <c r="L1217" s="100">
        <f>'Barometric Data'!B1217+'Barometric Data'!C1217</f>
        <v>41123.125</v>
      </c>
      <c r="M1217" s="106">
        <f t="shared" si="83"/>
        <v>0</v>
      </c>
      <c r="N1217" s="16">
        <f>'Barometric Data'!E1217</f>
        <v>2.7721</v>
      </c>
      <c r="O1217" s="16">
        <f t="shared" si="85"/>
        <v>38.986799999999995</v>
      </c>
      <c r="P1217" s="17">
        <f t="shared" si="82"/>
        <v>354.00517000000002</v>
      </c>
      <c r="Q1217" s="17"/>
      <c r="R1217" s="16">
        <v>17.706</v>
      </c>
      <c r="S1217" s="39" t="s">
        <v>36</v>
      </c>
      <c r="T1217" s="18"/>
    </row>
    <row r="1218" spans="8:20" x14ac:dyDescent="0.25">
      <c r="H1218" s="15">
        <v>41123</v>
      </c>
      <c r="I1218" s="96">
        <v>0.375</v>
      </c>
      <c r="J1218" s="100">
        <f t="shared" si="84"/>
        <v>41123.375</v>
      </c>
      <c r="K1218" s="16">
        <v>41.776899999999998</v>
      </c>
      <c r="L1218" s="100">
        <f>'Barometric Data'!B1218+'Barometric Data'!C1218</f>
        <v>41123.375</v>
      </c>
      <c r="M1218" s="106">
        <f t="shared" si="83"/>
        <v>0</v>
      </c>
      <c r="N1218" s="16">
        <f>'Barometric Data'!E1218</f>
        <v>2.8127</v>
      </c>
      <c r="O1218" s="16">
        <f t="shared" si="85"/>
        <v>38.964199999999998</v>
      </c>
      <c r="P1218" s="17">
        <f t="shared" si="82"/>
        <v>354.02777000000003</v>
      </c>
      <c r="Q1218" s="17"/>
      <c r="R1218" s="16">
        <v>17.702999999999999</v>
      </c>
      <c r="S1218" s="39" t="s">
        <v>36</v>
      </c>
      <c r="T1218" s="18"/>
    </row>
    <row r="1219" spans="8:20" x14ac:dyDescent="0.25">
      <c r="H1219" s="15">
        <v>41123</v>
      </c>
      <c r="I1219" s="96">
        <v>0.625</v>
      </c>
      <c r="J1219" s="100">
        <f t="shared" si="84"/>
        <v>41123.625</v>
      </c>
      <c r="K1219" s="16">
        <v>41.719099999999997</v>
      </c>
      <c r="L1219" s="100">
        <f>'Barometric Data'!B1219+'Barometric Data'!C1219</f>
        <v>41123.625</v>
      </c>
      <c r="M1219" s="106">
        <f t="shared" si="83"/>
        <v>0</v>
      </c>
      <c r="N1219" s="16">
        <f>'Barometric Data'!E1219</f>
        <v>2.7595000000000001</v>
      </c>
      <c r="O1219" s="16">
        <f t="shared" si="85"/>
        <v>38.959599999999995</v>
      </c>
      <c r="P1219" s="17">
        <f t="shared" si="82"/>
        <v>354.03237000000001</v>
      </c>
      <c r="Q1219" s="17"/>
      <c r="R1219" s="16">
        <v>17.706</v>
      </c>
      <c r="S1219" s="39" t="s">
        <v>36</v>
      </c>
      <c r="T1219" s="18"/>
    </row>
    <row r="1220" spans="8:20" x14ac:dyDescent="0.25">
      <c r="H1220" s="15">
        <v>41123</v>
      </c>
      <c r="I1220" s="96">
        <v>0.875</v>
      </c>
      <c r="J1220" s="100">
        <f t="shared" si="84"/>
        <v>41123.875</v>
      </c>
      <c r="K1220" s="16">
        <v>41.676000000000002</v>
      </c>
      <c r="L1220" s="100">
        <f>'Barometric Data'!B1220+'Barometric Data'!C1220</f>
        <v>41123.875</v>
      </c>
      <c r="M1220" s="106">
        <f t="shared" si="83"/>
        <v>0</v>
      </c>
      <c r="N1220" s="16">
        <f>'Barometric Data'!E1220</f>
        <v>2.66</v>
      </c>
      <c r="O1220" s="16">
        <f t="shared" si="85"/>
        <v>39.016000000000005</v>
      </c>
      <c r="P1220" s="17">
        <f t="shared" ref="P1220:P1283" si="86">AVERAGE($E$10,$E$12:$E$17)-O1220</f>
        <v>353.97597000000002</v>
      </c>
      <c r="Q1220" s="17"/>
      <c r="R1220" s="16">
        <v>17.707999999999998</v>
      </c>
      <c r="S1220" s="39" t="s">
        <v>36</v>
      </c>
      <c r="T1220" s="18"/>
    </row>
    <row r="1221" spans="8:20" x14ac:dyDescent="0.25">
      <c r="H1221" s="15">
        <v>41124</v>
      </c>
      <c r="I1221" s="96">
        <v>0.125</v>
      </c>
      <c r="J1221" s="100">
        <f t="shared" si="84"/>
        <v>41124.125</v>
      </c>
      <c r="K1221" s="16">
        <v>41.735199999999999</v>
      </c>
      <c r="L1221" s="100">
        <f>'Barometric Data'!B1221+'Barometric Data'!C1221</f>
        <v>41124.125</v>
      </c>
      <c r="M1221" s="106">
        <f t="shared" si="83"/>
        <v>0</v>
      </c>
      <c r="N1221" s="16">
        <f>'Barometric Data'!E1221</f>
        <v>2.7111000000000001</v>
      </c>
      <c r="O1221" s="16">
        <f t="shared" si="85"/>
        <v>39.024099999999997</v>
      </c>
      <c r="P1221" s="17">
        <f t="shared" si="86"/>
        <v>353.96787000000006</v>
      </c>
      <c r="Q1221" s="17"/>
      <c r="R1221" s="16">
        <v>17.707999999999998</v>
      </c>
      <c r="S1221" s="39" t="s">
        <v>36</v>
      </c>
      <c r="T1221" s="18"/>
    </row>
    <row r="1222" spans="8:20" x14ac:dyDescent="0.25">
      <c r="H1222" s="15">
        <v>41124</v>
      </c>
      <c r="I1222" s="96">
        <v>0.375</v>
      </c>
      <c r="J1222" s="100">
        <f t="shared" si="84"/>
        <v>41124.375</v>
      </c>
      <c r="K1222" s="16">
        <v>41.792099999999998</v>
      </c>
      <c r="L1222" s="100">
        <f>'Barometric Data'!B1222+'Barometric Data'!C1222</f>
        <v>41124.375</v>
      </c>
      <c r="M1222" s="106">
        <f t="shared" si="83"/>
        <v>0</v>
      </c>
      <c r="N1222" s="16">
        <f>'Barometric Data'!E1222</f>
        <v>2.7953999999999999</v>
      </c>
      <c r="O1222" s="16">
        <f t="shared" si="85"/>
        <v>38.996699999999997</v>
      </c>
      <c r="P1222" s="17">
        <f t="shared" si="86"/>
        <v>353.99527000000006</v>
      </c>
      <c r="Q1222" s="17"/>
      <c r="R1222" s="16">
        <v>17.699000000000002</v>
      </c>
      <c r="S1222" s="39" t="s">
        <v>36</v>
      </c>
      <c r="T1222" s="18"/>
    </row>
    <row r="1223" spans="8:20" x14ac:dyDescent="0.25">
      <c r="H1223" s="15">
        <v>41124</v>
      </c>
      <c r="I1223" s="96">
        <v>0.625</v>
      </c>
      <c r="J1223" s="100">
        <f t="shared" si="84"/>
        <v>41124.625</v>
      </c>
      <c r="K1223" s="16">
        <v>41.734699999999997</v>
      </c>
      <c r="L1223" s="100">
        <f>'Barometric Data'!B1223+'Barometric Data'!C1223</f>
        <v>41124.625</v>
      </c>
      <c r="M1223" s="106">
        <f t="shared" si="83"/>
        <v>0</v>
      </c>
      <c r="N1223" s="16">
        <f>'Barometric Data'!E1223</f>
        <v>2.7513999999999998</v>
      </c>
      <c r="O1223" s="16">
        <f t="shared" si="85"/>
        <v>38.9833</v>
      </c>
      <c r="P1223" s="17">
        <f t="shared" si="86"/>
        <v>354.00867000000005</v>
      </c>
      <c r="Q1223" s="17"/>
      <c r="R1223" s="16">
        <v>17.710999999999999</v>
      </c>
      <c r="S1223" s="39" t="s">
        <v>36</v>
      </c>
      <c r="T1223" s="18"/>
    </row>
    <row r="1224" spans="8:20" x14ac:dyDescent="0.25">
      <c r="H1224" s="15">
        <v>41124</v>
      </c>
      <c r="I1224" s="96">
        <v>0.875</v>
      </c>
      <c r="J1224" s="100">
        <f t="shared" si="84"/>
        <v>41124.875</v>
      </c>
      <c r="K1224" s="16">
        <v>41.7303</v>
      </c>
      <c r="L1224" s="100">
        <f>'Barometric Data'!B1224+'Barometric Data'!C1224</f>
        <v>41124.875</v>
      </c>
      <c r="M1224" s="106">
        <f t="shared" si="83"/>
        <v>0</v>
      </c>
      <c r="N1224" s="16">
        <f>'Barometric Data'!E1224</f>
        <v>2.7002000000000002</v>
      </c>
      <c r="O1224" s="16">
        <f t="shared" si="85"/>
        <v>39.030099999999997</v>
      </c>
      <c r="P1224" s="17">
        <f t="shared" si="86"/>
        <v>353.96187000000003</v>
      </c>
      <c r="Q1224" s="17"/>
      <c r="R1224" s="16">
        <v>17.696000000000002</v>
      </c>
      <c r="S1224" s="39" t="s">
        <v>36</v>
      </c>
      <c r="T1224" s="18"/>
    </row>
    <row r="1225" spans="8:20" x14ac:dyDescent="0.25">
      <c r="H1225" s="15">
        <v>41125</v>
      </c>
      <c r="I1225" s="96">
        <v>0.125</v>
      </c>
      <c r="J1225" s="100">
        <f t="shared" si="84"/>
        <v>41125.125</v>
      </c>
      <c r="K1225" s="16">
        <v>41.737499999999997</v>
      </c>
      <c r="L1225" s="100">
        <f>'Barometric Data'!B1225+'Barometric Data'!C1225</f>
        <v>41125.125</v>
      </c>
      <c r="M1225" s="106">
        <f t="shared" si="83"/>
        <v>0</v>
      </c>
      <c r="N1225" s="16">
        <f>'Barometric Data'!E1225</f>
        <v>2.7206000000000001</v>
      </c>
      <c r="O1225" s="16">
        <f t="shared" si="85"/>
        <v>39.0169</v>
      </c>
      <c r="P1225" s="17">
        <f t="shared" si="86"/>
        <v>353.97507000000002</v>
      </c>
      <c r="Q1225" s="17"/>
      <c r="R1225" s="16">
        <v>17.707999999999998</v>
      </c>
      <c r="S1225" s="39" t="s">
        <v>36</v>
      </c>
      <c r="T1225" s="18"/>
    </row>
    <row r="1226" spans="8:20" x14ac:dyDescent="0.25">
      <c r="H1226" s="15">
        <v>41125</v>
      </c>
      <c r="I1226" s="96">
        <v>0.375</v>
      </c>
      <c r="J1226" s="100">
        <f t="shared" si="84"/>
        <v>41125.375</v>
      </c>
      <c r="K1226" s="16">
        <v>41.824599999999997</v>
      </c>
      <c r="L1226" s="100">
        <f>'Barometric Data'!B1226+'Barometric Data'!C1226</f>
        <v>41125.375</v>
      </c>
      <c r="M1226" s="106">
        <f t="shared" si="83"/>
        <v>0</v>
      </c>
      <c r="N1226" s="16">
        <f>'Barometric Data'!E1226</f>
        <v>2.8325999999999998</v>
      </c>
      <c r="O1226" s="16">
        <f t="shared" si="85"/>
        <v>38.991999999999997</v>
      </c>
      <c r="P1226" s="17">
        <f t="shared" si="86"/>
        <v>353.99997000000002</v>
      </c>
      <c r="Q1226" s="17"/>
      <c r="R1226" s="16">
        <v>17.709</v>
      </c>
      <c r="S1226" s="39" t="s">
        <v>36</v>
      </c>
      <c r="T1226" s="18"/>
    </row>
    <row r="1227" spans="8:20" x14ac:dyDescent="0.25">
      <c r="H1227" s="15">
        <v>41125</v>
      </c>
      <c r="I1227" s="96">
        <v>0.625</v>
      </c>
      <c r="J1227" s="100">
        <f t="shared" si="84"/>
        <v>41125.625</v>
      </c>
      <c r="K1227" s="16">
        <v>41.759300000000003</v>
      </c>
      <c r="L1227" s="100">
        <f>'Barometric Data'!B1227+'Barometric Data'!C1227</f>
        <v>41125.625</v>
      </c>
      <c r="M1227" s="106">
        <f t="shared" si="83"/>
        <v>0</v>
      </c>
      <c r="N1227" s="16">
        <f>'Barometric Data'!E1227</f>
        <v>2.7953999999999999</v>
      </c>
      <c r="O1227" s="16">
        <f t="shared" si="85"/>
        <v>38.963900000000002</v>
      </c>
      <c r="P1227" s="17">
        <f t="shared" si="86"/>
        <v>354.02807000000001</v>
      </c>
      <c r="Q1227" s="17"/>
      <c r="R1227" s="16">
        <v>17.725999999999999</v>
      </c>
      <c r="S1227" s="39" t="s">
        <v>36</v>
      </c>
      <c r="T1227" s="18"/>
    </row>
    <row r="1228" spans="8:20" x14ac:dyDescent="0.25">
      <c r="H1228" s="15">
        <v>41125</v>
      </c>
      <c r="I1228" s="96">
        <v>0.875</v>
      </c>
      <c r="J1228" s="100">
        <f t="shared" si="84"/>
        <v>41125.875</v>
      </c>
      <c r="K1228" s="16">
        <v>41.735700000000001</v>
      </c>
      <c r="L1228" s="100">
        <f>'Barometric Data'!B1228+'Barometric Data'!C1228</f>
        <v>41125.875</v>
      </c>
      <c r="M1228" s="106">
        <f t="shared" si="83"/>
        <v>0</v>
      </c>
      <c r="N1228" s="16">
        <f>'Barometric Data'!E1228</f>
        <v>2.7241</v>
      </c>
      <c r="O1228" s="16">
        <f t="shared" si="85"/>
        <v>39.011600000000001</v>
      </c>
      <c r="P1228" s="17">
        <f t="shared" si="86"/>
        <v>353.98037000000005</v>
      </c>
      <c r="Q1228" s="17"/>
      <c r="R1228" s="16">
        <v>17.696000000000002</v>
      </c>
      <c r="S1228" s="39" t="s">
        <v>36</v>
      </c>
      <c r="T1228" s="18"/>
    </row>
    <row r="1229" spans="8:20" x14ac:dyDescent="0.25">
      <c r="H1229" s="15">
        <v>41126</v>
      </c>
      <c r="I1229" s="96">
        <v>0.125</v>
      </c>
      <c r="J1229" s="100">
        <f t="shared" si="84"/>
        <v>41126.125</v>
      </c>
      <c r="K1229" s="16">
        <v>41.743299999999998</v>
      </c>
      <c r="L1229" s="100">
        <f>'Barometric Data'!B1229+'Barometric Data'!C1229</f>
        <v>41126.125</v>
      </c>
      <c r="M1229" s="106">
        <f t="shared" si="83"/>
        <v>0</v>
      </c>
      <c r="N1229" s="16">
        <f>'Barometric Data'!E1229</f>
        <v>2.7648000000000001</v>
      </c>
      <c r="O1229" s="16">
        <f t="shared" si="85"/>
        <v>38.978499999999997</v>
      </c>
      <c r="P1229" s="17">
        <f t="shared" si="86"/>
        <v>354.01347000000004</v>
      </c>
      <c r="Q1229" s="17"/>
      <c r="R1229" s="16">
        <v>17.696000000000002</v>
      </c>
      <c r="S1229" s="39" t="s">
        <v>36</v>
      </c>
      <c r="T1229" s="18"/>
    </row>
    <row r="1230" spans="8:20" x14ac:dyDescent="0.25">
      <c r="H1230" s="15">
        <v>41126</v>
      </c>
      <c r="I1230" s="96">
        <v>0.375</v>
      </c>
      <c r="J1230" s="100">
        <f t="shared" si="84"/>
        <v>41126.375</v>
      </c>
      <c r="K1230" s="16">
        <v>41.796599999999998</v>
      </c>
      <c r="L1230" s="100">
        <f>'Barometric Data'!B1230+'Barometric Data'!C1230</f>
        <v>41126.375</v>
      </c>
      <c r="M1230" s="106">
        <f t="shared" si="83"/>
        <v>0</v>
      </c>
      <c r="N1230" s="16">
        <f>'Barometric Data'!E1230</f>
        <v>2.8100999999999998</v>
      </c>
      <c r="O1230" s="16">
        <f t="shared" si="85"/>
        <v>38.986499999999999</v>
      </c>
      <c r="P1230" s="17">
        <f t="shared" si="86"/>
        <v>354.00547000000006</v>
      </c>
      <c r="Q1230" s="17"/>
      <c r="R1230" s="16">
        <v>17.693999999999999</v>
      </c>
      <c r="S1230" s="39" t="s">
        <v>36</v>
      </c>
      <c r="T1230" s="18"/>
    </row>
    <row r="1231" spans="8:20" x14ac:dyDescent="0.25">
      <c r="H1231" s="15">
        <v>41126</v>
      </c>
      <c r="I1231" s="96">
        <v>0.625</v>
      </c>
      <c r="J1231" s="100">
        <f t="shared" si="84"/>
        <v>41126.625</v>
      </c>
      <c r="K1231" s="16">
        <v>41.725299999999997</v>
      </c>
      <c r="L1231" s="100">
        <f>'Barometric Data'!B1231+'Barometric Data'!C1231</f>
        <v>41126.625</v>
      </c>
      <c r="M1231" s="106">
        <f t="shared" ref="M1231:M1294" si="87">L1231-J1231</f>
        <v>0</v>
      </c>
      <c r="N1231" s="16">
        <f>'Barometric Data'!E1231</f>
        <v>2.7570000000000001</v>
      </c>
      <c r="O1231" s="16">
        <f t="shared" si="85"/>
        <v>38.968299999999999</v>
      </c>
      <c r="P1231" s="17">
        <f t="shared" si="86"/>
        <v>354.02367000000004</v>
      </c>
      <c r="Q1231" s="17"/>
      <c r="R1231" s="16">
        <v>17.696999999999999</v>
      </c>
      <c r="S1231" s="39" t="s">
        <v>36</v>
      </c>
      <c r="T1231" s="18"/>
    </row>
    <row r="1232" spans="8:20" x14ac:dyDescent="0.25">
      <c r="H1232" s="15">
        <v>41126</v>
      </c>
      <c r="I1232" s="96">
        <v>0.875</v>
      </c>
      <c r="J1232" s="100">
        <f t="shared" si="84"/>
        <v>41126.875</v>
      </c>
      <c r="K1232" s="16">
        <v>41.782200000000003</v>
      </c>
      <c r="L1232" s="100">
        <f>'Barometric Data'!B1232+'Barometric Data'!C1232</f>
        <v>41126.875</v>
      </c>
      <c r="M1232" s="106">
        <f t="shared" si="87"/>
        <v>0</v>
      </c>
      <c r="N1232" s="16">
        <f>'Barometric Data'!E1232</f>
        <v>2.7738999999999998</v>
      </c>
      <c r="O1232" s="16">
        <f t="shared" si="85"/>
        <v>39.008300000000006</v>
      </c>
      <c r="P1232" s="17">
        <f t="shared" si="86"/>
        <v>353.98367000000002</v>
      </c>
      <c r="Q1232" s="17"/>
      <c r="R1232" s="16">
        <v>17.701000000000001</v>
      </c>
      <c r="S1232" s="39" t="s">
        <v>36</v>
      </c>
      <c r="T1232" s="18"/>
    </row>
    <row r="1233" spans="8:20" x14ac:dyDescent="0.25">
      <c r="H1233" s="15">
        <v>41127</v>
      </c>
      <c r="I1233" s="96">
        <v>0.125</v>
      </c>
      <c r="J1233" s="100">
        <f t="shared" si="84"/>
        <v>41127.125</v>
      </c>
      <c r="K1233" s="16">
        <v>41.807200000000002</v>
      </c>
      <c r="L1233" s="100">
        <f>'Barometric Data'!B1233+'Barometric Data'!C1233</f>
        <v>41127.125</v>
      </c>
      <c r="M1233" s="106">
        <f t="shared" si="87"/>
        <v>0</v>
      </c>
      <c r="N1233" s="16">
        <f>'Barometric Data'!E1233</f>
        <v>2.8656999999999999</v>
      </c>
      <c r="O1233" s="16">
        <f t="shared" si="85"/>
        <v>38.941500000000005</v>
      </c>
      <c r="P1233" s="17">
        <f t="shared" si="86"/>
        <v>354.05047000000002</v>
      </c>
      <c r="Q1233" s="17"/>
      <c r="R1233" s="16">
        <v>17.718</v>
      </c>
      <c r="S1233" s="39" t="s">
        <v>36</v>
      </c>
      <c r="T1233" s="18"/>
    </row>
    <row r="1234" spans="8:20" x14ac:dyDescent="0.25">
      <c r="H1234" s="15">
        <v>41127</v>
      </c>
      <c r="I1234" s="96">
        <v>0.375</v>
      </c>
      <c r="J1234" s="100">
        <f t="shared" si="84"/>
        <v>41127.375</v>
      </c>
      <c r="K1234" s="16">
        <v>41.848300000000002</v>
      </c>
      <c r="L1234" s="100">
        <f>'Barometric Data'!B1234+'Barometric Data'!C1234</f>
        <v>41127.375</v>
      </c>
      <c r="M1234" s="106">
        <f t="shared" si="87"/>
        <v>0</v>
      </c>
      <c r="N1234" s="16">
        <f>'Barometric Data'!E1234</f>
        <v>2.9291999999999998</v>
      </c>
      <c r="O1234" s="16">
        <f t="shared" si="85"/>
        <v>38.9191</v>
      </c>
      <c r="P1234" s="17">
        <f t="shared" si="86"/>
        <v>354.07287000000002</v>
      </c>
      <c r="Q1234" s="17"/>
      <c r="R1234" s="16">
        <v>17.712</v>
      </c>
      <c r="S1234" s="39" t="s">
        <v>36</v>
      </c>
      <c r="T1234" s="18"/>
    </row>
    <row r="1235" spans="8:20" x14ac:dyDescent="0.25">
      <c r="H1235" s="15">
        <v>41127</v>
      </c>
      <c r="I1235" s="96">
        <v>0.625</v>
      </c>
      <c r="J1235" s="100">
        <f t="shared" si="84"/>
        <v>41127.625</v>
      </c>
      <c r="K1235" s="16">
        <v>41.798400000000001</v>
      </c>
      <c r="L1235" s="100">
        <f>'Barometric Data'!B1235+'Barometric Data'!C1235</f>
        <v>41127.625</v>
      </c>
      <c r="M1235" s="106">
        <f t="shared" si="87"/>
        <v>0</v>
      </c>
      <c r="N1235" s="16">
        <f>'Barometric Data'!E1235</f>
        <v>2.8938999999999999</v>
      </c>
      <c r="O1235" s="16">
        <f t="shared" si="85"/>
        <v>38.904499999999999</v>
      </c>
      <c r="P1235" s="17">
        <f t="shared" si="86"/>
        <v>354.08747000000005</v>
      </c>
      <c r="Q1235" s="17"/>
      <c r="R1235" s="16">
        <v>17.716999999999999</v>
      </c>
      <c r="S1235" s="39" t="s">
        <v>36</v>
      </c>
      <c r="T1235" s="18"/>
    </row>
    <row r="1236" spans="8:20" x14ac:dyDescent="0.25">
      <c r="H1236" s="15">
        <v>41127</v>
      </c>
      <c r="I1236" s="96">
        <v>0.875</v>
      </c>
      <c r="J1236" s="100">
        <f t="shared" si="84"/>
        <v>41127.875</v>
      </c>
      <c r="K1236" s="16">
        <v>41.758800000000001</v>
      </c>
      <c r="L1236" s="100">
        <f>'Barometric Data'!B1236+'Barometric Data'!C1236</f>
        <v>41127.875</v>
      </c>
      <c r="M1236" s="106">
        <f t="shared" si="87"/>
        <v>0</v>
      </c>
      <c r="N1236" s="16">
        <f>'Barometric Data'!E1236</f>
        <v>2.8313999999999999</v>
      </c>
      <c r="O1236" s="16">
        <f t="shared" si="85"/>
        <v>38.927399999999999</v>
      </c>
      <c r="P1236" s="17">
        <f t="shared" si="86"/>
        <v>354.06457000000006</v>
      </c>
      <c r="Q1236" s="17"/>
      <c r="R1236" s="16">
        <v>17.698</v>
      </c>
      <c r="S1236" s="39" t="s">
        <v>36</v>
      </c>
      <c r="T1236" s="18"/>
    </row>
    <row r="1237" spans="8:20" x14ac:dyDescent="0.25">
      <c r="H1237" s="15">
        <v>41128</v>
      </c>
      <c r="I1237" s="96">
        <v>0.125</v>
      </c>
      <c r="J1237" s="100">
        <f t="shared" si="84"/>
        <v>41128.125</v>
      </c>
      <c r="K1237" s="16">
        <v>41.748100000000001</v>
      </c>
      <c r="L1237" s="100">
        <f>'Barometric Data'!B1237+'Barometric Data'!C1237</f>
        <v>41128.125</v>
      </c>
      <c r="M1237" s="106">
        <f t="shared" si="87"/>
        <v>0</v>
      </c>
      <c r="N1237" s="16">
        <f>'Barometric Data'!E1237</f>
        <v>2.8307000000000002</v>
      </c>
      <c r="O1237" s="16">
        <f t="shared" si="85"/>
        <v>38.917400000000001</v>
      </c>
      <c r="P1237" s="17">
        <f t="shared" si="86"/>
        <v>354.07457000000005</v>
      </c>
      <c r="Q1237" s="17"/>
      <c r="R1237" s="16">
        <v>17.698</v>
      </c>
      <c r="S1237" s="39" t="s">
        <v>36</v>
      </c>
      <c r="T1237" s="18"/>
    </row>
    <row r="1238" spans="8:20" x14ac:dyDescent="0.25">
      <c r="H1238" s="15">
        <v>41128</v>
      </c>
      <c r="I1238" s="96">
        <v>0.375</v>
      </c>
      <c r="J1238" s="100">
        <f t="shared" si="84"/>
        <v>41128.375</v>
      </c>
      <c r="K1238" s="16">
        <v>41.786799999999999</v>
      </c>
      <c r="L1238" s="100">
        <f>'Barometric Data'!B1238+'Barometric Data'!C1238</f>
        <v>41128.375</v>
      </c>
      <c r="M1238" s="106">
        <f t="shared" si="87"/>
        <v>0</v>
      </c>
      <c r="N1238" s="16">
        <f>'Barometric Data'!E1238</f>
        <v>2.8759000000000001</v>
      </c>
      <c r="O1238" s="16">
        <f t="shared" si="85"/>
        <v>38.910899999999998</v>
      </c>
      <c r="P1238" s="17">
        <f t="shared" si="86"/>
        <v>354.08107000000007</v>
      </c>
      <c r="Q1238" s="17"/>
      <c r="R1238" s="16">
        <v>17.704000000000001</v>
      </c>
      <c r="S1238" s="39" t="s">
        <v>36</v>
      </c>
      <c r="T1238" s="18"/>
    </row>
    <row r="1239" spans="8:20" x14ac:dyDescent="0.25">
      <c r="H1239" s="15">
        <v>41128</v>
      </c>
      <c r="I1239" s="96">
        <v>0.625</v>
      </c>
      <c r="J1239" s="100">
        <f t="shared" si="84"/>
        <v>41128.625</v>
      </c>
      <c r="K1239" s="16">
        <v>41.713500000000003</v>
      </c>
      <c r="L1239" s="100">
        <f>'Barometric Data'!B1239+'Barometric Data'!C1239</f>
        <v>41128.625</v>
      </c>
      <c r="M1239" s="106">
        <f t="shared" si="87"/>
        <v>0</v>
      </c>
      <c r="N1239" s="16">
        <f>'Barometric Data'!E1239</f>
        <v>2.7709999999999999</v>
      </c>
      <c r="O1239" s="16">
        <f t="shared" si="85"/>
        <v>38.942500000000003</v>
      </c>
      <c r="P1239" s="17">
        <f t="shared" si="86"/>
        <v>354.04947000000004</v>
      </c>
      <c r="Q1239" s="17"/>
      <c r="R1239" s="16">
        <v>17.704999999999998</v>
      </c>
      <c r="S1239" s="39" t="s">
        <v>36</v>
      </c>
      <c r="T1239" s="18"/>
    </row>
    <row r="1240" spans="8:20" x14ac:dyDescent="0.25">
      <c r="H1240" s="15">
        <v>41128</v>
      </c>
      <c r="I1240" s="96">
        <v>0.875</v>
      </c>
      <c r="J1240" s="100">
        <f t="shared" si="84"/>
        <v>41128.875</v>
      </c>
      <c r="K1240" s="16">
        <v>41.695700000000002</v>
      </c>
      <c r="L1240" s="100">
        <f>'Barometric Data'!B1240+'Barometric Data'!C1240</f>
        <v>41128.875</v>
      </c>
      <c r="M1240" s="106">
        <f t="shared" si="87"/>
        <v>0</v>
      </c>
      <c r="N1240" s="16">
        <f>'Barometric Data'!E1240</f>
        <v>2.6897000000000002</v>
      </c>
      <c r="O1240" s="16">
        <f t="shared" si="85"/>
        <v>39.006</v>
      </c>
      <c r="P1240" s="17">
        <f t="shared" si="86"/>
        <v>353.98597000000007</v>
      </c>
      <c r="Q1240" s="17"/>
      <c r="R1240" s="16">
        <v>17.707999999999998</v>
      </c>
      <c r="S1240" s="39" t="s">
        <v>36</v>
      </c>
      <c r="T1240" s="18"/>
    </row>
    <row r="1241" spans="8:20" x14ac:dyDescent="0.25">
      <c r="H1241" s="15">
        <v>41129</v>
      </c>
      <c r="I1241" s="96">
        <v>0.125</v>
      </c>
      <c r="J1241" s="100">
        <f t="shared" si="84"/>
        <v>41129.125</v>
      </c>
      <c r="K1241" s="16">
        <v>41.720999999999997</v>
      </c>
      <c r="L1241" s="100">
        <f>'Barometric Data'!B1241+'Barometric Data'!C1241</f>
        <v>41129.125</v>
      </c>
      <c r="M1241" s="106">
        <f t="shared" si="87"/>
        <v>0</v>
      </c>
      <c r="N1241" s="16">
        <f>'Barometric Data'!E1241</f>
        <v>2.706</v>
      </c>
      <c r="O1241" s="16">
        <f t="shared" si="85"/>
        <v>39.014999999999993</v>
      </c>
      <c r="P1241" s="17">
        <f t="shared" si="86"/>
        <v>353.97697000000005</v>
      </c>
      <c r="Q1241" s="17"/>
      <c r="R1241" s="16">
        <v>17.693999999999999</v>
      </c>
      <c r="S1241" s="39" t="s">
        <v>36</v>
      </c>
      <c r="T1241" s="18"/>
    </row>
    <row r="1242" spans="8:20" x14ac:dyDescent="0.25">
      <c r="H1242" s="15">
        <v>41129</v>
      </c>
      <c r="I1242" s="96">
        <v>0.375</v>
      </c>
      <c r="J1242" s="100">
        <f t="shared" si="84"/>
        <v>41129.375</v>
      </c>
      <c r="K1242" s="16">
        <v>41.793500000000002</v>
      </c>
      <c r="L1242" s="100">
        <f>'Barometric Data'!B1242+'Barometric Data'!C1242</f>
        <v>41129.375</v>
      </c>
      <c r="M1242" s="106">
        <f t="shared" si="87"/>
        <v>0</v>
      </c>
      <c r="N1242" s="16">
        <f>'Barometric Data'!E1242</f>
        <v>2.8182999999999998</v>
      </c>
      <c r="O1242" s="16">
        <f t="shared" si="85"/>
        <v>38.975200000000001</v>
      </c>
      <c r="P1242" s="17">
        <f t="shared" si="86"/>
        <v>354.01677000000007</v>
      </c>
      <c r="Q1242" s="17"/>
      <c r="R1242" s="16">
        <v>17.7</v>
      </c>
      <c r="S1242" s="39" t="s">
        <v>36</v>
      </c>
      <c r="T1242" s="18"/>
    </row>
    <row r="1243" spans="8:20" x14ac:dyDescent="0.25">
      <c r="H1243" s="15">
        <v>41129</v>
      </c>
      <c r="I1243" s="96">
        <v>0.625</v>
      </c>
      <c r="J1243" s="100">
        <f t="shared" si="84"/>
        <v>41129.625</v>
      </c>
      <c r="K1243" s="16">
        <v>41.774799999999999</v>
      </c>
      <c r="L1243" s="100">
        <f>'Barometric Data'!B1243+'Barometric Data'!C1243</f>
        <v>41129.625</v>
      </c>
      <c r="M1243" s="106">
        <f t="shared" si="87"/>
        <v>0</v>
      </c>
      <c r="N1243" s="16">
        <f>'Barometric Data'!E1243</f>
        <v>2.7934999999999999</v>
      </c>
      <c r="O1243" s="16">
        <f t="shared" si="85"/>
        <v>38.981299999999997</v>
      </c>
      <c r="P1243" s="17">
        <f t="shared" si="86"/>
        <v>354.01067000000006</v>
      </c>
      <c r="Q1243" s="17"/>
      <c r="R1243" s="16">
        <v>17.719000000000001</v>
      </c>
      <c r="S1243" s="39" t="s">
        <v>36</v>
      </c>
      <c r="T1243" s="18"/>
    </row>
    <row r="1244" spans="8:20" x14ac:dyDescent="0.25">
      <c r="H1244" s="15">
        <v>41129</v>
      </c>
      <c r="I1244" s="96">
        <v>0.875</v>
      </c>
      <c r="J1244" s="100">
        <f t="shared" si="84"/>
        <v>41129.875</v>
      </c>
      <c r="K1244" s="16">
        <v>41.765300000000003</v>
      </c>
      <c r="L1244" s="100">
        <f>'Barometric Data'!B1244+'Barometric Data'!C1244</f>
        <v>41129.875</v>
      </c>
      <c r="M1244" s="106">
        <f t="shared" si="87"/>
        <v>0</v>
      </c>
      <c r="N1244" s="16">
        <f>'Barometric Data'!E1244</f>
        <v>2.7810999999999999</v>
      </c>
      <c r="O1244" s="16">
        <f t="shared" si="85"/>
        <v>38.984200000000001</v>
      </c>
      <c r="P1244" s="17">
        <f t="shared" si="86"/>
        <v>354.00777000000005</v>
      </c>
      <c r="Q1244" s="17"/>
      <c r="R1244" s="16">
        <v>17.704000000000001</v>
      </c>
      <c r="S1244" s="39" t="s">
        <v>36</v>
      </c>
      <c r="T1244" s="18"/>
    </row>
    <row r="1245" spans="8:20" x14ac:dyDescent="0.25">
      <c r="H1245" s="15">
        <v>41130</v>
      </c>
      <c r="I1245" s="96">
        <v>0.125</v>
      </c>
      <c r="J1245" s="100">
        <f t="shared" si="84"/>
        <v>41130.125</v>
      </c>
      <c r="K1245" s="16">
        <v>41.784199999999998</v>
      </c>
      <c r="L1245" s="100">
        <f>'Barometric Data'!B1245+'Barometric Data'!C1245</f>
        <v>41130.125</v>
      </c>
      <c r="M1245" s="106">
        <f t="shared" si="87"/>
        <v>0</v>
      </c>
      <c r="N1245" s="16">
        <f>'Barometric Data'!E1245</f>
        <v>2.8231000000000002</v>
      </c>
      <c r="O1245" s="16">
        <f t="shared" si="85"/>
        <v>38.961100000000002</v>
      </c>
      <c r="P1245" s="17">
        <f t="shared" si="86"/>
        <v>354.03087000000005</v>
      </c>
      <c r="Q1245" s="17"/>
      <c r="R1245" s="16">
        <v>17.7</v>
      </c>
      <c r="S1245" s="39" t="s">
        <v>36</v>
      </c>
      <c r="T1245" s="18"/>
    </row>
    <row r="1246" spans="8:20" x14ac:dyDescent="0.25">
      <c r="H1246" s="15">
        <v>41130</v>
      </c>
      <c r="I1246" s="96">
        <v>0.375</v>
      </c>
      <c r="J1246" s="100">
        <f t="shared" si="84"/>
        <v>41130.375</v>
      </c>
      <c r="K1246" s="16">
        <v>41.792099999999998</v>
      </c>
      <c r="L1246" s="100">
        <f>'Barometric Data'!B1246+'Barometric Data'!C1246</f>
        <v>41130.375</v>
      </c>
      <c r="M1246" s="106">
        <f t="shared" si="87"/>
        <v>0</v>
      </c>
      <c r="N1246" s="16">
        <f>'Barometric Data'!E1246</f>
        <v>2.8607</v>
      </c>
      <c r="O1246" s="16">
        <f t="shared" si="85"/>
        <v>38.931399999999996</v>
      </c>
      <c r="P1246" s="17">
        <f t="shared" si="86"/>
        <v>354.06057000000004</v>
      </c>
      <c r="Q1246" s="17"/>
      <c r="R1246" s="16">
        <v>17.696999999999999</v>
      </c>
      <c r="S1246" s="39" t="s">
        <v>36</v>
      </c>
      <c r="T1246" s="18"/>
    </row>
    <row r="1247" spans="8:20" x14ac:dyDescent="0.25">
      <c r="H1247" s="15">
        <v>41130</v>
      </c>
      <c r="I1247" s="96">
        <v>0.625</v>
      </c>
      <c r="J1247" s="100">
        <f t="shared" si="84"/>
        <v>41130.625</v>
      </c>
      <c r="K1247" s="16">
        <v>41.734999999999999</v>
      </c>
      <c r="L1247" s="100">
        <f>'Barometric Data'!B1247+'Barometric Data'!C1247</f>
        <v>41130.625</v>
      </c>
      <c r="M1247" s="106">
        <f t="shared" si="87"/>
        <v>0</v>
      </c>
      <c r="N1247" s="16">
        <f>'Barometric Data'!E1247</f>
        <v>2.7679999999999998</v>
      </c>
      <c r="O1247" s="16">
        <f t="shared" si="85"/>
        <v>38.966999999999999</v>
      </c>
      <c r="P1247" s="17">
        <f t="shared" si="86"/>
        <v>354.02497000000005</v>
      </c>
      <c r="Q1247" s="17"/>
      <c r="R1247" s="16">
        <v>17.725999999999999</v>
      </c>
      <c r="S1247" s="39" t="s">
        <v>36</v>
      </c>
      <c r="T1247" s="18"/>
    </row>
    <row r="1248" spans="8:20" x14ac:dyDescent="0.25">
      <c r="H1248" s="15">
        <v>41130</v>
      </c>
      <c r="I1248" s="96">
        <v>0.875</v>
      </c>
      <c r="J1248" s="100">
        <f t="shared" si="84"/>
        <v>41130.875</v>
      </c>
      <c r="K1248" s="16">
        <v>41.675400000000003</v>
      </c>
      <c r="L1248" s="100">
        <f>'Barometric Data'!B1248+'Barometric Data'!C1248</f>
        <v>41130.875</v>
      </c>
      <c r="M1248" s="106">
        <f t="shared" si="87"/>
        <v>0</v>
      </c>
      <c r="N1248" s="16">
        <f>'Barometric Data'!E1248</f>
        <v>2.6612</v>
      </c>
      <c r="O1248" s="16">
        <f t="shared" si="85"/>
        <v>39.014200000000002</v>
      </c>
      <c r="P1248" s="17">
        <f t="shared" si="86"/>
        <v>353.97777000000002</v>
      </c>
      <c r="Q1248" s="17"/>
      <c r="R1248" s="16">
        <v>17.704999999999998</v>
      </c>
      <c r="S1248" s="39" t="s">
        <v>36</v>
      </c>
      <c r="T1248" s="18"/>
    </row>
    <row r="1249" spans="8:20" x14ac:dyDescent="0.25">
      <c r="H1249" s="15">
        <v>41131</v>
      </c>
      <c r="I1249" s="96">
        <v>0.125</v>
      </c>
      <c r="J1249" s="100">
        <f t="shared" si="84"/>
        <v>41131.125</v>
      </c>
      <c r="K1249" s="16">
        <v>41.703600000000002</v>
      </c>
      <c r="L1249" s="100">
        <f>'Barometric Data'!B1249+'Barometric Data'!C1249</f>
        <v>41131.125</v>
      </c>
      <c r="M1249" s="106">
        <f t="shared" si="87"/>
        <v>0</v>
      </c>
      <c r="N1249" s="16">
        <f>'Barometric Data'!E1249</f>
        <v>2.6575000000000002</v>
      </c>
      <c r="O1249" s="16">
        <f t="shared" si="85"/>
        <v>39.046100000000003</v>
      </c>
      <c r="P1249" s="17">
        <f t="shared" si="86"/>
        <v>353.94587000000001</v>
      </c>
      <c r="Q1249" s="17"/>
      <c r="R1249" s="16">
        <v>17.701000000000001</v>
      </c>
      <c r="S1249" s="39" t="s">
        <v>36</v>
      </c>
      <c r="T1249" s="18"/>
    </row>
    <row r="1250" spans="8:20" x14ac:dyDescent="0.25">
      <c r="H1250" s="15">
        <v>41131</v>
      </c>
      <c r="I1250" s="96">
        <v>0.375</v>
      </c>
      <c r="J1250" s="100">
        <f t="shared" si="84"/>
        <v>41131.375</v>
      </c>
      <c r="K1250" s="16">
        <v>41.745600000000003</v>
      </c>
      <c r="L1250" s="100">
        <f>'Barometric Data'!B1250+'Barometric Data'!C1250</f>
        <v>41131.375</v>
      </c>
      <c r="M1250" s="106">
        <f t="shared" si="87"/>
        <v>0</v>
      </c>
      <c r="N1250" s="16">
        <f>'Barometric Data'!E1250</f>
        <v>2.7212000000000001</v>
      </c>
      <c r="O1250" s="16">
        <f t="shared" si="85"/>
        <v>39.0244</v>
      </c>
      <c r="P1250" s="17">
        <f t="shared" si="86"/>
        <v>353.96757000000002</v>
      </c>
      <c r="Q1250" s="17"/>
      <c r="R1250" s="16">
        <v>17.702000000000002</v>
      </c>
      <c r="S1250" s="39" t="s">
        <v>36</v>
      </c>
      <c r="T1250" s="18"/>
    </row>
    <row r="1251" spans="8:20" x14ac:dyDescent="0.25">
      <c r="H1251" s="15">
        <v>41131</v>
      </c>
      <c r="I1251" s="96">
        <v>0.625</v>
      </c>
      <c r="J1251" s="100">
        <f t="shared" si="84"/>
        <v>41131.625</v>
      </c>
      <c r="K1251" s="16">
        <v>41.726999999999997</v>
      </c>
      <c r="L1251" s="100">
        <f>'Barometric Data'!B1251+'Barometric Data'!C1251</f>
        <v>41131.625</v>
      </c>
      <c r="M1251" s="106">
        <f t="shared" si="87"/>
        <v>0</v>
      </c>
      <c r="N1251" s="16">
        <f>'Barometric Data'!E1251</f>
        <v>2.6741999999999999</v>
      </c>
      <c r="O1251" s="16">
        <f t="shared" si="85"/>
        <v>39.052799999999998</v>
      </c>
      <c r="P1251" s="17">
        <f t="shared" si="86"/>
        <v>353.93917000000005</v>
      </c>
      <c r="Q1251" s="17"/>
      <c r="R1251" s="16">
        <v>17.702999999999999</v>
      </c>
      <c r="S1251" s="39" t="s">
        <v>36</v>
      </c>
      <c r="T1251" s="18"/>
    </row>
    <row r="1252" spans="8:20" x14ac:dyDescent="0.25">
      <c r="H1252" s="15">
        <v>41131</v>
      </c>
      <c r="I1252" s="96">
        <v>0.875</v>
      </c>
      <c r="J1252" s="100">
        <f t="shared" si="84"/>
        <v>41131.875</v>
      </c>
      <c r="K1252" s="16">
        <v>41.716500000000003</v>
      </c>
      <c r="L1252" s="100">
        <f>'Barometric Data'!B1252+'Barometric Data'!C1252</f>
        <v>41131.875</v>
      </c>
      <c r="M1252" s="106">
        <f t="shared" si="87"/>
        <v>0</v>
      </c>
      <c r="N1252" s="16">
        <f>'Barometric Data'!E1252</f>
        <v>2.6358000000000001</v>
      </c>
      <c r="O1252" s="16">
        <f t="shared" si="85"/>
        <v>39.0807</v>
      </c>
      <c r="P1252" s="17">
        <f t="shared" si="86"/>
        <v>353.91127000000006</v>
      </c>
      <c r="Q1252" s="17"/>
      <c r="R1252" s="16">
        <v>17.699000000000002</v>
      </c>
      <c r="S1252" s="39" t="s">
        <v>36</v>
      </c>
      <c r="T1252" s="18"/>
    </row>
    <row r="1253" spans="8:20" x14ac:dyDescent="0.25">
      <c r="H1253" s="15">
        <v>41132</v>
      </c>
      <c r="I1253" s="96">
        <v>0.125</v>
      </c>
      <c r="J1253" s="100">
        <f t="shared" si="84"/>
        <v>41132.125</v>
      </c>
      <c r="K1253" s="16">
        <v>41.7791</v>
      </c>
      <c r="L1253" s="100">
        <f>'Barometric Data'!B1253+'Barometric Data'!C1253</f>
        <v>41132.125</v>
      </c>
      <c r="M1253" s="106">
        <f t="shared" si="87"/>
        <v>0</v>
      </c>
      <c r="N1253" s="16">
        <f>'Barometric Data'!E1253</f>
        <v>2.7237</v>
      </c>
      <c r="O1253" s="16">
        <f t="shared" si="85"/>
        <v>39.055399999999999</v>
      </c>
      <c r="P1253" s="17">
        <f t="shared" si="86"/>
        <v>353.93657000000002</v>
      </c>
      <c r="Q1253" s="17"/>
      <c r="R1253" s="16">
        <v>17.702000000000002</v>
      </c>
      <c r="S1253" s="39" t="s">
        <v>36</v>
      </c>
      <c r="T1253" s="18"/>
    </row>
    <row r="1254" spans="8:20" x14ac:dyDescent="0.25">
      <c r="H1254" s="15">
        <v>41132</v>
      </c>
      <c r="I1254" s="96">
        <v>0.375</v>
      </c>
      <c r="J1254" s="100">
        <f t="shared" si="84"/>
        <v>41132.375</v>
      </c>
      <c r="K1254" s="16">
        <v>41.805599999999998</v>
      </c>
      <c r="L1254" s="100">
        <f>'Barometric Data'!B1254+'Barometric Data'!C1254</f>
        <v>41132.375</v>
      </c>
      <c r="M1254" s="106">
        <f t="shared" si="87"/>
        <v>0</v>
      </c>
      <c r="N1254" s="16">
        <f>'Barometric Data'!E1254</f>
        <v>2.8066</v>
      </c>
      <c r="O1254" s="16">
        <f t="shared" si="85"/>
        <v>38.998999999999995</v>
      </c>
      <c r="P1254" s="17">
        <f t="shared" si="86"/>
        <v>353.99297000000001</v>
      </c>
      <c r="Q1254" s="17"/>
      <c r="R1254" s="16">
        <v>17.696000000000002</v>
      </c>
      <c r="S1254" s="39" t="s">
        <v>36</v>
      </c>
      <c r="T1254" s="18"/>
    </row>
    <row r="1255" spans="8:20" x14ac:dyDescent="0.25">
      <c r="H1255" s="15">
        <v>41132</v>
      </c>
      <c r="I1255" s="96">
        <v>0.625</v>
      </c>
      <c r="J1255" s="100">
        <f t="shared" si="84"/>
        <v>41132.625</v>
      </c>
      <c r="K1255" s="16">
        <v>41.782200000000003</v>
      </c>
      <c r="L1255" s="100">
        <f>'Barometric Data'!B1255+'Barometric Data'!C1255</f>
        <v>41132.625</v>
      </c>
      <c r="M1255" s="106">
        <f t="shared" si="87"/>
        <v>0</v>
      </c>
      <c r="N1255" s="16">
        <f>'Barometric Data'!E1255</f>
        <v>2.7782</v>
      </c>
      <c r="O1255" s="16">
        <f t="shared" si="85"/>
        <v>39.004000000000005</v>
      </c>
      <c r="P1255" s="17">
        <f t="shared" si="86"/>
        <v>353.98797000000002</v>
      </c>
      <c r="Q1255" s="17"/>
      <c r="R1255" s="16">
        <v>17.695</v>
      </c>
      <c r="S1255" s="39" t="s">
        <v>36</v>
      </c>
      <c r="T1255" s="18"/>
    </row>
    <row r="1256" spans="8:20" x14ac:dyDescent="0.25">
      <c r="H1256" s="15">
        <v>41132</v>
      </c>
      <c r="I1256" s="96">
        <v>0.875</v>
      </c>
      <c r="J1256" s="100">
        <f t="shared" si="84"/>
        <v>41132.875</v>
      </c>
      <c r="K1256" s="16">
        <v>41.7622</v>
      </c>
      <c r="L1256" s="100">
        <f>'Barometric Data'!B1256+'Barometric Data'!C1256</f>
        <v>41132.875</v>
      </c>
      <c r="M1256" s="106">
        <f t="shared" si="87"/>
        <v>0</v>
      </c>
      <c r="N1256" s="16">
        <f>'Barometric Data'!E1256</f>
        <v>2.7351000000000001</v>
      </c>
      <c r="O1256" s="16">
        <f t="shared" si="85"/>
        <v>39.027099999999997</v>
      </c>
      <c r="P1256" s="17">
        <f t="shared" si="86"/>
        <v>353.96487000000002</v>
      </c>
      <c r="Q1256" s="17"/>
      <c r="R1256" s="16">
        <v>17.699000000000002</v>
      </c>
      <c r="S1256" s="39" t="s">
        <v>36</v>
      </c>
      <c r="T1256" s="18"/>
    </row>
    <row r="1257" spans="8:20" x14ac:dyDescent="0.25">
      <c r="H1257" s="15">
        <v>41133</v>
      </c>
      <c r="I1257" s="96">
        <v>0.125</v>
      </c>
      <c r="J1257" s="100">
        <f t="shared" si="84"/>
        <v>41133.125</v>
      </c>
      <c r="K1257" s="16">
        <v>41.793300000000002</v>
      </c>
      <c r="L1257" s="100">
        <f>'Barometric Data'!B1257+'Barometric Data'!C1257</f>
        <v>41133.125</v>
      </c>
      <c r="M1257" s="106">
        <f t="shared" si="87"/>
        <v>0</v>
      </c>
      <c r="N1257" s="16">
        <f>'Barometric Data'!E1257</f>
        <v>2.7606999999999999</v>
      </c>
      <c r="O1257" s="16">
        <f t="shared" si="85"/>
        <v>39.032600000000002</v>
      </c>
      <c r="P1257" s="17">
        <f t="shared" si="86"/>
        <v>353.95937000000004</v>
      </c>
      <c r="Q1257" s="17"/>
      <c r="R1257" s="16">
        <v>17.707000000000001</v>
      </c>
      <c r="S1257" s="39" t="s">
        <v>36</v>
      </c>
      <c r="T1257" s="18"/>
    </row>
    <row r="1258" spans="8:20" x14ac:dyDescent="0.25">
      <c r="H1258" s="15">
        <v>41133</v>
      </c>
      <c r="I1258" s="96">
        <v>0.375</v>
      </c>
      <c r="J1258" s="100">
        <f t="shared" si="84"/>
        <v>41133.375</v>
      </c>
      <c r="K1258" s="16">
        <v>41.790399999999998</v>
      </c>
      <c r="L1258" s="100">
        <f>'Barometric Data'!B1258+'Barometric Data'!C1258</f>
        <v>41133.375</v>
      </c>
      <c r="M1258" s="106">
        <f t="shared" si="87"/>
        <v>0</v>
      </c>
      <c r="N1258" s="16">
        <f>'Barometric Data'!E1258</f>
        <v>2.798</v>
      </c>
      <c r="O1258" s="16">
        <f t="shared" si="85"/>
        <v>38.992399999999996</v>
      </c>
      <c r="P1258" s="17">
        <f t="shared" si="86"/>
        <v>353.99957000000006</v>
      </c>
      <c r="Q1258" s="17"/>
      <c r="R1258" s="16">
        <v>17.693999999999999</v>
      </c>
      <c r="S1258" s="39" t="s">
        <v>36</v>
      </c>
      <c r="T1258" s="18"/>
    </row>
    <row r="1259" spans="8:20" x14ac:dyDescent="0.25">
      <c r="H1259" s="15">
        <v>41133</v>
      </c>
      <c r="I1259" s="96">
        <v>0.625</v>
      </c>
      <c r="J1259" s="100">
        <f t="shared" ref="J1259:J1322" si="88">H1259+I1259</f>
        <v>41133.625</v>
      </c>
      <c r="K1259" s="16">
        <v>41.756</v>
      </c>
      <c r="L1259" s="100">
        <f>'Barometric Data'!B1259+'Barometric Data'!C1259</f>
        <v>41133.625</v>
      </c>
      <c r="M1259" s="106">
        <f t="shared" si="87"/>
        <v>0</v>
      </c>
      <c r="N1259" s="16">
        <f>'Barometric Data'!E1259</f>
        <v>2.7395</v>
      </c>
      <c r="O1259" s="16">
        <f t="shared" si="85"/>
        <v>39.016500000000001</v>
      </c>
      <c r="P1259" s="17">
        <f t="shared" si="86"/>
        <v>353.97547000000003</v>
      </c>
      <c r="Q1259" s="17"/>
      <c r="R1259" s="16">
        <v>17.701000000000001</v>
      </c>
      <c r="S1259" s="39" t="s">
        <v>36</v>
      </c>
      <c r="T1259" s="18"/>
    </row>
    <row r="1260" spans="8:20" x14ac:dyDescent="0.25">
      <c r="H1260" s="15">
        <v>41133</v>
      </c>
      <c r="I1260" s="96">
        <v>0.875</v>
      </c>
      <c r="J1260" s="100">
        <f t="shared" si="88"/>
        <v>41133.875</v>
      </c>
      <c r="K1260" s="16">
        <v>41.730899999999998</v>
      </c>
      <c r="L1260" s="100">
        <f>'Barometric Data'!B1260+'Barometric Data'!C1260</f>
        <v>41133.875</v>
      </c>
      <c r="M1260" s="106">
        <f t="shared" si="87"/>
        <v>0</v>
      </c>
      <c r="N1260" s="16">
        <f>'Barometric Data'!E1260</f>
        <v>2.6741000000000001</v>
      </c>
      <c r="O1260" s="16">
        <f t="shared" si="85"/>
        <v>39.056799999999996</v>
      </c>
      <c r="P1260" s="17">
        <f t="shared" si="86"/>
        <v>353.93517000000003</v>
      </c>
      <c r="Q1260" s="17"/>
      <c r="R1260" s="16">
        <v>17.693000000000001</v>
      </c>
      <c r="S1260" s="39" t="s">
        <v>36</v>
      </c>
      <c r="T1260" s="18"/>
    </row>
    <row r="1261" spans="8:20" x14ac:dyDescent="0.25">
      <c r="H1261" s="15">
        <v>41134</v>
      </c>
      <c r="I1261" s="96">
        <v>0.125</v>
      </c>
      <c r="J1261" s="100">
        <f t="shared" si="88"/>
        <v>41134.125</v>
      </c>
      <c r="K1261" s="16">
        <v>41.762300000000003</v>
      </c>
      <c r="L1261" s="100">
        <f>'Barometric Data'!B1261+'Barometric Data'!C1261</f>
        <v>41134.125</v>
      </c>
      <c r="M1261" s="106">
        <f t="shared" si="87"/>
        <v>0</v>
      </c>
      <c r="N1261" s="16">
        <f>'Barometric Data'!E1261</f>
        <v>2.7025999999999999</v>
      </c>
      <c r="O1261" s="16">
        <f t="shared" si="85"/>
        <v>39.059700000000007</v>
      </c>
      <c r="P1261" s="17">
        <f t="shared" si="86"/>
        <v>353.93227000000002</v>
      </c>
      <c r="Q1261" s="17"/>
      <c r="R1261" s="16">
        <v>17.709</v>
      </c>
      <c r="S1261" s="39" t="s">
        <v>36</v>
      </c>
      <c r="T1261" s="18"/>
    </row>
    <row r="1262" spans="8:20" x14ac:dyDescent="0.25">
      <c r="H1262" s="15">
        <v>41134</v>
      </c>
      <c r="I1262" s="96">
        <v>0.375</v>
      </c>
      <c r="J1262" s="100">
        <f t="shared" si="88"/>
        <v>41134.375</v>
      </c>
      <c r="K1262" s="16">
        <v>41.779400000000003</v>
      </c>
      <c r="L1262" s="100">
        <f>'Barometric Data'!B1262+'Barometric Data'!C1262</f>
        <v>41134.375</v>
      </c>
      <c r="M1262" s="106">
        <f t="shared" si="87"/>
        <v>0</v>
      </c>
      <c r="N1262" s="16">
        <f>'Barometric Data'!E1262</f>
        <v>2.7667999999999999</v>
      </c>
      <c r="O1262" s="16">
        <f t="shared" si="85"/>
        <v>39.012600000000006</v>
      </c>
      <c r="P1262" s="17">
        <f t="shared" si="86"/>
        <v>353.97937000000002</v>
      </c>
      <c r="Q1262" s="17"/>
      <c r="R1262" s="16">
        <v>17.702999999999999</v>
      </c>
      <c r="S1262" s="39" t="s">
        <v>36</v>
      </c>
      <c r="T1262" s="18"/>
    </row>
    <row r="1263" spans="8:20" x14ac:dyDescent="0.25">
      <c r="H1263" s="15">
        <v>41134</v>
      </c>
      <c r="I1263" s="96">
        <v>0.625</v>
      </c>
      <c r="J1263" s="100">
        <f t="shared" si="88"/>
        <v>41134.625</v>
      </c>
      <c r="K1263" s="16">
        <v>41.761899999999997</v>
      </c>
      <c r="L1263" s="100">
        <f>'Barometric Data'!B1263+'Barometric Data'!C1263</f>
        <v>41134.625</v>
      </c>
      <c r="M1263" s="106">
        <f t="shared" si="87"/>
        <v>0</v>
      </c>
      <c r="N1263" s="16">
        <f>'Barometric Data'!E1263</f>
        <v>2.7235999999999998</v>
      </c>
      <c r="O1263" s="16">
        <f t="shared" si="85"/>
        <v>39.0383</v>
      </c>
      <c r="P1263" s="17">
        <f t="shared" si="86"/>
        <v>353.95367000000005</v>
      </c>
      <c r="Q1263" s="17"/>
      <c r="R1263" s="16">
        <v>17.699000000000002</v>
      </c>
      <c r="S1263" s="39" t="s">
        <v>36</v>
      </c>
      <c r="T1263" s="18"/>
    </row>
    <row r="1264" spans="8:20" x14ac:dyDescent="0.25">
      <c r="H1264" s="15">
        <v>41134</v>
      </c>
      <c r="I1264" s="96">
        <v>0.875</v>
      </c>
      <c r="J1264" s="100">
        <f t="shared" si="88"/>
        <v>41134.875</v>
      </c>
      <c r="K1264" s="16">
        <v>41.735700000000001</v>
      </c>
      <c r="L1264" s="100">
        <f>'Barometric Data'!B1264+'Barometric Data'!C1264</f>
        <v>41134.875</v>
      </c>
      <c r="M1264" s="106">
        <f t="shared" si="87"/>
        <v>0</v>
      </c>
      <c r="N1264" s="16">
        <f>'Barometric Data'!E1264</f>
        <v>2.6688999999999998</v>
      </c>
      <c r="O1264" s="16">
        <f t="shared" si="85"/>
        <v>39.066800000000001</v>
      </c>
      <c r="P1264" s="17">
        <f t="shared" si="86"/>
        <v>353.92517000000004</v>
      </c>
      <c r="Q1264" s="17"/>
      <c r="R1264" s="16">
        <v>17.696000000000002</v>
      </c>
      <c r="S1264" s="39" t="s">
        <v>36</v>
      </c>
      <c r="T1264" s="18"/>
    </row>
    <row r="1265" spans="8:20" x14ac:dyDescent="0.25">
      <c r="H1265" s="15">
        <v>41135</v>
      </c>
      <c r="I1265" s="96">
        <v>0.125</v>
      </c>
      <c r="J1265" s="100">
        <f t="shared" si="88"/>
        <v>41135.125</v>
      </c>
      <c r="K1265" s="16">
        <v>41.761200000000002</v>
      </c>
      <c r="L1265" s="100">
        <f>'Barometric Data'!B1265+'Barometric Data'!C1265</f>
        <v>41135.125</v>
      </c>
      <c r="M1265" s="106">
        <f t="shared" si="87"/>
        <v>0</v>
      </c>
      <c r="N1265" s="16">
        <f>'Barometric Data'!E1265</f>
        <v>2.7018</v>
      </c>
      <c r="O1265" s="16">
        <f t="shared" si="85"/>
        <v>39.059400000000004</v>
      </c>
      <c r="P1265" s="17">
        <f t="shared" si="86"/>
        <v>353.93257000000006</v>
      </c>
      <c r="Q1265" s="17"/>
      <c r="R1265" s="16">
        <v>17.71</v>
      </c>
      <c r="S1265" s="39" t="s">
        <v>36</v>
      </c>
      <c r="T1265" s="18"/>
    </row>
    <row r="1266" spans="8:20" x14ac:dyDescent="0.25">
      <c r="H1266" s="15">
        <v>41135</v>
      </c>
      <c r="I1266" s="96">
        <v>0.375</v>
      </c>
      <c r="J1266" s="100">
        <f t="shared" si="88"/>
        <v>41135.375</v>
      </c>
      <c r="K1266" s="16">
        <v>41.780799999999999</v>
      </c>
      <c r="L1266" s="100">
        <f>'Barometric Data'!B1266+'Barometric Data'!C1266</f>
        <v>41135.375</v>
      </c>
      <c r="M1266" s="106">
        <f t="shared" si="87"/>
        <v>0</v>
      </c>
      <c r="N1266" s="16">
        <f>'Barometric Data'!E1266</f>
        <v>2.7378</v>
      </c>
      <c r="O1266" s="16">
        <f t="shared" si="85"/>
        <v>39.042999999999999</v>
      </c>
      <c r="P1266" s="17">
        <f t="shared" si="86"/>
        <v>353.94897000000003</v>
      </c>
      <c r="Q1266" s="17"/>
      <c r="R1266" s="16">
        <v>17.698</v>
      </c>
      <c r="S1266" s="39" t="s">
        <v>36</v>
      </c>
      <c r="T1266" s="18"/>
    </row>
    <row r="1267" spans="8:20" x14ac:dyDescent="0.25">
      <c r="H1267" s="15">
        <v>41135</v>
      </c>
      <c r="I1267" s="96">
        <v>0.625</v>
      </c>
      <c r="J1267" s="100">
        <f t="shared" si="88"/>
        <v>41135.625</v>
      </c>
      <c r="K1267" s="16">
        <v>41.7273</v>
      </c>
      <c r="L1267" s="100">
        <f>'Barometric Data'!B1267+'Barometric Data'!C1267</f>
        <v>41135.625</v>
      </c>
      <c r="M1267" s="106">
        <f t="shared" si="87"/>
        <v>0</v>
      </c>
      <c r="N1267" s="16">
        <f>'Barometric Data'!E1267</f>
        <v>2.6642999999999999</v>
      </c>
      <c r="O1267" s="16">
        <f t="shared" si="85"/>
        <v>39.063000000000002</v>
      </c>
      <c r="P1267" s="17">
        <f t="shared" si="86"/>
        <v>353.92897000000005</v>
      </c>
      <c r="Q1267" s="17"/>
      <c r="R1267" s="16">
        <v>17.699000000000002</v>
      </c>
      <c r="S1267" s="39" t="s">
        <v>36</v>
      </c>
      <c r="T1267" s="18"/>
    </row>
    <row r="1268" spans="8:20" x14ac:dyDescent="0.25">
      <c r="H1268" s="15">
        <v>41135</v>
      </c>
      <c r="I1268" s="96">
        <v>0.875</v>
      </c>
      <c r="J1268" s="100">
        <f t="shared" si="88"/>
        <v>41135.875</v>
      </c>
      <c r="K1268" s="16">
        <v>41.687800000000003</v>
      </c>
      <c r="L1268" s="100">
        <f>'Barometric Data'!B1268+'Barometric Data'!C1268</f>
        <v>41135.875</v>
      </c>
      <c r="M1268" s="106">
        <f t="shared" si="87"/>
        <v>0</v>
      </c>
      <c r="N1268" s="16">
        <f>'Barometric Data'!E1268</f>
        <v>2.5720999999999998</v>
      </c>
      <c r="O1268" s="16">
        <f t="shared" si="85"/>
        <v>39.115700000000004</v>
      </c>
      <c r="P1268" s="17">
        <f t="shared" si="86"/>
        <v>353.87627000000003</v>
      </c>
      <c r="Q1268" s="17"/>
      <c r="R1268" s="16">
        <v>17.704999999999998</v>
      </c>
      <c r="S1268" s="39" t="s">
        <v>36</v>
      </c>
      <c r="T1268" s="18"/>
    </row>
    <row r="1269" spans="8:20" x14ac:dyDescent="0.25">
      <c r="H1269" s="15">
        <v>41136</v>
      </c>
      <c r="I1269" s="96">
        <v>0.125</v>
      </c>
      <c r="J1269" s="100">
        <f t="shared" si="88"/>
        <v>41136.125</v>
      </c>
      <c r="K1269" s="16">
        <v>41.724200000000003</v>
      </c>
      <c r="L1269" s="100">
        <f>'Barometric Data'!B1269+'Barometric Data'!C1269</f>
        <v>41136.125</v>
      </c>
      <c r="M1269" s="106">
        <f t="shared" si="87"/>
        <v>0</v>
      </c>
      <c r="N1269" s="16">
        <f>'Barometric Data'!E1269</f>
        <v>2.6076999999999999</v>
      </c>
      <c r="O1269" s="16">
        <f t="shared" si="85"/>
        <v>39.116500000000002</v>
      </c>
      <c r="P1269" s="17">
        <f t="shared" si="86"/>
        <v>353.87547000000006</v>
      </c>
      <c r="Q1269" s="17"/>
      <c r="R1269" s="16">
        <v>17.702000000000002</v>
      </c>
      <c r="S1269" s="39" t="s">
        <v>36</v>
      </c>
      <c r="T1269" s="18"/>
    </row>
    <row r="1270" spans="8:20" x14ac:dyDescent="0.25">
      <c r="H1270" s="15">
        <v>41136</v>
      </c>
      <c r="I1270" s="96">
        <v>0.375</v>
      </c>
      <c r="J1270" s="100">
        <f t="shared" si="88"/>
        <v>41136.375</v>
      </c>
      <c r="K1270" s="16">
        <v>41.765599999999999</v>
      </c>
      <c r="L1270" s="100">
        <f>'Barometric Data'!B1270+'Barometric Data'!C1270</f>
        <v>41136.375</v>
      </c>
      <c r="M1270" s="106">
        <f t="shared" si="87"/>
        <v>0</v>
      </c>
      <c r="N1270" s="16">
        <f>'Barometric Data'!E1270</f>
        <v>2.67</v>
      </c>
      <c r="O1270" s="16">
        <f t="shared" si="85"/>
        <v>39.095599999999997</v>
      </c>
      <c r="P1270" s="17">
        <f t="shared" si="86"/>
        <v>353.89637000000005</v>
      </c>
      <c r="Q1270" s="17"/>
      <c r="R1270" s="16">
        <v>17.704999999999998</v>
      </c>
      <c r="S1270" s="39" t="s">
        <v>36</v>
      </c>
      <c r="T1270" s="18"/>
    </row>
    <row r="1271" spans="8:20" x14ac:dyDescent="0.25">
      <c r="H1271" s="15">
        <v>41136</v>
      </c>
      <c r="I1271" s="96">
        <v>0.625</v>
      </c>
      <c r="J1271" s="100">
        <f t="shared" si="88"/>
        <v>41136.625</v>
      </c>
      <c r="K1271" s="16">
        <v>41.731200000000001</v>
      </c>
      <c r="L1271" s="100">
        <f>'Barometric Data'!B1271+'Barometric Data'!C1271</f>
        <v>41136.625</v>
      </c>
      <c r="M1271" s="106">
        <f t="shared" si="87"/>
        <v>0</v>
      </c>
      <c r="N1271" s="16">
        <f>'Barometric Data'!E1271</f>
        <v>2.6513</v>
      </c>
      <c r="O1271" s="16">
        <f t="shared" ref="O1271:O1334" si="89">K1271-N1271</f>
        <v>39.079900000000002</v>
      </c>
      <c r="P1271" s="17">
        <f t="shared" si="86"/>
        <v>353.91207000000003</v>
      </c>
      <c r="Q1271" s="17"/>
      <c r="R1271" s="16">
        <v>17.702999999999999</v>
      </c>
      <c r="S1271" s="39" t="s">
        <v>36</v>
      </c>
      <c r="T1271" s="18"/>
    </row>
    <row r="1272" spans="8:20" x14ac:dyDescent="0.25">
      <c r="H1272" s="15">
        <v>41136</v>
      </c>
      <c r="I1272" s="96">
        <v>0.875</v>
      </c>
      <c r="J1272" s="100">
        <f t="shared" si="88"/>
        <v>41136.875</v>
      </c>
      <c r="K1272" s="16">
        <v>41.736199999999997</v>
      </c>
      <c r="L1272" s="100">
        <f>'Barometric Data'!B1272+'Barometric Data'!C1272</f>
        <v>41136.875</v>
      </c>
      <c r="M1272" s="106">
        <f t="shared" si="87"/>
        <v>0</v>
      </c>
      <c r="N1272" s="16">
        <f>'Barometric Data'!E1272</f>
        <v>2.6067</v>
      </c>
      <c r="O1272" s="16">
        <f t="shared" si="89"/>
        <v>39.129499999999993</v>
      </c>
      <c r="P1272" s="17">
        <f t="shared" si="86"/>
        <v>353.86247000000003</v>
      </c>
      <c r="Q1272" s="17"/>
      <c r="R1272" s="16">
        <v>17.696000000000002</v>
      </c>
      <c r="S1272" s="39" t="s">
        <v>36</v>
      </c>
      <c r="T1272" s="18"/>
    </row>
    <row r="1273" spans="8:20" x14ac:dyDescent="0.25">
      <c r="H1273" s="15">
        <v>41137</v>
      </c>
      <c r="I1273" s="96">
        <v>0.125</v>
      </c>
      <c r="J1273" s="100">
        <f t="shared" si="88"/>
        <v>41137.125</v>
      </c>
      <c r="K1273" s="16">
        <v>41.78</v>
      </c>
      <c r="L1273" s="100">
        <f>'Barometric Data'!B1273+'Barometric Data'!C1273</f>
        <v>41137.125</v>
      </c>
      <c r="M1273" s="106">
        <f t="shared" si="87"/>
        <v>0</v>
      </c>
      <c r="N1273" s="16">
        <f>'Barometric Data'!E1273</f>
        <v>2.6903999999999999</v>
      </c>
      <c r="O1273" s="16">
        <f t="shared" si="89"/>
        <v>39.089600000000004</v>
      </c>
      <c r="P1273" s="17">
        <f t="shared" si="86"/>
        <v>353.90237000000002</v>
      </c>
      <c r="Q1273" s="17"/>
      <c r="R1273" s="16">
        <v>17.71</v>
      </c>
      <c r="S1273" s="39" t="s">
        <v>36</v>
      </c>
      <c r="T1273" s="18"/>
    </row>
    <row r="1274" spans="8:20" x14ac:dyDescent="0.25">
      <c r="H1274" s="15">
        <v>41137</v>
      </c>
      <c r="I1274" s="96">
        <v>0.375</v>
      </c>
      <c r="J1274" s="100">
        <f t="shared" si="88"/>
        <v>41137.375</v>
      </c>
      <c r="K1274" s="16">
        <v>41.840499999999999</v>
      </c>
      <c r="L1274" s="100">
        <f>'Barometric Data'!B1274+'Barometric Data'!C1274</f>
        <v>41137.375</v>
      </c>
      <c r="M1274" s="106">
        <f t="shared" si="87"/>
        <v>0</v>
      </c>
      <c r="N1274" s="16">
        <f>'Barometric Data'!E1274</f>
        <v>2.7818999999999998</v>
      </c>
      <c r="O1274" s="16">
        <f t="shared" si="89"/>
        <v>39.058599999999998</v>
      </c>
      <c r="P1274" s="17">
        <f t="shared" si="86"/>
        <v>353.93337000000002</v>
      </c>
      <c r="Q1274" s="17"/>
      <c r="R1274" s="16">
        <v>17.689</v>
      </c>
      <c r="S1274" s="39" t="s">
        <v>36</v>
      </c>
      <c r="T1274" s="18"/>
    </row>
    <row r="1275" spans="8:20" x14ac:dyDescent="0.25">
      <c r="H1275" s="15">
        <v>41137</v>
      </c>
      <c r="I1275" s="96">
        <v>0.625</v>
      </c>
      <c r="J1275" s="100">
        <f t="shared" si="88"/>
        <v>41137.625</v>
      </c>
      <c r="K1275" s="16">
        <v>41.772500000000001</v>
      </c>
      <c r="L1275" s="100">
        <f>'Barometric Data'!B1275+'Barometric Data'!C1275</f>
        <v>41137.625</v>
      </c>
      <c r="M1275" s="106">
        <f t="shared" si="87"/>
        <v>0</v>
      </c>
      <c r="N1275" s="16">
        <f>'Barometric Data'!E1275</f>
        <v>2.7463000000000002</v>
      </c>
      <c r="O1275" s="16">
        <f t="shared" si="89"/>
        <v>39.026200000000003</v>
      </c>
      <c r="P1275" s="17">
        <f t="shared" si="86"/>
        <v>353.96577000000002</v>
      </c>
      <c r="Q1275" s="17"/>
      <c r="R1275" s="16">
        <v>17.724</v>
      </c>
      <c r="S1275" s="39" t="s">
        <v>36</v>
      </c>
      <c r="T1275" s="18"/>
    </row>
    <row r="1276" spans="8:20" x14ac:dyDescent="0.25">
      <c r="H1276" s="15">
        <v>41137</v>
      </c>
      <c r="I1276" s="96">
        <v>0.875</v>
      </c>
      <c r="J1276" s="100">
        <f t="shared" si="88"/>
        <v>41137.875</v>
      </c>
      <c r="K1276" s="16">
        <v>41.781700000000001</v>
      </c>
      <c r="L1276" s="100">
        <f>'Barometric Data'!B1276+'Barometric Data'!C1276</f>
        <v>41137.875</v>
      </c>
      <c r="M1276" s="106">
        <f t="shared" si="87"/>
        <v>0</v>
      </c>
      <c r="N1276" s="16">
        <f>'Barometric Data'!E1276</f>
        <v>2.714</v>
      </c>
      <c r="O1276" s="16">
        <f t="shared" si="89"/>
        <v>39.067700000000002</v>
      </c>
      <c r="P1276" s="17">
        <f t="shared" si="86"/>
        <v>353.92427000000004</v>
      </c>
      <c r="Q1276" s="17"/>
      <c r="R1276" s="16">
        <v>17.702999999999999</v>
      </c>
      <c r="S1276" s="39" t="s">
        <v>36</v>
      </c>
      <c r="T1276" s="18"/>
    </row>
    <row r="1277" spans="8:20" x14ac:dyDescent="0.25">
      <c r="H1277" s="15">
        <v>41138</v>
      </c>
      <c r="I1277" s="96">
        <v>0.125</v>
      </c>
      <c r="J1277" s="100">
        <f t="shared" si="88"/>
        <v>41138.125</v>
      </c>
      <c r="K1277" s="16">
        <v>41.791800000000002</v>
      </c>
      <c r="L1277" s="100">
        <f>'Barometric Data'!B1277+'Barometric Data'!C1277</f>
        <v>41138.125</v>
      </c>
      <c r="M1277" s="106">
        <f t="shared" si="87"/>
        <v>0</v>
      </c>
      <c r="N1277" s="16">
        <f>'Barometric Data'!E1277</f>
        <v>2.7654000000000001</v>
      </c>
      <c r="O1277" s="16">
        <f t="shared" si="89"/>
        <v>39.026400000000002</v>
      </c>
      <c r="P1277" s="17">
        <f t="shared" si="86"/>
        <v>353.96557000000001</v>
      </c>
      <c r="Q1277" s="17"/>
      <c r="R1277" s="16">
        <v>17.690000000000001</v>
      </c>
      <c r="S1277" s="39" t="s">
        <v>36</v>
      </c>
      <c r="T1277" s="18"/>
    </row>
    <row r="1278" spans="8:20" x14ac:dyDescent="0.25">
      <c r="H1278" s="15">
        <v>41138</v>
      </c>
      <c r="I1278" s="96">
        <v>0.375</v>
      </c>
      <c r="J1278" s="100">
        <f t="shared" si="88"/>
        <v>41138.375</v>
      </c>
      <c r="K1278" s="16">
        <v>41.84</v>
      </c>
      <c r="L1278" s="100">
        <f>'Barometric Data'!B1278+'Barometric Data'!C1278</f>
        <v>41138.375</v>
      </c>
      <c r="M1278" s="106">
        <f t="shared" si="87"/>
        <v>0</v>
      </c>
      <c r="N1278" s="16">
        <f>'Barometric Data'!E1278</f>
        <v>2.8254000000000001</v>
      </c>
      <c r="O1278" s="16">
        <f t="shared" si="89"/>
        <v>39.014600000000002</v>
      </c>
      <c r="P1278" s="17">
        <f t="shared" si="86"/>
        <v>353.97737000000006</v>
      </c>
      <c r="Q1278" s="17"/>
      <c r="R1278" s="16">
        <v>17.689</v>
      </c>
      <c r="S1278" s="39" t="s">
        <v>36</v>
      </c>
      <c r="T1278" s="18"/>
    </row>
    <row r="1279" spans="8:20" x14ac:dyDescent="0.25">
      <c r="H1279" s="15">
        <v>41138</v>
      </c>
      <c r="I1279" s="96">
        <v>0.625</v>
      </c>
      <c r="J1279" s="100">
        <f t="shared" si="88"/>
        <v>41138.625</v>
      </c>
      <c r="K1279" s="16">
        <v>41.7746</v>
      </c>
      <c r="L1279" s="100">
        <f>'Barometric Data'!B1279+'Barometric Data'!C1279</f>
        <v>41138.625</v>
      </c>
      <c r="M1279" s="106">
        <f t="shared" si="87"/>
        <v>0</v>
      </c>
      <c r="N1279" s="16">
        <f>'Barometric Data'!E1279</f>
        <v>2.7894999999999999</v>
      </c>
      <c r="O1279" s="16">
        <f t="shared" si="89"/>
        <v>38.985100000000003</v>
      </c>
      <c r="P1279" s="17">
        <f t="shared" si="86"/>
        <v>354.00687000000005</v>
      </c>
      <c r="Q1279" s="17"/>
      <c r="R1279" s="16">
        <v>17.7</v>
      </c>
      <c r="S1279" s="39" t="s">
        <v>36</v>
      </c>
      <c r="T1279" s="18"/>
    </row>
    <row r="1280" spans="8:20" x14ac:dyDescent="0.25">
      <c r="H1280" s="15">
        <v>41138</v>
      </c>
      <c r="I1280" s="96">
        <v>0.875</v>
      </c>
      <c r="J1280" s="100">
        <f t="shared" si="88"/>
        <v>41138.875</v>
      </c>
      <c r="K1280" s="16">
        <v>41.751399999999997</v>
      </c>
      <c r="L1280" s="100">
        <f>'Barometric Data'!B1280+'Barometric Data'!C1280</f>
        <v>41138.875</v>
      </c>
      <c r="M1280" s="106">
        <f t="shared" si="87"/>
        <v>0</v>
      </c>
      <c r="N1280" s="16">
        <f>'Barometric Data'!E1280</f>
        <v>2.7143999999999999</v>
      </c>
      <c r="O1280" s="16">
        <f t="shared" si="89"/>
        <v>39.036999999999999</v>
      </c>
      <c r="P1280" s="17">
        <f t="shared" si="86"/>
        <v>353.95497000000006</v>
      </c>
      <c r="Q1280" s="17"/>
      <c r="R1280" s="16">
        <v>17.690999999999999</v>
      </c>
      <c r="S1280" s="39" t="s">
        <v>36</v>
      </c>
      <c r="T1280" s="18"/>
    </row>
    <row r="1281" spans="8:20" x14ac:dyDescent="0.25">
      <c r="H1281" s="15">
        <v>41139</v>
      </c>
      <c r="I1281" s="96">
        <v>0.125</v>
      </c>
      <c r="J1281" s="100">
        <f t="shared" si="88"/>
        <v>41139.125</v>
      </c>
      <c r="K1281" s="16">
        <v>41.7515</v>
      </c>
      <c r="L1281" s="100">
        <f>'Barometric Data'!B1281+'Barometric Data'!C1281</f>
        <v>41139.125</v>
      </c>
      <c r="M1281" s="106">
        <f t="shared" si="87"/>
        <v>0</v>
      </c>
      <c r="N1281" s="16">
        <f>'Barometric Data'!E1281</f>
        <v>2.7254999999999998</v>
      </c>
      <c r="O1281" s="16">
        <f t="shared" si="89"/>
        <v>39.026000000000003</v>
      </c>
      <c r="P1281" s="17">
        <f t="shared" si="86"/>
        <v>353.96597000000003</v>
      </c>
      <c r="Q1281" s="17"/>
      <c r="R1281" s="16">
        <v>17.702999999999999</v>
      </c>
      <c r="S1281" s="39" t="s">
        <v>36</v>
      </c>
      <c r="T1281" s="18"/>
    </row>
    <row r="1282" spans="8:20" x14ac:dyDescent="0.25">
      <c r="H1282" s="15">
        <v>41139</v>
      </c>
      <c r="I1282" s="96">
        <v>0.375</v>
      </c>
      <c r="J1282" s="100">
        <f t="shared" si="88"/>
        <v>41139.375</v>
      </c>
      <c r="K1282" s="16">
        <v>41.820799999999998</v>
      </c>
      <c r="L1282" s="100">
        <f>'Barometric Data'!B1282+'Barometric Data'!C1282</f>
        <v>41139.375</v>
      </c>
      <c r="M1282" s="106">
        <f t="shared" si="87"/>
        <v>0</v>
      </c>
      <c r="N1282" s="16">
        <f>'Barometric Data'!E1282</f>
        <v>2.7909000000000002</v>
      </c>
      <c r="O1282" s="16">
        <f t="shared" si="89"/>
        <v>39.029899999999998</v>
      </c>
      <c r="P1282" s="17">
        <f t="shared" si="86"/>
        <v>353.96207000000004</v>
      </c>
      <c r="Q1282" s="17"/>
      <c r="R1282" s="16">
        <v>17.698</v>
      </c>
      <c r="S1282" s="39" t="s">
        <v>36</v>
      </c>
      <c r="T1282" s="18"/>
    </row>
    <row r="1283" spans="8:20" x14ac:dyDescent="0.25">
      <c r="H1283" s="15">
        <v>41139</v>
      </c>
      <c r="I1283" s="96">
        <v>0.625</v>
      </c>
      <c r="J1283" s="100">
        <f t="shared" si="88"/>
        <v>41139.625</v>
      </c>
      <c r="K1283" s="16">
        <v>41.738199999999999</v>
      </c>
      <c r="L1283" s="100">
        <f>'Barometric Data'!B1283+'Barometric Data'!C1283</f>
        <v>41139.625</v>
      </c>
      <c r="M1283" s="106">
        <f t="shared" si="87"/>
        <v>0</v>
      </c>
      <c r="N1283" s="16">
        <f>'Barometric Data'!E1283</f>
        <v>2.7181000000000002</v>
      </c>
      <c r="O1283" s="16">
        <f t="shared" si="89"/>
        <v>39.020099999999999</v>
      </c>
      <c r="P1283" s="17">
        <f t="shared" si="86"/>
        <v>353.97187000000002</v>
      </c>
      <c r="Q1283" s="17"/>
      <c r="R1283" s="16">
        <v>17.692</v>
      </c>
      <c r="S1283" s="39" t="s">
        <v>36</v>
      </c>
      <c r="T1283" s="18"/>
    </row>
    <row r="1284" spans="8:20" x14ac:dyDescent="0.25">
      <c r="H1284" s="15">
        <v>41139</v>
      </c>
      <c r="I1284" s="96">
        <v>0.875</v>
      </c>
      <c r="J1284" s="100">
        <f t="shared" si="88"/>
        <v>41139.875</v>
      </c>
      <c r="K1284" s="16">
        <v>41.755099999999999</v>
      </c>
      <c r="L1284" s="100">
        <f>'Barometric Data'!B1284+'Barometric Data'!C1284</f>
        <v>41139.875</v>
      </c>
      <c r="M1284" s="106">
        <f t="shared" si="87"/>
        <v>0</v>
      </c>
      <c r="N1284" s="16">
        <f>'Barometric Data'!E1284</f>
        <v>2.6888999999999998</v>
      </c>
      <c r="O1284" s="16">
        <f t="shared" si="89"/>
        <v>39.066200000000002</v>
      </c>
      <c r="P1284" s="17">
        <f t="shared" ref="P1284:P1347" si="90">AVERAGE($E$10,$E$12:$E$17)-O1284</f>
        <v>353.92577000000006</v>
      </c>
      <c r="Q1284" s="17"/>
      <c r="R1284" s="16">
        <v>17.728999999999999</v>
      </c>
      <c r="S1284" s="39" t="s">
        <v>36</v>
      </c>
      <c r="T1284" s="18"/>
    </row>
    <row r="1285" spans="8:20" x14ac:dyDescent="0.25">
      <c r="H1285" s="15">
        <v>41140</v>
      </c>
      <c r="I1285" s="96">
        <v>0.125</v>
      </c>
      <c r="J1285" s="100">
        <f t="shared" si="88"/>
        <v>41140.125</v>
      </c>
      <c r="K1285" s="16">
        <v>41.7622</v>
      </c>
      <c r="L1285" s="100">
        <f>'Barometric Data'!B1285+'Barometric Data'!C1285</f>
        <v>41140.125</v>
      </c>
      <c r="M1285" s="106">
        <f t="shared" si="87"/>
        <v>0</v>
      </c>
      <c r="N1285" s="16">
        <f>'Barometric Data'!E1285</f>
        <v>2.7132999999999998</v>
      </c>
      <c r="O1285" s="16">
        <f t="shared" si="89"/>
        <v>39.048900000000003</v>
      </c>
      <c r="P1285" s="17">
        <f t="shared" si="90"/>
        <v>353.94307000000003</v>
      </c>
      <c r="Q1285" s="17"/>
      <c r="R1285" s="16">
        <v>17.701000000000001</v>
      </c>
      <c r="S1285" s="39" t="s">
        <v>36</v>
      </c>
      <c r="T1285" s="18"/>
    </row>
    <row r="1286" spans="8:20" x14ac:dyDescent="0.25">
      <c r="H1286" s="15">
        <v>41140</v>
      </c>
      <c r="I1286" s="96">
        <v>0.375</v>
      </c>
      <c r="J1286" s="100">
        <f t="shared" si="88"/>
        <v>41140.375</v>
      </c>
      <c r="K1286" s="16">
        <v>41.790999999999997</v>
      </c>
      <c r="L1286" s="100">
        <f>'Barometric Data'!B1286+'Barometric Data'!C1286</f>
        <v>41140.375</v>
      </c>
      <c r="M1286" s="106">
        <f t="shared" si="87"/>
        <v>0</v>
      </c>
      <c r="N1286" s="16">
        <f>'Barometric Data'!E1286</f>
        <v>2.7239</v>
      </c>
      <c r="O1286" s="16">
        <f t="shared" si="89"/>
        <v>39.067099999999996</v>
      </c>
      <c r="P1286" s="17">
        <f t="shared" si="90"/>
        <v>353.92487000000006</v>
      </c>
      <c r="Q1286" s="17"/>
      <c r="R1286" s="16">
        <v>17.698</v>
      </c>
      <c r="S1286" s="39" t="s">
        <v>36</v>
      </c>
      <c r="T1286" s="18"/>
    </row>
    <row r="1287" spans="8:20" x14ac:dyDescent="0.25">
      <c r="H1287" s="15">
        <v>41140</v>
      </c>
      <c r="I1287" s="96">
        <v>0.625</v>
      </c>
      <c r="J1287" s="100">
        <f t="shared" si="88"/>
        <v>41140.625</v>
      </c>
      <c r="K1287" s="16">
        <v>41.790199999999999</v>
      </c>
      <c r="L1287" s="100">
        <f>'Barometric Data'!B1287+'Barometric Data'!C1287</f>
        <v>41140.625</v>
      </c>
      <c r="M1287" s="106">
        <f t="shared" si="87"/>
        <v>0</v>
      </c>
      <c r="N1287" s="16">
        <f>'Barometric Data'!E1287</f>
        <v>2.7637999999999998</v>
      </c>
      <c r="O1287" s="16">
        <f t="shared" si="89"/>
        <v>39.026399999999995</v>
      </c>
      <c r="P1287" s="17">
        <f t="shared" si="90"/>
        <v>353.96557000000007</v>
      </c>
      <c r="Q1287" s="17"/>
      <c r="R1287" s="16">
        <v>17.702999999999999</v>
      </c>
      <c r="S1287" s="39" t="s">
        <v>36</v>
      </c>
      <c r="T1287" s="18"/>
    </row>
    <row r="1288" spans="8:20" x14ac:dyDescent="0.25">
      <c r="H1288" s="15">
        <v>41140</v>
      </c>
      <c r="I1288" s="96">
        <v>0.875</v>
      </c>
      <c r="J1288" s="100">
        <f t="shared" si="88"/>
        <v>41140.875</v>
      </c>
      <c r="K1288" s="16">
        <v>41.793999999999997</v>
      </c>
      <c r="L1288" s="100">
        <f>'Barometric Data'!B1288+'Barometric Data'!C1288</f>
        <v>41140.875</v>
      </c>
      <c r="M1288" s="106">
        <f t="shared" si="87"/>
        <v>0</v>
      </c>
      <c r="N1288" s="16">
        <f>'Barometric Data'!E1288</f>
        <v>2.7448000000000001</v>
      </c>
      <c r="O1288" s="16">
        <f t="shared" si="89"/>
        <v>39.049199999999999</v>
      </c>
      <c r="P1288" s="17">
        <f t="shared" si="90"/>
        <v>353.94277000000005</v>
      </c>
      <c r="Q1288" s="17"/>
      <c r="R1288" s="16">
        <v>17.693999999999999</v>
      </c>
      <c r="S1288" s="39" t="s">
        <v>36</v>
      </c>
      <c r="T1288" s="18"/>
    </row>
    <row r="1289" spans="8:20" x14ac:dyDescent="0.25">
      <c r="H1289" s="15">
        <v>41141</v>
      </c>
      <c r="I1289" s="96">
        <v>0.125</v>
      </c>
      <c r="J1289" s="100">
        <f t="shared" si="88"/>
        <v>41141.125</v>
      </c>
      <c r="K1289" s="16">
        <v>41.787799999999997</v>
      </c>
      <c r="L1289" s="100">
        <f>'Barometric Data'!B1289+'Barometric Data'!C1289</f>
        <v>41141.125</v>
      </c>
      <c r="M1289" s="106">
        <f t="shared" si="87"/>
        <v>0</v>
      </c>
      <c r="N1289" s="16">
        <f>'Barometric Data'!E1289</f>
        <v>2.7465999999999999</v>
      </c>
      <c r="O1289" s="16">
        <f t="shared" si="89"/>
        <v>39.041199999999996</v>
      </c>
      <c r="P1289" s="17">
        <f t="shared" si="90"/>
        <v>353.95077000000003</v>
      </c>
      <c r="Q1289" s="17"/>
      <c r="R1289" s="16">
        <v>17.693999999999999</v>
      </c>
      <c r="S1289" s="39" t="s">
        <v>36</v>
      </c>
      <c r="T1289" s="18"/>
    </row>
    <row r="1290" spans="8:20" x14ac:dyDescent="0.25">
      <c r="H1290" s="15">
        <v>41141</v>
      </c>
      <c r="I1290" s="96">
        <v>0.375</v>
      </c>
      <c r="J1290" s="100">
        <f t="shared" si="88"/>
        <v>41141.375</v>
      </c>
      <c r="K1290" s="16">
        <v>41.811999999999998</v>
      </c>
      <c r="L1290" s="100">
        <f>'Barometric Data'!B1290+'Barometric Data'!C1290</f>
        <v>41141.375</v>
      </c>
      <c r="M1290" s="106">
        <f t="shared" si="87"/>
        <v>0</v>
      </c>
      <c r="N1290" s="16">
        <f>'Barometric Data'!E1290</f>
        <v>2.7957000000000001</v>
      </c>
      <c r="O1290" s="16">
        <f t="shared" si="89"/>
        <v>39.016300000000001</v>
      </c>
      <c r="P1290" s="17">
        <f t="shared" si="90"/>
        <v>353.97567000000004</v>
      </c>
      <c r="Q1290" s="17"/>
      <c r="R1290" s="16">
        <v>17.715</v>
      </c>
      <c r="S1290" s="39" t="s">
        <v>36</v>
      </c>
      <c r="T1290" s="18"/>
    </row>
    <row r="1291" spans="8:20" x14ac:dyDescent="0.25">
      <c r="H1291" s="15">
        <v>41141</v>
      </c>
      <c r="I1291" s="96">
        <v>0.625</v>
      </c>
      <c r="J1291" s="100">
        <f t="shared" si="88"/>
        <v>41141.625</v>
      </c>
      <c r="K1291" s="16">
        <v>41.767600000000002</v>
      </c>
      <c r="L1291" s="100">
        <f>'Barometric Data'!B1291+'Barometric Data'!C1291</f>
        <v>41141.625</v>
      </c>
      <c r="M1291" s="106">
        <f t="shared" si="87"/>
        <v>0</v>
      </c>
      <c r="N1291" s="16">
        <f>'Barometric Data'!E1291</f>
        <v>2.7469999999999999</v>
      </c>
      <c r="O1291" s="16">
        <f t="shared" si="89"/>
        <v>39.020600000000002</v>
      </c>
      <c r="P1291" s="17">
        <f t="shared" si="90"/>
        <v>353.97137000000004</v>
      </c>
      <c r="Q1291" s="17"/>
      <c r="R1291" s="16">
        <v>17.696999999999999</v>
      </c>
      <c r="S1291" s="39" t="s">
        <v>36</v>
      </c>
      <c r="T1291" s="18"/>
    </row>
    <row r="1292" spans="8:20" x14ac:dyDescent="0.25">
      <c r="H1292" s="15">
        <v>41141</v>
      </c>
      <c r="I1292" s="96">
        <v>0.875</v>
      </c>
      <c r="J1292" s="100">
        <f t="shared" si="88"/>
        <v>41141.875</v>
      </c>
      <c r="K1292" s="16">
        <v>41.726700000000001</v>
      </c>
      <c r="L1292" s="100">
        <f>'Barometric Data'!B1292+'Barometric Data'!C1292</f>
        <v>41141.875</v>
      </c>
      <c r="M1292" s="106">
        <f t="shared" si="87"/>
        <v>0</v>
      </c>
      <c r="N1292" s="16">
        <f>'Barometric Data'!E1292</f>
        <v>2.6585000000000001</v>
      </c>
      <c r="O1292" s="16">
        <f t="shared" si="89"/>
        <v>39.068200000000004</v>
      </c>
      <c r="P1292" s="17">
        <f t="shared" si="90"/>
        <v>353.92377000000005</v>
      </c>
      <c r="Q1292" s="17"/>
      <c r="R1292" s="16">
        <v>17.704999999999998</v>
      </c>
      <c r="S1292" s="39" t="s">
        <v>36</v>
      </c>
      <c r="T1292" s="18"/>
    </row>
    <row r="1293" spans="8:20" x14ac:dyDescent="0.25">
      <c r="H1293" s="15">
        <v>41142</v>
      </c>
      <c r="I1293" s="96">
        <v>0.125</v>
      </c>
      <c r="J1293" s="100">
        <f t="shared" si="88"/>
        <v>41142.125</v>
      </c>
      <c r="K1293" s="16">
        <v>41.7273</v>
      </c>
      <c r="L1293" s="100">
        <f>'Barometric Data'!B1293+'Barometric Data'!C1293</f>
        <v>41142.125</v>
      </c>
      <c r="M1293" s="106">
        <f t="shared" si="87"/>
        <v>0</v>
      </c>
      <c r="N1293" s="16">
        <f>'Barometric Data'!E1293</f>
        <v>2.6583999999999999</v>
      </c>
      <c r="O1293" s="16">
        <f t="shared" si="89"/>
        <v>39.068899999999999</v>
      </c>
      <c r="P1293" s="17">
        <f t="shared" si="90"/>
        <v>353.92307000000005</v>
      </c>
      <c r="Q1293" s="17"/>
      <c r="R1293" s="16">
        <v>17.71</v>
      </c>
      <c r="S1293" s="39" t="s">
        <v>36</v>
      </c>
      <c r="T1293" s="18"/>
    </row>
    <row r="1294" spans="8:20" x14ac:dyDescent="0.25">
      <c r="H1294" s="15">
        <v>41142</v>
      </c>
      <c r="I1294" s="96">
        <v>0.375</v>
      </c>
      <c r="J1294" s="100">
        <f t="shared" si="88"/>
        <v>41142.375</v>
      </c>
      <c r="K1294" s="16">
        <v>41.744500000000002</v>
      </c>
      <c r="L1294" s="100">
        <f>'Barometric Data'!B1294+'Barometric Data'!C1294</f>
        <v>41142.375</v>
      </c>
      <c r="M1294" s="106">
        <f t="shared" si="87"/>
        <v>0</v>
      </c>
      <c r="N1294" s="16">
        <f>'Barometric Data'!E1294</f>
        <v>2.6419000000000001</v>
      </c>
      <c r="O1294" s="16">
        <f t="shared" si="89"/>
        <v>39.102600000000002</v>
      </c>
      <c r="P1294" s="17">
        <f t="shared" si="90"/>
        <v>353.88937000000004</v>
      </c>
      <c r="Q1294" s="17"/>
      <c r="R1294" s="16">
        <v>17.702999999999999</v>
      </c>
      <c r="S1294" s="39" t="s">
        <v>36</v>
      </c>
      <c r="T1294" s="18"/>
    </row>
    <row r="1295" spans="8:20" x14ac:dyDescent="0.25">
      <c r="H1295" s="15">
        <v>41142</v>
      </c>
      <c r="I1295" s="96">
        <v>0.625</v>
      </c>
      <c r="J1295" s="100">
        <f t="shared" si="88"/>
        <v>41142.625</v>
      </c>
      <c r="K1295" s="16">
        <v>41.715699999999998</v>
      </c>
      <c r="L1295" s="100">
        <f>'Barometric Data'!B1295+'Barometric Data'!C1295</f>
        <v>41142.625</v>
      </c>
      <c r="M1295" s="106">
        <f t="shared" ref="M1295:M1358" si="91">L1295-J1295</f>
        <v>0</v>
      </c>
      <c r="N1295" s="16">
        <f>'Barometric Data'!E1295</f>
        <v>2.6048</v>
      </c>
      <c r="O1295" s="16">
        <f t="shared" si="89"/>
        <v>39.110900000000001</v>
      </c>
      <c r="P1295" s="17">
        <f t="shared" si="90"/>
        <v>353.88107000000002</v>
      </c>
      <c r="Q1295" s="17"/>
      <c r="R1295" s="16">
        <v>17.696000000000002</v>
      </c>
      <c r="S1295" s="39" t="s">
        <v>36</v>
      </c>
      <c r="T1295" s="18"/>
    </row>
    <row r="1296" spans="8:20" x14ac:dyDescent="0.25">
      <c r="H1296" s="15">
        <v>41142</v>
      </c>
      <c r="I1296" s="96">
        <v>0.875</v>
      </c>
      <c r="J1296" s="100">
        <f t="shared" si="88"/>
        <v>41142.875</v>
      </c>
      <c r="K1296" s="16">
        <v>41.738</v>
      </c>
      <c r="L1296" s="100">
        <f>'Barometric Data'!B1296+'Barometric Data'!C1296</f>
        <v>41142.875</v>
      </c>
      <c r="M1296" s="106">
        <f t="shared" si="91"/>
        <v>0</v>
      </c>
      <c r="N1296" s="16">
        <f>'Barometric Data'!E1296</f>
        <v>2.6023000000000001</v>
      </c>
      <c r="O1296" s="16">
        <f t="shared" si="89"/>
        <v>39.1357</v>
      </c>
      <c r="P1296" s="17">
        <f t="shared" si="90"/>
        <v>353.85627000000005</v>
      </c>
      <c r="Q1296" s="17"/>
      <c r="R1296" s="16">
        <v>17.7</v>
      </c>
      <c r="S1296" s="39" t="s">
        <v>36</v>
      </c>
      <c r="T1296" s="18"/>
    </row>
    <row r="1297" spans="8:20" x14ac:dyDescent="0.25">
      <c r="H1297" s="15">
        <v>41143</v>
      </c>
      <c r="I1297" s="96">
        <v>0.125</v>
      </c>
      <c r="J1297" s="100">
        <f t="shared" si="88"/>
        <v>41143.125</v>
      </c>
      <c r="K1297" s="16">
        <v>41.770400000000002</v>
      </c>
      <c r="L1297" s="100">
        <f>'Barometric Data'!B1297+'Barometric Data'!C1297</f>
        <v>41143.125</v>
      </c>
      <c r="M1297" s="106">
        <f t="shared" si="91"/>
        <v>0</v>
      </c>
      <c r="N1297" s="16">
        <f>'Barometric Data'!E1297</f>
        <v>2.6612</v>
      </c>
      <c r="O1297" s="16">
        <f t="shared" si="89"/>
        <v>39.109200000000001</v>
      </c>
      <c r="P1297" s="17">
        <f t="shared" si="90"/>
        <v>353.88277000000005</v>
      </c>
      <c r="Q1297" s="17"/>
      <c r="R1297" s="16">
        <v>17.696000000000002</v>
      </c>
      <c r="S1297" s="39" t="s">
        <v>36</v>
      </c>
      <c r="T1297" s="18"/>
    </row>
    <row r="1298" spans="8:20" x14ac:dyDescent="0.25">
      <c r="H1298" s="15">
        <v>41143</v>
      </c>
      <c r="I1298" s="96">
        <v>0.375</v>
      </c>
      <c r="J1298" s="100">
        <f t="shared" si="88"/>
        <v>41143.375</v>
      </c>
      <c r="K1298" s="16">
        <v>41.825699999999998</v>
      </c>
      <c r="L1298" s="100">
        <f>'Barometric Data'!B1298+'Barometric Data'!C1298</f>
        <v>41143.375</v>
      </c>
      <c r="M1298" s="106">
        <f t="shared" si="91"/>
        <v>0</v>
      </c>
      <c r="N1298" s="16">
        <f>'Barometric Data'!E1298</f>
        <v>2.7326999999999999</v>
      </c>
      <c r="O1298" s="16">
        <f t="shared" si="89"/>
        <v>39.092999999999996</v>
      </c>
      <c r="P1298" s="17">
        <f t="shared" si="90"/>
        <v>353.89897000000002</v>
      </c>
      <c r="Q1298" s="17"/>
      <c r="R1298" s="16">
        <v>17.702999999999999</v>
      </c>
      <c r="S1298" s="39" t="s">
        <v>36</v>
      </c>
      <c r="T1298" s="18"/>
    </row>
    <row r="1299" spans="8:20" x14ac:dyDescent="0.25">
      <c r="H1299" s="15">
        <v>41143</v>
      </c>
      <c r="I1299" s="96">
        <v>0.625</v>
      </c>
      <c r="J1299" s="100">
        <f t="shared" si="88"/>
        <v>41143.625</v>
      </c>
      <c r="K1299" s="16">
        <v>41.785200000000003</v>
      </c>
      <c r="L1299" s="100">
        <f>'Barometric Data'!B1299+'Barometric Data'!C1299</f>
        <v>41143.625</v>
      </c>
      <c r="M1299" s="106">
        <f t="shared" si="91"/>
        <v>0</v>
      </c>
      <c r="N1299" s="16">
        <f>'Barometric Data'!E1299</f>
        <v>2.7090000000000001</v>
      </c>
      <c r="O1299" s="16">
        <f t="shared" si="89"/>
        <v>39.0762</v>
      </c>
      <c r="P1299" s="17">
        <f t="shared" si="90"/>
        <v>353.91577000000007</v>
      </c>
      <c r="Q1299" s="17"/>
      <c r="R1299" s="16">
        <v>17.687000000000001</v>
      </c>
      <c r="S1299" s="39" t="s">
        <v>36</v>
      </c>
      <c r="T1299" s="18"/>
    </row>
    <row r="1300" spans="8:20" x14ac:dyDescent="0.25">
      <c r="H1300" s="15">
        <v>41143</v>
      </c>
      <c r="I1300" s="96">
        <v>0.875</v>
      </c>
      <c r="J1300" s="100">
        <f t="shared" si="88"/>
        <v>41143.875</v>
      </c>
      <c r="K1300" s="16">
        <v>41.7515</v>
      </c>
      <c r="L1300" s="100">
        <f>'Barometric Data'!B1300+'Barometric Data'!C1300</f>
        <v>41143.875</v>
      </c>
      <c r="M1300" s="106">
        <f t="shared" si="91"/>
        <v>0</v>
      </c>
      <c r="N1300" s="16">
        <f>'Barometric Data'!E1300</f>
        <v>2.6514000000000002</v>
      </c>
      <c r="O1300" s="16">
        <f t="shared" si="89"/>
        <v>39.100099999999998</v>
      </c>
      <c r="P1300" s="17">
        <f t="shared" si="90"/>
        <v>353.89187000000004</v>
      </c>
      <c r="Q1300" s="17"/>
      <c r="R1300" s="16">
        <v>17.702999999999999</v>
      </c>
      <c r="S1300" s="39" t="s">
        <v>36</v>
      </c>
      <c r="T1300" s="18"/>
    </row>
    <row r="1301" spans="8:20" x14ac:dyDescent="0.25">
      <c r="H1301" s="15">
        <v>41144</v>
      </c>
      <c r="I1301" s="96">
        <v>0.125</v>
      </c>
      <c r="J1301" s="100">
        <f t="shared" si="88"/>
        <v>41144.125</v>
      </c>
      <c r="K1301" s="16">
        <v>41.753399999999999</v>
      </c>
      <c r="L1301" s="100">
        <f>'Barometric Data'!B1301+'Barometric Data'!C1301</f>
        <v>41144.125</v>
      </c>
      <c r="M1301" s="106">
        <f t="shared" si="91"/>
        <v>0</v>
      </c>
      <c r="N1301" s="16">
        <f>'Barometric Data'!E1301</f>
        <v>2.6659999999999999</v>
      </c>
      <c r="O1301" s="16">
        <f t="shared" si="89"/>
        <v>39.087400000000002</v>
      </c>
      <c r="P1301" s="17">
        <f t="shared" si="90"/>
        <v>353.90457000000004</v>
      </c>
      <c r="Q1301" s="17"/>
      <c r="R1301" s="16">
        <v>17.693000000000001</v>
      </c>
      <c r="S1301" s="39" t="s">
        <v>36</v>
      </c>
      <c r="T1301" s="18"/>
    </row>
    <row r="1302" spans="8:20" x14ac:dyDescent="0.25">
      <c r="H1302" s="15">
        <v>41144</v>
      </c>
      <c r="I1302" s="96">
        <v>0.375</v>
      </c>
      <c r="J1302" s="100">
        <f t="shared" si="88"/>
        <v>41144.375</v>
      </c>
      <c r="K1302" s="16">
        <v>41.778700000000001</v>
      </c>
      <c r="L1302" s="100">
        <f>'Barometric Data'!B1302+'Barometric Data'!C1302</f>
        <v>41144.375</v>
      </c>
      <c r="M1302" s="106">
        <f t="shared" si="91"/>
        <v>0</v>
      </c>
      <c r="N1302" s="16">
        <f>'Barometric Data'!E1302</f>
        <v>2.7082999999999999</v>
      </c>
      <c r="O1302" s="16">
        <f t="shared" si="89"/>
        <v>39.070399999999999</v>
      </c>
      <c r="P1302" s="17">
        <f t="shared" si="90"/>
        <v>353.92157000000003</v>
      </c>
      <c r="Q1302" s="17"/>
      <c r="R1302" s="16">
        <v>17.710999999999999</v>
      </c>
      <c r="S1302" s="39" t="s">
        <v>36</v>
      </c>
      <c r="T1302" s="18"/>
    </row>
    <row r="1303" spans="8:20" x14ac:dyDescent="0.25">
      <c r="H1303" s="15">
        <v>41144</v>
      </c>
      <c r="I1303" s="96">
        <v>0.625</v>
      </c>
      <c r="J1303" s="100">
        <f t="shared" si="88"/>
        <v>41144.625</v>
      </c>
      <c r="K1303" s="16">
        <v>41.732900000000001</v>
      </c>
      <c r="L1303" s="100">
        <f>'Barometric Data'!B1303+'Barometric Data'!C1303</f>
        <v>41144.625</v>
      </c>
      <c r="M1303" s="106">
        <f t="shared" si="91"/>
        <v>0</v>
      </c>
      <c r="N1303" s="16">
        <f>'Barometric Data'!E1303</f>
        <v>2.6463999999999999</v>
      </c>
      <c r="O1303" s="16">
        <f t="shared" si="89"/>
        <v>39.086500000000001</v>
      </c>
      <c r="P1303" s="17">
        <f t="shared" si="90"/>
        <v>353.90547000000004</v>
      </c>
      <c r="Q1303" s="17"/>
      <c r="R1303" s="16">
        <v>17.702999999999999</v>
      </c>
      <c r="S1303" s="39" t="s">
        <v>36</v>
      </c>
      <c r="T1303" s="18"/>
    </row>
    <row r="1304" spans="8:20" x14ac:dyDescent="0.25">
      <c r="H1304" s="15">
        <v>41144</v>
      </c>
      <c r="I1304" s="96">
        <v>0.875</v>
      </c>
      <c r="J1304" s="100">
        <f t="shared" si="88"/>
        <v>41144.875</v>
      </c>
      <c r="K1304" s="16">
        <v>41.715699999999998</v>
      </c>
      <c r="L1304" s="100">
        <f>'Barometric Data'!B1304+'Barometric Data'!C1304</f>
        <v>41144.875</v>
      </c>
      <c r="M1304" s="106">
        <f t="shared" si="91"/>
        <v>0</v>
      </c>
      <c r="N1304" s="16">
        <f>'Barometric Data'!E1304</f>
        <v>2.5724</v>
      </c>
      <c r="O1304" s="16">
        <f t="shared" si="89"/>
        <v>39.143299999999996</v>
      </c>
      <c r="P1304" s="17">
        <f t="shared" si="90"/>
        <v>353.84867000000003</v>
      </c>
      <c r="Q1304" s="17"/>
      <c r="R1304" s="16">
        <v>17.7</v>
      </c>
      <c r="S1304" s="39" t="s">
        <v>36</v>
      </c>
      <c r="T1304" s="18"/>
    </row>
    <row r="1305" spans="8:20" x14ac:dyDescent="0.25">
      <c r="H1305" s="15">
        <v>41145</v>
      </c>
      <c r="I1305" s="96">
        <v>0.125</v>
      </c>
      <c r="J1305" s="100">
        <f t="shared" si="88"/>
        <v>41145.125</v>
      </c>
      <c r="K1305" s="16">
        <v>41.771700000000003</v>
      </c>
      <c r="L1305" s="100">
        <f>'Barometric Data'!B1305+'Barometric Data'!C1305</f>
        <v>41145.125</v>
      </c>
      <c r="M1305" s="106">
        <f t="shared" si="91"/>
        <v>0</v>
      </c>
      <c r="N1305" s="16">
        <f>'Barometric Data'!E1305</f>
        <v>2.6646000000000001</v>
      </c>
      <c r="O1305" s="16">
        <f t="shared" si="89"/>
        <v>39.107100000000003</v>
      </c>
      <c r="P1305" s="17">
        <f t="shared" si="90"/>
        <v>353.88487000000003</v>
      </c>
      <c r="Q1305" s="17"/>
      <c r="R1305" s="16">
        <v>17.690999999999999</v>
      </c>
      <c r="S1305" s="39" t="s">
        <v>36</v>
      </c>
      <c r="T1305" s="18"/>
    </row>
    <row r="1306" spans="8:20" x14ac:dyDescent="0.25">
      <c r="H1306" s="15">
        <v>41145</v>
      </c>
      <c r="I1306" s="96">
        <v>0.375</v>
      </c>
      <c r="J1306" s="100">
        <f t="shared" si="88"/>
        <v>41145.375</v>
      </c>
      <c r="K1306" s="16">
        <v>41.841700000000003</v>
      </c>
      <c r="L1306" s="100">
        <f>'Barometric Data'!B1306+'Barometric Data'!C1306</f>
        <v>41145.375</v>
      </c>
      <c r="M1306" s="106">
        <f t="shared" si="91"/>
        <v>0</v>
      </c>
      <c r="N1306" s="16">
        <f>'Barometric Data'!E1306</f>
        <v>2.7816999999999998</v>
      </c>
      <c r="O1306" s="16">
        <f t="shared" si="89"/>
        <v>39.06</v>
      </c>
      <c r="P1306" s="17">
        <f t="shared" si="90"/>
        <v>353.93197000000004</v>
      </c>
      <c r="Q1306" s="17"/>
      <c r="R1306" s="16">
        <v>17.699000000000002</v>
      </c>
      <c r="S1306" s="39" t="s">
        <v>36</v>
      </c>
      <c r="T1306" s="18"/>
    </row>
    <row r="1307" spans="8:20" x14ac:dyDescent="0.25">
      <c r="H1307" s="15">
        <v>41145</v>
      </c>
      <c r="I1307" s="96">
        <v>0.625</v>
      </c>
      <c r="J1307" s="100">
        <f t="shared" si="88"/>
        <v>41145.625</v>
      </c>
      <c r="K1307" s="16">
        <v>41.820900000000002</v>
      </c>
      <c r="L1307" s="100">
        <f>'Barometric Data'!B1307+'Barometric Data'!C1307</f>
        <v>41145.625</v>
      </c>
      <c r="M1307" s="106">
        <f t="shared" si="91"/>
        <v>0</v>
      </c>
      <c r="N1307" s="16">
        <f>'Barometric Data'!E1307</f>
        <v>2.7728999999999999</v>
      </c>
      <c r="O1307" s="16">
        <f t="shared" si="89"/>
        <v>39.048000000000002</v>
      </c>
      <c r="P1307" s="17">
        <f t="shared" si="90"/>
        <v>353.94397000000004</v>
      </c>
      <c r="Q1307" s="17"/>
      <c r="R1307" s="16">
        <v>17.710999999999999</v>
      </c>
      <c r="S1307" s="39" t="s">
        <v>36</v>
      </c>
      <c r="T1307" s="18"/>
    </row>
    <row r="1308" spans="8:20" x14ac:dyDescent="0.25">
      <c r="H1308" s="15">
        <v>41145</v>
      </c>
      <c r="I1308" s="96">
        <v>0.875</v>
      </c>
      <c r="J1308" s="100">
        <f t="shared" si="88"/>
        <v>41145.875</v>
      </c>
      <c r="K1308" s="16">
        <v>41.778100000000002</v>
      </c>
      <c r="L1308" s="100">
        <f>'Barometric Data'!B1308+'Barometric Data'!C1308</f>
        <v>41145.875</v>
      </c>
      <c r="M1308" s="106">
        <f t="shared" si="91"/>
        <v>0</v>
      </c>
      <c r="N1308" s="16">
        <f>'Barometric Data'!E1308</f>
        <v>2.7198000000000002</v>
      </c>
      <c r="O1308" s="16">
        <f t="shared" si="89"/>
        <v>39.058300000000003</v>
      </c>
      <c r="P1308" s="17">
        <f t="shared" si="90"/>
        <v>353.93367000000001</v>
      </c>
      <c r="Q1308" s="17"/>
      <c r="R1308" s="16">
        <v>17.707999999999998</v>
      </c>
      <c r="S1308" s="39" t="s">
        <v>36</v>
      </c>
      <c r="T1308" s="18"/>
    </row>
    <row r="1309" spans="8:20" x14ac:dyDescent="0.25">
      <c r="H1309" s="15">
        <v>41146</v>
      </c>
      <c r="I1309" s="96">
        <v>0.125</v>
      </c>
      <c r="J1309" s="100">
        <f t="shared" si="88"/>
        <v>41146.125</v>
      </c>
      <c r="K1309" s="16">
        <v>41.763599999999997</v>
      </c>
      <c r="L1309" s="100">
        <f>'Barometric Data'!B1309+'Barometric Data'!C1309</f>
        <v>41146.125</v>
      </c>
      <c r="M1309" s="106">
        <f t="shared" si="91"/>
        <v>0</v>
      </c>
      <c r="N1309" s="16">
        <f>'Barometric Data'!E1309</f>
        <v>2.6861999999999999</v>
      </c>
      <c r="O1309" s="16">
        <f t="shared" si="89"/>
        <v>39.077399999999997</v>
      </c>
      <c r="P1309" s="17">
        <f t="shared" si="90"/>
        <v>353.91457000000003</v>
      </c>
      <c r="Q1309" s="17"/>
      <c r="R1309" s="16">
        <v>17.701000000000001</v>
      </c>
      <c r="S1309" s="39" t="s">
        <v>36</v>
      </c>
      <c r="T1309" s="18"/>
    </row>
    <row r="1310" spans="8:20" x14ac:dyDescent="0.25">
      <c r="H1310" s="15">
        <v>41146</v>
      </c>
      <c r="I1310" s="96">
        <v>0.375</v>
      </c>
      <c r="J1310" s="100">
        <f t="shared" si="88"/>
        <v>41146.375</v>
      </c>
      <c r="K1310" s="16">
        <v>41.778500000000001</v>
      </c>
      <c r="L1310" s="100">
        <f>'Barometric Data'!B1310+'Barometric Data'!C1310</f>
        <v>41146.375</v>
      </c>
      <c r="M1310" s="106">
        <f t="shared" si="91"/>
        <v>0</v>
      </c>
      <c r="N1310" s="16">
        <f>'Barometric Data'!E1310</f>
        <v>2.7374000000000001</v>
      </c>
      <c r="O1310" s="16">
        <f t="shared" si="89"/>
        <v>39.0411</v>
      </c>
      <c r="P1310" s="17">
        <f t="shared" si="90"/>
        <v>353.95087000000001</v>
      </c>
      <c r="Q1310" s="17"/>
      <c r="R1310" s="16">
        <v>17.695</v>
      </c>
      <c r="S1310" s="39" t="s">
        <v>36</v>
      </c>
      <c r="T1310" s="18"/>
    </row>
    <row r="1311" spans="8:20" x14ac:dyDescent="0.25">
      <c r="H1311" s="15">
        <v>41146</v>
      </c>
      <c r="I1311" s="96">
        <v>0.625</v>
      </c>
      <c r="J1311" s="100">
        <f t="shared" si="88"/>
        <v>41146.625</v>
      </c>
      <c r="K1311" s="16">
        <v>41.720399999999998</v>
      </c>
      <c r="L1311" s="100">
        <f>'Barometric Data'!B1311+'Barometric Data'!C1311</f>
        <v>41146.625</v>
      </c>
      <c r="M1311" s="106">
        <f t="shared" si="91"/>
        <v>0</v>
      </c>
      <c r="N1311" s="16">
        <f>'Barometric Data'!E1311</f>
        <v>2.6314000000000002</v>
      </c>
      <c r="O1311" s="16">
        <f t="shared" si="89"/>
        <v>39.088999999999999</v>
      </c>
      <c r="P1311" s="17">
        <f t="shared" si="90"/>
        <v>353.90297000000004</v>
      </c>
      <c r="Q1311" s="17"/>
      <c r="R1311" s="16">
        <v>17.687999999999999</v>
      </c>
      <c r="S1311" s="39" t="s">
        <v>36</v>
      </c>
      <c r="T1311" s="18"/>
    </row>
    <row r="1312" spans="8:20" x14ac:dyDescent="0.25">
      <c r="H1312" s="15">
        <v>41146</v>
      </c>
      <c r="I1312" s="96">
        <v>0.875</v>
      </c>
      <c r="J1312" s="100">
        <f t="shared" si="88"/>
        <v>41146.875</v>
      </c>
      <c r="K1312" s="16">
        <v>41.698099999999997</v>
      </c>
      <c r="L1312" s="100">
        <f>'Barometric Data'!B1312+'Barometric Data'!C1312</f>
        <v>41146.875</v>
      </c>
      <c r="M1312" s="106">
        <f t="shared" si="91"/>
        <v>0</v>
      </c>
      <c r="N1312" s="16">
        <f>'Barometric Data'!E1312</f>
        <v>2.5400999999999998</v>
      </c>
      <c r="O1312" s="16">
        <f t="shared" si="89"/>
        <v>39.157999999999994</v>
      </c>
      <c r="P1312" s="17">
        <f t="shared" si="90"/>
        <v>353.83397000000002</v>
      </c>
      <c r="Q1312" s="17"/>
      <c r="R1312" s="16">
        <v>17.721</v>
      </c>
      <c r="S1312" s="39" t="s">
        <v>36</v>
      </c>
      <c r="T1312" s="18"/>
    </row>
    <row r="1313" spans="8:20" x14ac:dyDescent="0.25">
      <c r="H1313" s="15">
        <v>41147</v>
      </c>
      <c r="I1313" s="96">
        <v>0.125</v>
      </c>
      <c r="J1313" s="100">
        <f t="shared" si="88"/>
        <v>41147.125</v>
      </c>
      <c r="K1313" s="16">
        <v>41.708399999999997</v>
      </c>
      <c r="L1313" s="100">
        <f>'Barometric Data'!B1313+'Barometric Data'!C1313</f>
        <v>41147.125</v>
      </c>
      <c r="M1313" s="106">
        <f t="shared" si="91"/>
        <v>0</v>
      </c>
      <c r="N1313" s="16">
        <f>'Barometric Data'!E1313</f>
        <v>2.5312000000000001</v>
      </c>
      <c r="O1313" s="16">
        <f t="shared" si="89"/>
        <v>39.177199999999999</v>
      </c>
      <c r="P1313" s="17">
        <f t="shared" si="90"/>
        <v>353.81477000000007</v>
      </c>
      <c r="Q1313" s="17"/>
      <c r="R1313" s="16">
        <v>17.702000000000002</v>
      </c>
      <c r="S1313" s="39" t="s">
        <v>36</v>
      </c>
      <c r="T1313" s="18"/>
    </row>
    <row r="1314" spans="8:20" x14ac:dyDescent="0.25">
      <c r="H1314" s="15">
        <v>41147</v>
      </c>
      <c r="I1314" s="96">
        <v>0.375</v>
      </c>
      <c r="J1314" s="100">
        <f t="shared" si="88"/>
        <v>41147.375</v>
      </c>
      <c r="K1314" s="16">
        <v>41.790500000000002</v>
      </c>
      <c r="L1314" s="100">
        <f>'Barometric Data'!B1314+'Barometric Data'!C1314</f>
        <v>41147.375</v>
      </c>
      <c r="M1314" s="106">
        <f t="shared" si="91"/>
        <v>0</v>
      </c>
      <c r="N1314" s="16">
        <f>'Barometric Data'!E1314</f>
        <v>2.6526000000000001</v>
      </c>
      <c r="O1314" s="16">
        <f t="shared" si="89"/>
        <v>39.137900000000002</v>
      </c>
      <c r="P1314" s="17">
        <f t="shared" si="90"/>
        <v>353.85407000000004</v>
      </c>
      <c r="Q1314" s="17"/>
      <c r="R1314" s="16">
        <v>17.706</v>
      </c>
      <c r="S1314" s="39" t="s">
        <v>36</v>
      </c>
      <c r="T1314" s="18"/>
    </row>
    <row r="1315" spans="8:20" x14ac:dyDescent="0.25">
      <c r="H1315" s="15">
        <v>41147</v>
      </c>
      <c r="I1315" s="96">
        <v>0.625</v>
      </c>
      <c r="J1315" s="100">
        <f t="shared" si="88"/>
        <v>41147.625</v>
      </c>
      <c r="K1315" s="16">
        <v>41.728299999999997</v>
      </c>
      <c r="L1315" s="100">
        <f>'Barometric Data'!B1315+'Barometric Data'!C1315</f>
        <v>41147.625</v>
      </c>
      <c r="M1315" s="106">
        <f t="shared" si="91"/>
        <v>0</v>
      </c>
      <c r="N1315" s="16">
        <f>'Barometric Data'!E1315</f>
        <v>2.5741000000000001</v>
      </c>
      <c r="O1315" s="16">
        <f t="shared" si="89"/>
        <v>39.154199999999996</v>
      </c>
      <c r="P1315" s="17">
        <f t="shared" si="90"/>
        <v>353.83777000000003</v>
      </c>
      <c r="Q1315" s="17"/>
      <c r="R1315" s="16">
        <v>17.693000000000001</v>
      </c>
      <c r="S1315" s="39" t="s">
        <v>36</v>
      </c>
      <c r="T1315" s="18"/>
    </row>
    <row r="1316" spans="8:20" x14ac:dyDescent="0.25">
      <c r="H1316" s="15">
        <v>41147</v>
      </c>
      <c r="I1316" s="96">
        <v>0.875</v>
      </c>
      <c r="J1316" s="100">
        <f t="shared" si="88"/>
        <v>41147.875</v>
      </c>
      <c r="K1316" s="16">
        <v>41.747300000000003</v>
      </c>
      <c r="L1316" s="100">
        <f>'Barometric Data'!B1316+'Barometric Data'!C1316</f>
        <v>41147.875</v>
      </c>
      <c r="M1316" s="106">
        <f t="shared" si="91"/>
        <v>0</v>
      </c>
      <c r="N1316" s="16">
        <f>'Barometric Data'!E1316</f>
        <v>2.5644999999999998</v>
      </c>
      <c r="O1316" s="16">
        <f t="shared" si="89"/>
        <v>39.1828</v>
      </c>
      <c r="P1316" s="17">
        <f t="shared" si="90"/>
        <v>353.80917000000005</v>
      </c>
      <c r="Q1316" s="17"/>
      <c r="R1316" s="16">
        <v>17.699000000000002</v>
      </c>
      <c r="S1316" s="39" t="s">
        <v>36</v>
      </c>
      <c r="T1316" s="18"/>
    </row>
    <row r="1317" spans="8:20" x14ac:dyDescent="0.25">
      <c r="H1317" s="15">
        <v>41148</v>
      </c>
      <c r="I1317" s="96">
        <v>0.125</v>
      </c>
      <c r="J1317" s="100">
        <f t="shared" si="88"/>
        <v>41148.125</v>
      </c>
      <c r="K1317" s="16">
        <v>41.825099999999999</v>
      </c>
      <c r="L1317" s="100">
        <f>'Barometric Data'!B1317+'Barometric Data'!C1317</f>
        <v>41148.125</v>
      </c>
      <c r="M1317" s="106">
        <f t="shared" si="91"/>
        <v>0</v>
      </c>
      <c r="N1317" s="16">
        <f>'Barometric Data'!E1317</f>
        <v>2.6879</v>
      </c>
      <c r="O1317" s="16">
        <f t="shared" si="89"/>
        <v>39.1372</v>
      </c>
      <c r="P1317" s="17">
        <f t="shared" si="90"/>
        <v>353.85477000000003</v>
      </c>
      <c r="Q1317" s="17"/>
      <c r="R1317" s="16">
        <v>17.702999999999999</v>
      </c>
      <c r="S1317" s="39" t="s">
        <v>36</v>
      </c>
      <c r="T1317" s="18"/>
    </row>
    <row r="1318" spans="8:20" x14ac:dyDescent="0.25">
      <c r="H1318" s="15">
        <v>41148</v>
      </c>
      <c r="I1318" s="96">
        <v>0.375</v>
      </c>
      <c r="J1318" s="100">
        <f t="shared" si="88"/>
        <v>41148.375</v>
      </c>
      <c r="K1318" s="16">
        <v>41.845300000000002</v>
      </c>
      <c r="L1318" s="100">
        <f>'Barometric Data'!B1318+'Barometric Data'!C1318</f>
        <v>41148.375</v>
      </c>
      <c r="M1318" s="106">
        <f t="shared" si="91"/>
        <v>0</v>
      </c>
      <c r="N1318" s="16">
        <f>'Barometric Data'!E1318</f>
        <v>2.7846000000000002</v>
      </c>
      <c r="O1318" s="16">
        <f t="shared" si="89"/>
        <v>39.060700000000004</v>
      </c>
      <c r="P1318" s="17">
        <f t="shared" si="90"/>
        <v>353.93127000000004</v>
      </c>
      <c r="Q1318" s="17"/>
      <c r="R1318" s="16">
        <v>17.690999999999999</v>
      </c>
      <c r="S1318" s="39" t="s">
        <v>36</v>
      </c>
      <c r="T1318" s="18"/>
    </row>
    <row r="1319" spans="8:20" x14ac:dyDescent="0.25">
      <c r="H1319" s="15">
        <v>41148</v>
      </c>
      <c r="I1319" s="96">
        <v>0.625</v>
      </c>
      <c r="J1319" s="100">
        <f t="shared" si="88"/>
        <v>41148.625</v>
      </c>
      <c r="K1319" s="16">
        <v>41.824300000000001</v>
      </c>
      <c r="L1319" s="100">
        <f>'Barometric Data'!B1319+'Barometric Data'!C1319</f>
        <v>41148.625</v>
      </c>
      <c r="M1319" s="106">
        <f t="shared" si="91"/>
        <v>0</v>
      </c>
      <c r="N1319" s="16">
        <f>'Barometric Data'!E1319</f>
        <v>2.7593000000000001</v>
      </c>
      <c r="O1319" s="16">
        <f t="shared" si="89"/>
        <v>39.064999999999998</v>
      </c>
      <c r="P1319" s="17">
        <f t="shared" si="90"/>
        <v>353.92697000000004</v>
      </c>
      <c r="Q1319" s="17"/>
      <c r="R1319" s="16">
        <v>17.704999999999998</v>
      </c>
      <c r="S1319" s="39" t="s">
        <v>36</v>
      </c>
      <c r="T1319" s="18"/>
    </row>
    <row r="1320" spans="8:20" x14ac:dyDescent="0.25">
      <c r="H1320" s="15">
        <v>41148</v>
      </c>
      <c r="I1320" s="96">
        <v>0.875</v>
      </c>
      <c r="J1320" s="100">
        <f t="shared" si="88"/>
        <v>41148.875</v>
      </c>
      <c r="K1320" s="16">
        <v>41.794699999999999</v>
      </c>
      <c r="L1320" s="100">
        <f>'Barometric Data'!B1320+'Barometric Data'!C1320</f>
        <v>41148.875</v>
      </c>
      <c r="M1320" s="106">
        <f t="shared" si="91"/>
        <v>0</v>
      </c>
      <c r="N1320" s="16">
        <f>'Barometric Data'!E1320</f>
        <v>2.7065999999999999</v>
      </c>
      <c r="O1320" s="16">
        <f t="shared" si="89"/>
        <v>39.088099999999997</v>
      </c>
      <c r="P1320" s="17">
        <f t="shared" si="90"/>
        <v>353.90387000000004</v>
      </c>
      <c r="Q1320" s="17"/>
      <c r="R1320" s="16">
        <v>17.702000000000002</v>
      </c>
      <c r="S1320" s="39" t="s">
        <v>36</v>
      </c>
      <c r="T1320" s="18"/>
    </row>
    <row r="1321" spans="8:20" x14ac:dyDescent="0.25">
      <c r="H1321" s="15">
        <v>41149</v>
      </c>
      <c r="I1321" s="96">
        <v>0.125</v>
      </c>
      <c r="J1321" s="100">
        <f t="shared" si="88"/>
        <v>41149.125</v>
      </c>
      <c r="K1321" s="16">
        <v>41.814700000000002</v>
      </c>
      <c r="L1321" s="100">
        <f>'Barometric Data'!B1321+'Barometric Data'!C1321</f>
        <v>41149.125</v>
      </c>
      <c r="M1321" s="106">
        <f t="shared" si="91"/>
        <v>0</v>
      </c>
      <c r="N1321" s="16">
        <f>'Barometric Data'!E1321</f>
        <v>2.7480000000000002</v>
      </c>
      <c r="O1321" s="16">
        <f t="shared" si="89"/>
        <v>39.066700000000004</v>
      </c>
      <c r="P1321" s="17">
        <f t="shared" si="90"/>
        <v>353.92527000000001</v>
      </c>
      <c r="Q1321" s="17"/>
      <c r="R1321" s="16">
        <v>17.704999999999998</v>
      </c>
      <c r="S1321" s="39" t="s">
        <v>36</v>
      </c>
      <c r="T1321" s="18"/>
    </row>
    <row r="1322" spans="8:20" x14ac:dyDescent="0.25">
      <c r="H1322" s="15">
        <v>41149</v>
      </c>
      <c r="I1322" s="96">
        <v>0.375</v>
      </c>
      <c r="J1322" s="100">
        <f t="shared" si="88"/>
        <v>41149.375</v>
      </c>
      <c r="K1322" s="16">
        <v>41.844200000000001</v>
      </c>
      <c r="L1322" s="100">
        <f>'Barometric Data'!B1322+'Barometric Data'!C1322</f>
        <v>41149.375</v>
      </c>
      <c r="M1322" s="106">
        <f t="shared" si="91"/>
        <v>0</v>
      </c>
      <c r="N1322" s="16">
        <f>'Barometric Data'!E1322</f>
        <v>2.8066</v>
      </c>
      <c r="O1322" s="16">
        <f t="shared" si="89"/>
        <v>39.037599999999998</v>
      </c>
      <c r="P1322" s="17">
        <f t="shared" si="90"/>
        <v>353.95437000000004</v>
      </c>
      <c r="Q1322" s="17"/>
      <c r="R1322" s="16">
        <v>17.692</v>
      </c>
      <c r="S1322" s="39" t="s">
        <v>36</v>
      </c>
      <c r="T1322" s="18"/>
    </row>
    <row r="1323" spans="8:20" x14ac:dyDescent="0.25">
      <c r="H1323" s="15">
        <v>41149</v>
      </c>
      <c r="I1323" s="96">
        <v>0.625</v>
      </c>
      <c r="J1323" s="100">
        <f t="shared" ref="J1323:J1386" si="92">H1323+I1323</f>
        <v>41149.625</v>
      </c>
      <c r="K1323" s="16">
        <v>41.758800000000001</v>
      </c>
      <c r="L1323" s="100">
        <f>'Barometric Data'!B1323+'Barometric Data'!C1323</f>
        <v>41149.625</v>
      </c>
      <c r="M1323" s="106">
        <f t="shared" si="91"/>
        <v>0</v>
      </c>
      <c r="N1323" s="16">
        <f>'Barometric Data'!E1323</f>
        <v>2.7107000000000001</v>
      </c>
      <c r="O1323" s="16">
        <f t="shared" si="89"/>
        <v>39.048099999999998</v>
      </c>
      <c r="P1323" s="17">
        <f t="shared" si="90"/>
        <v>353.94387000000006</v>
      </c>
      <c r="Q1323" s="17"/>
      <c r="R1323" s="16">
        <v>17.693000000000001</v>
      </c>
      <c r="S1323" s="39" t="s">
        <v>36</v>
      </c>
      <c r="T1323" s="18"/>
    </row>
    <row r="1324" spans="8:20" x14ac:dyDescent="0.25">
      <c r="H1324" s="15">
        <v>41149</v>
      </c>
      <c r="I1324" s="96">
        <v>0.875</v>
      </c>
      <c r="J1324" s="100">
        <f t="shared" si="92"/>
        <v>41149.875</v>
      </c>
      <c r="K1324" s="16">
        <v>41.726399999999998</v>
      </c>
      <c r="L1324" s="100">
        <f>'Barometric Data'!B1324+'Barometric Data'!C1324</f>
        <v>41149.875</v>
      </c>
      <c r="M1324" s="106">
        <f t="shared" si="91"/>
        <v>0</v>
      </c>
      <c r="N1324" s="16">
        <f>'Barometric Data'!E1324</f>
        <v>2.6198000000000001</v>
      </c>
      <c r="O1324" s="16">
        <f t="shared" si="89"/>
        <v>39.1066</v>
      </c>
      <c r="P1324" s="17">
        <f t="shared" si="90"/>
        <v>353.88537000000002</v>
      </c>
      <c r="Q1324" s="17"/>
      <c r="R1324" s="16">
        <v>17.690999999999999</v>
      </c>
      <c r="S1324" s="39" t="s">
        <v>36</v>
      </c>
      <c r="T1324" s="18"/>
    </row>
    <row r="1325" spans="8:20" x14ac:dyDescent="0.25">
      <c r="H1325" s="15">
        <v>41150</v>
      </c>
      <c r="I1325" s="96">
        <v>0.125</v>
      </c>
      <c r="J1325" s="100">
        <f t="shared" si="92"/>
        <v>41150.125</v>
      </c>
      <c r="K1325" s="16">
        <v>41.781700000000001</v>
      </c>
      <c r="L1325" s="100">
        <f>'Barometric Data'!B1325+'Barometric Data'!C1325</f>
        <v>41150.125</v>
      </c>
      <c r="M1325" s="106">
        <f t="shared" si="91"/>
        <v>0</v>
      </c>
      <c r="N1325" s="16">
        <f>'Barometric Data'!E1325</f>
        <v>2.6962000000000002</v>
      </c>
      <c r="O1325" s="16">
        <f t="shared" si="89"/>
        <v>39.085500000000003</v>
      </c>
      <c r="P1325" s="17">
        <f t="shared" si="90"/>
        <v>353.90647000000001</v>
      </c>
      <c r="Q1325" s="17"/>
      <c r="R1325" s="16">
        <v>17.702000000000002</v>
      </c>
      <c r="S1325" s="39" t="s">
        <v>36</v>
      </c>
      <c r="T1325" s="18"/>
    </row>
    <row r="1326" spans="8:20" x14ac:dyDescent="0.25">
      <c r="H1326" s="15">
        <v>41150</v>
      </c>
      <c r="I1326" s="96">
        <v>0.375</v>
      </c>
      <c r="J1326" s="100">
        <f t="shared" si="92"/>
        <v>41150.375</v>
      </c>
      <c r="K1326" s="16">
        <v>41.849899999999998</v>
      </c>
      <c r="L1326" s="100">
        <f>'Barometric Data'!B1326+'Barometric Data'!C1326</f>
        <v>41150.375</v>
      </c>
      <c r="M1326" s="106">
        <f t="shared" si="91"/>
        <v>0</v>
      </c>
      <c r="N1326" s="16">
        <f>'Barometric Data'!E1326</f>
        <v>2.8262999999999998</v>
      </c>
      <c r="O1326" s="16">
        <f t="shared" si="89"/>
        <v>39.023600000000002</v>
      </c>
      <c r="P1326" s="17">
        <f t="shared" si="90"/>
        <v>353.96837000000005</v>
      </c>
      <c r="Q1326" s="17"/>
      <c r="R1326" s="16">
        <v>17.693999999999999</v>
      </c>
      <c r="S1326" s="39" t="s">
        <v>36</v>
      </c>
      <c r="T1326" s="18"/>
    </row>
    <row r="1327" spans="8:20" x14ac:dyDescent="0.25">
      <c r="H1327" s="15">
        <v>41150</v>
      </c>
      <c r="I1327" s="96">
        <v>0.625</v>
      </c>
      <c r="J1327" s="100">
        <f t="shared" si="92"/>
        <v>41150.625</v>
      </c>
      <c r="K1327" s="16">
        <v>41.787100000000002</v>
      </c>
      <c r="L1327" s="100">
        <f>'Barometric Data'!B1327+'Barometric Data'!C1327</f>
        <v>41150.625</v>
      </c>
      <c r="M1327" s="106">
        <f t="shared" si="91"/>
        <v>0</v>
      </c>
      <c r="N1327" s="16">
        <f>'Barometric Data'!E1327</f>
        <v>2.7688000000000001</v>
      </c>
      <c r="O1327" s="16">
        <f t="shared" si="89"/>
        <v>39.018300000000004</v>
      </c>
      <c r="P1327" s="17">
        <f t="shared" si="90"/>
        <v>353.97367000000003</v>
      </c>
      <c r="Q1327" s="17"/>
      <c r="R1327" s="16">
        <v>17.709</v>
      </c>
      <c r="S1327" s="39" t="s">
        <v>36</v>
      </c>
      <c r="T1327" s="18"/>
    </row>
    <row r="1328" spans="8:20" x14ac:dyDescent="0.25">
      <c r="H1328" s="15">
        <v>41150</v>
      </c>
      <c r="I1328" s="96">
        <v>0.875</v>
      </c>
      <c r="J1328" s="100">
        <f t="shared" si="92"/>
        <v>41150.875</v>
      </c>
      <c r="K1328" s="16">
        <v>41.762500000000003</v>
      </c>
      <c r="L1328" s="100">
        <f>'Barometric Data'!B1328+'Barometric Data'!C1328</f>
        <v>41150.875</v>
      </c>
      <c r="M1328" s="106">
        <f t="shared" si="91"/>
        <v>0</v>
      </c>
      <c r="N1328" s="16">
        <f>'Barometric Data'!E1328</f>
        <v>2.7145999999999999</v>
      </c>
      <c r="O1328" s="16">
        <f t="shared" si="89"/>
        <v>39.047900000000006</v>
      </c>
      <c r="P1328" s="17">
        <f t="shared" si="90"/>
        <v>353.94407000000001</v>
      </c>
      <c r="Q1328" s="17"/>
      <c r="R1328" s="16">
        <v>17.702000000000002</v>
      </c>
      <c r="S1328" s="39" t="s">
        <v>36</v>
      </c>
      <c r="T1328" s="18"/>
    </row>
    <row r="1329" spans="8:20" x14ac:dyDescent="0.25">
      <c r="H1329" s="15">
        <v>41151</v>
      </c>
      <c r="I1329" s="96">
        <v>0.125</v>
      </c>
      <c r="J1329" s="100">
        <f t="shared" si="92"/>
        <v>41151.125</v>
      </c>
      <c r="K1329" s="16">
        <v>41.768700000000003</v>
      </c>
      <c r="L1329" s="100">
        <f>'Barometric Data'!B1329+'Barometric Data'!C1329</f>
        <v>41151.125</v>
      </c>
      <c r="M1329" s="106">
        <f t="shared" si="91"/>
        <v>0</v>
      </c>
      <c r="N1329" s="16">
        <f>'Barometric Data'!E1329</f>
        <v>2.7389999999999999</v>
      </c>
      <c r="O1329" s="16">
        <f t="shared" si="89"/>
        <v>39.029700000000005</v>
      </c>
      <c r="P1329" s="17">
        <f t="shared" si="90"/>
        <v>353.96227000000005</v>
      </c>
      <c r="Q1329" s="17"/>
      <c r="R1329" s="16">
        <v>17.699000000000002</v>
      </c>
      <c r="S1329" s="39" t="s">
        <v>36</v>
      </c>
      <c r="T1329" s="18"/>
    </row>
    <row r="1330" spans="8:20" x14ac:dyDescent="0.25">
      <c r="H1330" s="15">
        <v>41151</v>
      </c>
      <c r="I1330" s="96">
        <v>0.375</v>
      </c>
      <c r="J1330" s="100">
        <f t="shared" si="92"/>
        <v>41151.375</v>
      </c>
      <c r="K1330" s="16">
        <v>41.792900000000003</v>
      </c>
      <c r="L1330" s="100">
        <f>'Barometric Data'!B1330+'Barometric Data'!C1330</f>
        <v>41151.375</v>
      </c>
      <c r="M1330" s="106">
        <f t="shared" si="91"/>
        <v>0</v>
      </c>
      <c r="N1330" s="16">
        <f>'Barometric Data'!E1330</f>
        <v>2.7662</v>
      </c>
      <c r="O1330" s="16">
        <f t="shared" si="89"/>
        <v>39.026700000000005</v>
      </c>
      <c r="P1330" s="17">
        <f t="shared" si="90"/>
        <v>353.96527000000003</v>
      </c>
      <c r="Q1330" s="17"/>
      <c r="R1330" s="16">
        <v>17.696000000000002</v>
      </c>
      <c r="S1330" s="39" t="s">
        <v>36</v>
      </c>
      <c r="T1330" s="18"/>
    </row>
    <row r="1331" spans="8:20" x14ac:dyDescent="0.25">
      <c r="H1331" s="15">
        <v>41151</v>
      </c>
      <c r="I1331" s="96">
        <v>0.5</v>
      </c>
      <c r="J1331" s="100">
        <f t="shared" si="92"/>
        <v>41151.5</v>
      </c>
      <c r="K1331" s="16">
        <v>41.725700000000003</v>
      </c>
      <c r="L1331" s="100">
        <f>'Barometric Data'!B1331+'Barometric Data'!C1331</f>
        <v>41151.5</v>
      </c>
      <c r="M1331" s="106">
        <f t="shared" si="91"/>
        <v>0</v>
      </c>
      <c r="N1331" s="16">
        <f>'Barometric Data'!E1331</f>
        <v>2.7504</v>
      </c>
      <c r="O1331" s="16">
        <f t="shared" si="89"/>
        <v>38.975300000000004</v>
      </c>
      <c r="P1331" s="17">
        <f t="shared" si="90"/>
        <v>354.01667000000003</v>
      </c>
      <c r="Q1331" s="17"/>
      <c r="R1331" s="16">
        <v>17.712</v>
      </c>
      <c r="S1331" s="39" t="s">
        <v>39</v>
      </c>
      <c r="T1331" s="18"/>
    </row>
    <row r="1332" spans="8:20" x14ac:dyDescent="0.25">
      <c r="H1332" s="15">
        <v>41151</v>
      </c>
      <c r="I1332" s="96">
        <v>0.75</v>
      </c>
      <c r="J1332" s="100">
        <f t="shared" si="92"/>
        <v>41151.75</v>
      </c>
      <c r="K1332" s="16">
        <v>41.638300000000001</v>
      </c>
      <c r="L1332" s="100">
        <f>'Barometric Data'!B1332+'Barometric Data'!C1332</f>
        <v>41151.75</v>
      </c>
      <c r="M1332" s="106">
        <f t="shared" si="91"/>
        <v>0</v>
      </c>
      <c r="N1332" s="16">
        <f>'Barometric Data'!E1332</f>
        <v>2.5911</v>
      </c>
      <c r="O1332" s="16">
        <f t="shared" si="89"/>
        <v>39.047200000000004</v>
      </c>
      <c r="P1332" s="17">
        <f t="shared" si="90"/>
        <v>353.94477000000006</v>
      </c>
      <c r="Q1332" s="17"/>
      <c r="R1332" s="16">
        <v>17.719000000000001</v>
      </c>
      <c r="S1332" s="39" t="s">
        <v>39</v>
      </c>
      <c r="T1332" s="18"/>
    </row>
    <row r="1333" spans="8:20" x14ac:dyDescent="0.25">
      <c r="H1333" s="15">
        <v>41152</v>
      </c>
      <c r="I1333" s="96">
        <v>0</v>
      </c>
      <c r="J1333" s="100">
        <f t="shared" si="92"/>
        <v>41152</v>
      </c>
      <c r="K1333" s="16">
        <v>41.6387</v>
      </c>
      <c r="L1333" s="100">
        <f>'Barometric Data'!B1333+'Barometric Data'!C1333</f>
        <v>41152</v>
      </c>
      <c r="M1333" s="106">
        <f t="shared" si="91"/>
        <v>0</v>
      </c>
      <c r="N1333" s="16">
        <f>'Barometric Data'!E1333</f>
        <v>2.5754999999999999</v>
      </c>
      <c r="O1333" s="16">
        <f t="shared" si="89"/>
        <v>39.063200000000002</v>
      </c>
      <c r="P1333" s="17">
        <f t="shared" si="90"/>
        <v>353.92877000000004</v>
      </c>
      <c r="Q1333" s="17"/>
      <c r="R1333" s="16">
        <v>17.698</v>
      </c>
      <c r="S1333" s="39" t="s">
        <v>39</v>
      </c>
      <c r="T1333" s="18"/>
    </row>
    <row r="1334" spans="8:20" x14ac:dyDescent="0.25">
      <c r="H1334" s="15">
        <v>41152</v>
      </c>
      <c r="I1334" s="96">
        <v>0.25</v>
      </c>
      <c r="J1334" s="100">
        <f t="shared" si="92"/>
        <v>41152.25</v>
      </c>
      <c r="K1334" s="16">
        <v>41.709499999999998</v>
      </c>
      <c r="L1334" s="100">
        <f>'Barometric Data'!B1334+'Barometric Data'!C1334</f>
        <v>41152.25</v>
      </c>
      <c r="M1334" s="106">
        <f t="shared" si="91"/>
        <v>0</v>
      </c>
      <c r="N1334" s="16">
        <f>'Barometric Data'!E1334</f>
        <v>2.6027999999999998</v>
      </c>
      <c r="O1334" s="16">
        <f t="shared" si="89"/>
        <v>39.106699999999996</v>
      </c>
      <c r="P1334" s="17">
        <f t="shared" si="90"/>
        <v>353.88527000000005</v>
      </c>
      <c r="Q1334" s="17"/>
      <c r="R1334" s="16">
        <v>17.696000000000002</v>
      </c>
      <c r="S1334" s="39" t="s">
        <v>39</v>
      </c>
      <c r="T1334" s="18"/>
    </row>
    <row r="1335" spans="8:20" x14ac:dyDescent="0.25">
      <c r="H1335" s="15">
        <v>41152</v>
      </c>
      <c r="I1335" s="96">
        <v>0.5</v>
      </c>
      <c r="J1335" s="100">
        <f t="shared" si="92"/>
        <v>41152.5</v>
      </c>
      <c r="K1335" s="16">
        <v>41.686599999999999</v>
      </c>
      <c r="L1335" s="100">
        <f>'Barometric Data'!B1335+'Barometric Data'!C1335</f>
        <v>41152.5</v>
      </c>
      <c r="M1335" s="106">
        <f t="shared" si="91"/>
        <v>0</v>
      </c>
      <c r="N1335" s="16">
        <f>'Barometric Data'!E1335</f>
        <v>2.6276999999999999</v>
      </c>
      <c r="O1335" s="16">
        <f t="shared" ref="O1335:O1398" si="93">K1335-N1335</f>
        <v>39.058900000000001</v>
      </c>
      <c r="P1335" s="17">
        <f t="shared" si="90"/>
        <v>353.93307000000004</v>
      </c>
      <c r="Q1335" s="17"/>
      <c r="R1335" s="16">
        <v>17.696000000000002</v>
      </c>
      <c r="S1335" s="39" t="s">
        <v>39</v>
      </c>
      <c r="T1335" s="18"/>
    </row>
    <row r="1336" spans="8:20" x14ac:dyDescent="0.25">
      <c r="H1336" s="15">
        <v>41152</v>
      </c>
      <c r="I1336" s="96">
        <v>0.75</v>
      </c>
      <c r="J1336" s="100">
        <f t="shared" si="92"/>
        <v>41152.75</v>
      </c>
      <c r="K1336" s="16">
        <v>41.666600000000003</v>
      </c>
      <c r="L1336" s="100">
        <f>'Barometric Data'!B1336+'Barometric Data'!C1336</f>
        <v>41152.75</v>
      </c>
      <c r="M1336" s="106">
        <f t="shared" si="91"/>
        <v>0</v>
      </c>
      <c r="N1336" s="16">
        <f>'Barometric Data'!E1336</f>
        <v>2.5586000000000002</v>
      </c>
      <c r="O1336" s="16">
        <f t="shared" si="93"/>
        <v>39.108000000000004</v>
      </c>
      <c r="P1336" s="17">
        <f t="shared" si="90"/>
        <v>353.88397000000003</v>
      </c>
      <c r="Q1336" s="17"/>
      <c r="R1336" s="16">
        <v>17.692</v>
      </c>
      <c r="S1336" s="39" t="s">
        <v>39</v>
      </c>
      <c r="T1336" s="18"/>
    </row>
    <row r="1337" spans="8:20" x14ac:dyDescent="0.25">
      <c r="H1337" s="15">
        <v>41153</v>
      </c>
      <c r="I1337" s="96">
        <v>0</v>
      </c>
      <c r="J1337" s="100">
        <f t="shared" si="92"/>
        <v>41153</v>
      </c>
      <c r="K1337" s="16">
        <v>41.696300000000001</v>
      </c>
      <c r="L1337" s="100">
        <f>'Barometric Data'!B1337+'Barometric Data'!C1337</f>
        <v>41153</v>
      </c>
      <c r="M1337" s="106">
        <f t="shared" si="91"/>
        <v>0</v>
      </c>
      <c r="N1337" s="16">
        <f>'Barometric Data'!E1337</f>
        <v>2.5785999999999998</v>
      </c>
      <c r="O1337" s="16">
        <f t="shared" si="93"/>
        <v>39.117699999999999</v>
      </c>
      <c r="P1337" s="17">
        <f t="shared" si="90"/>
        <v>353.87427000000002</v>
      </c>
      <c r="Q1337" s="17"/>
      <c r="R1337" s="16">
        <v>17.713000000000001</v>
      </c>
      <c r="S1337" s="39" t="s">
        <v>39</v>
      </c>
      <c r="T1337" s="18"/>
    </row>
    <row r="1338" spans="8:20" x14ac:dyDescent="0.25">
      <c r="H1338" s="15">
        <v>41153</v>
      </c>
      <c r="I1338" s="96">
        <v>0.25</v>
      </c>
      <c r="J1338" s="100">
        <f t="shared" si="92"/>
        <v>41153.25</v>
      </c>
      <c r="K1338" s="16">
        <v>41.746400000000001</v>
      </c>
      <c r="L1338" s="100">
        <f>'Barometric Data'!B1338+'Barometric Data'!C1338</f>
        <v>41153.25</v>
      </c>
      <c r="M1338" s="106">
        <f t="shared" si="91"/>
        <v>0</v>
      </c>
      <c r="N1338" s="16">
        <f>'Barometric Data'!E1338</f>
        <v>2.6417999999999999</v>
      </c>
      <c r="O1338" s="16">
        <f t="shared" si="93"/>
        <v>39.104600000000005</v>
      </c>
      <c r="P1338" s="17">
        <f t="shared" si="90"/>
        <v>353.88737000000003</v>
      </c>
      <c r="Q1338" s="17"/>
      <c r="R1338" s="16">
        <v>17.695</v>
      </c>
      <c r="S1338" s="39" t="s">
        <v>39</v>
      </c>
      <c r="T1338" s="18"/>
    </row>
    <row r="1339" spans="8:20" x14ac:dyDescent="0.25">
      <c r="H1339" s="15">
        <v>41153</v>
      </c>
      <c r="I1339" s="96">
        <v>0.5</v>
      </c>
      <c r="J1339" s="100">
        <f t="shared" si="92"/>
        <v>41153.5</v>
      </c>
      <c r="K1339" s="16">
        <v>41.792999999999999</v>
      </c>
      <c r="L1339" s="100">
        <f>'Barometric Data'!B1339+'Barometric Data'!C1339</f>
        <v>41153.5</v>
      </c>
      <c r="M1339" s="106">
        <f t="shared" si="91"/>
        <v>0</v>
      </c>
      <c r="N1339" s="16">
        <f>'Barometric Data'!E1339</f>
        <v>2.7570000000000001</v>
      </c>
      <c r="O1339" s="16">
        <f t="shared" si="93"/>
        <v>39.036000000000001</v>
      </c>
      <c r="P1339" s="17">
        <f t="shared" si="90"/>
        <v>353.95597000000004</v>
      </c>
      <c r="Q1339" s="17"/>
      <c r="R1339" s="16">
        <v>17.7</v>
      </c>
      <c r="S1339" s="39" t="s">
        <v>39</v>
      </c>
      <c r="T1339" s="18"/>
    </row>
    <row r="1340" spans="8:20" x14ac:dyDescent="0.25">
      <c r="H1340" s="15">
        <v>41153</v>
      </c>
      <c r="I1340" s="96">
        <v>0.75</v>
      </c>
      <c r="J1340" s="100">
        <f t="shared" si="92"/>
        <v>41153.75</v>
      </c>
      <c r="K1340" s="16">
        <v>41.748399999999997</v>
      </c>
      <c r="L1340" s="100">
        <f>'Barometric Data'!B1340+'Barometric Data'!C1340</f>
        <v>41153.75</v>
      </c>
      <c r="M1340" s="106">
        <f t="shared" si="91"/>
        <v>0</v>
      </c>
      <c r="N1340" s="16">
        <f>'Barometric Data'!E1340</f>
        <v>2.6970000000000001</v>
      </c>
      <c r="O1340" s="16">
        <f t="shared" si="93"/>
        <v>39.051399999999994</v>
      </c>
      <c r="P1340" s="17">
        <f t="shared" si="90"/>
        <v>353.94057000000004</v>
      </c>
      <c r="Q1340" s="17"/>
      <c r="R1340" s="16">
        <v>17.695</v>
      </c>
      <c r="S1340" s="39" t="s">
        <v>39</v>
      </c>
      <c r="T1340" s="18"/>
    </row>
    <row r="1341" spans="8:20" x14ac:dyDescent="0.25">
      <c r="H1341" s="15">
        <v>41154</v>
      </c>
      <c r="I1341" s="96">
        <v>0</v>
      </c>
      <c r="J1341" s="100">
        <f t="shared" si="92"/>
        <v>41154</v>
      </c>
      <c r="K1341" s="16">
        <v>41.784199999999998</v>
      </c>
      <c r="L1341" s="100">
        <f>'Barometric Data'!B1341+'Barometric Data'!C1341</f>
        <v>41154</v>
      </c>
      <c r="M1341" s="106">
        <f t="shared" si="91"/>
        <v>0</v>
      </c>
      <c r="N1341" s="16">
        <f>'Barometric Data'!E1341</f>
        <v>2.7864</v>
      </c>
      <c r="O1341" s="16">
        <f t="shared" si="93"/>
        <v>38.997799999999998</v>
      </c>
      <c r="P1341" s="17">
        <f t="shared" si="90"/>
        <v>353.99417000000005</v>
      </c>
      <c r="Q1341" s="17"/>
      <c r="R1341" s="16">
        <v>17.701000000000001</v>
      </c>
      <c r="S1341" s="39" t="s">
        <v>39</v>
      </c>
      <c r="T1341" s="18"/>
    </row>
    <row r="1342" spans="8:20" x14ac:dyDescent="0.25">
      <c r="H1342" s="15">
        <v>41154</v>
      </c>
      <c r="I1342" s="96">
        <v>0.25</v>
      </c>
      <c r="J1342" s="100">
        <f t="shared" si="92"/>
        <v>41154.25</v>
      </c>
      <c r="K1342" s="16">
        <v>41.8245</v>
      </c>
      <c r="L1342" s="100">
        <f>'Barometric Data'!B1342+'Barometric Data'!C1342</f>
        <v>41154.25</v>
      </c>
      <c r="M1342" s="106">
        <f t="shared" si="91"/>
        <v>0</v>
      </c>
      <c r="N1342" s="16">
        <f>'Barometric Data'!E1342</f>
        <v>2.8460000000000001</v>
      </c>
      <c r="O1342" s="16">
        <f t="shared" si="93"/>
        <v>38.978499999999997</v>
      </c>
      <c r="P1342" s="17">
        <f t="shared" si="90"/>
        <v>354.01347000000004</v>
      </c>
      <c r="Q1342" s="17"/>
      <c r="R1342" s="16">
        <v>17.73</v>
      </c>
      <c r="S1342" s="39" t="s">
        <v>39</v>
      </c>
      <c r="T1342" s="18"/>
    </row>
    <row r="1343" spans="8:20" x14ac:dyDescent="0.25">
      <c r="H1343" s="15">
        <v>41154</v>
      </c>
      <c r="I1343" s="96">
        <v>0.5</v>
      </c>
      <c r="J1343" s="100">
        <f t="shared" si="92"/>
        <v>41154.5</v>
      </c>
      <c r="K1343" s="16">
        <v>41.821399999999997</v>
      </c>
      <c r="L1343" s="100">
        <f>'Barometric Data'!B1343+'Barometric Data'!C1343</f>
        <v>41154.5</v>
      </c>
      <c r="M1343" s="106">
        <f t="shared" si="91"/>
        <v>0</v>
      </c>
      <c r="N1343" s="16">
        <f>'Barometric Data'!E1343</f>
        <v>2.8965999999999998</v>
      </c>
      <c r="O1343" s="16">
        <f t="shared" si="93"/>
        <v>38.924799999999998</v>
      </c>
      <c r="P1343" s="17">
        <f t="shared" si="90"/>
        <v>354.06717000000003</v>
      </c>
      <c r="Q1343" s="17"/>
      <c r="R1343" s="16">
        <v>17.696999999999999</v>
      </c>
      <c r="S1343" s="39" t="s">
        <v>39</v>
      </c>
      <c r="T1343" s="18"/>
    </row>
    <row r="1344" spans="8:20" x14ac:dyDescent="0.25">
      <c r="H1344" s="15">
        <v>41154</v>
      </c>
      <c r="I1344" s="96">
        <v>0.75</v>
      </c>
      <c r="J1344" s="100">
        <f t="shared" si="92"/>
        <v>41154.75</v>
      </c>
      <c r="K1344" s="16">
        <v>41.728700000000003</v>
      </c>
      <c r="L1344" s="100">
        <f>'Barometric Data'!B1344+'Barometric Data'!C1344</f>
        <v>41154.75</v>
      </c>
      <c r="M1344" s="106">
        <f t="shared" si="91"/>
        <v>0</v>
      </c>
      <c r="N1344" s="16">
        <f>'Barometric Data'!E1344</f>
        <v>2.7816999999999998</v>
      </c>
      <c r="O1344" s="16">
        <f t="shared" si="93"/>
        <v>38.947000000000003</v>
      </c>
      <c r="P1344" s="17">
        <f t="shared" si="90"/>
        <v>354.04497000000003</v>
      </c>
      <c r="Q1344" s="17"/>
      <c r="R1344" s="16">
        <v>17.701000000000001</v>
      </c>
      <c r="S1344" s="39" t="s">
        <v>39</v>
      </c>
      <c r="T1344" s="18"/>
    </row>
    <row r="1345" spans="8:20" x14ac:dyDescent="0.25">
      <c r="H1345" s="15">
        <v>41155</v>
      </c>
      <c r="I1345" s="96">
        <v>0</v>
      </c>
      <c r="J1345" s="100">
        <f t="shared" si="92"/>
        <v>41155</v>
      </c>
      <c r="K1345" s="16">
        <v>41.747599999999998</v>
      </c>
      <c r="L1345" s="100">
        <f>'Barometric Data'!B1345+'Barometric Data'!C1345</f>
        <v>41155</v>
      </c>
      <c r="M1345" s="106">
        <f t="shared" si="91"/>
        <v>0</v>
      </c>
      <c r="N1345" s="16">
        <f>'Barometric Data'!E1345</f>
        <v>2.7898000000000001</v>
      </c>
      <c r="O1345" s="16">
        <f t="shared" si="93"/>
        <v>38.957799999999999</v>
      </c>
      <c r="P1345" s="17">
        <f t="shared" si="90"/>
        <v>354.03417000000002</v>
      </c>
      <c r="Q1345" s="17"/>
      <c r="R1345" s="16">
        <v>17.704999999999998</v>
      </c>
      <c r="S1345" s="39" t="s">
        <v>39</v>
      </c>
      <c r="T1345" s="18"/>
    </row>
    <row r="1346" spans="8:20" x14ac:dyDescent="0.25">
      <c r="H1346" s="15">
        <v>41155</v>
      </c>
      <c r="I1346" s="96">
        <v>0.25</v>
      </c>
      <c r="J1346" s="100">
        <f t="shared" si="92"/>
        <v>41155.25</v>
      </c>
      <c r="K1346" s="16">
        <v>41.774900000000002</v>
      </c>
      <c r="L1346" s="100">
        <f>'Barometric Data'!B1346+'Barometric Data'!C1346</f>
        <v>41155.25</v>
      </c>
      <c r="M1346" s="106">
        <f t="shared" si="91"/>
        <v>0</v>
      </c>
      <c r="N1346" s="16">
        <f>'Barometric Data'!E1346</f>
        <v>2.8292000000000002</v>
      </c>
      <c r="O1346" s="16">
        <f t="shared" si="93"/>
        <v>38.945700000000002</v>
      </c>
      <c r="P1346" s="17">
        <f t="shared" si="90"/>
        <v>354.04627000000005</v>
      </c>
      <c r="Q1346" s="17"/>
      <c r="R1346" s="16">
        <v>17.706</v>
      </c>
      <c r="S1346" s="39" t="s">
        <v>39</v>
      </c>
      <c r="T1346" s="18"/>
    </row>
    <row r="1347" spans="8:20" x14ac:dyDescent="0.25">
      <c r="H1347" s="15">
        <v>41155</v>
      </c>
      <c r="I1347" s="96">
        <v>0.5</v>
      </c>
      <c r="J1347" s="100">
        <f t="shared" si="92"/>
        <v>41155.5</v>
      </c>
      <c r="K1347" s="16">
        <v>41.773800000000001</v>
      </c>
      <c r="L1347" s="100">
        <f>'Barometric Data'!B1347+'Barometric Data'!C1347</f>
        <v>41155.5</v>
      </c>
      <c r="M1347" s="106">
        <f t="shared" si="91"/>
        <v>0</v>
      </c>
      <c r="N1347" s="16">
        <f>'Barometric Data'!E1347</f>
        <v>2.8708999999999998</v>
      </c>
      <c r="O1347" s="16">
        <f t="shared" si="93"/>
        <v>38.902900000000002</v>
      </c>
      <c r="P1347" s="17">
        <f t="shared" si="90"/>
        <v>354.08907000000005</v>
      </c>
      <c r="Q1347" s="17"/>
      <c r="R1347" s="16">
        <v>17.709</v>
      </c>
      <c r="S1347" s="39" t="s">
        <v>39</v>
      </c>
      <c r="T1347" s="18"/>
    </row>
    <row r="1348" spans="8:20" x14ac:dyDescent="0.25">
      <c r="H1348" s="15">
        <v>41155</v>
      </c>
      <c r="I1348" s="96">
        <v>0.75</v>
      </c>
      <c r="J1348" s="100">
        <f t="shared" si="92"/>
        <v>41155.75</v>
      </c>
      <c r="K1348" s="16">
        <v>41.692700000000002</v>
      </c>
      <c r="L1348" s="100">
        <f>'Barometric Data'!B1348+'Barometric Data'!C1348</f>
        <v>41155.75</v>
      </c>
      <c r="M1348" s="106">
        <f t="shared" si="91"/>
        <v>0</v>
      </c>
      <c r="N1348" s="16">
        <f>'Barometric Data'!E1348</f>
        <v>2.7387000000000001</v>
      </c>
      <c r="O1348" s="16">
        <f t="shared" si="93"/>
        <v>38.954000000000001</v>
      </c>
      <c r="P1348" s="17">
        <f t="shared" ref="P1348:P1411" si="94">AVERAGE($E$10,$E$12:$E$17)-O1348</f>
        <v>354.03797000000003</v>
      </c>
      <c r="Q1348" s="17"/>
      <c r="R1348" s="16">
        <v>17.712</v>
      </c>
      <c r="S1348" s="39" t="s">
        <v>39</v>
      </c>
      <c r="T1348" s="18"/>
    </row>
    <row r="1349" spans="8:20" x14ac:dyDescent="0.25">
      <c r="H1349" s="15">
        <v>41156</v>
      </c>
      <c r="I1349" s="96">
        <v>0</v>
      </c>
      <c r="J1349" s="100">
        <f t="shared" si="92"/>
        <v>41156</v>
      </c>
      <c r="K1349" s="16">
        <v>41.741999999999997</v>
      </c>
      <c r="L1349" s="100">
        <f>'Barometric Data'!B1349+'Barometric Data'!C1349</f>
        <v>41156</v>
      </c>
      <c r="M1349" s="106">
        <f t="shared" si="91"/>
        <v>0</v>
      </c>
      <c r="N1349" s="16">
        <f>'Barometric Data'!E1349</f>
        <v>2.7597</v>
      </c>
      <c r="O1349" s="16">
        <f t="shared" si="93"/>
        <v>38.982299999999995</v>
      </c>
      <c r="P1349" s="17">
        <f t="shared" si="94"/>
        <v>354.00967000000003</v>
      </c>
      <c r="Q1349" s="17"/>
      <c r="R1349" s="16">
        <v>17.712</v>
      </c>
      <c r="S1349" s="39" t="s">
        <v>39</v>
      </c>
      <c r="T1349" s="18"/>
    </row>
    <row r="1350" spans="8:20" x14ac:dyDescent="0.25">
      <c r="H1350" s="15">
        <v>41156</v>
      </c>
      <c r="I1350" s="96">
        <v>0.25</v>
      </c>
      <c r="J1350" s="100">
        <f t="shared" si="92"/>
        <v>41156.25</v>
      </c>
      <c r="K1350" s="16">
        <v>41.774900000000002</v>
      </c>
      <c r="L1350" s="100">
        <f>'Barometric Data'!B1350+'Barometric Data'!C1350</f>
        <v>41156.25</v>
      </c>
      <c r="M1350" s="106">
        <f t="shared" si="91"/>
        <v>0</v>
      </c>
      <c r="N1350" s="16">
        <f>'Barometric Data'!E1350</f>
        <v>2.8048999999999999</v>
      </c>
      <c r="O1350" s="16">
        <f t="shared" si="93"/>
        <v>38.97</v>
      </c>
      <c r="P1350" s="17">
        <f t="shared" si="94"/>
        <v>354.02197000000001</v>
      </c>
      <c r="Q1350" s="17"/>
      <c r="R1350" s="16">
        <v>17.704999999999998</v>
      </c>
      <c r="S1350" s="39" t="s">
        <v>39</v>
      </c>
      <c r="T1350" s="18"/>
    </row>
    <row r="1351" spans="8:20" x14ac:dyDescent="0.25">
      <c r="H1351" s="15">
        <v>41156</v>
      </c>
      <c r="I1351" s="96">
        <v>0.5</v>
      </c>
      <c r="J1351" s="100">
        <f t="shared" si="92"/>
        <v>41156.5</v>
      </c>
      <c r="K1351" s="16">
        <v>41.799799999999998</v>
      </c>
      <c r="L1351" s="100">
        <f>'Barometric Data'!B1351+'Barometric Data'!C1351</f>
        <v>41156.5</v>
      </c>
      <c r="M1351" s="106">
        <f t="shared" si="91"/>
        <v>0</v>
      </c>
      <c r="N1351" s="16">
        <f>'Barometric Data'!E1351</f>
        <v>2.8839999999999999</v>
      </c>
      <c r="O1351" s="16">
        <f t="shared" si="93"/>
        <v>38.915799999999997</v>
      </c>
      <c r="P1351" s="17">
        <f t="shared" si="94"/>
        <v>354.07617000000005</v>
      </c>
      <c r="Q1351" s="17"/>
      <c r="R1351" s="16">
        <v>17.706</v>
      </c>
      <c r="S1351" s="39" t="s">
        <v>39</v>
      </c>
      <c r="T1351" s="18"/>
    </row>
    <row r="1352" spans="8:20" x14ac:dyDescent="0.25">
      <c r="H1352" s="15">
        <v>41156</v>
      </c>
      <c r="I1352" s="96">
        <v>0.75</v>
      </c>
      <c r="J1352" s="100">
        <f t="shared" si="92"/>
        <v>41156.75</v>
      </c>
      <c r="K1352" s="16">
        <v>41.7408</v>
      </c>
      <c r="L1352" s="100">
        <f>'Barometric Data'!B1352+'Barometric Data'!C1352</f>
        <v>41156.75</v>
      </c>
      <c r="M1352" s="106">
        <f t="shared" si="91"/>
        <v>0</v>
      </c>
      <c r="N1352" s="16">
        <f>'Barometric Data'!E1352</f>
        <v>2.8115999999999999</v>
      </c>
      <c r="O1352" s="16">
        <f t="shared" si="93"/>
        <v>38.929200000000002</v>
      </c>
      <c r="P1352" s="17">
        <f t="shared" si="94"/>
        <v>354.06277000000006</v>
      </c>
      <c r="Q1352" s="17"/>
      <c r="R1352" s="16">
        <v>17.707999999999998</v>
      </c>
      <c r="S1352" s="39" t="s">
        <v>39</v>
      </c>
      <c r="T1352" s="18"/>
    </row>
    <row r="1353" spans="8:20" x14ac:dyDescent="0.25">
      <c r="H1353" s="15">
        <v>41157</v>
      </c>
      <c r="I1353" s="96">
        <v>0</v>
      </c>
      <c r="J1353" s="100">
        <f t="shared" si="92"/>
        <v>41157</v>
      </c>
      <c r="K1353" s="16">
        <v>41.719200000000001</v>
      </c>
      <c r="L1353" s="100">
        <f>'Barometric Data'!B1353+'Barometric Data'!C1353</f>
        <v>41157</v>
      </c>
      <c r="M1353" s="106">
        <f t="shared" si="91"/>
        <v>0</v>
      </c>
      <c r="N1353" s="16">
        <f>'Barometric Data'!E1353</f>
        <v>2.7926000000000002</v>
      </c>
      <c r="O1353" s="16">
        <f t="shared" si="93"/>
        <v>38.926600000000001</v>
      </c>
      <c r="P1353" s="17">
        <f t="shared" si="94"/>
        <v>354.06537000000003</v>
      </c>
      <c r="Q1353" s="17"/>
      <c r="R1353" s="16">
        <v>17.713000000000001</v>
      </c>
      <c r="S1353" s="39" t="s">
        <v>39</v>
      </c>
      <c r="T1353" s="18"/>
    </row>
    <row r="1354" spans="8:20" x14ac:dyDescent="0.25">
      <c r="H1354" s="15">
        <v>41157</v>
      </c>
      <c r="I1354" s="96">
        <v>0.25</v>
      </c>
      <c r="J1354" s="100">
        <f t="shared" si="92"/>
        <v>41157.25</v>
      </c>
      <c r="K1354" s="16">
        <v>41.758200000000002</v>
      </c>
      <c r="L1354" s="100">
        <f>'Barometric Data'!B1354+'Barometric Data'!C1354</f>
        <v>41157.25</v>
      </c>
      <c r="M1354" s="106">
        <f t="shared" si="91"/>
        <v>0</v>
      </c>
      <c r="N1354" s="16">
        <f>'Barometric Data'!E1354</f>
        <v>2.8252999999999999</v>
      </c>
      <c r="O1354" s="16">
        <f t="shared" si="93"/>
        <v>38.932900000000004</v>
      </c>
      <c r="P1354" s="17">
        <f t="shared" si="94"/>
        <v>354.05907000000002</v>
      </c>
      <c r="Q1354" s="17"/>
      <c r="R1354" s="16">
        <v>17.696999999999999</v>
      </c>
      <c r="S1354" s="39" t="s">
        <v>39</v>
      </c>
      <c r="T1354" s="18"/>
    </row>
    <row r="1355" spans="8:20" x14ac:dyDescent="0.25">
      <c r="H1355" s="15">
        <v>41157</v>
      </c>
      <c r="I1355" s="96">
        <v>0.5</v>
      </c>
      <c r="J1355" s="100">
        <f t="shared" si="92"/>
        <v>41157.5</v>
      </c>
      <c r="K1355" s="16">
        <v>41.742800000000003</v>
      </c>
      <c r="L1355" s="100">
        <f>'Barometric Data'!B1355+'Barometric Data'!C1355</f>
        <v>41157.5</v>
      </c>
      <c r="M1355" s="106">
        <f t="shared" si="91"/>
        <v>0</v>
      </c>
      <c r="N1355" s="16">
        <f>'Barometric Data'!E1355</f>
        <v>2.8351999999999999</v>
      </c>
      <c r="O1355" s="16">
        <f t="shared" si="93"/>
        <v>38.907600000000002</v>
      </c>
      <c r="P1355" s="17">
        <f t="shared" si="94"/>
        <v>354.08437000000004</v>
      </c>
      <c r="Q1355" s="17"/>
      <c r="R1355" s="16">
        <v>17.701000000000001</v>
      </c>
      <c r="S1355" s="39" t="s">
        <v>39</v>
      </c>
      <c r="T1355" s="18"/>
    </row>
    <row r="1356" spans="8:20" x14ac:dyDescent="0.25">
      <c r="H1356" s="15">
        <v>41157</v>
      </c>
      <c r="I1356" s="96">
        <v>0.75</v>
      </c>
      <c r="J1356" s="100">
        <f t="shared" si="92"/>
        <v>41157.75</v>
      </c>
      <c r="K1356" s="16">
        <v>41.648299999999999</v>
      </c>
      <c r="L1356" s="100">
        <f>'Barometric Data'!B1356+'Barometric Data'!C1356</f>
        <v>41157.75</v>
      </c>
      <c r="M1356" s="106">
        <f t="shared" si="91"/>
        <v>0</v>
      </c>
      <c r="N1356" s="16">
        <f>'Barometric Data'!E1356</f>
        <v>2.6722999999999999</v>
      </c>
      <c r="O1356" s="16">
        <f t="shared" si="93"/>
        <v>38.975999999999999</v>
      </c>
      <c r="P1356" s="17">
        <f t="shared" si="94"/>
        <v>354.01597000000004</v>
      </c>
      <c r="Q1356" s="17"/>
      <c r="R1356" s="16">
        <v>17.701000000000001</v>
      </c>
      <c r="S1356" s="39" t="s">
        <v>39</v>
      </c>
      <c r="T1356" s="18"/>
    </row>
    <row r="1357" spans="8:20" x14ac:dyDescent="0.25">
      <c r="H1357" s="15">
        <v>41158</v>
      </c>
      <c r="I1357" s="96">
        <v>0</v>
      </c>
      <c r="J1357" s="100">
        <f t="shared" si="92"/>
        <v>41158</v>
      </c>
      <c r="K1357" s="16">
        <v>41.673000000000002</v>
      </c>
      <c r="L1357" s="100">
        <f>'Barometric Data'!B1357+'Barometric Data'!C1357</f>
        <v>41158</v>
      </c>
      <c r="M1357" s="106">
        <f t="shared" si="91"/>
        <v>0</v>
      </c>
      <c r="N1357" s="16">
        <f>'Barometric Data'!E1357</f>
        <v>2.6427</v>
      </c>
      <c r="O1357" s="16">
        <f t="shared" si="93"/>
        <v>39.030300000000004</v>
      </c>
      <c r="P1357" s="17">
        <f t="shared" si="94"/>
        <v>353.96167000000003</v>
      </c>
      <c r="Q1357" s="17"/>
      <c r="R1357" s="16">
        <v>17.684999999999999</v>
      </c>
      <c r="S1357" s="39" t="s">
        <v>39</v>
      </c>
      <c r="T1357" s="18"/>
    </row>
    <row r="1358" spans="8:20" x14ac:dyDescent="0.25">
      <c r="H1358" s="15">
        <v>41158</v>
      </c>
      <c r="I1358" s="96">
        <v>0.25</v>
      </c>
      <c r="J1358" s="100">
        <f t="shared" si="92"/>
        <v>41158.25</v>
      </c>
      <c r="K1358" s="16">
        <v>41.700800000000001</v>
      </c>
      <c r="L1358" s="100">
        <f>'Barometric Data'!B1358+'Barometric Data'!C1358</f>
        <v>41158.25</v>
      </c>
      <c r="M1358" s="106">
        <f t="shared" si="91"/>
        <v>0</v>
      </c>
      <c r="N1358" s="16">
        <f>'Barometric Data'!E1358</f>
        <v>2.6903000000000001</v>
      </c>
      <c r="O1358" s="16">
        <f t="shared" si="93"/>
        <v>39.0105</v>
      </c>
      <c r="P1358" s="17">
        <f t="shared" si="94"/>
        <v>353.98147000000006</v>
      </c>
      <c r="Q1358" s="17"/>
      <c r="R1358" s="16">
        <v>17.713000000000001</v>
      </c>
      <c r="S1358" s="39" t="s">
        <v>39</v>
      </c>
      <c r="T1358" s="18"/>
    </row>
    <row r="1359" spans="8:20" x14ac:dyDescent="0.25">
      <c r="H1359" s="15">
        <v>41158</v>
      </c>
      <c r="I1359" s="96">
        <v>0.5</v>
      </c>
      <c r="J1359" s="100">
        <f t="shared" si="92"/>
        <v>41158.5</v>
      </c>
      <c r="K1359" s="16">
        <v>41.802300000000002</v>
      </c>
      <c r="L1359" s="100">
        <f>'Barometric Data'!B1359+'Barometric Data'!C1359</f>
        <v>41158.5</v>
      </c>
      <c r="M1359" s="106">
        <f t="shared" ref="M1359:M1422" si="95">L1359-J1359</f>
        <v>0</v>
      </c>
      <c r="N1359" s="16">
        <f>'Barometric Data'!E1359</f>
        <v>2.8243</v>
      </c>
      <c r="O1359" s="16">
        <f t="shared" si="93"/>
        <v>38.978000000000002</v>
      </c>
      <c r="P1359" s="17">
        <f t="shared" si="94"/>
        <v>354.01397000000003</v>
      </c>
      <c r="Q1359" s="17"/>
      <c r="R1359" s="16">
        <v>17.7</v>
      </c>
      <c r="S1359" s="39" t="s">
        <v>39</v>
      </c>
      <c r="T1359" s="18"/>
    </row>
    <row r="1360" spans="8:20" x14ac:dyDescent="0.25">
      <c r="H1360" s="15">
        <v>41158</v>
      </c>
      <c r="I1360" s="96">
        <v>0.75</v>
      </c>
      <c r="J1360" s="100">
        <f t="shared" si="92"/>
        <v>41158.75</v>
      </c>
      <c r="K1360" s="16">
        <v>41.741900000000001</v>
      </c>
      <c r="L1360" s="100">
        <f>'Barometric Data'!B1360+'Barometric Data'!C1360</f>
        <v>41158.75</v>
      </c>
      <c r="M1360" s="106">
        <f t="shared" si="95"/>
        <v>0</v>
      </c>
      <c r="N1360" s="16">
        <f>'Barometric Data'!E1360</f>
        <v>2.7726000000000002</v>
      </c>
      <c r="O1360" s="16">
        <f t="shared" si="93"/>
        <v>38.969300000000004</v>
      </c>
      <c r="P1360" s="17">
        <f t="shared" si="94"/>
        <v>354.02267000000006</v>
      </c>
      <c r="Q1360" s="17"/>
      <c r="R1360" s="16">
        <v>17.701000000000001</v>
      </c>
      <c r="S1360" s="39" t="s">
        <v>39</v>
      </c>
      <c r="T1360" s="18"/>
    </row>
    <row r="1361" spans="8:20" x14ac:dyDescent="0.25">
      <c r="H1361" s="15">
        <v>41159</v>
      </c>
      <c r="I1361" s="96">
        <v>0</v>
      </c>
      <c r="J1361" s="100">
        <f t="shared" si="92"/>
        <v>41159</v>
      </c>
      <c r="K1361" s="16">
        <v>41.788899999999998</v>
      </c>
      <c r="L1361" s="100">
        <f>'Barometric Data'!B1361+'Barometric Data'!C1361</f>
        <v>41159</v>
      </c>
      <c r="M1361" s="106">
        <f t="shared" si="95"/>
        <v>0</v>
      </c>
      <c r="N1361" s="16">
        <f>'Barometric Data'!E1361</f>
        <v>2.8311999999999999</v>
      </c>
      <c r="O1361" s="16">
        <f t="shared" si="93"/>
        <v>38.957699999999996</v>
      </c>
      <c r="P1361" s="17">
        <f t="shared" si="94"/>
        <v>354.03427000000005</v>
      </c>
      <c r="Q1361" s="17"/>
      <c r="R1361" s="16">
        <v>17.687999999999999</v>
      </c>
      <c r="S1361" s="39" t="s">
        <v>39</v>
      </c>
      <c r="T1361" s="18"/>
    </row>
    <row r="1362" spans="8:20" x14ac:dyDescent="0.25">
      <c r="H1362" s="15">
        <v>41159</v>
      </c>
      <c r="I1362" s="96">
        <v>0.25</v>
      </c>
      <c r="J1362" s="100">
        <f t="shared" si="92"/>
        <v>41159.25</v>
      </c>
      <c r="K1362" s="16">
        <v>41.805900000000001</v>
      </c>
      <c r="L1362" s="100">
        <f>'Barometric Data'!B1362+'Barometric Data'!C1362</f>
        <v>41159.25</v>
      </c>
      <c r="M1362" s="106">
        <f t="shared" si="95"/>
        <v>0</v>
      </c>
      <c r="N1362" s="16">
        <f>'Barometric Data'!E1362</f>
        <v>2.9005999999999998</v>
      </c>
      <c r="O1362" s="16">
        <f t="shared" si="93"/>
        <v>38.905300000000004</v>
      </c>
      <c r="P1362" s="17">
        <f t="shared" si="94"/>
        <v>354.08667000000003</v>
      </c>
      <c r="Q1362" s="17"/>
      <c r="R1362" s="16">
        <v>17.704000000000001</v>
      </c>
      <c r="S1362" s="39" t="s">
        <v>39</v>
      </c>
      <c r="T1362" s="18"/>
    </row>
    <row r="1363" spans="8:20" x14ac:dyDescent="0.25">
      <c r="H1363" s="15">
        <v>41159</v>
      </c>
      <c r="I1363" s="96">
        <v>0.5</v>
      </c>
      <c r="J1363" s="100">
        <f t="shared" si="92"/>
        <v>41159.5</v>
      </c>
      <c r="K1363" s="16">
        <v>41.854399999999998</v>
      </c>
      <c r="L1363" s="100">
        <f>'Barometric Data'!B1363+'Barometric Data'!C1363</f>
        <v>41159.5</v>
      </c>
      <c r="M1363" s="106">
        <f t="shared" si="95"/>
        <v>0</v>
      </c>
      <c r="N1363" s="16">
        <f>'Barometric Data'!E1363</f>
        <v>3.0118</v>
      </c>
      <c r="O1363" s="16">
        <f t="shared" si="93"/>
        <v>38.842599999999997</v>
      </c>
      <c r="P1363" s="17">
        <f t="shared" si="94"/>
        <v>354.14937000000003</v>
      </c>
      <c r="Q1363" s="17"/>
      <c r="R1363" s="16">
        <v>17.704000000000001</v>
      </c>
      <c r="S1363" s="39" t="s">
        <v>39</v>
      </c>
      <c r="T1363" s="18"/>
    </row>
    <row r="1364" spans="8:20" x14ac:dyDescent="0.25">
      <c r="H1364" s="15">
        <v>41159</v>
      </c>
      <c r="I1364" s="96">
        <v>0.75</v>
      </c>
      <c r="J1364" s="100">
        <f t="shared" si="92"/>
        <v>41159.75</v>
      </c>
      <c r="K1364" s="16">
        <v>41.772100000000002</v>
      </c>
      <c r="L1364" s="100">
        <f>'Barometric Data'!B1364+'Barometric Data'!C1364</f>
        <v>41159.75</v>
      </c>
      <c r="M1364" s="106">
        <f t="shared" si="95"/>
        <v>0</v>
      </c>
      <c r="N1364" s="16">
        <f>'Barometric Data'!E1364</f>
        <v>2.9230999999999998</v>
      </c>
      <c r="O1364" s="16">
        <f t="shared" si="93"/>
        <v>38.849000000000004</v>
      </c>
      <c r="P1364" s="17">
        <f t="shared" si="94"/>
        <v>354.14297000000005</v>
      </c>
      <c r="Q1364" s="17"/>
      <c r="R1364" s="16">
        <v>17.702000000000002</v>
      </c>
      <c r="S1364" s="39" t="s">
        <v>39</v>
      </c>
      <c r="T1364" s="18"/>
    </row>
    <row r="1365" spans="8:20" x14ac:dyDescent="0.25">
      <c r="H1365" s="15">
        <v>41160</v>
      </c>
      <c r="I1365" s="96">
        <v>0</v>
      </c>
      <c r="J1365" s="100">
        <f t="shared" si="92"/>
        <v>41160</v>
      </c>
      <c r="K1365" s="16">
        <v>41.791699999999999</v>
      </c>
      <c r="L1365" s="100">
        <f>'Barometric Data'!B1365+'Barometric Data'!C1365</f>
        <v>41160</v>
      </c>
      <c r="M1365" s="106">
        <f t="shared" si="95"/>
        <v>0</v>
      </c>
      <c r="N1365" s="16">
        <f>'Barometric Data'!E1365</f>
        <v>2.9422999999999999</v>
      </c>
      <c r="O1365" s="16">
        <f t="shared" si="93"/>
        <v>38.849399999999996</v>
      </c>
      <c r="P1365" s="17">
        <f t="shared" si="94"/>
        <v>354.14257000000003</v>
      </c>
      <c r="Q1365" s="17"/>
      <c r="R1365" s="16">
        <v>17.687000000000001</v>
      </c>
      <c r="S1365" s="39" t="s">
        <v>39</v>
      </c>
      <c r="T1365" s="18"/>
    </row>
    <row r="1366" spans="8:20" x14ac:dyDescent="0.25">
      <c r="H1366" s="15">
        <v>41160</v>
      </c>
      <c r="I1366" s="96">
        <v>0.25</v>
      </c>
      <c r="J1366" s="100">
        <f t="shared" si="92"/>
        <v>41160.25</v>
      </c>
      <c r="K1366" s="16">
        <v>41.787999999999997</v>
      </c>
      <c r="L1366" s="100">
        <f>'Barometric Data'!B1366+'Barometric Data'!C1366</f>
        <v>41160.25</v>
      </c>
      <c r="M1366" s="106">
        <f t="shared" si="95"/>
        <v>0</v>
      </c>
      <c r="N1366" s="16">
        <f>'Barometric Data'!E1366</f>
        <v>2.9578000000000002</v>
      </c>
      <c r="O1366" s="16">
        <f t="shared" si="93"/>
        <v>38.830199999999998</v>
      </c>
      <c r="P1366" s="17">
        <f t="shared" si="94"/>
        <v>354.16177000000005</v>
      </c>
      <c r="Q1366" s="17"/>
      <c r="R1366" s="16">
        <v>17.721</v>
      </c>
      <c r="S1366" s="39" t="s">
        <v>39</v>
      </c>
      <c r="T1366" s="18"/>
    </row>
    <row r="1367" spans="8:20" x14ac:dyDescent="0.25">
      <c r="H1367" s="15">
        <v>41160</v>
      </c>
      <c r="I1367" s="96">
        <v>0.5</v>
      </c>
      <c r="J1367" s="100">
        <f t="shared" si="92"/>
        <v>41160.5</v>
      </c>
      <c r="K1367" s="16">
        <v>41.793300000000002</v>
      </c>
      <c r="L1367" s="100">
        <f>'Barometric Data'!B1367+'Barometric Data'!C1367</f>
        <v>41160.5</v>
      </c>
      <c r="M1367" s="106">
        <f t="shared" si="95"/>
        <v>0</v>
      </c>
      <c r="N1367" s="16">
        <f>'Barometric Data'!E1367</f>
        <v>2.9659</v>
      </c>
      <c r="O1367" s="16">
        <f t="shared" si="93"/>
        <v>38.827400000000004</v>
      </c>
      <c r="P1367" s="17">
        <f t="shared" si="94"/>
        <v>354.16457000000003</v>
      </c>
      <c r="Q1367" s="17"/>
      <c r="R1367" s="16">
        <v>17.704000000000001</v>
      </c>
      <c r="S1367" s="39" t="s">
        <v>39</v>
      </c>
      <c r="T1367" s="18"/>
    </row>
    <row r="1368" spans="8:20" x14ac:dyDescent="0.25">
      <c r="H1368" s="15">
        <v>41160</v>
      </c>
      <c r="I1368" s="96">
        <v>0.75</v>
      </c>
      <c r="J1368" s="100">
        <f t="shared" si="92"/>
        <v>41160.75</v>
      </c>
      <c r="K1368" s="16">
        <v>41.677100000000003</v>
      </c>
      <c r="L1368" s="100">
        <f>'Barometric Data'!B1368+'Barometric Data'!C1368</f>
        <v>41160.75</v>
      </c>
      <c r="M1368" s="106">
        <f t="shared" si="95"/>
        <v>0</v>
      </c>
      <c r="N1368" s="16">
        <f>'Barometric Data'!E1368</f>
        <v>2.7902</v>
      </c>
      <c r="O1368" s="16">
        <f t="shared" si="93"/>
        <v>38.886900000000004</v>
      </c>
      <c r="P1368" s="17">
        <f t="shared" si="94"/>
        <v>354.10507000000001</v>
      </c>
      <c r="Q1368" s="17"/>
      <c r="R1368" s="16">
        <v>17.698</v>
      </c>
      <c r="S1368" s="39" t="s">
        <v>39</v>
      </c>
      <c r="T1368" s="18"/>
    </row>
    <row r="1369" spans="8:20" x14ac:dyDescent="0.25">
      <c r="H1369" s="15">
        <v>41161</v>
      </c>
      <c r="I1369" s="96">
        <v>0</v>
      </c>
      <c r="J1369" s="100">
        <f t="shared" si="92"/>
        <v>41161</v>
      </c>
      <c r="K1369" s="16">
        <v>41.683</v>
      </c>
      <c r="L1369" s="100">
        <f>'Barometric Data'!B1369+'Barometric Data'!C1369</f>
        <v>41161</v>
      </c>
      <c r="M1369" s="106">
        <f t="shared" si="95"/>
        <v>0</v>
      </c>
      <c r="N1369" s="16">
        <f>'Barometric Data'!E1369</f>
        <v>2.7490999999999999</v>
      </c>
      <c r="O1369" s="16">
        <f t="shared" si="93"/>
        <v>38.933900000000001</v>
      </c>
      <c r="P1369" s="17">
        <f t="shared" si="94"/>
        <v>354.05807000000004</v>
      </c>
      <c r="Q1369" s="17"/>
      <c r="R1369" s="16">
        <v>17.695</v>
      </c>
      <c r="S1369" s="39" t="s">
        <v>39</v>
      </c>
      <c r="T1369" s="18"/>
    </row>
    <row r="1370" spans="8:20" x14ac:dyDescent="0.25">
      <c r="H1370" s="15">
        <v>41161</v>
      </c>
      <c r="I1370" s="96">
        <v>0.25</v>
      </c>
      <c r="J1370" s="100">
        <f t="shared" si="92"/>
        <v>41161.25</v>
      </c>
      <c r="K1370" s="16">
        <v>41.649799999999999</v>
      </c>
      <c r="L1370" s="100">
        <f>'Barometric Data'!B1370+'Barometric Data'!C1370</f>
        <v>41161.25</v>
      </c>
      <c r="M1370" s="106">
        <f t="shared" si="95"/>
        <v>0</v>
      </c>
      <c r="N1370" s="16">
        <f>'Barometric Data'!E1370</f>
        <v>2.6839</v>
      </c>
      <c r="O1370" s="16">
        <f t="shared" si="93"/>
        <v>38.965899999999998</v>
      </c>
      <c r="P1370" s="17">
        <f t="shared" si="94"/>
        <v>354.02607000000006</v>
      </c>
      <c r="Q1370" s="17"/>
      <c r="R1370" s="16">
        <v>17.715</v>
      </c>
      <c r="S1370" s="39" t="s">
        <v>39</v>
      </c>
      <c r="T1370" s="18"/>
    </row>
    <row r="1371" spans="8:20" x14ac:dyDescent="0.25">
      <c r="H1371" s="15">
        <v>41161</v>
      </c>
      <c r="I1371" s="96">
        <v>0.5</v>
      </c>
      <c r="J1371" s="100">
        <f t="shared" si="92"/>
        <v>41161.5</v>
      </c>
      <c r="K1371" s="16">
        <v>41.686300000000003</v>
      </c>
      <c r="L1371" s="100">
        <f>'Barometric Data'!B1371+'Barometric Data'!C1371</f>
        <v>41161.5</v>
      </c>
      <c r="M1371" s="106">
        <f t="shared" si="95"/>
        <v>0</v>
      </c>
      <c r="N1371" s="16">
        <f>'Barometric Data'!E1371</f>
        <v>2.7084000000000001</v>
      </c>
      <c r="O1371" s="16">
        <f t="shared" si="93"/>
        <v>38.977900000000005</v>
      </c>
      <c r="P1371" s="17">
        <f t="shared" si="94"/>
        <v>354.01407000000006</v>
      </c>
      <c r="Q1371" s="17"/>
      <c r="R1371" s="16">
        <v>17.693999999999999</v>
      </c>
      <c r="S1371" s="39" t="s">
        <v>39</v>
      </c>
      <c r="T1371" s="18"/>
    </row>
    <row r="1372" spans="8:20" x14ac:dyDescent="0.25">
      <c r="H1372" s="15">
        <v>41161</v>
      </c>
      <c r="I1372" s="96">
        <v>0.75</v>
      </c>
      <c r="J1372" s="100">
        <f t="shared" si="92"/>
        <v>41161.75</v>
      </c>
      <c r="K1372" s="16">
        <v>41.609099999999998</v>
      </c>
      <c r="L1372" s="100">
        <f>'Barometric Data'!B1372+'Barometric Data'!C1372</f>
        <v>41161.75</v>
      </c>
      <c r="M1372" s="106">
        <f t="shared" si="95"/>
        <v>0</v>
      </c>
      <c r="N1372" s="16">
        <f>'Barometric Data'!E1372</f>
        <v>2.5619999999999998</v>
      </c>
      <c r="O1372" s="16">
        <f t="shared" si="93"/>
        <v>39.0471</v>
      </c>
      <c r="P1372" s="17">
        <f t="shared" si="94"/>
        <v>353.94487000000004</v>
      </c>
      <c r="Q1372" s="17"/>
      <c r="R1372" s="16">
        <v>17.699000000000002</v>
      </c>
      <c r="S1372" s="39" t="s">
        <v>39</v>
      </c>
      <c r="T1372" s="18"/>
    </row>
    <row r="1373" spans="8:20" x14ac:dyDescent="0.25">
      <c r="H1373" s="15">
        <v>41162</v>
      </c>
      <c r="I1373" s="96">
        <v>0</v>
      </c>
      <c r="J1373" s="100">
        <f t="shared" si="92"/>
        <v>41162</v>
      </c>
      <c r="K1373" s="16">
        <v>41.663800000000002</v>
      </c>
      <c r="L1373" s="100">
        <f>'Barometric Data'!B1373+'Barometric Data'!C1373</f>
        <v>41162</v>
      </c>
      <c r="M1373" s="106">
        <f t="shared" si="95"/>
        <v>0</v>
      </c>
      <c r="N1373" s="16">
        <f>'Barometric Data'!E1373</f>
        <v>2.5737000000000001</v>
      </c>
      <c r="O1373" s="16">
        <f t="shared" si="93"/>
        <v>39.0901</v>
      </c>
      <c r="P1373" s="17">
        <f t="shared" si="94"/>
        <v>353.90187000000003</v>
      </c>
      <c r="Q1373" s="17"/>
      <c r="R1373" s="16">
        <v>17.701000000000001</v>
      </c>
      <c r="S1373" s="39" t="s">
        <v>39</v>
      </c>
      <c r="T1373" s="18"/>
    </row>
    <row r="1374" spans="8:20" x14ac:dyDescent="0.25">
      <c r="H1374" s="15">
        <v>41162</v>
      </c>
      <c r="I1374" s="96">
        <v>0.25</v>
      </c>
      <c r="J1374" s="100">
        <f t="shared" si="92"/>
        <v>41162.25</v>
      </c>
      <c r="K1374" s="16">
        <v>41.731200000000001</v>
      </c>
      <c r="L1374" s="100">
        <f>'Barometric Data'!B1374+'Barometric Data'!C1374</f>
        <v>41162.25</v>
      </c>
      <c r="M1374" s="106">
        <f t="shared" si="95"/>
        <v>0</v>
      </c>
      <c r="N1374" s="16">
        <f>'Barometric Data'!E1374</f>
        <v>2.6819999999999999</v>
      </c>
      <c r="O1374" s="16">
        <f t="shared" si="93"/>
        <v>39.049199999999999</v>
      </c>
      <c r="P1374" s="17">
        <f t="shared" si="94"/>
        <v>353.94277000000005</v>
      </c>
      <c r="Q1374" s="17"/>
      <c r="R1374" s="16">
        <v>17.699000000000002</v>
      </c>
      <c r="S1374" s="39" t="s">
        <v>39</v>
      </c>
      <c r="T1374" s="18"/>
    </row>
    <row r="1375" spans="8:20" x14ac:dyDescent="0.25">
      <c r="H1375" s="15">
        <v>41162</v>
      </c>
      <c r="I1375" s="96">
        <v>0.5</v>
      </c>
      <c r="J1375" s="100">
        <f t="shared" si="92"/>
        <v>41162.5</v>
      </c>
      <c r="K1375" s="16">
        <v>41.781199999999998</v>
      </c>
      <c r="L1375" s="100">
        <f>'Barometric Data'!B1375+'Barometric Data'!C1375</f>
        <v>41162.5</v>
      </c>
      <c r="M1375" s="106">
        <f t="shared" si="95"/>
        <v>0</v>
      </c>
      <c r="N1375" s="16">
        <f>'Barometric Data'!E1375</f>
        <v>2.7839</v>
      </c>
      <c r="O1375" s="16">
        <f t="shared" si="93"/>
        <v>38.997299999999996</v>
      </c>
      <c r="P1375" s="17">
        <f t="shared" si="94"/>
        <v>353.99467000000004</v>
      </c>
      <c r="Q1375" s="17"/>
      <c r="R1375" s="16">
        <v>17.707999999999998</v>
      </c>
      <c r="S1375" s="39" t="s">
        <v>39</v>
      </c>
      <c r="T1375" s="18"/>
    </row>
    <row r="1376" spans="8:20" x14ac:dyDescent="0.25">
      <c r="H1376" s="15">
        <v>41162</v>
      </c>
      <c r="I1376" s="96">
        <v>0.75</v>
      </c>
      <c r="J1376" s="100">
        <f t="shared" si="92"/>
        <v>41162.75</v>
      </c>
      <c r="K1376" s="16">
        <v>41.723599999999998</v>
      </c>
      <c r="L1376" s="100">
        <f>'Barometric Data'!B1376+'Barometric Data'!C1376</f>
        <v>41162.75</v>
      </c>
      <c r="M1376" s="106">
        <f t="shared" si="95"/>
        <v>0</v>
      </c>
      <c r="N1376" s="16">
        <f>'Barometric Data'!E1376</f>
        <v>2.6861000000000002</v>
      </c>
      <c r="O1376" s="16">
        <f t="shared" si="93"/>
        <v>39.037499999999994</v>
      </c>
      <c r="P1376" s="17">
        <f t="shared" si="94"/>
        <v>353.95447000000001</v>
      </c>
      <c r="Q1376" s="17"/>
      <c r="R1376" s="16">
        <v>17.7</v>
      </c>
      <c r="S1376" s="39" t="s">
        <v>39</v>
      </c>
      <c r="T1376" s="18"/>
    </row>
    <row r="1377" spans="8:20" x14ac:dyDescent="0.25">
      <c r="H1377" s="15">
        <v>41163</v>
      </c>
      <c r="I1377" s="96">
        <v>0</v>
      </c>
      <c r="J1377" s="100">
        <f t="shared" si="92"/>
        <v>41163</v>
      </c>
      <c r="K1377" s="16">
        <v>41.748899999999999</v>
      </c>
      <c r="L1377" s="100">
        <f>'Barometric Data'!B1377+'Barometric Data'!C1377</f>
        <v>41163</v>
      </c>
      <c r="M1377" s="106">
        <f t="shared" si="95"/>
        <v>0</v>
      </c>
      <c r="N1377" s="16">
        <f>'Barometric Data'!E1377</f>
        <v>2.7229999999999999</v>
      </c>
      <c r="O1377" s="16">
        <f t="shared" si="93"/>
        <v>39.0259</v>
      </c>
      <c r="P1377" s="17">
        <f t="shared" si="94"/>
        <v>353.96607000000006</v>
      </c>
      <c r="Q1377" s="17"/>
      <c r="R1377" s="16">
        <v>17.698</v>
      </c>
      <c r="S1377" s="39" t="s">
        <v>39</v>
      </c>
      <c r="T1377" s="18"/>
    </row>
    <row r="1378" spans="8:20" x14ac:dyDescent="0.25">
      <c r="H1378" s="15">
        <v>41163</v>
      </c>
      <c r="I1378" s="96">
        <v>0.25</v>
      </c>
      <c r="J1378" s="100">
        <f t="shared" si="92"/>
        <v>41163.25</v>
      </c>
      <c r="K1378" s="16">
        <v>41.793199999999999</v>
      </c>
      <c r="L1378" s="100">
        <f>'Barometric Data'!B1378+'Barometric Data'!C1378</f>
        <v>41163.25</v>
      </c>
      <c r="M1378" s="106">
        <f t="shared" si="95"/>
        <v>0</v>
      </c>
      <c r="N1378" s="16">
        <f>'Barometric Data'!E1378</f>
        <v>2.7980999999999998</v>
      </c>
      <c r="O1378" s="16">
        <f t="shared" si="93"/>
        <v>38.995100000000001</v>
      </c>
      <c r="P1378" s="17">
        <f t="shared" si="94"/>
        <v>353.99687000000006</v>
      </c>
      <c r="Q1378" s="17"/>
      <c r="R1378" s="16">
        <v>17.695</v>
      </c>
      <c r="S1378" s="39" t="s">
        <v>39</v>
      </c>
      <c r="T1378" s="18"/>
    </row>
    <row r="1379" spans="8:20" x14ac:dyDescent="0.25">
      <c r="H1379" s="15">
        <v>41163</v>
      </c>
      <c r="I1379" s="96">
        <v>0.5</v>
      </c>
      <c r="J1379" s="100">
        <f t="shared" si="92"/>
        <v>41163.5</v>
      </c>
      <c r="K1379" s="16">
        <v>41.837000000000003</v>
      </c>
      <c r="L1379" s="100">
        <f>'Barometric Data'!B1379+'Barometric Data'!C1379</f>
        <v>41163.5</v>
      </c>
      <c r="M1379" s="106">
        <f t="shared" si="95"/>
        <v>0</v>
      </c>
      <c r="N1379" s="16">
        <f>'Barometric Data'!E1379</f>
        <v>2.8868999999999998</v>
      </c>
      <c r="O1379" s="16">
        <f t="shared" si="93"/>
        <v>38.950100000000006</v>
      </c>
      <c r="P1379" s="17">
        <f t="shared" si="94"/>
        <v>354.04187000000002</v>
      </c>
      <c r="Q1379" s="17"/>
      <c r="R1379" s="16">
        <v>17.716000000000001</v>
      </c>
      <c r="S1379" s="39" t="s">
        <v>39</v>
      </c>
      <c r="T1379" s="18"/>
    </row>
    <row r="1380" spans="8:20" x14ac:dyDescent="0.25">
      <c r="H1380" s="15">
        <v>41163</v>
      </c>
      <c r="I1380" s="96">
        <v>0.75</v>
      </c>
      <c r="J1380" s="100">
        <f t="shared" si="92"/>
        <v>41163.75</v>
      </c>
      <c r="K1380" s="16">
        <v>41.792900000000003</v>
      </c>
      <c r="L1380" s="100">
        <f>'Barometric Data'!B1380+'Barometric Data'!C1380</f>
        <v>41163.75</v>
      </c>
      <c r="M1380" s="106">
        <f t="shared" si="95"/>
        <v>0</v>
      </c>
      <c r="N1380" s="16">
        <f>'Barometric Data'!E1380</f>
        <v>2.8408000000000002</v>
      </c>
      <c r="O1380" s="16">
        <f t="shared" si="93"/>
        <v>38.952100000000002</v>
      </c>
      <c r="P1380" s="17">
        <f t="shared" si="94"/>
        <v>354.03987000000006</v>
      </c>
      <c r="Q1380" s="17"/>
      <c r="R1380" s="16">
        <v>17.696999999999999</v>
      </c>
      <c r="S1380" s="39" t="s">
        <v>39</v>
      </c>
      <c r="T1380" s="18"/>
    </row>
    <row r="1381" spans="8:20" x14ac:dyDescent="0.25">
      <c r="H1381" s="15">
        <v>41164</v>
      </c>
      <c r="I1381" s="96">
        <v>0</v>
      </c>
      <c r="J1381" s="100">
        <f t="shared" si="92"/>
        <v>41164</v>
      </c>
      <c r="K1381" s="16">
        <v>41.793700000000001</v>
      </c>
      <c r="L1381" s="100">
        <f>'Barometric Data'!B1381+'Barometric Data'!C1381</f>
        <v>41164</v>
      </c>
      <c r="M1381" s="106">
        <f t="shared" si="95"/>
        <v>0</v>
      </c>
      <c r="N1381" s="16">
        <f>'Barometric Data'!E1381</f>
        <v>2.8809</v>
      </c>
      <c r="O1381" s="16">
        <f t="shared" si="93"/>
        <v>38.912800000000004</v>
      </c>
      <c r="P1381" s="17">
        <f t="shared" si="94"/>
        <v>354.07917000000003</v>
      </c>
      <c r="Q1381" s="17"/>
      <c r="R1381" s="16">
        <v>17.692</v>
      </c>
      <c r="S1381" s="39" t="s">
        <v>39</v>
      </c>
      <c r="T1381" s="18"/>
    </row>
    <row r="1382" spans="8:20" x14ac:dyDescent="0.25">
      <c r="H1382" s="15">
        <v>41164</v>
      </c>
      <c r="I1382" s="96">
        <v>0.25</v>
      </c>
      <c r="J1382" s="100">
        <f t="shared" si="92"/>
        <v>41164.25</v>
      </c>
      <c r="K1382" s="16">
        <v>41.825899999999997</v>
      </c>
      <c r="L1382" s="100">
        <f>'Barometric Data'!B1382+'Barometric Data'!C1382</f>
        <v>41164.25</v>
      </c>
      <c r="M1382" s="106">
        <f t="shared" si="95"/>
        <v>0</v>
      </c>
      <c r="N1382" s="16">
        <f>'Barometric Data'!E1382</f>
        <v>2.9378000000000002</v>
      </c>
      <c r="O1382" s="16">
        <f t="shared" si="93"/>
        <v>38.888099999999994</v>
      </c>
      <c r="P1382" s="17">
        <f t="shared" si="94"/>
        <v>354.10387000000003</v>
      </c>
      <c r="Q1382" s="17"/>
      <c r="R1382" s="16">
        <v>17.7</v>
      </c>
      <c r="S1382" s="39" t="s">
        <v>39</v>
      </c>
      <c r="T1382" s="18"/>
    </row>
    <row r="1383" spans="8:20" x14ac:dyDescent="0.25">
      <c r="H1383" s="15">
        <v>41164</v>
      </c>
      <c r="I1383" s="96">
        <v>0.5</v>
      </c>
      <c r="J1383" s="100">
        <f t="shared" si="92"/>
        <v>41164.5</v>
      </c>
      <c r="K1383" s="16">
        <v>41.841200000000001</v>
      </c>
      <c r="L1383" s="100">
        <f>'Barometric Data'!B1383+'Barometric Data'!C1383</f>
        <v>41164.5</v>
      </c>
      <c r="M1383" s="106">
        <f t="shared" si="95"/>
        <v>0</v>
      </c>
      <c r="N1383" s="16">
        <f>'Barometric Data'!E1383</f>
        <v>3.0518999999999998</v>
      </c>
      <c r="O1383" s="16">
        <f t="shared" si="93"/>
        <v>38.789299999999997</v>
      </c>
      <c r="P1383" s="17">
        <f t="shared" si="94"/>
        <v>354.20267000000001</v>
      </c>
      <c r="Q1383" s="17"/>
      <c r="R1383" s="16">
        <v>17.704999999999998</v>
      </c>
      <c r="S1383" s="39" t="s">
        <v>39</v>
      </c>
      <c r="T1383" s="18"/>
    </row>
    <row r="1384" spans="8:20" x14ac:dyDescent="0.25">
      <c r="H1384" s="15">
        <v>41164</v>
      </c>
      <c r="I1384" s="96">
        <v>0.75</v>
      </c>
      <c r="J1384" s="100">
        <f t="shared" si="92"/>
        <v>41164.75</v>
      </c>
      <c r="K1384" s="16">
        <v>41.807600000000001</v>
      </c>
      <c r="L1384" s="100">
        <f>'Barometric Data'!B1384+'Barometric Data'!C1384</f>
        <v>41164.75</v>
      </c>
      <c r="M1384" s="106">
        <f t="shared" si="95"/>
        <v>0</v>
      </c>
      <c r="N1384" s="16">
        <f>'Barometric Data'!E1384</f>
        <v>2.9923999999999999</v>
      </c>
      <c r="O1384" s="16">
        <f t="shared" si="93"/>
        <v>38.815200000000004</v>
      </c>
      <c r="P1384" s="17">
        <f t="shared" si="94"/>
        <v>354.17677000000003</v>
      </c>
      <c r="Q1384" s="17"/>
      <c r="R1384" s="16">
        <v>17.690999999999999</v>
      </c>
      <c r="S1384" s="39" t="s">
        <v>39</v>
      </c>
      <c r="T1384" s="18"/>
    </row>
    <row r="1385" spans="8:20" x14ac:dyDescent="0.25">
      <c r="H1385" s="15">
        <v>41165</v>
      </c>
      <c r="I1385" s="96">
        <v>0</v>
      </c>
      <c r="J1385" s="100">
        <f t="shared" si="92"/>
        <v>41165</v>
      </c>
      <c r="K1385" s="16">
        <v>41.819699999999997</v>
      </c>
      <c r="L1385" s="100">
        <f>'Barometric Data'!B1385+'Barometric Data'!C1385</f>
        <v>41165</v>
      </c>
      <c r="M1385" s="106">
        <f t="shared" si="95"/>
        <v>0</v>
      </c>
      <c r="N1385" s="16">
        <f>'Barometric Data'!E1385</f>
        <v>3.0472999999999999</v>
      </c>
      <c r="O1385" s="16">
        <f t="shared" si="93"/>
        <v>38.772399999999998</v>
      </c>
      <c r="P1385" s="17">
        <f t="shared" si="94"/>
        <v>354.21957000000003</v>
      </c>
      <c r="Q1385" s="17"/>
      <c r="R1385" s="16">
        <v>17.696000000000002</v>
      </c>
      <c r="S1385" s="39" t="s">
        <v>39</v>
      </c>
      <c r="T1385" s="18"/>
    </row>
    <row r="1386" spans="8:20" x14ac:dyDescent="0.25">
      <c r="H1386" s="15">
        <v>41165</v>
      </c>
      <c r="I1386" s="96">
        <v>0.25</v>
      </c>
      <c r="J1386" s="100">
        <f t="shared" si="92"/>
        <v>41165.25</v>
      </c>
      <c r="K1386" s="16">
        <v>41.829900000000002</v>
      </c>
      <c r="L1386" s="100">
        <f>'Barometric Data'!B1386+'Barometric Data'!C1386</f>
        <v>41165.25</v>
      </c>
      <c r="M1386" s="106">
        <f t="shared" si="95"/>
        <v>0</v>
      </c>
      <c r="N1386" s="16">
        <f>'Barometric Data'!E1386</f>
        <v>3.0998000000000001</v>
      </c>
      <c r="O1386" s="16">
        <f t="shared" si="93"/>
        <v>38.7301</v>
      </c>
      <c r="P1386" s="17">
        <f t="shared" si="94"/>
        <v>354.26187000000004</v>
      </c>
      <c r="Q1386" s="17"/>
      <c r="R1386" s="16">
        <v>17.699000000000002</v>
      </c>
      <c r="S1386" s="39" t="s">
        <v>39</v>
      </c>
      <c r="T1386" s="18"/>
    </row>
    <row r="1387" spans="8:20" x14ac:dyDescent="0.25">
      <c r="H1387" s="15">
        <v>41165</v>
      </c>
      <c r="I1387" s="96">
        <v>0.5</v>
      </c>
      <c r="J1387" s="100">
        <f t="shared" ref="J1387:J1450" si="96">H1387+I1387</f>
        <v>41165.5</v>
      </c>
      <c r="K1387" s="16">
        <v>41.8155</v>
      </c>
      <c r="L1387" s="100">
        <f>'Barometric Data'!B1387+'Barometric Data'!C1387</f>
        <v>41165.5</v>
      </c>
      <c r="M1387" s="106">
        <f t="shared" si="95"/>
        <v>0</v>
      </c>
      <c r="N1387" s="16">
        <f>'Barometric Data'!E1387</f>
        <v>3.1528999999999998</v>
      </c>
      <c r="O1387" s="16">
        <f t="shared" si="93"/>
        <v>38.662599999999998</v>
      </c>
      <c r="P1387" s="17">
        <f t="shared" si="94"/>
        <v>354.32937000000004</v>
      </c>
      <c r="Q1387" s="17"/>
      <c r="R1387" s="16">
        <v>17.695</v>
      </c>
      <c r="S1387" s="39" t="s">
        <v>39</v>
      </c>
      <c r="T1387" s="18"/>
    </row>
    <row r="1388" spans="8:20" x14ac:dyDescent="0.25">
      <c r="H1388" s="15">
        <v>41165</v>
      </c>
      <c r="I1388" s="96">
        <v>0.75</v>
      </c>
      <c r="J1388" s="100">
        <f t="shared" si="96"/>
        <v>41165.75</v>
      </c>
      <c r="K1388" s="16">
        <v>41.740499999999997</v>
      </c>
      <c r="L1388" s="100">
        <f>'Barometric Data'!B1388+'Barometric Data'!C1388</f>
        <v>41165.75</v>
      </c>
      <c r="M1388" s="106">
        <f t="shared" si="95"/>
        <v>0</v>
      </c>
      <c r="N1388" s="16">
        <f>'Barometric Data'!E1388</f>
        <v>3.0106000000000002</v>
      </c>
      <c r="O1388" s="16">
        <f t="shared" si="93"/>
        <v>38.729900000000001</v>
      </c>
      <c r="P1388" s="17">
        <f t="shared" si="94"/>
        <v>354.26207000000005</v>
      </c>
      <c r="Q1388" s="17"/>
      <c r="R1388" s="16">
        <v>17.696000000000002</v>
      </c>
      <c r="S1388" s="39" t="s">
        <v>39</v>
      </c>
      <c r="T1388" s="18"/>
    </row>
    <row r="1389" spans="8:20" x14ac:dyDescent="0.25">
      <c r="H1389" s="15">
        <v>41166</v>
      </c>
      <c r="I1389" s="96">
        <v>0</v>
      </c>
      <c r="J1389" s="100">
        <f t="shared" si="96"/>
        <v>41166</v>
      </c>
      <c r="K1389" s="16">
        <v>41.743899999999996</v>
      </c>
      <c r="L1389" s="100">
        <f>'Barometric Data'!B1389+'Barometric Data'!C1389</f>
        <v>41166</v>
      </c>
      <c r="M1389" s="106">
        <f t="shared" si="95"/>
        <v>0</v>
      </c>
      <c r="N1389" s="16">
        <f>'Barometric Data'!E1389</f>
        <v>3.0129999999999999</v>
      </c>
      <c r="O1389" s="16">
        <f t="shared" si="93"/>
        <v>38.730899999999998</v>
      </c>
      <c r="P1389" s="17">
        <f t="shared" si="94"/>
        <v>354.26107000000002</v>
      </c>
      <c r="Q1389" s="17"/>
      <c r="R1389" s="16">
        <v>17.701000000000001</v>
      </c>
      <c r="S1389" s="39" t="s">
        <v>39</v>
      </c>
      <c r="T1389" s="18"/>
    </row>
    <row r="1390" spans="8:20" x14ac:dyDescent="0.25">
      <c r="H1390" s="15">
        <v>41166</v>
      </c>
      <c r="I1390" s="96">
        <v>0.25</v>
      </c>
      <c r="J1390" s="100">
        <f t="shared" si="96"/>
        <v>41166.25</v>
      </c>
      <c r="K1390" s="16">
        <v>41.762</v>
      </c>
      <c r="L1390" s="100">
        <f>'Barometric Data'!B1390+'Barometric Data'!C1390</f>
        <v>41166.25</v>
      </c>
      <c r="M1390" s="106">
        <f t="shared" si="95"/>
        <v>0</v>
      </c>
      <c r="N1390" s="16">
        <f>'Barometric Data'!E1390</f>
        <v>2.9944000000000002</v>
      </c>
      <c r="O1390" s="16">
        <f t="shared" si="93"/>
        <v>38.767600000000002</v>
      </c>
      <c r="P1390" s="17">
        <f t="shared" si="94"/>
        <v>354.22437000000002</v>
      </c>
      <c r="Q1390" s="17"/>
      <c r="R1390" s="16">
        <v>17.707000000000001</v>
      </c>
      <c r="S1390" s="39" t="s">
        <v>39</v>
      </c>
      <c r="T1390" s="18"/>
    </row>
    <row r="1391" spans="8:20" x14ac:dyDescent="0.25">
      <c r="H1391" s="15">
        <v>41166</v>
      </c>
      <c r="I1391" s="96">
        <v>0.5</v>
      </c>
      <c r="J1391" s="100">
        <f t="shared" si="96"/>
        <v>41166.5</v>
      </c>
      <c r="K1391" s="16">
        <v>41.727200000000003</v>
      </c>
      <c r="L1391" s="100">
        <f>'Barometric Data'!B1391+'Barometric Data'!C1391</f>
        <v>41166.5</v>
      </c>
      <c r="M1391" s="106">
        <f t="shared" si="95"/>
        <v>0</v>
      </c>
      <c r="N1391" s="16">
        <f>'Barometric Data'!E1391</f>
        <v>2.9836</v>
      </c>
      <c r="O1391" s="16">
        <f t="shared" si="93"/>
        <v>38.743600000000001</v>
      </c>
      <c r="P1391" s="17">
        <f t="shared" si="94"/>
        <v>354.24837000000002</v>
      </c>
      <c r="Q1391" s="17"/>
      <c r="R1391" s="16">
        <v>17.690999999999999</v>
      </c>
      <c r="S1391" s="39" t="s">
        <v>39</v>
      </c>
      <c r="T1391" s="18"/>
    </row>
    <row r="1392" spans="8:20" x14ac:dyDescent="0.25">
      <c r="H1392" s="15">
        <v>41166</v>
      </c>
      <c r="I1392" s="96">
        <v>0.75</v>
      </c>
      <c r="J1392" s="100">
        <f t="shared" si="96"/>
        <v>41166.75</v>
      </c>
      <c r="K1392" s="16">
        <v>41.6571</v>
      </c>
      <c r="L1392" s="100">
        <f>'Barometric Data'!B1392+'Barometric Data'!C1392</f>
        <v>41166.75</v>
      </c>
      <c r="M1392" s="106">
        <f t="shared" si="95"/>
        <v>0</v>
      </c>
      <c r="N1392" s="16">
        <f>'Barometric Data'!E1392</f>
        <v>2.8159999999999998</v>
      </c>
      <c r="O1392" s="16">
        <f t="shared" si="93"/>
        <v>38.841099999999997</v>
      </c>
      <c r="P1392" s="17">
        <f t="shared" si="94"/>
        <v>354.15087000000005</v>
      </c>
      <c r="Q1392" s="17"/>
      <c r="R1392" s="16">
        <v>17.704999999999998</v>
      </c>
      <c r="S1392" s="39" t="s">
        <v>39</v>
      </c>
      <c r="T1392" s="18"/>
    </row>
    <row r="1393" spans="8:20" x14ac:dyDescent="0.25">
      <c r="H1393" s="15">
        <v>41167</v>
      </c>
      <c r="I1393" s="96">
        <v>0</v>
      </c>
      <c r="J1393" s="100">
        <f t="shared" si="96"/>
        <v>41167</v>
      </c>
      <c r="K1393" s="16">
        <v>41.685200000000002</v>
      </c>
      <c r="L1393" s="100">
        <f>'Barometric Data'!B1393+'Barometric Data'!C1393</f>
        <v>41167</v>
      </c>
      <c r="M1393" s="106">
        <f t="shared" si="95"/>
        <v>0</v>
      </c>
      <c r="N1393" s="16">
        <f>'Barometric Data'!E1393</f>
        <v>2.8138000000000001</v>
      </c>
      <c r="O1393" s="16">
        <f t="shared" si="93"/>
        <v>38.871400000000001</v>
      </c>
      <c r="P1393" s="17">
        <f t="shared" si="94"/>
        <v>354.12057000000004</v>
      </c>
      <c r="Q1393" s="17"/>
      <c r="R1393" s="16">
        <v>17.696000000000002</v>
      </c>
      <c r="S1393" s="39" t="s">
        <v>39</v>
      </c>
      <c r="T1393" s="18"/>
    </row>
    <row r="1394" spans="8:20" x14ac:dyDescent="0.25">
      <c r="H1394" s="15">
        <v>41167</v>
      </c>
      <c r="I1394" s="96">
        <v>0.25</v>
      </c>
      <c r="J1394" s="100">
        <f t="shared" si="96"/>
        <v>41167.25</v>
      </c>
      <c r="K1394" s="16">
        <v>41.732100000000003</v>
      </c>
      <c r="L1394" s="100">
        <f>'Barometric Data'!B1394+'Barometric Data'!C1394</f>
        <v>41167.25</v>
      </c>
      <c r="M1394" s="106">
        <f t="shared" si="95"/>
        <v>0</v>
      </c>
      <c r="N1394" s="16">
        <f>'Barometric Data'!E1394</f>
        <v>2.8584000000000001</v>
      </c>
      <c r="O1394" s="16">
        <f t="shared" si="93"/>
        <v>38.873699999999999</v>
      </c>
      <c r="P1394" s="17">
        <f t="shared" si="94"/>
        <v>354.11827000000005</v>
      </c>
      <c r="Q1394" s="17"/>
      <c r="R1394" s="16">
        <v>17.701000000000001</v>
      </c>
      <c r="S1394" s="39" t="s">
        <v>39</v>
      </c>
      <c r="T1394" s="18"/>
    </row>
    <row r="1395" spans="8:20" x14ac:dyDescent="0.25">
      <c r="H1395" s="15">
        <v>41167</v>
      </c>
      <c r="I1395" s="96">
        <v>0.5</v>
      </c>
      <c r="J1395" s="100">
        <f t="shared" si="96"/>
        <v>41167.5</v>
      </c>
      <c r="K1395" s="16">
        <v>41.741999999999997</v>
      </c>
      <c r="L1395" s="100">
        <f>'Barometric Data'!B1395+'Barometric Data'!C1395</f>
        <v>41167.5</v>
      </c>
      <c r="M1395" s="106">
        <f t="shared" si="95"/>
        <v>0</v>
      </c>
      <c r="N1395" s="16">
        <f>'Barometric Data'!E1395</f>
        <v>2.9138000000000002</v>
      </c>
      <c r="O1395" s="16">
        <f t="shared" si="93"/>
        <v>38.828199999999995</v>
      </c>
      <c r="P1395" s="17">
        <f t="shared" si="94"/>
        <v>354.16377000000006</v>
      </c>
      <c r="Q1395" s="17"/>
      <c r="R1395" s="16">
        <v>17.704999999999998</v>
      </c>
      <c r="S1395" s="39" t="s">
        <v>39</v>
      </c>
      <c r="T1395" s="18"/>
    </row>
    <row r="1396" spans="8:20" x14ac:dyDescent="0.25">
      <c r="H1396" s="15">
        <v>41167</v>
      </c>
      <c r="I1396" s="96">
        <v>0.75</v>
      </c>
      <c r="J1396" s="100">
        <f t="shared" si="96"/>
        <v>41167.75</v>
      </c>
      <c r="K1396" s="16">
        <v>41.695999999999998</v>
      </c>
      <c r="L1396" s="100">
        <f>'Barometric Data'!B1396+'Barometric Data'!C1396</f>
        <v>41167.75</v>
      </c>
      <c r="M1396" s="106">
        <f t="shared" si="95"/>
        <v>0</v>
      </c>
      <c r="N1396" s="16">
        <f>'Barometric Data'!E1396</f>
        <v>2.7892000000000001</v>
      </c>
      <c r="O1396" s="16">
        <f t="shared" si="93"/>
        <v>38.906799999999997</v>
      </c>
      <c r="P1396" s="17">
        <f t="shared" si="94"/>
        <v>354.08517000000006</v>
      </c>
      <c r="Q1396" s="17"/>
      <c r="R1396" s="16">
        <v>17.712</v>
      </c>
      <c r="S1396" s="39" t="s">
        <v>39</v>
      </c>
      <c r="T1396" s="18"/>
    </row>
    <row r="1397" spans="8:20" x14ac:dyDescent="0.25">
      <c r="H1397" s="15">
        <v>41168</v>
      </c>
      <c r="I1397" s="96">
        <v>0</v>
      </c>
      <c r="J1397" s="100">
        <f t="shared" si="96"/>
        <v>41168</v>
      </c>
      <c r="K1397" s="16">
        <v>41.690899999999999</v>
      </c>
      <c r="L1397" s="100">
        <f>'Barometric Data'!B1397+'Barometric Data'!C1397</f>
        <v>41168</v>
      </c>
      <c r="M1397" s="106">
        <f t="shared" si="95"/>
        <v>0</v>
      </c>
      <c r="N1397" s="16">
        <f>'Barometric Data'!E1397</f>
        <v>2.7787000000000002</v>
      </c>
      <c r="O1397" s="16">
        <f t="shared" si="93"/>
        <v>38.912199999999999</v>
      </c>
      <c r="P1397" s="17">
        <f t="shared" si="94"/>
        <v>354.07977000000005</v>
      </c>
      <c r="Q1397" s="17"/>
      <c r="R1397" s="16">
        <v>17.707999999999998</v>
      </c>
      <c r="S1397" s="39" t="s">
        <v>39</v>
      </c>
      <c r="T1397" s="18"/>
    </row>
    <row r="1398" spans="8:20" x14ac:dyDescent="0.25">
      <c r="H1398" s="15">
        <v>41168</v>
      </c>
      <c r="I1398" s="96">
        <v>0.25</v>
      </c>
      <c r="J1398" s="100">
        <f t="shared" si="96"/>
        <v>41168.25</v>
      </c>
      <c r="K1398" s="16">
        <v>41.751800000000003</v>
      </c>
      <c r="L1398" s="100">
        <f>'Barometric Data'!B1398+'Barometric Data'!C1398</f>
        <v>41168.25</v>
      </c>
      <c r="M1398" s="106">
        <f t="shared" si="95"/>
        <v>0</v>
      </c>
      <c r="N1398" s="16">
        <f>'Barometric Data'!E1398</f>
        <v>2.8168000000000002</v>
      </c>
      <c r="O1398" s="16">
        <f t="shared" si="93"/>
        <v>38.935000000000002</v>
      </c>
      <c r="P1398" s="17">
        <f t="shared" si="94"/>
        <v>354.05697000000004</v>
      </c>
      <c r="Q1398" s="17"/>
      <c r="R1398" s="16">
        <v>17.707000000000001</v>
      </c>
      <c r="S1398" s="39" t="s">
        <v>39</v>
      </c>
      <c r="T1398" s="18"/>
    </row>
    <row r="1399" spans="8:20" x14ac:dyDescent="0.25">
      <c r="H1399" s="15">
        <v>41168</v>
      </c>
      <c r="I1399" s="96">
        <v>0.5</v>
      </c>
      <c r="J1399" s="100">
        <f t="shared" si="96"/>
        <v>41168.5</v>
      </c>
      <c r="K1399" s="16">
        <v>41.7545</v>
      </c>
      <c r="L1399" s="100">
        <f>'Barometric Data'!B1399+'Barometric Data'!C1399</f>
        <v>41168.5</v>
      </c>
      <c r="M1399" s="106">
        <f t="shared" si="95"/>
        <v>0</v>
      </c>
      <c r="N1399" s="16">
        <f>'Barometric Data'!E1399</f>
        <v>2.8681000000000001</v>
      </c>
      <c r="O1399" s="16">
        <f t="shared" ref="O1399:O1462" si="97">K1399-N1399</f>
        <v>38.886400000000002</v>
      </c>
      <c r="P1399" s="17">
        <f t="shared" si="94"/>
        <v>354.10557000000006</v>
      </c>
      <c r="Q1399" s="17"/>
      <c r="R1399" s="16">
        <v>17.721</v>
      </c>
      <c r="S1399" s="39" t="s">
        <v>39</v>
      </c>
      <c r="T1399" s="18"/>
    </row>
    <row r="1400" spans="8:20" x14ac:dyDescent="0.25">
      <c r="H1400" s="15">
        <v>41168</v>
      </c>
      <c r="I1400" s="96">
        <v>0.75</v>
      </c>
      <c r="J1400" s="100">
        <f t="shared" si="96"/>
        <v>41168.75</v>
      </c>
      <c r="K1400" s="16">
        <v>41.736499999999999</v>
      </c>
      <c r="L1400" s="100">
        <f>'Barometric Data'!B1400+'Barometric Data'!C1400</f>
        <v>41168.75</v>
      </c>
      <c r="M1400" s="106">
        <f t="shared" si="95"/>
        <v>0</v>
      </c>
      <c r="N1400" s="16">
        <f>'Barometric Data'!E1400</f>
        <v>2.8022</v>
      </c>
      <c r="O1400" s="16">
        <f t="shared" si="97"/>
        <v>38.9343</v>
      </c>
      <c r="P1400" s="17">
        <f t="shared" si="94"/>
        <v>354.05767000000003</v>
      </c>
      <c r="Q1400" s="17"/>
      <c r="R1400" s="16">
        <v>17.696000000000002</v>
      </c>
      <c r="S1400" s="39" t="s">
        <v>39</v>
      </c>
      <c r="T1400" s="18"/>
    </row>
    <row r="1401" spans="8:20" x14ac:dyDescent="0.25">
      <c r="H1401" s="15">
        <v>41169</v>
      </c>
      <c r="I1401" s="96">
        <v>0</v>
      </c>
      <c r="J1401" s="100">
        <f t="shared" si="96"/>
        <v>41169</v>
      </c>
      <c r="K1401" s="16">
        <v>41.755899999999997</v>
      </c>
      <c r="L1401" s="100">
        <f>'Barometric Data'!B1401+'Barometric Data'!C1401</f>
        <v>41169</v>
      </c>
      <c r="M1401" s="106">
        <f t="shared" si="95"/>
        <v>0</v>
      </c>
      <c r="N1401" s="16">
        <f>'Barometric Data'!E1401</f>
        <v>2.8424</v>
      </c>
      <c r="O1401" s="16">
        <f t="shared" si="97"/>
        <v>38.913499999999999</v>
      </c>
      <c r="P1401" s="17">
        <f t="shared" si="94"/>
        <v>354.07847000000004</v>
      </c>
      <c r="Q1401" s="17"/>
      <c r="R1401" s="16">
        <v>17.728000000000002</v>
      </c>
      <c r="S1401" s="39" t="s">
        <v>39</v>
      </c>
      <c r="T1401" s="18"/>
    </row>
    <row r="1402" spans="8:20" x14ac:dyDescent="0.25">
      <c r="H1402" s="15">
        <v>41169</v>
      </c>
      <c r="I1402" s="96">
        <v>0.25</v>
      </c>
      <c r="J1402" s="100">
        <f t="shared" si="96"/>
        <v>41169.25</v>
      </c>
      <c r="K1402" s="16">
        <v>41.784199999999998</v>
      </c>
      <c r="L1402" s="100">
        <f>'Barometric Data'!B1402+'Barometric Data'!C1402</f>
        <v>41169.25</v>
      </c>
      <c r="M1402" s="106">
        <f t="shared" si="95"/>
        <v>0</v>
      </c>
      <c r="N1402" s="16">
        <f>'Barometric Data'!E1402</f>
        <v>2.8780999999999999</v>
      </c>
      <c r="O1402" s="16">
        <f t="shared" si="97"/>
        <v>38.906099999999995</v>
      </c>
      <c r="P1402" s="17">
        <f t="shared" si="94"/>
        <v>354.08587000000006</v>
      </c>
      <c r="Q1402" s="17"/>
      <c r="R1402" s="16">
        <v>17.693999999999999</v>
      </c>
      <c r="S1402" s="39" t="s">
        <v>39</v>
      </c>
      <c r="T1402" s="18"/>
    </row>
    <row r="1403" spans="8:20" x14ac:dyDescent="0.25">
      <c r="H1403" s="15">
        <v>41169</v>
      </c>
      <c r="I1403" s="96">
        <v>0.5</v>
      </c>
      <c r="J1403" s="100">
        <f t="shared" si="96"/>
        <v>41169.5</v>
      </c>
      <c r="K1403" s="16">
        <v>41.807600000000001</v>
      </c>
      <c r="L1403" s="100">
        <f>'Barometric Data'!B1403+'Barometric Data'!C1403</f>
        <v>41169.5</v>
      </c>
      <c r="M1403" s="106">
        <f t="shared" si="95"/>
        <v>0</v>
      </c>
      <c r="N1403" s="16">
        <f>'Barometric Data'!E1403</f>
        <v>2.9497</v>
      </c>
      <c r="O1403" s="16">
        <f t="shared" si="97"/>
        <v>38.857900000000001</v>
      </c>
      <c r="P1403" s="17">
        <f t="shared" si="94"/>
        <v>354.13407000000007</v>
      </c>
      <c r="Q1403" s="17"/>
      <c r="R1403" s="16">
        <v>17.696000000000002</v>
      </c>
      <c r="S1403" s="39" t="s">
        <v>39</v>
      </c>
      <c r="T1403" s="18"/>
    </row>
    <row r="1404" spans="8:20" x14ac:dyDescent="0.25">
      <c r="H1404" s="15">
        <v>41169</v>
      </c>
      <c r="I1404" s="96">
        <v>0.75</v>
      </c>
      <c r="J1404" s="100">
        <f t="shared" si="96"/>
        <v>41169.75</v>
      </c>
      <c r="K1404" s="16">
        <v>41.743600000000001</v>
      </c>
      <c r="L1404" s="100">
        <f>'Barometric Data'!B1404+'Barometric Data'!C1404</f>
        <v>41169.75</v>
      </c>
      <c r="M1404" s="106">
        <f t="shared" si="95"/>
        <v>0</v>
      </c>
      <c r="N1404" s="16">
        <f>'Barometric Data'!E1404</f>
        <v>2.8488000000000002</v>
      </c>
      <c r="O1404" s="16">
        <f t="shared" si="97"/>
        <v>38.894800000000004</v>
      </c>
      <c r="P1404" s="17">
        <f t="shared" si="94"/>
        <v>354.09717000000001</v>
      </c>
      <c r="Q1404" s="17"/>
      <c r="R1404" s="16">
        <v>17.696999999999999</v>
      </c>
      <c r="S1404" s="39" t="s">
        <v>39</v>
      </c>
      <c r="T1404" s="18"/>
    </row>
    <row r="1405" spans="8:20" x14ac:dyDescent="0.25">
      <c r="H1405" s="15">
        <v>41170</v>
      </c>
      <c r="I1405" s="96">
        <v>0</v>
      </c>
      <c r="J1405" s="100">
        <f t="shared" si="96"/>
        <v>41170</v>
      </c>
      <c r="K1405" s="16">
        <v>41.750700000000002</v>
      </c>
      <c r="L1405" s="100">
        <f>'Barometric Data'!B1405+'Barometric Data'!C1405</f>
        <v>41170</v>
      </c>
      <c r="M1405" s="106">
        <f t="shared" si="95"/>
        <v>0</v>
      </c>
      <c r="N1405" s="16">
        <f>'Barometric Data'!E1405</f>
        <v>2.8588</v>
      </c>
      <c r="O1405" s="16">
        <f t="shared" si="97"/>
        <v>38.8919</v>
      </c>
      <c r="P1405" s="17">
        <f t="shared" si="94"/>
        <v>354.10007000000002</v>
      </c>
      <c r="Q1405" s="17"/>
      <c r="R1405" s="16">
        <v>17.704000000000001</v>
      </c>
      <c r="S1405" s="39" t="s">
        <v>39</v>
      </c>
      <c r="T1405" s="18"/>
    </row>
    <row r="1406" spans="8:20" x14ac:dyDescent="0.25">
      <c r="H1406" s="15">
        <v>41170</v>
      </c>
      <c r="I1406" s="96">
        <v>0.25</v>
      </c>
      <c r="J1406" s="100">
        <f t="shared" si="96"/>
        <v>41170.25</v>
      </c>
      <c r="K1406" s="16">
        <v>41.78</v>
      </c>
      <c r="L1406" s="100">
        <f>'Barometric Data'!B1406+'Barometric Data'!C1406</f>
        <v>41170.25</v>
      </c>
      <c r="M1406" s="106">
        <f t="shared" si="95"/>
        <v>0</v>
      </c>
      <c r="N1406" s="16">
        <f>'Barometric Data'!E1406</f>
        <v>2.8938000000000001</v>
      </c>
      <c r="O1406" s="16">
        <f t="shared" si="97"/>
        <v>38.886200000000002</v>
      </c>
      <c r="P1406" s="17">
        <f t="shared" si="94"/>
        <v>354.10577000000001</v>
      </c>
      <c r="Q1406" s="17"/>
      <c r="R1406" s="16">
        <v>17.696000000000002</v>
      </c>
      <c r="S1406" s="39" t="s">
        <v>39</v>
      </c>
      <c r="T1406" s="18"/>
    </row>
    <row r="1407" spans="8:20" x14ac:dyDescent="0.25">
      <c r="H1407" s="15">
        <v>41170</v>
      </c>
      <c r="I1407" s="96">
        <v>0.5</v>
      </c>
      <c r="J1407" s="100">
        <f t="shared" si="96"/>
        <v>41170.5</v>
      </c>
      <c r="K1407" s="16">
        <v>41.818899999999999</v>
      </c>
      <c r="L1407" s="100">
        <f>'Barometric Data'!B1407+'Barometric Data'!C1407</f>
        <v>41170.5</v>
      </c>
      <c r="M1407" s="106">
        <f t="shared" si="95"/>
        <v>0</v>
      </c>
      <c r="N1407" s="16">
        <f>'Barometric Data'!E1407</f>
        <v>2.9417</v>
      </c>
      <c r="O1407" s="16">
        <f t="shared" si="97"/>
        <v>38.877200000000002</v>
      </c>
      <c r="P1407" s="17">
        <f t="shared" si="94"/>
        <v>354.11477000000002</v>
      </c>
      <c r="Q1407" s="17"/>
      <c r="R1407" s="16">
        <v>17.699000000000002</v>
      </c>
      <c r="S1407" s="39" t="s">
        <v>39</v>
      </c>
      <c r="T1407" s="18"/>
    </row>
    <row r="1408" spans="8:20" x14ac:dyDescent="0.25">
      <c r="H1408" s="15">
        <v>41170</v>
      </c>
      <c r="I1408" s="96">
        <v>0.75</v>
      </c>
      <c r="J1408" s="100">
        <f t="shared" si="96"/>
        <v>41170.75</v>
      </c>
      <c r="K1408" s="16">
        <v>41.739600000000003</v>
      </c>
      <c r="L1408" s="100">
        <f>'Barometric Data'!B1408+'Barometric Data'!C1408</f>
        <v>41170.75</v>
      </c>
      <c r="M1408" s="106">
        <f t="shared" si="95"/>
        <v>0</v>
      </c>
      <c r="N1408" s="16">
        <f>'Barometric Data'!E1408</f>
        <v>2.8334000000000001</v>
      </c>
      <c r="O1408" s="16">
        <f t="shared" si="97"/>
        <v>38.906200000000005</v>
      </c>
      <c r="P1408" s="17">
        <f t="shared" si="94"/>
        <v>354.08577000000002</v>
      </c>
      <c r="Q1408" s="17"/>
      <c r="R1408" s="16">
        <v>17.693999999999999</v>
      </c>
      <c r="S1408" s="39" t="s">
        <v>39</v>
      </c>
      <c r="T1408" s="18"/>
    </row>
    <row r="1409" spans="8:20" x14ac:dyDescent="0.25">
      <c r="H1409" s="15">
        <v>41171</v>
      </c>
      <c r="I1409" s="96">
        <v>0</v>
      </c>
      <c r="J1409" s="100">
        <f t="shared" si="96"/>
        <v>41171</v>
      </c>
      <c r="K1409" s="16">
        <v>41.756300000000003</v>
      </c>
      <c r="L1409" s="100">
        <f>'Barometric Data'!B1409+'Barometric Data'!C1409</f>
        <v>41171</v>
      </c>
      <c r="M1409" s="106">
        <f t="shared" si="95"/>
        <v>0</v>
      </c>
      <c r="N1409" s="16">
        <f>'Barometric Data'!E1409</f>
        <v>2.8468</v>
      </c>
      <c r="O1409" s="16">
        <f t="shared" si="97"/>
        <v>38.909500000000001</v>
      </c>
      <c r="P1409" s="17">
        <f t="shared" si="94"/>
        <v>354.08247000000006</v>
      </c>
      <c r="Q1409" s="17"/>
      <c r="R1409" s="16">
        <v>17.704000000000001</v>
      </c>
      <c r="S1409" s="39" t="s">
        <v>39</v>
      </c>
      <c r="T1409" s="18"/>
    </row>
    <row r="1410" spans="8:20" x14ac:dyDescent="0.25">
      <c r="H1410" s="15">
        <v>41171</v>
      </c>
      <c r="I1410" s="96">
        <v>0.25</v>
      </c>
      <c r="J1410" s="100">
        <f t="shared" si="96"/>
        <v>41171.25</v>
      </c>
      <c r="K1410" s="16">
        <v>41.773499999999999</v>
      </c>
      <c r="L1410" s="100">
        <f>'Barometric Data'!B1410+'Barometric Data'!C1410</f>
        <v>41171.25</v>
      </c>
      <c r="M1410" s="106">
        <f t="shared" si="95"/>
        <v>0</v>
      </c>
      <c r="N1410" s="16">
        <f>'Barometric Data'!E1410</f>
        <v>2.8632</v>
      </c>
      <c r="O1410" s="16">
        <f t="shared" si="97"/>
        <v>38.910299999999999</v>
      </c>
      <c r="P1410" s="17">
        <f t="shared" si="94"/>
        <v>354.08167000000003</v>
      </c>
      <c r="Q1410" s="17"/>
      <c r="R1410" s="16">
        <v>17.701000000000001</v>
      </c>
      <c r="S1410" s="39" t="s">
        <v>39</v>
      </c>
      <c r="T1410" s="18"/>
    </row>
    <row r="1411" spans="8:20" x14ac:dyDescent="0.25">
      <c r="H1411" s="15">
        <v>41171</v>
      </c>
      <c r="I1411" s="96">
        <v>0.5</v>
      </c>
      <c r="J1411" s="100">
        <f t="shared" si="96"/>
        <v>41171.5</v>
      </c>
      <c r="K1411" s="16">
        <v>41.829599999999999</v>
      </c>
      <c r="L1411" s="100">
        <f>'Barometric Data'!B1411+'Barometric Data'!C1411</f>
        <v>41171.5</v>
      </c>
      <c r="M1411" s="106">
        <f t="shared" si="95"/>
        <v>0</v>
      </c>
      <c r="N1411" s="16">
        <f>'Barometric Data'!E1411</f>
        <v>2.9445999999999999</v>
      </c>
      <c r="O1411" s="16">
        <f t="shared" si="97"/>
        <v>38.884999999999998</v>
      </c>
      <c r="P1411" s="17">
        <f t="shared" si="94"/>
        <v>354.10697000000005</v>
      </c>
      <c r="Q1411" s="17"/>
      <c r="R1411" s="16">
        <v>17.699000000000002</v>
      </c>
      <c r="S1411" s="39" t="s">
        <v>39</v>
      </c>
      <c r="T1411" s="18"/>
    </row>
    <row r="1412" spans="8:20" x14ac:dyDescent="0.25">
      <c r="H1412" s="15">
        <v>41171</v>
      </c>
      <c r="I1412" s="96">
        <v>0.75</v>
      </c>
      <c r="J1412" s="100">
        <f t="shared" si="96"/>
        <v>41171.75</v>
      </c>
      <c r="K1412" s="16">
        <v>41.750599999999999</v>
      </c>
      <c r="L1412" s="100">
        <f>'Barometric Data'!B1412+'Barometric Data'!C1412</f>
        <v>41171.75</v>
      </c>
      <c r="M1412" s="106">
        <f t="shared" si="95"/>
        <v>0</v>
      </c>
      <c r="N1412" s="16">
        <f>'Barometric Data'!E1412</f>
        <v>2.8443000000000001</v>
      </c>
      <c r="O1412" s="16">
        <f t="shared" si="97"/>
        <v>38.906300000000002</v>
      </c>
      <c r="P1412" s="17">
        <f t="shared" ref="P1412:P1475" si="98">AVERAGE($E$10,$E$12:$E$17)-O1412</f>
        <v>354.08567000000005</v>
      </c>
      <c r="Q1412" s="17"/>
      <c r="R1412" s="16">
        <v>17.692</v>
      </c>
      <c r="S1412" s="39" t="s">
        <v>39</v>
      </c>
      <c r="T1412" s="18"/>
    </row>
    <row r="1413" spans="8:20" x14ac:dyDescent="0.25">
      <c r="H1413" s="15">
        <v>41172</v>
      </c>
      <c r="I1413" s="96">
        <v>0</v>
      </c>
      <c r="J1413" s="100">
        <f t="shared" si="96"/>
        <v>41172</v>
      </c>
      <c r="K1413" s="16">
        <v>41.760800000000003</v>
      </c>
      <c r="L1413" s="100">
        <f>'Barometric Data'!B1413+'Barometric Data'!C1413</f>
        <v>41172</v>
      </c>
      <c r="M1413" s="106">
        <f t="shared" si="95"/>
        <v>0</v>
      </c>
      <c r="N1413" s="16">
        <f>'Barometric Data'!E1413</f>
        <v>2.8586999999999998</v>
      </c>
      <c r="O1413" s="16">
        <f t="shared" si="97"/>
        <v>38.902100000000004</v>
      </c>
      <c r="P1413" s="17">
        <f t="shared" si="98"/>
        <v>354.08987000000002</v>
      </c>
      <c r="Q1413" s="17"/>
      <c r="R1413" s="16">
        <v>17.698</v>
      </c>
      <c r="S1413" s="39" t="s">
        <v>39</v>
      </c>
      <c r="T1413" s="18"/>
    </row>
    <row r="1414" spans="8:20" x14ac:dyDescent="0.25">
      <c r="H1414" s="15">
        <v>41172</v>
      </c>
      <c r="I1414" s="96">
        <v>0.25</v>
      </c>
      <c r="J1414" s="100">
        <f t="shared" si="96"/>
        <v>41172.25</v>
      </c>
      <c r="K1414" s="16">
        <v>41.781700000000001</v>
      </c>
      <c r="L1414" s="100">
        <f>'Barometric Data'!B1414+'Barometric Data'!C1414</f>
        <v>41172.25</v>
      </c>
      <c r="M1414" s="106">
        <f t="shared" si="95"/>
        <v>0</v>
      </c>
      <c r="N1414" s="16">
        <f>'Barometric Data'!E1414</f>
        <v>2.8896000000000002</v>
      </c>
      <c r="O1414" s="16">
        <f t="shared" si="97"/>
        <v>38.892099999999999</v>
      </c>
      <c r="P1414" s="17">
        <f t="shared" si="98"/>
        <v>354.09987000000001</v>
      </c>
      <c r="Q1414" s="17"/>
      <c r="R1414" s="16">
        <v>17.707999999999998</v>
      </c>
      <c r="S1414" s="39" t="s">
        <v>39</v>
      </c>
      <c r="T1414" s="18"/>
    </row>
    <row r="1415" spans="8:20" x14ac:dyDescent="0.25">
      <c r="H1415" s="15">
        <v>41172</v>
      </c>
      <c r="I1415" s="96">
        <v>0.5</v>
      </c>
      <c r="J1415" s="100">
        <f t="shared" si="96"/>
        <v>41172.5</v>
      </c>
      <c r="K1415" s="16">
        <v>41.835599999999999</v>
      </c>
      <c r="L1415" s="100">
        <f>'Barometric Data'!B1415+'Barometric Data'!C1415</f>
        <v>41172.5</v>
      </c>
      <c r="M1415" s="106">
        <f t="shared" si="95"/>
        <v>0</v>
      </c>
      <c r="N1415" s="16">
        <f>'Barometric Data'!E1415</f>
        <v>2.9489000000000001</v>
      </c>
      <c r="O1415" s="16">
        <f t="shared" si="97"/>
        <v>38.886699999999998</v>
      </c>
      <c r="P1415" s="17">
        <f t="shared" si="98"/>
        <v>354.10527000000002</v>
      </c>
      <c r="Q1415" s="17"/>
      <c r="R1415" s="16">
        <v>17.715</v>
      </c>
      <c r="S1415" s="39" t="s">
        <v>39</v>
      </c>
      <c r="T1415" s="18"/>
    </row>
    <row r="1416" spans="8:20" x14ac:dyDescent="0.25">
      <c r="H1416" s="15">
        <v>41172</v>
      </c>
      <c r="I1416" s="96">
        <v>0.75</v>
      </c>
      <c r="J1416" s="100">
        <f t="shared" si="96"/>
        <v>41172.75</v>
      </c>
      <c r="K1416" s="16">
        <v>41.739100000000001</v>
      </c>
      <c r="L1416" s="100">
        <f>'Barometric Data'!B1416+'Barometric Data'!C1416</f>
        <v>41172.75</v>
      </c>
      <c r="M1416" s="106">
        <f t="shared" si="95"/>
        <v>0</v>
      </c>
      <c r="N1416" s="16">
        <f>'Barometric Data'!E1416</f>
        <v>2.8475000000000001</v>
      </c>
      <c r="O1416" s="16">
        <f t="shared" si="97"/>
        <v>38.891599999999997</v>
      </c>
      <c r="P1416" s="17">
        <f t="shared" si="98"/>
        <v>354.10037000000005</v>
      </c>
      <c r="Q1416" s="17"/>
      <c r="R1416" s="16">
        <v>17.701000000000001</v>
      </c>
      <c r="S1416" s="39" t="s">
        <v>39</v>
      </c>
      <c r="T1416" s="18"/>
    </row>
    <row r="1417" spans="8:20" x14ac:dyDescent="0.25">
      <c r="H1417" s="15">
        <v>41173</v>
      </c>
      <c r="I1417" s="96">
        <v>0</v>
      </c>
      <c r="J1417" s="100">
        <f t="shared" si="96"/>
        <v>41173</v>
      </c>
      <c r="K1417" s="16">
        <v>41.768999999999998</v>
      </c>
      <c r="L1417" s="100">
        <f>'Barometric Data'!B1417+'Barometric Data'!C1417</f>
        <v>41173</v>
      </c>
      <c r="M1417" s="106">
        <f t="shared" si="95"/>
        <v>0</v>
      </c>
      <c r="N1417" s="16">
        <f>'Barometric Data'!E1417</f>
        <v>2.8618999999999999</v>
      </c>
      <c r="O1417" s="16">
        <f t="shared" si="97"/>
        <v>38.9071</v>
      </c>
      <c r="P1417" s="17">
        <f t="shared" si="98"/>
        <v>354.08487000000002</v>
      </c>
      <c r="Q1417" s="17"/>
      <c r="R1417" s="16">
        <v>17.698</v>
      </c>
      <c r="S1417" s="39" t="s">
        <v>39</v>
      </c>
      <c r="T1417" s="18"/>
    </row>
    <row r="1418" spans="8:20" x14ac:dyDescent="0.25">
      <c r="H1418" s="15">
        <v>41173</v>
      </c>
      <c r="I1418" s="96">
        <v>0.25</v>
      </c>
      <c r="J1418" s="100">
        <f t="shared" si="96"/>
        <v>41173.25</v>
      </c>
      <c r="K1418" s="16">
        <v>41.759500000000003</v>
      </c>
      <c r="L1418" s="100">
        <f>'Barometric Data'!B1418+'Barometric Data'!C1418</f>
        <v>41173.25</v>
      </c>
      <c r="M1418" s="106">
        <f t="shared" si="95"/>
        <v>0</v>
      </c>
      <c r="N1418" s="16">
        <f>'Barometric Data'!E1418</f>
        <v>2.8628</v>
      </c>
      <c r="O1418" s="16">
        <f t="shared" si="97"/>
        <v>38.896700000000003</v>
      </c>
      <c r="P1418" s="17">
        <f t="shared" si="98"/>
        <v>354.09527000000003</v>
      </c>
      <c r="Q1418" s="17"/>
      <c r="R1418" s="16">
        <v>17.716000000000001</v>
      </c>
      <c r="S1418" s="39" t="s">
        <v>39</v>
      </c>
      <c r="T1418" s="18"/>
    </row>
    <row r="1419" spans="8:20" x14ac:dyDescent="0.25">
      <c r="H1419" s="15">
        <v>41173</v>
      </c>
      <c r="I1419" s="96">
        <v>0.5</v>
      </c>
      <c r="J1419" s="100">
        <f t="shared" si="96"/>
        <v>41173.5</v>
      </c>
      <c r="K1419" s="16">
        <v>41.773699999999998</v>
      </c>
      <c r="L1419" s="100">
        <f>'Barometric Data'!B1419+'Barometric Data'!C1419</f>
        <v>41173.5</v>
      </c>
      <c r="M1419" s="106">
        <f t="shared" si="95"/>
        <v>0</v>
      </c>
      <c r="N1419" s="16">
        <f>'Barometric Data'!E1419</f>
        <v>2.8895</v>
      </c>
      <c r="O1419" s="16">
        <f t="shared" si="97"/>
        <v>38.8842</v>
      </c>
      <c r="P1419" s="17">
        <f t="shared" si="98"/>
        <v>354.10777000000002</v>
      </c>
      <c r="Q1419" s="17"/>
      <c r="R1419" s="16">
        <v>17.690999999999999</v>
      </c>
      <c r="S1419" s="39" t="s">
        <v>39</v>
      </c>
      <c r="T1419" s="18"/>
    </row>
    <row r="1420" spans="8:20" x14ac:dyDescent="0.25">
      <c r="H1420" s="15">
        <v>41173</v>
      </c>
      <c r="I1420" s="96">
        <v>0.75</v>
      </c>
      <c r="J1420" s="100">
        <f t="shared" si="96"/>
        <v>41173.75</v>
      </c>
      <c r="K1420" s="16">
        <v>41.703000000000003</v>
      </c>
      <c r="L1420" s="100">
        <f>'Barometric Data'!B1420+'Barometric Data'!C1420</f>
        <v>41173.75</v>
      </c>
      <c r="M1420" s="106">
        <f t="shared" si="95"/>
        <v>0</v>
      </c>
      <c r="N1420" s="16">
        <f>'Barometric Data'!E1420</f>
        <v>2.7706</v>
      </c>
      <c r="O1420" s="16">
        <f t="shared" si="97"/>
        <v>38.932400000000001</v>
      </c>
      <c r="P1420" s="17">
        <f t="shared" si="98"/>
        <v>354.05957000000001</v>
      </c>
      <c r="Q1420" s="17"/>
      <c r="R1420" s="16">
        <v>17.692</v>
      </c>
      <c r="S1420" s="39" t="s">
        <v>39</v>
      </c>
      <c r="T1420" s="18"/>
    </row>
    <row r="1421" spans="8:20" x14ac:dyDescent="0.25">
      <c r="H1421" s="15">
        <v>41174</v>
      </c>
      <c r="I1421" s="96">
        <v>0</v>
      </c>
      <c r="J1421" s="100">
        <f t="shared" si="96"/>
        <v>41174</v>
      </c>
      <c r="K1421" s="16">
        <v>41.725000000000001</v>
      </c>
      <c r="L1421" s="100">
        <f>'Barometric Data'!B1421+'Barometric Data'!C1421</f>
        <v>41174</v>
      </c>
      <c r="M1421" s="106">
        <f t="shared" si="95"/>
        <v>0</v>
      </c>
      <c r="N1421" s="16">
        <f>'Barometric Data'!E1421</f>
        <v>2.7648999999999999</v>
      </c>
      <c r="O1421" s="16">
        <f t="shared" si="97"/>
        <v>38.960100000000004</v>
      </c>
      <c r="P1421" s="17">
        <f t="shared" si="98"/>
        <v>354.03187000000003</v>
      </c>
      <c r="Q1421" s="17"/>
      <c r="R1421" s="16">
        <v>17.696000000000002</v>
      </c>
      <c r="S1421" s="39" t="s">
        <v>39</v>
      </c>
      <c r="T1421" s="18"/>
    </row>
    <row r="1422" spans="8:20" x14ac:dyDescent="0.25">
      <c r="H1422" s="15">
        <v>41174</v>
      </c>
      <c r="I1422" s="96">
        <v>0.25</v>
      </c>
      <c r="J1422" s="100">
        <f t="shared" si="96"/>
        <v>41174.25</v>
      </c>
      <c r="K1422" s="16">
        <v>41.749499999999998</v>
      </c>
      <c r="L1422" s="100">
        <f>'Barometric Data'!B1422+'Barometric Data'!C1422</f>
        <v>41174.25</v>
      </c>
      <c r="M1422" s="106">
        <f t="shared" si="95"/>
        <v>0</v>
      </c>
      <c r="N1422" s="16">
        <f>'Barometric Data'!E1422</f>
        <v>2.7904</v>
      </c>
      <c r="O1422" s="16">
        <f t="shared" si="97"/>
        <v>38.959099999999999</v>
      </c>
      <c r="P1422" s="17">
        <f t="shared" si="98"/>
        <v>354.03287000000006</v>
      </c>
      <c r="Q1422" s="17"/>
      <c r="R1422" s="16">
        <v>17.702000000000002</v>
      </c>
      <c r="S1422" s="39" t="s">
        <v>39</v>
      </c>
      <c r="T1422" s="18"/>
    </row>
    <row r="1423" spans="8:20" x14ac:dyDescent="0.25">
      <c r="H1423" s="15">
        <v>41174</v>
      </c>
      <c r="I1423" s="96">
        <v>0.5</v>
      </c>
      <c r="J1423" s="100">
        <f t="shared" si="96"/>
        <v>41174.5</v>
      </c>
      <c r="K1423" s="16">
        <v>41.759599999999999</v>
      </c>
      <c r="L1423" s="100">
        <f>'Barometric Data'!B1423+'Barometric Data'!C1423</f>
        <v>41174.5</v>
      </c>
      <c r="M1423" s="106">
        <f t="shared" ref="M1423:M1486" si="99">L1423-J1423</f>
        <v>0</v>
      </c>
      <c r="N1423" s="16">
        <f>'Barometric Data'!E1423</f>
        <v>2.8058999999999998</v>
      </c>
      <c r="O1423" s="16">
        <f t="shared" si="97"/>
        <v>38.953699999999998</v>
      </c>
      <c r="P1423" s="17">
        <f t="shared" si="98"/>
        <v>354.03827000000001</v>
      </c>
      <c r="Q1423" s="17"/>
      <c r="R1423" s="16">
        <v>17.693000000000001</v>
      </c>
      <c r="S1423" s="39" t="s">
        <v>39</v>
      </c>
      <c r="T1423" s="18"/>
    </row>
    <row r="1424" spans="8:20" x14ac:dyDescent="0.25">
      <c r="H1424" s="15">
        <v>41174</v>
      </c>
      <c r="I1424" s="96">
        <v>0.75</v>
      </c>
      <c r="J1424" s="100">
        <f t="shared" si="96"/>
        <v>41174.75</v>
      </c>
      <c r="K1424" s="16">
        <v>41.714300000000001</v>
      </c>
      <c r="L1424" s="100">
        <f>'Barometric Data'!B1424+'Barometric Data'!C1424</f>
        <v>41174.75</v>
      </c>
      <c r="M1424" s="106">
        <f t="shared" si="99"/>
        <v>0</v>
      </c>
      <c r="N1424" s="16">
        <f>'Barometric Data'!E1424</f>
        <v>2.7216</v>
      </c>
      <c r="O1424" s="16">
        <f t="shared" si="97"/>
        <v>38.992699999999999</v>
      </c>
      <c r="P1424" s="17">
        <f t="shared" si="98"/>
        <v>353.99927000000002</v>
      </c>
      <c r="Q1424" s="17"/>
      <c r="R1424" s="16">
        <v>17.696000000000002</v>
      </c>
      <c r="S1424" s="39" t="s">
        <v>39</v>
      </c>
      <c r="T1424" s="18"/>
    </row>
    <row r="1425" spans="8:20" x14ac:dyDescent="0.25">
      <c r="H1425" s="15">
        <v>41175</v>
      </c>
      <c r="I1425" s="96">
        <v>0</v>
      </c>
      <c r="J1425" s="100">
        <f t="shared" si="96"/>
        <v>41175</v>
      </c>
      <c r="K1425" s="16">
        <v>41.709699999999998</v>
      </c>
      <c r="L1425" s="100">
        <f>'Barometric Data'!B1425+'Barometric Data'!C1425</f>
        <v>41175</v>
      </c>
      <c r="M1425" s="106">
        <f t="shared" si="99"/>
        <v>0</v>
      </c>
      <c r="N1425" s="16">
        <f>'Barometric Data'!E1425</f>
        <v>2.7078000000000002</v>
      </c>
      <c r="O1425" s="16">
        <f t="shared" si="97"/>
        <v>39.001899999999999</v>
      </c>
      <c r="P1425" s="17">
        <f t="shared" si="98"/>
        <v>353.99007000000006</v>
      </c>
      <c r="Q1425" s="17"/>
      <c r="R1425" s="16">
        <v>17.693999999999999</v>
      </c>
      <c r="S1425" s="39" t="s">
        <v>39</v>
      </c>
      <c r="T1425" s="18"/>
    </row>
    <row r="1426" spans="8:20" x14ac:dyDescent="0.25">
      <c r="H1426" s="15">
        <v>41175</v>
      </c>
      <c r="I1426" s="96">
        <v>0.25</v>
      </c>
      <c r="J1426" s="100">
        <f t="shared" si="96"/>
        <v>41175.25</v>
      </c>
      <c r="K1426" s="16">
        <v>41.711300000000001</v>
      </c>
      <c r="L1426" s="100">
        <f>'Barometric Data'!B1426+'Barometric Data'!C1426</f>
        <v>41175.25</v>
      </c>
      <c r="M1426" s="106">
        <f t="shared" si="99"/>
        <v>0</v>
      </c>
      <c r="N1426" s="16">
        <f>'Barometric Data'!E1426</f>
        <v>2.6977000000000002</v>
      </c>
      <c r="O1426" s="16">
        <f t="shared" si="97"/>
        <v>39.013600000000004</v>
      </c>
      <c r="P1426" s="17">
        <f t="shared" si="98"/>
        <v>353.97837000000004</v>
      </c>
      <c r="Q1426" s="17"/>
      <c r="R1426" s="16">
        <v>17.710999999999999</v>
      </c>
      <c r="S1426" s="39" t="s">
        <v>39</v>
      </c>
      <c r="T1426" s="18"/>
    </row>
    <row r="1427" spans="8:20" x14ac:dyDescent="0.25">
      <c r="H1427" s="15">
        <v>41175</v>
      </c>
      <c r="I1427" s="96">
        <v>0.5</v>
      </c>
      <c r="J1427" s="100">
        <f t="shared" si="96"/>
        <v>41175.5</v>
      </c>
      <c r="K1427" s="16">
        <v>41.792299999999997</v>
      </c>
      <c r="L1427" s="100">
        <f>'Barometric Data'!B1427+'Barometric Data'!C1427</f>
        <v>41175.5</v>
      </c>
      <c r="M1427" s="106">
        <f t="shared" si="99"/>
        <v>0</v>
      </c>
      <c r="N1427" s="16">
        <f>'Barometric Data'!E1427</f>
        <v>2.8014999999999999</v>
      </c>
      <c r="O1427" s="16">
        <f t="shared" si="97"/>
        <v>38.9908</v>
      </c>
      <c r="P1427" s="17">
        <f t="shared" si="98"/>
        <v>354.00117000000006</v>
      </c>
      <c r="Q1427" s="17"/>
      <c r="R1427" s="16">
        <v>17.690999999999999</v>
      </c>
      <c r="S1427" s="39" t="s">
        <v>39</v>
      </c>
      <c r="T1427" s="18"/>
    </row>
    <row r="1428" spans="8:20" x14ac:dyDescent="0.25">
      <c r="H1428" s="15">
        <v>41175</v>
      </c>
      <c r="I1428" s="96">
        <v>0.75</v>
      </c>
      <c r="J1428" s="100">
        <f t="shared" si="96"/>
        <v>41175.75</v>
      </c>
      <c r="K1428" s="16">
        <v>41.794899999999998</v>
      </c>
      <c r="L1428" s="100">
        <f>'Barometric Data'!B1428+'Barometric Data'!C1428</f>
        <v>41175.75</v>
      </c>
      <c r="M1428" s="106">
        <f t="shared" si="99"/>
        <v>0</v>
      </c>
      <c r="N1428" s="16">
        <f>'Barometric Data'!E1428</f>
        <v>2.8246000000000002</v>
      </c>
      <c r="O1428" s="16">
        <f t="shared" si="97"/>
        <v>38.970299999999995</v>
      </c>
      <c r="P1428" s="17">
        <f t="shared" si="98"/>
        <v>354.02167000000003</v>
      </c>
      <c r="Q1428" s="17"/>
      <c r="R1428" s="16">
        <v>17.698</v>
      </c>
      <c r="S1428" s="39" t="s">
        <v>39</v>
      </c>
      <c r="T1428" s="18"/>
    </row>
    <row r="1429" spans="8:20" x14ac:dyDescent="0.25">
      <c r="H1429" s="15">
        <v>41176</v>
      </c>
      <c r="I1429" s="96">
        <v>0</v>
      </c>
      <c r="J1429" s="100">
        <f t="shared" si="96"/>
        <v>41176</v>
      </c>
      <c r="K1429" s="16">
        <v>41.793799999999997</v>
      </c>
      <c r="L1429" s="100">
        <f>'Barometric Data'!B1429+'Barometric Data'!C1429</f>
        <v>41176</v>
      </c>
      <c r="M1429" s="106">
        <f t="shared" si="99"/>
        <v>0</v>
      </c>
      <c r="N1429" s="16">
        <f>'Barometric Data'!E1429</f>
        <v>2.8249</v>
      </c>
      <c r="O1429" s="16">
        <f t="shared" si="97"/>
        <v>38.968899999999998</v>
      </c>
      <c r="P1429" s="17">
        <f t="shared" si="98"/>
        <v>354.02307000000002</v>
      </c>
      <c r="Q1429" s="17"/>
      <c r="R1429" s="16">
        <v>17.699000000000002</v>
      </c>
      <c r="S1429" s="39" t="s">
        <v>39</v>
      </c>
      <c r="T1429" s="18"/>
    </row>
    <row r="1430" spans="8:20" x14ac:dyDescent="0.25">
      <c r="H1430" s="15">
        <v>41176</v>
      </c>
      <c r="I1430" s="96">
        <v>0.25</v>
      </c>
      <c r="J1430" s="100">
        <f t="shared" si="96"/>
        <v>41176.25</v>
      </c>
      <c r="K1430" s="16">
        <v>41.780500000000004</v>
      </c>
      <c r="L1430" s="100">
        <f>'Barometric Data'!B1430+'Barometric Data'!C1430</f>
        <v>41176.25</v>
      </c>
      <c r="M1430" s="106">
        <f t="shared" si="99"/>
        <v>0</v>
      </c>
      <c r="N1430" s="16">
        <f>'Barometric Data'!E1430</f>
        <v>2.8203999999999998</v>
      </c>
      <c r="O1430" s="16">
        <f t="shared" si="97"/>
        <v>38.960100000000004</v>
      </c>
      <c r="P1430" s="17">
        <f t="shared" si="98"/>
        <v>354.03187000000003</v>
      </c>
      <c r="Q1430" s="17"/>
      <c r="R1430" s="16">
        <v>17.690000000000001</v>
      </c>
      <c r="S1430" s="39" t="s">
        <v>39</v>
      </c>
      <c r="T1430" s="18"/>
    </row>
    <row r="1431" spans="8:20" x14ac:dyDescent="0.25">
      <c r="H1431" s="15">
        <v>41176</v>
      </c>
      <c r="I1431" s="96">
        <v>0.5</v>
      </c>
      <c r="J1431" s="100">
        <f t="shared" si="96"/>
        <v>41176.5</v>
      </c>
      <c r="K1431" s="16">
        <v>41.772399999999998</v>
      </c>
      <c r="L1431" s="100">
        <f>'Barometric Data'!B1431+'Barometric Data'!C1431</f>
        <v>41176.5</v>
      </c>
      <c r="M1431" s="106">
        <f t="shared" si="99"/>
        <v>0</v>
      </c>
      <c r="N1431" s="16">
        <f>'Barometric Data'!E1431</f>
        <v>2.8376999999999999</v>
      </c>
      <c r="O1431" s="16">
        <f t="shared" si="97"/>
        <v>38.934699999999999</v>
      </c>
      <c r="P1431" s="17">
        <f t="shared" si="98"/>
        <v>354.05727000000002</v>
      </c>
      <c r="Q1431" s="17"/>
      <c r="R1431" s="16">
        <v>17.706</v>
      </c>
      <c r="S1431" s="39" t="s">
        <v>39</v>
      </c>
      <c r="T1431" s="18"/>
    </row>
    <row r="1432" spans="8:20" x14ac:dyDescent="0.25">
      <c r="H1432" s="15">
        <v>41176</v>
      </c>
      <c r="I1432" s="96">
        <v>0.75</v>
      </c>
      <c r="J1432" s="100">
        <f t="shared" si="96"/>
        <v>41176.75</v>
      </c>
      <c r="K1432" s="16">
        <v>41.735100000000003</v>
      </c>
      <c r="L1432" s="100">
        <f>'Barometric Data'!B1432+'Barometric Data'!C1432</f>
        <v>41176.75</v>
      </c>
      <c r="M1432" s="106">
        <f t="shared" si="99"/>
        <v>0</v>
      </c>
      <c r="N1432" s="16">
        <f>'Barometric Data'!E1432</f>
        <v>2.7372000000000001</v>
      </c>
      <c r="O1432" s="16">
        <f t="shared" si="97"/>
        <v>38.997900000000001</v>
      </c>
      <c r="P1432" s="17">
        <f t="shared" si="98"/>
        <v>353.99407000000002</v>
      </c>
      <c r="Q1432" s="17"/>
      <c r="R1432" s="16">
        <v>17.698</v>
      </c>
      <c r="S1432" s="39" t="s">
        <v>39</v>
      </c>
      <c r="T1432" s="18"/>
    </row>
    <row r="1433" spans="8:20" x14ac:dyDescent="0.25">
      <c r="H1433" s="15">
        <v>41177</v>
      </c>
      <c r="I1433" s="96">
        <v>0</v>
      </c>
      <c r="J1433" s="100">
        <f t="shared" si="96"/>
        <v>41177</v>
      </c>
      <c r="K1433" s="16">
        <v>41.734499999999997</v>
      </c>
      <c r="L1433" s="100">
        <f>'Barometric Data'!B1433+'Barometric Data'!C1433</f>
        <v>41177</v>
      </c>
      <c r="M1433" s="106">
        <f t="shared" si="99"/>
        <v>0</v>
      </c>
      <c r="N1433" s="16">
        <f>'Barometric Data'!E1433</f>
        <v>2.7305000000000001</v>
      </c>
      <c r="O1433" s="16">
        <f t="shared" si="97"/>
        <v>39.003999999999998</v>
      </c>
      <c r="P1433" s="17">
        <f t="shared" si="98"/>
        <v>353.98797000000002</v>
      </c>
      <c r="Q1433" s="17"/>
      <c r="R1433" s="16">
        <v>17.689</v>
      </c>
      <c r="S1433" s="39" t="s">
        <v>39</v>
      </c>
      <c r="T1433" s="18"/>
    </row>
    <row r="1434" spans="8:20" x14ac:dyDescent="0.25">
      <c r="H1434" s="15">
        <v>41177</v>
      </c>
      <c r="I1434" s="96">
        <v>0.25</v>
      </c>
      <c r="J1434" s="100">
        <f t="shared" si="96"/>
        <v>41177.25</v>
      </c>
      <c r="K1434" s="16">
        <v>41.7363</v>
      </c>
      <c r="L1434" s="100">
        <f>'Barometric Data'!B1434+'Barometric Data'!C1434</f>
        <v>41177.25</v>
      </c>
      <c r="M1434" s="106">
        <f t="shared" si="99"/>
        <v>0</v>
      </c>
      <c r="N1434" s="16">
        <f>'Barometric Data'!E1434</f>
        <v>2.7168000000000001</v>
      </c>
      <c r="O1434" s="16">
        <f t="shared" si="97"/>
        <v>39.019500000000001</v>
      </c>
      <c r="P1434" s="17">
        <f t="shared" si="98"/>
        <v>353.97247000000004</v>
      </c>
      <c r="Q1434" s="17"/>
      <c r="R1434" s="16">
        <v>17.696000000000002</v>
      </c>
      <c r="S1434" s="39" t="s">
        <v>39</v>
      </c>
      <c r="T1434" s="18"/>
    </row>
    <row r="1435" spans="8:20" x14ac:dyDescent="0.25">
      <c r="H1435" s="15">
        <v>41177</v>
      </c>
      <c r="I1435" s="96">
        <v>0.5</v>
      </c>
      <c r="J1435" s="100">
        <f t="shared" si="96"/>
        <v>41177.5</v>
      </c>
      <c r="K1435" s="16">
        <v>41.7624</v>
      </c>
      <c r="L1435" s="100">
        <f>'Barometric Data'!B1435+'Barometric Data'!C1435</f>
        <v>41177.5</v>
      </c>
      <c r="M1435" s="106">
        <f t="shared" si="99"/>
        <v>0</v>
      </c>
      <c r="N1435" s="16">
        <f>'Barometric Data'!E1435</f>
        <v>2.76</v>
      </c>
      <c r="O1435" s="16">
        <f t="shared" si="97"/>
        <v>39.002400000000002</v>
      </c>
      <c r="P1435" s="17">
        <f t="shared" si="98"/>
        <v>353.98957000000001</v>
      </c>
      <c r="Q1435" s="17"/>
      <c r="R1435" s="16">
        <v>17.690999999999999</v>
      </c>
      <c r="S1435" s="39" t="s">
        <v>39</v>
      </c>
      <c r="T1435" s="18"/>
    </row>
    <row r="1436" spans="8:20" x14ac:dyDescent="0.25">
      <c r="H1436" s="15">
        <v>41177</v>
      </c>
      <c r="I1436" s="96">
        <v>0.75</v>
      </c>
      <c r="J1436" s="100">
        <f t="shared" si="96"/>
        <v>41177.75</v>
      </c>
      <c r="K1436" s="16">
        <v>41.735799999999998</v>
      </c>
      <c r="L1436" s="100">
        <f>'Barometric Data'!B1436+'Barometric Data'!C1436</f>
        <v>41177.75</v>
      </c>
      <c r="M1436" s="106">
        <f t="shared" si="99"/>
        <v>0</v>
      </c>
      <c r="N1436" s="16">
        <f>'Barometric Data'!E1436</f>
        <v>2.7031000000000001</v>
      </c>
      <c r="O1436" s="16">
        <f t="shared" si="97"/>
        <v>39.032699999999998</v>
      </c>
      <c r="P1436" s="17">
        <f t="shared" si="98"/>
        <v>353.95927000000006</v>
      </c>
      <c r="Q1436" s="17"/>
      <c r="R1436" s="16">
        <v>17.716999999999999</v>
      </c>
      <c r="S1436" s="39" t="s">
        <v>39</v>
      </c>
      <c r="T1436" s="18"/>
    </row>
    <row r="1437" spans="8:20" x14ac:dyDescent="0.25">
      <c r="H1437" s="15">
        <v>41178</v>
      </c>
      <c r="I1437" s="96">
        <v>0</v>
      </c>
      <c r="J1437" s="100">
        <f t="shared" si="96"/>
        <v>41178</v>
      </c>
      <c r="K1437" s="16">
        <v>41.760399999999997</v>
      </c>
      <c r="L1437" s="100">
        <f>'Barometric Data'!B1437+'Barometric Data'!C1437</f>
        <v>41178</v>
      </c>
      <c r="M1437" s="106">
        <f t="shared" si="99"/>
        <v>0</v>
      </c>
      <c r="N1437" s="16">
        <f>'Barometric Data'!E1437</f>
        <v>2.7408999999999999</v>
      </c>
      <c r="O1437" s="16">
        <f t="shared" si="97"/>
        <v>39.019499999999994</v>
      </c>
      <c r="P1437" s="17">
        <f t="shared" si="98"/>
        <v>353.97247000000004</v>
      </c>
      <c r="Q1437" s="17"/>
      <c r="R1437" s="16">
        <v>17.684000000000001</v>
      </c>
      <c r="S1437" s="39" t="s">
        <v>39</v>
      </c>
      <c r="T1437" s="18"/>
    </row>
    <row r="1438" spans="8:20" x14ac:dyDescent="0.25">
      <c r="H1438" s="15">
        <v>41178</v>
      </c>
      <c r="I1438" s="96">
        <v>0.25</v>
      </c>
      <c r="J1438" s="100">
        <f t="shared" si="96"/>
        <v>41178.25</v>
      </c>
      <c r="K1438" s="16">
        <v>41.770400000000002</v>
      </c>
      <c r="L1438" s="100">
        <f>'Barometric Data'!B1438+'Barometric Data'!C1438</f>
        <v>41178.25</v>
      </c>
      <c r="M1438" s="106">
        <f t="shared" si="99"/>
        <v>0</v>
      </c>
      <c r="N1438" s="16">
        <f>'Barometric Data'!E1438</f>
        <v>2.7645</v>
      </c>
      <c r="O1438" s="16">
        <f t="shared" si="97"/>
        <v>39.005900000000004</v>
      </c>
      <c r="P1438" s="17">
        <f t="shared" si="98"/>
        <v>353.98607000000004</v>
      </c>
      <c r="Q1438" s="17"/>
      <c r="R1438" s="16">
        <v>17.695</v>
      </c>
      <c r="S1438" s="39" t="s">
        <v>39</v>
      </c>
      <c r="T1438" s="18"/>
    </row>
    <row r="1439" spans="8:20" x14ac:dyDescent="0.25">
      <c r="H1439" s="15">
        <v>41178</v>
      </c>
      <c r="I1439" s="96">
        <v>0.5</v>
      </c>
      <c r="J1439" s="100">
        <f t="shared" si="96"/>
        <v>41178.5</v>
      </c>
      <c r="K1439" s="16">
        <v>41.789200000000001</v>
      </c>
      <c r="L1439" s="100">
        <f>'Barometric Data'!B1439+'Barometric Data'!C1439</f>
        <v>41178.5</v>
      </c>
      <c r="M1439" s="106">
        <f t="shared" si="99"/>
        <v>0</v>
      </c>
      <c r="N1439" s="16">
        <f>'Barometric Data'!E1439</f>
        <v>2.8157000000000001</v>
      </c>
      <c r="O1439" s="16">
        <f t="shared" si="97"/>
        <v>38.973500000000001</v>
      </c>
      <c r="P1439" s="17">
        <f t="shared" si="98"/>
        <v>354.01847000000004</v>
      </c>
      <c r="Q1439" s="17"/>
      <c r="R1439" s="16">
        <v>17.686</v>
      </c>
      <c r="S1439" s="39" t="s">
        <v>39</v>
      </c>
      <c r="T1439" s="18"/>
    </row>
    <row r="1440" spans="8:20" x14ac:dyDescent="0.25">
      <c r="H1440" s="15">
        <v>41178</v>
      </c>
      <c r="I1440" s="96">
        <v>0.75</v>
      </c>
      <c r="J1440" s="100">
        <f t="shared" si="96"/>
        <v>41178.75</v>
      </c>
      <c r="K1440" s="16">
        <v>41.759399999999999</v>
      </c>
      <c r="L1440" s="100">
        <f>'Barometric Data'!B1440+'Barometric Data'!C1440</f>
        <v>41178.75</v>
      </c>
      <c r="M1440" s="106">
        <f t="shared" si="99"/>
        <v>0</v>
      </c>
      <c r="N1440" s="16">
        <f>'Barometric Data'!E1440</f>
        <v>2.7412999999999998</v>
      </c>
      <c r="O1440" s="16">
        <f t="shared" si="97"/>
        <v>39.018099999999997</v>
      </c>
      <c r="P1440" s="17">
        <f t="shared" si="98"/>
        <v>353.97387000000003</v>
      </c>
      <c r="Q1440" s="17"/>
      <c r="R1440" s="16">
        <v>17.695</v>
      </c>
      <c r="S1440" s="39" t="s">
        <v>39</v>
      </c>
      <c r="T1440" s="18"/>
    </row>
    <row r="1441" spans="8:20" x14ac:dyDescent="0.25">
      <c r="H1441" s="15">
        <v>41179</v>
      </c>
      <c r="I1441" s="96">
        <v>0</v>
      </c>
      <c r="J1441" s="100">
        <f t="shared" si="96"/>
        <v>41179</v>
      </c>
      <c r="K1441" s="16">
        <v>41.773699999999998</v>
      </c>
      <c r="L1441" s="100">
        <f>'Barometric Data'!B1441+'Barometric Data'!C1441</f>
        <v>41179</v>
      </c>
      <c r="M1441" s="106">
        <f t="shared" si="99"/>
        <v>0</v>
      </c>
      <c r="N1441" s="16">
        <f>'Barometric Data'!E1441</f>
        <v>2.7810000000000001</v>
      </c>
      <c r="O1441" s="16">
        <f t="shared" si="97"/>
        <v>38.992699999999999</v>
      </c>
      <c r="P1441" s="17">
        <f t="shared" si="98"/>
        <v>353.99927000000002</v>
      </c>
      <c r="Q1441" s="17"/>
      <c r="R1441" s="16">
        <v>17.690999999999999</v>
      </c>
      <c r="S1441" s="39" t="s">
        <v>39</v>
      </c>
      <c r="T1441" s="18"/>
    </row>
    <row r="1442" spans="8:20" x14ac:dyDescent="0.25">
      <c r="H1442" s="15">
        <v>41179</v>
      </c>
      <c r="I1442" s="96">
        <v>0.25</v>
      </c>
      <c r="J1442" s="100">
        <f t="shared" si="96"/>
        <v>41179.25</v>
      </c>
      <c r="K1442" s="16">
        <v>41.8065</v>
      </c>
      <c r="L1442" s="100">
        <f>'Barometric Data'!B1442+'Barometric Data'!C1442</f>
        <v>41179.25</v>
      </c>
      <c r="M1442" s="106">
        <f t="shared" si="99"/>
        <v>0</v>
      </c>
      <c r="N1442" s="16">
        <f>'Barometric Data'!E1442</f>
        <v>2.8119000000000001</v>
      </c>
      <c r="O1442" s="16">
        <f t="shared" si="97"/>
        <v>38.994599999999998</v>
      </c>
      <c r="P1442" s="17">
        <f t="shared" si="98"/>
        <v>353.99737000000005</v>
      </c>
      <c r="Q1442" s="17"/>
      <c r="R1442" s="16">
        <v>17.706</v>
      </c>
      <c r="S1442" s="39" t="s">
        <v>39</v>
      </c>
      <c r="T1442" s="18"/>
    </row>
    <row r="1443" spans="8:20" x14ac:dyDescent="0.25">
      <c r="H1443" s="15">
        <v>41179</v>
      </c>
      <c r="I1443" s="96">
        <v>0.5</v>
      </c>
      <c r="J1443" s="100">
        <f t="shared" si="96"/>
        <v>41179.5</v>
      </c>
      <c r="K1443" s="16">
        <v>41.8202</v>
      </c>
      <c r="L1443" s="100">
        <f>'Barometric Data'!B1443+'Barometric Data'!C1443</f>
        <v>41179.5</v>
      </c>
      <c r="M1443" s="106">
        <f t="shared" si="99"/>
        <v>0</v>
      </c>
      <c r="N1443" s="16">
        <f>'Barometric Data'!E1443</f>
        <v>2.8610000000000002</v>
      </c>
      <c r="O1443" s="16">
        <f t="shared" si="97"/>
        <v>38.959200000000003</v>
      </c>
      <c r="P1443" s="17">
        <f t="shared" si="98"/>
        <v>354.03277000000003</v>
      </c>
      <c r="Q1443" s="17"/>
      <c r="R1443" s="16">
        <v>17.684000000000001</v>
      </c>
      <c r="S1443" s="39" t="s">
        <v>39</v>
      </c>
      <c r="T1443" s="18"/>
    </row>
    <row r="1444" spans="8:20" x14ac:dyDescent="0.25">
      <c r="H1444" s="15">
        <v>41179</v>
      </c>
      <c r="I1444" s="96">
        <v>0.75</v>
      </c>
      <c r="J1444" s="100">
        <f t="shared" si="96"/>
        <v>41179.75</v>
      </c>
      <c r="K1444" s="16">
        <v>41.751800000000003</v>
      </c>
      <c r="L1444" s="100">
        <f>'Barometric Data'!B1444+'Barometric Data'!C1444</f>
        <v>41179.75</v>
      </c>
      <c r="M1444" s="106">
        <f t="shared" si="99"/>
        <v>0</v>
      </c>
      <c r="N1444" s="16">
        <f>'Barometric Data'!E1444</f>
        <v>2.7538999999999998</v>
      </c>
      <c r="O1444" s="16">
        <f t="shared" si="97"/>
        <v>38.997900000000001</v>
      </c>
      <c r="P1444" s="17">
        <f t="shared" si="98"/>
        <v>353.99407000000002</v>
      </c>
      <c r="Q1444" s="17"/>
      <c r="R1444" s="16">
        <v>17.704999999999998</v>
      </c>
      <c r="S1444" s="39" t="s">
        <v>39</v>
      </c>
      <c r="T1444" s="18"/>
    </row>
    <row r="1445" spans="8:20" x14ac:dyDescent="0.25">
      <c r="H1445" s="15">
        <v>41180</v>
      </c>
      <c r="I1445" s="96">
        <v>0</v>
      </c>
      <c r="J1445" s="100">
        <f t="shared" si="96"/>
        <v>41180</v>
      </c>
      <c r="K1445" s="16">
        <v>41.762</v>
      </c>
      <c r="L1445" s="100">
        <f>'Barometric Data'!B1445+'Barometric Data'!C1445</f>
        <v>41180</v>
      </c>
      <c r="M1445" s="106">
        <f t="shared" si="99"/>
        <v>0</v>
      </c>
      <c r="N1445" s="16">
        <f>'Barometric Data'!E1445</f>
        <v>2.7591999999999999</v>
      </c>
      <c r="O1445" s="16">
        <f t="shared" si="97"/>
        <v>39.002800000000001</v>
      </c>
      <c r="P1445" s="17">
        <f t="shared" si="98"/>
        <v>353.98917000000006</v>
      </c>
      <c r="Q1445" s="17"/>
      <c r="R1445" s="16">
        <v>17.713000000000001</v>
      </c>
      <c r="S1445" s="39" t="s">
        <v>39</v>
      </c>
      <c r="T1445" s="18"/>
    </row>
    <row r="1446" spans="8:20" x14ac:dyDescent="0.25">
      <c r="H1446" s="15">
        <v>41180</v>
      </c>
      <c r="I1446" s="96">
        <v>0.25</v>
      </c>
      <c r="J1446" s="100">
        <f t="shared" si="96"/>
        <v>41180.25</v>
      </c>
      <c r="K1446" s="16">
        <v>41.7761</v>
      </c>
      <c r="L1446" s="100">
        <f>'Barometric Data'!B1446+'Barometric Data'!C1446</f>
        <v>41180.25</v>
      </c>
      <c r="M1446" s="106">
        <f t="shared" si="99"/>
        <v>0</v>
      </c>
      <c r="N1446" s="16">
        <f>'Barometric Data'!E1446</f>
        <v>2.7589999999999999</v>
      </c>
      <c r="O1446" s="16">
        <f t="shared" si="97"/>
        <v>39.017099999999999</v>
      </c>
      <c r="P1446" s="17">
        <f t="shared" si="98"/>
        <v>353.97487000000001</v>
      </c>
      <c r="Q1446" s="17"/>
      <c r="R1446" s="16">
        <v>17.716000000000001</v>
      </c>
      <c r="S1446" s="39" t="s">
        <v>39</v>
      </c>
      <c r="T1446" s="18"/>
    </row>
    <row r="1447" spans="8:20" x14ac:dyDescent="0.25">
      <c r="H1447" s="15">
        <v>41180</v>
      </c>
      <c r="I1447" s="96">
        <v>0.5</v>
      </c>
      <c r="J1447" s="100">
        <f t="shared" si="96"/>
        <v>41180.5</v>
      </c>
      <c r="K1447" s="16">
        <v>41.779400000000003</v>
      </c>
      <c r="L1447" s="100">
        <f>'Barometric Data'!B1447+'Barometric Data'!C1447</f>
        <v>41180.5</v>
      </c>
      <c r="M1447" s="106">
        <f t="shared" si="99"/>
        <v>0</v>
      </c>
      <c r="N1447" s="16">
        <f>'Barometric Data'!E1447</f>
        <v>2.8012999999999999</v>
      </c>
      <c r="O1447" s="16">
        <f t="shared" si="97"/>
        <v>38.978100000000005</v>
      </c>
      <c r="P1447" s="17">
        <f t="shared" si="98"/>
        <v>354.01387000000005</v>
      </c>
      <c r="Q1447" s="17"/>
      <c r="R1447" s="16">
        <v>17.695</v>
      </c>
      <c r="S1447" s="39" t="s">
        <v>39</v>
      </c>
      <c r="T1447" s="18"/>
    </row>
    <row r="1448" spans="8:20" x14ac:dyDescent="0.25">
      <c r="H1448" s="15">
        <v>41180</v>
      </c>
      <c r="I1448" s="96">
        <v>0.75</v>
      </c>
      <c r="J1448" s="100">
        <f t="shared" si="96"/>
        <v>41180.75</v>
      </c>
      <c r="K1448" s="16">
        <v>41.741100000000003</v>
      </c>
      <c r="L1448" s="100">
        <f>'Barometric Data'!B1448+'Barometric Data'!C1448</f>
        <v>41180.75</v>
      </c>
      <c r="M1448" s="106">
        <f t="shared" si="99"/>
        <v>0</v>
      </c>
      <c r="N1448" s="16">
        <f>'Barometric Data'!E1448</f>
        <v>2.7054999999999998</v>
      </c>
      <c r="O1448" s="16">
        <f t="shared" si="97"/>
        <v>39.035600000000002</v>
      </c>
      <c r="P1448" s="17">
        <f t="shared" si="98"/>
        <v>353.95637000000005</v>
      </c>
      <c r="Q1448" s="17"/>
      <c r="R1448" s="16">
        <v>17.709</v>
      </c>
      <c r="S1448" s="39" t="s">
        <v>39</v>
      </c>
      <c r="T1448" s="18"/>
    </row>
    <row r="1449" spans="8:20" x14ac:dyDescent="0.25">
      <c r="H1449" s="15">
        <v>41181</v>
      </c>
      <c r="I1449" s="96">
        <v>0</v>
      </c>
      <c r="J1449" s="100">
        <f t="shared" si="96"/>
        <v>41181</v>
      </c>
      <c r="K1449" s="16">
        <v>41.770299999999999</v>
      </c>
      <c r="L1449" s="100">
        <f>'Barometric Data'!B1449+'Barometric Data'!C1449</f>
        <v>41181</v>
      </c>
      <c r="M1449" s="106">
        <f t="shared" si="99"/>
        <v>0</v>
      </c>
      <c r="N1449" s="16">
        <f>'Barometric Data'!E1449</f>
        <v>2.7624</v>
      </c>
      <c r="O1449" s="16">
        <f t="shared" si="97"/>
        <v>39.007899999999999</v>
      </c>
      <c r="P1449" s="17">
        <f t="shared" si="98"/>
        <v>353.98407000000003</v>
      </c>
      <c r="Q1449" s="17"/>
      <c r="R1449" s="16">
        <v>17.687999999999999</v>
      </c>
      <c r="S1449" s="39" t="s">
        <v>39</v>
      </c>
      <c r="T1449" s="18"/>
    </row>
    <row r="1450" spans="8:20" x14ac:dyDescent="0.25">
      <c r="H1450" s="15">
        <v>41181</v>
      </c>
      <c r="I1450" s="96">
        <v>0.25</v>
      </c>
      <c r="J1450" s="100">
        <f t="shared" si="96"/>
        <v>41181.25</v>
      </c>
      <c r="K1450" s="16">
        <v>41.827800000000003</v>
      </c>
      <c r="L1450" s="100">
        <f>'Barometric Data'!B1450+'Barometric Data'!C1450</f>
        <v>41181.25</v>
      </c>
      <c r="M1450" s="106">
        <f t="shared" si="99"/>
        <v>0</v>
      </c>
      <c r="N1450" s="16">
        <f>'Barometric Data'!E1450</f>
        <v>2.8132999999999999</v>
      </c>
      <c r="O1450" s="16">
        <f t="shared" si="97"/>
        <v>39.014500000000005</v>
      </c>
      <c r="P1450" s="17">
        <f t="shared" si="98"/>
        <v>353.97747000000004</v>
      </c>
      <c r="Q1450" s="17"/>
      <c r="R1450" s="16">
        <v>17.690000000000001</v>
      </c>
      <c r="S1450" s="39" t="s">
        <v>39</v>
      </c>
      <c r="T1450" s="18"/>
    </row>
    <row r="1451" spans="8:20" x14ac:dyDescent="0.25">
      <c r="H1451" s="15">
        <v>41181</v>
      </c>
      <c r="I1451" s="96">
        <v>0.5</v>
      </c>
      <c r="J1451" s="100">
        <f t="shared" ref="J1451:J1514" si="100">H1451+I1451</f>
        <v>41181.5</v>
      </c>
      <c r="K1451" s="16">
        <v>41.844799999999999</v>
      </c>
      <c r="L1451" s="100">
        <f>'Barometric Data'!B1451+'Barometric Data'!C1451</f>
        <v>41181.5</v>
      </c>
      <c r="M1451" s="106">
        <f t="shared" si="99"/>
        <v>0</v>
      </c>
      <c r="N1451" s="16">
        <f>'Barometric Data'!E1451</f>
        <v>2.8982999999999999</v>
      </c>
      <c r="O1451" s="16">
        <f t="shared" si="97"/>
        <v>38.9465</v>
      </c>
      <c r="P1451" s="17">
        <f t="shared" si="98"/>
        <v>354.04547000000002</v>
      </c>
      <c r="Q1451" s="17"/>
      <c r="R1451" s="16">
        <v>17.699000000000002</v>
      </c>
      <c r="S1451" s="39" t="s">
        <v>39</v>
      </c>
      <c r="T1451" s="18"/>
    </row>
    <row r="1452" spans="8:20" x14ac:dyDescent="0.25">
      <c r="H1452" s="15">
        <v>41181</v>
      </c>
      <c r="I1452" s="96">
        <v>0.75</v>
      </c>
      <c r="J1452" s="100">
        <f t="shared" si="100"/>
        <v>41181.75</v>
      </c>
      <c r="K1452" s="16">
        <v>41.804400000000001</v>
      </c>
      <c r="L1452" s="100">
        <f>'Barometric Data'!B1452+'Barometric Data'!C1452</f>
        <v>41181.75</v>
      </c>
      <c r="M1452" s="106">
        <f t="shared" si="99"/>
        <v>0</v>
      </c>
      <c r="N1452" s="16">
        <f>'Barometric Data'!E1452</f>
        <v>2.8256000000000001</v>
      </c>
      <c r="O1452" s="16">
        <f t="shared" si="97"/>
        <v>38.9788</v>
      </c>
      <c r="P1452" s="17">
        <f t="shared" si="98"/>
        <v>354.01317000000006</v>
      </c>
      <c r="Q1452" s="17"/>
      <c r="R1452" s="16">
        <v>17.684000000000001</v>
      </c>
      <c r="S1452" s="39" t="s">
        <v>39</v>
      </c>
      <c r="T1452" s="18"/>
    </row>
    <row r="1453" spans="8:20" x14ac:dyDescent="0.25">
      <c r="H1453" s="15">
        <v>41182</v>
      </c>
      <c r="I1453" s="96">
        <v>0</v>
      </c>
      <c r="J1453" s="100">
        <f t="shared" si="100"/>
        <v>41182</v>
      </c>
      <c r="K1453" s="16">
        <v>41.8367</v>
      </c>
      <c r="L1453" s="100">
        <f>'Barometric Data'!B1453+'Barometric Data'!C1453</f>
        <v>41182</v>
      </c>
      <c r="M1453" s="106">
        <f t="shared" si="99"/>
        <v>0</v>
      </c>
      <c r="N1453" s="16">
        <f>'Barometric Data'!E1453</f>
        <v>2.8860999999999999</v>
      </c>
      <c r="O1453" s="16">
        <f t="shared" si="97"/>
        <v>38.950600000000001</v>
      </c>
      <c r="P1453" s="17">
        <f t="shared" si="98"/>
        <v>354.04137000000003</v>
      </c>
      <c r="Q1453" s="17"/>
      <c r="R1453" s="16">
        <v>17.710999999999999</v>
      </c>
      <c r="S1453" s="39" t="s">
        <v>39</v>
      </c>
      <c r="T1453" s="18"/>
    </row>
    <row r="1454" spans="8:20" x14ac:dyDescent="0.25">
      <c r="H1454" s="15">
        <v>41182</v>
      </c>
      <c r="I1454" s="96">
        <v>0.25</v>
      </c>
      <c r="J1454" s="100">
        <f t="shared" si="100"/>
        <v>41182.25</v>
      </c>
      <c r="K1454" s="16">
        <v>41.859000000000002</v>
      </c>
      <c r="L1454" s="100">
        <f>'Barometric Data'!B1454+'Barometric Data'!C1454</f>
        <v>41182.25</v>
      </c>
      <c r="M1454" s="106">
        <f t="shared" si="99"/>
        <v>0</v>
      </c>
      <c r="N1454" s="16">
        <f>'Barometric Data'!E1454</f>
        <v>2.9295</v>
      </c>
      <c r="O1454" s="16">
        <f t="shared" si="97"/>
        <v>38.929500000000004</v>
      </c>
      <c r="P1454" s="17">
        <f t="shared" si="98"/>
        <v>354.06247000000002</v>
      </c>
      <c r="Q1454" s="17"/>
      <c r="R1454" s="16">
        <v>17.706</v>
      </c>
      <c r="S1454" s="39" t="s">
        <v>39</v>
      </c>
      <c r="T1454" s="18"/>
    </row>
    <row r="1455" spans="8:20" x14ac:dyDescent="0.25">
      <c r="H1455" s="15">
        <v>41182</v>
      </c>
      <c r="I1455" s="96">
        <v>0.5</v>
      </c>
      <c r="J1455" s="100">
        <f t="shared" si="100"/>
        <v>41182.5</v>
      </c>
      <c r="K1455" s="16">
        <v>41.889200000000002</v>
      </c>
      <c r="L1455" s="100">
        <f>'Barometric Data'!B1455+'Barometric Data'!C1455</f>
        <v>41182.5</v>
      </c>
      <c r="M1455" s="106">
        <f t="shared" si="99"/>
        <v>0</v>
      </c>
      <c r="N1455" s="16">
        <f>'Barometric Data'!E1455</f>
        <v>3.0074999999999998</v>
      </c>
      <c r="O1455" s="16">
        <f t="shared" si="97"/>
        <v>38.881700000000002</v>
      </c>
      <c r="P1455" s="17">
        <f t="shared" si="98"/>
        <v>354.11027000000001</v>
      </c>
      <c r="Q1455" s="17"/>
      <c r="R1455" s="16">
        <v>17.678000000000001</v>
      </c>
      <c r="S1455" s="39" t="s">
        <v>39</v>
      </c>
      <c r="T1455" s="18"/>
    </row>
    <row r="1456" spans="8:20" x14ac:dyDescent="0.25">
      <c r="H1456" s="15">
        <v>41182</v>
      </c>
      <c r="I1456" s="96">
        <v>0.75</v>
      </c>
      <c r="J1456" s="100">
        <f t="shared" si="100"/>
        <v>41182.75</v>
      </c>
      <c r="K1456" s="16">
        <v>41.8232</v>
      </c>
      <c r="L1456" s="100">
        <f>'Barometric Data'!B1456+'Barometric Data'!C1456</f>
        <v>41182.75</v>
      </c>
      <c r="M1456" s="106">
        <f t="shared" si="99"/>
        <v>0</v>
      </c>
      <c r="N1456" s="16">
        <f>'Barometric Data'!E1456</f>
        <v>2.9462999999999999</v>
      </c>
      <c r="O1456" s="16">
        <f t="shared" si="97"/>
        <v>38.876899999999999</v>
      </c>
      <c r="P1456" s="17">
        <f t="shared" si="98"/>
        <v>354.11507000000006</v>
      </c>
      <c r="Q1456" s="17"/>
      <c r="R1456" s="16">
        <v>17.707999999999998</v>
      </c>
      <c r="S1456" s="39" t="s">
        <v>39</v>
      </c>
      <c r="T1456" s="18"/>
    </row>
    <row r="1457" spans="8:20" x14ac:dyDescent="0.25">
      <c r="H1457" s="15">
        <v>41183</v>
      </c>
      <c r="I1457" s="96">
        <v>0</v>
      </c>
      <c r="J1457" s="100">
        <f t="shared" si="100"/>
        <v>41183</v>
      </c>
      <c r="K1457" s="16">
        <v>41.822800000000001</v>
      </c>
      <c r="L1457" s="100">
        <f>'Barometric Data'!B1457+'Barometric Data'!C1457</f>
        <v>41183</v>
      </c>
      <c r="M1457" s="106">
        <f t="shared" si="99"/>
        <v>0</v>
      </c>
      <c r="N1457" s="16">
        <f>'Barometric Data'!E1457</f>
        <v>2.9676999999999998</v>
      </c>
      <c r="O1457" s="16">
        <f t="shared" si="97"/>
        <v>38.8551</v>
      </c>
      <c r="P1457" s="17">
        <f t="shared" si="98"/>
        <v>354.13687000000004</v>
      </c>
      <c r="Q1457" s="17"/>
      <c r="R1457" s="16">
        <v>17.695</v>
      </c>
      <c r="S1457" s="39" t="s">
        <v>39</v>
      </c>
      <c r="T1457" s="18"/>
    </row>
    <row r="1458" spans="8:20" x14ac:dyDescent="0.25">
      <c r="H1458" s="15">
        <v>41183</v>
      </c>
      <c r="I1458" s="96">
        <v>0.25</v>
      </c>
      <c r="J1458" s="100">
        <f t="shared" si="100"/>
        <v>41183.25</v>
      </c>
      <c r="K1458" s="16">
        <v>41.866199999999999</v>
      </c>
      <c r="L1458" s="100">
        <f>'Barometric Data'!B1458+'Barometric Data'!C1458</f>
        <v>41183.25</v>
      </c>
      <c r="M1458" s="106">
        <f t="shared" si="99"/>
        <v>0</v>
      </c>
      <c r="N1458" s="16">
        <f>'Barometric Data'!E1458</f>
        <v>2.9965000000000002</v>
      </c>
      <c r="O1458" s="16">
        <f t="shared" si="97"/>
        <v>38.869700000000002</v>
      </c>
      <c r="P1458" s="17">
        <f t="shared" si="98"/>
        <v>354.12227000000001</v>
      </c>
      <c r="Q1458" s="17"/>
      <c r="R1458" s="16">
        <v>17.690000000000001</v>
      </c>
      <c r="S1458" s="39" t="s">
        <v>39</v>
      </c>
      <c r="T1458" s="18"/>
    </row>
    <row r="1459" spans="8:20" x14ac:dyDescent="0.25">
      <c r="H1459" s="15">
        <v>41183</v>
      </c>
      <c r="I1459" s="96">
        <v>0.5</v>
      </c>
      <c r="J1459" s="100">
        <f t="shared" si="100"/>
        <v>41183.5</v>
      </c>
      <c r="K1459" s="16">
        <v>41.872399999999999</v>
      </c>
      <c r="L1459" s="100">
        <f>'Barometric Data'!B1459+'Barometric Data'!C1459</f>
        <v>41183.5</v>
      </c>
      <c r="M1459" s="106">
        <f t="shared" si="99"/>
        <v>0</v>
      </c>
      <c r="N1459" s="16">
        <f>'Barometric Data'!E1459</f>
        <v>3.0308999999999999</v>
      </c>
      <c r="O1459" s="16">
        <f t="shared" si="97"/>
        <v>38.841499999999996</v>
      </c>
      <c r="P1459" s="17">
        <f t="shared" si="98"/>
        <v>354.15047000000004</v>
      </c>
      <c r="Q1459" s="17"/>
      <c r="R1459" s="16">
        <v>17.693000000000001</v>
      </c>
      <c r="S1459" s="39" t="s">
        <v>39</v>
      </c>
      <c r="T1459" s="18"/>
    </row>
    <row r="1460" spans="8:20" x14ac:dyDescent="0.25">
      <c r="H1460" s="15">
        <v>41183</v>
      </c>
      <c r="I1460" s="96">
        <v>0.75</v>
      </c>
      <c r="J1460" s="100">
        <f t="shared" si="100"/>
        <v>41183.75</v>
      </c>
      <c r="K1460" s="16">
        <v>41.751800000000003</v>
      </c>
      <c r="L1460" s="100">
        <f>'Barometric Data'!B1460+'Barometric Data'!C1460</f>
        <v>41183.75</v>
      </c>
      <c r="M1460" s="106">
        <f t="shared" si="99"/>
        <v>0</v>
      </c>
      <c r="N1460" s="16">
        <f>'Barometric Data'!E1460</f>
        <v>2.8671000000000002</v>
      </c>
      <c r="O1460" s="16">
        <f t="shared" si="97"/>
        <v>38.884700000000002</v>
      </c>
      <c r="P1460" s="17">
        <f t="shared" si="98"/>
        <v>354.10727000000003</v>
      </c>
      <c r="Q1460" s="17"/>
      <c r="R1460" s="16">
        <v>17.704000000000001</v>
      </c>
      <c r="S1460" s="39" t="s">
        <v>39</v>
      </c>
      <c r="T1460" s="18"/>
    </row>
    <row r="1461" spans="8:20" x14ac:dyDescent="0.25">
      <c r="H1461" s="15">
        <v>41184</v>
      </c>
      <c r="I1461" s="96">
        <v>0</v>
      </c>
      <c r="J1461" s="100">
        <f t="shared" si="100"/>
        <v>41184</v>
      </c>
      <c r="K1461" s="16">
        <v>41.734299999999998</v>
      </c>
      <c r="L1461" s="100">
        <f>'Barometric Data'!B1461+'Barometric Data'!C1461</f>
        <v>41184</v>
      </c>
      <c r="M1461" s="106">
        <f t="shared" si="99"/>
        <v>0</v>
      </c>
      <c r="N1461" s="16">
        <f>'Barometric Data'!E1461</f>
        <v>2.8025000000000002</v>
      </c>
      <c r="O1461" s="16">
        <f t="shared" si="97"/>
        <v>38.931799999999996</v>
      </c>
      <c r="P1461" s="17">
        <f t="shared" si="98"/>
        <v>354.06017000000003</v>
      </c>
      <c r="Q1461" s="17"/>
      <c r="R1461" s="16">
        <v>17.695</v>
      </c>
      <c r="S1461" s="39" t="s">
        <v>39</v>
      </c>
      <c r="T1461" s="18"/>
    </row>
    <row r="1462" spans="8:20" x14ac:dyDescent="0.25">
      <c r="H1462" s="15">
        <v>41184</v>
      </c>
      <c r="I1462" s="96">
        <v>0.25</v>
      </c>
      <c r="J1462" s="100">
        <f t="shared" si="100"/>
        <v>41184.25</v>
      </c>
      <c r="K1462" s="16">
        <v>41.741300000000003</v>
      </c>
      <c r="L1462" s="100">
        <f>'Barometric Data'!B1462+'Barometric Data'!C1462</f>
        <v>41184.25</v>
      </c>
      <c r="M1462" s="106">
        <f t="shared" si="99"/>
        <v>0</v>
      </c>
      <c r="N1462" s="16">
        <f>'Barometric Data'!E1462</f>
        <v>2.7715000000000001</v>
      </c>
      <c r="O1462" s="16">
        <f t="shared" si="97"/>
        <v>38.969799999999999</v>
      </c>
      <c r="P1462" s="17">
        <f t="shared" si="98"/>
        <v>354.02217000000002</v>
      </c>
      <c r="Q1462" s="17"/>
      <c r="R1462" s="16">
        <v>17.687999999999999</v>
      </c>
      <c r="S1462" s="39" t="s">
        <v>39</v>
      </c>
      <c r="T1462" s="18"/>
    </row>
    <row r="1463" spans="8:20" x14ac:dyDescent="0.25">
      <c r="H1463" s="15">
        <v>41184</v>
      </c>
      <c r="I1463" s="96">
        <v>0.5</v>
      </c>
      <c r="J1463" s="100">
        <f t="shared" si="100"/>
        <v>41184.5</v>
      </c>
      <c r="K1463" s="16">
        <v>41.756799999999998</v>
      </c>
      <c r="L1463" s="100">
        <f>'Barometric Data'!B1463+'Barometric Data'!C1463</f>
        <v>41184.5</v>
      </c>
      <c r="M1463" s="106">
        <f t="shared" si="99"/>
        <v>0</v>
      </c>
      <c r="N1463" s="16">
        <f>'Barometric Data'!E1463</f>
        <v>2.7747000000000002</v>
      </c>
      <c r="O1463" s="16">
        <f t="shared" ref="O1463:O1526" si="101">K1463-N1463</f>
        <v>38.982099999999996</v>
      </c>
      <c r="P1463" s="17">
        <f t="shared" si="98"/>
        <v>354.00987000000003</v>
      </c>
      <c r="Q1463" s="17"/>
      <c r="R1463" s="16">
        <v>17.689</v>
      </c>
      <c r="S1463" s="39" t="s">
        <v>39</v>
      </c>
      <c r="T1463" s="18"/>
    </row>
    <row r="1464" spans="8:20" x14ac:dyDescent="0.25">
      <c r="H1464" s="15">
        <v>41184</v>
      </c>
      <c r="I1464" s="96">
        <v>0.75</v>
      </c>
      <c r="J1464" s="100">
        <f t="shared" si="100"/>
        <v>41184.75</v>
      </c>
      <c r="K1464" s="16">
        <v>41.695599999999999</v>
      </c>
      <c r="L1464" s="100">
        <f>'Barometric Data'!B1464+'Barometric Data'!C1464</f>
        <v>41184.75</v>
      </c>
      <c r="M1464" s="106">
        <f t="shared" si="99"/>
        <v>0</v>
      </c>
      <c r="N1464" s="16">
        <f>'Barometric Data'!E1464</f>
        <v>2.6732999999999998</v>
      </c>
      <c r="O1464" s="16">
        <f t="shared" si="101"/>
        <v>39.022300000000001</v>
      </c>
      <c r="P1464" s="17">
        <f t="shared" si="98"/>
        <v>353.96967000000006</v>
      </c>
      <c r="Q1464" s="17"/>
      <c r="R1464" s="16">
        <v>17.695</v>
      </c>
      <c r="S1464" s="39" t="s">
        <v>39</v>
      </c>
      <c r="T1464" s="18"/>
    </row>
    <row r="1465" spans="8:20" x14ac:dyDescent="0.25">
      <c r="H1465" s="15">
        <v>41185</v>
      </c>
      <c r="I1465" s="96">
        <v>0</v>
      </c>
      <c r="J1465" s="100">
        <f t="shared" si="100"/>
        <v>41185</v>
      </c>
      <c r="K1465" s="16">
        <v>41.720700000000001</v>
      </c>
      <c r="L1465" s="100">
        <f>'Barometric Data'!B1465+'Barometric Data'!C1465</f>
        <v>41185</v>
      </c>
      <c r="M1465" s="106">
        <f t="shared" si="99"/>
        <v>0</v>
      </c>
      <c r="N1465" s="16">
        <f>'Barometric Data'!E1465</f>
        <v>2.6949999999999998</v>
      </c>
      <c r="O1465" s="16">
        <f t="shared" si="101"/>
        <v>39.025700000000001</v>
      </c>
      <c r="P1465" s="17">
        <f t="shared" si="98"/>
        <v>353.96627000000001</v>
      </c>
      <c r="Q1465" s="17"/>
      <c r="R1465" s="16">
        <v>17.686</v>
      </c>
      <c r="S1465" s="39" t="s">
        <v>39</v>
      </c>
      <c r="T1465" s="18"/>
    </row>
    <row r="1466" spans="8:20" x14ac:dyDescent="0.25">
      <c r="H1466" s="15">
        <v>41185</v>
      </c>
      <c r="I1466" s="96">
        <v>0.25</v>
      </c>
      <c r="J1466" s="100">
        <f t="shared" si="100"/>
        <v>41185.25</v>
      </c>
      <c r="K1466" s="16">
        <v>41.823999999999998</v>
      </c>
      <c r="L1466" s="100">
        <f>'Barometric Data'!B1466+'Barometric Data'!C1466</f>
        <v>41185.25</v>
      </c>
      <c r="M1466" s="106">
        <f t="shared" si="99"/>
        <v>0</v>
      </c>
      <c r="N1466" s="16">
        <f>'Barometric Data'!E1466</f>
        <v>2.8389000000000002</v>
      </c>
      <c r="O1466" s="16">
        <f t="shared" si="101"/>
        <v>38.985099999999996</v>
      </c>
      <c r="P1466" s="17">
        <f t="shared" si="98"/>
        <v>354.00687000000005</v>
      </c>
      <c r="Q1466" s="17"/>
      <c r="R1466" s="16">
        <v>17.704000000000001</v>
      </c>
      <c r="S1466" s="39" t="s">
        <v>39</v>
      </c>
      <c r="T1466" s="18"/>
    </row>
    <row r="1467" spans="8:20" x14ac:dyDescent="0.25">
      <c r="H1467" s="15">
        <v>41185</v>
      </c>
      <c r="I1467" s="96">
        <v>0.5</v>
      </c>
      <c r="J1467" s="100">
        <f t="shared" si="100"/>
        <v>41185.5</v>
      </c>
      <c r="K1467" s="16">
        <v>41.862900000000003</v>
      </c>
      <c r="L1467" s="100">
        <f>'Barometric Data'!B1467+'Barometric Data'!C1467</f>
        <v>41185.5</v>
      </c>
      <c r="M1467" s="106">
        <f t="shared" si="99"/>
        <v>0</v>
      </c>
      <c r="N1467" s="16">
        <f>'Barometric Data'!E1467</f>
        <v>2.9352</v>
      </c>
      <c r="O1467" s="16">
        <f t="shared" si="101"/>
        <v>38.927700000000002</v>
      </c>
      <c r="P1467" s="17">
        <f t="shared" si="98"/>
        <v>354.06427000000002</v>
      </c>
      <c r="Q1467" s="17"/>
      <c r="R1467" s="16">
        <v>17.7</v>
      </c>
      <c r="S1467" s="39" t="s">
        <v>39</v>
      </c>
      <c r="T1467" s="18"/>
    </row>
    <row r="1468" spans="8:20" x14ac:dyDescent="0.25">
      <c r="H1468" s="15">
        <v>41185</v>
      </c>
      <c r="I1468" s="96">
        <v>0.75</v>
      </c>
      <c r="J1468" s="100">
        <f t="shared" si="100"/>
        <v>41185.75</v>
      </c>
      <c r="K1468" s="16">
        <v>41.805500000000002</v>
      </c>
      <c r="L1468" s="100">
        <f>'Barometric Data'!B1468+'Barometric Data'!C1468</f>
        <v>41185.75</v>
      </c>
      <c r="M1468" s="106">
        <f t="shared" si="99"/>
        <v>0</v>
      </c>
      <c r="N1468" s="16">
        <f>'Barometric Data'!E1468</f>
        <v>2.8988999999999998</v>
      </c>
      <c r="O1468" s="16">
        <f t="shared" si="101"/>
        <v>38.906600000000005</v>
      </c>
      <c r="P1468" s="17">
        <f t="shared" si="98"/>
        <v>354.08537000000001</v>
      </c>
      <c r="Q1468" s="17"/>
      <c r="R1468" s="16">
        <v>17.683</v>
      </c>
      <c r="S1468" s="39" t="s">
        <v>39</v>
      </c>
      <c r="T1468" s="18"/>
    </row>
    <row r="1469" spans="8:20" x14ac:dyDescent="0.25">
      <c r="H1469" s="15">
        <v>41186</v>
      </c>
      <c r="I1469" s="96">
        <v>0</v>
      </c>
      <c r="J1469" s="100">
        <f t="shared" si="100"/>
        <v>41186</v>
      </c>
      <c r="K1469" s="16">
        <v>41.8264</v>
      </c>
      <c r="L1469" s="100">
        <f>'Barometric Data'!B1469+'Barometric Data'!C1469</f>
        <v>41186</v>
      </c>
      <c r="M1469" s="106">
        <f t="shared" si="99"/>
        <v>0</v>
      </c>
      <c r="N1469" s="16">
        <f>'Barometric Data'!E1469</f>
        <v>2.9350999999999998</v>
      </c>
      <c r="O1469" s="16">
        <f t="shared" si="101"/>
        <v>38.891300000000001</v>
      </c>
      <c r="P1469" s="17">
        <f t="shared" si="98"/>
        <v>354.10067000000004</v>
      </c>
      <c r="Q1469" s="17"/>
      <c r="R1469" s="16">
        <v>17.690999999999999</v>
      </c>
      <c r="S1469" s="39" t="s">
        <v>39</v>
      </c>
      <c r="T1469" s="18"/>
    </row>
    <row r="1470" spans="8:20" x14ac:dyDescent="0.25">
      <c r="H1470" s="15">
        <v>41186</v>
      </c>
      <c r="I1470" s="96">
        <v>0.25</v>
      </c>
      <c r="J1470" s="100">
        <f t="shared" si="100"/>
        <v>41186.25</v>
      </c>
      <c r="K1470" s="16">
        <v>41.801600000000001</v>
      </c>
      <c r="L1470" s="100">
        <f>'Barometric Data'!B1470+'Barometric Data'!C1470</f>
        <v>41186.25</v>
      </c>
      <c r="M1470" s="106">
        <f t="shared" si="99"/>
        <v>0</v>
      </c>
      <c r="N1470" s="16">
        <f>'Barometric Data'!E1470</f>
        <v>2.9392999999999998</v>
      </c>
      <c r="O1470" s="16">
        <f t="shared" si="101"/>
        <v>38.862299999999998</v>
      </c>
      <c r="P1470" s="17">
        <f t="shared" si="98"/>
        <v>354.12967000000003</v>
      </c>
      <c r="Q1470" s="17"/>
      <c r="R1470" s="16">
        <v>17.693000000000001</v>
      </c>
      <c r="S1470" s="39" t="s">
        <v>39</v>
      </c>
      <c r="T1470" s="18"/>
    </row>
    <row r="1471" spans="8:20" x14ac:dyDescent="0.25">
      <c r="H1471" s="15">
        <v>41186</v>
      </c>
      <c r="I1471" s="96">
        <v>0.5</v>
      </c>
      <c r="J1471" s="100">
        <f t="shared" si="100"/>
        <v>41186.5</v>
      </c>
      <c r="K1471" s="16">
        <v>41.813699999999997</v>
      </c>
      <c r="L1471" s="100">
        <f>'Barometric Data'!B1471+'Barometric Data'!C1471</f>
        <v>41186.5</v>
      </c>
      <c r="M1471" s="106">
        <f t="shared" si="99"/>
        <v>0</v>
      </c>
      <c r="N1471" s="16">
        <f>'Barometric Data'!E1471</f>
        <v>2.9441999999999999</v>
      </c>
      <c r="O1471" s="16">
        <f t="shared" si="101"/>
        <v>38.869499999999995</v>
      </c>
      <c r="P1471" s="17">
        <f t="shared" si="98"/>
        <v>354.12247000000002</v>
      </c>
      <c r="Q1471" s="17"/>
      <c r="R1471" s="16">
        <v>17.686</v>
      </c>
      <c r="S1471" s="39" t="s">
        <v>39</v>
      </c>
      <c r="T1471" s="18"/>
    </row>
    <row r="1472" spans="8:20" x14ac:dyDescent="0.25">
      <c r="H1472" s="15">
        <v>41186</v>
      </c>
      <c r="I1472" s="96">
        <v>0.75</v>
      </c>
      <c r="J1472" s="100">
        <f t="shared" si="100"/>
        <v>41186.75</v>
      </c>
      <c r="K1472" s="16">
        <v>41.741300000000003</v>
      </c>
      <c r="L1472" s="100">
        <f>'Barometric Data'!B1472+'Barometric Data'!C1472</f>
        <v>41186.75</v>
      </c>
      <c r="M1472" s="106">
        <f t="shared" si="99"/>
        <v>0</v>
      </c>
      <c r="N1472" s="16">
        <f>'Barometric Data'!E1472</f>
        <v>2.8454999999999999</v>
      </c>
      <c r="O1472" s="16">
        <f t="shared" si="101"/>
        <v>38.895800000000001</v>
      </c>
      <c r="P1472" s="17">
        <f t="shared" si="98"/>
        <v>354.09617000000003</v>
      </c>
      <c r="Q1472" s="17"/>
      <c r="R1472" s="16">
        <v>17.692</v>
      </c>
      <c r="S1472" s="39" t="s">
        <v>39</v>
      </c>
      <c r="T1472" s="18"/>
    </row>
    <row r="1473" spans="8:20" x14ac:dyDescent="0.25">
      <c r="H1473" s="15">
        <v>41187</v>
      </c>
      <c r="I1473" s="96">
        <v>0</v>
      </c>
      <c r="J1473" s="100">
        <f t="shared" si="100"/>
        <v>41187</v>
      </c>
      <c r="K1473" s="16">
        <v>41.785800000000002</v>
      </c>
      <c r="L1473" s="100">
        <f>'Barometric Data'!B1473+'Barometric Data'!C1473</f>
        <v>41187</v>
      </c>
      <c r="M1473" s="106">
        <f t="shared" si="99"/>
        <v>0</v>
      </c>
      <c r="N1473" s="16">
        <f>'Barometric Data'!E1473</f>
        <v>2.8765000000000001</v>
      </c>
      <c r="O1473" s="16">
        <f t="shared" si="101"/>
        <v>38.909300000000002</v>
      </c>
      <c r="P1473" s="17">
        <f t="shared" si="98"/>
        <v>354.08267000000001</v>
      </c>
      <c r="Q1473" s="17"/>
      <c r="R1473" s="16">
        <v>17.684000000000001</v>
      </c>
      <c r="S1473" s="39" t="s">
        <v>39</v>
      </c>
      <c r="T1473" s="18"/>
    </row>
    <row r="1474" spans="8:20" x14ac:dyDescent="0.25">
      <c r="H1474" s="15">
        <v>41187</v>
      </c>
      <c r="I1474" s="96">
        <v>0.25</v>
      </c>
      <c r="J1474" s="100">
        <f t="shared" si="100"/>
        <v>41187.25</v>
      </c>
      <c r="K1474" s="16">
        <v>41.830500000000001</v>
      </c>
      <c r="L1474" s="100">
        <f>'Barometric Data'!B1474+'Barometric Data'!C1474</f>
        <v>41187.25</v>
      </c>
      <c r="M1474" s="106">
        <f t="shared" si="99"/>
        <v>0</v>
      </c>
      <c r="N1474" s="16">
        <f>'Barometric Data'!E1474</f>
        <v>2.9506000000000001</v>
      </c>
      <c r="O1474" s="16">
        <f t="shared" si="101"/>
        <v>38.879899999999999</v>
      </c>
      <c r="P1474" s="17">
        <f t="shared" si="98"/>
        <v>354.11207000000002</v>
      </c>
      <c r="Q1474" s="17"/>
      <c r="R1474" s="16">
        <v>17.701000000000001</v>
      </c>
      <c r="S1474" s="39" t="s">
        <v>39</v>
      </c>
      <c r="T1474" s="18"/>
    </row>
    <row r="1475" spans="8:20" x14ac:dyDescent="0.25">
      <c r="H1475" s="15">
        <v>41187</v>
      </c>
      <c r="I1475" s="96">
        <v>0.5</v>
      </c>
      <c r="J1475" s="100">
        <f t="shared" si="100"/>
        <v>41187.5</v>
      </c>
      <c r="K1475" s="16">
        <v>41.863900000000001</v>
      </c>
      <c r="L1475" s="100">
        <f>'Barometric Data'!B1475+'Barometric Data'!C1475</f>
        <v>41187.5</v>
      </c>
      <c r="M1475" s="106">
        <f t="shared" si="99"/>
        <v>0</v>
      </c>
      <c r="N1475" s="16">
        <f>'Barometric Data'!E1475</f>
        <v>3.0226999999999999</v>
      </c>
      <c r="O1475" s="16">
        <f t="shared" si="101"/>
        <v>38.841200000000001</v>
      </c>
      <c r="P1475" s="17">
        <f t="shared" si="98"/>
        <v>354.15077000000002</v>
      </c>
      <c r="Q1475" s="17"/>
      <c r="R1475" s="16">
        <v>17.690000000000001</v>
      </c>
      <c r="S1475" s="39" t="s">
        <v>39</v>
      </c>
      <c r="T1475" s="18"/>
    </row>
    <row r="1476" spans="8:20" x14ac:dyDescent="0.25">
      <c r="H1476" s="15">
        <v>41187</v>
      </c>
      <c r="I1476" s="96">
        <v>0.75</v>
      </c>
      <c r="J1476" s="100">
        <f t="shared" si="100"/>
        <v>41187.75</v>
      </c>
      <c r="K1476" s="16">
        <v>41.781300000000002</v>
      </c>
      <c r="L1476" s="100">
        <f>'Barometric Data'!B1476+'Barometric Data'!C1476</f>
        <v>41187.75</v>
      </c>
      <c r="M1476" s="106">
        <f t="shared" si="99"/>
        <v>0</v>
      </c>
      <c r="N1476" s="16">
        <f>'Barometric Data'!E1476</f>
        <v>2.9169</v>
      </c>
      <c r="O1476" s="16">
        <f t="shared" si="101"/>
        <v>38.864400000000003</v>
      </c>
      <c r="P1476" s="17">
        <f t="shared" ref="P1476:P1539" si="102">AVERAGE($E$10,$E$12:$E$17)-O1476</f>
        <v>354.12757000000005</v>
      </c>
      <c r="Q1476" s="17"/>
      <c r="R1476" s="16">
        <v>17.681999999999999</v>
      </c>
      <c r="S1476" s="39" t="s">
        <v>39</v>
      </c>
      <c r="T1476" s="18"/>
    </row>
    <row r="1477" spans="8:20" x14ac:dyDescent="0.25">
      <c r="H1477" s="15">
        <v>41188</v>
      </c>
      <c r="I1477" s="96">
        <v>0</v>
      </c>
      <c r="J1477" s="100">
        <f t="shared" si="100"/>
        <v>41188</v>
      </c>
      <c r="K1477" s="16">
        <v>41.810400000000001</v>
      </c>
      <c r="L1477" s="100">
        <f>'Barometric Data'!B1477+'Barometric Data'!C1477</f>
        <v>41188</v>
      </c>
      <c r="M1477" s="106">
        <f t="shared" si="99"/>
        <v>0</v>
      </c>
      <c r="N1477" s="16">
        <f>'Barometric Data'!E1477</f>
        <v>2.9140000000000001</v>
      </c>
      <c r="O1477" s="16">
        <f t="shared" si="101"/>
        <v>38.8964</v>
      </c>
      <c r="P1477" s="17">
        <f t="shared" si="102"/>
        <v>354.09557000000007</v>
      </c>
      <c r="Q1477" s="17"/>
      <c r="R1477" s="16">
        <v>17.701000000000001</v>
      </c>
      <c r="S1477" s="39" t="s">
        <v>39</v>
      </c>
      <c r="T1477" s="18"/>
    </row>
    <row r="1478" spans="8:20" x14ac:dyDescent="0.25">
      <c r="H1478" s="15">
        <v>41188</v>
      </c>
      <c r="I1478" s="96">
        <v>0.25</v>
      </c>
      <c r="J1478" s="100">
        <f t="shared" si="100"/>
        <v>41188.25</v>
      </c>
      <c r="K1478" s="16">
        <v>41.8504</v>
      </c>
      <c r="L1478" s="100">
        <f>'Barometric Data'!B1478+'Barometric Data'!C1478</f>
        <v>41188.25</v>
      </c>
      <c r="M1478" s="106">
        <f t="shared" si="99"/>
        <v>0</v>
      </c>
      <c r="N1478" s="16">
        <f>'Barometric Data'!E1478</f>
        <v>2.9824999999999999</v>
      </c>
      <c r="O1478" s="16">
        <f t="shared" si="101"/>
        <v>38.867899999999999</v>
      </c>
      <c r="P1478" s="17">
        <f t="shared" si="102"/>
        <v>354.12407000000002</v>
      </c>
      <c r="Q1478" s="17"/>
      <c r="R1478" s="16">
        <v>17.698</v>
      </c>
      <c r="S1478" s="39" t="s">
        <v>39</v>
      </c>
      <c r="T1478" s="18"/>
    </row>
    <row r="1479" spans="8:20" x14ac:dyDescent="0.25">
      <c r="H1479" s="15">
        <v>41188</v>
      </c>
      <c r="I1479" s="96">
        <v>0.5</v>
      </c>
      <c r="J1479" s="100">
        <f t="shared" si="100"/>
        <v>41188.5</v>
      </c>
      <c r="K1479" s="16">
        <v>41.857599999999998</v>
      </c>
      <c r="L1479" s="100">
        <f>'Barometric Data'!B1479+'Barometric Data'!C1479</f>
        <v>41188.5</v>
      </c>
      <c r="M1479" s="106">
        <f t="shared" si="99"/>
        <v>0</v>
      </c>
      <c r="N1479" s="16">
        <f>'Barometric Data'!E1479</f>
        <v>3.0213000000000001</v>
      </c>
      <c r="O1479" s="16">
        <f t="shared" si="101"/>
        <v>38.836299999999994</v>
      </c>
      <c r="P1479" s="17">
        <f t="shared" si="102"/>
        <v>354.15567000000004</v>
      </c>
      <c r="Q1479" s="17"/>
      <c r="R1479" s="16">
        <v>17.706</v>
      </c>
      <c r="S1479" s="39" t="s">
        <v>39</v>
      </c>
      <c r="T1479" s="18"/>
    </row>
    <row r="1480" spans="8:20" x14ac:dyDescent="0.25">
      <c r="H1480" s="15">
        <v>41188</v>
      </c>
      <c r="I1480" s="96">
        <v>0.75</v>
      </c>
      <c r="J1480" s="100">
        <f t="shared" si="100"/>
        <v>41188.75</v>
      </c>
      <c r="K1480" s="16">
        <v>41.772100000000002</v>
      </c>
      <c r="L1480" s="100">
        <f>'Barometric Data'!B1480+'Barometric Data'!C1480</f>
        <v>41188.75</v>
      </c>
      <c r="M1480" s="106">
        <f t="shared" si="99"/>
        <v>0</v>
      </c>
      <c r="N1480" s="16">
        <f>'Barometric Data'!E1480</f>
        <v>2.9095</v>
      </c>
      <c r="O1480" s="16">
        <f t="shared" si="101"/>
        <v>38.8626</v>
      </c>
      <c r="P1480" s="17">
        <f t="shared" si="102"/>
        <v>354.12937000000005</v>
      </c>
      <c r="Q1480" s="17"/>
      <c r="R1480" s="16">
        <v>17.696999999999999</v>
      </c>
      <c r="S1480" s="39" t="s">
        <v>39</v>
      </c>
      <c r="T1480" s="18"/>
    </row>
    <row r="1481" spans="8:20" x14ac:dyDescent="0.25">
      <c r="H1481" s="15">
        <v>41189</v>
      </c>
      <c r="I1481" s="96">
        <v>0</v>
      </c>
      <c r="J1481" s="100">
        <f t="shared" si="100"/>
        <v>41189</v>
      </c>
      <c r="K1481" s="16">
        <v>41.805599999999998</v>
      </c>
      <c r="L1481" s="100">
        <f>'Barometric Data'!B1481+'Barometric Data'!C1481</f>
        <v>41189</v>
      </c>
      <c r="M1481" s="106">
        <f t="shared" si="99"/>
        <v>0</v>
      </c>
      <c r="N1481" s="16">
        <f>'Barometric Data'!E1481</f>
        <v>2.9106999999999998</v>
      </c>
      <c r="O1481" s="16">
        <f t="shared" si="101"/>
        <v>38.8949</v>
      </c>
      <c r="P1481" s="17">
        <f t="shared" si="102"/>
        <v>354.09707000000003</v>
      </c>
      <c r="Q1481" s="17"/>
      <c r="R1481" s="16">
        <v>17.699000000000002</v>
      </c>
      <c r="S1481" s="39" t="s">
        <v>39</v>
      </c>
      <c r="T1481" s="18"/>
    </row>
    <row r="1482" spans="8:20" x14ac:dyDescent="0.25">
      <c r="H1482" s="15">
        <v>41189</v>
      </c>
      <c r="I1482" s="96">
        <v>0.25</v>
      </c>
      <c r="J1482" s="100">
        <f t="shared" si="100"/>
        <v>41189.25</v>
      </c>
      <c r="K1482" s="16">
        <v>41.820300000000003</v>
      </c>
      <c r="L1482" s="100">
        <f>'Barometric Data'!B1482+'Barometric Data'!C1482</f>
        <v>41189.25</v>
      </c>
      <c r="M1482" s="106">
        <f t="shared" si="99"/>
        <v>0</v>
      </c>
      <c r="N1482" s="16">
        <f>'Barometric Data'!E1482</f>
        <v>2.9205999999999999</v>
      </c>
      <c r="O1482" s="16">
        <f t="shared" si="101"/>
        <v>38.899700000000003</v>
      </c>
      <c r="P1482" s="17">
        <f t="shared" si="102"/>
        <v>354.09227000000004</v>
      </c>
      <c r="Q1482" s="17"/>
      <c r="R1482" s="16">
        <v>17.696999999999999</v>
      </c>
      <c r="S1482" s="39" t="s">
        <v>39</v>
      </c>
      <c r="T1482" s="18"/>
    </row>
    <row r="1483" spans="8:20" x14ac:dyDescent="0.25">
      <c r="H1483" s="15">
        <v>41189</v>
      </c>
      <c r="I1483" s="96">
        <v>0.5</v>
      </c>
      <c r="J1483" s="100">
        <f t="shared" si="100"/>
        <v>41189.5</v>
      </c>
      <c r="K1483" s="16">
        <v>41.8264</v>
      </c>
      <c r="L1483" s="100">
        <f>'Barometric Data'!B1483+'Barometric Data'!C1483</f>
        <v>41189.5</v>
      </c>
      <c r="M1483" s="106">
        <f t="shared" si="99"/>
        <v>0</v>
      </c>
      <c r="N1483" s="16">
        <f>'Barometric Data'!E1483</f>
        <v>2.9508000000000001</v>
      </c>
      <c r="O1483" s="16">
        <f t="shared" si="101"/>
        <v>38.875599999999999</v>
      </c>
      <c r="P1483" s="17">
        <f t="shared" si="102"/>
        <v>354.11637000000002</v>
      </c>
      <c r="Q1483" s="17"/>
      <c r="R1483" s="16">
        <v>17.692</v>
      </c>
      <c r="S1483" s="39" t="s">
        <v>39</v>
      </c>
      <c r="T1483" s="18"/>
    </row>
    <row r="1484" spans="8:20" x14ac:dyDescent="0.25">
      <c r="H1484" s="15">
        <v>41189</v>
      </c>
      <c r="I1484" s="96">
        <v>0.75</v>
      </c>
      <c r="J1484" s="100">
        <f t="shared" si="100"/>
        <v>41189.75</v>
      </c>
      <c r="K1484" s="16">
        <v>41.7395</v>
      </c>
      <c r="L1484" s="100">
        <f>'Barometric Data'!B1484+'Barometric Data'!C1484</f>
        <v>41189.75</v>
      </c>
      <c r="M1484" s="106">
        <f t="shared" si="99"/>
        <v>0</v>
      </c>
      <c r="N1484" s="16">
        <f>'Barometric Data'!E1484</f>
        <v>2.8014999999999999</v>
      </c>
      <c r="O1484" s="16">
        <f t="shared" si="101"/>
        <v>38.938000000000002</v>
      </c>
      <c r="P1484" s="17">
        <f t="shared" si="102"/>
        <v>354.05397000000005</v>
      </c>
      <c r="Q1484" s="17"/>
      <c r="R1484" s="16">
        <v>17.716000000000001</v>
      </c>
      <c r="S1484" s="39" t="s">
        <v>39</v>
      </c>
      <c r="T1484" s="18"/>
    </row>
    <row r="1485" spans="8:20" x14ac:dyDescent="0.25">
      <c r="H1485" s="15">
        <v>41190</v>
      </c>
      <c r="I1485" s="96">
        <v>0</v>
      </c>
      <c r="J1485" s="100">
        <f t="shared" si="100"/>
        <v>41190</v>
      </c>
      <c r="K1485" s="16">
        <v>41.758699999999997</v>
      </c>
      <c r="L1485" s="100">
        <f>'Barometric Data'!B1485+'Barometric Data'!C1485</f>
        <v>41190</v>
      </c>
      <c r="M1485" s="106">
        <f t="shared" si="99"/>
        <v>0</v>
      </c>
      <c r="N1485" s="16">
        <f>'Barometric Data'!E1485</f>
        <v>2.7730000000000001</v>
      </c>
      <c r="O1485" s="16">
        <f t="shared" si="101"/>
        <v>38.985699999999994</v>
      </c>
      <c r="P1485" s="17">
        <f t="shared" si="102"/>
        <v>354.00627000000003</v>
      </c>
      <c r="Q1485" s="17"/>
      <c r="R1485" s="16">
        <v>17.684999999999999</v>
      </c>
      <c r="S1485" s="39" t="s">
        <v>39</v>
      </c>
      <c r="T1485" s="18"/>
    </row>
    <row r="1486" spans="8:20" x14ac:dyDescent="0.25">
      <c r="H1486" s="15">
        <v>41190</v>
      </c>
      <c r="I1486" s="96">
        <v>0.25</v>
      </c>
      <c r="J1486" s="100">
        <f t="shared" si="100"/>
        <v>41190.25</v>
      </c>
      <c r="K1486" s="16">
        <v>41.751199999999997</v>
      </c>
      <c r="L1486" s="100">
        <f>'Barometric Data'!B1486+'Barometric Data'!C1486</f>
        <v>41190.25</v>
      </c>
      <c r="M1486" s="106">
        <f t="shared" si="99"/>
        <v>0</v>
      </c>
      <c r="N1486" s="16">
        <f>'Barometric Data'!E1486</f>
        <v>2.7492999999999999</v>
      </c>
      <c r="O1486" s="16">
        <f t="shared" si="101"/>
        <v>39.001899999999999</v>
      </c>
      <c r="P1486" s="17">
        <f t="shared" si="102"/>
        <v>353.99007000000006</v>
      </c>
      <c r="Q1486" s="17"/>
      <c r="R1486" s="16">
        <v>17.7</v>
      </c>
      <c r="S1486" s="39" t="s">
        <v>39</v>
      </c>
      <c r="T1486" s="18"/>
    </row>
    <row r="1487" spans="8:20" x14ac:dyDescent="0.25">
      <c r="H1487" s="15">
        <v>41190</v>
      </c>
      <c r="I1487" s="96">
        <v>0.5</v>
      </c>
      <c r="J1487" s="100">
        <f t="shared" si="100"/>
        <v>41190.5</v>
      </c>
      <c r="K1487" s="16">
        <v>41.7669</v>
      </c>
      <c r="L1487" s="100">
        <f>'Barometric Data'!B1487+'Barometric Data'!C1487</f>
        <v>41190.5</v>
      </c>
      <c r="M1487" s="106">
        <f t="shared" ref="M1487:M1550" si="103">L1487-J1487</f>
        <v>0</v>
      </c>
      <c r="N1487" s="16">
        <f>'Barometric Data'!E1487</f>
        <v>2.7703000000000002</v>
      </c>
      <c r="O1487" s="16">
        <f t="shared" si="101"/>
        <v>38.996600000000001</v>
      </c>
      <c r="P1487" s="17">
        <f t="shared" si="102"/>
        <v>353.99537000000004</v>
      </c>
      <c r="Q1487" s="17"/>
      <c r="R1487" s="16">
        <v>17.684000000000001</v>
      </c>
      <c r="S1487" s="39" t="s">
        <v>39</v>
      </c>
      <c r="T1487" s="18"/>
    </row>
    <row r="1488" spans="8:20" x14ac:dyDescent="0.25">
      <c r="H1488" s="15">
        <v>41190</v>
      </c>
      <c r="I1488" s="96">
        <v>0.75</v>
      </c>
      <c r="J1488" s="100">
        <f t="shared" si="100"/>
        <v>41190.75</v>
      </c>
      <c r="K1488" s="16">
        <v>41.725000000000001</v>
      </c>
      <c r="L1488" s="100">
        <f>'Barometric Data'!B1488+'Barometric Data'!C1488</f>
        <v>41190.75</v>
      </c>
      <c r="M1488" s="106">
        <f t="shared" si="103"/>
        <v>0</v>
      </c>
      <c r="N1488" s="16">
        <f>'Barometric Data'!E1488</f>
        <v>2.6631999999999998</v>
      </c>
      <c r="O1488" s="16">
        <f t="shared" si="101"/>
        <v>39.061800000000005</v>
      </c>
      <c r="P1488" s="17">
        <f t="shared" si="102"/>
        <v>353.93017000000003</v>
      </c>
      <c r="Q1488" s="17"/>
      <c r="R1488" s="16">
        <v>17.701000000000001</v>
      </c>
      <c r="S1488" s="39" t="s">
        <v>39</v>
      </c>
      <c r="T1488" s="18"/>
    </row>
    <row r="1489" spans="8:20" x14ac:dyDescent="0.25">
      <c r="H1489" s="15">
        <v>41191</v>
      </c>
      <c r="I1489" s="96">
        <v>0</v>
      </c>
      <c r="J1489" s="100">
        <f t="shared" si="100"/>
        <v>41191</v>
      </c>
      <c r="K1489" s="16">
        <v>41.7669</v>
      </c>
      <c r="L1489" s="100">
        <f>'Barometric Data'!B1489+'Barometric Data'!C1489</f>
        <v>41191</v>
      </c>
      <c r="M1489" s="106">
        <f t="shared" si="103"/>
        <v>0</v>
      </c>
      <c r="N1489" s="16">
        <f>'Barometric Data'!E1489</f>
        <v>2.6779000000000002</v>
      </c>
      <c r="O1489" s="16">
        <f t="shared" si="101"/>
        <v>39.088999999999999</v>
      </c>
      <c r="P1489" s="17">
        <f t="shared" si="102"/>
        <v>353.90297000000004</v>
      </c>
      <c r="Q1489" s="17"/>
      <c r="R1489" s="16">
        <v>17.687999999999999</v>
      </c>
      <c r="S1489" s="39" t="s">
        <v>39</v>
      </c>
      <c r="T1489" s="18"/>
    </row>
    <row r="1490" spans="8:20" x14ac:dyDescent="0.25">
      <c r="H1490" s="15">
        <v>41191</v>
      </c>
      <c r="I1490" s="96">
        <v>0.25</v>
      </c>
      <c r="J1490" s="100">
        <f t="shared" si="100"/>
        <v>41191.25</v>
      </c>
      <c r="K1490" s="16">
        <v>41.783099999999997</v>
      </c>
      <c r="L1490" s="100">
        <f>'Barometric Data'!B1490+'Barometric Data'!C1490</f>
        <v>41191.25</v>
      </c>
      <c r="M1490" s="106">
        <f t="shared" si="103"/>
        <v>0</v>
      </c>
      <c r="N1490" s="16">
        <f>'Barometric Data'!E1490</f>
        <v>2.7080000000000002</v>
      </c>
      <c r="O1490" s="16">
        <f t="shared" si="101"/>
        <v>39.075099999999999</v>
      </c>
      <c r="P1490" s="17">
        <f t="shared" si="102"/>
        <v>353.91687000000002</v>
      </c>
      <c r="Q1490" s="17"/>
      <c r="R1490" s="16">
        <v>17.698</v>
      </c>
      <c r="S1490" s="39" t="s">
        <v>39</v>
      </c>
      <c r="T1490" s="18"/>
    </row>
    <row r="1491" spans="8:20" x14ac:dyDescent="0.25">
      <c r="H1491" s="15">
        <v>41191</v>
      </c>
      <c r="I1491" s="96">
        <v>0.5</v>
      </c>
      <c r="J1491" s="100">
        <f t="shared" si="100"/>
        <v>41191.5</v>
      </c>
      <c r="K1491" s="16">
        <v>41.838799999999999</v>
      </c>
      <c r="L1491" s="100">
        <f>'Barometric Data'!B1491+'Barometric Data'!C1491</f>
        <v>41191.5</v>
      </c>
      <c r="M1491" s="106">
        <f t="shared" si="103"/>
        <v>0</v>
      </c>
      <c r="N1491" s="16">
        <f>'Barometric Data'!E1491</f>
        <v>2.7959000000000001</v>
      </c>
      <c r="O1491" s="16">
        <f t="shared" si="101"/>
        <v>39.042899999999996</v>
      </c>
      <c r="P1491" s="17">
        <f t="shared" si="102"/>
        <v>353.94907000000006</v>
      </c>
      <c r="Q1491" s="17"/>
      <c r="R1491" s="16">
        <v>17.686</v>
      </c>
      <c r="S1491" s="39" t="s">
        <v>39</v>
      </c>
      <c r="T1491" s="18"/>
    </row>
    <row r="1492" spans="8:20" x14ac:dyDescent="0.25">
      <c r="H1492" s="15">
        <v>41191</v>
      </c>
      <c r="I1492" s="96">
        <v>0.75</v>
      </c>
      <c r="J1492" s="100">
        <f t="shared" si="100"/>
        <v>41191.75</v>
      </c>
      <c r="K1492" s="16">
        <v>41.7774</v>
      </c>
      <c r="L1492" s="100">
        <f>'Barometric Data'!B1492+'Barometric Data'!C1492</f>
        <v>41191.75</v>
      </c>
      <c r="M1492" s="106">
        <f t="shared" si="103"/>
        <v>0</v>
      </c>
      <c r="N1492" s="16">
        <f>'Barometric Data'!E1492</f>
        <v>2.7233000000000001</v>
      </c>
      <c r="O1492" s="16">
        <f t="shared" si="101"/>
        <v>39.054099999999998</v>
      </c>
      <c r="P1492" s="17">
        <f t="shared" si="102"/>
        <v>353.93787000000003</v>
      </c>
      <c r="Q1492" s="17"/>
      <c r="R1492" s="16">
        <v>17.699000000000002</v>
      </c>
      <c r="S1492" s="39" t="s">
        <v>39</v>
      </c>
      <c r="T1492" s="18"/>
    </row>
    <row r="1493" spans="8:20" x14ac:dyDescent="0.25">
      <c r="H1493" s="15">
        <v>41192</v>
      </c>
      <c r="I1493" s="96">
        <v>0</v>
      </c>
      <c r="J1493" s="100">
        <f t="shared" si="100"/>
        <v>41192</v>
      </c>
      <c r="K1493" s="16">
        <v>41.8033</v>
      </c>
      <c r="L1493" s="100">
        <f>'Barometric Data'!B1493+'Barometric Data'!C1493</f>
        <v>41192</v>
      </c>
      <c r="M1493" s="106">
        <f t="shared" si="103"/>
        <v>0</v>
      </c>
      <c r="N1493" s="16">
        <f>'Barometric Data'!E1493</f>
        <v>2.7414000000000001</v>
      </c>
      <c r="O1493" s="16">
        <f t="shared" si="101"/>
        <v>39.061900000000001</v>
      </c>
      <c r="P1493" s="17">
        <f t="shared" si="102"/>
        <v>353.93007000000006</v>
      </c>
      <c r="Q1493" s="17"/>
      <c r="R1493" s="16">
        <v>17.722999999999999</v>
      </c>
      <c r="S1493" s="39" t="s">
        <v>39</v>
      </c>
      <c r="T1493" s="18"/>
    </row>
    <row r="1494" spans="8:20" x14ac:dyDescent="0.25">
      <c r="H1494" s="15">
        <v>41192</v>
      </c>
      <c r="I1494" s="96">
        <v>0.25</v>
      </c>
      <c r="J1494" s="100">
        <f t="shared" si="100"/>
        <v>41192.25</v>
      </c>
      <c r="K1494" s="16">
        <v>41.816899999999997</v>
      </c>
      <c r="L1494" s="100">
        <f>'Barometric Data'!B1494+'Barometric Data'!C1494</f>
        <v>41192.25</v>
      </c>
      <c r="M1494" s="106">
        <f t="shared" si="103"/>
        <v>0</v>
      </c>
      <c r="N1494" s="16">
        <f>'Barometric Data'!E1494</f>
        <v>2.7524000000000002</v>
      </c>
      <c r="O1494" s="16">
        <f t="shared" si="101"/>
        <v>39.064499999999995</v>
      </c>
      <c r="P1494" s="17">
        <f t="shared" si="102"/>
        <v>353.92747000000003</v>
      </c>
      <c r="Q1494" s="17"/>
      <c r="R1494" s="16">
        <v>17.690999999999999</v>
      </c>
      <c r="S1494" s="39" t="s">
        <v>39</v>
      </c>
      <c r="T1494" s="18"/>
    </row>
    <row r="1495" spans="8:20" x14ac:dyDescent="0.25">
      <c r="H1495" s="15">
        <v>41192</v>
      </c>
      <c r="I1495" s="96">
        <v>0.5</v>
      </c>
      <c r="J1495" s="100">
        <f t="shared" si="100"/>
        <v>41192.5</v>
      </c>
      <c r="K1495" s="16">
        <v>41.815399999999997</v>
      </c>
      <c r="L1495" s="100">
        <f>'Barometric Data'!B1495+'Barometric Data'!C1495</f>
        <v>41192.5</v>
      </c>
      <c r="M1495" s="106">
        <f t="shared" si="103"/>
        <v>0</v>
      </c>
      <c r="N1495" s="16">
        <f>'Barometric Data'!E1495</f>
        <v>2.7700999999999998</v>
      </c>
      <c r="O1495" s="16">
        <f t="shared" si="101"/>
        <v>39.045299999999997</v>
      </c>
      <c r="P1495" s="17">
        <f t="shared" si="102"/>
        <v>353.94667000000004</v>
      </c>
      <c r="Q1495" s="17"/>
      <c r="R1495" s="16">
        <v>17.689</v>
      </c>
      <c r="S1495" s="39" t="s">
        <v>39</v>
      </c>
      <c r="T1495" s="18"/>
    </row>
    <row r="1496" spans="8:20" x14ac:dyDescent="0.25">
      <c r="H1496" s="15">
        <v>41192</v>
      </c>
      <c r="I1496" s="96">
        <v>0.75</v>
      </c>
      <c r="J1496" s="100">
        <f t="shared" si="100"/>
        <v>41192.75</v>
      </c>
      <c r="K1496" s="16">
        <v>41.744</v>
      </c>
      <c r="L1496" s="100">
        <f>'Barometric Data'!B1496+'Barometric Data'!C1496</f>
        <v>41192.75</v>
      </c>
      <c r="M1496" s="106">
        <f t="shared" si="103"/>
        <v>0</v>
      </c>
      <c r="N1496" s="16">
        <f>'Barometric Data'!E1496</f>
        <v>2.6334</v>
      </c>
      <c r="O1496" s="16">
        <f t="shared" si="101"/>
        <v>39.110599999999998</v>
      </c>
      <c r="P1496" s="17">
        <f t="shared" si="102"/>
        <v>353.88137000000006</v>
      </c>
      <c r="Q1496" s="17"/>
      <c r="R1496" s="16">
        <v>17.718</v>
      </c>
      <c r="S1496" s="39" t="s">
        <v>39</v>
      </c>
      <c r="T1496" s="18"/>
    </row>
    <row r="1497" spans="8:20" x14ac:dyDescent="0.25">
      <c r="H1497" s="15">
        <v>41193</v>
      </c>
      <c r="I1497" s="96">
        <v>0</v>
      </c>
      <c r="J1497" s="100">
        <f t="shared" si="100"/>
        <v>41193</v>
      </c>
      <c r="K1497" s="16">
        <v>41.767000000000003</v>
      </c>
      <c r="L1497" s="100">
        <f>'Barometric Data'!B1497+'Barometric Data'!C1497</f>
        <v>41193</v>
      </c>
      <c r="M1497" s="106">
        <f t="shared" si="103"/>
        <v>0</v>
      </c>
      <c r="N1497" s="16">
        <f>'Barometric Data'!E1497</f>
        <v>2.6408</v>
      </c>
      <c r="O1497" s="16">
        <f t="shared" si="101"/>
        <v>39.126200000000004</v>
      </c>
      <c r="P1497" s="17">
        <f t="shared" si="102"/>
        <v>353.86577000000005</v>
      </c>
      <c r="Q1497" s="17"/>
      <c r="R1497" s="16">
        <v>17.704000000000001</v>
      </c>
      <c r="S1497" s="39" t="s">
        <v>39</v>
      </c>
      <c r="T1497" s="18"/>
    </row>
    <row r="1498" spans="8:20" x14ac:dyDescent="0.25">
      <c r="H1498" s="15">
        <v>41193</v>
      </c>
      <c r="I1498" s="96">
        <v>0.25</v>
      </c>
      <c r="J1498" s="100">
        <f t="shared" si="100"/>
        <v>41193.25</v>
      </c>
      <c r="K1498" s="16">
        <v>41.799100000000003</v>
      </c>
      <c r="L1498" s="100">
        <f>'Barometric Data'!B1498+'Barometric Data'!C1498</f>
        <v>41193.25</v>
      </c>
      <c r="M1498" s="106">
        <f t="shared" si="103"/>
        <v>0</v>
      </c>
      <c r="N1498" s="16">
        <f>'Barometric Data'!E1498</f>
        <v>2.6587000000000001</v>
      </c>
      <c r="O1498" s="16">
        <f t="shared" si="101"/>
        <v>39.1404</v>
      </c>
      <c r="P1498" s="17">
        <f t="shared" si="102"/>
        <v>353.85157000000004</v>
      </c>
      <c r="Q1498" s="17"/>
      <c r="R1498" s="16">
        <v>17.698</v>
      </c>
      <c r="S1498" s="39" t="s">
        <v>39</v>
      </c>
      <c r="T1498" s="18"/>
    </row>
    <row r="1499" spans="8:20" x14ac:dyDescent="0.25">
      <c r="H1499" s="15">
        <v>41193</v>
      </c>
      <c r="I1499" s="96">
        <v>0.5</v>
      </c>
      <c r="J1499" s="100">
        <f t="shared" si="100"/>
        <v>41193.5</v>
      </c>
      <c r="K1499" s="16">
        <v>41.819499999999998</v>
      </c>
      <c r="L1499" s="100">
        <f>'Barometric Data'!B1499+'Barometric Data'!C1499</f>
        <v>41193.5</v>
      </c>
      <c r="M1499" s="106">
        <f t="shared" si="103"/>
        <v>0</v>
      </c>
      <c r="N1499" s="16">
        <f>'Barometric Data'!E1499</f>
        <v>2.718</v>
      </c>
      <c r="O1499" s="16">
        <f t="shared" si="101"/>
        <v>39.101500000000001</v>
      </c>
      <c r="P1499" s="17">
        <f t="shared" si="102"/>
        <v>353.89047000000005</v>
      </c>
      <c r="Q1499" s="17"/>
      <c r="R1499" s="16">
        <v>17.702999999999999</v>
      </c>
      <c r="S1499" s="39" t="s">
        <v>39</v>
      </c>
      <c r="T1499" s="18"/>
    </row>
    <row r="1500" spans="8:20" x14ac:dyDescent="0.25">
      <c r="H1500" s="15">
        <v>41193</v>
      </c>
      <c r="I1500" s="96">
        <v>0.75</v>
      </c>
      <c r="J1500" s="100">
        <f t="shared" si="100"/>
        <v>41193.75</v>
      </c>
      <c r="K1500" s="16">
        <v>41.749699999999997</v>
      </c>
      <c r="L1500" s="100">
        <f>'Barometric Data'!B1500+'Barometric Data'!C1500</f>
        <v>41193.75</v>
      </c>
      <c r="M1500" s="106">
        <f t="shared" si="103"/>
        <v>0</v>
      </c>
      <c r="N1500" s="16">
        <f>'Barometric Data'!E1500</f>
        <v>2.6017999999999999</v>
      </c>
      <c r="O1500" s="16">
        <f t="shared" si="101"/>
        <v>39.1479</v>
      </c>
      <c r="P1500" s="17">
        <f t="shared" si="102"/>
        <v>353.84407000000004</v>
      </c>
      <c r="Q1500" s="17"/>
      <c r="R1500" s="16">
        <v>17.687999999999999</v>
      </c>
      <c r="S1500" s="39" t="s">
        <v>39</v>
      </c>
      <c r="T1500" s="18"/>
    </row>
    <row r="1501" spans="8:20" x14ac:dyDescent="0.25">
      <c r="H1501" s="15">
        <v>41194</v>
      </c>
      <c r="I1501" s="96">
        <v>0</v>
      </c>
      <c r="J1501" s="100">
        <f t="shared" si="100"/>
        <v>41194</v>
      </c>
      <c r="K1501" s="16">
        <v>41.760800000000003</v>
      </c>
      <c r="L1501" s="100">
        <f>'Barometric Data'!B1501+'Barometric Data'!C1501</f>
        <v>41194</v>
      </c>
      <c r="M1501" s="106">
        <f t="shared" si="103"/>
        <v>0</v>
      </c>
      <c r="N1501" s="16">
        <f>'Barometric Data'!E1501</f>
        <v>2.5886999999999998</v>
      </c>
      <c r="O1501" s="16">
        <f t="shared" si="101"/>
        <v>39.1721</v>
      </c>
      <c r="P1501" s="17">
        <f t="shared" si="102"/>
        <v>353.81987000000004</v>
      </c>
      <c r="Q1501" s="17"/>
      <c r="R1501" s="16">
        <v>17.701000000000001</v>
      </c>
      <c r="S1501" s="39" t="s">
        <v>39</v>
      </c>
      <c r="T1501" s="18"/>
    </row>
    <row r="1502" spans="8:20" x14ac:dyDescent="0.25">
      <c r="H1502" s="15">
        <v>41194</v>
      </c>
      <c r="I1502" s="96">
        <v>0.25</v>
      </c>
      <c r="J1502" s="100">
        <f t="shared" si="100"/>
        <v>41194.25</v>
      </c>
      <c r="K1502" s="16">
        <v>41.784500000000001</v>
      </c>
      <c r="L1502" s="100">
        <f>'Barometric Data'!B1502+'Barometric Data'!C1502</f>
        <v>41194.25</v>
      </c>
      <c r="M1502" s="106">
        <f t="shared" si="103"/>
        <v>0</v>
      </c>
      <c r="N1502" s="16">
        <f>'Barometric Data'!E1502</f>
        <v>2.5926</v>
      </c>
      <c r="O1502" s="16">
        <f t="shared" si="101"/>
        <v>39.191900000000004</v>
      </c>
      <c r="P1502" s="17">
        <f t="shared" si="102"/>
        <v>353.80007000000001</v>
      </c>
      <c r="Q1502" s="17"/>
      <c r="R1502" s="16">
        <v>17.7</v>
      </c>
      <c r="S1502" s="39" t="s">
        <v>39</v>
      </c>
      <c r="T1502" s="18"/>
    </row>
    <row r="1503" spans="8:20" x14ac:dyDescent="0.25">
      <c r="H1503" s="15">
        <v>41194</v>
      </c>
      <c r="I1503" s="96">
        <v>0.5</v>
      </c>
      <c r="J1503" s="100">
        <f t="shared" si="100"/>
        <v>41194.5</v>
      </c>
      <c r="K1503" s="16">
        <v>41.788499999999999</v>
      </c>
      <c r="L1503" s="100">
        <f>'Barometric Data'!B1503+'Barometric Data'!C1503</f>
        <v>41194.5</v>
      </c>
      <c r="M1503" s="106">
        <f t="shared" si="103"/>
        <v>0</v>
      </c>
      <c r="N1503" s="16">
        <f>'Barometric Data'!E1503</f>
        <v>2.6166999999999998</v>
      </c>
      <c r="O1503" s="16">
        <f t="shared" si="101"/>
        <v>39.171799999999998</v>
      </c>
      <c r="P1503" s="17">
        <f t="shared" si="102"/>
        <v>353.82017000000002</v>
      </c>
      <c r="Q1503" s="17"/>
      <c r="R1503" s="16">
        <v>17.704999999999998</v>
      </c>
      <c r="S1503" s="39" t="s">
        <v>39</v>
      </c>
      <c r="T1503" s="18"/>
    </row>
    <row r="1504" spans="8:20" x14ac:dyDescent="0.25">
      <c r="H1504" s="15">
        <v>41194</v>
      </c>
      <c r="I1504" s="96">
        <v>0.75</v>
      </c>
      <c r="J1504" s="100">
        <f t="shared" si="100"/>
        <v>41194.75</v>
      </c>
      <c r="K1504" s="16">
        <v>41.771299999999997</v>
      </c>
      <c r="L1504" s="100">
        <f>'Barometric Data'!B1504+'Barometric Data'!C1504</f>
        <v>41194.75</v>
      </c>
      <c r="M1504" s="106">
        <f t="shared" si="103"/>
        <v>0</v>
      </c>
      <c r="N1504" s="16">
        <f>'Barometric Data'!E1504</f>
        <v>2.5541</v>
      </c>
      <c r="O1504" s="16">
        <f t="shared" si="101"/>
        <v>39.217199999999998</v>
      </c>
      <c r="P1504" s="17">
        <f t="shared" si="102"/>
        <v>353.77477000000005</v>
      </c>
      <c r="Q1504" s="17"/>
      <c r="R1504" s="16">
        <v>17.709</v>
      </c>
      <c r="S1504" s="39" t="s">
        <v>39</v>
      </c>
      <c r="T1504" s="18"/>
    </row>
    <row r="1505" spans="8:20" x14ac:dyDescent="0.25">
      <c r="H1505" s="15">
        <v>41195</v>
      </c>
      <c r="I1505" s="96">
        <v>0</v>
      </c>
      <c r="J1505" s="100">
        <f t="shared" si="100"/>
        <v>41195</v>
      </c>
      <c r="K1505" s="16">
        <v>41.838900000000002</v>
      </c>
      <c r="L1505" s="100">
        <f>'Barometric Data'!B1505+'Barometric Data'!C1505</f>
        <v>41195</v>
      </c>
      <c r="M1505" s="106">
        <f t="shared" si="103"/>
        <v>0</v>
      </c>
      <c r="N1505" s="16">
        <f>'Barometric Data'!E1505</f>
        <v>2.673</v>
      </c>
      <c r="O1505" s="16">
        <f t="shared" si="101"/>
        <v>39.165900000000001</v>
      </c>
      <c r="P1505" s="17">
        <f t="shared" si="102"/>
        <v>353.82607000000002</v>
      </c>
      <c r="Q1505" s="17"/>
      <c r="R1505" s="16">
        <v>17.693999999999999</v>
      </c>
      <c r="S1505" s="39" t="s">
        <v>39</v>
      </c>
      <c r="T1505" s="18"/>
    </row>
    <row r="1506" spans="8:20" x14ac:dyDescent="0.25">
      <c r="H1506" s="15">
        <v>41195</v>
      </c>
      <c r="I1506" s="96">
        <v>0.25</v>
      </c>
      <c r="J1506" s="100">
        <f t="shared" si="100"/>
        <v>41195.25</v>
      </c>
      <c r="K1506" s="16">
        <v>41.950699999999998</v>
      </c>
      <c r="L1506" s="100">
        <f>'Barometric Data'!B1506+'Barometric Data'!C1506</f>
        <v>41195.25</v>
      </c>
      <c r="M1506" s="106">
        <f t="shared" si="103"/>
        <v>0</v>
      </c>
      <c r="N1506" s="16">
        <f>'Barometric Data'!E1506</f>
        <v>2.8346</v>
      </c>
      <c r="O1506" s="16">
        <f t="shared" si="101"/>
        <v>39.116099999999996</v>
      </c>
      <c r="P1506" s="17">
        <f t="shared" si="102"/>
        <v>353.87587000000002</v>
      </c>
      <c r="Q1506" s="17"/>
      <c r="R1506" s="16">
        <v>17.686</v>
      </c>
      <c r="S1506" s="39" t="s">
        <v>39</v>
      </c>
      <c r="T1506" s="18"/>
    </row>
    <row r="1507" spans="8:20" x14ac:dyDescent="0.25">
      <c r="H1507" s="15">
        <v>41195</v>
      </c>
      <c r="I1507" s="96">
        <v>0.5</v>
      </c>
      <c r="J1507" s="100">
        <f t="shared" si="100"/>
        <v>41195.5</v>
      </c>
      <c r="K1507" s="16">
        <v>41.982900000000001</v>
      </c>
      <c r="L1507" s="100">
        <f>'Barometric Data'!B1507+'Barometric Data'!C1507</f>
        <v>41195.5</v>
      </c>
      <c r="M1507" s="106">
        <f t="shared" si="103"/>
        <v>0</v>
      </c>
      <c r="N1507" s="16">
        <f>'Barometric Data'!E1507</f>
        <v>2.9641000000000002</v>
      </c>
      <c r="O1507" s="16">
        <f t="shared" si="101"/>
        <v>39.018799999999999</v>
      </c>
      <c r="P1507" s="17">
        <f t="shared" si="102"/>
        <v>353.97317000000004</v>
      </c>
      <c r="Q1507" s="17"/>
      <c r="R1507" s="16">
        <v>17.683</v>
      </c>
      <c r="S1507" s="39" t="s">
        <v>39</v>
      </c>
      <c r="T1507" s="18"/>
    </row>
    <row r="1508" spans="8:20" x14ac:dyDescent="0.25">
      <c r="H1508" s="15">
        <v>41195</v>
      </c>
      <c r="I1508" s="96">
        <v>0.75</v>
      </c>
      <c r="J1508" s="100">
        <f t="shared" si="100"/>
        <v>41195.75</v>
      </c>
      <c r="K1508" s="16">
        <v>41.941499999999998</v>
      </c>
      <c r="L1508" s="100">
        <f>'Barometric Data'!B1508+'Barometric Data'!C1508</f>
        <v>41195.75</v>
      </c>
      <c r="M1508" s="106">
        <f t="shared" si="103"/>
        <v>0</v>
      </c>
      <c r="N1508" s="16">
        <f>'Barometric Data'!E1508</f>
        <v>2.9731000000000001</v>
      </c>
      <c r="O1508" s="16">
        <f t="shared" si="101"/>
        <v>38.968399999999995</v>
      </c>
      <c r="P1508" s="17">
        <f t="shared" si="102"/>
        <v>354.02357000000006</v>
      </c>
      <c r="Q1508" s="17"/>
      <c r="R1508" s="16">
        <v>17.692</v>
      </c>
      <c r="S1508" s="39" t="s">
        <v>39</v>
      </c>
      <c r="T1508" s="18"/>
    </row>
    <row r="1509" spans="8:20" x14ac:dyDescent="0.25">
      <c r="H1509" s="15">
        <v>41196</v>
      </c>
      <c r="I1509" s="96">
        <v>0</v>
      </c>
      <c r="J1509" s="100">
        <f t="shared" si="100"/>
        <v>41196</v>
      </c>
      <c r="K1509" s="16">
        <v>41.926900000000003</v>
      </c>
      <c r="L1509" s="100">
        <f>'Barometric Data'!B1509+'Barometric Data'!C1509</f>
        <v>41196</v>
      </c>
      <c r="M1509" s="106">
        <f t="shared" si="103"/>
        <v>0</v>
      </c>
      <c r="N1509" s="16">
        <f>'Barometric Data'!E1509</f>
        <v>3.0009000000000001</v>
      </c>
      <c r="O1509" s="16">
        <f t="shared" si="101"/>
        <v>38.926000000000002</v>
      </c>
      <c r="P1509" s="17">
        <f t="shared" si="102"/>
        <v>354.06597000000005</v>
      </c>
      <c r="Q1509" s="17"/>
      <c r="R1509" s="16">
        <v>17.698</v>
      </c>
      <c r="S1509" s="39" t="s">
        <v>39</v>
      </c>
      <c r="T1509" s="18"/>
    </row>
    <row r="1510" spans="8:20" x14ac:dyDescent="0.25">
      <c r="H1510" s="15">
        <v>41196</v>
      </c>
      <c r="I1510" s="96">
        <v>0.25</v>
      </c>
      <c r="J1510" s="100">
        <f t="shared" si="100"/>
        <v>41196.25</v>
      </c>
      <c r="K1510" s="16">
        <v>41.942700000000002</v>
      </c>
      <c r="L1510" s="100">
        <f>'Barometric Data'!B1510+'Barometric Data'!C1510</f>
        <v>41196.25</v>
      </c>
      <c r="M1510" s="106">
        <f t="shared" si="103"/>
        <v>0</v>
      </c>
      <c r="N1510" s="16">
        <f>'Barometric Data'!E1510</f>
        <v>3.0152999999999999</v>
      </c>
      <c r="O1510" s="16">
        <f t="shared" si="101"/>
        <v>38.927400000000006</v>
      </c>
      <c r="P1510" s="17">
        <f t="shared" si="102"/>
        <v>354.06457</v>
      </c>
      <c r="Q1510" s="17"/>
      <c r="R1510" s="16">
        <v>17.704999999999998</v>
      </c>
      <c r="S1510" s="39" t="s">
        <v>39</v>
      </c>
      <c r="T1510" s="18"/>
    </row>
    <row r="1511" spans="8:20" x14ac:dyDescent="0.25">
      <c r="H1511" s="15">
        <v>41196</v>
      </c>
      <c r="I1511" s="96">
        <v>0.5</v>
      </c>
      <c r="J1511" s="100">
        <f t="shared" si="100"/>
        <v>41196.5</v>
      </c>
      <c r="K1511" s="16">
        <v>41.9114</v>
      </c>
      <c r="L1511" s="100">
        <f>'Barometric Data'!B1511+'Barometric Data'!C1511</f>
        <v>41196.5</v>
      </c>
      <c r="M1511" s="106">
        <f t="shared" si="103"/>
        <v>0</v>
      </c>
      <c r="N1511" s="16">
        <f>'Barometric Data'!E1511</f>
        <v>3.0188999999999999</v>
      </c>
      <c r="O1511" s="16">
        <f t="shared" si="101"/>
        <v>38.892499999999998</v>
      </c>
      <c r="P1511" s="17">
        <f t="shared" si="102"/>
        <v>354.09947000000005</v>
      </c>
      <c r="Q1511" s="17"/>
      <c r="R1511" s="16">
        <v>17.7</v>
      </c>
      <c r="S1511" s="39" t="s">
        <v>39</v>
      </c>
      <c r="T1511" s="18"/>
    </row>
    <row r="1512" spans="8:20" x14ac:dyDescent="0.25">
      <c r="H1512" s="15">
        <v>41196</v>
      </c>
      <c r="I1512" s="96">
        <v>0.75</v>
      </c>
      <c r="J1512" s="100">
        <f t="shared" si="100"/>
        <v>41196.75</v>
      </c>
      <c r="K1512" s="16">
        <v>41.804699999999997</v>
      </c>
      <c r="L1512" s="100">
        <f>'Barometric Data'!B1512+'Barometric Data'!C1512</f>
        <v>41196.75</v>
      </c>
      <c r="M1512" s="106">
        <f t="shared" si="103"/>
        <v>0</v>
      </c>
      <c r="N1512" s="16">
        <f>'Barometric Data'!E1512</f>
        <v>2.8469000000000002</v>
      </c>
      <c r="O1512" s="16">
        <f t="shared" si="101"/>
        <v>38.957799999999999</v>
      </c>
      <c r="P1512" s="17">
        <f t="shared" si="102"/>
        <v>354.03417000000002</v>
      </c>
      <c r="Q1512" s="17"/>
      <c r="R1512" s="16">
        <v>17.686</v>
      </c>
      <c r="S1512" s="39" t="s">
        <v>39</v>
      </c>
      <c r="T1512" s="18"/>
    </row>
    <row r="1513" spans="8:20" x14ac:dyDescent="0.25">
      <c r="H1513" s="15">
        <v>41197</v>
      </c>
      <c r="I1513" s="96">
        <v>0</v>
      </c>
      <c r="J1513" s="100">
        <f t="shared" si="100"/>
        <v>41197</v>
      </c>
      <c r="K1513" s="16">
        <v>41.7684</v>
      </c>
      <c r="L1513" s="100">
        <f>'Barometric Data'!B1513+'Barometric Data'!C1513</f>
        <v>41197</v>
      </c>
      <c r="M1513" s="106">
        <f t="shared" si="103"/>
        <v>0</v>
      </c>
      <c r="N1513" s="16">
        <f>'Barometric Data'!E1513</f>
        <v>2.7816000000000001</v>
      </c>
      <c r="O1513" s="16">
        <f t="shared" si="101"/>
        <v>38.986800000000002</v>
      </c>
      <c r="P1513" s="17">
        <f t="shared" si="102"/>
        <v>354.00517000000002</v>
      </c>
      <c r="Q1513" s="17"/>
      <c r="R1513" s="16">
        <v>17.698</v>
      </c>
      <c r="S1513" s="39" t="s">
        <v>39</v>
      </c>
      <c r="T1513" s="18"/>
    </row>
    <row r="1514" spans="8:20" x14ac:dyDescent="0.25">
      <c r="H1514" s="15">
        <v>41197</v>
      </c>
      <c r="I1514" s="96">
        <v>0.25</v>
      </c>
      <c r="J1514" s="100">
        <f t="shared" si="100"/>
        <v>41197.25</v>
      </c>
      <c r="K1514" s="16">
        <v>41.8185</v>
      </c>
      <c r="L1514" s="100">
        <f>'Barometric Data'!B1514+'Barometric Data'!C1514</f>
        <v>41197.25</v>
      </c>
      <c r="M1514" s="106">
        <f t="shared" si="103"/>
        <v>0</v>
      </c>
      <c r="N1514" s="16">
        <f>'Barometric Data'!E1514</f>
        <v>2.7669999999999999</v>
      </c>
      <c r="O1514" s="16">
        <f t="shared" si="101"/>
        <v>39.051499999999997</v>
      </c>
      <c r="P1514" s="17">
        <f t="shared" si="102"/>
        <v>353.94047000000006</v>
      </c>
      <c r="Q1514" s="17"/>
      <c r="R1514" s="16">
        <v>17.687999999999999</v>
      </c>
      <c r="S1514" s="39" t="s">
        <v>39</v>
      </c>
      <c r="T1514" s="18"/>
    </row>
    <row r="1515" spans="8:20" x14ac:dyDescent="0.25">
      <c r="H1515" s="15">
        <v>41197</v>
      </c>
      <c r="I1515" s="96">
        <v>0.5</v>
      </c>
      <c r="J1515" s="100">
        <f t="shared" ref="J1515:J1578" si="104">H1515+I1515</f>
        <v>41197.5</v>
      </c>
      <c r="K1515" s="16">
        <v>41.856099999999998</v>
      </c>
      <c r="L1515" s="100">
        <f>'Barometric Data'!B1515+'Barometric Data'!C1515</f>
        <v>41197.5</v>
      </c>
      <c r="M1515" s="106">
        <f t="shared" si="103"/>
        <v>0</v>
      </c>
      <c r="N1515" s="16">
        <f>'Barometric Data'!E1515</f>
        <v>2.8557999999999999</v>
      </c>
      <c r="O1515" s="16">
        <f t="shared" si="101"/>
        <v>39.000299999999996</v>
      </c>
      <c r="P1515" s="17">
        <f t="shared" si="102"/>
        <v>353.99167000000006</v>
      </c>
      <c r="Q1515" s="17"/>
      <c r="R1515" s="16">
        <v>17.693000000000001</v>
      </c>
      <c r="S1515" s="39" t="s">
        <v>39</v>
      </c>
      <c r="T1515" s="18"/>
    </row>
    <row r="1516" spans="8:20" x14ac:dyDescent="0.25">
      <c r="H1516" s="15">
        <v>41197</v>
      </c>
      <c r="I1516" s="96">
        <v>0.75</v>
      </c>
      <c r="J1516" s="100">
        <f t="shared" si="104"/>
        <v>41197.75</v>
      </c>
      <c r="K1516" s="16">
        <v>41.771999999999998</v>
      </c>
      <c r="L1516" s="100">
        <f>'Barometric Data'!B1516+'Barometric Data'!C1516</f>
        <v>41197.75</v>
      </c>
      <c r="M1516" s="106">
        <f t="shared" si="103"/>
        <v>0</v>
      </c>
      <c r="N1516" s="16">
        <f>'Barometric Data'!E1516</f>
        <v>2.718</v>
      </c>
      <c r="O1516" s="16">
        <f t="shared" si="101"/>
        <v>39.054000000000002</v>
      </c>
      <c r="P1516" s="17">
        <f t="shared" si="102"/>
        <v>353.93797000000006</v>
      </c>
      <c r="Q1516" s="17"/>
      <c r="R1516" s="16">
        <v>17.695</v>
      </c>
      <c r="S1516" s="39" t="s">
        <v>39</v>
      </c>
      <c r="T1516" s="18"/>
    </row>
    <row r="1517" spans="8:20" x14ac:dyDescent="0.25">
      <c r="H1517" s="15">
        <v>41198</v>
      </c>
      <c r="I1517" s="96">
        <v>0</v>
      </c>
      <c r="J1517" s="100">
        <f t="shared" si="104"/>
        <v>41198</v>
      </c>
      <c r="K1517" s="16">
        <v>41.748600000000003</v>
      </c>
      <c r="L1517" s="100">
        <f>'Barometric Data'!B1517+'Barometric Data'!C1517</f>
        <v>41198</v>
      </c>
      <c r="M1517" s="106">
        <f t="shared" si="103"/>
        <v>0</v>
      </c>
      <c r="N1517" s="16">
        <f>'Barometric Data'!E1517</f>
        <v>2.6646000000000001</v>
      </c>
      <c r="O1517" s="16">
        <f t="shared" si="101"/>
        <v>39.084000000000003</v>
      </c>
      <c r="P1517" s="17">
        <f t="shared" si="102"/>
        <v>353.90797000000003</v>
      </c>
      <c r="Q1517" s="17"/>
      <c r="R1517" s="16">
        <v>17.693999999999999</v>
      </c>
      <c r="S1517" s="39" t="s">
        <v>39</v>
      </c>
      <c r="T1517" s="18"/>
    </row>
    <row r="1518" spans="8:20" x14ac:dyDescent="0.25">
      <c r="H1518" s="15">
        <v>41198</v>
      </c>
      <c r="I1518" s="96">
        <v>0.25</v>
      </c>
      <c r="J1518" s="100">
        <f t="shared" si="104"/>
        <v>41198.25</v>
      </c>
      <c r="K1518" s="16">
        <v>41.722200000000001</v>
      </c>
      <c r="L1518" s="100">
        <f>'Barometric Data'!B1518+'Barometric Data'!C1518</f>
        <v>41198.25</v>
      </c>
      <c r="M1518" s="106">
        <f t="shared" si="103"/>
        <v>0</v>
      </c>
      <c r="N1518" s="16">
        <f>'Barometric Data'!E1518</f>
        <v>2.5731000000000002</v>
      </c>
      <c r="O1518" s="16">
        <f t="shared" si="101"/>
        <v>39.149100000000004</v>
      </c>
      <c r="P1518" s="17">
        <f t="shared" si="102"/>
        <v>353.84287000000006</v>
      </c>
      <c r="Q1518" s="17"/>
      <c r="R1518" s="16">
        <v>17.695</v>
      </c>
      <c r="S1518" s="39" t="s">
        <v>39</v>
      </c>
      <c r="T1518" s="18"/>
    </row>
    <row r="1519" spans="8:20" x14ac:dyDescent="0.25">
      <c r="H1519" s="15">
        <v>41198</v>
      </c>
      <c r="I1519" s="96">
        <v>0.5</v>
      </c>
      <c r="J1519" s="100">
        <f t="shared" si="104"/>
        <v>41198.5</v>
      </c>
      <c r="K1519" s="16">
        <v>41.813499999999998</v>
      </c>
      <c r="L1519" s="100">
        <f>'Barometric Data'!B1519+'Barometric Data'!C1519</f>
        <v>41198.5</v>
      </c>
      <c r="M1519" s="106">
        <f t="shared" si="103"/>
        <v>0</v>
      </c>
      <c r="N1519" s="16">
        <f>'Barometric Data'!E1519</f>
        <v>2.5598999999999998</v>
      </c>
      <c r="O1519" s="16">
        <f t="shared" si="101"/>
        <v>39.253599999999999</v>
      </c>
      <c r="P1519" s="17">
        <f t="shared" si="102"/>
        <v>353.73837000000003</v>
      </c>
      <c r="Q1519" s="17"/>
      <c r="R1519" s="16">
        <v>17.690000000000001</v>
      </c>
      <c r="S1519" s="39" t="s">
        <v>39</v>
      </c>
      <c r="T1519" s="18"/>
    </row>
    <row r="1520" spans="8:20" x14ac:dyDescent="0.25">
      <c r="H1520" s="15">
        <v>41198</v>
      </c>
      <c r="I1520" s="96">
        <v>0.75</v>
      </c>
      <c r="J1520" s="100">
        <f t="shared" si="104"/>
        <v>41198.75</v>
      </c>
      <c r="K1520" s="16">
        <v>41.8994</v>
      </c>
      <c r="L1520" s="100">
        <f>'Barometric Data'!B1520+'Barometric Data'!C1520</f>
        <v>41198.75</v>
      </c>
      <c r="M1520" s="106">
        <f t="shared" si="103"/>
        <v>0</v>
      </c>
      <c r="N1520" s="16">
        <f>'Barometric Data'!E1520</f>
        <v>2.7303000000000002</v>
      </c>
      <c r="O1520" s="16">
        <f t="shared" si="101"/>
        <v>39.1691</v>
      </c>
      <c r="P1520" s="17">
        <f t="shared" si="102"/>
        <v>353.82287000000002</v>
      </c>
      <c r="Q1520" s="17"/>
      <c r="R1520" s="16">
        <v>17.687999999999999</v>
      </c>
      <c r="S1520" s="39" t="s">
        <v>39</v>
      </c>
      <c r="T1520" s="18"/>
    </row>
    <row r="1521" spans="8:20" x14ac:dyDescent="0.25">
      <c r="H1521" s="15">
        <v>41199</v>
      </c>
      <c r="I1521" s="96">
        <v>0</v>
      </c>
      <c r="J1521" s="100">
        <f t="shared" si="104"/>
        <v>41199</v>
      </c>
      <c r="K1521" s="16">
        <v>41.945399999999999</v>
      </c>
      <c r="L1521" s="100">
        <f>'Barometric Data'!B1521+'Barometric Data'!C1521</f>
        <v>41199</v>
      </c>
      <c r="M1521" s="106">
        <f t="shared" si="103"/>
        <v>0</v>
      </c>
      <c r="N1521" s="16">
        <f>'Barometric Data'!E1521</f>
        <v>2.8706999999999998</v>
      </c>
      <c r="O1521" s="16">
        <f t="shared" si="101"/>
        <v>39.0747</v>
      </c>
      <c r="P1521" s="17">
        <f t="shared" si="102"/>
        <v>353.91727000000003</v>
      </c>
      <c r="Q1521" s="17"/>
      <c r="R1521" s="16">
        <v>17.681999999999999</v>
      </c>
      <c r="S1521" s="39" t="s">
        <v>39</v>
      </c>
      <c r="T1521" s="18"/>
    </row>
    <row r="1522" spans="8:20" x14ac:dyDescent="0.25">
      <c r="H1522" s="15">
        <v>41199</v>
      </c>
      <c r="I1522" s="96">
        <v>0.25</v>
      </c>
      <c r="J1522" s="100">
        <f t="shared" si="104"/>
        <v>41199.25</v>
      </c>
      <c r="K1522" s="16">
        <v>41.967199999999998</v>
      </c>
      <c r="L1522" s="100">
        <f>'Barometric Data'!B1522+'Barometric Data'!C1522</f>
        <v>41199.25</v>
      </c>
      <c r="M1522" s="106">
        <f t="shared" si="103"/>
        <v>0</v>
      </c>
      <c r="N1522" s="16">
        <f>'Barometric Data'!E1522</f>
        <v>2.9428000000000001</v>
      </c>
      <c r="O1522" s="16">
        <f t="shared" si="101"/>
        <v>39.0244</v>
      </c>
      <c r="P1522" s="17">
        <f t="shared" si="102"/>
        <v>353.96757000000002</v>
      </c>
      <c r="Q1522" s="17"/>
      <c r="R1522" s="16">
        <v>17.701000000000001</v>
      </c>
      <c r="S1522" s="39" t="s">
        <v>39</v>
      </c>
      <c r="T1522" s="18"/>
    </row>
    <row r="1523" spans="8:20" x14ac:dyDescent="0.25">
      <c r="H1523" s="15">
        <v>41199</v>
      </c>
      <c r="I1523" s="96">
        <v>0.5</v>
      </c>
      <c r="J1523" s="100">
        <f t="shared" si="104"/>
        <v>41199.5</v>
      </c>
      <c r="K1523" s="16">
        <v>41.983199999999997</v>
      </c>
      <c r="L1523" s="100">
        <f>'Barometric Data'!B1523+'Barometric Data'!C1523</f>
        <v>41199.5</v>
      </c>
      <c r="M1523" s="106">
        <f t="shared" si="103"/>
        <v>0</v>
      </c>
      <c r="N1523" s="16">
        <f>'Barometric Data'!E1523</f>
        <v>3.0146999999999999</v>
      </c>
      <c r="O1523" s="16">
        <f t="shared" si="101"/>
        <v>38.968499999999999</v>
      </c>
      <c r="P1523" s="17">
        <f t="shared" si="102"/>
        <v>354.02347000000003</v>
      </c>
      <c r="Q1523" s="17"/>
      <c r="R1523" s="16">
        <v>17.693000000000001</v>
      </c>
      <c r="S1523" s="39" t="s">
        <v>39</v>
      </c>
      <c r="T1523" s="18"/>
    </row>
    <row r="1524" spans="8:20" x14ac:dyDescent="0.25">
      <c r="H1524" s="15">
        <v>41199</v>
      </c>
      <c r="I1524" s="96">
        <v>0.75</v>
      </c>
      <c r="J1524" s="100">
        <f t="shared" si="104"/>
        <v>41199.75</v>
      </c>
      <c r="K1524" s="16">
        <v>41.916499999999999</v>
      </c>
      <c r="L1524" s="100">
        <f>'Barometric Data'!B1524+'Barometric Data'!C1524</f>
        <v>41199.75</v>
      </c>
      <c r="M1524" s="106">
        <f t="shared" si="103"/>
        <v>0</v>
      </c>
      <c r="N1524" s="16">
        <f>'Barometric Data'!E1524</f>
        <v>2.9559000000000002</v>
      </c>
      <c r="O1524" s="16">
        <f t="shared" si="101"/>
        <v>38.960599999999999</v>
      </c>
      <c r="P1524" s="17">
        <f t="shared" si="102"/>
        <v>354.03137000000004</v>
      </c>
      <c r="Q1524" s="17"/>
      <c r="R1524" s="16">
        <v>17.707000000000001</v>
      </c>
      <c r="S1524" s="39" t="s">
        <v>39</v>
      </c>
      <c r="T1524" s="18"/>
    </row>
    <row r="1525" spans="8:20" x14ac:dyDescent="0.25">
      <c r="H1525" s="15">
        <v>41200</v>
      </c>
      <c r="I1525" s="96">
        <v>0</v>
      </c>
      <c r="J1525" s="100">
        <f t="shared" si="104"/>
        <v>41200</v>
      </c>
      <c r="K1525" s="16">
        <v>41.916200000000003</v>
      </c>
      <c r="L1525" s="100">
        <f>'Barometric Data'!B1525+'Barometric Data'!C1525</f>
        <v>41200</v>
      </c>
      <c r="M1525" s="106">
        <f t="shared" si="103"/>
        <v>0</v>
      </c>
      <c r="N1525" s="16">
        <f>'Barometric Data'!E1525</f>
        <v>2.9927000000000001</v>
      </c>
      <c r="O1525" s="16">
        <f t="shared" si="101"/>
        <v>38.923500000000004</v>
      </c>
      <c r="P1525" s="17">
        <f t="shared" si="102"/>
        <v>354.06847000000005</v>
      </c>
      <c r="Q1525" s="17"/>
      <c r="R1525" s="16">
        <v>17.712</v>
      </c>
      <c r="S1525" s="39" t="s">
        <v>39</v>
      </c>
      <c r="T1525" s="18"/>
    </row>
    <row r="1526" spans="8:20" x14ac:dyDescent="0.25">
      <c r="H1526" s="15">
        <v>41200</v>
      </c>
      <c r="I1526" s="96">
        <v>0.25</v>
      </c>
      <c r="J1526" s="100">
        <f t="shared" si="104"/>
        <v>41200.25</v>
      </c>
      <c r="K1526" s="16">
        <v>41.922899999999998</v>
      </c>
      <c r="L1526" s="100">
        <f>'Barometric Data'!B1526+'Barometric Data'!C1526</f>
        <v>41200.25</v>
      </c>
      <c r="M1526" s="106">
        <f t="shared" si="103"/>
        <v>0</v>
      </c>
      <c r="N1526" s="16">
        <f>'Barometric Data'!E1526</f>
        <v>3.0103</v>
      </c>
      <c r="O1526" s="16">
        <f t="shared" si="101"/>
        <v>38.912599999999998</v>
      </c>
      <c r="P1526" s="17">
        <f t="shared" si="102"/>
        <v>354.07937000000004</v>
      </c>
      <c r="Q1526" s="17"/>
      <c r="R1526" s="16">
        <v>17.7</v>
      </c>
      <c r="S1526" s="39" t="s">
        <v>39</v>
      </c>
      <c r="T1526" s="18"/>
    </row>
    <row r="1527" spans="8:20" x14ac:dyDescent="0.25">
      <c r="H1527" s="15">
        <v>41200</v>
      </c>
      <c r="I1527" s="96">
        <v>0.5</v>
      </c>
      <c r="J1527" s="100">
        <f t="shared" si="104"/>
        <v>41200.5</v>
      </c>
      <c r="K1527" s="16">
        <v>41.935200000000002</v>
      </c>
      <c r="L1527" s="100">
        <f>'Barometric Data'!B1527+'Barometric Data'!C1527</f>
        <v>41200.5</v>
      </c>
      <c r="M1527" s="106">
        <f t="shared" si="103"/>
        <v>0</v>
      </c>
      <c r="N1527" s="16">
        <f>'Barometric Data'!E1527</f>
        <v>3.0516999999999999</v>
      </c>
      <c r="O1527" s="16">
        <f t="shared" ref="O1527:O1590" si="105">K1527-N1527</f>
        <v>38.883500000000005</v>
      </c>
      <c r="P1527" s="17">
        <f t="shared" si="102"/>
        <v>354.10847000000001</v>
      </c>
      <c r="Q1527" s="17"/>
      <c r="R1527" s="16">
        <v>17.722000000000001</v>
      </c>
      <c r="S1527" s="39" t="s">
        <v>39</v>
      </c>
      <c r="T1527" s="18"/>
    </row>
    <row r="1528" spans="8:20" x14ac:dyDescent="0.25">
      <c r="H1528" s="15">
        <v>41200</v>
      </c>
      <c r="I1528" s="96">
        <v>0.75</v>
      </c>
      <c r="J1528" s="100">
        <f t="shared" si="104"/>
        <v>41200.75</v>
      </c>
      <c r="K1528" s="16">
        <v>41.813600000000001</v>
      </c>
      <c r="L1528" s="100">
        <f>'Barometric Data'!B1528+'Barometric Data'!C1528</f>
        <v>41200.75</v>
      </c>
      <c r="M1528" s="106">
        <f t="shared" si="103"/>
        <v>0</v>
      </c>
      <c r="N1528" s="16">
        <f>'Barometric Data'!E1528</f>
        <v>2.9041999999999999</v>
      </c>
      <c r="O1528" s="16">
        <f t="shared" si="105"/>
        <v>38.909399999999998</v>
      </c>
      <c r="P1528" s="17">
        <f t="shared" si="102"/>
        <v>354.08257000000003</v>
      </c>
      <c r="Q1528" s="17"/>
      <c r="R1528" s="16">
        <v>17.706</v>
      </c>
      <c r="S1528" s="39" t="s">
        <v>43</v>
      </c>
      <c r="T1528" s="18"/>
    </row>
    <row r="1529" spans="8:20" x14ac:dyDescent="0.25">
      <c r="H1529" s="15">
        <v>41201</v>
      </c>
      <c r="I1529" s="96">
        <v>0</v>
      </c>
      <c r="J1529" s="100">
        <f t="shared" si="104"/>
        <v>41201</v>
      </c>
      <c r="K1529" s="16">
        <v>41.782299999999999</v>
      </c>
      <c r="L1529" s="100">
        <f>'Barometric Data'!B1529+'Barometric Data'!C1529</f>
        <v>41201</v>
      </c>
      <c r="M1529" s="106">
        <f t="shared" si="103"/>
        <v>0</v>
      </c>
      <c r="N1529" s="16">
        <f>'Barometric Data'!E1529</f>
        <v>2.8248000000000002</v>
      </c>
      <c r="O1529" s="16">
        <f t="shared" si="105"/>
        <v>38.957499999999996</v>
      </c>
      <c r="P1529" s="17">
        <f t="shared" si="102"/>
        <v>354.03447000000006</v>
      </c>
      <c r="Q1529" s="17"/>
      <c r="R1529" s="16">
        <v>17.707999999999998</v>
      </c>
      <c r="S1529" s="39" t="s">
        <v>43</v>
      </c>
      <c r="T1529" s="18"/>
    </row>
    <row r="1530" spans="8:20" x14ac:dyDescent="0.25">
      <c r="H1530" s="15">
        <v>41201</v>
      </c>
      <c r="I1530" s="96">
        <v>0.25</v>
      </c>
      <c r="J1530" s="100">
        <f t="shared" si="104"/>
        <v>41201.25</v>
      </c>
      <c r="K1530" s="16">
        <v>41.7547</v>
      </c>
      <c r="L1530" s="100">
        <f>'Barometric Data'!B1530+'Barometric Data'!C1530</f>
        <v>41201.25</v>
      </c>
      <c r="M1530" s="106">
        <f t="shared" si="103"/>
        <v>0</v>
      </c>
      <c r="N1530" s="16">
        <f>'Barometric Data'!E1530</f>
        <v>2.7707000000000002</v>
      </c>
      <c r="O1530" s="16">
        <f t="shared" si="105"/>
        <v>38.984000000000002</v>
      </c>
      <c r="P1530" s="17">
        <f t="shared" si="102"/>
        <v>354.00797000000006</v>
      </c>
      <c r="Q1530" s="17"/>
      <c r="R1530" s="16">
        <v>17.68</v>
      </c>
      <c r="S1530" s="39" t="s">
        <v>43</v>
      </c>
      <c r="T1530" s="18"/>
    </row>
    <row r="1531" spans="8:20" x14ac:dyDescent="0.25">
      <c r="H1531" s="15">
        <v>41201</v>
      </c>
      <c r="I1531" s="96">
        <v>0.5</v>
      </c>
      <c r="J1531" s="100">
        <f t="shared" si="104"/>
        <v>41201.5</v>
      </c>
      <c r="K1531" s="16">
        <v>41.796300000000002</v>
      </c>
      <c r="L1531" s="100">
        <f>'Barometric Data'!B1531+'Barometric Data'!C1531</f>
        <v>41201.5</v>
      </c>
      <c r="M1531" s="106">
        <f t="shared" si="103"/>
        <v>0</v>
      </c>
      <c r="N1531" s="16">
        <f>'Barometric Data'!E1531</f>
        <v>2.7749999999999999</v>
      </c>
      <c r="O1531" s="16">
        <f t="shared" si="105"/>
        <v>39.021300000000004</v>
      </c>
      <c r="P1531" s="17">
        <f t="shared" si="102"/>
        <v>353.97067000000004</v>
      </c>
      <c r="Q1531" s="17"/>
      <c r="R1531" s="16">
        <v>17.699000000000002</v>
      </c>
      <c r="S1531" s="39" t="s">
        <v>43</v>
      </c>
      <c r="T1531" s="18"/>
    </row>
    <row r="1532" spans="8:20" x14ac:dyDescent="0.25">
      <c r="H1532" s="15">
        <v>41201</v>
      </c>
      <c r="I1532" s="96">
        <v>0.75</v>
      </c>
      <c r="J1532" s="100">
        <f t="shared" si="104"/>
        <v>41201.75</v>
      </c>
      <c r="K1532" s="16">
        <v>41.6892</v>
      </c>
      <c r="L1532" s="100">
        <f>'Barometric Data'!B1532+'Barometric Data'!C1532</f>
        <v>41201.75</v>
      </c>
      <c r="M1532" s="106">
        <f t="shared" si="103"/>
        <v>0</v>
      </c>
      <c r="N1532" s="16">
        <f>'Barometric Data'!E1532</f>
        <v>2.5983000000000001</v>
      </c>
      <c r="O1532" s="16">
        <f t="shared" si="105"/>
        <v>39.090899999999998</v>
      </c>
      <c r="P1532" s="17">
        <f t="shared" si="102"/>
        <v>353.90107000000006</v>
      </c>
      <c r="Q1532" s="17"/>
      <c r="R1532" s="16">
        <v>17.707999999999998</v>
      </c>
      <c r="S1532" s="39" t="s">
        <v>43</v>
      </c>
      <c r="T1532" s="18"/>
    </row>
    <row r="1533" spans="8:20" x14ac:dyDescent="0.25">
      <c r="H1533" s="15">
        <v>41202</v>
      </c>
      <c r="I1533" s="96">
        <v>0</v>
      </c>
      <c r="J1533" s="100">
        <f t="shared" si="104"/>
        <v>41202</v>
      </c>
      <c r="K1533" s="16">
        <v>41.672199999999997</v>
      </c>
      <c r="L1533" s="100">
        <f>'Barometric Data'!B1533+'Barometric Data'!C1533</f>
        <v>41202</v>
      </c>
      <c r="M1533" s="106">
        <f t="shared" si="103"/>
        <v>0</v>
      </c>
      <c r="N1533" s="16">
        <f>'Barometric Data'!E1533</f>
        <v>2.5190000000000001</v>
      </c>
      <c r="O1533" s="16">
        <f t="shared" si="105"/>
        <v>39.153199999999998</v>
      </c>
      <c r="P1533" s="17">
        <f t="shared" si="102"/>
        <v>353.83877000000007</v>
      </c>
      <c r="Q1533" s="17"/>
      <c r="R1533" s="16">
        <v>17.686</v>
      </c>
      <c r="S1533" s="39" t="s">
        <v>43</v>
      </c>
      <c r="T1533" s="18"/>
    </row>
    <row r="1534" spans="8:20" x14ac:dyDescent="0.25">
      <c r="H1534" s="15">
        <v>41202</v>
      </c>
      <c r="I1534" s="96">
        <v>0.25</v>
      </c>
      <c r="J1534" s="100">
        <f t="shared" si="104"/>
        <v>41202.25</v>
      </c>
      <c r="K1534" s="16">
        <v>41.717100000000002</v>
      </c>
      <c r="L1534" s="100">
        <f>'Barometric Data'!B1534+'Barometric Data'!C1534</f>
        <v>41202.25</v>
      </c>
      <c r="M1534" s="106">
        <f t="shared" si="103"/>
        <v>0</v>
      </c>
      <c r="N1534" s="16">
        <f>'Barometric Data'!E1534</f>
        <v>2.5400999999999998</v>
      </c>
      <c r="O1534" s="16">
        <f t="shared" si="105"/>
        <v>39.177</v>
      </c>
      <c r="P1534" s="17">
        <f t="shared" si="102"/>
        <v>353.81497000000002</v>
      </c>
      <c r="Q1534" s="17"/>
      <c r="R1534" s="16">
        <v>17.693000000000001</v>
      </c>
      <c r="S1534" s="39" t="s">
        <v>43</v>
      </c>
      <c r="T1534" s="18"/>
    </row>
    <row r="1535" spans="8:20" x14ac:dyDescent="0.25">
      <c r="H1535" s="15">
        <v>41202</v>
      </c>
      <c r="I1535" s="96">
        <v>0.5</v>
      </c>
      <c r="J1535" s="100">
        <f t="shared" si="104"/>
        <v>41202.5</v>
      </c>
      <c r="K1535" s="16">
        <v>41.756799999999998</v>
      </c>
      <c r="L1535" s="100">
        <f>'Barometric Data'!B1535+'Barometric Data'!C1535</f>
        <v>41202.5</v>
      </c>
      <c r="M1535" s="106">
        <f t="shared" si="103"/>
        <v>0</v>
      </c>
      <c r="N1535" s="16">
        <f>'Barometric Data'!E1535</f>
        <v>2.5583999999999998</v>
      </c>
      <c r="O1535" s="16">
        <f t="shared" si="105"/>
        <v>39.198399999999999</v>
      </c>
      <c r="P1535" s="17">
        <f t="shared" si="102"/>
        <v>353.79357000000005</v>
      </c>
      <c r="Q1535" s="17"/>
      <c r="R1535" s="16">
        <v>17.690999999999999</v>
      </c>
      <c r="S1535" s="39" t="s">
        <v>43</v>
      </c>
      <c r="T1535" s="18"/>
    </row>
    <row r="1536" spans="8:20" x14ac:dyDescent="0.25">
      <c r="H1536" s="15">
        <v>41202</v>
      </c>
      <c r="I1536" s="96">
        <v>0.75</v>
      </c>
      <c r="J1536" s="100">
        <f t="shared" si="104"/>
        <v>41202.75</v>
      </c>
      <c r="K1536" s="16">
        <v>41.723599999999998</v>
      </c>
      <c r="L1536" s="100">
        <f>'Barometric Data'!B1536+'Barometric Data'!C1536</f>
        <v>41202.75</v>
      </c>
      <c r="M1536" s="106">
        <f t="shared" si="103"/>
        <v>0</v>
      </c>
      <c r="N1536" s="16">
        <f>'Barometric Data'!E1536</f>
        <v>2.5</v>
      </c>
      <c r="O1536" s="16">
        <f t="shared" si="105"/>
        <v>39.223599999999998</v>
      </c>
      <c r="P1536" s="17">
        <f t="shared" si="102"/>
        <v>353.76837000000006</v>
      </c>
      <c r="Q1536" s="17"/>
      <c r="R1536" s="16">
        <v>17.701000000000001</v>
      </c>
      <c r="S1536" s="39" t="s">
        <v>43</v>
      </c>
      <c r="T1536" s="18"/>
    </row>
    <row r="1537" spans="8:20" x14ac:dyDescent="0.25">
      <c r="H1537" s="15">
        <v>41203</v>
      </c>
      <c r="I1537" s="96">
        <v>0</v>
      </c>
      <c r="J1537" s="100">
        <f t="shared" si="104"/>
        <v>41203</v>
      </c>
      <c r="K1537" s="16">
        <v>41.781100000000002</v>
      </c>
      <c r="L1537" s="100">
        <f>'Barometric Data'!B1537+'Barometric Data'!C1537</f>
        <v>41203</v>
      </c>
      <c r="M1537" s="106">
        <f t="shared" si="103"/>
        <v>0</v>
      </c>
      <c r="N1537" s="16">
        <f>'Barometric Data'!E1537</f>
        <v>2.5529000000000002</v>
      </c>
      <c r="O1537" s="16">
        <f t="shared" si="105"/>
        <v>39.228200000000001</v>
      </c>
      <c r="P1537" s="17">
        <f t="shared" si="102"/>
        <v>353.76377000000002</v>
      </c>
      <c r="Q1537" s="17"/>
      <c r="R1537" s="16">
        <v>17.702999999999999</v>
      </c>
      <c r="S1537" s="39" t="s">
        <v>43</v>
      </c>
      <c r="T1537" s="18"/>
    </row>
    <row r="1538" spans="8:20" x14ac:dyDescent="0.25">
      <c r="H1538" s="15">
        <v>41203</v>
      </c>
      <c r="I1538" s="96">
        <v>0.25</v>
      </c>
      <c r="J1538" s="100">
        <f t="shared" si="104"/>
        <v>41203.25</v>
      </c>
      <c r="K1538" s="16">
        <v>41.781700000000001</v>
      </c>
      <c r="L1538" s="100">
        <f>'Barometric Data'!B1538+'Barometric Data'!C1538</f>
        <v>41203.25</v>
      </c>
      <c r="M1538" s="106">
        <f t="shared" si="103"/>
        <v>0</v>
      </c>
      <c r="N1538" s="16">
        <f>'Barometric Data'!E1538</f>
        <v>2.57</v>
      </c>
      <c r="O1538" s="16">
        <f t="shared" si="105"/>
        <v>39.2117</v>
      </c>
      <c r="P1538" s="17">
        <f t="shared" si="102"/>
        <v>353.78027000000003</v>
      </c>
      <c r="Q1538" s="17"/>
      <c r="R1538" s="16">
        <v>17.701000000000001</v>
      </c>
      <c r="S1538" s="39" t="s">
        <v>43</v>
      </c>
      <c r="T1538" s="18"/>
    </row>
    <row r="1539" spans="8:20" x14ac:dyDescent="0.25">
      <c r="H1539" s="15">
        <v>41203</v>
      </c>
      <c r="I1539" s="96">
        <v>0.5</v>
      </c>
      <c r="J1539" s="100">
        <f t="shared" si="104"/>
        <v>41203.5</v>
      </c>
      <c r="K1539" s="16">
        <v>41.797400000000003</v>
      </c>
      <c r="L1539" s="100">
        <f>'Barometric Data'!B1539+'Barometric Data'!C1539</f>
        <v>41203.5</v>
      </c>
      <c r="M1539" s="106">
        <f t="shared" si="103"/>
        <v>0</v>
      </c>
      <c r="N1539" s="16">
        <f>'Barometric Data'!E1539</f>
        <v>2.5969000000000002</v>
      </c>
      <c r="O1539" s="16">
        <f t="shared" si="105"/>
        <v>39.200500000000005</v>
      </c>
      <c r="P1539" s="17">
        <f t="shared" si="102"/>
        <v>353.79147</v>
      </c>
      <c r="Q1539" s="17"/>
      <c r="R1539" s="16">
        <v>17.725999999999999</v>
      </c>
      <c r="S1539" s="39" t="s">
        <v>43</v>
      </c>
      <c r="T1539" s="18"/>
    </row>
    <row r="1540" spans="8:20" x14ac:dyDescent="0.25">
      <c r="H1540" s="15">
        <v>41203</v>
      </c>
      <c r="I1540" s="96">
        <v>0.75</v>
      </c>
      <c r="J1540" s="100">
        <f t="shared" si="104"/>
        <v>41203.75</v>
      </c>
      <c r="K1540" s="16">
        <v>41.741300000000003</v>
      </c>
      <c r="L1540" s="100">
        <f>'Barometric Data'!B1540+'Barometric Data'!C1540</f>
        <v>41203.75</v>
      </c>
      <c r="M1540" s="106">
        <f t="shared" si="103"/>
        <v>0</v>
      </c>
      <c r="N1540" s="16">
        <f>'Barometric Data'!E1540</f>
        <v>2.5108999999999999</v>
      </c>
      <c r="O1540" s="16">
        <f t="shared" si="105"/>
        <v>39.230400000000003</v>
      </c>
      <c r="P1540" s="17">
        <f t="shared" ref="P1540:P1603" si="106">AVERAGE($E$10,$E$12:$E$17)-O1540</f>
        <v>353.76157000000001</v>
      </c>
      <c r="Q1540" s="17"/>
      <c r="R1540" s="16">
        <v>17.687000000000001</v>
      </c>
      <c r="S1540" s="39" t="s">
        <v>43</v>
      </c>
      <c r="T1540" s="18"/>
    </row>
    <row r="1541" spans="8:20" x14ac:dyDescent="0.25">
      <c r="H1541" s="15">
        <v>41204</v>
      </c>
      <c r="I1541" s="96">
        <v>0</v>
      </c>
      <c r="J1541" s="100">
        <f t="shared" si="104"/>
        <v>41204</v>
      </c>
      <c r="K1541" s="16">
        <v>41.751800000000003</v>
      </c>
      <c r="L1541" s="100">
        <f>'Barometric Data'!B1541+'Barometric Data'!C1541</f>
        <v>41204</v>
      </c>
      <c r="M1541" s="106">
        <f t="shared" si="103"/>
        <v>0</v>
      </c>
      <c r="N1541" s="16">
        <f>'Barometric Data'!E1541</f>
        <v>2.4935999999999998</v>
      </c>
      <c r="O1541" s="16">
        <f t="shared" si="105"/>
        <v>39.258200000000002</v>
      </c>
      <c r="P1541" s="17">
        <f t="shared" si="106"/>
        <v>353.73377000000005</v>
      </c>
      <c r="Q1541" s="17"/>
      <c r="R1541" s="16">
        <v>17.706</v>
      </c>
      <c r="S1541" s="39" t="s">
        <v>43</v>
      </c>
      <c r="T1541" s="18"/>
    </row>
    <row r="1542" spans="8:20" x14ac:dyDescent="0.25">
      <c r="H1542" s="15">
        <v>41204</v>
      </c>
      <c r="I1542" s="96">
        <v>0.25</v>
      </c>
      <c r="J1542" s="100">
        <f t="shared" si="104"/>
        <v>41204.25</v>
      </c>
      <c r="K1542" s="16">
        <v>41.686199999999999</v>
      </c>
      <c r="L1542" s="100">
        <f>'Barometric Data'!B1542+'Barometric Data'!C1542</f>
        <v>41204.25</v>
      </c>
      <c r="M1542" s="106">
        <f t="shared" si="103"/>
        <v>0</v>
      </c>
      <c r="N1542" s="16">
        <f>'Barometric Data'!E1542</f>
        <v>2.3862999999999999</v>
      </c>
      <c r="O1542" s="16">
        <f t="shared" si="105"/>
        <v>39.299900000000001</v>
      </c>
      <c r="P1542" s="17">
        <f t="shared" si="106"/>
        <v>353.69207000000006</v>
      </c>
      <c r="Q1542" s="17"/>
      <c r="R1542" s="16">
        <v>17.716999999999999</v>
      </c>
      <c r="S1542" s="39" t="s">
        <v>43</v>
      </c>
      <c r="T1542" s="18"/>
    </row>
    <row r="1543" spans="8:20" x14ac:dyDescent="0.25">
      <c r="H1543" s="15">
        <v>41204</v>
      </c>
      <c r="I1543" s="96">
        <v>0.5</v>
      </c>
      <c r="J1543" s="100">
        <f t="shared" si="104"/>
        <v>41204.5</v>
      </c>
      <c r="K1543" s="16">
        <v>41.699399999999997</v>
      </c>
      <c r="L1543" s="100">
        <f>'Barometric Data'!B1543+'Barometric Data'!C1543</f>
        <v>41204.5</v>
      </c>
      <c r="M1543" s="106">
        <f t="shared" si="103"/>
        <v>0</v>
      </c>
      <c r="N1543" s="16">
        <f>'Barometric Data'!E1543</f>
        <v>2.3569</v>
      </c>
      <c r="O1543" s="16">
        <f t="shared" si="105"/>
        <v>39.342499999999994</v>
      </c>
      <c r="P1543" s="17">
        <f t="shared" si="106"/>
        <v>353.64947000000006</v>
      </c>
      <c r="Q1543" s="17"/>
      <c r="R1543" s="16">
        <v>17.702000000000002</v>
      </c>
      <c r="S1543" s="39" t="s">
        <v>43</v>
      </c>
      <c r="T1543" s="18"/>
    </row>
    <row r="1544" spans="8:20" x14ac:dyDescent="0.25">
      <c r="H1544" s="15">
        <v>41204</v>
      </c>
      <c r="I1544" s="96">
        <v>0.75</v>
      </c>
      <c r="J1544" s="100">
        <f t="shared" si="104"/>
        <v>41204.75</v>
      </c>
      <c r="K1544" s="16">
        <v>41.773299999999999</v>
      </c>
      <c r="L1544" s="100">
        <f>'Barometric Data'!B1544+'Barometric Data'!C1544</f>
        <v>41204.75</v>
      </c>
      <c r="M1544" s="106">
        <f t="shared" si="103"/>
        <v>0</v>
      </c>
      <c r="N1544" s="16">
        <f>'Barometric Data'!E1544</f>
        <v>2.3782999999999999</v>
      </c>
      <c r="O1544" s="16">
        <f t="shared" si="105"/>
        <v>39.394999999999996</v>
      </c>
      <c r="P1544" s="17">
        <f t="shared" si="106"/>
        <v>353.59697000000006</v>
      </c>
      <c r="Q1544" s="17"/>
      <c r="R1544" s="16">
        <v>17.709</v>
      </c>
      <c r="S1544" s="39" t="s">
        <v>43</v>
      </c>
      <c r="T1544" s="18"/>
    </row>
    <row r="1545" spans="8:20" x14ac:dyDescent="0.25">
      <c r="H1545" s="15">
        <v>41205</v>
      </c>
      <c r="I1545" s="96">
        <v>0</v>
      </c>
      <c r="J1545" s="100">
        <f t="shared" si="104"/>
        <v>41205</v>
      </c>
      <c r="K1545" s="16">
        <v>41.796100000000003</v>
      </c>
      <c r="L1545" s="100">
        <f>'Barometric Data'!B1545+'Barometric Data'!C1545</f>
        <v>41205</v>
      </c>
      <c r="M1545" s="106">
        <f t="shared" si="103"/>
        <v>0</v>
      </c>
      <c r="N1545" s="16">
        <f>'Barometric Data'!E1545</f>
        <v>2.4622000000000002</v>
      </c>
      <c r="O1545" s="16">
        <f t="shared" si="105"/>
        <v>39.3339</v>
      </c>
      <c r="P1545" s="17">
        <f t="shared" si="106"/>
        <v>353.65807000000007</v>
      </c>
      <c r="Q1545" s="17"/>
      <c r="R1545" s="16">
        <v>17.706</v>
      </c>
      <c r="S1545" s="39" t="s">
        <v>43</v>
      </c>
      <c r="T1545" s="18"/>
    </row>
    <row r="1546" spans="8:20" x14ac:dyDescent="0.25">
      <c r="H1546" s="15">
        <v>41205</v>
      </c>
      <c r="I1546" s="96">
        <v>0.25</v>
      </c>
      <c r="J1546" s="100">
        <f t="shared" si="104"/>
        <v>41205.25</v>
      </c>
      <c r="K1546" s="16">
        <v>41.798200000000001</v>
      </c>
      <c r="L1546" s="100">
        <f>'Barometric Data'!B1546+'Barometric Data'!C1546</f>
        <v>41205.25</v>
      </c>
      <c r="M1546" s="106">
        <f t="shared" si="103"/>
        <v>0</v>
      </c>
      <c r="N1546" s="16">
        <f>'Barometric Data'!E1546</f>
        <v>2.4773000000000001</v>
      </c>
      <c r="O1546" s="16">
        <f t="shared" si="105"/>
        <v>39.320900000000002</v>
      </c>
      <c r="P1546" s="17">
        <f t="shared" si="106"/>
        <v>353.67107000000004</v>
      </c>
      <c r="Q1546" s="17"/>
      <c r="R1546" s="16">
        <v>17.690000000000001</v>
      </c>
      <c r="S1546" s="39" t="s">
        <v>43</v>
      </c>
      <c r="T1546" s="18"/>
    </row>
    <row r="1547" spans="8:20" x14ac:dyDescent="0.25">
      <c r="H1547" s="15">
        <v>41205</v>
      </c>
      <c r="I1547" s="96">
        <v>0.5</v>
      </c>
      <c r="J1547" s="100">
        <f t="shared" si="104"/>
        <v>41205.5</v>
      </c>
      <c r="K1547" s="16">
        <v>41.8782</v>
      </c>
      <c r="L1547" s="100">
        <f>'Barometric Data'!B1547+'Barometric Data'!C1547</f>
        <v>41205.5</v>
      </c>
      <c r="M1547" s="106">
        <f t="shared" si="103"/>
        <v>0</v>
      </c>
      <c r="N1547" s="16">
        <f>'Barometric Data'!E1547</f>
        <v>2.6166</v>
      </c>
      <c r="O1547" s="16">
        <f t="shared" si="105"/>
        <v>39.261600000000001</v>
      </c>
      <c r="P1547" s="17">
        <f t="shared" si="106"/>
        <v>353.73037000000005</v>
      </c>
      <c r="Q1547" s="17"/>
      <c r="R1547" s="16">
        <v>17.68</v>
      </c>
      <c r="S1547" s="39" t="s">
        <v>43</v>
      </c>
      <c r="T1547" s="18"/>
    </row>
    <row r="1548" spans="8:20" x14ac:dyDescent="0.25">
      <c r="H1548" s="15">
        <v>41205</v>
      </c>
      <c r="I1548" s="96">
        <v>0.75</v>
      </c>
      <c r="J1548" s="100">
        <f t="shared" si="104"/>
        <v>41205.75</v>
      </c>
      <c r="K1548" s="16">
        <v>41.8857</v>
      </c>
      <c r="L1548" s="100">
        <f>'Barometric Data'!B1548+'Barometric Data'!C1548</f>
        <v>41205.75</v>
      </c>
      <c r="M1548" s="106">
        <f t="shared" si="103"/>
        <v>0</v>
      </c>
      <c r="N1548" s="16">
        <f>'Barometric Data'!E1548</f>
        <v>2.6577999999999999</v>
      </c>
      <c r="O1548" s="16">
        <f t="shared" si="105"/>
        <v>39.227899999999998</v>
      </c>
      <c r="P1548" s="17">
        <f t="shared" si="106"/>
        <v>353.76407000000006</v>
      </c>
      <c r="Q1548" s="17"/>
      <c r="R1548" s="16">
        <v>17.696000000000002</v>
      </c>
      <c r="S1548" s="39" t="s">
        <v>43</v>
      </c>
      <c r="T1548" s="18"/>
    </row>
    <row r="1549" spans="8:20" x14ac:dyDescent="0.25">
      <c r="H1549" s="15">
        <v>41206</v>
      </c>
      <c r="I1549" s="96">
        <v>0</v>
      </c>
      <c r="J1549" s="100">
        <f t="shared" si="104"/>
        <v>41206</v>
      </c>
      <c r="K1549" s="16">
        <v>41.882300000000001</v>
      </c>
      <c r="L1549" s="100">
        <f>'Barometric Data'!B1549+'Barometric Data'!C1549</f>
        <v>41206</v>
      </c>
      <c r="M1549" s="106">
        <f t="shared" si="103"/>
        <v>0</v>
      </c>
      <c r="N1549" s="16">
        <f>'Barometric Data'!E1549</f>
        <v>2.6909999999999998</v>
      </c>
      <c r="O1549" s="16">
        <f t="shared" si="105"/>
        <v>39.191299999999998</v>
      </c>
      <c r="P1549" s="17">
        <f t="shared" si="106"/>
        <v>353.80067000000003</v>
      </c>
      <c r="Q1549" s="17"/>
      <c r="R1549" s="16">
        <v>17.702999999999999</v>
      </c>
      <c r="S1549" s="39" t="s">
        <v>43</v>
      </c>
      <c r="T1549" s="18"/>
    </row>
    <row r="1550" spans="8:20" x14ac:dyDescent="0.25">
      <c r="H1550" s="15">
        <v>41206</v>
      </c>
      <c r="I1550" s="96">
        <v>0.25</v>
      </c>
      <c r="J1550" s="100">
        <f t="shared" si="104"/>
        <v>41206.25</v>
      </c>
      <c r="K1550" s="16">
        <v>41.875700000000002</v>
      </c>
      <c r="L1550" s="100">
        <f>'Barometric Data'!B1550+'Barometric Data'!C1550</f>
        <v>41206.25</v>
      </c>
      <c r="M1550" s="106">
        <f t="shared" si="103"/>
        <v>0</v>
      </c>
      <c r="N1550" s="16">
        <f>'Barometric Data'!E1550</f>
        <v>2.7029000000000001</v>
      </c>
      <c r="O1550" s="16">
        <f t="shared" si="105"/>
        <v>39.172800000000002</v>
      </c>
      <c r="P1550" s="17">
        <f t="shared" si="106"/>
        <v>353.81917000000004</v>
      </c>
      <c r="Q1550" s="17"/>
      <c r="R1550" s="16">
        <v>17.683</v>
      </c>
      <c r="S1550" s="39" t="s">
        <v>43</v>
      </c>
      <c r="T1550" s="18"/>
    </row>
    <row r="1551" spans="8:20" x14ac:dyDescent="0.25">
      <c r="H1551" s="15">
        <v>41206</v>
      </c>
      <c r="I1551" s="96">
        <v>0.5</v>
      </c>
      <c r="J1551" s="100">
        <f t="shared" si="104"/>
        <v>41206.5</v>
      </c>
      <c r="K1551" s="16">
        <v>41.857199999999999</v>
      </c>
      <c r="L1551" s="100">
        <f>'Barometric Data'!B1551+'Barometric Data'!C1551</f>
        <v>41206.5</v>
      </c>
      <c r="M1551" s="106">
        <f t="shared" ref="M1551:M1614" si="107">L1551-J1551</f>
        <v>0</v>
      </c>
      <c r="N1551" s="16">
        <f>'Barometric Data'!E1551</f>
        <v>2.7172000000000001</v>
      </c>
      <c r="O1551" s="16">
        <f t="shared" si="105"/>
        <v>39.14</v>
      </c>
      <c r="P1551" s="17">
        <f t="shared" si="106"/>
        <v>353.85197000000005</v>
      </c>
      <c r="Q1551" s="17"/>
      <c r="R1551" s="16">
        <v>17.699000000000002</v>
      </c>
      <c r="S1551" s="39" t="s">
        <v>43</v>
      </c>
      <c r="T1551" s="18"/>
    </row>
    <row r="1552" spans="8:20" x14ac:dyDescent="0.25">
      <c r="H1552" s="15">
        <v>41206</v>
      </c>
      <c r="I1552" s="96">
        <v>0.75</v>
      </c>
      <c r="J1552" s="100">
        <f t="shared" si="104"/>
        <v>41206.75</v>
      </c>
      <c r="K1552" s="16">
        <v>41.888500000000001</v>
      </c>
      <c r="L1552" s="100">
        <f>'Barometric Data'!B1552+'Barometric Data'!C1552</f>
        <v>41206.75</v>
      </c>
      <c r="M1552" s="106">
        <f t="shared" si="107"/>
        <v>0</v>
      </c>
      <c r="N1552" s="16">
        <f>'Barometric Data'!E1552</f>
        <v>2.7618999999999998</v>
      </c>
      <c r="O1552" s="16">
        <f t="shared" si="105"/>
        <v>39.126600000000003</v>
      </c>
      <c r="P1552" s="17">
        <f t="shared" si="106"/>
        <v>353.86537000000004</v>
      </c>
      <c r="Q1552" s="17"/>
      <c r="R1552" s="16">
        <v>17.698</v>
      </c>
      <c r="S1552" s="39" t="s">
        <v>43</v>
      </c>
      <c r="T1552" s="18"/>
    </row>
    <row r="1553" spans="8:20" x14ac:dyDescent="0.25">
      <c r="H1553" s="15">
        <v>41207</v>
      </c>
      <c r="I1553" s="96">
        <v>0</v>
      </c>
      <c r="J1553" s="100">
        <f t="shared" si="104"/>
        <v>41207</v>
      </c>
      <c r="K1553" s="16">
        <v>41.920400000000001</v>
      </c>
      <c r="L1553" s="100">
        <f>'Barometric Data'!B1553+'Barometric Data'!C1553</f>
        <v>41207</v>
      </c>
      <c r="M1553" s="106">
        <f t="shared" si="107"/>
        <v>0</v>
      </c>
      <c r="N1553" s="16">
        <f>'Barometric Data'!E1553</f>
        <v>2.8384</v>
      </c>
      <c r="O1553" s="16">
        <f t="shared" si="105"/>
        <v>39.082000000000001</v>
      </c>
      <c r="P1553" s="17">
        <f t="shared" si="106"/>
        <v>353.90997000000004</v>
      </c>
      <c r="Q1553" s="17"/>
      <c r="R1553" s="16">
        <v>17.699000000000002</v>
      </c>
      <c r="S1553" s="39" t="s">
        <v>43</v>
      </c>
      <c r="T1553" s="18"/>
    </row>
    <row r="1554" spans="8:20" x14ac:dyDescent="0.25">
      <c r="H1554" s="15">
        <v>41207</v>
      </c>
      <c r="I1554" s="96">
        <v>0.25</v>
      </c>
      <c r="J1554" s="100">
        <f t="shared" si="104"/>
        <v>41207.25</v>
      </c>
      <c r="K1554" s="16">
        <v>41.940899999999999</v>
      </c>
      <c r="L1554" s="100">
        <f>'Barometric Data'!B1554+'Barometric Data'!C1554</f>
        <v>41207.25</v>
      </c>
      <c r="M1554" s="106">
        <f t="shared" si="107"/>
        <v>0</v>
      </c>
      <c r="N1554" s="16">
        <f>'Barometric Data'!E1554</f>
        <v>2.9041999999999999</v>
      </c>
      <c r="O1554" s="16">
        <f t="shared" si="105"/>
        <v>39.036699999999996</v>
      </c>
      <c r="P1554" s="17">
        <f t="shared" si="106"/>
        <v>353.95527000000004</v>
      </c>
      <c r="Q1554" s="17"/>
      <c r="R1554" s="16">
        <v>17.684999999999999</v>
      </c>
      <c r="S1554" s="39" t="s">
        <v>43</v>
      </c>
      <c r="T1554" s="18"/>
    </row>
    <row r="1555" spans="8:20" x14ac:dyDescent="0.25">
      <c r="H1555" s="15">
        <v>41207</v>
      </c>
      <c r="I1555" s="96">
        <v>0.5</v>
      </c>
      <c r="J1555" s="100">
        <f t="shared" si="104"/>
        <v>41207.5</v>
      </c>
      <c r="K1555" s="16">
        <v>41.987699999999997</v>
      </c>
      <c r="L1555" s="100">
        <f>'Barometric Data'!B1555+'Barometric Data'!C1555</f>
        <v>41207.5</v>
      </c>
      <c r="M1555" s="106">
        <f t="shared" si="107"/>
        <v>0</v>
      </c>
      <c r="N1555" s="16">
        <f>'Barometric Data'!E1555</f>
        <v>3.0303</v>
      </c>
      <c r="O1555" s="16">
        <f t="shared" si="105"/>
        <v>38.9574</v>
      </c>
      <c r="P1555" s="17">
        <f t="shared" si="106"/>
        <v>354.03457000000003</v>
      </c>
      <c r="Q1555" s="17"/>
      <c r="R1555" s="16">
        <v>17.687999999999999</v>
      </c>
      <c r="S1555" s="39" t="s">
        <v>43</v>
      </c>
      <c r="T1555" s="18"/>
    </row>
    <row r="1556" spans="8:20" x14ac:dyDescent="0.25">
      <c r="H1556" s="15">
        <v>41207</v>
      </c>
      <c r="I1556" s="96">
        <v>0.75</v>
      </c>
      <c r="J1556" s="100">
        <f t="shared" si="104"/>
        <v>41207.75</v>
      </c>
      <c r="K1556" s="16">
        <v>41.991100000000003</v>
      </c>
      <c r="L1556" s="100">
        <f>'Barometric Data'!B1556+'Barometric Data'!C1556</f>
        <v>41207.75</v>
      </c>
      <c r="M1556" s="106">
        <f t="shared" si="107"/>
        <v>0</v>
      </c>
      <c r="N1556" s="16">
        <f>'Barometric Data'!E1556</f>
        <v>3.0838000000000001</v>
      </c>
      <c r="O1556" s="16">
        <f t="shared" si="105"/>
        <v>38.907300000000006</v>
      </c>
      <c r="P1556" s="17">
        <f t="shared" si="106"/>
        <v>354.08467000000002</v>
      </c>
      <c r="Q1556" s="17"/>
      <c r="R1556" s="16">
        <v>17.690999999999999</v>
      </c>
      <c r="S1556" s="39" t="s">
        <v>43</v>
      </c>
      <c r="T1556" s="18"/>
    </row>
    <row r="1557" spans="8:20" x14ac:dyDescent="0.25">
      <c r="H1557" s="15">
        <v>41208</v>
      </c>
      <c r="I1557" s="96">
        <v>0</v>
      </c>
      <c r="J1557" s="100">
        <f t="shared" si="104"/>
        <v>41208</v>
      </c>
      <c r="K1557" s="16">
        <v>41.985500000000002</v>
      </c>
      <c r="L1557" s="100">
        <f>'Barometric Data'!B1557+'Barometric Data'!C1557</f>
        <v>41208</v>
      </c>
      <c r="M1557" s="106">
        <f t="shared" si="107"/>
        <v>0</v>
      </c>
      <c r="N1557" s="16">
        <f>'Barometric Data'!E1557</f>
        <v>3.141</v>
      </c>
      <c r="O1557" s="16">
        <f t="shared" si="105"/>
        <v>38.844500000000004</v>
      </c>
      <c r="P1557" s="17">
        <f t="shared" si="106"/>
        <v>354.14747000000006</v>
      </c>
      <c r="Q1557" s="17"/>
      <c r="R1557" s="16">
        <v>17.692</v>
      </c>
      <c r="S1557" s="39" t="s">
        <v>43</v>
      </c>
      <c r="T1557" s="18"/>
    </row>
    <row r="1558" spans="8:20" x14ac:dyDescent="0.25">
      <c r="H1558" s="15">
        <v>41208</v>
      </c>
      <c r="I1558" s="96">
        <v>0.25</v>
      </c>
      <c r="J1558" s="100">
        <f t="shared" si="104"/>
        <v>41208.25</v>
      </c>
      <c r="K1558" s="16">
        <v>41.965200000000003</v>
      </c>
      <c r="L1558" s="100">
        <f>'Barometric Data'!B1558+'Barometric Data'!C1558</f>
        <v>41208.25</v>
      </c>
      <c r="M1558" s="106">
        <f t="shared" si="107"/>
        <v>0</v>
      </c>
      <c r="N1558" s="16">
        <f>'Barometric Data'!E1558</f>
        <v>3.1326000000000001</v>
      </c>
      <c r="O1558" s="16">
        <f t="shared" si="105"/>
        <v>38.832599999999999</v>
      </c>
      <c r="P1558" s="17">
        <f t="shared" si="106"/>
        <v>354.15937000000002</v>
      </c>
      <c r="Q1558" s="17"/>
      <c r="R1558" s="16">
        <v>17.698</v>
      </c>
      <c r="S1558" s="39" t="s">
        <v>43</v>
      </c>
      <c r="T1558" s="18"/>
    </row>
    <row r="1559" spans="8:20" x14ac:dyDescent="0.25">
      <c r="H1559" s="15">
        <v>41208</v>
      </c>
      <c r="I1559" s="96">
        <v>0.5</v>
      </c>
      <c r="J1559" s="100">
        <f t="shared" si="104"/>
        <v>41208.5</v>
      </c>
      <c r="K1559" s="16">
        <v>41.867600000000003</v>
      </c>
      <c r="L1559" s="100">
        <f>'Barometric Data'!B1559+'Barometric Data'!C1559</f>
        <v>41208.5</v>
      </c>
      <c r="M1559" s="106">
        <f t="shared" si="107"/>
        <v>0</v>
      </c>
      <c r="N1559" s="16">
        <f>'Barometric Data'!E1559</f>
        <v>3.0710000000000002</v>
      </c>
      <c r="O1559" s="16">
        <f t="shared" si="105"/>
        <v>38.796600000000005</v>
      </c>
      <c r="P1559" s="17">
        <f t="shared" si="106"/>
        <v>354.19537000000003</v>
      </c>
      <c r="Q1559" s="17"/>
      <c r="R1559" s="16">
        <v>17.696000000000002</v>
      </c>
      <c r="S1559" s="39" t="s">
        <v>43</v>
      </c>
      <c r="T1559" s="18"/>
    </row>
    <row r="1560" spans="8:20" x14ac:dyDescent="0.25">
      <c r="H1560" s="15">
        <v>41208</v>
      </c>
      <c r="I1560" s="96">
        <v>0.75</v>
      </c>
      <c r="J1560" s="100">
        <f t="shared" si="104"/>
        <v>41208.75</v>
      </c>
      <c r="K1560" s="16">
        <v>41.780799999999999</v>
      </c>
      <c r="L1560" s="100">
        <f>'Barometric Data'!B1560+'Barometric Data'!C1560</f>
        <v>41208.75</v>
      </c>
      <c r="M1560" s="106">
        <f t="shared" si="107"/>
        <v>0</v>
      </c>
      <c r="N1560" s="16">
        <f>'Barometric Data'!E1560</f>
        <v>2.8877999999999999</v>
      </c>
      <c r="O1560" s="16">
        <f t="shared" si="105"/>
        <v>38.893000000000001</v>
      </c>
      <c r="P1560" s="17">
        <f t="shared" si="106"/>
        <v>354.09897000000001</v>
      </c>
      <c r="Q1560" s="17"/>
      <c r="R1560" s="16">
        <v>17.698</v>
      </c>
      <c r="S1560" s="39" t="s">
        <v>43</v>
      </c>
      <c r="T1560" s="18"/>
    </row>
    <row r="1561" spans="8:20" x14ac:dyDescent="0.25">
      <c r="H1561" s="15">
        <v>41209</v>
      </c>
      <c r="I1561" s="96">
        <v>0</v>
      </c>
      <c r="J1561" s="100">
        <f t="shared" si="104"/>
        <v>41209</v>
      </c>
      <c r="K1561" s="16">
        <v>41.793700000000001</v>
      </c>
      <c r="L1561" s="100">
        <f>'Barometric Data'!B1561+'Barometric Data'!C1561</f>
        <v>41209</v>
      </c>
      <c r="M1561" s="106">
        <f t="shared" si="107"/>
        <v>0</v>
      </c>
      <c r="N1561" s="16">
        <f>'Barometric Data'!E1561</f>
        <v>2.8816999999999999</v>
      </c>
      <c r="O1561" s="16">
        <f t="shared" si="105"/>
        <v>38.911999999999999</v>
      </c>
      <c r="P1561" s="17">
        <f t="shared" si="106"/>
        <v>354.07997000000006</v>
      </c>
      <c r="Q1561" s="17"/>
      <c r="R1561" s="16">
        <v>17.690999999999999</v>
      </c>
      <c r="S1561" s="39" t="s">
        <v>43</v>
      </c>
      <c r="T1561" s="18"/>
    </row>
    <row r="1562" spans="8:20" x14ac:dyDescent="0.25">
      <c r="H1562" s="15">
        <v>41209</v>
      </c>
      <c r="I1562" s="96">
        <v>0.25</v>
      </c>
      <c r="J1562" s="100">
        <f t="shared" si="104"/>
        <v>41209.25</v>
      </c>
      <c r="K1562" s="16">
        <v>41.8217</v>
      </c>
      <c r="L1562" s="100">
        <f>'Barometric Data'!B1562+'Barometric Data'!C1562</f>
        <v>41209.25</v>
      </c>
      <c r="M1562" s="106">
        <f t="shared" si="107"/>
        <v>0</v>
      </c>
      <c r="N1562" s="16">
        <f>'Barometric Data'!E1562</f>
        <v>2.8727999999999998</v>
      </c>
      <c r="O1562" s="16">
        <f t="shared" si="105"/>
        <v>38.948900000000002</v>
      </c>
      <c r="P1562" s="17">
        <f t="shared" si="106"/>
        <v>354.04307000000006</v>
      </c>
      <c r="Q1562" s="17"/>
      <c r="R1562" s="16">
        <v>17.693000000000001</v>
      </c>
      <c r="S1562" s="39" t="s">
        <v>43</v>
      </c>
      <c r="T1562" s="18"/>
    </row>
    <row r="1563" spans="8:20" x14ac:dyDescent="0.25">
      <c r="H1563" s="15">
        <v>41209</v>
      </c>
      <c r="I1563" s="96">
        <v>0.5</v>
      </c>
      <c r="J1563" s="100">
        <f t="shared" si="104"/>
        <v>41209.5</v>
      </c>
      <c r="K1563" s="16">
        <v>41.814100000000003</v>
      </c>
      <c r="L1563" s="100">
        <f>'Barometric Data'!B1563+'Barometric Data'!C1563</f>
        <v>41209.5</v>
      </c>
      <c r="M1563" s="106">
        <f t="shared" si="107"/>
        <v>0</v>
      </c>
      <c r="N1563" s="16">
        <f>'Barometric Data'!E1563</f>
        <v>2.8913000000000002</v>
      </c>
      <c r="O1563" s="16">
        <f t="shared" si="105"/>
        <v>38.922800000000002</v>
      </c>
      <c r="P1563" s="17">
        <f t="shared" si="106"/>
        <v>354.06917000000004</v>
      </c>
      <c r="Q1563" s="17"/>
      <c r="R1563" s="16">
        <v>17.695</v>
      </c>
      <c r="S1563" s="39" t="s">
        <v>43</v>
      </c>
      <c r="T1563" s="18"/>
    </row>
    <row r="1564" spans="8:20" x14ac:dyDescent="0.25">
      <c r="H1564" s="15">
        <v>41209</v>
      </c>
      <c r="I1564" s="96">
        <v>0.75</v>
      </c>
      <c r="J1564" s="100">
        <f t="shared" si="104"/>
        <v>41209.75</v>
      </c>
      <c r="K1564" s="16">
        <v>41.796599999999998</v>
      </c>
      <c r="L1564" s="100">
        <f>'Barometric Data'!B1564+'Barometric Data'!C1564</f>
        <v>41209.75</v>
      </c>
      <c r="M1564" s="106">
        <f t="shared" si="107"/>
        <v>0</v>
      </c>
      <c r="N1564" s="16">
        <f>'Barometric Data'!E1564</f>
        <v>2.8331</v>
      </c>
      <c r="O1564" s="16">
        <f t="shared" si="105"/>
        <v>38.963499999999996</v>
      </c>
      <c r="P1564" s="17">
        <f t="shared" si="106"/>
        <v>354.02847000000003</v>
      </c>
      <c r="Q1564" s="17"/>
      <c r="R1564" s="16">
        <v>17.692</v>
      </c>
      <c r="S1564" s="39" t="s">
        <v>43</v>
      </c>
      <c r="T1564" s="18"/>
    </row>
    <row r="1565" spans="8:20" x14ac:dyDescent="0.25">
      <c r="H1565" s="15">
        <v>41210</v>
      </c>
      <c r="I1565" s="96">
        <v>0</v>
      </c>
      <c r="J1565" s="100">
        <f t="shared" si="104"/>
        <v>41210</v>
      </c>
      <c r="K1565" s="16">
        <v>41.780900000000003</v>
      </c>
      <c r="L1565" s="100">
        <f>'Barometric Data'!B1565+'Barometric Data'!C1565</f>
        <v>41210</v>
      </c>
      <c r="M1565" s="106">
        <f t="shared" si="107"/>
        <v>0</v>
      </c>
      <c r="N1565" s="16">
        <f>'Barometric Data'!E1565</f>
        <v>2.8184</v>
      </c>
      <c r="O1565" s="16">
        <f t="shared" si="105"/>
        <v>38.962500000000006</v>
      </c>
      <c r="P1565" s="17">
        <f t="shared" si="106"/>
        <v>354.02947000000006</v>
      </c>
      <c r="Q1565" s="17"/>
      <c r="R1565" s="16">
        <v>17.709</v>
      </c>
      <c r="S1565" s="39" t="s">
        <v>43</v>
      </c>
      <c r="T1565" s="18"/>
    </row>
    <row r="1566" spans="8:20" x14ac:dyDescent="0.25">
      <c r="H1566" s="15">
        <v>41210</v>
      </c>
      <c r="I1566" s="96">
        <v>0.25</v>
      </c>
      <c r="J1566" s="100">
        <f t="shared" si="104"/>
        <v>41210.25</v>
      </c>
      <c r="K1566" s="16">
        <v>41.807400000000001</v>
      </c>
      <c r="L1566" s="100">
        <f>'Barometric Data'!B1566+'Barometric Data'!C1566</f>
        <v>41210.25</v>
      </c>
      <c r="M1566" s="106">
        <f t="shared" si="107"/>
        <v>0</v>
      </c>
      <c r="N1566" s="16">
        <f>'Barometric Data'!E1566</f>
        <v>2.8254000000000001</v>
      </c>
      <c r="O1566" s="16">
        <f t="shared" si="105"/>
        <v>38.981999999999999</v>
      </c>
      <c r="P1566" s="17">
        <f t="shared" si="106"/>
        <v>354.00997000000007</v>
      </c>
      <c r="Q1566" s="17"/>
      <c r="R1566" s="16">
        <v>17.704999999999998</v>
      </c>
      <c r="S1566" s="39" t="s">
        <v>43</v>
      </c>
      <c r="T1566" s="18"/>
    </row>
    <row r="1567" spans="8:20" x14ac:dyDescent="0.25">
      <c r="H1567" s="15">
        <v>41210</v>
      </c>
      <c r="I1567" s="96">
        <v>0.5</v>
      </c>
      <c r="J1567" s="100">
        <f t="shared" si="104"/>
        <v>41210.5</v>
      </c>
      <c r="K1567" s="16">
        <v>41.806399999999996</v>
      </c>
      <c r="L1567" s="100">
        <f>'Barometric Data'!B1567+'Barometric Data'!C1567</f>
        <v>41210.5</v>
      </c>
      <c r="M1567" s="106">
        <f t="shared" si="107"/>
        <v>0</v>
      </c>
      <c r="N1567" s="16">
        <f>'Barometric Data'!E1567</f>
        <v>2.8306</v>
      </c>
      <c r="O1567" s="16">
        <f t="shared" si="105"/>
        <v>38.9758</v>
      </c>
      <c r="P1567" s="17">
        <f t="shared" si="106"/>
        <v>354.01617000000005</v>
      </c>
      <c r="Q1567" s="17"/>
      <c r="R1567" s="16">
        <v>17.693999999999999</v>
      </c>
      <c r="S1567" s="39" t="s">
        <v>43</v>
      </c>
      <c r="T1567" s="18"/>
    </row>
    <row r="1568" spans="8:20" x14ac:dyDescent="0.25">
      <c r="H1568" s="15">
        <v>41210</v>
      </c>
      <c r="I1568" s="96">
        <v>0.75</v>
      </c>
      <c r="J1568" s="100">
        <f t="shared" si="104"/>
        <v>41210.75</v>
      </c>
      <c r="K1568" s="16">
        <v>41.7729</v>
      </c>
      <c r="L1568" s="100">
        <f>'Barometric Data'!B1568+'Barometric Data'!C1568</f>
        <v>41210.75</v>
      </c>
      <c r="M1568" s="106">
        <f t="shared" si="107"/>
        <v>0</v>
      </c>
      <c r="N1568" s="16">
        <f>'Barometric Data'!E1568</f>
        <v>2.7568000000000001</v>
      </c>
      <c r="O1568" s="16">
        <f t="shared" si="105"/>
        <v>39.016100000000002</v>
      </c>
      <c r="P1568" s="17">
        <f t="shared" si="106"/>
        <v>353.97587000000004</v>
      </c>
      <c r="Q1568" s="17"/>
      <c r="R1568" s="16">
        <v>17.690000000000001</v>
      </c>
      <c r="S1568" s="39" t="s">
        <v>43</v>
      </c>
      <c r="T1568" s="18"/>
    </row>
    <row r="1569" spans="8:20" x14ac:dyDescent="0.25">
      <c r="H1569" s="15">
        <v>41211</v>
      </c>
      <c r="I1569" s="96">
        <v>0</v>
      </c>
      <c r="J1569" s="100">
        <f t="shared" si="104"/>
        <v>41211</v>
      </c>
      <c r="K1569" s="16">
        <v>41.774299999999997</v>
      </c>
      <c r="L1569" s="100">
        <f>'Barometric Data'!B1569+'Barometric Data'!C1569</f>
        <v>41211</v>
      </c>
      <c r="M1569" s="106">
        <f t="shared" si="107"/>
        <v>0</v>
      </c>
      <c r="N1569" s="16">
        <f>'Barometric Data'!E1569</f>
        <v>2.754</v>
      </c>
      <c r="O1569" s="16">
        <f t="shared" si="105"/>
        <v>39.020299999999999</v>
      </c>
      <c r="P1569" s="17">
        <f t="shared" si="106"/>
        <v>353.97167000000002</v>
      </c>
      <c r="Q1569" s="17"/>
      <c r="R1569" s="16">
        <v>17.692</v>
      </c>
      <c r="S1569" s="39" t="s">
        <v>43</v>
      </c>
      <c r="T1569" s="18"/>
    </row>
    <row r="1570" spans="8:20" x14ac:dyDescent="0.25">
      <c r="H1570" s="15">
        <v>41211</v>
      </c>
      <c r="I1570" s="96">
        <v>0.25</v>
      </c>
      <c r="J1570" s="100">
        <f t="shared" si="104"/>
        <v>41211.25</v>
      </c>
      <c r="K1570" s="16">
        <v>41.802399999999999</v>
      </c>
      <c r="L1570" s="100">
        <f>'Barometric Data'!B1570+'Barometric Data'!C1570</f>
        <v>41211.25</v>
      </c>
      <c r="M1570" s="106">
        <f t="shared" si="107"/>
        <v>0</v>
      </c>
      <c r="N1570" s="16">
        <f>'Barometric Data'!E1570</f>
        <v>2.7679999999999998</v>
      </c>
      <c r="O1570" s="16">
        <f t="shared" si="105"/>
        <v>39.034399999999998</v>
      </c>
      <c r="P1570" s="17">
        <f t="shared" si="106"/>
        <v>353.95757000000003</v>
      </c>
      <c r="Q1570" s="17"/>
      <c r="R1570" s="16">
        <v>17.713999999999999</v>
      </c>
      <c r="S1570" s="39" t="s">
        <v>43</v>
      </c>
      <c r="T1570" s="18"/>
    </row>
    <row r="1571" spans="8:20" x14ac:dyDescent="0.25">
      <c r="H1571" s="15">
        <v>41211</v>
      </c>
      <c r="I1571" s="96">
        <v>0.5</v>
      </c>
      <c r="J1571" s="100">
        <f t="shared" si="104"/>
        <v>41211.5</v>
      </c>
      <c r="K1571" s="16">
        <v>41.847299999999997</v>
      </c>
      <c r="L1571" s="100">
        <f>'Barometric Data'!B1571+'Barometric Data'!C1571</f>
        <v>41211.5</v>
      </c>
      <c r="M1571" s="106">
        <f t="shared" si="107"/>
        <v>0</v>
      </c>
      <c r="N1571" s="16">
        <f>'Barometric Data'!E1571</f>
        <v>2.8694000000000002</v>
      </c>
      <c r="O1571" s="16">
        <f t="shared" si="105"/>
        <v>38.977899999999998</v>
      </c>
      <c r="P1571" s="17">
        <f t="shared" si="106"/>
        <v>354.01407000000006</v>
      </c>
      <c r="Q1571" s="17"/>
      <c r="R1571" s="16">
        <v>17.687999999999999</v>
      </c>
      <c r="S1571" s="39" t="s">
        <v>43</v>
      </c>
      <c r="T1571" s="18"/>
    </row>
    <row r="1572" spans="8:20" x14ac:dyDescent="0.25">
      <c r="H1572" s="15">
        <v>41211</v>
      </c>
      <c r="I1572" s="96">
        <v>0.75</v>
      </c>
      <c r="J1572" s="100">
        <f t="shared" si="104"/>
        <v>41211.75</v>
      </c>
      <c r="K1572" s="16">
        <v>41.839100000000002</v>
      </c>
      <c r="L1572" s="100">
        <f>'Barometric Data'!B1572+'Barometric Data'!C1572</f>
        <v>41211.75</v>
      </c>
      <c r="M1572" s="106">
        <f t="shared" si="107"/>
        <v>0</v>
      </c>
      <c r="N1572" s="16">
        <f>'Barometric Data'!E1572</f>
        <v>2.8437999999999999</v>
      </c>
      <c r="O1572" s="16">
        <f t="shared" si="105"/>
        <v>38.9953</v>
      </c>
      <c r="P1572" s="17">
        <f t="shared" si="106"/>
        <v>353.99667000000005</v>
      </c>
      <c r="Q1572" s="17"/>
      <c r="R1572" s="16">
        <v>17.693999999999999</v>
      </c>
      <c r="S1572" s="39" t="s">
        <v>43</v>
      </c>
      <c r="T1572" s="18"/>
    </row>
    <row r="1573" spans="8:20" x14ac:dyDescent="0.25">
      <c r="H1573" s="15">
        <v>41212</v>
      </c>
      <c r="I1573" s="96">
        <v>0</v>
      </c>
      <c r="J1573" s="100">
        <f t="shared" si="104"/>
        <v>41212</v>
      </c>
      <c r="K1573" s="16">
        <v>41.8386</v>
      </c>
      <c r="L1573" s="100">
        <f>'Barometric Data'!B1573+'Barometric Data'!C1573</f>
        <v>41212</v>
      </c>
      <c r="M1573" s="106">
        <f t="shared" si="107"/>
        <v>0</v>
      </c>
      <c r="N1573" s="16">
        <f>'Barometric Data'!E1573</f>
        <v>2.8757999999999999</v>
      </c>
      <c r="O1573" s="16">
        <f t="shared" si="105"/>
        <v>38.962800000000001</v>
      </c>
      <c r="P1573" s="17">
        <f t="shared" si="106"/>
        <v>354.02917000000002</v>
      </c>
      <c r="Q1573" s="17"/>
      <c r="R1573" s="16">
        <v>17.701000000000001</v>
      </c>
      <c r="S1573" s="39" t="s">
        <v>43</v>
      </c>
      <c r="T1573" s="18"/>
    </row>
    <row r="1574" spans="8:20" x14ac:dyDescent="0.25">
      <c r="H1574" s="15">
        <v>41212</v>
      </c>
      <c r="I1574" s="96">
        <v>0.25</v>
      </c>
      <c r="J1574" s="100">
        <f t="shared" si="104"/>
        <v>41212.25</v>
      </c>
      <c r="K1574" s="16">
        <v>41.826099999999997</v>
      </c>
      <c r="L1574" s="100">
        <f>'Barometric Data'!B1574+'Barometric Data'!C1574</f>
        <v>41212.25</v>
      </c>
      <c r="M1574" s="106">
        <f t="shared" si="107"/>
        <v>0</v>
      </c>
      <c r="N1574" s="16">
        <f>'Barometric Data'!E1574</f>
        <v>2.8346</v>
      </c>
      <c r="O1574" s="16">
        <f t="shared" si="105"/>
        <v>38.991499999999995</v>
      </c>
      <c r="P1574" s="17">
        <f t="shared" si="106"/>
        <v>354.00047000000006</v>
      </c>
      <c r="Q1574" s="17"/>
      <c r="R1574" s="16">
        <v>17.687000000000001</v>
      </c>
      <c r="S1574" s="39" t="s">
        <v>43</v>
      </c>
      <c r="T1574" s="18"/>
    </row>
    <row r="1575" spans="8:20" x14ac:dyDescent="0.25">
      <c r="H1575" s="15">
        <v>41212</v>
      </c>
      <c r="I1575" s="96">
        <v>0.5</v>
      </c>
      <c r="J1575" s="100">
        <f t="shared" si="104"/>
        <v>41212.5</v>
      </c>
      <c r="K1575" s="16">
        <v>41.811700000000002</v>
      </c>
      <c r="L1575" s="100">
        <f>'Barometric Data'!B1575+'Barometric Data'!C1575</f>
        <v>41212.5</v>
      </c>
      <c r="M1575" s="106">
        <f t="shared" si="107"/>
        <v>0</v>
      </c>
      <c r="N1575" s="16">
        <f>'Barometric Data'!E1575</f>
        <v>2.8393999999999999</v>
      </c>
      <c r="O1575" s="16">
        <f t="shared" si="105"/>
        <v>38.972300000000004</v>
      </c>
      <c r="P1575" s="17">
        <f t="shared" si="106"/>
        <v>354.01967000000002</v>
      </c>
      <c r="Q1575" s="17"/>
      <c r="R1575" s="16">
        <v>17.681000000000001</v>
      </c>
      <c r="S1575" s="39" t="s">
        <v>43</v>
      </c>
      <c r="T1575" s="18"/>
    </row>
    <row r="1576" spans="8:20" x14ac:dyDescent="0.25">
      <c r="H1576" s="15">
        <v>41212</v>
      </c>
      <c r="I1576" s="96">
        <v>0.75</v>
      </c>
      <c r="J1576" s="100">
        <f t="shared" si="104"/>
        <v>41212.75</v>
      </c>
      <c r="K1576" s="16">
        <v>41.768700000000003</v>
      </c>
      <c r="L1576" s="100">
        <f>'Barometric Data'!B1576+'Barometric Data'!C1576</f>
        <v>41212.75</v>
      </c>
      <c r="M1576" s="106">
        <f t="shared" si="107"/>
        <v>0</v>
      </c>
      <c r="N1576" s="16">
        <f>'Barometric Data'!E1576</f>
        <v>2.7621000000000002</v>
      </c>
      <c r="O1576" s="16">
        <f t="shared" si="105"/>
        <v>39.006600000000006</v>
      </c>
      <c r="P1576" s="17">
        <f t="shared" si="106"/>
        <v>353.98537000000005</v>
      </c>
      <c r="Q1576" s="17"/>
      <c r="R1576" s="16">
        <v>17.701000000000001</v>
      </c>
      <c r="S1576" s="39" t="s">
        <v>43</v>
      </c>
      <c r="T1576" s="18"/>
    </row>
    <row r="1577" spans="8:20" x14ac:dyDescent="0.25">
      <c r="H1577" s="15">
        <v>41213</v>
      </c>
      <c r="I1577" s="96">
        <v>0</v>
      </c>
      <c r="J1577" s="100">
        <f t="shared" si="104"/>
        <v>41213</v>
      </c>
      <c r="K1577" s="16">
        <v>41.767600000000002</v>
      </c>
      <c r="L1577" s="100">
        <f>'Barometric Data'!B1577+'Barometric Data'!C1577</f>
        <v>41213</v>
      </c>
      <c r="M1577" s="106">
        <f t="shared" si="107"/>
        <v>0</v>
      </c>
      <c r="N1577" s="16">
        <f>'Barometric Data'!E1577</f>
        <v>2.7387999999999999</v>
      </c>
      <c r="O1577" s="16">
        <f t="shared" si="105"/>
        <v>39.028800000000004</v>
      </c>
      <c r="P1577" s="17">
        <f t="shared" si="106"/>
        <v>353.96317000000005</v>
      </c>
      <c r="Q1577" s="17"/>
      <c r="R1577" s="16">
        <v>17.702999999999999</v>
      </c>
      <c r="S1577" s="39" t="s">
        <v>43</v>
      </c>
      <c r="T1577" s="18"/>
    </row>
    <row r="1578" spans="8:20" x14ac:dyDescent="0.25">
      <c r="H1578" s="15">
        <v>41213</v>
      </c>
      <c r="I1578" s="96">
        <v>0.25</v>
      </c>
      <c r="J1578" s="100">
        <f t="shared" si="104"/>
        <v>41213.25</v>
      </c>
      <c r="K1578" s="16">
        <v>41.7729</v>
      </c>
      <c r="L1578" s="100">
        <f>'Barometric Data'!B1578+'Barometric Data'!C1578</f>
        <v>41213.25</v>
      </c>
      <c r="M1578" s="106">
        <f t="shared" si="107"/>
        <v>0</v>
      </c>
      <c r="N1578" s="16">
        <f>'Barometric Data'!E1578</f>
        <v>2.7025000000000001</v>
      </c>
      <c r="O1578" s="16">
        <f t="shared" si="105"/>
        <v>39.070399999999999</v>
      </c>
      <c r="P1578" s="17">
        <f t="shared" si="106"/>
        <v>353.92157000000003</v>
      </c>
      <c r="Q1578" s="17"/>
      <c r="R1578" s="16">
        <v>17.693000000000001</v>
      </c>
      <c r="S1578" s="39" t="s">
        <v>43</v>
      </c>
      <c r="T1578" s="18"/>
    </row>
    <row r="1579" spans="8:20" x14ac:dyDescent="0.25">
      <c r="H1579" s="15">
        <v>41213</v>
      </c>
      <c r="I1579" s="96">
        <v>0.5</v>
      </c>
      <c r="J1579" s="100">
        <f t="shared" ref="J1579:J1642" si="108">H1579+I1579</f>
        <v>41213.5</v>
      </c>
      <c r="K1579" s="16">
        <v>41.7928</v>
      </c>
      <c r="L1579" s="100">
        <f>'Barometric Data'!B1579+'Barometric Data'!C1579</f>
        <v>41213.5</v>
      </c>
      <c r="M1579" s="106">
        <f t="shared" si="107"/>
        <v>0</v>
      </c>
      <c r="N1579" s="16">
        <f>'Barometric Data'!E1579</f>
        <v>2.7067999999999999</v>
      </c>
      <c r="O1579" s="16">
        <f t="shared" si="105"/>
        <v>39.085999999999999</v>
      </c>
      <c r="P1579" s="17">
        <f t="shared" si="106"/>
        <v>353.90597000000002</v>
      </c>
      <c r="Q1579" s="17"/>
      <c r="R1579" s="16">
        <v>17.681000000000001</v>
      </c>
      <c r="S1579" s="39" t="s">
        <v>43</v>
      </c>
      <c r="T1579" s="18"/>
    </row>
    <row r="1580" spans="8:20" x14ac:dyDescent="0.25">
      <c r="H1580" s="15">
        <v>41213</v>
      </c>
      <c r="I1580" s="96">
        <v>0.75</v>
      </c>
      <c r="J1580" s="100">
        <f t="shared" si="108"/>
        <v>41213.75</v>
      </c>
      <c r="K1580" s="16">
        <v>41.7104</v>
      </c>
      <c r="L1580" s="100">
        <f>'Barometric Data'!B1580+'Barometric Data'!C1580</f>
        <v>41213.75</v>
      </c>
      <c r="M1580" s="106">
        <f t="shared" si="107"/>
        <v>0</v>
      </c>
      <c r="N1580" s="16">
        <f>'Barometric Data'!E1580</f>
        <v>2.5863</v>
      </c>
      <c r="O1580" s="16">
        <f t="shared" si="105"/>
        <v>39.124099999999999</v>
      </c>
      <c r="P1580" s="17">
        <f t="shared" si="106"/>
        <v>353.86787000000004</v>
      </c>
      <c r="Q1580" s="17"/>
      <c r="R1580" s="16">
        <v>17.709</v>
      </c>
      <c r="S1580" s="39" t="s">
        <v>43</v>
      </c>
      <c r="T1580" s="18"/>
    </row>
    <row r="1581" spans="8:20" x14ac:dyDescent="0.25">
      <c r="H1581" s="15">
        <v>41214</v>
      </c>
      <c r="I1581" s="96">
        <v>0</v>
      </c>
      <c r="J1581" s="100">
        <f t="shared" si="108"/>
        <v>41214</v>
      </c>
      <c r="K1581" s="16">
        <v>41.734499999999997</v>
      </c>
      <c r="L1581" s="100">
        <f>'Barometric Data'!B1581+'Barometric Data'!C1581</f>
        <v>41214</v>
      </c>
      <c r="M1581" s="106">
        <f t="shared" si="107"/>
        <v>0</v>
      </c>
      <c r="N1581" s="16">
        <f>'Barometric Data'!E1581</f>
        <v>2.5952000000000002</v>
      </c>
      <c r="O1581" s="16">
        <f t="shared" si="105"/>
        <v>39.139299999999999</v>
      </c>
      <c r="P1581" s="17">
        <f t="shared" si="106"/>
        <v>353.85267000000005</v>
      </c>
      <c r="Q1581" s="17"/>
      <c r="R1581" s="16">
        <v>17.690000000000001</v>
      </c>
      <c r="S1581" s="39" t="s">
        <v>43</v>
      </c>
      <c r="T1581" s="18"/>
    </row>
    <row r="1582" spans="8:20" x14ac:dyDescent="0.25">
      <c r="H1582" s="15">
        <v>41214</v>
      </c>
      <c r="I1582" s="96">
        <v>0.25</v>
      </c>
      <c r="J1582" s="100">
        <f t="shared" si="108"/>
        <v>41214.25</v>
      </c>
      <c r="K1582" s="16">
        <v>41.829599999999999</v>
      </c>
      <c r="L1582" s="100">
        <f>'Barometric Data'!B1582+'Barometric Data'!C1582</f>
        <v>41214.25</v>
      </c>
      <c r="M1582" s="106">
        <f t="shared" si="107"/>
        <v>0</v>
      </c>
      <c r="N1582" s="16">
        <f>'Barometric Data'!E1582</f>
        <v>2.6983999999999999</v>
      </c>
      <c r="O1582" s="16">
        <f t="shared" si="105"/>
        <v>39.1312</v>
      </c>
      <c r="P1582" s="17">
        <f t="shared" si="106"/>
        <v>353.86077000000006</v>
      </c>
      <c r="Q1582" s="17"/>
      <c r="R1582" s="16">
        <v>17.702000000000002</v>
      </c>
      <c r="S1582" s="39" t="s">
        <v>43</v>
      </c>
      <c r="T1582" s="18"/>
    </row>
    <row r="1583" spans="8:20" x14ac:dyDescent="0.25">
      <c r="H1583" s="15">
        <v>41214</v>
      </c>
      <c r="I1583" s="96">
        <v>0.5</v>
      </c>
      <c r="J1583" s="100">
        <f t="shared" si="108"/>
        <v>41214.5</v>
      </c>
      <c r="K1583" s="16">
        <v>41.828299999999999</v>
      </c>
      <c r="L1583" s="100">
        <f>'Barometric Data'!B1583+'Barometric Data'!C1583</f>
        <v>41214.5</v>
      </c>
      <c r="M1583" s="106">
        <f t="shared" si="107"/>
        <v>0</v>
      </c>
      <c r="N1583" s="16">
        <f>'Barometric Data'!E1583</f>
        <v>2.7204000000000002</v>
      </c>
      <c r="O1583" s="16">
        <f t="shared" si="105"/>
        <v>39.107900000000001</v>
      </c>
      <c r="P1583" s="17">
        <f t="shared" si="106"/>
        <v>353.88407000000007</v>
      </c>
      <c r="Q1583" s="17"/>
      <c r="R1583" s="16">
        <v>17.713000000000001</v>
      </c>
      <c r="S1583" s="39" t="s">
        <v>43</v>
      </c>
      <c r="T1583" s="18"/>
    </row>
    <row r="1584" spans="8:20" x14ac:dyDescent="0.25">
      <c r="H1584" s="15">
        <v>41214</v>
      </c>
      <c r="I1584" s="96">
        <v>0.75</v>
      </c>
      <c r="J1584" s="100">
        <f t="shared" si="108"/>
        <v>41214.75</v>
      </c>
      <c r="K1584" s="16">
        <v>41.814</v>
      </c>
      <c r="L1584" s="100">
        <f>'Barometric Data'!B1584+'Barometric Data'!C1584</f>
        <v>41214.75</v>
      </c>
      <c r="M1584" s="106">
        <f t="shared" si="107"/>
        <v>0</v>
      </c>
      <c r="N1584" s="16">
        <f>'Barometric Data'!E1584</f>
        <v>2.7181000000000002</v>
      </c>
      <c r="O1584" s="16">
        <f t="shared" si="105"/>
        <v>39.0959</v>
      </c>
      <c r="P1584" s="17">
        <f t="shared" si="106"/>
        <v>353.89607000000001</v>
      </c>
      <c r="Q1584" s="17"/>
      <c r="R1584" s="16">
        <v>17.689</v>
      </c>
      <c r="S1584" s="39" t="s">
        <v>43</v>
      </c>
      <c r="T1584" s="18"/>
    </row>
    <row r="1585" spans="8:20" x14ac:dyDescent="0.25">
      <c r="H1585" s="15">
        <v>41215</v>
      </c>
      <c r="I1585" s="96">
        <v>0</v>
      </c>
      <c r="J1585" s="100">
        <f t="shared" si="108"/>
        <v>41215</v>
      </c>
      <c r="K1585" s="16">
        <v>41.862000000000002</v>
      </c>
      <c r="L1585" s="100">
        <f>'Barometric Data'!B1585+'Barometric Data'!C1585</f>
        <v>41215</v>
      </c>
      <c r="M1585" s="106">
        <f t="shared" si="107"/>
        <v>0</v>
      </c>
      <c r="N1585" s="16">
        <f>'Barometric Data'!E1585</f>
        <v>2.7932000000000001</v>
      </c>
      <c r="O1585" s="16">
        <f t="shared" si="105"/>
        <v>39.068800000000003</v>
      </c>
      <c r="P1585" s="17">
        <f t="shared" si="106"/>
        <v>353.92317000000003</v>
      </c>
      <c r="Q1585" s="17"/>
      <c r="R1585" s="16">
        <v>17.695</v>
      </c>
      <c r="S1585" s="39" t="s">
        <v>43</v>
      </c>
      <c r="T1585" s="18"/>
    </row>
    <row r="1586" spans="8:20" x14ac:dyDescent="0.25">
      <c r="H1586" s="15">
        <v>41215</v>
      </c>
      <c r="I1586" s="96">
        <v>0.25</v>
      </c>
      <c r="J1586" s="100">
        <f t="shared" si="108"/>
        <v>41215.25</v>
      </c>
      <c r="K1586" s="16">
        <v>41.879399999999997</v>
      </c>
      <c r="L1586" s="100">
        <f>'Barometric Data'!B1586+'Barometric Data'!C1586</f>
        <v>41215.25</v>
      </c>
      <c r="M1586" s="106">
        <f t="shared" si="107"/>
        <v>0</v>
      </c>
      <c r="N1586" s="16">
        <f>'Barometric Data'!E1586</f>
        <v>2.8220999999999998</v>
      </c>
      <c r="O1586" s="16">
        <f t="shared" si="105"/>
        <v>39.057299999999998</v>
      </c>
      <c r="P1586" s="17">
        <f t="shared" si="106"/>
        <v>353.93467000000004</v>
      </c>
      <c r="Q1586" s="17"/>
      <c r="R1586" s="16">
        <v>17.718</v>
      </c>
      <c r="S1586" s="39" t="s">
        <v>43</v>
      </c>
      <c r="T1586" s="18"/>
    </row>
    <row r="1587" spans="8:20" x14ac:dyDescent="0.25">
      <c r="H1587" s="15">
        <v>41215</v>
      </c>
      <c r="I1587" s="96">
        <v>0.5</v>
      </c>
      <c r="J1587" s="100">
        <f t="shared" si="108"/>
        <v>41215.5</v>
      </c>
      <c r="K1587" s="16">
        <v>41.905200000000001</v>
      </c>
      <c r="L1587" s="100">
        <f>'Barometric Data'!B1587+'Barometric Data'!C1587</f>
        <v>41215.5</v>
      </c>
      <c r="M1587" s="106">
        <f t="shared" si="107"/>
        <v>0</v>
      </c>
      <c r="N1587" s="16">
        <f>'Barometric Data'!E1587</f>
        <v>2.9005999999999998</v>
      </c>
      <c r="O1587" s="16">
        <f t="shared" si="105"/>
        <v>39.004600000000003</v>
      </c>
      <c r="P1587" s="17">
        <f t="shared" si="106"/>
        <v>353.98737000000006</v>
      </c>
      <c r="Q1587" s="17"/>
      <c r="R1587" s="16">
        <v>17.707000000000001</v>
      </c>
      <c r="S1587" s="39" t="s">
        <v>43</v>
      </c>
      <c r="T1587" s="18"/>
    </row>
    <row r="1588" spans="8:20" x14ac:dyDescent="0.25">
      <c r="H1588" s="15">
        <v>41215</v>
      </c>
      <c r="I1588" s="96">
        <v>0.75</v>
      </c>
      <c r="J1588" s="100">
        <f t="shared" si="108"/>
        <v>41215.75</v>
      </c>
      <c r="K1588" s="16">
        <v>41.830399999999997</v>
      </c>
      <c r="L1588" s="100">
        <f>'Barometric Data'!B1588+'Barometric Data'!C1588</f>
        <v>41215.75</v>
      </c>
      <c r="M1588" s="106">
        <f t="shared" si="107"/>
        <v>0</v>
      </c>
      <c r="N1588" s="16">
        <f>'Barometric Data'!E1588</f>
        <v>2.8248000000000002</v>
      </c>
      <c r="O1588" s="16">
        <f t="shared" si="105"/>
        <v>39.005599999999994</v>
      </c>
      <c r="P1588" s="17">
        <f t="shared" si="106"/>
        <v>353.98637000000002</v>
      </c>
      <c r="Q1588" s="17"/>
      <c r="R1588" s="16">
        <v>17.690999999999999</v>
      </c>
      <c r="S1588" s="39" t="s">
        <v>43</v>
      </c>
      <c r="T1588" s="18"/>
    </row>
    <row r="1589" spans="8:20" x14ac:dyDescent="0.25">
      <c r="H1589" s="15">
        <v>41216</v>
      </c>
      <c r="I1589" s="96">
        <v>0</v>
      </c>
      <c r="J1589" s="100">
        <f t="shared" si="108"/>
        <v>41216</v>
      </c>
      <c r="K1589" s="16">
        <v>41.843000000000004</v>
      </c>
      <c r="L1589" s="100">
        <f>'Barometric Data'!B1589+'Barometric Data'!C1589</f>
        <v>41216</v>
      </c>
      <c r="M1589" s="106">
        <f t="shared" si="107"/>
        <v>0</v>
      </c>
      <c r="N1589" s="16">
        <f>'Barometric Data'!E1589</f>
        <v>2.8517999999999999</v>
      </c>
      <c r="O1589" s="16">
        <f t="shared" si="105"/>
        <v>38.991200000000006</v>
      </c>
      <c r="P1589" s="17">
        <f t="shared" si="106"/>
        <v>354.00077000000005</v>
      </c>
      <c r="Q1589" s="17"/>
      <c r="R1589" s="16">
        <v>17.687999999999999</v>
      </c>
      <c r="S1589" s="39" t="s">
        <v>43</v>
      </c>
      <c r="T1589" s="18"/>
    </row>
    <row r="1590" spans="8:20" x14ac:dyDescent="0.25">
      <c r="H1590" s="15">
        <v>41216</v>
      </c>
      <c r="I1590" s="96">
        <v>0.25</v>
      </c>
      <c r="J1590" s="100">
        <f t="shared" si="108"/>
        <v>41216.25</v>
      </c>
      <c r="K1590" s="16">
        <v>41.852899999999998</v>
      </c>
      <c r="L1590" s="100">
        <f>'Barometric Data'!B1590+'Barometric Data'!C1590</f>
        <v>41216.25</v>
      </c>
      <c r="M1590" s="106">
        <f t="shared" si="107"/>
        <v>0</v>
      </c>
      <c r="N1590" s="16">
        <f>'Barometric Data'!E1590</f>
        <v>2.8593000000000002</v>
      </c>
      <c r="O1590" s="16">
        <f t="shared" si="105"/>
        <v>38.993600000000001</v>
      </c>
      <c r="P1590" s="17">
        <f t="shared" si="106"/>
        <v>353.99837000000002</v>
      </c>
      <c r="Q1590" s="17"/>
      <c r="R1590" s="16">
        <v>17.690999999999999</v>
      </c>
      <c r="S1590" s="39" t="s">
        <v>43</v>
      </c>
      <c r="T1590" s="18"/>
    </row>
    <row r="1591" spans="8:20" x14ac:dyDescent="0.25">
      <c r="H1591" s="15">
        <v>41216</v>
      </c>
      <c r="I1591" s="96">
        <v>0.5</v>
      </c>
      <c r="J1591" s="100">
        <f t="shared" si="108"/>
        <v>41216.5</v>
      </c>
      <c r="K1591" s="16">
        <v>41.902099999999997</v>
      </c>
      <c r="L1591" s="100">
        <f>'Barometric Data'!B1591+'Barometric Data'!C1591</f>
        <v>41216.5</v>
      </c>
      <c r="M1591" s="106">
        <f t="shared" si="107"/>
        <v>0</v>
      </c>
      <c r="N1591" s="16">
        <f>'Barometric Data'!E1591</f>
        <v>2.9514</v>
      </c>
      <c r="O1591" s="16">
        <f t="shared" ref="O1591:O1654" si="109">K1591-N1591</f>
        <v>38.950699999999998</v>
      </c>
      <c r="P1591" s="17">
        <f t="shared" si="106"/>
        <v>354.04127000000005</v>
      </c>
      <c r="Q1591" s="17"/>
      <c r="R1591" s="16">
        <v>17.712</v>
      </c>
      <c r="S1591" s="39" t="s">
        <v>43</v>
      </c>
      <c r="T1591" s="18"/>
    </row>
    <row r="1592" spans="8:20" x14ac:dyDescent="0.25">
      <c r="H1592" s="15">
        <v>41216</v>
      </c>
      <c r="I1592" s="96">
        <v>0.75</v>
      </c>
      <c r="J1592" s="100">
        <f t="shared" si="108"/>
        <v>41216.75</v>
      </c>
      <c r="K1592" s="16">
        <v>41.880800000000001</v>
      </c>
      <c r="L1592" s="100">
        <f>'Barometric Data'!B1592+'Barometric Data'!C1592</f>
        <v>41216.75</v>
      </c>
      <c r="M1592" s="106">
        <f t="shared" si="107"/>
        <v>0</v>
      </c>
      <c r="N1592" s="16">
        <f>'Barometric Data'!E1592</f>
        <v>2.9369999999999998</v>
      </c>
      <c r="O1592" s="16">
        <f t="shared" si="109"/>
        <v>38.943800000000003</v>
      </c>
      <c r="P1592" s="17">
        <f t="shared" si="106"/>
        <v>354.04817000000003</v>
      </c>
      <c r="Q1592" s="17"/>
      <c r="R1592" s="16">
        <v>17.678999999999998</v>
      </c>
      <c r="S1592" s="39" t="s">
        <v>43</v>
      </c>
      <c r="T1592" s="18"/>
    </row>
    <row r="1593" spans="8:20" x14ac:dyDescent="0.25">
      <c r="H1593" s="15">
        <v>41217</v>
      </c>
      <c r="I1593" s="96">
        <v>0</v>
      </c>
      <c r="J1593" s="100">
        <f t="shared" si="108"/>
        <v>41217</v>
      </c>
      <c r="K1593" s="16">
        <v>41.872100000000003</v>
      </c>
      <c r="L1593" s="100">
        <f>'Barometric Data'!B1593+'Barometric Data'!C1593</f>
        <v>41217</v>
      </c>
      <c r="M1593" s="106">
        <f t="shared" si="107"/>
        <v>0</v>
      </c>
      <c r="N1593" s="16">
        <f>'Barometric Data'!E1593</f>
        <v>2.9598</v>
      </c>
      <c r="O1593" s="16">
        <f t="shared" si="109"/>
        <v>38.912300000000002</v>
      </c>
      <c r="P1593" s="17">
        <f t="shared" si="106"/>
        <v>354.07967000000002</v>
      </c>
      <c r="Q1593" s="17"/>
      <c r="R1593" s="16">
        <v>17.690000000000001</v>
      </c>
      <c r="S1593" s="39" t="s">
        <v>43</v>
      </c>
      <c r="T1593" s="18"/>
    </row>
    <row r="1594" spans="8:20" x14ac:dyDescent="0.25">
      <c r="H1594" s="15">
        <v>41217</v>
      </c>
      <c r="I1594" s="96">
        <v>0.25</v>
      </c>
      <c r="J1594" s="100">
        <f t="shared" si="108"/>
        <v>41217.25</v>
      </c>
      <c r="K1594" s="16">
        <v>41.907299999999999</v>
      </c>
      <c r="L1594" s="100">
        <f>'Barometric Data'!B1594+'Barometric Data'!C1594</f>
        <v>41217.25</v>
      </c>
      <c r="M1594" s="106">
        <f t="shared" si="107"/>
        <v>0</v>
      </c>
      <c r="N1594" s="16">
        <f>'Barometric Data'!E1594</f>
        <v>3.0179999999999998</v>
      </c>
      <c r="O1594" s="16">
        <f t="shared" si="109"/>
        <v>38.889299999999999</v>
      </c>
      <c r="P1594" s="17">
        <f t="shared" si="106"/>
        <v>354.10267000000005</v>
      </c>
      <c r="Q1594" s="17"/>
      <c r="R1594" s="16">
        <v>17.690000000000001</v>
      </c>
      <c r="S1594" s="39" t="s">
        <v>43</v>
      </c>
      <c r="T1594" s="18"/>
    </row>
    <row r="1595" spans="8:20" x14ac:dyDescent="0.25">
      <c r="H1595" s="15">
        <v>41217</v>
      </c>
      <c r="I1595" s="96">
        <v>0.5</v>
      </c>
      <c r="J1595" s="100">
        <f t="shared" si="108"/>
        <v>41217.5</v>
      </c>
      <c r="K1595" s="16">
        <v>41.9771</v>
      </c>
      <c r="L1595" s="100">
        <f>'Barometric Data'!B1595+'Barometric Data'!C1595</f>
        <v>41217.5</v>
      </c>
      <c r="M1595" s="106">
        <f t="shared" si="107"/>
        <v>0</v>
      </c>
      <c r="N1595" s="16">
        <f>'Barometric Data'!E1595</f>
        <v>3.1345999999999998</v>
      </c>
      <c r="O1595" s="16">
        <f t="shared" si="109"/>
        <v>38.842500000000001</v>
      </c>
      <c r="P1595" s="17">
        <f t="shared" si="106"/>
        <v>354.14947000000006</v>
      </c>
      <c r="Q1595" s="17"/>
      <c r="R1595" s="16">
        <v>17.710999999999999</v>
      </c>
      <c r="S1595" s="39" t="s">
        <v>43</v>
      </c>
      <c r="T1595" s="18"/>
    </row>
    <row r="1596" spans="8:20" x14ac:dyDescent="0.25">
      <c r="H1596" s="15">
        <v>41217</v>
      </c>
      <c r="I1596" s="96">
        <v>0.75</v>
      </c>
      <c r="J1596" s="100">
        <f t="shared" si="108"/>
        <v>41217.75</v>
      </c>
      <c r="K1596" s="16">
        <v>41.914400000000001</v>
      </c>
      <c r="L1596" s="100">
        <f>'Barometric Data'!B1596+'Barometric Data'!C1596</f>
        <v>41217.75</v>
      </c>
      <c r="M1596" s="106">
        <f t="shared" si="107"/>
        <v>0</v>
      </c>
      <c r="N1596" s="16">
        <f>'Barometric Data'!E1596</f>
        <v>3.1177999999999999</v>
      </c>
      <c r="O1596" s="16">
        <f t="shared" si="109"/>
        <v>38.796599999999998</v>
      </c>
      <c r="P1596" s="17">
        <f t="shared" si="106"/>
        <v>354.19537000000003</v>
      </c>
      <c r="Q1596" s="17"/>
      <c r="R1596" s="16">
        <v>17.696000000000002</v>
      </c>
      <c r="S1596" s="39" t="s">
        <v>43</v>
      </c>
      <c r="T1596" s="18"/>
    </row>
    <row r="1597" spans="8:20" x14ac:dyDescent="0.25">
      <c r="H1597" s="15">
        <v>41218</v>
      </c>
      <c r="I1597" s="96">
        <v>0</v>
      </c>
      <c r="J1597" s="100">
        <f t="shared" si="108"/>
        <v>41218</v>
      </c>
      <c r="K1597" s="16">
        <v>41.9238</v>
      </c>
      <c r="L1597" s="100">
        <f>'Barometric Data'!B1597+'Barometric Data'!C1597</f>
        <v>41218</v>
      </c>
      <c r="M1597" s="106">
        <f t="shared" si="107"/>
        <v>0</v>
      </c>
      <c r="N1597" s="16">
        <f>'Barometric Data'!E1597</f>
        <v>3.1444000000000001</v>
      </c>
      <c r="O1597" s="16">
        <f t="shared" si="109"/>
        <v>38.779400000000003</v>
      </c>
      <c r="P1597" s="17">
        <f t="shared" si="106"/>
        <v>354.21257000000003</v>
      </c>
      <c r="Q1597" s="17"/>
      <c r="R1597" s="16">
        <v>17.698</v>
      </c>
      <c r="S1597" s="39" t="s">
        <v>43</v>
      </c>
      <c r="T1597" s="18"/>
    </row>
    <row r="1598" spans="8:20" x14ac:dyDescent="0.25">
      <c r="H1598" s="15">
        <v>41218</v>
      </c>
      <c r="I1598" s="96">
        <v>0.25</v>
      </c>
      <c r="J1598" s="100">
        <f t="shared" si="108"/>
        <v>41218.25</v>
      </c>
      <c r="K1598" s="16">
        <v>41.888100000000001</v>
      </c>
      <c r="L1598" s="100">
        <f>'Barometric Data'!B1598+'Barometric Data'!C1598</f>
        <v>41218.25</v>
      </c>
      <c r="M1598" s="106">
        <f t="shared" si="107"/>
        <v>0</v>
      </c>
      <c r="N1598" s="16">
        <f>'Barometric Data'!E1598</f>
        <v>3.1128</v>
      </c>
      <c r="O1598" s="16">
        <f t="shared" si="109"/>
        <v>38.775300000000001</v>
      </c>
      <c r="P1598" s="17">
        <f t="shared" si="106"/>
        <v>354.21667000000002</v>
      </c>
      <c r="Q1598" s="17"/>
      <c r="R1598" s="16">
        <v>17.721</v>
      </c>
      <c r="S1598" s="39" t="s">
        <v>43</v>
      </c>
      <c r="T1598" s="18"/>
    </row>
    <row r="1599" spans="8:20" x14ac:dyDescent="0.25">
      <c r="H1599" s="15">
        <v>41218</v>
      </c>
      <c r="I1599" s="96">
        <v>0.5</v>
      </c>
      <c r="J1599" s="100">
        <f t="shared" si="108"/>
        <v>41218.5</v>
      </c>
      <c r="K1599" s="16">
        <v>41.909399999999998</v>
      </c>
      <c r="L1599" s="100">
        <f>'Barometric Data'!B1599+'Barometric Data'!C1599</f>
        <v>41218.5</v>
      </c>
      <c r="M1599" s="106">
        <f t="shared" si="107"/>
        <v>0</v>
      </c>
      <c r="N1599" s="16">
        <f>'Barometric Data'!E1599</f>
        <v>3.1493000000000002</v>
      </c>
      <c r="O1599" s="16">
        <f t="shared" si="109"/>
        <v>38.760099999999994</v>
      </c>
      <c r="P1599" s="17">
        <f t="shared" si="106"/>
        <v>354.23187000000007</v>
      </c>
      <c r="Q1599" s="17"/>
      <c r="R1599" s="16">
        <v>17.704999999999998</v>
      </c>
      <c r="S1599" s="39" t="s">
        <v>43</v>
      </c>
      <c r="T1599" s="18"/>
    </row>
    <row r="1600" spans="8:20" x14ac:dyDescent="0.25">
      <c r="H1600" s="15">
        <v>41218</v>
      </c>
      <c r="I1600" s="96">
        <v>0.75</v>
      </c>
      <c r="J1600" s="100">
        <f t="shared" si="108"/>
        <v>41218.75</v>
      </c>
      <c r="K1600" s="16">
        <v>41.853499999999997</v>
      </c>
      <c r="L1600" s="100">
        <f>'Barometric Data'!B1600+'Barometric Data'!C1600</f>
        <v>41218.75</v>
      </c>
      <c r="M1600" s="106">
        <f t="shared" si="107"/>
        <v>0</v>
      </c>
      <c r="N1600" s="16">
        <f>'Barometric Data'!E1600</f>
        <v>3.0604</v>
      </c>
      <c r="O1600" s="16">
        <f t="shared" si="109"/>
        <v>38.793099999999995</v>
      </c>
      <c r="P1600" s="17">
        <f t="shared" si="106"/>
        <v>354.19887000000006</v>
      </c>
      <c r="Q1600" s="17"/>
      <c r="R1600" s="16">
        <v>17.687000000000001</v>
      </c>
      <c r="S1600" s="39" t="s">
        <v>43</v>
      </c>
      <c r="T1600" s="18"/>
    </row>
    <row r="1601" spans="8:20" x14ac:dyDescent="0.25">
      <c r="H1601" s="15">
        <v>41219</v>
      </c>
      <c r="I1601" s="96">
        <v>0</v>
      </c>
      <c r="J1601" s="100">
        <f t="shared" si="108"/>
        <v>41219</v>
      </c>
      <c r="K1601" s="16">
        <v>41.828699999999998</v>
      </c>
      <c r="L1601" s="100">
        <f>'Barometric Data'!B1601+'Barometric Data'!C1601</f>
        <v>41219</v>
      </c>
      <c r="M1601" s="106">
        <f t="shared" si="107"/>
        <v>0</v>
      </c>
      <c r="N1601" s="16">
        <f>'Barometric Data'!E1601</f>
        <v>3.0264000000000002</v>
      </c>
      <c r="O1601" s="16">
        <f t="shared" si="109"/>
        <v>38.802299999999995</v>
      </c>
      <c r="P1601" s="17">
        <f t="shared" si="106"/>
        <v>354.18967000000004</v>
      </c>
      <c r="Q1601" s="17"/>
      <c r="R1601" s="16">
        <v>17.696999999999999</v>
      </c>
      <c r="S1601" s="39" t="s">
        <v>43</v>
      </c>
      <c r="T1601" s="18"/>
    </row>
    <row r="1602" spans="8:20" x14ac:dyDescent="0.25">
      <c r="H1602" s="15">
        <v>41219</v>
      </c>
      <c r="I1602" s="96">
        <v>0.25</v>
      </c>
      <c r="J1602" s="100">
        <f t="shared" si="108"/>
        <v>41219.25</v>
      </c>
      <c r="K1602" s="16">
        <v>41.828299999999999</v>
      </c>
      <c r="L1602" s="100">
        <f>'Barometric Data'!B1602+'Barometric Data'!C1602</f>
        <v>41219.25</v>
      </c>
      <c r="M1602" s="106">
        <f t="shared" si="107"/>
        <v>0</v>
      </c>
      <c r="N1602" s="16">
        <f>'Barometric Data'!E1602</f>
        <v>3.0152999999999999</v>
      </c>
      <c r="O1602" s="16">
        <f t="shared" si="109"/>
        <v>38.813000000000002</v>
      </c>
      <c r="P1602" s="17">
        <f t="shared" si="106"/>
        <v>354.17897000000005</v>
      </c>
      <c r="Q1602" s="17"/>
      <c r="R1602" s="16">
        <v>17.716000000000001</v>
      </c>
      <c r="S1602" s="39" t="s">
        <v>43</v>
      </c>
      <c r="T1602" s="18"/>
    </row>
    <row r="1603" spans="8:20" x14ac:dyDescent="0.25">
      <c r="H1603" s="15">
        <v>41219</v>
      </c>
      <c r="I1603" s="96">
        <v>0.5</v>
      </c>
      <c r="J1603" s="100">
        <f t="shared" si="108"/>
        <v>41219.5</v>
      </c>
      <c r="K1603" s="16">
        <v>41.826500000000003</v>
      </c>
      <c r="L1603" s="100">
        <f>'Barometric Data'!B1603+'Barometric Data'!C1603</f>
        <v>41219.5</v>
      </c>
      <c r="M1603" s="106">
        <f t="shared" si="107"/>
        <v>0</v>
      </c>
      <c r="N1603" s="16">
        <f>'Barometric Data'!E1603</f>
        <v>2.9964</v>
      </c>
      <c r="O1603" s="16">
        <f t="shared" si="109"/>
        <v>38.830100000000002</v>
      </c>
      <c r="P1603" s="17">
        <f t="shared" si="106"/>
        <v>354.16187000000002</v>
      </c>
      <c r="Q1603" s="17"/>
      <c r="R1603" s="16">
        <v>17.696000000000002</v>
      </c>
      <c r="S1603" s="39" t="s">
        <v>43</v>
      </c>
      <c r="T1603" s="18"/>
    </row>
    <row r="1604" spans="8:20" x14ac:dyDescent="0.25">
      <c r="H1604" s="15">
        <v>41219</v>
      </c>
      <c r="I1604" s="96">
        <v>0.75</v>
      </c>
      <c r="J1604" s="100">
        <f t="shared" si="108"/>
        <v>41219.75</v>
      </c>
      <c r="K1604" s="16">
        <v>41.714500000000001</v>
      </c>
      <c r="L1604" s="100">
        <f>'Barometric Data'!B1604+'Barometric Data'!C1604</f>
        <v>41219.75</v>
      </c>
      <c r="M1604" s="106">
        <f t="shared" si="107"/>
        <v>0</v>
      </c>
      <c r="N1604" s="16">
        <f>'Barometric Data'!E1604</f>
        <v>2.8073000000000001</v>
      </c>
      <c r="O1604" s="16">
        <f t="shared" si="109"/>
        <v>38.907200000000003</v>
      </c>
      <c r="P1604" s="17">
        <f t="shared" ref="P1604:P1667" si="110">AVERAGE($E$10,$E$12:$E$17)-O1604</f>
        <v>354.08477000000005</v>
      </c>
      <c r="Q1604" s="17"/>
      <c r="R1604" s="16">
        <v>17.695</v>
      </c>
      <c r="S1604" s="39" t="s">
        <v>43</v>
      </c>
      <c r="T1604" s="18"/>
    </row>
    <row r="1605" spans="8:20" x14ac:dyDescent="0.25">
      <c r="H1605" s="15">
        <v>41220</v>
      </c>
      <c r="I1605" s="96">
        <v>0</v>
      </c>
      <c r="J1605" s="100">
        <f t="shared" si="108"/>
        <v>41220</v>
      </c>
      <c r="K1605" s="16">
        <v>41.723500000000001</v>
      </c>
      <c r="L1605" s="100">
        <f>'Barometric Data'!B1605+'Barometric Data'!C1605</f>
        <v>41220</v>
      </c>
      <c r="M1605" s="106">
        <f t="shared" si="107"/>
        <v>0</v>
      </c>
      <c r="N1605" s="16">
        <f>'Barometric Data'!E1605</f>
        <v>2.7696999999999998</v>
      </c>
      <c r="O1605" s="16">
        <f t="shared" si="109"/>
        <v>38.953800000000001</v>
      </c>
      <c r="P1605" s="17">
        <f t="shared" si="110"/>
        <v>354.03817000000004</v>
      </c>
      <c r="Q1605" s="17"/>
      <c r="R1605" s="16">
        <v>17.693999999999999</v>
      </c>
      <c r="S1605" s="39" t="s">
        <v>43</v>
      </c>
      <c r="T1605" s="18"/>
    </row>
    <row r="1606" spans="8:20" x14ac:dyDescent="0.25">
      <c r="H1606" s="15">
        <v>41220</v>
      </c>
      <c r="I1606" s="96">
        <v>0.25</v>
      </c>
      <c r="J1606" s="100">
        <f t="shared" si="108"/>
        <v>41220.25</v>
      </c>
      <c r="K1606" s="16">
        <v>41.730899999999998</v>
      </c>
      <c r="L1606" s="100">
        <f>'Barometric Data'!B1606+'Barometric Data'!C1606</f>
        <v>41220.25</v>
      </c>
      <c r="M1606" s="106">
        <f t="shared" si="107"/>
        <v>0</v>
      </c>
      <c r="N1606" s="16">
        <f>'Barometric Data'!E1606</f>
        <v>2.7414999999999998</v>
      </c>
      <c r="O1606" s="16">
        <f t="shared" si="109"/>
        <v>38.989399999999996</v>
      </c>
      <c r="P1606" s="17">
        <f t="shared" si="110"/>
        <v>354.00257000000005</v>
      </c>
      <c r="Q1606" s="17"/>
      <c r="R1606" s="16">
        <v>17.698</v>
      </c>
      <c r="S1606" s="39" t="s">
        <v>43</v>
      </c>
      <c r="T1606" s="18"/>
    </row>
    <row r="1607" spans="8:20" x14ac:dyDescent="0.25">
      <c r="H1607" s="15">
        <v>41220</v>
      </c>
      <c r="I1607" s="96">
        <v>0.5</v>
      </c>
      <c r="J1607" s="100">
        <f t="shared" si="108"/>
        <v>41220.5</v>
      </c>
      <c r="K1607" s="16">
        <v>41.753300000000003</v>
      </c>
      <c r="L1607" s="100">
        <f>'Barometric Data'!B1607+'Barometric Data'!C1607</f>
        <v>41220.5</v>
      </c>
      <c r="M1607" s="106">
        <f t="shared" si="107"/>
        <v>0</v>
      </c>
      <c r="N1607" s="16">
        <f>'Barometric Data'!E1607</f>
        <v>2.7201</v>
      </c>
      <c r="O1607" s="16">
        <f t="shared" si="109"/>
        <v>39.033200000000001</v>
      </c>
      <c r="P1607" s="17">
        <f t="shared" si="110"/>
        <v>353.95877000000002</v>
      </c>
      <c r="Q1607" s="17"/>
      <c r="R1607" s="16">
        <v>17.68</v>
      </c>
      <c r="S1607" s="39" t="s">
        <v>43</v>
      </c>
      <c r="T1607" s="18"/>
    </row>
    <row r="1608" spans="8:20" x14ac:dyDescent="0.25">
      <c r="H1608" s="15">
        <v>41220</v>
      </c>
      <c r="I1608" s="96">
        <v>0.75</v>
      </c>
      <c r="J1608" s="100">
        <f t="shared" si="108"/>
        <v>41220.75</v>
      </c>
      <c r="K1608" s="16">
        <v>41.715299999999999</v>
      </c>
      <c r="L1608" s="100">
        <f>'Barometric Data'!B1608+'Barometric Data'!C1608</f>
        <v>41220.75</v>
      </c>
      <c r="M1608" s="106">
        <f t="shared" si="107"/>
        <v>0</v>
      </c>
      <c r="N1608" s="16">
        <f>'Barometric Data'!E1608</f>
        <v>2.6455000000000002</v>
      </c>
      <c r="O1608" s="16">
        <f t="shared" si="109"/>
        <v>39.069800000000001</v>
      </c>
      <c r="P1608" s="17">
        <f t="shared" si="110"/>
        <v>353.92217000000005</v>
      </c>
      <c r="Q1608" s="17"/>
      <c r="R1608" s="16">
        <v>17.690000000000001</v>
      </c>
      <c r="S1608" s="39" t="s">
        <v>43</v>
      </c>
      <c r="T1608" s="18"/>
    </row>
    <row r="1609" spans="8:20" x14ac:dyDescent="0.25">
      <c r="H1609" s="15">
        <v>41221</v>
      </c>
      <c r="I1609" s="96">
        <v>0</v>
      </c>
      <c r="J1609" s="100">
        <f t="shared" si="108"/>
        <v>41221</v>
      </c>
      <c r="K1609" s="16">
        <v>41.710900000000002</v>
      </c>
      <c r="L1609" s="100">
        <f>'Barometric Data'!B1609+'Barometric Data'!C1609</f>
        <v>41221</v>
      </c>
      <c r="M1609" s="106">
        <f t="shared" si="107"/>
        <v>0</v>
      </c>
      <c r="N1609" s="16">
        <f>'Barometric Data'!E1609</f>
        <v>2.5933000000000002</v>
      </c>
      <c r="O1609" s="16">
        <f t="shared" si="109"/>
        <v>39.117600000000003</v>
      </c>
      <c r="P1609" s="17">
        <f t="shared" si="110"/>
        <v>353.87437000000006</v>
      </c>
      <c r="Q1609" s="17"/>
      <c r="R1609" s="16">
        <v>17.696000000000002</v>
      </c>
      <c r="S1609" s="39" t="s">
        <v>43</v>
      </c>
      <c r="T1609" s="18"/>
    </row>
    <row r="1610" spans="8:20" x14ac:dyDescent="0.25">
      <c r="H1610" s="15">
        <v>41221</v>
      </c>
      <c r="I1610" s="96">
        <v>0.25</v>
      </c>
      <c r="J1610" s="100">
        <f t="shared" si="108"/>
        <v>41221.25</v>
      </c>
      <c r="K1610" s="16">
        <v>41.643099999999997</v>
      </c>
      <c r="L1610" s="100">
        <f>'Barometric Data'!B1610+'Barometric Data'!C1610</f>
        <v>41221.25</v>
      </c>
      <c r="M1610" s="106">
        <f t="shared" si="107"/>
        <v>0</v>
      </c>
      <c r="N1610" s="16">
        <f>'Barometric Data'!E1610</f>
        <v>2.4327999999999999</v>
      </c>
      <c r="O1610" s="16">
        <f t="shared" si="109"/>
        <v>39.210299999999997</v>
      </c>
      <c r="P1610" s="17">
        <f t="shared" si="110"/>
        <v>353.78167000000002</v>
      </c>
      <c r="Q1610" s="17"/>
      <c r="R1610" s="16">
        <v>17.677</v>
      </c>
      <c r="S1610" s="39" t="s">
        <v>43</v>
      </c>
      <c r="T1610" s="18"/>
    </row>
    <row r="1611" spans="8:20" x14ac:dyDescent="0.25">
      <c r="H1611" s="15">
        <v>41221</v>
      </c>
      <c r="I1611" s="96">
        <v>0.5</v>
      </c>
      <c r="J1611" s="100">
        <f t="shared" si="108"/>
        <v>41221.5</v>
      </c>
      <c r="K1611" s="16">
        <v>41.633299999999998</v>
      </c>
      <c r="L1611" s="100">
        <f>'Barometric Data'!B1611+'Barometric Data'!C1611</f>
        <v>41221.5</v>
      </c>
      <c r="M1611" s="106">
        <f t="shared" si="107"/>
        <v>0</v>
      </c>
      <c r="N1611" s="16">
        <f>'Barometric Data'!E1611</f>
        <v>2.3571</v>
      </c>
      <c r="O1611" s="16">
        <f t="shared" si="109"/>
        <v>39.276199999999996</v>
      </c>
      <c r="P1611" s="17">
        <f t="shared" si="110"/>
        <v>353.71577000000002</v>
      </c>
      <c r="Q1611" s="17"/>
      <c r="R1611" s="16">
        <v>17.690000000000001</v>
      </c>
      <c r="S1611" s="39" t="s">
        <v>43</v>
      </c>
      <c r="T1611" s="18"/>
    </row>
    <row r="1612" spans="8:20" x14ac:dyDescent="0.25">
      <c r="H1612" s="15">
        <v>41221</v>
      </c>
      <c r="I1612" s="96">
        <v>0.75</v>
      </c>
      <c r="J1612" s="100">
        <f t="shared" si="108"/>
        <v>41221.75</v>
      </c>
      <c r="K1612" s="16">
        <v>41.6539</v>
      </c>
      <c r="L1612" s="100">
        <f>'Barometric Data'!B1612+'Barometric Data'!C1612</f>
        <v>41221.75</v>
      </c>
      <c r="M1612" s="106">
        <f t="shared" si="107"/>
        <v>0</v>
      </c>
      <c r="N1612" s="16">
        <f>'Barometric Data'!E1612</f>
        <v>2.3115000000000001</v>
      </c>
      <c r="O1612" s="16">
        <f t="shared" si="109"/>
        <v>39.342399999999998</v>
      </c>
      <c r="P1612" s="17">
        <f t="shared" si="110"/>
        <v>353.64957000000004</v>
      </c>
      <c r="Q1612" s="17"/>
      <c r="R1612" s="16">
        <v>17.689</v>
      </c>
      <c r="S1612" s="39" t="s">
        <v>43</v>
      </c>
      <c r="T1612" s="18"/>
    </row>
    <row r="1613" spans="8:20" x14ac:dyDescent="0.25">
      <c r="H1613" s="15">
        <v>41222</v>
      </c>
      <c r="I1613" s="96">
        <v>0</v>
      </c>
      <c r="J1613" s="100">
        <f t="shared" si="108"/>
        <v>41222</v>
      </c>
      <c r="K1613" s="16">
        <v>41.702399999999997</v>
      </c>
      <c r="L1613" s="100">
        <f>'Barometric Data'!B1613+'Barometric Data'!C1613</f>
        <v>41222</v>
      </c>
      <c r="M1613" s="106">
        <f t="shared" si="107"/>
        <v>0</v>
      </c>
      <c r="N1613" s="16">
        <f>'Barometric Data'!E1613</f>
        <v>2.3519000000000001</v>
      </c>
      <c r="O1613" s="16">
        <f t="shared" si="109"/>
        <v>39.350499999999997</v>
      </c>
      <c r="P1613" s="17">
        <f t="shared" si="110"/>
        <v>353.64147000000003</v>
      </c>
      <c r="Q1613" s="17"/>
      <c r="R1613" s="16">
        <v>17.692</v>
      </c>
      <c r="S1613" s="39" t="s">
        <v>43</v>
      </c>
      <c r="T1613" s="18"/>
    </row>
    <row r="1614" spans="8:20" x14ac:dyDescent="0.25">
      <c r="H1614" s="15">
        <v>41222</v>
      </c>
      <c r="I1614" s="96">
        <v>0.25</v>
      </c>
      <c r="J1614" s="100">
        <f t="shared" si="108"/>
        <v>41222.25</v>
      </c>
      <c r="K1614" s="16">
        <v>41.752099999999999</v>
      </c>
      <c r="L1614" s="100">
        <f>'Barometric Data'!B1614+'Barometric Data'!C1614</f>
        <v>41222.25</v>
      </c>
      <c r="M1614" s="106">
        <f t="shared" si="107"/>
        <v>0</v>
      </c>
      <c r="N1614" s="16">
        <f>'Barometric Data'!E1614</f>
        <v>2.3940999999999999</v>
      </c>
      <c r="O1614" s="16">
        <f t="shared" si="109"/>
        <v>39.357999999999997</v>
      </c>
      <c r="P1614" s="17">
        <f t="shared" si="110"/>
        <v>353.63397000000003</v>
      </c>
      <c r="Q1614" s="17"/>
      <c r="R1614" s="16">
        <v>17.702999999999999</v>
      </c>
      <c r="S1614" s="39" t="s">
        <v>43</v>
      </c>
      <c r="T1614" s="18"/>
    </row>
    <row r="1615" spans="8:20" x14ac:dyDescent="0.25">
      <c r="H1615" s="15">
        <v>41222</v>
      </c>
      <c r="I1615" s="96">
        <v>0.5</v>
      </c>
      <c r="J1615" s="100">
        <f t="shared" si="108"/>
        <v>41222.5</v>
      </c>
      <c r="K1615" s="16">
        <v>41.784399999999998</v>
      </c>
      <c r="L1615" s="100">
        <f>'Barometric Data'!B1615+'Barometric Data'!C1615</f>
        <v>41222.5</v>
      </c>
      <c r="M1615" s="106">
        <f t="shared" ref="M1615:M1678" si="111">L1615-J1615</f>
        <v>0</v>
      </c>
      <c r="N1615" s="16">
        <f>'Barometric Data'!E1615</f>
        <v>2.4676999999999998</v>
      </c>
      <c r="O1615" s="16">
        <f t="shared" si="109"/>
        <v>39.316699999999997</v>
      </c>
      <c r="P1615" s="17">
        <f t="shared" si="110"/>
        <v>353.67527000000007</v>
      </c>
      <c r="Q1615" s="17"/>
      <c r="R1615" s="16">
        <v>17.683</v>
      </c>
      <c r="S1615" s="39" t="s">
        <v>43</v>
      </c>
      <c r="T1615" s="18"/>
    </row>
    <row r="1616" spans="8:20" x14ac:dyDescent="0.25">
      <c r="H1616" s="15">
        <v>41222</v>
      </c>
      <c r="I1616" s="96">
        <v>0.75</v>
      </c>
      <c r="J1616" s="100">
        <f t="shared" si="108"/>
        <v>41222.75</v>
      </c>
      <c r="K1616" s="16">
        <v>41.7532</v>
      </c>
      <c r="L1616" s="100">
        <f>'Barometric Data'!B1616+'Barometric Data'!C1616</f>
        <v>41222.75</v>
      </c>
      <c r="M1616" s="106">
        <f t="shared" si="111"/>
        <v>0</v>
      </c>
      <c r="N1616" s="16">
        <f>'Barometric Data'!E1616</f>
        <v>2.4258000000000002</v>
      </c>
      <c r="O1616" s="16">
        <f t="shared" si="109"/>
        <v>39.327399999999997</v>
      </c>
      <c r="P1616" s="17">
        <f t="shared" si="110"/>
        <v>353.66457000000003</v>
      </c>
      <c r="Q1616" s="17"/>
      <c r="R1616" s="16">
        <v>17.702999999999999</v>
      </c>
      <c r="S1616" s="39" t="s">
        <v>43</v>
      </c>
      <c r="T1616" s="18"/>
    </row>
    <row r="1617" spans="8:20" x14ac:dyDescent="0.25">
      <c r="H1617" s="15">
        <v>41223</v>
      </c>
      <c r="I1617" s="96">
        <v>0</v>
      </c>
      <c r="J1617" s="100">
        <f t="shared" si="108"/>
        <v>41223</v>
      </c>
      <c r="K1617" s="16">
        <v>41.779000000000003</v>
      </c>
      <c r="L1617" s="100">
        <f>'Barometric Data'!B1617+'Barometric Data'!C1617</f>
        <v>41223</v>
      </c>
      <c r="M1617" s="106">
        <f t="shared" si="111"/>
        <v>0</v>
      </c>
      <c r="N1617" s="16">
        <f>'Barometric Data'!E1617</f>
        <v>2.4567999999999999</v>
      </c>
      <c r="O1617" s="16">
        <f t="shared" si="109"/>
        <v>39.322200000000002</v>
      </c>
      <c r="P1617" s="17">
        <f t="shared" si="110"/>
        <v>353.66977000000003</v>
      </c>
      <c r="Q1617" s="17"/>
      <c r="R1617" s="16">
        <v>17.686</v>
      </c>
      <c r="S1617" s="39" t="s">
        <v>43</v>
      </c>
      <c r="T1617" s="18"/>
    </row>
    <row r="1618" spans="8:20" x14ac:dyDescent="0.25">
      <c r="H1618" s="15">
        <v>41223</v>
      </c>
      <c r="I1618" s="96">
        <v>0.25</v>
      </c>
      <c r="J1618" s="100">
        <f t="shared" si="108"/>
        <v>41223.25</v>
      </c>
      <c r="K1618" s="16">
        <v>41.813600000000001</v>
      </c>
      <c r="L1618" s="100">
        <f>'Barometric Data'!B1618+'Barometric Data'!C1618</f>
        <v>41223.25</v>
      </c>
      <c r="M1618" s="106">
        <f t="shared" si="111"/>
        <v>0</v>
      </c>
      <c r="N1618" s="16">
        <f>'Barometric Data'!E1618</f>
        <v>2.4826000000000001</v>
      </c>
      <c r="O1618" s="16">
        <f t="shared" si="109"/>
        <v>39.331000000000003</v>
      </c>
      <c r="P1618" s="17">
        <f t="shared" si="110"/>
        <v>353.66097000000002</v>
      </c>
      <c r="Q1618" s="17"/>
      <c r="R1618" s="16">
        <v>17.704999999999998</v>
      </c>
      <c r="S1618" s="39" t="s">
        <v>43</v>
      </c>
      <c r="T1618" s="18"/>
    </row>
    <row r="1619" spans="8:20" x14ac:dyDescent="0.25">
      <c r="H1619" s="15">
        <v>41223</v>
      </c>
      <c r="I1619" s="96">
        <v>0.5</v>
      </c>
      <c r="J1619" s="100">
        <f t="shared" si="108"/>
        <v>41223.5</v>
      </c>
      <c r="K1619" s="16">
        <v>41.861400000000003</v>
      </c>
      <c r="L1619" s="100">
        <f>'Barometric Data'!B1619+'Barometric Data'!C1619</f>
        <v>41223.5</v>
      </c>
      <c r="M1619" s="106">
        <f t="shared" si="111"/>
        <v>0</v>
      </c>
      <c r="N1619" s="16">
        <f>'Barometric Data'!E1619</f>
        <v>2.6021999999999998</v>
      </c>
      <c r="O1619" s="16">
        <f t="shared" si="109"/>
        <v>39.259200000000007</v>
      </c>
      <c r="P1619" s="17">
        <f t="shared" si="110"/>
        <v>353.73277000000002</v>
      </c>
      <c r="Q1619" s="17"/>
      <c r="R1619" s="16">
        <v>17.698</v>
      </c>
      <c r="S1619" s="39" t="s">
        <v>43</v>
      </c>
      <c r="T1619" s="18"/>
    </row>
    <row r="1620" spans="8:20" x14ac:dyDescent="0.25">
      <c r="H1620" s="15">
        <v>41223</v>
      </c>
      <c r="I1620" s="96">
        <v>0.75</v>
      </c>
      <c r="J1620" s="100">
        <f t="shared" si="108"/>
        <v>41223.75</v>
      </c>
      <c r="K1620" s="16">
        <v>41.892899999999997</v>
      </c>
      <c r="L1620" s="100">
        <f>'Barometric Data'!B1620+'Barometric Data'!C1620</f>
        <v>41223.75</v>
      </c>
      <c r="M1620" s="106">
        <f t="shared" si="111"/>
        <v>0</v>
      </c>
      <c r="N1620" s="16">
        <f>'Barometric Data'!E1620</f>
        <v>2.6737000000000002</v>
      </c>
      <c r="O1620" s="16">
        <f t="shared" si="109"/>
        <v>39.219200000000001</v>
      </c>
      <c r="P1620" s="17">
        <f t="shared" si="110"/>
        <v>353.77277000000004</v>
      </c>
      <c r="Q1620" s="17"/>
      <c r="R1620" s="16">
        <v>17.687000000000001</v>
      </c>
      <c r="S1620" s="39" t="s">
        <v>43</v>
      </c>
      <c r="T1620" s="18"/>
    </row>
    <row r="1621" spans="8:20" x14ac:dyDescent="0.25">
      <c r="H1621" s="15">
        <v>41224</v>
      </c>
      <c r="I1621" s="96">
        <v>0</v>
      </c>
      <c r="J1621" s="100">
        <f t="shared" si="108"/>
        <v>41224</v>
      </c>
      <c r="K1621" s="16">
        <v>41.925899999999999</v>
      </c>
      <c r="L1621" s="100">
        <f>'Barometric Data'!B1621+'Barometric Data'!C1621</f>
        <v>41224</v>
      </c>
      <c r="M1621" s="106">
        <f t="shared" si="111"/>
        <v>0</v>
      </c>
      <c r="N1621" s="16">
        <f>'Barometric Data'!E1621</f>
        <v>2.7768999999999999</v>
      </c>
      <c r="O1621" s="16">
        <f t="shared" si="109"/>
        <v>39.149000000000001</v>
      </c>
      <c r="P1621" s="17">
        <f t="shared" si="110"/>
        <v>353.84297000000004</v>
      </c>
      <c r="Q1621" s="17"/>
      <c r="R1621" s="16">
        <v>17.684000000000001</v>
      </c>
      <c r="S1621" s="39" t="s">
        <v>43</v>
      </c>
      <c r="T1621" s="18"/>
    </row>
    <row r="1622" spans="8:20" x14ac:dyDescent="0.25">
      <c r="H1622" s="15">
        <v>41224</v>
      </c>
      <c r="I1622" s="96">
        <v>0.25</v>
      </c>
      <c r="J1622" s="100">
        <f t="shared" si="108"/>
        <v>41224.25</v>
      </c>
      <c r="K1622" s="16">
        <v>41.993099999999998</v>
      </c>
      <c r="L1622" s="100">
        <f>'Barometric Data'!B1622+'Barometric Data'!C1622</f>
        <v>41224.25</v>
      </c>
      <c r="M1622" s="106">
        <f t="shared" si="111"/>
        <v>0</v>
      </c>
      <c r="N1622" s="16">
        <f>'Barometric Data'!E1622</f>
        <v>2.9072</v>
      </c>
      <c r="O1622" s="16">
        <f t="shared" si="109"/>
        <v>39.085899999999995</v>
      </c>
      <c r="P1622" s="17">
        <f t="shared" si="110"/>
        <v>353.90607000000006</v>
      </c>
      <c r="Q1622" s="17"/>
      <c r="R1622" s="16">
        <v>17.690000000000001</v>
      </c>
      <c r="S1622" s="39" t="s">
        <v>43</v>
      </c>
      <c r="T1622" s="18"/>
    </row>
    <row r="1623" spans="8:20" x14ac:dyDescent="0.25">
      <c r="H1623" s="15">
        <v>41224</v>
      </c>
      <c r="I1623" s="96">
        <v>0.5</v>
      </c>
      <c r="J1623" s="100">
        <f t="shared" si="108"/>
        <v>41224.5</v>
      </c>
      <c r="K1623" s="16">
        <v>42.008000000000003</v>
      </c>
      <c r="L1623" s="100">
        <f>'Barometric Data'!B1623+'Barometric Data'!C1623</f>
        <v>41224.5</v>
      </c>
      <c r="M1623" s="106">
        <f t="shared" si="111"/>
        <v>0</v>
      </c>
      <c r="N1623" s="16">
        <f>'Barometric Data'!E1623</f>
        <v>3.036</v>
      </c>
      <c r="O1623" s="16">
        <f t="shared" si="109"/>
        <v>38.972000000000001</v>
      </c>
      <c r="P1623" s="17">
        <f t="shared" si="110"/>
        <v>354.01997000000006</v>
      </c>
      <c r="Q1623" s="17"/>
      <c r="R1623" s="16">
        <v>17.693000000000001</v>
      </c>
      <c r="S1623" s="39" t="s">
        <v>43</v>
      </c>
      <c r="T1623" s="18"/>
    </row>
    <row r="1624" spans="8:20" x14ac:dyDescent="0.25">
      <c r="H1624" s="15">
        <v>41224</v>
      </c>
      <c r="I1624" s="96">
        <v>0.75</v>
      </c>
      <c r="J1624" s="100">
        <f t="shared" si="108"/>
        <v>41224.75</v>
      </c>
      <c r="K1624" s="16">
        <v>41.999600000000001</v>
      </c>
      <c r="L1624" s="100">
        <f>'Barometric Data'!B1624+'Barometric Data'!C1624</f>
        <v>41224.75</v>
      </c>
      <c r="M1624" s="106">
        <f t="shared" si="111"/>
        <v>0</v>
      </c>
      <c r="N1624" s="16">
        <f>'Barometric Data'!E1624</f>
        <v>3.0769000000000002</v>
      </c>
      <c r="O1624" s="16">
        <f t="shared" si="109"/>
        <v>38.922699999999999</v>
      </c>
      <c r="P1624" s="17">
        <f t="shared" si="110"/>
        <v>354.06927000000002</v>
      </c>
      <c r="Q1624" s="17"/>
      <c r="R1624" s="16">
        <v>17.704000000000001</v>
      </c>
      <c r="S1624" s="39" t="s">
        <v>43</v>
      </c>
      <c r="T1624" s="18"/>
    </row>
    <row r="1625" spans="8:20" x14ac:dyDescent="0.25">
      <c r="H1625" s="15">
        <v>41225</v>
      </c>
      <c r="I1625" s="96">
        <v>0</v>
      </c>
      <c r="J1625" s="100">
        <f t="shared" si="108"/>
        <v>41225</v>
      </c>
      <c r="K1625" s="16">
        <v>41.981400000000001</v>
      </c>
      <c r="L1625" s="100">
        <f>'Barometric Data'!B1625+'Barometric Data'!C1625</f>
        <v>41225</v>
      </c>
      <c r="M1625" s="106">
        <f t="shared" si="111"/>
        <v>0</v>
      </c>
      <c r="N1625" s="16">
        <f>'Barometric Data'!E1625</f>
        <v>3.1048</v>
      </c>
      <c r="O1625" s="16">
        <f t="shared" si="109"/>
        <v>38.876600000000003</v>
      </c>
      <c r="P1625" s="17">
        <f t="shared" si="110"/>
        <v>354.11537000000004</v>
      </c>
      <c r="Q1625" s="17"/>
      <c r="R1625" s="16">
        <v>17.721</v>
      </c>
      <c r="S1625" s="39" t="s">
        <v>43</v>
      </c>
      <c r="T1625" s="18"/>
    </row>
    <row r="1626" spans="8:20" x14ac:dyDescent="0.25">
      <c r="H1626" s="15">
        <v>41225</v>
      </c>
      <c r="I1626" s="96">
        <v>0.25</v>
      </c>
      <c r="J1626" s="100">
        <f t="shared" si="108"/>
        <v>41225.25</v>
      </c>
      <c r="K1626" s="16">
        <v>41.958500000000001</v>
      </c>
      <c r="L1626" s="100">
        <f>'Barometric Data'!B1626+'Barometric Data'!C1626</f>
        <v>41225.25</v>
      </c>
      <c r="M1626" s="106">
        <f t="shared" si="111"/>
        <v>0</v>
      </c>
      <c r="N1626" s="16">
        <f>'Barometric Data'!E1626</f>
        <v>3.0880000000000001</v>
      </c>
      <c r="O1626" s="16">
        <f t="shared" si="109"/>
        <v>38.8705</v>
      </c>
      <c r="P1626" s="17">
        <f t="shared" si="110"/>
        <v>354.12147000000004</v>
      </c>
      <c r="Q1626" s="17"/>
      <c r="R1626" s="16">
        <v>17.701000000000001</v>
      </c>
      <c r="S1626" s="39" t="s">
        <v>43</v>
      </c>
      <c r="T1626" s="18"/>
    </row>
    <row r="1627" spans="8:20" x14ac:dyDescent="0.25">
      <c r="H1627" s="15">
        <v>41225</v>
      </c>
      <c r="I1627" s="96">
        <v>0.5</v>
      </c>
      <c r="J1627" s="100">
        <f t="shared" si="108"/>
        <v>41225.5</v>
      </c>
      <c r="K1627" s="16">
        <v>41.961599999999997</v>
      </c>
      <c r="L1627" s="100">
        <f>'Barometric Data'!B1627+'Barometric Data'!C1627</f>
        <v>41225.5</v>
      </c>
      <c r="M1627" s="106">
        <f t="shared" si="111"/>
        <v>0</v>
      </c>
      <c r="N1627" s="16">
        <f>'Barometric Data'!E1627</f>
        <v>3.1284999999999998</v>
      </c>
      <c r="O1627" s="16">
        <f t="shared" si="109"/>
        <v>38.833099999999995</v>
      </c>
      <c r="P1627" s="17">
        <f t="shared" si="110"/>
        <v>354.15887000000004</v>
      </c>
      <c r="Q1627" s="17"/>
      <c r="R1627" s="16">
        <v>17.712</v>
      </c>
      <c r="S1627" s="39" t="s">
        <v>43</v>
      </c>
      <c r="T1627" s="18"/>
    </row>
    <row r="1628" spans="8:20" x14ac:dyDescent="0.25">
      <c r="H1628" s="15">
        <v>41225</v>
      </c>
      <c r="I1628" s="96">
        <v>0.75</v>
      </c>
      <c r="J1628" s="100">
        <f t="shared" si="108"/>
        <v>41225.75</v>
      </c>
      <c r="K1628" s="16">
        <v>41.928800000000003</v>
      </c>
      <c r="L1628" s="100">
        <f>'Barometric Data'!B1628+'Barometric Data'!C1628</f>
        <v>41225.75</v>
      </c>
      <c r="M1628" s="106">
        <f t="shared" si="111"/>
        <v>0</v>
      </c>
      <c r="N1628" s="16">
        <f>'Barometric Data'!E1628</f>
        <v>3.0872999999999999</v>
      </c>
      <c r="O1628" s="16">
        <f t="shared" si="109"/>
        <v>38.841500000000003</v>
      </c>
      <c r="P1628" s="17">
        <f t="shared" si="110"/>
        <v>354.15047000000004</v>
      </c>
      <c r="Q1628" s="17"/>
      <c r="R1628" s="16">
        <v>17.696000000000002</v>
      </c>
      <c r="S1628" s="39" t="s">
        <v>43</v>
      </c>
      <c r="T1628" s="18"/>
    </row>
    <row r="1629" spans="8:20" x14ac:dyDescent="0.25">
      <c r="H1629" s="15">
        <v>41226</v>
      </c>
      <c r="I1629" s="96">
        <v>0</v>
      </c>
      <c r="J1629" s="100">
        <f t="shared" si="108"/>
        <v>41226</v>
      </c>
      <c r="K1629" s="16">
        <v>41.889899999999997</v>
      </c>
      <c r="L1629" s="100">
        <f>'Barometric Data'!B1629+'Barometric Data'!C1629</f>
        <v>41226</v>
      </c>
      <c r="M1629" s="106">
        <f t="shared" si="111"/>
        <v>0</v>
      </c>
      <c r="N1629" s="16">
        <f>'Barometric Data'!E1629</f>
        <v>3.0811999999999999</v>
      </c>
      <c r="O1629" s="16">
        <f t="shared" si="109"/>
        <v>38.808699999999995</v>
      </c>
      <c r="P1629" s="17">
        <f t="shared" si="110"/>
        <v>354.18327000000005</v>
      </c>
      <c r="Q1629" s="17"/>
      <c r="R1629" s="16">
        <v>17.693000000000001</v>
      </c>
      <c r="S1629" s="39" t="s">
        <v>43</v>
      </c>
      <c r="T1629" s="18"/>
    </row>
    <row r="1630" spans="8:20" x14ac:dyDescent="0.25">
      <c r="H1630" s="15">
        <v>41226</v>
      </c>
      <c r="I1630" s="96">
        <v>0.25</v>
      </c>
      <c r="J1630" s="100">
        <f t="shared" si="108"/>
        <v>41226.25</v>
      </c>
      <c r="K1630" s="16">
        <v>41.91</v>
      </c>
      <c r="L1630" s="100">
        <f>'Barometric Data'!B1630+'Barometric Data'!C1630</f>
        <v>41226.25</v>
      </c>
      <c r="M1630" s="106">
        <f t="shared" si="111"/>
        <v>0</v>
      </c>
      <c r="N1630" s="16">
        <f>'Barometric Data'!E1630</f>
        <v>3.0697000000000001</v>
      </c>
      <c r="O1630" s="16">
        <f t="shared" si="109"/>
        <v>38.840299999999999</v>
      </c>
      <c r="P1630" s="17">
        <f t="shared" si="110"/>
        <v>354.15167000000002</v>
      </c>
      <c r="Q1630" s="17"/>
      <c r="R1630" s="16">
        <v>17.704999999999998</v>
      </c>
      <c r="S1630" s="39" t="s">
        <v>43</v>
      </c>
      <c r="T1630" s="18"/>
    </row>
    <row r="1631" spans="8:20" x14ac:dyDescent="0.25">
      <c r="H1631" s="15">
        <v>41226</v>
      </c>
      <c r="I1631" s="96">
        <v>0.5</v>
      </c>
      <c r="J1631" s="100">
        <f t="shared" si="108"/>
        <v>41226.5</v>
      </c>
      <c r="K1631" s="16">
        <v>41.889899999999997</v>
      </c>
      <c r="L1631" s="100">
        <f>'Barometric Data'!B1631+'Barometric Data'!C1631</f>
        <v>41226.5</v>
      </c>
      <c r="M1631" s="106">
        <f t="shared" si="111"/>
        <v>0</v>
      </c>
      <c r="N1631" s="16">
        <f>'Barometric Data'!E1631</f>
        <v>3.0583</v>
      </c>
      <c r="O1631" s="16">
        <f t="shared" si="109"/>
        <v>38.831599999999995</v>
      </c>
      <c r="P1631" s="17">
        <f t="shared" si="110"/>
        <v>354.16037000000006</v>
      </c>
      <c r="Q1631" s="17"/>
      <c r="R1631" s="16">
        <v>17.689</v>
      </c>
      <c r="S1631" s="39" t="s">
        <v>43</v>
      </c>
      <c r="T1631" s="18"/>
    </row>
    <row r="1632" spans="8:20" x14ac:dyDescent="0.25">
      <c r="H1632" s="15">
        <v>41226</v>
      </c>
      <c r="I1632" s="96">
        <v>0.75</v>
      </c>
      <c r="J1632" s="100">
        <f t="shared" si="108"/>
        <v>41226.75</v>
      </c>
      <c r="K1632" s="16">
        <v>41.833799999999997</v>
      </c>
      <c r="L1632" s="100">
        <f>'Barometric Data'!B1632+'Barometric Data'!C1632</f>
        <v>41226.75</v>
      </c>
      <c r="M1632" s="106">
        <f t="shared" si="111"/>
        <v>0</v>
      </c>
      <c r="N1632" s="16">
        <f>'Barometric Data'!E1632</f>
        <v>2.9571000000000001</v>
      </c>
      <c r="O1632" s="16">
        <f t="shared" si="109"/>
        <v>38.8767</v>
      </c>
      <c r="P1632" s="17">
        <f t="shared" si="110"/>
        <v>354.11527000000001</v>
      </c>
      <c r="Q1632" s="17"/>
      <c r="R1632" s="16">
        <v>17.695</v>
      </c>
      <c r="S1632" s="39" t="s">
        <v>43</v>
      </c>
      <c r="T1632" s="18"/>
    </row>
    <row r="1633" spans="8:20" x14ac:dyDescent="0.25">
      <c r="H1633" s="15">
        <v>41227</v>
      </c>
      <c r="I1633" s="96">
        <v>0</v>
      </c>
      <c r="J1633" s="100">
        <f t="shared" si="108"/>
        <v>41227</v>
      </c>
      <c r="K1633" s="16">
        <v>41.801600000000001</v>
      </c>
      <c r="L1633" s="100">
        <f>'Barometric Data'!B1633+'Barometric Data'!C1633</f>
        <v>41227</v>
      </c>
      <c r="M1633" s="106">
        <f t="shared" si="111"/>
        <v>0</v>
      </c>
      <c r="N1633" s="16">
        <f>'Barometric Data'!E1633</f>
        <v>2.9356</v>
      </c>
      <c r="O1633" s="16">
        <f t="shared" si="109"/>
        <v>38.866</v>
      </c>
      <c r="P1633" s="17">
        <f t="shared" si="110"/>
        <v>354.12597000000005</v>
      </c>
      <c r="Q1633" s="17"/>
      <c r="R1633" s="16">
        <v>17.681999999999999</v>
      </c>
      <c r="S1633" s="39" t="s">
        <v>43</v>
      </c>
      <c r="T1633" s="18"/>
    </row>
    <row r="1634" spans="8:20" x14ac:dyDescent="0.25">
      <c r="H1634" s="15">
        <v>41227</v>
      </c>
      <c r="I1634" s="96">
        <v>0.25</v>
      </c>
      <c r="J1634" s="100">
        <f t="shared" si="108"/>
        <v>41227.25</v>
      </c>
      <c r="K1634" s="16">
        <v>41.8431</v>
      </c>
      <c r="L1634" s="100">
        <f>'Barometric Data'!B1634+'Barometric Data'!C1634</f>
        <v>41227.25</v>
      </c>
      <c r="M1634" s="106">
        <f t="shared" si="111"/>
        <v>0</v>
      </c>
      <c r="N1634" s="16">
        <f>'Barometric Data'!E1634</f>
        <v>2.9386999999999999</v>
      </c>
      <c r="O1634" s="16">
        <f t="shared" si="109"/>
        <v>38.904400000000003</v>
      </c>
      <c r="P1634" s="17">
        <f t="shared" si="110"/>
        <v>354.08757000000003</v>
      </c>
      <c r="Q1634" s="17"/>
      <c r="R1634" s="16">
        <v>17.696999999999999</v>
      </c>
      <c r="S1634" s="39" t="s">
        <v>43</v>
      </c>
      <c r="T1634" s="18"/>
    </row>
    <row r="1635" spans="8:20" x14ac:dyDescent="0.25">
      <c r="H1635" s="15">
        <v>41227</v>
      </c>
      <c r="I1635" s="96">
        <v>0.5</v>
      </c>
      <c r="J1635" s="100">
        <f t="shared" si="108"/>
        <v>41227.5</v>
      </c>
      <c r="K1635" s="16">
        <v>41.892699999999998</v>
      </c>
      <c r="L1635" s="100">
        <f>'Barometric Data'!B1635+'Barometric Data'!C1635</f>
        <v>41227.5</v>
      </c>
      <c r="M1635" s="106">
        <f t="shared" si="111"/>
        <v>0</v>
      </c>
      <c r="N1635" s="16">
        <f>'Barometric Data'!E1635</f>
        <v>3.0064000000000002</v>
      </c>
      <c r="O1635" s="16">
        <f t="shared" si="109"/>
        <v>38.886299999999999</v>
      </c>
      <c r="P1635" s="17">
        <f t="shared" si="110"/>
        <v>354.10567000000003</v>
      </c>
      <c r="Q1635" s="17"/>
      <c r="R1635" s="16">
        <v>17.684999999999999</v>
      </c>
      <c r="S1635" s="39" t="s">
        <v>43</v>
      </c>
      <c r="T1635" s="18"/>
    </row>
    <row r="1636" spans="8:20" x14ac:dyDescent="0.25">
      <c r="H1636" s="15">
        <v>41227</v>
      </c>
      <c r="I1636" s="96">
        <v>0.75</v>
      </c>
      <c r="J1636" s="100">
        <f t="shared" si="108"/>
        <v>41227.75</v>
      </c>
      <c r="K1636" s="16">
        <v>41.875500000000002</v>
      </c>
      <c r="L1636" s="100">
        <f>'Barometric Data'!B1636+'Barometric Data'!C1636</f>
        <v>41227.75</v>
      </c>
      <c r="M1636" s="106">
        <f t="shared" si="111"/>
        <v>0</v>
      </c>
      <c r="N1636" s="16">
        <f>'Barometric Data'!E1636</f>
        <v>3.0005999999999999</v>
      </c>
      <c r="O1636" s="16">
        <f t="shared" si="109"/>
        <v>38.874900000000004</v>
      </c>
      <c r="P1636" s="17">
        <f t="shared" si="110"/>
        <v>354.11707000000001</v>
      </c>
      <c r="Q1636" s="17"/>
      <c r="R1636" s="16">
        <v>17.693999999999999</v>
      </c>
      <c r="S1636" s="39" t="s">
        <v>43</v>
      </c>
      <c r="T1636" s="18"/>
    </row>
    <row r="1637" spans="8:20" x14ac:dyDescent="0.25">
      <c r="H1637" s="15">
        <v>41228</v>
      </c>
      <c r="I1637" s="96">
        <v>0</v>
      </c>
      <c r="J1637" s="100">
        <f t="shared" si="108"/>
        <v>41228</v>
      </c>
      <c r="K1637" s="16">
        <v>41.883299999999998</v>
      </c>
      <c r="L1637" s="100">
        <f>'Barometric Data'!B1637+'Barometric Data'!C1637</f>
        <v>41228</v>
      </c>
      <c r="M1637" s="106">
        <f t="shared" si="111"/>
        <v>0</v>
      </c>
      <c r="N1637" s="16">
        <f>'Barometric Data'!E1637</f>
        <v>3.0417000000000001</v>
      </c>
      <c r="O1637" s="16">
        <f t="shared" si="109"/>
        <v>38.8416</v>
      </c>
      <c r="P1637" s="17">
        <f t="shared" si="110"/>
        <v>354.15037000000007</v>
      </c>
      <c r="Q1637" s="17"/>
      <c r="R1637" s="16">
        <v>17.716999999999999</v>
      </c>
      <c r="S1637" s="39" t="s">
        <v>43</v>
      </c>
      <c r="T1637" s="18"/>
    </row>
    <row r="1638" spans="8:20" x14ac:dyDescent="0.25">
      <c r="H1638" s="15">
        <v>41228</v>
      </c>
      <c r="I1638" s="96">
        <v>0.25</v>
      </c>
      <c r="J1638" s="100">
        <f t="shared" si="108"/>
        <v>41228.25</v>
      </c>
      <c r="K1638" s="16">
        <v>41.877600000000001</v>
      </c>
      <c r="L1638" s="100">
        <f>'Barometric Data'!B1638+'Barometric Data'!C1638</f>
        <v>41228.25</v>
      </c>
      <c r="M1638" s="106">
        <f t="shared" si="111"/>
        <v>0</v>
      </c>
      <c r="N1638" s="16">
        <f>'Barometric Data'!E1638</f>
        <v>3.0371000000000001</v>
      </c>
      <c r="O1638" s="16">
        <f t="shared" si="109"/>
        <v>38.840499999999999</v>
      </c>
      <c r="P1638" s="17">
        <f t="shared" si="110"/>
        <v>354.15147000000002</v>
      </c>
      <c r="Q1638" s="17"/>
      <c r="R1638" s="16">
        <v>17.707999999999998</v>
      </c>
      <c r="S1638" s="39" t="s">
        <v>43</v>
      </c>
      <c r="T1638" s="18"/>
    </row>
    <row r="1639" spans="8:20" x14ac:dyDescent="0.25">
      <c r="H1639" s="15">
        <v>41228</v>
      </c>
      <c r="I1639" s="96">
        <v>0.5</v>
      </c>
      <c r="J1639" s="100">
        <f t="shared" si="108"/>
        <v>41228.5</v>
      </c>
      <c r="K1639" s="16">
        <v>41.855499999999999</v>
      </c>
      <c r="L1639" s="100">
        <f>'Barometric Data'!B1639+'Barometric Data'!C1639</f>
        <v>41228.5</v>
      </c>
      <c r="M1639" s="106">
        <f t="shared" si="111"/>
        <v>0</v>
      </c>
      <c r="N1639" s="16">
        <f>'Barometric Data'!E1639</f>
        <v>2.9931999999999999</v>
      </c>
      <c r="O1639" s="16">
        <f t="shared" si="109"/>
        <v>38.862299999999998</v>
      </c>
      <c r="P1639" s="17">
        <f t="shared" si="110"/>
        <v>354.12967000000003</v>
      </c>
      <c r="Q1639" s="17"/>
      <c r="R1639" s="16">
        <v>17.701000000000001</v>
      </c>
      <c r="S1639" s="39" t="s">
        <v>43</v>
      </c>
      <c r="T1639" s="18"/>
    </row>
    <row r="1640" spans="8:20" x14ac:dyDescent="0.25">
      <c r="H1640" s="15">
        <v>41228</v>
      </c>
      <c r="I1640" s="96">
        <v>0.75</v>
      </c>
      <c r="J1640" s="100">
        <f t="shared" si="108"/>
        <v>41228.75</v>
      </c>
      <c r="K1640" s="16">
        <v>41.767000000000003</v>
      </c>
      <c r="L1640" s="100">
        <f>'Barometric Data'!B1640+'Barometric Data'!C1640</f>
        <v>41228.75</v>
      </c>
      <c r="M1640" s="106">
        <f t="shared" si="111"/>
        <v>0</v>
      </c>
      <c r="N1640" s="16">
        <f>'Barometric Data'!E1640</f>
        <v>2.8544999999999998</v>
      </c>
      <c r="O1640" s="16">
        <f t="shared" si="109"/>
        <v>38.912500000000001</v>
      </c>
      <c r="P1640" s="17">
        <f t="shared" si="110"/>
        <v>354.07947000000001</v>
      </c>
      <c r="Q1640" s="17"/>
      <c r="R1640" s="16">
        <v>17.693999999999999</v>
      </c>
      <c r="S1640" s="39" t="s">
        <v>43</v>
      </c>
      <c r="T1640" s="18"/>
    </row>
    <row r="1641" spans="8:20" x14ac:dyDescent="0.25">
      <c r="H1641" s="15">
        <v>41229</v>
      </c>
      <c r="I1641" s="96">
        <v>0</v>
      </c>
      <c r="J1641" s="100">
        <f t="shared" si="108"/>
        <v>41229</v>
      </c>
      <c r="K1641" s="16">
        <v>41.752499999999998</v>
      </c>
      <c r="L1641" s="100">
        <f>'Barometric Data'!B1641+'Barometric Data'!C1641</f>
        <v>41229</v>
      </c>
      <c r="M1641" s="106">
        <f t="shared" si="111"/>
        <v>0</v>
      </c>
      <c r="N1641" s="16">
        <f>'Barometric Data'!E1641</f>
        <v>2.7896000000000001</v>
      </c>
      <c r="O1641" s="16">
        <f t="shared" si="109"/>
        <v>38.962899999999998</v>
      </c>
      <c r="P1641" s="17">
        <f t="shared" si="110"/>
        <v>354.02907000000005</v>
      </c>
      <c r="Q1641" s="17"/>
      <c r="R1641" s="16">
        <v>17.687000000000001</v>
      </c>
      <c r="S1641" s="39" t="s">
        <v>43</v>
      </c>
      <c r="T1641" s="18"/>
    </row>
    <row r="1642" spans="8:20" x14ac:dyDescent="0.25">
      <c r="H1642" s="15">
        <v>41229</v>
      </c>
      <c r="I1642" s="96">
        <v>0.25</v>
      </c>
      <c r="J1642" s="100">
        <f t="shared" si="108"/>
        <v>41229.25</v>
      </c>
      <c r="K1642" s="16">
        <v>41.751199999999997</v>
      </c>
      <c r="L1642" s="100">
        <f>'Barometric Data'!B1642+'Barometric Data'!C1642</f>
        <v>41229.25</v>
      </c>
      <c r="M1642" s="106">
        <f t="shared" si="111"/>
        <v>0</v>
      </c>
      <c r="N1642" s="16">
        <f>'Barometric Data'!E1642</f>
        <v>2.7362000000000002</v>
      </c>
      <c r="O1642" s="16">
        <f t="shared" si="109"/>
        <v>39.015000000000001</v>
      </c>
      <c r="P1642" s="17">
        <f t="shared" si="110"/>
        <v>353.97697000000005</v>
      </c>
      <c r="Q1642" s="17"/>
      <c r="R1642" s="16">
        <v>17.696000000000002</v>
      </c>
      <c r="S1642" s="39" t="s">
        <v>43</v>
      </c>
      <c r="T1642" s="18"/>
    </row>
    <row r="1643" spans="8:20" x14ac:dyDescent="0.25">
      <c r="H1643" s="15">
        <v>41229</v>
      </c>
      <c r="I1643" s="96">
        <v>0.5</v>
      </c>
      <c r="J1643" s="100">
        <f t="shared" ref="J1643:J1706" si="112">H1643+I1643</f>
        <v>41229.5</v>
      </c>
      <c r="K1643" s="16">
        <v>41.789299999999997</v>
      </c>
      <c r="L1643" s="100">
        <f>'Barometric Data'!B1643+'Barometric Data'!C1643</f>
        <v>41229.5</v>
      </c>
      <c r="M1643" s="106">
        <f t="shared" si="111"/>
        <v>0</v>
      </c>
      <c r="N1643" s="16">
        <f>'Barometric Data'!E1643</f>
        <v>2.7545000000000002</v>
      </c>
      <c r="O1643" s="16">
        <f t="shared" si="109"/>
        <v>39.034799999999997</v>
      </c>
      <c r="P1643" s="17">
        <f t="shared" si="110"/>
        <v>353.95717000000002</v>
      </c>
      <c r="Q1643" s="17"/>
      <c r="R1643" s="16">
        <v>17.701000000000001</v>
      </c>
      <c r="S1643" s="39" t="s">
        <v>43</v>
      </c>
      <c r="T1643" s="18"/>
    </row>
    <row r="1644" spans="8:20" x14ac:dyDescent="0.25">
      <c r="H1644" s="15">
        <v>41229</v>
      </c>
      <c r="I1644" s="96">
        <v>0.75</v>
      </c>
      <c r="J1644" s="100">
        <f t="shared" si="112"/>
        <v>41229.75</v>
      </c>
      <c r="K1644" s="16">
        <v>41.770400000000002</v>
      </c>
      <c r="L1644" s="100">
        <f>'Barometric Data'!B1644+'Barometric Data'!C1644</f>
        <v>41229.75</v>
      </c>
      <c r="M1644" s="106">
        <f t="shared" si="111"/>
        <v>0</v>
      </c>
      <c r="N1644" s="16">
        <f>'Barometric Data'!E1644</f>
        <v>2.722</v>
      </c>
      <c r="O1644" s="16">
        <f t="shared" si="109"/>
        <v>39.048400000000001</v>
      </c>
      <c r="P1644" s="17">
        <f t="shared" si="110"/>
        <v>353.94357000000002</v>
      </c>
      <c r="Q1644" s="17"/>
      <c r="R1644" s="16">
        <v>17.696000000000002</v>
      </c>
      <c r="S1644" s="39" t="s">
        <v>43</v>
      </c>
      <c r="T1644" s="18"/>
    </row>
    <row r="1645" spans="8:20" x14ac:dyDescent="0.25">
      <c r="H1645" s="15">
        <v>41230</v>
      </c>
      <c r="I1645" s="96">
        <v>0</v>
      </c>
      <c r="J1645" s="100">
        <f t="shared" si="112"/>
        <v>41230</v>
      </c>
      <c r="K1645" s="16">
        <v>41.780999999999999</v>
      </c>
      <c r="L1645" s="100">
        <f>'Barometric Data'!B1645+'Barometric Data'!C1645</f>
        <v>41230</v>
      </c>
      <c r="M1645" s="106">
        <f t="shared" si="111"/>
        <v>0</v>
      </c>
      <c r="N1645" s="16">
        <f>'Barometric Data'!E1645</f>
        <v>2.7221000000000002</v>
      </c>
      <c r="O1645" s="16">
        <f t="shared" si="109"/>
        <v>39.058900000000001</v>
      </c>
      <c r="P1645" s="17">
        <f t="shared" si="110"/>
        <v>353.93307000000004</v>
      </c>
      <c r="Q1645" s="17"/>
      <c r="R1645" s="16">
        <v>17.687999999999999</v>
      </c>
      <c r="S1645" s="39" t="s">
        <v>43</v>
      </c>
      <c r="T1645" s="18"/>
    </row>
    <row r="1646" spans="8:20" x14ac:dyDescent="0.25">
      <c r="H1646" s="15">
        <v>41230</v>
      </c>
      <c r="I1646" s="96">
        <v>0.25</v>
      </c>
      <c r="J1646" s="100">
        <f t="shared" si="112"/>
        <v>41230.25</v>
      </c>
      <c r="K1646" s="16">
        <v>41.7483</v>
      </c>
      <c r="L1646" s="100">
        <f>'Barometric Data'!B1646+'Barometric Data'!C1646</f>
        <v>41230.25</v>
      </c>
      <c r="M1646" s="106">
        <f t="shared" si="111"/>
        <v>0</v>
      </c>
      <c r="N1646" s="16">
        <f>'Barometric Data'!E1646</f>
        <v>2.6646999999999998</v>
      </c>
      <c r="O1646" s="16">
        <f t="shared" si="109"/>
        <v>39.083600000000004</v>
      </c>
      <c r="P1646" s="17">
        <f t="shared" si="110"/>
        <v>353.90837000000005</v>
      </c>
      <c r="Q1646" s="17"/>
      <c r="R1646" s="16">
        <v>17.692</v>
      </c>
      <c r="S1646" s="39" t="s">
        <v>43</v>
      </c>
      <c r="T1646" s="18"/>
    </row>
    <row r="1647" spans="8:20" x14ac:dyDescent="0.25">
      <c r="H1647" s="15">
        <v>41230</v>
      </c>
      <c r="I1647" s="96">
        <v>0.5</v>
      </c>
      <c r="J1647" s="100">
        <f t="shared" si="112"/>
        <v>41230.5</v>
      </c>
      <c r="K1647" s="16">
        <v>41.752600000000001</v>
      </c>
      <c r="L1647" s="100">
        <f>'Barometric Data'!B1647+'Barometric Data'!C1647</f>
        <v>41230.5</v>
      </c>
      <c r="M1647" s="106">
        <f t="shared" si="111"/>
        <v>0</v>
      </c>
      <c r="N1647" s="16">
        <f>'Barometric Data'!E1647</f>
        <v>2.6109</v>
      </c>
      <c r="O1647" s="16">
        <f t="shared" si="109"/>
        <v>39.1417</v>
      </c>
      <c r="P1647" s="17">
        <f t="shared" si="110"/>
        <v>353.85027000000002</v>
      </c>
      <c r="Q1647" s="17"/>
      <c r="R1647" s="16">
        <v>17.701000000000001</v>
      </c>
      <c r="S1647" s="39" t="s">
        <v>43</v>
      </c>
      <c r="T1647" s="18"/>
    </row>
    <row r="1648" spans="8:20" x14ac:dyDescent="0.25">
      <c r="H1648" s="15">
        <v>41230</v>
      </c>
      <c r="I1648" s="96">
        <v>0.75</v>
      </c>
      <c r="J1648" s="100">
        <f t="shared" si="112"/>
        <v>41230.75</v>
      </c>
      <c r="K1648" s="16">
        <v>41.700400000000002</v>
      </c>
      <c r="L1648" s="100">
        <f>'Barometric Data'!B1648+'Barometric Data'!C1648</f>
        <v>41230.75</v>
      </c>
      <c r="M1648" s="106">
        <f t="shared" si="111"/>
        <v>0</v>
      </c>
      <c r="N1648" s="16">
        <f>'Barometric Data'!E1648</f>
        <v>2.5015000000000001</v>
      </c>
      <c r="O1648" s="16">
        <f t="shared" si="109"/>
        <v>39.198900000000002</v>
      </c>
      <c r="P1648" s="17">
        <f t="shared" si="110"/>
        <v>353.79307000000006</v>
      </c>
      <c r="Q1648" s="17"/>
      <c r="R1648" s="16">
        <v>17.696000000000002</v>
      </c>
      <c r="S1648" s="39" t="s">
        <v>43</v>
      </c>
      <c r="T1648" s="18"/>
    </row>
    <row r="1649" spans="8:20" x14ac:dyDescent="0.25">
      <c r="H1649" s="15">
        <v>41231</v>
      </c>
      <c r="I1649" s="96">
        <v>0</v>
      </c>
      <c r="J1649" s="100">
        <f t="shared" si="112"/>
        <v>41231</v>
      </c>
      <c r="K1649" s="16">
        <v>41.718800000000002</v>
      </c>
      <c r="L1649" s="100">
        <f>'Barometric Data'!B1649+'Barometric Data'!C1649</f>
        <v>41231</v>
      </c>
      <c r="M1649" s="106">
        <f t="shared" si="111"/>
        <v>0</v>
      </c>
      <c r="N1649" s="16">
        <f>'Barometric Data'!E1649</f>
        <v>2.4883000000000002</v>
      </c>
      <c r="O1649" s="16">
        <f t="shared" si="109"/>
        <v>39.230499999999999</v>
      </c>
      <c r="P1649" s="17">
        <f t="shared" si="110"/>
        <v>353.76147000000003</v>
      </c>
      <c r="Q1649" s="17"/>
      <c r="R1649" s="16">
        <v>17.698</v>
      </c>
      <c r="S1649" s="39" t="s">
        <v>43</v>
      </c>
      <c r="T1649" s="18"/>
    </row>
    <row r="1650" spans="8:20" x14ac:dyDescent="0.25">
      <c r="H1650" s="15">
        <v>41231</v>
      </c>
      <c r="I1650" s="96">
        <v>0.25</v>
      </c>
      <c r="J1650" s="100">
        <f t="shared" si="112"/>
        <v>41231.25</v>
      </c>
      <c r="K1650" s="16">
        <v>41.8414</v>
      </c>
      <c r="L1650" s="100">
        <f>'Barometric Data'!B1650+'Barometric Data'!C1650</f>
        <v>41231.25</v>
      </c>
      <c r="M1650" s="106">
        <f t="shared" si="111"/>
        <v>0</v>
      </c>
      <c r="N1650" s="16">
        <f>'Barometric Data'!E1650</f>
        <v>2.6488999999999998</v>
      </c>
      <c r="O1650" s="16">
        <f t="shared" si="109"/>
        <v>39.192500000000003</v>
      </c>
      <c r="P1650" s="17">
        <f t="shared" si="110"/>
        <v>353.79947000000004</v>
      </c>
      <c r="Q1650" s="17"/>
      <c r="R1650" s="16">
        <v>17.693999999999999</v>
      </c>
      <c r="S1650" s="39" t="s">
        <v>43</v>
      </c>
      <c r="T1650" s="18"/>
    </row>
    <row r="1651" spans="8:20" x14ac:dyDescent="0.25">
      <c r="H1651" s="15">
        <v>41231</v>
      </c>
      <c r="I1651" s="96">
        <v>0.5</v>
      </c>
      <c r="J1651" s="100">
        <f t="shared" si="112"/>
        <v>41231.5</v>
      </c>
      <c r="K1651" s="16">
        <v>41.9161</v>
      </c>
      <c r="L1651" s="100">
        <f>'Barometric Data'!B1651+'Barometric Data'!C1651</f>
        <v>41231.5</v>
      </c>
      <c r="M1651" s="106">
        <f t="shared" si="111"/>
        <v>0</v>
      </c>
      <c r="N1651" s="16">
        <f>'Barometric Data'!E1651</f>
        <v>2.7618999999999998</v>
      </c>
      <c r="O1651" s="16">
        <f t="shared" si="109"/>
        <v>39.154200000000003</v>
      </c>
      <c r="P1651" s="17">
        <f t="shared" si="110"/>
        <v>353.83777000000003</v>
      </c>
      <c r="Q1651" s="17"/>
      <c r="R1651" s="16">
        <v>17.690999999999999</v>
      </c>
      <c r="S1651" s="39" t="s">
        <v>43</v>
      </c>
      <c r="T1651" s="18"/>
    </row>
    <row r="1652" spans="8:20" x14ac:dyDescent="0.25">
      <c r="H1652" s="15">
        <v>41231</v>
      </c>
      <c r="I1652" s="96">
        <v>0.75</v>
      </c>
      <c r="J1652" s="100">
        <f t="shared" si="112"/>
        <v>41231.75</v>
      </c>
      <c r="K1652" s="16">
        <v>41.880299999999998</v>
      </c>
      <c r="L1652" s="100">
        <f>'Barometric Data'!B1652+'Barometric Data'!C1652</f>
        <v>41231.75</v>
      </c>
      <c r="M1652" s="106">
        <f t="shared" si="111"/>
        <v>0</v>
      </c>
      <c r="N1652" s="16">
        <f>'Barometric Data'!E1652</f>
        <v>2.7545999999999999</v>
      </c>
      <c r="O1652" s="16">
        <f t="shared" si="109"/>
        <v>39.125699999999995</v>
      </c>
      <c r="P1652" s="17">
        <f t="shared" si="110"/>
        <v>353.86627000000004</v>
      </c>
      <c r="Q1652" s="17"/>
      <c r="R1652" s="16">
        <v>17.690000000000001</v>
      </c>
      <c r="S1652" s="39" t="s">
        <v>43</v>
      </c>
      <c r="T1652" s="18"/>
    </row>
    <row r="1653" spans="8:20" x14ac:dyDescent="0.25">
      <c r="H1653" s="15">
        <v>41232</v>
      </c>
      <c r="I1653" s="96">
        <v>0</v>
      </c>
      <c r="J1653" s="100">
        <f t="shared" si="112"/>
        <v>41232</v>
      </c>
      <c r="K1653" s="16">
        <v>41.893099999999997</v>
      </c>
      <c r="L1653" s="100">
        <f>'Barometric Data'!B1653+'Barometric Data'!C1653</f>
        <v>41232</v>
      </c>
      <c r="M1653" s="106">
        <f t="shared" si="111"/>
        <v>0</v>
      </c>
      <c r="N1653" s="16">
        <f>'Barometric Data'!E1653</f>
        <v>2.8003999999999998</v>
      </c>
      <c r="O1653" s="16">
        <f t="shared" si="109"/>
        <v>39.092699999999994</v>
      </c>
      <c r="P1653" s="17">
        <f t="shared" si="110"/>
        <v>353.89927000000006</v>
      </c>
      <c r="Q1653" s="17"/>
      <c r="R1653" s="16">
        <v>17.707000000000001</v>
      </c>
      <c r="S1653" s="39" t="s">
        <v>43</v>
      </c>
      <c r="T1653" s="18"/>
    </row>
    <row r="1654" spans="8:20" x14ac:dyDescent="0.25">
      <c r="H1654" s="15">
        <v>41232</v>
      </c>
      <c r="I1654" s="96">
        <v>0.25</v>
      </c>
      <c r="J1654" s="100">
        <f t="shared" si="112"/>
        <v>41232.25</v>
      </c>
      <c r="K1654" s="16">
        <v>41.865000000000002</v>
      </c>
      <c r="L1654" s="100">
        <f>'Barometric Data'!B1654+'Barometric Data'!C1654</f>
        <v>41232.25</v>
      </c>
      <c r="M1654" s="106">
        <f t="shared" si="111"/>
        <v>0</v>
      </c>
      <c r="N1654" s="16">
        <f>'Barometric Data'!E1654</f>
        <v>2.8073000000000001</v>
      </c>
      <c r="O1654" s="16">
        <f t="shared" si="109"/>
        <v>39.057700000000004</v>
      </c>
      <c r="P1654" s="17">
        <f t="shared" si="110"/>
        <v>353.93427000000003</v>
      </c>
      <c r="Q1654" s="17"/>
      <c r="R1654" s="16">
        <v>17.687999999999999</v>
      </c>
      <c r="S1654" s="39" t="s">
        <v>43</v>
      </c>
      <c r="T1654" s="18"/>
    </row>
    <row r="1655" spans="8:20" x14ac:dyDescent="0.25">
      <c r="H1655" s="15">
        <v>41232</v>
      </c>
      <c r="I1655" s="96">
        <v>0.5</v>
      </c>
      <c r="J1655" s="100">
        <f t="shared" si="112"/>
        <v>41232.5</v>
      </c>
      <c r="K1655" s="16">
        <v>41.903300000000002</v>
      </c>
      <c r="L1655" s="100">
        <f>'Barometric Data'!B1655+'Barometric Data'!C1655</f>
        <v>41232.5</v>
      </c>
      <c r="M1655" s="106">
        <f t="shared" si="111"/>
        <v>0</v>
      </c>
      <c r="N1655" s="16">
        <f>'Barometric Data'!E1655</f>
        <v>2.8723000000000001</v>
      </c>
      <c r="O1655" s="16">
        <f t="shared" ref="O1655:O1718" si="113">K1655-N1655</f>
        <v>39.030999999999999</v>
      </c>
      <c r="P1655" s="17">
        <f t="shared" si="110"/>
        <v>353.96097000000003</v>
      </c>
      <c r="Q1655" s="17"/>
      <c r="R1655" s="16">
        <v>17.681000000000001</v>
      </c>
      <c r="S1655" s="39" t="s">
        <v>43</v>
      </c>
      <c r="T1655" s="18"/>
    </row>
    <row r="1656" spans="8:20" x14ac:dyDescent="0.25">
      <c r="H1656" s="15">
        <v>41232</v>
      </c>
      <c r="I1656" s="96">
        <v>0.75</v>
      </c>
      <c r="J1656" s="100">
        <f t="shared" si="112"/>
        <v>41232.75</v>
      </c>
      <c r="K1656" s="16">
        <v>41.853700000000003</v>
      </c>
      <c r="L1656" s="100">
        <f>'Barometric Data'!B1656+'Barometric Data'!C1656</f>
        <v>41232.75</v>
      </c>
      <c r="M1656" s="106">
        <f t="shared" si="111"/>
        <v>0</v>
      </c>
      <c r="N1656" s="16">
        <f>'Barometric Data'!E1656</f>
        <v>2.8134999999999999</v>
      </c>
      <c r="O1656" s="16">
        <f t="shared" si="113"/>
        <v>39.040200000000006</v>
      </c>
      <c r="P1656" s="17">
        <f t="shared" si="110"/>
        <v>353.95177000000001</v>
      </c>
      <c r="Q1656" s="17"/>
      <c r="R1656" s="16">
        <v>17.681999999999999</v>
      </c>
      <c r="S1656" s="39" t="s">
        <v>43</v>
      </c>
      <c r="T1656" s="18"/>
    </row>
    <row r="1657" spans="8:20" x14ac:dyDescent="0.25">
      <c r="H1657" s="15">
        <v>41233</v>
      </c>
      <c r="I1657" s="96">
        <v>0</v>
      </c>
      <c r="J1657" s="100">
        <f t="shared" si="112"/>
        <v>41233</v>
      </c>
      <c r="K1657" s="16">
        <v>41.829799999999999</v>
      </c>
      <c r="L1657" s="100">
        <f>'Barometric Data'!B1657+'Barometric Data'!C1657</f>
        <v>41233</v>
      </c>
      <c r="M1657" s="106">
        <f t="shared" si="111"/>
        <v>0</v>
      </c>
      <c r="N1657" s="16">
        <f>'Barometric Data'!E1657</f>
        <v>2.7850999999999999</v>
      </c>
      <c r="O1657" s="16">
        <f t="shared" si="113"/>
        <v>39.044699999999999</v>
      </c>
      <c r="P1657" s="17">
        <f t="shared" si="110"/>
        <v>353.94727000000006</v>
      </c>
      <c r="Q1657" s="17"/>
      <c r="R1657" s="16">
        <v>17.690000000000001</v>
      </c>
      <c r="S1657" s="39" t="s">
        <v>43</v>
      </c>
      <c r="T1657" s="18"/>
    </row>
    <row r="1658" spans="8:20" x14ac:dyDescent="0.25">
      <c r="H1658" s="15">
        <v>41233</v>
      </c>
      <c r="I1658" s="96">
        <v>0.25</v>
      </c>
      <c r="J1658" s="100">
        <f t="shared" si="112"/>
        <v>41233.25</v>
      </c>
      <c r="K1658" s="16">
        <v>41.795900000000003</v>
      </c>
      <c r="L1658" s="100">
        <f>'Barometric Data'!B1658+'Barometric Data'!C1658</f>
        <v>41233.25</v>
      </c>
      <c r="M1658" s="106">
        <f t="shared" si="111"/>
        <v>0</v>
      </c>
      <c r="N1658" s="16">
        <f>'Barometric Data'!E1658</f>
        <v>2.7339000000000002</v>
      </c>
      <c r="O1658" s="16">
        <f t="shared" si="113"/>
        <v>39.062000000000005</v>
      </c>
      <c r="P1658" s="17">
        <f t="shared" si="110"/>
        <v>353.92997000000003</v>
      </c>
      <c r="Q1658" s="17"/>
      <c r="R1658" s="16">
        <v>17.683</v>
      </c>
      <c r="S1658" s="39" t="s">
        <v>43</v>
      </c>
      <c r="T1658" s="18"/>
    </row>
    <row r="1659" spans="8:20" x14ac:dyDescent="0.25">
      <c r="H1659" s="15">
        <v>41233</v>
      </c>
      <c r="I1659" s="96">
        <v>0.5</v>
      </c>
      <c r="J1659" s="100">
        <f t="shared" si="112"/>
        <v>41233.5</v>
      </c>
      <c r="K1659" s="16">
        <v>41.8048</v>
      </c>
      <c r="L1659" s="100">
        <f>'Barometric Data'!B1659+'Barometric Data'!C1659</f>
        <v>41233.5</v>
      </c>
      <c r="M1659" s="106">
        <f t="shared" si="111"/>
        <v>0</v>
      </c>
      <c r="N1659" s="16">
        <f>'Barometric Data'!E1659</f>
        <v>2.7122000000000002</v>
      </c>
      <c r="O1659" s="16">
        <f t="shared" si="113"/>
        <v>39.092599999999997</v>
      </c>
      <c r="P1659" s="17">
        <f t="shared" si="110"/>
        <v>353.89937000000003</v>
      </c>
      <c r="Q1659" s="17"/>
      <c r="R1659" s="16">
        <v>17.696000000000002</v>
      </c>
      <c r="S1659" s="39" t="s">
        <v>43</v>
      </c>
      <c r="T1659" s="18"/>
    </row>
    <row r="1660" spans="8:20" x14ac:dyDescent="0.25">
      <c r="H1660" s="15">
        <v>41233</v>
      </c>
      <c r="I1660" s="96">
        <v>0.75</v>
      </c>
      <c r="J1660" s="100">
        <f t="shared" si="112"/>
        <v>41233.75</v>
      </c>
      <c r="K1660" s="16">
        <v>41.767600000000002</v>
      </c>
      <c r="L1660" s="100">
        <f>'Barometric Data'!B1660+'Barometric Data'!C1660</f>
        <v>41233.75</v>
      </c>
      <c r="M1660" s="106">
        <f t="shared" si="111"/>
        <v>0</v>
      </c>
      <c r="N1660" s="16">
        <f>'Barometric Data'!E1660</f>
        <v>2.6406000000000001</v>
      </c>
      <c r="O1660" s="16">
        <f t="shared" si="113"/>
        <v>39.127000000000002</v>
      </c>
      <c r="P1660" s="17">
        <f t="shared" si="110"/>
        <v>353.86497000000003</v>
      </c>
      <c r="Q1660" s="17"/>
      <c r="R1660" s="16">
        <v>17.701000000000001</v>
      </c>
      <c r="S1660" s="39" t="s">
        <v>43</v>
      </c>
      <c r="T1660" s="18"/>
    </row>
    <row r="1661" spans="8:20" x14ac:dyDescent="0.25">
      <c r="H1661" s="15">
        <v>41234</v>
      </c>
      <c r="I1661" s="96">
        <v>0</v>
      </c>
      <c r="J1661" s="100">
        <f t="shared" si="112"/>
        <v>41234</v>
      </c>
      <c r="K1661" s="16">
        <v>41.739600000000003</v>
      </c>
      <c r="L1661" s="100">
        <f>'Barometric Data'!B1661+'Barometric Data'!C1661</f>
        <v>41234</v>
      </c>
      <c r="M1661" s="106">
        <f t="shared" si="111"/>
        <v>0</v>
      </c>
      <c r="N1661" s="16">
        <f>'Barometric Data'!E1661</f>
        <v>2.5606</v>
      </c>
      <c r="O1661" s="16">
        <f t="shared" si="113"/>
        <v>39.179000000000002</v>
      </c>
      <c r="P1661" s="17">
        <f t="shared" si="110"/>
        <v>353.81297000000006</v>
      </c>
      <c r="Q1661" s="17"/>
      <c r="R1661" s="16">
        <v>17.687999999999999</v>
      </c>
      <c r="S1661" s="39" t="s">
        <v>43</v>
      </c>
      <c r="T1661" s="18"/>
    </row>
    <row r="1662" spans="8:20" x14ac:dyDescent="0.25">
      <c r="H1662" s="15">
        <v>41234</v>
      </c>
      <c r="I1662" s="96">
        <v>0.25</v>
      </c>
      <c r="J1662" s="100">
        <f t="shared" si="112"/>
        <v>41234.25</v>
      </c>
      <c r="K1662" s="16">
        <v>41.745600000000003</v>
      </c>
      <c r="L1662" s="100">
        <f>'Barometric Data'!B1662+'Barometric Data'!C1662</f>
        <v>41234.25</v>
      </c>
      <c r="M1662" s="106">
        <f t="shared" si="111"/>
        <v>0</v>
      </c>
      <c r="N1662" s="16">
        <f>'Barometric Data'!E1662</f>
        <v>2.5457999999999998</v>
      </c>
      <c r="O1662" s="16">
        <f t="shared" si="113"/>
        <v>39.199800000000003</v>
      </c>
      <c r="P1662" s="17">
        <f t="shared" si="110"/>
        <v>353.79217000000006</v>
      </c>
      <c r="Q1662" s="17"/>
      <c r="R1662" s="16">
        <v>17.702999999999999</v>
      </c>
      <c r="S1662" s="39" t="s">
        <v>43</v>
      </c>
      <c r="T1662" s="18"/>
    </row>
    <row r="1663" spans="8:20" x14ac:dyDescent="0.25">
      <c r="H1663" s="15">
        <v>41234</v>
      </c>
      <c r="I1663" s="96">
        <v>0.5</v>
      </c>
      <c r="J1663" s="100">
        <f t="shared" si="112"/>
        <v>41234.5</v>
      </c>
      <c r="K1663" s="16">
        <v>41.853000000000002</v>
      </c>
      <c r="L1663" s="100">
        <f>'Barometric Data'!B1663+'Barometric Data'!C1663</f>
        <v>41234.5</v>
      </c>
      <c r="M1663" s="106">
        <f t="shared" si="111"/>
        <v>0</v>
      </c>
      <c r="N1663" s="16">
        <f>'Barometric Data'!E1663</f>
        <v>2.6568999999999998</v>
      </c>
      <c r="O1663" s="16">
        <f t="shared" si="113"/>
        <v>39.196100000000001</v>
      </c>
      <c r="P1663" s="17">
        <f t="shared" si="110"/>
        <v>353.79587000000004</v>
      </c>
      <c r="Q1663" s="17"/>
      <c r="R1663" s="16">
        <v>17.695</v>
      </c>
      <c r="S1663" s="39" t="s">
        <v>43</v>
      </c>
      <c r="T1663" s="18"/>
    </row>
    <row r="1664" spans="8:20" x14ac:dyDescent="0.25">
      <c r="H1664" s="15">
        <v>41234</v>
      </c>
      <c r="I1664" s="96">
        <v>0.75</v>
      </c>
      <c r="J1664" s="100">
        <f t="shared" si="112"/>
        <v>41234.75</v>
      </c>
      <c r="K1664" s="16">
        <v>41.929099999999998</v>
      </c>
      <c r="L1664" s="100">
        <f>'Barometric Data'!B1664+'Barometric Data'!C1664</f>
        <v>41234.75</v>
      </c>
      <c r="M1664" s="106">
        <f t="shared" si="111"/>
        <v>0</v>
      </c>
      <c r="N1664" s="16">
        <f>'Barometric Data'!E1664</f>
        <v>2.7966000000000002</v>
      </c>
      <c r="O1664" s="16">
        <f t="shared" si="113"/>
        <v>39.1325</v>
      </c>
      <c r="P1664" s="17">
        <f t="shared" si="110"/>
        <v>353.85947000000004</v>
      </c>
      <c r="Q1664" s="17"/>
      <c r="R1664" s="16">
        <v>17.690999999999999</v>
      </c>
      <c r="S1664" s="39" t="s">
        <v>43</v>
      </c>
      <c r="T1664" s="18"/>
    </row>
    <row r="1665" spans="8:20" x14ac:dyDescent="0.25">
      <c r="H1665" s="15">
        <v>41235</v>
      </c>
      <c r="I1665" s="96">
        <v>0</v>
      </c>
      <c r="J1665" s="100">
        <f t="shared" si="112"/>
        <v>41235</v>
      </c>
      <c r="K1665" s="16">
        <v>41.988599999999998</v>
      </c>
      <c r="L1665" s="100">
        <f>'Barometric Data'!B1665+'Barometric Data'!C1665</f>
        <v>41235</v>
      </c>
      <c r="M1665" s="106">
        <f t="shared" si="111"/>
        <v>0</v>
      </c>
      <c r="N1665" s="16">
        <f>'Barometric Data'!E1665</f>
        <v>2.9384999999999999</v>
      </c>
      <c r="O1665" s="16">
        <f t="shared" si="113"/>
        <v>39.0501</v>
      </c>
      <c r="P1665" s="17">
        <f t="shared" si="110"/>
        <v>353.94187000000005</v>
      </c>
      <c r="Q1665" s="17"/>
      <c r="R1665" s="16">
        <v>17.692</v>
      </c>
      <c r="S1665" s="39" t="s">
        <v>43</v>
      </c>
      <c r="T1665" s="18"/>
    </row>
    <row r="1666" spans="8:20" x14ac:dyDescent="0.25">
      <c r="H1666" s="15">
        <v>41235</v>
      </c>
      <c r="I1666" s="96">
        <v>0.25</v>
      </c>
      <c r="J1666" s="100">
        <f t="shared" si="112"/>
        <v>41235.25</v>
      </c>
      <c r="K1666" s="16">
        <v>42.024099999999997</v>
      </c>
      <c r="L1666" s="100">
        <f>'Barometric Data'!B1666+'Barometric Data'!C1666</f>
        <v>41235.25</v>
      </c>
      <c r="M1666" s="106">
        <f t="shared" si="111"/>
        <v>0</v>
      </c>
      <c r="N1666" s="16">
        <f>'Barometric Data'!E1666</f>
        <v>3.0394999999999999</v>
      </c>
      <c r="O1666" s="16">
        <f t="shared" si="113"/>
        <v>38.9846</v>
      </c>
      <c r="P1666" s="17">
        <f t="shared" si="110"/>
        <v>354.00737000000004</v>
      </c>
      <c r="Q1666" s="17"/>
      <c r="R1666" s="16">
        <v>17.690999999999999</v>
      </c>
      <c r="S1666" s="39" t="s">
        <v>43</v>
      </c>
      <c r="T1666" s="18"/>
    </row>
    <row r="1667" spans="8:20" x14ac:dyDescent="0.25">
      <c r="H1667" s="15">
        <v>41235</v>
      </c>
      <c r="I1667" s="96">
        <v>0.5</v>
      </c>
      <c r="J1667" s="100">
        <f t="shared" si="112"/>
        <v>41235.5</v>
      </c>
      <c r="K1667" s="16">
        <v>42.053199999999997</v>
      </c>
      <c r="L1667" s="100">
        <f>'Barometric Data'!B1667+'Barometric Data'!C1667</f>
        <v>41235.5</v>
      </c>
      <c r="M1667" s="106">
        <f t="shared" si="111"/>
        <v>0</v>
      </c>
      <c r="N1667" s="16">
        <f>'Barometric Data'!E1667</f>
        <v>3.1903000000000001</v>
      </c>
      <c r="O1667" s="16">
        <f t="shared" si="113"/>
        <v>38.862899999999996</v>
      </c>
      <c r="P1667" s="17">
        <f t="shared" si="110"/>
        <v>354.12907000000007</v>
      </c>
      <c r="Q1667" s="17"/>
      <c r="R1667" s="16">
        <v>17.704999999999998</v>
      </c>
      <c r="S1667" s="39" t="s">
        <v>43</v>
      </c>
      <c r="T1667" s="18"/>
    </row>
    <row r="1668" spans="8:20" x14ac:dyDescent="0.25">
      <c r="H1668" s="15">
        <v>41235</v>
      </c>
      <c r="I1668" s="96">
        <v>0.75</v>
      </c>
      <c r="J1668" s="100">
        <f t="shared" si="112"/>
        <v>41235.75</v>
      </c>
      <c r="K1668" s="16">
        <v>42.0199</v>
      </c>
      <c r="L1668" s="100">
        <f>'Barometric Data'!B1668+'Barometric Data'!C1668</f>
        <v>41235.75</v>
      </c>
      <c r="M1668" s="106">
        <f t="shared" si="111"/>
        <v>0</v>
      </c>
      <c r="N1668" s="16">
        <f>'Barometric Data'!E1668</f>
        <v>3.1842999999999999</v>
      </c>
      <c r="O1668" s="16">
        <f t="shared" si="113"/>
        <v>38.835599999999999</v>
      </c>
      <c r="P1668" s="17">
        <f t="shared" ref="P1668:P1731" si="114">AVERAGE($E$10,$E$12:$E$17)-O1668</f>
        <v>354.15637000000004</v>
      </c>
      <c r="Q1668" s="17"/>
      <c r="R1668" s="16">
        <v>17.696000000000002</v>
      </c>
      <c r="S1668" s="39" t="s">
        <v>43</v>
      </c>
      <c r="T1668" s="18"/>
    </row>
    <row r="1669" spans="8:20" x14ac:dyDescent="0.25">
      <c r="H1669" s="15">
        <v>41236</v>
      </c>
      <c r="I1669" s="96">
        <v>0</v>
      </c>
      <c r="J1669" s="100">
        <f t="shared" si="112"/>
        <v>41236</v>
      </c>
      <c r="K1669" s="16">
        <v>41.979500000000002</v>
      </c>
      <c r="L1669" s="100">
        <f>'Barometric Data'!B1669+'Barometric Data'!C1669</f>
        <v>41236</v>
      </c>
      <c r="M1669" s="106">
        <f t="shared" si="111"/>
        <v>0</v>
      </c>
      <c r="N1669" s="16">
        <f>'Barometric Data'!E1669</f>
        <v>3.1937000000000002</v>
      </c>
      <c r="O1669" s="16">
        <f t="shared" si="113"/>
        <v>38.785800000000002</v>
      </c>
      <c r="P1669" s="17">
        <f t="shared" si="114"/>
        <v>354.20617000000004</v>
      </c>
      <c r="Q1669" s="17"/>
      <c r="R1669" s="16">
        <v>17.686</v>
      </c>
      <c r="S1669" s="39" t="s">
        <v>43</v>
      </c>
      <c r="T1669" s="18"/>
    </row>
    <row r="1670" spans="8:20" x14ac:dyDescent="0.25">
      <c r="H1670" s="15">
        <v>41236</v>
      </c>
      <c r="I1670" s="96">
        <v>0.25</v>
      </c>
      <c r="J1670" s="100">
        <f t="shared" si="112"/>
        <v>41236.25</v>
      </c>
      <c r="K1670" s="16">
        <v>41.950200000000002</v>
      </c>
      <c r="L1670" s="100">
        <f>'Barometric Data'!B1670+'Barometric Data'!C1670</f>
        <v>41236.25</v>
      </c>
      <c r="M1670" s="106">
        <f t="shared" si="111"/>
        <v>0</v>
      </c>
      <c r="N1670" s="16">
        <f>'Barometric Data'!E1670</f>
        <v>3.1587000000000001</v>
      </c>
      <c r="O1670" s="16">
        <f t="shared" si="113"/>
        <v>38.791499999999999</v>
      </c>
      <c r="P1670" s="17">
        <f t="shared" si="114"/>
        <v>354.20047000000005</v>
      </c>
      <c r="Q1670" s="17"/>
      <c r="R1670" s="16">
        <v>17.684000000000001</v>
      </c>
      <c r="S1670" s="39" t="s">
        <v>43</v>
      </c>
      <c r="T1670" s="18"/>
    </row>
    <row r="1671" spans="8:20" x14ac:dyDescent="0.25">
      <c r="H1671" s="15">
        <v>41236</v>
      </c>
      <c r="I1671" s="96">
        <v>0.5</v>
      </c>
      <c r="J1671" s="100">
        <f t="shared" si="112"/>
        <v>41236.5</v>
      </c>
      <c r="K1671" s="16">
        <v>41.918999999999997</v>
      </c>
      <c r="L1671" s="100">
        <f>'Barometric Data'!B1671+'Barometric Data'!C1671</f>
        <v>41236.5</v>
      </c>
      <c r="M1671" s="106">
        <f t="shared" si="111"/>
        <v>0</v>
      </c>
      <c r="N1671" s="16">
        <f>'Barometric Data'!E1671</f>
        <v>3.1415999999999999</v>
      </c>
      <c r="O1671" s="16">
        <f t="shared" si="113"/>
        <v>38.7774</v>
      </c>
      <c r="P1671" s="17">
        <f t="shared" si="114"/>
        <v>354.21457000000004</v>
      </c>
      <c r="Q1671" s="17"/>
      <c r="R1671" s="16">
        <v>17.707999999999998</v>
      </c>
      <c r="S1671" s="39" t="s">
        <v>43</v>
      </c>
      <c r="T1671" s="18"/>
    </row>
    <row r="1672" spans="8:20" x14ac:dyDescent="0.25">
      <c r="H1672" s="15">
        <v>41236</v>
      </c>
      <c r="I1672" s="96">
        <v>0.75</v>
      </c>
      <c r="J1672" s="100">
        <f t="shared" si="112"/>
        <v>41236.75</v>
      </c>
      <c r="K1672" s="16">
        <v>41.859200000000001</v>
      </c>
      <c r="L1672" s="100">
        <f>'Barometric Data'!B1672+'Barometric Data'!C1672</f>
        <v>41236.75</v>
      </c>
      <c r="M1672" s="106">
        <f t="shared" si="111"/>
        <v>0</v>
      </c>
      <c r="N1672" s="16">
        <f>'Barometric Data'!E1672</f>
        <v>3.0396000000000001</v>
      </c>
      <c r="O1672" s="16">
        <f t="shared" si="113"/>
        <v>38.819600000000001</v>
      </c>
      <c r="P1672" s="17">
        <f t="shared" si="114"/>
        <v>354.17237000000006</v>
      </c>
      <c r="Q1672" s="17"/>
      <c r="R1672" s="16">
        <v>17.701000000000001</v>
      </c>
      <c r="S1672" s="39" t="s">
        <v>43</v>
      </c>
      <c r="T1672" s="18"/>
    </row>
    <row r="1673" spans="8:20" x14ac:dyDescent="0.25">
      <c r="H1673" s="15">
        <v>41237</v>
      </c>
      <c r="I1673" s="96">
        <v>0</v>
      </c>
      <c r="J1673" s="100">
        <f t="shared" si="112"/>
        <v>41237</v>
      </c>
      <c r="K1673" s="16">
        <v>41.835500000000003</v>
      </c>
      <c r="L1673" s="100">
        <f>'Barometric Data'!B1673+'Barometric Data'!C1673</f>
        <v>41237</v>
      </c>
      <c r="M1673" s="106">
        <f t="shared" si="111"/>
        <v>0</v>
      </c>
      <c r="N1673" s="16">
        <f>'Barometric Data'!E1673</f>
        <v>2.9954999999999998</v>
      </c>
      <c r="O1673" s="16">
        <f t="shared" si="113"/>
        <v>38.840000000000003</v>
      </c>
      <c r="P1673" s="17">
        <f t="shared" si="114"/>
        <v>354.15197000000001</v>
      </c>
      <c r="Q1673" s="17"/>
      <c r="R1673" s="16">
        <v>17.696000000000002</v>
      </c>
      <c r="S1673" s="39" t="s">
        <v>43</v>
      </c>
      <c r="T1673" s="18"/>
    </row>
    <row r="1674" spans="8:20" x14ac:dyDescent="0.25">
      <c r="H1674" s="15">
        <v>41237</v>
      </c>
      <c r="I1674" s="96">
        <v>0.25</v>
      </c>
      <c r="J1674" s="100">
        <f t="shared" si="112"/>
        <v>41237.25</v>
      </c>
      <c r="K1674" s="16">
        <v>41.831200000000003</v>
      </c>
      <c r="L1674" s="100">
        <f>'Barometric Data'!B1674+'Barometric Data'!C1674</f>
        <v>41237.25</v>
      </c>
      <c r="M1674" s="106">
        <f t="shared" si="111"/>
        <v>0</v>
      </c>
      <c r="N1674" s="16">
        <f>'Barometric Data'!E1674</f>
        <v>2.9197000000000002</v>
      </c>
      <c r="O1674" s="16">
        <f t="shared" si="113"/>
        <v>38.911500000000004</v>
      </c>
      <c r="P1674" s="17">
        <f t="shared" si="114"/>
        <v>354.08047000000005</v>
      </c>
      <c r="Q1674" s="17"/>
      <c r="R1674" s="16">
        <v>17.687999999999999</v>
      </c>
      <c r="S1674" s="39" t="s">
        <v>43</v>
      </c>
      <c r="T1674" s="18"/>
    </row>
    <row r="1675" spans="8:20" x14ac:dyDescent="0.25">
      <c r="H1675" s="15">
        <v>41237</v>
      </c>
      <c r="I1675" s="96">
        <v>0.5</v>
      </c>
      <c r="J1675" s="100">
        <f t="shared" si="112"/>
        <v>41237.5</v>
      </c>
      <c r="K1675" s="16">
        <v>41.840400000000002</v>
      </c>
      <c r="L1675" s="100">
        <f>'Barometric Data'!B1675+'Barometric Data'!C1675</f>
        <v>41237.5</v>
      </c>
      <c r="M1675" s="106">
        <f t="shared" si="111"/>
        <v>0</v>
      </c>
      <c r="N1675" s="16">
        <f>'Barometric Data'!E1675</f>
        <v>2.9420999999999999</v>
      </c>
      <c r="O1675" s="16">
        <f t="shared" si="113"/>
        <v>38.898300000000006</v>
      </c>
      <c r="P1675" s="17">
        <f t="shared" si="114"/>
        <v>354.09367000000003</v>
      </c>
      <c r="Q1675" s="17"/>
      <c r="R1675" s="16">
        <v>17.707999999999998</v>
      </c>
      <c r="S1675" s="39" t="s">
        <v>43</v>
      </c>
      <c r="T1675" s="18"/>
    </row>
    <row r="1676" spans="8:20" x14ac:dyDescent="0.25">
      <c r="H1676" s="15">
        <v>41237</v>
      </c>
      <c r="I1676" s="96">
        <v>0.75</v>
      </c>
      <c r="J1676" s="100">
        <f t="shared" si="112"/>
        <v>41237.75</v>
      </c>
      <c r="K1676" s="16">
        <v>41.799300000000002</v>
      </c>
      <c r="L1676" s="100">
        <f>'Barometric Data'!B1676+'Barometric Data'!C1676</f>
        <v>41237.75</v>
      </c>
      <c r="M1676" s="106">
        <f t="shared" si="111"/>
        <v>0</v>
      </c>
      <c r="N1676" s="16">
        <f>'Barometric Data'!E1676</f>
        <v>2.8475999999999999</v>
      </c>
      <c r="O1676" s="16">
        <f t="shared" si="113"/>
        <v>38.951700000000002</v>
      </c>
      <c r="P1676" s="17">
        <f t="shared" si="114"/>
        <v>354.04027000000002</v>
      </c>
      <c r="Q1676" s="17"/>
      <c r="R1676" s="16">
        <v>17.678999999999998</v>
      </c>
      <c r="S1676" s="39" t="s">
        <v>43</v>
      </c>
      <c r="T1676" s="18"/>
    </row>
    <row r="1677" spans="8:20" x14ac:dyDescent="0.25">
      <c r="H1677" s="15">
        <v>41238</v>
      </c>
      <c r="I1677" s="96">
        <v>0</v>
      </c>
      <c r="J1677" s="100">
        <f t="shared" si="112"/>
        <v>41238</v>
      </c>
      <c r="K1677" s="16">
        <v>41.757399999999997</v>
      </c>
      <c r="L1677" s="100">
        <f>'Barometric Data'!B1677+'Barometric Data'!C1677</f>
        <v>41238</v>
      </c>
      <c r="M1677" s="106">
        <f t="shared" si="111"/>
        <v>0</v>
      </c>
      <c r="N1677" s="16">
        <f>'Barometric Data'!E1677</f>
        <v>2.7591999999999999</v>
      </c>
      <c r="O1677" s="16">
        <f t="shared" si="113"/>
        <v>38.998199999999997</v>
      </c>
      <c r="P1677" s="17">
        <f t="shared" si="114"/>
        <v>353.99377000000004</v>
      </c>
      <c r="Q1677" s="17"/>
      <c r="R1677" s="16">
        <v>17.696000000000002</v>
      </c>
      <c r="S1677" s="39" t="s">
        <v>43</v>
      </c>
      <c r="T1677" s="18"/>
    </row>
    <row r="1678" spans="8:20" x14ac:dyDescent="0.25">
      <c r="H1678" s="15">
        <v>41238</v>
      </c>
      <c r="I1678" s="96">
        <v>0.25</v>
      </c>
      <c r="J1678" s="100">
        <f t="shared" si="112"/>
        <v>41238.25</v>
      </c>
      <c r="K1678" s="16">
        <v>41.800199999999997</v>
      </c>
      <c r="L1678" s="100">
        <f>'Barometric Data'!B1678+'Barometric Data'!C1678</f>
        <v>41238.25</v>
      </c>
      <c r="M1678" s="106">
        <f t="shared" si="111"/>
        <v>0</v>
      </c>
      <c r="N1678" s="16">
        <f>'Barometric Data'!E1678</f>
        <v>2.7549999999999999</v>
      </c>
      <c r="O1678" s="16">
        <f t="shared" si="113"/>
        <v>39.045199999999994</v>
      </c>
      <c r="P1678" s="17">
        <f t="shared" si="114"/>
        <v>353.94677000000001</v>
      </c>
      <c r="Q1678" s="17"/>
      <c r="R1678" s="16">
        <v>17.683</v>
      </c>
      <c r="S1678" s="39" t="s">
        <v>43</v>
      </c>
      <c r="T1678" s="18"/>
    </row>
    <row r="1679" spans="8:20" x14ac:dyDescent="0.25">
      <c r="H1679" s="15">
        <v>41238</v>
      </c>
      <c r="I1679" s="96">
        <v>0.5</v>
      </c>
      <c r="J1679" s="100">
        <f t="shared" si="112"/>
        <v>41238.5</v>
      </c>
      <c r="K1679" s="16">
        <v>41.876399999999997</v>
      </c>
      <c r="L1679" s="100">
        <f>'Barometric Data'!B1679+'Barometric Data'!C1679</f>
        <v>41238.5</v>
      </c>
      <c r="M1679" s="106">
        <f t="shared" ref="M1679:M1742" si="115">L1679-J1679</f>
        <v>0</v>
      </c>
      <c r="N1679" s="16">
        <f>'Barometric Data'!E1679</f>
        <v>2.8582000000000001</v>
      </c>
      <c r="O1679" s="16">
        <f t="shared" si="113"/>
        <v>39.018199999999993</v>
      </c>
      <c r="P1679" s="17">
        <f t="shared" si="114"/>
        <v>353.97377000000006</v>
      </c>
      <c r="Q1679" s="17"/>
      <c r="R1679" s="16">
        <v>17.701000000000001</v>
      </c>
      <c r="S1679" s="39" t="s">
        <v>43</v>
      </c>
      <c r="T1679" s="18"/>
    </row>
    <row r="1680" spans="8:20" x14ac:dyDescent="0.25">
      <c r="H1680" s="15">
        <v>41238</v>
      </c>
      <c r="I1680" s="96">
        <v>0.75</v>
      </c>
      <c r="J1680" s="100">
        <f t="shared" si="112"/>
        <v>41238.75</v>
      </c>
      <c r="K1680" s="16">
        <v>41.863999999999997</v>
      </c>
      <c r="L1680" s="100">
        <f>'Barometric Data'!B1680+'Barometric Data'!C1680</f>
        <v>41238.75</v>
      </c>
      <c r="M1680" s="106">
        <f t="shared" si="115"/>
        <v>0</v>
      </c>
      <c r="N1680" s="16">
        <f>'Barometric Data'!E1680</f>
        <v>2.8576999999999999</v>
      </c>
      <c r="O1680" s="16">
        <f t="shared" si="113"/>
        <v>39.006299999999996</v>
      </c>
      <c r="P1680" s="17">
        <f t="shared" si="114"/>
        <v>353.98567000000003</v>
      </c>
      <c r="Q1680" s="17"/>
      <c r="R1680" s="16">
        <v>17.706</v>
      </c>
      <c r="S1680" s="39" t="s">
        <v>43</v>
      </c>
      <c r="T1680" s="18"/>
    </row>
    <row r="1681" spans="8:20" x14ac:dyDescent="0.25">
      <c r="H1681" s="15">
        <v>41239</v>
      </c>
      <c r="I1681" s="96">
        <v>0</v>
      </c>
      <c r="J1681" s="100">
        <f t="shared" si="112"/>
        <v>41239</v>
      </c>
      <c r="K1681" s="16">
        <v>41.8857</v>
      </c>
      <c r="L1681" s="100">
        <f>'Barometric Data'!B1681+'Barometric Data'!C1681</f>
        <v>41239</v>
      </c>
      <c r="M1681" s="106">
        <f t="shared" si="115"/>
        <v>0</v>
      </c>
      <c r="N1681" s="16">
        <f>'Barometric Data'!E1681</f>
        <v>2.9138999999999999</v>
      </c>
      <c r="O1681" s="16">
        <f t="shared" si="113"/>
        <v>38.971800000000002</v>
      </c>
      <c r="P1681" s="17">
        <f t="shared" si="114"/>
        <v>354.02017000000001</v>
      </c>
      <c r="Q1681" s="17"/>
      <c r="R1681" s="16">
        <v>17.693999999999999</v>
      </c>
      <c r="S1681" s="39" t="s">
        <v>43</v>
      </c>
      <c r="T1681" s="18"/>
    </row>
    <row r="1682" spans="8:20" x14ac:dyDescent="0.25">
      <c r="H1682" s="15">
        <v>41239</v>
      </c>
      <c r="I1682" s="96">
        <v>0.25</v>
      </c>
      <c r="J1682" s="100">
        <f t="shared" si="112"/>
        <v>41239.25</v>
      </c>
      <c r="K1682" s="16">
        <v>41.927900000000001</v>
      </c>
      <c r="L1682" s="100">
        <f>'Barometric Data'!B1682+'Barometric Data'!C1682</f>
        <v>41239.25</v>
      </c>
      <c r="M1682" s="106">
        <f t="shared" si="115"/>
        <v>0</v>
      </c>
      <c r="N1682" s="16">
        <f>'Barometric Data'!E1682</f>
        <v>2.9683999999999999</v>
      </c>
      <c r="O1682" s="16">
        <f t="shared" si="113"/>
        <v>38.959499999999998</v>
      </c>
      <c r="P1682" s="17">
        <f t="shared" si="114"/>
        <v>354.03247000000005</v>
      </c>
      <c r="Q1682" s="17"/>
      <c r="R1682" s="16">
        <v>17.683</v>
      </c>
      <c r="S1682" s="39" t="s">
        <v>43</v>
      </c>
      <c r="T1682" s="18"/>
    </row>
    <row r="1683" spans="8:20" x14ac:dyDescent="0.25">
      <c r="H1683" s="15">
        <v>41239</v>
      </c>
      <c r="I1683" s="96">
        <v>0.5</v>
      </c>
      <c r="J1683" s="100">
        <f t="shared" si="112"/>
        <v>41239.5</v>
      </c>
      <c r="K1683" s="16">
        <v>41.927</v>
      </c>
      <c r="L1683" s="100">
        <f>'Barometric Data'!B1683+'Barometric Data'!C1683</f>
        <v>41239.5</v>
      </c>
      <c r="M1683" s="106">
        <f t="shared" si="115"/>
        <v>0</v>
      </c>
      <c r="N1683" s="16">
        <f>'Barometric Data'!E1683</f>
        <v>3.0177</v>
      </c>
      <c r="O1683" s="16">
        <f t="shared" si="113"/>
        <v>38.909300000000002</v>
      </c>
      <c r="P1683" s="17">
        <f t="shared" si="114"/>
        <v>354.08267000000001</v>
      </c>
      <c r="Q1683" s="17"/>
      <c r="R1683" s="16">
        <v>17.684000000000001</v>
      </c>
      <c r="S1683" s="39" t="s">
        <v>43</v>
      </c>
      <c r="T1683" s="18"/>
    </row>
    <row r="1684" spans="8:20" x14ac:dyDescent="0.25">
      <c r="H1684" s="15">
        <v>41239</v>
      </c>
      <c r="I1684" s="96">
        <v>0.75</v>
      </c>
      <c r="J1684" s="100">
        <f t="shared" si="112"/>
        <v>41239.75</v>
      </c>
      <c r="K1684" s="16">
        <v>41.863399999999999</v>
      </c>
      <c r="L1684" s="100">
        <f>'Barometric Data'!B1684+'Barometric Data'!C1684</f>
        <v>41239.75</v>
      </c>
      <c r="M1684" s="106">
        <f t="shared" si="115"/>
        <v>0</v>
      </c>
      <c r="N1684" s="16">
        <f>'Barometric Data'!E1684</f>
        <v>2.9346000000000001</v>
      </c>
      <c r="O1684" s="16">
        <f t="shared" si="113"/>
        <v>38.928799999999995</v>
      </c>
      <c r="P1684" s="17">
        <f t="shared" si="114"/>
        <v>354.06317000000001</v>
      </c>
      <c r="Q1684" s="17"/>
      <c r="R1684" s="16">
        <v>17.692</v>
      </c>
      <c r="S1684" s="39" t="s">
        <v>43</v>
      </c>
      <c r="T1684" s="18"/>
    </row>
    <row r="1685" spans="8:20" x14ac:dyDescent="0.25">
      <c r="H1685" s="15">
        <v>41240</v>
      </c>
      <c r="I1685" s="96">
        <v>0</v>
      </c>
      <c r="J1685" s="100">
        <f t="shared" si="112"/>
        <v>41240</v>
      </c>
      <c r="K1685" s="16">
        <v>41.869</v>
      </c>
      <c r="L1685" s="100">
        <f>'Barometric Data'!B1685+'Barometric Data'!C1685</f>
        <v>41240</v>
      </c>
      <c r="M1685" s="106">
        <f t="shared" si="115"/>
        <v>0</v>
      </c>
      <c r="N1685" s="16">
        <f>'Barometric Data'!E1685</f>
        <v>2.9447000000000001</v>
      </c>
      <c r="O1685" s="16">
        <f t="shared" si="113"/>
        <v>38.924300000000002</v>
      </c>
      <c r="P1685" s="17">
        <f t="shared" si="114"/>
        <v>354.06767000000002</v>
      </c>
      <c r="Q1685" s="17"/>
      <c r="R1685" s="16">
        <v>17.690000000000001</v>
      </c>
      <c r="S1685" s="39" t="s">
        <v>43</v>
      </c>
      <c r="T1685" s="18"/>
    </row>
    <row r="1686" spans="8:20" x14ac:dyDescent="0.25">
      <c r="H1686" s="15">
        <v>41240</v>
      </c>
      <c r="I1686" s="96">
        <v>0.25</v>
      </c>
      <c r="J1686" s="100">
        <f t="shared" si="112"/>
        <v>41240.25</v>
      </c>
      <c r="K1686" s="16">
        <v>41.880200000000002</v>
      </c>
      <c r="L1686" s="100">
        <f>'Barometric Data'!B1686+'Barometric Data'!C1686</f>
        <v>41240.25</v>
      </c>
      <c r="M1686" s="106">
        <f t="shared" si="115"/>
        <v>0</v>
      </c>
      <c r="N1686" s="16">
        <f>'Barometric Data'!E1686</f>
        <v>2.9260999999999999</v>
      </c>
      <c r="O1686" s="16">
        <f t="shared" si="113"/>
        <v>38.954100000000004</v>
      </c>
      <c r="P1686" s="17">
        <f t="shared" si="114"/>
        <v>354.03787000000005</v>
      </c>
      <c r="Q1686" s="17"/>
      <c r="R1686" s="16">
        <v>17.68</v>
      </c>
      <c r="S1686" s="39" t="s">
        <v>43</v>
      </c>
      <c r="T1686" s="18"/>
    </row>
    <row r="1687" spans="8:20" x14ac:dyDescent="0.25">
      <c r="H1687" s="15">
        <v>41240</v>
      </c>
      <c r="I1687" s="96">
        <v>0.5</v>
      </c>
      <c r="J1687" s="100">
        <f t="shared" si="112"/>
        <v>41240.5</v>
      </c>
      <c r="K1687" s="16">
        <v>41.898200000000003</v>
      </c>
      <c r="L1687" s="100">
        <f>'Barometric Data'!B1687+'Barometric Data'!C1687</f>
        <v>41240.5</v>
      </c>
      <c r="M1687" s="106">
        <f t="shared" si="115"/>
        <v>0</v>
      </c>
      <c r="N1687" s="16">
        <f>'Barometric Data'!E1687</f>
        <v>2.9740000000000002</v>
      </c>
      <c r="O1687" s="16">
        <f t="shared" si="113"/>
        <v>38.924199999999999</v>
      </c>
      <c r="P1687" s="17">
        <f t="shared" si="114"/>
        <v>354.06777000000005</v>
      </c>
      <c r="Q1687" s="17"/>
      <c r="R1687" s="16">
        <v>17.704999999999998</v>
      </c>
      <c r="S1687" s="39" t="s">
        <v>43</v>
      </c>
      <c r="T1687" s="18"/>
    </row>
    <row r="1688" spans="8:20" x14ac:dyDescent="0.25">
      <c r="H1688" s="15">
        <v>41240</v>
      </c>
      <c r="I1688" s="96">
        <v>0.75</v>
      </c>
      <c r="J1688" s="100">
        <f t="shared" si="112"/>
        <v>41240.75</v>
      </c>
      <c r="K1688" s="16">
        <v>41.849600000000002</v>
      </c>
      <c r="L1688" s="100">
        <f>'Barometric Data'!B1688+'Barometric Data'!C1688</f>
        <v>41240.75</v>
      </c>
      <c r="M1688" s="106">
        <f t="shared" si="115"/>
        <v>0</v>
      </c>
      <c r="N1688" s="16">
        <f>'Barometric Data'!E1688</f>
        <v>2.8948999999999998</v>
      </c>
      <c r="O1688" s="16">
        <f t="shared" si="113"/>
        <v>38.954700000000003</v>
      </c>
      <c r="P1688" s="17">
        <f t="shared" si="114"/>
        <v>354.03727000000003</v>
      </c>
      <c r="Q1688" s="17"/>
      <c r="R1688" s="16">
        <v>17.690999999999999</v>
      </c>
      <c r="S1688" s="39" t="s">
        <v>43</v>
      </c>
      <c r="T1688" s="18"/>
    </row>
    <row r="1689" spans="8:20" x14ac:dyDescent="0.25">
      <c r="H1689" s="15">
        <v>41241</v>
      </c>
      <c r="I1689" s="96">
        <v>0</v>
      </c>
      <c r="J1689" s="100">
        <f t="shared" si="112"/>
        <v>41241</v>
      </c>
      <c r="K1689" s="16">
        <v>41.832099999999997</v>
      </c>
      <c r="L1689" s="100">
        <f>'Barometric Data'!B1689+'Barometric Data'!C1689</f>
        <v>41241</v>
      </c>
      <c r="M1689" s="106">
        <f t="shared" si="115"/>
        <v>0</v>
      </c>
      <c r="N1689" s="16">
        <f>'Barometric Data'!E1689</f>
        <v>2.8774999999999999</v>
      </c>
      <c r="O1689" s="16">
        <f t="shared" si="113"/>
        <v>38.954599999999999</v>
      </c>
      <c r="P1689" s="17">
        <f t="shared" si="114"/>
        <v>354.03737000000001</v>
      </c>
      <c r="Q1689" s="17"/>
      <c r="R1689" s="16">
        <v>17.696000000000002</v>
      </c>
      <c r="S1689" s="39" t="s">
        <v>43</v>
      </c>
      <c r="T1689" s="18"/>
    </row>
    <row r="1690" spans="8:20" x14ac:dyDescent="0.25">
      <c r="H1690" s="15">
        <v>41241</v>
      </c>
      <c r="I1690" s="96">
        <v>0.25</v>
      </c>
      <c r="J1690" s="100">
        <f t="shared" si="112"/>
        <v>41241.25</v>
      </c>
      <c r="K1690" s="16">
        <v>41.814900000000002</v>
      </c>
      <c r="L1690" s="100">
        <f>'Barometric Data'!B1690+'Barometric Data'!C1690</f>
        <v>41241.25</v>
      </c>
      <c r="M1690" s="106">
        <f t="shared" si="115"/>
        <v>0</v>
      </c>
      <c r="N1690" s="16">
        <f>'Barometric Data'!E1690</f>
        <v>2.8111999999999999</v>
      </c>
      <c r="O1690" s="16">
        <f t="shared" si="113"/>
        <v>39.003700000000002</v>
      </c>
      <c r="P1690" s="17">
        <f t="shared" si="114"/>
        <v>353.98827000000006</v>
      </c>
      <c r="Q1690" s="17"/>
      <c r="R1690" s="16">
        <v>17.690000000000001</v>
      </c>
      <c r="S1690" s="39" t="s">
        <v>43</v>
      </c>
      <c r="T1690" s="18"/>
    </row>
    <row r="1691" spans="8:20" x14ac:dyDescent="0.25">
      <c r="H1691" s="15">
        <v>41241</v>
      </c>
      <c r="I1691" s="96">
        <v>0.5</v>
      </c>
      <c r="J1691" s="100">
        <f t="shared" si="112"/>
        <v>41241.5</v>
      </c>
      <c r="K1691" s="16">
        <v>41.761000000000003</v>
      </c>
      <c r="L1691" s="100">
        <f>'Barometric Data'!B1691+'Barometric Data'!C1691</f>
        <v>41241.5</v>
      </c>
      <c r="M1691" s="106">
        <f t="shared" si="115"/>
        <v>0</v>
      </c>
      <c r="N1691" s="16">
        <f>'Barometric Data'!E1691</f>
        <v>2.7307999999999999</v>
      </c>
      <c r="O1691" s="16">
        <f t="shared" si="113"/>
        <v>39.030200000000001</v>
      </c>
      <c r="P1691" s="17">
        <f t="shared" si="114"/>
        <v>353.96177000000006</v>
      </c>
      <c r="Q1691" s="17"/>
      <c r="R1691" s="16">
        <v>17.681000000000001</v>
      </c>
      <c r="S1691" s="39" t="s">
        <v>43</v>
      </c>
      <c r="T1691" s="18"/>
    </row>
    <row r="1692" spans="8:20" x14ac:dyDescent="0.25">
      <c r="H1692" s="15">
        <v>41241</v>
      </c>
      <c r="I1692" s="96">
        <v>0.75</v>
      </c>
      <c r="J1692" s="100">
        <f t="shared" si="112"/>
        <v>41241.75</v>
      </c>
      <c r="K1692" s="16">
        <v>41.736199999999997</v>
      </c>
      <c r="L1692" s="100">
        <f>'Barometric Data'!B1692+'Barometric Data'!C1692</f>
        <v>41241.75</v>
      </c>
      <c r="M1692" s="106">
        <f t="shared" si="115"/>
        <v>0</v>
      </c>
      <c r="N1692" s="16">
        <f>'Barometric Data'!E1692</f>
        <v>2.6156999999999999</v>
      </c>
      <c r="O1692" s="16">
        <f t="shared" si="113"/>
        <v>39.1205</v>
      </c>
      <c r="P1692" s="17">
        <f t="shared" si="114"/>
        <v>353.87147000000004</v>
      </c>
      <c r="Q1692" s="17"/>
      <c r="R1692" s="16">
        <v>17.695</v>
      </c>
      <c r="S1692" s="39" t="s">
        <v>43</v>
      </c>
      <c r="T1692" s="18"/>
    </row>
    <row r="1693" spans="8:20" x14ac:dyDescent="0.25">
      <c r="H1693" s="15">
        <v>41242</v>
      </c>
      <c r="I1693" s="96">
        <v>0</v>
      </c>
      <c r="J1693" s="100">
        <f t="shared" si="112"/>
        <v>41242</v>
      </c>
      <c r="K1693" s="16">
        <v>41.810400000000001</v>
      </c>
      <c r="L1693" s="100">
        <f>'Barometric Data'!B1693+'Barometric Data'!C1693</f>
        <v>41242</v>
      </c>
      <c r="M1693" s="106">
        <f t="shared" si="115"/>
        <v>0</v>
      </c>
      <c r="N1693" s="16">
        <f>'Barometric Data'!E1693</f>
        <v>2.6766999999999999</v>
      </c>
      <c r="O1693" s="16">
        <f t="shared" si="113"/>
        <v>39.133700000000005</v>
      </c>
      <c r="P1693" s="17">
        <f t="shared" si="114"/>
        <v>353.85827000000006</v>
      </c>
      <c r="Q1693" s="17"/>
      <c r="R1693" s="16">
        <v>17.701000000000001</v>
      </c>
      <c r="S1693" s="39" t="s">
        <v>43</v>
      </c>
      <c r="T1693" s="18"/>
    </row>
    <row r="1694" spans="8:20" x14ac:dyDescent="0.25">
      <c r="H1694" s="15">
        <v>41242</v>
      </c>
      <c r="I1694" s="96">
        <v>0.25</v>
      </c>
      <c r="J1694" s="100">
        <f t="shared" si="112"/>
        <v>41242.25</v>
      </c>
      <c r="K1694" s="16">
        <v>41.8324</v>
      </c>
      <c r="L1694" s="100">
        <f>'Barometric Data'!B1694+'Barometric Data'!C1694</f>
        <v>41242.25</v>
      </c>
      <c r="M1694" s="106">
        <f t="shared" si="115"/>
        <v>0</v>
      </c>
      <c r="N1694" s="16">
        <f>'Barometric Data'!E1694</f>
        <v>2.7216</v>
      </c>
      <c r="O1694" s="16">
        <f t="shared" si="113"/>
        <v>39.110799999999998</v>
      </c>
      <c r="P1694" s="17">
        <f t="shared" si="114"/>
        <v>353.88117000000005</v>
      </c>
      <c r="Q1694" s="17"/>
      <c r="R1694" s="16">
        <v>17.690999999999999</v>
      </c>
      <c r="S1694" s="39" t="s">
        <v>43</v>
      </c>
      <c r="T1694" s="18"/>
    </row>
    <row r="1695" spans="8:20" x14ac:dyDescent="0.25">
      <c r="H1695" s="15">
        <v>41242</v>
      </c>
      <c r="I1695" s="96">
        <v>0.5</v>
      </c>
      <c r="J1695" s="100">
        <f t="shared" si="112"/>
        <v>41242.5</v>
      </c>
      <c r="K1695" s="16">
        <v>41.8371</v>
      </c>
      <c r="L1695" s="100">
        <f>'Barometric Data'!B1695+'Barometric Data'!C1695</f>
        <v>41242.5</v>
      </c>
      <c r="M1695" s="106">
        <f t="shared" si="115"/>
        <v>0</v>
      </c>
      <c r="N1695" s="16">
        <f>'Barometric Data'!E1695</f>
        <v>2.7256</v>
      </c>
      <c r="O1695" s="16">
        <f t="shared" si="113"/>
        <v>39.111499999999999</v>
      </c>
      <c r="P1695" s="17">
        <f t="shared" si="114"/>
        <v>353.88047000000006</v>
      </c>
      <c r="Q1695" s="17"/>
      <c r="R1695" s="16">
        <v>17.690999999999999</v>
      </c>
      <c r="S1695" s="39" t="s">
        <v>43</v>
      </c>
      <c r="T1695" s="18"/>
    </row>
    <row r="1696" spans="8:20" x14ac:dyDescent="0.25">
      <c r="H1696" s="15">
        <v>41242</v>
      </c>
      <c r="I1696" s="96">
        <v>0.75</v>
      </c>
      <c r="J1696" s="100">
        <f t="shared" si="112"/>
        <v>41242.75</v>
      </c>
      <c r="K1696" s="16">
        <v>41.781599999999997</v>
      </c>
      <c r="L1696" s="100">
        <f>'Barometric Data'!B1696+'Barometric Data'!C1696</f>
        <v>41242.75</v>
      </c>
      <c r="M1696" s="106">
        <f t="shared" si="115"/>
        <v>0</v>
      </c>
      <c r="N1696" s="16">
        <f>'Barometric Data'!E1696</f>
        <v>2.6385000000000001</v>
      </c>
      <c r="O1696" s="16">
        <f t="shared" si="113"/>
        <v>39.143099999999997</v>
      </c>
      <c r="P1696" s="17">
        <f t="shared" si="114"/>
        <v>353.84887000000003</v>
      </c>
      <c r="Q1696" s="17"/>
      <c r="R1696" s="16">
        <v>17.692</v>
      </c>
      <c r="S1696" s="39" t="s">
        <v>43</v>
      </c>
      <c r="T1696" s="18"/>
    </row>
    <row r="1697" spans="8:20" x14ac:dyDescent="0.25">
      <c r="H1697" s="15">
        <v>41243</v>
      </c>
      <c r="I1697" s="96">
        <v>0</v>
      </c>
      <c r="J1697" s="100">
        <f t="shared" si="112"/>
        <v>41243</v>
      </c>
      <c r="K1697" s="16">
        <v>41.7517</v>
      </c>
      <c r="L1697" s="100">
        <f>'Barometric Data'!B1697+'Barometric Data'!C1697</f>
        <v>41243</v>
      </c>
      <c r="M1697" s="106">
        <f t="shared" si="115"/>
        <v>0</v>
      </c>
      <c r="N1697" s="16">
        <f>'Barometric Data'!E1697</f>
        <v>2.5623999999999998</v>
      </c>
      <c r="O1697" s="16">
        <f t="shared" si="113"/>
        <v>39.189300000000003</v>
      </c>
      <c r="P1697" s="17">
        <f t="shared" si="114"/>
        <v>353.80267000000003</v>
      </c>
      <c r="Q1697" s="17"/>
      <c r="R1697" s="16">
        <v>17.684999999999999</v>
      </c>
      <c r="S1697" s="39" t="s">
        <v>43</v>
      </c>
      <c r="T1697" s="18"/>
    </row>
    <row r="1698" spans="8:20" x14ac:dyDescent="0.25">
      <c r="H1698" s="15">
        <v>41243</v>
      </c>
      <c r="I1698" s="96">
        <v>0.25</v>
      </c>
      <c r="J1698" s="100">
        <f t="shared" si="112"/>
        <v>41243.25</v>
      </c>
      <c r="K1698" s="16">
        <v>41.706000000000003</v>
      </c>
      <c r="L1698" s="100">
        <f>'Barometric Data'!B1698+'Barometric Data'!C1698</f>
        <v>41243.25</v>
      </c>
      <c r="M1698" s="106">
        <f t="shared" si="115"/>
        <v>0</v>
      </c>
      <c r="N1698" s="16">
        <f>'Barometric Data'!E1698</f>
        <v>2.4394999999999998</v>
      </c>
      <c r="O1698" s="16">
        <f t="shared" si="113"/>
        <v>39.266500000000001</v>
      </c>
      <c r="P1698" s="17">
        <f t="shared" si="114"/>
        <v>353.72547000000003</v>
      </c>
      <c r="Q1698" s="17"/>
      <c r="R1698" s="16">
        <v>17.689</v>
      </c>
      <c r="S1698" s="39" t="s">
        <v>43</v>
      </c>
      <c r="T1698" s="18"/>
    </row>
    <row r="1699" spans="8:20" x14ac:dyDescent="0.25">
      <c r="H1699" s="15">
        <v>41243</v>
      </c>
      <c r="I1699" s="96">
        <v>0.5</v>
      </c>
      <c r="J1699" s="100">
        <f t="shared" si="112"/>
        <v>41243.5</v>
      </c>
      <c r="K1699" s="16">
        <v>41.762500000000003</v>
      </c>
      <c r="L1699" s="100">
        <f>'Barometric Data'!B1699+'Barometric Data'!C1699</f>
        <v>41243.5</v>
      </c>
      <c r="M1699" s="106">
        <f t="shared" si="115"/>
        <v>0</v>
      </c>
      <c r="N1699" s="16">
        <f>'Barometric Data'!E1699</f>
        <v>2.4666999999999999</v>
      </c>
      <c r="O1699" s="16">
        <f t="shared" si="113"/>
        <v>39.2958</v>
      </c>
      <c r="P1699" s="17">
        <f t="shared" si="114"/>
        <v>353.69617000000005</v>
      </c>
      <c r="Q1699" s="17"/>
      <c r="R1699" s="16">
        <v>17.693999999999999</v>
      </c>
      <c r="S1699" s="39" t="s">
        <v>43</v>
      </c>
      <c r="T1699" s="18"/>
    </row>
    <row r="1700" spans="8:20" x14ac:dyDescent="0.25">
      <c r="H1700" s="15">
        <v>41243</v>
      </c>
      <c r="I1700" s="96">
        <v>0.75</v>
      </c>
      <c r="J1700" s="100">
        <f t="shared" si="112"/>
        <v>41243.75</v>
      </c>
      <c r="K1700" s="16">
        <v>41.774900000000002</v>
      </c>
      <c r="L1700" s="100">
        <f>'Barometric Data'!B1700+'Barometric Data'!C1700</f>
        <v>41243.75</v>
      </c>
      <c r="M1700" s="106">
        <f t="shared" si="115"/>
        <v>0</v>
      </c>
      <c r="N1700" s="16">
        <f>'Barometric Data'!E1700</f>
        <v>2.4843999999999999</v>
      </c>
      <c r="O1700" s="16">
        <f t="shared" si="113"/>
        <v>39.290500000000002</v>
      </c>
      <c r="P1700" s="17">
        <f t="shared" si="114"/>
        <v>353.70147000000003</v>
      </c>
      <c r="Q1700" s="17"/>
      <c r="R1700" s="16">
        <v>17.693999999999999</v>
      </c>
      <c r="S1700" s="39" t="s">
        <v>43</v>
      </c>
      <c r="T1700" s="18"/>
    </row>
    <row r="1701" spans="8:20" x14ac:dyDescent="0.25">
      <c r="H1701" s="15">
        <v>41244</v>
      </c>
      <c r="I1701" s="96">
        <v>0</v>
      </c>
      <c r="J1701" s="100">
        <f t="shared" si="112"/>
        <v>41244</v>
      </c>
      <c r="K1701" s="16">
        <v>41.825600000000001</v>
      </c>
      <c r="L1701" s="100">
        <f>'Barometric Data'!B1701+'Barometric Data'!C1701</f>
        <v>41244</v>
      </c>
      <c r="M1701" s="106">
        <f t="shared" si="115"/>
        <v>0</v>
      </c>
      <c r="N1701" s="16">
        <f>'Barometric Data'!E1701</f>
        <v>2.5575000000000001</v>
      </c>
      <c r="O1701" s="16">
        <f t="shared" si="113"/>
        <v>39.268100000000004</v>
      </c>
      <c r="P1701" s="17">
        <f t="shared" si="114"/>
        <v>353.72387000000003</v>
      </c>
      <c r="Q1701" s="17"/>
      <c r="R1701" s="16">
        <v>17.695</v>
      </c>
      <c r="S1701" s="39" t="s">
        <v>43</v>
      </c>
      <c r="T1701" s="18"/>
    </row>
    <row r="1702" spans="8:20" x14ac:dyDescent="0.25">
      <c r="H1702" s="15">
        <v>41244</v>
      </c>
      <c r="I1702" s="96">
        <v>0.25</v>
      </c>
      <c r="J1702" s="100">
        <f t="shared" si="112"/>
        <v>41244.25</v>
      </c>
      <c r="K1702" s="16">
        <v>41.829500000000003</v>
      </c>
      <c r="L1702" s="100">
        <f>'Barometric Data'!B1702+'Barometric Data'!C1702</f>
        <v>41244.25</v>
      </c>
      <c r="M1702" s="106">
        <f t="shared" si="115"/>
        <v>0</v>
      </c>
      <c r="N1702" s="16">
        <f>'Barometric Data'!E1702</f>
        <v>2.5720999999999998</v>
      </c>
      <c r="O1702" s="16">
        <f t="shared" si="113"/>
        <v>39.257400000000004</v>
      </c>
      <c r="P1702" s="17">
        <f t="shared" si="114"/>
        <v>353.73457000000002</v>
      </c>
      <c r="Q1702" s="17"/>
      <c r="R1702" s="16">
        <v>17.686</v>
      </c>
      <c r="S1702" s="39" t="s">
        <v>43</v>
      </c>
      <c r="T1702" s="18"/>
    </row>
    <row r="1703" spans="8:20" x14ac:dyDescent="0.25">
      <c r="H1703" s="15">
        <v>41244</v>
      </c>
      <c r="I1703" s="96">
        <v>0.5</v>
      </c>
      <c r="J1703" s="100">
        <f t="shared" si="112"/>
        <v>41244.5</v>
      </c>
      <c r="K1703" s="16">
        <v>41.872399999999999</v>
      </c>
      <c r="L1703" s="100">
        <f>'Barometric Data'!B1703+'Barometric Data'!C1703</f>
        <v>41244.5</v>
      </c>
      <c r="M1703" s="106">
        <f t="shared" si="115"/>
        <v>0</v>
      </c>
      <c r="N1703" s="16">
        <f>'Barometric Data'!E1703</f>
        <v>2.6232000000000002</v>
      </c>
      <c r="O1703" s="16">
        <f t="shared" si="113"/>
        <v>39.249200000000002</v>
      </c>
      <c r="P1703" s="17">
        <f t="shared" si="114"/>
        <v>353.74277000000006</v>
      </c>
      <c r="Q1703" s="17"/>
      <c r="R1703" s="16">
        <v>17.696000000000002</v>
      </c>
      <c r="S1703" s="39" t="s">
        <v>43</v>
      </c>
      <c r="T1703" s="18"/>
    </row>
    <row r="1704" spans="8:20" x14ac:dyDescent="0.25">
      <c r="H1704" s="15">
        <v>41244</v>
      </c>
      <c r="I1704" s="96">
        <v>0.75</v>
      </c>
      <c r="J1704" s="100">
        <f t="shared" si="112"/>
        <v>41244.75</v>
      </c>
      <c r="K1704" s="16">
        <v>41.816299999999998</v>
      </c>
      <c r="L1704" s="100">
        <f>'Barometric Data'!B1704+'Barometric Data'!C1704</f>
        <v>41244.75</v>
      </c>
      <c r="M1704" s="106">
        <f t="shared" si="115"/>
        <v>0</v>
      </c>
      <c r="N1704" s="16">
        <f>'Barometric Data'!E1704</f>
        <v>2.5510000000000002</v>
      </c>
      <c r="O1704" s="16">
        <f t="shared" si="113"/>
        <v>39.265299999999996</v>
      </c>
      <c r="P1704" s="17">
        <f t="shared" si="114"/>
        <v>353.72667000000001</v>
      </c>
      <c r="Q1704" s="17"/>
      <c r="R1704" s="16">
        <v>17.689</v>
      </c>
      <c r="S1704" s="39" t="s">
        <v>43</v>
      </c>
      <c r="T1704" s="18"/>
    </row>
    <row r="1705" spans="8:20" x14ac:dyDescent="0.25">
      <c r="H1705" s="15">
        <v>41245</v>
      </c>
      <c r="I1705" s="96">
        <v>0</v>
      </c>
      <c r="J1705" s="100">
        <f t="shared" si="112"/>
        <v>41245</v>
      </c>
      <c r="K1705" s="16">
        <v>41.758800000000001</v>
      </c>
      <c r="L1705" s="100">
        <f>'Barometric Data'!B1705+'Barometric Data'!C1705</f>
        <v>41245</v>
      </c>
      <c r="M1705" s="106">
        <f t="shared" si="115"/>
        <v>0</v>
      </c>
      <c r="N1705" s="16">
        <f>'Barometric Data'!E1705</f>
        <v>2.4588000000000001</v>
      </c>
      <c r="O1705" s="16">
        <f t="shared" si="113"/>
        <v>39.299999999999997</v>
      </c>
      <c r="P1705" s="17">
        <f t="shared" si="114"/>
        <v>353.69197000000003</v>
      </c>
      <c r="Q1705" s="17"/>
      <c r="R1705" s="16">
        <v>17.696999999999999</v>
      </c>
      <c r="S1705" s="39" t="s">
        <v>43</v>
      </c>
      <c r="T1705" s="18"/>
    </row>
    <row r="1706" spans="8:20" x14ac:dyDescent="0.25">
      <c r="H1706" s="15">
        <v>41245</v>
      </c>
      <c r="I1706" s="96">
        <v>0.25</v>
      </c>
      <c r="J1706" s="100">
        <f t="shared" si="112"/>
        <v>41245.25</v>
      </c>
      <c r="K1706" s="16">
        <v>41.631</v>
      </c>
      <c r="L1706" s="100">
        <f>'Barometric Data'!B1706+'Barometric Data'!C1706</f>
        <v>41245.25</v>
      </c>
      <c r="M1706" s="106">
        <f t="shared" si="115"/>
        <v>0</v>
      </c>
      <c r="N1706" s="16">
        <f>'Barometric Data'!E1706</f>
        <v>2.2288999999999999</v>
      </c>
      <c r="O1706" s="16">
        <f t="shared" si="113"/>
        <v>39.402099999999997</v>
      </c>
      <c r="P1706" s="17">
        <f t="shared" si="114"/>
        <v>353.58987000000002</v>
      </c>
      <c r="Q1706" s="17"/>
      <c r="R1706" s="16">
        <v>17.687999999999999</v>
      </c>
      <c r="S1706" s="39" t="s">
        <v>43</v>
      </c>
      <c r="T1706" s="18"/>
    </row>
    <row r="1707" spans="8:20" x14ac:dyDescent="0.25">
      <c r="H1707" s="15">
        <v>41245</v>
      </c>
      <c r="I1707" s="96">
        <v>0.5</v>
      </c>
      <c r="J1707" s="100">
        <f t="shared" ref="J1707:J1770" si="116">H1707+I1707</f>
        <v>41245.5</v>
      </c>
      <c r="K1707" s="16">
        <v>41.679000000000002</v>
      </c>
      <c r="L1707" s="100">
        <f>'Barometric Data'!B1707+'Barometric Data'!C1707</f>
        <v>41245.5</v>
      </c>
      <c r="M1707" s="106">
        <f t="shared" si="115"/>
        <v>0</v>
      </c>
      <c r="N1707" s="16">
        <f>'Barometric Data'!E1707</f>
        <v>2.1865999999999999</v>
      </c>
      <c r="O1707" s="16">
        <f t="shared" si="113"/>
        <v>39.492400000000004</v>
      </c>
      <c r="P1707" s="17">
        <f t="shared" si="114"/>
        <v>353.49957000000006</v>
      </c>
      <c r="Q1707" s="17"/>
      <c r="R1707" s="16">
        <v>17.699000000000002</v>
      </c>
      <c r="S1707" s="39" t="s">
        <v>43</v>
      </c>
      <c r="T1707" s="18"/>
    </row>
    <row r="1708" spans="8:20" x14ac:dyDescent="0.25">
      <c r="H1708" s="15">
        <v>41245</v>
      </c>
      <c r="I1708" s="96">
        <v>0.75</v>
      </c>
      <c r="J1708" s="100">
        <f t="shared" si="116"/>
        <v>41245.75</v>
      </c>
      <c r="K1708" s="16">
        <v>41.9</v>
      </c>
      <c r="L1708" s="100">
        <f>'Barometric Data'!B1708+'Barometric Data'!C1708</f>
        <v>41245.75</v>
      </c>
      <c r="M1708" s="106">
        <f t="shared" si="115"/>
        <v>0</v>
      </c>
      <c r="N1708" s="16">
        <f>'Barometric Data'!E1708</f>
        <v>2.4727999999999999</v>
      </c>
      <c r="O1708" s="16">
        <f t="shared" si="113"/>
        <v>39.427199999999999</v>
      </c>
      <c r="P1708" s="17">
        <f t="shared" si="114"/>
        <v>353.56477000000007</v>
      </c>
      <c r="Q1708" s="17"/>
      <c r="R1708" s="16">
        <v>17.693000000000001</v>
      </c>
      <c r="S1708" s="39" t="s">
        <v>43</v>
      </c>
      <c r="T1708" s="18"/>
    </row>
    <row r="1709" spans="8:20" x14ac:dyDescent="0.25">
      <c r="H1709" s="15">
        <v>41246</v>
      </c>
      <c r="I1709" s="96">
        <v>0</v>
      </c>
      <c r="J1709" s="100">
        <f t="shared" si="116"/>
        <v>41246</v>
      </c>
      <c r="K1709" s="16">
        <v>42.010800000000003</v>
      </c>
      <c r="L1709" s="100">
        <f>'Barometric Data'!B1709+'Barometric Data'!C1709</f>
        <v>41246</v>
      </c>
      <c r="M1709" s="106">
        <f t="shared" si="115"/>
        <v>0</v>
      </c>
      <c r="N1709" s="16">
        <f>'Barometric Data'!E1709</f>
        <v>2.7342</v>
      </c>
      <c r="O1709" s="16">
        <f t="shared" si="113"/>
        <v>39.276600000000002</v>
      </c>
      <c r="P1709" s="17">
        <f t="shared" si="114"/>
        <v>353.71537000000001</v>
      </c>
      <c r="Q1709" s="17"/>
      <c r="R1709" s="16">
        <v>17.687999999999999</v>
      </c>
      <c r="S1709" s="39" t="s">
        <v>43</v>
      </c>
      <c r="T1709" s="18"/>
    </row>
    <row r="1710" spans="8:20" x14ac:dyDescent="0.25">
      <c r="H1710" s="15">
        <v>41246</v>
      </c>
      <c r="I1710" s="96">
        <v>0.25</v>
      </c>
      <c r="J1710" s="100">
        <f t="shared" si="116"/>
        <v>41246.25</v>
      </c>
      <c r="K1710" s="16">
        <v>42.006599999999999</v>
      </c>
      <c r="L1710" s="100">
        <f>'Barometric Data'!B1710+'Barometric Data'!C1710</f>
        <v>41246.25</v>
      </c>
      <c r="M1710" s="106">
        <f t="shared" si="115"/>
        <v>0</v>
      </c>
      <c r="N1710" s="16">
        <f>'Barometric Data'!E1710</f>
        <v>2.8210999999999999</v>
      </c>
      <c r="O1710" s="16">
        <f t="shared" si="113"/>
        <v>39.185499999999998</v>
      </c>
      <c r="P1710" s="17">
        <f t="shared" si="114"/>
        <v>353.80647000000005</v>
      </c>
      <c r="Q1710" s="17"/>
      <c r="R1710" s="16">
        <v>17.727</v>
      </c>
      <c r="S1710" s="39" t="s">
        <v>43</v>
      </c>
      <c r="T1710" s="18"/>
    </row>
    <row r="1711" spans="8:20" x14ac:dyDescent="0.25">
      <c r="H1711" s="15">
        <v>41246</v>
      </c>
      <c r="I1711" s="96">
        <v>0.5</v>
      </c>
      <c r="J1711" s="100">
        <f t="shared" si="116"/>
        <v>41246.5</v>
      </c>
      <c r="K1711" s="16">
        <v>42.027700000000003</v>
      </c>
      <c r="L1711" s="100">
        <f>'Barometric Data'!B1711+'Barometric Data'!C1711</f>
        <v>41246.5</v>
      </c>
      <c r="M1711" s="106">
        <f t="shared" si="115"/>
        <v>0</v>
      </c>
      <c r="N1711" s="16">
        <f>'Barometric Data'!E1711</f>
        <v>2.9148000000000001</v>
      </c>
      <c r="O1711" s="16">
        <f t="shared" si="113"/>
        <v>39.112900000000003</v>
      </c>
      <c r="P1711" s="17">
        <f t="shared" si="114"/>
        <v>353.87907000000001</v>
      </c>
      <c r="Q1711" s="17"/>
      <c r="R1711" s="16">
        <v>17.681999999999999</v>
      </c>
      <c r="S1711" s="39" t="s">
        <v>43</v>
      </c>
      <c r="T1711" s="18"/>
    </row>
    <row r="1712" spans="8:20" x14ac:dyDescent="0.25">
      <c r="H1712" s="15">
        <v>41246</v>
      </c>
      <c r="I1712" s="96">
        <v>0.75</v>
      </c>
      <c r="J1712" s="100">
        <f t="shared" si="116"/>
        <v>41246.75</v>
      </c>
      <c r="K1712" s="16">
        <v>41.977899999999998</v>
      </c>
      <c r="L1712" s="100">
        <f>'Barometric Data'!B1712+'Barometric Data'!C1712</f>
        <v>41246.75</v>
      </c>
      <c r="M1712" s="106">
        <f t="shared" si="115"/>
        <v>0</v>
      </c>
      <c r="N1712" s="16">
        <f>'Barometric Data'!E1712</f>
        <v>2.9119999999999999</v>
      </c>
      <c r="O1712" s="16">
        <f t="shared" si="113"/>
        <v>39.065899999999999</v>
      </c>
      <c r="P1712" s="17">
        <f t="shared" si="114"/>
        <v>353.92607000000004</v>
      </c>
      <c r="Q1712" s="17"/>
      <c r="R1712" s="16">
        <v>17.7</v>
      </c>
      <c r="S1712" s="39" t="s">
        <v>43</v>
      </c>
      <c r="T1712" s="18"/>
    </row>
    <row r="1713" spans="8:20" x14ac:dyDescent="0.25">
      <c r="H1713" s="15">
        <v>41247</v>
      </c>
      <c r="I1713" s="96">
        <v>0</v>
      </c>
      <c r="J1713" s="100">
        <f t="shared" si="116"/>
        <v>41247</v>
      </c>
      <c r="K1713" s="16">
        <v>41.934399999999997</v>
      </c>
      <c r="L1713" s="100">
        <f>'Barometric Data'!B1713+'Barometric Data'!C1713</f>
        <v>41247</v>
      </c>
      <c r="M1713" s="106">
        <f t="shared" si="115"/>
        <v>0</v>
      </c>
      <c r="N1713" s="16">
        <f>'Barometric Data'!E1713</f>
        <v>2.8879000000000001</v>
      </c>
      <c r="O1713" s="16">
        <f t="shared" si="113"/>
        <v>39.046499999999995</v>
      </c>
      <c r="P1713" s="17">
        <f t="shared" si="114"/>
        <v>353.94547000000006</v>
      </c>
      <c r="Q1713" s="17"/>
      <c r="R1713" s="16">
        <v>17.689</v>
      </c>
      <c r="S1713" s="39" t="s">
        <v>43</v>
      </c>
      <c r="T1713" s="18"/>
    </row>
    <row r="1714" spans="8:20" x14ac:dyDescent="0.25">
      <c r="H1714" s="15">
        <v>41247</v>
      </c>
      <c r="I1714" s="96">
        <v>0.25</v>
      </c>
      <c r="J1714" s="100">
        <f t="shared" si="116"/>
        <v>41247.25</v>
      </c>
      <c r="K1714" s="16">
        <v>41.908099999999997</v>
      </c>
      <c r="L1714" s="100">
        <f>'Barometric Data'!B1714+'Barometric Data'!C1714</f>
        <v>41247.25</v>
      </c>
      <c r="M1714" s="106">
        <f t="shared" si="115"/>
        <v>0</v>
      </c>
      <c r="N1714" s="16">
        <f>'Barometric Data'!E1714</f>
        <v>2.8662000000000001</v>
      </c>
      <c r="O1714" s="16">
        <f t="shared" si="113"/>
        <v>39.041899999999998</v>
      </c>
      <c r="P1714" s="17">
        <f t="shared" si="114"/>
        <v>353.95007000000004</v>
      </c>
      <c r="Q1714" s="17"/>
      <c r="R1714" s="16">
        <v>17.68</v>
      </c>
      <c r="S1714" s="39" t="s">
        <v>43</v>
      </c>
      <c r="T1714" s="18"/>
    </row>
    <row r="1715" spans="8:20" x14ac:dyDescent="0.25">
      <c r="H1715" s="15">
        <v>41247</v>
      </c>
      <c r="I1715" s="96">
        <v>0.5</v>
      </c>
      <c r="J1715" s="100">
        <f t="shared" si="116"/>
        <v>41247.5</v>
      </c>
      <c r="K1715" s="16">
        <v>41.926099999999998</v>
      </c>
      <c r="L1715" s="100">
        <f>'Barometric Data'!B1715+'Barometric Data'!C1715</f>
        <v>41247.5</v>
      </c>
      <c r="M1715" s="106">
        <f t="shared" si="115"/>
        <v>0</v>
      </c>
      <c r="N1715" s="16">
        <f>'Barometric Data'!E1715</f>
        <v>2.8704000000000001</v>
      </c>
      <c r="O1715" s="16">
        <f t="shared" si="113"/>
        <v>39.055700000000002</v>
      </c>
      <c r="P1715" s="17">
        <f t="shared" si="114"/>
        <v>353.93627000000004</v>
      </c>
      <c r="Q1715" s="17"/>
      <c r="R1715" s="16">
        <v>17.713000000000001</v>
      </c>
      <c r="S1715" s="39" t="s">
        <v>43</v>
      </c>
      <c r="T1715" s="18"/>
    </row>
    <row r="1716" spans="8:20" x14ac:dyDescent="0.25">
      <c r="H1716" s="15">
        <v>41247</v>
      </c>
      <c r="I1716" s="96">
        <v>0.75</v>
      </c>
      <c r="J1716" s="100">
        <f t="shared" si="116"/>
        <v>41247.75</v>
      </c>
      <c r="K1716" s="16">
        <v>41.876399999999997</v>
      </c>
      <c r="L1716" s="100">
        <f>'Barometric Data'!B1716+'Barometric Data'!C1716</f>
        <v>41247.75</v>
      </c>
      <c r="M1716" s="106">
        <f t="shared" si="115"/>
        <v>0</v>
      </c>
      <c r="N1716" s="16">
        <f>'Barometric Data'!E1716</f>
        <v>2.8193999999999999</v>
      </c>
      <c r="O1716" s="16">
        <f t="shared" si="113"/>
        <v>39.056999999999995</v>
      </c>
      <c r="P1716" s="17">
        <f t="shared" si="114"/>
        <v>353.93497000000002</v>
      </c>
      <c r="Q1716" s="17"/>
      <c r="R1716" s="16">
        <v>17.698</v>
      </c>
      <c r="S1716" s="39" t="s">
        <v>43</v>
      </c>
      <c r="T1716" s="18"/>
    </row>
    <row r="1717" spans="8:20" x14ac:dyDescent="0.25">
      <c r="H1717" s="15">
        <v>41248</v>
      </c>
      <c r="I1717" s="96">
        <v>0</v>
      </c>
      <c r="J1717" s="100">
        <f t="shared" si="116"/>
        <v>41248</v>
      </c>
      <c r="K1717" s="16">
        <v>41.874699999999997</v>
      </c>
      <c r="L1717" s="100">
        <f>'Barometric Data'!B1717+'Barometric Data'!C1717</f>
        <v>41248</v>
      </c>
      <c r="M1717" s="106">
        <f t="shared" si="115"/>
        <v>0</v>
      </c>
      <c r="N1717" s="16">
        <f>'Barometric Data'!E1717</f>
        <v>2.8214000000000001</v>
      </c>
      <c r="O1717" s="16">
        <f t="shared" si="113"/>
        <v>39.0533</v>
      </c>
      <c r="P1717" s="17">
        <f t="shared" si="114"/>
        <v>353.93867000000006</v>
      </c>
      <c r="Q1717" s="17"/>
      <c r="R1717" s="16">
        <v>17.693999999999999</v>
      </c>
      <c r="S1717" s="39" t="s">
        <v>43</v>
      </c>
      <c r="T1717" s="18"/>
    </row>
    <row r="1718" spans="8:20" x14ac:dyDescent="0.25">
      <c r="H1718" s="15">
        <v>41248</v>
      </c>
      <c r="I1718" s="96">
        <v>0.25</v>
      </c>
      <c r="J1718" s="100">
        <f t="shared" si="116"/>
        <v>41248.25</v>
      </c>
      <c r="K1718" s="16">
        <v>41.870100000000001</v>
      </c>
      <c r="L1718" s="100">
        <f>'Barometric Data'!B1718+'Barometric Data'!C1718</f>
        <v>41248.25</v>
      </c>
      <c r="M1718" s="106">
        <f t="shared" si="115"/>
        <v>0</v>
      </c>
      <c r="N1718" s="16">
        <f>'Barometric Data'!E1718</f>
        <v>2.7766999999999999</v>
      </c>
      <c r="O1718" s="16">
        <f t="shared" si="113"/>
        <v>39.093400000000003</v>
      </c>
      <c r="P1718" s="17">
        <f t="shared" si="114"/>
        <v>353.89857000000006</v>
      </c>
      <c r="Q1718" s="17"/>
      <c r="R1718" s="16">
        <v>17.722999999999999</v>
      </c>
      <c r="S1718" s="39" t="s">
        <v>43</v>
      </c>
      <c r="T1718" s="18"/>
    </row>
    <row r="1719" spans="8:20" x14ac:dyDescent="0.25">
      <c r="H1719" s="15">
        <v>41248</v>
      </c>
      <c r="I1719" s="96">
        <v>0.5</v>
      </c>
      <c r="J1719" s="100">
        <f t="shared" si="116"/>
        <v>41248.5</v>
      </c>
      <c r="K1719" s="16">
        <v>41.920900000000003</v>
      </c>
      <c r="L1719" s="100">
        <f>'Barometric Data'!B1719+'Barometric Data'!C1719</f>
        <v>41248.5</v>
      </c>
      <c r="M1719" s="106">
        <f t="shared" si="115"/>
        <v>0</v>
      </c>
      <c r="N1719" s="16">
        <f>'Barometric Data'!E1719</f>
        <v>2.7883</v>
      </c>
      <c r="O1719" s="16">
        <f t="shared" ref="O1719:O1782" si="117">K1719-N1719</f>
        <v>39.132600000000004</v>
      </c>
      <c r="P1719" s="17">
        <f t="shared" si="114"/>
        <v>353.85937000000001</v>
      </c>
      <c r="Q1719" s="17"/>
      <c r="R1719" s="16">
        <v>17.696999999999999</v>
      </c>
      <c r="S1719" s="39" t="s">
        <v>43</v>
      </c>
      <c r="T1719" s="18"/>
    </row>
    <row r="1720" spans="8:20" x14ac:dyDescent="0.25">
      <c r="H1720" s="15">
        <v>41248</v>
      </c>
      <c r="I1720" s="96">
        <v>0.75</v>
      </c>
      <c r="J1720" s="100">
        <f t="shared" si="116"/>
        <v>41248.75</v>
      </c>
      <c r="K1720" s="16">
        <v>41.887</v>
      </c>
      <c r="L1720" s="100">
        <f>'Barometric Data'!B1720+'Barometric Data'!C1720</f>
        <v>41248.75</v>
      </c>
      <c r="M1720" s="106">
        <f t="shared" si="115"/>
        <v>0</v>
      </c>
      <c r="N1720" s="16">
        <f>'Barometric Data'!E1720</f>
        <v>2.7877000000000001</v>
      </c>
      <c r="O1720" s="16">
        <f t="shared" si="117"/>
        <v>39.099299999999999</v>
      </c>
      <c r="P1720" s="17">
        <f t="shared" si="114"/>
        <v>353.89267000000007</v>
      </c>
      <c r="Q1720" s="17"/>
      <c r="R1720" s="16">
        <v>17.68</v>
      </c>
      <c r="S1720" s="39" t="s">
        <v>43</v>
      </c>
      <c r="T1720" s="18"/>
    </row>
    <row r="1721" spans="8:20" x14ac:dyDescent="0.25">
      <c r="H1721" s="15">
        <v>41249</v>
      </c>
      <c r="I1721" s="96">
        <v>0</v>
      </c>
      <c r="J1721" s="100">
        <f t="shared" si="116"/>
        <v>41249</v>
      </c>
      <c r="K1721" s="16">
        <v>41.905799999999999</v>
      </c>
      <c r="L1721" s="100">
        <f>'Barometric Data'!B1721+'Barometric Data'!C1721</f>
        <v>41249</v>
      </c>
      <c r="M1721" s="106">
        <f t="shared" si="115"/>
        <v>0</v>
      </c>
      <c r="N1721" s="16">
        <f>'Barometric Data'!E1721</f>
        <v>2.8056000000000001</v>
      </c>
      <c r="O1721" s="16">
        <f t="shared" si="117"/>
        <v>39.100200000000001</v>
      </c>
      <c r="P1721" s="17">
        <f t="shared" si="114"/>
        <v>353.89177000000007</v>
      </c>
      <c r="Q1721" s="17"/>
      <c r="R1721" s="16">
        <v>17.704999999999998</v>
      </c>
      <c r="S1721" s="39" t="s">
        <v>43</v>
      </c>
      <c r="T1721" s="18"/>
    </row>
    <row r="1722" spans="8:20" x14ac:dyDescent="0.25">
      <c r="H1722" s="15">
        <v>41249</v>
      </c>
      <c r="I1722" s="96">
        <v>0.25</v>
      </c>
      <c r="J1722" s="100">
        <f t="shared" si="116"/>
        <v>41249.25</v>
      </c>
      <c r="K1722" s="16">
        <v>41.867100000000001</v>
      </c>
      <c r="L1722" s="100">
        <f>'Barometric Data'!B1722+'Barometric Data'!C1722</f>
        <v>41249.25</v>
      </c>
      <c r="M1722" s="106">
        <f t="shared" si="115"/>
        <v>0</v>
      </c>
      <c r="N1722" s="16">
        <f>'Barometric Data'!E1722</f>
        <v>2.7831999999999999</v>
      </c>
      <c r="O1722" s="16">
        <f t="shared" si="117"/>
        <v>39.0839</v>
      </c>
      <c r="P1722" s="17">
        <f t="shared" si="114"/>
        <v>353.90807000000007</v>
      </c>
      <c r="Q1722" s="17"/>
      <c r="R1722" s="16">
        <v>17.702000000000002</v>
      </c>
      <c r="S1722" s="39" t="s">
        <v>43</v>
      </c>
      <c r="T1722" s="18"/>
    </row>
    <row r="1723" spans="8:20" x14ac:dyDescent="0.25">
      <c r="H1723" s="15">
        <v>41249</v>
      </c>
      <c r="I1723" s="96">
        <v>0.5</v>
      </c>
      <c r="J1723" s="100">
        <f t="shared" si="116"/>
        <v>41249.5</v>
      </c>
      <c r="K1723" s="16">
        <v>41.8994</v>
      </c>
      <c r="L1723" s="100">
        <f>'Barometric Data'!B1723+'Barometric Data'!C1723</f>
        <v>41249.5</v>
      </c>
      <c r="M1723" s="106">
        <f t="shared" si="115"/>
        <v>0</v>
      </c>
      <c r="N1723" s="16">
        <f>'Barometric Data'!E1723</f>
        <v>2.8027000000000002</v>
      </c>
      <c r="O1723" s="16">
        <f t="shared" si="117"/>
        <v>39.096699999999998</v>
      </c>
      <c r="P1723" s="17">
        <f t="shared" si="114"/>
        <v>353.89527000000004</v>
      </c>
      <c r="Q1723" s="17"/>
      <c r="R1723" s="16">
        <v>17.687999999999999</v>
      </c>
      <c r="S1723" s="39" t="s">
        <v>43</v>
      </c>
      <c r="T1723" s="18"/>
    </row>
    <row r="1724" spans="8:20" x14ac:dyDescent="0.25">
      <c r="H1724" s="15">
        <v>41249</v>
      </c>
      <c r="I1724" s="96">
        <v>0.75</v>
      </c>
      <c r="J1724" s="100">
        <f t="shared" si="116"/>
        <v>41249.75</v>
      </c>
      <c r="K1724" s="16">
        <v>41.853499999999997</v>
      </c>
      <c r="L1724" s="100">
        <f>'Barometric Data'!B1724+'Barometric Data'!C1724</f>
        <v>41249.75</v>
      </c>
      <c r="M1724" s="106">
        <f t="shared" si="115"/>
        <v>0</v>
      </c>
      <c r="N1724" s="16">
        <f>'Barometric Data'!E1724</f>
        <v>2.7469000000000001</v>
      </c>
      <c r="O1724" s="16">
        <f t="shared" si="117"/>
        <v>39.1066</v>
      </c>
      <c r="P1724" s="17">
        <f t="shared" si="114"/>
        <v>353.88537000000002</v>
      </c>
      <c r="Q1724" s="17"/>
      <c r="R1724" s="16">
        <v>17.692</v>
      </c>
      <c r="S1724" s="39" t="s">
        <v>43</v>
      </c>
      <c r="T1724" s="18"/>
    </row>
    <row r="1725" spans="8:20" x14ac:dyDescent="0.25">
      <c r="H1725" s="15">
        <v>41250</v>
      </c>
      <c r="I1725" s="96">
        <v>0</v>
      </c>
      <c r="J1725" s="100">
        <f t="shared" si="116"/>
        <v>41250</v>
      </c>
      <c r="K1725" s="16">
        <v>41.9146</v>
      </c>
      <c r="L1725" s="100">
        <f>'Barometric Data'!B1725+'Barometric Data'!C1725</f>
        <v>41250</v>
      </c>
      <c r="M1725" s="106">
        <f t="shared" si="115"/>
        <v>0</v>
      </c>
      <c r="N1725" s="16">
        <f>'Barometric Data'!E1725</f>
        <v>2.8209</v>
      </c>
      <c r="O1725" s="16">
        <f t="shared" si="117"/>
        <v>39.093699999999998</v>
      </c>
      <c r="P1725" s="17">
        <f t="shared" si="114"/>
        <v>353.89827000000002</v>
      </c>
      <c r="Q1725" s="17"/>
      <c r="R1725" s="16">
        <v>17.716999999999999</v>
      </c>
      <c r="S1725" s="39" t="s">
        <v>43</v>
      </c>
      <c r="T1725" s="18"/>
    </row>
    <row r="1726" spans="8:20" x14ac:dyDescent="0.25">
      <c r="H1726" s="15">
        <v>41250</v>
      </c>
      <c r="I1726" s="96">
        <v>0.25</v>
      </c>
      <c r="J1726" s="100">
        <f t="shared" si="116"/>
        <v>41250.25</v>
      </c>
      <c r="K1726" s="16">
        <v>41.908200000000001</v>
      </c>
      <c r="L1726" s="100">
        <f>'Barometric Data'!B1726+'Barometric Data'!C1726</f>
        <v>41250.25</v>
      </c>
      <c r="M1726" s="106">
        <f t="shared" si="115"/>
        <v>0</v>
      </c>
      <c r="N1726" s="16">
        <f>'Barometric Data'!E1726</f>
        <v>2.8285999999999998</v>
      </c>
      <c r="O1726" s="16">
        <f t="shared" si="117"/>
        <v>39.079599999999999</v>
      </c>
      <c r="P1726" s="17">
        <f t="shared" si="114"/>
        <v>353.91237000000001</v>
      </c>
      <c r="Q1726" s="17"/>
      <c r="R1726" s="16">
        <v>17.684999999999999</v>
      </c>
      <c r="S1726" s="39" t="s">
        <v>43</v>
      </c>
      <c r="T1726" s="18"/>
    </row>
    <row r="1727" spans="8:20" x14ac:dyDescent="0.25">
      <c r="H1727" s="15">
        <v>41250</v>
      </c>
      <c r="I1727" s="96">
        <v>0.5</v>
      </c>
      <c r="J1727" s="100">
        <f t="shared" si="116"/>
        <v>41250.5</v>
      </c>
      <c r="K1727" s="16">
        <v>41.911799999999999</v>
      </c>
      <c r="L1727" s="100">
        <f>'Barometric Data'!B1727+'Barometric Data'!C1727</f>
        <v>41250.5</v>
      </c>
      <c r="M1727" s="106">
        <f t="shared" si="115"/>
        <v>0</v>
      </c>
      <c r="N1727" s="16">
        <f>'Barometric Data'!E1727</f>
        <v>2.8418999999999999</v>
      </c>
      <c r="O1727" s="16">
        <f t="shared" si="117"/>
        <v>39.069899999999997</v>
      </c>
      <c r="P1727" s="17">
        <f t="shared" si="114"/>
        <v>353.92207000000002</v>
      </c>
      <c r="Q1727" s="17"/>
      <c r="R1727" s="16">
        <v>17.687000000000001</v>
      </c>
      <c r="S1727" s="39" t="s">
        <v>43</v>
      </c>
      <c r="T1727" s="18"/>
    </row>
    <row r="1728" spans="8:20" x14ac:dyDescent="0.25">
      <c r="H1728" s="15">
        <v>41250</v>
      </c>
      <c r="I1728" s="96">
        <v>0.75</v>
      </c>
      <c r="J1728" s="100">
        <f t="shared" si="116"/>
        <v>41250.75</v>
      </c>
      <c r="K1728" s="16">
        <v>41.811599999999999</v>
      </c>
      <c r="L1728" s="100">
        <f>'Barometric Data'!B1728+'Barometric Data'!C1728</f>
        <v>41250.75</v>
      </c>
      <c r="M1728" s="106">
        <f t="shared" si="115"/>
        <v>0</v>
      </c>
      <c r="N1728" s="16">
        <f>'Barometric Data'!E1728</f>
        <v>2.722</v>
      </c>
      <c r="O1728" s="16">
        <f t="shared" si="117"/>
        <v>39.089599999999997</v>
      </c>
      <c r="P1728" s="17">
        <f t="shared" si="114"/>
        <v>353.90237000000002</v>
      </c>
      <c r="Q1728" s="17"/>
      <c r="R1728" s="16">
        <v>17.701000000000001</v>
      </c>
      <c r="S1728" s="39" t="s">
        <v>43</v>
      </c>
      <c r="T1728" s="18"/>
    </row>
    <row r="1729" spans="8:20" x14ac:dyDescent="0.25">
      <c r="H1729" s="15">
        <v>41251</v>
      </c>
      <c r="I1729" s="96">
        <v>0</v>
      </c>
      <c r="J1729" s="100">
        <f t="shared" si="116"/>
        <v>41251</v>
      </c>
      <c r="K1729" s="16">
        <v>41.802300000000002</v>
      </c>
      <c r="L1729" s="100">
        <f>'Barometric Data'!B1729+'Barometric Data'!C1729</f>
        <v>41251</v>
      </c>
      <c r="M1729" s="106">
        <f t="shared" si="115"/>
        <v>0</v>
      </c>
      <c r="N1729" s="16">
        <f>'Barometric Data'!E1729</f>
        <v>2.6795</v>
      </c>
      <c r="O1729" s="16">
        <f t="shared" si="117"/>
        <v>39.122800000000005</v>
      </c>
      <c r="P1729" s="17">
        <f t="shared" si="114"/>
        <v>353.86917000000005</v>
      </c>
      <c r="Q1729" s="17"/>
      <c r="R1729" s="16">
        <v>17.704000000000001</v>
      </c>
      <c r="S1729" s="39" t="s">
        <v>43</v>
      </c>
      <c r="T1729" s="18"/>
    </row>
    <row r="1730" spans="8:20" x14ac:dyDescent="0.25">
      <c r="H1730" s="15">
        <v>41251</v>
      </c>
      <c r="I1730" s="96">
        <v>0.25</v>
      </c>
      <c r="J1730" s="100">
        <f t="shared" si="116"/>
        <v>41251.25</v>
      </c>
      <c r="K1730" s="16">
        <v>41.847299999999997</v>
      </c>
      <c r="L1730" s="100">
        <f>'Barometric Data'!B1730+'Barometric Data'!C1730</f>
        <v>41251.25</v>
      </c>
      <c r="M1730" s="106">
        <f t="shared" si="115"/>
        <v>0</v>
      </c>
      <c r="N1730" s="16">
        <f>'Barometric Data'!E1730</f>
        <v>2.7077</v>
      </c>
      <c r="O1730" s="16">
        <f t="shared" si="117"/>
        <v>39.139599999999994</v>
      </c>
      <c r="P1730" s="17">
        <f t="shared" si="114"/>
        <v>353.85237000000006</v>
      </c>
      <c r="Q1730" s="17"/>
      <c r="R1730" s="16">
        <v>17.687000000000001</v>
      </c>
      <c r="S1730" s="39" t="s">
        <v>43</v>
      </c>
      <c r="T1730" s="18"/>
    </row>
    <row r="1731" spans="8:20" x14ac:dyDescent="0.25">
      <c r="H1731" s="15">
        <v>41251</v>
      </c>
      <c r="I1731" s="96">
        <v>0.5</v>
      </c>
      <c r="J1731" s="100">
        <f t="shared" si="116"/>
        <v>41251.5</v>
      </c>
      <c r="K1731" s="16">
        <v>41.921700000000001</v>
      </c>
      <c r="L1731" s="100">
        <f>'Barometric Data'!B1731+'Barometric Data'!C1731</f>
        <v>41251.5</v>
      </c>
      <c r="M1731" s="106">
        <f t="shared" si="115"/>
        <v>0</v>
      </c>
      <c r="N1731" s="16">
        <f>'Barometric Data'!E1731</f>
        <v>2.8180999999999998</v>
      </c>
      <c r="O1731" s="16">
        <f t="shared" si="117"/>
        <v>39.1036</v>
      </c>
      <c r="P1731" s="17">
        <f t="shared" si="114"/>
        <v>353.88837000000001</v>
      </c>
      <c r="Q1731" s="17"/>
      <c r="R1731" s="16">
        <v>17.683</v>
      </c>
      <c r="S1731" s="39" t="s">
        <v>43</v>
      </c>
      <c r="T1731" s="18"/>
    </row>
    <row r="1732" spans="8:20" x14ac:dyDescent="0.25">
      <c r="H1732" s="15">
        <v>41251</v>
      </c>
      <c r="I1732" s="96">
        <v>0.75</v>
      </c>
      <c r="J1732" s="100">
        <f t="shared" si="116"/>
        <v>41251.75</v>
      </c>
      <c r="K1732" s="16">
        <v>41.903599999999997</v>
      </c>
      <c r="L1732" s="100">
        <f>'Barometric Data'!B1732+'Barometric Data'!C1732</f>
        <v>41251.75</v>
      </c>
      <c r="M1732" s="106">
        <f t="shared" si="115"/>
        <v>0</v>
      </c>
      <c r="N1732" s="16">
        <f>'Barometric Data'!E1732</f>
        <v>2.8182</v>
      </c>
      <c r="O1732" s="16">
        <f t="shared" si="117"/>
        <v>39.0854</v>
      </c>
      <c r="P1732" s="17">
        <f t="shared" ref="P1732:P1795" si="118">AVERAGE($E$10,$E$12:$E$17)-O1732</f>
        <v>353.90657000000004</v>
      </c>
      <c r="Q1732" s="17"/>
      <c r="R1732" s="16">
        <v>17.681000000000001</v>
      </c>
      <c r="S1732" s="39" t="s">
        <v>43</v>
      </c>
      <c r="T1732" s="18"/>
    </row>
    <row r="1733" spans="8:20" x14ac:dyDescent="0.25">
      <c r="H1733" s="15">
        <v>41252</v>
      </c>
      <c r="I1733" s="96">
        <v>0</v>
      </c>
      <c r="J1733" s="100">
        <f t="shared" si="116"/>
        <v>41252</v>
      </c>
      <c r="K1733" s="16">
        <v>41.918999999999997</v>
      </c>
      <c r="L1733" s="100">
        <f>'Barometric Data'!B1733+'Barometric Data'!C1733</f>
        <v>41252</v>
      </c>
      <c r="M1733" s="106">
        <f t="shared" si="115"/>
        <v>0</v>
      </c>
      <c r="N1733" s="16">
        <f>'Barometric Data'!E1733</f>
        <v>2.8713000000000002</v>
      </c>
      <c r="O1733" s="16">
        <f t="shared" si="117"/>
        <v>39.047699999999999</v>
      </c>
      <c r="P1733" s="17">
        <f t="shared" si="118"/>
        <v>353.94427000000002</v>
      </c>
      <c r="Q1733" s="17"/>
      <c r="R1733" s="16">
        <v>17.698</v>
      </c>
      <c r="S1733" s="39" t="s">
        <v>43</v>
      </c>
      <c r="T1733" s="18"/>
    </row>
    <row r="1734" spans="8:20" x14ac:dyDescent="0.25">
      <c r="H1734" s="15">
        <v>41252</v>
      </c>
      <c r="I1734" s="96">
        <v>0.25</v>
      </c>
      <c r="J1734" s="100">
        <f t="shared" si="116"/>
        <v>41252.25</v>
      </c>
      <c r="K1734" s="16">
        <v>41.975299999999997</v>
      </c>
      <c r="L1734" s="100">
        <f>'Barometric Data'!B1734+'Barometric Data'!C1734</f>
        <v>41252.25</v>
      </c>
      <c r="M1734" s="106">
        <f t="shared" si="115"/>
        <v>0</v>
      </c>
      <c r="N1734" s="16">
        <f>'Barometric Data'!E1734</f>
        <v>2.9529999999999998</v>
      </c>
      <c r="O1734" s="16">
        <f t="shared" si="117"/>
        <v>39.022299999999994</v>
      </c>
      <c r="P1734" s="17">
        <f t="shared" si="118"/>
        <v>353.96967000000006</v>
      </c>
      <c r="Q1734" s="17"/>
      <c r="R1734" s="16">
        <v>17.684999999999999</v>
      </c>
      <c r="S1734" s="39" t="s">
        <v>43</v>
      </c>
      <c r="T1734" s="18"/>
    </row>
    <row r="1735" spans="8:20" x14ac:dyDescent="0.25">
      <c r="H1735" s="15">
        <v>41252</v>
      </c>
      <c r="I1735" s="96">
        <v>0.5</v>
      </c>
      <c r="J1735" s="100">
        <f t="shared" si="116"/>
        <v>41252.5</v>
      </c>
      <c r="K1735" s="16">
        <v>42.033700000000003</v>
      </c>
      <c r="L1735" s="100">
        <f>'Barometric Data'!B1735+'Barometric Data'!C1735</f>
        <v>41252.5</v>
      </c>
      <c r="M1735" s="106">
        <f t="shared" si="115"/>
        <v>0</v>
      </c>
      <c r="N1735" s="16">
        <f>'Barometric Data'!E1735</f>
        <v>3.1</v>
      </c>
      <c r="O1735" s="16">
        <f t="shared" si="117"/>
        <v>38.933700000000002</v>
      </c>
      <c r="P1735" s="17">
        <f t="shared" si="118"/>
        <v>354.05827000000005</v>
      </c>
      <c r="Q1735" s="17"/>
      <c r="R1735" s="16">
        <v>17.698</v>
      </c>
      <c r="S1735" s="39" t="s">
        <v>43</v>
      </c>
      <c r="T1735" s="18"/>
    </row>
    <row r="1736" spans="8:20" x14ac:dyDescent="0.25">
      <c r="H1736" s="15">
        <v>41252</v>
      </c>
      <c r="I1736" s="96">
        <v>0.75</v>
      </c>
      <c r="J1736" s="100">
        <f t="shared" si="116"/>
        <v>41252.75</v>
      </c>
      <c r="K1736" s="16">
        <v>41.981299999999997</v>
      </c>
      <c r="L1736" s="100">
        <f>'Barometric Data'!B1736+'Barometric Data'!C1736</f>
        <v>41252.75</v>
      </c>
      <c r="M1736" s="106">
        <f t="shared" si="115"/>
        <v>0</v>
      </c>
      <c r="N1736" s="16">
        <f>'Barometric Data'!E1736</f>
        <v>3.0760000000000001</v>
      </c>
      <c r="O1736" s="16">
        <f t="shared" si="117"/>
        <v>38.905299999999997</v>
      </c>
      <c r="P1736" s="17">
        <f t="shared" si="118"/>
        <v>354.08667000000003</v>
      </c>
      <c r="Q1736" s="17"/>
      <c r="R1736" s="16">
        <v>17.693999999999999</v>
      </c>
      <c r="S1736" s="39" t="s">
        <v>43</v>
      </c>
      <c r="T1736" s="18"/>
    </row>
    <row r="1737" spans="8:20" x14ac:dyDescent="0.25">
      <c r="H1737" s="15">
        <v>41253</v>
      </c>
      <c r="I1737" s="96">
        <v>0</v>
      </c>
      <c r="J1737" s="100">
        <f t="shared" si="116"/>
        <v>41253</v>
      </c>
      <c r="K1737" s="16">
        <v>41.905299999999997</v>
      </c>
      <c r="L1737" s="100">
        <f>'Barometric Data'!B1737+'Barometric Data'!C1737</f>
        <v>41253</v>
      </c>
      <c r="M1737" s="106">
        <f t="shared" si="115"/>
        <v>0</v>
      </c>
      <c r="N1737" s="16">
        <f>'Barometric Data'!E1737</f>
        <v>3.0061</v>
      </c>
      <c r="O1737" s="16">
        <f t="shared" si="117"/>
        <v>38.899199999999993</v>
      </c>
      <c r="P1737" s="17">
        <f t="shared" si="118"/>
        <v>354.09277000000003</v>
      </c>
      <c r="Q1737" s="17"/>
      <c r="R1737" s="16">
        <v>17.684999999999999</v>
      </c>
      <c r="S1737" s="39" t="s">
        <v>43</v>
      </c>
      <c r="T1737" s="18"/>
    </row>
    <row r="1738" spans="8:20" x14ac:dyDescent="0.25">
      <c r="H1738" s="15">
        <v>41253</v>
      </c>
      <c r="I1738" s="96">
        <v>0.25</v>
      </c>
      <c r="J1738" s="100">
        <f t="shared" si="116"/>
        <v>41253.25</v>
      </c>
      <c r="K1738" s="16">
        <v>41.876399999999997</v>
      </c>
      <c r="L1738" s="100">
        <f>'Barometric Data'!B1738+'Barometric Data'!C1738</f>
        <v>41253.25</v>
      </c>
      <c r="M1738" s="106">
        <f t="shared" si="115"/>
        <v>0</v>
      </c>
      <c r="N1738" s="16">
        <f>'Barometric Data'!E1738</f>
        <v>2.9134000000000002</v>
      </c>
      <c r="O1738" s="16">
        <f t="shared" si="117"/>
        <v>38.962999999999994</v>
      </c>
      <c r="P1738" s="17">
        <f t="shared" si="118"/>
        <v>354.02897000000007</v>
      </c>
      <c r="Q1738" s="17"/>
      <c r="R1738" s="16">
        <v>17.701000000000001</v>
      </c>
      <c r="S1738" s="39" t="s">
        <v>43</v>
      </c>
      <c r="T1738" s="18"/>
    </row>
    <row r="1739" spans="8:20" x14ac:dyDescent="0.25">
      <c r="H1739" s="15">
        <v>41253</v>
      </c>
      <c r="I1739" s="96">
        <v>0.5</v>
      </c>
      <c r="J1739" s="100">
        <f t="shared" si="116"/>
        <v>41253.5</v>
      </c>
      <c r="K1739" s="16">
        <v>41.927399999999999</v>
      </c>
      <c r="L1739" s="100">
        <f>'Barometric Data'!B1739+'Barometric Data'!C1739</f>
        <v>41253.5</v>
      </c>
      <c r="M1739" s="106">
        <f t="shared" si="115"/>
        <v>0</v>
      </c>
      <c r="N1739" s="16">
        <f>'Barometric Data'!E1739</f>
        <v>2.98</v>
      </c>
      <c r="O1739" s="16">
        <f t="shared" si="117"/>
        <v>38.947400000000002</v>
      </c>
      <c r="P1739" s="17">
        <f t="shared" si="118"/>
        <v>354.04457000000002</v>
      </c>
      <c r="Q1739" s="17"/>
      <c r="R1739" s="16">
        <v>17.687999999999999</v>
      </c>
      <c r="S1739" s="39" t="s">
        <v>43</v>
      </c>
      <c r="T1739" s="18"/>
    </row>
    <row r="1740" spans="8:20" x14ac:dyDescent="0.25">
      <c r="H1740" s="15">
        <v>41253</v>
      </c>
      <c r="I1740" s="96">
        <v>0.75</v>
      </c>
      <c r="J1740" s="100">
        <f t="shared" si="116"/>
        <v>41253.75</v>
      </c>
      <c r="K1740" s="16">
        <v>41.8521</v>
      </c>
      <c r="L1740" s="100">
        <f>'Barometric Data'!B1740+'Barometric Data'!C1740</f>
        <v>41253.75</v>
      </c>
      <c r="M1740" s="106">
        <f t="shared" si="115"/>
        <v>0</v>
      </c>
      <c r="N1740" s="16">
        <f>'Barometric Data'!E1740</f>
        <v>2.8898999999999999</v>
      </c>
      <c r="O1740" s="16">
        <f t="shared" si="117"/>
        <v>38.962200000000003</v>
      </c>
      <c r="P1740" s="17">
        <f t="shared" si="118"/>
        <v>354.02977000000004</v>
      </c>
      <c r="Q1740" s="17"/>
      <c r="R1740" s="16">
        <v>17.696000000000002</v>
      </c>
      <c r="S1740" s="39" t="s">
        <v>43</v>
      </c>
      <c r="T1740" s="18"/>
    </row>
    <row r="1741" spans="8:20" x14ac:dyDescent="0.25">
      <c r="H1741" s="15">
        <v>41254</v>
      </c>
      <c r="I1741" s="96">
        <v>0</v>
      </c>
      <c r="J1741" s="100">
        <f t="shared" si="116"/>
        <v>41254</v>
      </c>
      <c r="K1741" s="16">
        <v>41.818300000000001</v>
      </c>
      <c r="L1741" s="100">
        <f>'Barometric Data'!B1741+'Barometric Data'!C1741</f>
        <v>41254</v>
      </c>
      <c r="M1741" s="106">
        <f t="shared" si="115"/>
        <v>0</v>
      </c>
      <c r="N1741" s="16">
        <f>'Barometric Data'!E1741</f>
        <v>2.8443000000000001</v>
      </c>
      <c r="O1741" s="16">
        <f t="shared" si="117"/>
        <v>38.974000000000004</v>
      </c>
      <c r="P1741" s="17">
        <f t="shared" si="118"/>
        <v>354.01797000000005</v>
      </c>
      <c r="Q1741" s="17"/>
      <c r="R1741" s="16">
        <v>17.693000000000001</v>
      </c>
      <c r="S1741" s="39" t="s">
        <v>43</v>
      </c>
      <c r="T1741" s="18"/>
    </row>
    <row r="1742" spans="8:20" x14ac:dyDescent="0.25">
      <c r="H1742" s="15">
        <v>41254</v>
      </c>
      <c r="I1742" s="96">
        <v>0.25</v>
      </c>
      <c r="J1742" s="100">
        <f t="shared" si="116"/>
        <v>41254.25</v>
      </c>
      <c r="K1742" s="16">
        <v>41.808700000000002</v>
      </c>
      <c r="L1742" s="100">
        <f>'Barometric Data'!B1742+'Barometric Data'!C1742</f>
        <v>41254.25</v>
      </c>
      <c r="M1742" s="106">
        <f t="shared" si="115"/>
        <v>0</v>
      </c>
      <c r="N1742" s="16">
        <f>'Barometric Data'!E1742</f>
        <v>2.7643</v>
      </c>
      <c r="O1742" s="16">
        <f t="shared" si="117"/>
        <v>39.044400000000003</v>
      </c>
      <c r="P1742" s="17">
        <f t="shared" si="118"/>
        <v>353.94757000000004</v>
      </c>
      <c r="Q1742" s="17"/>
      <c r="R1742" s="16">
        <v>17.690999999999999</v>
      </c>
      <c r="S1742" s="39" t="s">
        <v>43</v>
      </c>
      <c r="T1742" s="18"/>
    </row>
    <row r="1743" spans="8:20" x14ac:dyDescent="0.25">
      <c r="H1743" s="15">
        <v>41254</v>
      </c>
      <c r="I1743" s="96">
        <v>0.5</v>
      </c>
      <c r="J1743" s="100">
        <f t="shared" si="116"/>
        <v>41254.5</v>
      </c>
      <c r="K1743" s="16">
        <v>41.735900000000001</v>
      </c>
      <c r="L1743" s="100">
        <f>'Barometric Data'!B1743+'Barometric Data'!C1743</f>
        <v>41254.5</v>
      </c>
      <c r="M1743" s="106">
        <f t="shared" ref="M1743:M1806" si="119">L1743-J1743</f>
        <v>0</v>
      </c>
      <c r="N1743" s="16">
        <f>'Barometric Data'!E1743</f>
        <v>2.6162000000000001</v>
      </c>
      <c r="O1743" s="16">
        <f t="shared" si="117"/>
        <v>39.119700000000002</v>
      </c>
      <c r="P1743" s="17">
        <f t="shared" si="118"/>
        <v>353.87227000000001</v>
      </c>
      <c r="Q1743" s="17"/>
      <c r="R1743" s="16">
        <v>17.683</v>
      </c>
      <c r="S1743" s="39" t="s">
        <v>43</v>
      </c>
      <c r="T1743" s="18"/>
    </row>
    <row r="1744" spans="8:20" x14ac:dyDescent="0.25">
      <c r="H1744" s="15">
        <v>41254</v>
      </c>
      <c r="I1744" s="96">
        <v>0.75</v>
      </c>
      <c r="J1744" s="100">
        <f t="shared" si="116"/>
        <v>41254.75</v>
      </c>
      <c r="K1744" s="16">
        <v>41.618600000000001</v>
      </c>
      <c r="L1744" s="100">
        <f>'Barometric Data'!B1744+'Barometric Data'!C1744</f>
        <v>41254.75</v>
      </c>
      <c r="M1744" s="106">
        <f t="shared" si="119"/>
        <v>0</v>
      </c>
      <c r="N1744" s="16">
        <f>'Barometric Data'!E1744</f>
        <v>2.3828999999999998</v>
      </c>
      <c r="O1744" s="16">
        <f t="shared" si="117"/>
        <v>39.235700000000001</v>
      </c>
      <c r="P1744" s="17">
        <f t="shared" si="118"/>
        <v>353.75627000000003</v>
      </c>
      <c r="Q1744" s="17"/>
      <c r="R1744" s="16">
        <v>17.692</v>
      </c>
      <c r="S1744" s="39" t="s">
        <v>43</v>
      </c>
      <c r="T1744" s="18"/>
    </row>
    <row r="1745" spans="8:20" x14ac:dyDescent="0.25">
      <c r="H1745" s="15">
        <v>41255</v>
      </c>
      <c r="I1745" s="96">
        <v>0</v>
      </c>
      <c r="J1745" s="100">
        <f t="shared" si="116"/>
        <v>41255</v>
      </c>
      <c r="K1745" s="16">
        <v>41.5899</v>
      </c>
      <c r="L1745" s="100">
        <f>'Barometric Data'!B1745+'Barometric Data'!C1745</f>
        <v>41255</v>
      </c>
      <c r="M1745" s="106">
        <f t="shared" si="119"/>
        <v>0</v>
      </c>
      <c r="N1745" s="16">
        <f>'Barometric Data'!E1745</f>
        <v>2.2829999999999999</v>
      </c>
      <c r="O1745" s="16">
        <f t="shared" si="117"/>
        <v>39.306899999999999</v>
      </c>
      <c r="P1745" s="17">
        <f t="shared" si="118"/>
        <v>353.68507000000005</v>
      </c>
      <c r="Q1745" s="17"/>
      <c r="R1745" s="16">
        <v>17.695</v>
      </c>
      <c r="S1745" s="39" t="s">
        <v>43</v>
      </c>
      <c r="T1745" s="18"/>
    </row>
    <row r="1746" spans="8:20" x14ac:dyDescent="0.25">
      <c r="H1746" s="15">
        <v>41255</v>
      </c>
      <c r="I1746" s="96">
        <v>0.25</v>
      </c>
      <c r="J1746" s="100">
        <f t="shared" si="116"/>
        <v>41255.25</v>
      </c>
      <c r="K1746" s="16">
        <v>41.717599999999997</v>
      </c>
      <c r="L1746" s="100">
        <f>'Barometric Data'!B1746+'Barometric Data'!C1746</f>
        <v>41255.25</v>
      </c>
      <c r="M1746" s="106">
        <f t="shared" si="119"/>
        <v>0</v>
      </c>
      <c r="N1746" s="16">
        <f>'Barometric Data'!E1746</f>
        <v>2.3252000000000002</v>
      </c>
      <c r="O1746" s="16">
        <f t="shared" si="117"/>
        <v>39.392399999999995</v>
      </c>
      <c r="P1746" s="17">
        <f t="shared" si="118"/>
        <v>353.59957000000003</v>
      </c>
      <c r="Q1746" s="17"/>
      <c r="R1746" s="16">
        <v>17.693000000000001</v>
      </c>
      <c r="S1746" s="39" t="s">
        <v>43</v>
      </c>
      <c r="T1746" s="18"/>
    </row>
    <row r="1747" spans="8:20" x14ac:dyDescent="0.25">
      <c r="H1747" s="15">
        <v>41255</v>
      </c>
      <c r="I1747" s="96">
        <v>0.5</v>
      </c>
      <c r="J1747" s="100">
        <f t="shared" si="116"/>
        <v>41255.5</v>
      </c>
      <c r="K1747" s="16">
        <v>41.807200000000002</v>
      </c>
      <c r="L1747" s="100">
        <f>'Barometric Data'!B1747+'Barometric Data'!C1747</f>
        <v>41255.5</v>
      </c>
      <c r="M1747" s="106">
        <f t="shared" si="119"/>
        <v>0</v>
      </c>
      <c r="N1747" s="16">
        <f>'Barometric Data'!E1747</f>
        <v>2.4628999999999999</v>
      </c>
      <c r="O1747" s="16">
        <f t="shared" si="117"/>
        <v>39.344300000000004</v>
      </c>
      <c r="P1747" s="17">
        <f t="shared" si="118"/>
        <v>353.64767000000006</v>
      </c>
      <c r="Q1747" s="17"/>
      <c r="R1747" s="16">
        <v>17.687999999999999</v>
      </c>
      <c r="S1747" s="39" t="s">
        <v>43</v>
      </c>
      <c r="T1747" s="18"/>
    </row>
    <row r="1748" spans="8:20" x14ac:dyDescent="0.25">
      <c r="H1748" s="15">
        <v>41255</v>
      </c>
      <c r="I1748" s="96">
        <v>0.75</v>
      </c>
      <c r="J1748" s="100">
        <f t="shared" si="116"/>
        <v>41255.75</v>
      </c>
      <c r="K1748" s="16">
        <v>41.8217</v>
      </c>
      <c r="L1748" s="100">
        <f>'Barometric Data'!B1748+'Barometric Data'!C1748</f>
        <v>41255.75</v>
      </c>
      <c r="M1748" s="106">
        <f t="shared" si="119"/>
        <v>0</v>
      </c>
      <c r="N1748" s="16">
        <f>'Barometric Data'!E1748</f>
        <v>2.4931000000000001</v>
      </c>
      <c r="O1748" s="16">
        <f t="shared" si="117"/>
        <v>39.328600000000002</v>
      </c>
      <c r="P1748" s="17">
        <f t="shared" si="118"/>
        <v>353.66337000000004</v>
      </c>
      <c r="Q1748" s="17"/>
      <c r="R1748" s="16">
        <v>17.696000000000002</v>
      </c>
      <c r="S1748" s="39" t="s">
        <v>43</v>
      </c>
      <c r="T1748" s="18"/>
    </row>
    <row r="1749" spans="8:20" x14ac:dyDescent="0.25">
      <c r="H1749" s="15">
        <v>41256</v>
      </c>
      <c r="I1749" s="96">
        <v>0</v>
      </c>
      <c r="J1749" s="100">
        <f t="shared" si="116"/>
        <v>41256</v>
      </c>
      <c r="K1749" s="16">
        <v>41.828600000000002</v>
      </c>
      <c r="L1749" s="100">
        <f>'Barometric Data'!B1749+'Barometric Data'!C1749</f>
        <v>41256</v>
      </c>
      <c r="M1749" s="106">
        <f t="shared" si="119"/>
        <v>0</v>
      </c>
      <c r="N1749" s="16">
        <f>'Barometric Data'!E1749</f>
        <v>2.5316000000000001</v>
      </c>
      <c r="O1749" s="16">
        <f t="shared" si="117"/>
        <v>39.297000000000004</v>
      </c>
      <c r="P1749" s="17">
        <f t="shared" si="118"/>
        <v>353.69497000000001</v>
      </c>
      <c r="Q1749" s="17"/>
      <c r="R1749" s="16">
        <v>17.684999999999999</v>
      </c>
      <c r="S1749" s="39" t="s">
        <v>43</v>
      </c>
      <c r="T1749" s="18"/>
    </row>
    <row r="1750" spans="8:20" x14ac:dyDescent="0.25">
      <c r="H1750" s="15">
        <v>41256</v>
      </c>
      <c r="I1750" s="96">
        <v>0.25</v>
      </c>
      <c r="J1750" s="100">
        <f t="shared" si="116"/>
        <v>41256.25</v>
      </c>
      <c r="K1750" s="16">
        <v>41.8645</v>
      </c>
      <c r="L1750" s="100">
        <f>'Barometric Data'!B1750+'Barometric Data'!C1750</f>
        <v>41256.25</v>
      </c>
      <c r="M1750" s="106">
        <f t="shared" si="119"/>
        <v>0</v>
      </c>
      <c r="N1750" s="16">
        <f>'Barometric Data'!E1750</f>
        <v>2.5768</v>
      </c>
      <c r="O1750" s="16">
        <f t="shared" si="117"/>
        <v>39.287700000000001</v>
      </c>
      <c r="P1750" s="17">
        <f t="shared" si="118"/>
        <v>353.70427000000007</v>
      </c>
      <c r="Q1750" s="17"/>
      <c r="R1750" s="16">
        <v>17.690000000000001</v>
      </c>
      <c r="S1750" s="39" t="s">
        <v>43</v>
      </c>
      <c r="T1750" s="18"/>
    </row>
    <row r="1751" spans="8:20" x14ac:dyDescent="0.25">
      <c r="H1751" s="15">
        <v>41256</v>
      </c>
      <c r="I1751" s="96">
        <v>0.5</v>
      </c>
      <c r="J1751" s="100">
        <f t="shared" si="116"/>
        <v>41256.5</v>
      </c>
      <c r="K1751" s="16">
        <v>41.875799999999998</v>
      </c>
      <c r="L1751" s="100">
        <f>'Barometric Data'!B1751+'Barometric Data'!C1751</f>
        <v>41256.5</v>
      </c>
      <c r="M1751" s="106">
        <f t="shared" si="119"/>
        <v>0</v>
      </c>
      <c r="N1751" s="16">
        <f>'Barometric Data'!E1751</f>
        <v>2.6076000000000001</v>
      </c>
      <c r="O1751" s="16">
        <f t="shared" si="117"/>
        <v>39.2682</v>
      </c>
      <c r="P1751" s="17">
        <f t="shared" si="118"/>
        <v>353.72377000000006</v>
      </c>
      <c r="Q1751" s="17"/>
      <c r="R1751" s="16">
        <v>17.690000000000001</v>
      </c>
      <c r="S1751" s="39" t="s">
        <v>43</v>
      </c>
      <c r="T1751" s="18"/>
    </row>
    <row r="1752" spans="8:20" x14ac:dyDescent="0.25">
      <c r="H1752" s="15">
        <v>41256</v>
      </c>
      <c r="I1752" s="96">
        <v>0.75</v>
      </c>
      <c r="J1752" s="100">
        <f t="shared" si="116"/>
        <v>41256.75</v>
      </c>
      <c r="K1752" s="16">
        <v>41.8459</v>
      </c>
      <c r="L1752" s="100">
        <f>'Barometric Data'!B1752+'Barometric Data'!C1752</f>
        <v>41256.75</v>
      </c>
      <c r="M1752" s="106">
        <f t="shared" si="119"/>
        <v>0</v>
      </c>
      <c r="N1752" s="16">
        <f>'Barometric Data'!E1752</f>
        <v>2.5573000000000001</v>
      </c>
      <c r="O1752" s="16">
        <f t="shared" si="117"/>
        <v>39.288600000000002</v>
      </c>
      <c r="P1752" s="17">
        <f t="shared" si="118"/>
        <v>353.70337000000006</v>
      </c>
      <c r="Q1752" s="17"/>
      <c r="R1752" s="16">
        <v>17.687999999999999</v>
      </c>
      <c r="S1752" s="39" t="s">
        <v>43</v>
      </c>
      <c r="T1752" s="18"/>
    </row>
    <row r="1753" spans="8:20" x14ac:dyDescent="0.25">
      <c r="H1753" s="15">
        <v>41257</v>
      </c>
      <c r="I1753" s="96">
        <v>0</v>
      </c>
      <c r="J1753" s="100">
        <f t="shared" si="116"/>
        <v>41257</v>
      </c>
      <c r="K1753" s="16">
        <v>41.790900000000001</v>
      </c>
      <c r="L1753" s="100">
        <f>'Barometric Data'!B1753+'Barometric Data'!C1753</f>
        <v>41257</v>
      </c>
      <c r="M1753" s="106">
        <f t="shared" si="119"/>
        <v>0</v>
      </c>
      <c r="N1753" s="16">
        <f>'Barometric Data'!E1753</f>
        <v>2.5247999999999999</v>
      </c>
      <c r="O1753" s="16">
        <f t="shared" si="117"/>
        <v>39.266100000000002</v>
      </c>
      <c r="P1753" s="17">
        <f t="shared" si="118"/>
        <v>353.72587000000004</v>
      </c>
      <c r="Q1753" s="17"/>
      <c r="R1753" s="16">
        <v>17.686</v>
      </c>
      <c r="S1753" s="39" t="s">
        <v>43</v>
      </c>
      <c r="T1753" s="18"/>
    </row>
    <row r="1754" spans="8:20" x14ac:dyDescent="0.25">
      <c r="H1754" s="15">
        <v>41257</v>
      </c>
      <c r="I1754" s="96">
        <v>0.25</v>
      </c>
      <c r="J1754" s="100">
        <f t="shared" si="116"/>
        <v>41257.25</v>
      </c>
      <c r="K1754" s="16">
        <v>41.781399999999998</v>
      </c>
      <c r="L1754" s="100">
        <f>'Barometric Data'!B1754+'Barometric Data'!C1754</f>
        <v>41257.25</v>
      </c>
      <c r="M1754" s="106">
        <f t="shared" si="119"/>
        <v>0</v>
      </c>
      <c r="N1754" s="16">
        <f>'Barometric Data'!E1754</f>
        <v>2.4489000000000001</v>
      </c>
      <c r="O1754" s="16">
        <f t="shared" si="117"/>
        <v>39.332499999999996</v>
      </c>
      <c r="P1754" s="17">
        <f t="shared" si="118"/>
        <v>353.65947000000006</v>
      </c>
      <c r="Q1754" s="17"/>
      <c r="R1754" s="16">
        <v>17.706</v>
      </c>
      <c r="S1754" s="39" t="s">
        <v>43</v>
      </c>
      <c r="T1754" s="18"/>
    </row>
    <row r="1755" spans="8:20" x14ac:dyDescent="0.25">
      <c r="H1755" s="15">
        <v>41257</v>
      </c>
      <c r="I1755" s="96">
        <v>0.5</v>
      </c>
      <c r="J1755" s="100">
        <f t="shared" si="116"/>
        <v>41257.5</v>
      </c>
      <c r="K1755" s="16">
        <v>41.808900000000001</v>
      </c>
      <c r="L1755" s="100">
        <f>'Barometric Data'!B1755+'Barometric Data'!C1755</f>
        <v>41257.5</v>
      </c>
      <c r="M1755" s="106">
        <f t="shared" si="119"/>
        <v>0</v>
      </c>
      <c r="N1755" s="16">
        <f>'Barometric Data'!E1755</f>
        <v>2.4476</v>
      </c>
      <c r="O1755" s="16">
        <f t="shared" si="117"/>
        <v>39.3613</v>
      </c>
      <c r="P1755" s="17">
        <f t="shared" si="118"/>
        <v>353.63067000000001</v>
      </c>
      <c r="Q1755" s="17"/>
      <c r="R1755" s="16">
        <v>17.687000000000001</v>
      </c>
      <c r="S1755" s="39" t="s">
        <v>43</v>
      </c>
      <c r="T1755" s="18"/>
    </row>
    <row r="1756" spans="8:20" x14ac:dyDescent="0.25">
      <c r="H1756" s="15">
        <v>41257</v>
      </c>
      <c r="I1756" s="96">
        <v>0.75</v>
      </c>
      <c r="J1756" s="100">
        <f t="shared" si="116"/>
        <v>41257.75</v>
      </c>
      <c r="K1756" s="16">
        <v>41.810600000000001</v>
      </c>
      <c r="L1756" s="100">
        <f>'Barometric Data'!B1756+'Barometric Data'!C1756</f>
        <v>41257.75</v>
      </c>
      <c r="M1756" s="106">
        <f t="shared" si="119"/>
        <v>0</v>
      </c>
      <c r="N1756" s="16">
        <f>'Barometric Data'!E1756</f>
        <v>2.4563000000000001</v>
      </c>
      <c r="O1756" s="16">
        <f t="shared" si="117"/>
        <v>39.354300000000002</v>
      </c>
      <c r="P1756" s="17">
        <f t="shared" si="118"/>
        <v>353.63767000000001</v>
      </c>
      <c r="Q1756" s="17"/>
      <c r="R1756" s="16">
        <v>17.687000000000001</v>
      </c>
      <c r="S1756" s="39" t="s">
        <v>43</v>
      </c>
      <c r="T1756" s="18"/>
    </row>
    <row r="1757" spans="8:20" x14ac:dyDescent="0.25">
      <c r="H1757" s="15">
        <v>41258</v>
      </c>
      <c r="I1757" s="96">
        <v>0</v>
      </c>
      <c r="J1757" s="100">
        <f t="shared" si="116"/>
        <v>41258</v>
      </c>
      <c r="K1757" s="16">
        <v>41.857700000000001</v>
      </c>
      <c r="L1757" s="100">
        <f>'Barometric Data'!B1757+'Barometric Data'!C1757</f>
        <v>41258</v>
      </c>
      <c r="M1757" s="106">
        <f t="shared" si="119"/>
        <v>0</v>
      </c>
      <c r="N1757" s="16">
        <f>'Barometric Data'!E1757</f>
        <v>2.5451000000000001</v>
      </c>
      <c r="O1757" s="16">
        <f t="shared" si="117"/>
        <v>39.312600000000003</v>
      </c>
      <c r="P1757" s="17">
        <f t="shared" si="118"/>
        <v>353.67937000000006</v>
      </c>
      <c r="Q1757" s="17"/>
      <c r="R1757" s="16">
        <v>17.683</v>
      </c>
      <c r="S1757" s="39" t="s">
        <v>43</v>
      </c>
      <c r="T1757" s="18"/>
    </row>
    <row r="1758" spans="8:20" x14ac:dyDescent="0.25">
      <c r="H1758" s="15">
        <v>41258</v>
      </c>
      <c r="I1758" s="96">
        <v>0.25</v>
      </c>
      <c r="J1758" s="100">
        <f t="shared" si="116"/>
        <v>41258.25</v>
      </c>
      <c r="K1758" s="16">
        <v>41.874400000000001</v>
      </c>
      <c r="L1758" s="100">
        <f>'Barometric Data'!B1758+'Barometric Data'!C1758</f>
        <v>41258.25</v>
      </c>
      <c r="M1758" s="106">
        <f t="shared" si="119"/>
        <v>0</v>
      </c>
      <c r="N1758" s="16">
        <f>'Barometric Data'!E1758</f>
        <v>2.5802</v>
      </c>
      <c r="O1758" s="16">
        <f t="shared" si="117"/>
        <v>39.294200000000004</v>
      </c>
      <c r="P1758" s="17">
        <f t="shared" si="118"/>
        <v>353.69777000000005</v>
      </c>
      <c r="Q1758" s="17"/>
      <c r="R1758" s="16">
        <v>17.698</v>
      </c>
      <c r="S1758" s="39" t="s">
        <v>43</v>
      </c>
      <c r="T1758" s="18"/>
    </row>
    <row r="1759" spans="8:20" x14ac:dyDescent="0.25">
      <c r="H1759" s="15">
        <v>41258</v>
      </c>
      <c r="I1759" s="96">
        <v>0.5</v>
      </c>
      <c r="J1759" s="100">
        <f t="shared" si="116"/>
        <v>41258.5</v>
      </c>
      <c r="K1759" s="16">
        <v>41.876899999999999</v>
      </c>
      <c r="L1759" s="100">
        <f>'Barometric Data'!B1759+'Barometric Data'!C1759</f>
        <v>41258.5</v>
      </c>
      <c r="M1759" s="106">
        <f t="shared" si="119"/>
        <v>0</v>
      </c>
      <c r="N1759" s="16">
        <f>'Barometric Data'!E1759</f>
        <v>2.5979000000000001</v>
      </c>
      <c r="O1759" s="16">
        <f t="shared" si="117"/>
        <v>39.278999999999996</v>
      </c>
      <c r="P1759" s="17">
        <f t="shared" si="118"/>
        <v>353.71297000000004</v>
      </c>
      <c r="Q1759" s="17"/>
      <c r="R1759" s="16">
        <v>17.695</v>
      </c>
      <c r="S1759" s="39" t="s">
        <v>43</v>
      </c>
      <c r="T1759" s="18"/>
    </row>
    <row r="1760" spans="8:20" x14ac:dyDescent="0.25">
      <c r="H1760" s="15">
        <v>41258</v>
      </c>
      <c r="I1760" s="96">
        <v>0.75</v>
      </c>
      <c r="J1760" s="100">
        <f t="shared" si="116"/>
        <v>41258.75</v>
      </c>
      <c r="K1760" s="16">
        <v>41.829599999999999</v>
      </c>
      <c r="L1760" s="100">
        <f>'Barometric Data'!B1760+'Barometric Data'!C1760</f>
        <v>41258.75</v>
      </c>
      <c r="M1760" s="106">
        <f t="shared" si="119"/>
        <v>0</v>
      </c>
      <c r="N1760" s="16">
        <f>'Barometric Data'!E1760</f>
        <v>2.5301999999999998</v>
      </c>
      <c r="O1760" s="16">
        <f t="shared" si="117"/>
        <v>39.299399999999999</v>
      </c>
      <c r="P1760" s="17">
        <f t="shared" si="118"/>
        <v>353.69257000000005</v>
      </c>
      <c r="Q1760" s="17"/>
      <c r="R1760" s="16">
        <v>17.695</v>
      </c>
      <c r="S1760" s="39" t="s">
        <v>43</v>
      </c>
      <c r="T1760" s="18"/>
    </row>
    <row r="1761" spans="8:20" x14ac:dyDescent="0.25">
      <c r="H1761" s="15">
        <v>41259</v>
      </c>
      <c r="I1761" s="96">
        <v>0</v>
      </c>
      <c r="J1761" s="100">
        <f t="shared" si="116"/>
        <v>41259</v>
      </c>
      <c r="K1761" s="16">
        <v>41.801600000000001</v>
      </c>
      <c r="L1761" s="100">
        <f>'Barometric Data'!B1761+'Barometric Data'!C1761</f>
        <v>41259</v>
      </c>
      <c r="M1761" s="106">
        <f t="shared" si="119"/>
        <v>0</v>
      </c>
      <c r="N1761" s="16">
        <f>'Barometric Data'!E1761</f>
        <v>2.4910999999999999</v>
      </c>
      <c r="O1761" s="16">
        <f t="shared" si="117"/>
        <v>39.310499999999998</v>
      </c>
      <c r="P1761" s="17">
        <f t="shared" si="118"/>
        <v>353.68147000000005</v>
      </c>
      <c r="Q1761" s="17"/>
      <c r="R1761" s="16">
        <v>17.681000000000001</v>
      </c>
      <c r="S1761" s="39" t="s">
        <v>43</v>
      </c>
      <c r="T1761" s="18"/>
    </row>
    <row r="1762" spans="8:20" x14ac:dyDescent="0.25">
      <c r="H1762" s="15">
        <v>41259</v>
      </c>
      <c r="I1762" s="96">
        <v>0.25</v>
      </c>
      <c r="J1762" s="100">
        <f t="shared" si="116"/>
        <v>41259.25</v>
      </c>
      <c r="K1762" s="16">
        <v>41.827300000000001</v>
      </c>
      <c r="L1762" s="100">
        <f>'Barometric Data'!B1762+'Barometric Data'!C1762</f>
        <v>41259.25</v>
      </c>
      <c r="M1762" s="106">
        <f t="shared" si="119"/>
        <v>0</v>
      </c>
      <c r="N1762" s="16">
        <f>'Barometric Data'!E1762</f>
        <v>2.5081000000000002</v>
      </c>
      <c r="O1762" s="16">
        <f t="shared" si="117"/>
        <v>39.319200000000002</v>
      </c>
      <c r="P1762" s="17">
        <f t="shared" si="118"/>
        <v>353.67277000000001</v>
      </c>
      <c r="Q1762" s="17"/>
      <c r="R1762" s="16">
        <v>17.693000000000001</v>
      </c>
      <c r="S1762" s="39" t="s">
        <v>43</v>
      </c>
      <c r="T1762" s="18"/>
    </row>
    <row r="1763" spans="8:20" x14ac:dyDescent="0.25">
      <c r="H1763" s="15">
        <v>41259</v>
      </c>
      <c r="I1763" s="96">
        <v>0.5</v>
      </c>
      <c r="J1763" s="100">
        <f t="shared" si="116"/>
        <v>41259.5</v>
      </c>
      <c r="K1763" s="16">
        <v>41.884799999999998</v>
      </c>
      <c r="L1763" s="100">
        <f>'Barometric Data'!B1763+'Barometric Data'!C1763</f>
        <v>41259.5</v>
      </c>
      <c r="M1763" s="106">
        <f t="shared" si="119"/>
        <v>0</v>
      </c>
      <c r="N1763" s="16">
        <f>'Barometric Data'!E1763</f>
        <v>2.6046999999999998</v>
      </c>
      <c r="O1763" s="16">
        <f t="shared" si="117"/>
        <v>39.280099999999997</v>
      </c>
      <c r="P1763" s="17">
        <f t="shared" si="118"/>
        <v>353.71187000000003</v>
      </c>
      <c r="Q1763" s="17"/>
      <c r="R1763" s="16">
        <v>17.689</v>
      </c>
      <c r="S1763" s="39" t="s">
        <v>43</v>
      </c>
      <c r="T1763" s="18"/>
    </row>
    <row r="1764" spans="8:20" x14ac:dyDescent="0.25">
      <c r="H1764" s="15">
        <v>41259</v>
      </c>
      <c r="I1764" s="96">
        <v>0.75</v>
      </c>
      <c r="J1764" s="100">
        <f t="shared" si="116"/>
        <v>41259.75</v>
      </c>
      <c r="K1764" s="16">
        <v>41.818800000000003</v>
      </c>
      <c r="L1764" s="100">
        <f>'Barometric Data'!B1764+'Barometric Data'!C1764</f>
        <v>41259.75</v>
      </c>
      <c r="M1764" s="106">
        <f t="shared" si="119"/>
        <v>0</v>
      </c>
      <c r="N1764" s="16">
        <f>'Barometric Data'!E1764</f>
        <v>2.5091999999999999</v>
      </c>
      <c r="O1764" s="16">
        <f t="shared" si="117"/>
        <v>39.309600000000003</v>
      </c>
      <c r="P1764" s="17">
        <f t="shared" si="118"/>
        <v>353.68237000000005</v>
      </c>
      <c r="Q1764" s="17"/>
      <c r="R1764" s="16">
        <v>17.684999999999999</v>
      </c>
      <c r="S1764" s="39" t="s">
        <v>43</v>
      </c>
      <c r="T1764" s="18"/>
    </row>
    <row r="1765" spans="8:20" x14ac:dyDescent="0.25">
      <c r="H1765" s="15">
        <v>41260</v>
      </c>
      <c r="I1765" s="96">
        <v>0</v>
      </c>
      <c r="J1765" s="100">
        <f t="shared" si="116"/>
        <v>41260</v>
      </c>
      <c r="K1765" s="16">
        <v>41.730899999999998</v>
      </c>
      <c r="L1765" s="100">
        <f>'Barometric Data'!B1765+'Barometric Data'!C1765</f>
        <v>41260</v>
      </c>
      <c r="M1765" s="106">
        <f t="shared" si="119"/>
        <v>0</v>
      </c>
      <c r="N1765" s="16">
        <f>'Barometric Data'!E1765</f>
        <v>2.3540000000000001</v>
      </c>
      <c r="O1765" s="16">
        <f t="shared" si="117"/>
        <v>39.376899999999999</v>
      </c>
      <c r="P1765" s="17">
        <f t="shared" si="118"/>
        <v>353.61507000000006</v>
      </c>
      <c r="Q1765" s="17"/>
      <c r="R1765" s="16">
        <v>17.698</v>
      </c>
      <c r="S1765" s="39" t="s">
        <v>43</v>
      </c>
      <c r="T1765" s="18"/>
    </row>
    <row r="1766" spans="8:20" x14ac:dyDescent="0.25">
      <c r="H1766" s="15">
        <v>41260</v>
      </c>
      <c r="I1766" s="96">
        <v>0.25</v>
      </c>
      <c r="J1766" s="100">
        <f t="shared" si="116"/>
        <v>41260.25</v>
      </c>
      <c r="K1766" s="16">
        <v>41.684600000000003</v>
      </c>
      <c r="L1766" s="100">
        <f>'Barometric Data'!B1766+'Barometric Data'!C1766</f>
        <v>41260.25</v>
      </c>
      <c r="M1766" s="106">
        <f t="shared" si="119"/>
        <v>0</v>
      </c>
      <c r="N1766" s="16">
        <f>'Barometric Data'!E1766</f>
        <v>2.2376</v>
      </c>
      <c r="O1766" s="16">
        <f t="shared" si="117"/>
        <v>39.447000000000003</v>
      </c>
      <c r="P1766" s="17">
        <f t="shared" si="118"/>
        <v>353.54497000000003</v>
      </c>
      <c r="Q1766" s="17"/>
      <c r="R1766" s="16">
        <v>17.684999999999999</v>
      </c>
      <c r="S1766" s="39" t="s">
        <v>43</v>
      </c>
      <c r="T1766" s="18"/>
    </row>
    <row r="1767" spans="8:20" x14ac:dyDescent="0.25">
      <c r="H1767" s="15">
        <v>41260</v>
      </c>
      <c r="I1767" s="96">
        <v>0.5</v>
      </c>
      <c r="J1767" s="100">
        <f t="shared" si="116"/>
        <v>41260.5</v>
      </c>
      <c r="K1767" s="16">
        <v>41.820999999999998</v>
      </c>
      <c r="L1767" s="100">
        <f>'Barometric Data'!B1767+'Barometric Data'!C1767</f>
        <v>41260.5</v>
      </c>
      <c r="M1767" s="106">
        <f t="shared" si="119"/>
        <v>0</v>
      </c>
      <c r="N1767" s="16">
        <f>'Barometric Data'!E1767</f>
        <v>2.3793000000000002</v>
      </c>
      <c r="O1767" s="16">
        <f t="shared" si="117"/>
        <v>39.441699999999997</v>
      </c>
      <c r="P1767" s="17">
        <f t="shared" si="118"/>
        <v>353.55027000000007</v>
      </c>
      <c r="Q1767" s="17"/>
      <c r="R1767" s="16">
        <v>17.684999999999999</v>
      </c>
      <c r="S1767" s="39" t="s">
        <v>43</v>
      </c>
      <c r="T1767" s="18"/>
    </row>
    <row r="1768" spans="8:20" x14ac:dyDescent="0.25">
      <c r="H1768" s="15">
        <v>41260</v>
      </c>
      <c r="I1768" s="96">
        <v>0.75</v>
      </c>
      <c r="J1768" s="100">
        <f t="shared" si="116"/>
        <v>41260.75</v>
      </c>
      <c r="K1768" s="16">
        <v>41.861699999999999</v>
      </c>
      <c r="L1768" s="100">
        <f>'Barometric Data'!B1768+'Barometric Data'!C1768</f>
        <v>41260.75</v>
      </c>
      <c r="M1768" s="106">
        <f t="shared" si="119"/>
        <v>0</v>
      </c>
      <c r="N1768" s="16">
        <f>'Barometric Data'!E1768</f>
        <v>2.4845000000000002</v>
      </c>
      <c r="O1768" s="16">
        <f t="shared" si="117"/>
        <v>39.377200000000002</v>
      </c>
      <c r="P1768" s="17">
        <f t="shared" si="118"/>
        <v>353.61477000000002</v>
      </c>
      <c r="Q1768" s="17"/>
      <c r="R1768" s="16">
        <v>17.687999999999999</v>
      </c>
      <c r="S1768" s="39" t="s">
        <v>43</v>
      </c>
      <c r="T1768" s="18"/>
    </row>
    <row r="1769" spans="8:20" x14ac:dyDescent="0.25">
      <c r="H1769" s="15">
        <v>41261</v>
      </c>
      <c r="I1769" s="96">
        <v>0</v>
      </c>
      <c r="J1769" s="100">
        <f t="shared" si="116"/>
        <v>41261</v>
      </c>
      <c r="K1769" s="16">
        <v>41.922499999999999</v>
      </c>
      <c r="L1769" s="100">
        <f>'Barometric Data'!B1769+'Barometric Data'!C1769</f>
        <v>41261</v>
      </c>
      <c r="M1769" s="106">
        <f t="shared" si="119"/>
        <v>0</v>
      </c>
      <c r="N1769" s="16">
        <f>'Barometric Data'!E1769</f>
        <v>2.5956000000000001</v>
      </c>
      <c r="O1769" s="16">
        <f t="shared" si="117"/>
        <v>39.326900000000002</v>
      </c>
      <c r="P1769" s="17">
        <f t="shared" si="118"/>
        <v>353.66507000000001</v>
      </c>
      <c r="Q1769" s="17"/>
      <c r="R1769" s="16">
        <v>17.684000000000001</v>
      </c>
      <c r="S1769" s="39" t="s">
        <v>43</v>
      </c>
      <c r="T1769" s="18"/>
    </row>
    <row r="1770" spans="8:20" x14ac:dyDescent="0.25">
      <c r="H1770" s="15">
        <v>41261</v>
      </c>
      <c r="I1770" s="96">
        <v>0.25</v>
      </c>
      <c r="J1770" s="100">
        <f t="shared" si="116"/>
        <v>41261.25</v>
      </c>
      <c r="K1770" s="16">
        <v>41.9009</v>
      </c>
      <c r="L1770" s="100">
        <f>'Barometric Data'!B1770+'Barometric Data'!C1770</f>
        <v>41261.25</v>
      </c>
      <c r="M1770" s="106">
        <f t="shared" si="119"/>
        <v>0</v>
      </c>
      <c r="N1770" s="16">
        <f>'Barometric Data'!E1770</f>
        <v>2.6282000000000001</v>
      </c>
      <c r="O1770" s="16">
        <f t="shared" si="117"/>
        <v>39.2727</v>
      </c>
      <c r="P1770" s="17">
        <f t="shared" si="118"/>
        <v>353.71927000000005</v>
      </c>
      <c r="Q1770" s="17"/>
      <c r="R1770" s="16">
        <v>17.690999999999999</v>
      </c>
      <c r="S1770" s="39" t="s">
        <v>43</v>
      </c>
      <c r="T1770" s="18"/>
    </row>
    <row r="1771" spans="8:20" x14ac:dyDescent="0.25">
      <c r="H1771" s="15">
        <v>41261</v>
      </c>
      <c r="I1771" s="96">
        <v>0.5</v>
      </c>
      <c r="J1771" s="100">
        <f t="shared" ref="J1771:J1834" si="120">H1771+I1771</f>
        <v>41261.5</v>
      </c>
      <c r="K1771" s="16">
        <v>41.905500000000004</v>
      </c>
      <c r="L1771" s="100">
        <f>'Barometric Data'!B1771+'Barometric Data'!C1771</f>
        <v>41261.5</v>
      </c>
      <c r="M1771" s="106">
        <f t="shared" si="119"/>
        <v>0</v>
      </c>
      <c r="N1771" s="16">
        <f>'Barometric Data'!E1771</f>
        <v>2.6425000000000001</v>
      </c>
      <c r="O1771" s="16">
        <f t="shared" si="117"/>
        <v>39.263000000000005</v>
      </c>
      <c r="P1771" s="17">
        <f t="shared" si="118"/>
        <v>353.72897</v>
      </c>
      <c r="Q1771" s="17"/>
      <c r="R1771" s="16">
        <v>17.712</v>
      </c>
      <c r="S1771" s="39" t="s">
        <v>43</v>
      </c>
      <c r="T1771" s="18"/>
    </row>
    <row r="1772" spans="8:20" x14ac:dyDescent="0.25">
      <c r="H1772" s="15">
        <v>41261</v>
      </c>
      <c r="I1772" s="96">
        <v>0.75</v>
      </c>
      <c r="J1772" s="100">
        <f t="shared" si="120"/>
        <v>41261.75</v>
      </c>
      <c r="K1772" s="16">
        <v>41.865099999999998</v>
      </c>
      <c r="L1772" s="100">
        <f>'Barometric Data'!B1772+'Barometric Data'!C1772</f>
        <v>41261.75</v>
      </c>
      <c r="M1772" s="106">
        <f t="shared" si="119"/>
        <v>0</v>
      </c>
      <c r="N1772" s="16">
        <f>'Barometric Data'!E1772</f>
        <v>2.6111</v>
      </c>
      <c r="O1772" s="16">
        <f t="shared" si="117"/>
        <v>39.253999999999998</v>
      </c>
      <c r="P1772" s="17">
        <f t="shared" si="118"/>
        <v>353.73797000000002</v>
      </c>
      <c r="Q1772" s="17"/>
      <c r="R1772" s="16">
        <v>17.696000000000002</v>
      </c>
      <c r="S1772" s="39" t="s">
        <v>43</v>
      </c>
      <c r="T1772" s="18"/>
    </row>
    <row r="1773" spans="8:20" x14ac:dyDescent="0.25">
      <c r="H1773" s="15">
        <v>41262</v>
      </c>
      <c r="I1773" s="96">
        <v>0</v>
      </c>
      <c r="J1773" s="100">
        <f t="shared" si="120"/>
        <v>41262</v>
      </c>
      <c r="K1773" s="16">
        <v>41.903500000000001</v>
      </c>
      <c r="L1773" s="100">
        <f>'Barometric Data'!B1773+'Barometric Data'!C1773</f>
        <v>41262</v>
      </c>
      <c r="M1773" s="106">
        <f t="shared" si="119"/>
        <v>0</v>
      </c>
      <c r="N1773" s="16">
        <f>'Barometric Data'!E1773</f>
        <v>2.6831</v>
      </c>
      <c r="O1773" s="16">
        <f t="shared" si="117"/>
        <v>39.220399999999998</v>
      </c>
      <c r="P1773" s="17">
        <f t="shared" si="118"/>
        <v>353.77157000000005</v>
      </c>
      <c r="Q1773" s="17"/>
      <c r="R1773" s="16">
        <v>17.702000000000002</v>
      </c>
      <c r="S1773" s="39" t="s">
        <v>43</v>
      </c>
      <c r="T1773" s="18"/>
    </row>
    <row r="1774" spans="8:20" x14ac:dyDescent="0.25">
      <c r="H1774" s="15">
        <v>41262</v>
      </c>
      <c r="I1774" s="96">
        <v>0.25</v>
      </c>
      <c r="J1774" s="100">
        <f t="shared" si="120"/>
        <v>41262.25</v>
      </c>
      <c r="K1774" s="16">
        <v>41.949599999999997</v>
      </c>
      <c r="L1774" s="100">
        <f>'Barometric Data'!B1774+'Barometric Data'!C1774</f>
        <v>41262.25</v>
      </c>
      <c r="M1774" s="106">
        <f t="shared" si="119"/>
        <v>0</v>
      </c>
      <c r="N1774" s="16">
        <f>'Barometric Data'!E1774</f>
        <v>2.7707000000000002</v>
      </c>
      <c r="O1774" s="16">
        <f t="shared" si="117"/>
        <v>39.178899999999999</v>
      </c>
      <c r="P1774" s="17">
        <f t="shared" si="118"/>
        <v>353.81307000000004</v>
      </c>
      <c r="Q1774" s="17"/>
      <c r="R1774" s="16">
        <v>17.689</v>
      </c>
      <c r="S1774" s="39" t="s">
        <v>43</v>
      </c>
      <c r="T1774" s="18"/>
    </row>
    <row r="1775" spans="8:20" x14ac:dyDescent="0.25">
      <c r="H1775" s="15">
        <v>41262</v>
      </c>
      <c r="I1775" s="96">
        <v>0.5</v>
      </c>
      <c r="J1775" s="100">
        <f t="shared" si="120"/>
        <v>41262.5</v>
      </c>
      <c r="K1775" s="16">
        <v>42.022100000000002</v>
      </c>
      <c r="L1775" s="100">
        <f>'Barometric Data'!B1775+'Barometric Data'!C1775</f>
        <v>41262.5</v>
      </c>
      <c r="M1775" s="106">
        <f t="shared" si="119"/>
        <v>0</v>
      </c>
      <c r="N1775" s="16">
        <f>'Barometric Data'!E1775</f>
        <v>2.9272</v>
      </c>
      <c r="O1775" s="16">
        <f t="shared" si="117"/>
        <v>39.094900000000003</v>
      </c>
      <c r="P1775" s="17">
        <f t="shared" si="118"/>
        <v>353.89707000000004</v>
      </c>
      <c r="Q1775" s="17"/>
      <c r="R1775" s="16">
        <v>17.695</v>
      </c>
      <c r="S1775" s="39" t="s">
        <v>43</v>
      </c>
      <c r="T1775" s="18"/>
    </row>
    <row r="1776" spans="8:20" x14ac:dyDescent="0.25">
      <c r="H1776" s="15">
        <v>41262</v>
      </c>
      <c r="I1776" s="96">
        <v>0.75</v>
      </c>
      <c r="J1776" s="100">
        <f t="shared" si="120"/>
        <v>41262.75</v>
      </c>
      <c r="K1776" s="16">
        <v>41.970300000000002</v>
      </c>
      <c r="L1776" s="100">
        <f>'Barometric Data'!B1776+'Barometric Data'!C1776</f>
        <v>41262.75</v>
      </c>
      <c r="M1776" s="106">
        <f t="shared" si="119"/>
        <v>0</v>
      </c>
      <c r="N1776" s="16">
        <f>'Barometric Data'!E1776</f>
        <v>2.9260000000000002</v>
      </c>
      <c r="O1776" s="16">
        <f t="shared" si="117"/>
        <v>39.0443</v>
      </c>
      <c r="P1776" s="17">
        <f t="shared" si="118"/>
        <v>353.94767000000002</v>
      </c>
      <c r="Q1776" s="17"/>
      <c r="R1776" s="16">
        <v>17.7</v>
      </c>
      <c r="S1776" s="39" t="s">
        <v>43</v>
      </c>
      <c r="T1776" s="18"/>
    </row>
    <row r="1777" spans="8:20" x14ac:dyDescent="0.25">
      <c r="H1777" s="15">
        <v>41263</v>
      </c>
      <c r="I1777" s="96">
        <v>0</v>
      </c>
      <c r="J1777" s="100">
        <f t="shared" si="120"/>
        <v>41263</v>
      </c>
      <c r="K1777" s="16">
        <v>41.940300000000001</v>
      </c>
      <c r="L1777" s="100">
        <f>'Barometric Data'!B1777+'Barometric Data'!C1777</f>
        <v>41263</v>
      </c>
      <c r="M1777" s="106">
        <f t="shared" si="119"/>
        <v>0</v>
      </c>
      <c r="N1777" s="16">
        <f>'Barometric Data'!E1777</f>
        <v>2.9243999999999999</v>
      </c>
      <c r="O1777" s="16">
        <f t="shared" si="117"/>
        <v>39.015900000000002</v>
      </c>
      <c r="P1777" s="17">
        <f t="shared" si="118"/>
        <v>353.97607000000005</v>
      </c>
      <c r="Q1777" s="17"/>
      <c r="R1777" s="16">
        <v>17.689</v>
      </c>
      <c r="S1777" s="39" t="s">
        <v>43</v>
      </c>
      <c r="T1777" s="18"/>
    </row>
    <row r="1778" spans="8:20" x14ac:dyDescent="0.25">
      <c r="H1778" s="15">
        <v>41263</v>
      </c>
      <c r="I1778" s="96">
        <v>0.25</v>
      </c>
      <c r="J1778" s="100">
        <f t="shared" si="120"/>
        <v>41263.25</v>
      </c>
      <c r="K1778" s="16">
        <v>41.902299999999997</v>
      </c>
      <c r="L1778" s="100">
        <f>'Barometric Data'!B1778+'Barometric Data'!C1778</f>
        <v>41263.25</v>
      </c>
      <c r="M1778" s="106">
        <f t="shared" si="119"/>
        <v>0</v>
      </c>
      <c r="N1778" s="16">
        <f>'Barometric Data'!E1778</f>
        <v>2.8733</v>
      </c>
      <c r="O1778" s="16">
        <f t="shared" si="117"/>
        <v>39.028999999999996</v>
      </c>
      <c r="P1778" s="17">
        <f t="shared" si="118"/>
        <v>353.96297000000004</v>
      </c>
      <c r="Q1778" s="17"/>
      <c r="R1778" s="16">
        <v>17.690000000000001</v>
      </c>
      <c r="S1778" s="39" t="s">
        <v>43</v>
      </c>
      <c r="T1778" s="18"/>
    </row>
    <row r="1779" spans="8:20" x14ac:dyDescent="0.25">
      <c r="H1779" s="15">
        <v>41263</v>
      </c>
      <c r="I1779" s="96">
        <v>0.5</v>
      </c>
      <c r="J1779" s="100">
        <f t="shared" si="120"/>
        <v>41263.5</v>
      </c>
      <c r="K1779" s="16">
        <v>41.881</v>
      </c>
      <c r="L1779" s="100">
        <f>'Barometric Data'!B1779+'Barometric Data'!C1779</f>
        <v>41263.5</v>
      </c>
      <c r="M1779" s="106">
        <f t="shared" si="119"/>
        <v>0</v>
      </c>
      <c r="N1779" s="16">
        <f>'Barometric Data'!E1779</f>
        <v>2.8405</v>
      </c>
      <c r="O1779" s="16">
        <f t="shared" si="117"/>
        <v>39.040500000000002</v>
      </c>
      <c r="P1779" s="17">
        <f t="shared" si="118"/>
        <v>353.95147000000003</v>
      </c>
      <c r="Q1779" s="17"/>
      <c r="R1779" s="16">
        <v>17.706</v>
      </c>
      <c r="S1779" s="39" t="s">
        <v>43</v>
      </c>
      <c r="T1779" s="18"/>
    </row>
    <row r="1780" spans="8:20" x14ac:dyDescent="0.25">
      <c r="H1780" s="15">
        <v>41263</v>
      </c>
      <c r="I1780" s="96">
        <v>0.75</v>
      </c>
      <c r="J1780" s="100">
        <f t="shared" si="120"/>
        <v>41263.75</v>
      </c>
      <c r="K1780" s="16">
        <v>41.810099999999998</v>
      </c>
      <c r="L1780" s="100">
        <f>'Barometric Data'!B1780+'Barometric Data'!C1780</f>
        <v>41263.75</v>
      </c>
      <c r="M1780" s="106">
        <f t="shared" si="119"/>
        <v>0</v>
      </c>
      <c r="N1780" s="16">
        <f>'Barometric Data'!E1780</f>
        <v>2.7307999999999999</v>
      </c>
      <c r="O1780" s="16">
        <f t="shared" si="117"/>
        <v>39.079299999999996</v>
      </c>
      <c r="P1780" s="17">
        <f t="shared" si="118"/>
        <v>353.91267000000005</v>
      </c>
      <c r="Q1780" s="17"/>
      <c r="R1780" s="16">
        <v>17.696999999999999</v>
      </c>
      <c r="S1780" s="39" t="s">
        <v>43</v>
      </c>
      <c r="T1780" s="18"/>
    </row>
    <row r="1781" spans="8:20" x14ac:dyDescent="0.25">
      <c r="H1781" s="15">
        <v>41264</v>
      </c>
      <c r="I1781" s="96">
        <v>0</v>
      </c>
      <c r="J1781" s="100">
        <f t="shared" si="120"/>
        <v>41264</v>
      </c>
      <c r="K1781" s="16">
        <v>41.8078</v>
      </c>
      <c r="L1781" s="100">
        <f>'Barometric Data'!B1781+'Barometric Data'!C1781</f>
        <v>41264</v>
      </c>
      <c r="M1781" s="106">
        <f t="shared" si="119"/>
        <v>0</v>
      </c>
      <c r="N1781" s="16">
        <f>'Barometric Data'!E1781</f>
        <v>2.7067999999999999</v>
      </c>
      <c r="O1781" s="16">
        <f t="shared" si="117"/>
        <v>39.100999999999999</v>
      </c>
      <c r="P1781" s="17">
        <f t="shared" si="118"/>
        <v>353.89097000000004</v>
      </c>
      <c r="Q1781" s="17"/>
      <c r="R1781" s="16">
        <v>17.681999999999999</v>
      </c>
      <c r="S1781" s="39" t="s">
        <v>43</v>
      </c>
      <c r="T1781" s="18"/>
    </row>
    <row r="1782" spans="8:20" x14ac:dyDescent="0.25">
      <c r="H1782" s="15">
        <v>41264</v>
      </c>
      <c r="I1782" s="96">
        <v>0.25</v>
      </c>
      <c r="J1782" s="100">
        <f t="shared" si="120"/>
        <v>41264.25</v>
      </c>
      <c r="K1782" s="16">
        <v>41.799700000000001</v>
      </c>
      <c r="L1782" s="100">
        <f>'Barometric Data'!B1782+'Barometric Data'!C1782</f>
        <v>41264.25</v>
      </c>
      <c r="M1782" s="106">
        <f t="shared" si="119"/>
        <v>0</v>
      </c>
      <c r="N1782" s="16">
        <f>'Barometric Data'!E1782</f>
        <v>2.6743999999999999</v>
      </c>
      <c r="O1782" s="16">
        <f t="shared" si="117"/>
        <v>39.125300000000003</v>
      </c>
      <c r="P1782" s="17">
        <f t="shared" si="118"/>
        <v>353.86667000000006</v>
      </c>
      <c r="Q1782" s="17"/>
      <c r="R1782" s="16">
        <v>17.692</v>
      </c>
      <c r="S1782" s="39" t="s">
        <v>43</v>
      </c>
      <c r="T1782" s="18"/>
    </row>
    <row r="1783" spans="8:20" x14ac:dyDescent="0.25">
      <c r="H1783" s="15">
        <v>41264</v>
      </c>
      <c r="I1783" s="96">
        <v>0.5</v>
      </c>
      <c r="J1783" s="100">
        <f t="shared" si="120"/>
        <v>41264.5</v>
      </c>
      <c r="K1783" s="16">
        <v>41.831200000000003</v>
      </c>
      <c r="L1783" s="100">
        <f>'Barometric Data'!B1783+'Barometric Data'!C1783</f>
        <v>41264.5</v>
      </c>
      <c r="M1783" s="106">
        <f t="shared" si="119"/>
        <v>0</v>
      </c>
      <c r="N1783" s="16">
        <f>'Barometric Data'!E1783</f>
        <v>2.6987999999999999</v>
      </c>
      <c r="O1783" s="16">
        <f t="shared" ref="O1783:O1806" si="121">K1783-N1783</f>
        <v>39.132400000000004</v>
      </c>
      <c r="P1783" s="17">
        <f t="shared" si="118"/>
        <v>353.85957000000002</v>
      </c>
      <c r="Q1783" s="17"/>
      <c r="R1783" s="16">
        <v>17.684999999999999</v>
      </c>
      <c r="S1783" s="39" t="s">
        <v>43</v>
      </c>
      <c r="T1783" s="18"/>
    </row>
    <row r="1784" spans="8:20" x14ac:dyDescent="0.25">
      <c r="H1784" s="15">
        <v>41264</v>
      </c>
      <c r="I1784" s="96">
        <v>0.75</v>
      </c>
      <c r="J1784" s="100">
        <f t="shared" si="120"/>
        <v>41264.75</v>
      </c>
      <c r="K1784" s="16">
        <v>41.784599999999998</v>
      </c>
      <c r="L1784" s="100">
        <f>'Barometric Data'!B1784+'Barometric Data'!C1784</f>
        <v>41264.75</v>
      </c>
      <c r="M1784" s="106">
        <f t="shared" si="119"/>
        <v>0</v>
      </c>
      <c r="N1784" s="16">
        <f>'Barometric Data'!E1784</f>
        <v>2.6309999999999998</v>
      </c>
      <c r="O1784" s="16">
        <f t="shared" si="121"/>
        <v>39.153599999999997</v>
      </c>
      <c r="P1784" s="17">
        <f t="shared" si="118"/>
        <v>353.83837000000005</v>
      </c>
      <c r="Q1784" s="17"/>
      <c r="R1784" s="16">
        <v>17.715</v>
      </c>
      <c r="S1784" s="39" t="s">
        <v>43</v>
      </c>
      <c r="T1784" s="18"/>
    </row>
    <row r="1785" spans="8:20" x14ac:dyDescent="0.25">
      <c r="H1785" s="15">
        <v>41265</v>
      </c>
      <c r="I1785" s="96">
        <v>0</v>
      </c>
      <c r="J1785" s="100">
        <f t="shared" si="120"/>
        <v>41265</v>
      </c>
      <c r="K1785" s="16">
        <v>41.791499999999999</v>
      </c>
      <c r="L1785" s="100">
        <f>'Barometric Data'!B1785+'Barometric Data'!C1785</f>
        <v>41265</v>
      </c>
      <c r="M1785" s="106">
        <f t="shared" si="119"/>
        <v>0</v>
      </c>
      <c r="N1785" s="16">
        <f>'Barometric Data'!E1785</f>
        <v>2.6112000000000002</v>
      </c>
      <c r="O1785" s="16">
        <f t="shared" si="121"/>
        <v>39.180300000000003</v>
      </c>
      <c r="P1785" s="17">
        <f t="shared" si="118"/>
        <v>353.81167000000005</v>
      </c>
      <c r="Q1785" s="17"/>
      <c r="R1785" s="16">
        <v>17.689</v>
      </c>
      <c r="S1785" s="39" t="s">
        <v>43</v>
      </c>
      <c r="T1785" s="18"/>
    </row>
    <row r="1786" spans="8:20" x14ac:dyDescent="0.25">
      <c r="H1786" s="15">
        <v>41265</v>
      </c>
      <c r="I1786" s="96">
        <v>0.25</v>
      </c>
      <c r="J1786" s="100">
        <f t="shared" si="120"/>
        <v>41265.25</v>
      </c>
      <c r="K1786" s="16">
        <v>41.765000000000001</v>
      </c>
      <c r="L1786" s="100">
        <f>'Barometric Data'!B1786+'Barometric Data'!C1786</f>
        <v>41265.25</v>
      </c>
      <c r="M1786" s="106">
        <f t="shared" si="119"/>
        <v>0</v>
      </c>
      <c r="N1786" s="16">
        <f>'Barometric Data'!E1786</f>
        <v>2.5564</v>
      </c>
      <c r="O1786" s="16">
        <f t="shared" si="121"/>
        <v>39.208600000000004</v>
      </c>
      <c r="P1786" s="17">
        <f t="shared" si="118"/>
        <v>353.78337000000005</v>
      </c>
      <c r="Q1786" s="17"/>
      <c r="R1786" s="16">
        <v>17.7</v>
      </c>
      <c r="S1786" s="39" t="s">
        <v>43</v>
      </c>
      <c r="T1786" s="18"/>
    </row>
    <row r="1787" spans="8:20" x14ac:dyDescent="0.25">
      <c r="H1787" s="15">
        <v>41265</v>
      </c>
      <c r="I1787" s="96">
        <v>0.5</v>
      </c>
      <c r="J1787" s="100">
        <f t="shared" si="120"/>
        <v>41265.5</v>
      </c>
      <c r="K1787" s="16">
        <v>41.7438</v>
      </c>
      <c r="L1787" s="100">
        <f>'Barometric Data'!B1787+'Barometric Data'!C1787</f>
        <v>41265.5</v>
      </c>
      <c r="M1787" s="106">
        <f t="shared" si="119"/>
        <v>0</v>
      </c>
      <c r="N1787" s="16">
        <f>'Barometric Data'!E1787</f>
        <v>2.4980000000000002</v>
      </c>
      <c r="O1787" s="16">
        <f t="shared" si="121"/>
        <v>39.245800000000003</v>
      </c>
      <c r="P1787" s="17">
        <f t="shared" si="118"/>
        <v>353.74617000000001</v>
      </c>
      <c r="Q1787" s="17"/>
      <c r="R1787" s="16">
        <v>17.686</v>
      </c>
      <c r="S1787" s="39" t="s">
        <v>43</v>
      </c>
      <c r="T1787" s="18"/>
    </row>
    <row r="1788" spans="8:20" x14ac:dyDescent="0.25">
      <c r="H1788" s="15">
        <v>41265</v>
      </c>
      <c r="I1788" s="96">
        <v>0.75</v>
      </c>
      <c r="J1788" s="100">
        <f t="shared" si="120"/>
        <v>41265.75</v>
      </c>
      <c r="K1788" s="16">
        <v>41.752000000000002</v>
      </c>
      <c r="L1788" s="100">
        <f>'Barometric Data'!B1788+'Barometric Data'!C1788</f>
        <v>41265.75</v>
      </c>
      <c r="M1788" s="106">
        <f t="shared" si="119"/>
        <v>0</v>
      </c>
      <c r="N1788" s="16">
        <f>'Barometric Data'!E1788</f>
        <v>2.4864000000000002</v>
      </c>
      <c r="O1788" s="16">
        <f t="shared" si="121"/>
        <v>39.265599999999999</v>
      </c>
      <c r="P1788" s="17">
        <f t="shared" si="118"/>
        <v>353.72637000000003</v>
      </c>
      <c r="Q1788" s="17"/>
      <c r="R1788" s="16">
        <v>17.692</v>
      </c>
      <c r="S1788" s="39" t="s">
        <v>43</v>
      </c>
      <c r="T1788" s="18"/>
    </row>
    <row r="1789" spans="8:20" x14ac:dyDescent="0.25">
      <c r="H1789" s="15">
        <v>41266</v>
      </c>
      <c r="I1789" s="96">
        <v>0</v>
      </c>
      <c r="J1789" s="100">
        <f t="shared" si="120"/>
        <v>41266</v>
      </c>
      <c r="K1789" s="16">
        <v>41.848399999999998</v>
      </c>
      <c r="L1789" s="100">
        <f>'Barometric Data'!B1789+'Barometric Data'!C1789</f>
        <v>41266</v>
      </c>
      <c r="M1789" s="106">
        <f t="shared" si="119"/>
        <v>0</v>
      </c>
      <c r="N1789" s="16">
        <f>'Barometric Data'!E1789</f>
        <v>2.613</v>
      </c>
      <c r="O1789" s="16">
        <f t="shared" si="121"/>
        <v>39.235399999999998</v>
      </c>
      <c r="P1789" s="17">
        <f t="shared" si="118"/>
        <v>353.75657000000001</v>
      </c>
      <c r="Q1789" s="17"/>
      <c r="R1789" s="16">
        <v>17.684999999999999</v>
      </c>
      <c r="S1789" s="39" t="s">
        <v>43</v>
      </c>
      <c r="T1789" s="18"/>
    </row>
    <row r="1790" spans="8:20" x14ac:dyDescent="0.25">
      <c r="H1790" s="15">
        <v>41266</v>
      </c>
      <c r="I1790" s="96">
        <v>0.25</v>
      </c>
      <c r="J1790" s="100">
        <f t="shared" si="120"/>
        <v>41266.25</v>
      </c>
      <c r="K1790" s="16">
        <v>41.891100000000002</v>
      </c>
      <c r="L1790" s="100">
        <f>'Barometric Data'!B1790+'Barometric Data'!C1790</f>
        <v>41266.25</v>
      </c>
      <c r="M1790" s="106">
        <f t="shared" si="119"/>
        <v>0</v>
      </c>
      <c r="N1790" s="16">
        <f>'Barometric Data'!E1790</f>
        <v>2.6938</v>
      </c>
      <c r="O1790" s="16">
        <f t="shared" si="121"/>
        <v>39.197299999999998</v>
      </c>
      <c r="P1790" s="17">
        <f t="shared" si="118"/>
        <v>353.79467000000005</v>
      </c>
      <c r="Q1790" s="17"/>
      <c r="R1790" s="16">
        <v>17.710999999999999</v>
      </c>
      <c r="S1790" s="39" t="s">
        <v>43</v>
      </c>
      <c r="T1790" s="18"/>
    </row>
    <row r="1791" spans="8:20" x14ac:dyDescent="0.25">
      <c r="H1791" s="15">
        <v>41266</v>
      </c>
      <c r="I1791" s="96">
        <v>0.5</v>
      </c>
      <c r="J1791" s="100">
        <f t="shared" si="120"/>
        <v>41266.5</v>
      </c>
      <c r="K1791" s="16">
        <v>41.880899999999997</v>
      </c>
      <c r="L1791" s="100">
        <f>'Barometric Data'!B1791+'Barometric Data'!C1791</f>
        <v>41266.5</v>
      </c>
      <c r="M1791" s="106">
        <f t="shared" si="119"/>
        <v>0</v>
      </c>
      <c r="N1791" s="16">
        <f>'Barometric Data'!E1791</f>
        <v>2.7004000000000001</v>
      </c>
      <c r="O1791" s="16">
        <f t="shared" si="121"/>
        <v>39.180499999999995</v>
      </c>
      <c r="P1791" s="17">
        <f t="shared" si="118"/>
        <v>353.81147000000004</v>
      </c>
      <c r="Q1791" s="17"/>
      <c r="R1791" s="16">
        <v>17.693999999999999</v>
      </c>
      <c r="S1791" s="39" t="s">
        <v>43</v>
      </c>
      <c r="T1791" s="18"/>
    </row>
    <row r="1792" spans="8:20" x14ac:dyDescent="0.25">
      <c r="H1792" s="15">
        <v>41266</v>
      </c>
      <c r="I1792" s="96">
        <v>0.75</v>
      </c>
      <c r="J1792" s="100">
        <f t="shared" si="120"/>
        <v>41266.75</v>
      </c>
      <c r="K1792" s="16">
        <v>41.722700000000003</v>
      </c>
      <c r="L1792" s="100">
        <f>'Barometric Data'!B1792+'Barometric Data'!C1792</f>
        <v>41266.75</v>
      </c>
      <c r="M1792" s="106">
        <f t="shared" si="119"/>
        <v>0</v>
      </c>
      <c r="N1792" s="16">
        <f>'Barometric Data'!E1792</f>
        <v>2.4820000000000002</v>
      </c>
      <c r="O1792" s="16">
        <f t="shared" si="121"/>
        <v>39.240700000000004</v>
      </c>
      <c r="P1792" s="17">
        <f t="shared" si="118"/>
        <v>353.75127000000003</v>
      </c>
      <c r="Q1792" s="17"/>
      <c r="R1792" s="16">
        <v>17.692</v>
      </c>
      <c r="S1792" s="39" t="s">
        <v>43</v>
      </c>
      <c r="T1792" s="18"/>
    </row>
    <row r="1793" spans="8:20" x14ac:dyDescent="0.25">
      <c r="H1793" s="15">
        <v>41267</v>
      </c>
      <c r="I1793" s="96">
        <v>0</v>
      </c>
      <c r="J1793" s="100">
        <f t="shared" si="120"/>
        <v>41267</v>
      </c>
      <c r="K1793" s="16">
        <v>41.717100000000002</v>
      </c>
      <c r="L1793" s="100">
        <f>'Barometric Data'!B1793+'Barometric Data'!C1793</f>
        <v>41267</v>
      </c>
      <c r="M1793" s="106">
        <f t="shared" si="119"/>
        <v>0</v>
      </c>
      <c r="N1793" s="16">
        <f>'Barometric Data'!E1793</f>
        <v>2.4319000000000002</v>
      </c>
      <c r="O1793" s="16">
        <f t="shared" si="121"/>
        <v>39.285200000000003</v>
      </c>
      <c r="P1793" s="17">
        <f t="shared" si="118"/>
        <v>353.70677000000001</v>
      </c>
      <c r="Q1793" s="17"/>
      <c r="R1793" s="16">
        <v>17.701000000000001</v>
      </c>
      <c r="S1793" s="39" t="s">
        <v>43</v>
      </c>
      <c r="T1793" s="18"/>
    </row>
    <row r="1794" spans="8:20" x14ac:dyDescent="0.25">
      <c r="H1794" s="15">
        <v>41267</v>
      </c>
      <c r="I1794" s="96">
        <v>0.25</v>
      </c>
      <c r="J1794" s="100">
        <f t="shared" si="120"/>
        <v>41267.25</v>
      </c>
      <c r="K1794" s="16">
        <v>41.821100000000001</v>
      </c>
      <c r="L1794" s="100">
        <f>'Barometric Data'!B1794+'Barometric Data'!C1794</f>
        <v>41267.25</v>
      </c>
      <c r="M1794" s="106">
        <f t="shared" si="119"/>
        <v>0</v>
      </c>
      <c r="N1794" s="16">
        <f>'Barometric Data'!E1794</f>
        <v>2.5278</v>
      </c>
      <c r="O1794" s="16">
        <f t="shared" si="121"/>
        <v>39.293300000000002</v>
      </c>
      <c r="P1794" s="17">
        <f t="shared" si="118"/>
        <v>353.69867000000005</v>
      </c>
      <c r="Q1794" s="17"/>
      <c r="R1794" s="16">
        <v>17.689</v>
      </c>
      <c r="S1794" s="39" t="s">
        <v>43</v>
      </c>
      <c r="T1794" s="18"/>
    </row>
    <row r="1795" spans="8:20" x14ac:dyDescent="0.25">
      <c r="H1795" s="15">
        <v>41267</v>
      </c>
      <c r="I1795" s="96">
        <v>0.5</v>
      </c>
      <c r="J1795" s="100">
        <f t="shared" si="120"/>
        <v>41267.5</v>
      </c>
      <c r="K1795" s="16">
        <v>41.928199999999997</v>
      </c>
      <c r="L1795" s="100">
        <f>'Barometric Data'!B1795+'Barometric Data'!C1795</f>
        <v>41267.5</v>
      </c>
      <c r="M1795" s="106">
        <f t="shared" si="119"/>
        <v>0</v>
      </c>
      <c r="N1795" s="16">
        <f>'Barometric Data'!E1795</f>
        <v>2.7027000000000001</v>
      </c>
      <c r="O1795" s="16">
        <f t="shared" si="121"/>
        <v>39.225499999999997</v>
      </c>
      <c r="P1795" s="17">
        <f t="shared" si="118"/>
        <v>353.76647000000003</v>
      </c>
      <c r="Q1795" s="17"/>
      <c r="R1795" s="16">
        <v>17.686</v>
      </c>
      <c r="S1795" s="39" t="s">
        <v>43</v>
      </c>
      <c r="T1795" s="18"/>
    </row>
    <row r="1796" spans="8:20" x14ac:dyDescent="0.25">
      <c r="H1796" s="15">
        <v>41267</v>
      </c>
      <c r="I1796" s="96">
        <v>0.75</v>
      </c>
      <c r="J1796" s="100">
        <f t="shared" si="120"/>
        <v>41267.75</v>
      </c>
      <c r="K1796" s="16">
        <v>41.954000000000001</v>
      </c>
      <c r="L1796" s="100">
        <f>'Barometric Data'!B1796+'Barometric Data'!C1796</f>
        <v>41267.75</v>
      </c>
      <c r="M1796" s="106">
        <f t="shared" si="119"/>
        <v>0</v>
      </c>
      <c r="N1796" s="16">
        <f>'Barometric Data'!E1796</f>
        <v>2.8073999999999999</v>
      </c>
      <c r="O1796" s="16">
        <f t="shared" si="121"/>
        <v>39.146599999999999</v>
      </c>
      <c r="P1796" s="17">
        <f t="shared" ref="P1796:P1806" si="122">AVERAGE($E$10,$E$12:$E$17)-O1796</f>
        <v>353.84537000000006</v>
      </c>
      <c r="Q1796" s="17"/>
      <c r="R1796" s="16">
        <v>17.710999999999999</v>
      </c>
      <c r="S1796" s="39" t="s">
        <v>43</v>
      </c>
      <c r="T1796" s="18"/>
    </row>
    <row r="1797" spans="8:20" x14ac:dyDescent="0.25">
      <c r="H1797" s="15">
        <v>41268</v>
      </c>
      <c r="I1797" s="96">
        <v>0</v>
      </c>
      <c r="J1797" s="100">
        <f t="shared" si="120"/>
        <v>41268</v>
      </c>
      <c r="K1797" s="16">
        <v>41.9373</v>
      </c>
      <c r="L1797" s="100">
        <f>'Barometric Data'!B1797+'Barometric Data'!C1797</f>
        <v>41268</v>
      </c>
      <c r="M1797" s="106">
        <f t="shared" si="119"/>
        <v>0</v>
      </c>
      <c r="N1797" s="16">
        <f>'Barometric Data'!E1797</f>
        <v>2.8793000000000002</v>
      </c>
      <c r="O1797" s="16">
        <f t="shared" si="121"/>
        <v>39.058</v>
      </c>
      <c r="P1797" s="17">
        <f t="shared" si="122"/>
        <v>353.93397000000004</v>
      </c>
      <c r="Q1797" s="17"/>
      <c r="R1797" s="16">
        <v>17.7</v>
      </c>
      <c r="S1797" s="39" t="s">
        <v>43</v>
      </c>
      <c r="T1797" s="18"/>
    </row>
    <row r="1798" spans="8:20" x14ac:dyDescent="0.25">
      <c r="H1798" s="15">
        <v>41268</v>
      </c>
      <c r="I1798" s="96">
        <v>0.25</v>
      </c>
      <c r="J1798" s="100">
        <f t="shared" si="120"/>
        <v>41268.25</v>
      </c>
      <c r="K1798" s="16">
        <v>41.943800000000003</v>
      </c>
      <c r="L1798" s="100">
        <f>'Barometric Data'!B1798+'Barometric Data'!C1798</f>
        <v>41268.25</v>
      </c>
      <c r="M1798" s="106">
        <f t="shared" si="119"/>
        <v>0</v>
      </c>
      <c r="N1798" s="16">
        <f>'Barometric Data'!E1798</f>
        <v>2.8660000000000001</v>
      </c>
      <c r="O1798" s="16">
        <f t="shared" si="121"/>
        <v>39.077800000000003</v>
      </c>
      <c r="P1798" s="17">
        <f t="shared" si="122"/>
        <v>353.91417000000001</v>
      </c>
      <c r="Q1798" s="17"/>
      <c r="R1798" s="16">
        <v>17.696999999999999</v>
      </c>
      <c r="S1798" s="39" t="s">
        <v>43</v>
      </c>
      <c r="T1798" s="18"/>
    </row>
    <row r="1799" spans="8:20" x14ac:dyDescent="0.25">
      <c r="H1799" s="15">
        <v>41268</v>
      </c>
      <c r="I1799" s="96">
        <v>0.5</v>
      </c>
      <c r="J1799" s="100">
        <f t="shared" si="120"/>
        <v>41268.5</v>
      </c>
      <c r="K1799" s="16">
        <v>41.866199999999999</v>
      </c>
      <c r="L1799" s="100">
        <f>'Barometric Data'!B1799+'Barometric Data'!C1799</f>
        <v>41268.5</v>
      </c>
      <c r="M1799" s="106">
        <f t="shared" si="119"/>
        <v>0</v>
      </c>
      <c r="N1799" s="16">
        <f>'Barometric Data'!E1799</f>
        <v>2.8073000000000001</v>
      </c>
      <c r="O1799" s="16">
        <f t="shared" si="121"/>
        <v>39.058900000000001</v>
      </c>
      <c r="P1799" s="17">
        <f t="shared" si="122"/>
        <v>353.93307000000004</v>
      </c>
      <c r="Q1799" s="17"/>
      <c r="R1799" s="16">
        <v>17.692</v>
      </c>
      <c r="S1799" s="39" t="s">
        <v>43</v>
      </c>
      <c r="T1799" s="18"/>
    </row>
    <row r="1800" spans="8:20" x14ac:dyDescent="0.25">
      <c r="H1800" s="15">
        <v>41268</v>
      </c>
      <c r="I1800" s="96">
        <v>0.75</v>
      </c>
      <c r="J1800" s="100">
        <f t="shared" si="120"/>
        <v>41268.75</v>
      </c>
      <c r="K1800" s="16">
        <v>41.777999999999999</v>
      </c>
      <c r="L1800" s="100">
        <f>'Barometric Data'!B1800+'Barometric Data'!C1800</f>
        <v>41268.75</v>
      </c>
      <c r="M1800" s="106">
        <f t="shared" si="119"/>
        <v>0</v>
      </c>
      <c r="N1800" s="16">
        <f>'Barometric Data'!E1800</f>
        <v>2.6526999999999998</v>
      </c>
      <c r="O1800" s="16">
        <f t="shared" si="121"/>
        <v>39.125299999999996</v>
      </c>
      <c r="P1800" s="17">
        <f t="shared" si="122"/>
        <v>353.86667000000006</v>
      </c>
      <c r="Q1800" s="17"/>
      <c r="R1800" s="16">
        <v>17.696000000000002</v>
      </c>
      <c r="S1800" s="39" t="s">
        <v>43</v>
      </c>
      <c r="T1800" s="18"/>
    </row>
    <row r="1801" spans="8:20" x14ac:dyDescent="0.25">
      <c r="H1801" s="15">
        <v>41269</v>
      </c>
      <c r="I1801" s="96">
        <v>0</v>
      </c>
      <c r="J1801" s="100">
        <f t="shared" si="120"/>
        <v>41269</v>
      </c>
      <c r="K1801" s="16">
        <v>41.729900000000001</v>
      </c>
      <c r="L1801" s="100">
        <f>'Barometric Data'!B1801+'Barometric Data'!C1801</f>
        <v>41269</v>
      </c>
      <c r="M1801" s="106">
        <f t="shared" si="119"/>
        <v>0</v>
      </c>
      <c r="N1801" s="16">
        <f>'Barometric Data'!E1801</f>
        <v>2.5594000000000001</v>
      </c>
      <c r="O1801" s="16">
        <f t="shared" si="121"/>
        <v>39.170500000000004</v>
      </c>
      <c r="P1801" s="17">
        <f t="shared" si="122"/>
        <v>353.82147000000003</v>
      </c>
      <c r="Q1801" s="17"/>
      <c r="R1801" s="16">
        <v>17.72</v>
      </c>
      <c r="S1801" s="39" t="s">
        <v>43</v>
      </c>
      <c r="T1801" s="18"/>
    </row>
    <row r="1802" spans="8:20" x14ac:dyDescent="0.25">
      <c r="H1802" s="15">
        <v>41269</v>
      </c>
      <c r="I1802" s="96">
        <v>0.25</v>
      </c>
      <c r="J1802" s="100">
        <f t="shared" si="120"/>
        <v>41269.25</v>
      </c>
      <c r="K1802" s="16">
        <v>41.702100000000002</v>
      </c>
      <c r="L1802" s="100">
        <f>'Barometric Data'!B1802+'Barometric Data'!C1802</f>
        <v>41269.25</v>
      </c>
      <c r="M1802" s="106">
        <f t="shared" si="119"/>
        <v>0</v>
      </c>
      <c r="N1802" s="16">
        <f>'Barometric Data'!E1802</f>
        <v>2.4392999999999998</v>
      </c>
      <c r="O1802" s="16">
        <f t="shared" si="121"/>
        <v>39.262799999999999</v>
      </c>
      <c r="P1802" s="17">
        <f t="shared" si="122"/>
        <v>353.72917000000007</v>
      </c>
      <c r="Q1802" s="17"/>
      <c r="R1802" s="16">
        <v>17.696000000000002</v>
      </c>
      <c r="S1802" s="39" t="s">
        <v>43</v>
      </c>
      <c r="T1802" s="18"/>
    </row>
    <row r="1803" spans="8:20" x14ac:dyDescent="0.25">
      <c r="H1803" s="15">
        <v>41269</v>
      </c>
      <c r="I1803" s="96">
        <v>0.5</v>
      </c>
      <c r="J1803" s="100">
        <f t="shared" si="120"/>
        <v>41269.5</v>
      </c>
      <c r="K1803" s="16">
        <v>41.753599999999999</v>
      </c>
      <c r="L1803" s="100">
        <f>'Barometric Data'!B1803+'Barometric Data'!C1803</f>
        <v>41269.5</v>
      </c>
      <c r="M1803" s="106">
        <f t="shared" si="119"/>
        <v>0</v>
      </c>
      <c r="N1803" s="16">
        <f>'Barometric Data'!E1803</f>
        <v>2.4622999999999999</v>
      </c>
      <c r="O1803" s="16">
        <f t="shared" si="121"/>
        <v>39.2913</v>
      </c>
      <c r="P1803" s="17">
        <f t="shared" si="122"/>
        <v>353.70067000000006</v>
      </c>
      <c r="Q1803" s="17"/>
      <c r="R1803" s="16">
        <v>17.68</v>
      </c>
      <c r="S1803" s="39" t="s">
        <v>43</v>
      </c>
      <c r="T1803" s="18"/>
    </row>
    <row r="1804" spans="8:20" x14ac:dyDescent="0.25">
      <c r="H1804" s="15">
        <v>41269</v>
      </c>
      <c r="I1804" s="96">
        <v>0.75</v>
      </c>
      <c r="J1804" s="100">
        <f t="shared" si="120"/>
        <v>41269.75</v>
      </c>
      <c r="K1804" s="16">
        <v>41.7712</v>
      </c>
      <c r="L1804" s="100">
        <f>'Barometric Data'!B1804+'Barometric Data'!C1804</f>
        <v>41269.75</v>
      </c>
      <c r="M1804" s="106">
        <f t="shared" si="119"/>
        <v>0</v>
      </c>
      <c r="N1804" s="16">
        <f>'Barometric Data'!E1804</f>
        <v>2.4683999999999999</v>
      </c>
      <c r="O1804" s="16">
        <f t="shared" si="121"/>
        <v>39.302799999999998</v>
      </c>
      <c r="P1804" s="17">
        <f t="shared" si="122"/>
        <v>353.68917000000005</v>
      </c>
      <c r="Q1804" s="17"/>
      <c r="R1804" s="16">
        <v>17.696000000000002</v>
      </c>
      <c r="S1804" s="39" t="s">
        <v>43</v>
      </c>
      <c r="T1804" s="18"/>
    </row>
    <row r="1805" spans="8:20" x14ac:dyDescent="0.25">
      <c r="H1805" s="15">
        <v>41270</v>
      </c>
      <c r="I1805" s="96">
        <v>0</v>
      </c>
      <c r="J1805" s="100">
        <f t="shared" si="120"/>
        <v>41270</v>
      </c>
      <c r="K1805" s="16">
        <v>41.796300000000002</v>
      </c>
      <c r="L1805" s="100">
        <f>'Barometric Data'!B1805+'Barometric Data'!C1805</f>
        <v>41270</v>
      </c>
      <c r="M1805" s="106">
        <f t="shared" si="119"/>
        <v>0</v>
      </c>
      <c r="N1805" s="16">
        <f>'Barometric Data'!E1805</f>
        <v>2.5293999999999999</v>
      </c>
      <c r="O1805" s="16">
        <f t="shared" si="121"/>
        <v>39.2669</v>
      </c>
      <c r="P1805" s="17">
        <f t="shared" si="122"/>
        <v>353.72507000000002</v>
      </c>
      <c r="Q1805" s="17"/>
      <c r="R1805" s="16">
        <v>17.692</v>
      </c>
      <c r="S1805" s="39" t="s">
        <v>43</v>
      </c>
      <c r="T1805" s="18"/>
    </row>
    <row r="1806" spans="8:20" x14ac:dyDescent="0.25">
      <c r="H1806" s="15">
        <v>41270</v>
      </c>
      <c r="I1806" s="96">
        <v>0.25</v>
      </c>
      <c r="J1806" s="100">
        <f t="shared" si="120"/>
        <v>41270.25</v>
      </c>
      <c r="K1806" s="16">
        <v>41.840499999999999</v>
      </c>
      <c r="L1806" s="100">
        <f>'Barometric Data'!B1806+'Barometric Data'!C1806</f>
        <v>41270.25</v>
      </c>
      <c r="M1806" s="106">
        <f t="shared" si="119"/>
        <v>0</v>
      </c>
      <c r="N1806" s="16">
        <f>'Barometric Data'!E1806</f>
        <v>2.5750999999999999</v>
      </c>
      <c r="O1806" s="16">
        <f t="shared" si="121"/>
        <v>39.2654</v>
      </c>
      <c r="P1806" s="17">
        <f t="shared" si="122"/>
        <v>353.72657000000004</v>
      </c>
      <c r="Q1806" s="17"/>
      <c r="R1806" s="16">
        <v>17.690000000000001</v>
      </c>
      <c r="S1806" s="39" t="s">
        <v>43</v>
      </c>
      <c r="T1806" s="18"/>
    </row>
    <row r="1807" spans="8:20" x14ac:dyDescent="0.25">
      <c r="H1807" s="15">
        <v>41270</v>
      </c>
      <c r="I1807" s="96">
        <v>0.5</v>
      </c>
      <c r="J1807" s="100">
        <f t="shared" si="120"/>
        <v>41270.5</v>
      </c>
      <c r="K1807" s="16">
        <v>41.884999999999998</v>
      </c>
      <c r="L1807" s="100">
        <f>'Barometric Data'!B1807+'Barometric Data'!C1807</f>
        <v>41270.5</v>
      </c>
      <c r="M1807" s="106">
        <f t="shared" ref="M1807:M1870" si="123">L1807-J1807</f>
        <v>0</v>
      </c>
      <c r="N1807" s="16">
        <f>'Barometric Data'!E1807</f>
        <v>2.6934999999999998</v>
      </c>
      <c r="O1807" s="16">
        <f>K1807-N1807</f>
        <v>39.191499999999998</v>
      </c>
      <c r="P1807" s="17">
        <f>AVERAGE($E$19,$E$21:$E$22)-O1807</f>
        <v>353.56776666666667</v>
      </c>
      <c r="Q1807" s="17"/>
      <c r="R1807" s="16">
        <v>17.681000000000001</v>
      </c>
      <c r="S1807" s="39" t="s">
        <v>43</v>
      </c>
      <c r="T1807" s="18"/>
    </row>
    <row r="1808" spans="8:20" x14ac:dyDescent="0.25">
      <c r="H1808" s="15">
        <v>41270</v>
      </c>
      <c r="I1808" s="96">
        <v>0.54166666666666663</v>
      </c>
      <c r="J1808" s="100">
        <f t="shared" si="120"/>
        <v>41270.541666666664</v>
      </c>
      <c r="K1808" s="16">
        <v>41.879199999999997</v>
      </c>
      <c r="L1808" s="100">
        <f>'Barometric Data'!B1808+'Barometric Data'!C1808</f>
        <v>41270.541666666664</v>
      </c>
      <c r="M1808" s="106">
        <f t="shared" si="123"/>
        <v>0</v>
      </c>
      <c r="N1808" s="16">
        <f>'Barometric Data'!E1808</f>
        <v>2.6995</v>
      </c>
      <c r="O1808" s="16">
        <f t="shared" ref="O1808:O1871" si="124">K1808-N1808</f>
        <v>39.179699999999997</v>
      </c>
      <c r="P1808" s="17">
        <f t="shared" ref="P1808:P1871" si="125">AVERAGE($E$19,$E$21:$E$22)-O1808</f>
        <v>353.57956666666666</v>
      </c>
      <c r="Q1808" s="17"/>
      <c r="R1808" s="16">
        <v>17.702999999999999</v>
      </c>
      <c r="S1808" s="39" t="s">
        <v>48</v>
      </c>
      <c r="T1808" s="18"/>
    </row>
    <row r="1809" spans="8:20" x14ac:dyDescent="0.25">
      <c r="H1809" s="15">
        <v>41270</v>
      </c>
      <c r="I1809" s="96">
        <v>0.79166666666666663</v>
      </c>
      <c r="J1809" s="100">
        <f t="shared" si="120"/>
        <v>41270.791666666664</v>
      </c>
      <c r="K1809" s="16">
        <v>41.917499999999997</v>
      </c>
      <c r="L1809" s="100">
        <f>'Barometric Data'!B1809+'Barometric Data'!C1809</f>
        <v>41270.791666666664</v>
      </c>
      <c r="M1809" s="106">
        <f t="shared" si="123"/>
        <v>0</v>
      </c>
      <c r="N1809" s="16">
        <f>'Barometric Data'!E1809</f>
        <v>2.7730999999999999</v>
      </c>
      <c r="O1809" s="16">
        <f t="shared" si="124"/>
        <v>39.144399999999997</v>
      </c>
      <c r="P1809" s="17">
        <f t="shared" si="125"/>
        <v>353.61486666666667</v>
      </c>
      <c r="Q1809" s="17"/>
      <c r="R1809" s="16">
        <v>17.684999999999999</v>
      </c>
      <c r="S1809" s="39" t="s">
        <v>48</v>
      </c>
      <c r="T1809" s="18"/>
    </row>
    <row r="1810" spans="8:20" x14ac:dyDescent="0.25">
      <c r="H1810" s="15">
        <v>41271</v>
      </c>
      <c r="I1810" s="96">
        <v>4.1666666666666664E-2</v>
      </c>
      <c r="J1810" s="100">
        <f t="shared" si="120"/>
        <v>41271.041666666664</v>
      </c>
      <c r="K1810" s="16">
        <v>41.904800000000002</v>
      </c>
      <c r="L1810" s="100">
        <f>'Barometric Data'!B1810+'Barometric Data'!C1810</f>
        <v>41271.041666666664</v>
      </c>
      <c r="M1810" s="106">
        <f t="shared" si="123"/>
        <v>0</v>
      </c>
      <c r="N1810" s="16">
        <f>'Barometric Data'!E1810</f>
        <v>2.8452000000000002</v>
      </c>
      <c r="O1810" s="16">
        <f t="shared" si="124"/>
        <v>39.059600000000003</v>
      </c>
      <c r="P1810" s="17">
        <f t="shared" si="125"/>
        <v>353.6996666666667</v>
      </c>
      <c r="Q1810" s="17"/>
      <c r="R1810" s="16">
        <v>17.690999999999999</v>
      </c>
      <c r="S1810" s="39" t="s">
        <v>48</v>
      </c>
      <c r="T1810" s="18"/>
    </row>
    <row r="1811" spans="8:20" x14ac:dyDescent="0.25">
      <c r="H1811" s="15">
        <v>41271</v>
      </c>
      <c r="I1811" s="96">
        <v>0.29166666666666669</v>
      </c>
      <c r="J1811" s="100">
        <f t="shared" si="120"/>
        <v>41271.291666666664</v>
      </c>
      <c r="K1811" s="16">
        <v>41.929099999999998</v>
      </c>
      <c r="L1811" s="100">
        <f>'Barometric Data'!B1811+'Barometric Data'!C1811</f>
        <v>41271.291666666664</v>
      </c>
      <c r="M1811" s="106">
        <f t="shared" si="123"/>
        <v>0</v>
      </c>
      <c r="N1811" s="16">
        <f>'Barometric Data'!E1811</f>
        <v>2.8815</v>
      </c>
      <c r="O1811" s="16">
        <f t="shared" si="124"/>
        <v>39.047599999999996</v>
      </c>
      <c r="P1811" s="17">
        <f t="shared" si="125"/>
        <v>353.7116666666667</v>
      </c>
      <c r="Q1811" s="17"/>
      <c r="R1811" s="16">
        <v>17.696000000000002</v>
      </c>
      <c r="S1811" s="39" t="s">
        <v>48</v>
      </c>
      <c r="T1811" s="18"/>
    </row>
    <row r="1812" spans="8:20" x14ac:dyDescent="0.25">
      <c r="H1812" s="15">
        <v>41271</v>
      </c>
      <c r="I1812" s="96">
        <v>0.54166666666666663</v>
      </c>
      <c r="J1812" s="100">
        <f t="shared" si="120"/>
        <v>41271.541666666664</v>
      </c>
      <c r="K1812" s="16">
        <v>41.890300000000003</v>
      </c>
      <c r="L1812" s="100">
        <f>'Barometric Data'!B1812+'Barometric Data'!C1812</f>
        <v>41271.541666666664</v>
      </c>
      <c r="M1812" s="106">
        <f t="shared" si="123"/>
        <v>0</v>
      </c>
      <c r="N1812" s="16">
        <f>'Barometric Data'!E1812</f>
        <v>2.8858000000000001</v>
      </c>
      <c r="O1812" s="16">
        <f t="shared" si="124"/>
        <v>39.0045</v>
      </c>
      <c r="P1812" s="17">
        <f t="shared" si="125"/>
        <v>353.75476666666668</v>
      </c>
      <c r="Q1812" s="17"/>
      <c r="R1812" s="16">
        <v>17.71</v>
      </c>
      <c r="S1812" s="39" t="s">
        <v>48</v>
      </c>
      <c r="T1812" s="18"/>
    </row>
    <row r="1813" spans="8:20" x14ac:dyDescent="0.25">
      <c r="H1813" s="15">
        <v>41271</v>
      </c>
      <c r="I1813" s="96">
        <v>0.79166666666666663</v>
      </c>
      <c r="J1813" s="100">
        <f t="shared" si="120"/>
        <v>41271.791666666664</v>
      </c>
      <c r="K1813" s="16">
        <v>41.881700000000002</v>
      </c>
      <c r="L1813" s="100">
        <f>'Barometric Data'!B1813+'Barometric Data'!C1813</f>
        <v>41271.791666666664</v>
      </c>
      <c r="M1813" s="106">
        <f t="shared" si="123"/>
        <v>0</v>
      </c>
      <c r="N1813" s="16">
        <f>'Barometric Data'!E1813</f>
        <v>2.8835999999999999</v>
      </c>
      <c r="O1813" s="16">
        <f t="shared" si="124"/>
        <v>38.998100000000001</v>
      </c>
      <c r="P1813" s="17">
        <f t="shared" si="125"/>
        <v>353.76116666666667</v>
      </c>
      <c r="Q1813" s="17"/>
      <c r="R1813" s="16">
        <v>17.698</v>
      </c>
      <c r="S1813" s="39" t="s">
        <v>48</v>
      </c>
      <c r="T1813" s="18"/>
    </row>
    <row r="1814" spans="8:20" x14ac:dyDescent="0.25">
      <c r="H1814" s="15">
        <v>41272</v>
      </c>
      <c r="I1814" s="96">
        <v>4.1666666666666664E-2</v>
      </c>
      <c r="J1814" s="100">
        <f t="shared" si="120"/>
        <v>41272.041666666664</v>
      </c>
      <c r="K1814" s="16">
        <v>41.86</v>
      </c>
      <c r="L1814" s="100">
        <f>'Barometric Data'!B1814+'Barometric Data'!C1814</f>
        <v>41272.041666666664</v>
      </c>
      <c r="M1814" s="106">
        <f t="shared" si="123"/>
        <v>0</v>
      </c>
      <c r="N1814" s="16">
        <f>'Barometric Data'!E1814</f>
        <v>2.8807</v>
      </c>
      <c r="O1814" s="16">
        <f t="shared" si="124"/>
        <v>38.979300000000002</v>
      </c>
      <c r="P1814" s="17">
        <f t="shared" si="125"/>
        <v>353.77996666666667</v>
      </c>
      <c r="Q1814" s="17"/>
      <c r="R1814" s="16">
        <v>17.690000000000001</v>
      </c>
      <c r="S1814" s="39" t="s">
        <v>48</v>
      </c>
      <c r="T1814" s="18"/>
    </row>
    <row r="1815" spans="8:20" x14ac:dyDescent="0.25">
      <c r="H1815" s="15">
        <v>41272</v>
      </c>
      <c r="I1815" s="96">
        <v>0.29166666666666669</v>
      </c>
      <c r="J1815" s="100">
        <f t="shared" si="120"/>
        <v>41272.291666666664</v>
      </c>
      <c r="K1815" s="16">
        <v>41.858800000000002</v>
      </c>
      <c r="L1815" s="100">
        <f>'Barometric Data'!B1815+'Barometric Data'!C1815</f>
        <v>41272.291666666664</v>
      </c>
      <c r="M1815" s="106">
        <f t="shared" si="123"/>
        <v>0</v>
      </c>
      <c r="N1815" s="16">
        <f>'Barometric Data'!E1815</f>
        <v>2.8525999999999998</v>
      </c>
      <c r="O1815" s="16">
        <f t="shared" si="124"/>
        <v>39.0062</v>
      </c>
      <c r="P1815" s="17">
        <f t="shared" si="125"/>
        <v>353.75306666666671</v>
      </c>
      <c r="Q1815" s="17"/>
      <c r="R1815" s="16">
        <v>17.687999999999999</v>
      </c>
      <c r="S1815" s="39" t="s">
        <v>48</v>
      </c>
      <c r="T1815" s="18"/>
    </row>
    <row r="1816" spans="8:20" x14ac:dyDescent="0.25">
      <c r="H1816" s="15">
        <v>41272</v>
      </c>
      <c r="I1816" s="96">
        <v>0.54166666666666663</v>
      </c>
      <c r="J1816" s="100">
        <f t="shared" si="120"/>
        <v>41272.541666666664</v>
      </c>
      <c r="K1816" s="16">
        <v>41.816899999999997</v>
      </c>
      <c r="L1816" s="100">
        <f>'Barometric Data'!B1816+'Barometric Data'!C1816</f>
        <v>41272.541666666664</v>
      </c>
      <c r="M1816" s="106">
        <f t="shared" si="123"/>
        <v>0</v>
      </c>
      <c r="N1816" s="16">
        <f>'Barometric Data'!E1816</f>
        <v>2.8174000000000001</v>
      </c>
      <c r="O1816" s="16">
        <f t="shared" si="124"/>
        <v>38.999499999999998</v>
      </c>
      <c r="P1816" s="17">
        <f t="shared" si="125"/>
        <v>353.75976666666668</v>
      </c>
      <c r="Q1816" s="17"/>
      <c r="R1816" s="16">
        <v>17.692</v>
      </c>
      <c r="S1816" s="39" t="s">
        <v>48</v>
      </c>
      <c r="T1816" s="18"/>
    </row>
    <row r="1817" spans="8:20" x14ac:dyDescent="0.25">
      <c r="H1817" s="15">
        <v>41272</v>
      </c>
      <c r="I1817" s="96">
        <v>0.79166666666666663</v>
      </c>
      <c r="J1817" s="100">
        <f t="shared" si="120"/>
        <v>41272.791666666664</v>
      </c>
      <c r="K1817" s="16">
        <v>41.785600000000002</v>
      </c>
      <c r="L1817" s="100">
        <f>'Barometric Data'!B1817+'Barometric Data'!C1817</f>
        <v>41272.791666666664</v>
      </c>
      <c r="M1817" s="106">
        <f t="shared" si="123"/>
        <v>0</v>
      </c>
      <c r="N1817" s="16">
        <f>'Barometric Data'!E1817</f>
        <v>2.7364000000000002</v>
      </c>
      <c r="O1817" s="16">
        <f t="shared" si="124"/>
        <v>39.049199999999999</v>
      </c>
      <c r="P1817" s="17">
        <f t="shared" si="125"/>
        <v>353.71006666666671</v>
      </c>
      <c r="Q1817" s="17"/>
      <c r="R1817" s="16">
        <v>17.702999999999999</v>
      </c>
      <c r="S1817" s="39" t="s">
        <v>48</v>
      </c>
      <c r="T1817" s="18"/>
    </row>
    <row r="1818" spans="8:20" x14ac:dyDescent="0.25">
      <c r="H1818" s="15">
        <v>41273</v>
      </c>
      <c r="I1818" s="96">
        <v>4.1666666666666664E-2</v>
      </c>
      <c r="J1818" s="100">
        <f t="shared" si="120"/>
        <v>41273.041666666664</v>
      </c>
      <c r="K1818" s="16">
        <v>41.802599999999998</v>
      </c>
      <c r="L1818" s="100">
        <f>'Barometric Data'!B1818+'Barometric Data'!C1818</f>
        <v>41273.041666666664</v>
      </c>
      <c r="M1818" s="106">
        <f t="shared" si="123"/>
        <v>0</v>
      </c>
      <c r="N1818" s="16">
        <f>'Barometric Data'!E1818</f>
        <v>2.7549000000000001</v>
      </c>
      <c r="O1818" s="16">
        <f t="shared" si="124"/>
        <v>39.047699999999999</v>
      </c>
      <c r="P1818" s="17">
        <f t="shared" si="125"/>
        <v>353.71156666666667</v>
      </c>
      <c r="Q1818" s="17"/>
      <c r="R1818" s="16">
        <v>17.712</v>
      </c>
      <c r="S1818" s="39" t="s">
        <v>48</v>
      </c>
      <c r="T1818" s="18"/>
    </row>
    <row r="1819" spans="8:20" x14ac:dyDescent="0.25">
      <c r="H1819" s="15">
        <v>41273</v>
      </c>
      <c r="I1819" s="96">
        <v>0.29166666666666669</v>
      </c>
      <c r="J1819" s="100">
        <f t="shared" si="120"/>
        <v>41273.291666666664</v>
      </c>
      <c r="K1819" s="16">
        <v>41.8628</v>
      </c>
      <c r="L1819" s="100">
        <f>'Barometric Data'!B1819+'Barometric Data'!C1819</f>
        <v>41273.291666666664</v>
      </c>
      <c r="M1819" s="106">
        <f t="shared" si="123"/>
        <v>0</v>
      </c>
      <c r="N1819" s="16">
        <f>'Barometric Data'!E1819</f>
        <v>2.8117999999999999</v>
      </c>
      <c r="O1819" s="16">
        <f t="shared" si="124"/>
        <v>39.051000000000002</v>
      </c>
      <c r="P1819" s="17">
        <f t="shared" si="125"/>
        <v>353.7082666666667</v>
      </c>
      <c r="Q1819" s="17"/>
      <c r="R1819" s="16">
        <v>17.684999999999999</v>
      </c>
      <c r="S1819" s="39" t="s">
        <v>48</v>
      </c>
      <c r="T1819" s="18"/>
    </row>
    <row r="1820" spans="8:20" x14ac:dyDescent="0.25">
      <c r="H1820" s="15">
        <v>41273</v>
      </c>
      <c r="I1820" s="96">
        <v>0.54166666666666663</v>
      </c>
      <c r="J1820" s="100">
        <f t="shared" si="120"/>
        <v>41273.541666666664</v>
      </c>
      <c r="K1820" s="16">
        <v>41.873899999999999</v>
      </c>
      <c r="L1820" s="100">
        <f>'Barometric Data'!B1820+'Barometric Data'!C1820</f>
        <v>41273.541666666664</v>
      </c>
      <c r="M1820" s="106">
        <f t="shared" si="123"/>
        <v>0</v>
      </c>
      <c r="N1820" s="16">
        <f>'Barometric Data'!E1820</f>
        <v>2.8738000000000001</v>
      </c>
      <c r="O1820" s="16">
        <f t="shared" si="124"/>
        <v>39.000099999999996</v>
      </c>
      <c r="P1820" s="17">
        <f t="shared" si="125"/>
        <v>353.75916666666672</v>
      </c>
      <c r="Q1820" s="17"/>
      <c r="R1820" s="16">
        <v>17.707999999999998</v>
      </c>
      <c r="S1820" s="39" t="s">
        <v>48</v>
      </c>
      <c r="T1820" s="18"/>
    </row>
    <row r="1821" spans="8:20" x14ac:dyDescent="0.25">
      <c r="H1821" s="15">
        <v>41273</v>
      </c>
      <c r="I1821" s="96">
        <v>0.79166666666666663</v>
      </c>
      <c r="J1821" s="100">
        <f t="shared" si="120"/>
        <v>41273.791666666664</v>
      </c>
      <c r="K1821" s="16">
        <v>41.880400000000002</v>
      </c>
      <c r="L1821" s="100">
        <f>'Barometric Data'!B1821+'Barometric Data'!C1821</f>
        <v>41273.791666666664</v>
      </c>
      <c r="M1821" s="106">
        <f t="shared" si="123"/>
        <v>0</v>
      </c>
      <c r="N1821" s="16">
        <f>'Barometric Data'!E1821</f>
        <v>2.8986000000000001</v>
      </c>
      <c r="O1821" s="16">
        <f t="shared" si="124"/>
        <v>38.9818</v>
      </c>
      <c r="P1821" s="17">
        <f t="shared" si="125"/>
        <v>353.77746666666667</v>
      </c>
      <c r="Q1821" s="17"/>
      <c r="R1821" s="16">
        <v>17.702000000000002</v>
      </c>
      <c r="S1821" s="39" t="s">
        <v>48</v>
      </c>
      <c r="T1821" s="18"/>
    </row>
    <row r="1822" spans="8:20" x14ac:dyDescent="0.25">
      <c r="H1822" s="15">
        <v>41274</v>
      </c>
      <c r="I1822" s="96">
        <v>4.1666666666666664E-2</v>
      </c>
      <c r="J1822" s="100">
        <f t="shared" si="120"/>
        <v>41274.041666666664</v>
      </c>
      <c r="K1822" s="16">
        <v>41.869300000000003</v>
      </c>
      <c r="L1822" s="100">
        <f>'Barometric Data'!B1822+'Barometric Data'!C1822</f>
        <v>41274.041666666664</v>
      </c>
      <c r="M1822" s="106">
        <f t="shared" si="123"/>
        <v>0</v>
      </c>
      <c r="N1822" s="16">
        <f>'Barometric Data'!E1822</f>
        <v>2.9228000000000001</v>
      </c>
      <c r="O1822" s="16">
        <f t="shared" si="124"/>
        <v>38.9465</v>
      </c>
      <c r="P1822" s="17">
        <f t="shared" si="125"/>
        <v>353.81276666666668</v>
      </c>
      <c r="Q1822" s="17"/>
      <c r="R1822" s="16">
        <v>17.699000000000002</v>
      </c>
      <c r="S1822" s="39" t="s">
        <v>48</v>
      </c>
      <c r="T1822" s="18"/>
    </row>
    <row r="1823" spans="8:20" x14ac:dyDescent="0.25">
      <c r="H1823" s="15">
        <v>41274</v>
      </c>
      <c r="I1823" s="96">
        <v>0.29166666666666669</v>
      </c>
      <c r="J1823" s="100">
        <f t="shared" si="120"/>
        <v>41274.291666666664</v>
      </c>
      <c r="K1823" s="16">
        <v>41.8795</v>
      </c>
      <c r="L1823" s="100">
        <f>'Barometric Data'!B1823+'Barometric Data'!C1823</f>
        <v>41274.291666666664</v>
      </c>
      <c r="M1823" s="106">
        <f t="shared" si="123"/>
        <v>0</v>
      </c>
      <c r="N1823" s="16">
        <f>'Barometric Data'!E1823</f>
        <v>2.9325000000000001</v>
      </c>
      <c r="O1823" s="16">
        <f t="shared" si="124"/>
        <v>38.947000000000003</v>
      </c>
      <c r="P1823" s="17">
        <f t="shared" si="125"/>
        <v>353.81226666666669</v>
      </c>
      <c r="Q1823" s="17"/>
      <c r="R1823" s="16">
        <v>17.7</v>
      </c>
      <c r="S1823" s="39" t="s">
        <v>48</v>
      </c>
      <c r="T1823" s="18"/>
    </row>
    <row r="1824" spans="8:20" x14ac:dyDescent="0.25">
      <c r="H1824" s="15">
        <v>41274</v>
      </c>
      <c r="I1824" s="96">
        <v>0.54166666666666663</v>
      </c>
      <c r="J1824" s="100">
        <f t="shared" si="120"/>
        <v>41274.541666666664</v>
      </c>
      <c r="K1824" s="16">
        <v>41.887099999999997</v>
      </c>
      <c r="L1824" s="100">
        <f>'Barometric Data'!B1824+'Barometric Data'!C1824</f>
        <v>41274.541666666664</v>
      </c>
      <c r="M1824" s="106">
        <f t="shared" si="123"/>
        <v>0</v>
      </c>
      <c r="N1824" s="16">
        <f>'Barometric Data'!E1824</f>
        <v>2.9485999999999999</v>
      </c>
      <c r="O1824" s="16">
        <f t="shared" si="124"/>
        <v>38.938499999999998</v>
      </c>
      <c r="P1824" s="17">
        <f t="shared" si="125"/>
        <v>353.82076666666671</v>
      </c>
      <c r="Q1824" s="17"/>
      <c r="R1824" s="16">
        <v>17.696000000000002</v>
      </c>
      <c r="S1824" s="39" t="s">
        <v>48</v>
      </c>
      <c r="T1824" s="18"/>
    </row>
    <row r="1825" spans="8:20" x14ac:dyDescent="0.25">
      <c r="H1825" s="15">
        <v>41274</v>
      </c>
      <c r="I1825" s="96">
        <v>0.79166666666666663</v>
      </c>
      <c r="J1825" s="100">
        <f t="shared" si="120"/>
        <v>41274.791666666664</v>
      </c>
      <c r="K1825" s="16">
        <v>41.898899999999998</v>
      </c>
      <c r="L1825" s="100">
        <f>'Barometric Data'!B1825+'Barometric Data'!C1825</f>
        <v>41274.791666666664</v>
      </c>
      <c r="M1825" s="106">
        <f t="shared" si="123"/>
        <v>0</v>
      </c>
      <c r="N1825" s="16">
        <f>'Barometric Data'!E1825</f>
        <v>2.9901</v>
      </c>
      <c r="O1825" s="16">
        <f t="shared" si="124"/>
        <v>38.908799999999999</v>
      </c>
      <c r="P1825" s="17">
        <f t="shared" si="125"/>
        <v>353.8504666666667</v>
      </c>
      <c r="Q1825" s="17"/>
      <c r="R1825" s="16">
        <v>17.686</v>
      </c>
      <c r="S1825" s="39" t="s">
        <v>48</v>
      </c>
      <c r="T1825" s="18"/>
    </row>
    <row r="1826" spans="8:20" x14ac:dyDescent="0.25">
      <c r="H1826" s="15">
        <v>41275</v>
      </c>
      <c r="I1826" s="96">
        <v>4.1666666666666664E-2</v>
      </c>
      <c r="J1826" s="100">
        <f t="shared" si="120"/>
        <v>41275.041666666664</v>
      </c>
      <c r="K1826" s="16">
        <v>41.922899999999998</v>
      </c>
      <c r="L1826" s="100">
        <f>'Barometric Data'!B1826+'Barometric Data'!C1826</f>
        <v>41275.041666666664</v>
      </c>
      <c r="M1826" s="106">
        <f t="shared" si="123"/>
        <v>0</v>
      </c>
      <c r="N1826" s="16">
        <f>'Barometric Data'!E1826</f>
        <v>3.0684</v>
      </c>
      <c r="O1826" s="16">
        <f t="shared" si="124"/>
        <v>38.854500000000002</v>
      </c>
      <c r="P1826" s="17">
        <f t="shared" si="125"/>
        <v>353.90476666666666</v>
      </c>
      <c r="Q1826" s="17"/>
      <c r="R1826" s="16">
        <v>17.693999999999999</v>
      </c>
      <c r="S1826" s="39" t="s">
        <v>48</v>
      </c>
      <c r="T1826" s="18"/>
    </row>
    <row r="1827" spans="8:20" x14ac:dyDescent="0.25">
      <c r="H1827" s="15">
        <v>41275</v>
      </c>
      <c r="I1827" s="96">
        <v>0.29166666666666669</v>
      </c>
      <c r="J1827" s="100">
        <f t="shared" si="120"/>
        <v>41275.291666666664</v>
      </c>
      <c r="K1827" s="16">
        <v>41.959600000000002</v>
      </c>
      <c r="L1827" s="100">
        <f>'Barometric Data'!B1827+'Barometric Data'!C1827</f>
        <v>41275.291666666664</v>
      </c>
      <c r="M1827" s="106">
        <f t="shared" si="123"/>
        <v>0</v>
      </c>
      <c r="N1827" s="16">
        <f>'Barometric Data'!E1827</f>
        <v>3.1271</v>
      </c>
      <c r="O1827" s="16">
        <f t="shared" si="124"/>
        <v>38.832500000000003</v>
      </c>
      <c r="P1827" s="17">
        <f t="shared" si="125"/>
        <v>353.92676666666671</v>
      </c>
      <c r="Q1827" s="17"/>
      <c r="R1827" s="16">
        <v>17.702000000000002</v>
      </c>
      <c r="S1827" s="39" t="s">
        <v>48</v>
      </c>
      <c r="T1827" s="18"/>
    </row>
    <row r="1828" spans="8:20" x14ac:dyDescent="0.25">
      <c r="H1828" s="15">
        <v>41275</v>
      </c>
      <c r="I1828" s="96">
        <v>0.54166666666666663</v>
      </c>
      <c r="J1828" s="100">
        <f t="shared" si="120"/>
        <v>41275.541666666664</v>
      </c>
      <c r="K1828" s="16">
        <v>41.945799999999998</v>
      </c>
      <c r="L1828" s="100">
        <f>'Barometric Data'!B1828+'Barometric Data'!C1828</f>
        <v>41275.541666666664</v>
      </c>
      <c r="M1828" s="106">
        <f t="shared" si="123"/>
        <v>0</v>
      </c>
      <c r="N1828" s="16">
        <f>'Barometric Data'!E1828</f>
        <v>3.1802000000000001</v>
      </c>
      <c r="O1828" s="16">
        <f t="shared" si="124"/>
        <v>38.765599999999999</v>
      </c>
      <c r="P1828" s="17">
        <f t="shared" si="125"/>
        <v>353.99366666666668</v>
      </c>
      <c r="Q1828" s="17"/>
      <c r="R1828" s="16">
        <v>17.699000000000002</v>
      </c>
      <c r="S1828" s="39" t="s">
        <v>48</v>
      </c>
      <c r="T1828" s="18"/>
    </row>
    <row r="1829" spans="8:20" x14ac:dyDescent="0.25">
      <c r="H1829" s="15">
        <v>41275</v>
      </c>
      <c r="I1829" s="96">
        <v>0.79166666666666663</v>
      </c>
      <c r="J1829" s="100">
        <f t="shared" si="120"/>
        <v>41275.791666666664</v>
      </c>
      <c r="K1829" s="16">
        <v>41.936399999999999</v>
      </c>
      <c r="L1829" s="100">
        <f>'Barometric Data'!B1829+'Barometric Data'!C1829</f>
        <v>41275.791666666664</v>
      </c>
      <c r="M1829" s="106">
        <f t="shared" si="123"/>
        <v>0</v>
      </c>
      <c r="N1829" s="16">
        <f>'Barometric Data'!E1829</f>
        <v>3.1791</v>
      </c>
      <c r="O1829" s="16">
        <f t="shared" si="124"/>
        <v>38.757300000000001</v>
      </c>
      <c r="P1829" s="17">
        <f t="shared" si="125"/>
        <v>354.0019666666667</v>
      </c>
      <c r="Q1829" s="17"/>
      <c r="R1829" s="16">
        <v>17.698</v>
      </c>
      <c r="S1829" s="39" t="s">
        <v>48</v>
      </c>
      <c r="T1829" s="18"/>
    </row>
    <row r="1830" spans="8:20" x14ac:dyDescent="0.25">
      <c r="H1830" s="15">
        <v>41276</v>
      </c>
      <c r="I1830" s="96">
        <v>4.1666666666666664E-2</v>
      </c>
      <c r="J1830" s="100">
        <f t="shared" si="120"/>
        <v>41276.041666666664</v>
      </c>
      <c r="K1830" s="16">
        <v>41.942500000000003</v>
      </c>
      <c r="L1830" s="100">
        <f>'Barometric Data'!B1830+'Barometric Data'!C1830</f>
        <v>41276.041666666664</v>
      </c>
      <c r="M1830" s="106">
        <f t="shared" si="123"/>
        <v>0</v>
      </c>
      <c r="N1830" s="16">
        <f>'Barometric Data'!E1830</f>
        <v>3.2263000000000002</v>
      </c>
      <c r="O1830" s="16">
        <f t="shared" si="124"/>
        <v>38.716200000000001</v>
      </c>
      <c r="P1830" s="17">
        <f t="shared" si="125"/>
        <v>354.04306666666668</v>
      </c>
      <c r="Q1830" s="17"/>
      <c r="R1830" s="16">
        <v>17.684000000000001</v>
      </c>
      <c r="S1830" s="39" t="s">
        <v>48</v>
      </c>
      <c r="T1830" s="18"/>
    </row>
    <row r="1831" spans="8:20" x14ac:dyDescent="0.25">
      <c r="H1831" s="15">
        <v>41276</v>
      </c>
      <c r="I1831" s="96">
        <v>0.29166666666666669</v>
      </c>
      <c r="J1831" s="100">
        <f t="shared" si="120"/>
        <v>41276.291666666664</v>
      </c>
      <c r="K1831" s="16">
        <v>41.9313</v>
      </c>
      <c r="L1831" s="100">
        <f>'Barometric Data'!B1831+'Barometric Data'!C1831</f>
        <v>41276.291666666664</v>
      </c>
      <c r="M1831" s="106">
        <f t="shared" si="123"/>
        <v>0</v>
      </c>
      <c r="N1831" s="16">
        <f>'Barometric Data'!E1831</f>
        <v>3.2183999999999999</v>
      </c>
      <c r="O1831" s="16">
        <f t="shared" si="124"/>
        <v>38.712899999999998</v>
      </c>
      <c r="P1831" s="17">
        <f t="shared" si="125"/>
        <v>354.0463666666667</v>
      </c>
      <c r="Q1831" s="17"/>
      <c r="R1831" s="16">
        <v>17.692</v>
      </c>
      <c r="S1831" s="39" t="s">
        <v>48</v>
      </c>
      <c r="T1831" s="18"/>
    </row>
    <row r="1832" spans="8:20" x14ac:dyDescent="0.25">
      <c r="H1832" s="15">
        <v>41276</v>
      </c>
      <c r="I1832" s="96">
        <v>0.54166666666666663</v>
      </c>
      <c r="J1832" s="100">
        <f t="shared" si="120"/>
        <v>41276.541666666664</v>
      </c>
      <c r="K1832" s="16">
        <v>41.922600000000003</v>
      </c>
      <c r="L1832" s="100">
        <f>'Barometric Data'!B1832+'Barometric Data'!C1832</f>
        <v>41276.541666666664</v>
      </c>
      <c r="M1832" s="106">
        <f t="shared" si="123"/>
        <v>0</v>
      </c>
      <c r="N1832" s="16">
        <f>'Barometric Data'!E1832</f>
        <v>3.2404000000000002</v>
      </c>
      <c r="O1832" s="16">
        <f t="shared" si="124"/>
        <v>38.682200000000002</v>
      </c>
      <c r="P1832" s="17">
        <f t="shared" si="125"/>
        <v>354.07706666666667</v>
      </c>
      <c r="Q1832" s="17"/>
      <c r="R1832" s="16">
        <v>17.698</v>
      </c>
      <c r="S1832" s="39" t="s">
        <v>48</v>
      </c>
      <c r="T1832" s="18"/>
    </row>
    <row r="1833" spans="8:20" x14ac:dyDescent="0.25">
      <c r="H1833" s="15">
        <v>41276</v>
      </c>
      <c r="I1833" s="96">
        <v>0.79166666666666663</v>
      </c>
      <c r="J1833" s="100">
        <f t="shared" si="120"/>
        <v>41276.791666666664</v>
      </c>
      <c r="K1833" s="16">
        <v>41.906599999999997</v>
      </c>
      <c r="L1833" s="100">
        <f>'Barometric Data'!B1833+'Barometric Data'!C1833</f>
        <v>41276.791666666664</v>
      </c>
      <c r="M1833" s="106">
        <f t="shared" si="123"/>
        <v>0</v>
      </c>
      <c r="N1833" s="16">
        <f>'Barometric Data'!E1833</f>
        <v>3.2336999999999998</v>
      </c>
      <c r="O1833" s="16">
        <f t="shared" si="124"/>
        <v>38.672899999999998</v>
      </c>
      <c r="P1833" s="17">
        <f t="shared" si="125"/>
        <v>354.08636666666666</v>
      </c>
      <c r="Q1833" s="17"/>
      <c r="R1833" s="16">
        <v>17.702000000000002</v>
      </c>
      <c r="S1833" s="39" t="s">
        <v>48</v>
      </c>
      <c r="T1833" s="18"/>
    </row>
    <row r="1834" spans="8:20" x14ac:dyDescent="0.25">
      <c r="H1834" s="15">
        <v>41277</v>
      </c>
      <c r="I1834" s="96">
        <v>4.1666666666666664E-2</v>
      </c>
      <c r="J1834" s="100">
        <f t="shared" si="120"/>
        <v>41277.041666666664</v>
      </c>
      <c r="K1834" s="16">
        <v>41.876100000000001</v>
      </c>
      <c r="L1834" s="100">
        <f>'Barometric Data'!B1834+'Barometric Data'!C1834</f>
        <v>41277.041666666664</v>
      </c>
      <c r="M1834" s="106">
        <f t="shared" si="123"/>
        <v>0</v>
      </c>
      <c r="N1834" s="16">
        <f>'Barometric Data'!E1834</f>
        <v>3.1886999999999999</v>
      </c>
      <c r="O1834" s="16">
        <f t="shared" si="124"/>
        <v>38.687400000000004</v>
      </c>
      <c r="P1834" s="17">
        <f t="shared" si="125"/>
        <v>354.07186666666666</v>
      </c>
      <c r="Q1834" s="17"/>
      <c r="R1834" s="16">
        <v>17.699000000000002</v>
      </c>
      <c r="S1834" s="39" t="s">
        <v>48</v>
      </c>
      <c r="T1834" s="18"/>
    </row>
    <row r="1835" spans="8:20" x14ac:dyDescent="0.25">
      <c r="H1835" s="15">
        <v>41277</v>
      </c>
      <c r="I1835" s="96">
        <v>0.29166666666666669</v>
      </c>
      <c r="J1835" s="100">
        <f t="shared" ref="J1835:J1898" si="126">H1835+I1835</f>
        <v>41277.291666666664</v>
      </c>
      <c r="K1835" s="16">
        <v>41.856900000000003</v>
      </c>
      <c r="L1835" s="100">
        <f>'Barometric Data'!B1835+'Barometric Data'!C1835</f>
        <v>41277.291666666664</v>
      </c>
      <c r="M1835" s="106">
        <f t="shared" si="123"/>
        <v>0</v>
      </c>
      <c r="N1835" s="16">
        <f>'Barometric Data'!E1835</f>
        <v>3.1507000000000001</v>
      </c>
      <c r="O1835" s="16">
        <f t="shared" si="124"/>
        <v>38.706200000000003</v>
      </c>
      <c r="P1835" s="17">
        <f t="shared" si="125"/>
        <v>354.05306666666667</v>
      </c>
      <c r="Q1835" s="17"/>
      <c r="R1835" s="16">
        <v>17.686</v>
      </c>
      <c r="S1835" s="39" t="s">
        <v>48</v>
      </c>
      <c r="T1835" s="18"/>
    </row>
    <row r="1836" spans="8:20" x14ac:dyDescent="0.25">
      <c r="H1836" s="15">
        <v>41277</v>
      </c>
      <c r="I1836" s="96">
        <v>0.54166666666666663</v>
      </c>
      <c r="J1836" s="100">
        <f t="shared" si="126"/>
        <v>41277.541666666664</v>
      </c>
      <c r="K1836" s="16">
        <v>41.841900000000003</v>
      </c>
      <c r="L1836" s="100">
        <f>'Barometric Data'!B1836+'Barometric Data'!C1836</f>
        <v>41277.541666666664</v>
      </c>
      <c r="M1836" s="106">
        <f t="shared" si="123"/>
        <v>0</v>
      </c>
      <c r="N1836" s="16">
        <f>'Barometric Data'!E1836</f>
        <v>3.1438999999999999</v>
      </c>
      <c r="O1836" s="16">
        <f t="shared" si="124"/>
        <v>38.698</v>
      </c>
      <c r="P1836" s="17">
        <f t="shared" si="125"/>
        <v>354.06126666666671</v>
      </c>
      <c r="Q1836" s="17"/>
      <c r="R1836" s="16">
        <v>17.678999999999998</v>
      </c>
      <c r="S1836" s="39" t="s">
        <v>48</v>
      </c>
      <c r="T1836" s="18"/>
    </row>
    <row r="1837" spans="8:20" x14ac:dyDescent="0.25">
      <c r="H1837" s="15">
        <v>41277</v>
      </c>
      <c r="I1837" s="96">
        <v>0.79166666666666663</v>
      </c>
      <c r="J1837" s="100">
        <f t="shared" si="126"/>
        <v>41277.791666666664</v>
      </c>
      <c r="K1837" s="16">
        <v>41.8566</v>
      </c>
      <c r="L1837" s="100">
        <f>'Barometric Data'!B1837+'Barometric Data'!C1837</f>
        <v>41277.791666666664</v>
      </c>
      <c r="M1837" s="106">
        <f t="shared" si="123"/>
        <v>0</v>
      </c>
      <c r="N1837" s="16">
        <f>'Barometric Data'!E1837</f>
        <v>3.1339999999999999</v>
      </c>
      <c r="O1837" s="16">
        <f t="shared" si="124"/>
        <v>38.7226</v>
      </c>
      <c r="P1837" s="17">
        <f t="shared" si="125"/>
        <v>354.03666666666669</v>
      </c>
      <c r="Q1837" s="17"/>
      <c r="R1837" s="16">
        <v>17.693000000000001</v>
      </c>
      <c r="S1837" s="39" t="s">
        <v>48</v>
      </c>
      <c r="T1837" s="18"/>
    </row>
    <row r="1838" spans="8:20" x14ac:dyDescent="0.25">
      <c r="H1838" s="15">
        <v>41278</v>
      </c>
      <c r="I1838" s="96">
        <v>4.1666666666666664E-2</v>
      </c>
      <c r="J1838" s="100">
        <f t="shared" si="126"/>
        <v>41278.041666666664</v>
      </c>
      <c r="K1838" s="16">
        <v>41.863100000000003</v>
      </c>
      <c r="L1838" s="100">
        <f>'Barometric Data'!B1838+'Barometric Data'!C1838</f>
        <v>41278.041666666664</v>
      </c>
      <c r="M1838" s="106">
        <f t="shared" si="123"/>
        <v>0</v>
      </c>
      <c r="N1838" s="16">
        <f>'Barometric Data'!E1838</f>
        <v>3.1387</v>
      </c>
      <c r="O1838" s="16">
        <f t="shared" si="124"/>
        <v>38.724400000000003</v>
      </c>
      <c r="P1838" s="17">
        <f t="shared" si="125"/>
        <v>354.03486666666669</v>
      </c>
      <c r="Q1838" s="17"/>
      <c r="R1838" s="16">
        <v>17.692</v>
      </c>
      <c r="S1838" s="39" t="s">
        <v>48</v>
      </c>
      <c r="T1838" s="18"/>
    </row>
    <row r="1839" spans="8:20" x14ac:dyDescent="0.25">
      <c r="H1839" s="15">
        <v>41278</v>
      </c>
      <c r="I1839" s="96">
        <v>0.29166666666666669</v>
      </c>
      <c r="J1839" s="100">
        <f t="shared" si="126"/>
        <v>41278.291666666664</v>
      </c>
      <c r="K1839" s="16">
        <v>41.877099999999999</v>
      </c>
      <c r="L1839" s="100">
        <f>'Barometric Data'!B1839+'Barometric Data'!C1839</f>
        <v>41278.291666666664</v>
      </c>
      <c r="M1839" s="106">
        <f t="shared" si="123"/>
        <v>0</v>
      </c>
      <c r="N1839" s="16">
        <f>'Barometric Data'!E1839</f>
        <v>3.1528</v>
      </c>
      <c r="O1839" s="16">
        <f t="shared" si="124"/>
        <v>38.724299999999999</v>
      </c>
      <c r="P1839" s="17">
        <f t="shared" si="125"/>
        <v>354.03496666666672</v>
      </c>
      <c r="Q1839" s="17"/>
      <c r="R1839" s="16">
        <v>17.684000000000001</v>
      </c>
      <c r="S1839" s="39" t="s">
        <v>48</v>
      </c>
      <c r="T1839" s="18"/>
    </row>
    <row r="1840" spans="8:20" x14ac:dyDescent="0.25">
      <c r="H1840" s="15">
        <v>41278</v>
      </c>
      <c r="I1840" s="96">
        <v>0.54166666666666663</v>
      </c>
      <c r="J1840" s="100">
        <f t="shared" si="126"/>
        <v>41278.541666666664</v>
      </c>
      <c r="K1840" s="16">
        <v>41.864600000000003</v>
      </c>
      <c r="L1840" s="100">
        <f>'Barometric Data'!B1840+'Barometric Data'!C1840</f>
        <v>41278.541666666664</v>
      </c>
      <c r="M1840" s="106">
        <f t="shared" si="123"/>
        <v>0</v>
      </c>
      <c r="N1840" s="16">
        <f>'Barometric Data'!E1840</f>
        <v>3.1726999999999999</v>
      </c>
      <c r="O1840" s="16">
        <f t="shared" si="124"/>
        <v>38.691900000000004</v>
      </c>
      <c r="P1840" s="17">
        <f t="shared" si="125"/>
        <v>354.06736666666666</v>
      </c>
      <c r="Q1840" s="17"/>
      <c r="R1840" s="16">
        <v>17.704999999999998</v>
      </c>
      <c r="S1840" s="39" t="s">
        <v>48</v>
      </c>
      <c r="T1840" s="18"/>
    </row>
    <row r="1841" spans="8:20" x14ac:dyDescent="0.25">
      <c r="H1841" s="15">
        <v>41278</v>
      </c>
      <c r="I1841" s="96">
        <v>0.79166666666666663</v>
      </c>
      <c r="J1841" s="100">
        <f t="shared" si="126"/>
        <v>41278.791666666664</v>
      </c>
      <c r="K1841" s="16">
        <v>41.849800000000002</v>
      </c>
      <c r="L1841" s="100">
        <f>'Barometric Data'!B1841+'Barometric Data'!C1841</f>
        <v>41278.791666666664</v>
      </c>
      <c r="M1841" s="106">
        <f t="shared" si="123"/>
        <v>0</v>
      </c>
      <c r="N1841" s="16">
        <f>'Barometric Data'!E1841</f>
        <v>3.1303999999999998</v>
      </c>
      <c r="O1841" s="16">
        <f t="shared" si="124"/>
        <v>38.7194</v>
      </c>
      <c r="P1841" s="17">
        <f t="shared" si="125"/>
        <v>354.03986666666668</v>
      </c>
      <c r="Q1841" s="17"/>
      <c r="R1841" s="16">
        <v>17.687999999999999</v>
      </c>
      <c r="S1841" s="39" t="s">
        <v>48</v>
      </c>
      <c r="T1841" s="18"/>
    </row>
    <row r="1842" spans="8:20" x14ac:dyDescent="0.25">
      <c r="H1842" s="15">
        <v>41279</v>
      </c>
      <c r="I1842" s="96">
        <v>4.1666666666666664E-2</v>
      </c>
      <c r="J1842" s="100">
        <f t="shared" si="126"/>
        <v>41279.041666666664</v>
      </c>
      <c r="K1842" s="16">
        <v>41.861899999999999</v>
      </c>
      <c r="L1842" s="100">
        <f>'Barometric Data'!B1842+'Barometric Data'!C1842</f>
        <v>41279.041666666664</v>
      </c>
      <c r="M1842" s="106">
        <f t="shared" si="123"/>
        <v>0</v>
      </c>
      <c r="N1842" s="16">
        <f>'Barometric Data'!E1842</f>
        <v>3.1334</v>
      </c>
      <c r="O1842" s="16">
        <f t="shared" si="124"/>
        <v>38.728499999999997</v>
      </c>
      <c r="P1842" s="17">
        <f t="shared" si="125"/>
        <v>354.03076666666669</v>
      </c>
      <c r="Q1842" s="17"/>
      <c r="R1842" s="16">
        <v>17.687999999999999</v>
      </c>
      <c r="S1842" s="39" t="s">
        <v>48</v>
      </c>
      <c r="T1842" s="18"/>
    </row>
    <row r="1843" spans="8:20" x14ac:dyDescent="0.25">
      <c r="H1843" s="15">
        <v>41279</v>
      </c>
      <c r="I1843" s="96">
        <v>0.29166666666666669</v>
      </c>
      <c r="J1843" s="100">
        <f t="shared" si="126"/>
        <v>41279.291666666664</v>
      </c>
      <c r="K1843" s="16">
        <v>41.862900000000003</v>
      </c>
      <c r="L1843" s="100">
        <f>'Barometric Data'!B1843+'Barometric Data'!C1843</f>
        <v>41279.291666666664</v>
      </c>
      <c r="M1843" s="106">
        <f t="shared" si="123"/>
        <v>0</v>
      </c>
      <c r="N1843" s="16">
        <f>'Barometric Data'!E1843</f>
        <v>3.1215999999999999</v>
      </c>
      <c r="O1843" s="16">
        <f t="shared" si="124"/>
        <v>38.741300000000003</v>
      </c>
      <c r="P1843" s="17">
        <f t="shared" si="125"/>
        <v>354.01796666666667</v>
      </c>
      <c r="Q1843" s="17"/>
      <c r="R1843" s="16">
        <v>17.704999999999998</v>
      </c>
      <c r="S1843" s="39" t="s">
        <v>48</v>
      </c>
      <c r="T1843" s="18"/>
    </row>
    <row r="1844" spans="8:20" x14ac:dyDescent="0.25">
      <c r="H1844" s="15">
        <v>41279</v>
      </c>
      <c r="I1844" s="96">
        <v>0.54166666666666663</v>
      </c>
      <c r="J1844" s="100">
        <f t="shared" si="126"/>
        <v>41279.541666666664</v>
      </c>
      <c r="K1844" s="16">
        <v>41.827300000000001</v>
      </c>
      <c r="L1844" s="100">
        <f>'Barometric Data'!B1844+'Barometric Data'!C1844</f>
        <v>41279.541666666664</v>
      </c>
      <c r="M1844" s="106">
        <f t="shared" si="123"/>
        <v>0</v>
      </c>
      <c r="N1844" s="16">
        <f>'Barometric Data'!E1844</f>
        <v>3.0861999999999998</v>
      </c>
      <c r="O1844" s="16">
        <f t="shared" si="124"/>
        <v>38.741100000000003</v>
      </c>
      <c r="P1844" s="17">
        <f t="shared" si="125"/>
        <v>354.01816666666667</v>
      </c>
      <c r="Q1844" s="17"/>
      <c r="R1844" s="16">
        <v>17.690999999999999</v>
      </c>
      <c r="S1844" s="39" t="s">
        <v>48</v>
      </c>
      <c r="T1844" s="18"/>
    </row>
    <row r="1845" spans="8:20" x14ac:dyDescent="0.25">
      <c r="H1845" s="15">
        <v>41279</v>
      </c>
      <c r="I1845" s="96">
        <v>0.79166666666666663</v>
      </c>
      <c r="J1845" s="100">
        <f t="shared" si="126"/>
        <v>41279.791666666664</v>
      </c>
      <c r="K1845" s="16">
        <v>41.79</v>
      </c>
      <c r="L1845" s="100">
        <f>'Barometric Data'!B1845+'Barometric Data'!C1845</f>
        <v>41279.791666666664</v>
      </c>
      <c r="M1845" s="106">
        <f t="shared" si="123"/>
        <v>0</v>
      </c>
      <c r="N1845" s="16">
        <f>'Barometric Data'!E1845</f>
        <v>3.0081000000000002</v>
      </c>
      <c r="O1845" s="16">
        <f t="shared" si="124"/>
        <v>38.7819</v>
      </c>
      <c r="P1845" s="17">
        <f t="shared" si="125"/>
        <v>353.97736666666668</v>
      </c>
      <c r="Q1845" s="17"/>
      <c r="R1845" s="16">
        <v>17.687999999999999</v>
      </c>
      <c r="S1845" s="39" t="s">
        <v>48</v>
      </c>
      <c r="T1845" s="18"/>
    </row>
    <row r="1846" spans="8:20" x14ac:dyDescent="0.25">
      <c r="H1846" s="15">
        <v>41280</v>
      </c>
      <c r="I1846" s="96">
        <v>4.1666666666666664E-2</v>
      </c>
      <c r="J1846" s="100">
        <f t="shared" si="126"/>
        <v>41280.041666666664</v>
      </c>
      <c r="K1846" s="16">
        <v>41.776600000000002</v>
      </c>
      <c r="L1846" s="100">
        <f>'Barometric Data'!B1846+'Barometric Data'!C1846</f>
        <v>41280.041666666664</v>
      </c>
      <c r="M1846" s="106">
        <f t="shared" si="123"/>
        <v>0</v>
      </c>
      <c r="N1846" s="16">
        <f>'Barometric Data'!E1846</f>
        <v>2.9363999999999999</v>
      </c>
      <c r="O1846" s="16">
        <f t="shared" si="124"/>
        <v>38.840200000000003</v>
      </c>
      <c r="P1846" s="17">
        <f t="shared" si="125"/>
        <v>353.91906666666671</v>
      </c>
      <c r="Q1846" s="17"/>
      <c r="R1846" s="16">
        <v>17.693999999999999</v>
      </c>
      <c r="S1846" s="39" t="s">
        <v>48</v>
      </c>
      <c r="T1846" s="18"/>
    </row>
    <row r="1847" spans="8:20" x14ac:dyDescent="0.25">
      <c r="H1847" s="15">
        <v>41280</v>
      </c>
      <c r="I1847" s="96">
        <v>0.29166666666666669</v>
      </c>
      <c r="J1847" s="100">
        <f t="shared" si="126"/>
        <v>41280.291666666664</v>
      </c>
      <c r="K1847" s="16">
        <v>41.7667</v>
      </c>
      <c r="L1847" s="100">
        <f>'Barometric Data'!B1847+'Barometric Data'!C1847</f>
        <v>41280.291666666664</v>
      </c>
      <c r="M1847" s="106">
        <f t="shared" si="123"/>
        <v>0</v>
      </c>
      <c r="N1847" s="16">
        <f>'Barometric Data'!E1847</f>
        <v>2.8957999999999999</v>
      </c>
      <c r="O1847" s="16">
        <f t="shared" si="124"/>
        <v>38.870899999999999</v>
      </c>
      <c r="P1847" s="17">
        <f t="shared" si="125"/>
        <v>353.88836666666668</v>
      </c>
      <c r="Q1847" s="17"/>
      <c r="R1847" s="16">
        <v>17.7</v>
      </c>
      <c r="S1847" s="39" t="s">
        <v>48</v>
      </c>
      <c r="T1847" s="18"/>
    </row>
    <row r="1848" spans="8:20" x14ac:dyDescent="0.25">
      <c r="H1848" s="15">
        <v>41280</v>
      </c>
      <c r="I1848" s="96">
        <v>0.54166666666666663</v>
      </c>
      <c r="J1848" s="100">
        <f t="shared" si="126"/>
        <v>41280.541666666664</v>
      </c>
      <c r="K1848" s="16">
        <v>41.783499999999997</v>
      </c>
      <c r="L1848" s="100">
        <f>'Barometric Data'!B1848+'Barometric Data'!C1848</f>
        <v>41280.541666666664</v>
      </c>
      <c r="M1848" s="106">
        <f t="shared" si="123"/>
        <v>0</v>
      </c>
      <c r="N1848" s="16">
        <f>'Barometric Data'!E1848</f>
        <v>2.8834</v>
      </c>
      <c r="O1848" s="16">
        <f t="shared" si="124"/>
        <v>38.900099999999995</v>
      </c>
      <c r="P1848" s="17">
        <f t="shared" si="125"/>
        <v>353.85916666666668</v>
      </c>
      <c r="Q1848" s="17"/>
      <c r="R1848" s="16">
        <v>17.684999999999999</v>
      </c>
      <c r="S1848" s="39" t="s">
        <v>48</v>
      </c>
      <c r="T1848" s="18"/>
    </row>
    <row r="1849" spans="8:20" x14ac:dyDescent="0.25">
      <c r="H1849" s="15">
        <v>41280</v>
      </c>
      <c r="I1849" s="96">
        <v>0.79166666666666663</v>
      </c>
      <c r="J1849" s="100">
        <f t="shared" si="126"/>
        <v>41280.791666666664</v>
      </c>
      <c r="K1849" s="16">
        <v>41.784100000000002</v>
      </c>
      <c r="L1849" s="100">
        <f>'Barometric Data'!B1849+'Barometric Data'!C1849</f>
        <v>41280.791666666664</v>
      </c>
      <c r="M1849" s="106">
        <f t="shared" si="123"/>
        <v>0</v>
      </c>
      <c r="N1849" s="16">
        <f>'Barometric Data'!E1849</f>
        <v>2.8801000000000001</v>
      </c>
      <c r="O1849" s="16">
        <f t="shared" si="124"/>
        <v>38.904000000000003</v>
      </c>
      <c r="P1849" s="17">
        <f t="shared" si="125"/>
        <v>353.85526666666669</v>
      </c>
      <c r="Q1849" s="17"/>
      <c r="R1849" s="16">
        <v>17.684999999999999</v>
      </c>
      <c r="S1849" s="39" t="s">
        <v>48</v>
      </c>
      <c r="T1849" s="18"/>
    </row>
    <row r="1850" spans="8:20" x14ac:dyDescent="0.25">
      <c r="H1850" s="15">
        <v>41281</v>
      </c>
      <c r="I1850" s="96">
        <v>4.1666666666666664E-2</v>
      </c>
      <c r="J1850" s="100">
        <f t="shared" si="126"/>
        <v>41281.041666666664</v>
      </c>
      <c r="K1850" s="16">
        <v>41.84</v>
      </c>
      <c r="L1850" s="100">
        <f>'Barometric Data'!B1850+'Barometric Data'!C1850</f>
        <v>41281.041666666664</v>
      </c>
      <c r="M1850" s="106">
        <f t="shared" si="123"/>
        <v>0</v>
      </c>
      <c r="N1850" s="16">
        <f>'Barometric Data'!E1850</f>
        <v>2.9243999999999999</v>
      </c>
      <c r="O1850" s="16">
        <f t="shared" si="124"/>
        <v>38.915600000000005</v>
      </c>
      <c r="P1850" s="17">
        <f t="shared" si="125"/>
        <v>353.84366666666671</v>
      </c>
      <c r="Q1850" s="17"/>
      <c r="R1850" s="16">
        <v>17.693000000000001</v>
      </c>
      <c r="S1850" s="39" t="s">
        <v>48</v>
      </c>
      <c r="T1850" s="18"/>
    </row>
    <row r="1851" spans="8:20" x14ac:dyDescent="0.25">
      <c r="H1851" s="15">
        <v>41281</v>
      </c>
      <c r="I1851" s="96">
        <v>0.29166666666666669</v>
      </c>
      <c r="J1851" s="100">
        <f t="shared" si="126"/>
        <v>41281.291666666664</v>
      </c>
      <c r="K1851" s="16">
        <v>41.837899999999998</v>
      </c>
      <c r="L1851" s="100">
        <f>'Barometric Data'!B1851+'Barometric Data'!C1851</f>
        <v>41281.291666666664</v>
      </c>
      <c r="M1851" s="106">
        <f t="shared" si="123"/>
        <v>0</v>
      </c>
      <c r="N1851" s="16">
        <f>'Barometric Data'!E1851</f>
        <v>2.9037000000000002</v>
      </c>
      <c r="O1851" s="16">
        <f t="shared" si="124"/>
        <v>38.934199999999997</v>
      </c>
      <c r="P1851" s="17">
        <f t="shared" si="125"/>
        <v>353.82506666666671</v>
      </c>
      <c r="Q1851" s="17"/>
      <c r="R1851" s="16">
        <v>17.683</v>
      </c>
      <c r="S1851" s="39" t="s">
        <v>48</v>
      </c>
      <c r="T1851" s="18"/>
    </row>
    <row r="1852" spans="8:20" x14ac:dyDescent="0.25">
      <c r="H1852" s="15">
        <v>41281</v>
      </c>
      <c r="I1852" s="96">
        <v>0.54166666666666663</v>
      </c>
      <c r="J1852" s="100">
        <f t="shared" si="126"/>
        <v>41281.541666666664</v>
      </c>
      <c r="K1852" s="16">
        <v>41.809600000000003</v>
      </c>
      <c r="L1852" s="100">
        <f>'Barometric Data'!B1852+'Barometric Data'!C1852</f>
        <v>41281.541666666664</v>
      </c>
      <c r="M1852" s="106">
        <f t="shared" si="123"/>
        <v>0</v>
      </c>
      <c r="N1852" s="16">
        <f>'Barometric Data'!E1852</f>
        <v>2.8711000000000002</v>
      </c>
      <c r="O1852" s="16">
        <f t="shared" si="124"/>
        <v>38.938500000000005</v>
      </c>
      <c r="P1852" s="17">
        <f t="shared" si="125"/>
        <v>353.82076666666671</v>
      </c>
      <c r="Q1852" s="17"/>
      <c r="R1852" s="16">
        <v>17.707999999999998</v>
      </c>
      <c r="S1852" s="39" t="s">
        <v>48</v>
      </c>
      <c r="T1852" s="18"/>
    </row>
    <row r="1853" spans="8:20" x14ac:dyDescent="0.25">
      <c r="H1853" s="15">
        <v>41281</v>
      </c>
      <c r="I1853" s="96">
        <v>0.79166666666666663</v>
      </c>
      <c r="J1853" s="100">
        <f t="shared" si="126"/>
        <v>41281.791666666664</v>
      </c>
      <c r="K1853" s="16">
        <v>41.815100000000001</v>
      </c>
      <c r="L1853" s="100">
        <f>'Barometric Data'!B1853+'Barometric Data'!C1853</f>
        <v>41281.791666666664</v>
      </c>
      <c r="M1853" s="106">
        <f t="shared" si="123"/>
        <v>0</v>
      </c>
      <c r="N1853" s="16">
        <f>'Barometric Data'!E1853</f>
        <v>2.8727</v>
      </c>
      <c r="O1853" s="16">
        <f t="shared" si="124"/>
        <v>38.942399999999999</v>
      </c>
      <c r="P1853" s="17">
        <f t="shared" si="125"/>
        <v>353.81686666666667</v>
      </c>
      <c r="Q1853" s="17"/>
      <c r="R1853" s="16">
        <v>17.683</v>
      </c>
      <c r="S1853" s="39" t="s">
        <v>48</v>
      </c>
      <c r="T1853" s="18"/>
    </row>
    <row r="1854" spans="8:20" x14ac:dyDescent="0.25">
      <c r="H1854" s="15">
        <v>41282</v>
      </c>
      <c r="I1854" s="96">
        <v>4.1666666666666664E-2</v>
      </c>
      <c r="J1854" s="100">
        <f t="shared" si="126"/>
        <v>41282.041666666664</v>
      </c>
      <c r="K1854" s="16">
        <v>41.833399999999997</v>
      </c>
      <c r="L1854" s="100">
        <f>'Barometric Data'!B1854+'Barometric Data'!C1854</f>
        <v>41282.041666666664</v>
      </c>
      <c r="M1854" s="106">
        <f t="shared" si="123"/>
        <v>0</v>
      </c>
      <c r="N1854" s="16">
        <f>'Barometric Data'!E1854</f>
        <v>2.8755999999999999</v>
      </c>
      <c r="O1854" s="16">
        <f t="shared" si="124"/>
        <v>38.957799999999999</v>
      </c>
      <c r="P1854" s="17">
        <f t="shared" si="125"/>
        <v>353.80146666666667</v>
      </c>
      <c r="Q1854" s="17"/>
      <c r="R1854" s="16">
        <v>17.681999999999999</v>
      </c>
      <c r="S1854" s="39" t="s">
        <v>48</v>
      </c>
      <c r="T1854" s="18"/>
    </row>
    <row r="1855" spans="8:20" x14ac:dyDescent="0.25">
      <c r="H1855" s="15">
        <v>41282</v>
      </c>
      <c r="I1855" s="96">
        <v>0.29166666666666669</v>
      </c>
      <c r="J1855" s="100">
        <f t="shared" si="126"/>
        <v>41282.291666666664</v>
      </c>
      <c r="K1855" s="16">
        <v>41.871600000000001</v>
      </c>
      <c r="L1855" s="100">
        <f>'Barometric Data'!B1855+'Barometric Data'!C1855</f>
        <v>41282.291666666664</v>
      </c>
      <c r="M1855" s="106">
        <f t="shared" si="123"/>
        <v>0</v>
      </c>
      <c r="N1855" s="16">
        <f>'Barometric Data'!E1855</f>
        <v>2.8976000000000002</v>
      </c>
      <c r="O1855" s="16">
        <f t="shared" si="124"/>
        <v>38.974000000000004</v>
      </c>
      <c r="P1855" s="17">
        <f t="shared" si="125"/>
        <v>353.7852666666667</v>
      </c>
      <c r="Q1855" s="17"/>
      <c r="R1855" s="16">
        <v>17.690999999999999</v>
      </c>
      <c r="S1855" s="39" t="s">
        <v>48</v>
      </c>
      <c r="T1855" s="18"/>
    </row>
    <row r="1856" spans="8:20" x14ac:dyDescent="0.25">
      <c r="H1856" s="15">
        <v>41282</v>
      </c>
      <c r="I1856" s="96">
        <v>0.54166666666666663</v>
      </c>
      <c r="J1856" s="100">
        <f t="shared" si="126"/>
        <v>41282.541666666664</v>
      </c>
      <c r="K1856" s="16">
        <v>41.868299999999998</v>
      </c>
      <c r="L1856" s="100">
        <f>'Barometric Data'!B1856+'Barometric Data'!C1856</f>
        <v>41282.541666666664</v>
      </c>
      <c r="M1856" s="106">
        <f t="shared" si="123"/>
        <v>0</v>
      </c>
      <c r="N1856" s="16">
        <f>'Barometric Data'!E1856</f>
        <v>2.9230999999999998</v>
      </c>
      <c r="O1856" s="16">
        <f t="shared" si="124"/>
        <v>38.9452</v>
      </c>
      <c r="P1856" s="17">
        <f t="shared" si="125"/>
        <v>353.81406666666669</v>
      </c>
      <c r="Q1856" s="17"/>
      <c r="R1856" s="16">
        <v>17.670999999999999</v>
      </c>
      <c r="S1856" s="39" t="s">
        <v>48</v>
      </c>
      <c r="T1856" s="18"/>
    </row>
    <row r="1857" spans="8:20" x14ac:dyDescent="0.25">
      <c r="H1857" s="15">
        <v>41282</v>
      </c>
      <c r="I1857" s="96">
        <v>0.79166666666666663</v>
      </c>
      <c r="J1857" s="100">
        <f t="shared" si="126"/>
        <v>41282.791666666664</v>
      </c>
      <c r="K1857" s="16">
        <v>41.8675</v>
      </c>
      <c r="L1857" s="100">
        <f>'Barometric Data'!B1857+'Barometric Data'!C1857</f>
        <v>41282.791666666664</v>
      </c>
      <c r="M1857" s="106">
        <f t="shared" si="123"/>
        <v>0</v>
      </c>
      <c r="N1857" s="16">
        <f>'Barometric Data'!E1857</f>
        <v>2.9481000000000002</v>
      </c>
      <c r="O1857" s="16">
        <f t="shared" si="124"/>
        <v>38.919399999999996</v>
      </c>
      <c r="P1857" s="17">
        <f t="shared" si="125"/>
        <v>353.83986666666669</v>
      </c>
      <c r="Q1857" s="17"/>
      <c r="R1857" s="16">
        <v>17.681000000000001</v>
      </c>
      <c r="S1857" s="39" t="s">
        <v>48</v>
      </c>
      <c r="T1857" s="18"/>
    </row>
    <row r="1858" spans="8:20" x14ac:dyDescent="0.25">
      <c r="H1858" s="15">
        <v>41283</v>
      </c>
      <c r="I1858" s="96">
        <v>4.1666666666666664E-2</v>
      </c>
      <c r="J1858" s="100">
        <f t="shared" si="126"/>
        <v>41283.041666666664</v>
      </c>
      <c r="K1858" s="16">
        <v>41.841700000000003</v>
      </c>
      <c r="L1858" s="100">
        <f>'Barometric Data'!B1858+'Barometric Data'!C1858</f>
        <v>41283.041666666664</v>
      </c>
      <c r="M1858" s="106">
        <f t="shared" si="123"/>
        <v>0</v>
      </c>
      <c r="N1858" s="16">
        <f>'Barometric Data'!E1858</f>
        <v>2.9159999999999999</v>
      </c>
      <c r="O1858" s="16">
        <f t="shared" si="124"/>
        <v>38.925700000000006</v>
      </c>
      <c r="P1858" s="17">
        <f t="shared" si="125"/>
        <v>353.83356666666668</v>
      </c>
      <c r="Q1858" s="17"/>
      <c r="R1858" s="16">
        <v>17.701000000000001</v>
      </c>
      <c r="S1858" s="39" t="s">
        <v>48</v>
      </c>
      <c r="T1858" s="18"/>
    </row>
    <row r="1859" spans="8:20" x14ac:dyDescent="0.25">
      <c r="H1859" s="15">
        <v>41283</v>
      </c>
      <c r="I1859" s="96">
        <v>0.29166666666666669</v>
      </c>
      <c r="J1859" s="100">
        <f t="shared" si="126"/>
        <v>41283.291666666664</v>
      </c>
      <c r="K1859" s="16">
        <v>41.781300000000002</v>
      </c>
      <c r="L1859" s="100">
        <f>'Barometric Data'!B1859+'Barometric Data'!C1859</f>
        <v>41283.291666666664</v>
      </c>
      <c r="M1859" s="106">
        <f t="shared" si="123"/>
        <v>0</v>
      </c>
      <c r="N1859" s="16">
        <f>'Barometric Data'!E1859</f>
        <v>2.7696000000000001</v>
      </c>
      <c r="O1859" s="16">
        <f t="shared" si="124"/>
        <v>39.011700000000005</v>
      </c>
      <c r="P1859" s="17">
        <f t="shared" si="125"/>
        <v>353.74756666666667</v>
      </c>
      <c r="Q1859" s="17"/>
      <c r="R1859" s="16">
        <v>17.687000000000001</v>
      </c>
      <c r="S1859" s="39" t="s">
        <v>48</v>
      </c>
      <c r="T1859" s="18"/>
    </row>
    <row r="1860" spans="8:20" x14ac:dyDescent="0.25">
      <c r="H1860" s="15">
        <v>41283</v>
      </c>
      <c r="I1860" s="96">
        <v>0.54166666666666663</v>
      </c>
      <c r="J1860" s="100">
        <f t="shared" si="126"/>
        <v>41283.541666666664</v>
      </c>
      <c r="K1860" s="16">
        <v>41.698700000000002</v>
      </c>
      <c r="L1860" s="100">
        <f>'Barometric Data'!B1860+'Barometric Data'!C1860</f>
        <v>41283.541666666664</v>
      </c>
      <c r="M1860" s="106">
        <f t="shared" si="123"/>
        <v>0</v>
      </c>
      <c r="N1860" s="16">
        <f>'Barometric Data'!E1860</f>
        <v>2.6202000000000001</v>
      </c>
      <c r="O1860" s="16">
        <f t="shared" si="124"/>
        <v>39.078500000000005</v>
      </c>
      <c r="P1860" s="17">
        <f t="shared" si="125"/>
        <v>353.68076666666667</v>
      </c>
      <c r="Q1860" s="17"/>
      <c r="R1860" s="16">
        <v>17.687999999999999</v>
      </c>
      <c r="S1860" s="39" t="s">
        <v>48</v>
      </c>
      <c r="T1860" s="18"/>
    </row>
    <row r="1861" spans="8:20" x14ac:dyDescent="0.25">
      <c r="H1861" s="15">
        <v>41283</v>
      </c>
      <c r="I1861" s="96">
        <v>0.79166666666666663</v>
      </c>
      <c r="J1861" s="100">
        <f t="shared" si="126"/>
        <v>41283.791666666664</v>
      </c>
      <c r="K1861" s="16">
        <v>41.642000000000003</v>
      </c>
      <c r="L1861" s="100">
        <f>'Barometric Data'!B1861+'Barometric Data'!C1861</f>
        <v>41283.791666666664</v>
      </c>
      <c r="M1861" s="106">
        <f t="shared" si="123"/>
        <v>0</v>
      </c>
      <c r="N1861" s="16">
        <f>'Barometric Data'!E1861</f>
        <v>2.4525000000000001</v>
      </c>
      <c r="O1861" s="16">
        <f t="shared" si="124"/>
        <v>39.189500000000002</v>
      </c>
      <c r="P1861" s="17">
        <f t="shared" si="125"/>
        <v>353.56976666666668</v>
      </c>
      <c r="Q1861" s="17"/>
      <c r="R1861" s="16">
        <v>17.681000000000001</v>
      </c>
      <c r="S1861" s="39" t="s">
        <v>48</v>
      </c>
      <c r="T1861" s="18"/>
    </row>
    <row r="1862" spans="8:20" x14ac:dyDescent="0.25">
      <c r="H1862" s="15">
        <v>41284</v>
      </c>
      <c r="I1862" s="96">
        <v>4.1666666666666664E-2</v>
      </c>
      <c r="J1862" s="100">
        <f t="shared" si="126"/>
        <v>41284.041666666664</v>
      </c>
      <c r="K1862" s="16">
        <v>41.615499999999997</v>
      </c>
      <c r="L1862" s="100">
        <f>'Barometric Data'!B1862+'Barometric Data'!C1862</f>
        <v>41284.041666666664</v>
      </c>
      <c r="M1862" s="106">
        <f t="shared" si="123"/>
        <v>0</v>
      </c>
      <c r="N1862" s="16">
        <f>'Barometric Data'!E1862</f>
        <v>2.3530000000000002</v>
      </c>
      <c r="O1862" s="16">
        <f t="shared" si="124"/>
        <v>39.262499999999996</v>
      </c>
      <c r="P1862" s="17">
        <f t="shared" si="125"/>
        <v>353.4967666666667</v>
      </c>
      <c r="Q1862" s="17"/>
      <c r="R1862" s="16">
        <v>17.684999999999999</v>
      </c>
      <c r="S1862" s="39" t="s">
        <v>48</v>
      </c>
      <c r="T1862" s="18"/>
    </row>
    <row r="1863" spans="8:20" x14ac:dyDescent="0.25">
      <c r="H1863" s="15">
        <v>41284</v>
      </c>
      <c r="I1863" s="96">
        <v>0.29166666666666669</v>
      </c>
      <c r="J1863" s="100">
        <f t="shared" si="126"/>
        <v>41284.291666666664</v>
      </c>
      <c r="K1863" s="16">
        <v>41.689900000000002</v>
      </c>
      <c r="L1863" s="100">
        <f>'Barometric Data'!B1863+'Barometric Data'!C1863</f>
        <v>41284.291666666664</v>
      </c>
      <c r="M1863" s="106">
        <f t="shared" si="123"/>
        <v>0</v>
      </c>
      <c r="N1863" s="16">
        <f>'Barometric Data'!E1863</f>
        <v>2.33</v>
      </c>
      <c r="O1863" s="16">
        <f t="shared" si="124"/>
        <v>39.359900000000003</v>
      </c>
      <c r="P1863" s="17">
        <f t="shared" si="125"/>
        <v>353.39936666666671</v>
      </c>
      <c r="Q1863" s="17"/>
      <c r="R1863" s="16">
        <v>17.684000000000001</v>
      </c>
      <c r="S1863" s="39" t="s">
        <v>48</v>
      </c>
      <c r="T1863" s="18"/>
    </row>
    <row r="1864" spans="8:20" x14ac:dyDescent="0.25">
      <c r="H1864" s="15">
        <v>41284</v>
      </c>
      <c r="I1864" s="96">
        <v>0.54166666666666663</v>
      </c>
      <c r="J1864" s="100">
        <f t="shared" si="126"/>
        <v>41284.541666666664</v>
      </c>
      <c r="K1864" s="16">
        <v>41.7577</v>
      </c>
      <c r="L1864" s="100">
        <f>'Barometric Data'!B1864+'Barometric Data'!C1864</f>
        <v>41284.541666666664</v>
      </c>
      <c r="M1864" s="106">
        <f t="shared" si="123"/>
        <v>0</v>
      </c>
      <c r="N1864" s="16">
        <f>'Barometric Data'!E1864</f>
        <v>2.4194</v>
      </c>
      <c r="O1864" s="16">
        <f t="shared" si="124"/>
        <v>39.338299999999997</v>
      </c>
      <c r="P1864" s="17">
        <f t="shared" si="125"/>
        <v>353.42096666666669</v>
      </c>
      <c r="Q1864" s="17"/>
      <c r="R1864" s="16">
        <v>17.696999999999999</v>
      </c>
      <c r="S1864" s="39" t="s">
        <v>48</v>
      </c>
      <c r="T1864" s="18"/>
    </row>
    <row r="1865" spans="8:20" x14ac:dyDescent="0.25">
      <c r="H1865" s="15">
        <v>41284</v>
      </c>
      <c r="I1865" s="96">
        <v>0.79166666666666663</v>
      </c>
      <c r="J1865" s="100">
        <f t="shared" si="126"/>
        <v>41284.791666666664</v>
      </c>
      <c r="K1865" s="16">
        <v>41.776499999999999</v>
      </c>
      <c r="L1865" s="100">
        <f>'Barometric Data'!B1865+'Barometric Data'!C1865</f>
        <v>41284.791666666664</v>
      </c>
      <c r="M1865" s="106">
        <f t="shared" si="123"/>
        <v>0</v>
      </c>
      <c r="N1865" s="16">
        <f>'Barometric Data'!E1865</f>
        <v>2.4373999999999998</v>
      </c>
      <c r="O1865" s="16">
        <f t="shared" si="124"/>
        <v>39.339100000000002</v>
      </c>
      <c r="P1865" s="17">
        <f t="shared" si="125"/>
        <v>353.42016666666666</v>
      </c>
      <c r="Q1865" s="17"/>
      <c r="R1865" s="16">
        <v>17.690999999999999</v>
      </c>
      <c r="S1865" s="39" t="s">
        <v>48</v>
      </c>
      <c r="T1865" s="18"/>
    </row>
    <row r="1866" spans="8:20" x14ac:dyDescent="0.25">
      <c r="H1866" s="15">
        <v>41285</v>
      </c>
      <c r="I1866" s="96">
        <v>4.1666666666666664E-2</v>
      </c>
      <c r="J1866" s="100">
        <f t="shared" si="126"/>
        <v>41285.041666666664</v>
      </c>
      <c r="K1866" s="16">
        <v>41.7667</v>
      </c>
      <c r="L1866" s="100">
        <f>'Barometric Data'!B1866+'Barometric Data'!C1866</f>
        <v>41285.041666666664</v>
      </c>
      <c r="M1866" s="106">
        <f t="shared" si="123"/>
        <v>0</v>
      </c>
      <c r="N1866" s="16">
        <f>'Barometric Data'!E1866</f>
        <v>2.4382999999999999</v>
      </c>
      <c r="O1866" s="16">
        <f t="shared" si="124"/>
        <v>39.328400000000002</v>
      </c>
      <c r="P1866" s="17">
        <f t="shared" si="125"/>
        <v>353.4308666666667</v>
      </c>
      <c r="Q1866" s="17"/>
      <c r="R1866" s="16">
        <v>17.695</v>
      </c>
      <c r="S1866" s="39" t="s">
        <v>48</v>
      </c>
      <c r="T1866" s="18"/>
    </row>
    <row r="1867" spans="8:20" x14ac:dyDescent="0.25">
      <c r="H1867" s="15">
        <v>41285</v>
      </c>
      <c r="I1867" s="96">
        <v>0.29166666666666669</v>
      </c>
      <c r="J1867" s="100">
        <f t="shared" si="126"/>
        <v>41285.291666666664</v>
      </c>
      <c r="K1867" s="16">
        <v>41.828699999999998</v>
      </c>
      <c r="L1867" s="100">
        <f>'Barometric Data'!B1867+'Barometric Data'!C1867</f>
        <v>41285.291666666664</v>
      </c>
      <c r="M1867" s="106">
        <f t="shared" si="123"/>
        <v>0</v>
      </c>
      <c r="N1867" s="16">
        <f>'Barometric Data'!E1867</f>
        <v>2.4742000000000002</v>
      </c>
      <c r="O1867" s="16">
        <f t="shared" si="124"/>
        <v>39.354499999999994</v>
      </c>
      <c r="P1867" s="17">
        <f t="shared" si="125"/>
        <v>353.40476666666672</v>
      </c>
      <c r="Q1867" s="17"/>
      <c r="R1867" s="16">
        <v>17.687999999999999</v>
      </c>
      <c r="S1867" s="39" t="s">
        <v>48</v>
      </c>
      <c r="T1867" s="18"/>
    </row>
    <row r="1868" spans="8:20" x14ac:dyDescent="0.25">
      <c r="H1868" s="15">
        <v>41285</v>
      </c>
      <c r="I1868" s="96">
        <v>0.54166666666666663</v>
      </c>
      <c r="J1868" s="100">
        <f t="shared" si="126"/>
        <v>41285.541666666664</v>
      </c>
      <c r="K1868" s="16">
        <v>41.880600000000001</v>
      </c>
      <c r="L1868" s="100">
        <f>'Barometric Data'!B1868+'Barometric Data'!C1868</f>
        <v>41285.541666666664</v>
      </c>
      <c r="M1868" s="106">
        <f t="shared" si="123"/>
        <v>0</v>
      </c>
      <c r="N1868" s="16">
        <f>'Barometric Data'!E1868</f>
        <v>2.5947</v>
      </c>
      <c r="O1868" s="16">
        <f t="shared" si="124"/>
        <v>39.285899999999998</v>
      </c>
      <c r="P1868" s="17">
        <f t="shared" si="125"/>
        <v>353.47336666666672</v>
      </c>
      <c r="Q1868" s="17"/>
      <c r="R1868" s="16">
        <v>17.693000000000001</v>
      </c>
      <c r="S1868" s="39" t="s">
        <v>48</v>
      </c>
      <c r="T1868" s="18"/>
    </row>
    <row r="1869" spans="8:20" x14ac:dyDescent="0.25">
      <c r="H1869" s="15">
        <v>41285</v>
      </c>
      <c r="I1869" s="96">
        <v>0.79166666666666663</v>
      </c>
      <c r="J1869" s="100">
        <f t="shared" si="126"/>
        <v>41285.791666666664</v>
      </c>
      <c r="K1869" s="16">
        <v>41.924900000000001</v>
      </c>
      <c r="L1869" s="100">
        <f>'Barometric Data'!B1869+'Barometric Data'!C1869</f>
        <v>41285.791666666664</v>
      </c>
      <c r="M1869" s="106">
        <f t="shared" si="123"/>
        <v>0</v>
      </c>
      <c r="N1869" s="16">
        <f>'Barometric Data'!E1869</f>
        <v>2.6840999999999999</v>
      </c>
      <c r="O1869" s="16">
        <f t="shared" si="124"/>
        <v>39.2408</v>
      </c>
      <c r="P1869" s="17">
        <f t="shared" si="125"/>
        <v>353.51846666666671</v>
      </c>
      <c r="Q1869" s="17"/>
      <c r="R1869" s="16">
        <v>17.698</v>
      </c>
      <c r="S1869" s="39" t="s">
        <v>48</v>
      </c>
      <c r="T1869" s="18"/>
    </row>
    <row r="1870" spans="8:20" x14ac:dyDescent="0.25">
      <c r="H1870" s="15">
        <v>41286</v>
      </c>
      <c r="I1870" s="96">
        <v>4.1666666666666664E-2</v>
      </c>
      <c r="J1870" s="100">
        <f t="shared" si="126"/>
        <v>41286.041666666664</v>
      </c>
      <c r="K1870" s="16">
        <v>41.954500000000003</v>
      </c>
      <c r="L1870" s="100">
        <f>'Barometric Data'!B1870+'Barometric Data'!C1870</f>
        <v>41286.041666666664</v>
      </c>
      <c r="M1870" s="106">
        <f t="shared" si="123"/>
        <v>0</v>
      </c>
      <c r="N1870" s="16">
        <f>'Barometric Data'!E1870</f>
        <v>2.7827000000000002</v>
      </c>
      <c r="O1870" s="16">
        <f t="shared" si="124"/>
        <v>39.171800000000005</v>
      </c>
      <c r="P1870" s="17">
        <f t="shared" si="125"/>
        <v>353.58746666666667</v>
      </c>
      <c r="Q1870" s="17"/>
      <c r="R1870" s="16">
        <v>17.704000000000001</v>
      </c>
      <c r="S1870" s="39" t="s">
        <v>48</v>
      </c>
      <c r="T1870" s="18"/>
    </row>
    <row r="1871" spans="8:20" x14ac:dyDescent="0.25">
      <c r="H1871" s="15">
        <v>41286</v>
      </c>
      <c r="I1871" s="96">
        <v>0.29166666666666669</v>
      </c>
      <c r="J1871" s="100">
        <f t="shared" si="126"/>
        <v>41286.291666666664</v>
      </c>
      <c r="K1871" s="16">
        <v>41.96</v>
      </c>
      <c r="L1871" s="100">
        <f>'Barometric Data'!B1871+'Barometric Data'!C1871</f>
        <v>41286.291666666664</v>
      </c>
      <c r="M1871" s="106">
        <f t="shared" ref="M1871:M1903" si="127">L1871-J1871</f>
        <v>0</v>
      </c>
      <c r="N1871" s="16">
        <f>'Barometric Data'!E1871</f>
        <v>2.8189000000000002</v>
      </c>
      <c r="O1871" s="16">
        <f t="shared" si="124"/>
        <v>39.141100000000002</v>
      </c>
      <c r="P1871" s="17">
        <f t="shared" si="125"/>
        <v>353.6181666666667</v>
      </c>
      <c r="Q1871" s="17"/>
      <c r="R1871" s="16">
        <v>17.681999999999999</v>
      </c>
      <c r="S1871" s="39" t="s">
        <v>48</v>
      </c>
      <c r="T1871" s="18"/>
    </row>
    <row r="1872" spans="8:20" x14ac:dyDescent="0.25">
      <c r="H1872" s="15">
        <v>41286</v>
      </c>
      <c r="I1872" s="96">
        <v>0.54166666666666663</v>
      </c>
      <c r="J1872" s="100">
        <f t="shared" si="126"/>
        <v>41286.541666666664</v>
      </c>
      <c r="K1872" s="16">
        <v>41.948300000000003</v>
      </c>
      <c r="L1872" s="100">
        <f>'Barometric Data'!B1872+'Barometric Data'!C1872</f>
        <v>41286.541666666664</v>
      </c>
      <c r="M1872" s="106">
        <f t="shared" si="127"/>
        <v>0</v>
      </c>
      <c r="N1872" s="16">
        <f>'Barometric Data'!E1872</f>
        <v>2.8708</v>
      </c>
      <c r="O1872" s="16">
        <f t="shared" ref="O1872:O1903" si="128">K1872-N1872</f>
        <v>39.077500000000001</v>
      </c>
      <c r="P1872" s="17">
        <f t="shared" ref="P1872:P1903" si="129">AVERAGE($E$19,$E$21:$E$22)-O1872</f>
        <v>353.6817666666667</v>
      </c>
      <c r="Q1872" s="17"/>
      <c r="R1872" s="16">
        <v>17.698</v>
      </c>
      <c r="S1872" s="39" t="s">
        <v>48</v>
      </c>
      <c r="T1872" s="18"/>
    </row>
    <row r="1873" spans="8:20" x14ac:dyDescent="0.25">
      <c r="H1873" s="15">
        <v>41286</v>
      </c>
      <c r="I1873" s="96">
        <v>0.79166666666666663</v>
      </c>
      <c r="J1873" s="100">
        <f t="shared" si="126"/>
        <v>41286.791666666664</v>
      </c>
      <c r="K1873" s="16">
        <v>41.950800000000001</v>
      </c>
      <c r="L1873" s="100">
        <f>'Barometric Data'!B1873+'Barometric Data'!C1873</f>
        <v>41286.791666666664</v>
      </c>
      <c r="M1873" s="106">
        <f t="shared" si="127"/>
        <v>0</v>
      </c>
      <c r="N1873" s="16">
        <f>'Barometric Data'!E1873</f>
        <v>2.8559000000000001</v>
      </c>
      <c r="O1873" s="16">
        <f t="shared" si="128"/>
        <v>39.094900000000003</v>
      </c>
      <c r="P1873" s="17">
        <f t="shared" si="129"/>
        <v>353.66436666666669</v>
      </c>
      <c r="Q1873" s="17"/>
      <c r="R1873" s="16">
        <v>17.698</v>
      </c>
      <c r="S1873" s="39" t="s">
        <v>48</v>
      </c>
      <c r="T1873" s="18"/>
    </row>
    <row r="1874" spans="8:20" x14ac:dyDescent="0.25">
      <c r="H1874" s="15">
        <v>41287</v>
      </c>
      <c r="I1874" s="96">
        <v>4.1666666666666664E-2</v>
      </c>
      <c r="J1874" s="100">
        <f t="shared" si="126"/>
        <v>41287.041666666664</v>
      </c>
      <c r="K1874" s="16">
        <v>41.931600000000003</v>
      </c>
      <c r="L1874" s="100">
        <f>'Barometric Data'!B1874+'Barometric Data'!C1874</f>
        <v>41287.041666666664</v>
      </c>
      <c r="M1874" s="106">
        <f t="shared" si="127"/>
        <v>0</v>
      </c>
      <c r="N1874" s="16">
        <f>'Barometric Data'!E1874</f>
        <v>2.8732000000000002</v>
      </c>
      <c r="O1874" s="16">
        <f t="shared" si="128"/>
        <v>39.058400000000006</v>
      </c>
      <c r="P1874" s="17">
        <f t="shared" si="129"/>
        <v>353.70086666666668</v>
      </c>
      <c r="Q1874" s="17"/>
      <c r="R1874" s="16">
        <v>17.690999999999999</v>
      </c>
      <c r="S1874" s="39" t="s">
        <v>48</v>
      </c>
      <c r="T1874" s="18"/>
    </row>
    <row r="1875" spans="8:20" x14ac:dyDescent="0.25">
      <c r="H1875" s="15">
        <v>41287</v>
      </c>
      <c r="I1875" s="96">
        <v>0.29166666666666669</v>
      </c>
      <c r="J1875" s="100">
        <f t="shared" si="126"/>
        <v>41287.291666666664</v>
      </c>
      <c r="K1875" s="16">
        <v>41.9664</v>
      </c>
      <c r="L1875" s="100">
        <f>'Barometric Data'!B1875+'Barometric Data'!C1875</f>
        <v>41287.291666666664</v>
      </c>
      <c r="M1875" s="106">
        <f t="shared" si="127"/>
        <v>0</v>
      </c>
      <c r="N1875" s="16">
        <f>'Barometric Data'!E1875</f>
        <v>2.9146999999999998</v>
      </c>
      <c r="O1875" s="16">
        <f t="shared" si="128"/>
        <v>39.051699999999997</v>
      </c>
      <c r="P1875" s="17">
        <f t="shared" si="129"/>
        <v>353.70756666666671</v>
      </c>
      <c r="Q1875" s="17"/>
      <c r="R1875" s="16">
        <v>17.702000000000002</v>
      </c>
      <c r="S1875" s="39" t="s">
        <v>48</v>
      </c>
      <c r="T1875" s="18"/>
    </row>
    <row r="1876" spans="8:20" x14ac:dyDescent="0.25">
      <c r="H1876" s="15">
        <v>41287</v>
      </c>
      <c r="I1876" s="96">
        <v>0.54166666666666663</v>
      </c>
      <c r="J1876" s="100">
        <f t="shared" si="126"/>
        <v>41287.541666666664</v>
      </c>
      <c r="K1876" s="16">
        <v>41.957799999999999</v>
      </c>
      <c r="L1876" s="100">
        <f>'Barometric Data'!B1876+'Barometric Data'!C1876</f>
        <v>41287.541666666664</v>
      </c>
      <c r="M1876" s="106">
        <f t="shared" si="127"/>
        <v>0</v>
      </c>
      <c r="N1876" s="16">
        <f>'Barometric Data'!E1876</f>
        <v>2.9798</v>
      </c>
      <c r="O1876" s="16">
        <f t="shared" si="128"/>
        <v>38.978000000000002</v>
      </c>
      <c r="P1876" s="17">
        <f t="shared" si="129"/>
        <v>353.78126666666668</v>
      </c>
      <c r="Q1876" s="17"/>
      <c r="R1876" s="16">
        <v>17.690000000000001</v>
      </c>
      <c r="S1876" s="39" t="s">
        <v>48</v>
      </c>
      <c r="T1876" s="18"/>
    </row>
    <row r="1877" spans="8:20" x14ac:dyDescent="0.25">
      <c r="H1877" s="15">
        <v>41287</v>
      </c>
      <c r="I1877" s="96">
        <v>0.79166666666666663</v>
      </c>
      <c r="J1877" s="100">
        <f t="shared" si="126"/>
        <v>41287.791666666664</v>
      </c>
      <c r="K1877" s="16">
        <v>41.984000000000002</v>
      </c>
      <c r="L1877" s="100">
        <f>'Barometric Data'!B1877+'Barometric Data'!C1877</f>
        <v>41287.791666666664</v>
      </c>
      <c r="M1877" s="106">
        <f t="shared" si="127"/>
        <v>0</v>
      </c>
      <c r="N1877" s="16">
        <f>'Barometric Data'!E1877</f>
        <v>3.0167999999999999</v>
      </c>
      <c r="O1877" s="16">
        <f t="shared" si="128"/>
        <v>38.967200000000005</v>
      </c>
      <c r="P1877" s="17">
        <f t="shared" si="129"/>
        <v>353.7920666666667</v>
      </c>
      <c r="Q1877" s="17"/>
      <c r="R1877" s="16">
        <v>17.689</v>
      </c>
      <c r="S1877" s="39" t="s">
        <v>48</v>
      </c>
      <c r="T1877" s="18"/>
    </row>
    <row r="1878" spans="8:20" x14ac:dyDescent="0.25">
      <c r="H1878" s="15">
        <v>41288</v>
      </c>
      <c r="I1878" s="96">
        <v>4.1666666666666664E-2</v>
      </c>
      <c r="J1878" s="100">
        <f t="shared" si="126"/>
        <v>41288.041666666664</v>
      </c>
      <c r="K1878" s="16">
        <v>41.963999999999999</v>
      </c>
      <c r="L1878" s="100">
        <f>'Barometric Data'!B1878+'Barometric Data'!C1878</f>
        <v>41288.041666666664</v>
      </c>
      <c r="M1878" s="106">
        <f t="shared" si="127"/>
        <v>0</v>
      </c>
      <c r="N1878" s="16">
        <f>'Barometric Data'!E1878</f>
        <v>3.0156000000000001</v>
      </c>
      <c r="O1878" s="16">
        <f t="shared" si="128"/>
        <v>38.948399999999999</v>
      </c>
      <c r="P1878" s="17">
        <f t="shared" si="129"/>
        <v>353.8108666666667</v>
      </c>
      <c r="Q1878" s="17"/>
      <c r="R1878" s="16">
        <v>17.690000000000001</v>
      </c>
      <c r="S1878" s="39" t="s">
        <v>48</v>
      </c>
      <c r="T1878" s="18"/>
    </row>
    <row r="1879" spans="8:20" x14ac:dyDescent="0.25">
      <c r="H1879" s="15">
        <v>41288</v>
      </c>
      <c r="I1879" s="96">
        <v>0.29166666666666669</v>
      </c>
      <c r="J1879" s="100">
        <f t="shared" si="126"/>
        <v>41288.291666666664</v>
      </c>
      <c r="K1879" s="16">
        <v>41.974699999999999</v>
      </c>
      <c r="L1879" s="100">
        <f>'Barometric Data'!B1879+'Barometric Data'!C1879</f>
        <v>41288.291666666664</v>
      </c>
      <c r="M1879" s="106">
        <f t="shared" si="127"/>
        <v>0</v>
      </c>
      <c r="N1879" s="16">
        <f>'Barometric Data'!E1879</f>
        <v>3.0377999999999998</v>
      </c>
      <c r="O1879" s="16">
        <f t="shared" si="128"/>
        <v>38.936900000000001</v>
      </c>
      <c r="P1879" s="17">
        <f t="shared" si="129"/>
        <v>353.82236666666671</v>
      </c>
      <c r="Q1879" s="17"/>
      <c r="R1879" s="16">
        <v>17.686</v>
      </c>
      <c r="S1879" s="39" t="s">
        <v>48</v>
      </c>
      <c r="T1879" s="18"/>
    </row>
    <row r="1880" spans="8:20" x14ac:dyDescent="0.25">
      <c r="H1880" s="15">
        <v>41288</v>
      </c>
      <c r="I1880" s="96">
        <v>0.54166666666666663</v>
      </c>
      <c r="J1880" s="100">
        <f t="shared" si="126"/>
        <v>41288.541666666664</v>
      </c>
      <c r="K1880" s="16">
        <v>41.9758</v>
      </c>
      <c r="L1880" s="100">
        <f>'Barometric Data'!B1880+'Barometric Data'!C1880</f>
        <v>41288.541666666664</v>
      </c>
      <c r="M1880" s="106">
        <f t="shared" si="127"/>
        <v>0</v>
      </c>
      <c r="N1880" s="16">
        <f>'Barometric Data'!E1880</f>
        <v>3.0928</v>
      </c>
      <c r="O1880" s="16">
        <f t="shared" si="128"/>
        <v>38.883000000000003</v>
      </c>
      <c r="P1880" s="17">
        <f t="shared" si="129"/>
        <v>353.87626666666671</v>
      </c>
      <c r="Q1880" s="17"/>
      <c r="R1880" s="16">
        <v>17.718</v>
      </c>
      <c r="S1880" s="39" t="s">
        <v>48</v>
      </c>
      <c r="T1880" s="18"/>
    </row>
    <row r="1881" spans="8:20" x14ac:dyDescent="0.25">
      <c r="H1881" s="15">
        <v>41288</v>
      </c>
      <c r="I1881" s="96">
        <v>0.79166666666666663</v>
      </c>
      <c r="J1881" s="100">
        <f t="shared" si="126"/>
        <v>41288.791666666664</v>
      </c>
      <c r="K1881" s="16">
        <v>41.978400000000001</v>
      </c>
      <c r="L1881" s="100">
        <f>'Barometric Data'!B1881+'Barometric Data'!C1881</f>
        <v>41288.791666666664</v>
      </c>
      <c r="M1881" s="106">
        <f t="shared" si="127"/>
        <v>0</v>
      </c>
      <c r="N1881" s="16">
        <f>'Barometric Data'!E1881</f>
        <v>3.0981999999999998</v>
      </c>
      <c r="O1881" s="16">
        <f t="shared" si="128"/>
        <v>38.880200000000002</v>
      </c>
      <c r="P1881" s="17">
        <f t="shared" si="129"/>
        <v>353.87906666666669</v>
      </c>
      <c r="Q1881" s="17"/>
      <c r="R1881" s="16">
        <v>17.692</v>
      </c>
      <c r="S1881" s="39" t="s">
        <v>48</v>
      </c>
      <c r="T1881" s="18"/>
    </row>
    <row r="1882" spans="8:20" x14ac:dyDescent="0.25">
      <c r="H1882" s="15">
        <v>41289</v>
      </c>
      <c r="I1882" s="96">
        <v>4.1666666666666664E-2</v>
      </c>
      <c r="J1882" s="100">
        <f t="shared" si="126"/>
        <v>41289.041666666664</v>
      </c>
      <c r="K1882" s="16">
        <v>41.968200000000003</v>
      </c>
      <c r="L1882" s="100">
        <f>'Barometric Data'!B1882+'Barometric Data'!C1882</f>
        <v>41289.041666666664</v>
      </c>
      <c r="M1882" s="106">
        <f t="shared" si="127"/>
        <v>0</v>
      </c>
      <c r="N1882" s="16">
        <f>'Barometric Data'!E1882</f>
        <v>3.1267999999999998</v>
      </c>
      <c r="O1882" s="16">
        <f t="shared" si="128"/>
        <v>38.8414</v>
      </c>
      <c r="P1882" s="17">
        <f t="shared" si="129"/>
        <v>353.91786666666667</v>
      </c>
      <c r="Q1882" s="17"/>
      <c r="R1882" s="16">
        <v>17.678999999999998</v>
      </c>
      <c r="S1882" s="39" t="s">
        <v>48</v>
      </c>
      <c r="T1882" s="18"/>
    </row>
    <row r="1883" spans="8:20" x14ac:dyDescent="0.25">
      <c r="H1883" s="15">
        <v>41289</v>
      </c>
      <c r="I1883" s="96">
        <v>0.29166666666666669</v>
      </c>
      <c r="J1883" s="100">
        <f t="shared" si="126"/>
        <v>41289.291666666664</v>
      </c>
      <c r="K1883" s="16">
        <v>42.022100000000002</v>
      </c>
      <c r="L1883" s="100">
        <f>'Barometric Data'!B1883+'Barometric Data'!C1883</f>
        <v>41289.291666666664</v>
      </c>
      <c r="M1883" s="106">
        <f t="shared" si="127"/>
        <v>0</v>
      </c>
      <c r="N1883" s="16">
        <f>'Barometric Data'!E1883</f>
        <v>3.2309999999999999</v>
      </c>
      <c r="O1883" s="16">
        <f t="shared" si="128"/>
        <v>38.7911</v>
      </c>
      <c r="P1883" s="17">
        <f t="shared" si="129"/>
        <v>353.96816666666666</v>
      </c>
      <c r="Q1883" s="17"/>
      <c r="R1883" s="16">
        <v>17.690000000000001</v>
      </c>
      <c r="S1883" s="39" t="s">
        <v>48</v>
      </c>
      <c r="T1883" s="18"/>
    </row>
    <row r="1884" spans="8:20" x14ac:dyDescent="0.25">
      <c r="H1884" s="15">
        <v>41289</v>
      </c>
      <c r="I1884" s="96">
        <v>0.54166666666666663</v>
      </c>
      <c r="J1884" s="100">
        <f t="shared" si="126"/>
        <v>41289.541666666664</v>
      </c>
      <c r="K1884" s="16">
        <v>42.029499999999999</v>
      </c>
      <c r="L1884" s="100">
        <f>'Barometric Data'!B1884+'Barometric Data'!C1884</f>
        <v>41289.541666666664</v>
      </c>
      <c r="M1884" s="106">
        <f t="shared" si="127"/>
        <v>0</v>
      </c>
      <c r="N1884" s="16">
        <f>'Barometric Data'!E1884</f>
        <v>3.3149999999999999</v>
      </c>
      <c r="O1884" s="16">
        <f t="shared" si="128"/>
        <v>38.714500000000001</v>
      </c>
      <c r="P1884" s="17">
        <f t="shared" si="129"/>
        <v>354.0447666666667</v>
      </c>
      <c r="Q1884" s="17"/>
      <c r="R1884" s="16">
        <v>17.696000000000002</v>
      </c>
      <c r="S1884" s="39" t="s">
        <v>48</v>
      </c>
      <c r="T1884" s="18"/>
    </row>
    <row r="1885" spans="8:20" x14ac:dyDescent="0.25">
      <c r="H1885" s="15">
        <v>41289</v>
      </c>
      <c r="I1885" s="96">
        <v>0.79166666666666663</v>
      </c>
      <c r="J1885" s="100">
        <f t="shared" si="126"/>
        <v>41289.791666666664</v>
      </c>
      <c r="K1885" s="16">
        <v>42.047800000000002</v>
      </c>
      <c r="L1885" s="100">
        <f>'Barometric Data'!B1885+'Barometric Data'!C1885</f>
        <v>41289.791666666664</v>
      </c>
      <c r="M1885" s="106">
        <f t="shared" si="127"/>
        <v>0</v>
      </c>
      <c r="N1885" s="16">
        <f>'Barometric Data'!E1885</f>
        <v>3.363</v>
      </c>
      <c r="O1885" s="16">
        <f t="shared" si="128"/>
        <v>38.684800000000003</v>
      </c>
      <c r="P1885" s="17">
        <f t="shared" si="129"/>
        <v>354.07446666666669</v>
      </c>
      <c r="Q1885" s="17"/>
      <c r="R1885" s="16">
        <v>17.692</v>
      </c>
      <c r="S1885" s="39" t="s">
        <v>48</v>
      </c>
      <c r="T1885" s="18"/>
    </row>
    <row r="1886" spans="8:20" x14ac:dyDescent="0.25">
      <c r="H1886" s="15">
        <v>41290</v>
      </c>
      <c r="I1886" s="96">
        <v>4.1666666666666664E-2</v>
      </c>
      <c r="J1886" s="100">
        <f t="shared" si="126"/>
        <v>41290.041666666664</v>
      </c>
      <c r="K1886" s="16">
        <v>42.024500000000003</v>
      </c>
      <c r="L1886" s="100">
        <f>'Barometric Data'!B1886+'Barometric Data'!C1886</f>
        <v>41290.041666666664</v>
      </c>
      <c r="M1886" s="106">
        <f t="shared" si="127"/>
        <v>0</v>
      </c>
      <c r="N1886" s="16">
        <f>'Barometric Data'!E1886</f>
        <v>3.3679000000000001</v>
      </c>
      <c r="O1886" s="16">
        <f t="shared" si="128"/>
        <v>38.656600000000005</v>
      </c>
      <c r="P1886" s="17">
        <f t="shared" si="129"/>
        <v>354.10266666666666</v>
      </c>
      <c r="Q1886" s="17"/>
      <c r="R1886" s="16">
        <v>17.709</v>
      </c>
      <c r="S1886" s="39" t="s">
        <v>48</v>
      </c>
      <c r="T1886" s="18"/>
    </row>
    <row r="1887" spans="8:20" x14ac:dyDescent="0.25">
      <c r="H1887" s="15">
        <v>41290</v>
      </c>
      <c r="I1887" s="96">
        <v>0.29166666666666669</v>
      </c>
      <c r="J1887" s="100">
        <f t="shared" si="126"/>
        <v>41290.291666666664</v>
      </c>
      <c r="K1887" s="16">
        <v>42.015900000000002</v>
      </c>
      <c r="L1887" s="100">
        <f>'Barometric Data'!B1887+'Barometric Data'!C1887</f>
        <v>41290.291666666664</v>
      </c>
      <c r="M1887" s="106">
        <f t="shared" si="127"/>
        <v>0</v>
      </c>
      <c r="N1887" s="16">
        <f>'Barometric Data'!E1887</f>
        <v>3.3748</v>
      </c>
      <c r="O1887" s="16">
        <f t="shared" si="128"/>
        <v>38.641100000000002</v>
      </c>
      <c r="P1887" s="17">
        <f t="shared" si="129"/>
        <v>354.1181666666667</v>
      </c>
      <c r="Q1887" s="17"/>
      <c r="R1887" s="16">
        <v>17.692</v>
      </c>
      <c r="S1887" s="39" t="s">
        <v>48</v>
      </c>
      <c r="T1887" s="18"/>
    </row>
    <row r="1888" spans="8:20" x14ac:dyDescent="0.25">
      <c r="H1888" s="15">
        <v>41290</v>
      </c>
      <c r="I1888" s="96">
        <v>0.54166666666666663</v>
      </c>
      <c r="J1888" s="100">
        <f t="shared" si="126"/>
        <v>41290.541666666664</v>
      </c>
      <c r="K1888" s="16">
        <v>42.0002</v>
      </c>
      <c r="L1888" s="100">
        <f>'Barometric Data'!B1888+'Barometric Data'!C1888</f>
        <v>41290.541666666664</v>
      </c>
      <c r="M1888" s="106">
        <f t="shared" si="127"/>
        <v>0</v>
      </c>
      <c r="N1888" s="16">
        <f>'Barometric Data'!E1888</f>
        <v>3.4</v>
      </c>
      <c r="O1888" s="16">
        <f t="shared" si="128"/>
        <v>38.600200000000001</v>
      </c>
      <c r="P1888" s="17">
        <f t="shared" si="129"/>
        <v>354.15906666666672</v>
      </c>
      <c r="Q1888" s="17"/>
      <c r="R1888" s="16">
        <v>17.706</v>
      </c>
      <c r="S1888" s="39" t="s">
        <v>48</v>
      </c>
      <c r="T1888" s="18"/>
    </row>
    <row r="1889" spans="8:20" x14ac:dyDescent="0.25">
      <c r="H1889" s="15">
        <v>41290</v>
      </c>
      <c r="I1889" s="96">
        <v>0.79166666666666663</v>
      </c>
      <c r="J1889" s="100">
        <f t="shared" si="126"/>
        <v>41290.791666666664</v>
      </c>
      <c r="K1889" s="16">
        <v>41.987699999999997</v>
      </c>
      <c r="L1889" s="100">
        <f>'Barometric Data'!B1889+'Barometric Data'!C1889</f>
        <v>41290.791666666664</v>
      </c>
      <c r="M1889" s="106">
        <f t="shared" si="127"/>
        <v>0</v>
      </c>
      <c r="N1889" s="16">
        <f>'Barometric Data'!E1889</f>
        <v>3.3927999999999998</v>
      </c>
      <c r="O1889" s="16">
        <f t="shared" si="128"/>
        <v>38.594899999999996</v>
      </c>
      <c r="P1889" s="17">
        <f t="shared" si="129"/>
        <v>354.16436666666669</v>
      </c>
      <c r="Q1889" s="17"/>
      <c r="R1889" s="16">
        <v>17.696000000000002</v>
      </c>
      <c r="S1889" s="39" t="s">
        <v>48</v>
      </c>
      <c r="T1889" s="18"/>
    </row>
    <row r="1890" spans="8:20" x14ac:dyDescent="0.25">
      <c r="H1890" s="15">
        <v>41291</v>
      </c>
      <c r="I1890" s="96">
        <v>4.1666666666666664E-2</v>
      </c>
      <c r="J1890" s="100">
        <f t="shared" si="126"/>
        <v>41291.041666666664</v>
      </c>
      <c r="K1890" s="16">
        <v>41.984900000000003</v>
      </c>
      <c r="L1890" s="100">
        <f>'Barometric Data'!B1890+'Barometric Data'!C1890</f>
        <v>41291.041666666664</v>
      </c>
      <c r="M1890" s="106">
        <f t="shared" si="127"/>
        <v>0</v>
      </c>
      <c r="N1890" s="16">
        <f>'Barometric Data'!E1890</f>
        <v>3.3887999999999998</v>
      </c>
      <c r="O1890" s="16">
        <f t="shared" si="128"/>
        <v>38.596100000000007</v>
      </c>
      <c r="P1890" s="17">
        <f t="shared" si="129"/>
        <v>354.16316666666671</v>
      </c>
      <c r="Q1890" s="17"/>
      <c r="R1890" s="16">
        <v>17.696000000000002</v>
      </c>
      <c r="S1890" s="39" t="s">
        <v>48</v>
      </c>
      <c r="T1890" s="18"/>
    </row>
    <row r="1891" spans="8:20" x14ac:dyDescent="0.25">
      <c r="H1891" s="15">
        <v>41291</v>
      </c>
      <c r="I1891" s="96">
        <v>0.29166666666666669</v>
      </c>
      <c r="J1891" s="100">
        <f t="shared" si="126"/>
        <v>41291.291666666664</v>
      </c>
      <c r="K1891" s="16">
        <v>41.974400000000003</v>
      </c>
      <c r="L1891" s="100">
        <f>'Barometric Data'!B1891+'Barometric Data'!C1891</f>
        <v>41291.291666666664</v>
      </c>
      <c r="M1891" s="106">
        <f t="shared" si="127"/>
        <v>0</v>
      </c>
      <c r="N1891" s="16">
        <f>'Barometric Data'!E1891</f>
        <v>3.3786999999999998</v>
      </c>
      <c r="O1891" s="16">
        <f t="shared" si="128"/>
        <v>38.595700000000001</v>
      </c>
      <c r="P1891" s="17">
        <f t="shared" si="129"/>
        <v>354.16356666666667</v>
      </c>
      <c r="Q1891" s="17"/>
      <c r="R1891" s="16">
        <v>17.684999999999999</v>
      </c>
      <c r="S1891" s="39" t="s">
        <v>48</v>
      </c>
      <c r="T1891" s="18"/>
    </row>
    <row r="1892" spans="8:20" x14ac:dyDescent="0.25">
      <c r="H1892" s="15">
        <v>41291</v>
      </c>
      <c r="I1892" s="96">
        <v>0.54166666666666663</v>
      </c>
      <c r="J1892" s="100">
        <f t="shared" si="126"/>
        <v>41291.541666666664</v>
      </c>
      <c r="K1892" s="16">
        <v>41.945399999999999</v>
      </c>
      <c r="L1892" s="100">
        <f>'Barometric Data'!B1892+'Barometric Data'!C1892</f>
        <v>41291.541666666664</v>
      </c>
      <c r="M1892" s="106">
        <f t="shared" si="127"/>
        <v>0</v>
      </c>
      <c r="N1892" s="16">
        <f>'Barometric Data'!E1892</f>
        <v>3.3662000000000001</v>
      </c>
      <c r="O1892" s="16">
        <f t="shared" si="128"/>
        <v>38.5792</v>
      </c>
      <c r="P1892" s="17">
        <f t="shared" si="129"/>
        <v>354.18006666666668</v>
      </c>
      <c r="Q1892" s="17"/>
      <c r="R1892" s="16">
        <v>17.690000000000001</v>
      </c>
      <c r="S1892" s="39" t="s">
        <v>48</v>
      </c>
      <c r="T1892" s="18"/>
    </row>
    <row r="1893" spans="8:20" x14ac:dyDescent="0.25">
      <c r="H1893" s="15">
        <v>41291</v>
      </c>
      <c r="I1893" s="96">
        <v>0.79166666666666663</v>
      </c>
      <c r="J1893" s="100">
        <f t="shared" si="126"/>
        <v>41291.791666666664</v>
      </c>
      <c r="K1893" s="16">
        <v>41.915500000000002</v>
      </c>
      <c r="L1893" s="100">
        <f>'Barometric Data'!B1893+'Barometric Data'!C1893</f>
        <v>41291.791666666664</v>
      </c>
      <c r="M1893" s="106">
        <f t="shared" si="127"/>
        <v>0</v>
      </c>
      <c r="N1893" s="16">
        <f>'Barometric Data'!E1893</f>
        <v>3.3018000000000001</v>
      </c>
      <c r="O1893" s="16">
        <f t="shared" si="128"/>
        <v>38.613700000000001</v>
      </c>
      <c r="P1893" s="17">
        <f t="shared" si="129"/>
        <v>354.1455666666667</v>
      </c>
      <c r="Q1893" s="17"/>
      <c r="R1893" s="16">
        <v>17.687999999999999</v>
      </c>
      <c r="S1893" s="39" t="s">
        <v>48</v>
      </c>
      <c r="T1893" s="18"/>
    </row>
    <row r="1894" spans="8:20" x14ac:dyDescent="0.25">
      <c r="H1894" s="15">
        <v>41292</v>
      </c>
      <c r="I1894" s="96">
        <v>4.1666666666666664E-2</v>
      </c>
      <c r="J1894" s="100">
        <f t="shared" si="126"/>
        <v>41292.041666666664</v>
      </c>
      <c r="K1894" s="16">
        <v>41.921799999999998</v>
      </c>
      <c r="L1894" s="100">
        <f>'Barometric Data'!B1894+'Barometric Data'!C1894</f>
        <v>41292.041666666664</v>
      </c>
      <c r="M1894" s="106">
        <f t="shared" si="127"/>
        <v>0</v>
      </c>
      <c r="N1894" s="16">
        <f>'Barometric Data'!E1894</f>
        <v>3.2623000000000002</v>
      </c>
      <c r="O1894" s="16">
        <f t="shared" si="128"/>
        <v>38.659499999999994</v>
      </c>
      <c r="P1894" s="17">
        <f t="shared" si="129"/>
        <v>354.09976666666671</v>
      </c>
      <c r="Q1894" s="17"/>
      <c r="R1894" s="16">
        <v>17.701000000000001</v>
      </c>
      <c r="S1894" s="39" t="s">
        <v>48</v>
      </c>
      <c r="T1894" s="18"/>
    </row>
    <row r="1895" spans="8:20" x14ac:dyDescent="0.25">
      <c r="H1895" s="15">
        <v>41292</v>
      </c>
      <c r="I1895" s="96">
        <v>0.29166666666666669</v>
      </c>
      <c r="J1895" s="100">
        <f t="shared" si="126"/>
        <v>41292.291666666664</v>
      </c>
      <c r="K1895" s="16">
        <v>41.895099999999999</v>
      </c>
      <c r="L1895" s="100">
        <f>'Barometric Data'!B1895+'Barometric Data'!C1895</f>
        <v>41292.291666666664</v>
      </c>
      <c r="M1895" s="106">
        <f t="shared" si="127"/>
        <v>0</v>
      </c>
      <c r="N1895" s="16">
        <f>'Barometric Data'!E1895</f>
        <v>3.2202000000000002</v>
      </c>
      <c r="O1895" s="16">
        <f t="shared" si="128"/>
        <v>38.674900000000001</v>
      </c>
      <c r="P1895" s="17">
        <f t="shared" si="129"/>
        <v>354.08436666666671</v>
      </c>
      <c r="Q1895" s="17"/>
      <c r="R1895" s="16">
        <v>17.710999999999999</v>
      </c>
      <c r="S1895" s="39" t="s">
        <v>48</v>
      </c>
      <c r="T1895" s="18"/>
    </row>
    <row r="1896" spans="8:20" x14ac:dyDescent="0.25">
      <c r="H1896" s="15">
        <v>41292</v>
      </c>
      <c r="I1896" s="96">
        <v>0.54166666666666663</v>
      </c>
      <c r="J1896" s="100">
        <f t="shared" si="126"/>
        <v>41292.541666666664</v>
      </c>
      <c r="K1896" s="16">
        <v>41.907899999999998</v>
      </c>
      <c r="L1896" s="100">
        <f>'Barometric Data'!B1896+'Barometric Data'!C1896</f>
        <v>41292.541666666664</v>
      </c>
      <c r="M1896" s="106">
        <f t="shared" si="127"/>
        <v>0</v>
      </c>
      <c r="N1896" s="16">
        <f>'Barometric Data'!E1896</f>
        <v>3.2343999999999999</v>
      </c>
      <c r="O1896" s="16">
        <f t="shared" si="128"/>
        <v>38.673499999999997</v>
      </c>
      <c r="P1896" s="17">
        <f t="shared" si="129"/>
        <v>354.0857666666667</v>
      </c>
      <c r="Q1896" s="17"/>
      <c r="R1896" s="16">
        <v>17.683</v>
      </c>
      <c r="S1896" s="39" t="s">
        <v>48</v>
      </c>
      <c r="T1896" s="18"/>
    </row>
    <row r="1897" spans="8:20" x14ac:dyDescent="0.25">
      <c r="H1897" s="15">
        <v>41292</v>
      </c>
      <c r="I1897" s="96">
        <v>0.79166666666666663</v>
      </c>
      <c r="J1897" s="100">
        <f t="shared" si="126"/>
        <v>41292.791666666664</v>
      </c>
      <c r="K1897" s="16">
        <v>41.896099999999997</v>
      </c>
      <c r="L1897" s="100">
        <f>'Barometric Data'!B1897+'Barometric Data'!C1897</f>
        <v>41292.791666666664</v>
      </c>
      <c r="M1897" s="106">
        <f t="shared" si="127"/>
        <v>0</v>
      </c>
      <c r="N1897" s="16">
        <f>'Barometric Data'!E1897</f>
        <v>3.2058</v>
      </c>
      <c r="O1897" s="16">
        <f t="shared" si="128"/>
        <v>38.690299999999993</v>
      </c>
      <c r="P1897" s="17">
        <f t="shared" si="129"/>
        <v>354.06896666666671</v>
      </c>
      <c r="Q1897" s="17"/>
      <c r="R1897" s="16">
        <v>17.690999999999999</v>
      </c>
      <c r="S1897" s="39" t="s">
        <v>48</v>
      </c>
      <c r="T1897" s="18"/>
    </row>
    <row r="1898" spans="8:20" x14ac:dyDescent="0.25">
      <c r="H1898" s="15">
        <v>41293</v>
      </c>
      <c r="I1898" s="96">
        <v>4.1666666666666664E-2</v>
      </c>
      <c r="J1898" s="100">
        <f t="shared" si="126"/>
        <v>41293.041666666664</v>
      </c>
      <c r="K1898" s="16">
        <v>41.9268</v>
      </c>
      <c r="L1898" s="100">
        <f>'Barometric Data'!B1898+'Barometric Data'!C1898</f>
        <v>41293.041666666664</v>
      </c>
      <c r="M1898" s="106">
        <f t="shared" si="127"/>
        <v>0</v>
      </c>
      <c r="N1898" s="16">
        <f>'Barometric Data'!E1898</f>
        <v>3.2006999999999999</v>
      </c>
      <c r="O1898" s="16">
        <f t="shared" si="128"/>
        <v>38.726100000000002</v>
      </c>
      <c r="P1898" s="17">
        <f t="shared" si="129"/>
        <v>354.03316666666672</v>
      </c>
      <c r="Q1898" s="17"/>
      <c r="R1898" s="16">
        <v>17.690000000000001</v>
      </c>
      <c r="S1898" s="39" t="s">
        <v>48</v>
      </c>
      <c r="T1898" s="18"/>
    </row>
    <row r="1899" spans="8:20" x14ac:dyDescent="0.25">
      <c r="H1899" s="15">
        <v>41293</v>
      </c>
      <c r="I1899" s="96">
        <v>0.29166666666666669</v>
      </c>
      <c r="J1899" s="100">
        <f t="shared" ref="J1899:J1962" si="130">H1899+I1899</f>
        <v>41293.291666666664</v>
      </c>
      <c r="K1899" s="16">
        <v>41.940800000000003</v>
      </c>
      <c r="L1899" s="100">
        <f>'Barometric Data'!B1899+'Barometric Data'!C1899</f>
        <v>41293.291666666664</v>
      </c>
      <c r="M1899" s="106">
        <f t="shared" si="127"/>
        <v>0</v>
      </c>
      <c r="N1899" s="16">
        <f>'Barometric Data'!E1899</f>
        <v>3.2324999999999999</v>
      </c>
      <c r="O1899" s="16">
        <f t="shared" si="128"/>
        <v>38.708300000000001</v>
      </c>
      <c r="P1899" s="17">
        <f t="shared" si="129"/>
        <v>354.05096666666668</v>
      </c>
      <c r="Q1899" s="17"/>
      <c r="R1899" s="16">
        <v>17.675000000000001</v>
      </c>
      <c r="S1899" s="39" t="s">
        <v>48</v>
      </c>
      <c r="T1899" s="18"/>
    </row>
    <row r="1900" spans="8:20" x14ac:dyDescent="0.25">
      <c r="H1900" s="15">
        <v>41293</v>
      </c>
      <c r="I1900" s="96">
        <v>0.54166666666666663</v>
      </c>
      <c r="J1900" s="100">
        <f t="shared" si="130"/>
        <v>41293.541666666664</v>
      </c>
      <c r="K1900" s="16">
        <v>41.939500000000002</v>
      </c>
      <c r="L1900" s="100">
        <f>'Barometric Data'!B1900+'Barometric Data'!C1900</f>
        <v>41293.541666666664</v>
      </c>
      <c r="M1900" s="106">
        <f t="shared" si="127"/>
        <v>0</v>
      </c>
      <c r="N1900" s="16">
        <f>'Barometric Data'!E1900</f>
        <v>3.2685</v>
      </c>
      <c r="O1900" s="16">
        <f t="shared" si="128"/>
        <v>38.670999999999999</v>
      </c>
      <c r="P1900" s="17">
        <f t="shared" si="129"/>
        <v>354.0882666666667</v>
      </c>
      <c r="Q1900" s="17"/>
      <c r="R1900" s="16">
        <v>17.689</v>
      </c>
      <c r="S1900" s="39" t="s">
        <v>48</v>
      </c>
      <c r="T1900" s="18"/>
    </row>
    <row r="1901" spans="8:20" x14ac:dyDescent="0.25">
      <c r="H1901" s="15">
        <v>41293</v>
      </c>
      <c r="I1901" s="96">
        <v>0.79166666666666663</v>
      </c>
      <c r="J1901" s="100">
        <f t="shared" si="130"/>
        <v>41293.791666666664</v>
      </c>
      <c r="K1901" s="16">
        <v>41.909300000000002</v>
      </c>
      <c r="L1901" s="100">
        <f>'Barometric Data'!B1901+'Barometric Data'!C1901</f>
        <v>41293.791666666664</v>
      </c>
      <c r="M1901" s="106">
        <f t="shared" si="127"/>
        <v>0</v>
      </c>
      <c r="N1901" s="16">
        <f>'Barometric Data'!E1901</f>
        <v>3.2244999999999999</v>
      </c>
      <c r="O1901" s="16">
        <f t="shared" si="128"/>
        <v>38.684800000000003</v>
      </c>
      <c r="P1901" s="17">
        <f t="shared" si="129"/>
        <v>354.07446666666669</v>
      </c>
      <c r="Q1901" s="17"/>
      <c r="R1901" s="16">
        <v>17.689</v>
      </c>
      <c r="S1901" s="39" t="s">
        <v>48</v>
      </c>
      <c r="T1901" s="18"/>
    </row>
    <row r="1902" spans="8:20" x14ac:dyDescent="0.25">
      <c r="H1902" s="15">
        <v>41294</v>
      </c>
      <c r="I1902" s="96">
        <v>4.1666666666666664E-2</v>
      </c>
      <c r="J1902" s="100">
        <f t="shared" si="130"/>
        <v>41294.041666666664</v>
      </c>
      <c r="K1902" s="16">
        <v>41.932200000000002</v>
      </c>
      <c r="L1902" s="100">
        <f>'Barometric Data'!B1902+'Barometric Data'!C1902</f>
        <v>41294.041666666664</v>
      </c>
      <c r="M1902" s="106">
        <f t="shared" si="127"/>
        <v>0</v>
      </c>
      <c r="N1902" s="16">
        <f>'Barometric Data'!E1902</f>
        <v>3.2282999999999999</v>
      </c>
      <c r="O1902" s="16">
        <f t="shared" si="128"/>
        <v>38.703900000000004</v>
      </c>
      <c r="P1902" s="17">
        <f t="shared" si="129"/>
        <v>354.05536666666671</v>
      </c>
      <c r="Q1902" s="17"/>
      <c r="R1902" s="16">
        <v>17.692</v>
      </c>
      <c r="S1902" s="39" t="s">
        <v>48</v>
      </c>
      <c r="T1902" s="18"/>
    </row>
    <row r="1903" spans="8:20" x14ac:dyDescent="0.25">
      <c r="H1903" s="15">
        <v>41294</v>
      </c>
      <c r="I1903" s="96">
        <v>0.29166666666666669</v>
      </c>
      <c r="J1903" s="100">
        <f t="shared" si="130"/>
        <v>41294.291666666664</v>
      </c>
      <c r="K1903" s="16">
        <v>41.9437</v>
      </c>
      <c r="L1903" s="100">
        <f>'Barometric Data'!B1903+'Barometric Data'!C1903</f>
        <v>41294.291666666664</v>
      </c>
      <c r="M1903" s="106">
        <f t="shared" si="127"/>
        <v>0</v>
      </c>
      <c r="N1903" s="16">
        <f>'Barometric Data'!E1903</f>
        <v>3.2317</v>
      </c>
      <c r="O1903" s="16">
        <f t="shared" si="128"/>
        <v>38.712000000000003</v>
      </c>
      <c r="P1903" s="17">
        <f t="shared" si="129"/>
        <v>354.0472666666667</v>
      </c>
      <c r="Q1903" s="17"/>
      <c r="R1903" s="16">
        <v>17.687000000000001</v>
      </c>
      <c r="S1903" s="39" t="s">
        <v>48</v>
      </c>
      <c r="T1903" s="18"/>
    </row>
    <row r="1904" spans="8:20" x14ac:dyDescent="0.25">
      <c r="H1904" s="15">
        <v>41294</v>
      </c>
      <c r="I1904" s="96">
        <v>0.54166666666666663</v>
      </c>
      <c r="J1904" s="100">
        <f t="shared" si="130"/>
        <v>41294.541666666664</v>
      </c>
      <c r="K1904" s="16"/>
      <c r="L1904" s="100"/>
      <c r="M1904" s="106"/>
      <c r="N1904" s="16"/>
      <c r="O1904" s="16"/>
      <c r="P1904" s="17"/>
      <c r="Q1904" s="17"/>
      <c r="R1904" s="16"/>
      <c r="S1904" s="39" t="s">
        <v>48</v>
      </c>
      <c r="T1904" s="18" t="s">
        <v>51</v>
      </c>
    </row>
    <row r="1905" spans="8:20" x14ac:dyDescent="0.25">
      <c r="H1905" s="15">
        <v>41294</v>
      </c>
      <c r="I1905" s="96">
        <v>0.79166666666666663</v>
      </c>
      <c r="J1905" s="100">
        <f t="shared" si="130"/>
        <v>41294.791666666664</v>
      </c>
      <c r="K1905" s="16"/>
      <c r="L1905" s="100"/>
      <c r="M1905" s="106"/>
      <c r="N1905" s="16"/>
      <c r="O1905" s="16"/>
      <c r="P1905" s="17"/>
      <c r="Q1905" s="17"/>
      <c r="R1905" s="16"/>
      <c r="S1905" s="39" t="s">
        <v>48</v>
      </c>
      <c r="T1905" s="18" t="s">
        <v>51</v>
      </c>
    </row>
    <row r="1906" spans="8:20" x14ac:dyDescent="0.25">
      <c r="H1906" s="15">
        <v>41295</v>
      </c>
      <c r="I1906" s="96">
        <v>4.1666666666666664E-2</v>
      </c>
      <c r="J1906" s="100">
        <f t="shared" si="130"/>
        <v>41295.041666666664</v>
      </c>
      <c r="K1906" s="16"/>
      <c r="L1906" s="100"/>
      <c r="M1906" s="106"/>
      <c r="N1906" s="16"/>
      <c r="O1906" s="16"/>
      <c r="P1906" s="17"/>
      <c r="Q1906" s="17"/>
      <c r="R1906" s="16"/>
      <c r="S1906" s="39" t="s">
        <v>48</v>
      </c>
      <c r="T1906" s="18" t="s">
        <v>51</v>
      </c>
    </row>
    <row r="1907" spans="8:20" x14ac:dyDescent="0.25">
      <c r="H1907" s="15">
        <v>41295</v>
      </c>
      <c r="I1907" s="96">
        <v>0.29166666666666669</v>
      </c>
      <c r="J1907" s="100">
        <f t="shared" si="130"/>
        <v>41295.291666666664</v>
      </c>
      <c r="K1907" s="16"/>
      <c r="L1907" s="100"/>
      <c r="M1907" s="106"/>
      <c r="N1907" s="16"/>
      <c r="O1907" s="16"/>
      <c r="P1907" s="17"/>
      <c r="Q1907" s="17"/>
      <c r="R1907" s="16"/>
      <c r="S1907" s="39" t="s">
        <v>48</v>
      </c>
      <c r="T1907" s="18" t="s">
        <v>51</v>
      </c>
    </row>
    <row r="1908" spans="8:20" x14ac:dyDescent="0.25">
      <c r="H1908" s="15">
        <v>41295</v>
      </c>
      <c r="I1908" s="96">
        <v>0.54166666666666663</v>
      </c>
      <c r="J1908" s="100">
        <f t="shared" si="130"/>
        <v>41295.541666666664</v>
      </c>
      <c r="K1908" s="16"/>
      <c r="L1908" s="100"/>
      <c r="M1908" s="106"/>
      <c r="N1908" s="16"/>
      <c r="O1908" s="16"/>
      <c r="P1908" s="17"/>
      <c r="Q1908" s="17"/>
      <c r="R1908" s="16"/>
      <c r="S1908" s="39" t="s">
        <v>48</v>
      </c>
      <c r="T1908" s="18" t="s">
        <v>51</v>
      </c>
    </row>
    <row r="1909" spans="8:20" x14ac:dyDescent="0.25">
      <c r="H1909" s="15">
        <v>41295</v>
      </c>
      <c r="I1909" s="96">
        <v>0.79166666666666663</v>
      </c>
      <c r="J1909" s="100">
        <f t="shared" si="130"/>
        <v>41295.791666666664</v>
      </c>
      <c r="K1909" s="16"/>
      <c r="L1909" s="100"/>
      <c r="M1909" s="106"/>
      <c r="N1909" s="16"/>
      <c r="O1909" s="16"/>
      <c r="P1909" s="17"/>
      <c r="Q1909" s="17"/>
      <c r="R1909" s="16"/>
      <c r="S1909" s="39" t="s">
        <v>48</v>
      </c>
      <c r="T1909" s="18" t="s">
        <v>51</v>
      </c>
    </row>
    <row r="1910" spans="8:20" x14ac:dyDescent="0.25">
      <c r="H1910" s="15">
        <v>41296</v>
      </c>
      <c r="I1910" s="96">
        <v>4.1666666666666664E-2</v>
      </c>
      <c r="J1910" s="100">
        <f t="shared" si="130"/>
        <v>41296.041666666664</v>
      </c>
      <c r="K1910" s="16"/>
      <c r="L1910" s="100"/>
      <c r="M1910" s="106"/>
      <c r="N1910" s="16"/>
      <c r="O1910" s="16"/>
      <c r="P1910" s="17"/>
      <c r="Q1910" s="17"/>
      <c r="R1910" s="16"/>
      <c r="S1910" s="39" t="s">
        <v>48</v>
      </c>
      <c r="T1910" s="18" t="s">
        <v>51</v>
      </c>
    </row>
    <row r="1911" spans="8:20" x14ac:dyDescent="0.25">
      <c r="H1911" s="15">
        <v>41296</v>
      </c>
      <c r="I1911" s="96">
        <v>0.29166666666666669</v>
      </c>
      <c r="J1911" s="100">
        <f t="shared" si="130"/>
        <v>41296.291666666664</v>
      </c>
      <c r="K1911" s="16"/>
      <c r="L1911" s="100"/>
      <c r="M1911" s="106"/>
      <c r="N1911" s="16"/>
      <c r="O1911" s="16"/>
      <c r="P1911" s="17"/>
      <c r="Q1911" s="17"/>
      <c r="R1911" s="16"/>
      <c r="S1911" s="39" t="s">
        <v>48</v>
      </c>
      <c r="T1911" s="18" t="s">
        <v>51</v>
      </c>
    </row>
    <row r="1912" spans="8:20" x14ac:dyDescent="0.25">
      <c r="H1912" s="15">
        <v>41296</v>
      </c>
      <c r="I1912" s="96">
        <v>0.54166666666666663</v>
      </c>
      <c r="J1912" s="100">
        <f t="shared" si="130"/>
        <v>41296.541666666664</v>
      </c>
      <c r="K1912" s="16"/>
      <c r="L1912" s="100"/>
      <c r="M1912" s="106"/>
      <c r="N1912" s="16"/>
      <c r="O1912" s="16"/>
      <c r="P1912" s="17"/>
      <c r="Q1912" s="17"/>
      <c r="R1912" s="16"/>
      <c r="S1912" s="39" t="s">
        <v>48</v>
      </c>
      <c r="T1912" s="18" t="s">
        <v>51</v>
      </c>
    </row>
    <row r="1913" spans="8:20" x14ac:dyDescent="0.25">
      <c r="H1913" s="15">
        <v>41296</v>
      </c>
      <c r="I1913" s="96">
        <v>0.79166666666666663</v>
      </c>
      <c r="J1913" s="100">
        <f t="shared" si="130"/>
        <v>41296.791666666664</v>
      </c>
      <c r="K1913" s="16"/>
      <c r="L1913" s="100"/>
      <c r="M1913" s="106"/>
      <c r="N1913" s="16"/>
      <c r="O1913" s="16"/>
      <c r="P1913" s="17"/>
      <c r="Q1913" s="17"/>
      <c r="R1913" s="16"/>
      <c r="S1913" s="39" t="s">
        <v>48</v>
      </c>
      <c r="T1913" s="18" t="s">
        <v>51</v>
      </c>
    </row>
    <row r="1914" spans="8:20" x14ac:dyDescent="0.25">
      <c r="H1914" s="15">
        <v>41297</v>
      </c>
      <c r="I1914" s="96">
        <v>4.1666666666666664E-2</v>
      </c>
      <c r="J1914" s="100">
        <f t="shared" si="130"/>
        <v>41297.041666666664</v>
      </c>
      <c r="K1914" s="16"/>
      <c r="L1914" s="100"/>
      <c r="M1914" s="106"/>
      <c r="N1914" s="16"/>
      <c r="O1914" s="16"/>
      <c r="P1914" s="17"/>
      <c r="Q1914" s="17"/>
      <c r="R1914" s="16"/>
      <c r="S1914" s="39" t="s">
        <v>48</v>
      </c>
      <c r="T1914" s="18" t="s">
        <v>51</v>
      </c>
    </row>
    <row r="1915" spans="8:20" x14ac:dyDescent="0.25">
      <c r="H1915" s="15">
        <v>41297</v>
      </c>
      <c r="I1915" s="96">
        <v>0.29166666666666669</v>
      </c>
      <c r="J1915" s="100">
        <f t="shared" si="130"/>
        <v>41297.291666666664</v>
      </c>
      <c r="K1915" s="16"/>
      <c r="L1915" s="100"/>
      <c r="M1915" s="106"/>
      <c r="N1915" s="16"/>
      <c r="O1915" s="16"/>
      <c r="P1915" s="17"/>
      <c r="Q1915" s="17"/>
      <c r="R1915" s="16"/>
      <c r="S1915" s="39" t="s">
        <v>48</v>
      </c>
      <c r="T1915" s="18" t="s">
        <v>51</v>
      </c>
    </row>
    <row r="1916" spans="8:20" x14ac:dyDescent="0.25">
      <c r="H1916" s="15">
        <v>41297</v>
      </c>
      <c r="I1916" s="96">
        <v>0.54166666666666663</v>
      </c>
      <c r="J1916" s="100">
        <f t="shared" si="130"/>
        <v>41297.541666666664</v>
      </c>
      <c r="K1916" s="16"/>
      <c r="L1916" s="100"/>
      <c r="M1916" s="106"/>
      <c r="N1916" s="16"/>
      <c r="O1916" s="16"/>
      <c r="P1916" s="17"/>
      <c r="Q1916" s="17"/>
      <c r="R1916" s="16"/>
      <c r="S1916" s="39" t="s">
        <v>48</v>
      </c>
      <c r="T1916" s="18" t="s">
        <v>51</v>
      </c>
    </row>
    <row r="1917" spans="8:20" x14ac:dyDescent="0.25">
      <c r="H1917" s="15">
        <v>41297</v>
      </c>
      <c r="I1917" s="96">
        <v>0.79166666666666663</v>
      </c>
      <c r="J1917" s="100">
        <f t="shared" si="130"/>
        <v>41297.791666666664</v>
      </c>
      <c r="K1917" s="16"/>
      <c r="L1917" s="100"/>
      <c r="M1917" s="106"/>
      <c r="N1917" s="16"/>
      <c r="O1917" s="16"/>
      <c r="P1917" s="17"/>
      <c r="Q1917" s="17"/>
      <c r="R1917" s="16"/>
      <c r="S1917" s="39" t="s">
        <v>48</v>
      </c>
      <c r="T1917" s="18" t="s">
        <v>51</v>
      </c>
    </row>
    <row r="1918" spans="8:20" x14ac:dyDescent="0.25">
      <c r="H1918" s="15">
        <v>41298</v>
      </c>
      <c r="I1918" s="96">
        <v>4.1666666666666664E-2</v>
      </c>
      <c r="J1918" s="100">
        <f t="shared" si="130"/>
        <v>41298.041666666664</v>
      </c>
      <c r="K1918" s="16"/>
      <c r="L1918" s="100"/>
      <c r="M1918" s="106"/>
      <c r="N1918" s="16"/>
      <c r="O1918" s="16"/>
      <c r="P1918" s="17"/>
      <c r="Q1918" s="17"/>
      <c r="R1918" s="16"/>
      <c r="S1918" s="39" t="s">
        <v>48</v>
      </c>
      <c r="T1918" s="18" t="s">
        <v>51</v>
      </c>
    </row>
    <row r="1919" spans="8:20" x14ac:dyDescent="0.25">
      <c r="H1919" s="15">
        <v>41298</v>
      </c>
      <c r="I1919" s="96">
        <v>0.29166666666666669</v>
      </c>
      <c r="J1919" s="100">
        <f t="shared" si="130"/>
        <v>41298.291666666664</v>
      </c>
      <c r="K1919" s="16"/>
      <c r="L1919" s="100"/>
      <c r="M1919" s="106"/>
      <c r="N1919" s="16"/>
      <c r="O1919" s="16"/>
      <c r="P1919" s="17"/>
      <c r="Q1919" s="17"/>
      <c r="R1919" s="16"/>
      <c r="S1919" s="39" t="s">
        <v>48</v>
      </c>
      <c r="T1919" s="18" t="s">
        <v>51</v>
      </c>
    </row>
    <row r="1920" spans="8:20" x14ac:dyDescent="0.25">
      <c r="H1920" s="15">
        <v>41298</v>
      </c>
      <c r="I1920" s="96">
        <v>0.54166666666666663</v>
      </c>
      <c r="J1920" s="100">
        <f t="shared" si="130"/>
        <v>41298.541666666664</v>
      </c>
      <c r="K1920" s="16"/>
      <c r="L1920" s="100"/>
      <c r="M1920" s="106"/>
      <c r="N1920" s="16"/>
      <c r="O1920" s="16"/>
      <c r="P1920" s="17"/>
      <c r="Q1920" s="17"/>
      <c r="R1920" s="16"/>
      <c r="S1920" s="39" t="s">
        <v>48</v>
      </c>
      <c r="T1920" s="18" t="s">
        <v>51</v>
      </c>
    </row>
    <row r="1921" spans="8:20" x14ac:dyDescent="0.25">
      <c r="H1921" s="15">
        <v>41298</v>
      </c>
      <c r="I1921" s="96">
        <v>0.79166666666666663</v>
      </c>
      <c r="J1921" s="100">
        <f t="shared" si="130"/>
        <v>41298.791666666664</v>
      </c>
      <c r="K1921" s="16"/>
      <c r="L1921" s="100"/>
      <c r="M1921" s="106"/>
      <c r="N1921" s="16"/>
      <c r="O1921" s="16"/>
      <c r="P1921" s="17"/>
      <c r="Q1921" s="17"/>
      <c r="R1921" s="16"/>
      <c r="S1921" s="39" t="s">
        <v>48</v>
      </c>
      <c r="T1921" s="18" t="s">
        <v>51</v>
      </c>
    </row>
    <row r="1922" spans="8:20" x14ac:dyDescent="0.25">
      <c r="H1922" s="15">
        <v>41299</v>
      </c>
      <c r="I1922" s="96">
        <v>4.1666666666666664E-2</v>
      </c>
      <c r="J1922" s="100">
        <f t="shared" si="130"/>
        <v>41299.041666666664</v>
      </c>
      <c r="K1922" s="16"/>
      <c r="L1922" s="100"/>
      <c r="M1922" s="106"/>
      <c r="N1922" s="16"/>
      <c r="O1922" s="16"/>
      <c r="P1922" s="17"/>
      <c r="Q1922" s="17"/>
      <c r="R1922" s="16"/>
      <c r="S1922" s="39" t="s">
        <v>48</v>
      </c>
      <c r="T1922" s="18" t="s">
        <v>51</v>
      </c>
    </row>
    <row r="1923" spans="8:20" x14ac:dyDescent="0.25">
      <c r="H1923" s="15">
        <v>41299</v>
      </c>
      <c r="I1923" s="96">
        <v>0.29166666666666669</v>
      </c>
      <c r="J1923" s="100">
        <f t="shared" si="130"/>
        <v>41299.291666666664</v>
      </c>
      <c r="K1923" s="16"/>
      <c r="L1923" s="100"/>
      <c r="M1923" s="106"/>
      <c r="N1923" s="16"/>
      <c r="O1923" s="16"/>
      <c r="P1923" s="17"/>
      <c r="Q1923" s="17"/>
      <c r="R1923" s="16"/>
      <c r="S1923" s="39" t="s">
        <v>48</v>
      </c>
      <c r="T1923" s="18" t="s">
        <v>51</v>
      </c>
    </row>
    <row r="1924" spans="8:20" x14ac:dyDescent="0.25">
      <c r="H1924" s="15">
        <v>41299</v>
      </c>
      <c r="I1924" s="96">
        <v>0.54166666666666663</v>
      </c>
      <c r="J1924" s="100">
        <f t="shared" si="130"/>
        <v>41299.541666666664</v>
      </c>
      <c r="K1924" s="16"/>
      <c r="L1924" s="100"/>
      <c r="M1924" s="106"/>
      <c r="N1924" s="16"/>
      <c r="O1924" s="16"/>
      <c r="P1924" s="17"/>
      <c r="Q1924" s="17"/>
      <c r="R1924" s="16"/>
      <c r="S1924" s="39" t="s">
        <v>48</v>
      </c>
      <c r="T1924" s="18" t="s">
        <v>51</v>
      </c>
    </row>
    <row r="1925" spans="8:20" x14ac:dyDescent="0.25">
      <c r="H1925" s="15">
        <v>41299</v>
      </c>
      <c r="I1925" s="96">
        <v>0.79166666666666663</v>
      </c>
      <c r="J1925" s="100">
        <f t="shared" si="130"/>
        <v>41299.791666666664</v>
      </c>
      <c r="K1925" s="16"/>
      <c r="L1925" s="100"/>
      <c r="M1925" s="106"/>
      <c r="N1925" s="16"/>
      <c r="O1925" s="16"/>
      <c r="P1925" s="17"/>
      <c r="Q1925" s="17"/>
      <c r="R1925" s="16"/>
      <c r="S1925" s="39" t="s">
        <v>48</v>
      </c>
      <c r="T1925" s="18" t="s">
        <v>51</v>
      </c>
    </row>
    <row r="1926" spans="8:20" x14ac:dyDescent="0.25">
      <c r="H1926" s="15">
        <v>41300</v>
      </c>
      <c r="I1926" s="96">
        <v>4.1666666666666664E-2</v>
      </c>
      <c r="J1926" s="100">
        <f t="shared" si="130"/>
        <v>41300.041666666664</v>
      </c>
      <c r="K1926" s="16"/>
      <c r="L1926" s="100"/>
      <c r="M1926" s="106"/>
      <c r="N1926" s="16"/>
      <c r="O1926" s="16"/>
      <c r="P1926" s="17"/>
      <c r="Q1926" s="17"/>
      <c r="R1926" s="16"/>
      <c r="S1926" s="39" t="s">
        <v>48</v>
      </c>
      <c r="T1926" s="18" t="s">
        <v>51</v>
      </c>
    </row>
    <row r="1927" spans="8:20" x14ac:dyDescent="0.25">
      <c r="H1927" s="15">
        <v>41300</v>
      </c>
      <c r="I1927" s="96">
        <v>0.29166666666666669</v>
      </c>
      <c r="J1927" s="100">
        <f t="shared" si="130"/>
        <v>41300.291666666664</v>
      </c>
      <c r="K1927" s="16"/>
      <c r="L1927" s="100"/>
      <c r="M1927" s="106"/>
      <c r="N1927" s="16"/>
      <c r="O1927" s="16"/>
      <c r="P1927" s="17"/>
      <c r="Q1927" s="17"/>
      <c r="R1927" s="16"/>
      <c r="S1927" s="39" t="s">
        <v>48</v>
      </c>
      <c r="T1927" s="18" t="s">
        <v>51</v>
      </c>
    </row>
    <row r="1928" spans="8:20" x14ac:dyDescent="0.25">
      <c r="H1928" s="15">
        <v>41300</v>
      </c>
      <c r="I1928" s="96">
        <v>0.54166666666666663</v>
      </c>
      <c r="J1928" s="100">
        <f t="shared" si="130"/>
        <v>41300.541666666664</v>
      </c>
      <c r="K1928" s="16"/>
      <c r="L1928" s="100"/>
      <c r="M1928" s="106"/>
      <c r="N1928" s="16"/>
      <c r="O1928" s="16"/>
      <c r="P1928" s="17"/>
      <c r="Q1928" s="17"/>
      <c r="R1928" s="16"/>
      <c r="S1928" s="39" t="s">
        <v>48</v>
      </c>
      <c r="T1928" s="18" t="s">
        <v>51</v>
      </c>
    </row>
    <row r="1929" spans="8:20" x14ac:dyDescent="0.25">
      <c r="H1929" s="15">
        <v>41300</v>
      </c>
      <c r="I1929" s="96">
        <v>0.79166666666666663</v>
      </c>
      <c r="J1929" s="100">
        <f t="shared" si="130"/>
        <v>41300.791666666664</v>
      </c>
      <c r="K1929" s="16"/>
      <c r="L1929" s="100"/>
      <c r="M1929" s="106"/>
      <c r="N1929" s="16"/>
      <c r="O1929" s="16"/>
      <c r="P1929" s="17"/>
      <c r="Q1929" s="17"/>
      <c r="R1929" s="16"/>
      <c r="S1929" s="39" t="s">
        <v>48</v>
      </c>
      <c r="T1929" s="18" t="s">
        <v>51</v>
      </c>
    </row>
    <row r="1930" spans="8:20" x14ac:dyDescent="0.25">
      <c r="H1930" s="15">
        <v>41301</v>
      </c>
      <c r="I1930" s="96">
        <v>4.1666666666666664E-2</v>
      </c>
      <c r="J1930" s="100">
        <f t="shared" si="130"/>
        <v>41301.041666666664</v>
      </c>
      <c r="K1930" s="16"/>
      <c r="L1930" s="100"/>
      <c r="M1930" s="106"/>
      <c r="N1930" s="16"/>
      <c r="O1930" s="16"/>
      <c r="P1930" s="17"/>
      <c r="Q1930" s="17"/>
      <c r="R1930" s="16"/>
      <c r="S1930" s="39" t="s">
        <v>48</v>
      </c>
      <c r="T1930" s="18" t="s">
        <v>51</v>
      </c>
    </row>
    <row r="1931" spans="8:20" x14ac:dyDescent="0.25">
      <c r="H1931" s="15">
        <v>41301</v>
      </c>
      <c r="I1931" s="96">
        <v>0.29166666666666669</v>
      </c>
      <c r="J1931" s="100">
        <f t="shared" si="130"/>
        <v>41301.291666666664</v>
      </c>
      <c r="K1931" s="16"/>
      <c r="L1931" s="100"/>
      <c r="M1931" s="106"/>
      <c r="N1931" s="16"/>
      <c r="O1931" s="16"/>
      <c r="P1931" s="17"/>
      <c r="Q1931" s="17"/>
      <c r="R1931" s="16"/>
      <c r="S1931" s="39" t="s">
        <v>48</v>
      </c>
      <c r="T1931" s="18" t="s">
        <v>51</v>
      </c>
    </row>
    <row r="1932" spans="8:20" x14ac:dyDescent="0.25">
      <c r="H1932" s="15">
        <v>41301</v>
      </c>
      <c r="I1932" s="96">
        <v>0.54166666666666663</v>
      </c>
      <c r="J1932" s="100">
        <f t="shared" si="130"/>
        <v>41301.541666666664</v>
      </c>
      <c r="K1932" s="16"/>
      <c r="L1932" s="100"/>
      <c r="M1932" s="106"/>
      <c r="N1932" s="16"/>
      <c r="O1932" s="16"/>
      <c r="P1932" s="17"/>
      <c r="Q1932" s="17"/>
      <c r="R1932" s="16"/>
      <c r="S1932" s="39" t="s">
        <v>48</v>
      </c>
      <c r="T1932" s="18" t="s">
        <v>51</v>
      </c>
    </row>
    <row r="1933" spans="8:20" x14ac:dyDescent="0.25">
      <c r="H1933" s="15">
        <v>41301</v>
      </c>
      <c r="I1933" s="96">
        <v>0.79166666666666663</v>
      </c>
      <c r="J1933" s="100">
        <f t="shared" si="130"/>
        <v>41301.791666666664</v>
      </c>
      <c r="K1933" s="16"/>
      <c r="L1933" s="100"/>
      <c r="M1933" s="106"/>
      <c r="N1933" s="16"/>
      <c r="O1933" s="16"/>
      <c r="P1933" s="17"/>
      <c r="Q1933" s="17"/>
      <c r="R1933" s="16"/>
      <c r="S1933" s="39" t="s">
        <v>48</v>
      </c>
      <c r="T1933" s="18" t="s">
        <v>51</v>
      </c>
    </row>
    <row r="1934" spans="8:20" x14ac:dyDescent="0.25">
      <c r="H1934" s="15">
        <v>41302</v>
      </c>
      <c r="I1934" s="96">
        <v>4.1666666666666664E-2</v>
      </c>
      <c r="J1934" s="100">
        <f t="shared" si="130"/>
        <v>41302.041666666664</v>
      </c>
      <c r="K1934" s="16"/>
      <c r="L1934" s="100"/>
      <c r="M1934" s="106"/>
      <c r="N1934" s="16"/>
      <c r="O1934" s="16"/>
      <c r="P1934" s="17"/>
      <c r="Q1934" s="17"/>
      <c r="R1934" s="16"/>
      <c r="S1934" s="39" t="s">
        <v>48</v>
      </c>
      <c r="T1934" s="18" t="s">
        <v>51</v>
      </c>
    </row>
    <row r="1935" spans="8:20" x14ac:dyDescent="0.25">
      <c r="H1935" s="15">
        <v>41302</v>
      </c>
      <c r="I1935" s="96">
        <v>0.29166666666666669</v>
      </c>
      <c r="J1935" s="100">
        <f t="shared" si="130"/>
        <v>41302.291666666664</v>
      </c>
      <c r="K1935" s="16"/>
      <c r="L1935" s="100"/>
      <c r="M1935" s="106"/>
      <c r="N1935" s="16"/>
      <c r="O1935" s="16"/>
      <c r="P1935" s="17"/>
      <c r="Q1935" s="17"/>
      <c r="R1935" s="16"/>
      <c r="S1935" s="39" t="s">
        <v>48</v>
      </c>
      <c r="T1935" s="18" t="s">
        <v>51</v>
      </c>
    </row>
    <row r="1936" spans="8:20" x14ac:dyDescent="0.25">
      <c r="H1936" s="15">
        <v>41302</v>
      </c>
      <c r="I1936" s="96">
        <v>0.54166666666666663</v>
      </c>
      <c r="J1936" s="100">
        <f t="shared" si="130"/>
        <v>41302.541666666664</v>
      </c>
      <c r="K1936" s="16"/>
      <c r="L1936" s="100"/>
      <c r="M1936" s="106"/>
      <c r="N1936" s="16"/>
      <c r="O1936" s="16"/>
      <c r="P1936" s="17"/>
      <c r="Q1936" s="17"/>
      <c r="R1936" s="16"/>
      <c r="S1936" s="39" t="s">
        <v>48</v>
      </c>
      <c r="T1936" s="18" t="s">
        <v>51</v>
      </c>
    </row>
    <row r="1937" spans="8:20" x14ac:dyDescent="0.25">
      <c r="H1937" s="15">
        <v>41302</v>
      </c>
      <c r="I1937" s="96">
        <v>0.79166666666666663</v>
      </c>
      <c r="J1937" s="100">
        <f t="shared" si="130"/>
        <v>41302.791666666664</v>
      </c>
      <c r="K1937" s="16"/>
      <c r="L1937" s="100"/>
      <c r="M1937" s="106"/>
      <c r="N1937" s="16"/>
      <c r="O1937" s="16"/>
      <c r="P1937" s="17"/>
      <c r="Q1937" s="17"/>
      <c r="R1937" s="16"/>
      <c r="S1937" s="39" t="s">
        <v>48</v>
      </c>
      <c r="T1937" s="18" t="s">
        <v>51</v>
      </c>
    </row>
    <row r="1938" spans="8:20" x14ac:dyDescent="0.25">
      <c r="H1938" s="15">
        <v>41303</v>
      </c>
      <c r="I1938" s="96">
        <v>4.1666666666666664E-2</v>
      </c>
      <c r="J1938" s="100">
        <f t="shared" si="130"/>
        <v>41303.041666666664</v>
      </c>
      <c r="K1938" s="16"/>
      <c r="L1938" s="100"/>
      <c r="M1938" s="106"/>
      <c r="N1938" s="16"/>
      <c r="O1938" s="16"/>
      <c r="P1938" s="17"/>
      <c r="Q1938" s="17"/>
      <c r="R1938" s="16"/>
      <c r="S1938" s="39" t="s">
        <v>48</v>
      </c>
      <c r="T1938" s="18" t="s">
        <v>51</v>
      </c>
    </row>
    <row r="1939" spans="8:20" x14ac:dyDescent="0.25">
      <c r="H1939" s="15">
        <v>41303</v>
      </c>
      <c r="I1939" s="96">
        <v>0.29166666666666669</v>
      </c>
      <c r="J1939" s="100">
        <f t="shared" si="130"/>
        <v>41303.291666666664</v>
      </c>
      <c r="K1939" s="16"/>
      <c r="L1939" s="100"/>
      <c r="M1939" s="106"/>
      <c r="N1939" s="16"/>
      <c r="O1939" s="16"/>
      <c r="P1939" s="17"/>
      <c r="Q1939" s="17"/>
      <c r="R1939" s="16"/>
      <c r="S1939" s="39" t="s">
        <v>48</v>
      </c>
      <c r="T1939" s="18" t="s">
        <v>51</v>
      </c>
    </row>
    <row r="1940" spans="8:20" x14ac:dyDescent="0.25">
      <c r="H1940" s="15">
        <v>41303</v>
      </c>
      <c r="I1940" s="96">
        <v>0.54166666666666663</v>
      </c>
      <c r="J1940" s="100">
        <f t="shared" si="130"/>
        <v>41303.541666666664</v>
      </c>
      <c r="K1940" s="16"/>
      <c r="L1940" s="100"/>
      <c r="M1940" s="106"/>
      <c r="N1940" s="16"/>
      <c r="O1940" s="16"/>
      <c r="P1940" s="17"/>
      <c r="Q1940" s="17"/>
      <c r="R1940" s="16"/>
      <c r="S1940" s="39" t="s">
        <v>48</v>
      </c>
      <c r="T1940" s="18" t="s">
        <v>51</v>
      </c>
    </row>
    <row r="1941" spans="8:20" x14ac:dyDescent="0.25">
      <c r="H1941" s="15">
        <v>41303</v>
      </c>
      <c r="I1941" s="96">
        <v>0.79166666666666663</v>
      </c>
      <c r="J1941" s="100">
        <f t="shared" si="130"/>
        <v>41303.791666666664</v>
      </c>
      <c r="K1941" s="16"/>
      <c r="L1941" s="100"/>
      <c r="M1941" s="106"/>
      <c r="N1941" s="16"/>
      <c r="O1941" s="16"/>
      <c r="P1941" s="17"/>
      <c r="Q1941" s="17"/>
      <c r="R1941" s="16"/>
      <c r="S1941" s="39" t="s">
        <v>48</v>
      </c>
      <c r="T1941" s="18" t="s">
        <v>51</v>
      </c>
    </row>
    <row r="1942" spans="8:20" x14ac:dyDescent="0.25">
      <c r="H1942" s="15">
        <v>41304</v>
      </c>
      <c r="I1942" s="96">
        <v>4.1666666666666664E-2</v>
      </c>
      <c r="J1942" s="100">
        <f t="shared" si="130"/>
        <v>41304.041666666664</v>
      </c>
      <c r="K1942" s="16"/>
      <c r="L1942" s="100"/>
      <c r="M1942" s="106"/>
      <c r="N1942" s="16"/>
      <c r="O1942" s="16"/>
      <c r="P1942" s="17"/>
      <c r="Q1942" s="17"/>
      <c r="R1942" s="16"/>
      <c r="S1942" s="39" t="s">
        <v>48</v>
      </c>
      <c r="T1942" s="18" t="s">
        <v>51</v>
      </c>
    </row>
    <row r="1943" spans="8:20" x14ac:dyDescent="0.25">
      <c r="H1943" s="15">
        <v>41304</v>
      </c>
      <c r="I1943" s="96">
        <v>0.29166666666666669</v>
      </c>
      <c r="J1943" s="100">
        <f t="shared" si="130"/>
        <v>41304.291666666664</v>
      </c>
      <c r="K1943" s="16"/>
      <c r="L1943" s="100"/>
      <c r="M1943" s="106"/>
      <c r="N1943" s="16"/>
      <c r="O1943" s="16"/>
      <c r="P1943" s="17"/>
      <c r="Q1943" s="17"/>
      <c r="R1943" s="16"/>
      <c r="S1943" s="39" t="s">
        <v>48</v>
      </c>
      <c r="T1943" s="18" t="s">
        <v>51</v>
      </c>
    </row>
    <row r="1944" spans="8:20" x14ac:dyDescent="0.25">
      <c r="H1944" s="15">
        <v>41304</v>
      </c>
      <c r="I1944" s="96">
        <v>0.54166666666666663</v>
      </c>
      <c r="J1944" s="100">
        <f t="shared" si="130"/>
        <v>41304.541666666664</v>
      </c>
      <c r="K1944" s="16"/>
      <c r="L1944" s="100"/>
      <c r="M1944" s="106"/>
      <c r="N1944" s="16"/>
      <c r="O1944" s="16"/>
      <c r="P1944" s="17"/>
      <c r="Q1944" s="17"/>
      <c r="R1944" s="16"/>
      <c r="S1944" s="39" t="s">
        <v>48</v>
      </c>
      <c r="T1944" s="18" t="s">
        <v>51</v>
      </c>
    </row>
    <row r="1945" spans="8:20" x14ac:dyDescent="0.25">
      <c r="H1945" s="15">
        <v>41304</v>
      </c>
      <c r="I1945" s="96">
        <v>0.79166666666666663</v>
      </c>
      <c r="J1945" s="100">
        <f t="shared" si="130"/>
        <v>41304.791666666664</v>
      </c>
      <c r="K1945" s="16"/>
      <c r="L1945" s="100"/>
      <c r="M1945" s="106"/>
      <c r="N1945" s="16"/>
      <c r="O1945" s="16"/>
      <c r="P1945" s="17"/>
      <c r="Q1945" s="17"/>
      <c r="R1945" s="16"/>
      <c r="S1945" s="39" t="s">
        <v>48</v>
      </c>
      <c r="T1945" s="18" t="s">
        <v>51</v>
      </c>
    </row>
    <row r="1946" spans="8:20" x14ac:dyDescent="0.25">
      <c r="H1946" s="15">
        <v>41305</v>
      </c>
      <c r="I1946" s="96">
        <v>4.1666666666666664E-2</v>
      </c>
      <c r="J1946" s="100">
        <f t="shared" si="130"/>
        <v>41305.041666666664</v>
      </c>
      <c r="K1946" s="16"/>
      <c r="L1946" s="100"/>
      <c r="M1946" s="106"/>
      <c r="N1946" s="16"/>
      <c r="O1946" s="16"/>
      <c r="P1946" s="17"/>
      <c r="Q1946" s="17"/>
      <c r="R1946" s="16"/>
      <c r="S1946" s="39" t="s">
        <v>48</v>
      </c>
      <c r="T1946" s="18" t="s">
        <v>51</v>
      </c>
    </row>
    <row r="1947" spans="8:20" x14ac:dyDescent="0.25">
      <c r="H1947" s="15">
        <v>41305</v>
      </c>
      <c r="I1947" s="96">
        <v>0.29166666666666669</v>
      </c>
      <c r="J1947" s="100">
        <f t="shared" si="130"/>
        <v>41305.291666666664</v>
      </c>
      <c r="K1947" s="16"/>
      <c r="L1947" s="100"/>
      <c r="M1947" s="106"/>
      <c r="N1947" s="16"/>
      <c r="O1947" s="16"/>
      <c r="P1947" s="17"/>
      <c r="Q1947" s="17"/>
      <c r="R1947" s="16"/>
      <c r="S1947" s="39" t="s">
        <v>48</v>
      </c>
      <c r="T1947" s="18" t="s">
        <v>51</v>
      </c>
    </row>
    <row r="1948" spans="8:20" x14ac:dyDescent="0.25">
      <c r="H1948" s="15">
        <v>41305</v>
      </c>
      <c r="I1948" s="96">
        <v>0.54166666666666663</v>
      </c>
      <c r="J1948" s="100">
        <f t="shared" si="130"/>
        <v>41305.541666666664</v>
      </c>
      <c r="K1948" s="16"/>
      <c r="L1948" s="100"/>
      <c r="M1948" s="106"/>
      <c r="N1948" s="16"/>
      <c r="O1948" s="16"/>
      <c r="P1948" s="17"/>
      <c r="Q1948" s="17"/>
      <c r="R1948" s="16"/>
      <c r="S1948" s="39" t="s">
        <v>48</v>
      </c>
      <c r="T1948" s="18" t="s">
        <v>51</v>
      </c>
    </row>
    <row r="1949" spans="8:20" x14ac:dyDescent="0.25">
      <c r="H1949" s="15">
        <v>41305</v>
      </c>
      <c r="I1949" s="96">
        <v>0.79166666666666663</v>
      </c>
      <c r="J1949" s="100">
        <f t="shared" si="130"/>
        <v>41305.791666666664</v>
      </c>
      <c r="K1949" s="16"/>
      <c r="L1949" s="100"/>
      <c r="M1949" s="106"/>
      <c r="N1949" s="16"/>
      <c r="O1949" s="16"/>
      <c r="P1949" s="17"/>
      <c r="Q1949" s="17"/>
      <c r="R1949" s="16"/>
      <c r="S1949" s="39" t="s">
        <v>48</v>
      </c>
      <c r="T1949" s="18" t="s">
        <v>51</v>
      </c>
    </row>
    <row r="1950" spans="8:20" x14ac:dyDescent="0.25">
      <c r="H1950" s="15">
        <v>41306</v>
      </c>
      <c r="I1950" s="96">
        <v>4.1666666666666664E-2</v>
      </c>
      <c r="J1950" s="100">
        <f t="shared" si="130"/>
        <v>41306.041666666664</v>
      </c>
      <c r="K1950" s="16"/>
      <c r="L1950" s="100"/>
      <c r="M1950" s="106"/>
      <c r="N1950" s="16"/>
      <c r="O1950" s="16"/>
      <c r="P1950" s="17"/>
      <c r="Q1950" s="17"/>
      <c r="R1950" s="16"/>
      <c r="S1950" s="39" t="s">
        <v>48</v>
      </c>
      <c r="T1950" s="18" t="s">
        <v>51</v>
      </c>
    </row>
    <row r="1951" spans="8:20" x14ac:dyDescent="0.25">
      <c r="H1951" s="15">
        <v>41306</v>
      </c>
      <c r="I1951" s="96">
        <v>0.29166666666666669</v>
      </c>
      <c r="J1951" s="100">
        <f t="shared" si="130"/>
        <v>41306.291666666664</v>
      </c>
      <c r="K1951" s="16"/>
      <c r="L1951" s="100"/>
      <c r="M1951" s="106"/>
      <c r="N1951" s="16"/>
      <c r="O1951" s="16"/>
      <c r="P1951" s="17"/>
      <c r="Q1951" s="17"/>
      <c r="R1951" s="16"/>
      <c r="S1951" s="39" t="s">
        <v>48</v>
      </c>
      <c r="T1951" s="18" t="s">
        <v>51</v>
      </c>
    </row>
    <row r="1952" spans="8:20" x14ac:dyDescent="0.25">
      <c r="H1952" s="15">
        <v>41306</v>
      </c>
      <c r="I1952" s="96">
        <v>0.54166666666666663</v>
      </c>
      <c r="J1952" s="100">
        <f t="shared" si="130"/>
        <v>41306.541666666664</v>
      </c>
      <c r="K1952" s="16"/>
      <c r="L1952" s="100"/>
      <c r="M1952" s="106"/>
      <c r="N1952" s="16"/>
      <c r="O1952" s="16"/>
      <c r="P1952" s="17"/>
      <c r="Q1952" s="17"/>
      <c r="R1952" s="16"/>
      <c r="S1952" s="39" t="s">
        <v>48</v>
      </c>
      <c r="T1952" s="18" t="s">
        <v>51</v>
      </c>
    </row>
    <row r="1953" spans="8:20" x14ac:dyDescent="0.25">
      <c r="H1953" s="15">
        <v>41306</v>
      </c>
      <c r="I1953" s="96">
        <v>0.79166666666666663</v>
      </c>
      <c r="J1953" s="100">
        <f t="shared" si="130"/>
        <v>41306.791666666664</v>
      </c>
      <c r="K1953" s="16"/>
      <c r="L1953" s="100"/>
      <c r="M1953" s="106"/>
      <c r="N1953" s="16"/>
      <c r="O1953" s="16"/>
      <c r="P1953" s="17"/>
      <c r="Q1953" s="17"/>
      <c r="R1953" s="16"/>
      <c r="S1953" s="39" t="s">
        <v>48</v>
      </c>
      <c r="T1953" s="18" t="s">
        <v>51</v>
      </c>
    </row>
    <row r="1954" spans="8:20" x14ac:dyDescent="0.25">
      <c r="H1954" s="15">
        <v>41307</v>
      </c>
      <c r="I1954" s="96">
        <v>4.1666666666666664E-2</v>
      </c>
      <c r="J1954" s="100">
        <f t="shared" si="130"/>
        <v>41307.041666666664</v>
      </c>
      <c r="K1954" s="16"/>
      <c r="L1954" s="100"/>
      <c r="M1954" s="106"/>
      <c r="N1954" s="16"/>
      <c r="O1954" s="16"/>
      <c r="P1954" s="17"/>
      <c r="Q1954" s="17"/>
      <c r="R1954" s="16"/>
      <c r="S1954" s="39" t="s">
        <v>48</v>
      </c>
      <c r="T1954" s="18" t="s">
        <v>51</v>
      </c>
    </row>
    <row r="1955" spans="8:20" x14ac:dyDescent="0.25">
      <c r="H1955" s="15">
        <v>41307</v>
      </c>
      <c r="I1955" s="96">
        <v>0.29166666666666669</v>
      </c>
      <c r="J1955" s="100">
        <f t="shared" si="130"/>
        <v>41307.291666666664</v>
      </c>
      <c r="K1955" s="16"/>
      <c r="L1955" s="100"/>
      <c r="M1955" s="106"/>
      <c r="N1955" s="16"/>
      <c r="O1955" s="16"/>
      <c r="P1955" s="17"/>
      <c r="Q1955" s="17"/>
      <c r="R1955" s="16"/>
      <c r="S1955" s="39" t="s">
        <v>48</v>
      </c>
      <c r="T1955" s="18" t="s">
        <v>51</v>
      </c>
    </row>
    <row r="1956" spans="8:20" x14ac:dyDescent="0.25">
      <c r="H1956" s="15">
        <v>41307</v>
      </c>
      <c r="I1956" s="96">
        <v>0.54166666666666663</v>
      </c>
      <c r="J1956" s="100">
        <f t="shared" si="130"/>
        <v>41307.541666666664</v>
      </c>
      <c r="K1956" s="16"/>
      <c r="L1956" s="100"/>
      <c r="M1956" s="106"/>
      <c r="N1956" s="16"/>
      <c r="O1956" s="16"/>
      <c r="P1956" s="17"/>
      <c r="Q1956" s="17"/>
      <c r="R1956" s="16"/>
      <c r="S1956" s="39" t="s">
        <v>48</v>
      </c>
      <c r="T1956" s="18" t="s">
        <v>51</v>
      </c>
    </row>
    <row r="1957" spans="8:20" x14ac:dyDescent="0.25">
      <c r="H1957" s="15">
        <v>41307</v>
      </c>
      <c r="I1957" s="96">
        <v>0.79166666666666663</v>
      </c>
      <c r="J1957" s="100">
        <f t="shared" si="130"/>
        <v>41307.791666666664</v>
      </c>
      <c r="K1957" s="16"/>
      <c r="L1957" s="100"/>
      <c r="M1957" s="106"/>
      <c r="N1957" s="16"/>
      <c r="O1957" s="16"/>
      <c r="P1957" s="17"/>
      <c r="Q1957" s="17"/>
      <c r="R1957" s="16"/>
      <c r="S1957" s="39" t="s">
        <v>48</v>
      </c>
      <c r="T1957" s="18" t="s">
        <v>51</v>
      </c>
    </row>
    <row r="1958" spans="8:20" x14ac:dyDescent="0.25">
      <c r="H1958" s="15">
        <v>41308</v>
      </c>
      <c r="I1958" s="96">
        <v>4.1666666666666664E-2</v>
      </c>
      <c r="J1958" s="100">
        <f t="shared" si="130"/>
        <v>41308.041666666664</v>
      </c>
      <c r="K1958" s="16"/>
      <c r="L1958" s="100"/>
      <c r="M1958" s="106"/>
      <c r="N1958" s="16"/>
      <c r="O1958" s="16"/>
      <c r="P1958" s="17"/>
      <c r="Q1958" s="17"/>
      <c r="R1958" s="16"/>
      <c r="S1958" s="39" t="s">
        <v>48</v>
      </c>
      <c r="T1958" s="18" t="s">
        <v>51</v>
      </c>
    </row>
    <row r="1959" spans="8:20" x14ac:dyDescent="0.25">
      <c r="H1959" s="15">
        <v>41308</v>
      </c>
      <c r="I1959" s="96">
        <v>0.29166666666666669</v>
      </c>
      <c r="J1959" s="100">
        <f t="shared" si="130"/>
        <v>41308.291666666664</v>
      </c>
      <c r="K1959" s="16"/>
      <c r="L1959" s="100"/>
      <c r="M1959" s="106"/>
      <c r="N1959" s="16"/>
      <c r="O1959" s="16"/>
      <c r="P1959" s="17"/>
      <c r="Q1959" s="17"/>
      <c r="R1959" s="16"/>
      <c r="S1959" s="39" t="s">
        <v>48</v>
      </c>
      <c r="T1959" s="18" t="s">
        <v>51</v>
      </c>
    </row>
    <row r="1960" spans="8:20" x14ac:dyDescent="0.25">
      <c r="H1960" s="15">
        <v>41308</v>
      </c>
      <c r="I1960" s="96">
        <v>0.54166666666666663</v>
      </c>
      <c r="J1960" s="100">
        <f t="shared" si="130"/>
        <v>41308.541666666664</v>
      </c>
      <c r="K1960" s="16"/>
      <c r="L1960" s="100"/>
      <c r="M1960" s="106"/>
      <c r="N1960" s="16"/>
      <c r="O1960" s="16"/>
      <c r="P1960" s="17"/>
      <c r="Q1960" s="17"/>
      <c r="R1960" s="16"/>
      <c r="S1960" s="39" t="s">
        <v>48</v>
      </c>
      <c r="T1960" s="18" t="s">
        <v>51</v>
      </c>
    </row>
    <row r="1961" spans="8:20" x14ac:dyDescent="0.25">
      <c r="H1961" s="15">
        <v>41308</v>
      </c>
      <c r="I1961" s="96">
        <v>0.79166666666666663</v>
      </c>
      <c r="J1961" s="100">
        <f t="shared" si="130"/>
        <v>41308.791666666664</v>
      </c>
      <c r="K1961" s="16"/>
      <c r="L1961" s="100"/>
      <c r="M1961" s="106"/>
      <c r="N1961" s="16"/>
      <c r="O1961" s="16"/>
      <c r="P1961" s="17"/>
      <c r="Q1961" s="17"/>
      <c r="R1961" s="16"/>
      <c r="S1961" s="39" t="s">
        <v>48</v>
      </c>
      <c r="T1961" s="18" t="s">
        <v>51</v>
      </c>
    </row>
    <row r="1962" spans="8:20" x14ac:dyDescent="0.25">
      <c r="H1962" s="15">
        <v>41309</v>
      </c>
      <c r="I1962" s="96">
        <v>4.1666666666666664E-2</v>
      </c>
      <c r="J1962" s="100">
        <f t="shared" si="130"/>
        <v>41309.041666666664</v>
      </c>
      <c r="K1962" s="16"/>
      <c r="L1962" s="100"/>
      <c r="M1962" s="106"/>
      <c r="N1962" s="16"/>
      <c r="O1962" s="16"/>
      <c r="P1962" s="17"/>
      <c r="Q1962" s="17"/>
      <c r="R1962" s="16"/>
      <c r="S1962" s="39" t="s">
        <v>48</v>
      </c>
      <c r="T1962" s="18" t="s">
        <v>51</v>
      </c>
    </row>
    <row r="1963" spans="8:20" x14ac:dyDescent="0.25">
      <c r="H1963" s="15">
        <v>41309</v>
      </c>
      <c r="I1963" s="96">
        <v>0.29166666666666669</v>
      </c>
      <c r="J1963" s="100">
        <f t="shared" ref="J1963:J2026" si="131">H1963+I1963</f>
        <v>41309.291666666664</v>
      </c>
      <c r="K1963" s="16"/>
      <c r="L1963" s="100"/>
      <c r="M1963" s="106"/>
      <c r="N1963" s="16"/>
      <c r="O1963" s="16"/>
      <c r="P1963" s="17"/>
      <c r="Q1963" s="17"/>
      <c r="R1963" s="16"/>
      <c r="S1963" s="39" t="s">
        <v>48</v>
      </c>
      <c r="T1963" s="18" t="s">
        <v>51</v>
      </c>
    </row>
    <row r="1964" spans="8:20" x14ac:dyDescent="0.25">
      <c r="H1964" s="15">
        <v>41309</v>
      </c>
      <c r="I1964" s="96">
        <v>0.54166666666666663</v>
      </c>
      <c r="J1964" s="100">
        <f t="shared" si="131"/>
        <v>41309.541666666664</v>
      </c>
      <c r="K1964" s="16"/>
      <c r="L1964" s="100"/>
      <c r="M1964" s="106"/>
      <c r="N1964" s="16"/>
      <c r="O1964" s="16"/>
      <c r="P1964" s="17"/>
      <c r="Q1964" s="17"/>
      <c r="R1964" s="16"/>
      <c r="S1964" s="39" t="s">
        <v>48</v>
      </c>
      <c r="T1964" s="18" t="s">
        <v>51</v>
      </c>
    </row>
    <row r="1965" spans="8:20" x14ac:dyDescent="0.25">
      <c r="H1965" s="15">
        <v>41309</v>
      </c>
      <c r="I1965" s="96">
        <v>0.79166666666666663</v>
      </c>
      <c r="J1965" s="100">
        <f t="shared" si="131"/>
        <v>41309.791666666664</v>
      </c>
      <c r="K1965" s="16"/>
      <c r="L1965" s="100"/>
      <c r="M1965" s="106"/>
      <c r="N1965" s="16"/>
      <c r="O1965" s="16"/>
      <c r="P1965" s="17"/>
      <c r="Q1965" s="17"/>
      <c r="R1965" s="16"/>
      <c r="S1965" s="39" t="s">
        <v>48</v>
      </c>
      <c r="T1965" s="18" t="s">
        <v>51</v>
      </c>
    </row>
    <row r="1966" spans="8:20" x14ac:dyDescent="0.25">
      <c r="H1966" s="15">
        <v>41310</v>
      </c>
      <c r="I1966" s="96">
        <v>4.1666666666666664E-2</v>
      </c>
      <c r="J1966" s="100">
        <f t="shared" si="131"/>
        <v>41310.041666666664</v>
      </c>
      <c r="K1966" s="16"/>
      <c r="L1966" s="100"/>
      <c r="M1966" s="106"/>
      <c r="N1966" s="16"/>
      <c r="O1966" s="16"/>
      <c r="P1966" s="17"/>
      <c r="Q1966" s="17"/>
      <c r="R1966" s="16"/>
      <c r="S1966" s="39" t="s">
        <v>48</v>
      </c>
      <c r="T1966" s="18" t="s">
        <v>51</v>
      </c>
    </row>
    <row r="1967" spans="8:20" x14ac:dyDescent="0.25">
      <c r="H1967" s="15">
        <v>41310</v>
      </c>
      <c r="I1967" s="96">
        <v>0.29166666666666669</v>
      </c>
      <c r="J1967" s="100">
        <f t="shared" si="131"/>
        <v>41310.291666666664</v>
      </c>
      <c r="K1967" s="16"/>
      <c r="L1967" s="100"/>
      <c r="M1967" s="106"/>
      <c r="N1967" s="16"/>
      <c r="O1967" s="16"/>
      <c r="P1967" s="17"/>
      <c r="Q1967" s="17"/>
      <c r="R1967" s="16"/>
      <c r="S1967" s="39" t="s">
        <v>48</v>
      </c>
      <c r="T1967" s="18" t="s">
        <v>51</v>
      </c>
    </row>
    <row r="1968" spans="8:20" x14ac:dyDescent="0.25">
      <c r="H1968" s="15">
        <v>41310</v>
      </c>
      <c r="I1968" s="96">
        <v>0.54166666666666663</v>
      </c>
      <c r="J1968" s="100">
        <f t="shared" si="131"/>
        <v>41310.541666666664</v>
      </c>
      <c r="K1968" s="16"/>
      <c r="L1968" s="100"/>
      <c r="M1968" s="106"/>
      <c r="N1968" s="16"/>
      <c r="O1968" s="16"/>
      <c r="P1968" s="17"/>
      <c r="Q1968" s="17"/>
      <c r="R1968" s="16"/>
      <c r="S1968" s="39" t="s">
        <v>48</v>
      </c>
      <c r="T1968" s="18" t="s">
        <v>51</v>
      </c>
    </row>
    <row r="1969" spans="8:20" x14ac:dyDescent="0.25">
      <c r="H1969" s="15">
        <v>41310</v>
      </c>
      <c r="I1969" s="96">
        <v>0.79166666666666663</v>
      </c>
      <c r="J1969" s="100">
        <f t="shared" si="131"/>
        <v>41310.791666666664</v>
      </c>
      <c r="K1969" s="16"/>
      <c r="L1969" s="100"/>
      <c r="M1969" s="106"/>
      <c r="N1969" s="16"/>
      <c r="O1969" s="16"/>
      <c r="P1969" s="17"/>
      <c r="Q1969" s="17"/>
      <c r="R1969" s="16"/>
      <c r="S1969" s="39" t="s">
        <v>48</v>
      </c>
      <c r="T1969" s="18" t="s">
        <v>51</v>
      </c>
    </row>
    <row r="1970" spans="8:20" x14ac:dyDescent="0.25">
      <c r="H1970" s="15">
        <v>41311</v>
      </c>
      <c r="I1970" s="96">
        <v>4.1666666666666664E-2</v>
      </c>
      <c r="J1970" s="100">
        <f t="shared" si="131"/>
        <v>41311.041666666664</v>
      </c>
      <c r="K1970" s="16"/>
      <c r="L1970" s="100"/>
      <c r="M1970" s="106"/>
      <c r="N1970" s="16"/>
      <c r="O1970" s="16"/>
      <c r="P1970" s="17"/>
      <c r="Q1970" s="17"/>
      <c r="R1970" s="16"/>
      <c r="S1970" s="39" t="s">
        <v>48</v>
      </c>
      <c r="T1970" s="18" t="s">
        <v>51</v>
      </c>
    </row>
    <row r="1971" spans="8:20" x14ac:dyDescent="0.25">
      <c r="H1971" s="15">
        <v>41311</v>
      </c>
      <c r="I1971" s="96">
        <v>0.29166666666666669</v>
      </c>
      <c r="J1971" s="100">
        <f t="shared" si="131"/>
        <v>41311.291666666664</v>
      </c>
      <c r="K1971" s="16"/>
      <c r="L1971" s="100"/>
      <c r="M1971" s="106"/>
      <c r="N1971" s="16"/>
      <c r="O1971" s="16"/>
      <c r="P1971" s="17"/>
      <c r="Q1971" s="17"/>
      <c r="R1971" s="16"/>
      <c r="S1971" s="39" t="s">
        <v>48</v>
      </c>
      <c r="T1971" s="18" t="s">
        <v>51</v>
      </c>
    </row>
    <row r="1972" spans="8:20" x14ac:dyDescent="0.25">
      <c r="H1972" s="15">
        <v>41311</v>
      </c>
      <c r="I1972" s="96">
        <v>0.54166666666666663</v>
      </c>
      <c r="J1972" s="100">
        <f t="shared" si="131"/>
        <v>41311.541666666664</v>
      </c>
      <c r="K1972" s="16"/>
      <c r="L1972" s="100"/>
      <c r="M1972" s="106"/>
      <c r="N1972" s="16"/>
      <c r="O1972" s="16"/>
      <c r="P1972" s="17"/>
      <c r="Q1972" s="17"/>
      <c r="R1972" s="16"/>
      <c r="S1972" s="39" t="s">
        <v>48</v>
      </c>
      <c r="T1972" s="18" t="s">
        <v>51</v>
      </c>
    </row>
    <row r="1973" spans="8:20" x14ac:dyDescent="0.25">
      <c r="H1973" s="15">
        <v>41311</v>
      </c>
      <c r="I1973" s="96">
        <v>0.79166666666666663</v>
      </c>
      <c r="J1973" s="100">
        <f t="shared" si="131"/>
        <v>41311.791666666664</v>
      </c>
      <c r="K1973" s="16"/>
      <c r="L1973" s="100"/>
      <c r="M1973" s="106"/>
      <c r="N1973" s="16"/>
      <c r="O1973" s="16"/>
      <c r="P1973" s="17"/>
      <c r="Q1973" s="17"/>
      <c r="R1973" s="16"/>
      <c r="S1973" s="39" t="s">
        <v>48</v>
      </c>
      <c r="T1973" s="18" t="s">
        <v>51</v>
      </c>
    </row>
    <row r="1974" spans="8:20" x14ac:dyDescent="0.25">
      <c r="H1974" s="15">
        <v>41312</v>
      </c>
      <c r="I1974" s="96">
        <v>4.1666666666666664E-2</v>
      </c>
      <c r="J1974" s="100">
        <f t="shared" si="131"/>
        <v>41312.041666666664</v>
      </c>
      <c r="K1974" s="16"/>
      <c r="L1974" s="100"/>
      <c r="M1974" s="106"/>
      <c r="N1974" s="16"/>
      <c r="O1974" s="16"/>
      <c r="P1974" s="17"/>
      <c r="Q1974" s="17"/>
      <c r="R1974" s="16"/>
      <c r="S1974" s="39" t="s">
        <v>48</v>
      </c>
      <c r="T1974" s="18" t="s">
        <v>51</v>
      </c>
    </row>
    <row r="1975" spans="8:20" x14ac:dyDescent="0.25">
      <c r="H1975" s="15">
        <v>41312</v>
      </c>
      <c r="I1975" s="96">
        <v>0.29166666666666669</v>
      </c>
      <c r="J1975" s="100">
        <f t="shared" si="131"/>
        <v>41312.291666666664</v>
      </c>
      <c r="K1975" s="16"/>
      <c r="L1975" s="100"/>
      <c r="M1975" s="106"/>
      <c r="N1975" s="16"/>
      <c r="O1975" s="16"/>
      <c r="P1975" s="17"/>
      <c r="Q1975" s="17"/>
      <c r="R1975" s="16"/>
      <c r="S1975" s="39" t="s">
        <v>48</v>
      </c>
      <c r="T1975" s="18" t="s">
        <v>51</v>
      </c>
    </row>
    <row r="1976" spans="8:20" x14ac:dyDescent="0.25">
      <c r="H1976" s="15">
        <v>41312</v>
      </c>
      <c r="I1976" s="96">
        <v>0.54166666666666663</v>
      </c>
      <c r="J1976" s="100">
        <f t="shared" si="131"/>
        <v>41312.541666666664</v>
      </c>
      <c r="K1976" s="16"/>
      <c r="L1976" s="100"/>
      <c r="M1976" s="106"/>
      <c r="N1976" s="16"/>
      <c r="O1976" s="16"/>
      <c r="P1976" s="17"/>
      <c r="Q1976" s="17"/>
      <c r="R1976" s="16"/>
      <c r="S1976" s="39" t="s">
        <v>48</v>
      </c>
      <c r="T1976" s="18" t="s">
        <v>51</v>
      </c>
    </row>
    <row r="1977" spans="8:20" x14ac:dyDescent="0.25">
      <c r="H1977" s="15">
        <v>41312</v>
      </c>
      <c r="I1977" s="96">
        <v>0.79166666666666663</v>
      </c>
      <c r="J1977" s="100">
        <f t="shared" si="131"/>
        <v>41312.791666666664</v>
      </c>
      <c r="K1977" s="16"/>
      <c r="L1977" s="100"/>
      <c r="M1977" s="106"/>
      <c r="N1977" s="16"/>
      <c r="O1977" s="16"/>
      <c r="P1977" s="17"/>
      <c r="Q1977" s="17"/>
      <c r="R1977" s="16"/>
      <c r="S1977" s="39" t="s">
        <v>48</v>
      </c>
      <c r="T1977" s="18" t="s">
        <v>51</v>
      </c>
    </row>
    <row r="1978" spans="8:20" x14ac:dyDescent="0.25">
      <c r="H1978" s="15">
        <v>41313</v>
      </c>
      <c r="I1978" s="96">
        <v>4.1666666666666664E-2</v>
      </c>
      <c r="J1978" s="100">
        <f t="shared" si="131"/>
        <v>41313.041666666664</v>
      </c>
      <c r="K1978" s="16"/>
      <c r="L1978" s="100"/>
      <c r="M1978" s="106"/>
      <c r="N1978" s="16"/>
      <c r="O1978" s="16"/>
      <c r="P1978" s="17"/>
      <c r="Q1978" s="17"/>
      <c r="R1978" s="16"/>
      <c r="S1978" s="39" t="s">
        <v>48</v>
      </c>
      <c r="T1978" s="18" t="s">
        <v>51</v>
      </c>
    </row>
    <row r="1979" spans="8:20" x14ac:dyDescent="0.25">
      <c r="H1979" s="15">
        <v>41313</v>
      </c>
      <c r="I1979" s="96">
        <v>0.29166666666666669</v>
      </c>
      <c r="J1979" s="100">
        <f t="shared" si="131"/>
        <v>41313.291666666664</v>
      </c>
      <c r="K1979" s="16"/>
      <c r="L1979" s="100"/>
      <c r="M1979" s="106"/>
      <c r="N1979" s="16"/>
      <c r="O1979" s="16"/>
      <c r="P1979" s="17"/>
      <c r="Q1979" s="17"/>
      <c r="R1979" s="16"/>
      <c r="S1979" s="39" t="s">
        <v>48</v>
      </c>
      <c r="T1979" s="18" t="s">
        <v>51</v>
      </c>
    </row>
    <row r="1980" spans="8:20" x14ac:dyDescent="0.25">
      <c r="H1980" s="15">
        <v>41313</v>
      </c>
      <c r="I1980" s="96">
        <v>0.54166666666666663</v>
      </c>
      <c r="J1980" s="100">
        <f t="shared" si="131"/>
        <v>41313.541666666664</v>
      </c>
      <c r="K1980" s="16"/>
      <c r="L1980" s="100"/>
      <c r="M1980" s="106"/>
      <c r="N1980" s="16"/>
      <c r="O1980" s="16"/>
      <c r="P1980" s="17"/>
      <c r="Q1980" s="17"/>
      <c r="R1980" s="16"/>
      <c r="S1980" s="39" t="s">
        <v>48</v>
      </c>
      <c r="T1980" s="18" t="s">
        <v>51</v>
      </c>
    </row>
    <row r="1981" spans="8:20" x14ac:dyDescent="0.25">
      <c r="H1981" s="15">
        <v>41313</v>
      </c>
      <c r="I1981" s="96">
        <v>0.79166666666666663</v>
      </c>
      <c r="J1981" s="100">
        <f t="shared" si="131"/>
        <v>41313.791666666664</v>
      </c>
      <c r="K1981" s="16"/>
      <c r="L1981" s="100"/>
      <c r="M1981" s="106"/>
      <c r="N1981" s="16"/>
      <c r="O1981" s="16"/>
      <c r="P1981" s="17"/>
      <c r="Q1981" s="17"/>
      <c r="R1981" s="16"/>
      <c r="S1981" s="39" t="s">
        <v>48</v>
      </c>
      <c r="T1981" s="18" t="s">
        <v>51</v>
      </c>
    </row>
    <row r="1982" spans="8:20" x14ac:dyDescent="0.25">
      <c r="H1982" s="15">
        <v>41314</v>
      </c>
      <c r="I1982" s="96">
        <v>4.1666666666666664E-2</v>
      </c>
      <c r="J1982" s="100">
        <f t="shared" si="131"/>
        <v>41314.041666666664</v>
      </c>
      <c r="K1982" s="16"/>
      <c r="L1982" s="100"/>
      <c r="M1982" s="106"/>
      <c r="N1982" s="16"/>
      <c r="O1982" s="16"/>
      <c r="P1982" s="17"/>
      <c r="Q1982" s="17"/>
      <c r="R1982" s="16"/>
      <c r="S1982" s="39" t="s">
        <v>48</v>
      </c>
      <c r="T1982" s="18" t="s">
        <v>51</v>
      </c>
    </row>
    <row r="1983" spans="8:20" x14ac:dyDescent="0.25">
      <c r="H1983" s="15">
        <v>41314</v>
      </c>
      <c r="I1983" s="96">
        <v>0.29166666666666669</v>
      </c>
      <c r="J1983" s="100">
        <f t="shared" si="131"/>
        <v>41314.291666666664</v>
      </c>
      <c r="K1983" s="16"/>
      <c r="L1983" s="100"/>
      <c r="M1983" s="106"/>
      <c r="N1983" s="16"/>
      <c r="O1983" s="16"/>
      <c r="P1983" s="17"/>
      <c r="Q1983" s="17"/>
      <c r="R1983" s="16"/>
      <c r="S1983" s="39" t="s">
        <v>48</v>
      </c>
      <c r="T1983" s="18" t="s">
        <v>51</v>
      </c>
    </row>
    <row r="1984" spans="8:20" x14ac:dyDescent="0.25">
      <c r="H1984" s="15">
        <v>41314</v>
      </c>
      <c r="I1984" s="96">
        <v>0.54166666666666663</v>
      </c>
      <c r="J1984" s="100">
        <f t="shared" si="131"/>
        <v>41314.541666666664</v>
      </c>
      <c r="K1984" s="16"/>
      <c r="L1984" s="100"/>
      <c r="M1984" s="106"/>
      <c r="N1984" s="16"/>
      <c r="O1984" s="16"/>
      <c r="P1984" s="17"/>
      <c r="Q1984" s="17"/>
      <c r="R1984" s="16"/>
      <c r="S1984" s="39" t="s">
        <v>48</v>
      </c>
      <c r="T1984" s="18" t="s">
        <v>51</v>
      </c>
    </row>
    <row r="1985" spans="8:20" x14ac:dyDescent="0.25">
      <c r="H1985" s="15">
        <v>41314</v>
      </c>
      <c r="I1985" s="96">
        <v>0.79166666666666663</v>
      </c>
      <c r="J1985" s="100">
        <f t="shared" si="131"/>
        <v>41314.791666666664</v>
      </c>
      <c r="K1985" s="16"/>
      <c r="L1985" s="100"/>
      <c r="M1985" s="106"/>
      <c r="N1985" s="16"/>
      <c r="O1985" s="16"/>
      <c r="P1985" s="17"/>
      <c r="Q1985" s="17"/>
      <c r="R1985" s="16"/>
      <c r="S1985" s="39" t="s">
        <v>48</v>
      </c>
      <c r="T1985" s="18" t="s">
        <v>51</v>
      </c>
    </row>
    <row r="1986" spans="8:20" x14ac:dyDescent="0.25">
      <c r="H1986" s="15">
        <v>41315</v>
      </c>
      <c r="I1986" s="96">
        <v>4.1666666666666664E-2</v>
      </c>
      <c r="J1986" s="100">
        <f t="shared" si="131"/>
        <v>41315.041666666664</v>
      </c>
      <c r="K1986" s="16"/>
      <c r="L1986" s="100"/>
      <c r="M1986" s="106"/>
      <c r="N1986" s="16"/>
      <c r="O1986" s="16"/>
      <c r="P1986" s="17"/>
      <c r="Q1986" s="17"/>
      <c r="R1986" s="16"/>
      <c r="S1986" s="39" t="s">
        <v>48</v>
      </c>
      <c r="T1986" s="18" t="s">
        <v>51</v>
      </c>
    </row>
    <row r="1987" spans="8:20" x14ac:dyDescent="0.25">
      <c r="H1987" s="15">
        <v>41315</v>
      </c>
      <c r="I1987" s="96">
        <v>0.29166666666666669</v>
      </c>
      <c r="J1987" s="100">
        <f t="shared" si="131"/>
        <v>41315.291666666664</v>
      </c>
      <c r="K1987" s="16"/>
      <c r="L1987" s="100"/>
      <c r="M1987" s="106"/>
      <c r="N1987" s="16"/>
      <c r="O1987" s="16"/>
      <c r="P1987" s="17"/>
      <c r="Q1987" s="17"/>
      <c r="R1987" s="16"/>
      <c r="S1987" s="39" t="s">
        <v>48</v>
      </c>
      <c r="T1987" s="18" t="s">
        <v>51</v>
      </c>
    </row>
    <row r="1988" spans="8:20" x14ac:dyDescent="0.25">
      <c r="H1988" s="15">
        <v>41315</v>
      </c>
      <c r="I1988" s="96">
        <v>0.54166666666666663</v>
      </c>
      <c r="J1988" s="100">
        <f t="shared" si="131"/>
        <v>41315.541666666664</v>
      </c>
      <c r="K1988" s="16"/>
      <c r="L1988" s="100"/>
      <c r="M1988" s="106"/>
      <c r="N1988" s="16"/>
      <c r="O1988" s="16"/>
      <c r="P1988" s="17"/>
      <c r="Q1988" s="17"/>
      <c r="R1988" s="16"/>
      <c r="S1988" s="39" t="s">
        <v>48</v>
      </c>
      <c r="T1988" s="18" t="s">
        <v>51</v>
      </c>
    </row>
    <row r="1989" spans="8:20" x14ac:dyDescent="0.25">
      <c r="H1989" s="15">
        <v>41315</v>
      </c>
      <c r="I1989" s="96">
        <v>0.79166666666666663</v>
      </c>
      <c r="J1989" s="100">
        <f t="shared" si="131"/>
        <v>41315.791666666664</v>
      </c>
      <c r="K1989" s="16"/>
      <c r="L1989" s="100"/>
      <c r="M1989" s="106"/>
      <c r="N1989" s="16"/>
      <c r="O1989" s="16"/>
      <c r="P1989" s="17"/>
      <c r="Q1989" s="17"/>
      <c r="R1989" s="16"/>
      <c r="S1989" s="39" t="s">
        <v>48</v>
      </c>
      <c r="T1989" s="18" t="s">
        <v>51</v>
      </c>
    </row>
    <row r="1990" spans="8:20" x14ac:dyDescent="0.25">
      <c r="H1990" s="15">
        <v>41316</v>
      </c>
      <c r="I1990" s="96">
        <v>4.1666666666666664E-2</v>
      </c>
      <c r="J1990" s="100">
        <f t="shared" si="131"/>
        <v>41316.041666666664</v>
      </c>
      <c r="K1990" s="16"/>
      <c r="L1990" s="100"/>
      <c r="M1990" s="106"/>
      <c r="N1990" s="16"/>
      <c r="O1990" s="16"/>
      <c r="P1990" s="17"/>
      <c r="Q1990" s="17"/>
      <c r="R1990" s="16"/>
      <c r="S1990" s="39" t="s">
        <v>48</v>
      </c>
      <c r="T1990" s="18" t="s">
        <v>51</v>
      </c>
    </row>
    <row r="1991" spans="8:20" x14ac:dyDescent="0.25">
      <c r="H1991" s="15">
        <v>41316</v>
      </c>
      <c r="I1991" s="96">
        <v>0.29166666666666669</v>
      </c>
      <c r="J1991" s="100">
        <f t="shared" si="131"/>
        <v>41316.291666666664</v>
      </c>
      <c r="K1991" s="16"/>
      <c r="L1991" s="100"/>
      <c r="M1991" s="106"/>
      <c r="N1991" s="16"/>
      <c r="O1991" s="16"/>
      <c r="P1991" s="17"/>
      <c r="Q1991" s="17"/>
      <c r="R1991" s="16"/>
      <c r="S1991" s="39" t="s">
        <v>48</v>
      </c>
      <c r="T1991" s="18" t="s">
        <v>51</v>
      </c>
    </row>
    <row r="1992" spans="8:20" x14ac:dyDescent="0.25">
      <c r="H1992" s="15">
        <v>41316</v>
      </c>
      <c r="I1992" s="96">
        <v>0.54166666666666663</v>
      </c>
      <c r="J1992" s="100">
        <f t="shared" si="131"/>
        <v>41316.541666666664</v>
      </c>
      <c r="K1992" s="16"/>
      <c r="L1992" s="100"/>
      <c r="M1992" s="106"/>
      <c r="N1992" s="16"/>
      <c r="O1992" s="16"/>
      <c r="P1992" s="17"/>
      <c r="Q1992" s="17"/>
      <c r="R1992" s="16"/>
      <c r="S1992" s="39" t="s">
        <v>48</v>
      </c>
      <c r="T1992" s="18" t="s">
        <v>51</v>
      </c>
    </row>
    <row r="1993" spans="8:20" x14ac:dyDescent="0.25">
      <c r="H1993" s="15">
        <v>41316</v>
      </c>
      <c r="I1993" s="96">
        <v>0.79166666666666663</v>
      </c>
      <c r="J1993" s="100">
        <f t="shared" si="131"/>
        <v>41316.791666666664</v>
      </c>
      <c r="K1993" s="16"/>
      <c r="L1993" s="100"/>
      <c r="M1993" s="106"/>
      <c r="N1993" s="16"/>
      <c r="O1993" s="16"/>
      <c r="P1993" s="17"/>
      <c r="Q1993" s="17"/>
      <c r="R1993" s="16"/>
      <c r="S1993" s="39" t="s">
        <v>48</v>
      </c>
      <c r="T1993" s="18" t="s">
        <v>51</v>
      </c>
    </row>
    <row r="1994" spans="8:20" x14ac:dyDescent="0.25">
      <c r="H1994" s="15">
        <v>41317</v>
      </c>
      <c r="I1994" s="96">
        <v>4.1666666666666664E-2</v>
      </c>
      <c r="J1994" s="100">
        <f t="shared" si="131"/>
        <v>41317.041666666664</v>
      </c>
      <c r="K1994" s="16"/>
      <c r="L1994" s="100"/>
      <c r="M1994" s="106"/>
      <c r="N1994" s="16"/>
      <c r="O1994" s="16"/>
      <c r="P1994" s="17"/>
      <c r="Q1994" s="17"/>
      <c r="R1994" s="16"/>
      <c r="S1994" s="39" t="s">
        <v>48</v>
      </c>
      <c r="T1994" s="18" t="s">
        <v>51</v>
      </c>
    </row>
    <row r="1995" spans="8:20" x14ac:dyDescent="0.25">
      <c r="H1995" s="15">
        <v>41317</v>
      </c>
      <c r="I1995" s="96">
        <v>0.29166666666666669</v>
      </c>
      <c r="J1995" s="100">
        <f t="shared" si="131"/>
        <v>41317.291666666664</v>
      </c>
      <c r="K1995" s="16"/>
      <c r="L1995" s="100"/>
      <c r="M1995" s="106"/>
      <c r="N1995" s="16"/>
      <c r="O1995" s="16"/>
      <c r="P1995" s="17"/>
      <c r="Q1995" s="17"/>
      <c r="R1995" s="16"/>
      <c r="S1995" s="39" t="s">
        <v>48</v>
      </c>
      <c r="T1995" s="18" t="s">
        <v>51</v>
      </c>
    </row>
    <row r="1996" spans="8:20" x14ac:dyDescent="0.25">
      <c r="H1996" s="15">
        <v>41317</v>
      </c>
      <c r="I1996" s="96">
        <v>0.54166666666666663</v>
      </c>
      <c r="J1996" s="100">
        <f t="shared" si="131"/>
        <v>41317.541666666664</v>
      </c>
      <c r="K1996" s="16"/>
      <c r="L1996" s="100"/>
      <c r="M1996" s="106"/>
      <c r="N1996" s="16"/>
      <c r="O1996" s="16"/>
      <c r="P1996" s="17"/>
      <c r="Q1996" s="17"/>
      <c r="R1996" s="16"/>
      <c r="S1996" s="39" t="s">
        <v>48</v>
      </c>
      <c r="T1996" s="18" t="s">
        <v>51</v>
      </c>
    </row>
    <row r="1997" spans="8:20" x14ac:dyDescent="0.25">
      <c r="H1997" s="15">
        <v>41317</v>
      </c>
      <c r="I1997" s="96">
        <v>0.79166666666666663</v>
      </c>
      <c r="J1997" s="100">
        <f t="shared" si="131"/>
        <v>41317.791666666664</v>
      </c>
      <c r="K1997" s="16"/>
      <c r="L1997" s="100"/>
      <c r="M1997" s="106"/>
      <c r="N1997" s="16"/>
      <c r="O1997" s="16"/>
      <c r="P1997" s="17"/>
      <c r="Q1997" s="17"/>
      <c r="R1997" s="16"/>
      <c r="S1997" s="39" t="s">
        <v>48</v>
      </c>
      <c r="T1997" s="18" t="s">
        <v>51</v>
      </c>
    </row>
    <row r="1998" spans="8:20" x14ac:dyDescent="0.25">
      <c r="H1998" s="15">
        <v>41318</v>
      </c>
      <c r="I1998" s="96">
        <v>4.1666666666666664E-2</v>
      </c>
      <c r="J1998" s="100">
        <f t="shared" si="131"/>
        <v>41318.041666666664</v>
      </c>
      <c r="K1998" s="16"/>
      <c r="L1998" s="100"/>
      <c r="M1998" s="106"/>
      <c r="N1998" s="16"/>
      <c r="O1998" s="16"/>
      <c r="P1998" s="17"/>
      <c r="Q1998" s="17"/>
      <c r="R1998" s="16"/>
      <c r="S1998" s="39" t="s">
        <v>48</v>
      </c>
      <c r="T1998" s="18" t="s">
        <v>51</v>
      </c>
    </row>
    <row r="1999" spans="8:20" x14ac:dyDescent="0.25">
      <c r="H1999" s="15">
        <v>41318</v>
      </c>
      <c r="I1999" s="96">
        <v>0.29166666666666669</v>
      </c>
      <c r="J1999" s="100">
        <f t="shared" si="131"/>
        <v>41318.291666666664</v>
      </c>
      <c r="K1999" s="16"/>
      <c r="L1999" s="100"/>
      <c r="M1999" s="106"/>
      <c r="N1999" s="16"/>
      <c r="O1999" s="16"/>
      <c r="P1999" s="17"/>
      <c r="Q1999" s="17"/>
      <c r="R1999" s="16"/>
      <c r="S1999" s="39" t="s">
        <v>48</v>
      </c>
      <c r="T1999" s="18" t="s">
        <v>51</v>
      </c>
    </row>
    <row r="2000" spans="8:20" x14ac:dyDescent="0.25">
      <c r="H2000" s="15">
        <v>41318</v>
      </c>
      <c r="I2000" s="96">
        <v>0.54166666666666663</v>
      </c>
      <c r="J2000" s="100">
        <f t="shared" si="131"/>
        <v>41318.541666666664</v>
      </c>
      <c r="K2000" s="16"/>
      <c r="L2000" s="100"/>
      <c r="M2000" s="106"/>
      <c r="N2000" s="16"/>
      <c r="O2000" s="16"/>
      <c r="P2000" s="17"/>
      <c r="Q2000" s="17"/>
      <c r="R2000" s="16"/>
      <c r="S2000" s="39" t="s">
        <v>48</v>
      </c>
      <c r="T2000" s="18" t="s">
        <v>51</v>
      </c>
    </row>
    <row r="2001" spans="8:20" x14ac:dyDescent="0.25">
      <c r="H2001" s="15">
        <v>41318</v>
      </c>
      <c r="I2001" s="96">
        <v>0.79166666666666663</v>
      </c>
      <c r="J2001" s="100">
        <f t="shared" si="131"/>
        <v>41318.791666666664</v>
      </c>
      <c r="K2001" s="16"/>
      <c r="L2001" s="100"/>
      <c r="M2001" s="106"/>
      <c r="N2001" s="16"/>
      <c r="O2001" s="16"/>
      <c r="P2001" s="17"/>
      <c r="Q2001" s="17"/>
      <c r="R2001" s="16"/>
      <c r="S2001" s="39" t="s">
        <v>48</v>
      </c>
      <c r="T2001" s="18" t="s">
        <v>51</v>
      </c>
    </row>
    <row r="2002" spans="8:20" x14ac:dyDescent="0.25">
      <c r="H2002" s="15">
        <v>41319</v>
      </c>
      <c r="I2002" s="96">
        <v>4.1666666666666664E-2</v>
      </c>
      <c r="J2002" s="100">
        <f t="shared" si="131"/>
        <v>41319.041666666664</v>
      </c>
      <c r="K2002" s="16"/>
      <c r="L2002" s="100"/>
      <c r="M2002" s="106"/>
      <c r="N2002" s="16"/>
      <c r="O2002" s="16"/>
      <c r="P2002" s="17"/>
      <c r="Q2002" s="17"/>
      <c r="R2002" s="16"/>
      <c r="S2002" s="39" t="s">
        <v>48</v>
      </c>
      <c r="T2002" s="18" t="s">
        <v>51</v>
      </c>
    </row>
    <row r="2003" spans="8:20" x14ac:dyDescent="0.25">
      <c r="H2003" s="15">
        <v>41319</v>
      </c>
      <c r="I2003" s="96">
        <v>0.29166666666666669</v>
      </c>
      <c r="J2003" s="100">
        <f t="shared" si="131"/>
        <v>41319.291666666664</v>
      </c>
      <c r="K2003" s="16"/>
      <c r="L2003" s="100"/>
      <c r="M2003" s="106"/>
      <c r="N2003" s="16"/>
      <c r="O2003" s="16"/>
      <c r="P2003" s="17"/>
      <c r="Q2003" s="17"/>
      <c r="R2003" s="16"/>
      <c r="S2003" s="39" t="s">
        <v>48</v>
      </c>
      <c r="T2003" s="18" t="s">
        <v>51</v>
      </c>
    </row>
    <row r="2004" spans="8:20" x14ac:dyDescent="0.25">
      <c r="H2004" s="15">
        <v>41319</v>
      </c>
      <c r="I2004" s="96">
        <v>0.54166666666666663</v>
      </c>
      <c r="J2004" s="100">
        <f t="shared" si="131"/>
        <v>41319.541666666664</v>
      </c>
      <c r="K2004" s="16"/>
      <c r="L2004" s="100"/>
      <c r="M2004" s="106"/>
      <c r="N2004" s="16"/>
      <c r="O2004" s="16"/>
      <c r="P2004" s="17"/>
      <c r="Q2004" s="17"/>
      <c r="R2004" s="16"/>
      <c r="S2004" s="39" t="s">
        <v>48</v>
      </c>
      <c r="T2004" s="18" t="s">
        <v>51</v>
      </c>
    </row>
    <row r="2005" spans="8:20" x14ac:dyDescent="0.25">
      <c r="H2005" s="15">
        <v>41319</v>
      </c>
      <c r="I2005" s="96">
        <v>0.79166666666666663</v>
      </c>
      <c r="J2005" s="100">
        <f t="shared" si="131"/>
        <v>41319.791666666664</v>
      </c>
      <c r="K2005" s="16"/>
      <c r="L2005" s="100"/>
      <c r="M2005" s="106"/>
      <c r="N2005" s="16"/>
      <c r="O2005" s="16"/>
      <c r="P2005" s="17"/>
      <c r="Q2005" s="17"/>
      <c r="R2005" s="16"/>
      <c r="S2005" s="39" t="s">
        <v>48</v>
      </c>
      <c r="T2005" s="18" t="s">
        <v>51</v>
      </c>
    </row>
    <row r="2006" spans="8:20" x14ac:dyDescent="0.25">
      <c r="H2006" s="15">
        <v>41320</v>
      </c>
      <c r="I2006" s="96">
        <v>4.1666666666666664E-2</v>
      </c>
      <c r="J2006" s="100">
        <f t="shared" si="131"/>
        <v>41320.041666666664</v>
      </c>
      <c r="K2006" s="16"/>
      <c r="L2006" s="100"/>
      <c r="M2006" s="106"/>
      <c r="N2006" s="16"/>
      <c r="O2006" s="16"/>
      <c r="P2006" s="17"/>
      <c r="Q2006" s="17"/>
      <c r="R2006" s="16"/>
      <c r="S2006" s="39" t="s">
        <v>48</v>
      </c>
      <c r="T2006" s="18" t="s">
        <v>51</v>
      </c>
    </row>
    <row r="2007" spans="8:20" x14ac:dyDescent="0.25">
      <c r="H2007" s="15">
        <v>41320</v>
      </c>
      <c r="I2007" s="96">
        <v>0.29166666666666669</v>
      </c>
      <c r="J2007" s="100">
        <f t="shared" si="131"/>
        <v>41320.291666666664</v>
      </c>
      <c r="K2007" s="16"/>
      <c r="L2007" s="100"/>
      <c r="M2007" s="106"/>
      <c r="N2007" s="16"/>
      <c r="O2007" s="16"/>
      <c r="P2007" s="17"/>
      <c r="Q2007" s="17"/>
      <c r="R2007" s="16"/>
      <c r="S2007" s="39" t="s">
        <v>48</v>
      </c>
      <c r="T2007" s="18" t="s">
        <v>51</v>
      </c>
    </row>
    <row r="2008" spans="8:20" x14ac:dyDescent="0.25">
      <c r="H2008" s="15">
        <v>41320</v>
      </c>
      <c r="I2008" s="96">
        <v>0.54166666666666663</v>
      </c>
      <c r="J2008" s="100">
        <f t="shared" si="131"/>
        <v>41320.541666666664</v>
      </c>
      <c r="K2008" s="16"/>
      <c r="L2008" s="100"/>
      <c r="M2008" s="106"/>
      <c r="N2008" s="16"/>
      <c r="O2008" s="16"/>
      <c r="P2008" s="17"/>
      <c r="Q2008" s="17"/>
      <c r="R2008" s="16"/>
      <c r="S2008" s="39" t="s">
        <v>48</v>
      </c>
      <c r="T2008" s="18" t="s">
        <v>51</v>
      </c>
    </row>
    <row r="2009" spans="8:20" x14ac:dyDescent="0.25">
      <c r="H2009" s="15">
        <v>41320</v>
      </c>
      <c r="I2009" s="96">
        <v>0.79166666666666663</v>
      </c>
      <c r="J2009" s="100">
        <f t="shared" si="131"/>
        <v>41320.791666666664</v>
      </c>
      <c r="K2009" s="16"/>
      <c r="L2009" s="100"/>
      <c r="M2009" s="106"/>
      <c r="N2009" s="16"/>
      <c r="O2009" s="16"/>
      <c r="P2009" s="17"/>
      <c r="Q2009" s="17"/>
      <c r="R2009" s="16"/>
      <c r="S2009" s="39" t="s">
        <v>48</v>
      </c>
      <c r="T2009" s="18" t="s">
        <v>51</v>
      </c>
    </row>
    <row r="2010" spans="8:20" x14ac:dyDescent="0.25">
      <c r="H2010" s="15">
        <v>41321</v>
      </c>
      <c r="I2010" s="96">
        <v>4.1666666666666664E-2</v>
      </c>
      <c r="J2010" s="100">
        <f t="shared" si="131"/>
        <v>41321.041666666664</v>
      </c>
      <c r="K2010" s="16"/>
      <c r="L2010" s="100"/>
      <c r="M2010" s="106"/>
      <c r="N2010" s="16"/>
      <c r="O2010" s="16"/>
      <c r="P2010" s="17"/>
      <c r="Q2010" s="17"/>
      <c r="R2010" s="16"/>
      <c r="S2010" s="39" t="s">
        <v>48</v>
      </c>
      <c r="T2010" s="18" t="s">
        <v>51</v>
      </c>
    </row>
    <row r="2011" spans="8:20" x14ac:dyDescent="0.25">
      <c r="H2011" s="15">
        <v>41321</v>
      </c>
      <c r="I2011" s="96">
        <v>0.29166666666666669</v>
      </c>
      <c r="J2011" s="100">
        <f t="shared" si="131"/>
        <v>41321.291666666664</v>
      </c>
      <c r="K2011" s="16"/>
      <c r="L2011" s="100"/>
      <c r="M2011" s="106"/>
      <c r="N2011" s="16"/>
      <c r="O2011" s="16"/>
      <c r="P2011" s="17"/>
      <c r="Q2011" s="17"/>
      <c r="R2011" s="16"/>
      <c r="S2011" s="39" t="s">
        <v>48</v>
      </c>
      <c r="T2011" s="18" t="s">
        <v>51</v>
      </c>
    </row>
    <row r="2012" spans="8:20" x14ac:dyDescent="0.25">
      <c r="H2012" s="15">
        <v>41321</v>
      </c>
      <c r="I2012" s="96">
        <v>0.54166666666666663</v>
      </c>
      <c r="J2012" s="100">
        <f t="shared" si="131"/>
        <v>41321.541666666664</v>
      </c>
      <c r="K2012" s="16"/>
      <c r="L2012" s="100"/>
      <c r="M2012" s="106"/>
      <c r="N2012" s="16"/>
      <c r="O2012" s="16"/>
      <c r="P2012" s="17"/>
      <c r="Q2012" s="17"/>
      <c r="R2012" s="16"/>
      <c r="S2012" s="39" t="s">
        <v>48</v>
      </c>
      <c r="T2012" s="18" t="s">
        <v>51</v>
      </c>
    </row>
    <row r="2013" spans="8:20" x14ac:dyDescent="0.25">
      <c r="H2013" s="15">
        <v>41321</v>
      </c>
      <c r="I2013" s="96">
        <v>0.79166666666666663</v>
      </c>
      <c r="J2013" s="100">
        <f t="shared" si="131"/>
        <v>41321.791666666664</v>
      </c>
      <c r="K2013" s="16"/>
      <c r="L2013" s="100"/>
      <c r="M2013" s="106"/>
      <c r="N2013" s="16"/>
      <c r="O2013" s="16"/>
      <c r="P2013" s="17"/>
      <c r="Q2013" s="17"/>
      <c r="R2013" s="16"/>
      <c r="S2013" s="39" t="s">
        <v>48</v>
      </c>
      <c r="T2013" s="18" t="s">
        <v>51</v>
      </c>
    </row>
    <row r="2014" spans="8:20" x14ac:dyDescent="0.25">
      <c r="H2014" s="15">
        <v>41322</v>
      </c>
      <c r="I2014" s="96">
        <v>4.1666666666666664E-2</v>
      </c>
      <c r="J2014" s="100">
        <f t="shared" si="131"/>
        <v>41322.041666666664</v>
      </c>
      <c r="K2014" s="16"/>
      <c r="L2014" s="100"/>
      <c r="M2014" s="106"/>
      <c r="N2014" s="16"/>
      <c r="O2014" s="16"/>
      <c r="P2014" s="17"/>
      <c r="Q2014" s="17"/>
      <c r="R2014" s="16"/>
      <c r="S2014" s="39" t="s">
        <v>48</v>
      </c>
      <c r="T2014" s="18" t="s">
        <v>51</v>
      </c>
    </row>
    <row r="2015" spans="8:20" x14ac:dyDescent="0.25">
      <c r="H2015" s="15">
        <v>41322</v>
      </c>
      <c r="I2015" s="96">
        <v>0.29166666666666669</v>
      </c>
      <c r="J2015" s="100">
        <f t="shared" si="131"/>
        <v>41322.291666666664</v>
      </c>
      <c r="K2015" s="16"/>
      <c r="L2015" s="100"/>
      <c r="M2015" s="106"/>
      <c r="N2015" s="16"/>
      <c r="O2015" s="16"/>
      <c r="P2015" s="17"/>
      <c r="Q2015" s="17"/>
      <c r="R2015" s="16"/>
      <c r="S2015" s="39" t="s">
        <v>48</v>
      </c>
      <c r="T2015" s="18" t="s">
        <v>51</v>
      </c>
    </row>
    <row r="2016" spans="8:20" x14ac:dyDescent="0.25">
      <c r="H2016" s="15">
        <v>41322</v>
      </c>
      <c r="I2016" s="96">
        <v>0.54166666666666663</v>
      </c>
      <c r="J2016" s="100">
        <f t="shared" si="131"/>
        <v>41322.541666666664</v>
      </c>
      <c r="K2016" s="16"/>
      <c r="L2016" s="100"/>
      <c r="M2016" s="106"/>
      <c r="N2016" s="16"/>
      <c r="O2016" s="16"/>
      <c r="P2016" s="17"/>
      <c r="Q2016" s="17"/>
      <c r="R2016" s="16"/>
      <c r="S2016" s="39" t="s">
        <v>48</v>
      </c>
      <c r="T2016" s="18" t="s">
        <v>51</v>
      </c>
    </row>
    <row r="2017" spans="8:20" x14ac:dyDescent="0.25">
      <c r="H2017" s="15">
        <v>41322</v>
      </c>
      <c r="I2017" s="96">
        <v>0.79166666666666663</v>
      </c>
      <c r="J2017" s="100">
        <f t="shared" si="131"/>
        <v>41322.791666666664</v>
      </c>
      <c r="K2017" s="16"/>
      <c r="L2017" s="100"/>
      <c r="M2017" s="106"/>
      <c r="N2017" s="16"/>
      <c r="O2017" s="16"/>
      <c r="P2017" s="17"/>
      <c r="Q2017" s="17"/>
      <c r="R2017" s="16"/>
      <c r="S2017" s="39" t="s">
        <v>48</v>
      </c>
      <c r="T2017" s="18" t="s">
        <v>51</v>
      </c>
    </row>
    <row r="2018" spans="8:20" x14ac:dyDescent="0.25">
      <c r="H2018" s="15">
        <v>41323</v>
      </c>
      <c r="I2018" s="96">
        <v>4.1666666666666664E-2</v>
      </c>
      <c r="J2018" s="100">
        <f t="shared" si="131"/>
        <v>41323.041666666664</v>
      </c>
      <c r="K2018" s="16"/>
      <c r="L2018" s="100"/>
      <c r="M2018" s="106"/>
      <c r="N2018" s="16"/>
      <c r="O2018" s="16"/>
      <c r="P2018" s="17"/>
      <c r="Q2018" s="17"/>
      <c r="R2018" s="16"/>
      <c r="S2018" s="39" t="s">
        <v>48</v>
      </c>
      <c r="T2018" s="18" t="s">
        <v>51</v>
      </c>
    </row>
    <row r="2019" spans="8:20" x14ac:dyDescent="0.25">
      <c r="H2019" s="15">
        <v>41323</v>
      </c>
      <c r="I2019" s="96">
        <v>0.29166666666666669</v>
      </c>
      <c r="J2019" s="100">
        <f t="shared" si="131"/>
        <v>41323.291666666664</v>
      </c>
      <c r="K2019" s="16"/>
      <c r="L2019" s="100"/>
      <c r="M2019" s="106"/>
      <c r="N2019" s="16"/>
      <c r="O2019" s="16"/>
      <c r="P2019" s="17"/>
      <c r="Q2019" s="17"/>
      <c r="R2019" s="16"/>
      <c r="S2019" s="39" t="s">
        <v>48</v>
      </c>
      <c r="T2019" s="18" t="s">
        <v>51</v>
      </c>
    </row>
    <row r="2020" spans="8:20" x14ac:dyDescent="0.25">
      <c r="H2020" s="15">
        <v>41323</v>
      </c>
      <c r="I2020" s="96">
        <v>0.54166666666666663</v>
      </c>
      <c r="J2020" s="100">
        <f t="shared" si="131"/>
        <v>41323.541666666664</v>
      </c>
      <c r="K2020" s="16"/>
      <c r="L2020" s="100"/>
      <c r="M2020" s="106"/>
      <c r="N2020" s="16"/>
      <c r="O2020" s="16"/>
      <c r="P2020" s="17"/>
      <c r="Q2020" s="17"/>
      <c r="R2020" s="16"/>
      <c r="S2020" s="39" t="s">
        <v>48</v>
      </c>
      <c r="T2020" s="18" t="s">
        <v>51</v>
      </c>
    </row>
    <row r="2021" spans="8:20" x14ac:dyDescent="0.25">
      <c r="H2021" s="15">
        <v>41323</v>
      </c>
      <c r="I2021" s="96">
        <v>0.79166666666666663</v>
      </c>
      <c r="J2021" s="100">
        <f t="shared" si="131"/>
        <v>41323.791666666664</v>
      </c>
      <c r="K2021" s="16"/>
      <c r="L2021" s="100"/>
      <c r="M2021" s="106"/>
      <c r="N2021" s="16"/>
      <c r="O2021" s="16"/>
      <c r="P2021" s="17"/>
      <c r="Q2021" s="17"/>
      <c r="R2021" s="16"/>
      <c r="S2021" s="39" t="s">
        <v>48</v>
      </c>
      <c r="T2021" s="18" t="s">
        <v>51</v>
      </c>
    </row>
    <row r="2022" spans="8:20" x14ac:dyDescent="0.25">
      <c r="H2022" s="15">
        <v>41324</v>
      </c>
      <c r="I2022" s="96">
        <v>4.1666666666666664E-2</v>
      </c>
      <c r="J2022" s="100">
        <f t="shared" si="131"/>
        <v>41324.041666666664</v>
      </c>
      <c r="K2022" s="16"/>
      <c r="L2022" s="100"/>
      <c r="M2022" s="106"/>
      <c r="N2022" s="16"/>
      <c r="O2022" s="16"/>
      <c r="P2022" s="17"/>
      <c r="Q2022" s="17"/>
      <c r="R2022" s="16"/>
      <c r="S2022" s="39" t="s">
        <v>48</v>
      </c>
      <c r="T2022" s="18" t="s">
        <v>51</v>
      </c>
    </row>
    <row r="2023" spans="8:20" x14ac:dyDescent="0.25">
      <c r="H2023" s="15">
        <v>41324</v>
      </c>
      <c r="I2023" s="96">
        <v>0.29166666666666669</v>
      </c>
      <c r="J2023" s="100">
        <f t="shared" si="131"/>
        <v>41324.291666666664</v>
      </c>
      <c r="K2023" s="16"/>
      <c r="L2023" s="100"/>
      <c r="M2023" s="106"/>
      <c r="N2023" s="16"/>
      <c r="O2023" s="16"/>
      <c r="P2023" s="17"/>
      <c r="Q2023" s="17"/>
      <c r="R2023" s="16"/>
      <c r="S2023" s="39" t="s">
        <v>48</v>
      </c>
      <c r="T2023" s="18" t="s">
        <v>51</v>
      </c>
    </row>
    <row r="2024" spans="8:20" x14ac:dyDescent="0.25">
      <c r="H2024" s="15">
        <v>41324</v>
      </c>
      <c r="I2024" s="96">
        <v>0.54166666666666663</v>
      </c>
      <c r="J2024" s="100">
        <f t="shared" si="131"/>
        <v>41324.541666666664</v>
      </c>
      <c r="K2024" s="16"/>
      <c r="L2024" s="100"/>
      <c r="M2024" s="106"/>
      <c r="N2024" s="16"/>
      <c r="O2024" s="16"/>
      <c r="P2024" s="17"/>
      <c r="Q2024" s="17"/>
      <c r="R2024" s="16"/>
      <c r="S2024" s="39" t="s">
        <v>48</v>
      </c>
      <c r="T2024" s="18" t="s">
        <v>51</v>
      </c>
    </row>
    <row r="2025" spans="8:20" x14ac:dyDescent="0.25">
      <c r="H2025" s="15">
        <v>41324</v>
      </c>
      <c r="I2025" s="96">
        <v>0.79166666666666663</v>
      </c>
      <c r="J2025" s="100">
        <f t="shared" si="131"/>
        <v>41324.791666666664</v>
      </c>
      <c r="K2025" s="16"/>
      <c r="L2025" s="100"/>
      <c r="M2025" s="106"/>
      <c r="N2025" s="16"/>
      <c r="O2025" s="16"/>
      <c r="P2025" s="17"/>
      <c r="Q2025" s="17"/>
      <c r="R2025" s="16"/>
      <c r="S2025" s="39" t="s">
        <v>48</v>
      </c>
      <c r="T2025" s="18" t="s">
        <v>51</v>
      </c>
    </row>
    <row r="2026" spans="8:20" x14ac:dyDescent="0.25">
      <c r="H2026" s="15">
        <v>41325</v>
      </c>
      <c r="I2026" s="96">
        <v>4.1666666666666664E-2</v>
      </c>
      <c r="J2026" s="100">
        <f t="shared" si="131"/>
        <v>41325.041666666664</v>
      </c>
      <c r="K2026" s="16"/>
      <c r="L2026" s="100"/>
      <c r="M2026" s="106"/>
      <c r="N2026" s="16"/>
      <c r="O2026" s="16"/>
      <c r="P2026" s="17"/>
      <c r="Q2026" s="17"/>
      <c r="R2026" s="16"/>
      <c r="S2026" s="39" t="s">
        <v>48</v>
      </c>
      <c r="T2026" s="18" t="s">
        <v>51</v>
      </c>
    </row>
    <row r="2027" spans="8:20" x14ac:dyDescent="0.25">
      <c r="H2027" s="15">
        <v>41325</v>
      </c>
      <c r="I2027" s="96">
        <v>0.29166666666666669</v>
      </c>
      <c r="J2027" s="100">
        <f t="shared" ref="J2027:J2090" si="132">H2027+I2027</f>
        <v>41325.291666666664</v>
      </c>
      <c r="K2027" s="16"/>
      <c r="L2027" s="100"/>
      <c r="M2027" s="106"/>
      <c r="N2027" s="16"/>
      <c r="O2027" s="16"/>
      <c r="P2027" s="17"/>
      <c r="Q2027" s="17"/>
      <c r="R2027" s="16"/>
      <c r="S2027" s="39" t="s">
        <v>48</v>
      </c>
      <c r="T2027" s="18" t="s">
        <v>51</v>
      </c>
    </row>
    <row r="2028" spans="8:20" x14ac:dyDescent="0.25">
      <c r="H2028" s="15">
        <v>41325</v>
      </c>
      <c r="I2028" s="96">
        <v>0.54166666666666663</v>
      </c>
      <c r="J2028" s="100">
        <f t="shared" si="132"/>
        <v>41325.541666666664</v>
      </c>
      <c r="K2028" s="16"/>
      <c r="L2028" s="100"/>
      <c r="M2028" s="106"/>
      <c r="N2028" s="16"/>
      <c r="O2028" s="16"/>
      <c r="P2028" s="17"/>
      <c r="Q2028" s="17"/>
      <c r="R2028" s="16"/>
      <c r="S2028" s="39" t="s">
        <v>48</v>
      </c>
      <c r="T2028" s="18" t="s">
        <v>51</v>
      </c>
    </row>
    <row r="2029" spans="8:20" x14ac:dyDescent="0.25">
      <c r="H2029" s="15">
        <v>41325</v>
      </c>
      <c r="I2029" s="96">
        <v>0.79166666666666663</v>
      </c>
      <c r="J2029" s="100">
        <f t="shared" si="132"/>
        <v>41325.791666666664</v>
      </c>
      <c r="K2029" s="16"/>
      <c r="L2029" s="100"/>
      <c r="M2029" s="106"/>
      <c r="N2029" s="16"/>
      <c r="O2029" s="16"/>
      <c r="P2029" s="17"/>
      <c r="Q2029" s="17"/>
      <c r="R2029" s="16"/>
      <c r="S2029" s="39" t="s">
        <v>48</v>
      </c>
      <c r="T2029" s="18" t="s">
        <v>51</v>
      </c>
    </row>
    <row r="2030" spans="8:20" x14ac:dyDescent="0.25">
      <c r="H2030" s="15">
        <v>41326</v>
      </c>
      <c r="I2030" s="96">
        <v>4.1666666666666664E-2</v>
      </c>
      <c r="J2030" s="100">
        <f t="shared" si="132"/>
        <v>41326.041666666664</v>
      </c>
      <c r="K2030" s="16"/>
      <c r="L2030" s="100"/>
      <c r="M2030" s="106"/>
      <c r="N2030" s="16"/>
      <c r="O2030" s="16"/>
      <c r="P2030" s="17"/>
      <c r="Q2030" s="17"/>
      <c r="R2030" s="16"/>
      <c r="S2030" s="39" t="s">
        <v>48</v>
      </c>
      <c r="T2030" s="18" t="s">
        <v>51</v>
      </c>
    </row>
    <row r="2031" spans="8:20" x14ac:dyDescent="0.25">
      <c r="H2031" s="15">
        <v>41326</v>
      </c>
      <c r="I2031" s="96">
        <v>0.29166666666666669</v>
      </c>
      <c r="J2031" s="100">
        <f t="shared" si="132"/>
        <v>41326.291666666664</v>
      </c>
      <c r="K2031" s="16"/>
      <c r="L2031" s="100"/>
      <c r="M2031" s="106"/>
      <c r="N2031" s="16"/>
      <c r="O2031" s="16"/>
      <c r="P2031" s="17"/>
      <c r="Q2031" s="17"/>
      <c r="R2031" s="16"/>
      <c r="S2031" s="39" t="s">
        <v>48</v>
      </c>
      <c r="T2031" s="18" t="s">
        <v>51</v>
      </c>
    </row>
    <row r="2032" spans="8:20" x14ac:dyDescent="0.25">
      <c r="H2032" s="15">
        <v>41326</v>
      </c>
      <c r="I2032" s="96">
        <v>0.54166666666666663</v>
      </c>
      <c r="J2032" s="100">
        <f t="shared" si="132"/>
        <v>41326.541666666664</v>
      </c>
      <c r="K2032" s="16"/>
      <c r="L2032" s="100"/>
      <c r="M2032" s="106"/>
      <c r="N2032" s="16"/>
      <c r="O2032" s="16"/>
      <c r="P2032" s="17"/>
      <c r="Q2032" s="17"/>
      <c r="R2032" s="16"/>
      <c r="S2032" s="39" t="s">
        <v>48</v>
      </c>
      <c r="T2032" s="18" t="s">
        <v>51</v>
      </c>
    </row>
    <row r="2033" spans="8:20" x14ac:dyDescent="0.25">
      <c r="H2033" s="15">
        <v>41326</v>
      </c>
      <c r="I2033" s="96">
        <v>0.79166666666666663</v>
      </c>
      <c r="J2033" s="100">
        <f t="shared" si="132"/>
        <v>41326.791666666664</v>
      </c>
      <c r="K2033" s="16"/>
      <c r="L2033" s="100"/>
      <c r="M2033" s="106"/>
      <c r="N2033" s="16"/>
      <c r="O2033" s="16"/>
      <c r="P2033" s="17"/>
      <c r="Q2033" s="17"/>
      <c r="R2033" s="16"/>
      <c r="S2033" s="39" t="s">
        <v>48</v>
      </c>
      <c r="T2033" s="18" t="s">
        <v>51</v>
      </c>
    </row>
    <row r="2034" spans="8:20" x14ac:dyDescent="0.25">
      <c r="H2034" s="15">
        <v>41327</v>
      </c>
      <c r="I2034" s="96">
        <v>4.1666666666666664E-2</v>
      </c>
      <c r="J2034" s="100">
        <f t="shared" si="132"/>
        <v>41327.041666666664</v>
      </c>
      <c r="K2034" s="16"/>
      <c r="L2034" s="100"/>
      <c r="M2034" s="106"/>
      <c r="N2034" s="16"/>
      <c r="O2034" s="16"/>
      <c r="P2034" s="17"/>
      <c r="Q2034" s="17"/>
      <c r="R2034" s="16"/>
      <c r="S2034" s="39" t="s">
        <v>48</v>
      </c>
      <c r="T2034" s="18" t="s">
        <v>51</v>
      </c>
    </row>
    <row r="2035" spans="8:20" x14ac:dyDescent="0.25">
      <c r="H2035" s="15">
        <v>41327</v>
      </c>
      <c r="I2035" s="96">
        <v>0.29166666666666669</v>
      </c>
      <c r="J2035" s="100">
        <f t="shared" si="132"/>
        <v>41327.291666666664</v>
      </c>
      <c r="K2035" s="16"/>
      <c r="L2035" s="100"/>
      <c r="M2035" s="106"/>
      <c r="N2035" s="16"/>
      <c r="O2035" s="16"/>
      <c r="P2035" s="17"/>
      <c r="Q2035" s="17"/>
      <c r="R2035" s="16"/>
      <c r="S2035" s="39" t="s">
        <v>48</v>
      </c>
      <c r="T2035" s="18" t="s">
        <v>51</v>
      </c>
    </row>
    <row r="2036" spans="8:20" x14ac:dyDescent="0.25">
      <c r="H2036" s="15">
        <v>41327</v>
      </c>
      <c r="I2036" s="96">
        <v>0.54166666666666663</v>
      </c>
      <c r="J2036" s="100">
        <f t="shared" si="132"/>
        <v>41327.541666666664</v>
      </c>
      <c r="K2036" s="16"/>
      <c r="L2036" s="100"/>
      <c r="M2036" s="106"/>
      <c r="N2036" s="16"/>
      <c r="O2036" s="16"/>
      <c r="P2036" s="17"/>
      <c r="Q2036" s="17"/>
      <c r="R2036" s="16"/>
      <c r="S2036" s="39" t="s">
        <v>48</v>
      </c>
      <c r="T2036" s="18" t="s">
        <v>51</v>
      </c>
    </row>
    <row r="2037" spans="8:20" x14ac:dyDescent="0.25">
      <c r="H2037" s="15">
        <v>41327</v>
      </c>
      <c r="I2037" s="96">
        <v>0.79166666666666663</v>
      </c>
      <c r="J2037" s="100">
        <f t="shared" si="132"/>
        <v>41327.791666666664</v>
      </c>
      <c r="K2037" s="16"/>
      <c r="L2037" s="100"/>
      <c r="M2037" s="106"/>
      <c r="N2037" s="16"/>
      <c r="O2037" s="16"/>
      <c r="P2037" s="17"/>
      <c r="Q2037" s="17"/>
      <c r="R2037" s="16"/>
      <c r="S2037" s="39" t="s">
        <v>48</v>
      </c>
      <c r="T2037" s="18" t="s">
        <v>51</v>
      </c>
    </row>
    <row r="2038" spans="8:20" x14ac:dyDescent="0.25">
      <c r="H2038" s="15">
        <v>41328</v>
      </c>
      <c r="I2038" s="96">
        <v>4.1666666666666664E-2</v>
      </c>
      <c r="J2038" s="100">
        <f t="shared" si="132"/>
        <v>41328.041666666664</v>
      </c>
      <c r="K2038" s="16"/>
      <c r="L2038" s="100"/>
      <c r="M2038" s="106"/>
      <c r="N2038" s="16"/>
      <c r="O2038" s="16"/>
      <c r="P2038" s="17"/>
      <c r="Q2038" s="17"/>
      <c r="R2038" s="16"/>
      <c r="S2038" s="39" t="s">
        <v>48</v>
      </c>
      <c r="T2038" s="18" t="s">
        <v>51</v>
      </c>
    </row>
    <row r="2039" spans="8:20" x14ac:dyDescent="0.25">
      <c r="H2039" s="15">
        <v>41328</v>
      </c>
      <c r="I2039" s="96">
        <v>0.29166666666666669</v>
      </c>
      <c r="J2039" s="100">
        <f t="shared" si="132"/>
        <v>41328.291666666664</v>
      </c>
      <c r="K2039" s="16"/>
      <c r="L2039" s="100"/>
      <c r="M2039" s="106"/>
      <c r="N2039" s="16"/>
      <c r="O2039" s="16"/>
      <c r="P2039" s="17"/>
      <c r="Q2039" s="17"/>
      <c r="R2039" s="16"/>
      <c r="S2039" s="39" t="s">
        <v>48</v>
      </c>
      <c r="T2039" s="18" t="s">
        <v>51</v>
      </c>
    </row>
    <row r="2040" spans="8:20" x14ac:dyDescent="0.25">
      <c r="H2040" s="15">
        <v>41328</v>
      </c>
      <c r="I2040" s="96">
        <v>0.54166666666666663</v>
      </c>
      <c r="J2040" s="100">
        <f t="shared" si="132"/>
        <v>41328.541666666664</v>
      </c>
      <c r="K2040" s="16"/>
      <c r="L2040" s="100"/>
      <c r="M2040" s="106"/>
      <c r="N2040" s="16"/>
      <c r="O2040" s="16"/>
      <c r="P2040" s="17"/>
      <c r="Q2040" s="17"/>
      <c r="R2040" s="16"/>
      <c r="S2040" s="39" t="s">
        <v>48</v>
      </c>
      <c r="T2040" s="18" t="s">
        <v>51</v>
      </c>
    </row>
    <row r="2041" spans="8:20" x14ac:dyDescent="0.25">
      <c r="H2041" s="15">
        <v>41328</v>
      </c>
      <c r="I2041" s="96">
        <v>0.79166666666666663</v>
      </c>
      <c r="J2041" s="100">
        <f t="shared" si="132"/>
        <v>41328.791666666664</v>
      </c>
      <c r="K2041" s="16"/>
      <c r="L2041" s="100"/>
      <c r="M2041" s="106"/>
      <c r="N2041" s="16"/>
      <c r="O2041" s="16"/>
      <c r="P2041" s="17"/>
      <c r="Q2041" s="17"/>
      <c r="R2041" s="16"/>
      <c r="S2041" s="39" t="s">
        <v>48</v>
      </c>
      <c r="T2041" s="18" t="s">
        <v>51</v>
      </c>
    </row>
    <row r="2042" spans="8:20" x14ac:dyDescent="0.25">
      <c r="H2042" s="15">
        <v>41329</v>
      </c>
      <c r="I2042" s="96">
        <v>4.1666666666666664E-2</v>
      </c>
      <c r="J2042" s="100">
        <f t="shared" si="132"/>
        <v>41329.041666666664</v>
      </c>
      <c r="K2042" s="16"/>
      <c r="L2042" s="100"/>
      <c r="M2042" s="106"/>
      <c r="N2042" s="16"/>
      <c r="O2042" s="16"/>
      <c r="P2042" s="17"/>
      <c r="Q2042" s="17"/>
      <c r="R2042" s="16"/>
      <c r="S2042" s="39" t="s">
        <v>48</v>
      </c>
      <c r="T2042" s="18" t="s">
        <v>51</v>
      </c>
    </row>
    <row r="2043" spans="8:20" x14ac:dyDescent="0.25">
      <c r="H2043" s="15">
        <v>41329</v>
      </c>
      <c r="I2043" s="96">
        <v>0.29166666666666669</v>
      </c>
      <c r="J2043" s="100">
        <f t="shared" si="132"/>
        <v>41329.291666666664</v>
      </c>
      <c r="K2043" s="16"/>
      <c r="L2043" s="100"/>
      <c r="M2043" s="106"/>
      <c r="N2043" s="16"/>
      <c r="O2043" s="16"/>
      <c r="P2043" s="17"/>
      <c r="Q2043" s="17"/>
      <c r="R2043" s="16"/>
      <c r="S2043" s="39" t="s">
        <v>48</v>
      </c>
      <c r="T2043" s="18" t="s">
        <v>51</v>
      </c>
    </row>
    <row r="2044" spans="8:20" x14ac:dyDescent="0.25">
      <c r="H2044" s="15">
        <v>41329</v>
      </c>
      <c r="I2044" s="96">
        <v>0.54166666666666663</v>
      </c>
      <c r="J2044" s="100">
        <f t="shared" si="132"/>
        <v>41329.541666666664</v>
      </c>
      <c r="K2044" s="16"/>
      <c r="L2044" s="100"/>
      <c r="M2044" s="106"/>
      <c r="N2044" s="16"/>
      <c r="O2044" s="16"/>
      <c r="P2044" s="17"/>
      <c r="Q2044" s="17"/>
      <c r="R2044" s="16"/>
      <c r="S2044" s="39" t="s">
        <v>48</v>
      </c>
      <c r="T2044" s="18" t="s">
        <v>51</v>
      </c>
    </row>
    <row r="2045" spans="8:20" x14ac:dyDescent="0.25">
      <c r="H2045" s="15">
        <v>41329</v>
      </c>
      <c r="I2045" s="96">
        <v>0.79166666666666663</v>
      </c>
      <c r="J2045" s="100">
        <f t="shared" si="132"/>
        <v>41329.791666666664</v>
      </c>
      <c r="K2045" s="16"/>
      <c r="L2045" s="100"/>
      <c r="M2045" s="106"/>
      <c r="N2045" s="16"/>
      <c r="O2045" s="16"/>
      <c r="P2045" s="17"/>
      <c r="Q2045" s="17"/>
      <c r="R2045" s="16"/>
      <c r="S2045" s="39" t="s">
        <v>48</v>
      </c>
      <c r="T2045" s="18" t="s">
        <v>51</v>
      </c>
    </row>
    <row r="2046" spans="8:20" x14ac:dyDescent="0.25">
      <c r="H2046" s="15">
        <v>41330</v>
      </c>
      <c r="I2046" s="96">
        <v>4.1666666666666664E-2</v>
      </c>
      <c r="J2046" s="100">
        <f t="shared" si="132"/>
        <v>41330.041666666664</v>
      </c>
      <c r="K2046" s="16"/>
      <c r="L2046" s="100"/>
      <c r="M2046" s="106"/>
      <c r="N2046" s="16"/>
      <c r="O2046" s="16"/>
      <c r="P2046" s="17"/>
      <c r="Q2046" s="17"/>
      <c r="R2046" s="16"/>
      <c r="S2046" s="39" t="s">
        <v>48</v>
      </c>
      <c r="T2046" s="18" t="s">
        <v>51</v>
      </c>
    </row>
    <row r="2047" spans="8:20" x14ac:dyDescent="0.25">
      <c r="H2047" s="15">
        <v>41330</v>
      </c>
      <c r="I2047" s="96">
        <v>0.29166666666666669</v>
      </c>
      <c r="J2047" s="100">
        <f t="shared" si="132"/>
        <v>41330.291666666664</v>
      </c>
      <c r="K2047" s="16"/>
      <c r="L2047" s="100"/>
      <c r="M2047" s="106"/>
      <c r="N2047" s="16"/>
      <c r="O2047" s="16"/>
      <c r="P2047" s="17"/>
      <c r="Q2047" s="17"/>
      <c r="R2047" s="16"/>
      <c r="S2047" s="39" t="s">
        <v>48</v>
      </c>
      <c r="T2047" s="18" t="s">
        <v>51</v>
      </c>
    </row>
    <row r="2048" spans="8:20" x14ac:dyDescent="0.25">
      <c r="H2048" s="15">
        <v>41330</v>
      </c>
      <c r="I2048" s="96">
        <v>0.54166666666666663</v>
      </c>
      <c r="J2048" s="100">
        <f t="shared" si="132"/>
        <v>41330.541666666664</v>
      </c>
      <c r="K2048" s="16"/>
      <c r="L2048" s="100"/>
      <c r="M2048" s="106"/>
      <c r="N2048" s="16"/>
      <c r="O2048" s="16"/>
      <c r="P2048" s="17"/>
      <c r="Q2048" s="17"/>
      <c r="R2048" s="16"/>
      <c r="S2048" s="39" t="s">
        <v>48</v>
      </c>
      <c r="T2048" s="18" t="s">
        <v>51</v>
      </c>
    </row>
    <row r="2049" spans="8:20" x14ac:dyDescent="0.25">
      <c r="H2049" s="15">
        <v>41330</v>
      </c>
      <c r="I2049" s="96">
        <v>0.79166666666666663</v>
      </c>
      <c r="J2049" s="100">
        <f t="shared" si="132"/>
        <v>41330.791666666664</v>
      </c>
      <c r="K2049" s="16"/>
      <c r="L2049" s="100"/>
      <c r="M2049" s="106"/>
      <c r="N2049" s="16"/>
      <c r="O2049" s="16"/>
      <c r="P2049" s="17"/>
      <c r="Q2049" s="17"/>
      <c r="R2049" s="16"/>
      <c r="S2049" s="39" t="s">
        <v>48</v>
      </c>
      <c r="T2049" s="18" t="s">
        <v>51</v>
      </c>
    </row>
    <row r="2050" spans="8:20" x14ac:dyDescent="0.25">
      <c r="H2050" s="15">
        <v>41331</v>
      </c>
      <c r="I2050" s="96">
        <v>4.1666666666666664E-2</v>
      </c>
      <c r="J2050" s="100">
        <f t="shared" si="132"/>
        <v>41331.041666666664</v>
      </c>
      <c r="K2050" s="16"/>
      <c r="L2050" s="100"/>
      <c r="M2050" s="106"/>
      <c r="N2050" s="16"/>
      <c r="O2050" s="16"/>
      <c r="P2050" s="17"/>
      <c r="Q2050" s="17"/>
      <c r="R2050" s="16"/>
      <c r="S2050" s="39" t="s">
        <v>48</v>
      </c>
      <c r="T2050" s="18" t="s">
        <v>51</v>
      </c>
    </row>
    <row r="2051" spans="8:20" x14ac:dyDescent="0.25">
      <c r="H2051" s="15">
        <v>41331</v>
      </c>
      <c r="I2051" s="96">
        <v>0.29166666666666669</v>
      </c>
      <c r="J2051" s="100">
        <f t="shared" si="132"/>
        <v>41331.291666666664</v>
      </c>
      <c r="K2051" s="16"/>
      <c r="L2051" s="100"/>
      <c r="M2051" s="106"/>
      <c r="N2051" s="16"/>
      <c r="O2051" s="16"/>
      <c r="P2051" s="17"/>
      <c r="Q2051" s="17"/>
      <c r="R2051" s="16"/>
      <c r="S2051" s="39" t="s">
        <v>48</v>
      </c>
      <c r="T2051" s="18" t="s">
        <v>51</v>
      </c>
    </row>
    <row r="2052" spans="8:20" x14ac:dyDescent="0.25">
      <c r="H2052" s="15">
        <v>41331</v>
      </c>
      <c r="I2052" s="96">
        <v>0.54166666666666663</v>
      </c>
      <c r="J2052" s="100">
        <f t="shared" si="132"/>
        <v>41331.541666666664</v>
      </c>
      <c r="K2052" s="16"/>
      <c r="L2052" s="100"/>
      <c r="M2052" s="106"/>
      <c r="N2052" s="16"/>
      <c r="O2052" s="16"/>
      <c r="P2052" s="17"/>
      <c r="Q2052" s="17"/>
      <c r="R2052" s="16"/>
      <c r="S2052" s="39" t="s">
        <v>48</v>
      </c>
      <c r="T2052" s="18" t="s">
        <v>51</v>
      </c>
    </row>
    <row r="2053" spans="8:20" x14ac:dyDescent="0.25">
      <c r="H2053" s="15">
        <v>41331</v>
      </c>
      <c r="I2053" s="96">
        <v>0.79166666666666663</v>
      </c>
      <c r="J2053" s="100">
        <f t="shared" si="132"/>
        <v>41331.791666666664</v>
      </c>
      <c r="K2053" s="16"/>
      <c r="L2053" s="100"/>
      <c r="M2053" s="106"/>
      <c r="N2053" s="16"/>
      <c r="O2053" s="16"/>
      <c r="P2053" s="17"/>
      <c r="Q2053" s="17"/>
      <c r="R2053" s="16"/>
      <c r="S2053" s="39" t="s">
        <v>48</v>
      </c>
      <c r="T2053" s="18" t="s">
        <v>51</v>
      </c>
    </row>
    <row r="2054" spans="8:20" x14ac:dyDescent="0.25">
      <c r="H2054" s="15">
        <v>41332</v>
      </c>
      <c r="I2054" s="96">
        <v>4.1666666666666664E-2</v>
      </c>
      <c r="J2054" s="100">
        <f t="shared" si="132"/>
        <v>41332.041666666664</v>
      </c>
      <c r="K2054" s="16"/>
      <c r="L2054" s="100"/>
      <c r="M2054" s="106"/>
      <c r="N2054" s="16"/>
      <c r="O2054" s="16"/>
      <c r="P2054" s="17"/>
      <c r="Q2054" s="17"/>
      <c r="R2054" s="16"/>
      <c r="S2054" s="39" t="s">
        <v>48</v>
      </c>
      <c r="T2054" s="18" t="s">
        <v>51</v>
      </c>
    </row>
    <row r="2055" spans="8:20" x14ac:dyDescent="0.25">
      <c r="H2055" s="15">
        <v>41332</v>
      </c>
      <c r="I2055" s="96">
        <v>0.29166666666666669</v>
      </c>
      <c r="J2055" s="100">
        <f t="shared" si="132"/>
        <v>41332.291666666664</v>
      </c>
      <c r="K2055" s="16"/>
      <c r="L2055" s="100"/>
      <c r="M2055" s="106"/>
      <c r="N2055" s="16"/>
      <c r="O2055" s="16"/>
      <c r="P2055" s="17"/>
      <c r="Q2055" s="17"/>
      <c r="R2055" s="16"/>
      <c r="S2055" s="39" t="s">
        <v>48</v>
      </c>
      <c r="T2055" s="18" t="s">
        <v>51</v>
      </c>
    </row>
    <row r="2056" spans="8:20" x14ac:dyDescent="0.25">
      <c r="H2056" s="15">
        <v>41332</v>
      </c>
      <c r="I2056" s="96">
        <v>0.54166666666666663</v>
      </c>
      <c r="J2056" s="100">
        <f t="shared" si="132"/>
        <v>41332.541666666664</v>
      </c>
      <c r="K2056" s="16"/>
      <c r="L2056" s="100"/>
      <c r="M2056" s="106"/>
      <c r="N2056" s="16"/>
      <c r="O2056" s="16"/>
      <c r="P2056" s="17"/>
      <c r="Q2056" s="17"/>
      <c r="R2056" s="16"/>
      <c r="S2056" s="39" t="s">
        <v>48</v>
      </c>
      <c r="T2056" s="18" t="s">
        <v>51</v>
      </c>
    </row>
    <row r="2057" spans="8:20" x14ac:dyDescent="0.25">
      <c r="H2057" s="15">
        <v>41332</v>
      </c>
      <c r="I2057" s="96">
        <v>0.79166666666666663</v>
      </c>
      <c r="J2057" s="100">
        <f t="shared" si="132"/>
        <v>41332.791666666664</v>
      </c>
      <c r="K2057" s="16"/>
      <c r="L2057" s="100"/>
      <c r="M2057" s="106"/>
      <c r="N2057" s="16"/>
      <c r="O2057" s="16"/>
      <c r="P2057" s="17"/>
      <c r="Q2057" s="17"/>
      <c r="R2057" s="16"/>
      <c r="S2057" s="39" t="s">
        <v>48</v>
      </c>
      <c r="T2057" s="18" t="s">
        <v>51</v>
      </c>
    </row>
    <row r="2058" spans="8:20" x14ac:dyDescent="0.25">
      <c r="H2058" s="15">
        <v>41333</v>
      </c>
      <c r="I2058" s="96">
        <v>4.1666666666666664E-2</v>
      </c>
      <c r="J2058" s="100">
        <f t="shared" si="132"/>
        <v>41333.041666666664</v>
      </c>
      <c r="K2058" s="16"/>
      <c r="L2058" s="100"/>
      <c r="M2058" s="106"/>
      <c r="N2058" s="16"/>
      <c r="O2058" s="16"/>
      <c r="P2058" s="17"/>
      <c r="Q2058" s="17"/>
      <c r="R2058" s="16"/>
      <c r="S2058" s="39" t="s">
        <v>48</v>
      </c>
      <c r="T2058" s="18" t="s">
        <v>51</v>
      </c>
    </row>
    <row r="2059" spans="8:20" x14ac:dyDescent="0.25">
      <c r="H2059" s="15">
        <v>41333</v>
      </c>
      <c r="I2059" s="96">
        <v>0.29166666666666669</v>
      </c>
      <c r="J2059" s="100">
        <f t="shared" si="132"/>
        <v>41333.291666666664</v>
      </c>
      <c r="K2059" s="16"/>
      <c r="L2059" s="100"/>
      <c r="M2059" s="106"/>
      <c r="N2059" s="16"/>
      <c r="O2059" s="16"/>
      <c r="P2059" s="17"/>
      <c r="Q2059" s="17"/>
      <c r="R2059" s="16"/>
      <c r="S2059" s="39" t="s">
        <v>48</v>
      </c>
      <c r="T2059" s="18" t="s">
        <v>51</v>
      </c>
    </row>
    <row r="2060" spans="8:20" x14ac:dyDescent="0.25">
      <c r="H2060" s="15">
        <v>41333</v>
      </c>
      <c r="I2060" s="96">
        <v>0.54166666666666663</v>
      </c>
      <c r="J2060" s="100">
        <f t="shared" si="132"/>
        <v>41333.541666666664</v>
      </c>
      <c r="K2060" s="16"/>
      <c r="L2060" s="100"/>
      <c r="M2060" s="106"/>
      <c r="N2060" s="16"/>
      <c r="O2060" s="16"/>
      <c r="P2060" s="17"/>
      <c r="Q2060" s="17"/>
      <c r="R2060" s="16"/>
      <c r="S2060" s="39" t="s">
        <v>48</v>
      </c>
      <c r="T2060" s="18" t="s">
        <v>51</v>
      </c>
    </row>
    <row r="2061" spans="8:20" x14ac:dyDescent="0.25">
      <c r="H2061" s="15">
        <v>41333</v>
      </c>
      <c r="I2061" s="96">
        <v>0.79166666666666663</v>
      </c>
      <c r="J2061" s="100">
        <f t="shared" si="132"/>
        <v>41333.791666666664</v>
      </c>
      <c r="K2061" s="16"/>
      <c r="L2061" s="100"/>
      <c r="M2061" s="106"/>
      <c r="N2061" s="16"/>
      <c r="O2061" s="16"/>
      <c r="P2061" s="17"/>
      <c r="Q2061" s="17"/>
      <c r="R2061" s="16"/>
      <c r="S2061" s="39" t="s">
        <v>48</v>
      </c>
      <c r="T2061" s="18" t="s">
        <v>51</v>
      </c>
    </row>
    <row r="2062" spans="8:20" x14ac:dyDescent="0.25">
      <c r="H2062" s="15">
        <v>41334</v>
      </c>
      <c r="I2062" s="96">
        <v>4.1666666666666664E-2</v>
      </c>
      <c r="J2062" s="100">
        <f t="shared" si="132"/>
        <v>41334.041666666664</v>
      </c>
      <c r="K2062" s="16"/>
      <c r="L2062" s="100"/>
      <c r="M2062" s="106"/>
      <c r="N2062" s="16"/>
      <c r="O2062" s="16"/>
      <c r="P2062" s="17"/>
      <c r="Q2062" s="17"/>
      <c r="R2062" s="16"/>
      <c r="S2062" s="39" t="s">
        <v>48</v>
      </c>
      <c r="T2062" s="18" t="s">
        <v>51</v>
      </c>
    </row>
    <row r="2063" spans="8:20" x14ac:dyDescent="0.25">
      <c r="H2063" s="15">
        <v>41334</v>
      </c>
      <c r="I2063" s="96">
        <v>0.29166666666666669</v>
      </c>
      <c r="J2063" s="100">
        <f t="shared" si="132"/>
        <v>41334.291666666664</v>
      </c>
      <c r="K2063" s="16"/>
      <c r="L2063" s="100"/>
      <c r="M2063" s="106"/>
      <c r="N2063" s="16"/>
      <c r="O2063" s="16"/>
      <c r="P2063" s="17"/>
      <c r="Q2063" s="17"/>
      <c r="R2063" s="16"/>
      <c r="S2063" s="39" t="s">
        <v>48</v>
      </c>
      <c r="T2063" s="18" t="s">
        <v>51</v>
      </c>
    </row>
    <row r="2064" spans="8:20" x14ac:dyDescent="0.25">
      <c r="H2064" s="15">
        <v>41334</v>
      </c>
      <c r="I2064" s="96">
        <v>0.54166666666666663</v>
      </c>
      <c r="J2064" s="100">
        <f t="shared" si="132"/>
        <v>41334.541666666664</v>
      </c>
      <c r="K2064" s="16"/>
      <c r="L2064" s="100"/>
      <c r="M2064" s="106"/>
      <c r="N2064" s="16"/>
      <c r="O2064" s="16"/>
      <c r="P2064" s="17"/>
      <c r="Q2064" s="17"/>
      <c r="R2064" s="16"/>
      <c r="S2064" s="39" t="s">
        <v>48</v>
      </c>
      <c r="T2064" s="18" t="s">
        <v>51</v>
      </c>
    </row>
    <row r="2065" spans="8:20" x14ac:dyDescent="0.25">
      <c r="H2065" s="15">
        <v>41334</v>
      </c>
      <c r="I2065" s="96">
        <v>0.79166666666666663</v>
      </c>
      <c r="J2065" s="100">
        <f t="shared" si="132"/>
        <v>41334.791666666664</v>
      </c>
      <c r="K2065" s="16"/>
      <c r="L2065" s="100"/>
      <c r="M2065" s="106"/>
      <c r="N2065" s="16"/>
      <c r="O2065" s="16"/>
      <c r="P2065" s="17"/>
      <c r="Q2065" s="17"/>
      <c r="R2065" s="16"/>
      <c r="S2065" s="39" t="s">
        <v>48</v>
      </c>
      <c r="T2065" s="18" t="s">
        <v>51</v>
      </c>
    </row>
    <row r="2066" spans="8:20" x14ac:dyDescent="0.25">
      <c r="H2066" s="15">
        <v>41335</v>
      </c>
      <c r="I2066" s="96">
        <v>4.1666666666666664E-2</v>
      </c>
      <c r="J2066" s="100">
        <f t="shared" si="132"/>
        <v>41335.041666666664</v>
      </c>
      <c r="K2066" s="16"/>
      <c r="L2066" s="100"/>
      <c r="M2066" s="106"/>
      <c r="N2066" s="16"/>
      <c r="O2066" s="16"/>
      <c r="P2066" s="17"/>
      <c r="Q2066" s="17"/>
      <c r="R2066" s="16"/>
      <c r="S2066" s="39" t="s">
        <v>48</v>
      </c>
      <c r="T2066" s="18" t="s">
        <v>51</v>
      </c>
    </row>
    <row r="2067" spans="8:20" x14ac:dyDescent="0.25">
      <c r="H2067" s="15">
        <v>41335</v>
      </c>
      <c r="I2067" s="96">
        <v>0.29166666666666669</v>
      </c>
      <c r="J2067" s="100">
        <f t="shared" si="132"/>
        <v>41335.291666666664</v>
      </c>
      <c r="K2067" s="16"/>
      <c r="L2067" s="100"/>
      <c r="M2067" s="106"/>
      <c r="N2067" s="16"/>
      <c r="O2067" s="16"/>
      <c r="P2067" s="17"/>
      <c r="Q2067" s="17"/>
      <c r="R2067" s="16"/>
      <c r="S2067" s="39" t="s">
        <v>48</v>
      </c>
      <c r="T2067" s="18" t="s">
        <v>51</v>
      </c>
    </row>
    <row r="2068" spans="8:20" x14ac:dyDescent="0.25">
      <c r="H2068" s="15">
        <v>41335</v>
      </c>
      <c r="I2068" s="96">
        <v>0.54166666666666663</v>
      </c>
      <c r="J2068" s="100">
        <f t="shared" si="132"/>
        <v>41335.541666666664</v>
      </c>
      <c r="K2068" s="16"/>
      <c r="L2068" s="100"/>
      <c r="M2068" s="106"/>
      <c r="N2068" s="16"/>
      <c r="O2068" s="16"/>
      <c r="P2068" s="17"/>
      <c r="Q2068" s="17"/>
      <c r="R2068" s="16"/>
      <c r="S2068" s="39" t="s">
        <v>48</v>
      </c>
      <c r="T2068" s="18" t="s">
        <v>51</v>
      </c>
    </row>
    <row r="2069" spans="8:20" x14ac:dyDescent="0.25">
      <c r="H2069" s="15">
        <v>41335</v>
      </c>
      <c r="I2069" s="96">
        <v>0.79166666666666663</v>
      </c>
      <c r="J2069" s="100">
        <f t="shared" si="132"/>
        <v>41335.791666666664</v>
      </c>
      <c r="K2069" s="16"/>
      <c r="L2069" s="100"/>
      <c r="M2069" s="106"/>
      <c r="N2069" s="16"/>
      <c r="O2069" s="16"/>
      <c r="P2069" s="17"/>
      <c r="Q2069" s="17"/>
      <c r="R2069" s="16"/>
      <c r="S2069" s="39" t="s">
        <v>48</v>
      </c>
      <c r="T2069" s="18" t="s">
        <v>51</v>
      </c>
    </row>
    <row r="2070" spans="8:20" x14ac:dyDescent="0.25">
      <c r="H2070" s="15">
        <v>41336</v>
      </c>
      <c r="I2070" s="96">
        <v>4.1666666666666664E-2</v>
      </c>
      <c r="J2070" s="100">
        <f t="shared" si="132"/>
        <v>41336.041666666664</v>
      </c>
      <c r="K2070" s="16"/>
      <c r="L2070" s="100"/>
      <c r="M2070" s="106"/>
      <c r="N2070" s="16"/>
      <c r="O2070" s="16"/>
      <c r="P2070" s="17"/>
      <c r="Q2070" s="17"/>
      <c r="R2070" s="16"/>
      <c r="S2070" s="39" t="s">
        <v>48</v>
      </c>
      <c r="T2070" s="18" t="s">
        <v>51</v>
      </c>
    </row>
    <row r="2071" spans="8:20" x14ac:dyDescent="0.25">
      <c r="H2071" s="15">
        <v>41336</v>
      </c>
      <c r="I2071" s="96">
        <v>0.29166666666666669</v>
      </c>
      <c r="J2071" s="100">
        <f t="shared" si="132"/>
        <v>41336.291666666664</v>
      </c>
      <c r="K2071" s="16"/>
      <c r="L2071" s="100"/>
      <c r="M2071" s="106"/>
      <c r="N2071" s="16"/>
      <c r="O2071" s="16"/>
      <c r="P2071" s="17"/>
      <c r="Q2071" s="17"/>
      <c r="R2071" s="16"/>
      <c r="S2071" s="39" t="s">
        <v>48</v>
      </c>
      <c r="T2071" s="18" t="s">
        <v>51</v>
      </c>
    </row>
    <row r="2072" spans="8:20" x14ac:dyDescent="0.25">
      <c r="H2072" s="15">
        <v>41336</v>
      </c>
      <c r="I2072" s="96">
        <v>0.54166666666666663</v>
      </c>
      <c r="J2072" s="100">
        <f t="shared" si="132"/>
        <v>41336.541666666664</v>
      </c>
      <c r="K2072" s="16"/>
      <c r="L2072" s="100"/>
      <c r="M2072" s="106"/>
      <c r="N2072" s="16"/>
      <c r="O2072" s="16"/>
      <c r="P2072" s="17"/>
      <c r="Q2072" s="17"/>
      <c r="R2072" s="16"/>
      <c r="S2072" s="39" t="s">
        <v>48</v>
      </c>
      <c r="T2072" s="18" t="s">
        <v>51</v>
      </c>
    </row>
    <row r="2073" spans="8:20" x14ac:dyDescent="0.25">
      <c r="H2073" s="15">
        <v>41336</v>
      </c>
      <c r="I2073" s="96">
        <v>0.79166666666666663</v>
      </c>
      <c r="J2073" s="100">
        <f t="shared" si="132"/>
        <v>41336.791666666664</v>
      </c>
      <c r="K2073" s="16"/>
      <c r="L2073" s="100"/>
      <c r="M2073" s="106"/>
      <c r="N2073" s="16"/>
      <c r="O2073" s="16"/>
      <c r="P2073" s="17"/>
      <c r="Q2073" s="17"/>
      <c r="R2073" s="16"/>
      <c r="S2073" s="39" t="s">
        <v>48</v>
      </c>
      <c r="T2073" s="18" t="s">
        <v>51</v>
      </c>
    </row>
    <row r="2074" spans="8:20" x14ac:dyDescent="0.25">
      <c r="H2074" s="15">
        <v>41337</v>
      </c>
      <c r="I2074" s="96">
        <v>4.1666666666666664E-2</v>
      </c>
      <c r="J2074" s="100">
        <f t="shared" si="132"/>
        <v>41337.041666666664</v>
      </c>
      <c r="K2074" s="16"/>
      <c r="L2074" s="100"/>
      <c r="M2074" s="106"/>
      <c r="N2074" s="16"/>
      <c r="O2074" s="16"/>
      <c r="P2074" s="17"/>
      <c r="Q2074" s="17"/>
      <c r="R2074" s="16"/>
      <c r="S2074" s="39" t="s">
        <v>48</v>
      </c>
      <c r="T2074" s="18" t="s">
        <v>51</v>
      </c>
    </row>
    <row r="2075" spans="8:20" x14ac:dyDescent="0.25">
      <c r="H2075" s="15">
        <v>41337</v>
      </c>
      <c r="I2075" s="96">
        <v>0.29166666666666669</v>
      </c>
      <c r="J2075" s="100">
        <f t="shared" si="132"/>
        <v>41337.291666666664</v>
      </c>
      <c r="K2075" s="16"/>
      <c r="L2075" s="100"/>
      <c r="M2075" s="106"/>
      <c r="N2075" s="16"/>
      <c r="O2075" s="16"/>
      <c r="P2075" s="17"/>
      <c r="Q2075" s="17"/>
      <c r="R2075" s="16"/>
      <c r="S2075" s="39" t="s">
        <v>48</v>
      </c>
      <c r="T2075" s="18" t="s">
        <v>51</v>
      </c>
    </row>
    <row r="2076" spans="8:20" x14ac:dyDescent="0.25">
      <c r="H2076" s="15">
        <v>41337</v>
      </c>
      <c r="I2076" s="96">
        <v>0.54166666666666663</v>
      </c>
      <c r="J2076" s="100">
        <f t="shared" si="132"/>
        <v>41337.541666666664</v>
      </c>
      <c r="K2076" s="16"/>
      <c r="L2076" s="100"/>
      <c r="M2076" s="106"/>
      <c r="N2076" s="16"/>
      <c r="O2076" s="16"/>
      <c r="P2076" s="17"/>
      <c r="Q2076" s="17"/>
      <c r="R2076" s="16"/>
      <c r="S2076" s="39" t="s">
        <v>48</v>
      </c>
      <c r="T2076" s="18" t="s">
        <v>51</v>
      </c>
    </row>
    <row r="2077" spans="8:20" x14ac:dyDescent="0.25">
      <c r="H2077" s="15">
        <v>41337</v>
      </c>
      <c r="I2077" s="96">
        <v>0.79166666666666663</v>
      </c>
      <c r="J2077" s="100">
        <f t="shared" si="132"/>
        <v>41337.791666666664</v>
      </c>
      <c r="K2077" s="16"/>
      <c r="L2077" s="100"/>
      <c r="M2077" s="106"/>
      <c r="N2077" s="16"/>
      <c r="O2077" s="16"/>
      <c r="P2077" s="17"/>
      <c r="Q2077" s="17"/>
      <c r="R2077" s="16"/>
      <c r="S2077" s="39" t="s">
        <v>48</v>
      </c>
      <c r="T2077" s="18" t="s">
        <v>51</v>
      </c>
    </row>
    <row r="2078" spans="8:20" x14ac:dyDescent="0.25">
      <c r="H2078" s="15">
        <v>41338</v>
      </c>
      <c r="I2078" s="96">
        <v>4.1666666666666664E-2</v>
      </c>
      <c r="J2078" s="100">
        <f t="shared" si="132"/>
        <v>41338.041666666664</v>
      </c>
      <c r="K2078" s="16"/>
      <c r="L2078" s="100"/>
      <c r="M2078" s="106"/>
      <c r="N2078" s="16"/>
      <c r="O2078" s="16"/>
      <c r="P2078" s="17"/>
      <c r="Q2078" s="17"/>
      <c r="R2078" s="16"/>
      <c r="S2078" s="39" t="s">
        <v>48</v>
      </c>
      <c r="T2078" s="18" t="s">
        <v>51</v>
      </c>
    </row>
    <row r="2079" spans="8:20" x14ac:dyDescent="0.25">
      <c r="H2079" s="15">
        <v>41338</v>
      </c>
      <c r="I2079" s="96">
        <v>0.29166666666666669</v>
      </c>
      <c r="J2079" s="100">
        <f t="shared" si="132"/>
        <v>41338.291666666664</v>
      </c>
      <c r="K2079" s="16"/>
      <c r="L2079" s="100"/>
      <c r="M2079" s="106"/>
      <c r="N2079" s="16"/>
      <c r="O2079" s="16"/>
      <c r="P2079" s="17"/>
      <c r="Q2079" s="17"/>
      <c r="R2079" s="16"/>
      <c r="S2079" s="39" t="s">
        <v>48</v>
      </c>
      <c r="T2079" s="18" t="s">
        <v>51</v>
      </c>
    </row>
    <row r="2080" spans="8:20" x14ac:dyDescent="0.25">
      <c r="H2080" s="15">
        <v>41338</v>
      </c>
      <c r="I2080" s="96">
        <v>0.54166666666666663</v>
      </c>
      <c r="J2080" s="100">
        <f t="shared" si="132"/>
        <v>41338.541666666664</v>
      </c>
      <c r="K2080" s="16"/>
      <c r="L2080" s="100"/>
      <c r="M2080" s="106"/>
      <c r="N2080" s="16"/>
      <c r="O2080" s="16"/>
      <c r="P2080" s="17"/>
      <c r="Q2080" s="17"/>
      <c r="R2080" s="16"/>
      <c r="S2080" s="39" t="s">
        <v>48</v>
      </c>
      <c r="T2080" s="18" t="s">
        <v>51</v>
      </c>
    </row>
    <row r="2081" spans="8:20" x14ac:dyDescent="0.25">
      <c r="H2081" s="15">
        <v>41338</v>
      </c>
      <c r="I2081" s="96">
        <v>0.79166666666666663</v>
      </c>
      <c r="J2081" s="100">
        <f t="shared" si="132"/>
        <v>41338.791666666664</v>
      </c>
      <c r="K2081" s="16"/>
      <c r="L2081" s="100"/>
      <c r="M2081" s="106"/>
      <c r="N2081" s="16"/>
      <c r="O2081" s="16"/>
      <c r="P2081" s="17"/>
      <c r="Q2081" s="17"/>
      <c r="R2081" s="16"/>
      <c r="S2081" s="39" t="s">
        <v>48</v>
      </c>
      <c r="T2081" s="18" t="s">
        <v>51</v>
      </c>
    </row>
    <row r="2082" spans="8:20" x14ac:dyDescent="0.25">
      <c r="H2082" s="15">
        <v>41339</v>
      </c>
      <c r="I2082" s="96">
        <v>4.1666666666666664E-2</v>
      </c>
      <c r="J2082" s="100">
        <f t="shared" si="132"/>
        <v>41339.041666666664</v>
      </c>
      <c r="K2082" s="16"/>
      <c r="L2082" s="100"/>
      <c r="M2082" s="106"/>
      <c r="N2082" s="16"/>
      <c r="O2082" s="16"/>
      <c r="P2082" s="17"/>
      <c r="Q2082" s="17"/>
      <c r="R2082" s="16"/>
      <c r="S2082" s="39" t="s">
        <v>48</v>
      </c>
      <c r="T2082" s="18" t="s">
        <v>51</v>
      </c>
    </row>
    <row r="2083" spans="8:20" x14ac:dyDescent="0.25">
      <c r="H2083" s="15">
        <v>41339</v>
      </c>
      <c r="I2083" s="96">
        <v>0.29166666666666669</v>
      </c>
      <c r="J2083" s="100">
        <f t="shared" si="132"/>
        <v>41339.291666666664</v>
      </c>
      <c r="K2083" s="16"/>
      <c r="L2083" s="100"/>
      <c r="M2083" s="106"/>
      <c r="N2083" s="16"/>
      <c r="O2083" s="16"/>
      <c r="P2083" s="17"/>
      <c r="Q2083" s="17"/>
      <c r="R2083" s="16"/>
      <c r="S2083" s="39" t="s">
        <v>48</v>
      </c>
      <c r="T2083" s="18" t="s">
        <v>51</v>
      </c>
    </row>
    <row r="2084" spans="8:20" x14ac:dyDescent="0.25">
      <c r="H2084" s="15">
        <v>41339</v>
      </c>
      <c r="I2084" s="96">
        <v>0.54166666666666663</v>
      </c>
      <c r="J2084" s="100">
        <f t="shared" si="132"/>
        <v>41339.541666666664</v>
      </c>
      <c r="K2084" s="16"/>
      <c r="L2084" s="100"/>
      <c r="M2084" s="106"/>
      <c r="N2084" s="16"/>
      <c r="O2084" s="16"/>
      <c r="P2084" s="17"/>
      <c r="Q2084" s="17"/>
      <c r="R2084" s="16"/>
      <c r="S2084" s="39" t="s">
        <v>48</v>
      </c>
      <c r="T2084" s="18" t="s">
        <v>51</v>
      </c>
    </row>
    <row r="2085" spans="8:20" x14ac:dyDescent="0.25">
      <c r="H2085" s="15">
        <v>41339</v>
      </c>
      <c r="I2085" s="96">
        <v>0.79166666666666663</v>
      </c>
      <c r="J2085" s="100">
        <f t="shared" si="132"/>
        <v>41339.791666666664</v>
      </c>
      <c r="K2085" s="16"/>
      <c r="L2085" s="100"/>
      <c r="M2085" s="106"/>
      <c r="N2085" s="16"/>
      <c r="O2085" s="16"/>
      <c r="P2085" s="17"/>
      <c r="Q2085" s="17"/>
      <c r="R2085" s="16"/>
      <c r="S2085" s="39" t="s">
        <v>48</v>
      </c>
      <c r="T2085" s="18" t="s">
        <v>51</v>
      </c>
    </row>
    <row r="2086" spans="8:20" x14ac:dyDescent="0.25">
      <c r="H2086" s="15">
        <v>41340</v>
      </c>
      <c r="I2086" s="96">
        <v>4.1666666666666664E-2</v>
      </c>
      <c r="J2086" s="100">
        <f t="shared" si="132"/>
        <v>41340.041666666664</v>
      </c>
      <c r="K2086" s="16"/>
      <c r="L2086" s="100"/>
      <c r="M2086" s="106"/>
      <c r="N2086" s="16"/>
      <c r="O2086" s="16"/>
      <c r="P2086" s="17"/>
      <c r="Q2086" s="17"/>
      <c r="R2086" s="16"/>
      <c r="S2086" s="39" t="s">
        <v>48</v>
      </c>
      <c r="T2086" s="18" t="s">
        <v>51</v>
      </c>
    </row>
    <row r="2087" spans="8:20" x14ac:dyDescent="0.25">
      <c r="H2087" s="15">
        <v>41340</v>
      </c>
      <c r="I2087" s="96">
        <v>0.29166666666666669</v>
      </c>
      <c r="J2087" s="100">
        <f t="shared" si="132"/>
        <v>41340.291666666664</v>
      </c>
      <c r="K2087" s="16"/>
      <c r="L2087" s="100"/>
      <c r="M2087" s="106"/>
      <c r="N2087" s="16"/>
      <c r="O2087" s="16"/>
      <c r="P2087" s="17"/>
      <c r="Q2087" s="17"/>
      <c r="R2087" s="16"/>
      <c r="S2087" s="39" t="s">
        <v>48</v>
      </c>
      <c r="T2087" s="18" t="s">
        <v>51</v>
      </c>
    </row>
    <row r="2088" spans="8:20" x14ac:dyDescent="0.25">
      <c r="H2088" s="15">
        <v>41340</v>
      </c>
      <c r="I2088" s="96">
        <v>0.54166666666666663</v>
      </c>
      <c r="J2088" s="100">
        <f t="shared" si="132"/>
        <v>41340.541666666664</v>
      </c>
      <c r="K2088" s="16"/>
      <c r="L2088" s="100"/>
      <c r="M2088" s="106"/>
      <c r="N2088" s="16"/>
      <c r="O2088" s="16"/>
      <c r="P2088" s="17"/>
      <c r="Q2088" s="17"/>
      <c r="R2088" s="16"/>
      <c r="S2088" s="39" t="s">
        <v>48</v>
      </c>
      <c r="T2088" s="18" t="s">
        <v>51</v>
      </c>
    </row>
    <row r="2089" spans="8:20" x14ac:dyDescent="0.25">
      <c r="H2089" s="15">
        <v>41340</v>
      </c>
      <c r="I2089" s="96">
        <v>0.79166666666666663</v>
      </c>
      <c r="J2089" s="100">
        <f t="shared" si="132"/>
        <v>41340.791666666664</v>
      </c>
      <c r="K2089" s="16"/>
      <c r="L2089" s="100"/>
      <c r="M2089" s="106"/>
      <c r="N2089" s="16"/>
      <c r="O2089" s="16"/>
      <c r="P2089" s="17"/>
      <c r="Q2089" s="17"/>
      <c r="R2089" s="16"/>
      <c r="S2089" s="39" t="s">
        <v>48</v>
      </c>
      <c r="T2089" s="18" t="s">
        <v>51</v>
      </c>
    </row>
    <row r="2090" spans="8:20" x14ac:dyDescent="0.25">
      <c r="H2090" s="15">
        <v>41341</v>
      </c>
      <c r="I2090" s="96">
        <v>4.1666666666666664E-2</v>
      </c>
      <c r="J2090" s="100">
        <f t="shared" si="132"/>
        <v>41341.041666666664</v>
      </c>
      <c r="K2090" s="16"/>
      <c r="L2090" s="100"/>
      <c r="M2090" s="106"/>
      <c r="N2090" s="16"/>
      <c r="O2090" s="16"/>
      <c r="P2090" s="17"/>
      <c r="Q2090" s="17"/>
      <c r="R2090" s="16"/>
      <c r="S2090" s="39" t="s">
        <v>48</v>
      </c>
      <c r="T2090" s="18" t="s">
        <v>51</v>
      </c>
    </row>
    <row r="2091" spans="8:20" x14ac:dyDescent="0.25">
      <c r="H2091" s="15">
        <v>41341</v>
      </c>
      <c r="I2091" s="96">
        <v>0.29166666666666669</v>
      </c>
      <c r="J2091" s="100">
        <f t="shared" ref="J2091" si="133">H2091+I2091</f>
        <v>41341.291666666664</v>
      </c>
      <c r="K2091" s="16"/>
      <c r="L2091" s="100"/>
      <c r="M2091" s="106"/>
      <c r="N2091" s="16"/>
      <c r="O2091" s="16"/>
      <c r="P2091" s="17"/>
      <c r="Q2091" s="17"/>
      <c r="R2091" s="16"/>
      <c r="S2091" s="39" t="s">
        <v>48</v>
      </c>
      <c r="T2091" s="18" t="s">
        <v>51</v>
      </c>
    </row>
    <row r="2092" spans="8:20" x14ac:dyDescent="0.25">
      <c r="H2092" s="15">
        <v>41341</v>
      </c>
      <c r="I2092" s="96">
        <v>0.54166666666666663</v>
      </c>
      <c r="J2092" s="100">
        <f>H2092+I2092</f>
        <v>41341.541666666664</v>
      </c>
      <c r="K2092" s="16"/>
      <c r="L2092" s="100"/>
      <c r="M2092" s="106"/>
      <c r="N2092" s="16"/>
      <c r="O2092" s="16"/>
      <c r="P2092" s="17"/>
      <c r="Q2092" s="17"/>
      <c r="R2092" s="16"/>
      <c r="S2092" s="39" t="s">
        <v>48</v>
      </c>
      <c r="T2092" s="18" t="s">
        <v>51</v>
      </c>
    </row>
    <row r="2093" spans="8:20" x14ac:dyDescent="0.25">
      <c r="H2093" s="15">
        <v>41341</v>
      </c>
      <c r="I2093" s="96">
        <v>0.875</v>
      </c>
      <c r="J2093" s="100">
        <f t="shared" ref="J2093:J2156" si="134">H2093+I2093</f>
        <v>41341.875</v>
      </c>
      <c r="K2093" s="16">
        <v>41.768300000000004</v>
      </c>
      <c r="L2093" s="100">
        <f>'Barometric Data'!B2093+'Barometric Data'!C2093</f>
        <v>41341.791666666664</v>
      </c>
      <c r="M2093" s="106">
        <f>ABS(L2093-J2093)</f>
        <v>8.3333333335758653E-2</v>
      </c>
      <c r="N2093" s="16">
        <f>'Barometric Data'!E2093</f>
        <v>2.5535999999999999</v>
      </c>
      <c r="O2093" s="16">
        <f t="shared" ref="O2093:O2127" si="135">K2093-N2093</f>
        <v>39.214700000000001</v>
      </c>
      <c r="P2093" s="17">
        <f t="shared" ref="P2093:P2127" si="136">AVERAGE($E$19,$E$21:$E$22)-O2093</f>
        <v>353.5445666666667</v>
      </c>
      <c r="Q2093" s="17"/>
      <c r="R2093" s="16">
        <v>17.678999999999998</v>
      </c>
      <c r="S2093" s="39" t="s">
        <v>48</v>
      </c>
      <c r="T2093" s="18"/>
    </row>
    <row r="2094" spans="8:20" x14ac:dyDescent="0.25">
      <c r="H2094" s="15">
        <v>41342</v>
      </c>
      <c r="I2094" s="96">
        <v>0.125</v>
      </c>
      <c r="J2094" s="100">
        <f t="shared" si="134"/>
        <v>41342.125</v>
      </c>
      <c r="K2094" s="16">
        <v>41.8399</v>
      </c>
      <c r="L2094" s="100">
        <f>'Barometric Data'!B2094+'Barometric Data'!C2094</f>
        <v>41342.041666666664</v>
      </c>
      <c r="M2094" s="106">
        <f t="shared" ref="M2094:M2157" si="137">ABS(L2094-J2094)</f>
        <v>8.3333333335758653E-2</v>
      </c>
      <c r="N2094" s="16">
        <f>'Barometric Data'!E2094</f>
        <v>2.6246999999999998</v>
      </c>
      <c r="O2094" s="16">
        <f t="shared" si="135"/>
        <v>39.215200000000003</v>
      </c>
      <c r="P2094" s="17">
        <f t="shared" si="136"/>
        <v>353.54406666666671</v>
      </c>
      <c r="Q2094" s="17"/>
      <c r="R2094" s="16">
        <v>17.687000000000001</v>
      </c>
      <c r="S2094" s="39" t="s">
        <v>48</v>
      </c>
      <c r="T2094" s="18"/>
    </row>
    <row r="2095" spans="8:20" x14ac:dyDescent="0.25">
      <c r="H2095" s="15">
        <v>41342</v>
      </c>
      <c r="I2095" s="96">
        <v>0.375</v>
      </c>
      <c r="J2095" s="100">
        <f t="shared" si="134"/>
        <v>41342.375</v>
      </c>
      <c r="K2095" s="16">
        <v>41.904699999999998</v>
      </c>
      <c r="L2095" s="100">
        <f>'Barometric Data'!B2095+'Barometric Data'!C2095</f>
        <v>41342.291666666664</v>
      </c>
      <c r="M2095" s="106">
        <f t="shared" si="137"/>
        <v>8.3333333335758653E-2</v>
      </c>
      <c r="N2095" s="16">
        <f>'Barometric Data'!E2095</f>
        <v>2.7467999999999999</v>
      </c>
      <c r="O2095" s="16">
        <f t="shared" si="135"/>
        <v>39.157899999999998</v>
      </c>
      <c r="P2095" s="17">
        <f t="shared" si="136"/>
        <v>353.60136666666671</v>
      </c>
      <c r="Q2095" s="17"/>
      <c r="R2095" s="16">
        <v>17.678000000000001</v>
      </c>
      <c r="S2095" s="39" t="s">
        <v>48</v>
      </c>
      <c r="T2095" s="18"/>
    </row>
    <row r="2096" spans="8:20" x14ac:dyDescent="0.25">
      <c r="H2096" s="15">
        <v>41342</v>
      </c>
      <c r="I2096" s="96">
        <v>0.625</v>
      </c>
      <c r="J2096" s="100">
        <f t="shared" si="134"/>
        <v>41342.625</v>
      </c>
      <c r="K2096" s="16">
        <v>41.908099999999997</v>
      </c>
      <c r="L2096" s="100">
        <f>'Barometric Data'!B2096+'Barometric Data'!C2096</f>
        <v>41342.541666666664</v>
      </c>
      <c r="M2096" s="106">
        <f t="shared" si="137"/>
        <v>8.3333333335758653E-2</v>
      </c>
      <c r="N2096" s="16">
        <f>'Barometric Data'!E2096</f>
        <v>2.8616000000000001</v>
      </c>
      <c r="O2096" s="16">
        <f t="shared" si="135"/>
        <v>39.046499999999995</v>
      </c>
      <c r="P2096" s="17">
        <f t="shared" si="136"/>
        <v>353.71276666666671</v>
      </c>
      <c r="Q2096" s="17"/>
      <c r="R2096" s="16">
        <v>17.675999999999998</v>
      </c>
      <c r="S2096" s="39" t="s">
        <v>48</v>
      </c>
      <c r="T2096" s="18"/>
    </row>
    <row r="2097" spans="8:20" x14ac:dyDescent="0.25">
      <c r="H2097" s="15">
        <v>41342</v>
      </c>
      <c r="I2097" s="96">
        <v>0.875</v>
      </c>
      <c r="J2097" s="100">
        <f t="shared" si="134"/>
        <v>41342.875</v>
      </c>
      <c r="K2097" s="16">
        <v>41.936599999999999</v>
      </c>
      <c r="L2097" s="100">
        <f>'Barometric Data'!B2097+'Barometric Data'!C2097</f>
        <v>41342.791666666664</v>
      </c>
      <c r="M2097" s="106">
        <f t="shared" si="137"/>
        <v>8.3333333335758653E-2</v>
      </c>
      <c r="N2097" s="16">
        <f>'Barometric Data'!E2097</f>
        <v>2.9497</v>
      </c>
      <c r="O2097" s="16">
        <f t="shared" si="135"/>
        <v>38.986899999999999</v>
      </c>
      <c r="P2097" s="17">
        <f t="shared" si="136"/>
        <v>353.7723666666667</v>
      </c>
      <c r="Q2097" s="17"/>
      <c r="R2097" s="16">
        <v>17.678000000000001</v>
      </c>
      <c r="S2097" s="39" t="s">
        <v>48</v>
      </c>
      <c r="T2097" s="18"/>
    </row>
    <row r="2098" spans="8:20" x14ac:dyDescent="0.25">
      <c r="H2098" s="15">
        <v>41343</v>
      </c>
      <c r="I2098" s="96">
        <v>0.125</v>
      </c>
      <c r="J2098" s="100">
        <f t="shared" si="134"/>
        <v>41343.125</v>
      </c>
      <c r="K2098" s="16">
        <v>41.9529</v>
      </c>
      <c r="L2098" s="100">
        <f>'Barometric Data'!B2098+'Barometric Data'!C2098</f>
        <v>41343.041666666664</v>
      </c>
      <c r="M2098" s="106">
        <f t="shared" si="137"/>
        <v>8.3333333335758653E-2</v>
      </c>
      <c r="N2098" s="16">
        <f>'Barometric Data'!E2098</f>
        <v>3.0129000000000001</v>
      </c>
      <c r="O2098" s="16">
        <f t="shared" si="135"/>
        <v>38.94</v>
      </c>
      <c r="P2098" s="17">
        <f t="shared" si="136"/>
        <v>353.81926666666669</v>
      </c>
      <c r="Q2098" s="17"/>
      <c r="R2098" s="16">
        <v>17.678999999999998</v>
      </c>
      <c r="S2098" s="39" t="s">
        <v>48</v>
      </c>
      <c r="T2098" s="18"/>
    </row>
    <row r="2099" spans="8:20" x14ac:dyDescent="0.25">
      <c r="H2099" s="15">
        <v>41343</v>
      </c>
      <c r="I2099" s="96">
        <v>0.375</v>
      </c>
      <c r="J2099" s="100">
        <f t="shared" si="134"/>
        <v>41343.375</v>
      </c>
      <c r="K2099" s="16">
        <v>41.953400000000002</v>
      </c>
      <c r="L2099" s="100">
        <f>'Barometric Data'!B2099+'Barometric Data'!C2099</f>
        <v>41343.291666666664</v>
      </c>
      <c r="M2099" s="106">
        <f t="shared" si="137"/>
        <v>8.3333333335758653E-2</v>
      </c>
      <c r="N2099" s="16">
        <f>'Barometric Data'!E2099</f>
        <v>3.0571000000000002</v>
      </c>
      <c r="O2099" s="16">
        <f t="shared" si="135"/>
        <v>38.896300000000004</v>
      </c>
      <c r="P2099" s="17">
        <f t="shared" si="136"/>
        <v>353.86296666666669</v>
      </c>
      <c r="Q2099" s="17"/>
      <c r="R2099" s="16">
        <v>17.699000000000002</v>
      </c>
      <c r="S2099" s="39" t="s">
        <v>48</v>
      </c>
      <c r="T2099" s="18"/>
    </row>
    <row r="2100" spans="8:20" x14ac:dyDescent="0.25">
      <c r="H2100" s="15">
        <v>41343</v>
      </c>
      <c r="I2100" s="96">
        <v>0.625</v>
      </c>
      <c r="J2100" s="100">
        <f t="shared" si="134"/>
        <v>41343.625</v>
      </c>
      <c r="K2100" s="16">
        <v>41.859900000000003</v>
      </c>
      <c r="L2100" s="100">
        <f>'Barometric Data'!B2100+'Barometric Data'!C2100</f>
        <v>41343.541666666664</v>
      </c>
      <c r="M2100" s="106">
        <f t="shared" si="137"/>
        <v>8.3333333335758653E-2</v>
      </c>
      <c r="N2100" s="16">
        <f>'Barometric Data'!E2100</f>
        <v>3.0508000000000002</v>
      </c>
      <c r="O2100" s="16">
        <f t="shared" si="135"/>
        <v>38.809100000000001</v>
      </c>
      <c r="P2100" s="17">
        <f t="shared" si="136"/>
        <v>353.95016666666669</v>
      </c>
      <c r="Q2100" s="17"/>
      <c r="R2100" s="16">
        <v>17.684000000000001</v>
      </c>
      <c r="S2100" s="39" t="s">
        <v>48</v>
      </c>
      <c r="T2100" s="18"/>
    </row>
    <row r="2101" spans="8:20" x14ac:dyDescent="0.25">
      <c r="H2101" s="15">
        <v>41343</v>
      </c>
      <c r="I2101" s="96">
        <v>0.875</v>
      </c>
      <c r="J2101" s="100">
        <f t="shared" si="134"/>
        <v>41343.875</v>
      </c>
      <c r="K2101" s="16">
        <v>41.849200000000003</v>
      </c>
      <c r="L2101" s="100">
        <f>'Barometric Data'!B2101+'Barometric Data'!C2101</f>
        <v>41343.791666666664</v>
      </c>
      <c r="M2101" s="106">
        <f t="shared" si="137"/>
        <v>8.3333333335758653E-2</v>
      </c>
      <c r="N2101" s="16">
        <f>'Barometric Data'!E2101</f>
        <v>2.9927000000000001</v>
      </c>
      <c r="O2101" s="16">
        <f t="shared" si="135"/>
        <v>38.856500000000004</v>
      </c>
      <c r="P2101" s="17">
        <f t="shared" si="136"/>
        <v>353.90276666666671</v>
      </c>
      <c r="Q2101" s="17"/>
      <c r="R2101" s="16">
        <v>17.681999999999999</v>
      </c>
      <c r="S2101" s="39" t="s">
        <v>48</v>
      </c>
      <c r="T2101" s="18"/>
    </row>
    <row r="2102" spans="8:20" x14ac:dyDescent="0.25">
      <c r="H2102" s="15">
        <v>41344</v>
      </c>
      <c r="I2102" s="96">
        <v>0.125</v>
      </c>
      <c r="J2102" s="100">
        <f t="shared" si="134"/>
        <v>41344.125</v>
      </c>
      <c r="K2102" s="16">
        <v>41.824599999999997</v>
      </c>
      <c r="L2102" s="100">
        <f>'Barometric Data'!B2102+'Barometric Data'!C2102</f>
        <v>41344.041666666664</v>
      </c>
      <c r="M2102" s="106">
        <f t="shared" si="137"/>
        <v>8.3333333335758653E-2</v>
      </c>
      <c r="N2102" s="16">
        <f>'Barometric Data'!E2102</f>
        <v>2.9582999999999999</v>
      </c>
      <c r="O2102" s="16">
        <f t="shared" si="135"/>
        <v>38.866299999999995</v>
      </c>
      <c r="P2102" s="17">
        <f t="shared" si="136"/>
        <v>353.89296666666667</v>
      </c>
      <c r="Q2102" s="17"/>
      <c r="R2102" s="16">
        <v>17.677</v>
      </c>
      <c r="S2102" s="39" t="s">
        <v>48</v>
      </c>
      <c r="T2102" s="18"/>
    </row>
    <row r="2103" spans="8:20" x14ac:dyDescent="0.25">
      <c r="H2103" s="15">
        <v>41344</v>
      </c>
      <c r="I2103" s="96">
        <v>0.375</v>
      </c>
      <c r="J2103" s="100">
        <f t="shared" si="134"/>
        <v>41344.375</v>
      </c>
      <c r="K2103" s="16">
        <v>41.846699999999998</v>
      </c>
      <c r="L2103" s="100">
        <f>'Barometric Data'!B2103+'Barometric Data'!C2103</f>
        <v>41344.291666666664</v>
      </c>
      <c r="M2103" s="106">
        <f t="shared" si="137"/>
        <v>8.3333333335758653E-2</v>
      </c>
      <c r="N2103" s="16">
        <f>'Barometric Data'!E2103</f>
        <v>2.9420999999999999</v>
      </c>
      <c r="O2103" s="16">
        <f t="shared" si="135"/>
        <v>38.904600000000002</v>
      </c>
      <c r="P2103" s="17">
        <f t="shared" si="136"/>
        <v>353.85466666666667</v>
      </c>
      <c r="Q2103" s="17"/>
      <c r="R2103" s="16">
        <v>17.684999999999999</v>
      </c>
      <c r="S2103" s="39" t="s">
        <v>48</v>
      </c>
      <c r="T2103" s="18"/>
    </row>
    <row r="2104" spans="8:20" x14ac:dyDescent="0.25">
      <c r="H2104" s="15">
        <v>41344</v>
      </c>
      <c r="I2104" s="96">
        <v>0.625</v>
      </c>
      <c r="J2104" s="100">
        <f t="shared" si="134"/>
        <v>41344.625</v>
      </c>
      <c r="K2104" s="16">
        <v>41.7883</v>
      </c>
      <c r="L2104" s="100">
        <f>'Barometric Data'!B2104+'Barometric Data'!C2104</f>
        <v>41344.541666666664</v>
      </c>
      <c r="M2104" s="106">
        <f t="shared" si="137"/>
        <v>8.3333333335758653E-2</v>
      </c>
      <c r="N2104" s="16">
        <f>'Barometric Data'!E2104</f>
        <v>2.9468999999999999</v>
      </c>
      <c r="O2104" s="16">
        <f t="shared" si="135"/>
        <v>38.8414</v>
      </c>
      <c r="P2104" s="17">
        <f t="shared" si="136"/>
        <v>353.91786666666667</v>
      </c>
      <c r="Q2104" s="17"/>
      <c r="R2104" s="16">
        <v>17.673999999999999</v>
      </c>
      <c r="S2104" s="39" t="s">
        <v>48</v>
      </c>
      <c r="T2104" s="18"/>
    </row>
    <row r="2105" spans="8:20" x14ac:dyDescent="0.25">
      <c r="H2105" s="15">
        <v>41344</v>
      </c>
      <c r="I2105" s="96">
        <v>0.875</v>
      </c>
      <c r="J2105" s="100">
        <f t="shared" si="134"/>
        <v>41344.875</v>
      </c>
      <c r="K2105" s="16">
        <v>41.831699999999998</v>
      </c>
      <c r="L2105" s="100">
        <f>'Barometric Data'!B2105+'Barometric Data'!C2105</f>
        <v>41344.791666666664</v>
      </c>
      <c r="M2105" s="106">
        <f t="shared" si="137"/>
        <v>8.3333333335758653E-2</v>
      </c>
      <c r="N2105" s="16">
        <f>'Barometric Data'!E2105</f>
        <v>2.9117000000000002</v>
      </c>
      <c r="O2105" s="16">
        <f t="shared" si="135"/>
        <v>38.919999999999995</v>
      </c>
      <c r="P2105" s="17">
        <f t="shared" si="136"/>
        <v>353.83926666666667</v>
      </c>
      <c r="Q2105" s="17"/>
      <c r="R2105" s="16">
        <v>17.68</v>
      </c>
      <c r="S2105" s="39" t="s">
        <v>48</v>
      </c>
      <c r="T2105" s="18"/>
    </row>
    <row r="2106" spans="8:20" x14ac:dyDescent="0.25">
      <c r="H2106" s="15">
        <v>41345</v>
      </c>
      <c r="I2106" s="96">
        <v>0.125</v>
      </c>
      <c r="J2106" s="100">
        <f t="shared" si="134"/>
        <v>41345.125</v>
      </c>
      <c r="K2106" s="16">
        <v>41.832599999999999</v>
      </c>
      <c r="L2106" s="100">
        <f>'Barometric Data'!B2106+'Barometric Data'!C2106</f>
        <v>41345.041666666664</v>
      </c>
      <c r="M2106" s="106">
        <f t="shared" si="137"/>
        <v>8.3333333335758653E-2</v>
      </c>
      <c r="N2106" s="16">
        <f>'Barometric Data'!E2106</f>
        <v>2.9365999999999999</v>
      </c>
      <c r="O2106" s="16">
        <f t="shared" si="135"/>
        <v>38.896000000000001</v>
      </c>
      <c r="P2106" s="17">
        <f t="shared" si="136"/>
        <v>353.86326666666668</v>
      </c>
      <c r="Q2106" s="17"/>
      <c r="R2106" s="16">
        <v>17.686</v>
      </c>
      <c r="S2106" s="39" t="s">
        <v>48</v>
      </c>
      <c r="T2106" s="18"/>
    </row>
    <row r="2107" spans="8:20" x14ac:dyDescent="0.25">
      <c r="H2107" s="15">
        <v>41345</v>
      </c>
      <c r="I2107" s="96">
        <v>0.375</v>
      </c>
      <c r="J2107" s="100">
        <f t="shared" si="134"/>
        <v>41345.375</v>
      </c>
      <c r="K2107" s="16">
        <v>41.838799999999999</v>
      </c>
      <c r="L2107" s="100">
        <f>'Barometric Data'!B2107+'Barometric Data'!C2107</f>
        <v>41345.291666666664</v>
      </c>
      <c r="M2107" s="106">
        <f t="shared" si="137"/>
        <v>8.3333333335758653E-2</v>
      </c>
      <c r="N2107" s="16">
        <f>'Barometric Data'!E2107</f>
        <v>2.9422999999999999</v>
      </c>
      <c r="O2107" s="16">
        <f t="shared" si="135"/>
        <v>38.896499999999996</v>
      </c>
      <c r="P2107" s="17">
        <f t="shared" si="136"/>
        <v>353.86276666666669</v>
      </c>
      <c r="Q2107" s="17"/>
      <c r="R2107" s="16">
        <v>17.692</v>
      </c>
      <c r="S2107" s="39" t="s">
        <v>48</v>
      </c>
      <c r="T2107" s="18"/>
    </row>
    <row r="2108" spans="8:20" x14ac:dyDescent="0.25">
      <c r="H2108" s="15">
        <v>41345</v>
      </c>
      <c r="I2108" s="96">
        <v>0.625</v>
      </c>
      <c r="J2108" s="100">
        <f t="shared" si="134"/>
        <v>41345.625</v>
      </c>
      <c r="K2108" s="16">
        <v>41.767200000000003</v>
      </c>
      <c r="L2108" s="100">
        <f>'Barometric Data'!B2108+'Barometric Data'!C2108</f>
        <v>41345.541666666664</v>
      </c>
      <c r="M2108" s="106">
        <f t="shared" si="137"/>
        <v>8.3333333335758653E-2</v>
      </c>
      <c r="N2108" s="16">
        <f>'Barometric Data'!E2108</f>
        <v>2.9441999999999999</v>
      </c>
      <c r="O2108" s="16">
        <f t="shared" si="135"/>
        <v>38.823</v>
      </c>
      <c r="P2108" s="17">
        <f t="shared" si="136"/>
        <v>353.93626666666671</v>
      </c>
      <c r="Q2108" s="17"/>
      <c r="R2108" s="16">
        <v>17.681000000000001</v>
      </c>
      <c r="S2108" s="39" t="s">
        <v>48</v>
      </c>
      <c r="T2108" s="18"/>
    </row>
    <row r="2109" spans="8:20" x14ac:dyDescent="0.25">
      <c r="H2109" s="15">
        <v>41345</v>
      </c>
      <c r="I2109" s="96">
        <v>0.875</v>
      </c>
      <c r="J2109" s="100">
        <f t="shared" si="134"/>
        <v>41345.875</v>
      </c>
      <c r="K2109" s="16">
        <v>41.787199999999999</v>
      </c>
      <c r="L2109" s="100">
        <f>'Barometric Data'!B2109+'Barometric Data'!C2109</f>
        <v>41345.791666666664</v>
      </c>
      <c r="M2109" s="106">
        <f t="shared" si="137"/>
        <v>8.3333333335758653E-2</v>
      </c>
      <c r="N2109" s="16">
        <f>'Barometric Data'!E2109</f>
        <v>2.8683999999999998</v>
      </c>
      <c r="O2109" s="16">
        <f t="shared" si="135"/>
        <v>38.918799999999997</v>
      </c>
      <c r="P2109" s="17">
        <f t="shared" si="136"/>
        <v>353.84046666666671</v>
      </c>
      <c r="Q2109" s="17"/>
      <c r="R2109" s="16">
        <v>17.681999999999999</v>
      </c>
      <c r="S2109" s="39" t="s">
        <v>48</v>
      </c>
      <c r="T2109" s="18"/>
    </row>
    <row r="2110" spans="8:20" x14ac:dyDescent="0.25">
      <c r="H2110" s="15">
        <v>41346</v>
      </c>
      <c r="I2110" s="96">
        <v>0.125</v>
      </c>
      <c r="J2110" s="100">
        <f t="shared" si="134"/>
        <v>41346.125</v>
      </c>
      <c r="K2110" s="16">
        <v>41.818199999999997</v>
      </c>
      <c r="L2110" s="100">
        <f>'Barometric Data'!B2110+'Barometric Data'!C2110</f>
        <v>41346.041666666664</v>
      </c>
      <c r="M2110" s="106">
        <f t="shared" si="137"/>
        <v>8.3333333335758653E-2</v>
      </c>
      <c r="N2110" s="16">
        <f>'Barometric Data'!E2110</f>
        <v>2.9098999999999999</v>
      </c>
      <c r="O2110" s="16">
        <f t="shared" si="135"/>
        <v>38.908299999999997</v>
      </c>
      <c r="P2110" s="17">
        <f t="shared" si="136"/>
        <v>353.85096666666669</v>
      </c>
      <c r="Q2110" s="17"/>
      <c r="R2110" s="16">
        <v>17.675999999999998</v>
      </c>
      <c r="S2110" s="39" t="s">
        <v>48</v>
      </c>
      <c r="T2110" s="18"/>
    </row>
    <row r="2111" spans="8:20" x14ac:dyDescent="0.25">
      <c r="H2111" s="15">
        <v>41346</v>
      </c>
      <c r="I2111" s="96">
        <v>0.375</v>
      </c>
      <c r="J2111" s="100">
        <f t="shared" si="134"/>
        <v>41346.375</v>
      </c>
      <c r="K2111" s="16">
        <v>41.8538</v>
      </c>
      <c r="L2111" s="100">
        <f>'Barometric Data'!B2111+'Barometric Data'!C2111</f>
        <v>41346.291666666664</v>
      </c>
      <c r="M2111" s="106">
        <f t="shared" si="137"/>
        <v>8.3333333335758653E-2</v>
      </c>
      <c r="N2111" s="16">
        <f>'Barometric Data'!E2111</f>
        <v>2.9203999999999999</v>
      </c>
      <c r="O2111" s="16">
        <f t="shared" si="135"/>
        <v>38.933399999999999</v>
      </c>
      <c r="P2111" s="17">
        <f t="shared" si="136"/>
        <v>353.82586666666668</v>
      </c>
      <c r="Q2111" s="17"/>
      <c r="R2111" s="16">
        <v>17.693000000000001</v>
      </c>
      <c r="S2111" s="39" t="s">
        <v>48</v>
      </c>
      <c r="T2111" s="18"/>
    </row>
    <row r="2112" spans="8:20" x14ac:dyDescent="0.25">
      <c r="H2112" s="15">
        <v>41346</v>
      </c>
      <c r="I2112" s="96">
        <v>0.625</v>
      </c>
      <c r="J2112" s="100">
        <f t="shared" si="134"/>
        <v>41346.625</v>
      </c>
      <c r="K2112" s="16">
        <v>41.7898</v>
      </c>
      <c r="L2112" s="100">
        <f>'Barometric Data'!B2112+'Barometric Data'!C2112</f>
        <v>41346.541666666664</v>
      </c>
      <c r="M2112" s="106">
        <f t="shared" si="137"/>
        <v>8.3333333335758653E-2</v>
      </c>
      <c r="N2112" s="16">
        <f>'Barometric Data'!E2112</f>
        <v>2.9403999999999999</v>
      </c>
      <c r="O2112" s="16">
        <f t="shared" si="135"/>
        <v>38.849400000000003</v>
      </c>
      <c r="P2112" s="17">
        <f t="shared" si="136"/>
        <v>353.90986666666669</v>
      </c>
      <c r="Q2112" s="17"/>
      <c r="R2112" s="16">
        <v>17.687999999999999</v>
      </c>
      <c r="S2112" s="39" t="s">
        <v>48</v>
      </c>
      <c r="T2112" s="18"/>
    </row>
    <row r="2113" spans="8:20" x14ac:dyDescent="0.25">
      <c r="H2113" s="15">
        <v>41346</v>
      </c>
      <c r="I2113" s="96">
        <v>0.875</v>
      </c>
      <c r="J2113" s="100">
        <f t="shared" si="134"/>
        <v>41346.875</v>
      </c>
      <c r="K2113" s="16">
        <v>41.8093</v>
      </c>
      <c r="L2113" s="100">
        <f>'Barometric Data'!B2113+'Barometric Data'!C2113</f>
        <v>41346.791666666664</v>
      </c>
      <c r="M2113" s="106">
        <f t="shared" si="137"/>
        <v>8.3333333335758653E-2</v>
      </c>
      <c r="N2113" s="16">
        <f>'Barometric Data'!E2113</f>
        <v>2.8896999999999999</v>
      </c>
      <c r="O2113" s="16">
        <f t="shared" si="135"/>
        <v>38.919600000000003</v>
      </c>
      <c r="P2113" s="17">
        <f t="shared" si="136"/>
        <v>353.83966666666669</v>
      </c>
      <c r="Q2113" s="17"/>
      <c r="R2113" s="16">
        <v>17.702999999999999</v>
      </c>
      <c r="S2113" s="39" t="s">
        <v>48</v>
      </c>
      <c r="T2113" s="18"/>
    </row>
    <row r="2114" spans="8:20" x14ac:dyDescent="0.25">
      <c r="H2114" s="15">
        <v>41347</v>
      </c>
      <c r="I2114" s="96">
        <v>0.125</v>
      </c>
      <c r="J2114" s="100">
        <f t="shared" si="134"/>
        <v>41347.125</v>
      </c>
      <c r="K2114" s="16">
        <v>41.8003</v>
      </c>
      <c r="L2114" s="100">
        <f>'Barometric Data'!B2114+'Barometric Data'!C2114</f>
        <v>41347.041666666664</v>
      </c>
      <c r="M2114" s="106">
        <f t="shared" si="137"/>
        <v>8.3333333335758653E-2</v>
      </c>
      <c r="N2114" s="16">
        <f>'Barometric Data'!E2114</f>
        <v>2.8908999999999998</v>
      </c>
      <c r="O2114" s="16">
        <f t="shared" si="135"/>
        <v>38.909399999999998</v>
      </c>
      <c r="P2114" s="17">
        <f t="shared" si="136"/>
        <v>353.84986666666668</v>
      </c>
      <c r="Q2114" s="17"/>
      <c r="R2114" s="16">
        <v>17.701000000000001</v>
      </c>
      <c r="S2114" s="39" t="s">
        <v>48</v>
      </c>
      <c r="T2114" s="18"/>
    </row>
    <row r="2115" spans="8:20" x14ac:dyDescent="0.25">
      <c r="H2115" s="15">
        <v>41347</v>
      </c>
      <c r="I2115" s="96">
        <v>0.375</v>
      </c>
      <c r="J2115" s="100">
        <f t="shared" si="134"/>
        <v>41347.375</v>
      </c>
      <c r="K2115" s="16">
        <v>41.814</v>
      </c>
      <c r="L2115" s="100">
        <f>'Barometric Data'!B2115+'Barometric Data'!C2115</f>
        <v>41347.291666666664</v>
      </c>
      <c r="M2115" s="106">
        <f t="shared" si="137"/>
        <v>8.3333333335758653E-2</v>
      </c>
      <c r="N2115" s="16">
        <f>'Barometric Data'!E2115</f>
        <v>2.9062000000000001</v>
      </c>
      <c r="O2115" s="16">
        <f t="shared" si="135"/>
        <v>38.907800000000002</v>
      </c>
      <c r="P2115" s="17">
        <f t="shared" si="136"/>
        <v>353.85146666666668</v>
      </c>
      <c r="Q2115" s="17"/>
      <c r="R2115" s="16">
        <v>17.681000000000001</v>
      </c>
      <c r="S2115" s="39" t="s">
        <v>48</v>
      </c>
      <c r="T2115" s="18"/>
    </row>
    <row r="2116" spans="8:20" x14ac:dyDescent="0.25">
      <c r="H2116" s="15">
        <v>41347</v>
      </c>
      <c r="I2116" s="96">
        <v>0.625</v>
      </c>
      <c r="J2116" s="100">
        <f t="shared" si="134"/>
        <v>41347.625</v>
      </c>
      <c r="K2116" s="16">
        <v>41.756700000000002</v>
      </c>
      <c r="L2116" s="100">
        <f>'Barometric Data'!B2116+'Barometric Data'!C2116</f>
        <v>41347.541666666664</v>
      </c>
      <c r="M2116" s="106">
        <f t="shared" si="137"/>
        <v>8.3333333335758653E-2</v>
      </c>
      <c r="N2116" s="16">
        <f>'Barometric Data'!E2116</f>
        <v>2.8618000000000001</v>
      </c>
      <c r="O2116" s="16">
        <f t="shared" si="135"/>
        <v>38.8949</v>
      </c>
      <c r="P2116" s="17">
        <f t="shared" si="136"/>
        <v>353.86436666666668</v>
      </c>
      <c r="Q2116" s="17"/>
      <c r="R2116" s="16">
        <v>17.68</v>
      </c>
      <c r="S2116" s="39" t="s">
        <v>48</v>
      </c>
      <c r="T2116" s="18"/>
    </row>
    <row r="2117" spans="8:20" x14ac:dyDescent="0.25">
      <c r="H2117" s="15">
        <v>41347</v>
      </c>
      <c r="I2117" s="96">
        <v>0.875</v>
      </c>
      <c r="J2117" s="100">
        <f t="shared" si="134"/>
        <v>41347.875</v>
      </c>
      <c r="K2117" s="16">
        <v>41.777299999999997</v>
      </c>
      <c r="L2117" s="100">
        <f>'Barometric Data'!B2117+'Barometric Data'!C2117</f>
        <v>41347.791666666664</v>
      </c>
      <c r="M2117" s="106">
        <f t="shared" si="137"/>
        <v>8.3333333335758653E-2</v>
      </c>
      <c r="N2117" s="16">
        <f>'Barometric Data'!E2117</f>
        <v>2.8111999999999999</v>
      </c>
      <c r="O2117" s="16">
        <f t="shared" si="135"/>
        <v>38.966099999999997</v>
      </c>
      <c r="P2117" s="17">
        <f t="shared" si="136"/>
        <v>353.79316666666671</v>
      </c>
      <c r="Q2117" s="17"/>
      <c r="R2117" s="16">
        <v>17.681999999999999</v>
      </c>
      <c r="S2117" s="39" t="s">
        <v>48</v>
      </c>
      <c r="T2117" s="18"/>
    </row>
    <row r="2118" spans="8:20" x14ac:dyDescent="0.25">
      <c r="H2118" s="15">
        <v>41348</v>
      </c>
      <c r="I2118" s="96">
        <v>0.125</v>
      </c>
      <c r="J2118" s="100">
        <f t="shared" si="134"/>
        <v>41348.125</v>
      </c>
      <c r="K2118" s="16">
        <v>41.7652</v>
      </c>
      <c r="L2118" s="100">
        <f>'Barometric Data'!B2118+'Barometric Data'!C2118</f>
        <v>41348.041666666664</v>
      </c>
      <c r="M2118" s="106">
        <f t="shared" si="137"/>
        <v>8.3333333335758653E-2</v>
      </c>
      <c r="N2118" s="16">
        <f>'Barometric Data'!E2118</f>
        <v>2.7936000000000001</v>
      </c>
      <c r="O2118" s="16">
        <f t="shared" si="135"/>
        <v>38.971600000000002</v>
      </c>
      <c r="P2118" s="17">
        <f t="shared" si="136"/>
        <v>353.78766666666667</v>
      </c>
      <c r="Q2118" s="17"/>
      <c r="R2118" s="16">
        <v>17.687000000000001</v>
      </c>
      <c r="S2118" s="39" t="s">
        <v>48</v>
      </c>
      <c r="T2118" s="18"/>
    </row>
    <row r="2119" spans="8:20" x14ac:dyDescent="0.25">
      <c r="H2119" s="15">
        <v>41348</v>
      </c>
      <c r="I2119" s="96">
        <v>0.375</v>
      </c>
      <c r="J2119" s="100">
        <f t="shared" si="134"/>
        <v>41348.375</v>
      </c>
      <c r="K2119" s="16">
        <v>41.811599999999999</v>
      </c>
      <c r="L2119" s="100">
        <f>'Barometric Data'!B2119+'Barometric Data'!C2119</f>
        <v>41348.291666666664</v>
      </c>
      <c r="M2119" s="106">
        <f t="shared" si="137"/>
        <v>8.3333333335758653E-2</v>
      </c>
      <c r="N2119" s="16">
        <f>'Barometric Data'!E2119</f>
        <v>2.8321000000000001</v>
      </c>
      <c r="O2119" s="16">
        <f t="shared" si="135"/>
        <v>38.979500000000002</v>
      </c>
      <c r="P2119" s="17">
        <f t="shared" si="136"/>
        <v>353.77976666666666</v>
      </c>
      <c r="Q2119" s="17"/>
      <c r="R2119" s="16">
        <v>17.670000000000002</v>
      </c>
      <c r="S2119" s="39" t="s">
        <v>48</v>
      </c>
      <c r="T2119" s="18"/>
    </row>
    <row r="2120" spans="8:20" x14ac:dyDescent="0.25">
      <c r="H2120" s="15">
        <v>41348</v>
      </c>
      <c r="I2120" s="96">
        <v>0.625</v>
      </c>
      <c r="J2120" s="100">
        <f t="shared" si="134"/>
        <v>41348.625</v>
      </c>
      <c r="K2120" s="16">
        <v>41.750700000000002</v>
      </c>
      <c r="L2120" s="100">
        <f>'Barometric Data'!B2120+'Barometric Data'!C2120</f>
        <v>41348.541666666664</v>
      </c>
      <c r="M2120" s="106">
        <f t="shared" si="137"/>
        <v>8.3333333335758653E-2</v>
      </c>
      <c r="N2120" s="16">
        <f>'Barometric Data'!E2120</f>
        <v>2.8317999999999999</v>
      </c>
      <c r="O2120" s="16">
        <f t="shared" si="135"/>
        <v>38.918900000000001</v>
      </c>
      <c r="P2120" s="17">
        <f t="shared" si="136"/>
        <v>353.84036666666668</v>
      </c>
      <c r="Q2120" s="17"/>
      <c r="R2120" s="16">
        <v>17.7</v>
      </c>
      <c r="S2120" s="39" t="s">
        <v>48</v>
      </c>
      <c r="T2120" s="18"/>
    </row>
    <row r="2121" spans="8:20" x14ac:dyDescent="0.25">
      <c r="H2121" s="15">
        <v>41348</v>
      </c>
      <c r="I2121" s="96">
        <v>0.875</v>
      </c>
      <c r="J2121" s="100">
        <f t="shared" si="134"/>
        <v>41348.875</v>
      </c>
      <c r="K2121" s="16">
        <v>41.777700000000003</v>
      </c>
      <c r="L2121" s="100">
        <f>'Barometric Data'!B2121+'Barometric Data'!C2121</f>
        <v>41348.791666666664</v>
      </c>
      <c r="M2121" s="106">
        <f t="shared" si="137"/>
        <v>8.3333333335758653E-2</v>
      </c>
      <c r="N2121" s="16">
        <f>'Barometric Data'!E2121</f>
        <v>2.7635000000000001</v>
      </c>
      <c r="O2121" s="16">
        <f t="shared" si="135"/>
        <v>39.014200000000002</v>
      </c>
      <c r="P2121" s="17">
        <f t="shared" si="136"/>
        <v>353.74506666666667</v>
      </c>
      <c r="Q2121" s="17"/>
      <c r="R2121" s="16">
        <v>17.690000000000001</v>
      </c>
      <c r="S2121" s="39" t="s">
        <v>48</v>
      </c>
      <c r="T2121" s="18"/>
    </row>
    <row r="2122" spans="8:20" x14ac:dyDescent="0.25">
      <c r="H2122" s="15">
        <v>41349</v>
      </c>
      <c r="I2122" s="96">
        <v>0.125</v>
      </c>
      <c r="J2122" s="100">
        <f t="shared" si="134"/>
        <v>41349.125</v>
      </c>
      <c r="K2122" s="16">
        <v>41.769799999999996</v>
      </c>
      <c r="L2122" s="100">
        <f>'Barometric Data'!B2122+'Barometric Data'!C2122</f>
        <v>41349.041666666664</v>
      </c>
      <c r="M2122" s="106">
        <f t="shared" si="137"/>
        <v>8.3333333335758653E-2</v>
      </c>
      <c r="N2122" s="16">
        <f>'Barometric Data'!E2122</f>
        <v>2.7496</v>
      </c>
      <c r="O2122" s="16">
        <f t="shared" si="135"/>
        <v>39.020199999999996</v>
      </c>
      <c r="P2122" s="17">
        <f t="shared" si="136"/>
        <v>353.7390666666667</v>
      </c>
      <c r="Q2122" s="17"/>
      <c r="R2122" s="16">
        <v>17.690999999999999</v>
      </c>
      <c r="S2122" s="39" t="s">
        <v>48</v>
      </c>
      <c r="T2122" s="18"/>
    </row>
    <row r="2123" spans="8:20" x14ac:dyDescent="0.25">
      <c r="H2123" s="15">
        <v>41349</v>
      </c>
      <c r="I2123" s="96">
        <v>0.375</v>
      </c>
      <c r="J2123" s="100">
        <f t="shared" si="134"/>
        <v>41349.375</v>
      </c>
      <c r="K2123" s="16">
        <v>41.7712</v>
      </c>
      <c r="L2123" s="100">
        <f>'Barometric Data'!B2123+'Barometric Data'!C2123</f>
        <v>41349.291666666664</v>
      </c>
      <c r="M2123" s="106">
        <f t="shared" si="137"/>
        <v>8.3333333335758653E-2</v>
      </c>
      <c r="N2123" s="16">
        <f>'Barometric Data'!E2123</f>
        <v>2.7353000000000001</v>
      </c>
      <c r="O2123" s="16">
        <f t="shared" si="135"/>
        <v>39.035899999999998</v>
      </c>
      <c r="P2123" s="17">
        <f t="shared" si="136"/>
        <v>353.72336666666672</v>
      </c>
      <c r="Q2123" s="17"/>
      <c r="R2123" s="16">
        <v>17.690000000000001</v>
      </c>
      <c r="S2123" s="39" t="s">
        <v>48</v>
      </c>
      <c r="T2123" s="18"/>
    </row>
    <row r="2124" spans="8:20" x14ac:dyDescent="0.25">
      <c r="H2124" s="15">
        <v>41349</v>
      </c>
      <c r="I2124" s="96">
        <v>0.625</v>
      </c>
      <c r="J2124" s="100">
        <f t="shared" si="134"/>
        <v>41349.625</v>
      </c>
      <c r="K2124" s="16">
        <v>41.669899999999998</v>
      </c>
      <c r="L2124" s="100">
        <f>'Barometric Data'!B2124+'Barometric Data'!C2124</f>
        <v>41349.541666666664</v>
      </c>
      <c r="M2124" s="106">
        <f t="shared" si="137"/>
        <v>8.3333333335758653E-2</v>
      </c>
      <c r="N2124" s="16">
        <f>'Barometric Data'!E2124</f>
        <v>2.7052999999999998</v>
      </c>
      <c r="O2124" s="16">
        <f t="shared" si="135"/>
        <v>38.964599999999997</v>
      </c>
      <c r="P2124" s="17">
        <f t="shared" si="136"/>
        <v>353.79466666666667</v>
      </c>
      <c r="Q2124" s="17"/>
      <c r="R2124" s="16">
        <v>17.681000000000001</v>
      </c>
      <c r="S2124" s="39" t="s">
        <v>48</v>
      </c>
      <c r="T2124" s="18"/>
    </row>
    <row r="2125" spans="8:20" x14ac:dyDescent="0.25">
      <c r="H2125" s="15">
        <v>41349</v>
      </c>
      <c r="I2125" s="96">
        <v>0.875</v>
      </c>
      <c r="J2125" s="100">
        <f t="shared" si="134"/>
        <v>41349.875</v>
      </c>
      <c r="K2125" s="16">
        <v>41.665199999999999</v>
      </c>
      <c r="L2125" s="100">
        <f>'Barometric Data'!B2125+'Barometric Data'!C2125</f>
        <v>41349.791666666664</v>
      </c>
      <c r="M2125" s="106">
        <f t="shared" si="137"/>
        <v>8.3333333335758653E-2</v>
      </c>
      <c r="N2125" s="16">
        <f>'Barometric Data'!E2125</f>
        <v>2.5323000000000002</v>
      </c>
      <c r="O2125" s="16">
        <f t="shared" si="135"/>
        <v>39.132899999999999</v>
      </c>
      <c r="P2125" s="17">
        <f t="shared" si="136"/>
        <v>353.62636666666668</v>
      </c>
      <c r="Q2125" s="17"/>
      <c r="R2125" s="16">
        <v>17.698</v>
      </c>
      <c r="S2125" s="39" t="s">
        <v>48</v>
      </c>
      <c r="T2125" s="18"/>
    </row>
    <row r="2126" spans="8:20" x14ac:dyDescent="0.25">
      <c r="H2126" s="15">
        <v>41350</v>
      </c>
      <c r="I2126" s="96">
        <v>0.125</v>
      </c>
      <c r="J2126" s="100">
        <f t="shared" si="134"/>
        <v>41350.125</v>
      </c>
      <c r="K2126" s="16">
        <v>41.746699999999997</v>
      </c>
      <c r="L2126" s="100">
        <f>'Barometric Data'!B2126+'Barometric Data'!C2126</f>
        <v>41350.041666666664</v>
      </c>
      <c r="M2126" s="106">
        <f t="shared" si="137"/>
        <v>8.3333333335758653E-2</v>
      </c>
      <c r="N2126" s="16">
        <f>'Barometric Data'!E2126</f>
        <v>2.5821999999999998</v>
      </c>
      <c r="O2126" s="16">
        <f t="shared" si="135"/>
        <v>39.164499999999997</v>
      </c>
      <c r="P2126" s="17">
        <f t="shared" si="136"/>
        <v>353.59476666666671</v>
      </c>
      <c r="Q2126" s="17"/>
      <c r="R2126" s="16">
        <v>17.696000000000002</v>
      </c>
      <c r="S2126" s="39" t="s">
        <v>48</v>
      </c>
      <c r="T2126" s="18"/>
    </row>
    <row r="2127" spans="8:20" x14ac:dyDescent="0.25">
      <c r="H2127" s="15">
        <v>41350</v>
      </c>
      <c r="I2127" s="96">
        <v>0.375</v>
      </c>
      <c r="J2127" s="100">
        <f t="shared" si="134"/>
        <v>41350.375</v>
      </c>
      <c r="K2127" s="16">
        <v>41.832599999999999</v>
      </c>
      <c r="L2127" s="100">
        <f>'Barometric Data'!B2127+'Barometric Data'!C2127</f>
        <v>41350.291666666664</v>
      </c>
      <c r="M2127" s="106">
        <f t="shared" si="137"/>
        <v>8.3333333335758653E-2</v>
      </c>
      <c r="N2127" s="16">
        <f>'Barometric Data'!E2127</f>
        <v>2.6758000000000002</v>
      </c>
      <c r="O2127" s="16">
        <f t="shared" si="135"/>
        <v>39.156799999999997</v>
      </c>
      <c r="P2127" s="17">
        <f t="shared" si="136"/>
        <v>353.60246666666671</v>
      </c>
      <c r="Q2127" s="17"/>
      <c r="R2127" s="16">
        <v>17.678999999999998</v>
      </c>
      <c r="S2127" s="39" t="s">
        <v>48</v>
      </c>
      <c r="T2127" s="18"/>
    </row>
    <row r="2128" spans="8:20" x14ac:dyDescent="0.25">
      <c r="H2128" s="15">
        <v>41350</v>
      </c>
      <c r="I2128" s="96">
        <v>0.625</v>
      </c>
      <c r="J2128" s="100">
        <f t="shared" si="134"/>
        <v>41350.625</v>
      </c>
      <c r="K2128" s="16">
        <v>41.794899999999998</v>
      </c>
      <c r="L2128" s="100">
        <f>'Barometric Data'!B2128+'Barometric Data'!C2128</f>
        <v>41350.541666666664</v>
      </c>
      <c r="M2128" s="106">
        <f t="shared" si="137"/>
        <v>8.3333333335758653E-2</v>
      </c>
      <c r="N2128" s="16">
        <f>'Barometric Data'!E2128</f>
        <v>2.7753999999999999</v>
      </c>
      <c r="O2128" s="16">
        <f t="shared" ref="O2128:O2191" si="138">K2128-N2128</f>
        <v>39.019500000000001</v>
      </c>
      <c r="P2128" s="17">
        <f t="shared" ref="P2128:P2191" si="139">AVERAGE($E$19,$E$21:$E$22)-O2128</f>
        <v>353.7397666666667</v>
      </c>
      <c r="Q2128" s="17"/>
      <c r="R2128" s="16">
        <v>17.690000000000001</v>
      </c>
      <c r="S2128" s="39" t="s">
        <v>48</v>
      </c>
      <c r="T2128" s="18"/>
    </row>
    <row r="2129" spans="8:20" x14ac:dyDescent="0.25">
      <c r="H2129" s="15">
        <v>41350</v>
      </c>
      <c r="I2129" s="96">
        <v>0.875</v>
      </c>
      <c r="J2129" s="100">
        <f t="shared" si="134"/>
        <v>41350.875</v>
      </c>
      <c r="K2129" s="16">
        <v>41.804600000000001</v>
      </c>
      <c r="L2129" s="100">
        <f>'Barometric Data'!B2129+'Barometric Data'!C2129</f>
        <v>41350.791666666664</v>
      </c>
      <c r="M2129" s="106">
        <f t="shared" si="137"/>
        <v>8.3333333335758653E-2</v>
      </c>
      <c r="N2129" s="16">
        <f>'Barometric Data'!E2129</f>
        <v>2.7271999999999998</v>
      </c>
      <c r="O2129" s="16">
        <f t="shared" si="138"/>
        <v>39.077399999999997</v>
      </c>
      <c r="P2129" s="17">
        <f t="shared" si="139"/>
        <v>353.68186666666668</v>
      </c>
      <c r="Q2129" s="17"/>
      <c r="R2129" s="16">
        <v>17.675999999999998</v>
      </c>
      <c r="S2129" s="39" t="s">
        <v>48</v>
      </c>
      <c r="T2129" s="18"/>
    </row>
    <row r="2130" spans="8:20" x14ac:dyDescent="0.25">
      <c r="H2130" s="15">
        <v>41351</v>
      </c>
      <c r="I2130" s="96">
        <v>0.125</v>
      </c>
      <c r="J2130" s="100">
        <f t="shared" si="134"/>
        <v>41351.125</v>
      </c>
      <c r="K2130" s="16">
        <v>41.815800000000003</v>
      </c>
      <c r="L2130" s="100">
        <f>'Barometric Data'!B2130+'Barometric Data'!C2130</f>
        <v>41351.041666666664</v>
      </c>
      <c r="M2130" s="106">
        <f t="shared" si="137"/>
        <v>8.3333333335758653E-2</v>
      </c>
      <c r="N2130" s="16">
        <f>'Barometric Data'!E2130</f>
        <v>2.7700999999999998</v>
      </c>
      <c r="O2130" s="16">
        <f t="shared" si="138"/>
        <v>39.045700000000004</v>
      </c>
      <c r="P2130" s="17">
        <f t="shared" si="139"/>
        <v>353.71356666666668</v>
      </c>
      <c r="Q2130" s="17"/>
      <c r="R2130" s="16">
        <v>17.698</v>
      </c>
      <c r="S2130" s="39" t="s">
        <v>48</v>
      </c>
      <c r="T2130" s="18"/>
    </row>
    <row r="2131" spans="8:20" x14ac:dyDescent="0.25">
      <c r="H2131" s="15">
        <v>41351</v>
      </c>
      <c r="I2131" s="96">
        <v>0.375</v>
      </c>
      <c r="J2131" s="100">
        <f t="shared" si="134"/>
        <v>41351.375</v>
      </c>
      <c r="K2131" s="16">
        <v>41.850900000000003</v>
      </c>
      <c r="L2131" s="100">
        <f>'Barometric Data'!B2131+'Barometric Data'!C2131</f>
        <v>41351.291666666664</v>
      </c>
      <c r="M2131" s="106">
        <f t="shared" si="137"/>
        <v>8.3333333335758653E-2</v>
      </c>
      <c r="N2131" s="16">
        <f>'Barometric Data'!E2131</f>
        <v>2.7885</v>
      </c>
      <c r="O2131" s="16">
        <f t="shared" si="138"/>
        <v>39.062400000000004</v>
      </c>
      <c r="P2131" s="17">
        <f t="shared" si="139"/>
        <v>353.69686666666666</v>
      </c>
      <c r="Q2131" s="17"/>
      <c r="R2131" s="16">
        <v>17.687999999999999</v>
      </c>
      <c r="S2131" s="39" t="s">
        <v>48</v>
      </c>
      <c r="T2131" s="18"/>
    </row>
    <row r="2132" spans="8:20" x14ac:dyDescent="0.25">
      <c r="H2132" s="15">
        <v>41351</v>
      </c>
      <c r="I2132" s="96">
        <v>0.625</v>
      </c>
      <c r="J2132" s="100">
        <f t="shared" si="134"/>
        <v>41351.625</v>
      </c>
      <c r="K2132" s="16">
        <v>41.784399999999998</v>
      </c>
      <c r="L2132" s="100">
        <f>'Barometric Data'!B2132+'Barometric Data'!C2132</f>
        <v>41351.541666666664</v>
      </c>
      <c r="M2132" s="106">
        <f t="shared" si="137"/>
        <v>8.3333333335758653E-2</v>
      </c>
      <c r="N2132" s="16">
        <f>'Barometric Data'!E2132</f>
        <v>2.8224</v>
      </c>
      <c r="O2132" s="16">
        <f t="shared" si="138"/>
        <v>38.961999999999996</v>
      </c>
      <c r="P2132" s="17">
        <f t="shared" si="139"/>
        <v>353.7972666666667</v>
      </c>
      <c r="Q2132" s="17"/>
      <c r="R2132" s="16">
        <v>17.684999999999999</v>
      </c>
      <c r="S2132" s="39" t="s">
        <v>48</v>
      </c>
      <c r="T2132" s="18"/>
    </row>
    <row r="2133" spans="8:20" x14ac:dyDescent="0.25">
      <c r="H2133" s="15">
        <v>41351</v>
      </c>
      <c r="I2133" s="96">
        <v>0.875</v>
      </c>
      <c r="J2133" s="100">
        <f t="shared" si="134"/>
        <v>41351.875</v>
      </c>
      <c r="K2133" s="16">
        <v>41.816600000000001</v>
      </c>
      <c r="L2133" s="100">
        <f>'Barometric Data'!B2133+'Barometric Data'!C2133</f>
        <v>41351.791666666664</v>
      </c>
      <c r="M2133" s="106">
        <f t="shared" si="137"/>
        <v>8.3333333335758653E-2</v>
      </c>
      <c r="N2133" s="16">
        <f>'Barometric Data'!E2133</f>
        <v>2.77</v>
      </c>
      <c r="O2133" s="16">
        <f t="shared" si="138"/>
        <v>39.046599999999998</v>
      </c>
      <c r="P2133" s="17">
        <f t="shared" si="139"/>
        <v>353.71266666666668</v>
      </c>
      <c r="Q2133" s="17"/>
      <c r="R2133" s="16">
        <v>17.699000000000002</v>
      </c>
      <c r="S2133" s="39" t="s">
        <v>48</v>
      </c>
      <c r="T2133" s="18"/>
    </row>
    <row r="2134" spans="8:20" x14ac:dyDescent="0.25">
      <c r="H2134" s="15">
        <v>41352</v>
      </c>
      <c r="I2134" s="96">
        <v>0.125</v>
      </c>
      <c r="J2134" s="100">
        <f t="shared" si="134"/>
        <v>41352.125</v>
      </c>
      <c r="K2134" s="16">
        <v>41.837400000000002</v>
      </c>
      <c r="L2134" s="100">
        <f>'Barometric Data'!B2134+'Barometric Data'!C2134</f>
        <v>41352.041666666664</v>
      </c>
      <c r="M2134" s="106">
        <f t="shared" si="137"/>
        <v>8.3333333335758653E-2</v>
      </c>
      <c r="N2134" s="16">
        <f>'Barometric Data'!E2134</f>
        <v>2.8359999999999999</v>
      </c>
      <c r="O2134" s="16">
        <f t="shared" si="138"/>
        <v>39.001400000000004</v>
      </c>
      <c r="P2134" s="17">
        <f t="shared" si="139"/>
        <v>353.7578666666667</v>
      </c>
      <c r="Q2134" s="17"/>
      <c r="R2134" s="16">
        <v>17.687999999999999</v>
      </c>
      <c r="S2134" s="39" t="s">
        <v>48</v>
      </c>
      <c r="T2134" s="18"/>
    </row>
    <row r="2135" spans="8:20" x14ac:dyDescent="0.25">
      <c r="H2135" s="15">
        <v>41352</v>
      </c>
      <c r="I2135" s="96">
        <v>0.375</v>
      </c>
      <c r="J2135" s="100">
        <f t="shared" si="134"/>
        <v>41352.375</v>
      </c>
      <c r="K2135" s="16">
        <v>41.8782</v>
      </c>
      <c r="L2135" s="100">
        <f>'Barometric Data'!B2135+'Barometric Data'!C2135</f>
        <v>41352.291666666664</v>
      </c>
      <c r="M2135" s="106">
        <f t="shared" si="137"/>
        <v>8.3333333335758653E-2</v>
      </c>
      <c r="N2135" s="16">
        <f>'Barometric Data'!E2135</f>
        <v>2.8812000000000002</v>
      </c>
      <c r="O2135" s="16">
        <f t="shared" si="138"/>
        <v>38.997</v>
      </c>
      <c r="P2135" s="17">
        <f t="shared" si="139"/>
        <v>353.76226666666668</v>
      </c>
      <c r="Q2135" s="17"/>
      <c r="R2135" s="16">
        <v>17.681000000000001</v>
      </c>
      <c r="S2135" s="39" t="s">
        <v>48</v>
      </c>
      <c r="T2135" s="18"/>
    </row>
    <row r="2136" spans="8:20" x14ac:dyDescent="0.25">
      <c r="H2136" s="15">
        <v>41352</v>
      </c>
      <c r="I2136" s="96">
        <v>0.625</v>
      </c>
      <c r="J2136" s="100">
        <f t="shared" si="134"/>
        <v>41352.625</v>
      </c>
      <c r="K2136" s="16">
        <v>41.7744</v>
      </c>
      <c r="L2136" s="100">
        <f>'Barometric Data'!B2136+'Barometric Data'!C2136</f>
        <v>41352.541666666664</v>
      </c>
      <c r="M2136" s="106">
        <f t="shared" si="137"/>
        <v>8.3333333335758653E-2</v>
      </c>
      <c r="N2136" s="16">
        <f>'Barometric Data'!E2136</f>
        <v>2.8858999999999999</v>
      </c>
      <c r="O2136" s="16">
        <f t="shared" si="138"/>
        <v>38.888500000000001</v>
      </c>
      <c r="P2136" s="17">
        <f t="shared" si="139"/>
        <v>353.87076666666667</v>
      </c>
      <c r="Q2136" s="17"/>
      <c r="R2136" s="16">
        <v>17.667000000000002</v>
      </c>
      <c r="S2136" s="39" t="s">
        <v>48</v>
      </c>
      <c r="T2136" s="18"/>
    </row>
    <row r="2137" spans="8:20" x14ac:dyDescent="0.25">
      <c r="H2137" s="15">
        <v>41352</v>
      </c>
      <c r="I2137" s="96">
        <v>0.875</v>
      </c>
      <c r="J2137" s="100">
        <f t="shared" si="134"/>
        <v>41352.875</v>
      </c>
      <c r="K2137" s="16">
        <v>41.704900000000002</v>
      </c>
      <c r="L2137" s="100">
        <f>'Barometric Data'!B2137+'Barometric Data'!C2137</f>
        <v>41352.791666666664</v>
      </c>
      <c r="M2137" s="106">
        <f t="shared" si="137"/>
        <v>8.3333333335758653E-2</v>
      </c>
      <c r="N2137" s="16">
        <f>'Barometric Data'!E2137</f>
        <v>2.7155</v>
      </c>
      <c r="O2137" s="16">
        <f t="shared" si="138"/>
        <v>38.989400000000003</v>
      </c>
      <c r="P2137" s="17">
        <f t="shared" si="139"/>
        <v>353.7698666666667</v>
      </c>
      <c r="Q2137" s="17"/>
      <c r="R2137" s="16">
        <v>17.686</v>
      </c>
      <c r="S2137" s="39" t="s">
        <v>48</v>
      </c>
      <c r="T2137" s="18"/>
    </row>
    <row r="2138" spans="8:20" x14ac:dyDescent="0.25">
      <c r="H2138" s="15">
        <v>41353</v>
      </c>
      <c r="I2138" s="96">
        <v>0.125</v>
      </c>
      <c r="J2138" s="100">
        <f t="shared" si="134"/>
        <v>41353.125</v>
      </c>
      <c r="K2138" s="16">
        <v>41.712200000000003</v>
      </c>
      <c r="L2138" s="100">
        <f>'Barometric Data'!B2138+'Barometric Data'!C2138</f>
        <v>41353.041666666664</v>
      </c>
      <c r="M2138" s="106">
        <f t="shared" si="137"/>
        <v>8.3333333335758653E-2</v>
      </c>
      <c r="N2138" s="16">
        <f>'Barometric Data'!E2138</f>
        <v>2.6341000000000001</v>
      </c>
      <c r="O2138" s="16">
        <f t="shared" si="138"/>
        <v>39.078100000000006</v>
      </c>
      <c r="P2138" s="17">
        <f t="shared" si="139"/>
        <v>353.68116666666668</v>
      </c>
      <c r="Q2138" s="17"/>
      <c r="R2138" s="16">
        <v>17.687000000000001</v>
      </c>
      <c r="S2138" s="39" t="s">
        <v>48</v>
      </c>
      <c r="T2138" s="18"/>
    </row>
    <row r="2139" spans="8:20" x14ac:dyDescent="0.25">
      <c r="H2139" s="15">
        <v>41353</v>
      </c>
      <c r="I2139" s="96">
        <v>0.375</v>
      </c>
      <c r="J2139" s="100">
        <f t="shared" si="134"/>
        <v>41353.375</v>
      </c>
      <c r="K2139" s="16">
        <v>41.703899999999997</v>
      </c>
      <c r="L2139" s="100">
        <f>'Barometric Data'!B2139+'Barometric Data'!C2139</f>
        <v>41353.291666666664</v>
      </c>
      <c r="M2139" s="106">
        <f t="shared" si="137"/>
        <v>8.3333333335758653E-2</v>
      </c>
      <c r="N2139" s="16">
        <f>'Barometric Data'!E2139</f>
        <v>2.5798999999999999</v>
      </c>
      <c r="O2139" s="16">
        <f t="shared" si="138"/>
        <v>39.123999999999995</v>
      </c>
      <c r="P2139" s="17">
        <f t="shared" si="139"/>
        <v>353.63526666666667</v>
      </c>
      <c r="Q2139" s="17"/>
      <c r="R2139" s="16">
        <v>17.704999999999998</v>
      </c>
      <c r="S2139" s="39" t="s">
        <v>48</v>
      </c>
      <c r="T2139" s="18"/>
    </row>
    <row r="2140" spans="8:20" x14ac:dyDescent="0.25">
      <c r="H2140" s="15">
        <v>41353</v>
      </c>
      <c r="I2140" s="96">
        <v>0.625</v>
      </c>
      <c r="J2140" s="100">
        <f t="shared" si="134"/>
        <v>41353.625</v>
      </c>
      <c r="K2140" s="16">
        <v>41.630699999999997</v>
      </c>
      <c r="L2140" s="100">
        <f>'Barometric Data'!B2140+'Barometric Data'!C2140</f>
        <v>41353.541666666664</v>
      </c>
      <c r="M2140" s="106">
        <f t="shared" si="137"/>
        <v>8.3333333335758653E-2</v>
      </c>
      <c r="N2140" s="16">
        <f>'Barometric Data'!E2140</f>
        <v>2.5293000000000001</v>
      </c>
      <c r="O2140" s="16">
        <f t="shared" si="138"/>
        <v>39.101399999999998</v>
      </c>
      <c r="P2140" s="17">
        <f t="shared" si="139"/>
        <v>353.65786666666668</v>
      </c>
      <c r="Q2140" s="17"/>
      <c r="R2140" s="16">
        <v>17.675000000000001</v>
      </c>
      <c r="S2140" s="39" t="s">
        <v>48</v>
      </c>
      <c r="T2140" s="18"/>
    </row>
    <row r="2141" spans="8:20" x14ac:dyDescent="0.25">
      <c r="H2141" s="15">
        <v>41353</v>
      </c>
      <c r="I2141" s="96">
        <v>0.875</v>
      </c>
      <c r="J2141" s="100">
        <f t="shared" si="134"/>
        <v>41353.875</v>
      </c>
      <c r="K2141" s="16">
        <v>41.717199999999998</v>
      </c>
      <c r="L2141" s="100">
        <f>'Barometric Data'!B2141+'Barometric Data'!C2141</f>
        <v>41353.791666666664</v>
      </c>
      <c r="M2141" s="106">
        <f t="shared" si="137"/>
        <v>8.3333333335758653E-2</v>
      </c>
      <c r="N2141" s="16">
        <f>'Barometric Data'!E2141</f>
        <v>2.4493</v>
      </c>
      <c r="O2141" s="16">
        <f t="shared" si="138"/>
        <v>39.267899999999997</v>
      </c>
      <c r="P2141" s="17">
        <f t="shared" si="139"/>
        <v>353.49136666666669</v>
      </c>
      <c r="Q2141" s="17"/>
      <c r="R2141" s="16">
        <v>17.710999999999999</v>
      </c>
      <c r="S2141" s="39" t="s">
        <v>48</v>
      </c>
      <c r="T2141" s="18"/>
    </row>
    <row r="2142" spans="8:20" x14ac:dyDescent="0.25">
      <c r="H2142" s="15">
        <v>41354</v>
      </c>
      <c r="I2142" s="96">
        <v>0.125</v>
      </c>
      <c r="J2142" s="100">
        <f t="shared" si="134"/>
        <v>41354.125</v>
      </c>
      <c r="K2142" s="16">
        <v>41.831800000000001</v>
      </c>
      <c r="L2142" s="100">
        <f>'Barometric Data'!B2142+'Barometric Data'!C2142</f>
        <v>41354.041666666664</v>
      </c>
      <c r="M2142" s="106">
        <f t="shared" si="137"/>
        <v>8.3333333335758653E-2</v>
      </c>
      <c r="N2142" s="16">
        <f>'Barometric Data'!E2142</f>
        <v>2.5710999999999999</v>
      </c>
      <c r="O2142" s="16">
        <f t="shared" si="138"/>
        <v>39.2607</v>
      </c>
      <c r="P2142" s="17">
        <f t="shared" si="139"/>
        <v>353.4985666666667</v>
      </c>
      <c r="Q2142" s="17"/>
      <c r="R2142" s="16">
        <v>17.687999999999999</v>
      </c>
      <c r="S2142" s="39" t="s">
        <v>48</v>
      </c>
      <c r="T2142" s="18"/>
    </row>
    <row r="2143" spans="8:20" x14ac:dyDescent="0.25">
      <c r="H2143" s="15">
        <v>41354</v>
      </c>
      <c r="I2143" s="96">
        <v>0.375</v>
      </c>
      <c r="J2143" s="100">
        <f t="shared" si="134"/>
        <v>41354.375</v>
      </c>
      <c r="K2143" s="16">
        <v>41.883699999999997</v>
      </c>
      <c r="L2143" s="100">
        <f>'Barometric Data'!B2143+'Barometric Data'!C2143</f>
        <v>41354.291666666664</v>
      </c>
      <c r="M2143" s="106">
        <f t="shared" si="137"/>
        <v>8.3333333335758653E-2</v>
      </c>
      <c r="N2143" s="16">
        <f>'Barometric Data'!E2143</f>
        <v>2.722</v>
      </c>
      <c r="O2143" s="16">
        <f t="shared" si="138"/>
        <v>39.161699999999996</v>
      </c>
      <c r="P2143" s="17">
        <f t="shared" si="139"/>
        <v>353.59756666666669</v>
      </c>
      <c r="Q2143" s="17"/>
      <c r="R2143" s="16">
        <v>17.701000000000001</v>
      </c>
      <c r="S2143" s="39" t="s">
        <v>48</v>
      </c>
      <c r="T2143" s="18"/>
    </row>
    <row r="2144" spans="8:20" x14ac:dyDescent="0.25">
      <c r="H2144" s="15">
        <v>41354</v>
      </c>
      <c r="I2144" s="96">
        <v>0.625</v>
      </c>
      <c r="J2144" s="100">
        <f t="shared" si="134"/>
        <v>41354.625</v>
      </c>
      <c r="K2144" s="16">
        <v>41.828000000000003</v>
      </c>
      <c r="L2144" s="100">
        <f>'Barometric Data'!B2144+'Barometric Data'!C2144</f>
        <v>41354.541666666664</v>
      </c>
      <c r="M2144" s="106">
        <f t="shared" si="137"/>
        <v>8.3333333335758653E-2</v>
      </c>
      <c r="N2144" s="16">
        <f>'Barometric Data'!E2144</f>
        <v>2.7881</v>
      </c>
      <c r="O2144" s="16">
        <f t="shared" si="138"/>
        <v>39.039900000000003</v>
      </c>
      <c r="P2144" s="17">
        <f t="shared" si="139"/>
        <v>353.7193666666667</v>
      </c>
      <c r="Q2144" s="17"/>
      <c r="R2144" s="16">
        <v>17.672000000000001</v>
      </c>
      <c r="S2144" s="39" t="s">
        <v>48</v>
      </c>
      <c r="T2144" s="18"/>
    </row>
    <row r="2145" spans="8:20" x14ac:dyDescent="0.25">
      <c r="H2145" s="15">
        <v>41354</v>
      </c>
      <c r="I2145" s="96">
        <v>0.875</v>
      </c>
      <c r="J2145" s="100">
        <f t="shared" si="134"/>
        <v>41354.875</v>
      </c>
      <c r="K2145" s="16">
        <v>41.781999999999996</v>
      </c>
      <c r="L2145" s="100">
        <f>'Barometric Data'!B2145+'Barometric Data'!C2145</f>
        <v>41354.791666666664</v>
      </c>
      <c r="M2145" s="106">
        <f t="shared" si="137"/>
        <v>8.3333333335758653E-2</v>
      </c>
      <c r="N2145" s="16">
        <f>'Barometric Data'!E2145</f>
        <v>2.7021000000000002</v>
      </c>
      <c r="O2145" s="16">
        <f t="shared" si="138"/>
        <v>39.079899999999995</v>
      </c>
      <c r="P2145" s="17">
        <f t="shared" si="139"/>
        <v>353.67936666666668</v>
      </c>
      <c r="Q2145" s="17"/>
      <c r="R2145" s="16">
        <v>17.672000000000001</v>
      </c>
      <c r="S2145" s="39" t="s">
        <v>48</v>
      </c>
      <c r="T2145" s="18"/>
    </row>
    <row r="2146" spans="8:20" x14ac:dyDescent="0.25">
      <c r="H2146" s="15">
        <v>41355</v>
      </c>
      <c r="I2146" s="96">
        <v>0.125</v>
      </c>
      <c r="J2146" s="100">
        <f t="shared" si="134"/>
        <v>41355.125</v>
      </c>
      <c r="K2146" s="16">
        <v>41.800699999999999</v>
      </c>
      <c r="L2146" s="100">
        <f>'Barometric Data'!B2146+'Barometric Data'!C2146</f>
        <v>41355.041666666664</v>
      </c>
      <c r="M2146" s="106">
        <f t="shared" si="137"/>
        <v>8.3333333335758653E-2</v>
      </c>
      <c r="N2146" s="16">
        <f>'Barometric Data'!E2146</f>
        <v>2.7027000000000001</v>
      </c>
      <c r="O2146" s="16">
        <f t="shared" si="138"/>
        <v>39.097999999999999</v>
      </c>
      <c r="P2146" s="17">
        <f t="shared" si="139"/>
        <v>353.66126666666668</v>
      </c>
      <c r="Q2146" s="17"/>
      <c r="R2146" s="16">
        <v>17.681999999999999</v>
      </c>
      <c r="S2146" s="39" t="s">
        <v>48</v>
      </c>
      <c r="T2146" s="18"/>
    </row>
    <row r="2147" spans="8:20" x14ac:dyDescent="0.25">
      <c r="H2147" s="15">
        <v>41355</v>
      </c>
      <c r="I2147" s="96">
        <v>0.375</v>
      </c>
      <c r="J2147" s="100">
        <f t="shared" si="134"/>
        <v>41355.375</v>
      </c>
      <c r="K2147" s="16">
        <v>41.802900000000001</v>
      </c>
      <c r="L2147" s="100">
        <f>'Barometric Data'!B2147+'Barometric Data'!C2147</f>
        <v>41355.291666666664</v>
      </c>
      <c r="M2147" s="106">
        <f t="shared" si="137"/>
        <v>8.3333333335758653E-2</v>
      </c>
      <c r="N2147" s="16">
        <f>'Barometric Data'!E2147</f>
        <v>2.7018</v>
      </c>
      <c r="O2147" s="16">
        <f t="shared" si="138"/>
        <v>39.101100000000002</v>
      </c>
      <c r="P2147" s="17">
        <f t="shared" si="139"/>
        <v>353.65816666666672</v>
      </c>
      <c r="Q2147" s="17"/>
      <c r="R2147" s="16">
        <v>17.670999999999999</v>
      </c>
      <c r="S2147" s="39" t="s">
        <v>48</v>
      </c>
      <c r="T2147" s="18"/>
    </row>
    <row r="2148" spans="8:20" x14ac:dyDescent="0.25">
      <c r="H2148" s="15">
        <v>41355</v>
      </c>
      <c r="I2148" s="96">
        <v>0.625</v>
      </c>
      <c r="J2148" s="100">
        <f t="shared" si="134"/>
        <v>41355.625</v>
      </c>
      <c r="K2148" s="16">
        <v>41.795299999999997</v>
      </c>
      <c r="L2148" s="100">
        <f>'Barometric Data'!B2148+'Barometric Data'!C2148</f>
        <v>41355.541666666664</v>
      </c>
      <c r="M2148" s="106">
        <f t="shared" si="137"/>
        <v>8.3333333335758653E-2</v>
      </c>
      <c r="N2148" s="16">
        <f>'Barometric Data'!E2148</f>
        <v>2.7273000000000001</v>
      </c>
      <c r="O2148" s="16">
        <f t="shared" si="138"/>
        <v>39.067999999999998</v>
      </c>
      <c r="P2148" s="17">
        <f t="shared" si="139"/>
        <v>353.69126666666671</v>
      </c>
      <c r="Q2148" s="17"/>
      <c r="R2148" s="16">
        <v>17.68</v>
      </c>
      <c r="S2148" s="39" t="s">
        <v>48</v>
      </c>
      <c r="T2148" s="18"/>
    </row>
    <row r="2149" spans="8:20" x14ac:dyDescent="0.25">
      <c r="H2149" s="15">
        <v>41355</v>
      </c>
      <c r="I2149" s="96">
        <v>0.875</v>
      </c>
      <c r="J2149" s="100">
        <f t="shared" si="134"/>
        <v>41355.875</v>
      </c>
      <c r="K2149" s="16">
        <v>41.849899999999998</v>
      </c>
      <c r="L2149" s="100">
        <f>'Barometric Data'!B2149+'Barometric Data'!C2149</f>
        <v>41355.791666666664</v>
      </c>
      <c r="M2149" s="106">
        <f t="shared" si="137"/>
        <v>8.3333333335758653E-2</v>
      </c>
      <c r="N2149" s="16">
        <f>'Barometric Data'!E2149</f>
        <v>2.7704</v>
      </c>
      <c r="O2149" s="16">
        <f t="shared" si="138"/>
        <v>39.079499999999996</v>
      </c>
      <c r="P2149" s="17">
        <f t="shared" si="139"/>
        <v>353.67976666666669</v>
      </c>
      <c r="Q2149" s="17"/>
      <c r="R2149" s="16">
        <v>17.702000000000002</v>
      </c>
      <c r="S2149" s="39" t="s">
        <v>48</v>
      </c>
      <c r="T2149" s="18"/>
    </row>
    <row r="2150" spans="8:20" x14ac:dyDescent="0.25">
      <c r="H2150" s="15">
        <v>41356</v>
      </c>
      <c r="I2150" s="96">
        <v>0.125</v>
      </c>
      <c r="J2150" s="100">
        <f t="shared" si="134"/>
        <v>41356.125</v>
      </c>
      <c r="K2150" s="16">
        <v>41.879300000000001</v>
      </c>
      <c r="L2150" s="100">
        <f>'Barometric Data'!B2150+'Barometric Data'!C2150</f>
        <v>41356.041666666664</v>
      </c>
      <c r="M2150" s="106">
        <f t="shared" si="137"/>
        <v>8.3333333335758653E-2</v>
      </c>
      <c r="N2150" s="16">
        <f>'Barometric Data'!E2150</f>
        <v>2.8576999999999999</v>
      </c>
      <c r="O2150" s="16">
        <f t="shared" si="138"/>
        <v>39.021599999999999</v>
      </c>
      <c r="P2150" s="17">
        <f t="shared" si="139"/>
        <v>353.73766666666671</v>
      </c>
      <c r="Q2150" s="17"/>
      <c r="R2150" s="16">
        <v>17.675000000000001</v>
      </c>
      <c r="S2150" s="39" t="s">
        <v>48</v>
      </c>
      <c r="T2150" s="18"/>
    </row>
    <row r="2151" spans="8:20" x14ac:dyDescent="0.25">
      <c r="H2151" s="15">
        <v>41356</v>
      </c>
      <c r="I2151" s="96">
        <v>0.375</v>
      </c>
      <c r="J2151" s="100">
        <f t="shared" si="134"/>
        <v>41356.375</v>
      </c>
      <c r="K2151" s="16">
        <v>41.898499999999999</v>
      </c>
      <c r="L2151" s="100">
        <f>'Barometric Data'!B2151+'Barometric Data'!C2151</f>
        <v>41356.291666666664</v>
      </c>
      <c r="M2151" s="106">
        <f t="shared" si="137"/>
        <v>8.3333333335758653E-2</v>
      </c>
      <c r="N2151" s="16">
        <f>'Barometric Data'!E2151</f>
        <v>2.9121000000000001</v>
      </c>
      <c r="O2151" s="16">
        <f t="shared" si="138"/>
        <v>38.986399999999996</v>
      </c>
      <c r="P2151" s="17">
        <f t="shared" si="139"/>
        <v>353.77286666666669</v>
      </c>
      <c r="Q2151" s="17"/>
      <c r="R2151" s="16">
        <v>17.678000000000001</v>
      </c>
      <c r="S2151" s="39" t="s">
        <v>48</v>
      </c>
      <c r="T2151" s="18"/>
    </row>
    <row r="2152" spans="8:20" x14ac:dyDescent="0.25">
      <c r="H2152" s="15">
        <v>41356</v>
      </c>
      <c r="I2152" s="96">
        <v>0.625</v>
      </c>
      <c r="J2152" s="100">
        <f t="shared" si="134"/>
        <v>41356.625</v>
      </c>
      <c r="K2152" s="16">
        <v>41.847200000000001</v>
      </c>
      <c r="L2152" s="100">
        <f>'Barometric Data'!B2152+'Barometric Data'!C2152</f>
        <v>41356.541666666664</v>
      </c>
      <c r="M2152" s="106">
        <f t="shared" si="137"/>
        <v>8.3333333335758653E-2</v>
      </c>
      <c r="N2152" s="16">
        <f>'Barometric Data'!E2152</f>
        <v>2.9380999999999999</v>
      </c>
      <c r="O2152" s="16">
        <f t="shared" si="138"/>
        <v>38.909100000000002</v>
      </c>
      <c r="P2152" s="17">
        <f t="shared" si="139"/>
        <v>353.85016666666667</v>
      </c>
      <c r="Q2152" s="17"/>
      <c r="R2152" s="16">
        <v>17.675000000000001</v>
      </c>
      <c r="S2152" s="39" t="s">
        <v>48</v>
      </c>
      <c r="T2152" s="18"/>
    </row>
    <row r="2153" spans="8:20" x14ac:dyDescent="0.25">
      <c r="H2153" s="15">
        <v>41356</v>
      </c>
      <c r="I2153" s="96">
        <v>0.875</v>
      </c>
      <c r="J2153" s="100">
        <f t="shared" si="134"/>
        <v>41356.875</v>
      </c>
      <c r="K2153" s="16">
        <v>41.8127</v>
      </c>
      <c r="L2153" s="100">
        <f>'Barometric Data'!B2153+'Barometric Data'!C2153</f>
        <v>41356.791666666664</v>
      </c>
      <c r="M2153" s="106">
        <f t="shared" si="137"/>
        <v>8.3333333335758653E-2</v>
      </c>
      <c r="N2153" s="16">
        <f>'Barometric Data'!E2153</f>
        <v>2.8898999999999999</v>
      </c>
      <c r="O2153" s="16">
        <f t="shared" si="138"/>
        <v>38.922800000000002</v>
      </c>
      <c r="P2153" s="17">
        <f t="shared" si="139"/>
        <v>353.83646666666669</v>
      </c>
      <c r="Q2153" s="17"/>
      <c r="R2153" s="16">
        <v>17.699000000000002</v>
      </c>
      <c r="S2153" s="39" t="s">
        <v>48</v>
      </c>
      <c r="T2153" s="18"/>
    </row>
    <row r="2154" spans="8:20" x14ac:dyDescent="0.25">
      <c r="H2154" s="15">
        <v>41357</v>
      </c>
      <c r="I2154" s="96">
        <v>0.125</v>
      </c>
      <c r="J2154" s="100">
        <f t="shared" si="134"/>
        <v>41357.125</v>
      </c>
      <c r="K2154" s="16">
        <v>41.829799999999999</v>
      </c>
      <c r="L2154" s="100">
        <f>'Barometric Data'!B2154+'Barometric Data'!C2154</f>
        <v>41357.041666666664</v>
      </c>
      <c r="M2154" s="106">
        <f t="shared" si="137"/>
        <v>8.3333333335758653E-2</v>
      </c>
      <c r="N2154" s="16">
        <f>'Barometric Data'!E2154</f>
        <v>2.8906999999999998</v>
      </c>
      <c r="O2154" s="16">
        <f t="shared" si="138"/>
        <v>38.939099999999996</v>
      </c>
      <c r="P2154" s="17">
        <f t="shared" si="139"/>
        <v>353.82016666666669</v>
      </c>
      <c r="Q2154" s="17"/>
      <c r="R2154" s="16">
        <v>17.693999999999999</v>
      </c>
      <c r="S2154" s="39" t="s">
        <v>48</v>
      </c>
      <c r="T2154" s="18"/>
    </row>
    <row r="2155" spans="8:20" x14ac:dyDescent="0.25">
      <c r="H2155" s="15">
        <v>41357</v>
      </c>
      <c r="I2155" s="96">
        <v>0.375</v>
      </c>
      <c r="J2155" s="100">
        <f t="shared" si="134"/>
        <v>41357.375</v>
      </c>
      <c r="K2155" s="16">
        <v>41.854500000000002</v>
      </c>
      <c r="L2155" s="100">
        <f>'Barometric Data'!B2155+'Barometric Data'!C2155</f>
        <v>41357.291666666664</v>
      </c>
      <c r="M2155" s="106">
        <f t="shared" si="137"/>
        <v>8.3333333335758653E-2</v>
      </c>
      <c r="N2155" s="16">
        <f>'Barometric Data'!E2155</f>
        <v>2.9097</v>
      </c>
      <c r="O2155" s="16">
        <f t="shared" si="138"/>
        <v>38.944800000000001</v>
      </c>
      <c r="P2155" s="17">
        <f t="shared" si="139"/>
        <v>353.8144666666667</v>
      </c>
      <c r="Q2155" s="17"/>
      <c r="R2155" s="16">
        <v>17.675000000000001</v>
      </c>
      <c r="S2155" s="39" t="s">
        <v>48</v>
      </c>
      <c r="T2155" s="18"/>
    </row>
    <row r="2156" spans="8:20" x14ac:dyDescent="0.25">
      <c r="H2156" s="15">
        <v>41357</v>
      </c>
      <c r="I2156" s="96">
        <v>0.625</v>
      </c>
      <c r="J2156" s="100">
        <f t="shared" si="134"/>
        <v>41357.625</v>
      </c>
      <c r="K2156" s="16">
        <v>41.808399999999999</v>
      </c>
      <c r="L2156" s="100">
        <f>'Barometric Data'!B2156+'Barometric Data'!C2156</f>
        <v>41357.541666666664</v>
      </c>
      <c r="M2156" s="106">
        <f t="shared" si="137"/>
        <v>8.3333333335758653E-2</v>
      </c>
      <c r="N2156" s="16">
        <f>'Barometric Data'!E2156</f>
        <v>2.9405999999999999</v>
      </c>
      <c r="O2156" s="16">
        <f t="shared" si="138"/>
        <v>38.867800000000003</v>
      </c>
      <c r="P2156" s="17">
        <f t="shared" si="139"/>
        <v>353.8914666666667</v>
      </c>
      <c r="Q2156" s="17"/>
      <c r="R2156" s="16">
        <v>17.684999999999999</v>
      </c>
      <c r="S2156" s="39" t="s">
        <v>48</v>
      </c>
      <c r="T2156" s="18"/>
    </row>
    <row r="2157" spans="8:20" x14ac:dyDescent="0.25">
      <c r="H2157" s="15">
        <v>41357</v>
      </c>
      <c r="I2157" s="96">
        <v>0.875</v>
      </c>
      <c r="J2157" s="100">
        <f t="shared" ref="J2157:J2220" si="140">H2157+I2157</f>
        <v>41357.875</v>
      </c>
      <c r="K2157" s="16">
        <v>41.792900000000003</v>
      </c>
      <c r="L2157" s="100">
        <f>'Barometric Data'!B2157+'Barometric Data'!C2157</f>
        <v>41357.791666666664</v>
      </c>
      <c r="M2157" s="106">
        <f t="shared" si="137"/>
        <v>8.3333333335758653E-2</v>
      </c>
      <c r="N2157" s="16">
        <f>'Barometric Data'!E2157</f>
        <v>2.8542000000000001</v>
      </c>
      <c r="O2157" s="16">
        <f t="shared" si="138"/>
        <v>38.938700000000004</v>
      </c>
      <c r="P2157" s="17">
        <f t="shared" si="139"/>
        <v>353.82056666666671</v>
      </c>
      <c r="Q2157" s="17"/>
      <c r="R2157" s="16">
        <v>17.690999999999999</v>
      </c>
      <c r="S2157" s="39" t="s">
        <v>48</v>
      </c>
      <c r="T2157" s="18"/>
    </row>
    <row r="2158" spans="8:20" x14ac:dyDescent="0.25">
      <c r="H2158" s="15">
        <v>41358</v>
      </c>
      <c r="I2158" s="96">
        <v>0.125</v>
      </c>
      <c r="J2158" s="100">
        <f t="shared" si="140"/>
        <v>41358.125</v>
      </c>
      <c r="K2158" s="16">
        <v>41.773499999999999</v>
      </c>
      <c r="L2158" s="100">
        <f>'Barometric Data'!B2158+'Barometric Data'!C2158</f>
        <v>41358.041666666664</v>
      </c>
      <c r="M2158" s="106">
        <f t="shared" ref="M2158:M2221" si="141">ABS(L2158-J2158)</f>
        <v>8.3333333335758653E-2</v>
      </c>
      <c r="N2158" s="16">
        <f>'Barometric Data'!E2158</f>
        <v>2.8462999999999998</v>
      </c>
      <c r="O2158" s="16">
        <f t="shared" si="138"/>
        <v>38.927199999999999</v>
      </c>
      <c r="P2158" s="17">
        <f t="shared" si="139"/>
        <v>353.83206666666672</v>
      </c>
      <c r="Q2158" s="17"/>
      <c r="R2158" s="16">
        <v>17.695</v>
      </c>
      <c r="S2158" s="39" t="s">
        <v>48</v>
      </c>
      <c r="T2158" s="18"/>
    </row>
    <row r="2159" spans="8:20" x14ac:dyDescent="0.25">
      <c r="H2159" s="15">
        <v>41358</v>
      </c>
      <c r="I2159" s="96">
        <v>0.375</v>
      </c>
      <c r="J2159" s="100">
        <f t="shared" si="140"/>
        <v>41358.375</v>
      </c>
      <c r="K2159" s="16">
        <v>41.800199999999997</v>
      </c>
      <c r="L2159" s="100">
        <f>'Barometric Data'!B2159+'Barometric Data'!C2159</f>
        <v>41358.291666666664</v>
      </c>
      <c r="M2159" s="106">
        <f t="shared" si="141"/>
        <v>8.3333333335758653E-2</v>
      </c>
      <c r="N2159" s="16">
        <f>'Barometric Data'!E2159</f>
        <v>2.8372999999999999</v>
      </c>
      <c r="O2159" s="16">
        <f t="shared" si="138"/>
        <v>38.962899999999998</v>
      </c>
      <c r="P2159" s="17">
        <f t="shared" si="139"/>
        <v>353.7963666666667</v>
      </c>
      <c r="Q2159" s="17"/>
      <c r="R2159" s="16">
        <v>17.693999999999999</v>
      </c>
      <c r="S2159" s="39" t="s">
        <v>48</v>
      </c>
      <c r="T2159" s="18"/>
    </row>
    <row r="2160" spans="8:20" x14ac:dyDescent="0.25">
      <c r="H2160" s="15">
        <v>41358</v>
      </c>
      <c r="I2160" s="96">
        <v>0.625</v>
      </c>
      <c r="J2160" s="100">
        <f t="shared" si="140"/>
        <v>41358.625</v>
      </c>
      <c r="K2160" s="16">
        <v>41.725499999999997</v>
      </c>
      <c r="L2160" s="100">
        <f>'Barometric Data'!B2160+'Barometric Data'!C2160</f>
        <v>41358.541666666664</v>
      </c>
      <c r="M2160" s="106">
        <f t="shared" si="141"/>
        <v>8.3333333335758653E-2</v>
      </c>
      <c r="N2160" s="16">
        <f>'Barometric Data'!E2160</f>
        <v>2.7888000000000002</v>
      </c>
      <c r="O2160" s="16">
        <f t="shared" si="138"/>
        <v>38.936699999999995</v>
      </c>
      <c r="P2160" s="17">
        <f t="shared" si="139"/>
        <v>353.82256666666672</v>
      </c>
      <c r="Q2160" s="17"/>
      <c r="R2160" s="16">
        <v>17.686</v>
      </c>
      <c r="S2160" s="39" t="s">
        <v>48</v>
      </c>
      <c r="T2160" s="18"/>
    </row>
    <row r="2161" spans="8:20" x14ac:dyDescent="0.25">
      <c r="H2161" s="15">
        <v>41358</v>
      </c>
      <c r="I2161" s="96">
        <v>0.875</v>
      </c>
      <c r="J2161" s="100">
        <f t="shared" si="140"/>
        <v>41358.875</v>
      </c>
      <c r="K2161" s="16">
        <v>41.700600000000001</v>
      </c>
      <c r="L2161" s="100">
        <f>'Barometric Data'!B2161+'Barometric Data'!C2161</f>
        <v>41358.791666666664</v>
      </c>
      <c r="M2161" s="106">
        <f t="shared" si="141"/>
        <v>8.3333333335758653E-2</v>
      </c>
      <c r="N2161" s="16">
        <f>'Barometric Data'!E2161</f>
        <v>2.6766999999999999</v>
      </c>
      <c r="O2161" s="16">
        <f t="shared" si="138"/>
        <v>39.023900000000005</v>
      </c>
      <c r="P2161" s="17">
        <f t="shared" si="139"/>
        <v>353.73536666666666</v>
      </c>
      <c r="Q2161" s="17"/>
      <c r="R2161" s="16">
        <v>17.677</v>
      </c>
      <c r="S2161" s="39" t="s">
        <v>48</v>
      </c>
      <c r="T2161" s="18"/>
    </row>
    <row r="2162" spans="8:20" x14ac:dyDescent="0.25">
      <c r="H2162" s="15">
        <v>41359</v>
      </c>
      <c r="I2162" s="96">
        <v>0.125</v>
      </c>
      <c r="J2162" s="100">
        <f t="shared" si="140"/>
        <v>41359.125</v>
      </c>
      <c r="K2162" s="16">
        <v>41.681399999999996</v>
      </c>
      <c r="L2162" s="100">
        <f>'Barometric Data'!B2162+'Barometric Data'!C2162</f>
        <v>41359.041666666664</v>
      </c>
      <c r="M2162" s="106">
        <f t="shared" si="141"/>
        <v>8.3333333335758653E-2</v>
      </c>
      <c r="N2162" s="16">
        <f>'Barometric Data'!E2162</f>
        <v>2.6187999999999998</v>
      </c>
      <c r="O2162" s="16">
        <f t="shared" si="138"/>
        <v>39.062599999999996</v>
      </c>
      <c r="P2162" s="17">
        <f t="shared" si="139"/>
        <v>353.69666666666672</v>
      </c>
      <c r="Q2162" s="17"/>
      <c r="R2162" s="16">
        <v>17.677</v>
      </c>
      <c r="S2162" s="39" t="s">
        <v>48</v>
      </c>
      <c r="T2162" s="18"/>
    </row>
    <row r="2163" spans="8:20" x14ac:dyDescent="0.25">
      <c r="H2163" s="15">
        <v>41359</v>
      </c>
      <c r="I2163" s="96">
        <v>0.375</v>
      </c>
      <c r="J2163" s="100">
        <f t="shared" si="140"/>
        <v>41359.375</v>
      </c>
      <c r="K2163" s="16">
        <v>41.735799999999998</v>
      </c>
      <c r="L2163" s="100">
        <f>'Barometric Data'!B2163+'Barometric Data'!C2163</f>
        <v>41359.291666666664</v>
      </c>
      <c r="M2163" s="106">
        <f t="shared" si="141"/>
        <v>8.3333333335758653E-2</v>
      </c>
      <c r="N2163" s="16">
        <f>'Barometric Data'!E2163</f>
        <v>2.633</v>
      </c>
      <c r="O2163" s="16">
        <f t="shared" si="138"/>
        <v>39.102799999999995</v>
      </c>
      <c r="P2163" s="17">
        <f t="shared" si="139"/>
        <v>353.65646666666669</v>
      </c>
      <c r="Q2163" s="17"/>
      <c r="R2163" s="16">
        <v>17.673999999999999</v>
      </c>
      <c r="S2163" s="39" t="s">
        <v>48</v>
      </c>
      <c r="T2163" s="18"/>
    </row>
    <row r="2164" spans="8:20" x14ac:dyDescent="0.25">
      <c r="H2164" s="15">
        <v>41359</v>
      </c>
      <c r="I2164" s="96">
        <v>0.625</v>
      </c>
      <c r="J2164" s="100">
        <f t="shared" si="140"/>
        <v>41359.625</v>
      </c>
      <c r="K2164" s="16">
        <v>41.7271</v>
      </c>
      <c r="L2164" s="100">
        <f>'Barometric Data'!B2164+'Barometric Data'!C2164</f>
        <v>41359.541666666664</v>
      </c>
      <c r="M2164" s="106">
        <f t="shared" si="141"/>
        <v>8.3333333335758653E-2</v>
      </c>
      <c r="N2164" s="16">
        <f>'Barometric Data'!E2164</f>
        <v>2.6837</v>
      </c>
      <c r="O2164" s="16">
        <f t="shared" si="138"/>
        <v>39.043399999999998</v>
      </c>
      <c r="P2164" s="17">
        <f t="shared" si="139"/>
        <v>353.71586666666667</v>
      </c>
      <c r="Q2164" s="17"/>
      <c r="R2164" s="16">
        <v>17.678999999999998</v>
      </c>
      <c r="S2164" s="39" t="s">
        <v>48</v>
      </c>
      <c r="T2164" s="18"/>
    </row>
    <row r="2165" spans="8:20" x14ac:dyDescent="0.25">
      <c r="H2165" s="15">
        <v>41359</v>
      </c>
      <c r="I2165" s="96">
        <v>0.875</v>
      </c>
      <c r="J2165" s="100">
        <f t="shared" si="140"/>
        <v>41359.875</v>
      </c>
      <c r="K2165" s="16">
        <v>41.750599999999999</v>
      </c>
      <c r="L2165" s="100">
        <f>'Barometric Data'!B2165+'Barometric Data'!C2165</f>
        <v>41359.791666666664</v>
      </c>
      <c r="M2165" s="106">
        <f t="shared" si="141"/>
        <v>8.3333333335758653E-2</v>
      </c>
      <c r="N2165" s="16">
        <f>'Barometric Data'!E2165</f>
        <v>2.6442999999999999</v>
      </c>
      <c r="O2165" s="16">
        <f t="shared" si="138"/>
        <v>39.106299999999997</v>
      </c>
      <c r="P2165" s="17">
        <f t="shared" si="139"/>
        <v>353.65296666666671</v>
      </c>
      <c r="Q2165" s="17"/>
      <c r="R2165" s="16">
        <v>17.698</v>
      </c>
      <c r="S2165" s="39" t="s">
        <v>48</v>
      </c>
      <c r="T2165" s="18"/>
    </row>
    <row r="2166" spans="8:20" x14ac:dyDescent="0.25">
      <c r="H2166" s="15">
        <v>41360</v>
      </c>
      <c r="I2166" s="96">
        <v>0.125</v>
      </c>
      <c r="J2166" s="100">
        <f t="shared" si="140"/>
        <v>41360.125</v>
      </c>
      <c r="K2166" s="16">
        <v>41.743400000000001</v>
      </c>
      <c r="L2166" s="100">
        <f>'Barometric Data'!B2166+'Barometric Data'!C2166</f>
        <v>41360.041666666664</v>
      </c>
      <c r="M2166" s="106">
        <f t="shared" si="141"/>
        <v>8.3333333335758653E-2</v>
      </c>
      <c r="N2166" s="16">
        <f>'Barometric Data'!E2166</f>
        <v>2.6539999999999999</v>
      </c>
      <c r="O2166" s="16">
        <f t="shared" si="138"/>
        <v>39.089399999999998</v>
      </c>
      <c r="P2166" s="17">
        <f t="shared" si="139"/>
        <v>353.66986666666668</v>
      </c>
      <c r="Q2166" s="17"/>
      <c r="R2166" s="16">
        <v>17.672000000000001</v>
      </c>
      <c r="S2166" s="39" t="s">
        <v>48</v>
      </c>
      <c r="T2166" s="18"/>
    </row>
    <row r="2167" spans="8:20" x14ac:dyDescent="0.25">
      <c r="H2167" s="15">
        <v>41360</v>
      </c>
      <c r="I2167" s="96">
        <v>0.375</v>
      </c>
      <c r="J2167" s="100">
        <f t="shared" si="140"/>
        <v>41360.375</v>
      </c>
      <c r="K2167" s="16">
        <v>41.786799999999999</v>
      </c>
      <c r="L2167" s="100">
        <f>'Barometric Data'!B2167+'Barometric Data'!C2167</f>
        <v>41360.291666666664</v>
      </c>
      <c r="M2167" s="106">
        <f t="shared" si="141"/>
        <v>8.3333333335758653E-2</v>
      </c>
      <c r="N2167" s="16">
        <f>'Barometric Data'!E2167</f>
        <v>2.6659000000000002</v>
      </c>
      <c r="O2167" s="16">
        <f t="shared" si="138"/>
        <v>39.120899999999999</v>
      </c>
      <c r="P2167" s="17">
        <f t="shared" si="139"/>
        <v>353.63836666666668</v>
      </c>
      <c r="Q2167" s="17"/>
      <c r="R2167" s="16">
        <v>17.672999999999998</v>
      </c>
      <c r="S2167" s="39" t="s">
        <v>48</v>
      </c>
      <c r="T2167" s="18"/>
    </row>
    <row r="2168" spans="8:20" x14ac:dyDescent="0.25">
      <c r="H2168" s="15">
        <v>41360</v>
      </c>
      <c r="I2168" s="96">
        <v>0.625</v>
      </c>
      <c r="J2168" s="100">
        <f t="shared" si="140"/>
        <v>41360.625</v>
      </c>
      <c r="K2168" s="16">
        <v>41.736199999999997</v>
      </c>
      <c r="L2168" s="100">
        <f>'Barometric Data'!B2168+'Barometric Data'!C2168</f>
        <v>41360.541666666664</v>
      </c>
      <c r="M2168" s="106">
        <f t="shared" si="141"/>
        <v>8.3333333335758653E-2</v>
      </c>
      <c r="N2168" s="16">
        <f>'Barometric Data'!E2168</f>
        <v>2.6775000000000002</v>
      </c>
      <c r="O2168" s="16">
        <f t="shared" si="138"/>
        <v>39.058699999999995</v>
      </c>
      <c r="P2168" s="17">
        <f t="shared" si="139"/>
        <v>353.7005666666667</v>
      </c>
      <c r="Q2168" s="17"/>
      <c r="R2168" s="16">
        <v>17.683</v>
      </c>
      <c r="S2168" s="39" t="s">
        <v>48</v>
      </c>
      <c r="T2168" s="18"/>
    </row>
    <row r="2169" spans="8:20" x14ac:dyDescent="0.25">
      <c r="H2169" s="15">
        <v>41360</v>
      </c>
      <c r="I2169" s="96">
        <v>0.875</v>
      </c>
      <c r="J2169" s="100">
        <f t="shared" si="140"/>
        <v>41360.875</v>
      </c>
      <c r="K2169" s="16">
        <v>41.768900000000002</v>
      </c>
      <c r="L2169" s="100">
        <f>'Barometric Data'!B2169+'Barometric Data'!C2169</f>
        <v>41360.791666666664</v>
      </c>
      <c r="M2169" s="106">
        <f t="shared" si="141"/>
        <v>8.3333333335758653E-2</v>
      </c>
      <c r="N2169" s="16">
        <f>'Barometric Data'!E2169</f>
        <v>2.6493000000000002</v>
      </c>
      <c r="O2169" s="16">
        <f t="shared" si="138"/>
        <v>39.119600000000005</v>
      </c>
      <c r="P2169" s="17">
        <f t="shared" si="139"/>
        <v>353.6396666666667</v>
      </c>
      <c r="Q2169" s="17"/>
      <c r="R2169" s="16">
        <v>17.693999999999999</v>
      </c>
      <c r="S2169" s="39" t="s">
        <v>48</v>
      </c>
      <c r="T2169" s="18"/>
    </row>
    <row r="2170" spans="8:20" x14ac:dyDescent="0.25">
      <c r="H2170" s="15">
        <v>41361</v>
      </c>
      <c r="I2170" s="96">
        <v>0.125</v>
      </c>
      <c r="J2170" s="100">
        <f t="shared" si="140"/>
        <v>41361.125</v>
      </c>
      <c r="K2170" s="16">
        <v>41.773400000000002</v>
      </c>
      <c r="L2170" s="100">
        <f>'Barometric Data'!B2170+'Barometric Data'!C2170</f>
        <v>41361.041666666664</v>
      </c>
      <c r="M2170" s="106">
        <f t="shared" si="141"/>
        <v>8.3333333335758653E-2</v>
      </c>
      <c r="N2170" s="16">
        <f>'Barometric Data'!E2170</f>
        <v>2.669</v>
      </c>
      <c r="O2170" s="16">
        <f t="shared" si="138"/>
        <v>39.104400000000005</v>
      </c>
      <c r="P2170" s="17">
        <f t="shared" si="139"/>
        <v>353.65486666666669</v>
      </c>
      <c r="Q2170" s="17"/>
      <c r="R2170" s="16">
        <v>17.687000000000001</v>
      </c>
      <c r="S2170" s="39" t="s">
        <v>48</v>
      </c>
      <c r="T2170" s="18"/>
    </row>
    <row r="2171" spans="8:20" x14ac:dyDescent="0.25">
      <c r="H2171" s="15">
        <v>41361</v>
      </c>
      <c r="I2171" s="96">
        <v>0.375</v>
      </c>
      <c r="J2171" s="100">
        <f t="shared" si="140"/>
        <v>41361.375</v>
      </c>
      <c r="K2171" s="16">
        <v>41.8157</v>
      </c>
      <c r="L2171" s="100">
        <f>'Barometric Data'!B2171+'Barometric Data'!C2171</f>
        <v>41361.291666666664</v>
      </c>
      <c r="M2171" s="106">
        <f t="shared" si="141"/>
        <v>8.3333333335758653E-2</v>
      </c>
      <c r="N2171" s="16">
        <f>'Barometric Data'!E2171</f>
        <v>2.7193000000000001</v>
      </c>
      <c r="O2171" s="16">
        <f t="shared" si="138"/>
        <v>39.096400000000003</v>
      </c>
      <c r="P2171" s="17">
        <f t="shared" si="139"/>
        <v>353.66286666666667</v>
      </c>
      <c r="Q2171" s="17"/>
      <c r="R2171" s="16">
        <v>17.686</v>
      </c>
      <c r="S2171" s="39" t="s">
        <v>48</v>
      </c>
      <c r="T2171" s="18"/>
    </row>
    <row r="2172" spans="8:20" x14ac:dyDescent="0.25">
      <c r="H2172" s="15">
        <v>41361</v>
      </c>
      <c r="I2172" s="96">
        <v>0.625</v>
      </c>
      <c r="J2172" s="100">
        <f t="shared" si="140"/>
        <v>41361.625</v>
      </c>
      <c r="K2172" s="16">
        <v>41.749699999999997</v>
      </c>
      <c r="L2172" s="100">
        <f>'Barometric Data'!B2172+'Barometric Data'!C2172</f>
        <v>41361.541666666664</v>
      </c>
      <c r="M2172" s="106">
        <f t="shared" si="141"/>
        <v>8.3333333335758653E-2</v>
      </c>
      <c r="N2172" s="16">
        <f>'Barometric Data'!E2172</f>
        <v>2.7450999999999999</v>
      </c>
      <c r="O2172" s="16">
        <f t="shared" si="138"/>
        <v>39.004599999999996</v>
      </c>
      <c r="P2172" s="17">
        <f t="shared" si="139"/>
        <v>353.75466666666671</v>
      </c>
      <c r="Q2172" s="17"/>
      <c r="R2172" s="16">
        <v>17.689</v>
      </c>
      <c r="S2172" s="39" t="s">
        <v>48</v>
      </c>
      <c r="T2172" s="18"/>
    </row>
    <row r="2173" spans="8:20" x14ac:dyDescent="0.25">
      <c r="H2173" s="15">
        <v>41361</v>
      </c>
      <c r="I2173" s="96">
        <v>0.875</v>
      </c>
      <c r="J2173" s="100">
        <f t="shared" si="140"/>
        <v>41361.875</v>
      </c>
      <c r="K2173" s="16">
        <v>41.802900000000001</v>
      </c>
      <c r="L2173" s="100">
        <f>'Barometric Data'!B2173+'Barometric Data'!C2173</f>
        <v>41361.791666666664</v>
      </c>
      <c r="M2173" s="106">
        <f t="shared" si="141"/>
        <v>8.3333333335758653E-2</v>
      </c>
      <c r="N2173" s="16">
        <f>'Barometric Data'!E2173</f>
        <v>2.7275</v>
      </c>
      <c r="O2173" s="16">
        <f t="shared" si="138"/>
        <v>39.075400000000002</v>
      </c>
      <c r="P2173" s="17">
        <f t="shared" si="139"/>
        <v>353.68386666666669</v>
      </c>
      <c r="Q2173" s="17"/>
      <c r="R2173" s="16">
        <v>17.678000000000001</v>
      </c>
      <c r="S2173" s="39" t="s">
        <v>48</v>
      </c>
      <c r="T2173" s="18"/>
    </row>
    <row r="2174" spans="8:20" x14ac:dyDescent="0.25">
      <c r="H2174" s="15">
        <v>41362</v>
      </c>
      <c r="I2174" s="96">
        <v>0.125</v>
      </c>
      <c r="J2174" s="100">
        <f t="shared" si="140"/>
        <v>41362.125</v>
      </c>
      <c r="K2174" s="16">
        <v>41.821100000000001</v>
      </c>
      <c r="L2174" s="100">
        <f>'Barometric Data'!B2174+'Barometric Data'!C2174</f>
        <v>41362.041666666664</v>
      </c>
      <c r="M2174" s="106">
        <f t="shared" si="141"/>
        <v>8.3333333335758653E-2</v>
      </c>
      <c r="N2174" s="16">
        <f>'Barometric Data'!E2174</f>
        <v>2.7858999999999998</v>
      </c>
      <c r="O2174" s="16">
        <f t="shared" si="138"/>
        <v>39.035200000000003</v>
      </c>
      <c r="P2174" s="17">
        <f t="shared" si="139"/>
        <v>353.72406666666666</v>
      </c>
      <c r="Q2174" s="17"/>
      <c r="R2174" s="16">
        <v>17.693000000000001</v>
      </c>
      <c r="S2174" s="39" t="s">
        <v>48</v>
      </c>
      <c r="T2174" s="18"/>
    </row>
    <row r="2175" spans="8:20" x14ac:dyDescent="0.25">
      <c r="H2175" s="15">
        <v>41362</v>
      </c>
      <c r="I2175" s="96">
        <v>0.375</v>
      </c>
      <c r="J2175" s="100">
        <f t="shared" si="140"/>
        <v>41362.375</v>
      </c>
      <c r="K2175" s="16">
        <v>41.876800000000003</v>
      </c>
      <c r="L2175" s="100">
        <f>'Barometric Data'!B2175+'Barometric Data'!C2175</f>
        <v>41362.291666666664</v>
      </c>
      <c r="M2175" s="106">
        <f t="shared" si="141"/>
        <v>8.3333333335758653E-2</v>
      </c>
      <c r="N2175" s="16">
        <f>'Barometric Data'!E2175</f>
        <v>2.8471000000000002</v>
      </c>
      <c r="O2175" s="16">
        <f t="shared" si="138"/>
        <v>39.029700000000005</v>
      </c>
      <c r="P2175" s="17">
        <f t="shared" si="139"/>
        <v>353.7295666666667</v>
      </c>
      <c r="Q2175" s="17"/>
      <c r="R2175" s="16">
        <v>17.677</v>
      </c>
      <c r="S2175" s="39" t="s">
        <v>48</v>
      </c>
      <c r="T2175" s="18"/>
    </row>
    <row r="2176" spans="8:20" x14ac:dyDescent="0.25">
      <c r="H2176" s="15">
        <v>41362</v>
      </c>
      <c r="I2176" s="96">
        <v>0.625</v>
      </c>
      <c r="J2176" s="100">
        <f t="shared" si="140"/>
        <v>41362.625</v>
      </c>
      <c r="K2176" s="16">
        <v>41.819699999999997</v>
      </c>
      <c r="L2176" s="100">
        <f>'Barometric Data'!B2176+'Barometric Data'!C2176</f>
        <v>41362.541666666664</v>
      </c>
      <c r="M2176" s="106">
        <f t="shared" si="141"/>
        <v>8.3333333335758653E-2</v>
      </c>
      <c r="N2176" s="16">
        <f>'Barometric Data'!E2176</f>
        <v>2.8931</v>
      </c>
      <c r="O2176" s="16">
        <f t="shared" si="138"/>
        <v>38.926600000000001</v>
      </c>
      <c r="P2176" s="17">
        <f t="shared" si="139"/>
        <v>353.83266666666668</v>
      </c>
      <c r="Q2176" s="17"/>
      <c r="R2176" s="16">
        <v>17.693000000000001</v>
      </c>
      <c r="S2176" s="39" t="s">
        <v>48</v>
      </c>
      <c r="T2176" s="18"/>
    </row>
    <row r="2177" spans="8:20" x14ac:dyDescent="0.25">
      <c r="H2177" s="15">
        <v>41362</v>
      </c>
      <c r="I2177" s="96">
        <v>0.875</v>
      </c>
      <c r="J2177" s="100">
        <f t="shared" si="140"/>
        <v>41362.875</v>
      </c>
      <c r="K2177" s="16">
        <v>41.837400000000002</v>
      </c>
      <c r="L2177" s="100">
        <f>'Barometric Data'!B2177+'Barometric Data'!C2177</f>
        <v>41362.791666666664</v>
      </c>
      <c r="M2177" s="106">
        <f t="shared" si="141"/>
        <v>8.3333333335758653E-2</v>
      </c>
      <c r="N2177" s="16">
        <f>'Barometric Data'!E2177</f>
        <v>2.8513000000000002</v>
      </c>
      <c r="O2177" s="16">
        <f t="shared" si="138"/>
        <v>38.9861</v>
      </c>
      <c r="P2177" s="17">
        <f t="shared" si="139"/>
        <v>353.77316666666667</v>
      </c>
      <c r="Q2177" s="17"/>
      <c r="R2177" s="16">
        <v>17.681000000000001</v>
      </c>
      <c r="S2177" s="39" t="s">
        <v>48</v>
      </c>
      <c r="T2177" s="18"/>
    </row>
    <row r="2178" spans="8:20" x14ac:dyDescent="0.25">
      <c r="H2178" s="15">
        <v>41363</v>
      </c>
      <c r="I2178" s="96">
        <v>0.125</v>
      </c>
      <c r="J2178" s="100">
        <f t="shared" si="140"/>
        <v>41363.125</v>
      </c>
      <c r="K2178" s="16">
        <v>41.835599999999999</v>
      </c>
      <c r="L2178" s="100">
        <f>'Barometric Data'!B2178+'Barometric Data'!C2178</f>
        <v>41363.041666666664</v>
      </c>
      <c r="M2178" s="106">
        <f t="shared" si="141"/>
        <v>8.3333333335758653E-2</v>
      </c>
      <c r="N2178" s="16">
        <f>'Barometric Data'!E2178</f>
        <v>2.8841999999999999</v>
      </c>
      <c r="O2178" s="16">
        <f t="shared" si="138"/>
        <v>38.9514</v>
      </c>
      <c r="P2178" s="17">
        <f t="shared" si="139"/>
        <v>353.80786666666671</v>
      </c>
      <c r="Q2178" s="17"/>
      <c r="R2178" s="16">
        <v>17.675000000000001</v>
      </c>
      <c r="S2178" s="39" t="s">
        <v>48</v>
      </c>
      <c r="T2178" s="18"/>
    </row>
    <row r="2179" spans="8:20" x14ac:dyDescent="0.25">
      <c r="H2179" s="15">
        <v>41363</v>
      </c>
      <c r="I2179" s="96">
        <v>0.375</v>
      </c>
      <c r="J2179" s="100">
        <f t="shared" si="140"/>
        <v>41363.375</v>
      </c>
      <c r="K2179" s="16">
        <v>41.848100000000002</v>
      </c>
      <c r="L2179" s="100">
        <f>'Barometric Data'!B2179+'Barometric Data'!C2179</f>
        <v>41363.291666666664</v>
      </c>
      <c r="M2179" s="106">
        <f t="shared" si="141"/>
        <v>8.3333333335758653E-2</v>
      </c>
      <c r="N2179" s="16">
        <f>'Barometric Data'!E2179</f>
        <v>2.9203999999999999</v>
      </c>
      <c r="O2179" s="16">
        <f t="shared" si="138"/>
        <v>38.927700000000002</v>
      </c>
      <c r="P2179" s="17">
        <f t="shared" si="139"/>
        <v>353.83156666666667</v>
      </c>
      <c r="Q2179" s="17"/>
      <c r="R2179" s="16">
        <v>17.681999999999999</v>
      </c>
      <c r="S2179" s="39" t="s">
        <v>48</v>
      </c>
      <c r="T2179" s="18"/>
    </row>
    <row r="2180" spans="8:20" x14ac:dyDescent="0.25">
      <c r="H2180" s="15">
        <v>41363</v>
      </c>
      <c r="I2180" s="96">
        <v>0.625</v>
      </c>
      <c r="J2180" s="100">
        <f t="shared" si="140"/>
        <v>41363.625</v>
      </c>
      <c r="K2180" s="16">
        <v>41.785699999999999</v>
      </c>
      <c r="L2180" s="100">
        <f>'Barometric Data'!B2180+'Barometric Data'!C2180</f>
        <v>41363.541666666664</v>
      </c>
      <c r="M2180" s="106">
        <f t="shared" si="141"/>
        <v>8.3333333335758653E-2</v>
      </c>
      <c r="N2180" s="16">
        <f>'Barometric Data'!E2180</f>
        <v>2.9251</v>
      </c>
      <c r="O2180" s="16">
        <f t="shared" si="138"/>
        <v>38.860599999999998</v>
      </c>
      <c r="P2180" s="17">
        <f t="shared" si="139"/>
        <v>353.89866666666671</v>
      </c>
      <c r="Q2180" s="17"/>
      <c r="R2180" s="16">
        <v>17.706</v>
      </c>
      <c r="S2180" s="39" t="s">
        <v>48</v>
      </c>
      <c r="T2180" s="18"/>
    </row>
    <row r="2181" spans="8:20" x14ac:dyDescent="0.25">
      <c r="H2181" s="15">
        <v>41363</v>
      </c>
      <c r="I2181" s="96">
        <v>0.875</v>
      </c>
      <c r="J2181" s="100">
        <f t="shared" si="140"/>
        <v>41363.875</v>
      </c>
      <c r="K2181" s="16">
        <v>41.782400000000003</v>
      </c>
      <c r="L2181" s="100">
        <f>'Barometric Data'!B2181+'Barometric Data'!C2181</f>
        <v>41363.791666666664</v>
      </c>
      <c r="M2181" s="106">
        <f t="shared" si="141"/>
        <v>8.3333333335758653E-2</v>
      </c>
      <c r="N2181" s="16">
        <f>'Barometric Data'!E2181</f>
        <v>2.8224</v>
      </c>
      <c r="O2181" s="16">
        <f t="shared" si="138"/>
        <v>38.96</v>
      </c>
      <c r="P2181" s="17">
        <f t="shared" si="139"/>
        <v>353.79926666666671</v>
      </c>
      <c r="Q2181" s="17"/>
      <c r="R2181" s="16">
        <v>17.678999999999998</v>
      </c>
      <c r="S2181" s="39" t="s">
        <v>48</v>
      </c>
      <c r="T2181" s="18"/>
    </row>
    <row r="2182" spans="8:20" x14ac:dyDescent="0.25">
      <c r="H2182" s="15">
        <v>41364</v>
      </c>
      <c r="I2182" s="96">
        <v>0.125</v>
      </c>
      <c r="J2182" s="100">
        <f t="shared" si="140"/>
        <v>41364.125</v>
      </c>
      <c r="K2182" s="16">
        <v>41.751600000000003</v>
      </c>
      <c r="L2182" s="100">
        <f>'Barometric Data'!B2182+'Barometric Data'!C2182</f>
        <v>41364.041666666664</v>
      </c>
      <c r="M2182" s="106">
        <f t="shared" si="141"/>
        <v>8.3333333335758653E-2</v>
      </c>
      <c r="N2182" s="16">
        <f>'Barometric Data'!E2182</f>
        <v>2.7921999999999998</v>
      </c>
      <c r="O2182" s="16">
        <f t="shared" si="138"/>
        <v>38.959400000000002</v>
      </c>
      <c r="P2182" s="17">
        <f t="shared" si="139"/>
        <v>353.79986666666667</v>
      </c>
      <c r="Q2182" s="17"/>
      <c r="R2182" s="16">
        <v>17.670000000000002</v>
      </c>
      <c r="S2182" s="39" t="s">
        <v>48</v>
      </c>
      <c r="T2182" s="18"/>
    </row>
    <row r="2183" spans="8:20" x14ac:dyDescent="0.25">
      <c r="H2183" s="15">
        <v>41364</v>
      </c>
      <c r="I2183" s="96">
        <v>0.375</v>
      </c>
      <c r="J2183" s="100">
        <f t="shared" si="140"/>
        <v>41364.375</v>
      </c>
      <c r="K2183" s="16">
        <v>41.7423</v>
      </c>
      <c r="L2183" s="100">
        <f>'Barometric Data'!B2183+'Barometric Data'!C2183</f>
        <v>41364.291666666664</v>
      </c>
      <c r="M2183" s="106">
        <f t="shared" si="141"/>
        <v>8.3333333335758653E-2</v>
      </c>
      <c r="N2183" s="16">
        <f>'Barometric Data'!E2183</f>
        <v>2.7616999999999998</v>
      </c>
      <c r="O2183" s="16">
        <f t="shared" si="138"/>
        <v>38.980600000000003</v>
      </c>
      <c r="P2183" s="17">
        <f t="shared" si="139"/>
        <v>353.77866666666671</v>
      </c>
      <c r="Q2183" s="17"/>
      <c r="R2183" s="16">
        <v>17.677</v>
      </c>
      <c r="S2183" s="39" t="s">
        <v>48</v>
      </c>
      <c r="T2183" s="18"/>
    </row>
    <row r="2184" spans="8:20" x14ac:dyDescent="0.25">
      <c r="H2184" s="15">
        <v>41364</v>
      </c>
      <c r="I2184" s="96">
        <v>0.625</v>
      </c>
      <c r="J2184" s="100">
        <f t="shared" si="140"/>
        <v>41364.625</v>
      </c>
      <c r="K2184" s="16">
        <v>41.657299999999999</v>
      </c>
      <c r="L2184" s="100">
        <f>'Barometric Data'!B2184+'Barometric Data'!C2184</f>
        <v>41364.541666666664</v>
      </c>
      <c r="M2184" s="106">
        <f t="shared" si="141"/>
        <v>8.3333333335758653E-2</v>
      </c>
      <c r="N2184" s="16">
        <f>'Barometric Data'!E2184</f>
        <v>2.7168000000000001</v>
      </c>
      <c r="O2184" s="16">
        <f t="shared" si="138"/>
        <v>38.9405</v>
      </c>
      <c r="P2184" s="17">
        <f t="shared" si="139"/>
        <v>353.8187666666667</v>
      </c>
      <c r="Q2184" s="17"/>
      <c r="R2184" s="16">
        <v>17.690999999999999</v>
      </c>
      <c r="S2184" s="39" t="s">
        <v>48</v>
      </c>
      <c r="T2184" s="18"/>
    </row>
    <row r="2185" spans="8:20" x14ac:dyDescent="0.25">
      <c r="H2185" s="15">
        <v>41364</v>
      </c>
      <c r="I2185" s="96">
        <v>0.875</v>
      </c>
      <c r="J2185" s="100">
        <f t="shared" si="140"/>
        <v>41364.875</v>
      </c>
      <c r="K2185" s="16">
        <v>41.694099999999999</v>
      </c>
      <c r="L2185" s="100">
        <f>'Barometric Data'!B2185+'Barometric Data'!C2185</f>
        <v>41364.791666666664</v>
      </c>
      <c r="M2185" s="106">
        <f t="shared" si="141"/>
        <v>8.3333333335758653E-2</v>
      </c>
      <c r="N2185" s="16">
        <f>'Barometric Data'!E2185</f>
        <v>2.5707</v>
      </c>
      <c r="O2185" s="16">
        <f t="shared" si="138"/>
        <v>39.123399999999997</v>
      </c>
      <c r="P2185" s="17">
        <f t="shared" si="139"/>
        <v>353.63586666666669</v>
      </c>
      <c r="Q2185" s="17"/>
      <c r="R2185" s="16">
        <v>17.677</v>
      </c>
      <c r="S2185" s="39" t="s">
        <v>48</v>
      </c>
      <c r="T2185" s="18"/>
    </row>
    <row r="2186" spans="8:20" x14ac:dyDescent="0.25">
      <c r="H2186" s="15">
        <v>41365</v>
      </c>
      <c r="I2186" s="96">
        <v>0.125</v>
      </c>
      <c r="J2186" s="100">
        <f t="shared" si="140"/>
        <v>41365.125</v>
      </c>
      <c r="K2186" s="16">
        <v>41.733199999999997</v>
      </c>
      <c r="L2186" s="100">
        <f>'Barometric Data'!B2186+'Barometric Data'!C2186</f>
        <v>41365.041666666664</v>
      </c>
      <c r="M2186" s="106">
        <f t="shared" si="141"/>
        <v>8.3333333335758653E-2</v>
      </c>
      <c r="N2186" s="16">
        <f>'Barometric Data'!E2186</f>
        <v>2.6067999999999998</v>
      </c>
      <c r="O2186" s="16">
        <f t="shared" si="138"/>
        <v>39.126399999999997</v>
      </c>
      <c r="P2186" s="17">
        <f t="shared" si="139"/>
        <v>353.6328666666667</v>
      </c>
      <c r="Q2186" s="17"/>
      <c r="R2186" s="16">
        <v>17.7</v>
      </c>
      <c r="S2186" s="39" t="s">
        <v>48</v>
      </c>
      <c r="T2186" s="18"/>
    </row>
    <row r="2187" spans="8:20" x14ac:dyDescent="0.25">
      <c r="H2187" s="15">
        <v>41365</v>
      </c>
      <c r="I2187" s="96">
        <v>0.375</v>
      </c>
      <c r="J2187" s="100">
        <f t="shared" si="140"/>
        <v>41365.375</v>
      </c>
      <c r="K2187" s="16">
        <v>41.759900000000002</v>
      </c>
      <c r="L2187" s="100">
        <f>'Barometric Data'!B2187+'Barometric Data'!C2187</f>
        <v>41365.291666666664</v>
      </c>
      <c r="M2187" s="106">
        <f t="shared" si="141"/>
        <v>8.3333333335758653E-2</v>
      </c>
      <c r="N2187" s="16">
        <f>'Barometric Data'!E2187</f>
        <v>2.6463999999999999</v>
      </c>
      <c r="O2187" s="16">
        <f t="shared" si="138"/>
        <v>39.113500000000002</v>
      </c>
      <c r="P2187" s="17">
        <f t="shared" si="139"/>
        <v>353.6457666666667</v>
      </c>
      <c r="Q2187" s="17"/>
      <c r="R2187" s="16">
        <v>17.693999999999999</v>
      </c>
      <c r="S2187" s="39" t="s">
        <v>48</v>
      </c>
      <c r="T2187" s="18"/>
    </row>
    <row r="2188" spans="8:20" x14ac:dyDescent="0.25">
      <c r="H2188" s="15">
        <v>41365</v>
      </c>
      <c r="I2188" s="96">
        <v>0.625</v>
      </c>
      <c r="J2188" s="100">
        <f t="shared" si="140"/>
        <v>41365.625</v>
      </c>
      <c r="K2188" s="16">
        <v>41.722000000000001</v>
      </c>
      <c r="L2188" s="100">
        <f>'Barometric Data'!B2188+'Barometric Data'!C2188</f>
        <v>41365.541666666664</v>
      </c>
      <c r="M2188" s="106">
        <f t="shared" si="141"/>
        <v>8.3333333335758653E-2</v>
      </c>
      <c r="N2188" s="16">
        <f>'Barometric Data'!E2188</f>
        <v>2.6722000000000001</v>
      </c>
      <c r="O2188" s="16">
        <f t="shared" si="138"/>
        <v>39.049800000000005</v>
      </c>
      <c r="P2188" s="17">
        <f t="shared" si="139"/>
        <v>353.70946666666669</v>
      </c>
      <c r="Q2188" s="17"/>
      <c r="R2188" s="16">
        <v>17.672999999999998</v>
      </c>
      <c r="S2188" s="39" t="s">
        <v>48</v>
      </c>
      <c r="T2188" s="18"/>
    </row>
    <row r="2189" spans="8:20" x14ac:dyDescent="0.25">
      <c r="H2189" s="15">
        <v>41365</v>
      </c>
      <c r="I2189" s="96">
        <v>0.875</v>
      </c>
      <c r="J2189" s="100">
        <f t="shared" si="140"/>
        <v>41365.875</v>
      </c>
      <c r="K2189" s="16">
        <v>41.752800000000001</v>
      </c>
      <c r="L2189" s="100">
        <f>'Barometric Data'!B2189+'Barometric Data'!C2189</f>
        <v>41365.791666666664</v>
      </c>
      <c r="M2189" s="106">
        <f t="shared" si="141"/>
        <v>8.3333333335758653E-2</v>
      </c>
      <c r="N2189" s="16">
        <f>'Barometric Data'!E2189</f>
        <v>2.6381000000000001</v>
      </c>
      <c r="O2189" s="16">
        <f t="shared" si="138"/>
        <v>39.114699999999999</v>
      </c>
      <c r="P2189" s="17">
        <f t="shared" si="139"/>
        <v>353.64456666666672</v>
      </c>
      <c r="Q2189" s="17"/>
      <c r="R2189" s="16">
        <v>17.684000000000001</v>
      </c>
      <c r="S2189" s="39" t="s">
        <v>48</v>
      </c>
      <c r="T2189" s="18"/>
    </row>
    <row r="2190" spans="8:20" x14ac:dyDescent="0.25">
      <c r="H2190" s="15">
        <v>41366</v>
      </c>
      <c r="I2190" s="96">
        <v>0.125</v>
      </c>
      <c r="J2190" s="100">
        <f t="shared" si="140"/>
        <v>41366.125</v>
      </c>
      <c r="K2190" s="16">
        <v>41.790799999999997</v>
      </c>
      <c r="L2190" s="100">
        <f>'Barometric Data'!B2190+'Barometric Data'!C2190</f>
        <v>41366.041666666664</v>
      </c>
      <c r="M2190" s="106">
        <f t="shared" si="141"/>
        <v>8.3333333335758653E-2</v>
      </c>
      <c r="N2190" s="16">
        <f>'Barometric Data'!E2190</f>
        <v>2.6829999999999998</v>
      </c>
      <c r="O2190" s="16">
        <f t="shared" si="138"/>
        <v>39.107799999999997</v>
      </c>
      <c r="P2190" s="17">
        <f t="shared" si="139"/>
        <v>353.65146666666669</v>
      </c>
      <c r="Q2190" s="17"/>
      <c r="R2190" s="16">
        <v>17.677</v>
      </c>
      <c r="S2190" s="39" t="s">
        <v>48</v>
      </c>
      <c r="T2190" s="18"/>
    </row>
    <row r="2191" spans="8:20" x14ac:dyDescent="0.25">
      <c r="H2191" s="15">
        <v>41366</v>
      </c>
      <c r="I2191" s="96">
        <v>0.375</v>
      </c>
      <c r="J2191" s="100">
        <f t="shared" si="140"/>
        <v>41366.375</v>
      </c>
      <c r="K2191" s="16">
        <v>41.842799999999997</v>
      </c>
      <c r="L2191" s="100">
        <f>'Barometric Data'!B2191+'Barometric Data'!C2191</f>
        <v>41366.291666666664</v>
      </c>
      <c r="M2191" s="106">
        <f t="shared" si="141"/>
        <v>8.3333333335758653E-2</v>
      </c>
      <c r="N2191" s="16">
        <f>'Barometric Data'!E2191</f>
        <v>2.7345000000000002</v>
      </c>
      <c r="O2191" s="16">
        <f t="shared" si="138"/>
        <v>39.1083</v>
      </c>
      <c r="P2191" s="17">
        <f t="shared" si="139"/>
        <v>353.6509666666667</v>
      </c>
      <c r="Q2191" s="17"/>
      <c r="R2191" s="16">
        <v>17.686</v>
      </c>
      <c r="S2191" s="39" t="s">
        <v>48</v>
      </c>
      <c r="T2191" s="18"/>
    </row>
    <row r="2192" spans="8:20" x14ac:dyDescent="0.25">
      <c r="H2192" s="15">
        <v>41366</v>
      </c>
      <c r="I2192" s="96">
        <v>0.625</v>
      </c>
      <c r="J2192" s="100">
        <f t="shared" si="140"/>
        <v>41366.625</v>
      </c>
      <c r="K2192" s="16">
        <v>41.776499999999999</v>
      </c>
      <c r="L2192" s="100">
        <f>'Barometric Data'!B2192+'Barometric Data'!C2192</f>
        <v>41366.541666666664</v>
      </c>
      <c r="M2192" s="106">
        <f t="shared" si="141"/>
        <v>8.3333333335758653E-2</v>
      </c>
      <c r="N2192" s="16">
        <f>'Barometric Data'!E2192</f>
        <v>2.7787000000000002</v>
      </c>
      <c r="O2192" s="16">
        <f t="shared" ref="O2192:O2255" si="142">K2192-N2192</f>
        <v>38.997799999999998</v>
      </c>
      <c r="P2192" s="17">
        <f t="shared" ref="P2192:P2255" si="143">AVERAGE($E$19,$E$21:$E$22)-O2192</f>
        <v>353.76146666666671</v>
      </c>
      <c r="Q2192" s="17"/>
      <c r="R2192" s="16">
        <v>17.684000000000001</v>
      </c>
      <c r="S2192" s="39" t="s">
        <v>48</v>
      </c>
      <c r="T2192" s="18"/>
    </row>
    <row r="2193" spans="8:20" x14ac:dyDescent="0.25">
      <c r="H2193" s="15">
        <v>41366</v>
      </c>
      <c r="I2193" s="96">
        <v>0.875</v>
      </c>
      <c r="J2193" s="100">
        <f t="shared" si="140"/>
        <v>41366.875</v>
      </c>
      <c r="K2193" s="16">
        <v>41.786099999999998</v>
      </c>
      <c r="L2193" s="100">
        <f>'Barometric Data'!B2193+'Barometric Data'!C2193</f>
        <v>41366.791666666664</v>
      </c>
      <c r="M2193" s="106">
        <f t="shared" si="141"/>
        <v>8.3333333335758653E-2</v>
      </c>
      <c r="N2193" s="16">
        <f>'Barometric Data'!E2193</f>
        <v>2.7389000000000001</v>
      </c>
      <c r="O2193" s="16">
        <f t="shared" si="142"/>
        <v>39.047199999999997</v>
      </c>
      <c r="P2193" s="17">
        <f t="shared" si="143"/>
        <v>353.71206666666671</v>
      </c>
      <c r="Q2193" s="17"/>
      <c r="R2193" s="16">
        <v>17.690000000000001</v>
      </c>
      <c r="S2193" s="39" t="s">
        <v>48</v>
      </c>
      <c r="T2193" s="18"/>
    </row>
    <row r="2194" spans="8:20" x14ac:dyDescent="0.25">
      <c r="H2194" s="15">
        <v>41367</v>
      </c>
      <c r="I2194" s="96">
        <v>0.125</v>
      </c>
      <c r="J2194" s="100">
        <f t="shared" si="140"/>
        <v>41367.125</v>
      </c>
      <c r="K2194" s="16">
        <v>41.822699999999998</v>
      </c>
      <c r="L2194" s="100">
        <f>'Barometric Data'!B2194+'Barometric Data'!C2194</f>
        <v>41367.041666666664</v>
      </c>
      <c r="M2194" s="106">
        <f t="shared" si="141"/>
        <v>8.3333333335758653E-2</v>
      </c>
      <c r="N2194" s="16">
        <f>'Barometric Data'!E2194</f>
        <v>2.7725</v>
      </c>
      <c r="O2194" s="16">
        <f t="shared" si="142"/>
        <v>39.050199999999997</v>
      </c>
      <c r="P2194" s="17">
        <f t="shared" si="143"/>
        <v>353.70906666666667</v>
      </c>
      <c r="Q2194" s="17"/>
      <c r="R2194" s="16">
        <v>17.675000000000001</v>
      </c>
      <c r="S2194" s="39" t="s">
        <v>48</v>
      </c>
      <c r="T2194" s="18"/>
    </row>
    <row r="2195" spans="8:20" x14ac:dyDescent="0.25">
      <c r="H2195" s="15">
        <v>41367</v>
      </c>
      <c r="I2195" s="96">
        <v>0.375</v>
      </c>
      <c r="J2195" s="100">
        <f t="shared" si="140"/>
        <v>41367.375</v>
      </c>
      <c r="K2195" s="16">
        <v>41.824300000000001</v>
      </c>
      <c r="L2195" s="100">
        <f>'Barometric Data'!B2195+'Barometric Data'!C2195</f>
        <v>41367.291666666664</v>
      </c>
      <c r="M2195" s="106">
        <f t="shared" si="141"/>
        <v>8.3333333335758653E-2</v>
      </c>
      <c r="N2195" s="16">
        <f>'Barometric Data'!E2195</f>
        <v>2.8153000000000001</v>
      </c>
      <c r="O2195" s="16">
        <f t="shared" si="142"/>
        <v>39.009</v>
      </c>
      <c r="P2195" s="17">
        <f t="shared" si="143"/>
        <v>353.75026666666668</v>
      </c>
      <c r="Q2195" s="17"/>
      <c r="R2195" s="16">
        <v>17.673999999999999</v>
      </c>
      <c r="S2195" s="39" t="s">
        <v>48</v>
      </c>
      <c r="T2195" s="18"/>
    </row>
    <row r="2196" spans="8:20" x14ac:dyDescent="0.25">
      <c r="H2196" s="15">
        <v>41367</v>
      </c>
      <c r="I2196" s="96">
        <v>0.625</v>
      </c>
      <c r="J2196" s="100">
        <f t="shared" si="140"/>
        <v>41367.625</v>
      </c>
      <c r="K2196" s="16">
        <v>41.767099999999999</v>
      </c>
      <c r="L2196" s="100">
        <f>'Barometric Data'!B2196+'Barometric Data'!C2196</f>
        <v>41367.541666666664</v>
      </c>
      <c r="M2196" s="106">
        <f t="shared" si="141"/>
        <v>8.3333333335758653E-2</v>
      </c>
      <c r="N2196" s="16">
        <f>'Barometric Data'!E2196</f>
        <v>2.8161</v>
      </c>
      <c r="O2196" s="16">
        <f t="shared" si="142"/>
        <v>38.951000000000001</v>
      </c>
      <c r="P2196" s="17">
        <f t="shared" si="143"/>
        <v>353.80826666666667</v>
      </c>
      <c r="Q2196" s="17"/>
      <c r="R2196" s="16">
        <v>17.675999999999998</v>
      </c>
      <c r="S2196" s="39" t="s">
        <v>48</v>
      </c>
      <c r="T2196" s="18"/>
    </row>
    <row r="2197" spans="8:20" x14ac:dyDescent="0.25">
      <c r="H2197" s="15">
        <v>41367</v>
      </c>
      <c r="I2197" s="96">
        <v>0.875</v>
      </c>
      <c r="J2197" s="100">
        <f t="shared" si="140"/>
        <v>41367.875</v>
      </c>
      <c r="K2197" s="16">
        <v>41.740600000000001</v>
      </c>
      <c r="L2197" s="100">
        <f>'Barometric Data'!B2197+'Barometric Data'!C2197</f>
        <v>41367.791666666664</v>
      </c>
      <c r="M2197" s="106">
        <f t="shared" si="141"/>
        <v>8.3333333335758653E-2</v>
      </c>
      <c r="N2197" s="16">
        <f>'Barometric Data'!E2197</f>
        <v>2.7351000000000001</v>
      </c>
      <c r="O2197" s="16">
        <f t="shared" si="142"/>
        <v>39.005499999999998</v>
      </c>
      <c r="P2197" s="17">
        <f t="shared" si="143"/>
        <v>353.75376666666671</v>
      </c>
      <c r="Q2197" s="17"/>
      <c r="R2197" s="16">
        <v>17.678999999999998</v>
      </c>
      <c r="S2197" s="39" t="s">
        <v>48</v>
      </c>
      <c r="T2197" s="18"/>
    </row>
    <row r="2198" spans="8:20" x14ac:dyDescent="0.25">
      <c r="H2198" s="15">
        <v>41368</v>
      </c>
      <c r="I2198" s="96">
        <v>0.125</v>
      </c>
      <c r="J2198" s="100">
        <f t="shared" si="140"/>
        <v>41368.125</v>
      </c>
      <c r="K2198" s="16">
        <v>41.738300000000002</v>
      </c>
      <c r="L2198" s="100">
        <f>'Barometric Data'!B2198+'Barometric Data'!C2198</f>
        <v>41368.041666666664</v>
      </c>
      <c r="M2198" s="106">
        <f t="shared" si="141"/>
        <v>8.3333333335758653E-2</v>
      </c>
      <c r="N2198" s="16">
        <f>'Barometric Data'!E2198</f>
        <v>2.7231000000000001</v>
      </c>
      <c r="O2198" s="16">
        <f t="shared" si="142"/>
        <v>39.0152</v>
      </c>
      <c r="P2198" s="17">
        <f t="shared" si="143"/>
        <v>353.7440666666667</v>
      </c>
      <c r="Q2198" s="17"/>
      <c r="R2198" s="16">
        <v>17.7</v>
      </c>
      <c r="S2198" s="39" t="s">
        <v>48</v>
      </c>
      <c r="T2198" s="18"/>
    </row>
    <row r="2199" spans="8:20" x14ac:dyDescent="0.25">
      <c r="H2199" s="15">
        <v>41368</v>
      </c>
      <c r="I2199" s="96">
        <v>0.375</v>
      </c>
      <c r="J2199" s="100">
        <f t="shared" si="140"/>
        <v>41368.375</v>
      </c>
      <c r="K2199" s="16">
        <v>41.713200000000001</v>
      </c>
      <c r="L2199" s="100">
        <f>'Barometric Data'!B2199+'Barometric Data'!C2199</f>
        <v>41368.291666666664</v>
      </c>
      <c r="M2199" s="106">
        <f t="shared" si="141"/>
        <v>8.3333333335758653E-2</v>
      </c>
      <c r="N2199" s="16">
        <f>'Barometric Data'!E2199</f>
        <v>2.6391</v>
      </c>
      <c r="O2199" s="16">
        <f t="shared" si="142"/>
        <v>39.074100000000001</v>
      </c>
      <c r="P2199" s="17">
        <f t="shared" si="143"/>
        <v>353.6851666666667</v>
      </c>
      <c r="Q2199" s="17"/>
      <c r="R2199" s="16">
        <v>17.672000000000001</v>
      </c>
      <c r="S2199" s="39" t="s">
        <v>48</v>
      </c>
      <c r="T2199" s="18"/>
    </row>
    <row r="2200" spans="8:20" x14ac:dyDescent="0.25">
      <c r="H2200" s="15">
        <v>41368</v>
      </c>
      <c r="I2200" s="96">
        <v>0.625</v>
      </c>
      <c r="J2200" s="100">
        <f t="shared" si="140"/>
        <v>41368.625</v>
      </c>
      <c r="K2200" s="16">
        <v>41.7072</v>
      </c>
      <c r="L2200" s="100">
        <f>'Barometric Data'!B2200+'Barometric Data'!C2200</f>
        <v>41368.541666666664</v>
      </c>
      <c r="M2200" s="106">
        <f t="shared" si="141"/>
        <v>8.3333333335758653E-2</v>
      </c>
      <c r="N2200" s="16">
        <f>'Barometric Data'!E2200</f>
        <v>2.5920999999999998</v>
      </c>
      <c r="O2200" s="16">
        <f t="shared" si="142"/>
        <v>39.115099999999998</v>
      </c>
      <c r="P2200" s="17">
        <f t="shared" si="143"/>
        <v>353.64416666666671</v>
      </c>
      <c r="Q2200" s="17"/>
      <c r="R2200" s="16">
        <v>17.687999999999999</v>
      </c>
      <c r="S2200" s="39" t="s">
        <v>48</v>
      </c>
      <c r="T2200" s="18"/>
    </row>
    <row r="2201" spans="8:20" x14ac:dyDescent="0.25">
      <c r="H2201" s="15">
        <v>41368</v>
      </c>
      <c r="I2201" s="96">
        <v>0.875</v>
      </c>
      <c r="J2201" s="100">
        <f t="shared" si="140"/>
        <v>41368.875</v>
      </c>
      <c r="K2201" s="16">
        <v>41.692700000000002</v>
      </c>
      <c r="L2201" s="100">
        <f>'Barometric Data'!B2201+'Barometric Data'!C2201</f>
        <v>41368.791666666664</v>
      </c>
      <c r="M2201" s="106">
        <f t="shared" si="141"/>
        <v>8.3333333335758653E-2</v>
      </c>
      <c r="N2201" s="16">
        <f>'Barometric Data'!E2201</f>
        <v>2.5348999999999999</v>
      </c>
      <c r="O2201" s="16">
        <f t="shared" si="142"/>
        <v>39.157800000000002</v>
      </c>
      <c r="P2201" s="17">
        <f t="shared" si="143"/>
        <v>353.60146666666668</v>
      </c>
      <c r="Q2201" s="17"/>
      <c r="R2201" s="16">
        <v>17.675999999999998</v>
      </c>
      <c r="S2201" s="39" t="s">
        <v>48</v>
      </c>
      <c r="T2201" s="18"/>
    </row>
    <row r="2202" spans="8:20" x14ac:dyDescent="0.25">
      <c r="H2202" s="15">
        <v>41369</v>
      </c>
      <c r="I2202" s="96">
        <v>0.125</v>
      </c>
      <c r="J2202" s="100">
        <f t="shared" si="140"/>
        <v>41369.125</v>
      </c>
      <c r="K2202" s="16">
        <v>41.776200000000003</v>
      </c>
      <c r="L2202" s="100">
        <f>'Barometric Data'!B2202+'Barometric Data'!C2202</f>
        <v>41369.041666666664</v>
      </c>
      <c r="M2202" s="106">
        <f t="shared" si="141"/>
        <v>8.3333333335758653E-2</v>
      </c>
      <c r="N2202" s="16">
        <f>'Barometric Data'!E2202</f>
        <v>2.5962000000000001</v>
      </c>
      <c r="O2202" s="16">
        <f t="shared" si="142"/>
        <v>39.18</v>
      </c>
      <c r="P2202" s="17">
        <f t="shared" si="143"/>
        <v>353.57926666666668</v>
      </c>
      <c r="Q2202" s="17"/>
      <c r="R2202" s="16">
        <v>17.689</v>
      </c>
      <c r="S2202" s="39" t="s">
        <v>48</v>
      </c>
      <c r="T2202" s="18"/>
    </row>
    <row r="2203" spans="8:20" x14ac:dyDescent="0.25">
      <c r="H2203" s="15">
        <v>41369</v>
      </c>
      <c r="I2203" s="96">
        <v>0.375</v>
      </c>
      <c r="J2203" s="100">
        <f t="shared" si="140"/>
        <v>41369.375</v>
      </c>
      <c r="K2203" s="16">
        <v>41.809100000000001</v>
      </c>
      <c r="L2203" s="100">
        <f>'Barometric Data'!B2203+'Barometric Data'!C2203</f>
        <v>41369.291666666664</v>
      </c>
      <c r="M2203" s="106">
        <f t="shared" si="141"/>
        <v>8.3333333335758653E-2</v>
      </c>
      <c r="N2203" s="16">
        <f>'Barometric Data'!E2203</f>
        <v>2.6869000000000001</v>
      </c>
      <c r="O2203" s="16">
        <f t="shared" si="142"/>
        <v>39.122199999999999</v>
      </c>
      <c r="P2203" s="17">
        <f t="shared" si="143"/>
        <v>353.63706666666667</v>
      </c>
      <c r="Q2203" s="17"/>
      <c r="R2203" s="16">
        <v>17.678000000000001</v>
      </c>
      <c r="S2203" s="39" t="s">
        <v>48</v>
      </c>
      <c r="T2203" s="18"/>
    </row>
    <row r="2204" spans="8:20" x14ac:dyDescent="0.25">
      <c r="H2204" s="15">
        <v>41369</v>
      </c>
      <c r="I2204" s="96">
        <v>0.625</v>
      </c>
      <c r="J2204" s="100">
        <f t="shared" si="140"/>
        <v>41369.625</v>
      </c>
      <c r="K2204" s="16">
        <v>41.765599999999999</v>
      </c>
      <c r="L2204" s="100">
        <f>'Barometric Data'!B2204+'Barometric Data'!C2204</f>
        <v>41369.541666666664</v>
      </c>
      <c r="M2204" s="106">
        <f t="shared" si="141"/>
        <v>8.3333333335758653E-2</v>
      </c>
      <c r="N2204" s="16">
        <f>'Barometric Data'!E2204</f>
        <v>2.7183999999999999</v>
      </c>
      <c r="O2204" s="16">
        <f t="shared" si="142"/>
        <v>39.047199999999997</v>
      </c>
      <c r="P2204" s="17">
        <f t="shared" si="143"/>
        <v>353.71206666666671</v>
      </c>
      <c r="Q2204" s="17"/>
      <c r="R2204" s="16">
        <v>17.706</v>
      </c>
      <c r="S2204" s="39" t="s">
        <v>48</v>
      </c>
      <c r="T2204" s="18"/>
    </row>
    <row r="2205" spans="8:20" x14ac:dyDescent="0.25">
      <c r="H2205" s="15">
        <v>41369</v>
      </c>
      <c r="I2205" s="96">
        <v>0.875</v>
      </c>
      <c r="J2205" s="100">
        <f t="shared" si="140"/>
        <v>41369.875</v>
      </c>
      <c r="K2205" s="16">
        <v>41.742800000000003</v>
      </c>
      <c r="L2205" s="100">
        <f>'Barometric Data'!B2205+'Barometric Data'!C2205</f>
        <v>41369.791666666664</v>
      </c>
      <c r="M2205" s="106">
        <f t="shared" si="141"/>
        <v>8.3333333335758653E-2</v>
      </c>
      <c r="N2205" s="16">
        <f>'Barometric Data'!E2205</f>
        <v>2.6394000000000002</v>
      </c>
      <c r="O2205" s="16">
        <f t="shared" si="142"/>
        <v>39.103400000000001</v>
      </c>
      <c r="P2205" s="17">
        <f t="shared" si="143"/>
        <v>353.65586666666667</v>
      </c>
      <c r="Q2205" s="17"/>
      <c r="R2205" s="16">
        <v>17.701000000000001</v>
      </c>
      <c r="S2205" s="39" t="s">
        <v>48</v>
      </c>
      <c r="T2205" s="18"/>
    </row>
    <row r="2206" spans="8:20" x14ac:dyDescent="0.25">
      <c r="H2206" s="15">
        <v>41370</v>
      </c>
      <c r="I2206" s="96">
        <v>0.125</v>
      </c>
      <c r="J2206" s="100">
        <f t="shared" si="140"/>
        <v>41370.125</v>
      </c>
      <c r="K2206" s="16">
        <v>41.780900000000003</v>
      </c>
      <c r="L2206" s="100">
        <f>'Barometric Data'!B2206+'Barometric Data'!C2206</f>
        <v>41370.041666666664</v>
      </c>
      <c r="M2206" s="106">
        <f t="shared" si="141"/>
        <v>8.3333333335758653E-2</v>
      </c>
      <c r="N2206" s="16">
        <f>'Barometric Data'!E2206</f>
        <v>2.6682000000000001</v>
      </c>
      <c r="O2206" s="16">
        <f t="shared" si="142"/>
        <v>39.112700000000004</v>
      </c>
      <c r="P2206" s="17">
        <f t="shared" si="143"/>
        <v>353.64656666666667</v>
      </c>
      <c r="Q2206" s="17"/>
      <c r="R2206" s="16">
        <v>17.675000000000001</v>
      </c>
      <c r="S2206" s="39" t="s">
        <v>48</v>
      </c>
      <c r="T2206" s="18"/>
    </row>
    <row r="2207" spans="8:20" x14ac:dyDescent="0.25">
      <c r="H2207" s="15">
        <v>41370</v>
      </c>
      <c r="I2207" s="96">
        <v>0.375</v>
      </c>
      <c r="J2207" s="100">
        <f t="shared" si="140"/>
        <v>41370.375</v>
      </c>
      <c r="K2207" s="16">
        <v>41.791699999999999</v>
      </c>
      <c r="L2207" s="100">
        <f>'Barometric Data'!B2207+'Barometric Data'!C2207</f>
        <v>41370.291666666664</v>
      </c>
      <c r="M2207" s="106">
        <f t="shared" si="141"/>
        <v>8.3333333335758653E-2</v>
      </c>
      <c r="N2207" s="16">
        <f>'Barometric Data'!E2207</f>
        <v>2.6720000000000002</v>
      </c>
      <c r="O2207" s="16">
        <f t="shared" si="142"/>
        <v>39.119700000000002</v>
      </c>
      <c r="P2207" s="17">
        <f t="shared" si="143"/>
        <v>353.63956666666667</v>
      </c>
      <c r="Q2207" s="17"/>
      <c r="R2207" s="16">
        <v>17.678000000000001</v>
      </c>
      <c r="S2207" s="39" t="s">
        <v>48</v>
      </c>
      <c r="T2207" s="18"/>
    </row>
    <row r="2208" spans="8:20" x14ac:dyDescent="0.25">
      <c r="H2208" s="15">
        <v>41370</v>
      </c>
      <c r="I2208" s="96">
        <v>0.625</v>
      </c>
      <c r="J2208" s="100">
        <f t="shared" si="140"/>
        <v>41370.625</v>
      </c>
      <c r="K2208" s="16">
        <v>41.774999999999999</v>
      </c>
      <c r="L2208" s="100">
        <f>'Barometric Data'!B2208+'Barometric Data'!C2208</f>
        <v>41370.541666666664</v>
      </c>
      <c r="M2208" s="106">
        <f t="shared" si="141"/>
        <v>8.3333333335758653E-2</v>
      </c>
      <c r="N2208" s="16">
        <f>'Barometric Data'!E2208</f>
        <v>2.7181999999999999</v>
      </c>
      <c r="O2208" s="16">
        <f t="shared" si="142"/>
        <v>39.056799999999996</v>
      </c>
      <c r="P2208" s="17">
        <f t="shared" si="143"/>
        <v>353.70246666666668</v>
      </c>
      <c r="Q2208" s="17"/>
      <c r="R2208" s="16">
        <v>17.68</v>
      </c>
      <c r="S2208" s="39" t="s">
        <v>48</v>
      </c>
      <c r="T2208" s="18"/>
    </row>
    <row r="2209" spans="8:20" x14ac:dyDescent="0.25">
      <c r="H2209" s="15">
        <v>41370</v>
      </c>
      <c r="I2209" s="96">
        <v>0.875</v>
      </c>
      <c r="J2209" s="100">
        <f t="shared" si="140"/>
        <v>41370.875</v>
      </c>
      <c r="K2209" s="16">
        <v>41.713900000000002</v>
      </c>
      <c r="L2209" s="100">
        <f>'Barometric Data'!B2209+'Barometric Data'!C2209</f>
        <v>41370.791666666664</v>
      </c>
      <c r="M2209" s="106">
        <f t="shared" si="141"/>
        <v>8.3333333335758653E-2</v>
      </c>
      <c r="N2209" s="16">
        <f>'Barometric Data'!E2209</f>
        <v>2.6349999999999998</v>
      </c>
      <c r="O2209" s="16">
        <f t="shared" si="142"/>
        <v>39.078900000000004</v>
      </c>
      <c r="P2209" s="17">
        <f t="shared" si="143"/>
        <v>353.68036666666671</v>
      </c>
      <c r="Q2209" s="17"/>
      <c r="R2209" s="16">
        <v>17.690999999999999</v>
      </c>
      <c r="S2209" s="39" t="s">
        <v>48</v>
      </c>
      <c r="T2209" s="18"/>
    </row>
    <row r="2210" spans="8:20" x14ac:dyDescent="0.25">
      <c r="H2210" s="15">
        <v>41371</v>
      </c>
      <c r="I2210" s="96">
        <v>0.125</v>
      </c>
      <c r="J2210" s="100">
        <f t="shared" si="140"/>
        <v>41371.125</v>
      </c>
      <c r="K2210" s="16">
        <v>41.694899999999997</v>
      </c>
      <c r="L2210" s="100">
        <f>'Barometric Data'!B2210+'Barometric Data'!C2210</f>
        <v>41371.041666666664</v>
      </c>
      <c r="M2210" s="106">
        <f t="shared" si="141"/>
        <v>8.3333333335758653E-2</v>
      </c>
      <c r="N2210" s="16">
        <f>'Barometric Data'!E2210</f>
        <v>2.6135000000000002</v>
      </c>
      <c r="O2210" s="16">
        <f t="shared" si="142"/>
        <v>39.081399999999995</v>
      </c>
      <c r="P2210" s="17">
        <f t="shared" si="143"/>
        <v>353.67786666666672</v>
      </c>
      <c r="Q2210" s="17"/>
      <c r="R2210" s="16">
        <v>17.707999999999998</v>
      </c>
      <c r="S2210" s="39" t="s">
        <v>48</v>
      </c>
      <c r="T2210" s="18"/>
    </row>
    <row r="2211" spans="8:20" x14ac:dyDescent="0.25">
      <c r="H2211" s="15">
        <v>41371</v>
      </c>
      <c r="I2211" s="96">
        <v>0.375</v>
      </c>
      <c r="J2211" s="100">
        <f t="shared" si="140"/>
        <v>41371.375</v>
      </c>
      <c r="K2211" s="16">
        <v>41.6676</v>
      </c>
      <c r="L2211" s="100">
        <f>'Barometric Data'!B2211+'Barometric Data'!C2211</f>
        <v>41371.291666666664</v>
      </c>
      <c r="M2211" s="106">
        <f t="shared" si="141"/>
        <v>8.3333333335758653E-2</v>
      </c>
      <c r="N2211" s="16">
        <f>'Barometric Data'!E2211</f>
        <v>2.5038</v>
      </c>
      <c r="O2211" s="16">
        <f t="shared" si="142"/>
        <v>39.163800000000002</v>
      </c>
      <c r="P2211" s="17">
        <f t="shared" si="143"/>
        <v>353.59546666666671</v>
      </c>
      <c r="Q2211" s="17"/>
      <c r="R2211" s="16">
        <v>17.672000000000001</v>
      </c>
      <c r="S2211" s="39" t="s">
        <v>48</v>
      </c>
      <c r="T2211" s="18"/>
    </row>
    <row r="2212" spans="8:20" x14ac:dyDescent="0.25">
      <c r="H2212" s="15">
        <v>41371</v>
      </c>
      <c r="I2212" s="96">
        <v>0.625</v>
      </c>
      <c r="J2212" s="100">
        <f t="shared" si="140"/>
        <v>41371.625</v>
      </c>
      <c r="K2212" s="16">
        <v>41.659599999999998</v>
      </c>
      <c r="L2212" s="100">
        <f>'Barometric Data'!B2212+'Barometric Data'!C2212</f>
        <v>41371.541666666664</v>
      </c>
      <c r="M2212" s="106">
        <f t="shared" si="141"/>
        <v>8.3333333335758653E-2</v>
      </c>
      <c r="N2212" s="16">
        <f>'Barometric Data'!E2212</f>
        <v>2.4394</v>
      </c>
      <c r="O2212" s="16">
        <f t="shared" si="142"/>
        <v>39.220199999999998</v>
      </c>
      <c r="P2212" s="17">
        <f t="shared" si="143"/>
        <v>353.53906666666671</v>
      </c>
      <c r="Q2212" s="17"/>
      <c r="R2212" s="16">
        <v>17.695</v>
      </c>
      <c r="S2212" s="39" t="s">
        <v>48</v>
      </c>
      <c r="T2212" s="18"/>
    </row>
    <row r="2213" spans="8:20" x14ac:dyDescent="0.25">
      <c r="H2213" s="15">
        <v>41371</v>
      </c>
      <c r="I2213" s="96">
        <v>0.875</v>
      </c>
      <c r="J2213" s="100">
        <f t="shared" si="140"/>
        <v>41371.875</v>
      </c>
      <c r="K2213" s="16">
        <v>41.658299999999997</v>
      </c>
      <c r="L2213" s="100">
        <f>'Barometric Data'!B2213+'Barometric Data'!C2213</f>
        <v>41371.791666666664</v>
      </c>
      <c r="M2213" s="106">
        <f t="shared" si="141"/>
        <v>8.3333333335758653E-2</v>
      </c>
      <c r="N2213" s="16">
        <f>'Barometric Data'!E2213</f>
        <v>2.39</v>
      </c>
      <c r="O2213" s="16">
        <f t="shared" si="142"/>
        <v>39.268299999999996</v>
      </c>
      <c r="P2213" s="17">
        <f t="shared" si="143"/>
        <v>353.49096666666668</v>
      </c>
      <c r="Q2213" s="17"/>
      <c r="R2213" s="16">
        <v>17.681000000000001</v>
      </c>
      <c r="S2213" s="39" t="s">
        <v>48</v>
      </c>
      <c r="T2213" s="18"/>
    </row>
    <row r="2214" spans="8:20" x14ac:dyDescent="0.25">
      <c r="H2214" s="15">
        <v>41372</v>
      </c>
      <c r="I2214" s="96">
        <v>0.125</v>
      </c>
      <c r="J2214" s="100">
        <f t="shared" si="140"/>
        <v>41372.125</v>
      </c>
      <c r="K2214" s="16">
        <v>41.665700000000001</v>
      </c>
      <c r="L2214" s="100">
        <f>'Barometric Data'!B2214+'Barometric Data'!C2214</f>
        <v>41372.041666666664</v>
      </c>
      <c r="M2214" s="106">
        <f t="shared" si="141"/>
        <v>8.3333333335758653E-2</v>
      </c>
      <c r="N2214" s="16">
        <f>'Barometric Data'!E2214</f>
        <v>2.3673999999999999</v>
      </c>
      <c r="O2214" s="16">
        <f t="shared" si="142"/>
        <v>39.298299999999998</v>
      </c>
      <c r="P2214" s="17">
        <f t="shared" si="143"/>
        <v>353.46096666666671</v>
      </c>
      <c r="Q2214" s="17"/>
      <c r="R2214" s="16">
        <v>17.684000000000001</v>
      </c>
      <c r="S2214" s="39" t="s">
        <v>48</v>
      </c>
      <c r="T2214" s="18"/>
    </row>
    <row r="2215" spans="8:20" x14ac:dyDescent="0.25">
      <c r="H2215" s="15">
        <v>41372</v>
      </c>
      <c r="I2215" s="96">
        <v>0.375</v>
      </c>
      <c r="J2215" s="100">
        <f t="shared" si="140"/>
        <v>41372.375</v>
      </c>
      <c r="K2215" s="16">
        <v>41.705500000000001</v>
      </c>
      <c r="L2215" s="100">
        <f>'Barometric Data'!B2215+'Barometric Data'!C2215</f>
        <v>41372.291666666664</v>
      </c>
      <c r="M2215" s="106">
        <f t="shared" si="141"/>
        <v>8.3333333335758653E-2</v>
      </c>
      <c r="N2215" s="16">
        <f>'Barometric Data'!E2215</f>
        <v>2.3664000000000001</v>
      </c>
      <c r="O2215" s="16">
        <f t="shared" si="142"/>
        <v>39.339100000000002</v>
      </c>
      <c r="P2215" s="17">
        <f t="shared" si="143"/>
        <v>353.42016666666666</v>
      </c>
      <c r="Q2215" s="17"/>
      <c r="R2215" s="16">
        <v>17.693000000000001</v>
      </c>
      <c r="S2215" s="39" t="s">
        <v>48</v>
      </c>
      <c r="T2215" s="18"/>
    </row>
    <row r="2216" spans="8:20" x14ac:dyDescent="0.25">
      <c r="H2216" s="15">
        <v>41372</v>
      </c>
      <c r="I2216" s="96">
        <v>0.625</v>
      </c>
      <c r="J2216" s="100">
        <f t="shared" si="140"/>
        <v>41372.625</v>
      </c>
      <c r="K2216" s="16">
        <v>41.689</v>
      </c>
      <c r="L2216" s="100">
        <f>'Barometric Data'!B2216+'Barometric Data'!C2216</f>
        <v>41372.541666666664</v>
      </c>
      <c r="M2216" s="106">
        <f t="shared" si="141"/>
        <v>8.3333333335758653E-2</v>
      </c>
      <c r="N2216" s="16">
        <f>'Barometric Data'!E2216</f>
        <v>2.4003999999999999</v>
      </c>
      <c r="O2216" s="16">
        <f t="shared" si="142"/>
        <v>39.288600000000002</v>
      </c>
      <c r="P2216" s="17">
        <f t="shared" si="143"/>
        <v>353.47066666666672</v>
      </c>
      <c r="Q2216" s="17"/>
      <c r="R2216" s="16">
        <v>17.678000000000001</v>
      </c>
      <c r="S2216" s="39" t="s">
        <v>48</v>
      </c>
      <c r="T2216" s="18"/>
    </row>
    <row r="2217" spans="8:20" x14ac:dyDescent="0.25">
      <c r="H2217" s="15">
        <v>41372</v>
      </c>
      <c r="I2217" s="96">
        <v>0.875</v>
      </c>
      <c r="J2217" s="100">
        <f t="shared" si="140"/>
        <v>41372.875</v>
      </c>
      <c r="K2217" s="16">
        <v>41.786000000000001</v>
      </c>
      <c r="L2217" s="100">
        <f>'Barometric Data'!B2217+'Barometric Data'!C2217</f>
        <v>41372.791666666664</v>
      </c>
      <c r="M2217" s="106">
        <f t="shared" si="141"/>
        <v>8.3333333335758653E-2</v>
      </c>
      <c r="N2217" s="16">
        <f>'Barometric Data'!E2217</f>
        <v>2.4681000000000002</v>
      </c>
      <c r="O2217" s="16">
        <f t="shared" si="142"/>
        <v>39.317900000000002</v>
      </c>
      <c r="P2217" s="17">
        <f t="shared" si="143"/>
        <v>353.44136666666668</v>
      </c>
      <c r="Q2217" s="17"/>
      <c r="R2217" s="16">
        <v>17.670000000000002</v>
      </c>
      <c r="S2217" s="39" t="s">
        <v>48</v>
      </c>
      <c r="T2217" s="18"/>
    </row>
    <row r="2218" spans="8:20" x14ac:dyDescent="0.25">
      <c r="H2218" s="15">
        <v>41373</v>
      </c>
      <c r="I2218" s="96">
        <v>0.125</v>
      </c>
      <c r="J2218" s="100">
        <f t="shared" si="140"/>
        <v>41373.125</v>
      </c>
      <c r="K2218" s="16">
        <v>41.826099999999997</v>
      </c>
      <c r="L2218" s="100">
        <f>'Barometric Data'!B2218+'Barometric Data'!C2218</f>
        <v>41373.041666666664</v>
      </c>
      <c r="M2218" s="106">
        <f t="shared" si="141"/>
        <v>8.3333333335758653E-2</v>
      </c>
      <c r="N2218" s="16">
        <f>'Barometric Data'!E2218</f>
        <v>2.6160999999999999</v>
      </c>
      <c r="O2218" s="16">
        <f t="shared" si="142"/>
        <v>39.209999999999994</v>
      </c>
      <c r="P2218" s="17">
        <f t="shared" si="143"/>
        <v>353.54926666666671</v>
      </c>
      <c r="Q2218" s="17"/>
      <c r="R2218" s="16">
        <v>17.68</v>
      </c>
      <c r="S2218" s="39" t="s">
        <v>48</v>
      </c>
      <c r="T2218" s="18"/>
    </row>
    <row r="2219" spans="8:20" x14ac:dyDescent="0.25">
      <c r="H2219" s="15">
        <v>41373</v>
      </c>
      <c r="I2219" s="96">
        <v>0.375</v>
      </c>
      <c r="J2219" s="100">
        <f t="shared" si="140"/>
        <v>41373.375</v>
      </c>
      <c r="K2219" s="16">
        <v>41.884799999999998</v>
      </c>
      <c r="L2219" s="100">
        <f>'Barometric Data'!B2219+'Barometric Data'!C2219</f>
        <v>41373.291666666664</v>
      </c>
      <c r="M2219" s="106">
        <f t="shared" si="141"/>
        <v>8.3333333335758653E-2</v>
      </c>
      <c r="N2219" s="16">
        <f>'Barometric Data'!E2219</f>
        <v>2.7303000000000002</v>
      </c>
      <c r="O2219" s="16">
        <f t="shared" si="142"/>
        <v>39.154499999999999</v>
      </c>
      <c r="P2219" s="17">
        <f t="shared" si="143"/>
        <v>353.60476666666671</v>
      </c>
      <c r="Q2219" s="17"/>
      <c r="R2219" s="16">
        <v>17.692</v>
      </c>
      <c r="S2219" s="39" t="s">
        <v>48</v>
      </c>
      <c r="T2219" s="18"/>
    </row>
    <row r="2220" spans="8:20" x14ac:dyDescent="0.25">
      <c r="H2220" s="15">
        <v>41373</v>
      </c>
      <c r="I2220" s="96">
        <v>0.625</v>
      </c>
      <c r="J2220" s="100">
        <f t="shared" si="140"/>
        <v>41373.625</v>
      </c>
      <c r="K2220" s="16">
        <v>41.825800000000001</v>
      </c>
      <c r="L2220" s="100">
        <f>'Barometric Data'!B2220+'Barometric Data'!C2220</f>
        <v>41373.541666666664</v>
      </c>
      <c r="M2220" s="106">
        <f t="shared" si="141"/>
        <v>8.3333333335758653E-2</v>
      </c>
      <c r="N2220" s="16">
        <f>'Barometric Data'!E2220</f>
        <v>2.7593999999999999</v>
      </c>
      <c r="O2220" s="16">
        <f t="shared" si="142"/>
        <v>39.066400000000002</v>
      </c>
      <c r="P2220" s="17">
        <f t="shared" si="143"/>
        <v>353.6928666666667</v>
      </c>
      <c r="Q2220" s="17"/>
      <c r="R2220" s="16">
        <v>17.684000000000001</v>
      </c>
      <c r="S2220" s="39" t="s">
        <v>48</v>
      </c>
      <c r="T2220" s="18"/>
    </row>
    <row r="2221" spans="8:20" x14ac:dyDescent="0.25">
      <c r="H2221" s="15">
        <v>41373</v>
      </c>
      <c r="I2221" s="96">
        <v>0.875</v>
      </c>
      <c r="J2221" s="100">
        <f t="shared" ref="J2221:J2284" si="144">H2221+I2221</f>
        <v>41373.875</v>
      </c>
      <c r="K2221" s="16">
        <v>41.875700000000002</v>
      </c>
      <c r="L2221" s="100">
        <f>'Barometric Data'!B2221+'Barometric Data'!C2221</f>
        <v>41373.791666666664</v>
      </c>
      <c r="M2221" s="106">
        <f t="shared" si="141"/>
        <v>8.3333333335758653E-2</v>
      </c>
      <c r="N2221" s="16">
        <f>'Barometric Data'!E2221</f>
        <v>2.7713000000000001</v>
      </c>
      <c r="O2221" s="16">
        <f t="shared" si="142"/>
        <v>39.104399999999998</v>
      </c>
      <c r="P2221" s="17">
        <f t="shared" si="143"/>
        <v>353.65486666666669</v>
      </c>
      <c r="Q2221" s="17"/>
      <c r="R2221" s="16">
        <v>17.678000000000001</v>
      </c>
      <c r="S2221" s="39" t="s">
        <v>48</v>
      </c>
      <c r="T2221" s="18"/>
    </row>
    <row r="2222" spans="8:20" x14ac:dyDescent="0.25">
      <c r="H2222" s="15">
        <v>41374</v>
      </c>
      <c r="I2222" s="96">
        <v>0.125</v>
      </c>
      <c r="J2222" s="100">
        <f t="shared" si="144"/>
        <v>41374.125</v>
      </c>
      <c r="K2222" s="16">
        <v>41.87</v>
      </c>
      <c r="L2222" s="100">
        <f>'Barometric Data'!B2222+'Barometric Data'!C2222</f>
        <v>41374.041666666664</v>
      </c>
      <c r="M2222" s="106">
        <f t="shared" ref="M2222:M2258" si="145">ABS(L2222-J2222)</f>
        <v>8.3333333335758653E-2</v>
      </c>
      <c r="N2222" s="16">
        <f>'Barometric Data'!E2222</f>
        <v>2.8548</v>
      </c>
      <c r="O2222" s="16">
        <f t="shared" si="142"/>
        <v>39.0152</v>
      </c>
      <c r="P2222" s="17">
        <f t="shared" si="143"/>
        <v>353.7440666666667</v>
      </c>
      <c r="Q2222" s="17"/>
      <c r="R2222" s="16">
        <v>17.677</v>
      </c>
      <c r="S2222" s="39" t="s">
        <v>48</v>
      </c>
      <c r="T2222" s="18"/>
    </row>
    <row r="2223" spans="8:20" x14ac:dyDescent="0.25">
      <c r="H2223" s="15">
        <v>41374</v>
      </c>
      <c r="I2223" s="96">
        <v>0.375</v>
      </c>
      <c r="J2223" s="100">
        <f t="shared" si="144"/>
        <v>41374.375</v>
      </c>
      <c r="K2223" s="16">
        <v>41.857300000000002</v>
      </c>
      <c r="L2223" s="100">
        <f>'Barometric Data'!B2223+'Barometric Data'!C2223</f>
        <v>41374.291666666664</v>
      </c>
      <c r="M2223" s="106">
        <f t="shared" si="145"/>
        <v>8.3333333335758653E-2</v>
      </c>
      <c r="N2223" s="16">
        <f>'Barometric Data'!E2223</f>
        <v>2.8698000000000001</v>
      </c>
      <c r="O2223" s="16">
        <f t="shared" si="142"/>
        <v>38.987500000000004</v>
      </c>
      <c r="P2223" s="17">
        <f t="shared" si="143"/>
        <v>353.77176666666668</v>
      </c>
      <c r="Q2223" s="17"/>
      <c r="R2223" s="16">
        <v>17.667999999999999</v>
      </c>
      <c r="S2223" s="39" t="s">
        <v>48</v>
      </c>
      <c r="T2223" s="18"/>
    </row>
    <row r="2224" spans="8:20" x14ac:dyDescent="0.25">
      <c r="H2224" s="15">
        <v>41374</v>
      </c>
      <c r="I2224" s="96">
        <v>0.625</v>
      </c>
      <c r="J2224" s="100">
        <f t="shared" si="144"/>
        <v>41374.625</v>
      </c>
      <c r="K2224" s="16">
        <v>41.735900000000001</v>
      </c>
      <c r="L2224" s="100">
        <f>'Barometric Data'!B2224+'Barometric Data'!C2224</f>
        <v>41374.541666666664</v>
      </c>
      <c r="M2224" s="106">
        <f t="shared" si="145"/>
        <v>8.3333333335758653E-2</v>
      </c>
      <c r="N2224" s="16">
        <f>'Barometric Data'!E2224</f>
        <v>2.8163</v>
      </c>
      <c r="O2224" s="16">
        <f t="shared" si="142"/>
        <v>38.919600000000003</v>
      </c>
      <c r="P2224" s="17">
        <f t="shared" si="143"/>
        <v>353.83966666666669</v>
      </c>
      <c r="Q2224" s="17"/>
      <c r="R2224" s="16">
        <v>17.687000000000001</v>
      </c>
      <c r="S2224" s="39" t="s">
        <v>48</v>
      </c>
      <c r="T2224" s="18"/>
    </row>
    <row r="2225" spans="8:20" x14ac:dyDescent="0.25">
      <c r="H2225" s="15">
        <v>41374</v>
      </c>
      <c r="I2225" s="96">
        <v>0.875</v>
      </c>
      <c r="J2225" s="100">
        <f t="shared" si="144"/>
        <v>41374.875</v>
      </c>
      <c r="K2225" s="16">
        <v>41.723799999999997</v>
      </c>
      <c r="L2225" s="100">
        <f>'Barometric Data'!B2225+'Barometric Data'!C2225</f>
        <v>41374.791666666664</v>
      </c>
      <c r="M2225" s="106">
        <f t="shared" si="145"/>
        <v>8.3333333335758653E-2</v>
      </c>
      <c r="N2225" s="16">
        <f>'Barometric Data'!E2225</f>
        <v>2.6597</v>
      </c>
      <c r="O2225" s="16">
        <f t="shared" si="142"/>
        <v>39.064099999999996</v>
      </c>
      <c r="P2225" s="17">
        <f t="shared" si="143"/>
        <v>353.69516666666669</v>
      </c>
      <c r="Q2225" s="17"/>
      <c r="R2225" s="16">
        <v>17.692</v>
      </c>
      <c r="S2225" s="39" t="s">
        <v>48</v>
      </c>
      <c r="T2225" s="18"/>
    </row>
    <row r="2226" spans="8:20" x14ac:dyDescent="0.25">
      <c r="H2226" s="15">
        <v>41375</v>
      </c>
      <c r="I2226" s="96">
        <v>0.125</v>
      </c>
      <c r="J2226" s="100">
        <f t="shared" si="144"/>
        <v>41375.125</v>
      </c>
      <c r="K2226" s="16">
        <v>41.757599999999996</v>
      </c>
      <c r="L2226" s="100">
        <f>'Barometric Data'!B2226+'Barometric Data'!C2226</f>
        <v>41375.041666666664</v>
      </c>
      <c r="M2226" s="106">
        <f t="shared" si="145"/>
        <v>8.3333333335758653E-2</v>
      </c>
      <c r="N2226" s="16">
        <f>'Barometric Data'!E2226</f>
        <v>2.7208000000000001</v>
      </c>
      <c r="O2226" s="16">
        <f t="shared" si="142"/>
        <v>39.036799999999999</v>
      </c>
      <c r="P2226" s="17">
        <f t="shared" si="143"/>
        <v>353.72246666666672</v>
      </c>
      <c r="Q2226" s="17"/>
      <c r="R2226" s="16">
        <v>17.690000000000001</v>
      </c>
      <c r="S2226" s="39" t="s">
        <v>48</v>
      </c>
      <c r="T2226" s="18"/>
    </row>
    <row r="2227" spans="8:20" x14ac:dyDescent="0.25">
      <c r="H2227" s="15">
        <v>41375</v>
      </c>
      <c r="I2227" s="96">
        <v>0.375</v>
      </c>
      <c r="J2227" s="100">
        <f t="shared" si="144"/>
        <v>41375.375</v>
      </c>
      <c r="K2227" s="16">
        <v>41.7986</v>
      </c>
      <c r="L2227" s="100">
        <f>'Barometric Data'!B2227+'Barometric Data'!C2227</f>
        <v>41375.291666666664</v>
      </c>
      <c r="M2227" s="106">
        <f t="shared" si="145"/>
        <v>8.3333333335758653E-2</v>
      </c>
      <c r="N2227" s="16">
        <f>'Barometric Data'!E2227</f>
        <v>2.7696000000000001</v>
      </c>
      <c r="O2227" s="16">
        <f t="shared" si="142"/>
        <v>39.029000000000003</v>
      </c>
      <c r="P2227" s="17">
        <f t="shared" si="143"/>
        <v>353.73026666666669</v>
      </c>
      <c r="Q2227" s="17"/>
      <c r="R2227" s="16">
        <v>17.696000000000002</v>
      </c>
      <c r="S2227" s="39" t="s">
        <v>48</v>
      </c>
      <c r="T2227" s="18"/>
    </row>
    <row r="2228" spans="8:20" x14ac:dyDescent="0.25">
      <c r="H2228" s="15">
        <v>41375</v>
      </c>
      <c r="I2228" s="96">
        <v>0.625</v>
      </c>
      <c r="J2228" s="100">
        <f t="shared" si="144"/>
        <v>41375.625</v>
      </c>
      <c r="K2228" s="16">
        <v>41.730400000000003</v>
      </c>
      <c r="L2228" s="100">
        <f>'Barometric Data'!B2228+'Barometric Data'!C2228</f>
        <v>41375.541666666664</v>
      </c>
      <c r="M2228" s="106">
        <f t="shared" si="145"/>
        <v>8.3333333335758653E-2</v>
      </c>
      <c r="N2228" s="16">
        <f>'Barometric Data'!E2228</f>
        <v>2.7221000000000002</v>
      </c>
      <c r="O2228" s="16">
        <f t="shared" si="142"/>
        <v>39.008300000000006</v>
      </c>
      <c r="P2228" s="17">
        <f t="shared" si="143"/>
        <v>353.75096666666667</v>
      </c>
      <c r="Q2228" s="17"/>
      <c r="R2228" s="16">
        <v>17.701000000000001</v>
      </c>
      <c r="S2228" s="39" t="s">
        <v>48</v>
      </c>
      <c r="T2228" s="18"/>
    </row>
    <row r="2229" spans="8:20" x14ac:dyDescent="0.25">
      <c r="H2229" s="15">
        <v>41375</v>
      </c>
      <c r="I2229" s="96">
        <v>0.875</v>
      </c>
      <c r="J2229" s="100">
        <f t="shared" si="144"/>
        <v>41375.875</v>
      </c>
      <c r="K2229" s="16">
        <v>41.7517</v>
      </c>
      <c r="L2229" s="100">
        <f>'Barometric Data'!B2229+'Barometric Data'!C2229</f>
        <v>41375.791666666664</v>
      </c>
      <c r="M2229" s="106">
        <f t="shared" si="145"/>
        <v>8.3333333335758653E-2</v>
      </c>
      <c r="N2229" s="16">
        <f>'Barometric Data'!E2229</f>
        <v>2.6736</v>
      </c>
      <c r="O2229" s="16">
        <f t="shared" si="142"/>
        <v>39.078099999999999</v>
      </c>
      <c r="P2229" s="17">
        <f t="shared" si="143"/>
        <v>353.68116666666668</v>
      </c>
      <c r="Q2229" s="17"/>
      <c r="R2229" s="16">
        <v>17.684000000000001</v>
      </c>
      <c r="S2229" s="39" t="s">
        <v>48</v>
      </c>
      <c r="T2229" s="18"/>
    </row>
    <row r="2230" spans="8:20" x14ac:dyDescent="0.25">
      <c r="H2230" s="15">
        <v>41376</v>
      </c>
      <c r="I2230" s="96">
        <v>0.125</v>
      </c>
      <c r="J2230" s="100">
        <f t="shared" si="144"/>
        <v>41376.125</v>
      </c>
      <c r="K2230" s="16">
        <v>41.754399999999997</v>
      </c>
      <c r="L2230" s="100">
        <f>'Barometric Data'!B2230+'Barometric Data'!C2230</f>
        <v>41376.041666666664</v>
      </c>
      <c r="M2230" s="106">
        <f t="shared" si="145"/>
        <v>8.3333333335758653E-2</v>
      </c>
      <c r="N2230" s="16">
        <f>'Barometric Data'!E2230</f>
        <v>2.7168999999999999</v>
      </c>
      <c r="O2230" s="16">
        <f t="shared" si="142"/>
        <v>39.037499999999994</v>
      </c>
      <c r="P2230" s="17">
        <f t="shared" si="143"/>
        <v>353.72176666666667</v>
      </c>
      <c r="Q2230" s="17"/>
      <c r="R2230" s="16">
        <v>17.678000000000001</v>
      </c>
      <c r="S2230" s="39" t="s">
        <v>48</v>
      </c>
      <c r="T2230" s="18"/>
    </row>
    <row r="2231" spans="8:20" x14ac:dyDescent="0.25">
      <c r="H2231" s="15">
        <v>41376</v>
      </c>
      <c r="I2231" s="96">
        <v>0.375</v>
      </c>
      <c r="J2231" s="100">
        <f t="shared" si="144"/>
        <v>41376.375</v>
      </c>
      <c r="K2231" s="16">
        <v>41.794499999999999</v>
      </c>
      <c r="L2231" s="100">
        <f>'Barometric Data'!B2231+'Barometric Data'!C2231</f>
        <v>41376.291666666664</v>
      </c>
      <c r="M2231" s="106">
        <f t="shared" si="145"/>
        <v>8.3333333335758653E-2</v>
      </c>
      <c r="N2231" s="16">
        <f>'Barometric Data'!E2231</f>
        <v>2.7294999999999998</v>
      </c>
      <c r="O2231" s="16">
        <f t="shared" si="142"/>
        <v>39.064999999999998</v>
      </c>
      <c r="P2231" s="17">
        <f t="shared" si="143"/>
        <v>353.69426666666669</v>
      </c>
      <c r="Q2231" s="17"/>
      <c r="R2231" s="16">
        <v>17.686</v>
      </c>
      <c r="S2231" s="39" t="s">
        <v>48</v>
      </c>
      <c r="T2231" s="18"/>
    </row>
    <row r="2232" spans="8:20" x14ac:dyDescent="0.25">
      <c r="H2232" s="15">
        <v>41376</v>
      </c>
      <c r="I2232" s="96">
        <v>0.625</v>
      </c>
      <c r="J2232" s="100">
        <f t="shared" si="144"/>
        <v>41376.625</v>
      </c>
      <c r="K2232" s="16">
        <v>41.669600000000003</v>
      </c>
      <c r="L2232" s="100">
        <f>'Barometric Data'!B2232+'Barometric Data'!C2232</f>
        <v>41376.541666666664</v>
      </c>
      <c r="M2232" s="106">
        <f t="shared" si="145"/>
        <v>8.3333333335758653E-2</v>
      </c>
      <c r="N2232" s="16">
        <f>'Barometric Data'!E2232</f>
        <v>2.6970000000000001</v>
      </c>
      <c r="O2232" s="16">
        <f t="shared" si="142"/>
        <v>38.9726</v>
      </c>
      <c r="P2232" s="17">
        <f t="shared" si="143"/>
        <v>353.78666666666669</v>
      </c>
      <c r="Q2232" s="17"/>
      <c r="R2232" s="16">
        <v>17.687999999999999</v>
      </c>
      <c r="S2232" s="39" t="s">
        <v>48</v>
      </c>
      <c r="T2232" s="18"/>
    </row>
    <row r="2233" spans="8:20" x14ac:dyDescent="0.25">
      <c r="H2233" s="15">
        <v>41376</v>
      </c>
      <c r="I2233" s="96">
        <v>0.875</v>
      </c>
      <c r="J2233" s="100">
        <f t="shared" si="144"/>
        <v>41376.875</v>
      </c>
      <c r="K2233" s="16">
        <v>41.615499999999997</v>
      </c>
      <c r="L2233" s="100">
        <f>'Barometric Data'!B2233+'Barometric Data'!C2233</f>
        <v>41376.791666666664</v>
      </c>
      <c r="M2233" s="106">
        <f t="shared" si="145"/>
        <v>8.3333333335758653E-2</v>
      </c>
      <c r="N2233" s="16">
        <f>'Barometric Data'!E2233</f>
        <v>2.4946000000000002</v>
      </c>
      <c r="O2233" s="16">
        <f t="shared" si="142"/>
        <v>39.120899999999999</v>
      </c>
      <c r="P2233" s="17">
        <f t="shared" si="143"/>
        <v>353.63836666666668</v>
      </c>
      <c r="Q2233" s="17"/>
      <c r="R2233" s="16">
        <v>17.690000000000001</v>
      </c>
      <c r="S2233" s="39" t="s">
        <v>48</v>
      </c>
      <c r="T2233" s="18"/>
    </row>
    <row r="2234" spans="8:20" x14ac:dyDescent="0.25">
      <c r="H2234" s="15">
        <v>41377</v>
      </c>
      <c r="I2234" s="96">
        <v>0.125</v>
      </c>
      <c r="J2234" s="100">
        <f t="shared" si="144"/>
        <v>41377.125</v>
      </c>
      <c r="K2234" s="16">
        <v>41.5565</v>
      </c>
      <c r="L2234" s="100">
        <f>'Barometric Data'!B2234+'Barometric Data'!C2234</f>
        <v>41377.041666666664</v>
      </c>
      <c r="M2234" s="106">
        <f t="shared" si="145"/>
        <v>8.3333333335758653E-2</v>
      </c>
      <c r="N2234" s="16">
        <f>'Barometric Data'!E2234</f>
        <v>2.3595999999999999</v>
      </c>
      <c r="O2234" s="16">
        <f t="shared" si="142"/>
        <v>39.196899999999999</v>
      </c>
      <c r="P2234" s="17">
        <f t="shared" si="143"/>
        <v>353.56236666666666</v>
      </c>
      <c r="Q2234" s="17"/>
      <c r="R2234" s="16">
        <v>17.667999999999999</v>
      </c>
      <c r="S2234" s="39" t="s">
        <v>48</v>
      </c>
      <c r="T2234" s="18"/>
    </row>
    <row r="2235" spans="8:20" x14ac:dyDescent="0.25">
      <c r="H2235" s="15">
        <v>41377</v>
      </c>
      <c r="I2235" s="96">
        <v>0.375</v>
      </c>
      <c r="J2235" s="100">
        <f t="shared" si="144"/>
        <v>41377.375</v>
      </c>
      <c r="K2235" s="16">
        <v>41.634700000000002</v>
      </c>
      <c r="L2235" s="100">
        <f>'Barometric Data'!B2235+'Barometric Data'!C2235</f>
        <v>41377.291666666664</v>
      </c>
      <c r="M2235" s="106">
        <f t="shared" si="145"/>
        <v>8.3333333335758653E-2</v>
      </c>
      <c r="N2235" s="16">
        <f>'Barometric Data'!E2235</f>
        <v>2.331</v>
      </c>
      <c r="O2235" s="16">
        <f t="shared" si="142"/>
        <v>39.303699999999999</v>
      </c>
      <c r="P2235" s="17">
        <f t="shared" si="143"/>
        <v>353.4555666666667</v>
      </c>
      <c r="Q2235" s="17"/>
      <c r="R2235" s="16">
        <v>17.690999999999999</v>
      </c>
      <c r="S2235" s="39" t="s">
        <v>48</v>
      </c>
      <c r="T2235" s="18"/>
    </row>
    <row r="2236" spans="8:20" x14ac:dyDescent="0.25">
      <c r="H2236" s="15">
        <v>41377</v>
      </c>
      <c r="I2236" s="96">
        <v>0.625</v>
      </c>
      <c r="J2236" s="100">
        <f t="shared" si="144"/>
        <v>41377.625</v>
      </c>
      <c r="K2236" s="16">
        <v>41.692700000000002</v>
      </c>
      <c r="L2236" s="100">
        <f>'Barometric Data'!B2236+'Barometric Data'!C2236</f>
        <v>41377.541666666664</v>
      </c>
      <c r="M2236" s="106">
        <f t="shared" si="145"/>
        <v>8.3333333335758653E-2</v>
      </c>
      <c r="N2236" s="16">
        <f>'Barometric Data'!E2236</f>
        <v>2.4337</v>
      </c>
      <c r="O2236" s="16">
        <f t="shared" si="142"/>
        <v>39.259</v>
      </c>
      <c r="P2236" s="17">
        <f t="shared" si="143"/>
        <v>353.50026666666668</v>
      </c>
      <c r="Q2236" s="17"/>
      <c r="R2236" s="16">
        <v>17.68</v>
      </c>
      <c r="S2236" s="39" t="s">
        <v>48</v>
      </c>
      <c r="T2236" s="18"/>
    </row>
    <row r="2237" spans="8:20" x14ac:dyDescent="0.25">
      <c r="H2237" s="15">
        <v>41377</v>
      </c>
      <c r="I2237" s="96">
        <v>0.875</v>
      </c>
      <c r="J2237" s="100">
        <f t="shared" si="144"/>
        <v>41377.875</v>
      </c>
      <c r="K2237" s="16">
        <v>41.755000000000003</v>
      </c>
      <c r="L2237" s="100">
        <f>'Barometric Data'!B2237+'Barometric Data'!C2237</f>
        <v>41377.791666666664</v>
      </c>
      <c r="M2237" s="106">
        <f t="shared" si="145"/>
        <v>8.3333333335758653E-2</v>
      </c>
      <c r="N2237" s="16">
        <f>'Barometric Data'!E2237</f>
        <v>2.5135000000000001</v>
      </c>
      <c r="O2237" s="16">
        <f t="shared" si="142"/>
        <v>39.241500000000002</v>
      </c>
      <c r="P2237" s="17">
        <f t="shared" si="143"/>
        <v>353.51776666666672</v>
      </c>
      <c r="Q2237" s="17"/>
      <c r="R2237" s="16">
        <v>17.681000000000001</v>
      </c>
      <c r="S2237" s="39" t="s">
        <v>48</v>
      </c>
      <c r="T2237" s="18"/>
    </row>
    <row r="2238" spans="8:20" x14ac:dyDescent="0.25">
      <c r="H2238" s="15">
        <v>41378</v>
      </c>
      <c r="I2238" s="96">
        <v>0.125</v>
      </c>
      <c r="J2238" s="100">
        <f t="shared" si="144"/>
        <v>41378.125</v>
      </c>
      <c r="K2238" s="16">
        <v>41.789099999999998</v>
      </c>
      <c r="L2238" s="100">
        <f>'Barometric Data'!B2238+'Barometric Data'!C2238</f>
        <v>41378.041666666664</v>
      </c>
      <c r="M2238" s="106">
        <f t="shared" si="145"/>
        <v>8.3333333335758653E-2</v>
      </c>
      <c r="N2238" s="16">
        <f>'Barometric Data'!E2238</f>
        <v>2.5888</v>
      </c>
      <c r="O2238" s="16">
        <f t="shared" si="142"/>
        <v>39.200299999999999</v>
      </c>
      <c r="P2238" s="17">
        <f t="shared" si="143"/>
        <v>353.55896666666672</v>
      </c>
      <c r="Q2238" s="17"/>
      <c r="R2238" s="16">
        <v>17.677</v>
      </c>
      <c r="S2238" s="39" t="s">
        <v>48</v>
      </c>
      <c r="T2238" s="18"/>
    </row>
    <row r="2239" spans="8:20" x14ac:dyDescent="0.25">
      <c r="H2239" s="15">
        <v>41378</v>
      </c>
      <c r="I2239" s="96">
        <v>0.375</v>
      </c>
      <c r="J2239" s="100">
        <f t="shared" si="144"/>
        <v>41378.375</v>
      </c>
      <c r="K2239" s="16">
        <v>41.771599999999999</v>
      </c>
      <c r="L2239" s="100">
        <f>'Barometric Data'!B2239+'Barometric Data'!C2239</f>
        <v>41378.291666666664</v>
      </c>
      <c r="M2239" s="106">
        <f t="shared" si="145"/>
        <v>8.3333333335758653E-2</v>
      </c>
      <c r="N2239" s="16">
        <f>'Barometric Data'!E2239</f>
        <v>2.5933000000000002</v>
      </c>
      <c r="O2239" s="16">
        <f t="shared" si="142"/>
        <v>39.1783</v>
      </c>
      <c r="P2239" s="17">
        <f t="shared" si="143"/>
        <v>353.58096666666671</v>
      </c>
      <c r="Q2239" s="17"/>
      <c r="R2239" s="16">
        <v>17.675000000000001</v>
      </c>
      <c r="S2239" s="39" t="s">
        <v>48</v>
      </c>
      <c r="T2239" s="18"/>
    </row>
    <row r="2240" spans="8:20" x14ac:dyDescent="0.25">
      <c r="H2240" s="15">
        <v>41378</v>
      </c>
      <c r="I2240" s="96">
        <v>0.625</v>
      </c>
      <c r="J2240" s="100">
        <f t="shared" si="144"/>
        <v>41378.625</v>
      </c>
      <c r="K2240" s="16">
        <v>41.658099999999997</v>
      </c>
      <c r="L2240" s="100">
        <f>'Barometric Data'!B2240+'Barometric Data'!C2240</f>
        <v>41378.541666666664</v>
      </c>
      <c r="M2240" s="106">
        <f t="shared" si="145"/>
        <v>8.3333333335758653E-2</v>
      </c>
      <c r="N2240" s="16">
        <f>'Barometric Data'!E2240</f>
        <v>2.5499000000000001</v>
      </c>
      <c r="O2240" s="16">
        <f t="shared" si="142"/>
        <v>39.108199999999997</v>
      </c>
      <c r="P2240" s="17">
        <f t="shared" si="143"/>
        <v>353.65106666666668</v>
      </c>
      <c r="Q2240" s="17"/>
      <c r="R2240" s="16">
        <v>17.684000000000001</v>
      </c>
      <c r="S2240" s="39" t="s">
        <v>48</v>
      </c>
      <c r="T2240" s="18"/>
    </row>
    <row r="2241" spans="8:20" x14ac:dyDescent="0.25">
      <c r="H2241" s="15">
        <v>41378</v>
      </c>
      <c r="I2241" s="96">
        <v>0.875</v>
      </c>
      <c r="J2241" s="100">
        <f t="shared" si="144"/>
        <v>41378.875</v>
      </c>
      <c r="K2241" s="16">
        <v>41.669499999999999</v>
      </c>
      <c r="L2241" s="100">
        <f>'Barometric Data'!B2241+'Barometric Data'!C2241</f>
        <v>41378.791666666664</v>
      </c>
      <c r="M2241" s="106">
        <f t="shared" si="145"/>
        <v>8.3333333335758653E-2</v>
      </c>
      <c r="N2241" s="16">
        <f>'Barometric Data'!E2241</f>
        <v>2.4476</v>
      </c>
      <c r="O2241" s="16">
        <f t="shared" si="142"/>
        <v>39.221899999999998</v>
      </c>
      <c r="P2241" s="17">
        <f t="shared" si="143"/>
        <v>353.53736666666668</v>
      </c>
      <c r="Q2241" s="17"/>
      <c r="R2241" s="16">
        <v>17.667999999999999</v>
      </c>
      <c r="S2241" s="39" t="s">
        <v>48</v>
      </c>
      <c r="T2241" s="18"/>
    </row>
    <row r="2242" spans="8:20" x14ac:dyDescent="0.25">
      <c r="H2242" s="15">
        <v>41379</v>
      </c>
      <c r="I2242" s="96">
        <v>0.125</v>
      </c>
      <c r="J2242" s="100">
        <f t="shared" si="144"/>
        <v>41379.125</v>
      </c>
      <c r="K2242" s="16">
        <v>41.668199999999999</v>
      </c>
      <c r="L2242" s="100">
        <f>'Barometric Data'!B2242+'Barometric Data'!C2242</f>
        <v>41379.041666666664</v>
      </c>
      <c r="M2242" s="106">
        <f t="shared" si="145"/>
        <v>8.3333333335758653E-2</v>
      </c>
      <c r="N2242" s="16">
        <f>'Barometric Data'!E2242</f>
        <v>2.4077999999999999</v>
      </c>
      <c r="O2242" s="16">
        <f t="shared" si="142"/>
        <v>39.260399999999997</v>
      </c>
      <c r="P2242" s="17">
        <f t="shared" si="143"/>
        <v>353.49886666666669</v>
      </c>
      <c r="Q2242" s="17"/>
      <c r="R2242" s="16">
        <v>17.686</v>
      </c>
      <c r="S2242" s="39" t="s">
        <v>48</v>
      </c>
      <c r="T2242" s="18"/>
    </row>
    <row r="2243" spans="8:20" x14ac:dyDescent="0.25">
      <c r="H2243" s="15">
        <v>41379</v>
      </c>
      <c r="I2243" s="96">
        <v>0.375</v>
      </c>
      <c r="J2243" s="100">
        <f t="shared" si="144"/>
        <v>41379.375</v>
      </c>
      <c r="K2243" s="16">
        <v>41.700099999999999</v>
      </c>
      <c r="L2243" s="100">
        <f>'Barometric Data'!B2243+'Barometric Data'!C2243</f>
        <v>41379.291666666664</v>
      </c>
      <c r="M2243" s="106">
        <f t="shared" si="145"/>
        <v>8.3333333335758653E-2</v>
      </c>
      <c r="N2243" s="16">
        <f>'Barometric Data'!E2243</f>
        <v>2.4365000000000001</v>
      </c>
      <c r="O2243" s="16">
        <f t="shared" si="142"/>
        <v>39.263599999999997</v>
      </c>
      <c r="P2243" s="17">
        <f t="shared" si="143"/>
        <v>353.49566666666669</v>
      </c>
      <c r="Q2243" s="17"/>
      <c r="R2243" s="16">
        <v>17.693000000000001</v>
      </c>
      <c r="S2243" s="39" t="s">
        <v>48</v>
      </c>
      <c r="T2243" s="18"/>
    </row>
    <row r="2244" spans="8:20" x14ac:dyDescent="0.25">
      <c r="H2244" s="15">
        <v>41379</v>
      </c>
      <c r="I2244" s="96">
        <v>0.625</v>
      </c>
      <c r="J2244" s="100">
        <f t="shared" si="144"/>
        <v>41379.625</v>
      </c>
      <c r="K2244" s="16">
        <v>41.676900000000003</v>
      </c>
      <c r="L2244" s="100">
        <f>'Barometric Data'!B2244+'Barometric Data'!C2244</f>
        <v>41379.541666666664</v>
      </c>
      <c r="M2244" s="106">
        <f t="shared" si="145"/>
        <v>8.3333333335758653E-2</v>
      </c>
      <c r="N2244" s="16">
        <f>'Barometric Data'!E2244</f>
        <v>2.4394</v>
      </c>
      <c r="O2244" s="16">
        <f t="shared" si="142"/>
        <v>39.237500000000004</v>
      </c>
      <c r="P2244" s="17">
        <f t="shared" si="143"/>
        <v>353.52176666666668</v>
      </c>
      <c r="Q2244" s="17"/>
      <c r="R2244" s="16">
        <v>17.670999999999999</v>
      </c>
      <c r="S2244" s="39" t="s">
        <v>48</v>
      </c>
      <c r="T2244" s="18"/>
    </row>
    <row r="2245" spans="8:20" x14ac:dyDescent="0.25">
      <c r="H2245" s="15">
        <v>41379</v>
      </c>
      <c r="I2245" s="96">
        <v>0.875</v>
      </c>
      <c r="J2245" s="100">
        <f t="shared" si="144"/>
        <v>41379.875</v>
      </c>
      <c r="K2245" s="16">
        <v>41.724400000000003</v>
      </c>
      <c r="L2245" s="100">
        <f>'Barometric Data'!B2245+'Barometric Data'!C2245</f>
        <v>41379.791666666664</v>
      </c>
      <c r="M2245" s="106">
        <f t="shared" si="145"/>
        <v>8.3333333335758653E-2</v>
      </c>
      <c r="N2245" s="16">
        <f>'Barometric Data'!E2245</f>
        <v>2.4590999999999998</v>
      </c>
      <c r="O2245" s="16">
        <f t="shared" si="142"/>
        <v>39.265300000000003</v>
      </c>
      <c r="P2245" s="17">
        <f t="shared" si="143"/>
        <v>353.49396666666667</v>
      </c>
      <c r="Q2245" s="17"/>
      <c r="R2245" s="16">
        <v>17.661000000000001</v>
      </c>
      <c r="S2245" s="39" t="s">
        <v>48</v>
      </c>
      <c r="T2245" s="18"/>
    </row>
    <row r="2246" spans="8:20" x14ac:dyDescent="0.25">
      <c r="H2246" s="15">
        <v>41380</v>
      </c>
      <c r="I2246" s="96">
        <v>0.125</v>
      </c>
      <c r="J2246" s="100">
        <f t="shared" si="144"/>
        <v>41380.125</v>
      </c>
      <c r="K2246" s="16">
        <v>41.7562</v>
      </c>
      <c r="L2246" s="100">
        <f>'Barometric Data'!B2246+'Barometric Data'!C2246</f>
        <v>41380.041666666664</v>
      </c>
      <c r="M2246" s="106">
        <f t="shared" si="145"/>
        <v>8.3333333335758653E-2</v>
      </c>
      <c r="N2246" s="16">
        <f>'Barometric Data'!E2246</f>
        <v>2.5146000000000002</v>
      </c>
      <c r="O2246" s="16">
        <f t="shared" si="142"/>
        <v>39.241599999999998</v>
      </c>
      <c r="P2246" s="17">
        <f t="shared" si="143"/>
        <v>353.51766666666668</v>
      </c>
      <c r="Q2246" s="17"/>
      <c r="R2246" s="16">
        <v>17.689</v>
      </c>
      <c r="S2246" s="39" t="s">
        <v>48</v>
      </c>
      <c r="T2246" s="18"/>
    </row>
    <row r="2247" spans="8:20" x14ac:dyDescent="0.25">
      <c r="H2247" s="15">
        <v>41380</v>
      </c>
      <c r="I2247" s="96">
        <v>0.375</v>
      </c>
      <c r="J2247" s="100">
        <f t="shared" si="144"/>
        <v>41380.375</v>
      </c>
      <c r="K2247" s="16">
        <v>41.790599999999998</v>
      </c>
      <c r="L2247" s="100">
        <f>'Barometric Data'!B2247+'Barometric Data'!C2247</f>
        <v>41380.291666666664</v>
      </c>
      <c r="M2247" s="106">
        <f t="shared" si="145"/>
        <v>8.3333333335758653E-2</v>
      </c>
      <c r="N2247" s="16">
        <f>'Barometric Data'!E2247</f>
        <v>2.5851000000000002</v>
      </c>
      <c r="O2247" s="16">
        <f t="shared" si="142"/>
        <v>39.205500000000001</v>
      </c>
      <c r="P2247" s="17">
        <f t="shared" si="143"/>
        <v>353.55376666666666</v>
      </c>
      <c r="Q2247" s="17"/>
      <c r="R2247" s="16">
        <v>17.687999999999999</v>
      </c>
      <c r="S2247" s="39" t="s">
        <v>48</v>
      </c>
      <c r="T2247" s="18"/>
    </row>
    <row r="2248" spans="8:20" x14ac:dyDescent="0.25">
      <c r="H2248" s="15">
        <v>41380</v>
      </c>
      <c r="I2248" s="96">
        <v>0.625</v>
      </c>
      <c r="J2248" s="100">
        <f t="shared" si="144"/>
        <v>41380.625</v>
      </c>
      <c r="K2248" s="16">
        <v>41.746499999999997</v>
      </c>
      <c r="L2248" s="100">
        <f>'Barometric Data'!B2248+'Barometric Data'!C2248</f>
        <v>41380.541666666664</v>
      </c>
      <c r="M2248" s="106">
        <f t="shared" si="145"/>
        <v>8.3333333335758653E-2</v>
      </c>
      <c r="N2248" s="16">
        <f>'Barometric Data'!E2248</f>
        <v>2.6122000000000001</v>
      </c>
      <c r="O2248" s="16">
        <f t="shared" si="142"/>
        <v>39.134299999999996</v>
      </c>
      <c r="P2248" s="17">
        <f t="shared" si="143"/>
        <v>353.62496666666669</v>
      </c>
      <c r="Q2248" s="17"/>
      <c r="R2248" s="16">
        <v>17.672000000000001</v>
      </c>
      <c r="S2248" s="39" t="s">
        <v>48</v>
      </c>
      <c r="T2248" s="18"/>
    </row>
    <row r="2249" spans="8:20" x14ac:dyDescent="0.25">
      <c r="H2249" s="15">
        <v>41380</v>
      </c>
      <c r="I2249" s="96">
        <v>0.875</v>
      </c>
      <c r="J2249" s="100">
        <f t="shared" si="144"/>
        <v>41380.875</v>
      </c>
      <c r="K2249" s="16">
        <v>41.847900000000003</v>
      </c>
      <c r="L2249" s="100">
        <f>'Barometric Data'!B2249+'Barometric Data'!C2249</f>
        <v>41380.791666666664</v>
      </c>
      <c r="M2249" s="106">
        <f t="shared" si="145"/>
        <v>8.3333333335758653E-2</v>
      </c>
      <c r="N2249" s="16">
        <f>'Barometric Data'!E2249</f>
        <v>2.6636000000000002</v>
      </c>
      <c r="O2249" s="16">
        <f t="shared" si="142"/>
        <v>39.1843</v>
      </c>
      <c r="P2249" s="17">
        <f t="shared" si="143"/>
        <v>353.57496666666668</v>
      </c>
      <c r="Q2249" s="17"/>
      <c r="R2249" s="16">
        <v>17.702000000000002</v>
      </c>
      <c r="S2249" s="39" t="s">
        <v>48</v>
      </c>
      <c r="T2249" s="18"/>
    </row>
    <row r="2250" spans="8:20" x14ac:dyDescent="0.25">
      <c r="H2250" s="15">
        <v>41381</v>
      </c>
      <c r="I2250" s="96">
        <v>0.125</v>
      </c>
      <c r="J2250" s="100">
        <f t="shared" si="144"/>
        <v>41381.125</v>
      </c>
      <c r="K2250" s="16">
        <v>41.850700000000003</v>
      </c>
      <c r="L2250" s="100">
        <f>'Barometric Data'!B2250+'Barometric Data'!C2250</f>
        <v>41381.041666666664</v>
      </c>
      <c r="M2250" s="106">
        <f t="shared" si="145"/>
        <v>8.3333333335758653E-2</v>
      </c>
      <c r="N2250" s="16">
        <f>'Barometric Data'!E2250</f>
        <v>2.7961999999999998</v>
      </c>
      <c r="O2250" s="16">
        <f t="shared" si="142"/>
        <v>39.054500000000004</v>
      </c>
      <c r="P2250" s="17">
        <f t="shared" si="143"/>
        <v>353.70476666666667</v>
      </c>
      <c r="Q2250" s="17"/>
      <c r="R2250" s="16">
        <v>17.687999999999999</v>
      </c>
      <c r="S2250" s="39" t="s">
        <v>48</v>
      </c>
      <c r="T2250" s="18"/>
    </row>
    <row r="2251" spans="8:20" x14ac:dyDescent="0.25">
      <c r="H2251" s="15">
        <v>41381</v>
      </c>
      <c r="I2251" s="96">
        <v>0.375</v>
      </c>
      <c r="J2251" s="100">
        <f t="shared" si="144"/>
        <v>41381.375</v>
      </c>
      <c r="K2251" s="16">
        <v>41.882599999999996</v>
      </c>
      <c r="L2251" s="100">
        <f>'Barometric Data'!B2251+'Barometric Data'!C2251</f>
        <v>41381.291666666664</v>
      </c>
      <c r="M2251" s="106">
        <f t="shared" si="145"/>
        <v>8.3333333335758653E-2</v>
      </c>
      <c r="N2251" s="16">
        <f>'Barometric Data'!E2251</f>
        <v>2.8651</v>
      </c>
      <c r="O2251" s="16">
        <f t="shared" si="142"/>
        <v>39.017499999999998</v>
      </c>
      <c r="P2251" s="17">
        <f t="shared" si="143"/>
        <v>353.74176666666671</v>
      </c>
      <c r="Q2251" s="17"/>
      <c r="R2251" s="16">
        <v>17.698</v>
      </c>
      <c r="S2251" s="39" t="s">
        <v>48</v>
      </c>
      <c r="T2251" s="18"/>
    </row>
    <row r="2252" spans="8:20" x14ac:dyDescent="0.25">
      <c r="H2252" s="15">
        <v>41381</v>
      </c>
      <c r="I2252" s="96">
        <v>0.625</v>
      </c>
      <c r="J2252" s="100">
        <f t="shared" si="144"/>
        <v>41381.625</v>
      </c>
      <c r="K2252" s="16">
        <v>41.808999999999997</v>
      </c>
      <c r="L2252" s="100">
        <f>'Barometric Data'!B2252+'Barometric Data'!C2252</f>
        <v>41381.541666666664</v>
      </c>
      <c r="M2252" s="106">
        <f t="shared" si="145"/>
        <v>8.3333333335758653E-2</v>
      </c>
      <c r="N2252" s="16">
        <f>'Barometric Data'!E2252</f>
        <v>2.8931</v>
      </c>
      <c r="O2252" s="16">
        <f t="shared" si="142"/>
        <v>38.915900000000001</v>
      </c>
      <c r="P2252" s="17">
        <f t="shared" si="143"/>
        <v>353.84336666666667</v>
      </c>
      <c r="Q2252" s="17"/>
      <c r="R2252" s="16">
        <v>17.696000000000002</v>
      </c>
      <c r="S2252" s="39" t="s">
        <v>48</v>
      </c>
      <c r="T2252" s="18"/>
    </row>
    <row r="2253" spans="8:20" x14ac:dyDescent="0.25">
      <c r="H2253" s="15">
        <v>41381</v>
      </c>
      <c r="I2253" s="96">
        <v>0.875</v>
      </c>
      <c r="J2253" s="100">
        <f t="shared" si="144"/>
        <v>41381.875</v>
      </c>
      <c r="K2253" s="16">
        <v>41.8568</v>
      </c>
      <c r="L2253" s="100">
        <f>'Barometric Data'!B2253+'Barometric Data'!C2253</f>
        <v>41381.791666666664</v>
      </c>
      <c r="M2253" s="106">
        <f t="shared" si="145"/>
        <v>8.3333333335758653E-2</v>
      </c>
      <c r="N2253" s="16">
        <f>'Barometric Data'!E2253</f>
        <v>2.8923999999999999</v>
      </c>
      <c r="O2253" s="16">
        <f t="shared" si="142"/>
        <v>38.964399999999998</v>
      </c>
      <c r="P2253" s="17">
        <f t="shared" si="143"/>
        <v>353.79486666666668</v>
      </c>
      <c r="Q2253" s="17"/>
      <c r="R2253" s="16">
        <v>17.684000000000001</v>
      </c>
      <c r="S2253" s="39" t="s">
        <v>48</v>
      </c>
      <c r="T2253" s="18"/>
    </row>
    <row r="2254" spans="8:20" x14ac:dyDescent="0.25">
      <c r="H2254" s="15">
        <v>41382</v>
      </c>
      <c r="I2254" s="96">
        <v>0.125</v>
      </c>
      <c r="J2254" s="100">
        <f t="shared" si="144"/>
        <v>41382.125</v>
      </c>
      <c r="K2254" s="16">
        <v>41.860799999999998</v>
      </c>
      <c r="L2254" s="100">
        <f>'Barometric Data'!B2254+'Barometric Data'!C2254</f>
        <v>41382.041666666664</v>
      </c>
      <c r="M2254" s="106">
        <f t="shared" si="145"/>
        <v>8.3333333335758653E-2</v>
      </c>
      <c r="N2254" s="16">
        <f>'Barometric Data'!E2254</f>
        <v>2.9609999999999999</v>
      </c>
      <c r="O2254" s="16">
        <f t="shared" si="142"/>
        <v>38.899799999999999</v>
      </c>
      <c r="P2254" s="17">
        <f t="shared" si="143"/>
        <v>353.85946666666666</v>
      </c>
      <c r="Q2254" s="17"/>
      <c r="R2254" s="16">
        <v>17.692</v>
      </c>
      <c r="S2254" s="39" t="s">
        <v>48</v>
      </c>
      <c r="T2254" s="18"/>
    </row>
    <row r="2255" spans="8:20" x14ac:dyDescent="0.25">
      <c r="H2255" s="15">
        <v>41382</v>
      </c>
      <c r="I2255" s="96">
        <v>0.375</v>
      </c>
      <c r="J2255" s="100">
        <f t="shared" si="144"/>
        <v>41382.375</v>
      </c>
      <c r="K2255" s="16">
        <v>41.860900000000001</v>
      </c>
      <c r="L2255" s="100">
        <f>'Barometric Data'!B2255+'Barometric Data'!C2255</f>
        <v>41382.291666666664</v>
      </c>
      <c r="M2255" s="106">
        <f t="shared" si="145"/>
        <v>8.3333333335758653E-2</v>
      </c>
      <c r="N2255" s="16">
        <f>'Barometric Data'!E2255</f>
        <v>3.0152999999999999</v>
      </c>
      <c r="O2255" s="16">
        <f t="shared" si="142"/>
        <v>38.845600000000005</v>
      </c>
      <c r="P2255" s="17">
        <f t="shared" si="143"/>
        <v>353.9136666666667</v>
      </c>
      <c r="Q2255" s="17"/>
      <c r="R2255" s="16">
        <v>17.702999999999999</v>
      </c>
      <c r="S2255" s="39" t="s">
        <v>48</v>
      </c>
      <c r="T2255" s="18"/>
    </row>
    <row r="2256" spans="8:20" x14ac:dyDescent="0.25">
      <c r="H2256" s="15">
        <v>41382</v>
      </c>
      <c r="I2256" s="96">
        <v>0.625</v>
      </c>
      <c r="J2256" s="100">
        <f t="shared" si="144"/>
        <v>41382.625</v>
      </c>
      <c r="K2256" s="16">
        <v>41.805999999999997</v>
      </c>
      <c r="L2256" s="100">
        <f>'Barometric Data'!B2256+'Barometric Data'!C2256</f>
        <v>41382.541666666664</v>
      </c>
      <c r="M2256" s="106">
        <f t="shared" si="145"/>
        <v>8.3333333335758653E-2</v>
      </c>
      <c r="N2256" s="16">
        <f>'Barometric Data'!E2256</f>
        <v>3.0211999999999999</v>
      </c>
      <c r="O2256" s="16">
        <f t="shared" ref="O2256:O2257" si="146">K2256-N2256</f>
        <v>38.784799999999997</v>
      </c>
      <c r="P2256" s="17">
        <f t="shared" ref="P2256:P2258" si="147">AVERAGE($E$19,$E$21:$E$22)-O2256</f>
        <v>353.97446666666667</v>
      </c>
      <c r="Q2256" s="17"/>
      <c r="R2256" s="16">
        <v>17.675000000000001</v>
      </c>
      <c r="S2256" s="39" t="s">
        <v>48</v>
      </c>
      <c r="T2256" s="18"/>
    </row>
    <row r="2257" spans="8:20" x14ac:dyDescent="0.25">
      <c r="H2257" s="15">
        <v>41382</v>
      </c>
      <c r="I2257" s="96">
        <v>0.875</v>
      </c>
      <c r="J2257" s="100">
        <f t="shared" si="144"/>
        <v>41382.875</v>
      </c>
      <c r="K2257" s="16">
        <v>41.785200000000003</v>
      </c>
      <c r="L2257" s="100">
        <f>'Barometric Data'!B2257+'Barometric Data'!C2257</f>
        <v>41382.791666666664</v>
      </c>
      <c r="M2257" s="106">
        <f t="shared" si="145"/>
        <v>8.3333333335758653E-2</v>
      </c>
      <c r="N2257" s="16">
        <f>'Barometric Data'!E2257</f>
        <v>2.9554999999999998</v>
      </c>
      <c r="O2257" s="16">
        <f t="shared" si="146"/>
        <v>38.829700000000003</v>
      </c>
      <c r="P2257" s="17">
        <f t="shared" si="147"/>
        <v>353.92956666666669</v>
      </c>
      <c r="Q2257" s="17"/>
      <c r="R2257" s="16">
        <v>17.687000000000001</v>
      </c>
      <c r="S2257" s="39" t="s">
        <v>48</v>
      </c>
      <c r="T2257" s="18"/>
    </row>
    <row r="2258" spans="8:20" x14ac:dyDescent="0.25">
      <c r="H2258" s="15">
        <v>41383</v>
      </c>
      <c r="I2258" s="96">
        <v>0.125</v>
      </c>
      <c r="J2258" s="100">
        <f t="shared" si="144"/>
        <v>41383.125</v>
      </c>
      <c r="K2258" s="16">
        <v>41.751100000000001</v>
      </c>
      <c r="L2258" s="100">
        <f>'Barometric Data'!B2258+'Barometric Data'!C2258</f>
        <v>41383.041666666664</v>
      </c>
      <c r="M2258" s="106">
        <f t="shared" si="145"/>
        <v>8.3333333335758653E-2</v>
      </c>
      <c r="N2258" s="16">
        <f>'Barometric Data'!E2258</f>
        <v>2.9289000000000001</v>
      </c>
      <c r="O2258" s="16">
        <f>K2258-N2258</f>
        <v>38.822200000000002</v>
      </c>
      <c r="P2258" s="17">
        <f t="shared" si="147"/>
        <v>353.93706666666668</v>
      </c>
      <c r="Q2258" s="17"/>
      <c r="R2258" s="16">
        <v>17.681000000000001</v>
      </c>
      <c r="S2258" s="39" t="s">
        <v>48</v>
      </c>
      <c r="T2258" s="18"/>
    </row>
    <row r="2259" spans="8:20" ht="60" x14ac:dyDescent="0.25">
      <c r="H2259" s="15">
        <v>41383</v>
      </c>
      <c r="I2259" s="96">
        <v>0.5</v>
      </c>
      <c r="J2259" s="100">
        <f t="shared" si="144"/>
        <v>41383.5</v>
      </c>
      <c r="K2259" s="16"/>
      <c r="L2259" s="100"/>
      <c r="M2259" s="106"/>
      <c r="N2259" s="16"/>
      <c r="O2259" s="16"/>
      <c r="P2259" s="17"/>
      <c r="Q2259" s="17"/>
      <c r="R2259" s="16"/>
      <c r="S2259" s="39" t="s">
        <v>53</v>
      </c>
      <c r="T2259" s="18" t="s">
        <v>54</v>
      </c>
    </row>
    <row r="2260" spans="8:20" ht="60" x14ac:dyDescent="0.25">
      <c r="H2260" s="15">
        <v>41383</v>
      </c>
      <c r="I2260" s="96">
        <v>0.75</v>
      </c>
      <c r="J2260" s="100">
        <f t="shared" si="144"/>
        <v>41383.75</v>
      </c>
      <c r="K2260" s="16"/>
      <c r="L2260" s="100"/>
      <c r="M2260" s="106"/>
      <c r="N2260" s="16"/>
      <c r="O2260" s="16"/>
      <c r="P2260" s="17"/>
      <c r="Q2260" s="17"/>
      <c r="R2260" s="16"/>
      <c r="S2260" s="39" t="s">
        <v>53</v>
      </c>
      <c r="T2260" s="18" t="s">
        <v>54</v>
      </c>
    </row>
    <row r="2261" spans="8:20" ht="60" x14ac:dyDescent="0.25">
      <c r="H2261" s="15">
        <v>41384</v>
      </c>
      <c r="I2261" s="96">
        <v>0</v>
      </c>
      <c r="J2261" s="100">
        <f t="shared" si="144"/>
        <v>41384</v>
      </c>
      <c r="K2261" s="16"/>
      <c r="L2261" s="100"/>
      <c r="M2261" s="106"/>
      <c r="N2261" s="16"/>
      <c r="O2261" s="16"/>
      <c r="P2261" s="17"/>
      <c r="Q2261" s="17"/>
      <c r="R2261" s="16"/>
      <c r="S2261" s="39" t="s">
        <v>53</v>
      </c>
      <c r="T2261" s="18" t="s">
        <v>54</v>
      </c>
    </row>
    <row r="2262" spans="8:20" ht="60" x14ac:dyDescent="0.25">
      <c r="H2262" s="15">
        <v>41384</v>
      </c>
      <c r="I2262" s="96">
        <v>0.25</v>
      </c>
      <c r="J2262" s="100">
        <f t="shared" si="144"/>
        <v>41384.25</v>
      </c>
      <c r="K2262" s="16"/>
      <c r="L2262" s="100"/>
      <c r="M2262" s="106"/>
      <c r="N2262" s="16"/>
      <c r="O2262" s="16"/>
      <c r="P2262" s="17"/>
      <c r="Q2262" s="17"/>
      <c r="R2262" s="16"/>
      <c r="S2262" s="39" t="s">
        <v>53</v>
      </c>
      <c r="T2262" s="18" t="s">
        <v>54</v>
      </c>
    </row>
    <row r="2263" spans="8:20" ht="60" x14ac:dyDescent="0.25">
      <c r="H2263" s="15">
        <v>41384</v>
      </c>
      <c r="I2263" s="96">
        <v>0.5</v>
      </c>
      <c r="J2263" s="100">
        <f t="shared" si="144"/>
        <v>41384.5</v>
      </c>
      <c r="K2263" s="16"/>
      <c r="L2263" s="100"/>
      <c r="M2263" s="106"/>
      <c r="N2263" s="16"/>
      <c r="O2263" s="16"/>
      <c r="P2263" s="17"/>
      <c r="Q2263" s="17"/>
      <c r="R2263" s="16"/>
      <c r="S2263" s="39" t="s">
        <v>53</v>
      </c>
      <c r="T2263" s="18" t="s">
        <v>54</v>
      </c>
    </row>
    <row r="2264" spans="8:20" ht="60" x14ac:dyDescent="0.25">
      <c r="H2264" s="15">
        <v>41384</v>
      </c>
      <c r="I2264" s="96">
        <v>0.75</v>
      </c>
      <c r="J2264" s="100">
        <f t="shared" si="144"/>
        <v>41384.75</v>
      </c>
      <c r="K2264" s="16"/>
      <c r="L2264" s="100"/>
      <c r="M2264" s="106"/>
      <c r="N2264" s="16"/>
      <c r="O2264" s="16"/>
      <c r="P2264" s="17"/>
      <c r="Q2264" s="17"/>
      <c r="R2264" s="16"/>
      <c r="S2264" s="39" t="s">
        <v>53</v>
      </c>
      <c r="T2264" s="18" t="s">
        <v>54</v>
      </c>
    </row>
    <row r="2265" spans="8:20" ht="60" x14ac:dyDescent="0.25">
      <c r="H2265" s="15">
        <v>41385</v>
      </c>
      <c r="I2265" s="96">
        <v>0</v>
      </c>
      <c r="J2265" s="100">
        <f t="shared" si="144"/>
        <v>41385</v>
      </c>
      <c r="K2265" s="16"/>
      <c r="L2265" s="100"/>
      <c r="M2265" s="106"/>
      <c r="N2265" s="16"/>
      <c r="O2265" s="16"/>
      <c r="P2265" s="17"/>
      <c r="Q2265" s="17"/>
      <c r="R2265" s="16"/>
      <c r="S2265" s="39" t="s">
        <v>53</v>
      </c>
      <c r="T2265" s="18" t="s">
        <v>54</v>
      </c>
    </row>
    <row r="2266" spans="8:20" ht="60" x14ac:dyDescent="0.25">
      <c r="H2266" s="15">
        <v>41385</v>
      </c>
      <c r="I2266" s="96">
        <v>0.25</v>
      </c>
      <c r="J2266" s="100">
        <f t="shared" si="144"/>
        <v>41385.25</v>
      </c>
      <c r="K2266" s="16"/>
      <c r="L2266" s="100"/>
      <c r="M2266" s="106"/>
      <c r="N2266" s="16"/>
      <c r="O2266" s="16"/>
      <c r="P2266" s="17"/>
      <c r="Q2266" s="17"/>
      <c r="R2266" s="16"/>
      <c r="S2266" s="39" t="s">
        <v>53</v>
      </c>
      <c r="T2266" s="18" t="s">
        <v>54</v>
      </c>
    </row>
    <row r="2267" spans="8:20" ht="60" x14ac:dyDescent="0.25">
      <c r="H2267" s="15">
        <v>41385</v>
      </c>
      <c r="I2267" s="96">
        <v>0.5</v>
      </c>
      <c r="J2267" s="100">
        <f t="shared" si="144"/>
        <v>41385.5</v>
      </c>
      <c r="K2267" s="16"/>
      <c r="L2267" s="100"/>
      <c r="M2267" s="106"/>
      <c r="N2267" s="16"/>
      <c r="O2267" s="16"/>
      <c r="P2267" s="17"/>
      <c r="Q2267" s="17"/>
      <c r="R2267" s="16"/>
      <c r="S2267" s="39" t="s">
        <v>53</v>
      </c>
      <c r="T2267" s="18" t="s">
        <v>54</v>
      </c>
    </row>
    <row r="2268" spans="8:20" ht="60" x14ac:dyDescent="0.25">
      <c r="H2268" s="15">
        <v>41385</v>
      </c>
      <c r="I2268" s="96">
        <v>0.75</v>
      </c>
      <c r="J2268" s="100">
        <f t="shared" si="144"/>
        <v>41385.75</v>
      </c>
      <c r="K2268" s="16"/>
      <c r="L2268" s="100"/>
      <c r="M2268" s="106"/>
      <c r="N2268" s="16"/>
      <c r="O2268" s="16"/>
      <c r="P2268" s="17"/>
      <c r="Q2268" s="17"/>
      <c r="R2268" s="16"/>
      <c r="S2268" s="39" t="s">
        <v>53</v>
      </c>
      <c r="T2268" s="18" t="s">
        <v>54</v>
      </c>
    </row>
    <row r="2269" spans="8:20" ht="60" x14ac:dyDescent="0.25">
      <c r="H2269" s="15">
        <v>41386</v>
      </c>
      <c r="I2269" s="96">
        <v>0</v>
      </c>
      <c r="J2269" s="100">
        <f t="shared" si="144"/>
        <v>41386</v>
      </c>
      <c r="K2269" s="16"/>
      <c r="L2269" s="100"/>
      <c r="M2269" s="106"/>
      <c r="N2269" s="16"/>
      <c r="O2269" s="16"/>
      <c r="P2269" s="17"/>
      <c r="Q2269" s="17"/>
      <c r="R2269" s="16"/>
      <c r="S2269" s="39" t="s">
        <v>53</v>
      </c>
      <c r="T2269" s="18" t="s">
        <v>54</v>
      </c>
    </row>
    <row r="2270" spans="8:20" ht="60" x14ac:dyDescent="0.25">
      <c r="H2270" s="15">
        <v>41386</v>
      </c>
      <c r="I2270" s="96">
        <v>0.25</v>
      </c>
      <c r="J2270" s="100">
        <f t="shared" si="144"/>
        <v>41386.25</v>
      </c>
      <c r="K2270" s="16"/>
      <c r="L2270" s="100"/>
      <c r="M2270" s="106"/>
      <c r="N2270" s="16"/>
      <c r="O2270" s="16"/>
      <c r="P2270" s="17"/>
      <c r="Q2270" s="17"/>
      <c r="R2270" s="16"/>
      <c r="S2270" s="39" t="s">
        <v>53</v>
      </c>
      <c r="T2270" s="18" t="s">
        <v>54</v>
      </c>
    </row>
    <row r="2271" spans="8:20" ht="60" x14ac:dyDescent="0.25">
      <c r="H2271" s="15">
        <v>41386</v>
      </c>
      <c r="I2271" s="96">
        <v>0.5</v>
      </c>
      <c r="J2271" s="100">
        <f t="shared" si="144"/>
        <v>41386.5</v>
      </c>
      <c r="K2271" s="16"/>
      <c r="L2271" s="100"/>
      <c r="M2271" s="106"/>
      <c r="N2271" s="16"/>
      <c r="O2271" s="16"/>
      <c r="P2271" s="17"/>
      <c r="Q2271" s="17"/>
      <c r="R2271" s="16"/>
      <c r="S2271" s="39" t="s">
        <v>53</v>
      </c>
      <c r="T2271" s="18" t="s">
        <v>54</v>
      </c>
    </row>
    <row r="2272" spans="8:20" ht="60" x14ac:dyDescent="0.25">
      <c r="H2272" s="15">
        <v>41386</v>
      </c>
      <c r="I2272" s="96">
        <v>0.75</v>
      </c>
      <c r="J2272" s="100">
        <f t="shared" si="144"/>
        <v>41386.75</v>
      </c>
      <c r="K2272" s="16"/>
      <c r="L2272" s="100"/>
      <c r="M2272" s="106"/>
      <c r="N2272" s="16"/>
      <c r="O2272" s="16"/>
      <c r="P2272" s="17"/>
      <c r="Q2272" s="17"/>
      <c r="R2272" s="16"/>
      <c r="S2272" s="39" t="s">
        <v>53</v>
      </c>
      <c r="T2272" s="18" t="s">
        <v>54</v>
      </c>
    </row>
    <row r="2273" spans="8:20" ht="60" x14ac:dyDescent="0.25">
      <c r="H2273" s="15">
        <v>41387</v>
      </c>
      <c r="I2273" s="96">
        <v>0</v>
      </c>
      <c r="J2273" s="100">
        <f t="shared" si="144"/>
        <v>41387</v>
      </c>
      <c r="K2273" s="16"/>
      <c r="L2273" s="100"/>
      <c r="M2273" s="106"/>
      <c r="N2273" s="16"/>
      <c r="O2273" s="16"/>
      <c r="P2273" s="17"/>
      <c r="Q2273" s="17"/>
      <c r="R2273" s="16"/>
      <c r="S2273" s="39" t="s">
        <v>53</v>
      </c>
      <c r="T2273" s="18" t="s">
        <v>54</v>
      </c>
    </row>
    <row r="2274" spans="8:20" ht="60" x14ac:dyDescent="0.25">
      <c r="H2274" s="15">
        <v>41387</v>
      </c>
      <c r="I2274" s="96">
        <v>0.25</v>
      </c>
      <c r="J2274" s="100">
        <f t="shared" si="144"/>
        <v>41387.25</v>
      </c>
      <c r="K2274" s="16"/>
      <c r="L2274" s="100"/>
      <c r="M2274" s="106"/>
      <c r="N2274" s="16"/>
      <c r="O2274" s="16"/>
      <c r="P2274" s="17"/>
      <c r="Q2274" s="17"/>
      <c r="R2274" s="16"/>
      <c r="S2274" s="39" t="s">
        <v>53</v>
      </c>
      <c r="T2274" s="18" t="s">
        <v>54</v>
      </c>
    </row>
    <row r="2275" spans="8:20" ht="60" x14ac:dyDescent="0.25">
      <c r="H2275" s="15">
        <v>41387</v>
      </c>
      <c r="I2275" s="96">
        <v>0.5</v>
      </c>
      <c r="J2275" s="100">
        <f t="shared" si="144"/>
        <v>41387.5</v>
      </c>
      <c r="K2275" s="16"/>
      <c r="L2275" s="100"/>
      <c r="M2275" s="106"/>
      <c r="N2275" s="16"/>
      <c r="O2275" s="16"/>
      <c r="P2275" s="17"/>
      <c r="Q2275" s="17"/>
      <c r="R2275" s="16"/>
      <c r="S2275" s="39" t="s">
        <v>53</v>
      </c>
      <c r="T2275" s="18" t="s">
        <v>54</v>
      </c>
    </row>
    <row r="2276" spans="8:20" ht="60" x14ac:dyDescent="0.25">
      <c r="H2276" s="15">
        <v>41387</v>
      </c>
      <c r="I2276" s="96">
        <v>0.75</v>
      </c>
      <c r="J2276" s="100">
        <f t="shared" si="144"/>
        <v>41387.75</v>
      </c>
      <c r="K2276" s="16"/>
      <c r="L2276" s="100"/>
      <c r="M2276" s="106"/>
      <c r="N2276" s="16"/>
      <c r="O2276" s="16"/>
      <c r="P2276" s="17"/>
      <c r="Q2276" s="17"/>
      <c r="R2276" s="16"/>
      <c r="S2276" s="39" t="s">
        <v>53</v>
      </c>
      <c r="T2276" s="18" t="s">
        <v>54</v>
      </c>
    </row>
    <row r="2277" spans="8:20" ht="60" x14ac:dyDescent="0.25">
      <c r="H2277" s="15">
        <v>41388</v>
      </c>
      <c r="I2277" s="96">
        <v>0</v>
      </c>
      <c r="J2277" s="100">
        <f t="shared" si="144"/>
        <v>41388</v>
      </c>
      <c r="K2277" s="16"/>
      <c r="L2277" s="100"/>
      <c r="M2277" s="106"/>
      <c r="N2277" s="16"/>
      <c r="O2277" s="16"/>
      <c r="P2277" s="17"/>
      <c r="Q2277" s="17"/>
      <c r="R2277" s="16"/>
      <c r="S2277" s="39" t="s">
        <v>53</v>
      </c>
      <c r="T2277" s="18" t="s">
        <v>54</v>
      </c>
    </row>
    <row r="2278" spans="8:20" ht="60" x14ac:dyDescent="0.25">
      <c r="H2278" s="15">
        <v>41388</v>
      </c>
      <c r="I2278" s="96">
        <v>0.25</v>
      </c>
      <c r="J2278" s="100">
        <f t="shared" si="144"/>
        <v>41388.25</v>
      </c>
      <c r="K2278" s="16"/>
      <c r="L2278" s="100"/>
      <c r="M2278" s="106"/>
      <c r="N2278" s="16"/>
      <c r="O2278" s="16"/>
      <c r="P2278" s="17"/>
      <c r="Q2278" s="17"/>
      <c r="R2278" s="16"/>
      <c r="S2278" s="39" t="s">
        <v>53</v>
      </c>
      <c r="T2278" s="18" t="s">
        <v>54</v>
      </c>
    </row>
    <row r="2279" spans="8:20" ht="60" x14ac:dyDescent="0.25">
      <c r="H2279" s="15">
        <v>41388</v>
      </c>
      <c r="I2279" s="96">
        <v>0.5</v>
      </c>
      <c r="J2279" s="100">
        <f t="shared" si="144"/>
        <v>41388.5</v>
      </c>
      <c r="K2279" s="16"/>
      <c r="L2279" s="100"/>
      <c r="M2279" s="106"/>
      <c r="N2279" s="16"/>
      <c r="O2279" s="16"/>
      <c r="P2279" s="17"/>
      <c r="Q2279" s="17"/>
      <c r="R2279" s="16"/>
      <c r="S2279" s="39" t="s">
        <v>53</v>
      </c>
      <c r="T2279" s="18" t="s">
        <v>54</v>
      </c>
    </row>
    <row r="2280" spans="8:20" ht="60" x14ac:dyDescent="0.25">
      <c r="H2280" s="15">
        <v>41388</v>
      </c>
      <c r="I2280" s="96">
        <v>0.75</v>
      </c>
      <c r="J2280" s="100">
        <f t="shared" si="144"/>
        <v>41388.75</v>
      </c>
      <c r="K2280" s="16"/>
      <c r="L2280" s="100"/>
      <c r="M2280" s="106"/>
      <c r="N2280" s="16"/>
      <c r="O2280" s="16"/>
      <c r="P2280" s="17"/>
      <c r="Q2280" s="17"/>
      <c r="R2280" s="16"/>
      <c r="S2280" s="39" t="s">
        <v>53</v>
      </c>
      <c r="T2280" s="18" t="s">
        <v>54</v>
      </c>
    </row>
    <row r="2281" spans="8:20" ht="60" x14ac:dyDescent="0.25">
      <c r="H2281" s="15">
        <v>41389</v>
      </c>
      <c r="I2281" s="96">
        <v>0</v>
      </c>
      <c r="J2281" s="100">
        <f t="shared" si="144"/>
        <v>41389</v>
      </c>
      <c r="K2281" s="16"/>
      <c r="L2281" s="100"/>
      <c r="M2281" s="106"/>
      <c r="N2281" s="16"/>
      <c r="O2281" s="16"/>
      <c r="P2281" s="17"/>
      <c r="Q2281" s="17"/>
      <c r="R2281" s="16"/>
      <c r="S2281" s="39" t="s">
        <v>53</v>
      </c>
      <c r="T2281" s="18" t="s">
        <v>54</v>
      </c>
    </row>
    <row r="2282" spans="8:20" ht="60" x14ac:dyDescent="0.25">
      <c r="H2282" s="15">
        <v>41389</v>
      </c>
      <c r="I2282" s="96">
        <v>0.25</v>
      </c>
      <c r="J2282" s="100">
        <f t="shared" si="144"/>
        <v>41389.25</v>
      </c>
      <c r="K2282" s="16"/>
      <c r="L2282" s="100"/>
      <c r="M2282" s="106"/>
      <c r="N2282" s="16"/>
      <c r="O2282" s="16"/>
      <c r="P2282" s="17"/>
      <c r="Q2282" s="17"/>
      <c r="R2282" s="16"/>
      <c r="S2282" s="39" t="s">
        <v>53</v>
      </c>
      <c r="T2282" s="18" t="s">
        <v>54</v>
      </c>
    </row>
    <row r="2283" spans="8:20" ht="60" x14ac:dyDescent="0.25">
      <c r="H2283" s="15">
        <v>41389</v>
      </c>
      <c r="I2283" s="96">
        <v>0.5</v>
      </c>
      <c r="J2283" s="100">
        <f t="shared" si="144"/>
        <v>41389.5</v>
      </c>
      <c r="K2283" s="16"/>
      <c r="L2283" s="100"/>
      <c r="M2283" s="106"/>
      <c r="N2283" s="16"/>
      <c r="O2283" s="16"/>
      <c r="P2283" s="17"/>
      <c r="Q2283" s="17"/>
      <c r="R2283" s="16"/>
      <c r="S2283" s="39" t="s">
        <v>53</v>
      </c>
      <c r="T2283" s="18" t="s">
        <v>54</v>
      </c>
    </row>
    <row r="2284" spans="8:20" ht="60" x14ac:dyDescent="0.25">
      <c r="H2284" s="15">
        <v>41389</v>
      </c>
      <c r="I2284" s="96">
        <v>0.75</v>
      </c>
      <c r="J2284" s="100">
        <f t="shared" si="144"/>
        <v>41389.75</v>
      </c>
      <c r="K2284" s="16"/>
      <c r="L2284" s="100"/>
      <c r="M2284" s="106"/>
      <c r="N2284" s="16"/>
      <c r="O2284" s="16"/>
      <c r="P2284" s="17"/>
      <c r="Q2284" s="17"/>
      <c r="R2284" s="16"/>
      <c r="S2284" s="39" t="s">
        <v>53</v>
      </c>
      <c r="T2284" s="18" t="s">
        <v>54</v>
      </c>
    </row>
    <row r="2285" spans="8:20" ht="60" x14ac:dyDescent="0.25">
      <c r="H2285" s="15">
        <v>41390</v>
      </c>
      <c r="I2285" s="96">
        <v>0</v>
      </c>
      <c r="J2285" s="100">
        <f t="shared" ref="J2285:J2348" si="148">H2285+I2285</f>
        <v>41390</v>
      </c>
      <c r="K2285" s="16"/>
      <c r="L2285" s="100"/>
      <c r="M2285" s="106"/>
      <c r="N2285" s="16"/>
      <c r="O2285" s="16"/>
      <c r="P2285" s="17"/>
      <c r="Q2285" s="17"/>
      <c r="R2285" s="16"/>
      <c r="S2285" s="39" t="s">
        <v>53</v>
      </c>
      <c r="T2285" s="18" t="s">
        <v>54</v>
      </c>
    </row>
    <row r="2286" spans="8:20" ht="60" x14ac:dyDescent="0.25">
      <c r="H2286" s="15">
        <v>41390</v>
      </c>
      <c r="I2286" s="96">
        <v>0.25</v>
      </c>
      <c r="J2286" s="100">
        <f t="shared" si="148"/>
        <v>41390.25</v>
      </c>
      <c r="K2286" s="16"/>
      <c r="L2286" s="100"/>
      <c r="M2286" s="106"/>
      <c r="N2286" s="16"/>
      <c r="O2286" s="16"/>
      <c r="P2286" s="17"/>
      <c r="Q2286" s="17"/>
      <c r="R2286" s="16"/>
      <c r="S2286" s="39" t="s">
        <v>53</v>
      </c>
      <c r="T2286" s="18" t="s">
        <v>54</v>
      </c>
    </row>
    <row r="2287" spans="8:20" ht="60" x14ac:dyDescent="0.25">
      <c r="H2287" s="15">
        <v>41390</v>
      </c>
      <c r="I2287" s="96">
        <v>0.5</v>
      </c>
      <c r="J2287" s="100">
        <f t="shared" si="148"/>
        <v>41390.5</v>
      </c>
      <c r="K2287" s="16"/>
      <c r="L2287" s="100"/>
      <c r="M2287" s="106"/>
      <c r="N2287" s="16"/>
      <c r="O2287" s="16"/>
      <c r="P2287" s="17"/>
      <c r="Q2287" s="17"/>
      <c r="R2287" s="16"/>
      <c r="S2287" s="39" t="s">
        <v>53</v>
      </c>
      <c r="T2287" s="18" t="s">
        <v>54</v>
      </c>
    </row>
    <row r="2288" spans="8:20" ht="60" x14ac:dyDescent="0.25">
      <c r="H2288" s="15">
        <v>41390</v>
      </c>
      <c r="I2288" s="96">
        <v>0.75</v>
      </c>
      <c r="J2288" s="100">
        <f t="shared" si="148"/>
        <v>41390.75</v>
      </c>
      <c r="K2288" s="16"/>
      <c r="L2288" s="100"/>
      <c r="M2288" s="106"/>
      <c r="N2288" s="16"/>
      <c r="O2288" s="16"/>
      <c r="P2288" s="17"/>
      <c r="Q2288" s="17"/>
      <c r="R2288" s="16"/>
      <c r="S2288" s="39" t="s">
        <v>53</v>
      </c>
      <c r="T2288" s="18" t="s">
        <v>54</v>
      </c>
    </row>
    <row r="2289" spans="8:20" ht="60" x14ac:dyDescent="0.25">
      <c r="H2289" s="15">
        <v>41391</v>
      </c>
      <c r="I2289" s="96">
        <v>0</v>
      </c>
      <c r="J2289" s="100">
        <f t="shared" si="148"/>
        <v>41391</v>
      </c>
      <c r="K2289" s="16"/>
      <c r="L2289" s="100"/>
      <c r="M2289" s="106"/>
      <c r="N2289" s="16"/>
      <c r="O2289" s="16"/>
      <c r="P2289" s="17"/>
      <c r="Q2289" s="17"/>
      <c r="R2289" s="16"/>
      <c r="S2289" s="39" t="s">
        <v>53</v>
      </c>
      <c r="T2289" s="18" t="s">
        <v>54</v>
      </c>
    </row>
    <row r="2290" spans="8:20" ht="60" x14ac:dyDescent="0.25">
      <c r="H2290" s="15">
        <v>41391</v>
      </c>
      <c r="I2290" s="96">
        <v>0.25</v>
      </c>
      <c r="J2290" s="100">
        <f t="shared" si="148"/>
        <v>41391.25</v>
      </c>
      <c r="K2290" s="16"/>
      <c r="L2290" s="100"/>
      <c r="M2290" s="106"/>
      <c r="N2290" s="16"/>
      <c r="O2290" s="16"/>
      <c r="P2290" s="17"/>
      <c r="Q2290" s="17"/>
      <c r="R2290" s="16"/>
      <c r="S2290" s="39" t="s">
        <v>53</v>
      </c>
      <c r="T2290" s="18" t="s">
        <v>54</v>
      </c>
    </row>
    <row r="2291" spans="8:20" ht="60" x14ac:dyDescent="0.25">
      <c r="H2291" s="15">
        <v>41391</v>
      </c>
      <c r="I2291" s="96">
        <v>0.5</v>
      </c>
      <c r="J2291" s="100">
        <f t="shared" si="148"/>
        <v>41391.5</v>
      </c>
      <c r="K2291" s="16"/>
      <c r="L2291" s="100"/>
      <c r="M2291" s="106"/>
      <c r="N2291" s="16"/>
      <c r="O2291" s="16"/>
      <c r="P2291" s="17"/>
      <c r="Q2291" s="17"/>
      <c r="R2291" s="16"/>
      <c r="S2291" s="39" t="s">
        <v>53</v>
      </c>
      <c r="T2291" s="18" t="s">
        <v>54</v>
      </c>
    </row>
    <row r="2292" spans="8:20" ht="60" x14ac:dyDescent="0.25">
      <c r="H2292" s="15">
        <v>41391</v>
      </c>
      <c r="I2292" s="96">
        <v>0.75</v>
      </c>
      <c r="J2292" s="100">
        <f t="shared" si="148"/>
        <v>41391.75</v>
      </c>
      <c r="K2292" s="16"/>
      <c r="L2292" s="100"/>
      <c r="M2292" s="106"/>
      <c r="N2292" s="16"/>
      <c r="O2292" s="16"/>
      <c r="P2292" s="17"/>
      <c r="Q2292" s="17"/>
      <c r="R2292" s="16"/>
      <c r="S2292" s="39" t="s">
        <v>53</v>
      </c>
      <c r="T2292" s="18" t="s">
        <v>54</v>
      </c>
    </row>
    <row r="2293" spans="8:20" ht="60" x14ac:dyDescent="0.25">
      <c r="H2293" s="15">
        <v>41392</v>
      </c>
      <c r="I2293" s="96">
        <v>0</v>
      </c>
      <c r="J2293" s="100">
        <f t="shared" si="148"/>
        <v>41392</v>
      </c>
      <c r="K2293" s="16"/>
      <c r="L2293" s="100"/>
      <c r="M2293" s="106"/>
      <c r="N2293" s="16"/>
      <c r="O2293" s="16"/>
      <c r="P2293" s="17"/>
      <c r="Q2293" s="17"/>
      <c r="R2293" s="16"/>
      <c r="S2293" s="39" t="s">
        <v>53</v>
      </c>
      <c r="T2293" s="18" t="s">
        <v>54</v>
      </c>
    </row>
    <row r="2294" spans="8:20" ht="60" x14ac:dyDescent="0.25">
      <c r="H2294" s="15">
        <v>41392</v>
      </c>
      <c r="I2294" s="96">
        <v>0.25</v>
      </c>
      <c r="J2294" s="100">
        <f t="shared" si="148"/>
        <v>41392.25</v>
      </c>
      <c r="K2294" s="16"/>
      <c r="L2294" s="100"/>
      <c r="M2294" s="106"/>
      <c r="N2294" s="16"/>
      <c r="O2294" s="16"/>
      <c r="P2294" s="17"/>
      <c r="Q2294" s="17"/>
      <c r="R2294" s="16"/>
      <c r="S2294" s="39" t="s">
        <v>53</v>
      </c>
      <c r="T2294" s="18" t="s">
        <v>54</v>
      </c>
    </row>
    <row r="2295" spans="8:20" ht="60" x14ac:dyDescent="0.25">
      <c r="H2295" s="15">
        <v>41392</v>
      </c>
      <c r="I2295" s="96">
        <v>0.5</v>
      </c>
      <c r="J2295" s="100">
        <f t="shared" si="148"/>
        <v>41392.5</v>
      </c>
      <c r="K2295" s="16"/>
      <c r="L2295" s="100"/>
      <c r="M2295" s="106"/>
      <c r="N2295" s="16"/>
      <c r="O2295" s="16"/>
      <c r="P2295" s="17"/>
      <c r="Q2295" s="17"/>
      <c r="R2295" s="16"/>
      <c r="S2295" s="39" t="s">
        <v>53</v>
      </c>
      <c r="T2295" s="18" t="s">
        <v>54</v>
      </c>
    </row>
    <row r="2296" spans="8:20" ht="60" x14ac:dyDescent="0.25">
      <c r="H2296" s="15">
        <v>41392</v>
      </c>
      <c r="I2296" s="96">
        <v>0.75</v>
      </c>
      <c r="J2296" s="100">
        <f t="shared" si="148"/>
        <v>41392.75</v>
      </c>
      <c r="K2296" s="16"/>
      <c r="L2296" s="100"/>
      <c r="M2296" s="106"/>
      <c r="N2296" s="16"/>
      <c r="O2296" s="16"/>
      <c r="P2296" s="17"/>
      <c r="Q2296" s="17"/>
      <c r="R2296" s="16"/>
      <c r="S2296" s="39" t="s">
        <v>53</v>
      </c>
      <c r="T2296" s="18" t="s">
        <v>54</v>
      </c>
    </row>
    <row r="2297" spans="8:20" ht="60" x14ac:dyDescent="0.25">
      <c r="H2297" s="15">
        <v>41393</v>
      </c>
      <c r="I2297" s="96">
        <v>0</v>
      </c>
      <c r="J2297" s="100">
        <f t="shared" si="148"/>
        <v>41393</v>
      </c>
      <c r="K2297" s="16"/>
      <c r="L2297" s="100"/>
      <c r="M2297" s="106"/>
      <c r="N2297" s="16"/>
      <c r="O2297" s="16"/>
      <c r="P2297" s="17"/>
      <c r="Q2297" s="17"/>
      <c r="R2297" s="16"/>
      <c r="S2297" s="39" t="s">
        <v>53</v>
      </c>
      <c r="T2297" s="18" t="s">
        <v>54</v>
      </c>
    </row>
    <row r="2298" spans="8:20" ht="60" x14ac:dyDescent="0.25">
      <c r="H2298" s="15">
        <v>41393</v>
      </c>
      <c r="I2298" s="96">
        <v>0.25</v>
      </c>
      <c r="J2298" s="100">
        <f t="shared" si="148"/>
        <v>41393.25</v>
      </c>
      <c r="K2298" s="16"/>
      <c r="L2298" s="100"/>
      <c r="M2298" s="106"/>
      <c r="N2298" s="16"/>
      <c r="O2298" s="16"/>
      <c r="P2298" s="17"/>
      <c r="Q2298" s="17"/>
      <c r="R2298" s="16"/>
      <c r="S2298" s="39" t="s">
        <v>53</v>
      </c>
      <c r="T2298" s="18" t="s">
        <v>54</v>
      </c>
    </row>
    <row r="2299" spans="8:20" ht="60" x14ac:dyDescent="0.25">
      <c r="H2299" s="15">
        <v>41393</v>
      </c>
      <c r="I2299" s="96">
        <v>0.5</v>
      </c>
      <c r="J2299" s="100">
        <f t="shared" si="148"/>
        <v>41393.5</v>
      </c>
      <c r="K2299" s="16"/>
      <c r="L2299" s="100"/>
      <c r="M2299" s="106"/>
      <c r="N2299" s="16"/>
      <c r="O2299" s="16"/>
      <c r="P2299" s="17"/>
      <c r="Q2299" s="17"/>
      <c r="R2299" s="16"/>
      <c r="S2299" s="39" t="s">
        <v>53</v>
      </c>
      <c r="T2299" s="18" t="s">
        <v>54</v>
      </c>
    </row>
    <row r="2300" spans="8:20" ht="60" x14ac:dyDescent="0.25">
      <c r="H2300" s="15">
        <v>41393</v>
      </c>
      <c r="I2300" s="96">
        <v>0.75</v>
      </c>
      <c r="J2300" s="100">
        <f t="shared" si="148"/>
        <v>41393.75</v>
      </c>
      <c r="K2300" s="16"/>
      <c r="L2300" s="100"/>
      <c r="M2300" s="106"/>
      <c r="N2300" s="16"/>
      <c r="O2300" s="16"/>
      <c r="P2300" s="17"/>
      <c r="Q2300" s="17"/>
      <c r="R2300" s="16"/>
      <c r="S2300" s="39" t="s">
        <v>53</v>
      </c>
      <c r="T2300" s="18" t="s">
        <v>54</v>
      </c>
    </row>
    <row r="2301" spans="8:20" ht="60" x14ac:dyDescent="0.25">
      <c r="H2301" s="15">
        <v>41394</v>
      </c>
      <c r="I2301" s="96">
        <v>0</v>
      </c>
      <c r="J2301" s="100">
        <f t="shared" si="148"/>
        <v>41394</v>
      </c>
      <c r="K2301" s="16"/>
      <c r="L2301" s="100"/>
      <c r="M2301" s="106"/>
      <c r="N2301" s="16"/>
      <c r="O2301" s="16"/>
      <c r="P2301" s="17"/>
      <c r="Q2301" s="17"/>
      <c r="R2301" s="16"/>
      <c r="S2301" s="39" t="s">
        <v>53</v>
      </c>
      <c r="T2301" s="18" t="s">
        <v>54</v>
      </c>
    </row>
    <row r="2302" spans="8:20" ht="60" x14ac:dyDescent="0.25">
      <c r="H2302" s="15">
        <v>41394</v>
      </c>
      <c r="I2302" s="96">
        <v>0.25</v>
      </c>
      <c r="J2302" s="100">
        <f t="shared" si="148"/>
        <v>41394.25</v>
      </c>
      <c r="K2302" s="16"/>
      <c r="L2302" s="100"/>
      <c r="M2302" s="106"/>
      <c r="N2302" s="16"/>
      <c r="O2302" s="16"/>
      <c r="P2302" s="17"/>
      <c r="Q2302" s="17"/>
      <c r="R2302" s="16"/>
      <c r="S2302" s="39" t="s">
        <v>53</v>
      </c>
      <c r="T2302" s="18" t="s">
        <v>54</v>
      </c>
    </row>
    <row r="2303" spans="8:20" ht="60" x14ac:dyDescent="0.25">
      <c r="H2303" s="15">
        <v>41394</v>
      </c>
      <c r="I2303" s="96">
        <v>0.5</v>
      </c>
      <c r="J2303" s="100">
        <f t="shared" si="148"/>
        <v>41394.5</v>
      </c>
      <c r="K2303" s="16"/>
      <c r="L2303" s="100"/>
      <c r="M2303" s="106"/>
      <c r="N2303" s="16"/>
      <c r="O2303" s="16"/>
      <c r="P2303" s="17"/>
      <c r="Q2303" s="17"/>
      <c r="R2303" s="16"/>
      <c r="S2303" s="39" t="s">
        <v>53</v>
      </c>
      <c r="T2303" s="18" t="s">
        <v>54</v>
      </c>
    </row>
    <row r="2304" spans="8:20" ht="60" x14ac:dyDescent="0.25">
      <c r="H2304" s="15">
        <v>41394</v>
      </c>
      <c r="I2304" s="96">
        <v>0.75</v>
      </c>
      <c r="J2304" s="100">
        <f t="shared" si="148"/>
        <v>41394.75</v>
      </c>
      <c r="K2304" s="16"/>
      <c r="L2304" s="100"/>
      <c r="M2304" s="106"/>
      <c r="N2304" s="16"/>
      <c r="O2304" s="16"/>
      <c r="P2304" s="17"/>
      <c r="Q2304" s="17"/>
      <c r="R2304" s="16"/>
      <c r="S2304" s="39" t="s">
        <v>53</v>
      </c>
      <c r="T2304" s="18" t="s">
        <v>54</v>
      </c>
    </row>
    <row r="2305" spans="8:20" ht="60" x14ac:dyDescent="0.25">
      <c r="H2305" s="15">
        <v>41395</v>
      </c>
      <c r="I2305" s="96">
        <v>0</v>
      </c>
      <c r="J2305" s="100">
        <f t="shared" si="148"/>
        <v>41395</v>
      </c>
      <c r="K2305" s="16"/>
      <c r="L2305" s="100"/>
      <c r="M2305" s="106"/>
      <c r="N2305" s="16"/>
      <c r="O2305" s="16"/>
      <c r="P2305" s="17"/>
      <c r="Q2305" s="17"/>
      <c r="R2305" s="16"/>
      <c r="S2305" s="39" t="s">
        <v>53</v>
      </c>
      <c r="T2305" s="18" t="s">
        <v>54</v>
      </c>
    </row>
    <row r="2306" spans="8:20" ht="60" x14ac:dyDescent="0.25">
      <c r="H2306" s="15">
        <v>41395</v>
      </c>
      <c r="I2306" s="96">
        <v>0.25</v>
      </c>
      <c r="J2306" s="100">
        <f t="shared" si="148"/>
        <v>41395.25</v>
      </c>
      <c r="K2306" s="16"/>
      <c r="L2306" s="100"/>
      <c r="M2306" s="106"/>
      <c r="N2306" s="16"/>
      <c r="O2306" s="16"/>
      <c r="P2306" s="17"/>
      <c r="Q2306" s="17"/>
      <c r="R2306" s="16"/>
      <c r="S2306" s="39" t="s">
        <v>53</v>
      </c>
      <c r="T2306" s="18" t="s">
        <v>54</v>
      </c>
    </row>
    <row r="2307" spans="8:20" ht="60" x14ac:dyDescent="0.25">
      <c r="H2307" s="15">
        <v>41395</v>
      </c>
      <c r="I2307" s="96">
        <v>0.5</v>
      </c>
      <c r="J2307" s="100">
        <f t="shared" si="148"/>
        <v>41395.5</v>
      </c>
      <c r="K2307" s="16"/>
      <c r="L2307" s="100"/>
      <c r="M2307" s="106"/>
      <c r="N2307" s="16"/>
      <c r="O2307" s="16"/>
      <c r="P2307" s="17"/>
      <c r="Q2307" s="17"/>
      <c r="R2307" s="16"/>
      <c r="S2307" s="39" t="s">
        <v>53</v>
      </c>
      <c r="T2307" s="18" t="s">
        <v>54</v>
      </c>
    </row>
    <row r="2308" spans="8:20" ht="60" x14ac:dyDescent="0.25">
      <c r="H2308" s="15">
        <v>41395</v>
      </c>
      <c r="I2308" s="96">
        <v>0.75</v>
      </c>
      <c r="J2308" s="100">
        <f t="shared" si="148"/>
        <v>41395.75</v>
      </c>
      <c r="K2308" s="16"/>
      <c r="L2308" s="100"/>
      <c r="M2308" s="106"/>
      <c r="N2308" s="16"/>
      <c r="O2308" s="16"/>
      <c r="P2308" s="17"/>
      <c r="Q2308" s="17"/>
      <c r="R2308" s="16"/>
      <c r="S2308" s="39" t="s">
        <v>53</v>
      </c>
      <c r="T2308" s="18" t="s">
        <v>54</v>
      </c>
    </row>
    <row r="2309" spans="8:20" ht="60" x14ac:dyDescent="0.25">
      <c r="H2309" s="15">
        <v>41396</v>
      </c>
      <c r="I2309" s="96">
        <v>0</v>
      </c>
      <c r="J2309" s="100">
        <f t="shared" si="148"/>
        <v>41396</v>
      </c>
      <c r="K2309" s="16"/>
      <c r="L2309" s="100"/>
      <c r="M2309" s="106"/>
      <c r="N2309" s="16"/>
      <c r="O2309" s="16"/>
      <c r="P2309" s="17"/>
      <c r="Q2309" s="17"/>
      <c r="R2309" s="16"/>
      <c r="S2309" s="39" t="s">
        <v>53</v>
      </c>
      <c r="T2309" s="18" t="s">
        <v>54</v>
      </c>
    </row>
    <row r="2310" spans="8:20" ht="60" x14ac:dyDescent="0.25">
      <c r="H2310" s="15">
        <v>41396</v>
      </c>
      <c r="I2310" s="96">
        <v>0.25</v>
      </c>
      <c r="J2310" s="100">
        <f t="shared" si="148"/>
        <v>41396.25</v>
      </c>
      <c r="K2310" s="16"/>
      <c r="L2310" s="100"/>
      <c r="M2310" s="106"/>
      <c r="N2310" s="16"/>
      <c r="O2310" s="16"/>
      <c r="P2310" s="17"/>
      <c r="Q2310" s="17"/>
      <c r="R2310" s="16"/>
      <c r="S2310" s="39" t="s">
        <v>53</v>
      </c>
      <c r="T2310" s="18" t="s">
        <v>54</v>
      </c>
    </row>
    <row r="2311" spans="8:20" ht="60" x14ac:dyDescent="0.25">
      <c r="H2311" s="15">
        <v>41396</v>
      </c>
      <c r="I2311" s="96">
        <v>0.5</v>
      </c>
      <c r="J2311" s="100">
        <f t="shared" si="148"/>
        <v>41396.5</v>
      </c>
      <c r="K2311" s="16"/>
      <c r="L2311" s="100"/>
      <c r="M2311" s="106"/>
      <c r="N2311" s="16"/>
      <c r="O2311" s="16"/>
      <c r="P2311" s="17"/>
      <c r="Q2311" s="17"/>
      <c r="R2311" s="16"/>
      <c r="S2311" s="39" t="s">
        <v>53</v>
      </c>
      <c r="T2311" s="18" t="s">
        <v>54</v>
      </c>
    </row>
    <row r="2312" spans="8:20" ht="60" x14ac:dyDescent="0.25">
      <c r="H2312" s="15">
        <v>41396</v>
      </c>
      <c r="I2312" s="96">
        <v>0.75</v>
      </c>
      <c r="J2312" s="100">
        <f t="shared" si="148"/>
        <v>41396.75</v>
      </c>
      <c r="K2312" s="16"/>
      <c r="L2312" s="100"/>
      <c r="M2312" s="106"/>
      <c r="N2312" s="16"/>
      <c r="O2312" s="16"/>
      <c r="P2312" s="17"/>
      <c r="Q2312" s="17"/>
      <c r="R2312" s="16"/>
      <c r="S2312" s="39" t="s">
        <v>53</v>
      </c>
      <c r="T2312" s="18" t="s">
        <v>54</v>
      </c>
    </row>
    <row r="2313" spans="8:20" ht="60" x14ac:dyDescent="0.25">
      <c r="H2313" s="15">
        <v>41397</v>
      </c>
      <c r="I2313" s="96">
        <v>0</v>
      </c>
      <c r="J2313" s="100">
        <f t="shared" si="148"/>
        <v>41397</v>
      </c>
      <c r="K2313" s="16"/>
      <c r="L2313" s="100"/>
      <c r="M2313" s="106"/>
      <c r="N2313" s="16"/>
      <c r="O2313" s="16"/>
      <c r="P2313" s="17"/>
      <c r="Q2313" s="17"/>
      <c r="R2313" s="16"/>
      <c r="S2313" s="39" t="s">
        <v>53</v>
      </c>
      <c r="T2313" s="18" t="s">
        <v>54</v>
      </c>
    </row>
    <row r="2314" spans="8:20" ht="60" x14ac:dyDescent="0.25">
      <c r="H2314" s="15">
        <v>41397</v>
      </c>
      <c r="I2314" s="96">
        <v>0.25</v>
      </c>
      <c r="J2314" s="100">
        <f t="shared" si="148"/>
        <v>41397.25</v>
      </c>
      <c r="K2314" s="16"/>
      <c r="L2314" s="100"/>
      <c r="M2314" s="106"/>
      <c r="N2314" s="16"/>
      <c r="O2314" s="16"/>
      <c r="P2314" s="17"/>
      <c r="Q2314" s="17"/>
      <c r="R2314" s="16"/>
      <c r="S2314" s="39" t="s">
        <v>53</v>
      </c>
      <c r="T2314" s="18" t="s">
        <v>54</v>
      </c>
    </row>
    <row r="2315" spans="8:20" ht="60" x14ac:dyDescent="0.25">
      <c r="H2315" s="15">
        <v>41397</v>
      </c>
      <c r="I2315" s="96">
        <v>0.5</v>
      </c>
      <c r="J2315" s="100">
        <f t="shared" si="148"/>
        <v>41397.5</v>
      </c>
      <c r="K2315" s="16"/>
      <c r="L2315" s="100"/>
      <c r="M2315" s="106"/>
      <c r="N2315" s="16"/>
      <c r="O2315" s="16"/>
      <c r="P2315" s="17"/>
      <c r="Q2315" s="17"/>
      <c r="R2315" s="16"/>
      <c r="S2315" s="39" t="s">
        <v>53</v>
      </c>
      <c r="T2315" s="18" t="s">
        <v>54</v>
      </c>
    </row>
    <row r="2316" spans="8:20" ht="60" x14ac:dyDescent="0.25">
      <c r="H2316" s="15">
        <v>41397</v>
      </c>
      <c r="I2316" s="96">
        <v>0.75</v>
      </c>
      <c r="J2316" s="100">
        <f t="shared" si="148"/>
        <v>41397.75</v>
      </c>
      <c r="K2316" s="16"/>
      <c r="L2316" s="100"/>
      <c r="M2316" s="106"/>
      <c r="N2316" s="16"/>
      <c r="O2316" s="16"/>
      <c r="P2316" s="17"/>
      <c r="Q2316" s="17"/>
      <c r="R2316" s="16"/>
      <c r="S2316" s="39" t="s">
        <v>53</v>
      </c>
      <c r="T2316" s="18" t="s">
        <v>54</v>
      </c>
    </row>
    <row r="2317" spans="8:20" ht="60" x14ac:dyDescent="0.25">
      <c r="H2317" s="15">
        <v>41398</v>
      </c>
      <c r="I2317" s="96">
        <v>0</v>
      </c>
      <c r="J2317" s="100">
        <f t="shared" si="148"/>
        <v>41398</v>
      </c>
      <c r="K2317" s="16"/>
      <c r="L2317" s="100"/>
      <c r="M2317" s="106"/>
      <c r="N2317" s="16"/>
      <c r="O2317" s="16"/>
      <c r="P2317" s="17"/>
      <c r="Q2317" s="17"/>
      <c r="R2317" s="16"/>
      <c r="S2317" s="39" t="s">
        <v>53</v>
      </c>
      <c r="T2317" s="18" t="s">
        <v>54</v>
      </c>
    </row>
    <row r="2318" spans="8:20" ht="60" x14ac:dyDescent="0.25">
      <c r="H2318" s="15">
        <v>41398</v>
      </c>
      <c r="I2318" s="96">
        <v>0.25</v>
      </c>
      <c r="J2318" s="100">
        <f t="shared" si="148"/>
        <v>41398.25</v>
      </c>
      <c r="K2318" s="16"/>
      <c r="L2318" s="100"/>
      <c r="M2318" s="106"/>
      <c r="N2318" s="16"/>
      <c r="O2318" s="16"/>
      <c r="P2318" s="17"/>
      <c r="Q2318" s="17"/>
      <c r="R2318" s="16"/>
      <c r="S2318" s="39" t="s">
        <v>53</v>
      </c>
      <c r="T2318" s="18" t="s">
        <v>54</v>
      </c>
    </row>
    <row r="2319" spans="8:20" ht="60" x14ac:dyDescent="0.25">
      <c r="H2319" s="15">
        <v>41398</v>
      </c>
      <c r="I2319" s="96">
        <v>0.5</v>
      </c>
      <c r="J2319" s="100">
        <f t="shared" si="148"/>
        <v>41398.5</v>
      </c>
      <c r="K2319" s="16"/>
      <c r="L2319" s="100"/>
      <c r="M2319" s="106"/>
      <c r="N2319" s="16"/>
      <c r="O2319" s="16"/>
      <c r="P2319" s="17"/>
      <c r="Q2319" s="17"/>
      <c r="R2319" s="16"/>
      <c r="S2319" s="39" t="s">
        <v>53</v>
      </c>
      <c r="T2319" s="18" t="s">
        <v>54</v>
      </c>
    </row>
    <row r="2320" spans="8:20" ht="60" x14ac:dyDescent="0.25">
      <c r="H2320" s="15">
        <v>41398</v>
      </c>
      <c r="I2320" s="96">
        <v>0.75</v>
      </c>
      <c r="J2320" s="100">
        <f t="shared" si="148"/>
        <v>41398.75</v>
      </c>
      <c r="K2320" s="16"/>
      <c r="L2320" s="100"/>
      <c r="M2320" s="106"/>
      <c r="N2320" s="16"/>
      <c r="O2320" s="16"/>
      <c r="P2320" s="17"/>
      <c r="Q2320" s="17"/>
      <c r="R2320" s="16"/>
      <c r="S2320" s="39" t="s">
        <v>53</v>
      </c>
      <c r="T2320" s="18" t="s">
        <v>54</v>
      </c>
    </row>
    <row r="2321" spans="8:20" ht="60" x14ac:dyDescent="0.25">
      <c r="H2321" s="15">
        <v>41399</v>
      </c>
      <c r="I2321" s="96">
        <v>0</v>
      </c>
      <c r="J2321" s="100">
        <f t="shared" si="148"/>
        <v>41399</v>
      </c>
      <c r="K2321" s="16"/>
      <c r="L2321" s="100"/>
      <c r="M2321" s="106"/>
      <c r="N2321" s="16"/>
      <c r="O2321" s="16"/>
      <c r="P2321" s="17"/>
      <c r="Q2321" s="17"/>
      <c r="R2321" s="16"/>
      <c r="S2321" s="39" t="s">
        <v>53</v>
      </c>
      <c r="T2321" s="18" t="s">
        <v>54</v>
      </c>
    </row>
    <row r="2322" spans="8:20" ht="60" x14ac:dyDescent="0.25">
      <c r="H2322" s="15">
        <v>41399</v>
      </c>
      <c r="I2322" s="96">
        <v>0.25</v>
      </c>
      <c r="J2322" s="100">
        <f t="shared" si="148"/>
        <v>41399.25</v>
      </c>
      <c r="K2322" s="16"/>
      <c r="L2322" s="100"/>
      <c r="M2322" s="106"/>
      <c r="N2322" s="16"/>
      <c r="O2322" s="16"/>
      <c r="P2322" s="17"/>
      <c r="Q2322" s="17"/>
      <c r="R2322" s="16"/>
      <c r="S2322" s="39" t="s">
        <v>53</v>
      </c>
      <c r="T2322" s="18" t="s">
        <v>54</v>
      </c>
    </row>
    <row r="2323" spans="8:20" ht="60" x14ac:dyDescent="0.25">
      <c r="H2323" s="15">
        <v>41399</v>
      </c>
      <c r="I2323" s="96">
        <v>0.5</v>
      </c>
      <c r="J2323" s="100">
        <f t="shared" si="148"/>
        <v>41399.5</v>
      </c>
      <c r="K2323" s="16"/>
      <c r="L2323" s="100"/>
      <c r="M2323" s="106"/>
      <c r="N2323" s="16"/>
      <c r="O2323" s="16"/>
      <c r="P2323" s="17"/>
      <c r="Q2323" s="17"/>
      <c r="R2323" s="16"/>
      <c r="S2323" s="39" t="s">
        <v>53</v>
      </c>
      <c r="T2323" s="18" t="s">
        <v>54</v>
      </c>
    </row>
    <row r="2324" spans="8:20" ht="60" x14ac:dyDescent="0.25">
      <c r="H2324" s="15">
        <v>41399</v>
      </c>
      <c r="I2324" s="96">
        <v>0.75</v>
      </c>
      <c r="J2324" s="100">
        <f t="shared" si="148"/>
        <v>41399.75</v>
      </c>
      <c r="K2324" s="16"/>
      <c r="L2324" s="100"/>
      <c r="M2324" s="106"/>
      <c r="N2324" s="16"/>
      <c r="O2324" s="16"/>
      <c r="P2324" s="17"/>
      <c r="Q2324" s="17"/>
      <c r="R2324" s="16"/>
      <c r="S2324" s="39" t="s">
        <v>53</v>
      </c>
      <c r="T2324" s="18" t="s">
        <v>54</v>
      </c>
    </row>
    <row r="2325" spans="8:20" ht="60" x14ac:dyDescent="0.25">
      <c r="H2325" s="15">
        <v>41400</v>
      </c>
      <c r="I2325" s="96">
        <v>0</v>
      </c>
      <c r="J2325" s="100">
        <f t="shared" si="148"/>
        <v>41400</v>
      </c>
      <c r="K2325" s="16"/>
      <c r="L2325" s="100"/>
      <c r="M2325" s="106"/>
      <c r="N2325" s="16"/>
      <c r="O2325" s="16"/>
      <c r="P2325" s="17"/>
      <c r="Q2325" s="17"/>
      <c r="R2325" s="16"/>
      <c r="S2325" s="39" t="s">
        <v>53</v>
      </c>
      <c r="T2325" s="18" t="s">
        <v>54</v>
      </c>
    </row>
    <row r="2326" spans="8:20" ht="60" x14ac:dyDescent="0.25">
      <c r="H2326" s="15">
        <v>41400</v>
      </c>
      <c r="I2326" s="96">
        <v>0.25</v>
      </c>
      <c r="J2326" s="100">
        <f t="shared" si="148"/>
        <v>41400.25</v>
      </c>
      <c r="K2326" s="16"/>
      <c r="L2326" s="100"/>
      <c r="M2326" s="106"/>
      <c r="N2326" s="16"/>
      <c r="O2326" s="16"/>
      <c r="P2326" s="17"/>
      <c r="Q2326" s="17"/>
      <c r="R2326" s="16"/>
      <c r="S2326" s="39" t="s">
        <v>53</v>
      </c>
      <c r="T2326" s="18" t="s">
        <v>54</v>
      </c>
    </row>
    <row r="2327" spans="8:20" ht="60" x14ac:dyDescent="0.25">
      <c r="H2327" s="15">
        <v>41400</v>
      </c>
      <c r="I2327" s="96">
        <v>0.5</v>
      </c>
      <c r="J2327" s="100">
        <f t="shared" si="148"/>
        <v>41400.5</v>
      </c>
      <c r="K2327" s="16"/>
      <c r="L2327" s="100"/>
      <c r="M2327" s="106"/>
      <c r="N2327" s="16"/>
      <c r="O2327" s="16"/>
      <c r="P2327" s="17"/>
      <c r="Q2327" s="17"/>
      <c r="R2327" s="16"/>
      <c r="S2327" s="39" t="s">
        <v>53</v>
      </c>
      <c r="T2327" s="18" t="s">
        <v>54</v>
      </c>
    </row>
    <row r="2328" spans="8:20" ht="60" x14ac:dyDescent="0.25">
      <c r="H2328" s="15">
        <v>41400</v>
      </c>
      <c r="I2328" s="96">
        <v>0.75</v>
      </c>
      <c r="J2328" s="100">
        <f t="shared" si="148"/>
        <v>41400.75</v>
      </c>
      <c r="K2328" s="16"/>
      <c r="L2328" s="100"/>
      <c r="M2328" s="106"/>
      <c r="N2328" s="16"/>
      <c r="O2328" s="16"/>
      <c r="P2328" s="17"/>
      <c r="Q2328" s="17"/>
      <c r="R2328" s="16"/>
      <c r="S2328" s="39" t="s">
        <v>53</v>
      </c>
      <c r="T2328" s="18" t="s">
        <v>54</v>
      </c>
    </row>
    <row r="2329" spans="8:20" ht="60" x14ac:dyDescent="0.25">
      <c r="H2329" s="15">
        <v>41401</v>
      </c>
      <c r="I2329" s="96">
        <v>0</v>
      </c>
      <c r="J2329" s="100">
        <f t="shared" si="148"/>
        <v>41401</v>
      </c>
      <c r="K2329" s="16"/>
      <c r="L2329" s="100"/>
      <c r="M2329" s="106"/>
      <c r="N2329" s="16"/>
      <c r="O2329" s="16"/>
      <c r="P2329" s="17"/>
      <c r="Q2329" s="17"/>
      <c r="R2329" s="16"/>
      <c r="S2329" s="39" t="s">
        <v>53</v>
      </c>
      <c r="T2329" s="18" t="s">
        <v>54</v>
      </c>
    </row>
    <row r="2330" spans="8:20" ht="60" x14ac:dyDescent="0.25">
      <c r="H2330" s="15">
        <v>41401</v>
      </c>
      <c r="I2330" s="96">
        <v>0.25</v>
      </c>
      <c r="J2330" s="100">
        <f t="shared" si="148"/>
        <v>41401.25</v>
      </c>
      <c r="K2330" s="16"/>
      <c r="L2330" s="100"/>
      <c r="M2330" s="106"/>
      <c r="N2330" s="16"/>
      <c r="O2330" s="16"/>
      <c r="P2330" s="17"/>
      <c r="Q2330" s="17"/>
      <c r="R2330" s="16"/>
      <c r="S2330" s="39" t="s">
        <v>53</v>
      </c>
      <c r="T2330" s="18" t="s">
        <v>54</v>
      </c>
    </row>
    <row r="2331" spans="8:20" ht="60" x14ac:dyDescent="0.25">
      <c r="H2331" s="15">
        <v>41401</v>
      </c>
      <c r="I2331" s="96">
        <v>0.5</v>
      </c>
      <c r="J2331" s="100">
        <f t="shared" si="148"/>
        <v>41401.5</v>
      </c>
      <c r="K2331" s="16"/>
      <c r="L2331" s="100"/>
      <c r="M2331" s="106"/>
      <c r="N2331" s="16"/>
      <c r="O2331" s="16"/>
      <c r="P2331" s="17"/>
      <c r="Q2331" s="17"/>
      <c r="R2331" s="16"/>
      <c r="S2331" s="39" t="s">
        <v>53</v>
      </c>
      <c r="T2331" s="18" t="s">
        <v>54</v>
      </c>
    </row>
    <row r="2332" spans="8:20" ht="60" x14ac:dyDescent="0.25">
      <c r="H2332" s="15">
        <v>41401</v>
      </c>
      <c r="I2332" s="96">
        <v>0.75</v>
      </c>
      <c r="J2332" s="100">
        <f t="shared" si="148"/>
        <v>41401.75</v>
      </c>
      <c r="K2332" s="16"/>
      <c r="L2332" s="100"/>
      <c r="M2332" s="106"/>
      <c r="N2332" s="16"/>
      <c r="O2332" s="16"/>
      <c r="P2332" s="17"/>
      <c r="Q2332" s="17"/>
      <c r="R2332" s="16"/>
      <c r="S2332" s="39" t="s">
        <v>53</v>
      </c>
      <c r="T2332" s="18" t="s">
        <v>54</v>
      </c>
    </row>
    <row r="2333" spans="8:20" ht="60" x14ac:dyDescent="0.25">
      <c r="H2333" s="15">
        <v>41402</v>
      </c>
      <c r="I2333" s="96">
        <v>0</v>
      </c>
      <c r="J2333" s="100">
        <f t="shared" si="148"/>
        <v>41402</v>
      </c>
      <c r="K2333" s="16"/>
      <c r="L2333" s="100"/>
      <c r="M2333" s="106"/>
      <c r="N2333" s="16"/>
      <c r="O2333" s="16"/>
      <c r="P2333" s="17"/>
      <c r="Q2333" s="17"/>
      <c r="R2333" s="16"/>
      <c r="S2333" s="39" t="s">
        <v>53</v>
      </c>
      <c r="T2333" s="18" t="s">
        <v>54</v>
      </c>
    </row>
    <row r="2334" spans="8:20" ht="60" x14ac:dyDescent="0.25">
      <c r="H2334" s="15">
        <v>41402</v>
      </c>
      <c r="I2334" s="96">
        <v>0.25</v>
      </c>
      <c r="J2334" s="100">
        <f t="shared" si="148"/>
        <v>41402.25</v>
      </c>
      <c r="K2334" s="16"/>
      <c r="L2334" s="100"/>
      <c r="M2334" s="106"/>
      <c r="N2334" s="16"/>
      <c r="O2334" s="16"/>
      <c r="P2334" s="17"/>
      <c r="Q2334" s="17"/>
      <c r="R2334" s="16"/>
      <c r="S2334" s="39" t="s">
        <v>53</v>
      </c>
      <c r="T2334" s="18" t="s">
        <v>54</v>
      </c>
    </row>
    <row r="2335" spans="8:20" ht="60" x14ac:dyDescent="0.25">
      <c r="H2335" s="15">
        <v>41402</v>
      </c>
      <c r="I2335" s="96">
        <v>0.5</v>
      </c>
      <c r="J2335" s="100">
        <f t="shared" si="148"/>
        <v>41402.5</v>
      </c>
      <c r="K2335" s="16"/>
      <c r="L2335" s="100"/>
      <c r="M2335" s="106"/>
      <c r="N2335" s="16"/>
      <c r="O2335" s="16"/>
      <c r="P2335" s="17"/>
      <c r="Q2335" s="17"/>
      <c r="R2335" s="16"/>
      <c r="S2335" s="39" t="s">
        <v>53</v>
      </c>
      <c r="T2335" s="18" t="s">
        <v>54</v>
      </c>
    </row>
    <row r="2336" spans="8:20" ht="60" x14ac:dyDescent="0.25">
      <c r="H2336" s="15">
        <v>41402</v>
      </c>
      <c r="I2336" s="96">
        <v>0.75</v>
      </c>
      <c r="J2336" s="100">
        <f t="shared" si="148"/>
        <v>41402.75</v>
      </c>
      <c r="K2336" s="16"/>
      <c r="L2336" s="100"/>
      <c r="M2336" s="106"/>
      <c r="N2336" s="16"/>
      <c r="O2336" s="16"/>
      <c r="P2336" s="17"/>
      <c r="Q2336" s="17"/>
      <c r="R2336" s="16"/>
      <c r="S2336" s="39" t="s">
        <v>53</v>
      </c>
      <c r="T2336" s="18" t="s">
        <v>54</v>
      </c>
    </row>
    <row r="2337" spans="8:20" ht="60" x14ac:dyDescent="0.25">
      <c r="H2337" s="15">
        <v>41403</v>
      </c>
      <c r="I2337" s="96">
        <v>0</v>
      </c>
      <c r="J2337" s="100">
        <f t="shared" si="148"/>
        <v>41403</v>
      </c>
      <c r="K2337" s="16"/>
      <c r="L2337" s="100"/>
      <c r="M2337" s="106"/>
      <c r="N2337" s="16"/>
      <c r="O2337" s="16"/>
      <c r="P2337" s="17"/>
      <c r="Q2337" s="17"/>
      <c r="R2337" s="16"/>
      <c r="S2337" s="39" t="s">
        <v>53</v>
      </c>
      <c r="T2337" s="18" t="s">
        <v>54</v>
      </c>
    </row>
    <row r="2338" spans="8:20" ht="60" x14ac:dyDescent="0.25">
      <c r="H2338" s="15">
        <v>41403</v>
      </c>
      <c r="I2338" s="96">
        <v>0.25</v>
      </c>
      <c r="J2338" s="100">
        <f t="shared" si="148"/>
        <v>41403.25</v>
      </c>
      <c r="K2338" s="16"/>
      <c r="L2338" s="100"/>
      <c r="M2338" s="106"/>
      <c r="N2338" s="16"/>
      <c r="O2338" s="16"/>
      <c r="P2338" s="17"/>
      <c r="Q2338" s="17"/>
      <c r="R2338" s="16"/>
      <c r="S2338" s="39" t="s">
        <v>53</v>
      </c>
      <c r="T2338" s="18" t="s">
        <v>54</v>
      </c>
    </row>
    <row r="2339" spans="8:20" ht="60" x14ac:dyDescent="0.25">
      <c r="H2339" s="15">
        <v>41403</v>
      </c>
      <c r="I2339" s="96">
        <v>0.5</v>
      </c>
      <c r="J2339" s="100">
        <f t="shared" si="148"/>
        <v>41403.5</v>
      </c>
      <c r="K2339" s="16"/>
      <c r="L2339" s="100"/>
      <c r="M2339" s="106"/>
      <c r="N2339" s="16"/>
      <c r="O2339" s="16"/>
      <c r="P2339" s="17"/>
      <c r="Q2339" s="17"/>
      <c r="R2339" s="16"/>
      <c r="S2339" s="39" t="s">
        <v>53</v>
      </c>
      <c r="T2339" s="18" t="s">
        <v>54</v>
      </c>
    </row>
    <row r="2340" spans="8:20" ht="60" x14ac:dyDescent="0.25">
      <c r="H2340" s="15">
        <v>41403</v>
      </c>
      <c r="I2340" s="96">
        <v>0.75</v>
      </c>
      <c r="J2340" s="100">
        <f t="shared" si="148"/>
        <v>41403.75</v>
      </c>
      <c r="K2340" s="16"/>
      <c r="L2340" s="100"/>
      <c r="M2340" s="106"/>
      <c r="N2340" s="16"/>
      <c r="O2340" s="16"/>
      <c r="P2340" s="17"/>
      <c r="Q2340" s="17"/>
      <c r="R2340" s="16"/>
      <c r="S2340" s="39" t="s">
        <v>53</v>
      </c>
      <c r="T2340" s="18" t="s">
        <v>54</v>
      </c>
    </row>
    <row r="2341" spans="8:20" ht="60" x14ac:dyDescent="0.25">
      <c r="H2341" s="15">
        <v>41404</v>
      </c>
      <c r="I2341" s="96">
        <v>0</v>
      </c>
      <c r="J2341" s="100">
        <f t="shared" si="148"/>
        <v>41404</v>
      </c>
      <c r="K2341" s="16"/>
      <c r="L2341" s="100"/>
      <c r="M2341" s="106"/>
      <c r="N2341" s="16"/>
      <c r="O2341" s="16"/>
      <c r="P2341" s="17"/>
      <c r="Q2341" s="17"/>
      <c r="R2341" s="16"/>
      <c r="S2341" s="39" t="s">
        <v>53</v>
      </c>
      <c r="T2341" s="18" t="s">
        <v>54</v>
      </c>
    </row>
    <row r="2342" spans="8:20" ht="60" x14ac:dyDescent="0.25">
      <c r="H2342" s="15">
        <v>41404</v>
      </c>
      <c r="I2342" s="96">
        <v>0.25</v>
      </c>
      <c r="J2342" s="100">
        <f t="shared" si="148"/>
        <v>41404.25</v>
      </c>
      <c r="K2342" s="16"/>
      <c r="L2342" s="100"/>
      <c r="M2342" s="106"/>
      <c r="N2342" s="16"/>
      <c r="O2342" s="16"/>
      <c r="P2342" s="17"/>
      <c r="Q2342" s="17"/>
      <c r="R2342" s="16"/>
      <c r="S2342" s="39" t="s">
        <v>53</v>
      </c>
      <c r="T2342" s="18" t="s">
        <v>54</v>
      </c>
    </row>
    <row r="2343" spans="8:20" ht="60" x14ac:dyDescent="0.25">
      <c r="H2343" s="15">
        <v>41404</v>
      </c>
      <c r="I2343" s="96">
        <v>0.5</v>
      </c>
      <c r="J2343" s="100">
        <f t="shared" si="148"/>
        <v>41404.5</v>
      </c>
      <c r="K2343" s="16"/>
      <c r="L2343" s="100"/>
      <c r="M2343" s="106"/>
      <c r="N2343" s="16"/>
      <c r="O2343" s="16"/>
      <c r="P2343" s="17"/>
      <c r="Q2343" s="17"/>
      <c r="R2343" s="16"/>
      <c r="S2343" s="39" t="s">
        <v>53</v>
      </c>
      <c r="T2343" s="18" t="s">
        <v>54</v>
      </c>
    </row>
    <row r="2344" spans="8:20" ht="60" x14ac:dyDescent="0.25">
      <c r="H2344" s="15">
        <v>41404</v>
      </c>
      <c r="I2344" s="96">
        <v>0.75</v>
      </c>
      <c r="J2344" s="100">
        <f t="shared" si="148"/>
        <v>41404.75</v>
      </c>
      <c r="K2344" s="16"/>
      <c r="L2344" s="100"/>
      <c r="M2344" s="106"/>
      <c r="N2344" s="16"/>
      <c r="O2344" s="16"/>
      <c r="P2344" s="17"/>
      <c r="Q2344" s="17"/>
      <c r="R2344" s="16"/>
      <c r="S2344" s="39" t="s">
        <v>53</v>
      </c>
      <c r="T2344" s="18" t="s">
        <v>54</v>
      </c>
    </row>
    <row r="2345" spans="8:20" ht="60" x14ac:dyDescent="0.25">
      <c r="H2345" s="15">
        <v>41405</v>
      </c>
      <c r="I2345" s="96">
        <v>0</v>
      </c>
      <c r="J2345" s="100">
        <f t="shared" si="148"/>
        <v>41405</v>
      </c>
      <c r="K2345" s="16"/>
      <c r="L2345" s="100"/>
      <c r="M2345" s="106"/>
      <c r="N2345" s="16"/>
      <c r="O2345" s="16"/>
      <c r="P2345" s="17"/>
      <c r="Q2345" s="17"/>
      <c r="R2345" s="16"/>
      <c r="S2345" s="39" t="s">
        <v>53</v>
      </c>
      <c r="T2345" s="18" t="s">
        <v>54</v>
      </c>
    </row>
    <row r="2346" spans="8:20" ht="60" x14ac:dyDescent="0.25">
      <c r="H2346" s="15">
        <v>41405</v>
      </c>
      <c r="I2346" s="96">
        <v>0.25</v>
      </c>
      <c r="J2346" s="100">
        <f t="shared" si="148"/>
        <v>41405.25</v>
      </c>
      <c r="K2346" s="16"/>
      <c r="L2346" s="100"/>
      <c r="M2346" s="106"/>
      <c r="N2346" s="16"/>
      <c r="O2346" s="16"/>
      <c r="P2346" s="17"/>
      <c r="Q2346" s="17"/>
      <c r="R2346" s="16"/>
      <c r="S2346" s="39" t="s">
        <v>53</v>
      </c>
      <c r="T2346" s="18" t="s">
        <v>54</v>
      </c>
    </row>
    <row r="2347" spans="8:20" ht="60" x14ac:dyDescent="0.25">
      <c r="H2347" s="15">
        <v>41405</v>
      </c>
      <c r="I2347" s="96">
        <v>0.5</v>
      </c>
      <c r="J2347" s="100">
        <f t="shared" si="148"/>
        <v>41405.5</v>
      </c>
      <c r="K2347" s="16"/>
      <c r="L2347" s="100"/>
      <c r="M2347" s="106"/>
      <c r="N2347" s="16"/>
      <c r="O2347" s="16"/>
      <c r="P2347" s="17"/>
      <c r="Q2347" s="17"/>
      <c r="R2347" s="16"/>
      <c r="S2347" s="39" t="s">
        <v>53</v>
      </c>
      <c r="T2347" s="18" t="s">
        <v>54</v>
      </c>
    </row>
    <row r="2348" spans="8:20" ht="60" x14ac:dyDescent="0.25">
      <c r="H2348" s="15">
        <v>41405</v>
      </c>
      <c r="I2348" s="96">
        <v>0.75</v>
      </c>
      <c r="J2348" s="100">
        <f t="shared" si="148"/>
        <v>41405.75</v>
      </c>
      <c r="K2348" s="16"/>
      <c r="L2348" s="100"/>
      <c r="M2348" s="106"/>
      <c r="N2348" s="16"/>
      <c r="O2348" s="16"/>
      <c r="P2348" s="17"/>
      <c r="Q2348" s="17"/>
      <c r="R2348" s="16"/>
      <c r="S2348" s="39" t="s">
        <v>53</v>
      </c>
      <c r="T2348" s="18" t="s">
        <v>54</v>
      </c>
    </row>
    <row r="2349" spans="8:20" ht="60" x14ac:dyDescent="0.25">
      <c r="H2349" s="15">
        <v>41406</v>
      </c>
      <c r="I2349" s="96">
        <v>0</v>
      </c>
      <c r="J2349" s="100">
        <f t="shared" ref="J2349:J2412" si="149">H2349+I2349</f>
        <v>41406</v>
      </c>
      <c r="K2349" s="16"/>
      <c r="L2349" s="100"/>
      <c r="M2349" s="106"/>
      <c r="N2349" s="16"/>
      <c r="O2349" s="16"/>
      <c r="P2349" s="17"/>
      <c r="Q2349" s="17"/>
      <c r="R2349" s="16"/>
      <c r="S2349" s="39" t="s">
        <v>53</v>
      </c>
      <c r="T2349" s="18" t="s">
        <v>54</v>
      </c>
    </row>
    <row r="2350" spans="8:20" ht="60" x14ac:dyDescent="0.25">
      <c r="H2350" s="15">
        <v>41406</v>
      </c>
      <c r="I2350" s="96">
        <v>0.25</v>
      </c>
      <c r="J2350" s="100">
        <f t="shared" si="149"/>
        <v>41406.25</v>
      </c>
      <c r="K2350" s="16"/>
      <c r="L2350" s="100"/>
      <c r="M2350" s="106"/>
      <c r="N2350" s="16"/>
      <c r="O2350" s="16"/>
      <c r="P2350" s="17"/>
      <c r="Q2350" s="17"/>
      <c r="R2350" s="16"/>
      <c r="S2350" s="39" t="s">
        <v>53</v>
      </c>
      <c r="T2350" s="18" t="s">
        <v>54</v>
      </c>
    </row>
    <row r="2351" spans="8:20" ht="60" x14ac:dyDescent="0.25">
      <c r="H2351" s="15">
        <v>41406</v>
      </c>
      <c r="I2351" s="96">
        <v>0.5</v>
      </c>
      <c r="J2351" s="100">
        <f t="shared" si="149"/>
        <v>41406.5</v>
      </c>
      <c r="K2351" s="16"/>
      <c r="L2351" s="100"/>
      <c r="M2351" s="106"/>
      <c r="N2351" s="16"/>
      <c r="O2351" s="16"/>
      <c r="P2351" s="17"/>
      <c r="Q2351" s="17"/>
      <c r="R2351" s="16"/>
      <c r="S2351" s="39" t="s">
        <v>53</v>
      </c>
      <c r="T2351" s="18" t="s">
        <v>54</v>
      </c>
    </row>
    <row r="2352" spans="8:20" ht="60" x14ac:dyDescent="0.25">
      <c r="H2352" s="15">
        <v>41406</v>
      </c>
      <c r="I2352" s="96">
        <v>0.75</v>
      </c>
      <c r="J2352" s="100">
        <f t="shared" si="149"/>
        <v>41406.75</v>
      </c>
      <c r="K2352" s="16"/>
      <c r="L2352" s="100"/>
      <c r="M2352" s="106"/>
      <c r="N2352" s="16"/>
      <c r="O2352" s="16"/>
      <c r="P2352" s="17"/>
      <c r="Q2352" s="17"/>
      <c r="R2352" s="16"/>
      <c r="S2352" s="39" t="s">
        <v>53</v>
      </c>
      <c r="T2352" s="18" t="s">
        <v>54</v>
      </c>
    </row>
    <row r="2353" spans="8:20" ht="60" x14ac:dyDescent="0.25">
      <c r="H2353" s="15">
        <v>41407</v>
      </c>
      <c r="I2353" s="96">
        <v>0</v>
      </c>
      <c r="J2353" s="100">
        <f t="shared" si="149"/>
        <v>41407</v>
      </c>
      <c r="K2353" s="16"/>
      <c r="L2353" s="100"/>
      <c r="M2353" s="106"/>
      <c r="N2353" s="16"/>
      <c r="O2353" s="16"/>
      <c r="P2353" s="17"/>
      <c r="Q2353" s="17"/>
      <c r="R2353" s="16"/>
      <c r="S2353" s="39" t="s">
        <v>53</v>
      </c>
      <c r="T2353" s="18" t="s">
        <v>54</v>
      </c>
    </row>
    <row r="2354" spans="8:20" ht="60" x14ac:dyDescent="0.25">
      <c r="H2354" s="15">
        <v>41407</v>
      </c>
      <c r="I2354" s="96">
        <v>0.25</v>
      </c>
      <c r="J2354" s="100">
        <f t="shared" si="149"/>
        <v>41407.25</v>
      </c>
      <c r="K2354" s="16"/>
      <c r="L2354" s="100"/>
      <c r="M2354" s="106"/>
      <c r="N2354" s="16"/>
      <c r="O2354" s="16"/>
      <c r="P2354" s="17"/>
      <c r="Q2354" s="17"/>
      <c r="R2354" s="16"/>
      <c r="S2354" s="39" t="s">
        <v>53</v>
      </c>
      <c r="T2354" s="18" t="s">
        <v>54</v>
      </c>
    </row>
    <row r="2355" spans="8:20" ht="60" x14ac:dyDescent="0.25">
      <c r="H2355" s="15">
        <v>41407</v>
      </c>
      <c r="I2355" s="96">
        <v>0.5</v>
      </c>
      <c r="J2355" s="100">
        <f t="shared" si="149"/>
        <v>41407.5</v>
      </c>
      <c r="K2355" s="16"/>
      <c r="L2355" s="100"/>
      <c r="M2355" s="106"/>
      <c r="N2355" s="16"/>
      <c r="O2355" s="16"/>
      <c r="P2355" s="17"/>
      <c r="Q2355" s="17"/>
      <c r="R2355" s="16"/>
      <c r="S2355" s="39" t="s">
        <v>53</v>
      </c>
      <c r="T2355" s="18" t="s">
        <v>54</v>
      </c>
    </row>
    <row r="2356" spans="8:20" ht="60" x14ac:dyDescent="0.25">
      <c r="H2356" s="15">
        <v>41407</v>
      </c>
      <c r="I2356" s="96">
        <v>0.75</v>
      </c>
      <c r="J2356" s="100">
        <f t="shared" si="149"/>
        <v>41407.75</v>
      </c>
      <c r="K2356" s="16"/>
      <c r="L2356" s="100"/>
      <c r="M2356" s="106"/>
      <c r="N2356" s="16"/>
      <c r="O2356" s="16"/>
      <c r="P2356" s="17"/>
      <c r="Q2356" s="17"/>
      <c r="R2356" s="16"/>
      <c r="S2356" s="39" t="s">
        <v>53</v>
      </c>
      <c r="T2356" s="18" t="s">
        <v>54</v>
      </c>
    </row>
    <row r="2357" spans="8:20" ht="60" x14ac:dyDescent="0.25">
      <c r="H2357" s="15">
        <v>41408</v>
      </c>
      <c r="I2357" s="96">
        <v>0</v>
      </c>
      <c r="J2357" s="100">
        <f t="shared" si="149"/>
        <v>41408</v>
      </c>
      <c r="K2357" s="16"/>
      <c r="L2357" s="100"/>
      <c r="M2357" s="106"/>
      <c r="N2357" s="16"/>
      <c r="O2357" s="16"/>
      <c r="P2357" s="17"/>
      <c r="Q2357" s="17"/>
      <c r="R2357" s="16"/>
      <c r="S2357" s="39" t="s">
        <v>53</v>
      </c>
      <c r="T2357" s="18" t="s">
        <v>54</v>
      </c>
    </row>
    <row r="2358" spans="8:20" ht="60" x14ac:dyDescent="0.25">
      <c r="H2358" s="15">
        <v>41408</v>
      </c>
      <c r="I2358" s="96">
        <v>0.25</v>
      </c>
      <c r="J2358" s="100">
        <f t="shared" si="149"/>
        <v>41408.25</v>
      </c>
      <c r="K2358" s="16"/>
      <c r="L2358" s="100"/>
      <c r="M2358" s="106"/>
      <c r="N2358" s="16"/>
      <c r="O2358" s="16"/>
      <c r="P2358" s="17"/>
      <c r="Q2358" s="17"/>
      <c r="R2358" s="16"/>
      <c r="S2358" s="39" t="s">
        <v>53</v>
      </c>
      <c r="T2358" s="18" t="s">
        <v>54</v>
      </c>
    </row>
    <row r="2359" spans="8:20" ht="60" x14ac:dyDescent="0.25">
      <c r="H2359" s="15">
        <v>41408</v>
      </c>
      <c r="I2359" s="96">
        <v>0.5</v>
      </c>
      <c r="J2359" s="100">
        <f t="shared" si="149"/>
        <v>41408.5</v>
      </c>
      <c r="K2359" s="16"/>
      <c r="L2359" s="100"/>
      <c r="M2359" s="106"/>
      <c r="N2359" s="16"/>
      <c r="O2359" s="16"/>
      <c r="P2359" s="17"/>
      <c r="Q2359" s="17"/>
      <c r="R2359" s="16"/>
      <c r="S2359" s="39" t="s">
        <v>53</v>
      </c>
      <c r="T2359" s="18" t="s">
        <v>54</v>
      </c>
    </row>
    <row r="2360" spans="8:20" ht="60" x14ac:dyDescent="0.25">
      <c r="H2360" s="15">
        <v>41408</v>
      </c>
      <c r="I2360" s="96">
        <v>0.75</v>
      </c>
      <c r="J2360" s="100">
        <f t="shared" si="149"/>
        <v>41408.75</v>
      </c>
      <c r="K2360" s="16"/>
      <c r="L2360" s="100"/>
      <c r="M2360" s="106"/>
      <c r="N2360" s="16"/>
      <c r="O2360" s="16"/>
      <c r="P2360" s="17"/>
      <c r="Q2360" s="17"/>
      <c r="R2360" s="16"/>
      <c r="S2360" s="39" t="s">
        <v>53</v>
      </c>
      <c r="T2360" s="18" t="s">
        <v>54</v>
      </c>
    </row>
    <row r="2361" spans="8:20" ht="60" x14ac:dyDescent="0.25">
      <c r="H2361" s="15">
        <v>41409</v>
      </c>
      <c r="I2361" s="96">
        <v>0</v>
      </c>
      <c r="J2361" s="100">
        <f t="shared" si="149"/>
        <v>41409</v>
      </c>
      <c r="K2361" s="16"/>
      <c r="L2361" s="100"/>
      <c r="M2361" s="106"/>
      <c r="N2361" s="16"/>
      <c r="O2361" s="16"/>
      <c r="P2361" s="17"/>
      <c r="Q2361" s="17"/>
      <c r="R2361" s="16"/>
      <c r="S2361" s="39" t="s">
        <v>53</v>
      </c>
      <c r="T2361" s="18" t="s">
        <v>54</v>
      </c>
    </row>
    <row r="2362" spans="8:20" ht="60" x14ac:dyDescent="0.25">
      <c r="H2362" s="15">
        <v>41409</v>
      </c>
      <c r="I2362" s="96">
        <v>0.25</v>
      </c>
      <c r="J2362" s="100">
        <f t="shared" si="149"/>
        <v>41409.25</v>
      </c>
      <c r="K2362" s="16"/>
      <c r="L2362" s="100"/>
      <c r="M2362" s="106"/>
      <c r="N2362" s="16"/>
      <c r="O2362" s="16"/>
      <c r="P2362" s="17"/>
      <c r="Q2362" s="17"/>
      <c r="R2362" s="16"/>
      <c r="S2362" s="39" t="s">
        <v>53</v>
      </c>
      <c r="T2362" s="18" t="s">
        <v>54</v>
      </c>
    </row>
    <row r="2363" spans="8:20" ht="60" x14ac:dyDescent="0.25">
      <c r="H2363" s="15">
        <v>41409</v>
      </c>
      <c r="I2363" s="96">
        <v>0.5</v>
      </c>
      <c r="J2363" s="100">
        <f t="shared" si="149"/>
        <v>41409.5</v>
      </c>
      <c r="K2363" s="16"/>
      <c r="L2363" s="100"/>
      <c r="M2363" s="106"/>
      <c r="N2363" s="16"/>
      <c r="O2363" s="16"/>
      <c r="P2363" s="17"/>
      <c r="Q2363" s="17"/>
      <c r="R2363" s="16"/>
      <c r="S2363" s="39" t="s">
        <v>53</v>
      </c>
      <c r="T2363" s="18" t="s">
        <v>54</v>
      </c>
    </row>
    <row r="2364" spans="8:20" ht="60" x14ac:dyDescent="0.25">
      <c r="H2364" s="15">
        <v>41409</v>
      </c>
      <c r="I2364" s="96">
        <v>0.75</v>
      </c>
      <c r="J2364" s="100">
        <f t="shared" si="149"/>
        <v>41409.75</v>
      </c>
      <c r="K2364" s="16"/>
      <c r="L2364" s="100"/>
      <c r="M2364" s="106"/>
      <c r="N2364" s="16"/>
      <c r="O2364" s="16"/>
      <c r="P2364" s="17"/>
      <c r="Q2364" s="17"/>
      <c r="R2364" s="16"/>
      <c r="S2364" s="39" t="s">
        <v>53</v>
      </c>
      <c r="T2364" s="18" t="s">
        <v>54</v>
      </c>
    </row>
    <row r="2365" spans="8:20" ht="60" x14ac:dyDescent="0.25">
      <c r="H2365" s="15">
        <v>41410</v>
      </c>
      <c r="I2365" s="96">
        <v>0</v>
      </c>
      <c r="J2365" s="100">
        <f t="shared" si="149"/>
        <v>41410</v>
      </c>
      <c r="K2365" s="16"/>
      <c r="L2365" s="100"/>
      <c r="M2365" s="106"/>
      <c r="N2365" s="16"/>
      <c r="O2365" s="16"/>
      <c r="P2365" s="17"/>
      <c r="Q2365" s="17"/>
      <c r="R2365" s="16"/>
      <c r="S2365" s="39" t="s">
        <v>53</v>
      </c>
      <c r="T2365" s="18" t="s">
        <v>54</v>
      </c>
    </row>
    <row r="2366" spans="8:20" ht="60" x14ac:dyDescent="0.25">
      <c r="H2366" s="15">
        <v>41410</v>
      </c>
      <c r="I2366" s="96">
        <v>0.25</v>
      </c>
      <c r="J2366" s="100">
        <f t="shared" si="149"/>
        <v>41410.25</v>
      </c>
      <c r="K2366" s="16"/>
      <c r="L2366" s="100"/>
      <c r="M2366" s="106"/>
      <c r="N2366" s="16"/>
      <c r="O2366" s="16"/>
      <c r="P2366" s="17"/>
      <c r="Q2366" s="17"/>
      <c r="R2366" s="16"/>
      <c r="S2366" s="39" t="s">
        <v>53</v>
      </c>
      <c r="T2366" s="18" t="s">
        <v>54</v>
      </c>
    </row>
    <row r="2367" spans="8:20" ht="60" x14ac:dyDescent="0.25">
      <c r="H2367" s="15">
        <v>41410</v>
      </c>
      <c r="I2367" s="96">
        <v>0.5</v>
      </c>
      <c r="J2367" s="100">
        <f t="shared" si="149"/>
        <v>41410.5</v>
      </c>
      <c r="K2367" s="16"/>
      <c r="L2367" s="100"/>
      <c r="M2367" s="106"/>
      <c r="N2367" s="16"/>
      <c r="O2367" s="16"/>
      <c r="P2367" s="17"/>
      <c r="Q2367" s="17"/>
      <c r="R2367" s="16"/>
      <c r="S2367" s="39" t="s">
        <v>53</v>
      </c>
      <c r="T2367" s="18" t="s">
        <v>54</v>
      </c>
    </row>
    <row r="2368" spans="8:20" ht="60" x14ac:dyDescent="0.25">
      <c r="H2368" s="15">
        <v>41410</v>
      </c>
      <c r="I2368" s="96">
        <v>0.75</v>
      </c>
      <c r="J2368" s="100">
        <f t="shared" si="149"/>
        <v>41410.75</v>
      </c>
      <c r="K2368" s="16"/>
      <c r="L2368" s="100"/>
      <c r="M2368" s="106"/>
      <c r="N2368" s="16"/>
      <c r="O2368" s="16"/>
      <c r="P2368" s="17"/>
      <c r="Q2368" s="17"/>
      <c r="R2368" s="16"/>
      <c r="S2368" s="39" t="s">
        <v>53</v>
      </c>
      <c r="T2368" s="18" t="s">
        <v>54</v>
      </c>
    </row>
    <row r="2369" spans="8:20" ht="60" x14ac:dyDescent="0.25">
      <c r="H2369" s="15">
        <v>41411</v>
      </c>
      <c r="I2369" s="96">
        <v>0</v>
      </c>
      <c r="J2369" s="100">
        <f t="shared" si="149"/>
        <v>41411</v>
      </c>
      <c r="K2369" s="16"/>
      <c r="L2369" s="100"/>
      <c r="M2369" s="106"/>
      <c r="N2369" s="16"/>
      <c r="O2369" s="16"/>
      <c r="P2369" s="17"/>
      <c r="Q2369" s="17"/>
      <c r="R2369" s="16"/>
      <c r="S2369" s="39" t="s">
        <v>53</v>
      </c>
      <c r="T2369" s="18" t="s">
        <v>54</v>
      </c>
    </row>
    <row r="2370" spans="8:20" ht="60" x14ac:dyDescent="0.25">
      <c r="H2370" s="15">
        <v>41411</v>
      </c>
      <c r="I2370" s="96">
        <v>0.25</v>
      </c>
      <c r="J2370" s="100">
        <f t="shared" si="149"/>
        <v>41411.25</v>
      </c>
      <c r="K2370" s="16"/>
      <c r="L2370" s="100"/>
      <c r="M2370" s="106"/>
      <c r="N2370" s="16"/>
      <c r="O2370" s="16"/>
      <c r="P2370" s="17"/>
      <c r="Q2370" s="17"/>
      <c r="R2370" s="16"/>
      <c r="S2370" s="39" t="s">
        <v>53</v>
      </c>
      <c r="T2370" s="18" t="s">
        <v>54</v>
      </c>
    </row>
    <row r="2371" spans="8:20" ht="60" x14ac:dyDescent="0.25">
      <c r="H2371" s="15">
        <v>41411</v>
      </c>
      <c r="I2371" s="96">
        <v>0.5</v>
      </c>
      <c r="J2371" s="100">
        <f t="shared" si="149"/>
        <v>41411.5</v>
      </c>
      <c r="K2371" s="16"/>
      <c r="L2371" s="100"/>
      <c r="M2371" s="106"/>
      <c r="N2371" s="16"/>
      <c r="O2371" s="16"/>
      <c r="P2371" s="17"/>
      <c r="Q2371" s="17"/>
      <c r="R2371" s="16"/>
      <c r="S2371" s="39" t="s">
        <v>53</v>
      </c>
      <c r="T2371" s="18" t="s">
        <v>54</v>
      </c>
    </row>
    <row r="2372" spans="8:20" ht="60" x14ac:dyDescent="0.25">
      <c r="H2372" s="15">
        <v>41411</v>
      </c>
      <c r="I2372" s="96">
        <v>0.75</v>
      </c>
      <c r="J2372" s="100">
        <f t="shared" si="149"/>
        <v>41411.75</v>
      </c>
      <c r="K2372" s="16"/>
      <c r="L2372" s="100"/>
      <c r="M2372" s="106"/>
      <c r="N2372" s="16"/>
      <c r="O2372" s="16"/>
      <c r="P2372" s="17"/>
      <c r="Q2372" s="17"/>
      <c r="R2372" s="16"/>
      <c r="S2372" s="39" t="s">
        <v>53</v>
      </c>
      <c r="T2372" s="18" t="s">
        <v>54</v>
      </c>
    </row>
    <row r="2373" spans="8:20" ht="60" x14ac:dyDescent="0.25">
      <c r="H2373" s="15">
        <v>41412</v>
      </c>
      <c r="I2373" s="96">
        <v>0</v>
      </c>
      <c r="J2373" s="100">
        <f t="shared" si="149"/>
        <v>41412</v>
      </c>
      <c r="K2373" s="16"/>
      <c r="L2373" s="100"/>
      <c r="M2373" s="106"/>
      <c r="N2373" s="16"/>
      <c r="O2373" s="16"/>
      <c r="P2373" s="17"/>
      <c r="Q2373" s="17"/>
      <c r="R2373" s="16"/>
      <c r="S2373" s="39" t="s">
        <v>53</v>
      </c>
      <c r="T2373" s="18" t="s">
        <v>54</v>
      </c>
    </row>
    <row r="2374" spans="8:20" ht="60" x14ac:dyDescent="0.25">
      <c r="H2374" s="15">
        <v>41412</v>
      </c>
      <c r="I2374" s="96">
        <v>0.25</v>
      </c>
      <c r="J2374" s="100">
        <f t="shared" si="149"/>
        <v>41412.25</v>
      </c>
      <c r="K2374" s="16"/>
      <c r="L2374" s="100"/>
      <c r="M2374" s="106"/>
      <c r="N2374" s="16"/>
      <c r="O2374" s="16"/>
      <c r="P2374" s="17"/>
      <c r="Q2374" s="17"/>
      <c r="R2374" s="16"/>
      <c r="S2374" s="39" t="s">
        <v>53</v>
      </c>
      <c r="T2374" s="18" t="s">
        <v>54</v>
      </c>
    </row>
    <row r="2375" spans="8:20" ht="60" x14ac:dyDescent="0.25">
      <c r="H2375" s="15">
        <v>41412</v>
      </c>
      <c r="I2375" s="96">
        <v>0.5</v>
      </c>
      <c r="J2375" s="100">
        <f t="shared" si="149"/>
        <v>41412.5</v>
      </c>
      <c r="K2375" s="16"/>
      <c r="L2375" s="100"/>
      <c r="M2375" s="106"/>
      <c r="N2375" s="16"/>
      <c r="O2375" s="16"/>
      <c r="P2375" s="17"/>
      <c r="Q2375" s="17"/>
      <c r="R2375" s="16"/>
      <c r="S2375" s="39" t="s">
        <v>53</v>
      </c>
      <c r="T2375" s="18" t="s">
        <v>54</v>
      </c>
    </row>
    <row r="2376" spans="8:20" ht="60" x14ac:dyDescent="0.25">
      <c r="H2376" s="15">
        <v>41412</v>
      </c>
      <c r="I2376" s="96">
        <v>0.75</v>
      </c>
      <c r="J2376" s="100">
        <f t="shared" si="149"/>
        <v>41412.75</v>
      </c>
      <c r="K2376" s="16"/>
      <c r="L2376" s="100"/>
      <c r="M2376" s="106"/>
      <c r="N2376" s="16"/>
      <c r="O2376" s="16"/>
      <c r="P2376" s="17"/>
      <c r="Q2376" s="17"/>
      <c r="R2376" s="16"/>
      <c r="S2376" s="39" t="s">
        <v>53</v>
      </c>
      <c r="T2376" s="18" t="s">
        <v>54</v>
      </c>
    </row>
    <row r="2377" spans="8:20" ht="60" x14ac:dyDescent="0.25">
      <c r="H2377" s="15">
        <v>41413</v>
      </c>
      <c r="I2377" s="96">
        <v>0</v>
      </c>
      <c r="J2377" s="100">
        <f t="shared" si="149"/>
        <v>41413</v>
      </c>
      <c r="K2377" s="16"/>
      <c r="L2377" s="100"/>
      <c r="M2377" s="106"/>
      <c r="N2377" s="16"/>
      <c r="O2377" s="16"/>
      <c r="P2377" s="17"/>
      <c r="Q2377" s="17"/>
      <c r="R2377" s="16"/>
      <c r="S2377" s="39" t="s">
        <v>53</v>
      </c>
      <c r="T2377" s="18" t="s">
        <v>54</v>
      </c>
    </row>
    <row r="2378" spans="8:20" ht="60" x14ac:dyDescent="0.25">
      <c r="H2378" s="15">
        <v>41413</v>
      </c>
      <c r="I2378" s="96">
        <v>0.25</v>
      </c>
      <c r="J2378" s="100">
        <f t="shared" si="149"/>
        <v>41413.25</v>
      </c>
      <c r="K2378" s="16"/>
      <c r="L2378" s="100"/>
      <c r="M2378" s="106"/>
      <c r="N2378" s="16"/>
      <c r="O2378" s="16"/>
      <c r="P2378" s="17"/>
      <c r="Q2378" s="17"/>
      <c r="R2378" s="16"/>
      <c r="S2378" s="39" t="s">
        <v>53</v>
      </c>
      <c r="T2378" s="18" t="s">
        <v>54</v>
      </c>
    </row>
    <row r="2379" spans="8:20" ht="60" x14ac:dyDescent="0.25">
      <c r="H2379" s="15">
        <v>41413</v>
      </c>
      <c r="I2379" s="96">
        <v>0.5</v>
      </c>
      <c r="J2379" s="100">
        <f t="shared" si="149"/>
        <v>41413.5</v>
      </c>
      <c r="K2379" s="16"/>
      <c r="L2379" s="100"/>
      <c r="M2379" s="106"/>
      <c r="N2379" s="16"/>
      <c r="O2379" s="16"/>
      <c r="P2379" s="17"/>
      <c r="Q2379" s="17"/>
      <c r="R2379" s="16"/>
      <c r="S2379" s="39" t="s">
        <v>53</v>
      </c>
      <c r="T2379" s="18" t="s">
        <v>54</v>
      </c>
    </row>
    <row r="2380" spans="8:20" ht="60" x14ac:dyDescent="0.25">
      <c r="H2380" s="15">
        <v>41413</v>
      </c>
      <c r="I2380" s="96">
        <v>0.75</v>
      </c>
      <c r="J2380" s="100">
        <f t="shared" si="149"/>
        <v>41413.75</v>
      </c>
      <c r="K2380" s="16"/>
      <c r="L2380" s="100"/>
      <c r="M2380" s="106"/>
      <c r="N2380" s="16"/>
      <c r="O2380" s="16"/>
      <c r="P2380" s="17"/>
      <c r="Q2380" s="17"/>
      <c r="R2380" s="16"/>
      <c r="S2380" s="39" t="s">
        <v>53</v>
      </c>
      <c r="T2380" s="18" t="s">
        <v>54</v>
      </c>
    </row>
    <row r="2381" spans="8:20" ht="60" x14ac:dyDescent="0.25">
      <c r="H2381" s="15">
        <v>41414</v>
      </c>
      <c r="I2381" s="96">
        <v>0</v>
      </c>
      <c r="J2381" s="100">
        <f t="shared" si="149"/>
        <v>41414</v>
      </c>
      <c r="K2381" s="16"/>
      <c r="L2381" s="100"/>
      <c r="M2381" s="106"/>
      <c r="N2381" s="16"/>
      <c r="O2381" s="16"/>
      <c r="P2381" s="17"/>
      <c r="Q2381" s="17"/>
      <c r="R2381" s="16"/>
      <c r="S2381" s="39" t="s">
        <v>53</v>
      </c>
      <c r="T2381" s="18" t="s">
        <v>54</v>
      </c>
    </row>
    <row r="2382" spans="8:20" ht="60" x14ac:dyDescent="0.25">
      <c r="H2382" s="15">
        <v>41414</v>
      </c>
      <c r="I2382" s="96">
        <v>0.25</v>
      </c>
      <c r="J2382" s="100">
        <f t="shared" si="149"/>
        <v>41414.25</v>
      </c>
      <c r="K2382" s="16"/>
      <c r="L2382" s="100"/>
      <c r="M2382" s="106"/>
      <c r="N2382" s="16"/>
      <c r="O2382" s="16"/>
      <c r="P2382" s="17"/>
      <c r="Q2382" s="17"/>
      <c r="R2382" s="16"/>
      <c r="S2382" s="39" t="s">
        <v>53</v>
      </c>
      <c r="T2382" s="18" t="s">
        <v>54</v>
      </c>
    </row>
    <row r="2383" spans="8:20" ht="60" x14ac:dyDescent="0.25">
      <c r="H2383" s="15">
        <v>41414</v>
      </c>
      <c r="I2383" s="96">
        <v>0.5</v>
      </c>
      <c r="J2383" s="100">
        <f t="shared" si="149"/>
        <v>41414.5</v>
      </c>
      <c r="K2383" s="16"/>
      <c r="L2383" s="100"/>
      <c r="M2383" s="106"/>
      <c r="N2383" s="16"/>
      <c r="O2383" s="16"/>
      <c r="P2383" s="17"/>
      <c r="Q2383" s="17"/>
      <c r="R2383" s="16"/>
      <c r="S2383" s="39" t="s">
        <v>53</v>
      </c>
      <c r="T2383" s="18" t="s">
        <v>54</v>
      </c>
    </row>
    <row r="2384" spans="8:20" ht="60" x14ac:dyDescent="0.25">
      <c r="H2384" s="15">
        <v>41414</v>
      </c>
      <c r="I2384" s="96">
        <v>0.75</v>
      </c>
      <c r="J2384" s="100">
        <f t="shared" si="149"/>
        <v>41414.75</v>
      </c>
      <c r="K2384" s="16"/>
      <c r="L2384" s="100"/>
      <c r="M2384" s="106"/>
      <c r="N2384" s="16"/>
      <c r="O2384" s="16"/>
      <c r="P2384" s="17"/>
      <c r="Q2384" s="17"/>
      <c r="R2384" s="16"/>
      <c r="S2384" s="39" t="s">
        <v>53</v>
      </c>
      <c r="T2384" s="18" t="s">
        <v>54</v>
      </c>
    </row>
    <row r="2385" spans="8:20" ht="60" x14ac:dyDescent="0.25">
      <c r="H2385" s="15">
        <v>41415</v>
      </c>
      <c r="I2385" s="96">
        <v>0</v>
      </c>
      <c r="J2385" s="100">
        <f t="shared" si="149"/>
        <v>41415</v>
      </c>
      <c r="K2385" s="16"/>
      <c r="L2385" s="100"/>
      <c r="M2385" s="106"/>
      <c r="N2385" s="16"/>
      <c r="O2385" s="16"/>
      <c r="P2385" s="17"/>
      <c r="Q2385" s="17"/>
      <c r="R2385" s="16"/>
      <c r="S2385" s="39" t="s">
        <v>53</v>
      </c>
      <c r="T2385" s="18" t="s">
        <v>54</v>
      </c>
    </row>
    <row r="2386" spans="8:20" ht="60" x14ac:dyDescent="0.25">
      <c r="H2386" s="15">
        <v>41415</v>
      </c>
      <c r="I2386" s="96">
        <v>0.25</v>
      </c>
      <c r="J2386" s="100">
        <f t="shared" si="149"/>
        <v>41415.25</v>
      </c>
      <c r="K2386" s="16"/>
      <c r="L2386" s="100"/>
      <c r="M2386" s="106"/>
      <c r="N2386" s="16"/>
      <c r="O2386" s="16"/>
      <c r="P2386" s="17"/>
      <c r="Q2386" s="17"/>
      <c r="R2386" s="16"/>
      <c r="S2386" s="39" t="s">
        <v>53</v>
      </c>
      <c r="T2386" s="18" t="s">
        <v>54</v>
      </c>
    </row>
    <row r="2387" spans="8:20" ht="60" x14ac:dyDescent="0.25">
      <c r="H2387" s="15">
        <v>41415</v>
      </c>
      <c r="I2387" s="96">
        <v>0.5</v>
      </c>
      <c r="J2387" s="100">
        <f t="shared" si="149"/>
        <v>41415.5</v>
      </c>
      <c r="K2387" s="16"/>
      <c r="L2387" s="100"/>
      <c r="M2387" s="106"/>
      <c r="N2387" s="16"/>
      <c r="O2387" s="16"/>
      <c r="P2387" s="17"/>
      <c r="Q2387" s="17"/>
      <c r="R2387" s="16"/>
      <c r="S2387" s="39" t="s">
        <v>53</v>
      </c>
      <c r="T2387" s="18" t="s">
        <v>54</v>
      </c>
    </row>
    <row r="2388" spans="8:20" ht="60" x14ac:dyDescent="0.25">
      <c r="H2388" s="15">
        <v>41415</v>
      </c>
      <c r="I2388" s="96">
        <v>0.75</v>
      </c>
      <c r="J2388" s="100">
        <f t="shared" si="149"/>
        <v>41415.75</v>
      </c>
      <c r="K2388" s="16"/>
      <c r="L2388" s="100"/>
      <c r="M2388" s="106"/>
      <c r="N2388" s="16"/>
      <c r="O2388" s="16"/>
      <c r="P2388" s="17"/>
      <c r="Q2388" s="17"/>
      <c r="R2388" s="16"/>
      <c r="S2388" s="39" t="s">
        <v>53</v>
      </c>
      <c r="T2388" s="18" t="s">
        <v>54</v>
      </c>
    </row>
    <row r="2389" spans="8:20" ht="60" x14ac:dyDescent="0.25">
      <c r="H2389" s="15">
        <v>41416</v>
      </c>
      <c r="I2389" s="96">
        <v>0</v>
      </c>
      <c r="J2389" s="100">
        <f t="shared" si="149"/>
        <v>41416</v>
      </c>
      <c r="K2389" s="16"/>
      <c r="L2389" s="100"/>
      <c r="M2389" s="106"/>
      <c r="N2389" s="16"/>
      <c r="O2389" s="16"/>
      <c r="P2389" s="17"/>
      <c r="Q2389" s="17"/>
      <c r="R2389" s="16"/>
      <c r="S2389" s="39" t="s">
        <v>53</v>
      </c>
      <c r="T2389" s="18" t="s">
        <v>54</v>
      </c>
    </row>
    <row r="2390" spans="8:20" ht="60" x14ac:dyDescent="0.25">
      <c r="H2390" s="15">
        <v>41416</v>
      </c>
      <c r="I2390" s="96">
        <v>0.25</v>
      </c>
      <c r="J2390" s="100">
        <f t="shared" si="149"/>
        <v>41416.25</v>
      </c>
      <c r="K2390" s="16"/>
      <c r="L2390" s="100"/>
      <c r="M2390" s="106"/>
      <c r="N2390" s="16"/>
      <c r="O2390" s="16"/>
      <c r="P2390" s="17"/>
      <c r="Q2390" s="17"/>
      <c r="R2390" s="16"/>
      <c r="S2390" s="39" t="s">
        <v>53</v>
      </c>
      <c r="T2390" s="18" t="s">
        <v>54</v>
      </c>
    </row>
    <row r="2391" spans="8:20" ht="60" x14ac:dyDescent="0.25">
      <c r="H2391" s="15">
        <v>41416</v>
      </c>
      <c r="I2391" s="96">
        <v>0.5</v>
      </c>
      <c r="J2391" s="100">
        <f t="shared" si="149"/>
        <v>41416.5</v>
      </c>
      <c r="K2391" s="16"/>
      <c r="L2391" s="100"/>
      <c r="M2391" s="106"/>
      <c r="N2391" s="16"/>
      <c r="O2391" s="16"/>
      <c r="P2391" s="17"/>
      <c r="Q2391" s="17"/>
      <c r="R2391" s="16"/>
      <c r="S2391" s="39" t="s">
        <v>53</v>
      </c>
      <c r="T2391" s="18" t="s">
        <v>54</v>
      </c>
    </row>
    <row r="2392" spans="8:20" ht="60" x14ac:dyDescent="0.25">
      <c r="H2392" s="15">
        <v>41416</v>
      </c>
      <c r="I2392" s="96">
        <v>0.75</v>
      </c>
      <c r="J2392" s="100">
        <f t="shared" si="149"/>
        <v>41416.75</v>
      </c>
      <c r="K2392" s="16"/>
      <c r="L2392" s="100"/>
      <c r="M2392" s="106"/>
      <c r="N2392" s="16"/>
      <c r="O2392" s="16"/>
      <c r="P2392" s="17"/>
      <c r="Q2392" s="17"/>
      <c r="R2392" s="16"/>
      <c r="S2392" s="39" t="s">
        <v>53</v>
      </c>
      <c r="T2392" s="18" t="s">
        <v>54</v>
      </c>
    </row>
    <row r="2393" spans="8:20" ht="60" x14ac:dyDescent="0.25">
      <c r="H2393" s="15">
        <v>41417</v>
      </c>
      <c r="I2393" s="96">
        <v>0</v>
      </c>
      <c r="J2393" s="100">
        <f t="shared" si="149"/>
        <v>41417</v>
      </c>
      <c r="K2393" s="16"/>
      <c r="L2393" s="100"/>
      <c r="M2393" s="106"/>
      <c r="N2393" s="16"/>
      <c r="O2393" s="16"/>
      <c r="P2393" s="17"/>
      <c r="Q2393" s="17"/>
      <c r="R2393" s="16"/>
      <c r="S2393" s="39" t="s">
        <v>53</v>
      </c>
      <c r="T2393" s="18" t="s">
        <v>54</v>
      </c>
    </row>
    <row r="2394" spans="8:20" ht="60" x14ac:dyDescent="0.25">
      <c r="H2394" s="15">
        <v>41417</v>
      </c>
      <c r="I2394" s="96">
        <v>0.25</v>
      </c>
      <c r="J2394" s="100">
        <f t="shared" si="149"/>
        <v>41417.25</v>
      </c>
      <c r="K2394" s="16"/>
      <c r="L2394" s="100"/>
      <c r="M2394" s="106"/>
      <c r="N2394" s="16"/>
      <c r="O2394" s="16"/>
      <c r="P2394" s="17"/>
      <c r="Q2394" s="17"/>
      <c r="R2394" s="16"/>
      <c r="S2394" s="39" t="s">
        <v>53</v>
      </c>
      <c r="T2394" s="18" t="s">
        <v>54</v>
      </c>
    </row>
    <row r="2395" spans="8:20" ht="60" x14ac:dyDescent="0.25">
      <c r="H2395" s="15">
        <v>41417</v>
      </c>
      <c r="I2395" s="96">
        <v>0.5</v>
      </c>
      <c r="J2395" s="100">
        <f t="shared" si="149"/>
        <v>41417.5</v>
      </c>
      <c r="K2395" s="16"/>
      <c r="L2395" s="100"/>
      <c r="M2395" s="106"/>
      <c r="N2395" s="16"/>
      <c r="O2395" s="16"/>
      <c r="P2395" s="17"/>
      <c r="Q2395" s="17"/>
      <c r="R2395" s="16"/>
      <c r="S2395" s="39" t="s">
        <v>53</v>
      </c>
      <c r="T2395" s="18" t="s">
        <v>54</v>
      </c>
    </row>
    <row r="2396" spans="8:20" ht="60" x14ac:dyDescent="0.25">
      <c r="H2396" s="15">
        <v>41417</v>
      </c>
      <c r="I2396" s="96">
        <v>0.75</v>
      </c>
      <c r="J2396" s="100">
        <f t="shared" si="149"/>
        <v>41417.75</v>
      </c>
      <c r="K2396" s="16"/>
      <c r="L2396" s="100"/>
      <c r="M2396" s="106"/>
      <c r="N2396" s="16"/>
      <c r="O2396" s="16"/>
      <c r="P2396" s="17"/>
      <c r="Q2396" s="17"/>
      <c r="R2396" s="16"/>
      <c r="S2396" s="39" t="s">
        <v>53</v>
      </c>
      <c r="T2396" s="18" t="s">
        <v>54</v>
      </c>
    </row>
    <row r="2397" spans="8:20" ht="60" x14ac:dyDescent="0.25">
      <c r="H2397" s="15">
        <v>41418</v>
      </c>
      <c r="I2397" s="96">
        <v>0</v>
      </c>
      <c r="J2397" s="100">
        <f t="shared" si="149"/>
        <v>41418</v>
      </c>
      <c r="K2397" s="16"/>
      <c r="L2397" s="100"/>
      <c r="M2397" s="106"/>
      <c r="N2397" s="16"/>
      <c r="O2397" s="16"/>
      <c r="P2397" s="17"/>
      <c r="Q2397" s="17"/>
      <c r="R2397" s="16"/>
      <c r="S2397" s="39" t="s">
        <v>53</v>
      </c>
      <c r="T2397" s="18" t="s">
        <v>54</v>
      </c>
    </row>
    <row r="2398" spans="8:20" ht="60" x14ac:dyDescent="0.25">
      <c r="H2398" s="15">
        <v>41418</v>
      </c>
      <c r="I2398" s="96">
        <v>0.25</v>
      </c>
      <c r="J2398" s="100">
        <f t="shared" si="149"/>
        <v>41418.25</v>
      </c>
      <c r="K2398" s="16"/>
      <c r="L2398" s="100"/>
      <c r="M2398" s="106"/>
      <c r="N2398" s="16"/>
      <c r="O2398" s="16"/>
      <c r="P2398" s="17"/>
      <c r="Q2398" s="17"/>
      <c r="R2398" s="16"/>
      <c r="S2398" s="39" t="s">
        <v>53</v>
      </c>
      <c r="T2398" s="18" t="s">
        <v>54</v>
      </c>
    </row>
    <row r="2399" spans="8:20" ht="60" x14ac:dyDescent="0.25">
      <c r="H2399" s="15">
        <v>41418</v>
      </c>
      <c r="I2399" s="96">
        <v>0.5</v>
      </c>
      <c r="J2399" s="100">
        <f t="shared" si="149"/>
        <v>41418.5</v>
      </c>
      <c r="K2399" s="16"/>
      <c r="L2399" s="100"/>
      <c r="M2399" s="106"/>
      <c r="N2399" s="16"/>
      <c r="O2399" s="16"/>
      <c r="P2399" s="17"/>
      <c r="Q2399" s="17"/>
      <c r="R2399" s="16"/>
      <c r="S2399" s="39" t="s">
        <v>53</v>
      </c>
      <c r="T2399" s="18" t="s">
        <v>54</v>
      </c>
    </row>
    <row r="2400" spans="8:20" ht="60" x14ac:dyDescent="0.25">
      <c r="H2400" s="15">
        <v>41418</v>
      </c>
      <c r="I2400" s="96">
        <v>0.75</v>
      </c>
      <c r="J2400" s="100">
        <f t="shared" si="149"/>
        <v>41418.75</v>
      </c>
      <c r="K2400" s="16"/>
      <c r="L2400" s="100"/>
      <c r="M2400" s="106"/>
      <c r="N2400" s="16"/>
      <c r="O2400" s="16"/>
      <c r="P2400" s="17"/>
      <c r="Q2400" s="17"/>
      <c r="R2400" s="16"/>
      <c r="S2400" s="39" t="s">
        <v>53</v>
      </c>
      <c r="T2400" s="18" t="s">
        <v>54</v>
      </c>
    </row>
    <row r="2401" spans="8:20" ht="60" x14ac:dyDescent="0.25">
      <c r="H2401" s="15">
        <v>41419</v>
      </c>
      <c r="I2401" s="96">
        <v>0</v>
      </c>
      <c r="J2401" s="100">
        <f t="shared" si="149"/>
        <v>41419</v>
      </c>
      <c r="K2401" s="16"/>
      <c r="L2401" s="100"/>
      <c r="M2401" s="106"/>
      <c r="N2401" s="16"/>
      <c r="O2401" s="16"/>
      <c r="P2401" s="17"/>
      <c r="Q2401" s="17"/>
      <c r="R2401" s="16"/>
      <c r="S2401" s="39" t="s">
        <v>53</v>
      </c>
      <c r="T2401" s="18" t="s">
        <v>54</v>
      </c>
    </row>
    <row r="2402" spans="8:20" ht="60" x14ac:dyDescent="0.25">
      <c r="H2402" s="15">
        <v>41419</v>
      </c>
      <c r="I2402" s="96">
        <v>0.25</v>
      </c>
      <c r="J2402" s="100">
        <f t="shared" si="149"/>
        <v>41419.25</v>
      </c>
      <c r="K2402" s="16"/>
      <c r="L2402" s="100"/>
      <c r="M2402" s="106"/>
      <c r="N2402" s="16"/>
      <c r="O2402" s="16"/>
      <c r="P2402" s="17"/>
      <c r="Q2402" s="17"/>
      <c r="R2402" s="16"/>
      <c r="S2402" s="39" t="s">
        <v>53</v>
      </c>
      <c r="T2402" s="18" t="s">
        <v>54</v>
      </c>
    </row>
    <row r="2403" spans="8:20" ht="60" x14ac:dyDescent="0.25">
      <c r="H2403" s="15">
        <v>41419</v>
      </c>
      <c r="I2403" s="96">
        <v>0.5</v>
      </c>
      <c r="J2403" s="100">
        <f t="shared" si="149"/>
        <v>41419.5</v>
      </c>
      <c r="K2403" s="16"/>
      <c r="L2403" s="100"/>
      <c r="M2403" s="106"/>
      <c r="N2403" s="16"/>
      <c r="O2403" s="16"/>
      <c r="P2403" s="17"/>
      <c r="Q2403" s="17"/>
      <c r="R2403" s="16"/>
      <c r="S2403" s="39" t="s">
        <v>53</v>
      </c>
      <c r="T2403" s="18" t="s">
        <v>54</v>
      </c>
    </row>
    <row r="2404" spans="8:20" ht="60" x14ac:dyDescent="0.25">
      <c r="H2404" s="15">
        <v>41419</v>
      </c>
      <c r="I2404" s="96">
        <v>0.75</v>
      </c>
      <c r="J2404" s="100">
        <f t="shared" si="149"/>
        <v>41419.75</v>
      </c>
      <c r="K2404" s="16"/>
      <c r="L2404" s="100"/>
      <c r="M2404" s="106"/>
      <c r="N2404" s="16"/>
      <c r="O2404" s="16"/>
      <c r="P2404" s="17"/>
      <c r="Q2404" s="17"/>
      <c r="R2404" s="16"/>
      <c r="S2404" s="39" t="s">
        <v>53</v>
      </c>
      <c r="T2404" s="18" t="s">
        <v>54</v>
      </c>
    </row>
    <row r="2405" spans="8:20" ht="60" x14ac:dyDescent="0.25">
      <c r="H2405" s="15">
        <v>41420</v>
      </c>
      <c r="I2405" s="96">
        <v>0</v>
      </c>
      <c r="J2405" s="100">
        <f t="shared" si="149"/>
        <v>41420</v>
      </c>
      <c r="K2405" s="16"/>
      <c r="L2405" s="100"/>
      <c r="M2405" s="106"/>
      <c r="N2405" s="16"/>
      <c r="O2405" s="16"/>
      <c r="P2405" s="17"/>
      <c r="Q2405" s="17"/>
      <c r="R2405" s="16"/>
      <c r="S2405" s="39" t="s">
        <v>53</v>
      </c>
      <c r="T2405" s="18" t="s">
        <v>54</v>
      </c>
    </row>
    <row r="2406" spans="8:20" ht="60" x14ac:dyDescent="0.25">
      <c r="H2406" s="15">
        <v>41420</v>
      </c>
      <c r="I2406" s="96">
        <v>0.25</v>
      </c>
      <c r="J2406" s="100">
        <f t="shared" si="149"/>
        <v>41420.25</v>
      </c>
      <c r="K2406" s="16"/>
      <c r="L2406" s="100"/>
      <c r="M2406" s="106"/>
      <c r="N2406" s="16"/>
      <c r="O2406" s="16"/>
      <c r="P2406" s="17"/>
      <c r="Q2406" s="17"/>
      <c r="R2406" s="16"/>
      <c r="S2406" s="39" t="s">
        <v>53</v>
      </c>
      <c r="T2406" s="18" t="s">
        <v>54</v>
      </c>
    </row>
    <row r="2407" spans="8:20" ht="60" x14ac:dyDescent="0.25">
      <c r="H2407" s="15">
        <v>41420</v>
      </c>
      <c r="I2407" s="96">
        <v>0.5</v>
      </c>
      <c r="J2407" s="100">
        <f t="shared" si="149"/>
        <v>41420.5</v>
      </c>
      <c r="K2407" s="16"/>
      <c r="L2407" s="100"/>
      <c r="M2407" s="106"/>
      <c r="N2407" s="16"/>
      <c r="O2407" s="16"/>
      <c r="P2407" s="17"/>
      <c r="Q2407" s="17"/>
      <c r="R2407" s="16"/>
      <c r="S2407" s="39" t="s">
        <v>53</v>
      </c>
      <c r="T2407" s="18" t="s">
        <v>54</v>
      </c>
    </row>
    <row r="2408" spans="8:20" ht="60" x14ac:dyDescent="0.25">
      <c r="H2408" s="15">
        <v>41420</v>
      </c>
      <c r="I2408" s="96">
        <v>0.75</v>
      </c>
      <c r="J2408" s="100">
        <f t="shared" si="149"/>
        <v>41420.75</v>
      </c>
      <c r="K2408" s="16"/>
      <c r="L2408" s="100"/>
      <c r="M2408" s="106"/>
      <c r="N2408" s="16"/>
      <c r="O2408" s="16"/>
      <c r="P2408" s="17"/>
      <c r="Q2408" s="17"/>
      <c r="R2408" s="16"/>
      <c r="S2408" s="39" t="s">
        <v>53</v>
      </c>
      <c r="T2408" s="18" t="s">
        <v>54</v>
      </c>
    </row>
    <row r="2409" spans="8:20" ht="60" x14ac:dyDescent="0.25">
      <c r="H2409" s="15">
        <v>41421</v>
      </c>
      <c r="I2409" s="96">
        <v>0</v>
      </c>
      <c r="J2409" s="100">
        <f t="shared" si="149"/>
        <v>41421</v>
      </c>
      <c r="K2409" s="16"/>
      <c r="L2409" s="100"/>
      <c r="M2409" s="106"/>
      <c r="N2409" s="16"/>
      <c r="O2409" s="16"/>
      <c r="P2409" s="17"/>
      <c r="Q2409" s="17"/>
      <c r="R2409" s="16"/>
      <c r="S2409" s="39" t="s">
        <v>53</v>
      </c>
      <c r="T2409" s="18" t="s">
        <v>54</v>
      </c>
    </row>
    <row r="2410" spans="8:20" ht="60" x14ac:dyDescent="0.25">
      <c r="H2410" s="15">
        <v>41421</v>
      </c>
      <c r="I2410" s="96">
        <v>0.25</v>
      </c>
      <c r="J2410" s="100">
        <f t="shared" si="149"/>
        <v>41421.25</v>
      </c>
      <c r="K2410" s="16"/>
      <c r="L2410" s="100"/>
      <c r="M2410" s="106"/>
      <c r="N2410" s="16"/>
      <c r="O2410" s="16"/>
      <c r="P2410" s="17"/>
      <c r="Q2410" s="17"/>
      <c r="R2410" s="16"/>
      <c r="S2410" s="39" t="s">
        <v>53</v>
      </c>
      <c r="T2410" s="18" t="s">
        <v>54</v>
      </c>
    </row>
    <row r="2411" spans="8:20" ht="60" x14ac:dyDescent="0.25">
      <c r="H2411" s="15">
        <v>41421</v>
      </c>
      <c r="I2411" s="96">
        <v>0.5</v>
      </c>
      <c r="J2411" s="100">
        <f t="shared" si="149"/>
        <v>41421.5</v>
      </c>
      <c r="K2411" s="16"/>
      <c r="L2411" s="100"/>
      <c r="M2411" s="106"/>
      <c r="N2411" s="16"/>
      <c r="O2411" s="16"/>
      <c r="P2411" s="17"/>
      <c r="Q2411" s="17"/>
      <c r="R2411" s="16"/>
      <c r="S2411" s="39" t="s">
        <v>53</v>
      </c>
      <c r="T2411" s="18" t="s">
        <v>54</v>
      </c>
    </row>
    <row r="2412" spans="8:20" ht="60" x14ac:dyDescent="0.25">
      <c r="H2412" s="15">
        <v>41421</v>
      </c>
      <c r="I2412" s="96">
        <v>0.75</v>
      </c>
      <c r="J2412" s="100">
        <f t="shared" si="149"/>
        <v>41421.75</v>
      </c>
      <c r="K2412" s="16"/>
      <c r="L2412" s="100"/>
      <c r="M2412" s="106"/>
      <c r="N2412" s="16"/>
      <c r="O2412" s="16"/>
      <c r="P2412" s="17"/>
      <c r="Q2412" s="17"/>
      <c r="R2412" s="16"/>
      <c r="S2412" s="39" t="s">
        <v>53</v>
      </c>
      <c r="T2412" s="18" t="s">
        <v>54</v>
      </c>
    </row>
    <row r="2413" spans="8:20" ht="60" x14ac:dyDescent="0.25">
      <c r="H2413" s="15">
        <v>41422</v>
      </c>
      <c r="I2413" s="96">
        <v>0</v>
      </c>
      <c r="J2413" s="100">
        <f t="shared" ref="J2413:J2476" si="150">H2413+I2413</f>
        <v>41422</v>
      </c>
      <c r="K2413" s="16"/>
      <c r="L2413" s="100"/>
      <c r="M2413" s="106"/>
      <c r="N2413" s="16"/>
      <c r="O2413" s="16"/>
      <c r="P2413" s="17"/>
      <c r="Q2413" s="17"/>
      <c r="R2413" s="16"/>
      <c r="S2413" s="39" t="s">
        <v>53</v>
      </c>
      <c r="T2413" s="18" t="s">
        <v>54</v>
      </c>
    </row>
    <row r="2414" spans="8:20" ht="60" x14ac:dyDescent="0.25">
      <c r="H2414" s="15">
        <v>41422</v>
      </c>
      <c r="I2414" s="96">
        <v>0.25</v>
      </c>
      <c r="J2414" s="100">
        <f t="shared" si="150"/>
        <v>41422.25</v>
      </c>
      <c r="K2414" s="16"/>
      <c r="L2414" s="100"/>
      <c r="M2414" s="106"/>
      <c r="N2414" s="16"/>
      <c r="O2414" s="16"/>
      <c r="P2414" s="17"/>
      <c r="Q2414" s="17"/>
      <c r="R2414" s="16"/>
      <c r="S2414" s="39" t="s">
        <v>53</v>
      </c>
      <c r="T2414" s="18" t="s">
        <v>54</v>
      </c>
    </row>
    <row r="2415" spans="8:20" ht="60" x14ac:dyDescent="0.25">
      <c r="H2415" s="15">
        <v>41422</v>
      </c>
      <c r="I2415" s="96">
        <v>0.5</v>
      </c>
      <c r="J2415" s="100">
        <f t="shared" si="150"/>
        <v>41422.5</v>
      </c>
      <c r="K2415" s="16"/>
      <c r="L2415" s="100"/>
      <c r="M2415" s="106"/>
      <c r="N2415" s="16"/>
      <c r="O2415" s="16"/>
      <c r="P2415" s="17"/>
      <c r="Q2415" s="17"/>
      <c r="R2415" s="16"/>
      <c r="S2415" s="39" t="s">
        <v>53</v>
      </c>
      <c r="T2415" s="18" t="s">
        <v>54</v>
      </c>
    </row>
    <row r="2416" spans="8:20" ht="60" x14ac:dyDescent="0.25">
      <c r="H2416" s="15">
        <v>41422</v>
      </c>
      <c r="I2416" s="96">
        <v>0.75</v>
      </c>
      <c r="J2416" s="100">
        <f t="shared" si="150"/>
        <v>41422.75</v>
      </c>
      <c r="K2416" s="16"/>
      <c r="L2416" s="100"/>
      <c r="M2416" s="106"/>
      <c r="N2416" s="16"/>
      <c r="O2416" s="16"/>
      <c r="P2416" s="17"/>
      <c r="Q2416" s="17"/>
      <c r="R2416" s="16"/>
      <c r="S2416" s="39" t="s">
        <v>53</v>
      </c>
      <c r="T2416" s="18" t="s">
        <v>54</v>
      </c>
    </row>
    <row r="2417" spans="8:20" ht="60" x14ac:dyDescent="0.25">
      <c r="H2417" s="15">
        <v>41423</v>
      </c>
      <c r="I2417" s="96">
        <v>0</v>
      </c>
      <c r="J2417" s="100">
        <f t="shared" si="150"/>
        <v>41423</v>
      </c>
      <c r="K2417" s="16"/>
      <c r="L2417" s="100"/>
      <c r="M2417" s="106"/>
      <c r="N2417" s="16"/>
      <c r="O2417" s="16"/>
      <c r="P2417" s="17"/>
      <c r="Q2417" s="17"/>
      <c r="R2417" s="16"/>
      <c r="S2417" s="39" t="s">
        <v>53</v>
      </c>
      <c r="T2417" s="18" t="s">
        <v>54</v>
      </c>
    </row>
    <row r="2418" spans="8:20" ht="60" x14ac:dyDescent="0.25">
      <c r="H2418" s="15">
        <v>41423</v>
      </c>
      <c r="I2418" s="96">
        <v>0.25</v>
      </c>
      <c r="J2418" s="100">
        <f t="shared" si="150"/>
        <v>41423.25</v>
      </c>
      <c r="K2418" s="16"/>
      <c r="L2418" s="100"/>
      <c r="M2418" s="106"/>
      <c r="N2418" s="16"/>
      <c r="O2418" s="16"/>
      <c r="P2418" s="17"/>
      <c r="Q2418" s="17"/>
      <c r="R2418" s="16"/>
      <c r="S2418" s="39" t="s">
        <v>53</v>
      </c>
      <c r="T2418" s="18" t="s">
        <v>54</v>
      </c>
    </row>
    <row r="2419" spans="8:20" ht="60" x14ac:dyDescent="0.25">
      <c r="H2419" s="15">
        <v>41423</v>
      </c>
      <c r="I2419" s="96">
        <v>0.5</v>
      </c>
      <c r="J2419" s="100">
        <f t="shared" si="150"/>
        <v>41423.5</v>
      </c>
      <c r="K2419" s="16"/>
      <c r="L2419" s="100"/>
      <c r="M2419" s="106"/>
      <c r="N2419" s="16"/>
      <c r="O2419" s="16"/>
      <c r="P2419" s="17"/>
      <c r="Q2419" s="17"/>
      <c r="R2419" s="16"/>
      <c r="S2419" s="39" t="s">
        <v>53</v>
      </c>
      <c r="T2419" s="18" t="s">
        <v>54</v>
      </c>
    </row>
    <row r="2420" spans="8:20" ht="60" x14ac:dyDescent="0.25">
      <c r="H2420" s="15">
        <v>41423</v>
      </c>
      <c r="I2420" s="96">
        <v>0.75</v>
      </c>
      <c r="J2420" s="100">
        <f t="shared" si="150"/>
        <v>41423.75</v>
      </c>
      <c r="K2420" s="16"/>
      <c r="L2420" s="100"/>
      <c r="M2420" s="106"/>
      <c r="N2420" s="16"/>
      <c r="O2420" s="16"/>
      <c r="P2420" s="17"/>
      <c r="Q2420" s="17"/>
      <c r="R2420" s="16"/>
      <c r="S2420" s="39" t="s">
        <v>53</v>
      </c>
      <c r="T2420" s="18" t="s">
        <v>54</v>
      </c>
    </row>
    <row r="2421" spans="8:20" ht="60" x14ac:dyDescent="0.25">
      <c r="H2421" s="15">
        <v>41424</v>
      </c>
      <c r="I2421" s="96">
        <v>0</v>
      </c>
      <c r="J2421" s="100">
        <f t="shared" si="150"/>
        <v>41424</v>
      </c>
      <c r="K2421" s="16"/>
      <c r="L2421" s="100"/>
      <c r="M2421" s="106"/>
      <c r="N2421" s="16"/>
      <c r="O2421" s="16"/>
      <c r="P2421" s="17"/>
      <c r="Q2421" s="17"/>
      <c r="R2421" s="16"/>
      <c r="S2421" s="39" t="s">
        <v>53</v>
      </c>
      <c r="T2421" s="18" t="s">
        <v>54</v>
      </c>
    </row>
    <row r="2422" spans="8:20" ht="60" x14ac:dyDescent="0.25">
      <c r="H2422" s="15">
        <v>41424</v>
      </c>
      <c r="I2422" s="96">
        <v>0.25</v>
      </c>
      <c r="J2422" s="100">
        <f t="shared" si="150"/>
        <v>41424.25</v>
      </c>
      <c r="K2422" s="16"/>
      <c r="L2422" s="100"/>
      <c r="M2422" s="106"/>
      <c r="N2422" s="16"/>
      <c r="O2422" s="16"/>
      <c r="P2422" s="17"/>
      <c r="Q2422" s="17"/>
      <c r="R2422" s="16"/>
      <c r="S2422" s="39" t="s">
        <v>53</v>
      </c>
      <c r="T2422" s="18" t="s">
        <v>54</v>
      </c>
    </row>
    <row r="2423" spans="8:20" ht="60" x14ac:dyDescent="0.25">
      <c r="H2423" s="15">
        <v>41424</v>
      </c>
      <c r="I2423" s="96">
        <v>0.5</v>
      </c>
      <c r="J2423" s="100">
        <f t="shared" si="150"/>
        <v>41424.5</v>
      </c>
      <c r="K2423" s="16"/>
      <c r="L2423" s="100"/>
      <c r="M2423" s="106"/>
      <c r="N2423" s="16"/>
      <c r="O2423" s="16"/>
      <c r="P2423" s="17"/>
      <c r="Q2423" s="17"/>
      <c r="R2423" s="16"/>
      <c r="S2423" s="39" t="s">
        <v>53</v>
      </c>
      <c r="T2423" s="18" t="s">
        <v>54</v>
      </c>
    </row>
    <row r="2424" spans="8:20" ht="60" x14ac:dyDescent="0.25">
      <c r="H2424" s="15">
        <v>41424</v>
      </c>
      <c r="I2424" s="96">
        <v>0.75</v>
      </c>
      <c r="J2424" s="100">
        <f t="shared" si="150"/>
        <v>41424.75</v>
      </c>
      <c r="K2424" s="16"/>
      <c r="L2424" s="100"/>
      <c r="M2424" s="106"/>
      <c r="N2424" s="16"/>
      <c r="O2424" s="16"/>
      <c r="P2424" s="17"/>
      <c r="Q2424" s="17"/>
      <c r="R2424" s="16"/>
      <c r="S2424" s="39" t="s">
        <v>53</v>
      </c>
      <c r="T2424" s="18" t="s">
        <v>54</v>
      </c>
    </row>
    <row r="2425" spans="8:20" ht="60" x14ac:dyDescent="0.25">
      <c r="H2425" s="15">
        <v>41425</v>
      </c>
      <c r="I2425" s="96">
        <v>0</v>
      </c>
      <c r="J2425" s="100">
        <f t="shared" si="150"/>
        <v>41425</v>
      </c>
      <c r="K2425" s="16"/>
      <c r="L2425" s="100"/>
      <c r="M2425" s="106"/>
      <c r="N2425" s="16"/>
      <c r="O2425" s="16"/>
      <c r="P2425" s="17"/>
      <c r="Q2425" s="17"/>
      <c r="R2425" s="16"/>
      <c r="S2425" s="39" t="s">
        <v>53</v>
      </c>
      <c r="T2425" s="18" t="s">
        <v>54</v>
      </c>
    </row>
    <row r="2426" spans="8:20" ht="60" x14ac:dyDescent="0.25">
      <c r="H2426" s="15">
        <v>41425</v>
      </c>
      <c r="I2426" s="96">
        <v>0.25</v>
      </c>
      <c r="J2426" s="100">
        <f t="shared" si="150"/>
        <v>41425.25</v>
      </c>
      <c r="K2426" s="16"/>
      <c r="L2426" s="100"/>
      <c r="M2426" s="106"/>
      <c r="N2426" s="16"/>
      <c r="O2426" s="16"/>
      <c r="P2426" s="17"/>
      <c r="Q2426" s="17"/>
      <c r="R2426" s="16"/>
      <c r="S2426" s="39" t="s">
        <v>53</v>
      </c>
      <c r="T2426" s="18" t="s">
        <v>54</v>
      </c>
    </row>
    <row r="2427" spans="8:20" ht="60" x14ac:dyDescent="0.25">
      <c r="H2427" s="15">
        <v>41425</v>
      </c>
      <c r="I2427" s="96">
        <v>0.5</v>
      </c>
      <c r="J2427" s="100">
        <f t="shared" si="150"/>
        <v>41425.5</v>
      </c>
      <c r="K2427" s="16"/>
      <c r="L2427" s="100"/>
      <c r="M2427" s="106"/>
      <c r="N2427" s="16"/>
      <c r="O2427" s="16"/>
      <c r="P2427" s="17"/>
      <c r="Q2427" s="17"/>
      <c r="R2427" s="16"/>
      <c r="S2427" s="39" t="s">
        <v>53</v>
      </c>
      <c r="T2427" s="18" t="s">
        <v>54</v>
      </c>
    </row>
    <row r="2428" spans="8:20" ht="60" x14ac:dyDescent="0.25">
      <c r="H2428" s="15">
        <v>41425</v>
      </c>
      <c r="I2428" s="96">
        <v>0.75</v>
      </c>
      <c r="J2428" s="100">
        <f t="shared" si="150"/>
        <v>41425.75</v>
      </c>
      <c r="K2428" s="16"/>
      <c r="L2428" s="100"/>
      <c r="M2428" s="106"/>
      <c r="N2428" s="16"/>
      <c r="O2428" s="16"/>
      <c r="P2428" s="17"/>
      <c r="Q2428" s="17"/>
      <c r="R2428" s="16"/>
      <c r="S2428" s="39" t="s">
        <v>53</v>
      </c>
      <c r="T2428" s="18" t="s">
        <v>54</v>
      </c>
    </row>
    <row r="2429" spans="8:20" ht="60" x14ac:dyDescent="0.25">
      <c r="H2429" s="15">
        <v>41426</v>
      </c>
      <c r="I2429" s="96">
        <v>0</v>
      </c>
      <c r="J2429" s="100">
        <f t="shared" si="150"/>
        <v>41426</v>
      </c>
      <c r="K2429" s="16"/>
      <c r="L2429" s="100"/>
      <c r="M2429" s="106"/>
      <c r="N2429" s="16"/>
      <c r="O2429" s="16"/>
      <c r="P2429" s="17"/>
      <c r="Q2429" s="17"/>
      <c r="R2429" s="16"/>
      <c r="S2429" s="39" t="s">
        <v>53</v>
      </c>
      <c r="T2429" s="18" t="s">
        <v>54</v>
      </c>
    </row>
    <row r="2430" spans="8:20" ht="60" x14ac:dyDescent="0.25">
      <c r="H2430" s="15">
        <v>41426</v>
      </c>
      <c r="I2430" s="96">
        <v>0.25</v>
      </c>
      <c r="J2430" s="100">
        <f t="shared" si="150"/>
        <v>41426.25</v>
      </c>
      <c r="K2430" s="16"/>
      <c r="L2430" s="100"/>
      <c r="M2430" s="106"/>
      <c r="N2430" s="16"/>
      <c r="O2430" s="16"/>
      <c r="P2430" s="17"/>
      <c r="Q2430" s="17"/>
      <c r="R2430" s="16"/>
      <c r="S2430" s="39" t="s">
        <v>53</v>
      </c>
      <c r="T2430" s="18" t="s">
        <v>54</v>
      </c>
    </row>
    <row r="2431" spans="8:20" ht="60" x14ac:dyDescent="0.25">
      <c r="H2431" s="15">
        <v>41426</v>
      </c>
      <c r="I2431" s="96">
        <v>0.5</v>
      </c>
      <c r="J2431" s="100">
        <f t="shared" si="150"/>
        <v>41426.5</v>
      </c>
      <c r="K2431" s="16"/>
      <c r="L2431" s="100"/>
      <c r="M2431" s="106"/>
      <c r="N2431" s="16"/>
      <c r="O2431" s="16"/>
      <c r="P2431" s="17"/>
      <c r="Q2431" s="17"/>
      <c r="R2431" s="16"/>
      <c r="S2431" s="39" t="s">
        <v>53</v>
      </c>
      <c r="T2431" s="18" t="s">
        <v>54</v>
      </c>
    </row>
    <row r="2432" spans="8:20" ht="60" x14ac:dyDescent="0.25">
      <c r="H2432" s="15">
        <v>41426</v>
      </c>
      <c r="I2432" s="96">
        <v>0.75</v>
      </c>
      <c r="J2432" s="100">
        <f t="shared" si="150"/>
        <v>41426.75</v>
      </c>
      <c r="K2432" s="16"/>
      <c r="L2432" s="100"/>
      <c r="M2432" s="106"/>
      <c r="N2432" s="16"/>
      <c r="O2432" s="16"/>
      <c r="P2432" s="17"/>
      <c r="Q2432" s="17"/>
      <c r="R2432" s="16"/>
      <c r="S2432" s="39" t="s">
        <v>53</v>
      </c>
      <c r="T2432" s="18" t="s">
        <v>54</v>
      </c>
    </row>
    <row r="2433" spans="8:20" ht="60" x14ac:dyDescent="0.25">
      <c r="H2433" s="15">
        <v>41427</v>
      </c>
      <c r="I2433" s="96">
        <v>0</v>
      </c>
      <c r="J2433" s="100">
        <f t="shared" si="150"/>
        <v>41427</v>
      </c>
      <c r="K2433" s="16"/>
      <c r="L2433" s="100"/>
      <c r="M2433" s="106"/>
      <c r="N2433" s="16"/>
      <c r="O2433" s="16"/>
      <c r="P2433" s="17"/>
      <c r="Q2433" s="17"/>
      <c r="R2433" s="16"/>
      <c r="S2433" s="39" t="s">
        <v>53</v>
      </c>
      <c r="T2433" s="18" t="s">
        <v>54</v>
      </c>
    </row>
    <row r="2434" spans="8:20" ht="60" x14ac:dyDescent="0.25">
      <c r="H2434" s="15">
        <v>41427</v>
      </c>
      <c r="I2434" s="96">
        <v>0.25</v>
      </c>
      <c r="J2434" s="100">
        <f t="shared" si="150"/>
        <v>41427.25</v>
      </c>
      <c r="K2434" s="16"/>
      <c r="L2434" s="100"/>
      <c r="M2434" s="106"/>
      <c r="N2434" s="16"/>
      <c r="O2434" s="16"/>
      <c r="P2434" s="17"/>
      <c r="Q2434" s="17"/>
      <c r="R2434" s="16"/>
      <c r="S2434" s="39" t="s">
        <v>53</v>
      </c>
      <c r="T2434" s="18" t="s">
        <v>54</v>
      </c>
    </row>
    <row r="2435" spans="8:20" ht="60" x14ac:dyDescent="0.25">
      <c r="H2435" s="15">
        <v>41427</v>
      </c>
      <c r="I2435" s="96">
        <v>0.5</v>
      </c>
      <c r="J2435" s="100">
        <f t="shared" si="150"/>
        <v>41427.5</v>
      </c>
      <c r="K2435" s="16"/>
      <c r="L2435" s="100"/>
      <c r="M2435" s="106"/>
      <c r="N2435" s="16"/>
      <c r="O2435" s="16"/>
      <c r="P2435" s="17"/>
      <c r="Q2435" s="17"/>
      <c r="R2435" s="16"/>
      <c r="S2435" s="39" t="s">
        <v>53</v>
      </c>
      <c r="T2435" s="18" t="s">
        <v>54</v>
      </c>
    </row>
    <row r="2436" spans="8:20" ht="60" x14ac:dyDescent="0.25">
      <c r="H2436" s="15">
        <v>41427</v>
      </c>
      <c r="I2436" s="96">
        <v>0.75</v>
      </c>
      <c r="J2436" s="100">
        <f t="shared" si="150"/>
        <v>41427.75</v>
      </c>
      <c r="K2436" s="16"/>
      <c r="L2436" s="100"/>
      <c r="M2436" s="106"/>
      <c r="N2436" s="16"/>
      <c r="O2436" s="16"/>
      <c r="P2436" s="17"/>
      <c r="Q2436" s="17"/>
      <c r="R2436" s="16"/>
      <c r="S2436" s="39" t="s">
        <v>53</v>
      </c>
      <c r="T2436" s="18" t="s">
        <v>54</v>
      </c>
    </row>
    <row r="2437" spans="8:20" ht="60" x14ac:dyDescent="0.25">
      <c r="H2437" s="15">
        <v>41428</v>
      </c>
      <c r="I2437" s="96">
        <v>0</v>
      </c>
      <c r="J2437" s="100">
        <f t="shared" si="150"/>
        <v>41428</v>
      </c>
      <c r="K2437" s="16"/>
      <c r="L2437" s="100"/>
      <c r="M2437" s="106"/>
      <c r="N2437" s="16"/>
      <c r="O2437" s="16"/>
      <c r="P2437" s="17"/>
      <c r="Q2437" s="17"/>
      <c r="R2437" s="16"/>
      <c r="S2437" s="39" t="s">
        <v>53</v>
      </c>
      <c r="T2437" s="18" t="s">
        <v>54</v>
      </c>
    </row>
    <row r="2438" spans="8:20" ht="60" x14ac:dyDescent="0.25">
      <c r="H2438" s="15">
        <v>41428</v>
      </c>
      <c r="I2438" s="96">
        <v>0.25</v>
      </c>
      <c r="J2438" s="100">
        <f t="shared" si="150"/>
        <v>41428.25</v>
      </c>
      <c r="K2438" s="16"/>
      <c r="L2438" s="100"/>
      <c r="M2438" s="106"/>
      <c r="N2438" s="16"/>
      <c r="O2438" s="16"/>
      <c r="P2438" s="17"/>
      <c r="Q2438" s="17"/>
      <c r="R2438" s="16"/>
      <c r="S2438" s="39" t="s">
        <v>53</v>
      </c>
      <c r="T2438" s="18" t="s">
        <v>54</v>
      </c>
    </row>
    <row r="2439" spans="8:20" ht="60" x14ac:dyDescent="0.25">
      <c r="H2439" s="15">
        <v>41428</v>
      </c>
      <c r="I2439" s="96">
        <v>0.5</v>
      </c>
      <c r="J2439" s="100">
        <f t="shared" si="150"/>
        <v>41428.5</v>
      </c>
      <c r="K2439" s="16"/>
      <c r="L2439" s="100"/>
      <c r="M2439" s="106"/>
      <c r="N2439" s="16"/>
      <c r="O2439" s="16"/>
      <c r="P2439" s="17"/>
      <c r="Q2439" s="17"/>
      <c r="R2439" s="16"/>
      <c r="S2439" s="39" t="s">
        <v>53</v>
      </c>
      <c r="T2439" s="18" t="s">
        <v>54</v>
      </c>
    </row>
    <row r="2440" spans="8:20" ht="60" x14ac:dyDescent="0.25">
      <c r="H2440" s="15">
        <v>41428</v>
      </c>
      <c r="I2440" s="96">
        <v>0.75</v>
      </c>
      <c r="J2440" s="100">
        <f t="shared" si="150"/>
        <v>41428.75</v>
      </c>
      <c r="K2440" s="16"/>
      <c r="L2440" s="100"/>
      <c r="M2440" s="106"/>
      <c r="N2440" s="16"/>
      <c r="O2440" s="16"/>
      <c r="P2440" s="17"/>
      <c r="Q2440" s="17"/>
      <c r="R2440" s="16"/>
      <c r="S2440" s="39" t="s">
        <v>53</v>
      </c>
      <c r="T2440" s="18" t="s">
        <v>54</v>
      </c>
    </row>
    <row r="2441" spans="8:20" ht="60" x14ac:dyDescent="0.25">
      <c r="H2441" s="15">
        <v>41429</v>
      </c>
      <c r="I2441" s="96">
        <v>0</v>
      </c>
      <c r="J2441" s="100">
        <f t="shared" si="150"/>
        <v>41429</v>
      </c>
      <c r="K2441" s="16"/>
      <c r="L2441" s="100"/>
      <c r="M2441" s="106"/>
      <c r="N2441" s="16"/>
      <c r="O2441" s="16"/>
      <c r="P2441" s="17"/>
      <c r="Q2441" s="17"/>
      <c r="R2441" s="16"/>
      <c r="S2441" s="39" t="s">
        <v>53</v>
      </c>
      <c r="T2441" s="18" t="s">
        <v>54</v>
      </c>
    </row>
    <row r="2442" spans="8:20" ht="60" x14ac:dyDescent="0.25">
      <c r="H2442" s="15">
        <v>41429</v>
      </c>
      <c r="I2442" s="96">
        <v>0.25</v>
      </c>
      <c r="J2442" s="100">
        <f t="shared" si="150"/>
        <v>41429.25</v>
      </c>
      <c r="K2442" s="16"/>
      <c r="L2442" s="100"/>
      <c r="M2442" s="106"/>
      <c r="N2442" s="16"/>
      <c r="O2442" s="16"/>
      <c r="P2442" s="17"/>
      <c r="Q2442" s="17"/>
      <c r="R2442" s="16"/>
      <c r="S2442" s="39" t="s">
        <v>53</v>
      </c>
      <c r="T2442" s="18" t="s">
        <v>54</v>
      </c>
    </row>
    <row r="2443" spans="8:20" ht="60" x14ac:dyDescent="0.25">
      <c r="H2443" s="15">
        <v>41429</v>
      </c>
      <c r="I2443" s="96">
        <v>0.5</v>
      </c>
      <c r="J2443" s="100">
        <f t="shared" si="150"/>
        <v>41429.5</v>
      </c>
      <c r="K2443" s="16"/>
      <c r="L2443" s="100"/>
      <c r="M2443" s="106"/>
      <c r="N2443" s="16"/>
      <c r="O2443" s="16"/>
      <c r="P2443" s="17"/>
      <c r="Q2443" s="17"/>
      <c r="R2443" s="16"/>
      <c r="S2443" s="39" t="s">
        <v>53</v>
      </c>
      <c r="T2443" s="18" t="s">
        <v>54</v>
      </c>
    </row>
    <row r="2444" spans="8:20" ht="60" x14ac:dyDescent="0.25">
      <c r="H2444" s="15">
        <v>41429</v>
      </c>
      <c r="I2444" s="96">
        <v>0.75</v>
      </c>
      <c r="J2444" s="100">
        <f t="shared" si="150"/>
        <v>41429.75</v>
      </c>
      <c r="K2444" s="16"/>
      <c r="L2444" s="100"/>
      <c r="M2444" s="106"/>
      <c r="N2444" s="16"/>
      <c r="O2444" s="16"/>
      <c r="P2444" s="17"/>
      <c r="Q2444" s="17"/>
      <c r="R2444" s="16"/>
      <c r="S2444" s="39" t="s">
        <v>53</v>
      </c>
      <c r="T2444" s="18" t="s">
        <v>54</v>
      </c>
    </row>
    <row r="2445" spans="8:20" ht="60" x14ac:dyDescent="0.25">
      <c r="H2445" s="15">
        <v>41430</v>
      </c>
      <c r="I2445" s="96">
        <v>0</v>
      </c>
      <c r="J2445" s="100">
        <f t="shared" si="150"/>
        <v>41430</v>
      </c>
      <c r="K2445" s="16"/>
      <c r="L2445" s="100"/>
      <c r="M2445" s="106"/>
      <c r="N2445" s="16"/>
      <c r="O2445" s="16"/>
      <c r="P2445" s="17"/>
      <c r="Q2445" s="17"/>
      <c r="R2445" s="16"/>
      <c r="S2445" s="39" t="s">
        <v>53</v>
      </c>
      <c r="T2445" s="18" t="s">
        <v>54</v>
      </c>
    </row>
    <row r="2446" spans="8:20" ht="60" x14ac:dyDescent="0.25">
      <c r="H2446" s="15">
        <v>41430</v>
      </c>
      <c r="I2446" s="96">
        <v>0.25</v>
      </c>
      <c r="J2446" s="100">
        <f t="shared" si="150"/>
        <v>41430.25</v>
      </c>
      <c r="K2446" s="16"/>
      <c r="L2446" s="100"/>
      <c r="M2446" s="106"/>
      <c r="N2446" s="16"/>
      <c r="O2446" s="16"/>
      <c r="P2446" s="17"/>
      <c r="Q2446" s="17"/>
      <c r="R2446" s="16"/>
      <c r="S2446" s="39" t="s">
        <v>53</v>
      </c>
      <c r="T2446" s="18" t="s">
        <v>54</v>
      </c>
    </row>
    <row r="2447" spans="8:20" ht="60" x14ac:dyDescent="0.25">
      <c r="H2447" s="15">
        <v>41430</v>
      </c>
      <c r="I2447" s="96">
        <v>0.5</v>
      </c>
      <c r="J2447" s="100">
        <f t="shared" si="150"/>
        <v>41430.5</v>
      </c>
      <c r="K2447" s="16"/>
      <c r="L2447" s="100"/>
      <c r="M2447" s="106"/>
      <c r="N2447" s="16"/>
      <c r="O2447" s="16"/>
      <c r="P2447" s="17"/>
      <c r="Q2447" s="17"/>
      <c r="R2447" s="16"/>
      <c r="S2447" s="39" t="s">
        <v>53</v>
      </c>
      <c r="T2447" s="18" t="s">
        <v>54</v>
      </c>
    </row>
    <row r="2448" spans="8:20" ht="60" x14ac:dyDescent="0.25">
      <c r="H2448" s="15">
        <v>41430</v>
      </c>
      <c r="I2448" s="96">
        <v>0.75</v>
      </c>
      <c r="J2448" s="100">
        <f t="shared" si="150"/>
        <v>41430.75</v>
      </c>
      <c r="K2448" s="16"/>
      <c r="L2448" s="100"/>
      <c r="M2448" s="106"/>
      <c r="N2448" s="16"/>
      <c r="O2448" s="16"/>
      <c r="P2448" s="17"/>
      <c r="Q2448" s="17"/>
      <c r="R2448" s="16"/>
      <c r="S2448" s="39" t="s">
        <v>53</v>
      </c>
      <c r="T2448" s="18" t="s">
        <v>54</v>
      </c>
    </row>
    <row r="2449" spans="8:20" ht="60" x14ac:dyDescent="0.25">
      <c r="H2449" s="15">
        <v>41431</v>
      </c>
      <c r="I2449" s="96">
        <v>0</v>
      </c>
      <c r="J2449" s="100">
        <f t="shared" si="150"/>
        <v>41431</v>
      </c>
      <c r="K2449" s="16"/>
      <c r="L2449" s="100"/>
      <c r="M2449" s="106"/>
      <c r="N2449" s="16"/>
      <c r="O2449" s="16"/>
      <c r="P2449" s="17"/>
      <c r="Q2449" s="17"/>
      <c r="R2449" s="16"/>
      <c r="S2449" s="39" t="s">
        <v>53</v>
      </c>
      <c r="T2449" s="18" t="s">
        <v>54</v>
      </c>
    </row>
    <row r="2450" spans="8:20" ht="60" x14ac:dyDescent="0.25">
      <c r="H2450" s="15">
        <v>41431</v>
      </c>
      <c r="I2450" s="96">
        <v>0.25</v>
      </c>
      <c r="J2450" s="100">
        <f t="shared" si="150"/>
        <v>41431.25</v>
      </c>
      <c r="K2450" s="16"/>
      <c r="L2450" s="100"/>
      <c r="M2450" s="106"/>
      <c r="N2450" s="16"/>
      <c r="O2450" s="16"/>
      <c r="P2450" s="17"/>
      <c r="Q2450" s="17"/>
      <c r="R2450" s="16"/>
      <c r="S2450" s="39" t="s">
        <v>53</v>
      </c>
      <c r="T2450" s="18" t="s">
        <v>54</v>
      </c>
    </row>
    <row r="2451" spans="8:20" ht="60" x14ac:dyDescent="0.25">
      <c r="H2451" s="15">
        <v>41431</v>
      </c>
      <c r="I2451" s="96">
        <v>0.5</v>
      </c>
      <c r="J2451" s="100">
        <f t="shared" si="150"/>
        <v>41431.5</v>
      </c>
      <c r="K2451" s="16"/>
      <c r="L2451" s="100"/>
      <c r="M2451" s="106"/>
      <c r="N2451" s="16"/>
      <c r="O2451" s="16"/>
      <c r="P2451" s="17"/>
      <c r="Q2451" s="17"/>
      <c r="R2451" s="16"/>
      <c r="S2451" s="39" t="s">
        <v>53</v>
      </c>
      <c r="T2451" s="18" t="s">
        <v>54</v>
      </c>
    </row>
    <row r="2452" spans="8:20" ht="60" x14ac:dyDescent="0.25">
      <c r="H2452" s="15">
        <v>41431</v>
      </c>
      <c r="I2452" s="96">
        <v>0.75</v>
      </c>
      <c r="J2452" s="100">
        <f t="shared" si="150"/>
        <v>41431.75</v>
      </c>
      <c r="K2452" s="16"/>
      <c r="L2452" s="100"/>
      <c r="M2452" s="106"/>
      <c r="N2452" s="16"/>
      <c r="O2452" s="16"/>
      <c r="P2452" s="17"/>
      <c r="Q2452" s="17"/>
      <c r="R2452" s="16"/>
      <c r="S2452" s="39" t="s">
        <v>53</v>
      </c>
      <c r="T2452" s="18" t="s">
        <v>54</v>
      </c>
    </row>
    <row r="2453" spans="8:20" ht="60" x14ac:dyDescent="0.25">
      <c r="H2453" s="15">
        <v>41432</v>
      </c>
      <c r="I2453" s="96">
        <v>0</v>
      </c>
      <c r="J2453" s="100">
        <f t="shared" si="150"/>
        <v>41432</v>
      </c>
      <c r="K2453" s="16"/>
      <c r="L2453" s="100"/>
      <c r="M2453" s="106"/>
      <c r="N2453" s="16"/>
      <c r="O2453" s="16"/>
      <c r="P2453" s="17"/>
      <c r="Q2453" s="17"/>
      <c r="R2453" s="16"/>
      <c r="S2453" s="39" t="s">
        <v>53</v>
      </c>
      <c r="T2453" s="18" t="s">
        <v>54</v>
      </c>
    </row>
    <row r="2454" spans="8:20" ht="60" x14ac:dyDescent="0.25">
      <c r="H2454" s="15">
        <v>41432</v>
      </c>
      <c r="I2454" s="96">
        <v>0.25</v>
      </c>
      <c r="J2454" s="100">
        <f t="shared" si="150"/>
        <v>41432.25</v>
      </c>
      <c r="K2454" s="16"/>
      <c r="L2454" s="100"/>
      <c r="M2454" s="106"/>
      <c r="N2454" s="16"/>
      <c r="O2454" s="16"/>
      <c r="P2454" s="17"/>
      <c r="Q2454" s="17"/>
      <c r="R2454" s="16"/>
      <c r="S2454" s="39" t="s">
        <v>53</v>
      </c>
      <c r="T2454" s="18" t="s">
        <v>54</v>
      </c>
    </row>
    <row r="2455" spans="8:20" ht="60" x14ac:dyDescent="0.25">
      <c r="H2455" s="15">
        <v>41432</v>
      </c>
      <c r="I2455" s="96">
        <v>0.5</v>
      </c>
      <c r="J2455" s="100">
        <f t="shared" si="150"/>
        <v>41432.5</v>
      </c>
      <c r="K2455" s="16"/>
      <c r="L2455" s="100"/>
      <c r="M2455" s="106"/>
      <c r="N2455" s="16"/>
      <c r="O2455" s="16"/>
      <c r="P2455" s="17"/>
      <c r="Q2455" s="17"/>
      <c r="R2455" s="16"/>
      <c r="S2455" s="39" t="s">
        <v>53</v>
      </c>
      <c r="T2455" s="18" t="s">
        <v>54</v>
      </c>
    </row>
    <row r="2456" spans="8:20" ht="60" x14ac:dyDescent="0.25">
      <c r="H2456" s="15">
        <v>41432</v>
      </c>
      <c r="I2456" s="96">
        <v>0.75</v>
      </c>
      <c r="J2456" s="100">
        <f t="shared" si="150"/>
        <v>41432.75</v>
      </c>
      <c r="K2456" s="16"/>
      <c r="L2456" s="100"/>
      <c r="M2456" s="106"/>
      <c r="N2456" s="16"/>
      <c r="O2456" s="16"/>
      <c r="P2456" s="17"/>
      <c r="Q2456" s="17"/>
      <c r="R2456" s="16"/>
      <c r="S2456" s="39" t="s">
        <v>53</v>
      </c>
      <c r="T2456" s="18" t="s">
        <v>54</v>
      </c>
    </row>
    <row r="2457" spans="8:20" ht="60" x14ac:dyDescent="0.25">
      <c r="H2457" s="15">
        <v>41433</v>
      </c>
      <c r="I2457" s="96">
        <v>0</v>
      </c>
      <c r="J2457" s="100">
        <f t="shared" si="150"/>
        <v>41433</v>
      </c>
      <c r="K2457" s="16"/>
      <c r="L2457" s="100"/>
      <c r="M2457" s="106"/>
      <c r="N2457" s="16"/>
      <c r="O2457" s="16"/>
      <c r="P2457" s="17"/>
      <c r="Q2457" s="17"/>
      <c r="R2457" s="16"/>
      <c r="S2457" s="39" t="s">
        <v>53</v>
      </c>
      <c r="T2457" s="18" t="s">
        <v>54</v>
      </c>
    </row>
    <row r="2458" spans="8:20" ht="60" x14ac:dyDescent="0.25">
      <c r="H2458" s="15">
        <v>41433</v>
      </c>
      <c r="I2458" s="96">
        <v>0.25</v>
      </c>
      <c r="J2458" s="100">
        <f t="shared" si="150"/>
        <v>41433.25</v>
      </c>
      <c r="K2458" s="16"/>
      <c r="L2458" s="100"/>
      <c r="M2458" s="106"/>
      <c r="N2458" s="16"/>
      <c r="O2458" s="16"/>
      <c r="P2458" s="17"/>
      <c r="Q2458" s="17"/>
      <c r="R2458" s="16"/>
      <c r="S2458" s="39" t="s">
        <v>53</v>
      </c>
      <c r="T2458" s="18" t="s">
        <v>54</v>
      </c>
    </row>
    <row r="2459" spans="8:20" ht="60" x14ac:dyDescent="0.25">
      <c r="H2459" s="15">
        <v>41433</v>
      </c>
      <c r="I2459" s="96">
        <v>0.5</v>
      </c>
      <c r="J2459" s="100">
        <f t="shared" si="150"/>
        <v>41433.5</v>
      </c>
      <c r="K2459" s="16"/>
      <c r="L2459" s="100"/>
      <c r="M2459" s="106"/>
      <c r="N2459" s="16"/>
      <c r="O2459" s="16"/>
      <c r="P2459" s="17"/>
      <c r="Q2459" s="17"/>
      <c r="R2459" s="16"/>
      <c r="S2459" s="39" t="s">
        <v>53</v>
      </c>
      <c r="T2459" s="18" t="s">
        <v>54</v>
      </c>
    </row>
    <row r="2460" spans="8:20" ht="60" x14ac:dyDescent="0.25">
      <c r="H2460" s="15">
        <v>41433</v>
      </c>
      <c r="I2460" s="96">
        <v>0.75</v>
      </c>
      <c r="J2460" s="100">
        <f t="shared" si="150"/>
        <v>41433.75</v>
      </c>
      <c r="K2460" s="16"/>
      <c r="L2460" s="100"/>
      <c r="M2460" s="106"/>
      <c r="N2460" s="16"/>
      <c r="O2460" s="16"/>
      <c r="P2460" s="17"/>
      <c r="Q2460" s="17"/>
      <c r="R2460" s="16"/>
      <c r="S2460" s="39" t="s">
        <v>53</v>
      </c>
      <c r="T2460" s="18" t="s">
        <v>54</v>
      </c>
    </row>
    <row r="2461" spans="8:20" ht="60" x14ac:dyDescent="0.25">
      <c r="H2461" s="15">
        <v>41434</v>
      </c>
      <c r="I2461" s="96">
        <v>0</v>
      </c>
      <c r="J2461" s="100">
        <f t="shared" si="150"/>
        <v>41434</v>
      </c>
      <c r="K2461" s="16"/>
      <c r="L2461" s="100"/>
      <c r="M2461" s="106"/>
      <c r="N2461" s="16"/>
      <c r="O2461" s="16"/>
      <c r="P2461" s="17"/>
      <c r="Q2461" s="17"/>
      <c r="R2461" s="16"/>
      <c r="S2461" s="39" t="s">
        <v>53</v>
      </c>
      <c r="T2461" s="18" t="s">
        <v>54</v>
      </c>
    </row>
    <row r="2462" spans="8:20" ht="60" x14ac:dyDescent="0.25">
      <c r="H2462" s="15">
        <v>41434</v>
      </c>
      <c r="I2462" s="96">
        <v>0.25</v>
      </c>
      <c r="J2462" s="100">
        <f t="shared" si="150"/>
        <v>41434.25</v>
      </c>
      <c r="K2462" s="16"/>
      <c r="L2462" s="100"/>
      <c r="M2462" s="106"/>
      <c r="N2462" s="16"/>
      <c r="O2462" s="16"/>
      <c r="P2462" s="17"/>
      <c r="Q2462" s="17"/>
      <c r="R2462" s="16"/>
      <c r="S2462" s="39" t="s">
        <v>53</v>
      </c>
      <c r="T2462" s="18" t="s">
        <v>54</v>
      </c>
    </row>
    <row r="2463" spans="8:20" ht="60" x14ac:dyDescent="0.25">
      <c r="H2463" s="15">
        <v>41434</v>
      </c>
      <c r="I2463" s="96">
        <v>0.5</v>
      </c>
      <c r="J2463" s="100">
        <f t="shared" si="150"/>
        <v>41434.5</v>
      </c>
      <c r="K2463" s="16"/>
      <c r="L2463" s="100"/>
      <c r="M2463" s="106"/>
      <c r="N2463" s="16"/>
      <c r="O2463" s="16"/>
      <c r="P2463" s="17"/>
      <c r="Q2463" s="17"/>
      <c r="R2463" s="16"/>
      <c r="S2463" s="39" t="s">
        <v>53</v>
      </c>
      <c r="T2463" s="18" t="s">
        <v>54</v>
      </c>
    </row>
    <row r="2464" spans="8:20" ht="60" x14ac:dyDescent="0.25">
      <c r="H2464" s="15">
        <v>41434</v>
      </c>
      <c r="I2464" s="96">
        <v>0.75</v>
      </c>
      <c r="J2464" s="100">
        <f t="shared" si="150"/>
        <v>41434.75</v>
      </c>
      <c r="K2464" s="16"/>
      <c r="L2464" s="100"/>
      <c r="M2464" s="106"/>
      <c r="N2464" s="16"/>
      <c r="O2464" s="16"/>
      <c r="P2464" s="17"/>
      <c r="Q2464" s="17"/>
      <c r="R2464" s="16"/>
      <c r="S2464" s="39" t="s">
        <v>53</v>
      </c>
      <c r="T2464" s="18" t="s">
        <v>54</v>
      </c>
    </row>
    <row r="2465" spans="8:20" ht="60" x14ac:dyDescent="0.25">
      <c r="H2465" s="15">
        <v>41435</v>
      </c>
      <c r="I2465" s="96">
        <v>0</v>
      </c>
      <c r="J2465" s="100">
        <f t="shared" si="150"/>
        <v>41435</v>
      </c>
      <c r="K2465" s="16"/>
      <c r="L2465" s="100"/>
      <c r="M2465" s="106"/>
      <c r="N2465" s="16"/>
      <c r="O2465" s="16"/>
      <c r="P2465" s="17"/>
      <c r="Q2465" s="17"/>
      <c r="R2465" s="16"/>
      <c r="S2465" s="39" t="s">
        <v>53</v>
      </c>
      <c r="T2465" s="18" t="s">
        <v>54</v>
      </c>
    </row>
    <row r="2466" spans="8:20" ht="60" x14ac:dyDescent="0.25">
      <c r="H2466" s="15">
        <v>41435</v>
      </c>
      <c r="I2466" s="96">
        <v>0.25</v>
      </c>
      <c r="J2466" s="100">
        <f t="shared" si="150"/>
        <v>41435.25</v>
      </c>
      <c r="K2466" s="16"/>
      <c r="L2466" s="100"/>
      <c r="M2466" s="106"/>
      <c r="N2466" s="16"/>
      <c r="O2466" s="16"/>
      <c r="P2466" s="17"/>
      <c r="Q2466" s="17"/>
      <c r="R2466" s="16"/>
      <c r="S2466" s="39" t="s">
        <v>53</v>
      </c>
      <c r="T2466" s="18" t="s">
        <v>54</v>
      </c>
    </row>
    <row r="2467" spans="8:20" ht="60" x14ac:dyDescent="0.25">
      <c r="H2467" s="15">
        <v>41435</v>
      </c>
      <c r="I2467" s="96">
        <v>0.5</v>
      </c>
      <c r="J2467" s="100">
        <f t="shared" si="150"/>
        <v>41435.5</v>
      </c>
      <c r="K2467" s="16"/>
      <c r="L2467" s="100"/>
      <c r="M2467" s="106"/>
      <c r="N2467" s="16"/>
      <c r="O2467" s="16"/>
      <c r="P2467" s="17"/>
      <c r="Q2467" s="17"/>
      <c r="R2467" s="16"/>
      <c r="S2467" s="39" t="s">
        <v>53</v>
      </c>
      <c r="T2467" s="18" t="s">
        <v>54</v>
      </c>
    </row>
    <row r="2468" spans="8:20" ht="60" x14ac:dyDescent="0.25">
      <c r="H2468" s="15">
        <v>41435</v>
      </c>
      <c r="I2468" s="96">
        <v>0.75</v>
      </c>
      <c r="J2468" s="100">
        <f t="shared" si="150"/>
        <v>41435.75</v>
      </c>
      <c r="K2468" s="16"/>
      <c r="L2468" s="100"/>
      <c r="M2468" s="106"/>
      <c r="N2468" s="16"/>
      <c r="O2468" s="16"/>
      <c r="P2468" s="17"/>
      <c r="Q2468" s="17"/>
      <c r="R2468" s="16"/>
      <c r="S2468" s="39" t="s">
        <v>53</v>
      </c>
      <c r="T2468" s="18" t="s">
        <v>54</v>
      </c>
    </row>
    <row r="2469" spans="8:20" ht="60" x14ac:dyDescent="0.25">
      <c r="H2469" s="15">
        <v>41436</v>
      </c>
      <c r="I2469" s="96">
        <v>0</v>
      </c>
      <c r="J2469" s="100">
        <f t="shared" si="150"/>
        <v>41436</v>
      </c>
      <c r="K2469" s="16"/>
      <c r="L2469" s="100"/>
      <c r="M2469" s="106"/>
      <c r="N2469" s="16"/>
      <c r="O2469" s="16"/>
      <c r="P2469" s="17"/>
      <c r="Q2469" s="17"/>
      <c r="R2469" s="16"/>
      <c r="S2469" s="39" t="s">
        <v>53</v>
      </c>
      <c r="T2469" s="18" t="s">
        <v>54</v>
      </c>
    </row>
    <row r="2470" spans="8:20" ht="60" x14ac:dyDescent="0.25">
      <c r="H2470" s="15">
        <v>41436</v>
      </c>
      <c r="I2470" s="96">
        <v>0.25</v>
      </c>
      <c r="J2470" s="100">
        <f t="shared" si="150"/>
        <v>41436.25</v>
      </c>
      <c r="K2470" s="16"/>
      <c r="L2470" s="100"/>
      <c r="M2470" s="106"/>
      <c r="N2470" s="16"/>
      <c r="O2470" s="16"/>
      <c r="P2470" s="17"/>
      <c r="Q2470" s="17"/>
      <c r="R2470" s="16"/>
      <c r="S2470" s="39" t="s">
        <v>53</v>
      </c>
      <c r="T2470" s="18" t="s">
        <v>54</v>
      </c>
    </row>
    <row r="2471" spans="8:20" ht="60" x14ac:dyDescent="0.25">
      <c r="H2471" s="15">
        <v>41436</v>
      </c>
      <c r="I2471" s="96">
        <v>0.5</v>
      </c>
      <c r="J2471" s="100">
        <f t="shared" si="150"/>
        <v>41436.5</v>
      </c>
      <c r="K2471" s="16"/>
      <c r="L2471" s="100"/>
      <c r="M2471" s="106"/>
      <c r="N2471" s="16"/>
      <c r="O2471" s="16"/>
      <c r="P2471" s="17"/>
      <c r="Q2471" s="17"/>
      <c r="R2471" s="16"/>
      <c r="S2471" s="39" t="s">
        <v>53</v>
      </c>
      <c r="T2471" s="18" t="s">
        <v>54</v>
      </c>
    </row>
    <row r="2472" spans="8:20" ht="60" x14ac:dyDescent="0.25">
      <c r="H2472" s="15">
        <v>41436</v>
      </c>
      <c r="I2472" s="96">
        <v>0.75</v>
      </c>
      <c r="J2472" s="100">
        <f t="shared" si="150"/>
        <v>41436.75</v>
      </c>
      <c r="K2472" s="16"/>
      <c r="L2472" s="100"/>
      <c r="M2472" s="106"/>
      <c r="N2472" s="16"/>
      <c r="O2472" s="16"/>
      <c r="P2472" s="17"/>
      <c r="Q2472" s="17"/>
      <c r="R2472" s="16"/>
      <c r="S2472" s="39" t="s">
        <v>53</v>
      </c>
      <c r="T2472" s="18" t="s">
        <v>54</v>
      </c>
    </row>
    <row r="2473" spans="8:20" ht="60" x14ac:dyDescent="0.25">
      <c r="H2473" s="15">
        <v>41437</v>
      </c>
      <c r="I2473" s="96">
        <v>0</v>
      </c>
      <c r="J2473" s="100">
        <f t="shared" si="150"/>
        <v>41437</v>
      </c>
      <c r="K2473" s="16"/>
      <c r="L2473" s="100"/>
      <c r="M2473" s="106"/>
      <c r="N2473" s="16"/>
      <c r="O2473" s="16"/>
      <c r="P2473" s="17"/>
      <c r="Q2473" s="17"/>
      <c r="R2473" s="16"/>
      <c r="S2473" s="39" t="s">
        <v>53</v>
      </c>
      <c r="T2473" s="18" t="s">
        <v>54</v>
      </c>
    </row>
    <row r="2474" spans="8:20" ht="60" x14ac:dyDescent="0.25">
      <c r="H2474" s="15">
        <v>41437</v>
      </c>
      <c r="I2474" s="96">
        <v>0.25</v>
      </c>
      <c r="J2474" s="100">
        <f t="shared" si="150"/>
        <v>41437.25</v>
      </c>
      <c r="K2474" s="16"/>
      <c r="L2474" s="100"/>
      <c r="M2474" s="106"/>
      <c r="N2474" s="16"/>
      <c r="O2474" s="16"/>
      <c r="P2474" s="17"/>
      <c r="Q2474" s="17"/>
      <c r="R2474" s="16"/>
      <c r="S2474" s="39" t="s">
        <v>53</v>
      </c>
      <c r="T2474" s="18" t="s">
        <v>54</v>
      </c>
    </row>
    <row r="2475" spans="8:20" ht="60" x14ac:dyDescent="0.25">
      <c r="H2475" s="15">
        <v>41437</v>
      </c>
      <c r="I2475" s="96">
        <v>0.5</v>
      </c>
      <c r="J2475" s="100">
        <f t="shared" si="150"/>
        <v>41437.5</v>
      </c>
      <c r="K2475" s="16"/>
      <c r="L2475" s="100"/>
      <c r="M2475" s="106"/>
      <c r="N2475" s="16"/>
      <c r="O2475" s="16"/>
      <c r="P2475" s="17"/>
      <c r="Q2475" s="17"/>
      <c r="R2475" s="16"/>
      <c r="S2475" s="39" t="s">
        <v>53</v>
      </c>
      <c r="T2475" s="18" t="s">
        <v>54</v>
      </c>
    </row>
    <row r="2476" spans="8:20" ht="60" x14ac:dyDescent="0.25">
      <c r="H2476" s="15">
        <v>41437</v>
      </c>
      <c r="I2476" s="96">
        <v>0.75</v>
      </c>
      <c r="J2476" s="100">
        <f t="shared" si="150"/>
        <v>41437.75</v>
      </c>
      <c r="K2476" s="16"/>
      <c r="L2476" s="100"/>
      <c r="M2476" s="106"/>
      <c r="N2476" s="16"/>
      <c r="O2476" s="16"/>
      <c r="P2476" s="17"/>
      <c r="Q2476" s="17"/>
      <c r="R2476" s="16"/>
      <c r="S2476" s="39" t="s">
        <v>53</v>
      </c>
      <c r="T2476" s="18" t="s">
        <v>54</v>
      </c>
    </row>
    <row r="2477" spans="8:20" ht="60" x14ac:dyDescent="0.25">
      <c r="H2477" s="15">
        <v>41438</v>
      </c>
      <c r="I2477" s="96">
        <v>0</v>
      </c>
      <c r="J2477" s="100">
        <f t="shared" ref="J2477:J2540" si="151">H2477+I2477</f>
        <v>41438</v>
      </c>
      <c r="K2477" s="16"/>
      <c r="L2477" s="100"/>
      <c r="M2477" s="106"/>
      <c r="N2477" s="16"/>
      <c r="O2477" s="16"/>
      <c r="P2477" s="17"/>
      <c r="Q2477" s="17"/>
      <c r="R2477" s="16"/>
      <c r="S2477" s="39" t="s">
        <v>53</v>
      </c>
      <c r="T2477" s="18" t="s">
        <v>54</v>
      </c>
    </row>
    <row r="2478" spans="8:20" ht="60" x14ac:dyDescent="0.25">
      <c r="H2478" s="15">
        <v>41438</v>
      </c>
      <c r="I2478" s="96">
        <v>0.25</v>
      </c>
      <c r="J2478" s="100">
        <f t="shared" si="151"/>
        <v>41438.25</v>
      </c>
      <c r="K2478" s="16"/>
      <c r="L2478" s="100"/>
      <c r="M2478" s="106"/>
      <c r="N2478" s="16"/>
      <c r="O2478" s="16"/>
      <c r="P2478" s="17"/>
      <c r="Q2478" s="17"/>
      <c r="R2478" s="16"/>
      <c r="S2478" s="39" t="s">
        <v>53</v>
      </c>
      <c r="T2478" s="18" t="s">
        <v>54</v>
      </c>
    </row>
    <row r="2479" spans="8:20" ht="60" x14ac:dyDescent="0.25">
      <c r="H2479" s="15">
        <v>41438</v>
      </c>
      <c r="I2479" s="96">
        <v>0.5</v>
      </c>
      <c r="J2479" s="100">
        <f t="shared" si="151"/>
        <v>41438.5</v>
      </c>
      <c r="K2479" s="16"/>
      <c r="L2479" s="100"/>
      <c r="M2479" s="106"/>
      <c r="N2479" s="16"/>
      <c r="O2479" s="16"/>
      <c r="P2479" s="17"/>
      <c r="Q2479" s="17"/>
      <c r="R2479" s="16"/>
      <c r="S2479" s="39" t="s">
        <v>53</v>
      </c>
      <c r="T2479" s="18" t="s">
        <v>54</v>
      </c>
    </row>
    <row r="2480" spans="8:20" ht="60" x14ac:dyDescent="0.25">
      <c r="H2480" s="15">
        <v>41438</v>
      </c>
      <c r="I2480" s="96">
        <v>0.75</v>
      </c>
      <c r="J2480" s="100">
        <f t="shared" si="151"/>
        <v>41438.75</v>
      </c>
      <c r="K2480" s="16"/>
      <c r="L2480" s="100"/>
      <c r="M2480" s="106"/>
      <c r="N2480" s="16"/>
      <c r="O2480" s="16"/>
      <c r="P2480" s="17"/>
      <c r="Q2480" s="17"/>
      <c r="R2480" s="16"/>
      <c r="S2480" s="39" t="s">
        <v>53</v>
      </c>
      <c r="T2480" s="18" t="s">
        <v>54</v>
      </c>
    </row>
    <row r="2481" spans="8:20" ht="60" x14ac:dyDescent="0.25">
      <c r="H2481" s="15">
        <v>41439</v>
      </c>
      <c r="I2481" s="96">
        <v>0</v>
      </c>
      <c r="J2481" s="100">
        <f t="shared" si="151"/>
        <v>41439</v>
      </c>
      <c r="K2481" s="16"/>
      <c r="L2481" s="100"/>
      <c r="M2481" s="106"/>
      <c r="N2481" s="16"/>
      <c r="O2481" s="16"/>
      <c r="P2481" s="17"/>
      <c r="Q2481" s="17"/>
      <c r="R2481" s="16"/>
      <c r="S2481" s="39" t="s">
        <v>53</v>
      </c>
      <c r="T2481" s="18" t="s">
        <v>54</v>
      </c>
    </row>
    <row r="2482" spans="8:20" ht="60" x14ac:dyDescent="0.25">
      <c r="H2482" s="15">
        <v>41439</v>
      </c>
      <c r="I2482" s="96">
        <v>0.25</v>
      </c>
      <c r="J2482" s="100">
        <f t="shared" si="151"/>
        <v>41439.25</v>
      </c>
      <c r="K2482" s="16"/>
      <c r="L2482" s="100"/>
      <c r="M2482" s="106"/>
      <c r="N2482" s="16"/>
      <c r="O2482" s="16"/>
      <c r="P2482" s="17"/>
      <c r="Q2482" s="17"/>
      <c r="R2482" s="16"/>
      <c r="S2482" s="39" t="s">
        <v>53</v>
      </c>
      <c r="T2482" s="18" t="s">
        <v>54</v>
      </c>
    </row>
    <row r="2483" spans="8:20" ht="60" x14ac:dyDescent="0.25">
      <c r="H2483" s="15">
        <v>41439</v>
      </c>
      <c r="I2483" s="96">
        <v>0.5</v>
      </c>
      <c r="J2483" s="100">
        <f t="shared" si="151"/>
        <v>41439.5</v>
      </c>
      <c r="K2483" s="16"/>
      <c r="L2483" s="100"/>
      <c r="M2483" s="106"/>
      <c r="N2483" s="16"/>
      <c r="O2483" s="16"/>
      <c r="P2483" s="17"/>
      <c r="Q2483" s="17"/>
      <c r="R2483" s="16"/>
      <c r="S2483" s="39" t="s">
        <v>53</v>
      </c>
      <c r="T2483" s="18" t="s">
        <v>54</v>
      </c>
    </row>
    <row r="2484" spans="8:20" ht="60" x14ac:dyDescent="0.25">
      <c r="H2484" s="15">
        <v>41439</v>
      </c>
      <c r="I2484" s="96">
        <v>0.75</v>
      </c>
      <c r="J2484" s="100">
        <f t="shared" si="151"/>
        <v>41439.75</v>
      </c>
      <c r="K2484" s="16"/>
      <c r="L2484" s="100"/>
      <c r="M2484" s="106"/>
      <c r="N2484" s="16"/>
      <c r="O2484" s="16"/>
      <c r="P2484" s="17"/>
      <c r="Q2484" s="17"/>
      <c r="R2484" s="16"/>
      <c r="S2484" s="39" t="s">
        <v>53</v>
      </c>
      <c r="T2484" s="18" t="s">
        <v>54</v>
      </c>
    </row>
    <row r="2485" spans="8:20" ht="60" x14ac:dyDescent="0.25">
      <c r="H2485" s="15">
        <v>41440</v>
      </c>
      <c r="I2485" s="96">
        <v>0</v>
      </c>
      <c r="J2485" s="100">
        <f t="shared" si="151"/>
        <v>41440</v>
      </c>
      <c r="K2485" s="16"/>
      <c r="L2485" s="100"/>
      <c r="M2485" s="106"/>
      <c r="N2485" s="16"/>
      <c r="O2485" s="16"/>
      <c r="P2485" s="17"/>
      <c r="Q2485" s="17"/>
      <c r="R2485" s="16"/>
      <c r="S2485" s="39" t="s">
        <v>53</v>
      </c>
      <c r="T2485" s="18" t="s">
        <v>54</v>
      </c>
    </row>
    <row r="2486" spans="8:20" ht="60" x14ac:dyDescent="0.25">
      <c r="H2486" s="15">
        <v>41440</v>
      </c>
      <c r="I2486" s="96">
        <v>0.25</v>
      </c>
      <c r="J2486" s="100">
        <f t="shared" si="151"/>
        <v>41440.25</v>
      </c>
      <c r="K2486" s="16"/>
      <c r="L2486" s="100"/>
      <c r="M2486" s="106"/>
      <c r="N2486" s="16"/>
      <c r="O2486" s="16"/>
      <c r="P2486" s="17"/>
      <c r="Q2486" s="17"/>
      <c r="R2486" s="16"/>
      <c r="S2486" s="39" t="s">
        <v>53</v>
      </c>
      <c r="T2486" s="18" t="s">
        <v>54</v>
      </c>
    </row>
    <row r="2487" spans="8:20" ht="60" x14ac:dyDescent="0.25">
      <c r="H2487" s="15">
        <v>41440</v>
      </c>
      <c r="I2487" s="96">
        <v>0.5</v>
      </c>
      <c r="J2487" s="100">
        <f t="shared" si="151"/>
        <v>41440.5</v>
      </c>
      <c r="K2487" s="16"/>
      <c r="L2487" s="100"/>
      <c r="M2487" s="106"/>
      <c r="N2487" s="16"/>
      <c r="O2487" s="16"/>
      <c r="P2487" s="17"/>
      <c r="Q2487" s="17"/>
      <c r="R2487" s="16"/>
      <c r="S2487" s="39" t="s">
        <v>53</v>
      </c>
      <c r="T2487" s="18" t="s">
        <v>54</v>
      </c>
    </row>
    <row r="2488" spans="8:20" ht="60" x14ac:dyDescent="0.25">
      <c r="H2488" s="15">
        <v>41440</v>
      </c>
      <c r="I2488" s="96">
        <v>0.75</v>
      </c>
      <c r="J2488" s="100">
        <f t="shared" si="151"/>
        <v>41440.75</v>
      </c>
      <c r="K2488" s="16"/>
      <c r="L2488" s="100"/>
      <c r="M2488" s="106"/>
      <c r="N2488" s="16"/>
      <c r="O2488" s="16"/>
      <c r="P2488" s="17"/>
      <c r="Q2488" s="17"/>
      <c r="R2488" s="16"/>
      <c r="S2488" s="39" t="s">
        <v>53</v>
      </c>
      <c r="T2488" s="18" t="s">
        <v>54</v>
      </c>
    </row>
    <row r="2489" spans="8:20" ht="60" x14ac:dyDescent="0.25">
      <c r="H2489" s="15">
        <v>41441</v>
      </c>
      <c r="I2489" s="96">
        <v>0</v>
      </c>
      <c r="J2489" s="100">
        <f t="shared" si="151"/>
        <v>41441</v>
      </c>
      <c r="K2489" s="16"/>
      <c r="L2489" s="100"/>
      <c r="M2489" s="106"/>
      <c r="N2489" s="16"/>
      <c r="O2489" s="16"/>
      <c r="P2489" s="17"/>
      <c r="Q2489" s="17"/>
      <c r="R2489" s="16"/>
      <c r="S2489" s="39" t="s">
        <v>53</v>
      </c>
      <c r="T2489" s="18" t="s">
        <v>54</v>
      </c>
    </row>
    <row r="2490" spans="8:20" ht="60" x14ac:dyDescent="0.25">
      <c r="H2490" s="15">
        <v>41441</v>
      </c>
      <c r="I2490" s="96">
        <v>0.25</v>
      </c>
      <c r="J2490" s="100">
        <f t="shared" si="151"/>
        <v>41441.25</v>
      </c>
      <c r="K2490" s="16"/>
      <c r="L2490" s="100"/>
      <c r="M2490" s="106"/>
      <c r="N2490" s="16"/>
      <c r="O2490" s="16"/>
      <c r="P2490" s="17"/>
      <c r="Q2490" s="17"/>
      <c r="R2490" s="16"/>
      <c r="S2490" s="39" t="s">
        <v>53</v>
      </c>
      <c r="T2490" s="18" t="s">
        <v>54</v>
      </c>
    </row>
    <row r="2491" spans="8:20" ht="60" x14ac:dyDescent="0.25">
      <c r="H2491" s="15">
        <v>41441</v>
      </c>
      <c r="I2491" s="96">
        <v>0.5</v>
      </c>
      <c r="J2491" s="100">
        <f t="shared" si="151"/>
        <v>41441.5</v>
      </c>
      <c r="K2491" s="16"/>
      <c r="L2491" s="100"/>
      <c r="M2491" s="106"/>
      <c r="N2491" s="16"/>
      <c r="O2491" s="16"/>
      <c r="P2491" s="17"/>
      <c r="Q2491" s="17"/>
      <c r="R2491" s="16"/>
      <c r="S2491" s="39" t="s">
        <v>53</v>
      </c>
      <c r="T2491" s="18" t="s">
        <v>54</v>
      </c>
    </row>
    <row r="2492" spans="8:20" ht="60" x14ac:dyDescent="0.25">
      <c r="H2492" s="15">
        <v>41441</v>
      </c>
      <c r="I2492" s="96">
        <v>0.75</v>
      </c>
      <c r="J2492" s="100">
        <f t="shared" si="151"/>
        <v>41441.75</v>
      </c>
      <c r="K2492" s="16"/>
      <c r="L2492" s="100"/>
      <c r="M2492" s="106"/>
      <c r="N2492" s="16"/>
      <c r="O2492" s="16"/>
      <c r="P2492" s="17"/>
      <c r="Q2492" s="17"/>
      <c r="R2492" s="16"/>
      <c r="S2492" s="39" t="s">
        <v>53</v>
      </c>
      <c r="T2492" s="18" t="s">
        <v>54</v>
      </c>
    </row>
    <row r="2493" spans="8:20" ht="60" x14ac:dyDescent="0.25">
      <c r="H2493" s="15">
        <v>41442</v>
      </c>
      <c r="I2493" s="96">
        <v>0</v>
      </c>
      <c r="J2493" s="100">
        <f t="shared" si="151"/>
        <v>41442</v>
      </c>
      <c r="K2493" s="16"/>
      <c r="L2493" s="100"/>
      <c r="M2493" s="106"/>
      <c r="N2493" s="16"/>
      <c r="O2493" s="16"/>
      <c r="P2493" s="17"/>
      <c r="Q2493" s="17"/>
      <c r="R2493" s="16"/>
      <c r="S2493" s="39" t="s">
        <v>53</v>
      </c>
      <c r="T2493" s="18" t="s">
        <v>54</v>
      </c>
    </row>
    <row r="2494" spans="8:20" ht="60" x14ac:dyDescent="0.25">
      <c r="H2494" s="15">
        <v>41442</v>
      </c>
      <c r="I2494" s="96">
        <v>0.25</v>
      </c>
      <c r="J2494" s="100">
        <f t="shared" si="151"/>
        <v>41442.25</v>
      </c>
      <c r="K2494" s="16"/>
      <c r="L2494" s="100"/>
      <c r="M2494" s="106"/>
      <c r="N2494" s="16"/>
      <c r="O2494" s="16"/>
      <c r="P2494" s="17"/>
      <c r="Q2494" s="17"/>
      <c r="R2494" s="16"/>
      <c r="S2494" s="39" t="s">
        <v>53</v>
      </c>
      <c r="T2494" s="18" t="s">
        <v>54</v>
      </c>
    </row>
    <row r="2495" spans="8:20" ht="60" x14ac:dyDescent="0.25">
      <c r="H2495" s="15">
        <v>41442</v>
      </c>
      <c r="I2495" s="96">
        <v>0.5</v>
      </c>
      <c r="J2495" s="100">
        <f t="shared" si="151"/>
        <v>41442.5</v>
      </c>
      <c r="K2495" s="16"/>
      <c r="L2495" s="100"/>
      <c r="M2495" s="106"/>
      <c r="N2495" s="16"/>
      <c r="O2495" s="16"/>
      <c r="P2495" s="17"/>
      <c r="Q2495" s="17"/>
      <c r="R2495" s="16"/>
      <c r="S2495" s="39" t="s">
        <v>53</v>
      </c>
      <c r="T2495" s="18" t="s">
        <v>54</v>
      </c>
    </row>
    <row r="2496" spans="8:20" ht="60" x14ac:dyDescent="0.25">
      <c r="H2496" s="15">
        <v>41442</v>
      </c>
      <c r="I2496" s="96">
        <v>0.75</v>
      </c>
      <c r="J2496" s="100">
        <f t="shared" si="151"/>
        <v>41442.75</v>
      </c>
      <c r="K2496" s="16"/>
      <c r="L2496" s="100"/>
      <c r="M2496" s="106"/>
      <c r="N2496" s="16"/>
      <c r="O2496" s="16"/>
      <c r="P2496" s="17"/>
      <c r="Q2496" s="17"/>
      <c r="R2496" s="16"/>
      <c r="S2496" s="39" t="s">
        <v>53</v>
      </c>
      <c r="T2496" s="18" t="s">
        <v>54</v>
      </c>
    </row>
    <row r="2497" spans="8:20" ht="60" x14ac:dyDescent="0.25">
      <c r="H2497" s="15">
        <v>41443</v>
      </c>
      <c r="I2497" s="96">
        <v>0</v>
      </c>
      <c r="J2497" s="100">
        <f t="shared" si="151"/>
        <v>41443</v>
      </c>
      <c r="K2497" s="16"/>
      <c r="L2497" s="100"/>
      <c r="M2497" s="106"/>
      <c r="N2497" s="16"/>
      <c r="O2497" s="16"/>
      <c r="P2497" s="17"/>
      <c r="Q2497" s="17"/>
      <c r="R2497" s="16"/>
      <c r="S2497" s="39" t="s">
        <v>53</v>
      </c>
      <c r="T2497" s="18" t="s">
        <v>54</v>
      </c>
    </row>
    <row r="2498" spans="8:20" ht="60" x14ac:dyDescent="0.25">
      <c r="H2498" s="15">
        <v>41443</v>
      </c>
      <c r="I2498" s="96">
        <v>0.25</v>
      </c>
      <c r="J2498" s="100">
        <f t="shared" si="151"/>
        <v>41443.25</v>
      </c>
      <c r="K2498" s="16"/>
      <c r="L2498" s="100"/>
      <c r="M2498" s="106"/>
      <c r="N2498" s="16"/>
      <c r="O2498" s="16"/>
      <c r="P2498" s="17"/>
      <c r="Q2498" s="17"/>
      <c r="R2498" s="16"/>
      <c r="S2498" s="39" t="s">
        <v>53</v>
      </c>
      <c r="T2498" s="18" t="s">
        <v>54</v>
      </c>
    </row>
    <row r="2499" spans="8:20" ht="60" x14ac:dyDescent="0.25">
      <c r="H2499" s="15">
        <v>41443</v>
      </c>
      <c r="I2499" s="96">
        <v>0.5</v>
      </c>
      <c r="J2499" s="100">
        <f t="shared" si="151"/>
        <v>41443.5</v>
      </c>
      <c r="K2499" s="16"/>
      <c r="L2499" s="100"/>
      <c r="M2499" s="106"/>
      <c r="N2499" s="16"/>
      <c r="O2499" s="16"/>
      <c r="P2499" s="17"/>
      <c r="Q2499" s="17"/>
      <c r="R2499" s="16"/>
      <c r="S2499" s="39" t="s">
        <v>53</v>
      </c>
      <c r="T2499" s="18" t="s">
        <v>54</v>
      </c>
    </row>
    <row r="2500" spans="8:20" ht="60" x14ac:dyDescent="0.25">
      <c r="H2500" s="15">
        <v>41443</v>
      </c>
      <c r="I2500" s="96">
        <v>0.75</v>
      </c>
      <c r="J2500" s="100">
        <f t="shared" si="151"/>
        <v>41443.75</v>
      </c>
      <c r="K2500" s="16"/>
      <c r="L2500" s="100"/>
      <c r="M2500" s="106"/>
      <c r="N2500" s="16"/>
      <c r="O2500" s="16"/>
      <c r="P2500" s="17"/>
      <c r="Q2500" s="17"/>
      <c r="R2500" s="16"/>
      <c r="S2500" s="39" t="s">
        <v>53</v>
      </c>
      <c r="T2500" s="18" t="s">
        <v>54</v>
      </c>
    </row>
    <row r="2501" spans="8:20" ht="60" x14ac:dyDescent="0.25">
      <c r="H2501" s="15">
        <v>41444</v>
      </c>
      <c r="I2501" s="96">
        <v>0</v>
      </c>
      <c r="J2501" s="100">
        <f t="shared" si="151"/>
        <v>41444</v>
      </c>
      <c r="K2501" s="16"/>
      <c r="L2501" s="100"/>
      <c r="M2501" s="106"/>
      <c r="N2501" s="16"/>
      <c r="O2501" s="16"/>
      <c r="P2501" s="17"/>
      <c r="Q2501" s="17"/>
      <c r="R2501" s="16"/>
      <c r="S2501" s="39" t="s">
        <v>53</v>
      </c>
      <c r="T2501" s="18" t="s">
        <v>54</v>
      </c>
    </row>
    <row r="2502" spans="8:20" ht="60" x14ac:dyDescent="0.25">
      <c r="H2502" s="15">
        <v>41444</v>
      </c>
      <c r="I2502" s="96">
        <v>0.25</v>
      </c>
      <c r="J2502" s="100">
        <f t="shared" si="151"/>
        <v>41444.25</v>
      </c>
      <c r="K2502" s="16"/>
      <c r="L2502" s="100"/>
      <c r="M2502" s="106"/>
      <c r="N2502" s="16"/>
      <c r="O2502" s="16"/>
      <c r="P2502" s="17"/>
      <c r="Q2502" s="17"/>
      <c r="R2502" s="16"/>
      <c r="S2502" s="39" t="s">
        <v>53</v>
      </c>
      <c r="T2502" s="18" t="s">
        <v>54</v>
      </c>
    </row>
    <row r="2503" spans="8:20" ht="60" x14ac:dyDescent="0.25">
      <c r="H2503" s="15">
        <v>41444</v>
      </c>
      <c r="I2503" s="96">
        <v>0.5</v>
      </c>
      <c r="J2503" s="100">
        <f t="shared" si="151"/>
        <v>41444.5</v>
      </c>
      <c r="K2503" s="16"/>
      <c r="L2503" s="100"/>
      <c r="M2503" s="106"/>
      <c r="N2503" s="16"/>
      <c r="O2503" s="16"/>
      <c r="P2503" s="17"/>
      <c r="Q2503" s="17"/>
      <c r="R2503" s="16"/>
      <c r="S2503" s="39" t="s">
        <v>53</v>
      </c>
      <c r="T2503" s="18" t="s">
        <v>54</v>
      </c>
    </row>
    <row r="2504" spans="8:20" ht="60" x14ac:dyDescent="0.25">
      <c r="H2504" s="15">
        <v>41444</v>
      </c>
      <c r="I2504" s="96">
        <v>0.75</v>
      </c>
      <c r="J2504" s="100">
        <f t="shared" si="151"/>
        <v>41444.75</v>
      </c>
      <c r="K2504" s="16"/>
      <c r="L2504" s="100"/>
      <c r="M2504" s="106"/>
      <c r="N2504" s="16"/>
      <c r="O2504" s="16"/>
      <c r="P2504" s="17"/>
      <c r="Q2504" s="17"/>
      <c r="R2504" s="16"/>
      <c r="S2504" s="39" t="s">
        <v>53</v>
      </c>
      <c r="T2504" s="18" t="s">
        <v>54</v>
      </c>
    </row>
    <row r="2505" spans="8:20" ht="60" x14ac:dyDescent="0.25">
      <c r="H2505" s="15">
        <v>41445</v>
      </c>
      <c r="I2505" s="96">
        <v>0</v>
      </c>
      <c r="J2505" s="100">
        <f t="shared" si="151"/>
        <v>41445</v>
      </c>
      <c r="K2505" s="16"/>
      <c r="L2505" s="100"/>
      <c r="M2505" s="106"/>
      <c r="N2505" s="16"/>
      <c r="O2505" s="16"/>
      <c r="P2505" s="17"/>
      <c r="Q2505" s="17"/>
      <c r="R2505" s="16"/>
      <c r="S2505" s="39" t="s">
        <v>53</v>
      </c>
      <c r="T2505" s="18" t="s">
        <v>54</v>
      </c>
    </row>
    <row r="2506" spans="8:20" ht="60" x14ac:dyDescent="0.25">
      <c r="H2506" s="15">
        <v>41445</v>
      </c>
      <c r="I2506" s="96">
        <v>0.25</v>
      </c>
      <c r="J2506" s="100">
        <f t="shared" si="151"/>
        <v>41445.25</v>
      </c>
      <c r="K2506" s="16"/>
      <c r="L2506" s="100"/>
      <c r="M2506" s="106"/>
      <c r="N2506" s="16"/>
      <c r="O2506" s="16"/>
      <c r="P2506" s="17"/>
      <c r="Q2506" s="17"/>
      <c r="R2506" s="16"/>
      <c r="S2506" s="39" t="s">
        <v>53</v>
      </c>
      <c r="T2506" s="18" t="s">
        <v>54</v>
      </c>
    </row>
    <row r="2507" spans="8:20" ht="60" x14ac:dyDescent="0.25">
      <c r="H2507" s="15">
        <v>41445</v>
      </c>
      <c r="I2507" s="96">
        <v>0.5</v>
      </c>
      <c r="J2507" s="100">
        <f t="shared" si="151"/>
        <v>41445.5</v>
      </c>
      <c r="K2507" s="16"/>
      <c r="L2507" s="100"/>
      <c r="M2507" s="106"/>
      <c r="N2507" s="16"/>
      <c r="O2507" s="16"/>
      <c r="P2507" s="17"/>
      <c r="Q2507" s="17"/>
      <c r="R2507" s="16"/>
      <c r="S2507" s="39" t="s">
        <v>53</v>
      </c>
      <c r="T2507" s="18" t="s">
        <v>54</v>
      </c>
    </row>
    <row r="2508" spans="8:20" ht="60" x14ac:dyDescent="0.25">
      <c r="H2508" s="15">
        <v>41445</v>
      </c>
      <c r="I2508" s="96">
        <v>0.75</v>
      </c>
      <c r="J2508" s="100">
        <f t="shared" si="151"/>
        <v>41445.75</v>
      </c>
      <c r="K2508" s="16"/>
      <c r="L2508" s="100"/>
      <c r="M2508" s="106"/>
      <c r="N2508" s="16"/>
      <c r="O2508" s="16"/>
      <c r="P2508" s="17"/>
      <c r="Q2508" s="17"/>
      <c r="R2508" s="16"/>
      <c r="S2508" s="39" t="s">
        <v>53</v>
      </c>
      <c r="T2508" s="18" t="s">
        <v>54</v>
      </c>
    </row>
    <row r="2509" spans="8:20" ht="60" x14ac:dyDescent="0.25">
      <c r="H2509" s="15">
        <v>41446</v>
      </c>
      <c r="I2509" s="96">
        <v>0</v>
      </c>
      <c r="J2509" s="100">
        <f t="shared" si="151"/>
        <v>41446</v>
      </c>
      <c r="K2509" s="16"/>
      <c r="L2509" s="100"/>
      <c r="M2509" s="106"/>
      <c r="N2509" s="16"/>
      <c r="O2509" s="16"/>
      <c r="P2509" s="17"/>
      <c r="Q2509" s="17"/>
      <c r="R2509" s="16"/>
      <c r="S2509" s="39" t="s">
        <v>53</v>
      </c>
      <c r="T2509" s="18" t="s">
        <v>54</v>
      </c>
    </row>
    <row r="2510" spans="8:20" ht="60" x14ac:dyDescent="0.25">
      <c r="H2510" s="15">
        <v>41446</v>
      </c>
      <c r="I2510" s="96">
        <v>0.25</v>
      </c>
      <c r="J2510" s="100">
        <f t="shared" si="151"/>
        <v>41446.25</v>
      </c>
      <c r="K2510" s="16"/>
      <c r="L2510" s="100"/>
      <c r="M2510" s="106"/>
      <c r="N2510" s="16"/>
      <c r="O2510" s="16"/>
      <c r="P2510" s="17"/>
      <c r="Q2510" s="17"/>
      <c r="R2510" s="16"/>
      <c r="S2510" s="39" t="s">
        <v>53</v>
      </c>
      <c r="T2510" s="18" t="s">
        <v>54</v>
      </c>
    </row>
    <row r="2511" spans="8:20" ht="60" x14ac:dyDescent="0.25">
      <c r="H2511" s="15">
        <v>41446</v>
      </c>
      <c r="I2511" s="96">
        <v>0.5</v>
      </c>
      <c r="J2511" s="100">
        <f t="shared" si="151"/>
        <v>41446.5</v>
      </c>
      <c r="K2511" s="16"/>
      <c r="L2511" s="100"/>
      <c r="M2511" s="106"/>
      <c r="N2511" s="16"/>
      <c r="O2511" s="16"/>
      <c r="P2511" s="17"/>
      <c r="Q2511" s="17"/>
      <c r="R2511" s="16"/>
      <c r="S2511" s="39" t="s">
        <v>53</v>
      </c>
      <c r="T2511" s="18" t="s">
        <v>54</v>
      </c>
    </row>
    <row r="2512" spans="8:20" ht="60" x14ac:dyDescent="0.25">
      <c r="H2512" s="15">
        <v>41446</v>
      </c>
      <c r="I2512" s="96">
        <v>0.75</v>
      </c>
      <c r="J2512" s="100">
        <f t="shared" si="151"/>
        <v>41446.75</v>
      </c>
      <c r="K2512" s="16"/>
      <c r="L2512" s="100"/>
      <c r="M2512" s="106"/>
      <c r="N2512" s="16"/>
      <c r="O2512" s="16"/>
      <c r="P2512" s="17"/>
      <c r="Q2512" s="17"/>
      <c r="R2512" s="16"/>
      <c r="S2512" s="39" t="s">
        <v>53</v>
      </c>
      <c r="T2512" s="18" t="s">
        <v>54</v>
      </c>
    </row>
    <row r="2513" spans="8:20" ht="60" x14ac:dyDescent="0.25">
      <c r="H2513" s="15">
        <v>41447</v>
      </c>
      <c r="I2513" s="96">
        <v>0</v>
      </c>
      <c r="J2513" s="100">
        <f t="shared" si="151"/>
        <v>41447</v>
      </c>
      <c r="K2513" s="16"/>
      <c r="L2513" s="100"/>
      <c r="M2513" s="106"/>
      <c r="N2513" s="16"/>
      <c r="O2513" s="16"/>
      <c r="P2513" s="17"/>
      <c r="Q2513" s="17"/>
      <c r="R2513" s="16"/>
      <c r="S2513" s="39" t="s">
        <v>53</v>
      </c>
      <c r="T2513" s="18" t="s">
        <v>54</v>
      </c>
    </row>
    <row r="2514" spans="8:20" ht="60" x14ac:dyDescent="0.25">
      <c r="H2514" s="15">
        <v>41447</v>
      </c>
      <c r="I2514" s="96">
        <v>0.25</v>
      </c>
      <c r="J2514" s="100">
        <f t="shared" si="151"/>
        <v>41447.25</v>
      </c>
      <c r="K2514" s="16"/>
      <c r="L2514" s="100"/>
      <c r="M2514" s="106"/>
      <c r="N2514" s="16"/>
      <c r="O2514" s="16"/>
      <c r="P2514" s="17"/>
      <c r="Q2514" s="17"/>
      <c r="R2514" s="16"/>
      <c r="S2514" s="39" t="s">
        <v>53</v>
      </c>
      <c r="T2514" s="18" t="s">
        <v>54</v>
      </c>
    </row>
    <row r="2515" spans="8:20" ht="60" x14ac:dyDescent="0.25">
      <c r="H2515" s="15">
        <v>41447</v>
      </c>
      <c r="I2515" s="96">
        <v>0.5</v>
      </c>
      <c r="J2515" s="100">
        <f t="shared" si="151"/>
        <v>41447.5</v>
      </c>
      <c r="K2515" s="16"/>
      <c r="L2515" s="100"/>
      <c r="M2515" s="106"/>
      <c r="N2515" s="16"/>
      <c r="O2515" s="16"/>
      <c r="P2515" s="17"/>
      <c r="Q2515" s="17"/>
      <c r="R2515" s="16"/>
      <c r="S2515" s="39" t="s">
        <v>53</v>
      </c>
      <c r="T2515" s="18" t="s">
        <v>54</v>
      </c>
    </row>
    <row r="2516" spans="8:20" ht="60" x14ac:dyDescent="0.25">
      <c r="H2516" s="15">
        <v>41447</v>
      </c>
      <c r="I2516" s="96">
        <v>0.75</v>
      </c>
      <c r="J2516" s="100">
        <f t="shared" si="151"/>
        <v>41447.75</v>
      </c>
      <c r="K2516" s="16"/>
      <c r="L2516" s="100"/>
      <c r="M2516" s="106"/>
      <c r="N2516" s="16"/>
      <c r="O2516" s="16"/>
      <c r="P2516" s="17"/>
      <c r="Q2516" s="17"/>
      <c r="R2516" s="16"/>
      <c r="S2516" s="39" t="s">
        <v>53</v>
      </c>
      <c r="T2516" s="18" t="s">
        <v>54</v>
      </c>
    </row>
    <row r="2517" spans="8:20" ht="60" x14ac:dyDescent="0.25">
      <c r="H2517" s="15">
        <v>41448</v>
      </c>
      <c r="I2517" s="96">
        <v>0</v>
      </c>
      <c r="J2517" s="100">
        <f t="shared" si="151"/>
        <v>41448</v>
      </c>
      <c r="K2517" s="16"/>
      <c r="L2517" s="100"/>
      <c r="M2517" s="106"/>
      <c r="N2517" s="16"/>
      <c r="O2517" s="16"/>
      <c r="P2517" s="17"/>
      <c r="Q2517" s="17"/>
      <c r="R2517" s="16"/>
      <c r="S2517" s="39" t="s">
        <v>53</v>
      </c>
      <c r="T2517" s="18" t="s">
        <v>54</v>
      </c>
    </row>
    <row r="2518" spans="8:20" ht="60" x14ac:dyDescent="0.25">
      <c r="H2518" s="15">
        <v>41448</v>
      </c>
      <c r="I2518" s="96">
        <v>0.25</v>
      </c>
      <c r="J2518" s="100">
        <f t="shared" si="151"/>
        <v>41448.25</v>
      </c>
      <c r="K2518" s="16"/>
      <c r="L2518" s="100"/>
      <c r="M2518" s="106"/>
      <c r="N2518" s="16"/>
      <c r="O2518" s="16"/>
      <c r="P2518" s="17"/>
      <c r="Q2518" s="17"/>
      <c r="R2518" s="16"/>
      <c r="S2518" s="39" t="s">
        <v>53</v>
      </c>
      <c r="T2518" s="18" t="s">
        <v>54</v>
      </c>
    </row>
    <row r="2519" spans="8:20" ht="60" x14ac:dyDescent="0.25">
      <c r="H2519" s="15">
        <v>41448</v>
      </c>
      <c r="I2519" s="96">
        <v>0.5</v>
      </c>
      <c r="J2519" s="100">
        <f t="shared" si="151"/>
        <v>41448.5</v>
      </c>
      <c r="K2519" s="16"/>
      <c r="L2519" s="100"/>
      <c r="M2519" s="106"/>
      <c r="N2519" s="16"/>
      <c r="O2519" s="16"/>
      <c r="P2519" s="17"/>
      <c r="Q2519" s="17"/>
      <c r="R2519" s="16"/>
      <c r="S2519" s="39" t="s">
        <v>53</v>
      </c>
      <c r="T2519" s="18" t="s">
        <v>54</v>
      </c>
    </row>
    <row r="2520" spans="8:20" ht="60" x14ac:dyDescent="0.25">
      <c r="H2520" s="15">
        <v>41448</v>
      </c>
      <c r="I2520" s="96">
        <v>0.75</v>
      </c>
      <c r="J2520" s="100">
        <f t="shared" si="151"/>
        <v>41448.75</v>
      </c>
      <c r="K2520" s="16"/>
      <c r="L2520" s="100"/>
      <c r="M2520" s="106"/>
      <c r="N2520" s="16"/>
      <c r="O2520" s="16"/>
      <c r="P2520" s="17"/>
      <c r="Q2520" s="17"/>
      <c r="R2520" s="16"/>
      <c r="S2520" s="39" t="s">
        <v>53</v>
      </c>
      <c r="T2520" s="18" t="s">
        <v>54</v>
      </c>
    </row>
    <row r="2521" spans="8:20" ht="60" x14ac:dyDescent="0.25">
      <c r="H2521" s="15">
        <v>41449</v>
      </c>
      <c r="I2521" s="96">
        <v>0</v>
      </c>
      <c r="J2521" s="100">
        <f t="shared" si="151"/>
        <v>41449</v>
      </c>
      <c r="K2521" s="16"/>
      <c r="L2521" s="100"/>
      <c r="M2521" s="106"/>
      <c r="N2521" s="16"/>
      <c r="O2521" s="16"/>
      <c r="P2521" s="17"/>
      <c r="Q2521" s="17"/>
      <c r="R2521" s="16"/>
      <c r="S2521" s="39" t="s">
        <v>53</v>
      </c>
      <c r="T2521" s="18" t="s">
        <v>54</v>
      </c>
    </row>
    <row r="2522" spans="8:20" ht="60" x14ac:dyDescent="0.25">
      <c r="H2522" s="15">
        <v>41449</v>
      </c>
      <c r="I2522" s="96">
        <v>0.25</v>
      </c>
      <c r="J2522" s="100">
        <f t="shared" si="151"/>
        <v>41449.25</v>
      </c>
      <c r="K2522" s="16"/>
      <c r="L2522" s="100"/>
      <c r="M2522" s="106"/>
      <c r="N2522" s="16"/>
      <c r="O2522" s="16"/>
      <c r="P2522" s="17"/>
      <c r="Q2522" s="17"/>
      <c r="R2522" s="16"/>
      <c r="S2522" s="39" t="s">
        <v>53</v>
      </c>
      <c r="T2522" s="18" t="s">
        <v>54</v>
      </c>
    </row>
    <row r="2523" spans="8:20" ht="60" x14ac:dyDescent="0.25">
      <c r="H2523" s="15">
        <v>41449</v>
      </c>
      <c r="I2523" s="96">
        <v>0.5</v>
      </c>
      <c r="J2523" s="100">
        <f t="shared" si="151"/>
        <v>41449.5</v>
      </c>
      <c r="K2523" s="16"/>
      <c r="L2523" s="100"/>
      <c r="M2523" s="106"/>
      <c r="N2523" s="16"/>
      <c r="O2523" s="16"/>
      <c r="P2523" s="17"/>
      <c r="Q2523" s="17"/>
      <c r="R2523" s="16"/>
      <c r="S2523" s="39" t="s">
        <v>53</v>
      </c>
      <c r="T2523" s="18" t="s">
        <v>54</v>
      </c>
    </row>
    <row r="2524" spans="8:20" ht="60" x14ac:dyDescent="0.25">
      <c r="H2524" s="15">
        <v>41449</v>
      </c>
      <c r="I2524" s="96">
        <v>0.75</v>
      </c>
      <c r="J2524" s="100">
        <f t="shared" si="151"/>
        <v>41449.75</v>
      </c>
      <c r="K2524" s="16"/>
      <c r="L2524" s="100"/>
      <c r="M2524" s="106"/>
      <c r="N2524" s="16"/>
      <c r="O2524" s="16"/>
      <c r="P2524" s="17"/>
      <c r="Q2524" s="17"/>
      <c r="R2524" s="16"/>
      <c r="S2524" s="39" t="s">
        <v>53</v>
      </c>
      <c r="T2524" s="18" t="s">
        <v>54</v>
      </c>
    </row>
    <row r="2525" spans="8:20" ht="60" x14ac:dyDescent="0.25">
      <c r="H2525" s="15">
        <v>41450</v>
      </c>
      <c r="I2525" s="96">
        <v>0</v>
      </c>
      <c r="J2525" s="100">
        <f t="shared" si="151"/>
        <v>41450</v>
      </c>
      <c r="K2525" s="16"/>
      <c r="L2525" s="100"/>
      <c r="M2525" s="106"/>
      <c r="N2525" s="16"/>
      <c r="O2525" s="16"/>
      <c r="P2525" s="17"/>
      <c r="Q2525" s="17"/>
      <c r="R2525" s="16"/>
      <c r="S2525" s="39" t="s">
        <v>53</v>
      </c>
      <c r="T2525" s="18" t="s">
        <v>54</v>
      </c>
    </row>
    <row r="2526" spans="8:20" ht="60" x14ac:dyDescent="0.25">
      <c r="H2526" s="15">
        <v>41450</v>
      </c>
      <c r="I2526" s="96">
        <v>0.25</v>
      </c>
      <c r="J2526" s="100">
        <f t="shared" si="151"/>
        <v>41450.25</v>
      </c>
      <c r="K2526" s="16"/>
      <c r="L2526" s="100"/>
      <c r="M2526" s="106"/>
      <c r="N2526" s="16"/>
      <c r="O2526" s="16"/>
      <c r="P2526" s="17"/>
      <c r="Q2526" s="17"/>
      <c r="R2526" s="16"/>
      <c r="S2526" s="39" t="s">
        <v>53</v>
      </c>
      <c r="T2526" s="18" t="s">
        <v>54</v>
      </c>
    </row>
    <row r="2527" spans="8:20" ht="60" x14ac:dyDescent="0.25">
      <c r="H2527" s="15">
        <v>41450</v>
      </c>
      <c r="I2527" s="96">
        <v>0.5</v>
      </c>
      <c r="J2527" s="100">
        <f t="shared" si="151"/>
        <v>41450.5</v>
      </c>
      <c r="K2527" s="16"/>
      <c r="L2527" s="100"/>
      <c r="M2527" s="106"/>
      <c r="N2527" s="16"/>
      <c r="O2527" s="16"/>
      <c r="P2527" s="17"/>
      <c r="Q2527" s="17"/>
      <c r="R2527" s="16"/>
      <c r="S2527" s="39" t="s">
        <v>53</v>
      </c>
      <c r="T2527" s="18" t="s">
        <v>54</v>
      </c>
    </row>
    <row r="2528" spans="8:20" ht="30" x14ac:dyDescent="0.25">
      <c r="H2528" s="15">
        <v>41450</v>
      </c>
      <c r="I2528" s="96">
        <v>0.75</v>
      </c>
      <c r="J2528" s="100">
        <f t="shared" si="151"/>
        <v>41450.75</v>
      </c>
      <c r="K2528" s="16">
        <v>42.294499999999999</v>
      </c>
      <c r="L2528" s="100">
        <f>'Barometric Data'!D2528</f>
        <v>41450.75</v>
      </c>
      <c r="M2528" s="106">
        <f t="shared" ref="M2528:M2541" si="152">ABS(L2528-J2528)</f>
        <v>0</v>
      </c>
      <c r="N2528" s="16">
        <f>'Barometric Data'!E2528</f>
        <v>2.6503000000000001</v>
      </c>
      <c r="O2528" s="16">
        <f t="shared" ref="O2528:O2580" si="153">K2528-N2528</f>
        <v>39.644199999999998</v>
      </c>
      <c r="P2528" s="17">
        <f t="shared" ref="P2528:P2575" si="154">AVERAGE($E$19,$E$21:$E$22)-O2528</f>
        <v>353.11506666666668</v>
      </c>
      <c r="Q2528" s="17"/>
      <c r="R2528" s="16">
        <v>17.7</v>
      </c>
      <c r="S2528" s="39" t="s">
        <v>57</v>
      </c>
      <c r="T2528" s="41" t="s">
        <v>56</v>
      </c>
    </row>
    <row r="2529" spans="8:20" x14ac:dyDescent="0.25">
      <c r="H2529" s="15">
        <v>41451</v>
      </c>
      <c r="I2529" s="96">
        <v>0</v>
      </c>
      <c r="J2529" s="100">
        <f t="shared" si="151"/>
        <v>41451</v>
      </c>
      <c r="K2529" s="16">
        <v>42.3748</v>
      </c>
      <c r="L2529" s="100">
        <f>'Barometric Data'!D2529</f>
        <v>41451</v>
      </c>
      <c r="M2529" s="106">
        <f t="shared" si="152"/>
        <v>0</v>
      </c>
      <c r="N2529" s="16">
        <f>'Barometric Data'!E2529</f>
        <v>2.7240000000000002</v>
      </c>
      <c r="O2529" s="16">
        <f t="shared" si="153"/>
        <v>39.650800000000004</v>
      </c>
      <c r="P2529" s="17">
        <f t="shared" si="154"/>
        <v>353.10846666666669</v>
      </c>
      <c r="Q2529" s="17"/>
      <c r="R2529" s="16">
        <v>17.681999999999999</v>
      </c>
      <c r="S2529" s="39" t="s">
        <v>57</v>
      </c>
      <c r="T2529" s="18"/>
    </row>
    <row r="2530" spans="8:20" x14ac:dyDescent="0.25">
      <c r="H2530" s="15">
        <v>41451</v>
      </c>
      <c r="I2530" s="96">
        <v>0.25</v>
      </c>
      <c r="J2530" s="100">
        <f t="shared" si="151"/>
        <v>41451.25</v>
      </c>
      <c r="K2530" s="16">
        <v>42.374699999999997</v>
      </c>
      <c r="L2530" s="100">
        <f>'Barometric Data'!D2530</f>
        <v>41451.25</v>
      </c>
      <c r="M2530" s="106">
        <f t="shared" si="152"/>
        <v>0</v>
      </c>
      <c r="N2530" s="16">
        <f>'Barometric Data'!E2530</f>
        <v>2.7578</v>
      </c>
      <c r="O2530" s="16">
        <f t="shared" si="153"/>
        <v>39.616899999999994</v>
      </c>
      <c r="P2530" s="17">
        <f t="shared" si="154"/>
        <v>353.1423666666667</v>
      </c>
      <c r="Q2530" s="17"/>
      <c r="R2530" s="16">
        <v>17.68</v>
      </c>
      <c r="S2530" s="39" t="s">
        <v>57</v>
      </c>
      <c r="T2530" s="18"/>
    </row>
    <row r="2531" spans="8:20" x14ac:dyDescent="0.25">
      <c r="H2531" s="15">
        <v>41451</v>
      </c>
      <c r="I2531" s="96">
        <v>0.5</v>
      </c>
      <c r="J2531" s="100">
        <f t="shared" si="151"/>
        <v>41451.5</v>
      </c>
      <c r="K2531" s="16">
        <v>42.361600000000003</v>
      </c>
      <c r="L2531" s="100">
        <f>'Barometric Data'!D2531</f>
        <v>41451.5</v>
      </c>
      <c r="M2531" s="106">
        <f t="shared" si="152"/>
        <v>0</v>
      </c>
      <c r="N2531" s="16">
        <f>'Barometric Data'!E2531</f>
        <v>2.8165</v>
      </c>
      <c r="O2531" s="16">
        <f t="shared" si="153"/>
        <v>39.545100000000005</v>
      </c>
      <c r="P2531" s="17">
        <f t="shared" si="154"/>
        <v>353.2141666666667</v>
      </c>
      <c r="Q2531" s="17"/>
      <c r="R2531" s="16">
        <v>17.692</v>
      </c>
      <c r="S2531" s="39" t="s">
        <v>57</v>
      </c>
      <c r="T2531" s="18"/>
    </row>
    <row r="2532" spans="8:20" x14ac:dyDescent="0.25">
      <c r="H2532" s="15">
        <v>41451</v>
      </c>
      <c r="I2532" s="96">
        <v>0.75</v>
      </c>
      <c r="J2532" s="100">
        <f t="shared" si="151"/>
        <v>41451.75</v>
      </c>
      <c r="K2532" s="16">
        <v>42.312199999999997</v>
      </c>
      <c r="L2532" s="100">
        <f>'Barometric Data'!D2532</f>
        <v>41451.75</v>
      </c>
      <c r="M2532" s="106">
        <f t="shared" si="152"/>
        <v>0</v>
      </c>
      <c r="N2532" s="16">
        <f>'Barometric Data'!E2532</f>
        <v>2.7469000000000001</v>
      </c>
      <c r="O2532" s="16">
        <f t="shared" si="153"/>
        <v>39.565299999999993</v>
      </c>
      <c r="P2532" s="17">
        <f t="shared" si="154"/>
        <v>353.19396666666671</v>
      </c>
      <c r="Q2532" s="17"/>
      <c r="R2532" s="16">
        <v>17.686</v>
      </c>
      <c r="S2532" s="39" t="s">
        <v>57</v>
      </c>
      <c r="T2532" s="18"/>
    </row>
    <row r="2533" spans="8:20" x14ac:dyDescent="0.25">
      <c r="H2533" s="15">
        <v>41452</v>
      </c>
      <c r="I2533" s="96">
        <v>0</v>
      </c>
      <c r="J2533" s="100">
        <f t="shared" si="151"/>
        <v>41452</v>
      </c>
      <c r="K2533" s="16">
        <v>42.370800000000003</v>
      </c>
      <c r="L2533" s="100">
        <f>'Barometric Data'!D2533</f>
        <v>41452</v>
      </c>
      <c r="M2533" s="106">
        <f t="shared" si="152"/>
        <v>0</v>
      </c>
      <c r="N2533" s="16">
        <f>'Barometric Data'!E2533</f>
        <v>2.8195999999999999</v>
      </c>
      <c r="O2533" s="16">
        <f t="shared" si="153"/>
        <v>39.551200000000001</v>
      </c>
      <c r="P2533" s="17">
        <f t="shared" si="154"/>
        <v>353.2080666666667</v>
      </c>
      <c r="Q2533" s="17"/>
      <c r="R2533" s="16">
        <v>17.68</v>
      </c>
      <c r="S2533" s="39" t="s">
        <v>57</v>
      </c>
      <c r="T2533" s="18"/>
    </row>
    <row r="2534" spans="8:20" x14ac:dyDescent="0.25">
      <c r="H2534" s="15">
        <v>41452</v>
      </c>
      <c r="I2534" s="96">
        <v>0.25</v>
      </c>
      <c r="J2534" s="100">
        <f t="shared" si="151"/>
        <v>41452.25</v>
      </c>
      <c r="K2534" s="16">
        <v>42.384599999999999</v>
      </c>
      <c r="L2534" s="100">
        <f>'Barometric Data'!D2534</f>
        <v>41452.25</v>
      </c>
      <c r="M2534" s="106">
        <f t="shared" si="152"/>
        <v>0</v>
      </c>
      <c r="N2534" s="16">
        <f>'Barometric Data'!E2534</f>
        <v>2.8847999999999998</v>
      </c>
      <c r="O2534" s="16">
        <f t="shared" si="153"/>
        <v>39.4998</v>
      </c>
      <c r="P2534" s="17">
        <f t="shared" si="154"/>
        <v>353.2594666666667</v>
      </c>
      <c r="Q2534" s="17"/>
      <c r="R2534" s="16">
        <v>17.677</v>
      </c>
      <c r="S2534" s="39" t="s">
        <v>57</v>
      </c>
      <c r="T2534" s="18"/>
    </row>
    <row r="2535" spans="8:20" x14ac:dyDescent="0.25">
      <c r="H2535" s="15">
        <v>41452</v>
      </c>
      <c r="I2535" s="96">
        <v>0.5</v>
      </c>
      <c r="J2535" s="100">
        <f t="shared" si="151"/>
        <v>41452.5</v>
      </c>
      <c r="K2535" s="16">
        <v>42.401499999999999</v>
      </c>
      <c r="L2535" s="100">
        <f>'Barometric Data'!D2535</f>
        <v>41452.5</v>
      </c>
      <c r="M2535" s="106">
        <f t="shared" si="152"/>
        <v>0</v>
      </c>
      <c r="N2535" s="16">
        <f>'Barometric Data'!E2535</f>
        <v>2.9401000000000002</v>
      </c>
      <c r="O2535" s="16">
        <f t="shared" si="153"/>
        <v>39.461399999999998</v>
      </c>
      <c r="P2535" s="17">
        <f t="shared" si="154"/>
        <v>353.29786666666666</v>
      </c>
      <c r="Q2535" s="17"/>
      <c r="R2535" s="16">
        <v>17.677</v>
      </c>
      <c r="S2535" s="39" t="s">
        <v>57</v>
      </c>
      <c r="T2535" s="18"/>
    </row>
    <row r="2536" spans="8:20" x14ac:dyDescent="0.25">
      <c r="H2536" s="15">
        <v>41452</v>
      </c>
      <c r="I2536" s="96">
        <v>0.75</v>
      </c>
      <c r="J2536" s="100">
        <f t="shared" si="151"/>
        <v>41452.75</v>
      </c>
      <c r="K2536" s="16">
        <v>42.305500000000002</v>
      </c>
      <c r="L2536" s="100">
        <f>'Barometric Data'!D2536</f>
        <v>41452.75</v>
      </c>
      <c r="M2536" s="106">
        <f t="shared" si="152"/>
        <v>0</v>
      </c>
      <c r="N2536" s="16">
        <f>'Barometric Data'!E2536</f>
        <v>2.8469000000000002</v>
      </c>
      <c r="O2536" s="16">
        <f t="shared" si="153"/>
        <v>39.458600000000004</v>
      </c>
      <c r="P2536" s="17">
        <f t="shared" si="154"/>
        <v>353.3006666666667</v>
      </c>
      <c r="Q2536" s="17"/>
      <c r="R2536" s="16">
        <v>17.690000000000001</v>
      </c>
      <c r="S2536" s="39" t="s">
        <v>57</v>
      </c>
      <c r="T2536" s="18"/>
    </row>
    <row r="2537" spans="8:20" x14ac:dyDescent="0.25">
      <c r="H2537" s="15">
        <v>41453</v>
      </c>
      <c r="I2537" s="96">
        <v>0</v>
      </c>
      <c r="J2537" s="100">
        <f t="shared" si="151"/>
        <v>41453</v>
      </c>
      <c r="K2537" s="16">
        <v>42.366100000000003</v>
      </c>
      <c r="L2537" s="100">
        <f>'Barometric Data'!D2537</f>
        <v>41453</v>
      </c>
      <c r="M2537" s="106">
        <f t="shared" si="152"/>
        <v>0</v>
      </c>
      <c r="N2537" s="16">
        <f>'Barometric Data'!E2537</f>
        <v>2.8956</v>
      </c>
      <c r="O2537" s="16">
        <f t="shared" si="153"/>
        <v>39.470500000000001</v>
      </c>
      <c r="P2537" s="17">
        <f t="shared" si="154"/>
        <v>353.28876666666667</v>
      </c>
      <c r="Q2537" s="17"/>
      <c r="R2537" s="16">
        <v>17.687000000000001</v>
      </c>
      <c r="S2537" s="39" t="s">
        <v>57</v>
      </c>
      <c r="T2537" s="18"/>
    </row>
    <row r="2538" spans="8:20" x14ac:dyDescent="0.25">
      <c r="H2538" s="15">
        <v>41453</v>
      </c>
      <c r="I2538" s="96">
        <v>0.25</v>
      </c>
      <c r="J2538" s="100">
        <f t="shared" si="151"/>
        <v>41453.25</v>
      </c>
      <c r="K2538" s="16">
        <v>42.352499999999999</v>
      </c>
      <c r="L2538" s="100">
        <f>'Barometric Data'!D2538</f>
        <v>41453.25</v>
      </c>
      <c r="M2538" s="106">
        <f t="shared" si="152"/>
        <v>0</v>
      </c>
      <c r="N2538" s="16">
        <f>'Barometric Data'!E2538</f>
        <v>2.9108999999999998</v>
      </c>
      <c r="O2538" s="16">
        <f t="shared" si="153"/>
        <v>39.441600000000001</v>
      </c>
      <c r="P2538" s="17">
        <f t="shared" si="154"/>
        <v>353.3176666666667</v>
      </c>
      <c r="Q2538" s="17"/>
      <c r="R2538" s="16">
        <v>17.678000000000001</v>
      </c>
      <c r="S2538" s="39" t="s">
        <v>57</v>
      </c>
      <c r="T2538" s="18"/>
    </row>
    <row r="2539" spans="8:20" x14ac:dyDescent="0.25">
      <c r="H2539" s="15">
        <v>41453</v>
      </c>
      <c r="I2539" s="96">
        <v>0.5</v>
      </c>
      <c r="J2539" s="100">
        <f t="shared" si="151"/>
        <v>41453.5</v>
      </c>
      <c r="K2539" s="16">
        <v>42.347900000000003</v>
      </c>
      <c r="L2539" s="100">
        <f>'Barometric Data'!D2539</f>
        <v>41453.5</v>
      </c>
      <c r="M2539" s="106">
        <f t="shared" si="152"/>
        <v>0</v>
      </c>
      <c r="N2539" s="16">
        <f>'Barometric Data'!E2539</f>
        <v>2.9270999999999998</v>
      </c>
      <c r="O2539" s="16">
        <f t="shared" si="153"/>
        <v>39.4208</v>
      </c>
      <c r="P2539" s="17">
        <f t="shared" si="154"/>
        <v>353.3384666666667</v>
      </c>
      <c r="Q2539" s="17"/>
      <c r="R2539" s="16">
        <v>17.712</v>
      </c>
      <c r="S2539" s="39" t="s">
        <v>57</v>
      </c>
      <c r="T2539" s="18"/>
    </row>
    <row r="2540" spans="8:20" x14ac:dyDescent="0.25">
      <c r="H2540" s="15">
        <v>41453</v>
      </c>
      <c r="I2540" s="96">
        <v>0.75</v>
      </c>
      <c r="J2540" s="100">
        <f t="shared" si="151"/>
        <v>41453.75</v>
      </c>
      <c r="K2540" s="16">
        <v>42.232100000000003</v>
      </c>
      <c r="L2540" s="100">
        <f>'Barometric Data'!D2540</f>
        <v>41453.75</v>
      </c>
      <c r="M2540" s="106">
        <f t="shared" si="152"/>
        <v>0</v>
      </c>
      <c r="N2540" s="16">
        <f>'Barometric Data'!E2540</f>
        <v>2.7692999999999999</v>
      </c>
      <c r="O2540" s="16">
        <f t="shared" si="153"/>
        <v>39.462800000000001</v>
      </c>
      <c r="P2540" s="17">
        <f t="shared" si="154"/>
        <v>353.29646666666667</v>
      </c>
      <c r="Q2540" s="17"/>
      <c r="R2540" s="16">
        <v>17.684000000000001</v>
      </c>
      <c r="S2540" s="39" t="s">
        <v>57</v>
      </c>
      <c r="T2540" s="18"/>
    </row>
    <row r="2541" spans="8:20" x14ac:dyDescent="0.25">
      <c r="H2541" s="15">
        <v>41454</v>
      </c>
      <c r="I2541" s="96">
        <v>0</v>
      </c>
      <c r="J2541" s="100">
        <f t="shared" ref="J2541:J2604" si="155">H2541+I2541</f>
        <v>41454</v>
      </c>
      <c r="K2541" s="16">
        <v>42.284399999999998</v>
      </c>
      <c r="L2541" s="100">
        <f>'Barometric Data'!D2541</f>
        <v>41454</v>
      </c>
      <c r="M2541" s="106">
        <f t="shared" si="152"/>
        <v>0</v>
      </c>
      <c r="N2541" s="16">
        <f>'Barometric Data'!E2541</f>
        <v>2.7732999999999999</v>
      </c>
      <c r="O2541" s="16">
        <f t="shared" si="153"/>
        <v>39.511099999999999</v>
      </c>
      <c r="P2541" s="17">
        <f t="shared" si="154"/>
        <v>353.24816666666669</v>
      </c>
      <c r="Q2541" s="17"/>
      <c r="R2541" s="16">
        <v>17.707999999999998</v>
      </c>
      <c r="S2541" s="39" t="s">
        <v>57</v>
      </c>
      <c r="T2541" s="18"/>
    </row>
    <row r="2542" spans="8:20" x14ac:dyDescent="0.25">
      <c r="H2542" s="15">
        <v>41454</v>
      </c>
      <c r="I2542" s="96">
        <v>0.25</v>
      </c>
      <c r="J2542" s="100">
        <f t="shared" si="155"/>
        <v>41454.25</v>
      </c>
      <c r="K2542" s="16">
        <v>42.270099999999999</v>
      </c>
      <c r="L2542" s="100">
        <f>'Barometric Data'!D2542</f>
        <v>41454.25</v>
      </c>
      <c r="M2542" s="106">
        <f t="shared" ref="M2542:M2605" si="156">ABS(L2542-J2542)</f>
        <v>0</v>
      </c>
      <c r="N2542" s="16">
        <f>'Barometric Data'!E2542</f>
        <v>2.7639</v>
      </c>
      <c r="O2542" s="16">
        <f t="shared" si="153"/>
        <v>39.5062</v>
      </c>
      <c r="P2542" s="17">
        <f t="shared" si="154"/>
        <v>353.25306666666671</v>
      </c>
      <c r="Q2542" s="17"/>
      <c r="R2542" s="16">
        <v>17.678000000000001</v>
      </c>
      <c r="S2542" s="39" t="s">
        <v>57</v>
      </c>
      <c r="T2542" s="18"/>
    </row>
    <row r="2543" spans="8:20" x14ac:dyDescent="0.25">
      <c r="H2543" s="15">
        <v>41454</v>
      </c>
      <c r="I2543" s="96">
        <v>0.5</v>
      </c>
      <c r="J2543" s="100">
        <f t="shared" si="155"/>
        <v>41454.5</v>
      </c>
      <c r="K2543" s="16">
        <v>42.249699999999997</v>
      </c>
      <c r="L2543" s="100">
        <f>'Barometric Data'!D2543</f>
        <v>41454.5</v>
      </c>
      <c r="M2543" s="106">
        <f t="shared" si="156"/>
        <v>0</v>
      </c>
      <c r="N2543" s="16">
        <f>'Barometric Data'!E2543</f>
        <v>2.7347999999999999</v>
      </c>
      <c r="O2543" s="16">
        <f t="shared" si="153"/>
        <v>39.514899999999997</v>
      </c>
      <c r="P2543" s="17">
        <f t="shared" si="154"/>
        <v>353.24436666666668</v>
      </c>
      <c r="Q2543" s="17"/>
      <c r="R2543" s="16">
        <v>17.693000000000001</v>
      </c>
      <c r="S2543" s="39" t="s">
        <v>57</v>
      </c>
      <c r="T2543" s="18"/>
    </row>
    <row r="2544" spans="8:20" x14ac:dyDescent="0.25">
      <c r="H2544" s="15">
        <v>41454</v>
      </c>
      <c r="I2544" s="96">
        <v>0.75</v>
      </c>
      <c r="J2544" s="100">
        <f t="shared" si="155"/>
        <v>41454.75</v>
      </c>
      <c r="K2544" s="16">
        <v>42.203600000000002</v>
      </c>
      <c r="L2544" s="100">
        <f>'Barometric Data'!D2544</f>
        <v>41454.75</v>
      </c>
      <c r="M2544" s="106">
        <f t="shared" si="156"/>
        <v>0</v>
      </c>
      <c r="N2544" s="16">
        <f>'Barometric Data'!E2544</f>
        <v>2.6322999999999999</v>
      </c>
      <c r="O2544" s="16">
        <f t="shared" si="153"/>
        <v>39.571300000000001</v>
      </c>
      <c r="P2544" s="17">
        <f t="shared" si="154"/>
        <v>353.18796666666668</v>
      </c>
      <c r="Q2544" s="17"/>
      <c r="R2544" s="16">
        <v>17.678000000000001</v>
      </c>
      <c r="S2544" s="39" t="s">
        <v>57</v>
      </c>
      <c r="T2544" s="18"/>
    </row>
    <row r="2545" spans="8:20" x14ac:dyDescent="0.25">
      <c r="H2545" s="15">
        <v>41455</v>
      </c>
      <c r="I2545" s="96">
        <v>0</v>
      </c>
      <c r="J2545" s="100">
        <f t="shared" si="155"/>
        <v>41455</v>
      </c>
      <c r="K2545" s="16">
        <v>42.277299999999997</v>
      </c>
      <c r="L2545" s="100">
        <f>'Barometric Data'!D2545</f>
        <v>41455</v>
      </c>
      <c r="M2545" s="106">
        <f t="shared" si="156"/>
        <v>0</v>
      </c>
      <c r="N2545" s="16">
        <f>'Barometric Data'!E2545</f>
        <v>2.6955</v>
      </c>
      <c r="O2545" s="16">
        <f t="shared" si="153"/>
        <v>39.581799999999994</v>
      </c>
      <c r="P2545" s="17">
        <f t="shared" si="154"/>
        <v>353.1774666666667</v>
      </c>
      <c r="Q2545" s="17"/>
      <c r="R2545" s="16">
        <v>17.699000000000002</v>
      </c>
      <c r="S2545" s="39" t="s">
        <v>57</v>
      </c>
      <c r="T2545" s="18"/>
    </row>
    <row r="2546" spans="8:20" x14ac:dyDescent="0.25">
      <c r="H2546" s="15">
        <v>41455</v>
      </c>
      <c r="I2546" s="96">
        <v>0.25</v>
      </c>
      <c r="J2546" s="100">
        <f t="shared" si="155"/>
        <v>41455.25</v>
      </c>
      <c r="K2546" s="16">
        <v>42.310299999999998</v>
      </c>
      <c r="L2546" s="100">
        <f>'Barometric Data'!D2546</f>
        <v>41455.25</v>
      </c>
      <c r="M2546" s="106">
        <f t="shared" si="156"/>
        <v>0</v>
      </c>
      <c r="N2546" s="16">
        <f>'Barometric Data'!E2546</f>
        <v>2.7778</v>
      </c>
      <c r="O2546" s="16">
        <f t="shared" si="153"/>
        <v>39.532499999999999</v>
      </c>
      <c r="P2546" s="17">
        <f t="shared" si="154"/>
        <v>353.22676666666666</v>
      </c>
      <c r="Q2546" s="17"/>
      <c r="R2546" s="16">
        <v>17.698</v>
      </c>
      <c r="S2546" s="39" t="s">
        <v>57</v>
      </c>
      <c r="T2546" s="18"/>
    </row>
    <row r="2547" spans="8:20" x14ac:dyDescent="0.25">
      <c r="H2547" s="15">
        <v>41455</v>
      </c>
      <c r="I2547" s="96">
        <v>0.5</v>
      </c>
      <c r="J2547" s="100">
        <f t="shared" si="155"/>
        <v>41455.5</v>
      </c>
      <c r="K2547" s="16">
        <v>42.2986</v>
      </c>
      <c r="L2547" s="100">
        <f>'Barometric Data'!D2547</f>
        <v>41455.5</v>
      </c>
      <c r="M2547" s="106">
        <f t="shared" si="156"/>
        <v>0</v>
      </c>
      <c r="N2547" s="16">
        <f>'Barometric Data'!E2547</f>
        <v>2.7812000000000001</v>
      </c>
      <c r="O2547" s="16">
        <f t="shared" si="153"/>
        <v>39.517400000000002</v>
      </c>
      <c r="P2547" s="17">
        <f t="shared" si="154"/>
        <v>353.24186666666668</v>
      </c>
      <c r="Q2547" s="17"/>
      <c r="R2547" s="16">
        <v>17.678000000000001</v>
      </c>
      <c r="S2547" s="39" t="s">
        <v>57</v>
      </c>
      <c r="T2547" s="18"/>
    </row>
    <row r="2548" spans="8:20" x14ac:dyDescent="0.25">
      <c r="H2548" s="15">
        <v>41455</v>
      </c>
      <c r="I2548" s="96">
        <v>0.75</v>
      </c>
      <c r="J2548" s="100">
        <f t="shared" si="155"/>
        <v>41455.75</v>
      </c>
      <c r="K2548" s="16">
        <v>42.204300000000003</v>
      </c>
      <c r="L2548" s="100">
        <f>'Barometric Data'!D2548</f>
        <v>41455.75</v>
      </c>
      <c r="M2548" s="106">
        <f t="shared" si="156"/>
        <v>0</v>
      </c>
      <c r="N2548" s="16">
        <f>'Barometric Data'!E2548</f>
        <v>2.6381999999999999</v>
      </c>
      <c r="O2548" s="16">
        <f t="shared" si="153"/>
        <v>39.566100000000006</v>
      </c>
      <c r="P2548" s="17">
        <f t="shared" si="154"/>
        <v>353.19316666666668</v>
      </c>
      <c r="Q2548" s="17"/>
      <c r="R2548" s="16">
        <v>17.690999999999999</v>
      </c>
      <c r="S2548" s="39" t="s">
        <v>57</v>
      </c>
      <c r="T2548" s="18"/>
    </row>
    <row r="2549" spans="8:20" x14ac:dyDescent="0.25">
      <c r="H2549" s="15">
        <v>41456</v>
      </c>
      <c r="I2549" s="96">
        <v>0</v>
      </c>
      <c r="J2549" s="100">
        <f t="shared" si="155"/>
        <v>41456</v>
      </c>
      <c r="K2549" s="16">
        <v>42.232399999999998</v>
      </c>
      <c r="L2549" s="100">
        <f>'Barometric Data'!D2549</f>
        <v>41456</v>
      </c>
      <c r="M2549" s="106">
        <f t="shared" si="156"/>
        <v>0</v>
      </c>
      <c r="N2549" s="16">
        <f>'Barometric Data'!E2549</f>
        <v>2.6621999999999999</v>
      </c>
      <c r="O2549" s="16">
        <f t="shared" si="153"/>
        <v>39.5702</v>
      </c>
      <c r="P2549" s="17">
        <f t="shared" si="154"/>
        <v>353.18906666666669</v>
      </c>
      <c r="Q2549" s="17"/>
      <c r="R2549" s="16">
        <v>17.690000000000001</v>
      </c>
      <c r="S2549" s="39" t="s">
        <v>57</v>
      </c>
      <c r="T2549" s="18"/>
    </row>
    <row r="2550" spans="8:20" x14ac:dyDescent="0.25">
      <c r="H2550" s="15">
        <v>41456</v>
      </c>
      <c r="I2550" s="96">
        <v>0.25</v>
      </c>
      <c r="J2550" s="100">
        <f t="shared" si="155"/>
        <v>41456.25</v>
      </c>
      <c r="K2550" s="16">
        <v>42.290300000000002</v>
      </c>
      <c r="L2550" s="100">
        <f>'Barometric Data'!D2550</f>
        <v>41456.25</v>
      </c>
      <c r="M2550" s="106">
        <f t="shared" si="156"/>
        <v>0</v>
      </c>
      <c r="N2550" s="16">
        <f>'Barometric Data'!E2550</f>
        <v>2.7275</v>
      </c>
      <c r="O2550" s="16">
        <f t="shared" si="153"/>
        <v>39.562800000000003</v>
      </c>
      <c r="P2550" s="17">
        <f t="shared" si="154"/>
        <v>353.19646666666671</v>
      </c>
      <c r="Q2550" s="17"/>
      <c r="R2550" s="16">
        <v>17.693999999999999</v>
      </c>
      <c r="S2550" s="39" t="s">
        <v>57</v>
      </c>
      <c r="T2550" s="18"/>
    </row>
    <row r="2551" spans="8:20" x14ac:dyDescent="0.25">
      <c r="H2551" s="15">
        <v>41456</v>
      </c>
      <c r="I2551" s="96">
        <v>0.5</v>
      </c>
      <c r="J2551" s="100">
        <f t="shared" si="155"/>
        <v>41456.5</v>
      </c>
      <c r="K2551" s="16">
        <v>42.275799999999997</v>
      </c>
      <c r="L2551" s="100">
        <f>'Barometric Data'!D2551</f>
        <v>41456.5</v>
      </c>
      <c r="M2551" s="106">
        <f t="shared" si="156"/>
        <v>0</v>
      </c>
      <c r="N2551" s="16">
        <f>'Barometric Data'!E2551</f>
        <v>2.7450000000000001</v>
      </c>
      <c r="O2551" s="16">
        <f t="shared" si="153"/>
        <v>39.530799999999999</v>
      </c>
      <c r="P2551" s="17">
        <f t="shared" si="154"/>
        <v>353.22846666666669</v>
      </c>
      <c r="Q2551" s="17"/>
      <c r="R2551" s="16">
        <v>17.681000000000001</v>
      </c>
      <c r="S2551" s="39" t="s">
        <v>57</v>
      </c>
      <c r="T2551" s="18"/>
    </row>
    <row r="2552" spans="8:20" x14ac:dyDescent="0.25">
      <c r="H2552" s="15">
        <v>41456</v>
      </c>
      <c r="I2552" s="96">
        <v>0.75</v>
      </c>
      <c r="J2552" s="100">
        <f t="shared" si="155"/>
        <v>41456.75</v>
      </c>
      <c r="K2552" s="16">
        <v>42.223100000000002</v>
      </c>
      <c r="L2552" s="100">
        <f>'Barometric Data'!D2552</f>
        <v>41456.75</v>
      </c>
      <c r="M2552" s="106">
        <f t="shared" si="156"/>
        <v>0</v>
      </c>
      <c r="N2552" s="16">
        <f>'Barometric Data'!E2552</f>
        <v>2.6486999999999998</v>
      </c>
      <c r="O2552" s="16">
        <f t="shared" si="153"/>
        <v>39.574400000000004</v>
      </c>
      <c r="P2552" s="17">
        <f t="shared" si="154"/>
        <v>353.18486666666666</v>
      </c>
      <c r="Q2552" s="17"/>
      <c r="R2552" s="16">
        <v>17.678999999999998</v>
      </c>
      <c r="S2552" s="39" t="s">
        <v>57</v>
      </c>
      <c r="T2552" s="18"/>
    </row>
    <row r="2553" spans="8:20" x14ac:dyDescent="0.25">
      <c r="H2553" s="15">
        <v>41457</v>
      </c>
      <c r="I2553" s="96">
        <v>0</v>
      </c>
      <c r="J2553" s="100">
        <f t="shared" si="155"/>
        <v>41457</v>
      </c>
      <c r="K2553" s="16">
        <v>42.334600000000002</v>
      </c>
      <c r="L2553" s="100">
        <f>'Barometric Data'!D2553</f>
        <v>41457</v>
      </c>
      <c r="M2553" s="106">
        <f t="shared" si="156"/>
        <v>0</v>
      </c>
      <c r="N2553" s="16">
        <f>'Barometric Data'!E2553</f>
        <v>2.7812000000000001</v>
      </c>
      <c r="O2553" s="16">
        <f t="shared" si="153"/>
        <v>39.553400000000003</v>
      </c>
      <c r="P2553" s="17">
        <f t="shared" si="154"/>
        <v>353.20586666666668</v>
      </c>
      <c r="Q2553" s="17"/>
      <c r="R2553" s="16">
        <v>17.698</v>
      </c>
      <c r="S2553" s="39" t="s">
        <v>57</v>
      </c>
      <c r="T2553" s="18"/>
    </row>
    <row r="2554" spans="8:20" x14ac:dyDescent="0.25">
      <c r="H2554" s="15">
        <v>41457</v>
      </c>
      <c r="I2554" s="96">
        <v>0.25</v>
      </c>
      <c r="J2554" s="100">
        <f t="shared" si="155"/>
        <v>41457.25</v>
      </c>
      <c r="K2554" s="16">
        <v>42.305399999999999</v>
      </c>
      <c r="L2554" s="100">
        <f>'Barometric Data'!D2554</f>
        <v>41457.25</v>
      </c>
      <c r="M2554" s="106">
        <f t="shared" si="156"/>
        <v>0</v>
      </c>
      <c r="N2554" s="16">
        <f>'Barometric Data'!E2554</f>
        <v>2.7812999999999999</v>
      </c>
      <c r="O2554" s="16">
        <f t="shared" si="153"/>
        <v>39.524099999999997</v>
      </c>
      <c r="P2554" s="17">
        <f t="shared" si="154"/>
        <v>353.23516666666671</v>
      </c>
      <c r="Q2554" s="17"/>
      <c r="R2554" s="16">
        <v>17.687000000000001</v>
      </c>
      <c r="S2554" s="39" t="s">
        <v>57</v>
      </c>
      <c r="T2554" s="18"/>
    </row>
    <row r="2555" spans="8:20" x14ac:dyDescent="0.25">
      <c r="H2555" s="15">
        <v>41457</v>
      </c>
      <c r="I2555" s="96">
        <v>0.5</v>
      </c>
      <c r="J2555" s="100">
        <f t="shared" si="155"/>
        <v>41457.5</v>
      </c>
      <c r="K2555" s="16">
        <v>42.317999999999998</v>
      </c>
      <c r="L2555" s="100">
        <f>'Barometric Data'!D2555</f>
        <v>41457.5</v>
      </c>
      <c r="M2555" s="106">
        <f t="shared" si="156"/>
        <v>0</v>
      </c>
      <c r="N2555" s="16">
        <f>'Barometric Data'!E2555</f>
        <v>2.8083999999999998</v>
      </c>
      <c r="O2555" s="16">
        <f t="shared" si="153"/>
        <v>39.509599999999999</v>
      </c>
      <c r="P2555" s="17">
        <f t="shared" si="154"/>
        <v>353.24966666666671</v>
      </c>
      <c r="Q2555" s="17"/>
      <c r="R2555" s="16">
        <v>17.670000000000002</v>
      </c>
      <c r="S2555" s="39" t="s">
        <v>57</v>
      </c>
      <c r="T2555" s="18"/>
    </row>
    <row r="2556" spans="8:20" x14ac:dyDescent="0.25">
      <c r="H2556" s="15">
        <v>41457</v>
      </c>
      <c r="I2556" s="96">
        <v>0.75</v>
      </c>
      <c r="J2556" s="100">
        <f t="shared" si="155"/>
        <v>41457.75</v>
      </c>
      <c r="K2556" s="16">
        <v>42.2453</v>
      </c>
      <c r="L2556" s="100">
        <f>'Barometric Data'!D2556</f>
        <v>41457.75</v>
      </c>
      <c r="M2556" s="106">
        <f t="shared" si="156"/>
        <v>0</v>
      </c>
      <c r="N2556" s="16">
        <f>'Barometric Data'!E2556</f>
        <v>2.6743999999999999</v>
      </c>
      <c r="O2556" s="16">
        <f t="shared" si="153"/>
        <v>39.570900000000002</v>
      </c>
      <c r="P2556" s="17">
        <f t="shared" si="154"/>
        <v>353.1883666666667</v>
      </c>
      <c r="Q2556" s="17"/>
      <c r="R2556" s="16">
        <v>17.681000000000001</v>
      </c>
      <c r="S2556" s="39" t="s">
        <v>57</v>
      </c>
      <c r="T2556" s="18"/>
    </row>
    <row r="2557" spans="8:20" x14ac:dyDescent="0.25">
      <c r="H2557" s="15">
        <v>41458</v>
      </c>
      <c r="I2557" s="96">
        <v>0</v>
      </c>
      <c r="J2557" s="100">
        <f t="shared" si="155"/>
        <v>41458</v>
      </c>
      <c r="K2557" s="16">
        <v>42.305100000000003</v>
      </c>
      <c r="L2557" s="100">
        <f>'Barometric Data'!D2557</f>
        <v>41458</v>
      </c>
      <c r="M2557" s="106">
        <f t="shared" si="156"/>
        <v>0</v>
      </c>
      <c r="N2557" s="16">
        <f>'Barometric Data'!E2557</f>
        <v>2.7646999999999999</v>
      </c>
      <c r="O2557" s="16">
        <f t="shared" si="153"/>
        <v>39.540400000000005</v>
      </c>
      <c r="P2557" s="17">
        <f t="shared" si="154"/>
        <v>353.21886666666671</v>
      </c>
      <c r="Q2557" s="17"/>
      <c r="R2557" s="16">
        <v>17.683</v>
      </c>
      <c r="S2557" s="39" t="s">
        <v>57</v>
      </c>
      <c r="T2557" s="18"/>
    </row>
    <row r="2558" spans="8:20" x14ac:dyDescent="0.25">
      <c r="H2558" s="15">
        <v>41458</v>
      </c>
      <c r="I2558" s="96">
        <v>0.25</v>
      </c>
      <c r="J2558" s="100">
        <f t="shared" si="155"/>
        <v>41458.25</v>
      </c>
      <c r="K2558" s="16">
        <v>42.319000000000003</v>
      </c>
      <c r="L2558" s="100">
        <f>'Barometric Data'!D2558</f>
        <v>41458.25</v>
      </c>
      <c r="M2558" s="106">
        <f t="shared" si="156"/>
        <v>0</v>
      </c>
      <c r="N2558" s="16">
        <f>'Barometric Data'!E2558</f>
        <v>2.8264999999999998</v>
      </c>
      <c r="O2558" s="16">
        <f t="shared" si="153"/>
        <v>39.4925</v>
      </c>
      <c r="P2558" s="17">
        <f t="shared" si="154"/>
        <v>353.26676666666668</v>
      </c>
      <c r="Q2558" s="17"/>
      <c r="R2558" s="16">
        <v>17.690999999999999</v>
      </c>
      <c r="S2558" s="39" t="s">
        <v>57</v>
      </c>
      <c r="T2558" s="18"/>
    </row>
    <row r="2559" spans="8:20" x14ac:dyDescent="0.25">
      <c r="H2559" s="15">
        <v>41458</v>
      </c>
      <c r="I2559" s="96">
        <v>0.5</v>
      </c>
      <c r="J2559" s="100">
        <f t="shared" si="155"/>
        <v>41458.5</v>
      </c>
      <c r="K2559" s="16">
        <v>42.265099999999997</v>
      </c>
      <c r="L2559" s="100">
        <f>'Barometric Data'!D2559</f>
        <v>41458.5</v>
      </c>
      <c r="M2559" s="106">
        <f t="shared" si="156"/>
        <v>0</v>
      </c>
      <c r="N2559" s="16">
        <f>'Barometric Data'!E2559</f>
        <v>2.7624</v>
      </c>
      <c r="O2559" s="16">
        <f t="shared" si="153"/>
        <v>39.502699999999997</v>
      </c>
      <c r="P2559" s="17">
        <f t="shared" si="154"/>
        <v>353.25656666666669</v>
      </c>
      <c r="Q2559" s="17"/>
      <c r="R2559" s="16">
        <v>17.690000000000001</v>
      </c>
      <c r="S2559" s="39" t="s">
        <v>57</v>
      </c>
      <c r="T2559" s="18"/>
    </row>
    <row r="2560" spans="8:20" x14ac:dyDescent="0.25">
      <c r="H2560" s="15">
        <v>41458</v>
      </c>
      <c r="I2560" s="96">
        <v>0.75</v>
      </c>
      <c r="J2560" s="100">
        <f t="shared" si="155"/>
        <v>41458.75</v>
      </c>
      <c r="K2560" s="16">
        <v>42.217199999999998</v>
      </c>
      <c r="L2560" s="100">
        <f>'Barometric Data'!D2560</f>
        <v>41458.75</v>
      </c>
      <c r="M2560" s="106">
        <f t="shared" si="156"/>
        <v>0</v>
      </c>
      <c r="N2560" s="16">
        <f>'Barometric Data'!E2560</f>
        <v>2.6585000000000001</v>
      </c>
      <c r="O2560" s="16">
        <f t="shared" si="153"/>
        <v>39.558700000000002</v>
      </c>
      <c r="P2560" s="17">
        <f t="shared" si="154"/>
        <v>353.2005666666667</v>
      </c>
      <c r="Q2560" s="17"/>
      <c r="R2560" s="16">
        <v>17.687999999999999</v>
      </c>
      <c r="S2560" s="39" t="s">
        <v>57</v>
      </c>
      <c r="T2560" s="18"/>
    </row>
    <row r="2561" spans="8:20" x14ac:dyDescent="0.25">
      <c r="H2561" s="15">
        <v>41459</v>
      </c>
      <c r="I2561" s="96">
        <v>0</v>
      </c>
      <c r="J2561" s="100">
        <f t="shared" si="155"/>
        <v>41459</v>
      </c>
      <c r="K2561" s="16">
        <v>42.244500000000002</v>
      </c>
      <c r="L2561" s="100">
        <f>'Barometric Data'!D2561</f>
        <v>41459</v>
      </c>
      <c r="M2561" s="106">
        <f t="shared" si="156"/>
        <v>0</v>
      </c>
      <c r="N2561" s="16">
        <f>'Barometric Data'!E2561</f>
        <v>2.6652999999999998</v>
      </c>
      <c r="O2561" s="16">
        <f t="shared" si="153"/>
        <v>39.5792</v>
      </c>
      <c r="P2561" s="17">
        <f t="shared" si="154"/>
        <v>353.18006666666668</v>
      </c>
      <c r="Q2561" s="17"/>
      <c r="R2561" s="16">
        <v>17.677</v>
      </c>
      <c r="S2561" s="39" t="s">
        <v>57</v>
      </c>
      <c r="T2561" s="18"/>
    </row>
    <row r="2562" spans="8:20" x14ac:dyDescent="0.25">
      <c r="H2562" s="15">
        <v>41459</v>
      </c>
      <c r="I2562" s="96">
        <v>0.25</v>
      </c>
      <c r="J2562" s="100">
        <f t="shared" si="155"/>
        <v>41459.25</v>
      </c>
      <c r="K2562" s="16">
        <v>42.2483</v>
      </c>
      <c r="L2562" s="100">
        <f>'Barometric Data'!D2562</f>
        <v>41459.25</v>
      </c>
      <c r="M2562" s="106">
        <f t="shared" si="156"/>
        <v>0</v>
      </c>
      <c r="N2562" s="16">
        <f>'Barometric Data'!E2562</f>
        <v>2.6760000000000002</v>
      </c>
      <c r="O2562" s="16">
        <f t="shared" si="153"/>
        <v>39.572299999999998</v>
      </c>
      <c r="P2562" s="17">
        <f t="shared" si="154"/>
        <v>353.18696666666671</v>
      </c>
      <c r="Q2562" s="17"/>
      <c r="R2562" s="16">
        <v>17.702000000000002</v>
      </c>
      <c r="S2562" s="39" t="s">
        <v>57</v>
      </c>
      <c r="T2562" s="18"/>
    </row>
    <row r="2563" spans="8:20" x14ac:dyDescent="0.25">
      <c r="H2563" s="15">
        <v>41459</v>
      </c>
      <c r="I2563" s="96">
        <v>0.5</v>
      </c>
      <c r="J2563" s="100">
        <f t="shared" si="155"/>
        <v>41459.5</v>
      </c>
      <c r="K2563" s="16">
        <v>42.249299999999998</v>
      </c>
      <c r="L2563" s="100">
        <f>'Barometric Data'!D2563</f>
        <v>41459.5</v>
      </c>
      <c r="M2563" s="106">
        <f t="shared" si="156"/>
        <v>0</v>
      </c>
      <c r="N2563" s="16">
        <f>'Barometric Data'!E2563</f>
        <v>2.6818</v>
      </c>
      <c r="O2563" s="16">
        <f t="shared" si="153"/>
        <v>39.567499999999995</v>
      </c>
      <c r="P2563" s="17">
        <f t="shared" si="154"/>
        <v>353.19176666666669</v>
      </c>
      <c r="Q2563" s="17"/>
      <c r="R2563" s="16">
        <v>17.687999999999999</v>
      </c>
      <c r="S2563" s="39" t="s">
        <v>57</v>
      </c>
      <c r="T2563" s="18"/>
    </row>
    <row r="2564" spans="8:20" x14ac:dyDescent="0.25">
      <c r="H2564" s="15">
        <v>41459</v>
      </c>
      <c r="I2564" s="96">
        <v>0.75</v>
      </c>
      <c r="J2564" s="100">
        <f t="shared" si="155"/>
        <v>41459.75</v>
      </c>
      <c r="K2564" s="16">
        <v>42.170200000000001</v>
      </c>
      <c r="L2564" s="100">
        <f>'Barometric Data'!D2564</f>
        <v>41459.75</v>
      </c>
      <c r="M2564" s="106">
        <f t="shared" si="156"/>
        <v>0</v>
      </c>
      <c r="N2564" s="16">
        <f>'Barometric Data'!E2564</f>
        <v>2.5470999999999999</v>
      </c>
      <c r="O2564" s="16">
        <f t="shared" si="153"/>
        <v>39.623100000000001</v>
      </c>
      <c r="P2564" s="17">
        <f t="shared" si="154"/>
        <v>353.13616666666667</v>
      </c>
      <c r="Q2564" s="17"/>
      <c r="R2564" s="16">
        <v>17.699000000000002</v>
      </c>
      <c r="S2564" s="39" t="s">
        <v>57</v>
      </c>
      <c r="T2564" s="18"/>
    </row>
    <row r="2565" spans="8:20" x14ac:dyDescent="0.25">
      <c r="H2565" s="15">
        <v>41460</v>
      </c>
      <c r="I2565" s="96">
        <v>0</v>
      </c>
      <c r="J2565" s="100">
        <f t="shared" si="155"/>
        <v>41460</v>
      </c>
      <c r="K2565" s="16">
        <v>42.226799999999997</v>
      </c>
      <c r="L2565" s="100">
        <f>'Barometric Data'!D2565</f>
        <v>41460</v>
      </c>
      <c r="M2565" s="106">
        <f t="shared" si="156"/>
        <v>0</v>
      </c>
      <c r="N2565" s="16">
        <f>'Barometric Data'!E2565</f>
        <v>2.5918000000000001</v>
      </c>
      <c r="O2565" s="16">
        <f t="shared" si="153"/>
        <v>39.634999999999998</v>
      </c>
      <c r="P2565" s="17">
        <f t="shared" si="154"/>
        <v>353.1242666666667</v>
      </c>
      <c r="Q2565" s="17"/>
      <c r="R2565" s="16">
        <v>17.692</v>
      </c>
      <c r="S2565" s="39" t="s">
        <v>57</v>
      </c>
      <c r="T2565" s="18"/>
    </row>
    <row r="2566" spans="8:20" x14ac:dyDescent="0.25">
      <c r="H2566" s="15">
        <v>41460</v>
      </c>
      <c r="I2566" s="96">
        <v>0.25</v>
      </c>
      <c r="J2566" s="100">
        <f t="shared" si="155"/>
        <v>41460.25</v>
      </c>
      <c r="K2566" s="16">
        <v>42.2346</v>
      </c>
      <c r="L2566" s="100">
        <f>'Barometric Data'!D2566</f>
        <v>41460.25</v>
      </c>
      <c r="M2566" s="106">
        <f t="shared" si="156"/>
        <v>0</v>
      </c>
      <c r="N2566" s="16">
        <f>'Barometric Data'!E2566</f>
        <v>2.5783</v>
      </c>
      <c r="O2566" s="16">
        <f t="shared" si="153"/>
        <v>39.656300000000002</v>
      </c>
      <c r="P2566" s="17">
        <f t="shared" si="154"/>
        <v>353.1029666666667</v>
      </c>
      <c r="Q2566" s="17"/>
      <c r="R2566" s="16">
        <v>17.678999999999998</v>
      </c>
      <c r="S2566" s="39" t="s">
        <v>57</v>
      </c>
      <c r="T2566" s="18"/>
    </row>
    <row r="2567" spans="8:20" x14ac:dyDescent="0.25">
      <c r="H2567" s="15">
        <v>41460</v>
      </c>
      <c r="I2567" s="96">
        <v>0.5</v>
      </c>
      <c r="J2567" s="100">
        <f t="shared" si="155"/>
        <v>41460.5</v>
      </c>
      <c r="K2567" s="16">
        <v>42.210599999999999</v>
      </c>
      <c r="L2567" s="100">
        <f>'Barometric Data'!D2567</f>
        <v>41460.5</v>
      </c>
      <c r="M2567" s="106">
        <f t="shared" si="156"/>
        <v>0</v>
      </c>
      <c r="N2567" s="16">
        <f>'Barometric Data'!E2567</f>
        <v>2.5762</v>
      </c>
      <c r="O2567" s="16">
        <f t="shared" si="153"/>
        <v>39.634399999999999</v>
      </c>
      <c r="P2567" s="17">
        <f t="shared" si="154"/>
        <v>353.12486666666666</v>
      </c>
      <c r="Q2567" s="17"/>
      <c r="R2567" s="16">
        <v>17.675000000000001</v>
      </c>
      <c r="S2567" s="39" t="s">
        <v>57</v>
      </c>
      <c r="T2567" s="18"/>
    </row>
    <row r="2568" spans="8:20" x14ac:dyDescent="0.25">
      <c r="H2568" s="15">
        <v>41460</v>
      </c>
      <c r="I2568" s="96">
        <v>0.75</v>
      </c>
      <c r="J2568" s="100">
        <f t="shared" si="155"/>
        <v>41460.75</v>
      </c>
      <c r="K2568" s="16">
        <v>42.186300000000003</v>
      </c>
      <c r="L2568" s="100">
        <f>'Barometric Data'!D2568</f>
        <v>41460.75</v>
      </c>
      <c r="M2568" s="106">
        <f t="shared" si="156"/>
        <v>0</v>
      </c>
      <c r="N2568" s="16">
        <f>'Barometric Data'!E2568</f>
        <v>2.4811000000000001</v>
      </c>
      <c r="O2568" s="16">
        <f t="shared" si="153"/>
        <v>39.705200000000005</v>
      </c>
      <c r="P2568" s="17">
        <f t="shared" si="154"/>
        <v>353.0540666666667</v>
      </c>
      <c r="Q2568" s="17"/>
      <c r="R2568" s="16">
        <v>17.701000000000001</v>
      </c>
      <c r="S2568" s="39" t="s">
        <v>57</v>
      </c>
      <c r="T2568" s="18"/>
    </row>
    <row r="2569" spans="8:20" x14ac:dyDescent="0.25">
      <c r="H2569" s="15">
        <v>41461</v>
      </c>
      <c r="I2569" s="96">
        <v>0</v>
      </c>
      <c r="J2569" s="100">
        <f t="shared" si="155"/>
        <v>41461</v>
      </c>
      <c r="K2569" s="16">
        <v>42.247799999999998</v>
      </c>
      <c r="L2569" s="100">
        <f>'Barometric Data'!D2569</f>
        <v>41461</v>
      </c>
      <c r="M2569" s="106">
        <f t="shared" si="156"/>
        <v>0</v>
      </c>
      <c r="N2569" s="16">
        <f>'Barometric Data'!E2569</f>
        <v>2.5577000000000001</v>
      </c>
      <c r="O2569" s="16">
        <f t="shared" si="153"/>
        <v>39.690100000000001</v>
      </c>
      <c r="P2569" s="17">
        <f t="shared" si="154"/>
        <v>353.06916666666666</v>
      </c>
      <c r="Q2569" s="17"/>
      <c r="R2569" s="16">
        <v>17.669</v>
      </c>
      <c r="S2569" s="39" t="s">
        <v>57</v>
      </c>
      <c r="T2569" s="18"/>
    </row>
    <row r="2570" spans="8:20" x14ac:dyDescent="0.25">
      <c r="H2570" s="15">
        <v>41461</v>
      </c>
      <c r="I2570" s="96">
        <v>0.25</v>
      </c>
      <c r="J2570" s="100">
        <f t="shared" si="155"/>
        <v>41461.25</v>
      </c>
      <c r="K2570" s="16">
        <v>42.271599999999999</v>
      </c>
      <c r="L2570" s="100">
        <f>'Barometric Data'!D2570</f>
        <v>41461.25</v>
      </c>
      <c r="M2570" s="106">
        <f t="shared" si="156"/>
        <v>0</v>
      </c>
      <c r="N2570" s="16">
        <f>'Barometric Data'!E2570</f>
        <v>2.5859999999999999</v>
      </c>
      <c r="O2570" s="16">
        <f t="shared" si="153"/>
        <v>39.685600000000001</v>
      </c>
      <c r="P2570" s="17">
        <f t="shared" si="154"/>
        <v>353.07366666666667</v>
      </c>
      <c r="Q2570" s="17"/>
      <c r="R2570" s="16">
        <v>17.690000000000001</v>
      </c>
      <c r="S2570" s="39" t="s">
        <v>57</v>
      </c>
      <c r="T2570" s="18"/>
    </row>
    <row r="2571" spans="8:20" x14ac:dyDescent="0.25">
      <c r="H2571" s="15">
        <v>41461</v>
      </c>
      <c r="I2571" s="96">
        <v>0.5</v>
      </c>
      <c r="J2571" s="100">
        <f t="shared" si="155"/>
        <v>41461.5</v>
      </c>
      <c r="K2571" s="16">
        <v>42.252400000000002</v>
      </c>
      <c r="L2571" s="100">
        <f>'Barometric Data'!D2571</f>
        <v>41461.5</v>
      </c>
      <c r="M2571" s="106">
        <f t="shared" si="156"/>
        <v>0</v>
      </c>
      <c r="N2571" s="16">
        <f>'Barometric Data'!E2571</f>
        <v>2.6084000000000001</v>
      </c>
      <c r="O2571" s="16">
        <f t="shared" si="153"/>
        <v>39.643999999999998</v>
      </c>
      <c r="P2571" s="17">
        <f t="shared" si="154"/>
        <v>353.11526666666668</v>
      </c>
      <c r="Q2571" s="17"/>
      <c r="R2571" s="16">
        <v>17.687000000000001</v>
      </c>
      <c r="S2571" s="39" t="s">
        <v>57</v>
      </c>
      <c r="T2571" s="18"/>
    </row>
    <row r="2572" spans="8:20" x14ac:dyDescent="0.25">
      <c r="H2572" s="15">
        <v>41461</v>
      </c>
      <c r="I2572" s="96">
        <v>0.75</v>
      </c>
      <c r="J2572" s="100">
        <f t="shared" si="155"/>
        <v>41461.75</v>
      </c>
      <c r="K2572" s="16">
        <v>42.188099999999999</v>
      </c>
      <c r="L2572" s="100">
        <f>'Barometric Data'!D2572</f>
        <v>41461.75</v>
      </c>
      <c r="M2572" s="106">
        <f t="shared" si="156"/>
        <v>0</v>
      </c>
      <c r="N2572" s="16">
        <f>'Barometric Data'!E2572</f>
        <v>2.4748000000000001</v>
      </c>
      <c r="O2572" s="16">
        <f t="shared" si="153"/>
        <v>39.713299999999997</v>
      </c>
      <c r="P2572" s="17">
        <f t="shared" si="154"/>
        <v>353.04596666666669</v>
      </c>
      <c r="Q2572" s="17"/>
      <c r="R2572" s="16">
        <v>17.681000000000001</v>
      </c>
      <c r="S2572" s="39" t="s">
        <v>57</v>
      </c>
      <c r="T2572" s="18"/>
    </row>
    <row r="2573" spans="8:20" x14ac:dyDescent="0.25">
      <c r="H2573" s="15">
        <v>41462</v>
      </c>
      <c r="I2573" s="96">
        <v>0</v>
      </c>
      <c r="J2573" s="100">
        <f t="shared" si="155"/>
        <v>41462</v>
      </c>
      <c r="K2573" s="16">
        <v>42.230400000000003</v>
      </c>
      <c r="L2573" s="100">
        <f>'Barometric Data'!D2573</f>
        <v>41462</v>
      </c>
      <c r="M2573" s="106">
        <f t="shared" si="156"/>
        <v>0</v>
      </c>
      <c r="N2573" s="16">
        <f>'Barometric Data'!E2573</f>
        <v>2.5219999999999998</v>
      </c>
      <c r="O2573" s="16">
        <f t="shared" si="153"/>
        <v>39.708400000000005</v>
      </c>
      <c r="P2573" s="17">
        <f t="shared" si="154"/>
        <v>353.05086666666671</v>
      </c>
      <c r="Q2573" s="17"/>
      <c r="R2573" s="16">
        <v>17.684000000000001</v>
      </c>
      <c r="S2573" s="39" t="s">
        <v>57</v>
      </c>
      <c r="T2573" s="18"/>
    </row>
    <row r="2574" spans="8:20" x14ac:dyDescent="0.25">
      <c r="H2574" s="15">
        <v>41462</v>
      </c>
      <c r="I2574" s="96">
        <v>0.25</v>
      </c>
      <c r="J2574" s="100">
        <f t="shared" si="155"/>
        <v>41462.25</v>
      </c>
      <c r="K2574" s="16">
        <v>42.277500000000003</v>
      </c>
      <c r="L2574" s="100">
        <f>'Barometric Data'!D2574</f>
        <v>41462.25</v>
      </c>
      <c r="M2574" s="106">
        <f t="shared" si="156"/>
        <v>0</v>
      </c>
      <c r="N2574" s="16">
        <f>'Barometric Data'!E2574</f>
        <v>2.5739000000000001</v>
      </c>
      <c r="O2574" s="16">
        <f t="shared" si="153"/>
        <v>39.703600000000002</v>
      </c>
      <c r="P2574" s="17">
        <f t="shared" si="154"/>
        <v>353.0556666666667</v>
      </c>
      <c r="Q2574" s="17"/>
      <c r="R2574" s="16">
        <v>17.681000000000001</v>
      </c>
      <c r="S2574" s="39" t="s">
        <v>57</v>
      </c>
      <c r="T2574" s="18"/>
    </row>
    <row r="2575" spans="8:20" x14ac:dyDescent="0.25">
      <c r="H2575" s="15">
        <v>41462</v>
      </c>
      <c r="I2575" s="96">
        <v>0.5</v>
      </c>
      <c r="J2575" s="100">
        <f t="shared" si="155"/>
        <v>41462.5</v>
      </c>
      <c r="K2575" s="16">
        <v>42.262099999999997</v>
      </c>
      <c r="L2575" s="100">
        <f>'Barometric Data'!D2575</f>
        <v>41462.5</v>
      </c>
      <c r="M2575" s="106">
        <f t="shared" si="156"/>
        <v>0</v>
      </c>
      <c r="N2575" s="16">
        <f>'Barometric Data'!E2575</f>
        <v>2.5981999999999998</v>
      </c>
      <c r="O2575" s="16">
        <f t="shared" si="153"/>
        <v>39.663899999999998</v>
      </c>
      <c r="P2575" s="17">
        <f t="shared" si="154"/>
        <v>353.09536666666668</v>
      </c>
      <c r="Q2575" s="17"/>
      <c r="R2575" s="16">
        <v>17.695</v>
      </c>
      <c r="S2575" s="39" t="s">
        <v>57</v>
      </c>
      <c r="T2575" s="18"/>
    </row>
    <row r="2576" spans="8:20" x14ac:dyDescent="0.25">
      <c r="H2576" s="15">
        <v>41462</v>
      </c>
      <c r="I2576" s="96">
        <v>0.75</v>
      </c>
      <c r="J2576" s="100">
        <f t="shared" si="155"/>
        <v>41462.75</v>
      </c>
      <c r="K2576" s="16">
        <v>42.203699999999998</v>
      </c>
      <c r="L2576" s="100">
        <f>'Barometric Data'!D2576</f>
        <v>41462.75</v>
      </c>
      <c r="M2576" s="106">
        <f t="shared" si="156"/>
        <v>0</v>
      </c>
      <c r="N2576" s="16">
        <f>'Barometric Data'!E2576</f>
        <v>2.5044</v>
      </c>
      <c r="O2576" s="16">
        <f t="shared" si="153"/>
        <v>39.699300000000001</v>
      </c>
      <c r="P2576" s="17">
        <f t="shared" ref="P2576:P2639" si="157">AVERAGE($E$19,$E$21:$E$22)-O2576</f>
        <v>353.0599666666667</v>
      </c>
      <c r="Q2576" s="17"/>
      <c r="R2576" s="16">
        <v>17.695</v>
      </c>
      <c r="S2576" s="39" t="s">
        <v>57</v>
      </c>
      <c r="T2576" s="18"/>
    </row>
    <row r="2577" spans="8:20" x14ac:dyDescent="0.25">
      <c r="H2577" s="15">
        <v>41463</v>
      </c>
      <c r="I2577" s="96">
        <v>0</v>
      </c>
      <c r="J2577" s="100">
        <f t="shared" si="155"/>
        <v>41463</v>
      </c>
      <c r="K2577" s="16">
        <v>42.238900000000001</v>
      </c>
      <c r="L2577" s="100">
        <f>'Barometric Data'!D2577</f>
        <v>41463</v>
      </c>
      <c r="M2577" s="106">
        <f t="shared" si="156"/>
        <v>0</v>
      </c>
      <c r="N2577" s="16">
        <f>'Barometric Data'!E2577</f>
        <v>2.5373999999999999</v>
      </c>
      <c r="O2577" s="16">
        <f t="shared" si="153"/>
        <v>39.701500000000003</v>
      </c>
      <c r="P2577" s="17">
        <f t="shared" si="157"/>
        <v>353.05776666666668</v>
      </c>
      <c r="Q2577" s="17"/>
      <c r="R2577" s="16">
        <v>17.692</v>
      </c>
      <c r="S2577" s="39" t="s">
        <v>57</v>
      </c>
      <c r="T2577" s="18"/>
    </row>
    <row r="2578" spans="8:20" x14ac:dyDescent="0.25">
      <c r="H2578" s="15">
        <v>41463</v>
      </c>
      <c r="I2578" s="96">
        <v>0.25</v>
      </c>
      <c r="J2578" s="100">
        <f t="shared" si="155"/>
        <v>41463.25</v>
      </c>
      <c r="K2578" s="16">
        <v>42.306399999999996</v>
      </c>
      <c r="L2578" s="100">
        <f>'Barometric Data'!D2578</f>
        <v>41463.25</v>
      </c>
      <c r="M2578" s="106">
        <f t="shared" si="156"/>
        <v>0</v>
      </c>
      <c r="N2578" s="16">
        <f>'Barometric Data'!E2578</f>
        <v>2.6379999999999999</v>
      </c>
      <c r="O2578" s="16">
        <f t="shared" si="153"/>
        <v>39.668399999999998</v>
      </c>
      <c r="P2578" s="17">
        <f t="shared" si="157"/>
        <v>353.09086666666667</v>
      </c>
      <c r="Q2578" s="17"/>
      <c r="R2578" s="16">
        <v>17.664999999999999</v>
      </c>
      <c r="S2578" s="39" t="s">
        <v>57</v>
      </c>
      <c r="T2578" s="18"/>
    </row>
    <row r="2579" spans="8:20" x14ac:dyDescent="0.25">
      <c r="H2579" s="15">
        <v>41463</v>
      </c>
      <c r="I2579" s="96">
        <v>0.5</v>
      </c>
      <c r="J2579" s="100">
        <f t="shared" si="155"/>
        <v>41463.5</v>
      </c>
      <c r="K2579" s="16">
        <v>42.328800000000001</v>
      </c>
      <c r="L2579" s="100">
        <f>'Barometric Data'!D2579</f>
        <v>41463.5</v>
      </c>
      <c r="M2579" s="106">
        <f t="shared" si="156"/>
        <v>0</v>
      </c>
      <c r="N2579" s="16">
        <f>'Barometric Data'!E2579</f>
        <v>2.7326999999999999</v>
      </c>
      <c r="O2579" s="16">
        <f t="shared" si="153"/>
        <v>39.5961</v>
      </c>
      <c r="P2579" s="17">
        <f t="shared" si="157"/>
        <v>353.16316666666671</v>
      </c>
      <c r="Q2579" s="17"/>
      <c r="R2579" s="16">
        <v>17.684999999999999</v>
      </c>
      <c r="S2579" s="39" t="s">
        <v>57</v>
      </c>
      <c r="T2579" s="18"/>
    </row>
    <row r="2580" spans="8:20" x14ac:dyDescent="0.25">
      <c r="H2580" s="15">
        <v>41463</v>
      </c>
      <c r="I2580" s="96">
        <v>0.75</v>
      </c>
      <c r="J2580" s="100">
        <f t="shared" si="155"/>
        <v>41463.75</v>
      </c>
      <c r="K2580" s="16">
        <v>42.288200000000003</v>
      </c>
      <c r="L2580" s="100">
        <f>'Barometric Data'!D2580</f>
        <v>41463.75</v>
      </c>
      <c r="M2580" s="106">
        <f t="shared" si="156"/>
        <v>0</v>
      </c>
      <c r="N2580" s="16">
        <f>'Barometric Data'!E2580</f>
        <v>2.6888000000000001</v>
      </c>
      <c r="O2580" s="16">
        <f t="shared" si="153"/>
        <v>39.599400000000003</v>
      </c>
      <c r="P2580" s="17">
        <f t="shared" si="157"/>
        <v>353.15986666666669</v>
      </c>
      <c r="Q2580" s="17"/>
      <c r="R2580" s="16">
        <v>17.687999999999999</v>
      </c>
      <c r="S2580" s="39" t="s">
        <v>57</v>
      </c>
      <c r="T2580" s="18"/>
    </row>
    <row r="2581" spans="8:20" x14ac:dyDescent="0.25">
      <c r="H2581" s="15">
        <v>41464</v>
      </c>
      <c r="I2581" s="96">
        <v>0</v>
      </c>
      <c r="J2581" s="100">
        <f t="shared" si="155"/>
        <v>41464</v>
      </c>
      <c r="K2581" s="16">
        <v>42.33</v>
      </c>
      <c r="L2581" s="100">
        <f>'Barometric Data'!D2581</f>
        <v>41464</v>
      </c>
      <c r="M2581" s="106">
        <f t="shared" si="156"/>
        <v>0</v>
      </c>
      <c r="N2581" s="16">
        <f>'Barometric Data'!E2581</f>
        <v>2.7351999999999999</v>
      </c>
      <c r="O2581" s="16">
        <f t="shared" ref="O2581:O2644" si="158">K2581-N2581</f>
        <v>39.594799999999999</v>
      </c>
      <c r="P2581" s="17">
        <f t="shared" si="157"/>
        <v>353.16446666666667</v>
      </c>
      <c r="Q2581" s="17"/>
      <c r="R2581" s="16">
        <v>17.684999999999999</v>
      </c>
      <c r="S2581" s="39" t="s">
        <v>57</v>
      </c>
      <c r="T2581" s="18"/>
    </row>
    <row r="2582" spans="8:20" x14ac:dyDescent="0.25">
      <c r="H2582" s="15">
        <v>41464</v>
      </c>
      <c r="I2582" s="96">
        <v>0.25</v>
      </c>
      <c r="J2582" s="100">
        <f t="shared" si="155"/>
        <v>41464.25</v>
      </c>
      <c r="K2582" s="16">
        <v>42.371099999999998</v>
      </c>
      <c r="L2582" s="100">
        <f>'Barometric Data'!D2582</f>
        <v>41464.25</v>
      </c>
      <c r="M2582" s="106">
        <f t="shared" si="156"/>
        <v>0</v>
      </c>
      <c r="N2582" s="16">
        <f>'Barometric Data'!E2582</f>
        <v>2.8271999999999999</v>
      </c>
      <c r="O2582" s="16">
        <f t="shared" si="158"/>
        <v>39.543900000000001</v>
      </c>
      <c r="P2582" s="17">
        <f t="shared" si="157"/>
        <v>353.21536666666668</v>
      </c>
      <c r="Q2582" s="17"/>
      <c r="R2582" s="16">
        <v>17.686</v>
      </c>
      <c r="S2582" s="39" t="s">
        <v>57</v>
      </c>
      <c r="T2582" s="18"/>
    </row>
    <row r="2583" spans="8:20" x14ac:dyDescent="0.25">
      <c r="H2583" s="15">
        <v>41464</v>
      </c>
      <c r="I2583" s="96">
        <v>0.5</v>
      </c>
      <c r="J2583" s="100">
        <f t="shared" si="155"/>
        <v>41464.5</v>
      </c>
      <c r="K2583" s="16">
        <v>42.344000000000001</v>
      </c>
      <c r="L2583" s="100">
        <f>'Barometric Data'!D2583</f>
        <v>41464.5</v>
      </c>
      <c r="M2583" s="106">
        <f t="shared" si="156"/>
        <v>0</v>
      </c>
      <c r="N2583" s="16">
        <f>'Barometric Data'!E2583</f>
        <v>2.8580000000000001</v>
      </c>
      <c r="O2583" s="16">
        <f t="shared" si="158"/>
        <v>39.486000000000004</v>
      </c>
      <c r="P2583" s="17">
        <f t="shared" si="157"/>
        <v>353.2732666666667</v>
      </c>
      <c r="Q2583" s="17"/>
      <c r="R2583" s="16">
        <v>17.678000000000001</v>
      </c>
      <c r="S2583" s="39" t="s">
        <v>57</v>
      </c>
      <c r="T2583" s="18"/>
    </row>
    <row r="2584" spans="8:20" x14ac:dyDescent="0.25">
      <c r="H2584" s="15">
        <v>41464</v>
      </c>
      <c r="I2584" s="96">
        <v>0.75</v>
      </c>
      <c r="J2584" s="100">
        <f t="shared" si="155"/>
        <v>41464.75</v>
      </c>
      <c r="K2584" s="16">
        <v>42.283099999999997</v>
      </c>
      <c r="L2584" s="100">
        <f>'Barometric Data'!D2584</f>
        <v>41464.75</v>
      </c>
      <c r="M2584" s="106">
        <f t="shared" si="156"/>
        <v>0</v>
      </c>
      <c r="N2584" s="16">
        <f>'Barometric Data'!E2584</f>
        <v>2.7582</v>
      </c>
      <c r="O2584" s="16">
        <f t="shared" si="158"/>
        <v>39.524899999999995</v>
      </c>
      <c r="P2584" s="17">
        <f t="shared" si="157"/>
        <v>353.23436666666669</v>
      </c>
      <c r="Q2584" s="17"/>
      <c r="R2584" s="16">
        <v>17.678999999999998</v>
      </c>
      <c r="S2584" s="39" t="s">
        <v>57</v>
      </c>
      <c r="T2584" s="18"/>
    </row>
    <row r="2585" spans="8:20" x14ac:dyDescent="0.25">
      <c r="H2585" s="15">
        <v>41465</v>
      </c>
      <c r="I2585" s="96">
        <v>0</v>
      </c>
      <c r="J2585" s="100">
        <f t="shared" si="155"/>
        <v>41465</v>
      </c>
      <c r="K2585" s="16">
        <v>42.274099999999997</v>
      </c>
      <c r="L2585" s="100">
        <f>'Barometric Data'!D2585</f>
        <v>41465</v>
      </c>
      <c r="M2585" s="106">
        <f t="shared" si="156"/>
        <v>0</v>
      </c>
      <c r="N2585" s="16">
        <f>'Barometric Data'!E2585</f>
        <v>2.7349000000000001</v>
      </c>
      <c r="O2585" s="16">
        <f t="shared" si="158"/>
        <v>39.539199999999994</v>
      </c>
      <c r="P2585" s="17">
        <f t="shared" si="157"/>
        <v>353.2200666666667</v>
      </c>
      <c r="Q2585" s="17"/>
      <c r="R2585" s="16">
        <v>17.687999999999999</v>
      </c>
      <c r="S2585" s="39" t="s">
        <v>57</v>
      </c>
      <c r="T2585" s="18"/>
    </row>
    <row r="2586" spans="8:20" x14ac:dyDescent="0.25">
      <c r="H2586" s="15">
        <v>41465</v>
      </c>
      <c r="I2586" s="96">
        <v>0.25</v>
      </c>
      <c r="J2586" s="100">
        <f t="shared" si="155"/>
        <v>41465.25</v>
      </c>
      <c r="K2586" s="16">
        <v>42.274500000000003</v>
      </c>
      <c r="L2586" s="100">
        <f>'Barometric Data'!D2586</f>
        <v>41465.25</v>
      </c>
      <c r="M2586" s="106">
        <f t="shared" si="156"/>
        <v>0</v>
      </c>
      <c r="N2586" s="16">
        <f>'Barometric Data'!E2586</f>
        <v>2.7254999999999998</v>
      </c>
      <c r="O2586" s="16">
        <f t="shared" si="158"/>
        <v>39.549000000000007</v>
      </c>
      <c r="P2586" s="17">
        <f t="shared" si="157"/>
        <v>353.21026666666671</v>
      </c>
      <c r="Q2586" s="17"/>
      <c r="R2586" s="16">
        <v>17.696000000000002</v>
      </c>
      <c r="S2586" s="39" t="s">
        <v>57</v>
      </c>
      <c r="T2586" s="18"/>
    </row>
    <row r="2587" spans="8:20" x14ac:dyDescent="0.25">
      <c r="H2587" s="15">
        <v>41465</v>
      </c>
      <c r="I2587" s="96">
        <v>0.5</v>
      </c>
      <c r="J2587" s="100">
        <f t="shared" si="155"/>
        <v>41465.5</v>
      </c>
      <c r="K2587" s="16">
        <v>42.261699999999998</v>
      </c>
      <c r="L2587" s="100">
        <f>'Barometric Data'!D2587</f>
        <v>41465.5</v>
      </c>
      <c r="M2587" s="106">
        <f t="shared" si="156"/>
        <v>0</v>
      </c>
      <c r="N2587" s="16">
        <f>'Barometric Data'!E2587</f>
        <v>2.7265999999999999</v>
      </c>
      <c r="O2587" s="16">
        <f t="shared" si="158"/>
        <v>39.5351</v>
      </c>
      <c r="P2587" s="17">
        <f t="shared" si="157"/>
        <v>353.22416666666669</v>
      </c>
      <c r="Q2587" s="17"/>
      <c r="R2587" s="16">
        <v>17.678999999999998</v>
      </c>
      <c r="S2587" s="39" t="s">
        <v>57</v>
      </c>
      <c r="T2587" s="18"/>
    </row>
    <row r="2588" spans="8:20" x14ac:dyDescent="0.25">
      <c r="H2588" s="15">
        <v>41465</v>
      </c>
      <c r="I2588" s="96">
        <v>0.75</v>
      </c>
      <c r="J2588" s="100">
        <f t="shared" si="155"/>
        <v>41465.75</v>
      </c>
      <c r="K2588" s="16">
        <v>42.177</v>
      </c>
      <c r="L2588" s="100">
        <f>'Barometric Data'!D2588</f>
        <v>41465.75</v>
      </c>
      <c r="M2588" s="106">
        <f t="shared" si="156"/>
        <v>0</v>
      </c>
      <c r="N2588" s="16">
        <f>'Barometric Data'!E2588</f>
        <v>2.5844999999999998</v>
      </c>
      <c r="O2588" s="16">
        <f t="shared" si="158"/>
        <v>39.592500000000001</v>
      </c>
      <c r="P2588" s="17">
        <f t="shared" si="157"/>
        <v>353.16676666666672</v>
      </c>
      <c r="Q2588" s="17"/>
      <c r="R2588" s="16">
        <v>17.670000000000002</v>
      </c>
      <c r="S2588" s="39" t="s">
        <v>57</v>
      </c>
      <c r="T2588" s="18"/>
    </row>
    <row r="2589" spans="8:20" x14ac:dyDescent="0.25">
      <c r="H2589" s="15">
        <v>41466</v>
      </c>
      <c r="I2589" s="96">
        <v>0</v>
      </c>
      <c r="J2589" s="100">
        <f t="shared" si="155"/>
        <v>41466</v>
      </c>
      <c r="K2589" s="16">
        <v>42.209000000000003</v>
      </c>
      <c r="L2589" s="100">
        <f>'Barometric Data'!D2589</f>
        <v>41466</v>
      </c>
      <c r="M2589" s="106">
        <f t="shared" si="156"/>
        <v>0</v>
      </c>
      <c r="N2589" s="16">
        <f>'Barometric Data'!E2589</f>
        <v>2.5792999999999999</v>
      </c>
      <c r="O2589" s="16">
        <f t="shared" si="158"/>
        <v>39.6297</v>
      </c>
      <c r="P2589" s="17">
        <f t="shared" si="157"/>
        <v>353.12956666666668</v>
      </c>
      <c r="Q2589" s="17"/>
      <c r="R2589" s="16">
        <v>17.690000000000001</v>
      </c>
      <c r="S2589" s="39" t="s">
        <v>57</v>
      </c>
      <c r="T2589" s="18"/>
    </row>
    <row r="2590" spans="8:20" x14ac:dyDescent="0.25">
      <c r="H2590" s="15">
        <v>41466</v>
      </c>
      <c r="I2590" s="96">
        <v>0.25</v>
      </c>
      <c r="J2590" s="100">
        <f t="shared" si="155"/>
        <v>41466.25</v>
      </c>
      <c r="K2590" s="16">
        <v>42.256500000000003</v>
      </c>
      <c r="L2590" s="100">
        <f>'Barometric Data'!D2590</f>
        <v>41466.25</v>
      </c>
      <c r="M2590" s="106">
        <f t="shared" si="156"/>
        <v>0</v>
      </c>
      <c r="N2590" s="16">
        <f>'Barometric Data'!E2590</f>
        <v>2.6257999999999999</v>
      </c>
      <c r="O2590" s="16">
        <f t="shared" si="158"/>
        <v>39.630700000000004</v>
      </c>
      <c r="P2590" s="17">
        <f t="shared" si="157"/>
        <v>353.1285666666667</v>
      </c>
      <c r="Q2590" s="17"/>
      <c r="R2590" s="16">
        <v>17.702999999999999</v>
      </c>
      <c r="S2590" s="39" t="s">
        <v>57</v>
      </c>
      <c r="T2590" s="18"/>
    </row>
    <row r="2591" spans="8:20" x14ac:dyDescent="0.25">
      <c r="H2591" s="15">
        <v>41466</v>
      </c>
      <c r="I2591" s="96">
        <v>0.5</v>
      </c>
      <c r="J2591" s="100">
        <f t="shared" si="155"/>
        <v>41466.5</v>
      </c>
      <c r="K2591" s="16">
        <v>42.303600000000003</v>
      </c>
      <c r="L2591" s="100">
        <f>'Barometric Data'!D2591</f>
        <v>41466.5</v>
      </c>
      <c r="M2591" s="106">
        <f t="shared" si="156"/>
        <v>0</v>
      </c>
      <c r="N2591" s="16">
        <f>'Barometric Data'!E2591</f>
        <v>2.7071999999999998</v>
      </c>
      <c r="O2591" s="16">
        <f t="shared" si="158"/>
        <v>39.596400000000003</v>
      </c>
      <c r="P2591" s="17">
        <f t="shared" si="157"/>
        <v>353.16286666666667</v>
      </c>
      <c r="Q2591" s="17"/>
      <c r="R2591" s="16">
        <v>17.672000000000001</v>
      </c>
      <c r="S2591" s="39" t="s">
        <v>57</v>
      </c>
      <c r="T2591" s="18"/>
    </row>
    <row r="2592" spans="8:20" x14ac:dyDescent="0.25">
      <c r="H2592" s="15">
        <v>41466</v>
      </c>
      <c r="I2592" s="96">
        <v>0.75</v>
      </c>
      <c r="J2592" s="100">
        <f t="shared" si="155"/>
        <v>41466.75</v>
      </c>
      <c r="K2592" s="16">
        <v>42.232999999999997</v>
      </c>
      <c r="L2592" s="100">
        <f>'Barometric Data'!D2592</f>
        <v>41466.75</v>
      </c>
      <c r="M2592" s="106">
        <f t="shared" si="156"/>
        <v>0</v>
      </c>
      <c r="N2592" s="16">
        <f>'Barometric Data'!E2592</f>
        <v>2.6172</v>
      </c>
      <c r="O2592" s="16">
        <f t="shared" si="158"/>
        <v>39.6158</v>
      </c>
      <c r="P2592" s="17">
        <f t="shared" si="157"/>
        <v>353.14346666666671</v>
      </c>
      <c r="Q2592" s="17"/>
      <c r="R2592" s="16">
        <v>17.695</v>
      </c>
      <c r="S2592" s="39" t="s">
        <v>57</v>
      </c>
      <c r="T2592" s="18"/>
    </row>
    <row r="2593" spans="8:20" x14ac:dyDescent="0.25">
      <c r="H2593" s="15">
        <v>41467</v>
      </c>
      <c r="I2593" s="96">
        <v>0</v>
      </c>
      <c r="J2593" s="100">
        <f t="shared" si="155"/>
        <v>41467</v>
      </c>
      <c r="K2593" s="16">
        <v>42.251600000000003</v>
      </c>
      <c r="L2593" s="100">
        <f>'Barometric Data'!D2593</f>
        <v>41467</v>
      </c>
      <c r="M2593" s="106">
        <f t="shared" si="156"/>
        <v>0</v>
      </c>
      <c r="N2593" s="16">
        <f>'Barometric Data'!E2593</f>
        <v>2.6145</v>
      </c>
      <c r="O2593" s="16">
        <f t="shared" si="158"/>
        <v>39.637100000000004</v>
      </c>
      <c r="P2593" s="17">
        <f t="shared" si="157"/>
        <v>353.12216666666666</v>
      </c>
      <c r="Q2593" s="17"/>
      <c r="R2593" s="16">
        <v>17.687000000000001</v>
      </c>
      <c r="S2593" s="39" t="s">
        <v>57</v>
      </c>
      <c r="T2593" s="18"/>
    </row>
    <row r="2594" spans="8:20" x14ac:dyDescent="0.25">
      <c r="H2594" s="15">
        <v>41467</v>
      </c>
      <c r="I2594" s="96">
        <v>0.25</v>
      </c>
      <c r="J2594" s="100">
        <f t="shared" si="155"/>
        <v>41467.25</v>
      </c>
      <c r="K2594" s="16">
        <v>42.264800000000001</v>
      </c>
      <c r="L2594" s="100">
        <f>'Barometric Data'!D2594</f>
        <v>41467.25</v>
      </c>
      <c r="M2594" s="106">
        <f t="shared" si="156"/>
        <v>0</v>
      </c>
      <c r="N2594" s="16">
        <f>'Barometric Data'!E2594</f>
        <v>2.6450999999999998</v>
      </c>
      <c r="O2594" s="16">
        <f t="shared" si="158"/>
        <v>39.619700000000002</v>
      </c>
      <c r="P2594" s="17">
        <f t="shared" si="157"/>
        <v>353.13956666666667</v>
      </c>
      <c r="Q2594" s="17"/>
      <c r="R2594" s="16">
        <v>17.677</v>
      </c>
      <c r="S2594" s="39" t="s">
        <v>57</v>
      </c>
      <c r="T2594" s="18"/>
    </row>
    <row r="2595" spans="8:20" x14ac:dyDescent="0.25">
      <c r="H2595" s="15">
        <v>41467</v>
      </c>
      <c r="I2595" s="96">
        <v>0.5</v>
      </c>
      <c r="J2595" s="100">
        <f t="shared" si="155"/>
        <v>41467.5</v>
      </c>
      <c r="K2595" s="16">
        <v>42.268700000000003</v>
      </c>
      <c r="L2595" s="100">
        <f>'Barometric Data'!D2595</f>
        <v>41467.5</v>
      </c>
      <c r="M2595" s="106">
        <f t="shared" si="156"/>
        <v>0</v>
      </c>
      <c r="N2595" s="16">
        <f>'Barometric Data'!E2595</f>
        <v>2.6526000000000001</v>
      </c>
      <c r="O2595" s="16">
        <f t="shared" si="158"/>
        <v>39.616100000000003</v>
      </c>
      <c r="P2595" s="17">
        <f t="shared" si="157"/>
        <v>353.14316666666667</v>
      </c>
      <c r="Q2595" s="17"/>
      <c r="R2595" s="16">
        <v>17.709</v>
      </c>
      <c r="S2595" s="39" t="s">
        <v>57</v>
      </c>
      <c r="T2595" s="18"/>
    </row>
    <row r="2596" spans="8:20" x14ac:dyDescent="0.25">
      <c r="H2596" s="15">
        <v>41467</v>
      </c>
      <c r="I2596" s="96">
        <v>0.75</v>
      </c>
      <c r="J2596" s="100">
        <f t="shared" si="155"/>
        <v>41467.75</v>
      </c>
      <c r="K2596" s="16">
        <v>42.172400000000003</v>
      </c>
      <c r="L2596" s="100">
        <f>'Barometric Data'!D2596</f>
        <v>41467.75</v>
      </c>
      <c r="M2596" s="106">
        <f t="shared" si="156"/>
        <v>0</v>
      </c>
      <c r="N2596" s="16">
        <f>'Barometric Data'!E2596</f>
        <v>2.5234000000000001</v>
      </c>
      <c r="O2596" s="16">
        <f t="shared" si="158"/>
        <v>39.649000000000001</v>
      </c>
      <c r="P2596" s="17">
        <f t="shared" si="157"/>
        <v>353.11026666666669</v>
      </c>
      <c r="Q2596" s="17"/>
      <c r="R2596" s="16">
        <v>17.692</v>
      </c>
      <c r="S2596" s="39" t="s">
        <v>57</v>
      </c>
      <c r="T2596" s="18"/>
    </row>
    <row r="2597" spans="8:20" x14ac:dyDescent="0.25">
      <c r="H2597" s="15">
        <v>41468</v>
      </c>
      <c r="I2597" s="96">
        <v>0</v>
      </c>
      <c r="J2597" s="100">
        <f t="shared" si="155"/>
        <v>41468</v>
      </c>
      <c r="K2597" s="16">
        <v>42.243200000000002</v>
      </c>
      <c r="L2597" s="100">
        <f>'Barometric Data'!D2597</f>
        <v>41468</v>
      </c>
      <c r="M2597" s="106">
        <f t="shared" si="156"/>
        <v>0</v>
      </c>
      <c r="N2597" s="16">
        <f>'Barometric Data'!E2597</f>
        <v>2.5792000000000002</v>
      </c>
      <c r="O2597" s="16">
        <f t="shared" si="158"/>
        <v>39.664000000000001</v>
      </c>
      <c r="P2597" s="17">
        <f t="shared" si="157"/>
        <v>353.0952666666667</v>
      </c>
      <c r="Q2597" s="17"/>
      <c r="R2597" s="16">
        <v>17.693999999999999</v>
      </c>
      <c r="S2597" s="39" t="s">
        <v>57</v>
      </c>
      <c r="T2597" s="18"/>
    </row>
    <row r="2598" spans="8:20" x14ac:dyDescent="0.25">
      <c r="H2598" s="15">
        <v>41468</v>
      </c>
      <c r="I2598" s="96">
        <v>0.25</v>
      </c>
      <c r="J2598" s="100">
        <f t="shared" si="155"/>
        <v>41468.25</v>
      </c>
      <c r="K2598" s="16">
        <v>42.324300000000001</v>
      </c>
      <c r="L2598" s="100">
        <f>'Barometric Data'!D2598</f>
        <v>41468.25</v>
      </c>
      <c r="M2598" s="106">
        <f t="shared" si="156"/>
        <v>0</v>
      </c>
      <c r="N2598" s="16">
        <f>'Barometric Data'!E2598</f>
        <v>2.7378999999999998</v>
      </c>
      <c r="O2598" s="16">
        <f t="shared" si="158"/>
        <v>39.586399999999998</v>
      </c>
      <c r="P2598" s="17">
        <f t="shared" si="157"/>
        <v>353.17286666666666</v>
      </c>
      <c r="Q2598" s="17"/>
      <c r="R2598" s="16">
        <v>17.681000000000001</v>
      </c>
      <c r="S2598" s="39" t="s">
        <v>57</v>
      </c>
      <c r="T2598" s="18"/>
    </row>
    <row r="2599" spans="8:20" x14ac:dyDescent="0.25">
      <c r="H2599" s="15">
        <v>41468</v>
      </c>
      <c r="I2599" s="96">
        <v>0.5</v>
      </c>
      <c r="J2599" s="100">
        <f t="shared" si="155"/>
        <v>41468.5</v>
      </c>
      <c r="K2599" s="16">
        <v>42.3369</v>
      </c>
      <c r="L2599" s="100">
        <f>'Barometric Data'!D2599</f>
        <v>41468.5</v>
      </c>
      <c r="M2599" s="106">
        <f t="shared" si="156"/>
        <v>0</v>
      </c>
      <c r="N2599" s="16">
        <f>'Barometric Data'!E2599</f>
        <v>2.8106</v>
      </c>
      <c r="O2599" s="16">
        <f t="shared" si="158"/>
        <v>39.526299999999999</v>
      </c>
      <c r="P2599" s="17">
        <f t="shared" si="157"/>
        <v>353.2329666666667</v>
      </c>
      <c r="Q2599" s="17"/>
      <c r="R2599" s="16">
        <v>17.673999999999999</v>
      </c>
      <c r="S2599" s="39" t="s">
        <v>57</v>
      </c>
      <c r="T2599" s="18"/>
    </row>
    <row r="2600" spans="8:20" x14ac:dyDescent="0.25">
      <c r="H2600" s="15">
        <v>41468</v>
      </c>
      <c r="I2600" s="96">
        <v>0.75</v>
      </c>
      <c r="J2600" s="100">
        <f t="shared" si="155"/>
        <v>41468.75</v>
      </c>
      <c r="K2600" s="16">
        <v>42.249499999999998</v>
      </c>
      <c r="L2600" s="100">
        <f>'Barometric Data'!D2600</f>
        <v>41468.75</v>
      </c>
      <c r="M2600" s="106">
        <f t="shared" si="156"/>
        <v>0</v>
      </c>
      <c r="N2600" s="16">
        <f>'Barometric Data'!E2600</f>
        <v>2.7416</v>
      </c>
      <c r="O2600" s="16">
        <f t="shared" si="158"/>
        <v>39.507899999999999</v>
      </c>
      <c r="P2600" s="17">
        <f t="shared" si="157"/>
        <v>353.25136666666668</v>
      </c>
      <c r="Q2600" s="17"/>
      <c r="R2600" s="16">
        <v>17.704999999999998</v>
      </c>
      <c r="S2600" s="39" t="s">
        <v>57</v>
      </c>
      <c r="T2600" s="18"/>
    </row>
    <row r="2601" spans="8:20" x14ac:dyDescent="0.25">
      <c r="H2601" s="15">
        <v>41469</v>
      </c>
      <c r="I2601" s="96">
        <v>0</v>
      </c>
      <c r="J2601" s="100">
        <f t="shared" si="155"/>
        <v>41469</v>
      </c>
      <c r="K2601" s="16">
        <v>42.276400000000002</v>
      </c>
      <c r="L2601" s="100">
        <f>'Barometric Data'!D2601</f>
        <v>41469</v>
      </c>
      <c r="M2601" s="106">
        <f t="shared" si="156"/>
        <v>0</v>
      </c>
      <c r="N2601" s="16">
        <f>'Barometric Data'!E2601</f>
        <v>2.7633000000000001</v>
      </c>
      <c r="O2601" s="16">
        <f t="shared" si="158"/>
        <v>39.513100000000001</v>
      </c>
      <c r="P2601" s="17">
        <f t="shared" si="157"/>
        <v>353.24616666666668</v>
      </c>
      <c r="Q2601" s="17"/>
      <c r="R2601" s="16">
        <v>17.686</v>
      </c>
      <c r="S2601" s="39" t="s">
        <v>57</v>
      </c>
      <c r="T2601" s="18"/>
    </row>
    <row r="2602" spans="8:20" x14ac:dyDescent="0.25">
      <c r="H2602" s="15">
        <v>41469</v>
      </c>
      <c r="I2602" s="96">
        <v>0.25</v>
      </c>
      <c r="J2602" s="100">
        <f t="shared" si="155"/>
        <v>41469.25</v>
      </c>
      <c r="K2602" s="16">
        <v>42.279200000000003</v>
      </c>
      <c r="L2602" s="100">
        <f>'Barometric Data'!D2602</f>
        <v>41469.25</v>
      </c>
      <c r="M2602" s="106">
        <f t="shared" si="156"/>
        <v>0</v>
      </c>
      <c r="N2602" s="16">
        <f>'Barometric Data'!E2602</f>
        <v>2.8037999999999998</v>
      </c>
      <c r="O2602" s="16">
        <f t="shared" si="158"/>
        <v>39.4754</v>
      </c>
      <c r="P2602" s="17">
        <f t="shared" si="157"/>
        <v>353.28386666666671</v>
      </c>
      <c r="Q2602" s="17"/>
      <c r="R2602" s="16">
        <v>17.678999999999998</v>
      </c>
      <c r="S2602" s="39" t="s">
        <v>57</v>
      </c>
      <c r="T2602" s="18"/>
    </row>
    <row r="2603" spans="8:20" x14ac:dyDescent="0.25">
      <c r="H2603" s="15">
        <v>41469</v>
      </c>
      <c r="I2603" s="96">
        <v>0.5</v>
      </c>
      <c r="J2603" s="100">
        <f t="shared" si="155"/>
        <v>41469.5</v>
      </c>
      <c r="K2603" s="16">
        <v>42.281300000000002</v>
      </c>
      <c r="L2603" s="100">
        <f>'Barometric Data'!D2603</f>
        <v>41469.5</v>
      </c>
      <c r="M2603" s="106">
        <f t="shared" si="156"/>
        <v>0</v>
      </c>
      <c r="N2603" s="16">
        <f>'Barometric Data'!E2603</f>
        <v>2.8323</v>
      </c>
      <c r="O2603" s="16">
        <f t="shared" si="158"/>
        <v>39.448999999999998</v>
      </c>
      <c r="P2603" s="17">
        <f t="shared" si="157"/>
        <v>353.31026666666668</v>
      </c>
      <c r="Q2603" s="17"/>
      <c r="R2603" s="16">
        <v>17.699000000000002</v>
      </c>
      <c r="S2603" s="39" t="s">
        <v>57</v>
      </c>
      <c r="T2603" s="18"/>
    </row>
    <row r="2604" spans="8:20" x14ac:dyDescent="0.25">
      <c r="H2604" s="15">
        <v>41469</v>
      </c>
      <c r="I2604" s="96">
        <v>0.75</v>
      </c>
      <c r="J2604" s="100">
        <f t="shared" si="155"/>
        <v>41469.75</v>
      </c>
      <c r="K2604" s="16">
        <v>42.174799999999998</v>
      </c>
      <c r="L2604" s="100">
        <f>'Barometric Data'!D2604</f>
        <v>41469.75</v>
      </c>
      <c r="M2604" s="106">
        <f t="shared" si="156"/>
        <v>0</v>
      </c>
      <c r="N2604" s="16">
        <f>'Barometric Data'!E2604</f>
        <v>2.6918000000000002</v>
      </c>
      <c r="O2604" s="16">
        <f t="shared" si="158"/>
        <v>39.482999999999997</v>
      </c>
      <c r="P2604" s="17">
        <f t="shared" si="157"/>
        <v>353.27626666666669</v>
      </c>
      <c r="Q2604" s="17"/>
      <c r="R2604" s="16">
        <v>17.675000000000001</v>
      </c>
      <c r="S2604" s="39" t="s">
        <v>57</v>
      </c>
      <c r="T2604" s="18"/>
    </row>
    <row r="2605" spans="8:20" x14ac:dyDescent="0.25">
      <c r="H2605" s="15">
        <v>41470</v>
      </c>
      <c r="I2605" s="96">
        <v>0</v>
      </c>
      <c r="J2605" s="100">
        <f t="shared" ref="J2605:J2668" si="159">H2605+I2605</f>
        <v>41470</v>
      </c>
      <c r="K2605" s="16">
        <v>42.178100000000001</v>
      </c>
      <c r="L2605" s="100">
        <f>'Barometric Data'!D2605</f>
        <v>41470</v>
      </c>
      <c r="M2605" s="106">
        <f t="shared" si="156"/>
        <v>0</v>
      </c>
      <c r="N2605" s="16">
        <f>'Barometric Data'!E2605</f>
        <v>2.6673</v>
      </c>
      <c r="O2605" s="16">
        <f t="shared" si="158"/>
        <v>39.510800000000003</v>
      </c>
      <c r="P2605" s="17">
        <f t="shared" si="157"/>
        <v>353.24846666666667</v>
      </c>
      <c r="Q2605" s="17"/>
      <c r="R2605" s="16">
        <v>17.707999999999998</v>
      </c>
      <c r="S2605" s="39" t="s">
        <v>57</v>
      </c>
      <c r="T2605" s="18"/>
    </row>
    <row r="2606" spans="8:20" x14ac:dyDescent="0.25">
      <c r="H2606" s="15">
        <v>41470</v>
      </c>
      <c r="I2606" s="96">
        <v>0.25</v>
      </c>
      <c r="J2606" s="100">
        <f t="shared" si="159"/>
        <v>41470.25</v>
      </c>
      <c r="K2606" s="16">
        <v>42.189500000000002</v>
      </c>
      <c r="L2606" s="100">
        <f>'Barometric Data'!D2606</f>
        <v>41470.25</v>
      </c>
      <c r="M2606" s="106">
        <f t="shared" ref="M2606:M2669" si="160">ABS(L2606-J2606)</f>
        <v>0</v>
      </c>
      <c r="N2606" s="16">
        <f>'Barometric Data'!E2606</f>
        <v>2.6777000000000002</v>
      </c>
      <c r="O2606" s="16">
        <f t="shared" si="158"/>
        <v>39.511800000000001</v>
      </c>
      <c r="P2606" s="17">
        <f t="shared" si="157"/>
        <v>353.2474666666667</v>
      </c>
      <c r="Q2606" s="17"/>
      <c r="R2606" s="16">
        <v>17.681999999999999</v>
      </c>
      <c r="S2606" s="39" t="s">
        <v>57</v>
      </c>
      <c r="T2606" s="18"/>
    </row>
    <row r="2607" spans="8:20" x14ac:dyDescent="0.25">
      <c r="H2607" s="15">
        <v>41470</v>
      </c>
      <c r="I2607" s="96">
        <v>0.5</v>
      </c>
      <c r="J2607" s="100">
        <f t="shared" si="159"/>
        <v>41470.5</v>
      </c>
      <c r="K2607" s="16">
        <v>42.1815</v>
      </c>
      <c r="L2607" s="100">
        <f>'Barometric Data'!D2607</f>
        <v>41470.5</v>
      </c>
      <c r="M2607" s="106">
        <f t="shared" si="160"/>
        <v>0</v>
      </c>
      <c r="N2607" s="16">
        <f>'Barometric Data'!E2607</f>
        <v>2.6640000000000001</v>
      </c>
      <c r="O2607" s="16">
        <f t="shared" si="158"/>
        <v>39.517499999999998</v>
      </c>
      <c r="P2607" s="17">
        <f t="shared" si="157"/>
        <v>353.24176666666671</v>
      </c>
      <c r="Q2607" s="17"/>
      <c r="R2607" s="16">
        <v>17.702999999999999</v>
      </c>
      <c r="S2607" s="39" t="s">
        <v>57</v>
      </c>
      <c r="T2607" s="18"/>
    </row>
    <row r="2608" spans="8:20" x14ac:dyDescent="0.25">
      <c r="H2608" s="15">
        <v>41470</v>
      </c>
      <c r="I2608" s="96">
        <v>0.75</v>
      </c>
      <c r="J2608" s="100">
        <f t="shared" si="159"/>
        <v>41470.75</v>
      </c>
      <c r="K2608" s="16">
        <v>42.1066</v>
      </c>
      <c r="L2608" s="100">
        <f>'Barometric Data'!D2608</f>
        <v>41470.75</v>
      </c>
      <c r="M2608" s="106">
        <f t="shared" si="160"/>
        <v>0</v>
      </c>
      <c r="N2608" s="16">
        <f>'Barometric Data'!E2608</f>
        <v>2.5261</v>
      </c>
      <c r="O2608" s="16">
        <f t="shared" si="158"/>
        <v>39.580500000000001</v>
      </c>
      <c r="P2608" s="17">
        <f t="shared" si="157"/>
        <v>353.17876666666666</v>
      </c>
      <c r="Q2608" s="17"/>
      <c r="R2608" s="16">
        <v>17.683</v>
      </c>
      <c r="S2608" s="39" t="s">
        <v>57</v>
      </c>
      <c r="T2608" s="18"/>
    </row>
    <row r="2609" spans="8:20" x14ac:dyDescent="0.25">
      <c r="H2609" s="15">
        <v>41471</v>
      </c>
      <c r="I2609" s="96">
        <v>0</v>
      </c>
      <c r="J2609" s="100">
        <f t="shared" si="159"/>
        <v>41471</v>
      </c>
      <c r="K2609" s="16">
        <v>42.155500000000004</v>
      </c>
      <c r="L2609" s="100">
        <f>'Barometric Data'!D2609</f>
        <v>41471</v>
      </c>
      <c r="M2609" s="106">
        <f t="shared" si="160"/>
        <v>0</v>
      </c>
      <c r="N2609" s="16">
        <f>'Barometric Data'!E2609</f>
        <v>2.5407000000000002</v>
      </c>
      <c r="O2609" s="16">
        <f t="shared" si="158"/>
        <v>39.614800000000002</v>
      </c>
      <c r="P2609" s="17">
        <f t="shared" si="157"/>
        <v>353.14446666666669</v>
      </c>
      <c r="Q2609" s="17"/>
      <c r="R2609" s="16">
        <v>17.693999999999999</v>
      </c>
      <c r="S2609" s="39" t="s">
        <v>57</v>
      </c>
      <c r="T2609" s="18"/>
    </row>
    <row r="2610" spans="8:20" x14ac:dyDescent="0.25">
      <c r="H2610" s="15">
        <v>41471</v>
      </c>
      <c r="I2610" s="96">
        <v>0.25</v>
      </c>
      <c r="J2610" s="100">
        <f t="shared" si="159"/>
        <v>41471.25</v>
      </c>
      <c r="K2610" s="16">
        <v>42.183500000000002</v>
      </c>
      <c r="L2610" s="100">
        <f>'Barometric Data'!D2610</f>
        <v>41471.25</v>
      </c>
      <c r="M2610" s="106">
        <f t="shared" si="160"/>
        <v>0</v>
      </c>
      <c r="N2610" s="16">
        <f>'Barometric Data'!E2610</f>
        <v>2.5868000000000002</v>
      </c>
      <c r="O2610" s="16">
        <f t="shared" si="158"/>
        <v>39.596699999999998</v>
      </c>
      <c r="P2610" s="17">
        <f t="shared" si="157"/>
        <v>353.16256666666669</v>
      </c>
      <c r="Q2610" s="17"/>
      <c r="R2610" s="16">
        <v>17.704000000000001</v>
      </c>
      <c r="S2610" s="39" t="s">
        <v>57</v>
      </c>
      <c r="T2610" s="18"/>
    </row>
    <row r="2611" spans="8:20" x14ac:dyDescent="0.25">
      <c r="H2611" s="15">
        <v>41471</v>
      </c>
      <c r="I2611" s="96">
        <v>0.5</v>
      </c>
      <c r="J2611" s="100">
        <f t="shared" si="159"/>
        <v>41471.5</v>
      </c>
      <c r="K2611" s="16">
        <v>42.2057</v>
      </c>
      <c r="L2611" s="100">
        <f>'Barometric Data'!D2611</f>
        <v>41471.5</v>
      </c>
      <c r="M2611" s="106">
        <f t="shared" si="160"/>
        <v>0</v>
      </c>
      <c r="N2611" s="16">
        <f>'Barometric Data'!E2611</f>
        <v>2.5958999999999999</v>
      </c>
      <c r="O2611" s="16">
        <f t="shared" si="158"/>
        <v>39.6098</v>
      </c>
      <c r="P2611" s="17">
        <f t="shared" si="157"/>
        <v>353.14946666666668</v>
      </c>
      <c r="Q2611" s="17"/>
      <c r="R2611" s="16">
        <v>17.690999999999999</v>
      </c>
      <c r="S2611" s="39" t="s">
        <v>57</v>
      </c>
      <c r="T2611" s="18"/>
    </row>
    <row r="2612" spans="8:20" x14ac:dyDescent="0.25">
      <c r="H2612" s="15">
        <v>41471</v>
      </c>
      <c r="I2612" s="96">
        <v>0.75</v>
      </c>
      <c r="J2612" s="100">
        <f t="shared" si="159"/>
        <v>41471.75</v>
      </c>
      <c r="K2612" s="16">
        <v>42.160200000000003</v>
      </c>
      <c r="L2612" s="100">
        <f>'Barometric Data'!D2612</f>
        <v>41471.75</v>
      </c>
      <c r="M2612" s="106">
        <f t="shared" si="160"/>
        <v>0</v>
      </c>
      <c r="N2612" s="16">
        <f>'Barometric Data'!E2612</f>
        <v>2.5284</v>
      </c>
      <c r="O2612" s="16">
        <f t="shared" si="158"/>
        <v>39.631800000000005</v>
      </c>
      <c r="P2612" s="17">
        <f t="shared" si="157"/>
        <v>353.12746666666669</v>
      </c>
      <c r="Q2612" s="17"/>
      <c r="R2612" s="16">
        <v>17.677</v>
      </c>
      <c r="S2612" s="39" t="s">
        <v>57</v>
      </c>
      <c r="T2612" s="18"/>
    </row>
    <row r="2613" spans="8:20" x14ac:dyDescent="0.25">
      <c r="H2613" s="15">
        <v>41472</v>
      </c>
      <c r="I2613" s="96">
        <v>0</v>
      </c>
      <c r="J2613" s="100">
        <f t="shared" si="159"/>
        <v>41472</v>
      </c>
      <c r="K2613" s="16">
        <v>42.236600000000003</v>
      </c>
      <c r="L2613" s="100">
        <f>'Barometric Data'!D2613</f>
        <v>41472</v>
      </c>
      <c r="M2613" s="106">
        <f t="shared" si="160"/>
        <v>0</v>
      </c>
      <c r="N2613" s="16">
        <f>'Barometric Data'!E2613</f>
        <v>2.6080999999999999</v>
      </c>
      <c r="O2613" s="16">
        <f t="shared" si="158"/>
        <v>39.628500000000003</v>
      </c>
      <c r="P2613" s="17">
        <f t="shared" si="157"/>
        <v>353.13076666666666</v>
      </c>
      <c r="Q2613" s="17"/>
      <c r="R2613" s="16">
        <v>17.683</v>
      </c>
      <c r="S2613" s="39" t="s">
        <v>57</v>
      </c>
      <c r="T2613" s="18"/>
    </row>
    <row r="2614" spans="8:20" x14ac:dyDescent="0.25">
      <c r="H2614" s="15">
        <v>41472</v>
      </c>
      <c r="I2614" s="96">
        <v>0.25</v>
      </c>
      <c r="J2614" s="100">
        <f t="shared" si="159"/>
        <v>41472.25</v>
      </c>
      <c r="K2614" s="16">
        <v>42.3065</v>
      </c>
      <c r="L2614" s="100">
        <f>'Barometric Data'!D2614</f>
        <v>41472.25</v>
      </c>
      <c r="M2614" s="106">
        <f t="shared" si="160"/>
        <v>0</v>
      </c>
      <c r="N2614" s="16">
        <f>'Barometric Data'!E2614</f>
        <v>2.7299000000000002</v>
      </c>
      <c r="O2614" s="16">
        <f t="shared" si="158"/>
        <v>39.576599999999999</v>
      </c>
      <c r="P2614" s="17">
        <f t="shared" si="157"/>
        <v>353.18266666666671</v>
      </c>
      <c r="Q2614" s="17"/>
      <c r="R2614" s="16">
        <v>17.672999999999998</v>
      </c>
      <c r="S2614" s="39" t="s">
        <v>57</v>
      </c>
      <c r="T2614" s="18"/>
    </row>
    <row r="2615" spans="8:20" x14ac:dyDescent="0.25">
      <c r="H2615" s="15">
        <v>41472</v>
      </c>
      <c r="I2615" s="96">
        <v>0.5</v>
      </c>
      <c r="J2615" s="100">
        <f t="shared" si="159"/>
        <v>41472.5</v>
      </c>
      <c r="K2615" s="16">
        <v>42.334699999999998</v>
      </c>
      <c r="L2615" s="100">
        <f>'Barometric Data'!D2615</f>
        <v>41472.5</v>
      </c>
      <c r="M2615" s="106">
        <f t="shared" si="160"/>
        <v>0</v>
      </c>
      <c r="N2615" s="16">
        <f>'Barometric Data'!E2615</f>
        <v>2.8243</v>
      </c>
      <c r="O2615" s="16">
        <f t="shared" si="158"/>
        <v>39.510399999999997</v>
      </c>
      <c r="P2615" s="17">
        <f t="shared" si="157"/>
        <v>353.24886666666669</v>
      </c>
      <c r="Q2615" s="17"/>
      <c r="R2615" s="16">
        <v>17.684999999999999</v>
      </c>
      <c r="S2615" s="39" t="s">
        <v>57</v>
      </c>
      <c r="T2615" s="18"/>
    </row>
    <row r="2616" spans="8:20" x14ac:dyDescent="0.25">
      <c r="H2616" s="15">
        <v>41472</v>
      </c>
      <c r="I2616" s="96">
        <v>0.75</v>
      </c>
      <c r="J2616" s="100">
        <f t="shared" si="159"/>
        <v>41472.75</v>
      </c>
      <c r="K2616" s="16">
        <v>42.262599999999999</v>
      </c>
      <c r="L2616" s="100">
        <f>'Barometric Data'!D2616</f>
        <v>41472.75</v>
      </c>
      <c r="M2616" s="106">
        <f t="shared" si="160"/>
        <v>0</v>
      </c>
      <c r="N2616" s="16">
        <f>'Barometric Data'!E2616</f>
        <v>2.7513000000000001</v>
      </c>
      <c r="O2616" s="16">
        <f t="shared" si="158"/>
        <v>39.511299999999999</v>
      </c>
      <c r="P2616" s="17">
        <f t="shared" si="157"/>
        <v>353.24796666666668</v>
      </c>
      <c r="Q2616" s="17"/>
      <c r="R2616" s="16">
        <v>17.684999999999999</v>
      </c>
      <c r="S2616" s="39" t="s">
        <v>57</v>
      </c>
      <c r="T2616" s="18"/>
    </row>
    <row r="2617" spans="8:20" x14ac:dyDescent="0.25">
      <c r="H2617" s="15">
        <v>41473</v>
      </c>
      <c r="I2617" s="96">
        <v>0</v>
      </c>
      <c r="J2617" s="100">
        <f t="shared" si="159"/>
        <v>41473</v>
      </c>
      <c r="K2617" s="16">
        <v>42.281700000000001</v>
      </c>
      <c r="L2617" s="100">
        <f>'Barometric Data'!D2617</f>
        <v>41473</v>
      </c>
      <c r="M2617" s="106">
        <f t="shared" si="160"/>
        <v>0</v>
      </c>
      <c r="N2617" s="16">
        <f>'Barometric Data'!E2617</f>
        <v>2.7873999999999999</v>
      </c>
      <c r="O2617" s="16">
        <f t="shared" si="158"/>
        <v>39.494300000000003</v>
      </c>
      <c r="P2617" s="17">
        <f t="shared" si="157"/>
        <v>353.26496666666668</v>
      </c>
      <c r="Q2617" s="17"/>
      <c r="R2617" s="16">
        <v>17.683</v>
      </c>
      <c r="S2617" s="39" t="s">
        <v>57</v>
      </c>
      <c r="T2617" s="18"/>
    </row>
    <row r="2618" spans="8:20" x14ac:dyDescent="0.25">
      <c r="H2618" s="15">
        <v>41473</v>
      </c>
      <c r="I2618" s="96">
        <v>0.25</v>
      </c>
      <c r="J2618" s="100">
        <f t="shared" si="159"/>
        <v>41473.25</v>
      </c>
      <c r="K2618" s="16">
        <v>42.3048</v>
      </c>
      <c r="L2618" s="100">
        <f>'Barometric Data'!D2618</f>
        <v>41473.25</v>
      </c>
      <c r="M2618" s="106">
        <f t="shared" si="160"/>
        <v>0</v>
      </c>
      <c r="N2618" s="16">
        <f>'Barometric Data'!E2618</f>
        <v>2.8372000000000002</v>
      </c>
      <c r="O2618" s="16">
        <f t="shared" si="158"/>
        <v>39.467599999999997</v>
      </c>
      <c r="P2618" s="17">
        <f t="shared" si="157"/>
        <v>353.29166666666669</v>
      </c>
      <c r="Q2618" s="17"/>
      <c r="R2618" s="16">
        <v>17.683</v>
      </c>
      <c r="S2618" s="39" t="s">
        <v>57</v>
      </c>
      <c r="T2618" s="18"/>
    </row>
    <row r="2619" spans="8:20" x14ac:dyDescent="0.25">
      <c r="H2619" s="15">
        <v>41473</v>
      </c>
      <c r="I2619" s="96">
        <v>0.5</v>
      </c>
      <c r="J2619" s="100">
        <f t="shared" si="159"/>
        <v>41473.5</v>
      </c>
      <c r="K2619" s="16">
        <v>42.290500000000002</v>
      </c>
      <c r="L2619" s="100">
        <f>'Barometric Data'!D2619</f>
        <v>41473.5</v>
      </c>
      <c r="M2619" s="106">
        <f t="shared" si="160"/>
        <v>0</v>
      </c>
      <c r="N2619" s="16">
        <f>'Barometric Data'!E2619</f>
        <v>2.8567999999999998</v>
      </c>
      <c r="O2619" s="16">
        <f t="shared" si="158"/>
        <v>39.433700000000002</v>
      </c>
      <c r="P2619" s="17">
        <f t="shared" si="157"/>
        <v>353.3255666666667</v>
      </c>
      <c r="Q2619" s="17"/>
      <c r="R2619" s="16">
        <v>17.684999999999999</v>
      </c>
      <c r="S2619" s="39" t="s">
        <v>57</v>
      </c>
      <c r="T2619" s="18"/>
    </row>
    <row r="2620" spans="8:20" x14ac:dyDescent="0.25">
      <c r="H2620" s="15">
        <v>41473</v>
      </c>
      <c r="I2620" s="96">
        <v>0.75</v>
      </c>
      <c r="J2620" s="100">
        <f t="shared" si="159"/>
        <v>41473.75</v>
      </c>
      <c r="K2620" s="16">
        <v>42.239100000000001</v>
      </c>
      <c r="L2620" s="100">
        <f>'Barometric Data'!D2620</f>
        <v>41473.75</v>
      </c>
      <c r="M2620" s="106">
        <f t="shared" si="160"/>
        <v>0</v>
      </c>
      <c r="N2620" s="16">
        <f>'Barometric Data'!E2620</f>
        <v>2.7541000000000002</v>
      </c>
      <c r="O2620" s="16">
        <f t="shared" si="158"/>
        <v>39.484999999999999</v>
      </c>
      <c r="P2620" s="17">
        <f t="shared" si="157"/>
        <v>353.27426666666668</v>
      </c>
      <c r="Q2620" s="17"/>
      <c r="R2620" s="16">
        <v>17.670999999999999</v>
      </c>
      <c r="S2620" s="39" t="s">
        <v>57</v>
      </c>
      <c r="T2620" s="18"/>
    </row>
    <row r="2621" spans="8:20" x14ac:dyDescent="0.25">
      <c r="H2621" s="15">
        <v>41474</v>
      </c>
      <c r="I2621" s="96">
        <v>0</v>
      </c>
      <c r="J2621" s="100">
        <f t="shared" si="159"/>
        <v>41474</v>
      </c>
      <c r="K2621" s="16">
        <v>42.232700000000001</v>
      </c>
      <c r="L2621" s="100">
        <f>'Barometric Data'!D2621</f>
        <v>41474</v>
      </c>
      <c r="M2621" s="106">
        <f t="shared" si="160"/>
        <v>0</v>
      </c>
      <c r="N2621" s="16">
        <f>'Barometric Data'!E2621</f>
        <v>2.7538999999999998</v>
      </c>
      <c r="O2621" s="16">
        <f t="shared" si="158"/>
        <v>39.4788</v>
      </c>
      <c r="P2621" s="17">
        <f t="shared" si="157"/>
        <v>353.28046666666671</v>
      </c>
      <c r="Q2621" s="17"/>
      <c r="R2621" s="16">
        <v>17.684999999999999</v>
      </c>
      <c r="S2621" s="39" t="s">
        <v>57</v>
      </c>
      <c r="T2621" s="18"/>
    </row>
    <row r="2622" spans="8:20" x14ac:dyDescent="0.25">
      <c r="H2622" s="15">
        <v>41474</v>
      </c>
      <c r="I2622" s="96">
        <v>0.25</v>
      </c>
      <c r="J2622" s="100">
        <f t="shared" si="159"/>
        <v>41474.25</v>
      </c>
      <c r="K2622" s="16">
        <v>42.258299999999998</v>
      </c>
      <c r="L2622" s="100">
        <f>'Barometric Data'!D2622</f>
        <v>41474.25</v>
      </c>
      <c r="M2622" s="106">
        <f t="shared" si="160"/>
        <v>0</v>
      </c>
      <c r="N2622" s="16">
        <f>'Barometric Data'!E2622</f>
        <v>2.7761</v>
      </c>
      <c r="O2622" s="16">
        <f t="shared" si="158"/>
        <v>39.482199999999999</v>
      </c>
      <c r="P2622" s="17">
        <f t="shared" si="157"/>
        <v>353.27706666666671</v>
      </c>
      <c r="Q2622" s="17"/>
      <c r="R2622" s="16">
        <v>17.684999999999999</v>
      </c>
      <c r="S2622" s="39" t="s">
        <v>57</v>
      </c>
      <c r="T2622" s="18"/>
    </row>
    <row r="2623" spans="8:20" x14ac:dyDescent="0.25">
      <c r="H2623" s="15">
        <v>41474</v>
      </c>
      <c r="I2623" s="96">
        <v>0.5</v>
      </c>
      <c r="J2623" s="100">
        <f t="shared" si="159"/>
        <v>41474.5</v>
      </c>
      <c r="K2623" s="16">
        <v>42.248199999999997</v>
      </c>
      <c r="L2623" s="100">
        <f>'Barometric Data'!D2623</f>
        <v>41474.5</v>
      </c>
      <c r="M2623" s="106">
        <f t="shared" si="160"/>
        <v>0</v>
      </c>
      <c r="N2623" s="16">
        <f>'Barometric Data'!E2623</f>
        <v>2.7837000000000001</v>
      </c>
      <c r="O2623" s="16">
        <f t="shared" si="158"/>
        <v>39.464499999999994</v>
      </c>
      <c r="P2623" s="17">
        <f t="shared" si="157"/>
        <v>353.2947666666667</v>
      </c>
      <c r="Q2623" s="17"/>
      <c r="R2623" s="16">
        <v>17.693999999999999</v>
      </c>
      <c r="S2623" s="39" t="s">
        <v>57</v>
      </c>
      <c r="T2623" s="18"/>
    </row>
    <row r="2624" spans="8:20" x14ac:dyDescent="0.25">
      <c r="H2624" s="15">
        <v>41474</v>
      </c>
      <c r="I2624" s="96">
        <v>0.75</v>
      </c>
      <c r="J2624" s="100">
        <f t="shared" si="159"/>
        <v>41474.75</v>
      </c>
      <c r="K2624" s="16">
        <v>42.189</v>
      </c>
      <c r="L2624" s="100">
        <f>'Barometric Data'!D2624</f>
        <v>41474.75</v>
      </c>
      <c r="M2624" s="106">
        <f t="shared" si="160"/>
        <v>0</v>
      </c>
      <c r="N2624" s="16">
        <f>'Barometric Data'!E2624</f>
        <v>2.6547999999999998</v>
      </c>
      <c r="O2624" s="16">
        <f t="shared" si="158"/>
        <v>39.534199999999998</v>
      </c>
      <c r="P2624" s="17">
        <f t="shared" si="157"/>
        <v>353.22506666666669</v>
      </c>
      <c r="Q2624" s="17"/>
      <c r="R2624" s="16">
        <v>17.684999999999999</v>
      </c>
      <c r="S2624" s="39" t="s">
        <v>57</v>
      </c>
      <c r="T2624" s="18"/>
    </row>
    <row r="2625" spans="8:20" x14ac:dyDescent="0.25">
      <c r="H2625" s="15">
        <v>41475</v>
      </c>
      <c r="I2625" s="96">
        <v>0</v>
      </c>
      <c r="J2625" s="100">
        <f t="shared" si="159"/>
        <v>41475</v>
      </c>
      <c r="K2625" s="16">
        <v>42.2072</v>
      </c>
      <c r="L2625" s="100">
        <f>'Barometric Data'!D2625</f>
        <v>41475</v>
      </c>
      <c r="M2625" s="106">
        <f t="shared" si="160"/>
        <v>0</v>
      </c>
      <c r="N2625" s="16">
        <f>'Barometric Data'!E2625</f>
        <v>2.6564999999999999</v>
      </c>
      <c r="O2625" s="16">
        <f t="shared" si="158"/>
        <v>39.550699999999999</v>
      </c>
      <c r="P2625" s="17">
        <f t="shared" si="157"/>
        <v>353.20856666666668</v>
      </c>
      <c r="Q2625" s="17"/>
      <c r="R2625" s="16">
        <v>17.670000000000002</v>
      </c>
      <c r="S2625" s="39" t="s">
        <v>57</v>
      </c>
      <c r="T2625" s="18"/>
    </row>
    <row r="2626" spans="8:20" x14ac:dyDescent="0.25">
      <c r="H2626" s="15">
        <v>41475</v>
      </c>
      <c r="I2626" s="96">
        <v>0.25</v>
      </c>
      <c r="J2626" s="100">
        <f t="shared" si="159"/>
        <v>41475.25</v>
      </c>
      <c r="K2626" s="16">
        <v>42.2378</v>
      </c>
      <c r="L2626" s="100">
        <f>'Barometric Data'!D2626</f>
        <v>41475.25</v>
      </c>
      <c r="M2626" s="106">
        <f t="shared" si="160"/>
        <v>0</v>
      </c>
      <c r="N2626" s="16">
        <f>'Barometric Data'!E2626</f>
        <v>2.6732999999999998</v>
      </c>
      <c r="O2626" s="16">
        <f t="shared" si="158"/>
        <v>39.564500000000002</v>
      </c>
      <c r="P2626" s="17">
        <f t="shared" si="157"/>
        <v>353.19476666666668</v>
      </c>
      <c r="Q2626" s="17"/>
      <c r="R2626" s="16">
        <v>17.695</v>
      </c>
      <c r="S2626" s="39" t="s">
        <v>57</v>
      </c>
      <c r="T2626" s="18"/>
    </row>
    <row r="2627" spans="8:20" x14ac:dyDescent="0.25">
      <c r="H2627" s="15">
        <v>41475</v>
      </c>
      <c r="I2627" s="96">
        <v>0.5</v>
      </c>
      <c r="J2627" s="100">
        <f t="shared" si="159"/>
        <v>41475.5</v>
      </c>
      <c r="K2627" s="16">
        <v>42.211199999999998</v>
      </c>
      <c r="L2627" s="100">
        <f>'Barometric Data'!D2627</f>
        <v>41475.5</v>
      </c>
      <c r="M2627" s="106">
        <f t="shared" si="160"/>
        <v>0</v>
      </c>
      <c r="N2627" s="16">
        <f>'Barometric Data'!E2627</f>
        <v>2.6831999999999998</v>
      </c>
      <c r="O2627" s="16">
        <f t="shared" si="158"/>
        <v>39.527999999999999</v>
      </c>
      <c r="P2627" s="17">
        <f t="shared" si="157"/>
        <v>353.23126666666667</v>
      </c>
      <c r="Q2627" s="17"/>
      <c r="R2627" s="16">
        <v>17.681000000000001</v>
      </c>
      <c r="S2627" s="39" t="s">
        <v>57</v>
      </c>
      <c r="T2627" s="18"/>
    </row>
    <row r="2628" spans="8:20" x14ac:dyDescent="0.25">
      <c r="H2628" s="15">
        <v>41475</v>
      </c>
      <c r="I2628" s="96">
        <v>0.75</v>
      </c>
      <c r="J2628" s="100">
        <f t="shared" si="159"/>
        <v>41475.75</v>
      </c>
      <c r="K2628" s="16">
        <v>42.186999999999998</v>
      </c>
      <c r="L2628" s="100">
        <f>'Barometric Data'!D2628</f>
        <v>41475.75</v>
      </c>
      <c r="M2628" s="106">
        <f t="shared" si="160"/>
        <v>0</v>
      </c>
      <c r="N2628" s="16">
        <f>'Barometric Data'!E2628</f>
        <v>2.5768</v>
      </c>
      <c r="O2628" s="16">
        <f t="shared" si="158"/>
        <v>39.610199999999999</v>
      </c>
      <c r="P2628" s="17">
        <f t="shared" si="157"/>
        <v>353.14906666666667</v>
      </c>
      <c r="Q2628" s="17"/>
      <c r="R2628" s="16">
        <v>17.690000000000001</v>
      </c>
      <c r="S2628" s="39" t="s">
        <v>57</v>
      </c>
      <c r="T2628" s="18"/>
    </row>
    <row r="2629" spans="8:20" x14ac:dyDescent="0.25">
      <c r="H2629" s="15">
        <v>41476</v>
      </c>
      <c r="I2629" s="96">
        <v>0</v>
      </c>
      <c r="J2629" s="100">
        <f t="shared" si="159"/>
        <v>41476</v>
      </c>
      <c r="K2629" s="16">
        <v>42.193800000000003</v>
      </c>
      <c r="L2629" s="100">
        <f>'Barometric Data'!D2629</f>
        <v>41476</v>
      </c>
      <c r="M2629" s="106">
        <f t="shared" si="160"/>
        <v>0</v>
      </c>
      <c r="N2629" s="16">
        <f>'Barometric Data'!E2629</f>
        <v>2.5821999999999998</v>
      </c>
      <c r="O2629" s="16">
        <f t="shared" si="158"/>
        <v>39.611600000000003</v>
      </c>
      <c r="P2629" s="17">
        <f t="shared" si="157"/>
        <v>353.14766666666668</v>
      </c>
      <c r="Q2629" s="17"/>
      <c r="R2629" s="16">
        <v>17.695</v>
      </c>
      <c r="S2629" s="39" t="s">
        <v>57</v>
      </c>
      <c r="T2629" s="18"/>
    </row>
    <row r="2630" spans="8:20" x14ac:dyDescent="0.25">
      <c r="H2630" s="15">
        <v>41476</v>
      </c>
      <c r="I2630" s="96">
        <v>0.25</v>
      </c>
      <c r="J2630" s="100">
        <f t="shared" si="159"/>
        <v>41476.25</v>
      </c>
      <c r="K2630" s="16">
        <v>42.230800000000002</v>
      </c>
      <c r="L2630" s="100">
        <f>'Barometric Data'!D2630</f>
        <v>41476.25</v>
      </c>
      <c r="M2630" s="106">
        <f t="shared" si="160"/>
        <v>0</v>
      </c>
      <c r="N2630" s="16">
        <f>'Barometric Data'!E2630</f>
        <v>2.6141000000000001</v>
      </c>
      <c r="O2630" s="16">
        <f t="shared" si="158"/>
        <v>39.616700000000002</v>
      </c>
      <c r="P2630" s="17">
        <f t="shared" si="157"/>
        <v>353.14256666666671</v>
      </c>
      <c r="Q2630" s="17"/>
      <c r="R2630" s="16">
        <v>17.702999999999999</v>
      </c>
      <c r="S2630" s="39" t="s">
        <v>57</v>
      </c>
      <c r="T2630" s="18"/>
    </row>
    <row r="2631" spans="8:20" x14ac:dyDescent="0.25">
      <c r="H2631" s="15">
        <v>41476</v>
      </c>
      <c r="I2631" s="96">
        <v>0.5</v>
      </c>
      <c r="J2631" s="100">
        <f t="shared" si="159"/>
        <v>41476.5</v>
      </c>
      <c r="K2631" s="16">
        <v>42.228099999999998</v>
      </c>
      <c r="L2631" s="100">
        <f>'Barometric Data'!D2631</f>
        <v>41476.5</v>
      </c>
      <c r="M2631" s="106">
        <f t="shared" si="160"/>
        <v>0</v>
      </c>
      <c r="N2631" s="16">
        <f>'Barometric Data'!E2631</f>
        <v>2.6577000000000002</v>
      </c>
      <c r="O2631" s="16">
        <f t="shared" si="158"/>
        <v>39.570399999999999</v>
      </c>
      <c r="P2631" s="17">
        <f t="shared" si="157"/>
        <v>353.18886666666668</v>
      </c>
      <c r="Q2631" s="17"/>
      <c r="R2631" s="16">
        <v>17.670999999999999</v>
      </c>
      <c r="S2631" s="39" t="s">
        <v>57</v>
      </c>
      <c r="T2631" s="18"/>
    </row>
    <row r="2632" spans="8:20" x14ac:dyDescent="0.25">
      <c r="H2632" s="15">
        <v>41476</v>
      </c>
      <c r="I2632" s="96">
        <v>0.75</v>
      </c>
      <c r="J2632" s="100">
        <f t="shared" si="159"/>
        <v>41476.75</v>
      </c>
      <c r="K2632" s="16">
        <v>42.198300000000003</v>
      </c>
      <c r="L2632" s="100">
        <f>'Barometric Data'!D2632</f>
        <v>41476.75</v>
      </c>
      <c r="M2632" s="106">
        <f t="shared" si="160"/>
        <v>0</v>
      </c>
      <c r="N2632" s="16">
        <f>'Barometric Data'!E2632</f>
        <v>2.5710999999999999</v>
      </c>
      <c r="O2632" s="16">
        <f t="shared" si="158"/>
        <v>39.627200000000002</v>
      </c>
      <c r="P2632" s="17">
        <f t="shared" si="157"/>
        <v>353.13206666666667</v>
      </c>
      <c r="Q2632" s="17"/>
      <c r="R2632" s="16">
        <v>17.683</v>
      </c>
      <c r="S2632" s="39" t="s">
        <v>57</v>
      </c>
      <c r="T2632" s="18"/>
    </row>
    <row r="2633" spans="8:20" x14ac:dyDescent="0.25">
      <c r="H2633" s="15">
        <v>41477</v>
      </c>
      <c r="I2633" s="96">
        <v>0</v>
      </c>
      <c r="J2633" s="100">
        <f t="shared" si="159"/>
        <v>41477</v>
      </c>
      <c r="K2633" s="16">
        <v>42.226199999999999</v>
      </c>
      <c r="L2633" s="100">
        <f>'Barometric Data'!D2633</f>
        <v>41477</v>
      </c>
      <c r="M2633" s="106">
        <f t="shared" si="160"/>
        <v>0</v>
      </c>
      <c r="N2633" s="16">
        <f>'Barometric Data'!E2633</f>
        <v>2.5972</v>
      </c>
      <c r="O2633" s="16">
        <f t="shared" si="158"/>
        <v>39.628999999999998</v>
      </c>
      <c r="P2633" s="17">
        <f t="shared" si="157"/>
        <v>353.13026666666667</v>
      </c>
      <c r="Q2633" s="17"/>
      <c r="R2633" s="16">
        <v>17.681000000000001</v>
      </c>
      <c r="S2633" s="39" t="s">
        <v>57</v>
      </c>
      <c r="T2633" s="18"/>
    </row>
    <row r="2634" spans="8:20" x14ac:dyDescent="0.25">
      <c r="H2634" s="15">
        <v>41477</v>
      </c>
      <c r="I2634" s="96">
        <v>0.25</v>
      </c>
      <c r="J2634" s="100">
        <f t="shared" si="159"/>
        <v>41477.25</v>
      </c>
      <c r="K2634" s="16">
        <v>42.2577</v>
      </c>
      <c r="L2634" s="100">
        <f>'Barometric Data'!D2634</f>
        <v>41477.25</v>
      </c>
      <c r="M2634" s="106">
        <f t="shared" si="160"/>
        <v>0</v>
      </c>
      <c r="N2634" s="16">
        <f>'Barometric Data'!E2634</f>
        <v>2.6373000000000002</v>
      </c>
      <c r="O2634" s="16">
        <f t="shared" si="158"/>
        <v>39.620399999999997</v>
      </c>
      <c r="P2634" s="17">
        <f t="shared" si="157"/>
        <v>353.13886666666667</v>
      </c>
      <c r="Q2634" s="17"/>
      <c r="R2634" s="16">
        <v>17.670999999999999</v>
      </c>
      <c r="S2634" s="39" t="s">
        <v>57</v>
      </c>
      <c r="T2634" s="18"/>
    </row>
    <row r="2635" spans="8:20" x14ac:dyDescent="0.25">
      <c r="H2635" s="15">
        <v>41477</v>
      </c>
      <c r="I2635" s="96">
        <v>0.5</v>
      </c>
      <c r="J2635" s="100">
        <f t="shared" si="159"/>
        <v>41477.5</v>
      </c>
      <c r="K2635" s="16">
        <v>42.25</v>
      </c>
      <c r="L2635" s="100">
        <f>'Barometric Data'!D2635</f>
        <v>41477.5</v>
      </c>
      <c r="M2635" s="106">
        <f t="shared" si="160"/>
        <v>0</v>
      </c>
      <c r="N2635" s="16">
        <f>'Barometric Data'!E2635</f>
        <v>2.7069999999999999</v>
      </c>
      <c r="O2635" s="16">
        <f t="shared" si="158"/>
        <v>39.542999999999999</v>
      </c>
      <c r="P2635" s="17">
        <f t="shared" si="157"/>
        <v>353.21626666666668</v>
      </c>
      <c r="Q2635" s="17"/>
      <c r="R2635" s="16">
        <v>17.696999999999999</v>
      </c>
      <c r="S2635" s="39" t="s">
        <v>57</v>
      </c>
      <c r="T2635" s="18"/>
    </row>
    <row r="2636" spans="8:20" x14ac:dyDescent="0.25">
      <c r="H2636" s="15">
        <v>41477</v>
      </c>
      <c r="I2636" s="96">
        <v>0.75</v>
      </c>
      <c r="J2636" s="100">
        <f t="shared" si="159"/>
        <v>41477.75</v>
      </c>
      <c r="K2636" s="16">
        <v>42.2453</v>
      </c>
      <c r="L2636" s="100">
        <f>'Barometric Data'!D2636</f>
        <v>41477.75</v>
      </c>
      <c r="M2636" s="106">
        <f t="shared" si="160"/>
        <v>0</v>
      </c>
      <c r="N2636" s="16">
        <f>'Barometric Data'!E2636</f>
        <v>2.6562000000000001</v>
      </c>
      <c r="O2636" s="16">
        <f t="shared" si="158"/>
        <v>39.589100000000002</v>
      </c>
      <c r="P2636" s="17">
        <f t="shared" si="157"/>
        <v>353.17016666666666</v>
      </c>
      <c r="Q2636" s="17"/>
      <c r="R2636" s="16">
        <v>17.675000000000001</v>
      </c>
      <c r="S2636" s="39" t="s">
        <v>57</v>
      </c>
      <c r="T2636" s="18"/>
    </row>
    <row r="2637" spans="8:20" x14ac:dyDescent="0.25">
      <c r="H2637" s="15">
        <v>41478</v>
      </c>
      <c r="I2637" s="96">
        <v>0</v>
      </c>
      <c r="J2637" s="100">
        <f t="shared" si="159"/>
        <v>41478</v>
      </c>
      <c r="K2637" s="16">
        <v>42.28</v>
      </c>
      <c r="L2637" s="100">
        <f>'Barometric Data'!D2637</f>
        <v>41478</v>
      </c>
      <c r="M2637" s="106">
        <f t="shared" si="160"/>
        <v>0</v>
      </c>
      <c r="N2637" s="16">
        <f>'Barometric Data'!E2637</f>
        <v>2.7061999999999999</v>
      </c>
      <c r="O2637" s="16">
        <f t="shared" si="158"/>
        <v>39.573799999999999</v>
      </c>
      <c r="P2637" s="17">
        <f t="shared" si="157"/>
        <v>353.18546666666668</v>
      </c>
      <c r="Q2637" s="17"/>
      <c r="R2637" s="16">
        <v>17.673999999999999</v>
      </c>
      <c r="S2637" s="39" t="s">
        <v>57</v>
      </c>
      <c r="T2637" s="18"/>
    </row>
    <row r="2638" spans="8:20" x14ac:dyDescent="0.25">
      <c r="H2638" s="15">
        <v>41478</v>
      </c>
      <c r="I2638" s="96">
        <v>0.25</v>
      </c>
      <c r="J2638" s="100">
        <f t="shared" si="159"/>
        <v>41478.25</v>
      </c>
      <c r="K2638" s="16">
        <v>42.294499999999999</v>
      </c>
      <c r="L2638" s="100">
        <f>'Barometric Data'!D2638</f>
        <v>41478.25</v>
      </c>
      <c r="M2638" s="106">
        <f t="shared" si="160"/>
        <v>0</v>
      </c>
      <c r="N2638" s="16">
        <f>'Barometric Data'!E2638</f>
        <v>2.7439</v>
      </c>
      <c r="O2638" s="16">
        <f t="shared" si="158"/>
        <v>39.550600000000003</v>
      </c>
      <c r="P2638" s="17">
        <f t="shared" si="157"/>
        <v>353.20866666666666</v>
      </c>
      <c r="Q2638" s="17"/>
      <c r="R2638" s="16">
        <v>17.7</v>
      </c>
      <c r="S2638" s="39" t="s">
        <v>57</v>
      </c>
      <c r="T2638" s="18"/>
    </row>
    <row r="2639" spans="8:20" x14ac:dyDescent="0.25">
      <c r="H2639" s="15">
        <v>41478</v>
      </c>
      <c r="I2639" s="96">
        <v>0.5</v>
      </c>
      <c r="J2639" s="100">
        <f t="shared" si="159"/>
        <v>41478.5</v>
      </c>
      <c r="K2639" s="16">
        <v>42.304299999999998</v>
      </c>
      <c r="L2639" s="100">
        <f>'Barometric Data'!D2639</f>
        <v>41478.5</v>
      </c>
      <c r="M2639" s="106">
        <f t="shared" si="160"/>
        <v>0</v>
      </c>
      <c r="N2639" s="16">
        <f>'Barometric Data'!E2639</f>
        <v>2.8001999999999998</v>
      </c>
      <c r="O2639" s="16">
        <f t="shared" si="158"/>
        <v>39.504100000000001</v>
      </c>
      <c r="P2639" s="17">
        <f t="shared" si="157"/>
        <v>353.2551666666667</v>
      </c>
      <c r="Q2639" s="17"/>
      <c r="R2639" s="16">
        <v>17.681000000000001</v>
      </c>
      <c r="S2639" s="39" t="s">
        <v>57</v>
      </c>
      <c r="T2639" s="18"/>
    </row>
    <row r="2640" spans="8:20" x14ac:dyDescent="0.25">
      <c r="H2640" s="15">
        <v>41478</v>
      </c>
      <c r="I2640" s="96">
        <v>0.75</v>
      </c>
      <c r="J2640" s="100">
        <f t="shared" si="159"/>
        <v>41478.75</v>
      </c>
      <c r="K2640" s="16">
        <v>42.217199999999998</v>
      </c>
      <c r="L2640" s="100">
        <f>'Barometric Data'!D2640</f>
        <v>41478.75</v>
      </c>
      <c r="M2640" s="106">
        <f t="shared" si="160"/>
        <v>0</v>
      </c>
      <c r="N2640" s="16">
        <f>'Barometric Data'!E2640</f>
        <v>2.6819000000000002</v>
      </c>
      <c r="O2640" s="16">
        <f t="shared" si="158"/>
        <v>39.535299999999999</v>
      </c>
      <c r="P2640" s="17">
        <f t="shared" ref="P2640:P2703" si="161">AVERAGE($E$19,$E$21:$E$22)-O2640</f>
        <v>353.22396666666668</v>
      </c>
      <c r="Q2640" s="17"/>
      <c r="R2640" s="16">
        <v>17.684000000000001</v>
      </c>
      <c r="S2640" s="39" t="s">
        <v>57</v>
      </c>
      <c r="T2640" s="18"/>
    </row>
    <row r="2641" spans="8:20" x14ac:dyDescent="0.25">
      <c r="H2641" s="15">
        <v>41479</v>
      </c>
      <c r="I2641" s="96">
        <v>0</v>
      </c>
      <c r="J2641" s="100">
        <f t="shared" si="159"/>
        <v>41479</v>
      </c>
      <c r="K2641" s="16">
        <v>42.248199999999997</v>
      </c>
      <c r="L2641" s="100">
        <f>'Barometric Data'!D2641</f>
        <v>41479</v>
      </c>
      <c r="M2641" s="106">
        <f t="shared" si="160"/>
        <v>0</v>
      </c>
      <c r="N2641" s="16">
        <f>'Barometric Data'!E2641</f>
        <v>2.6981999999999999</v>
      </c>
      <c r="O2641" s="16">
        <f t="shared" si="158"/>
        <v>39.549999999999997</v>
      </c>
      <c r="P2641" s="17">
        <f t="shared" si="161"/>
        <v>353.20926666666668</v>
      </c>
      <c r="Q2641" s="17"/>
      <c r="R2641" s="16">
        <v>17.684999999999999</v>
      </c>
      <c r="S2641" s="39" t="s">
        <v>57</v>
      </c>
      <c r="T2641" s="18"/>
    </row>
    <row r="2642" spans="8:20" x14ac:dyDescent="0.25">
      <c r="H2642" s="15">
        <v>41479</v>
      </c>
      <c r="I2642" s="96">
        <v>0.25</v>
      </c>
      <c r="J2642" s="100">
        <f t="shared" si="159"/>
        <v>41479.25</v>
      </c>
      <c r="K2642" s="16">
        <v>42.251600000000003</v>
      </c>
      <c r="L2642" s="100">
        <f>'Barometric Data'!D2642</f>
        <v>41479.25</v>
      </c>
      <c r="M2642" s="106">
        <f t="shared" si="160"/>
        <v>0</v>
      </c>
      <c r="N2642" s="16">
        <f>'Barometric Data'!E2642</f>
        <v>2.7153999999999998</v>
      </c>
      <c r="O2642" s="16">
        <f t="shared" si="158"/>
        <v>39.536200000000001</v>
      </c>
      <c r="P2642" s="17">
        <f t="shared" si="161"/>
        <v>353.22306666666668</v>
      </c>
      <c r="Q2642" s="17"/>
      <c r="R2642" s="16">
        <v>17.687999999999999</v>
      </c>
      <c r="S2642" s="39" t="s">
        <v>57</v>
      </c>
      <c r="T2642" s="18"/>
    </row>
    <row r="2643" spans="8:20" x14ac:dyDescent="0.25">
      <c r="H2643" s="15">
        <v>41479</v>
      </c>
      <c r="I2643" s="96">
        <v>0.5</v>
      </c>
      <c r="J2643" s="100">
        <f t="shared" si="159"/>
        <v>41479.5</v>
      </c>
      <c r="K2643" s="16">
        <v>42.261299999999999</v>
      </c>
      <c r="L2643" s="100">
        <f>'Barometric Data'!D2643</f>
        <v>41479.5</v>
      </c>
      <c r="M2643" s="106">
        <f t="shared" si="160"/>
        <v>0</v>
      </c>
      <c r="N2643" s="16">
        <f>'Barometric Data'!E2643</f>
        <v>2.7576999999999998</v>
      </c>
      <c r="O2643" s="16">
        <f t="shared" si="158"/>
        <v>39.503599999999999</v>
      </c>
      <c r="P2643" s="17">
        <f t="shared" si="161"/>
        <v>353.25566666666668</v>
      </c>
      <c r="Q2643" s="17"/>
      <c r="R2643" s="16">
        <v>17.669</v>
      </c>
      <c r="S2643" s="39" t="s">
        <v>57</v>
      </c>
      <c r="T2643" s="18"/>
    </row>
    <row r="2644" spans="8:20" x14ac:dyDescent="0.25">
      <c r="H2644" s="15">
        <v>41479</v>
      </c>
      <c r="I2644" s="96">
        <v>0.75</v>
      </c>
      <c r="J2644" s="100">
        <f t="shared" si="159"/>
        <v>41479.75</v>
      </c>
      <c r="K2644" s="16">
        <v>42.236800000000002</v>
      </c>
      <c r="L2644" s="100">
        <f>'Barometric Data'!D2644</f>
        <v>41479.75</v>
      </c>
      <c r="M2644" s="106">
        <f t="shared" si="160"/>
        <v>0</v>
      </c>
      <c r="N2644" s="16">
        <f>'Barometric Data'!E2644</f>
        <v>2.7206000000000001</v>
      </c>
      <c r="O2644" s="16">
        <f t="shared" si="158"/>
        <v>39.516200000000005</v>
      </c>
      <c r="P2644" s="17">
        <f t="shared" si="161"/>
        <v>353.24306666666666</v>
      </c>
      <c r="Q2644" s="17"/>
      <c r="R2644" s="16">
        <v>17.670999999999999</v>
      </c>
      <c r="S2644" s="39" t="s">
        <v>57</v>
      </c>
      <c r="T2644" s="18"/>
    </row>
    <row r="2645" spans="8:20" x14ac:dyDescent="0.25">
      <c r="H2645" s="15">
        <v>41480</v>
      </c>
      <c r="I2645" s="96">
        <v>0</v>
      </c>
      <c r="J2645" s="100">
        <f t="shared" si="159"/>
        <v>41480</v>
      </c>
      <c r="K2645" s="16">
        <v>42.252400000000002</v>
      </c>
      <c r="L2645" s="100">
        <f>'Barometric Data'!D2645</f>
        <v>41480</v>
      </c>
      <c r="M2645" s="106">
        <f t="shared" si="160"/>
        <v>0</v>
      </c>
      <c r="N2645" s="16">
        <f>'Barometric Data'!E2645</f>
        <v>2.7303000000000002</v>
      </c>
      <c r="O2645" s="16">
        <f t="shared" ref="O2645:O2708" si="162">K2645-N2645</f>
        <v>39.522100000000002</v>
      </c>
      <c r="P2645" s="17">
        <f t="shared" si="161"/>
        <v>353.23716666666667</v>
      </c>
      <c r="Q2645" s="17"/>
      <c r="R2645" s="16">
        <v>17.68</v>
      </c>
      <c r="S2645" s="39" t="s">
        <v>57</v>
      </c>
      <c r="T2645" s="18"/>
    </row>
    <row r="2646" spans="8:20" x14ac:dyDescent="0.25">
      <c r="H2646" s="15">
        <v>41480</v>
      </c>
      <c r="I2646" s="96">
        <v>0.25</v>
      </c>
      <c r="J2646" s="100">
        <f t="shared" si="159"/>
        <v>41480.25</v>
      </c>
      <c r="K2646" s="16">
        <v>42.249899999999997</v>
      </c>
      <c r="L2646" s="100">
        <f>'Barometric Data'!D2646</f>
        <v>41480.25</v>
      </c>
      <c r="M2646" s="106">
        <f t="shared" si="160"/>
        <v>0</v>
      </c>
      <c r="N2646" s="16">
        <f>'Barometric Data'!E2646</f>
        <v>2.7454000000000001</v>
      </c>
      <c r="O2646" s="16">
        <f t="shared" si="162"/>
        <v>39.504499999999993</v>
      </c>
      <c r="P2646" s="17">
        <f t="shared" si="161"/>
        <v>353.25476666666668</v>
      </c>
      <c r="Q2646" s="17"/>
      <c r="R2646" s="16">
        <v>17.686</v>
      </c>
      <c r="S2646" s="39" t="s">
        <v>57</v>
      </c>
      <c r="T2646" s="18"/>
    </row>
    <row r="2647" spans="8:20" x14ac:dyDescent="0.25">
      <c r="H2647" s="15">
        <v>41480</v>
      </c>
      <c r="I2647" s="96">
        <v>0.5</v>
      </c>
      <c r="J2647" s="100">
        <f t="shared" si="159"/>
        <v>41480.5</v>
      </c>
      <c r="K2647" s="16">
        <v>42.288499999999999</v>
      </c>
      <c r="L2647" s="100">
        <f>'Barometric Data'!D2647</f>
        <v>41480.5</v>
      </c>
      <c r="M2647" s="106">
        <f t="shared" si="160"/>
        <v>0</v>
      </c>
      <c r="N2647" s="16">
        <f>'Barometric Data'!E2647</f>
        <v>2.794</v>
      </c>
      <c r="O2647" s="16">
        <f t="shared" si="162"/>
        <v>39.494500000000002</v>
      </c>
      <c r="P2647" s="17">
        <f t="shared" si="161"/>
        <v>353.26476666666667</v>
      </c>
      <c r="Q2647" s="17"/>
      <c r="R2647" s="16">
        <v>17.687999999999999</v>
      </c>
      <c r="S2647" s="39" t="s">
        <v>57</v>
      </c>
      <c r="T2647" s="18"/>
    </row>
    <row r="2648" spans="8:20" x14ac:dyDescent="0.25">
      <c r="H2648" s="15">
        <v>41480</v>
      </c>
      <c r="I2648" s="96">
        <v>0.75</v>
      </c>
      <c r="J2648" s="100">
        <f t="shared" si="159"/>
        <v>41480.75</v>
      </c>
      <c r="K2648" s="16">
        <v>42.2346</v>
      </c>
      <c r="L2648" s="100">
        <f>'Barometric Data'!D2648</f>
        <v>41480.75</v>
      </c>
      <c r="M2648" s="106">
        <f t="shared" si="160"/>
        <v>0</v>
      </c>
      <c r="N2648" s="16">
        <f>'Barometric Data'!E2648</f>
        <v>2.734</v>
      </c>
      <c r="O2648" s="16">
        <f t="shared" si="162"/>
        <v>39.500599999999999</v>
      </c>
      <c r="P2648" s="17">
        <f t="shared" si="161"/>
        <v>353.25866666666667</v>
      </c>
      <c r="Q2648" s="17"/>
      <c r="R2648" s="16">
        <v>17.684000000000001</v>
      </c>
      <c r="S2648" s="39" t="s">
        <v>57</v>
      </c>
      <c r="T2648" s="18"/>
    </row>
    <row r="2649" spans="8:20" x14ac:dyDescent="0.25">
      <c r="H2649" s="15">
        <v>41481</v>
      </c>
      <c r="I2649" s="96">
        <v>0</v>
      </c>
      <c r="J2649" s="100">
        <f t="shared" si="159"/>
        <v>41481</v>
      </c>
      <c r="K2649" s="16">
        <v>42.280099999999997</v>
      </c>
      <c r="L2649" s="100">
        <f>'Barometric Data'!D2649</f>
        <v>41481</v>
      </c>
      <c r="M2649" s="106">
        <f t="shared" si="160"/>
        <v>0</v>
      </c>
      <c r="N2649" s="16">
        <f>'Barometric Data'!E2649</f>
        <v>2.7736000000000001</v>
      </c>
      <c r="O2649" s="16">
        <f t="shared" si="162"/>
        <v>39.506499999999996</v>
      </c>
      <c r="P2649" s="17">
        <f t="shared" si="161"/>
        <v>353.25276666666667</v>
      </c>
      <c r="Q2649" s="17"/>
      <c r="R2649" s="16">
        <v>17.690999999999999</v>
      </c>
      <c r="S2649" s="39" t="s">
        <v>57</v>
      </c>
      <c r="T2649" s="18"/>
    </row>
    <row r="2650" spans="8:20" x14ac:dyDescent="0.25">
      <c r="H2650" s="15">
        <v>41481</v>
      </c>
      <c r="I2650" s="96">
        <v>0.25</v>
      </c>
      <c r="J2650" s="100">
        <f t="shared" si="159"/>
        <v>41481.25</v>
      </c>
      <c r="K2650" s="16">
        <v>42.286499999999997</v>
      </c>
      <c r="L2650" s="100">
        <f>'Barometric Data'!D2650</f>
        <v>41481.25</v>
      </c>
      <c r="M2650" s="106">
        <f t="shared" si="160"/>
        <v>0</v>
      </c>
      <c r="N2650" s="16">
        <f>'Barometric Data'!E2650</f>
        <v>2.8191000000000002</v>
      </c>
      <c r="O2650" s="16">
        <f t="shared" si="162"/>
        <v>39.467399999999998</v>
      </c>
      <c r="P2650" s="17">
        <f t="shared" si="161"/>
        <v>353.29186666666669</v>
      </c>
      <c r="Q2650" s="17"/>
      <c r="R2650" s="16">
        <v>17.675000000000001</v>
      </c>
      <c r="S2650" s="39" t="s">
        <v>57</v>
      </c>
      <c r="T2650" s="18"/>
    </row>
    <row r="2651" spans="8:20" x14ac:dyDescent="0.25">
      <c r="H2651" s="15">
        <v>41481</v>
      </c>
      <c r="I2651" s="96">
        <v>0.5</v>
      </c>
      <c r="J2651" s="100">
        <f t="shared" si="159"/>
        <v>41481.5</v>
      </c>
      <c r="K2651" s="16">
        <v>42.313099999999999</v>
      </c>
      <c r="L2651" s="100">
        <f>'Barometric Data'!D2651</f>
        <v>41481.5</v>
      </c>
      <c r="M2651" s="106">
        <f t="shared" si="160"/>
        <v>0</v>
      </c>
      <c r="N2651" s="16">
        <f>'Barometric Data'!E2651</f>
        <v>2.8675999999999999</v>
      </c>
      <c r="O2651" s="16">
        <f t="shared" si="162"/>
        <v>39.445499999999996</v>
      </c>
      <c r="P2651" s="17">
        <f t="shared" si="161"/>
        <v>353.31376666666671</v>
      </c>
      <c r="Q2651" s="17"/>
      <c r="R2651" s="16">
        <v>17.696000000000002</v>
      </c>
      <c r="S2651" s="39" t="s">
        <v>57</v>
      </c>
      <c r="T2651" s="18"/>
    </row>
    <row r="2652" spans="8:20" x14ac:dyDescent="0.25">
      <c r="H2652" s="15">
        <v>41481</v>
      </c>
      <c r="I2652" s="96">
        <v>0.75</v>
      </c>
      <c r="J2652" s="100">
        <f t="shared" si="159"/>
        <v>41481.75</v>
      </c>
      <c r="K2652" s="16">
        <v>42.216900000000003</v>
      </c>
      <c r="L2652" s="100">
        <f>'Barometric Data'!D2652</f>
        <v>41481.75</v>
      </c>
      <c r="M2652" s="106">
        <f t="shared" si="160"/>
        <v>0</v>
      </c>
      <c r="N2652" s="16">
        <f>'Barometric Data'!E2652</f>
        <v>2.7490000000000001</v>
      </c>
      <c r="O2652" s="16">
        <f t="shared" si="162"/>
        <v>39.4679</v>
      </c>
      <c r="P2652" s="17">
        <f t="shared" si="161"/>
        <v>353.2913666666667</v>
      </c>
      <c r="Q2652" s="17"/>
      <c r="R2652" s="16">
        <v>17.684999999999999</v>
      </c>
      <c r="S2652" s="39" t="s">
        <v>57</v>
      </c>
      <c r="T2652" s="18"/>
    </row>
    <row r="2653" spans="8:20" x14ac:dyDescent="0.25">
      <c r="H2653" s="15">
        <v>41482</v>
      </c>
      <c r="I2653" s="96">
        <v>0</v>
      </c>
      <c r="J2653" s="100">
        <f t="shared" si="159"/>
        <v>41482</v>
      </c>
      <c r="K2653" s="16">
        <v>42.232399999999998</v>
      </c>
      <c r="L2653" s="100">
        <f>'Barometric Data'!D2653</f>
        <v>41482</v>
      </c>
      <c r="M2653" s="106">
        <f t="shared" si="160"/>
        <v>0</v>
      </c>
      <c r="N2653" s="16">
        <f>'Barometric Data'!E2653</f>
        <v>2.7414000000000001</v>
      </c>
      <c r="O2653" s="16">
        <f t="shared" si="162"/>
        <v>39.491</v>
      </c>
      <c r="P2653" s="17">
        <f t="shared" si="161"/>
        <v>353.2682666666667</v>
      </c>
      <c r="Q2653" s="17"/>
      <c r="R2653" s="16">
        <v>17.681999999999999</v>
      </c>
      <c r="S2653" s="39" t="s">
        <v>57</v>
      </c>
      <c r="T2653" s="18"/>
    </row>
    <row r="2654" spans="8:20" x14ac:dyDescent="0.25">
      <c r="H2654" s="15">
        <v>41482</v>
      </c>
      <c r="I2654" s="96">
        <v>0.25</v>
      </c>
      <c r="J2654" s="100">
        <f t="shared" si="159"/>
        <v>41482.25</v>
      </c>
      <c r="K2654" s="16">
        <v>42.217199999999998</v>
      </c>
      <c r="L2654" s="100">
        <f>'Barometric Data'!D2654</f>
        <v>41482.25</v>
      </c>
      <c r="M2654" s="106">
        <f t="shared" si="160"/>
        <v>0</v>
      </c>
      <c r="N2654" s="16">
        <f>'Barometric Data'!E2654</f>
        <v>2.7458</v>
      </c>
      <c r="O2654" s="16">
        <f t="shared" si="162"/>
        <v>39.471399999999996</v>
      </c>
      <c r="P2654" s="17">
        <f t="shared" si="161"/>
        <v>353.28786666666667</v>
      </c>
      <c r="Q2654" s="17"/>
      <c r="R2654" s="16">
        <v>17.693999999999999</v>
      </c>
      <c r="S2654" s="39" t="s">
        <v>57</v>
      </c>
      <c r="T2654" s="18"/>
    </row>
    <row r="2655" spans="8:20" x14ac:dyDescent="0.25">
      <c r="H2655" s="15">
        <v>41482</v>
      </c>
      <c r="I2655" s="96">
        <v>0.5</v>
      </c>
      <c r="J2655" s="100">
        <f t="shared" si="159"/>
        <v>41482.5</v>
      </c>
      <c r="K2655" s="16">
        <v>42.226100000000002</v>
      </c>
      <c r="L2655" s="100">
        <f>'Barometric Data'!D2655</f>
        <v>41482.5</v>
      </c>
      <c r="M2655" s="106">
        <f t="shared" si="160"/>
        <v>0</v>
      </c>
      <c r="N2655" s="16">
        <f>'Barometric Data'!E2655</f>
        <v>2.7564000000000002</v>
      </c>
      <c r="O2655" s="16">
        <f t="shared" si="162"/>
        <v>39.469700000000003</v>
      </c>
      <c r="P2655" s="17">
        <f t="shared" si="161"/>
        <v>353.2895666666667</v>
      </c>
      <c r="Q2655" s="17"/>
      <c r="R2655" s="16">
        <v>17.675000000000001</v>
      </c>
      <c r="S2655" s="39" t="s">
        <v>57</v>
      </c>
      <c r="T2655" s="18"/>
    </row>
    <row r="2656" spans="8:20" x14ac:dyDescent="0.25">
      <c r="H2656" s="15">
        <v>41482</v>
      </c>
      <c r="I2656" s="96">
        <v>0.75</v>
      </c>
      <c r="J2656" s="100">
        <f t="shared" si="159"/>
        <v>41482.75</v>
      </c>
      <c r="K2656" s="16">
        <v>42.1173</v>
      </c>
      <c r="L2656" s="100">
        <f>'Barometric Data'!D2656</f>
        <v>41482.75</v>
      </c>
      <c r="M2656" s="106">
        <f t="shared" si="160"/>
        <v>0</v>
      </c>
      <c r="N2656" s="16">
        <f>'Barometric Data'!E2656</f>
        <v>2.5996999999999999</v>
      </c>
      <c r="O2656" s="16">
        <f t="shared" si="162"/>
        <v>39.517600000000002</v>
      </c>
      <c r="P2656" s="17">
        <f t="shared" si="161"/>
        <v>353.24166666666667</v>
      </c>
      <c r="Q2656" s="17"/>
      <c r="R2656" s="16">
        <v>17.678000000000001</v>
      </c>
      <c r="S2656" s="39" t="s">
        <v>57</v>
      </c>
      <c r="T2656" s="18"/>
    </row>
    <row r="2657" spans="8:20" x14ac:dyDescent="0.25">
      <c r="H2657" s="15">
        <v>41483</v>
      </c>
      <c r="I2657" s="96">
        <v>0</v>
      </c>
      <c r="J2657" s="100">
        <f t="shared" si="159"/>
        <v>41483</v>
      </c>
      <c r="K2657" s="16">
        <v>42.145499999999998</v>
      </c>
      <c r="L2657" s="100">
        <f>'Barometric Data'!D2657</f>
        <v>41483</v>
      </c>
      <c r="M2657" s="106">
        <f t="shared" si="160"/>
        <v>0</v>
      </c>
      <c r="N2657" s="16">
        <f>'Barometric Data'!E2657</f>
        <v>2.6015999999999999</v>
      </c>
      <c r="O2657" s="16">
        <f t="shared" si="162"/>
        <v>39.543900000000001</v>
      </c>
      <c r="P2657" s="17">
        <f t="shared" si="161"/>
        <v>353.21536666666668</v>
      </c>
      <c r="Q2657" s="17"/>
      <c r="R2657" s="16">
        <v>17.670999999999999</v>
      </c>
      <c r="S2657" s="39" t="s">
        <v>57</v>
      </c>
      <c r="T2657" s="18"/>
    </row>
    <row r="2658" spans="8:20" x14ac:dyDescent="0.25">
      <c r="H2658" s="15">
        <v>41483</v>
      </c>
      <c r="I2658" s="96">
        <v>0.25</v>
      </c>
      <c r="J2658" s="100">
        <f t="shared" si="159"/>
        <v>41483.25</v>
      </c>
      <c r="K2658" s="16">
        <v>42.159599999999998</v>
      </c>
      <c r="L2658" s="100">
        <f>'Barometric Data'!D2658</f>
        <v>41483.25</v>
      </c>
      <c r="M2658" s="106">
        <f t="shared" si="160"/>
        <v>0</v>
      </c>
      <c r="N2658" s="16">
        <f>'Barometric Data'!E2658</f>
        <v>2.6314000000000002</v>
      </c>
      <c r="O2658" s="16">
        <f t="shared" si="162"/>
        <v>39.528199999999998</v>
      </c>
      <c r="P2658" s="17">
        <f t="shared" si="161"/>
        <v>353.23106666666672</v>
      </c>
      <c r="Q2658" s="17"/>
      <c r="R2658" s="16">
        <v>17.670000000000002</v>
      </c>
      <c r="S2658" s="39" t="s">
        <v>57</v>
      </c>
      <c r="T2658" s="18"/>
    </row>
    <row r="2659" spans="8:20" x14ac:dyDescent="0.25">
      <c r="H2659" s="15">
        <v>41483</v>
      </c>
      <c r="I2659" s="96">
        <v>0.5</v>
      </c>
      <c r="J2659" s="100">
        <f t="shared" si="159"/>
        <v>41483.5</v>
      </c>
      <c r="K2659" s="16">
        <v>42.166899999999998</v>
      </c>
      <c r="L2659" s="100">
        <f>'Barometric Data'!D2659</f>
        <v>41483.5</v>
      </c>
      <c r="M2659" s="106">
        <f t="shared" si="160"/>
        <v>0</v>
      </c>
      <c r="N2659" s="16">
        <f>'Barometric Data'!E2659</f>
        <v>2.6381000000000001</v>
      </c>
      <c r="O2659" s="16">
        <f t="shared" si="162"/>
        <v>39.528799999999997</v>
      </c>
      <c r="P2659" s="17">
        <f t="shared" si="161"/>
        <v>353.2304666666667</v>
      </c>
      <c r="Q2659" s="17"/>
      <c r="R2659" s="16">
        <v>17.675000000000001</v>
      </c>
      <c r="S2659" s="39" t="s">
        <v>57</v>
      </c>
      <c r="T2659" s="18"/>
    </row>
    <row r="2660" spans="8:20" x14ac:dyDescent="0.25">
      <c r="H2660" s="15">
        <v>41483</v>
      </c>
      <c r="I2660" s="96">
        <v>0.75</v>
      </c>
      <c r="J2660" s="100">
        <f t="shared" si="159"/>
        <v>41483.75</v>
      </c>
      <c r="K2660" s="16">
        <v>42.119300000000003</v>
      </c>
      <c r="L2660" s="100">
        <f>'Barometric Data'!D2660</f>
        <v>41483.75</v>
      </c>
      <c r="M2660" s="106">
        <f t="shared" si="160"/>
        <v>0</v>
      </c>
      <c r="N2660" s="16">
        <f>'Barometric Data'!E2660</f>
        <v>2.5440999999999998</v>
      </c>
      <c r="O2660" s="16">
        <f t="shared" si="162"/>
        <v>39.575200000000002</v>
      </c>
      <c r="P2660" s="17">
        <f t="shared" si="161"/>
        <v>353.18406666666669</v>
      </c>
      <c r="Q2660" s="17"/>
      <c r="R2660" s="16">
        <v>17.675000000000001</v>
      </c>
      <c r="S2660" s="39" t="s">
        <v>57</v>
      </c>
      <c r="T2660" s="18"/>
    </row>
    <row r="2661" spans="8:20" x14ac:dyDescent="0.25">
      <c r="H2661" s="15">
        <v>41484</v>
      </c>
      <c r="I2661" s="96">
        <v>0</v>
      </c>
      <c r="J2661" s="100">
        <f t="shared" si="159"/>
        <v>41484</v>
      </c>
      <c r="K2661" s="16">
        <v>42.148400000000002</v>
      </c>
      <c r="L2661" s="100">
        <f>'Barometric Data'!D2661</f>
        <v>41484</v>
      </c>
      <c r="M2661" s="106">
        <f t="shared" si="160"/>
        <v>0</v>
      </c>
      <c r="N2661" s="16">
        <f>'Barometric Data'!E2661</f>
        <v>2.5691999999999999</v>
      </c>
      <c r="O2661" s="16">
        <f t="shared" si="162"/>
        <v>39.5792</v>
      </c>
      <c r="P2661" s="17">
        <f t="shared" si="161"/>
        <v>353.18006666666668</v>
      </c>
      <c r="Q2661" s="17"/>
      <c r="R2661" s="16">
        <v>17.687999999999999</v>
      </c>
      <c r="S2661" s="39" t="s">
        <v>57</v>
      </c>
      <c r="T2661" s="18"/>
    </row>
    <row r="2662" spans="8:20" x14ac:dyDescent="0.25">
      <c r="H2662" s="15">
        <v>41484</v>
      </c>
      <c r="I2662" s="96">
        <v>0.25</v>
      </c>
      <c r="J2662" s="100">
        <f t="shared" si="159"/>
        <v>41484.25</v>
      </c>
      <c r="K2662" s="16">
        <v>42.185000000000002</v>
      </c>
      <c r="L2662" s="100">
        <f>'Barometric Data'!D2662</f>
        <v>41484.25</v>
      </c>
      <c r="M2662" s="106">
        <f t="shared" si="160"/>
        <v>0</v>
      </c>
      <c r="N2662" s="16">
        <f>'Barometric Data'!E2662</f>
        <v>2.6194999999999999</v>
      </c>
      <c r="O2662" s="16">
        <f t="shared" si="162"/>
        <v>39.5655</v>
      </c>
      <c r="P2662" s="17">
        <f t="shared" si="161"/>
        <v>353.1937666666667</v>
      </c>
      <c r="Q2662" s="17"/>
      <c r="R2662" s="16">
        <v>17.684000000000001</v>
      </c>
      <c r="S2662" s="39" t="s">
        <v>57</v>
      </c>
      <c r="T2662" s="18"/>
    </row>
    <row r="2663" spans="8:20" x14ac:dyDescent="0.25">
      <c r="H2663" s="15">
        <v>41484</v>
      </c>
      <c r="I2663" s="96">
        <v>0.5</v>
      </c>
      <c r="J2663" s="100">
        <f t="shared" si="159"/>
        <v>41484.5</v>
      </c>
      <c r="K2663" s="16">
        <v>42.2059</v>
      </c>
      <c r="L2663" s="100">
        <f>'Barometric Data'!D2663</f>
        <v>41484.5</v>
      </c>
      <c r="M2663" s="106">
        <f t="shared" si="160"/>
        <v>0</v>
      </c>
      <c r="N2663" s="16">
        <f>'Barometric Data'!E2663</f>
        <v>2.6836000000000002</v>
      </c>
      <c r="O2663" s="16">
        <f t="shared" si="162"/>
        <v>39.522300000000001</v>
      </c>
      <c r="P2663" s="17">
        <f t="shared" si="161"/>
        <v>353.23696666666672</v>
      </c>
      <c r="Q2663" s="17"/>
      <c r="R2663" s="16">
        <v>17.687999999999999</v>
      </c>
      <c r="S2663" s="39" t="s">
        <v>57</v>
      </c>
      <c r="T2663" s="18"/>
    </row>
    <row r="2664" spans="8:20" x14ac:dyDescent="0.25">
      <c r="H2664" s="15">
        <v>41484</v>
      </c>
      <c r="I2664" s="96">
        <v>0.75</v>
      </c>
      <c r="J2664" s="100">
        <f t="shared" si="159"/>
        <v>41484.75</v>
      </c>
      <c r="K2664" s="16">
        <v>42.162999999999997</v>
      </c>
      <c r="L2664" s="100">
        <f>'Barometric Data'!D2664</f>
        <v>41484.75</v>
      </c>
      <c r="M2664" s="106">
        <f t="shared" si="160"/>
        <v>0</v>
      </c>
      <c r="N2664" s="16">
        <f>'Barometric Data'!E2664</f>
        <v>2.6103999999999998</v>
      </c>
      <c r="O2664" s="16">
        <f t="shared" si="162"/>
        <v>39.552599999999998</v>
      </c>
      <c r="P2664" s="17">
        <f t="shared" si="161"/>
        <v>353.20666666666671</v>
      </c>
      <c r="Q2664" s="17"/>
      <c r="R2664" s="16">
        <v>17.678999999999998</v>
      </c>
      <c r="S2664" s="39" t="s">
        <v>57</v>
      </c>
      <c r="T2664" s="18"/>
    </row>
    <row r="2665" spans="8:20" x14ac:dyDescent="0.25">
      <c r="H2665" s="15">
        <v>41485</v>
      </c>
      <c r="I2665" s="96">
        <v>0</v>
      </c>
      <c r="J2665" s="100">
        <f t="shared" si="159"/>
        <v>41485</v>
      </c>
      <c r="K2665" s="16">
        <v>42.1905</v>
      </c>
      <c r="L2665" s="100">
        <f>'Barometric Data'!D2665</f>
        <v>41485</v>
      </c>
      <c r="M2665" s="106">
        <f t="shared" si="160"/>
        <v>0</v>
      </c>
      <c r="N2665" s="16">
        <f>'Barometric Data'!E2665</f>
        <v>2.6581000000000001</v>
      </c>
      <c r="O2665" s="16">
        <f t="shared" si="162"/>
        <v>39.532400000000003</v>
      </c>
      <c r="P2665" s="17">
        <f t="shared" si="161"/>
        <v>353.22686666666669</v>
      </c>
      <c r="Q2665" s="17"/>
      <c r="R2665" s="16">
        <v>17.696000000000002</v>
      </c>
      <c r="S2665" s="39" t="s">
        <v>57</v>
      </c>
      <c r="T2665" s="18"/>
    </row>
    <row r="2666" spans="8:20" x14ac:dyDescent="0.25">
      <c r="H2666" s="15">
        <v>41485</v>
      </c>
      <c r="I2666" s="96">
        <v>0.25</v>
      </c>
      <c r="J2666" s="100">
        <f t="shared" si="159"/>
        <v>41485.25</v>
      </c>
      <c r="K2666" s="16">
        <v>42.228900000000003</v>
      </c>
      <c r="L2666" s="100">
        <f>'Barometric Data'!D2666</f>
        <v>41485.25</v>
      </c>
      <c r="M2666" s="106">
        <f t="shared" si="160"/>
        <v>0</v>
      </c>
      <c r="N2666" s="16">
        <f>'Barometric Data'!E2666</f>
        <v>2.7471999999999999</v>
      </c>
      <c r="O2666" s="16">
        <f t="shared" si="162"/>
        <v>39.481700000000004</v>
      </c>
      <c r="P2666" s="17">
        <f t="shared" si="161"/>
        <v>353.2775666666667</v>
      </c>
      <c r="Q2666" s="17"/>
      <c r="R2666" s="16">
        <v>17.672999999999998</v>
      </c>
      <c r="S2666" s="39" t="s">
        <v>57</v>
      </c>
      <c r="T2666" s="18"/>
    </row>
    <row r="2667" spans="8:20" x14ac:dyDescent="0.25">
      <c r="H2667" s="15">
        <v>41485</v>
      </c>
      <c r="I2667" s="96">
        <v>0.5</v>
      </c>
      <c r="J2667" s="100">
        <f t="shared" si="159"/>
        <v>41485.5</v>
      </c>
      <c r="K2667" s="16">
        <v>42.2727</v>
      </c>
      <c r="L2667" s="100">
        <f>'Barometric Data'!D2667</f>
        <v>41485.5</v>
      </c>
      <c r="M2667" s="106">
        <f t="shared" si="160"/>
        <v>0</v>
      </c>
      <c r="N2667" s="16">
        <f>'Barometric Data'!E2667</f>
        <v>2.8460000000000001</v>
      </c>
      <c r="O2667" s="16">
        <f t="shared" si="162"/>
        <v>39.426699999999997</v>
      </c>
      <c r="P2667" s="17">
        <f t="shared" si="161"/>
        <v>353.33256666666671</v>
      </c>
      <c r="Q2667" s="17"/>
      <c r="R2667" s="16">
        <v>17.681999999999999</v>
      </c>
      <c r="S2667" s="39" t="s">
        <v>57</v>
      </c>
      <c r="T2667" s="18"/>
    </row>
    <row r="2668" spans="8:20" x14ac:dyDescent="0.25">
      <c r="H2668" s="15">
        <v>41485</v>
      </c>
      <c r="I2668" s="96">
        <v>0.75</v>
      </c>
      <c r="J2668" s="100">
        <f t="shared" si="159"/>
        <v>41485.75</v>
      </c>
      <c r="K2668" s="16">
        <v>42.206200000000003</v>
      </c>
      <c r="L2668" s="100">
        <f>'Barometric Data'!D2668</f>
        <v>41485.75</v>
      </c>
      <c r="M2668" s="106">
        <f t="shared" si="160"/>
        <v>0</v>
      </c>
      <c r="N2668" s="16">
        <f>'Barometric Data'!E2668</f>
        <v>2.7677999999999998</v>
      </c>
      <c r="O2668" s="16">
        <f t="shared" si="162"/>
        <v>39.438400000000001</v>
      </c>
      <c r="P2668" s="17">
        <f t="shared" si="161"/>
        <v>353.32086666666669</v>
      </c>
      <c r="Q2668" s="17"/>
      <c r="R2668" s="16">
        <v>17.681000000000001</v>
      </c>
      <c r="S2668" s="39" t="s">
        <v>57</v>
      </c>
      <c r="T2668" s="18"/>
    </row>
    <row r="2669" spans="8:20" x14ac:dyDescent="0.25">
      <c r="H2669" s="15">
        <v>41486</v>
      </c>
      <c r="I2669" s="96">
        <v>0</v>
      </c>
      <c r="J2669" s="100">
        <f t="shared" ref="J2669:J2732" si="163">H2669+I2669</f>
        <v>41486</v>
      </c>
      <c r="K2669" s="16">
        <v>42.2196</v>
      </c>
      <c r="L2669" s="100">
        <f>'Barometric Data'!D2669</f>
        <v>41486</v>
      </c>
      <c r="M2669" s="106">
        <f t="shared" si="160"/>
        <v>0</v>
      </c>
      <c r="N2669" s="16">
        <f>'Barometric Data'!E2669</f>
        <v>2.7949000000000002</v>
      </c>
      <c r="O2669" s="16">
        <f t="shared" si="162"/>
        <v>39.424700000000001</v>
      </c>
      <c r="P2669" s="17">
        <f t="shared" si="161"/>
        <v>353.33456666666666</v>
      </c>
      <c r="Q2669" s="17"/>
      <c r="R2669" s="16">
        <v>17.675999999999998</v>
      </c>
      <c r="S2669" s="39" t="s">
        <v>57</v>
      </c>
      <c r="T2669" s="18"/>
    </row>
    <row r="2670" spans="8:20" x14ac:dyDescent="0.25">
      <c r="H2670" s="15">
        <v>41486</v>
      </c>
      <c r="I2670" s="96">
        <v>0.25</v>
      </c>
      <c r="J2670" s="100">
        <f t="shared" si="163"/>
        <v>41486.25</v>
      </c>
      <c r="K2670" s="16">
        <v>42.203499999999998</v>
      </c>
      <c r="L2670" s="100">
        <f>'Barometric Data'!D2670</f>
        <v>41486.25</v>
      </c>
      <c r="M2670" s="106">
        <f t="shared" ref="M2670:M2733" si="164">ABS(L2670-J2670)</f>
        <v>0</v>
      </c>
      <c r="N2670" s="16">
        <f>'Barometric Data'!E2670</f>
        <v>2.7959999999999998</v>
      </c>
      <c r="O2670" s="16">
        <f t="shared" si="162"/>
        <v>39.407499999999999</v>
      </c>
      <c r="P2670" s="17">
        <f t="shared" si="161"/>
        <v>353.35176666666666</v>
      </c>
      <c r="Q2670" s="17"/>
      <c r="R2670" s="16">
        <v>17.699000000000002</v>
      </c>
      <c r="S2670" s="39" t="s">
        <v>57</v>
      </c>
      <c r="T2670" s="18"/>
    </row>
    <row r="2671" spans="8:20" x14ac:dyDescent="0.25">
      <c r="H2671" s="15">
        <v>41486</v>
      </c>
      <c r="I2671" s="96">
        <v>0.5</v>
      </c>
      <c r="J2671" s="100">
        <f t="shared" si="163"/>
        <v>41486.5</v>
      </c>
      <c r="K2671" s="16">
        <v>42.194000000000003</v>
      </c>
      <c r="L2671" s="100">
        <f>'Barometric Data'!D2671</f>
        <v>41486.5</v>
      </c>
      <c r="M2671" s="106">
        <f t="shared" si="164"/>
        <v>0</v>
      </c>
      <c r="N2671" s="16">
        <f>'Barometric Data'!E2671</f>
        <v>2.7987000000000002</v>
      </c>
      <c r="O2671" s="16">
        <f t="shared" si="162"/>
        <v>39.395300000000006</v>
      </c>
      <c r="P2671" s="17">
        <f t="shared" si="161"/>
        <v>353.36396666666667</v>
      </c>
      <c r="Q2671" s="17"/>
      <c r="R2671" s="16">
        <v>17.677</v>
      </c>
      <c r="S2671" s="39" t="s">
        <v>57</v>
      </c>
      <c r="T2671" s="18"/>
    </row>
    <row r="2672" spans="8:20" x14ac:dyDescent="0.25">
      <c r="H2672" s="15">
        <v>41486</v>
      </c>
      <c r="I2672" s="96">
        <v>0.75</v>
      </c>
      <c r="J2672" s="100">
        <f t="shared" si="163"/>
        <v>41486.75</v>
      </c>
      <c r="K2672" s="16">
        <v>42.1066</v>
      </c>
      <c r="L2672" s="100">
        <f>'Barometric Data'!D2672</f>
        <v>41486.75</v>
      </c>
      <c r="M2672" s="106">
        <f t="shared" si="164"/>
        <v>0</v>
      </c>
      <c r="N2672" s="16">
        <f>'Barometric Data'!E2672</f>
        <v>2.6219999999999999</v>
      </c>
      <c r="O2672" s="16">
        <f t="shared" si="162"/>
        <v>39.4846</v>
      </c>
      <c r="P2672" s="17">
        <f t="shared" si="161"/>
        <v>353.27466666666669</v>
      </c>
      <c r="Q2672" s="17"/>
      <c r="R2672" s="16">
        <v>17.681999999999999</v>
      </c>
      <c r="S2672" s="39" t="s">
        <v>57</v>
      </c>
      <c r="T2672" s="18"/>
    </row>
    <row r="2673" spans="8:20" x14ac:dyDescent="0.25">
      <c r="H2673" s="15">
        <v>41487</v>
      </c>
      <c r="I2673" s="96">
        <v>0</v>
      </c>
      <c r="J2673" s="100">
        <f t="shared" si="163"/>
        <v>41487</v>
      </c>
      <c r="K2673" s="16">
        <v>42.1312</v>
      </c>
      <c r="L2673" s="100">
        <f>'Barometric Data'!D2673</f>
        <v>41487</v>
      </c>
      <c r="M2673" s="106">
        <f t="shared" si="164"/>
        <v>0</v>
      </c>
      <c r="N2673" s="16">
        <f>'Barometric Data'!E2673</f>
        <v>2.6095000000000002</v>
      </c>
      <c r="O2673" s="16">
        <f t="shared" si="162"/>
        <v>39.521700000000003</v>
      </c>
      <c r="P2673" s="17">
        <f t="shared" si="161"/>
        <v>353.23756666666668</v>
      </c>
      <c r="Q2673" s="17"/>
      <c r="R2673" s="16">
        <v>17.687000000000001</v>
      </c>
      <c r="S2673" s="39" t="s">
        <v>57</v>
      </c>
      <c r="T2673" s="18"/>
    </row>
    <row r="2674" spans="8:20" x14ac:dyDescent="0.25">
      <c r="H2674" s="15">
        <v>41487</v>
      </c>
      <c r="I2674" s="96">
        <v>0.25</v>
      </c>
      <c r="J2674" s="100">
        <f t="shared" si="163"/>
        <v>41487.25</v>
      </c>
      <c r="K2674" s="16">
        <v>42.147199999999998</v>
      </c>
      <c r="L2674" s="100">
        <f>'Barometric Data'!D2674</f>
        <v>41487.25</v>
      </c>
      <c r="M2674" s="106">
        <f t="shared" si="164"/>
        <v>0</v>
      </c>
      <c r="N2674" s="16">
        <f>'Barometric Data'!E2674</f>
        <v>2.6128</v>
      </c>
      <c r="O2674" s="16">
        <f t="shared" si="162"/>
        <v>39.534399999999998</v>
      </c>
      <c r="P2674" s="17">
        <f t="shared" si="161"/>
        <v>353.22486666666668</v>
      </c>
      <c r="Q2674" s="17"/>
      <c r="R2674" s="16">
        <v>17.670999999999999</v>
      </c>
      <c r="S2674" s="39" t="s">
        <v>57</v>
      </c>
      <c r="T2674" s="18"/>
    </row>
    <row r="2675" spans="8:20" x14ac:dyDescent="0.25">
      <c r="H2675" s="15">
        <v>41487</v>
      </c>
      <c r="I2675" s="96">
        <v>0.5</v>
      </c>
      <c r="J2675" s="100">
        <f t="shared" si="163"/>
        <v>41487.5</v>
      </c>
      <c r="K2675" s="16">
        <v>42.147599999999997</v>
      </c>
      <c r="L2675" s="100">
        <f>'Barometric Data'!D2675</f>
        <v>41487.5</v>
      </c>
      <c r="M2675" s="106">
        <f t="shared" si="164"/>
        <v>0</v>
      </c>
      <c r="N2675" s="16">
        <f>'Barometric Data'!E2675</f>
        <v>2.6069</v>
      </c>
      <c r="O2675" s="16">
        <f t="shared" si="162"/>
        <v>39.540699999999994</v>
      </c>
      <c r="P2675" s="17">
        <f t="shared" si="161"/>
        <v>353.21856666666667</v>
      </c>
      <c r="Q2675" s="17"/>
      <c r="R2675" s="16">
        <v>17.690000000000001</v>
      </c>
      <c r="S2675" s="39" t="s">
        <v>57</v>
      </c>
      <c r="T2675" s="18"/>
    </row>
    <row r="2676" spans="8:20" x14ac:dyDescent="0.25">
      <c r="H2676" s="15">
        <v>41487</v>
      </c>
      <c r="I2676" s="96">
        <v>0.75</v>
      </c>
      <c r="J2676" s="100">
        <f t="shared" si="163"/>
        <v>41487.75</v>
      </c>
      <c r="K2676" s="16">
        <v>42.128599999999999</v>
      </c>
      <c r="L2676" s="100">
        <f>'Barometric Data'!D2676</f>
        <v>41487.75</v>
      </c>
      <c r="M2676" s="106">
        <f t="shared" si="164"/>
        <v>0</v>
      </c>
      <c r="N2676" s="16">
        <f>'Barometric Data'!E2676</f>
        <v>2.5476000000000001</v>
      </c>
      <c r="O2676" s="16">
        <f t="shared" si="162"/>
        <v>39.580999999999996</v>
      </c>
      <c r="P2676" s="17">
        <f t="shared" si="161"/>
        <v>353.17826666666667</v>
      </c>
      <c r="Q2676" s="17"/>
      <c r="R2676" s="16">
        <v>17.672999999999998</v>
      </c>
      <c r="S2676" s="39" t="s">
        <v>57</v>
      </c>
      <c r="T2676" s="18"/>
    </row>
    <row r="2677" spans="8:20" x14ac:dyDescent="0.25">
      <c r="H2677" s="15">
        <v>41488</v>
      </c>
      <c r="I2677" s="96">
        <v>0</v>
      </c>
      <c r="J2677" s="100">
        <f t="shared" si="163"/>
        <v>41488</v>
      </c>
      <c r="K2677" s="16">
        <v>42.240299999999998</v>
      </c>
      <c r="L2677" s="100">
        <f>'Barometric Data'!D2677</f>
        <v>41488</v>
      </c>
      <c r="M2677" s="106">
        <f t="shared" si="164"/>
        <v>0</v>
      </c>
      <c r="N2677" s="16">
        <f>'Barometric Data'!E2677</f>
        <v>2.69</v>
      </c>
      <c r="O2677" s="16">
        <f t="shared" si="162"/>
        <v>39.5503</v>
      </c>
      <c r="P2677" s="17">
        <f t="shared" si="161"/>
        <v>353.2089666666667</v>
      </c>
      <c r="Q2677" s="17"/>
      <c r="R2677" s="16">
        <v>17.681000000000001</v>
      </c>
      <c r="S2677" s="39" t="s">
        <v>57</v>
      </c>
      <c r="T2677" s="18"/>
    </row>
    <row r="2678" spans="8:20" x14ac:dyDescent="0.25">
      <c r="H2678" s="15">
        <v>41488</v>
      </c>
      <c r="I2678" s="96">
        <v>0.25</v>
      </c>
      <c r="J2678" s="100">
        <f t="shared" si="163"/>
        <v>41488.25</v>
      </c>
      <c r="K2678" s="16">
        <v>42.273699999999998</v>
      </c>
      <c r="L2678" s="100">
        <f>'Barometric Data'!D2678</f>
        <v>41488.25</v>
      </c>
      <c r="M2678" s="106">
        <f t="shared" si="164"/>
        <v>0</v>
      </c>
      <c r="N2678" s="16">
        <f>'Barometric Data'!E2678</f>
        <v>2.7616000000000001</v>
      </c>
      <c r="O2678" s="16">
        <f t="shared" si="162"/>
        <v>39.512099999999997</v>
      </c>
      <c r="P2678" s="17">
        <f t="shared" si="161"/>
        <v>353.24716666666671</v>
      </c>
      <c r="Q2678" s="17"/>
      <c r="R2678" s="16">
        <v>17.666</v>
      </c>
      <c r="S2678" s="39" t="s">
        <v>57</v>
      </c>
      <c r="T2678" s="18"/>
    </row>
    <row r="2679" spans="8:20" x14ac:dyDescent="0.25">
      <c r="H2679" s="15">
        <v>41488</v>
      </c>
      <c r="I2679" s="96">
        <v>0.5</v>
      </c>
      <c r="J2679" s="100">
        <f t="shared" si="163"/>
        <v>41488.5</v>
      </c>
      <c r="K2679" s="16">
        <v>42.267600000000002</v>
      </c>
      <c r="L2679" s="100">
        <f>'Barometric Data'!D2679</f>
        <v>41488.5</v>
      </c>
      <c r="M2679" s="106">
        <f t="shared" si="164"/>
        <v>0</v>
      </c>
      <c r="N2679" s="16">
        <f>'Barometric Data'!E2679</f>
        <v>2.8056999999999999</v>
      </c>
      <c r="O2679" s="16">
        <f t="shared" si="162"/>
        <v>39.4619</v>
      </c>
      <c r="P2679" s="17">
        <f t="shared" si="161"/>
        <v>353.29736666666668</v>
      </c>
      <c r="Q2679" s="17"/>
      <c r="R2679" s="16">
        <v>17.672999999999998</v>
      </c>
      <c r="S2679" s="39" t="s">
        <v>57</v>
      </c>
      <c r="T2679" s="18"/>
    </row>
    <row r="2680" spans="8:20" x14ac:dyDescent="0.25">
      <c r="H2680" s="15">
        <v>41488</v>
      </c>
      <c r="I2680" s="96">
        <v>0.75</v>
      </c>
      <c r="J2680" s="100">
        <f t="shared" si="163"/>
        <v>41488.75</v>
      </c>
      <c r="K2680" s="16">
        <v>42.227699999999999</v>
      </c>
      <c r="L2680" s="100">
        <f>'Barometric Data'!D2680</f>
        <v>41488.75</v>
      </c>
      <c r="M2680" s="106">
        <f t="shared" si="164"/>
        <v>0</v>
      </c>
      <c r="N2680" s="16">
        <f>'Barometric Data'!E2680</f>
        <v>2.7246999999999999</v>
      </c>
      <c r="O2680" s="16">
        <f t="shared" si="162"/>
        <v>39.503</v>
      </c>
      <c r="P2680" s="17">
        <f t="shared" si="161"/>
        <v>353.2562666666667</v>
      </c>
      <c r="Q2680" s="17"/>
      <c r="R2680" s="16">
        <v>17.693000000000001</v>
      </c>
      <c r="S2680" s="39" t="s">
        <v>57</v>
      </c>
      <c r="T2680" s="18"/>
    </row>
    <row r="2681" spans="8:20" x14ac:dyDescent="0.25">
      <c r="H2681" s="15">
        <v>41489</v>
      </c>
      <c r="I2681" s="96">
        <v>0</v>
      </c>
      <c r="J2681" s="100">
        <f t="shared" si="163"/>
        <v>41489</v>
      </c>
      <c r="K2681" s="16">
        <v>42.236600000000003</v>
      </c>
      <c r="L2681" s="100">
        <f>'Barometric Data'!D2681</f>
        <v>41489</v>
      </c>
      <c r="M2681" s="106">
        <f t="shared" si="164"/>
        <v>0</v>
      </c>
      <c r="N2681" s="16">
        <f>'Barometric Data'!E2681</f>
        <v>2.7412999999999998</v>
      </c>
      <c r="O2681" s="16">
        <f t="shared" si="162"/>
        <v>39.4953</v>
      </c>
      <c r="P2681" s="17">
        <f t="shared" si="161"/>
        <v>353.2639666666667</v>
      </c>
      <c r="Q2681" s="17"/>
      <c r="R2681" s="16">
        <v>17.683</v>
      </c>
      <c r="S2681" s="39" t="s">
        <v>57</v>
      </c>
      <c r="T2681" s="18"/>
    </row>
    <row r="2682" spans="8:20" x14ac:dyDescent="0.25">
      <c r="H2682" s="15">
        <v>41489</v>
      </c>
      <c r="I2682" s="96">
        <v>0.25</v>
      </c>
      <c r="J2682" s="100">
        <f t="shared" si="163"/>
        <v>41489.25</v>
      </c>
      <c r="K2682" s="16">
        <v>42.276800000000001</v>
      </c>
      <c r="L2682" s="100">
        <f>'Barometric Data'!D2682</f>
        <v>41489.25</v>
      </c>
      <c r="M2682" s="106">
        <f t="shared" si="164"/>
        <v>0</v>
      </c>
      <c r="N2682" s="16">
        <f>'Barometric Data'!E2682</f>
        <v>2.7892000000000001</v>
      </c>
      <c r="O2682" s="16">
        <f t="shared" si="162"/>
        <v>39.4876</v>
      </c>
      <c r="P2682" s="17">
        <f t="shared" si="161"/>
        <v>353.2716666666667</v>
      </c>
      <c r="Q2682" s="17"/>
      <c r="R2682" s="16">
        <v>17.670999999999999</v>
      </c>
      <c r="S2682" s="39" t="s">
        <v>57</v>
      </c>
      <c r="T2682" s="18"/>
    </row>
    <row r="2683" spans="8:20" x14ac:dyDescent="0.25">
      <c r="H2683" s="15">
        <v>41489</v>
      </c>
      <c r="I2683" s="96">
        <v>0.5</v>
      </c>
      <c r="J2683" s="100">
        <f t="shared" si="163"/>
        <v>41489.5</v>
      </c>
      <c r="K2683" s="16">
        <v>42.249299999999998</v>
      </c>
      <c r="L2683" s="100">
        <f>'Barometric Data'!D2683</f>
        <v>41489.5</v>
      </c>
      <c r="M2683" s="106">
        <f t="shared" si="164"/>
        <v>0</v>
      </c>
      <c r="N2683" s="16">
        <f>'Barometric Data'!E2683</f>
        <v>2.8182</v>
      </c>
      <c r="O2683" s="16">
        <f t="shared" si="162"/>
        <v>39.431100000000001</v>
      </c>
      <c r="P2683" s="17">
        <f t="shared" si="161"/>
        <v>353.32816666666668</v>
      </c>
      <c r="Q2683" s="17"/>
      <c r="R2683" s="16">
        <v>17.687999999999999</v>
      </c>
      <c r="S2683" s="39" t="s">
        <v>57</v>
      </c>
      <c r="T2683" s="18"/>
    </row>
    <row r="2684" spans="8:20" x14ac:dyDescent="0.25">
      <c r="H2684" s="15">
        <v>41489</v>
      </c>
      <c r="I2684" s="96">
        <v>0.75</v>
      </c>
      <c r="J2684" s="100">
        <f t="shared" si="163"/>
        <v>41489.75</v>
      </c>
      <c r="K2684" s="16">
        <v>42.202800000000003</v>
      </c>
      <c r="L2684" s="100">
        <f>'Barometric Data'!D2684</f>
        <v>41489.75</v>
      </c>
      <c r="M2684" s="106">
        <f t="shared" si="164"/>
        <v>0</v>
      </c>
      <c r="N2684" s="16">
        <f>'Barometric Data'!E2684</f>
        <v>2.7244000000000002</v>
      </c>
      <c r="O2684" s="16">
        <f t="shared" si="162"/>
        <v>39.478400000000001</v>
      </c>
      <c r="P2684" s="17">
        <f t="shared" si="161"/>
        <v>353.28086666666667</v>
      </c>
      <c r="Q2684" s="17"/>
      <c r="R2684" s="16">
        <v>17.684999999999999</v>
      </c>
      <c r="S2684" s="39" t="s">
        <v>57</v>
      </c>
      <c r="T2684" s="18"/>
    </row>
    <row r="2685" spans="8:20" x14ac:dyDescent="0.25">
      <c r="H2685" s="15">
        <v>41490</v>
      </c>
      <c r="I2685" s="96">
        <v>0</v>
      </c>
      <c r="J2685" s="100">
        <f t="shared" si="163"/>
        <v>41490</v>
      </c>
      <c r="K2685" s="16">
        <v>42.215800000000002</v>
      </c>
      <c r="L2685" s="100">
        <f>'Barometric Data'!D2685</f>
        <v>41490</v>
      </c>
      <c r="M2685" s="106">
        <f t="shared" si="164"/>
        <v>0</v>
      </c>
      <c r="N2685" s="16">
        <f>'Barometric Data'!E2685</f>
        <v>2.7250999999999999</v>
      </c>
      <c r="O2685" s="16">
        <f t="shared" si="162"/>
        <v>39.490700000000004</v>
      </c>
      <c r="P2685" s="17">
        <f t="shared" si="161"/>
        <v>353.26856666666669</v>
      </c>
      <c r="Q2685" s="17"/>
      <c r="R2685" s="16">
        <v>17.690000000000001</v>
      </c>
      <c r="S2685" s="39" t="s">
        <v>57</v>
      </c>
      <c r="T2685" s="18"/>
    </row>
    <row r="2686" spans="8:20" x14ac:dyDescent="0.25">
      <c r="H2686" s="15">
        <v>41490</v>
      </c>
      <c r="I2686" s="96">
        <v>0.25</v>
      </c>
      <c r="J2686" s="100">
        <f t="shared" si="163"/>
        <v>41490.25</v>
      </c>
      <c r="K2686" s="16">
        <v>42.253300000000003</v>
      </c>
      <c r="L2686" s="100">
        <f>'Barometric Data'!D2686</f>
        <v>41490.25</v>
      </c>
      <c r="M2686" s="106">
        <f t="shared" si="164"/>
        <v>0</v>
      </c>
      <c r="N2686" s="16">
        <f>'Barometric Data'!E2686</f>
        <v>2.7444999999999999</v>
      </c>
      <c r="O2686" s="16">
        <f t="shared" si="162"/>
        <v>39.508800000000001</v>
      </c>
      <c r="P2686" s="17">
        <f t="shared" si="161"/>
        <v>353.25046666666668</v>
      </c>
      <c r="Q2686" s="17"/>
      <c r="R2686" s="16">
        <v>17.687999999999999</v>
      </c>
      <c r="S2686" s="39" t="s">
        <v>57</v>
      </c>
      <c r="T2686" s="18"/>
    </row>
    <row r="2687" spans="8:20" x14ac:dyDescent="0.25">
      <c r="H2687" s="15">
        <v>41490</v>
      </c>
      <c r="I2687" s="96">
        <v>0.5</v>
      </c>
      <c r="J2687" s="100">
        <f t="shared" si="163"/>
        <v>41490.5</v>
      </c>
      <c r="K2687" s="16">
        <v>42.241399999999999</v>
      </c>
      <c r="L2687" s="100">
        <f>'Barometric Data'!D2687</f>
        <v>41490.5</v>
      </c>
      <c r="M2687" s="106">
        <f t="shared" si="164"/>
        <v>0</v>
      </c>
      <c r="N2687" s="16">
        <f>'Barometric Data'!E2687</f>
        <v>2.7734000000000001</v>
      </c>
      <c r="O2687" s="16">
        <f t="shared" si="162"/>
        <v>39.467999999999996</v>
      </c>
      <c r="P2687" s="17">
        <f t="shared" si="161"/>
        <v>353.29126666666667</v>
      </c>
      <c r="Q2687" s="17"/>
      <c r="R2687" s="16">
        <v>17.684999999999999</v>
      </c>
      <c r="S2687" s="39" t="s">
        <v>57</v>
      </c>
      <c r="T2687" s="18"/>
    </row>
    <row r="2688" spans="8:20" x14ac:dyDescent="0.25">
      <c r="H2688" s="15">
        <v>41490</v>
      </c>
      <c r="I2688" s="96">
        <v>0.75</v>
      </c>
      <c r="J2688" s="100">
        <f t="shared" si="163"/>
        <v>41490.75</v>
      </c>
      <c r="K2688" s="16">
        <v>42.198500000000003</v>
      </c>
      <c r="L2688" s="100">
        <f>'Barometric Data'!D2688</f>
        <v>41490.75</v>
      </c>
      <c r="M2688" s="106">
        <f t="shared" si="164"/>
        <v>0</v>
      </c>
      <c r="N2688" s="16">
        <f>'Barometric Data'!E2688</f>
        <v>2.6711999999999998</v>
      </c>
      <c r="O2688" s="16">
        <f t="shared" si="162"/>
        <v>39.527300000000004</v>
      </c>
      <c r="P2688" s="17">
        <f t="shared" si="161"/>
        <v>353.23196666666666</v>
      </c>
      <c r="Q2688" s="17"/>
      <c r="R2688" s="16">
        <v>17.68</v>
      </c>
      <c r="S2688" s="39" t="s">
        <v>57</v>
      </c>
      <c r="T2688" s="18"/>
    </row>
    <row r="2689" spans="8:20" x14ac:dyDescent="0.25">
      <c r="H2689" s="15">
        <v>41491</v>
      </c>
      <c r="I2689" s="96">
        <v>0</v>
      </c>
      <c r="J2689" s="100">
        <f t="shared" si="163"/>
        <v>41491</v>
      </c>
      <c r="K2689" s="16">
        <v>42.203600000000002</v>
      </c>
      <c r="L2689" s="100">
        <f>'Barometric Data'!D2689</f>
        <v>41491</v>
      </c>
      <c r="M2689" s="106">
        <f t="shared" si="164"/>
        <v>0</v>
      </c>
      <c r="N2689" s="16">
        <f>'Barometric Data'!E2689</f>
        <v>2.6665999999999999</v>
      </c>
      <c r="O2689" s="16">
        <f t="shared" si="162"/>
        <v>39.536999999999999</v>
      </c>
      <c r="P2689" s="17">
        <f t="shared" si="161"/>
        <v>353.22226666666671</v>
      </c>
      <c r="Q2689" s="17"/>
      <c r="R2689" s="16">
        <v>17.681000000000001</v>
      </c>
      <c r="S2689" s="39" t="s">
        <v>57</v>
      </c>
      <c r="T2689" s="18"/>
    </row>
    <row r="2690" spans="8:20" x14ac:dyDescent="0.25">
      <c r="H2690" s="15">
        <v>41491</v>
      </c>
      <c r="I2690" s="96">
        <v>0.25</v>
      </c>
      <c r="J2690" s="100">
        <f t="shared" si="163"/>
        <v>41491.25</v>
      </c>
      <c r="K2690" s="16">
        <v>42.235100000000003</v>
      </c>
      <c r="L2690" s="100">
        <f>'Barometric Data'!D2690</f>
        <v>41491.25</v>
      </c>
      <c r="M2690" s="106">
        <f t="shared" si="164"/>
        <v>0</v>
      </c>
      <c r="N2690" s="16">
        <f>'Barometric Data'!E2690</f>
        <v>2.6898</v>
      </c>
      <c r="O2690" s="16">
        <f t="shared" si="162"/>
        <v>39.545300000000005</v>
      </c>
      <c r="P2690" s="17">
        <f t="shared" si="161"/>
        <v>353.21396666666669</v>
      </c>
      <c r="Q2690" s="17"/>
      <c r="R2690" s="16">
        <v>17.664000000000001</v>
      </c>
      <c r="S2690" s="39" t="s">
        <v>57</v>
      </c>
      <c r="T2690" s="18"/>
    </row>
    <row r="2691" spans="8:20" x14ac:dyDescent="0.25">
      <c r="H2691" s="15">
        <v>41491</v>
      </c>
      <c r="I2691" s="96">
        <v>0.5</v>
      </c>
      <c r="J2691" s="100">
        <f t="shared" si="163"/>
        <v>41491.5</v>
      </c>
      <c r="K2691" s="16">
        <v>42.234400000000001</v>
      </c>
      <c r="L2691" s="100">
        <f>'Barometric Data'!D2691</f>
        <v>41491.5</v>
      </c>
      <c r="M2691" s="106">
        <f t="shared" si="164"/>
        <v>0</v>
      </c>
      <c r="N2691" s="16">
        <f>'Barometric Data'!E2691</f>
        <v>2.7374999999999998</v>
      </c>
      <c r="O2691" s="16">
        <f t="shared" si="162"/>
        <v>39.496900000000004</v>
      </c>
      <c r="P2691" s="17">
        <f t="shared" si="161"/>
        <v>353.26236666666671</v>
      </c>
      <c r="Q2691" s="17"/>
      <c r="R2691" s="16">
        <v>17.693999999999999</v>
      </c>
      <c r="S2691" s="39" t="s">
        <v>57</v>
      </c>
      <c r="T2691" s="18"/>
    </row>
    <row r="2692" spans="8:20" x14ac:dyDescent="0.25">
      <c r="H2692" s="15">
        <v>41491</v>
      </c>
      <c r="I2692" s="96">
        <v>0.75</v>
      </c>
      <c r="J2692" s="100">
        <f t="shared" si="163"/>
        <v>41491.75</v>
      </c>
      <c r="K2692" s="16">
        <v>42.190899999999999</v>
      </c>
      <c r="L2692" s="100">
        <f>'Barometric Data'!D2692</f>
        <v>41491.75</v>
      </c>
      <c r="M2692" s="106">
        <f t="shared" si="164"/>
        <v>0</v>
      </c>
      <c r="N2692" s="16">
        <f>'Barometric Data'!E2692</f>
        <v>2.6202000000000001</v>
      </c>
      <c r="O2692" s="16">
        <f t="shared" si="162"/>
        <v>39.570700000000002</v>
      </c>
      <c r="P2692" s="17">
        <f t="shared" si="161"/>
        <v>353.1885666666667</v>
      </c>
      <c r="Q2692" s="17"/>
      <c r="R2692" s="16">
        <v>17.670999999999999</v>
      </c>
      <c r="S2692" s="39" t="s">
        <v>57</v>
      </c>
      <c r="T2692" s="18"/>
    </row>
    <row r="2693" spans="8:20" x14ac:dyDescent="0.25">
      <c r="H2693" s="15">
        <v>41492</v>
      </c>
      <c r="I2693" s="96">
        <v>0</v>
      </c>
      <c r="J2693" s="100">
        <f t="shared" si="163"/>
        <v>41492</v>
      </c>
      <c r="K2693" s="16">
        <v>42.210599999999999</v>
      </c>
      <c r="L2693" s="100">
        <f>'Barometric Data'!D2693</f>
        <v>41492</v>
      </c>
      <c r="M2693" s="106">
        <f t="shared" si="164"/>
        <v>0</v>
      </c>
      <c r="N2693" s="16">
        <f>'Barometric Data'!E2693</f>
        <v>2.6383999999999999</v>
      </c>
      <c r="O2693" s="16">
        <f t="shared" si="162"/>
        <v>39.572200000000002</v>
      </c>
      <c r="P2693" s="17">
        <f t="shared" si="161"/>
        <v>353.18706666666668</v>
      </c>
      <c r="Q2693" s="17"/>
      <c r="R2693" s="16">
        <v>17.678000000000001</v>
      </c>
      <c r="S2693" s="39" t="s">
        <v>57</v>
      </c>
      <c r="T2693" s="18"/>
    </row>
    <row r="2694" spans="8:20" x14ac:dyDescent="0.25">
      <c r="H2694" s="15">
        <v>41492</v>
      </c>
      <c r="I2694" s="96">
        <v>0.25</v>
      </c>
      <c r="J2694" s="100">
        <f t="shared" si="163"/>
        <v>41492.25</v>
      </c>
      <c r="K2694" s="16">
        <v>42.257399999999997</v>
      </c>
      <c r="L2694" s="100">
        <f>'Barometric Data'!D2694</f>
        <v>41492.25</v>
      </c>
      <c r="M2694" s="106">
        <f t="shared" si="164"/>
        <v>0</v>
      </c>
      <c r="N2694" s="16">
        <f>'Barometric Data'!E2694</f>
        <v>2.7052999999999998</v>
      </c>
      <c r="O2694" s="16">
        <f t="shared" si="162"/>
        <v>39.552099999999996</v>
      </c>
      <c r="P2694" s="17">
        <f t="shared" si="161"/>
        <v>353.20716666666669</v>
      </c>
      <c r="Q2694" s="17"/>
      <c r="R2694" s="16">
        <v>17.667999999999999</v>
      </c>
      <c r="S2694" s="39" t="s">
        <v>57</v>
      </c>
      <c r="T2694" s="18"/>
    </row>
    <row r="2695" spans="8:20" x14ac:dyDescent="0.25">
      <c r="H2695" s="15">
        <v>41492</v>
      </c>
      <c r="I2695" s="96">
        <v>0.5</v>
      </c>
      <c r="J2695" s="100">
        <f t="shared" si="163"/>
        <v>41492.5</v>
      </c>
      <c r="K2695" s="16">
        <v>42.259399999999999</v>
      </c>
      <c r="L2695" s="100">
        <f>'Barometric Data'!D2695</f>
        <v>41492.5</v>
      </c>
      <c r="M2695" s="106">
        <f t="shared" si="164"/>
        <v>0</v>
      </c>
      <c r="N2695" s="16">
        <f>'Barometric Data'!E2695</f>
        <v>2.7574999999999998</v>
      </c>
      <c r="O2695" s="16">
        <f t="shared" si="162"/>
        <v>39.501899999999999</v>
      </c>
      <c r="P2695" s="17">
        <f t="shared" si="161"/>
        <v>353.25736666666671</v>
      </c>
      <c r="Q2695" s="17"/>
      <c r="R2695" s="16">
        <v>17.675000000000001</v>
      </c>
      <c r="S2695" s="39" t="s">
        <v>57</v>
      </c>
      <c r="T2695" s="18"/>
    </row>
    <row r="2696" spans="8:20" x14ac:dyDescent="0.25">
      <c r="H2696" s="15">
        <v>41492</v>
      </c>
      <c r="I2696" s="96">
        <v>0.75</v>
      </c>
      <c r="J2696" s="100">
        <f t="shared" si="163"/>
        <v>41492.75</v>
      </c>
      <c r="K2696" s="16">
        <v>42.223100000000002</v>
      </c>
      <c r="L2696" s="100">
        <f>'Barometric Data'!D2696</f>
        <v>41492.75</v>
      </c>
      <c r="M2696" s="106">
        <f t="shared" si="164"/>
        <v>0</v>
      </c>
      <c r="N2696" s="16">
        <f>'Barometric Data'!E2696</f>
        <v>2.6736</v>
      </c>
      <c r="O2696" s="16">
        <f t="shared" si="162"/>
        <v>39.549500000000002</v>
      </c>
      <c r="P2696" s="17">
        <f t="shared" si="161"/>
        <v>353.20976666666667</v>
      </c>
      <c r="Q2696" s="17"/>
      <c r="R2696" s="16">
        <v>17.681000000000001</v>
      </c>
      <c r="S2696" s="39" t="s">
        <v>57</v>
      </c>
      <c r="T2696" s="18"/>
    </row>
    <row r="2697" spans="8:20" x14ac:dyDescent="0.25">
      <c r="H2697" s="15">
        <v>41493</v>
      </c>
      <c r="I2697" s="96">
        <v>0</v>
      </c>
      <c r="J2697" s="100">
        <f t="shared" si="163"/>
        <v>41493</v>
      </c>
      <c r="K2697" s="16">
        <v>42.230600000000003</v>
      </c>
      <c r="L2697" s="100">
        <f>'Barometric Data'!D2697</f>
        <v>41493</v>
      </c>
      <c r="M2697" s="106">
        <f t="shared" si="164"/>
        <v>0</v>
      </c>
      <c r="N2697" s="16">
        <f>'Barometric Data'!E2697</f>
        <v>2.6715</v>
      </c>
      <c r="O2697" s="16">
        <f t="shared" si="162"/>
        <v>39.559100000000001</v>
      </c>
      <c r="P2697" s="17">
        <f t="shared" si="161"/>
        <v>353.20016666666669</v>
      </c>
      <c r="Q2697" s="17"/>
      <c r="R2697" s="16">
        <v>17.664000000000001</v>
      </c>
      <c r="S2697" s="39" t="s">
        <v>57</v>
      </c>
      <c r="T2697" s="18"/>
    </row>
    <row r="2698" spans="8:20" x14ac:dyDescent="0.25">
      <c r="H2698" s="15">
        <v>41493</v>
      </c>
      <c r="I2698" s="96">
        <v>0.25</v>
      </c>
      <c r="J2698" s="100">
        <f t="shared" si="163"/>
        <v>41493.25</v>
      </c>
      <c r="K2698" s="16">
        <v>42.237299999999998</v>
      </c>
      <c r="L2698" s="100">
        <f>'Barometric Data'!D2698</f>
        <v>41493.25</v>
      </c>
      <c r="M2698" s="106">
        <f t="shared" si="164"/>
        <v>0</v>
      </c>
      <c r="N2698" s="16">
        <f>'Barometric Data'!E2698</f>
        <v>2.6627999999999998</v>
      </c>
      <c r="O2698" s="16">
        <f t="shared" si="162"/>
        <v>39.5745</v>
      </c>
      <c r="P2698" s="17">
        <f t="shared" si="161"/>
        <v>353.18476666666669</v>
      </c>
      <c r="Q2698" s="17"/>
      <c r="R2698" s="16">
        <v>17.695</v>
      </c>
      <c r="S2698" s="39" t="s">
        <v>57</v>
      </c>
      <c r="T2698" s="18"/>
    </row>
    <row r="2699" spans="8:20" x14ac:dyDescent="0.25">
      <c r="H2699" s="15">
        <v>41493</v>
      </c>
      <c r="I2699" s="96">
        <v>0.5</v>
      </c>
      <c r="J2699" s="100">
        <f t="shared" si="163"/>
        <v>41493.5</v>
      </c>
      <c r="K2699" s="16">
        <v>42.243699999999997</v>
      </c>
      <c r="L2699" s="100">
        <f>'Barometric Data'!D2699</f>
        <v>41493.5</v>
      </c>
      <c r="M2699" s="106">
        <f t="shared" si="164"/>
        <v>0</v>
      </c>
      <c r="N2699" s="16">
        <f>'Barometric Data'!E2699</f>
        <v>2.6966999999999999</v>
      </c>
      <c r="O2699" s="16">
        <f t="shared" si="162"/>
        <v>39.546999999999997</v>
      </c>
      <c r="P2699" s="17">
        <f t="shared" si="161"/>
        <v>353.21226666666666</v>
      </c>
      <c r="Q2699" s="17"/>
      <c r="R2699" s="16">
        <v>17.695</v>
      </c>
      <c r="S2699" s="39" t="s">
        <v>57</v>
      </c>
      <c r="T2699" s="18"/>
    </row>
    <row r="2700" spans="8:20" x14ac:dyDescent="0.25">
      <c r="H2700" s="15">
        <v>41493</v>
      </c>
      <c r="I2700" s="96">
        <v>0.75</v>
      </c>
      <c r="J2700" s="100">
        <f t="shared" si="163"/>
        <v>41493.75</v>
      </c>
      <c r="K2700" s="16">
        <v>42.200200000000002</v>
      </c>
      <c r="L2700" s="100">
        <f>'Barometric Data'!D2700</f>
        <v>41493.75</v>
      </c>
      <c r="M2700" s="106">
        <f t="shared" si="164"/>
        <v>0</v>
      </c>
      <c r="N2700" s="16">
        <f>'Barometric Data'!E2700</f>
        <v>2.5941000000000001</v>
      </c>
      <c r="O2700" s="16">
        <f t="shared" si="162"/>
        <v>39.606100000000005</v>
      </c>
      <c r="P2700" s="17">
        <f t="shared" si="161"/>
        <v>353.15316666666666</v>
      </c>
      <c r="Q2700" s="17"/>
      <c r="R2700" s="16">
        <v>17.678999999999998</v>
      </c>
      <c r="S2700" s="39" t="s">
        <v>57</v>
      </c>
      <c r="T2700" s="18"/>
    </row>
    <row r="2701" spans="8:20" x14ac:dyDescent="0.25">
      <c r="H2701" s="15">
        <v>41494</v>
      </c>
      <c r="I2701" s="96">
        <v>0</v>
      </c>
      <c r="J2701" s="100">
        <f t="shared" si="163"/>
        <v>41494</v>
      </c>
      <c r="K2701" s="16">
        <v>42.238199999999999</v>
      </c>
      <c r="L2701" s="100">
        <f>'Barometric Data'!D2701</f>
        <v>41494</v>
      </c>
      <c r="M2701" s="106">
        <f t="shared" si="164"/>
        <v>0</v>
      </c>
      <c r="N2701" s="16">
        <f>'Barometric Data'!E2701</f>
        <v>2.6433</v>
      </c>
      <c r="O2701" s="16">
        <f t="shared" si="162"/>
        <v>39.594899999999996</v>
      </c>
      <c r="P2701" s="17">
        <f t="shared" si="161"/>
        <v>353.16436666666669</v>
      </c>
      <c r="Q2701" s="17"/>
      <c r="R2701" s="16">
        <v>17.667999999999999</v>
      </c>
      <c r="S2701" s="39" t="s">
        <v>57</v>
      </c>
      <c r="T2701" s="18"/>
    </row>
    <row r="2702" spans="8:20" x14ac:dyDescent="0.25">
      <c r="H2702" s="15">
        <v>41494</v>
      </c>
      <c r="I2702" s="96">
        <v>0.25</v>
      </c>
      <c r="J2702" s="100">
        <f t="shared" si="163"/>
        <v>41494.25</v>
      </c>
      <c r="K2702" s="16">
        <v>42.244799999999998</v>
      </c>
      <c r="L2702" s="100">
        <f>'Barometric Data'!D2702</f>
        <v>41494.25</v>
      </c>
      <c r="M2702" s="106">
        <f t="shared" si="164"/>
        <v>0</v>
      </c>
      <c r="N2702" s="16">
        <f>'Barometric Data'!E2702</f>
        <v>2.6293000000000002</v>
      </c>
      <c r="O2702" s="16">
        <f t="shared" si="162"/>
        <v>39.615499999999997</v>
      </c>
      <c r="P2702" s="17">
        <f t="shared" si="161"/>
        <v>353.14376666666669</v>
      </c>
      <c r="Q2702" s="17"/>
      <c r="R2702" s="16">
        <v>17.678000000000001</v>
      </c>
      <c r="S2702" s="39" t="s">
        <v>57</v>
      </c>
      <c r="T2702" s="18"/>
    </row>
    <row r="2703" spans="8:20" x14ac:dyDescent="0.25">
      <c r="H2703" s="15">
        <v>41494</v>
      </c>
      <c r="I2703" s="96">
        <v>0.5</v>
      </c>
      <c r="J2703" s="100">
        <f t="shared" si="163"/>
        <v>41494.5</v>
      </c>
      <c r="K2703" s="16">
        <v>42.240900000000003</v>
      </c>
      <c r="L2703" s="100">
        <f>'Barometric Data'!D2703</f>
        <v>41494.5</v>
      </c>
      <c r="M2703" s="106">
        <f t="shared" si="164"/>
        <v>0</v>
      </c>
      <c r="N2703" s="16">
        <f>'Barometric Data'!E2703</f>
        <v>2.6562000000000001</v>
      </c>
      <c r="O2703" s="16">
        <f t="shared" si="162"/>
        <v>39.584700000000005</v>
      </c>
      <c r="P2703" s="17">
        <f t="shared" si="161"/>
        <v>353.17456666666669</v>
      </c>
      <c r="Q2703" s="17"/>
      <c r="R2703" s="16">
        <v>17.696000000000002</v>
      </c>
      <c r="S2703" s="39" t="s">
        <v>57</v>
      </c>
      <c r="T2703" s="18"/>
    </row>
    <row r="2704" spans="8:20" x14ac:dyDescent="0.25">
      <c r="H2704" s="15">
        <v>41494</v>
      </c>
      <c r="I2704" s="96">
        <v>0.75</v>
      </c>
      <c r="J2704" s="100">
        <f t="shared" si="163"/>
        <v>41494.75</v>
      </c>
      <c r="K2704" s="16">
        <v>42.167200000000001</v>
      </c>
      <c r="L2704" s="100">
        <f>'Barometric Data'!D2704</f>
        <v>41494.75</v>
      </c>
      <c r="M2704" s="106">
        <f t="shared" si="164"/>
        <v>0</v>
      </c>
      <c r="N2704" s="16">
        <f>'Barometric Data'!E2704</f>
        <v>2.5390000000000001</v>
      </c>
      <c r="O2704" s="16">
        <f t="shared" si="162"/>
        <v>39.6282</v>
      </c>
      <c r="P2704" s="17">
        <f t="shared" ref="P2704:P2767" si="165">AVERAGE($E$19,$E$21:$E$22)-O2704</f>
        <v>353.1310666666667</v>
      </c>
      <c r="Q2704" s="17"/>
      <c r="R2704" s="16">
        <v>17.672999999999998</v>
      </c>
      <c r="S2704" s="39" t="s">
        <v>57</v>
      </c>
      <c r="T2704" s="18"/>
    </row>
    <row r="2705" spans="8:20" x14ac:dyDescent="0.25">
      <c r="H2705" s="15">
        <v>41495</v>
      </c>
      <c r="I2705" s="96">
        <v>0</v>
      </c>
      <c r="J2705" s="100">
        <f t="shared" si="163"/>
        <v>41495</v>
      </c>
      <c r="K2705" s="16">
        <v>42.2712</v>
      </c>
      <c r="L2705" s="100">
        <f>'Barometric Data'!D2705</f>
        <v>41495</v>
      </c>
      <c r="M2705" s="106">
        <f t="shared" si="164"/>
        <v>0</v>
      </c>
      <c r="N2705" s="16">
        <f>'Barometric Data'!E2705</f>
        <v>2.629</v>
      </c>
      <c r="O2705" s="16">
        <f t="shared" si="162"/>
        <v>39.642200000000003</v>
      </c>
      <c r="P2705" s="17">
        <f t="shared" si="165"/>
        <v>353.11706666666669</v>
      </c>
      <c r="Q2705" s="17"/>
      <c r="R2705" s="16">
        <v>17.664000000000001</v>
      </c>
      <c r="S2705" s="39" t="s">
        <v>57</v>
      </c>
      <c r="T2705" s="18"/>
    </row>
    <row r="2706" spans="8:20" x14ac:dyDescent="0.25">
      <c r="H2706" s="15">
        <v>41495</v>
      </c>
      <c r="I2706" s="96">
        <v>0.25</v>
      </c>
      <c r="J2706" s="100">
        <f t="shared" si="163"/>
        <v>41495.25</v>
      </c>
      <c r="K2706" s="16">
        <v>42.261299999999999</v>
      </c>
      <c r="L2706" s="100">
        <f>'Barometric Data'!D2706</f>
        <v>41495.25</v>
      </c>
      <c r="M2706" s="106">
        <f t="shared" si="164"/>
        <v>0</v>
      </c>
      <c r="N2706" s="16">
        <f>'Barometric Data'!E2706</f>
        <v>2.6495000000000002</v>
      </c>
      <c r="O2706" s="16">
        <f t="shared" si="162"/>
        <v>39.611799999999995</v>
      </c>
      <c r="P2706" s="17">
        <f t="shared" si="165"/>
        <v>353.14746666666667</v>
      </c>
      <c r="Q2706" s="17"/>
      <c r="R2706" s="16">
        <v>17.670999999999999</v>
      </c>
      <c r="S2706" s="39" t="s">
        <v>57</v>
      </c>
      <c r="T2706" s="18"/>
    </row>
    <row r="2707" spans="8:20" x14ac:dyDescent="0.25">
      <c r="H2707" s="15">
        <v>41495</v>
      </c>
      <c r="I2707" s="96">
        <v>0.5</v>
      </c>
      <c r="J2707" s="100">
        <f t="shared" si="163"/>
        <v>41495.5</v>
      </c>
      <c r="K2707" s="16">
        <v>42.258600000000001</v>
      </c>
      <c r="L2707" s="100">
        <f>'Barometric Data'!D2707</f>
        <v>41495.5</v>
      </c>
      <c r="M2707" s="106">
        <f t="shared" si="164"/>
        <v>0</v>
      </c>
      <c r="N2707" s="16">
        <f>'Barometric Data'!E2707</f>
        <v>2.6756000000000002</v>
      </c>
      <c r="O2707" s="16">
        <f t="shared" si="162"/>
        <v>39.582999999999998</v>
      </c>
      <c r="P2707" s="17">
        <f t="shared" si="165"/>
        <v>353.17626666666672</v>
      </c>
      <c r="Q2707" s="17"/>
      <c r="R2707" s="16">
        <v>17.675000000000001</v>
      </c>
      <c r="S2707" s="39" t="s">
        <v>57</v>
      </c>
      <c r="T2707" s="18"/>
    </row>
    <row r="2708" spans="8:20" x14ac:dyDescent="0.25">
      <c r="H2708" s="15">
        <v>41495</v>
      </c>
      <c r="I2708" s="96">
        <v>0.75</v>
      </c>
      <c r="J2708" s="100">
        <f t="shared" si="163"/>
        <v>41495.75</v>
      </c>
      <c r="K2708" s="16">
        <v>42.1768</v>
      </c>
      <c r="L2708" s="100">
        <f>'Barometric Data'!D2708</f>
        <v>41495.75</v>
      </c>
      <c r="M2708" s="106">
        <f t="shared" si="164"/>
        <v>0</v>
      </c>
      <c r="N2708" s="16">
        <f>'Barometric Data'!E2708</f>
        <v>2.5495000000000001</v>
      </c>
      <c r="O2708" s="16">
        <f t="shared" si="162"/>
        <v>39.627299999999998</v>
      </c>
      <c r="P2708" s="17">
        <f t="shared" si="165"/>
        <v>353.1319666666667</v>
      </c>
      <c r="Q2708" s="17"/>
      <c r="R2708" s="16">
        <v>17.683</v>
      </c>
      <c r="S2708" s="39" t="s">
        <v>57</v>
      </c>
      <c r="T2708" s="18"/>
    </row>
    <row r="2709" spans="8:20" x14ac:dyDescent="0.25">
      <c r="H2709" s="15">
        <v>41496</v>
      </c>
      <c r="I2709" s="96">
        <v>0</v>
      </c>
      <c r="J2709" s="100">
        <f t="shared" si="163"/>
        <v>41496</v>
      </c>
      <c r="K2709" s="16">
        <v>42.231999999999999</v>
      </c>
      <c r="L2709" s="100">
        <f>'Barometric Data'!D2709</f>
        <v>41496</v>
      </c>
      <c r="M2709" s="106">
        <f t="shared" si="164"/>
        <v>0</v>
      </c>
      <c r="N2709" s="16">
        <f>'Barometric Data'!E2709</f>
        <v>2.5878999999999999</v>
      </c>
      <c r="O2709" s="16">
        <f t="shared" ref="O2709:O2772" si="166">K2709-N2709</f>
        <v>39.644100000000002</v>
      </c>
      <c r="P2709" s="17">
        <f t="shared" si="165"/>
        <v>353.11516666666671</v>
      </c>
      <c r="Q2709" s="17"/>
      <c r="R2709" s="16">
        <v>17.672000000000001</v>
      </c>
      <c r="S2709" s="39" t="s">
        <v>57</v>
      </c>
      <c r="T2709" s="18"/>
    </row>
    <row r="2710" spans="8:20" x14ac:dyDescent="0.25">
      <c r="H2710" s="15">
        <v>41496</v>
      </c>
      <c r="I2710" s="96">
        <v>0.25</v>
      </c>
      <c r="J2710" s="100">
        <f t="shared" si="163"/>
        <v>41496.25</v>
      </c>
      <c r="K2710" s="16">
        <v>42.272799999999997</v>
      </c>
      <c r="L2710" s="100">
        <f>'Barometric Data'!D2710</f>
        <v>41496.25</v>
      </c>
      <c r="M2710" s="106">
        <f t="shared" si="164"/>
        <v>0</v>
      </c>
      <c r="N2710" s="16">
        <f>'Barometric Data'!E2710</f>
        <v>2.6545000000000001</v>
      </c>
      <c r="O2710" s="16">
        <f t="shared" si="166"/>
        <v>39.618299999999998</v>
      </c>
      <c r="P2710" s="17">
        <f t="shared" si="165"/>
        <v>353.14096666666671</v>
      </c>
      <c r="Q2710" s="17"/>
      <c r="R2710" s="16">
        <v>17.696000000000002</v>
      </c>
      <c r="S2710" s="39" t="s">
        <v>57</v>
      </c>
      <c r="T2710" s="18"/>
    </row>
    <row r="2711" spans="8:20" x14ac:dyDescent="0.25">
      <c r="H2711" s="15">
        <v>41496</v>
      </c>
      <c r="I2711" s="96">
        <v>0.5</v>
      </c>
      <c r="J2711" s="100">
        <f t="shared" si="163"/>
        <v>41496.5</v>
      </c>
      <c r="K2711" s="16">
        <v>42.293500000000002</v>
      </c>
      <c r="L2711" s="100">
        <f>'Barometric Data'!D2711</f>
        <v>41496.5</v>
      </c>
      <c r="M2711" s="106">
        <f t="shared" si="164"/>
        <v>0</v>
      </c>
      <c r="N2711" s="16">
        <f>'Barometric Data'!E2711</f>
        <v>2.7235999999999998</v>
      </c>
      <c r="O2711" s="16">
        <f t="shared" si="166"/>
        <v>39.569900000000004</v>
      </c>
      <c r="P2711" s="17">
        <f t="shared" si="165"/>
        <v>353.18936666666667</v>
      </c>
      <c r="Q2711" s="17"/>
      <c r="R2711" s="16">
        <v>17.68</v>
      </c>
      <c r="S2711" s="39" t="s">
        <v>57</v>
      </c>
      <c r="T2711" s="18"/>
    </row>
    <row r="2712" spans="8:20" x14ac:dyDescent="0.25">
      <c r="H2712" s="15">
        <v>41496</v>
      </c>
      <c r="I2712" s="96">
        <v>0.75</v>
      </c>
      <c r="J2712" s="100">
        <f t="shared" si="163"/>
        <v>41496.75</v>
      </c>
      <c r="K2712" s="16">
        <v>42.212699999999998</v>
      </c>
      <c r="L2712" s="100">
        <f>'Barometric Data'!D2712</f>
        <v>41496.75</v>
      </c>
      <c r="M2712" s="106">
        <f t="shared" si="164"/>
        <v>0</v>
      </c>
      <c r="N2712" s="16">
        <f>'Barometric Data'!E2712</f>
        <v>2.6190000000000002</v>
      </c>
      <c r="O2712" s="16">
        <f t="shared" si="166"/>
        <v>39.593699999999998</v>
      </c>
      <c r="P2712" s="17">
        <f t="shared" si="165"/>
        <v>353.16556666666668</v>
      </c>
      <c r="Q2712" s="17"/>
      <c r="R2712" s="16">
        <v>17.693000000000001</v>
      </c>
      <c r="S2712" s="39" t="s">
        <v>57</v>
      </c>
      <c r="T2712" s="18"/>
    </row>
    <row r="2713" spans="8:20" x14ac:dyDescent="0.25">
      <c r="H2713" s="15">
        <v>41497</v>
      </c>
      <c r="I2713" s="96">
        <v>0</v>
      </c>
      <c r="J2713" s="100">
        <f t="shared" si="163"/>
        <v>41497</v>
      </c>
      <c r="K2713" s="16">
        <v>42.247100000000003</v>
      </c>
      <c r="L2713" s="100">
        <f>'Barometric Data'!D2713</f>
        <v>41497</v>
      </c>
      <c r="M2713" s="106">
        <f t="shared" si="164"/>
        <v>0</v>
      </c>
      <c r="N2713" s="16">
        <f>'Barometric Data'!E2713</f>
        <v>2.6494</v>
      </c>
      <c r="O2713" s="16">
        <f t="shared" si="166"/>
        <v>39.597700000000003</v>
      </c>
      <c r="P2713" s="17">
        <f t="shared" si="165"/>
        <v>353.16156666666666</v>
      </c>
      <c r="Q2713" s="17"/>
      <c r="R2713" s="16">
        <v>17.696000000000002</v>
      </c>
      <c r="S2713" s="39" t="s">
        <v>57</v>
      </c>
      <c r="T2713" s="18"/>
    </row>
    <row r="2714" spans="8:20" x14ac:dyDescent="0.25">
      <c r="H2714" s="15">
        <v>41497</v>
      </c>
      <c r="I2714" s="96">
        <v>0.25</v>
      </c>
      <c r="J2714" s="100">
        <f t="shared" si="163"/>
        <v>41497.25</v>
      </c>
      <c r="K2714" s="16">
        <v>42.268500000000003</v>
      </c>
      <c r="L2714" s="100">
        <f>'Barometric Data'!D2714</f>
        <v>41497.25</v>
      </c>
      <c r="M2714" s="106">
        <f t="shared" si="164"/>
        <v>0</v>
      </c>
      <c r="N2714" s="16">
        <f>'Barometric Data'!E2714</f>
        <v>2.6981999999999999</v>
      </c>
      <c r="O2714" s="16">
        <f t="shared" si="166"/>
        <v>39.570300000000003</v>
      </c>
      <c r="P2714" s="17">
        <f t="shared" si="165"/>
        <v>353.18896666666672</v>
      </c>
      <c r="Q2714" s="17"/>
      <c r="R2714" s="16">
        <v>17.681999999999999</v>
      </c>
      <c r="S2714" s="39" t="s">
        <v>57</v>
      </c>
      <c r="T2714" s="18"/>
    </row>
    <row r="2715" spans="8:20" x14ac:dyDescent="0.25">
      <c r="H2715" s="15">
        <v>41497</v>
      </c>
      <c r="I2715" s="96">
        <v>0.5</v>
      </c>
      <c r="J2715" s="100">
        <f t="shared" si="163"/>
        <v>41497.5</v>
      </c>
      <c r="K2715" s="16">
        <v>42.301000000000002</v>
      </c>
      <c r="L2715" s="100">
        <f>'Barometric Data'!D2715</f>
        <v>41497.5</v>
      </c>
      <c r="M2715" s="106">
        <f t="shared" si="164"/>
        <v>0</v>
      </c>
      <c r="N2715" s="16">
        <f>'Barometric Data'!E2715</f>
        <v>2.7501000000000002</v>
      </c>
      <c r="O2715" s="16">
        <f t="shared" si="166"/>
        <v>39.550899999999999</v>
      </c>
      <c r="P2715" s="17">
        <f t="shared" si="165"/>
        <v>353.20836666666668</v>
      </c>
      <c r="Q2715" s="17"/>
      <c r="R2715" s="16">
        <v>17.658999999999999</v>
      </c>
      <c r="S2715" s="39" t="s">
        <v>57</v>
      </c>
      <c r="T2715" s="18"/>
    </row>
    <row r="2716" spans="8:20" x14ac:dyDescent="0.25">
      <c r="H2716" s="15">
        <v>41497</v>
      </c>
      <c r="I2716" s="96">
        <v>0.75</v>
      </c>
      <c r="J2716" s="100">
        <f t="shared" si="163"/>
        <v>41497.75</v>
      </c>
      <c r="K2716" s="16">
        <v>42.218600000000002</v>
      </c>
      <c r="L2716" s="100">
        <f>'Barometric Data'!D2716</f>
        <v>41497.75</v>
      </c>
      <c r="M2716" s="106">
        <f t="shared" si="164"/>
        <v>0</v>
      </c>
      <c r="N2716" s="16">
        <f>'Barometric Data'!E2716</f>
        <v>2.6442999999999999</v>
      </c>
      <c r="O2716" s="16">
        <f t="shared" si="166"/>
        <v>39.574300000000001</v>
      </c>
      <c r="P2716" s="17">
        <f t="shared" si="165"/>
        <v>353.1849666666667</v>
      </c>
      <c r="Q2716" s="17"/>
      <c r="R2716" s="16">
        <v>17.693000000000001</v>
      </c>
      <c r="S2716" s="39" t="s">
        <v>57</v>
      </c>
      <c r="T2716" s="18"/>
    </row>
    <row r="2717" spans="8:20" x14ac:dyDescent="0.25">
      <c r="H2717" s="15">
        <v>41498</v>
      </c>
      <c r="I2717" s="96">
        <v>0</v>
      </c>
      <c r="J2717" s="100">
        <f t="shared" si="163"/>
        <v>41498</v>
      </c>
      <c r="K2717" s="16">
        <v>42.249000000000002</v>
      </c>
      <c r="L2717" s="100">
        <f>'Barometric Data'!D2717</f>
        <v>41498</v>
      </c>
      <c r="M2717" s="106">
        <f t="shared" si="164"/>
        <v>0</v>
      </c>
      <c r="N2717" s="16">
        <f>'Barometric Data'!E2717</f>
        <v>2.6675</v>
      </c>
      <c r="O2717" s="16">
        <f t="shared" si="166"/>
        <v>39.581500000000005</v>
      </c>
      <c r="P2717" s="17">
        <f t="shared" si="165"/>
        <v>353.17776666666668</v>
      </c>
      <c r="Q2717" s="17"/>
      <c r="R2717" s="16">
        <v>17.677</v>
      </c>
      <c r="S2717" s="39" t="s">
        <v>57</v>
      </c>
      <c r="T2717" s="18"/>
    </row>
    <row r="2718" spans="8:20" x14ac:dyDescent="0.25">
      <c r="H2718" s="15">
        <v>41498</v>
      </c>
      <c r="I2718" s="96">
        <v>0.25</v>
      </c>
      <c r="J2718" s="100">
        <f t="shared" si="163"/>
        <v>41498.25</v>
      </c>
      <c r="K2718" s="16">
        <v>42.249499999999998</v>
      </c>
      <c r="L2718" s="100">
        <f>'Barometric Data'!D2718</f>
        <v>41498.25</v>
      </c>
      <c r="M2718" s="106">
        <f t="shared" si="164"/>
        <v>0</v>
      </c>
      <c r="N2718" s="16">
        <f>'Barometric Data'!E2718</f>
        <v>2.6781000000000001</v>
      </c>
      <c r="O2718" s="16">
        <f t="shared" si="166"/>
        <v>39.571399999999997</v>
      </c>
      <c r="P2718" s="17">
        <f t="shared" si="165"/>
        <v>353.18786666666671</v>
      </c>
      <c r="Q2718" s="17"/>
      <c r="R2718" s="16">
        <v>17.664999999999999</v>
      </c>
      <c r="S2718" s="39" t="s">
        <v>57</v>
      </c>
      <c r="T2718" s="18"/>
    </row>
    <row r="2719" spans="8:20" x14ac:dyDescent="0.25">
      <c r="H2719" s="15">
        <v>41498</v>
      </c>
      <c r="I2719" s="96">
        <v>0.5</v>
      </c>
      <c r="J2719" s="100">
        <f t="shared" si="163"/>
        <v>41498.5</v>
      </c>
      <c r="K2719" s="16">
        <v>42.295900000000003</v>
      </c>
      <c r="L2719" s="100">
        <f>'Barometric Data'!D2719</f>
        <v>41498.5</v>
      </c>
      <c r="M2719" s="106">
        <f t="shared" si="164"/>
        <v>0</v>
      </c>
      <c r="N2719" s="16">
        <f>'Barometric Data'!E2719</f>
        <v>2.7477</v>
      </c>
      <c r="O2719" s="16">
        <f t="shared" si="166"/>
        <v>39.548200000000001</v>
      </c>
      <c r="P2719" s="17">
        <f t="shared" si="165"/>
        <v>353.21106666666668</v>
      </c>
      <c r="Q2719" s="17"/>
      <c r="R2719" s="16">
        <v>17.693000000000001</v>
      </c>
      <c r="S2719" s="39" t="s">
        <v>57</v>
      </c>
      <c r="T2719" s="18"/>
    </row>
    <row r="2720" spans="8:20" x14ac:dyDescent="0.25">
      <c r="H2720" s="15">
        <v>41498</v>
      </c>
      <c r="I2720" s="96">
        <v>0.75</v>
      </c>
      <c r="J2720" s="100">
        <f t="shared" si="163"/>
        <v>41498.75</v>
      </c>
      <c r="K2720" s="16">
        <v>42.206699999999998</v>
      </c>
      <c r="L2720" s="100">
        <f>'Barometric Data'!D2720</f>
        <v>41498.75</v>
      </c>
      <c r="M2720" s="106">
        <f t="shared" si="164"/>
        <v>0</v>
      </c>
      <c r="N2720" s="16">
        <f>'Barometric Data'!E2720</f>
        <v>2.6480000000000001</v>
      </c>
      <c r="O2720" s="16">
        <f t="shared" si="166"/>
        <v>39.558699999999995</v>
      </c>
      <c r="P2720" s="17">
        <f t="shared" si="165"/>
        <v>353.2005666666667</v>
      </c>
      <c r="Q2720" s="17"/>
      <c r="R2720" s="16">
        <v>17.677</v>
      </c>
      <c r="S2720" s="39" t="s">
        <v>57</v>
      </c>
      <c r="T2720" s="18"/>
    </row>
    <row r="2721" spans="8:20" x14ac:dyDescent="0.25">
      <c r="H2721" s="15">
        <v>41499</v>
      </c>
      <c r="I2721" s="96">
        <v>0</v>
      </c>
      <c r="J2721" s="100">
        <f t="shared" si="163"/>
        <v>41499</v>
      </c>
      <c r="K2721" s="16">
        <v>42.247700000000002</v>
      </c>
      <c r="L2721" s="100">
        <f>'Barometric Data'!D2721</f>
        <v>41499</v>
      </c>
      <c r="M2721" s="106">
        <f t="shared" si="164"/>
        <v>0</v>
      </c>
      <c r="N2721" s="16">
        <f>'Barometric Data'!E2721</f>
        <v>2.6869000000000001</v>
      </c>
      <c r="O2721" s="16">
        <f t="shared" si="166"/>
        <v>39.5608</v>
      </c>
      <c r="P2721" s="17">
        <f t="shared" si="165"/>
        <v>353.19846666666672</v>
      </c>
      <c r="Q2721" s="17"/>
      <c r="R2721" s="16">
        <v>17.658999999999999</v>
      </c>
      <c r="S2721" s="39" t="s">
        <v>57</v>
      </c>
      <c r="T2721" s="18"/>
    </row>
    <row r="2722" spans="8:20" x14ac:dyDescent="0.25">
      <c r="H2722" s="15">
        <v>41499</v>
      </c>
      <c r="I2722" s="96">
        <v>0.25</v>
      </c>
      <c r="J2722" s="100">
        <f t="shared" si="163"/>
        <v>41499.25</v>
      </c>
      <c r="K2722" s="16">
        <v>42.269599999999997</v>
      </c>
      <c r="L2722" s="100">
        <f>'Barometric Data'!D2722</f>
        <v>41499.25</v>
      </c>
      <c r="M2722" s="106">
        <f t="shared" si="164"/>
        <v>0</v>
      </c>
      <c r="N2722" s="16">
        <f>'Barometric Data'!E2722</f>
        <v>2.7349000000000001</v>
      </c>
      <c r="O2722" s="16">
        <f t="shared" si="166"/>
        <v>39.534699999999994</v>
      </c>
      <c r="P2722" s="17">
        <f t="shared" si="165"/>
        <v>353.2245666666667</v>
      </c>
      <c r="Q2722" s="17"/>
      <c r="R2722" s="16">
        <v>17.675999999999998</v>
      </c>
      <c r="S2722" s="39" t="s">
        <v>57</v>
      </c>
      <c r="T2722" s="18"/>
    </row>
    <row r="2723" spans="8:20" x14ac:dyDescent="0.25">
      <c r="H2723" s="15">
        <v>41499</v>
      </c>
      <c r="I2723" s="96">
        <v>0.5</v>
      </c>
      <c r="J2723" s="100">
        <f t="shared" si="163"/>
        <v>41499.5</v>
      </c>
      <c r="K2723" s="16">
        <v>42.325400000000002</v>
      </c>
      <c r="L2723" s="100">
        <f>'Barometric Data'!D2723</f>
        <v>41499.5</v>
      </c>
      <c r="M2723" s="106">
        <f t="shared" si="164"/>
        <v>0</v>
      </c>
      <c r="N2723" s="16">
        <f>'Barometric Data'!E2723</f>
        <v>2.8210000000000002</v>
      </c>
      <c r="O2723" s="16">
        <f t="shared" si="166"/>
        <v>39.504400000000004</v>
      </c>
      <c r="P2723" s="17">
        <f t="shared" si="165"/>
        <v>353.25486666666666</v>
      </c>
      <c r="Q2723" s="17"/>
      <c r="R2723" s="16">
        <v>17.681000000000001</v>
      </c>
      <c r="S2723" s="39" t="s">
        <v>57</v>
      </c>
      <c r="T2723" s="18"/>
    </row>
    <row r="2724" spans="8:20" x14ac:dyDescent="0.25">
      <c r="H2724" s="15">
        <v>41499</v>
      </c>
      <c r="I2724" s="96">
        <v>0.75</v>
      </c>
      <c r="J2724" s="100">
        <f t="shared" si="163"/>
        <v>41499.75</v>
      </c>
      <c r="K2724" s="16">
        <v>42.230600000000003</v>
      </c>
      <c r="L2724" s="100">
        <f>'Barometric Data'!D2724</f>
        <v>41499.75</v>
      </c>
      <c r="M2724" s="106">
        <f t="shared" si="164"/>
        <v>0</v>
      </c>
      <c r="N2724" s="16">
        <f>'Barometric Data'!E2724</f>
        <v>2.7139000000000002</v>
      </c>
      <c r="O2724" s="16">
        <f t="shared" si="166"/>
        <v>39.5167</v>
      </c>
      <c r="P2724" s="17">
        <f t="shared" si="165"/>
        <v>353.24256666666668</v>
      </c>
      <c r="Q2724" s="17"/>
      <c r="R2724" s="16">
        <v>17.672999999999998</v>
      </c>
      <c r="S2724" s="39" t="s">
        <v>57</v>
      </c>
      <c r="T2724" s="18"/>
    </row>
    <row r="2725" spans="8:20" x14ac:dyDescent="0.25">
      <c r="H2725" s="15">
        <v>41500</v>
      </c>
      <c r="I2725" s="96">
        <v>0</v>
      </c>
      <c r="J2725" s="100">
        <f t="shared" si="163"/>
        <v>41500</v>
      </c>
      <c r="K2725" s="16">
        <v>42.249299999999998</v>
      </c>
      <c r="L2725" s="100">
        <f>'Barometric Data'!D2725</f>
        <v>41500</v>
      </c>
      <c r="M2725" s="106">
        <f t="shared" si="164"/>
        <v>0</v>
      </c>
      <c r="N2725" s="16">
        <f>'Barometric Data'!E2725</f>
        <v>2.7145000000000001</v>
      </c>
      <c r="O2725" s="16">
        <f t="shared" si="166"/>
        <v>39.534799999999997</v>
      </c>
      <c r="P2725" s="17">
        <f t="shared" si="165"/>
        <v>353.22446666666667</v>
      </c>
      <c r="Q2725" s="17"/>
      <c r="R2725" s="16">
        <v>17.684000000000001</v>
      </c>
      <c r="S2725" s="39" t="s">
        <v>57</v>
      </c>
      <c r="T2725" s="18"/>
    </row>
    <row r="2726" spans="8:20" x14ac:dyDescent="0.25">
      <c r="H2726" s="15">
        <v>41500</v>
      </c>
      <c r="I2726" s="96">
        <v>0.25</v>
      </c>
      <c r="J2726" s="100">
        <f t="shared" si="163"/>
        <v>41500.25</v>
      </c>
      <c r="K2726" s="16">
        <v>42.2654</v>
      </c>
      <c r="L2726" s="100">
        <f>'Barometric Data'!D2726</f>
        <v>41500.25</v>
      </c>
      <c r="M2726" s="106">
        <f t="shared" si="164"/>
        <v>0</v>
      </c>
      <c r="N2726" s="16">
        <f>'Barometric Data'!E2726</f>
        <v>2.7446000000000002</v>
      </c>
      <c r="O2726" s="16">
        <f t="shared" si="166"/>
        <v>39.520800000000001</v>
      </c>
      <c r="P2726" s="17">
        <f t="shared" si="165"/>
        <v>353.23846666666668</v>
      </c>
      <c r="Q2726" s="17"/>
      <c r="R2726" s="16">
        <v>17.687999999999999</v>
      </c>
      <c r="S2726" s="39" t="s">
        <v>57</v>
      </c>
      <c r="T2726" s="18"/>
    </row>
    <row r="2727" spans="8:20" x14ac:dyDescent="0.25">
      <c r="H2727" s="15">
        <v>41500</v>
      </c>
      <c r="I2727" s="96">
        <v>0.5</v>
      </c>
      <c r="J2727" s="100">
        <f t="shared" si="163"/>
        <v>41500.5</v>
      </c>
      <c r="K2727" s="16">
        <v>42.273899999999998</v>
      </c>
      <c r="L2727" s="100">
        <f>'Barometric Data'!D2727</f>
        <v>41500.5</v>
      </c>
      <c r="M2727" s="106">
        <f t="shared" si="164"/>
        <v>0</v>
      </c>
      <c r="N2727" s="16">
        <f>'Barometric Data'!E2727</f>
        <v>2.7698999999999998</v>
      </c>
      <c r="O2727" s="16">
        <f t="shared" si="166"/>
        <v>39.503999999999998</v>
      </c>
      <c r="P2727" s="17">
        <f t="shared" si="165"/>
        <v>353.25526666666667</v>
      </c>
      <c r="Q2727" s="17"/>
      <c r="R2727" s="16">
        <v>17.693000000000001</v>
      </c>
      <c r="S2727" s="39" t="s">
        <v>57</v>
      </c>
      <c r="T2727" s="18"/>
    </row>
    <row r="2728" spans="8:20" x14ac:dyDescent="0.25">
      <c r="H2728" s="15">
        <v>41500</v>
      </c>
      <c r="I2728" s="96">
        <v>0.75</v>
      </c>
      <c r="J2728" s="100">
        <f t="shared" si="163"/>
        <v>41500.75</v>
      </c>
      <c r="K2728" s="16">
        <v>42.204999999999998</v>
      </c>
      <c r="L2728" s="100">
        <f>'Barometric Data'!D2728</f>
        <v>41500.75</v>
      </c>
      <c r="M2728" s="106">
        <f t="shared" si="164"/>
        <v>0</v>
      </c>
      <c r="N2728" s="16">
        <f>'Barometric Data'!E2728</f>
        <v>2.6395</v>
      </c>
      <c r="O2728" s="16">
        <f t="shared" si="166"/>
        <v>39.5655</v>
      </c>
      <c r="P2728" s="17">
        <f t="shared" si="165"/>
        <v>353.1937666666667</v>
      </c>
      <c r="Q2728" s="17"/>
      <c r="R2728" s="16">
        <v>17.681999999999999</v>
      </c>
      <c r="S2728" s="39" t="s">
        <v>57</v>
      </c>
      <c r="T2728" s="18"/>
    </row>
    <row r="2729" spans="8:20" x14ac:dyDescent="0.25">
      <c r="H2729" s="15">
        <v>41501</v>
      </c>
      <c r="I2729" s="96">
        <v>0</v>
      </c>
      <c r="J2729" s="100">
        <f t="shared" si="163"/>
        <v>41501</v>
      </c>
      <c r="K2729" s="16">
        <v>42.242699999999999</v>
      </c>
      <c r="L2729" s="100">
        <f>'Barometric Data'!D2729</f>
        <v>41501</v>
      </c>
      <c r="M2729" s="106">
        <f t="shared" si="164"/>
        <v>0</v>
      </c>
      <c r="N2729" s="16">
        <f>'Barometric Data'!E2729</f>
        <v>2.6593</v>
      </c>
      <c r="O2729" s="16">
        <f t="shared" si="166"/>
        <v>39.583399999999997</v>
      </c>
      <c r="P2729" s="17">
        <f t="shared" si="165"/>
        <v>353.17586666666671</v>
      </c>
      <c r="Q2729" s="17"/>
      <c r="R2729" s="16">
        <v>17.667999999999999</v>
      </c>
      <c r="S2729" s="39" t="s">
        <v>57</v>
      </c>
      <c r="T2729" s="18"/>
    </row>
    <row r="2730" spans="8:20" x14ac:dyDescent="0.25">
      <c r="H2730" s="15">
        <v>41501</v>
      </c>
      <c r="I2730" s="96">
        <v>0.25</v>
      </c>
      <c r="J2730" s="100">
        <f t="shared" si="163"/>
        <v>41501.25</v>
      </c>
      <c r="K2730" s="16">
        <v>42.252200000000002</v>
      </c>
      <c r="L2730" s="100">
        <f>'Barometric Data'!D2730</f>
        <v>41501.25</v>
      </c>
      <c r="M2730" s="106">
        <f t="shared" si="164"/>
        <v>0</v>
      </c>
      <c r="N2730" s="16">
        <f>'Barometric Data'!E2730</f>
        <v>2.6886999999999999</v>
      </c>
      <c r="O2730" s="16">
        <f t="shared" si="166"/>
        <v>39.563500000000005</v>
      </c>
      <c r="P2730" s="17">
        <f t="shared" si="165"/>
        <v>353.19576666666671</v>
      </c>
      <c r="Q2730" s="17"/>
      <c r="R2730" s="16">
        <v>17.693000000000001</v>
      </c>
      <c r="S2730" s="39" t="s">
        <v>57</v>
      </c>
      <c r="T2730" s="18"/>
    </row>
    <row r="2731" spans="8:20" x14ac:dyDescent="0.25">
      <c r="H2731" s="15">
        <v>41501</v>
      </c>
      <c r="I2731" s="96">
        <v>0.5</v>
      </c>
      <c r="J2731" s="100">
        <f t="shared" si="163"/>
        <v>41501.5</v>
      </c>
      <c r="K2731" s="16">
        <v>42.260199999999998</v>
      </c>
      <c r="L2731" s="100">
        <f>'Barometric Data'!D2731</f>
        <v>41501.5</v>
      </c>
      <c r="M2731" s="106">
        <f t="shared" si="164"/>
        <v>0</v>
      </c>
      <c r="N2731" s="16">
        <f>'Barometric Data'!E2731</f>
        <v>2.7381000000000002</v>
      </c>
      <c r="O2731" s="16">
        <f t="shared" si="166"/>
        <v>39.522099999999995</v>
      </c>
      <c r="P2731" s="17">
        <f t="shared" si="165"/>
        <v>353.23716666666667</v>
      </c>
      <c r="Q2731" s="17"/>
      <c r="R2731" s="16">
        <v>17.672000000000001</v>
      </c>
      <c r="S2731" s="39" t="s">
        <v>57</v>
      </c>
      <c r="T2731" s="18"/>
    </row>
    <row r="2732" spans="8:20" x14ac:dyDescent="0.25">
      <c r="H2732" s="15">
        <v>41501</v>
      </c>
      <c r="I2732" s="96">
        <v>0.75</v>
      </c>
      <c r="J2732" s="100">
        <f t="shared" si="163"/>
        <v>41501.75</v>
      </c>
      <c r="K2732" s="16">
        <v>42.194899999999997</v>
      </c>
      <c r="L2732" s="100">
        <f>'Barometric Data'!D2732</f>
        <v>41501.75</v>
      </c>
      <c r="M2732" s="106">
        <f t="shared" si="164"/>
        <v>0</v>
      </c>
      <c r="N2732" s="16">
        <f>'Barometric Data'!E2732</f>
        <v>2.6052</v>
      </c>
      <c r="O2732" s="16">
        <f t="shared" si="166"/>
        <v>39.589699999999993</v>
      </c>
      <c r="P2732" s="17">
        <f t="shared" si="165"/>
        <v>353.1695666666667</v>
      </c>
      <c r="Q2732" s="17"/>
      <c r="R2732" s="16">
        <v>17.678999999999998</v>
      </c>
      <c r="S2732" s="39" t="s">
        <v>57</v>
      </c>
      <c r="T2732" s="18"/>
    </row>
    <row r="2733" spans="8:20" x14ac:dyDescent="0.25">
      <c r="H2733" s="15">
        <v>41502</v>
      </c>
      <c r="I2733" s="96">
        <v>0</v>
      </c>
      <c r="J2733" s="100">
        <f t="shared" ref="J2733:J2796" si="167">H2733+I2733</f>
        <v>41502</v>
      </c>
      <c r="K2733" s="16">
        <v>42.231400000000001</v>
      </c>
      <c r="L2733" s="100">
        <f>'Barometric Data'!D2733</f>
        <v>41502</v>
      </c>
      <c r="M2733" s="106">
        <f t="shared" si="164"/>
        <v>0</v>
      </c>
      <c r="N2733" s="16">
        <f>'Barometric Data'!E2733</f>
        <v>2.6206999999999998</v>
      </c>
      <c r="O2733" s="16">
        <f t="shared" si="166"/>
        <v>39.610700000000001</v>
      </c>
      <c r="P2733" s="17">
        <f t="shared" si="165"/>
        <v>353.14856666666668</v>
      </c>
      <c r="Q2733" s="17"/>
      <c r="R2733" s="16">
        <v>17.699000000000002</v>
      </c>
      <c r="S2733" s="39" t="s">
        <v>57</v>
      </c>
      <c r="T2733" s="18"/>
    </row>
    <row r="2734" spans="8:20" x14ac:dyDescent="0.25">
      <c r="H2734" s="15">
        <v>41502</v>
      </c>
      <c r="I2734" s="96">
        <v>0.25</v>
      </c>
      <c r="J2734" s="100">
        <f t="shared" si="167"/>
        <v>41502.25</v>
      </c>
      <c r="K2734" s="16">
        <v>42.273099999999999</v>
      </c>
      <c r="L2734" s="100">
        <f>'Barometric Data'!D2734</f>
        <v>41502.25</v>
      </c>
      <c r="M2734" s="106">
        <f t="shared" ref="M2734:M2797" si="168">ABS(L2734-J2734)</f>
        <v>0</v>
      </c>
      <c r="N2734" s="16">
        <f>'Barometric Data'!E2734</f>
        <v>2.6996000000000002</v>
      </c>
      <c r="O2734" s="16">
        <f t="shared" si="166"/>
        <v>39.573499999999996</v>
      </c>
      <c r="P2734" s="17">
        <f t="shared" si="165"/>
        <v>353.18576666666672</v>
      </c>
      <c r="Q2734" s="17"/>
      <c r="R2734" s="16">
        <v>17.663</v>
      </c>
      <c r="S2734" s="39" t="s">
        <v>57</v>
      </c>
      <c r="T2734" s="18"/>
    </row>
    <row r="2735" spans="8:20" x14ac:dyDescent="0.25">
      <c r="H2735" s="15">
        <v>41502</v>
      </c>
      <c r="I2735" s="96">
        <v>0.5</v>
      </c>
      <c r="J2735" s="100">
        <f t="shared" si="167"/>
        <v>41502.5</v>
      </c>
      <c r="K2735" s="16">
        <v>42.308199999999999</v>
      </c>
      <c r="L2735" s="100">
        <f>'Barometric Data'!D2735</f>
        <v>41502.5</v>
      </c>
      <c r="M2735" s="106">
        <f t="shared" si="168"/>
        <v>0</v>
      </c>
      <c r="N2735" s="16">
        <f>'Barometric Data'!E2735</f>
        <v>2.7791000000000001</v>
      </c>
      <c r="O2735" s="16">
        <f t="shared" si="166"/>
        <v>39.5291</v>
      </c>
      <c r="P2735" s="17">
        <f t="shared" si="165"/>
        <v>353.23016666666672</v>
      </c>
      <c r="Q2735" s="17"/>
      <c r="R2735" s="16">
        <v>17.678000000000001</v>
      </c>
      <c r="S2735" s="39" t="s">
        <v>57</v>
      </c>
      <c r="T2735" s="18"/>
    </row>
    <row r="2736" spans="8:20" x14ac:dyDescent="0.25">
      <c r="H2736" s="15">
        <v>41502</v>
      </c>
      <c r="I2736" s="96">
        <v>0.75</v>
      </c>
      <c r="J2736" s="100">
        <f t="shared" si="167"/>
        <v>41502.75</v>
      </c>
      <c r="K2736" s="16">
        <v>42.2438</v>
      </c>
      <c r="L2736" s="100">
        <f>'Barometric Data'!D2736</f>
        <v>41502.75</v>
      </c>
      <c r="M2736" s="106">
        <f t="shared" si="168"/>
        <v>0</v>
      </c>
      <c r="N2736" s="16">
        <f>'Barometric Data'!E2736</f>
        <v>2.6802000000000001</v>
      </c>
      <c r="O2736" s="16">
        <f t="shared" si="166"/>
        <v>39.563600000000001</v>
      </c>
      <c r="P2736" s="17">
        <f t="shared" si="165"/>
        <v>353.19566666666668</v>
      </c>
      <c r="Q2736" s="17"/>
      <c r="R2736" s="16">
        <v>17.661000000000001</v>
      </c>
      <c r="S2736" s="39" t="s">
        <v>57</v>
      </c>
      <c r="T2736" s="18"/>
    </row>
    <row r="2737" spans="8:20" x14ac:dyDescent="0.25">
      <c r="H2737" s="15">
        <v>41503</v>
      </c>
      <c r="I2737" s="96">
        <v>0</v>
      </c>
      <c r="J2737" s="100">
        <f t="shared" si="167"/>
        <v>41503</v>
      </c>
      <c r="K2737" s="16">
        <v>42.2592</v>
      </c>
      <c r="L2737" s="100">
        <f>'Barometric Data'!D2737</f>
        <v>41503</v>
      </c>
      <c r="M2737" s="106">
        <f t="shared" si="168"/>
        <v>0</v>
      </c>
      <c r="N2737" s="16">
        <f>'Barometric Data'!E2737</f>
        <v>2.7042000000000002</v>
      </c>
      <c r="O2737" s="16">
        <f t="shared" si="166"/>
        <v>39.555</v>
      </c>
      <c r="P2737" s="17">
        <f t="shared" si="165"/>
        <v>353.20426666666668</v>
      </c>
      <c r="Q2737" s="17"/>
      <c r="R2737" s="16">
        <v>17.684000000000001</v>
      </c>
      <c r="S2737" s="39" t="s">
        <v>57</v>
      </c>
      <c r="T2737" s="18"/>
    </row>
    <row r="2738" spans="8:20" x14ac:dyDescent="0.25">
      <c r="H2738" s="15">
        <v>41503</v>
      </c>
      <c r="I2738" s="96">
        <v>0.25</v>
      </c>
      <c r="J2738" s="100">
        <f t="shared" si="167"/>
        <v>41503.25</v>
      </c>
      <c r="K2738" s="16">
        <v>42.283900000000003</v>
      </c>
      <c r="L2738" s="100">
        <f>'Barometric Data'!D2738</f>
        <v>41503.25</v>
      </c>
      <c r="M2738" s="106">
        <f t="shared" si="168"/>
        <v>0</v>
      </c>
      <c r="N2738" s="16">
        <f>'Barometric Data'!E2738</f>
        <v>2.7412000000000001</v>
      </c>
      <c r="O2738" s="16">
        <f t="shared" si="166"/>
        <v>39.542700000000004</v>
      </c>
      <c r="P2738" s="17">
        <f t="shared" si="165"/>
        <v>353.21656666666667</v>
      </c>
      <c r="Q2738" s="17"/>
      <c r="R2738" s="16">
        <v>17.672999999999998</v>
      </c>
      <c r="S2738" s="39" t="s">
        <v>57</v>
      </c>
      <c r="T2738" s="18"/>
    </row>
    <row r="2739" spans="8:20" x14ac:dyDescent="0.25">
      <c r="H2739" s="15">
        <v>41503</v>
      </c>
      <c r="I2739" s="96">
        <v>0.5</v>
      </c>
      <c r="J2739" s="100">
        <f t="shared" si="167"/>
        <v>41503.5</v>
      </c>
      <c r="K2739" s="16">
        <v>42.284799999999997</v>
      </c>
      <c r="L2739" s="100">
        <f>'Barometric Data'!D2739</f>
        <v>41503.5</v>
      </c>
      <c r="M2739" s="106">
        <f t="shared" si="168"/>
        <v>0</v>
      </c>
      <c r="N2739" s="16">
        <f>'Barometric Data'!E2739</f>
        <v>2.7852999999999999</v>
      </c>
      <c r="O2739" s="16">
        <f t="shared" si="166"/>
        <v>39.499499999999998</v>
      </c>
      <c r="P2739" s="17">
        <f t="shared" si="165"/>
        <v>353.25976666666668</v>
      </c>
      <c r="Q2739" s="17"/>
      <c r="R2739" s="16">
        <v>17.677</v>
      </c>
      <c r="S2739" s="39" t="s">
        <v>57</v>
      </c>
      <c r="T2739" s="18"/>
    </row>
    <row r="2740" spans="8:20" x14ac:dyDescent="0.25">
      <c r="H2740" s="15">
        <v>41503</v>
      </c>
      <c r="I2740" s="96">
        <v>0.75</v>
      </c>
      <c r="J2740" s="100">
        <f t="shared" si="167"/>
        <v>41503.75</v>
      </c>
      <c r="K2740" s="16">
        <v>42.223100000000002</v>
      </c>
      <c r="L2740" s="100">
        <f>'Barometric Data'!D2740</f>
        <v>41503.75</v>
      </c>
      <c r="M2740" s="106">
        <f t="shared" si="168"/>
        <v>0</v>
      </c>
      <c r="N2740" s="16">
        <f>'Barometric Data'!E2740</f>
        <v>2.673</v>
      </c>
      <c r="O2740" s="16">
        <f t="shared" si="166"/>
        <v>39.5501</v>
      </c>
      <c r="P2740" s="17">
        <f t="shared" si="165"/>
        <v>353.2091666666667</v>
      </c>
      <c r="Q2740" s="17"/>
      <c r="R2740" s="16">
        <v>17.684999999999999</v>
      </c>
      <c r="S2740" s="39" t="s">
        <v>57</v>
      </c>
      <c r="T2740" s="18"/>
    </row>
    <row r="2741" spans="8:20" x14ac:dyDescent="0.25">
      <c r="H2741" s="15">
        <v>41504</v>
      </c>
      <c r="I2741" s="96">
        <v>0</v>
      </c>
      <c r="J2741" s="100">
        <f t="shared" si="167"/>
        <v>41504</v>
      </c>
      <c r="K2741" s="16">
        <v>42.251300000000001</v>
      </c>
      <c r="L2741" s="100">
        <f>'Barometric Data'!D2741</f>
        <v>41504</v>
      </c>
      <c r="M2741" s="106">
        <f t="shared" si="168"/>
        <v>0</v>
      </c>
      <c r="N2741" s="16">
        <f>'Barometric Data'!E2741</f>
        <v>2.6939000000000002</v>
      </c>
      <c r="O2741" s="16">
        <f t="shared" si="166"/>
        <v>39.557400000000001</v>
      </c>
      <c r="P2741" s="17">
        <f t="shared" si="165"/>
        <v>353.20186666666666</v>
      </c>
      <c r="Q2741" s="17"/>
      <c r="R2741" s="16">
        <v>17.692</v>
      </c>
      <c r="S2741" s="39" t="s">
        <v>57</v>
      </c>
      <c r="T2741" s="18"/>
    </row>
    <row r="2742" spans="8:20" x14ac:dyDescent="0.25">
      <c r="H2742" s="15">
        <v>41504</v>
      </c>
      <c r="I2742" s="96">
        <v>0.25</v>
      </c>
      <c r="J2742" s="100">
        <f t="shared" si="167"/>
        <v>41504.25</v>
      </c>
      <c r="K2742" s="16">
        <v>42.286999999999999</v>
      </c>
      <c r="L2742" s="100">
        <f>'Barometric Data'!D2742</f>
        <v>41504.25</v>
      </c>
      <c r="M2742" s="106">
        <f t="shared" si="168"/>
        <v>0</v>
      </c>
      <c r="N2742" s="16">
        <f>'Barometric Data'!E2742</f>
        <v>2.7519999999999998</v>
      </c>
      <c r="O2742" s="16">
        <f t="shared" si="166"/>
        <v>39.534999999999997</v>
      </c>
      <c r="P2742" s="17">
        <f t="shared" si="165"/>
        <v>353.22426666666672</v>
      </c>
      <c r="Q2742" s="17"/>
      <c r="R2742" s="16">
        <v>17.670999999999999</v>
      </c>
      <c r="S2742" s="39" t="s">
        <v>57</v>
      </c>
      <c r="T2742" s="18"/>
    </row>
    <row r="2743" spans="8:20" x14ac:dyDescent="0.25">
      <c r="H2743" s="15">
        <v>41504</v>
      </c>
      <c r="I2743" s="96">
        <v>0.5</v>
      </c>
      <c r="J2743" s="100">
        <f t="shared" si="167"/>
        <v>41504.5</v>
      </c>
      <c r="K2743" s="16">
        <v>42.3005</v>
      </c>
      <c r="L2743" s="100">
        <f>'Barometric Data'!D2743</f>
        <v>41504.5</v>
      </c>
      <c r="M2743" s="106">
        <f t="shared" si="168"/>
        <v>0</v>
      </c>
      <c r="N2743" s="16">
        <f>'Barometric Data'!E2743</f>
        <v>2.8161</v>
      </c>
      <c r="O2743" s="16">
        <f t="shared" si="166"/>
        <v>39.484400000000001</v>
      </c>
      <c r="P2743" s="17">
        <f t="shared" si="165"/>
        <v>353.2748666666667</v>
      </c>
      <c r="Q2743" s="17"/>
      <c r="R2743" s="16">
        <v>17.670000000000002</v>
      </c>
      <c r="S2743" s="39" t="s">
        <v>57</v>
      </c>
      <c r="T2743" s="18"/>
    </row>
    <row r="2744" spans="8:20" x14ac:dyDescent="0.25">
      <c r="H2744" s="15">
        <v>41504</v>
      </c>
      <c r="I2744" s="96">
        <v>0.75</v>
      </c>
      <c r="J2744" s="100">
        <f t="shared" si="167"/>
        <v>41504.75</v>
      </c>
      <c r="K2744" s="16">
        <v>42.240299999999998</v>
      </c>
      <c r="L2744" s="100">
        <f>'Barometric Data'!D2744</f>
        <v>41504.75</v>
      </c>
      <c r="M2744" s="106">
        <f t="shared" si="168"/>
        <v>0</v>
      </c>
      <c r="N2744" s="16">
        <f>'Barometric Data'!E2744</f>
        <v>2.7078000000000002</v>
      </c>
      <c r="O2744" s="16">
        <f t="shared" si="166"/>
        <v>39.532499999999999</v>
      </c>
      <c r="P2744" s="17">
        <f t="shared" si="165"/>
        <v>353.22676666666666</v>
      </c>
      <c r="Q2744" s="17"/>
      <c r="R2744" s="16">
        <v>17.689</v>
      </c>
      <c r="S2744" s="39" t="s">
        <v>57</v>
      </c>
      <c r="T2744" s="18"/>
    </row>
    <row r="2745" spans="8:20" x14ac:dyDescent="0.25">
      <c r="H2745" s="15">
        <v>41505</v>
      </c>
      <c r="I2745" s="96">
        <v>0</v>
      </c>
      <c r="J2745" s="100">
        <f t="shared" si="167"/>
        <v>41505</v>
      </c>
      <c r="K2745" s="16">
        <v>42.253</v>
      </c>
      <c r="L2745" s="100">
        <f>'Barometric Data'!D2745</f>
        <v>41505</v>
      </c>
      <c r="M2745" s="106">
        <f t="shared" si="168"/>
        <v>0</v>
      </c>
      <c r="N2745" s="16">
        <f>'Barometric Data'!E2745</f>
        <v>2.7587000000000002</v>
      </c>
      <c r="O2745" s="16">
        <f t="shared" si="166"/>
        <v>39.494300000000003</v>
      </c>
      <c r="P2745" s="17">
        <f t="shared" si="165"/>
        <v>353.26496666666668</v>
      </c>
      <c r="Q2745" s="17"/>
      <c r="R2745" s="16">
        <v>17.692</v>
      </c>
      <c r="S2745" s="39" t="s">
        <v>57</v>
      </c>
      <c r="T2745" s="18"/>
    </row>
    <row r="2746" spans="8:20" x14ac:dyDescent="0.25">
      <c r="H2746" s="15">
        <v>41505</v>
      </c>
      <c r="I2746" s="96">
        <v>0.25</v>
      </c>
      <c r="J2746" s="100">
        <f t="shared" si="167"/>
        <v>41505.25</v>
      </c>
      <c r="K2746" s="16">
        <v>42.286200000000001</v>
      </c>
      <c r="L2746" s="100">
        <f>'Barometric Data'!D2746</f>
        <v>41505.25</v>
      </c>
      <c r="M2746" s="106">
        <f t="shared" si="168"/>
        <v>0</v>
      </c>
      <c r="N2746" s="16">
        <f>'Barometric Data'!E2746</f>
        <v>2.7686999999999999</v>
      </c>
      <c r="O2746" s="16">
        <f t="shared" si="166"/>
        <v>39.517499999999998</v>
      </c>
      <c r="P2746" s="17">
        <f t="shared" si="165"/>
        <v>353.24176666666671</v>
      </c>
      <c r="Q2746" s="17"/>
      <c r="R2746" s="16">
        <v>17.672000000000001</v>
      </c>
      <c r="S2746" s="39" t="s">
        <v>57</v>
      </c>
      <c r="T2746" s="18"/>
    </row>
    <row r="2747" spans="8:20" x14ac:dyDescent="0.25">
      <c r="H2747" s="15">
        <v>41505</v>
      </c>
      <c r="I2747" s="96">
        <v>0.5</v>
      </c>
      <c r="J2747" s="100">
        <f t="shared" si="167"/>
        <v>41505.5</v>
      </c>
      <c r="K2747" s="16">
        <v>42.280099999999997</v>
      </c>
      <c r="L2747" s="100">
        <f>'Barometric Data'!D2747</f>
        <v>41505.5</v>
      </c>
      <c r="M2747" s="106">
        <f t="shared" si="168"/>
        <v>0</v>
      </c>
      <c r="N2747" s="16">
        <f>'Barometric Data'!E2747</f>
        <v>2.8121999999999998</v>
      </c>
      <c r="O2747" s="16">
        <f t="shared" si="166"/>
        <v>39.4679</v>
      </c>
      <c r="P2747" s="17">
        <f t="shared" si="165"/>
        <v>353.2913666666667</v>
      </c>
      <c r="Q2747" s="17"/>
      <c r="R2747" s="16">
        <v>17.684999999999999</v>
      </c>
      <c r="S2747" s="39" t="s">
        <v>57</v>
      </c>
      <c r="T2747" s="18"/>
    </row>
    <row r="2748" spans="8:20" x14ac:dyDescent="0.25">
      <c r="H2748" s="15">
        <v>41505</v>
      </c>
      <c r="I2748" s="96">
        <v>0.75</v>
      </c>
      <c r="J2748" s="100">
        <f t="shared" si="167"/>
        <v>41505.75</v>
      </c>
      <c r="K2748" s="16">
        <v>42.224200000000003</v>
      </c>
      <c r="L2748" s="100">
        <f>'Barometric Data'!D2748</f>
        <v>41505.75</v>
      </c>
      <c r="M2748" s="106">
        <f t="shared" si="168"/>
        <v>0</v>
      </c>
      <c r="N2748" s="16">
        <f>'Barometric Data'!E2748</f>
        <v>2.7094</v>
      </c>
      <c r="O2748" s="16">
        <f t="shared" si="166"/>
        <v>39.514800000000001</v>
      </c>
      <c r="P2748" s="17">
        <f t="shared" si="165"/>
        <v>353.24446666666671</v>
      </c>
      <c r="Q2748" s="17"/>
      <c r="R2748" s="16">
        <v>17.684999999999999</v>
      </c>
      <c r="S2748" s="39" t="s">
        <v>57</v>
      </c>
      <c r="T2748" s="18"/>
    </row>
    <row r="2749" spans="8:20" x14ac:dyDescent="0.25">
      <c r="H2749" s="15">
        <v>41506</v>
      </c>
      <c r="I2749" s="96">
        <v>0</v>
      </c>
      <c r="J2749" s="100">
        <f t="shared" si="167"/>
        <v>41506</v>
      </c>
      <c r="K2749" s="16">
        <v>42.214300000000001</v>
      </c>
      <c r="L2749" s="100">
        <f>'Barometric Data'!D2749</f>
        <v>41506</v>
      </c>
      <c r="M2749" s="106">
        <f t="shared" si="168"/>
        <v>0</v>
      </c>
      <c r="N2749" s="16">
        <f>'Barometric Data'!E2749</f>
        <v>2.6909000000000001</v>
      </c>
      <c r="O2749" s="16">
        <f t="shared" si="166"/>
        <v>39.523400000000002</v>
      </c>
      <c r="P2749" s="17">
        <f t="shared" si="165"/>
        <v>353.23586666666671</v>
      </c>
      <c r="Q2749" s="17"/>
      <c r="R2749" s="16">
        <v>17.68</v>
      </c>
      <c r="S2749" s="39" t="s">
        <v>57</v>
      </c>
      <c r="T2749" s="18"/>
    </row>
    <row r="2750" spans="8:20" x14ac:dyDescent="0.25">
      <c r="H2750" s="15">
        <v>41506</v>
      </c>
      <c r="I2750" s="96">
        <v>0.25</v>
      </c>
      <c r="J2750" s="100">
        <f t="shared" si="167"/>
        <v>41506.25</v>
      </c>
      <c r="K2750" s="16">
        <v>42.235199999999999</v>
      </c>
      <c r="L2750" s="100">
        <f>'Barometric Data'!D2750</f>
        <v>41506.25</v>
      </c>
      <c r="M2750" s="106">
        <f t="shared" si="168"/>
        <v>0</v>
      </c>
      <c r="N2750" s="16">
        <f>'Barometric Data'!E2750</f>
        <v>2.6972999999999998</v>
      </c>
      <c r="O2750" s="16">
        <f t="shared" si="166"/>
        <v>39.5379</v>
      </c>
      <c r="P2750" s="17">
        <f t="shared" si="165"/>
        <v>353.22136666666671</v>
      </c>
      <c r="Q2750" s="17"/>
      <c r="R2750" s="16">
        <v>17.678000000000001</v>
      </c>
      <c r="S2750" s="39" t="s">
        <v>57</v>
      </c>
      <c r="T2750" s="18"/>
    </row>
    <row r="2751" spans="8:20" x14ac:dyDescent="0.25">
      <c r="H2751" s="15">
        <v>41506</v>
      </c>
      <c r="I2751" s="96">
        <v>0.5</v>
      </c>
      <c r="J2751" s="100">
        <f t="shared" si="167"/>
        <v>41506.5</v>
      </c>
      <c r="K2751" s="16">
        <v>42.255099999999999</v>
      </c>
      <c r="L2751" s="100">
        <f>'Barometric Data'!D2751</f>
        <v>41506.5</v>
      </c>
      <c r="M2751" s="106">
        <f t="shared" si="168"/>
        <v>0</v>
      </c>
      <c r="N2751" s="16">
        <f>'Barometric Data'!E2751</f>
        <v>2.7431999999999999</v>
      </c>
      <c r="O2751" s="16">
        <f t="shared" si="166"/>
        <v>39.511899999999997</v>
      </c>
      <c r="P2751" s="17">
        <f t="shared" si="165"/>
        <v>353.24736666666672</v>
      </c>
      <c r="Q2751" s="17"/>
      <c r="R2751" s="16">
        <v>17.667999999999999</v>
      </c>
      <c r="S2751" s="39" t="s">
        <v>57</v>
      </c>
      <c r="T2751" s="18"/>
    </row>
    <row r="2752" spans="8:20" x14ac:dyDescent="0.25">
      <c r="H2752" s="15">
        <v>41506</v>
      </c>
      <c r="I2752" s="96">
        <v>0.75</v>
      </c>
      <c r="J2752" s="100">
        <f t="shared" si="167"/>
        <v>41506.75</v>
      </c>
      <c r="K2752" s="16">
        <v>42.217100000000002</v>
      </c>
      <c r="L2752" s="100">
        <f>'Barometric Data'!D2752</f>
        <v>41506.75</v>
      </c>
      <c r="M2752" s="106">
        <f t="shared" si="168"/>
        <v>0</v>
      </c>
      <c r="N2752" s="16">
        <f>'Barometric Data'!E2752</f>
        <v>2.6448999999999998</v>
      </c>
      <c r="O2752" s="16">
        <f t="shared" si="166"/>
        <v>39.572200000000002</v>
      </c>
      <c r="P2752" s="17">
        <f t="shared" si="165"/>
        <v>353.18706666666668</v>
      </c>
      <c r="Q2752" s="17"/>
      <c r="R2752" s="16">
        <v>17.68</v>
      </c>
      <c r="S2752" s="39" t="s">
        <v>57</v>
      </c>
      <c r="T2752" s="18"/>
    </row>
    <row r="2753" spans="8:20" x14ac:dyDescent="0.25">
      <c r="H2753" s="15">
        <v>41507</v>
      </c>
      <c r="I2753" s="96">
        <v>0</v>
      </c>
      <c r="J2753" s="100">
        <f t="shared" si="167"/>
        <v>41507</v>
      </c>
      <c r="K2753" s="16">
        <v>42.249899999999997</v>
      </c>
      <c r="L2753" s="100">
        <f>'Barometric Data'!D2753</f>
        <v>41507</v>
      </c>
      <c r="M2753" s="106">
        <f t="shared" si="168"/>
        <v>0</v>
      </c>
      <c r="N2753" s="16">
        <f>'Barometric Data'!E2753</f>
        <v>2.7008000000000001</v>
      </c>
      <c r="O2753" s="16">
        <f t="shared" si="166"/>
        <v>39.549099999999996</v>
      </c>
      <c r="P2753" s="17">
        <f t="shared" si="165"/>
        <v>353.21016666666668</v>
      </c>
      <c r="Q2753" s="17"/>
      <c r="R2753" s="16">
        <v>17.689</v>
      </c>
      <c r="S2753" s="39" t="s">
        <v>57</v>
      </c>
      <c r="T2753" s="18"/>
    </row>
    <row r="2754" spans="8:20" x14ac:dyDescent="0.25">
      <c r="H2754" s="15">
        <v>41507</v>
      </c>
      <c r="I2754" s="96">
        <v>0.25</v>
      </c>
      <c r="J2754" s="100">
        <f t="shared" si="167"/>
        <v>41507.25</v>
      </c>
      <c r="K2754" s="16">
        <v>42.283999999999999</v>
      </c>
      <c r="L2754" s="100">
        <f>'Barometric Data'!D2754</f>
        <v>41507.25</v>
      </c>
      <c r="M2754" s="106">
        <f t="shared" si="168"/>
        <v>0</v>
      </c>
      <c r="N2754" s="16">
        <f>'Barometric Data'!E2754</f>
        <v>2.7385000000000002</v>
      </c>
      <c r="O2754" s="16">
        <f t="shared" si="166"/>
        <v>39.545499999999997</v>
      </c>
      <c r="P2754" s="17">
        <f t="shared" si="165"/>
        <v>353.21376666666669</v>
      </c>
      <c r="Q2754" s="17"/>
      <c r="R2754" s="16">
        <v>17.686</v>
      </c>
      <c r="S2754" s="39" t="s">
        <v>57</v>
      </c>
      <c r="T2754" s="18"/>
    </row>
    <row r="2755" spans="8:20" x14ac:dyDescent="0.25">
      <c r="H2755" s="15">
        <v>41507</v>
      </c>
      <c r="I2755" s="96">
        <v>0.5</v>
      </c>
      <c r="J2755" s="100">
        <f t="shared" si="167"/>
        <v>41507.5</v>
      </c>
      <c r="K2755" s="16">
        <v>42.309899999999999</v>
      </c>
      <c r="L2755" s="100">
        <f>'Barometric Data'!D2755</f>
        <v>41507.5</v>
      </c>
      <c r="M2755" s="106">
        <f t="shared" si="168"/>
        <v>0</v>
      </c>
      <c r="N2755" s="16">
        <f>'Barometric Data'!E2755</f>
        <v>2.8102999999999998</v>
      </c>
      <c r="O2755" s="16">
        <f t="shared" si="166"/>
        <v>39.499600000000001</v>
      </c>
      <c r="P2755" s="17">
        <f t="shared" si="165"/>
        <v>353.2596666666667</v>
      </c>
      <c r="Q2755" s="17"/>
      <c r="R2755" s="16">
        <v>17.687000000000001</v>
      </c>
      <c r="S2755" s="39" t="s">
        <v>57</v>
      </c>
      <c r="T2755" s="18"/>
    </row>
    <row r="2756" spans="8:20" x14ac:dyDescent="0.25">
      <c r="H2756" s="15">
        <v>41507</v>
      </c>
      <c r="I2756" s="96">
        <v>0.75</v>
      </c>
      <c r="J2756" s="100">
        <f t="shared" si="167"/>
        <v>41507.75</v>
      </c>
      <c r="K2756" s="16">
        <v>42.240400000000001</v>
      </c>
      <c r="L2756" s="100">
        <f>'Barometric Data'!D2756</f>
        <v>41507.75</v>
      </c>
      <c r="M2756" s="106">
        <f t="shared" si="168"/>
        <v>0</v>
      </c>
      <c r="N2756" s="16">
        <f>'Barometric Data'!E2756</f>
        <v>2.7109000000000001</v>
      </c>
      <c r="O2756" s="16">
        <f t="shared" si="166"/>
        <v>39.529499999999999</v>
      </c>
      <c r="P2756" s="17">
        <f t="shared" si="165"/>
        <v>353.22976666666671</v>
      </c>
      <c r="Q2756" s="17"/>
      <c r="R2756" s="16">
        <v>17.693999999999999</v>
      </c>
      <c r="S2756" s="39" t="s">
        <v>57</v>
      </c>
      <c r="T2756" s="18"/>
    </row>
    <row r="2757" spans="8:20" x14ac:dyDescent="0.25">
      <c r="H2757" s="15">
        <v>41508</v>
      </c>
      <c r="I2757" s="96">
        <v>0</v>
      </c>
      <c r="J2757" s="100">
        <f t="shared" si="167"/>
        <v>41508</v>
      </c>
      <c r="K2757" s="16">
        <v>42.265700000000002</v>
      </c>
      <c r="L2757" s="100">
        <f>'Barometric Data'!D2757</f>
        <v>41508</v>
      </c>
      <c r="M2757" s="106">
        <f t="shared" si="168"/>
        <v>0</v>
      </c>
      <c r="N2757" s="16">
        <f>'Barometric Data'!E2757</f>
        <v>2.7404999999999999</v>
      </c>
      <c r="O2757" s="16">
        <f t="shared" si="166"/>
        <v>39.525200000000005</v>
      </c>
      <c r="P2757" s="17">
        <f t="shared" si="165"/>
        <v>353.23406666666671</v>
      </c>
      <c r="Q2757" s="17"/>
      <c r="R2757" s="16">
        <v>17.683</v>
      </c>
      <c r="S2757" s="39" t="s">
        <v>57</v>
      </c>
      <c r="T2757" s="18"/>
    </row>
    <row r="2758" spans="8:20" x14ac:dyDescent="0.25">
      <c r="H2758" s="15">
        <v>41508</v>
      </c>
      <c r="I2758" s="96">
        <v>0.25</v>
      </c>
      <c r="J2758" s="100">
        <f t="shared" si="167"/>
        <v>41508.25</v>
      </c>
      <c r="K2758" s="16">
        <v>42.277700000000003</v>
      </c>
      <c r="L2758" s="100">
        <f>'Barometric Data'!D2758</f>
        <v>41508.25</v>
      </c>
      <c r="M2758" s="106">
        <f t="shared" si="168"/>
        <v>0</v>
      </c>
      <c r="N2758" s="16">
        <f>'Barometric Data'!E2758</f>
        <v>2.7595000000000001</v>
      </c>
      <c r="O2758" s="16">
        <f t="shared" si="166"/>
        <v>39.5182</v>
      </c>
      <c r="P2758" s="17">
        <f t="shared" si="165"/>
        <v>353.24106666666671</v>
      </c>
      <c r="Q2758" s="17"/>
      <c r="R2758" s="16">
        <v>17.673999999999999</v>
      </c>
      <c r="S2758" s="39" t="s">
        <v>57</v>
      </c>
      <c r="T2758" s="18"/>
    </row>
    <row r="2759" spans="8:20" x14ac:dyDescent="0.25">
      <c r="H2759" s="15">
        <v>41508</v>
      </c>
      <c r="I2759" s="96">
        <v>0.5</v>
      </c>
      <c r="J2759" s="100">
        <f t="shared" si="167"/>
        <v>41508.5</v>
      </c>
      <c r="K2759" s="16">
        <v>42.262</v>
      </c>
      <c r="L2759" s="100">
        <f>'Barometric Data'!D2759</f>
        <v>41508.5</v>
      </c>
      <c r="M2759" s="106">
        <f t="shared" si="168"/>
        <v>0</v>
      </c>
      <c r="N2759" s="16">
        <f>'Barometric Data'!E2759</f>
        <v>2.7492999999999999</v>
      </c>
      <c r="O2759" s="16">
        <f t="shared" si="166"/>
        <v>39.512700000000002</v>
      </c>
      <c r="P2759" s="17">
        <f t="shared" si="165"/>
        <v>353.24656666666669</v>
      </c>
      <c r="Q2759" s="17"/>
      <c r="R2759" s="16">
        <v>17.690000000000001</v>
      </c>
      <c r="S2759" s="39" t="s">
        <v>57</v>
      </c>
      <c r="T2759" s="18"/>
    </row>
    <row r="2760" spans="8:20" x14ac:dyDescent="0.25">
      <c r="H2760" s="15">
        <v>41508</v>
      </c>
      <c r="I2760" s="96">
        <v>0.75</v>
      </c>
      <c r="J2760" s="100">
        <f t="shared" si="167"/>
        <v>41508.75</v>
      </c>
      <c r="K2760" s="16">
        <v>42.178199999999997</v>
      </c>
      <c r="L2760" s="100">
        <f>'Barometric Data'!D2760</f>
        <v>41508.75</v>
      </c>
      <c r="M2760" s="106">
        <f t="shared" si="168"/>
        <v>0</v>
      </c>
      <c r="N2760" s="16">
        <f>'Barometric Data'!E2760</f>
        <v>2.6135000000000002</v>
      </c>
      <c r="O2760" s="16">
        <f t="shared" si="166"/>
        <v>39.564699999999995</v>
      </c>
      <c r="P2760" s="17">
        <f t="shared" si="165"/>
        <v>353.19456666666667</v>
      </c>
      <c r="Q2760" s="17"/>
      <c r="R2760" s="16">
        <v>17.678000000000001</v>
      </c>
      <c r="S2760" s="39" t="s">
        <v>57</v>
      </c>
      <c r="T2760" s="18"/>
    </row>
    <row r="2761" spans="8:20" x14ac:dyDescent="0.25">
      <c r="H2761" s="15">
        <v>41509</v>
      </c>
      <c r="I2761" s="96">
        <v>0</v>
      </c>
      <c r="J2761" s="100">
        <f t="shared" si="167"/>
        <v>41509</v>
      </c>
      <c r="K2761" s="16">
        <v>42.213700000000003</v>
      </c>
      <c r="L2761" s="100">
        <f>'Barometric Data'!D2761</f>
        <v>41509</v>
      </c>
      <c r="M2761" s="106">
        <f t="shared" si="168"/>
        <v>0</v>
      </c>
      <c r="N2761" s="16">
        <f>'Barometric Data'!E2761</f>
        <v>2.6368</v>
      </c>
      <c r="O2761" s="16">
        <f t="shared" si="166"/>
        <v>39.576900000000002</v>
      </c>
      <c r="P2761" s="17">
        <f t="shared" si="165"/>
        <v>353.18236666666667</v>
      </c>
      <c r="Q2761" s="17"/>
      <c r="R2761" s="16">
        <v>17.664999999999999</v>
      </c>
      <c r="S2761" s="39" t="s">
        <v>57</v>
      </c>
      <c r="T2761" s="18"/>
    </row>
    <row r="2762" spans="8:20" x14ac:dyDescent="0.25">
      <c r="H2762" s="15">
        <v>41509</v>
      </c>
      <c r="I2762" s="96">
        <v>0.25</v>
      </c>
      <c r="J2762" s="100">
        <f t="shared" si="167"/>
        <v>41509.25</v>
      </c>
      <c r="K2762" s="16">
        <v>42.240600000000001</v>
      </c>
      <c r="L2762" s="100">
        <f>'Barometric Data'!D2762</f>
        <v>41509.25</v>
      </c>
      <c r="M2762" s="106">
        <f t="shared" si="168"/>
        <v>0</v>
      </c>
      <c r="N2762" s="16">
        <f>'Barometric Data'!E2762</f>
        <v>2.6436000000000002</v>
      </c>
      <c r="O2762" s="16">
        <f t="shared" si="166"/>
        <v>39.597000000000001</v>
      </c>
      <c r="P2762" s="17">
        <f t="shared" si="165"/>
        <v>353.16226666666671</v>
      </c>
      <c r="Q2762" s="17"/>
      <c r="R2762" s="16">
        <v>17.687000000000001</v>
      </c>
      <c r="S2762" s="39" t="s">
        <v>57</v>
      </c>
      <c r="T2762" s="18"/>
    </row>
    <row r="2763" spans="8:20" x14ac:dyDescent="0.25">
      <c r="H2763" s="15">
        <v>41509</v>
      </c>
      <c r="I2763" s="96">
        <v>0.5</v>
      </c>
      <c r="J2763" s="100">
        <f t="shared" si="167"/>
        <v>41509.5</v>
      </c>
      <c r="K2763" s="16">
        <v>42.262300000000003</v>
      </c>
      <c r="L2763" s="100">
        <f>'Barometric Data'!D2763</f>
        <v>41509.5</v>
      </c>
      <c r="M2763" s="106">
        <f t="shared" si="168"/>
        <v>0</v>
      </c>
      <c r="N2763" s="16">
        <f>'Barometric Data'!E2763</f>
        <v>2.6800999999999999</v>
      </c>
      <c r="O2763" s="16">
        <f t="shared" si="166"/>
        <v>39.5822</v>
      </c>
      <c r="P2763" s="17">
        <f t="shared" si="165"/>
        <v>353.17706666666669</v>
      </c>
      <c r="Q2763" s="17"/>
      <c r="R2763" s="16">
        <v>17.686</v>
      </c>
      <c r="S2763" s="39" t="s">
        <v>57</v>
      </c>
      <c r="T2763" s="18"/>
    </row>
    <row r="2764" spans="8:20" x14ac:dyDescent="0.25">
      <c r="H2764" s="15">
        <v>41509</v>
      </c>
      <c r="I2764" s="96">
        <v>0.75</v>
      </c>
      <c r="J2764" s="100">
        <f t="shared" si="167"/>
        <v>41509.75</v>
      </c>
      <c r="K2764" s="16">
        <v>42.181199999999997</v>
      </c>
      <c r="L2764" s="100">
        <f>'Barometric Data'!D2764</f>
        <v>41509.75</v>
      </c>
      <c r="M2764" s="106">
        <f t="shared" si="168"/>
        <v>0</v>
      </c>
      <c r="N2764" s="16">
        <f>'Barometric Data'!E2764</f>
        <v>2.5756000000000001</v>
      </c>
      <c r="O2764" s="16">
        <f t="shared" si="166"/>
        <v>39.605599999999995</v>
      </c>
      <c r="P2764" s="17">
        <f t="shared" si="165"/>
        <v>353.15366666666671</v>
      </c>
      <c r="Q2764" s="17"/>
      <c r="R2764" s="16">
        <v>17.661999999999999</v>
      </c>
      <c r="S2764" s="39" t="s">
        <v>57</v>
      </c>
      <c r="T2764" s="18"/>
    </row>
    <row r="2765" spans="8:20" x14ac:dyDescent="0.25">
      <c r="H2765" s="15">
        <v>41510</v>
      </c>
      <c r="I2765" s="96">
        <v>0</v>
      </c>
      <c r="J2765" s="100">
        <f t="shared" si="167"/>
        <v>41510</v>
      </c>
      <c r="K2765" s="16">
        <v>42.2027</v>
      </c>
      <c r="L2765" s="100">
        <f>'Barometric Data'!D2765</f>
        <v>41510</v>
      </c>
      <c r="M2765" s="106">
        <f t="shared" si="168"/>
        <v>0</v>
      </c>
      <c r="N2765" s="16">
        <f>'Barometric Data'!E2765</f>
        <v>2.5834999999999999</v>
      </c>
      <c r="O2765" s="16">
        <f t="shared" si="166"/>
        <v>39.619199999999999</v>
      </c>
      <c r="P2765" s="17">
        <f t="shared" si="165"/>
        <v>353.14006666666671</v>
      </c>
      <c r="Q2765" s="17"/>
      <c r="R2765" s="16">
        <v>17.678000000000001</v>
      </c>
      <c r="S2765" s="39" t="s">
        <v>57</v>
      </c>
      <c r="T2765" s="18"/>
    </row>
    <row r="2766" spans="8:20" x14ac:dyDescent="0.25">
      <c r="H2766" s="15">
        <v>41510</v>
      </c>
      <c r="I2766" s="96">
        <v>0.25</v>
      </c>
      <c r="J2766" s="100">
        <f t="shared" si="167"/>
        <v>41510.25</v>
      </c>
      <c r="K2766" s="16">
        <v>42.229300000000002</v>
      </c>
      <c r="L2766" s="100">
        <f>'Barometric Data'!D2766</f>
        <v>41510.25</v>
      </c>
      <c r="M2766" s="106">
        <f t="shared" si="168"/>
        <v>0</v>
      </c>
      <c r="N2766" s="16">
        <f>'Barometric Data'!E2766</f>
        <v>2.5996999999999999</v>
      </c>
      <c r="O2766" s="16">
        <f t="shared" si="166"/>
        <v>39.629600000000003</v>
      </c>
      <c r="P2766" s="17">
        <f t="shared" si="165"/>
        <v>353.12966666666671</v>
      </c>
      <c r="Q2766" s="17"/>
      <c r="R2766" s="16">
        <v>17.692</v>
      </c>
      <c r="S2766" s="39" t="s">
        <v>57</v>
      </c>
      <c r="T2766" s="18"/>
    </row>
    <row r="2767" spans="8:20" x14ac:dyDescent="0.25">
      <c r="H2767" s="15">
        <v>41510</v>
      </c>
      <c r="I2767" s="96">
        <v>0.5</v>
      </c>
      <c r="J2767" s="100">
        <f t="shared" si="167"/>
        <v>41510.5</v>
      </c>
      <c r="K2767" s="16">
        <v>42.230800000000002</v>
      </c>
      <c r="L2767" s="100">
        <f>'Barometric Data'!D2767</f>
        <v>41510.5</v>
      </c>
      <c r="M2767" s="106">
        <f t="shared" si="168"/>
        <v>0</v>
      </c>
      <c r="N2767" s="16">
        <f>'Barometric Data'!E2767</f>
        <v>2.6118000000000001</v>
      </c>
      <c r="O2767" s="16">
        <f t="shared" si="166"/>
        <v>39.619</v>
      </c>
      <c r="P2767" s="17">
        <f t="shared" si="165"/>
        <v>353.14026666666666</v>
      </c>
      <c r="Q2767" s="17"/>
      <c r="R2767" s="16">
        <v>17.661000000000001</v>
      </c>
      <c r="S2767" s="39" t="s">
        <v>57</v>
      </c>
      <c r="T2767" s="18"/>
    </row>
    <row r="2768" spans="8:20" x14ac:dyDescent="0.25">
      <c r="H2768" s="15">
        <v>41510</v>
      </c>
      <c r="I2768" s="96">
        <v>0.75</v>
      </c>
      <c r="J2768" s="100">
        <f t="shared" si="167"/>
        <v>41510.75</v>
      </c>
      <c r="K2768" s="16">
        <v>42.174900000000001</v>
      </c>
      <c r="L2768" s="100">
        <f>'Barometric Data'!D2768</f>
        <v>41510.75</v>
      </c>
      <c r="M2768" s="106">
        <f t="shared" si="168"/>
        <v>0</v>
      </c>
      <c r="N2768" s="16">
        <f>'Barometric Data'!E2768</f>
        <v>2.4975999999999998</v>
      </c>
      <c r="O2768" s="16">
        <f t="shared" si="166"/>
        <v>39.677300000000002</v>
      </c>
      <c r="P2768" s="17">
        <f t="shared" ref="P2768:P2831" si="169">AVERAGE($E$19,$E$21:$E$22)-O2768</f>
        <v>353.08196666666669</v>
      </c>
      <c r="Q2768" s="17"/>
      <c r="R2768" s="16">
        <v>17.686</v>
      </c>
      <c r="S2768" s="39" t="s">
        <v>57</v>
      </c>
      <c r="T2768" s="18"/>
    </row>
    <row r="2769" spans="8:20" x14ac:dyDescent="0.25">
      <c r="H2769" s="15">
        <v>41511</v>
      </c>
      <c r="I2769" s="96">
        <v>0</v>
      </c>
      <c r="J2769" s="100">
        <f t="shared" si="167"/>
        <v>41511</v>
      </c>
      <c r="K2769" s="16">
        <v>42.214799999999997</v>
      </c>
      <c r="L2769" s="100">
        <f>'Barometric Data'!D2769</f>
        <v>41511</v>
      </c>
      <c r="M2769" s="106">
        <f t="shared" si="168"/>
        <v>0</v>
      </c>
      <c r="N2769" s="16">
        <f>'Barometric Data'!E2769</f>
        <v>2.5539000000000001</v>
      </c>
      <c r="O2769" s="16">
        <f t="shared" si="166"/>
        <v>39.660899999999998</v>
      </c>
      <c r="P2769" s="17">
        <f t="shared" si="169"/>
        <v>353.09836666666672</v>
      </c>
      <c r="Q2769" s="17"/>
      <c r="R2769" s="16">
        <v>17.672000000000001</v>
      </c>
      <c r="S2769" s="39" t="s">
        <v>57</v>
      </c>
      <c r="T2769" s="18"/>
    </row>
    <row r="2770" spans="8:20" x14ac:dyDescent="0.25">
      <c r="H2770" s="15">
        <v>41511</v>
      </c>
      <c r="I2770" s="96">
        <v>0.25</v>
      </c>
      <c r="J2770" s="100">
        <f t="shared" si="167"/>
        <v>41511.25</v>
      </c>
      <c r="K2770" s="16">
        <v>42.26</v>
      </c>
      <c r="L2770" s="100">
        <f>'Barometric Data'!D2770</f>
        <v>41511.25</v>
      </c>
      <c r="M2770" s="106">
        <f t="shared" si="168"/>
        <v>0</v>
      </c>
      <c r="N2770" s="16">
        <f>'Barometric Data'!E2770</f>
        <v>2.6478999999999999</v>
      </c>
      <c r="O2770" s="16">
        <f t="shared" si="166"/>
        <v>39.612099999999998</v>
      </c>
      <c r="P2770" s="17">
        <f t="shared" si="169"/>
        <v>353.14716666666669</v>
      </c>
      <c r="Q2770" s="17"/>
      <c r="R2770" s="16">
        <v>17.684000000000001</v>
      </c>
      <c r="S2770" s="39" t="s">
        <v>57</v>
      </c>
      <c r="T2770" s="18"/>
    </row>
    <row r="2771" spans="8:20" x14ac:dyDescent="0.25">
      <c r="H2771" s="15">
        <v>41511</v>
      </c>
      <c r="I2771" s="96">
        <v>0.5</v>
      </c>
      <c r="J2771" s="100">
        <f t="shared" si="167"/>
        <v>41511.5</v>
      </c>
      <c r="K2771" s="16">
        <v>42.266199999999998</v>
      </c>
      <c r="L2771" s="100">
        <f>'Barometric Data'!D2771</f>
        <v>41511.5</v>
      </c>
      <c r="M2771" s="106">
        <f t="shared" si="168"/>
        <v>0</v>
      </c>
      <c r="N2771" s="16">
        <f>'Barometric Data'!E2771</f>
        <v>2.6781000000000001</v>
      </c>
      <c r="O2771" s="16">
        <f t="shared" si="166"/>
        <v>39.588099999999997</v>
      </c>
      <c r="P2771" s="17">
        <f t="shared" si="169"/>
        <v>353.17116666666669</v>
      </c>
      <c r="Q2771" s="17"/>
      <c r="R2771" s="16">
        <v>17.681999999999999</v>
      </c>
      <c r="S2771" s="39" t="s">
        <v>57</v>
      </c>
      <c r="T2771" s="18"/>
    </row>
    <row r="2772" spans="8:20" x14ac:dyDescent="0.25">
      <c r="H2772" s="15">
        <v>41511</v>
      </c>
      <c r="I2772" s="96">
        <v>0.75</v>
      </c>
      <c r="J2772" s="100">
        <f t="shared" si="167"/>
        <v>41511.75</v>
      </c>
      <c r="K2772" s="16">
        <v>42.182699999999997</v>
      </c>
      <c r="L2772" s="100">
        <f>'Barometric Data'!D2772</f>
        <v>41511.75</v>
      </c>
      <c r="M2772" s="106">
        <f t="shared" si="168"/>
        <v>0</v>
      </c>
      <c r="N2772" s="16">
        <f>'Barometric Data'!E2772</f>
        <v>2.5750000000000002</v>
      </c>
      <c r="O2772" s="16">
        <f t="shared" si="166"/>
        <v>39.607699999999994</v>
      </c>
      <c r="P2772" s="17">
        <f t="shared" si="169"/>
        <v>353.15156666666667</v>
      </c>
      <c r="Q2772" s="17"/>
      <c r="R2772" s="16">
        <v>17.670999999999999</v>
      </c>
      <c r="S2772" s="39" t="s">
        <v>57</v>
      </c>
      <c r="T2772" s="18"/>
    </row>
    <row r="2773" spans="8:20" x14ac:dyDescent="0.25">
      <c r="H2773" s="15">
        <v>41512</v>
      </c>
      <c r="I2773" s="96">
        <v>0</v>
      </c>
      <c r="J2773" s="100">
        <f t="shared" si="167"/>
        <v>41512</v>
      </c>
      <c r="K2773" s="16">
        <v>42.255499999999998</v>
      </c>
      <c r="L2773" s="100">
        <f>'Barometric Data'!D2773</f>
        <v>41512</v>
      </c>
      <c r="M2773" s="106">
        <f t="shared" si="168"/>
        <v>0</v>
      </c>
      <c r="N2773" s="16">
        <f>'Barometric Data'!E2773</f>
        <v>2.6724000000000001</v>
      </c>
      <c r="O2773" s="16">
        <f t="shared" ref="O2773:O2836" si="170">K2773-N2773</f>
        <v>39.583099999999995</v>
      </c>
      <c r="P2773" s="17">
        <f t="shared" si="169"/>
        <v>353.17616666666669</v>
      </c>
      <c r="Q2773" s="17"/>
      <c r="R2773" s="16">
        <v>17.675999999999998</v>
      </c>
      <c r="S2773" s="39" t="s">
        <v>57</v>
      </c>
      <c r="T2773" s="18"/>
    </row>
    <row r="2774" spans="8:20" x14ac:dyDescent="0.25">
      <c r="H2774" s="15">
        <v>41512</v>
      </c>
      <c r="I2774" s="96">
        <v>0.25</v>
      </c>
      <c r="J2774" s="100">
        <f t="shared" si="167"/>
        <v>41512.25</v>
      </c>
      <c r="K2774" s="16">
        <v>42.262500000000003</v>
      </c>
      <c r="L2774" s="100">
        <f>'Barometric Data'!D2774</f>
        <v>41512.25</v>
      </c>
      <c r="M2774" s="106">
        <f t="shared" si="168"/>
        <v>0</v>
      </c>
      <c r="N2774" s="16">
        <f>'Barometric Data'!E2774</f>
        <v>2.7256999999999998</v>
      </c>
      <c r="O2774" s="16">
        <f t="shared" si="170"/>
        <v>39.536799999999999</v>
      </c>
      <c r="P2774" s="17">
        <f t="shared" si="169"/>
        <v>353.22246666666672</v>
      </c>
      <c r="Q2774" s="17"/>
      <c r="R2774" s="16">
        <v>17.681000000000001</v>
      </c>
      <c r="S2774" s="39" t="s">
        <v>57</v>
      </c>
      <c r="T2774" s="18"/>
    </row>
    <row r="2775" spans="8:20" x14ac:dyDescent="0.25">
      <c r="H2775" s="15">
        <v>41512</v>
      </c>
      <c r="I2775" s="96">
        <v>0.5</v>
      </c>
      <c r="J2775" s="100">
        <f t="shared" si="167"/>
        <v>41512.5</v>
      </c>
      <c r="K2775" s="16">
        <v>42.285699999999999</v>
      </c>
      <c r="L2775" s="100">
        <f>'Barometric Data'!D2775</f>
        <v>41512.5</v>
      </c>
      <c r="M2775" s="106">
        <f t="shared" si="168"/>
        <v>0</v>
      </c>
      <c r="N2775" s="16">
        <f>'Barometric Data'!E2775</f>
        <v>2.7763</v>
      </c>
      <c r="O2775" s="16">
        <f t="shared" si="170"/>
        <v>39.509399999999999</v>
      </c>
      <c r="P2775" s="17">
        <f t="shared" si="169"/>
        <v>353.24986666666666</v>
      </c>
      <c r="Q2775" s="17"/>
      <c r="R2775" s="16">
        <v>17.683</v>
      </c>
      <c r="S2775" s="39" t="s">
        <v>57</v>
      </c>
      <c r="T2775" s="18"/>
    </row>
    <row r="2776" spans="8:20" x14ac:dyDescent="0.25">
      <c r="H2776" s="15">
        <v>41512</v>
      </c>
      <c r="I2776" s="96">
        <v>0.75</v>
      </c>
      <c r="J2776" s="100">
        <f t="shared" si="167"/>
        <v>41512.75</v>
      </c>
      <c r="K2776" s="16">
        <v>42.188800000000001</v>
      </c>
      <c r="L2776" s="100">
        <f>'Barometric Data'!D2776</f>
        <v>41512.75</v>
      </c>
      <c r="M2776" s="106">
        <f t="shared" si="168"/>
        <v>0</v>
      </c>
      <c r="N2776" s="16">
        <f>'Barometric Data'!E2776</f>
        <v>2.6579000000000002</v>
      </c>
      <c r="O2776" s="16">
        <f t="shared" si="170"/>
        <v>39.530900000000003</v>
      </c>
      <c r="P2776" s="17">
        <f t="shared" si="169"/>
        <v>353.22836666666672</v>
      </c>
      <c r="Q2776" s="17"/>
      <c r="R2776" s="16">
        <v>17.664999999999999</v>
      </c>
      <c r="S2776" s="39" t="s">
        <v>57</v>
      </c>
      <c r="T2776" s="18"/>
    </row>
    <row r="2777" spans="8:20" x14ac:dyDescent="0.25">
      <c r="H2777" s="15">
        <v>41513</v>
      </c>
      <c r="I2777" s="96">
        <v>0</v>
      </c>
      <c r="J2777" s="100">
        <f t="shared" si="167"/>
        <v>41513</v>
      </c>
      <c r="K2777" s="16">
        <v>42.196399999999997</v>
      </c>
      <c r="L2777" s="100">
        <f>'Barometric Data'!D2777</f>
        <v>41513</v>
      </c>
      <c r="M2777" s="106">
        <f t="shared" si="168"/>
        <v>0</v>
      </c>
      <c r="N2777" s="16">
        <f>'Barometric Data'!E2777</f>
        <v>2.6711999999999998</v>
      </c>
      <c r="O2777" s="16">
        <f t="shared" si="170"/>
        <v>39.525199999999998</v>
      </c>
      <c r="P2777" s="17">
        <f t="shared" si="169"/>
        <v>353.23406666666671</v>
      </c>
      <c r="Q2777" s="17"/>
      <c r="R2777" s="16">
        <v>17.696000000000002</v>
      </c>
      <c r="S2777" s="39" t="s">
        <v>57</v>
      </c>
      <c r="T2777" s="18"/>
    </row>
    <row r="2778" spans="8:20" x14ac:dyDescent="0.25">
      <c r="H2778" s="15">
        <v>41513</v>
      </c>
      <c r="I2778" s="96">
        <v>0.25</v>
      </c>
      <c r="J2778" s="100">
        <f t="shared" si="167"/>
        <v>41513.25</v>
      </c>
      <c r="K2778" s="16">
        <v>42.218000000000004</v>
      </c>
      <c r="L2778" s="100">
        <f>'Barometric Data'!D2778</f>
        <v>41513.25</v>
      </c>
      <c r="M2778" s="106">
        <f t="shared" si="168"/>
        <v>0</v>
      </c>
      <c r="N2778" s="16">
        <f>'Barometric Data'!E2778</f>
        <v>2.7021999999999999</v>
      </c>
      <c r="O2778" s="16">
        <f t="shared" si="170"/>
        <v>39.515800000000006</v>
      </c>
      <c r="P2778" s="17">
        <f t="shared" si="169"/>
        <v>353.24346666666668</v>
      </c>
      <c r="Q2778" s="17"/>
      <c r="R2778" s="16">
        <v>17.681999999999999</v>
      </c>
      <c r="S2778" s="39" t="s">
        <v>57</v>
      </c>
      <c r="T2778" s="18"/>
    </row>
    <row r="2779" spans="8:20" x14ac:dyDescent="0.25">
      <c r="H2779" s="15">
        <v>41513</v>
      </c>
      <c r="I2779" s="96">
        <v>0.5</v>
      </c>
      <c r="J2779" s="100">
        <f t="shared" si="167"/>
        <v>41513.5</v>
      </c>
      <c r="K2779" s="16">
        <v>42.208500000000001</v>
      </c>
      <c r="L2779" s="100">
        <f>'Barometric Data'!D2779</f>
        <v>41513.5</v>
      </c>
      <c r="M2779" s="106">
        <f t="shared" si="168"/>
        <v>0</v>
      </c>
      <c r="N2779" s="16">
        <f>'Barometric Data'!E2779</f>
        <v>2.7025000000000001</v>
      </c>
      <c r="O2779" s="16">
        <f t="shared" si="170"/>
        <v>39.506</v>
      </c>
      <c r="P2779" s="17">
        <f t="shared" si="169"/>
        <v>353.25326666666672</v>
      </c>
      <c r="Q2779" s="17"/>
      <c r="R2779" s="16">
        <v>17.658000000000001</v>
      </c>
      <c r="S2779" s="39" t="s">
        <v>57</v>
      </c>
      <c r="T2779" s="18"/>
    </row>
    <row r="2780" spans="8:20" x14ac:dyDescent="0.25">
      <c r="H2780" s="15">
        <v>41513</v>
      </c>
      <c r="I2780" s="96">
        <v>0.75</v>
      </c>
      <c r="J2780" s="100">
        <f t="shared" si="167"/>
        <v>41513.75</v>
      </c>
      <c r="K2780" s="16">
        <v>42.124099999999999</v>
      </c>
      <c r="L2780" s="100">
        <f>'Barometric Data'!D2780</f>
        <v>41513.75</v>
      </c>
      <c r="M2780" s="106">
        <f t="shared" si="168"/>
        <v>0</v>
      </c>
      <c r="N2780" s="16">
        <f>'Barometric Data'!E2780</f>
        <v>2.5789</v>
      </c>
      <c r="O2780" s="16">
        <f t="shared" si="170"/>
        <v>39.545200000000001</v>
      </c>
      <c r="P2780" s="17">
        <f t="shared" si="169"/>
        <v>353.21406666666667</v>
      </c>
      <c r="Q2780" s="17"/>
      <c r="R2780" s="16">
        <v>17.675000000000001</v>
      </c>
      <c r="S2780" s="39" t="s">
        <v>57</v>
      </c>
      <c r="T2780" s="18"/>
    </row>
    <row r="2781" spans="8:20" x14ac:dyDescent="0.25">
      <c r="H2781" s="15">
        <v>41514</v>
      </c>
      <c r="I2781" s="96">
        <v>0</v>
      </c>
      <c r="J2781" s="100">
        <f t="shared" si="167"/>
        <v>41514</v>
      </c>
      <c r="K2781" s="16">
        <v>42.159100000000002</v>
      </c>
      <c r="L2781" s="100">
        <f>'Barometric Data'!D2781</f>
        <v>41514</v>
      </c>
      <c r="M2781" s="106">
        <f t="shared" si="168"/>
        <v>0</v>
      </c>
      <c r="N2781" s="16">
        <f>'Barometric Data'!E2781</f>
        <v>2.5705</v>
      </c>
      <c r="O2781" s="16">
        <f t="shared" si="170"/>
        <v>39.5886</v>
      </c>
      <c r="P2781" s="17">
        <f t="shared" si="169"/>
        <v>353.1706666666667</v>
      </c>
      <c r="Q2781" s="17"/>
      <c r="R2781" s="16">
        <v>17.693000000000001</v>
      </c>
      <c r="S2781" s="39" t="s">
        <v>57</v>
      </c>
      <c r="T2781" s="18"/>
    </row>
    <row r="2782" spans="8:20" x14ac:dyDescent="0.25">
      <c r="H2782" s="15">
        <v>41514</v>
      </c>
      <c r="I2782" s="96">
        <v>0.25</v>
      </c>
      <c r="J2782" s="100">
        <f t="shared" si="167"/>
        <v>41514.25</v>
      </c>
      <c r="K2782" s="16">
        <v>42.201700000000002</v>
      </c>
      <c r="L2782" s="100">
        <f>'Barometric Data'!D2782</f>
        <v>41514.25</v>
      </c>
      <c r="M2782" s="106">
        <f t="shared" si="168"/>
        <v>0</v>
      </c>
      <c r="N2782" s="16">
        <f>'Barometric Data'!E2782</f>
        <v>2.6417999999999999</v>
      </c>
      <c r="O2782" s="16">
        <f t="shared" si="170"/>
        <v>39.559899999999999</v>
      </c>
      <c r="P2782" s="17">
        <f t="shared" si="169"/>
        <v>353.19936666666672</v>
      </c>
      <c r="Q2782" s="17"/>
      <c r="R2782" s="16">
        <v>17.684000000000001</v>
      </c>
      <c r="S2782" s="39" t="s">
        <v>57</v>
      </c>
      <c r="T2782" s="18"/>
    </row>
    <row r="2783" spans="8:20" x14ac:dyDescent="0.25">
      <c r="H2783" s="15">
        <v>41514</v>
      </c>
      <c r="I2783" s="96">
        <v>0.5</v>
      </c>
      <c r="J2783" s="100">
        <f t="shared" si="167"/>
        <v>41514.5</v>
      </c>
      <c r="K2783" s="16">
        <v>42.247500000000002</v>
      </c>
      <c r="L2783" s="100">
        <f>'Barometric Data'!D2783</f>
        <v>41514.5</v>
      </c>
      <c r="M2783" s="106">
        <f t="shared" si="168"/>
        <v>0</v>
      </c>
      <c r="N2783" s="16">
        <f>'Barometric Data'!E2783</f>
        <v>2.7334999999999998</v>
      </c>
      <c r="O2783" s="16">
        <f t="shared" si="170"/>
        <v>39.514000000000003</v>
      </c>
      <c r="P2783" s="17">
        <f t="shared" si="169"/>
        <v>353.24526666666668</v>
      </c>
      <c r="Q2783" s="17"/>
      <c r="R2783" s="16">
        <v>17.673999999999999</v>
      </c>
      <c r="S2783" s="39" t="s">
        <v>57</v>
      </c>
      <c r="T2783" s="18"/>
    </row>
    <row r="2784" spans="8:20" x14ac:dyDescent="0.25">
      <c r="H2784" s="15">
        <v>41514</v>
      </c>
      <c r="I2784" s="96">
        <v>0.75</v>
      </c>
      <c r="J2784" s="100">
        <f t="shared" si="167"/>
        <v>41514.75</v>
      </c>
      <c r="K2784" s="16">
        <v>42.179900000000004</v>
      </c>
      <c r="L2784" s="100">
        <f>'Barometric Data'!D2784</f>
        <v>41514.75</v>
      </c>
      <c r="M2784" s="106">
        <f t="shared" si="168"/>
        <v>0</v>
      </c>
      <c r="N2784" s="16">
        <f>'Barometric Data'!E2784</f>
        <v>2.6536</v>
      </c>
      <c r="O2784" s="16">
        <f t="shared" si="170"/>
        <v>39.526300000000006</v>
      </c>
      <c r="P2784" s="17">
        <f t="shared" si="169"/>
        <v>353.2329666666667</v>
      </c>
      <c r="Q2784" s="17"/>
      <c r="R2784" s="16">
        <v>17.68</v>
      </c>
      <c r="S2784" s="39" t="s">
        <v>57</v>
      </c>
      <c r="T2784" s="18"/>
    </row>
    <row r="2785" spans="8:20" x14ac:dyDescent="0.25">
      <c r="H2785" s="15">
        <v>41515</v>
      </c>
      <c r="I2785" s="96">
        <v>0</v>
      </c>
      <c r="J2785" s="100">
        <f t="shared" si="167"/>
        <v>41515</v>
      </c>
      <c r="K2785" s="16">
        <v>42.201099999999997</v>
      </c>
      <c r="L2785" s="100">
        <f>'Barometric Data'!D2785</f>
        <v>41515</v>
      </c>
      <c r="M2785" s="106">
        <f t="shared" si="168"/>
        <v>0</v>
      </c>
      <c r="N2785" s="16">
        <f>'Barometric Data'!E2785</f>
        <v>2.6777000000000002</v>
      </c>
      <c r="O2785" s="16">
        <f t="shared" si="170"/>
        <v>39.523399999999995</v>
      </c>
      <c r="P2785" s="17">
        <f t="shared" si="169"/>
        <v>353.23586666666671</v>
      </c>
      <c r="Q2785" s="17"/>
      <c r="R2785" s="16">
        <v>17.678999999999998</v>
      </c>
      <c r="S2785" s="39" t="s">
        <v>57</v>
      </c>
      <c r="T2785" s="18"/>
    </row>
    <row r="2786" spans="8:20" x14ac:dyDescent="0.25">
      <c r="H2786" s="15">
        <v>41515</v>
      </c>
      <c r="I2786" s="96">
        <v>0.25</v>
      </c>
      <c r="J2786" s="100">
        <f t="shared" si="167"/>
        <v>41515.25</v>
      </c>
      <c r="K2786" s="16">
        <v>42.217300000000002</v>
      </c>
      <c r="L2786" s="100">
        <f>'Barometric Data'!D2786</f>
        <v>41515.25</v>
      </c>
      <c r="M2786" s="106">
        <f t="shared" si="168"/>
        <v>0</v>
      </c>
      <c r="N2786" s="16">
        <f>'Barometric Data'!E2786</f>
        <v>2.726</v>
      </c>
      <c r="O2786" s="16">
        <f t="shared" si="170"/>
        <v>39.491300000000003</v>
      </c>
      <c r="P2786" s="17">
        <f t="shared" si="169"/>
        <v>353.26796666666667</v>
      </c>
      <c r="Q2786" s="17"/>
      <c r="R2786" s="16">
        <v>17.666</v>
      </c>
      <c r="S2786" s="39" t="s">
        <v>57</v>
      </c>
      <c r="T2786" s="18"/>
    </row>
    <row r="2787" spans="8:20" x14ac:dyDescent="0.25">
      <c r="H2787" s="15">
        <v>41515</v>
      </c>
      <c r="I2787" s="96">
        <v>0.5</v>
      </c>
      <c r="J2787" s="100">
        <f t="shared" si="167"/>
        <v>41515.5</v>
      </c>
      <c r="K2787" s="16">
        <v>42.229199999999999</v>
      </c>
      <c r="L2787" s="100">
        <f>'Barometric Data'!D2787</f>
        <v>41515.5</v>
      </c>
      <c r="M2787" s="106">
        <f t="shared" si="168"/>
        <v>0</v>
      </c>
      <c r="N2787" s="16">
        <f>'Barometric Data'!E2787</f>
        <v>2.7728999999999999</v>
      </c>
      <c r="O2787" s="16">
        <f t="shared" si="170"/>
        <v>39.456299999999999</v>
      </c>
      <c r="P2787" s="17">
        <f t="shared" si="169"/>
        <v>353.30296666666669</v>
      </c>
      <c r="Q2787" s="17"/>
      <c r="R2787" s="16">
        <v>17.675000000000001</v>
      </c>
      <c r="S2787" s="39" t="s">
        <v>57</v>
      </c>
      <c r="T2787" s="18"/>
    </row>
    <row r="2788" spans="8:20" x14ac:dyDescent="0.25">
      <c r="H2788" s="15">
        <v>41515</v>
      </c>
      <c r="I2788" s="96">
        <v>0.75</v>
      </c>
      <c r="J2788" s="100">
        <f t="shared" si="167"/>
        <v>41515.75</v>
      </c>
      <c r="K2788" s="16">
        <v>42.189599999999999</v>
      </c>
      <c r="L2788" s="100">
        <f>'Barometric Data'!D2788</f>
        <v>41515.75</v>
      </c>
      <c r="M2788" s="106">
        <f t="shared" si="168"/>
        <v>0</v>
      </c>
      <c r="N2788" s="16">
        <f>'Barometric Data'!E2788</f>
        <v>2.7044999999999999</v>
      </c>
      <c r="O2788" s="16">
        <f t="shared" si="170"/>
        <v>39.485099999999996</v>
      </c>
      <c r="P2788" s="17">
        <f t="shared" si="169"/>
        <v>353.2741666666667</v>
      </c>
      <c r="Q2788" s="17"/>
      <c r="R2788" s="16">
        <v>17.687999999999999</v>
      </c>
      <c r="S2788" s="39" t="s">
        <v>57</v>
      </c>
      <c r="T2788" s="18"/>
    </row>
    <row r="2789" spans="8:20" x14ac:dyDescent="0.25">
      <c r="H2789" s="15">
        <v>41516</v>
      </c>
      <c r="I2789" s="96">
        <v>0</v>
      </c>
      <c r="J2789" s="100">
        <f t="shared" si="167"/>
        <v>41516</v>
      </c>
      <c r="K2789" s="16">
        <v>42.215400000000002</v>
      </c>
      <c r="L2789" s="100">
        <f>'Barometric Data'!D2789</f>
        <v>41516</v>
      </c>
      <c r="M2789" s="106">
        <f t="shared" si="168"/>
        <v>0</v>
      </c>
      <c r="N2789" s="16">
        <f>'Barometric Data'!E2789</f>
        <v>2.7526999999999999</v>
      </c>
      <c r="O2789" s="16">
        <f t="shared" si="170"/>
        <v>39.462700000000005</v>
      </c>
      <c r="P2789" s="17">
        <f t="shared" si="169"/>
        <v>353.29656666666671</v>
      </c>
      <c r="Q2789" s="17"/>
      <c r="R2789" s="16">
        <v>17.667999999999999</v>
      </c>
      <c r="S2789" s="39" t="s">
        <v>57</v>
      </c>
      <c r="T2789" s="18"/>
    </row>
    <row r="2790" spans="8:20" x14ac:dyDescent="0.25">
      <c r="H2790" s="15">
        <v>41516</v>
      </c>
      <c r="I2790" s="96">
        <v>0.25</v>
      </c>
      <c r="J2790" s="100">
        <f t="shared" si="167"/>
        <v>41516.25</v>
      </c>
      <c r="K2790" s="16">
        <v>42.249600000000001</v>
      </c>
      <c r="L2790" s="100">
        <f>'Barometric Data'!D2790</f>
        <v>41516.25</v>
      </c>
      <c r="M2790" s="106">
        <f t="shared" si="168"/>
        <v>0</v>
      </c>
      <c r="N2790" s="16">
        <f>'Barometric Data'!E2790</f>
        <v>2.8136000000000001</v>
      </c>
      <c r="O2790" s="16">
        <f t="shared" si="170"/>
        <v>39.436</v>
      </c>
      <c r="P2790" s="17">
        <f t="shared" si="169"/>
        <v>353.32326666666671</v>
      </c>
      <c r="Q2790" s="17"/>
      <c r="R2790" s="16">
        <v>17.68</v>
      </c>
      <c r="S2790" s="39" t="s">
        <v>57</v>
      </c>
      <c r="T2790" s="18"/>
    </row>
    <row r="2791" spans="8:20" x14ac:dyDescent="0.25">
      <c r="H2791" s="15">
        <v>41516</v>
      </c>
      <c r="I2791" s="96">
        <v>0.5</v>
      </c>
      <c r="J2791" s="100">
        <f t="shared" si="167"/>
        <v>41516.5</v>
      </c>
      <c r="K2791" s="16">
        <v>42.254399999999997</v>
      </c>
      <c r="L2791" s="100">
        <f>'Barometric Data'!D2791</f>
        <v>41516.5</v>
      </c>
      <c r="M2791" s="106">
        <f t="shared" si="168"/>
        <v>0</v>
      </c>
      <c r="N2791" s="16">
        <f>'Barometric Data'!E2791</f>
        <v>2.8856999999999999</v>
      </c>
      <c r="O2791" s="16">
        <f t="shared" si="170"/>
        <v>39.368699999999997</v>
      </c>
      <c r="P2791" s="17">
        <f t="shared" si="169"/>
        <v>353.3905666666667</v>
      </c>
      <c r="Q2791" s="17"/>
      <c r="R2791" s="16">
        <v>17.692</v>
      </c>
      <c r="S2791" s="39" t="s">
        <v>57</v>
      </c>
      <c r="T2791" s="18"/>
    </row>
    <row r="2792" spans="8:20" x14ac:dyDescent="0.25">
      <c r="H2792" s="15">
        <v>41516</v>
      </c>
      <c r="I2792" s="96">
        <v>0.75</v>
      </c>
      <c r="J2792" s="100">
        <f t="shared" si="167"/>
        <v>41516.75</v>
      </c>
      <c r="K2792" s="16">
        <v>42.1751</v>
      </c>
      <c r="L2792" s="100">
        <f>'Barometric Data'!D2792</f>
        <v>41516.75</v>
      </c>
      <c r="M2792" s="106">
        <f t="shared" si="168"/>
        <v>0</v>
      </c>
      <c r="N2792" s="16">
        <f>'Barometric Data'!E2792</f>
        <v>2.7612000000000001</v>
      </c>
      <c r="O2792" s="16">
        <f t="shared" si="170"/>
        <v>39.413899999999998</v>
      </c>
      <c r="P2792" s="17">
        <f t="shared" si="169"/>
        <v>353.34536666666668</v>
      </c>
      <c r="Q2792" s="17"/>
      <c r="R2792" s="16">
        <v>17.672999999999998</v>
      </c>
      <c r="S2792" s="39" t="s">
        <v>57</v>
      </c>
      <c r="T2792" s="18"/>
    </row>
    <row r="2793" spans="8:20" x14ac:dyDescent="0.25">
      <c r="H2793" s="15">
        <v>41517</v>
      </c>
      <c r="I2793" s="96">
        <v>0</v>
      </c>
      <c r="J2793" s="100">
        <f t="shared" si="167"/>
        <v>41517</v>
      </c>
      <c r="K2793" s="16">
        <v>42.189599999999999</v>
      </c>
      <c r="L2793" s="100">
        <f>'Barometric Data'!D2793</f>
        <v>41517</v>
      </c>
      <c r="M2793" s="106">
        <f t="shared" si="168"/>
        <v>0</v>
      </c>
      <c r="N2793" s="16">
        <f>'Barometric Data'!E2793</f>
        <v>2.7698999999999998</v>
      </c>
      <c r="O2793" s="16">
        <f t="shared" si="170"/>
        <v>39.419699999999999</v>
      </c>
      <c r="P2793" s="17">
        <f t="shared" si="169"/>
        <v>353.33956666666671</v>
      </c>
      <c r="Q2793" s="17"/>
      <c r="R2793" s="16">
        <v>17.690999999999999</v>
      </c>
      <c r="S2793" s="39" t="s">
        <v>57</v>
      </c>
      <c r="T2793" s="18"/>
    </row>
    <row r="2794" spans="8:20" x14ac:dyDescent="0.25">
      <c r="H2794" s="15">
        <v>41517</v>
      </c>
      <c r="I2794" s="96">
        <v>0.25</v>
      </c>
      <c r="J2794" s="100">
        <f t="shared" si="167"/>
        <v>41517.25</v>
      </c>
      <c r="K2794" s="16">
        <v>42.188600000000001</v>
      </c>
      <c r="L2794" s="100">
        <f>'Barometric Data'!D2794</f>
        <v>41517.25</v>
      </c>
      <c r="M2794" s="106">
        <f t="shared" si="168"/>
        <v>0</v>
      </c>
      <c r="N2794" s="16">
        <f>'Barometric Data'!E2794</f>
        <v>2.7772999999999999</v>
      </c>
      <c r="O2794" s="16">
        <f t="shared" si="170"/>
        <v>39.411300000000004</v>
      </c>
      <c r="P2794" s="17">
        <f t="shared" si="169"/>
        <v>353.34796666666671</v>
      </c>
      <c r="Q2794" s="17"/>
      <c r="R2794" s="16">
        <v>17.672999999999998</v>
      </c>
      <c r="S2794" s="39" t="s">
        <v>57</v>
      </c>
      <c r="T2794" s="18"/>
    </row>
    <row r="2795" spans="8:20" x14ac:dyDescent="0.25">
      <c r="H2795" s="15">
        <v>41517</v>
      </c>
      <c r="I2795" s="96">
        <v>0.5</v>
      </c>
      <c r="J2795" s="100">
        <f t="shared" si="167"/>
        <v>41517.5</v>
      </c>
      <c r="K2795" s="16">
        <v>42.188600000000001</v>
      </c>
      <c r="L2795" s="100">
        <f>'Barometric Data'!D2795</f>
        <v>41517.5</v>
      </c>
      <c r="M2795" s="106">
        <f t="shared" si="168"/>
        <v>0</v>
      </c>
      <c r="N2795" s="16">
        <f>'Barometric Data'!E2795</f>
        <v>2.8037999999999998</v>
      </c>
      <c r="O2795" s="16">
        <f t="shared" si="170"/>
        <v>39.384799999999998</v>
      </c>
      <c r="P2795" s="17">
        <f t="shared" si="169"/>
        <v>353.37446666666671</v>
      </c>
      <c r="Q2795" s="17"/>
      <c r="R2795" s="16">
        <v>17.677</v>
      </c>
      <c r="S2795" s="39" t="s">
        <v>57</v>
      </c>
      <c r="T2795" s="18"/>
    </row>
    <row r="2796" spans="8:20" x14ac:dyDescent="0.25">
      <c r="H2796" s="15">
        <v>41517</v>
      </c>
      <c r="I2796" s="96">
        <v>0.75</v>
      </c>
      <c r="J2796" s="100">
        <f t="shared" si="167"/>
        <v>41517.75</v>
      </c>
      <c r="K2796" s="16">
        <v>42.116399999999999</v>
      </c>
      <c r="L2796" s="100">
        <f>'Barometric Data'!D2796</f>
        <v>41517.75</v>
      </c>
      <c r="M2796" s="106">
        <f t="shared" si="168"/>
        <v>0</v>
      </c>
      <c r="N2796" s="16">
        <f>'Barometric Data'!E2796</f>
        <v>2.6667000000000001</v>
      </c>
      <c r="O2796" s="16">
        <f t="shared" si="170"/>
        <v>39.4497</v>
      </c>
      <c r="P2796" s="17">
        <f t="shared" si="169"/>
        <v>353.30956666666668</v>
      </c>
      <c r="Q2796" s="17"/>
      <c r="R2796" s="16">
        <v>17.669</v>
      </c>
      <c r="S2796" s="39" t="s">
        <v>57</v>
      </c>
      <c r="T2796" s="18"/>
    </row>
    <row r="2797" spans="8:20" x14ac:dyDescent="0.25">
      <c r="H2797" s="15">
        <v>41518</v>
      </c>
      <c r="I2797" s="96">
        <v>0</v>
      </c>
      <c r="J2797" s="100">
        <f t="shared" ref="J2797:J2860" si="171">H2797+I2797</f>
        <v>41518</v>
      </c>
      <c r="K2797" s="16">
        <v>42.126600000000003</v>
      </c>
      <c r="L2797" s="100">
        <f>'Barometric Data'!D2797</f>
        <v>41518</v>
      </c>
      <c r="M2797" s="106">
        <f t="shared" si="168"/>
        <v>0</v>
      </c>
      <c r="N2797" s="16">
        <f>'Barometric Data'!E2797</f>
        <v>2.6674000000000002</v>
      </c>
      <c r="O2797" s="16">
        <f t="shared" si="170"/>
        <v>39.459200000000003</v>
      </c>
      <c r="P2797" s="17">
        <f t="shared" si="169"/>
        <v>353.30006666666668</v>
      </c>
      <c r="Q2797" s="17"/>
      <c r="R2797" s="16">
        <v>17.670999999999999</v>
      </c>
      <c r="S2797" s="39" t="s">
        <v>57</v>
      </c>
      <c r="T2797" s="18"/>
    </row>
    <row r="2798" spans="8:20" x14ac:dyDescent="0.25">
      <c r="H2798" s="15">
        <v>41518</v>
      </c>
      <c r="I2798" s="96">
        <v>0.25</v>
      </c>
      <c r="J2798" s="100">
        <f t="shared" si="171"/>
        <v>41518.25</v>
      </c>
      <c r="K2798" s="16">
        <v>42.150500000000001</v>
      </c>
      <c r="L2798" s="100">
        <f>'Barometric Data'!D2798</f>
        <v>41518.25</v>
      </c>
      <c r="M2798" s="106">
        <f t="shared" ref="M2798:M2861" si="172">ABS(L2798-J2798)</f>
        <v>0</v>
      </c>
      <c r="N2798" s="16">
        <f>'Barometric Data'!E2798</f>
        <v>2.6665000000000001</v>
      </c>
      <c r="O2798" s="16">
        <f t="shared" si="170"/>
        <v>39.484000000000002</v>
      </c>
      <c r="P2798" s="17">
        <f t="shared" si="169"/>
        <v>353.27526666666671</v>
      </c>
      <c r="Q2798" s="17"/>
      <c r="R2798" s="16">
        <v>17.667999999999999</v>
      </c>
      <c r="S2798" s="39" t="s">
        <v>57</v>
      </c>
      <c r="T2798" s="18"/>
    </row>
    <row r="2799" spans="8:20" x14ac:dyDescent="0.25">
      <c r="H2799" s="15">
        <v>41518</v>
      </c>
      <c r="I2799" s="96">
        <v>0.5</v>
      </c>
      <c r="J2799" s="100">
        <f t="shared" si="171"/>
        <v>41518.5</v>
      </c>
      <c r="K2799" s="16">
        <v>42.1554</v>
      </c>
      <c r="L2799" s="100">
        <f>'Barometric Data'!D2799</f>
        <v>41518.5</v>
      </c>
      <c r="M2799" s="106">
        <f t="shared" si="172"/>
        <v>0</v>
      </c>
      <c r="N2799" s="16">
        <f>'Barometric Data'!E2799</f>
        <v>2.7040000000000002</v>
      </c>
      <c r="O2799" s="16">
        <f t="shared" si="170"/>
        <v>39.4514</v>
      </c>
      <c r="P2799" s="17">
        <f t="shared" si="169"/>
        <v>353.30786666666671</v>
      </c>
      <c r="Q2799" s="17"/>
      <c r="R2799" s="16">
        <v>17.684999999999999</v>
      </c>
      <c r="S2799" s="39" t="s">
        <v>57</v>
      </c>
      <c r="T2799" s="18"/>
    </row>
    <row r="2800" spans="8:20" x14ac:dyDescent="0.25">
      <c r="H2800" s="15">
        <v>41518</v>
      </c>
      <c r="I2800" s="96">
        <v>0.75</v>
      </c>
      <c r="J2800" s="100">
        <f t="shared" si="171"/>
        <v>41518.75</v>
      </c>
      <c r="K2800" s="16">
        <v>42.095300000000002</v>
      </c>
      <c r="L2800" s="100">
        <f>'Barometric Data'!D2800</f>
        <v>41518.75</v>
      </c>
      <c r="M2800" s="106">
        <f t="shared" si="172"/>
        <v>0</v>
      </c>
      <c r="N2800" s="16">
        <f>'Barometric Data'!E2800</f>
        <v>2.5716000000000001</v>
      </c>
      <c r="O2800" s="16">
        <f t="shared" si="170"/>
        <v>39.523700000000005</v>
      </c>
      <c r="P2800" s="17">
        <f t="shared" si="169"/>
        <v>353.23556666666667</v>
      </c>
      <c r="Q2800" s="17"/>
      <c r="R2800" s="16">
        <v>17.673999999999999</v>
      </c>
      <c r="S2800" s="39" t="s">
        <v>57</v>
      </c>
      <c r="T2800" s="18"/>
    </row>
    <row r="2801" spans="8:20" x14ac:dyDescent="0.25">
      <c r="H2801" s="15">
        <v>41519</v>
      </c>
      <c r="I2801" s="96">
        <v>0</v>
      </c>
      <c r="J2801" s="100">
        <f t="shared" si="171"/>
        <v>41519</v>
      </c>
      <c r="K2801" s="16">
        <v>42.127499999999998</v>
      </c>
      <c r="L2801" s="100">
        <f>'Barometric Data'!D2801</f>
        <v>41519</v>
      </c>
      <c r="M2801" s="106">
        <f t="shared" si="172"/>
        <v>0</v>
      </c>
      <c r="N2801" s="16">
        <f>'Barometric Data'!E2801</f>
        <v>2.5964999999999998</v>
      </c>
      <c r="O2801" s="16">
        <f t="shared" si="170"/>
        <v>39.530999999999999</v>
      </c>
      <c r="P2801" s="17">
        <f t="shared" si="169"/>
        <v>353.22826666666668</v>
      </c>
      <c r="Q2801" s="17"/>
      <c r="R2801" s="16">
        <v>17.681999999999999</v>
      </c>
      <c r="S2801" s="39" t="s">
        <v>57</v>
      </c>
      <c r="T2801" s="18"/>
    </row>
    <row r="2802" spans="8:20" x14ac:dyDescent="0.25">
      <c r="H2802" s="15">
        <v>41519</v>
      </c>
      <c r="I2802" s="96">
        <v>0.25</v>
      </c>
      <c r="J2802" s="100">
        <f t="shared" si="171"/>
        <v>41519.25</v>
      </c>
      <c r="K2802" s="16">
        <v>42.150300000000001</v>
      </c>
      <c r="L2802" s="100">
        <f>'Barometric Data'!D2802</f>
        <v>41519.25</v>
      </c>
      <c r="M2802" s="106">
        <f t="shared" si="172"/>
        <v>0</v>
      </c>
      <c r="N2802" s="16">
        <f>'Barometric Data'!E2802</f>
        <v>2.6145999999999998</v>
      </c>
      <c r="O2802" s="16">
        <f t="shared" si="170"/>
        <v>39.535699999999999</v>
      </c>
      <c r="P2802" s="17">
        <f t="shared" si="169"/>
        <v>353.22356666666667</v>
      </c>
      <c r="Q2802" s="17"/>
      <c r="R2802" s="16">
        <v>17.678000000000001</v>
      </c>
      <c r="S2802" s="39" t="s">
        <v>57</v>
      </c>
      <c r="T2802" s="18"/>
    </row>
    <row r="2803" spans="8:20" x14ac:dyDescent="0.25">
      <c r="H2803" s="15">
        <v>41519</v>
      </c>
      <c r="I2803" s="96">
        <v>0.5</v>
      </c>
      <c r="J2803" s="100">
        <f t="shared" si="171"/>
        <v>41519.5</v>
      </c>
      <c r="K2803" s="16">
        <v>42.184699999999999</v>
      </c>
      <c r="L2803" s="100">
        <f>'Barometric Data'!D2803</f>
        <v>41519.5</v>
      </c>
      <c r="M2803" s="106">
        <f t="shared" si="172"/>
        <v>0</v>
      </c>
      <c r="N2803" s="16">
        <f>'Barometric Data'!E2803</f>
        <v>2.7010999999999998</v>
      </c>
      <c r="O2803" s="16">
        <f t="shared" si="170"/>
        <v>39.483600000000003</v>
      </c>
      <c r="P2803" s="17">
        <f t="shared" si="169"/>
        <v>353.27566666666667</v>
      </c>
      <c r="Q2803" s="17"/>
      <c r="R2803" s="16">
        <v>17.675000000000001</v>
      </c>
      <c r="S2803" s="39" t="s">
        <v>57</v>
      </c>
      <c r="T2803" s="18"/>
    </row>
    <row r="2804" spans="8:20" x14ac:dyDescent="0.25">
      <c r="H2804" s="15">
        <v>41519</v>
      </c>
      <c r="I2804" s="96">
        <v>0.75</v>
      </c>
      <c r="J2804" s="100">
        <f t="shared" si="171"/>
        <v>41519.75</v>
      </c>
      <c r="K2804" s="16">
        <v>42.1496</v>
      </c>
      <c r="L2804" s="100">
        <f>'Barometric Data'!D2804</f>
        <v>41519.75</v>
      </c>
      <c r="M2804" s="106">
        <f t="shared" si="172"/>
        <v>0</v>
      </c>
      <c r="N2804" s="16">
        <f>'Barometric Data'!E2804</f>
        <v>2.6341999999999999</v>
      </c>
      <c r="O2804" s="16">
        <f t="shared" si="170"/>
        <v>39.5154</v>
      </c>
      <c r="P2804" s="17">
        <f t="shared" si="169"/>
        <v>353.24386666666669</v>
      </c>
      <c r="Q2804" s="17"/>
      <c r="R2804" s="16">
        <v>17.661999999999999</v>
      </c>
      <c r="S2804" s="39" t="s">
        <v>57</v>
      </c>
      <c r="T2804" s="18"/>
    </row>
    <row r="2805" spans="8:20" x14ac:dyDescent="0.25">
      <c r="H2805" s="15">
        <v>41520</v>
      </c>
      <c r="I2805" s="96">
        <v>0</v>
      </c>
      <c r="J2805" s="100">
        <f t="shared" si="171"/>
        <v>41520</v>
      </c>
      <c r="K2805" s="16">
        <v>42.219700000000003</v>
      </c>
      <c r="L2805" s="100">
        <f>'Barometric Data'!D2805</f>
        <v>41520</v>
      </c>
      <c r="M2805" s="106">
        <f t="shared" si="172"/>
        <v>0</v>
      </c>
      <c r="N2805" s="16">
        <f>'Barometric Data'!E2805</f>
        <v>2.7431999999999999</v>
      </c>
      <c r="O2805" s="16">
        <f t="shared" si="170"/>
        <v>39.476500000000001</v>
      </c>
      <c r="P2805" s="17">
        <f t="shared" si="169"/>
        <v>353.2827666666667</v>
      </c>
      <c r="Q2805" s="17"/>
      <c r="R2805" s="16">
        <v>17.678999999999998</v>
      </c>
      <c r="S2805" s="39" t="s">
        <v>57</v>
      </c>
      <c r="T2805" s="18"/>
    </row>
    <row r="2806" spans="8:20" x14ac:dyDescent="0.25">
      <c r="H2806" s="15">
        <v>41520</v>
      </c>
      <c r="I2806" s="96">
        <v>0.25</v>
      </c>
      <c r="J2806" s="100">
        <f t="shared" si="171"/>
        <v>41520.25</v>
      </c>
      <c r="K2806" s="16">
        <v>42.250100000000003</v>
      </c>
      <c r="L2806" s="100">
        <f>'Barometric Data'!D2806</f>
        <v>41520.25</v>
      </c>
      <c r="M2806" s="106">
        <f t="shared" si="172"/>
        <v>0</v>
      </c>
      <c r="N2806" s="16">
        <f>'Barometric Data'!E2806</f>
        <v>2.8140999999999998</v>
      </c>
      <c r="O2806" s="16">
        <f t="shared" si="170"/>
        <v>39.436000000000007</v>
      </c>
      <c r="P2806" s="17">
        <f t="shared" si="169"/>
        <v>353.32326666666665</v>
      </c>
      <c r="Q2806" s="17"/>
      <c r="R2806" s="16">
        <v>17.675000000000001</v>
      </c>
      <c r="S2806" s="39" t="s">
        <v>57</v>
      </c>
      <c r="T2806" s="18"/>
    </row>
    <row r="2807" spans="8:20" x14ac:dyDescent="0.25">
      <c r="H2807" s="15">
        <v>41520</v>
      </c>
      <c r="I2807" s="96">
        <v>0.5</v>
      </c>
      <c r="J2807" s="100">
        <f t="shared" si="171"/>
        <v>41520.5</v>
      </c>
      <c r="K2807" s="16">
        <v>42.231000000000002</v>
      </c>
      <c r="L2807" s="100">
        <f>'Barometric Data'!D2807</f>
        <v>41520.5</v>
      </c>
      <c r="M2807" s="106">
        <f t="shared" si="172"/>
        <v>0</v>
      </c>
      <c r="N2807" s="16">
        <f>'Barometric Data'!E2807</f>
        <v>2.8460999999999999</v>
      </c>
      <c r="O2807" s="16">
        <f t="shared" si="170"/>
        <v>39.384900000000002</v>
      </c>
      <c r="P2807" s="17">
        <f t="shared" si="169"/>
        <v>353.37436666666667</v>
      </c>
      <c r="Q2807" s="17"/>
      <c r="R2807" s="16">
        <v>17.681999999999999</v>
      </c>
      <c r="S2807" s="39" t="s">
        <v>57</v>
      </c>
      <c r="T2807" s="18"/>
    </row>
    <row r="2808" spans="8:20" x14ac:dyDescent="0.25">
      <c r="H2808" s="15">
        <v>41520</v>
      </c>
      <c r="I2808" s="96">
        <v>0.75</v>
      </c>
      <c r="J2808" s="100">
        <f t="shared" si="171"/>
        <v>41520.75</v>
      </c>
      <c r="K2808" s="16">
        <v>42.178899999999999</v>
      </c>
      <c r="L2808" s="100">
        <f>'Barometric Data'!D2808</f>
        <v>41520.75</v>
      </c>
      <c r="M2808" s="106">
        <f t="shared" si="172"/>
        <v>0</v>
      </c>
      <c r="N2808" s="16">
        <f>'Barometric Data'!E2808</f>
        <v>2.7566000000000002</v>
      </c>
      <c r="O2808" s="16">
        <f t="shared" si="170"/>
        <v>39.4223</v>
      </c>
      <c r="P2808" s="17">
        <f t="shared" si="169"/>
        <v>353.33696666666668</v>
      </c>
      <c r="Q2808" s="17"/>
      <c r="R2808" s="16">
        <v>17.690000000000001</v>
      </c>
      <c r="S2808" s="39" t="s">
        <v>57</v>
      </c>
      <c r="T2808" s="18"/>
    </row>
    <row r="2809" spans="8:20" x14ac:dyDescent="0.25">
      <c r="H2809" s="15">
        <v>41521</v>
      </c>
      <c r="I2809" s="96">
        <v>0</v>
      </c>
      <c r="J2809" s="100">
        <f t="shared" si="171"/>
        <v>41521</v>
      </c>
      <c r="K2809" s="16">
        <v>42.190399999999997</v>
      </c>
      <c r="L2809" s="100">
        <f>'Barometric Data'!D2809</f>
        <v>41521</v>
      </c>
      <c r="M2809" s="106">
        <f t="shared" si="172"/>
        <v>0</v>
      </c>
      <c r="N2809" s="16">
        <f>'Barometric Data'!E2809</f>
        <v>2.7816000000000001</v>
      </c>
      <c r="O2809" s="16">
        <f t="shared" si="170"/>
        <v>39.408799999999999</v>
      </c>
      <c r="P2809" s="17">
        <f t="shared" si="169"/>
        <v>353.3504666666667</v>
      </c>
      <c r="Q2809" s="17"/>
      <c r="R2809" s="16">
        <v>17.686</v>
      </c>
      <c r="S2809" s="39" t="s">
        <v>57</v>
      </c>
      <c r="T2809" s="18"/>
    </row>
    <row r="2810" spans="8:20" x14ac:dyDescent="0.25">
      <c r="H2810" s="15">
        <v>41521</v>
      </c>
      <c r="I2810" s="96">
        <v>0.25</v>
      </c>
      <c r="J2810" s="100">
        <f t="shared" si="171"/>
        <v>41521.25</v>
      </c>
      <c r="K2810" s="16">
        <v>42.203000000000003</v>
      </c>
      <c r="L2810" s="100">
        <f>'Barometric Data'!D2810</f>
        <v>41521.25</v>
      </c>
      <c r="M2810" s="106">
        <f t="shared" si="172"/>
        <v>0</v>
      </c>
      <c r="N2810" s="16">
        <f>'Barometric Data'!E2810</f>
        <v>2.8048000000000002</v>
      </c>
      <c r="O2810" s="16">
        <f t="shared" si="170"/>
        <v>39.398200000000003</v>
      </c>
      <c r="P2810" s="17">
        <f t="shared" si="169"/>
        <v>353.36106666666672</v>
      </c>
      <c r="Q2810" s="17"/>
      <c r="R2810" s="16">
        <v>17.672999999999998</v>
      </c>
      <c r="S2810" s="39" t="s">
        <v>57</v>
      </c>
      <c r="T2810" s="18"/>
    </row>
    <row r="2811" spans="8:20" x14ac:dyDescent="0.25">
      <c r="H2811" s="15">
        <v>41521</v>
      </c>
      <c r="I2811" s="96">
        <v>0.5</v>
      </c>
      <c r="J2811" s="100">
        <f t="shared" si="171"/>
        <v>41521.5</v>
      </c>
      <c r="K2811" s="16">
        <v>42.2059</v>
      </c>
      <c r="L2811" s="100">
        <f>'Barometric Data'!D2811</f>
        <v>41521.5</v>
      </c>
      <c r="M2811" s="106">
        <f t="shared" si="172"/>
        <v>0</v>
      </c>
      <c r="N2811" s="16">
        <f>'Barometric Data'!E2811</f>
        <v>2.8458000000000001</v>
      </c>
      <c r="O2811" s="16">
        <f t="shared" si="170"/>
        <v>39.360100000000003</v>
      </c>
      <c r="P2811" s="17">
        <f t="shared" si="169"/>
        <v>353.3991666666667</v>
      </c>
      <c r="Q2811" s="17"/>
      <c r="R2811" s="16">
        <v>17.687999999999999</v>
      </c>
      <c r="S2811" s="39" t="s">
        <v>57</v>
      </c>
      <c r="T2811" s="18"/>
    </row>
    <row r="2812" spans="8:20" x14ac:dyDescent="0.25">
      <c r="H2812" s="15">
        <v>41521</v>
      </c>
      <c r="I2812" s="96">
        <v>0.75</v>
      </c>
      <c r="J2812" s="100">
        <f t="shared" si="171"/>
        <v>41521.75</v>
      </c>
      <c r="K2812" s="16">
        <v>42.137700000000002</v>
      </c>
      <c r="L2812" s="100">
        <f>'Barometric Data'!D2812</f>
        <v>41521.75</v>
      </c>
      <c r="M2812" s="106">
        <f t="shared" si="172"/>
        <v>0</v>
      </c>
      <c r="N2812" s="16">
        <f>'Barometric Data'!E2812</f>
        <v>2.7122000000000002</v>
      </c>
      <c r="O2812" s="16">
        <f t="shared" si="170"/>
        <v>39.4255</v>
      </c>
      <c r="P2812" s="17">
        <f t="shared" si="169"/>
        <v>353.33376666666669</v>
      </c>
      <c r="Q2812" s="17"/>
      <c r="R2812" s="16">
        <v>17.687999999999999</v>
      </c>
      <c r="S2812" s="39" t="s">
        <v>57</v>
      </c>
      <c r="T2812" s="18"/>
    </row>
    <row r="2813" spans="8:20" x14ac:dyDescent="0.25">
      <c r="H2813" s="15">
        <v>41522</v>
      </c>
      <c r="I2813" s="96">
        <v>0</v>
      </c>
      <c r="J2813" s="100">
        <f t="shared" si="171"/>
        <v>41522</v>
      </c>
      <c r="K2813" s="16">
        <v>42.146099999999997</v>
      </c>
      <c r="L2813" s="100">
        <f>'Barometric Data'!D2813</f>
        <v>41522</v>
      </c>
      <c r="M2813" s="106">
        <f t="shared" si="172"/>
        <v>0</v>
      </c>
      <c r="N2813" s="16">
        <f>'Barometric Data'!E2813</f>
        <v>2.7330000000000001</v>
      </c>
      <c r="O2813" s="16">
        <f t="shared" si="170"/>
        <v>39.4131</v>
      </c>
      <c r="P2813" s="17">
        <f t="shared" si="169"/>
        <v>353.3461666666667</v>
      </c>
      <c r="Q2813" s="17"/>
      <c r="R2813" s="16">
        <v>17.68</v>
      </c>
      <c r="S2813" s="39" t="s">
        <v>57</v>
      </c>
      <c r="T2813" s="18"/>
    </row>
    <row r="2814" spans="8:20" x14ac:dyDescent="0.25">
      <c r="H2814" s="15">
        <v>41522</v>
      </c>
      <c r="I2814" s="96">
        <v>0.25</v>
      </c>
      <c r="J2814" s="100">
        <f t="shared" si="171"/>
        <v>41522.25</v>
      </c>
      <c r="K2814" s="16">
        <v>42.16</v>
      </c>
      <c r="L2814" s="100">
        <f>'Barometric Data'!D2814</f>
        <v>41522.25</v>
      </c>
      <c r="M2814" s="106">
        <f t="shared" si="172"/>
        <v>0</v>
      </c>
      <c r="N2814" s="16">
        <f>'Barometric Data'!E2814</f>
        <v>2.7219000000000002</v>
      </c>
      <c r="O2814" s="16">
        <f t="shared" si="170"/>
        <v>39.438099999999999</v>
      </c>
      <c r="P2814" s="17">
        <f t="shared" si="169"/>
        <v>353.32116666666667</v>
      </c>
      <c r="Q2814" s="17"/>
      <c r="R2814" s="16">
        <v>17.690000000000001</v>
      </c>
      <c r="S2814" s="39" t="s">
        <v>57</v>
      </c>
      <c r="T2814" s="18"/>
    </row>
    <row r="2815" spans="8:20" x14ac:dyDescent="0.25">
      <c r="H2815" s="15">
        <v>41522</v>
      </c>
      <c r="I2815" s="96">
        <v>0.5</v>
      </c>
      <c r="J2815" s="100">
        <f t="shared" si="171"/>
        <v>41522.5</v>
      </c>
      <c r="K2815" s="16">
        <v>42.167400000000001</v>
      </c>
      <c r="L2815" s="100">
        <f>'Barometric Data'!D2815</f>
        <v>41522.5</v>
      </c>
      <c r="M2815" s="106">
        <f t="shared" si="172"/>
        <v>0</v>
      </c>
      <c r="N2815" s="16">
        <f>'Barometric Data'!E2815</f>
        <v>2.7736000000000001</v>
      </c>
      <c r="O2815" s="16">
        <f t="shared" si="170"/>
        <v>39.393799999999999</v>
      </c>
      <c r="P2815" s="17">
        <f t="shared" si="169"/>
        <v>353.36546666666669</v>
      </c>
      <c r="Q2815" s="17"/>
      <c r="R2815" s="16">
        <v>17.664000000000001</v>
      </c>
      <c r="S2815" s="39" t="s">
        <v>57</v>
      </c>
      <c r="T2815" s="18"/>
    </row>
    <row r="2816" spans="8:20" x14ac:dyDescent="0.25">
      <c r="H2816" s="15">
        <v>41522</v>
      </c>
      <c r="I2816" s="96">
        <v>0.75</v>
      </c>
      <c r="J2816" s="100">
        <f t="shared" si="171"/>
        <v>41522.75</v>
      </c>
      <c r="K2816" s="16">
        <v>42.064999999999998</v>
      </c>
      <c r="L2816" s="100">
        <f>'Barometric Data'!D2816</f>
        <v>41522.75</v>
      </c>
      <c r="M2816" s="106">
        <f t="shared" si="172"/>
        <v>0</v>
      </c>
      <c r="N2816" s="16">
        <f>'Barometric Data'!E2816</f>
        <v>2.5853000000000002</v>
      </c>
      <c r="O2816" s="16">
        <f t="shared" si="170"/>
        <v>39.479699999999994</v>
      </c>
      <c r="P2816" s="17">
        <f t="shared" si="169"/>
        <v>353.27956666666671</v>
      </c>
      <c r="Q2816" s="17"/>
      <c r="R2816" s="16">
        <v>17.66</v>
      </c>
      <c r="S2816" s="39" t="s">
        <v>57</v>
      </c>
      <c r="T2816" s="18"/>
    </row>
    <row r="2817" spans="8:20" x14ac:dyDescent="0.25">
      <c r="H2817" s="15">
        <v>41523</v>
      </c>
      <c r="I2817" s="96">
        <v>0</v>
      </c>
      <c r="J2817" s="100">
        <f t="shared" si="171"/>
        <v>41523</v>
      </c>
      <c r="K2817" s="16">
        <v>42.1571</v>
      </c>
      <c r="L2817" s="100">
        <f>'Barometric Data'!D2817</f>
        <v>41523</v>
      </c>
      <c r="M2817" s="106">
        <f t="shared" si="172"/>
        <v>0</v>
      </c>
      <c r="N2817" s="16">
        <f>'Barometric Data'!E2817</f>
        <v>2.69</v>
      </c>
      <c r="O2817" s="16">
        <f t="shared" si="170"/>
        <v>39.467100000000002</v>
      </c>
      <c r="P2817" s="17">
        <f t="shared" si="169"/>
        <v>353.29216666666667</v>
      </c>
      <c r="Q2817" s="17"/>
      <c r="R2817" s="16">
        <v>17.681000000000001</v>
      </c>
      <c r="S2817" s="39" t="s">
        <v>57</v>
      </c>
      <c r="T2817" s="18"/>
    </row>
    <row r="2818" spans="8:20" x14ac:dyDescent="0.25">
      <c r="H2818" s="15">
        <v>41523</v>
      </c>
      <c r="I2818" s="96">
        <v>0.25</v>
      </c>
      <c r="J2818" s="100">
        <f t="shared" si="171"/>
        <v>41523.25</v>
      </c>
      <c r="K2818" s="16">
        <v>42.216799999999999</v>
      </c>
      <c r="L2818" s="100">
        <f>'Barometric Data'!D2818</f>
        <v>41523.25</v>
      </c>
      <c r="M2818" s="106">
        <f t="shared" si="172"/>
        <v>0</v>
      </c>
      <c r="N2818" s="16">
        <f>'Barometric Data'!E2818</f>
        <v>2.7810000000000001</v>
      </c>
      <c r="O2818" s="16">
        <f t="shared" si="170"/>
        <v>39.4358</v>
      </c>
      <c r="P2818" s="17">
        <f t="shared" si="169"/>
        <v>353.32346666666672</v>
      </c>
      <c r="Q2818" s="17"/>
      <c r="R2818" s="16">
        <v>17.670000000000002</v>
      </c>
      <c r="S2818" s="39" t="s">
        <v>57</v>
      </c>
      <c r="T2818" s="18"/>
    </row>
    <row r="2819" spans="8:20" x14ac:dyDescent="0.25">
      <c r="H2819" s="15">
        <v>41523</v>
      </c>
      <c r="I2819" s="96">
        <v>0.5</v>
      </c>
      <c r="J2819" s="100">
        <f t="shared" si="171"/>
        <v>41523.5</v>
      </c>
      <c r="K2819" s="16">
        <v>42.250999999999998</v>
      </c>
      <c r="L2819" s="100">
        <f>'Barometric Data'!D2819</f>
        <v>41523.5</v>
      </c>
      <c r="M2819" s="106">
        <f t="shared" si="172"/>
        <v>0</v>
      </c>
      <c r="N2819" s="16">
        <f>'Barometric Data'!E2819</f>
        <v>2.8757000000000001</v>
      </c>
      <c r="O2819" s="16">
        <f t="shared" si="170"/>
        <v>39.375299999999996</v>
      </c>
      <c r="P2819" s="17">
        <f t="shared" si="169"/>
        <v>353.38396666666671</v>
      </c>
      <c r="Q2819" s="17"/>
      <c r="R2819" s="16">
        <v>17.68</v>
      </c>
      <c r="S2819" s="39" t="s">
        <v>57</v>
      </c>
      <c r="T2819" s="18"/>
    </row>
    <row r="2820" spans="8:20" x14ac:dyDescent="0.25">
      <c r="H2820" s="15">
        <v>41523</v>
      </c>
      <c r="I2820" s="96">
        <v>0.75</v>
      </c>
      <c r="J2820" s="100">
        <f t="shared" si="171"/>
        <v>41523.75</v>
      </c>
      <c r="K2820" s="16">
        <v>42.171700000000001</v>
      </c>
      <c r="L2820" s="100">
        <f>'Barometric Data'!D2820</f>
        <v>41523.75</v>
      </c>
      <c r="M2820" s="106">
        <f t="shared" si="172"/>
        <v>0</v>
      </c>
      <c r="N2820" s="16">
        <f>'Barometric Data'!E2820</f>
        <v>2.7923</v>
      </c>
      <c r="O2820" s="16">
        <f t="shared" si="170"/>
        <v>39.379400000000004</v>
      </c>
      <c r="P2820" s="17">
        <f t="shared" si="169"/>
        <v>353.37986666666666</v>
      </c>
      <c r="Q2820" s="17"/>
      <c r="R2820" s="16">
        <v>17.675000000000001</v>
      </c>
      <c r="S2820" s="39" t="s">
        <v>57</v>
      </c>
      <c r="T2820" s="18"/>
    </row>
    <row r="2821" spans="8:20" x14ac:dyDescent="0.25">
      <c r="H2821" s="15">
        <v>41524</v>
      </c>
      <c r="I2821" s="96">
        <v>0</v>
      </c>
      <c r="J2821" s="100">
        <f t="shared" si="171"/>
        <v>41524</v>
      </c>
      <c r="K2821" s="16">
        <v>42.193899999999999</v>
      </c>
      <c r="L2821" s="100">
        <f>'Barometric Data'!D2821</f>
        <v>41524</v>
      </c>
      <c r="M2821" s="106">
        <f t="shared" si="172"/>
        <v>0</v>
      </c>
      <c r="N2821" s="16">
        <f>'Barometric Data'!E2821</f>
        <v>2.8220000000000001</v>
      </c>
      <c r="O2821" s="16">
        <f t="shared" si="170"/>
        <v>39.371899999999997</v>
      </c>
      <c r="P2821" s="17">
        <f t="shared" si="169"/>
        <v>353.38736666666671</v>
      </c>
      <c r="Q2821" s="17"/>
      <c r="R2821" s="16">
        <v>17.696000000000002</v>
      </c>
      <c r="S2821" s="39" t="s">
        <v>57</v>
      </c>
      <c r="T2821" s="18"/>
    </row>
    <row r="2822" spans="8:20" x14ac:dyDescent="0.25">
      <c r="H2822" s="15">
        <v>41524</v>
      </c>
      <c r="I2822" s="96">
        <v>0.25</v>
      </c>
      <c r="J2822" s="100">
        <f t="shared" si="171"/>
        <v>41524.25</v>
      </c>
      <c r="K2822" s="16">
        <v>42.188000000000002</v>
      </c>
      <c r="L2822" s="100">
        <f>'Barometric Data'!D2822</f>
        <v>41524.25</v>
      </c>
      <c r="M2822" s="106">
        <f t="shared" si="172"/>
        <v>0</v>
      </c>
      <c r="N2822" s="16">
        <f>'Barometric Data'!E2822</f>
        <v>2.8182999999999998</v>
      </c>
      <c r="O2822" s="16">
        <f t="shared" si="170"/>
        <v>39.369700000000002</v>
      </c>
      <c r="P2822" s="17">
        <f t="shared" si="169"/>
        <v>353.38956666666667</v>
      </c>
      <c r="Q2822" s="17"/>
      <c r="R2822" s="16">
        <v>17.664999999999999</v>
      </c>
      <c r="S2822" s="39" t="s">
        <v>57</v>
      </c>
      <c r="T2822" s="18"/>
    </row>
    <row r="2823" spans="8:20" x14ac:dyDescent="0.25">
      <c r="H2823" s="15">
        <v>41524</v>
      </c>
      <c r="I2823" s="96">
        <v>0.5</v>
      </c>
      <c r="J2823" s="100">
        <f t="shared" si="171"/>
        <v>41524.5</v>
      </c>
      <c r="K2823" s="16">
        <v>42.201099999999997</v>
      </c>
      <c r="L2823" s="100">
        <f>'Barometric Data'!D2823</f>
        <v>41524.5</v>
      </c>
      <c r="M2823" s="106">
        <f t="shared" si="172"/>
        <v>0</v>
      </c>
      <c r="N2823" s="16">
        <f>'Barometric Data'!E2823</f>
        <v>2.8536000000000001</v>
      </c>
      <c r="O2823" s="16">
        <f t="shared" si="170"/>
        <v>39.347499999999997</v>
      </c>
      <c r="P2823" s="17">
        <f t="shared" si="169"/>
        <v>353.41176666666672</v>
      </c>
      <c r="Q2823" s="17"/>
      <c r="R2823" s="16">
        <v>17.686</v>
      </c>
      <c r="S2823" s="39" t="s">
        <v>57</v>
      </c>
      <c r="T2823" s="18"/>
    </row>
    <row r="2824" spans="8:20" x14ac:dyDescent="0.25">
      <c r="H2824" s="15">
        <v>41524</v>
      </c>
      <c r="I2824" s="96">
        <v>0.75</v>
      </c>
      <c r="J2824" s="100">
        <f t="shared" si="171"/>
        <v>41524.75</v>
      </c>
      <c r="K2824" s="16">
        <v>42.114199999999997</v>
      </c>
      <c r="L2824" s="100">
        <f>'Barometric Data'!D2824</f>
        <v>41524.75</v>
      </c>
      <c r="M2824" s="106">
        <f t="shared" si="172"/>
        <v>0</v>
      </c>
      <c r="N2824" s="16">
        <f>'Barometric Data'!E2824</f>
        <v>2.7254999999999998</v>
      </c>
      <c r="O2824" s="16">
        <f t="shared" si="170"/>
        <v>39.3887</v>
      </c>
      <c r="P2824" s="17">
        <f t="shared" si="169"/>
        <v>353.37056666666672</v>
      </c>
      <c r="Q2824" s="17"/>
      <c r="R2824" s="16">
        <v>17.681999999999999</v>
      </c>
      <c r="S2824" s="39" t="s">
        <v>57</v>
      </c>
      <c r="T2824" s="18"/>
    </row>
    <row r="2825" spans="8:20" x14ac:dyDescent="0.25">
      <c r="H2825" s="15">
        <v>41525</v>
      </c>
      <c r="I2825" s="96">
        <v>0</v>
      </c>
      <c r="J2825" s="100">
        <f t="shared" si="171"/>
        <v>41525</v>
      </c>
      <c r="K2825" s="16">
        <v>42.148600000000002</v>
      </c>
      <c r="L2825" s="100">
        <f>'Barometric Data'!D2825</f>
        <v>41525</v>
      </c>
      <c r="M2825" s="106">
        <f t="shared" si="172"/>
        <v>0</v>
      </c>
      <c r="N2825" s="16">
        <f>'Barometric Data'!E2825</f>
        <v>2.7473000000000001</v>
      </c>
      <c r="O2825" s="16">
        <f t="shared" si="170"/>
        <v>39.401299999999999</v>
      </c>
      <c r="P2825" s="17">
        <f t="shared" si="169"/>
        <v>353.3579666666667</v>
      </c>
      <c r="Q2825" s="17"/>
      <c r="R2825" s="16">
        <v>17.675000000000001</v>
      </c>
      <c r="S2825" s="39" t="s">
        <v>57</v>
      </c>
      <c r="T2825" s="18"/>
    </row>
    <row r="2826" spans="8:20" x14ac:dyDescent="0.25">
      <c r="H2826" s="15">
        <v>41525</v>
      </c>
      <c r="I2826" s="96">
        <v>0.25</v>
      </c>
      <c r="J2826" s="100">
        <f t="shared" si="171"/>
        <v>41525.25</v>
      </c>
      <c r="K2826" s="16">
        <v>42.150199999999998</v>
      </c>
      <c r="L2826" s="100">
        <f>'Barometric Data'!D2826</f>
        <v>41525.25</v>
      </c>
      <c r="M2826" s="106">
        <f t="shared" si="172"/>
        <v>0</v>
      </c>
      <c r="N2826" s="16">
        <f>'Barometric Data'!E2826</f>
        <v>2.7421000000000002</v>
      </c>
      <c r="O2826" s="16">
        <f t="shared" si="170"/>
        <v>39.408099999999997</v>
      </c>
      <c r="P2826" s="17">
        <f t="shared" si="169"/>
        <v>353.3511666666667</v>
      </c>
      <c r="Q2826" s="17"/>
      <c r="R2826" s="16">
        <v>17.667000000000002</v>
      </c>
      <c r="S2826" s="39" t="s">
        <v>57</v>
      </c>
      <c r="T2826" s="18"/>
    </row>
    <row r="2827" spans="8:20" x14ac:dyDescent="0.25">
      <c r="H2827" s="15">
        <v>41525</v>
      </c>
      <c r="I2827" s="96">
        <v>0.5</v>
      </c>
      <c r="J2827" s="100">
        <f t="shared" si="171"/>
        <v>41525.5</v>
      </c>
      <c r="K2827" s="16">
        <v>42.164200000000001</v>
      </c>
      <c r="L2827" s="100">
        <f>'Barometric Data'!D2827</f>
        <v>41525.5</v>
      </c>
      <c r="M2827" s="106">
        <f t="shared" si="172"/>
        <v>0</v>
      </c>
      <c r="N2827" s="16">
        <f>'Barometric Data'!E2827</f>
        <v>2.758</v>
      </c>
      <c r="O2827" s="16">
        <f t="shared" si="170"/>
        <v>39.406199999999998</v>
      </c>
      <c r="P2827" s="17">
        <f t="shared" si="169"/>
        <v>353.35306666666668</v>
      </c>
      <c r="Q2827" s="17"/>
      <c r="R2827" s="16">
        <v>17.690000000000001</v>
      </c>
      <c r="S2827" s="39" t="s">
        <v>57</v>
      </c>
      <c r="T2827" s="18"/>
    </row>
    <row r="2828" spans="8:20" x14ac:dyDescent="0.25">
      <c r="H2828" s="15">
        <v>41525</v>
      </c>
      <c r="I2828" s="96">
        <v>0.75</v>
      </c>
      <c r="J2828" s="100">
        <f t="shared" si="171"/>
        <v>41525.75</v>
      </c>
      <c r="K2828" s="16">
        <v>42.105499999999999</v>
      </c>
      <c r="L2828" s="100">
        <f>'Barometric Data'!D2828</f>
        <v>41525.75</v>
      </c>
      <c r="M2828" s="106">
        <f t="shared" si="172"/>
        <v>0</v>
      </c>
      <c r="N2828" s="16">
        <f>'Barometric Data'!E2828</f>
        <v>2.6707000000000001</v>
      </c>
      <c r="O2828" s="16">
        <f t="shared" si="170"/>
        <v>39.434799999999996</v>
      </c>
      <c r="P2828" s="17">
        <f t="shared" si="169"/>
        <v>353.32446666666669</v>
      </c>
      <c r="Q2828" s="17"/>
      <c r="R2828" s="16">
        <v>17.683</v>
      </c>
      <c r="S2828" s="39" t="s">
        <v>57</v>
      </c>
      <c r="T2828" s="18"/>
    </row>
    <row r="2829" spans="8:20" x14ac:dyDescent="0.25">
      <c r="H2829" s="15">
        <v>41526</v>
      </c>
      <c r="I2829" s="96">
        <v>0</v>
      </c>
      <c r="J2829" s="100">
        <f t="shared" si="171"/>
        <v>41526</v>
      </c>
      <c r="K2829" s="16">
        <v>42.155999999999999</v>
      </c>
      <c r="L2829" s="100">
        <f>'Barometric Data'!D2829</f>
        <v>41526</v>
      </c>
      <c r="M2829" s="106">
        <f t="shared" si="172"/>
        <v>0</v>
      </c>
      <c r="N2829" s="16">
        <f>'Barometric Data'!E2829</f>
        <v>2.706</v>
      </c>
      <c r="O2829" s="16">
        <f t="shared" si="170"/>
        <v>39.449999999999996</v>
      </c>
      <c r="P2829" s="17">
        <f t="shared" si="169"/>
        <v>353.3092666666667</v>
      </c>
      <c r="Q2829" s="17"/>
      <c r="R2829" s="16">
        <v>17.687000000000001</v>
      </c>
      <c r="S2829" s="39" t="s">
        <v>57</v>
      </c>
      <c r="T2829" s="18"/>
    </row>
    <row r="2830" spans="8:20" x14ac:dyDescent="0.25">
      <c r="H2830" s="15">
        <v>41526</v>
      </c>
      <c r="I2830" s="96">
        <v>0.25</v>
      </c>
      <c r="J2830" s="100">
        <f t="shared" si="171"/>
        <v>41526.25</v>
      </c>
      <c r="K2830" s="16">
        <v>42.171700000000001</v>
      </c>
      <c r="L2830" s="100">
        <f>'Barometric Data'!D2830</f>
        <v>41526.25</v>
      </c>
      <c r="M2830" s="106">
        <f t="shared" si="172"/>
        <v>0</v>
      </c>
      <c r="N2830" s="16">
        <f>'Barometric Data'!E2830</f>
        <v>2.7170999999999998</v>
      </c>
      <c r="O2830" s="16">
        <f t="shared" si="170"/>
        <v>39.454599999999999</v>
      </c>
      <c r="P2830" s="17">
        <f t="shared" si="169"/>
        <v>353.30466666666666</v>
      </c>
      <c r="Q2830" s="17"/>
      <c r="R2830" s="16">
        <v>17.667000000000002</v>
      </c>
      <c r="S2830" s="39" t="s">
        <v>57</v>
      </c>
      <c r="T2830" s="18"/>
    </row>
    <row r="2831" spans="8:20" x14ac:dyDescent="0.25">
      <c r="H2831" s="15">
        <v>41526</v>
      </c>
      <c r="I2831" s="96">
        <v>0.5</v>
      </c>
      <c r="J2831" s="100">
        <f t="shared" si="171"/>
        <v>41526.5</v>
      </c>
      <c r="K2831" s="16">
        <v>42.215699999999998</v>
      </c>
      <c r="L2831" s="100">
        <f>'Barometric Data'!D2831</f>
        <v>41526.5</v>
      </c>
      <c r="M2831" s="106">
        <f t="shared" si="172"/>
        <v>0</v>
      </c>
      <c r="N2831" s="16">
        <f>'Barometric Data'!E2831</f>
        <v>2.7530000000000001</v>
      </c>
      <c r="O2831" s="16">
        <f t="shared" si="170"/>
        <v>39.462699999999998</v>
      </c>
      <c r="P2831" s="17">
        <f t="shared" si="169"/>
        <v>353.29656666666671</v>
      </c>
      <c r="Q2831" s="17"/>
      <c r="R2831" s="16">
        <v>17.673999999999999</v>
      </c>
      <c r="S2831" s="39" t="s">
        <v>57</v>
      </c>
      <c r="T2831" s="18"/>
    </row>
    <row r="2832" spans="8:20" x14ac:dyDescent="0.25">
      <c r="H2832" s="15">
        <v>41526</v>
      </c>
      <c r="I2832" s="96">
        <v>0.75</v>
      </c>
      <c r="J2832" s="100">
        <f t="shared" si="171"/>
        <v>41526.75</v>
      </c>
      <c r="K2832" s="16">
        <v>42.168799999999997</v>
      </c>
      <c r="L2832" s="100">
        <f>'Barometric Data'!D2832</f>
        <v>41526.75</v>
      </c>
      <c r="M2832" s="106">
        <f t="shared" si="172"/>
        <v>0</v>
      </c>
      <c r="N2832" s="16">
        <f>'Barometric Data'!E2832</f>
        <v>2.6741000000000001</v>
      </c>
      <c r="O2832" s="16">
        <f t="shared" si="170"/>
        <v>39.494699999999995</v>
      </c>
      <c r="P2832" s="17">
        <f t="shared" ref="P2832:P2895" si="173">AVERAGE($E$19,$E$21:$E$22)-O2832</f>
        <v>353.26456666666672</v>
      </c>
      <c r="Q2832" s="17"/>
      <c r="R2832" s="16">
        <v>17.664999999999999</v>
      </c>
      <c r="S2832" s="39" t="s">
        <v>57</v>
      </c>
      <c r="T2832" s="18"/>
    </row>
    <row r="2833" spans="8:20" x14ac:dyDescent="0.25">
      <c r="H2833" s="15">
        <v>41527</v>
      </c>
      <c r="I2833" s="96">
        <v>0</v>
      </c>
      <c r="J2833" s="100">
        <f t="shared" si="171"/>
        <v>41527</v>
      </c>
      <c r="K2833" s="16">
        <v>42.183799999999998</v>
      </c>
      <c r="L2833" s="100">
        <f>'Barometric Data'!D2833</f>
        <v>41527</v>
      </c>
      <c r="M2833" s="106">
        <f t="shared" si="172"/>
        <v>0</v>
      </c>
      <c r="N2833" s="16">
        <f>'Barometric Data'!E2833</f>
        <v>2.7040999999999999</v>
      </c>
      <c r="O2833" s="16">
        <f t="shared" si="170"/>
        <v>39.479700000000001</v>
      </c>
      <c r="P2833" s="17">
        <f t="shared" si="173"/>
        <v>353.27956666666671</v>
      </c>
      <c r="Q2833" s="17"/>
      <c r="R2833" s="16">
        <v>17.669</v>
      </c>
      <c r="S2833" s="39" t="s">
        <v>57</v>
      </c>
      <c r="T2833" s="18"/>
    </row>
    <row r="2834" spans="8:20" x14ac:dyDescent="0.25">
      <c r="H2834" s="15">
        <v>41527</v>
      </c>
      <c r="I2834" s="96">
        <v>0.25</v>
      </c>
      <c r="J2834" s="100">
        <f t="shared" si="171"/>
        <v>41527.25</v>
      </c>
      <c r="K2834" s="16">
        <v>42.221699999999998</v>
      </c>
      <c r="L2834" s="100">
        <f>'Barometric Data'!D2834</f>
        <v>41527.25</v>
      </c>
      <c r="M2834" s="106">
        <f t="shared" si="172"/>
        <v>0</v>
      </c>
      <c r="N2834" s="16">
        <f>'Barometric Data'!E2834</f>
        <v>2.7360000000000002</v>
      </c>
      <c r="O2834" s="16">
        <f t="shared" si="170"/>
        <v>39.485700000000001</v>
      </c>
      <c r="P2834" s="17">
        <f t="shared" si="173"/>
        <v>353.27356666666668</v>
      </c>
      <c r="Q2834" s="17"/>
      <c r="R2834" s="16">
        <v>17.68</v>
      </c>
      <c r="S2834" s="39" t="s">
        <v>57</v>
      </c>
      <c r="T2834" s="18"/>
    </row>
    <row r="2835" spans="8:20" x14ac:dyDescent="0.25">
      <c r="H2835" s="15">
        <v>41527</v>
      </c>
      <c r="I2835" s="96">
        <v>0.5</v>
      </c>
      <c r="J2835" s="100">
        <f t="shared" si="171"/>
        <v>41527.5</v>
      </c>
      <c r="K2835" s="16">
        <v>42.226700000000001</v>
      </c>
      <c r="L2835" s="100">
        <f>'Barometric Data'!D2835</f>
        <v>41527.5</v>
      </c>
      <c r="M2835" s="106">
        <f t="shared" si="172"/>
        <v>0</v>
      </c>
      <c r="N2835" s="16">
        <f>'Barometric Data'!E2835</f>
        <v>2.7751000000000001</v>
      </c>
      <c r="O2835" s="16">
        <f t="shared" si="170"/>
        <v>39.451599999999999</v>
      </c>
      <c r="P2835" s="17">
        <f t="shared" si="173"/>
        <v>353.30766666666671</v>
      </c>
      <c r="Q2835" s="17"/>
      <c r="R2835" s="16">
        <v>17.681999999999999</v>
      </c>
      <c r="S2835" s="39" t="s">
        <v>57</v>
      </c>
      <c r="T2835" s="18"/>
    </row>
    <row r="2836" spans="8:20" x14ac:dyDescent="0.25">
      <c r="H2836" s="15">
        <v>41527</v>
      </c>
      <c r="I2836" s="96">
        <v>0.75</v>
      </c>
      <c r="J2836" s="100">
        <f t="shared" si="171"/>
        <v>41527.75</v>
      </c>
      <c r="K2836" s="16">
        <v>42.183300000000003</v>
      </c>
      <c r="L2836" s="100">
        <f>'Barometric Data'!D2836</f>
        <v>41527.75</v>
      </c>
      <c r="M2836" s="106">
        <f t="shared" si="172"/>
        <v>0</v>
      </c>
      <c r="N2836" s="16">
        <f>'Barometric Data'!E2836</f>
        <v>2.6936</v>
      </c>
      <c r="O2836" s="16">
        <f t="shared" si="170"/>
        <v>39.489699999999999</v>
      </c>
      <c r="P2836" s="17">
        <f t="shared" si="173"/>
        <v>353.26956666666672</v>
      </c>
      <c r="Q2836" s="17"/>
      <c r="R2836" s="16">
        <v>17.681000000000001</v>
      </c>
      <c r="S2836" s="39" t="s">
        <v>57</v>
      </c>
      <c r="T2836" s="18"/>
    </row>
    <row r="2837" spans="8:20" x14ac:dyDescent="0.25">
      <c r="H2837" s="15">
        <v>41528</v>
      </c>
      <c r="I2837" s="96">
        <v>0</v>
      </c>
      <c r="J2837" s="100">
        <f t="shared" si="171"/>
        <v>41528</v>
      </c>
      <c r="K2837" s="16">
        <v>42.2119</v>
      </c>
      <c r="L2837" s="100">
        <f>'Barometric Data'!D2837</f>
        <v>41528</v>
      </c>
      <c r="M2837" s="106">
        <f t="shared" si="172"/>
        <v>0</v>
      </c>
      <c r="N2837" s="16">
        <f>'Barometric Data'!E2837</f>
        <v>2.7324000000000002</v>
      </c>
      <c r="O2837" s="16">
        <f t="shared" ref="O2837:O2899" si="174">K2837-N2837</f>
        <v>39.479500000000002</v>
      </c>
      <c r="P2837" s="17">
        <f t="shared" si="173"/>
        <v>353.27976666666666</v>
      </c>
      <c r="Q2837" s="17"/>
      <c r="R2837" s="16">
        <v>17.693000000000001</v>
      </c>
      <c r="S2837" s="39" t="s">
        <v>57</v>
      </c>
      <c r="T2837" s="18"/>
    </row>
    <row r="2838" spans="8:20" x14ac:dyDescent="0.25">
      <c r="H2838" s="15">
        <v>41528</v>
      </c>
      <c r="I2838" s="96">
        <v>0.25</v>
      </c>
      <c r="J2838" s="100">
        <f t="shared" si="171"/>
        <v>41528.25</v>
      </c>
      <c r="K2838" s="16">
        <v>42.218699999999998</v>
      </c>
      <c r="L2838" s="100">
        <f>'Barometric Data'!D2838</f>
        <v>41528.25</v>
      </c>
      <c r="M2838" s="106">
        <f t="shared" si="172"/>
        <v>0</v>
      </c>
      <c r="N2838" s="16">
        <f>'Barometric Data'!E2838</f>
        <v>2.7519</v>
      </c>
      <c r="O2838" s="16">
        <f t="shared" si="174"/>
        <v>39.466799999999999</v>
      </c>
      <c r="P2838" s="17">
        <f t="shared" si="173"/>
        <v>353.29246666666671</v>
      </c>
      <c r="Q2838" s="17"/>
      <c r="R2838" s="16">
        <v>17.658999999999999</v>
      </c>
      <c r="S2838" s="39" t="s">
        <v>57</v>
      </c>
      <c r="T2838" s="18"/>
    </row>
    <row r="2839" spans="8:20" x14ac:dyDescent="0.25">
      <c r="H2839" s="15">
        <v>41528</v>
      </c>
      <c r="I2839" s="96">
        <v>0.5</v>
      </c>
      <c r="J2839" s="100">
        <f t="shared" si="171"/>
        <v>41528.5</v>
      </c>
      <c r="K2839" s="16">
        <v>42.260300000000001</v>
      </c>
      <c r="L2839" s="100">
        <f>'Barometric Data'!D2839</f>
        <v>41528.5</v>
      </c>
      <c r="M2839" s="106">
        <f t="shared" si="172"/>
        <v>0</v>
      </c>
      <c r="N2839" s="16">
        <f>'Barometric Data'!E2839</f>
        <v>2.8035000000000001</v>
      </c>
      <c r="O2839" s="16">
        <f t="shared" si="174"/>
        <v>39.456800000000001</v>
      </c>
      <c r="P2839" s="17">
        <f t="shared" si="173"/>
        <v>353.3024666666667</v>
      </c>
      <c r="Q2839" s="17"/>
      <c r="R2839" s="16">
        <v>17.678999999999998</v>
      </c>
      <c r="S2839" s="39" t="s">
        <v>57</v>
      </c>
      <c r="T2839" s="18"/>
    </row>
    <row r="2840" spans="8:20" x14ac:dyDescent="0.25">
      <c r="H2840" s="15">
        <v>41528</v>
      </c>
      <c r="I2840" s="96">
        <v>0.75</v>
      </c>
      <c r="J2840" s="100">
        <f t="shared" si="171"/>
        <v>41528.75</v>
      </c>
      <c r="K2840" s="16">
        <v>42.189</v>
      </c>
      <c r="L2840" s="100">
        <f>'Barometric Data'!D2840</f>
        <v>41528.75</v>
      </c>
      <c r="M2840" s="106">
        <f t="shared" si="172"/>
        <v>0</v>
      </c>
      <c r="N2840" s="16">
        <f>'Barometric Data'!E2840</f>
        <v>2.7067000000000001</v>
      </c>
      <c r="O2840" s="16">
        <f t="shared" si="174"/>
        <v>39.482300000000002</v>
      </c>
      <c r="P2840" s="17">
        <f t="shared" si="173"/>
        <v>353.27696666666668</v>
      </c>
      <c r="Q2840" s="17"/>
      <c r="R2840" s="16">
        <v>17.692</v>
      </c>
      <c r="S2840" s="39" t="s">
        <v>57</v>
      </c>
      <c r="T2840" s="18"/>
    </row>
    <row r="2841" spans="8:20" x14ac:dyDescent="0.25">
      <c r="H2841" s="15">
        <v>41529</v>
      </c>
      <c r="I2841" s="96">
        <v>0</v>
      </c>
      <c r="J2841" s="100">
        <f t="shared" si="171"/>
        <v>41529</v>
      </c>
      <c r="K2841" s="16">
        <v>42.230899999999998</v>
      </c>
      <c r="L2841" s="100">
        <f>'Barometric Data'!D2841</f>
        <v>41529</v>
      </c>
      <c r="M2841" s="106">
        <f t="shared" si="172"/>
        <v>0</v>
      </c>
      <c r="N2841" s="16">
        <f>'Barometric Data'!E2841</f>
        <v>2.7683</v>
      </c>
      <c r="O2841" s="16">
        <f t="shared" si="174"/>
        <v>39.462599999999995</v>
      </c>
      <c r="P2841" s="17">
        <f t="shared" si="173"/>
        <v>353.29666666666668</v>
      </c>
      <c r="Q2841" s="17"/>
      <c r="R2841" s="16">
        <v>17.664999999999999</v>
      </c>
      <c r="S2841" s="39" t="s">
        <v>57</v>
      </c>
      <c r="T2841" s="18"/>
    </row>
    <row r="2842" spans="8:20" x14ac:dyDescent="0.25">
      <c r="H2842" s="15">
        <v>41529</v>
      </c>
      <c r="I2842" s="96">
        <v>0.25</v>
      </c>
      <c r="J2842" s="100">
        <f t="shared" si="171"/>
        <v>41529.25</v>
      </c>
      <c r="K2842" s="16">
        <v>42.250599999999999</v>
      </c>
      <c r="L2842" s="100">
        <f>'Barometric Data'!D2842</f>
        <v>41529.25</v>
      </c>
      <c r="M2842" s="106">
        <f t="shared" si="172"/>
        <v>0</v>
      </c>
      <c r="N2842" s="16">
        <f>'Barometric Data'!E2842</f>
        <v>2.7900999999999998</v>
      </c>
      <c r="O2842" s="16">
        <f t="shared" si="174"/>
        <v>39.460499999999996</v>
      </c>
      <c r="P2842" s="17">
        <f t="shared" si="173"/>
        <v>353.29876666666667</v>
      </c>
      <c r="Q2842" s="17"/>
      <c r="R2842" s="16">
        <v>17.667000000000002</v>
      </c>
      <c r="S2842" s="39" t="s">
        <v>57</v>
      </c>
      <c r="T2842" s="18"/>
    </row>
    <row r="2843" spans="8:20" x14ac:dyDescent="0.25">
      <c r="H2843" s="15">
        <v>41529</v>
      </c>
      <c r="I2843" s="96">
        <v>0.5</v>
      </c>
      <c r="J2843" s="100">
        <f t="shared" si="171"/>
        <v>41529.5</v>
      </c>
      <c r="K2843" s="16">
        <v>42.267699999999998</v>
      </c>
      <c r="L2843" s="100">
        <f>'Barometric Data'!D2843</f>
        <v>41529.5</v>
      </c>
      <c r="M2843" s="106">
        <f t="shared" si="172"/>
        <v>0</v>
      </c>
      <c r="N2843" s="16">
        <f>'Barometric Data'!E2843</f>
        <v>2.8163</v>
      </c>
      <c r="O2843" s="16">
        <f t="shared" si="174"/>
        <v>39.4514</v>
      </c>
      <c r="P2843" s="17">
        <f t="shared" si="173"/>
        <v>353.30786666666671</v>
      </c>
      <c r="Q2843" s="17"/>
      <c r="R2843" s="16">
        <v>17.693000000000001</v>
      </c>
      <c r="S2843" s="39" t="s">
        <v>57</v>
      </c>
      <c r="T2843" s="18"/>
    </row>
    <row r="2844" spans="8:20" x14ac:dyDescent="0.25">
      <c r="H2844" s="15">
        <v>41529</v>
      </c>
      <c r="I2844" s="96">
        <v>0.75</v>
      </c>
      <c r="J2844" s="100">
        <f t="shared" si="171"/>
        <v>41529.75</v>
      </c>
      <c r="K2844" s="16">
        <v>42.19</v>
      </c>
      <c r="L2844" s="100">
        <f>'Barometric Data'!D2844</f>
        <v>41529.75</v>
      </c>
      <c r="M2844" s="106">
        <f t="shared" si="172"/>
        <v>0</v>
      </c>
      <c r="N2844" s="16">
        <f>'Barometric Data'!E2844</f>
        <v>2.6987999999999999</v>
      </c>
      <c r="O2844" s="16">
        <f t="shared" si="174"/>
        <v>39.491199999999999</v>
      </c>
      <c r="P2844" s="17">
        <f t="shared" si="173"/>
        <v>353.2680666666667</v>
      </c>
      <c r="Q2844" s="17"/>
      <c r="R2844" s="16">
        <v>17.667000000000002</v>
      </c>
      <c r="S2844" s="39" t="s">
        <v>57</v>
      </c>
      <c r="T2844" s="18"/>
    </row>
    <row r="2845" spans="8:20" x14ac:dyDescent="0.25">
      <c r="H2845" s="15">
        <v>41530</v>
      </c>
      <c r="I2845" s="96">
        <v>0</v>
      </c>
      <c r="J2845" s="100">
        <f t="shared" si="171"/>
        <v>41530</v>
      </c>
      <c r="K2845" s="16">
        <v>42.236899999999999</v>
      </c>
      <c r="L2845" s="100">
        <f>'Barometric Data'!D2845</f>
        <v>41530</v>
      </c>
      <c r="M2845" s="106">
        <f t="shared" si="172"/>
        <v>0</v>
      </c>
      <c r="N2845" s="16">
        <f>'Barometric Data'!E2845</f>
        <v>2.7364000000000002</v>
      </c>
      <c r="O2845" s="16">
        <f t="shared" si="174"/>
        <v>39.500499999999995</v>
      </c>
      <c r="P2845" s="17">
        <f t="shared" si="173"/>
        <v>353.2587666666667</v>
      </c>
      <c r="Q2845" s="17"/>
      <c r="R2845" s="16">
        <v>17.678000000000001</v>
      </c>
      <c r="S2845" s="39" t="s">
        <v>57</v>
      </c>
      <c r="T2845" s="18"/>
    </row>
    <row r="2846" spans="8:20" x14ac:dyDescent="0.25">
      <c r="H2846" s="15">
        <v>41530</v>
      </c>
      <c r="I2846" s="96">
        <v>0.25</v>
      </c>
      <c r="J2846" s="100">
        <f t="shared" si="171"/>
        <v>41530.25</v>
      </c>
      <c r="K2846" s="16">
        <v>42.235999999999997</v>
      </c>
      <c r="L2846" s="100">
        <f>'Barometric Data'!D2846</f>
        <v>41530.25</v>
      </c>
      <c r="M2846" s="106">
        <f t="shared" si="172"/>
        <v>0</v>
      </c>
      <c r="N2846" s="16">
        <f>'Barometric Data'!E2846</f>
        <v>2.7250000000000001</v>
      </c>
      <c r="O2846" s="16">
        <f t="shared" si="174"/>
        <v>39.510999999999996</v>
      </c>
      <c r="P2846" s="17">
        <f t="shared" si="173"/>
        <v>353.24826666666672</v>
      </c>
      <c r="Q2846" s="17"/>
      <c r="R2846" s="16">
        <v>17.673999999999999</v>
      </c>
      <c r="S2846" s="39" t="s">
        <v>57</v>
      </c>
      <c r="T2846" s="18"/>
    </row>
    <row r="2847" spans="8:20" x14ac:dyDescent="0.25">
      <c r="H2847" s="15">
        <v>41530</v>
      </c>
      <c r="I2847" s="96">
        <v>0.5</v>
      </c>
      <c r="J2847" s="100">
        <f t="shared" si="171"/>
        <v>41530.5</v>
      </c>
      <c r="K2847" s="16">
        <v>42.215200000000003</v>
      </c>
      <c r="L2847" s="100">
        <f>'Barometric Data'!D2847</f>
        <v>41530.5</v>
      </c>
      <c r="M2847" s="106">
        <f t="shared" si="172"/>
        <v>0</v>
      </c>
      <c r="N2847" s="16">
        <f>'Barometric Data'!E2847</f>
        <v>2.7088000000000001</v>
      </c>
      <c r="O2847" s="16">
        <f t="shared" si="174"/>
        <v>39.506399999999999</v>
      </c>
      <c r="P2847" s="17">
        <f t="shared" si="173"/>
        <v>353.2528666666667</v>
      </c>
      <c r="Q2847" s="17"/>
      <c r="R2847" s="16">
        <v>17.690000000000001</v>
      </c>
      <c r="S2847" s="39" t="s">
        <v>57</v>
      </c>
      <c r="T2847" s="18"/>
    </row>
    <row r="2848" spans="8:20" x14ac:dyDescent="0.25">
      <c r="H2848" s="15">
        <v>41530</v>
      </c>
      <c r="I2848" s="96">
        <v>0.75</v>
      </c>
      <c r="J2848" s="100">
        <f t="shared" si="171"/>
        <v>41530.75</v>
      </c>
      <c r="K2848" s="16">
        <v>42.156700000000001</v>
      </c>
      <c r="L2848" s="100">
        <f>'Barometric Data'!D2848</f>
        <v>41530.75</v>
      </c>
      <c r="M2848" s="106">
        <f t="shared" si="172"/>
        <v>0</v>
      </c>
      <c r="N2848" s="16">
        <f>'Barometric Data'!E2848</f>
        <v>2.5811000000000002</v>
      </c>
      <c r="O2848" s="16">
        <f t="shared" si="174"/>
        <v>39.575600000000001</v>
      </c>
      <c r="P2848" s="17">
        <f t="shared" si="173"/>
        <v>353.18366666666668</v>
      </c>
      <c r="Q2848" s="17"/>
      <c r="R2848" s="16">
        <v>17.670999999999999</v>
      </c>
      <c r="S2848" s="39" t="s">
        <v>57</v>
      </c>
      <c r="T2848" s="18"/>
    </row>
    <row r="2849" spans="8:20" x14ac:dyDescent="0.25">
      <c r="H2849" s="15">
        <v>41531</v>
      </c>
      <c r="I2849" s="96">
        <v>0</v>
      </c>
      <c r="J2849" s="100">
        <f t="shared" si="171"/>
        <v>41531</v>
      </c>
      <c r="K2849" s="16">
        <v>42.195599999999999</v>
      </c>
      <c r="L2849" s="100">
        <f>'Barometric Data'!D2849</f>
        <v>41531</v>
      </c>
      <c r="M2849" s="106">
        <f t="shared" si="172"/>
        <v>0</v>
      </c>
      <c r="N2849" s="16">
        <f>'Barometric Data'!E2849</f>
        <v>2.6059000000000001</v>
      </c>
      <c r="O2849" s="16">
        <f t="shared" si="174"/>
        <v>39.589700000000001</v>
      </c>
      <c r="P2849" s="17">
        <f t="shared" si="173"/>
        <v>353.1695666666667</v>
      </c>
      <c r="Q2849" s="17"/>
      <c r="R2849" s="16">
        <v>17.664000000000001</v>
      </c>
      <c r="S2849" s="39" t="s">
        <v>57</v>
      </c>
      <c r="T2849" s="18"/>
    </row>
    <row r="2850" spans="8:20" x14ac:dyDescent="0.25">
      <c r="H2850" s="15">
        <v>41531</v>
      </c>
      <c r="I2850" s="96">
        <v>0.25</v>
      </c>
      <c r="J2850" s="100">
        <f t="shared" si="171"/>
        <v>41531.25</v>
      </c>
      <c r="K2850" s="16">
        <v>42.212800000000001</v>
      </c>
      <c r="L2850" s="100">
        <f>'Barometric Data'!D2850</f>
        <v>41531.25</v>
      </c>
      <c r="M2850" s="106">
        <f t="shared" si="172"/>
        <v>0</v>
      </c>
      <c r="N2850" s="16">
        <f>'Barometric Data'!E2850</f>
        <v>2.6219000000000001</v>
      </c>
      <c r="O2850" s="16">
        <f t="shared" si="174"/>
        <v>39.590900000000005</v>
      </c>
      <c r="P2850" s="17">
        <f t="shared" si="173"/>
        <v>353.16836666666666</v>
      </c>
      <c r="Q2850" s="17"/>
      <c r="R2850" s="16">
        <v>17.663</v>
      </c>
      <c r="S2850" s="39" t="s">
        <v>57</v>
      </c>
      <c r="T2850" s="18"/>
    </row>
    <row r="2851" spans="8:20" x14ac:dyDescent="0.25">
      <c r="H2851" s="15">
        <v>41531</v>
      </c>
      <c r="I2851" s="96">
        <v>0.5</v>
      </c>
      <c r="J2851" s="100">
        <f t="shared" si="171"/>
        <v>41531.5</v>
      </c>
      <c r="K2851" s="16">
        <v>42.248899999999999</v>
      </c>
      <c r="L2851" s="100">
        <f>'Barometric Data'!D2851</f>
        <v>41531.5</v>
      </c>
      <c r="M2851" s="106">
        <f t="shared" si="172"/>
        <v>0</v>
      </c>
      <c r="N2851" s="16">
        <f>'Barometric Data'!E2851</f>
        <v>2.6745999999999999</v>
      </c>
      <c r="O2851" s="16">
        <f t="shared" si="174"/>
        <v>39.574300000000001</v>
      </c>
      <c r="P2851" s="17">
        <f t="shared" si="173"/>
        <v>353.1849666666667</v>
      </c>
      <c r="Q2851" s="17"/>
      <c r="R2851" s="16">
        <v>17.66</v>
      </c>
      <c r="S2851" s="39" t="s">
        <v>57</v>
      </c>
      <c r="T2851" s="18"/>
    </row>
    <row r="2852" spans="8:20" x14ac:dyDescent="0.25">
      <c r="H2852" s="15">
        <v>41531</v>
      </c>
      <c r="I2852" s="96">
        <v>0.75</v>
      </c>
      <c r="J2852" s="100">
        <f t="shared" si="171"/>
        <v>41531.75</v>
      </c>
      <c r="K2852" s="16">
        <v>42.212600000000002</v>
      </c>
      <c r="L2852" s="100">
        <f>'Barometric Data'!D2852</f>
        <v>41531.75</v>
      </c>
      <c r="M2852" s="106">
        <f t="shared" si="172"/>
        <v>0</v>
      </c>
      <c r="N2852" s="16">
        <f>'Barometric Data'!E2852</f>
        <v>2.6124000000000001</v>
      </c>
      <c r="O2852" s="16">
        <f t="shared" si="174"/>
        <v>39.600200000000001</v>
      </c>
      <c r="P2852" s="17">
        <f t="shared" si="173"/>
        <v>353.15906666666672</v>
      </c>
      <c r="Q2852" s="17"/>
      <c r="R2852" s="16">
        <v>17.670000000000002</v>
      </c>
      <c r="S2852" s="39" t="s">
        <v>57</v>
      </c>
      <c r="T2852" s="18"/>
    </row>
    <row r="2853" spans="8:20" x14ac:dyDescent="0.25">
      <c r="H2853" s="15">
        <v>41532</v>
      </c>
      <c r="I2853" s="96">
        <v>0</v>
      </c>
      <c r="J2853" s="100">
        <f t="shared" si="171"/>
        <v>41532</v>
      </c>
      <c r="K2853" s="16">
        <v>42.243299999999998</v>
      </c>
      <c r="L2853" s="100">
        <f>'Barometric Data'!D2853</f>
        <v>41532</v>
      </c>
      <c r="M2853" s="106">
        <f t="shared" si="172"/>
        <v>0</v>
      </c>
      <c r="N2853" s="16">
        <f>'Barometric Data'!E2853</f>
        <v>2.6494</v>
      </c>
      <c r="O2853" s="16">
        <f t="shared" si="174"/>
        <v>39.593899999999998</v>
      </c>
      <c r="P2853" s="17">
        <f t="shared" si="173"/>
        <v>353.16536666666667</v>
      </c>
      <c r="Q2853" s="17"/>
      <c r="R2853" s="16">
        <v>17.672000000000001</v>
      </c>
      <c r="S2853" s="39" t="s">
        <v>57</v>
      </c>
      <c r="T2853" s="18"/>
    </row>
    <row r="2854" spans="8:20" x14ac:dyDescent="0.25">
      <c r="H2854" s="15">
        <v>41532</v>
      </c>
      <c r="I2854" s="96">
        <v>0.25</v>
      </c>
      <c r="J2854" s="100">
        <f t="shared" si="171"/>
        <v>41532.25</v>
      </c>
      <c r="K2854" s="16">
        <v>42.239100000000001</v>
      </c>
      <c r="L2854" s="100">
        <f>'Barometric Data'!D2854</f>
        <v>41532.25</v>
      </c>
      <c r="M2854" s="106">
        <f t="shared" si="172"/>
        <v>0</v>
      </c>
      <c r="N2854" s="16">
        <f>'Barometric Data'!E2854</f>
        <v>2.6535000000000002</v>
      </c>
      <c r="O2854" s="16">
        <f t="shared" si="174"/>
        <v>39.585599999999999</v>
      </c>
      <c r="P2854" s="17">
        <f t="shared" si="173"/>
        <v>353.17366666666669</v>
      </c>
      <c r="Q2854" s="17"/>
      <c r="R2854" s="16">
        <v>17.678999999999998</v>
      </c>
      <c r="S2854" s="39" t="s">
        <v>57</v>
      </c>
      <c r="T2854" s="18"/>
    </row>
    <row r="2855" spans="8:20" x14ac:dyDescent="0.25">
      <c r="H2855" s="15">
        <v>41532</v>
      </c>
      <c r="I2855" s="96">
        <v>0.5</v>
      </c>
      <c r="J2855" s="100">
        <f t="shared" si="171"/>
        <v>41532.5</v>
      </c>
      <c r="K2855" s="16">
        <v>42.215600000000002</v>
      </c>
      <c r="L2855" s="100">
        <f>'Barometric Data'!D2855</f>
        <v>41532.5</v>
      </c>
      <c r="M2855" s="106">
        <f t="shared" si="172"/>
        <v>0</v>
      </c>
      <c r="N2855" s="16">
        <f>'Barometric Data'!E2855</f>
        <v>2.6507999999999998</v>
      </c>
      <c r="O2855" s="16">
        <f t="shared" si="174"/>
        <v>39.564800000000005</v>
      </c>
      <c r="P2855" s="17">
        <f t="shared" si="173"/>
        <v>353.1944666666667</v>
      </c>
      <c r="Q2855" s="17"/>
      <c r="R2855" s="16">
        <v>17.664000000000001</v>
      </c>
      <c r="S2855" s="39" t="s">
        <v>57</v>
      </c>
      <c r="T2855" s="18"/>
    </row>
    <row r="2856" spans="8:20" x14ac:dyDescent="0.25">
      <c r="H2856" s="15">
        <v>41532</v>
      </c>
      <c r="I2856" s="96">
        <v>0.75</v>
      </c>
      <c r="J2856" s="100">
        <f t="shared" si="171"/>
        <v>41532.75</v>
      </c>
      <c r="K2856" s="16">
        <v>42.186900000000001</v>
      </c>
      <c r="L2856" s="100">
        <f>'Barometric Data'!D2856</f>
        <v>41532.75</v>
      </c>
      <c r="M2856" s="106">
        <f t="shared" si="172"/>
        <v>0</v>
      </c>
      <c r="N2856" s="16">
        <f>'Barometric Data'!E2856</f>
        <v>2.5512999999999999</v>
      </c>
      <c r="O2856" s="16">
        <f t="shared" si="174"/>
        <v>39.635600000000004</v>
      </c>
      <c r="P2856" s="17">
        <f t="shared" si="173"/>
        <v>353.12366666666668</v>
      </c>
      <c r="Q2856" s="17"/>
      <c r="R2856" s="16">
        <v>17.667999999999999</v>
      </c>
      <c r="S2856" s="39" t="s">
        <v>57</v>
      </c>
      <c r="T2856" s="18"/>
    </row>
    <row r="2857" spans="8:20" x14ac:dyDescent="0.25">
      <c r="H2857" s="15">
        <v>41533</v>
      </c>
      <c r="I2857" s="96">
        <v>0</v>
      </c>
      <c r="J2857" s="100">
        <f t="shared" si="171"/>
        <v>41533</v>
      </c>
      <c r="K2857" s="16">
        <v>42.1997</v>
      </c>
      <c r="L2857" s="100">
        <f>'Barometric Data'!D2857</f>
        <v>41533</v>
      </c>
      <c r="M2857" s="106">
        <f t="shared" si="172"/>
        <v>0</v>
      </c>
      <c r="N2857" s="16">
        <f>'Barometric Data'!E2857</f>
        <v>2.5356999999999998</v>
      </c>
      <c r="O2857" s="16">
        <f t="shared" si="174"/>
        <v>39.664000000000001</v>
      </c>
      <c r="P2857" s="17">
        <f t="shared" si="173"/>
        <v>353.0952666666667</v>
      </c>
      <c r="Q2857" s="17"/>
      <c r="R2857" s="16">
        <v>17.68</v>
      </c>
      <c r="S2857" s="39" t="s">
        <v>57</v>
      </c>
      <c r="T2857" s="18"/>
    </row>
    <row r="2858" spans="8:20" x14ac:dyDescent="0.25">
      <c r="H2858" s="15">
        <v>41533</v>
      </c>
      <c r="I2858" s="96">
        <v>0.25</v>
      </c>
      <c r="J2858" s="100">
        <f t="shared" si="171"/>
        <v>41533.25</v>
      </c>
      <c r="K2858" s="16">
        <v>42.255099999999999</v>
      </c>
      <c r="L2858" s="100">
        <f>'Barometric Data'!D2858</f>
        <v>41533.25</v>
      </c>
      <c r="M2858" s="106">
        <f t="shared" si="172"/>
        <v>0</v>
      </c>
      <c r="N2858" s="16">
        <f>'Barometric Data'!E2858</f>
        <v>2.6168999999999998</v>
      </c>
      <c r="O2858" s="16">
        <f t="shared" si="174"/>
        <v>39.638199999999998</v>
      </c>
      <c r="P2858" s="17">
        <f t="shared" si="173"/>
        <v>353.12106666666671</v>
      </c>
      <c r="Q2858" s="17"/>
      <c r="R2858" s="16">
        <v>17.672999999999998</v>
      </c>
      <c r="S2858" s="39" t="s">
        <v>57</v>
      </c>
      <c r="T2858" s="18"/>
    </row>
    <row r="2859" spans="8:20" x14ac:dyDescent="0.25">
      <c r="H2859" s="15">
        <v>41533</v>
      </c>
      <c r="I2859" s="96">
        <v>0.5</v>
      </c>
      <c r="J2859" s="100">
        <f t="shared" si="171"/>
        <v>41533.5</v>
      </c>
      <c r="K2859" s="16">
        <v>42.250799999999998</v>
      </c>
      <c r="L2859" s="100">
        <f>'Barometric Data'!D2859</f>
        <v>41533.5</v>
      </c>
      <c r="M2859" s="106">
        <f t="shared" si="172"/>
        <v>0</v>
      </c>
      <c r="N2859" s="16">
        <f>'Barometric Data'!E2859</f>
        <v>2.6705999999999999</v>
      </c>
      <c r="O2859" s="16">
        <f t="shared" si="174"/>
        <v>39.580199999999998</v>
      </c>
      <c r="P2859" s="17">
        <f t="shared" si="173"/>
        <v>353.1790666666667</v>
      </c>
      <c r="Q2859" s="17"/>
      <c r="R2859" s="16">
        <v>17.661999999999999</v>
      </c>
      <c r="S2859" s="39" t="s">
        <v>57</v>
      </c>
      <c r="T2859" s="18"/>
    </row>
    <row r="2860" spans="8:20" x14ac:dyDescent="0.25">
      <c r="H2860" s="15">
        <v>41533</v>
      </c>
      <c r="I2860" s="96">
        <v>0.75</v>
      </c>
      <c r="J2860" s="100">
        <f t="shared" si="171"/>
        <v>41533.75</v>
      </c>
      <c r="K2860" s="16">
        <v>42.182699999999997</v>
      </c>
      <c r="L2860" s="100">
        <f>'Barometric Data'!D2860</f>
        <v>41533.75</v>
      </c>
      <c r="M2860" s="106">
        <f t="shared" si="172"/>
        <v>0</v>
      </c>
      <c r="N2860" s="16">
        <f>'Barometric Data'!E2860</f>
        <v>2.5266000000000002</v>
      </c>
      <c r="O2860" s="16">
        <f t="shared" si="174"/>
        <v>39.656099999999995</v>
      </c>
      <c r="P2860" s="17">
        <f t="shared" si="173"/>
        <v>353.10316666666671</v>
      </c>
      <c r="Q2860" s="17"/>
      <c r="R2860" s="16">
        <v>17.672999999999998</v>
      </c>
      <c r="S2860" s="39" t="s">
        <v>57</v>
      </c>
      <c r="T2860" s="18"/>
    </row>
    <row r="2861" spans="8:20" x14ac:dyDescent="0.25">
      <c r="H2861" s="15">
        <v>41534</v>
      </c>
      <c r="I2861" s="96">
        <v>0</v>
      </c>
      <c r="J2861" s="100">
        <f t="shared" ref="J2861:J2924" si="175">H2861+I2861</f>
        <v>41534</v>
      </c>
      <c r="K2861" s="16">
        <v>42.1753</v>
      </c>
      <c r="L2861" s="100">
        <f>'Barometric Data'!D2861</f>
        <v>41534</v>
      </c>
      <c r="M2861" s="106">
        <f t="shared" si="172"/>
        <v>0</v>
      </c>
      <c r="N2861" s="16">
        <f>'Barometric Data'!E2861</f>
        <v>2.5091000000000001</v>
      </c>
      <c r="O2861" s="16">
        <f t="shared" si="174"/>
        <v>39.666200000000003</v>
      </c>
      <c r="P2861" s="17">
        <f t="shared" si="173"/>
        <v>353.09306666666669</v>
      </c>
      <c r="Q2861" s="17"/>
      <c r="R2861" s="16">
        <v>17.667999999999999</v>
      </c>
      <c r="S2861" s="39" t="s">
        <v>57</v>
      </c>
      <c r="T2861" s="18"/>
    </row>
    <row r="2862" spans="8:20" x14ac:dyDescent="0.25">
      <c r="H2862" s="15">
        <v>41534</v>
      </c>
      <c r="I2862" s="96">
        <v>0.25</v>
      </c>
      <c r="J2862" s="100">
        <f t="shared" si="175"/>
        <v>41534.25</v>
      </c>
      <c r="K2862" s="16">
        <v>42.161000000000001</v>
      </c>
      <c r="L2862" s="100">
        <f>'Barometric Data'!D2862</f>
        <v>41534.25</v>
      </c>
      <c r="M2862" s="106">
        <f t="shared" ref="M2862:M2900" si="176">ABS(L2862-J2862)</f>
        <v>0</v>
      </c>
      <c r="N2862" s="16">
        <f>'Barometric Data'!E2862</f>
        <v>2.4384000000000001</v>
      </c>
      <c r="O2862" s="16">
        <f t="shared" si="174"/>
        <v>39.7226</v>
      </c>
      <c r="P2862" s="17">
        <f t="shared" si="173"/>
        <v>353.03666666666669</v>
      </c>
      <c r="Q2862" s="17"/>
      <c r="R2862" s="16">
        <v>17.675000000000001</v>
      </c>
      <c r="S2862" s="39" t="s">
        <v>57</v>
      </c>
      <c r="T2862" s="18"/>
    </row>
    <row r="2863" spans="8:20" x14ac:dyDescent="0.25">
      <c r="H2863" s="15">
        <v>41534</v>
      </c>
      <c r="I2863" s="96">
        <v>0.5</v>
      </c>
      <c r="J2863" s="100">
        <f t="shared" si="175"/>
        <v>41534.5</v>
      </c>
      <c r="K2863" s="16">
        <v>42.151899999999998</v>
      </c>
      <c r="L2863" s="100">
        <f>'Barometric Data'!D2863</f>
        <v>41534.5</v>
      </c>
      <c r="M2863" s="106">
        <f t="shared" si="176"/>
        <v>0</v>
      </c>
      <c r="N2863" s="16">
        <f>'Barometric Data'!E2863</f>
        <v>2.4350999999999998</v>
      </c>
      <c r="O2863" s="16">
        <f t="shared" si="174"/>
        <v>39.716799999999999</v>
      </c>
      <c r="P2863" s="17">
        <f t="shared" si="173"/>
        <v>353.04246666666671</v>
      </c>
      <c r="Q2863" s="17"/>
      <c r="R2863" s="16">
        <v>17.664000000000001</v>
      </c>
      <c r="S2863" s="39" t="s">
        <v>57</v>
      </c>
      <c r="T2863" s="18"/>
    </row>
    <row r="2864" spans="8:20" x14ac:dyDescent="0.25">
      <c r="H2864" s="15">
        <v>41534</v>
      </c>
      <c r="I2864" s="96">
        <v>0.75</v>
      </c>
      <c r="J2864" s="100">
        <f t="shared" si="175"/>
        <v>41534.75</v>
      </c>
      <c r="K2864" s="16">
        <v>42.165500000000002</v>
      </c>
      <c r="L2864" s="100">
        <f>'Barometric Data'!D2864</f>
        <v>41534.75</v>
      </c>
      <c r="M2864" s="106">
        <f t="shared" si="176"/>
        <v>0</v>
      </c>
      <c r="N2864" s="16">
        <f>'Barometric Data'!E2864</f>
        <v>2.4022999999999999</v>
      </c>
      <c r="O2864" s="16">
        <f t="shared" si="174"/>
        <v>39.763200000000005</v>
      </c>
      <c r="P2864" s="17">
        <f t="shared" si="173"/>
        <v>352.99606666666671</v>
      </c>
      <c r="Q2864" s="17"/>
      <c r="R2864" s="16">
        <v>17.677</v>
      </c>
      <c r="S2864" s="39" t="s">
        <v>57</v>
      </c>
      <c r="T2864" s="18"/>
    </row>
    <row r="2865" spans="8:20" x14ac:dyDescent="0.25">
      <c r="H2865" s="15">
        <v>41535</v>
      </c>
      <c r="I2865" s="96">
        <v>0</v>
      </c>
      <c r="J2865" s="100">
        <f t="shared" si="175"/>
        <v>41535</v>
      </c>
      <c r="K2865" s="16">
        <v>42.288699999999999</v>
      </c>
      <c r="L2865" s="100">
        <f>'Barometric Data'!D2865</f>
        <v>41535</v>
      </c>
      <c r="M2865" s="106">
        <f t="shared" si="176"/>
        <v>0</v>
      </c>
      <c r="N2865" s="16">
        <f>'Barometric Data'!E2865</f>
        <v>2.5933999999999999</v>
      </c>
      <c r="O2865" s="16">
        <f t="shared" si="174"/>
        <v>39.695299999999996</v>
      </c>
      <c r="P2865" s="17">
        <f t="shared" si="173"/>
        <v>353.06396666666672</v>
      </c>
      <c r="Q2865" s="17"/>
      <c r="R2865" s="16">
        <v>17.672000000000001</v>
      </c>
      <c r="S2865" s="39" t="s">
        <v>57</v>
      </c>
      <c r="T2865" s="18"/>
    </row>
    <row r="2866" spans="8:20" x14ac:dyDescent="0.25">
      <c r="H2866" s="15">
        <v>41535</v>
      </c>
      <c r="I2866" s="96">
        <v>0.25</v>
      </c>
      <c r="J2866" s="100">
        <f t="shared" si="175"/>
        <v>41535.25</v>
      </c>
      <c r="K2866" s="16">
        <v>42.339799999999997</v>
      </c>
      <c r="L2866" s="100">
        <f>'Barometric Data'!D2866</f>
        <v>41535.25</v>
      </c>
      <c r="M2866" s="106">
        <f t="shared" si="176"/>
        <v>0</v>
      </c>
      <c r="N2866" s="16">
        <f>'Barometric Data'!E2866</f>
        <v>2.6907999999999999</v>
      </c>
      <c r="O2866" s="16">
        <f t="shared" si="174"/>
        <v>39.648999999999994</v>
      </c>
      <c r="P2866" s="17">
        <f t="shared" si="173"/>
        <v>353.11026666666669</v>
      </c>
      <c r="Q2866" s="17"/>
      <c r="R2866" s="16">
        <v>17.675999999999998</v>
      </c>
      <c r="S2866" s="39" t="s">
        <v>57</v>
      </c>
      <c r="T2866" s="18"/>
    </row>
    <row r="2867" spans="8:20" x14ac:dyDescent="0.25">
      <c r="H2867" s="15">
        <v>41535</v>
      </c>
      <c r="I2867" s="96">
        <v>0.5</v>
      </c>
      <c r="J2867" s="100">
        <f t="shared" si="175"/>
        <v>41535.5</v>
      </c>
      <c r="K2867" s="16">
        <v>42.361699999999999</v>
      </c>
      <c r="L2867" s="100">
        <f>'Barometric Data'!D2867</f>
        <v>41535.5</v>
      </c>
      <c r="M2867" s="106">
        <f t="shared" si="176"/>
        <v>0</v>
      </c>
      <c r="N2867" s="16">
        <f>'Barometric Data'!E2867</f>
        <v>2.7940999999999998</v>
      </c>
      <c r="O2867" s="16">
        <f t="shared" si="174"/>
        <v>39.567599999999999</v>
      </c>
      <c r="P2867" s="17">
        <f t="shared" si="173"/>
        <v>353.19166666666672</v>
      </c>
      <c r="Q2867" s="17"/>
      <c r="R2867" s="16">
        <v>17.672000000000001</v>
      </c>
      <c r="S2867" s="39" t="s">
        <v>57</v>
      </c>
      <c r="T2867" s="18"/>
    </row>
    <row r="2868" spans="8:20" x14ac:dyDescent="0.25">
      <c r="H2868" s="15">
        <v>41535</v>
      </c>
      <c r="I2868" s="96">
        <v>0.75</v>
      </c>
      <c r="J2868" s="100">
        <f t="shared" si="175"/>
        <v>41535.75</v>
      </c>
      <c r="K2868" s="16">
        <v>42.330399999999997</v>
      </c>
      <c r="L2868" s="100">
        <f>'Barometric Data'!D2868</f>
        <v>41535.75</v>
      </c>
      <c r="M2868" s="106">
        <f t="shared" si="176"/>
        <v>0</v>
      </c>
      <c r="N2868" s="16">
        <f>'Barometric Data'!E2868</f>
        <v>2.7749000000000001</v>
      </c>
      <c r="O2868" s="16">
        <f t="shared" si="174"/>
        <v>39.555499999999995</v>
      </c>
      <c r="P2868" s="17">
        <f t="shared" si="173"/>
        <v>353.2037666666667</v>
      </c>
      <c r="Q2868" s="17"/>
      <c r="R2868" s="16">
        <v>17.672000000000001</v>
      </c>
      <c r="S2868" s="39" t="s">
        <v>57</v>
      </c>
      <c r="T2868" s="18"/>
    </row>
    <row r="2869" spans="8:20" x14ac:dyDescent="0.25">
      <c r="H2869" s="15">
        <v>41536</v>
      </c>
      <c r="I2869" s="96">
        <v>0</v>
      </c>
      <c r="J2869" s="100">
        <f t="shared" si="175"/>
        <v>41536</v>
      </c>
      <c r="K2869" s="16">
        <v>42.343800000000002</v>
      </c>
      <c r="L2869" s="100">
        <f>'Barometric Data'!D2869</f>
        <v>41536</v>
      </c>
      <c r="M2869" s="106">
        <f t="shared" si="176"/>
        <v>0</v>
      </c>
      <c r="N2869" s="16">
        <f>'Barometric Data'!E2869</f>
        <v>2.8403999999999998</v>
      </c>
      <c r="O2869" s="16">
        <f t="shared" si="174"/>
        <v>39.503399999999999</v>
      </c>
      <c r="P2869" s="17">
        <f t="shared" si="173"/>
        <v>353.25586666666669</v>
      </c>
      <c r="Q2869" s="17"/>
      <c r="R2869" s="16">
        <v>17.652999999999999</v>
      </c>
      <c r="S2869" s="39" t="s">
        <v>57</v>
      </c>
      <c r="T2869" s="18"/>
    </row>
    <row r="2870" spans="8:20" x14ac:dyDescent="0.25">
      <c r="H2870" s="15">
        <v>41536</v>
      </c>
      <c r="I2870" s="96">
        <v>0.25</v>
      </c>
      <c r="J2870" s="100">
        <f t="shared" si="175"/>
        <v>41536.25</v>
      </c>
      <c r="K2870" s="16">
        <v>42.348700000000001</v>
      </c>
      <c r="L2870" s="100">
        <f>'Barometric Data'!D2870</f>
        <v>41536.25</v>
      </c>
      <c r="M2870" s="106">
        <f t="shared" si="176"/>
        <v>0</v>
      </c>
      <c r="N2870" s="16">
        <f>'Barometric Data'!E2870</f>
        <v>2.8603000000000001</v>
      </c>
      <c r="O2870" s="16">
        <f t="shared" si="174"/>
        <v>39.488399999999999</v>
      </c>
      <c r="P2870" s="17">
        <f t="shared" si="173"/>
        <v>353.27086666666668</v>
      </c>
      <c r="Q2870" s="17"/>
      <c r="R2870" s="16">
        <v>17.672000000000001</v>
      </c>
      <c r="S2870" s="39" t="s">
        <v>57</v>
      </c>
      <c r="T2870" s="18"/>
    </row>
    <row r="2871" spans="8:20" x14ac:dyDescent="0.25">
      <c r="H2871" s="15">
        <v>41536</v>
      </c>
      <c r="I2871" s="96">
        <v>0.5</v>
      </c>
      <c r="J2871" s="100">
        <f t="shared" si="175"/>
        <v>41536.5</v>
      </c>
      <c r="K2871" s="16">
        <v>42.345300000000002</v>
      </c>
      <c r="L2871" s="100">
        <f>'Barometric Data'!D2871</f>
        <v>41536.5</v>
      </c>
      <c r="M2871" s="106">
        <f t="shared" si="176"/>
        <v>0</v>
      </c>
      <c r="N2871" s="16">
        <f>'Barometric Data'!E2871</f>
        <v>2.9171</v>
      </c>
      <c r="O2871" s="16">
        <f t="shared" si="174"/>
        <v>39.428200000000004</v>
      </c>
      <c r="P2871" s="17">
        <f t="shared" si="173"/>
        <v>353.33106666666669</v>
      </c>
      <c r="Q2871" s="17"/>
      <c r="R2871" s="16">
        <v>17.667000000000002</v>
      </c>
      <c r="S2871" s="39" t="s">
        <v>57</v>
      </c>
      <c r="T2871" s="18"/>
    </row>
    <row r="2872" spans="8:20" x14ac:dyDescent="0.25">
      <c r="H2872" s="15">
        <v>41536</v>
      </c>
      <c r="I2872" s="96">
        <v>0.75</v>
      </c>
      <c r="J2872" s="100">
        <f t="shared" si="175"/>
        <v>41536.75</v>
      </c>
      <c r="K2872" s="16">
        <v>42.261400000000002</v>
      </c>
      <c r="L2872" s="100">
        <f>'Barometric Data'!D2872</f>
        <v>41536.75</v>
      </c>
      <c r="M2872" s="106">
        <f t="shared" si="176"/>
        <v>0</v>
      </c>
      <c r="N2872" s="16">
        <f>'Barometric Data'!E2872</f>
        <v>2.7795999999999998</v>
      </c>
      <c r="O2872" s="16">
        <f t="shared" si="174"/>
        <v>39.4818</v>
      </c>
      <c r="P2872" s="17">
        <f t="shared" si="173"/>
        <v>353.27746666666667</v>
      </c>
      <c r="Q2872" s="17"/>
      <c r="R2872" s="16">
        <v>17.684999999999999</v>
      </c>
      <c r="S2872" s="39" t="s">
        <v>57</v>
      </c>
      <c r="T2872" s="18"/>
    </row>
    <row r="2873" spans="8:20" x14ac:dyDescent="0.25">
      <c r="H2873" s="15">
        <v>41537</v>
      </c>
      <c r="I2873" s="96">
        <v>0</v>
      </c>
      <c r="J2873" s="100">
        <f t="shared" si="175"/>
        <v>41537</v>
      </c>
      <c r="K2873" s="16">
        <v>42.228200000000001</v>
      </c>
      <c r="L2873" s="100">
        <f>'Barometric Data'!D2873</f>
        <v>41537</v>
      </c>
      <c r="M2873" s="106">
        <f t="shared" si="176"/>
        <v>0</v>
      </c>
      <c r="N2873" s="16">
        <f>'Barometric Data'!E2873</f>
        <v>2.7433999999999998</v>
      </c>
      <c r="O2873" s="16">
        <f t="shared" si="174"/>
        <v>39.4848</v>
      </c>
      <c r="P2873" s="17">
        <f t="shared" si="173"/>
        <v>353.27446666666668</v>
      </c>
      <c r="Q2873" s="17"/>
      <c r="R2873" s="16">
        <v>17.683</v>
      </c>
      <c r="S2873" s="39" t="s">
        <v>57</v>
      </c>
      <c r="T2873" s="18"/>
    </row>
    <row r="2874" spans="8:20" x14ac:dyDescent="0.25">
      <c r="H2874" s="15">
        <v>41537</v>
      </c>
      <c r="I2874" s="96">
        <v>0.25</v>
      </c>
      <c r="J2874" s="100">
        <f t="shared" si="175"/>
        <v>41537.25</v>
      </c>
      <c r="K2874" s="16">
        <v>42.230699999999999</v>
      </c>
      <c r="L2874" s="100">
        <f>'Barometric Data'!D2874</f>
        <v>41537.25</v>
      </c>
      <c r="M2874" s="106">
        <f t="shared" si="176"/>
        <v>0</v>
      </c>
      <c r="N2874" s="16">
        <f>'Barometric Data'!E2874</f>
        <v>2.6939000000000002</v>
      </c>
      <c r="O2874" s="16">
        <f t="shared" si="174"/>
        <v>39.536799999999999</v>
      </c>
      <c r="P2874" s="17">
        <f t="shared" si="173"/>
        <v>353.22246666666672</v>
      </c>
      <c r="Q2874" s="17"/>
      <c r="R2874" s="16">
        <v>17.678999999999998</v>
      </c>
      <c r="S2874" s="39" t="s">
        <v>57</v>
      </c>
      <c r="T2874" s="18"/>
    </row>
    <row r="2875" spans="8:20" x14ac:dyDescent="0.25">
      <c r="H2875" s="15">
        <v>41537</v>
      </c>
      <c r="I2875" s="96">
        <v>0.5</v>
      </c>
      <c r="J2875" s="100">
        <f t="shared" si="175"/>
        <v>41537.5</v>
      </c>
      <c r="K2875" s="16">
        <v>42.164499999999997</v>
      </c>
      <c r="L2875" s="100">
        <f>'Barometric Data'!D2875</f>
        <v>41537.5</v>
      </c>
      <c r="M2875" s="106">
        <f t="shared" si="176"/>
        <v>0</v>
      </c>
      <c r="N2875" s="16">
        <f>'Barometric Data'!E2875</f>
        <v>2.6044999999999998</v>
      </c>
      <c r="O2875" s="16">
        <f t="shared" si="174"/>
        <v>39.559999999999995</v>
      </c>
      <c r="P2875" s="17">
        <f t="shared" si="173"/>
        <v>353.19926666666669</v>
      </c>
      <c r="Q2875" s="17"/>
      <c r="R2875" s="16">
        <v>17.687000000000001</v>
      </c>
      <c r="S2875" s="39" t="s">
        <v>57</v>
      </c>
      <c r="T2875" s="18"/>
    </row>
    <row r="2876" spans="8:20" x14ac:dyDescent="0.25">
      <c r="H2876" s="15">
        <v>41537</v>
      </c>
      <c r="I2876" s="96">
        <v>0.75</v>
      </c>
      <c r="J2876" s="100">
        <f t="shared" si="175"/>
        <v>41537.75</v>
      </c>
      <c r="K2876" s="16">
        <v>42.077300000000001</v>
      </c>
      <c r="L2876" s="100">
        <f>'Barometric Data'!D2876</f>
        <v>41537.75</v>
      </c>
      <c r="M2876" s="106">
        <f t="shared" si="176"/>
        <v>0</v>
      </c>
      <c r="N2876" s="16">
        <f>'Barometric Data'!E2876</f>
        <v>2.4085999999999999</v>
      </c>
      <c r="O2876" s="16">
        <f t="shared" si="174"/>
        <v>39.668700000000001</v>
      </c>
      <c r="P2876" s="17">
        <f t="shared" si="173"/>
        <v>353.09056666666669</v>
      </c>
      <c r="Q2876" s="17"/>
      <c r="R2876" s="16">
        <v>17.68</v>
      </c>
      <c r="S2876" s="39" t="s">
        <v>57</v>
      </c>
      <c r="T2876" s="18"/>
    </row>
    <row r="2877" spans="8:20" x14ac:dyDescent="0.25">
      <c r="H2877" s="15">
        <v>41538</v>
      </c>
      <c r="I2877" s="96">
        <v>0</v>
      </c>
      <c r="J2877" s="100">
        <f t="shared" si="175"/>
        <v>41538</v>
      </c>
      <c r="K2877" s="16">
        <v>42.086500000000001</v>
      </c>
      <c r="L2877" s="100">
        <f>'Barometric Data'!D2877</f>
        <v>41538</v>
      </c>
      <c r="M2877" s="106">
        <f t="shared" si="176"/>
        <v>0</v>
      </c>
      <c r="N2877" s="16">
        <f>'Barometric Data'!E2877</f>
        <v>2.3681000000000001</v>
      </c>
      <c r="O2877" s="16">
        <f t="shared" si="174"/>
        <v>39.718400000000003</v>
      </c>
      <c r="P2877" s="17">
        <f t="shared" si="173"/>
        <v>353.04086666666672</v>
      </c>
      <c r="Q2877" s="17"/>
      <c r="R2877" s="16">
        <v>17.672000000000001</v>
      </c>
      <c r="S2877" s="39" t="s">
        <v>57</v>
      </c>
      <c r="T2877" s="18"/>
    </row>
    <row r="2878" spans="8:20" x14ac:dyDescent="0.25">
      <c r="H2878" s="15">
        <v>41538</v>
      </c>
      <c r="I2878" s="96">
        <v>0.25</v>
      </c>
      <c r="J2878" s="100">
        <f t="shared" si="175"/>
        <v>41538.25</v>
      </c>
      <c r="K2878" s="16">
        <v>42.186799999999998</v>
      </c>
      <c r="L2878" s="100">
        <f>'Barometric Data'!D2878</f>
        <v>41538.25</v>
      </c>
      <c r="M2878" s="106">
        <f t="shared" si="176"/>
        <v>0</v>
      </c>
      <c r="N2878" s="16">
        <f>'Barometric Data'!E2878</f>
        <v>2.4565000000000001</v>
      </c>
      <c r="O2878" s="16">
        <f t="shared" si="174"/>
        <v>39.7303</v>
      </c>
      <c r="P2878" s="17">
        <f t="shared" si="173"/>
        <v>353.02896666666669</v>
      </c>
      <c r="Q2878" s="17"/>
      <c r="R2878" s="16">
        <v>17.661999999999999</v>
      </c>
      <c r="S2878" s="39" t="s">
        <v>57</v>
      </c>
      <c r="T2878" s="18"/>
    </row>
    <row r="2879" spans="8:20" x14ac:dyDescent="0.25">
      <c r="H2879" s="15">
        <v>41538</v>
      </c>
      <c r="I2879" s="96">
        <v>0.5</v>
      </c>
      <c r="J2879" s="100">
        <f t="shared" si="175"/>
        <v>41538.5</v>
      </c>
      <c r="K2879" s="16">
        <v>42.185499999999998</v>
      </c>
      <c r="L2879" s="100">
        <f>'Barometric Data'!D2879</f>
        <v>41538.5</v>
      </c>
      <c r="M2879" s="106">
        <f t="shared" si="176"/>
        <v>0</v>
      </c>
      <c r="N2879" s="16">
        <f>'Barometric Data'!E2879</f>
        <v>2.4723000000000002</v>
      </c>
      <c r="O2879" s="16">
        <f t="shared" si="174"/>
        <v>39.713200000000001</v>
      </c>
      <c r="P2879" s="17">
        <f t="shared" si="173"/>
        <v>353.04606666666666</v>
      </c>
      <c r="Q2879" s="17"/>
      <c r="R2879" s="16">
        <v>17.677</v>
      </c>
      <c r="S2879" s="39" t="s">
        <v>57</v>
      </c>
      <c r="T2879" s="18"/>
    </row>
    <row r="2880" spans="8:20" x14ac:dyDescent="0.25">
      <c r="H2880" s="15">
        <v>41538</v>
      </c>
      <c r="I2880" s="96">
        <v>0.75</v>
      </c>
      <c r="J2880" s="100">
        <f t="shared" si="175"/>
        <v>41538.75</v>
      </c>
      <c r="K2880" s="16">
        <v>42.148699999999998</v>
      </c>
      <c r="L2880" s="100">
        <f>'Barometric Data'!D2880</f>
        <v>41538.75</v>
      </c>
      <c r="M2880" s="106">
        <f t="shared" si="176"/>
        <v>0</v>
      </c>
      <c r="N2880" s="16">
        <f>'Barometric Data'!E2880</f>
        <v>2.3700999999999999</v>
      </c>
      <c r="O2880" s="16">
        <f t="shared" si="174"/>
        <v>39.778599999999997</v>
      </c>
      <c r="P2880" s="17">
        <f t="shared" si="173"/>
        <v>352.98066666666671</v>
      </c>
      <c r="Q2880" s="17"/>
      <c r="R2880" s="16">
        <v>17.689</v>
      </c>
      <c r="S2880" s="39" t="s">
        <v>57</v>
      </c>
      <c r="T2880" s="18"/>
    </row>
    <row r="2881" spans="8:20" x14ac:dyDescent="0.25">
      <c r="H2881" s="15">
        <v>41539</v>
      </c>
      <c r="I2881" s="96">
        <v>0</v>
      </c>
      <c r="J2881" s="100">
        <f t="shared" si="175"/>
        <v>41539</v>
      </c>
      <c r="K2881" s="16">
        <v>42.168599999999998</v>
      </c>
      <c r="L2881" s="100">
        <f>'Barometric Data'!D2881</f>
        <v>41539</v>
      </c>
      <c r="M2881" s="106">
        <f t="shared" si="176"/>
        <v>0</v>
      </c>
      <c r="N2881" s="16">
        <f>'Barometric Data'!E2881</f>
        <v>2.4009999999999998</v>
      </c>
      <c r="O2881" s="16">
        <f t="shared" si="174"/>
        <v>39.767600000000002</v>
      </c>
      <c r="P2881" s="17">
        <f t="shared" si="173"/>
        <v>352.99166666666667</v>
      </c>
      <c r="Q2881" s="17"/>
      <c r="R2881" s="16">
        <v>17.678999999999998</v>
      </c>
      <c r="S2881" s="39" t="s">
        <v>57</v>
      </c>
      <c r="T2881" s="18"/>
    </row>
    <row r="2882" spans="8:20" x14ac:dyDescent="0.25">
      <c r="H2882" s="15">
        <v>41539</v>
      </c>
      <c r="I2882" s="96">
        <v>0.25</v>
      </c>
      <c r="J2882" s="100">
        <f t="shared" si="175"/>
        <v>41539.25</v>
      </c>
      <c r="K2882" s="16">
        <v>42.218699999999998</v>
      </c>
      <c r="L2882" s="100">
        <f>'Barometric Data'!D2882</f>
        <v>41539.25</v>
      </c>
      <c r="M2882" s="106">
        <f t="shared" si="176"/>
        <v>0</v>
      </c>
      <c r="N2882" s="16">
        <f>'Barometric Data'!E2882</f>
        <v>2.4575999999999998</v>
      </c>
      <c r="O2882" s="16">
        <f t="shared" si="174"/>
        <v>39.761099999999999</v>
      </c>
      <c r="P2882" s="17">
        <f t="shared" si="173"/>
        <v>352.99816666666669</v>
      </c>
      <c r="Q2882" s="17"/>
      <c r="R2882" s="16">
        <v>17.661999999999999</v>
      </c>
      <c r="S2882" s="39" t="s">
        <v>57</v>
      </c>
      <c r="T2882" s="18"/>
    </row>
    <row r="2883" spans="8:20" x14ac:dyDescent="0.25">
      <c r="H2883" s="15">
        <v>41539</v>
      </c>
      <c r="I2883" s="96">
        <v>0.5</v>
      </c>
      <c r="J2883" s="100">
        <f t="shared" si="175"/>
        <v>41539.5</v>
      </c>
      <c r="K2883" s="16">
        <v>42.2453</v>
      </c>
      <c r="L2883" s="100">
        <f>'Barometric Data'!D2883</f>
        <v>41539.5</v>
      </c>
      <c r="M2883" s="106">
        <f t="shared" si="176"/>
        <v>0</v>
      </c>
      <c r="N2883" s="16">
        <f>'Barometric Data'!E2883</f>
        <v>2.5223</v>
      </c>
      <c r="O2883" s="16">
        <f t="shared" si="174"/>
        <v>39.722999999999999</v>
      </c>
      <c r="P2883" s="17">
        <f t="shared" si="173"/>
        <v>353.03626666666668</v>
      </c>
      <c r="Q2883" s="17"/>
      <c r="R2883" s="16">
        <v>17.678000000000001</v>
      </c>
      <c r="S2883" s="39" t="s">
        <v>57</v>
      </c>
      <c r="T2883" s="18"/>
    </row>
    <row r="2884" spans="8:20" x14ac:dyDescent="0.25">
      <c r="H2884" s="15">
        <v>41539</v>
      </c>
      <c r="I2884" s="96">
        <v>0.75</v>
      </c>
      <c r="J2884" s="100">
        <f t="shared" si="175"/>
        <v>41539.75</v>
      </c>
      <c r="K2884" s="16">
        <v>42.232700000000001</v>
      </c>
      <c r="L2884" s="100">
        <f>'Barometric Data'!D2884</f>
        <v>41539.75</v>
      </c>
      <c r="M2884" s="106">
        <f t="shared" si="176"/>
        <v>0</v>
      </c>
      <c r="N2884" s="16">
        <f>'Barometric Data'!E2884</f>
        <v>2.5186999999999999</v>
      </c>
      <c r="O2884" s="16">
        <f t="shared" si="174"/>
        <v>39.713999999999999</v>
      </c>
      <c r="P2884" s="17">
        <f t="shared" si="173"/>
        <v>353.04526666666669</v>
      </c>
      <c r="Q2884" s="17"/>
      <c r="R2884" s="16">
        <v>17.684999999999999</v>
      </c>
      <c r="S2884" s="39" t="s">
        <v>57</v>
      </c>
      <c r="T2884" s="18"/>
    </row>
    <row r="2885" spans="8:20" x14ac:dyDescent="0.25">
      <c r="H2885" s="15">
        <v>41540</v>
      </c>
      <c r="I2885" s="96">
        <v>0</v>
      </c>
      <c r="J2885" s="100">
        <f t="shared" si="175"/>
        <v>41540</v>
      </c>
      <c r="K2885" s="16">
        <v>42.285299999999999</v>
      </c>
      <c r="L2885" s="100">
        <f>'Barometric Data'!D2885</f>
        <v>41540</v>
      </c>
      <c r="M2885" s="106">
        <f t="shared" si="176"/>
        <v>0</v>
      </c>
      <c r="N2885" s="16">
        <f>'Barometric Data'!E2885</f>
        <v>2.5975999999999999</v>
      </c>
      <c r="O2885" s="16">
        <f t="shared" si="174"/>
        <v>39.6877</v>
      </c>
      <c r="P2885" s="17">
        <f t="shared" si="173"/>
        <v>353.07156666666668</v>
      </c>
      <c r="Q2885" s="17"/>
      <c r="R2885" s="16">
        <v>17.672000000000001</v>
      </c>
      <c r="S2885" s="39" t="s">
        <v>57</v>
      </c>
      <c r="T2885" s="18"/>
    </row>
    <row r="2886" spans="8:20" x14ac:dyDescent="0.25">
      <c r="H2886" s="15">
        <v>41540</v>
      </c>
      <c r="I2886" s="96">
        <v>0.25</v>
      </c>
      <c r="J2886" s="100">
        <f t="shared" si="175"/>
        <v>41540.25</v>
      </c>
      <c r="K2886" s="16">
        <v>42.321300000000001</v>
      </c>
      <c r="L2886" s="100">
        <f>'Barometric Data'!D2886</f>
        <v>41540.25</v>
      </c>
      <c r="M2886" s="106">
        <f t="shared" si="176"/>
        <v>0</v>
      </c>
      <c r="N2886" s="16">
        <f>'Barometric Data'!E2886</f>
        <v>2.7006000000000001</v>
      </c>
      <c r="O2886" s="16">
        <f t="shared" si="174"/>
        <v>39.620699999999999</v>
      </c>
      <c r="P2886" s="17">
        <f t="shared" si="173"/>
        <v>353.13856666666669</v>
      </c>
      <c r="Q2886" s="17"/>
      <c r="R2886" s="16">
        <v>17.664999999999999</v>
      </c>
      <c r="S2886" s="39" t="s">
        <v>57</v>
      </c>
      <c r="T2886" s="18"/>
    </row>
    <row r="2887" spans="8:20" x14ac:dyDescent="0.25">
      <c r="H2887" s="15">
        <v>41540</v>
      </c>
      <c r="I2887" s="96">
        <v>0.5</v>
      </c>
      <c r="J2887" s="100">
        <f t="shared" si="175"/>
        <v>41540.5</v>
      </c>
      <c r="K2887" s="16">
        <v>42.353499999999997</v>
      </c>
      <c r="L2887" s="100">
        <f>'Barometric Data'!D2887</f>
        <v>41540.5</v>
      </c>
      <c r="M2887" s="106">
        <f t="shared" si="176"/>
        <v>0</v>
      </c>
      <c r="N2887" s="16">
        <f>'Barometric Data'!E2887</f>
        <v>2.7738</v>
      </c>
      <c r="O2887" s="16">
        <f t="shared" si="174"/>
        <v>39.579699999999995</v>
      </c>
      <c r="P2887" s="17">
        <f t="shared" si="173"/>
        <v>353.17956666666669</v>
      </c>
      <c r="Q2887" s="17"/>
      <c r="R2887" s="16">
        <v>17.666</v>
      </c>
      <c r="S2887" s="39" t="s">
        <v>57</v>
      </c>
      <c r="T2887" s="18"/>
    </row>
    <row r="2888" spans="8:20" x14ac:dyDescent="0.25">
      <c r="H2888" s="15">
        <v>41540</v>
      </c>
      <c r="I2888" s="96">
        <v>0.75</v>
      </c>
      <c r="J2888" s="100">
        <f t="shared" si="175"/>
        <v>41540.75</v>
      </c>
      <c r="K2888" s="16">
        <v>42.270699999999998</v>
      </c>
      <c r="L2888" s="100">
        <f>'Barometric Data'!D2888</f>
        <v>41540.75</v>
      </c>
      <c r="M2888" s="106">
        <f t="shared" si="176"/>
        <v>0</v>
      </c>
      <c r="N2888" s="16">
        <f>'Barometric Data'!E2888</f>
        <v>2.6863999999999999</v>
      </c>
      <c r="O2888" s="16">
        <f t="shared" si="174"/>
        <v>39.584299999999999</v>
      </c>
      <c r="P2888" s="17">
        <f t="shared" si="173"/>
        <v>353.17496666666671</v>
      </c>
      <c r="Q2888" s="17"/>
      <c r="R2888" s="16">
        <v>17.68</v>
      </c>
      <c r="S2888" s="39" t="s">
        <v>57</v>
      </c>
      <c r="T2888" s="18"/>
    </row>
    <row r="2889" spans="8:20" x14ac:dyDescent="0.25">
      <c r="H2889" s="15">
        <v>41541</v>
      </c>
      <c r="I2889" s="96">
        <v>0</v>
      </c>
      <c r="J2889" s="100">
        <f t="shared" si="175"/>
        <v>41541</v>
      </c>
      <c r="K2889" s="16">
        <v>42.264800000000001</v>
      </c>
      <c r="L2889" s="100">
        <f>'Barometric Data'!D2889</f>
        <v>41541</v>
      </c>
      <c r="M2889" s="106">
        <f t="shared" si="176"/>
        <v>0</v>
      </c>
      <c r="N2889" s="16">
        <f>'Barometric Data'!E2889</f>
        <v>2.6629</v>
      </c>
      <c r="O2889" s="16">
        <f t="shared" si="174"/>
        <v>39.601900000000001</v>
      </c>
      <c r="P2889" s="17">
        <f t="shared" si="173"/>
        <v>353.15736666666669</v>
      </c>
      <c r="Q2889" s="17"/>
      <c r="R2889" s="16">
        <v>17.681999999999999</v>
      </c>
      <c r="S2889" s="39" t="s">
        <v>57</v>
      </c>
      <c r="T2889" s="18"/>
    </row>
    <row r="2890" spans="8:20" x14ac:dyDescent="0.25">
      <c r="H2890" s="15">
        <v>41541</v>
      </c>
      <c r="I2890" s="96">
        <v>0.25</v>
      </c>
      <c r="J2890" s="100">
        <f t="shared" si="175"/>
        <v>41541.25</v>
      </c>
      <c r="K2890" s="16">
        <v>42.204300000000003</v>
      </c>
      <c r="L2890" s="100">
        <f>'Barometric Data'!D2890</f>
        <v>41541.25</v>
      </c>
      <c r="M2890" s="106">
        <f t="shared" si="176"/>
        <v>0</v>
      </c>
      <c r="N2890" s="16">
        <f>'Barometric Data'!E2890</f>
        <v>2.5897000000000001</v>
      </c>
      <c r="O2890" s="16">
        <f t="shared" si="174"/>
        <v>39.614600000000003</v>
      </c>
      <c r="P2890" s="17">
        <f t="shared" si="173"/>
        <v>353.14466666666669</v>
      </c>
      <c r="Q2890" s="17"/>
      <c r="R2890" s="16">
        <v>17.664999999999999</v>
      </c>
      <c r="S2890" s="39" t="s">
        <v>57</v>
      </c>
      <c r="T2890" s="18"/>
    </row>
    <row r="2891" spans="8:20" x14ac:dyDescent="0.25">
      <c r="H2891" s="15">
        <v>41541</v>
      </c>
      <c r="I2891" s="96">
        <v>0.5</v>
      </c>
      <c r="J2891" s="100">
        <f t="shared" si="175"/>
        <v>41541.5</v>
      </c>
      <c r="K2891" s="16">
        <v>42.210700000000003</v>
      </c>
      <c r="L2891" s="100">
        <f>'Barometric Data'!D2891</f>
        <v>41541.5</v>
      </c>
      <c r="M2891" s="106">
        <f t="shared" si="176"/>
        <v>0</v>
      </c>
      <c r="N2891" s="16">
        <f>'Barometric Data'!E2891</f>
        <v>2.5699000000000001</v>
      </c>
      <c r="O2891" s="16">
        <f t="shared" si="174"/>
        <v>39.640800000000006</v>
      </c>
      <c r="P2891" s="17">
        <f t="shared" si="173"/>
        <v>353.11846666666668</v>
      </c>
      <c r="Q2891" s="17"/>
      <c r="R2891" s="16">
        <v>17.681999999999999</v>
      </c>
      <c r="S2891" s="39" t="s">
        <v>57</v>
      </c>
      <c r="T2891" s="18"/>
    </row>
    <row r="2892" spans="8:20" x14ac:dyDescent="0.25">
      <c r="H2892" s="15">
        <v>41541</v>
      </c>
      <c r="I2892" s="96">
        <v>0.75</v>
      </c>
      <c r="J2892" s="100">
        <f t="shared" si="175"/>
        <v>41541.75</v>
      </c>
      <c r="K2892" s="16">
        <v>42.2181</v>
      </c>
      <c r="L2892" s="100">
        <f>'Barometric Data'!D2892</f>
        <v>41541.75</v>
      </c>
      <c r="M2892" s="106">
        <f t="shared" si="176"/>
        <v>0</v>
      </c>
      <c r="N2892" s="16">
        <f>'Barometric Data'!E2892</f>
        <v>2.5611999999999999</v>
      </c>
      <c r="O2892" s="16">
        <f t="shared" si="174"/>
        <v>39.6569</v>
      </c>
      <c r="P2892" s="17">
        <f t="shared" si="173"/>
        <v>353.10236666666668</v>
      </c>
      <c r="Q2892" s="17"/>
      <c r="R2892" s="16">
        <v>17.692</v>
      </c>
      <c r="S2892" s="39" t="s">
        <v>57</v>
      </c>
      <c r="T2892" s="18"/>
    </row>
    <row r="2893" spans="8:20" x14ac:dyDescent="0.25">
      <c r="H2893" s="15">
        <v>41542</v>
      </c>
      <c r="I2893" s="96">
        <v>0</v>
      </c>
      <c r="J2893" s="100">
        <f t="shared" si="175"/>
        <v>41542</v>
      </c>
      <c r="K2893" s="16">
        <v>42.186300000000003</v>
      </c>
      <c r="L2893" s="100">
        <f>'Barometric Data'!D2893</f>
        <v>41542</v>
      </c>
      <c r="M2893" s="106">
        <f t="shared" si="176"/>
        <v>0</v>
      </c>
      <c r="N2893" s="16">
        <f>'Barometric Data'!E2893</f>
        <v>2.5038999999999998</v>
      </c>
      <c r="O2893" s="16">
        <f t="shared" si="174"/>
        <v>39.682400000000001</v>
      </c>
      <c r="P2893" s="17">
        <f t="shared" si="173"/>
        <v>353.07686666666666</v>
      </c>
      <c r="Q2893" s="17"/>
      <c r="R2893" s="16">
        <v>17.669</v>
      </c>
      <c r="S2893" s="39" t="s">
        <v>57</v>
      </c>
      <c r="T2893" s="18"/>
    </row>
    <row r="2894" spans="8:20" x14ac:dyDescent="0.25">
      <c r="H2894" s="15">
        <v>41542</v>
      </c>
      <c r="I2894" s="96">
        <v>0.25</v>
      </c>
      <c r="J2894" s="100">
        <f t="shared" si="175"/>
        <v>41542.25</v>
      </c>
      <c r="K2894" s="16">
        <v>42.130499999999998</v>
      </c>
      <c r="L2894" s="100">
        <f>'Barometric Data'!D2894</f>
        <v>41542.25</v>
      </c>
      <c r="M2894" s="106">
        <f t="shared" si="176"/>
        <v>0</v>
      </c>
      <c r="N2894" s="16">
        <f>'Barometric Data'!E2894</f>
        <v>2.3996</v>
      </c>
      <c r="O2894" s="16">
        <f t="shared" si="174"/>
        <v>39.730899999999998</v>
      </c>
      <c r="P2894" s="17">
        <f t="shared" si="173"/>
        <v>353.02836666666667</v>
      </c>
      <c r="Q2894" s="17"/>
      <c r="R2894" s="16">
        <v>17.669</v>
      </c>
      <c r="S2894" s="39" t="s">
        <v>57</v>
      </c>
      <c r="T2894" s="18"/>
    </row>
    <row r="2895" spans="8:20" x14ac:dyDescent="0.25">
      <c r="H2895" s="15">
        <v>41542</v>
      </c>
      <c r="I2895" s="96">
        <v>0.5</v>
      </c>
      <c r="J2895" s="100">
        <f t="shared" si="175"/>
        <v>41542.5</v>
      </c>
      <c r="K2895" s="16">
        <v>42.192300000000003</v>
      </c>
      <c r="L2895" s="100">
        <f>'Barometric Data'!D2895</f>
        <v>41542.5</v>
      </c>
      <c r="M2895" s="106">
        <f t="shared" si="176"/>
        <v>0</v>
      </c>
      <c r="N2895" s="16">
        <f>'Barometric Data'!E2895</f>
        <v>2.4333</v>
      </c>
      <c r="O2895" s="16">
        <f t="shared" si="174"/>
        <v>39.759</v>
      </c>
      <c r="P2895" s="17">
        <f t="shared" si="173"/>
        <v>353.00026666666668</v>
      </c>
      <c r="Q2895" s="17"/>
      <c r="R2895" s="16">
        <v>17.673999999999999</v>
      </c>
      <c r="S2895" s="39" t="s">
        <v>57</v>
      </c>
      <c r="T2895" s="18"/>
    </row>
    <row r="2896" spans="8:20" x14ac:dyDescent="0.25">
      <c r="H2896" s="15">
        <v>41542</v>
      </c>
      <c r="I2896" s="96">
        <v>0.75</v>
      </c>
      <c r="J2896" s="100">
        <f t="shared" si="175"/>
        <v>41542.75</v>
      </c>
      <c r="K2896" s="16">
        <v>42.216500000000003</v>
      </c>
      <c r="L2896" s="100">
        <f>'Barometric Data'!D2896</f>
        <v>41542.75</v>
      </c>
      <c r="M2896" s="106">
        <f t="shared" si="176"/>
        <v>0</v>
      </c>
      <c r="N2896" s="16">
        <f>'Barometric Data'!E2896</f>
        <v>2.4710999999999999</v>
      </c>
      <c r="O2896" s="16">
        <f t="shared" si="174"/>
        <v>39.745400000000004</v>
      </c>
      <c r="P2896" s="17">
        <f t="shared" ref="P2896:P2898" si="177">AVERAGE($E$19,$E$21:$E$22)-O2896</f>
        <v>353.01386666666667</v>
      </c>
      <c r="Q2896" s="17"/>
      <c r="R2896" s="16">
        <v>17.669</v>
      </c>
      <c r="S2896" s="39" t="s">
        <v>57</v>
      </c>
      <c r="T2896" s="18"/>
    </row>
    <row r="2897" spans="8:20" x14ac:dyDescent="0.25">
      <c r="H2897" s="15">
        <v>41543</v>
      </c>
      <c r="I2897" s="96">
        <v>0</v>
      </c>
      <c r="J2897" s="100">
        <f t="shared" si="175"/>
        <v>41543</v>
      </c>
      <c r="K2897" s="16">
        <v>42.246499999999997</v>
      </c>
      <c r="L2897" s="100">
        <f>'Barometric Data'!D2897</f>
        <v>41543</v>
      </c>
      <c r="M2897" s="106">
        <f t="shared" si="176"/>
        <v>0</v>
      </c>
      <c r="N2897" s="16">
        <f>'Barometric Data'!E2897</f>
        <v>2.4807999999999999</v>
      </c>
      <c r="O2897" s="16">
        <f t="shared" si="174"/>
        <v>39.765699999999995</v>
      </c>
      <c r="P2897" s="17">
        <f t="shared" si="177"/>
        <v>352.99356666666671</v>
      </c>
      <c r="Q2897" s="17"/>
      <c r="R2897" s="16">
        <v>17.686</v>
      </c>
      <c r="S2897" s="39" t="s">
        <v>57</v>
      </c>
      <c r="T2897" s="18"/>
    </row>
    <row r="2898" spans="8:20" x14ac:dyDescent="0.25">
      <c r="H2898" s="15">
        <v>41543</v>
      </c>
      <c r="I2898" s="96">
        <v>0.25</v>
      </c>
      <c r="J2898" s="100">
        <f t="shared" si="175"/>
        <v>41543.25</v>
      </c>
      <c r="K2898" s="16">
        <v>42.220999999999997</v>
      </c>
      <c r="L2898" s="100">
        <f>'Barometric Data'!D2898</f>
        <v>41543.25</v>
      </c>
      <c r="M2898" s="106">
        <f t="shared" si="176"/>
        <v>0</v>
      </c>
      <c r="N2898" s="16">
        <f>'Barometric Data'!E2898</f>
        <v>2.4701</v>
      </c>
      <c r="O2898" s="16">
        <f t="shared" si="174"/>
        <v>39.750899999999994</v>
      </c>
      <c r="P2898" s="17">
        <f t="shared" si="177"/>
        <v>353.00836666666669</v>
      </c>
      <c r="Q2898" s="17"/>
      <c r="R2898" s="16">
        <v>17.669</v>
      </c>
      <c r="S2898" s="39" t="s">
        <v>57</v>
      </c>
      <c r="T2898" s="18"/>
    </row>
    <row r="2899" spans="8:20" x14ac:dyDescent="0.25">
      <c r="H2899" s="15">
        <v>41543</v>
      </c>
      <c r="I2899" s="96">
        <v>0.5</v>
      </c>
      <c r="J2899" s="100">
        <f t="shared" si="175"/>
        <v>41543.5</v>
      </c>
      <c r="K2899" s="16">
        <v>42.261699999999998</v>
      </c>
      <c r="L2899" s="100">
        <f>'Barometric Data'!D2899</f>
        <v>41543.5</v>
      </c>
      <c r="M2899" s="106">
        <f t="shared" si="176"/>
        <v>0</v>
      </c>
      <c r="N2899" s="16">
        <f>'Barometric Data'!E2899</f>
        <v>2.5127999999999999</v>
      </c>
      <c r="O2899" s="16">
        <f t="shared" si="174"/>
        <v>39.748899999999999</v>
      </c>
      <c r="P2899" s="17">
        <f>AVERAGE($E$19,$E$21:$E$22)-O2899</f>
        <v>353.0103666666667</v>
      </c>
      <c r="Q2899" s="17"/>
      <c r="R2899" s="16">
        <v>17.689</v>
      </c>
      <c r="S2899" s="39" t="s">
        <v>57</v>
      </c>
      <c r="T2899" s="18"/>
    </row>
    <row r="2900" spans="8:20" x14ac:dyDescent="0.25">
      <c r="H2900" s="98">
        <v>41543</v>
      </c>
      <c r="I2900" s="99">
        <v>0.66666666666666663</v>
      </c>
      <c r="J2900" s="100">
        <f t="shared" si="175"/>
        <v>41543.666666666664</v>
      </c>
      <c r="K2900" s="101">
        <v>42.262099999999997</v>
      </c>
      <c r="L2900" s="100">
        <f>'Barometric Data'!D2900</f>
        <v>41543.666666666664</v>
      </c>
      <c r="M2900" s="106">
        <f t="shared" si="176"/>
        <v>0</v>
      </c>
      <c r="N2900" s="16">
        <f>'Barometric Data'!E2900</f>
        <v>2.5419</v>
      </c>
      <c r="O2900" s="16">
        <f>K2900-N2900</f>
        <v>39.720199999999998</v>
      </c>
      <c r="P2900" s="17">
        <f>AVERAGE($E$22:$E$23)-O2900</f>
        <v>353.01760000000002</v>
      </c>
      <c r="Q2900" s="17"/>
      <c r="R2900" s="101">
        <v>17.664999999999999</v>
      </c>
      <c r="S2900" s="78" t="s">
        <v>80</v>
      </c>
      <c r="T2900" s="29"/>
    </row>
    <row r="2901" spans="8:20" x14ac:dyDescent="0.25">
      <c r="H2901" s="98">
        <v>41543</v>
      </c>
      <c r="I2901" s="99">
        <v>0.91666666666666663</v>
      </c>
      <c r="J2901" s="100">
        <f t="shared" si="175"/>
        <v>41543.916666666664</v>
      </c>
      <c r="K2901" s="101">
        <v>42.348300000000002</v>
      </c>
      <c r="L2901" s="100">
        <f>'Barometric Data'!D2901</f>
        <v>41543.916666666664</v>
      </c>
      <c r="M2901" s="106">
        <f t="shared" ref="M2901:M2964" si="178">ABS(L2901-J2901)</f>
        <v>0</v>
      </c>
      <c r="N2901" s="16">
        <f>'Barometric Data'!E2901</f>
        <v>2.6291000000000002</v>
      </c>
      <c r="O2901" s="16">
        <f t="shared" ref="O2901:O2964" si="179">K2901-N2901</f>
        <v>39.719200000000001</v>
      </c>
      <c r="P2901" s="17">
        <f t="shared" ref="P2901:P2964" si="180">AVERAGE($E$22:$E$23)-O2901</f>
        <v>353.01859999999999</v>
      </c>
      <c r="Q2901" s="17"/>
      <c r="R2901" s="101">
        <v>17.681000000000001</v>
      </c>
      <c r="S2901" s="77" t="s">
        <v>80</v>
      </c>
      <c r="T2901" s="29"/>
    </row>
    <row r="2902" spans="8:20" x14ac:dyDescent="0.25">
      <c r="H2902" s="98">
        <v>41544</v>
      </c>
      <c r="I2902" s="99">
        <v>0.16666666666666666</v>
      </c>
      <c r="J2902" s="100">
        <f t="shared" si="175"/>
        <v>41544.166666666664</v>
      </c>
      <c r="K2902" s="101">
        <v>42.352400000000003</v>
      </c>
      <c r="L2902" s="100">
        <f>'Barometric Data'!D2902</f>
        <v>41544.166666666664</v>
      </c>
      <c r="M2902" s="106">
        <f t="shared" si="178"/>
        <v>0</v>
      </c>
      <c r="N2902" s="16">
        <f>'Barometric Data'!E2902</f>
        <v>2.7122000000000002</v>
      </c>
      <c r="O2902" s="16">
        <f t="shared" si="179"/>
        <v>39.6402</v>
      </c>
      <c r="P2902" s="17">
        <f t="shared" si="180"/>
        <v>353.0976</v>
      </c>
      <c r="Q2902" s="17"/>
      <c r="R2902" s="101">
        <v>17.670000000000002</v>
      </c>
      <c r="S2902" s="77" t="s">
        <v>80</v>
      </c>
      <c r="T2902" s="29"/>
    </row>
    <row r="2903" spans="8:20" x14ac:dyDescent="0.25">
      <c r="H2903" s="98">
        <v>41544</v>
      </c>
      <c r="I2903" s="99">
        <v>0.41666666666666669</v>
      </c>
      <c r="J2903" s="100">
        <f t="shared" si="175"/>
        <v>41544.416666666664</v>
      </c>
      <c r="K2903" s="101">
        <v>42.366999999999997</v>
      </c>
      <c r="L2903" s="100">
        <f>'Barometric Data'!D2903</f>
        <v>41544.416666666664</v>
      </c>
      <c r="M2903" s="106">
        <f t="shared" si="178"/>
        <v>0</v>
      </c>
      <c r="N2903" s="16">
        <f>'Barometric Data'!E2903</f>
        <v>2.7993999999999999</v>
      </c>
      <c r="O2903" s="16">
        <f t="shared" si="179"/>
        <v>39.567599999999999</v>
      </c>
      <c r="P2903" s="17">
        <f t="shared" si="180"/>
        <v>353.17020000000002</v>
      </c>
      <c r="Q2903" s="17"/>
      <c r="R2903" s="101">
        <v>17.664999999999999</v>
      </c>
      <c r="S2903" s="77" t="s">
        <v>80</v>
      </c>
      <c r="T2903" s="29"/>
    </row>
    <row r="2904" spans="8:20" x14ac:dyDescent="0.25">
      <c r="H2904" s="98">
        <v>41544</v>
      </c>
      <c r="I2904" s="99">
        <v>0.66666666666666663</v>
      </c>
      <c r="J2904" s="100">
        <f t="shared" si="175"/>
        <v>41544.666666666664</v>
      </c>
      <c r="K2904" s="101">
        <v>42.355200000000004</v>
      </c>
      <c r="L2904" s="100">
        <f>'Barometric Data'!D2904</f>
        <v>41544.666666666664</v>
      </c>
      <c r="M2904" s="106">
        <f t="shared" si="178"/>
        <v>0</v>
      </c>
      <c r="N2904" s="16">
        <f>'Barometric Data'!E2904</f>
        <v>2.8231999999999999</v>
      </c>
      <c r="O2904" s="16">
        <f t="shared" si="179"/>
        <v>39.532000000000004</v>
      </c>
      <c r="P2904" s="17">
        <f t="shared" si="180"/>
        <v>353.20580000000001</v>
      </c>
      <c r="Q2904" s="17"/>
      <c r="R2904" s="101">
        <v>17.667000000000002</v>
      </c>
      <c r="S2904" s="77" t="s">
        <v>80</v>
      </c>
      <c r="T2904" s="29"/>
    </row>
    <row r="2905" spans="8:20" x14ac:dyDescent="0.25">
      <c r="H2905" s="98">
        <v>41544</v>
      </c>
      <c r="I2905" s="99">
        <v>0.91666666666666663</v>
      </c>
      <c r="J2905" s="100">
        <f t="shared" si="175"/>
        <v>41544.916666666664</v>
      </c>
      <c r="K2905" s="101">
        <v>42.340699999999998</v>
      </c>
      <c r="L2905" s="100">
        <f>'Barometric Data'!D2905</f>
        <v>41544.916666666664</v>
      </c>
      <c r="M2905" s="106">
        <f t="shared" si="178"/>
        <v>0</v>
      </c>
      <c r="N2905" s="16">
        <f>'Barometric Data'!E2905</f>
        <v>2.8342999999999998</v>
      </c>
      <c r="O2905" s="16">
        <f t="shared" si="179"/>
        <v>39.506399999999999</v>
      </c>
      <c r="P2905" s="17">
        <f t="shared" si="180"/>
        <v>353.23140000000001</v>
      </c>
      <c r="Q2905" s="17"/>
      <c r="R2905" s="101">
        <v>17.693000000000001</v>
      </c>
      <c r="S2905" s="77" t="s">
        <v>80</v>
      </c>
      <c r="T2905" s="29"/>
    </row>
    <row r="2906" spans="8:20" x14ac:dyDescent="0.25">
      <c r="H2906" s="98">
        <v>41545</v>
      </c>
      <c r="I2906" s="99">
        <v>0.16666666666666666</v>
      </c>
      <c r="J2906" s="100">
        <f t="shared" si="175"/>
        <v>41545.166666666664</v>
      </c>
      <c r="K2906" s="101">
        <v>42.302999999999997</v>
      </c>
      <c r="L2906" s="100">
        <f>'Barometric Data'!D2906</f>
        <v>41545.166666666664</v>
      </c>
      <c r="M2906" s="106">
        <f t="shared" si="178"/>
        <v>0</v>
      </c>
      <c r="N2906" s="16">
        <f>'Barometric Data'!E2906</f>
        <v>2.7965</v>
      </c>
      <c r="O2906" s="16">
        <f t="shared" si="179"/>
        <v>39.506499999999996</v>
      </c>
      <c r="P2906" s="17">
        <f t="shared" si="180"/>
        <v>353.23129999999998</v>
      </c>
      <c r="Q2906" s="17"/>
      <c r="R2906" s="101">
        <v>17.695</v>
      </c>
      <c r="S2906" s="77" t="s">
        <v>80</v>
      </c>
      <c r="T2906" s="29"/>
    </row>
    <row r="2907" spans="8:20" x14ac:dyDescent="0.25">
      <c r="H2907" s="98">
        <v>41545</v>
      </c>
      <c r="I2907" s="99">
        <v>0.41666666666666669</v>
      </c>
      <c r="J2907" s="100">
        <f t="shared" si="175"/>
        <v>41545.416666666664</v>
      </c>
      <c r="K2907" s="101">
        <v>42.296100000000003</v>
      </c>
      <c r="L2907" s="100">
        <f>'Barometric Data'!D2907</f>
        <v>41545.416666666664</v>
      </c>
      <c r="M2907" s="106">
        <f t="shared" si="178"/>
        <v>0</v>
      </c>
      <c r="N2907" s="16">
        <f>'Barometric Data'!E2907</f>
        <v>2.8125</v>
      </c>
      <c r="O2907" s="16">
        <f t="shared" si="179"/>
        <v>39.483600000000003</v>
      </c>
      <c r="P2907" s="17">
        <f t="shared" si="180"/>
        <v>353.25419999999997</v>
      </c>
      <c r="Q2907" s="17"/>
      <c r="R2907" s="101">
        <v>17.678000000000001</v>
      </c>
      <c r="S2907" s="77" t="s">
        <v>80</v>
      </c>
      <c r="T2907" s="29"/>
    </row>
    <row r="2908" spans="8:20" x14ac:dyDescent="0.25">
      <c r="H2908" s="98">
        <v>41545</v>
      </c>
      <c r="I2908" s="99">
        <v>0.66666666666666663</v>
      </c>
      <c r="J2908" s="100">
        <f t="shared" si="175"/>
        <v>41545.666666666664</v>
      </c>
      <c r="K2908" s="101">
        <v>42.219799999999999</v>
      </c>
      <c r="L2908" s="100">
        <f>'Barometric Data'!D2908</f>
        <v>41545.666666666664</v>
      </c>
      <c r="M2908" s="106">
        <f t="shared" si="178"/>
        <v>0</v>
      </c>
      <c r="N2908" s="16">
        <f>'Barometric Data'!E2908</f>
        <v>2.7098</v>
      </c>
      <c r="O2908" s="16">
        <f t="shared" si="179"/>
        <v>39.51</v>
      </c>
      <c r="P2908" s="17">
        <f t="shared" si="180"/>
        <v>353.2278</v>
      </c>
      <c r="Q2908" s="17"/>
      <c r="R2908" s="101">
        <v>17.664000000000001</v>
      </c>
      <c r="S2908" s="77" t="s">
        <v>80</v>
      </c>
      <c r="T2908" s="29"/>
    </row>
    <row r="2909" spans="8:20" x14ac:dyDescent="0.25">
      <c r="H2909" s="98">
        <v>41545</v>
      </c>
      <c r="I2909" s="99">
        <v>0.91666666666666663</v>
      </c>
      <c r="J2909" s="100">
        <f t="shared" si="175"/>
        <v>41545.916666666664</v>
      </c>
      <c r="K2909" s="101">
        <v>42.1907</v>
      </c>
      <c r="L2909" s="100">
        <f>'Barometric Data'!D2909</f>
        <v>41545.916666666664</v>
      </c>
      <c r="M2909" s="106">
        <f t="shared" si="178"/>
        <v>0</v>
      </c>
      <c r="N2909" s="16">
        <f>'Barometric Data'!E2909</f>
        <v>2.6423999999999999</v>
      </c>
      <c r="O2909" s="16">
        <f t="shared" si="179"/>
        <v>39.548299999999998</v>
      </c>
      <c r="P2909" s="17">
        <f t="shared" si="180"/>
        <v>353.18950000000001</v>
      </c>
      <c r="Q2909" s="17"/>
      <c r="R2909" s="101">
        <v>17.686</v>
      </c>
      <c r="S2909" s="77" t="s">
        <v>80</v>
      </c>
      <c r="T2909" s="29"/>
    </row>
    <row r="2910" spans="8:20" x14ac:dyDescent="0.25">
      <c r="H2910" s="98">
        <v>41546</v>
      </c>
      <c r="I2910" s="99">
        <v>0.16666666666666666</v>
      </c>
      <c r="J2910" s="100">
        <f t="shared" si="175"/>
        <v>41546.166666666664</v>
      </c>
      <c r="K2910" s="101">
        <v>42.167000000000002</v>
      </c>
      <c r="L2910" s="100">
        <f>'Barometric Data'!D2910</f>
        <v>41546.166666666664</v>
      </c>
      <c r="M2910" s="106">
        <f t="shared" si="178"/>
        <v>0</v>
      </c>
      <c r="N2910" s="16">
        <f>'Barometric Data'!E2910</f>
        <v>2.5626000000000002</v>
      </c>
      <c r="O2910" s="16">
        <f t="shared" si="179"/>
        <v>39.604399999999998</v>
      </c>
      <c r="P2910" s="17">
        <f t="shared" si="180"/>
        <v>353.13339999999999</v>
      </c>
      <c r="Q2910" s="17"/>
      <c r="R2910" s="101">
        <v>17.681000000000001</v>
      </c>
      <c r="S2910" s="77" t="s">
        <v>80</v>
      </c>
      <c r="T2910" s="29"/>
    </row>
    <row r="2911" spans="8:20" x14ac:dyDescent="0.25">
      <c r="H2911" s="98">
        <v>41546</v>
      </c>
      <c r="I2911" s="99">
        <v>0.41666666666666669</v>
      </c>
      <c r="J2911" s="100">
        <f t="shared" si="175"/>
        <v>41546.416666666664</v>
      </c>
      <c r="K2911" s="101">
        <v>42.1736</v>
      </c>
      <c r="L2911" s="100">
        <f>'Barometric Data'!D2911</f>
        <v>41546.416666666664</v>
      </c>
      <c r="M2911" s="106">
        <f t="shared" si="178"/>
        <v>0</v>
      </c>
      <c r="N2911" s="16">
        <f>'Barometric Data'!E2911</f>
        <v>2.5497999999999998</v>
      </c>
      <c r="O2911" s="16">
        <f t="shared" si="179"/>
        <v>39.623800000000003</v>
      </c>
      <c r="P2911" s="17">
        <f t="shared" si="180"/>
        <v>353.11399999999998</v>
      </c>
      <c r="Q2911" s="17"/>
      <c r="R2911" s="101">
        <v>17.670999999999999</v>
      </c>
      <c r="S2911" s="77" t="s">
        <v>80</v>
      </c>
      <c r="T2911" s="29"/>
    </row>
    <row r="2912" spans="8:20" x14ac:dyDescent="0.25">
      <c r="H2912" s="98">
        <v>41546</v>
      </c>
      <c r="I2912" s="99">
        <v>0.66666666666666663</v>
      </c>
      <c r="J2912" s="100">
        <f t="shared" si="175"/>
        <v>41546.666666666664</v>
      </c>
      <c r="K2912" s="101">
        <v>42.194899999999997</v>
      </c>
      <c r="L2912" s="100">
        <f>'Barometric Data'!D2912</f>
        <v>41546.666666666664</v>
      </c>
      <c r="M2912" s="106">
        <f t="shared" si="178"/>
        <v>0</v>
      </c>
      <c r="N2912" s="16">
        <f>'Barometric Data'!E2912</f>
        <v>2.5552999999999999</v>
      </c>
      <c r="O2912" s="16">
        <f t="shared" si="179"/>
        <v>39.639599999999994</v>
      </c>
      <c r="P2912" s="17">
        <f t="shared" si="180"/>
        <v>353.09820000000002</v>
      </c>
      <c r="Q2912" s="17"/>
      <c r="R2912" s="101">
        <v>17.684999999999999</v>
      </c>
      <c r="S2912" s="77" t="s">
        <v>80</v>
      </c>
      <c r="T2912" s="29"/>
    </row>
    <row r="2913" spans="8:20" x14ac:dyDescent="0.25">
      <c r="H2913" s="98">
        <v>41546</v>
      </c>
      <c r="I2913" s="99">
        <v>0.91666666666666663</v>
      </c>
      <c r="J2913" s="100">
        <f t="shared" si="175"/>
        <v>41546.916666666664</v>
      </c>
      <c r="K2913" s="101">
        <v>42.184399999999997</v>
      </c>
      <c r="L2913" s="100">
        <f>'Barometric Data'!D2913</f>
        <v>41546.916666666664</v>
      </c>
      <c r="M2913" s="106">
        <f t="shared" si="178"/>
        <v>0</v>
      </c>
      <c r="N2913" s="16">
        <f>'Barometric Data'!E2913</f>
        <v>2.5329000000000002</v>
      </c>
      <c r="O2913" s="16">
        <f t="shared" si="179"/>
        <v>39.651499999999999</v>
      </c>
      <c r="P2913" s="17">
        <f t="shared" si="180"/>
        <v>353.08629999999999</v>
      </c>
      <c r="Q2913" s="17"/>
      <c r="R2913" s="101">
        <v>17.670000000000002</v>
      </c>
      <c r="S2913" s="77" t="s">
        <v>80</v>
      </c>
      <c r="T2913" s="29"/>
    </row>
    <row r="2914" spans="8:20" x14ac:dyDescent="0.25">
      <c r="H2914" s="98">
        <v>41547</v>
      </c>
      <c r="I2914" s="99">
        <v>0.16666666666666666</v>
      </c>
      <c r="J2914" s="100">
        <f t="shared" si="175"/>
        <v>41547.166666666664</v>
      </c>
      <c r="K2914" s="101">
        <v>42.157899999999998</v>
      </c>
      <c r="L2914" s="100">
        <f>'Barometric Data'!D2914</f>
        <v>41547.166666666664</v>
      </c>
      <c r="M2914" s="106">
        <f t="shared" si="178"/>
        <v>0</v>
      </c>
      <c r="N2914" s="16">
        <f>'Barometric Data'!E2914</f>
        <v>2.4702999999999999</v>
      </c>
      <c r="O2914" s="16">
        <f t="shared" si="179"/>
        <v>39.687599999999996</v>
      </c>
      <c r="P2914" s="17">
        <f t="shared" si="180"/>
        <v>353.05020000000002</v>
      </c>
      <c r="Q2914" s="17"/>
      <c r="R2914" s="101">
        <v>17.673999999999999</v>
      </c>
      <c r="S2914" s="77" t="s">
        <v>80</v>
      </c>
      <c r="T2914" s="29"/>
    </row>
    <row r="2915" spans="8:20" x14ac:dyDescent="0.25">
      <c r="H2915" s="98">
        <v>41547</v>
      </c>
      <c r="I2915" s="99">
        <v>0.41666666666666669</v>
      </c>
      <c r="J2915" s="100">
        <f t="shared" si="175"/>
        <v>41547.416666666664</v>
      </c>
      <c r="K2915" s="101">
        <v>42.240099999999998</v>
      </c>
      <c r="L2915" s="100">
        <f>'Barometric Data'!D2915</f>
        <v>41547.416666666664</v>
      </c>
      <c r="M2915" s="106">
        <f t="shared" si="178"/>
        <v>0</v>
      </c>
      <c r="N2915" s="16">
        <f>'Barometric Data'!E2915</f>
        <v>2.5882000000000001</v>
      </c>
      <c r="O2915" s="16">
        <f t="shared" si="179"/>
        <v>39.651899999999998</v>
      </c>
      <c r="P2915" s="17">
        <f t="shared" si="180"/>
        <v>353.08589999999998</v>
      </c>
      <c r="Q2915" s="17"/>
      <c r="R2915" s="101">
        <v>17.658999999999999</v>
      </c>
      <c r="S2915" s="77" t="s">
        <v>80</v>
      </c>
      <c r="T2915" s="29"/>
    </row>
    <row r="2916" spans="8:20" x14ac:dyDescent="0.25">
      <c r="H2916" s="98">
        <v>41547</v>
      </c>
      <c r="I2916" s="99">
        <v>0.66666666666666663</v>
      </c>
      <c r="J2916" s="100">
        <f t="shared" si="175"/>
        <v>41547.666666666664</v>
      </c>
      <c r="K2916" s="101">
        <v>42.307200000000002</v>
      </c>
      <c r="L2916" s="100">
        <f>'Barometric Data'!D2916</f>
        <v>41547.666666666664</v>
      </c>
      <c r="M2916" s="106">
        <f t="shared" si="178"/>
        <v>0</v>
      </c>
      <c r="N2916" s="16">
        <f>'Barometric Data'!E2916</f>
        <v>2.7031999999999998</v>
      </c>
      <c r="O2916" s="16">
        <f t="shared" si="179"/>
        <v>39.603999999999999</v>
      </c>
      <c r="P2916" s="17">
        <f t="shared" si="180"/>
        <v>353.13380000000001</v>
      </c>
      <c r="Q2916" s="17"/>
      <c r="R2916" s="101">
        <v>17.652999999999999</v>
      </c>
      <c r="S2916" s="77" t="s">
        <v>80</v>
      </c>
      <c r="T2916" s="29"/>
    </row>
    <row r="2917" spans="8:20" x14ac:dyDescent="0.25">
      <c r="H2917" s="98">
        <v>41547</v>
      </c>
      <c r="I2917" s="99">
        <v>0.91666666666666663</v>
      </c>
      <c r="J2917" s="100">
        <f t="shared" si="175"/>
        <v>41547.916666666664</v>
      </c>
      <c r="K2917" s="101">
        <v>42.297499999999999</v>
      </c>
      <c r="L2917" s="100">
        <f>'Barometric Data'!D2917</f>
        <v>41547.916666666664</v>
      </c>
      <c r="M2917" s="106">
        <f t="shared" si="178"/>
        <v>0</v>
      </c>
      <c r="N2917" s="16">
        <f>'Barometric Data'!E2917</f>
        <v>2.7141000000000002</v>
      </c>
      <c r="O2917" s="16">
        <f t="shared" si="179"/>
        <v>39.583399999999997</v>
      </c>
      <c r="P2917" s="17">
        <f t="shared" si="180"/>
        <v>353.15440000000001</v>
      </c>
      <c r="Q2917" s="17"/>
      <c r="R2917" s="101">
        <v>17.68</v>
      </c>
      <c r="S2917" s="77" t="s">
        <v>80</v>
      </c>
      <c r="T2917" s="29"/>
    </row>
    <row r="2918" spans="8:20" x14ac:dyDescent="0.25">
      <c r="H2918" s="98">
        <v>41548</v>
      </c>
      <c r="I2918" s="99">
        <v>0.16666666666666666</v>
      </c>
      <c r="J2918" s="100">
        <f t="shared" si="175"/>
        <v>41548.166666666664</v>
      </c>
      <c r="K2918" s="101">
        <v>42.281599999999997</v>
      </c>
      <c r="L2918" s="100">
        <f>'Barometric Data'!D2918</f>
        <v>41548.166666666664</v>
      </c>
      <c r="M2918" s="106">
        <f t="shared" si="178"/>
        <v>0</v>
      </c>
      <c r="N2918" s="16">
        <f>'Barometric Data'!E2918</f>
        <v>2.7088000000000001</v>
      </c>
      <c r="O2918" s="16">
        <f t="shared" si="179"/>
        <v>39.572800000000001</v>
      </c>
      <c r="P2918" s="17">
        <f t="shared" si="180"/>
        <v>353.16499999999996</v>
      </c>
      <c r="Q2918" s="17"/>
      <c r="R2918" s="101">
        <v>17.664999999999999</v>
      </c>
      <c r="S2918" s="77" t="s">
        <v>80</v>
      </c>
      <c r="T2918" s="29"/>
    </row>
    <row r="2919" spans="8:20" x14ac:dyDescent="0.25">
      <c r="H2919" s="98">
        <v>41548</v>
      </c>
      <c r="I2919" s="99">
        <v>0.41666666666666669</v>
      </c>
      <c r="J2919" s="100">
        <f t="shared" si="175"/>
        <v>41548.416666666664</v>
      </c>
      <c r="K2919" s="101">
        <v>42.266500000000001</v>
      </c>
      <c r="L2919" s="100">
        <f>'Barometric Data'!D2919</f>
        <v>41548.416666666664</v>
      </c>
      <c r="M2919" s="106">
        <f t="shared" si="178"/>
        <v>0</v>
      </c>
      <c r="N2919" s="16">
        <f>'Barometric Data'!E2919</f>
        <v>2.722</v>
      </c>
      <c r="O2919" s="16">
        <f t="shared" si="179"/>
        <v>39.544499999999999</v>
      </c>
      <c r="P2919" s="17">
        <f t="shared" si="180"/>
        <v>353.19330000000002</v>
      </c>
      <c r="Q2919" s="17"/>
      <c r="R2919" s="101">
        <v>17.689</v>
      </c>
      <c r="S2919" s="77" t="s">
        <v>80</v>
      </c>
      <c r="T2919" s="29"/>
    </row>
    <row r="2920" spans="8:20" x14ac:dyDescent="0.25">
      <c r="H2920" s="98">
        <v>41548</v>
      </c>
      <c r="I2920" s="99">
        <v>0.66666666666666663</v>
      </c>
      <c r="J2920" s="100">
        <f t="shared" si="175"/>
        <v>41548.666666666664</v>
      </c>
      <c r="K2920" s="101">
        <v>42.259099999999997</v>
      </c>
      <c r="L2920" s="100">
        <f>'Barometric Data'!D2920</f>
        <v>41548.666666666664</v>
      </c>
      <c r="M2920" s="106">
        <f t="shared" si="178"/>
        <v>0</v>
      </c>
      <c r="N2920" s="16">
        <f>'Barometric Data'!E2920</f>
        <v>2.7052999999999998</v>
      </c>
      <c r="O2920" s="16">
        <f t="shared" si="179"/>
        <v>39.553799999999995</v>
      </c>
      <c r="P2920" s="17">
        <f t="shared" si="180"/>
        <v>353.18399999999997</v>
      </c>
      <c r="Q2920" s="17"/>
      <c r="R2920" s="101">
        <v>17.672999999999998</v>
      </c>
      <c r="S2920" s="77" t="s">
        <v>80</v>
      </c>
      <c r="T2920" s="29"/>
    </row>
    <row r="2921" spans="8:20" x14ac:dyDescent="0.25">
      <c r="H2921" s="98">
        <v>41548</v>
      </c>
      <c r="I2921" s="99">
        <v>0.91666666666666663</v>
      </c>
      <c r="J2921" s="100">
        <f t="shared" si="175"/>
        <v>41548.916666666664</v>
      </c>
      <c r="K2921" s="101">
        <v>42.305500000000002</v>
      </c>
      <c r="L2921" s="100">
        <f>'Barometric Data'!D2921</f>
        <v>41548.916666666664</v>
      </c>
      <c r="M2921" s="106">
        <f t="shared" si="178"/>
        <v>0</v>
      </c>
      <c r="N2921" s="16">
        <f>'Barometric Data'!E2921</f>
        <v>2.7900999999999998</v>
      </c>
      <c r="O2921" s="16">
        <f t="shared" si="179"/>
        <v>39.5154</v>
      </c>
      <c r="P2921" s="17">
        <f t="shared" si="180"/>
        <v>353.22239999999999</v>
      </c>
      <c r="Q2921" s="17"/>
      <c r="R2921" s="101">
        <v>17.661999999999999</v>
      </c>
      <c r="S2921" s="77" t="s">
        <v>80</v>
      </c>
      <c r="T2921" s="29"/>
    </row>
    <row r="2922" spans="8:20" x14ac:dyDescent="0.25">
      <c r="H2922" s="98">
        <v>41549</v>
      </c>
      <c r="I2922" s="99">
        <v>0.16666666666666666</v>
      </c>
      <c r="J2922" s="100">
        <f t="shared" si="175"/>
        <v>41549.166666666664</v>
      </c>
      <c r="K2922" s="101">
        <v>42.314799999999998</v>
      </c>
      <c r="L2922" s="100">
        <f>'Barometric Data'!D2922</f>
        <v>41549.166666666664</v>
      </c>
      <c r="M2922" s="106">
        <f t="shared" si="178"/>
        <v>0</v>
      </c>
      <c r="N2922" s="16">
        <f>'Barometric Data'!E2922</f>
        <v>2.8245</v>
      </c>
      <c r="O2922" s="16">
        <f t="shared" si="179"/>
        <v>39.490299999999998</v>
      </c>
      <c r="P2922" s="17">
        <f t="shared" si="180"/>
        <v>353.2475</v>
      </c>
      <c r="Q2922" s="17"/>
      <c r="R2922" s="101">
        <v>17.661999999999999</v>
      </c>
      <c r="S2922" s="77" t="s">
        <v>80</v>
      </c>
      <c r="T2922" s="29"/>
    </row>
    <row r="2923" spans="8:20" x14ac:dyDescent="0.25">
      <c r="H2923" s="98">
        <v>41549</v>
      </c>
      <c r="I2923" s="99">
        <v>0.41666666666666669</v>
      </c>
      <c r="J2923" s="100">
        <f t="shared" si="175"/>
        <v>41549.416666666664</v>
      </c>
      <c r="K2923" s="101">
        <v>42.270600000000002</v>
      </c>
      <c r="L2923" s="100">
        <f>'Barometric Data'!D2923</f>
        <v>41549.416666666664</v>
      </c>
      <c r="M2923" s="106">
        <f t="shared" si="178"/>
        <v>0</v>
      </c>
      <c r="N2923" s="16">
        <f>'Barometric Data'!E2923</f>
        <v>2.7924000000000002</v>
      </c>
      <c r="O2923" s="16">
        <f t="shared" si="179"/>
        <v>39.478200000000001</v>
      </c>
      <c r="P2923" s="17">
        <f t="shared" si="180"/>
        <v>353.25959999999998</v>
      </c>
      <c r="Q2923" s="17"/>
      <c r="R2923" s="101">
        <v>17.666</v>
      </c>
      <c r="S2923" s="77" t="s">
        <v>80</v>
      </c>
      <c r="T2923" s="29"/>
    </row>
    <row r="2924" spans="8:20" x14ac:dyDescent="0.25">
      <c r="H2924" s="98">
        <v>41549</v>
      </c>
      <c r="I2924" s="99">
        <v>0.66666666666666663</v>
      </c>
      <c r="J2924" s="100">
        <f t="shared" si="175"/>
        <v>41549.666666666664</v>
      </c>
      <c r="K2924" s="101">
        <v>42.177799999999998</v>
      </c>
      <c r="L2924" s="100">
        <f>'Barometric Data'!D2924</f>
        <v>41549.666666666664</v>
      </c>
      <c r="M2924" s="106">
        <f t="shared" si="178"/>
        <v>0</v>
      </c>
      <c r="N2924" s="16">
        <f>'Barometric Data'!E2924</f>
        <v>2.6516999999999999</v>
      </c>
      <c r="O2924" s="16">
        <f t="shared" si="179"/>
        <v>39.5261</v>
      </c>
      <c r="P2924" s="17">
        <f t="shared" si="180"/>
        <v>353.21170000000001</v>
      </c>
      <c r="Q2924" s="17"/>
      <c r="R2924" s="101">
        <v>17.664999999999999</v>
      </c>
      <c r="S2924" s="77" t="s">
        <v>80</v>
      </c>
      <c r="T2924" s="29"/>
    </row>
    <row r="2925" spans="8:20" x14ac:dyDescent="0.25">
      <c r="H2925" s="98">
        <v>41549</v>
      </c>
      <c r="I2925" s="99">
        <v>0.91666666666666663</v>
      </c>
      <c r="J2925" s="100">
        <f t="shared" ref="J2925:J2988" si="181">H2925+I2925</f>
        <v>41549.916666666664</v>
      </c>
      <c r="K2925" s="101">
        <v>42.169400000000003</v>
      </c>
      <c r="L2925" s="100">
        <f>'Barometric Data'!D2925</f>
        <v>41549.916666666664</v>
      </c>
      <c r="M2925" s="106">
        <f t="shared" si="178"/>
        <v>0</v>
      </c>
      <c r="N2925" s="16">
        <f>'Barometric Data'!E2925</f>
        <v>2.5939000000000001</v>
      </c>
      <c r="O2925" s="16">
        <f t="shared" si="179"/>
        <v>39.575500000000005</v>
      </c>
      <c r="P2925" s="17">
        <f t="shared" si="180"/>
        <v>353.16229999999996</v>
      </c>
      <c r="Q2925" s="17"/>
      <c r="R2925" s="101">
        <v>17.667999999999999</v>
      </c>
      <c r="S2925" s="77" t="s">
        <v>80</v>
      </c>
      <c r="T2925" s="29"/>
    </row>
    <row r="2926" spans="8:20" x14ac:dyDescent="0.25">
      <c r="H2926" s="98">
        <v>41550</v>
      </c>
      <c r="I2926" s="99">
        <v>0.16666666666666666</v>
      </c>
      <c r="J2926" s="100">
        <f t="shared" si="181"/>
        <v>41550.166666666664</v>
      </c>
      <c r="K2926" s="101">
        <v>42.233499999999999</v>
      </c>
      <c r="L2926" s="100">
        <f>'Barometric Data'!D2926</f>
        <v>41550.166666666664</v>
      </c>
      <c r="M2926" s="106">
        <f t="shared" si="178"/>
        <v>0</v>
      </c>
      <c r="N2926" s="16">
        <f>'Barometric Data'!E2926</f>
        <v>2.6709999999999998</v>
      </c>
      <c r="O2926" s="16">
        <f t="shared" si="179"/>
        <v>39.5625</v>
      </c>
      <c r="P2926" s="17">
        <f t="shared" si="180"/>
        <v>353.17529999999999</v>
      </c>
      <c r="Q2926" s="17"/>
      <c r="R2926" s="101">
        <v>17.681000000000001</v>
      </c>
      <c r="S2926" s="77" t="s">
        <v>80</v>
      </c>
      <c r="T2926" s="29"/>
    </row>
    <row r="2927" spans="8:20" x14ac:dyDescent="0.25">
      <c r="H2927" s="98">
        <v>41550</v>
      </c>
      <c r="I2927" s="99">
        <v>0.41666666666666669</v>
      </c>
      <c r="J2927" s="100">
        <f t="shared" si="181"/>
        <v>41550.416666666664</v>
      </c>
      <c r="K2927" s="101">
        <v>42.276400000000002</v>
      </c>
      <c r="L2927" s="100">
        <f>'Barometric Data'!D2927</f>
        <v>41550.416666666664</v>
      </c>
      <c r="M2927" s="106">
        <f t="shared" si="178"/>
        <v>0</v>
      </c>
      <c r="N2927" s="16">
        <f>'Barometric Data'!E2927</f>
        <v>2.7223000000000002</v>
      </c>
      <c r="O2927" s="16">
        <f t="shared" si="179"/>
        <v>39.554100000000005</v>
      </c>
      <c r="P2927" s="17">
        <f t="shared" si="180"/>
        <v>353.18369999999999</v>
      </c>
      <c r="Q2927" s="17"/>
      <c r="R2927" s="101">
        <v>17.693999999999999</v>
      </c>
      <c r="S2927" s="77" t="s">
        <v>80</v>
      </c>
      <c r="T2927" s="29"/>
    </row>
    <row r="2928" spans="8:20" x14ac:dyDescent="0.25">
      <c r="H2928" s="98">
        <v>41550</v>
      </c>
      <c r="I2928" s="99">
        <v>0.66666666666666663</v>
      </c>
      <c r="J2928" s="100">
        <f t="shared" si="181"/>
        <v>41550.666666666664</v>
      </c>
      <c r="K2928" s="101">
        <v>42.278799999999997</v>
      </c>
      <c r="L2928" s="100">
        <f>'Barometric Data'!D2928</f>
        <v>41550.666666666664</v>
      </c>
      <c r="M2928" s="106">
        <f t="shared" si="178"/>
        <v>0</v>
      </c>
      <c r="N2928" s="16">
        <f>'Barometric Data'!E2928</f>
        <v>2.7391999999999999</v>
      </c>
      <c r="O2928" s="16">
        <f t="shared" si="179"/>
        <v>39.5396</v>
      </c>
      <c r="P2928" s="17">
        <f t="shared" si="180"/>
        <v>353.19819999999999</v>
      </c>
      <c r="Q2928" s="17"/>
      <c r="R2928" s="101">
        <v>17.672999999999998</v>
      </c>
      <c r="S2928" s="77" t="s">
        <v>80</v>
      </c>
      <c r="T2928" s="29"/>
    </row>
    <row r="2929" spans="8:20" x14ac:dyDescent="0.25">
      <c r="H2929" s="98">
        <v>41550</v>
      </c>
      <c r="I2929" s="99">
        <v>0.91666666666666663</v>
      </c>
      <c r="J2929" s="100">
        <f t="shared" si="181"/>
        <v>41550.916666666664</v>
      </c>
      <c r="K2929" s="101">
        <v>42.357599999999998</v>
      </c>
      <c r="L2929" s="100">
        <f>'Barometric Data'!D2929</f>
        <v>41550.916666666664</v>
      </c>
      <c r="M2929" s="106">
        <f t="shared" si="178"/>
        <v>0</v>
      </c>
      <c r="N2929" s="16">
        <f>'Barometric Data'!E2929</f>
        <v>2.8953000000000002</v>
      </c>
      <c r="O2929" s="16">
        <f t="shared" si="179"/>
        <v>39.462299999999999</v>
      </c>
      <c r="P2929" s="17">
        <f t="shared" si="180"/>
        <v>353.27549999999997</v>
      </c>
      <c r="Q2929" s="17"/>
      <c r="R2929" s="101">
        <v>17.686</v>
      </c>
      <c r="S2929" s="77" t="s">
        <v>80</v>
      </c>
      <c r="T2929" s="29"/>
    </row>
    <row r="2930" spans="8:20" x14ac:dyDescent="0.25">
      <c r="H2930" s="98">
        <v>41551</v>
      </c>
      <c r="I2930" s="99">
        <v>0.16666666666666666</v>
      </c>
      <c r="J2930" s="100">
        <f t="shared" si="181"/>
        <v>41551.166666666664</v>
      </c>
      <c r="K2930" s="101">
        <v>42.3842</v>
      </c>
      <c r="L2930" s="100">
        <f>'Barometric Data'!D2930</f>
        <v>41551.166666666664</v>
      </c>
      <c r="M2930" s="106">
        <f t="shared" si="178"/>
        <v>0</v>
      </c>
      <c r="N2930" s="16">
        <f>'Barometric Data'!E2930</f>
        <v>2.9838</v>
      </c>
      <c r="O2930" s="16">
        <f t="shared" si="179"/>
        <v>39.400399999999998</v>
      </c>
      <c r="P2930" s="17">
        <f t="shared" si="180"/>
        <v>353.3374</v>
      </c>
      <c r="Q2930" s="17"/>
      <c r="R2930" s="101">
        <v>17.66</v>
      </c>
      <c r="S2930" s="77" t="s">
        <v>80</v>
      </c>
      <c r="T2930" s="29"/>
    </row>
    <row r="2931" spans="8:20" x14ac:dyDescent="0.25">
      <c r="H2931" s="98">
        <v>41551</v>
      </c>
      <c r="I2931" s="99">
        <v>0.41666666666666669</v>
      </c>
      <c r="J2931" s="100">
        <f t="shared" si="181"/>
        <v>41551.416666666664</v>
      </c>
      <c r="K2931" s="101">
        <v>42.429600000000001</v>
      </c>
      <c r="L2931" s="100">
        <f>'Barometric Data'!D2931</f>
        <v>41551.416666666664</v>
      </c>
      <c r="M2931" s="106">
        <f t="shared" si="178"/>
        <v>0</v>
      </c>
      <c r="N2931" s="16">
        <f>'Barometric Data'!E2931</f>
        <v>3.1034999999999999</v>
      </c>
      <c r="O2931" s="16">
        <f t="shared" si="179"/>
        <v>39.326100000000004</v>
      </c>
      <c r="P2931" s="17">
        <f t="shared" si="180"/>
        <v>353.4117</v>
      </c>
      <c r="Q2931" s="17"/>
      <c r="R2931" s="101">
        <v>17.667000000000002</v>
      </c>
      <c r="S2931" s="77" t="s">
        <v>80</v>
      </c>
      <c r="T2931" s="29"/>
    </row>
    <row r="2932" spans="8:20" x14ac:dyDescent="0.25">
      <c r="H2932" s="98">
        <v>41551</v>
      </c>
      <c r="I2932" s="99">
        <v>0.66666666666666663</v>
      </c>
      <c r="J2932" s="100">
        <f t="shared" si="181"/>
        <v>41551.666666666664</v>
      </c>
      <c r="K2932" s="101">
        <v>42.384900000000002</v>
      </c>
      <c r="L2932" s="100">
        <f>'Barometric Data'!D2932</f>
        <v>41551.666666666664</v>
      </c>
      <c r="M2932" s="106">
        <f t="shared" si="178"/>
        <v>0</v>
      </c>
      <c r="N2932" s="16">
        <f>'Barometric Data'!E2932</f>
        <v>3.1326999999999998</v>
      </c>
      <c r="O2932" s="16">
        <f t="shared" si="179"/>
        <v>39.252200000000002</v>
      </c>
      <c r="P2932" s="17">
        <f t="shared" si="180"/>
        <v>353.48559999999998</v>
      </c>
      <c r="Q2932" s="17"/>
      <c r="R2932" s="101">
        <v>17.673999999999999</v>
      </c>
      <c r="S2932" s="77" t="s">
        <v>80</v>
      </c>
      <c r="T2932" s="29"/>
    </row>
    <row r="2933" spans="8:20" x14ac:dyDescent="0.25">
      <c r="H2933" s="98">
        <v>41551</v>
      </c>
      <c r="I2933" s="99">
        <v>0.91666666666666663</v>
      </c>
      <c r="J2933" s="100">
        <f t="shared" si="181"/>
        <v>41551.916666666664</v>
      </c>
      <c r="K2933" s="101">
        <v>42.390999999999998</v>
      </c>
      <c r="L2933" s="100">
        <f>'Barometric Data'!D2933</f>
        <v>41551.916666666664</v>
      </c>
      <c r="M2933" s="106">
        <f t="shared" si="178"/>
        <v>0</v>
      </c>
      <c r="N2933" s="16">
        <f>'Barometric Data'!E2933</f>
        <v>3.1505000000000001</v>
      </c>
      <c r="O2933" s="16">
        <f t="shared" si="179"/>
        <v>39.240499999999997</v>
      </c>
      <c r="P2933" s="17">
        <f t="shared" si="180"/>
        <v>353.4973</v>
      </c>
      <c r="Q2933" s="17"/>
      <c r="R2933" s="101">
        <v>17.667000000000002</v>
      </c>
      <c r="S2933" s="77" t="s">
        <v>80</v>
      </c>
      <c r="T2933" s="29"/>
    </row>
    <row r="2934" spans="8:20" x14ac:dyDescent="0.25">
      <c r="H2934" s="98">
        <v>41552</v>
      </c>
      <c r="I2934" s="99">
        <v>0.16666666666666666</v>
      </c>
      <c r="J2934" s="100">
        <f t="shared" si="181"/>
        <v>41552.166666666664</v>
      </c>
      <c r="K2934" s="101">
        <v>42.360100000000003</v>
      </c>
      <c r="L2934" s="100">
        <f>'Barometric Data'!D2934</f>
        <v>41552.166666666664</v>
      </c>
      <c r="M2934" s="106">
        <f t="shared" si="178"/>
        <v>0</v>
      </c>
      <c r="N2934" s="16">
        <f>'Barometric Data'!E2934</f>
        <v>3.1573000000000002</v>
      </c>
      <c r="O2934" s="16">
        <f t="shared" si="179"/>
        <v>39.202800000000003</v>
      </c>
      <c r="P2934" s="17">
        <f t="shared" si="180"/>
        <v>353.53499999999997</v>
      </c>
      <c r="Q2934" s="17"/>
      <c r="R2934" s="101">
        <v>17.68</v>
      </c>
      <c r="S2934" s="77" t="s">
        <v>80</v>
      </c>
      <c r="T2934" s="29"/>
    </row>
    <row r="2935" spans="8:20" x14ac:dyDescent="0.25">
      <c r="H2935" s="98">
        <v>41552</v>
      </c>
      <c r="I2935" s="99">
        <v>0.41666666666666669</v>
      </c>
      <c r="J2935" s="100">
        <f t="shared" si="181"/>
        <v>41552.416666666664</v>
      </c>
      <c r="K2935" s="101">
        <v>42.392699999999998</v>
      </c>
      <c r="L2935" s="100">
        <f>'Barometric Data'!D2935</f>
        <v>41552.416666666664</v>
      </c>
      <c r="M2935" s="106">
        <f t="shared" si="178"/>
        <v>0</v>
      </c>
      <c r="N2935" s="16">
        <f>'Barometric Data'!E2935</f>
        <v>3.2071000000000001</v>
      </c>
      <c r="O2935" s="16">
        <f t="shared" si="179"/>
        <v>39.185600000000001</v>
      </c>
      <c r="P2935" s="17">
        <f t="shared" si="180"/>
        <v>353.55219999999997</v>
      </c>
      <c r="Q2935" s="17"/>
      <c r="R2935" s="101">
        <v>17.666</v>
      </c>
      <c r="S2935" s="77" t="s">
        <v>80</v>
      </c>
      <c r="T2935" s="29"/>
    </row>
    <row r="2936" spans="8:20" x14ac:dyDescent="0.25">
      <c r="H2936" s="98">
        <v>41552</v>
      </c>
      <c r="I2936" s="99">
        <v>0.66666666666666663</v>
      </c>
      <c r="J2936" s="100">
        <f t="shared" si="181"/>
        <v>41552.666666666664</v>
      </c>
      <c r="K2936" s="101">
        <v>42.303600000000003</v>
      </c>
      <c r="L2936" s="100">
        <f>'Barometric Data'!D2936</f>
        <v>41552.666666666664</v>
      </c>
      <c r="M2936" s="106">
        <f t="shared" si="178"/>
        <v>0</v>
      </c>
      <c r="N2936" s="16">
        <f>'Barometric Data'!E2936</f>
        <v>3.1379000000000001</v>
      </c>
      <c r="O2936" s="16">
        <f t="shared" si="179"/>
        <v>39.165700000000001</v>
      </c>
      <c r="P2936" s="17">
        <f t="shared" si="180"/>
        <v>353.57209999999998</v>
      </c>
      <c r="Q2936" s="17"/>
      <c r="R2936" s="101">
        <v>17.667000000000002</v>
      </c>
      <c r="S2936" s="77" t="s">
        <v>80</v>
      </c>
      <c r="T2936" s="29"/>
    </row>
    <row r="2937" spans="8:20" x14ac:dyDescent="0.25">
      <c r="H2937" s="98">
        <v>41552</v>
      </c>
      <c r="I2937" s="99">
        <v>0.91666666666666663</v>
      </c>
      <c r="J2937" s="100">
        <f t="shared" si="181"/>
        <v>41552.916666666664</v>
      </c>
      <c r="K2937" s="101">
        <v>42.294699999999999</v>
      </c>
      <c r="L2937" s="100">
        <f>'Barometric Data'!D2937</f>
        <v>41552.916666666664</v>
      </c>
      <c r="M2937" s="106">
        <f t="shared" si="178"/>
        <v>0</v>
      </c>
      <c r="N2937" s="16">
        <f>'Barometric Data'!E2937</f>
        <v>3.1105999999999998</v>
      </c>
      <c r="O2937" s="16">
        <f t="shared" si="179"/>
        <v>39.184100000000001</v>
      </c>
      <c r="P2937" s="17">
        <f t="shared" si="180"/>
        <v>353.55369999999999</v>
      </c>
      <c r="Q2937" s="17"/>
      <c r="R2937" s="101">
        <v>17.681000000000001</v>
      </c>
      <c r="S2937" s="77" t="s">
        <v>80</v>
      </c>
      <c r="T2937" s="29"/>
    </row>
    <row r="2938" spans="8:20" x14ac:dyDescent="0.25">
      <c r="H2938" s="98">
        <v>41553</v>
      </c>
      <c r="I2938" s="99">
        <v>0.16666666666666666</v>
      </c>
      <c r="J2938" s="100">
        <f t="shared" si="181"/>
        <v>41553.166666666664</v>
      </c>
      <c r="K2938" s="101">
        <v>42.261400000000002</v>
      </c>
      <c r="L2938" s="100">
        <f>'Barometric Data'!D2938</f>
        <v>41553.166666666664</v>
      </c>
      <c r="M2938" s="106">
        <f t="shared" si="178"/>
        <v>0</v>
      </c>
      <c r="N2938" s="16">
        <f>'Barometric Data'!E2938</f>
        <v>3.0712000000000002</v>
      </c>
      <c r="O2938" s="16">
        <f t="shared" si="179"/>
        <v>39.190200000000004</v>
      </c>
      <c r="P2938" s="17">
        <f t="shared" si="180"/>
        <v>353.54759999999999</v>
      </c>
      <c r="Q2938" s="17"/>
      <c r="R2938" s="101">
        <v>17.681999999999999</v>
      </c>
      <c r="S2938" s="77" t="s">
        <v>80</v>
      </c>
      <c r="T2938" s="29"/>
    </row>
    <row r="2939" spans="8:20" x14ac:dyDescent="0.25">
      <c r="H2939" s="98">
        <v>41553</v>
      </c>
      <c r="I2939" s="99">
        <v>0.41666666666666669</v>
      </c>
      <c r="J2939" s="100">
        <f t="shared" si="181"/>
        <v>41553.416666666664</v>
      </c>
      <c r="K2939" s="101">
        <v>42.280799999999999</v>
      </c>
      <c r="L2939" s="100">
        <f>'Barometric Data'!D2939</f>
        <v>41553.416666666664</v>
      </c>
      <c r="M2939" s="106">
        <f t="shared" si="178"/>
        <v>0</v>
      </c>
      <c r="N2939" s="16">
        <f>'Barometric Data'!E2939</f>
        <v>3.0571000000000002</v>
      </c>
      <c r="O2939" s="16">
        <f t="shared" si="179"/>
        <v>39.223700000000001</v>
      </c>
      <c r="P2939" s="17">
        <f t="shared" si="180"/>
        <v>353.51409999999998</v>
      </c>
      <c r="Q2939" s="17"/>
      <c r="R2939" s="101">
        <v>17.664999999999999</v>
      </c>
      <c r="S2939" s="77" t="s">
        <v>80</v>
      </c>
      <c r="T2939" s="29"/>
    </row>
    <row r="2940" spans="8:20" x14ac:dyDescent="0.25">
      <c r="H2940" s="98">
        <v>41553</v>
      </c>
      <c r="I2940" s="99">
        <v>0.66666666666666663</v>
      </c>
      <c r="J2940" s="100">
        <f t="shared" si="181"/>
        <v>41553.666666666664</v>
      </c>
      <c r="K2940" s="101">
        <v>42.162399999999998</v>
      </c>
      <c r="L2940" s="100">
        <f>'Barometric Data'!D2940</f>
        <v>41553.666666666664</v>
      </c>
      <c r="M2940" s="106">
        <f t="shared" si="178"/>
        <v>0</v>
      </c>
      <c r="N2940" s="16">
        <f>'Barometric Data'!E2940</f>
        <v>2.9034</v>
      </c>
      <c r="O2940" s="16">
        <f t="shared" si="179"/>
        <v>39.259</v>
      </c>
      <c r="P2940" s="17">
        <f t="shared" si="180"/>
        <v>353.47879999999998</v>
      </c>
      <c r="Q2940" s="17"/>
      <c r="R2940" s="101">
        <v>17.670000000000002</v>
      </c>
      <c r="S2940" s="77" t="s">
        <v>80</v>
      </c>
      <c r="T2940" s="29"/>
    </row>
    <row r="2941" spans="8:20" x14ac:dyDescent="0.25">
      <c r="H2941" s="98">
        <v>41553</v>
      </c>
      <c r="I2941" s="99">
        <v>0.91666666666666663</v>
      </c>
      <c r="J2941" s="100">
        <f t="shared" si="181"/>
        <v>41553.916666666664</v>
      </c>
      <c r="K2941" s="101">
        <v>42.128900000000002</v>
      </c>
      <c r="L2941" s="100">
        <f>'Barometric Data'!D2941</f>
        <v>41553.916666666664</v>
      </c>
      <c r="M2941" s="106">
        <f t="shared" si="178"/>
        <v>0</v>
      </c>
      <c r="N2941" s="16">
        <f>'Barometric Data'!E2941</f>
        <v>2.7843</v>
      </c>
      <c r="O2941" s="16">
        <f t="shared" si="179"/>
        <v>39.3446</v>
      </c>
      <c r="P2941" s="17">
        <f t="shared" si="180"/>
        <v>353.39319999999998</v>
      </c>
      <c r="Q2941" s="17"/>
      <c r="R2941" s="101">
        <v>17.683</v>
      </c>
      <c r="S2941" s="77" t="s">
        <v>80</v>
      </c>
      <c r="T2941" s="29"/>
    </row>
    <row r="2942" spans="8:20" x14ac:dyDescent="0.25">
      <c r="H2942" s="98">
        <v>41554</v>
      </c>
      <c r="I2942" s="99">
        <v>0.16666666666666666</v>
      </c>
      <c r="J2942" s="100">
        <f t="shared" si="181"/>
        <v>41554.166666666664</v>
      </c>
      <c r="K2942" s="101">
        <v>42.125399999999999</v>
      </c>
      <c r="L2942" s="100">
        <f>'Barometric Data'!D2942</f>
        <v>41554.166666666664</v>
      </c>
      <c r="M2942" s="106">
        <f t="shared" si="178"/>
        <v>0</v>
      </c>
      <c r="N2942" s="16">
        <f>'Barometric Data'!E2942</f>
        <v>2.7351999999999999</v>
      </c>
      <c r="O2942" s="16">
        <f t="shared" si="179"/>
        <v>39.3902</v>
      </c>
      <c r="P2942" s="17">
        <f t="shared" si="180"/>
        <v>353.3476</v>
      </c>
      <c r="Q2942" s="17"/>
      <c r="R2942" s="101">
        <v>17.664999999999999</v>
      </c>
      <c r="S2942" s="77" t="s">
        <v>80</v>
      </c>
      <c r="T2942" s="29"/>
    </row>
    <row r="2943" spans="8:20" x14ac:dyDescent="0.25">
      <c r="H2943" s="98">
        <v>41554</v>
      </c>
      <c r="I2943" s="99">
        <v>0.41666666666666669</v>
      </c>
      <c r="J2943" s="100">
        <f t="shared" si="181"/>
        <v>41554.416666666664</v>
      </c>
      <c r="K2943" s="101">
        <v>42.177900000000001</v>
      </c>
      <c r="L2943" s="100">
        <f>'Barometric Data'!D2943</f>
        <v>41554.416666666664</v>
      </c>
      <c r="M2943" s="106">
        <f t="shared" si="178"/>
        <v>0</v>
      </c>
      <c r="N2943" s="16">
        <f>'Barometric Data'!E2943</f>
        <v>2.7513999999999998</v>
      </c>
      <c r="O2943" s="16">
        <f t="shared" si="179"/>
        <v>39.426500000000004</v>
      </c>
      <c r="P2943" s="17">
        <f t="shared" si="180"/>
        <v>353.31129999999996</v>
      </c>
      <c r="Q2943" s="17"/>
      <c r="R2943" s="101">
        <v>17.672000000000001</v>
      </c>
      <c r="S2943" s="77" t="s">
        <v>80</v>
      </c>
      <c r="T2943" s="29"/>
    </row>
    <row r="2944" spans="8:20" x14ac:dyDescent="0.25">
      <c r="H2944" s="98">
        <v>41554</v>
      </c>
      <c r="I2944" s="99">
        <v>0.66666666666666663</v>
      </c>
      <c r="J2944" s="100">
        <f t="shared" si="181"/>
        <v>41554.666666666664</v>
      </c>
      <c r="K2944" s="101">
        <v>42.1006</v>
      </c>
      <c r="L2944" s="100">
        <f>'Barometric Data'!D2944</f>
        <v>41554.666666666664</v>
      </c>
      <c r="M2944" s="106">
        <f t="shared" si="178"/>
        <v>0</v>
      </c>
      <c r="N2944" s="16">
        <f>'Barometric Data'!E2944</f>
        <v>2.64</v>
      </c>
      <c r="O2944" s="16">
        <f t="shared" si="179"/>
        <v>39.460599999999999</v>
      </c>
      <c r="P2944" s="17">
        <f t="shared" si="180"/>
        <v>353.27719999999999</v>
      </c>
      <c r="Q2944" s="17"/>
      <c r="R2944" s="101">
        <v>17.664000000000001</v>
      </c>
      <c r="S2944" s="77" t="s">
        <v>80</v>
      </c>
      <c r="T2944" s="29"/>
    </row>
    <row r="2945" spans="8:20" x14ac:dyDescent="0.25">
      <c r="H2945" s="98">
        <v>41554</v>
      </c>
      <c r="I2945" s="99">
        <v>0.91666666666666663</v>
      </c>
      <c r="J2945" s="100">
        <f t="shared" si="181"/>
        <v>41554.916666666664</v>
      </c>
      <c r="K2945" s="101">
        <v>42.140700000000002</v>
      </c>
      <c r="L2945" s="100">
        <f>'Barometric Data'!D2945</f>
        <v>41554.916666666664</v>
      </c>
      <c r="M2945" s="106">
        <f t="shared" si="178"/>
        <v>0</v>
      </c>
      <c r="N2945" s="16">
        <f>'Barometric Data'!E2945</f>
        <v>2.6244000000000001</v>
      </c>
      <c r="O2945" s="16">
        <f t="shared" si="179"/>
        <v>39.516300000000001</v>
      </c>
      <c r="P2945" s="17">
        <f t="shared" si="180"/>
        <v>353.22149999999999</v>
      </c>
      <c r="Q2945" s="17"/>
      <c r="R2945" s="101">
        <v>17.670999999999999</v>
      </c>
      <c r="S2945" s="77" t="s">
        <v>80</v>
      </c>
      <c r="T2945" s="29"/>
    </row>
    <row r="2946" spans="8:20" x14ac:dyDescent="0.25">
      <c r="H2946" s="98">
        <v>41555</v>
      </c>
      <c r="I2946" s="99">
        <v>0.16666666666666666</v>
      </c>
      <c r="J2946" s="100">
        <f t="shared" si="181"/>
        <v>41555.166666666664</v>
      </c>
      <c r="K2946" s="101">
        <v>42.1813</v>
      </c>
      <c r="L2946" s="100">
        <f>'Barometric Data'!D2946</f>
        <v>41555.166666666664</v>
      </c>
      <c r="M2946" s="106">
        <f t="shared" si="178"/>
        <v>0</v>
      </c>
      <c r="N2946" s="16">
        <f>'Barometric Data'!E2946</f>
        <v>2.6898</v>
      </c>
      <c r="O2946" s="16">
        <f t="shared" si="179"/>
        <v>39.491500000000002</v>
      </c>
      <c r="P2946" s="17">
        <f t="shared" si="180"/>
        <v>353.24630000000002</v>
      </c>
      <c r="Q2946" s="17"/>
      <c r="R2946" s="101">
        <v>17.681000000000001</v>
      </c>
      <c r="S2946" s="77" t="s">
        <v>80</v>
      </c>
      <c r="T2946" s="29"/>
    </row>
    <row r="2947" spans="8:20" x14ac:dyDescent="0.25">
      <c r="H2947" s="98">
        <v>41555</v>
      </c>
      <c r="I2947" s="99">
        <v>0.41666666666666669</v>
      </c>
      <c r="J2947" s="100">
        <f t="shared" si="181"/>
        <v>41555.416666666664</v>
      </c>
      <c r="K2947" s="101">
        <v>42.238500000000002</v>
      </c>
      <c r="L2947" s="100">
        <f>'Barometric Data'!D2947</f>
        <v>41555.416666666664</v>
      </c>
      <c r="M2947" s="106">
        <f t="shared" si="178"/>
        <v>0</v>
      </c>
      <c r="N2947" s="16">
        <f>'Barometric Data'!E2947</f>
        <v>2.7281</v>
      </c>
      <c r="O2947" s="16">
        <f t="shared" si="179"/>
        <v>39.510400000000004</v>
      </c>
      <c r="P2947" s="17">
        <f t="shared" si="180"/>
        <v>353.22739999999999</v>
      </c>
      <c r="Q2947" s="17"/>
      <c r="R2947" s="101">
        <v>17.667000000000002</v>
      </c>
      <c r="S2947" s="77" t="s">
        <v>80</v>
      </c>
      <c r="T2947" s="29"/>
    </row>
    <row r="2948" spans="8:20" x14ac:dyDescent="0.25">
      <c r="H2948" s="98">
        <v>41555</v>
      </c>
      <c r="I2948" s="99">
        <v>0.66666666666666663</v>
      </c>
      <c r="J2948" s="100">
        <f t="shared" si="181"/>
        <v>41555.666666666664</v>
      </c>
      <c r="K2948" s="101">
        <v>42.164099999999998</v>
      </c>
      <c r="L2948" s="100">
        <f>'Barometric Data'!D2948</f>
        <v>41555.666666666664</v>
      </c>
      <c r="M2948" s="106">
        <f t="shared" si="178"/>
        <v>0</v>
      </c>
      <c r="N2948" s="16">
        <f>'Barometric Data'!E2948</f>
        <v>2.6442000000000001</v>
      </c>
      <c r="O2948" s="16">
        <f t="shared" si="179"/>
        <v>39.5199</v>
      </c>
      <c r="P2948" s="17">
        <f t="shared" si="180"/>
        <v>353.21789999999999</v>
      </c>
      <c r="Q2948" s="17"/>
      <c r="R2948" s="101">
        <v>17.675000000000001</v>
      </c>
      <c r="S2948" s="77" t="s">
        <v>80</v>
      </c>
      <c r="T2948" s="29"/>
    </row>
    <row r="2949" spans="8:20" x14ac:dyDescent="0.25">
      <c r="H2949" s="98">
        <v>41555</v>
      </c>
      <c r="I2949" s="99">
        <v>0.91666666666666663</v>
      </c>
      <c r="J2949" s="100">
        <f t="shared" si="181"/>
        <v>41555.916666666664</v>
      </c>
      <c r="K2949" s="101">
        <v>42.164099999999998</v>
      </c>
      <c r="L2949" s="100">
        <f>'Barometric Data'!D2949</f>
        <v>41555.916666666664</v>
      </c>
      <c r="M2949" s="106">
        <f t="shared" si="178"/>
        <v>0</v>
      </c>
      <c r="N2949" s="16">
        <f>'Barometric Data'!E2949</f>
        <v>2.5882999999999998</v>
      </c>
      <c r="O2949" s="16">
        <f t="shared" si="179"/>
        <v>39.575800000000001</v>
      </c>
      <c r="P2949" s="17">
        <f t="shared" si="180"/>
        <v>353.16199999999998</v>
      </c>
      <c r="Q2949" s="17"/>
      <c r="R2949" s="101">
        <v>17.678999999999998</v>
      </c>
      <c r="S2949" s="77" t="s">
        <v>80</v>
      </c>
      <c r="T2949" s="29"/>
    </row>
    <row r="2950" spans="8:20" x14ac:dyDescent="0.25">
      <c r="H2950" s="98">
        <v>41556</v>
      </c>
      <c r="I2950" s="99">
        <v>0.16666666666666666</v>
      </c>
      <c r="J2950" s="100">
        <f t="shared" si="181"/>
        <v>41556.166666666664</v>
      </c>
      <c r="K2950" s="101">
        <v>42.129899999999999</v>
      </c>
      <c r="L2950" s="100">
        <f>'Barometric Data'!D2950</f>
        <v>41556.166666666664</v>
      </c>
      <c r="M2950" s="106">
        <f t="shared" si="178"/>
        <v>0</v>
      </c>
      <c r="N2950" s="16">
        <f>'Barometric Data'!E2950</f>
        <v>2.5409999999999999</v>
      </c>
      <c r="O2950" s="16">
        <f t="shared" si="179"/>
        <v>39.588900000000002</v>
      </c>
      <c r="P2950" s="17">
        <f t="shared" si="180"/>
        <v>353.14889999999997</v>
      </c>
      <c r="Q2950" s="17"/>
      <c r="R2950" s="101">
        <v>17.670000000000002</v>
      </c>
      <c r="S2950" s="77" t="s">
        <v>80</v>
      </c>
      <c r="T2950" s="29"/>
    </row>
    <row r="2951" spans="8:20" x14ac:dyDescent="0.25">
      <c r="H2951" s="98">
        <v>41556</v>
      </c>
      <c r="I2951" s="99">
        <v>0.41666666666666669</v>
      </c>
      <c r="J2951" s="100">
        <f t="shared" si="181"/>
        <v>41556.416666666664</v>
      </c>
      <c r="K2951" s="101">
        <v>42.206400000000002</v>
      </c>
      <c r="L2951" s="100">
        <f>'Barometric Data'!D2951</f>
        <v>41556.416666666664</v>
      </c>
      <c r="M2951" s="106">
        <f t="shared" si="178"/>
        <v>0</v>
      </c>
      <c r="N2951" s="16">
        <f>'Barometric Data'!E2951</f>
        <v>2.5950000000000002</v>
      </c>
      <c r="O2951" s="16">
        <f t="shared" si="179"/>
        <v>39.611400000000003</v>
      </c>
      <c r="P2951" s="17">
        <f t="shared" si="180"/>
        <v>353.12639999999999</v>
      </c>
      <c r="Q2951" s="17"/>
      <c r="R2951" s="101">
        <v>17.681000000000001</v>
      </c>
      <c r="S2951" s="77" t="s">
        <v>80</v>
      </c>
      <c r="T2951" s="29"/>
    </row>
    <row r="2952" spans="8:20" x14ac:dyDescent="0.25">
      <c r="H2952" s="98">
        <v>41556</v>
      </c>
      <c r="I2952" s="99">
        <v>0.66666666666666663</v>
      </c>
      <c r="J2952" s="100">
        <f t="shared" si="181"/>
        <v>41556.666666666664</v>
      </c>
      <c r="K2952" s="101">
        <v>42.1434</v>
      </c>
      <c r="L2952" s="100">
        <f>'Barometric Data'!D2952</f>
        <v>41556.666666666664</v>
      </c>
      <c r="M2952" s="106">
        <f t="shared" si="178"/>
        <v>0</v>
      </c>
      <c r="N2952" s="16">
        <f>'Barometric Data'!E2952</f>
        <v>2.5047000000000001</v>
      </c>
      <c r="O2952" s="16">
        <f t="shared" si="179"/>
        <v>39.6387</v>
      </c>
      <c r="P2952" s="17">
        <f t="shared" si="180"/>
        <v>353.09910000000002</v>
      </c>
      <c r="Q2952" s="17"/>
      <c r="R2952" s="101">
        <v>17.658000000000001</v>
      </c>
      <c r="S2952" s="77" t="s">
        <v>80</v>
      </c>
      <c r="T2952" s="29"/>
    </row>
    <row r="2953" spans="8:20" x14ac:dyDescent="0.25">
      <c r="H2953" s="98">
        <v>41556</v>
      </c>
      <c r="I2953" s="99">
        <v>0.91666666666666663</v>
      </c>
      <c r="J2953" s="100">
        <f t="shared" si="181"/>
        <v>41556.916666666664</v>
      </c>
      <c r="K2953" s="101">
        <v>42.161999999999999</v>
      </c>
      <c r="L2953" s="100">
        <f>'Barometric Data'!D2953</f>
        <v>41556.916666666664</v>
      </c>
      <c r="M2953" s="106">
        <f t="shared" si="178"/>
        <v>0</v>
      </c>
      <c r="N2953" s="16">
        <f>'Barometric Data'!E2953</f>
        <v>2.4942000000000002</v>
      </c>
      <c r="O2953" s="16">
        <f t="shared" si="179"/>
        <v>39.6678</v>
      </c>
      <c r="P2953" s="17">
        <f t="shared" si="180"/>
        <v>353.07</v>
      </c>
      <c r="Q2953" s="17"/>
      <c r="R2953" s="101">
        <v>17.658000000000001</v>
      </c>
      <c r="S2953" s="77" t="s">
        <v>80</v>
      </c>
      <c r="T2953" s="29"/>
    </row>
    <row r="2954" spans="8:20" x14ac:dyDescent="0.25">
      <c r="H2954" s="98">
        <v>41557</v>
      </c>
      <c r="I2954" s="99">
        <v>0.16666666666666666</v>
      </c>
      <c r="J2954" s="100">
        <f t="shared" si="181"/>
        <v>41557.166666666664</v>
      </c>
      <c r="K2954" s="101">
        <v>42.156399999999998</v>
      </c>
      <c r="L2954" s="100">
        <f>'Barometric Data'!D2954</f>
        <v>41557.166666666664</v>
      </c>
      <c r="M2954" s="106">
        <f t="shared" si="178"/>
        <v>0</v>
      </c>
      <c r="N2954" s="16">
        <f>'Barometric Data'!E2954</f>
        <v>2.4744000000000002</v>
      </c>
      <c r="O2954" s="16">
        <f t="shared" si="179"/>
        <v>39.681999999999995</v>
      </c>
      <c r="P2954" s="17">
        <f t="shared" si="180"/>
        <v>353.05579999999998</v>
      </c>
      <c r="Q2954" s="17"/>
      <c r="R2954" s="101">
        <v>17.661999999999999</v>
      </c>
      <c r="S2954" s="77" t="s">
        <v>80</v>
      </c>
      <c r="T2954" s="29"/>
    </row>
    <row r="2955" spans="8:20" x14ac:dyDescent="0.25">
      <c r="H2955" s="98">
        <v>41557</v>
      </c>
      <c r="I2955" s="99">
        <v>0.41666666666666669</v>
      </c>
      <c r="J2955" s="100">
        <f t="shared" si="181"/>
        <v>41557.416666666664</v>
      </c>
      <c r="K2955" s="101">
        <v>42.220399999999998</v>
      </c>
      <c r="L2955" s="100">
        <f>'Barometric Data'!D2955</f>
        <v>41557.416666666664</v>
      </c>
      <c r="M2955" s="106">
        <f t="shared" si="178"/>
        <v>0</v>
      </c>
      <c r="N2955" s="16">
        <f>'Barometric Data'!E2955</f>
        <v>2.5308000000000002</v>
      </c>
      <c r="O2955" s="16">
        <f t="shared" si="179"/>
        <v>39.689599999999999</v>
      </c>
      <c r="P2955" s="17">
        <f t="shared" si="180"/>
        <v>353.04820000000001</v>
      </c>
      <c r="Q2955" s="17"/>
      <c r="R2955" s="101">
        <v>17.661999999999999</v>
      </c>
      <c r="S2955" s="77" t="s">
        <v>80</v>
      </c>
      <c r="T2955" s="29"/>
    </row>
    <row r="2956" spans="8:20" x14ac:dyDescent="0.25">
      <c r="H2956" s="98">
        <v>41557</v>
      </c>
      <c r="I2956" s="99">
        <v>0.66666666666666663</v>
      </c>
      <c r="J2956" s="100">
        <f t="shared" si="181"/>
        <v>41557.666666666664</v>
      </c>
      <c r="K2956" s="101">
        <v>42.199300000000001</v>
      </c>
      <c r="L2956" s="100">
        <f>'Barometric Data'!D2956</f>
        <v>41557.666666666664</v>
      </c>
      <c r="M2956" s="106">
        <f t="shared" si="178"/>
        <v>0</v>
      </c>
      <c r="N2956" s="16">
        <f>'Barometric Data'!E2956</f>
        <v>2.5272000000000001</v>
      </c>
      <c r="O2956" s="16">
        <f t="shared" si="179"/>
        <v>39.6721</v>
      </c>
      <c r="P2956" s="17">
        <f t="shared" si="180"/>
        <v>353.06569999999999</v>
      </c>
      <c r="Q2956" s="17"/>
      <c r="R2956" s="101">
        <v>17.672000000000001</v>
      </c>
      <c r="S2956" s="77" t="s">
        <v>80</v>
      </c>
      <c r="T2956" s="29"/>
    </row>
    <row r="2957" spans="8:20" x14ac:dyDescent="0.25">
      <c r="H2957" s="98">
        <v>41557</v>
      </c>
      <c r="I2957" s="99">
        <v>0.91666666666666663</v>
      </c>
      <c r="J2957" s="100">
        <f t="shared" si="181"/>
        <v>41557.916666666664</v>
      </c>
      <c r="K2957" s="101">
        <v>42.2577</v>
      </c>
      <c r="L2957" s="100">
        <f>'Barometric Data'!D2957</f>
        <v>41557.916666666664</v>
      </c>
      <c r="M2957" s="106">
        <f t="shared" si="178"/>
        <v>0</v>
      </c>
      <c r="N2957" s="16">
        <f>'Barometric Data'!E2957</f>
        <v>2.5966999999999998</v>
      </c>
      <c r="O2957" s="16">
        <f t="shared" si="179"/>
        <v>39.661000000000001</v>
      </c>
      <c r="P2957" s="17">
        <f t="shared" si="180"/>
        <v>353.07679999999999</v>
      </c>
      <c r="Q2957" s="17"/>
      <c r="R2957" s="101">
        <v>17.678000000000001</v>
      </c>
      <c r="S2957" s="77" t="s">
        <v>80</v>
      </c>
      <c r="T2957" s="29"/>
    </row>
    <row r="2958" spans="8:20" x14ac:dyDescent="0.25">
      <c r="H2958" s="98">
        <v>41558</v>
      </c>
      <c r="I2958" s="99">
        <v>0.16666666666666666</v>
      </c>
      <c r="J2958" s="100">
        <f t="shared" si="181"/>
        <v>41558.166666666664</v>
      </c>
      <c r="K2958" s="101">
        <v>42.305</v>
      </c>
      <c r="L2958" s="100">
        <f>'Barometric Data'!D2958</f>
        <v>41558.166666666664</v>
      </c>
      <c r="M2958" s="106">
        <f t="shared" si="178"/>
        <v>0</v>
      </c>
      <c r="N2958" s="16">
        <f>'Barometric Data'!E2958</f>
        <v>2.6924999999999999</v>
      </c>
      <c r="O2958" s="16">
        <f t="shared" si="179"/>
        <v>39.612499999999997</v>
      </c>
      <c r="P2958" s="17">
        <f t="shared" si="180"/>
        <v>353.12529999999998</v>
      </c>
      <c r="Q2958" s="17"/>
      <c r="R2958" s="101">
        <v>17.658000000000001</v>
      </c>
      <c r="S2958" s="77" t="s">
        <v>80</v>
      </c>
      <c r="T2958" s="29"/>
    </row>
    <row r="2959" spans="8:20" x14ac:dyDescent="0.25">
      <c r="H2959" s="98">
        <v>41558</v>
      </c>
      <c r="I2959" s="99">
        <v>0.41666666666666669</v>
      </c>
      <c r="J2959" s="100">
        <f t="shared" si="181"/>
        <v>41558.416666666664</v>
      </c>
      <c r="K2959" s="101">
        <v>42.357900000000001</v>
      </c>
      <c r="L2959" s="100">
        <f>'Barometric Data'!D2959</f>
        <v>41558.416666666664</v>
      </c>
      <c r="M2959" s="106">
        <f t="shared" si="178"/>
        <v>0</v>
      </c>
      <c r="N2959" s="16">
        <f>'Barometric Data'!E2959</f>
        <v>2.7923</v>
      </c>
      <c r="O2959" s="16">
        <f t="shared" si="179"/>
        <v>39.565600000000003</v>
      </c>
      <c r="P2959" s="17">
        <f t="shared" si="180"/>
        <v>353.17219999999998</v>
      </c>
      <c r="Q2959" s="17"/>
      <c r="R2959" s="101">
        <v>17.655999999999999</v>
      </c>
      <c r="S2959" s="77" t="s">
        <v>80</v>
      </c>
      <c r="T2959" s="29"/>
    </row>
    <row r="2960" spans="8:20" x14ac:dyDescent="0.25">
      <c r="H2960" s="98">
        <v>41558</v>
      </c>
      <c r="I2960" s="99">
        <v>0.66666666666666663</v>
      </c>
      <c r="J2960" s="100">
        <f t="shared" si="181"/>
        <v>41558.666666666664</v>
      </c>
      <c r="K2960" s="101">
        <v>42.3065</v>
      </c>
      <c r="L2960" s="100">
        <f>'Barometric Data'!D2960</f>
        <v>41558.666666666664</v>
      </c>
      <c r="M2960" s="106">
        <f t="shared" si="178"/>
        <v>0</v>
      </c>
      <c r="N2960" s="16">
        <f>'Barometric Data'!E2960</f>
        <v>2.7639999999999998</v>
      </c>
      <c r="O2960" s="16">
        <f t="shared" si="179"/>
        <v>39.542499999999997</v>
      </c>
      <c r="P2960" s="17">
        <f t="shared" si="180"/>
        <v>353.19529999999997</v>
      </c>
      <c r="Q2960" s="17"/>
      <c r="R2960" s="101">
        <v>17.678000000000001</v>
      </c>
      <c r="S2960" s="77" t="s">
        <v>80</v>
      </c>
      <c r="T2960" s="29"/>
    </row>
    <row r="2961" spans="8:20" x14ac:dyDescent="0.25">
      <c r="H2961" s="98">
        <v>41558</v>
      </c>
      <c r="I2961" s="99">
        <v>0.91666666666666663</v>
      </c>
      <c r="J2961" s="100">
        <f t="shared" si="181"/>
        <v>41558.916666666664</v>
      </c>
      <c r="K2961" s="101">
        <v>42.279899999999998</v>
      </c>
      <c r="L2961" s="100">
        <f>'Barometric Data'!D2961</f>
        <v>41558.916666666664</v>
      </c>
      <c r="M2961" s="106">
        <f t="shared" si="178"/>
        <v>0</v>
      </c>
      <c r="N2961" s="16">
        <f>'Barometric Data'!E2961</f>
        <v>2.7355999999999998</v>
      </c>
      <c r="O2961" s="16">
        <f t="shared" si="179"/>
        <v>39.5443</v>
      </c>
      <c r="P2961" s="17">
        <f t="shared" si="180"/>
        <v>353.19349999999997</v>
      </c>
      <c r="Q2961" s="17"/>
      <c r="R2961" s="101">
        <v>17.670000000000002</v>
      </c>
      <c r="S2961" s="77" t="s">
        <v>80</v>
      </c>
      <c r="T2961" s="29"/>
    </row>
    <row r="2962" spans="8:20" x14ac:dyDescent="0.25">
      <c r="H2962" s="98">
        <v>41559</v>
      </c>
      <c r="I2962" s="99">
        <v>0.16666666666666666</v>
      </c>
      <c r="J2962" s="100">
        <f t="shared" si="181"/>
        <v>41559.166666666664</v>
      </c>
      <c r="K2962" s="101">
        <v>42.264699999999998</v>
      </c>
      <c r="L2962" s="100">
        <f>'Barometric Data'!D2962</f>
        <v>41559.166666666664</v>
      </c>
      <c r="M2962" s="106">
        <f t="shared" si="178"/>
        <v>0</v>
      </c>
      <c r="N2962" s="16">
        <f>'Barometric Data'!E2962</f>
        <v>2.7248999999999999</v>
      </c>
      <c r="O2962" s="16">
        <f t="shared" si="179"/>
        <v>39.5398</v>
      </c>
      <c r="P2962" s="17">
        <f t="shared" si="180"/>
        <v>353.19799999999998</v>
      </c>
      <c r="Q2962" s="17"/>
      <c r="R2962" s="101">
        <v>17.664999999999999</v>
      </c>
      <c r="S2962" s="77" t="s">
        <v>80</v>
      </c>
      <c r="T2962" s="29"/>
    </row>
    <row r="2963" spans="8:20" x14ac:dyDescent="0.25">
      <c r="H2963" s="98">
        <v>41559</v>
      </c>
      <c r="I2963" s="99">
        <v>0.41666666666666669</v>
      </c>
      <c r="J2963" s="100">
        <f t="shared" si="181"/>
        <v>41559.416666666664</v>
      </c>
      <c r="K2963" s="101">
        <v>42.243400000000001</v>
      </c>
      <c r="L2963" s="100">
        <f>'Barometric Data'!D2963</f>
        <v>41559.416666666664</v>
      </c>
      <c r="M2963" s="106">
        <f t="shared" si="178"/>
        <v>0</v>
      </c>
      <c r="N2963" s="16">
        <f>'Barometric Data'!E2963</f>
        <v>2.7094999999999998</v>
      </c>
      <c r="O2963" s="16">
        <f t="shared" si="179"/>
        <v>39.533900000000003</v>
      </c>
      <c r="P2963" s="17">
        <f t="shared" si="180"/>
        <v>353.20389999999998</v>
      </c>
      <c r="Q2963" s="17"/>
      <c r="R2963" s="101">
        <v>17.681000000000001</v>
      </c>
      <c r="S2963" s="77" t="s">
        <v>80</v>
      </c>
      <c r="T2963" s="29"/>
    </row>
    <row r="2964" spans="8:20" x14ac:dyDescent="0.25">
      <c r="H2964" s="98">
        <v>41559</v>
      </c>
      <c r="I2964" s="99">
        <v>0.66666666666666663</v>
      </c>
      <c r="J2964" s="100">
        <f t="shared" si="181"/>
        <v>41559.666666666664</v>
      </c>
      <c r="K2964" s="101">
        <v>42.1997</v>
      </c>
      <c r="L2964" s="100">
        <f>'Barometric Data'!D2964</f>
        <v>41559.666666666664</v>
      </c>
      <c r="M2964" s="106">
        <f t="shared" si="178"/>
        <v>0</v>
      </c>
      <c r="N2964" s="16">
        <f>'Barometric Data'!E2964</f>
        <v>2.6168</v>
      </c>
      <c r="O2964" s="16">
        <f t="shared" si="179"/>
        <v>39.582900000000002</v>
      </c>
      <c r="P2964" s="17">
        <f t="shared" si="180"/>
        <v>353.1549</v>
      </c>
      <c r="Q2964" s="17"/>
      <c r="R2964" s="101">
        <v>17.681999999999999</v>
      </c>
      <c r="S2964" s="77" t="s">
        <v>80</v>
      </c>
      <c r="T2964" s="29"/>
    </row>
    <row r="2965" spans="8:20" x14ac:dyDescent="0.25">
      <c r="H2965" s="98">
        <v>41559</v>
      </c>
      <c r="I2965" s="99">
        <v>0.91666666666666663</v>
      </c>
      <c r="J2965" s="100">
        <f t="shared" si="181"/>
        <v>41559.916666666664</v>
      </c>
      <c r="K2965" s="101">
        <v>42.249899999999997</v>
      </c>
      <c r="L2965" s="100">
        <f>'Barometric Data'!D2965</f>
        <v>41559.916666666664</v>
      </c>
      <c r="M2965" s="106">
        <f t="shared" ref="M2965:M3028" si="182">ABS(L2965-J2965)</f>
        <v>0</v>
      </c>
      <c r="N2965" s="16">
        <f>'Barometric Data'!E2965</f>
        <v>2.6539000000000001</v>
      </c>
      <c r="O2965" s="16">
        <f t="shared" ref="O2965:O3028" si="183">K2965-N2965</f>
        <v>39.595999999999997</v>
      </c>
      <c r="P2965" s="17">
        <f t="shared" ref="P2965:P3028" si="184">AVERAGE($E$22:$E$23)-O2965</f>
        <v>353.14179999999999</v>
      </c>
      <c r="Q2965" s="17"/>
      <c r="R2965" s="101">
        <v>17.649999999999999</v>
      </c>
      <c r="S2965" s="77" t="s">
        <v>80</v>
      </c>
      <c r="T2965" s="29"/>
    </row>
    <row r="2966" spans="8:20" x14ac:dyDescent="0.25">
      <c r="H2966" s="98">
        <v>41560</v>
      </c>
      <c r="I2966" s="99">
        <v>0.16666666666666666</v>
      </c>
      <c r="J2966" s="100">
        <f t="shared" si="181"/>
        <v>41560.166666666664</v>
      </c>
      <c r="K2966" s="101">
        <v>42.270600000000002</v>
      </c>
      <c r="L2966" s="100">
        <f>'Barometric Data'!D2966</f>
        <v>41560.166666666664</v>
      </c>
      <c r="M2966" s="106">
        <f t="shared" si="182"/>
        <v>0</v>
      </c>
      <c r="N2966" s="16">
        <f>'Barometric Data'!E2966</f>
        <v>2.6960000000000002</v>
      </c>
      <c r="O2966" s="16">
        <f t="shared" si="183"/>
        <v>39.574600000000004</v>
      </c>
      <c r="P2966" s="17">
        <f t="shared" si="184"/>
        <v>353.16319999999996</v>
      </c>
      <c r="Q2966" s="17"/>
      <c r="R2966" s="101">
        <v>17.663</v>
      </c>
      <c r="S2966" s="77" t="s">
        <v>80</v>
      </c>
      <c r="T2966" s="29"/>
    </row>
    <row r="2967" spans="8:20" x14ac:dyDescent="0.25">
      <c r="H2967" s="98">
        <v>41560</v>
      </c>
      <c r="I2967" s="99">
        <v>0.41666666666666669</v>
      </c>
      <c r="J2967" s="100">
        <f t="shared" si="181"/>
        <v>41560.416666666664</v>
      </c>
      <c r="K2967" s="101">
        <v>42.307299999999998</v>
      </c>
      <c r="L2967" s="100">
        <f>'Barometric Data'!D2967</f>
        <v>41560.416666666664</v>
      </c>
      <c r="M2967" s="106">
        <f t="shared" si="182"/>
        <v>0</v>
      </c>
      <c r="N2967" s="16">
        <f>'Barometric Data'!E2967</f>
        <v>2.7605</v>
      </c>
      <c r="O2967" s="16">
        <f t="shared" si="183"/>
        <v>39.546799999999998</v>
      </c>
      <c r="P2967" s="17">
        <f t="shared" si="184"/>
        <v>353.19099999999997</v>
      </c>
      <c r="Q2967" s="17"/>
      <c r="R2967" s="101">
        <v>17.664999999999999</v>
      </c>
      <c r="S2967" s="77" t="s">
        <v>80</v>
      </c>
      <c r="T2967" s="29"/>
    </row>
    <row r="2968" spans="8:20" x14ac:dyDescent="0.25">
      <c r="H2968" s="98">
        <v>41560</v>
      </c>
      <c r="I2968" s="99">
        <v>0.66666666666666663</v>
      </c>
      <c r="J2968" s="100">
        <f t="shared" si="181"/>
        <v>41560.666666666664</v>
      </c>
      <c r="K2968" s="101">
        <v>42.2744</v>
      </c>
      <c r="L2968" s="100">
        <f>'Barometric Data'!D2968</f>
        <v>41560.666666666664</v>
      </c>
      <c r="M2968" s="106">
        <f t="shared" si="182"/>
        <v>0</v>
      </c>
      <c r="N2968" s="16">
        <f>'Barometric Data'!E2968</f>
        <v>2.7235</v>
      </c>
      <c r="O2968" s="16">
        <f t="shared" si="183"/>
        <v>39.550899999999999</v>
      </c>
      <c r="P2968" s="17">
        <f t="shared" si="184"/>
        <v>353.18689999999998</v>
      </c>
      <c r="Q2968" s="17"/>
      <c r="R2968" s="101">
        <v>17.687999999999999</v>
      </c>
      <c r="S2968" s="77" t="s">
        <v>80</v>
      </c>
      <c r="T2968" s="29"/>
    </row>
    <row r="2969" spans="8:20" x14ac:dyDescent="0.25">
      <c r="H2969" s="98">
        <v>41560</v>
      </c>
      <c r="I2969" s="99">
        <v>0.91666666666666663</v>
      </c>
      <c r="J2969" s="100">
        <f t="shared" si="181"/>
        <v>41560.916666666664</v>
      </c>
      <c r="K2969" s="101">
        <v>42.334800000000001</v>
      </c>
      <c r="L2969" s="100">
        <f>'Barometric Data'!D2969</f>
        <v>41560.916666666664</v>
      </c>
      <c r="M2969" s="106">
        <f t="shared" si="182"/>
        <v>0</v>
      </c>
      <c r="N2969" s="16">
        <f>'Barometric Data'!E2969</f>
        <v>2.8252999999999999</v>
      </c>
      <c r="O2969" s="16">
        <f t="shared" si="183"/>
        <v>39.509500000000003</v>
      </c>
      <c r="P2969" s="17">
        <f t="shared" si="184"/>
        <v>353.22829999999999</v>
      </c>
      <c r="Q2969" s="17"/>
      <c r="R2969" s="101">
        <v>17.658999999999999</v>
      </c>
      <c r="S2969" s="77" t="s">
        <v>80</v>
      </c>
      <c r="T2969" s="29"/>
    </row>
    <row r="2970" spans="8:20" x14ac:dyDescent="0.25">
      <c r="H2970" s="98">
        <v>41561</v>
      </c>
      <c r="I2970" s="99">
        <v>0.16666666666666666</v>
      </c>
      <c r="J2970" s="100">
        <f t="shared" si="181"/>
        <v>41561.166666666664</v>
      </c>
      <c r="K2970" s="101">
        <v>42.3566</v>
      </c>
      <c r="L2970" s="100">
        <f>'Barometric Data'!D2970</f>
        <v>41561.166666666664</v>
      </c>
      <c r="M2970" s="106">
        <f t="shared" si="182"/>
        <v>0</v>
      </c>
      <c r="N2970" s="16">
        <f>'Barometric Data'!E2970</f>
        <v>2.8780999999999999</v>
      </c>
      <c r="O2970" s="16">
        <f t="shared" si="183"/>
        <v>39.478499999999997</v>
      </c>
      <c r="P2970" s="17">
        <f t="shared" si="184"/>
        <v>353.2593</v>
      </c>
      <c r="Q2970" s="17"/>
      <c r="R2970" s="101">
        <v>17.661999999999999</v>
      </c>
      <c r="S2970" s="77" t="s">
        <v>80</v>
      </c>
      <c r="T2970" s="29"/>
    </row>
    <row r="2971" spans="8:20" x14ac:dyDescent="0.25">
      <c r="H2971" s="98">
        <v>41561</v>
      </c>
      <c r="I2971" s="99">
        <v>0.41666666666666669</v>
      </c>
      <c r="J2971" s="100">
        <f t="shared" si="181"/>
        <v>41561.416666666664</v>
      </c>
      <c r="K2971" s="101">
        <v>42.373199999999997</v>
      </c>
      <c r="L2971" s="100">
        <f>'Barometric Data'!D2971</f>
        <v>41561.416666666664</v>
      </c>
      <c r="M2971" s="106">
        <f t="shared" si="182"/>
        <v>0</v>
      </c>
      <c r="N2971" s="16">
        <f>'Barometric Data'!E2971</f>
        <v>2.9651999999999998</v>
      </c>
      <c r="O2971" s="16">
        <f t="shared" si="183"/>
        <v>39.407999999999994</v>
      </c>
      <c r="P2971" s="17">
        <f t="shared" si="184"/>
        <v>353.32979999999998</v>
      </c>
      <c r="Q2971" s="17"/>
      <c r="R2971" s="101">
        <v>17.661999999999999</v>
      </c>
      <c r="S2971" s="77" t="s">
        <v>80</v>
      </c>
      <c r="T2971" s="29"/>
    </row>
    <row r="2972" spans="8:20" x14ac:dyDescent="0.25">
      <c r="H2972" s="98">
        <v>41561</v>
      </c>
      <c r="I2972" s="99">
        <v>0.66666666666666663</v>
      </c>
      <c r="J2972" s="100">
        <f t="shared" si="181"/>
        <v>41561.666666666664</v>
      </c>
      <c r="K2972" s="101">
        <v>42.338099999999997</v>
      </c>
      <c r="L2972" s="100">
        <f>'Barometric Data'!D2972</f>
        <v>41561.666666666664</v>
      </c>
      <c r="M2972" s="106">
        <f t="shared" si="182"/>
        <v>0</v>
      </c>
      <c r="N2972" s="16">
        <f>'Barometric Data'!E2972</f>
        <v>2.9342000000000001</v>
      </c>
      <c r="O2972" s="16">
        <f t="shared" si="183"/>
        <v>39.4039</v>
      </c>
      <c r="P2972" s="17">
        <f t="shared" si="184"/>
        <v>353.33389999999997</v>
      </c>
      <c r="Q2972" s="17"/>
      <c r="R2972" s="101">
        <v>17.683</v>
      </c>
      <c r="S2972" s="77" t="s">
        <v>80</v>
      </c>
      <c r="T2972" s="29"/>
    </row>
    <row r="2973" spans="8:20" x14ac:dyDescent="0.25">
      <c r="H2973" s="98">
        <v>41561</v>
      </c>
      <c r="I2973" s="99">
        <v>0.91666666666666663</v>
      </c>
      <c r="J2973" s="100">
        <f t="shared" si="181"/>
        <v>41561.916666666664</v>
      </c>
      <c r="K2973" s="101">
        <v>42.3369</v>
      </c>
      <c r="L2973" s="100">
        <f>'Barometric Data'!D2973</f>
        <v>41561.916666666664</v>
      </c>
      <c r="M2973" s="106">
        <f t="shared" si="182"/>
        <v>0</v>
      </c>
      <c r="N2973" s="16">
        <f>'Barometric Data'!E2973</f>
        <v>2.9582999999999999</v>
      </c>
      <c r="O2973" s="16">
        <f t="shared" si="183"/>
        <v>39.378599999999999</v>
      </c>
      <c r="P2973" s="17">
        <f t="shared" si="184"/>
        <v>353.35919999999999</v>
      </c>
      <c r="Q2973" s="17"/>
      <c r="R2973" s="101">
        <v>17.666</v>
      </c>
      <c r="S2973" s="77" t="s">
        <v>80</v>
      </c>
      <c r="T2973" s="29"/>
    </row>
    <row r="2974" spans="8:20" x14ac:dyDescent="0.25">
      <c r="H2974" s="98">
        <v>41562</v>
      </c>
      <c r="I2974" s="99">
        <v>0.16666666666666666</v>
      </c>
      <c r="J2974" s="100">
        <f t="shared" si="181"/>
        <v>41562.166666666664</v>
      </c>
      <c r="K2974" s="101">
        <v>42.382800000000003</v>
      </c>
      <c r="L2974" s="100">
        <f>'Barometric Data'!D2974</f>
        <v>41562.166666666664</v>
      </c>
      <c r="M2974" s="106">
        <f t="shared" si="182"/>
        <v>0</v>
      </c>
      <c r="N2974" s="16">
        <f>'Barometric Data'!E2974</f>
        <v>3.0179</v>
      </c>
      <c r="O2974" s="16">
        <f t="shared" si="183"/>
        <v>39.364900000000006</v>
      </c>
      <c r="P2974" s="17">
        <f t="shared" si="184"/>
        <v>353.37289999999996</v>
      </c>
      <c r="Q2974" s="17"/>
      <c r="R2974" s="101">
        <v>17.664999999999999</v>
      </c>
      <c r="S2974" s="77" t="s">
        <v>80</v>
      </c>
      <c r="T2974" s="29"/>
    </row>
    <row r="2975" spans="8:20" x14ac:dyDescent="0.25">
      <c r="H2975" s="98">
        <v>41562</v>
      </c>
      <c r="I2975" s="99">
        <v>0.41666666666666669</v>
      </c>
      <c r="J2975" s="100">
        <f t="shared" si="181"/>
        <v>41562.416666666664</v>
      </c>
      <c r="K2975" s="101">
        <v>42.384099999999997</v>
      </c>
      <c r="L2975" s="100">
        <f>'Barometric Data'!D2975</f>
        <v>41562.416666666664</v>
      </c>
      <c r="M2975" s="106">
        <f t="shared" si="182"/>
        <v>0</v>
      </c>
      <c r="N2975" s="16">
        <f>'Barometric Data'!E2975</f>
        <v>3.0804999999999998</v>
      </c>
      <c r="O2975" s="16">
        <f t="shared" si="183"/>
        <v>39.303599999999996</v>
      </c>
      <c r="P2975" s="17">
        <f t="shared" si="184"/>
        <v>353.43419999999998</v>
      </c>
      <c r="Q2975" s="17"/>
      <c r="R2975" s="101">
        <v>17.68</v>
      </c>
      <c r="S2975" s="77" t="s">
        <v>80</v>
      </c>
      <c r="T2975" s="29"/>
    </row>
    <row r="2976" spans="8:20" x14ac:dyDescent="0.25">
      <c r="H2976" s="98">
        <v>41562</v>
      </c>
      <c r="I2976" s="99">
        <v>0.66666666666666663</v>
      </c>
      <c r="J2976" s="100">
        <f t="shared" si="181"/>
        <v>41562.666666666664</v>
      </c>
      <c r="K2976" s="101">
        <v>42.320599999999999</v>
      </c>
      <c r="L2976" s="100">
        <f>'Barometric Data'!D2976</f>
        <v>41562.666666666664</v>
      </c>
      <c r="M2976" s="106">
        <f t="shared" si="182"/>
        <v>0</v>
      </c>
      <c r="N2976" s="16">
        <f>'Barometric Data'!E2976</f>
        <v>3.0036</v>
      </c>
      <c r="O2976" s="16">
        <f t="shared" si="183"/>
        <v>39.317</v>
      </c>
      <c r="P2976" s="17">
        <f t="shared" si="184"/>
        <v>353.42079999999999</v>
      </c>
      <c r="Q2976" s="17"/>
      <c r="R2976" s="101">
        <v>17.678999999999998</v>
      </c>
      <c r="S2976" s="77" t="s">
        <v>80</v>
      </c>
      <c r="T2976" s="29"/>
    </row>
    <row r="2977" spans="8:20" x14ac:dyDescent="0.25">
      <c r="H2977" s="98">
        <v>41562</v>
      </c>
      <c r="I2977" s="99">
        <v>0.91666666666666663</v>
      </c>
      <c r="J2977" s="100">
        <f t="shared" si="181"/>
        <v>41562.916666666664</v>
      </c>
      <c r="K2977" s="101">
        <v>42.288600000000002</v>
      </c>
      <c r="L2977" s="100">
        <f>'Barometric Data'!D2977</f>
        <v>41562.916666666664</v>
      </c>
      <c r="M2977" s="106">
        <f t="shared" si="182"/>
        <v>0</v>
      </c>
      <c r="N2977" s="16">
        <f>'Barometric Data'!E2977</f>
        <v>2.9479000000000002</v>
      </c>
      <c r="O2977" s="16">
        <f t="shared" si="183"/>
        <v>39.340700000000005</v>
      </c>
      <c r="P2977" s="17">
        <f t="shared" si="184"/>
        <v>353.39709999999997</v>
      </c>
      <c r="Q2977" s="17"/>
      <c r="R2977" s="101">
        <v>17.664000000000001</v>
      </c>
      <c r="S2977" s="77" t="s">
        <v>80</v>
      </c>
      <c r="T2977" s="29"/>
    </row>
    <row r="2978" spans="8:20" x14ac:dyDescent="0.25">
      <c r="H2978" s="98">
        <v>41563</v>
      </c>
      <c r="I2978" s="99">
        <v>0.16666666666666666</v>
      </c>
      <c r="J2978" s="100">
        <f t="shared" si="181"/>
        <v>41563.166666666664</v>
      </c>
      <c r="K2978" s="101">
        <v>42.284799999999997</v>
      </c>
      <c r="L2978" s="100">
        <f>'Barometric Data'!D2978</f>
        <v>41563.166666666664</v>
      </c>
      <c r="M2978" s="106">
        <f t="shared" si="182"/>
        <v>0</v>
      </c>
      <c r="N2978" s="16">
        <f>'Barometric Data'!E2978</f>
        <v>2.9062000000000001</v>
      </c>
      <c r="O2978" s="16">
        <f t="shared" si="183"/>
        <v>39.378599999999999</v>
      </c>
      <c r="P2978" s="17">
        <f t="shared" si="184"/>
        <v>353.35919999999999</v>
      </c>
      <c r="Q2978" s="17"/>
      <c r="R2978" s="101">
        <v>17.678000000000001</v>
      </c>
      <c r="S2978" s="77" t="s">
        <v>80</v>
      </c>
      <c r="T2978" s="29"/>
    </row>
    <row r="2979" spans="8:20" x14ac:dyDescent="0.25">
      <c r="H2979" s="98">
        <v>41563</v>
      </c>
      <c r="I2979" s="99">
        <v>0.41666666666666669</v>
      </c>
      <c r="J2979" s="100">
        <f t="shared" si="181"/>
        <v>41563.416666666664</v>
      </c>
      <c r="K2979" s="101">
        <v>42.295999999999999</v>
      </c>
      <c r="L2979" s="100">
        <f>'Barometric Data'!D2979</f>
        <v>41563.416666666664</v>
      </c>
      <c r="M2979" s="106">
        <f t="shared" si="182"/>
        <v>0</v>
      </c>
      <c r="N2979" s="16">
        <f>'Barometric Data'!E2979</f>
        <v>2.9174000000000002</v>
      </c>
      <c r="O2979" s="16">
        <f t="shared" si="183"/>
        <v>39.378599999999999</v>
      </c>
      <c r="P2979" s="17">
        <f t="shared" si="184"/>
        <v>353.35919999999999</v>
      </c>
      <c r="Q2979" s="17"/>
      <c r="R2979" s="101">
        <v>17.672999999999998</v>
      </c>
      <c r="S2979" s="77" t="s">
        <v>80</v>
      </c>
      <c r="T2979" s="29"/>
    </row>
    <row r="2980" spans="8:20" x14ac:dyDescent="0.25">
      <c r="H2980" s="98">
        <v>41563</v>
      </c>
      <c r="I2980" s="99">
        <v>0.66666666666666663</v>
      </c>
      <c r="J2980" s="100">
        <f t="shared" si="181"/>
        <v>41563.666666666664</v>
      </c>
      <c r="K2980" s="101">
        <v>42.232500000000002</v>
      </c>
      <c r="L2980" s="100">
        <f>'Barometric Data'!D2980</f>
        <v>41563.666666666664</v>
      </c>
      <c r="M2980" s="106">
        <f t="shared" si="182"/>
        <v>0</v>
      </c>
      <c r="N2980" s="16">
        <f>'Barometric Data'!E2980</f>
        <v>2.8395999999999999</v>
      </c>
      <c r="O2980" s="16">
        <f t="shared" si="183"/>
        <v>39.392900000000004</v>
      </c>
      <c r="P2980" s="17">
        <f t="shared" si="184"/>
        <v>353.3449</v>
      </c>
      <c r="Q2980" s="17"/>
      <c r="R2980" s="101">
        <v>17.664000000000001</v>
      </c>
      <c r="S2980" s="77" t="s">
        <v>80</v>
      </c>
      <c r="T2980" s="29"/>
    </row>
    <row r="2981" spans="8:20" x14ac:dyDescent="0.25">
      <c r="H2981" s="98">
        <v>41563</v>
      </c>
      <c r="I2981" s="99">
        <v>0.91666666666666663</v>
      </c>
      <c r="J2981" s="100">
        <f t="shared" si="181"/>
        <v>41563.916666666664</v>
      </c>
      <c r="K2981" s="101">
        <v>42.242699999999999</v>
      </c>
      <c r="L2981" s="100">
        <f>'Barometric Data'!D2981</f>
        <v>41563.916666666664</v>
      </c>
      <c r="M2981" s="106">
        <f t="shared" si="182"/>
        <v>0</v>
      </c>
      <c r="N2981" s="16">
        <f>'Barometric Data'!E2981</f>
        <v>2.8243999999999998</v>
      </c>
      <c r="O2981" s="16">
        <f t="shared" si="183"/>
        <v>39.418300000000002</v>
      </c>
      <c r="P2981" s="17">
        <f t="shared" si="184"/>
        <v>353.31950000000001</v>
      </c>
      <c r="Q2981" s="17"/>
      <c r="R2981" s="101">
        <v>17.667000000000002</v>
      </c>
      <c r="S2981" s="77" t="s">
        <v>80</v>
      </c>
      <c r="T2981" s="29"/>
    </row>
    <row r="2982" spans="8:20" x14ac:dyDescent="0.25">
      <c r="H2982" s="98">
        <v>41564</v>
      </c>
      <c r="I2982" s="99">
        <v>0.16666666666666666</v>
      </c>
      <c r="J2982" s="100">
        <f t="shared" si="181"/>
        <v>41564.166666666664</v>
      </c>
      <c r="K2982" s="101">
        <v>42.263500000000001</v>
      </c>
      <c r="L2982" s="100">
        <f>'Barometric Data'!D2982</f>
        <v>41564.166666666664</v>
      </c>
      <c r="M2982" s="106">
        <f t="shared" si="182"/>
        <v>0</v>
      </c>
      <c r="N2982" s="16">
        <f>'Barometric Data'!E2982</f>
        <v>2.8166000000000002</v>
      </c>
      <c r="O2982" s="16">
        <f t="shared" si="183"/>
        <v>39.446899999999999</v>
      </c>
      <c r="P2982" s="17">
        <f t="shared" si="184"/>
        <v>353.29089999999997</v>
      </c>
      <c r="Q2982" s="17"/>
      <c r="R2982" s="101">
        <v>17.658000000000001</v>
      </c>
      <c r="S2982" s="77" t="s">
        <v>80</v>
      </c>
      <c r="T2982" s="29"/>
    </row>
    <row r="2983" spans="8:20" x14ac:dyDescent="0.25">
      <c r="H2983" s="98">
        <v>41564</v>
      </c>
      <c r="I2983" s="99">
        <v>0.41666666666666669</v>
      </c>
      <c r="J2983" s="100">
        <f t="shared" si="181"/>
        <v>41564.416666666664</v>
      </c>
      <c r="K2983" s="101">
        <v>42.312899999999999</v>
      </c>
      <c r="L2983" s="100">
        <f>'Barometric Data'!D2983</f>
        <v>41564.416666666664</v>
      </c>
      <c r="M2983" s="106">
        <f t="shared" si="182"/>
        <v>0</v>
      </c>
      <c r="N2983" s="16">
        <f>'Barometric Data'!E2983</f>
        <v>2.8794</v>
      </c>
      <c r="O2983" s="16">
        <f t="shared" si="183"/>
        <v>39.433500000000002</v>
      </c>
      <c r="P2983" s="17">
        <f t="shared" si="184"/>
        <v>353.30430000000001</v>
      </c>
      <c r="Q2983" s="17"/>
      <c r="R2983" s="101">
        <v>17.672000000000001</v>
      </c>
      <c r="S2983" s="77" t="s">
        <v>80</v>
      </c>
      <c r="T2983" s="29"/>
    </row>
    <row r="2984" spans="8:20" x14ac:dyDescent="0.25">
      <c r="H2984" s="98">
        <v>41564</v>
      </c>
      <c r="I2984" s="99">
        <v>0.66666666666666663</v>
      </c>
      <c r="J2984" s="100">
        <f t="shared" si="181"/>
        <v>41564.666666666664</v>
      </c>
      <c r="K2984" s="101">
        <v>42.2577</v>
      </c>
      <c r="L2984" s="100">
        <f>'Barometric Data'!D2984</f>
        <v>41564.666666666664</v>
      </c>
      <c r="M2984" s="106">
        <f t="shared" si="182"/>
        <v>0</v>
      </c>
      <c r="N2984" s="16">
        <f>'Barometric Data'!E2984</f>
        <v>2.8386</v>
      </c>
      <c r="O2984" s="16">
        <f t="shared" si="183"/>
        <v>39.4191</v>
      </c>
      <c r="P2984" s="17">
        <f t="shared" si="184"/>
        <v>353.31869999999998</v>
      </c>
      <c r="Q2984" s="17"/>
      <c r="R2984" s="101">
        <v>17.675000000000001</v>
      </c>
      <c r="S2984" s="77" t="s">
        <v>80</v>
      </c>
      <c r="T2984" s="29"/>
    </row>
    <row r="2985" spans="8:20" x14ac:dyDescent="0.25">
      <c r="H2985" s="98">
        <v>41564</v>
      </c>
      <c r="I2985" s="99">
        <v>0.91666666666666663</v>
      </c>
      <c r="J2985" s="100">
        <f t="shared" si="181"/>
        <v>41564.916666666664</v>
      </c>
      <c r="K2985" s="101">
        <v>42.2928</v>
      </c>
      <c r="L2985" s="100">
        <f>'Barometric Data'!D2985</f>
        <v>41564.916666666664</v>
      </c>
      <c r="M2985" s="106">
        <f t="shared" si="182"/>
        <v>0</v>
      </c>
      <c r="N2985" s="16">
        <f>'Barometric Data'!E2985</f>
        <v>2.8643999999999998</v>
      </c>
      <c r="O2985" s="16">
        <f t="shared" si="183"/>
        <v>39.428399999999996</v>
      </c>
      <c r="P2985" s="17">
        <f t="shared" si="184"/>
        <v>353.30939999999998</v>
      </c>
      <c r="Q2985" s="17"/>
      <c r="R2985" s="101">
        <v>17.657</v>
      </c>
      <c r="S2985" s="77" t="s">
        <v>80</v>
      </c>
      <c r="T2985" s="29"/>
    </row>
    <row r="2986" spans="8:20" x14ac:dyDescent="0.25">
      <c r="H2986" s="98">
        <v>41565</v>
      </c>
      <c r="I2986" s="99">
        <v>0.16666666666666666</v>
      </c>
      <c r="J2986" s="100">
        <f t="shared" si="181"/>
        <v>41565.166666666664</v>
      </c>
      <c r="K2986" s="101">
        <v>42.342799999999997</v>
      </c>
      <c r="L2986" s="100">
        <f>'Barometric Data'!D2986</f>
        <v>41565.166666666664</v>
      </c>
      <c r="M2986" s="106">
        <f t="shared" si="182"/>
        <v>0</v>
      </c>
      <c r="N2986" s="16">
        <f>'Barometric Data'!E2986</f>
        <v>2.9388000000000001</v>
      </c>
      <c r="O2986" s="16">
        <f t="shared" si="183"/>
        <v>39.403999999999996</v>
      </c>
      <c r="P2986" s="17">
        <f t="shared" si="184"/>
        <v>353.3338</v>
      </c>
      <c r="Q2986" s="17"/>
      <c r="R2986" s="101">
        <v>17.667999999999999</v>
      </c>
      <c r="S2986" s="77" t="s">
        <v>80</v>
      </c>
      <c r="T2986" s="29"/>
    </row>
    <row r="2987" spans="8:20" x14ac:dyDescent="0.25">
      <c r="H2987" s="98">
        <v>41565</v>
      </c>
      <c r="I2987" s="99">
        <v>0.41666666666666669</v>
      </c>
      <c r="J2987" s="100">
        <f t="shared" si="181"/>
        <v>41565.416666666664</v>
      </c>
      <c r="K2987" s="101">
        <v>42.381100000000004</v>
      </c>
      <c r="L2987" s="100">
        <f>'Barometric Data'!D2987</f>
        <v>41565.416666666664</v>
      </c>
      <c r="M2987" s="106">
        <f t="shared" si="182"/>
        <v>0</v>
      </c>
      <c r="N2987" s="16">
        <f>'Barometric Data'!E2987</f>
        <v>3.0265</v>
      </c>
      <c r="O2987" s="16">
        <f t="shared" si="183"/>
        <v>39.354600000000005</v>
      </c>
      <c r="P2987" s="17">
        <f t="shared" si="184"/>
        <v>353.38319999999999</v>
      </c>
      <c r="Q2987" s="17"/>
      <c r="R2987" s="101">
        <v>17.655000000000001</v>
      </c>
      <c r="S2987" s="77" t="s">
        <v>80</v>
      </c>
      <c r="T2987" s="29"/>
    </row>
    <row r="2988" spans="8:20" x14ac:dyDescent="0.25">
      <c r="H2988" s="98">
        <v>41565</v>
      </c>
      <c r="I2988" s="99">
        <v>0.66666666666666663</v>
      </c>
      <c r="J2988" s="100">
        <f t="shared" si="181"/>
        <v>41565.666666666664</v>
      </c>
      <c r="K2988" s="101">
        <v>42.298499999999997</v>
      </c>
      <c r="L2988" s="100">
        <f>'Barometric Data'!D2988</f>
        <v>41565.666666666664</v>
      </c>
      <c r="M2988" s="106">
        <f t="shared" si="182"/>
        <v>0</v>
      </c>
      <c r="N2988" s="16">
        <f>'Barometric Data'!E2988</f>
        <v>2.9630000000000001</v>
      </c>
      <c r="O2988" s="16">
        <f t="shared" si="183"/>
        <v>39.335499999999996</v>
      </c>
      <c r="P2988" s="17">
        <f t="shared" si="184"/>
        <v>353.40229999999997</v>
      </c>
      <c r="Q2988" s="17"/>
      <c r="R2988" s="101">
        <v>17.657</v>
      </c>
      <c r="S2988" s="77" t="s">
        <v>80</v>
      </c>
      <c r="T2988" s="29"/>
    </row>
    <row r="2989" spans="8:20" x14ac:dyDescent="0.25">
      <c r="H2989" s="98">
        <v>41565</v>
      </c>
      <c r="I2989" s="99">
        <v>0.91666666666666663</v>
      </c>
      <c r="J2989" s="100">
        <f t="shared" ref="J2989:J3052" si="185">H2989+I2989</f>
        <v>41565.916666666664</v>
      </c>
      <c r="K2989" s="101">
        <v>42.300199999999997</v>
      </c>
      <c r="L2989" s="100">
        <f>'Barometric Data'!D2989</f>
        <v>41565.916666666664</v>
      </c>
      <c r="M2989" s="106">
        <f t="shared" si="182"/>
        <v>0</v>
      </c>
      <c r="N2989" s="16">
        <f>'Barometric Data'!E2989</f>
        <v>2.9350999999999998</v>
      </c>
      <c r="O2989" s="16">
        <f t="shared" si="183"/>
        <v>39.365099999999998</v>
      </c>
      <c r="P2989" s="17">
        <f t="shared" si="184"/>
        <v>353.37270000000001</v>
      </c>
      <c r="Q2989" s="17"/>
      <c r="R2989" s="101">
        <v>17.664999999999999</v>
      </c>
      <c r="S2989" s="77" t="s">
        <v>80</v>
      </c>
      <c r="T2989" s="29"/>
    </row>
    <row r="2990" spans="8:20" x14ac:dyDescent="0.25">
      <c r="H2990" s="98">
        <v>41566</v>
      </c>
      <c r="I2990" s="99">
        <v>0.16666666666666666</v>
      </c>
      <c r="J2990" s="100">
        <f t="shared" si="185"/>
        <v>41566.166666666664</v>
      </c>
      <c r="K2990" s="101">
        <v>42.293100000000003</v>
      </c>
      <c r="L2990" s="100">
        <f>'Barometric Data'!D2990</f>
        <v>41566.166666666664</v>
      </c>
      <c r="M2990" s="106">
        <f t="shared" si="182"/>
        <v>0</v>
      </c>
      <c r="N2990" s="16">
        <f>'Barometric Data'!E2990</f>
        <v>2.9167999999999998</v>
      </c>
      <c r="O2990" s="16">
        <f t="shared" si="183"/>
        <v>39.376300000000001</v>
      </c>
      <c r="P2990" s="17">
        <f t="shared" si="184"/>
        <v>353.36149999999998</v>
      </c>
      <c r="Q2990" s="17"/>
      <c r="R2990" s="101">
        <v>17.655999999999999</v>
      </c>
      <c r="S2990" s="77" t="s">
        <v>80</v>
      </c>
      <c r="T2990" s="29"/>
    </row>
    <row r="2991" spans="8:20" x14ac:dyDescent="0.25">
      <c r="H2991" s="98">
        <v>41566</v>
      </c>
      <c r="I2991" s="99">
        <v>0.41666666666666669</v>
      </c>
      <c r="J2991" s="100">
        <f t="shared" si="185"/>
        <v>41566.416666666664</v>
      </c>
      <c r="K2991" s="101">
        <v>42.325899999999997</v>
      </c>
      <c r="L2991" s="100">
        <f>'Barometric Data'!D2991</f>
        <v>41566.416666666664</v>
      </c>
      <c r="M2991" s="106">
        <f t="shared" si="182"/>
        <v>0</v>
      </c>
      <c r="N2991" s="16">
        <f>'Barometric Data'!E2991</f>
        <v>2.9390000000000001</v>
      </c>
      <c r="O2991" s="16">
        <f t="shared" si="183"/>
        <v>39.386899999999997</v>
      </c>
      <c r="P2991" s="17">
        <f t="shared" si="184"/>
        <v>353.35090000000002</v>
      </c>
      <c r="Q2991" s="17"/>
      <c r="R2991" s="101">
        <v>17.667999999999999</v>
      </c>
      <c r="S2991" s="77" t="s">
        <v>80</v>
      </c>
      <c r="T2991" s="29"/>
    </row>
    <row r="2992" spans="8:20" x14ac:dyDescent="0.25">
      <c r="H2992" s="98">
        <v>41566</v>
      </c>
      <c r="I2992" s="99">
        <v>0.66666666666666663</v>
      </c>
      <c r="J2992" s="100">
        <f t="shared" si="185"/>
        <v>41566.666666666664</v>
      </c>
      <c r="K2992" s="101">
        <v>42.243699999999997</v>
      </c>
      <c r="L2992" s="100">
        <f>'Barometric Data'!D2992</f>
        <v>41566.666666666664</v>
      </c>
      <c r="M2992" s="106">
        <f t="shared" si="182"/>
        <v>0</v>
      </c>
      <c r="N2992" s="16">
        <f>'Barometric Data'!E2992</f>
        <v>2.8460000000000001</v>
      </c>
      <c r="O2992" s="16">
        <f t="shared" si="183"/>
        <v>39.3977</v>
      </c>
      <c r="P2992" s="17">
        <f t="shared" si="184"/>
        <v>353.34010000000001</v>
      </c>
      <c r="Q2992" s="17"/>
      <c r="R2992" s="101">
        <v>17.654</v>
      </c>
      <c r="S2992" s="77" t="s">
        <v>80</v>
      </c>
      <c r="T2992" s="29"/>
    </row>
    <row r="2993" spans="8:20" x14ac:dyDescent="0.25">
      <c r="H2993" s="98">
        <v>41566</v>
      </c>
      <c r="I2993" s="99">
        <v>0.91666666666666663</v>
      </c>
      <c r="J2993" s="100">
        <f t="shared" si="185"/>
        <v>41566.916666666664</v>
      </c>
      <c r="K2993" s="101">
        <v>42.218200000000003</v>
      </c>
      <c r="L2993" s="100">
        <f>'Barometric Data'!D2993</f>
        <v>41566.916666666664</v>
      </c>
      <c r="M2993" s="106">
        <f t="shared" si="182"/>
        <v>0</v>
      </c>
      <c r="N2993" s="16">
        <f>'Barometric Data'!E2993</f>
        <v>2.7886000000000002</v>
      </c>
      <c r="O2993" s="16">
        <f t="shared" si="183"/>
        <v>39.429600000000001</v>
      </c>
      <c r="P2993" s="17">
        <f t="shared" si="184"/>
        <v>353.3082</v>
      </c>
      <c r="Q2993" s="17"/>
      <c r="R2993" s="101">
        <v>17.672000000000001</v>
      </c>
      <c r="S2993" s="77" t="s">
        <v>80</v>
      </c>
      <c r="T2993" s="29"/>
    </row>
    <row r="2994" spans="8:20" x14ac:dyDescent="0.25">
      <c r="H2994" s="98">
        <v>41567</v>
      </c>
      <c r="I2994" s="99">
        <v>0.16666666666666666</v>
      </c>
      <c r="J2994" s="100">
        <f t="shared" si="185"/>
        <v>41567.166666666664</v>
      </c>
      <c r="K2994" s="101">
        <v>42.226700000000001</v>
      </c>
      <c r="L2994" s="100">
        <f>'Barometric Data'!D2994</f>
        <v>41567.166666666664</v>
      </c>
      <c r="M2994" s="106">
        <f t="shared" si="182"/>
        <v>0</v>
      </c>
      <c r="N2994" s="16">
        <f>'Barometric Data'!E2994</f>
        <v>2.7770999999999999</v>
      </c>
      <c r="O2994" s="16">
        <f t="shared" si="183"/>
        <v>39.449600000000004</v>
      </c>
      <c r="P2994" s="17">
        <f t="shared" si="184"/>
        <v>353.28819999999996</v>
      </c>
      <c r="Q2994" s="17"/>
      <c r="R2994" s="101">
        <v>17.68</v>
      </c>
      <c r="S2994" s="77" t="s">
        <v>80</v>
      </c>
      <c r="T2994" s="29"/>
    </row>
    <row r="2995" spans="8:20" x14ac:dyDescent="0.25">
      <c r="H2995" s="98">
        <v>41567</v>
      </c>
      <c r="I2995" s="99">
        <v>0.41666666666666669</v>
      </c>
      <c r="J2995" s="100">
        <f t="shared" si="185"/>
        <v>41567.416666666664</v>
      </c>
      <c r="K2995" s="101">
        <v>42.299300000000002</v>
      </c>
      <c r="L2995" s="100">
        <f>'Barometric Data'!D2995</f>
        <v>41567.416666666664</v>
      </c>
      <c r="M2995" s="106">
        <f t="shared" si="182"/>
        <v>0</v>
      </c>
      <c r="N2995" s="16">
        <f>'Barometric Data'!E2995</f>
        <v>2.8250000000000002</v>
      </c>
      <c r="O2995" s="16">
        <f t="shared" si="183"/>
        <v>39.474299999999999</v>
      </c>
      <c r="P2995" s="17">
        <f t="shared" si="184"/>
        <v>353.26350000000002</v>
      </c>
      <c r="Q2995" s="17"/>
      <c r="R2995" s="101">
        <v>17.66</v>
      </c>
      <c r="S2995" s="77" t="s">
        <v>80</v>
      </c>
      <c r="T2995" s="29"/>
    </row>
    <row r="2996" spans="8:20" x14ac:dyDescent="0.25">
      <c r="H2996" s="98">
        <v>41567</v>
      </c>
      <c r="I2996" s="99">
        <v>0.66666666666666663</v>
      </c>
      <c r="J2996" s="100">
        <f t="shared" si="185"/>
        <v>41567.666666666664</v>
      </c>
      <c r="K2996" s="101">
        <v>42.240400000000001</v>
      </c>
      <c r="L2996" s="100">
        <f>'Barometric Data'!D2996</f>
        <v>41567.666666666664</v>
      </c>
      <c r="M2996" s="106">
        <f t="shared" si="182"/>
        <v>0</v>
      </c>
      <c r="N2996" s="16">
        <f>'Barometric Data'!E2996</f>
        <v>2.7765</v>
      </c>
      <c r="O2996" s="16">
        <f t="shared" si="183"/>
        <v>39.463900000000002</v>
      </c>
      <c r="P2996" s="17">
        <f t="shared" si="184"/>
        <v>353.27389999999997</v>
      </c>
      <c r="Q2996" s="17"/>
      <c r="R2996" s="101">
        <v>17.655999999999999</v>
      </c>
      <c r="S2996" s="77" t="s">
        <v>80</v>
      </c>
      <c r="T2996" s="29"/>
    </row>
    <row r="2997" spans="8:20" x14ac:dyDescent="0.25">
      <c r="H2997" s="98">
        <v>41567</v>
      </c>
      <c r="I2997" s="99">
        <v>0.91666666666666663</v>
      </c>
      <c r="J2997" s="100">
        <f t="shared" si="185"/>
        <v>41567.916666666664</v>
      </c>
      <c r="K2997" s="101">
        <v>42.277299999999997</v>
      </c>
      <c r="L2997" s="100">
        <f>'Barometric Data'!D2997</f>
        <v>41567.916666666664</v>
      </c>
      <c r="M2997" s="106">
        <f t="shared" si="182"/>
        <v>0</v>
      </c>
      <c r="N2997" s="16">
        <f>'Barometric Data'!E2997</f>
        <v>2.7942</v>
      </c>
      <c r="O2997" s="16">
        <f t="shared" si="183"/>
        <v>39.483099999999993</v>
      </c>
      <c r="P2997" s="17">
        <f t="shared" si="184"/>
        <v>353.25470000000001</v>
      </c>
      <c r="Q2997" s="17"/>
      <c r="R2997" s="101">
        <v>17.658000000000001</v>
      </c>
      <c r="S2997" s="77" t="s">
        <v>80</v>
      </c>
      <c r="T2997" s="29"/>
    </row>
    <row r="2998" spans="8:20" x14ac:dyDescent="0.25">
      <c r="H2998" s="98">
        <v>41568</v>
      </c>
      <c r="I2998" s="99">
        <v>0.16666666666666666</v>
      </c>
      <c r="J2998" s="100">
        <f t="shared" si="185"/>
        <v>41568.166666666664</v>
      </c>
      <c r="K2998" s="101">
        <v>42.310400000000001</v>
      </c>
      <c r="L2998" s="100">
        <f>'Barometric Data'!D2998</f>
        <v>41568.166666666664</v>
      </c>
      <c r="M2998" s="106">
        <f t="shared" si="182"/>
        <v>0</v>
      </c>
      <c r="N2998" s="16">
        <f>'Barometric Data'!E2998</f>
        <v>2.8611</v>
      </c>
      <c r="O2998" s="16">
        <f t="shared" si="183"/>
        <v>39.449300000000001</v>
      </c>
      <c r="P2998" s="17">
        <f t="shared" si="184"/>
        <v>353.2885</v>
      </c>
      <c r="Q2998" s="17"/>
      <c r="R2998" s="101">
        <v>17.664999999999999</v>
      </c>
      <c r="S2998" s="77" t="s">
        <v>80</v>
      </c>
      <c r="T2998" s="29"/>
    </row>
    <row r="2999" spans="8:20" x14ac:dyDescent="0.25">
      <c r="H2999" s="98">
        <v>41568</v>
      </c>
      <c r="I2999" s="99">
        <v>0.41666666666666669</v>
      </c>
      <c r="J2999" s="100">
        <f t="shared" si="185"/>
        <v>41568.416666666664</v>
      </c>
      <c r="K2999" s="101">
        <v>42.389000000000003</v>
      </c>
      <c r="L2999" s="100">
        <f>'Barometric Data'!D2999</f>
        <v>41568.416666666664</v>
      </c>
      <c r="M2999" s="106">
        <f t="shared" si="182"/>
        <v>0</v>
      </c>
      <c r="N2999" s="16">
        <f>'Barometric Data'!E2999</f>
        <v>2.9493999999999998</v>
      </c>
      <c r="O2999" s="16">
        <f t="shared" si="183"/>
        <v>39.439600000000006</v>
      </c>
      <c r="P2999" s="17">
        <f t="shared" si="184"/>
        <v>353.29820000000001</v>
      </c>
      <c r="Q2999" s="17"/>
      <c r="R2999" s="101">
        <v>17.669</v>
      </c>
      <c r="S2999" s="77" t="s">
        <v>80</v>
      </c>
      <c r="T2999" s="29"/>
    </row>
    <row r="3000" spans="8:20" x14ac:dyDescent="0.25">
      <c r="H3000" s="98">
        <v>41568</v>
      </c>
      <c r="I3000" s="99">
        <v>0.66666666666666663</v>
      </c>
      <c r="J3000" s="100">
        <f t="shared" si="185"/>
        <v>41568.666666666664</v>
      </c>
      <c r="K3000" s="101">
        <v>42.307899999999997</v>
      </c>
      <c r="L3000" s="100">
        <f>'Barometric Data'!D3000</f>
        <v>41568.666666666664</v>
      </c>
      <c r="M3000" s="106">
        <f t="shared" si="182"/>
        <v>0</v>
      </c>
      <c r="N3000" s="16">
        <f>'Barometric Data'!E3000</f>
        <v>2.9047000000000001</v>
      </c>
      <c r="O3000" s="16">
        <f t="shared" si="183"/>
        <v>39.403199999999998</v>
      </c>
      <c r="P3000" s="17">
        <f t="shared" si="184"/>
        <v>353.33460000000002</v>
      </c>
      <c r="Q3000" s="17"/>
      <c r="R3000" s="101">
        <v>17.681000000000001</v>
      </c>
      <c r="S3000" s="77" t="s">
        <v>80</v>
      </c>
      <c r="T3000" s="29"/>
    </row>
    <row r="3001" spans="8:20" x14ac:dyDescent="0.25">
      <c r="H3001" s="98">
        <v>41568</v>
      </c>
      <c r="I3001" s="99">
        <v>0.91666666666666663</v>
      </c>
      <c r="J3001" s="100">
        <f t="shared" si="185"/>
        <v>41568.916666666664</v>
      </c>
      <c r="K3001" s="101">
        <v>42.3078</v>
      </c>
      <c r="L3001" s="100">
        <f>'Barometric Data'!D3001</f>
        <v>41568.916666666664</v>
      </c>
      <c r="M3001" s="106">
        <f t="shared" si="182"/>
        <v>0</v>
      </c>
      <c r="N3001" s="16">
        <f>'Barometric Data'!E3001</f>
        <v>2.9083000000000001</v>
      </c>
      <c r="O3001" s="16">
        <f t="shared" si="183"/>
        <v>39.399500000000003</v>
      </c>
      <c r="P3001" s="17">
        <f t="shared" si="184"/>
        <v>353.3383</v>
      </c>
      <c r="Q3001" s="17"/>
      <c r="R3001" s="101">
        <v>17.663</v>
      </c>
      <c r="S3001" s="77" t="s">
        <v>80</v>
      </c>
      <c r="T3001" s="29"/>
    </row>
    <row r="3002" spans="8:20" x14ac:dyDescent="0.25">
      <c r="H3002" s="98">
        <v>41569</v>
      </c>
      <c r="I3002" s="99">
        <v>0.16666666666666666</v>
      </c>
      <c r="J3002" s="100">
        <f t="shared" si="185"/>
        <v>41569.166666666664</v>
      </c>
      <c r="K3002" s="101">
        <v>42.314900000000002</v>
      </c>
      <c r="L3002" s="100">
        <f>'Barometric Data'!D3002</f>
        <v>41569.166666666664</v>
      </c>
      <c r="M3002" s="106">
        <f t="shared" si="182"/>
        <v>0</v>
      </c>
      <c r="N3002" s="16">
        <f>'Barometric Data'!E3002</f>
        <v>2.9251</v>
      </c>
      <c r="O3002" s="16">
        <f t="shared" si="183"/>
        <v>39.389800000000001</v>
      </c>
      <c r="P3002" s="17">
        <f t="shared" si="184"/>
        <v>353.34800000000001</v>
      </c>
      <c r="Q3002" s="17"/>
      <c r="R3002" s="101">
        <v>17.666</v>
      </c>
      <c r="S3002" s="77" t="s">
        <v>80</v>
      </c>
      <c r="T3002" s="29"/>
    </row>
    <row r="3003" spans="8:20" x14ac:dyDescent="0.25">
      <c r="H3003" s="98">
        <v>41569</v>
      </c>
      <c r="I3003" s="99">
        <v>0.41666666666666669</v>
      </c>
      <c r="J3003" s="100">
        <f t="shared" si="185"/>
        <v>41569.416666666664</v>
      </c>
      <c r="K3003" s="101">
        <v>42.356400000000001</v>
      </c>
      <c r="L3003" s="100">
        <f>'Barometric Data'!D3003</f>
        <v>41569.416666666664</v>
      </c>
      <c r="M3003" s="106">
        <f t="shared" si="182"/>
        <v>0</v>
      </c>
      <c r="N3003" s="16">
        <f>'Barometric Data'!E3003</f>
        <v>2.9668000000000001</v>
      </c>
      <c r="O3003" s="16">
        <f t="shared" si="183"/>
        <v>39.389600000000002</v>
      </c>
      <c r="P3003" s="17">
        <f t="shared" si="184"/>
        <v>353.34820000000002</v>
      </c>
      <c r="Q3003" s="17"/>
      <c r="R3003" s="101">
        <v>17.678999999999998</v>
      </c>
      <c r="S3003" s="77" t="s">
        <v>80</v>
      </c>
      <c r="T3003" s="29"/>
    </row>
    <row r="3004" spans="8:20" x14ac:dyDescent="0.25">
      <c r="H3004" s="98">
        <v>41569</v>
      </c>
      <c r="I3004" s="99">
        <v>0.66666666666666663</v>
      </c>
      <c r="J3004" s="100">
        <f t="shared" si="185"/>
        <v>41569.666666666664</v>
      </c>
      <c r="K3004" s="101">
        <v>42.289400000000001</v>
      </c>
      <c r="L3004" s="100">
        <f>'Barometric Data'!D3004</f>
        <v>41569.666666666664</v>
      </c>
      <c r="M3004" s="106">
        <f t="shared" si="182"/>
        <v>0</v>
      </c>
      <c r="N3004" s="16">
        <f>'Barometric Data'!E3004</f>
        <v>2.8818000000000001</v>
      </c>
      <c r="O3004" s="16">
        <f t="shared" si="183"/>
        <v>39.407600000000002</v>
      </c>
      <c r="P3004" s="17">
        <f t="shared" si="184"/>
        <v>353.33019999999999</v>
      </c>
      <c r="Q3004" s="17"/>
      <c r="R3004" s="101">
        <v>17.689</v>
      </c>
      <c r="S3004" s="77" t="s">
        <v>80</v>
      </c>
      <c r="T3004" s="29"/>
    </row>
    <row r="3005" spans="8:20" x14ac:dyDescent="0.25">
      <c r="H3005" s="98">
        <v>41569</v>
      </c>
      <c r="I3005" s="99">
        <v>0.91666666666666663</v>
      </c>
      <c r="J3005" s="100">
        <f t="shared" si="185"/>
        <v>41569.916666666664</v>
      </c>
      <c r="K3005" s="101">
        <v>42.277999999999999</v>
      </c>
      <c r="L3005" s="100">
        <f>'Barometric Data'!D3005</f>
        <v>41569.916666666664</v>
      </c>
      <c r="M3005" s="106">
        <f t="shared" si="182"/>
        <v>0</v>
      </c>
      <c r="N3005" s="16">
        <f>'Barometric Data'!E3005</f>
        <v>2.8410000000000002</v>
      </c>
      <c r="O3005" s="16">
        <f t="shared" si="183"/>
        <v>39.436999999999998</v>
      </c>
      <c r="P3005" s="17">
        <f t="shared" si="184"/>
        <v>353.30079999999998</v>
      </c>
      <c r="Q3005" s="17"/>
      <c r="R3005" s="101">
        <v>17.669</v>
      </c>
      <c r="S3005" s="77" t="s">
        <v>80</v>
      </c>
      <c r="T3005" s="29"/>
    </row>
    <row r="3006" spans="8:20" x14ac:dyDescent="0.25">
      <c r="H3006" s="98">
        <v>41570</v>
      </c>
      <c r="I3006" s="99">
        <v>0.16666666666666666</v>
      </c>
      <c r="J3006" s="100">
        <f t="shared" si="185"/>
        <v>41570.166666666664</v>
      </c>
      <c r="K3006" s="101">
        <v>42.263800000000003</v>
      </c>
      <c r="L3006" s="100">
        <f>'Barometric Data'!D3006</f>
        <v>41570.166666666664</v>
      </c>
      <c r="M3006" s="106">
        <f t="shared" si="182"/>
        <v>0</v>
      </c>
      <c r="N3006" s="16">
        <f>'Barometric Data'!E3006</f>
        <v>2.8429000000000002</v>
      </c>
      <c r="O3006" s="16">
        <f t="shared" si="183"/>
        <v>39.420900000000003</v>
      </c>
      <c r="P3006" s="17">
        <f t="shared" si="184"/>
        <v>353.31689999999998</v>
      </c>
      <c r="Q3006" s="17"/>
      <c r="R3006" s="101">
        <v>17.655999999999999</v>
      </c>
      <c r="S3006" s="77" t="s">
        <v>80</v>
      </c>
      <c r="T3006" s="29"/>
    </row>
    <row r="3007" spans="8:20" x14ac:dyDescent="0.25">
      <c r="H3007" s="98">
        <v>41570</v>
      </c>
      <c r="I3007" s="99">
        <v>0.41666666666666669</v>
      </c>
      <c r="J3007" s="100">
        <f t="shared" si="185"/>
        <v>41570.416666666664</v>
      </c>
      <c r="K3007" s="101">
        <v>42.344000000000001</v>
      </c>
      <c r="L3007" s="100">
        <f>'Barometric Data'!D3007</f>
        <v>41570.416666666664</v>
      </c>
      <c r="M3007" s="106">
        <f t="shared" si="182"/>
        <v>0</v>
      </c>
      <c r="N3007" s="16">
        <f>'Barometric Data'!E3007</f>
        <v>2.8959000000000001</v>
      </c>
      <c r="O3007" s="16">
        <f t="shared" si="183"/>
        <v>39.448100000000004</v>
      </c>
      <c r="P3007" s="17">
        <f t="shared" si="184"/>
        <v>353.28969999999998</v>
      </c>
      <c r="Q3007" s="17"/>
      <c r="R3007" s="101">
        <v>17.675999999999998</v>
      </c>
      <c r="S3007" s="77" t="s">
        <v>80</v>
      </c>
      <c r="T3007" s="29"/>
    </row>
    <row r="3008" spans="8:20" x14ac:dyDescent="0.25">
      <c r="H3008" s="98">
        <v>41570</v>
      </c>
      <c r="I3008" s="99">
        <v>0.66666666666666663</v>
      </c>
      <c r="J3008" s="100">
        <f t="shared" si="185"/>
        <v>41570.666666666664</v>
      </c>
      <c r="K3008" s="101">
        <v>42.273800000000001</v>
      </c>
      <c r="L3008" s="100">
        <f>'Barometric Data'!D3008</f>
        <v>41570.666666666664</v>
      </c>
      <c r="M3008" s="106">
        <f t="shared" si="182"/>
        <v>0</v>
      </c>
      <c r="N3008" s="16">
        <f>'Barometric Data'!E3008</f>
        <v>2.8292000000000002</v>
      </c>
      <c r="O3008" s="16">
        <f t="shared" si="183"/>
        <v>39.444600000000001</v>
      </c>
      <c r="P3008" s="17">
        <f t="shared" si="184"/>
        <v>353.29320000000001</v>
      </c>
      <c r="Q3008" s="17"/>
      <c r="R3008" s="101">
        <v>17.672999999999998</v>
      </c>
      <c r="S3008" s="77" t="s">
        <v>80</v>
      </c>
      <c r="T3008" s="29"/>
    </row>
    <row r="3009" spans="8:20" x14ac:dyDescent="0.25">
      <c r="H3009" s="98">
        <v>41570</v>
      </c>
      <c r="I3009" s="99">
        <v>0.91666666666666663</v>
      </c>
      <c r="J3009" s="100">
        <f t="shared" si="185"/>
        <v>41570.916666666664</v>
      </c>
      <c r="K3009" s="101">
        <v>42.275399999999998</v>
      </c>
      <c r="L3009" s="100">
        <f>'Barometric Data'!D3009</f>
        <v>41570.916666666664</v>
      </c>
      <c r="M3009" s="106">
        <f t="shared" si="182"/>
        <v>0</v>
      </c>
      <c r="N3009" s="16">
        <f>'Barometric Data'!E3009</f>
        <v>2.7970000000000002</v>
      </c>
      <c r="O3009" s="16">
        <f t="shared" si="183"/>
        <v>39.478400000000001</v>
      </c>
      <c r="P3009" s="17">
        <f t="shared" si="184"/>
        <v>353.25939999999997</v>
      </c>
      <c r="Q3009" s="17"/>
      <c r="R3009" s="101">
        <v>17.667000000000002</v>
      </c>
      <c r="S3009" s="77" t="s">
        <v>80</v>
      </c>
      <c r="T3009" s="29"/>
    </row>
    <row r="3010" spans="8:20" x14ac:dyDescent="0.25">
      <c r="H3010" s="98">
        <v>41571</v>
      </c>
      <c r="I3010" s="99">
        <v>0.16666666666666666</v>
      </c>
      <c r="J3010" s="100">
        <f t="shared" si="185"/>
        <v>41571.166666666664</v>
      </c>
      <c r="K3010" s="101">
        <v>42.289200000000001</v>
      </c>
      <c r="L3010" s="100">
        <f>'Barometric Data'!D3010</f>
        <v>41571.166666666664</v>
      </c>
      <c r="M3010" s="106">
        <f t="shared" si="182"/>
        <v>0</v>
      </c>
      <c r="N3010" s="16">
        <f>'Barometric Data'!E3010</f>
        <v>2.8252999999999999</v>
      </c>
      <c r="O3010" s="16">
        <f t="shared" si="183"/>
        <v>39.463900000000002</v>
      </c>
      <c r="P3010" s="17">
        <f t="shared" si="184"/>
        <v>353.27389999999997</v>
      </c>
      <c r="Q3010" s="17"/>
      <c r="R3010" s="101">
        <v>17.669</v>
      </c>
      <c r="S3010" s="77" t="s">
        <v>80</v>
      </c>
      <c r="T3010" s="29"/>
    </row>
    <row r="3011" spans="8:20" x14ac:dyDescent="0.25">
      <c r="H3011" s="98">
        <v>41571</v>
      </c>
      <c r="I3011" s="99">
        <v>0.41666666666666669</v>
      </c>
      <c r="J3011" s="100">
        <f t="shared" si="185"/>
        <v>41571.416666666664</v>
      </c>
      <c r="K3011" s="101">
        <v>42.335700000000003</v>
      </c>
      <c r="L3011" s="100">
        <f>'Barometric Data'!D3011</f>
        <v>41571.416666666664</v>
      </c>
      <c r="M3011" s="106">
        <f t="shared" si="182"/>
        <v>0</v>
      </c>
      <c r="N3011" s="16">
        <f>'Barometric Data'!E3011</f>
        <v>2.8702000000000001</v>
      </c>
      <c r="O3011" s="16">
        <f t="shared" si="183"/>
        <v>39.465500000000006</v>
      </c>
      <c r="P3011" s="17">
        <f t="shared" si="184"/>
        <v>353.27229999999997</v>
      </c>
      <c r="Q3011" s="17"/>
      <c r="R3011" s="101">
        <v>17.66</v>
      </c>
      <c r="S3011" s="77" t="s">
        <v>80</v>
      </c>
      <c r="T3011" s="29"/>
    </row>
    <row r="3012" spans="8:20" x14ac:dyDescent="0.25">
      <c r="H3012" s="98">
        <v>41571</v>
      </c>
      <c r="I3012" s="99">
        <v>0.66666666666666663</v>
      </c>
      <c r="J3012" s="100">
        <f t="shared" si="185"/>
        <v>41571.666666666664</v>
      </c>
      <c r="K3012" s="101">
        <v>42.273200000000003</v>
      </c>
      <c r="L3012" s="100">
        <f>'Barometric Data'!D3012</f>
        <v>41571.666666666664</v>
      </c>
      <c r="M3012" s="106">
        <f t="shared" si="182"/>
        <v>0</v>
      </c>
      <c r="N3012" s="16">
        <f>'Barometric Data'!E3012</f>
        <v>2.8153000000000001</v>
      </c>
      <c r="O3012" s="16">
        <f t="shared" si="183"/>
        <v>39.457900000000002</v>
      </c>
      <c r="P3012" s="17">
        <f t="shared" si="184"/>
        <v>353.2799</v>
      </c>
      <c r="Q3012" s="17"/>
      <c r="R3012" s="101">
        <v>17.677</v>
      </c>
      <c r="S3012" s="77" t="s">
        <v>80</v>
      </c>
      <c r="T3012" s="29"/>
    </row>
    <row r="3013" spans="8:20" x14ac:dyDescent="0.25">
      <c r="H3013" s="98">
        <v>41571</v>
      </c>
      <c r="I3013" s="99">
        <v>0.91666666666666663</v>
      </c>
      <c r="J3013" s="100">
        <f t="shared" si="185"/>
        <v>41571.916666666664</v>
      </c>
      <c r="K3013" s="101">
        <v>42.304099999999998</v>
      </c>
      <c r="L3013" s="100">
        <f>'Barometric Data'!D3013</f>
        <v>41571.916666666664</v>
      </c>
      <c r="M3013" s="106">
        <f t="shared" si="182"/>
        <v>0</v>
      </c>
      <c r="N3013" s="16">
        <f>'Barometric Data'!E3013</f>
        <v>2.8233999999999999</v>
      </c>
      <c r="O3013" s="16">
        <f t="shared" si="183"/>
        <v>39.480699999999999</v>
      </c>
      <c r="P3013" s="17">
        <f t="shared" si="184"/>
        <v>353.25709999999998</v>
      </c>
      <c r="Q3013" s="17"/>
      <c r="R3013" s="101">
        <v>17.655000000000001</v>
      </c>
      <c r="S3013" s="77" t="s">
        <v>80</v>
      </c>
      <c r="T3013" s="29"/>
    </row>
    <row r="3014" spans="8:20" x14ac:dyDescent="0.25">
      <c r="H3014" s="98">
        <v>41572</v>
      </c>
      <c r="I3014" s="99">
        <v>0.16666666666666666</v>
      </c>
      <c r="J3014" s="100">
        <f t="shared" si="185"/>
        <v>41572.166666666664</v>
      </c>
      <c r="K3014" s="101">
        <v>42.313299999999998</v>
      </c>
      <c r="L3014" s="100">
        <f>'Barometric Data'!D3014</f>
        <v>41572.166666666664</v>
      </c>
      <c r="M3014" s="106">
        <f t="shared" si="182"/>
        <v>0</v>
      </c>
      <c r="N3014" s="16">
        <f>'Barometric Data'!E3014</f>
        <v>2.8685999999999998</v>
      </c>
      <c r="O3014" s="16">
        <f t="shared" si="183"/>
        <v>39.444699999999997</v>
      </c>
      <c r="P3014" s="17">
        <f t="shared" si="184"/>
        <v>353.29309999999998</v>
      </c>
      <c r="Q3014" s="17"/>
      <c r="R3014" s="101">
        <v>17.649000000000001</v>
      </c>
      <c r="S3014" s="77" t="s">
        <v>80</v>
      </c>
      <c r="T3014" s="29"/>
    </row>
    <row r="3015" spans="8:20" x14ac:dyDescent="0.25">
      <c r="H3015" s="98">
        <v>41572</v>
      </c>
      <c r="I3015" s="99">
        <v>0.41666666666666669</v>
      </c>
      <c r="J3015" s="100">
        <f t="shared" si="185"/>
        <v>41572.416666666664</v>
      </c>
      <c r="K3015" s="101">
        <v>42.381799999999998</v>
      </c>
      <c r="L3015" s="100">
        <f>'Barometric Data'!D3015</f>
        <v>41572.416666666664</v>
      </c>
      <c r="M3015" s="106">
        <f t="shared" si="182"/>
        <v>0</v>
      </c>
      <c r="N3015" s="16">
        <f>'Barometric Data'!E3015</f>
        <v>2.9594</v>
      </c>
      <c r="O3015" s="16">
        <f t="shared" si="183"/>
        <v>39.422399999999996</v>
      </c>
      <c r="P3015" s="17">
        <f t="shared" si="184"/>
        <v>353.31540000000001</v>
      </c>
      <c r="Q3015" s="17"/>
      <c r="R3015" s="101">
        <v>17.681999999999999</v>
      </c>
      <c r="S3015" s="77" t="s">
        <v>80</v>
      </c>
      <c r="T3015" s="29"/>
    </row>
    <row r="3016" spans="8:20" x14ac:dyDescent="0.25">
      <c r="H3016" s="98">
        <v>41572</v>
      </c>
      <c r="I3016" s="99">
        <v>0.66666666666666663</v>
      </c>
      <c r="J3016" s="100">
        <f t="shared" si="185"/>
        <v>41572.666666666664</v>
      </c>
      <c r="K3016" s="101">
        <v>42.353000000000002</v>
      </c>
      <c r="L3016" s="100">
        <f>'Barometric Data'!D3016</f>
        <v>41572.666666666664</v>
      </c>
      <c r="M3016" s="106">
        <f t="shared" si="182"/>
        <v>0</v>
      </c>
      <c r="N3016" s="16">
        <f>'Barometric Data'!E3016</f>
        <v>2.9333</v>
      </c>
      <c r="O3016" s="16">
        <f t="shared" si="183"/>
        <v>39.419699999999999</v>
      </c>
      <c r="P3016" s="17">
        <f t="shared" si="184"/>
        <v>353.31810000000002</v>
      </c>
      <c r="Q3016" s="17"/>
      <c r="R3016" s="101">
        <v>17.670999999999999</v>
      </c>
      <c r="S3016" s="77" t="s">
        <v>80</v>
      </c>
      <c r="T3016" s="29"/>
    </row>
    <row r="3017" spans="8:20" x14ac:dyDescent="0.25">
      <c r="H3017" s="98">
        <v>41572</v>
      </c>
      <c r="I3017" s="99">
        <v>0.91666666666666663</v>
      </c>
      <c r="J3017" s="100">
        <f t="shared" si="185"/>
        <v>41572.916666666664</v>
      </c>
      <c r="K3017" s="101">
        <v>42.356699999999996</v>
      </c>
      <c r="L3017" s="100">
        <f>'Barometric Data'!D3017</f>
        <v>41572.916666666664</v>
      </c>
      <c r="M3017" s="106">
        <f t="shared" si="182"/>
        <v>0</v>
      </c>
      <c r="N3017" s="16">
        <f>'Barometric Data'!E3017</f>
        <v>2.9420999999999999</v>
      </c>
      <c r="O3017" s="16">
        <f t="shared" si="183"/>
        <v>39.414599999999993</v>
      </c>
      <c r="P3017" s="17">
        <f t="shared" si="184"/>
        <v>353.32319999999999</v>
      </c>
      <c r="Q3017" s="17"/>
      <c r="R3017" s="101">
        <v>17.675000000000001</v>
      </c>
      <c r="S3017" s="77" t="s">
        <v>80</v>
      </c>
      <c r="T3017" s="29"/>
    </row>
    <row r="3018" spans="8:20" x14ac:dyDescent="0.25">
      <c r="H3018" s="98">
        <v>41573</v>
      </c>
      <c r="I3018" s="99">
        <v>0.16666666666666666</v>
      </c>
      <c r="J3018" s="100">
        <f t="shared" si="185"/>
        <v>41573.166666666664</v>
      </c>
      <c r="K3018" s="101">
        <v>42.365299999999998</v>
      </c>
      <c r="L3018" s="100">
        <f>'Barometric Data'!D3018</f>
        <v>41573.166666666664</v>
      </c>
      <c r="M3018" s="106">
        <f t="shared" si="182"/>
        <v>0</v>
      </c>
      <c r="N3018" s="16">
        <f>'Barometric Data'!E3018</f>
        <v>2.9872999999999998</v>
      </c>
      <c r="O3018" s="16">
        <f t="shared" si="183"/>
        <v>39.378</v>
      </c>
      <c r="P3018" s="17">
        <f t="shared" si="184"/>
        <v>353.35980000000001</v>
      </c>
      <c r="Q3018" s="17"/>
      <c r="R3018" s="101">
        <v>17.663</v>
      </c>
      <c r="S3018" s="77" t="s">
        <v>80</v>
      </c>
      <c r="T3018" s="29"/>
    </row>
    <row r="3019" spans="8:20" x14ac:dyDescent="0.25">
      <c r="H3019" s="98">
        <v>41573</v>
      </c>
      <c r="I3019" s="99">
        <v>0.41666666666666669</v>
      </c>
      <c r="J3019" s="100">
        <f t="shared" si="185"/>
        <v>41573.416666666664</v>
      </c>
      <c r="K3019" s="101">
        <v>42.400500000000001</v>
      </c>
      <c r="L3019" s="100">
        <f>'Barometric Data'!D3019</f>
        <v>41573.416666666664</v>
      </c>
      <c r="M3019" s="106">
        <f t="shared" si="182"/>
        <v>0</v>
      </c>
      <c r="N3019" s="16">
        <f>'Barometric Data'!E3019</f>
        <v>3.0463</v>
      </c>
      <c r="O3019" s="16">
        <f t="shared" si="183"/>
        <v>39.354199999999999</v>
      </c>
      <c r="P3019" s="17">
        <f t="shared" si="184"/>
        <v>353.3836</v>
      </c>
      <c r="Q3019" s="17"/>
      <c r="R3019" s="101">
        <v>17.649000000000001</v>
      </c>
      <c r="S3019" s="77" t="s">
        <v>80</v>
      </c>
      <c r="T3019" s="29"/>
    </row>
    <row r="3020" spans="8:20" x14ac:dyDescent="0.25">
      <c r="H3020" s="98">
        <v>41573</v>
      </c>
      <c r="I3020" s="99">
        <v>0.66666666666666663</v>
      </c>
      <c r="J3020" s="100">
        <f t="shared" si="185"/>
        <v>41573.666666666664</v>
      </c>
      <c r="K3020" s="101">
        <v>42.323700000000002</v>
      </c>
      <c r="L3020" s="100">
        <f>'Barometric Data'!D3020</f>
        <v>41573.666666666664</v>
      </c>
      <c r="M3020" s="106">
        <f t="shared" si="182"/>
        <v>0</v>
      </c>
      <c r="N3020" s="16">
        <f>'Barometric Data'!E3020</f>
        <v>2.9565999999999999</v>
      </c>
      <c r="O3020" s="16">
        <f t="shared" si="183"/>
        <v>39.367100000000001</v>
      </c>
      <c r="P3020" s="17">
        <f t="shared" si="184"/>
        <v>353.3707</v>
      </c>
      <c r="Q3020" s="17"/>
      <c r="R3020" s="101">
        <v>17.678000000000001</v>
      </c>
      <c r="S3020" s="77" t="s">
        <v>80</v>
      </c>
      <c r="T3020" s="29"/>
    </row>
    <row r="3021" spans="8:20" x14ac:dyDescent="0.25">
      <c r="H3021" s="98">
        <v>41573</v>
      </c>
      <c r="I3021" s="99">
        <v>0.91666666666666663</v>
      </c>
      <c r="J3021" s="100">
        <f t="shared" si="185"/>
        <v>41573.916666666664</v>
      </c>
      <c r="K3021" s="101">
        <v>42.286099999999998</v>
      </c>
      <c r="L3021" s="100">
        <f>'Barometric Data'!D3021</f>
        <v>41573.916666666664</v>
      </c>
      <c r="M3021" s="106">
        <f t="shared" si="182"/>
        <v>0</v>
      </c>
      <c r="N3021" s="16">
        <f>'Barometric Data'!E3021</f>
        <v>2.8847</v>
      </c>
      <c r="O3021" s="16">
        <f t="shared" si="183"/>
        <v>39.401399999999995</v>
      </c>
      <c r="P3021" s="17">
        <f t="shared" si="184"/>
        <v>353.33640000000003</v>
      </c>
      <c r="Q3021" s="17"/>
      <c r="R3021" s="101">
        <v>17.670000000000002</v>
      </c>
      <c r="S3021" s="77" t="s">
        <v>80</v>
      </c>
      <c r="T3021" s="29"/>
    </row>
    <row r="3022" spans="8:20" x14ac:dyDescent="0.25">
      <c r="H3022" s="98">
        <v>41574</v>
      </c>
      <c r="I3022" s="99">
        <v>0.16666666666666666</v>
      </c>
      <c r="J3022" s="100">
        <f t="shared" si="185"/>
        <v>41574.166666666664</v>
      </c>
      <c r="K3022" s="101">
        <v>42.218400000000003</v>
      </c>
      <c r="L3022" s="100">
        <f>'Barometric Data'!D3022</f>
        <v>41574.166666666664</v>
      </c>
      <c r="M3022" s="106">
        <f t="shared" si="182"/>
        <v>0</v>
      </c>
      <c r="N3022" s="16">
        <f>'Barometric Data'!E3022</f>
        <v>2.7633999999999999</v>
      </c>
      <c r="O3022" s="16">
        <f t="shared" si="183"/>
        <v>39.455000000000005</v>
      </c>
      <c r="P3022" s="17">
        <f t="shared" si="184"/>
        <v>353.28280000000001</v>
      </c>
      <c r="Q3022" s="17"/>
      <c r="R3022" s="101">
        <v>17.663</v>
      </c>
      <c r="S3022" s="77" t="s">
        <v>80</v>
      </c>
      <c r="T3022" s="29"/>
    </row>
    <row r="3023" spans="8:20" x14ac:dyDescent="0.25">
      <c r="H3023" s="98">
        <v>41574</v>
      </c>
      <c r="I3023" s="99">
        <v>0.41666666666666669</v>
      </c>
      <c r="J3023" s="100">
        <f t="shared" si="185"/>
        <v>41574.416666666664</v>
      </c>
      <c r="K3023" s="101">
        <v>42.142899999999997</v>
      </c>
      <c r="L3023" s="100">
        <f>'Barometric Data'!D3023</f>
        <v>41574.416666666664</v>
      </c>
      <c r="M3023" s="106">
        <f t="shared" si="182"/>
        <v>0</v>
      </c>
      <c r="N3023" s="16">
        <f>'Barometric Data'!E3023</f>
        <v>2.5807000000000002</v>
      </c>
      <c r="O3023" s="16">
        <f t="shared" si="183"/>
        <v>39.562199999999997</v>
      </c>
      <c r="P3023" s="17">
        <f t="shared" si="184"/>
        <v>353.17559999999997</v>
      </c>
      <c r="Q3023" s="17"/>
      <c r="R3023" s="101">
        <v>17.667999999999999</v>
      </c>
      <c r="S3023" s="77" t="s">
        <v>80</v>
      </c>
      <c r="T3023" s="29"/>
    </row>
    <row r="3024" spans="8:20" x14ac:dyDescent="0.25">
      <c r="H3024" s="98">
        <v>41574</v>
      </c>
      <c r="I3024" s="99">
        <v>0.66666666666666663</v>
      </c>
      <c r="J3024" s="100">
        <f t="shared" si="185"/>
        <v>41574.666666666664</v>
      </c>
      <c r="K3024" s="101">
        <v>41.988799999999998</v>
      </c>
      <c r="L3024" s="100">
        <f>'Barometric Data'!D3024</f>
        <v>41574.666666666664</v>
      </c>
      <c r="M3024" s="106">
        <f t="shared" si="182"/>
        <v>0</v>
      </c>
      <c r="N3024" s="16">
        <f>'Barometric Data'!E3024</f>
        <v>2.2625999999999999</v>
      </c>
      <c r="O3024" s="16">
        <f t="shared" si="183"/>
        <v>39.726199999999999</v>
      </c>
      <c r="P3024" s="17">
        <f t="shared" si="184"/>
        <v>353.01159999999999</v>
      </c>
      <c r="Q3024" s="17"/>
      <c r="R3024" s="101">
        <v>17.649999999999999</v>
      </c>
      <c r="S3024" s="77" t="s">
        <v>80</v>
      </c>
      <c r="T3024" s="29"/>
    </row>
    <row r="3025" spans="8:20" x14ac:dyDescent="0.25">
      <c r="H3025" s="98">
        <v>41574</v>
      </c>
      <c r="I3025" s="99">
        <v>0.91666666666666663</v>
      </c>
      <c r="J3025" s="100">
        <f t="shared" si="185"/>
        <v>41574.916666666664</v>
      </c>
      <c r="K3025" s="101">
        <v>42.055100000000003</v>
      </c>
      <c r="L3025" s="100">
        <f>'Barometric Data'!D3025</f>
        <v>41574.916666666664</v>
      </c>
      <c r="M3025" s="106">
        <f t="shared" si="182"/>
        <v>0</v>
      </c>
      <c r="N3025" s="16">
        <f>'Barometric Data'!E3025</f>
        <v>2.2410999999999999</v>
      </c>
      <c r="O3025" s="16">
        <f t="shared" si="183"/>
        <v>39.814</v>
      </c>
      <c r="P3025" s="17">
        <f t="shared" si="184"/>
        <v>352.92379999999997</v>
      </c>
      <c r="Q3025" s="17"/>
      <c r="R3025" s="101">
        <v>17.655000000000001</v>
      </c>
      <c r="S3025" s="77" t="s">
        <v>80</v>
      </c>
      <c r="T3025" s="29"/>
    </row>
    <row r="3026" spans="8:20" x14ac:dyDescent="0.25">
      <c r="H3026" s="98">
        <v>41575</v>
      </c>
      <c r="I3026" s="99">
        <v>0.16666666666666666</v>
      </c>
      <c r="J3026" s="100">
        <f t="shared" si="185"/>
        <v>41575.166666666664</v>
      </c>
      <c r="K3026" s="101">
        <v>42.080800000000004</v>
      </c>
      <c r="L3026" s="100">
        <f>'Barometric Data'!D3026</f>
        <v>41575.166666666664</v>
      </c>
      <c r="M3026" s="106">
        <f t="shared" si="182"/>
        <v>0</v>
      </c>
      <c r="N3026" s="16">
        <f>'Barometric Data'!E3026</f>
        <v>2.2145999999999999</v>
      </c>
      <c r="O3026" s="16">
        <f t="shared" si="183"/>
        <v>39.866200000000006</v>
      </c>
      <c r="P3026" s="17">
        <f t="shared" si="184"/>
        <v>352.8716</v>
      </c>
      <c r="Q3026" s="17"/>
      <c r="R3026" s="101">
        <v>17.654</v>
      </c>
      <c r="S3026" s="77" t="s">
        <v>80</v>
      </c>
      <c r="T3026" s="29"/>
    </row>
    <row r="3027" spans="8:20" x14ac:dyDescent="0.25">
      <c r="H3027" s="98">
        <v>41575</v>
      </c>
      <c r="I3027" s="99">
        <v>0.41666666666666669</v>
      </c>
      <c r="J3027" s="100">
        <f t="shared" si="185"/>
        <v>41575.416666666664</v>
      </c>
      <c r="K3027" s="101">
        <v>42.111899999999999</v>
      </c>
      <c r="L3027" s="100">
        <f>'Barometric Data'!D3027</f>
        <v>41575.416666666664</v>
      </c>
      <c r="M3027" s="106">
        <f t="shared" si="182"/>
        <v>0</v>
      </c>
      <c r="N3027" s="16">
        <f>'Barometric Data'!E3027</f>
        <v>2.1896</v>
      </c>
      <c r="O3027" s="16">
        <f t="shared" si="183"/>
        <v>39.9223</v>
      </c>
      <c r="P3027" s="17">
        <f t="shared" si="184"/>
        <v>352.81549999999999</v>
      </c>
      <c r="Q3027" s="17"/>
      <c r="R3027" s="101">
        <v>17.667999999999999</v>
      </c>
      <c r="S3027" s="77" t="s">
        <v>80</v>
      </c>
      <c r="T3027" s="29"/>
    </row>
    <row r="3028" spans="8:20" x14ac:dyDescent="0.25">
      <c r="H3028" s="98">
        <v>41575</v>
      </c>
      <c r="I3028" s="99">
        <v>0.66666666666666663</v>
      </c>
      <c r="J3028" s="100">
        <f t="shared" si="185"/>
        <v>41575.666666666664</v>
      </c>
      <c r="K3028" s="101">
        <v>42.162799999999997</v>
      </c>
      <c r="L3028" s="100">
        <f>'Barometric Data'!D3028</f>
        <v>41575.666666666664</v>
      </c>
      <c r="M3028" s="106">
        <f t="shared" si="182"/>
        <v>0</v>
      </c>
      <c r="N3028" s="16">
        <f>'Barometric Data'!E3028</f>
        <v>2.2025000000000001</v>
      </c>
      <c r="O3028" s="16">
        <f t="shared" si="183"/>
        <v>39.960299999999997</v>
      </c>
      <c r="P3028" s="17">
        <f t="shared" si="184"/>
        <v>352.77749999999997</v>
      </c>
      <c r="Q3028" s="17"/>
      <c r="R3028" s="101">
        <v>17.655999999999999</v>
      </c>
      <c r="S3028" s="77" t="s">
        <v>80</v>
      </c>
      <c r="T3028" s="29"/>
    </row>
    <row r="3029" spans="8:20" x14ac:dyDescent="0.25">
      <c r="H3029" s="98">
        <v>41575</v>
      </c>
      <c r="I3029" s="99">
        <v>0.91666666666666663</v>
      </c>
      <c r="J3029" s="100">
        <f t="shared" si="185"/>
        <v>41575.916666666664</v>
      </c>
      <c r="K3029" s="101">
        <v>42.302300000000002</v>
      </c>
      <c r="L3029" s="100">
        <f>'Barometric Data'!D3029</f>
        <v>41575.916666666664</v>
      </c>
      <c r="M3029" s="106">
        <f t="shared" ref="M3029:M3092" si="186">ABS(L3029-J3029)</f>
        <v>0</v>
      </c>
      <c r="N3029" s="16">
        <f>'Barometric Data'!E3029</f>
        <v>2.3833000000000002</v>
      </c>
      <c r="O3029" s="16">
        <f t="shared" ref="O3029:O3092" si="187">K3029-N3029</f>
        <v>39.919000000000004</v>
      </c>
      <c r="P3029" s="17">
        <f t="shared" ref="P3029:P3092" si="188">AVERAGE($E$22:$E$23)-O3029</f>
        <v>352.81880000000001</v>
      </c>
      <c r="Q3029" s="17"/>
      <c r="R3029" s="101">
        <v>17.646999999999998</v>
      </c>
      <c r="S3029" s="77" t="s">
        <v>80</v>
      </c>
      <c r="T3029" s="29"/>
    </row>
    <row r="3030" spans="8:20" x14ac:dyDescent="0.25">
      <c r="H3030" s="98">
        <v>41576</v>
      </c>
      <c r="I3030" s="99">
        <v>0.16666666666666666</v>
      </c>
      <c r="J3030" s="100">
        <f t="shared" si="185"/>
        <v>41576.166666666664</v>
      </c>
      <c r="K3030" s="101">
        <v>42.337400000000002</v>
      </c>
      <c r="L3030" s="100">
        <f>'Barometric Data'!D3030</f>
        <v>41576.166666666664</v>
      </c>
      <c r="M3030" s="106">
        <f t="shared" si="186"/>
        <v>0</v>
      </c>
      <c r="N3030" s="16">
        <f>'Barometric Data'!E3030</f>
        <v>2.4822000000000002</v>
      </c>
      <c r="O3030" s="16">
        <f t="shared" si="187"/>
        <v>39.855200000000004</v>
      </c>
      <c r="P3030" s="17">
        <f t="shared" si="188"/>
        <v>352.88259999999997</v>
      </c>
      <c r="Q3030" s="17"/>
      <c r="R3030" s="101">
        <v>17.661000000000001</v>
      </c>
      <c r="S3030" s="77" t="s">
        <v>80</v>
      </c>
      <c r="T3030" s="29"/>
    </row>
    <row r="3031" spans="8:20" x14ac:dyDescent="0.25">
      <c r="H3031" s="98">
        <v>41576</v>
      </c>
      <c r="I3031" s="99">
        <v>0.41666666666666669</v>
      </c>
      <c r="J3031" s="100">
        <f t="shared" si="185"/>
        <v>41576.416666666664</v>
      </c>
      <c r="K3031" s="101">
        <v>42.381500000000003</v>
      </c>
      <c r="L3031" s="100">
        <f>'Barometric Data'!D3031</f>
        <v>41576.416666666664</v>
      </c>
      <c r="M3031" s="106">
        <f t="shared" si="186"/>
        <v>0</v>
      </c>
      <c r="N3031" s="16">
        <f>'Barometric Data'!E3031</f>
        <v>2.6040999999999999</v>
      </c>
      <c r="O3031" s="16">
        <f t="shared" si="187"/>
        <v>39.7774</v>
      </c>
      <c r="P3031" s="17">
        <f t="shared" si="188"/>
        <v>352.96039999999999</v>
      </c>
      <c r="Q3031" s="17"/>
      <c r="R3031" s="101">
        <v>17.677</v>
      </c>
      <c r="S3031" s="77" t="s">
        <v>80</v>
      </c>
      <c r="T3031" s="29"/>
    </row>
    <row r="3032" spans="8:20" x14ac:dyDescent="0.25">
      <c r="H3032" s="98">
        <v>41576</v>
      </c>
      <c r="I3032" s="99">
        <v>0.66666666666666663</v>
      </c>
      <c r="J3032" s="100">
        <f t="shared" si="185"/>
        <v>41576.666666666664</v>
      </c>
      <c r="K3032" s="101">
        <v>42.3613</v>
      </c>
      <c r="L3032" s="100">
        <f>'Barometric Data'!D3032</f>
        <v>41576.666666666664</v>
      </c>
      <c r="M3032" s="106">
        <f t="shared" si="186"/>
        <v>0</v>
      </c>
      <c r="N3032" s="16">
        <f>'Barometric Data'!E3032</f>
        <v>2.62</v>
      </c>
      <c r="O3032" s="16">
        <f t="shared" si="187"/>
        <v>39.741300000000003</v>
      </c>
      <c r="P3032" s="17">
        <f t="shared" si="188"/>
        <v>352.99649999999997</v>
      </c>
      <c r="Q3032" s="17"/>
      <c r="R3032" s="101">
        <v>17.657</v>
      </c>
      <c r="S3032" s="77" t="s">
        <v>80</v>
      </c>
      <c r="T3032" s="29"/>
    </row>
    <row r="3033" spans="8:20" x14ac:dyDescent="0.25">
      <c r="H3033" s="98">
        <v>41576</v>
      </c>
      <c r="I3033" s="99">
        <v>0.91666666666666663</v>
      </c>
      <c r="J3033" s="100">
        <f t="shared" si="185"/>
        <v>41576.916666666664</v>
      </c>
      <c r="K3033" s="101">
        <v>42.383099999999999</v>
      </c>
      <c r="L3033" s="100">
        <f>'Barometric Data'!D3033</f>
        <v>41576.916666666664</v>
      </c>
      <c r="M3033" s="106">
        <f t="shared" si="186"/>
        <v>0</v>
      </c>
      <c r="N3033" s="16">
        <f>'Barometric Data'!E3033</f>
        <v>2.6818</v>
      </c>
      <c r="O3033" s="16">
        <f t="shared" si="187"/>
        <v>39.701299999999996</v>
      </c>
      <c r="P3033" s="17">
        <f t="shared" si="188"/>
        <v>353.03649999999999</v>
      </c>
      <c r="Q3033" s="17"/>
      <c r="R3033" s="101">
        <v>17.658999999999999</v>
      </c>
      <c r="S3033" s="77" t="s">
        <v>80</v>
      </c>
      <c r="T3033" s="29"/>
    </row>
    <row r="3034" spans="8:20" x14ac:dyDescent="0.25">
      <c r="H3034" s="98">
        <v>41577</v>
      </c>
      <c r="I3034" s="99">
        <v>0.16666666666666666</v>
      </c>
      <c r="J3034" s="100">
        <f t="shared" si="185"/>
        <v>41577.166666666664</v>
      </c>
      <c r="K3034" s="101">
        <v>42.375500000000002</v>
      </c>
      <c r="L3034" s="100">
        <f>'Barometric Data'!D3034</f>
        <v>41577.166666666664</v>
      </c>
      <c r="M3034" s="106">
        <f t="shared" si="186"/>
        <v>0</v>
      </c>
      <c r="N3034" s="16">
        <f>'Barometric Data'!E3034</f>
        <v>2.6960000000000002</v>
      </c>
      <c r="O3034" s="16">
        <f t="shared" si="187"/>
        <v>39.679500000000004</v>
      </c>
      <c r="P3034" s="17">
        <f t="shared" si="188"/>
        <v>353.05829999999997</v>
      </c>
      <c r="Q3034" s="17"/>
      <c r="R3034" s="101">
        <v>17.664999999999999</v>
      </c>
      <c r="S3034" s="77" t="s">
        <v>80</v>
      </c>
      <c r="T3034" s="29"/>
    </row>
    <row r="3035" spans="8:20" x14ac:dyDescent="0.25">
      <c r="H3035" s="98">
        <v>41577</v>
      </c>
      <c r="I3035" s="99">
        <v>0.41666666666666669</v>
      </c>
      <c r="J3035" s="100">
        <f t="shared" si="185"/>
        <v>41577.416666666664</v>
      </c>
      <c r="K3035" s="101">
        <v>42.401200000000003</v>
      </c>
      <c r="L3035" s="100">
        <f>'Barometric Data'!D3035</f>
        <v>41577.416666666664</v>
      </c>
      <c r="M3035" s="106">
        <f t="shared" si="186"/>
        <v>0</v>
      </c>
      <c r="N3035" s="16">
        <f>'Barometric Data'!E3035</f>
        <v>2.7742</v>
      </c>
      <c r="O3035" s="16">
        <f t="shared" si="187"/>
        <v>39.627000000000002</v>
      </c>
      <c r="P3035" s="17">
        <f t="shared" si="188"/>
        <v>353.11079999999998</v>
      </c>
      <c r="Q3035" s="17"/>
      <c r="R3035" s="101">
        <v>17.667999999999999</v>
      </c>
      <c r="S3035" s="77" t="s">
        <v>80</v>
      </c>
      <c r="T3035" s="29"/>
    </row>
    <row r="3036" spans="8:20" x14ac:dyDescent="0.25">
      <c r="H3036" s="98">
        <v>41577</v>
      </c>
      <c r="I3036" s="99">
        <v>0.66666666666666663</v>
      </c>
      <c r="J3036" s="100">
        <f t="shared" si="185"/>
        <v>41577.666666666664</v>
      </c>
      <c r="K3036" s="101">
        <v>42.368299999999998</v>
      </c>
      <c r="L3036" s="100">
        <f>'Barometric Data'!D3036</f>
        <v>41577.666666666664</v>
      </c>
      <c r="M3036" s="106">
        <f t="shared" si="186"/>
        <v>0</v>
      </c>
      <c r="N3036" s="16">
        <f>'Barometric Data'!E3036</f>
        <v>2.7578999999999998</v>
      </c>
      <c r="O3036" s="16">
        <f t="shared" si="187"/>
        <v>39.610399999999998</v>
      </c>
      <c r="P3036" s="17">
        <f t="shared" si="188"/>
        <v>353.12739999999997</v>
      </c>
      <c r="Q3036" s="17"/>
      <c r="R3036" s="101">
        <v>17.648</v>
      </c>
      <c r="S3036" s="77" t="s">
        <v>80</v>
      </c>
      <c r="T3036" s="29"/>
    </row>
    <row r="3037" spans="8:20" x14ac:dyDescent="0.25">
      <c r="H3037" s="98">
        <v>41577</v>
      </c>
      <c r="I3037" s="99">
        <v>0.91666666666666663</v>
      </c>
      <c r="J3037" s="100">
        <f t="shared" si="185"/>
        <v>41577.916666666664</v>
      </c>
      <c r="K3037" s="101">
        <v>42.383000000000003</v>
      </c>
      <c r="L3037" s="100">
        <f>'Barometric Data'!D3037</f>
        <v>41577.916666666664</v>
      </c>
      <c r="M3037" s="106">
        <f t="shared" si="186"/>
        <v>0</v>
      </c>
      <c r="N3037" s="16">
        <f>'Barometric Data'!E3037</f>
        <v>2.8035999999999999</v>
      </c>
      <c r="O3037" s="16">
        <f t="shared" si="187"/>
        <v>39.5794</v>
      </c>
      <c r="P3037" s="17">
        <f t="shared" si="188"/>
        <v>353.15839999999997</v>
      </c>
      <c r="Q3037" s="17"/>
      <c r="R3037" s="101">
        <v>17.684000000000001</v>
      </c>
      <c r="S3037" s="77" t="s">
        <v>80</v>
      </c>
      <c r="T3037" s="29"/>
    </row>
    <row r="3038" spans="8:20" x14ac:dyDescent="0.25">
      <c r="H3038" s="98">
        <v>41578</v>
      </c>
      <c r="I3038" s="99">
        <v>0.16666666666666666</v>
      </c>
      <c r="J3038" s="100">
        <f t="shared" si="185"/>
        <v>41578.166666666664</v>
      </c>
      <c r="K3038" s="101">
        <v>42.404200000000003</v>
      </c>
      <c r="L3038" s="100">
        <f>'Barometric Data'!D3038</f>
        <v>41578.166666666664</v>
      </c>
      <c r="M3038" s="106">
        <f t="shared" si="186"/>
        <v>0</v>
      </c>
      <c r="N3038" s="16">
        <f>'Barometric Data'!E3038</f>
        <v>2.8399000000000001</v>
      </c>
      <c r="O3038" s="16">
        <f t="shared" si="187"/>
        <v>39.564300000000003</v>
      </c>
      <c r="P3038" s="17">
        <f t="shared" si="188"/>
        <v>353.17349999999999</v>
      </c>
      <c r="Q3038" s="17"/>
      <c r="R3038" s="101">
        <v>17.657</v>
      </c>
      <c r="S3038" s="77" t="s">
        <v>80</v>
      </c>
      <c r="T3038" s="29"/>
    </row>
    <row r="3039" spans="8:20" x14ac:dyDescent="0.25">
      <c r="H3039" s="98">
        <v>41578</v>
      </c>
      <c r="I3039" s="99">
        <v>0.41666666666666669</v>
      </c>
      <c r="J3039" s="100">
        <f t="shared" si="185"/>
        <v>41578.416666666664</v>
      </c>
      <c r="K3039" s="101">
        <v>42.413499999999999</v>
      </c>
      <c r="L3039" s="100">
        <f>'Barometric Data'!D3039</f>
        <v>41578.416666666664</v>
      </c>
      <c r="M3039" s="106">
        <f t="shared" si="186"/>
        <v>0</v>
      </c>
      <c r="N3039" s="16">
        <f>'Barometric Data'!E3039</f>
        <v>2.8965000000000001</v>
      </c>
      <c r="O3039" s="16">
        <f t="shared" si="187"/>
        <v>39.516999999999996</v>
      </c>
      <c r="P3039" s="17">
        <f t="shared" si="188"/>
        <v>353.2208</v>
      </c>
      <c r="Q3039" s="17"/>
      <c r="R3039" s="101">
        <v>17.658999999999999</v>
      </c>
      <c r="S3039" s="77" t="s">
        <v>80</v>
      </c>
      <c r="T3039" s="29"/>
    </row>
    <row r="3040" spans="8:20" x14ac:dyDescent="0.25">
      <c r="H3040" s="98">
        <v>41578</v>
      </c>
      <c r="I3040" s="99">
        <v>0.66666666666666663</v>
      </c>
      <c r="J3040" s="100">
        <f t="shared" si="185"/>
        <v>41578.666666666664</v>
      </c>
      <c r="K3040" s="101">
        <v>42.3703</v>
      </c>
      <c r="L3040" s="100">
        <f>'Barometric Data'!D3040</f>
        <v>41578.666666666664</v>
      </c>
      <c r="M3040" s="106">
        <f t="shared" si="186"/>
        <v>0</v>
      </c>
      <c r="N3040" s="16">
        <f>'Barometric Data'!E3040</f>
        <v>2.8635999999999999</v>
      </c>
      <c r="O3040" s="16">
        <f t="shared" si="187"/>
        <v>39.506700000000002</v>
      </c>
      <c r="P3040" s="17">
        <f t="shared" si="188"/>
        <v>353.23109999999997</v>
      </c>
      <c r="Q3040" s="17"/>
      <c r="R3040" s="101">
        <v>17.655999999999999</v>
      </c>
      <c r="S3040" s="77" t="s">
        <v>80</v>
      </c>
      <c r="T3040" s="29"/>
    </row>
    <row r="3041" spans="8:20" x14ac:dyDescent="0.25">
      <c r="H3041" s="98">
        <v>41578</v>
      </c>
      <c r="I3041" s="99">
        <v>0.91666666666666663</v>
      </c>
      <c r="J3041" s="100">
        <f t="shared" si="185"/>
        <v>41578.916666666664</v>
      </c>
      <c r="K3041" s="101">
        <v>42.3825</v>
      </c>
      <c r="L3041" s="100">
        <f>'Barometric Data'!D3041</f>
        <v>41578.916666666664</v>
      </c>
      <c r="M3041" s="106">
        <f t="shared" si="186"/>
        <v>0</v>
      </c>
      <c r="N3041" s="16">
        <f>'Barometric Data'!E3041</f>
        <v>2.8913000000000002</v>
      </c>
      <c r="O3041" s="16">
        <f t="shared" si="187"/>
        <v>39.491199999999999</v>
      </c>
      <c r="P3041" s="17">
        <f t="shared" si="188"/>
        <v>353.2466</v>
      </c>
      <c r="Q3041" s="17"/>
      <c r="R3041" s="101">
        <v>17.661999999999999</v>
      </c>
      <c r="S3041" s="77" t="s">
        <v>80</v>
      </c>
      <c r="T3041" s="29"/>
    </row>
    <row r="3042" spans="8:20" x14ac:dyDescent="0.25">
      <c r="H3042" s="98">
        <v>41579</v>
      </c>
      <c r="I3042" s="99">
        <v>0.16666666666666666</v>
      </c>
      <c r="J3042" s="100">
        <f t="shared" si="185"/>
        <v>41579.166666666664</v>
      </c>
      <c r="K3042" s="101">
        <v>42.424300000000002</v>
      </c>
      <c r="L3042" s="100">
        <f>'Barometric Data'!D3042</f>
        <v>41579.166666666664</v>
      </c>
      <c r="M3042" s="106">
        <f t="shared" si="186"/>
        <v>0</v>
      </c>
      <c r="N3042" s="16">
        <f>'Barometric Data'!E3042</f>
        <v>2.9479000000000002</v>
      </c>
      <c r="O3042" s="16">
        <f t="shared" si="187"/>
        <v>39.476400000000005</v>
      </c>
      <c r="P3042" s="17">
        <f t="shared" si="188"/>
        <v>353.26139999999998</v>
      </c>
      <c r="Q3042" s="17"/>
      <c r="R3042" s="101">
        <v>17.667000000000002</v>
      </c>
      <c r="S3042" s="77" t="s">
        <v>80</v>
      </c>
      <c r="T3042" s="29"/>
    </row>
    <row r="3043" spans="8:20" x14ac:dyDescent="0.25">
      <c r="H3043" s="98">
        <v>41579</v>
      </c>
      <c r="I3043" s="99">
        <v>0.41666666666666669</v>
      </c>
      <c r="J3043" s="100">
        <f t="shared" si="185"/>
        <v>41579.416666666664</v>
      </c>
      <c r="K3043" s="101">
        <v>42.441899999999997</v>
      </c>
      <c r="L3043" s="100">
        <f>'Barometric Data'!D3043</f>
        <v>41579.416666666664</v>
      </c>
      <c r="M3043" s="106">
        <f t="shared" si="186"/>
        <v>0</v>
      </c>
      <c r="N3043" s="16">
        <f>'Barometric Data'!E3043</f>
        <v>3.0124</v>
      </c>
      <c r="O3043" s="16">
        <f t="shared" si="187"/>
        <v>39.429499999999997</v>
      </c>
      <c r="P3043" s="17">
        <f t="shared" si="188"/>
        <v>353.30829999999997</v>
      </c>
      <c r="Q3043" s="17"/>
      <c r="R3043" s="101">
        <v>17.68</v>
      </c>
      <c r="S3043" s="77" t="s">
        <v>80</v>
      </c>
      <c r="T3043" s="29"/>
    </row>
    <row r="3044" spans="8:20" x14ac:dyDescent="0.25">
      <c r="H3044" s="98">
        <v>41579</v>
      </c>
      <c r="I3044" s="99">
        <v>0.66666666666666663</v>
      </c>
      <c r="J3044" s="100">
        <f t="shared" si="185"/>
        <v>41579.666666666664</v>
      </c>
      <c r="K3044" s="101">
        <v>42.373199999999997</v>
      </c>
      <c r="L3044" s="100">
        <f>'Barometric Data'!D3044</f>
        <v>41579.666666666664</v>
      </c>
      <c r="M3044" s="106">
        <f t="shared" si="186"/>
        <v>0</v>
      </c>
      <c r="N3044" s="16">
        <f>'Barometric Data'!E3044</f>
        <v>2.9495</v>
      </c>
      <c r="O3044" s="16">
        <f t="shared" si="187"/>
        <v>39.423699999999997</v>
      </c>
      <c r="P3044" s="17">
        <f t="shared" si="188"/>
        <v>353.3141</v>
      </c>
      <c r="Q3044" s="17"/>
      <c r="R3044" s="101">
        <v>17.663</v>
      </c>
      <c r="S3044" s="77" t="s">
        <v>80</v>
      </c>
      <c r="T3044" s="29"/>
    </row>
    <row r="3045" spans="8:20" x14ac:dyDescent="0.25">
      <c r="H3045" s="98">
        <v>41579</v>
      </c>
      <c r="I3045" s="99">
        <v>0.91666666666666663</v>
      </c>
      <c r="J3045" s="100">
        <f t="shared" si="185"/>
        <v>41579.916666666664</v>
      </c>
      <c r="K3045" s="101">
        <v>42.3172</v>
      </c>
      <c r="L3045" s="100">
        <f>'Barometric Data'!D3045</f>
        <v>41579.916666666664</v>
      </c>
      <c r="M3045" s="106">
        <f t="shared" si="186"/>
        <v>0</v>
      </c>
      <c r="N3045" s="16">
        <f>'Barometric Data'!E3045</f>
        <v>2.8628999999999998</v>
      </c>
      <c r="O3045" s="16">
        <f t="shared" si="187"/>
        <v>39.454300000000003</v>
      </c>
      <c r="P3045" s="17">
        <f t="shared" si="188"/>
        <v>353.2835</v>
      </c>
      <c r="Q3045" s="17"/>
      <c r="R3045" s="101">
        <v>17.672000000000001</v>
      </c>
      <c r="S3045" s="77" t="s">
        <v>80</v>
      </c>
      <c r="T3045" s="29"/>
    </row>
    <row r="3046" spans="8:20" x14ac:dyDescent="0.25">
      <c r="H3046" s="98">
        <v>41580</v>
      </c>
      <c r="I3046" s="99">
        <v>0.16666666666666666</v>
      </c>
      <c r="J3046" s="100">
        <f t="shared" si="185"/>
        <v>41580.166666666664</v>
      </c>
      <c r="K3046" s="101">
        <v>42.256799999999998</v>
      </c>
      <c r="L3046" s="100">
        <f>'Barometric Data'!D3046</f>
        <v>41580.166666666664</v>
      </c>
      <c r="M3046" s="106">
        <f t="shared" si="186"/>
        <v>0</v>
      </c>
      <c r="N3046" s="16">
        <f>'Barometric Data'!E3046</f>
        <v>2.7435999999999998</v>
      </c>
      <c r="O3046" s="16">
        <f t="shared" si="187"/>
        <v>39.513199999999998</v>
      </c>
      <c r="P3046" s="17">
        <f t="shared" si="188"/>
        <v>353.22460000000001</v>
      </c>
      <c r="Q3046" s="17"/>
      <c r="R3046" s="101">
        <v>17.667000000000002</v>
      </c>
      <c r="S3046" s="77" t="s">
        <v>80</v>
      </c>
      <c r="T3046" s="29"/>
    </row>
    <row r="3047" spans="8:20" x14ac:dyDescent="0.25">
      <c r="H3047" s="98">
        <v>41580</v>
      </c>
      <c r="I3047" s="99">
        <v>0.41666666666666669</v>
      </c>
      <c r="J3047" s="100">
        <f t="shared" si="185"/>
        <v>41580.416666666664</v>
      </c>
      <c r="K3047" s="101">
        <v>42.221499999999999</v>
      </c>
      <c r="L3047" s="100">
        <f>'Barometric Data'!D3047</f>
        <v>41580.416666666664</v>
      </c>
      <c r="M3047" s="106">
        <f t="shared" si="186"/>
        <v>0</v>
      </c>
      <c r="N3047" s="16">
        <f>'Barometric Data'!E3047</f>
        <v>2.6307</v>
      </c>
      <c r="O3047" s="16">
        <f t="shared" si="187"/>
        <v>39.590800000000002</v>
      </c>
      <c r="P3047" s="17">
        <f t="shared" si="188"/>
        <v>353.14699999999999</v>
      </c>
      <c r="Q3047" s="17"/>
      <c r="R3047" s="101">
        <v>17.652999999999999</v>
      </c>
      <c r="S3047" s="77" t="s">
        <v>80</v>
      </c>
      <c r="T3047" s="29"/>
    </row>
    <row r="3048" spans="8:20" x14ac:dyDescent="0.25">
      <c r="H3048" s="98">
        <v>41580</v>
      </c>
      <c r="I3048" s="99">
        <v>0.66666666666666663</v>
      </c>
      <c r="J3048" s="100">
        <f t="shared" si="185"/>
        <v>41580.666666666664</v>
      </c>
      <c r="K3048" s="101">
        <v>42.197800000000001</v>
      </c>
      <c r="L3048" s="100">
        <f>'Barometric Data'!D3048</f>
        <v>41580.666666666664</v>
      </c>
      <c r="M3048" s="106">
        <f t="shared" si="186"/>
        <v>0</v>
      </c>
      <c r="N3048" s="16">
        <f>'Barometric Data'!E3048</f>
        <v>2.5394999999999999</v>
      </c>
      <c r="O3048" s="16">
        <f t="shared" si="187"/>
        <v>39.658300000000004</v>
      </c>
      <c r="P3048" s="17">
        <f t="shared" si="188"/>
        <v>353.0795</v>
      </c>
      <c r="Q3048" s="17"/>
      <c r="R3048" s="101">
        <v>17.661000000000001</v>
      </c>
      <c r="S3048" s="77" t="s">
        <v>80</v>
      </c>
      <c r="T3048" s="29"/>
    </row>
    <row r="3049" spans="8:20" x14ac:dyDescent="0.25">
      <c r="H3049" s="98">
        <v>41580</v>
      </c>
      <c r="I3049" s="99">
        <v>0.91666666666666663</v>
      </c>
      <c r="J3049" s="100">
        <f t="shared" si="185"/>
        <v>41580.916666666664</v>
      </c>
      <c r="K3049" s="101">
        <v>42.231099999999998</v>
      </c>
      <c r="L3049" s="100">
        <f>'Barometric Data'!D3049</f>
        <v>41580.916666666664</v>
      </c>
      <c r="M3049" s="106">
        <f t="shared" si="186"/>
        <v>0</v>
      </c>
      <c r="N3049" s="16">
        <f>'Barometric Data'!E3049</f>
        <v>2.5487000000000002</v>
      </c>
      <c r="O3049" s="16">
        <f t="shared" si="187"/>
        <v>39.682400000000001</v>
      </c>
      <c r="P3049" s="17">
        <f t="shared" si="188"/>
        <v>353.05539999999996</v>
      </c>
      <c r="Q3049" s="17"/>
      <c r="R3049" s="101">
        <v>17.657</v>
      </c>
      <c r="S3049" s="77" t="s">
        <v>80</v>
      </c>
      <c r="T3049" s="29"/>
    </row>
    <row r="3050" spans="8:20" x14ac:dyDescent="0.25">
      <c r="H3050" s="98">
        <v>41581</v>
      </c>
      <c r="I3050" s="99">
        <v>0.16666666666666666</v>
      </c>
      <c r="J3050" s="100">
        <f t="shared" si="185"/>
        <v>41581.166666666664</v>
      </c>
      <c r="K3050" s="101">
        <v>42.3005</v>
      </c>
      <c r="L3050" s="100">
        <f>'Barometric Data'!D3050</f>
        <v>41581.166666666664</v>
      </c>
      <c r="M3050" s="106">
        <f t="shared" si="186"/>
        <v>0</v>
      </c>
      <c r="N3050" s="16">
        <f>'Barometric Data'!E3050</f>
        <v>2.6429999999999998</v>
      </c>
      <c r="O3050" s="16">
        <f t="shared" si="187"/>
        <v>39.657499999999999</v>
      </c>
      <c r="P3050" s="17">
        <f t="shared" si="188"/>
        <v>353.08029999999997</v>
      </c>
      <c r="Q3050" s="17"/>
      <c r="R3050" s="101">
        <v>17.667000000000002</v>
      </c>
      <c r="S3050" s="77" t="s">
        <v>80</v>
      </c>
      <c r="T3050" s="29"/>
    </row>
    <row r="3051" spans="8:20" x14ac:dyDescent="0.25">
      <c r="H3051" s="98">
        <v>41581</v>
      </c>
      <c r="I3051" s="99">
        <v>0.41666666666666669</v>
      </c>
      <c r="J3051" s="100">
        <f t="shared" si="185"/>
        <v>41581.416666666664</v>
      </c>
      <c r="K3051" s="101">
        <v>42.344499999999996</v>
      </c>
      <c r="L3051" s="100">
        <f>'Barometric Data'!D3051</f>
        <v>41581.416666666664</v>
      </c>
      <c r="M3051" s="106">
        <f t="shared" si="186"/>
        <v>0</v>
      </c>
      <c r="N3051" s="16">
        <f>'Barometric Data'!E3051</f>
        <v>2.7004000000000001</v>
      </c>
      <c r="O3051" s="16">
        <f t="shared" si="187"/>
        <v>39.644099999999995</v>
      </c>
      <c r="P3051" s="17">
        <f t="shared" si="188"/>
        <v>353.09370000000001</v>
      </c>
      <c r="Q3051" s="17"/>
      <c r="R3051" s="101">
        <v>17.667999999999999</v>
      </c>
      <c r="S3051" s="77" t="s">
        <v>80</v>
      </c>
      <c r="T3051" s="29"/>
    </row>
    <row r="3052" spans="8:20" x14ac:dyDescent="0.25">
      <c r="H3052" s="98">
        <v>41581</v>
      </c>
      <c r="I3052" s="99">
        <v>0.66666666666666663</v>
      </c>
      <c r="J3052" s="100">
        <f t="shared" si="185"/>
        <v>41581.666666666664</v>
      </c>
      <c r="K3052" s="101">
        <v>42.335900000000002</v>
      </c>
      <c r="L3052" s="100">
        <f>'Barometric Data'!D3052</f>
        <v>41581.666666666664</v>
      </c>
      <c r="M3052" s="106">
        <f t="shared" si="186"/>
        <v>0</v>
      </c>
      <c r="N3052" s="16">
        <f>'Barometric Data'!E3052</f>
        <v>2.7143000000000002</v>
      </c>
      <c r="O3052" s="16">
        <f t="shared" si="187"/>
        <v>39.621600000000001</v>
      </c>
      <c r="P3052" s="17">
        <f t="shared" si="188"/>
        <v>353.11619999999999</v>
      </c>
      <c r="Q3052" s="17"/>
      <c r="R3052" s="101">
        <v>17.652999999999999</v>
      </c>
      <c r="S3052" s="77" t="s">
        <v>80</v>
      </c>
      <c r="T3052" s="29"/>
    </row>
    <row r="3053" spans="8:20" x14ac:dyDescent="0.25">
      <c r="H3053" s="98">
        <v>41581</v>
      </c>
      <c r="I3053" s="99">
        <v>0.91666666666666663</v>
      </c>
      <c r="J3053" s="100">
        <f t="shared" ref="J3053:J3116" si="189">H3053+I3053</f>
        <v>41581.916666666664</v>
      </c>
      <c r="K3053" s="101">
        <v>42.337699999999998</v>
      </c>
      <c r="L3053" s="100">
        <f>'Barometric Data'!D3053</f>
        <v>41581.916666666664</v>
      </c>
      <c r="M3053" s="106">
        <f t="shared" si="186"/>
        <v>0</v>
      </c>
      <c r="N3053" s="16">
        <f>'Barometric Data'!E3053</f>
        <v>2.7286999999999999</v>
      </c>
      <c r="O3053" s="16">
        <f t="shared" si="187"/>
        <v>39.608999999999995</v>
      </c>
      <c r="P3053" s="17">
        <f t="shared" si="188"/>
        <v>353.12880000000001</v>
      </c>
      <c r="Q3053" s="17"/>
      <c r="R3053" s="101">
        <v>17.663</v>
      </c>
      <c r="S3053" s="77" t="s">
        <v>80</v>
      </c>
      <c r="T3053" s="29"/>
    </row>
    <row r="3054" spans="8:20" x14ac:dyDescent="0.25">
      <c r="H3054" s="98">
        <v>41582</v>
      </c>
      <c r="I3054" s="99">
        <v>0.16666666666666666</v>
      </c>
      <c r="J3054" s="100">
        <f t="shared" si="189"/>
        <v>41582.166666666664</v>
      </c>
      <c r="K3054" s="101">
        <v>42.319000000000003</v>
      </c>
      <c r="L3054" s="100">
        <f>'Barometric Data'!D3054</f>
        <v>41582.166666666664</v>
      </c>
      <c r="M3054" s="106">
        <f t="shared" si="186"/>
        <v>0</v>
      </c>
      <c r="N3054" s="16">
        <f>'Barometric Data'!E3054</f>
        <v>2.7141000000000002</v>
      </c>
      <c r="O3054" s="16">
        <f t="shared" si="187"/>
        <v>39.604900000000001</v>
      </c>
      <c r="P3054" s="17">
        <f t="shared" si="188"/>
        <v>353.13290000000001</v>
      </c>
      <c r="Q3054" s="17"/>
      <c r="R3054" s="101">
        <v>17.649000000000001</v>
      </c>
      <c r="S3054" s="77" t="s">
        <v>80</v>
      </c>
      <c r="T3054" s="29"/>
    </row>
    <row r="3055" spans="8:20" x14ac:dyDescent="0.25">
      <c r="H3055" s="98">
        <v>41582</v>
      </c>
      <c r="I3055" s="99">
        <v>0.41666666666666669</v>
      </c>
      <c r="J3055" s="100">
        <f t="shared" si="189"/>
        <v>41582.416666666664</v>
      </c>
      <c r="K3055" s="101">
        <v>42.380800000000001</v>
      </c>
      <c r="L3055" s="100">
        <f>'Barometric Data'!D3055</f>
        <v>41582.416666666664</v>
      </c>
      <c r="M3055" s="106">
        <f t="shared" si="186"/>
        <v>0</v>
      </c>
      <c r="N3055" s="16">
        <f>'Barometric Data'!E3055</f>
        <v>2.7746</v>
      </c>
      <c r="O3055" s="16">
        <f t="shared" si="187"/>
        <v>39.606200000000001</v>
      </c>
      <c r="P3055" s="17">
        <f t="shared" si="188"/>
        <v>353.13159999999999</v>
      </c>
      <c r="Q3055" s="17"/>
      <c r="R3055" s="101">
        <v>17.664999999999999</v>
      </c>
      <c r="S3055" s="77" t="s">
        <v>80</v>
      </c>
      <c r="T3055" s="29"/>
    </row>
    <row r="3056" spans="8:20" x14ac:dyDescent="0.25">
      <c r="H3056" s="98">
        <v>41582</v>
      </c>
      <c r="I3056" s="99">
        <v>0.66666666666666663</v>
      </c>
      <c r="J3056" s="100">
        <f t="shared" si="189"/>
        <v>41582.666666666664</v>
      </c>
      <c r="K3056" s="101">
        <v>42.342700000000001</v>
      </c>
      <c r="L3056" s="100">
        <f>'Barometric Data'!D3056</f>
        <v>41582.666666666664</v>
      </c>
      <c r="M3056" s="106">
        <f t="shared" si="186"/>
        <v>0</v>
      </c>
      <c r="N3056" s="16">
        <f>'Barometric Data'!E3056</f>
        <v>2.7585999999999999</v>
      </c>
      <c r="O3056" s="16">
        <f t="shared" si="187"/>
        <v>39.584099999999999</v>
      </c>
      <c r="P3056" s="17">
        <f t="shared" si="188"/>
        <v>353.15370000000001</v>
      </c>
      <c r="Q3056" s="17"/>
      <c r="R3056" s="101">
        <v>17.655999999999999</v>
      </c>
      <c r="S3056" s="77" t="s">
        <v>80</v>
      </c>
      <c r="T3056" s="29"/>
    </row>
    <row r="3057" spans="8:20" x14ac:dyDescent="0.25">
      <c r="H3057" s="98">
        <v>41582</v>
      </c>
      <c r="I3057" s="99">
        <v>0.91666666666666663</v>
      </c>
      <c r="J3057" s="100">
        <f t="shared" si="189"/>
        <v>41582.916666666664</v>
      </c>
      <c r="K3057" s="101">
        <v>42.3827</v>
      </c>
      <c r="L3057" s="100">
        <f>'Barometric Data'!D3057</f>
        <v>41582.916666666664</v>
      </c>
      <c r="M3057" s="106">
        <f t="shared" si="186"/>
        <v>0</v>
      </c>
      <c r="N3057" s="16">
        <f>'Barometric Data'!E3057</f>
        <v>2.8167</v>
      </c>
      <c r="O3057" s="16">
        <f t="shared" si="187"/>
        <v>39.566000000000003</v>
      </c>
      <c r="P3057" s="17">
        <f t="shared" si="188"/>
        <v>353.17179999999996</v>
      </c>
      <c r="Q3057" s="17"/>
      <c r="R3057" s="101">
        <v>17.655000000000001</v>
      </c>
      <c r="S3057" s="77" t="s">
        <v>80</v>
      </c>
      <c r="T3057" s="29"/>
    </row>
    <row r="3058" spans="8:20" x14ac:dyDescent="0.25">
      <c r="H3058" s="98">
        <v>41583</v>
      </c>
      <c r="I3058" s="99">
        <v>0.16666666666666666</v>
      </c>
      <c r="J3058" s="100">
        <f t="shared" si="189"/>
        <v>41583.166666666664</v>
      </c>
      <c r="K3058" s="101">
        <v>42.408799999999999</v>
      </c>
      <c r="L3058" s="100">
        <f>'Barometric Data'!D3058</f>
        <v>41583.166666666664</v>
      </c>
      <c r="M3058" s="106">
        <f t="shared" si="186"/>
        <v>0</v>
      </c>
      <c r="N3058" s="16">
        <f>'Barometric Data'!E3058</f>
        <v>2.8833000000000002</v>
      </c>
      <c r="O3058" s="16">
        <f t="shared" si="187"/>
        <v>39.525500000000001</v>
      </c>
      <c r="P3058" s="17">
        <f t="shared" si="188"/>
        <v>353.21229999999997</v>
      </c>
      <c r="Q3058" s="17"/>
      <c r="R3058" s="101">
        <v>17.675000000000001</v>
      </c>
      <c r="S3058" s="77" t="s">
        <v>80</v>
      </c>
      <c r="T3058" s="29"/>
    </row>
    <row r="3059" spans="8:20" x14ac:dyDescent="0.25">
      <c r="H3059" s="98">
        <v>41583</v>
      </c>
      <c r="I3059" s="99">
        <v>0.41666666666666669</v>
      </c>
      <c r="J3059" s="100">
        <f t="shared" si="189"/>
        <v>41583.416666666664</v>
      </c>
      <c r="K3059" s="101">
        <v>42.446199999999997</v>
      </c>
      <c r="L3059" s="100">
        <f>'Barometric Data'!D3059</f>
        <v>41583.416666666664</v>
      </c>
      <c r="M3059" s="106">
        <f t="shared" si="186"/>
        <v>0</v>
      </c>
      <c r="N3059" s="16">
        <f>'Barometric Data'!E3059</f>
        <v>2.9714</v>
      </c>
      <c r="O3059" s="16">
        <f t="shared" si="187"/>
        <v>39.474799999999995</v>
      </c>
      <c r="P3059" s="17">
        <f t="shared" si="188"/>
        <v>353.26299999999998</v>
      </c>
      <c r="Q3059" s="17"/>
      <c r="R3059" s="101">
        <v>17.652999999999999</v>
      </c>
      <c r="S3059" s="77" t="s">
        <v>80</v>
      </c>
      <c r="T3059" s="29"/>
    </row>
    <row r="3060" spans="8:20" x14ac:dyDescent="0.25">
      <c r="H3060" s="98">
        <v>41583</v>
      </c>
      <c r="I3060" s="99">
        <v>0.66666666666666663</v>
      </c>
      <c r="J3060" s="100">
        <f t="shared" si="189"/>
        <v>41583.666666666664</v>
      </c>
      <c r="K3060" s="101">
        <v>42.398499999999999</v>
      </c>
      <c r="L3060" s="100">
        <f>'Barometric Data'!D3060</f>
        <v>41583.666666666664</v>
      </c>
      <c r="M3060" s="106">
        <f t="shared" si="186"/>
        <v>0</v>
      </c>
      <c r="N3060" s="16">
        <f>'Barometric Data'!E3060</f>
        <v>2.9396</v>
      </c>
      <c r="O3060" s="16">
        <f t="shared" si="187"/>
        <v>39.4589</v>
      </c>
      <c r="P3060" s="17">
        <f t="shared" si="188"/>
        <v>353.27890000000002</v>
      </c>
      <c r="Q3060" s="17"/>
      <c r="R3060" s="101">
        <v>17.655999999999999</v>
      </c>
      <c r="S3060" s="77" t="s">
        <v>80</v>
      </c>
      <c r="T3060" s="29"/>
    </row>
    <row r="3061" spans="8:20" x14ac:dyDescent="0.25">
      <c r="H3061" s="98">
        <v>41583</v>
      </c>
      <c r="I3061" s="99">
        <v>0.91666666666666663</v>
      </c>
      <c r="J3061" s="100">
        <f t="shared" si="189"/>
        <v>41583.916666666664</v>
      </c>
      <c r="K3061" s="101">
        <v>42.409199999999998</v>
      </c>
      <c r="L3061" s="100">
        <f>'Barometric Data'!D3061</f>
        <v>41583.916666666664</v>
      </c>
      <c r="M3061" s="106">
        <f t="shared" si="186"/>
        <v>0</v>
      </c>
      <c r="N3061" s="16">
        <f>'Barometric Data'!E3061</f>
        <v>2.9476</v>
      </c>
      <c r="O3061" s="16">
        <f t="shared" si="187"/>
        <v>39.461599999999997</v>
      </c>
      <c r="P3061" s="17">
        <f t="shared" si="188"/>
        <v>353.27620000000002</v>
      </c>
      <c r="Q3061" s="17"/>
      <c r="R3061" s="101">
        <v>17.655000000000001</v>
      </c>
      <c r="S3061" s="77" t="s">
        <v>80</v>
      </c>
      <c r="T3061" s="29"/>
    </row>
    <row r="3062" spans="8:20" x14ac:dyDescent="0.25">
      <c r="H3062" s="98">
        <v>41584</v>
      </c>
      <c r="I3062" s="99">
        <v>0.16666666666666666</v>
      </c>
      <c r="J3062" s="100">
        <f t="shared" si="189"/>
        <v>41584.166666666664</v>
      </c>
      <c r="K3062" s="101">
        <v>42.385100000000001</v>
      </c>
      <c r="L3062" s="100">
        <f>'Barometric Data'!D3062</f>
        <v>41584.166666666664</v>
      </c>
      <c r="M3062" s="106">
        <f t="shared" si="186"/>
        <v>0</v>
      </c>
      <c r="N3062" s="16">
        <f>'Barometric Data'!E3062</f>
        <v>2.9738000000000002</v>
      </c>
      <c r="O3062" s="16">
        <f t="shared" si="187"/>
        <v>39.411300000000004</v>
      </c>
      <c r="P3062" s="17">
        <f t="shared" si="188"/>
        <v>353.32650000000001</v>
      </c>
      <c r="Q3062" s="17"/>
      <c r="R3062" s="101">
        <v>17.670000000000002</v>
      </c>
      <c r="S3062" s="77" t="s">
        <v>80</v>
      </c>
      <c r="T3062" s="29"/>
    </row>
    <row r="3063" spans="8:20" x14ac:dyDescent="0.25">
      <c r="H3063" s="98">
        <v>41584</v>
      </c>
      <c r="I3063" s="99">
        <v>0.41666666666666669</v>
      </c>
      <c r="J3063" s="100">
        <f t="shared" si="189"/>
        <v>41584.416666666664</v>
      </c>
      <c r="K3063" s="101">
        <v>42.445</v>
      </c>
      <c r="L3063" s="100">
        <f>'Barometric Data'!D3063</f>
        <v>41584.416666666664</v>
      </c>
      <c r="M3063" s="106">
        <f t="shared" si="186"/>
        <v>0</v>
      </c>
      <c r="N3063" s="16">
        <f>'Barometric Data'!E3063</f>
        <v>3.0583</v>
      </c>
      <c r="O3063" s="16">
        <f t="shared" si="187"/>
        <v>39.386699999999998</v>
      </c>
      <c r="P3063" s="17">
        <f t="shared" si="188"/>
        <v>353.35109999999997</v>
      </c>
      <c r="Q3063" s="17"/>
      <c r="R3063" s="101">
        <v>17.655000000000001</v>
      </c>
      <c r="S3063" s="77" t="s">
        <v>80</v>
      </c>
      <c r="T3063" s="29"/>
    </row>
    <row r="3064" spans="8:20" x14ac:dyDescent="0.25">
      <c r="H3064" s="98">
        <v>41584</v>
      </c>
      <c r="I3064" s="99">
        <v>0.66666666666666663</v>
      </c>
      <c r="J3064" s="100">
        <f t="shared" si="189"/>
        <v>41584.666666666664</v>
      </c>
      <c r="K3064" s="101">
        <v>42.410699999999999</v>
      </c>
      <c r="L3064" s="100">
        <f>'Barometric Data'!D3064</f>
        <v>41584.666666666664</v>
      </c>
      <c r="M3064" s="106">
        <f t="shared" si="186"/>
        <v>0</v>
      </c>
      <c r="N3064" s="16">
        <f>'Barometric Data'!E3064</f>
        <v>3.0619000000000001</v>
      </c>
      <c r="O3064" s="16">
        <f t="shared" si="187"/>
        <v>39.348799999999997</v>
      </c>
      <c r="P3064" s="17">
        <f t="shared" si="188"/>
        <v>353.38900000000001</v>
      </c>
      <c r="Q3064" s="17"/>
      <c r="R3064" s="101">
        <v>17.661000000000001</v>
      </c>
      <c r="S3064" s="77" t="s">
        <v>80</v>
      </c>
      <c r="T3064" s="29"/>
    </row>
    <row r="3065" spans="8:20" x14ac:dyDescent="0.25">
      <c r="H3065" s="98">
        <v>41584</v>
      </c>
      <c r="I3065" s="99">
        <v>0.91666666666666663</v>
      </c>
      <c r="J3065" s="100">
        <f t="shared" si="189"/>
        <v>41584.916666666664</v>
      </c>
      <c r="K3065" s="101">
        <v>42.408999999999999</v>
      </c>
      <c r="L3065" s="100">
        <f>'Barometric Data'!D3065</f>
        <v>41584.916666666664</v>
      </c>
      <c r="M3065" s="106">
        <f t="shared" si="186"/>
        <v>0</v>
      </c>
      <c r="N3065" s="16">
        <f>'Barometric Data'!E3065</f>
        <v>3.0501</v>
      </c>
      <c r="O3065" s="16">
        <f t="shared" si="187"/>
        <v>39.358899999999998</v>
      </c>
      <c r="P3065" s="17">
        <f t="shared" si="188"/>
        <v>353.37889999999999</v>
      </c>
      <c r="Q3065" s="17"/>
      <c r="R3065" s="101">
        <v>17.663</v>
      </c>
      <c r="S3065" s="77" t="s">
        <v>80</v>
      </c>
      <c r="T3065" s="29"/>
    </row>
    <row r="3066" spans="8:20" x14ac:dyDescent="0.25">
      <c r="H3066" s="98">
        <v>41585</v>
      </c>
      <c r="I3066" s="99">
        <v>0.16666666666666666</v>
      </c>
      <c r="J3066" s="100">
        <f t="shared" si="189"/>
        <v>41585.166666666664</v>
      </c>
      <c r="K3066" s="101">
        <v>42.326799999999999</v>
      </c>
      <c r="L3066" s="100">
        <f>'Barometric Data'!D3066</f>
        <v>41585.166666666664</v>
      </c>
      <c r="M3066" s="106">
        <f t="shared" si="186"/>
        <v>0</v>
      </c>
      <c r="N3066" s="16">
        <f>'Barometric Data'!E3066</f>
        <v>2.9701</v>
      </c>
      <c r="O3066" s="16">
        <f t="shared" si="187"/>
        <v>39.356699999999996</v>
      </c>
      <c r="P3066" s="17">
        <f t="shared" si="188"/>
        <v>353.3811</v>
      </c>
      <c r="Q3066" s="17"/>
      <c r="R3066" s="101">
        <v>17.683</v>
      </c>
      <c r="S3066" s="77" t="s">
        <v>80</v>
      </c>
      <c r="T3066" s="29"/>
    </row>
    <row r="3067" spans="8:20" x14ac:dyDescent="0.25">
      <c r="H3067" s="98">
        <v>41585</v>
      </c>
      <c r="I3067" s="99">
        <v>0.41666666666666669</v>
      </c>
      <c r="J3067" s="100">
        <f t="shared" si="189"/>
        <v>41585.416666666664</v>
      </c>
      <c r="K3067" s="101">
        <v>42.339599999999997</v>
      </c>
      <c r="L3067" s="100">
        <f>'Barometric Data'!D3067</f>
        <v>41585.416666666664</v>
      </c>
      <c r="M3067" s="106">
        <f t="shared" si="186"/>
        <v>0</v>
      </c>
      <c r="N3067" s="16">
        <f>'Barometric Data'!E3067</f>
        <v>2.9171</v>
      </c>
      <c r="O3067" s="16">
        <f t="shared" si="187"/>
        <v>39.422499999999999</v>
      </c>
      <c r="P3067" s="17">
        <f t="shared" si="188"/>
        <v>353.31529999999998</v>
      </c>
      <c r="Q3067" s="17"/>
      <c r="R3067" s="101">
        <v>17.655999999999999</v>
      </c>
      <c r="S3067" s="77" t="s">
        <v>80</v>
      </c>
      <c r="T3067" s="29"/>
    </row>
    <row r="3068" spans="8:20" x14ac:dyDescent="0.25">
      <c r="H3068" s="98">
        <v>41585</v>
      </c>
      <c r="I3068" s="99">
        <v>0.66666666666666663</v>
      </c>
      <c r="J3068" s="100">
        <f t="shared" si="189"/>
        <v>41585.666666666664</v>
      </c>
      <c r="K3068" s="101">
        <v>42.185699999999997</v>
      </c>
      <c r="L3068" s="100">
        <f>'Barometric Data'!D3068</f>
        <v>41585.666666666664</v>
      </c>
      <c r="M3068" s="106">
        <f t="shared" si="186"/>
        <v>0</v>
      </c>
      <c r="N3068" s="16">
        <f>'Barometric Data'!E3068</f>
        <v>2.6772</v>
      </c>
      <c r="O3068" s="16">
        <f t="shared" si="187"/>
        <v>39.508499999999998</v>
      </c>
      <c r="P3068" s="17">
        <f t="shared" si="188"/>
        <v>353.22929999999997</v>
      </c>
      <c r="Q3068" s="17"/>
      <c r="R3068" s="101">
        <v>17.664999999999999</v>
      </c>
      <c r="S3068" s="77" t="s">
        <v>80</v>
      </c>
      <c r="T3068" s="29"/>
    </row>
    <row r="3069" spans="8:20" x14ac:dyDescent="0.25">
      <c r="H3069" s="98">
        <v>41585</v>
      </c>
      <c r="I3069" s="99">
        <v>0.91666666666666663</v>
      </c>
      <c r="J3069" s="100">
        <f t="shared" si="189"/>
        <v>41585.916666666664</v>
      </c>
      <c r="K3069" s="101">
        <v>42.2376</v>
      </c>
      <c r="L3069" s="100">
        <f>'Barometric Data'!D3069</f>
        <v>41585.916666666664</v>
      </c>
      <c r="M3069" s="106">
        <f t="shared" si="186"/>
        <v>0</v>
      </c>
      <c r="N3069" s="16">
        <f>'Barometric Data'!E3069</f>
        <v>2.6722000000000001</v>
      </c>
      <c r="O3069" s="16">
        <f t="shared" si="187"/>
        <v>39.565399999999997</v>
      </c>
      <c r="P3069" s="17">
        <f t="shared" si="188"/>
        <v>353.17239999999998</v>
      </c>
      <c r="Q3069" s="17"/>
      <c r="R3069" s="101">
        <v>17.663</v>
      </c>
      <c r="S3069" s="77" t="s">
        <v>80</v>
      </c>
      <c r="T3069" s="29"/>
    </row>
    <row r="3070" spans="8:20" x14ac:dyDescent="0.25">
      <c r="H3070" s="98">
        <v>41586</v>
      </c>
      <c r="I3070" s="99">
        <v>0.16666666666666666</v>
      </c>
      <c r="J3070" s="100">
        <f t="shared" si="189"/>
        <v>41586.166666666664</v>
      </c>
      <c r="K3070" s="101">
        <v>42.309699999999999</v>
      </c>
      <c r="L3070" s="100">
        <f>'Barometric Data'!D3070</f>
        <v>41586.166666666664</v>
      </c>
      <c r="M3070" s="106">
        <f t="shared" si="186"/>
        <v>0</v>
      </c>
      <c r="N3070" s="16">
        <f>'Barometric Data'!E3070</f>
        <v>2.7711000000000001</v>
      </c>
      <c r="O3070" s="16">
        <f t="shared" si="187"/>
        <v>39.538600000000002</v>
      </c>
      <c r="P3070" s="17">
        <f t="shared" si="188"/>
        <v>353.19920000000002</v>
      </c>
      <c r="Q3070" s="17"/>
      <c r="R3070" s="101">
        <v>17.655999999999999</v>
      </c>
      <c r="S3070" s="77" t="s">
        <v>80</v>
      </c>
      <c r="T3070" s="29"/>
    </row>
    <row r="3071" spans="8:20" x14ac:dyDescent="0.25">
      <c r="H3071" s="98">
        <v>41586</v>
      </c>
      <c r="I3071" s="99">
        <v>0.41666666666666669</v>
      </c>
      <c r="J3071" s="100">
        <f t="shared" si="189"/>
        <v>41586.416666666664</v>
      </c>
      <c r="K3071" s="101">
        <v>42.365200000000002</v>
      </c>
      <c r="L3071" s="100">
        <f>'Barometric Data'!D3071</f>
        <v>41586.416666666664</v>
      </c>
      <c r="M3071" s="106">
        <f t="shared" si="186"/>
        <v>0</v>
      </c>
      <c r="N3071" s="16">
        <f>'Barometric Data'!E3071</f>
        <v>2.8231999999999999</v>
      </c>
      <c r="O3071" s="16">
        <f t="shared" si="187"/>
        <v>39.542000000000002</v>
      </c>
      <c r="P3071" s="17">
        <f t="shared" si="188"/>
        <v>353.19579999999996</v>
      </c>
      <c r="Q3071" s="17"/>
      <c r="R3071" s="101">
        <v>17.652999999999999</v>
      </c>
      <c r="S3071" s="77" t="s">
        <v>80</v>
      </c>
      <c r="T3071" s="29"/>
    </row>
    <row r="3072" spans="8:20" x14ac:dyDescent="0.25">
      <c r="H3072" s="98">
        <v>41586</v>
      </c>
      <c r="I3072" s="99">
        <v>0.66666666666666663</v>
      </c>
      <c r="J3072" s="100">
        <f t="shared" si="189"/>
        <v>41586.666666666664</v>
      </c>
      <c r="K3072" s="101">
        <v>42.3337</v>
      </c>
      <c r="L3072" s="100">
        <f>'Barometric Data'!D3072</f>
        <v>41586.666666666664</v>
      </c>
      <c r="M3072" s="106">
        <f t="shared" si="186"/>
        <v>0</v>
      </c>
      <c r="N3072" s="16">
        <f>'Barometric Data'!E3072</f>
        <v>2.8134000000000001</v>
      </c>
      <c r="O3072" s="16">
        <f t="shared" si="187"/>
        <v>39.520299999999999</v>
      </c>
      <c r="P3072" s="17">
        <f t="shared" si="188"/>
        <v>353.21749999999997</v>
      </c>
      <c r="Q3072" s="17"/>
      <c r="R3072" s="101">
        <v>17.66</v>
      </c>
      <c r="S3072" s="77" t="s">
        <v>80</v>
      </c>
      <c r="T3072" s="29"/>
    </row>
    <row r="3073" spans="8:20" x14ac:dyDescent="0.25">
      <c r="H3073" s="98">
        <v>41586</v>
      </c>
      <c r="I3073" s="99">
        <v>0.91666666666666663</v>
      </c>
      <c r="J3073" s="100">
        <f t="shared" si="189"/>
        <v>41586.916666666664</v>
      </c>
      <c r="K3073" s="101">
        <v>42.351799999999997</v>
      </c>
      <c r="L3073" s="100">
        <f>'Barometric Data'!D3073</f>
        <v>41586.916666666664</v>
      </c>
      <c r="M3073" s="106">
        <f t="shared" si="186"/>
        <v>0</v>
      </c>
      <c r="N3073" s="16">
        <f>'Barometric Data'!E3073</f>
        <v>2.8237000000000001</v>
      </c>
      <c r="O3073" s="16">
        <f t="shared" si="187"/>
        <v>39.528099999999995</v>
      </c>
      <c r="P3073" s="17">
        <f t="shared" si="188"/>
        <v>353.2097</v>
      </c>
      <c r="Q3073" s="17"/>
      <c r="R3073" s="101">
        <v>17.670000000000002</v>
      </c>
      <c r="S3073" s="77" t="s">
        <v>80</v>
      </c>
      <c r="T3073" s="29"/>
    </row>
    <row r="3074" spans="8:20" x14ac:dyDescent="0.25">
      <c r="H3074" s="98">
        <v>41587</v>
      </c>
      <c r="I3074" s="99">
        <v>0.16666666666666666</v>
      </c>
      <c r="J3074" s="100">
        <f t="shared" si="189"/>
        <v>41587.166666666664</v>
      </c>
      <c r="K3074" s="101">
        <v>42.356200000000001</v>
      </c>
      <c r="L3074" s="100">
        <f>'Barometric Data'!D3074</f>
        <v>41587.166666666664</v>
      </c>
      <c r="M3074" s="106">
        <f t="shared" si="186"/>
        <v>0</v>
      </c>
      <c r="N3074" s="16">
        <f>'Barometric Data'!E3074</f>
        <v>2.8472</v>
      </c>
      <c r="O3074" s="16">
        <f t="shared" si="187"/>
        <v>39.509</v>
      </c>
      <c r="P3074" s="17">
        <f t="shared" si="188"/>
        <v>353.22879999999998</v>
      </c>
      <c r="Q3074" s="17"/>
      <c r="R3074" s="101">
        <v>17.652999999999999</v>
      </c>
      <c r="S3074" s="77" t="s">
        <v>80</v>
      </c>
      <c r="T3074" s="29"/>
    </row>
    <row r="3075" spans="8:20" x14ac:dyDescent="0.25">
      <c r="H3075" s="98">
        <v>41587</v>
      </c>
      <c r="I3075" s="99">
        <v>0.41666666666666669</v>
      </c>
      <c r="J3075" s="100">
        <f t="shared" si="189"/>
        <v>41587.416666666664</v>
      </c>
      <c r="K3075" s="101">
        <v>42.401899999999998</v>
      </c>
      <c r="L3075" s="100">
        <f>'Barometric Data'!D3075</f>
        <v>41587.416666666664</v>
      </c>
      <c r="M3075" s="106">
        <f t="shared" si="186"/>
        <v>0</v>
      </c>
      <c r="N3075" s="16">
        <f>'Barometric Data'!E3075</f>
        <v>2.9022000000000001</v>
      </c>
      <c r="O3075" s="16">
        <f t="shared" si="187"/>
        <v>39.499699999999997</v>
      </c>
      <c r="P3075" s="17">
        <f t="shared" si="188"/>
        <v>353.23809999999997</v>
      </c>
      <c r="Q3075" s="17"/>
      <c r="R3075" s="101">
        <v>17.66</v>
      </c>
      <c r="S3075" s="77" t="s">
        <v>80</v>
      </c>
      <c r="T3075" s="29"/>
    </row>
    <row r="3076" spans="8:20" x14ac:dyDescent="0.25">
      <c r="H3076" s="98">
        <v>41587</v>
      </c>
      <c r="I3076" s="99">
        <v>0.66666666666666663</v>
      </c>
      <c r="J3076" s="100">
        <f t="shared" si="189"/>
        <v>41587.666666666664</v>
      </c>
      <c r="K3076" s="101">
        <v>42.347999999999999</v>
      </c>
      <c r="L3076" s="100">
        <f>'Barometric Data'!D3076</f>
        <v>41587.666666666664</v>
      </c>
      <c r="M3076" s="106">
        <f t="shared" si="186"/>
        <v>0</v>
      </c>
      <c r="N3076" s="16">
        <f>'Barometric Data'!E3076</f>
        <v>2.8698999999999999</v>
      </c>
      <c r="O3076" s="16">
        <f t="shared" si="187"/>
        <v>39.478099999999998</v>
      </c>
      <c r="P3076" s="17">
        <f t="shared" si="188"/>
        <v>353.25970000000001</v>
      </c>
      <c r="Q3076" s="17"/>
      <c r="R3076" s="101">
        <v>17.641999999999999</v>
      </c>
      <c r="S3076" s="77" t="s">
        <v>80</v>
      </c>
      <c r="T3076" s="29"/>
    </row>
    <row r="3077" spans="8:20" x14ac:dyDescent="0.25">
      <c r="H3077" s="98">
        <v>41587</v>
      </c>
      <c r="I3077" s="99">
        <v>0.91666666666666663</v>
      </c>
      <c r="J3077" s="100">
        <f t="shared" si="189"/>
        <v>41587.916666666664</v>
      </c>
      <c r="K3077" s="101">
        <v>42.3568</v>
      </c>
      <c r="L3077" s="100">
        <f>'Barometric Data'!D3077</f>
        <v>41587.916666666664</v>
      </c>
      <c r="M3077" s="106">
        <f t="shared" si="186"/>
        <v>0</v>
      </c>
      <c r="N3077" s="16">
        <f>'Barometric Data'!E3077</f>
        <v>2.8773</v>
      </c>
      <c r="O3077" s="16">
        <f t="shared" si="187"/>
        <v>39.479500000000002</v>
      </c>
      <c r="P3077" s="17">
        <f t="shared" si="188"/>
        <v>353.25829999999996</v>
      </c>
      <c r="Q3077" s="17"/>
      <c r="R3077" s="101">
        <v>17.649999999999999</v>
      </c>
      <c r="S3077" s="77" t="s">
        <v>80</v>
      </c>
      <c r="T3077" s="29"/>
    </row>
    <row r="3078" spans="8:20" x14ac:dyDescent="0.25">
      <c r="H3078" s="98">
        <v>41588</v>
      </c>
      <c r="I3078" s="99">
        <v>0.16666666666666666</v>
      </c>
      <c r="J3078" s="100">
        <f t="shared" si="189"/>
        <v>41588.166666666664</v>
      </c>
      <c r="K3078" s="101">
        <v>42.357999999999997</v>
      </c>
      <c r="L3078" s="100">
        <f>'Barometric Data'!D3078</f>
        <v>41588.166666666664</v>
      </c>
      <c r="M3078" s="106">
        <f t="shared" si="186"/>
        <v>0</v>
      </c>
      <c r="N3078" s="16">
        <f>'Barometric Data'!E3078</f>
        <v>2.8797000000000001</v>
      </c>
      <c r="O3078" s="16">
        <f t="shared" si="187"/>
        <v>39.478299999999997</v>
      </c>
      <c r="P3078" s="17">
        <f t="shared" si="188"/>
        <v>353.2595</v>
      </c>
      <c r="Q3078" s="17"/>
      <c r="R3078" s="101">
        <v>17.664999999999999</v>
      </c>
      <c r="S3078" s="77" t="s">
        <v>80</v>
      </c>
      <c r="T3078" s="29"/>
    </row>
    <row r="3079" spans="8:20" x14ac:dyDescent="0.25">
      <c r="H3079" s="98">
        <v>41588</v>
      </c>
      <c r="I3079" s="99">
        <v>0.41666666666666669</v>
      </c>
      <c r="J3079" s="100">
        <f t="shared" si="189"/>
        <v>41588.416666666664</v>
      </c>
      <c r="K3079" s="101">
        <v>42.378599999999999</v>
      </c>
      <c r="L3079" s="100">
        <f>'Barometric Data'!D3079</f>
        <v>41588.416666666664</v>
      </c>
      <c r="M3079" s="106">
        <f t="shared" si="186"/>
        <v>0</v>
      </c>
      <c r="N3079" s="16">
        <f>'Barometric Data'!E3079</f>
        <v>2.9235000000000002</v>
      </c>
      <c r="O3079" s="16">
        <f t="shared" si="187"/>
        <v>39.455100000000002</v>
      </c>
      <c r="P3079" s="17">
        <f t="shared" si="188"/>
        <v>353.28269999999998</v>
      </c>
      <c r="Q3079" s="17"/>
      <c r="R3079" s="101">
        <v>17.672000000000001</v>
      </c>
      <c r="S3079" s="77" t="s">
        <v>80</v>
      </c>
      <c r="T3079" s="29"/>
    </row>
    <row r="3080" spans="8:20" x14ac:dyDescent="0.25">
      <c r="H3080" s="98">
        <v>41588</v>
      </c>
      <c r="I3080" s="99">
        <v>0.66666666666666663</v>
      </c>
      <c r="J3080" s="100">
        <f t="shared" si="189"/>
        <v>41588.666666666664</v>
      </c>
      <c r="K3080" s="101">
        <v>42.339799999999997</v>
      </c>
      <c r="L3080" s="100">
        <f>'Barometric Data'!D3080</f>
        <v>41588.666666666664</v>
      </c>
      <c r="M3080" s="106">
        <f t="shared" si="186"/>
        <v>0</v>
      </c>
      <c r="N3080" s="16">
        <f>'Barometric Data'!E3080</f>
        <v>2.8626</v>
      </c>
      <c r="O3080" s="16">
        <f t="shared" si="187"/>
        <v>39.477199999999996</v>
      </c>
      <c r="P3080" s="17">
        <f t="shared" si="188"/>
        <v>353.26060000000001</v>
      </c>
      <c r="Q3080" s="17"/>
      <c r="R3080" s="101">
        <v>17.677</v>
      </c>
      <c r="S3080" s="77" t="s">
        <v>80</v>
      </c>
      <c r="T3080" s="29"/>
    </row>
    <row r="3081" spans="8:20" x14ac:dyDescent="0.25">
      <c r="H3081" s="98">
        <v>41588</v>
      </c>
      <c r="I3081" s="99">
        <v>0.91666666666666663</v>
      </c>
      <c r="J3081" s="100">
        <f t="shared" si="189"/>
        <v>41588.916666666664</v>
      </c>
      <c r="K3081" s="101">
        <v>42.362699999999997</v>
      </c>
      <c r="L3081" s="100">
        <f>'Barometric Data'!D3081</f>
        <v>41588.916666666664</v>
      </c>
      <c r="M3081" s="106">
        <f t="shared" si="186"/>
        <v>0</v>
      </c>
      <c r="N3081" s="16">
        <f>'Barometric Data'!E3081</f>
        <v>2.8834</v>
      </c>
      <c r="O3081" s="16">
        <f t="shared" si="187"/>
        <v>39.479299999999995</v>
      </c>
      <c r="P3081" s="17">
        <f t="shared" si="188"/>
        <v>353.25850000000003</v>
      </c>
      <c r="Q3081" s="17"/>
      <c r="R3081" s="101">
        <v>17.654</v>
      </c>
      <c r="S3081" s="77" t="s">
        <v>80</v>
      </c>
      <c r="T3081" s="29"/>
    </row>
    <row r="3082" spans="8:20" x14ac:dyDescent="0.25">
      <c r="H3082" s="98">
        <v>41589</v>
      </c>
      <c r="I3082" s="99">
        <v>0.16666666666666666</v>
      </c>
      <c r="J3082" s="100">
        <f t="shared" si="189"/>
        <v>41589.166666666664</v>
      </c>
      <c r="K3082" s="101">
        <v>42.368699999999997</v>
      </c>
      <c r="L3082" s="100">
        <f>'Barometric Data'!D3082</f>
        <v>41589.166666666664</v>
      </c>
      <c r="M3082" s="106">
        <f t="shared" si="186"/>
        <v>0</v>
      </c>
      <c r="N3082" s="16">
        <f>'Barometric Data'!E3082</f>
        <v>2.9129</v>
      </c>
      <c r="O3082" s="16">
        <f t="shared" si="187"/>
        <v>39.455799999999996</v>
      </c>
      <c r="P3082" s="17">
        <f t="shared" si="188"/>
        <v>353.28199999999998</v>
      </c>
      <c r="Q3082" s="17"/>
      <c r="R3082" s="101">
        <v>17.664000000000001</v>
      </c>
      <c r="S3082" s="77" t="s">
        <v>80</v>
      </c>
      <c r="T3082" s="29"/>
    </row>
    <row r="3083" spans="8:20" x14ac:dyDescent="0.25">
      <c r="H3083" s="98">
        <v>41589</v>
      </c>
      <c r="I3083" s="99">
        <v>0.41666666666666669</v>
      </c>
      <c r="J3083" s="100">
        <f t="shared" si="189"/>
        <v>41589.416666666664</v>
      </c>
      <c r="K3083" s="101">
        <v>42.437899999999999</v>
      </c>
      <c r="L3083" s="100">
        <f>'Barometric Data'!D3083</f>
        <v>41589.416666666664</v>
      </c>
      <c r="M3083" s="106">
        <f t="shared" si="186"/>
        <v>0</v>
      </c>
      <c r="N3083" s="16">
        <f>'Barometric Data'!E3083</f>
        <v>3.0129000000000001</v>
      </c>
      <c r="O3083" s="16">
        <f t="shared" si="187"/>
        <v>39.424999999999997</v>
      </c>
      <c r="P3083" s="17">
        <f t="shared" si="188"/>
        <v>353.31279999999998</v>
      </c>
      <c r="Q3083" s="17"/>
      <c r="R3083" s="101">
        <v>17.672999999999998</v>
      </c>
      <c r="S3083" s="77" t="s">
        <v>80</v>
      </c>
      <c r="T3083" s="29"/>
    </row>
    <row r="3084" spans="8:20" x14ac:dyDescent="0.25">
      <c r="H3084" s="98">
        <v>41589</v>
      </c>
      <c r="I3084" s="99">
        <v>0.66666666666666663</v>
      </c>
      <c r="J3084" s="100">
        <f t="shared" si="189"/>
        <v>41589.666666666664</v>
      </c>
      <c r="K3084" s="101">
        <v>42.405799999999999</v>
      </c>
      <c r="L3084" s="100">
        <f>'Barometric Data'!D3084</f>
        <v>41589.666666666664</v>
      </c>
      <c r="M3084" s="106">
        <f t="shared" si="186"/>
        <v>0</v>
      </c>
      <c r="N3084" s="16">
        <f>'Barometric Data'!E3084</f>
        <v>3.0084</v>
      </c>
      <c r="O3084" s="16">
        <f t="shared" si="187"/>
        <v>39.397399999999998</v>
      </c>
      <c r="P3084" s="17">
        <f t="shared" si="188"/>
        <v>353.34039999999999</v>
      </c>
      <c r="Q3084" s="17"/>
      <c r="R3084" s="101">
        <v>17.643999999999998</v>
      </c>
      <c r="S3084" s="77" t="s">
        <v>80</v>
      </c>
      <c r="T3084" s="29"/>
    </row>
    <row r="3085" spans="8:20" x14ac:dyDescent="0.25">
      <c r="H3085" s="98">
        <v>41589</v>
      </c>
      <c r="I3085" s="99">
        <v>0.91666666666666663</v>
      </c>
      <c r="J3085" s="100">
        <f t="shared" si="189"/>
        <v>41589.916666666664</v>
      </c>
      <c r="K3085" s="101">
        <v>42.397500000000001</v>
      </c>
      <c r="L3085" s="100">
        <f>'Barometric Data'!D3085</f>
        <v>41589.916666666664</v>
      </c>
      <c r="M3085" s="106">
        <f t="shared" si="186"/>
        <v>0</v>
      </c>
      <c r="N3085" s="16">
        <f>'Barometric Data'!E3085</f>
        <v>3.0105</v>
      </c>
      <c r="O3085" s="16">
        <f t="shared" si="187"/>
        <v>39.387</v>
      </c>
      <c r="P3085" s="17">
        <f t="shared" si="188"/>
        <v>353.35079999999999</v>
      </c>
      <c r="Q3085" s="17"/>
      <c r="R3085" s="101">
        <v>17.664000000000001</v>
      </c>
      <c r="S3085" s="77" t="s">
        <v>80</v>
      </c>
      <c r="T3085" s="29"/>
    </row>
    <row r="3086" spans="8:20" x14ac:dyDescent="0.25">
      <c r="H3086" s="98">
        <v>41590</v>
      </c>
      <c r="I3086" s="99">
        <v>0.16666666666666666</v>
      </c>
      <c r="J3086" s="100">
        <f t="shared" si="189"/>
        <v>41590.166666666664</v>
      </c>
      <c r="K3086" s="101">
        <v>42.408200000000001</v>
      </c>
      <c r="L3086" s="100">
        <f>'Barometric Data'!D3086</f>
        <v>41590.166666666664</v>
      </c>
      <c r="M3086" s="106">
        <f t="shared" si="186"/>
        <v>0</v>
      </c>
      <c r="N3086" s="16">
        <f>'Barometric Data'!E3086</f>
        <v>3.0308000000000002</v>
      </c>
      <c r="O3086" s="16">
        <f t="shared" si="187"/>
        <v>39.377400000000002</v>
      </c>
      <c r="P3086" s="17">
        <f t="shared" si="188"/>
        <v>353.36039999999997</v>
      </c>
      <c r="Q3086" s="17"/>
      <c r="R3086" s="101">
        <v>17.667000000000002</v>
      </c>
      <c r="S3086" s="77" t="s">
        <v>80</v>
      </c>
      <c r="T3086" s="29"/>
    </row>
    <row r="3087" spans="8:20" x14ac:dyDescent="0.25">
      <c r="H3087" s="98">
        <v>41590</v>
      </c>
      <c r="I3087" s="99">
        <v>0.41666666666666669</v>
      </c>
      <c r="J3087" s="100">
        <f t="shared" si="189"/>
        <v>41590.416666666664</v>
      </c>
      <c r="K3087" s="101">
        <v>42.407499999999999</v>
      </c>
      <c r="L3087" s="100">
        <f>'Barometric Data'!D3087</f>
        <v>41590.416666666664</v>
      </c>
      <c r="M3087" s="106">
        <f t="shared" si="186"/>
        <v>0</v>
      </c>
      <c r="N3087" s="16">
        <f>'Barometric Data'!E3087</f>
        <v>3.0558999999999998</v>
      </c>
      <c r="O3087" s="16">
        <f t="shared" si="187"/>
        <v>39.351599999999998</v>
      </c>
      <c r="P3087" s="17">
        <f t="shared" si="188"/>
        <v>353.38619999999997</v>
      </c>
      <c r="Q3087" s="17"/>
      <c r="R3087" s="101">
        <v>17.648</v>
      </c>
      <c r="S3087" s="77" t="s">
        <v>80</v>
      </c>
      <c r="T3087" s="29"/>
    </row>
    <row r="3088" spans="8:20" x14ac:dyDescent="0.25">
      <c r="H3088" s="98">
        <v>41590</v>
      </c>
      <c r="I3088" s="99">
        <v>0.66666666666666663</v>
      </c>
      <c r="J3088" s="100">
        <f t="shared" si="189"/>
        <v>41590.666666666664</v>
      </c>
      <c r="K3088" s="101">
        <v>42.403100000000002</v>
      </c>
      <c r="L3088" s="100">
        <f>'Barometric Data'!D3088</f>
        <v>41590.666666666664</v>
      </c>
      <c r="M3088" s="106">
        <f t="shared" si="186"/>
        <v>0</v>
      </c>
      <c r="N3088" s="16">
        <f>'Barometric Data'!E3088</f>
        <v>3.0649000000000002</v>
      </c>
      <c r="O3088" s="16">
        <f t="shared" si="187"/>
        <v>39.338200000000001</v>
      </c>
      <c r="P3088" s="17">
        <f t="shared" si="188"/>
        <v>353.39959999999996</v>
      </c>
      <c r="Q3088" s="17"/>
      <c r="R3088" s="101">
        <v>17.657</v>
      </c>
      <c r="S3088" s="77" t="s">
        <v>80</v>
      </c>
      <c r="T3088" s="29"/>
    </row>
    <row r="3089" spans="8:20" x14ac:dyDescent="0.25">
      <c r="H3089" s="98">
        <v>41590</v>
      </c>
      <c r="I3089" s="99">
        <v>0.91666666666666663</v>
      </c>
      <c r="J3089" s="100">
        <f t="shared" si="189"/>
        <v>41590.916666666664</v>
      </c>
      <c r="K3089" s="101">
        <v>42.383000000000003</v>
      </c>
      <c r="L3089" s="100">
        <f>'Barometric Data'!D3089</f>
        <v>41590.916666666664</v>
      </c>
      <c r="M3089" s="106">
        <f t="shared" si="186"/>
        <v>0</v>
      </c>
      <c r="N3089" s="16">
        <f>'Barometric Data'!E3089</f>
        <v>3.0493999999999999</v>
      </c>
      <c r="O3089" s="16">
        <f t="shared" si="187"/>
        <v>39.333600000000004</v>
      </c>
      <c r="P3089" s="17">
        <f t="shared" si="188"/>
        <v>353.4042</v>
      </c>
      <c r="Q3089" s="17"/>
      <c r="R3089" s="101">
        <v>17.655999999999999</v>
      </c>
      <c r="S3089" s="77" t="s">
        <v>80</v>
      </c>
      <c r="T3089" s="29"/>
    </row>
    <row r="3090" spans="8:20" x14ac:dyDescent="0.25">
      <c r="H3090" s="98">
        <v>41591</v>
      </c>
      <c r="I3090" s="99">
        <v>0.16666666666666666</v>
      </c>
      <c r="J3090" s="100">
        <f t="shared" si="189"/>
        <v>41591.166666666664</v>
      </c>
      <c r="K3090" s="101">
        <v>42.390099999999997</v>
      </c>
      <c r="L3090" s="100">
        <f>'Barometric Data'!D3090</f>
        <v>41591.166666666664</v>
      </c>
      <c r="M3090" s="106">
        <f t="shared" si="186"/>
        <v>0</v>
      </c>
      <c r="N3090" s="16">
        <f>'Barometric Data'!E3090</f>
        <v>3.0318999999999998</v>
      </c>
      <c r="O3090" s="16">
        <f t="shared" si="187"/>
        <v>39.358199999999997</v>
      </c>
      <c r="P3090" s="17">
        <f t="shared" si="188"/>
        <v>353.37959999999998</v>
      </c>
      <c r="Q3090" s="17"/>
      <c r="R3090" s="101">
        <v>17.661000000000001</v>
      </c>
      <c r="S3090" s="77" t="s">
        <v>80</v>
      </c>
      <c r="T3090" s="29"/>
    </row>
    <row r="3091" spans="8:20" x14ac:dyDescent="0.25">
      <c r="H3091" s="98">
        <v>41591</v>
      </c>
      <c r="I3091" s="99">
        <v>0.41666666666666669</v>
      </c>
      <c r="J3091" s="100">
        <f t="shared" si="189"/>
        <v>41591.416666666664</v>
      </c>
      <c r="K3091" s="101">
        <v>42.378700000000002</v>
      </c>
      <c r="L3091" s="100">
        <f>'Barometric Data'!D3091</f>
        <v>41591.416666666664</v>
      </c>
      <c r="M3091" s="106">
        <f t="shared" si="186"/>
        <v>0</v>
      </c>
      <c r="N3091" s="16">
        <f>'Barometric Data'!E3091</f>
        <v>3.0295999999999998</v>
      </c>
      <c r="O3091" s="16">
        <f t="shared" si="187"/>
        <v>39.3491</v>
      </c>
      <c r="P3091" s="17">
        <f t="shared" si="188"/>
        <v>353.38869999999997</v>
      </c>
      <c r="Q3091" s="17"/>
      <c r="R3091" s="101">
        <v>17.675000000000001</v>
      </c>
      <c r="S3091" s="77" t="s">
        <v>80</v>
      </c>
      <c r="T3091" s="29"/>
    </row>
    <row r="3092" spans="8:20" x14ac:dyDescent="0.25">
      <c r="H3092" s="98">
        <v>41591</v>
      </c>
      <c r="I3092" s="99">
        <v>0.66666666666666663</v>
      </c>
      <c r="J3092" s="100">
        <f t="shared" si="189"/>
        <v>41591.666666666664</v>
      </c>
      <c r="K3092" s="101">
        <v>42.36</v>
      </c>
      <c r="L3092" s="100">
        <f>'Barometric Data'!D3092</f>
        <v>41591.666666666664</v>
      </c>
      <c r="M3092" s="106">
        <f t="shared" si="186"/>
        <v>0</v>
      </c>
      <c r="N3092" s="16">
        <f>'Barometric Data'!E3092</f>
        <v>3.0114999999999998</v>
      </c>
      <c r="O3092" s="16">
        <f t="shared" si="187"/>
        <v>39.348500000000001</v>
      </c>
      <c r="P3092" s="17">
        <f t="shared" si="188"/>
        <v>353.38929999999999</v>
      </c>
      <c r="Q3092" s="17"/>
      <c r="R3092" s="101">
        <v>17.669</v>
      </c>
      <c r="S3092" s="77" t="s">
        <v>80</v>
      </c>
      <c r="T3092" s="29"/>
    </row>
    <row r="3093" spans="8:20" x14ac:dyDescent="0.25">
      <c r="H3093" s="98">
        <v>41591</v>
      </c>
      <c r="I3093" s="99">
        <v>0.91666666666666663</v>
      </c>
      <c r="J3093" s="100">
        <f t="shared" si="189"/>
        <v>41591.916666666664</v>
      </c>
      <c r="K3093" s="101">
        <v>42.345599999999997</v>
      </c>
      <c r="L3093" s="100">
        <f>'Barometric Data'!D3093</f>
        <v>41591.916666666664</v>
      </c>
      <c r="M3093" s="106">
        <f t="shared" ref="M3093:M3156" si="190">ABS(L3093-J3093)</f>
        <v>0</v>
      </c>
      <c r="N3093" s="16">
        <f>'Barometric Data'!E3093</f>
        <v>2.9939</v>
      </c>
      <c r="O3093" s="16">
        <f t="shared" ref="O3093:O3156" si="191">K3093-N3093</f>
        <v>39.351699999999994</v>
      </c>
      <c r="P3093" s="17">
        <f t="shared" ref="P3093:P3156" si="192">AVERAGE($E$22:$E$23)-O3093</f>
        <v>353.3861</v>
      </c>
      <c r="Q3093" s="17"/>
      <c r="R3093" s="101">
        <v>17.663</v>
      </c>
      <c r="S3093" s="77" t="s">
        <v>80</v>
      </c>
      <c r="T3093" s="29"/>
    </row>
    <row r="3094" spans="8:20" x14ac:dyDescent="0.25">
      <c r="H3094" s="98">
        <v>41592</v>
      </c>
      <c r="I3094" s="99">
        <v>0.16666666666666666</v>
      </c>
      <c r="J3094" s="100">
        <f t="shared" si="189"/>
        <v>41592.166666666664</v>
      </c>
      <c r="K3094" s="101">
        <v>42.336199999999998</v>
      </c>
      <c r="L3094" s="100">
        <f>'Barometric Data'!D3094</f>
        <v>41592.166666666664</v>
      </c>
      <c r="M3094" s="106">
        <f t="shared" si="190"/>
        <v>0</v>
      </c>
      <c r="N3094" s="16">
        <f>'Barometric Data'!E3094</f>
        <v>2.9355000000000002</v>
      </c>
      <c r="O3094" s="16">
        <f t="shared" si="191"/>
        <v>39.400700000000001</v>
      </c>
      <c r="P3094" s="17">
        <f t="shared" si="192"/>
        <v>353.33709999999996</v>
      </c>
      <c r="Q3094" s="17"/>
      <c r="R3094" s="101">
        <v>17.658000000000001</v>
      </c>
      <c r="S3094" s="77" t="s">
        <v>80</v>
      </c>
      <c r="T3094" s="29"/>
    </row>
    <row r="3095" spans="8:20" x14ac:dyDescent="0.25">
      <c r="H3095" s="98">
        <v>41592</v>
      </c>
      <c r="I3095" s="99">
        <v>0.41666666666666669</v>
      </c>
      <c r="J3095" s="100">
        <f t="shared" si="189"/>
        <v>41592.416666666664</v>
      </c>
      <c r="K3095" s="101">
        <v>42.276200000000003</v>
      </c>
      <c r="L3095" s="100">
        <f>'Barometric Data'!D3095</f>
        <v>41592.416666666664</v>
      </c>
      <c r="M3095" s="106">
        <f t="shared" si="190"/>
        <v>0</v>
      </c>
      <c r="N3095" s="16">
        <f>'Barometric Data'!E3095</f>
        <v>2.8206000000000002</v>
      </c>
      <c r="O3095" s="16">
        <f t="shared" si="191"/>
        <v>39.455600000000004</v>
      </c>
      <c r="P3095" s="17">
        <f t="shared" si="192"/>
        <v>353.28219999999999</v>
      </c>
      <c r="Q3095" s="17"/>
      <c r="R3095" s="101">
        <v>17.658000000000001</v>
      </c>
      <c r="S3095" s="77" t="s">
        <v>80</v>
      </c>
      <c r="T3095" s="29"/>
    </row>
    <row r="3096" spans="8:20" x14ac:dyDescent="0.25">
      <c r="H3096" s="98">
        <v>41592</v>
      </c>
      <c r="I3096" s="99">
        <v>0.66666666666666663</v>
      </c>
      <c r="J3096" s="100">
        <f t="shared" si="189"/>
        <v>41592.666666666664</v>
      </c>
      <c r="K3096" s="101">
        <v>42.162599999999998</v>
      </c>
      <c r="L3096" s="100">
        <f>'Barometric Data'!D3096</f>
        <v>41592.666666666664</v>
      </c>
      <c r="M3096" s="106">
        <f t="shared" si="190"/>
        <v>0</v>
      </c>
      <c r="N3096" s="16">
        <f>'Barometric Data'!E3096</f>
        <v>2.6080000000000001</v>
      </c>
      <c r="O3096" s="16">
        <f t="shared" si="191"/>
        <v>39.554600000000001</v>
      </c>
      <c r="P3096" s="17">
        <f t="shared" si="192"/>
        <v>353.1832</v>
      </c>
      <c r="Q3096" s="17"/>
      <c r="R3096" s="101">
        <v>17.666</v>
      </c>
      <c r="S3096" s="77" t="s">
        <v>80</v>
      </c>
      <c r="T3096" s="29"/>
    </row>
    <row r="3097" spans="8:20" x14ac:dyDescent="0.25">
      <c r="H3097" s="98">
        <v>41592</v>
      </c>
      <c r="I3097" s="99">
        <v>0.91666666666666663</v>
      </c>
      <c r="J3097" s="100">
        <f t="shared" si="189"/>
        <v>41592.916666666664</v>
      </c>
      <c r="K3097" s="101">
        <v>42.167299999999997</v>
      </c>
      <c r="L3097" s="100">
        <f>'Barometric Data'!D3097</f>
        <v>41592.916666666664</v>
      </c>
      <c r="M3097" s="106">
        <f t="shared" si="190"/>
        <v>0</v>
      </c>
      <c r="N3097" s="16">
        <f>'Barometric Data'!E3097</f>
        <v>2.5436000000000001</v>
      </c>
      <c r="O3097" s="16">
        <f t="shared" si="191"/>
        <v>39.623699999999999</v>
      </c>
      <c r="P3097" s="17">
        <f t="shared" si="192"/>
        <v>353.11410000000001</v>
      </c>
      <c r="Q3097" s="17"/>
      <c r="R3097" s="101">
        <v>17.651</v>
      </c>
      <c r="S3097" s="77" t="s">
        <v>80</v>
      </c>
      <c r="T3097" s="29"/>
    </row>
    <row r="3098" spans="8:20" x14ac:dyDescent="0.25">
      <c r="H3098" s="98">
        <v>41593</v>
      </c>
      <c r="I3098" s="99">
        <v>0.16666666666666666</v>
      </c>
      <c r="J3098" s="100">
        <f t="shared" si="189"/>
        <v>41593.166666666664</v>
      </c>
      <c r="K3098" s="101">
        <v>42.233199999999997</v>
      </c>
      <c r="L3098" s="100">
        <f>'Barometric Data'!D3098</f>
        <v>41593.166666666664</v>
      </c>
      <c r="M3098" s="106">
        <f t="shared" si="190"/>
        <v>0</v>
      </c>
      <c r="N3098" s="16">
        <f>'Barometric Data'!E3098</f>
        <v>2.5512000000000001</v>
      </c>
      <c r="O3098" s="16">
        <f t="shared" si="191"/>
        <v>39.681999999999995</v>
      </c>
      <c r="P3098" s="17">
        <f t="shared" si="192"/>
        <v>353.05579999999998</v>
      </c>
      <c r="Q3098" s="17"/>
      <c r="R3098" s="101">
        <v>17.643999999999998</v>
      </c>
      <c r="S3098" s="77" t="s">
        <v>80</v>
      </c>
      <c r="T3098" s="29"/>
    </row>
    <row r="3099" spans="8:20" x14ac:dyDescent="0.25">
      <c r="H3099" s="98">
        <v>41593</v>
      </c>
      <c r="I3099" s="99">
        <v>0.41666666666666669</v>
      </c>
      <c r="J3099" s="100">
        <f t="shared" si="189"/>
        <v>41593.416666666664</v>
      </c>
      <c r="K3099" s="101">
        <v>42.264600000000002</v>
      </c>
      <c r="L3099" s="100">
        <f>'Barometric Data'!D3099</f>
        <v>41593.416666666664</v>
      </c>
      <c r="M3099" s="106">
        <f t="shared" si="190"/>
        <v>0</v>
      </c>
      <c r="N3099" s="16">
        <f>'Barometric Data'!E3099</f>
        <v>2.5568</v>
      </c>
      <c r="O3099" s="16">
        <f t="shared" si="191"/>
        <v>39.707799999999999</v>
      </c>
      <c r="P3099" s="17">
        <f t="shared" si="192"/>
        <v>353.03</v>
      </c>
      <c r="Q3099" s="17"/>
      <c r="R3099" s="101">
        <v>17.654</v>
      </c>
      <c r="S3099" s="77" t="s">
        <v>80</v>
      </c>
      <c r="T3099" s="29"/>
    </row>
    <row r="3100" spans="8:20" x14ac:dyDescent="0.25">
      <c r="H3100" s="98">
        <v>41593</v>
      </c>
      <c r="I3100" s="99">
        <v>0.66666666666666663</v>
      </c>
      <c r="J3100" s="100">
        <f t="shared" si="189"/>
        <v>41593.666666666664</v>
      </c>
      <c r="K3100" s="101">
        <v>42.197699999999998</v>
      </c>
      <c r="L3100" s="100">
        <f>'Barometric Data'!D3100</f>
        <v>41593.666666666664</v>
      </c>
      <c r="M3100" s="106">
        <f t="shared" si="190"/>
        <v>0</v>
      </c>
      <c r="N3100" s="16">
        <f>'Barometric Data'!E3100</f>
        <v>2.4504000000000001</v>
      </c>
      <c r="O3100" s="16">
        <f t="shared" si="191"/>
        <v>39.747299999999996</v>
      </c>
      <c r="P3100" s="17">
        <f t="shared" si="192"/>
        <v>352.9905</v>
      </c>
      <c r="Q3100" s="17"/>
      <c r="R3100" s="101">
        <v>17.649000000000001</v>
      </c>
      <c r="S3100" s="77" t="s">
        <v>80</v>
      </c>
      <c r="T3100" s="29"/>
    </row>
    <row r="3101" spans="8:20" x14ac:dyDescent="0.25">
      <c r="H3101" s="98">
        <v>41593</v>
      </c>
      <c r="I3101" s="99">
        <v>0.91666666666666663</v>
      </c>
      <c r="J3101" s="100">
        <f t="shared" si="189"/>
        <v>41593.916666666664</v>
      </c>
      <c r="K3101" s="101">
        <v>42.151499999999999</v>
      </c>
      <c r="L3101" s="100">
        <f>'Barometric Data'!D3101</f>
        <v>41593.916666666664</v>
      </c>
      <c r="M3101" s="106">
        <f t="shared" si="190"/>
        <v>0</v>
      </c>
      <c r="N3101" s="16">
        <f>'Barometric Data'!E3101</f>
        <v>2.3418999999999999</v>
      </c>
      <c r="O3101" s="16">
        <f t="shared" si="191"/>
        <v>39.809599999999996</v>
      </c>
      <c r="P3101" s="17">
        <f t="shared" si="192"/>
        <v>352.9282</v>
      </c>
      <c r="Q3101" s="17"/>
      <c r="R3101" s="101">
        <v>17.652000000000001</v>
      </c>
      <c r="S3101" s="77" t="s">
        <v>80</v>
      </c>
      <c r="T3101" s="29"/>
    </row>
    <row r="3102" spans="8:20" x14ac:dyDescent="0.25">
      <c r="H3102" s="98">
        <v>41594</v>
      </c>
      <c r="I3102" s="99">
        <v>0.16666666666666666</v>
      </c>
      <c r="J3102" s="100">
        <f t="shared" si="189"/>
        <v>41594.166666666664</v>
      </c>
      <c r="K3102" s="101">
        <v>42.155299999999997</v>
      </c>
      <c r="L3102" s="100">
        <f>'Barometric Data'!D3102</f>
        <v>41594.166666666664</v>
      </c>
      <c r="M3102" s="106">
        <f t="shared" si="190"/>
        <v>0</v>
      </c>
      <c r="N3102" s="16">
        <f>'Barometric Data'!E3102</f>
        <v>2.2547000000000001</v>
      </c>
      <c r="O3102" s="16">
        <f t="shared" si="191"/>
        <v>39.900599999999997</v>
      </c>
      <c r="P3102" s="17">
        <f t="shared" si="192"/>
        <v>352.8372</v>
      </c>
      <c r="Q3102" s="17"/>
      <c r="R3102" s="101">
        <v>17.661000000000001</v>
      </c>
      <c r="S3102" s="77" t="s">
        <v>80</v>
      </c>
      <c r="T3102" s="29"/>
    </row>
    <row r="3103" spans="8:20" x14ac:dyDescent="0.25">
      <c r="H3103" s="98">
        <v>41594</v>
      </c>
      <c r="I3103" s="99">
        <v>0.41666666666666669</v>
      </c>
      <c r="J3103" s="100">
        <f t="shared" si="189"/>
        <v>41594.416666666664</v>
      </c>
      <c r="K3103" s="101">
        <v>42.174900000000001</v>
      </c>
      <c r="L3103" s="100">
        <f>'Barometric Data'!D3103</f>
        <v>41594.416666666664</v>
      </c>
      <c r="M3103" s="106">
        <f t="shared" si="190"/>
        <v>0</v>
      </c>
      <c r="N3103" s="16">
        <f>'Barometric Data'!E3103</f>
        <v>2.2050000000000001</v>
      </c>
      <c r="O3103" s="16">
        <f t="shared" si="191"/>
        <v>39.969900000000003</v>
      </c>
      <c r="P3103" s="17">
        <f t="shared" si="192"/>
        <v>352.7679</v>
      </c>
      <c r="Q3103" s="17"/>
      <c r="R3103" s="101">
        <v>17.648</v>
      </c>
      <c r="S3103" s="77" t="s">
        <v>80</v>
      </c>
      <c r="T3103" s="29"/>
    </row>
    <row r="3104" spans="8:20" x14ac:dyDescent="0.25">
      <c r="H3104" s="98">
        <v>41594</v>
      </c>
      <c r="I3104" s="99">
        <v>0.66666666666666663</v>
      </c>
      <c r="J3104" s="100">
        <f t="shared" si="189"/>
        <v>41594.666666666664</v>
      </c>
      <c r="K3104" s="101">
        <v>42.223500000000001</v>
      </c>
      <c r="L3104" s="100">
        <f>'Barometric Data'!D3104</f>
        <v>41594.666666666664</v>
      </c>
      <c r="M3104" s="106">
        <f t="shared" si="190"/>
        <v>0</v>
      </c>
      <c r="N3104" s="16">
        <f>'Barometric Data'!E3104</f>
        <v>2.2435</v>
      </c>
      <c r="O3104" s="16">
        <f t="shared" si="191"/>
        <v>39.980000000000004</v>
      </c>
      <c r="P3104" s="17">
        <f t="shared" si="192"/>
        <v>352.75779999999997</v>
      </c>
      <c r="Q3104" s="17"/>
      <c r="R3104" s="101">
        <v>17.66</v>
      </c>
      <c r="S3104" s="77" t="s">
        <v>80</v>
      </c>
      <c r="T3104" s="29"/>
    </row>
    <row r="3105" spans="8:20" x14ac:dyDescent="0.25">
      <c r="H3105" s="98">
        <v>41594</v>
      </c>
      <c r="I3105" s="99">
        <v>0.91666666666666663</v>
      </c>
      <c r="J3105" s="100">
        <f t="shared" si="189"/>
        <v>41594.916666666664</v>
      </c>
      <c r="K3105" s="101">
        <v>42.342399999999998</v>
      </c>
      <c r="L3105" s="100">
        <f>'Barometric Data'!D3105</f>
        <v>41594.916666666664</v>
      </c>
      <c r="M3105" s="106">
        <f t="shared" si="190"/>
        <v>0</v>
      </c>
      <c r="N3105" s="16">
        <f>'Barometric Data'!E3105</f>
        <v>2.4201999999999999</v>
      </c>
      <c r="O3105" s="16">
        <f t="shared" si="191"/>
        <v>39.922199999999997</v>
      </c>
      <c r="P3105" s="17">
        <f t="shared" si="192"/>
        <v>352.81560000000002</v>
      </c>
      <c r="Q3105" s="17"/>
      <c r="R3105" s="101">
        <v>17.654</v>
      </c>
      <c r="S3105" s="77" t="s">
        <v>80</v>
      </c>
      <c r="T3105" s="29"/>
    </row>
    <row r="3106" spans="8:20" x14ac:dyDescent="0.25">
      <c r="H3106" s="98">
        <v>41595</v>
      </c>
      <c r="I3106" s="99">
        <v>0.16666666666666666</v>
      </c>
      <c r="J3106" s="100">
        <f t="shared" si="189"/>
        <v>41595.166666666664</v>
      </c>
      <c r="K3106" s="101">
        <v>42.400500000000001</v>
      </c>
      <c r="L3106" s="100">
        <f>'Barometric Data'!D3106</f>
        <v>41595.166666666664</v>
      </c>
      <c r="M3106" s="106">
        <f t="shared" si="190"/>
        <v>0</v>
      </c>
      <c r="N3106" s="16">
        <f>'Barometric Data'!E3106</f>
        <v>2.5596999999999999</v>
      </c>
      <c r="O3106" s="16">
        <f t="shared" si="191"/>
        <v>39.840800000000002</v>
      </c>
      <c r="P3106" s="17">
        <f t="shared" si="192"/>
        <v>352.89699999999999</v>
      </c>
      <c r="Q3106" s="17"/>
      <c r="R3106" s="101">
        <v>17.657</v>
      </c>
      <c r="S3106" s="77" t="s">
        <v>80</v>
      </c>
      <c r="T3106" s="29"/>
    </row>
    <row r="3107" spans="8:20" x14ac:dyDescent="0.25">
      <c r="H3107" s="98">
        <v>41595</v>
      </c>
      <c r="I3107" s="99">
        <v>0.41666666666666669</v>
      </c>
      <c r="J3107" s="100">
        <f t="shared" si="189"/>
        <v>41595.416666666664</v>
      </c>
      <c r="K3107" s="101">
        <v>42.459400000000002</v>
      </c>
      <c r="L3107" s="100">
        <f>'Barometric Data'!D3107</f>
        <v>41595.416666666664</v>
      </c>
      <c r="M3107" s="106">
        <f t="shared" si="190"/>
        <v>0</v>
      </c>
      <c r="N3107" s="16">
        <f>'Barometric Data'!E3107</f>
        <v>2.6852</v>
      </c>
      <c r="O3107" s="16">
        <f t="shared" si="191"/>
        <v>39.7742</v>
      </c>
      <c r="P3107" s="17">
        <f t="shared" si="192"/>
        <v>352.96359999999999</v>
      </c>
      <c r="Q3107" s="17"/>
      <c r="R3107" s="101">
        <v>17.643999999999998</v>
      </c>
      <c r="S3107" s="77" t="s">
        <v>80</v>
      </c>
      <c r="T3107" s="29"/>
    </row>
    <row r="3108" spans="8:20" x14ac:dyDescent="0.25">
      <c r="H3108" s="98">
        <v>41595</v>
      </c>
      <c r="I3108" s="99">
        <v>0.66666666666666663</v>
      </c>
      <c r="J3108" s="100">
        <f t="shared" si="189"/>
        <v>41595.666666666664</v>
      </c>
      <c r="K3108" s="101">
        <v>42.453699999999998</v>
      </c>
      <c r="L3108" s="100">
        <f>'Barometric Data'!D3108</f>
        <v>41595.666666666664</v>
      </c>
      <c r="M3108" s="106">
        <f t="shared" si="190"/>
        <v>0</v>
      </c>
      <c r="N3108" s="16">
        <f>'Barometric Data'!E3108</f>
        <v>2.7599</v>
      </c>
      <c r="O3108" s="16">
        <f t="shared" si="191"/>
        <v>39.693799999999996</v>
      </c>
      <c r="P3108" s="17">
        <f t="shared" si="192"/>
        <v>353.04399999999998</v>
      </c>
      <c r="Q3108" s="17"/>
      <c r="R3108" s="101">
        <v>17.649000000000001</v>
      </c>
      <c r="S3108" s="77" t="s">
        <v>80</v>
      </c>
      <c r="T3108" s="29"/>
    </row>
    <row r="3109" spans="8:20" x14ac:dyDescent="0.25">
      <c r="H3109" s="98">
        <v>41595</v>
      </c>
      <c r="I3109" s="99">
        <v>0.91666666666666663</v>
      </c>
      <c r="J3109" s="100">
        <f t="shared" si="189"/>
        <v>41595.916666666664</v>
      </c>
      <c r="K3109" s="101">
        <v>42.445399999999999</v>
      </c>
      <c r="L3109" s="100">
        <f>'Barometric Data'!D3109</f>
        <v>41595.916666666664</v>
      </c>
      <c r="M3109" s="106">
        <f t="shared" si="190"/>
        <v>0</v>
      </c>
      <c r="N3109" s="16">
        <f>'Barometric Data'!E3109</f>
        <v>2.7795999999999998</v>
      </c>
      <c r="O3109" s="16">
        <f t="shared" si="191"/>
        <v>39.665799999999997</v>
      </c>
      <c r="P3109" s="17">
        <f t="shared" si="192"/>
        <v>353.072</v>
      </c>
      <c r="Q3109" s="17"/>
      <c r="R3109" s="101">
        <v>17.669</v>
      </c>
      <c r="S3109" s="77" t="s">
        <v>80</v>
      </c>
      <c r="T3109" s="29"/>
    </row>
    <row r="3110" spans="8:20" x14ac:dyDescent="0.25">
      <c r="H3110" s="98">
        <v>41596</v>
      </c>
      <c r="I3110" s="99">
        <v>0.16666666666666666</v>
      </c>
      <c r="J3110" s="100">
        <f t="shared" si="189"/>
        <v>41596.166666666664</v>
      </c>
      <c r="K3110" s="101">
        <v>42.42</v>
      </c>
      <c r="L3110" s="100">
        <f>'Barometric Data'!D3110</f>
        <v>41596.166666666664</v>
      </c>
      <c r="M3110" s="106">
        <f t="shared" si="190"/>
        <v>0</v>
      </c>
      <c r="N3110" s="16">
        <f>'Barometric Data'!E3110</f>
        <v>2.7744</v>
      </c>
      <c r="O3110" s="16">
        <f t="shared" si="191"/>
        <v>39.645600000000002</v>
      </c>
      <c r="P3110" s="17">
        <f t="shared" si="192"/>
        <v>353.09219999999999</v>
      </c>
      <c r="Q3110" s="17"/>
      <c r="R3110" s="101">
        <v>17.661000000000001</v>
      </c>
      <c r="S3110" s="77" t="s">
        <v>80</v>
      </c>
      <c r="T3110" s="29"/>
    </row>
    <row r="3111" spans="8:20" x14ac:dyDescent="0.25">
      <c r="H3111" s="98">
        <v>41596</v>
      </c>
      <c r="I3111" s="99">
        <v>0.41666666666666669</v>
      </c>
      <c r="J3111" s="100">
        <f t="shared" si="189"/>
        <v>41596.416666666664</v>
      </c>
      <c r="K3111" s="101">
        <v>42.415500000000002</v>
      </c>
      <c r="L3111" s="100">
        <f>'Barometric Data'!D3111</f>
        <v>41596.416666666664</v>
      </c>
      <c r="M3111" s="106">
        <f t="shared" si="190"/>
        <v>0</v>
      </c>
      <c r="N3111" s="16">
        <f>'Barometric Data'!E3111</f>
        <v>2.7736000000000001</v>
      </c>
      <c r="O3111" s="16">
        <f t="shared" si="191"/>
        <v>39.6419</v>
      </c>
      <c r="P3111" s="17">
        <f t="shared" si="192"/>
        <v>353.09589999999997</v>
      </c>
      <c r="Q3111" s="17"/>
      <c r="R3111" s="101">
        <v>17.66</v>
      </c>
      <c r="S3111" s="77" t="s">
        <v>80</v>
      </c>
      <c r="T3111" s="29"/>
    </row>
    <row r="3112" spans="8:20" x14ac:dyDescent="0.25">
      <c r="H3112" s="98">
        <v>41596</v>
      </c>
      <c r="I3112" s="99">
        <v>0.66666666666666663</v>
      </c>
      <c r="J3112" s="100">
        <f t="shared" si="189"/>
        <v>41596.666666666664</v>
      </c>
      <c r="K3112" s="101">
        <v>42.327300000000001</v>
      </c>
      <c r="L3112" s="100">
        <f>'Barometric Data'!D3112</f>
        <v>41596.666666666664</v>
      </c>
      <c r="M3112" s="106">
        <f t="shared" si="190"/>
        <v>0</v>
      </c>
      <c r="N3112" s="16">
        <f>'Barometric Data'!E3112</f>
        <v>2.6573000000000002</v>
      </c>
      <c r="O3112" s="16">
        <f t="shared" si="191"/>
        <v>39.67</v>
      </c>
      <c r="P3112" s="17">
        <f t="shared" si="192"/>
        <v>353.06779999999998</v>
      </c>
      <c r="Q3112" s="17"/>
      <c r="R3112" s="101">
        <v>17.673999999999999</v>
      </c>
      <c r="S3112" s="77" t="s">
        <v>80</v>
      </c>
      <c r="T3112" s="29"/>
    </row>
    <row r="3113" spans="8:20" x14ac:dyDescent="0.25">
      <c r="H3113" s="98">
        <v>41596</v>
      </c>
      <c r="I3113" s="99">
        <v>0.91666666666666663</v>
      </c>
      <c r="J3113" s="100">
        <f t="shared" si="189"/>
        <v>41596.916666666664</v>
      </c>
      <c r="K3113" s="101">
        <v>42.302199999999999</v>
      </c>
      <c r="L3113" s="100">
        <f>'Barometric Data'!D3113</f>
        <v>41596.916666666664</v>
      </c>
      <c r="M3113" s="106">
        <f t="shared" si="190"/>
        <v>0</v>
      </c>
      <c r="N3113" s="16">
        <f>'Barometric Data'!E3113</f>
        <v>2.6023999999999998</v>
      </c>
      <c r="O3113" s="16">
        <f t="shared" si="191"/>
        <v>39.699799999999996</v>
      </c>
      <c r="P3113" s="17">
        <f t="shared" si="192"/>
        <v>353.03800000000001</v>
      </c>
      <c r="Q3113" s="17"/>
      <c r="R3113" s="101">
        <v>17.661999999999999</v>
      </c>
      <c r="S3113" s="77" t="s">
        <v>80</v>
      </c>
      <c r="T3113" s="29"/>
    </row>
    <row r="3114" spans="8:20" x14ac:dyDescent="0.25">
      <c r="H3114" s="98">
        <v>41597</v>
      </c>
      <c r="I3114" s="99">
        <v>0.16666666666666666</v>
      </c>
      <c r="J3114" s="100">
        <f t="shared" si="189"/>
        <v>41597.166666666664</v>
      </c>
      <c r="K3114" s="101">
        <v>42.2958</v>
      </c>
      <c r="L3114" s="100">
        <f>'Barometric Data'!D3114</f>
        <v>41597.166666666664</v>
      </c>
      <c r="M3114" s="106">
        <f t="shared" si="190"/>
        <v>0</v>
      </c>
      <c r="N3114" s="16">
        <f>'Barometric Data'!E3114</f>
        <v>2.5781999999999998</v>
      </c>
      <c r="O3114" s="16">
        <f t="shared" si="191"/>
        <v>39.717599999999997</v>
      </c>
      <c r="P3114" s="17">
        <f t="shared" si="192"/>
        <v>353.02019999999999</v>
      </c>
      <c r="Q3114" s="17"/>
      <c r="R3114" s="101">
        <v>17.681000000000001</v>
      </c>
      <c r="S3114" s="77" t="s">
        <v>80</v>
      </c>
      <c r="T3114" s="29"/>
    </row>
    <row r="3115" spans="8:20" x14ac:dyDescent="0.25">
      <c r="H3115" s="98">
        <v>41597</v>
      </c>
      <c r="I3115" s="99">
        <v>0.41666666666666669</v>
      </c>
      <c r="J3115" s="100">
        <f t="shared" si="189"/>
        <v>41597.416666666664</v>
      </c>
      <c r="K3115" s="101">
        <v>42.348599999999998</v>
      </c>
      <c r="L3115" s="100">
        <f>'Barometric Data'!D3115</f>
        <v>41597.416666666664</v>
      </c>
      <c r="M3115" s="106">
        <f t="shared" si="190"/>
        <v>0</v>
      </c>
      <c r="N3115" s="16">
        <f>'Barometric Data'!E3115</f>
        <v>2.6002999999999998</v>
      </c>
      <c r="O3115" s="16">
        <f t="shared" si="191"/>
        <v>39.7483</v>
      </c>
      <c r="P3115" s="17">
        <f t="shared" si="192"/>
        <v>352.98950000000002</v>
      </c>
      <c r="Q3115" s="17"/>
      <c r="R3115" s="101">
        <v>17.654</v>
      </c>
      <c r="S3115" s="77" t="s">
        <v>80</v>
      </c>
      <c r="T3115" s="29"/>
    </row>
    <row r="3116" spans="8:20" x14ac:dyDescent="0.25">
      <c r="H3116" s="98">
        <v>41597</v>
      </c>
      <c r="I3116" s="99">
        <v>0.66666666666666663</v>
      </c>
      <c r="J3116" s="100">
        <f t="shared" si="189"/>
        <v>41597.666666666664</v>
      </c>
      <c r="K3116" s="101">
        <v>42.321300000000001</v>
      </c>
      <c r="L3116" s="100">
        <f>'Barometric Data'!D3116</f>
        <v>41597.666666666664</v>
      </c>
      <c r="M3116" s="106">
        <f t="shared" si="190"/>
        <v>0</v>
      </c>
      <c r="N3116" s="16">
        <f>'Barometric Data'!E3116</f>
        <v>2.5819000000000001</v>
      </c>
      <c r="O3116" s="16">
        <f t="shared" si="191"/>
        <v>39.739400000000003</v>
      </c>
      <c r="P3116" s="17">
        <f t="shared" si="192"/>
        <v>352.9984</v>
      </c>
      <c r="Q3116" s="17"/>
      <c r="R3116" s="101">
        <v>17.654</v>
      </c>
      <c r="S3116" s="77" t="s">
        <v>80</v>
      </c>
      <c r="T3116" s="29"/>
    </row>
    <row r="3117" spans="8:20" x14ac:dyDescent="0.25">
      <c r="H3117" s="98">
        <v>41597</v>
      </c>
      <c r="I3117" s="99">
        <v>0.91666666666666663</v>
      </c>
      <c r="J3117" s="100">
        <f t="shared" ref="J3117:J3180" si="193">H3117+I3117</f>
        <v>41597.916666666664</v>
      </c>
      <c r="K3117" s="101">
        <v>42.313099999999999</v>
      </c>
      <c r="L3117" s="100">
        <f>'Barometric Data'!D3117</f>
        <v>41597.916666666664</v>
      </c>
      <c r="M3117" s="106">
        <f t="shared" si="190"/>
        <v>0</v>
      </c>
      <c r="N3117" s="16">
        <f>'Barometric Data'!E3117</f>
        <v>2.5398999999999998</v>
      </c>
      <c r="O3117" s="16">
        <f t="shared" si="191"/>
        <v>39.773199999999996</v>
      </c>
      <c r="P3117" s="17">
        <f t="shared" si="192"/>
        <v>352.96460000000002</v>
      </c>
      <c r="Q3117" s="17"/>
      <c r="R3117" s="101">
        <v>17.66</v>
      </c>
      <c r="S3117" s="77" t="s">
        <v>80</v>
      </c>
      <c r="T3117" s="29"/>
    </row>
    <row r="3118" spans="8:20" x14ac:dyDescent="0.25">
      <c r="H3118" s="98">
        <v>41598</v>
      </c>
      <c r="I3118" s="99">
        <v>0.16666666666666666</v>
      </c>
      <c r="J3118" s="100">
        <f t="shared" si="193"/>
        <v>41598.166666666664</v>
      </c>
      <c r="K3118" s="101">
        <v>42.286000000000001</v>
      </c>
      <c r="L3118" s="100">
        <f>'Barometric Data'!D3118</f>
        <v>41598.166666666664</v>
      </c>
      <c r="M3118" s="106">
        <f t="shared" si="190"/>
        <v>0</v>
      </c>
      <c r="N3118" s="16">
        <f>'Barometric Data'!E3118</f>
        <v>2.5363000000000002</v>
      </c>
      <c r="O3118" s="16">
        <f t="shared" si="191"/>
        <v>39.749700000000004</v>
      </c>
      <c r="P3118" s="17">
        <f t="shared" si="192"/>
        <v>352.98809999999997</v>
      </c>
      <c r="Q3118" s="17"/>
      <c r="R3118" s="101">
        <v>17.649999999999999</v>
      </c>
      <c r="S3118" s="77" t="s">
        <v>80</v>
      </c>
      <c r="T3118" s="29"/>
    </row>
    <row r="3119" spans="8:20" x14ac:dyDescent="0.25">
      <c r="H3119" s="98">
        <v>41598</v>
      </c>
      <c r="I3119" s="99">
        <v>0.41666666666666669</v>
      </c>
      <c r="J3119" s="100">
        <f t="shared" si="193"/>
        <v>41598.416666666664</v>
      </c>
      <c r="K3119" s="101">
        <v>42.351999999999997</v>
      </c>
      <c r="L3119" s="100">
        <f>'Barometric Data'!D3119</f>
        <v>41598.416666666664</v>
      </c>
      <c r="M3119" s="106">
        <f t="shared" si="190"/>
        <v>0</v>
      </c>
      <c r="N3119" s="16">
        <f>'Barometric Data'!E3119</f>
        <v>2.5347</v>
      </c>
      <c r="O3119" s="16">
        <f t="shared" si="191"/>
        <v>39.817299999999996</v>
      </c>
      <c r="P3119" s="17">
        <f t="shared" si="192"/>
        <v>352.9205</v>
      </c>
      <c r="Q3119" s="17"/>
      <c r="R3119" s="101">
        <v>17.655000000000001</v>
      </c>
      <c r="S3119" s="77" t="s">
        <v>80</v>
      </c>
      <c r="T3119" s="29"/>
    </row>
    <row r="3120" spans="8:20" x14ac:dyDescent="0.25">
      <c r="H3120" s="98">
        <v>41598</v>
      </c>
      <c r="I3120" s="99">
        <v>0.66666666666666663</v>
      </c>
      <c r="J3120" s="100">
        <f t="shared" si="193"/>
        <v>41598.666666666664</v>
      </c>
      <c r="K3120" s="101">
        <v>42.375399999999999</v>
      </c>
      <c r="L3120" s="100">
        <f>'Barometric Data'!D3120</f>
        <v>41598.666666666664</v>
      </c>
      <c r="M3120" s="106">
        <f t="shared" si="190"/>
        <v>0</v>
      </c>
      <c r="N3120" s="16">
        <f>'Barometric Data'!E3120</f>
        <v>2.6011000000000002</v>
      </c>
      <c r="O3120" s="16">
        <f t="shared" si="191"/>
        <v>39.774299999999997</v>
      </c>
      <c r="P3120" s="17">
        <f t="shared" si="192"/>
        <v>352.96350000000001</v>
      </c>
      <c r="Q3120" s="17"/>
      <c r="R3120" s="101">
        <v>17.652999999999999</v>
      </c>
      <c r="S3120" s="77" t="s">
        <v>80</v>
      </c>
      <c r="T3120" s="29"/>
    </row>
    <row r="3121" spans="8:20" x14ac:dyDescent="0.25">
      <c r="H3121" s="98">
        <v>41598</v>
      </c>
      <c r="I3121" s="99">
        <v>0.91666666666666663</v>
      </c>
      <c r="J3121" s="100">
        <f t="shared" si="193"/>
        <v>41598.916666666664</v>
      </c>
      <c r="K3121" s="101">
        <v>42.4251</v>
      </c>
      <c r="L3121" s="100">
        <f>'Barometric Data'!D3121</f>
        <v>41598.916666666664</v>
      </c>
      <c r="M3121" s="106">
        <f t="shared" si="190"/>
        <v>0</v>
      </c>
      <c r="N3121" s="16">
        <f>'Barometric Data'!E3121</f>
        <v>2.6796000000000002</v>
      </c>
      <c r="O3121" s="16">
        <f t="shared" si="191"/>
        <v>39.7455</v>
      </c>
      <c r="P3121" s="17">
        <f t="shared" si="192"/>
        <v>352.9923</v>
      </c>
      <c r="Q3121" s="17"/>
      <c r="R3121" s="101">
        <v>17.658000000000001</v>
      </c>
      <c r="S3121" s="77" t="s">
        <v>80</v>
      </c>
      <c r="T3121" s="29"/>
    </row>
    <row r="3122" spans="8:20" x14ac:dyDescent="0.25">
      <c r="H3122" s="98">
        <v>41599</v>
      </c>
      <c r="I3122" s="99">
        <v>0.16666666666666666</v>
      </c>
      <c r="J3122" s="100">
        <f t="shared" si="193"/>
        <v>41599.166666666664</v>
      </c>
      <c r="K3122" s="101">
        <v>42.480600000000003</v>
      </c>
      <c r="L3122" s="100">
        <f>'Barometric Data'!D3122</f>
        <v>41599.166666666664</v>
      </c>
      <c r="M3122" s="106">
        <f t="shared" si="190"/>
        <v>0</v>
      </c>
      <c r="N3122" s="16">
        <f>'Barometric Data'!E3122</f>
        <v>2.8144999999999998</v>
      </c>
      <c r="O3122" s="16">
        <f t="shared" si="191"/>
        <v>39.6661</v>
      </c>
      <c r="P3122" s="17">
        <f t="shared" si="192"/>
        <v>353.07169999999996</v>
      </c>
      <c r="Q3122" s="17"/>
      <c r="R3122" s="101">
        <v>17.655000000000001</v>
      </c>
      <c r="S3122" s="77" t="s">
        <v>80</v>
      </c>
      <c r="T3122" s="29"/>
    </row>
    <row r="3123" spans="8:20" x14ac:dyDescent="0.25">
      <c r="H3123" s="98">
        <v>41599</v>
      </c>
      <c r="I3123" s="99">
        <v>0.41666666666666669</v>
      </c>
      <c r="J3123" s="100">
        <f t="shared" si="193"/>
        <v>41599.416666666664</v>
      </c>
      <c r="K3123" s="101">
        <v>42.580199999999998</v>
      </c>
      <c r="L3123" s="100">
        <f>'Barometric Data'!D3123</f>
        <v>41599.416666666664</v>
      </c>
      <c r="M3123" s="106">
        <f t="shared" si="190"/>
        <v>0</v>
      </c>
      <c r="N3123" s="16">
        <f>'Barometric Data'!E3123</f>
        <v>2.9881000000000002</v>
      </c>
      <c r="O3123" s="16">
        <f t="shared" si="191"/>
        <v>39.592099999999995</v>
      </c>
      <c r="P3123" s="17">
        <f t="shared" si="192"/>
        <v>353.14569999999998</v>
      </c>
      <c r="Q3123" s="17"/>
      <c r="R3123" s="101">
        <v>17.664999999999999</v>
      </c>
      <c r="S3123" s="77" t="s">
        <v>80</v>
      </c>
      <c r="T3123" s="29"/>
    </row>
    <row r="3124" spans="8:20" x14ac:dyDescent="0.25">
      <c r="H3124" s="98">
        <v>41599</v>
      </c>
      <c r="I3124" s="99">
        <v>0.66666666666666663</v>
      </c>
      <c r="J3124" s="100">
        <f t="shared" si="193"/>
        <v>41599.666666666664</v>
      </c>
      <c r="K3124" s="101">
        <v>42.564100000000003</v>
      </c>
      <c r="L3124" s="100">
        <f>'Barometric Data'!D3124</f>
        <v>41599.666666666664</v>
      </c>
      <c r="M3124" s="106">
        <f t="shared" si="190"/>
        <v>0</v>
      </c>
      <c r="N3124" s="16">
        <f>'Barometric Data'!E3124</f>
        <v>3.0929000000000002</v>
      </c>
      <c r="O3124" s="16">
        <f t="shared" si="191"/>
        <v>39.471200000000003</v>
      </c>
      <c r="P3124" s="17">
        <f t="shared" si="192"/>
        <v>353.26659999999998</v>
      </c>
      <c r="Q3124" s="17"/>
      <c r="R3124" s="101">
        <v>17.667000000000002</v>
      </c>
      <c r="S3124" s="77" t="s">
        <v>80</v>
      </c>
      <c r="T3124" s="29"/>
    </row>
    <row r="3125" spans="8:20" x14ac:dyDescent="0.25">
      <c r="H3125" s="98">
        <v>41599</v>
      </c>
      <c r="I3125" s="99">
        <v>0.91666666666666663</v>
      </c>
      <c r="J3125" s="100">
        <f t="shared" si="193"/>
        <v>41599.916666666664</v>
      </c>
      <c r="K3125" s="101">
        <v>42.595399999999998</v>
      </c>
      <c r="L3125" s="100">
        <f>'Barometric Data'!D3125</f>
        <v>41599.916666666664</v>
      </c>
      <c r="M3125" s="106">
        <f t="shared" si="190"/>
        <v>0</v>
      </c>
      <c r="N3125" s="16">
        <f>'Barometric Data'!E3125</f>
        <v>3.1859999999999999</v>
      </c>
      <c r="O3125" s="16">
        <f t="shared" si="191"/>
        <v>39.409399999999998</v>
      </c>
      <c r="P3125" s="17">
        <f t="shared" si="192"/>
        <v>353.32839999999999</v>
      </c>
      <c r="Q3125" s="17"/>
      <c r="R3125" s="101">
        <v>17.669</v>
      </c>
      <c r="S3125" s="77" t="s">
        <v>80</v>
      </c>
      <c r="T3125" s="29"/>
    </row>
    <row r="3126" spans="8:20" x14ac:dyDescent="0.25">
      <c r="H3126" s="98">
        <v>41600</v>
      </c>
      <c r="I3126" s="99">
        <v>0.16666666666666666</v>
      </c>
      <c r="J3126" s="100">
        <f t="shared" si="193"/>
        <v>41600.166666666664</v>
      </c>
      <c r="K3126" s="101">
        <v>42.558399999999999</v>
      </c>
      <c r="L3126" s="100">
        <f>'Barometric Data'!D3126</f>
        <v>41600.166666666664</v>
      </c>
      <c r="M3126" s="106">
        <f t="shared" si="190"/>
        <v>0</v>
      </c>
      <c r="N3126" s="16">
        <f>'Barometric Data'!E3126</f>
        <v>3.2252999999999998</v>
      </c>
      <c r="O3126" s="16">
        <f t="shared" si="191"/>
        <v>39.333100000000002</v>
      </c>
      <c r="P3126" s="17">
        <f t="shared" si="192"/>
        <v>353.40469999999999</v>
      </c>
      <c r="Q3126" s="17"/>
      <c r="R3126" s="101">
        <v>17.654</v>
      </c>
      <c r="S3126" s="77" t="s">
        <v>80</v>
      </c>
      <c r="T3126" s="29"/>
    </row>
    <row r="3127" spans="8:20" x14ac:dyDescent="0.25">
      <c r="H3127" s="98">
        <v>41600</v>
      </c>
      <c r="I3127" s="99">
        <v>0.41666666666666669</v>
      </c>
      <c r="J3127" s="100">
        <f t="shared" si="193"/>
        <v>41600.416666666664</v>
      </c>
      <c r="K3127" s="101">
        <v>42.587200000000003</v>
      </c>
      <c r="L3127" s="100">
        <f>'Barometric Data'!D3127</f>
        <v>41600.416666666664</v>
      </c>
      <c r="M3127" s="106">
        <f t="shared" si="190"/>
        <v>0</v>
      </c>
      <c r="N3127" s="16">
        <f>'Barometric Data'!E3127</f>
        <v>3.2892999999999999</v>
      </c>
      <c r="O3127" s="16">
        <f t="shared" si="191"/>
        <v>39.297900000000006</v>
      </c>
      <c r="P3127" s="17">
        <f t="shared" si="192"/>
        <v>353.43989999999997</v>
      </c>
      <c r="Q3127" s="17"/>
      <c r="R3127" s="101">
        <v>17.664999999999999</v>
      </c>
      <c r="S3127" s="77" t="s">
        <v>80</v>
      </c>
      <c r="T3127" s="29"/>
    </row>
    <row r="3128" spans="8:20" x14ac:dyDescent="0.25">
      <c r="H3128" s="98">
        <v>41600</v>
      </c>
      <c r="I3128" s="99">
        <v>0.66666666666666663</v>
      </c>
      <c r="J3128" s="100">
        <f t="shared" si="193"/>
        <v>41600.666666666664</v>
      </c>
      <c r="K3128" s="101">
        <v>42.494100000000003</v>
      </c>
      <c r="L3128" s="100">
        <f>'Barometric Data'!D3128</f>
        <v>41600.666666666664</v>
      </c>
      <c r="M3128" s="106">
        <f t="shared" si="190"/>
        <v>0</v>
      </c>
      <c r="N3128" s="16">
        <f>'Barometric Data'!E3128</f>
        <v>3.2433999999999998</v>
      </c>
      <c r="O3128" s="16">
        <f t="shared" si="191"/>
        <v>39.250700000000002</v>
      </c>
      <c r="P3128" s="17">
        <f t="shared" si="192"/>
        <v>353.4871</v>
      </c>
      <c r="Q3128" s="17"/>
      <c r="R3128" s="101">
        <v>17.652000000000001</v>
      </c>
      <c r="S3128" s="77" t="s">
        <v>80</v>
      </c>
      <c r="T3128" s="29"/>
    </row>
    <row r="3129" spans="8:20" x14ac:dyDescent="0.25">
      <c r="H3129" s="98">
        <v>41600</v>
      </c>
      <c r="I3129" s="99">
        <v>0.91666666666666663</v>
      </c>
      <c r="J3129" s="100">
        <f t="shared" si="193"/>
        <v>41600.916666666664</v>
      </c>
      <c r="K3129" s="101">
        <v>42.465699999999998</v>
      </c>
      <c r="L3129" s="100">
        <f>'Barometric Data'!D3129</f>
        <v>41600.916666666664</v>
      </c>
      <c r="M3129" s="106">
        <f t="shared" si="190"/>
        <v>0</v>
      </c>
      <c r="N3129" s="16">
        <f>'Barometric Data'!E3129</f>
        <v>3.1858</v>
      </c>
      <c r="O3129" s="16">
        <f t="shared" si="191"/>
        <v>39.279899999999998</v>
      </c>
      <c r="P3129" s="17">
        <f t="shared" si="192"/>
        <v>353.4579</v>
      </c>
      <c r="Q3129" s="17"/>
      <c r="R3129" s="101">
        <v>17.664999999999999</v>
      </c>
      <c r="S3129" s="77" t="s">
        <v>80</v>
      </c>
      <c r="T3129" s="29"/>
    </row>
    <row r="3130" spans="8:20" x14ac:dyDescent="0.25">
      <c r="H3130" s="98">
        <v>41601</v>
      </c>
      <c r="I3130" s="99">
        <v>0.16666666666666666</v>
      </c>
      <c r="J3130" s="100">
        <f t="shared" si="193"/>
        <v>41601.166666666664</v>
      </c>
      <c r="K3130" s="101">
        <v>42.454300000000003</v>
      </c>
      <c r="L3130" s="100">
        <f>'Barometric Data'!D3130</f>
        <v>41601.166666666664</v>
      </c>
      <c r="M3130" s="106">
        <f t="shared" si="190"/>
        <v>0</v>
      </c>
      <c r="N3130" s="16">
        <f>'Barometric Data'!E3130</f>
        <v>3.1743999999999999</v>
      </c>
      <c r="O3130" s="16">
        <f t="shared" si="191"/>
        <v>39.279900000000005</v>
      </c>
      <c r="P3130" s="17">
        <f t="shared" si="192"/>
        <v>353.4579</v>
      </c>
      <c r="Q3130" s="17"/>
      <c r="R3130" s="101">
        <v>17.643999999999998</v>
      </c>
      <c r="S3130" s="77" t="s">
        <v>80</v>
      </c>
      <c r="T3130" s="29"/>
    </row>
    <row r="3131" spans="8:20" x14ac:dyDescent="0.25">
      <c r="H3131" s="98">
        <v>41601</v>
      </c>
      <c r="I3131" s="99">
        <v>0.41666666666666669</v>
      </c>
      <c r="J3131" s="100">
        <f t="shared" si="193"/>
        <v>41601.416666666664</v>
      </c>
      <c r="K3131" s="101">
        <v>42.448500000000003</v>
      </c>
      <c r="L3131" s="100">
        <f>'Barometric Data'!D3131</f>
        <v>41601.416666666664</v>
      </c>
      <c r="M3131" s="106">
        <f t="shared" si="190"/>
        <v>0</v>
      </c>
      <c r="N3131" s="16">
        <f>'Barometric Data'!E3131</f>
        <v>3.1623000000000001</v>
      </c>
      <c r="O3131" s="16">
        <f t="shared" si="191"/>
        <v>39.286200000000001</v>
      </c>
      <c r="P3131" s="17">
        <f t="shared" si="192"/>
        <v>353.45159999999998</v>
      </c>
      <c r="Q3131" s="17"/>
      <c r="R3131" s="101">
        <v>17.667000000000002</v>
      </c>
      <c r="S3131" s="77" t="s">
        <v>80</v>
      </c>
      <c r="T3131" s="29"/>
    </row>
    <row r="3132" spans="8:20" x14ac:dyDescent="0.25">
      <c r="H3132" s="98">
        <v>41601</v>
      </c>
      <c r="I3132" s="99">
        <v>0.66666666666666663</v>
      </c>
      <c r="J3132" s="100">
        <f t="shared" si="193"/>
        <v>41601.666666666664</v>
      </c>
      <c r="K3132" s="101">
        <v>42.359900000000003</v>
      </c>
      <c r="L3132" s="100">
        <f>'Barometric Data'!D3132</f>
        <v>41601.666666666664</v>
      </c>
      <c r="M3132" s="106">
        <f t="shared" si="190"/>
        <v>0</v>
      </c>
      <c r="N3132" s="16">
        <f>'Barometric Data'!E3132</f>
        <v>3.0461999999999998</v>
      </c>
      <c r="O3132" s="16">
        <f t="shared" si="191"/>
        <v>39.313700000000004</v>
      </c>
      <c r="P3132" s="17">
        <f t="shared" si="192"/>
        <v>353.42410000000001</v>
      </c>
      <c r="Q3132" s="17"/>
      <c r="R3132" s="101">
        <v>17.652000000000001</v>
      </c>
      <c r="S3132" s="77" t="s">
        <v>80</v>
      </c>
      <c r="T3132" s="29"/>
    </row>
    <row r="3133" spans="8:20" x14ac:dyDescent="0.25">
      <c r="H3133" s="98">
        <v>41601</v>
      </c>
      <c r="I3133" s="99">
        <v>0.91666666666666663</v>
      </c>
      <c r="J3133" s="100">
        <f t="shared" si="193"/>
        <v>41601.916666666664</v>
      </c>
      <c r="K3133" s="101">
        <v>42.339399999999998</v>
      </c>
      <c r="L3133" s="100">
        <f>'Barometric Data'!D3133</f>
        <v>41601.916666666664</v>
      </c>
      <c r="M3133" s="106">
        <f t="shared" si="190"/>
        <v>0</v>
      </c>
      <c r="N3133" s="16">
        <f>'Barometric Data'!E3133</f>
        <v>2.9699</v>
      </c>
      <c r="O3133" s="16">
        <f t="shared" si="191"/>
        <v>39.369499999999995</v>
      </c>
      <c r="P3133" s="17">
        <f t="shared" si="192"/>
        <v>353.36829999999998</v>
      </c>
      <c r="Q3133" s="17"/>
      <c r="R3133" s="101">
        <v>17.666</v>
      </c>
      <c r="S3133" s="77" t="s">
        <v>80</v>
      </c>
      <c r="T3133" s="29"/>
    </row>
    <row r="3134" spans="8:20" x14ac:dyDescent="0.25">
      <c r="H3134" s="98">
        <v>41602</v>
      </c>
      <c r="I3134" s="99">
        <v>0.16666666666666666</v>
      </c>
      <c r="J3134" s="100">
        <f t="shared" si="193"/>
        <v>41602.166666666664</v>
      </c>
      <c r="K3134" s="101">
        <v>42.353200000000001</v>
      </c>
      <c r="L3134" s="100">
        <f>'Barometric Data'!D3134</f>
        <v>41602.166666666664</v>
      </c>
      <c r="M3134" s="106">
        <f t="shared" si="190"/>
        <v>0</v>
      </c>
      <c r="N3134" s="16">
        <f>'Barometric Data'!E3134</f>
        <v>2.9563000000000001</v>
      </c>
      <c r="O3134" s="16">
        <f t="shared" si="191"/>
        <v>39.396900000000002</v>
      </c>
      <c r="P3134" s="17">
        <f t="shared" si="192"/>
        <v>353.34089999999998</v>
      </c>
      <c r="Q3134" s="17"/>
      <c r="R3134" s="101">
        <v>17.667000000000002</v>
      </c>
      <c r="S3134" s="77" t="s">
        <v>80</v>
      </c>
      <c r="T3134" s="29"/>
    </row>
    <row r="3135" spans="8:20" x14ac:dyDescent="0.25">
      <c r="H3135" s="98">
        <v>41602</v>
      </c>
      <c r="I3135" s="99">
        <v>0.41666666666666669</v>
      </c>
      <c r="J3135" s="100">
        <f t="shared" si="193"/>
        <v>41602.416666666664</v>
      </c>
      <c r="K3135" s="101">
        <v>42.3842</v>
      </c>
      <c r="L3135" s="100">
        <f>'Barometric Data'!D3135</f>
        <v>41602.416666666664</v>
      </c>
      <c r="M3135" s="106">
        <f t="shared" si="190"/>
        <v>0</v>
      </c>
      <c r="N3135" s="16">
        <f>'Barometric Data'!E3135</f>
        <v>2.9695</v>
      </c>
      <c r="O3135" s="16">
        <f t="shared" si="191"/>
        <v>39.414699999999996</v>
      </c>
      <c r="P3135" s="17">
        <f t="shared" si="192"/>
        <v>353.32310000000001</v>
      </c>
      <c r="Q3135" s="17"/>
      <c r="R3135" s="101">
        <v>17.655000000000001</v>
      </c>
      <c r="S3135" s="77" t="s">
        <v>80</v>
      </c>
      <c r="T3135" s="29"/>
    </row>
    <row r="3136" spans="8:20" x14ac:dyDescent="0.25">
      <c r="H3136" s="98">
        <v>41602</v>
      </c>
      <c r="I3136" s="99">
        <v>0.66666666666666663</v>
      </c>
      <c r="J3136" s="100">
        <f t="shared" si="193"/>
        <v>41602.666666666664</v>
      </c>
      <c r="K3136" s="101">
        <v>42.354799999999997</v>
      </c>
      <c r="L3136" s="100">
        <f>'Barometric Data'!D3136</f>
        <v>41602.666666666664</v>
      </c>
      <c r="M3136" s="106">
        <f t="shared" si="190"/>
        <v>0</v>
      </c>
      <c r="N3136" s="16">
        <f>'Barometric Data'!E3136</f>
        <v>2.9470999999999998</v>
      </c>
      <c r="O3136" s="16">
        <f t="shared" si="191"/>
        <v>39.407699999999998</v>
      </c>
      <c r="P3136" s="17">
        <f t="shared" si="192"/>
        <v>353.33010000000002</v>
      </c>
      <c r="Q3136" s="17"/>
      <c r="R3136" s="101">
        <v>17.652000000000001</v>
      </c>
      <c r="S3136" s="77" t="s">
        <v>80</v>
      </c>
      <c r="T3136" s="29"/>
    </row>
    <row r="3137" spans="8:20" x14ac:dyDescent="0.25">
      <c r="H3137" s="98">
        <v>41602</v>
      </c>
      <c r="I3137" s="99">
        <v>0.91666666666666663</v>
      </c>
      <c r="J3137" s="100">
        <f t="shared" si="193"/>
        <v>41602.916666666664</v>
      </c>
      <c r="K3137" s="101">
        <v>42.386400000000002</v>
      </c>
      <c r="L3137" s="100">
        <f>'Barometric Data'!D3137</f>
        <v>41602.916666666664</v>
      </c>
      <c r="M3137" s="106">
        <f t="shared" si="190"/>
        <v>0</v>
      </c>
      <c r="N3137" s="16">
        <f>'Barometric Data'!E3137</f>
        <v>2.9578000000000002</v>
      </c>
      <c r="O3137" s="16">
        <f t="shared" si="191"/>
        <v>39.428600000000003</v>
      </c>
      <c r="P3137" s="17">
        <f t="shared" si="192"/>
        <v>353.30919999999998</v>
      </c>
      <c r="Q3137" s="17"/>
      <c r="R3137" s="101">
        <v>17.658999999999999</v>
      </c>
      <c r="S3137" s="77" t="s">
        <v>80</v>
      </c>
      <c r="T3137" s="29"/>
    </row>
    <row r="3138" spans="8:20" x14ac:dyDescent="0.25">
      <c r="H3138" s="98">
        <v>41603</v>
      </c>
      <c r="I3138" s="99">
        <v>0.16666666666666666</v>
      </c>
      <c r="J3138" s="100">
        <f t="shared" si="193"/>
        <v>41603.166666666664</v>
      </c>
      <c r="K3138" s="101">
        <v>42.415500000000002</v>
      </c>
      <c r="L3138" s="100">
        <f>'Barometric Data'!D3138</f>
        <v>41603.166666666664</v>
      </c>
      <c r="M3138" s="106">
        <f t="shared" si="190"/>
        <v>0</v>
      </c>
      <c r="N3138" s="16">
        <f>'Barometric Data'!E3138</f>
        <v>3.0114999999999998</v>
      </c>
      <c r="O3138" s="16">
        <f t="shared" si="191"/>
        <v>39.404000000000003</v>
      </c>
      <c r="P3138" s="17">
        <f t="shared" si="192"/>
        <v>353.3338</v>
      </c>
      <c r="Q3138" s="17"/>
      <c r="R3138" s="101">
        <v>17.667999999999999</v>
      </c>
      <c r="S3138" s="77" t="s">
        <v>80</v>
      </c>
      <c r="T3138" s="29"/>
    </row>
    <row r="3139" spans="8:20" x14ac:dyDescent="0.25">
      <c r="H3139" s="98">
        <v>41603</v>
      </c>
      <c r="I3139" s="99">
        <v>0.41666666666666669</v>
      </c>
      <c r="J3139" s="100">
        <f t="shared" si="193"/>
        <v>41603.416666666664</v>
      </c>
      <c r="K3139" s="101">
        <v>42.468299999999999</v>
      </c>
      <c r="L3139" s="100">
        <f>'Barometric Data'!D3139</f>
        <v>41603.416666666664</v>
      </c>
      <c r="M3139" s="106">
        <f t="shared" si="190"/>
        <v>0</v>
      </c>
      <c r="N3139" s="16">
        <f>'Barometric Data'!E3139</f>
        <v>3.0871</v>
      </c>
      <c r="O3139" s="16">
        <f t="shared" si="191"/>
        <v>39.3812</v>
      </c>
      <c r="P3139" s="17">
        <f t="shared" si="192"/>
        <v>353.35660000000001</v>
      </c>
      <c r="Q3139" s="17"/>
      <c r="R3139" s="101">
        <v>17.670000000000002</v>
      </c>
      <c r="S3139" s="77" t="s">
        <v>80</v>
      </c>
      <c r="T3139" s="29"/>
    </row>
    <row r="3140" spans="8:20" x14ac:dyDescent="0.25">
      <c r="H3140" s="98">
        <v>41603</v>
      </c>
      <c r="I3140" s="99">
        <v>0.66666666666666663</v>
      </c>
      <c r="J3140" s="100">
        <f t="shared" si="193"/>
        <v>41603.666666666664</v>
      </c>
      <c r="K3140" s="101">
        <v>42.433599999999998</v>
      </c>
      <c r="L3140" s="100">
        <f>'Barometric Data'!D3140</f>
        <v>41603.666666666664</v>
      </c>
      <c r="M3140" s="106">
        <f t="shared" si="190"/>
        <v>0</v>
      </c>
      <c r="N3140" s="16">
        <f>'Barometric Data'!E3140</f>
        <v>3.0979000000000001</v>
      </c>
      <c r="O3140" s="16">
        <f t="shared" si="191"/>
        <v>39.335699999999996</v>
      </c>
      <c r="P3140" s="17">
        <f t="shared" si="192"/>
        <v>353.40210000000002</v>
      </c>
      <c r="Q3140" s="17"/>
      <c r="R3140" s="101">
        <v>17.664999999999999</v>
      </c>
      <c r="S3140" s="77" t="s">
        <v>80</v>
      </c>
      <c r="T3140" s="29"/>
    </row>
    <row r="3141" spans="8:20" x14ac:dyDescent="0.25">
      <c r="H3141" s="98">
        <v>41603</v>
      </c>
      <c r="I3141" s="99">
        <v>0.91666666666666663</v>
      </c>
      <c r="J3141" s="100">
        <f t="shared" si="193"/>
        <v>41603.916666666664</v>
      </c>
      <c r="K3141" s="101">
        <v>42.445999999999998</v>
      </c>
      <c r="L3141" s="100">
        <f>'Barometric Data'!D3141</f>
        <v>41603.916666666664</v>
      </c>
      <c r="M3141" s="106">
        <f t="shared" si="190"/>
        <v>0</v>
      </c>
      <c r="N3141" s="16">
        <f>'Barometric Data'!E3141</f>
        <v>3.1110000000000002</v>
      </c>
      <c r="O3141" s="16">
        <f t="shared" si="191"/>
        <v>39.335000000000001</v>
      </c>
      <c r="P3141" s="17">
        <f t="shared" si="192"/>
        <v>353.40280000000001</v>
      </c>
      <c r="Q3141" s="17"/>
      <c r="R3141" s="101">
        <v>17.672000000000001</v>
      </c>
      <c r="S3141" s="77" t="s">
        <v>80</v>
      </c>
      <c r="T3141" s="29"/>
    </row>
    <row r="3142" spans="8:20" x14ac:dyDescent="0.25">
      <c r="H3142" s="98">
        <v>41604</v>
      </c>
      <c r="I3142" s="99">
        <v>0.16666666666666666</v>
      </c>
      <c r="J3142" s="100">
        <f t="shared" si="193"/>
        <v>41604.166666666664</v>
      </c>
      <c r="K3142" s="101">
        <v>42.427700000000002</v>
      </c>
      <c r="L3142" s="100">
        <f>'Barometric Data'!D3142</f>
        <v>41604.166666666664</v>
      </c>
      <c r="M3142" s="106">
        <f t="shared" si="190"/>
        <v>0</v>
      </c>
      <c r="N3142" s="16">
        <f>'Barometric Data'!E3142</f>
        <v>3.0939999999999999</v>
      </c>
      <c r="O3142" s="16">
        <f t="shared" si="191"/>
        <v>39.3337</v>
      </c>
      <c r="P3142" s="17">
        <f t="shared" si="192"/>
        <v>353.40409999999997</v>
      </c>
      <c r="Q3142" s="17"/>
      <c r="R3142" s="101">
        <v>17.669</v>
      </c>
      <c r="S3142" s="77" t="s">
        <v>80</v>
      </c>
      <c r="T3142" s="29"/>
    </row>
    <row r="3143" spans="8:20" x14ac:dyDescent="0.25">
      <c r="H3143" s="98">
        <v>41604</v>
      </c>
      <c r="I3143" s="99">
        <v>0.41666666666666669</v>
      </c>
      <c r="J3143" s="100">
        <f t="shared" si="193"/>
        <v>41604.416666666664</v>
      </c>
      <c r="K3143" s="101">
        <v>42.401899999999998</v>
      </c>
      <c r="L3143" s="100">
        <f>'Barometric Data'!D3143</f>
        <v>41604.416666666664</v>
      </c>
      <c r="M3143" s="106">
        <f t="shared" si="190"/>
        <v>0</v>
      </c>
      <c r="N3143" s="16">
        <f>'Barometric Data'!E3143</f>
        <v>3.0737000000000001</v>
      </c>
      <c r="O3143" s="16">
        <f t="shared" si="191"/>
        <v>39.328199999999995</v>
      </c>
      <c r="P3143" s="17">
        <f t="shared" si="192"/>
        <v>353.40960000000001</v>
      </c>
      <c r="Q3143" s="17"/>
      <c r="R3143" s="101">
        <v>17.658999999999999</v>
      </c>
      <c r="S3143" s="77" t="s">
        <v>80</v>
      </c>
      <c r="T3143" s="29"/>
    </row>
    <row r="3144" spans="8:20" x14ac:dyDescent="0.25">
      <c r="H3144" s="98">
        <v>41604</v>
      </c>
      <c r="I3144" s="99">
        <v>0.66666666666666663</v>
      </c>
      <c r="J3144" s="100">
        <f t="shared" si="193"/>
        <v>41604.666666666664</v>
      </c>
      <c r="K3144" s="101">
        <v>42.326599999999999</v>
      </c>
      <c r="L3144" s="100">
        <f>'Barometric Data'!D3144</f>
        <v>41604.666666666664</v>
      </c>
      <c r="M3144" s="106">
        <f t="shared" si="190"/>
        <v>0</v>
      </c>
      <c r="N3144" s="16">
        <f>'Barometric Data'!E3144</f>
        <v>2.9649999999999999</v>
      </c>
      <c r="O3144" s="16">
        <f t="shared" si="191"/>
        <v>39.361599999999996</v>
      </c>
      <c r="P3144" s="17">
        <f t="shared" si="192"/>
        <v>353.37619999999998</v>
      </c>
      <c r="Q3144" s="17"/>
      <c r="R3144" s="101">
        <v>17.652999999999999</v>
      </c>
      <c r="S3144" s="77" t="s">
        <v>80</v>
      </c>
      <c r="T3144" s="29"/>
    </row>
    <row r="3145" spans="8:20" x14ac:dyDescent="0.25">
      <c r="H3145" s="98">
        <v>41604</v>
      </c>
      <c r="I3145" s="99">
        <v>0.91666666666666663</v>
      </c>
      <c r="J3145" s="100">
        <f t="shared" si="193"/>
        <v>41604.916666666664</v>
      </c>
      <c r="K3145" s="101">
        <v>42.325800000000001</v>
      </c>
      <c r="L3145" s="100">
        <f>'Barometric Data'!D3145</f>
        <v>41604.916666666664</v>
      </c>
      <c r="M3145" s="106">
        <f t="shared" si="190"/>
        <v>0</v>
      </c>
      <c r="N3145" s="16">
        <f>'Barometric Data'!E3145</f>
        <v>2.9009999999999998</v>
      </c>
      <c r="O3145" s="16">
        <f t="shared" si="191"/>
        <v>39.424800000000005</v>
      </c>
      <c r="P3145" s="17">
        <f t="shared" si="192"/>
        <v>353.31299999999999</v>
      </c>
      <c r="Q3145" s="17"/>
      <c r="R3145" s="101">
        <v>17.661999999999999</v>
      </c>
      <c r="S3145" s="77" t="s">
        <v>80</v>
      </c>
      <c r="T3145" s="29"/>
    </row>
    <row r="3146" spans="8:20" x14ac:dyDescent="0.25">
      <c r="H3146" s="98">
        <v>41605</v>
      </c>
      <c r="I3146" s="99">
        <v>0.16666666666666666</v>
      </c>
      <c r="J3146" s="100">
        <f t="shared" si="193"/>
        <v>41605.166666666664</v>
      </c>
      <c r="K3146" s="101">
        <v>42.320500000000003</v>
      </c>
      <c r="L3146" s="100">
        <f>'Barometric Data'!D3146</f>
        <v>41605.166666666664</v>
      </c>
      <c r="M3146" s="106">
        <f t="shared" si="190"/>
        <v>0</v>
      </c>
      <c r="N3146" s="16">
        <f>'Barometric Data'!E3146</f>
        <v>2.8685999999999998</v>
      </c>
      <c r="O3146" s="16">
        <f t="shared" si="191"/>
        <v>39.451900000000002</v>
      </c>
      <c r="P3146" s="17">
        <f t="shared" si="192"/>
        <v>353.28589999999997</v>
      </c>
      <c r="Q3146" s="17"/>
      <c r="R3146" s="101">
        <v>17.667000000000002</v>
      </c>
      <c r="S3146" s="77" t="s">
        <v>80</v>
      </c>
      <c r="T3146" s="29"/>
    </row>
    <row r="3147" spans="8:20" x14ac:dyDescent="0.25">
      <c r="H3147" s="98">
        <v>41605</v>
      </c>
      <c r="I3147" s="99">
        <v>0.41666666666666669</v>
      </c>
      <c r="J3147" s="100">
        <f t="shared" si="193"/>
        <v>41605.416666666664</v>
      </c>
      <c r="K3147" s="101">
        <v>42.338200000000001</v>
      </c>
      <c r="L3147" s="100">
        <f>'Barometric Data'!D3147</f>
        <v>41605.416666666664</v>
      </c>
      <c r="M3147" s="106">
        <f t="shared" si="190"/>
        <v>0</v>
      </c>
      <c r="N3147" s="16">
        <f>'Barometric Data'!E3147</f>
        <v>2.8464999999999998</v>
      </c>
      <c r="O3147" s="16">
        <f t="shared" si="191"/>
        <v>39.491700000000002</v>
      </c>
      <c r="P3147" s="17">
        <f t="shared" si="192"/>
        <v>353.24610000000001</v>
      </c>
      <c r="Q3147" s="17"/>
      <c r="R3147" s="101">
        <v>17.661000000000001</v>
      </c>
      <c r="S3147" s="77" t="s">
        <v>80</v>
      </c>
      <c r="T3147" s="29"/>
    </row>
    <row r="3148" spans="8:20" x14ac:dyDescent="0.25">
      <c r="H3148" s="98">
        <v>41605</v>
      </c>
      <c r="I3148" s="99">
        <v>0.66666666666666663</v>
      </c>
      <c r="J3148" s="100">
        <f t="shared" si="193"/>
        <v>41605.666666666664</v>
      </c>
      <c r="K3148" s="101">
        <v>42.292499999999997</v>
      </c>
      <c r="L3148" s="100">
        <f>'Barometric Data'!D3148</f>
        <v>41605.666666666664</v>
      </c>
      <c r="M3148" s="106">
        <f t="shared" si="190"/>
        <v>0</v>
      </c>
      <c r="N3148" s="16">
        <f>'Barometric Data'!E3148</f>
        <v>2.7793999999999999</v>
      </c>
      <c r="O3148" s="16">
        <f t="shared" si="191"/>
        <v>39.513099999999994</v>
      </c>
      <c r="P3148" s="17">
        <f t="shared" si="192"/>
        <v>353.22469999999998</v>
      </c>
      <c r="Q3148" s="17"/>
      <c r="R3148" s="101">
        <v>17.658000000000001</v>
      </c>
      <c r="S3148" s="77" t="s">
        <v>80</v>
      </c>
      <c r="T3148" s="29"/>
    </row>
    <row r="3149" spans="8:20" x14ac:dyDescent="0.25">
      <c r="H3149" s="98">
        <v>41605</v>
      </c>
      <c r="I3149" s="99">
        <v>0.91666666666666663</v>
      </c>
      <c r="J3149" s="100">
        <f t="shared" si="193"/>
        <v>41605.916666666664</v>
      </c>
      <c r="K3149" s="101">
        <v>42.297699999999999</v>
      </c>
      <c r="L3149" s="100">
        <f>'Barometric Data'!D3149</f>
        <v>41605.916666666664</v>
      </c>
      <c r="M3149" s="106">
        <f t="shared" si="190"/>
        <v>0</v>
      </c>
      <c r="N3149" s="16">
        <f>'Barometric Data'!E3149</f>
        <v>2.7605</v>
      </c>
      <c r="O3149" s="16">
        <f t="shared" si="191"/>
        <v>39.537199999999999</v>
      </c>
      <c r="P3149" s="17">
        <f t="shared" si="192"/>
        <v>353.20060000000001</v>
      </c>
      <c r="Q3149" s="17"/>
      <c r="R3149" s="101">
        <v>17.670999999999999</v>
      </c>
      <c r="S3149" s="77" t="s">
        <v>80</v>
      </c>
      <c r="T3149" s="29"/>
    </row>
    <row r="3150" spans="8:20" x14ac:dyDescent="0.25">
      <c r="H3150" s="98">
        <v>41606</v>
      </c>
      <c r="I3150" s="99">
        <v>0.16666666666666666</v>
      </c>
      <c r="J3150" s="100">
        <f t="shared" si="193"/>
        <v>41606.166666666664</v>
      </c>
      <c r="K3150" s="101">
        <v>42.350200000000001</v>
      </c>
      <c r="L3150" s="100">
        <f>'Barometric Data'!D3150</f>
        <v>41606.166666666664</v>
      </c>
      <c r="M3150" s="106">
        <f t="shared" si="190"/>
        <v>0</v>
      </c>
      <c r="N3150" s="16">
        <f>'Barometric Data'!E3150</f>
        <v>2.7829999999999999</v>
      </c>
      <c r="O3150" s="16">
        <f t="shared" si="191"/>
        <v>39.5672</v>
      </c>
      <c r="P3150" s="17">
        <f t="shared" si="192"/>
        <v>353.17059999999998</v>
      </c>
      <c r="Q3150" s="17"/>
      <c r="R3150" s="101">
        <v>17.672999999999998</v>
      </c>
      <c r="S3150" s="77" t="s">
        <v>80</v>
      </c>
      <c r="T3150" s="29"/>
    </row>
    <row r="3151" spans="8:20" x14ac:dyDescent="0.25">
      <c r="H3151" s="98">
        <v>41606</v>
      </c>
      <c r="I3151" s="99">
        <v>0.41666666666666669</v>
      </c>
      <c r="J3151" s="100">
        <f t="shared" si="193"/>
        <v>41606.416666666664</v>
      </c>
      <c r="K3151" s="101">
        <v>42.369</v>
      </c>
      <c r="L3151" s="100">
        <f>'Barometric Data'!D3151</f>
        <v>41606.416666666664</v>
      </c>
      <c r="M3151" s="106">
        <f t="shared" si="190"/>
        <v>0</v>
      </c>
      <c r="N3151" s="16">
        <f>'Barometric Data'!E3151</f>
        <v>2.8214999999999999</v>
      </c>
      <c r="O3151" s="16">
        <f t="shared" si="191"/>
        <v>39.547499999999999</v>
      </c>
      <c r="P3151" s="17">
        <f t="shared" si="192"/>
        <v>353.19029999999998</v>
      </c>
      <c r="Q3151" s="17"/>
      <c r="R3151" s="101">
        <v>17.661000000000001</v>
      </c>
      <c r="S3151" s="77" t="s">
        <v>80</v>
      </c>
      <c r="T3151" s="29"/>
    </row>
    <row r="3152" spans="8:20" x14ac:dyDescent="0.25">
      <c r="H3152" s="98">
        <v>41606</v>
      </c>
      <c r="I3152" s="99">
        <v>0.66666666666666663</v>
      </c>
      <c r="J3152" s="100">
        <f t="shared" si="193"/>
        <v>41606.666666666664</v>
      </c>
      <c r="K3152" s="101">
        <v>42.353499999999997</v>
      </c>
      <c r="L3152" s="100">
        <f>'Barometric Data'!D3152</f>
        <v>41606.666666666664</v>
      </c>
      <c r="M3152" s="106">
        <f t="shared" si="190"/>
        <v>0</v>
      </c>
      <c r="N3152" s="16">
        <f>'Barometric Data'!E3152</f>
        <v>2.8058999999999998</v>
      </c>
      <c r="O3152" s="16">
        <f t="shared" si="191"/>
        <v>39.547599999999996</v>
      </c>
      <c r="P3152" s="17">
        <f t="shared" si="192"/>
        <v>353.1902</v>
      </c>
      <c r="Q3152" s="17"/>
      <c r="R3152" s="101">
        <v>17.664000000000001</v>
      </c>
      <c r="S3152" s="77" t="s">
        <v>80</v>
      </c>
      <c r="T3152" s="29"/>
    </row>
    <row r="3153" spans="8:20" x14ac:dyDescent="0.25">
      <c r="H3153" s="98">
        <v>41606</v>
      </c>
      <c r="I3153" s="99">
        <v>0.91666666666666663</v>
      </c>
      <c r="J3153" s="100">
        <f t="shared" si="193"/>
        <v>41606.916666666664</v>
      </c>
      <c r="K3153" s="101">
        <v>42.370800000000003</v>
      </c>
      <c r="L3153" s="100">
        <f>'Barometric Data'!D3153</f>
        <v>41606.916666666664</v>
      </c>
      <c r="M3153" s="106">
        <f t="shared" si="190"/>
        <v>0</v>
      </c>
      <c r="N3153" s="16">
        <f>'Barometric Data'!E3153</f>
        <v>2.8439999999999999</v>
      </c>
      <c r="O3153" s="16">
        <f t="shared" si="191"/>
        <v>39.526800000000001</v>
      </c>
      <c r="P3153" s="17">
        <f t="shared" si="192"/>
        <v>353.21100000000001</v>
      </c>
      <c r="Q3153" s="17"/>
      <c r="R3153" s="101">
        <v>17.672999999999998</v>
      </c>
      <c r="S3153" s="77" t="s">
        <v>80</v>
      </c>
      <c r="T3153" s="29"/>
    </row>
    <row r="3154" spans="8:20" x14ac:dyDescent="0.25">
      <c r="H3154" s="98">
        <v>41607</v>
      </c>
      <c r="I3154" s="99">
        <v>0.16666666666666666</v>
      </c>
      <c r="J3154" s="100">
        <f t="shared" si="193"/>
        <v>41607.166666666664</v>
      </c>
      <c r="K3154" s="101">
        <v>42.4253</v>
      </c>
      <c r="L3154" s="100">
        <f>'Barometric Data'!D3154</f>
        <v>41607.166666666664</v>
      </c>
      <c r="M3154" s="106">
        <f t="shared" si="190"/>
        <v>0</v>
      </c>
      <c r="N3154" s="16">
        <f>'Barometric Data'!E3154</f>
        <v>2.8997999999999999</v>
      </c>
      <c r="O3154" s="16">
        <f t="shared" si="191"/>
        <v>39.525500000000001</v>
      </c>
      <c r="P3154" s="17">
        <f t="shared" si="192"/>
        <v>353.21229999999997</v>
      </c>
      <c r="Q3154" s="17"/>
      <c r="R3154" s="101">
        <v>17.655999999999999</v>
      </c>
      <c r="S3154" s="77" t="s">
        <v>80</v>
      </c>
      <c r="T3154" s="29"/>
    </row>
    <row r="3155" spans="8:20" x14ac:dyDescent="0.25">
      <c r="H3155" s="98">
        <v>41607</v>
      </c>
      <c r="I3155" s="99">
        <v>0.41666666666666669</v>
      </c>
      <c r="J3155" s="100">
        <f t="shared" si="193"/>
        <v>41607.416666666664</v>
      </c>
      <c r="K3155" s="101">
        <v>42.465000000000003</v>
      </c>
      <c r="L3155" s="100">
        <f>'Barometric Data'!D3155</f>
        <v>41607.416666666664</v>
      </c>
      <c r="M3155" s="106">
        <f t="shared" si="190"/>
        <v>0</v>
      </c>
      <c r="N3155" s="16">
        <f>'Barometric Data'!E3155</f>
        <v>2.9796</v>
      </c>
      <c r="O3155" s="16">
        <f t="shared" si="191"/>
        <v>39.485400000000006</v>
      </c>
      <c r="P3155" s="17">
        <f t="shared" si="192"/>
        <v>353.25239999999997</v>
      </c>
      <c r="Q3155" s="17"/>
      <c r="R3155" s="101">
        <v>17.643999999999998</v>
      </c>
      <c r="S3155" s="77" t="s">
        <v>80</v>
      </c>
      <c r="T3155" s="29"/>
    </row>
    <row r="3156" spans="8:20" x14ac:dyDescent="0.25">
      <c r="H3156" s="98">
        <v>41607</v>
      </c>
      <c r="I3156" s="99">
        <v>0.66666666666666663</v>
      </c>
      <c r="J3156" s="100">
        <f t="shared" si="193"/>
        <v>41607.666666666664</v>
      </c>
      <c r="K3156" s="101">
        <v>42.418799999999997</v>
      </c>
      <c r="L3156" s="100">
        <f>'Barometric Data'!D3156</f>
        <v>41607.666666666664</v>
      </c>
      <c r="M3156" s="106">
        <f t="shared" si="190"/>
        <v>0</v>
      </c>
      <c r="N3156" s="16">
        <f>'Barometric Data'!E3156</f>
        <v>2.9569000000000001</v>
      </c>
      <c r="O3156" s="16">
        <f t="shared" si="191"/>
        <v>39.4619</v>
      </c>
      <c r="P3156" s="17">
        <f t="shared" si="192"/>
        <v>353.27589999999998</v>
      </c>
      <c r="Q3156" s="17"/>
      <c r="R3156" s="101">
        <v>17.645</v>
      </c>
      <c r="S3156" s="77" t="s">
        <v>80</v>
      </c>
      <c r="T3156" s="29"/>
    </row>
    <row r="3157" spans="8:20" x14ac:dyDescent="0.25">
      <c r="H3157" s="98">
        <v>41607</v>
      </c>
      <c r="I3157" s="99">
        <v>0.91666666666666663</v>
      </c>
      <c r="J3157" s="100">
        <f t="shared" si="193"/>
        <v>41607.916666666664</v>
      </c>
      <c r="K3157" s="101">
        <v>42.405099999999997</v>
      </c>
      <c r="L3157" s="100">
        <f>'Barometric Data'!D3157</f>
        <v>41607.916666666664</v>
      </c>
      <c r="M3157" s="106">
        <f t="shared" ref="M3157:M3220" si="194">ABS(L3157-J3157)</f>
        <v>0</v>
      </c>
      <c r="N3157" s="16">
        <f>'Barometric Data'!E3157</f>
        <v>2.95</v>
      </c>
      <c r="O3157" s="16">
        <f t="shared" ref="O3157:O3220" si="195">K3157-N3157</f>
        <v>39.455099999999995</v>
      </c>
      <c r="P3157" s="17">
        <f t="shared" ref="P3157:P3220" si="196">AVERAGE($E$22:$E$23)-O3157</f>
        <v>353.28269999999998</v>
      </c>
      <c r="Q3157" s="17"/>
      <c r="R3157" s="101">
        <v>17.664000000000001</v>
      </c>
      <c r="S3157" s="77" t="s">
        <v>80</v>
      </c>
      <c r="T3157" s="29"/>
    </row>
    <row r="3158" spans="8:20" x14ac:dyDescent="0.25">
      <c r="H3158" s="98">
        <v>41608</v>
      </c>
      <c r="I3158" s="99">
        <v>0.16666666666666666</v>
      </c>
      <c r="J3158" s="100">
        <f t="shared" si="193"/>
        <v>41608.166666666664</v>
      </c>
      <c r="K3158" s="101">
        <v>42.443600000000004</v>
      </c>
      <c r="L3158" s="100">
        <f>'Barometric Data'!D3158</f>
        <v>41608.166666666664</v>
      </c>
      <c r="M3158" s="106">
        <f t="shared" si="194"/>
        <v>0</v>
      </c>
      <c r="N3158" s="16">
        <f>'Barometric Data'!E3158</f>
        <v>2.9826000000000001</v>
      </c>
      <c r="O3158" s="16">
        <f t="shared" si="195"/>
        <v>39.461000000000006</v>
      </c>
      <c r="P3158" s="17">
        <f t="shared" si="196"/>
        <v>353.27679999999998</v>
      </c>
      <c r="Q3158" s="17"/>
      <c r="R3158" s="101">
        <v>17.654</v>
      </c>
      <c r="S3158" s="77" t="s">
        <v>80</v>
      </c>
      <c r="T3158" s="29"/>
    </row>
    <row r="3159" spans="8:20" x14ac:dyDescent="0.25">
      <c r="H3159" s="98">
        <v>41608</v>
      </c>
      <c r="I3159" s="99">
        <v>0.41666666666666669</v>
      </c>
      <c r="J3159" s="100">
        <f t="shared" si="193"/>
        <v>41608.416666666664</v>
      </c>
      <c r="K3159" s="101">
        <v>42.460700000000003</v>
      </c>
      <c r="L3159" s="100">
        <f>'Barometric Data'!D3159</f>
        <v>41608.416666666664</v>
      </c>
      <c r="M3159" s="106">
        <f t="shared" si="194"/>
        <v>0</v>
      </c>
      <c r="N3159" s="16">
        <f>'Barometric Data'!E3159</f>
        <v>3.0129000000000001</v>
      </c>
      <c r="O3159" s="16">
        <f t="shared" si="195"/>
        <v>39.447800000000001</v>
      </c>
      <c r="P3159" s="17">
        <f t="shared" si="196"/>
        <v>353.28999999999996</v>
      </c>
      <c r="Q3159" s="17"/>
      <c r="R3159" s="101">
        <v>17.641999999999999</v>
      </c>
      <c r="S3159" s="77" t="s">
        <v>80</v>
      </c>
      <c r="T3159" s="29"/>
    </row>
    <row r="3160" spans="8:20" x14ac:dyDescent="0.25">
      <c r="H3160" s="98">
        <v>41608</v>
      </c>
      <c r="I3160" s="99">
        <v>0.66666666666666663</v>
      </c>
      <c r="J3160" s="100">
        <f t="shared" si="193"/>
        <v>41608.666666666664</v>
      </c>
      <c r="K3160" s="101">
        <v>42.433599999999998</v>
      </c>
      <c r="L3160" s="100">
        <f>'Barometric Data'!D3160</f>
        <v>41608.666666666664</v>
      </c>
      <c r="M3160" s="106">
        <f t="shared" si="194"/>
        <v>0</v>
      </c>
      <c r="N3160" s="16">
        <f>'Barometric Data'!E3160</f>
        <v>2.9967000000000001</v>
      </c>
      <c r="O3160" s="16">
        <f t="shared" si="195"/>
        <v>39.436900000000001</v>
      </c>
      <c r="P3160" s="17">
        <f t="shared" si="196"/>
        <v>353.30090000000001</v>
      </c>
      <c r="Q3160" s="17"/>
      <c r="R3160" s="101">
        <v>17.675000000000001</v>
      </c>
      <c r="S3160" s="77" t="s">
        <v>80</v>
      </c>
      <c r="T3160" s="29"/>
    </row>
    <row r="3161" spans="8:20" x14ac:dyDescent="0.25">
      <c r="H3161" s="98">
        <v>41608</v>
      </c>
      <c r="I3161" s="99">
        <v>0.91666666666666663</v>
      </c>
      <c r="J3161" s="100">
        <f t="shared" si="193"/>
        <v>41608.916666666664</v>
      </c>
      <c r="K3161" s="101">
        <v>42.415399999999998</v>
      </c>
      <c r="L3161" s="100">
        <f>'Barometric Data'!D3161</f>
        <v>41608.916666666664</v>
      </c>
      <c r="M3161" s="106">
        <f t="shared" si="194"/>
        <v>0</v>
      </c>
      <c r="N3161" s="16">
        <f>'Barometric Data'!E3161</f>
        <v>3.0045000000000002</v>
      </c>
      <c r="O3161" s="16">
        <f t="shared" si="195"/>
        <v>39.410899999999998</v>
      </c>
      <c r="P3161" s="17">
        <f t="shared" si="196"/>
        <v>353.32690000000002</v>
      </c>
      <c r="Q3161" s="17"/>
      <c r="R3161" s="101">
        <v>17.652000000000001</v>
      </c>
      <c r="S3161" s="77" t="s">
        <v>80</v>
      </c>
      <c r="T3161" s="29"/>
    </row>
    <row r="3162" spans="8:20" x14ac:dyDescent="0.25">
      <c r="H3162" s="98">
        <v>41609</v>
      </c>
      <c r="I3162" s="99">
        <v>0.16666666666666666</v>
      </c>
      <c r="J3162" s="100">
        <f t="shared" si="193"/>
        <v>41609.166666666664</v>
      </c>
      <c r="K3162" s="101">
        <v>42.42</v>
      </c>
      <c r="L3162" s="100">
        <f>'Barometric Data'!D3162</f>
        <v>41609.166666666664</v>
      </c>
      <c r="M3162" s="106">
        <f t="shared" si="194"/>
        <v>0</v>
      </c>
      <c r="N3162" s="16">
        <f>'Barometric Data'!E3162</f>
        <v>2.9843000000000002</v>
      </c>
      <c r="O3162" s="16">
        <f t="shared" si="195"/>
        <v>39.435700000000004</v>
      </c>
      <c r="P3162" s="17">
        <f t="shared" si="196"/>
        <v>353.3021</v>
      </c>
      <c r="Q3162" s="17"/>
      <c r="R3162" s="101">
        <v>17.664999999999999</v>
      </c>
      <c r="S3162" s="77" t="s">
        <v>80</v>
      </c>
      <c r="T3162" s="29"/>
    </row>
    <row r="3163" spans="8:20" x14ac:dyDescent="0.25">
      <c r="H3163" s="98">
        <v>41609</v>
      </c>
      <c r="I3163" s="99">
        <v>0.41666666666666669</v>
      </c>
      <c r="J3163" s="100">
        <f t="shared" si="193"/>
        <v>41609.416666666664</v>
      </c>
      <c r="K3163" s="101">
        <v>42.380899999999997</v>
      </c>
      <c r="L3163" s="100">
        <f>'Barometric Data'!D3163</f>
        <v>41609.416666666664</v>
      </c>
      <c r="M3163" s="106">
        <f t="shared" si="194"/>
        <v>0</v>
      </c>
      <c r="N3163" s="16">
        <f>'Barometric Data'!E3163</f>
        <v>2.9253</v>
      </c>
      <c r="O3163" s="16">
        <f t="shared" si="195"/>
        <v>39.455599999999997</v>
      </c>
      <c r="P3163" s="17">
        <f t="shared" si="196"/>
        <v>353.28219999999999</v>
      </c>
      <c r="Q3163" s="17"/>
      <c r="R3163" s="101">
        <v>17.672999999999998</v>
      </c>
      <c r="S3163" s="77" t="s">
        <v>80</v>
      </c>
      <c r="T3163" s="29"/>
    </row>
    <row r="3164" spans="8:20" x14ac:dyDescent="0.25">
      <c r="H3164" s="98">
        <v>41609</v>
      </c>
      <c r="I3164" s="99">
        <v>0.66666666666666663</v>
      </c>
      <c r="J3164" s="100">
        <f t="shared" si="193"/>
        <v>41609.666666666664</v>
      </c>
      <c r="K3164" s="101">
        <v>42.326300000000003</v>
      </c>
      <c r="L3164" s="100">
        <f>'Barometric Data'!D3164</f>
        <v>41609.666666666664</v>
      </c>
      <c r="M3164" s="106">
        <f t="shared" si="194"/>
        <v>0</v>
      </c>
      <c r="N3164" s="16">
        <f>'Barometric Data'!E3164</f>
        <v>2.8418000000000001</v>
      </c>
      <c r="O3164" s="16">
        <f t="shared" si="195"/>
        <v>39.484500000000004</v>
      </c>
      <c r="P3164" s="17">
        <f t="shared" si="196"/>
        <v>353.25329999999997</v>
      </c>
      <c r="Q3164" s="17"/>
      <c r="R3164" s="101">
        <v>17.652000000000001</v>
      </c>
      <c r="S3164" s="77" t="s">
        <v>80</v>
      </c>
      <c r="T3164" s="29"/>
    </row>
    <row r="3165" spans="8:20" x14ac:dyDescent="0.25">
      <c r="H3165" s="98">
        <v>41609</v>
      </c>
      <c r="I3165" s="99">
        <v>0.91666666666666663</v>
      </c>
      <c r="J3165" s="100">
        <f t="shared" si="193"/>
        <v>41609.916666666664</v>
      </c>
      <c r="K3165" s="101">
        <v>42.278700000000001</v>
      </c>
      <c r="L3165" s="100">
        <f>'Barometric Data'!D3165</f>
        <v>41609.916666666664</v>
      </c>
      <c r="M3165" s="106">
        <f t="shared" si="194"/>
        <v>0</v>
      </c>
      <c r="N3165" s="16">
        <f>'Barometric Data'!E3165</f>
        <v>2.7341000000000002</v>
      </c>
      <c r="O3165" s="16">
        <f t="shared" si="195"/>
        <v>39.544600000000003</v>
      </c>
      <c r="P3165" s="17">
        <f t="shared" si="196"/>
        <v>353.19319999999999</v>
      </c>
      <c r="Q3165" s="17"/>
      <c r="R3165" s="101">
        <v>17.652000000000001</v>
      </c>
      <c r="S3165" s="77" t="s">
        <v>80</v>
      </c>
      <c r="T3165" s="29"/>
    </row>
    <row r="3166" spans="8:20" x14ac:dyDescent="0.25">
      <c r="H3166" s="98">
        <v>41610</v>
      </c>
      <c r="I3166" s="99">
        <v>0.16666666666666666</v>
      </c>
      <c r="J3166" s="100">
        <f t="shared" si="193"/>
        <v>41610.166666666664</v>
      </c>
      <c r="K3166" s="101">
        <v>42.246600000000001</v>
      </c>
      <c r="L3166" s="100">
        <f>'Barometric Data'!D3166</f>
        <v>41610.166666666664</v>
      </c>
      <c r="M3166" s="106">
        <f t="shared" si="194"/>
        <v>0</v>
      </c>
      <c r="N3166" s="16">
        <f>'Barometric Data'!E3166</f>
        <v>2.6101999999999999</v>
      </c>
      <c r="O3166" s="16">
        <f t="shared" si="195"/>
        <v>39.636400000000002</v>
      </c>
      <c r="P3166" s="17">
        <f t="shared" si="196"/>
        <v>353.10140000000001</v>
      </c>
      <c r="Q3166" s="17"/>
      <c r="R3166" s="101">
        <v>17.655999999999999</v>
      </c>
      <c r="S3166" s="77" t="s">
        <v>80</v>
      </c>
      <c r="T3166" s="29"/>
    </row>
    <row r="3167" spans="8:20" x14ac:dyDescent="0.25">
      <c r="H3167" s="98">
        <v>41610</v>
      </c>
      <c r="I3167" s="99">
        <v>0.41666666666666669</v>
      </c>
      <c r="J3167" s="100">
        <f t="shared" si="193"/>
        <v>41610.416666666664</v>
      </c>
      <c r="K3167" s="101">
        <v>42.234400000000001</v>
      </c>
      <c r="L3167" s="100">
        <f>'Barometric Data'!D3167</f>
        <v>41610.416666666664</v>
      </c>
      <c r="M3167" s="106">
        <f t="shared" si="194"/>
        <v>0</v>
      </c>
      <c r="N3167" s="16">
        <f>'Barometric Data'!E3167</f>
        <v>2.5009000000000001</v>
      </c>
      <c r="O3167" s="16">
        <f t="shared" si="195"/>
        <v>39.733499999999999</v>
      </c>
      <c r="P3167" s="17">
        <f t="shared" si="196"/>
        <v>353.0043</v>
      </c>
      <c r="Q3167" s="17"/>
      <c r="R3167" s="101">
        <v>17.649999999999999</v>
      </c>
      <c r="S3167" s="77" t="s">
        <v>80</v>
      </c>
      <c r="T3167" s="29"/>
    </row>
    <row r="3168" spans="8:20" x14ac:dyDescent="0.25">
      <c r="H3168" s="98">
        <v>41610</v>
      </c>
      <c r="I3168" s="99">
        <v>0.66666666666666663</v>
      </c>
      <c r="J3168" s="100">
        <f t="shared" si="193"/>
        <v>41610.666666666664</v>
      </c>
      <c r="K3168" s="101">
        <v>42.162500000000001</v>
      </c>
      <c r="L3168" s="100">
        <f>'Barometric Data'!D3168</f>
        <v>41610.666666666664</v>
      </c>
      <c r="M3168" s="106">
        <f t="shared" si="194"/>
        <v>0</v>
      </c>
      <c r="N3168" s="16">
        <f>'Barometric Data'!E3168</f>
        <v>2.3357000000000001</v>
      </c>
      <c r="O3168" s="16">
        <f t="shared" si="195"/>
        <v>39.826799999999999</v>
      </c>
      <c r="P3168" s="17">
        <f t="shared" si="196"/>
        <v>352.911</v>
      </c>
      <c r="Q3168" s="17"/>
      <c r="R3168" s="101">
        <v>17.649999999999999</v>
      </c>
      <c r="S3168" s="77" t="s">
        <v>80</v>
      </c>
      <c r="T3168" s="29"/>
    </row>
    <row r="3169" spans="8:20" x14ac:dyDescent="0.25">
      <c r="H3169" s="98">
        <v>41610</v>
      </c>
      <c r="I3169" s="99">
        <v>0.91666666666666663</v>
      </c>
      <c r="J3169" s="100">
        <f t="shared" si="193"/>
        <v>41610.916666666664</v>
      </c>
      <c r="K3169" s="101">
        <v>42.314799999999998</v>
      </c>
      <c r="L3169" s="100">
        <f>'Barometric Data'!D3169</f>
        <v>41610.916666666664</v>
      </c>
      <c r="M3169" s="106">
        <f t="shared" si="194"/>
        <v>0</v>
      </c>
      <c r="N3169" s="16">
        <f>'Barometric Data'!E3169</f>
        <v>2.496</v>
      </c>
      <c r="O3169" s="16">
        <f t="shared" si="195"/>
        <v>39.818799999999996</v>
      </c>
      <c r="P3169" s="17">
        <f t="shared" si="196"/>
        <v>352.91899999999998</v>
      </c>
      <c r="Q3169" s="17"/>
      <c r="R3169" s="101">
        <v>17.651</v>
      </c>
      <c r="S3169" s="77" t="s">
        <v>80</v>
      </c>
      <c r="T3169" s="29"/>
    </row>
    <row r="3170" spans="8:20" x14ac:dyDescent="0.25">
      <c r="H3170" s="98">
        <v>41611</v>
      </c>
      <c r="I3170" s="99">
        <v>0.16666666666666666</v>
      </c>
      <c r="J3170" s="100">
        <f t="shared" si="193"/>
        <v>41611.166666666664</v>
      </c>
      <c r="K3170" s="101">
        <v>42.316299999999998</v>
      </c>
      <c r="L3170" s="100">
        <f>'Barometric Data'!D3170</f>
        <v>41611.166666666664</v>
      </c>
      <c r="M3170" s="106">
        <f t="shared" si="194"/>
        <v>0</v>
      </c>
      <c r="N3170" s="16">
        <f>'Barometric Data'!E3170</f>
        <v>2.5085000000000002</v>
      </c>
      <c r="O3170" s="16">
        <f t="shared" si="195"/>
        <v>39.8078</v>
      </c>
      <c r="P3170" s="17">
        <f t="shared" si="196"/>
        <v>352.93</v>
      </c>
      <c r="Q3170" s="17"/>
      <c r="R3170" s="101">
        <v>17.669</v>
      </c>
      <c r="S3170" s="77" t="s">
        <v>80</v>
      </c>
      <c r="T3170" s="29"/>
    </row>
    <row r="3171" spans="8:20" x14ac:dyDescent="0.25">
      <c r="H3171" s="98">
        <v>41611</v>
      </c>
      <c r="I3171" s="99">
        <v>0.41666666666666669</v>
      </c>
      <c r="J3171" s="100">
        <f t="shared" si="193"/>
        <v>41611.416666666664</v>
      </c>
      <c r="K3171" s="101">
        <v>42.359499999999997</v>
      </c>
      <c r="L3171" s="100">
        <f>'Barometric Data'!D3171</f>
        <v>41611.416666666664</v>
      </c>
      <c r="M3171" s="106">
        <f t="shared" si="194"/>
        <v>0</v>
      </c>
      <c r="N3171" s="16">
        <f>'Barometric Data'!E3171</f>
        <v>2.528</v>
      </c>
      <c r="O3171" s="16">
        <f t="shared" si="195"/>
        <v>39.831499999999998</v>
      </c>
      <c r="P3171" s="17">
        <f t="shared" si="196"/>
        <v>352.90629999999999</v>
      </c>
      <c r="Q3171" s="17"/>
      <c r="R3171" s="101">
        <v>17.643000000000001</v>
      </c>
      <c r="S3171" s="77" t="s">
        <v>80</v>
      </c>
      <c r="T3171" s="29"/>
    </row>
    <row r="3172" spans="8:20" x14ac:dyDescent="0.25">
      <c r="H3172" s="98">
        <v>41611</v>
      </c>
      <c r="I3172" s="99">
        <v>0.66666666666666663</v>
      </c>
      <c r="J3172" s="100">
        <f t="shared" si="193"/>
        <v>41611.666666666664</v>
      </c>
      <c r="K3172" s="101">
        <v>42.322600000000001</v>
      </c>
      <c r="L3172" s="100">
        <f>'Barometric Data'!D3172</f>
        <v>41611.666666666664</v>
      </c>
      <c r="M3172" s="106">
        <f t="shared" si="194"/>
        <v>0</v>
      </c>
      <c r="N3172" s="16">
        <f>'Barometric Data'!E3172</f>
        <v>2.4914000000000001</v>
      </c>
      <c r="O3172" s="16">
        <f t="shared" si="195"/>
        <v>39.831200000000003</v>
      </c>
      <c r="P3172" s="17">
        <f t="shared" si="196"/>
        <v>352.90659999999997</v>
      </c>
      <c r="Q3172" s="17"/>
      <c r="R3172" s="101">
        <v>17.643000000000001</v>
      </c>
      <c r="S3172" s="77" t="s">
        <v>80</v>
      </c>
      <c r="T3172" s="29"/>
    </row>
    <row r="3173" spans="8:20" x14ac:dyDescent="0.25">
      <c r="H3173" s="98">
        <v>41611</v>
      </c>
      <c r="I3173" s="99">
        <v>0.91666666666666663</v>
      </c>
      <c r="J3173" s="100">
        <f t="shared" si="193"/>
        <v>41611.916666666664</v>
      </c>
      <c r="K3173" s="101">
        <v>42.392400000000002</v>
      </c>
      <c r="L3173" s="100">
        <f>'Barometric Data'!D3173</f>
        <v>41611.916666666664</v>
      </c>
      <c r="M3173" s="106">
        <f t="shared" si="194"/>
        <v>0</v>
      </c>
      <c r="N3173" s="16">
        <f>'Barometric Data'!E3173</f>
        <v>2.5821999999999998</v>
      </c>
      <c r="O3173" s="16">
        <f t="shared" si="195"/>
        <v>39.810200000000002</v>
      </c>
      <c r="P3173" s="17">
        <f t="shared" si="196"/>
        <v>352.92759999999998</v>
      </c>
      <c r="Q3173" s="17"/>
      <c r="R3173" s="101">
        <v>17.664999999999999</v>
      </c>
      <c r="S3173" s="77" t="s">
        <v>80</v>
      </c>
      <c r="T3173" s="29"/>
    </row>
    <row r="3174" spans="8:20" x14ac:dyDescent="0.25">
      <c r="H3174" s="98">
        <v>41612</v>
      </c>
      <c r="I3174" s="99">
        <v>0.16666666666666666</v>
      </c>
      <c r="J3174" s="100">
        <f t="shared" si="193"/>
        <v>41612.166666666664</v>
      </c>
      <c r="K3174" s="101">
        <v>42.402799999999999</v>
      </c>
      <c r="L3174" s="100">
        <f>'Barometric Data'!D3174</f>
        <v>41612.166666666664</v>
      </c>
      <c r="M3174" s="106">
        <f t="shared" si="194"/>
        <v>0</v>
      </c>
      <c r="N3174" s="16">
        <f>'Barometric Data'!E3174</f>
        <v>2.6551999999999998</v>
      </c>
      <c r="O3174" s="16">
        <f t="shared" si="195"/>
        <v>39.747599999999998</v>
      </c>
      <c r="P3174" s="17">
        <f t="shared" si="196"/>
        <v>352.99020000000002</v>
      </c>
      <c r="Q3174" s="17"/>
      <c r="R3174" s="101">
        <v>17.658000000000001</v>
      </c>
      <c r="S3174" s="77" t="s">
        <v>80</v>
      </c>
      <c r="T3174" s="29"/>
    </row>
    <row r="3175" spans="8:20" x14ac:dyDescent="0.25">
      <c r="H3175" s="98">
        <v>41612</v>
      </c>
      <c r="I3175" s="99">
        <v>0.41666666666666669</v>
      </c>
      <c r="J3175" s="100">
        <f t="shared" si="193"/>
        <v>41612.416666666664</v>
      </c>
      <c r="K3175" s="101">
        <v>42.472999999999999</v>
      </c>
      <c r="L3175" s="100">
        <f>'Barometric Data'!D3175</f>
        <v>41612.416666666664</v>
      </c>
      <c r="M3175" s="106">
        <f t="shared" si="194"/>
        <v>0</v>
      </c>
      <c r="N3175" s="16">
        <f>'Barometric Data'!E3175</f>
        <v>2.7250999999999999</v>
      </c>
      <c r="O3175" s="16">
        <f t="shared" si="195"/>
        <v>39.747900000000001</v>
      </c>
      <c r="P3175" s="17">
        <f t="shared" si="196"/>
        <v>352.98989999999998</v>
      </c>
      <c r="Q3175" s="17"/>
      <c r="R3175" s="101">
        <v>17.664999999999999</v>
      </c>
      <c r="S3175" s="77" t="s">
        <v>80</v>
      </c>
      <c r="T3175" s="29"/>
    </row>
    <row r="3176" spans="8:20" x14ac:dyDescent="0.25">
      <c r="H3176" s="98">
        <v>41612</v>
      </c>
      <c r="I3176" s="99">
        <v>0.66666666666666663</v>
      </c>
      <c r="J3176" s="100">
        <f t="shared" si="193"/>
        <v>41612.666666666664</v>
      </c>
      <c r="K3176" s="101">
        <v>42.4602</v>
      </c>
      <c r="L3176" s="100">
        <f>'Barometric Data'!D3176</f>
        <v>41612.666666666664</v>
      </c>
      <c r="M3176" s="106">
        <f t="shared" si="194"/>
        <v>0</v>
      </c>
      <c r="N3176" s="16">
        <f>'Barometric Data'!E3176</f>
        <v>2.7690000000000001</v>
      </c>
      <c r="O3176" s="16">
        <f t="shared" si="195"/>
        <v>39.691200000000002</v>
      </c>
      <c r="P3176" s="17">
        <f t="shared" si="196"/>
        <v>353.04660000000001</v>
      </c>
      <c r="Q3176" s="17"/>
      <c r="R3176" s="101">
        <v>17.651</v>
      </c>
      <c r="S3176" s="77" t="s">
        <v>80</v>
      </c>
      <c r="T3176" s="29"/>
    </row>
    <row r="3177" spans="8:20" x14ac:dyDescent="0.25">
      <c r="H3177" s="98">
        <v>41612</v>
      </c>
      <c r="I3177" s="99">
        <v>0.91666666666666663</v>
      </c>
      <c r="J3177" s="100">
        <f t="shared" si="193"/>
        <v>41612.916666666664</v>
      </c>
      <c r="K3177" s="101">
        <v>42.468200000000003</v>
      </c>
      <c r="L3177" s="100">
        <f>'Barometric Data'!D3177</f>
        <v>41612.916666666664</v>
      </c>
      <c r="M3177" s="106">
        <f t="shared" si="194"/>
        <v>0</v>
      </c>
      <c r="N3177" s="16">
        <f>'Barometric Data'!E3177</f>
        <v>2.8</v>
      </c>
      <c r="O3177" s="16">
        <f t="shared" si="195"/>
        <v>39.668200000000006</v>
      </c>
      <c r="P3177" s="17">
        <f t="shared" si="196"/>
        <v>353.06959999999998</v>
      </c>
      <c r="Q3177" s="17"/>
      <c r="R3177" s="101">
        <v>17.664000000000001</v>
      </c>
      <c r="S3177" s="77" t="s">
        <v>80</v>
      </c>
      <c r="T3177" s="29"/>
    </row>
    <row r="3178" spans="8:20" x14ac:dyDescent="0.25">
      <c r="H3178" s="98">
        <v>41613</v>
      </c>
      <c r="I3178" s="99">
        <v>0.16666666666666666</v>
      </c>
      <c r="J3178" s="100">
        <f t="shared" si="193"/>
        <v>41613.166666666664</v>
      </c>
      <c r="K3178" s="101">
        <v>42.439700000000002</v>
      </c>
      <c r="L3178" s="100">
        <f>'Barometric Data'!D3178</f>
        <v>41613.166666666664</v>
      </c>
      <c r="M3178" s="106">
        <f t="shared" si="194"/>
        <v>0</v>
      </c>
      <c r="N3178" s="16">
        <f>'Barometric Data'!E3178</f>
        <v>2.8129</v>
      </c>
      <c r="O3178" s="16">
        <f t="shared" si="195"/>
        <v>39.626800000000003</v>
      </c>
      <c r="P3178" s="17">
        <f t="shared" si="196"/>
        <v>353.11099999999999</v>
      </c>
      <c r="Q3178" s="17"/>
      <c r="R3178" s="101">
        <v>17.654</v>
      </c>
      <c r="S3178" s="77" t="s">
        <v>80</v>
      </c>
      <c r="T3178" s="29"/>
    </row>
    <row r="3179" spans="8:20" x14ac:dyDescent="0.25">
      <c r="H3179" s="98">
        <v>41613</v>
      </c>
      <c r="I3179" s="99">
        <v>0.41666666666666669</v>
      </c>
      <c r="J3179" s="100">
        <f t="shared" si="193"/>
        <v>41613.416666666664</v>
      </c>
      <c r="K3179" s="101">
        <v>42.452399999999997</v>
      </c>
      <c r="L3179" s="100">
        <f>'Barometric Data'!D3179</f>
        <v>41613.416666666664</v>
      </c>
      <c r="M3179" s="106">
        <f t="shared" si="194"/>
        <v>0</v>
      </c>
      <c r="N3179" s="16">
        <f>'Barometric Data'!E3179</f>
        <v>2.8081999999999998</v>
      </c>
      <c r="O3179" s="16">
        <f t="shared" si="195"/>
        <v>39.644199999999998</v>
      </c>
      <c r="P3179" s="17">
        <f t="shared" si="196"/>
        <v>353.09359999999998</v>
      </c>
      <c r="Q3179" s="17"/>
      <c r="R3179" s="101">
        <v>17.655999999999999</v>
      </c>
      <c r="S3179" s="77" t="s">
        <v>80</v>
      </c>
      <c r="T3179" s="29"/>
    </row>
    <row r="3180" spans="8:20" x14ac:dyDescent="0.25">
      <c r="H3180" s="98">
        <v>41613</v>
      </c>
      <c r="I3180" s="99">
        <v>0.66666666666666663</v>
      </c>
      <c r="J3180" s="100">
        <f t="shared" si="193"/>
        <v>41613.666666666664</v>
      </c>
      <c r="K3180" s="101">
        <v>42.398299999999999</v>
      </c>
      <c r="L3180" s="100">
        <f>'Barometric Data'!D3180</f>
        <v>41613.666666666664</v>
      </c>
      <c r="M3180" s="106">
        <f t="shared" si="194"/>
        <v>0</v>
      </c>
      <c r="N3180" s="16">
        <f>'Barometric Data'!E3180</f>
        <v>2.7740999999999998</v>
      </c>
      <c r="O3180" s="16">
        <f t="shared" si="195"/>
        <v>39.624200000000002</v>
      </c>
      <c r="P3180" s="17">
        <f t="shared" si="196"/>
        <v>353.11360000000002</v>
      </c>
      <c r="Q3180" s="17"/>
      <c r="R3180" s="101">
        <v>17.664999999999999</v>
      </c>
      <c r="S3180" s="77" t="s">
        <v>80</v>
      </c>
      <c r="T3180" s="29"/>
    </row>
    <row r="3181" spans="8:20" x14ac:dyDescent="0.25">
      <c r="H3181" s="98">
        <v>41613</v>
      </c>
      <c r="I3181" s="99">
        <v>0.91666666666666663</v>
      </c>
      <c r="J3181" s="100">
        <f t="shared" ref="J3181:J3231" si="197">H3181+I3181</f>
        <v>41613.916666666664</v>
      </c>
      <c r="K3181" s="101">
        <v>42.410899999999998</v>
      </c>
      <c r="L3181" s="100">
        <f>'Barometric Data'!D3181</f>
        <v>41613.916666666664</v>
      </c>
      <c r="M3181" s="106">
        <f t="shared" si="194"/>
        <v>0</v>
      </c>
      <c r="N3181" s="16">
        <f>'Barometric Data'!E3181</f>
        <v>2.7698</v>
      </c>
      <c r="O3181" s="16">
        <f t="shared" si="195"/>
        <v>39.641099999999994</v>
      </c>
      <c r="P3181" s="17">
        <f t="shared" si="196"/>
        <v>353.0967</v>
      </c>
      <c r="Q3181" s="17"/>
      <c r="R3181" s="101">
        <v>17.645</v>
      </c>
      <c r="S3181" s="77" t="s">
        <v>80</v>
      </c>
      <c r="T3181" s="29"/>
    </row>
    <row r="3182" spans="8:20" x14ac:dyDescent="0.25">
      <c r="H3182" s="98">
        <v>41614</v>
      </c>
      <c r="I3182" s="99">
        <v>0.16666666666666666</v>
      </c>
      <c r="J3182" s="100">
        <f t="shared" si="197"/>
        <v>41614.166666666664</v>
      </c>
      <c r="K3182" s="101">
        <v>42.384700000000002</v>
      </c>
      <c r="L3182" s="100">
        <f>'Barometric Data'!D3182</f>
        <v>41614.166666666664</v>
      </c>
      <c r="M3182" s="106">
        <f t="shared" si="194"/>
        <v>0</v>
      </c>
      <c r="N3182" s="16">
        <f>'Barometric Data'!E3182</f>
        <v>2.7549000000000001</v>
      </c>
      <c r="O3182" s="16">
        <f t="shared" si="195"/>
        <v>39.629800000000003</v>
      </c>
      <c r="P3182" s="17">
        <f t="shared" si="196"/>
        <v>353.108</v>
      </c>
      <c r="Q3182" s="17"/>
      <c r="R3182" s="101">
        <v>17.646999999999998</v>
      </c>
      <c r="S3182" s="77" t="s">
        <v>80</v>
      </c>
      <c r="T3182" s="29"/>
    </row>
    <row r="3183" spans="8:20" x14ac:dyDescent="0.25">
      <c r="H3183" s="98">
        <v>41614</v>
      </c>
      <c r="I3183" s="99">
        <v>0.41666666666666669</v>
      </c>
      <c r="J3183" s="100">
        <f t="shared" si="197"/>
        <v>41614.416666666664</v>
      </c>
      <c r="K3183" s="101">
        <v>42.415700000000001</v>
      </c>
      <c r="L3183" s="100">
        <f>'Barometric Data'!D3183</f>
        <v>41614.416666666664</v>
      </c>
      <c r="M3183" s="106">
        <f t="shared" si="194"/>
        <v>0</v>
      </c>
      <c r="N3183" s="16">
        <f>'Barometric Data'!E3183</f>
        <v>2.7492999999999999</v>
      </c>
      <c r="O3183" s="16">
        <f t="shared" si="195"/>
        <v>39.666400000000003</v>
      </c>
      <c r="P3183" s="17">
        <f t="shared" si="196"/>
        <v>353.07139999999998</v>
      </c>
      <c r="Q3183" s="17"/>
      <c r="R3183" s="101">
        <v>17.652000000000001</v>
      </c>
      <c r="S3183" s="77" t="s">
        <v>80</v>
      </c>
      <c r="T3183" s="29"/>
    </row>
    <row r="3184" spans="8:20" x14ac:dyDescent="0.25">
      <c r="H3184" s="98">
        <v>41614</v>
      </c>
      <c r="I3184" s="99">
        <v>0.66666666666666663</v>
      </c>
      <c r="J3184" s="100">
        <f t="shared" si="197"/>
        <v>41614.666666666664</v>
      </c>
      <c r="K3184" s="101">
        <v>42.348700000000001</v>
      </c>
      <c r="L3184" s="100">
        <f>'Barometric Data'!D3184</f>
        <v>41614.666666666664</v>
      </c>
      <c r="M3184" s="106">
        <f t="shared" si="194"/>
        <v>0</v>
      </c>
      <c r="N3184" s="16">
        <f>'Barometric Data'!E3184</f>
        <v>2.6768999999999998</v>
      </c>
      <c r="O3184" s="16">
        <f t="shared" si="195"/>
        <v>39.671800000000005</v>
      </c>
      <c r="P3184" s="17">
        <f t="shared" si="196"/>
        <v>353.06599999999997</v>
      </c>
      <c r="Q3184" s="17"/>
      <c r="R3184" s="101">
        <v>17.658999999999999</v>
      </c>
      <c r="S3184" s="77" t="s">
        <v>80</v>
      </c>
      <c r="T3184" s="29"/>
    </row>
    <row r="3185" spans="8:20" x14ac:dyDescent="0.25">
      <c r="H3185" s="98">
        <v>41614</v>
      </c>
      <c r="I3185" s="99">
        <v>0.91666666666666663</v>
      </c>
      <c r="J3185" s="100">
        <f t="shared" si="197"/>
        <v>41614.916666666664</v>
      </c>
      <c r="K3185" s="101">
        <v>42.289700000000003</v>
      </c>
      <c r="L3185" s="100">
        <f>'Barometric Data'!D3185</f>
        <v>41614.916666666664</v>
      </c>
      <c r="M3185" s="106">
        <f t="shared" si="194"/>
        <v>0</v>
      </c>
      <c r="N3185" s="16">
        <f>'Barometric Data'!E3185</f>
        <v>2.5604</v>
      </c>
      <c r="O3185" s="16">
        <f t="shared" si="195"/>
        <v>39.729300000000002</v>
      </c>
      <c r="P3185" s="17">
        <f t="shared" si="196"/>
        <v>353.00849999999997</v>
      </c>
      <c r="Q3185" s="17"/>
      <c r="R3185" s="101">
        <v>17.655000000000001</v>
      </c>
      <c r="S3185" s="77" t="s">
        <v>80</v>
      </c>
      <c r="T3185" s="29"/>
    </row>
    <row r="3186" spans="8:20" x14ac:dyDescent="0.25">
      <c r="H3186" s="98">
        <v>41615</v>
      </c>
      <c r="I3186" s="99">
        <v>0.16666666666666666</v>
      </c>
      <c r="J3186" s="100">
        <f t="shared" si="197"/>
        <v>41615.166666666664</v>
      </c>
      <c r="K3186" s="101">
        <v>42.228200000000001</v>
      </c>
      <c r="L3186" s="100">
        <f>'Barometric Data'!D3186</f>
        <v>41615.166666666664</v>
      </c>
      <c r="M3186" s="106">
        <f t="shared" si="194"/>
        <v>0</v>
      </c>
      <c r="N3186" s="16">
        <f>'Barometric Data'!E3186</f>
        <v>2.4195000000000002</v>
      </c>
      <c r="O3186" s="16">
        <f t="shared" si="195"/>
        <v>39.808700000000002</v>
      </c>
      <c r="P3186" s="17">
        <f t="shared" si="196"/>
        <v>352.92910000000001</v>
      </c>
      <c r="Q3186" s="17"/>
      <c r="R3186" s="101">
        <v>17.654</v>
      </c>
      <c r="S3186" s="77" t="s">
        <v>80</v>
      </c>
      <c r="T3186" s="29"/>
    </row>
    <row r="3187" spans="8:20" x14ac:dyDescent="0.25">
      <c r="H3187" s="98">
        <v>41615</v>
      </c>
      <c r="I3187" s="99">
        <v>0.41666666666666669</v>
      </c>
      <c r="J3187" s="100">
        <f t="shared" si="197"/>
        <v>41615.416666666664</v>
      </c>
      <c r="K3187" s="101">
        <v>42.3232</v>
      </c>
      <c r="L3187" s="100">
        <f>'Barometric Data'!D3187</f>
        <v>41615.416666666664</v>
      </c>
      <c r="M3187" s="106">
        <f t="shared" si="194"/>
        <v>0</v>
      </c>
      <c r="N3187" s="16">
        <f>'Barometric Data'!E3187</f>
        <v>2.4641000000000002</v>
      </c>
      <c r="O3187" s="16">
        <f t="shared" si="195"/>
        <v>39.859099999999998</v>
      </c>
      <c r="P3187" s="17">
        <f t="shared" si="196"/>
        <v>352.87869999999998</v>
      </c>
      <c r="Q3187" s="17"/>
      <c r="R3187" s="101">
        <v>17.652999999999999</v>
      </c>
      <c r="S3187" s="77" t="s">
        <v>80</v>
      </c>
      <c r="T3187" s="29"/>
    </row>
    <row r="3188" spans="8:20" x14ac:dyDescent="0.25">
      <c r="H3188" s="98">
        <v>41615</v>
      </c>
      <c r="I3188" s="99">
        <v>0.66666666666666663</v>
      </c>
      <c r="J3188" s="100">
        <f t="shared" si="197"/>
        <v>41615.666666666664</v>
      </c>
      <c r="K3188" s="101">
        <v>42.3658</v>
      </c>
      <c r="L3188" s="100">
        <f>'Barometric Data'!D3188</f>
        <v>41615.666666666664</v>
      </c>
      <c r="M3188" s="106">
        <f t="shared" si="194"/>
        <v>0</v>
      </c>
      <c r="N3188" s="16">
        <f>'Barometric Data'!E3188</f>
        <v>2.5373000000000001</v>
      </c>
      <c r="O3188" s="16">
        <f t="shared" si="195"/>
        <v>39.828499999999998</v>
      </c>
      <c r="P3188" s="17">
        <f t="shared" si="196"/>
        <v>352.90929999999997</v>
      </c>
      <c r="Q3188" s="17"/>
      <c r="R3188" s="101">
        <v>17.648</v>
      </c>
      <c r="S3188" s="77" t="s">
        <v>80</v>
      </c>
      <c r="T3188" s="29"/>
    </row>
    <row r="3189" spans="8:20" x14ac:dyDescent="0.25">
      <c r="H3189" s="98">
        <v>41615</v>
      </c>
      <c r="I3189" s="99">
        <v>0.91666666666666663</v>
      </c>
      <c r="J3189" s="100">
        <f t="shared" si="197"/>
        <v>41615.916666666664</v>
      </c>
      <c r="K3189" s="101">
        <v>42.4617</v>
      </c>
      <c r="L3189" s="100">
        <f>'Barometric Data'!D3189</f>
        <v>41615.916666666664</v>
      </c>
      <c r="M3189" s="106">
        <f t="shared" si="194"/>
        <v>0</v>
      </c>
      <c r="N3189" s="16">
        <f>'Barometric Data'!E3189</f>
        <v>2.6823999999999999</v>
      </c>
      <c r="O3189" s="16">
        <f t="shared" si="195"/>
        <v>39.779299999999999</v>
      </c>
      <c r="P3189" s="17">
        <f t="shared" si="196"/>
        <v>352.95850000000002</v>
      </c>
      <c r="Q3189" s="17"/>
      <c r="R3189" s="101">
        <v>17.655999999999999</v>
      </c>
      <c r="S3189" s="77" t="s">
        <v>80</v>
      </c>
      <c r="T3189" s="29"/>
    </row>
    <row r="3190" spans="8:20" x14ac:dyDescent="0.25">
      <c r="H3190" s="98">
        <v>41616</v>
      </c>
      <c r="I3190" s="99">
        <v>0.16666666666666666</v>
      </c>
      <c r="J3190" s="100">
        <f t="shared" si="197"/>
        <v>41616.166666666664</v>
      </c>
      <c r="K3190" s="101">
        <v>42.496099999999998</v>
      </c>
      <c r="L3190" s="100">
        <f>'Barometric Data'!D3190</f>
        <v>41616.166666666664</v>
      </c>
      <c r="M3190" s="106">
        <f t="shared" si="194"/>
        <v>0</v>
      </c>
      <c r="N3190" s="16">
        <f>'Barometric Data'!E3190</f>
        <v>2.7814999999999999</v>
      </c>
      <c r="O3190" s="16">
        <f t="shared" si="195"/>
        <v>39.714599999999997</v>
      </c>
      <c r="P3190" s="17">
        <f t="shared" si="196"/>
        <v>353.02319999999997</v>
      </c>
      <c r="Q3190" s="17"/>
      <c r="R3190" s="101">
        <v>17.655999999999999</v>
      </c>
      <c r="S3190" s="77" t="s">
        <v>80</v>
      </c>
      <c r="T3190" s="29"/>
    </row>
    <row r="3191" spans="8:20" x14ac:dyDescent="0.25">
      <c r="H3191" s="98">
        <v>41616</v>
      </c>
      <c r="I3191" s="99">
        <v>0.41666666666666669</v>
      </c>
      <c r="J3191" s="100">
        <f t="shared" si="197"/>
        <v>41616.416666666664</v>
      </c>
      <c r="K3191" s="101">
        <v>42.543700000000001</v>
      </c>
      <c r="L3191" s="100">
        <f>'Barometric Data'!D3191</f>
        <v>41616.416666666664</v>
      </c>
      <c r="M3191" s="106">
        <f t="shared" si="194"/>
        <v>0</v>
      </c>
      <c r="N3191" s="16">
        <f>'Barometric Data'!E3191</f>
        <v>2.8908</v>
      </c>
      <c r="O3191" s="16">
        <f t="shared" si="195"/>
        <v>39.652900000000002</v>
      </c>
      <c r="P3191" s="17">
        <f t="shared" si="196"/>
        <v>353.0849</v>
      </c>
      <c r="Q3191" s="17"/>
      <c r="R3191" s="101">
        <v>17.643000000000001</v>
      </c>
      <c r="S3191" s="77" t="s">
        <v>80</v>
      </c>
      <c r="T3191" s="29"/>
    </row>
    <row r="3192" spans="8:20" x14ac:dyDescent="0.25">
      <c r="H3192" s="98">
        <v>41616</v>
      </c>
      <c r="I3192" s="99">
        <v>0.66666666666666663</v>
      </c>
      <c r="J3192" s="100">
        <f t="shared" si="197"/>
        <v>41616.666666666664</v>
      </c>
      <c r="K3192" s="101">
        <v>42.491</v>
      </c>
      <c r="L3192" s="100">
        <f>'Barometric Data'!D3192</f>
        <v>41616.666666666664</v>
      </c>
      <c r="M3192" s="106">
        <f t="shared" si="194"/>
        <v>0</v>
      </c>
      <c r="N3192" s="16">
        <f>'Barometric Data'!E3192</f>
        <v>2.8832</v>
      </c>
      <c r="O3192" s="16">
        <f t="shared" si="195"/>
        <v>39.607799999999997</v>
      </c>
      <c r="P3192" s="17">
        <f t="shared" si="196"/>
        <v>353.13</v>
      </c>
      <c r="Q3192" s="17"/>
      <c r="R3192" s="101">
        <v>17.654</v>
      </c>
      <c r="S3192" s="77" t="s">
        <v>80</v>
      </c>
      <c r="T3192" s="29"/>
    </row>
    <row r="3193" spans="8:20" x14ac:dyDescent="0.25">
      <c r="H3193" s="98">
        <v>41616</v>
      </c>
      <c r="I3193" s="99">
        <v>0.91666666666666663</v>
      </c>
      <c r="J3193" s="100">
        <f t="shared" si="197"/>
        <v>41616.916666666664</v>
      </c>
      <c r="K3193" s="101">
        <v>42.543100000000003</v>
      </c>
      <c r="L3193" s="100">
        <f>'Barometric Data'!D3193</f>
        <v>41616.916666666664</v>
      </c>
      <c r="M3193" s="106">
        <f t="shared" si="194"/>
        <v>0</v>
      </c>
      <c r="N3193" s="16">
        <f>'Barometric Data'!E3193</f>
        <v>2.9927000000000001</v>
      </c>
      <c r="O3193" s="16">
        <f t="shared" si="195"/>
        <v>39.550400000000003</v>
      </c>
      <c r="P3193" s="17">
        <f t="shared" si="196"/>
        <v>353.18739999999997</v>
      </c>
      <c r="Q3193" s="17"/>
      <c r="R3193" s="101">
        <v>17.652000000000001</v>
      </c>
      <c r="S3193" s="77" t="s">
        <v>80</v>
      </c>
      <c r="T3193" s="29"/>
    </row>
    <row r="3194" spans="8:20" x14ac:dyDescent="0.25">
      <c r="H3194" s="98">
        <v>41617</v>
      </c>
      <c r="I3194" s="99">
        <v>0.16666666666666666</v>
      </c>
      <c r="J3194" s="100">
        <f t="shared" si="197"/>
        <v>41617.166666666664</v>
      </c>
      <c r="K3194" s="101">
        <v>42.584899999999998</v>
      </c>
      <c r="L3194" s="100">
        <f>'Barometric Data'!D3194</f>
        <v>41617.166666666664</v>
      </c>
      <c r="M3194" s="106">
        <f t="shared" si="194"/>
        <v>0</v>
      </c>
      <c r="N3194" s="16">
        <f>'Barometric Data'!E3194</f>
        <v>3.0893000000000002</v>
      </c>
      <c r="O3194" s="16">
        <f t="shared" si="195"/>
        <v>39.495599999999996</v>
      </c>
      <c r="P3194" s="17">
        <f t="shared" si="196"/>
        <v>353.24220000000003</v>
      </c>
      <c r="Q3194" s="17"/>
      <c r="R3194" s="101">
        <v>17.66</v>
      </c>
      <c r="S3194" s="77" t="s">
        <v>80</v>
      </c>
      <c r="T3194" s="29"/>
    </row>
    <row r="3195" spans="8:20" x14ac:dyDescent="0.25">
      <c r="H3195" s="98">
        <v>41617</v>
      </c>
      <c r="I3195" s="99">
        <v>0.41666666666666669</v>
      </c>
      <c r="J3195" s="100">
        <f t="shared" si="197"/>
        <v>41617.416666666664</v>
      </c>
      <c r="K3195" s="101">
        <v>42.607700000000001</v>
      </c>
      <c r="L3195" s="100">
        <f>'Barometric Data'!D3195</f>
        <v>41617.416666666664</v>
      </c>
      <c r="M3195" s="106">
        <f t="shared" si="194"/>
        <v>0</v>
      </c>
      <c r="N3195" s="16">
        <f>'Barometric Data'!E3195</f>
        <v>3.1880999999999999</v>
      </c>
      <c r="O3195" s="16">
        <f t="shared" si="195"/>
        <v>39.419600000000003</v>
      </c>
      <c r="P3195" s="17">
        <f t="shared" si="196"/>
        <v>353.31819999999999</v>
      </c>
      <c r="Q3195" s="17"/>
      <c r="R3195" s="101">
        <v>17.651</v>
      </c>
      <c r="S3195" s="77" t="s">
        <v>80</v>
      </c>
      <c r="T3195" s="29"/>
    </row>
    <row r="3196" spans="8:20" x14ac:dyDescent="0.25">
      <c r="H3196" s="98">
        <v>41617</v>
      </c>
      <c r="I3196" s="99">
        <v>0.66666666666666663</v>
      </c>
      <c r="J3196" s="100">
        <f t="shared" si="197"/>
        <v>41617.666666666664</v>
      </c>
      <c r="K3196" s="101">
        <v>42.555599999999998</v>
      </c>
      <c r="L3196" s="100">
        <f>'Barometric Data'!D3196</f>
        <v>41617.666666666664</v>
      </c>
      <c r="M3196" s="106">
        <f t="shared" si="194"/>
        <v>0</v>
      </c>
      <c r="N3196" s="16">
        <f>'Barometric Data'!E3196</f>
        <v>3.2288000000000001</v>
      </c>
      <c r="O3196" s="16">
        <f t="shared" si="195"/>
        <v>39.326799999999999</v>
      </c>
      <c r="P3196" s="17">
        <f t="shared" si="196"/>
        <v>353.411</v>
      </c>
      <c r="Q3196" s="17"/>
      <c r="R3196" s="101">
        <v>17.655999999999999</v>
      </c>
      <c r="S3196" s="77" t="s">
        <v>80</v>
      </c>
      <c r="T3196" s="29"/>
    </row>
    <row r="3197" spans="8:20" x14ac:dyDescent="0.25">
      <c r="H3197" s="98">
        <v>41617</v>
      </c>
      <c r="I3197" s="99">
        <v>0.91666666666666663</v>
      </c>
      <c r="J3197" s="100">
        <f t="shared" si="197"/>
        <v>41617.916666666664</v>
      </c>
      <c r="K3197" s="101">
        <v>42.499099999999999</v>
      </c>
      <c r="L3197" s="100">
        <f>'Barometric Data'!D3197</f>
        <v>41617.916666666664</v>
      </c>
      <c r="M3197" s="106">
        <f t="shared" si="194"/>
        <v>0</v>
      </c>
      <c r="N3197" s="16">
        <f>'Barometric Data'!E3197</f>
        <v>3.1520999999999999</v>
      </c>
      <c r="O3197" s="16">
        <f t="shared" si="195"/>
        <v>39.347000000000001</v>
      </c>
      <c r="P3197" s="17">
        <f t="shared" si="196"/>
        <v>353.39080000000001</v>
      </c>
      <c r="Q3197" s="17"/>
      <c r="R3197" s="101">
        <v>17.646000000000001</v>
      </c>
      <c r="S3197" s="77" t="s">
        <v>80</v>
      </c>
      <c r="T3197" s="29"/>
    </row>
    <row r="3198" spans="8:20" x14ac:dyDescent="0.25">
      <c r="H3198" s="98">
        <v>41618</v>
      </c>
      <c r="I3198" s="99">
        <v>0.16666666666666666</v>
      </c>
      <c r="J3198" s="100">
        <f t="shared" si="197"/>
        <v>41618.166666666664</v>
      </c>
      <c r="K3198" s="101">
        <v>42.468499999999999</v>
      </c>
      <c r="L3198" s="100">
        <f>'Barometric Data'!D3198</f>
        <v>41618.166666666664</v>
      </c>
      <c r="M3198" s="106">
        <f t="shared" si="194"/>
        <v>0</v>
      </c>
      <c r="N3198" s="16">
        <f>'Barometric Data'!E3198</f>
        <v>3.1089000000000002</v>
      </c>
      <c r="O3198" s="16">
        <f t="shared" si="195"/>
        <v>39.3596</v>
      </c>
      <c r="P3198" s="17">
        <f t="shared" si="196"/>
        <v>353.37819999999999</v>
      </c>
      <c r="Q3198" s="17"/>
      <c r="R3198" s="101">
        <v>17.667000000000002</v>
      </c>
      <c r="S3198" s="77" t="s">
        <v>80</v>
      </c>
      <c r="T3198" s="29"/>
    </row>
    <row r="3199" spans="8:20" x14ac:dyDescent="0.25">
      <c r="H3199" s="98">
        <v>41618</v>
      </c>
      <c r="I3199" s="99">
        <v>0.41666666666666669</v>
      </c>
      <c r="J3199" s="100">
        <f t="shared" si="197"/>
        <v>41618.416666666664</v>
      </c>
      <c r="K3199" s="101">
        <v>42.4617</v>
      </c>
      <c r="L3199" s="100">
        <f>'Barometric Data'!D3199</f>
        <v>41618.416666666664</v>
      </c>
      <c r="M3199" s="106">
        <f t="shared" si="194"/>
        <v>0</v>
      </c>
      <c r="N3199" s="16">
        <f>'Barometric Data'!E3199</f>
        <v>3.0674999999999999</v>
      </c>
      <c r="O3199" s="16">
        <f t="shared" si="195"/>
        <v>39.394199999999998</v>
      </c>
      <c r="P3199" s="17">
        <f t="shared" si="196"/>
        <v>353.34359999999998</v>
      </c>
      <c r="Q3199" s="17"/>
      <c r="R3199" s="101">
        <v>17.651</v>
      </c>
      <c r="S3199" s="77" t="s">
        <v>80</v>
      </c>
      <c r="T3199" s="29"/>
    </row>
    <row r="3200" spans="8:20" x14ac:dyDescent="0.25">
      <c r="H3200" s="98">
        <v>41618</v>
      </c>
      <c r="I3200" s="99">
        <v>0.66666666666666663</v>
      </c>
      <c r="J3200" s="100">
        <f t="shared" si="197"/>
        <v>41618.666666666664</v>
      </c>
      <c r="K3200" s="101">
        <v>42.469299999999997</v>
      </c>
      <c r="L3200" s="100">
        <f>'Barometric Data'!D3200</f>
        <v>41618.666666666664</v>
      </c>
      <c r="M3200" s="106">
        <f t="shared" si="194"/>
        <v>0</v>
      </c>
      <c r="N3200" s="16">
        <f>'Barometric Data'!E3200</f>
        <v>3.0851999999999999</v>
      </c>
      <c r="O3200" s="16">
        <f t="shared" si="195"/>
        <v>39.384099999999997</v>
      </c>
      <c r="P3200" s="17">
        <f t="shared" si="196"/>
        <v>353.3537</v>
      </c>
      <c r="Q3200" s="17"/>
      <c r="R3200" s="101">
        <v>17.658999999999999</v>
      </c>
      <c r="S3200" s="77" t="s">
        <v>80</v>
      </c>
      <c r="T3200" s="29"/>
    </row>
    <row r="3201" spans="8:20" x14ac:dyDescent="0.25">
      <c r="H3201" s="98">
        <v>41618</v>
      </c>
      <c r="I3201" s="99">
        <v>0.91666666666666663</v>
      </c>
      <c r="J3201" s="100">
        <f t="shared" si="197"/>
        <v>41618.916666666664</v>
      </c>
      <c r="K3201" s="101">
        <v>42.489800000000002</v>
      </c>
      <c r="L3201" s="100">
        <f>'Barometric Data'!D3201</f>
        <v>41618.916666666664</v>
      </c>
      <c r="M3201" s="106">
        <f t="shared" si="194"/>
        <v>0</v>
      </c>
      <c r="N3201" s="16">
        <f>'Barometric Data'!E3201</f>
        <v>3.1116999999999999</v>
      </c>
      <c r="O3201" s="16">
        <f t="shared" si="195"/>
        <v>39.378100000000003</v>
      </c>
      <c r="P3201" s="17">
        <f t="shared" si="196"/>
        <v>353.35969999999998</v>
      </c>
      <c r="Q3201" s="17"/>
      <c r="R3201" s="101">
        <v>17.649999999999999</v>
      </c>
      <c r="S3201" s="77" t="s">
        <v>80</v>
      </c>
      <c r="T3201" s="29"/>
    </row>
    <row r="3202" spans="8:20" x14ac:dyDescent="0.25">
      <c r="H3202" s="98">
        <v>41619</v>
      </c>
      <c r="I3202" s="99">
        <v>0.16666666666666666</v>
      </c>
      <c r="J3202" s="100">
        <f t="shared" si="197"/>
        <v>41619.166666666664</v>
      </c>
      <c r="K3202" s="101">
        <v>42.500300000000003</v>
      </c>
      <c r="L3202" s="100">
        <f>'Barometric Data'!D3202</f>
        <v>41619.166666666664</v>
      </c>
      <c r="M3202" s="106">
        <f t="shared" si="194"/>
        <v>0</v>
      </c>
      <c r="N3202" s="16">
        <f>'Barometric Data'!E3202</f>
        <v>3.1353</v>
      </c>
      <c r="O3202" s="16">
        <f t="shared" si="195"/>
        <v>39.365000000000002</v>
      </c>
      <c r="P3202" s="17">
        <f t="shared" si="196"/>
        <v>353.37279999999998</v>
      </c>
      <c r="Q3202" s="17"/>
      <c r="R3202" s="101">
        <v>17.649999999999999</v>
      </c>
      <c r="S3202" s="77" t="s">
        <v>80</v>
      </c>
      <c r="T3202" s="29"/>
    </row>
    <row r="3203" spans="8:20" x14ac:dyDescent="0.25">
      <c r="H3203" s="98">
        <v>41619</v>
      </c>
      <c r="I3203" s="99">
        <v>0.41666666666666669</v>
      </c>
      <c r="J3203" s="100">
        <f t="shared" si="197"/>
        <v>41619.416666666664</v>
      </c>
      <c r="K3203" s="101">
        <v>42.509700000000002</v>
      </c>
      <c r="L3203" s="100">
        <f>'Barometric Data'!D3203</f>
        <v>41619.416666666664</v>
      </c>
      <c r="M3203" s="106">
        <f t="shared" si="194"/>
        <v>0</v>
      </c>
      <c r="N3203" s="16">
        <f>'Barometric Data'!E3203</f>
        <v>3.1962000000000002</v>
      </c>
      <c r="O3203" s="16">
        <f t="shared" si="195"/>
        <v>39.313500000000005</v>
      </c>
      <c r="P3203" s="17">
        <f t="shared" si="196"/>
        <v>353.42430000000002</v>
      </c>
      <c r="Q3203" s="17"/>
      <c r="R3203" s="101">
        <v>17.661000000000001</v>
      </c>
      <c r="S3203" s="77" t="s">
        <v>80</v>
      </c>
      <c r="T3203" s="29"/>
    </row>
    <row r="3204" spans="8:20" x14ac:dyDescent="0.25">
      <c r="H3204" s="98">
        <v>41619</v>
      </c>
      <c r="I3204" s="99">
        <v>0.66666666666666663</v>
      </c>
      <c r="J3204" s="100">
        <f t="shared" si="197"/>
        <v>41619.666666666664</v>
      </c>
      <c r="K3204" s="101">
        <v>42.494700000000002</v>
      </c>
      <c r="L3204" s="100">
        <f>'Barometric Data'!D3204</f>
        <v>41619.666666666664</v>
      </c>
      <c r="M3204" s="106">
        <f t="shared" si="194"/>
        <v>0</v>
      </c>
      <c r="N3204" s="16">
        <f>'Barometric Data'!E3204</f>
        <v>3.2244000000000002</v>
      </c>
      <c r="O3204" s="16">
        <f t="shared" si="195"/>
        <v>39.270299999999999</v>
      </c>
      <c r="P3204" s="17">
        <f t="shared" si="196"/>
        <v>353.46749999999997</v>
      </c>
      <c r="Q3204" s="17"/>
      <c r="R3204" s="101">
        <v>17.652000000000001</v>
      </c>
      <c r="S3204" s="77" t="s">
        <v>80</v>
      </c>
      <c r="T3204" s="29"/>
    </row>
    <row r="3205" spans="8:20" x14ac:dyDescent="0.25">
      <c r="H3205" s="98">
        <v>41619</v>
      </c>
      <c r="I3205" s="99">
        <v>0.91666666666666663</v>
      </c>
      <c r="J3205" s="100">
        <f t="shared" si="197"/>
        <v>41619.916666666664</v>
      </c>
      <c r="K3205" s="101">
        <v>42.480800000000002</v>
      </c>
      <c r="L3205" s="100">
        <f>'Barometric Data'!D3205</f>
        <v>41619.916666666664</v>
      </c>
      <c r="M3205" s="106">
        <f t="shared" si="194"/>
        <v>0</v>
      </c>
      <c r="N3205" s="16">
        <f>'Barometric Data'!E3205</f>
        <v>3.1855000000000002</v>
      </c>
      <c r="O3205" s="16">
        <f t="shared" si="195"/>
        <v>39.295300000000005</v>
      </c>
      <c r="P3205" s="17">
        <f t="shared" si="196"/>
        <v>353.4425</v>
      </c>
      <c r="Q3205" s="17"/>
      <c r="R3205" s="101">
        <v>17.649999999999999</v>
      </c>
      <c r="S3205" s="77" t="s">
        <v>80</v>
      </c>
      <c r="T3205" s="29"/>
    </row>
    <row r="3206" spans="8:20" x14ac:dyDescent="0.25">
      <c r="H3206" s="98">
        <v>41620</v>
      </c>
      <c r="I3206" s="99">
        <v>0.16666666666666666</v>
      </c>
      <c r="J3206" s="100">
        <f t="shared" si="197"/>
        <v>41620.166666666664</v>
      </c>
      <c r="K3206" s="101">
        <v>42.447800000000001</v>
      </c>
      <c r="L3206" s="100">
        <f>'Barometric Data'!D3206</f>
        <v>41620.166666666664</v>
      </c>
      <c r="M3206" s="106">
        <f t="shared" si="194"/>
        <v>0</v>
      </c>
      <c r="N3206" s="16">
        <f>'Barometric Data'!E3206</f>
        <v>3.1371000000000002</v>
      </c>
      <c r="O3206" s="16">
        <f t="shared" si="195"/>
        <v>39.310699999999997</v>
      </c>
      <c r="P3206" s="17">
        <f t="shared" si="196"/>
        <v>353.4271</v>
      </c>
      <c r="Q3206" s="17"/>
      <c r="R3206" s="101">
        <v>17.643999999999998</v>
      </c>
      <c r="S3206" s="77" t="s">
        <v>80</v>
      </c>
      <c r="T3206" s="29"/>
    </row>
    <row r="3207" spans="8:20" x14ac:dyDescent="0.25">
      <c r="H3207" s="98">
        <v>41620</v>
      </c>
      <c r="I3207" s="99">
        <v>0.41666666666666669</v>
      </c>
      <c r="J3207" s="100">
        <f t="shared" si="197"/>
        <v>41620.416666666664</v>
      </c>
      <c r="K3207" s="101">
        <v>42.418700000000001</v>
      </c>
      <c r="L3207" s="100">
        <f>'Barometric Data'!D3207</f>
        <v>41620.416666666664</v>
      </c>
      <c r="M3207" s="106">
        <f t="shared" si="194"/>
        <v>0</v>
      </c>
      <c r="N3207" s="16">
        <f>'Barometric Data'!E3207</f>
        <v>3.0731999999999999</v>
      </c>
      <c r="O3207" s="16">
        <f t="shared" si="195"/>
        <v>39.345500000000001</v>
      </c>
      <c r="P3207" s="17">
        <f t="shared" si="196"/>
        <v>353.39229999999998</v>
      </c>
      <c r="Q3207" s="17"/>
      <c r="R3207" s="101">
        <v>17.672000000000001</v>
      </c>
      <c r="S3207" s="77" t="s">
        <v>80</v>
      </c>
      <c r="T3207" s="29"/>
    </row>
    <row r="3208" spans="8:20" x14ac:dyDescent="0.25">
      <c r="H3208" s="98">
        <v>41620</v>
      </c>
      <c r="I3208" s="99">
        <v>0.66666666666666663</v>
      </c>
      <c r="J3208" s="100">
        <f t="shared" si="197"/>
        <v>41620.666666666664</v>
      </c>
      <c r="K3208" s="101">
        <v>42.3553</v>
      </c>
      <c r="L3208" s="100">
        <f>'Barometric Data'!D3208</f>
        <v>41620.666666666664</v>
      </c>
      <c r="M3208" s="106">
        <f t="shared" si="194"/>
        <v>0</v>
      </c>
      <c r="N3208" s="16">
        <f>'Barometric Data'!E3208</f>
        <v>2.9678</v>
      </c>
      <c r="O3208" s="16">
        <f t="shared" si="195"/>
        <v>39.387500000000003</v>
      </c>
      <c r="P3208" s="17">
        <f t="shared" si="196"/>
        <v>353.3503</v>
      </c>
      <c r="Q3208" s="17"/>
      <c r="R3208" s="101">
        <v>17.641999999999999</v>
      </c>
      <c r="S3208" s="77" t="s">
        <v>80</v>
      </c>
      <c r="T3208" s="29"/>
    </row>
    <row r="3209" spans="8:20" x14ac:dyDescent="0.25">
      <c r="H3209" s="98">
        <v>41620</v>
      </c>
      <c r="I3209" s="99">
        <v>0.91666666666666663</v>
      </c>
      <c r="J3209" s="100">
        <f t="shared" si="197"/>
        <v>41620.916666666664</v>
      </c>
      <c r="K3209" s="101">
        <v>42.338000000000001</v>
      </c>
      <c r="L3209" s="100">
        <f>'Barometric Data'!D3209</f>
        <v>41620.916666666664</v>
      </c>
      <c r="M3209" s="106">
        <f t="shared" si="194"/>
        <v>0</v>
      </c>
      <c r="N3209" s="16">
        <f>'Barometric Data'!E3209</f>
        <v>2.9094000000000002</v>
      </c>
      <c r="O3209" s="16">
        <f t="shared" si="195"/>
        <v>39.428600000000003</v>
      </c>
      <c r="P3209" s="17">
        <f t="shared" si="196"/>
        <v>353.30919999999998</v>
      </c>
      <c r="Q3209" s="17"/>
      <c r="R3209" s="101">
        <v>17.670999999999999</v>
      </c>
      <c r="S3209" s="77" t="s">
        <v>80</v>
      </c>
      <c r="T3209" s="29"/>
    </row>
    <row r="3210" spans="8:20" x14ac:dyDescent="0.25">
      <c r="H3210" s="98">
        <v>41621</v>
      </c>
      <c r="I3210" s="99">
        <v>0.16666666666666666</v>
      </c>
      <c r="J3210" s="100">
        <f t="shared" si="197"/>
        <v>41621.166666666664</v>
      </c>
      <c r="K3210" s="101">
        <v>42.393099999999997</v>
      </c>
      <c r="L3210" s="100">
        <f>'Barometric Data'!D3210</f>
        <v>41621.166666666664</v>
      </c>
      <c r="M3210" s="106">
        <f t="shared" si="194"/>
        <v>0</v>
      </c>
      <c r="N3210" s="16">
        <f>'Barometric Data'!E3210</f>
        <v>2.9247000000000001</v>
      </c>
      <c r="O3210" s="16">
        <f t="shared" si="195"/>
        <v>39.468399999999995</v>
      </c>
      <c r="P3210" s="17">
        <f t="shared" si="196"/>
        <v>353.26940000000002</v>
      </c>
      <c r="Q3210" s="17"/>
      <c r="R3210" s="101">
        <v>17.646999999999998</v>
      </c>
      <c r="S3210" s="77" t="s">
        <v>80</v>
      </c>
      <c r="T3210" s="29"/>
    </row>
    <row r="3211" spans="8:20" x14ac:dyDescent="0.25">
      <c r="H3211" s="98">
        <v>41621</v>
      </c>
      <c r="I3211" s="99">
        <v>0.41666666666666669</v>
      </c>
      <c r="J3211" s="100">
        <f t="shared" si="197"/>
        <v>41621.416666666664</v>
      </c>
      <c r="K3211" s="101">
        <v>42.432899999999997</v>
      </c>
      <c r="L3211" s="100">
        <f>'Barometric Data'!D3211</f>
        <v>41621.416666666664</v>
      </c>
      <c r="M3211" s="106">
        <f t="shared" si="194"/>
        <v>0</v>
      </c>
      <c r="N3211" s="16">
        <f>'Barometric Data'!E3211</f>
        <v>2.9666999999999999</v>
      </c>
      <c r="O3211" s="16">
        <f t="shared" si="195"/>
        <v>39.466199999999994</v>
      </c>
      <c r="P3211" s="17">
        <f t="shared" si="196"/>
        <v>353.27159999999998</v>
      </c>
      <c r="Q3211" s="17"/>
      <c r="R3211" s="101">
        <v>17.651</v>
      </c>
      <c r="S3211" s="77" t="s">
        <v>80</v>
      </c>
      <c r="T3211" s="29"/>
    </row>
    <row r="3212" spans="8:20" x14ac:dyDescent="0.25">
      <c r="H3212" s="98">
        <v>41621</v>
      </c>
      <c r="I3212" s="99">
        <v>0.66666666666666663</v>
      </c>
      <c r="J3212" s="100">
        <f t="shared" si="197"/>
        <v>41621.666666666664</v>
      </c>
      <c r="K3212" s="101">
        <v>42.468200000000003</v>
      </c>
      <c r="L3212" s="100">
        <f>'Barometric Data'!D3212</f>
        <v>41621.666666666664</v>
      </c>
      <c r="M3212" s="106">
        <f t="shared" si="194"/>
        <v>0</v>
      </c>
      <c r="N3212" s="16">
        <f>'Barometric Data'!E3212</f>
        <v>3.0474999999999999</v>
      </c>
      <c r="O3212" s="16">
        <f t="shared" si="195"/>
        <v>39.420700000000004</v>
      </c>
      <c r="P3212" s="17">
        <f t="shared" si="196"/>
        <v>353.31709999999998</v>
      </c>
      <c r="Q3212" s="17"/>
      <c r="R3212" s="101">
        <v>17.655000000000001</v>
      </c>
      <c r="S3212" s="77" t="s">
        <v>80</v>
      </c>
      <c r="T3212" s="29"/>
    </row>
    <row r="3213" spans="8:20" x14ac:dyDescent="0.25">
      <c r="H3213" s="98">
        <v>41621</v>
      </c>
      <c r="I3213" s="99">
        <v>0.91666666666666663</v>
      </c>
      <c r="J3213" s="100">
        <f t="shared" si="197"/>
        <v>41621.916666666664</v>
      </c>
      <c r="K3213" s="101">
        <v>42.505299999999998</v>
      </c>
      <c r="L3213" s="100">
        <f>'Barometric Data'!D3213</f>
        <v>41621.916666666664</v>
      </c>
      <c r="M3213" s="106">
        <f t="shared" si="194"/>
        <v>0</v>
      </c>
      <c r="N3213" s="16">
        <f>'Barometric Data'!E3213</f>
        <v>3.1271</v>
      </c>
      <c r="O3213" s="16">
        <f t="shared" si="195"/>
        <v>39.3782</v>
      </c>
      <c r="P3213" s="17">
        <f t="shared" si="196"/>
        <v>353.3596</v>
      </c>
      <c r="Q3213" s="17"/>
      <c r="R3213" s="101">
        <v>17.649000000000001</v>
      </c>
      <c r="S3213" s="77" t="s">
        <v>80</v>
      </c>
      <c r="T3213" s="29"/>
    </row>
    <row r="3214" spans="8:20" x14ac:dyDescent="0.25">
      <c r="H3214" s="98">
        <v>41622</v>
      </c>
      <c r="I3214" s="99">
        <v>0.16666666666666666</v>
      </c>
      <c r="J3214" s="100">
        <f t="shared" si="197"/>
        <v>41622.166666666664</v>
      </c>
      <c r="K3214" s="101">
        <v>42.539900000000003</v>
      </c>
      <c r="L3214" s="100">
        <f>'Barometric Data'!D3214</f>
        <v>41622.166666666664</v>
      </c>
      <c r="M3214" s="106">
        <f t="shared" si="194"/>
        <v>0</v>
      </c>
      <c r="N3214" s="16">
        <f>'Barometric Data'!E3214</f>
        <v>3.1873999999999998</v>
      </c>
      <c r="O3214" s="16">
        <f t="shared" si="195"/>
        <v>39.352500000000006</v>
      </c>
      <c r="P3214" s="17">
        <f t="shared" si="196"/>
        <v>353.38529999999997</v>
      </c>
      <c r="Q3214" s="17"/>
      <c r="R3214" s="101">
        <v>17.666</v>
      </c>
      <c r="S3214" s="77" t="s">
        <v>80</v>
      </c>
      <c r="T3214" s="29"/>
    </row>
    <row r="3215" spans="8:20" x14ac:dyDescent="0.25">
      <c r="H3215" s="98">
        <v>41622</v>
      </c>
      <c r="I3215" s="99">
        <v>0.41666666666666669</v>
      </c>
      <c r="J3215" s="100">
        <f t="shared" si="197"/>
        <v>41622.416666666664</v>
      </c>
      <c r="K3215" s="101">
        <v>42.5443</v>
      </c>
      <c r="L3215" s="100">
        <f>'Barometric Data'!D3215</f>
        <v>41622.416666666664</v>
      </c>
      <c r="M3215" s="106">
        <f t="shared" si="194"/>
        <v>0</v>
      </c>
      <c r="N3215" s="16">
        <f>'Barometric Data'!E3215</f>
        <v>3.2416999999999998</v>
      </c>
      <c r="O3215" s="16">
        <f t="shared" si="195"/>
        <v>39.302599999999998</v>
      </c>
      <c r="P3215" s="17">
        <f t="shared" si="196"/>
        <v>353.43520000000001</v>
      </c>
      <c r="Q3215" s="17"/>
      <c r="R3215" s="101">
        <v>17.657</v>
      </c>
      <c r="S3215" s="77" t="s">
        <v>80</v>
      </c>
      <c r="T3215" s="29"/>
    </row>
    <row r="3216" spans="8:20" x14ac:dyDescent="0.25">
      <c r="H3216" s="98">
        <v>41622</v>
      </c>
      <c r="I3216" s="99">
        <v>0.66666666666666663</v>
      </c>
      <c r="J3216" s="100">
        <f t="shared" si="197"/>
        <v>41622.666666666664</v>
      </c>
      <c r="K3216" s="101">
        <v>42.488900000000001</v>
      </c>
      <c r="L3216" s="100">
        <f>'Barometric Data'!D3216</f>
        <v>41622.666666666664</v>
      </c>
      <c r="M3216" s="106">
        <f t="shared" si="194"/>
        <v>0</v>
      </c>
      <c r="N3216" s="16">
        <f>'Barometric Data'!E3216</f>
        <v>3.2040000000000002</v>
      </c>
      <c r="O3216" s="16">
        <f t="shared" si="195"/>
        <v>39.2849</v>
      </c>
      <c r="P3216" s="17">
        <f t="shared" si="196"/>
        <v>353.4529</v>
      </c>
      <c r="Q3216" s="17"/>
      <c r="R3216" s="101">
        <v>17.675000000000001</v>
      </c>
      <c r="S3216" s="77" t="s">
        <v>80</v>
      </c>
      <c r="T3216" s="29"/>
    </row>
    <row r="3217" spans="8:20" x14ac:dyDescent="0.25">
      <c r="H3217" s="98">
        <v>41622</v>
      </c>
      <c r="I3217" s="99">
        <v>0.91666666666666663</v>
      </c>
      <c r="J3217" s="100">
        <f t="shared" si="197"/>
        <v>41622.916666666664</v>
      </c>
      <c r="K3217" s="101">
        <v>42.486499999999999</v>
      </c>
      <c r="L3217" s="100">
        <f>'Barometric Data'!D3217</f>
        <v>41622.916666666664</v>
      </c>
      <c r="M3217" s="106">
        <f t="shared" si="194"/>
        <v>0</v>
      </c>
      <c r="N3217" s="16">
        <f>'Barometric Data'!E3217</f>
        <v>3.2098</v>
      </c>
      <c r="O3217" s="16">
        <f t="shared" si="195"/>
        <v>39.276699999999998</v>
      </c>
      <c r="P3217" s="17">
        <f t="shared" si="196"/>
        <v>353.46109999999999</v>
      </c>
      <c r="Q3217" s="17"/>
      <c r="R3217" s="101">
        <v>17.661999999999999</v>
      </c>
      <c r="S3217" s="77" t="s">
        <v>80</v>
      </c>
      <c r="T3217" s="29"/>
    </row>
    <row r="3218" spans="8:20" x14ac:dyDescent="0.25">
      <c r="H3218" s="98">
        <v>41623</v>
      </c>
      <c r="I3218" s="99">
        <v>0.16666666666666666</v>
      </c>
      <c r="J3218" s="100">
        <f t="shared" si="197"/>
        <v>41623.166666666664</v>
      </c>
      <c r="K3218" s="101">
        <v>42.480800000000002</v>
      </c>
      <c r="L3218" s="100">
        <f>'Barometric Data'!D3218</f>
        <v>41623.166666666664</v>
      </c>
      <c r="M3218" s="106">
        <f t="shared" si="194"/>
        <v>0</v>
      </c>
      <c r="N3218" s="16">
        <f>'Barometric Data'!E3218</f>
        <v>3.1911</v>
      </c>
      <c r="O3218" s="16">
        <f t="shared" si="195"/>
        <v>39.289700000000003</v>
      </c>
      <c r="P3218" s="17">
        <f t="shared" si="196"/>
        <v>353.44810000000001</v>
      </c>
      <c r="Q3218" s="17"/>
      <c r="R3218" s="101">
        <v>17.652000000000001</v>
      </c>
      <c r="S3218" s="77" t="s">
        <v>80</v>
      </c>
      <c r="T3218" s="29"/>
    </row>
    <row r="3219" spans="8:20" x14ac:dyDescent="0.25">
      <c r="H3219" s="98">
        <v>41623</v>
      </c>
      <c r="I3219" s="99">
        <v>0.41666666666666669</v>
      </c>
      <c r="J3219" s="100">
        <f t="shared" si="197"/>
        <v>41623.416666666664</v>
      </c>
      <c r="K3219" s="101">
        <v>42.468200000000003</v>
      </c>
      <c r="L3219" s="100">
        <f>'Barometric Data'!D3219</f>
        <v>41623.416666666664</v>
      </c>
      <c r="M3219" s="106">
        <f t="shared" si="194"/>
        <v>0</v>
      </c>
      <c r="N3219" s="16">
        <f>'Barometric Data'!E3219</f>
        <v>3.1680000000000001</v>
      </c>
      <c r="O3219" s="16">
        <f t="shared" si="195"/>
        <v>39.300200000000004</v>
      </c>
      <c r="P3219" s="17">
        <f t="shared" si="196"/>
        <v>353.43759999999997</v>
      </c>
      <c r="Q3219" s="17"/>
      <c r="R3219" s="101">
        <v>17.652999999999999</v>
      </c>
      <c r="S3219" s="77" t="s">
        <v>80</v>
      </c>
      <c r="T3219" s="29"/>
    </row>
    <row r="3220" spans="8:20" x14ac:dyDescent="0.25">
      <c r="H3220" s="98">
        <v>41623</v>
      </c>
      <c r="I3220" s="99">
        <v>0.66666666666666663</v>
      </c>
      <c r="J3220" s="100">
        <f t="shared" si="197"/>
        <v>41623.666666666664</v>
      </c>
      <c r="K3220" s="101">
        <v>42.439900000000002</v>
      </c>
      <c r="L3220" s="100">
        <f>'Barometric Data'!D3220</f>
        <v>41623.666666666664</v>
      </c>
      <c r="M3220" s="106">
        <f t="shared" si="194"/>
        <v>0</v>
      </c>
      <c r="N3220" s="16">
        <f>'Barometric Data'!E3220</f>
        <v>3.1244999999999998</v>
      </c>
      <c r="O3220" s="16">
        <f t="shared" si="195"/>
        <v>39.315400000000004</v>
      </c>
      <c r="P3220" s="17">
        <f t="shared" si="196"/>
        <v>353.42239999999998</v>
      </c>
      <c r="Q3220" s="17"/>
      <c r="R3220" s="101">
        <v>17.678000000000001</v>
      </c>
      <c r="S3220" s="77" t="s">
        <v>80</v>
      </c>
      <c r="T3220" s="29"/>
    </row>
    <row r="3221" spans="8:20" x14ac:dyDescent="0.25">
      <c r="H3221" s="98">
        <v>41623</v>
      </c>
      <c r="I3221" s="99">
        <v>0.91666666666666663</v>
      </c>
      <c r="J3221" s="100">
        <f t="shared" si="197"/>
        <v>41623.916666666664</v>
      </c>
      <c r="K3221" s="101">
        <v>42.447899999999997</v>
      </c>
      <c r="L3221" s="100">
        <f>'Barometric Data'!D3221</f>
        <v>41623.916666666664</v>
      </c>
      <c r="M3221" s="106">
        <f t="shared" ref="M3221:M3232" si="198">ABS(L3221-J3221)</f>
        <v>0</v>
      </c>
      <c r="N3221" s="16">
        <f>'Barometric Data'!E3221</f>
        <v>3.1236999999999999</v>
      </c>
      <c r="O3221" s="16">
        <f t="shared" ref="O3221:O3230" si="199">K3221-N3221</f>
        <v>39.324199999999998</v>
      </c>
      <c r="P3221" s="17">
        <f t="shared" ref="P3221:P3230" si="200">AVERAGE($E$22:$E$23)-O3221</f>
        <v>353.41359999999997</v>
      </c>
      <c r="Q3221" s="17"/>
      <c r="R3221" s="101">
        <v>17.66</v>
      </c>
      <c r="S3221" s="77" t="s">
        <v>80</v>
      </c>
      <c r="T3221" s="29"/>
    </row>
    <row r="3222" spans="8:20" x14ac:dyDescent="0.25">
      <c r="H3222" s="98">
        <v>41624</v>
      </c>
      <c r="I3222" s="99">
        <v>0.16666666666666666</v>
      </c>
      <c r="J3222" s="100">
        <f t="shared" si="197"/>
        <v>41624.166666666664</v>
      </c>
      <c r="K3222" s="101">
        <v>42.460299999999997</v>
      </c>
      <c r="L3222" s="100">
        <f>'Barometric Data'!D3222</f>
        <v>41624.166666666664</v>
      </c>
      <c r="M3222" s="106">
        <f t="shared" si="198"/>
        <v>0</v>
      </c>
      <c r="N3222" s="16">
        <f>'Barometric Data'!E3222</f>
        <v>3.1291000000000002</v>
      </c>
      <c r="O3222" s="16">
        <f t="shared" si="199"/>
        <v>39.331199999999995</v>
      </c>
      <c r="P3222" s="17">
        <f t="shared" si="200"/>
        <v>353.40660000000003</v>
      </c>
      <c r="Q3222" s="17"/>
      <c r="R3222" s="101">
        <v>17.652999999999999</v>
      </c>
      <c r="S3222" s="77" t="s">
        <v>80</v>
      </c>
      <c r="T3222" s="29"/>
    </row>
    <row r="3223" spans="8:20" x14ac:dyDescent="0.25">
      <c r="H3223" s="98">
        <v>41624</v>
      </c>
      <c r="I3223" s="99">
        <v>0.41666666666666669</v>
      </c>
      <c r="J3223" s="100">
        <f t="shared" si="197"/>
        <v>41624.416666666664</v>
      </c>
      <c r="K3223" s="101">
        <v>42.508099999999999</v>
      </c>
      <c r="L3223" s="100">
        <f>'Barometric Data'!D3223</f>
        <v>41624.416666666664</v>
      </c>
      <c r="M3223" s="106">
        <f t="shared" si="198"/>
        <v>0</v>
      </c>
      <c r="N3223" s="16">
        <f>'Barometric Data'!E3223</f>
        <v>3.1762999999999999</v>
      </c>
      <c r="O3223" s="16">
        <f t="shared" si="199"/>
        <v>39.331800000000001</v>
      </c>
      <c r="P3223" s="17">
        <f t="shared" si="200"/>
        <v>353.40600000000001</v>
      </c>
      <c r="Q3223" s="17"/>
      <c r="R3223" s="101">
        <v>17.678999999999998</v>
      </c>
      <c r="S3223" s="77" t="s">
        <v>80</v>
      </c>
      <c r="T3223" s="29"/>
    </row>
    <row r="3224" spans="8:20" x14ac:dyDescent="0.25">
      <c r="H3224" s="98">
        <v>41624</v>
      </c>
      <c r="I3224" s="99">
        <v>0.66666666666666663</v>
      </c>
      <c r="J3224" s="100">
        <f t="shared" si="197"/>
        <v>41624.666666666664</v>
      </c>
      <c r="K3224" s="101">
        <v>42.460799999999999</v>
      </c>
      <c r="L3224" s="100">
        <f>'Barometric Data'!D3224</f>
        <v>41624.666666666664</v>
      </c>
      <c r="M3224" s="106">
        <f t="shared" si="198"/>
        <v>0</v>
      </c>
      <c r="N3224" s="16">
        <f>'Barometric Data'!E3224</f>
        <v>3.1612</v>
      </c>
      <c r="O3224" s="16">
        <f t="shared" si="199"/>
        <v>39.299599999999998</v>
      </c>
      <c r="P3224" s="17">
        <f t="shared" si="200"/>
        <v>353.43819999999999</v>
      </c>
      <c r="Q3224" s="17"/>
      <c r="R3224" s="101">
        <v>17.645</v>
      </c>
      <c r="S3224" s="77" t="s">
        <v>80</v>
      </c>
      <c r="T3224" s="29"/>
    </row>
    <row r="3225" spans="8:20" x14ac:dyDescent="0.25">
      <c r="H3225" s="98">
        <v>41624</v>
      </c>
      <c r="I3225" s="99">
        <v>0.91666666666666663</v>
      </c>
      <c r="J3225" s="100">
        <f t="shared" si="197"/>
        <v>41624.916666666664</v>
      </c>
      <c r="K3225" s="101">
        <v>42.457599999999999</v>
      </c>
      <c r="L3225" s="100">
        <f>'Barometric Data'!D3225</f>
        <v>41624.916666666664</v>
      </c>
      <c r="M3225" s="106">
        <f t="shared" si="198"/>
        <v>0</v>
      </c>
      <c r="N3225" s="16">
        <f>'Barometric Data'!E3225</f>
        <v>3.1539999999999999</v>
      </c>
      <c r="O3225" s="16">
        <f t="shared" si="199"/>
        <v>39.303600000000003</v>
      </c>
      <c r="P3225" s="17">
        <f t="shared" si="200"/>
        <v>353.43419999999998</v>
      </c>
      <c r="Q3225" s="17"/>
      <c r="R3225" s="101">
        <v>17.635000000000002</v>
      </c>
      <c r="S3225" s="77" t="s">
        <v>80</v>
      </c>
      <c r="T3225" s="29"/>
    </row>
    <row r="3226" spans="8:20" x14ac:dyDescent="0.25">
      <c r="H3226" s="98">
        <v>41625</v>
      </c>
      <c r="I3226" s="99">
        <v>0.16666666666666666</v>
      </c>
      <c r="J3226" s="100">
        <f t="shared" si="197"/>
        <v>41625.166666666664</v>
      </c>
      <c r="K3226" s="101">
        <v>42.469799999999999</v>
      </c>
      <c r="L3226" s="100">
        <f>'Barometric Data'!D3226</f>
        <v>41625.166666666664</v>
      </c>
      <c r="M3226" s="106">
        <f t="shared" si="198"/>
        <v>0</v>
      </c>
      <c r="N3226" s="16">
        <f>'Barometric Data'!E3226</f>
        <v>3.1667999999999998</v>
      </c>
      <c r="O3226" s="16">
        <f t="shared" si="199"/>
        <v>39.302999999999997</v>
      </c>
      <c r="P3226" s="17">
        <f t="shared" si="200"/>
        <v>353.4348</v>
      </c>
      <c r="Q3226" s="17"/>
      <c r="R3226" s="101">
        <v>17.646999999999998</v>
      </c>
      <c r="S3226" s="77" t="s">
        <v>80</v>
      </c>
      <c r="T3226" s="29"/>
    </row>
    <row r="3227" spans="8:20" x14ac:dyDescent="0.25">
      <c r="H3227" s="98">
        <v>41625</v>
      </c>
      <c r="I3227" s="99">
        <v>0.41666666666666669</v>
      </c>
      <c r="J3227" s="100">
        <f t="shared" si="197"/>
        <v>41625.416666666664</v>
      </c>
      <c r="K3227" s="101">
        <v>42.443300000000001</v>
      </c>
      <c r="L3227" s="100">
        <f>'Barometric Data'!D3227</f>
        <v>41625.416666666664</v>
      </c>
      <c r="M3227" s="106">
        <f t="shared" si="198"/>
        <v>0</v>
      </c>
      <c r="N3227" s="16">
        <f>'Barometric Data'!E3227</f>
        <v>3.1027999999999998</v>
      </c>
      <c r="O3227" s="16">
        <f t="shared" si="199"/>
        <v>39.340499999999999</v>
      </c>
      <c r="P3227" s="17">
        <f t="shared" si="200"/>
        <v>353.39729999999997</v>
      </c>
      <c r="Q3227" s="17"/>
      <c r="R3227" s="101">
        <v>17.643000000000001</v>
      </c>
      <c r="S3227" s="77" t="s">
        <v>80</v>
      </c>
      <c r="T3227" s="29"/>
    </row>
    <row r="3228" spans="8:20" x14ac:dyDescent="0.25">
      <c r="H3228" s="98">
        <v>41625</v>
      </c>
      <c r="I3228" s="99">
        <v>0.66666666666666663</v>
      </c>
      <c r="J3228" s="100">
        <f t="shared" si="197"/>
        <v>41625.666666666664</v>
      </c>
      <c r="K3228" s="101">
        <v>42.351700000000001</v>
      </c>
      <c r="L3228" s="100">
        <f>'Barometric Data'!D3228</f>
        <v>41625.666666666664</v>
      </c>
      <c r="M3228" s="106">
        <f t="shared" si="198"/>
        <v>0</v>
      </c>
      <c r="N3228" s="16">
        <f>'Barometric Data'!E3228</f>
        <v>2.9672000000000001</v>
      </c>
      <c r="O3228" s="16">
        <f t="shared" si="199"/>
        <v>39.384500000000003</v>
      </c>
      <c r="P3228" s="17">
        <f t="shared" si="200"/>
        <v>353.35329999999999</v>
      </c>
      <c r="Q3228" s="17"/>
      <c r="R3228" s="101">
        <v>17.646000000000001</v>
      </c>
      <c r="S3228" s="77" t="s">
        <v>80</v>
      </c>
      <c r="T3228" s="29"/>
    </row>
    <row r="3229" spans="8:20" x14ac:dyDescent="0.25">
      <c r="H3229" s="98">
        <v>41625</v>
      </c>
      <c r="I3229" s="99">
        <v>0.91666666666666663</v>
      </c>
      <c r="J3229" s="100">
        <f t="shared" si="197"/>
        <v>41625.916666666664</v>
      </c>
      <c r="K3229" s="101">
        <v>42.340699999999998</v>
      </c>
      <c r="L3229" s="100">
        <f>'Barometric Data'!D3229</f>
        <v>41625.916666666664</v>
      </c>
      <c r="M3229" s="106">
        <f t="shared" si="198"/>
        <v>0</v>
      </c>
      <c r="N3229" s="16">
        <f>'Barometric Data'!E3229</f>
        <v>2.8763999999999998</v>
      </c>
      <c r="O3229" s="16">
        <f t="shared" si="199"/>
        <v>39.464300000000001</v>
      </c>
      <c r="P3229" s="17">
        <f t="shared" si="200"/>
        <v>353.27350000000001</v>
      </c>
      <c r="Q3229" s="17"/>
      <c r="R3229" s="101">
        <v>17.652000000000001</v>
      </c>
      <c r="S3229" s="77" t="s">
        <v>80</v>
      </c>
      <c r="T3229" s="29"/>
    </row>
    <row r="3230" spans="8:20" x14ac:dyDescent="0.25">
      <c r="H3230" s="98">
        <v>41626</v>
      </c>
      <c r="I3230" s="99">
        <v>0.16666666666666666</v>
      </c>
      <c r="J3230" s="100">
        <f t="shared" si="197"/>
        <v>41626.166666666664</v>
      </c>
      <c r="K3230" s="101">
        <v>42.314100000000003</v>
      </c>
      <c r="L3230" s="100">
        <f>'Barometric Data'!D3230</f>
        <v>41626.166666666664</v>
      </c>
      <c r="M3230" s="106">
        <f t="shared" si="198"/>
        <v>0</v>
      </c>
      <c r="N3230" s="16">
        <f>'Barometric Data'!E3230</f>
        <v>2.8123999999999998</v>
      </c>
      <c r="O3230" s="16">
        <f t="shared" si="199"/>
        <v>39.501700000000007</v>
      </c>
      <c r="P3230" s="17">
        <f t="shared" si="200"/>
        <v>353.23609999999996</v>
      </c>
      <c r="Q3230" s="17"/>
      <c r="R3230" s="101">
        <v>17.640999999999998</v>
      </c>
      <c r="S3230" s="77" t="s">
        <v>80</v>
      </c>
      <c r="T3230" s="29"/>
    </row>
    <row r="3231" spans="8:20" x14ac:dyDescent="0.25">
      <c r="H3231" s="98">
        <v>41626</v>
      </c>
      <c r="I3231" s="99">
        <v>0.41666666666666669</v>
      </c>
      <c r="J3231" s="100">
        <f t="shared" si="197"/>
        <v>41626.416666666664</v>
      </c>
      <c r="K3231" s="101">
        <v>42.328899999999997</v>
      </c>
      <c r="L3231" s="100">
        <f>'Barometric Data'!D3231</f>
        <v>41626.416666666664</v>
      </c>
      <c r="M3231" s="106">
        <f t="shared" si="198"/>
        <v>0</v>
      </c>
      <c r="N3231" s="16">
        <f>'Barometric Data'!E3231</f>
        <v>2.7422</v>
      </c>
      <c r="O3231" s="16">
        <f>K3231-N3231</f>
        <v>39.5867</v>
      </c>
      <c r="P3231" s="17">
        <f>AVERAGE($E$22:$E$23)-O3231</f>
        <v>353.15109999999999</v>
      </c>
      <c r="Q3231" s="17"/>
      <c r="R3231" s="101">
        <v>17.658000000000001</v>
      </c>
      <c r="S3231" s="77" t="s">
        <v>80</v>
      </c>
      <c r="T3231" s="29"/>
    </row>
    <row r="3232" spans="8:20" x14ac:dyDescent="0.25">
      <c r="H3232" s="98">
        <v>41626</v>
      </c>
      <c r="I3232" s="99">
        <v>0.5</v>
      </c>
      <c r="J3232" s="100">
        <f>H3232+I3232</f>
        <v>41626.5</v>
      </c>
      <c r="K3232" s="101">
        <v>42.3048</v>
      </c>
      <c r="L3232" s="100">
        <f>'Barometric Data'!D3232</f>
        <v>41626.5</v>
      </c>
      <c r="M3232" s="106">
        <f t="shared" si="198"/>
        <v>0</v>
      </c>
      <c r="N3232" s="16">
        <f>'Barometric Data'!E3232</f>
        <v>2.7012999999999998</v>
      </c>
      <c r="O3232" s="16">
        <f>K3232-N3232</f>
        <v>39.603499999999997</v>
      </c>
      <c r="P3232" s="17">
        <f>AVERAGE($E$22:$E$23)-O3232</f>
        <v>353.1343</v>
      </c>
      <c r="Q3232" s="17"/>
      <c r="R3232" s="101">
        <v>17.658000000000001</v>
      </c>
      <c r="S3232" s="77" t="s">
        <v>84</v>
      </c>
      <c r="T3232" s="29"/>
    </row>
    <row r="3233" spans="8:20" x14ac:dyDescent="0.25">
      <c r="H3233" s="98">
        <v>41626</v>
      </c>
      <c r="I3233" s="99">
        <v>0.75</v>
      </c>
      <c r="J3233" s="100">
        <f t="shared" ref="J3233:J3296" si="201">H3233+I3233</f>
        <v>41626.75</v>
      </c>
      <c r="K3233" s="101">
        <v>42.241799999999998</v>
      </c>
      <c r="L3233" s="100">
        <f>'Barometric Data'!D3233</f>
        <v>41626.75</v>
      </c>
      <c r="M3233" s="106">
        <f t="shared" ref="M3233:M3296" si="202">ABS(L3233-J3233)</f>
        <v>0</v>
      </c>
      <c r="N3233" s="16">
        <f>'Barometric Data'!E3233</f>
        <v>2.5339999999999998</v>
      </c>
      <c r="O3233" s="16">
        <f t="shared" ref="O3233:O3296" si="203">K3233-N3233</f>
        <v>39.707799999999999</v>
      </c>
      <c r="P3233" s="17">
        <f t="shared" ref="P3233:P3296" si="204">AVERAGE($E$22:$E$23)-O3233</f>
        <v>353.03</v>
      </c>
      <c r="Q3233" s="17"/>
      <c r="R3233" s="101">
        <v>17.643000000000001</v>
      </c>
      <c r="S3233" s="77" t="s">
        <v>84</v>
      </c>
      <c r="T3233" s="29"/>
    </row>
    <row r="3234" spans="8:20" x14ac:dyDescent="0.25">
      <c r="H3234" s="98">
        <v>41627</v>
      </c>
      <c r="I3234" s="99">
        <v>0</v>
      </c>
      <c r="J3234" s="100">
        <f t="shared" si="201"/>
        <v>41627</v>
      </c>
      <c r="K3234" s="101">
        <v>42.212400000000002</v>
      </c>
      <c r="L3234" s="100">
        <f>'Barometric Data'!D3234</f>
        <v>41627</v>
      </c>
      <c r="M3234" s="106">
        <f t="shared" si="202"/>
        <v>0</v>
      </c>
      <c r="N3234" s="16">
        <f>'Barometric Data'!E3234</f>
        <v>2.4525000000000001</v>
      </c>
      <c r="O3234" s="16">
        <f t="shared" si="203"/>
        <v>39.759900000000002</v>
      </c>
      <c r="P3234" s="17">
        <f t="shared" si="204"/>
        <v>352.97789999999998</v>
      </c>
      <c r="Q3234" s="17"/>
      <c r="R3234" s="101">
        <v>17.657</v>
      </c>
      <c r="S3234" s="77" t="s">
        <v>84</v>
      </c>
      <c r="T3234" s="29"/>
    </row>
    <row r="3235" spans="8:20" x14ac:dyDescent="0.25">
      <c r="H3235" s="98">
        <v>41627</v>
      </c>
      <c r="I3235" s="99">
        <v>0.25</v>
      </c>
      <c r="J3235" s="100">
        <f t="shared" si="201"/>
        <v>41627.25</v>
      </c>
      <c r="K3235" s="101">
        <v>42.281700000000001</v>
      </c>
      <c r="L3235" s="100">
        <f>'Barometric Data'!D3235</f>
        <v>41627.25</v>
      </c>
      <c r="M3235" s="106">
        <f t="shared" si="202"/>
        <v>0</v>
      </c>
      <c r="N3235" s="16">
        <f>'Barometric Data'!E3235</f>
        <v>2.4592000000000001</v>
      </c>
      <c r="O3235" s="16">
        <f t="shared" si="203"/>
        <v>39.822499999999998</v>
      </c>
      <c r="P3235" s="17">
        <f t="shared" si="204"/>
        <v>352.9153</v>
      </c>
      <c r="Q3235" s="17"/>
      <c r="R3235" s="101">
        <v>17.643999999999998</v>
      </c>
      <c r="S3235" s="77" t="s">
        <v>84</v>
      </c>
      <c r="T3235" s="29"/>
    </row>
    <row r="3236" spans="8:20" x14ac:dyDescent="0.25">
      <c r="H3236" s="98">
        <v>41627</v>
      </c>
      <c r="I3236" s="99">
        <v>0.5</v>
      </c>
      <c r="J3236" s="100">
        <f t="shared" si="201"/>
        <v>41627.5</v>
      </c>
      <c r="K3236" s="101">
        <v>42.379600000000003</v>
      </c>
      <c r="L3236" s="100">
        <f>'Barometric Data'!D3236</f>
        <v>41627.5</v>
      </c>
      <c r="M3236" s="106">
        <f t="shared" si="202"/>
        <v>0</v>
      </c>
      <c r="N3236" s="16">
        <f>'Barometric Data'!E3236</f>
        <v>2.5924</v>
      </c>
      <c r="O3236" s="16">
        <f t="shared" si="203"/>
        <v>39.787200000000006</v>
      </c>
      <c r="P3236" s="17">
        <f t="shared" si="204"/>
        <v>352.95060000000001</v>
      </c>
      <c r="Q3236" s="17"/>
      <c r="R3236" s="101">
        <v>17.64</v>
      </c>
      <c r="S3236" s="77" t="s">
        <v>84</v>
      </c>
      <c r="T3236" s="29"/>
    </row>
    <row r="3237" spans="8:20" x14ac:dyDescent="0.25">
      <c r="H3237" s="98">
        <v>41627</v>
      </c>
      <c r="I3237" s="99">
        <v>0.75</v>
      </c>
      <c r="J3237" s="100">
        <f t="shared" si="201"/>
        <v>41627.75</v>
      </c>
      <c r="K3237" s="101">
        <v>42.426699999999997</v>
      </c>
      <c r="L3237" s="100">
        <f>'Barometric Data'!D3237</f>
        <v>41627.75</v>
      </c>
      <c r="M3237" s="106">
        <f t="shared" si="202"/>
        <v>0</v>
      </c>
      <c r="N3237" s="16">
        <f>'Barometric Data'!E3237</f>
        <v>2.653</v>
      </c>
      <c r="O3237" s="16">
        <f t="shared" si="203"/>
        <v>39.773699999999998</v>
      </c>
      <c r="P3237" s="17">
        <f t="shared" si="204"/>
        <v>352.96409999999997</v>
      </c>
      <c r="Q3237" s="17"/>
      <c r="R3237" s="101">
        <v>17.652999999999999</v>
      </c>
      <c r="S3237" s="77" t="s">
        <v>84</v>
      </c>
      <c r="T3237" s="29"/>
    </row>
    <row r="3238" spans="8:20" x14ac:dyDescent="0.25">
      <c r="H3238" s="98">
        <v>41628</v>
      </c>
      <c r="I3238" s="99">
        <v>0</v>
      </c>
      <c r="J3238" s="100">
        <f t="shared" si="201"/>
        <v>41628</v>
      </c>
      <c r="K3238" s="101">
        <v>42.457500000000003</v>
      </c>
      <c r="L3238" s="100">
        <f>'Barometric Data'!D3238</f>
        <v>41628</v>
      </c>
      <c r="M3238" s="106">
        <f t="shared" si="202"/>
        <v>0</v>
      </c>
      <c r="N3238" s="16">
        <f>'Barometric Data'!E3238</f>
        <v>2.7227999999999999</v>
      </c>
      <c r="O3238" s="16">
        <f t="shared" si="203"/>
        <v>39.734700000000004</v>
      </c>
      <c r="P3238" s="17">
        <f t="shared" si="204"/>
        <v>353.00310000000002</v>
      </c>
      <c r="Q3238" s="17"/>
      <c r="R3238" s="101">
        <v>17.652000000000001</v>
      </c>
      <c r="S3238" s="77" t="s">
        <v>84</v>
      </c>
      <c r="T3238" s="29"/>
    </row>
    <row r="3239" spans="8:20" x14ac:dyDescent="0.25">
      <c r="H3239" s="98">
        <v>41628</v>
      </c>
      <c r="I3239" s="99">
        <v>0.25</v>
      </c>
      <c r="J3239" s="100">
        <f t="shared" si="201"/>
        <v>41628.25</v>
      </c>
      <c r="K3239" s="101">
        <v>42.433700000000002</v>
      </c>
      <c r="L3239" s="100">
        <f>'Barometric Data'!D3239</f>
        <v>41628.25</v>
      </c>
      <c r="M3239" s="106">
        <f t="shared" si="202"/>
        <v>0</v>
      </c>
      <c r="N3239" s="16">
        <f>'Barometric Data'!E3239</f>
        <v>2.6941000000000002</v>
      </c>
      <c r="O3239" s="16">
        <f t="shared" si="203"/>
        <v>39.739600000000003</v>
      </c>
      <c r="P3239" s="17">
        <f t="shared" si="204"/>
        <v>352.9982</v>
      </c>
      <c r="Q3239" s="17"/>
      <c r="R3239" s="101">
        <v>17.655000000000001</v>
      </c>
      <c r="S3239" s="77" t="s">
        <v>84</v>
      </c>
      <c r="T3239" s="29"/>
    </row>
    <row r="3240" spans="8:20" x14ac:dyDescent="0.25">
      <c r="H3240" s="98">
        <v>41628</v>
      </c>
      <c r="I3240" s="99">
        <v>0.5</v>
      </c>
      <c r="J3240" s="100">
        <f t="shared" si="201"/>
        <v>41628.5</v>
      </c>
      <c r="K3240" s="101">
        <v>42.411799999999999</v>
      </c>
      <c r="L3240" s="100">
        <f>'Barometric Data'!D3240</f>
        <v>41628.5</v>
      </c>
      <c r="M3240" s="106">
        <f t="shared" si="202"/>
        <v>0</v>
      </c>
      <c r="N3240" s="16">
        <f>'Barometric Data'!E3240</f>
        <v>2.6892999999999998</v>
      </c>
      <c r="O3240" s="16">
        <f t="shared" si="203"/>
        <v>39.722499999999997</v>
      </c>
      <c r="P3240" s="17">
        <f t="shared" si="204"/>
        <v>353.01530000000002</v>
      </c>
      <c r="Q3240" s="17"/>
      <c r="R3240" s="101">
        <v>17.651</v>
      </c>
      <c r="S3240" s="77" t="s">
        <v>84</v>
      </c>
      <c r="T3240" s="29"/>
    </row>
    <row r="3241" spans="8:20" x14ac:dyDescent="0.25">
      <c r="H3241" s="98">
        <v>41628</v>
      </c>
      <c r="I3241" s="99">
        <v>0.75</v>
      </c>
      <c r="J3241" s="100">
        <f t="shared" si="201"/>
        <v>41628.75</v>
      </c>
      <c r="K3241" s="101">
        <v>42.333399999999997</v>
      </c>
      <c r="L3241" s="100">
        <f>'Barometric Data'!D3241</f>
        <v>41628.75</v>
      </c>
      <c r="M3241" s="106">
        <f t="shared" si="202"/>
        <v>0</v>
      </c>
      <c r="N3241" s="16">
        <f>'Barometric Data'!E3241</f>
        <v>2.5524</v>
      </c>
      <c r="O3241" s="16">
        <f t="shared" si="203"/>
        <v>39.780999999999999</v>
      </c>
      <c r="P3241" s="17">
        <f t="shared" si="204"/>
        <v>352.95679999999999</v>
      </c>
      <c r="Q3241" s="17"/>
      <c r="R3241" s="101">
        <v>17.657</v>
      </c>
      <c r="S3241" s="77" t="s">
        <v>84</v>
      </c>
      <c r="T3241" s="29"/>
    </row>
    <row r="3242" spans="8:20" x14ac:dyDescent="0.25">
      <c r="H3242" s="98">
        <v>41629</v>
      </c>
      <c r="I3242" s="99">
        <v>0</v>
      </c>
      <c r="J3242" s="100">
        <f t="shared" si="201"/>
        <v>41629</v>
      </c>
      <c r="K3242" s="101">
        <v>42.289700000000003</v>
      </c>
      <c r="L3242" s="100">
        <f>'Barometric Data'!D3242</f>
        <v>41629</v>
      </c>
      <c r="M3242" s="106">
        <f t="shared" si="202"/>
        <v>0</v>
      </c>
      <c r="N3242" s="16">
        <f>'Barometric Data'!E3242</f>
        <v>2.4325000000000001</v>
      </c>
      <c r="O3242" s="16">
        <f t="shared" si="203"/>
        <v>39.857200000000006</v>
      </c>
      <c r="P3242" s="17">
        <f t="shared" si="204"/>
        <v>352.88059999999996</v>
      </c>
      <c r="Q3242" s="17"/>
      <c r="R3242" s="101">
        <v>17.655999999999999</v>
      </c>
      <c r="S3242" s="77" t="s">
        <v>84</v>
      </c>
      <c r="T3242" s="29"/>
    </row>
    <row r="3243" spans="8:20" x14ac:dyDescent="0.25">
      <c r="H3243" s="98">
        <v>41629</v>
      </c>
      <c r="I3243" s="99">
        <v>0.25</v>
      </c>
      <c r="J3243" s="100">
        <f t="shared" si="201"/>
        <v>41629.25</v>
      </c>
      <c r="K3243" s="101">
        <v>42.356299999999997</v>
      </c>
      <c r="L3243" s="100">
        <f>'Barometric Data'!D3243</f>
        <v>41629.25</v>
      </c>
      <c r="M3243" s="106">
        <f t="shared" si="202"/>
        <v>0</v>
      </c>
      <c r="N3243" s="16">
        <f>'Barometric Data'!E3243</f>
        <v>2.4866000000000001</v>
      </c>
      <c r="O3243" s="16">
        <f t="shared" si="203"/>
        <v>39.869699999999995</v>
      </c>
      <c r="P3243" s="17">
        <f t="shared" si="204"/>
        <v>352.86810000000003</v>
      </c>
      <c r="Q3243" s="17"/>
      <c r="R3243" s="101">
        <v>17.661000000000001</v>
      </c>
      <c r="S3243" s="77" t="s">
        <v>84</v>
      </c>
      <c r="T3243" s="29"/>
    </row>
    <row r="3244" spans="8:20" x14ac:dyDescent="0.25">
      <c r="H3244" s="98">
        <v>41629</v>
      </c>
      <c r="I3244" s="99">
        <v>0.5</v>
      </c>
      <c r="J3244" s="100">
        <f t="shared" si="201"/>
        <v>41629.5</v>
      </c>
      <c r="K3244" s="101">
        <v>42.466500000000003</v>
      </c>
      <c r="L3244" s="100">
        <f>'Barometric Data'!D3244</f>
        <v>41629.5</v>
      </c>
      <c r="M3244" s="106">
        <f t="shared" si="202"/>
        <v>0</v>
      </c>
      <c r="N3244" s="16">
        <f>'Barometric Data'!E3244</f>
        <v>2.6312000000000002</v>
      </c>
      <c r="O3244" s="16">
        <f t="shared" si="203"/>
        <v>39.835300000000004</v>
      </c>
      <c r="P3244" s="17">
        <f t="shared" si="204"/>
        <v>352.90249999999997</v>
      </c>
      <c r="Q3244" s="17"/>
      <c r="R3244" s="101">
        <v>17.661000000000001</v>
      </c>
      <c r="S3244" s="77" t="s">
        <v>84</v>
      </c>
      <c r="T3244" s="29"/>
    </row>
    <row r="3245" spans="8:20" x14ac:dyDescent="0.25">
      <c r="H3245" s="98">
        <v>41629</v>
      </c>
      <c r="I3245" s="99">
        <v>0.75</v>
      </c>
      <c r="J3245" s="100">
        <f t="shared" si="201"/>
        <v>41629.75</v>
      </c>
      <c r="K3245" s="101">
        <v>42.505699999999997</v>
      </c>
      <c r="L3245" s="100">
        <f>'Barometric Data'!D3245</f>
        <v>41629.75</v>
      </c>
      <c r="M3245" s="106">
        <f t="shared" si="202"/>
        <v>0</v>
      </c>
      <c r="N3245" s="16">
        <f>'Barometric Data'!E3245</f>
        <v>2.6945999999999999</v>
      </c>
      <c r="O3245" s="16">
        <f t="shared" si="203"/>
        <v>39.811099999999996</v>
      </c>
      <c r="P3245" s="17">
        <f t="shared" si="204"/>
        <v>352.92669999999998</v>
      </c>
      <c r="Q3245" s="17"/>
      <c r="R3245" s="101">
        <v>17.652999999999999</v>
      </c>
      <c r="S3245" s="77" t="s">
        <v>84</v>
      </c>
      <c r="T3245" s="29"/>
    </row>
    <row r="3246" spans="8:20" x14ac:dyDescent="0.25">
      <c r="H3246" s="98">
        <v>41630</v>
      </c>
      <c r="I3246" s="99">
        <v>0</v>
      </c>
      <c r="J3246" s="100">
        <f t="shared" si="201"/>
        <v>41630</v>
      </c>
      <c r="K3246" s="101">
        <v>42.519199999999998</v>
      </c>
      <c r="L3246" s="100">
        <f>'Barometric Data'!D3246</f>
        <v>41630</v>
      </c>
      <c r="M3246" s="106">
        <f t="shared" si="202"/>
        <v>0</v>
      </c>
      <c r="N3246" s="16">
        <f>'Barometric Data'!E3246</f>
        <v>2.7818000000000001</v>
      </c>
      <c r="O3246" s="16">
        <f t="shared" si="203"/>
        <v>39.737400000000001</v>
      </c>
      <c r="P3246" s="17">
        <f t="shared" si="204"/>
        <v>353.00040000000001</v>
      </c>
      <c r="Q3246" s="17"/>
      <c r="R3246" s="101">
        <v>17.66</v>
      </c>
      <c r="S3246" s="77" t="s">
        <v>84</v>
      </c>
      <c r="T3246" s="29"/>
    </row>
    <row r="3247" spans="8:20" x14ac:dyDescent="0.25">
      <c r="H3247" s="98">
        <v>41630</v>
      </c>
      <c r="I3247" s="99">
        <v>0.25</v>
      </c>
      <c r="J3247" s="100">
        <f t="shared" si="201"/>
        <v>41630.25</v>
      </c>
      <c r="K3247" s="101">
        <v>42.528599999999997</v>
      </c>
      <c r="L3247" s="100">
        <f>'Barometric Data'!D3247</f>
        <v>41630.25</v>
      </c>
      <c r="M3247" s="106">
        <f t="shared" si="202"/>
        <v>0</v>
      </c>
      <c r="N3247" s="16">
        <f>'Barometric Data'!E3247</f>
        <v>2.835</v>
      </c>
      <c r="O3247" s="16">
        <f t="shared" si="203"/>
        <v>39.693599999999996</v>
      </c>
      <c r="P3247" s="17">
        <f t="shared" si="204"/>
        <v>353.04419999999999</v>
      </c>
      <c r="Q3247" s="17"/>
      <c r="R3247" s="101">
        <v>17.661000000000001</v>
      </c>
      <c r="S3247" s="77" t="s">
        <v>84</v>
      </c>
      <c r="T3247" s="29"/>
    </row>
    <row r="3248" spans="8:20" x14ac:dyDescent="0.25">
      <c r="H3248" s="98">
        <v>41630</v>
      </c>
      <c r="I3248" s="99">
        <v>0.5</v>
      </c>
      <c r="J3248" s="100">
        <f t="shared" si="201"/>
        <v>41630.5</v>
      </c>
      <c r="K3248" s="101">
        <v>42.570999999999998</v>
      </c>
      <c r="L3248" s="100">
        <f>'Barometric Data'!D3248</f>
        <v>41630.5</v>
      </c>
      <c r="M3248" s="106">
        <f t="shared" si="202"/>
        <v>0</v>
      </c>
      <c r="N3248" s="16">
        <f>'Barometric Data'!E3248</f>
        <v>2.9283000000000001</v>
      </c>
      <c r="O3248" s="16">
        <f t="shared" si="203"/>
        <v>39.642699999999998</v>
      </c>
      <c r="P3248" s="17">
        <f t="shared" si="204"/>
        <v>353.0951</v>
      </c>
      <c r="Q3248" s="17"/>
      <c r="R3248" s="101">
        <v>17.664000000000001</v>
      </c>
      <c r="S3248" s="77" t="s">
        <v>84</v>
      </c>
      <c r="T3248" s="29"/>
    </row>
    <row r="3249" spans="8:20" x14ac:dyDescent="0.25">
      <c r="H3249" s="98">
        <v>41630</v>
      </c>
      <c r="I3249" s="99">
        <v>0.75</v>
      </c>
      <c r="J3249" s="100">
        <f t="shared" si="201"/>
        <v>41630.75</v>
      </c>
      <c r="K3249" s="101">
        <v>42.573</v>
      </c>
      <c r="L3249" s="100">
        <f>'Barometric Data'!D3249</f>
        <v>41630.75</v>
      </c>
      <c r="M3249" s="106">
        <f t="shared" si="202"/>
        <v>0</v>
      </c>
      <c r="N3249" s="16">
        <f>'Barometric Data'!E3249</f>
        <v>2.9841000000000002</v>
      </c>
      <c r="O3249" s="16">
        <f t="shared" si="203"/>
        <v>39.588900000000002</v>
      </c>
      <c r="P3249" s="17">
        <f t="shared" si="204"/>
        <v>353.14889999999997</v>
      </c>
      <c r="Q3249" s="17"/>
      <c r="R3249" s="101">
        <v>17.649999999999999</v>
      </c>
      <c r="S3249" s="77" t="s">
        <v>84</v>
      </c>
      <c r="T3249" s="29"/>
    </row>
    <row r="3250" spans="8:20" x14ac:dyDescent="0.25">
      <c r="H3250" s="98">
        <v>41631</v>
      </c>
      <c r="I3250" s="99">
        <v>0</v>
      </c>
      <c r="J3250" s="100">
        <f t="shared" si="201"/>
        <v>41631</v>
      </c>
      <c r="K3250" s="101">
        <v>42.591099999999997</v>
      </c>
      <c r="L3250" s="100">
        <f>'Barometric Data'!D3250</f>
        <v>41631</v>
      </c>
      <c r="M3250" s="106">
        <f t="shared" si="202"/>
        <v>0</v>
      </c>
      <c r="N3250" s="16">
        <f>'Barometric Data'!E3250</f>
        <v>3.0449999999999999</v>
      </c>
      <c r="O3250" s="16">
        <f t="shared" si="203"/>
        <v>39.546099999999996</v>
      </c>
      <c r="P3250" s="17">
        <f t="shared" si="204"/>
        <v>353.19169999999997</v>
      </c>
      <c r="Q3250" s="17"/>
      <c r="R3250" s="101">
        <v>17.652000000000001</v>
      </c>
      <c r="S3250" s="77" t="s">
        <v>84</v>
      </c>
      <c r="T3250" s="29"/>
    </row>
    <row r="3251" spans="8:20" x14ac:dyDescent="0.25">
      <c r="H3251" s="98">
        <v>41631</v>
      </c>
      <c r="I3251" s="99">
        <v>0.25</v>
      </c>
      <c r="J3251" s="100">
        <f t="shared" si="201"/>
        <v>41631.25</v>
      </c>
      <c r="K3251" s="101">
        <v>42.549900000000001</v>
      </c>
      <c r="L3251" s="100">
        <f>'Barometric Data'!D3251</f>
        <v>41631.25</v>
      </c>
      <c r="M3251" s="106">
        <f t="shared" si="202"/>
        <v>0</v>
      </c>
      <c r="N3251" s="16">
        <f>'Barometric Data'!E3251</f>
        <v>3.0362</v>
      </c>
      <c r="O3251" s="16">
        <f t="shared" si="203"/>
        <v>39.5137</v>
      </c>
      <c r="P3251" s="17">
        <f t="shared" si="204"/>
        <v>353.22410000000002</v>
      </c>
      <c r="Q3251" s="17"/>
      <c r="R3251" s="101">
        <v>17.652999999999999</v>
      </c>
      <c r="S3251" s="77" t="s">
        <v>84</v>
      </c>
      <c r="T3251" s="29"/>
    </row>
    <row r="3252" spans="8:20" x14ac:dyDescent="0.25">
      <c r="H3252" s="98">
        <v>41631</v>
      </c>
      <c r="I3252" s="99">
        <v>0.5</v>
      </c>
      <c r="J3252" s="100">
        <f t="shared" si="201"/>
        <v>41631.5</v>
      </c>
      <c r="K3252" s="101">
        <v>42.5535</v>
      </c>
      <c r="L3252" s="100">
        <f>'Barometric Data'!D3252</f>
        <v>41631.5</v>
      </c>
      <c r="M3252" s="106">
        <f t="shared" si="202"/>
        <v>0</v>
      </c>
      <c r="N3252" s="16">
        <f>'Barometric Data'!E3252</f>
        <v>3.0564</v>
      </c>
      <c r="O3252" s="16">
        <f t="shared" si="203"/>
        <v>39.497100000000003</v>
      </c>
      <c r="P3252" s="17">
        <f t="shared" si="204"/>
        <v>353.2407</v>
      </c>
      <c r="Q3252" s="17"/>
      <c r="R3252" s="101">
        <v>17.651</v>
      </c>
      <c r="S3252" s="77" t="s">
        <v>84</v>
      </c>
      <c r="T3252" s="29"/>
    </row>
    <row r="3253" spans="8:20" x14ac:dyDescent="0.25">
      <c r="H3253" s="98">
        <v>41631</v>
      </c>
      <c r="I3253" s="99">
        <v>0.75</v>
      </c>
      <c r="J3253" s="100">
        <f t="shared" si="201"/>
        <v>41631.75</v>
      </c>
      <c r="K3253" s="101">
        <v>42.4863</v>
      </c>
      <c r="L3253" s="100">
        <f>'Barometric Data'!D3253</f>
        <v>41631.75</v>
      </c>
      <c r="M3253" s="106">
        <f t="shared" si="202"/>
        <v>0</v>
      </c>
      <c r="N3253" s="16">
        <f>'Barometric Data'!E3253</f>
        <v>2.9683999999999999</v>
      </c>
      <c r="O3253" s="16">
        <f t="shared" si="203"/>
        <v>39.517899999999997</v>
      </c>
      <c r="P3253" s="17">
        <f t="shared" si="204"/>
        <v>353.2199</v>
      </c>
      <c r="Q3253" s="17"/>
      <c r="R3253" s="101">
        <v>17.675999999999998</v>
      </c>
      <c r="S3253" s="77" t="s">
        <v>84</v>
      </c>
      <c r="T3253" s="29"/>
    </row>
    <row r="3254" spans="8:20" x14ac:dyDescent="0.25">
      <c r="H3254" s="98">
        <v>41632</v>
      </c>
      <c r="I3254" s="99">
        <v>0</v>
      </c>
      <c r="J3254" s="100">
        <f t="shared" si="201"/>
        <v>41632</v>
      </c>
      <c r="K3254" s="101">
        <v>42.493499999999997</v>
      </c>
      <c r="L3254" s="100">
        <f>'Barometric Data'!D3254</f>
        <v>41632</v>
      </c>
      <c r="M3254" s="106">
        <f t="shared" si="202"/>
        <v>0</v>
      </c>
      <c r="N3254" s="16">
        <f>'Barometric Data'!E3254</f>
        <v>2.9659</v>
      </c>
      <c r="O3254" s="16">
        <f t="shared" si="203"/>
        <v>39.5276</v>
      </c>
      <c r="P3254" s="17">
        <f t="shared" si="204"/>
        <v>353.21019999999999</v>
      </c>
      <c r="Q3254" s="17"/>
      <c r="R3254" s="101">
        <v>17.667999999999999</v>
      </c>
      <c r="S3254" s="77" t="s">
        <v>84</v>
      </c>
      <c r="T3254" s="29"/>
    </row>
    <row r="3255" spans="8:20" x14ac:dyDescent="0.25">
      <c r="H3255" s="98">
        <v>41632</v>
      </c>
      <c r="I3255" s="99">
        <v>0.25</v>
      </c>
      <c r="J3255" s="100">
        <f t="shared" si="201"/>
        <v>41632.25</v>
      </c>
      <c r="K3255" s="101">
        <v>42.601799999999997</v>
      </c>
      <c r="L3255" s="100">
        <f>'Barometric Data'!D3255</f>
        <v>41632.25</v>
      </c>
      <c r="M3255" s="106">
        <f t="shared" si="202"/>
        <v>0</v>
      </c>
      <c r="N3255" s="16">
        <f>'Barometric Data'!E3255</f>
        <v>3.1362999999999999</v>
      </c>
      <c r="O3255" s="16">
        <f t="shared" si="203"/>
        <v>39.465499999999999</v>
      </c>
      <c r="P3255" s="17">
        <f t="shared" si="204"/>
        <v>353.27229999999997</v>
      </c>
      <c r="Q3255" s="17"/>
      <c r="R3255" s="101">
        <v>17.643000000000001</v>
      </c>
      <c r="S3255" s="77" t="s">
        <v>84</v>
      </c>
      <c r="T3255" s="29"/>
    </row>
    <row r="3256" spans="8:20" x14ac:dyDescent="0.25">
      <c r="H3256" s="98">
        <v>41632</v>
      </c>
      <c r="I3256" s="99">
        <v>0.5</v>
      </c>
      <c r="J3256" s="100">
        <f t="shared" si="201"/>
        <v>41632.5</v>
      </c>
      <c r="K3256" s="101">
        <v>42.632199999999997</v>
      </c>
      <c r="L3256" s="100">
        <f>'Barometric Data'!D3256</f>
        <v>41632.5</v>
      </c>
      <c r="M3256" s="106">
        <f t="shared" si="202"/>
        <v>0</v>
      </c>
      <c r="N3256" s="16">
        <f>'Barometric Data'!E3256</f>
        <v>3.242</v>
      </c>
      <c r="O3256" s="16">
        <f t="shared" si="203"/>
        <v>39.3902</v>
      </c>
      <c r="P3256" s="17">
        <f t="shared" si="204"/>
        <v>353.3476</v>
      </c>
      <c r="Q3256" s="17"/>
      <c r="R3256" s="101">
        <v>17.649000000000001</v>
      </c>
      <c r="S3256" s="77" t="s">
        <v>84</v>
      </c>
      <c r="T3256" s="29"/>
    </row>
    <row r="3257" spans="8:20" x14ac:dyDescent="0.25">
      <c r="H3257" s="98">
        <v>41632</v>
      </c>
      <c r="I3257" s="99">
        <v>0.75</v>
      </c>
      <c r="J3257" s="100">
        <f t="shared" si="201"/>
        <v>41632.75</v>
      </c>
      <c r="K3257" s="101">
        <v>42.580399999999997</v>
      </c>
      <c r="L3257" s="100">
        <f>'Barometric Data'!D3257</f>
        <v>41632.75</v>
      </c>
      <c r="M3257" s="106">
        <f t="shared" si="202"/>
        <v>0</v>
      </c>
      <c r="N3257" s="16">
        <f>'Barometric Data'!E3257</f>
        <v>3.2267000000000001</v>
      </c>
      <c r="O3257" s="16">
        <f t="shared" si="203"/>
        <v>39.353699999999996</v>
      </c>
      <c r="P3257" s="17">
        <f t="shared" si="204"/>
        <v>353.38409999999999</v>
      </c>
      <c r="Q3257" s="17"/>
      <c r="R3257" s="101">
        <v>17.646000000000001</v>
      </c>
      <c r="S3257" s="77" t="s">
        <v>84</v>
      </c>
      <c r="T3257" s="29"/>
    </row>
    <row r="3258" spans="8:20" x14ac:dyDescent="0.25">
      <c r="H3258" s="98">
        <v>41633</v>
      </c>
      <c r="I3258" s="99">
        <v>0</v>
      </c>
      <c r="J3258" s="100">
        <f t="shared" si="201"/>
        <v>41633</v>
      </c>
      <c r="K3258" s="101">
        <v>42.572200000000002</v>
      </c>
      <c r="L3258" s="100">
        <f>'Barometric Data'!D3258</f>
        <v>41633</v>
      </c>
      <c r="M3258" s="106">
        <f t="shared" si="202"/>
        <v>0</v>
      </c>
      <c r="N3258" s="16">
        <f>'Barometric Data'!E3258</f>
        <v>3.2271999999999998</v>
      </c>
      <c r="O3258" s="16">
        <f t="shared" si="203"/>
        <v>39.344999999999999</v>
      </c>
      <c r="P3258" s="17">
        <f t="shared" si="204"/>
        <v>353.39279999999997</v>
      </c>
      <c r="Q3258" s="17"/>
      <c r="R3258" s="101">
        <v>17.661999999999999</v>
      </c>
      <c r="S3258" s="77" t="s">
        <v>84</v>
      </c>
      <c r="T3258" s="29"/>
    </row>
    <row r="3259" spans="8:20" x14ac:dyDescent="0.25">
      <c r="H3259" s="98">
        <v>41633</v>
      </c>
      <c r="I3259" s="99">
        <v>0.25</v>
      </c>
      <c r="J3259" s="100">
        <f t="shared" si="201"/>
        <v>41633.25</v>
      </c>
      <c r="K3259" s="101">
        <v>42.566800000000001</v>
      </c>
      <c r="L3259" s="100">
        <f>'Barometric Data'!D3259</f>
        <v>41633.25</v>
      </c>
      <c r="M3259" s="106">
        <f t="shared" si="202"/>
        <v>0</v>
      </c>
      <c r="N3259" s="16">
        <f>'Barometric Data'!E3259</f>
        <v>3.2269000000000001</v>
      </c>
      <c r="O3259" s="16">
        <f t="shared" si="203"/>
        <v>39.3399</v>
      </c>
      <c r="P3259" s="17">
        <f t="shared" si="204"/>
        <v>353.39789999999999</v>
      </c>
      <c r="Q3259" s="17"/>
      <c r="R3259" s="101">
        <v>17.652000000000001</v>
      </c>
      <c r="S3259" s="77" t="s">
        <v>84</v>
      </c>
      <c r="T3259" s="29"/>
    </row>
    <row r="3260" spans="8:20" x14ac:dyDescent="0.25">
      <c r="H3260" s="98">
        <v>41633</v>
      </c>
      <c r="I3260" s="99">
        <v>0.5</v>
      </c>
      <c r="J3260" s="100">
        <f t="shared" si="201"/>
        <v>41633.5</v>
      </c>
      <c r="K3260" s="101">
        <v>42.581800000000001</v>
      </c>
      <c r="L3260" s="100">
        <f>'Barometric Data'!D3260</f>
        <v>41633.5</v>
      </c>
      <c r="M3260" s="106">
        <f t="shared" si="202"/>
        <v>0</v>
      </c>
      <c r="N3260" s="16">
        <f>'Barometric Data'!E3260</f>
        <v>3.2764000000000002</v>
      </c>
      <c r="O3260" s="16">
        <f t="shared" si="203"/>
        <v>39.305399999999999</v>
      </c>
      <c r="P3260" s="17">
        <f t="shared" si="204"/>
        <v>353.43239999999997</v>
      </c>
      <c r="Q3260" s="17"/>
      <c r="R3260" s="101">
        <v>17.645</v>
      </c>
      <c r="S3260" s="77" t="s">
        <v>84</v>
      </c>
      <c r="T3260" s="29"/>
    </row>
    <row r="3261" spans="8:20" x14ac:dyDescent="0.25">
      <c r="H3261" s="98">
        <v>41633</v>
      </c>
      <c r="I3261" s="99">
        <v>0.75</v>
      </c>
      <c r="J3261" s="100">
        <f t="shared" si="201"/>
        <v>41633.75</v>
      </c>
      <c r="K3261" s="101">
        <v>42.496099999999998</v>
      </c>
      <c r="L3261" s="100">
        <f>'Barometric Data'!D3261</f>
        <v>41633.75</v>
      </c>
      <c r="M3261" s="106">
        <f t="shared" si="202"/>
        <v>0</v>
      </c>
      <c r="N3261" s="16">
        <f>'Barometric Data'!E3261</f>
        <v>3.1947999999999999</v>
      </c>
      <c r="O3261" s="16">
        <f t="shared" si="203"/>
        <v>39.301299999999998</v>
      </c>
      <c r="P3261" s="17">
        <f t="shared" si="204"/>
        <v>353.43650000000002</v>
      </c>
      <c r="Q3261" s="17"/>
      <c r="R3261" s="101">
        <v>17.657</v>
      </c>
      <c r="S3261" s="77" t="s">
        <v>84</v>
      </c>
      <c r="T3261" s="29"/>
    </row>
    <row r="3262" spans="8:20" x14ac:dyDescent="0.25">
      <c r="H3262" s="98">
        <v>41634</v>
      </c>
      <c r="I3262" s="99">
        <v>0</v>
      </c>
      <c r="J3262" s="100">
        <f t="shared" si="201"/>
        <v>41634</v>
      </c>
      <c r="K3262" s="101">
        <v>42.525100000000002</v>
      </c>
      <c r="L3262" s="100">
        <f>'Barometric Data'!D3262</f>
        <v>41634</v>
      </c>
      <c r="M3262" s="106">
        <f t="shared" si="202"/>
        <v>0</v>
      </c>
      <c r="N3262" s="16">
        <f>'Barometric Data'!E3262</f>
        <v>3.1905000000000001</v>
      </c>
      <c r="O3262" s="16">
        <f t="shared" si="203"/>
        <v>39.334600000000002</v>
      </c>
      <c r="P3262" s="17">
        <f t="shared" si="204"/>
        <v>353.40319999999997</v>
      </c>
      <c r="Q3262" s="17"/>
      <c r="R3262" s="101">
        <v>17.655000000000001</v>
      </c>
      <c r="S3262" s="77" t="s">
        <v>84</v>
      </c>
      <c r="T3262" s="29"/>
    </row>
    <row r="3263" spans="8:20" x14ac:dyDescent="0.25">
      <c r="H3263" s="98">
        <v>41634</v>
      </c>
      <c r="I3263" s="99">
        <v>0.25</v>
      </c>
      <c r="J3263" s="100">
        <f t="shared" si="201"/>
        <v>41634.25</v>
      </c>
      <c r="K3263" s="101">
        <v>42.517299999999999</v>
      </c>
      <c r="L3263" s="100">
        <f>'Barometric Data'!D3263</f>
        <v>41634.25</v>
      </c>
      <c r="M3263" s="106">
        <f t="shared" si="202"/>
        <v>0</v>
      </c>
      <c r="N3263" s="16">
        <f>'Barometric Data'!E3263</f>
        <v>3.1815000000000002</v>
      </c>
      <c r="O3263" s="16">
        <f t="shared" si="203"/>
        <v>39.335799999999999</v>
      </c>
      <c r="P3263" s="17">
        <f t="shared" si="204"/>
        <v>353.40199999999999</v>
      </c>
      <c r="Q3263" s="17"/>
      <c r="R3263" s="101">
        <v>17.648</v>
      </c>
      <c r="S3263" s="77" t="s">
        <v>84</v>
      </c>
      <c r="T3263" s="29"/>
    </row>
    <row r="3264" spans="8:20" x14ac:dyDescent="0.25">
      <c r="H3264" s="98">
        <v>41634</v>
      </c>
      <c r="I3264" s="99">
        <v>0.5</v>
      </c>
      <c r="J3264" s="100">
        <f t="shared" si="201"/>
        <v>41634.5</v>
      </c>
      <c r="K3264" s="101">
        <v>42.522599999999997</v>
      </c>
      <c r="L3264" s="100">
        <f>'Barometric Data'!D3264</f>
        <v>41634.5</v>
      </c>
      <c r="M3264" s="106">
        <f t="shared" si="202"/>
        <v>0</v>
      </c>
      <c r="N3264" s="16">
        <f>'Barometric Data'!E3264</f>
        <v>3.2061999999999999</v>
      </c>
      <c r="O3264" s="16">
        <f t="shared" si="203"/>
        <v>39.316399999999994</v>
      </c>
      <c r="P3264" s="17">
        <f t="shared" si="204"/>
        <v>353.42140000000001</v>
      </c>
      <c r="Q3264" s="17"/>
      <c r="R3264" s="101">
        <v>17.661999999999999</v>
      </c>
      <c r="S3264" s="77" t="s">
        <v>84</v>
      </c>
      <c r="T3264" s="29"/>
    </row>
    <row r="3265" spans="8:20" x14ac:dyDescent="0.25">
      <c r="H3265" s="98">
        <v>41634</v>
      </c>
      <c r="I3265" s="99">
        <v>0.75</v>
      </c>
      <c r="J3265" s="100">
        <f t="shared" si="201"/>
        <v>41634.75</v>
      </c>
      <c r="K3265" s="101">
        <v>42.478099999999998</v>
      </c>
      <c r="L3265" s="100">
        <f>'Barometric Data'!D3265</f>
        <v>41634.75</v>
      </c>
      <c r="M3265" s="106">
        <f t="shared" si="202"/>
        <v>0</v>
      </c>
      <c r="N3265" s="16">
        <f>'Barometric Data'!E3265</f>
        <v>3.1528</v>
      </c>
      <c r="O3265" s="16">
        <f t="shared" si="203"/>
        <v>39.325299999999999</v>
      </c>
      <c r="P3265" s="17">
        <f t="shared" si="204"/>
        <v>353.41250000000002</v>
      </c>
      <c r="Q3265" s="17"/>
      <c r="R3265" s="101">
        <v>17.66</v>
      </c>
      <c r="S3265" s="77" t="s">
        <v>84</v>
      </c>
      <c r="T3265" s="29"/>
    </row>
    <row r="3266" spans="8:20" x14ac:dyDescent="0.25">
      <c r="H3266" s="98">
        <v>41635</v>
      </c>
      <c r="I3266" s="99">
        <v>0</v>
      </c>
      <c r="J3266" s="100">
        <f t="shared" si="201"/>
        <v>41635</v>
      </c>
      <c r="K3266" s="101">
        <v>42.4925</v>
      </c>
      <c r="L3266" s="100">
        <f>'Barometric Data'!D3266</f>
        <v>41635</v>
      </c>
      <c r="M3266" s="106">
        <f t="shared" si="202"/>
        <v>0</v>
      </c>
      <c r="N3266" s="16">
        <f>'Barometric Data'!E3266</f>
        <v>3.1284000000000001</v>
      </c>
      <c r="O3266" s="16">
        <f t="shared" si="203"/>
        <v>39.364100000000001</v>
      </c>
      <c r="P3266" s="17">
        <f t="shared" si="204"/>
        <v>353.37369999999999</v>
      </c>
      <c r="Q3266" s="17"/>
      <c r="R3266" s="101">
        <v>17.663</v>
      </c>
      <c r="S3266" s="77" t="s">
        <v>84</v>
      </c>
      <c r="T3266" s="29"/>
    </row>
    <row r="3267" spans="8:20" x14ac:dyDescent="0.25">
      <c r="H3267" s="98">
        <v>41635</v>
      </c>
      <c r="I3267" s="99">
        <v>0.25</v>
      </c>
      <c r="J3267" s="100">
        <f t="shared" si="201"/>
        <v>41635.25</v>
      </c>
      <c r="K3267" s="101">
        <v>42.471800000000002</v>
      </c>
      <c r="L3267" s="100">
        <f>'Barometric Data'!D3267</f>
        <v>41635.25</v>
      </c>
      <c r="M3267" s="106">
        <f t="shared" si="202"/>
        <v>0</v>
      </c>
      <c r="N3267" s="16">
        <f>'Barometric Data'!E3267</f>
        <v>3.0893000000000002</v>
      </c>
      <c r="O3267" s="16">
        <f t="shared" si="203"/>
        <v>39.3825</v>
      </c>
      <c r="P3267" s="17">
        <f t="shared" si="204"/>
        <v>353.3553</v>
      </c>
      <c r="Q3267" s="17"/>
      <c r="R3267" s="101">
        <v>17.66</v>
      </c>
      <c r="S3267" s="77" t="s">
        <v>84</v>
      </c>
      <c r="T3267" s="29"/>
    </row>
    <row r="3268" spans="8:20" x14ac:dyDescent="0.25">
      <c r="H3268" s="98">
        <v>41635</v>
      </c>
      <c r="I3268" s="99">
        <v>0.5</v>
      </c>
      <c r="J3268" s="100">
        <f t="shared" si="201"/>
        <v>41635.5</v>
      </c>
      <c r="K3268" s="101">
        <v>42.441600000000001</v>
      </c>
      <c r="L3268" s="100">
        <f>'Barometric Data'!D3268</f>
        <v>41635.5</v>
      </c>
      <c r="M3268" s="106">
        <f t="shared" si="202"/>
        <v>0</v>
      </c>
      <c r="N3268" s="16">
        <f>'Barometric Data'!E3268</f>
        <v>3.0421999999999998</v>
      </c>
      <c r="O3268" s="16">
        <f t="shared" si="203"/>
        <v>39.3994</v>
      </c>
      <c r="P3268" s="17">
        <f t="shared" si="204"/>
        <v>353.33839999999998</v>
      </c>
      <c r="Q3268" s="17"/>
      <c r="R3268" s="101">
        <v>17.646000000000001</v>
      </c>
      <c r="S3268" s="77" t="s">
        <v>84</v>
      </c>
      <c r="T3268" s="29"/>
    </row>
    <row r="3269" spans="8:20" x14ac:dyDescent="0.25">
      <c r="H3269" s="98">
        <v>41635</v>
      </c>
      <c r="I3269" s="99">
        <v>0.75</v>
      </c>
      <c r="J3269" s="100">
        <f t="shared" si="201"/>
        <v>41635.75</v>
      </c>
      <c r="K3269" s="101">
        <v>42.375700000000002</v>
      </c>
      <c r="L3269" s="100">
        <f>'Barometric Data'!D3269</f>
        <v>41635.75</v>
      </c>
      <c r="M3269" s="106">
        <f t="shared" si="202"/>
        <v>0</v>
      </c>
      <c r="N3269" s="16">
        <f>'Barometric Data'!E3269</f>
        <v>2.9180999999999999</v>
      </c>
      <c r="O3269" s="16">
        <f t="shared" si="203"/>
        <v>39.457599999999999</v>
      </c>
      <c r="P3269" s="17">
        <f t="shared" si="204"/>
        <v>353.28019999999998</v>
      </c>
      <c r="Q3269" s="17"/>
      <c r="R3269" s="101">
        <v>17.648</v>
      </c>
      <c r="S3269" s="77" t="s">
        <v>84</v>
      </c>
      <c r="T3269" s="29"/>
    </row>
    <row r="3270" spans="8:20" x14ac:dyDescent="0.25">
      <c r="H3270" s="98">
        <v>41636</v>
      </c>
      <c r="I3270" s="99">
        <v>0</v>
      </c>
      <c r="J3270" s="100">
        <f t="shared" si="201"/>
        <v>41636</v>
      </c>
      <c r="K3270" s="101">
        <v>42.395699999999998</v>
      </c>
      <c r="L3270" s="100">
        <f>'Barometric Data'!D3270</f>
        <v>41636</v>
      </c>
      <c r="M3270" s="106">
        <f t="shared" si="202"/>
        <v>0</v>
      </c>
      <c r="N3270" s="16">
        <f>'Barometric Data'!E3270</f>
        <v>2.8957000000000002</v>
      </c>
      <c r="O3270" s="16">
        <f t="shared" si="203"/>
        <v>39.5</v>
      </c>
      <c r="P3270" s="17">
        <f t="shared" si="204"/>
        <v>353.23779999999999</v>
      </c>
      <c r="Q3270" s="17"/>
      <c r="R3270" s="101">
        <v>17.652000000000001</v>
      </c>
      <c r="S3270" s="77" t="s">
        <v>84</v>
      </c>
      <c r="T3270" s="29"/>
    </row>
    <row r="3271" spans="8:20" x14ac:dyDescent="0.25">
      <c r="H3271" s="98">
        <v>41636</v>
      </c>
      <c r="I3271" s="99">
        <v>0.25</v>
      </c>
      <c r="J3271" s="100">
        <f t="shared" si="201"/>
        <v>41636.25</v>
      </c>
      <c r="K3271" s="101">
        <v>42.434399999999997</v>
      </c>
      <c r="L3271" s="100">
        <f>'Barometric Data'!D3271</f>
        <v>41636.25</v>
      </c>
      <c r="M3271" s="106">
        <f t="shared" si="202"/>
        <v>0</v>
      </c>
      <c r="N3271" s="16">
        <f>'Barometric Data'!E3271</f>
        <v>2.8900999999999999</v>
      </c>
      <c r="O3271" s="16">
        <f t="shared" si="203"/>
        <v>39.5443</v>
      </c>
      <c r="P3271" s="17">
        <f t="shared" si="204"/>
        <v>353.19349999999997</v>
      </c>
      <c r="Q3271" s="17"/>
      <c r="R3271" s="101">
        <v>17.652999999999999</v>
      </c>
      <c r="S3271" s="77" t="s">
        <v>84</v>
      </c>
      <c r="T3271" s="29"/>
    </row>
    <row r="3272" spans="8:20" x14ac:dyDescent="0.25">
      <c r="H3272" s="98">
        <v>41636</v>
      </c>
      <c r="I3272" s="99">
        <v>0.5</v>
      </c>
      <c r="J3272" s="100">
        <f t="shared" si="201"/>
        <v>41636.5</v>
      </c>
      <c r="K3272" s="101">
        <v>42.491900000000001</v>
      </c>
      <c r="L3272" s="100">
        <f>'Barometric Data'!D3272</f>
        <v>41636.5</v>
      </c>
      <c r="M3272" s="106">
        <f t="shared" si="202"/>
        <v>0</v>
      </c>
      <c r="N3272" s="16">
        <f>'Barometric Data'!E3272</f>
        <v>2.9830999999999999</v>
      </c>
      <c r="O3272" s="16">
        <f t="shared" si="203"/>
        <v>39.508800000000001</v>
      </c>
      <c r="P3272" s="17">
        <f t="shared" si="204"/>
        <v>353.22899999999998</v>
      </c>
      <c r="Q3272" s="17"/>
      <c r="R3272" s="101">
        <v>17.669</v>
      </c>
      <c r="S3272" s="77" t="s">
        <v>84</v>
      </c>
      <c r="T3272" s="29"/>
    </row>
    <row r="3273" spans="8:20" x14ac:dyDescent="0.25">
      <c r="H3273" s="98">
        <v>41636</v>
      </c>
      <c r="I3273" s="99">
        <v>0.75</v>
      </c>
      <c r="J3273" s="100">
        <f t="shared" si="201"/>
        <v>41636.75</v>
      </c>
      <c r="K3273" s="101">
        <v>42.492400000000004</v>
      </c>
      <c r="L3273" s="100">
        <f>'Barometric Data'!D3273</f>
        <v>41636.75</v>
      </c>
      <c r="M3273" s="106">
        <f t="shared" si="202"/>
        <v>0</v>
      </c>
      <c r="N3273" s="16">
        <f>'Barometric Data'!E3273</f>
        <v>2.9931000000000001</v>
      </c>
      <c r="O3273" s="16">
        <f t="shared" si="203"/>
        <v>39.499300000000005</v>
      </c>
      <c r="P3273" s="17">
        <f t="shared" si="204"/>
        <v>353.23849999999999</v>
      </c>
      <c r="Q3273" s="17"/>
      <c r="R3273" s="101">
        <v>17.661999999999999</v>
      </c>
      <c r="S3273" s="77" t="s">
        <v>84</v>
      </c>
      <c r="T3273" s="29"/>
    </row>
    <row r="3274" spans="8:20" x14ac:dyDescent="0.25">
      <c r="H3274" s="98">
        <v>41637</v>
      </c>
      <c r="I3274" s="99">
        <v>0</v>
      </c>
      <c r="J3274" s="100">
        <f t="shared" si="201"/>
        <v>41637</v>
      </c>
      <c r="K3274" s="101">
        <v>42.522599999999997</v>
      </c>
      <c r="L3274" s="100">
        <f>'Barometric Data'!D3274</f>
        <v>41637</v>
      </c>
      <c r="M3274" s="106">
        <f t="shared" si="202"/>
        <v>0</v>
      </c>
      <c r="N3274" s="16">
        <f>'Barometric Data'!E3274</f>
        <v>3.0604</v>
      </c>
      <c r="O3274" s="16">
        <f t="shared" si="203"/>
        <v>39.462199999999996</v>
      </c>
      <c r="P3274" s="17">
        <f t="shared" si="204"/>
        <v>353.2756</v>
      </c>
      <c r="Q3274" s="17"/>
      <c r="R3274" s="101">
        <v>17.655000000000001</v>
      </c>
      <c r="S3274" s="77" t="s">
        <v>84</v>
      </c>
      <c r="T3274" s="29"/>
    </row>
    <row r="3275" spans="8:20" x14ac:dyDescent="0.25">
      <c r="H3275" s="98">
        <v>41637</v>
      </c>
      <c r="I3275" s="99">
        <v>0.25</v>
      </c>
      <c r="J3275" s="100">
        <f t="shared" si="201"/>
        <v>41637.25</v>
      </c>
      <c r="K3275" s="101">
        <v>42.549100000000003</v>
      </c>
      <c r="L3275" s="100">
        <f>'Barometric Data'!D3275</f>
        <v>41637.25</v>
      </c>
      <c r="M3275" s="106">
        <f t="shared" si="202"/>
        <v>0</v>
      </c>
      <c r="N3275" s="16">
        <f>'Barometric Data'!E3275</f>
        <v>3.0760999999999998</v>
      </c>
      <c r="O3275" s="16">
        <f t="shared" si="203"/>
        <v>39.473000000000006</v>
      </c>
      <c r="P3275" s="17">
        <f t="shared" si="204"/>
        <v>353.26479999999998</v>
      </c>
      <c r="Q3275" s="17"/>
      <c r="R3275" s="101">
        <v>17.655999999999999</v>
      </c>
      <c r="S3275" s="77" t="s">
        <v>84</v>
      </c>
      <c r="T3275" s="29"/>
    </row>
    <row r="3276" spans="8:20" x14ac:dyDescent="0.25">
      <c r="H3276" s="98">
        <v>41637</v>
      </c>
      <c r="I3276" s="99">
        <v>0.5</v>
      </c>
      <c r="J3276" s="100">
        <f t="shared" si="201"/>
        <v>41637.5</v>
      </c>
      <c r="K3276" s="101">
        <v>42.526400000000002</v>
      </c>
      <c r="L3276" s="100">
        <f>'Barometric Data'!D3276</f>
        <v>41637.5</v>
      </c>
      <c r="M3276" s="106">
        <f t="shared" si="202"/>
        <v>0</v>
      </c>
      <c r="N3276" s="16">
        <f>'Barometric Data'!E3276</f>
        <v>3.1004999999999998</v>
      </c>
      <c r="O3276" s="16">
        <f t="shared" si="203"/>
        <v>39.425900000000006</v>
      </c>
      <c r="P3276" s="17">
        <f t="shared" si="204"/>
        <v>353.31189999999998</v>
      </c>
      <c r="Q3276" s="17"/>
      <c r="R3276" s="101">
        <v>17.658999999999999</v>
      </c>
      <c r="S3276" s="77" t="s">
        <v>84</v>
      </c>
      <c r="T3276" s="29"/>
    </row>
    <row r="3277" spans="8:20" x14ac:dyDescent="0.25">
      <c r="H3277" s="98">
        <v>41637</v>
      </c>
      <c r="I3277" s="99">
        <v>0.75</v>
      </c>
      <c r="J3277" s="100">
        <f t="shared" si="201"/>
        <v>41637.75</v>
      </c>
      <c r="K3277" s="101">
        <v>42.457299999999996</v>
      </c>
      <c r="L3277" s="100">
        <f>'Barometric Data'!D3277</f>
        <v>41637.75</v>
      </c>
      <c r="M3277" s="106">
        <f t="shared" si="202"/>
        <v>0</v>
      </c>
      <c r="N3277" s="16">
        <f>'Barometric Data'!E3277</f>
        <v>2.9870999999999999</v>
      </c>
      <c r="O3277" s="16">
        <f t="shared" si="203"/>
        <v>39.470199999999998</v>
      </c>
      <c r="P3277" s="17">
        <f t="shared" si="204"/>
        <v>353.26760000000002</v>
      </c>
      <c r="Q3277" s="17"/>
      <c r="R3277" s="101">
        <v>17.641999999999999</v>
      </c>
      <c r="S3277" s="77" t="s">
        <v>84</v>
      </c>
      <c r="T3277" s="29"/>
    </row>
    <row r="3278" spans="8:20" x14ac:dyDescent="0.25">
      <c r="H3278" s="98">
        <v>41638</v>
      </c>
      <c r="I3278" s="99">
        <v>0</v>
      </c>
      <c r="J3278" s="100">
        <f t="shared" si="201"/>
        <v>41638</v>
      </c>
      <c r="K3278" s="101">
        <v>42.460799999999999</v>
      </c>
      <c r="L3278" s="100">
        <f>'Barometric Data'!D3278</f>
        <v>41638</v>
      </c>
      <c r="M3278" s="106">
        <f t="shared" si="202"/>
        <v>0</v>
      </c>
      <c r="N3278" s="16">
        <f>'Barometric Data'!E3278</f>
        <v>2.9843999999999999</v>
      </c>
      <c r="O3278" s="16">
        <f t="shared" si="203"/>
        <v>39.476399999999998</v>
      </c>
      <c r="P3278" s="17">
        <f t="shared" si="204"/>
        <v>353.26139999999998</v>
      </c>
      <c r="Q3278" s="17"/>
      <c r="R3278" s="101">
        <v>17.667000000000002</v>
      </c>
      <c r="S3278" s="77" t="s">
        <v>84</v>
      </c>
      <c r="T3278" s="29"/>
    </row>
    <row r="3279" spans="8:20" x14ac:dyDescent="0.25">
      <c r="H3279" s="98">
        <v>41638</v>
      </c>
      <c r="I3279" s="99">
        <v>0.25</v>
      </c>
      <c r="J3279" s="100">
        <f t="shared" si="201"/>
        <v>41638.25</v>
      </c>
      <c r="K3279" s="101">
        <v>42.5154</v>
      </c>
      <c r="L3279" s="100">
        <f>'Barometric Data'!D3279</f>
        <v>41638.25</v>
      </c>
      <c r="M3279" s="106">
        <f t="shared" si="202"/>
        <v>0</v>
      </c>
      <c r="N3279" s="16">
        <f>'Barometric Data'!E3279</f>
        <v>3.0215999999999998</v>
      </c>
      <c r="O3279" s="16">
        <f t="shared" si="203"/>
        <v>39.4938</v>
      </c>
      <c r="P3279" s="17">
        <f t="shared" si="204"/>
        <v>353.24399999999997</v>
      </c>
      <c r="Q3279" s="17"/>
      <c r="R3279" s="101">
        <v>17.648</v>
      </c>
      <c r="S3279" s="77" t="s">
        <v>84</v>
      </c>
      <c r="T3279" s="29"/>
    </row>
    <row r="3280" spans="8:20" x14ac:dyDescent="0.25">
      <c r="H3280" s="98">
        <v>41638</v>
      </c>
      <c r="I3280" s="99">
        <v>0.5</v>
      </c>
      <c r="J3280" s="100">
        <f t="shared" si="201"/>
        <v>41638.5</v>
      </c>
      <c r="K3280" s="101">
        <v>42.506399999999999</v>
      </c>
      <c r="L3280" s="100">
        <f>'Barometric Data'!D3280</f>
        <v>41638.5</v>
      </c>
      <c r="M3280" s="106">
        <f t="shared" si="202"/>
        <v>0</v>
      </c>
      <c r="N3280" s="16">
        <f>'Barometric Data'!E3280</f>
        <v>3.0371999999999999</v>
      </c>
      <c r="O3280" s="16">
        <f t="shared" si="203"/>
        <v>39.469200000000001</v>
      </c>
      <c r="P3280" s="17">
        <f t="shared" si="204"/>
        <v>353.26859999999999</v>
      </c>
      <c r="Q3280" s="17"/>
      <c r="R3280" s="101">
        <v>17.670999999999999</v>
      </c>
      <c r="S3280" s="77" t="s">
        <v>84</v>
      </c>
      <c r="T3280" s="29"/>
    </row>
    <row r="3281" spans="8:20" x14ac:dyDescent="0.25">
      <c r="H3281" s="98">
        <v>41638</v>
      </c>
      <c r="I3281" s="99">
        <v>0.75</v>
      </c>
      <c r="J3281" s="100">
        <f t="shared" si="201"/>
        <v>41638.75</v>
      </c>
      <c r="K3281" s="101">
        <v>42.447000000000003</v>
      </c>
      <c r="L3281" s="100">
        <f>'Barometric Data'!D3281</f>
        <v>41638.75</v>
      </c>
      <c r="M3281" s="106">
        <f t="shared" si="202"/>
        <v>0</v>
      </c>
      <c r="N3281" s="16">
        <f>'Barometric Data'!E3281</f>
        <v>2.9491000000000001</v>
      </c>
      <c r="O3281" s="16">
        <f t="shared" si="203"/>
        <v>39.497900000000001</v>
      </c>
      <c r="P3281" s="17">
        <f t="shared" si="204"/>
        <v>353.23989999999998</v>
      </c>
      <c r="Q3281" s="17"/>
      <c r="R3281" s="101">
        <v>17.64</v>
      </c>
      <c r="S3281" s="77" t="s">
        <v>84</v>
      </c>
      <c r="T3281" s="29"/>
    </row>
    <row r="3282" spans="8:20" x14ac:dyDescent="0.25">
      <c r="H3282" s="98">
        <v>41639</v>
      </c>
      <c r="I3282" s="99">
        <v>0</v>
      </c>
      <c r="J3282" s="100">
        <f t="shared" si="201"/>
        <v>41639</v>
      </c>
      <c r="K3282" s="101">
        <v>42.459400000000002</v>
      </c>
      <c r="L3282" s="100">
        <f>'Barometric Data'!D3282</f>
        <v>41639</v>
      </c>
      <c r="M3282" s="106">
        <f t="shared" si="202"/>
        <v>0</v>
      </c>
      <c r="N3282" s="16">
        <f>'Barometric Data'!E3282</f>
        <v>2.9744000000000002</v>
      </c>
      <c r="O3282" s="16">
        <f t="shared" si="203"/>
        <v>39.484999999999999</v>
      </c>
      <c r="P3282" s="17">
        <f t="shared" si="204"/>
        <v>353.25279999999998</v>
      </c>
      <c r="Q3282" s="17"/>
      <c r="R3282" s="101">
        <v>17.646999999999998</v>
      </c>
      <c r="S3282" s="77" t="s">
        <v>84</v>
      </c>
      <c r="T3282" s="29"/>
    </row>
    <row r="3283" spans="8:20" x14ac:dyDescent="0.25">
      <c r="H3283" s="98">
        <v>41639</v>
      </c>
      <c r="I3283" s="99">
        <v>0.25</v>
      </c>
      <c r="J3283" s="100">
        <f t="shared" si="201"/>
        <v>41639.25</v>
      </c>
      <c r="K3283" s="101">
        <v>42.4681</v>
      </c>
      <c r="L3283" s="100">
        <f>'Barometric Data'!D3283</f>
        <v>41639.25</v>
      </c>
      <c r="M3283" s="106">
        <f t="shared" si="202"/>
        <v>0</v>
      </c>
      <c r="N3283" s="16">
        <f>'Barometric Data'!E3283</f>
        <v>2.9266999999999999</v>
      </c>
      <c r="O3283" s="16">
        <f t="shared" si="203"/>
        <v>39.541400000000003</v>
      </c>
      <c r="P3283" s="17">
        <f t="shared" si="204"/>
        <v>353.19639999999998</v>
      </c>
      <c r="Q3283" s="17"/>
      <c r="R3283" s="101">
        <v>17.648</v>
      </c>
      <c r="S3283" s="77" t="s">
        <v>84</v>
      </c>
      <c r="T3283" s="29"/>
    </row>
    <row r="3284" spans="8:20" x14ac:dyDescent="0.25">
      <c r="H3284" s="98">
        <v>41639</v>
      </c>
      <c r="I3284" s="99">
        <v>0.5</v>
      </c>
      <c r="J3284" s="100">
        <f t="shared" si="201"/>
        <v>41639.5</v>
      </c>
      <c r="K3284" s="101">
        <v>42.4758</v>
      </c>
      <c r="L3284" s="100">
        <f>'Barometric Data'!D3284</f>
        <v>41639.5</v>
      </c>
      <c r="M3284" s="106">
        <f t="shared" si="202"/>
        <v>0</v>
      </c>
      <c r="N3284" s="16">
        <f>'Barometric Data'!E3284</f>
        <v>2.9571999999999998</v>
      </c>
      <c r="O3284" s="16">
        <f t="shared" si="203"/>
        <v>39.518599999999999</v>
      </c>
      <c r="P3284" s="17">
        <f t="shared" si="204"/>
        <v>353.2192</v>
      </c>
      <c r="Q3284" s="17"/>
      <c r="R3284" s="101">
        <v>17.648</v>
      </c>
      <c r="S3284" s="77" t="s">
        <v>84</v>
      </c>
      <c r="T3284" s="29"/>
    </row>
    <row r="3285" spans="8:20" x14ac:dyDescent="0.25">
      <c r="H3285" s="98">
        <v>41639</v>
      </c>
      <c r="I3285" s="99">
        <v>0.75</v>
      </c>
      <c r="J3285" s="100">
        <f t="shared" si="201"/>
        <v>41639.75</v>
      </c>
      <c r="K3285" s="101">
        <v>42.455199999999998</v>
      </c>
      <c r="L3285" s="100">
        <f>'Barometric Data'!D3285</f>
        <v>41639.75</v>
      </c>
      <c r="M3285" s="106">
        <f t="shared" si="202"/>
        <v>0</v>
      </c>
      <c r="N3285" s="16">
        <f>'Barometric Data'!E3285</f>
        <v>2.8973</v>
      </c>
      <c r="O3285" s="16">
        <f t="shared" si="203"/>
        <v>39.557899999999997</v>
      </c>
      <c r="P3285" s="17">
        <f t="shared" si="204"/>
        <v>353.17989999999998</v>
      </c>
      <c r="Q3285" s="17"/>
      <c r="R3285" s="101">
        <v>17.651</v>
      </c>
      <c r="S3285" s="77" t="s">
        <v>84</v>
      </c>
      <c r="T3285" s="29"/>
    </row>
    <row r="3286" spans="8:20" x14ac:dyDescent="0.25">
      <c r="H3286" s="98">
        <v>41640</v>
      </c>
      <c r="I3286" s="99">
        <v>0</v>
      </c>
      <c r="J3286" s="100">
        <f t="shared" si="201"/>
        <v>41640</v>
      </c>
      <c r="K3286" s="101">
        <v>42.496000000000002</v>
      </c>
      <c r="L3286" s="100">
        <f>'Barometric Data'!D3286</f>
        <v>41640</v>
      </c>
      <c r="M3286" s="106">
        <f t="shared" si="202"/>
        <v>0</v>
      </c>
      <c r="N3286" s="16">
        <f>'Barometric Data'!E3286</f>
        <v>2.9805000000000001</v>
      </c>
      <c r="O3286" s="16">
        <f t="shared" si="203"/>
        <v>39.515500000000003</v>
      </c>
      <c r="P3286" s="17">
        <f t="shared" si="204"/>
        <v>353.22230000000002</v>
      </c>
      <c r="Q3286" s="17"/>
      <c r="R3286" s="101">
        <v>17.652000000000001</v>
      </c>
      <c r="S3286" s="77" t="s">
        <v>84</v>
      </c>
      <c r="T3286" s="29"/>
    </row>
    <row r="3287" spans="8:20" x14ac:dyDescent="0.25">
      <c r="H3287" s="98">
        <v>41640</v>
      </c>
      <c r="I3287" s="99">
        <v>0.25</v>
      </c>
      <c r="J3287" s="100">
        <f t="shared" si="201"/>
        <v>41640.25</v>
      </c>
      <c r="K3287" s="101">
        <v>42.551400000000001</v>
      </c>
      <c r="L3287" s="100">
        <f>'Barometric Data'!D3287</f>
        <v>41640.25</v>
      </c>
      <c r="M3287" s="106">
        <f t="shared" si="202"/>
        <v>0</v>
      </c>
      <c r="N3287" s="16">
        <f>'Barometric Data'!E3287</f>
        <v>3.0383</v>
      </c>
      <c r="O3287" s="16">
        <f t="shared" si="203"/>
        <v>39.513100000000001</v>
      </c>
      <c r="P3287" s="17">
        <f t="shared" si="204"/>
        <v>353.22469999999998</v>
      </c>
      <c r="Q3287" s="17"/>
      <c r="R3287" s="101">
        <v>17.643999999999998</v>
      </c>
      <c r="S3287" s="77" t="s">
        <v>84</v>
      </c>
      <c r="T3287" s="29"/>
    </row>
    <row r="3288" spans="8:20" x14ac:dyDescent="0.25">
      <c r="H3288" s="98">
        <v>41640</v>
      </c>
      <c r="I3288" s="99">
        <v>0.5</v>
      </c>
      <c r="J3288" s="100">
        <f t="shared" si="201"/>
        <v>41640.5</v>
      </c>
      <c r="K3288" s="101">
        <v>42.567500000000003</v>
      </c>
      <c r="L3288" s="100">
        <f>'Barometric Data'!D3288</f>
        <v>41640.5</v>
      </c>
      <c r="M3288" s="106">
        <f t="shared" si="202"/>
        <v>0</v>
      </c>
      <c r="N3288" s="16">
        <f>'Barometric Data'!E3288</f>
        <v>3.1137999999999999</v>
      </c>
      <c r="O3288" s="16">
        <f t="shared" si="203"/>
        <v>39.453700000000005</v>
      </c>
      <c r="P3288" s="17">
        <f t="shared" si="204"/>
        <v>353.28409999999997</v>
      </c>
      <c r="Q3288" s="17"/>
      <c r="R3288" s="101">
        <v>17.655999999999999</v>
      </c>
      <c r="S3288" s="77" t="s">
        <v>84</v>
      </c>
      <c r="T3288" s="29"/>
    </row>
    <row r="3289" spans="8:20" x14ac:dyDescent="0.25">
      <c r="H3289" s="98">
        <v>41640</v>
      </c>
      <c r="I3289" s="99">
        <v>0.75</v>
      </c>
      <c r="J3289" s="100">
        <f t="shared" si="201"/>
        <v>41640.75</v>
      </c>
      <c r="K3289" s="101">
        <v>42.536099999999998</v>
      </c>
      <c r="L3289" s="100">
        <f>'Barometric Data'!D3289</f>
        <v>41640.75</v>
      </c>
      <c r="M3289" s="106">
        <f t="shared" si="202"/>
        <v>0</v>
      </c>
      <c r="N3289" s="16">
        <f>'Barometric Data'!E3289</f>
        <v>3.0712000000000002</v>
      </c>
      <c r="O3289" s="16">
        <f t="shared" si="203"/>
        <v>39.4649</v>
      </c>
      <c r="P3289" s="17">
        <f t="shared" si="204"/>
        <v>353.27289999999999</v>
      </c>
      <c r="Q3289" s="17"/>
      <c r="R3289" s="101">
        <v>17.661999999999999</v>
      </c>
      <c r="S3289" s="77" t="s">
        <v>84</v>
      </c>
      <c r="T3289" s="29"/>
    </row>
    <row r="3290" spans="8:20" x14ac:dyDescent="0.25">
      <c r="H3290" s="98">
        <v>41641</v>
      </c>
      <c r="I3290" s="99">
        <v>0</v>
      </c>
      <c r="J3290" s="100">
        <f t="shared" si="201"/>
        <v>41641</v>
      </c>
      <c r="K3290" s="101">
        <v>42.5152</v>
      </c>
      <c r="L3290" s="100">
        <f>'Barometric Data'!D3290</f>
        <v>41641</v>
      </c>
      <c r="M3290" s="106">
        <f t="shared" si="202"/>
        <v>0</v>
      </c>
      <c r="N3290" s="16">
        <f>'Barometric Data'!E3290</f>
        <v>3.0689000000000002</v>
      </c>
      <c r="O3290" s="16">
        <f t="shared" si="203"/>
        <v>39.446300000000001</v>
      </c>
      <c r="P3290" s="17">
        <f t="shared" si="204"/>
        <v>353.29149999999998</v>
      </c>
      <c r="Q3290" s="17"/>
      <c r="R3290" s="101">
        <v>17.657</v>
      </c>
      <c r="S3290" s="77" t="s">
        <v>84</v>
      </c>
      <c r="T3290" s="29"/>
    </row>
    <row r="3291" spans="8:20" x14ac:dyDescent="0.25">
      <c r="H3291" s="98">
        <v>41641</v>
      </c>
      <c r="I3291" s="99">
        <v>0.25</v>
      </c>
      <c r="J3291" s="100">
        <f t="shared" si="201"/>
        <v>41641.25</v>
      </c>
      <c r="K3291" s="101">
        <v>42.519399999999997</v>
      </c>
      <c r="L3291" s="100">
        <f>'Barometric Data'!D3291</f>
        <v>41641.25</v>
      </c>
      <c r="M3291" s="106">
        <f t="shared" si="202"/>
        <v>0</v>
      </c>
      <c r="N3291" s="16">
        <f>'Barometric Data'!E3291</f>
        <v>3.0476999999999999</v>
      </c>
      <c r="O3291" s="16">
        <f t="shared" si="203"/>
        <v>39.471699999999998</v>
      </c>
      <c r="P3291" s="17">
        <f t="shared" si="204"/>
        <v>353.26609999999999</v>
      </c>
      <c r="Q3291" s="17"/>
      <c r="R3291" s="101">
        <v>17.646000000000001</v>
      </c>
      <c r="S3291" s="77" t="s">
        <v>84</v>
      </c>
      <c r="T3291" s="29"/>
    </row>
    <row r="3292" spans="8:20" x14ac:dyDescent="0.25">
      <c r="H3292" s="98">
        <v>41641</v>
      </c>
      <c r="I3292" s="99">
        <v>0.5</v>
      </c>
      <c r="J3292" s="100">
        <f t="shared" si="201"/>
        <v>41641.5</v>
      </c>
      <c r="K3292" s="101">
        <v>42.517800000000001</v>
      </c>
      <c r="L3292" s="100">
        <f>'Barometric Data'!D3292</f>
        <v>41641.5</v>
      </c>
      <c r="M3292" s="106">
        <f t="shared" si="202"/>
        <v>0</v>
      </c>
      <c r="N3292" s="16">
        <f>'Barometric Data'!E3292</f>
        <v>3.0586000000000002</v>
      </c>
      <c r="O3292" s="16">
        <f t="shared" si="203"/>
        <v>39.459200000000003</v>
      </c>
      <c r="P3292" s="17">
        <f t="shared" si="204"/>
        <v>353.27859999999998</v>
      </c>
      <c r="Q3292" s="17"/>
      <c r="R3292" s="101">
        <v>17.648</v>
      </c>
      <c r="S3292" s="77" t="s">
        <v>84</v>
      </c>
      <c r="T3292" s="29"/>
    </row>
    <row r="3293" spans="8:20" x14ac:dyDescent="0.25">
      <c r="H3293" s="98">
        <v>41641</v>
      </c>
      <c r="I3293" s="99">
        <v>0.75</v>
      </c>
      <c r="J3293" s="100">
        <f t="shared" si="201"/>
        <v>41641.75</v>
      </c>
      <c r="K3293" s="101">
        <v>42.455300000000001</v>
      </c>
      <c r="L3293" s="100">
        <f>'Barometric Data'!D3293</f>
        <v>41641.75</v>
      </c>
      <c r="M3293" s="106">
        <f t="shared" si="202"/>
        <v>0</v>
      </c>
      <c r="N3293" s="16">
        <f>'Barometric Data'!E3293</f>
        <v>2.9510999999999998</v>
      </c>
      <c r="O3293" s="16">
        <f t="shared" si="203"/>
        <v>39.504200000000004</v>
      </c>
      <c r="P3293" s="17">
        <f t="shared" si="204"/>
        <v>353.23359999999997</v>
      </c>
      <c r="Q3293" s="17"/>
      <c r="R3293" s="101">
        <v>17.652999999999999</v>
      </c>
      <c r="S3293" s="77" t="s">
        <v>84</v>
      </c>
      <c r="T3293" s="29"/>
    </row>
    <row r="3294" spans="8:20" x14ac:dyDescent="0.25">
      <c r="H3294" s="98">
        <v>41642</v>
      </c>
      <c r="I3294" s="99">
        <v>0</v>
      </c>
      <c r="J3294" s="100">
        <f t="shared" si="201"/>
        <v>41642</v>
      </c>
      <c r="K3294" s="101">
        <v>42.3733</v>
      </c>
      <c r="L3294" s="100">
        <f>'Barometric Data'!D3294</f>
        <v>41642</v>
      </c>
      <c r="M3294" s="106">
        <f t="shared" si="202"/>
        <v>0</v>
      </c>
      <c r="N3294" s="16">
        <f>'Barometric Data'!E3294</f>
        <v>2.8126000000000002</v>
      </c>
      <c r="O3294" s="16">
        <f t="shared" si="203"/>
        <v>39.560699999999997</v>
      </c>
      <c r="P3294" s="17">
        <f t="shared" si="204"/>
        <v>353.1771</v>
      </c>
      <c r="Q3294" s="17"/>
      <c r="R3294" s="101">
        <v>17.672000000000001</v>
      </c>
      <c r="S3294" s="77" t="s">
        <v>84</v>
      </c>
      <c r="T3294" s="29"/>
    </row>
    <row r="3295" spans="8:20" x14ac:dyDescent="0.25">
      <c r="H3295" s="98">
        <v>41642</v>
      </c>
      <c r="I3295" s="99">
        <v>0.25</v>
      </c>
      <c r="J3295" s="100">
        <f t="shared" si="201"/>
        <v>41642.25</v>
      </c>
      <c r="K3295" s="101">
        <v>42.323799999999999</v>
      </c>
      <c r="L3295" s="100">
        <f>'Barometric Data'!D3295</f>
        <v>41642.25</v>
      </c>
      <c r="M3295" s="106">
        <f t="shared" si="202"/>
        <v>0</v>
      </c>
      <c r="N3295" s="16">
        <f>'Barometric Data'!E3295</f>
        <v>2.6629</v>
      </c>
      <c r="O3295" s="16">
        <f t="shared" si="203"/>
        <v>39.660899999999998</v>
      </c>
      <c r="P3295" s="17">
        <f t="shared" si="204"/>
        <v>353.07690000000002</v>
      </c>
      <c r="Q3295" s="17"/>
      <c r="R3295" s="101">
        <v>17.638999999999999</v>
      </c>
      <c r="S3295" s="77" t="s">
        <v>84</v>
      </c>
      <c r="T3295" s="29"/>
    </row>
    <row r="3296" spans="8:20" x14ac:dyDescent="0.25">
      <c r="H3296" s="98">
        <v>41642</v>
      </c>
      <c r="I3296" s="99">
        <v>0.5</v>
      </c>
      <c r="J3296" s="100">
        <f t="shared" si="201"/>
        <v>41642.5</v>
      </c>
      <c r="K3296" s="101">
        <v>42.3874</v>
      </c>
      <c r="L3296" s="100">
        <f>'Barometric Data'!D3296</f>
        <v>41642.5</v>
      </c>
      <c r="M3296" s="106">
        <f t="shared" si="202"/>
        <v>0</v>
      </c>
      <c r="N3296" s="16">
        <f>'Barometric Data'!E3296</f>
        <v>2.7000999999999999</v>
      </c>
      <c r="O3296" s="16">
        <f t="shared" si="203"/>
        <v>39.6873</v>
      </c>
      <c r="P3296" s="17">
        <f t="shared" si="204"/>
        <v>353.0505</v>
      </c>
      <c r="Q3296" s="17"/>
      <c r="R3296" s="101">
        <v>17.651</v>
      </c>
      <c r="S3296" s="77" t="s">
        <v>84</v>
      </c>
      <c r="T3296" s="29"/>
    </row>
    <row r="3297" spans="8:20" x14ac:dyDescent="0.25">
      <c r="H3297" s="98">
        <v>41642</v>
      </c>
      <c r="I3297" s="99">
        <v>0.75</v>
      </c>
      <c r="J3297" s="100">
        <f t="shared" ref="J3297:J3360" si="205">H3297+I3297</f>
        <v>41642.75</v>
      </c>
      <c r="K3297" s="101">
        <v>42.387300000000003</v>
      </c>
      <c r="L3297" s="100">
        <f>'Barometric Data'!D3297</f>
        <v>41642.75</v>
      </c>
      <c r="M3297" s="106">
        <f t="shared" ref="M3297:M3360" si="206">ABS(L3297-J3297)</f>
        <v>0</v>
      </c>
      <c r="N3297" s="16">
        <f>'Barometric Data'!E3297</f>
        <v>2.6534</v>
      </c>
      <c r="O3297" s="16">
        <f t="shared" ref="O3297:O3360" si="207">K3297-N3297</f>
        <v>39.733900000000006</v>
      </c>
      <c r="P3297" s="17">
        <f t="shared" ref="P3297:P3360" si="208">AVERAGE($E$22:$E$23)-O3297</f>
        <v>353.00389999999999</v>
      </c>
      <c r="Q3297" s="17"/>
      <c r="R3297" s="101">
        <v>17.64</v>
      </c>
      <c r="S3297" s="77" t="s">
        <v>84</v>
      </c>
      <c r="T3297" s="29"/>
    </row>
    <row r="3298" spans="8:20" x14ac:dyDescent="0.25">
      <c r="H3298" s="98">
        <v>41643</v>
      </c>
      <c r="I3298" s="99">
        <v>0</v>
      </c>
      <c r="J3298" s="100">
        <f t="shared" si="205"/>
        <v>41643</v>
      </c>
      <c r="K3298" s="101">
        <v>42.459400000000002</v>
      </c>
      <c r="L3298" s="100">
        <f>'Barometric Data'!D3298</f>
        <v>41643</v>
      </c>
      <c r="M3298" s="106">
        <f t="shared" si="206"/>
        <v>0</v>
      </c>
      <c r="N3298" s="16">
        <f>'Barometric Data'!E3298</f>
        <v>2.7389999999999999</v>
      </c>
      <c r="O3298" s="16">
        <f t="shared" si="207"/>
        <v>39.720400000000005</v>
      </c>
      <c r="P3298" s="17">
        <f t="shared" si="208"/>
        <v>353.01740000000001</v>
      </c>
      <c r="Q3298" s="17"/>
      <c r="R3298" s="101">
        <v>17.655999999999999</v>
      </c>
      <c r="S3298" s="77" t="s">
        <v>84</v>
      </c>
      <c r="T3298" s="29"/>
    </row>
    <row r="3299" spans="8:20" x14ac:dyDescent="0.25">
      <c r="H3299" s="98">
        <v>41643</v>
      </c>
      <c r="I3299" s="99">
        <v>0.25</v>
      </c>
      <c r="J3299" s="100">
        <f t="shared" si="205"/>
        <v>41643.25</v>
      </c>
      <c r="K3299" s="101">
        <v>42.534399999999998</v>
      </c>
      <c r="L3299" s="100">
        <f>'Barometric Data'!D3299</f>
        <v>41643.25</v>
      </c>
      <c r="M3299" s="106">
        <f t="shared" si="206"/>
        <v>0</v>
      </c>
      <c r="N3299" s="16">
        <f>'Barometric Data'!E3299</f>
        <v>2.8588</v>
      </c>
      <c r="O3299" s="16">
        <f t="shared" si="207"/>
        <v>39.675599999999996</v>
      </c>
      <c r="P3299" s="17">
        <f t="shared" si="208"/>
        <v>353.06220000000002</v>
      </c>
      <c r="Q3299" s="17"/>
      <c r="R3299" s="101">
        <v>17.643999999999998</v>
      </c>
      <c r="S3299" s="77" t="s">
        <v>84</v>
      </c>
      <c r="T3299" s="29"/>
    </row>
    <row r="3300" spans="8:20" x14ac:dyDescent="0.25">
      <c r="H3300" s="98">
        <v>41643</v>
      </c>
      <c r="I3300" s="99">
        <v>0.5</v>
      </c>
      <c r="J3300" s="100">
        <f t="shared" si="205"/>
        <v>41643.5</v>
      </c>
      <c r="K3300" s="101">
        <v>42.598799999999997</v>
      </c>
      <c r="L3300" s="100">
        <f>'Barometric Data'!D3300</f>
        <v>41643.5</v>
      </c>
      <c r="M3300" s="106">
        <f t="shared" si="206"/>
        <v>0</v>
      </c>
      <c r="N3300" s="16">
        <f>'Barometric Data'!E3300</f>
        <v>2.9786000000000001</v>
      </c>
      <c r="O3300" s="16">
        <f t="shared" si="207"/>
        <v>39.620199999999997</v>
      </c>
      <c r="P3300" s="17">
        <f t="shared" si="208"/>
        <v>353.11759999999998</v>
      </c>
      <c r="Q3300" s="17"/>
      <c r="R3300" s="101">
        <v>17.645</v>
      </c>
      <c r="S3300" s="77" t="s">
        <v>84</v>
      </c>
      <c r="T3300" s="29"/>
    </row>
    <row r="3301" spans="8:20" x14ac:dyDescent="0.25">
      <c r="H3301" s="98">
        <v>41643</v>
      </c>
      <c r="I3301" s="99">
        <v>0.75</v>
      </c>
      <c r="J3301" s="100">
        <f t="shared" si="205"/>
        <v>41643.75</v>
      </c>
      <c r="K3301" s="101">
        <v>42.566899999999997</v>
      </c>
      <c r="L3301" s="100">
        <f>'Barometric Data'!D3301</f>
        <v>41643.75</v>
      </c>
      <c r="M3301" s="106">
        <f t="shared" si="206"/>
        <v>0</v>
      </c>
      <c r="N3301" s="16">
        <f>'Barometric Data'!E3301</f>
        <v>2.9796999999999998</v>
      </c>
      <c r="O3301" s="16">
        <f t="shared" si="207"/>
        <v>39.587199999999996</v>
      </c>
      <c r="P3301" s="17">
        <f t="shared" si="208"/>
        <v>353.1506</v>
      </c>
      <c r="Q3301" s="17"/>
      <c r="R3301" s="101">
        <v>17.661000000000001</v>
      </c>
      <c r="S3301" s="77" t="s">
        <v>84</v>
      </c>
      <c r="T3301" s="29"/>
    </row>
    <row r="3302" spans="8:20" x14ac:dyDescent="0.25">
      <c r="H3302" s="98">
        <v>41644</v>
      </c>
      <c r="I3302" s="99">
        <v>0</v>
      </c>
      <c r="J3302" s="100">
        <f t="shared" si="205"/>
        <v>41644</v>
      </c>
      <c r="K3302" s="101">
        <v>42.5989</v>
      </c>
      <c r="L3302" s="100">
        <f>'Barometric Data'!D3302</f>
        <v>41644</v>
      </c>
      <c r="M3302" s="106">
        <f t="shared" si="206"/>
        <v>0</v>
      </c>
      <c r="N3302" s="16">
        <f>'Barometric Data'!E3302</f>
        <v>3.0493000000000001</v>
      </c>
      <c r="O3302" s="16">
        <f t="shared" si="207"/>
        <v>39.549599999999998</v>
      </c>
      <c r="P3302" s="17">
        <f t="shared" si="208"/>
        <v>353.18819999999999</v>
      </c>
      <c r="Q3302" s="17"/>
      <c r="R3302" s="101">
        <v>17.661999999999999</v>
      </c>
      <c r="S3302" s="77" t="s">
        <v>84</v>
      </c>
      <c r="T3302" s="29"/>
    </row>
    <row r="3303" spans="8:20" x14ac:dyDescent="0.25">
      <c r="H3303" s="98">
        <v>41644</v>
      </c>
      <c r="I3303" s="99">
        <v>0.25</v>
      </c>
      <c r="J3303" s="100">
        <f t="shared" si="205"/>
        <v>41644.25</v>
      </c>
      <c r="K3303" s="101">
        <v>42.6</v>
      </c>
      <c r="L3303" s="100">
        <f>'Barometric Data'!D3303</f>
        <v>41644.25</v>
      </c>
      <c r="M3303" s="106">
        <f t="shared" si="206"/>
        <v>0</v>
      </c>
      <c r="N3303" s="16">
        <f>'Barometric Data'!E3303</f>
        <v>3.0861000000000001</v>
      </c>
      <c r="O3303" s="16">
        <f t="shared" si="207"/>
        <v>39.5139</v>
      </c>
      <c r="P3303" s="17">
        <f t="shared" si="208"/>
        <v>353.22390000000001</v>
      </c>
      <c r="Q3303" s="17"/>
      <c r="R3303" s="101">
        <v>17.638000000000002</v>
      </c>
      <c r="S3303" s="77" t="s">
        <v>84</v>
      </c>
      <c r="T3303" s="29"/>
    </row>
    <row r="3304" spans="8:20" x14ac:dyDescent="0.25">
      <c r="H3304" s="98">
        <v>41644</v>
      </c>
      <c r="I3304" s="99">
        <v>0.5</v>
      </c>
      <c r="J3304" s="100">
        <f t="shared" si="205"/>
        <v>41644.5</v>
      </c>
      <c r="K3304" s="101">
        <v>42.624699999999997</v>
      </c>
      <c r="L3304" s="100">
        <f>'Barometric Data'!D3304</f>
        <v>41644.5</v>
      </c>
      <c r="M3304" s="106">
        <f t="shared" si="206"/>
        <v>0</v>
      </c>
      <c r="N3304" s="16">
        <f>'Barometric Data'!E3304</f>
        <v>3.1718000000000002</v>
      </c>
      <c r="O3304" s="16">
        <f t="shared" si="207"/>
        <v>39.4529</v>
      </c>
      <c r="P3304" s="17">
        <f t="shared" si="208"/>
        <v>353.28489999999999</v>
      </c>
      <c r="Q3304" s="17"/>
      <c r="R3304" s="101">
        <v>17.643999999999998</v>
      </c>
      <c r="S3304" s="77" t="s">
        <v>84</v>
      </c>
      <c r="T3304" s="29"/>
    </row>
    <row r="3305" spans="8:20" x14ac:dyDescent="0.25">
      <c r="H3305" s="98">
        <v>41644</v>
      </c>
      <c r="I3305" s="99">
        <v>0.75</v>
      </c>
      <c r="J3305" s="100">
        <f t="shared" si="205"/>
        <v>41644.75</v>
      </c>
      <c r="K3305" s="101">
        <v>42.603499999999997</v>
      </c>
      <c r="L3305" s="100">
        <f>'Barometric Data'!D3305</f>
        <v>41644.75</v>
      </c>
      <c r="M3305" s="106">
        <f t="shared" si="206"/>
        <v>0</v>
      </c>
      <c r="N3305" s="16">
        <f>'Barometric Data'!E3305</f>
        <v>3.1621000000000001</v>
      </c>
      <c r="O3305" s="16">
        <f t="shared" si="207"/>
        <v>39.441399999999994</v>
      </c>
      <c r="P3305" s="17">
        <f t="shared" si="208"/>
        <v>353.29640000000001</v>
      </c>
      <c r="Q3305" s="17"/>
      <c r="R3305" s="101">
        <v>17.66</v>
      </c>
      <c r="S3305" s="77" t="s">
        <v>84</v>
      </c>
      <c r="T3305" s="29"/>
    </row>
    <row r="3306" spans="8:20" x14ac:dyDescent="0.25">
      <c r="H3306" s="98">
        <v>41645</v>
      </c>
      <c r="I3306" s="99">
        <v>0</v>
      </c>
      <c r="J3306" s="100">
        <f t="shared" si="205"/>
        <v>41645</v>
      </c>
      <c r="K3306" s="101">
        <v>42.595300000000002</v>
      </c>
      <c r="L3306" s="100">
        <f>'Barometric Data'!D3306</f>
        <v>41645</v>
      </c>
      <c r="M3306" s="106">
        <f t="shared" si="206"/>
        <v>0</v>
      </c>
      <c r="N3306" s="16">
        <f>'Barometric Data'!E3306</f>
        <v>3.1646999999999998</v>
      </c>
      <c r="O3306" s="16">
        <f t="shared" si="207"/>
        <v>39.430599999999998</v>
      </c>
      <c r="P3306" s="17">
        <f t="shared" si="208"/>
        <v>353.30719999999997</v>
      </c>
      <c r="Q3306" s="17"/>
      <c r="R3306" s="101">
        <v>17.649000000000001</v>
      </c>
      <c r="S3306" s="77" t="s">
        <v>84</v>
      </c>
      <c r="T3306" s="29"/>
    </row>
    <row r="3307" spans="8:20" x14ac:dyDescent="0.25">
      <c r="H3307" s="98">
        <v>41645</v>
      </c>
      <c r="I3307" s="99">
        <v>0.25</v>
      </c>
      <c r="J3307" s="100">
        <f t="shared" si="205"/>
        <v>41645.25</v>
      </c>
      <c r="K3307" s="101">
        <v>42.5809</v>
      </c>
      <c r="L3307" s="100">
        <f>'Barometric Data'!D3307</f>
        <v>41645.25</v>
      </c>
      <c r="M3307" s="106">
        <f t="shared" si="206"/>
        <v>0</v>
      </c>
      <c r="N3307" s="16">
        <f>'Barometric Data'!E3307</f>
        <v>3.1682999999999999</v>
      </c>
      <c r="O3307" s="16">
        <f t="shared" si="207"/>
        <v>39.412599999999998</v>
      </c>
      <c r="P3307" s="17">
        <f t="shared" si="208"/>
        <v>353.3252</v>
      </c>
      <c r="Q3307" s="17"/>
      <c r="R3307" s="101">
        <v>17.643999999999998</v>
      </c>
      <c r="S3307" s="77" t="s">
        <v>84</v>
      </c>
      <c r="T3307" s="29"/>
    </row>
    <row r="3308" spans="8:20" x14ac:dyDescent="0.25">
      <c r="H3308" s="98">
        <v>41645</v>
      </c>
      <c r="I3308" s="99">
        <v>0.5</v>
      </c>
      <c r="J3308" s="100">
        <f t="shared" si="205"/>
        <v>41645.5</v>
      </c>
      <c r="K3308" s="101">
        <v>42.5625</v>
      </c>
      <c r="L3308" s="100">
        <f>'Barometric Data'!D3308</f>
        <v>41645.5</v>
      </c>
      <c r="M3308" s="106">
        <f t="shared" si="206"/>
        <v>0</v>
      </c>
      <c r="N3308" s="16">
        <f>'Barometric Data'!E3308</f>
        <v>3.1629999999999998</v>
      </c>
      <c r="O3308" s="16">
        <f t="shared" si="207"/>
        <v>39.399500000000003</v>
      </c>
      <c r="P3308" s="17">
        <f t="shared" si="208"/>
        <v>353.3383</v>
      </c>
      <c r="Q3308" s="17"/>
      <c r="R3308" s="101">
        <v>17.646000000000001</v>
      </c>
      <c r="S3308" s="77" t="s">
        <v>84</v>
      </c>
      <c r="T3308" s="29"/>
    </row>
    <row r="3309" spans="8:20" x14ac:dyDescent="0.25">
      <c r="H3309" s="98">
        <v>41645</v>
      </c>
      <c r="I3309" s="99">
        <v>0.75</v>
      </c>
      <c r="J3309" s="100">
        <f t="shared" si="205"/>
        <v>41645.75</v>
      </c>
      <c r="K3309" s="101">
        <v>42.476100000000002</v>
      </c>
      <c r="L3309" s="100">
        <f>'Barometric Data'!D3309</f>
        <v>41645.75</v>
      </c>
      <c r="M3309" s="106">
        <f t="shared" si="206"/>
        <v>0</v>
      </c>
      <c r="N3309" s="16">
        <f>'Barometric Data'!E3309</f>
        <v>3.0144000000000002</v>
      </c>
      <c r="O3309" s="16">
        <f t="shared" si="207"/>
        <v>39.4617</v>
      </c>
      <c r="P3309" s="17">
        <f t="shared" si="208"/>
        <v>353.27609999999999</v>
      </c>
      <c r="Q3309" s="17"/>
      <c r="R3309" s="101">
        <v>17.637</v>
      </c>
      <c r="S3309" s="77" t="s">
        <v>84</v>
      </c>
      <c r="T3309" s="29"/>
    </row>
    <row r="3310" spans="8:20" x14ac:dyDescent="0.25">
      <c r="H3310" s="98">
        <v>41646</v>
      </c>
      <c r="I3310" s="99">
        <v>0</v>
      </c>
      <c r="J3310" s="100">
        <f t="shared" si="205"/>
        <v>41646</v>
      </c>
      <c r="K3310" s="101">
        <v>42.439100000000003</v>
      </c>
      <c r="L3310" s="100">
        <f>'Barometric Data'!D3310</f>
        <v>41646</v>
      </c>
      <c r="M3310" s="106">
        <f t="shared" si="206"/>
        <v>0</v>
      </c>
      <c r="N3310" s="16">
        <f>'Barometric Data'!E3310</f>
        <v>2.9214000000000002</v>
      </c>
      <c r="O3310" s="16">
        <f t="shared" si="207"/>
        <v>39.517700000000005</v>
      </c>
      <c r="P3310" s="17">
        <f t="shared" si="208"/>
        <v>353.2201</v>
      </c>
      <c r="Q3310" s="17"/>
      <c r="R3310" s="101">
        <v>17.655999999999999</v>
      </c>
      <c r="S3310" s="77" t="s">
        <v>84</v>
      </c>
      <c r="T3310" s="29"/>
    </row>
    <row r="3311" spans="8:20" x14ac:dyDescent="0.25">
      <c r="H3311" s="98">
        <v>41646</v>
      </c>
      <c r="I3311" s="99">
        <v>0.25</v>
      </c>
      <c r="J3311" s="100">
        <f t="shared" si="205"/>
        <v>41646.25</v>
      </c>
      <c r="K3311" s="101">
        <v>42.439799999999998</v>
      </c>
      <c r="L3311" s="100">
        <f>'Barometric Data'!D3311</f>
        <v>41646.25</v>
      </c>
      <c r="M3311" s="106">
        <f t="shared" si="206"/>
        <v>0</v>
      </c>
      <c r="N3311" s="16">
        <f>'Barometric Data'!E3311</f>
        <v>2.8816999999999999</v>
      </c>
      <c r="O3311" s="16">
        <f t="shared" si="207"/>
        <v>39.558099999999996</v>
      </c>
      <c r="P3311" s="17">
        <f t="shared" si="208"/>
        <v>353.17970000000003</v>
      </c>
      <c r="Q3311" s="17"/>
      <c r="R3311" s="101">
        <v>17.649999999999999</v>
      </c>
      <c r="S3311" s="77" t="s">
        <v>84</v>
      </c>
      <c r="T3311" s="29"/>
    </row>
    <row r="3312" spans="8:20" x14ac:dyDescent="0.25">
      <c r="H3312" s="98">
        <v>41646</v>
      </c>
      <c r="I3312" s="99">
        <v>0.5</v>
      </c>
      <c r="J3312" s="100">
        <f t="shared" si="205"/>
        <v>41646.5</v>
      </c>
      <c r="K3312" s="101">
        <v>42.4529</v>
      </c>
      <c r="L3312" s="100">
        <f>'Barometric Data'!D3312</f>
        <v>41646.5</v>
      </c>
      <c r="M3312" s="106">
        <f t="shared" si="206"/>
        <v>0</v>
      </c>
      <c r="N3312" s="16">
        <f>'Barometric Data'!E3312</f>
        <v>2.8736000000000002</v>
      </c>
      <c r="O3312" s="16">
        <f t="shared" si="207"/>
        <v>39.579299999999996</v>
      </c>
      <c r="P3312" s="17">
        <f t="shared" si="208"/>
        <v>353.1585</v>
      </c>
      <c r="Q3312" s="17"/>
      <c r="R3312" s="101">
        <v>17.664000000000001</v>
      </c>
      <c r="S3312" s="77" t="s">
        <v>84</v>
      </c>
      <c r="T3312" s="29"/>
    </row>
    <row r="3313" spans="8:20" x14ac:dyDescent="0.25">
      <c r="H3313" s="98">
        <v>41646</v>
      </c>
      <c r="I3313" s="99">
        <v>0.75</v>
      </c>
      <c r="J3313" s="100">
        <f t="shared" si="205"/>
        <v>41646.75</v>
      </c>
      <c r="K3313" s="101">
        <v>42.426200000000001</v>
      </c>
      <c r="L3313" s="100">
        <f>'Barometric Data'!D3313</f>
        <v>41646.75</v>
      </c>
      <c r="M3313" s="106">
        <f t="shared" si="206"/>
        <v>0</v>
      </c>
      <c r="N3313" s="16">
        <f>'Barometric Data'!E3313</f>
        <v>2.8235000000000001</v>
      </c>
      <c r="O3313" s="16">
        <f t="shared" si="207"/>
        <v>39.602699999999999</v>
      </c>
      <c r="P3313" s="17">
        <f t="shared" si="208"/>
        <v>353.13509999999997</v>
      </c>
      <c r="Q3313" s="17"/>
      <c r="R3313" s="101">
        <v>17.651</v>
      </c>
      <c r="S3313" s="77" t="s">
        <v>84</v>
      </c>
      <c r="T3313" s="29"/>
    </row>
    <row r="3314" spans="8:20" x14ac:dyDescent="0.25">
      <c r="H3314" s="98">
        <v>41647</v>
      </c>
      <c r="I3314" s="99">
        <v>0</v>
      </c>
      <c r="J3314" s="100">
        <f t="shared" si="205"/>
        <v>41647</v>
      </c>
      <c r="K3314" s="101">
        <v>42.4512</v>
      </c>
      <c r="L3314" s="100">
        <f>'Barometric Data'!D3314</f>
        <v>41647</v>
      </c>
      <c r="M3314" s="106">
        <f t="shared" si="206"/>
        <v>0</v>
      </c>
      <c r="N3314" s="16">
        <f>'Barometric Data'!E3314</f>
        <v>2.7986</v>
      </c>
      <c r="O3314" s="16">
        <f t="shared" si="207"/>
        <v>39.6526</v>
      </c>
      <c r="P3314" s="17">
        <f t="shared" si="208"/>
        <v>353.08519999999999</v>
      </c>
      <c r="Q3314" s="17"/>
      <c r="R3314" s="101">
        <v>17.658999999999999</v>
      </c>
      <c r="S3314" s="77" t="s">
        <v>84</v>
      </c>
      <c r="T3314" s="29"/>
    </row>
    <row r="3315" spans="8:20" x14ac:dyDescent="0.25">
      <c r="H3315" s="98">
        <v>41647</v>
      </c>
      <c r="I3315" s="99">
        <v>0.25</v>
      </c>
      <c r="J3315" s="100">
        <f t="shared" si="205"/>
        <v>41647.25</v>
      </c>
      <c r="K3315" s="101">
        <v>42.465400000000002</v>
      </c>
      <c r="L3315" s="100">
        <f>'Barometric Data'!D3315</f>
        <v>41647.25</v>
      </c>
      <c r="M3315" s="106">
        <f t="shared" si="206"/>
        <v>0</v>
      </c>
      <c r="N3315" s="16">
        <f>'Barometric Data'!E3315</f>
        <v>2.7829999999999999</v>
      </c>
      <c r="O3315" s="16">
        <f t="shared" si="207"/>
        <v>39.682400000000001</v>
      </c>
      <c r="P3315" s="17">
        <f t="shared" si="208"/>
        <v>353.05539999999996</v>
      </c>
      <c r="Q3315" s="17"/>
      <c r="R3315" s="101">
        <v>17.643999999999998</v>
      </c>
      <c r="S3315" s="77" t="s">
        <v>84</v>
      </c>
      <c r="T3315" s="29"/>
    </row>
    <row r="3316" spans="8:20" x14ac:dyDescent="0.25">
      <c r="H3316" s="98">
        <v>41647</v>
      </c>
      <c r="I3316" s="99">
        <v>0.5</v>
      </c>
      <c r="J3316" s="100">
        <f t="shared" si="205"/>
        <v>41647.5</v>
      </c>
      <c r="K3316" s="101">
        <v>42.507899999999999</v>
      </c>
      <c r="L3316" s="100">
        <f>'Barometric Data'!D3316</f>
        <v>41647.5</v>
      </c>
      <c r="M3316" s="106">
        <f t="shared" si="206"/>
        <v>0</v>
      </c>
      <c r="N3316" s="16">
        <f>'Barometric Data'!E3316</f>
        <v>2.8344999999999998</v>
      </c>
      <c r="O3316" s="16">
        <f t="shared" si="207"/>
        <v>39.673400000000001</v>
      </c>
      <c r="P3316" s="17">
        <f t="shared" si="208"/>
        <v>353.06439999999998</v>
      </c>
      <c r="Q3316" s="17"/>
      <c r="R3316" s="101">
        <v>17.655999999999999</v>
      </c>
      <c r="S3316" s="77" t="s">
        <v>84</v>
      </c>
      <c r="T3316" s="29"/>
    </row>
    <row r="3317" spans="8:20" x14ac:dyDescent="0.25">
      <c r="H3317" s="98">
        <v>41647</v>
      </c>
      <c r="I3317" s="99">
        <v>0.75</v>
      </c>
      <c r="J3317" s="100">
        <f t="shared" si="205"/>
        <v>41647.75</v>
      </c>
      <c r="K3317" s="101">
        <v>42.442799999999998</v>
      </c>
      <c r="L3317" s="100">
        <f>'Barometric Data'!D3317</f>
        <v>41647.75</v>
      </c>
      <c r="M3317" s="106">
        <f t="shared" si="206"/>
        <v>0</v>
      </c>
      <c r="N3317" s="16">
        <f>'Barometric Data'!E3317</f>
        <v>2.7528000000000001</v>
      </c>
      <c r="O3317" s="16">
        <f t="shared" si="207"/>
        <v>39.69</v>
      </c>
      <c r="P3317" s="17">
        <f t="shared" si="208"/>
        <v>353.0478</v>
      </c>
      <c r="Q3317" s="17"/>
      <c r="R3317" s="101">
        <v>17.649000000000001</v>
      </c>
      <c r="S3317" s="77" t="s">
        <v>84</v>
      </c>
      <c r="T3317" s="29"/>
    </row>
    <row r="3318" spans="8:20" x14ac:dyDescent="0.25">
      <c r="H3318" s="98">
        <v>41648</v>
      </c>
      <c r="I3318" s="99">
        <v>0</v>
      </c>
      <c r="J3318" s="100">
        <f t="shared" si="205"/>
        <v>41648</v>
      </c>
      <c r="K3318" s="101">
        <v>42.383899999999997</v>
      </c>
      <c r="L3318" s="100">
        <f>'Barometric Data'!D3318</f>
        <v>41648</v>
      </c>
      <c r="M3318" s="106">
        <f t="shared" si="206"/>
        <v>0</v>
      </c>
      <c r="N3318" s="16">
        <f>'Barometric Data'!E3318</f>
        <v>2.6183999999999998</v>
      </c>
      <c r="O3318" s="16">
        <f t="shared" si="207"/>
        <v>39.765499999999996</v>
      </c>
      <c r="P3318" s="17">
        <f t="shared" si="208"/>
        <v>352.97230000000002</v>
      </c>
      <c r="Q3318" s="17"/>
      <c r="R3318" s="101">
        <v>17.66</v>
      </c>
      <c r="S3318" s="77" t="s">
        <v>84</v>
      </c>
      <c r="T3318" s="29"/>
    </row>
    <row r="3319" spans="8:20" x14ac:dyDescent="0.25">
      <c r="H3319" s="98">
        <v>41648</v>
      </c>
      <c r="I3319" s="99">
        <v>0.25</v>
      </c>
      <c r="J3319" s="100">
        <f t="shared" si="205"/>
        <v>41648.25</v>
      </c>
      <c r="K3319" s="101">
        <v>42.393999999999998</v>
      </c>
      <c r="L3319" s="100">
        <f>'Barometric Data'!D3319</f>
        <v>41648.25</v>
      </c>
      <c r="M3319" s="106">
        <f t="shared" si="206"/>
        <v>0</v>
      </c>
      <c r="N3319" s="16">
        <f>'Barometric Data'!E3319</f>
        <v>2.5714999999999999</v>
      </c>
      <c r="O3319" s="16">
        <f t="shared" si="207"/>
        <v>39.822499999999998</v>
      </c>
      <c r="P3319" s="17">
        <f t="shared" si="208"/>
        <v>352.9153</v>
      </c>
      <c r="Q3319" s="17"/>
      <c r="R3319" s="101">
        <v>17.66</v>
      </c>
      <c r="S3319" s="77" t="s">
        <v>84</v>
      </c>
      <c r="T3319" s="29"/>
    </row>
    <row r="3320" spans="8:20" x14ac:dyDescent="0.25">
      <c r="H3320" s="98">
        <v>41648</v>
      </c>
      <c r="I3320" s="99">
        <v>0.5</v>
      </c>
      <c r="J3320" s="100">
        <f t="shared" si="205"/>
        <v>41648.5</v>
      </c>
      <c r="K3320" s="101">
        <v>42.509099999999997</v>
      </c>
      <c r="L3320" s="100">
        <f>'Barometric Data'!D3320</f>
        <v>41648.5</v>
      </c>
      <c r="M3320" s="106">
        <f t="shared" si="206"/>
        <v>0</v>
      </c>
      <c r="N3320" s="16">
        <f>'Barometric Data'!E3320</f>
        <v>2.7155999999999998</v>
      </c>
      <c r="O3320" s="16">
        <f t="shared" si="207"/>
        <v>39.793499999999995</v>
      </c>
      <c r="P3320" s="17">
        <f t="shared" si="208"/>
        <v>352.9443</v>
      </c>
      <c r="Q3320" s="17"/>
      <c r="R3320" s="101">
        <v>17.646999999999998</v>
      </c>
      <c r="S3320" s="77" t="s">
        <v>84</v>
      </c>
      <c r="T3320" s="29"/>
    </row>
    <row r="3321" spans="8:20" x14ac:dyDescent="0.25">
      <c r="H3321" s="98">
        <v>41648</v>
      </c>
      <c r="I3321" s="99">
        <v>0.75</v>
      </c>
      <c r="J3321" s="100">
        <f t="shared" si="205"/>
        <v>41648.75</v>
      </c>
      <c r="K3321" s="101">
        <v>42.496600000000001</v>
      </c>
      <c r="L3321" s="100">
        <f>'Barometric Data'!D3321</f>
        <v>41648.75</v>
      </c>
      <c r="M3321" s="106">
        <f t="shared" si="206"/>
        <v>0</v>
      </c>
      <c r="N3321" s="16">
        <f>'Barometric Data'!E3321</f>
        <v>2.7286999999999999</v>
      </c>
      <c r="O3321" s="16">
        <f t="shared" si="207"/>
        <v>39.767899999999997</v>
      </c>
      <c r="P3321" s="17">
        <f t="shared" si="208"/>
        <v>352.9699</v>
      </c>
      <c r="Q3321" s="17"/>
      <c r="R3321" s="101">
        <v>17.654</v>
      </c>
      <c r="S3321" s="77" t="s">
        <v>84</v>
      </c>
      <c r="T3321" s="29"/>
    </row>
    <row r="3322" spans="8:20" x14ac:dyDescent="0.25">
      <c r="H3322" s="98">
        <v>41649</v>
      </c>
      <c r="I3322" s="99">
        <v>0</v>
      </c>
      <c r="J3322" s="100">
        <f t="shared" si="205"/>
        <v>41649</v>
      </c>
      <c r="K3322" s="101">
        <v>42.4709</v>
      </c>
      <c r="L3322" s="100">
        <f>'Barometric Data'!D3322</f>
        <v>41649</v>
      </c>
      <c r="M3322" s="106">
        <f t="shared" si="206"/>
        <v>0</v>
      </c>
      <c r="N3322" s="16">
        <f>'Barometric Data'!E3322</f>
        <v>2.6848999999999998</v>
      </c>
      <c r="O3322" s="16">
        <f t="shared" si="207"/>
        <v>39.786000000000001</v>
      </c>
      <c r="P3322" s="17">
        <f t="shared" si="208"/>
        <v>352.95179999999999</v>
      </c>
      <c r="Q3322" s="17"/>
      <c r="R3322" s="101">
        <v>17.645</v>
      </c>
      <c r="S3322" s="77" t="s">
        <v>84</v>
      </c>
      <c r="T3322" s="29"/>
    </row>
    <row r="3323" spans="8:20" x14ac:dyDescent="0.25">
      <c r="H3323" s="98">
        <v>41649</v>
      </c>
      <c r="I3323" s="99">
        <v>0.25</v>
      </c>
      <c r="J3323" s="100">
        <f t="shared" si="205"/>
        <v>41649.25</v>
      </c>
      <c r="K3323" s="101">
        <v>42.4786</v>
      </c>
      <c r="L3323" s="100">
        <f>'Barometric Data'!D3323</f>
        <v>41649.25</v>
      </c>
      <c r="M3323" s="106">
        <f t="shared" si="206"/>
        <v>0</v>
      </c>
      <c r="N3323" s="16">
        <f>'Barometric Data'!E3323</f>
        <v>2.6633</v>
      </c>
      <c r="O3323" s="16">
        <f t="shared" si="207"/>
        <v>39.815300000000001</v>
      </c>
      <c r="P3323" s="17">
        <f t="shared" si="208"/>
        <v>352.92250000000001</v>
      </c>
      <c r="Q3323" s="17"/>
      <c r="R3323" s="101">
        <v>17.646000000000001</v>
      </c>
      <c r="S3323" s="77" t="s">
        <v>84</v>
      </c>
      <c r="T3323" s="29"/>
    </row>
    <row r="3324" spans="8:20" x14ac:dyDescent="0.25">
      <c r="H3324" s="98">
        <v>41649</v>
      </c>
      <c r="I3324" s="99">
        <v>0.5</v>
      </c>
      <c r="J3324" s="100">
        <f t="shared" si="205"/>
        <v>41649.5</v>
      </c>
      <c r="K3324" s="101">
        <v>42.5334</v>
      </c>
      <c r="L3324" s="100">
        <f>'Barometric Data'!D3324</f>
        <v>41649.5</v>
      </c>
      <c r="M3324" s="106">
        <f t="shared" si="206"/>
        <v>0</v>
      </c>
      <c r="N3324" s="16">
        <f>'Barometric Data'!E3324</f>
        <v>2.7864</v>
      </c>
      <c r="O3324" s="16">
        <f t="shared" si="207"/>
        <v>39.747</v>
      </c>
      <c r="P3324" s="17">
        <f t="shared" si="208"/>
        <v>352.99079999999998</v>
      </c>
      <c r="Q3324" s="17"/>
      <c r="R3324" s="101">
        <v>17.652000000000001</v>
      </c>
      <c r="S3324" s="77" t="s">
        <v>84</v>
      </c>
      <c r="T3324" s="29"/>
    </row>
    <row r="3325" spans="8:20" x14ac:dyDescent="0.25">
      <c r="H3325" s="98">
        <v>41649</v>
      </c>
      <c r="I3325" s="99">
        <v>0.75</v>
      </c>
      <c r="J3325" s="100">
        <f t="shared" si="205"/>
        <v>41649.75</v>
      </c>
      <c r="K3325" s="101">
        <v>42.525100000000002</v>
      </c>
      <c r="L3325" s="100">
        <f>'Barometric Data'!D3325</f>
        <v>41649.75</v>
      </c>
      <c r="M3325" s="106">
        <f t="shared" si="206"/>
        <v>0</v>
      </c>
      <c r="N3325" s="16">
        <f>'Barometric Data'!E3325</f>
        <v>2.7845</v>
      </c>
      <c r="O3325" s="16">
        <f t="shared" si="207"/>
        <v>39.740600000000001</v>
      </c>
      <c r="P3325" s="17">
        <f t="shared" si="208"/>
        <v>352.99720000000002</v>
      </c>
      <c r="Q3325" s="17"/>
      <c r="R3325" s="101">
        <v>17.664999999999999</v>
      </c>
      <c r="S3325" s="77" t="s">
        <v>84</v>
      </c>
      <c r="T3325" s="29"/>
    </row>
    <row r="3326" spans="8:20" x14ac:dyDescent="0.25">
      <c r="H3326" s="98">
        <v>41650</v>
      </c>
      <c r="I3326" s="99">
        <v>0</v>
      </c>
      <c r="J3326" s="100">
        <f t="shared" si="205"/>
        <v>41650</v>
      </c>
      <c r="K3326" s="101">
        <v>42.497700000000002</v>
      </c>
      <c r="L3326" s="100">
        <f>'Barometric Data'!D3326</f>
        <v>41650</v>
      </c>
      <c r="M3326" s="106">
        <f t="shared" si="206"/>
        <v>0</v>
      </c>
      <c r="N3326" s="16">
        <f>'Barometric Data'!E3326</f>
        <v>2.7875999999999999</v>
      </c>
      <c r="O3326" s="16">
        <f t="shared" si="207"/>
        <v>39.710100000000004</v>
      </c>
      <c r="P3326" s="17">
        <f t="shared" si="208"/>
        <v>353.02769999999998</v>
      </c>
      <c r="Q3326" s="17"/>
      <c r="R3326" s="101">
        <v>17.654</v>
      </c>
      <c r="S3326" s="77" t="s">
        <v>84</v>
      </c>
      <c r="T3326" s="29"/>
    </row>
    <row r="3327" spans="8:20" x14ac:dyDescent="0.25">
      <c r="H3327" s="98">
        <v>41650</v>
      </c>
      <c r="I3327" s="99">
        <v>0.25</v>
      </c>
      <c r="J3327" s="100">
        <f t="shared" si="205"/>
        <v>41650.25</v>
      </c>
      <c r="K3327" s="101">
        <v>42.418500000000002</v>
      </c>
      <c r="L3327" s="100">
        <f>'Barometric Data'!D3327</f>
        <v>41650.25</v>
      </c>
      <c r="M3327" s="106">
        <f t="shared" si="206"/>
        <v>0</v>
      </c>
      <c r="N3327" s="16">
        <f>'Barometric Data'!E3327</f>
        <v>2.6516000000000002</v>
      </c>
      <c r="O3327" s="16">
        <f t="shared" si="207"/>
        <v>39.7669</v>
      </c>
      <c r="P3327" s="17">
        <f t="shared" si="208"/>
        <v>352.97089999999997</v>
      </c>
      <c r="Q3327" s="17"/>
      <c r="R3327" s="101">
        <v>17.649000000000001</v>
      </c>
      <c r="S3327" s="77" t="s">
        <v>84</v>
      </c>
      <c r="T3327" s="29"/>
    </row>
    <row r="3328" spans="8:20" x14ac:dyDescent="0.25">
      <c r="H3328" s="98">
        <v>41650</v>
      </c>
      <c r="I3328" s="99">
        <v>0.5</v>
      </c>
      <c r="J3328" s="100">
        <f t="shared" si="205"/>
        <v>41650.5</v>
      </c>
      <c r="K3328" s="101">
        <v>42.358499999999999</v>
      </c>
      <c r="L3328" s="100">
        <f>'Barometric Data'!D3328</f>
        <v>41650.5</v>
      </c>
      <c r="M3328" s="106">
        <f t="shared" si="206"/>
        <v>0</v>
      </c>
      <c r="N3328" s="16">
        <f>'Barometric Data'!E3328</f>
        <v>2.5084</v>
      </c>
      <c r="O3328" s="16">
        <f t="shared" si="207"/>
        <v>39.850099999999998</v>
      </c>
      <c r="P3328" s="17">
        <f t="shared" si="208"/>
        <v>352.8877</v>
      </c>
      <c r="Q3328" s="17"/>
      <c r="R3328" s="101">
        <v>17.652999999999999</v>
      </c>
      <c r="S3328" s="77" t="s">
        <v>84</v>
      </c>
      <c r="T3328" s="29"/>
    </row>
    <row r="3329" spans="8:20" x14ac:dyDescent="0.25">
      <c r="H3329" s="98">
        <v>41650</v>
      </c>
      <c r="I3329" s="99">
        <v>0.75</v>
      </c>
      <c r="J3329" s="100">
        <f t="shared" si="205"/>
        <v>41650.75</v>
      </c>
      <c r="K3329" s="101">
        <v>42.339799999999997</v>
      </c>
      <c r="L3329" s="100">
        <f>'Barometric Data'!D3329</f>
        <v>41650.75</v>
      </c>
      <c r="M3329" s="106">
        <f t="shared" si="206"/>
        <v>0</v>
      </c>
      <c r="N3329" s="16">
        <f>'Barometric Data'!E3329</f>
        <v>2.4327999999999999</v>
      </c>
      <c r="O3329" s="16">
        <f t="shared" si="207"/>
        <v>39.906999999999996</v>
      </c>
      <c r="P3329" s="17">
        <f t="shared" si="208"/>
        <v>352.83080000000001</v>
      </c>
      <c r="Q3329" s="17"/>
      <c r="R3329" s="101">
        <v>17.652999999999999</v>
      </c>
      <c r="S3329" s="77" t="s">
        <v>84</v>
      </c>
      <c r="T3329" s="29"/>
    </row>
    <row r="3330" spans="8:20" x14ac:dyDescent="0.25">
      <c r="H3330" s="98">
        <v>41651</v>
      </c>
      <c r="I3330" s="99">
        <v>0</v>
      </c>
      <c r="J3330" s="100">
        <f t="shared" si="205"/>
        <v>41651</v>
      </c>
      <c r="K3330" s="101">
        <v>42.456800000000001</v>
      </c>
      <c r="L3330" s="100">
        <f>'Barometric Data'!D3330</f>
        <v>41651</v>
      </c>
      <c r="M3330" s="106">
        <f t="shared" si="206"/>
        <v>0</v>
      </c>
      <c r="N3330" s="16">
        <f>'Barometric Data'!E3330</f>
        <v>2.5480999999999998</v>
      </c>
      <c r="O3330" s="16">
        <f t="shared" si="207"/>
        <v>39.908700000000003</v>
      </c>
      <c r="P3330" s="17">
        <f t="shared" si="208"/>
        <v>352.82909999999998</v>
      </c>
      <c r="Q3330" s="17"/>
      <c r="R3330" s="101">
        <v>17.645</v>
      </c>
      <c r="S3330" s="77" t="s">
        <v>84</v>
      </c>
      <c r="T3330" s="29"/>
    </row>
    <row r="3331" spans="8:20" x14ac:dyDescent="0.25">
      <c r="H3331" s="98">
        <v>41651</v>
      </c>
      <c r="I3331" s="99">
        <v>0.25</v>
      </c>
      <c r="J3331" s="100">
        <f t="shared" si="205"/>
        <v>41651.25</v>
      </c>
      <c r="K3331" s="101">
        <v>42.5473</v>
      </c>
      <c r="L3331" s="100">
        <f>'Barometric Data'!D3331</f>
        <v>41651.25</v>
      </c>
      <c r="M3331" s="106">
        <f t="shared" si="206"/>
        <v>0</v>
      </c>
      <c r="N3331" s="16">
        <f>'Barometric Data'!E3331</f>
        <v>2.6739999999999999</v>
      </c>
      <c r="O3331" s="16">
        <f t="shared" si="207"/>
        <v>39.8733</v>
      </c>
      <c r="P3331" s="17">
        <f t="shared" si="208"/>
        <v>352.86450000000002</v>
      </c>
      <c r="Q3331" s="17"/>
      <c r="R3331" s="101">
        <v>17.646999999999998</v>
      </c>
      <c r="S3331" s="77" t="s">
        <v>84</v>
      </c>
      <c r="T3331" s="29"/>
    </row>
    <row r="3332" spans="8:20" x14ac:dyDescent="0.25">
      <c r="H3332" s="98">
        <v>41651</v>
      </c>
      <c r="I3332" s="99">
        <v>0.5</v>
      </c>
      <c r="J3332" s="100">
        <f t="shared" si="205"/>
        <v>41651.5</v>
      </c>
      <c r="K3332" s="101">
        <v>42.629899999999999</v>
      </c>
      <c r="L3332" s="100">
        <f>'Barometric Data'!D3332</f>
        <v>41651.5</v>
      </c>
      <c r="M3332" s="106">
        <f t="shared" si="206"/>
        <v>0</v>
      </c>
      <c r="N3332" s="16">
        <f>'Barometric Data'!E3332</f>
        <v>2.8852000000000002</v>
      </c>
      <c r="O3332" s="16">
        <f t="shared" si="207"/>
        <v>39.744700000000002</v>
      </c>
      <c r="P3332" s="17">
        <f t="shared" si="208"/>
        <v>352.99309999999997</v>
      </c>
      <c r="Q3332" s="17"/>
      <c r="R3332" s="101">
        <v>17.645</v>
      </c>
      <c r="S3332" s="77" t="s">
        <v>84</v>
      </c>
      <c r="T3332" s="29"/>
    </row>
    <row r="3333" spans="8:20" x14ac:dyDescent="0.25">
      <c r="H3333" s="98">
        <v>41651</v>
      </c>
      <c r="I3333" s="99">
        <v>0.75</v>
      </c>
      <c r="J3333" s="100">
        <f t="shared" si="205"/>
        <v>41651.75</v>
      </c>
      <c r="K3333" s="101">
        <v>42.641599999999997</v>
      </c>
      <c r="L3333" s="100">
        <f>'Barometric Data'!D3333</f>
        <v>41651.75</v>
      </c>
      <c r="M3333" s="106">
        <f t="shared" si="206"/>
        <v>0</v>
      </c>
      <c r="N3333" s="16">
        <f>'Barometric Data'!E3333</f>
        <v>2.9468999999999999</v>
      </c>
      <c r="O3333" s="16">
        <f t="shared" si="207"/>
        <v>39.694699999999997</v>
      </c>
      <c r="P3333" s="17">
        <f t="shared" si="208"/>
        <v>353.04309999999998</v>
      </c>
      <c r="Q3333" s="17"/>
      <c r="R3333" s="101">
        <v>17.640999999999998</v>
      </c>
      <c r="S3333" s="77" t="s">
        <v>84</v>
      </c>
      <c r="T3333" s="29"/>
    </row>
    <row r="3334" spans="8:20" x14ac:dyDescent="0.25">
      <c r="H3334" s="98">
        <v>41652</v>
      </c>
      <c r="I3334" s="99">
        <v>0</v>
      </c>
      <c r="J3334" s="100">
        <f t="shared" si="205"/>
        <v>41652</v>
      </c>
      <c r="K3334" s="101">
        <v>42.627299999999998</v>
      </c>
      <c r="L3334" s="100">
        <f>'Barometric Data'!D3334</f>
        <v>41652</v>
      </c>
      <c r="M3334" s="106">
        <f t="shared" si="206"/>
        <v>0</v>
      </c>
      <c r="N3334" s="16">
        <f>'Barometric Data'!E3334</f>
        <v>3.0038</v>
      </c>
      <c r="O3334" s="16">
        <f t="shared" si="207"/>
        <v>39.6235</v>
      </c>
      <c r="P3334" s="17">
        <f t="shared" si="208"/>
        <v>353.11430000000001</v>
      </c>
      <c r="Q3334" s="17"/>
      <c r="R3334" s="101">
        <v>17.654</v>
      </c>
      <c r="S3334" s="77" t="s">
        <v>84</v>
      </c>
      <c r="T3334" s="29"/>
    </row>
    <row r="3335" spans="8:20" x14ac:dyDescent="0.25">
      <c r="H3335" s="98">
        <v>41652</v>
      </c>
      <c r="I3335" s="99">
        <v>0.25</v>
      </c>
      <c r="J3335" s="100">
        <f t="shared" si="205"/>
        <v>41652.25</v>
      </c>
      <c r="K3335" s="101">
        <v>42.646900000000002</v>
      </c>
      <c r="L3335" s="100">
        <f>'Barometric Data'!D3335</f>
        <v>41652.25</v>
      </c>
      <c r="M3335" s="106">
        <f t="shared" si="206"/>
        <v>0</v>
      </c>
      <c r="N3335" s="16">
        <f>'Barometric Data'!E3335</f>
        <v>3.069</v>
      </c>
      <c r="O3335" s="16">
        <f t="shared" si="207"/>
        <v>39.5779</v>
      </c>
      <c r="P3335" s="17">
        <f t="shared" si="208"/>
        <v>353.15989999999999</v>
      </c>
      <c r="Q3335" s="17"/>
      <c r="R3335" s="101">
        <v>17.638000000000002</v>
      </c>
      <c r="S3335" s="77" t="s">
        <v>84</v>
      </c>
      <c r="T3335" s="29"/>
    </row>
    <row r="3336" spans="8:20" x14ac:dyDescent="0.25">
      <c r="H3336" s="98">
        <v>41652</v>
      </c>
      <c r="I3336" s="99">
        <v>0.5</v>
      </c>
      <c r="J3336" s="100">
        <f t="shared" si="205"/>
        <v>41652.5</v>
      </c>
      <c r="K3336" s="101">
        <v>42.6556</v>
      </c>
      <c r="L3336" s="100">
        <f>'Barometric Data'!D3336</f>
        <v>41652.5</v>
      </c>
      <c r="M3336" s="106">
        <f t="shared" si="206"/>
        <v>0</v>
      </c>
      <c r="N3336" s="16">
        <f>'Barometric Data'!E3336</f>
        <v>3.1394000000000002</v>
      </c>
      <c r="O3336" s="16">
        <f t="shared" si="207"/>
        <v>39.516199999999998</v>
      </c>
      <c r="P3336" s="17">
        <f t="shared" si="208"/>
        <v>353.22159999999997</v>
      </c>
      <c r="Q3336" s="17"/>
      <c r="R3336" s="101">
        <v>17.648</v>
      </c>
      <c r="S3336" s="77" t="s">
        <v>84</v>
      </c>
      <c r="T3336" s="29"/>
    </row>
    <row r="3337" spans="8:20" x14ac:dyDescent="0.25">
      <c r="H3337" s="98">
        <v>41652</v>
      </c>
      <c r="I3337" s="99">
        <v>0.75</v>
      </c>
      <c r="J3337" s="100">
        <f t="shared" si="205"/>
        <v>41652.75</v>
      </c>
      <c r="K3337" s="101">
        <v>42.639800000000001</v>
      </c>
      <c r="L3337" s="100">
        <f>'Barometric Data'!D3337</f>
        <v>41652.75</v>
      </c>
      <c r="M3337" s="106">
        <f t="shared" si="206"/>
        <v>0</v>
      </c>
      <c r="N3337" s="16">
        <f>'Barometric Data'!E3337</f>
        <v>3.1463000000000001</v>
      </c>
      <c r="O3337" s="16">
        <f t="shared" si="207"/>
        <v>39.493499999999997</v>
      </c>
      <c r="P3337" s="17">
        <f t="shared" si="208"/>
        <v>353.24430000000001</v>
      </c>
      <c r="Q3337" s="17"/>
      <c r="R3337" s="101">
        <v>17.641999999999999</v>
      </c>
      <c r="S3337" s="77" t="s">
        <v>84</v>
      </c>
      <c r="T3337" s="29"/>
    </row>
    <row r="3338" spans="8:20" x14ac:dyDescent="0.25">
      <c r="H3338" s="98">
        <v>41653</v>
      </c>
      <c r="I3338" s="99">
        <v>0</v>
      </c>
      <c r="J3338" s="100">
        <f t="shared" si="205"/>
        <v>41653</v>
      </c>
      <c r="K3338" s="101">
        <v>42.670299999999997</v>
      </c>
      <c r="L3338" s="100">
        <f>'Barometric Data'!D3338</f>
        <v>41653</v>
      </c>
      <c r="M3338" s="106">
        <f t="shared" si="206"/>
        <v>0</v>
      </c>
      <c r="N3338" s="16">
        <f>'Barometric Data'!E3338</f>
        <v>3.2456999999999998</v>
      </c>
      <c r="O3338" s="16">
        <f t="shared" si="207"/>
        <v>39.424599999999998</v>
      </c>
      <c r="P3338" s="17">
        <f t="shared" si="208"/>
        <v>353.31319999999999</v>
      </c>
      <c r="Q3338" s="17"/>
      <c r="R3338" s="101">
        <v>17.646999999999998</v>
      </c>
      <c r="S3338" s="77" t="s">
        <v>84</v>
      </c>
      <c r="T3338" s="29"/>
    </row>
    <row r="3339" spans="8:20" x14ac:dyDescent="0.25">
      <c r="H3339" s="98">
        <v>41653</v>
      </c>
      <c r="I3339" s="99">
        <v>0.25</v>
      </c>
      <c r="J3339" s="100">
        <f t="shared" si="205"/>
        <v>41653.25</v>
      </c>
      <c r="K3339" s="101">
        <v>42.697299999999998</v>
      </c>
      <c r="L3339" s="100">
        <f>'Barometric Data'!D3339</f>
        <v>41653.25</v>
      </c>
      <c r="M3339" s="106">
        <f t="shared" si="206"/>
        <v>0</v>
      </c>
      <c r="N3339" s="16">
        <f>'Barometric Data'!E3339</f>
        <v>3.2945000000000002</v>
      </c>
      <c r="O3339" s="16">
        <f t="shared" si="207"/>
        <v>39.402799999999999</v>
      </c>
      <c r="P3339" s="17">
        <f t="shared" si="208"/>
        <v>353.33499999999998</v>
      </c>
      <c r="Q3339" s="17"/>
      <c r="R3339" s="101">
        <v>17.646000000000001</v>
      </c>
      <c r="S3339" s="77" t="s">
        <v>84</v>
      </c>
      <c r="T3339" s="29"/>
    </row>
    <row r="3340" spans="8:20" x14ac:dyDescent="0.25">
      <c r="H3340" s="98">
        <v>41653</v>
      </c>
      <c r="I3340" s="99">
        <v>0.5</v>
      </c>
      <c r="J3340" s="100">
        <f t="shared" si="205"/>
        <v>41653.5</v>
      </c>
      <c r="K3340" s="101">
        <v>42.688400000000001</v>
      </c>
      <c r="L3340" s="100">
        <f>'Barometric Data'!D3340</f>
        <v>41653.5</v>
      </c>
      <c r="M3340" s="106">
        <f t="shared" si="206"/>
        <v>0</v>
      </c>
      <c r="N3340" s="16">
        <f>'Barometric Data'!E3340</f>
        <v>3.3767999999999998</v>
      </c>
      <c r="O3340" s="16">
        <f t="shared" si="207"/>
        <v>39.311599999999999</v>
      </c>
      <c r="P3340" s="17">
        <f t="shared" si="208"/>
        <v>353.42619999999999</v>
      </c>
      <c r="Q3340" s="17"/>
      <c r="R3340" s="101">
        <v>17.646999999999998</v>
      </c>
      <c r="S3340" s="77" t="s">
        <v>84</v>
      </c>
      <c r="T3340" s="29"/>
    </row>
    <row r="3341" spans="8:20" x14ac:dyDescent="0.25">
      <c r="H3341" s="98">
        <v>41653</v>
      </c>
      <c r="I3341" s="99">
        <v>0.75</v>
      </c>
      <c r="J3341" s="100">
        <f t="shared" si="205"/>
        <v>41653.75</v>
      </c>
      <c r="K3341" s="101">
        <v>42.616500000000002</v>
      </c>
      <c r="L3341" s="100">
        <f>'Barometric Data'!D3341</f>
        <v>41653.75</v>
      </c>
      <c r="M3341" s="106">
        <f t="shared" si="206"/>
        <v>0</v>
      </c>
      <c r="N3341" s="16">
        <f>'Barometric Data'!E3341</f>
        <v>3.3094000000000001</v>
      </c>
      <c r="O3341" s="16">
        <f t="shared" si="207"/>
        <v>39.307100000000005</v>
      </c>
      <c r="P3341" s="17">
        <f t="shared" si="208"/>
        <v>353.4307</v>
      </c>
      <c r="Q3341" s="17"/>
      <c r="R3341" s="101">
        <v>17.655000000000001</v>
      </c>
      <c r="S3341" s="77" t="s">
        <v>84</v>
      </c>
      <c r="T3341" s="29"/>
    </row>
    <row r="3342" spans="8:20" x14ac:dyDescent="0.25">
      <c r="H3342" s="98">
        <v>41654</v>
      </c>
      <c r="I3342" s="99">
        <v>0</v>
      </c>
      <c r="J3342" s="100">
        <f t="shared" si="205"/>
        <v>41654</v>
      </c>
      <c r="K3342" s="101">
        <v>42.589399999999998</v>
      </c>
      <c r="L3342" s="100">
        <f>'Barometric Data'!D3342</f>
        <v>41654</v>
      </c>
      <c r="M3342" s="106">
        <f t="shared" si="206"/>
        <v>0</v>
      </c>
      <c r="N3342" s="16">
        <f>'Barometric Data'!E3342</f>
        <v>3.2854000000000001</v>
      </c>
      <c r="O3342" s="16">
        <f t="shared" si="207"/>
        <v>39.303999999999995</v>
      </c>
      <c r="P3342" s="17">
        <f t="shared" si="208"/>
        <v>353.43380000000002</v>
      </c>
      <c r="Q3342" s="17"/>
      <c r="R3342" s="101">
        <v>17.663</v>
      </c>
      <c r="S3342" s="77" t="s">
        <v>84</v>
      </c>
      <c r="T3342" s="29"/>
    </row>
    <row r="3343" spans="8:20" x14ac:dyDescent="0.25">
      <c r="H3343" s="98">
        <v>41654</v>
      </c>
      <c r="I3343" s="99">
        <v>0.25</v>
      </c>
      <c r="J3343" s="100">
        <f t="shared" si="205"/>
        <v>41654.25</v>
      </c>
      <c r="K3343" s="101">
        <v>42.573900000000002</v>
      </c>
      <c r="L3343" s="100">
        <f>'Barometric Data'!D3343</f>
        <v>41654.25</v>
      </c>
      <c r="M3343" s="106">
        <f t="shared" si="206"/>
        <v>0</v>
      </c>
      <c r="N3343" s="16">
        <f>'Barometric Data'!E3343</f>
        <v>3.2347000000000001</v>
      </c>
      <c r="O3343" s="16">
        <f t="shared" si="207"/>
        <v>39.339200000000005</v>
      </c>
      <c r="P3343" s="17">
        <f t="shared" si="208"/>
        <v>353.39859999999999</v>
      </c>
      <c r="Q3343" s="17"/>
      <c r="R3343" s="101">
        <v>17.648</v>
      </c>
      <c r="S3343" s="77" t="s">
        <v>84</v>
      </c>
      <c r="T3343" s="29"/>
    </row>
    <row r="3344" spans="8:20" x14ac:dyDescent="0.25">
      <c r="H3344" s="98">
        <v>41654</v>
      </c>
      <c r="I3344" s="99">
        <v>0.5</v>
      </c>
      <c r="J3344" s="100">
        <f t="shared" si="205"/>
        <v>41654.5</v>
      </c>
      <c r="K3344" s="101">
        <v>42.584299999999999</v>
      </c>
      <c r="L3344" s="100">
        <f>'Barometric Data'!D3344</f>
        <v>41654.5</v>
      </c>
      <c r="M3344" s="106">
        <f t="shared" si="206"/>
        <v>0</v>
      </c>
      <c r="N3344" s="16">
        <f>'Barometric Data'!E3344</f>
        <v>3.2765</v>
      </c>
      <c r="O3344" s="16">
        <f t="shared" si="207"/>
        <v>39.3078</v>
      </c>
      <c r="P3344" s="17">
        <f t="shared" si="208"/>
        <v>353.43</v>
      </c>
      <c r="Q3344" s="17"/>
      <c r="R3344" s="101">
        <v>17.655999999999999</v>
      </c>
      <c r="S3344" s="77" t="s">
        <v>84</v>
      </c>
      <c r="T3344" s="29"/>
    </row>
    <row r="3345" spans="8:20" x14ac:dyDescent="0.25">
      <c r="H3345" s="98">
        <v>41654</v>
      </c>
      <c r="I3345" s="99">
        <v>0.75</v>
      </c>
      <c r="J3345" s="100">
        <f t="shared" si="205"/>
        <v>41654.75</v>
      </c>
      <c r="K3345" s="101">
        <v>42.531500000000001</v>
      </c>
      <c r="L3345" s="100">
        <f>'Barometric Data'!D3345</f>
        <v>41654.75</v>
      </c>
      <c r="M3345" s="106">
        <f t="shared" si="206"/>
        <v>0</v>
      </c>
      <c r="N3345" s="16">
        <f>'Barometric Data'!E3345</f>
        <v>3.1789000000000001</v>
      </c>
      <c r="O3345" s="16">
        <f t="shared" si="207"/>
        <v>39.352600000000002</v>
      </c>
      <c r="P3345" s="17">
        <f t="shared" si="208"/>
        <v>353.3852</v>
      </c>
      <c r="Q3345" s="17"/>
      <c r="R3345" s="101">
        <v>17.651</v>
      </c>
      <c r="S3345" s="77" t="s">
        <v>84</v>
      </c>
      <c r="T3345" s="29"/>
    </row>
    <row r="3346" spans="8:20" x14ac:dyDescent="0.25">
      <c r="H3346" s="98">
        <v>41655</v>
      </c>
      <c r="I3346" s="99">
        <v>0</v>
      </c>
      <c r="J3346" s="100">
        <f t="shared" si="205"/>
        <v>41655</v>
      </c>
      <c r="K3346" s="101">
        <v>42.533099999999997</v>
      </c>
      <c r="L3346" s="100">
        <f>'Barometric Data'!D3346</f>
        <v>41655</v>
      </c>
      <c r="M3346" s="106">
        <f t="shared" si="206"/>
        <v>0</v>
      </c>
      <c r="N3346" s="16">
        <f>'Barometric Data'!E3346</f>
        <v>3.1815000000000002</v>
      </c>
      <c r="O3346" s="16">
        <f t="shared" si="207"/>
        <v>39.351599999999998</v>
      </c>
      <c r="P3346" s="17">
        <f t="shared" si="208"/>
        <v>353.38619999999997</v>
      </c>
      <c r="Q3346" s="17"/>
      <c r="R3346" s="101">
        <v>17.64</v>
      </c>
      <c r="S3346" s="77" t="s">
        <v>84</v>
      </c>
      <c r="T3346" s="29"/>
    </row>
    <row r="3347" spans="8:20" x14ac:dyDescent="0.25">
      <c r="H3347" s="98">
        <v>41655</v>
      </c>
      <c r="I3347" s="99">
        <v>0.25</v>
      </c>
      <c r="J3347" s="100">
        <f t="shared" si="205"/>
        <v>41655.25</v>
      </c>
      <c r="K3347" s="101">
        <v>42.5672</v>
      </c>
      <c r="L3347" s="100">
        <f>'Barometric Data'!D3347</f>
        <v>41655.25</v>
      </c>
      <c r="M3347" s="106">
        <f t="shared" si="206"/>
        <v>0</v>
      </c>
      <c r="N3347" s="16">
        <f>'Barometric Data'!E3347</f>
        <v>3.2038000000000002</v>
      </c>
      <c r="O3347" s="16">
        <f t="shared" si="207"/>
        <v>39.363399999999999</v>
      </c>
      <c r="P3347" s="17">
        <f t="shared" si="208"/>
        <v>353.37439999999998</v>
      </c>
      <c r="Q3347" s="17"/>
      <c r="R3347" s="101">
        <v>17.658999999999999</v>
      </c>
      <c r="S3347" s="77" t="s">
        <v>84</v>
      </c>
      <c r="T3347" s="29"/>
    </row>
    <row r="3348" spans="8:20" x14ac:dyDescent="0.25">
      <c r="H3348" s="98">
        <v>41655</v>
      </c>
      <c r="I3348" s="99">
        <v>0.5</v>
      </c>
      <c r="J3348" s="100">
        <f t="shared" si="205"/>
        <v>41655.5</v>
      </c>
      <c r="K3348" s="101">
        <v>42.573</v>
      </c>
      <c r="L3348" s="100">
        <f>'Barometric Data'!D3348</f>
        <v>41655.5</v>
      </c>
      <c r="M3348" s="106">
        <f t="shared" si="206"/>
        <v>0</v>
      </c>
      <c r="N3348" s="16">
        <f>'Barometric Data'!E3348</f>
        <v>3.2521</v>
      </c>
      <c r="O3348" s="16">
        <f t="shared" si="207"/>
        <v>39.320900000000002</v>
      </c>
      <c r="P3348" s="17">
        <f t="shared" si="208"/>
        <v>353.4169</v>
      </c>
      <c r="Q3348" s="17"/>
      <c r="R3348" s="101">
        <v>17.661999999999999</v>
      </c>
      <c r="S3348" s="77" t="s">
        <v>84</v>
      </c>
      <c r="T3348" s="29"/>
    </row>
    <row r="3349" spans="8:20" x14ac:dyDescent="0.25">
      <c r="H3349" s="98">
        <v>41655</v>
      </c>
      <c r="I3349" s="99">
        <v>0.75</v>
      </c>
      <c r="J3349" s="100">
        <f t="shared" si="205"/>
        <v>41655.75</v>
      </c>
      <c r="K3349" s="101">
        <v>42.521500000000003</v>
      </c>
      <c r="L3349" s="100">
        <f>'Barometric Data'!D3349</f>
        <v>41655.75</v>
      </c>
      <c r="M3349" s="106">
        <f t="shared" si="206"/>
        <v>0</v>
      </c>
      <c r="N3349" s="16">
        <f>'Barometric Data'!E3349</f>
        <v>3.1625999999999999</v>
      </c>
      <c r="O3349" s="16">
        <f t="shared" si="207"/>
        <v>39.358900000000006</v>
      </c>
      <c r="P3349" s="17">
        <f t="shared" si="208"/>
        <v>353.37889999999999</v>
      </c>
      <c r="Q3349" s="17"/>
      <c r="R3349" s="101">
        <v>17.651</v>
      </c>
      <c r="S3349" s="77" t="s">
        <v>84</v>
      </c>
      <c r="T3349" s="29"/>
    </row>
    <row r="3350" spans="8:20" x14ac:dyDescent="0.25">
      <c r="H3350" s="98">
        <v>41656</v>
      </c>
      <c r="I3350" s="99">
        <v>0</v>
      </c>
      <c r="J3350" s="100">
        <f t="shared" si="205"/>
        <v>41656</v>
      </c>
      <c r="K3350" s="101">
        <v>42.511299999999999</v>
      </c>
      <c r="L3350" s="100">
        <f>'Barometric Data'!D3350</f>
        <v>41656</v>
      </c>
      <c r="M3350" s="106">
        <f t="shared" si="206"/>
        <v>0</v>
      </c>
      <c r="N3350" s="16">
        <f>'Barometric Data'!E3350</f>
        <v>3.1494</v>
      </c>
      <c r="O3350" s="16">
        <f t="shared" si="207"/>
        <v>39.361899999999999</v>
      </c>
      <c r="P3350" s="17">
        <f t="shared" si="208"/>
        <v>353.3759</v>
      </c>
      <c r="Q3350" s="17"/>
      <c r="R3350" s="101">
        <v>17.655000000000001</v>
      </c>
      <c r="S3350" s="77" t="s">
        <v>84</v>
      </c>
      <c r="T3350" s="29"/>
    </row>
    <row r="3351" spans="8:20" x14ac:dyDescent="0.25">
      <c r="H3351" s="98">
        <v>41656</v>
      </c>
      <c r="I3351" s="99">
        <v>0.25</v>
      </c>
      <c r="J3351" s="100">
        <f t="shared" si="205"/>
        <v>41656.25</v>
      </c>
      <c r="K3351" s="101">
        <v>42.493200000000002</v>
      </c>
      <c r="L3351" s="100">
        <f>'Barometric Data'!D3351</f>
        <v>41656.25</v>
      </c>
      <c r="M3351" s="106">
        <f t="shared" si="206"/>
        <v>0</v>
      </c>
      <c r="N3351" s="16">
        <f>'Barometric Data'!E3351</f>
        <v>3.0958000000000001</v>
      </c>
      <c r="O3351" s="16">
        <f t="shared" si="207"/>
        <v>39.397400000000005</v>
      </c>
      <c r="P3351" s="17">
        <f t="shared" si="208"/>
        <v>353.34039999999999</v>
      </c>
      <c r="Q3351" s="17"/>
      <c r="R3351" s="101">
        <v>17.655999999999999</v>
      </c>
      <c r="S3351" s="77" t="s">
        <v>84</v>
      </c>
      <c r="T3351" s="29"/>
    </row>
    <row r="3352" spans="8:20" x14ac:dyDescent="0.25">
      <c r="H3352" s="98">
        <v>41656</v>
      </c>
      <c r="I3352" s="99">
        <v>0.5</v>
      </c>
      <c r="J3352" s="100">
        <f t="shared" si="205"/>
        <v>41656.5</v>
      </c>
      <c r="K3352" s="101">
        <v>42.501600000000003</v>
      </c>
      <c r="L3352" s="100">
        <f>'Barometric Data'!D3352</f>
        <v>41656.5</v>
      </c>
      <c r="M3352" s="106">
        <f t="shared" si="206"/>
        <v>0</v>
      </c>
      <c r="N3352" s="16">
        <f>'Barometric Data'!E3352</f>
        <v>3.1046999999999998</v>
      </c>
      <c r="O3352" s="16">
        <f t="shared" si="207"/>
        <v>39.396900000000002</v>
      </c>
      <c r="P3352" s="17">
        <f t="shared" si="208"/>
        <v>353.34089999999998</v>
      </c>
      <c r="Q3352" s="17"/>
      <c r="R3352" s="101">
        <v>17.649999999999999</v>
      </c>
      <c r="S3352" s="77" t="s">
        <v>84</v>
      </c>
      <c r="T3352" s="29"/>
    </row>
    <row r="3353" spans="8:20" x14ac:dyDescent="0.25">
      <c r="H3353" s="98">
        <v>41656</v>
      </c>
      <c r="I3353" s="99">
        <v>0.75</v>
      </c>
      <c r="J3353" s="100">
        <f t="shared" si="205"/>
        <v>41656.75</v>
      </c>
      <c r="K3353" s="101">
        <v>42.471400000000003</v>
      </c>
      <c r="L3353" s="100">
        <f>'Barometric Data'!D3353</f>
        <v>41656.75</v>
      </c>
      <c r="M3353" s="106">
        <f t="shared" si="206"/>
        <v>0</v>
      </c>
      <c r="N3353" s="16">
        <f>'Barometric Data'!E3353</f>
        <v>3.0379999999999998</v>
      </c>
      <c r="O3353" s="16">
        <f t="shared" si="207"/>
        <v>39.433400000000006</v>
      </c>
      <c r="P3353" s="17">
        <f t="shared" si="208"/>
        <v>353.30439999999999</v>
      </c>
      <c r="Q3353" s="17"/>
      <c r="R3353" s="101">
        <v>17.643000000000001</v>
      </c>
      <c r="S3353" s="77" t="s">
        <v>84</v>
      </c>
      <c r="T3353" s="29"/>
    </row>
    <row r="3354" spans="8:20" x14ac:dyDescent="0.25">
      <c r="H3354" s="98">
        <v>41657</v>
      </c>
      <c r="I3354" s="99">
        <v>0</v>
      </c>
      <c r="J3354" s="100">
        <f t="shared" si="205"/>
        <v>41657</v>
      </c>
      <c r="K3354" s="101">
        <v>42.473599999999998</v>
      </c>
      <c r="L3354" s="100">
        <f>'Barometric Data'!D3354</f>
        <v>41657</v>
      </c>
      <c r="M3354" s="106">
        <f t="shared" si="206"/>
        <v>0</v>
      </c>
      <c r="N3354" s="16">
        <f>'Barometric Data'!E3354</f>
        <v>3.0402</v>
      </c>
      <c r="O3354" s="16">
        <f t="shared" si="207"/>
        <v>39.433399999999999</v>
      </c>
      <c r="P3354" s="17">
        <f t="shared" si="208"/>
        <v>353.30439999999999</v>
      </c>
      <c r="Q3354" s="17"/>
      <c r="R3354" s="101">
        <v>17.666</v>
      </c>
      <c r="S3354" s="77" t="s">
        <v>84</v>
      </c>
      <c r="T3354" s="29"/>
    </row>
    <row r="3355" spans="8:20" x14ac:dyDescent="0.25">
      <c r="H3355" s="98">
        <v>41657</v>
      </c>
      <c r="I3355" s="99">
        <v>0.25</v>
      </c>
      <c r="J3355" s="100">
        <f t="shared" si="205"/>
        <v>41657.25</v>
      </c>
      <c r="K3355" s="101">
        <v>42.516100000000002</v>
      </c>
      <c r="L3355" s="100">
        <f>'Barometric Data'!D3355</f>
        <v>41657.25</v>
      </c>
      <c r="M3355" s="106">
        <f t="shared" si="206"/>
        <v>0</v>
      </c>
      <c r="N3355" s="16">
        <f>'Barometric Data'!E3355</f>
        <v>3.0615999999999999</v>
      </c>
      <c r="O3355" s="16">
        <f t="shared" si="207"/>
        <v>39.454500000000003</v>
      </c>
      <c r="P3355" s="17">
        <f t="shared" si="208"/>
        <v>353.2833</v>
      </c>
      <c r="Q3355" s="17"/>
      <c r="R3355" s="101">
        <v>17.632000000000001</v>
      </c>
      <c r="S3355" s="77" t="s">
        <v>84</v>
      </c>
      <c r="T3355" s="29"/>
    </row>
    <row r="3356" spans="8:20" x14ac:dyDescent="0.25">
      <c r="H3356" s="98">
        <v>41657</v>
      </c>
      <c r="I3356" s="99">
        <v>0.5</v>
      </c>
      <c r="J3356" s="100">
        <f t="shared" si="205"/>
        <v>41657.5</v>
      </c>
      <c r="K3356" s="101">
        <v>42.550699999999999</v>
      </c>
      <c r="L3356" s="100">
        <f>'Barometric Data'!D3356</f>
        <v>41657.5</v>
      </c>
      <c r="M3356" s="106">
        <f t="shared" si="206"/>
        <v>0</v>
      </c>
      <c r="N3356" s="16">
        <f>'Barometric Data'!E3356</f>
        <v>3.1335000000000002</v>
      </c>
      <c r="O3356" s="16">
        <f t="shared" si="207"/>
        <v>39.417200000000001</v>
      </c>
      <c r="P3356" s="17">
        <f t="shared" si="208"/>
        <v>353.32060000000001</v>
      </c>
      <c r="Q3356" s="17"/>
      <c r="R3356" s="101">
        <v>17.66</v>
      </c>
      <c r="S3356" s="77" t="s">
        <v>84</v>
      </c>
      <c r="T3356" s="29"/>
    </row>
    <row r="3357" spans="8:20" x14ac:dyDescent="0.25">
      <c r="H3357" s="98">
        <v>41657</v>
      </c>
      <c r="I3357" s="99">
        <v>0.75</v>
      </c>
      <c r="J3357" s="100">
        <f t="shared" si="205"/>
        <v>41657.75</v>
      </c>
      <c r="K3357" s="101">
        <v>42.505299999999998</v>
      </c>
      <c r="L3357" s="100">
        <f>'Barometric Data'!D3357</f>
        <v>41657.75</v>
      </c>
      <c r="M3357" s="106">
        <f t="shared" si="206"/>
        <v>0</v>
      </c>
      <c r="N3357" s="16">
        <f>'Barometric Data'!E3357</f>
        <v>3.0447000000000002</v>
      </c>
      <c r="O3357" s="16">
        <f t="shared" si="207"/>
        <v>39.460599999999999</v>
      </c>
      <c r="P3357" s="17">
        <f t="shared" si="208"/>
        <v>353.27719999999999</v>
      </c>
      <c r="Q3357" s="17"/>
      <c r="R3357" s="101">
        <v>17.638999999999999</v>
      </c>
      <c r="S3357" s="77" t="s">
        <v>84</v>
      </c>
      <c r="T3357" s="29"/>
    </row>
    <row r="3358" spans="8:20" x14ac:dyDescent="0.25">
      <c r="H3358" s="98">
        <v>41658</v>
      </c>
      <c r="I3358" s="99">
        <v>0</v>
      </c>
      <c r="J3358" s="100">
        <f t="shared" si="205"/>
        <v>41658</v>
      </c>
      <c r="K3358" s="101">
        <v>42.489199999999997</v>
      </c>
      <c r="L3358" s="100">
        <f>'Barometric Data'!D3358</f>
        <v>41658</v>
      </c>
      <c r="M3358" s="106">
        <f t="shared" si="206"/>
        <v>0</v>
      </c>
      <c r="N3358" s="16">
        <f>'Barometric Data'!E3358</f>
        <v>3.0095000000000001</v>
      </c>
      <c r="O3358" s="16">
        <f t="shared" si="207"/>
        <v>39.479699999999994</v>
      </c>
      <c r="P3358" s="17">
        <f t="shared" si="208"/>
        <v>353.25810000000001</v>
      </c>
      <c r="Q3358" s="17"/>
      <c r="R3358" s="101">
        <v>17.649999999999999</v>
      </c>
      <c r="S3358" s="77" t="s">
        <v>84</v>
      </c>
      <c r="T3358" s="29"/>
    </row>
    <row r="3359" spans="8:20" x14ac:dyDescent="0.25">
      <c r="H3359" s="98">
        <v>41658</v>
      </c>
      <c r="I3359" s="99">
        <v>0.25</v>
      </c>
      <c r="J3359" s="100">
        <f t="shared" si="205"/>
        <v>41658.25</v>
      </c>
      <c r="K3359" s="101">
        <v>42.486699999999999</v>
      </c>
      <c r="L3359" s="100">
        <f>'Barometric Data'!D3359</f>
        <v>41658.25</v>
      </c>
      <c r="M3359" s="106">
        <f t="shared" si="206"/>
        <v>0</v>
      </c>
      <c r="N3359" s="16">
        <f>'Barometric Data'!E3359</f>
        <v>2.9767000000000001</v>
      </c>
      <c r="O3359" s="16">
        <f t="shared" si="207"/>
        <v>39.51</v>
      </c>
      <c r="P3359" s="17">
        <f t="shared" si="208"/>
        <v>353.2278</v>
      </c>
      <c r="Q3359" s="17"/>
      <c r="R3359" s="101">
        <v>17.637</v>
      </c>
      <c r="S3359" s="77" t="s">
        <v>84</v>
      </c>
      <c r="T3359" s="29"/>
    </row>
    <row r="3360" spans="8:20" x14ac:dyDescent="0.25">
      <c r="H3360" s="98">
        <v>41658</v>
      </c>
      <c r="I3360" s="99">
        <v>0.5</v>
      </c>
      <c r="J3360" s="100">
        <f t="shared" si="205"/>
        <v>41658.5</v>
      </c>
      <c r="K3360" s="101">
        <v>42.494999999999997</v>
      </c>
      <c r="L3360" s="100">
        <f>'Barometric Data'!D3360</f>
        <v>41658.5</v>
      </c>
      <c r="M3360" s="106">
        <f t="shared" si="206"/>
        <v>0</v>
      </c>
      <c r="N3360" s="16">
        <f>'Barometric Data'!E3360</f>
        <v>2.9950999999999999</v>
      </c>
      <c r="O3360" s="16">
        <f t="shared" si="207"/>
        <v>39.499899999999997</v>
      </c>
      <c r="P3360" s="17">
        <f t="shared" si="208"/>
        <v>353.23789999999997</v>
      </c>
      <c r="Q3360" s="17"/>
      <c r="R3360" s="101">
        <v>17.641999999999999</v>
      </c>
      <c r="S3360" s="77" t="s">
        <v>84</v>
      </c>
      <c r="T3360" s="29"/>
    </row>
    <row r="3361" spans="8:20" x14ac:dyDescent="0.25">
      <c r="H3361" s="98">
        <v>41658</v>
      </c>
      <c r="I3361" s="99">
        <v>0.75</v>
      </c>
      <c r="J3361" s="100">
        <f t="shared" ref="J3361:J3424" si="209">H3361+I3361</f>
        <v>41658.75</v>
      </c>
      <c r="K3361" s="101">
        <v>42.471499999999999</v>
      </c>
      <c r="L3361" s="100">
        <f>'Barometric Data'!D3361</f>
        <v>41658.75</v>
      </c>
      <c r="M3361" s="106">
        <f t="shared" ref="M3361:M3424" si="210">ABS(L3361-J3361)</f>
        <v>0</v>
      </c>
      <c r="N3361" s="16">
        <f>'Barometric Data'!E3361</f>
        <v>2.9249000000000001</v>
      </c>
      <c r="O3361" s="16">
        <f t="shared" ref="O3361:O3424" si="211">K3361-N3361</f>
        <v>39.546599999999998</v>
      </c>
      <c r="P3361" s="17">
        <f t="shared" ref="P3361:P3424" si="212">AVERAGE($E$22:$E$23)-O3361</f>
        <v>353.19119999999998</v>
      </c>
      <c r="Q3361" s="17"/>
      <c r="R3361" s="101">
        <v>17.657</v>
      </c>
      <c r="S3361" s="77" t="s">
        <v>84</v>
      </c>
      <c r="T3361" s="29"/>
    </row>
    <row r="3362" spans="8:20" x14ac:dyDescent="0.25">
      <c r="H3362" s="98">
        <v>41659</v>
      </c>
      <c r="I3362" s="99">
        <v>0</v>
      </c>
      <c r="J3362" s="100">
        <f t="shared" si="209"/>
        <v>41659</v>
      </c>
      <c r="K3362" s="101">
        <v>42.520200000000003</v>
      </c>
      <c r="L3362" s="100">
        <f>'Barometric Data'!D3362</f>
        <v>41659</v>
      </c>
      <c r="M3362" s="106">
        <f t="shared" si="210"/>
        <v>0</v>
      </c>
      <c r="N3362" s="16">
        <f>'Barometric Data'!E3362</f>
        <v>2.9878</v>
      </c>
      <c r="O3362" s="16">
        <f t="shared" si="211"/>
        <v>39.532400000000003</v>
      </c>
      <c r="P3362" s="17">
        <f t="shared" si="212"/>
        <v>353.2054</v>
      </c>
      <c r="Q3362" s="17"/>
      <c r="R3362" s="101">
        <v>17.649000000000001</v>
      </c>
      <c r="S3362" s="77" t="s">
        <v>84</v>
      </c>
      <c r="T3362" s="29"/>
    </row>
    <row r="3363" spans="8:20" x14ac:dyDescent="0.25">
      <c r="H3363" s="98">
        <v>41659</v>
      </c>
      <c r="I3363" s="99">
        <v>0.25</v>
      </c>
      <c r="J3363" s="100">
        <f t="shared" si="209"/>
        <v>41659.25</v>
      </c>
      <c r="K3363" s="101">
        <v>42.577800000000003</v>
      </c>
      <c r="L3363" s="100">
        <f>'Barometric Data'!D3363</f>
        <v>41659.25</v>
      </c>
      <c r="M3363" s="106">
        <f t="shared" si="210"/>
        <v>0</v>
      </c>
      <c r="N3363" s="16">
        <f>'Barometric Data'!E3363</f>
        <v>3.0817000000000001</v>
      </c>
      <c r="O3363" s="16">
        <f t="shared" si="211"/>
        <v>39.496100000000006</v>
      </c>
      <c r="P3363" s="17">
        <f t="shared" si="212"/>
        <v>353.24169999999998</v>
      </c>
      <c r="Q3363" s="17"/>
      <c r="R3363" s="101">
        <v>17.64</v>
      </c>
      <c r="S3363" s="77" t="s">
        <v>84</v>
      </c>
      <c r="T3363" s="29"/>
    </row>
    <row r="3364" spans="8:20" x14ac:dyDescent="0.25">
      <c r="H3364" s="98">
        <v>41659</v>
      </c>
      <c r="I3364" s="99">
        <v>0.5</v>
      </c>
      <c r="J3364" s="100">
        <f t="shared" si="209"/>
        <v>41659.5</v>
      </c>
      <c r="K3364" s="101">
        <v>42.635899999999999</v>
      </c>
      <c r="L3364" s="100">
        <f>'Barometric Data'!D3364</f>
        <v>41659.5</v>
      </c>
      <c r="M3364" s="106">
        <f t="shared" si="210"/>
        <v>0</v>
      </c>
      <c r="N3364" s="16">
        <f>'Barometric Data'!E3364</f>
        <v>3.2</v>
      </c>
      <c r="O3364" s="16">
        <f t="shared" si="211"/>
        <v>39.435899999999997</v>
      </c>
      <c r="P3364" s="17">
        <f t="shared" si="212"/>
        <v>353.30189999999999</v>
      </c>
      <c r="Q3364" s="17"/>
      <c r="R3364" s="101">
        <v>17.649999999999999</v>
      </c>
      <c r="S3364" s="77" t="s">
        <v>84</v>
      </c>
      <c r="T3364" s="29"/>
    </row>
    <row r="3365" spans="8:20" x14ac:dyDescent="0.25">
      <c r="H3365" s="98">
        <v>41659</v>
      </c>
      <c r="I3365" s="99">
        <v>0.75</v>
      </c>
      <c r="J3365" s="100">
        <f t="shared" si="209"/>
        <v>41659.75</v>
      </c>
      <c r="K3365" s="101">
        <v>42.586300000000001</v>
      </c>
      <c r="L3365" s="100">
        <f>'Barometric Data'!D3365</f>
        <v>41659.75</v>
      </c>
      <c r="M3365" s="106">
        <f t="shared" si="210"/>
        <v>0</v>
      </c>
      <c r="N3365" s="16">
        <f>'Barometric Data'!E3365</f>
        <v>3.1774</v>
      </c>
      <c r="O3365" s="16">
        <f t="shared" si="211"/>
        <v>39.408900000000003</v>
      </c>
      <c r="P3365" s="17">
        <f t="shared" si="212"/>
        <v>353.32889999999998</v>
      </c>
      <c r="Q3365" s="17"/>
      <c r="R3365" s="101">
        <v>17.645</v>
      </c>
      <c r="S3365" s="77" t="s">
        <v>84</v>
      </c>
      <c r="T3365" s="29"/>
    </row>
    <row r="3366" spans="8:20" x14ac:dyDescent="0.25">
      <c r="H3366" s="98">
        <v>41660</v>
      </c>
      <c r="I3366" s="99">
        <v>0</v>
      </c>
      <c r="J3366" s="100">
        <f t="shared" si="209"/>
        <v>41660</v>
      </c>
      <c r="K3366" s="101">
        <v>42.611899999999999</v>
      </c>
      <c r="L3366" s="100">
        <f>'Barometric Data'!D3366</f>
        <v>41660</v>
      </c>
      <c r="M3366" s="106">
        <f t="shared" si="210"/>
        <v>0</v>
      </c>
      <c r="N3366" s="16">
        <f>'Barometric Data'!E3366</f>
        <v>3.2044000000000001</v>
      </c>
      <c r="O3366" s="16">
        <f t="shared" si="211"/>
        <v>39.407499999999999</v>
      </c>
      <c r="P3366" s="17">
        <f t="shared" si="212"/>
        <v>353.33029999999997</v>
      </c>
      <c r="Q3366" s="17"/>
      <c r="R3366" s="101">
        <v>17.655999999999999</v>
      </c>
      <c r="S3366" s="77" t="s">
        <v>84</v>
      </c>
      <c r="T3366" s="29"/>
    </row>
    <row r="3367" spans="8:20" x14ac:dyDescent="0.25">
      <c r="H3367" s="98">
        <v>41660</v>
      </c>
      <c r="I3367" s="99">
        <v>0.25</v>
      </c>
      <c r="J3367" s="100">
        <f t="shared" si="209"/>
        <v>41660.25</v>
      </c>
      <c r="K3367" s="101">
        <v>42.562899999999999</v>
      </c>
      <c r="L3367" s="100">
        <f>'Barometric Data'!D3367</f>
        <v>41660.25</v>
      </c>
      <c r="M3367" s="106">
        <f t="shared" si="210"/>
        <v>0</v>
      </c>
      <c r="N3367" s="16">
        <f>'Barometric Data'!E3367</f>
        <v>3.1692999999999998</v>
      </c>
      <c r="O3367" s="16">
        <f t="shared" si="211"/>
        <v>39.393599999999999</v>
      </c>
      <c r="P3367" s="17">
        <f t="shared" si="212"/>
        <v>353.3442</v>
      </c>
      <c r="Q3367" s="17"/>
      <c r="R3367" s="101">
        <v>17.640999999999998</v>
      </c>
      <c r="S3367" s="77" t="s">
        <v>84</v>
      </c>
      <c r="T3367" s="29"/>
    </row>
    <row r="3368" spans="8:20" x14ac:dyDescent="0.25">
      <c r="H3368" s="98">
        <v>41660</v>
      </c>
      <c r="I3368" s="99">
        <v>0.5</v>
      </c>
      <c r="J3368" s="100">
        <f t="shared" si="209"/>
        <v>41660.5</v>
      </c>
      <c r="K3368" s="101">
        <v>42.560600000000001</v>
      </c>
      <c r="L3368" s="100">
        <f>'Barometric Data'!D3368</f>
        <v>41660.5</v>
      </c>
      <c r="M3368" s="106">
        <f t="shared" si="210"/>
        <v>0</v>
      </c>
      <c r="N3368" s="16">
        <f>'Barometric Data'!E3368</f>
        <v>3.1692999999999998</v>
      </c>
      <c r="O3368" s="16">
        <f t="shared" si="211"/>
        <v>39.391300000000001</v>
      </c>
      <c r="P3368" s="17">
        <f t="shared" si="212"/>
        <v>353.34649999999999</v>
      </c>
      <c r="Q3368" s="17"/>
      <c r="R3368" s="101">
        <v>17.652000000000001</v>
      </c>
      <c r="S3368" s="77" t="s">
        <v>84</v>
      </c>
      <c r="T3368" s="29"/>
    </row>
    <row r="3369" spans="8:20" x14ac:dyDescent="0.25">
      <c r="H3369" s="98">
        <v>41660</v>
      </c>
      <c r="I3369" s="99">
        <v>0.75</v>
      </c>
      <c r="J3369" s="100">
        <f t="shared" si="209"/>
        <v>41660.75</v>
      </c>
      <c r="K3369" s="101">
        <v>42.506399999999999</v>
      </c>
      <c r="L3369" s="100">
        <f>'Barometric Data'!D3369</f>
        <v>41660.75</v>
      </c>
      <c r="M3369" s="106">
        <f t="shared" si="210"/>
        <v>0</v>
      </c>
      <c r="N3369" s="16">
        <f>'Barometric Data'!E3369</f>
        <v>3.0655000000000001</v>
      </c>
      <c r="O3369" s="16">
        <f t="shared" si="211"/>
        <v>39.440899999999999</v>
      </c>
      <c r="P3369" s="17">
        <f t="shared" si="212"/>
        <v>353.29689999999999</v>
      </c>
      <c r="Q3369" s="17"/>
      <c r="R3369" s="101">
        <v>17.654</v>
      </c>
      <c r="S3369" s="77" t="s">
        <v>84</v>
      </c>
      <c r="T3369" s="29"/>
    </row>
    <row r="3370" spans="8:20" x14ac:dyDescent="0.25">
      <c r="H3370" s="98">
        <v>41661</v>
      </c>
      <c r="I3370" s="99">
        <v>0</v>
      </c>
      <c r="J3370" s="100">
        <f t="shared" si="209"/>
        <v>41661</v>
      </c>
      <c r="K3370" s="101">
        <v>42.505899999999997</v>
      </c>
      <c r="L3370" s="100">
        <f>'Barometric Data'!D3370</f>
        <v>41661</v>
      </c>
      <c r="M3370" s="106">
        <f t="shared" si="210"/>
        <v>0</v>
      </c>
      <c r="N3370" s="16">
        <f>'Barometric Data'!E3370</f>
        <v>3.0385</v>
      </c>
      <c r="O3370" s="16">
        <f t="shared" si="211"/>
        <v>39.467399999999998</v>
      </c>
      <c r="P3370" s="17">
        <f t="shared" si="212"/>
        <v>353.2704</v>
      </c>
      <c r="Q3370" s="17"/>
      <c r="R3370" s="101">
        <v>17.643999999999998</v>
      </c>
      <c r="S3370" s="77" t="s">
        <v>84</v>
      </c>
      <c r="T3370" s="29"/>
    </row>
    <row r="3371" spans="8:20" x14ac:dyDescent="0.25">
      <c r="H3371" s="98">
        <v>41661</v>
      </c>
      <c r="I3371" s="99">
        <v>0.25</v>
      </c>
      <c r="J3371" s="100">
        <f t="shared" si="209"/>
        <v>41661.25</v>
      </c>
      <c r="K3371" s="101">
        <v>42.473799999999997</v>
      </c>
      <c r="L3371" s="100">
        <f>'Barometric Data'!D3371</f>
        <v>41661.25</v>
      </c>
      <c r="M3371" s="106">
        <f t="shared" si="210"/>
        <v>0</v>
      </c>
      <c r="N3371" s="16">
        <f>'Barometric Data'!E3371</f>
        <v>2.9790000000000001</v>
      </c>
      <c r="O3371" s="16">
        <f t="shared" si="211"/>
        <v>39.494799999999998</v>
      </c>
      <c r="P3371" s="17">
        <f t="shared" si="212"/>
        <v>353.24299999999999</v>
      </c>
      <c r="Q3371" s="17"/>
      <c r="R3371" s="101">
        <v>17.643999999999998</v>
      </c>
      <c r="S3371" s="77" t="s">
        <v>84</v>
      </c>
      <c r="T3371" s="29"/>
    </row>
    <row r="3372" spans="8:20" x14ac:dyDescent="0.25">
      <c r="H3372" s="98">
        <v>41661</v>
      </c>
      <c r="I3372" s="99">
        <v>0.5</v>
      </c>
      <c r="J3372" s="100">
        <f t="shared" si="209"/>
        <v>41661.5</v>
      </c>
      <c r="K3372" s="101">
        <v>42.467799999999997</v>
      </c>
      <c r="L3372" s="100">
        <f>'Barometric Data'!D3372</f>
        <v>41661.5</v>
      </c>
      <c r="M3372" s="106">
        <f t="shared" si="210"/>
        <v>0</v>
      </c>
      <c r="N3372" s="16">
        <f>'Barometric Data'!E3372</f>
        <v>2.9394</v>
      </c>
      <c r="O3372" s="16">
        <f t="shared" si="211"/>
        <v>39.528399999999998</v>
      </c>
      <c r="P3372" s="17">
        <f t="shared" si="212"/>
        <v>353.20940000000002</v>
      </c>
      <c r="Q3372" s="17"/>
      <c r="R3372" s="101">
        <v>17.657</v>
      </c>
      <c r="S3372" s="77" t="s">
        <v>84</v>
      </c>
      <c r="T3372" s="29"/>
    </row>
    <row r="3373" spans="8:20" x14ac:dyDescent="0.25">
      <c r="H3373" s="98">
        <v>41661</v>
      </c>
      <c r="I3373" s="99">
        <v>0.75</v>
      </c>
      <c r="J3373" s="100">
        <f t="shared" si="209"/>
        <v>41661.75</v>
      </c>
      <c r="K3373" s="101">
        <v>42.487299999999998</v>
      </c>
      <c r="L3373" s="100">
        <f>'Barometric Data'!D3373</f>
        <v>41661.75</v>
      </c>
      <c r="M3373" s="106">
        <f t="shared" si="210"/>
        <v>0</v>
      </c>
      <c r="N3373" s="16">
        <f>'Barometric Data'!E3373</f>
        <v>2.9125999999999999</v>
      </c>
      <c r="O3373" s="16">
        <f t="shared" si="211"/>
        <v>39.5747</v>
      </c>
      <c r="P3373" s="17">
        <f t="shared" si="212"/>
        <v>353.16309999999999</v>
      </c>
      <c r="Q3373" s="17"/>
      <c r="R3373" s="101">
        <v>17.646000000000001</v>
      </c>
      <c r="S3373" s="77" t="s">
        <v>84</v>
      </c>
      <c r="T3373" s="29"/>
    </row>
    <row r="3374" spans="8:20" x14ac:dyDescent="0.25">
      <c r="H3374" s="98">
        <v>41662</v>
      </c>
      <c r="I3374" s="99">
        <v>0</v>
      </c>
      <c r="J3374" s="100">
        <f t="shared" si="209"/>
        <v>41662</v>
      </c>
      <c r="K3374" s="101">
        <v>42.548299999999998</v>
      </c>
      <c r="L3374" s="100">
        <f>'Barometric Data'!D3374</f>
        <v>41662</v>
      </c>
      <c r="M3374" s="106">
        <f t="shared" si="210"/>
        <v>0</v>
      </c>
      <c r="N3374" s="16">
        <f>'Barometric Data'!E3374</f>
        <v>2.9992000000000001</v>
      </c>
      <c r="O3374" s="16">
        <f t="shared" si="211"/>
        <v>39.549099999999996</v>
      </c>
      <c r="P3374" s="17">
        <f t="shared" si="212"/>
        <v>353.18869999999998</v>
      </c>
      <c r="Q3374" s="17"/>
      <c r="R3374" s="101">
        <v>17.652999999999999</v>
      </c>
      <c r="S3374" s="77" t="s">
        <v>84</v>
      </c>
      <c r="T3374" s="29"/>
    </row>
    <row r="3375" spans="8:20" x14ac:dyDescent="0.25">
      <c r="H3375" s="98">
        <v>41662</v>
      </c>
      <c r="I3375" s="99">
        <v>0.25</v>
      </c>
      <c r="J3375" s="100">
        <f t="shared" si="209"/>
        <v>41662.25</v>
      </c>
      <c r="K3375" s="101">
        <v>42.610500000000002</v>
      </c>
      <c r="L3375" s="100">
        <f>'Barometric Data'!D3375</f>
        <v>41662.25</v>
      </c>
      <c r="M3375" s="106">
        <f t="shared" si="210"/>
        <v>0</v>
      </c>
      <c r="N3375" s="16">
        <f>'Barometric Data'!E3375</f>
        <v>3.1093999999999999</v>
      </c>
      <c r="O3375" s="16">
        <f t="shared" si="211"/>
        <v>39.501100000000001</v>
      </c>
      <c r="P3375" s="17">
        <f t="shared" si="212"/>
        <v>353.23669999999998</v>
      </c>
      <c r="Q3375" s="17"/>
      <c r="R3375" s="101">
        <v>17.655999999999999</v>
      </c>
      <c r="S3375" s="77" t="s">
        <v>84</v>
      </c>
      <c r="T3375" s="29"/>
    </row>
    <row r="3376" spans="8:20" x14ac:dyDescent="0.25">
      <c r="H3376" s="98">
        <v>41662</v>
      </c>
      <c r="I3376" s="99">
        <v>0.5</v>
      </c>
      <c r="J3376" s="100">
        <f t="shared" si="209"/>
        <v>41662.5</v>
      </c>
      <c r="K3376" s="101">
        <v>42.663600000000002</v>
      </c>
      <c r="L3376" s="100">
        <f>'Barometric Data'!D3376</f>
        <v>41662.5</v>
      </c>
      <c r="M3376" s="106">
        <f t="shared" si="210"/>
        <v>0</v>
      </c>
      <c r="N3376" s="16">
        <f>'Barometric Data'!E3376</f>
        <v>3.2334000000000001</v>
      </c>
      <c r="O3376" s="16">
        <f t="shared" si="211"/>
        <v>39.430199999999999</v>
      </c>
      <c r="P3376" s="17">
        <f t="shared" si="212"/>
        <v>353.30759999999998</v>
      </c>
      <c r="Q3376" s="17"/>
      <c r="R3376" s="101">
        <v>17.643000000000001</v>
      </c>
      <c r="S3376" s="77" t="s">
        <v>84</v>
      </c>
      <c r="T3376" s="29"/>
    </row>
    <row r="3377" spans="8:20" x14ac:dyDescent="0.25">
      <c r="H3377" s="98">
        <v>41662</v>
      </c>
      <c r="I3377" s="99">
        <v>0.75</v>
      </c>
      <c r="J3377" s="100">
        <f t="shared" si="209"/>
        <v>41662.75</v>
      </c>
      <c r="K3377" s="101">
        <v>42.591900000000003</v>
      </c>
      <c r="L3377" s="100">
        <f>'Barometric Data'!D3377</f>
        <v>41662.75</v>
      </c>
      <c r="M3377" s="106">
        <f t="shared" si="210"/>
        <v>0</v>
      </c>
      <c r="N3377" s="16">
        <f>'Barometric Data'!E3377</f>
        <v>3.1821999999999999</v>
      </c>
      <c r="O3377" s="16">
        <f t="shared" si="211"/>
        <v>39.409700000000001</v>
      </c>
      <c r="P3377" s="17">
        <f t="shared" si="212"/>
        <v>353.32810000000001</v>
      </c>
      <c r="Q3377" s="17"/>
      <c r="R3377" s="101">
        <v>17.655999999999999</v>
      </c>
      <c r="S3377" s="77" t="s">
        <v>84</v>
      </c>
      <c r="T3377" s="29"/>
    </row>
    <row r="3378" spans="8:20" x14ac:dyDescent="0.25">
      <c r="H3378" s="98">
        <v>41663</v>
      </c>
      <c r="I3378" s="99">
        <v>0</v>
      </c>
      <c r="J3378" s="100">
        <f t="shared" si="209"/>
        <v>41663</v>
      </c>
      <c r="K3378" s="101">
        <v>42.641300000000001</v>
      </c>
      <c r="L3378" s="100">
        <f>'Barometric Data'!D3378</f>
        <v>41663</v>
      </c>
      <c r="M3378" s="106">
        <f t="shared" si="210"/>
        <v>0</v>
      </c>
      <c r="N3378" s="16">
        <f>'Barometric Data'!E3378</f>
        <v>3.2734000000000001</v>
      </c>
      <c r="O3378" s="16">
        <f t="shared" si="211"/>
        <v>39.367899999999999</v>
      </c>
      <c r="P3378" s="17">
        <f t="shared" si="212"/>
        <v>353.36989999999997</v>
      </c>
      <c r="Q3378" s="17"/>
      <c r="R3378" s="101">
        <v>17.651</v>
      </c>
      <c r="S3378" s="77" t="s">
        <v>84</v>
      </c>
      <c r="T3378" s="29"/>
    </row>
    <row r="3379" spans="8:20" x14ac:dyDescent="0.25">
      <c r="H3379" s="98">
        <v>41663</v>
      </c>
      <c r="I3379" s="99">
        <v>0.25</v>
      </c>
      <c r="J3379" s="100">
        <f t="shared" si="209"/>
        <v>41663.25</v>
      </c>
      <c r="K3379" s="101">
        <v>42.639400000000002</v>
      </c>
      <c r="L3379" s="100">
        <f>'Barometric Data'!D3379</f>
        <v>41663.25</v>
      </c>
      <c r="M3379" s="106">
        <f t="shared" si="210"/>
        <v>0</v>
      </c>
      <c r="N3379" s="16">
        <f>'Barometric Data'!E3379</f>
        <v>3.3174000000000001</v>
      </c>
      <c r="O3379" s="16">
        <f t="shared" si="211"/>
        <v>39.322000000000003</v>
      </c>
      <c r="P3379" s="17">
        <f t="shared" si="212"/>
        <v>353.41579999999999</v>
      </c>
      <c r="Q3379" s="17"/>
      <c r="R3379" s="101">
        <v>17.655000000000001</v>
      </c>
      <c r="S3379" s="77" t="s">
        <v>84</v>
      </c>
      <c r="T3379" s="29"/>
    </row>
    <row r="3380" spans="8:20" x14ac:dyDescent="0.25">
      <c r="H3380" s="98">
        <v>41663</v>
      </c>
      <c r="I3380" s="99">
        <v>0.5</v>
      </c>
      <c r="J3380" s="100">
        <f t="shared" si="209"/>
        <v>41663.5</v>
      </c>
      <c r="K3380" s="101">
        <v>42.6387</v>
      </c>
      <c r="L3380" s="100">
        <f>'Barometric Data'!D3380</f>
        <v>41663.5</v>
      </c>
      <c r="M3380" s="106">
        <f t="shared" si="210"/>
        <v>0</v>
      </c>
      <c r="N3380" s="16">
        <f>'Barometric Data'!E3380</f>
        <v>3.327</v>
      </c>
      <c r="O3380" s="16">
        <f t="shared" si="211"/>
        <v>39.311700000000002</v>
      </c>
      <c r="P3380" s="17">
        <f t="shared" si="212"/>
        <v>353.42610000000002</v>
      </c>
      <c r="Q3380" s="17"/>
      <c r="R3380" s="101">
        <v>17.663</v>
      </c>
      <c r="S3380" s="77" t="s">
        <v>84</v>
      </c>
      <c r="T3380" s="29"/>
    </row>
    <row r="3381" spans="8:20" x14ac:dyDescent="0.25">
      <c r="H3381" s="98">
        <v>41663</v>
      </c>
      <c r="I3381" s="99">
        <v>0.75</v>
      </c>
      <c r="J3381" s="100">
        <f t="shared" si="209"/>
        <v>41663.75</v>
      </c>
      <c r="K3381" s="101">
        <v>42.564</v>
      </c>
      <c r="L3381" s="100">
        <f>'Barometric Data'!D3381</f>
        <v>41663.75</v>
      </c>
      <c r="M3381" s="106">
        <f t="shared" si="210"/>
        <v>0</v>
      </c>
      <c r="N3381" s="16">
        <f>'Barometric Data'!E3381</f>
        <v>3.2534000000000001</v>
      </c>
      <c r="O3381" s="16">
        <f t="shared" si="211"/>
        <v>39.310600000000001</v>
      </c>
      <c r="P3381" s="17">
        <f t="shared" si="212"/>
        <v>353.42719999999997</v>
      </c>
      <c r="Q3381" s="17"/>
      <c r="R3381" s="101">
        <v>17.646000000000001</v>
      </c>
      <c r="S3381" s="77" t="s">
        <v>84</v>
      </c>
      <c r="T3381" s="29"/>
    </row>
    <row r="3382" spans="8:20" x14ac:dyDescent="0.25">
      <c r="H3382" s="98">
        <v>41664</v>
      </c>
      <c r="I3382" s="99">
        <v>0</v>
      </c>
      <c r="J3382" s="100">
        <f t="shared" si="209"/>
        <v>41664</v>
      </c>
      <c r="K3382" s="101">
        <v>42.588799999999999</v>
      </c>
      <c r="L3382" s="100">
        <f>'Barometric Data'!D3382</f>
        <v>41664</v>
      </c>
      <c r="M3382" s="106">
        <f t="shared" si="210"/>
        <v>0</v>
      </c>
      <c r="N3382" s="16">
        <f>'Barometric Data'!E3382</f>
        <v>3.2502</v>
      </c>
      <c r="O3382" s="16">
        <f t="shared" si="211"/>
        <v>39.3386</v>
      </c>
      <c r="P3382" s="17">
        <f t="shared" si="212"/>
        <v>353.39920000000001</v>
      </c>
      <c r="Q3382" s="17"/>
      <c r="R3382" s="101">
        <v>17.654</v>
      </c>
      <c r="S3382" s="77" t="s">
        <v>84</v>
      </c>
      <c r="T3382" s="29"/>
    </row>
    <row r="3383" spans="8:20" x14ac:dyDescent="0.25">
      <c r="H3383" s="98">
        <v>41664</v>
      </c>
      <c r="I3383" s="99">
        <v>0.25</v>
      </c>
      <c r="J3383" s="100">
        <f t="shared" si="209"/>
        <v>41664.25</v>
      </c>
      <c r="K3383" s="101">
        <v>42.558100000000003</v>
      </c>
      <c r="L3383" s="100">
        <f>'Barometric Data'!D3383</f>
        <v>41664.25</v>
      </c>
      <c r="M3383" s="106">
        <f t="shared" si="210"/>
        <v>0</v>
      </c>
      <c r="N3383" s="16">
        <f>'Barometric Data'!E3383</f>
        <v>3.2058</v>
      </c>
      <c r="O3383" s="16">
        <f t="shared" si="211"/>
        <v>39.3523</v>
      </c>
      <c r="P3383" s="17">
        <f t="shared" si="212"/>
        <v>353.38549999999998</v>
      </c>
      <c r="Q3383" s="17"/>
      <c r="R3383" s="101">
        <v>17.646000000000001</v>
      </c>
      <c r="S3383" s="77" t="s">
        <v>84</v>
      </c>
      <c r="T3383" s="29"/>
    </row>
    <row r="3384" spans="8:20" x14ac:dyDescent="0.25">
      <c r="H3384" s="98">
        <v>41664</v>
      </c>
      <c r="I3384" s="99">
        <v>0.5</v>
      </c>
      <c r="J3384" s="100">
        <f t="shared" si="209"/>
        <v>41664.5</v>
      </c>
      <c r="K3384" s="101">
        <v>42.556899999999999</v>
      </c>
      <c r="L3384" s="100">
        <f>'Barometric Data'!D3384</f>
        <v>41664.5</v>
      </c>
      <c r="M3384" s="106">
        <f t="shared" si="210"/>
        <v>0</v>
      </c>
      <c r="N3384" s="16">
        <f>'Barometric Data'!E3384</f>
        <v>3.2006999999999999</v>
      </c>
      <c r="O3384" s="16">
        <f t="shared" si="211"/>
        <v>39.356200000000001</v>
      </c>
      <c r="P3384" s="17">
        <f t="shared" si="212"/>
        <v>353.38159999999999</v>
      </c>
      <c r="Q3384" s="17"/>
      <c r="R3384" s="101">
        <v>17.658999999999999</v>
      </c>
      <c r="S3384" s="77" t="s">
        <v>84</v>
      </c>
      <c r="T3384" s="29"/>
    </row>
    <row r="3385" spans="8:20" x14ac:dyDescent="0.25">
      <c r="H3385" s="98">
        <v>41664</v>
      </c>
      <c r="I3385" s="99">
        <v>0.75</v>
      </c>
      <c r="J3385" s="100">
        <f t="shared" si="209"/>
        <v>41664.75</v>
      </c>
      <c r="K3385" s="101">
        <v>42.480499999999999</v>
      </c>
      <c r="L3385" s="100">
        <f>'Barometric Data'!D3385</f>
        <v>41664.75</v>
      </c>
      <c r="M3385" s="106">
        <f t="shared" si="210"/>
        <v>0</v>
      </c>
      <c r="N3385" s="16">
        <f>'Barometric Data'!E3385</f>
        <v>3.0762999999999998</v>
      </c>
      <c r="O3385" s="16">
        <f t="shared" si="211"/>
        <v>39.404200000000003</v>
      </c>
      <c r="P3385" s="17">
        <f t="shared" si="212"/>
        <v>353.33359999999999</v>
      </c>
      <c r="Q3385" s="17"/>
      <c r="R3385" s="101">
        <v>17.643999999999998</v>
      </c>
      <c r="S3385" s="77" t="s">
        <v>84</v>
      </c>
      <c r="T3385" s="29"/>
    </row>
    <row r="3386" spans="8:20" x14ac:dyDescent="0.25">
      <c r="H3386" s="98">
        <v>41665</v>
      </c>
      <c r="I3386" s="99">
        <v>0</v>
      </c>
      <c r="J3386" s="100">
        <f t="shared" si="209"/>
        <v>41665</v>
      </c>
      <c r="K3386" s="101">
        <v>42.4771</v>
      </c>
      <c r="L3386" s="100">
        <f>'Barometric Data'!D3386</f>
        <v>41665</v>
      </c>
      <c r="M3386" s="106">
        <f t="shared" si="210"/>
        <v>0</v>
      </c>
      <c r="N3386" s="16">
        <f>'Barometric Data'!E3386</f>
        <v>3.0348999999999999</v>
      </c>
      <c r="O3386" s="16">
        <f t="shared" si="211"/>
        <v>39.4422</v>
      </c>
      <c r="P3386" s="17">
        <f t="shared" si="212"/>
        <v>353.29559999999998</v>
      </c>
      <c r="Q3386" s="17"/>
      <c r="R3386" s="101">
        <v>17.643999999999998</v>
      </c>
      <c r="S3386" s="77" t="s">
        <v>84</v>
      </c>
      <c r="T3386" s="29"/>
    </row>
    <row r="3387" spans="8:20" x14ac:dyDescent="0.25">
      <c r="H3387" s="98">
        <v>41665</v>
      </c>
      <c r="I3387" s="99">
        <v>0.25</v>
      </c>
      <c r="J3387" s="100">
        <f t="shared" si="209"/>
        <v>41665.25</v>
      </c>
      <c r="K3387" s="101">
        <v>42.481699999999996</v>
      </c>
      <c r="L3387" s="100">
        <f>'Barometric Data'!D3387</f>
        <v>41665.25</v>
      </c>
      <c r="M3387" s="106">
        <f t="shared" si="210"/>
        <v>0</v>
      </c>
      <c r="N3387" s="16">
        <f>'Barometric Data'!E3387</f>
        <v>2.9805999999999999</v>
      </c>
      <c r="O3387" s="16">
        <f t="shared" si="211"/>
        <v>39.501099999999994</v>
      </c>
      <c r="P3387" s="17">
        <f t="shared" si="212"/>
        <v>353.23669999999998</v>
      </c>
      <c r="Q3387" s="17"/>
      <c r="R3387" s="101">
        <v>17.646000000000001</v>
      </c>
      <c r="S3387" s="77" t="s">
        <v>84</v>
      </c>
      <c r="T3387" s="29"/>
    </row>
    <row r="3388" spans="8:20" x14ac:dyDescent="0.25">
      <c r="H3388" s="98">
        <v>41665</v>
      </c>
      <c r="I3388" s="99">
        <v>0.5</v>
      </c>
      <c r="J3388" s="100">
        <f t="shared" si="209"/>
        <v>41665.5</v>
      </c>
      <c r="K3388" s="101">
        <v>42.483899999999998</v>
      </c>
      <c r="L3388" s="100">
        <f>'Barometric Data'!D3388</f>
        <v>41665.5</v>
      </c>
      <c r="M3388" s="106">
        <f t="shared" si="210"/>
        <v>0</v>
      </c>
      <c r="N3388" s="16">
        <f>'Barometric Data'!E3388</f>
        <v>2.9641000000000002</v>
      </c>
      <c r="O3388" s="16">
        <f t="shared" si="211"/>
        <v>39.519799999999996</v>
      </c>
      <c r="P3388" s="17">
        <f t="shared" si="212"/>
        <v>353.21800000000002</v>
      </c>
      <c r="Q3388" s="17"/>
      <c r="R3388" s="101">
        <v>17.657</v>
      </c>
      <c r="S3388" s="77" t="s">
        <v>84</v>
      </c>
      <c r="T3388" s="29"/>
    </row>
    <row r="3389" spans="8:20" x14ac:dyDescent="0.25">
      <c r="H3389" s="98">
        <v>41665</v>
      </c>
      <c r="I3389" s="99">
        <v>0.75</v>
      </c>
      <c r="J3389" s="100">
        <f t="shared" si="209"/>
        <v>41665.75</v>
      </c>
      <c r="K3389" s="101">
        <v>42.439700000000002</v>
      </c>
      <c r="L3389" s="100">
        <f>'Barometric Data'!D3389</f>
        <v>41665.75</v>
      </c>
      <c r="M3389" s="106">
        <f t="shared" si="210"/>
        <v>0</v>
      </c>
      <c r="N3389" s="16">
        <f>'Barometric Data'!E3389</f>
        <v>2.8601000000000001</v>
      </c>
      <c r="O3389" s="16">
        <f t="shared" si="211"/>
        <v>39.579599999999999</v>
      </c>
      <c r="P3389" s="17">
        <f t="shared" si="212"/>
        <v>353.15819999999997</v>
      </c>
      <c r="Q3389" s="17"/>
      <c r="R3389" s="101">
        <v>17.640999999999998</v>
      </c>
      <c r="S3389" s="77" t="s">
        <v>84</v>
      </c>
      <c r="T3389" s="29"/>
    </row>
    <row r="3390" spans="8:20" x14ac:dyDescent="0.25">
      <c r="H3390" s="98">
        <v>41666</v>
      </c>
      <c r="I3390" s="99">
        <v>0</v>
      </c>
      <c r="J3390" s="100">
        <f t="shared" si="209"/>
        <v>41666</v>
      </c>
      <c r="K3390" s="101">
        <v>42.4465</v>
      </c>
      <c r="L3390" s="100">
        <f>'Barometric Data'!D3390</f>
        <v>41666</v>
      </c>
      <c r="M3390" s="106">
        <f t="shared" si="210"/>
        <v>0</v>
      </c>
      <c r="N3390" s="16">
        <f>'Barometric Data'!E3390</f>
        <v>2.8506</v>
      </c>
      <c r="O3390" s="16">
        <f t="shared" si="211"/>
        <v>39.5959</v>
      </c>
      <c r="P3390" s="17">
        <f t="shared" si="212"/>
        <v>353.14189999999996</v>
      </c>
      <c r="Q3390" s="17"/>
      <c r="R3390" s="101">
        <v>17.649999999999999</v>
      </c>
      <c r="S3390" s="77" t="s">
        <v>84</v>
      </c>
      <c r="T3390" s="29"/>
    </row>
    <row r="3391" spans="8:20" x14ac:dyDescent="0.25">
      <c r="H3391" s="98">
        <v>41666</v>
      </c>
      <c r="I3391" s="99">
        <v>0.25</v>
      </c>
      <c r="J3391" s="100">
        <f t="shared" si="209"/>
        <v>41666.25</v>
      </c>
      <c r="K3391" s="101">
        <v>42.487200000000001</v>
      </c>
      <c r="L3391" s="100">
        <f>'Barometric Data'!D3391</f>
        <v>41666.25</v>
      </c>
      <c r="M3391" s="106">
        <f t="shared" si="210"/>
        <v>0</v>
      </c>
      <c r="N3391" s="16">
        <f>'Barometric Data'!E3391</f>
        <v>2.8551000000000002</v>
      </c>
      <c r="O3391" s="16">
        <f t="shared" si="211"/>
        <v>39.632100000000001</v>
      </c>
      <c r="P3391" s="17">
        <f t="shared" si="212"/>
        <v>353.10570000000001</v>
      </c>
      <c r="Q3391" s="17"/>
      <c r="R3391" s="101">
        <v>17.66</v>
      </c>
      <c r="S3391" s="77" t="s">
        <v>84</v>
      </c>
      <c r="T3391" s="29"/>
    </row>
    <row r="3392" spans="8:20" x14ac:dyDescent="0.25">
      <c r="H3392" s="98">
        <v>41666</v>
      </c>
      <c r="I3392" s="99">
        <v>0.5</v>
      </c>
      <c r="J3392" s="100">
        <f t="shared" si="209"/>
        <v>41666.5</v>
      </c>
      <c r="K3392" s="101">
        <v>42.5398</v>
      </c>
      <c r="L3392" s="100">
        <f>'Barometric Data'!D3392</f>
        <v>41666.5</v>
      </c>
      <c r="M3392" s="106">
        <f t="shared" si="210"/>
        <v>0</v>
      </c>
      <c r="N3392" s="16">
        <f>'Barometric Data'!E3392</f>
        <v>2.9293</v>
      </c>
      <c r="O3392" s="16">
        <f t="shared" si="211"/>
        <v>39.610500000000002</v>
      </c>
      <c r="P3392" s="17">
        <f t="shared" si="212"/>
        <v>353.12729999999999</v>
      </c>
      <c r="Q3392" s="17"/>
      <c r="R3392" s="101">
        <v>17.637</v>
      </c>
      <c r="S3392" s="77" t="s">
        <v>84</v>
      </c>
      <c r="T3392" s="29"/>
    </row>
    <row r="3393" spans="8:20" x14ac:dyDescent="0.25">
      <c r="H3393" s="98">
        <v>41666</v>
      </c>
      <c r="I3393" s="99">
        <v>0.75</v>
      </c>
      <c r="J3393" s="100">
        <f t="shared" si="209"/>
        <v>41666.75</v>
      </c>
      <c r="K3393" s="101">
        <v>42.523299999999999</v>
      </c>
      <c r="L3393" s="100">
        <f>'Barometric Data'!D3393</f>
        <v>41666.75</v>
      </c>
      <c r="M3393" s="106">
        <f t="shared" si="210"/>
        <v>0</v>
      </c>
      <c r="N3393" s="16">
        <f>'Barometric Data'!E3393</f>
        <v>2.9165000000000001</v>
      </c>
      <c r="O3393" s="16">
        <f t="shared" si="211"/>
        <v>39.6068</v>
      </c>
      <c r="P3393" s="17">
        <f t="shared" si="212"/>
        <v>353.13099999999997</v>
      </c>
      <c r="Q3393" s="17"/>
      <c r="R3393" s="101">
        <v>17.655999999999999</v>
      </c>
      <c r="S3393" s="77" t="s">
        <v>84</v>
      </c>
      <c r="T3393" s="29"/>
    </row>
    <row r="3394" spans="8:20" x14ac:dyDescent="0.25">
      <c r="H3394" s="98">
        <v>41667</v>
      </c>
      <c r="I3394" s="99">
        <v>0</v>
      </c>
      <c r="J3394" s="100">
        <f t="shared" si="209"/>
        <v>41667</v>
      </c>
      <c r="K3394" s="101">
        <v>42.558599999999998</v>
      </c>
      <c r="L3394" s="100">
        <f>'Barometric Data'!D3394</f>
        <v>41667</v>
      </c>
      <c r="M3394" s="106">
        <f t="shared" si="210"/>
        <v>0</v>
      </c>
      <c r="N3394" s="16">
        <f>'Barometric Data'!E3394</f>
        <v>3.0062000000000002</v>
      </c>
      <c r="O3394" s="16">
        <f t="shared" si="211"/>
        <v>39.552399999999999</v>
      </c>
      <c r="P3394" s="17">
        <f t="shared" si="212"/>
        <v>353.18540000000002</v>
      </c>
      <c r="Q3394" s="17"/>
      <c r="R3394" s="101">
        <v>17.641999999999999</v>
      </c>
      <c r="S3394" s="77" t="s">
        <v>84</v>
      </c>
      <c r="T3394" s="29"/>
    </row>
    <row r="3395" spans="8:20" x14ac:dyDescent="0.25">
      <c r="H3395" s="98">
        <v>41667</v>
      </c>
      <c r="I3395" s="99">
        <v>0.25</v>
      </c>
      <c r="J3395" s="100">
        <f t="shared" si="209"/>
        <v>41667.25</v>
      </c>
      <c r="K3395" s="101">
        <v>42.5867</v>
      </c>
      <c r="L3395" s="100">
        <f>'Barometric Data'!D3395</f>
        <v>41667.25</v>
      </c>
      <c r="M3395" s="106">
        <f t="shared" si="210"/>
        <v>0</v>
      </c>
      <c r="N3395" s="16">
        <f>'Barometric Data'!E3395</f>
        <v>3.0226999999999999</v>
      </c>
      <c r="O3395" s="16">
        <f t="shared" si="211"/>
        <v>39.564</v>
      </c>
      <c r="P3395" s="17">
        <f t="shared" si="212"/>
        <v>353.17379999999997</v>
      </c>
      <c r="Q3395" s="17"/>
      <c r="R3395" s="101">
        <v>17.638999999999999</v>
      </c>
      <c r="S3395" s="77" t="s">
        <v>84</v>
      </c>
      <c r="T3395" s="29"/>
    </row>
    <row r="3396" spans="8:20" x14ac:dyDescent="0.25">
      <c r="H3396" s="98">
        <v>41667</v>
      </c>
      <c r="I3396" s="99">
        <v>0.5</v>
      </c>
      <c r="J3396" s="100">
        <f t="shared" si="209"/>
        <v>41667.5</v>
      </c>
      <c r="K3396" s="101">
        <v>42.5854</v>
      </c>
      <c r="L3396" s="100">
        <f>'Barometric Data'!D3396</f>
        <v>41667.5</v>
      </c>
      <c r="M3396" s="106">
        <f t="shared" si="210"/>
        <v>0</v>
      </c>
      <c r="N3396" s="16">
        <f>'Barometric Data'!E3396</f>
        <v>3.0545</v>
      </c>
      <c r="O3396" s="16">
        <f t="shared" si="211"/>
        <v>39.530900000000003</v>
      </c>
      <c r="P3396" s="17">
        <f t="shared" si="212"/>
        <v>353.20690000000002</v>
      </c>
      <c r="Q3396" s="17"/>
      <c r="R3396" s="101">
        <v>17.664999999999999</v>
      </c>
      <c r="S3396" s="77" t="s">
        <v>84</v>
      </c>
      <c r="T3396" s="29"/>
    </row>
    <row r="3397" spans="8:20" x14ac:dyDescent="0.25">
      <c r="H3397" s="98">
        <v>41667</v>
      </c>
      <c r="I3397" s="99">
        <v>0.75</v>
      </c>
      <c r="J3397" s="100">
        <f t="shared" si="209"/>
        <v>41667.75</v>
      </c>
      <c r="K3397" s="101">
        <v>42.513599999999997</v>
      </c>
      <c r="L3397" s="100">
        <f>'Barometric Data'!D3397</f>
        <v>41667.75</v>
      </c>
      <c r="M3397" s="106">
        <f t="shared" si="210"/>
        <v>0</v>
      </c>
      <c r="N3397" s="16">
        <f>'Barometric Data'!E3397</f>
        <v>2.9462000000000002</v>
      </c>
      <c r="O3397" s="16">
        <f t="shared" si="211"/>
        <v>39.567399999999999</v>
      </c>
      <c r="P3397" s="17">
        <f t="shared" si="212"/>
        <v>353.17039999999997</v>
      </c>
      <c r="Q3397" s="17"/>
      <c r="R3397" s="101">
        <v>17.643000000000001</v>
      </c>
      <c r="S3397" s="77" t="s">
        <v>84</v>
      </c>
      <c r="T3397" s="29"/>
    </row>
    <row r="3398" spans="8:20" x14ac:dyDescent="0.25">
      <c r="H3398" s="98">
        <v>41668</v>
      </c>
      <c r="I3398" s="99">
        <v>0</v>
      </c>
      <c r="J3398" s="100">
        <f t="shared" si="209"/>
        <v>41668</v>
      </c>
      <c r="K3398" s="101">
        <v>42.465600000000002</v>
      </c>
      <c r="L3398" s="100">
        <f>'Barometric Data'!D3398</f>
        <v>41668</v>
      </c>
      <c r="M3398" s="106">
        <f t="shared" si="210"/>
        <v>0</v>
      </c>
      <c r="N3398" s="16">
        <f>'Barometric Data'!E3398</f>
        <v>2.8807</v>
      </c>
      <c r="O3398" s="16">
        <f t="shared" si="211"/>
        <v>39.584900000000005</v>
      </c>
      <c r="P3398" s="17">
        <f t="shared" si="212"/>
        <v>353.15289999999999</v>
      </c>
      <c r="Q3398" s="17"/>
      <c r="R3398" s="101">
        <v>17.654</v>
      </c>
      <c r="S3398" s="77" t="s">
        <v>84</v>
      </c>
      <c r="T3398" s="29"/>
    </row>
    <row r="3399" spans="8:20" x14ac:dyDescent="0.25">
      <c r="H3399" s="98">
        <v>41668</v>
      </c>
      <c r="I3399" s="99">
        <v>0.25</v>
      </c>
      <c r="J3399" s="100">
        <f t="shared" si="209"/>
        <v>41668.25</v>
      </c>
      <c r="K3399" s="101">
        <v>42.415100000000002</v>
      </c>
      <c r="L3399" s="100">
        <f>'Barometric Data'!D3399</f>
        <v>41668.25</v>
      </c>
      <c r="M3399" s="106">
        <f t="shared" si="210"/>
        <v>0</v>
      </c>
      <c r="N3399" s="16">
        <f>'Barometric Data'!E3399</f>
        <v>2.7084999999999999</v>
      </c>
      <c r="O3399" s="16">
        <f t="shared" si="211"/>
        <v>39.706600000000002</v>
      </c>
      <c r="P3399" s="17">
        <f t="shared" si="212"/>
        <v>353.03120000000001</v>
      </c>
      <c r="Q3399" s="17"/>
      <c r="R3399" s="101">
        <v>17.645</v>
      </c>
      <c r="S3399" s="77" t="s">
        <v>84</v>
      </c>
      <c r="T3399" s="29"/>
    </row>
    <row r="3400" spans="8:20" x14ac:dyDescent="0.25">
      <c r="H3400" s="98">
        <v>41668</v>
      </c>
      <c r="I3400" s="99">
        <v>0.5</v>
      </c>
      <c r="J3400" s="100">
        <f t="shared" si="209"/>
        <v>41668.5</v>
      </c>
      <c r="K3400" s="101">
        <v>42.320900000000002</v>
      </c>
      <c r="L3400" s="100">
        <f>'Barometric Data'!D3400</f>
        <v>41668.5</v>
      </c>
      <c r="M3400" s="106">
        <f t="shared" si="210"/>
        <v>0</v>
      </c>
      <c r="N3400" s="16">
        <f>'Barometric Data'!E3400</f>
        <v>2.5293000000000001</v>
      </c>
      <c r="O3400" s="16">
        <f t="shared" si="211"/>
        <v>39.791600000000003</v>
      </c>
      <c r="P3400" s="17">
        <f t="shared" si="212"/>
        <v>352.94619999999998</v>
      </c>
      <c r="Q3400" s="17"/>
      <c r="R3400" s="101">
        <v>17.648</v>
      </c>
      <c r="S3400" s="77" t="s">
        <v>84</v>
      </c>
      <c r="T3400" s="29"/>
    </row>
    <row r="3401" spans="8:20" x14ac:dyDescent="0.25">
      <c r="H3401" s="98">
        <v>41668</v>
      </c>
      <c r="I3401" s="99">
        <v>0.75</v>
      </c>
      <c r="J3401" s="100">
        <f t="shared" si="209"/>
        <v>41668.75</v>
      </c>
      <c r="K3401" s="101">
        <v>42.384900000000002</v>
      </c>
      <c r="L3401" s="100">
        <f>'Barometric Data'!D3401</f>
        <v>41668.75</v>
      </c>
      <c r="M3401" s="106">
        <f t="shared" si="210"/>
        <v>0</v>
      </c>
      <c r="N3401" s="16">
        <f>'Barometric Data'!E3401</f>
        <v>2.4813999999999998</v>
      </c>
      <c r="O3401" s="16">
        <f t="shared" si="211"/>
        <v>39.903500000000001</v>
      </c>
      <c r="P3401" s="17">
        <f t="shared" si="212"/>
        <v>352.83429999999998</v>
      </c>
      <c r="Q3401" s="17"/>
      <c r="R3401" s="101">
        <v>17.646000000000001</v>
      </c>
      <c r="S3401" s="77" t="s">
        <v>84</v>
      </c>
      <c r="T3401" s="29"/>
    </row>
    <row r="3402" spans="8:20" x14ac:dyDescent="0.25">
      <c r="H3402" s="98">
        <v>41669</v>
      </c>
      <c r="I3402" s="99">
        <v>0</v>
      </c>
      <c r="J3402" s="100">
        <f t="shared" si="209"/>
        <v>41669</v>
      </c>
      <c r="K3402" s="101">
        <v>42.3934</v>
      </c>
      <c r="L3402" s="100">
        <f>'Barometric Data'!D3402</f>
        <v>41669</v>
      </c>
      <c r="M3402" s="106">
        <f t="shared" si="210"/>
        <v>0</v>
      </c>
      <c r="N3402" s="16">
        <f>'Barometric Data'!E3402</f>
        <v>2.4878999999999998</v>
      </c>
      <c r="O3402" s="16">
        <f t="shared" si="211"/>
        <v>39.905500000000004</v>
      </c>
      <c r="P3402" s="17">
        <f t="shared" si="212"/>
        <v>352.83229999999998</v>
      </c>
      <c r="Q3402" s="17"/>
      <c r="R3402" s="101">
        <v>17.638000000000002</v>
      </c>
      <c r="S3402" s="77" t="s">
        <v>84</v>
      </c>
      <c r="T3402" s="29"/>
    </row>
    <row r="3403" spans="8:20" x14ac:dyDescent="0.25">
      <c r="H3403" s="98">
        <v>41669</v>
      </c>
      <c r="I3403" s="99">
        <v>0.25</v>
      </c>
      <c r="J3403" s="100">
        <f t="shared" si="209"/>
        <v>41669.25</v>
      </c>
      <c r="K3403" s="101">
        <v>42.4345</v>
      </c>
      <c r="L3403" s="100">
        <f>'Barometric Data'!D3403</f>
        <v>41669.25</v>
      </c>
      <c r="M3403" s="106">
        <f t="shared" si="210"/>
        <v>0</v>
      </c>
      <c r="N3403" s="16">
        <f>'Barometric Data'!E3403</f>
        <v>2.4731999999999998</v>
      </c>
      <c r="O3403" s="16">
        <f t="shared" si="211"/>
        <v>39.961300000000001</v>
      </c>
      <c r="P3403" s="17">
        <f t="shared" si="212"/>
        <v>352.7765</v>
      </c>
      <c r="Q3403" s="17"/>
      <c r="R3403" s="101">
        <v>17.649000000000001</v>
      </c>
      <c r="S3403" s="77" t="s">
        <v>84</v>
      </c>
      <c r="T3403" s="29"/>
    </row>
    <row r="3404" spans="8:20" x14ac:dyDescent="0.25">
      <c r="H3404" s="98">
        <v>41669</v>
      </c>
      <c r="I3404" s="99">
        <v>0.5</v>
      </c>
      <c r="J3404" s="100">
        <f t="shared" si="209"/>
        <v>41669.5</v>
      </c>
      <c r="K3404" s="101">
        <v>42.449199999999998</v>
      </c>
      <c r="L3404" s="100">
        <f>'Barometric Data'!D3404</f>
        <v>41669.5</v>
      </c>
      <c r="M3404" s="106">
        <f t="shared" si="210"/>
        <v>0</v>
      </c>
      <c r="N3404" s="16">
        <f>'Barometric Data'!E3404</f>
        <v>2.5167999999999999</v>
      </c>
      <c r="O3404" s="16">
        <f t="shared" si="211"/>
        <v>39.932400000000001</v>
      </c>
      <c r="P3404" s="17">
        <f t="shared" si="212"/>
        <v>352.80539999999996</v>
      </c>
      <c r="Q3404" s="17"/>
      <c r="R3404" s="101">
        <v>17.635000000000002</v>
      </c>
      <c r="S3404" s="77" t="s">
        <v>84</v>
      </c>
      <c r="T3404" s="29"/>
    </row>
    <row r="3405" spans="8:20" x14ac:dyDescent="0.25">
      <c r="H3405" s="98">
        <v>41669</v>
      </c>
      <c r="I3405" s="99">
        <v>0.75</v>
      </c>
      <c r="J3405" s="100">
        <f t="shared" si="209"/>
        <v>41669.75</v>
      </c>
      <c r="K3405" s="101">
        <v>42.473999999999997</v>
      </c>
      <c r="L3405" s="100">
        <f>'Barometric Data'!D3405</f>
        <v>41669.75</v>
      </c>
      <c r="M3405" s="106">
        <f t="shared" si="210"/>
        <v>0</v>
      </c>
      <c r="N3405" s="16">
        <f>'Barometric Data'!E3405</f>
        <v>2.4965000000000002</v>
      </c>
      <c r="O3405" s="16">
        <f t="shared" si="211"/>
        <v>39.977499999999999</v>
      </c>
      <c r="P3405" s="17">
        <f t="shared" si="212"/>
        <v>352.76029999999997</v>
      </c>
      <c r="Q3405" s="17"/>
      <c r="R3405" s="101">
        <v>17.643999999999998</v>
      </c>
      <c r="S3405" s="77" t="s">
        <v>84</v>
      </c>
      <c r="T3405" s="29"/>
    </row>
    <row r="3406" spans="8:20" x14ac:dyDescent="0.25">
      <c r="H3406" s="98">
        <v>41670</v>
      </c>
      <c r="I3406" s="99">
        <v>0</v>
      </c>
      <c r="J3406" s="100">
        <f t="shared" si="209"/>
        <v>41670</v>
      </c>
      <c r="K3406" s="101">
        <v>42.462899999999998</v>
      </c>
      <c r="L3406" s="100">
        <f>'Barometric Data'!D3406</f>
        <v>41670</v>
      </c>
      <c r="M3406" s="106">
        <f t="shared" si="210"/>
        <v>0</v>
      </c>
      <c r="N3406" s="16">
        <f>'Barometric Data'!E3406</f>
        <v>2.5091000000000001</v>
      </c>
      <c r="O3406" s="16">
        <f t="shared" si="211"/>
        <v>39.953800000000001</v>
      </c>
      <c r="P3406" s="17">
        <f t="shared" si="212"/>
        <v>352.78399999999999</v>
      </c>
      <c r="Q3406" s="17"/>
      <c r="R3406" s="101">
        <v>17.641999999999999</v>
      </c>
      <c r="S3406" s="77" t="s">
        <v>84</v>
      </c>
      <c r="T3406" s="29"/>
    </row>
    <row r="3407" spans="8:20" x14ac:dyDescent="0.25">
      <c r="H3407" s="98">
        <v>41670</v>
      </c>
      <c r="I3407" s="99">
        <v>0.25</v>
      </c>
      <c r="J3407" s="100">
        <f t="shared" si="209"/>
        <v>41670.25</v>
      </c>
      <c r="K3407" s="101">
        <v>42.512999999999998</v>
      </c>
      <c r="L3407" s="100">
        <f>'Barometric Data'!D3407</f>
        <v>41670.25</v>
      </c>
      <c r="M3407" s="106">
        <f t="shared" si="210"/>
        <v>0</v>
      </c>
      <c r="N3407" s="16">
        <f>'Barometric Data'!E3407</f>
        <v>2.5430999999999999</v>
      </c>
      <c r="O3407" s="16">
        <f t="shared" si="211"/>
        <v>39.969899999999996</v>
      </c>
      <c r="P3407" s="17">
        <f t="shared" si="212"/>
        <v>352.7679</v>
      </c>
      <c r="Q3407" s="17"/>
      <c r="R3407" s="101">
        <v>17.632999999999999</v>
      </c>
      <c r="S3407" s="77" t="s">
        <v>84</v>
      </c>
      <c r="T3407" s="29"/>
    </row>
    <row r="3408" spans="8:20" x14ac:dyDescent="0.25">
      <c r="H3408" s="98">
        <v>41670</v>
      </c>
      <c r="I3408" s="99">
        <v>0.5</v>
      </c>
      <c r="J3408" s="100">
        <f t="shared" si="209"/>
        <v>41670.5</v>
      </c>
      <c r="K3408" s="101">
        <v>42.543700000000001</v>
      </c>
      <c r="L3408" s="100">
        <f>'Barometric Data'!D3408</f>
        <v>41670.5</v>
      </c>
      <c r="M3408" s="106">
        <f t="shared" si="210"/>
        <v>0</v>
      </c>
      <c r="N3408" s="16">
        <f>'Barometric Data'!E3408</f>
        <v>2.6221000000000001</v>
      </c>
      <c r="O3408" s="16">
        <f t="shared" si="211"/>
        <v>39.921599999999998</v>
      </c>
      <c r="P3408" s="17">
        <f t="shared" si="212"/>
        <v>352.81619999999998</v>
      </c>
      <c r="Q3408" s="17"/>
      <c r="R3408" s="101">
        <v>17.652000000000001</v>
      </c>
      <c r="S3408" s="77" t="s">
        <v>84</v>
      </c>
      <c r="T3408" s="29"/>
    </row>
    <row r="3409" spans="8:20" x14ac:dyDescent="0.25">
      <c r="H3409" s="98">
        <v>41670</v>
      </c>
      <c r="I3409" s="99">
        <v>0.75</v>
      </c>
      <c r="J3409" s="100">
        <f t="shared" si="209"/>
        <v>41670.75</v>
      </c>
      <c r="K3409" s="101">
        <v>42.544400000000003</v>
      </c>
      <c r="L3409" s="100">
        <f>'Barometric Data'!D3409</f>
        <v>41670.75</v>
      </c>
      <c r="M3409" s="106">
        <f t="shared" si="210"/>
        <v>0</v>
      </c>
      <c r="N3409" s="16">
        <f>'Barometric Data'!E3409</f>
        <v>2.6280000000000001</v>
      </c>
      <c r="O3409" s="16">
        <f t="shared" si="211"/>
        <v>39.916400000000003</v>
      </c>
      <c r="P3409" s="17">
        <f t="shared" si="212"/>
        <v>352.82139999999998</v>
      </c>
      <c r="Q3409" s="17"/>
      <c r="R3409" s="101">
        <v>17.648</v>
      </c>
      <c r="S3409" s="77" t="s">
        <v>84</v>
      </c>
      <c r="T3409" s="29"/>
    </row>
    <row r="3410" spans="8:20" x14ac:dyDescent="0.25">
      <c r="H3410" s="98">
        <v>41671</v>
      </c>
      <c r="I3410" s="99">
        <v>0</v>
      </c>
      <c r="J3410" s="100">
        <f t="shared" si="209"/>
        <v>41671</v>
      </c>
      <c r="K3410" s="101">
        <v>42.546799999999998</v>
      </c>
      <c r="L3410" s="100">
        <f>'Barometric Data'!D3410</f>
        <v>41671</v>
      </c>
      <c r="M3410" s="106">
        <f t="shared" si="210"/>
        <v>0</v>
      </c>
      <c r="N3410" s="16">
        <f>'Barometric Data'!E3410</f>
        <v>2.6667999999999998</v>
      </c>
      <c r="O3410" s="16">
        <f t="shared" si="211"/>
        <v>39.879999999999995</v>
      </c>
      <c r="P3410" s="17">
        <f t="shared" si="212"/>
        <v>352.8578</v>
      </c>
      <c r="Q3410" s="17"/>
      <c r="R3410" s="101">
        <v>17.637</v>
      </c>
      <c r="S3410" s="77" t="s">
        <v>84</v>
      </c>
      <c r="T3410" s="29"/>
    </row>
    <row r="3411" spans="8:20" x14ac:dyDescent="0.25">
      <c r="H3411" s="98">
        <v>41671</v>
      </c>
      <c r="I3411" s="99">
        <v>0.25</v>
      </c>
      <c r="J3411" s="100">
        <f t="shared" si="209"/>
        <v>41671.25</v>
      </c>
      <c r="K3411" s="101">
        <v>42.577800000000003</v>
      </c>
      <c r="L3411" s="100">
        <f>'Barometric Data'!D3411</f>
        <v>41671.25</v>
      </c>
      <c r="M3411" s="106">
        <f t="shared" si="210"/>
        <v>0</v>
      </c>
      <c r="N3411" s="16">
        <f>'Barometric Data'!E3411</f>
        <v>2.7033</v>
      </c>
      <c r="O3411" s="16">
        <f t="shared" si="211"/>
        <v>39.874500000000005</v>
      </c>
      <c r="P3411" s="17">
        <f t="shared" si="212"/>
        <v>352.86329999999998</v>
      </c>
      <c r="Q3411" s="17"/>
      <c r="R3411" s="101">
        <v>17.646999999999998</v>
      </c>
      <c r="S3411" s="77" t="s">
        <v>84</v>
      </c>
      <c r="T3411" s="29"/>
    </row>
    <row r="3412" spans="8:20" x14ac:dyDescent="0.25">
      <c r="H3412" s="98">
        <v>41671</v>
      </c>
      <c r="I3412" s="99">
        <v>0.5</v>
      </c>
      <c r="J3412" s="100">
        <f t="shared" si="209"/>
        <v>41671.5</v>
      </c>
      <c r="K3412" s="101">
        <v>42.590699999999998</v>
      </c>
      <c r="L3412" s="100">
        <f>'Barometric Data'!D3412</f>
        <v>41671.5</v>
      </c>
      <c r="M3412" s="106">
        <f t="shared" si="210"/>
        <v>0</v>
      </c>
      <c r="N3412" s="16">
        <f>'Barometric Data'!E3412</f>
        <v>2.7745000000000002</v>
      </c>
      <c r="O3412" s="16">
        <f t="shared" si="211"/>
        <v>39.816199999999995</v>
      </c>
      <c r="P3412" s="17">
        <f t="shared" si="212"/>
        <v>352.92160000000001</v>
      </c>
      <c r="Q3412" s="17"/>
      <c r="R3412" s="101">
        <v>17.645</v>
      </c>
      <c r="S3412" s="77" t="s">
        <v>84</v>
      </c>
      <c r="T3412" s="29"/>
    </row>
    <row r="3413" spans="8:20" x14ac:dyDescent="0.25">
      <c r="H3413" s="98">
        <v>41671</v>
      </c>
      <c r="I3413" s="99">
        <v>0.75</v>
      </c>
      <c r="J3413" s="100">
        <f t="shared" si="209"/>
        <v>41671.75</v>
      </c>
      <c r="K3413" s="101">
        <v>42.5764</v>
      </c>
      <c r="L3413" s="100">
        <f>'Barometric Data'!D3413</f>
        <v>41671.75</v>
      </c>
      <c r="M3413" s="106">
        <f t="shared" si="210"/>
        <v>0</v>
      </c>
      <c r="N3413" s="16">
        <f>'Barometric Data'!E3413</f>
        <v>2.7568999999999999</v>
      </c>
      <c r="O3413" s="16">
        <f t="shared" si="211"/>
        <v>39.819499999999998</v>
      </c>
      <c r="P3413" s="17">
        <f t="shared" si="212"/>
        <v>352.91829999999999</v>
      </c>
      <c r="Q3413" s="17"/>
      <c r="R3413" s="101">
        <v>17.637</v>
      </c>
      <c r="S3413" s="77" t="s">
        <v>84</v>
      </c>
      <c r="T3413" s="29"/>
    </row>
    <row r="3414" spans="8:20" x14ac:dyDescent="0.25">
      <c r="H3414" s="98">
        <v>41672</v>
      </c>
      <c r="I3414" s="99">
        <v>0</v>
      </c>
      <c r="J3414" s="100">
        <f t="shared" si="209"/>
        <v>41672</v>
      </c>
      <c r="K3414" s="101">
        <v>42.541400000000003</v>
      </c>
      <c r="L3414" s="100">
        <f>'Barometric Data'!D3414</f>
        <v>41672</v>
      </c>
      <c r="M3414" s="106">
        <f t="shared" si="210"/>
        <v>0</v>
      </c>
      <c r="N3414" s="16">
        <f>'Barometric Data'!E3414</f>
        <v>2.7347000000000001</v>
      </c>
      <c r="O3414" s="16">
        <f t="shared" si="211"/>
        <v>39.806700000000006</v>
      </c>
      <c r="P3414" s="17">
        <f t="shared" si="212"/>
        <v>352.93110000000001</v>
      </c>
      <c r="Q3414" s="17"/>
      <c r="R3414" s="101">
        <v>17.643999999999998</v>
      </c>
      <c r="S3414" s="77" t="s">
        <v>84</v>
      </c>
      <c r="T3414" s="29"/>
    </row>
    <row r="3415" spans="8:20" x14ac:dyDescent="0.25">
      <c r="H3415" s="98">
        <v>41672</v>
      </c>
      <c r="I3415" s="99">
        <v>0.25</v>
      </c>
      <c r="J3415" s="100">
        <f t="shared" si="209"/>
        <v>41672.25</v>
      </c>
      <c r="K3415" s="101">
        <v>42.5244</v>
      </c>
      <c r="L3415" s="100">
        <f>'Barometric Data'!D3415</f>
        <v>41672.25</v>
      </c>
      <c r="M3415" s="106">
        <f t="shared" si="210"/>
        <v>0</v>
      </c>
      <c r="N3415" s="16">
        <f>'Barometric Data'!E3415</f>
        <v>2.6890000000000001</v>
      </c>
      <c r="O3415" s="16">
        <f t="shared" si="211"/>
        <v>39.8354</v>
      </c>
      <c r="P3415" s="17">
        <f t="shared" si="212"/>
        <v>352.9024</v>
      </c>
      <c r="Q3415" s="17"/>
      <c r="R3415" s="101">
        <v>17.645</v>
      </c>
      <c r="S3415" s="77" t="s">
        <v>84</v>
      </c>
      <c r="T3415" s="29"/>
    </row>
    <row r="3416" spans="8:20" x14ac:dyDescent="0.25">
      <c r="H3416" s="98">
        <v>41672</v>
      </c>
      <c r="I3416" s="99">
        <v>0.5</v>
      </c>
      <c r="J3416" s="100">
        <f t="shared" si="209"/>
        <v>41672.5</v>
      </c>
      <c r="K3416" s="101">
        <v>42.505400000000002</v>
      </c>
      <c r="L3416" s="100">
        <f>'Barometric Data'!D3416</f>
        <v>41672.5</v>
      </c>
      <c r="M3416" s="106">
        <f t="shared" si="210"/>
        <v>0</v>
      </c>
      <c r="N3416" s="16">
        <f>'Barometric Data'!E3416</f>
        <v>2.661</v>
      </c>
      <c r="O3416" s="16">
        <f t="shared" si="211"/>
        <v>39.8444</v>
      </c>
      <c r="P3416" s="17">
        <f t="shared" si="212"/>
        <v>352.89339999999999</v>
      </c>
      <c r="Q3416" s="17"/>
      <c r="R3416" s="101">
        <v>17.634</v>
      </c>
      <c r="S3416" s="77" t="s">
        <v>84</v>
      </c>
      <c r="T3416" s="29"/>
    </row>
    <row r="3417" spans="8:20" x14ac:dyDescent="0.25">
      <c r="H3417" s="98">
        <v>41672</v>
      </c>
      <c r="I3417" s="99">
        <v>0.75</v>
      </c>
      <c r="J3417" s="100">
        <f t="shared" si="209"/>
        <v>41672.75</v>
      </c>
      <c r="K3417" s="101">
        <v>42.4572</v>
      </c>
      <c r="L3417" s="100">
        <f>'Barometric Data'!D3417</f>
        <v>41672.75</v>
      </c>
      <c r="M3417" s="106">
        <f t="shared" si="210"/>
        <v>0</v>
      </c>
      <c r="N3417" s="16">
        <f>'Barometric Data'!E3417</f>
        <v>2.5756000000000001</v>
      </c>
      <c r="O3417" s="16">
        <f t="shared" si="211"/>
        <v>39.881599999999999</v>
      </c>
      <c r="P3417" s="17">
        <f t="shared" si="212"/>
        <v>352.8562</v>
      </c>
      <c r="Q3417" s="17"/>
      <c r="R3417" s="101">
        <v>17.658999999999999</v>
      </c>
      <c r="S3417" s="77" t="s">
        <v>84</v>
      </c>
      <c r="T3417" s="29"/>
    </row>
    <row r="3418" spans="8:20" x14ac:dyDescent="0.25">
      <c r="H3418" s="98">
        <v>41673</v>
      </c>
      <c r="I3418" s="99">
        <v>0</v>
      </c>
      <c r="J3418" s="100">
        <f t="shared" si="209"/>
        <v>41673</v>
      </c>
      <c r="K3418" s="101">
        <v>42.454000000000001</v>
      </c>
      <c r="L3418" s="100">
        <f>'Barometric Data'!D3418</f>
        <v>41673</v>
      </c>
      <c r="M3418" s="106">
        <f t="shared" si="210"/>
        <v>0</v>
      </c>
      <c r="N3418" s="16">
        <f>'Barometric Data'!E3418</f>
        <v>2.5266000000000002</v>
      </c>
      <c r="O3418" s="16">
        <f t="shared" si="211"/>
        <v>39.927399999999999</v>
      </c>
      <c r="P3418" s="17">
        <f t="shared" si="212"/>
        <v>352.81040000000002</v>
      </c>
      <c r="Q3418" s="17"/>
      <c r="R3418" s="101">
        <v>17.658999999999999</v>
      </c>
      <c r="S3418" s="77" t="s">
        <v>84</v>
      </c>
      <c r="T3418" s="29"/>
    </row>
    <row r="3419" spans="8:20" x14ac:dyDescent="0.25">
      <c r="H3419" s="98">
        <v>41673</v>
      </c>
      <c r="I3419" s="99">
        <v>0.25</v>
      </c>
      <c r="J3419" s="100">
        <f t="shared" si="209"/>
        <v>41673.25</v>
      </c>
      <c r="K3419" s="101">
        <v>42.445</v>
      </c>
      <c r="L3419" s="100">
        <f>'Barometric Data'!D3419</f>
        <v>41673.25</v>
      </c>
      <c r="M3419" s="106">
        <f t="shared" si="210"/>
        <v>0</v>
      </c>
      <c r="N3419" s="16">
        <f>'Barometric Data'!E3419</f>
        <v>2.4823</v>
      </c>
      <c r="O3419" s="16">
        <f t="shared" si="211"/>
        <v>39.962699999999998</v>
      </c>
      <c r="P3419" s="17">
        <f t="shared" si="212"/>
        <v>352.77510000000001</v>
      </c>
      <c r="Q3419" s="17"/>
      <c r="R3419" s="101">
        <v>17.643999999999998</v>
      </c>
      <c r="S3419" s="77" t="s">
        <v>84</v>
      </c>
      <c r="T3419" s="29"/>
    </row>
    <row r="3420" spans="8:20" x14ac:dyDescent="0.25">
      <c r="H3420" s="98">
        <v>41673</v>
      </c>
      <c r="I3420" s="99">
        <v>0.5</v>
      </c>
      <c r="J3420" s="100">
        <f t="shared" si="209"/>
        <v>41673.5</v>
      </c>
      <c r="K3420" s="101">
        <v>42.507300000000001</v>
      </c>
      <c r="L3420" s="100">
        <f>'Barometric Data'!D3420</f>
        <v>41673.5</v>
      </c>
      <c r="M3420" s="106">
        <f t="shared" si="210"/>
        <v>0</v>
      </c>
      <c r="N3420" s="16">
        <f>'Barometric Data'!E3420</f>
        <v>2.5556999999999999</v>
      </c>
      <c r="O3420" s="16">
        <f t="shared" si="211"/>
        <v>39.951599999999999</v>
      </c>
      <c r="P3420" s="17">
        <f t="shared" si="212"/>
        <v>352.78620000000001</v>
      </c>
      <c r="Q3420" s="17"/>
      <c r="R3420" s="101">
        <v>17.652000000000001</v>
      </c>
      <c r="S3420" s="77" t="s">
        <v>84</v>
      </c>
      <c r="T3420" s="29"/>
    </row>
    <row r="3421" spans="8:20" x14ac:dyDescent="0.25">
      <c r="H3421" s="98">
        <v>41673</v>
      </c>
      <c r="I3421" s="99">
        <v>0.75</v>
      </c>
      <c r="J3421" s="100">
        <f t="shared" si="209"/>
        <v>41673.75</v>
      </c>
      <c r="K3421" s="101">
        <v>42.4925</v>
      </c>
      <c r="L3421" s="100">
        <f>'Barometric Data'!D3421</f>
        <v>41673.75</v>
      </c>
      <c r="M3421" s="106">
        <f t="shared" si="210"/>
        <v>0</v>
      </c>
      <c r="N3421" s="16">
        <f>'Barometric Data'!E3421</f>
        <v>2.5489000000000002</v>
      </c>
      <c r="O3421" s="16">
        <f t="shared" si="211"/>
        <v>39.943599999999996</v>
      </c>
      <c r="P3421" s="17">
        <f t="shared" si="212"/>
        <v>352.79419999999999</v>
      </c>
      <c r="Q3421" s="17"/>
      <c r="R3421" s="101">
        <v>17.649000000000001</v>
      </c>
      <c r="S3421" s="77" t="s">
        <v>84</v>
      </c>
      <c r="T3421" s="29"/>
    </row>
    <row r="3422" spans="8:20" x14ac:dyDescent="0.25">
      <c r="H3422" s="98">
        <v>41674</v>
      </c>
      <c r="I3422" s="99">
        <v>0</v>
      </c>
      <c r="J3422" s="100">
        <f t="shared" si="209"/>
        <v>41674</v>
      </c>
      <c r="K3422" s="101">
        <v>42.532899999999998</v>
      </c>
      <c r="L3422" s="100">
        <f>'Barometric Data'!D3422</f>
        <v>41674</v>
      </c>
      <c r="M3422" s="106">
        <f t="shared" si="210"/>
        <v>0</v>
      </c>
      <c r="N3422" s="16">
        <f>'Barometric Data'!E3422</f>
        <v>2.5941000000000001</v>
      </c>
      <c r="O3422" s="16">
        <f t="shared" si="211"/>
        <v>39.938800000000001</v>
      </c>
      <c r="P3422" s="17">
        <f t="shared" si="212"/>
        <v>352.79899999999998</v>
      </c>
      <c r="Q3422" s="17"/>
      <c r="R3422" s="101">
        <v>17.663</v>
      </c>
      <c r="S3422" s="77" t="s">
        <v>84</v>
      </c>
      <c r="T3422" s="29"/>
    </row>
    <row r="3423" spans="8:20" x14ac:dyDescent="0.25">
      <c r="H3423" s="98">
        <v>41674</v>
      </c>
      <c r="I3423" s="99">
        <v>0.25</v>
      </c>
      <c r="J3423" s="100">
        <f t="shared" si="209"/>
        <v>41674.25</v>
      </c>
      <c r="K3423" s="101">
        <v>42.5687</v>
      </c>
      <c r="L3423" s="100">
        <f>'Barometric Data'!D3423</f>
        <v>41674.25</v>
      </c>
      <c r="M3423" s="106">
        <f t="shared" si="210"/>
        <v>0</v>
      </c>
      <c r="N3423" s="16">
        <f>'Barometric Data'!E3423</f>
        <v>2.6568999999999998</v>
      </c>
      <c r="O3423" s="16">
        <f t="shared" si="211"/>
        <v>39.911799999999999</v>
      </c>
      <c r="P3423" s="17">
        <f t="shared" si="212"/>
        <v>352.82600000000002</v>
      </c>
      <c r="Q3423" s="17"/>
      <c r="R3423" s="101">
        <v>17.641999999999999</v>
      </c>
      <c r="S3423" s="77" t="s">
        <v>84</v>
      </c>
      <c r="T3423" s="29"/>
    </row>
    <row r="3424" spans="8:20" x14ac:dyDescent="0.25">
      <c r="H3424" s="98">
        <v>41674</v>
      </c>
      <c r="I3424" s="99">
        <v>0.5</v>
      </c>
      <c r="J3424" s="100">
        <f t="shared" si="209"/>
        <v>41674.5</v>
      </c>
      <c r="K3424" s="101">
        <v>42.622</v>
      </c>
      <c r="L3424" s="100">
        <f>'Barometric Data'!D3424</f>
        <v>41674.5</v>
      </c>
      <c r="M3424" s="106">
        <f t="shared" si="210"/>
        <v>0</v>
      </c>
      <c r="N3424" s="16">
        <f>'Barometric Data'!E3424</f>
        <v>2.7730999999999999</v>
      </c>
      <c r="O3424" s="16">
        <f t="shared" si="211"/>
        <v>39.8489</v>
      </c>
      <c r="P3424" s="17">
        <f t="shared" si="212"/>
        <v>352.88889999999998</v>
      </c>
      <c r="Q3424" s="17"/>
      <c r="R3424" s="101">
        <v>17.632999999999999</v>
      </c>
      <c r="S3424" s="77" t="s">
        <v>84</v>
      </c>
      <c r="T3424" s="29"/>
    </row>
    <row r="3425" spans="8:20" x14ac:dyDescent="0.25">
      <c r="H3425" s="98">
        <v>41674</v>
      </c>
      <c r="I3425" s="99">
        <v>0.75</v>
      </c>
      <c r="J3425" s="100">
        <f t="shared" ref="J3425:J3488" si="213">H3425+I3425</f>
        <v>41674.75</v>
      </c>
      <c r="K3425" s="101">
        <v>42.587499999999999</v>
      </c>
      <c r="L3425" s="100">
        <f>'Barometric Data'!D3425</f>
        <v>41674.75</v>
      </c>
      <c r="M3425" s="106">
        <f t="shared" ref="M3425:M3488" si="214">ABS(L3425-J3425)</f>
        <v>0</v>
      </c>
      <c r="N3425" s="16">
        <f>'Barometric Data'!E3425</f>
        <v>2.7826</v>
      </c>
      <c r="O3425" s="16">
        <f t="shared" ref="O3425:O3488" si="215">K3425-N3425</f>
        <v>39.804899999999996</v>
      </c>
      <c r="P3425" s="17">
        <f t="shared" ref="P3425:P3488" si="216">AVERAGE($E$22:$E$23)-O3425</f>
        <v>352.93290000000002</v>
      </c>
      <c r="Q3425" s="17"/>
      <c r="R3425" s="101">
        <v>17.643000000000001</v>
      </c>
      <c r="S3425" s="77" t="s">
        <v>84</v>
      </c>
      <c r="T3425" s="29"/>
    </row>
    <row r="3426" spans="8:20" x14ac:dyDescent="0.25">
      <c r="H3426" s="98">
        <v>41675</v>
      </c>
      <c r="I3426" s="99">
        <v>0</v>
      </c>
      <c r="J3426" s="100">
        <f t="shared" si="213"/>
        <v>41675</v>
      </c>
      <c r="K3426" s="101">
        <v>42.635899999999999</v>
      </c>
      <c r="L3426" s="100">
        <f>'Barometric Data'!D3426</f>
        <v>41675</v>
      </c>
      <c r="M3426" s="106">
        <f t="shared" si="214"/>
        <v>0</v>
      </c>
      <c r="N3426" s="16">
        <f>'Barometric Data'!E3426</f>
        <v>2.8475000000000001</v>
      </c>
      <c r="O3426" s="16">
        <f t="shared" si="215"/>
        <v>39.788399999999996</v>
      </c>
      <c r="P3426" s="17">
        <f t="shared" si="216"/>
        <v>352.94939999999997</v>
      </c>
      <c r="Q3426" s="17"/>
      <c r="R3426" s="101">
        <v>17.66</v>
      </c>
      <c r="S3426" s="77" t="s">
        <v>84</v>
      </c>
      <c r="T3426" s="29"/>
    </row>
    <row r="3427" spans="8:20" x14ac:dyDescent="0.25">
      <c r="H3427" s="98">
        <v>41675</v>
      </c>
      <c r="I3427" s="99">
        <v>0.25</v>
      </c>
      <c r="J3427" s="100">
        <f t="shared" si="213"/>
        <v>41675.25</v>
      </c>
      <c r="K3427" s="101">
        <v>42.586599999999997</v>
      </c>
      <c r="L3427" s="100">
        <f>'Barometric Data'!D3427</f>
        <v>41675.25</v>
      </c>
      <c r="M3427" s="106">
        <f t="shared" si="214"/>
        <v>0</v>
      </c>
      <c r="N3427" s="16">
        <f>'Barometric Data'!E3427</f>
        <v>2.8494000000000002</v>
      </c>
      <c r="O3427" s="16">
        <f t="shared" si="215"/>
        <v>39.737199999999994</v>
      </c>
      <c r="P3427" s="17">
        <f t="shared" si="216"/>
        <v>353.00060000000002</v>
      </c>
      <c r="Q3427" s="17"/>
      <c r="R3427" s="101">
        <v>17.654</v>
      </c>
      <c r="S3427" s="77" t="s">
        <v>84</v>
      </c>
      <c r="T3427" s="29"/>
    </row>
    <row r="3428" spans="8:20" x14ac:dyDescent="0.25">
      <c r="H3428" s="98">
        <v>41675</v>
      </c>
      <c r="I3428" s="99">
        <v>0.5</v>
      </c>
      <c r="J3428" s="100">
        <f t="shared" si="213"/>
        <v>41675.5</v>
      </c>
      <c r="K3428" s="101">
        <v>42.606000000000002</v>
      </c>
      <c r="L3428" s="100">
        <f>'Barometric Data'!D3428</f>
        <v>41675.5</v>
      </c>
      <c r="M3428" s="106">
        <f t="shared" si="214"/>
        <v>0</v>
      </c>
      <c r="N3428" s="16">
        <f>'Barometric Data'!E3428</f>
        <v>2.8685999999999998</v>
      </c>
      <c r="O3428" s="16">
        <f t="shared" si="215"/>
        <v>39.737400000000001</v>
      </c>
      <c r="P3428" s="17">
        <f t="shared" si="216"/>
        <v>353.00040000000001</v>
      </c>
      <c r="Q3428" s="17"/>
      <c r="R3428" s="101">
        <v>17.651</v>
      </c>
      <c r="S3428" s="77" t="s">
        <v>84</v>
      </c>
      <c r="T3428" s="29"/>
    </row>
    <row r="3429" spans="8:20" x14ac:dyDescent="0.25">
      <c r="H3429" s="98">
        <v>41675</v>
      </c>
      <c r="I3429" s="99">
        <v>0.75</v>
      </c>
      <c r="J3429" s="100">
        <f t="shared" si="213"/>
        <v>41675.75</v>
      </c>
      <c r="K3429" s="101">
        <v>42.545099999999998</v>
      </c>
      <c r="L3429" s="100">
        <f>'Barometric Data'!D3429</f>
        <v>41675.75</v>
      </c>
      <c r="M3429" s="106">
        <f t="shared" si="214"/>
        <v>0</v>
      </c>
      <c r="N3429" s="16">
        <f>'Barometric Data'!E3429</f>
        <v>2.8182</v>
      </c>
      <c r="O3429" s="16">
        <f t="shared" si="215"/>
        <v>39.726900000000001</v>
      </c>
      <c r="P3429" s="17">
        <f t="shared" si="216"/>
        <v>353.01089999999999</v>
      </c>
      <c r="Q3429" s="17"/>
      <c r="R3429" s="101">
        <v>17.655000000000001</v>
      </c>
      <c r="S3429" s="77" t="s">
        <v>84</v>
      </c>
      <c r="T3429" s="29"/>
    </row>
    <row r="3430" spans="8:20" x14ac:dyDescent="0.25">
      <c r="H3430" s="98">
        <v>41676</v>
      </c>
      <c r="I3430" s="99">
        <v>0</v>
      </c>
      <c r="J3430" s="100">
        <f t="shared" si="213"/>
        <v>41676</v>
      </c>
      <c r="K3430" s="101">
        <v>42.545400000000001</v>
      </c>
      <c r="L3430" s="100">
        <f>'Barometric Data'!D3430</f>
        <v>41676</v>
      </c>
      <c r="M3430" s="106">
        <f t="shared" si="214"/>
        <v>0</v>
      </c>
      <c r="N3430" s="16">
        <f>'Barometric Data'!E3430</f>
        <v>2.802</v>
      </c>
      <c r="O3430" s="16">
        <f t="shared" si="215"/>
        <v>39.743400000000001</v>
      </c>
      <c r="P3430" s="17">
        <f t="shared" si="216"/>
        <v>352.99439999999998</v>
      </c>
      <c r="Q3430" s="17"/>
      <c r="R3430" s="101">
        <v>17.646000000000001</v>
      </c>
      <c r="S3430" s="77" t="s">
        <v>84</v>
      </c>
      <c r="T3430" s="29"/>
    </row>
    <row r="3431" spans="8:20" x14ac:dyDescent="0.25">
      <c r="H3431" s="98">
        <v>41676</v>
      </c>
      <c r="I3431" s="99">
        <v>0.25</v>
      </c>
      <c r="J3431" s="100">
        <f t="shared" si="213"/>
        <v>41676.25</v>
      </c>
      <c r="K3431" s="101">
        <v>42.5182</v>
      </c>
      <c r="L3431" s="100">
        <f>'Barometric Data'!D3431</f>
        <v>41676.25</v>
      </c>
      <c r="M3431" s="106">
        <f t="shared" si="214"/>
        <v>0</v>
      </c>
      <c r="N3431" s="16">
        <f>'Barometric Data'!E3431</f>
        <v>2.7440000000000002</v>
      </c>
      <c r="O3431" s="16">
        <f t="shared" si="215"/>
        <v>39.7742</v>
      </c>
      <c r="P3431" s="17">
        <f t="shared" si="216"/>
        <v>352.96359999999999</v>
      </c>
      <c r="Q3431" s="17"/>
      <c r="R3431" s="101">
        <v>17.655999999999999</v>
      </c>
      <c r="S3431" s="77" t="s">
        <v>84</v>
      </c>
      <c r="T3431" s="29"/>
    </row>
    <row r="3432" spans="8:20" x14ac:dyDescent="0.25">
      <c r="H3432" s="98">
        <v>41676</v>
      </c>
      <c r="I3432" s="99">
        <v>0.5</v>
      </c>
      <c r="J3432" s="100">
        <f t="shared" si="213"/>
        <v>41676.5</v>
      </c>
      <c r="K3432" s="101">
        <v>42.492899999999999</v>
      </c>
      <c r="L3432" s="100">
        <f>'Barometric Data'!D3432</f>
        <v>41676.5</v>
      </c>
      <c r="M3432" s="106">
        <f t="shared" si="214"/>
        <v>0</v>
      </c>
      <c r="N3432" s="16">
        <f>'Barometric Data'!E3432</f>
        <v>2.7079</v>
      </c>
      <c r="O3432" s="16">
        <f t="shared" si="215"/>
        <v>39.784999999999997</v>
      </c>
      <c r="P3432" s="17">
        <f t="shared" si="216"/>
        <v>352.95280000000002</v>
      </c>
      <c r="Q3432" s="17"/>
      <c r="R3432" s="101">
        <v>17.638000000000002</v>
      </c>
      <c r="S3432" s="77" t="s">
        <v>84</v>
      </c>
      <c r="T3432" s="29"/>
    </row>
    <row r="3433" spans="8:20" x14ac:dyDescent="0.25">
      <c r="H3433" s="98">
        <v>41676</v>
      </c>
      <c r="I3433" s="99">
        <v>0.75</v>
      </c>
      <c r="J3433" s="100">
        <f t="shared" si="213"/>
        <v>41676.75</v>
      </c>
      <c r="K3433" s="101">
        <v>42.404899999999998</v>
      </c>
      <c r="L3433" s="100">
        <f>'Barometric Data'!D3433</f>
        <v>41676.75</v>
      </c>
      <c r="M3433" s="106">
        <f t="shared" si="214"/>
        <v>0</v>
      </c>
      <c r="N3433" s="16">
        <f>'Barometric Data'!E3433</f>
        <v>2.5451000000000001</v>
      </c>
      <c r="O3433" s="16">
        <f t="shared" si="215"/>
        <v>39.8598</v>
      </c>
      <c r="P3433" s="17">
        <f t="shared" si="216"/>
        <v>352.87799999999999</v>
      </c>
      <c r="Q3433" s="17"/>
      <c r="R3433" s="101">
        <v>17.646999999999998</v>
      </c>
      <c r="S3433" s="77" t="s">
        <v>84</v>
      </c>
      <c r="T3433" s="29"/>
    </row>
    <row r="3434" spans="8:20" x14ac:dyDescent="0.25">
      <c r="H3434" s="98">
        <v>41677</v>
      </c>
      <c r="I3434" s="99">
        <v>0</v>
      </c>
      <c r="J3434" s="100">
        <f t="shared" si="213"/>
        <v>41677</v>
      </c>
      <c r="K3434" s="101">
        <v>42.347999999999999</v>
      </c>
      <c r="L3434" s="100">
        <f>'Barometric Data'!D3434</f>
        <v>41677</v>
      </c>
      <c r="M3434" s="106">
        <f t="shared" si="214"/>
        <v>0</v>
      </c>
      <c r="N3434" s="16">
        <f>'Barometric Data'!E3434</f>
        <v>2.3976000000000002</v>
      </c>
      <c r="O3434" s="16">
        <f t="shared" si="215"/>
        <v>39.950400000000002</v>
      </c>
      <c r="P3434" s="17">
        <f t="shared" si="216"/>
        <v>352.78739999999999</v>
      </c>
      <c r="Q3434" s="17"/>
      <c r="R3434" s="101">
        <v>17.637</v>
      </c>
      <c r="S3434" s="77" t="s">
        <v>84</v>
      </c>
      <c r="T3434" s="29"/>
    </row>
    <row r="3435" spans="8:20" x14ac:dyDescent="0.25">
      <c r="H3435" s="98">
        <v>41677</v>
      </c>
      <c r="I3435" s="99">
        <v>0.25</v>
      </c>
      <c r="J3435" s="100">
        <f t="shared" si="213"/>
        <v>41677.25</v>
      </c>
      <c r="K3435" s="101">
        <v>42.406399999999998</v>
      </c>
      <c r="L3435" s="100">
        <f>'Barometric Data'!D3435</f>
        <v>41677.25</v>
      </c>
      <c r="M3435" s="106">
        <f t="shared" si="214"/>
        <v>0</v>
      </c>
      <c r="N3435" s="16">
        <f>'Barometric Data'!E3435</f>
        <v>2.44</v>
      </c>
      <c r="O3435" s="16">
        <f t="shared" si="215"/>
        <v>39.9664</v>
      </c>
      <c r="P3435" s="17">
        <f t="shared" si="216"/>
        <v>352.77139999999997</v>
      </c>
      <c r="Q3435" s="17"/>
      <c r="R3435" s="101">
        <v>17.643999999999998</v>
      </c>
      <c r="S3435" s="77" t="s">
        <v>84</v>
      </c>
      <c r="T3435" s="29"/>
    </row>
    <row r="3436" spans="8:20" x14ac:dyDescent="0.25">
      <c r="H3436" s="98">
        <v>41677</v>
      </c>
      <c r="I3436" s="99">
        <v>0.5</v>
      </c>
      <c r="J3436" s="100">
        <f t="shared" si="213"/>
        <v>41677.5</v>
      </c>
      <c r="K3436" s="101">
        <v>42.513100000000001</v>
      </c>
      <c r="L3436" s="100">
        <f>'Barometric Data'!D3436</f>
        <v>41677.5</v>
      </c>
      <c r="M3436" s="106">
        <f t="shared" si="214"/>
        <v>0</v>
      </c>
      <c r="N3436" s="16">
        <f>'Barometric Data'!E3436</f>
        <v>2.5522999999999998</v>
      </c>
      <c r="O3436" s="16">
        <f t="shared" si="215"/>
        <v>39.960799999999999</v>
      </c>
      <c r="P3436" s="17">
        <f t="shared" si="216"/>
        <v>352.77699999999999</v>
      </c>
      <c r="Q3436" s="17"/>
      <c r="R3436" s="101">
        <v>17.646000000000001</v>
      </c>
      <c r="S3436" s="77" t="s">
        <v>84</v>
      </c>
      <c r="T3436" s="29"/>
    </row>
    <row r="3437" spans="8:20" x14ac:dyDescent="0.25">
      <c r="H3437" s="98">
        <v>41677</v>
      </c>
      <c r="I3437" s="99">
        <v>0.75</v>
      </c>
      <c r="J3437" s="100">
        <f t="shared" si="213"/>
        <v>41677.75</v>
      </c>
      <c r="K3437" s="101">
        <v>42.466700000000003</v>
      </c>
      <c r="L3437" s="100">
        <f>'Barometric Data'!D3437</f>
        <v>41677.75</v>
      </c>
      <c r="M3437" s="106">
        <f t="shared" si="214"/>
        <v>0</v>
      </c>
      <c r="N3437" s="16">
        <f>'Barometric Data'!E3437</f>
        <v>2.5112999999999999</v>
      </c>
      <c r="O3437" s="16">
        <f t="shared" si="215"/>
        <v>39.955400000000004</v>
      </c>
      <c r="P3437" s="17">
        <f t="shared" si="216"/>
        <v>352.7824</v>
      </c>
      <c r="Q3437" s="17"/>
      <c r="R3437" s="101">
        <v>17.634</v>
      </c>
      <c r="S3437" s="77" t="s">
        <v>84</v>
      </c>
      <c r="T3437" s="29"/>
    </row>
    <row r="3438" spans="8:20" x14ac:dyDescent="0.25">
      <c r="H3438" s="98">
        <v>41678</v>
      </c>
      <c r="I3438" s="99">
        <v>0</v>
      </c>
      <c r="J3438" s="100">
        <f t="shared" si="213"/>
        <v>41678</v>
      </c>
      <c r="K3438" s="101">
        <v>42.392600000000002</v>
      </c>
      <c r="L3438" s="100">
        <f>'Barometric Data'!D3438</f>
        <v>41678</v>
      </c>
      <c r="M3438" s="106">
        <f t="shared" si="214"/>
        <v>0</v>
      </c>
      <c r="N3438" s="16">
        <f>'Barometric Data'!E3438</f>
        <v>2.3715000000000002</v>
      </c>
      <c r="O3438" s="16">
        <f t="shared" si="215"/>
        <v>40.021100000000004</v>
      </c>
      <c r="P3438" s="17">
        <f t="shared" si="216"/>
        <v>352.7167</v>
      </c>
      <c r="Q3438" s="17"/>
      <c r="R3438" s="101">
        <v>17.652000000000001</v>
      </c>
      <c r="S3438" s="77" t="s">
        <v>84</v>
      </c>
      <c r="T3438" s="29"/>
    </row>
    <row r="3439" spans="8:20" x14ac:dyDescent="0.25">
      <c r="H3439" s="98">
        <v>41678</v>
      </c>
      <c r="I3439" s="99">
        <v>0.25</v>
      </c>
      <c r="J3439" s="100">
        <f t="shared" si="213"/>
        <v>41678.25</v>
      </c>
      <c r="K3439" s="101">
        <v>42.488300000000002</v>
      </c>
      <c r="L3439" s="100">
        <f>'Barometric Data'!D3439</f>
        <v>41678.25</v>
      </c>
      <c r="M3439" s="106">
        <f t="shared" si="214"/>
        <v>0</v>
      </c>
      <c r="N3439" s="16">
        <f>'Barometric Data'!E3439</f>
        <v>2.4788000000000001</v>
      </c>
      <c r="O3439" s="16">
        <f t="shared" si="215"/>
        <v>40.009500000000003</v>
      </c>
      <c r="P3439" s="17">
        <f t="shared" si="216"/>
        <v>352.72829999999999</v>
      </c>
      <c r="Q3439" s="17"/>
      <c r="R3439" s="101">
        <v>17.658000000000001</v>
      </c>
      <c r="S3439" s="77" t="s">
        <v>84</v>
      </c>
      <c r="T3439" s="29"/>
    </row>
    <row r="3440" spans="8:20" x14ac:dyDescent="0.25">
      <c r="H3440" s="98">
        <v>41678</v>
      </c>
      <c r="I3440" s="99">
        <v>0.5</v>
      </c>
      <c r="J3440" s="100">
        <f t="shared" si="213"/>
        <v>41678.5</v>
      </c>
      <c r="K3440" s="101">
        <v>42.565300000000001</v>
      </c>
      <c r="L3440" s="100">
        <f>'Barometric Data'!D3440</f>
        <v>41678.5</v>
      </c>
      <c r="M3440" s="106">
        <f t="shared" si="214"/>
        <v>0</v>
      </c>
      <c r="N3440" s="16">
        <f>'Barometric Data'!E3440</f>
        <v>2.6135000000000002</v>
      </c>
      <c r="O3440" s="16">
        <f t="shared" si="215"/>
        <v>39.951799999999999</v>
      </c>
      <c r="P3440" s="17">
        <f t="shared" si="216"/>
        <v>352.786</v>
      </c>
      <c r="Q3440" s="17"/>
      <c r="R3440" s="101">
        <v>17.635999999999999</v>
      </c>
      <c r="S3440" s="77" t="s">
        <v>84</v>
      </c>
      <c r="T3440" s="29"/>
    </row>
    <row r="3441" spans="8:20" x14ac:dyDescent="0.25">
      <c r="H3441" s="98">
        <v>41678</v>
      </c>
      <c r="I3441" s="99">
        <v>0.75</v>
      </c>
      <c r="J3441" s="100">
        <f t="shared" si="213"/>
        <v>41678.75</v>
      </c>
      <c r="K3441" s="101">
        <v>42.537500000000001</v>
      </c>
      <c r="L3441" s="100">
        <f>'Barometric Data'!D3441</f>
        <v>41678.75</v>
      </c>
      <c r="M3441" s="106">
        <f t="shared" si="214"/>
        <v>0</v>
      </c>
      <c r="N3441" s="16">
        <f>'Barometric Data'!E3441</f>
        <v>2.5880000000000001</v>
      </c>
      <c r="O3441" s="16">
        <f t="shared" si="215"/>
        <v>39.9495</v>
      </c>
      <c r="P3441" s="17">
        <f t="shared" si="216"/>
        <v>352.78829999999999</v>
      </c>
      <c r="Q3441" s="17"/>
      <c r="R3441" s="101">
        <v>17.631</v>
      </c>
      <c r="S3441" s="77" t="s">
        <v>84</v>
      </c>
      <c r="T3441" s="29"/>
    </row>
    <row r="3442" spans="8:20" x14ac:dyDescent="0.25">
      <c r="H3442" s="98">
        <v>41679</v>
      </c>
      <c r="I3442" s="99">
        <v>0</v>
      </c>
      <c r="J3442" s="100">
        <f t="shared" si="213"/>
        <v>41679</v>
      </c>
      <c r="K3442" s="101">
        <v>42.502800000000001</v>
      </c>
      <c r="L3442" s="100">
        <f>'Barometric Data'!D3442</f>
        <v>41679</v>
      </c>
      <c r="M3442" s="106">
        <f t="shared" si="214"/>
        <v>0</v>
      </c>
      <c r="N3442" s="16">
        <f>'Barometric Data'!E3442</f>
        <v>2.5583999999999998</v>
      </c>
      <c r="O3442" s="16">
        <f t="shared" si="215"/>
        <v>39.944400000000002</v>
      </c>
      <c r="P3442" s="17">
        <f t="shared" si="216"/>
        <v>352.79340000000002</v>
      </c>
      <c r="Q3442" s="17"/>
      <c r="R3442" s="101">
        <v>17.655999999999999</v>
      </c>
      <c r="S3442" s="77" t="s">
        <v>84</v>
      </c>
      <c r="T3442" s="29"/>
    </row>
    <row r="3443" spans="8:20" x14ac:dyDescent="0.25">
      <c r="H3443" s="98">
        <v>41679</v>
      </c>
      <c r="I3443" s="99">
        <v>0.25</v>
      </c>
      <c r="J3443" s="100">
        <f t="shared" si="213"/>
        <v>41679.25</v>
      </c>
      <c r="K3443" s="101">
        <v>42.549799999999998</v>
      </c>
      <c r="L3443" s="100">
        <f>'Barometric Data'!D3443</f>
        <v>41679.25</v>
      </c>
      <c r="M3443" s="106">
        <f t="shared" si="214"/>
        <v>0</v>
      </c>
      <c r="N3443" s="16">
        <f>'Barometric Data'!E3443</f>
        <v>2.6120999999999999</v>
      </c>
      <c r="O3443" s="16">
        <f t="shared" si="215"/>
        <v>39.9377</v>
      </c>
      <c r="P3443" s="17">
        <f t="shared" si="216"/>
        <v>352.80009999999999</v>
      </c>
      <c r="Q3443" s="17"/>
      <c r="R3443" s="101">
        <v>17.645</v>
      </c>
      <c r="S3443" s="77" t="s">
        <v>84</v>
      </c>
      <c r="T3443" s="29"/>
    </row>
    <row r="3444" spans="8:20" x14ac:dyDescent="0.25">
      <c r="H3444" s="98">
        <v>41679</v>
      </c>
      <c r="I3444" s="99">
        <v>0.5</v>
      </c>
      <c r="J3444" s="100">
        <f t="shared" si="213"/>
        <v>41679.5</v>
      </c>
      <c r="K3444" s="101">
        <v>42.591000000000001</v>
      </c>
      <c r="L3444" s="100">
        <f>'Barometric Data'!D3444</f>
        <v>41679.5</v>
      </c>
      <c r="M3444" s="106">
        <f t="shared" si="214"/>
        <v>0</v>
      </c>
      <c r="N3444" s="16">
        <f>'Barometric Data'!E3444</f>
        <v>2.7145000000000001</v>
      </c>
      <c r="O3444" s="16">
        <f t="shared" si="215"/>
        <v>39.8765</v>
      </c>
      <c r="P3444" s="17">
        <f t="shared" si="216"/>
        <v>352.86129999999997</v>
      </c>
      <c r="Q3444" s="17"/>
      <c r="R3444" s="101">
        <v>17.643000000000001</v>
      </c>
      <c r="S3444" s="77" t="s">
        <v>84</v>
      </c>
      <c r="T3444" s="29"/>
    </row>
    <row r="3445" spans="8:20" x14ac:dyDescent="0.25">
      <c r="H3445" s="98">
        <v>41679</v>
      </c>
      <c r="I3445" s="99">
        <v>0.75</v>
      </c>
      <c r="J3445" s="100">
        <f t="shared" si="213"/>
        <v>41679.75</v>
      </c>
      <c r="K3445" s="101">
        <v>42.5473</v>
      </c>
      <c r="L3445" s="100">
        <f>'Barometric Data'!D3445</f>
        <v>41679.75</v>
      </c>
      <c r="M3445" s="106">
        <f t="shared" si="214"/>
        <v>0</v>
      </c>
      <c r="N3445" s="16">
        <f>'Barometric Data'!E3445</f>
        <v>2.6949000000000001</v>
      </c>
      <c r="O3445" s="16">
        <f t="shared" si="215"/>
        <v>39.852400000000003</v>
      </c>
      <c r="P3445" s="17">
        <f t="shared" si="216"/>
        <v>352.8854</v>
      </c>
      <c r="Q3445" s="17"/>
      <c r="R3445" s="101">
        <v>17.646000000000001</v>
      </c>
      <c r="S3445" s="77" t="s">
        <v>84</v>
      </c>
      <c r="T3445" s="29"/>
    </row>
    <row r="3446" spans="8:20" x14ac:dyDescent="0.25">
      <c r="H3446" s="98">
        <v>41680</v>
      </c>
      <c r="I3446" s="99">
        <v>0</v>
      </c>
      <c r="J3446" s="100">
        <f t="shared" si="213"/>
        <v>41680</v>
      </c>
      <c r="K3446" s="101">
        <v>42.5456</v>
      </c>
      <c r="L3446" s="100">
        <f>'Barometric Data'!D3446</f>
        <v>41680</v>
      </c>
      <c r="M3446" s="106">
        <f t="shared" si="214"/>
        <v>0</v>
      </c>
      <c r="N3446" s="16">
        <f>'Barometric Data'!E3446</f>
        <v>2.7073999999999998</v>
      </c>
      <c r="O3446" s="16">
        <f t="shared" si="215"/>
        <v>39.838200000000001</v>
      </c>
      <c r="P3446" s="17">
        <f t="shared" si="216"/>
        <v>352.89959999999996</v>
      </c>
      <c r="Q3446" s="17"/>
      <c r="R3446" s="101">
        <v>17.637</v>
      </c>
      <c r="S3446" s="77" t="s">
        <v>84</v>
      </c>
      <c r="T3446" s="29"/>
    </row>
    <row r="3447" spans="8:20" x14ac:dyDescent="0.25">
      <c r="H3447" s="98">
        <v>41680</v>
      </c>
      <c r="I3447" s="99">
        <v>0.25</v>
      </c>
      <c r="J3447" s="100">
        <f t="shared" si="213"/>
        <v>41680.25</v>
      </c>
      <c r="K3447" s="101">
        <v>42.595300000000002</v>
      </c>
      <c r="L3447" s="100">
        <f>'Barometric Data'!D3447</f>
        <v>41680.25</v>
      </c>
      <c r="M3447" s="106">
        <f t="shared" si="214"/>
        <v>0</v>
      </c>
      <c r="N3447" s="16">
        <f>'Barometric Data'!E3447</f>
        <v>2.7824</v>
      </c>
      <c r="O3447" s="16">
        <f t="shared" si="215"/>
        <v>39.812899999999999</v>
      </c>
      <c r="P3447" s="17">
        <f t="shared" si="216"/>
        <v>352.92489999999998</v>
      </c>
      <c r="Q3447" s="17"/>
      <c r="R3447" s="101">
        <v>17.637</v>
      </c>
      <c r="S3447" s="77" t="s">
        <v>84</v>
      </c>
      <c r="T3447" s="29"/>
    </row>
    <row r="3448" spans="8:20" x14ac:dyDescent="0.25">
      <c r="H3448" s="98">
        <v>41680</v>
      </c>
      <c r="I3448" s="99">
        <v>0.5</v>
      </c>
      <c r="J3448" s="100">
        <f t="shared" si="213"/>
        <v>41680.5</v>
      </c>
      <c r="K3448" s="101">
        <v>42.6374</v>
      </c>
      <c r="L3448" s="100">
        <f>'Barometric Data'!D3448</f>
        <v>41680.5</v>
      </c>
      <c r="M3448" s="106">
        <f t="shared" si="214"/>
        <v>0</v>
      </c>
      <c r="N3448" s="16">
        <f>'Barometric Data'!E3448</f>
        <v>2.9045999999999998</v>
      </c>
      <c r="O3448" s="16">
        <f t="shared" si="215"/>
        <v>39.732799999999997</v>
      </c>
      <c r="P3448" s="17">
        <f t="shared" si="216"/>
        <v>353.005</v>
      </c>
      <c r="Q3448" s="17"/>
      <c r="R3448" s="101">
        <v>17.652999999999999</v>
      </c>
      <c r="S3448" s="77" t="s">
        <v>84</v>
      </c>
      <c r="T3448" s="29"/>
    </row>
    <row r="3449" spans="8:20" x14ac:dyDescent="0.25">
      <c r="H3449" s="98">
        <v>41680</v>
      </c>
      <c r="I3449" s="99">
        <v>0.75</v>
      </c>
      <c r="J3449" s="100">
        <f t="shared" si="213"/>
        <v>41680.75</v>
      </c>
      <c r="K3449" s="101">
        <v>42.6126</v>
      </c>
      <c r="L3449" s="100">
        <f>'Barometric Data'!D3449</f>
        <v>41680.75</v>
      </c>
      <c r="M3449" s="106">
        <f t="shared" si="214"/>
        <v>0</v>
      </c>
      <c r="N3449" s="16">
        <f>'Barometric Data'!E3449</f>
        <v>2.9033000000000002</v>
      </c>
      <c r="O3449" s="16">
        <f t="shared" si="215"/>
        <v>39.709299999999999</v>
      </c>
      <c r="P3449" s="17">
        <f t="shared" si="216"/>
        <v>353.02850000000001</v>
      </c>
      <c r="Q3449" s="17"/>
      <c r="R3449" s="101">
        <v>17.655999999999999</v>
      </c>
      <c r="S3449" s="77" t="s">
        <v>84</v>
      </c>
      <c r="T3449" s="29"/>
    </row>
    <row r="3450" spans="8:20" x14ac:dyDescent="0.25">
      <c r="H3450" s="98">
        <v>41681</v>
      </c>
      <c r="I3450" s="99">
        <v>0</v>
      </c>
      <c r="J3450" s="100">
        <f t="shared" si="213"/>
        <v>41681</v>
      </c>
      <c r="K3450" s="101">
        <v>42.558300000000003</v>
      </c>
      <c r="L3450" s="100">
        <f>'Barometric Data'!D3450</f>
        <v>41681</v>
      </c>
      <c r="M3450" s="106">
        <f t="shared" si="214"/>
        <v>0</v>
      </c>
      <c r="N3450" s="16">
        <f>'Barometric Data'!E3450</f>
        <v>2.8612000000000002</v>
      </c>
      <c r="O3450" s="16">
        <f t="shared" si="215"/>
        <v>39.697100000000006</v>
      </c>
      <c r="P3450" s="17">
        <f t="shared" si="216"/>
        <v>353.04070000000002</v>
      </c>
      <c r="Q3450" s="17"/>
      <c r="R3450" s="101">
        <v>17.658999999999999</v>
      </c>
      <c r="S3450" s="77" t="s">
        <v>84</v>
      </c>
      <c r="T3450" s="29"/>
    </row>
    <row r="3451" spans="8:20" x14ac:dyDescent="0.25">
      <c r="H3451" s="98">
        <v>41681</v>
      </c>
      <c r="I3451" s="99">
        <v>0.25</v>
      </c>
      <c r="J3451" s="100">
        <f t="shared" si="213"/>
        <v>41681.25</v>
      </c>
      <c r="K3451" s="101">
        <v>42.5291</v>
      </c>
      <c r="L3451" s="100">
        <f>'Barometric Data'!D3451</f>
        <v>41681.25</v>
      </c>
      <c r="M3451" s="106">
        <f t="shared" si="214"/>
        <v>0</v>
      </c>
      <c r="N3451" s="16">
        <f>'Barometric Data'!E3451</f>
        <v>2.8048000000000002</v>
      </c>
      <c r="O3451" s="16">
        <f t="shared" si="215"/>
        <v>39.724299999999999</v>
      </c>
      <c r="P3451" s="17">
        <f t="shared" si="216"/>
        <v>353.01350000000002</v>
      </c>
      <c r="Q3451" s="17"/>
      <c r="R3451" s="101">
        <v>17.641999999999999</v>
      </c>
      <c r="S3451" s="77" t="s">
        <v>84</v>
      </c>
      <c r="T3451" s="29"/>
    </row>
    <row r="3452" spans="8:20" x14ac:dyDescent="0.25">
      <c r="H3452" s="98">
        <v>41681</v>
      </c>
      <c r="I3452" s="99">
        <v>0.5</v>
      </c>
      <c r="J3452" s="100">
        <f t="shared" si="213"/>
        <v>41681.5</v>
      </c>
      <c r="K3452" s="101">
        <v>42.566299999999998</v>
      </c>
      <c r="L3452" s="100">
        <f>'Barometric Data'!D3452</f>
        <v>41681.5</v>
      </c>
      <c r="M3452" s="106">
        <f t="shared" si="214"/>
        <v>0</v>
      </c>
      <c r="N3452" s="16">
        <f>'Barometric Data'!E3452</f>
        <v>2.8860999999999999</v>
      </c>
      <c r="O3452" s="16">
        <f t="shared" si="215"/>
        <v>39.680199999999999</v>
      </c>
      <c r="P3452" s="17">
        <f t="shared" si="216"/>
        <v>353.05759999999998</v>
      </c>
      <c r="Q3452" s="17"/>
      <c r="R3452" s="101">
        <v>17.654</v>
      </c>
      <c r="S3452" s="77" t="s">
        <v>84</v>
      </c>
      <c r="T3452" s="29"/>
    </row>
    <row r="3453" spans="8:20" x14ac:dyDescent="0.25">
      <c r="H3453" s="98">
        <v>41681</v>
      </c>
      <c r="I3453" s="99">
        <v>0.75</v>
      </c>
      <c r="J3453" s="100">
        <f t="shared" si="213"/>
        <v>41681.75</v>
      </c>
      <c r="K3453" s="101">
        <v>42.542299999999997</v>
      </c>
      <c r="L3453" s="100">
        <f>'Barometric Data'!D3453</f>
        <v>41681.75</v>
      </c>
      <c r="M3453" s="106">
        <f t="shared" si="214"/>
        <v>0</v>
      </c>
      <c r="N3453" s="16">
        <f>'Barometric Data'!E3453</f>
        <v>2.8565</v>
      </c>
      <c r="O3453" s="16">
        <f t="shared" si="215"/>
        <v>39.6858</v>
      </c>
      <c r="P3453" s="17">
        <f t="shared" si="216"/>
        <v>353.05200000000002</v>
      </c>
      <c r="Q3453" s="17"/>
      <c r="R3453" s="101">
        <v>17.661999999999999</v>
      </c>
      <c r="S3453" s="77" t="s">
        <v>84</v>
      </c>
      <c r="T3453" s="29"/>
    </row>
    <row r="3454" spans="8:20" x14ac:dyDescent="0.25">
      <c r="H3454" s="98">
        <v>41682</v>
      </c>
      <c r="I3454" s="99">
        <v>0</v>
      </c>
      <c r="J3454" s="100">
        <f t="shared" si="213"/>
        <v>41682</v>
      </c>
      <c r="K3454" s="101">
        <v>42.4955</v>
      </c>
      <c r="L3454" s="100">
        <f>'Barometric Data'!D3454</f>
        <v>41682</v>
      </c>
      <c r="M3454" s="106">
        <f t="shared" si="214"/>
        <v>0</v>
      </c>
      <c r="N3454" s="16">
        <f>'Barometric Data'!E3454</f>
        <v>2.8109999999999999</v>
      </c>
      <c r="O3454" s="16">
        <f t="shared" si="215"/>
        <v>39.6845</v>
      </c>
      <c r="P3454" s="17">
        <f t="shared" si="216"/>
        <v>353.05329999999998</v>
      </c>
      <c r="Q3454" s="17"/>
      <c r="R3454" s="101">
        <v>17.658000000000001</v>
      </c>
      <c r="S3454" s="77" t="s">
        <v>84</v>
      </c>
      <c r="T3454" s="29"/>
    </row>
    <row r="3455" spans="8:20" x14ac:dyDescent="0.25">
      <c r="H3455" s="98">
        <v>41682</v>
      </c>
      <c r="I3455" s="99">
        <v>0.25</v>
      </c>
      <c r="J3455" s="100">
        <f t="shared" si="213"/>
        <v>41682.25</v>
      </c>
      <c r="K3455" s="101">
        <v>42.436900000000001</v>
      </c>
      <c r="L3455" s="100">
        <f>'Barometric Data'!D3455</f>
        <v>41682.25</v>
      </c>
      <c r="M3455" s="106">
        <f t="shared" si="214"/>
        <v>0</v>
      </c>
      <c r="N3455" s="16">
        <f>'Barometric Data'!E3455</f>
        <v>2.6778</v>
      </c>
      <c r="O3455" s="16">
        <f t="shared" si="215"/>
        <v>39.759100000000004</v>
      </c>
      <c r="P3455" s="17">
        <f t="shared" si="216"/>
        <v>352.9787</v>
      </c>
      <c r="Q3455" s="17"/>
      <c r="R3455" s="101">
        <v>17.649999999999999</v>
      </c>
      <c r="S3455" s="77" t="s">
        <v>84</v>
      </c>
      <c r="T3455" s="29"/>
    </row>
    <row r="3456" spans="8:20" x14ac:dyDescent="0.25">
      <c r="H3456" s="98">
        <v>41682</v>
      </c>
      <c r="I3456" s="99">
        <v>0.5</v>
      </c>
      <c r="J3456" s="100">
        <f t="shared" si="213"/>
        <v>41682.5</v>
      </c>
      <c r="K3456" s="101">
        <v>42.456299999999999</v>
      </c>
      <c r="L3456" s="100">
        <f>'Barometric Data'!D3456</f>
        <v>41682.5</v>
      </c>
      <c r="M3456" s="106">
        <f t="shared" si="214"/>
        <v>0</v>
      </c>
      <c r="N3456" s="16">
        <f>'Barometric Data'!E3456</f>
        <v>2.6825999999999999</v>
      </c>
      <c r="O3456" s="16">
        <f t="shared" si="215"/>
        <v>39.773699999999998</v>
      </c>
      <c r="P3456" s="17">
        <f t="shared" si="216"/>
        <v>352.96409999999997</v>
      </c>
      <c r="Q3456" s="17"/>
      <c r="R3456" s="101">
        <v>17.652999999999999</v>
      </c>
      <c r="S3456" s="77" t="s">
        <v>84</v>
      </c>
      <c r="T3456" s="29"/>
    </row>
    <row r="3457" spans="8:20" x14ac:dyDescent="0.25">
      <c r="H3457" s="98">
        <v>41682</v>
      </c>
      <c r="I3457" s="99">
        <v>0.75</v>
      </c>
      <c r="J3457" s="100">
        <f t="shared" si="213"/>
        <v>41682.75</v>
      </c>
      <c r="K3457" s="101">
        <v>42.502000000000002</v>
      </c>
      <c r="L3457" s="100">
        <f>'Barometric Data'!D3457</f>
        <v>41682.75</v>
      </c>
      <c r="M3457" s="106">
        <f t="shared" si="214"/>
        <v>0</v>
      </c>
      <c r="N3457" s="16">
        <f>'Barometric Data'!E3457</f>
        <v>2.6852999999999998</v>
      </c>
      <c r="O3457" s="16">
        <f t="shared" si="215"/>
        <v>39.816700000000004</v>
      </c>
      <c r="P3457" s="17">
        <f t="shared" si="216"/>
        <v>352.92109999999997</v>
      </c>
      <c r="Q3457" s="17"/>
      <c r="R3457" s="101">
        <v>17.649999999999999</v>
      </c>
      <c r="S3457" s="77" t="s">
        <v>84</v>
      </c>
      <c r="T3457" s="29"/>
    </row>
    <row r="3458" spans="8:20" x14ac:dyDescent="0.25">
      <c r="H3458" s="98">
        <v>41683</v>
      </c>
      <c r="I3458" s="99">
        <v>0</v>
      </c>
      <c r="J3458" s="100">
        <f t="shared" si="213"/>
        <v>41683</v>
      </c>
      <c r="K3458" s="101">
        <v>42.476399999999998</v>
      </c>
      <c r="L3458" s="100">
        <f>'Barometric Data'!D3458</f>
        <v>41683</v>
      </c>
      <c r="M3458" s="106">
        <f t="shared" si="214"/>
        <v>0</v>
      </c>
      <c r="N3458" s="16">
        <f>'Barometric Data'!E3458</f>
        <v>2.6785000000000001</v>
      </c>
      <c r="O3458" s="16">
        <f t="shared" si="215"/>
        <v>39.797899999999998</v>
      </c>
      <c r="P3458" s="17">
        <f t="shared" si="216"/>
        <v>352.93989999999997</v>
      </c>
      <c r="Q3458" s="17"/>
      <c r="R3458" s="101">
        <v>17.66</v>
      </c>
      <c r="S3458" s="77" t="s">
        <v>84</v>
      </c>
      <c r="T3458" s="29"/>
    </row>
    <row r="3459" spans="8:20" x14ac:dyDescent="0.25">
      <c r="H3459" s="98">
        <v>41683</v>
      </c>
      <c r="I3459" s="99">
        <v>0.25</v>
      </c>
      <c r="J3459" s="100">
        <f t="shared" si="213"/>
        <v>41683.25</v>
      </c>
      <c r="K3459" s="101">
        <v>42.482399999999998</v>
      </c>
      <c r="L3459" s="100">
        <f>'Barometric Data'!D3459</f>
        <v>41683.25</v>
      </c>
      <c r="M3459" s="106">
        <f t="shared" si="214"/>
        <v>0</v>
      </c>
      <c r="N3459" s="16">
        <f>'Barometric Data'!E3459</f>
        <v>2.6737000000000002</v>
      </c>
      <c r="O3459" s="16">
        <f t="shared" si="215"/>
        <v>39.808700000000002</v>
      </c>
      <c r="P3459" s="17">
        <f t="shared" si="216"/>
        <v>352.92910000000001</v>
      </c>
      <c r="Q3459" s="17"/>
      <c r="R3459" s="101">
        <v>17.666</v>
      </c>
      <c r="S3459" s="77" t="s">
        <v>84</v>
      </c>
      <c r="T3459" s="29"/>
    </row>
    <row r="3460" spans="8:20" x14ac:dyDescent="0.25">
      <c r="H3460" s="98">
        <v>41683</v>
      </c>
      <c r="I3460" s="99">
        <v>0.5</v>
      </c>
      <c r="J3460" s="100">
        <f t="shared" si="213"/>
        <v>41683.5</v>
      </c>
      <c r="K3460" s="101">
        <v>42.539200000000001</v>
      </c>
      <c r="L3460" s="100">
        <f>'Barometric Data'!D3460</f>
        <v>41683.5</v>
      </c>
      <c r="M3460" s="106">
        <f t="shared" si="214"/>
        <v>0</v>
      </c>
      <c r="N3460" s="16">
        <f>'Barometric Data'!E3460</f>
        <v>2.7665000000000002</v>
      </c>
      <c r="O3460" s="16">
        <f t="shared" si="215"/>
        <v>39.7727</v>
      </c>
      <c r="P3460" s="17">
        <f t="shared" si="216"/>
        <v>352.96510000000001</v>
      </c>
      <c r="Q3460" s="17"/>
      <c r="R3460" s="101">
        <v>17.635000000000002</v>
      </c>
      <c r="S3460" s="77" t="s">
        <v>84</v>
      </c>
      <c r="T3460" s="29"/>
    </row>
    <row r="3461" spans="8:20" x14ac:dyDescent="0.25">
      <c r="H3461" s="98">
        <v>41683</v>
      </c>
      <c r="I3461" s="99">
        <v>0.75</v>
      </c>
      <c r="J3461" s="100">
        <f t="shared" si="213"/>
        <v>41683.75</v>
      </c>
      <c r="K3461" s="101">
        <v>42.544499999999999</v>
      </c>
      <c r="L3461" s="100">
        <f>'Barometric Data'!D3461</f>
        <v>41683.75</v>
      </c>
      <c r="M3461" s="106">
        <f t="shared" si="214"/>
        <v>0</v>
      </c>
      <c r="N3461" s="16">
        <f>'Barometric Data'!E3461</f>
        <v>2.7892999999999999</v>
      </c>
      <c r="O3461" s="16">
        <f t="shared" si="215"/>
        <v>39.755200000000002</v>
      </c>
      <c r="P3461" s="17">
        <f t="shared" si="216"/>
        <v>352.98259999999999</v>
      </c>
      <c r="Q3461" s="17"/>
      <c r="R3461" s="101">
        <v>17.655999999999999</v>
      </c>
      <c r="S3461" s="77" t="s">
        <v>84</v>
      </c>
      <c r="T3461" s="29"/>
    </row>
    <row r="3462" spans="8:20" x14ac:dyDescent="0.25">
      <c r="H3462" s="98">
        <v>41684</v>
      </c>
      <c r="I3462" s="99">
        <v>0</v>
      </c>
      <c r="J3462" s="100">
        <f t="shared" si="213"/>
        <v>41684</v>
      </c>
      <c r="K3462" s="101">
        <v>42.516100000000002</v>
      </c>
      <c r="L3462" s="100">
        <f>'Barometric Data'!D3462</f>
        <v>41684</v>
      </c>
      <c r="M3462" s="106">
        <f t="shared" si="214"/>
        <v>0</v>
      </c>
      <c r="N3462" s="16">
        <f>'Barometric Data'!E3462</f>
        <v>2.7898999999999998</v>
      </c>
      <c r="O3462" s="16">
        <f t="shared" si="215"/>
        <v>39.726199999999999</v>
      </c>
      <c r="P3462" s="17">
        <f t="shared" si="216"/>
        <v>353.01159999999999</v>
      </c>
      <c r="Q3462" s="17"/>
      <c r="R3462" s="101">
        <v>17.64</v>
      </c>
      <c r="S3462" s="77" t="s">
        <v>84</v>
      </c>
      <c r="T3462" s="29"/>
    </row>
    <row r="3463" spans="8:20" x14ac:dyDescent="0.25">
      <c r="H3463" s="98">
        <v>41684</v>
      </c>
      <c r="I3463" s="99">
        <v>0.25</v>
      </c>
      <c r="J3463" s="100">
        <f t="shared" si="213"/>
        <v>41684.25</v>
      </c>
      <c r="K3463" s="101">
        <v>42.466999999999999</v>
      </c>
      <c r="L3463" s="100">
        <f>'Barometric Data'!D3463</f>
        <v>41684.25</v>
      </c>
      <c r="M3463" s="106">
        <f t="shared" si="214"/>
        <v>0</v>
      </c>
      <c r="N3463" s="16">
        <f>'Barometric Data'!E3463</f>
        <v>2.6758999999999999</v>
      </c>
      <c r="O3463" s="16">
        <f t="shared" si="215"/>
        <v>39.7911</v>
      </c>
      <c r="P3463" s="17">
        <f t="shared" si="216"/>
        <v>352.94669999999996</v>
      </c>
      <c r="Q3463" s="17"/>
      <c r="R3463" s="101">
        <v>17.655999999999999</v>
      </c>
      <c r="S3463" s="77" t="s">
        <v>84</v>
      </c>
      <c r="T3463" s="29"/>
    </row>
    <row r="3464" spans="8:20" x14ac:dyDescent="0.25">
      <c r="H3464" s="98">
        <v>41684</v>
      </c>
      <c r="I3464" s="99">
        <v>0.5</v>
      </c>
      <c r="J3464" s="100">
        <f t="shared" si="213"/>
        <v>41684.5</v>
      </c>
      <c r="K3464" s="101">
        <v>42.474699999999999</v>
      </c>
      <c r="L3464" s="100">
        <f>'Barometric Data'!D3464</f>
        <v>41684.5</v>
      </c>
      <c r="M3464" s="106">
        <f t="shared" si="214"/>
        <v>0</v>
      </c>
      <c r="N3464" s="16">
        <f>'Barometric Data'!E3464</f>
        <v>2.6657000000000002</v>
      </c>
      <c r="O3464" s="16">
        <f t="shared" si="215"/>
        <v>39.808999999999997</v>
      </c>
      <c r="P3464" s="17">
        <f t="shared" si="216"/>
        <v>352.92880000000002</v>
      </c>
      <c r="Q3464" s="17"/>
      <c r="R3464" s="101">
        <v>17.643000000000001</v>
      </c>
      <c r="S3464" s="77" t="s">
        <v>84</v>
      </c>
      <c r="T3464" s="29"/>
    </row>
    <row r="3465" spans="8:20" x14ac:dyDescent="0.25">
      <c r="H3465" s="98">
        <v>41684</v>
      </c>
      <c r="I3465" s="99">
        <v>0.75</v>
      </c>
      <c r="J3465" s="100">
        <f t="shared" si="213"/>
        <v>41684.75</v>
      </c>
      <c r="K3465" s="101">
        <v>42.468800000000002</v>
      </c>
      <c r="L3465" s="100">
        <f>'Barometric Data'!D3465</f>
        <v>41684.75</v>
      </c>
      <c r="M3465" s="106">
        <f t="shared" si="214"/>
        <v>0</v>
      </c>
      <c r="N3465" s="16">
        <f>'Barometric Data'!E3465</f>
        <v>2.6242000000000001</v>
      </c>
      <c r="O3465" s="16">
        <f t="shared" si="215"/>
        <v>39.8446</v>
      </c>
      <c r="P3465" s="17">
        <f t="shared" si="216"/>
        <v>352.89319999999998</v>
      </c>
      <c r="Q3465" s="17"/>
      <c r="R3465" s="101">
        <v>17.667000000000002</v>
      </c>
      <c r="S3465" s="77" t="s">
        <v>84</v>
      </c>
      <c r="T3465" s="29"/>
    </row>
    <row r="3466" spans="8:20" x14ac:dyDescent="0.25">
      <c r="H3466" s="98">
        <v>41685</v>
      </c>
      <c r="I3466" s="99">
        <v>0</v>
      </c>
      <c r="J3466" s="100">
        <f t="shared" si="213"/>
        <v>41685</v>
      </c>
      <c r="K3466" s="101">
        <v>42.5002</v>
      </c>
      <c r="L3466" s="100">
        <f>'Barometric Data'!D3466</f>
        <v>41685</v>
      </c>
      <c r="M3466" s="106">
        <f t="shared" si="214"/>
        <v>0</v>
      </c>
      <c r="N3466" s="16">
        <f>'Barometric Data'!E3466</f>
        <v>2.6766999999999999</v>
      </c>
      <c r="O3466" s="16">
        <f t="shared" si="215"/>
        <v>39.823500000000003</v>
      </c>
      <c r="P3466" s="17">
        <f t="shared" si="216"/>
        <v>352.91429999999997</v>
      </c>
      <c r="Q3466" s="17"/>
      <c r="R3466" s="101">
        <v>17.661000000000001</v>
      </c>
      <c r="S3466" s="77" t="s">
        <v>84</v>
      </c>
      <c r="T3466" s="29"/>
    </row>
    <row r="3467" spans="8:20" x14ac:dyDescent="0.25">
      <c r="H3467" s="98">
        <v>41685</v>
      </c>
      <c r="I3467" s="99">
        <v>0.25</v>
      </c>
      <c r="J3467" s="100">
        <f t="shared" si="213"/>
        <v>41685.25</v>
      </c>
      <c r="K3467" s="101">
        <v>42.506500000000003</v>
      </c>
      <c r="L3467" s="100">
        <f>'Barometric Data'!D3467</f>
        <v>41685.25</v>
      </c>
      <c r="M3467" s="106">
        <f t="shared" si="214"/>
        <v>0</v>
      </c>
      <c r="N3467" s="16">
        <f>'Barometric Data'!E3467</f>
        <v>2.6701000000000001</v>
      </c>
      <c r="O3467" s="16">
        <f t="shared" si="215"/>
        <v>39.836400000000005</v>
      </c>
      <c r="P3467" s="17">
        <f t="shared" si="216"/>
        <v>352.90139999999997</v>
      </c>
      <c r="Q3467" s="17"/>
      <c r="R3467" s="101">
        <v>17.641999999999999</v>
      </c>
      <c r="S3467" s="77" t="s">
        <v>84</v>
      </c>
      <c r="T3467" s="29"/>
    </row>
    <row r="3468" spans="8:20" x14ac:dyDescent="0.25">
      <c r="H3468" s="98">
        <v>41685</v>
      </c>
      <c r="I3468" s="99">
        <v>0.5</v>
      </c>
      <c r="J3468" s="100">
        <f t="shared" si="213"/>
        <v>41685.5</v>
      </c>
      <c r="K3468" s="101">
        <v>42.462200000000003</v>
      </c>
      <c r="L3468" s="100">
        <f>'Barometric Data'!D3468</f>
        <v>41685.5</v>
      </c>
      <c r="M3468" s="106">
        <f t="shared" si="214"/>
        <v>0</v>
      </c>
      <c r="N3468" s="16">
        <f>'Barometric Data'!E3468</f>
        <v>2.6238000000000001</v>
      </c>
      <c r="O3468" s="16">
        <f t="shared" si="215"/>
        <v>39.8384</v>
      </c>
      <c r="P3468" s="17">
        <f t="shared" si="216"/>
        <v>352.89940000000001</v>
      </c>
      <c r="Q3468" s="17"/>
      <c r="R3468" s="101">
        <v>17.655000000000001</v>
      </c>
      <c r="S3468" s="77" t="s">
        <v>84</v>
      </c>
      <c r="T3468" s="29"/>
    </row>
    <row r="3469" spans="8:20" x14ac:dyDescent="0.25">
      <c r="H3469" s="98">
        <v>41685</v>
      </c>
      <c r="I3469" s="99">
        <v>0.75</v>
      </c>
      <c r="J3469" s="100">
        <f t="shared" si="213"/>
        <v>41685.75</v>
      </c>
      <c r="K3469" s="101">
        <v>42.373199999999997</v>
      </c>
      <c r="L3469" s="100">
        <f>'Barometric Data'!D3469</f>
        <v>41685.75</v>
      </c>
      <c r="M3469" s="106">
        <f t="shared" si="214"/>
        <v>0</v>
      </c>
      <c r="N3469" s="16">
        <f>'Barometric Data'!E3469</f>
        <v>2.4472</v>
      </c>
      <c r="O3469" s="16">
        <f t="shared" si="215"/>
        <v>39.925999999999995</v>
      </c>
      <c r="P3469" s="17">
        <f t="shared" si="216"/>
        <v>352.81180000000001</v>
      </c>
      <c r="Q3469" s="17"/>
      <c r="R3469" s="101">
        <v>17.648</v>
      </c>
      <c r="S3469" s="77" t="s">
        <v>84</v>
      </c>
      <c r="T3469" s="29"/>
    </row>
    <row r="3470" spans="8:20" x14ac:dyDescent="0.25">
      <c r="H3470" s="98">
        <v>41686</v>
      </c>
      <c r="I3470" s="99">
        <v>0</v>
      </c>
      <c r="J3470" s="100">
        <f t="shared" si="213"/>
        <v>41686</v>
      </c>
      <c r="K3470" s="101">
        <v>42.367100000000001</v>
      </c>
      <c r="L3470" s="100">
        <f>'Barometric Data'!D3470</f>
        <v>41686</v>
      </c>
      <c r="M3470" s="106">
        <f t="shared" si="214"/>
        <v>0</v>
      </c>
      <c r="N3470" s="16">
        <f>'Barometric Data'!E3470</f>
        <v>2.4174000000000002</v>
      </c>
      <c r="O3470" s="16">
        <f t="shared" si="215"/>
        <v>39.9497</v>
      </c>
      <c r="P3470" s="17">
        <f t="shared" si="216"/>
        <v>352.78809999999999</v>
      </c>
      <c r="Q3470" s="17"/>
      <c r="R3470" s="101">
        <v>17.661999999999999</v>
      </c>
      <c r="S3470" s="77" t="s">
        <v>84</v>
      </c>
      <c r="T3470" s="29"/>
    </row>
    <row r="3471" spans="8:20" x14ac:dyDescent="0.25">
      <c r="H3471" s="98">
        <v>41686</v>
      </c>
      <c r="I3471" s="99">
        <v>0.25</v>
      </c>
      <c r="J3471" s="100">
        <f t="shared" si="213"/>
        <v>41686.25</v>
      </c>
      <c r="K3471" s="101">
        <v>42.452399999999997</v>
      </c>
      <c r="L3471" s="100">
        <f>'Barometric Data'!D3471</f>
        <v>41686.25</v>
      </c>
      <c r="M3471" s="106">
        <f t="shared" si="214"/>
        <v>0</v>
      </c>
      <c r="N3471" s="16">
        <f>'Barometric Data'!E3471</f>
        <v>2.4796</v>
      </c>
      <c r="O3471" s="16">
        <f t="shared" si="215"/>
        <v>39.972799999999999</v>
      </c>
      <c r="P3471" s="17">
        <f t="shared" si="216"/>
        <v>352.76499999999999</v>
      </c>
      <c r="Q3471" s="17"/>
      <c r="R3471" s="101">
        <v>17.638999999999999</v>
      </c>
      <c r="S3471" s="77" t="s">
        <v>84</v>
      </c>
      <c r="T3471" s="29"/>
    </row>
    <row r="3472" spans="8:20" x14ac:dyDescent="0.25">
      <c r="H3472" s="98">
        <v>41686</v>
      </c>
      <c r="I3472" s="99">
        <v>0.5</v>
      </c>
      <c r="J3472" s="100">
        <f t="shared" si="213"/>
        <v>41686.5</v>
      </c>
      <c r="K3472" s="101">
        <v>42.591700000000003</v>
      </c>
      <c r="L3472" s="100">
        <f>'Barometric Data'!D3472</f>
        <v>41686.5</v>
      </c>
      <c r="M3472" s="106">
        <f t="shared" si="214"/>
        <v>0</v>
      </c>
      <c r="N3472" s="16">
        <f>'Barometric Data'!E3472</f>
        <v>2.7208999999999999</v>
      </c>
      <c r="O3472" s="16">
        <f t="shared" si="215"/>
        <v>39.870800000000003</v>
      </c>
      <c r="P3472" s="17">
        <f t="shared" si="216"/>
        <v>352.86699999999996</v>
      </c>
      <c r="Q3472" s="17"/>
      <c r="R3472" s="101">
        <v>17.655999999999999</v>
      </c>
      <c r="S3472" s="77" t="s">
        <v>84</v>
      </c>
      <c r="T3472" s="29"/>
    </row>
    <row r="3473" spans="8:20" x14ac:dyDescent="0.25">
      <c r="H3473" s="98">
        <v>41686</v>
      </c>
      <c r="I3473" s="99">
        <v>0.75</v>
      </c>
      <c r="J3473" s="100">
        <f t="shared" si="213"/>
        <v>41686.75</v>
      </c>
      <c r="K3473" s="101">
        <v>42.645000000000003</v>
      </c>
      <c r="L3473" s="100">
        <f>'Barometric Data'!D3473</f>
        <v>41686.75</v>
      </c>
      <c r="M3473" s="106">
        <f t="shared" si="214"/>
        <v>0</v>
      </c>
      <c r="N3473" s="16">
        <f>'Barometric Data'!E3473</f>
        <v>2.8479999999999999</v>
      </c>
      <c r="O3473" s="16">
        <f t="shared" si="215"/>
        <v>39.797000000000004</v>
      </c>
      <c r="P3473" s="17">
        <f t="shared" si="216"/>
        <v>352.94079999999997</v>
      </c>
      <c r="Q3473" s="17"/>
      <c r="R3473" s="101">
        <v>17.661999999999999</v>
      </c>
      <c r="S3473" s="77" t="s">
        <v>84</v>
      </c>
      <c r="T3473" s="29"/>
    </row>
    <row r="3474" spans="8:20" x14ac:dyDescent="0.25">
      <c r="H3474" s="98">
        <v>41687</v>
      </c>
      <c r="I3474" s="99">
        <v>0</v>
      </c>
      <c r="J3474" s="100">
        <f t="shared" si="213"/>
        <v>41687</v>
      </c>
      <c r="K3474" s="101">
        <v>42.557000000000002</v>
      </c>
      <c r="L3474" s="100">
        <f>'Barometric Data'!D3474</f>
        <v>41687</v>
      </c>
      <c r="M3474" s="106">
        <f t="shared" si="214"/>
        <v>0</v>
      </c>
      <c r="N3474" s="16">
        <f>'Barometric Data'!E3474</f>
        <v>2.8025000000000002</v>
      </c>
      <c r="O3474" s="16">
        <f t="shared" si="215"/>
        <v>39.7545</v>
      </c>
      <c r="P3474" s="17">
        <f t="shared" si="216"/>
        <v>352.98329999999999</v>
      </c>
      <c r="Q3474" s="17"/>
      <c r="R3474" s="101">
        <v>17.655999999999999</v>
      </c>
      <c r="S3474" s="77" t="s">
        <v>84</v>
      </c>
      <c r="T3474" s="29"/>
    </row>
    <row r="3475" spans="8:20" x14ac:dyDescent="0.25">
      <c r="H3475" s="98">
        <v>41687</v>
      </c>
      <c r="I3475" s="99">
        <v>0.25</v>
      </c>
      <c r="J3475" s="100">
        <f t="shared" si="213"/>
        <v>41687.25</v>
      </c>
      <c r="K3475" s="101">
        <v>42.4681</v>
      </c>
      <c r="L3475" s="100">
        <f>'Barometric Data'!D3475</f>
        <v>41687.25</v>
      </c>
      <c r="M3475" s="106">
        <f t="shared" si="214"/>
        <v>0</v>
      </c>
      <c r="N3475" s="16">
        <f>'Barometric Data'!E3475</f>
        <v>2.6671</v>
      </c>
      <c r="O3475" s="16">
        <f t="shared" si="215"/>
        <v>39.801000000000002</v>
      </c>
      <c r="P3475" s="17">
        <f t="shared" si="216"/>
        <v>352.93680000000001</v>
      </c>
      <c r="Q3475" s="17"/>
      <c r="R3475" s="101">
        <v>17.657</v>
      </c>
      <c r="S3475" s="77" t="s">
        <v>84</v>
      </c>
      <c r="T3475" s="29"/>
    </row>
    <row r="3476" spans="8:20" x14ac:dyDescent="0.25">
      <c r="H3476" s="98">
        <v>41687</v>
      </c>
      <c r="I3476" s="99">
        <v>0.5</v>
      </c>
      <c r="J3476" s="100">
        <f t="shared" si="213"/>
        <v>41687.5</v>
      </c>
      <c r="K3476" s="101">
        <v>42.462000000000003</v>
      </c>
      <c r="L3476" s="100">
        <f>'Barometric Data'!D3476</f>
        <v>41687.5</v>
      </c>
      <c r="M3476" s="106">
        <f t="shared" si="214"/>
        <v>0</v>
      </c>
      <c r="N3476" s="16">
        <f>'Barometric Data'!E3476</f>
        <v>2.6697000000000002</v>
      </c>
      <c r="O3476" s="16">
        <f t="shared" si="215"/>
        <v>39.792300000000004</v>
      </c>
      <c r="P3476" s="17">
        <f t="shared" si="216"/>
        <v>352.94549999999998</v>
      </c>
      <c r="Q3476" s="17"/>
      <c r="R3476" s="101">
        <v>17.643999999999998</v>
      </c>
      <c r="S3476" s="77" t="s">
        <v>84</v>
      </c>
      <c r="T3476" s="29"/>
    </row>
    <row r="3477" spans="8:20" x14ac:dyDescent="0.25">
      <c r="H3477" s="98">
        <v>41687</v>
      </c>
      <c r="I3477" s="99">
        <v>0.75</v>
      </c>
      <c r="J3477" s="100">
        <f t="shared" si="213"/>
        <v>41687.75</v>
      </c>
      <c r="K3477" s="101">
        <v>42.405700000000003</v>
      </c>
      <c r="L3477" s="100">
        <f>'Barometric Data'!D3477</f>
        <v>41687.75</v>
      </c>
      <c r="M3477" s="106">
        <f t="shared" si="214"/>
        <v>0</v>
      </c>
      <c r="N3477" s="16">
        <f>'Barometric Data'!E3477</f>
        <v>2.5640999999999998</v>
      </c>
      <c r="O3477" s="16">
        <f t="shared" si="215"/>
        <v>39.8416</v>
      </c>
      <c r="P3477" s="17">
        <f t="shared" si="216"/>
        <v>352.89620000000002</v>
      </c>
      <c r="Q3477" s="17"/>
      <c r="R3477" s="101">
        <v>17.66</v>
      </c>
      <c r="S3477" s="77" t="s">
        <v>84</v>
      </c>
      <c r="T3477" s="29"/>
    </row>
    <row r="3478" spans="8:20" x14ac:dyDescent="0.25">
      <c r="H3478" s="98">
        <v>41688</v>
      </c>
      <c r="I3478" s="99">
        <v>0</v>
      </c>
      <c r="J3478" s="100">
        <f t="shared" si="213"/>
        <v>41688</v>
      </c>
      <c r="K3478" s="101">
        <v>42.487099999999998</v>
      </c>
      <c r="L3478" s="100">
        <f>'Barometric Data'!D3478</f>
        <v>41688</v>
      </c>
      <c r="M3478" s="106">
        <f t="shared" si="214"/>
        <v>0</v>
      </c>
      <c r="N3478" s="16">
        <f>'Barometric Data'!E3478</f>
        <v>2.6355</v>
      </c>
      <c r="O3478" s="16">
        <f t="shared" si="215"/>
        <v>39.851599999999998</v>
      </c>
      <c r="P3478" s="17">
        <f t="shared" si="216"/>
        <v>352.88619999999997</v>
      </c>
      <c r="Q3478" s="17"/>
      <c r="R3478" s="101">
        <v>17.666</v>
      </c>
      <c r="S3478" s="77" t="s">
        <v>84</v>
      </c>
      <c r="T3478" s="29"/>
    </row>
    <row r="3479" spans="8:20" x14ac:dyDescent="0.25">
      <c r="H3479" s="98">
        <v>41688</v>
      </c>
      <c r="I3479" s="99">
        <v>0.25</v>
      </c>
      <c r="J3479" s="100">
        <f t="shared" si="213"/>
        <v>41688.25</v>
      </c>
      <c r="K3479" s="101">
        <v>42.575499999999998</v>
      </c>
      <c r="L3479" s="100">
        <f>'Barometric Data'!D3479</f>
        <v>41688.25</v>
      </c>
      <c r="M3479" s="106">
        <f t="shared" si="214"/>
        <v>0</v>
      </c>
      <c r="N3479" s="16">
        <f>'Barometric Data'!E3479</f>
        <v>2.7993000000000001</v>
      </c>
      <c r="O3479" s="16">
        <f t="shared" si="215"/>
        <v>39.776199999999996</v>
      </c>
      <c r="P3479" s="17">
        <f t="shared" si="216"/>
        <v>352.96159999999998</v>
      </c>
      <c r="Q3479" s="17"/>
      <c r="R3479" s="101">
        <v>17.66</v>
      </c>
      <c r="S3479" s="77" t="s">
        <v>84</v>
      </c>
      <c r="T3479" s="29"/>
    </row>
    <row r="3480" spans="8:20" x14ac:dyDescent="0.25">
      <c r="H3480" s="98">
        <v>41688</v>
      </c>
      <c r="I3480" s="99">
        <v>0.5</v>
      </c>
      <c r="J3480" s="100">
        <f t="shared" si="213"/>
        <v>41688.5</v>
      </c>
      <c r="K3480" s="101">
        <v>42.548099999999998</v>
      </c>
      <c r="L3480" s="100">
        <f>'Barometric Data'!D3480</f>
        <v>41688.5</v>
      </c>
      <c r="M3480" s="106">
        <f t="shared" si="214"/>
        <v>0</v>
      </c>
      <c r="N3480" s="16">
        <f>'Barometric Data'!E3480</f>
        <v>2.8090000000000002</v>
      </c>
      <c r="O3480" s="16">
        <f t="shared" si="215"/>
        <v>39.739100000000001</v>
      </c>
      <c r="P3480" s="17">
        <f t="shared" si="216"/>
        <v>352.99869999999999</v>
      </c>
      <c r="Q3480" s="17"/>
      <c r="R3480" s="101">
        <v>17.641999999999999</v>
      </c>
      <c r="S3480" s="77" t="s">
        <v>84</v>
      </c>
      <c r="T3480" s="29"/>
    </row>
    <row r="3481" spans="8:20" x14ac:dyDescent="0.25">
      <c r="H3481" s="98">
        <v>41688</v>
      </c>
      <c r="I3481" s="99">
        <v>0.75</v>
      </c>
      <c r="J3481" s="100">
        <f t="shared" si="213"/>
        <v>41688.75</v>
      </c>
      <c r="K3481" s="101">
        <v>42.404200000000003</v>
      </c>
      <c r="L3481" s="100">
        <f>'Barometric Data'!D3481</f>
        <v>41688.75</v>
      </c>
      <c r="M3481" s="106">
        <f t="shared" si="214"/>
        <v>0</v>
      </c>
      <c r="N3481" s="16">
        <f>'Barometric Data'!E3481</f>
        <v>2.6153</v>
      </c>
      <c r="O3481" s="16">
        <f t="shared" si="215"/>
        <v>39.788900000000005</v>
      </c>
      <c r="P3481" s="17">
        <f t="shared" si="216"/>
        <v>352.94889999999998</v>
      </c>
      <c r="Q3481" s="17"/>
      <c r="R3481" s="101">
        <v>17.64</v>
      </c>
      <c r="S3481" s="77" t="s">
        <v>84</v>
      </c>
      <c r="T3481" s="29"/>
    </row>
    <row r="3482" spans="8:20" x14ac:dyDescent="0.25">
      <c r="H3482" s="98">
        <v>41689</v>
      </c>
      <c r="I3482" s="99">
        <v>0</v>
      </c>
      <c r="J3482" s="100">
        <f t="shared" si="213"/>
        <v>41689</v>
      </c>
      <c r="K3482" s="101">
        <v>42.319299999999998</v>
      </c>
      <c r="L3482" s="100">
        <f>'Barometric Data'!D3482</f>
        <v>41689</v>
      </c>
      <c r="M3482" s="106">
        <f t="shared" si="214"/>
        <v>0</v>
      </c>
      <c r="N3482" s="16">
        <f>'Barometric Data'!E3482</f>
        <v>2.4329000000000001</v>
      </c>
      <c r="O3482" s="16">
        <f t="shared" si="215"/>
        <v>39.886399999999995</v>
      </c>
      <c r="P3482" s="17">
        <f t="shared" si="216"/>
        <v>352.85140000000001</v>
      </c>
      <c r="Q3482" s="17"/>
      <c r="R3482" s="101">
        <v>17.664000000000001</v>
      </c>
      <c r="S3482" s="77" t="s">
        <v>84</v>
      </c>
      <c r="T3482" s="29"/>
    </row>
    <row r="3483" spans="8:20" x14ac:dyDescent="0.25">
      <c r="H3483" s="98">
        <v>41689</v>
      </c>
      <c r="I3483" s="99">
        <v>0.25</v>
      </c>
      <c r="J3483" s="100">
        <f t="shared" si="213"/>
        <v>41689.25</v>
      </c>
      <c r="K3483" s="101">
        <v>42.424900000000001</v>
      </c>
      <c r="L3483" s="100">
        <f>'Barometric Data'!D3483</f>
        <v>41689.25</v>
      </c>
      <c r="M3483" s="106">
        <f t="shared" si="214"/>
        <v>0</v>
      </c>
      <c r="N3483" s="16">
        <f>'Barometric Data'!E3483</f>
        <v>2.5312999999999999</v>
      </c>
      <c r="O3483" s="16">
        <f t="shared" si="215"/>
        <v>39.893599999999999</v>
      </c>
      <c r="P3483" s="17">
        <f t="shared" si="216"/>
        <v>352.8442</v>
      </c>
      <c r="Q3483" s="17"/>
      <c r="R3483" s="101">
        <v>17.654</v>
      </c>
      <c r="S3483" s="77" t="s">
        <v>84</v>
      </c>
      <c r="T3483" s="29"/>
    </row>
    <row r="3484" spans="8:20" x14ac:dyDescent="0.25">
      <c r="H3484" s="98">
        <v>41689</v>
      </c>
      <c r="I3484" s="99">
        <v>0.5</v>
      </c>
      <c r="J3484" s="100">
        <f t="shared" si="213"/>
        <v>41689.5</v>
      </c>
      <c r="K3484" s="101">
        <v>42.528399999999998</v>
      </c>
      <c r="L3484" s="100">
        <f>'Barometric Data'!D3484</f>
        <v>41689.5</v>
      </c>
      <c r="M3484" s="106">
        <f t="shared" si="214"/>
        <v>0</v>
      </c>
      <c r="N3484" s="16">
        <f>'Barometric Data'!E3484</f>
        <v>2.7136</v>
      </c>
      <c r="O3484" s="16">
        <f t="shared" si="215"/>
        <v>39.814799999999998</v>
      </c>
      <c r="P3484" s="17">
        <f t="shared" si="216"/>
        <v>352.923</v>
      </c>
      <c r="Q3484" s="17"/>
      <c r="R3484" s="101">
        <v>17.678999999999998</v>
      </c>
      <c r="S3484" s="77" t="s">
        <v>84</v>
      </c>
      <c r="T3484" s="29"/>
    </row>
    <row r="3485" spans="8:20" x14ac:dyDescent="0.25">
      <c r="H3485" s="98">
        <v>41689</v>
      </c>
      <c r="I3485" s="99">
        <v>0.75</v>
      </c>
      <c r="J3485" s="100">
        <f t="shared" si="213"/>
        <v>41689.75</v>
      </c>
      <c r="K3485" s="101">
        <v>42.523800000000001</v>
      </c>
      <c r="L3485" s="100">
        <f>'Barometric Data'!D3485</f>
        <v>41689.75</v>
      </c>
      <c r="M3485" s="106">
        <f t="shared" si="214"/>
        <v>0</v>
      </c>
      <c r="N3485" s="16">
        <f>'Barometric Data'!E3485</f>
        <v>2.7366000000000001</v>
      </c>
      <c r="O3485" s="16">
        <f t="shared" si="215"/>
        <v>39.787199999999999</v>
      </c>
      <c r="P3485" s="17">
        <f t="shared" si="216"/>
        <v>352.95060000000001</v>
      </c>
      <c r="Q3485" s="17"/>
      <c r="R3485" s="101">
        <v>17.638999999999999</v>
      </c>
      <c r="S3485" s="77" t="s">
        <v>84</v>
      </c>
      <c r="T3485" s="29"/>
    </row>
    <row r="3486" spans="8:20" x14ac:dyDescent="0.25">
      <c r="H3486" s="98">
        <v>41690</v>
      </c>
      <c r="I3486" s="99">
        <v>0</v>
      </c>
      <c r="J3486" s="100">
        <f t="shared" si="213"/>
        <v>41690</v>
      </c>
      <c r="K3486" s="101">
        <v>42.579500000000003</v>
      </c>
      <c r="L3486" s="100">
        <f>'Barometric Data'!D3486</f>
        <v>41690</v>
      </c>
      <c r="M3486" s="106">
        <f t="shared" si="214"/>
        <v>0</v>
      </c>
      <c r="N3486" s="16">
        <f>'Barometric Data'!E3486</f>
        <v>2.8565</v>
      </c>
      <c r="O3486" s="16">
        <f t="shared" si="215"/>
        <v>39.723000000000006</v>
      </c>
      <c r="P3486" s="17">
        <f t="shared" si="216"/>
        <v>353.01479999999998</v>
      </c>
      <c r="Q3486" s="17"/>
      <c r="R3486" s="101">
        <v>17.661999999999999</v>
      </c>
      <c r="S3486" s="77" t="s">
        <v>84</v>
      </c>
      <c r="T3486" s="29"/>
    </row>
    <row r="3487" spans="8:20" x14ac:dyDescent="0.25">
      <c r="H3487" s="98">
        <v>41690</v>
      </c>
      <c r="I3487" s="99">
        <v>0.25</v>
      </c>
      <c r="J3487" s="100">
        <f t="shared" si="213"/>
        <v>41690.25</v>
      </c>
      <c r="K3487" s="101">
        <v>42.589700000000001</v>
      </c>
      <c r="L3487" s="100">
        <f>'Barometric Data'!D3487</f>
        <v>41690.25</v>
      </c>
      <c r="M3487" s="106">
        <f t="shared" si="214"/>
        <v>0</v>
      </c>
      <c r="N3487" s="16">
        <f>'Barometric Data'!E3487</f>
        <v>2.9020999999999999</v>
      </c>
      <c r="O3487" s="16">
        <f t="shared" si="215"/>
        <v>39.687600000000003</v>
      </c>
      <c r="P3487" s="17">
        <f t="shared" si="216"/>
        <v>353.05020000000002</v>
      </c>
      <c r="Q3487" s="17"/>
      <c r="R3487" s="101">
        <v>17.654</v>
      </c>
      <c r="S3487" s="77" t="s">
        <v>84</v>
      </c>
      <c r="T3487" s="29"/>
    </row>
    <row r="3488" spans="8:20" x14ac:dyDescent="0.25">
      <c r="H3488" s="98">
        <v>41690</v>
      </c>
      <c r="I3488" s="99">
        <v>0.5</v>
      </c>
      <c r="J3488" s="100">
        <f t="shared" si="213"/>
        <v>41690.5</v>
      </c>
      <c r="K3488" s="101">
        <v>42.546199999999999</v>
      </c>
      <c r="L3488" s="100">
        <f>'Barometric Data'!D3488</f>
        <v>41690.5</v>
      </c>
      <c r="M3488" s="106">
        <f t="shared" si="214"/>
        <v>0</v>
      </c>
      <c r="N3488" s="16">
        <f>'Barometric Data'!E3488</f>
        <v>2.9022000000000001</v>
      </c>
      <c r="O3488" s="16">
        <f t="shared" si="215"/>
        <v>39.643999999999998</v>
      </c>
      <c r="P3488" s="17">
        <f t="shared" si="216"/>
        <v>353.09379999999999</v>
      </c>
      <c r="Q3488" s="17"/>
      <c r="R3488" s="101">
        <v>17.654</v>
      </c>
      <c r="S3488" s="77" t="s">
        <v>84</v>
      </c>
      <c r="T3488" s="29"/>
    </row>
    <row r="3489" spans="8:20" x14ac:dyDescent="0.25">
      <c r="H3489" s="98">
        <v>41690</v>
      </c>
      <c r="I3489" s="99">
        <v>0.75</v>
      </c>
      <c r="J3489" s="100">
        <f t="shared" ref="J3489:J3552" si="217">H3489+I3489</f>
        <v>41690.75</v>
      </c>
      <c r="K3489" s="101">
        <v>42.484699999999997</v>
      </c>
      <c r="L3489" s="100">
        <f>'Barometric Data'!D3489</f>
        <v>41690.75</v>
      </c>
      <c r="M3489" s="106">
        <f t="shared" ref="M3489:M3552" si="218">ABS(L3489-J3489)</f>
        <v>0</v>
      </c>
      <c r="N3489" s="16">
        <f>'Barometric Data'!E3489</f>
        <v>2.8174000000000001</v>
      </c>
      <c r="O3489" s="16">
        <f t="shared" ref="O3489:O3552" si="219">K3489-N3489</f>
        <v>39.667299999999997</v>
      </c>
      <c r="P3489" s="17">
        <f t="shared" ref="P3489:P3552" si="220">AVERAGE($E$22:$E$23)-O3489</f>
        <v>353.07049999999998</v>
      </c>
      <c r="Q3489" s="17"/>
      <c r="R3489" s="101">
        <v>17.646999999999998</v>
      </c>
      <c r="S3489" s="77" t="s">
        <v>84</v>
      </c>
      <c r="T3489" s="29"/>
    </row>
    <row r="3490" spans="8:20" x14ac:dyDescent="0.25">
      <c r="H3490" s="98">
        <v>41691</v>
      </c>
      <c r="I3490" s="99">
        <v>0</v>
      </c>
      <c r="J3490" s="100">
        <f t="shared" si="217"/>
        <v>41691</v>
      </c>
      <c r="K3490" s="101">
        <v>42.485700000000001</v>
      </c>
      <c r="L3490" s="100">
        <f>'Barometric Data'!D3490</f>
        <v>41691</v>
      </c>
      <c r="M3490" s="106">
        <f t="shared" si="218"/>
        <v>0</v>
      </c>
      <c r="N3490" s="16">
        <f>'Barometric Data'!E3490</f>
        <v>2.8098000000000001</v>
      </c>
      <c r="O3490" s="16">
        <f t="shared" si="219"/>
        <v>39.675899999999999</v>
      </c>
      <c r="P3490" s="17">
        <f t="shared" si="220"/>
        <v>353.06189999999998</v>
      </c>
      <c r="Q3490" s="17"/>
      <c r="R3490" s="101">
        <v>17.641999999999999</v>
      </c>
      <c r="S3490" s="77" t="s">
        <v>84</v>
      </c>
      <c r="T3490" s="29"/>
    </row>
    <row r="3491" spans="8:20" x14ac:dyDescent="0.25">
      <c r="H3491" s="98">
        <v>41691</v>
      </c>
      <c r="I3491" s="99">
        <v>0.25</v>
      </c>
      <c r="J3491" s="100">
        <f t="shared" si="217"/>
        <v>41691.25</v>
      </c>
      <c r="K3491" s="101">
        <v>42.490299999999998</v>
      </c>
      <c r="L3491" s="100">
        <f>'Barometric Data'!D3491</f>
        <v>41691.25</v>
      </c>
      <c r="M3491" s="106">
        <f t="shared" si="218"/>
        <v>0</v>
      </c>
      <c r="N3491" s="16">
        <f>'Barometric Data'!E3491</f>
        <v>2.8073000000000001</v>
      </c>
      <c r="O3491" s="16">
        <f t="shared" si="219"/>
        <v>39.683</v>
      </c>
      <c r="P3491" s="17">
        <f t="shared" si="220"/>
        <v>353.0548</v>
      </c>
      <c r="Q3491" s="17"/>
      <c r="R3491" s="101">
        <v>17.658999999999999</v>
      </c>
      <c r="S3491" s="77" t="s">
        <v>84</v>
      </c>
      <c r="T3491" s="29"/>
    </row>
    <row r="3492" spans="8:20" x14ac:dyDescent="0.25">
      <c r="H3492" s="98">
        <v>41691</v>
      </c>
      <c r="I3492" s="99">
        <v>0.5</v>
      </c>
      <c r="J3492" s="100">
        <f t="shared" si="217"/>
        <v>41691.5</v>
      </c>
      <c r="K3492" s="101">
        <v>42.483400000000003</v>
      </c>
      <c r="L3492" s="100">
        <f>'Barometric Data'!D3492</f>
        <v>41691.5</v>
      </c>
      <c r="M3492" s="106">
        <f t="shared" si="218"/>
        <v>0</v>
      </c>
      <c r="N3492" s="16">
        <f>'Barometric Data'!E3492</f>
        <v>2.8065000000000002</v>
      </c>
      <c r="O3492" s="16">
        <f t="shared" si="219"/>
        <v>39.676900000000003</v>
      </c>
      <c r="P3492" s="17">
        <f t="shared" si="220"/>
        <v>353.0609</v>
      </c>
      <c r="Q3492" s="17"/>
      <c r="R3492" s="101">
        <v>17.667000000000002</v>
      </c>
      <c r="S3492" s="77" t="s">
        <v>84</v>
      </c>
      <c r="T3492" s="29"/>
    </row>
    <row r="3493" spans="8:20" x14ac:dyDescent="0.25">
      <c r="H3493" s="98">
        <v>41691</v>
      </c>
      <c r="I3493" s="99">
        <v>0.75</v>
      </c>
      <c r="J3493" s="100">
        <f t="shared" si="217"/>
        <v>41691.75</v>
      </c>
      <c r="K3493" s="101">
        <v>42.402700000000003</v>
      </c>
      <c r="L3493" s="100">
        <f>'Barometric Data'!D3493</f>
        <v>41691.75</v>
      </c>
      <c r="M3493" s="106">
        <f t="shared" si="218"/>
        <v>0</v>
      </c>
      <c r="N3493" s="16">
        <f>'Barometric Data'!E3493</f>
        <v>2.7071000000000001</v>
      </c>
      <c r="O3493" s="16">
        <f t="shared" si="219"/>
        <v>39.695600000000006</v>
      </c>
      <c r="P3493" s="17">
        <f t="shared" si="220"/>
        <v>353.04219999999998</v>
      </c>
      <c r="Q3493" s="17"/>
      <c r="R3493" s="101">
        <v>17.651</v>
      </c>
      <c r="S3493" s="77" t="s">
        <v>84</v>
      </c>
      <c r="T3493" s="29"/>
    </row>
    <row r="3494" spans="8:20" x14ac:dyDescent="0.25">
      <c r="H3494" s="98">
        <v>41692</v>
      </c>
      <c r="I3494" s="99">
        <v>0</v>
      </c>
      <c r="J3494" s="100">
        <f t="shared" si="217"/>
        <v>41692</v>
      </c>
      <c r="K3494" s="101">
        <v>42.418999999999997</v>
      </c>
      <c r="L3494" s="100">
        <f>'Barometric Data'!D3494</f>
        <v>41692</v>
      </c>
      <c r="M3494" s="106">
        <f t="shared" si="218"/>
        <v>0</v>
      </c>
      <c r="N3494" s="16">
        <f>'Barometric Data'!E3494</f>
        <v>2.6806000000000001</v>
      </c>
      <c r="O3494" s="16">
        <f t="shared" si="219"/>
        <v>39.738399999999999</v>
      </c>
      <c r="P3494" s="17">
        <f t="shared" si="220"/>
        <v>352.99939999999998</v>
      </c>
      <c r="Q3494" s="17"/>
      <c r="R3494" s="101">
        <v>17.649000000000001</v>
      </c>
      <c r="S3494" s="77" t="s">
        <v>84</v>
      </c>
      <c r="T3494" s="29"/>
    </row>
    <row r="3495" spans="8:20" x14ac:dyDescent="0.25">
      <c r="H3495" s="98">
        <v>41692</v>
      </c>
      <c r="I3495" s="99">
        <v>0.25</v>
      </c>
      <c r="J3495" s="100">
        <f t="shared" si="217"/>
        <v>41692.25</v>
      </c>
      <c r="K3495" s="101">
        <v>42.446399999999997</v>
      </c>
      <c r="L3495" s="100">
        <f>'Barometric Data'!D3495</f>
        <v>41692.25</v>
      </c>
      <c r="M3495" s="106">
        <f t="shared" si="218"/>
        <v>0</v>
      </c>
      <c r="N3495" s="16">
        <f>'Barometric Data'!E3495</f>
        <v>2.6957</v>
      </c>
      <c r="O3495" s="16">
        <f t="shared" si="219"/>
        <v>39.750699999999995</v>
      </c>
      <c r="P3495" s="17">
        <f t="shared" si="220"/>
        <v>352.9871</v>
      </c>
      <c r="Q3495" s="17"/>
      <c r="R3495" s="101">
        <v>17.645</v>
      </c>
      <c r="S3495" s="77" t="s">
        <v>84</v>
      </c>
      <c r="T3495" s="29"/>
    </row>
    <row r="3496" spans="8:20" x14ac:dyDescent="0.25">
      <c r="H3496" s="98">
        <v>41692</v>
      </c>
      <c r="I3496" s="99">
        <v>0.5</v>
      </c>
      <c r="J3496" s="100">
        <f t="shared" si="217"/>
        <v>41692.5</v>
      </c>
      <c r="K3496" s="101">
        <v>42.472900000000003</v>
      </c>
      <c r="L3496" s="100">
        <f>'Barometric Data'!D3496</f>
        <v>41692.5</v>
      </c>
      <c r="M3496" s="106">
        <f t="shared" si="218"/>
        <v>0</v>
      </c>
      <c r="N3496" s="16">
        <f>'Barometric Data'!E3496</f>
        <v>2.7481</v>
      </c>
      <c r="O3496" s="16">
        <f t="shared" si="219"/>
        <v>39.724800000000002</v>
      </c>
      <c r="P3496" s="17">
        <f t="shared" si="220"/>
        <v>353.01299999999998</v>
      </c>
      <c r="Q3496" s="17"/>
      <c r="R3496" s="101">
        <v>17.649000000000001</v>
      </c>
      <c r="S3496" s="77" t="s">
        <v>84</v>
      </c>
      <c r="T3496" s="29"/>
    </row>
    <row r="3497" spans="8:20" x14ac:dyDescent="0.25">
      <c r="H3497" s="98">
        <v>41692</v>
      </c>
      <c r="I3497" s="99">
        <v>0.75</v>
      </c>
      <c r="J3497" s="100">
        <f t="shared" si="217"/>
        <v>41692.75</v>
      </c>
      <c r="K3497" s="101">
        <v>42.399900000000002</v>
      </c>
      <c r="L3497" s="100">
        <f>'Barometric Data'!D3497</f>
        <v>41692.75</v>
      </c>
      <c r="M3497" s="106">
        <f t="shared" si="218"/>
        <v>0</v>
      </c>
      <c r="N3497" s="16">
        <f>'Barometric Data'!E3497</f>
        <v>2.6547000000000001</v>
      </c>
      <c r="O3497" s="16">
        <f t="shared" si="219"/>
        <v>39.745200000000004</v>
      </c>
      <c r="P3497" s="17">
        <f t="shared" si="220"/>
        <v>352.99259999999998</v>
      </c>
      <c r="Q3497" s="17"/>
      <c r="R3497" s="101">
        <v>17.648</v>
      </c>
      <c r="S3497" s="77" t="s">
        <v>84</v>
      </c>
      <c r="T3497" s="29"/>
    </row>
    <row r="3498" spans="8:20" x14ac:dyDescent="0.25">
      <c r="H3498" s="98">
        <v>41693</v>
      </c>
      <c r="I3498" s="99">
        <v>0</v>
      </c>
      <c r="J3498" s="100">
        <f t="shared" si="217"/>
        <v>41693</v>
      </c>
      <c r="K3498" s="101">
        <v>42.432600000000001</v>
      </c>
      <c r="L3498" s="100">
        <f>'Barometric Data'!D3498</f>
        <v>41693</v>
      </c>
      <c r="M3498" s="106">
        <f t="shared" si="218"/>
        <v>0</v>
      </c>
      <c r="N3498" s="16">
        <f>'Barometric Data'!E3498</f>
        <v>2.6619000000000002</v>
      </c>
      <c r="O3498" s="16">
        <f t="shared" si="219"/>
        <v>39.770699999999998</v>
      </c>
      <c r="P3498" s="17">
        <f t="shared" si="220"/>
        <v>352.96710000000002</v>
      </c>
      <c r="Q3498" s="17"/>
      <c r="R3498" s="101">
        <v>17.652999999999999</v>
      </c>
      <c r="S3498" s="77" t="s">
        <v>84</v>
      </c>
      <c r="T3498" s="29"/>
    </row>
    <row r="3499" spans="8:20" x14ac:dyDescent="0.25">
      <c r="H3499" s="98">
        <v>41693</v>
      </c>
      <c r="I3499" s="99">
        <v>0.25</v>
      </c>
      <c r="J3499" s="100">
        <f t="shared" si="217"/>
        <v>41693.25</v>
      </c>
      <c r="K3499" s="101">
        <v>42.450800000000001</v>
      </c>
      <c r="L3499" s="100">
        <f>'Barometric Data'!D3499</f>
        <v>41693.25</v>
      </c>
      <c r="M3499" s="106">
        <f t="shared" si="218"/>
        <v>0</v>
      </c>
      <c r="N3499" s="16">
        <f>'Barometric Data'!E3499</f>
        <v>2.6867999999999999</v>
      </c>
      <c r="O3499" s="16">
        <f t="shared" si="219"/>
        <v>39.764000000000003</v>
      </c>
      <c r="P3499" s="17">
        <f t="shared" si="220"/>
        <v>352.97379999999998</v>
      </c>
      <c r="Q3499" s="17"/>
      <c r="R3499" s="101">
        <v>17.648</v>
      </c>
      <c r="S3499" s="77" t="s">
        <v>84</v>
      </c>
      <c r="T3499" s="29"/>
    </row>
    <row r="3500" spans="8:20" x14ac:dyDescent="0.25">
      <c r="H3500" s="98">
        <v>41693</v>
      </c>
      <c r="I3500" s="99">
        <v>0.5</v>
      </c>
      <c r="J3500" s="100">
        <f t="shared" si="217"/>
        <v>41693.5</v>
      </c>
      <c r="K3500" s="101">
        <v>42.460799999999999</v>
      </c>
      <c r="L3500" s="100">
        <f>'Barometric Data'!D3500</f>
        <v>41693.5</v>
      </c>
      <c r="M3500" s="106">
        <f t="shared" si="218"/>
        <v>0</v>
      </c>
      <c r="N3500" s="16">
        <f>'Barometric Data'!E3500</f>
        <v>2.7320000000000002</v>
      </c>
      <c r="O3500" s="16">
        <f t="shared" si="219"/>
        <v>39.7288</v>
      </c>
      <c r="P3500" s="17">
        <f t="shared" si="220"/>
        <v>353.00900000000001</v>
      </c>
      <c r="Q3500" s="17"/>
      <c r="R3500" s="101">
        <v>17.669</v>
      </c>
      <c r="S3500" s="77" t="s">
        <v>84</v>
      </c>
      <c r="T3500" s="29"/>
    </row>
    <row r="3501" spans="8:20" x14ac:dyDescent="0.25">
      <c r="H3501" s="98">
        <v>41693</v>
      </c>
      <c r="I3501" s="99">
        <v>0.75</v>
      </c>
      <c r="J3501" s="100">
        <f t="shared" si="217"/>
        <v>41693.75</v>
      </c>
      <c r="K3501" s="101">
        <v>42.395600000000002</v>
      </c>
      <c r="L3501" s="100">
        <f>'Barometric Data'!D3501</f>
        <v>41693.75</v>
      </c>
      <c r="M3501" s="106">
        <f t="shared" si="218"/>
        <v>0</v>
      </c>
      <c r="N3501" s="16">
        <f>'Barometric Data'!E3501</f>
        <v>2.6435</v>
      </c>
      <c r="O3501" s="16">
        <f t="shared" si="219"/>
        <v>39.752099999999999</v>
      </c>
      <c r="P3501" s="17">
        <f t="shared" si="220"/>
        <v>352.98570000000001</v>
      </c>
      <c r="Q3501" s="17"/>
      <c r="R3501" s="101">
        <v>17.645</v>
      </c>
      <c r="S3501" s="77" t="s">
        <v>84</v>
      </c>
      <c r="T3501" s="29"/>
    </row>
    <row r="3502" spans="8:20" x14ac:dyDescent="0.25">
      <c r="H3502" s="98">
        <v>41694</v>
      </c>
      <c r="I3502" s="99">
        <v>0</v>
      </c>
      <c r="J3502" s="100">
        <f t="shared" si="217"/>
        <v>41694</v>
      </c>
      <c r="K3502" s="101">
        <v>42.426099999999998</v>
      </c>
      <c r="L3502" s="100">
        <f>'Barometric Data'!D3502</f>
        <v>41694</v>
      </c>
      <c r="M3502" s="106">
        <f t="shared" si="218"/>
        <v>0</v>
      </c>
      <c r="N3502" s="16">
        <f>'Barometric Data'!E3502</f>
        <v>2.6615000000000002</v>
      </c>
      <c r="O3502" s="16">
        <f t="shared" si="219"/>
        <v>39.764600000000002</v>
      </c>
      <c r="P3502" s="17">
        <f t="shared" si="220"/>
        <v>352.97320000000002</v>
      </c>
      <c r="Q3502" s="17"/>
      <c r="R3502" s="101">
        <v>17.643999999999998</v>
      </c>
      <c r="S3502" s="77" t="s">
        <v>84</v>
      </c>
      <c r="T3502" s="29"/>
    </row>
    <row r="3503" spans="8:20" x14ac:dyDescent="0.25">
      <c r="H3503" s="98">
        <v>41694</v>
      </c>
      <c r="I3503" s="99">
        <v>0.25</v>
      </c>
      <c r="J3503" s="100">
        <f t="shared" si="217"/>
        <v>41694.25</v>
      </c>
      <c r="K3503" s="101">
        <v>42.476100000000002</v>
      </c>
      <c r="L3503" s="100">
        <f>'Barometric Data'!D3503</f>
        <v>41694.25</v>
      </c>
      <c r="M3503" s="106">
        <f t="shared" si="218"/>
        <v>0</v>
      </c>
      <c r="N3503" s="16">
        <f>'Barometric Data'!E3503</f>
        <v>2.7178</v>
      </c>
      <c r="O3503" s="16">
        <f t="shared" si="219"/>
        <v>39.758300000000006</v>
      </c>
      <c r="P3503" s="17">
        <f t="shared" si="220"/>
        <v>352.97949999999997</v>
      </c>
      <c r="Q3503" s="17"/>
      <c r="R3503" s="101">
        <v>17.649999999999999</v>
      </c>
      <c r="S3503" s="77" t="s">
        <v>84</v>
      </c>
      <c r="T3503" s="29"/>
    </row>
    <row r="3504" spans="8:20" x14ac:dyDescent="0.25">
      <c r="H3504" s="98">
        <v>41694</v>
      </c>
      <c r="I3504" s="99">
        <v>0.5</v>
      </c>
      <c r="J3504" s="100">
        <f t="shared" si="217"/>
        <v>41694.5</v>
      </c>
      <c r="K3504" s="101">
        <v>42.497700000000002</v>
      </c>
      <c r="L3504" s="100">
        <f>'Barometric Data'!D3504</f>
        <v>41694.5</v>
      </c>
      <c r="M3504" s="106">
        <f t="shared" si="218"/>
        <v>0</v>
      </c>
      <c r="N3504" s="16">
        <f>'Barometric Data'!E3504</f>
        <v>2.7905000000000002</v>
      </c>
      <c r="O3504" s="16">
        <f t="shared" si="219"/>
        <v>39.7072</v>
      </c>
      <c r="P3504" s="17">
        <f t="shared" si="220"/>
        <v>353.03059999999999</v>
      </c>
      <c r="Q3504" s="17"/>
      <c r="R3504" s="101">
        <v>17.658999999999999</v>
      </c>
      <c r="S3504" s="77" t="s">
        <v>84</v>
      </c>
      <c r="T3504" s="29"/>
    </row>
    <row r="3505" spans="8:20" x14ac:dyDescent="0.25">
      <c r="H3505" s="98">
        <v>41694</v>
      </c>
      <c r="I3505" s="99">
        <v>0.75</v>
      </c>
      <c r="J3505" s="100">
        <f t="shared" si="217"/>
        <v>41694.75</v>
      </c>
      <c r="K3505" s="101">
        <v>42.434100000000001</v>
      </c>
      <c r="L3505" s="100">
        <f>'Barometric Data'!D3505</f>
        <v>41694.75</v>
      </c>
      <c r="M3505" s="106">
        <f t="shared" si="218"/>
        <v>0</v>
      </c>
      <c r="N3505" s="16">
        <f>'Barometric Data'!E3505</f>
        <v>2.7235999999999998</v>
      </c>
      <c r="O3505" s="16">
        <f t="shared" si="219"/>
        <v>39.710500000000003</v>
      </c>
      <c r="P3505" s="17">
        <f t="shared" si="220"/>
        <v>353.02729999999997</v>
      </c>
      <c r="Q3505" s="17"/>
      <c r="R3505" s="101">
        <v>17.649999999999999</v>
      </c>
      <c r="S3505" s="77" t="s">
        <v>84</v>
      </c>
      <c r="T3505" s="29"/>
    </row>
    <row r="3506" spans="8:20" x14ac:dyDescent="0.25">
      <c r="H3506" s="98">
        <v>41695</v>
      </c>
      <c r="I3506" s="99">
        <v>0</v>
      </c>
      <c r="J3506" s="100">
        <f t="shared" si="217"/>
        <v>41695</v>
      </c>
      <c r="K3506" s="101">
        <v>42.436599999999999</v>
      </c>
      <c r="L3506" s="100">
        <f>'Barometric Data'!D3506</f>
        <v>41695</v>
      </c>
      <c r="M3506" s="106">
        <f t="shared" si="218"/>
        <v>0</v>
      </c>
      <c r="N3506" s="16">
        <f>'Barometric Data'!E3506</f>
        <v>2.7162999999999999</v>
      </c>
      <c r="O3506" s="16">
        <f t="shared" si="219"/>
        <v>39.720300000000002</v>
      </c>
      <c r="P3506" s="17">
        <f t="shared" si="220"/>
        <v>353.01749999999998</v>
      </c>
      <c r="Q3506" s="17"/>
      <c r="R3506" s="101">
        <v>17.657</v>
      </c>
      <c r="S3506" s="77" t="s">
        <v>84</v>
      </c>
      <c r="T3506" s="29"/>
    </row>
    <row r="3507" spans="8:20" x14ac:dyDescent="0.25">
      <c r="H3507" s="98">
        <v>41695</v>
      </c>
      <c r="I3507" s="99">
        <v>0.25</v>
      </c>
      <c r="J3507" s="100">
        <f t="shared" si="217"/>
        <v>41695.25</v>
      </c>
      <c r="K3507" s="101">
        <v>42.455199999999998</v>
      </c>
      <c r="L3507" s="100">
        <f>'Barometric Data'!D3507</f>
        <v>41695.25</v>
      </c>
      <c r="M3507" s="106">
        <f t="shared" si="218"/>
        <v>0</v>
      </c>
      <c r="N3507" s="16">
        <f>'Barometric Data'!E3507</f>
        <v>2.7119</v>
      </c>
      <c r="O3507" s="16">
        <f t="shared" si="219"/>
        <v>39.743299999999998</v>
      </c>
      <c r="P3507" s="17">
        <f t="shared" si="220"/>
        <v>352.99450000000002</v>
      </c>
      <c r="Q3507" s="17"/>
      <c r="R3507" s="101">
        <v>17.652999999999999</v>
      </c>
      <c r="S3507" s="77" t="s">
        <v>84</v>
      </c>
      <c r="T3507" s="29"/>
    </row>
    <row r="3508" spans="8:20" x14ac:dyDescent="0.25">
      <c r="H3508" s="98">
        <v>41695</v>
      </c>
      <c r="I3508" s="99">
        <v>0.5</v>
      </c>
      <c r="J3508" s="100">
        <f t="shared" si="217"/>
        <v>41695.5</v>
      </c>
      <c r="K3508" s="101">
        <v>42.479399999999998</v>
      </c>
      <c r="L3508" s="100">
        <f>'Barometric Data'!D3508</f>
        <v>41695.5</v>
      </c>
      <c r="M3508" s="106">
        <f t="shared" si="218"/>
        <v>0</v>
      </c>
      <c r="N3508" s="16">
        <f>'Barometric Data'!E3508</f>
        <v>2.7728999999999999</v>
      </c>
      <c r="O3508" s="16">
        <f t="shared" si="219"/>
        <v>39.706499999999998</v>
      </c>
      <c r="P3508" s="17">
        <f t="shared" si="220"/>
        <v>353.03129999999999</v>
      </c>
      <c r="Q3508" s="17"/>
      <c r="R3508" s="101">
        <v>17.655000000000001</v>
      </c>
      <c r="S3508" s="77" t="s">
        <v>84</v>
      </c>
      <c r="T3508" s="29"/>
    </row>
    <row r="3509" spans="8:20" x14ac:dyDescent="0.25">
      <c r="H3509" s="98">
        <v>41695</v>
      </c>
      <c r="I3509" s="99">
        <v>0.75</v>
      </c>
      <c r="J3509" s="100">
        <f t="shared" si="217"/>
        <v>41695.75</v>
      </c>
      <c r="K3509" s="101">
        <v>42.423400000000001</v>
      </c>
      <c r="L3509" s="100">
        <f>'Barometric Data'!D3509</f>
        <v>41695.75</v>
      </c>
      <c r="M3509" s="106">
        <f t="shared" si="218"/>
        <v>0</v>
      </c>
      <c r="N3509" s="16">
        <f>'Barometric Data'!E3509</f>
        <v>2.7023000000000001</v>
      </c>
      <c r="O3509" s="16">
        <f t="shared" si="219"/>
        <v>39.7211</v>
      </c>
      <c r="P3509" s="17">
        <f t="shared" si="220"/>
        <v>353.01670000000001</v>
      </c>
      <c r="Q3509" s="17"/>
      <c r="R3509" s="101">
        <v>17.649000000000001</v>
      </c>
      <c r="S3509" s="77" t="s">
        <v>84</v>
      </c>
      <c r="T3509" s="29"/>
    </row>
    <row r="3510" spans="8:20" x14ac:dyDescent="0.25">
      <c r="H3510" s="98">
        <v>41696</v>
      </c>
      <c r="I3510" s="99">
        <v>0</v>
      </c>
      <c r="J3510" s="100">
        <f t="shared" si="217"/>
        <v>41696</v>
      </c>
      <c r="K3510" s="101">
        <v>42.458399999999997</v>
      </c>
      <c r="L3510" s="100">
        <f>'Barometric Data'!D3510</f>
        <v>41696</v>
      </c>
      <c r="M3510" s="106">
        <f t="shared" si="218"/>
        <v>0</v>
      </c>
      <c r="N3510" s="16">
        <f>'Barometric Data'!E3510</f>
        <v>2.7480000000000002</v>
      </c>
      <c r="O3510" s="16">
        <f t="shared" si="219"/>
        <v>39.7104</v>
      </c>
      <c r="P3510" s="17">
        <f t="shared" si="220"/>
        <v>353.0274</v>
      </c>
      <c r="Q3510" s="17"/>
      <c r="R3510" s="101">
        <v>17.667000000000002</v>
      </c>
      <c r="S3510" s="77" t="s">
        <v>84</v>
      </c>
      <c r="T3510" s="29"/>
    </row>
    <row r="3511" spans="8:20" x14ac:dyDescent="0.25">
      <c r="H3511" s="98">
        <v>41696</v>
      </c>
      <c r="I3511" s="99">
        <v>0.25</v>
      </c>
      <c r="J3511" s="100">
        <f t="shared" si="217"/>
        <v>41696.25</v>
      </c>
      <c r="K3511" s="101">
        <v>42.450099999999999</v>
      </c>
      <c r="L3511" s="100">
        <f>'Barometric Data'!D3511</f>
        <v>41696.25</v>
      </c>
      <c r="M3511" s="106">
        <f t="shared" si="218"/>
        <v>0</v>
      </c>
      <c r="N3511" s="16">
        <f>'Barometric Data'!E3511</f>
        <v>2.7139000000000002</v>
      </c>
      <c r="O3511" s="16">
        <f t="shared" si="219"/>
        <v>39.736199999999997</v>
      </c>
      <c r="P3511" s="17">
        <f t="shared" si="220"/>
        <v>353.0016</v>
      </c>
      <c r="Q3511" s="17"/>
      <c r="R3511" s="101">
        <v>17.664000000000001</v>
      </c>
      <c r="S3511" s="77" t="s">
        <v>84</v>
      </c>
      <c r="T3511" s="29"/>
    </row>
    <row r="3512" spans="8:20" x14ac:dyDescent="0.25">
      <c r="H3512" s="98">
        <v>41696</v>
      </c>
      <c r="I3512" s="99">
        <v>0.5</v>
      </c>
      <c r="J3512" s="100">
        <f t="shared" si="217"/>
        <v>41696.5</v>
      </c>
      <c r="K3512" s="101">
        <v>42.413699999999999</v>
      </c>
      <c r="L3512" s="100">
        <f>'Barometric Data'!D3512</f>
        <v>41696.5</v>
      </c>
      <c r="M3512" s="106">
        <f t="shared" si="218"/>
        <v>0</v>
      </c>
      <c r="N3512" s="16">
        <f>'Barometric Data'!E3512</f>
        <v>2.6966000000000001</v>
      </c>
      <c r="O3512" s="16">
        <f t="shared" si="219"/>
        <v>39.717100000000002</v>
      </c>
      <c r="P3512" s="17">
        <f t="shared" si="220"/>
        <v>353.02069999999998</v>
      </c>
      <c r="Q3512" s="17"/>
      <c r="R3512" s="101">
        <v>17.649999999999999</v>
      </c>
      <c r="S3512" s="77" t="s">
        <v>84</v>
      </c>
      <c r="T3512" s="29"/>
    </row>
    <row r="3513" spans="8:20" x14ac:dyDescent="0.25">
      <c r="H3513" s="98">
        <v>41696</v>
      </c>
      <c r="I3513" s="99">
        <v>0.75</v>
      </c>
      <c r="J3513" s="100">
        <f t="shared" si="217"/>
        <v>41696.75</v>
      </c>
      <c r="K3513" s="101">
        <v>42.320700000000002</v>
      </c>
      <c r="L3513" s="100">
        <f>'Barometric Data'!D3513</f>
        <v>41696.75</v>
      </c>
      <c r="M3513" s="106">
        <f t="shared" si="218"/>
        <v>0</v>
      </c>
      <c r="N3513" s="16">
        <f>'Barometric Data'!E3513</f>
        <v>2.5348999999999999</v>
      </c>
      <c r="O3513" s="16">
        <f t="shared" si="219"/>
        <v>39.785800000000002</v>
      </c>
      <c r="P3513" s="17">
        <f t="shared" si="220"/>
        <v>352.952</v>
      </c>
      <c r="Q3513" s="17"/>
      <c r="R3513" s="101">
        <v>17.649999999999999</v>
      </c>
      <c r="S3513" s="77" t="s">
        <v>84</v>
      </c>
      <c r="T3513" s="29"/>
    </row>
    <row r="3514" spans="8:20" x14ac:dyDescent="0.25">
      <c r="H3514" s="98">
        <v>41697</v>
      </c>
      <c r="I3514" s="99">
        <v>0</v>
      </c>
      <c r="J3514" s="100">
        <f t="shared" si="217"/>
        <v>41697</v>
      </c>
      <c r="K3514" s="101">
        <v>42.272399999999998</v>
      </c>
      <c r="L3514" s="100">
        <f>'Barometric Data'!D3514</f>
        <v>41697</v>
      </c>
      <c r="M3514" s="106">
        <f t="shared" si="218"/>
        <v>0</v>
      </c>
      <c r="N3514" s="16">
        <f>'Barometric Data'!E3514</f>
        <v>2.4220000000000002</v>
      </c>
      <c r="O3514" s="16">
        <f t="shared" si="219"/>
        <v>39.8504</v>
      </c>
      <c r="P3514" s="17">
        <f t="shared" si="220"/>
        <v>352.88740000000001</v>
      </c>
      <c r="Q3514" s="17"/>
      <c r="R3514" s="101">
        <v>17.651</v>
      </c>
      <c r="S3514" s="77" t="s">
        <v>84</v>
      </c>
      <c r="T3514" s="29"/>
    </row>
    <row r="3515" spans="8:20" x14ac:dyDescent="0.25">
      <c r="H3515" s="98">
        <v>41697</v>
      </c>
      <c r="I3515" s="99">
        <v>0.25</v>
      </c>
      <c r="J3515" s="100">
        <f t="shared" si="217"/>
        <v>41697.25</v>
      </c>
      <c r="K3515" s="101">
        <v>42.264299999999999</v>
      </c>
      <c r="L3515" s="100">
        <f>'Barometric Data'!D3515</f>
        <v>41697.25</v>
      </c>
      <c r="M3515" s="106">
        <f t="shared" si="218"/>
        <v>0</v>
      </c>
      <c r="N3515" s="16">
        <f>'Barometric Data'!E3515</f>
        <v>2.3188</v>
      </c>
      <c r="O3515" s="16">
        <f t="shared" si="219"/>
        <v>39.945499999999996</v>
      </c>
      <c r="P3515" s="17">
        <f t="shared" si="220"/>
        <v>352.79230000000001</v>
      </c>
      <c r="Q3515" s="17"/>
      <c r="R3515" s="101">
        <v>17.646999999999998</v>
      </c>
      <c r="S3515" s="77" t="s">
        <v>84</v>
      </c>
      <c r="T3515" s="29"/>
    </row>
    <row r="3516" spans="8:20" x14ac:dyDescent="0.25">
      <c r="H3516" s="98">
        <v>41697</v>
      </c>
      <c r="I3516" s="99">
        <v>0.5</v>
      </c>
      <c r="J3516" s="100">
        <f t="shared" si="217"/>
        <v>41697.5</v>
      </c>
      <c r="K3516" s="101">
        <v>42.338099999999997</v>
      </c>
      <c r="L3516" s="100">
        <f>'Barometric Data'!D3516</f>
        <v>41697.5</v>
      </c>
      <c r="M3516" s="106">
        <f t="shared" si="218"/>
        <v>0</v>
      </c>
      <c r="N3516" s="16">
        <f>'Barometric Data'!E3516</f>
        <v>2.3763999999999998</v>
      </c>
      <c r="O3516" s="16">
        <f t="shared" si="219"/>
        <v>39.9617</v>
      </c>
      <c r="P3516" s="17">
        <f t="shared" si="220"/>
        <v>352.77609999999999</v>
      </c>
      <c r="Q3516" s="17"/>
      <c r="R3516" s="101">
        <v>17.654</v>
      </c>
      <c r="S3516" s="77" t="s">
        <v>84</v>
      </c>
      <c r="T3516" s="29"/>
    </row>
    <row r="3517" spans="8:20" x14ac:dyDescent="0.25">
      <c r="H3517" s="98">
        <v>41697</v>
      </c>
      <c r="I3517" s="99">
        <v>0.75</v>
      </c>
      <c r="J3517" s="100">
        <f t="shared" si="217"/>
        <v>41697.75</v>
      </c>
      <c r="K3517" s="101">
        <v>42.3568</v>
      </c>
      <c r="L3517" s="100">
        <f>'Barometric Data'!D3517</f>
        <v>41697.75</v>
      </c>
      <c r="M3517" s="106">
        <f t="shared" si="218"/>
        <v>0</v>
      </c>
      <c r="N3517" s="16">
        <f>'Barometric Data'!E3517</f>
        <v>2.3708</v>
      </c>
      <c r="O3517" s="16">
        <f t="shared" si="219"/>
        <v>39.985999999999997</v>
      </c>
      <c r="P3517" s="17">
        <f t="shared" si="220"/>
        <v>352.7518</v>
      </c>
      <c r="Q3517" s="17"/>
      <c r="R3517" s="101">
        <v>17.637</v>
      </c>
      <c r="S3517" s="77" t="s">
        <v>84</v>
      </c>
      <c r="T3517" s="29"/>
    </row>
    <row r="3518" spans="8:20" x14ac:dyDescent="0.25">
      <c r="H3518" s="98">
        <v>41698</v>
      </c>
      <c r="I3518" s="99">
        <v>0</v>
      </c>
      <c r="J3518" s="100">
        <f t="shared" si="217"/>
        <v>41698</v>
      </c>
      <c r="K3518" s="101">
        <v>42.383000000000003</v>
      </c>
      <c r="L3518" s="100">
        <f>'Barometric Data'!D3518</f>
        <v>41698</v>
      </c>
      <c r="M3518" s="106">
        <f t="shared" si="218"/>
        <v>0</v>
      </c>
      <c r="N3518" s="16">
        <f>'Barometric Data'!E3518</f>
        <v>2.4275000000000002</v>
      </c>
      <c r="O3518" s="16">
        <f t="shared" si="219"/>
        <v>39.955500000000001</v>
      </c>
      <c r="P3518" s="17">
        <f t="shared" si="220"/>
        <v>352.78229999999996</v>
      </c>
      <c r="Q3518" s="17"/>
      <c r="R3518" s="101">
        <v>17.649999999999999</v>
      </c>
      <c r="S3518" s="77" t="s">
        <v>84</v>
      </c>
      <c r="T3518" s="29"/>
    </row>
    <row r="3519" spans="8:20" x14ac:dyDescent="0.25">
      <c r="H3519" s="98">
        <v>41698</v>
      </c>
      <c r="I3519" s="99">
        <v>0.25</v>
      </c>
      <c r="J3519" s="100">
        <f t="shared" si="217"/>
        <v>41698.25</v>
      </c>
      <c r="K3519" s="101">
        <v>42.377000000000002</v>
      </c>
      <c r="L3519" s="100">
        <f>'Barometric Data'!D3519</f>
        <v>41698.25</v>
      </c>
      <c r="M3519" s="106">
        <f t="shared" si="218"/>
        <v>0</v>
      </c>
      <c r="N3519" s="16">
        <f>'Barometric Data'!E3519</f>
        <v>2.3824999999999998</v>
      </c>
      <c r="O3519" s="16">
        <f t="shared" si="219"/>
        <v>39.994500000000002</v>
      </c>
      <c r="P3519" s="17">
        <f t="shared" si="220"/>
        <v>352.74329999999998</v>
      </c>
      <c r="Q3519" s="17"/>
      <c r="R3519" s="101">
        <v>17.658000000000001</v>
      </c>
      <c r="S3519" s="77" t="s">
        <v>84</v>
      </c>
      <c r="T3519" s="29"/>
    </row>
    <row r="3520" spans="8:20" x14ac:dyDescent="0.25">
      <c r="H3520" s="98">
        <v>41698</v>
      </c>
      <c r="I3520" s="99">
        <v>0.5</v>
      </c>
      <c r="J3520" s="100">
        <f t="shared" si="217"/>
        <v>41698.5</v>
      </c>
      <c r="K3520" s="101">
        <v>42.317300000000003</v>
      </c>
      <c r="L3520" s="100">
        <f>'Barometric Data'!D3520</f>
        <v>41698.5</v>
      </c>
      <c r="M3520" s="106">
        <f t="shared" si="218"/>
        <v>0</v>
      </c>
      <c r="N3520" s="16">
        <f>'Barometric Data'!E3520</f>
        <v>2.3241999999999998</v>
      </c>
      <c r="O3520" s="16">
        <f t="shared" si="219"/>
        <v>39.993100000000005</v>
      </c>
      <c r="P3520" s="17">
        <f t="shared" si="220"/>
        <v>352.74469999999997</v>
      </c>
      <c r="Q3520" s="17"/>
      <c r="R3520" s="101">
        <v>17.635999999999999</v>
      </c>
      <c r="S3520" s="77" t="s">
        <v>84</v>
      </c>
      <c r="T3520" s="29"/>
    </row>
    <row r="3521" spans="8:20" x14ac:dyDescent="0.25">
      <c r="H3521" s="98">
        <v>41698</v>
      </c>
      <c r="I3521" s="99">
        <v>0.75</v>
      </c>
      <c r="J3521" s="100">
        <f t="shared" si="217"/>
        <v>41698.75</v>
      </c>
      <c r="K3521" s="101">
        <v>42.220399999999998</v>
      </c>
      <c r="L3521" s="100">
        <f>'Barometric Data'!D3521</f>
        <v>41698.75</v>
      </c>
      <c r="M3521" s="106">
        <f t="shared" si="218"/>
        <v>0</v>
      </c>
      <c r="N3521" s="16">
        <f>'Barometric Data'!E3521</f>
        <v>2.1341000000000001</v>
      </c>
      <c r="O3521" s="16">
        <f t="shared" si="219"/>
        <v>40.086299999999994</v>
      </c>
      <c r="P3521" s="17">
        <f t="shared" si="220"/>
        <v>352.6515</v>
      </c>
      <c r="Q3521" s="17"/>
      <c r="R3521" s="101">
        <v>17.654</v>
      </c>
      <c r="S3521" s="77" t="s">
        <v>84</v>
      </c>
      <c r="T3521" s="29"/>
    </row>
    <row r="3522" spans="8:20" x14ac:dyDescent="0.25">
      <c r="H3522" s="98">
        <v>41699</v>
      </c>
      <c r="I3522" s="99">
        <v>0</v>
      </c>
      <c r="J3522" s="100">
        <f t="shared" si="217"/>
        <v>41699</v>
      </c>
      <c r="K3522" s="101">
        <v>42.225900000000003</v>
      </c>
      <c r="L3522" s="100">
        <f>'Barometric Data'!D3522</f>
        <v>41699</v>
      </c>
      <c r="M3522" s="106">
        <f t="shared" si="218"/>
        <v>0</v>
      </c>
      <c r="N3522" s="16">
        <f>'Barometric Data'!E3522</f>
        <v>2.0950000000000002</v>
      </c>
      <c r="O3522" s="16">
        <f t="shared" si="219"/>
        <v>40.130900000000004</v>
      </c>
      <c r="P3522" s="17">
        <f t="shared" si="220"/>
        <v>352.6069</v>
      </c>
      <c r="Q3522" s="17"/>
      <c r="R3522" s="101">
        <v>17.658999999999999</v>
      </c>
      <c r="S3522" s="77" t="s">
        <v>84</v>
      </c>
      <c r="T3522" s="29"/>
    </row>
    <row r="3523" spans="8:20" x14ac:dyDescent="0.25">
      <c r="H3523" s="98">
        <v>41699</v>
      </c>
      <c r="I3523" s="99">
        <v>0.25</v>
      </c>
      <c r="J3523" s="100">
        <f t="shared" si="217"/>
        <v>41699.25</v>
      </c>
      <c r="K3523" s="101">
        <v>42.293300000000002</v>
      </c>
      <c r="L3523" s="100">
        <f>'Barometric Data'!D3523</f>
        <v>41699.25</v>
      </c>
      <c r="M3523" s="106">
        <f t="shared" si="218"/>
        <v>0</v>
      </c>
      <c r="N3523" s="16">
        <f>'Barometric Data'!E3523</f>
        <v>2.1078000000000001</v>
      </c>
      <c r="O3523" s="16">
        <f t="shared" si="219"/>
        <v>40.185500000000005</v>
      </c>
      <c r="P3523" s="17">
        <f t="shared" si="220"/>
        <v>352.5523</v>
      </c>
      <c r="Q3523" s="17"/>
      <c r="R3523" s="101">
        <v>17.649999999999999</v>
      </c>
      <c r="S3523" s="77" t="s">
        <v>84</v>
      </c>
      <c r="T3523" s="29"/>
    </row>
    <row r="3524" spans="8:20" x14ac:dyDescent="0.25">
      <c r="H3524" s="98">
        <v>41699</v>
      </c>
      <c r="I3524" s="99">
        <v>0.5</v>
      </c>
      <c r="J3524" s="100">
        <f t="shared" si="217"/>
        <v>41699.5</v>
      </c>
      <c r="K3524" s="101">
        <v>42.415100000000002</v>
      </c>
      <c r="L3524" s="100">
        <f>'Barometric Data'!D3524</f>
        <v>41699.5</v>
      </c>
      <c r="M3524" s="106">
        <f t="shared" si="218"/>
        <v>0</v>
      </c>
      <c r="N3524" s="16">
        <f>'Barometric Data'!E3524</f>
        <v>2.3001999999999998</v>
      </c>
      <c r="O3524" s="16">
        <f t="shared" si="219"/>
        <v>40.114900000000006</v>
      </c>
      <c r="P3524" s="17">
        <f t="shared" si="220"/>
        <v>352.62289999999996</v>
      </c>
      <c r="Q3524" s="17"/>
      <c r="R3524" s="101">
        <v>17.638999999999999</v>
      </c>
      <c r="S3524" s="77" t="s">
        <v>84</v>
      </c>
      <c r="T3524" s="29"/>
    </row>
    <row r="3525" spans="8:20" x14ac:dyDescent="0.25">
      <c r="H3525" s="98">
        <v>41699</v>
      </c>
      <c r="I3525" s="99">
        <v>0.75</v>
      </c>
      <c r="J3525" s="100">
        <f t="shared" si="217"/>
        <v>41699.75</v>
      </c>
      <c r="K3525" s="101">
        <v>42.469200000000001</v>
      </c>
      <c r="L3525" s="100">
        <f>'Barometric Data'!D3525</f>
        <v>41699.75</v>
      </c>
      <c r="M3525" s="106">
        <f t="shared" si="218"/>
        <v>0</v>
      </c>
      <c r="N3525" s="16">
        <f>'Barometric Data'!E3525</f>
        <v>2.403</v>
      </c>
      <c r="O3525" s="16">
        <f t="shared" si="219"/>
        <v>40.066200000000002</v>
      </c>
      <c r="P3525" s="17">
        <f t="shared" si="220"/>
        <v>352.67160000000001</v>
      </c>
      <c r="Q3525" s="17"/>
      <c r="R3525" s="101">
        <v>17.640999999999998</v>
      </c>
      <c r="S3525" s="77" t="s">
        <v>84</v>
      </c>
      <c r="T3525" s="29"/>
    </row>
    <row r="3526" spans="8:20" x14ac:dyDescent="0.25">
      <c r="H3526" s="98">
        <v>41700</v>
      </c>
      <c r="I3526" s="99">
        <v>0</v>
      </c>
      <c r="J3526" s="100">
        <f t="shared" si="217"/>
        <v>41700</v>
      </c>
      <c r="K3526" s="101">
        <v>42.4754</v>
      </c>
      <c r="L3526" s="100">
        <f>'Barometric Data'!D3526</f>
        <v>41700</v>
      </c>
      <c r="M3526" s="106">
        <f t="shared" si="218"/>
        <v>0</v>
      </c>
      <c r="N3526" s="16">
        <f>'Barometric Data'!E3526</f>
        <v>2.4897</v>
      </c>
      <c r="O3526" s="16">
        <f t="shared" si="219"/>
        <v>39.985700000000001</v>
      </c>
      <c r="P3526" s="17">
        <f t="shared" si="220"/>
        <v>352.75209999999998</v>
      </c>
      <c r="Q3526" s="17"/>
      <c r="R3526" s="101">
        <v>17.643999999999998</v>
      </c>
      <c r="S3526" s="77" t="s">
        <v>84</v>
      </c>
      <c r="T3526" s="29"/>
    </row>
    <row r="3527" spans="8:20" x14ac:dyDescent="0.25">
      <c r="H3527" s="98">
        <v>41700</v>
      </c>
      <c r="I3527" s="99">
        <v>0.25</v>
      </c>
      <c r="J3527" s="100">
        <f t="shared" si="217"/>
        <v>41700.25</v>
      </c>
      <c r="K3527" s="101">
        <v>42.500300000000003</v>
      </c>
      <c r="L3527" s="100">
        <f>'Barometric Data'!D3527</f>
        <v>41700.25</v>
      </c>
      <c r="M3527" s="106">
        <f t="shared" si="218"/>
        <v>0</v>
      </c>
      <c r="N3527" s="16">
        <f>'Barometric Data'!E3527</f>
        <v>2.5373000000000001</v>
      </c>
      <c r="O3527" s="16">
        <f t="shared" si="219"/>
        <v>39.963000000000001</v>
      </c>
      <c r="P3527" s="17">
        <f t="shared" si="220"/>
        <v>352.77479999999997</v>
      </c>
      <c r="Q3527" s="17"/>
      <c r="R3527" s="101">
        <v>17.637</v>
      </c>
      <c r="S3527" s="77" t="s">
        <v>84</v>
      </c>
      <c r="T3527" s="29"/>
    </row>
    <row r="3528" spans="8:20" x14ac:dyDescent="0.25">
      <c r="H3528" s="98">
        <v>41700</v>
      </c>
      <c r="I3528" s="99">
        <v>0.5</v>
      </c>
      <c r="J3528" s="100">
        <f t="shared" si="217"/>
        <v>41700.5</v>
      </c>
      <c r="K3528" s="101">
        <v>42.494900000000001</v>
      </c>
      <c r="L3528" s="100">
        <f>'Barometric Data'!D3528</f>
        <v>41700.5</v>
      </c>
      <c r="M3528" s="106">
        <f t="shared" si="218"/>
        <v>0</v>
      </c>
      <c r="N3528" s="16">
        <f>'Barometric Data'!E3528</f>
        <v>2.6156000000000001</v>
      </c>
      <c r="O3528" s="16">
        <f t="shared" si="219"/>
        <v>39.879300000000001</v>
      </c>
      <c r="P3528" s="17">
        <f t="shared" si="220"/>
        <v>352.85849999999999</v>
      </c>
      <c r="Q3528" s="17"/>
      <c r="R3528" s="101">
        <v>17.652999999999999</v>
      </c>
      <c r="S3528" s="77" t="s">
        <v>84</v>
      </c>
      <c r="T3528" s="29"/>
    </row>
    <row r="3529" spans="8:20" x14ac:dyDescent="0.25">
      <c r="H3529" s="98">
        <v>41700</v>
      </c>
      <c r="I3529" s="99">
        <v>0.75</v>
      </c>
      <c r="J3529" s="100">
        <f t="shared" si="217"/>
        <v>41700.75</v>
      </c>
      <c r="K3529" s="101">
        <v>42.465600000000002</v>
      </c>
      <c r="L3529" s="100">
        <f>'Barometric Data'!D3529</f>
        <v>41700.75</v>
      </c>
      <c r="M3529" s="106">
        <f t="shared" si="218"/>
        <v>0</v>
      </c>
      <c r="N3529" s="16">
        <f>'Barometric Data'!E3529</f>
        <v>2.5779999999999998</v>
      </c>
      <c r="O3529" s="16">
        <f t="shared" si="219"/>
        <v>39.887599999999999</v>
      </c>
      <c r="P3529" s="17">
        <f t="shared" si="220"/>
        <v>352.85019999999997</v>
      </c>
      <c r="Q3529" s="17"/>
      <c r="R3529" s="101">
        <v>17.651</v>
      </c>
      <c r="S3529" s="77" t="s">
        <v>84</v>
      </c>
      <c r="T3529" s="29"/>
    </row>
    <row r="3530" spans="8:20" x14ac:dyDescent="0.25">
      <c r="H3530" s="98">
        <v>41701</v>
      </c>
      <c r="I3530" s="99">
        <v>0</v>
      </c>
      <c r="J3530" s="100">
        <f t="shared" si="217"/>
        <v>41701</v>
      </c>
      <c r="K3530" s="101">
        <v>42.483800000000002</v>
      </c>
      <c r="L3530" s="100">
        <f>'Barometric Data'!D3530</f>
        <v>41701</v>
      </c>
      <c r="M3530" s="106">
        <f t="shared" si="218"/>
        <v>0</v>
      </c>
      <c r="N3530" s="16">
        <f>'Barometric Data'!E3530</f>
        <v>2.6230000000000002</v>
      </c>
      <c r="O3530" s="16">
        <f t="shared" si="219"/>
        <v>39.860800000000005</v>
      </c>
      <c r="P3530" s="17">
        <f t="shared" si="220"/>
        <v>352.87700000000001</v>
      </c>
      <c r="Q3530" s="17"/>
      <c r="R3530" s="101">
        <v>17.651</v>
      </c>
      <c r="S3530" s="77" t="s">
        <v>84</v>
      </c>
      <c r="T3530" s="29"/>
    </row>
    <row r="3531" spans="8:20" x14ac:dyDescent="0.25">
      <c r="H3531" s="98">
        <v>41701</v>
      </c>
      <c r="I3531" s="99">
        <v>0.25</v>
      </c>
      <c r="J3531" s="100">
        <f t="shared" si="217"/>
        <v>41701.25</v>
      </c>
      <c r="K3531" s="101">
        <v>42.498199999999997</v>
      </c>
      <c r="L3531" s="100">
        <f>'Barometric Data'!D3531</f>
        <v>41701.25</v>
      </c>
      <c r="M3531" s="106">
        <f t="shared" si="218"/>
        <v>0</v>
      </c>
      <c r="N3531" s="16">
        <f>'Barometric Data'!E3531</f>
        <v>2.67</v>
      </c>
      <c r="O3531" s="16">
        <f t="shared" si="219"/>
        <v>39.828199999999995</v>
      </c>
      <c r="P3531" s="17">
        <f t="shared" si="220"/>
        <v>352.90960000000001</v>
      </c>
      <c r="Q3531" s="17"/>
      <c r="R3531" s="101">
        <v>17.632999999999999</v>
      </c>
      <c r="S3531" s="77" t="s">
        <v>84</v>
      </c>
      <c r="T3531" s="29"/>
    </row>
    <row r="3532" spans="8:20" x14ac:dyDescent="0.25">
      <c r="H3532" s="98">
        <v>41701</v>
      </c>
      <c r="I3532" s="99">
        <v>0.5</v>
      </c>
      <c r="J3532" s="100">
        <f t="shared" si="217"/>
        <v>41701.5</v>
      </c>
      <c r="K3532" s="101">
        <v>42.491199999999999</v>
      </c>
      <c r="L3532" s="100">
        <f>'Barometric Data'!D3532</f>
        <v>41701.5</v>
      </c>
      <c r="M3532" s="106">
        <f t="shared" si="218"/>
        <v>0</v>
      </c>
      <c r="N3532" s="16">
        <f>'Barometric Data'!E3532</f>
        <v>2.7031999999999998</v>
      </c>
      <c r="O3532" s="16">
        <f t="shared" si="219"/>
        <v>39.787999999999997</v>
      </c>
      <c r="P3532" s="17">
        <f t="shared" si="220"/>
        <v>352.94979999999998</v>
      </c>
      <c r="Q3532" s="17"/>
      <c r="R3532" s="101">
        <v>17.673999999999999</v>
      </c>
      <c r="S3532" s="77" t="s">
        <v>84</v>
      </c>
      <c r="T3532" s="29"/>
    </row>
    <row r="3533" spans="8:20" x14ac:dyDescent="0.25">
      <c r="H3533" s="98">
        <v>41701</v>
      </c>
      <c r="I3533" s="99">
        <v>0.75</v>
      </c>
      <c r="J3533" s="100">
        <f t="shared" si="217"/>
        <v>41701.75</v>
      </c>
      <c r="K3533" s="101">
        <v>42.417299999999997</v>
      </c>
      <c r="L3533" s="100">
        <f>'Barometric Data'!D3533</f>
        <v>41701.75</v>
      </c>
      <c r="M3533" s="106">
        <f t="shared" si="218"/>
        <v>0</v>
      </c>
      <c r="N3533" s="16">
        <f>'Barometric Data'!E3533</f>
        <v>2.6059999999999999</v>
      </c>
      <c r="O3533" s="16">
        <f t="shared" si="219"/>
        <v>39.811299999999996</v>
      </c>
      <c r="P3533" s="17">
        <f t="shared" si="220"/>
        <v>352.92649999999998</v>
      </c>
      <c r="Q3533" s="17"/>
      <c r="R3533" s="101">
        <v>17.645</v>
      </c>
      <c r="S3533" s="77" t="s">
        <v>84</v>
      </c>
      <c r="T3533" s="29"/>
    </row>
    <row r="3534" spans="8:20" x14ac:dyDescent="0.25">
      <c r="H3534" s="98">
        <v>41702</v>
      </c>
      <c r="I3534" s="99">
        <v>0</v>
      </c>
      <c r="J3534" s="100">
        <f t="shared" si="217"/>
        <v>41702</v>
      </c>
      <c r="K3534" s="101">
        <v>42.460799999999999</v>
      </c>
      <c r="L3534" s="100">
        <f>'Barometric Data'!D3534</f>
        <v>41702</v>
      </c>
      <c r="M3534" s="106">
        <f t="shared" si="218"/>
        <v>0</v>
      </c>
      <c r="N3534" s="16">
        <f>'Barometric Data'!E3534</f>
        <v>2.6349999999999998</v>
      </c>
      <c r="O3534" s="16">
        <f t="shared" si="219"/>
        <v>39.825800000000001</v>
      </c>
      <c r="P3534" s="17">
        <f t="shared" si="220"/>
        <v>352.91199999999998</v>
      </c>
      <c r="Q3534" s="17"/>
      <c r="R3534" s="101">
        <v>17.645</v>
      </c>
      <c r="S3534" s="77" t="s">
        <v>84</v>
      </c>
      <c r="T3534" s="29"/>
    </row>
    <row r="3535" spans="8:20" x14ac:dyDescent="0.25">
      <c r="H3535" s="98">
        <v>41702</v>
      </c>
      <c r="I3535" s="99">
        <v>0.25</v>
      </c>
      <c r="J3535" s="100">
        <f t="shared" si="217"/>
        <v>41702.25</v>
      </c>
      <c r="K3535" s="101">
        <v>42.471499999999999</v>
      </c>
      <c r="L3535" s="100">
        <f>'Barometric Data'!D3535</f>
        <v>41702.25</v>
      </c>
      <c r="M3535" s="106">
        <f t="shared" si="218"/>
        <v>0</v>
      </c>
      <c r="N3535" s="16">
        <f>'Barometric Data'!E3535</f>
        <v>2.6417000000000002</v>
      </c>
      <c r="O3535" s="16">
        <f t="shared" si="219"/>
        <v>39.829799999999999</v>
      </c>
      <c r="P3535" s="17">
        <f t="shared" si="220"/>
        <v>352.90800000000002</v>
      </c>
      <c r="Q3535" s="17"/>
      <c r="R3535" s="101">
        <v>17.654</v>
      </c>
      <c r="S3535" s="77" t="s">
        <v>84</v>
      </c>
      <c r="T3535" s="29"/>
    </row>
    <row r="3536" spans="8:20" x14ac:dyDescent="0.25">
      <c r="H3536" s="98">
        <v>41702</v>
      </c>
      <c r="I3536" s="99">
        <v>0.5</v>
      </c>
      <c r="J3536" s="100">
        <f t="shared" si="217"/>
        <v>41702.5</v>
      </c>
      <c r="K3536" s="101">
        <v>42.518799999999999</v>
      </c>
      <c r="L3536" s="100">
        <f>'Barometric Data'!D3536</f>
        <v>41702.5</v>
      </c>
      <c r="M3536" s="106">
        <f t="shared" si="218"/>
        <v>0</v>
      </c>
      <c r="N3536" s="16">
        <f>'Barometric Data'!E3536</f>
        <v>2.7766000000000002</v>
      </c>
      <c r="O3536" s="16">
        <f t="shared" si="219"/>
        <v>39.742199999999997</v>
      </c>
      <c r="P3536" s="17">
        <f t="shared" si="220"/>
        <v>352.99559999999997</v>
      </c>
      <c r="Q3536" s="17"/>
      <c r="R3536" s="101">
        <v>17.646999999999998</v>
      </c>
      <c r="S3536" s="77" t="s">
        <v>84</v>
      </c>
      <c r="T3536" s="29"/>
    </row>
    <row r="3537" spans="8:20" x14ac:dyDescent="0.25">
      <c r="H3537" s="98">
        <v>41702</v>
      </c>
      <c r="I3537" s="99">
        <v>0.75</v>
      </c>
      <c r="J3537" s="100">
        <f t="shared" si="217"/>
        <v>41702.75</v>
      </c>
      <c r="K3537" s="101">
        <v>42.468499999999999</v>
      </c>
      <c r="L3537" s="100">
        <f>'Barometric Data'!D3537</f>
        <v>41702.75</v>
      </c>
      <c r="M3537" s="106">
        <f t="shared" si="218"/>
        <v>0</v>
      </c>
      <c r="N3537" s="16">
        <f>'Barometric Data'!E3537</f>
        <v>2.7378999999999998</v>
      </c>
      <c r="O3537" s="16">
        <f t="shared" si="219"/>
        <v>39.730599999999995</v>
      </c>
      <c r="P3537" s="17">
        <f t="shared" si="220"/>
        <v>353.00720000000001</v>
      </c>
      <c r="Q3537" s="17"/>
      <c r="R3537" s="101">
        <v>17.641999999999999</v>
      </c>
      <c r="S3537" s="77" t="s">
        <v>84</v>
      </c>
      <c r="T3537" s="29"/>
    </row>
    <row r="3538" spans="8:20" x14ac:dyDescent="0.25">
      <c r="H3538" s="98">
        <v>41703</v>
      </c>
      <c r="I3538" s="99">
        <v>0</v>
      </c>
      <c r="J3538" s="100">
        <f t="shared" si="217"/>
        <v>41703</v>
      </c>
      <c r="K3538" s="101">
        <v>42.472299999999997</v>
      </c>
      <c r="L3538" s="100">
        <f>'Barometric Data'!D3538</f>
        <v>41703</v>
      </c>
      <c r="M3538" s="106">
        <f t="shared" si="218"/>
        <v>0</v>
      </c>
      <c r="N3538" s="16">
        <f>'Barometric Data'!E3538</f>
        <v>2.7387999999999999</v>
      </c>
      <c r="O3538" s="16">
        <f t="shared" si="219"/>
        <v>39.733499999999999</v>
      </c>
      <c r="P3538" s="17">
        <f t="shared" si="220"/>
        <v>353.0043</v>
      </c>
      <c r="Q3538" s="17"/>
      <c r="R3538" s="101">
        <v>17.655999999999999</v>
      </c>
      <c r="S3538" s="77" t="s">
        <v>84</v>
      </c>
      <c r="T3538" s="29"/>
    </row>
    <row r="3539" spans="8:20" x14ac:dyDescent="0.25">
      <c r="H3539" s="98">
        <v>41703</v>
      </c>
      <c r="I3539" s="99">
        <v>0.25</v>
      </c>
      <c r="J3539" s="100">
        <f t="shared" si="217"/>
        <v>41703.25</v>
      </c>
      <c r="K3539" s="101">
        <v>42.453200000000002</v>
      </c>
      <c r="L3539" s="100">
        <f>'Barometric Data'!D3539</f>
        <v>41703.25</v>
      </c>
      <c r="M3539" s="106">
        <f t="shared" si="218"/>
        <v>0</v>
      </c>
      <c r="N3539" s="16">
        <f>'Barometric Data'!E3539</f>
        <v>2.7248000000000001</v>
      </c>
      <c r="O3539" s="16">
        <f t="shared" si="219"/>
        <v>39.728400000000001</v>
      </c>
      <c r="P3539" s="17">
        <f t="shared" si="220"/>
        <v>353.00939999999997</v>
      </c>
      <c r="Q3539" s="17"/>
      <c r="R3539" s="101">
        <v>17.64</v>
      </c>
      <c r="S3539" s="77" t="s">
        <v>84</v>
      </c>
      <c r="T3539" s="29"/>
    </row>
    <row r="3540" spans="8:20" x14ac:dyDescent="0.25">
      <c r="H3540" s="98">
        <v>41703</v>
      </c>
      <c r="I3540" s="99">
        <v>0.5</v>
      </c>
      <c r="J3540" s="100">
        <f t="shared" si="217"/>
        <v>41703.5</v>
      </c>
      <c r="K3540" s="101">
        <v>42.4452</v>
      </c>
      <c r="L3540" s="100">
        <f>'Barometric Data'!D3540</f>
        <v>41703.5</v>
      </c>
      <c r="M3540" s="106">
        <f t="shared" si="218"/>
        <v>0</v>
      </c>
      <c r="N3540" s="16">
        <f>'Barometric Data'!E3540</f>
        <v>2.7067999999999999</v>
      </c>
      <c r="O3540" s="16">
        <f t="shared" si="219"/>
        <v>39.738399999999999</v>
      </c>
      <c r="P3540" s="17">
        <f t="shared" si="220"/>
        <v>352.99939999999998</v>
      </c>
      <c r="Q3540" s="17"/>
      <c r="R3540" s="101">
        <v>17.652999999999999</v>
      </c>
      <c r="S3540" s="77" t="s">
        <v>84</v>
      </c>
      <c r="T3540" s="29"/>
    </row>
    <row r="3541" spans="8:20" x14ac:dyDescent="0.25">
      <c r="H3541" s="98">
        <v>41703</v>
      </c>
      <c r="I3541" s="99">
        <v>0.75</v>
      </c>
      <c r="J3541" s="100">
        <f t="shared" si="217"/>
        <v>41703.75</v>
      </c>
      <c r="K3541" s="101">
        <v>42.3705</v>
      </c>
      <c r="L3541" s="100">
        <f>'Barometric Data'!D3541</f>
        <v>41703.75</v>
      </c>
      <c r="M3541" s="106">
        <f t="shared" si="218"/>
        <v>0</v>
      </c>
      <c r="N3541" s="16">
        <f>'Barometric Data'!E3541</f>
        <v>2.5969000000000002</v>
      </c>
      <c r="O3541" s="16">
        <f t="shared" si="219"/>
        <v>39.773600000000002</v>
      </c>
      <c r="P3541" s="17">
        <f t="shared" si="220"/>
        <v>352.96420000000001</v>
      </c>
      <c r="Q3541" s="17"/>
      <c r="R3541" s="101">
        <v>17.669</v>
      </c>
      <c r="S3541" s="77" t="s">
        <v>84</v>
      </c>
      <c r="T3541" s="29"/>
    </row>
    <row r="3542" spans="8:20" x14ac:dyDescent="0.25">
      <c r="H3542" s="98">
        <v>41704</v>
      </c>
      <c r="I3542" s="99">
        <v>0</v>
      </c>
      <c r="J3542" s="100">
        <f t="shared" si="217"/>
        <v>41704</v>
      </c>
      <c r="K3542" s="101">
        <v>42.337899999999998</v>
      </c>
      <c r="L3542" s="100">
        <f>'Barometric Data'!D3542</f>
        <v>41704</v>
      </c>
      <c r="M3542" s="106">
        <f t="shared" si="218"/>
        <v>0</v>
      </c>
      <c r="N3542" s="16">
        <f>'Barometric Data'!E3542</f>
        <v>2.5145</v>
      </c>
      <c r="O3542" s="16">
        <f t="shared" si="219"/>
        <v>39.823399999999999</v>
      </c>
      <c r="P3542" s="17">
        <f t="shared" si="220"/>
        <v>352.9144</v>
      </c>
      <c r="Q3542" s="17"/>
      <c r="R3542" s="101">
        <v>17.672999999999998</v>
      </c>
      <c r="S3542" s="77" t="s">
        <v>84</v>
      </c>
      <c r="T3542" s="29"/>
    </row>
    <row r="3543" spans="8:20" x14ac:dyDescent="0.25">
      <c r="H3543" s="98">
        <v>41704</v>
      </c>
      <c r="I3543" s="99">
        <v>0.25</v>
      </c>
      <c r="J3543" s="100">
        <f t="shared" si="217"/>
        <v>41704.25</v>
      </c>
      <c r="K3543" s="101">
        <v>42.347200000000001</v>
      </c>
      <c r="L3543" s="100">
        <f>'Barometric Data'!D3543</f>
        <v>41704.25</v>
      </c>
      <c r="M3543" s="106">
        <f t="shared" si="218"/>
        <v>0</v>
      </c>
      <c r="N3543" s="16">
        <f>'Barometric Data'!E3543</f>
        <v>2.4986000000000002</v>
      </c>
      <c r="O3543" s="16">
        <f t="shared" si="219"/>
        <v>39.848599999999998</v>
      </c>
      <c r="P3543" s="17">
        <f t="shared" si="220"/>
        <v>352.88920000000002</v>
      </c>
      <c r="Q3543" s="17"/>
      <c r="R3543" s="101">
        <v>17.658999999999999</v>
      </c>
      <c r="S3543" s="77" t="s">
        <v>84</v>
      </c>
      <c r="T3543" s="29"/>
    </row>
    <row r="3544" spans="8:20" x14ac:dyDescent="0.25">
      <c r="H3544" s="98">
        <v>41704</v>
      </c>
      <c r="I3544" s="99">
        <v>0.5</v>
      </c>
      <c r="J3544" s="100">
        <f t="shared" si="217"/>
        <v>41704.5</v>
      </c>
      <c r="K3544" s="101">
        <v>42.416600000000003</v>
      </c>
      <c r="L3544" s="100">
        <f>'Barometric Data'!D3544</f>
        <v>41704.5</v>
      </c>
      <c r="M3544" s="106">
        <f t="shared" si="218"/>
        <v>0</v>
      </c>
      <c r="N3544" s="16">
        <f>'Barometric Data'!E3544</f>
        <v>2.5899000000000001</v>
      </c>
      <c r="O3544" s="16">
        <f t="shared" si="219"/>
        <v>39.826700000000002</v>
      </c>
      <c r="P3544" s="17">
        <f t="shared" si="220"/>
        <v>352.91109999999998</v>
      </c>
      <c r="Q3544" s="17"/>
      <c r="R3544" s="101">
        <v>17.646999999999998</v>
      </c>
      <c r="S3544" s="77" t="s">
        <v>84</v>
      </c>
      <c r="T3544" s="29"/>
    </row>
    <row r="3545" spans="8:20" x14ac:dyDescent="0.25">
      <c r="H3545" s="98">
        <v>41704</v>
      </c>
      <c r="I3545" s="99">
        <v>0.75</v>
      </c>
      <c r="J3545" s="100">
        <f t="shared" si="217"/>
        <v>41704.75</v>
      </c>
      <c r="K3545" s="101">
        <v>42.436500000000002</v>
      </c>
      <c r="L3545" s="100">
        <f>'Barometric Data'!D3545</f>
        <v>41704.75</v>
      </c>
      <c r="M3545" s="106">
        <f t="shared" si="218"/>
        <v>0</v>
      </c>
      <c r="N3545" s="16">
        <f>'Barometric Data'!E3545</f>
        <v>2.6192000000000002</v>
      </c>
      <c r="O3545" s="16">
        <f t="shared" si="219"/>
        <v>39.817300000000003</v>
      </c>
      <c r="P3545" s="17">
        <f t="shared" si="220"/>
        <v>352.9205</v>
      </c>
      <c r="Q3545" s="17"/>
      <c r="R3545" s="101">
        <v>17.655999999999999</v>
      </c>
      <c r="S3545" s="77" t="s">
        <v>84</v>
      </c>
      <c r="T3545" s="29"/>
    </row>
    <row r="3546" spans="8:20" x14ac:dyDescent="0.25">
      <c r="H3546" s="98">
        <v>41705</v>
      </c>
      <c r="I3546" s="99">
        <v>0</v>
      </c>
      <c r="J3546" s="100">
        <f t="shared" si="217"/>
        <v>41705</v>
      </c>
      <c r="K3546" s="101">
        <v>42.518900000000002</v>
      </c>
      <c r="L3546" s="100">
        <f>'Barometric Data'!D3546</f>
        <v>41705</v>
      </c>
      <c r="M3546" s="106">
        <f t="shared" si="218"/>
        <v>0</v>
      </c>
      <c r="N3546" s="16">
        <f>'Barometric Data'!E3546</f>
        <v>2.7444999999999999</v>
      </c>
      <c r="O3546" s="16">
        <f t="shared" si="219"/>
        <v>39.7744</v>
      </c>
      <c r="P3546" s="17">
        <f t="shared" si="220"/>
        <v>352.96339999999998</v>
      </c>
      <c r="Q3546" s="17"/>
      <c r="R3546" s="101">
        <v>17.645</v>
      </c>
      <c r="S3546" s="77" t="s">
        <v>84</v>
      </c>
      <c r="T3546" s="29"/>
    </row>
    <row r="3547" spans="8:20" x14ac:dyDescent="0.25">
      <c r="H3547" s="98">
        <v>41705</v>
      </c>
      <c r="I3547" s="99">
        <v>0.25</v>
      </c>
      <c r="J3547" s="100">
        <f t="shared" si="217"/>
        <v>41705.25</v>
      </c>
      <c r="K3547" s="101">
        <v>42.543300000000002</v>
      </c>
      <c r="L3547" s="100">
        <f>'Barometric Data'!D3547</f>
        <v>41705.25</v>
      </c>
      <c r="M3547" s="106">
        <f t="shared" si="218"/>
        <v>0</v>
      </c>
      <c r="N3547" s="16">
        <f>'Barometric Data'!E3547</f>
        <v>2.8338999999999999</v>
      </c>
      <c r="O3547" s="16">
        <f t="shared" si="219"/>
        <v>39.709400000000002</v>
      </c>
      <c r="P3547" s="17">
        <f t="shared" si="220"/>
        <v>353.02839999999998</v>
      </c>
      <c r="Q3547" s="17"/>
      <c r="R3547" s="101">
        <v>17.655999999999999</v>
      </c>
      <c r="S3547" s="77" t="s">
        <v>84</v>
      </c>
      <c r="T3547" s="29"/>
    </row>
    <row r="3548" spans="8:20" x14ac:dyDescent="0.25">
      <c r="H3548" s="98">
        <v>41705</v>
      </c>
      <c r="I3548" s="99">
        <v>0.5</v>
      </c>
      <c r="J3548" s="100">
        <f t="shared" si="217"/>
        <v>41705.5</v>
      </c>
      <c r="K3548" s="101">
        <v>42.5518</v>
      </c>
      <c r="L3548" s="100">
        <f>'Barometric Data'!D3548</f>
        <v>41705.5</v>
      </c>
      <c r="M3548" s="106">
        <f t="shared" si="218"/>
        <v>0</v>
      </c>
      <c r="N3548" s="16">
        <f>'Barometric Data'!E3548</f>
        <v>2.9239999999999999</v>
      </c>
      <c r="O3548" s="16">
        <f t="shared" si="219"/>
        <v>39.627800000000001</v>
      </c>
      <c r="P3548" s="17">
        <f t="shared" si="220"/>
        <v>353.11</v>
      </c>
      <c r="Q3548" s="17"/>
      <c r="R3548" s="101">
        <v>17.672000000000001</v>
      </c>
      <c r="S3548" s="77" t="s">
        <v>84</v>
      </c>
      <c r="T3548" s="29"/>
    </row>
    <row r="3549" spans="8:20" x14ac:dyDescent="0.25">
      <c r="H3549" s="98">
        <v>41705</v>
      </c>
      <c r="I3549" s="99">
        <v>0.75</v>
      </c>
      <c r="J3549" s="100">
        <f t="shared" si="217"/>
        <v>41705.75</v>
      </c>
      <c r="K3549" s="101">
        <v>42.498699999999999</v>
      </c>
      <c r="L3549" s="100">
        <f>'Barometric Data'!D3549</f>
        <v>41705.75</v>
      </c>
      <c r="M3549" s="106">
        <f t="shared" si="218"/>
        <v>0</v>
      </c>
      <c r="N3549" s="16">
        <f>'Barometric Data'!E3549</f>
        <v>2.9133</v>
      </c>
      <c r="O3549" s="16">
        <f t="shared" si="219"/>
        <v>39.5854</v>
      </c>
      <c r="P3549" s="17">
        <f t="shared" si="220"/>
        <v>353.1524</v>
      </c>
      <c r="Q3549" s="17"/>
      <c r="R3549" s="101">
        <v>17.638999999999999</v>
      </c>
      <c r="S3549" s="77" t="s">
        <v>84</v>
      </c>
      <c r="T3549" s="29"/>
    </row>
    <row r="3550" spans="8:20" x14ac:dyDescent="0.25">
      <c r="H3550" s="98">
        <v>41706</v>
      </c>
      <c r="I3550" s="99">
        <v>0</v>
      </c>
      <c r="J3550" s="100">
        <f t="shared" si="217"/>
        <v>41706</v>
      </c>
      <c r="K3550" s="101">
        <v>42.543999999999997</v>
      </c>
      <c r="L3550" s="100">
        <f>'Barometric Data'!D3550</f>
        <v>41706</v>
      </c>
      <c r="M3550" s="106">
        <f t="shared" si="218"/>
        <v>0</v>
      </c>
      <c r="N3550" s="16">
        <f>'Barometric Data'!E3550</f>
        <v>2.9781</v>
      </c>
      <c r="O3550" s="16">
        <f t="shared" si="219"/>
        <v>39.565899999999999</v>
      </c>
      <c r="P3550" s="17">
        <f t="shared" si="220"/>
        <v>353.17189999999999</v>
      </c>
      <c r="Q3550" s="17"/>
      <c r="R3550" s="101">
        <v>17.670000000000002</v>
      </c>
      <c r="S3550" s="77" t="s">
        <v>84</v>
      </c>
      <c r="T3550" s="29"/>
    </row>
    <row r="3551" spans="8:20" x14ac:dyDescent="0.25">
      <c r="H3551" s="98">
        <v>41706</v>
      </c>
      <c r="I3551" s="99">
        <v>0.25</v>
      </c>
      <c r="J3551" s="100">
        <f t="shared" si="217"/>
        <v>41706.25</v>
      </c>
      <c r="K3551" s="101">
        <v>42.550800000000002</v>
      </c>
      <c r="L3551" s="100">
        <f>'Barometric Data'!D3551</f>
        <v>41706.25</v>
      </c>
      <c r="M3551" s="106">
        <f t="shared" si="218"/>
        <v>0</v>
      </c>
      <c r="N3551" s="16">
        <f>'Barometric Data'!E3551</f>
        <v>3.0032999999999999</v>
      </c>
      <c r="O3551" s="16">
        <f t="shared" si="219"/>
        <v>39.547499999999999</v>
      </c>
      <c r="P3551" s="17">
        <f t="shared" si="220"/>
        <v>353.19029999999998</v>
      </c>
      <c r="Q3551" s="17"/>
      <c r="R3551" s="101">
        <v>17.649000000000001</v>
      </c>
      <c r="S3551" s="77" t="s">
        <v>84</v>
      </c>
      <c r="T3551" s="29"/>
    </row>
    <row r="3552" spans="8:20" x14ac:dyDescent="0.25">
      <c r="H3552" s="98">
        <v>41706</v>
      </c>
      <c r="I3552" s="99">
        <v>0.5</v>
      </c>
      <c r="J3552" s="100">
        <f t="shared" si="217"/>
        <v>41706.5</v>
      </c>
      <c r="K3552" s="101">
        <v>42.506799999999998</v>
      </c>
      <c r="L3552" s="100">
        <f>'Barometric Data'!D3552</f>
        <v>41706.5</v>
      </c>
      <c r="M3552" s="106">
        <f t="shared" si="218"/>
        <v>0</v>
      </c>
      <c r="N3552" s="16">
        <f>'Barometric Data'!E3552</f>
        <v>3.0011000000000001</v>
      </c>
      <c r="O3552" s="16">
        <f t="shared" si="219"/>
        <v>39.505699999999997</v>
      </c>
      <c r="P3552" s="17">
        <f t="shared" si="220"/>
        <v>353.2321</v>
      </c>
      <c r="Q3552" s="17"/>
      <c r="R3552" s="101">
        <v>17.652000000000001</v>
      </c>
      <c r="S3552" s="77" t="s">
        <v>84</v>
      </c>
      <c r="T3552" s="29"/>
    </row>
    <row r="3553" spans="8:20" x14ac:dyDescent="0.25">
      <c r="H3553" s="98">
        <v>41706</v>
      </c>
      <c r="I3553" s="99">
        <v>0.75</v>
      </c>
      <c r="J3553" s="100">
        <f t="shared" ref="J3553:J3616" si="221">H3553+I3553</f>
        <v>41706.75</v>
      </c>
      <c r="K3553" s="101">
        <v>42.413400000000003</v>
      </c>
      <c r="L3553" s="100">
        <f>'Barometric Data'!D3553</f>
        <v>41706.75</v>
      </c>
      <c r="M3553" s="106">
        <f t="shared" ref="M3553:M3616" si="222">ABS(L3553-J3553)</f>
        <v>0</v>
      </c>
      <c r="N3553" s="16">
        <f>'Barometric Data'!E3553</f>
        <v>2.8834</v>
      </c>
      <c r="O3553" s="16">
        <f t="shared" ref="O3553:O3616" si="223">K3553-N3553</f>
        <v>39.53</v>
      </c>
      <c r="P3553" s="17">
        <f t="shared" ref="P3553:P3616" si="224">AVERAGE($E$22:$E$23)-O3553</f>
        <v>353.20780000000002</v>
      </c>
      <c r="Q3553" s="17"/>
      <c r="R3553" s="101">
        <v>17.661000000000001</v>
      </c>
      <c r="S3553" s="77" t="s">
        <v>84</v>
      </c>
      <c r="T3553" s="29"/>
    </row>
    <row r="3554" spans="8:20" x14ac:dyDescent="0.25">
      <c r="H3554" s="98">
        <v>41707</v>
      </c>
      <c r="I3554" s="99">
        <v>0</v>
      </c>
      <c r="J3554" s="100">
        <f t="shared" si="221"/>
        <v>41707</v>
      </c>
      <c r="K3554" s="101">
        <v>42.418300000000002</v>
      </c>
      <c r="L3554" s="100">
        <f>'Barometric Data'!D3554</f>
        <v>41707</v>
      </c>
      <c r="M3554" s="106">
        <f t="shared" si="222"/>
        <v>0</v>
      </c>
      <c r="N3554" s="16">
        <f>'Barometric Data'!E3554</f>
        <v>2.8502999999999998</v>
      </c>
      <c r="O3554" s="16">
        <f t="shared" si="223"/>
        <v>39.568000000000005</v>
      </c>
      <c r="P3554" s="17">
        <f t="shared" si="224"/>
        <v>353.16980000000001</v>
      </c>
      <c r="Q3554" s="17"/>
      <c r="R3554" s="101">
        <v>17.651</v>
      </c>
      <c r="S3554" s="77" t="s">
        <v>84</v>
      </c>
      <c r="T3554" s="29"/>
    </row>
    <row r="3555" spans="8:20" x14ac:dyDescent="0.25">
      <c r="H3555" s="98">
        <v>41707</v>
      </c>
      <c r="I3555" s="99">
        <v>0.25</v>
      </c>
      <c r="J3555" s="100">
        <f t="shared" si="221"/>
        <v>41707.25</v>
      </c>
      <c r="K3555" s="101">
        <v>42.418599999999998</v>
      </c>
      <c r="L3555" s="100">
        <f>'Barometric Data'!D3555</f>
        <v>41707.25</v>
      </c>
      <c r="M3555" s="106">
        <f t="shared" si="222"/>
        <v>0</v>
      </c>
      <c r="N3555" s="16">
        <f>'Barometric Data'!E3555</f>
        <v>2.8359000000000001</v>
      </c>
      <c r="O3555" s="16">
        <f t="shared" si="223"/>
        <v>39.582699999999996</v>
      </c>
      <c r="P3555" s="17">
        <f t="shared" si="224"/>
        <v>353.1551</v>
      </c>
      <c r="Q3555" s="17"/>
      <c r="R3555" s="101">
        <v>17.661000000000001</v>
      </c>
      <c r="S3555" s="77" t="s">
        <v>84</v>
      </c>
      <c r="T3555" s="29"/>
    </row>
    <row r="3556" spans="8:20" x14ac:dyDescent="0.25">
      <c r="H3556" s="98">
        <v>41707</v>
      </c>
      <c r="I3556" s="99">
        <v>0.5</v>
      </c>
      <c r="J3556" s="100">
        <f t="shared" si="221"/>
        <v>41707.5</v>
      </c>
      <c r="K3556" s="101">
        <v>42.449399999999997</v>
      </c>
      <c r="L3556" s="100">
        <f>'Barometric Data'!D3556</f>
        <v>41707.5</v>
      </c>
      <c r="M3556" s="106">
        <f t="shared" si="222"/>
        <v>0</v>
      </c>
      <c r="N3556" s="16">
        <f>'Barometric Data'!E3556</f>
        <v>2.8748</v>
      </c>
      <c r="O3556" s="16">
        <f t="shared" si="223"/>
        <v>39.574599999999997</v>
      </c>
      <c r="P3556" s="17">
        <f t="shared" si="224"/>
        <v>353.16320000000002</v>
      </c>
      <c r="Q3556" s="17"/>
      <c r="R3556" s="101">
        <v>17.66</v>
      </c>
      <c r="S3556" s="77" t="s">
        <v>84</v>
      </c>
      <c r="T3556" s="29"/>
    </row>
    <row r="3557" spans="8:20" x14ac:dyDescent="0.25">
      <c r="H3557" s="98">
        <v>41707</v>
      </c>
      <c r="I3557" s="99">
        <v>0.75</v>
      </c>
      <c r="J3557" s="100">
        <f t="shared" si="221"/>
        <v>41707.75</v>
      </c>
      <c r="K3557" s="101">
        <v>42.369300000000003</v>
      </c>
      <c r="L3557" s="100">
        <f>'Barometric Data'!D3557</f>
        <v>41707.75</v>
      </c>
      <c r="M3557" s="106">
        <f t="shared" si="222"/>
        <v>0</v>
      </c>
      <c r="N3557" s="16">
        <f>'Barometric Data'!E3557</f>
        <v>2.7622</v>
      </c>
      <c r="O3557" s="16">
        <f t="shared" si="223"/>
        <v>39.607100000000003</v>
      </c>
      <c r="P3557" s="17">
        <f t="shared" si="224"/>
        <v>353.13069999999999</v>
      </c>
      <c r="Q3557" s="17"/>
      <c r="R3557" s="101">
        <v>17.670999999999999</v>
      </c>
      <c r="S3557" s="77" t="s">
        <v>84</v>
      </c>
      <c r="T3557" s="29"/>
    </row>
    <row r="3558" spans="8:20" x14ac:dyDescent="0.25">
      <c r="H3558" s="98">
        <v>41708</v>
      </c>
      <c r="I3558" s="99">
        <v>0</v>
      </c>
      <c r="J3558" s="100">
        <f t="shared" si="221"/>
        <v>41708</v>
      </c>
      <c r="K3558" s="101">
        <v>42.325299999999999</v>
      </c>
      <c r="L3558" s="100">
        <f>'Barometric Data'!D3558</f>
        <v>41708</v>
      </c>
      <c r="M3558" s="106">
        <f t="shared" si="222"/>
        <v>0</v>
      </c>
      <c r="N3558" s="16">
        <f>'Barometric Data'!E3558</f>
        <v>2.6714000000000002</v>
      </c>
      <c r="O3558" s="16">
        <f t="shared" si="223"/>
        <v>39.6539</v>
      </c>
      <c r="P3558" s="17">
        <f t="shared" si="224"/>
        <v>353.08389999999997</v>
      </c>
      <c r="Q3558" s="17"/>
      <c r="R3558" s="101">
        <v>17.661999999999999</v>
      </c>
      <c r="S3558" s="77" t="s">
        <v>84</v>
      </c>
      <c r="T3558" s="29"/>
    </row>
    <row r="3559" spans="8:20" x14ac:dyDescent="0.25">
      <c r="H3559" s="98">
        <v>41708</v>
      </c>
      <c r="I3559" s="99">
        <v>0.25</v>
      </c>
      <c r="J3559" s="100">
        <f t="shared" si="221"/>
        <v>41708.25</v>
      </c>
      <c r="K3559" s="101">
        <v>42.302</v>
      </c>
      <c r="L3559" s="100">
        <f>'Barometric Data'!D3559</f>
        <v>41708.25</v>
      </c>
      <c r="M3559" s="106">
        <f t="shared" si="222"/>
        <v>0</v>
      </c>
      <c r="N3559" s="16">
        <f>'Barometric Data'!E3559</f>
        <v>2.5590999999999999</v>
      </c>
      <c r="O3559" s="16">
        <f t="shared" si="223"/>
        <v>39.742899999999999</v>
      </c>
      <c r="P3559" s="17">
        <f t="shared" si="224"/>
        <v>352.99489999999997</v>
      </c>
      <c r="Q3559" s="17"/>
      <c r="R3559" s="101">
        <v>17.661000000000001</v>
      </c>
      <c r="S3559" s="77" t="s">
        <v>84</v>
      </c>
      <c r="T3559" s="29"/>
    </row>
    <row r="3560" spans="8:20" x14ac:dyDescent="0.25">
      <c r="H3560" s="98">
        <v>41708</v>
      </c>
      <c r="I3560" s="99">
        <v>0.5</v>
      </c>
      <c r="J3560" s="100">
        <f t="shared" si="221"/>
        <v>41708.5</v>
      </c>
      <c r="K3560" s="101">
        <v>42.384999999999998</v>
      </c>
      <c r="L3560" s="100">
        <f>'Barometric Data'!D3560</f>
        <v>41708.5</v>
      </c>
      <c r="M3560" s="106">
        <f t="shared" si="222"/>
        <v>0</v>
      </c>
      <c r="N3560" s="16">
        <f>'Barometric Data'!E3560</f>
        <v>2.6429</v>
      </c>
      <c r="O3560" s="16">
        <f t="shared" si="223"/>
        <v>39.742100000000001</v>
      </c>
      <c r="P3560" s="17">
        <f t="shared" si="224"/>
        <v>352.9957</v>
      </c>
      <c r="Q3560" s="17"/>
      <c r="R3560" s="101">
        <v>17.645</v>
      </c>
      <c r="S3560" s="77" t="s">
        <v>84</v>
      </c>
      <c r="T3560" s="29"/>
    </row>
    <row r="3561" spans="8:20" x14ac:dyDescent="0.25">
      <c r="H3561" s="98">
        <v>41708</v>
      </c>
      <c r="I3561" s="99">
        <v>0.75</v>
      </c>
      <c r="J3561" s="100">
        <f t="shared" si="221"/>
        <v>41708.75</v>
      </c>
      <c r="K3561" s="101">
        <v>42.423999999999999</v>
      </c>
      <c r="L3561" s="100">
        <f>'Barometric Data'!D3561</f>
        <v>41708.75</v>
      </c>
      <c r="M3561" s="106">
        <f t="shared" si="222"/>
        <v>0</v>
      </c>
      <c r="N3561" s="16">
        <f>'Barometric Data'!E3561</f>
        <v>2.7235</v>
      </c>
      <c r="O3561" s="16">
        <f t="shared" si="223"/>
        <v>39.700499999999998</v>
      </c>
      <c r="P3561" s="17">
        <f t="shared" si="224"/>
        <v>353.03730000000002</v>
      </c>
      <c r="Q3561" s="17"/>
      <c r="R3561" s="101">
        <v>17.652000000000001</v>
      </c>
      <c r="S3561" s="77" t="s">
        <v>84</v>
      </c>
      <c r="T3561" s="29"/>
    </row>
    <row r="3562" spans="8:20" x14ac:dyDescent="0.25">
      <c r="H3562" s="98">
        <v>41709</v>
      </c>
      <c r="I3562" s="99">
        <v>0</v>
      </c>
      <c r="J3562" s="100">
        <f t="shared" si="221"/>
        <v>41709</v>
      </c>
      <c r="K3562" s="101">
        <v>42.515700000000002</v>
      </c>
      <c r="L3562" s="100">
        <f>'Barometric Data'!D3562</f>
        <v>41709</v>
      </c>
      <c r="M3562" s="106">
        <f t="shared" si="222"/>
        <v>0</v>
      </c>
      <c r="N3562" s="16">
        <f>'Barometric Data'!E3562</f>
        <v>2.88</v>
      </c>
      <c r="O3562" s="16">
        <f t="shared" si="223"/>
        <v>39.6357</v>
      </c>
      <c r="P3562" s="17">
        <f t="shared" si="224"/>
        <v>353.10210000000001</v>
      </c>
      <c r="Q3562" s="17"/>
      <c r="R3562" s="101">
        <v>17.635000000000002</v>
      </c>
      <c r="S3562" s="77" t="s">
        <v>84</v>
      </c>
      <c r="T3562" s="29"/>
    </row>
    <row r="3563" spans="8:20" x14ac:dyDescent="0.25">
      <c r="H3563" s="98">
        <v>41709</v>
      </c>
      <c r="I3563" s="99">
        <v>0.25</v>
      </c>
      <c r="J3563" s="100">
        <f t="shared" si="221"/>
        <v>41709.25</v>
      </c>
      <c r="K3563" s="101">
        <v>42.552900000000001</v>
      </c>
      <c r="L3563" s="100">
        <f>'Barometric Data'!D3563</f>
        <v>41709.25</v>
      </c>
      <c r="M3563" s="106">
        <f t="shared" si="222"/>
        <v>0</v>
      </c>
      <c r="N3563" s="16">
        <f>'Barometric Data'!E3563</f>
        <v>2.9613999999999998</v>
      </c>
      <c r="O3563" s="16">
        <f t="shared" si="223"/>
        <v>39.591500000000003</v>
      </c>
      <c r="P3563" s="17">
        <f t="shared" si="224"/>
        <v>353.1463</v>
      </c>
      <c r="Q3563" s="17"/>
      <c r="R3563" s="101">
        <v>17.638000000000002</v>
      </c>
      <c r="S3563" s="77" t="s">
        <v>84</v>
      </c>
      <c r="T3563" s="29"/>
    </row>
    <row r="3564" spans="8:20" x14ac:dyDescent="0.25">
      <c r="H3564" s="98">
        <v>41709</v>
      </c>
      <c r="I3564" s="99">
        <v>0.5</v>
      </c>
      <c r="J3564" s="100">
        <f t="shared" si="221"/>
        <v>41709.5</v>
      </c>
      <c r="K3564" s="101">
        <v>42.581499999999998</v>
      </c>
      <c r="L3564" s="100">
        <f>'Barometric Data'!D3564</f>
        <v>41709.5</v>
      </c>
      <c r="M3564" s="106">
        <f t="shared" si="222"/>
        <v>0</v>
      </c>
      <c r="N3564" s="16">
        <f>'Barometric Data'!E3564</f>
        <v>3.0769000000000002</v>
      </c>
      <c r="O3564" s="16">
        <f t="shared" si="223"/>
        <v>39.504599999999996</v>
      </c>
      <c r="P3564" s="17">
        <f t="shared" si="224"/>
        <v>353.23320000000001</v>
      </c>
      <c r="Q3564" s="17"/>
      <c r="R3564" s="101">
        <v>17.64</v>
      </c>
      <c r="S3564" s="77" t="s">
        <v>84</v>
      </c>
      <c r="T3564" s="29"/>
    </row>
    <row r="3565" spans="8:20" x14ac:dyDescent="0.25">
      <c r="H3565" s="98">
        <v>41709</v>
      </c>
      <c r="I3565" s="99">
        <v>0.75</v>
      </c>
      <c r="J3565" s="100">
        <f t="shared" si="221"/>
        <v>41709.75</v>
      </c>
      <c r="K3565" s="101">
        <v>42.513500000000001</v>
      </c>
      <c r="L3565" s="100">
        <f>'Barometric Data'!D3565</f>
        <v>41709.75</v>
      </c>
      <c r="M3565" s="106">
        <f t="shared" si="222"/>
        <v>0</v>
      </c>
      <c r="N3565" s="16">
        <f>'Barometric Data'!E3565</f>
        <v>3.0697999999999999</v>
      </c>
      <c r="O3565" s="16">
        <f t="shared" si="223"/>
        <v>39.4437</v>
      </c>
      <c r="P3565" s="17">
        <f t="shared" si="224"/>
        <v>353.29410000000001</v>
      </c>
      <c r="Q3565" s="17"/>
      <c r="R3565" s="101">
        <v>17.646000000000001</v>
      </c>
      <c r="S3565" s="77" t="s">
        <v>84</v>
      </c>
      <c r="T3565" s="29"/>
    </row>
    <row r="3566" spans="8:20" x14ac:dyDescent="0.25">
      <c r="H3566" s="98">
        <v>41710</v>
      </c>
      <c r="I3566" s="99">
        <v>0</v>
      </c>
      <c r="J3566" s="100">
        <f t="shared" si="221"/>
        <v>41710</v>
      </c>
      <c r="K3566" s="101">
        <v>42.534399999999998</v>
      </c>
      <c r="L3566" s="100">
        <f>'Barometric Data'!D3566</f>
        <v>41710</v>
      </c>
      <c r="M3566" s="106">
        <f t="shared" si="222"/>
        <v>0</v>
      </c>
      <c r="N3566" s="16">
        <f>'Barometric Data'!E3566</f>
        <v>3.1044</v>
      </c>
      <c r="O3566" s="16">
        <f t="shared" si="223"/>
        <v>39.43</v>
      </c>
      <c r="P3566" s="17">
        <f t="shared" si="224"/>
        <v>353.30779999999999</v>
      </c>
      <c r="Q3566" s="17"/>
      <c r="R3566" s="101">
        <v>17.646000000000001</v>
      </c>
      <c r="S3566" s="77" t="s">
        <v>84</v>
      </c>
      <c r="T3566" s="29"/>
    </row>
    <row r="3567" spans="8:20" x14ac:dyDescent="0.25">
      <c r="H3567" s="98">
        <v>41710</v>
      </c>
      <c r="I3567" s="99">
        <v>0.25</v>
      </c>
      <c r="J3567" s="100">
        <f t="shared" si="221"/>
        <v>41710.25</v>
      </c>
      <c r="K3567" s="101">
        <v>42.526699999999998</v>
      </c>
      <c r="L3567" s="100">
        <f>'Barometric Data'!D3567</f>
        <v>41710.25</v>
      </c>
      <c r="M3567" s="106">
        <f t="shared" si="222"/>
        <v>0</v>
      </c>
      <c r="N3567" s="16">
        <f>'Barometric Data'!E3567</f>
        <v>3.0979999999999999</v>
      </c>
      <c r="O3567" s="16">
        <f t="shared" si="223"/>
        <v>39.428699999999999</v>
      </c>
      <c r="P3567" s="17">
        <f t="shared" si="224"/>
        <v>353.3091</v>
      </c>
      <c r="Q3567" s="17"/>
      <c r="R3567" s="101">
        <v>17.655999999999999</v>
      </c>
      <c r="S3567" s="77" t="s">
        <v>84</v>
      </c>
      <c r="T3567" s="29"/>
    </row>
    <row r="3568" spans="8:20" x14ac:dyDescent="0.25">
      <c r="H3568" s="98">
        <v>41710</v>
      </c>
      <c r="I3568" s="99">
        <v>0.5</v>
      </c>
      <c r="J3568" s="100">
        <f t="shared" si="221"/>
        <v>41710.5</v>
      </c>
      <c r="K3568" s="101">
        <v>42.495399999999997</v>
      </c>
      <c r="L3568" s="100">
        <f>'Barometric Data'!D3568</f>
        <v>41710.5</v>
      </c>
      <c r="M3568" s="106">
        <f t="shared" si="222"/>
        <v>0</v>
      </c>
      <c r="N3568" s="16">
        <f>'Barometric Data'!E3568</f>
        <v>3.1013999999999999</v>
      </c>
      <c r="O3568" s="16">
        <f t="shared" si="223"/>
        <v>39.393999999999998</v>
      </c>
      <c r="P3568" s="17">
        <f t="shared" si="224"/>
        <v>353.34379999999999</v>
      </c>
      <c r="Q3568" s="17"/>
      <c r="R3568" s="101">
        <v>17.643999999999998</v>
      </c>
      <c r="S3568" s="77" t="s">
        <v>84</v>
      </c>
      <c r="T3568" s="29"/>
    </row>
    <row r="3569" spans="8:20" x14ac:dyDescent="0.25">
      <c r="H3569" s="98">
        <v>41710</v>
      </c>
      <c r="I3569" s="99">
        <v>0.75</v>
      </c>
      <c r="J3569" s="100">
        <f t="shared" si="221"/>
        <v>41710.75</v>
      </c>
      <c r="K3569" s="101">
        <v>42.385899999999999</v>
      </c>
      <c r="L3569" s="100">
        <f>'Barometric Data'!D3569</f>
        <v>41710.75</v>
      </c>
      <c r="M3569" s="106">
        <f t="shared" si="222"/>
        <v>0</v>
      </c>
      <c r="N3569" s="16">
        <f>'Barometric Data'!E3569</f>
        <v>2.9388999999999998</v>
      </c>
      <c r="O3569" s="16">
        <f t="shared" si="223"/>
        <v>39.447000000000003</v>
      </c>
      <c r="P3569" s="17">
        <f t="shared" si="224"/>
        <v>353.29079999999999</v>
      </c>
      <c r="Q3569" s="17"/>
      <c r="R3569" s="101">
        <v>17.635000000000002</v>
      </c>
      <c r="S3569" s="77" t="s">
        <v>84</v>
      </c>
      <c r="T3569" s="29"/>
    </row>
    <row r="3570" spans="8:20" x14ac:dyDescent="0.25">
      <c r="H3570" s="98">
        <v>41711</v>
      </c>
      <c r="I3570" s="99">
        <v>0</v>
      </c>
      <c r="J3570" s="100">
        <f t="shared" si="221"/>
        <v>41711</v>
      </c>
      <c r="K3570" s="101">
        <v>42.356200000000001</v>
      </c>
      <c r="L3570" s="100">
        <f>'Barometric Data'!D3570</f>
        <v>41711</v>
      </c>
      <c r="M3570" s="106">
        <f t="shared" si="222"/>
        <v>0</v>
      </c>
      <c r="N3570" s="16">
        <f>'Barometric Data'!E3570</f>
        <v>2.8694999999999999</v>
      </c>
      <c r="O3570" s="16">
        <f t="shared" si="223"/>
        <v>39.486699999999999</v>
      </c>
      <c r="P3570" s="17">
        <f t="shared" si="224"/>
        <v>353.25110000000001</v>
      </c>
      <c r="Q3570" s="17"/>
      <c r="R3570" s="101">
        <v>17.657</v>
      </c>
      <c r="S3570" s="77" t="s">
        <v>84</v>
      </c>
      <c r="T3570" s="29"/>
    </row>
    <row r="3571" spans="8:20" x14ac:dyDescent="0.25">
      <c r="H3571" s="98">
        <v>41711</v>
      </c>
      <c r="I3571" s="99">
        <v>0.25</v>
      </c>
      <c r="J3571" s="100">
        <f t="shared" si="221"/>
        <v>41711.25</v>
      </c>
      <c r="K3571" s="101">
        <v>42.359000000000002</v>
      </c>
      <c r="L3571" s="100">
        <f>'Barometric Data'!D3571</f>
        <v>41711.25</v>
      </c>
      <c r="M3571" s="106">
        <f t="shared" si="222"/>
        <v>0</v>
      </c>
      <c r="N3571" s="16">
        <f>'Barometric Data'!E3571</f>
        <v>2.802</v>
      </c>
      <c r="O3571" s="16">
        <f t="shared" si="223"/>
        <v>39.557000000000002</v>
      </c>
      <c r="P3571" s="17">
        <f t="shared" si="224"/>
        <v>353.18079999999998</v>
      </c>
      <c r="Q3571" s="17"/>
      <c r="R3571" s="101">
        <v>17.649999999999999</v>
      </c>
      <c r="S3571" s="77" t="s">
        <v>84</v>
      </c>
      <c r="T3571" s="29"/>
    </row>
    <row r="3572" spans="8:20" x14ac:dyDescent="0.25">
      <c r="H3572" s="98">
        <v>41711</v>
      </c>
      <c r="I3572" s="99">
        <v>0.5</v>
      </c>
      <c r="J3572" s="100">
        <f t="shared" si="221"/>
        <v>41711.5</v>
      </c>
      <c r="K3572" s="101">
        <v>42.351500000000001</v>
      </c>
      <c r="L3572" s="100">
        <f>'Barometric Data'!D3572</f>
        <v>41711.5</v>
      </c>
      <c r="M3572" s="106">
        <f t="shared" si="222"/>
        <v>0</v>
      </c>
      <c r="N3572" s="16">
        <f>'Barometric Data'!E3572</f>
        <v>2.7925</v>
      </c>
      <c r="O3572" s="16">
        <f t="shared" si="223"/>
        <v>39.559000000000005</v>
      </c>
      <c r="P3572" s="17">
        <f t="shared" si="224"/>
        <v>353.17879999999997</v>
      </c>
      <c r="Q3572" s="17"/>
      <c r="R3572" s="101">
        <v>17.652000000000001</v>
      </c>
      <c r="S3572" s="77" t="s">
        <v>84</v>
      </c>
      <c r="T3572" s="29"/>
    </row>
    <row r="3573" spans="8:20" x14ac:dyDescent="0.25">
      <c r="H3573" s="98">
        <v>41711</v>
      </c>
      <c r="I3573" s="99">
        <v>0.75</v>
      </c>
      <c r="J3573" s="100">
        <f t="shared" si="221"/>
        <v>41711.75</v>
      </c>
      <c r="K3573" s="101">
        <v>42.324399999999997</v>
      </c>
      <c r="L3573" s="100">
        <f>'Barometric Data'!D3573</f>
        <v>41711.75</v>
      </c>
      <c r="M3573" s="106">
        <f t="shared" si="222"/>
        <v>0</v>
      </c>
      <c r="N3573" s="16">
        <f>'Barometric Data'!E3573</f>
        <v>2.7111999999999998</v>
      </c>
      <c r="O3573" s="16">
        <f t="shared" si="223"/>
        <v>39.613199999999999</v>
      </c>
      <c r="P3573" s="17">
        <f t="shared" si="224"/>
        <v>353.12459999999999</v>
      </c>
      <c r="Q3573" s="17"/>
      <c r="R3573" s="101">
        <v>17.658999999999999</v>
      </c>
      <c r="S3573" s="77" t="s">
        <v>84</v>
      </c>
      <c r="T3573" s="29"/>
    </row>
    <row r="3574" spans="8:20" x14ac:dyDescent="0.25">
      <c r="H3574" s="98">
        <v>41712</v>
      </c>
      <c r="I3574" s="99">
        <v>0</v>
      </c>
      <c r="J3574" s="100">
        <f t="shared" si="221"/>
        <v>41712</v>
      </c>
      <c r="K3574" s="101">
        <v>42.3367</v>
      </c>
      <c r="L3574" s="100">
        <f>'Barometric Data'!D3574</f>
        <v>41712</v>
      </c>
      <c r="M3574" s="106">
        <f t="shared" si="222"/>
        <v>0</v>
      </c>
      <c r="N3574" s="16">
        <f>'Barometric Data'!E3574</f>
        <v>2.7040999999999999</v>
      </c>
      <c r="O3574" s="16">
        <f t="shared" si="223"/>
        <v>39.632600000000004</v>
      </c>
      <c r="P3574" s="17">
        <f t="shared" si="224"/>
        <v>353.10519999999997</v>
      </c>
      <c r="Q3574" s="17"/>
      <c r="R3574" s="101">
        <v>17.651</v>
      </c>
      <c r="S3574" s="77" t="s">
        <v>84</v>
      </c>
      <c r="T3574" s="29"/>
    </row>
    <row r="3575" spans="8:20" x14ac:dyDescent="0.25">
      <c r="H3575" s="98">
        <v>41712</v>
      </c>
      <c r="I3575" s="99">
        <v>0.25</v>
      </c>
      <c r="J3575" s="100">
        <f t="shared" si="221"/>
        <v>41712.25</v>
      </c>
      <c r="K3575" s="101">
        <v>42.3675</v>
      </c>
      <c r="L3575" s="100">
        <f>'Barometric Data'!D3575</f>
        <v>41712.25</v>
      </c>
      <c r="M3575" s="106">
        <f t="shared" si="222"/>
        <v>0</v>
      </c>
      <c r="N3575" s="16">
        <f>'Barometric Data'!E3575</f>
        <v>2.7012999999999998</v>
      </c>
      <c r="O3575" s="16">
        <f t="shared" si="223"/>
        <v>39.666200000000003</v>
      </c>
      <c r="P3575" s="17">
        <f t="shared" si="224"/>
        <v>353.07159999999999</v>
      </c>
      <c r="Q3575" s="17"/>
      <c r="R3575" s="101">
        <v>17.641999999999999</v>
      </c>
      <c r="S3575" s="77" t="s">
        <v>84</v>
      </c>
      <c r="T3575" s="29"/>
    </row>
    <row r="3576" spans="8:20" x14ac:dyDescent="0.25">
      <c r="H3576" s="98">
        <v>41712</v>
      </c>
      <c r="I3576" s="99">
        <v>0.5</v>
      </c>
      <c r="J3576" s="100">
        <f t="shared" si="221"/>
        <v>41712.5</v>
      </c>
      <c r="K3576" s="101">
        <v>42.414400000000001</v>
      </c>
      <c r="L3576" s="100">
        <f>'Barometric Data'!D3576</f>
        <v>41712.5</v>
      </c>
      <c r="M3576" s="106">
        <f t="shared" si="222"/>
        <v>0</v>
      </c>
      <c r="N3576" s="16">
        <f>'Barometric Data'!E3576</f>
        <v>2.7972000000000001</v>
      </c>
      <c r="O3576" s="16">
        <f t="shared" si="223"/>
        <v>39.617199999999997</v>
      </c>
      <c r="P3576" s="17">
        <f t="shared" si="224"/>
        <v>353.12059999999997</v>
      </c>
      <c r="Q3576" s="17"/>
      <c r="R3576" s="101">
        <v>17.655999999999999</v>
      </c>
      <c r="S3576" s="77" t="s">
        <v>84</v>
      </c>
      <c r="T3576" s="29"/>
    </row>
    <row r="3577" spans="8:20" x14ac:dyDescent="0.25">
      <c r="H3577" s="98">
        <v>41712</v>
      </c>
      <c r="I3577" s="99">
        <v>0.75</v>
      </c>
      <c r="J3577" s="100">
        <f t="shared" si="221"/>
        <v>41712.75</v>
      </c>
      <c r="K3577" s="101">
        <v>42.430799999999998</v>
      </c>
      <c r="L3577" s="100">
        <f>'Barometric Data'!D3577</f>
        <v>41712.75</v>
      </c>
      <c r="M3577" s="106">
        <f t="shared" si="222"/>
        <v>0</v>
      </c>
      <c r="N3577" s="16">
        <f>'Barometric Data'!E3577</f>
        <v>2.823</v>
      </c>
      <c r="O3577" s="16">
        <f t="shared" si="223"/>
        <v>39.607799999999997</v>
      </c>
      <c r="P3577" s="17">
        <f t="shared" si="224"/>
        <v>353.13</v>
      </c>
      <c r="Q3577" s="17"/>
      <c r="R3577" s="101">
        <v>17.66</v>
      </c>
      <c r="S3577" s="77" t="s">
        <v>84</v>
      </c>
      <c r="T3577" s="29"/>
    </row>
    <row r="3578" spans="8:20" x14ac:dyDescent="0.25">
      <c r="H3578" s="98">
        <v>41713</v>
      </c>
      <c r="I3578" s="99">
        <v>0</v>
      </c>
      <c r="J3578" s="100">
        <f t="shared" si="221"/>
        <v>41713</v>
      </c>
      <c r="K3578" s="101">
        <v>42.482599999999998</v>
      </c>
      <c r="L3578" s="100">
        <f>'Barometric Data'!D3578</f>
        <v>41713</v>
      </c>
      <c r="M3578" s="106">
        <f t="shared" si="222"/>
        <v>0</v>
      </c>
      <c r="N3578" s="16">
        <f>'Barometric Data'!E3578</f>
        <v>2.9167999999999998</v>
      </c>
      <c r="O3578" s="16">
        <f t="shared" si="223"/>
        <v>39.565799999999996</v>
      </c>
      <c r="P3578" s="17">
        <f t="shared" si="224"/>
        <v>353.17200000000003</v>
      </c>
      <c r="Q3578" s="17"/>
      <c r="R3578" s="101">
        <v>17.635999999999999</v>
      </c>
      <c r="S3578" s="77" t="s">
        <v>84</v>
      </c>
      <c r="T3578" s="29"/>
    </row>
    <row r="3579" spans="8:20" x14ac:dyDescent="0.25">
      <c r="H3579" s="98">
        <v>41713</v>
      </c>
      <c r="I3579" s="99">
        <v>0.25</v>
      </c>
      <c r="J3579" s="100">
        <f t="shared" si="221"/>
        <v>41713.25</v>
      </c>
      <c r="K3579" s="101">
        <v>42.567599999999999</v>
      </c>
      <c r="L3579" s="100">
        <f>'Barometric Data'!D3579</f>
        <v>41713.25</v>
      </c>
      <c r="M3579" s="106">
        <f t="shared" si="222"/>
        <v>0</v>
      </c>
      <c r="N3579" s="16">
        <f>'Barometric Data'!E3579</f>
        <v>3.0516999999999999</v>
      </c>
      <c r="O3579" s="16">
        <f t="shared" si="223"/>
        <v>39.515900000000002</v>
      </c>
      <c r="P3579" s="17">
        <f t="shared" si="224"/>
        <v>353.22190000000001</v>
      </c>
      <c r="Q3579" s="17"/>
      <c r="R3579" s="101">
        <v>17.655999999999999</v>
      </c>
      <c r="S3579" s="77" t="s">
        <v>84</v>
      </c>
      <c r="T3579" s="29"/>
    </row>
    <row r="3580" spans="8:20" x14ac:dyDescent="0.25">
      <c r="H3580" s="98">
        <v>41713</v>
      </c>
      <c r="I3580" s="99">
        <v>0.5</v>
      </c>
      <c r="J3580" s="100">
        <f t="shared" si="221"/>
        <v>41713.5</v>
      </c>
      <c r="K3580" s="101">
        <v>42.564799999999998</v>
      </c>
      <c r="L3580" s="100">
        <f>'Barometric Data'!D3580</f>
        <v>41713.5</v>
      </c>
      <c r="M3580" s="106">
        <f t="shared" si="222"/>
        <v>0</v>
      </c>
      <c r="N3580" s="16">
        <f>'Barometric Data'!E3580</f>
        <v>3.1511</v>
      </c>
      <c r="O3580" s="16">
        <f t="shared" si="223"/>
        <v>39.413699999999999</v>
      </c>
      <c r="P3580" s="17">
        <f t="shared" si="224"/>
        <v>353.32409999999999</v>
      </c>
      <c r="Q3580" s="17"/>
      <c r="R3580" s="101">
        <v>17.640999999999998</v>
      </c>
      <c r="S3580" s="77" t="s">
        <v>84</v>
      </c>
      <c r="T3580" s="29"/>
    </row>
    <row r="3581" spans="8:20" x14ac:dyDescent="0.25">
      <c r="H3581" s="98">
        <v>41713</v>
      </c>
      <c r="I3581" s="99">
        <v>0.75</v>
      </c>
      <c r="J3581" s="100">
        <f t="shared" si="221"/>
        <v>41713.75</v>
      </c>
      <c r="K3581" s="101">
        <v>42.508200000000002</v>
      </c>
      <c r="L3581" s="100">
        <f>'Barometric Data'!D3581</f>
        <v>41713.75</v>
      </c>
      <c r="M3581" s="106">
        <f t="shared" si="222"/>
        <v>0</v>
      </c>
      <c r="N3581" s="16">
        <f>'Barometric Data'!E3581</f>
        <v>3.0834999999999999</v>
      </c>
      <c r="O3581" s="16">
        <f t="shared" si="223"/>
        <v>39.424700000000001</v>
      </c>
      <c r="P3581" s="17">
        <f t="shared" si="224"/>
        <v>353.31309999999996</v>
      </c>
      <c r="Q3581" s="17"/>
      <c r="R3581" s="101">
        <v>17.646999999999998</v>
      </c>
      <c r="S3581" s="77" t="s">
        <v>84</v>
      </c>
      <c r="T3581" s="29"/>
    </row>
    <row r="3582" spans="8:20" x14ac:dyDescent="0.25">
      <c r="H3582" s="98">
        <v>41714</v>
      </c>
      <c r="I3582" s="99">
        <v>0</v>
      </c>
      <c r="J3582" s="100">
        <f t="shared" si="221"/>
        <v>41714</v>
      </c>
      <c r="K3582" s="101">
        <v>42.4739</v>
      </c>
      <c r="L3582" s="100">
        <f>'Barometric Data'!D3582</f>
        <v>41714</v>
      </c>
      <c r="M3582" s="106">
        <f t="shared" si="222"/>
        <v>0</v>
      </c>
      <c r="N3582" s="16">
        <f>'Barometric Data'!E3582</f>
        <v>3.0709</v>
      </c>
      <c r="O3582" s="16">
        <f t="shared" si="223"/>
        <v>39.402999999999999</v>
      </c>
      <c r="P3582" s="17">
        <f t="shared" si="224"/>
        <v>353.33479999999997</v>
      </c>
      <c r="Q3582" s="17"/>
      <c r="R3582" s="101">
        <v>17.655000000000001</v>
      </c>
      <c r="S3582" s="77" t="s">
        <v>84</v>
      </c>
      <c r="T3582" s="29"/>
    </row>
    <row r="3583" spans="8:20" x14ac:dyDescent="0.25">
      <c r="H3583" s="98">
        <v>41714</v>
      </c>
      <c r="I3583" s="99">
        <v>0.25</v>
      </c>
      <c r="J3583" s="100">
        <f t="shared" si="221"/>
        <v>41714.25</v>
      </c>
      <c r="K3583" s="101">
        <v>42.4405</v>
      </c>
      <c r="L3583" s="100">
        <f>'Barometric Data'!D3583</f>
        <v>41714.25</v>
      </c>
      <c r="M3583" s="106">
        <f t="shared" si="222"/>
        <v>0</v>
      </c>
      <c r="N3583" s="16">
        <f>'Barometric Data'!E3583</f>
        <v>3.0038999999999998</v>
      </c>
      <c r="O3583" s="16">
        <f t="shared" si="223"/>
        <v>39.436599999999999</v>
      </c>
      <c r="P3583" s="17">
        <f t="shared" si="224"/>
        <v>353.30119999999999</v>
      </c>
      <c r="Q3583" s="17"/>
      <c r="R3583" s="101">
        <v>17.664000000000001</v>
      </c>
      <c r="S3583" s="77" t="s">
        <v>84</v>
      </c>
      <c r="T3583" s="29"/>
    </row>
    <row r="3584" spans="8:20" x14ac:dyDescent="0.25">
      <c r="H3584" s="98">
        <v>41714</v>
      </c>
      <c r="I3584" s="99">
        <v>0.5</v>
      </c>
      <c r="J3584" s="100">
        <f t="shared" si="221"/>
        <v>41714.5</v>
      </c>
      <c r="K3584" s="101">
        <v>42.388599999999997</v>
      </c>
      <c r="L3584" s="100">
        <f>'Barometric Data'!D3584</f>
        <v>41714.5</v>
      </c>
      <c r="M3584" s="106">
        <f t="shared" si="222"/>
        <v>0</v>
      </c>
      <c r="N3584" s="16">
        <f>'Barometric Data'!E3584</f>
        <v>2.9529999999999998</v>
      </c>
      <c r="O3584" s="16">
        <f t="shared" si="223"/>
        <v>39.435599999999994</v>
      </c>
      <c r="P3584" s="17">
        <f t="shared" si="224"/>
        <v>353.30219999999997</v>
      </c>
      <c r="Q3584" s="17"/>
      <c r="R3584" s="101">
        <v>17.649000000000001</v>
      </c>
      <c r="S3584" s="77" t="s">
        <v>84</v>
      </c>
      <c r="T3584" s="29"/>
    </row>
    <row r="3585" spans="8:20" x14ac:dyDescent="0.25">
      <c r="H3585" s="98">
        <v>41714</v>
      </c>
      <c r="I3585" s="99">
        <v>0.75</v>
      </c>
      <c r="J3585" s="100">
        <f t="shared" si="221"/>
        <v>41714.75</v>
      </c>
      <c r="K3585" s="101">
        <v>42.241700000000002</v>
      </c>
      <c r="L3585" s="100">
        <f>'Barometric Data'!D3585</f>
        <v>41714.75</v>
      </c>
      <c r="M3585" s="106">
        <f t="shared" si="222"/>
        <v>0</v>
      </c>
      <c r="N3585" s="16">
        <f>'Barometric Data'!E3585</f>
        <v>2.6781000000000001</v>
      </c>
      <c r="O3585" s="16">
        <f t="shared" si="223"/>
        <v>39.563600000000001</v>
      </c>
      <c r="P3585" s="17">
        <f t="shared" si="224"/>
        <v>353.17419999999998</v>
      </c>
      <c r="Q3585" s="17"/>
      <c r="R3585" s="101">
        <v>17.652999999999999</v>
      </c>
      <c r="S3585" s="77" t="s">
        <v>84</v>
      </c>
      <c r="T3585" s="29"/>
    </row>
    <row r="3586" spans="8:20" x14ac:dyDescent="0.25">
      <c r="H3586" s="98">
        <v>41715</v>
      </c>
      <c r="I3586" s="99">
        <v>0</v>
      </c>
      <c r="J3586" s="100">
        <f t="shared" si="221"/>
        <v>41715</v>
      </c>
      <c r="K3586" s="101">
        <v>42.1768</v>
      </c>
      <c r="L3586" s="100">
        <f>'Barometric Data'!D3586</f>
        <v>41715</v>
      </c>
      <c r="M3586" s="106">
        <f t="shared" si="222"/>
        <v>0</v>
      </c>
      <c r="N3586" s="16">
        <f>'Barometric Data'!E3586</f>
        <v>2.4782999999999999</v>
      </c>
      <c r="O3586" s="16">
        <f t="shared" si="223"/>
        <v>39.698500000000003</v>
      </c>
      <c r="P3586" s="17">
        <f t="shared" si="224"/>
        <v>353.03929999999997</v>
      </c>
      <c r="Q3586" s="17"/>
      <c r="R3586" s="101">
        <v>17.64</v>
      </c>
      <c r="S3586" s="77" t="s">
        <v>84</v>
      </c>
      <c r="T3586" s="29"/>
    </row>
    <row r="3587" spans="8:20" x14ac:dyDescent="0.25">
      <c r="H3587" s="98">
        <v>41715</v>
      </c>
      <c r="I3587" s="99">
        <v>0.25</v>
      </c>
      <c r="J3587" s="100">
        <f t="shared" si="221"/>
        <v>41715.25</v>
      </c>
      <c r="K3587" s="101">
        <v>42.213200000000001</v>
      </c>
      <c r="L3587" s="100">
        <f>'Barometric Data'!D3587</f>
        <v>41715.25</v>
      </c>
      <c r="M3587" s="106">
        <f t="shared" si="222"/>
        <v>0</v>
      </c>
      <c r="N3587" s="16">
        <f>'Barometric Data'!E3587</f>
        <v>2.423</v>
      </c>
      <c r="O3587" s="16">
        <f t="shared" si="223"/>
        <v>39.790199999999999</v>
      </c>
      <c r="P3587" s="17">
        <f t="shared" si="224"/>
        <v>352.94759999999997</v>
      </c>
      <c r="Q3587" s="17"/>
      <c r="R3587" s="101">
        <v>17.635000000000002</v>
      </c>
      <c r="S3587" s="77" t="s">
        <v>84</v>
      </c>
      <c r="T3587" s="29"/>
    </row>
    <row r="3588" spans="8:20" x14ac:dyDescent="0.25">
      <c r="H3588" s="98">
        <v>41715</v>
      </c>
      <c r="I3588" s="99">
        <v>0.5</v>
      </c>
      <c r="J3588" s="100">
        <f t="shared" si="221"/>
        <v>41715.5</v>
      </c>
      <c r="K3588" s="101">
        <v>42.362000000000002</v>
      </c>
      <c r="L3588" s="100">
        <f>'Barometric Data'!D3588</f>
        <v>41715.5</v>
      </c>
      <c r="M3588" s="106">
        <f t="shared" si="222"/>
        <v>0</v>
      </c>
      <c r="N3588" s="16">
        <f>'Barometric Data'!E3588</f>
        <v>2.6286</v>
      </c>
      <c r="O3588" s="16">
        <f t="shared" si="223"/>
        <v>39.733400000000003</v>
      </c>
      <c r="P3588" s="17">
        <f t="shared" si="224"/>
        <v>353.00439999999998</v>
      </c>
      <c r="Q3588" s="17"/>
      <c r="R3588" s="101">
        <v>17.648</v>
      </c>
      <c r="S3588" s="77" t="s">
        <v>84</v>
      </c>
      <c r="T3588" s="29"/>
    </row>
    <row r="3589" spans="8:20" x14ac:dyDescent="0.25">
      <c r="H3589" s="98">
        <v>41715</v>
      </c>
      <c r="I3589" s="99">
        <v>0.75</v>
      </c>
      <c r="J3589" s="100">
        <f t="shared" si="221"/>
        <v>41715.75</v>
      </c>
      <c r="K3589" s="101">
        <v>42.423499999999997</v>
      </c>
      <c r="L3589" s="100">
        <f>'Barometric Data'!D3589</f>
        <v>41715.75</v>
      </c>
      <c r="M3589" s="106">
        <f t="shared" si="222"/>
        <v>0</v>
      </c>
      <c r="N3589" s="16">
        <f>'Barometric Data'!E3589</f>
        <v>2.7090000000000001</v>
      </c>
      <c r="O3589" s="16">
        <f t="shared" si="223"/>
        <v>39.714499999999994</v>
      </c>
      <c r="P3589" s="17">
        <f t="shared" si="224"/>
        <v>353.02330000000001</v>
      </c>
      <c r="Q3589" s="17"/>
      <c r="R3589" s="101">
        <v>17.631</v>
      </c>
      <c r="S3589" s="77" t="s">
        <v>84</v>
      </c>
      <c r="T3589" s="29"/>
    </row>
    <row r="3590" spans="8:20" x14ac:dyDescent="0.25">
      <c r="H3590" s="98">
        <v>41716</v>
      </c>
      <c r="I3590" s="99">
        <v>0</v>
      </c>
      <c r="J3590" s="100">
        <f t="shared" si="221"/>
        <v>41716</v>
      </c>
      <c r="K3590" s="101">
        <v>42.452199999999998</v>
      </c>
      <c r="L3590" s="100">
        <f>'Barometric Data'!D3590</f>
        <v>41716</v>
      </c>
      <c r="M3590" s="106">
        <f t="shared" si="222"/>
        <v>0</v>
      </c>
      <c r="N3590" s="16">
        <f>'Barometric Data'!E3590</f>
        <v>2.7863000000000002</v>
      </c>
      <c r="O3590" s="16">
        <f t="shared" si="223"/>
        <v>39.665900000000001</v>
      </c>
      <c r="P3590" s="17">
        <f t="shared" si="224"/>
        <v>353.07189999999997</v>
      </c>
      <c r="Q3590" s="17"/>
      <c r="R3590" s="101">
        <v>17.643999999999998</v>
      </c>
      <c r="S3590" s="77" t="s">
        <v>84</v>
      </c>
      <c r="T3590" s="29"/>
    </row>
    <row r="3591" spans="8:20" x14ac:dyDescent="0.25">
      <c r="H3591" s="98">
        <v>41716</v>
      </c>
      <c r="I3591" s="99">
        <v>0.25</v>
      </c>
      <c r="J3591" s="100">
        <f t="shared" si="221"/>
        <v>41716.25</v>
      </c>
      <c r="K3591" s="101">
        <v>42.452599999999997</v>
      </c>
      <c r="L3591" s="100">
        <f>'Barometric Data'!D3591</f>
        <v>41716.25</v>
      </c>
      <c r="M3591" s="106">
        <f t="shared" si="222"/>
        <v>0</v>
      </c>
      <c r="N3591" s="16">
        <f>'Barometric Data'!E3591</f>
        <v>2.7999000000000001</v>
      </c>
      <c r="O3591" s="16">
        <f t="shared" si="223"/>
        <v>39.652699999999996</v>
      </c>
      <c r="P3591" s="17">
        <f t="shared" si="224"/>
        <v>353.08510000000001</v>
      </c>
      <c r="Q3591" s="17"/>
      <c r="R3591" s="101">
        <v>17.661999999999999</v>
      </c>
      <c r="S3591" s="77" t="s">
        <v>84</v>
      </c>
      <c r="T3591" s="29"/>
    </row>
    <row r="3592" spans="8:20" x14ac:dyDescent="0.25">
      <c r="H3592" s="98">
        <v>41716</v>
      </c>
      <c r="I3592" s="99">
        <v>0.5</v>
      </c>
      <c r="J3592" s="100">
        <f t="shared" si="221"/>
        <v>41716.5</v>
      </c>
      <c r="K3592" s="101">
        <v>42.469299999999997</v>
      </c>
      <c r="L3592" s="100">
        <f>'Barometric Data'!D3592</f>
        <v>41716.5</v>
      </c>
      <c r="M3592" s="106">
        <f t="shared" si="222"/>
        <v>0</v>
      </c>
      <c r="N3592" s="16">
        <f>'Barometric Data'!E3592</f>
        <v>2.8725000000000001</v>
      </c>
      <c r="O3592" s="16">
        <f t="shared" si="223"/>
        <v>39.596799999999995</v>
      </c>
      <c r="P3592" s="17">
        <f t="shared" si="224"/>
        <v>353.14100000000002</v>
      </c>
      <c r="Q3592" s="17"/>
      <c r="R3592" s="101">
        <v>17.643999999999998</v>
      </c>
      <c r="S3592" s="77" t="s">
        <v>84</v>
      </c>
      <c r="T3592" s="29"/>
    </row>
    <row r="3593" spans="8:20" x14ac:dyDescent="0.25">
      <c r="H3593" s="98">
        <v>41716</v>
      </c>
      <c r="I3593" s="99">
        <v>0.75</v>
      </c>
      <c r="J3593" s="100">
        <f t="shared" si="221"/>
        <v>41716.75</v>
      </c>
      <c r="K3593" s="101">
        <v>42.443600000000004</v>
      </c>
      <c r="L3593" s="100">
        <f>'Barometric Data'!D3593</f>
        <v>41716.75</v>
      </c>
      <c r="M3593" s="106">
        <f t="shared" si="222"/>
        <v>0</v>
      </c>
      <c r="N3593" s="16">
        <f>'Barometric Data'!E3593</f>
        <v>2.8330000000000002</v>
      </c>
      <c r="O3593" s="16">
        <f t="shared" si="223"/>
        <v>39.610600000000005</v>
      </c>
      <c r="P3593" s="17">
        <f t="shared" si="224"/>
        <v>353.12720000000002</v>
      </c>
      <c r="Q3593" s="17"/>
      <c r="R3593" s="101">
        <v>17.649999999999999</v>
      </c>
      <c r="S3593" s="77" t="s">
        <v>84</v>
      </c>
      <c r="T3593" s="29"/>
    </row>
    <row r="3594" spans="8:20" x14ac:dyDescent="0.25">
      <c r="H3594" s="98">
        <v>41717</v>
      </c>
      <c r="I3594" s="99">
        <v>0</v>
      </c>
      <c r="J3594" s="100">
        <f t="shared" si="221"/>
        <v>41717</v>
      </c>
      <c r="K3594" s="101">
        <v>42.453200000000002</v>
      </c>
      <c r="L3594" s="100">
        <f>'Barometric Data'!D3594</f>
        <v>41717</v>
      </c>
      <c r="M3594" s="106">
        <f t="shared" si="222"/>
        <v>0</v>
      </c>
      <c r="N3594" s="16">
        <f>'Barometric Data'!E3594</f>
        <v>2.8477999999999999</v>
      </c>
      <c r="O3594" s="16">
        <f t="shared" si="223"/>
        <v>39.605400000000003</v>
      </c>
      <c r="P3594" s="17">
        <f t="shared" si="224"/>
        <v>353.13239999999996</v>
      </c>
      <c r="Q3594" s="17"/>
      <c r="R3594" s="101">
        <v>17.649999999999999</v>
      </c>
      <c r="S3594" s="77" t="s">
        <v>84</v>
      </c>
      <c r="T3594" s="29"/>
    </row>
    <row r="3595" spans="8:20" x14ac:dyDescent="0.25">
      <c r="H3595" s="98">
        <v>41717</v>
      </c>
      <c r="I3595" s="99">
        <v>0.25</v>
      </c>
      <c r="J3595" s="100">
        <f t="shared" si="221"/>
        <v>41717.25</v>
      </c>
      <c r="K3595" s="101">
        <v>42.443199999999997</v>
      </c>
      <c r="L3595" s="100">
        <f>'Barometric Data'!D3595</f>
        <v>41717.25</v>
      </c>
      <c r="M3595" s="106">
        <f t="shared" si="222"/>
        <v>0</v>
      </c>
      <c r="N3595" s="16">
        <f>'Barometric Data'!E3595</f>
        <v>2.839</v>
      </c>
      <c r="O3595" s="16">
        <f t="shared" si="223"/>
        <v>39.604199999999999</v>
      </c>
      <c r="P3595" s="17">
        <f t="shared" si="224"/>
        <v>353.1336</v>
      </c>
      <c r="Q3595" s="17"/>
      <c r="R3595" s="101">
        <v>17.648</v>
      </c>
      <c r="S3595" s="77" t="s">
        <v>84</v>
      </c>
      <c r="T3595" s="29"/>
    </row>
    <row r="3596" spans="8:20" x14ac:dyDescent="0.25">
      <c r="H3596" s="98">
        <v>41717</v>
      </c>
      <c r="I3596" s="99">
        <v>0.5</v>
      </c>
      <c r="J3596" s="100">
        <f t="shared" si="221"/>
        <v>41717.5</v>
      </c>
      <c r="K3596" s="101">
        <v>42.405700000000003</v>
      </c>
      <c r="L3596" s="100">
        <f>'Barometric Data'!D3596</f>
        <v>41717.5</v>
      </c>
      <c r="M3596" s="106">
        <f t="shared" si="222"/>
        <v>0</v>
      </c>
      <c r="N3596" s="16">
        <f>'Barometric Data'!E3596</f>
        <v>2.8342999999999998</v>
      </c>
      <c r="O3596" s="16">
        <f t="shared" si="223"/>
        <v>39.571400000000004</v>
      </c>
      <c r="P3596" s="17">
        <f t="shared" si="224"/>
        <v>353.16640000000001</v>
      </c>
      <c r="Q3596" s="17"/>
      <c r="R3596" s="101">
        <v>17.638000000000002</v>
      </c>
      <c r="S3596" s="77" t="s">
        <v>84</v>
      </c>
      <c r="T3596" s="29"/>
    </row>
    <row r="3597" spans="8:20" x14ac:dyDescent="0.25">
      <c r="H3597" s="98">
        <v>41717</v>
      </c>
      <c r="I3597" s="99">
        <v>0.75</v>
      </c>
      <c r="J3597" s="100">
        <f t="shared" si="221"/>
        <v>41717.75</v>
      </c>
      <c r="K3597" s="101">
        <v>42.351900000000001</v>
      </c>
      <c r="L3597" s="100">
        <f>'Barometric Data'!D3597</f>
        <v>41717.75</v>
      </c>
      <c r="M3597" s="106">
        <f t="shared" si="222"/>
        <v>0</v>
      </c>
      <c r="N3597" s="16">
        <f>'Barometric Data'!E3597</f>
        <v>2.7238000000000002</v>
      </c>
      <c r="O3597" s="16">
        <f t="shared" si="223"/>
        <v>39.628100000000003</v>
      </c>
      <c r="P3597" s="17">
        <f t="shared" si="224"/>
        <v>353.10969999999998</v>
      </c>
      <c r="Q3597" s="17"/>
      <c r="R3597" s="101">
        <v>17.667999999999999</v>
      </c>
      <c r="S3597" s="77" t="s">
        <v>84</v>
      </c>
      <c r="T3597" s="29"/>
    </row>
    <row r="3598" spans="8:20" x14ac:dyDescent="0.25">
      <c r="H3598" s="98">
        <v>41718</v>
      </c>
      <c r="I3598" s="99">
        <v>0</v>
      </c>
      <c r="J3598" s="100">
        <f t="shared" si="221"/>
        <v>41718</v>
      </c>
      <c r="K3598" s="101">
        <v>42.339500000000001</v>
      </c>
      <c r="L3598" s="100">
        <f>'Barometric Data'!D3598</f>
        <v>41718</v>
      </c>
      <c r="M3598" s="106">
        <f t="shared" si="222"/>
        <v>0</v>
      </c>
      <c r="N3598" s="16">
        <f>'Barometric Data'!E3598</f>
        <v>2.6648999999999998</v>
      </c>
      <c r="O3598" s="16">
        <f t="shared" si="223"/>
        <v>39.674599999999998</v>
      </c>
      <c r="P3598" s="17">
        <f t="shared" si="224"/>
        <v>353.06319999999999</v>
      </c>
      <c r="Q3598" s="17"/>
      <c r="R3598" s="101">
        <v>17.643999999999998</v>
      </c>
      <c r="S3598" s="77" t="s">
        <v>84</v>
      </c>
      <c r="T3598" s="29"/>
    </row>
    <row r="3599" spans="8:20" x14ac:dyDescent="0.25">
      <c r="H3599" s="98">
        <v>41718</v>
      </c>
      <c r="I3599" s="99">
        <v>0.25</v>
      </c>
      <c r="J3599" s="100">
        <f t="shared" si="221"/>
        <v>41718.25</v>
      </c>
      <c r="K3599" s="101">
        <v>42.412799999999997</v>
      </c>
      <c r="L3599" s="100">
        <f>'Barometric Data'!D3599</f>
        <v>41718.25</v>
      </c>
      <c r="M3599" s="106">
        <f t="shared" si="222"/>
        <v>0</v>
      </c>
      <c r="N3599" s="16">
        <f>'Barometric Data'!E3599</f>
        <v>2.7324999999999999</v>
      </c>
      <c r="O3599" s="16">
        <f t="shared" si="223"/>
        <v>39.680299999999995</v>
      </c>
      <c r="P3599" s="17">
        <f t="shared" si="224"/>
        <v>353.0575</v>
      </c>
      <c r="Q3599" s="17"/>
      <c r="R3599" s="101">
        <v>17.643999999999998</v>
      </c>
      <c r="S3599" s="77" t="s">
        <v>84</v>
      </c>
      <c r="T3599" s="29"/>
    </row>
    <row r="3600" spans="8:20" x14ac:dyDescent="0.25">
      <c r="H3600" s="98">
        <v>41718</v>
      </c>
      <c r="I3600" s="99">
        <v>0.5</v>
      </c>
      <c r="J3600" s="100">
        <f t="shared" si="221"/>
        <v>41718.5</v>
      </c>
      <c r="K3600" s="101">
        <v>42.447800000000001</v>
      </c>
      <c r="L3600" s="100">
        <f>'Barometric Data'!D3600</f>
        <v>41718.5</v>
      </c>
      <c r="M3600" s="106">
        <f t="shared" si="222"/>
        <v>0</v>
      </c>
      <c r="N3600" s="16">
        <f>'Barometric Data'!E3600</f>
        <v>2.8220000000000001</v>
      </c>
      <c r="O3600" s="16">
        <f t="shared" si="223"/>
        <v>39.625799999999998</v>
      </c>
      <c r="P3600" s="17">
        <f t="shared" si="224"/>
        <v>353.11199999999997</v>
      </c>
      <c r="Q3600" s="17"/>
      <c r="R3600" s="101">
        <v>17.640999999999998</v>
      </c>
      <c r="S3600" s="77" t="s">
        <v>84</v>
      </c>
      <c r="T3600" s="29"/>
    </row>
    <row r="3601" spans="8:20" x14ac:dyDescent="0.25">
      <c r="H3601" s="98">
        <v>41718</v>
      </c>
      <c r="I3601" s="99">
        <v>0.75</v>
      </c>
      <c r="J3601" s="100">
        <f t="shared" si="221"/>
        <v>41718.75</v>
      </c>
      <c r="K3601" s="101">
        <v>42.405000000000001</v>
      </c>
      <c r="L3601" s="100">
        <f>'Barometric Data'!D3601</f>
        <v>41718.75</v>
      </c>
      <c r="M3601" s="106">
        <f t="shared" si="222"/>
        <v>0</v>
      </c>
      <c r="N3601" s="16">
        <f>'Barometric Data'!E3601</f>
        <v>2.7886000000000002</v>
      </c>
      <c r="O3601" s="16">
        <f t="shared" si="223"/>
        <v>39.616399999999999</v>
      </c>
      <c r="P3601" s="17">
        <f t="shared" si="224"/>
        <v>353.12139999999999</v>
      </c>
      <c r="Q3601" s="17"/>
      <c r="R3601" s="101">
        <v>17.649999999999999</v>
      </c>
      <c r="S3601" s="77" t="s">
        <v>84</v>
      </c>
      <c r="T3601" s="29"/>
    </row>
    <row r="3602" spans="8:20" x14ac:dyDescent="0.25">
      <c r="H3602" s="98">
        <v>41719</v>
      </c>
      <c r="I3602" s="99">
        <v>0</v>
      </c>
      <c r="J3602" s="100">
        <f t="shared" si="221"/>
        <v>41719</v>
      </c>
      <c r="K3602" s="101">
        <v>42.464500000000001</v>
      </c>
      <c r="L3602" s="100">
        <f>'Barometric Data'!D3602</f>
        <v>41719</v>
      </c>
      <c r="M3602" s="106">
        <f t="shared" si="222"/>
        <v>0</v>
      </c>
      <c r="N3602" s="16">
        <f>'Barometric Data'!E3602</f>
        <v>2.8386999999999998</v>
      </c>
      <c r="O3602" s="16">
        <f t="shared" si="223"/>
        <v>39.625799999999998</v>
      </c>
      <c r="P3602" s="17">
        <f t="shared" si="224"/>
        <v>353.11199999999997</v>
      </c>
      <c r="Q3602" s="17"/>
      <c r="R3602" s="101">
        <v>17.646999999999998</v>
      </c>
      <c r="S3602" s="77" t="s">
        <v>84</v>
      </c>
      <c r="T3602" s="29"/>
    </row>
    <row r="3603" spans="8:20" x14ac:dyDescent="0.25">
      <c r="H3603" s="98">
        <v>41719</v>
      </c>
      <c r="I3603" s="99">
        <v>0.25</v>
      </c>
      <c r="J3603" s="100">
        <f t="shared" si="221"/>
        <v>41719.25</v>
      </c>
      <c r="K3603" s="101">
        <v>42.469299999999997</v>
      </c>
      <c r="L3603" s="100">
        <f>'Barometric Data'!D3603</f>
        <v>41719.25</v>
      </c>
      <c r="M3603" s="106">
        <f t="shared" si="222"/>
        <v>0</v>
      </c>
      <c r="N3603" s="16">
        <f>'Barometric Data'!E3603</f>
        <v>2.8420999999999998</v>
      </c>
      <c r="O3603" s="16">
        <f t="shared" si="223"/>
        <v>39.627199999999995</v>
      </c>
      <c r="P3603" s="17">
        <f t="shared" si="224"/>
        <v>353.11059999999998</v>
      </c>
      <c r="Q3603" s="17"/>
      <c r="R3603" s="101">
        <v>17.655999999999999</v>
      </c>
      <c r="S3603" s="77" t="s">
        <v>84</v>
      </c>
      <c r="T3603" s="29"/>
    </row>
    <row r="3604" spans="8:20" x14ac:dyDescent="0.25">
      <c r="H3604" s="98">
        <v>41719</v>
      </c>
      <c r="I3604" s="99">
        <v>0.5</v>
      </c>
      <c r="J3604" s="100">
        <f t="shared" si="221"/>
        <v>41719.5</v>
      </c>
      <c r="K3604" s="101">
        <v>42.415399999999998</v>
      </c>
      <c r="L3604" s="100">
        <f>'Barometric Data'!D3604</f>
        <v>41719.5</v>
      </c>
      <c r="M3604" s="106">
        <f t="shared" si="222"/>
        <v>0</v>
      </c>
      <c r="N3604" s="16">
        <f>'Barometric Data'!E3604</f>
        <v>2.8331</v>
      </c>
      <c r="O3604" s="16">
        <f t="shared" si="223"/>
        <v>39.582299999999996</v>
      </c>
      <c r="P3604" s="17">
        <f t="shared" si="224"/>
        <v>353.15550000000002</v>
      </c>
      <c r="Q3604" s="17"/>
      <c r="R3604" s="101">
        <v>17.66</v>
      </c>
      <c r="S3604" s="77" t="s">
        <v>84</v>
      </c>
      <c r="T3604" s="29"/>
    </row>
    <row r="3605" spans="8:20" x14ac:dyDescent="0.25">
      <c r="H3605" s="98">
        <v>41719</v>
      </c>
      <c r="I3605" s="99">
        <v>0.75</v>
      </c>
      <c r="J3605" s="100">
        <f t="shared" si="221"/>
        <v>41719.75</v>
      </c>
      <c r="K3605" s="101">
        <v>42.355899999999998</v>
      </c>
      <c r="L3605" s="100">
        <f>'Barometric Data'!D3605</f>
        <v>41719.75</v>
      </c>
      <c r="M3605" s="106">
        <f t="shared" si="222"/>
        <v>0</v>
      </c>
      <c r="N3605" s="16">
        <f>'Barometric Data'!E3605</f>
        <v>2.7334999999999998</v>
      </c>
      <c r="O3605" s="16">
        <f t="shared" si="223"/>
        <v>39.622399999999999</v>
      </c>
      <c r="P3605" s="17">
        <f t="shared" si="224"/>
        <v>353.11540000000002</v>
      </c>
      <c r="Q3605" s="17"/>
      <c r="R3605" s="101">
        <v>17.651</v>
      </c>
      <c r="S3605" s="77" t="s">
        <v>84</v>
      </c>
      <c r="T3605" s="29"/>
    </row>
    <row r="3606" spans="8:20" x14ac:dyDescent="0.25">
      <c r="H3606" s="98">
        <v>41720</v>
      </c>
      <c r="I3606" s="99">
        <v>0</v>
      </c>
      <c r="J3606" s="100">
        <f t="shared" si="221"/>
        <v>41720</v>
      </c>
      <c r="K3606" s="101">
        <v>42.423499999999997</v>
      </c>
      <c r="L3606" s="100">
        <f>'Barometric Data'!D3606</f>
        <v>41720</v>
      </c>
      <c r="M3606" s="106">
        <f t="shared" si="222"/>
        <v>0</v>
      </c>
      <c r="N3606" s="16">
        <f>'Barometric Data'!E3606</f>
        <v>2.7645</v>
      </c>
      <c r="O3606" s="16">
        <f t="shared" si="223"/>
        <v>39.658999999999999</v>
      </c>
      <c r="P3606" s="17">
        <f t="shared" si="224"/>
        <v>353.0788</v>
      </c>
      <c r="Q3606" s="17"/>
      <c r="R3606" s="101">
        <v>17.646999999999998</v>
      </c>
      <c r="S3606" s="77" t="s">
        <v>84</v>
      </c>
      <c r="T3606" s="29"/>
    </row>
    <row r="3607" spans="8:20" x14ac:dyDescent="0.25">
      <c r="H3607" s="98">
        <v>41720</v>
      </c>
      <c r="I3607" s="99">
        <v>0.25</v>
      </c>
      <c r="J3607" s="100">
        <f t="shared" si="221"/>
        <v>41720.25</v>
      </c>
      <c r="K3607" s="101">
        <v>42.470599999999997</v>
      </c>
      <c r="L3607" s="100">
        <f>'Barometric Data'!D3607</f>
        <v>41720.25</v>
      </c>
      <c r="M3607" s="106">
        <f t="shared" si="222"/>
        <v>0</v>
      </c>
      <c r="N3607" s="16">
        <f>'Barometric Data'!E3607</f>
        <v>2.8445</v>
      </c>
      <c r="O3607" s="16">
        <f t="shared" si="223"/>
        <v>39.626099999999994</v>
      </c>
      <c r="P3607" s="17">
        <f t="shared" si="224"/>
        <v>353.11169999999998</v>
      </c>
      <c r="Q3607" s="17"/>
      <c r="R3607" s="101">
        <v>17.641999999999999</v>
      </c>
      <c r="S3607" s="77" t="s">
        <v>84</v>
      </c>
      <c r="T3607" s="29"/>
    </row>
    <row r="3608" spans="8:20" x14ac:dyDescent="0.25">
      <c r="H3608" s="98">
        <v>41720</v>
      </c>
      <c r="I3608" s="99">
        <v>0.5</v>
      </c>
      <c r="J3608" s="100">
        <f t="shared" si="221"/>
        <v>41720.5</v>
      </c>
      <c r="K3608" s="101">
        <v>42.497500000000002</v>
      </c>
      <c r="L3608" s="100">
        <f>'Barometric Data'!D3608</f>
        <v>41720.5</v>
      </c>
      <c r="M3608" s="106">
        <f t="shared" si="222"/>
        <v>0</v>
      </c>
      <c r="N3608" s="16">
        <f>'Barometric Data'!E3608</f>
        <v>2.9409000000000001</v>
      </c>
      <c r="O3608" s="16">
        <f t="shared" si="223"/>
        <v>39.556600000000003</v>
      </c>
      <c r="P3608" s="17">
        <f t="shared" si="224"/>
        <v>353.18119999999999</v>
      </c>
      <c r="Q3608" s="17"/>
      <c r="R3608" s="101">
        <v>17.646000000000001</v>
      </c>
      <c r="S3608" s="77" t="s">
        <v>84</v>
      </c>
      <c r="T3608" s="29"/>
    </row>
    <row r="3609" spans="8:20" x14ac:dyDescent="0.25">
      <c r="H3609" s="98">
        <v>41720</v>
      </c>
      <c r="I3609" s="99">
        <v>0.75</v>
      </c>
      <c r="J3609" s="100">
        <f t="shared" si="221"/>
        <v>41720.75</v>
      </c>
      <c r="K3609" s="101">
        <v>42.436599999999999</v>
      </c>
      <c r="L3609" s="100">
        <f>'Barometric Data'!D3609</f>
        <v>41720.75</v>
      </c>
      <c r="M3609" s="106">
        <f t="shared" si="222"/>
        <v>0</v>
      </c>
      <c r="N3609" s="16">
        <f>'Barometric Data'!E3609</f>
        <v>2.8744999999999998</v>
      </c>
      <c r="O3609" s="16">
        <f t="shared" si="223"/>
        <v>39.562100000000001</v>
      </c>
      <c r="P3609" s="17">
        <f t="shared" si="224"/>
        <v>353.17570000000001</v>
      </c>
      <c r="Q3609" s="17"/>
      <c r="R3609" s="101">
        <v>17.658000000000001</v>
      </c>
      <c r="S3609" s="77" t="s">
        <v>84</v>
      </c>
      <c r="T3609" s="29"/>
    </row>
    <row r="3610" spans="8:20" x14ac:dyDescent="0.25">
      <c r="H3610" s="98">
        <v>41721</v>
      </c>
      <c r="I3610" s="99">
        <v>0</v>
      </c>
      <c r="J3610" s="100">
        <f t="shared" si="221"/>
        <v>41721</v>
      </c>
      <c r="K3610" s="101">
        <v>42.443899999999999</v>
      </c>
      <c r="L3610" s="100">
        <f>'Barometric Data'!D3610</f>
        <v>41721</v>
      </c>
      <c r="M3610" s="106">
        <f t="shared" si="222"/>
        <v>0</v>
      </c>
      <c r="N3610" s="16">
        <f>'Barometric Data'!E3610</f>
        <v>2.8496999999999999</v>
      </c>
      <c r="O3610" s="16">
        <f t="shared" si="223"/>
        <v>39.594200000000001</v>
      </c>
      <c r="P3610" s="17">
        <f t="shared" si="224"/>
        <v>353.14359999999999</v>
      </c>
      <c r="Q3610" s="17"/>
      <c r="R3610" s="101">
        <v>17.649000000000001</v>
      </c>
      <c r="S3610" s="77" t="s">
        <v>84</v>
      </c>
      <c r="T3610" s="29"/>
    </row>
    <row r="3611" spans="8:20" x14ac:dyDescent="0.25">
      <c r="H3611" s="98">
        <v>41721</v>
      </c>
      <c r="I3611" s="99">
        <v>0.25</v>
      </c>
      <c r="J3611" s="100">
        <f t="shared" si="221"/>
        <v>41721.25</v>
      </c>
      <c r="K3611" s="101">
        <v>42.433799999999998</v>
      </c>
      <c r="L3611" s="100">
        <f>'Barometric Data'!D3611</f>
        <v>41721.25</v>
      </c>
      <c r="M3611" s="106">
        <f t="shared" si="222"/>
        <v>0</v>
      </c>
      <c r="N3611" s="16">
        <f>'Barometric Data'!E3611</f>
        <v>2.8412999999999999</v>
      </c>
      <c r="O3611" s="16">
        <f t="shared" si="223"/>
        <v>39.592500000000001</v>
      </c>
      <c r="P3611" s="17">
        <f t="shared" si="224"/>
        <v>353.14530000000002</v>
      </c>
      <c r="Q3611" s="17"/>
      <c r="R3611" s="101">
        <v>17.646000000000001</v>
      </c>
      <c r="S3611" s="77" t="s">
        <v>84</v>
      </c>
      <c r="T3611" s="29"/>
    </row>
    <row r="3612" spans="8:20" x14ac:dyDescent="0.25">
      <c r="H3612" s="98">
        <v>41721</v>
      </c>
      <c r="I3612" s="99">
        <v>0.5</v>
      </c>
      <c r="J3612" s="100">
        <f t="shared" si="221"/>
        <v>41721.5</v>
      </c>
      <c r="K3612" s="101">
        <v>42.465699999999998</v>
      </c>
      <c r="L3612" s="100">
        <f>'Barometric Data'!D3612</f>
        <v>41721.5</v>
      </c>
      <c r="M3612" s="106">
        <f t="shared" si="222"/>
        <v>0</v>
      </c>
      <c r="N3612" s="16">
        <f>'Barometric Data'!E3612</f>
        <v>2.9024000000000001</v>
      </c>
      <c r="O3612" s="16">
        <f t="shared" si="223"/>
        <v>39.563299999999998</v>
      </c>
      <c r="P3612" s="17">
        <f t="shared" si="224"/>
        <v>353.17449999999997</v>
      </c>
      <c r="Q3612" s="17"/>
      <c r="R3612" s="101">
        <v>17.663</v>
      </c>
      <c r="S3612" s="77" t="s">
        <v>84</v>
      </c>
      <c r="T3612" s="29"/>
    </row>
    <row r="3613" spans="8:20" x14ac:dyDescent="0.25">
      <c r="H3613" s="98">
        <v>41721</v>
      </c>
      <c r="I3613" s="99">
        <v>0.75</v>
      </c>
      <c r="J3613" s="100">
        <f t="shared" si="221"/>
        <v>41721.75</v>
      </c>
      <c r="K3613" s="101">
        <v>42.398200000000003</v>
      </c>
      <c r="L3613" s="100">
        <f>'Barometric Data'!D3613</f>
        <v>41721.75</v>
      </c>
      <c r="M3613" s="106">
        <f t="shared" si="222"/>
        <v>0</v>
      </c>
      <c r="N3613" s="16">
        <f>'Barometric Data'!E3613</f>
        <v>2.8448000000000002</v>
      </c>
      <c r="O3613" s="16">
        <f t="shared" si="223"/>
        <v>39.553400000000003</v>
      </c>
      <c r="P3613" s="17">
        <f t="shared" si="224"/>
        <v>353.18439999999998</v>
      </c>
      <c r="Q3613" s="17"/>
      <c r="R3613" s="101">
        <v>17.661999999999999</v>
      </c>
      <c r="S3613" s="77" t="s">
        <v>84</v>
      </c>
      <c r="T3613" s="29"/>
    </row>
    <row r="3614" spans="8:20" x14ac:dyDescent="0.25">
      <c r="H3614" s="98">
        <v>41722</v>
      </c>
      <c r="I3614" s="99">
        <v>0</v>
      </c>
      <c r="J3614" s="100">
        <f t="shared" si="221"/>
        <v>41722</v>
      </c>
      <c r="K3614" s="101">
        <v>42.4617</v>
      </c>
      <c r="L3614" s="100">
        <f>'Barometric Data'!D3614</f>
        <v>41722</v>
      </c>
      <c r="M3614" s="106">
        <f t="shared" si="222"/>
        <v>0</v>
      </c>
      <c r="N3614" s="16">
        <f>'Barometric Data'!E3614</f>
        <v>2.8841000000000001</v>
      </c>
      <c r="O3614" s="16">
        <f t="shared" si="223"/>
        <v>39.577600000000004</v>
      </c>
      <c r="P3614" s="17">
        <f t="shared" si="224"/>
        <v>353.16019999999997</v>
      </c>
      <c r="Q3614" s="17"/>
      <c r="R3614" s="101">
        <v>17.652000000000001</v>
      </c>
      <c r="S3614" s="77" t="s">
        <v>84</v>
      </c>
      <c r="T3614" s="29"/>
    </row>
    <row r="3615" spans="8:20" x14ac:dyDescent="0.25">
      <c r="H3615" s="98">
        <v>41722</v>
      </c>
      <c r="I3615" s="99">
        <v>0.25</v>
      </c>
      <c r="J3615" s="100">
        <f t="shared" si="221"/>
        <v>41722.25</v>
      </c>
      <c r="K3615" s="101">
        <v>42.477699999999999</v>
      </c>
      <c r="L3615" s="100">
        <f>'Barometric Data'!D3615</f>
        <v>41722.25</v>
      </c>
      <c r="M3615" s="106">
        <f t="shared" si="222"/>
        <v>0</v>
      </c>
      <c r="N3615" s="16">
        <f>'Barometric Data'!E3615</f>
        <v>2.9117999999999999</v>
      </c>
      <c r="O3615" s="16">
        <f t="shared" si="223"/>
        <v>39.565899999999999</v>
      </c>
      <c r="P3615" s="17">
        <f t="shared" si="224"/>
        <v>353.17189999999999</v>
      </c>
      <c r="Q3615" s="17"/>
      <c r="R3615" s="101">
        <v>17.654</v>
      </c>
      <c r="S3615" s="77" t="s">
        <v>84</v>
      </c>
      <c r="T3615" s="29"/>
    </row>
    <row r="3616" spans="8:20" x14ac:dyDescent="0.25">
      <c r="H3616" s="98">
        <v>41722</v>
      </c>
      <c r="I3616" s="99">
        <v>0.5</v>
      </c>
      <c r="J3616" s="100">
        <f t="shared" si="221"/>
        <v>41722.5</v>
      </c>
      <c r="K3616" s="101">
        <v>42.468299999999999</v>
      </c>
      <c r="L3616" s="100">
        <f>'Barometric Data'!D3616</f>
        <v>41722.5</v>
      </c>
      <c r="M3616" s="106">
        <f t="shared" si="222"/>
        <v>0</v>
      </c>
      <c r="N3616" s="16">
        <f>'Barometric Data'!E3616</f>
        <v>2.9472999999999998</v>
      </c>
      <c r="O3616" s="16">
        <f t="shared" si="223"/>
        <v>39.521000000000001</v>
      </c>
      <c r="P3616" s="17">
        <f t="shared" si="224"/>
        <v>353.21679999999998</v>
      </c>
      <c r="Q3616" s="17"/>
      <c r="R3616" s="101">
        <v>17.652000000000001</v>
      </c>
      <c r="S3616" s="77" t="s">
        <v>84</v>
      </c>
      <c r="T3616" s="29"/>
    </row>
    <row r="3617" spans="8:20" x14ac:dyDescent="0.25">
      <c r="H3617" s="98">
        <v>41722</v>
      </c>
      <c r="I3617" s="99">
        <v>0.75</v>
      </c>
      <c r="J3617" s="100">
        <f t="shared" ref="J3617:J3680" si="225">H3617+I3617</f>
        <v>41722.75</v>
      </c>
      <c r="K3617" s="101">
        <v>42.356499999999997</v>
      </c>
      <c r="L3617" s="100">
        <f>'Barometric Data'!D3617</f>
        <v>41722.75</v>
      </c>
      <c r="M3617" s="106">
        <f t="shared" ref="M3617:M3621" si="226">ABS(L3617-J3617)</f>
        <v>0</v>
      </c>
      <c r="N3617" s="16">
        <f>'Barometric Data'!E3617</f>
        <v>2.8050999999999999</v>
      </c>
      <c r="O3617" s="16">
        <f t="shared" ref="O3617:O3620" si="227">K3617-N3617</f>
        <v>39.551399999999994</v>
      </c>
      <c r="P3617" s="17">
        <f t="shared" ref="P3617:P3621" si="228">AVERAGE($E$22:$E$23)-O3617</f>
        <v>353.18639999999999</v>
      </c>
      <c r="Q3617" s="17"/>
      <c r="R3617" s="101">
        <v>17.667000000000002</v>
      </c>
      <c r="S3617" s="77" t="s">
        <v>84</v>
      </c>
      <c r="T3617" s="29"/>
    </row>
    <row r="3618" spans="8:20" x14ac:dyDescent="0.25">
      <c r="H3618" s="98">
        <v>41723</v>
      </c>
      <c r="I3618" s="99">
        <v>0</v>
      </c>
      <c r="J3618" s="100">
        <f t="shared" si="225"/>
        <v>41723</v>
      </c>
      <c r="K3618" s="101">
        <v>42.348399999999998</v>
      </c>
      <c r="L3618" s="100">
        <f>'Barometric Data'!D3618</f>
        <v>41723</v>
      </c>
      <c r="M3618" s="106">
        <f t="shared" si="226"/>
        <v>0</v>
      </c>
      <c r="N3618" s="16">
        <f>'Barometric Data'!E3618</f>
        <v>2.7172000000000001</v>
      </c>
      <c r="O3618" s="16">
        <f t="shared" si="227"/>
        <v>39.6312</v>
      </c>
      <c r="P3618" s="17">
        <f t="shared" si="228"/>
        <v>353.10660000000001</v>
      </c>
      <c r="Q3618" s="17"/>
      <c r="R3618" s="101">
        <v>17.652999999999999</v>
      </c>
      <c r="S3618" s="77" t="s">
        <v>84</v>
      </c>
      <c r="T3618" s="29"/>
    </row>
    <row r="3619" spans="8:20" x14ac:dyDescent="0.25">
      <c r="H3619" s="98">
        <v>41723</v>
      </c>
      <c r="I3619" s="99">
        <v>0.25</v>
      </c>
      <c r="J3619" s="100">
        <f t="shared" si="225"/>
        <v>41723.25</v>
      </c>
      <c r="K3619" s="101">
        <v>42.309399999999997</v>
      </c>
      <c r="L3619" s="100">
        <f>'Barometric Data'!D3619</f>
        <v>41723.25</v>
      </c>
      <c r="M3619" s="106">
        <f t="shared" si="226"/>
        <v>0</v>
      </c>
      <c r="N3619" s="16">
        <f>'Barometric Data'!E3619</f>
        <v>2.6012</v>
      </c>
      <c r="O3619" s="16">
        <f t="shared" si="227"/>
        <v>39.708199999999998</v>
      </c>
      <c r="P3619" s="17">
        <f t="shared" si="228"/>
        <v>353.02960000000002</v>
      </c>
      <c r="Q3619" s="17"/>
      <c r="R3619" s="101">
        <v>17.664000000000001</v>
      </c>
      <c r="S3619" s="77" t="s">
        <v>84</v>
      </c>
      <c r="T3619" s="29"/>
    </row>
    <row r="3620" spans="8:20" x14ac:dyDescent="0.25">
      <c r="H3620" s="98">
        <v>41723</v>
      </c>
      <c r="I3620" s="99">
        <v>0.5</v>
      </c>
      <c r="J3620" s="100">
        <f t="shared" si="225"/>
        <v>41723.5</v>
      </c>
      <c r="K3620" s="101">
        <v>42.246099999999998</v>
      </c>
      <c r="L3620" s="100">
        <f>'Barometric Data'!D3620</f>
        <v>41723.5</v>
      </c>
      <c r="M3620" s="106">
        <f t="shared" si="226"/>
        <v>0</v>
      </c>
      <c r="N3620" s="16">
        <f>'Barometric Data'!E3620</f>
        <v>2.4834999999999998</v>
      </c>
      <c r="O3620" s="16">
        <f t="shared" si="227"/>
        <v>39.762599999999999</v>
      </c>
      <c r="P3620" s="17">
        <f t="shared" si="228"/>
        <v>352.97519999999997</v>
      </c>
      <c r="Q3620" s="17"/>
      <c r="R3620" s="101">
        <v>17.655000000000001</v>
      </c>
      <c r="S3620" s="77" t="s">
        <v>84</v>
      </c>
      <c r="T3620" s="29"/>
    </row>
    <row r="3621" spans="8:20" x14ac:dyDescent="0.25">
      <c r="H3621" s="98">
        <v>41723</v>
      </c>
      <c r="I3621" s="99">
        <v>0.75</v>
      </c>
      <c r="J3621" s="100">
        <f t="shared" si="225"/>
        <v>41723.75</v>
      </c>
      <c r="K3621" s="101">
        <v>42.207299999999996</v>
      </c>
      <c r="L3621" s="100">
        <f>'Barometric Data'!D3621</f>
        <v>41723.75</v>
      </c>
      <c r="M3621" s="106">
        <f t="shared" si="226"/>
        <v>0</v>
      </c>
      <c r="N3621" s="16">
        <f>'Barometric Data'!E3621</f>
        <v>2.3534000000000002</v>
      </c>
      <c r="O3621" s="16">
        <f>K3621-N3621</f>
        <v>39.853899999999996</v>
      </c>
      <c r="P3621" s="17">
        <f t="shared" si="228"/>
        <v>352.88389999999998</v>
      </c>
      <c r="Q3621" s="17"/>
      <c r="R3621" s="101">
        <v>17.648</v>
      </c>
      <c r="S3621" s="16" t="s">
        <v>87</v>
      </c>
      <c r="T3621" s="29"/>
    </row>
    <row r="3622" spans="8:20" x14ac:dyDescent="0.25">
      <c r="H3622" s="98">
        <v>41724</v>
      </c>
      <c r="I3622" s="99">
        <v>0</v>
      </c>
      <c r="J3622" s="100">
        <f t="shared" si="225"/>
        <v>41724</v>
      </c>
      <c r="K3622" s="101">
        <v>42.247599999999998</v>
      </c>
      <c r="L3622" s="100">
        <f>'Barometric Data'!D3622</f>
        <v>41724</v>
      </c>
      <c r="M3622" s="106">
        <f t="shared" ref="M3622:M3685" si="229">ABS(L3622-J3622)</f>
        <v>0</v>
      </c>
      <c r="N3622" s="16">
        <f>'Barometric Data'!E3622</f>
        <v>2.3399000000000001</v>
      </c>
      <c r="O3622" s="16">
        <f t="shared" ref="O3622:O3685" si="230">K3622-N3622</f>
        <v>39.907699999999998</v>
      </c>
      <c r="P3622" s="17">
        <f t="shared" ref="P3622:P3685" si="231">AVERAGE($E$22:$E$23)-O3622</f>
        <v>352.83010000000002</v>
      </c>
      <c r="Q3622" s="17"/>
      <c r="R3622" s="101">
        <v>17.643999999999998</v>
      </c>
      <c r="S3622" s="16" t="s">
        <v>87</v>
      </c>
      <c r="T3622" s="29"/>
    </row>
    <row r="3623" spans="8:20" x14ac:dyDescent="0.25">
      <c r="H3623" s="98">
        <v>41724</v>
      </c>
      <c r="I3623" s="99">
        <v>0.25</v>
      </c>
      <c r="J3623" s="100">
        <f t="shared" si="225"/>
        <v>41724.25</v>
      </c>
      <c r="K3623" s="101">
        <v>42.246499999999997</v>
      </c>
      <c r="L3623" s="100">
        <f>'Barometric Data'!D3623</f>
        <v>41724.25</v>
      </c>
      <c r="M3623" s="106">
        <f t="shared" si="229"/>
        <v>0</v>
      </c>
      <c r="N3623" s="16">
        <f>'Barometric Data'!E3623</f>
        <v>2.2709999999999999</v>
      </c>
      <c r="O3623" s="16">
        <f t="shared" si="230"/>
        <v>39.975499999999997</v>
      </c>
      <c r="P3623" s="17">
        <f t="shared" si="231"/>
        <v>352.76229999999998</v>
      </c>
      <c r="Q3623" s="17"/>
      <c r="R3623" s="101">
        <v>17.646000000000001</v>
      </c>
      <c r="S3623" s="16" t="s">
        <v>87</v>
      </c>
      <c r="T3623" s="29"/>
    </row>
    <row r="3624" spans="8:20" x14ac:dyDescent="0.25">
      <c r="H3624" s="98">
        <v>41724</v>
      </c>
      <c r="I3624" s="99">
        <v>0.5</v>
      </c>
      <c r="J3624" s="100">
        <f t="shared" si="225"/>
        <v>41724.5</v>
      </c>
      <c r="K3624" s="101">
        <v>42.3035</v>
      </c>
      <c r="L3624" s="100">
        <f>'Barometric Data'!D3624</f>
        <v>41724.5</v>
      </c>
      <c r="M3624" s="106">
        <f t="shared" si="229"/>
        <v>0</v>
      </c>
      <c r="N3624" s="16">
        <f>'Barometric Data'!E3624</f>
        <v>2.3203</v>
      </c>
      <c r="O3624" s="16">
        <f t="shared" si="230"/>
        <v>39.983199999999997</v>
      </c>
      <c r="P3624" s="17">
        <f t="shared" si="231"/>
        <v>352.75459999999998</v>
      </c>
      <c r="Q3624" s="17"/>
      <c r="R3624" s="101">
        <v>17.652000000000001</v>
      </c>
      <c r="S3624" s="16" t="s">
        <v>87</v>
      </c>
      <c r="T3624" s="29"/>
    </row>
    <row r="3625" spans="8:20" x14ac:dyDescent="0.25">
      <c r="H3625" s="98">
        <v>41724</v>
      </c>
      <c r="I3625" s="99">
        <v>0.75</v>
      </c>
      <c r="J3625" s="100">
        <f t="shared" si="225"/>
        <v>41724.75</v>
      </c>
      <c r="K3625" s="101">
        <v>42.276699999999998</v>
      </c>
      <c r="L3625" s="100">
        <f>'Barometric Data'!D3625</f>
        <v>41724.75</v>
      </c>
      <c r="M3625" s="106">
        <f t="shared" si="229"/>
        <v>0</v>
      </c>
      <c r="N3625" s="16">
        <f>'Barometric Data'!E3625</f>
        <v>2.2698</v>
      </c>
      <c r="O3625" s="16">
        <f t="shared" si="230"/>
        <v>40.006900000000002</v>
      </c>
      <c r="P3625" s="17">
        <f t="shared" si="231"/>
        <v>352.73090000000002</v>
      </c>
      <c r="Q3625" s="17"/>
      <c r="R3625" s="101">
        <v>17.646999999999998</v>
      </c>
      <c r="S3625" s="16" t="s">
        <v>87</v>
      </c>
      <c r="T3625" s="29"/>
    </row>
    <row r="3626" spans="8:20" x14ac:dyDescent="0.25">
      <c r="H3626" s="98">
        <v>41725</v>
      </c>
      <c r="I3626" s="99">
        <v>0</v>
      </c>
      <c r="J3626" s="100">
        <f t="shared" si="225"/>
        <v>41725</v>
      </c>
      <c r="K3626" s="101">
        <v>42.322299999999998</v>
      </c>
      <c r="L3626" s="100">
        <f>'Barometric Data'!D3626</f>
        <v>41725</v>
      </c>
      <c r="M3626" s="106">
        <f t="shared" si="229"/>
        <v>0</v>
      </c>
      <c r="N3626" s="16">
        <f>'Barometric Data'!E3626</f>
        <v>2.3142999999999998</v>
      </c>
      <c r="O3626" s="16">
        <f t="shared" si="230"/>
        <v>40.007999999999996</v>
      </c>
      <c r="P3626" s="17">
        <f t="shared" si="231"/>
        <v>352.72980000000001</v>
      </c>
      <c r="Q3626" s="17"/>
      <c r="R3626" s="101">
        <v>17.637</v>
      </c>
      <c r="S3626" s="16" t="s">
        <v>87</v>
      </c>
      <c r="T3626" s="29"/>
    </row>
    <row r="3627" spans="8:20" x14ac:dyDescent="0.25">
      <c r="H3627" s="98">
        <v>41725</v>
      </c>
      <c r="I3627" s="99">
        <v>0.25</v>
      </c>
      <c r="J3627" s="100">
        <f t="shared" si="225"/>
        <v>41725.25</v>
      </c>
      <c r="K3627" s="101">
        <v>42.393500000000003</v>
      </c>
      <c r="L3627" s="100">
        <f>'Barometric Data'!D3627</f>
        <v>41725.25</v>
      </c>
      <c r="M3627" s="106">
        <f t="shared" si="229"/>
        <v>0</v>
      </c>
      <c r="N3627" s="16">
        <f>'Barometric Data'!E3627</f>
        <v>2.3887</v>
      </c>
      <c r="O3627" s="16">
        <f t="shared" si="230"/>
        <v>40.004800000000003</v>
      </c>
      <c r="P3627" s="17">
        <f t="shared" si="231"/>
        <v>352.733</v>
      </c>
      <c r="Q3627" s="17"/>
      <c r="R3627" s="101">
        <v>17.657</v>
      </c>
      <c r="S3627" s="16" t="s">
        <v>87</v>
      </c>
      <c r="T3627" s="29"/>
    </row>
    <row r="3628" spans="8:20" x14ac:dyDescent="0.25">
      <c r="H3628" s="98">
        <v>41725</v>
      </c>
      <c r="I3628" s="99">
        <v>0.5</v>
      </c>
      <c r="J3628" s="100">
        <f t="shared" si="225"/>
        <v>41725.5</v>
      </c>
      <c r="K3628" s="101">
        <v>42.459899999999998</v>
      </c>
      <c r="L3628" s="100">
        <f>'Barometric Data'!D3628</f>
        <v>41725.5</v>
      </c>
      <c r="M3628" s="106">
        <f t="shared" si="229"/>
        <v>0</v>
      </c>
      <c r="N3628" s="16">
        <f>'Barometric Data'!E3628</f>
        <v>2.5226999999999999</v>
      </c>
      <c r="O3628" s="16">
        <f t="shared" si="230"/>
        <v>39.937199999999997</v>
      </c>
      <c r="P3628" s="17">
        <f t="shared" si="231"/>
        <v>352.80059999999997</v>
      </c>
      <c r="Q3628" s="17"/>
      <c r="R3628" s="101">
        <v>17.640999999999998</v>
      </c>
      <c r="S3628" s="16" t="s">
        <v>87</v>
      </c>
      <c r="T3628" s="29"/>
    </row>
    <row r="3629" spans="8:20" x14ac:dyDescent="0.25">
      <c r="H3629" s="98">
        <v>41725</v>
      </c>
      <c r="I3629" s="99">
        <v>0.75</v>
      </c>
      <c r="J3629" s="100">
        <f t="shared" si="225"/>
        <v>41725.75</v>
      </c>
      <c r="K3629" s="101">
        <v>42.483600000000003</v>
      </c>
      <c r="L3629" s="100">
        <f>'Barometric Data'!D3629</f>
        <v>41725.75</v>
      </c>
      <c r="M3629" s="106">
        <f t="shared" si="229"/>
        <v>0</v>
      </c>
      <c r="N3629" s="16">
        <f>'Barometric Data'!E3629</f>
        <v>2.5771999999999999</v>
      </c>
      <c r="O3629" s="16">
        <f t="shared" si="230"/>
        <v>39.906400000000005</v>
      </c>
      <c r="P3629" s="17">
        <f t="shared" si="231"/>
        <v>352.83139999999997</v>
      </c>
      <c r="Q3629" s="17"/>
      <c r="R3629" s="101">
        <v>17.640999999999998</v>
      </c>
      <c r="S3629" s="16" t="s">
        <v>87</v>
      </c>
      <c r="T3629" s="29"/>
    </row>
    <row r="3630" spans="8:20" x14ac:dyDescent="0.25">
      <c r="H3630" s="98">
        <v>41726</v>
      </c>
      <c r="I3630" s="99">
        <v>0</v>
      </c>
      <c r="J3630" s="100">
        <f t="shared" si="225"/>
        <v>41726</v>
      </c>
      <c r="K3630" s="101">
        <v>42.497999999999998</v>
      </c>
      <c r="L3630" s="100">
        <f>'Barometric Data'!D3630</f>
        <v>41726</v>
      </c>
      <c r="M3630" s="106">
        <f t="shared" si="229"/>
        <v>0</v>
      </c>
      <c r="N3630" s="16">
        <f>'Barometric Data'!E3630</f>
        <v>2.6644999999999999</v>
      </c>
      <c r="O3630" s="16">
        <f t="shared" si="230"/>
        <v>39.833500000000001</v>
      </c>
      <c r="P3630" s="17">
        <f t="shared" si="231"/>
        <v>352.90429999999998</v>
      </c>
      <c r="Q3630" s="17"/>
      <c r="R3630" s="101">
        <v>17.643000000000001</v>
      </c>
      <c r="S3630" s="16" t="s">
        <v>87</v>
      </c>
      <c r="T3630" s="29"/>
    </row>
    <row r="3631" spans="8:20" x14ac:dyDescent="0.25">
      <c r="H3631" s="98">
        <v>41726</v>
      </c>
      <c r="I3631" s="99">
        <v>0.25</v>
      </c>
      <c r="J3631" s="100">
        <f t="shared" si="225"/>
        <v>41726.25</v>
      </c>
      <c r="K3631" s="101">
        <v>42.537700000000001</v>
      </c>
      <c r="L3631" s="100">
        <f>'Barometric Data'!D3631</f>
        <v>41726.25</v>
      </c>
      <c r="M3631" s="106">
        <f t="shared" si="229"/>
        <v>0</v>
      </c>
      <c r="N3631" s="16">
        <f>'Barometric Data'!E3631</f>
        <v>2.7231999999999998</v>
      </c>
      <c r="O3631" s="16">
        <f t="shared" si="230"/>
        <v>39.814500000000002</v>
      </c>
      <c r="P3631" s="17">
        <f t="shared" si="231"/>
        <v>352.92329999999998</v>
      </c>
      <c r="Q3631" s="17"/>
      <c r="R3631" s="101">
        <v>17.641999999999999</v>
      </c>
      <c r="S3631" s="16" t="s">
        <v>87</v>
      </c>
      <c r="T3631" s="29"/>
    </row>
    <row r="3632" spans="8:20" x14ac:dyDescent="0.25">
      <c r="H3632" s="98">
        <v>41726</v>
      </c>
      <c r="I3632" s="99">
        <v>0.5</v>
      </c>
      <c r="J3632" s="100">
        <f t="shared" si="225"/>
        <v>41726.5</v>
      </c>
      <c r="K3632" s="101">
        <v>42.518300000000004</v>
      </c>
      <c r="L3632" s="100">
        <f>'Barometric Data'!D3632</f>
        <v>41726.5</v>
      </c>
      <c r="M3632" s="106">
        <f t="shared" si="229"/>
        <v>0</v>
      </c>
      <c r="N3632" s="16">
        <f>'Barometric Data'!E3632</f>
        <v>2.7984</v>
      </c>
      <c r="O3632" s="16">
        <f t="shared" si="230"/>
        <v>39.719900000000003</v>
      </c>
      <c r="P3632" s="17">
        <f t="shared" si="231"/>
        <v>353.0179</v>
      </c>
      <c r="Q3632" s="17"/>
      <c r="R3632" s="101">
        <v>17.652000000000001</v>
      </c>
      <c r="S3632" s="16" t="s">
        <v>87</v>
      </c>
      <c r="T3632" s="29"/>
    </row>
    <row r="3633" spans="8:20" x14ac:dyDescent="0.25">
      <c r="H3633" s="98">
        <v>41726</v>
      </c>
      <c r="I3633" s="99">
        <v>0.75</v>
      </c>
      <c r="J3633" s="100">
        <f t="shared" si="225"/>
        <v>41726.75</v>
      </c>
      <c r="K3633" s="101">
        <v>42.438600000000001</v>
      </c>
      <c r="L3633" s="100">
        <f>'Barometric Data'!D3633</f>
        <v>41726.75</v>
      </c>
      <c r="M3633" s="106">
        <f t="shared" si="229"/>
        <v>0</v>
      </c>
      <c r="N3633" s="16">
        <f>'Barometric Data'!E3633</f>
        <v>2.6892999999999998</v>
      </c>
      <c r="O3633" s="16">
        <f t="shared" si="230"/>
        <v>39.749299999999998</v>
      </c>
      <c r="P3633" s="17">
        <f t="shared" si="231"/>
        <v>352.98849999999999</v>
      </c>
      <c r="Q3633" s="17"/>
      <c r="R3633" s="101">
        <v>17.655999999999999</v>
      </c>
      <c r="S3633" s="16" t="s">
        <v>87</v>
      </c>
      <c r="T3633" s="29"/>
    </row>
    <row r="3634" spans="8:20" x14ac:dyDescent="0.25">
      <c r="H3634" s="98">
        <v>41727</v>
      </c>
      <c r="I3634" s="99">
        <v>0</v>
      </c>
      <c r="J3634" s="100">
        <f t="shared" si="225"/>
        <v>41727</v>
      </c>
      <c r="K3634" s="101">
        <v>42.398200000000003</v>
      </c>
      <c r="L3634" s="100">
        <f>'Barometric Data'!D3634</f>
        <v>41727</v>
      </c>
      <c r="M3634" s="106">
        <f t="shared" si="229"/>
        <v>0</v>
      </c>
      <c r="N3634" s="16">
        <f>'Barometric Data'!E3634</f>
        <v>2.6356999999999999</v>
      </c>
      <c r="O3634" s="16">
        <f t="shared" si="230"/>
        <v>39.762500000000003</v>
      </c>
      <c r="P3634" s="17">
        <f t="shared" si="231"/>
        <v>352.9753</v>
      </c>
      <c r="Q3634" s="17"/>
      <c r="R3634" s="101">
        <v>17.652999999999999</v>
      </c>
      <c r="S3634" s="16" t="s">
        <v>87</v>
      </c>
      <c r="T3634" s="29"/>
    </row>
    <row r="3635" spans="8:20" x14ac:dyDescent="0.25">
      <c r="H3635" s="98">
        <v>41727</v>
      </c>
      <c r="I3635" s="99">
        <v>0.25</v>
      </c>
      <c r="J3635" s="100">
        <f t="shared" si="225"/>
        <v>41727.25</v>
      </c>
      <c r="K3635" s="101">
        <v>42.391100000000002</v>
      </c>
      <c r="L3635" s="100">
        <f>'Barometric Data'!D3635</f>
        <v>41727.25</v>
      </c>
      <c r="M3635" s="106">
        <f t="shared" si="229"/>
        <v>0</v>
      </c>
      <c r="N3635" s="16">
        <f>'Barometric Data'!E3635</f>
        <v>2.5817999999999999</v>
      </c>
      <c r="O3635" s="16">
        <f t="shared" si="230"/>
        <v>39.8093</v>
      </c>
      <c r="P3635" s="17">
        <f t="shared" si="231"/>
        <v>352.92849999999999</v>
      </c>
      <c r="Q3635" s="17"/>
      <c r="R3635" s="101">
        <v>17.646000000000001</v>
      </c>
      <c r="S3635" s="16" t="s">
        <v>87</v>
      </c>
      <c r="T3635" s="29"/>
    </row>
    <row r="3636" spans="8:20" x14ac:dyDescent="0.25">
      <c r="H3636" s="98">
        <v>41727</v>
      </c>
      <c r="I3636" s="99">
        <v>0.5</v>
      </c>
      <c r="J3636" s="100">
        <f t="shared" si="225"/>
        <v>41727.5</v>
      </c>
      <c r="K3636" s="101">
        <v>42.424100000000003</v>
      </c>
      <c r="L3636" s="100">
        <f>'Barometric Data'!D3636</f>
        <v>41727.5</v>
      </c>
      <c r="M3636" s="106">
        <f t="shared" si="229"/>
        <v>0</v>
      </c>
      <c r="N3636" s="16">
        <f>'Barometric Data'!E3636</f>
        <v>2.6214</v>
      </c>
      <c r="O3636" s="16">
        <f t="shared" si="230"/>
        <v>39.802700000000002</v>
      </c>
      <c r="P3636" s="17">
        <f t="shared" si="231"/>
        <v>352.93509999999998</v>
      </c>
      <c r="Q3636" s="17"/>
      <c r="R3636" s="101">
        <v>17.649999999999999</v>
      </c>
      <c r="S3636" s="16" t="s">
        <v>87</v>
      </c>
      <c r="T3636" s="29"/>
    </row>
    <row r="3637" spans="8:20" x14ac:dyDescent="0.25">
      <c r="H3637" s="98">
        <v>41727</v>
      </c>
      <c r="I3637" s="99">
        <v>0.75</v>
      </c>
      <c r="J3637" s="100">
        <f t="shared" si="225"/>
        <v>41727.75</v>
      </c>
      <c r="K3637" s="101">
        <v>42.392400000000002</v>
      </c>
      <c r="L3637" s="100">
        <f>'Barometric Data'!D3637</f>
        <v>41727.75</v>
      </c>
      <c r="M3637" s="106">
        <f t="shared" si="229"/>
        <v>0</v>
      </c>
      <c r="N3637" s="16">
        <f>'Barometric Data'!E3637</f>
        <v>2.5886</v>
      </c>
      <c r="O3637" s="16">
        <f t="shared" si="230"/>
        <v>39.803800000000003</v>
      </c>
      <c r="P3637" s="17">
        <f t="shared" si="231"/>
        <v>352.93399999999997</v>
      </c>
      <c r="Q3637" s="17"/>
      <c r="R3637" s="101">
        <v>17.669</v>
      </c>
      <c r="S3637" s="16" t="s">
        <v>87</v>
      </c>
      <c r="T3637" s="29"/>
    </row>
    <row r="3638" spans="8:20" x14ac:dyDescent="0.25">
      <c r="H3638" s="98">
        <v>41728</v>
      </c>
      <c r="I3638" s="99">
        <v>0</v>
      </c>
      <c r="J3638" s="100">
        <f t="shared" si="225"/>
        <v>41728</v>
      </c>
      <c r="K3638" s="101">
        <v>42.3782</v>
      </c>
      <c r="L3638" s="100">
        <f>'Barometric Data'!D3638</f>
        <v>41728</v>
      </c>
      <c r="M3638" s="106">
        <f t="shared" si="229"/>
        <v>0</v>
      </c>
      <c r="N3638" s="16">
        <f>'Barometric Data'!E3638</f>
        <v>2.5402999999999998</v>
      </c>
      <c r="O3638" s="16">
        <f t="shared" si="230"/>
        <v>39.837899999999998</v>
      </c>
      <c r="P3638" s="17">
        <f t="shared" si="231"/>
        <v>352.8999</v>
      </c>
      <c r="Q3638" s="17"/>
      <c r="R3638" s="101">
        <v>17.648</v>
      </c>
      <c r="S3638" s="16" t="s">
        <v>87</v>
      </c>
      <c r="T3638" s="29"/>
    </row>
    <row r="3639" spans="8:20" x14ac:dyDescent="0.25">
      <c r="H3639" s="98">
        <v>41728</v>
      </c>
      <c r="I3639" s="99">
        <v>0.25</v>
      </c>
      <c r="J3639" s="100">
        <f t="shared" si="225"/>
        <v>41728.25</v>
      </c>
      <c r="K3639" s="101">
        <v>42.344200000000001</v>
      </c>
      <c r="L3639" s="100">
        <f>'Barometric Data'!D3639</f>
        <v>41728.25</v>
      </c>
      <c r="M3639" s="106">
        <f t="shared" si="229"/>
        <v>0</v>
      </c>
      <c r="N3639" s="16">
        <f>'Barometric Data'!E3639</f>
        <v>2.4634999999999998</v>
      </c>
      <c r="O3639" s="16">
        <f t="shared" si="230"/>
        <v>39.880700000000004</v>
      </c>
      <c r="P3639" s="17">
        <f t="shared" si="231"/>
        <v>352.8571</v>
      </c>
      <c r="Q3639" s="17"/>
      <c r="R3639" s="101">
        <v>17.634</v>
      </c>
      <c r="S3639" s="16" t="s">
        <v>87</v>
      </c>
      <c r="T3639" s="29"/>
    </row>
    <row r="3640" spans="8:20" x14ac:dyDescent="0.25">
      <c r="H3640" s="98">
        <v>41728</v>
      </c>
      <c r="I3640" s="99">
        <v>0.5</v>
      </c>
      <c r="J3640" s="100">
        <f t="shared" si="225"/>
        <v>41728.5</v>
      </c>
      <c r="K3640" s="101">
        <v>42.386800000000001</v>
      </c>
      <c r="L3640" s="100">
        <f>'Barometric Data'!D3640</f>
        <v>41728.5</v>
      </c>
      <c r="M3640" s="106">
        <f t="shared" si="229"/>
        <v>0</v>
      </c>
      <c r="N3640" s="16">
        <f>'Barometric Data'!E3640</f>
        <v>2.5093999999999999</v>
      </c>
      <c r="O3640" s="16">
        <f t="shared" si="230"/>
        <v>39.877400000000002</v>
      </c>
      <c r="P3640" s="17">
        <f t="shared" si="231"/>
        <v>352.86039999999997</v>
      </c>
      <c r="Q3640" s="17"/>
      <c r="R3640" s="101">
        <v>17.637</v>
      </c>
      <c r="S3640" s="16" t="s">
        <v>87</v>
      </c>
      <c r="T3640" s="29"/>
    </row>
    <row r="3641" spans="8:20" x14ac:dyDescent="0.25">
      <c r="H3641" s="98">
        <v>41728</v>
      </c>
      <c r="I3641" s="99">
        <v>0.75</v>
      </c>
      <c r="J3641" s="100">
        <f t="shared" si="225"/>
        <v>41728.75</v>
      </c>
      <c r="K3641" s="101">
        <v>42.414200000000001</v>
      </c>
      <c r="L3641" s="100">
        <f>'Barometric Data'!D3641</f>
        <v>41728.75</v>
      </c>
      <c r="M3641" s="106">
        <f t="shared" si="229"/>
        <v>0</v>
      </c>
      <c r="N3641" s="16">
        <f>'Barometric Data'!E3641</f>
        <v>2.5525000000000002</v>
      </c>
      <c r="O3641" s="16">
        <f t="shared" si="230"/>
        <v>39.861699999999999</v>
      </c>
      <c r="P3641" s="17">
        <f t="shared" si="231"/>
        <v>352.87610000000001</v>
      </c>
      <c r="Q3641" s="17"/>
      <c r="R3641" s="101">
        <v>17.637</v>
      </c>
      <c r="S3641" s="16" t="s">
        <v>87</v>
      </c>
      <c r="T3641" s="29"/>
    </row>
    <row r="3642" spans="8:20" x14ac:dyDescent="0.25">
      <c r="H3642" s="98">
        <v>41729</v>
      </c>
      <c r="I3642" s="99">
        <v>0</v>
      </c>
      <c r="J3642" s="100">
        <f t="shared" si="225"/>
        <v>41729</v>
      </c>
      <c r="K3642" s="101">
        <v>42.467599999999997</v>
      </c>
      <c r="L3642" s="100">
        <f>'Barometric Data'!D3642</f>
        <v>41729</v>
      </c>
      <c r="M3642" s="106">
        <f t="shared" si="229"/>
        <v>0</v>
      </c>
      <c r="N3642" s="16">
        <f>'Barometric Data'!E3642</f>
        <v>2.649</v>
      </c>
      <c r="O3642" s="16">
        <f t="shared" si="230"/>
        <v>39.818599999999996</v>
      </c>
      <c r="P3642" s="17">
        <f t="shared" si="231"/>
        <v>352.91919999999999</v>
      </c>
      <c r="Q3642" s="17"/>
      <c r="R3642" s="101">
        <v>17.646999999999998</v>
      </c>
      <c r="S3642" s="16" t="s">
        <v>87</v>
      </c>
      <c r="T3642" s="29"/>
    </row>
    <row r="3643" spans="8:20" x14ac:dyDescent="0.25">
      <c r="H3643" s="98">
        <v>41729</v>
      </c>
      <c r="I3643" s="99">
        <v>0.25</v>
      </c>
      <c r="J3643" s="100">
        <f t="shared" si="225"/>
        <v>41729.25</v>
      </c>
      <c r="K3643" s="101">
        <v>42.451099999999997</v>
      </c>
      <c r="L3643" s="100">
        <f>'Barometric Data'!D3643</f>
        <v>41729.25</v>
      </c>
      <c r="M3643" s="106">
        <f t="shared" si="229"/>
        <v>0</v>
      </c>
      <c r="N3643" s="16">
        <f>'Barometric Data'!E3643</f>
        <v>2.6459000000000001</v>
      </c>
      <c r="O3643" s="16">
        <f t="shared" si="230"/>
        <v>39.805199999999999</v>
      </c>
      <c r="P3643" s="17">
        <f t="shared" si="231"/>
        <v>352.93259999999998</v>
      </c>
      <c r="Q3643" s="17"/>
      <c r="R3643" s="101">
        <v>17.632999999999999</v>
      </c>
      <c r="S3643" s="16" t="s">
        <v>87</v>
      </c>
      <c r="T3643" s="29"/>
    </row>
    <row r="3644" spans="8:20" x14ac:dyDescent="0.25">
      <c r="H3644" s="98">
        <v>41729</v>
      </c>
      <c r="I3644" s="99">
        <v>0.5</v>
      </c>
      <c r="J3644" s="100">
        <f t="shared" si="225"/>
        <v>41729.5</v>
      </c>
      <c r="K3644" s="101">
        <v>42.4298</v>
      </c>
      <c r="L3644" s="100">
        <f>'Barometric Data'!D3644</f>
        <v>41729.5</v>
      </c>
      <c r="M3644" s="106">
        <f t="shared" si="229"/>
        <v>0</v>
      </c>
      <c r="N3644" s="16">
        <f>'Barometric Data'!E3644</f>
        <v>2.6454</v>
      </c>
      <c r="O3644" s="16">
        <f t="shared" si="230"/>
        <v>39.784399999999998</v>
      </c>
      <c r="P3644" s="17">
        <f t="shared" si="231"/>
        <v>352.95339999999999</v>
      </c>
      <c r="Q3644" s="17"/>
      <c r="R3644" s="101">
        <v>17.648</v>
      </c>
      <c r="S3644" s="16" t="s">
        <v>87</v>
      </c>
      <c r="T3644" s="29"/>
    </row>
    <row r="3645" spans="8:20" x14ac:dyDescent="0.25">
      <c r="H3645" s="98">
        <v>41729</v>
      </c>
      <c r="I3645" s="99">
        <v>0.75</v>
      </c>
      <c r="J3645" s="100">
        <f t="shared" si="225"/>
        <v>41729.75</v>
      </c>
      <c r="K3645" s="101">
        <v>42.322600000000001</v>
      </c>
      <c r="L3645" s="100">
        <f>'Barometric Data'!D3645</f>
        <v>41729.75</v>
      </c>
      <c r="M3645" s="106">
        <f t="shared" si="229"/>
        <v>0</v>
      </c>
      <c r="N3645" s="16">
        <f>'Barometric Data'!E3645</f>
        <v>2.4668999999999999</v>
      </c>
      <c r="O3645" s="16">
        <f t="shared" si="230"/>
        <v>39.855699999999999</v>
      </c>
      <c r="P3645" s="17">
        <f t="shared" si="231"/>
        <v>352.88209999999998</v>
      </c>
      <c r="Q3645" s="17"/>
      <c r="R3645" s="101">
        <v>17.648</v>
      </c>
      <c r="S3645" s="16" t="s">
        <v>87</v>
      </c>
      <c r="T3645" s="29"/>
    </row>
    <row r="3646" spans="8:20" x14ac:dyDescent="0.25">
      <c r="H3646" s="98">
        <v>41730</v>
      </c>
      <c r="I3646" s="99">
        <v>0</v>
      </c>
      <c r="J3646" s="100">
        <f t="shared" si="225"/>
        <v>41730</v>
      </c>
      <c r="K3646" s="101">
        <v>42.294600000000003</v>
      </c>
      <c r="L3646" s="100">
        <f>'Barometric Data'!D3646</f>
        <v>41730</v>
      </c>
      <c r="M3646" s="106">
        <f t="shared" si="229"/>
        <v>0</v>
      </c>
      <c r="N3646" s="16">
        <f>'Barometric Data'!E3646</f>
        <v>2.3845000000000001</v>
      </c>
      <c r="O3646" s="16">
        <f t="shared" si="230"/>
        <v>39.9101</v>
      </c>
      <c r="P3646" s="17">
        <f t="shared" si="231"/>
        <v>352.82769999999999</v>
      </c>
      <c r="Q3646" s="17"/>
      <c r="R3646" s="101">
        <v>17.637</v>
      </c>
      <c r="S3646" s="16" t="s">
        <v>87</v>
      </c>
      <c r="T3646" s="29"/>
    </row>
    <row r="3647" spans="8:20" x14ac:dyDescent="0.25">
      <c r="H3647" s="98">
        <v>41730</v>
      </c>
      <c r="I3647" s="99">
        <v>0.25</v>
      </c>
      <c r="J3647" s="100">
        <f t="shared" si="225"/>
        <v>41730.25</v>
      </c>
      <c r="K3647" s="101">
        <v>42.263100000000001</v>
      </c>
      <c r="L3647" s="100">
        <f>'Barometric Data'!D3647</f>
        <v>41730.25</v>
      </c>
      <c r="M3647" s="106">
        <f t="shared" si="229"/>
        <v>0</v>
      </c>
      <c r="N3647" s="16">
        <f>'Barometric Data'!E3647</f>
        <v>2.2801999999999998</v>
      </c>
      <c r="O3647" s="16">
        <f t="shared" si="230"/>
        <v>39.982900000000001</v>
      </c>
      <c r="P3647" s="17">
        <f t="shared" si="231"/>
        <v>352.75490000000002</v>
      </c>
      <c r="Q3647" s="17"/>
      <c r="R3647" s="101">
        <v>17.641999999999999</v>
      </c>
      <c r="S3647" s="16" t="s">
        <v>87</v>
      </c>
      <c r="T3647" s="29"/>
    </row>
    <row r="3648" spans="8:20" x14ac:dyDescent="0.25">
      <c r="H3648" s="98">
        <v>41730</v>
      </c>
      <c r="I3648" s="99">
        <v>0.5</v>
      </c>
      <c r="J3648" s="100">
        <f t="shared" si="225"/>
        <v>41730.5</v>
      </c>
      <c r="K3648" s="101">
        <v>42.359200000000001</v>
      </c>
      <c r="L3648" s="100">
        <f>'Barometric Data'!D3648</f>
        <v>41730.5</v>
      </c>
      <c r="M3648" s="106">
        <f t="shared" si="229"/>
        <v>0</v>
      </c>
      <c r="N3648" s="16">
        <f>'Barometric Data'!E3648</f>
        <v>2.3498000000000001</v>
      </c>
      <c r="O3648" s="16">
        <f t="shared" si="230"/>
        <v>40.009399999999999</v>
      </c>
      <c r="P3648" s="17">
        <f t="shared" si="231"/>
        <v>352.72839999999997</v>
      </c>
      <c r="Q3648" s="17"/>
      <c r="R3648" s="101">
        <v>17.632000000000001</v>
      </c>
      <c r="S3648" s="16" t="s">
        <v>87</v>
      </c>
      <c r="T3648" s="29"/>
    </row>
    <row r="3649" spans="8:20" x14ac:dyDescent="0.25">
      <c r="H3649" s="98">
        <v>41730</v>
      </c>
      <c r="I3649" s="99">
        <v>0.75</v>
      </c>
      <c r="J3649" s="100">
        <f t="shared" si="225"/>
        <v>41730.75</v>
      </c>
      <c r="K3649" s="101">
        <v>42.410400000000003</v>
      </c>
      <c r="L3649" s="100">
        <f>'Barometric Data'!D3649</f>
        <v>41730.75</v>
      </c>
      <c r="M3649" s="106">
        <f t="shared" si="229"/>
        <v>0</v>
      </c>
      <c r="N3649" s="16">
        <f>'Barometric Data'!E3649</f>
        <v>2.4245999999999999</v>
      </c>
      <c r="O3649" s="16">
        <f t="shared" si="230"/>
        <v>39.985800000000005</v>
      </c>
      <c r="P3649" s="17">
        <f t="shared" si="231"/>
        <v>352.75200000000001</v>
      </c>
      <c r="Q3649" s="17"/>
      <c r="R3649" s="101">
        <v>17.655000000000001</v>
      </c>
      <c r="S3649" s="16" t="s">
        <v>87</v>
      </c>
      <c r="T3649" s="29"/>
    </row>
    <row r="3650" spans="8:20" x14ac:dyDescent="0.25">
      <c r="H3650" s="98">
        <v>41731</v>
      </c>
      <c r="I3650" s="99">
        <v>0</v>
      </c>
      <c r="J3650" s="100">
        <f t="shared" si="225"/>
        <v>41731</v>
      </c>
      <c r="K3650" s="101">
        <v>42.408900000000003</v>
      </c>
      <c r="L3650" s="100">
        <f>'Barometric Data'!D3650</f>
        <v>41731</v>
      </c>
      <c r="M3650" s="106">
        <f t="shared" si="229"/>
        <v>0</v>
      </c>
      <c r="N3650" s="16">
        <f>'Barometric Data'!E3650</f>
        <v>2.4338000000000002</v>
      </c>
      <c r="O3650" s="16">
        <f t="shared" si="230"/>
        <v>39.975100000000005</v>
      </c>
      <c r="P3650" s="17">
        <f t="shared" si="231"/>
        <v>352.7627</v>
      </c>
      <c r="Q3650" s="17"/>
      <c r="R3650" s="101">
        <v>17.651</v>
      </c>
      <c r="S3650" s="16" t="s">
        <v>87</v>
      </c>
      <c r="T3650" s="29"/>
    </row>
    <row r="3651" spans="8:20" x14ac:dyDescent="0.25">
      <c r="H3651" s="98">
        <v>41731</v>
      </c>
      <c r="I3651" s="99">
        <v>0.25</v>
      </c>
      <c r="J3651" s="100">
        <f t="shared" si="225"/>
        <v>41731.25</v>
      </c>
      <c r="K3651" s="101">
        <v>42.397399999999998</v>
      </c>
      <c r="L3651" s="100">
        <f>'Barometric Data'!D3651</f>
        <v>41731.25</v>
      </c>
      <c r="M3651" s="106">
        <f t="shared" si="229"/>
        <v>0</v>
      </c>
      <c r="N3651" s="16">
        <f>'Barometric Data'!E3651</f>
        <v>2.4274</v>
      </c>
      <c r="O3651" s="16">
        <f t="shared" si="230"/>
        <v>39.97</v>
      </c>
      <c r="P3651" s="17">
        <f t="shared" si="231"/>
        <v>352.76779999999997</v>
      </c>
      <c r="Q3651" s="17"/>
      <c r="R3651" s="101">
        <v>17.658999999999999</v>
      </c>
      <c r="S3651" s="16" t="s">
        <v>87</v>
      </c>
      <c r="T3651" s="29"/>
    </row>
    <row r="3652" spans="8:20" x14ac:dyDescent="0.25">
      <c r="H3652" s="98">
        <v>41731</v>
      </c>
      <c r="I3652" s="99">
        <v>0.5</v>
      </c>
      <c r="J3652" s="100">
        <f t="shared" si="225"/>
        <v>41731.5</v>
      </c>
      <c r="K3652" s="101">
        <v>42.455399999999997</v>
      </c>
      <c r="L3652" s="100">
        <f>'Barometric Data'!D3652</f>
        <v>41731.5</v>
      </c>
      <c r="M3652" s="106">
        <f t="shared" si="229"/>
        <v>0</v>
      </c>
      <c r="N3652" s="16">
        <f>'Barometric Data'!E3652</f>
        <v>2.5362</v>
      </c>
      <c r="O3652" s="16">
        <f t="shared" si="230"/>
        <v>39.919199999999996</v>
      </c>
      <c r="P3652" s="17">
        <f t="shared" si="231"/>
        <v>352.8186</v>
      </c>
      <c r="Q3652" s="17"/>
      <c r="R3652" s="101">
        <v>17.638000000000002</v>
      </c>
      <c r="S3652" s="16" t="s">
        <v>87</v>
      </c>
      <c r="T3652" s="29"/>
    </row>
    <row r="3653" spans="8:20" x14ac:dyDescent="0.25">
      <c r="H3653" s="98">
        <v>41731</v>
      </c>
      <c r="I3653" s="99">
        <v>0.75</v>
      </c>
      <c r="J3653" s="100">
        <f t="shared" si="225"/>
        <v>41731.75</v>
      </c>
      <c r="K3653" s="101">
        <v>42.450899999999997</v>
      </c>
      <c r="L3653" s="100">
        <f>'Barometric Data'!D3653</f>
        <v>41731.75</v>
      </c>
      <c r="M3653" s="106">
        <f t="shared" si="229"/>
        <v>0</v>
      </c>
      <c r="N3653" s="16">
        <f>'Barometric Data'!E3653</f>
        <v>2.5589</v>
      </c>
      <c r="O3653" s="16">
        <f t="shared" si="230"/>
        <v>39.891999999999996</v>
      </c>
      <c r="P3653" s="17">
        <f t="shared" si="231"/>
        <v>352.8458</v>
      </c>
      <c r="Q3653" s="17"/>
      <c r="R3653" s="101">
        <v>17.648</v>
      </c>
      <c r="S3653" s="16" t="s">
        <v>87</v>
      </c>
      <c r="T3653" s="29"/>
    </row>
    <row r="3654" spans="8:20" x14ac:dyDescent="0.25">
      <c r="H3654" s="98">
        <v>41732</v>
      </c>
      <c r="I3654" s="99">
        <v>0</v>
      </c>
      <c r="J3654" s="100">
        <f t="shared" si="225"/>
        <v>41732</v>
      </c>
      <c r="K3654" s="101">
        <v>42.489800000000002</v>
      </c>
      <c r="L3654" s="100">
        <f>'Barometric Data'!D3654</f>
        <v>41732</v>
      </c>
      <c r="M3654" s="106">
        <f t="shared" si="229"/>
        <v>0</v>
      </c>
      <c r="N3654" s="16">
        <f>'Barometric Data'!E3654</f>
        <v>2.6387</v>
      </c>
      <c r="O3654" s="16">
        <f t="shared" si="230"/>
        <v>39.851100000000002</v>
      </c>
      <c r="P3654" s="17">
        <f t="shared" si="231"/>
        <v>352.88670000000002</v>
      </c>
      <c r="Q3654" s="17"/>
      <c r="R3654" s="101">
        <v>17.641999999999999</v>
      </c>
      <c r="S3654" s="16" t="s">
        <v>87</v>
      </c>
      <c r="T3654" s="29"/>
    </row>
    <row r="3655" spans="8:20" x14ac:dyDescent="0.25">
      <c r="H3655" s="98">
        <v>41732</v>
      </c>
      <c r="I3655" s="99">
        <v>0.25</v>
      </c>
      <c r="J3655" s="100">
        <f t="shared" si="225"/>
        <v>41732.25</v>
      </c>
      <c r="K3655" s="101">
        <v>42.493099999999998</v>
      </c>
      <c r="L3655" s="100">
        <f>'Barometric Data'!D3655</f>
        <v>41732.25</v>
      </c>
      <c r="M3655" s="106">
        <f t="shared" si="229"/>
        <v>0</v>
      </c>
      <c r="N3655" s="16">
        <f>'Barometric Data'!E3655</f>
        <v>2.6852999999999998</v>
      </c>
      <c r="O3655" s="16">
        <f t="shared" si="230"/>
        <v>39.8078</v>
      </c>
      <c r="P3655" s="17">
        <f t="shared" si="231"/>
        <v>352.93</v>
      </c>
      <c r="Q3655" s="17"/>
      <c r="R3655" s="101">
        <v>17.638000000000002</v>
      </c>
      <c r="S3655" s="16" t="s">
        <v>87</v>
      </c>
      <c r="T3655" s="29"/>
    </row>
    <row r="3656" spans="8:20" x14ac:dyDescent="0.25">
      <c r="H3656" s="98">
        <v>41732</v>
      </c>
      <c r="I3656" s="99">
        <v>0.5</v>
      </c>
      <c r="J3656" s="100">
        <f t="shared" si="225"/>
        <v>41732.5</v>
      </c>
      <c r="K3656" s="101">
        <v>42.515700000000002</v>
      </c>
      <c r="L3656" s="100">
        <f>'Barometric Data'!D3656</f>
        <v>41732.5</v>
      </c>
      <c r="M3656" s="106">
        <f t="shared" si="229"/>
        <v>0</v>
      </c>
      <c r="N3656" s="16">
        <f>'Barometric Data'!E3656</f>
        <v>2.782</v>
      </c>
      <c r="O3656" s="16">
        <f t="shared" si="230"/>
        <v>39.733699999999999</v>
      </c>
      <c r="P3656" s="17">
        <f t="shared" si="231"/>
        <v>353.00409999999999</v>
      </c>
      <c r="Q3656" s="17"/>
      <c r="R3656" s="101">
        <v>17.635000000000002</v>
      </c>
      <c r="S3656" s="16" t="s">
        <v>87</v>
      </c>
      <c r="T3656" s="29"/>
    </row>
    <row r="3657" spans="8:20" x14ac:dyDescent="0.25">
      <c r="H3657" s="98">
        <v>41732</v>
      </c>
      <c r="I3657" s="99">
        <v>0.75</v>
      </c>
      <c r="J3657" s="100">
        <f t="shared" si="225"/>
        <v>41732.75</v>
      </c>
      <c r="K3657" s="101">
        <v>42.430799999999998</v>
      </c>
      <c r="L3657" s="100">
        <f>'Barometric Data'!D3657</f>
        <v>41732.75</v>
      </c>
      <c r="M3657" s="106">
        <f t="shared" si="229"/>
        <v>0</v>
      </c>
      <c r="N3657" s="16">
        <f>'Barometric Data'!E3657</f>
        <v>2.7056</v>
      </c>
      <c r="O3657" s="16">
        <f t="shared" si="230"/>
        <v>39.725200000000001</v>
      </c>
      <c r="P3657" s="17">
        <f t="shared" si="231"/>
        <v>353.01260000000002</v>
      </c>
      <c r="Q3657" s="17"/>
      <c r="R3657" s="101">
        <v>17.64</v>
      </c>
      <c r="S3657" s="16" t="s">
        <v>87</v>
      </c>
      <c r="T3657" s="29"/>
    </row>
    <row r="3658" spans="8:20" x14ac:dyDescent="0.25">
      <c r="H3658" s="98">
        <v>41733</v>
      </c>
      <c r="I3658" s="99">
        <v>0</v>
      </c>
      <c r="J3658" s="100">
        <f t="shared" si="225"/>
        <v>41733</v>
      </c>
      <c r="K3658" s="101">
        <v>42.432200000000002</v>
      </c>
      <c r="L3658" s="100">
        <f>'Barometric Data'!D3658</f>
        <v>41733</v>
      </c>
      <c r="M3658" s="106">
        <f t="shared" si="229"/>
        <v>0</v>
      </c>
      <c r="N3658" s="16">
        <f>'Barometric Data'!E3658</f>
        <v>2.6619000000000002</v>
      </c>
      <c r="O3658" s="16">
        <f t="shared" si="230"/>
        <v>39.770299999999999</v>
      </c>
      <c r="P3658" s="17">
        <f t="shared" si="231"/>
        <v>352.96749999999997</v>
      </c>
      <c r="Q3658" s="17"/>
      <c r="R3658" s="101">
        <v>17.667999999999999</v>
      </c>
      <c r="S3658" s="16" t="s">
        <v>87</v>
      </c>
      <c r="T3658" s="29"/>
    </row>
    <row r="3659" spans="8:20" x14ac:dyDescent="0.25">
      <c r="H3659" s="98">
        <v>41733</v>
      </c>
      <c r="I3659" s="99">
        <v>0.25</v>
      </c>
      <c r="J3659" s="100">
        <f t="shared" si="225"/>
        <v>41733.25</v>
      </c>
      <c r="K3659" s="101">
        <v>42.401200000000003</v>
      </c>
      <c r="L3659" s="100">
        <f>'Barometric Data'!D3659</f>
        <v>41733.25</v>
      </c>
      <c r="M3659" s="106">
        <f t="shared" si="229"/>
        <v>0</v>
      </c>
      <c r="N3659" s="16">
        <f>'Barometric Data'!E3659</f>
        <v>2.6183999999999998</v>
      </c>
      <c r="O3659" s="16">
        <f t="shared" si="230"/>
        <v>39.782800000000002</v>
      </c>
      <c r="P3659" s="17">
        <f t="shared" si="231"/>
        <v>352.95499999999998</v>
      </c>
      <c r="Q3659" s="17"/>
      <c r="R3659" s="101">
        <v>17.634</v>
      </c>
      <c r="S3659" s="16" t="s">
        <v>87</v>
      </c>
      <c r="T3659" s="29"/>
    </row>
    <row r="3660" spans="8:20" x14ac:dyDescent="0.25">
      <c r="H3660" s="98">
        <v>41733</v>
      </c>
      <c r="I3660" s="99">
        <v>0.5</v>
      </c>
      <c r="J3660" s="100">
        <f t="shared" si="225"/>
        <v>41733.5</v>
      </c>
      <c r="K3660" s="101">
        <v>42.421199999999999</v>
      </c>
      <c r="L3660" s="100">
        <f>'Barometric Data'!D3660</f>
        <v>41733.5</v>
      </c>
      <c r="M3660" s="106">
        <f t="shared" si="229"/>
        <v>0</v>
      </c>
      <c r="N3660" s="16">
        <f>'Barometric Data'!E3660</f>
        <v>2.6593</v>
      </c>
      <c r="O3660" s="16">
        <f t="shared" si="230"/>
        <v>39.761899999999997</v>
      </c>
      <c r="P3660" s="17">
        <f t="shared" si="231"/>
        <v>352.97590000000002</v>
      </c>
      <c r="Q3660" s="17"/>
      <c r="R3660" s="101">
        <v>17.667999999999999</v>
      </c>
      <c r="S3660" s="16" t="s">
        <v>87</v>
      </c>
      <c r="T3660" s="29"/>
    </row>
    <row r="3661" spans="8:20" x14ac:dyDescent="0.25">
      <c r="H3661" s="98">
        <v>41733</v>
      </c>
      <c r="I3661" s="99">
        <v>0.75</v>
      </c>
      <c r="J3661" s="100">
        <f t="shared" si="225"/>
        <v>41733.75</v>
      </c>
      <c r="K3661" s="101">
        <v>42.347999999999999</v>
      </c>
      <c r="L3661" s="100">
        <f>'Barometric Data'!D3661</f>
        <v>41733.75</v>
      </c>
      <c r="M3661" s="106">
        <f t="shared" si="229"/>
        <v>0</v>
      </c>
      <c r="N3661" s="16">
        <f>'Barometric Data'!E3661</f>
        <v>2.5619999999999998</v>
      </c>
      <c r="O3661" s="16">
        <f t="shared" si="230"/>
        <v>39.786000000000001</v>
      </c>
      <c r="P3661" s="17">
        <f t="shared" si="231"/>
        <v>352.95179999999999</v>
      </c>
      <c r="Q3661" s="17"/>
      <c r="R3661" s="101">
        <v>17.652000000000001</v>
      </c>
      <c r="S3661" s="16" t="s">
        <v>87</v>
      </c>
      <c r="T3661" s="29"/>
    </row>
    <row r="3662" spans="8:20" x14ac:dyDescent="0.25">
      <c r="H3662" s="98">
        <v>41734</v>
      </c>
      <c r="I3662" s="99">
        <v>0</v>
      </c>
      <c r="J3662" s="100">
        <f t="shared" si="225"/>
        <v>41734</v>
      </c>
      <c r="K3662" s="101">
        <v>42.4024</v>
      </c>
      <c r="L3662" s="100">
        <f>'Barometric Data'!D3662</f>
        <v>41734</v>
      </c>
      <c r="M3662" s="106">
        <f t="shared" si="229"/>
        <v>0</v>
      </c>
      <c r="N3662" s="16">
        <f>'Barometric Data'!E3662</f>
        <v>2.5937999999999999</v>
      </c>
      <c r="O3662" s="16">
        <f t="shared" si="230"/>
        <v>39.808599999999998</v>
      </c>
      <c r="P3662" s="17">
        <f t="shared" si="231"/>
        <v>352.92919999999998</v>
      </c>
      <c r="Q3662" s="17"/>
      <c r="R3662" s="101">
        <v>17.646000000000001</v>
      </c>
      <c r="S3662" s="16" t="s">
        <v>87</v>
      </c>
      <c r="T3662" s="29"/>
    </row>
    <row r="3663" spans="8:20" x14ac:dyDescent="0.25">
      <c r="H3663" s="98">
        <v>41734</v>
      </c>
      <c r="I3663" s="99">
        <v>0.25</v>
      </c>
      <c r="J3663" s="100">
        <f t="shared" si="225"/>
        <v>41734.25</v>
      </c>
      <c r="K3663" s="101">
        <v>42.418700000000001</v>
      </c>
      <c r="L3663" s="100">
        <f>'Barometric Data'!D3663</f>
        <v>41734.25</v>
      </c>
      <c r="M3663" s="106">
        <f t="shared" si="229"/>
        <v>0</v>
      </c>
      <c r="N3663" s="16">
        <f>'Barometric Data'!E3663</f>
        <v>2.6315</v>
      </c>
      <c r="O3663" s="16">
        <f t="shared" si="230"/>
        <v>39.787199999999999</v>
      </c>
      <c r="P3663" s="17">
        <f t="shared" si="231"/>
        <v>352.95060000000001</v>
      </c>
      <c r="Q3663" s="17"/>
      <c r="R3663" s="101">
        <v>17.640999999999998</v>
      </c>
      <c r="S3663" s="16" t="s">
        <v>87</v>
      </c>
      <c r="T3663" s="29"/>
    </row>
    <row r="3664" spans="8:20" x14ac:dyDescent="0.25">
      <c r="H3664" s="98">
        <v>41734</v>
      </c>
      <c r="I3664" s="99">
        <v>0.5</v>
      </c>
      <c r="J3664" s="100">
        <f t="shared" si="225"/>
        <v>41734.5</v>
      </c>
      <c r="K3664" s="101">
        <v>42.475999999999999</v>
      </c>
      <c r="L3664" s="100">
        <f>'Barometric Data'!D3664</f>
        <v>41734.5</v>
      </c>
      <c r="M3664" s="106">
        <f t="shared" si="229"/>
        <v>0</v>
      </c>
      <c r="N3664" s="16">
        <f>'Barometric Data'!E3664</f>
        <v>2.7454000000000001</v>
      </c>
      <c r="O3664" s="16">
        <f t="shared" si="230"/>
        <v>39.730599999999995</v>
      </c>
      <c r="P3664" s="17">
        <f t="shared" si="231"/>
        <v>353.00720000000001</v>
      </c>
      <c r="Q3664" s="17"/>
      <c r="R3664" s="101">
        <v>17.638999999999999</v>
      </c>
      <c r="S3664" s="16" t="s">
        <v>87</v>
      </c>
      <c r="T3664" s="29"/>
    </row>
    <row r="3665" spans="8:20" x14ac:dyDescent="0.25">
      <c r="H3665" s="98">
        <v>41734</v>
      </c>
      <c r="I3665" s="99">
        <v>0.75</v>
      </c>
      <c r="J3665" s="100">
        <f t="shared" si="225"/>
        <v>41734.75</v>
      </c>
      <c r="K3665" s="101">
        <v>42.4343</v>
      </c>
      <c r="L3665" s="100">
        <f>'Barometric Data'!D3665</f>
        <v>41734.75</v>
      </c>
      <c r="M3665" s="106">
        <f t="shared" si="229"/>
        <v>0</v>
      </c>
      <c r="N3665" s="16">
        <f>'Barometric Data'!E3665</f>
        <v>2.7323</v>
      </c>
      <c r="O3665" s="16">
        <f t="shared" si="230"/>
        <v>39.701999999999998</v>
      </c>
      <c r="P3665" s="17">
        <f t="shared" si="231"/>
        <v>353.03579999999999</v>
      </c>
      <c r="Q3665" s="17"/>
      <c r="R3665" s="101">
        <v>17.646000000000001</v>
      </c>
      <c r="S3665" s="16" t="s">
        <v>87</v>
      </c>
      <c r="T3665" s="29"/>
    </row>
    <row r="3666" spans="8:20" x14ac:dyDescent="0.25">
      <c r="H3666" s="98">
        <v>41735</v>
      </c>
      <c r="I3666" s="99">
        <v>0</v>
      </c>
      <c r="J3666" s="100">
        <f t="shared" si="225"/>
        <v>41735</v>
      </c>
      <c r="K3666" s="101">
        <v>42.4664</v>
      </c>
      <c r="L3666" s="100">
        <f>'Barometric Data'!D3666</f>
        <v>41735</v>
      </c>
      <c r="M3666" s="106">
        <f t="shared" si="229"/>
        <v>0</v>
      </c>
      <c r="N3666" s="16">
        <f>'Barometric Data'!E3666</f>
        <v>2.7700999999999998</v>
      </c>
      <c r="O3666" s="16">
        <f t="shared" si="230"/>
        <v>39.696300000000001</v>
      </c>
      <c r="P3666" s="17">
        <f t="shared" si="231"/>
        <v>353.04149999999998</v>
      </c>
      <c r="Q3666" s="17"/>
      <c r="R3666" s="101">
        <v>17.64</v>
      </c>
      <c r="S3666" s="16" t="s">
        <v>87</v>
      </c>
      <c r="T3666" s="29"/>
    </row>
    <row r="3667" spans="8:20" x14ac:dyDescent="0.25">
      <c r="H3667" s="98">
        <v>41735</v>
      </c>
      <c r="I3667" s="99">
        <v>0.25</v>
      </c>
      <c r="J3667" s="100">
        <f t="shared" si="225"/>
        <v>41735.25</v>
      </c>
      <c r="K3667" s="101">
        <v>42.477200000000003</v>
      </c>
      <c r="L3667" s="100">
        <f>'Barometric Data'!D3667</f>
        <v>41735.25</v>
      </c>
      <c r="M3667" s="106">
        <f t="shared" si="229"/>
        <v>0</v>
      </c>
      <c r="N3667" s="16">
        <f>'Barometric Data'!E3667</f>
        <v>2.7982999999999998</v>
      </c>
      <c r="O3667" s="16">
        <f t="shared" si="230"/>
        <v>39.678900000000006</v>
      </c>
      <c r="P3667" s="17">
        <f t="shared" si="231"/>
        <v>353.05889999999999</v>
      </c>
      <c r="Q3667" s="17"/>
      <c r="R3667" s="101">
        <v>17.654</v>
      </c>
      <c r="S3667" s="16" t="s">
        <v>87</v>
      </c>
      <c r="T3667" s="29"/>
    </row>
    <row r="3668" spans="8:20" x14ac:dyDescent="0.25">
      <c r="H3668" s="98">
        <v>41735</v>
      </c>
      <c r="I3668" s="99">
        <v>0.5</v>
      </c>
      <c r="J3668" s="100">
        <f t="shared" si="225"/>
        <v>41735.5</v>
      </c>
      <c r="K3668" s="101">
        <v>42.4955</v>
      </c>
      <c r="L3668" s="100">
        <f>'Barometric Data'!D3668</f>
        <v>41735.5</v>
      </c>
      <c r="M3668" s="106">
        <f t="shared" si="229"/>
        <v>0</v>
      </c>
      <c r="N3668" s="16">
        <f>'Barometric Data'!E3668</f>
        <v>2.8721999999999999</v>
      </c>
      <c r="O3668" s="16">
        <f t="shared" si="230"/>
        <v>39.6233</v>
      </c>
      <c r="P3668" s="17">
        <f t="shared" si="231"/>
        <v>353.11450000000002</v>
      </c>
      <c r="Q3668" s="17"/>
      <c r="R3668" s="101">
        <v>17.652000000000001</v>
      </c>
      <c r="S3668" s="16" t="s">
        <v>87</v>
      </c>
      <c r="T3668" s="29"/>
    </row>
    <row r="3669" spans="8:20" x14ac:dyDescent="0.25">
      <c r="H3669" s="98">
        <v>41735</v>
      </c>
      <c r="I3669" s="99">
        <v>0.75</v>
      </c>
      <c r="J3669" s="100">
        <f t="shared" si="225"/>
        <v>41735.75</v>
      </c>
      <c r="K3669" s="101">
        <v>42.449599999999997</v>
      </c>
      <c r="L3669" s="100">
        <f>'Barometric Data'!D3669</f>
        <v>41735.75</v>
      </c>
      <c r="M3669" s="106">
        <f t="shared" si="229"/>
        <v>0</v>
      </c>
      <c r="N3669" s="16">
        <f>'Barometric Data'!E3669</f>
        <v>2.8639999999999999</v>
      </c>
      <c r="O3669" s="16">
        <f t="shared" si="230"/>
        <v>39.585599999999999</v>
      </c>
      <c r="P3669" s="17">
        <f t="shared" si="231"/>
        <v>353.15219999999999</v>
      </c>
      <c r="Q3669" s="17"/>
      <c r="R3669" s="101">
        <v>17.664000000000001</v>
      </c>
      <c r="S3669" s="16" t="s">
        <v>87</v>
      </c>
      <c r="T3669" s="29"/>
    </row>
    <row r="3670" spans="8:20" x14ac:dyDescent="0.25">
      <c r="H3670" s="98">
        <v>41736</v>
      </c>
      <c r="I3670" s="99">
        <v>0</v>
      </c>
      <c r="J3670" s="100">
        <f t="shared" si="225"/>
        <v>41736</v>
      </c>
      <c r="K3670" s="101">
        <v>42.507100000000001</v>
      </c>
      <c r="L3670" s="100">
        <f>'Barometric Data'!D3670</f>
        <v>41736</v>
      </c>
      <c r="M3670" s="106">
        <f t="shared" si="229"/>
        <v>0</v>
      </c>
      <c r="N3670" s="16">
        <f>'Barometric Data'!E3670</f>
        <v>2.9443000000000001</v>
      </c>
      <c r="O3670" s="16">
        <f t="shared" si="230"/>
        <v>39.562800000000003</v>
      </c>
      <c r="P3670" s="17">
        <f t="shared" si="231"/>
        <v>353.17500000000001</v>
      </c>
      <c r="Q3670" s="17"/>
      <c r="R3670" s="101">
        <v>17.652000000000001</v>
      </c>
      <c r="S3670" s="16" t="s">
        <v>87</v>
      </c>
      <c r="T3670" s="29"/>
    </row>
    <row r="3671" spans="8:20" x14ac:dyDescent="0.25">
      <c r="H3671" s="98">
        <v>41736</v>
      </c>
      <c r="I3671" s="99">
        <v>0.25</v>
      </c>
      <c r="J3671" s="100">
        <f t="shared" si="225"/>
        <v>41736.25</v>
      </c>
      <c r="K3671" s="101">
        <v>42.528399999999998</v>
      </c>
      <c r="L3671" s="100">
        <f>'Barometric Data'!D3671</f>
        <v>41736.25</v>
      </c>
      <c r="M3671" s="106">
        <f t="shared" si="229"/>
        <v>0</v>
      </c>
      <c r="N3671" s="16">
        <f>'Barometric Data'!E3671</f>
        <v>2.9925999999999999</v>
      </c>
      <c r="O3671" s="16">
        <f t="shared" si="230"/>
        <v>39.535799999999995</v>
      </c>
      <c r="P3671" s="17">
        <f t="shared" si="231"/>
        <v>353.202</v>
      </c>
      <c r="Q3671" s="17"/>
      <c r="R3671" s="101">
        <v>17.64</v>
      </c>
      <c r="S3671" s="16" t="s">
        <v>87</v>
      </c>
      <c r="T3671" s="29"/>
    </row>
    <row r="3672" spans="8:20" x14ac:dyDescent="0.25">
      <c r="H3672" s="98">
        <v>41736</v>
      </c>
      <c r="I3672" s="99">
        <v>0.5</v>
      </c>
      <c r="J3672" s="100">
        <f t="shared" si="225"/>
        <v>41736.5</v>
      </c>
      <c r="K3672" s="101">
        <v>42.517699999999998</v>
      </c>
      <c r="L3672" s="100">
        <f>'Barometric Data'!D3672</f>
        <v>41736.5</v>
      </c>
      <c r="M3672" s="106">
        <f t="shared" si="229"/>
        <v>0</v>
      </c>
      <c r="N3672" s="16">
        <f>'Barometric Data'!E3672</f>
        <v>3.0489000000000002</v>
      </c>
      <c r="O3672" s="16">
        <f t="shared" si="230"/>
        <v>39.468799999999995</v>
      </c>
      <c r="P3672" s="17">
        <f t="shared" si="231"/>
        <v>353.26900000000001</v>
      </c>
      <c r="Q3672" s="17"/>
      <c r="R3672" s="101">
        <v>17.64</v>
      </c>
      <c r="S3672" s="16" t="s">
        <v>87</v>
      </c>
      <c r="T3672" s="29"/>
    </row>
    <row r="3673" spans="8:20" x14ac:dyDescent="0.25">
      <c r="H3673" s="98">
        <v>41736</v>
      </c>
      <c r="I3673" s="99">
        <v>0.75</v>
      </c>
      <c r="J3673" s="100">
        <f t="shared" si="225"/>
        <v>41736.75</v>
      </c>
      <c r="K3673" s="101">
        <v>42.424700000000001</v>
      </c>
      <c r="L3673" s="100">
        <f>'Barometric Data'!D3673</f>
        <v>41736.75</v>
      </c>
      <c r="M3673" s="106">
        <f t="shared" si="229"/>
        <v>0</v>
      </c>
      <c r="N3673" s="16">
        <f>'Barometric Data'!E3673</f>
        <v>2.9493</v>
      </c>
      <c r="O3673" s="16">
        <f t="shared" si="230"/>
        <v>39.4754</v>
      </c>
      <c r="P3673" s="17">
        <f t="shared" si="231"/>
        <v>353.26240000000001</v>
      </c>
      <c r="Q3673" s="17"/>
      <c r="R3673" s="101">
        <v>17.646999999999998</v>
      </c>
      <c r="S3673" s="16" t="s">
        <v>87</v>
      </c>
      <c r="T3673" s="29"/>
    </row>
    <row r="3674" spans="8:20" x14ac:dyDescent="0.25">
      <c r="H3674" s="98">
        <v>41737</v>
      </c>
      <c r="I3674" s="99">
        <v>0</v>
      </c>
      <c r="J3674" s="100">
        <f t="shared" si="225"/>
        <v>41737</v>
      </c>
      <c r="K3674" s="101">
        <v>42.424700000000001</v>
      </c>
      <c r="L3674" s="100">
        <f>'Barometric Data'!D3674</f>
        <v>41737</v>
      </c>
      <c r="M3674" s="106">
        <f t="shared" si="229"/>
        <v>0</v>
      </c>
      <c r="N3674" s="16">
        <f>'Barometric Data'!E3674</f>
        <v>2.9207000000000001</v>
      </c>
      <c r="O3674" s="16">
        <f t="shared" si="230"/>
        <v>39.504000000000005</v>
      </c>
      <c r="P3674" s="17">
        <f t="shared" si="231"/>
        <v>353.23379999999997</v>
      </c>
      <c r="Q3674" s="17"/>
      <c r="R3674" s="101">
        <v>17.645</v>
      </c>
      <c r="S3674" s="16" t="s">
        <v>87</v>
      </c>
      <c r="T3674" s="29"/>
    </row>
    <row r="3675" spans="8:20" x14ac:dyDescent="0.25">
      <c r="H3675" s="98">
        <v>41737</v>
      </c>
      <c r="I3675" s="99">
        <v>0.25</v>
      </c>
      <c r="J3675" s="100">
        <f t="shared" si="225"/>
        <v>41737.25</v>
      </c>
      <c r="K3675" s="101">
        <v>42.410400000000003</v>
      </c>
      <c r="L3675" s="100">
        <f>'Barometric Data'!D3675</f>
        <v>41737.25</v>
      </c>
      <c r="M3675" s="106">
        <f t="shared" si="229"/>
        <v>0</v>
      </c>
      <c r="N3675" s="16">
        <f>'Barometric Data'!E3675</f>
        <v>2.8946000000000001</v>
      </c>
      <c r="O3675" s="16">
        <f t="shared" si="230"/>
        <v>39.515800000000006</v>
      </c>
      <c r="P3675" s="17">
        <f t="shared" si="231"/>
        <v>353.22199999999998</v>
      </c>
      <c r="Q3675" s="17"/>
      <c r="R3675" s="101">
        <v>17.655999999999999</v>
      </c>
      <c r="S3675" s="16" t="s">
        <v>87</v>
      </c>
      <c r="T3675" s="29"/>
    </row>
    <row r="3676" spans="8:20" x14ac:dyDescent="0.25">
      <c r="H3676" s="98">
        <v>41737</v>
      </c>
      <c r="I3676" s="99">
        <v>0.5</v>
      </c>
      <c r="J3676" s="100">
        <f t="shared" si="225"/>
        <v>41737.5</v>
      </c>
      <c r="K3676" s="101">
        <v>42.415500000000002</v>
      </c>
      <c r="L3676" s="100">
        <f>'Barometric Data'!D3676</f>
        <v>41737.5</v>
      </c>
      <c r="M3676" s="106">
        <f t="shared" si="229"/>
        <v>0</v>
      </c>
      <c r="N3676" s="16">
        <f>'Barometric Data'!E3676</f>
        <v>2.9148000000000001</v>
      </c>
      <c r="O3676" s="16">
        <f t="shared" si="230"/>
        <v>39.500700000000002</v>
      </c>
      <c r="P3676" s="17">
        <f t="shared" si="231"/>
        <v>353.2371</v>
      </c>
      <c r="Q3676" s="17"/>
      <c r="R3676" s="101">
        <v>17.661999999999999</v>
      </c>
      <c r="S3676" s="16" t="s">
        <v>87</v>
      </c>
      <c r="T3676" s="29"/>
    </row>
    <row r="3677" spans="8:20" x14ac:dyDescent="0.25">
      <c r="H3677" s="98">
        <v>41737</v>
      </c>
      <c r="I3677" s="99">
        <v>0.75</v>
      </c>
      <c r="J3677" s="100">
        <f t="shared" si="225"/>
        <v>41737.75</v>
      </c>
      <c r="K3677" s="101">
        <v>42.310699999999997</v>
      </c>
      <c r="L3677" s="100">
        <f>'Barometric Data'!D3677</f>
        <v>41737.75</v>
      </c>
      <c r="M3677" s="106">
        <f t="shared" si="229"/>
        <v>0</v>
      </c>
      <c r="N3677" s="16">
        <f>'Barometric Data'!E3677</f>
        <v>2.7633000000000001</v>
      </c>
      <c r="O3677" s="16">
        <f t="shared" si="230"/>
        <v>39.547399999999996</v>
      </c>
      <c r="P3677" s="17">
        <f t="shared" si="231"/>
        <v>353.19040000000001</v>
      </c>
      <c r="Q3677" s="17"/>
      <c r="R3677" s="101">
        <v>17.64</v>
      </c>
      <c r="S3677" s="16" t="s">
        <v>87</v>
      </c>
      <c r="T3677" s="29"/>
    </row>
    <row r="3678" spans="8:20" x14ac:dyDescent="0.25">
      <c r="H3678" s="98">
        <v>41738</v>
      </c>
      <c r="I3678" s="99">
        <v>0</v>
      </c>
      <c r="J3678" s="100">
        <f t="shared" si="225"/>
        <v>41738</v>
      </c>
      <c r="K3678" s="101">
        <v>42.304099999999998</v>
      </c>
      <c r="L3678" s="100">
        <f>'Barometric Data'!D3678</f>
        <v>41738</v>
      </c>
      <c r="M3678" s="106">
        <f t="shared" si="229"/>
        <v>0</v>
      </c>
      <c r="N3678" s="16">
        <f>'Barometric Data'!E3678</f>
        <v>2.6882999999999999</v>
      </c>
      <c r="O3678" s="16">
        <f t="shared" si="230"/>
        <v>39.6158</v>
      </c>
      <c r="P3678" s="17">
        <f t="shared" si="231"/>
        <v>353.12200000000001</v>
      </c>
      <c r="Q3678" s="17"/>
      <c r="R3678" s="101">
        <v>17.657</v>
      </c>
      <c r="S3678" s="16" t="s">
        <v>87</v>
      </c>
      <c r="T3678" s="29"/>
    </row>
    <row r="3679" spans="8:20" x14ac:dyDescent="0.25">
      <c r="H3679" s="98">
        <v>41738</v>
      </c>
      <c r="I3679" s="99">
        <v>0.25</v>
      </c>
      <c r="J3679" s="100">
        <f t="shared" si="225"/>
        <v>41738.25</v>
      </c>
      <c r="K3679" s="101">
        <v>42.331400000000002</v>
      </c>
      <c r="L3679" s="100">
        <f>'Barometric Data'!D3679</f>
        <v>41738.25</v>
      </c>
      <c r="M3679" s="106">
        <f t="shared" si="229"/>
        <v>0</v>
      </c>
      <c r="N3679" s="16">
        <f>'Barometric Data'!E3679</f>
        <v>2.6903999999999999</v>
      </c>
      <c r="O3679" s="16">
        <f t="shared" si="230"/>
        <v>39.641000000000005</v>
      </c>
      <c r="P3679" s="17">
        <f t="shared" si="231"/>
        <v>353.09679999999997</v>
      </c>
      <c r="Q3679" s="17"/>
      <c r="R3679" s="101">
        <v>17.655999999999999</v>
      </c>
      <c r="S3679" s="16" t="s">
        <v>87</v>
      </c>
      <c r="T3679" s="29"/>
    </row>
    <row r="3680" spans="8:20" x14ac:dyDescent="0.25">
      <c r="H3680" s="98">
        <v>41738</v>
      </c>
      <c r="I3680" s="99">
        <v>0.5</v>
      </c>
      <c r="J3680" s="100">
        <f t="shared" si="225"/>
        <v>41738.5</v>
      </c>
      <c r="K3680" s="101">
        <v>42.376600000000003</v>
      </c>
      <c r="L3680" s="100">
        <f>'Barometric Data'!D3680</f>
        <v>41738.5</v>
      </c>
      <c r="M3680" s="106">
        <f t="shared" si="229"/>
        <v>0</v>
      </c>
      <c r="N3680" s="16">
        <f>'Barometric Data'!E3680</f>
        <v>2.7608999999999999</v>
      </c>
      <c r="O3680" s="16">
        <f t="shared" si="230"/>
        <v>39.615700000000004</v>
      </c>
      <c r="P3680" s="17">
        <f t="shared" si="231"/>
        <v>353.12209999999999</v>
      </c>
      <c r="Q3680" s="17"/>
      <c r="R3680" s="101">
        <v>17.626000000000001</v>
      </c>
      <c r="S3680" s="16" t="s">
        <v>87</v>
      </c>
      <c r="T3680" s="29"/>
    </row>
    <row r="3681" spans="8:20" x14ac:dyDescent="0.25">
      <c r="H3681" s="98">
        <v>41738</v>
      </c>
      <c r="I3681" s="99">
        <v>0.75</v>
      </c>
      <c r="J3681" s="100">
        <f t="shared" ref="J3681:J3744" si="232">H3681+I3681</f>
        <v>41738.75</v>
      </c>
      <c r="K3681" s="101">
        <v>42.326799999999999</v>
      </c>
      <c r="L3681" s="100">
        <f>'Barometric Data'!D3681</f>
        <v>41738.75</v>
      </c>
      <c r="M3681" s="106">
        <f t="shared" si="229"/>
        <v>0</v>
      </c>
      <c r="N3681" s="16">
        <f>'Barometric Data'!E3681</f>
        <v>2.6696</v>
      </c>
      <c r="O3681" s="16">
        <f t="shared" si="230"/>
        <v>39.657199999999996</v>
      </c>
      <c r="P3681" s="17">
        <f t="shared" si="231"/>
        <v>353.0806</v>
      </c>
      <c r="Q3681" s="17"/>
      <c r="R3681" s="101">
        <v>17.638999999999999</v>
      </c>
      <c r="S3681" s="16" t="s">
        <v>87</v>
      </c>
      <c r="T3681" s="29"/>
    </row>
    <row r="3682" spans="8:20" x14ac:dyDescent="0.25">
      <c r="H3682" s="98">
        <v>41739</v>
      </c>
      <c r="I3682" s="99">
        <v>0</v>
      </c>
      <c r="J3682" s="100">
        <f t="shared" si="232"/>
        <v>41739</v>
      </c>
      <c r="K3682" s="101">
        <v>42.383200000000002</v>
      </c>
      <c r="L3682" s="100">
        <f>'Barometric Data'!D3682</f>
        <v>41739</v>
      </c>
      <c r="M3682" s="106">
        <f t="shared" si="229"/>
        <v>0</v>
      </c>
      <c r="N3682" s="16">
        <f>'Barometric Data'!E3682</f>
        <v>2.7238000000000002</v>
      </c>
      <c r="O3682" s="16">
        <f t="shared" si="230"/>
        <v>39.659400000000005</v>
      </c>
      <c r="P3682" s="17">
        <f t="shared" si="231"/>
        <v>353.07839999999999</v>
      </c>
      <c r="Q3682" s="17"/>
      <c r="R3682" s="101">
        <v>17.637</v>
      </c>
      <c r="S3682" s="16" t="s">
        <v>87</v>
      </c>
      <c r="T3682" s="29"/>
    </row>
    <row r="3683" spans="8:20" x14ac:dyDescent="0.25">
      <c r="H3683" s="98">
        <v>41739</v>
      </c>
      <c r="I3683" s="99">
        <v>0.25</v>
      </c>
      <c r="J3683" s="100">
        <f t="shared" si="232"/>
        <v>41739.25</v>
      </c>
      <c r="K3683" s="101">
        <v>42.423000000000002</v>
      </c>
      <c r="L3683" s="100">
        <f>'Barometric Data'!D3683</f>
        <v>41739.25</v>
      </c>
      <c r="M3683" s="106">
        <f t="shared" si="229"/>
        <v>0</v>
      </c>
      <c r="N3683" s="16">
        <f>'Barometric Data'!E3683</f>
        <v>2.7723</v>
      </c>
      <c r="O3683" s="16">
        <f t="shared" si="230"/>
        <v>39.650700000000001</v>
      </c>
      <c r="P3683" s="17">
        <f t="shared" si="231"/>
        <v>353.08709999999996</v>
      </c>
      <c r="Q3683" s="17"/>
      <c r="R3683" s="101">
        <v>17.649000000000001</v>
      </c>
      <c r="S3683" s="16" t="s">
        <v>87</v>
      </c>
      <c r="T3683" s="29"/>
    </row>
    <row r="3684" spans="8:20" x14ac:dyDescent="0.25">
      <c r="H3684" s="98">
        <v>41739</v>
      </c>
      <c r="I3684" s="99">
        <v>0.5</v>
      </c>
      <c r="J3684" s="100">
        <f t="shared" si="232"/>
        <v>41739.5</v>
      </c>
      <c r="K3684" s="101">
        <v>42.433999999999997</v>
      </c>
      <c r="L3684" s="100">
        <f>'Barometric Data'!D3684</f>
        <v>41739.5</v>
      </c>
      <c r="M3684" s="106">
        <f t="shared" si="229"/>
        <v>0</v>
      </c>
      <c r="N3684" s="16">
        <f>'Barometric Data'!E3684</f>
        <v>2.8487</v>
      </c>
      <c r="O3684" s="16">
        <f t="shared" si="230"/>
        <v>39.585299999999997</v>
      </c>
      <c r="P3684" s="17">
        <f t="shared" si="231"/>
        <v>353.15249999999997</v>
      </c>
      <c r="Q3684" s="17"/>
      <c r="R3684" s="101">
        <v>17.649999999999999</v>
      </c>
      <c r="S3684" s="16" t="s">
        <v>87</v>
      </c>
      <c r="T3684" s="29"/>
    </row>
    <row r="3685" spans="8:20" x14ac:dyDescent="0.25">
      <c r="H3685" s="98">
        <v>41739</v>
      </c>
      <c r="I3685" s="99">
        <v>0.75</v>
      </c>
      <c r="J3685" s="100">
        <f t="shared" si="232"/>
        <v>41739.75</v>
      </c>
      <c r="K3685" s="101">
        <v>42.3613</v>
      </c>
      <c r="L3685" s="100">
        <f>'Barometric Data'!D3685</f>
        <v>41739.75</v>
      </c>
      <c r="M3685" s="106">
        <f t="shared" si="229"/>
        <v>0</v>
      </c>
      <c r="N3685" s="16">
        <f>'Barometric Data'!E3685</f>
        <v>2.7423999999999999</v>
      </c>
      <c r="O3685" s="16">
        <f t="shared" si="230"/>
        <v>39.618899999999996</v>
      </c>
      <c r="P3685" s="17">
        <f t="shared" si="231"/>
        <v>353.1189</v>
      </c>
      <c r="Q3685" s="17"/>
      <c r="R3685" s="101">
        <v>17.655000000000001</v>
      </c>
      <c r="S3685" s="16" t="s">
        <v>87</v>
      </c>
      <c r="T3685" s="29"/>
    </row>
    <row r="3686" spans="8:20" x14ac:dyDescent="0.25">
      <c r="H3686" s="98">
        <v>41740</v>
      </c>
      <c r="I3686" s="99">
        <v>0</v>
      </c>
      <c r="J3686" s="100">
        <f t="shared" si="232"/>
        <v>41740</v>
      </c>
      <c r="K3686" s="101">
        <v>42.340299999999999</v>
      </c>
      <c r="L3686" s="100">
        <f>'Barometric Data'!D3686</f>
        <v>41740</v>
      </c>
      <c r="M3686" s="106">
        <f t="shared" ref="M3686:M3749" si="233">ABS(L3686-J3686)</f>
        <v>0</v>
      </c>
      <c r="N3686" s="16">
        <f>'Barometric Data'!E3686</f>
        <v>2.7088000000000001</v>
      </c>
      <c r="O3686" s="16">
        <f t="shared" ref="O3686:O3749" si="234">K3686-N3686</f>
        <v>39.631500000000003</v>
      </c>
      <c r="P3686" s="17">
        <f t="shared" ref="P3686:P3749" si="235">AVERAGE($E$22:$E$23)-O3686</f>
        <v>353.10629999999998</v>
      </c>
      <c r="Q3686" s="17"/>
      <c r="R3686" s="101">
        <v>17.638000000000002</v>
      </c>
      <c r="S3686" s="16" t="s">
        <v>87</v>
      </c>
      <c r="T3686" s="29"/>
    </row>
    <row r="3687" spans="8:20" x14ac:dyDescent="0.25">
      <c r="H3687" s="98">
        <v>41740</v>
      </c>
      <c r="I3687" s="99">
        <v>0.25</v>
      </c>
      <c r="J3687" s="100">
        <f t="shared" si="232"/>
        <v>41740.25</v>
      </c>
      <c r="K3687" s="101">
        <v>42.365400000000001</v>
      </c>
      <c r="L3687" s="100">
        <f>'Barometric Data'!D3687</f>
        <v>41740.25</v>
      </c>
      <c r="M3687" s="106">
        <f t="shared" si="233"/>
        <v>0</v>
      </c>
      <c r="N3687" s="16">
        <f>'Barometric Data'!E3687</f>
        <v>2.6882000000000001</v>
      </c>
      <c r="O3687" s="16">
        <f t="shared" si="234"/>
        <v>39.677199999999999</v>
      </c>
      <c r="P3687" s="17">
        <f t="shared" si="235"/>
        <v>353.06060000000002</v>
      </c>
      <c r="Q3687" s="17"/>
      <c r="R3687" s="101">
        <v>17.637</v>
      </c>
      <c r="S3687" s="16" t="s">
        <v>87</v>
      </c>
      <c r="T3687" s="29"/>
    </row>
    <row r="3688" spans="8:20" x14ac:dyDescent="0.25">
      <c r="H3688" s="98">
        <v>41740</v>
      </c>
      <c r="I3688" s="99">
        <v>0.5</v>
      </c>
      <c r="J3688" s="100">
        <f t="shared" si="232"/>
        <v>41740.5</v>
      </c>
      <c r="K3688" s="101">
        <v>42.362299999999998</v>
      </c>
      <c r="L3688" s="100">
        <f>'Barometric Data'!D3688</f>
        <v>41740.5</v>
      </c>
      <c r="M3688" s="106">
        <f t="shared" si="233"/>
        <v>0</v>
      </c>
      <c r="N3688" s="16">
        <f>'Barometric Data'!E3688</f>
        <v>2.7187999999999999</v>
      </c>
      <c r="O3688" s="16">
        <f t="shared" si="234"/>
        <v>39.643499999999996</v>
      </c>
      <c r="P3688" s="17">
        <f t="shared" si="235"/>
        <v>353.09429999999998</v>
      </c>
      <c r="Q3688" s="17"/>
      <c r="R3688" s="101">
        <v>17.641999999999999</v>
      </c>
      <c r="S3688" s="16" t="s">
        <v>87</v>
      </c>
      <c r="T3688" s="29"/>
    </row>
    <row r="3689" spans="8:20" x14ac:dyDescent="0.25">
      <c r="H3689" s="98">
        <v>41740</v>
      </c>
      <c r="I3689" s="99">
        <v>0.75</v>
      </c>
      <c r="J3689" s="100">
        <f t="shared" si="232"/>
        <v>41740.75</v>
      </c>
      <c r="K3689" s="101">
        <v>42.294199999999996</v>
      </c>
      <c r="L3689" s="100">
        <f>'Barometric Data'!D3689</f>
        <v>41740.75</v>
      </c>
      <c r="M3689" s="106">
        <f t="shared" si="233"/>
        <v>0</v>
      </c>
      <c r="N3689" s="16">
        <f>'Barometric Data'!E3689</f>
        <v>2.5926</v>
      </c>
      <c r="O3689" s="16">
        <f t="shared" si="234"/>
        <v>39.701599999999999</v>
      </c>
      <c r="P3689" s="17">
        <f t="shared" si="235"/>
        <v>353.03620000000001</v>
      </c>
      <c r="Q3689" s="17"/>
      <c r="R3689" s="101">
        <v>17.658999999999999</v>
      </c>
      <c r="S3689" s="16" t="s">
        <v>87</v>
      </c>
      <c r="T3689" s="29"/>
    </row>
    <row r="3690" spans="8:20" x14ac:dyDescent="0.25">
      <c r="H3690" s="98">
        <v>41741</v>
      </c>
      <c r="I3690" s="99">
        <v>0</v>
      </c>
      <c r="J3690" s="100">
        <f t="shared" si="232"/>
        <v>41741</v>
      </c>
      <c r="K3690" s="101">
        <v>42.277200000000001</v>
      </c>
      <c r="L3690" s="100">
        <f>'Barometric Data'!D3690</f>
        <v>41741</v>
      </c>
      <c r="M3690" s="106">
        <f t="shared" si="233"/>
        <v>0</v>
      </c>
      <c r="N3690" s="16">
        <f>'Barometric Data'!E3690</f>
        <v>2.5310999999999999</v>
      </c>
      <c r="O3690" s="16">
        <f t="shared" si="234"/>
        <v>39.746099999999998</v>
      </c>
      <c r="P3690" s="17">
        <f t="shared" si="235"/>
        <v>352.99169999999998</v>
      </c>
      <c r="Q3690" s="17"/>
      <c r="R3690" s="101">
        <v>17.641999999999999</v>
      </c>
      <c r="S3690" s="16" t="s">
        <v>87</v>
      </c>
      <c r="T3690" s="29"/>
    </row>
    <row r="3691" spans="8:20" x14ac:dyDescent="0.25">
      <c r="H3691" s="98">
        <v>41741</v>
      </c>
      <c r="I3691" s="99">
        <v>0.25</v>
      </c>
      <c r="J3691" s="100">
        <f t="shared" si="232"/>
        <v>41741.25</v>
      </c>
      <c r="K3691" s="101">
        <v>42.2986</v>
      </c>
      <c r="L3691" s="100">
        <f>'Barometric Data'!D3691</f>
        <v>41741.25</v>
      </c>
      <c r="M3691" s="106">
        <f t="shared" si="233"/>
        <v>0</v>
      </c>
      <c r="N3691" s="16">
        <f>'Barometric Data'!E3691</f>
        <v>2.5051999999999999</v>
      </c>
      <c r="O3691" s="16">
        <f t="shared" si="234"/>
        <v>39.793399999999998</v>
      </c>
      <c r="P3691" s="17">
        <f t="shared" si="235"/>
        <v>352.94439999999997</v>
      </c>
      <c r="Q3691" s="17"/>
      <c r="R3691" s="101">
        <v>17.64</v>
      </c>
      <c r="S3691" s="16" t="s">
        <v>87</v>
      </c>
      <c r="T3691" s="29"/>
    </row>
    <row r="3692" spans="8:20" x14ac:dyDescent="0.25">
      <c r="H3692" s="98">
        <v>41741</v>
      </c>
      <c r="I3692" s="99">
        <v>0.5</v>
      </c>
      <c r="J3692" s="100">
        <f t="shared" si="232"/>
        <v>41741.5</v>
      </c>
      <c r="K3692" s="101">
        <v>42.320399999999999</v>
      </c>
      <c r="L3692" s="100">
        <f>'Barometric Data'!D3692</f>
        <v>41741.5</v>
      </c>
      <c r="M3692" s="106">
        <f t="shared" si="233"/>
        <v>0</v>
      </c>
      <c r="N3692" s="16">
        <f>'Barometric Data'!E3692</f>
        <v>2.5453000000000001</v>
      </c>
      <c r="O3692" s="16">
        <f t="shared" si="234"/>
        <v>39.775100000000002</v>
      </c>
      <c r="P3692" s="17">
        <f t="shared" si="235"/>
        <v>352.96269999999998</v>
      </c>
      <c r="Q3692" s="17"/>
      <c r="R3692" s="101">
        <v>17.649000000000001</v>
      </c>
      <c r="S3692" s="16" t="s">
        <v>87</v>
      </c>
      <c r="T3692" s="29"/>
    </row>
    <row r="3693" spans="8:20" x14ac:dyDescent="0.25">
      <c r="H3693" s="98">
        <v>41741</v>
      </c>
      <c r="I3693" s="99">
        <v>0.75</v>
      </c>
      <c r="J3693" s="100">
        <f t="shared" si="232"/>
        <v>41741.75</v>
      </c>
      <c r="K3693" s="101">
        <v>42.285499999999999</v>
      </c>
      <c r="L3693" s="100">
        <f>'Barometric Data'!D3693</f>
        <v>41741.75</v>
      </c>
      <c r="M3693" s="106">
        <f t="shared" si="233"/>
        <v>0</v>
      </c>
      <c r="N3693" s="16">
        <f>'Barometric Data'!E3693</f>
        <v>2.4758</v>
      </c>
      <c r="O3693" s="16">
        <f t="shared" si="234"/>
        <v>39.809699999999999</v>
      </c>
      <c r="P3693" s="17">
        <f t="shared" si="235"/>
        <v>352.92809999999997</v>
      </c>
      <c r="Q3693" s="17"/>
      <c r="R3693" s="101">
        <v>17.654</v>
      </c>
      <c r="S3693" s="16" t="s">
        <v>87</v>
      </c>
      <c r="T3693" s="29"/>
    </row>
    <row r="3694" spans="8:20" x14ac:dyDescent="0.25">
      <c r="H3694" s="98">
        <v>41742</v>
      </c>
      <c r="I3694" s="99">
        <v>0</v>
      </c>
      <c r="J3694" s="100">
        <f t="shared" si="232"/>
        <v>41742</v>
      </c>
      <c r="K3694" s="101">
        <v>42.335500000000003</v>
      </c>
      <c r="L3694" s="100">
        <f>'Barometric Data'!D3694</f>
        <v>41742</v>
      </c>
      <c r="M3694" s="106">
        <f t="shared" si="233"/>
        <v>0</v>
      </c>
      <c r="N3694" s="16">
        <f>'Barometric Data'!E3694</f>
        <v>2.5158</v>
      </c>
      <c r="O3694" s="16">
        <f t="shared" si="234"/>
        <v>39.819700000000005</v>
      </c>
      <c r="P3694" s="17">
        <f t="shared" si="235"/>
        <v>352.91809999999998</v>
      </c>
      <c r="Q3694" s="17"/>
      <c r="R3694" s="101">
        <v>17.632000000000001</v>
      </c>
      <c r="S3694" s="16" t="s">
        <v>87</v>
      </c>
      <c r="T3694" s="29"/>
    </row>
    <row r="3695" spans="8:20" x14ac:dyDescent="0.25">
      <c r="H3695" s="98">
        <v>41742</v>
      </c>
      <c r="I3695" s="99">
        <v>0.25</v>
      </c>
      <c r="J3695" s="100">
        <f t="shared" si="232"/>
        <v>41742.25</v>
      </c>
      <c r="K3695" s="101">
        <v>42.4236</v>
      </c>
      <c r="L3695" s="100">
        <f>'Barometric Data'!D3695</f>
        <v>41742.25</v>
      </c>
      <c r="M3695" s="106">
        <f t="shared" si="233"/>
        <v>0</v>
      </c>
      <c r="N3695" s="16">
        <f>'Barometric Data'!E3695</f>
        <v>2.6234000000000002</v>
      </c>
      <c r="O3695" s="16">
        <f t="shared" si="234"/>
        <v>39.800200000000004</v>
      </c>
      <c r="P3695" s="17">
        <f t="shared" si="235"/>
        <v>352.93759999999997</v>
      </c>
      <c r="Q3695" s="17"/>
      <c r="R3695" s="101">
        <v>17.655000000000001</v>
      </c>
      <c r="S3695" s="16" t="s">
        <v>87</v>
      </c>
      <c r="T3695" s="29"/>
    </row>
    <row r="3696" spans="8:20" x14ac:dyDescent="0.25">
      <c r="H3696" s="98">
        <v>41742</v>
      </c>
      <c r="I3696" s="99">
        <v>0.5</v>
      </c>
      <c r="J3696" s="100">
        <f t="shared" si="232"/>
        <v>41742.5</v>
      </c>
      <c r="K3696" s="101">
        <v>42.481499999999997</v>
      </c>
      <c r="L3696" s="100">
        <f>'Barometric Data'!D3696</f>
        <v>41742.5</v>
      </c>
      <c r="M3696" s="106">
        <f t="shared" si="233"/>
        <v>0</v>
      </c>
      <c r="N3696" s="16">
        <f>'Barometric Data'!E3696</f>
        <v>2.7864</v>
      </c>
      <c r="O3696" s="16">
        <f t="shared" si="234"/>
        <v>39.695099999999996</v>
      </c>
      <c r="P3696" s="17">
        <f t="shared" si="235"/>
        <v>353.04269999999997</v>
      </c>
      <c r="Q3696" s="17"/>
      <c r="R3696" s="101">
        <v>17.629000000000001</v>
      </c>
      <c r="S3696" s="16" t="s">
        <v>87</v>
      </c>
      <c r="T3696" s="29"/>
    </row>
    <row r="3697" spans="8:20" x14ac:dyDescent="0.25">
      <c r="H3697" s="98">
        <v>41742</v>
      </c>
      <c r="I3697" s="99">
        <v>0.75</v>
      </c>
      <c r="J3697" s="100">
        <f t="shared" si="232"/>
        <v>41742.75</v>
      </c>
      <c r="K3697" s="101">
        <v>42.474400000000003</v>
      </c>
      <c r="L3697" s="100">
        <f>'Barometric Data'!D3697</f>
        <v>41742.75</v>
      </c>
      <c r="M3697" s="106">
        <f t="shared" si="233"/>
        <v>0</v>
      </c>
      <c r="N3697" s="16">
        <f>'Barometric Data'!E3697</f>
        <v>2.8146</v>
      </c>
      <c r="O3697" s="16">
        <f t="shared" si="234"/>
        <v>39.659800000000004</v>
      </c>
      <c r="P3697" s="17">
        <f t="shared" si="235"/>
        <v>353.07799999999997</v>
      </c>
      <c r="Q3697" s="17"/>
      <c r="R3697" s="101">
        <v>17.625</v>
      </c>
      <c r="S3697" s="16" t="s">
        <v>87</v>
      </c>
      <c r="T3697" s="29"/>
    </row>
    <row r="3698" spans="8:20" x14ac:dyDescent="0.25">
      <c r="H3698" s="98">
        <v>41743</v>
      </c>
      <c r="I3698" s="99">
        <v>0</v>
      </c>
      <c r="J3698" s="100">
        <f t="shared" si="232"/>
        <v>41743</v>
      </c>
      <c r="K3698" s="101">
        <v>42.513500000000001</v>
      </c>
      <c r="L3698" s="100">
        <f>'Barometric Data'!D3698</f>
        <v>41743</v>
      </c>
      <c r="M3698" s="106">
        <f t="shared" si="233"/>
        <v>0</v>
      </c>
      <c r="N3698" s="16">
        <f>'Barometric Data'!E3698</f>
        <v>2.9114</v>
      </c>
      <c r="O3698" s="16">
        <f t="shared" si="234"/>
        <v>39.6021</v>
      </c>
      <c r="P3698" s="17">
        <f t="shared" si="235"/>
        <v>353.13569999999999</v>
      </c>
      <c r="Q3698" s="17"/>
      <c r="R3698" s="101">
        <v>17.64</v>
      </c>
      <c r="S3698" s="16" t="s">
        <v>87</v>
      </c>
      <c r="T3698" s="29"/>
    </row>
    <row r="3699" spans="8:20" x14ac:dyDescent="0.25">
      <c r="H3699" s="98">
        <v>41743</v>
      </c>
      <c r="I3699" s="99">
        <v>0.25</v>
      </c>
      <c r="J3699" s="100">
        <f t="shared" si="232"/>
        <v>41743.25</v>
      </c>
      <c r="K3699" s="101">
        <v>42.537399999999998</v>
      </c>
      <c r="L3699" s="100">
        <f>'Barometric Data'!D3699</f>
        <v>41743.25</v>
      </c>
      <c r="M3699" s="106">
        <f t="shared" si="233"/>
        <v>0</v>
      </c>
      <c r="N3699" s="16">
        <f>'Barometric Data'!E3699</f>
        <v>2.9939</v>
      </c>
      <c r="O3699" s="16">
        <f t="shared" si="234"/>
        <v>39.543499999999995</v>
      </c>
      <c r="P3699" s="17">
        <f t="shared" si="235"/>
        <v>353.1943</v>
      </c>
      <c r="Q3699" s="17"/>
      <c r="R3699" s="101">
        <v>17.641999999999999</v>
      </c>
      <c r="S3699" s="16" t="s">
        <v>87</v>
      </c>
      <c r="T3699" s="29"/>
    </row>
    <row r="3700" spans="8:20" x14ac:dyDescent="0.25">
      <c r="H3700" s="98">
        <v>41743</v>
      </c>
      <c r="I3700" s="99">
        <v>0.5</v>
      </c>
      <c r="J3700" s="100">
        <f t="shared" si="232"/>
        <v>41743.5</v>
      </c>
      <c r="K3700" s="101">
        <v>42.480600000000003</v>
      </c>
      <c r="L3700" s="100">
        <f>'Barometric Data'!D3700</f>
        <v>41743.5</v>
      </c>
      <c r="M3700" s="106">
        <f t="shared" si="233"/>
        <v>0</v>
      </c>
      <c r="N3700" s="16">
        <f>'Barometric Data'!E3700</f>
        <v>2.9961000000000002</v>
      </c>
      <c r="O3700" s="16">
        <f t="shared" si="234"/>
        <v>39.484500000000004</v>
      </c>
      <c r="P3700" s="17">
        <f t="shared" si="235"/>
        <v>353.25329999999997</v>
      </c>
      <c r="Q3700" s="17"/>
      <c r="R3700" s="101">
        <v>17.664000000000001</v>
      </c>
      <c r="S3700" s="16" t="s">
        <v>87</v>
      </c>
      <c r="T3700" s="29"/>
    </row>
    <row r="3701" spans="8:20" x14ac:dyDescent="0.25">
      <c r="H3701" s="98">
        <v>41743</v>
      </c>
      <c r="I3701" s="99">
        <v>0.75</v>
      </c>
      <c r="J3701" s="100">
        <f t="shared" si="232"/>
        <v>41743.75</v>
      </c>
      <c r="K3701" s="101">
        <v>42.370600000000003</v>
      </c>
      <c r="L3701" s="100">
        <f>'Barometric Data'!D3701</f>
        <v>41743.75</v>
      </c>
      <c r="M3701" s="106">
        <f t="shared" si="233"/>
        <v>0</v>
      </c>
      <c r="N3701" s="16">
        <f>'Barometric Data'!E3701</f>
        <v>2.8334999999999999</v>
      </c>
      <c r="O3701" s="16">
        <f t="shared" si="234"/>
        <v>39.537100000000002</v>
      </c>
      <c r="P3701" s="17">
        <f t="shared" si="235"/>
        <v>353.20069999999998</v>
      </c>
      <c r="Q3701" s="17"/>
      <c r="R3701" s="101">
        <v>17.649000000000001</v>
      </c>
      <c r="S3701" s="16" t="s">
        <v>87</v>
      </c>
      <c r="T3701" s="29"/>
    </row>
    <row r="3702" spans="8:20" x14ac:dyDescent="0.25">
      <c r="H3702" s="98">
        <v>41744</v>
      </c>
      <c r="I3702" s="99">
        <v>0</v>
      </c>
      <c r="J3702" s="100">
        <f t="shared" si="232"/>
        <v>41744</v>
      </c>
      <c r="K3702" s="101">
        <v>42.329500000000003</v>
      </c>
      <c r="L3702" s="100">
        <f>'Barometric Data'!D3702</f>
        <v>41744</v>
      </c>
      <c r="M3702" s="106">
        <f t="shared" si="233"/>
        <v>0</v>
      </c>
      <c r="N3702" s="16">
        <f>'Barometric Data'!E3702</f>
        <v>2.7322000000000002</v>
      </c>
      <c r="O3702" s="16">
        <f t="shared" si="234"/>
        <v>39.597300000000004</v>
      </c>
      <c r="P3702" s="17">
        <f t="shared" si="235"/>
        <v>353.14049999999997</v>
      </c>
      <c r="Q3702" s="17"/>
      <c r="R3702" s="101">
        <v>17.655999999999999</v>
      </c>
      <c r="S3702" s="16" t="s">
        <v>87</v>
      </c>
      <c r="T3702" s="29"/>
    </row>
    <row r="3703" spans="8:20" x14ac:dyDescent="0.25">
      <c r="H3703" s="98">
        <v>41744</v>
      </c>
      <c r="I3703" s="99">
        <v>0.25</v>
      </c>
      <c r="J3703" s="100">
        <f t="shared" si="232"/>
        <v>41744.25</v>
      </c>
      <c r="K3703" s="101">
        <v>42.279000000000003</v>
      </c>
      <c r="L3703" s="100">
        <f>'Barometric Data'!D3703</f>
        <v>41744.25</v>
      </c>
      <c r="M3703" s="106">
        <f t="shared" si="233"/>
        <v>0</v>
      </c>
      <c r="N3703" s="16">
        <f>'Barometric Data'!E3703</f>
        <v>2.6053000000000002</v>
      </c>
      <c r="O3703" s="16">
        <f t="shared" si="234"/>
        <v>39.673700000000004</v>
      </c>
      <c r="P3703" s="17">
        <f t="shared" si="235"/>
        <v>353.0641</v>
      </c>
      <c r="Q3703" s="17"/>
      <c r="R3703" s="101">
        <v>17.657</v>
      </c>
      <c r="S3703" s="16" t="s">
        <v>87</v>
      </c>
      <c r="T3703" s="29"/>
    </row>
    <row r="3704" spans="8:20" x14ac:dyDescent="0.25">
      <c r="H3704" s="98">
        <v>41744</v>
      </c>
      <c r="I3704" s="99">
        <v>0.5</v>
      </c>
      <c r="J3704" s="100">
        <f t="shared" si="232"/>
        <v>41744.5</v>
      </c>
      <c r="K3704" s="101">
        <v>42.326599999999999</v>
      </c>
      <c r="L3704" s="100">
        <f>'Barometric Data'!D3704</f>
        <v>41744.5</v>
      </c>
      <c r="M3704" s="106">
        <f t="shared" si="233"/>
        <v>0</v>
      </c>
      <c r="N3704" s="16">
        <f>'Barometric Data'!E3704</f>
        <v>2.6715</v>
      </c>
      <c r="O3704" s="16">
        <f t="shared" si="234"/>
        <v>39.655099999999997</v>
      </c>
      <c r="P3704" s="17">
        <f t="shared" si="235"/>
        <v>353.08269999999999</v>
      </c>
      <c r="Q3704" s="17"/>
      <c r="R3704" s="101">
        <v>17.652999999999999</v>
      </c>
      <c r="S3704" s="16" t="s">
        <v>87</v>
      </c>
      <c r="T3704" s="29"/>
    </row>
    <row r="3705" spans="8:20" x14ac:dyDescent="0.25">
      <c r="H3705" s="98">
        <v>41744</v>
      </c>
      <c r="I3705" s="99">
        <v>0.75</v>
      </c>
      <c r="J3705" s="100">
        <f t="shared" si="232"/>
        <v>41744.75</v>
      </c>
      <c r="K3705" s="101">
        <v>42.328000000000003</v>
      </c>
      <c r="L3705" s="100">
        <f>'Barometric Data'!D3705</f>
        <v>41744.75</v>
      </c>
      <c r="M3705" s="106">
        <f t="shared" si="233"/>
        <v>0</v>
      </c>
      <c r="N3705" s="16">
        <f>'Barometric Data'!E3705</f>
        <v>2.6396000000000002</v>
      </c>
      <c r="O3705" s="16">
        <f t="shared" si="234"/>
        <v>39.688400000000001</v>
      </c>
      <c r="P3705" s="17">
        <f t="shared" si="235"/>
        <v>353.04939999999999</v>
      </c>
      <c r="Q3705" s="17"/>
      <c r="R3705" s="101">
        <v>17.643000000000001</v>
      </c>
      <c r="S3705" s="16" t="s">
        <v>87</v>
      </c>
      <c r="T3705" s="29"/>
    </row>
    <row r="3706" spans="8:20" x14ac:dyDescent="0.25">
      <c r="H3706" s="98">
        <v>41745</v>
      </c>
      <c r="I3706" s="99">
        <v>0</v>
      </c>
      <c r="J3706" s="100">
        <f t="shared" si="232"/>
        <v>41745</v>
      </c>
      <c r="K3706" s="101">
        <v>42.368299999999998</v>
      </c>
      <c r="L3706" s="100">
        <f>'Barometric Data'!D3706</f>
        <v>41745</v>
      </c>
      <c r="M3706" s="106">
        <f t="shared" si="233"/>
        <v>0</v>
      </c>
      <c r="N3706" s="16">
        <f>'Barometric Data'!E3706</f>
        <v>2.6823000000000001</v>
      </c>
      <c r="O3706" s="16">
        <f t="shared" si="234"/>
        <v>39.686</v>
      </c>
      <c r="P3706" s="17">
        <f t="shared" si="235"/>
        <v>353.05180000000001</v>
      </c>
      <c r="Q3706" s="17"/>
      <c r="R3706" s="101">
        <v>17.64</v>
      </c>
      <c r="S3706" s="16" t="s">
        <v>87</v>
      </c>
      <c r="T3706" s="29"/>
    </row>
    <row r="3707" spans="8:20" x14ac:dyDescent="0.25">
      <c r="H3707" s="98">
        <v>41745</v>
      </c>
      <c r="I3707" s="99">
        <v>0.25</v>
      </c>
      <c r="J3707" s="100">
        <f t="shared" si="232"/>
        <v>41745.25</v>
      </c>
      <c r="K3707" s="101">
        <v>42.381500000000003</v>
      </c>
      <c r="L3707" s="100">
        <f>'Barometric Data'!D3707</f>
        <v>41745.25</v>
      </c>
      <c r="M3707" s="106">
        <f t="shared" si="233"/>
        <v>0</v>
      </c>
      <c r="N3707" s="16">
        <f>'Barometric Data'!E3707</f>
        <v>2.6953</v>
      </c>
      <c r="O3707" s="16">
        <f t="shared" si="234"/>
        <v>39.686199999999999</v>
      </c>
      <c r="P3707" s="17">
        <f t="shared" si="235"/>
        <v>353.05160000000001</v>
      </c>
      <c r="Q3707" s="17"/>
      <c r="R3707" s="101">
        <v>17.635000000000002</v>
      </c>
      <c r="S3707" s="16" t="s">
        <v>87</v>
      </c>
      <c r="T3707" s="29"/>
    </row>
    <row r="3708" spans="8:20" x14ac:dyDescent="0.25">
      <c r="H3708" s="98">
        <v>41745</v>
      </c>
      <c r="I3708" s="99">
        <v>0.5</v>
      </c>
      <c r="J3708" s="100">
        <f t="shared" si="232"/>
        <v>41745.5</v>
      </c>
      <c r="K3708" s="101">
        <v>42.395600000000002</v>
      </c>
      <c r="L3708" s="100">
        <f>'Barometric Data'!D3708</f>
        <v>41745.5</v>
      </c>
      <c r="M3708" s="106">
        <f t="shared" si="233"/>
        <v>0</v>
      </c>
      <c r="N3708" s="16">
        <f>'Barometric Data'!E3708</f>
        <v>2.7534000000000001</v>
      </c>
      <c r="O3708" s="16">
        <f t="shared" si="234"/>
        <v>39.642200000000003</v>
      </c>
      <c r="P3708" s="17">
        <f t="shared" si="235"/>
        <v>353.09559999999999</v>
      </c>
      <c r="Q3708" s="17"/>
      <c r="R3708" s="101">
        <v>17.638000000000002</v>
      </c>
      <c r="S3708" s="16" t="s">
        <v>87</v>
      </c>
      <c r="T3708" s="29"/>
    </row>
    <row r="3709" spans="8:20" x14ac:dyDescent="0.25">
      <c r="H3709" s="98">
        <v>41745</v>
      </c>
      <c r="I3709" s="99">
        <v>0.75</v>
      </c>
      <c r="J3709" s="100">
        <f t="shared" si="232"/>
        <v>41745.75</v>
      </c>
      <c r="K3709" s="101">
        <v>42.350299999999997</v>
      </c>
      <c r="L3709" s="100">
        <f>'Barometric Data'!D3709</f>
        <v>41745.75</v>
      </c>
      <c r="M3709" s="106">
        <f t="shared" si="233"/>
        <v>0</v>
      </c>
      <c r="N3709" s="16">
        <f>'Barometric Data'!E3709</f>
        <v>2.6829999999999998</v>
      </c>
      <c r="O3709" s="16">
        <f t="shared" si="234"/>
        <v>39.667299999999997</v>
      </c>
      <c r="P3709" s="17">
        <f t="shared" si="235"/>
        <v>353.07049999999998</v>
      </c>
      <c r="Q3709" s="17"/>
      <c r="R3709" s="101">
        <v>17.648</v>
      </c>
      <c r="S3709" s="16" t="s">
        <v>87</v>
      </c>
      <c r="T3709" s="29"/>
    </row>
    <row r="3710" spans="8:20" x14ac:dyDescent="0.25">
      <c r="H3710" s="98">
        <v>41746</v>
      </c>
      <c r="I3710" s="99">
        <v>0</v>
      </c>
      <c r="J3710" s="100">
        <f t="shared" si="232"/>
        <v>41746</v>
      </c>
      <c r="K3710" s="101">
        <v>42.356299999999997</v>
      </c>
      <c r="L3710" s="100">
        <f>'Barometric Data'!D3710</f>
        <v>41746</v>
      </c>
      <c r="M3710" s="106">
        <f t="shared" si="233"/>
        <v>0</v>
      </c>
      <c r="N3710" s="16">
        <f>'Barometric Data'!E3710</f>
        <v>2.6751</v>
      </c>
      <c r="O3710" s="16">
        <f t="shared" si="234"/>
        <v>39.681199999999997</v>
      </c>
      <c r="P3710" s="17">
        <f t="shared" si="235"/>
        <v>353.0566</v>
      </c>
      <c r="Q3710" s="17"/>
      <c r="R3710" s="101">
        <v>17.667000000000002</v>
      </c>
      <c r="S3710" s="16" t="s">
        <v>87</v>
      </c>
      <c r="T3710" s="29"/>
    </row>
    <row r="3711" spans="8:20" x14ac:dyDescent="0.25">
      <c r="H3711" s="98">
        <v>41746</v>
      </c>
      <c r="I3711" s="99">
        <v>0.25</v>
      </c>
      <c r="J3711" s="100">
        <f t="shared" si="232"/>
        <v>41746.25</v>
      </c>
      <c r="K3711" s="101">
        <v>42.361400000000003</v>
      </c>
      <c r="L3711" s="100">
        <f>'Barometric Data'!D3711</f>
        <v>41746.25</v>
      </c>
      <c r="M3711" s="106">
        <f t="shared" si="233"/>
        <v>0</v>
      </c>
      <c r="N3711" s="16">
        <f>'Barometric Data'!E3711</f>
        <v>2.6533000000000002</v>
      </c>
      <c r="O3711" s="16">
        <f t="shared" si="234"/>
        <v>39.708100000000002</v>
      </c>
      <c r="P3711" s="17">
        <f t="shared" si="235"/>
        <v>353.02969999999999</v>
      </c>
      <c r="Q3711" s="17"/>
      <c r="R3711" s="101">
        <v>17.625</v>
      </c>
      <c r="S3711" s="16" t="s">
        <v>87</v>
      </c>
      <c r="T3711" s="29"/>
    </row>
    <row r="3712" spans="8:20" x14ac:dyDescent="0.25">
      <c r="H3712" s="98">
        <v>41746</v>
      </c>
      <c r="I3712" s="99">
        <v>0.5</v>
      </c>
      <c r="J3712" s="100">
        <f t="shared" si="232"/>
        <v>41746.5</v>
      </c>
      <c r="K3712" s="101">
        <v>42.319000000000003</v>
      </c>
      <c r="L3712" s="100">
        <f>'Barometric Data'!D3712</f>
        <v>41746.5</v>
      </c>
      <c r="M3712" s="106">
        <f t="shared" si="233"/>
        <v>0</v>
      </c>
      <c r="N3712" s="16">
        <f>'Barometric Data'!E3712</f>
        <v>2.6202000000000001</v>
      </c>
      <c r="O3712" s="16">
        <f t="shared" si="234"/>
        <v>39.698800000000006</v>
      </c>
      <c r="P3712" s="17">
        <f t="shared" si="235"/>
        <v>353.03899999999999</v>
      </c>
      <c r="Q3712" s="17"/>
      <c r="R3712" s="101">
        <v>17.655000000000001</v>
      </c>
      <c r="S3712" s="16" t="s">
        <v>87</v>
      </c>
      <c r="T3712" s="29"/>
    </row>
    <row r="3713" spans="8:20" x14ac:dyDescent="0.25">
      <c r="H3713" s="98">
        <v>41746</v>
      </c>
      <c r="I3713" s="99">
        <v>0.75</v>
      </c>
      <c r="J3713" s="100">
        <f t="shared" si="232"/>
        <v>41746.75</v>
      </c>
      <c r="K3713" s="101">
        <v>42.178199999999997</v>
      </c>
      <c r="L3713" s="100">
        <f>'Barometric Data'!D3713</f>
        <v>41746.75</v>
      </c>
      <c r="M3713" s="106">
        <f t="shared" si="233"/>
        <v>0</v>
      </c>
      <c r="N3713" s="16">
        <f>'Barometric Data'!E3713</f>
        <v>2.3852000000000002</v>
      </c>
      <c r="O3713" s="16">
        <f t="shared" si="234"/>
        <v>39.792999999999999</v>
      </c>
      <c r="P3713" s="17">
        <f t="shared" si="235"/>
        <v>352.94479999999999</v>
      </c>
      <c r="Q3713" s="17"/>
      <c r="R3713" s="101">
        <v>17.632999999999999</v>
      </c>
      <c r="S3713" s="16" t="s">
        <v>87</v>
      </c>
      <c r="T3713" s="29"/>
    </row>
    <row r="3714" spans="8:20" x14ac:dyDescent="0.25">
      <c r="H3714" s="98">
        <v>41747</v>
      </c>
      <c r="I3714" s="99">
        <v>0</v>
      </c>
      <c r="J3714" s="100">
        <f t="shared" si="232"/>
        <v>41747</v>
      </c>
      <c r="K3714" s="101">
        <v>42.344000000000001</v>
      </c>
      <c r="L3714" s="100">
        <f>'Barometric Data'!D3714</f>
        <v>41747</v>
      </c>
      <c r="M3714" s="106">
        <f t="shared" si="233"/>
        <v>0</v>
      </c>
      <c r="N3714" s="16">
        <f>'Barometric Data'!E3714</f>
        <v>2.5158</v>
      </c>
      <c r="O3714" s="16">
        <f t="shared" si="234"/>
        <v>39.828200000000002</v>
      </c>
      <c r="P3714" s="17">
        <f t="shared" si="235"/>
        <v>352.90960000000001</v>
      </c>
      <c r="Q3714" s="17"/>
      <c r="R3714" s="101">
        <v>17.641999999999999</v>
      </c>
      <c r="S3714" s="16" t="s">
        <v>87</v>
      </c>
      <c r="T3714" s="29"/>
    </row>
    <row r="3715" spans="8:20" x14ac:dyDescent="0.25">
      <c r="H3715" s="98">
        <v>41747</v>
      </c>
      <c r="I3715" s="99">
        <v>0.25</v>
      </c>
      <c r="J3715" s="100">
        <f t="shared" si="232"/>
        <v>41747.25</v>
      </c>
      <c r="K3715" s="101">
        <v>42.409100000000002</v>
      </c>
      <c r="L3715" s="100">
        <f>'Barometric Data'!D3715</f>
        <v>41747.25</v>
      </c>
      <c r="M3715" s="106">
        <f t="shared" si="233"/>
        <v>0</v>
      </c>
      <c r="N3715" s="16">
        <f>'Barometric Data'!E3715</f>
        <v>2.6238999999999999</v>
      </c>
      <c r="O3715" s="16">
        <f t="shared" si="234"/>
        <v>39.785200000000003</v>
      </c>
      <c r="P3715" s="17">
        <f t="shared" si="235"/>
        <v>352.95259999999996</v>
      </c>
      <c r="Q3715" s="17"/>
      <c r="R3715" s="101">
        <v>17.637</v>
      </c>
      <c r="S3715" s="16" t="s">
        <v>87</v>
      </c>
      <c r="T3715" s="29"/>
    </row>
    <row r="3716" spans="8:20" x14ac:dyDescent="0.25">
      <c r="H3716" s="98">
        <v>41747</v>
      </c>
      <c r="I3716" s="99">
        <v>0.5</v>
      </c>
      <c r="J3716" s="100">
        <f t="shared" si="232"/>
        <v>41747.5</v>
      </c>
      <c r="K3716" s="101">
        <v>42.439900000000002</v>
      </c>
      <c r="L3716" s="100">
        <f>'Barometric Data'!D3716</f>
        <v>41747.5</v>
      </c>
      <c r="M3716" s="106">
        <f t="shared" si="233"/>
        <v>0</v>
      </c>
      <c r="N3716" s="16">
        <f>'Barometric Data'!E3716</f>
        <v>2.7237</v>
      </c>
      <c r="O3716" s="16">
        <f t="shared" si="234"/>
        <v>39.716200000000001</v>
      </c>
      <c r="P3716" s="17">
        <f t="shared" si="235"/>
        <v>353.02159999999998</v>
      </c>
      <c r="Q3716" s="17"/>
      <c r="R3716" s="101">
        <v>17.643999999999998</v>
      </c>
      <c r="S3716" s="16" t="s">
        <v>87</v>
      </c>
      <c r="T3716" s="29"/>
    </row>
    <row r="3717" spans="8:20" x14ac:dyDescent="0.25">
      <c r="H3717" s="98">
        <v>41747</v>
      </c>
      <c r="I3717" s="99">
        <v>0.75</v>
      </c>
      <c r="J3717" s="100">
        <f t="shared" si="232"/>
        <v>41747.75</v>
      </c>
      <c r="K3717" s="101">
        <v>42.367400000000004</v>
      </c>
      <c r="L3717" s="100">
        <f>'Barometric Data'!D3717</f>
        <v>41747.75</v>
      </c>
      <c r="M3717" s="106">
        <f t="shared" si="233"/>
        <v>0</v>
      </c>
      <c r="N3717" s="16">
        <f>'Barometric Data'!E3717</f>
        <v>2.6705999999999999</v>
      </c>
      <c r="O3717" s="16">
        <f t="shared" si="234"/>
        <v>39.696800000000003</v>
      </c>
      <c r="P3717" s="17">
        <f t="shared" si="235"/>
        <v>353.041</v>
      </c>
      <c r="Q3717" s="17"/>
      <c r="R3717" s="101">
        <v>17.637</v>
      </c>
      <c r="S3717" s="16" t="s">
        <v>87</v>
      </c>
      <c r="T3717" s="29"/>
    </row>
    <row r="3718" spans="8:20" x14ac:dyDescent="0.25">
      <c r="H3718" s="98">
        <v>41748</v>
      </c>
      <c r="I3718" s="99">
        <v>0</v>
      </c>
      <c r="J3718" s="100">
        <f t="shared" si="232"/>
        <v>41748</v>
      </c>
      <c r="K3718" s="101">
        <v>42.3996</v>
      </c>
      <c r="L3718" s="100">
        <f>'Barometric Data'!D3718</f>
        <v>41748</v>
      </c>
      <c r="M3718" s="106">
        <f t="shared" si="233"/>
        <v>0</v>
      </c>
      <c r="N3718" s="16">
        <f>'Barometric Data'!E3718</f>
        <v>2.68</v>
      </c>
      <c r="O3718" s="16">
        <f t="shared" si="234"/>
        <v>39.7196</v>
      </c>
      <c r="P3718" s="17">
        <f t="shared" si="235"/>
        <v>353.01819999999998</v>
      </c>
      <c r="Q3718" s="17"/>
      <c r="R3718" s="101">
        <v>17.643000000000001</v>
      </c>
      <c r="S3718" s="16" t="s">
        <v>87</v>
      </c>
      <c r="T3718" s="29"/>
    </row>
    <row r="3719" spans="8:20" x14ac:dyDescent="0.25">
      <c r="H3719" s="98">
        <v>41748</v>
      </c>
      <c r="I3719" s="99">
        <v>0.25</v>
      </c>
      <c r="J3719" s="100">
        <f t="shared" si="232"/>
        <v>41748.25</v>
      </c>
      <c r="K3719" s="101">
        <v>42.382300000000001</v>
      </c>
      <c r="L3719" s="100">
        <f>'Barometric Data'!D3719</f>
        <v>41748.25</v>
      </c>
      <c r="M3719" s="106">
        <f t="shared" si="233"/>
        <v>0</v>
      </c>
      <c r="N3719" s="16">
        <f>'Barometric Data'!E3719</f>
        <v>2.6606000000000001</v>
      </c>
      <c r="O3719" s="16">
        <f t="shared" si="234"/>
        <v>39.721699999999998</v>
      </c>
      <c r="P3719" s="17">
        <f t="shared" si="235"/>
        <v>353.01609999999999</v>
      </c>
      <c r="Q3719" s="17"/>
      <c r="R3719" s="101">
        <v>17.632999999999999</v>
      </c>
      <c r="S3719" s="16" t="s">
        <v>87</v>
      </c>
      <c r="T3719" s="29"/>
    </row>
    <row r="3720" spans="8:20" x14ac:dyDescent="0.25">
      <c r="H3720" s="98">
        <v>41748</v>
      </c>
      <c r="I3720" s="99">
        <v>0.5</v>
      </c>
      <c r="J3720" s="100">
        <f t="shared" si="232"/>
        <v>41748.5</v>
      </c>
      <c r="K3720" s="101">
        <v>42.364699999999999</v>
      </c>
      <c r="L3720" s="100">
        <f>'Barometric Data'!D3720</f>
        <v>41748.5</v>
      </c>
      <c r="M3720" s="106">
        <f t="shared" si="233"/>
        <v>0</v>
      </c>
      <c r="N3720" s="16">
        <f>'Barometric Data'!E3720</f>
        <v>2.6633</v>
      </c>
      <c r="O3720" s="16">
        <f t="shared" si="234"/>
        <v>39.7014</v>
      </c>
      <c r="P3720" s="17">
        <f t="shared" si="235"/>
        <v>353.03640000000001</v>
      </c>
      <c r="Q3720" s="17"/>
      <c r="R3720" s="101">
        <v>17.654</v>
      </c>
      <c r="S3720" s="16" t="s">
        <v>87</v>
      </c>
      <c r="T3720" s="29"/>
    </row>
    <row r="3721" spans="8:20" x14ac:dyDescent="0.25">
      <c r="H3721" s="98">
        <v>41748</v>
      </c>
      <c r="I3721" s="99">
        <v>0.75</v>
      </c>
      <c r="J3721" s="100">
        <f t="shared" si="232"/>
        <v>41748.75</v>
      </c>
      <c r="K3721" s="101">
        <v>42.286000000000001</v>
      </c>
      <c r="L3721" s="100">
        <f>'Barometric Data'!D3721</f>
        <v>41748.75</v>
      </c>
      <c r="M3721" s="106">
        <f t="shared" si="233"/>
        <v>0</v>
      </c>
      <c r="N3721" s="16">
        <f>'Barometric Data'!E3721</f>
        <v>2.5518000000000001</v>
      </c>
      <c r="O3721" s="16">
        <f t="shared" si="234"/>
        <v>39.734200000000001</v>
      </c>
      <c r="P3721" s="17">
        <f t="shared" si="235"/>
        <v>353.00360000000001</v>
      </c>
      <c r="Q3721" s="17"/>
      <c r="R3721" s="101">
        <v>17.646000000000001</v>
      </c>
      <c r="S3721" s="16" t="s">
        <v>87</v>
      </c>
      <c r="T3721" s="29"/>
    </row>
    <row r="3722" spans="8:20" x14ac:dyDescent="0.25">
      <c r="H3722" s="98">
        <v>41749</v>
      </c>
      <c r="I3722" s="99">
        <v>0</v>
      </c>
      <c r="J3722" s="100">
        <f t="shared" si="232"/>
        <v>41749</v>
      </c>
      <c r="K3722" s="101">
        <v>42.4345</v>
      </c>
      <c r="L3722" s="100">
        <f>'Barometric Data'!D3722</f>
        <v>41749</v>
      </c>
      <c r="M3722" s="106">
        <f t="shared" si="233"/>
        <v>0</v>
      </c>
      <c r="N3722" s="16">
        <f>'Barometric Data'!E3722</f>
        <v>2.7099000000000002</v>
      </c>
      <c r="O3722" s="16">
        <f t="shared" si="234"/>
        <v>39.724600000000002</v>
      </c>
      <c r="P3722" s="17">
        <f t="shared" si="235"/>
        <v>353.01319999999998</v>
      </c>
      <c r="Q3722" s="17"/>
      <c r="R3722" s="101">
        <v>17.632999999999999</v>
      </c>
      <c r="S3722" s="16" t="s">
        <v>87</v>
      </c>
      <c r="T3722" s="29"/>
    </row>
    <row r="3723" spans="8:20" x14ac:dyDescent="0.25">
      <c r="H3723" s="98">
        <v>41749</v>
      </c>
      <c r="I3723" s="99">
        <v>0.25</v>
      </c>
      <c r="J3723" s="100">
        <f t="shared" si="232"/>
        <v>41749.25</v>
      </c>
      <c r="K3723" s="101">
        <v>42.520699999999998</v>
      </c>
      <c r="L3723" s="100">
        <f>'Barometric Data'!D3723</f>
        <v>41749.25</v>
      </c>
      <c r="M3723" s="106">
        <f t="shared" si="233"/>
        <v>0</v>
      </c>
      <c r="N3723" s="16">
        <f>'Barometric Data'!E3723</f>
        <v>2.8683000000000001</v>
      </c>
      <c r="O3723" s="16">
        <f t="shared" si="234"/>
        <v>39.6524</v>
      </c>
      <c r="P3723" s="17">
        <f t="shared" si="235"/>
        <v>353.08539999999999</v>
      </c>
      <c r="Q3723" s="17"/>
      <c r="R3723" s="101">
        <v>17.634</v>
      </c>
      <c r="S3723" s="16" t="s">
        <v>87</v>
      </c>
      <c r="T3723" s="29"/>
    </row>
    <row r="3724" spans="8:20" x14ac:dyDescent="0.25">
      <c r="H3724" s="98">
        <v>41749</v>
      </c>
      <c r="I3724" s="99">
        <v>0.5</v>
      </c>
      <c r="J3724" s="100">
        <f t="shared" si="232"/>
        <v>41749.5</v>
      </c>
      <c r="K3724" s="101">
        <v>42.541899999999998</v>
      </c>
      <c r="L3724" s="100">
        <f>'Barometric Data'!D3724</f>
        <v>41749.5</v>
      </c>
      <c r="M3724" s="106">
        <f t="shared" si="233"/>
        <v>0</v>
      </c>
      <c r="N3724" s="16">
        <f>'Barometric Data'!E3724</f>
        <v>2.9893000000000001</v>
      </c>
      <c r="O3724" s="16">
        <f t="shared" si="234"/>
        <v>39.552599999999998</v>
      </c>
      <c r="P3724" s="17">
        <f t="shared" si="235"/>
        <v>353.18520000000001</v>
      </c>
      <c r="Q3724" s="17"/>
      <c r="R3724" s="101">
        <v>17.640999999999998</v>
      </c>
      <c r="S3724" s="16" t="s">
        <v>87</v>
      </c>
      <c r="T3724" s="29"/>
    </row>
    <row r="3725" spans="8:20" x14ac:dyDescent="0.25">
      <c r="H3725" s="98">
        <v>41749</v>
      </c>
      <c r="I3725" s="99">
        <v>0.75</v>
      </c>
      <c r="J3725" s="100">
        <f t="shared" si="232"/>
        <v>41749.75</v>
      </c>
      <c r="K3725" s="101">
        <v>42.443899999999999</v>
      </c>
      <c r="L3725" s="100">
        <f>'Barometric Data'!D3725</f>
        <v>41749.75</v>
      </c>
      <c r="M3725" s="106">
        <f t="shared" si="233"/>
        <v>0</v>
      </c>
      <c r="N3725" s="16">
        <f>'Barometric Data'!E3725</f>
        <v>2.9245000000000001</v>
      </c>
      <c r="O3725" s="16">
        <f t="shared" si="234"/>
        <v>39.519399999999997</v>
      </c>
      <c r="P3725" s="17">
        <f t="shared" si="235"/>
        <v>353.21839999999997</v>
      </c>
      <c r="Q3725" s="17"/>
      <c r="R3725" s="101">
        <v>17.646999999999998</v>
      </c>
      <c r="S3725" s="16" t="s">
        <v>87</v>
      </c>
      <c r="T3725" s="29"/>
    </row>
    <row r="3726" spans="8:20" x14ac:dyDescent="0.25">
      <c r="H3726" s="98">
        <v>41750</v>
      </c>
      <c r="I3726" s="99">
        <v>0</v>
      </c>
      <c r="J3726" s="100">
        <f t="shared" si="232"/>
        <v>41750</v>
      </c>
      <c r="K3726" s="101">
        <v>42.437399999999997</v>
      </c>
      <c r="L3726" s="100">
        <f>'Barometric Data'!D3726</f>
        <v>41750</v>
      </c>
      <c r="M3726" s="106">
        <f t="shared" si="233"/>
        <v>0</v>
      </c>
      <c r="N3726" s="16">
        <f>'Barometric Data'!E3726</f>
        <v>2.8885999999999998</v>
      </c>
      <c r="O3726" s="16">
        <f t="shared" si="234"/>
        <v>39.5488</v>
      </c>
      <c r="P3726" s="17">
        <f t="shared" si="235"/>
        <v>353.18899999999996</v>
      </c>
      <c r="Q3726" s="17"/>
      <c r="R3726" s="101">
        <v>17.646999999999998</v>
      </c>
      <c r="S3726" s="16" t="s">
        <v>87</v>
      </c>
      <c r="T3726" s="29"/>
    </row>
    <row r="3727" spans="8:20" x14ac:dyDescent="0.25">
      <c r="H3727" s="98">
        <v>41750</v>
      </c>
      <c r="I3727" s="99">
        <v>0.25</v>
      </c>
      <c r="J3727" s="100">
        <f t="shared" si="232"/>
        <v>41750.25</v>
      </c>
      <c r="K3727" s="101">
        <v>42.4148</v>
      </c>
      <c r="L3727" s="100">
        <f>'Barometric Data'!D3727</f>
        <v>41750.25</v>
      </c>
      <c r="M3727" s="106">
        <f t="shared" si="233"/>
        <v>0</v>
      </c>
      <c r="N3727" s="16">
        <f>'Barometric Data'!E3727</f>
        <v>2.8542000000000001</v>
      </c>
      <c r="O3727" s="16">
        <f t="shared" si="234"/>
        <v>39.560600000000001</v>
      </c>
      <c r="P3727" s="17">
        <f t="shared" si="235"/>
        <v>353.17719999999997</v>
      </c>
      <c r="Q3727" s="17"/>
      <c r="R3727" s="101">
        <v>17.646999999999998</v>
      </c>
      <c r="S3727" s="16" t="s">
        <v>87</v>
      </c>
      <c r="T3727" s="29"/>
    </row>
    <row r="3728" spans="8:20" x14ac:dyDescent="0.25">
      <c r="H3728" s="98">
        <v>41750</v>
      </c>
      <c r="I3728" s="99">
        <v>0.5</v>
      </c>
      <c r="J3728" s="100">
        <f t="shared" si="232"/>
        <v>41750.5</v>
      </c>
      <c r="K3728" s="101">
        <v>42.363399999999999</v>
      </c>
      <c r="L3728" s="100">
        <f>'Barometric Data'!D3728</f>
        <v>41750.5</v>
      </c>
      <c r="M3728" s="106">
        <f t="shared" si="233"/>
        <v>0</v>
      </c>
      <c r="N3728" s="16">
        <f>'Barometric Data'!E3728</f>
        <v>2.7928999999999999</v>
      </c>
      <c r="O3728" s="16">
        <f t="shared" si="234"/>
        <v>39.570499999999996</v>
      </c>
      <c r="P3728" s="17">
        <f t="shared" si="235"/>
        <v>353.16730000000001</v>
      </c>
      <c r="Q3728" s="17"/>
      <c r="R3728" s="101">
        <v>17.634</v>
      </c>
      <c r="S3728" s="16" t="s">
        <v>87</v>
      </c>
      <c r="T3728" s="29"/>
    </row>
    <row r="3729" spans="8:20" x14ac:dyDescent="0.25">
      <c r="H3729" s="98">
        <v>41750</v>
      </c>
      <c r="I3729" s="99">
        <v>0.75</v>
      </c>
      <c r="J3729" s="100">
        <f t="shared" si="232"/>
        <v>41750.75</v>
      </c>
      <c r="K3729" s="101">
        <v>42.235700000000001</v>
      </c>
      <c r="L3729" s="100">
        <f>'Barometric Data'!D3729</f>
        <v>41750.75</v>
      </c>
      <c r="M3729" s="106">
        <f t="shared" si="233"/>
        <v>0</v>
      </c>
      <c r="N3729" s="16">
        <f>'Barometric Data'!E3729</f>
        <v>2.5827</v>
      </c>
      <c r="O3729" s="16">
        <f t="shared" si="234"/>
        <v>39.652999999999999</v>
      </c>
      <c r="P3729" s="17">
        <f t="shared" si="235"/>
        <v>353.08479999999997</v>
      </c>
      <c r="Q3729" s="17"/>
      <c r="R3729" s="101">
        <v>17.640999999999998</v>
      </c>
      <c r="S3729" s="16" t="s">
        <v>87</v>
      </c>
      <c r="T3729" s="29"/>
    </row>
    <row r="3730" spans="8:20" x14ac:dyDescent="0.25">
      <c r="H3730" s="98">
        <v>41751</v>
      </c>
      <c r="I3730" s="99">
        <v>0</v>
      </c>
      <c r="J3730" s="100">
        <f t="shared" si="232"/>
        <v>41751</v>
      </c>
      <c r="K3730" s="101">
        <v>42.246600000000001</v>
      </c>
      <c r="L3730" s="100">
        <f>'Barometric Data'!D3730</f>
        <v>41751</v>
      </c>
      <c r="M3730" s="106">
        <f t="shared" si="233"/>
        <v>0</v>
      </c>
      <c r="N3730" s="16">
        <f>'Barometric Data'!E3730</f>
        <v>2.4975999999999998</v>
      </c>
      <c r="O3730" s="16">
        <f t="shared" si="234"/>
        <v>39.749000000000002</v>
      </c>
      <c r="P3730" s="17">
        <f t="shared" si="235"/>
        <v>352.98879999999997</v>
      </c>
      <c r="Q3730" s="17"/>
      <c r="R3730" s="101">
        <v>17.667000000000002</v>
      </c>
      <c r="S3730" s="16" t="s">
        <v>87</v>
      </c>
      <c r="T3730" s="29"/>
    </row>
    <row r="3731" spans="8:20" x14ac:dyDescent="0.25">
      <c r="H3731" s="98">
        <v>41751</v>
      </c>
      <c r="I3731" s="99">
        <v>0.25</v>
      </c>
      <c r="J3731" s="100">
        <f t="shared" si="232"/>
        <v>41751.25</v>
      </c>
      <c r="K3731" s="101">
        <v>42.2468</v>
      </c>
      <c r="L3731" s="100">
        <f>'Barometric Data'!D3731</f>
        <v>41751.25</v>
      </c>
      <c r="M3731" s="106">
        <f t="shared" si="233"/>
        <v>0</v>
      </c>
      <c r="N3731" s="16">
        <f>'Barometric Data'!E3731</f>
        <v>2.4416000000000002</v>
      </c>
      <c r="O3731" s="16">
        <f t="shared" si="234"/>
        <v>39.805199999999999</v>
      </c>
      <c r="P3731" s="17">
        <f t="shared" si="235"/>
        <v>352.93259999999998</v>
      </c>
      <c r="Q3731" s="17"/>
      <c r="R3731" s="101">
        <v>17.651</v>
      </c>
      <c r="S3731" s="16" t="s">
        <v>87</v>
      </c>
      <c r="T3731" s="29"/>
    </row>
    <row r="3732" spans="8:20" x14ac:dyDescent="0.25">
      <c r="H3732" s="98">
        <v>41751</v>
      </c>
      <c r="I3732" s="99">
        <v>0.5</v>
      </c>
      <c r="J3732" s="100">
        <f t="shared" si="232"/>
        <v>41751.5</v>
      </c>
      <c r="K3732" s="101">
        <v>42.276699999999998</v>
      </c>
      <c r="L3732" s="100">
        <f>'Barometric Data'!D3732</f>
        <v>41751.5</v>
      </c>
      <c r="M3732" s="106">
        <f t="shared" si="233"/>
        <v>0</v>
      </c>
      <c r="N3732" s="16">
        <f>'Barometric Data'!E3732</f>
        <v>2.4424999999999999</v>
      </c>
      <c r="O3732" s="16">
        <f t="shared" si="234"/>
        <v>39.834199999999996</v>
      </c>
      <c r="P3732" s="17">
        <f t="shared" si="235"/>
        <v>352.90359999999998</v>
      </c>
      <c r="Q3732" s="17"/>
      <c r="R3732" s="101">
        <v>17.646000000000001</v>
      </c>
      <c r="S3732" s="16" t="s">
        <v>87</v>
      </c>
      <c r="T3732" s="29"/>
    </row>
    <row r="3733" spans="8:20" x14ac:dyDescent="0.25">
      <c r="H3733" s="98">
        <v>41751</v>
      </c>
      <c r="I3733" s="99">
        <v>0.75</v>
      </c>
      <c r="J3733" s="100">
        <f t="shared" si="232"/>
        <v>41751.75</v>
      </c>
      <c r="K3733" s="101">
        <v>42.290599999999998</v>
      </c>
      <c r="L3733" s="100">
        <f>'Barometric Data'!D3733</f>
        <v>41751.75</v>
      </c>
      <c r="M3733" s="106">
        <f t="shared" si="233"/>
        <v>0</v>
      </c>
      <c r="N3733" s="16">
        <f>'Barometric Data'!E3733</f>
        <v>2.431</v>
      </c>
      <c r="O3733" s="16">
        <f t="shared" si="234"/>
        <v>39.8596</v>
      </c>
      <c r="P3733" s="17">
        <f t="shared" si="235"/>
        <v>352.87819999999999</v>
      </c>
      <c r="Q3733" s="17"/>
      <c r="R3733" s="101">
        <v>17.629000000000001</v>
      </c>
      <c r="S3733" s="16" t="s">
        <v>87</v>
      </c>
      <c r="T3733" s="29"/>
    </row>
    <row r="3734" spans="8:20" x14ac:dyDescent="0.25">
      <c r="H3734" s="98">
        <v>41752</v>
      </c>
      <c r="I3734" s="99">
        <v>0</v>
      </c>
      <c r="J3734" s="100">
        <f t="shared" si="232"/>
        <v>41752</v>
      </c>
      <c r="K3734" s="101">
        <v>42.413600000000002</v>
      </c>
      <c r="L3734" s="100">
        <f>'Barometric Data'!D3734</f>
        <v>41752</v>
      </c>
      <c r="M3734" s="106">
        <f t="shared" si="233"/>
        <v>0</v>
      </c>
      <c r="N3734" s="16">
        <f>'Barometric Data'!E3734</f>
        <v>2.5886999999999998</v>
      </c>
      <c r="O3734" s="16">
        <f t="shared" si="234"/>
        <v>39.8249</v>
      </c>
      <c r="P3734" s="17">
        <f t="shared" si="235"/>
        <v>352.91289999999998</v>
      </c>
      <c r="Q3734" s="17"/>
      <c r="R3734" s="101">
        <v>17.632999999999999</v>
      </c>
      <c r="S3734" s="16" t="s">
        <v>87</v>
      </c>
      <c r="T3734" s="29"/>
    </row>
    <row r="3735" spans="8:20" x14ac:dyDescent="0.25">
      <c r="H3735" s="98">
        <v>41752</v>
      </c>
      <c r="I3735" s="99">
        <v>0.25</v>
      </c>
      <c r="J3735" s="100">
        <f t="shared" si="232"/>
        <v>41752.25</v>
      </c>
      <c r="K3735" s="101">
        <v>42.432400000000001</v>
      </c>
      <c r="L3735" s="100">
        <f>'Barometric Data'!D3735</f>
        <v>41752.25</v>
      </c>
      <c r="M3735" s="106">
        <f t="shared" si="233"/>
        <v>0</v>
      </c>
      <c r="N3735" s="16">
        <f>'Barometric Data'!E3735</f>
        <v>2.5817999999999999</v>
      </c>
      <c r="O3735" s="16">
        <f t="shared" si="234"/>
        <v>39.8506</v>
      </c>
      <c r="P3735" s="17">
        <f t="shared" si="235"/>
        <v>352.88720000000001</v>
      </c>
      <c r="Q3735" s="17"/>
      <c r="R3735" s="101">
        <v>17.626999999999999</v>
      </c>
      <c r="S3735" s="16" t="s">
        <v>87</v>
      </c>
      <c r="T3735" s="29"/>
    </row>
    <row r="3736" spans="8:20" x14ac:dyDescent="0.25">
      <c r="H3736" s="98">
        <v>41752</v>
      </c>
      <c r="I3736" s="99">
        <v>0.5</v>
      </c>
      <c r="J3736" s="100">
        <f t="shared" si="232"/>
        <v>41752.5</v>
      </c>
      <c r="K3736" s="101">
        <v>42.460799999999999</v>
      </c>
      <c r="L3736" s="100">
        <f>'Barometric Data'!D3736</f>
        <v>41752.5</v>
      </c>
      <c r="M3736" s="106">
        <f t="shared" si="233"/>
        <v>0</v>
      </c>
      <c r="N3736" s="16">
        <f>'Barometric Data'!E3736</f>
        <v>2.7366000000000001</v>
      </c>
      <c r="O3736" s="16">
        <f t="shared" si="234"/>
        <v>39.724199999999996</v>
      </c>
      <c r="P3736" s="17">
        <f t="shared" si="235"/>
        <v>353.0136</v>
      </c>
      <c r="Q3736" s="17"/>
      <c r="R3736" s="101">
        <v>17.646000000000001</v>
      </c>
      <c r="S3736" s="16" t="s">
        <v>87</v>
      </c>
      <c r="T3736" s="29"/>
    </row>
    <row r="3737" spans="8:20" x14ac:dyDescent="0.25">
      <c r="H3737" s="98">
        <v>41752</v>
      </c>
      <c r="I3737" s="99">
        <v>0.75</v>
      </c>
      <c r="J3737" s="100">
        <f t="shared" si="232"/>
        <v>41752.75</v>
      </c>
      <c r="K3737" s="101">
        <v>42.386299999999999</v>
      </c>
      <c r="L3737" s="100">
        <f>'Barometric Data'!D3737</f>
        <v>41752.75</v>
      </c>
      <c r="M3737" s="106">
        <f t="shared" si="233"/>
        <v>0</v>
      </c>
      <c r="N3737" s="16">
        <f>'Barometric Data'!E3737</f>
        <v>2.6743999999999999</v>
      </c>
      <c r="O3737" s="16">
        <f t="shared" si="234"/>
        <v>39.7119</v>
      </c>
      <c r="P3737" s="17">
        <f t="shared" si="235"/>
        <v>353.02589999999998</v>
      </c>
      <c r="Q3737" s="17"/>
      <c r="R3737" s="101">
        <v>17.643999999999998</v>
      </c>
      <c r="S3737" s="16" t="s">
        <v>87</v>
      </c>
      <c r="T3737" s="29"/>
    </row>
    <row r="3738" spans="8:20" x14ac:dyDescent="0.25">
      <c r="H3738" s="98">
        <v>41753</v>
      </c>
      <c r="I3738" s="99">
        <v>0</v>
      </c>
      <c r="J3738" s="100">
        <f t="shared" si="232"/>
        <v>41753</v>
      </c>
      <c r="K3738" s="101">
        <v>42.380899999999997</v>
      </c>
      <c r="L3738" s="100">
        <f>'Barometric Data'!D3738</f>
        <v>41753</v>
      </c>
      <c r="M3738" s="106">
        <f t="shared" si="233"/>
        <v>0</v>
      </c>
      <c r="N3738" s="16">
        <f>'Barometric Data'!E3738</f>
        <v>2.6585999999999999</v>
      </c>
      <c r="O3738" s="16">
        <f t="shared" si="234"/>
        <v>39.722299999999997</v>
      </c>
      <c r="P3738" s="17">
        <f t="shared" si="235"/>
        <v>353.01549999999997</v>
      </c>
      <c r="Q3738" s="17"/>
      <c r="R3738" s="101">
        <v>17.628</v>
      </c>
      <c r="S3738" s="16" t="s">
        <v>87</v>
      </c>
      <c r="T3738" s="29"/>
    </row>
    <row r="3739" spans="8:20" x14ac:dyDescent="0.25">
      <c r="H3739" s="98">
        <v>41753</v>
      </c>
      <c r="I3739" s="99">
        <v>0.25</v>
      </c>
      <c r="J3739" s="100">
        <f t="shared" si="232"/>
        <v>41753.25</v>
      </c>
      <c r="K3739" s="101">
        <v>42.360599999999998</v>
      </c>
      <c r="L3739" s="100">
        <f>'Barometric Data'!D3739</f>
        <v>41753.25</v>
      </c>
      <c r="M3739" s="106">
        <f t="shared" si="233"/>
        <v>0</v>
      </c>
      <c r="N3739" s="16">
        <f>'Barometric Data'!E3739</f>
        <v>2.6084999999999998</v>
      </c>
      <c r="O3739" s="16">
        <f t="shared" si="234"/>
        <v>39.752099999999999</v>
      </c>
      <c r="P3739" s="17">
        <f t="shared" si="235"/>
        <v>352.98570000000001</v>
      </c>
      <c r="Q3739" s="17"/>
      <c r="R3739" s="101">
        <v>17.631</v>
      </c>
      <c r="S3739" s="16" t="s">
        <v>87</v>
      </c>
      <c r="T3739" s="29"/>
    </row>
    <row r="3740" spans="8:20" x14ac:dyDescent="0.25">
      <c r="H3740" s="98">
        <v>41753</v>
      </c>
      <c r="I3740" s="99">
        <v>0.5</v>
      </c>
      <c r="J3740" s="100">
        <f t="shared" si="232"/>
        <v>41753.5</v>
      </c>
      <c r="K3740" s="101">
        <v>42.379399999999997</v>
      </c>
      <c r="L3740" s="100">
        <f>'Barometric Data'!D3740</f>
        <v>41753.5</v>
      </c>
      <c r="M3740" s="106">
        <f t="shared" si="233"/>
        <v>0</v>
      </c>
      <c r="N3740" s="16">
        <f>'Barometric Data'!E3740</f>
        <v>2.6568000000000001</v>
      </c>
      <c r="O3740" s="16">
        <f t="shared" si="234"/>
        <v>39.7226</v>
      </c>
      <c r="P3740" s="17">
        <f t="shared" si="235"/>
        <v>353.01519999999999</v>
      </c>
      <c r="Q3740" s="17"/>
      <c r="R3740" s="101">
        <v>17.657</v>
      </c>
      <c r="S3740" s="16" t="s">
        <v>87</v>
      </c>
      <c r="T3740" s="29"/>
    </row>
    <row r="3741" spans="8:20" x14ac:dyDescent="0.25">
      <c r="H3741" s="98">
        <v>41753</v>
      </c>
      <c r="I3741" s="99">
        <v>0.75</v>
      </c>
      <c r="J3741" s="100">
        <f t="shared" si="232"/>
        <v>41753.75</v>
      </c>
      <c r="K3741" s="101">
        <v>42.3078</v>
      </c>
      <c r="L3741" s="100">
        <f>'Barometric Data'!D3741</f>
        <v>41753.75</v>
      </c>
      <c r="M3741" s="106">
        <f t="shared" si="233"/>
        <v>0</v>
      </c>
      <c r="N3741" s="16">
        <f>'Barometric Data'!E3741</f>
        <v>2.552</v>
      </c>
      <c r="O3741" s="16">
        <f t="shared" si="234"/>
        <v>39.755800000000001</v>
      </c>
      <c r="P3741" s="17">
        <f t="shared" si="235"/>
        <v>352.98199999999997</v>
      </c>
      <c r="Q3741" s="17"/>
      <c r="R3741" s="101">
        <v>17.629000000000001</v>
      </c>
      <c r="S3741" s="16" t="s">
        <v>87</v>
      </c>
      <c r="T3741" s="29"/>
    </row>
    <row r="3742" spans="8:20" x14ac:dyDescent="0.25">
      <c r="H3742" s="98">
        <v>41754</v>
      </c>
      <c r="I3742" s="99">
        <v>0</v>
      </c>
      <c r="J3742" s="100">
        <f t="shared" si="232"/>
        <v>41754</v>
      </c>
      <c r="K3742" s="101">
        <v>42.312800000000003</v>
      </c>
      <c r="L3742" s="100">
        <f>'Barometric Data'!D3742</f>
        <v>41754</v>
      </c>
      <c r="M3742" s="106">
        <f t="shared" si="233"/>
        <v>0</v>
      </c>
      <c r="N3742" s="16">
        <f>'Barometric Data'!E3742</f>
        <v>2.5284</v>
      </c>
      <c r="O3742" s="16">
        <f t="shared" si="234"/>
        <v>39.784400000000005</v>
      </c>
      <c r="P3742" s="17">
        <f t="shared" si="235"/>
        <v>352.95339999999999</v>
      </c>
      <c r="Q3742" s="17"/>
      <c r="R3742" s="101">
        <v>17.655000000000001</v>
      </c>
      <c r="S3742" s="16" t="s">
        <v>87</v>
      </c>
      <c r="T3742" s="29"/>
    </row>
    <row r="3743" spans="8:20" x14ac:dyDescent="0.25">
      <c r="H3743" s="98">
        <v>41754</v>
      </c>
      <c r="I3743" s="99">
        <v>0.25</v>
      </c>
      <c r="J3743" s="100">
        <f t="shared" si="232"/>
        <v>41754.25</v>
      </c>
      <c r="K3743" s="101">
        <v>42.269399999999997</v>
      </c>
      <c r="L3743" s="100">
        <f>'Barometric Data'!D3743</f>
        <v>41754.25</v>
      </c>
      <c r="M3743" s="106">
        <f t="shared" si="233"/>
        <v>0</v>
      </c>
      <c r="N3743" s="16">
        <f>'Barometric Data'!E3743</f>
        <v>2.4272</v>
      </c>
      <c r="O3743" s="16">
        <f t="shared" si="234"/>
        <v>39.842199999999998</v>
      </c>
      <c r="P3743" s="17">
        <f t="shared" si="235"/>
        <v>352.8956</v>
      </c>
      <c r="Q3743" s="17"/>
      <c r="R3743" s="101">
        <v>17.652000000000001</v>
      </c>
      <c r="S3743" s="16" t="s">
        <v>87</v>
      </c>
      <c r="T3743" s="29"/>
    </row>
    <row r="3744" spans="8:20" x14ac:dyDescent="0.25">
      <c r="H3744" s="98">
        <v>41754</v>
      </c>
      <c r="I3744" s="99">
        <v>0.5</v>
      </c>
      <c r="J3744" s="100">
        <f t="shared" si="232"/>
        <v>41754.5</v>
      </c>
      <c r="K3744" s="101">
        <v>42.256100000000004</v>
      </c>
      <c r="L3744" s="100">
        <f>'Barometric Data'!D3744</f>
        <v>41754.5</v>
      </c>
      <c r="M3744" s="106">
        <f t="shared" si="233"/>
        <v>0</v>
      </c>
      <c r="N3744" s="16">
        <f>'Barometric Data'!E3744</f>
        <v>2.3931</v>
      </c>
      <c r="O3744" s="16">
        <f t="shared" si="234"/>
        <v>39.863000000000007</v>
      </c>
      <c r="P3744" s="17">
        <f t="shared" si="235"/>
        <v>352.87479999999999</v>
      </c>
      <c r="Q3744" s="17"/>
      <c r="R3744" s="101">
        <v>17.643000000000001</v>
      </c>
      <c r="S3744" s="16" t="s">
        <v>87</v>
      </c>
      <c r="T3744" s="29"/>
    </row>
    <row r="3745" spans="8:20" x14ac:dyDescent="0.25">
      <c r="H3745" s="98">
        <v>41754</v>
      </c>
      <c r="I3745" s="99">
        <v>0.75</v>
      </c>
      <c r="J3745" s="100">
        <f t="shared" ref="J3745:J3808" si="236">H3745+I3745</f>
        <v>41754.75</v>
      </c>
      <c r="K3745" s="101">
        <v>42.273800000000001</v>
      </c>
      <c r="L3745" s="100">
        <f>'Barometric Data'!D3745</f>
        <v>41754.75</v>
      </c>
      <c r="M3745" s="106">
        <f t="shared" si="233"/>
        <v>0</v>
      </c>
      <c r="N3745" s="16">
        <f>'Barometric Data'!E3745</f>
        <v>2.3532000000000002</v>
      </c>
      <c r="O3745" s="16">
        <f t="shared" si="234"/>
        <v>39.9206</v>
      </c>
      <c r="P3745" s="17">
        <f t="shared" si="235"/>
        <v>352.81720000000001</v>
      </c>
      <c r="Q3745" s="17"/>
      <c r="R3745" s="101">
        <v>17.641999999999999</v>
      </c>
      <c r="S3745" s="16" t="s">
        <v>87</v>
      </c>
      <c r="T3745" s="29"/>
    </row>
    <row r="3746" spans="8:20" x14ac:dyDescent="0.25">
      <c r="H3746" s="98">
        <v>41755</v>
      </c>
      <c r="I3746" s="99">
        <v>0</v>
      </c>
      <c r="J3746" s="100">
        <f t="shared" si="236"/>
        <v>41755</v>
      </c>
      <c r="K3746" s="101">
        <v>42.267699999999998</v>
      </c>
      <c r="L3746" s="100">
        <f>'Barometric Data'!D3746</f>
        <v>41755</v>
      </c>
      <c r="M3746" s="106">
        <f t="shared" si="233"/>
        <v>0</v>
      </c>
      <c r="N3746" s="16">
        <f>'Barometric Data'!E3746</f>
        <v>2.3180000000000001</v>
      </c>
      <c r="O3746" s="16">
        <f t="shared" si="234"/>
        <v>39.9497</v>
      </c>
      <c r="P3746" s="17">
        <f t="shared" si="235"/>
        <v>352.78809999999999</v>
      </c>
      <c r="Q3746" s="17"/>
      <c r="R3746" s="101">
        <v>17.652000000000001</v>
      </c>
      <c r="S3746" s="16" t="s">
        <v>87</v>
      </c>
      <c r="T3746" s="29"/>
    </row>
    <row r="3747" spans="8:20" x14ac:dyDescent="0.25">
      <c r="H3747" s="98">
        <v>41755</v>
      </c>
      <c r="I3747" s="99">
        <v>0.25</v>
      </c>
      <c r="J3747" s="100">
        <f t="shared" si="236"/>
        <v>41755.25</v>
      </c>
      <c r="K3747" s="101">
        <v>42.2913</v>
      </c>
      <c r="L3747" s="100">
        <f>'Barometric Data'!D3747</f>
        <v>41755.25</v>
      </c>
      <c r="M3747" s="106">
        <f t="shared" si="233"/>
        <v>0</v>
      </c>
      <c r="N3747" s="16">
        <f>'Barometric Data'!E3747</f>
        <v>2.3113000000000001</v>
      </c>
      <c r="O3747" s="16">
        <f t="shared" si="234"/>
        <v>39.979999999999997</v>
      </c>
      <c r="P3747" s="17">
        <f t="shared" si="235"/>
        <v>352.75779999999997</v>
      </c>
      <c r="Q3747" s="17"/>
      <c r="R3747" s="101">
        <v>17.638999999999999</v>
      </c>
      <c r="S3747" s="16" t="s">
        <v>87</v>
      </c>
      <c r="T3747" s="29"/>
    </row>
    <row r="3748" spans="8:20" x14ac:dyDescent="0.25">
      <c r="H3748" s="98">
        <v>41755</v>
      </c>
      <c r="I3748" s="99">
        <v>0.5</v>
      </c>
      <c r="J3748" s="100">
        <f t="shared" si="236"/>
        <v>41755.5</v>
      </c>
      <c r="K3748" s="101">
        <v>42.305199999999999</v>
      </c>
      <c r="L3748" s="100">
        <f>'Barometric Data'!D3748</f>
        <v>41755.5</v>
      </c>
      <c r="M3748" s="106">
        <f t="shared" si="233"/>
        <v>0</v>
      </c>
      <c r="N3748" s="16">
        <f>'Barometric Data'!E3748</f>
        <v>2.3553999999999999</v>
      </c>
      <c r="O3748" s="16">
        <f t="shared" si="234"/>
        <v>39.949799999999996</v>
      </c>
      <c r="P3748" s="17">
        <f t="shared" si="235"/>
        <v>352.78800000000001</v>
      </c>
      <c r="Q3748" s="17"/>
      <c r="R3748" s="101">
        <v>17.652000000000001</v>
      </c>
      <c r="S3748" s="16" t="s">
        <v>87</v>
      </c>
      <c r="T3748" s="29"/>
    </row>
    <row r="3749" spans="8:20" x14ac:dyDescent="0.25">
      <c r="H3749" s="98">
        <v>41755</v>
      </c>
      <c r="I3749" s="99">
        <v>0.75</v>
      </c>
      <c r="J3749" s="100">
        <f t="shared" si="236"/>
        <v>41755.75</v>
      </c>
      <c r="K3749" s="101">
        <v>42.3367</v>
      </c>
      <c r="L3749" s="100">
        <f>'Barometric Data'!D3749</f>
        <v>41755.75</v>
      </c>
      <c r="M3749" s="106">
        <f t="shared" si="233"/>
        <v>0</v>
      </c>
      <c r="N3749" s="16">
        <f>'Barometric Data'!E3749</f>
        <v>2.3881999999999999</v>
      </c>
      <c r="O3749" s="16">
        <f t="shared" si="234"/>
        <v>39.948500000000003</v>
      </c>
      <c r="P3749" s="17">
        <f t="shared" si="235"/>
        <v>352.78929999999997</v>
      </c>
      <c r="Q3749" s="17"/>
      <c r="R3749" s="101">
        <v>17.637</v>
      </c>
      <c r="S3749" s="16" t="s">
        <v>87</v>
      </c>
      <c r="T3749" s="29"/>
    </row>
    <row r="3750" spans="8:20" x14ac:dyDescent="0.25">
      <c r="H3750" s="98">
        <v>41756</v>
      </c>
      <c r="I3750" s="99">
        <v>0</v>
      </c>
      <c r="J3750" s="100">
        <f t="shared" si="236"/>
        <v>41756</v>
      </c>
      <c r="K3750" s="101">
        <v>42.380099999999999</v>
      </c>
      <c r="L3750" s="100">
        <f>'Barometric Data'!D3750</f>
        <v>41756</v>
      </c>
      <c r="M3750" s="106">
        <f t="shared" ref="M3750:M3813" si="237">ABS(L3750-J3750)</f>
        <v>0</v>
      </c>
      <c r="N3750" s="16">
        <f>'Barometric Data'!E3750</f>
        <v>2.4556</v>
      </c>
      <c r="O3750" s="16">
        <f t="shared" ref="O3750:O3813" si="238">K3750-N3750</f>
        <v>39.924500000000002</v>
      </c>
      <c r="P3750" s="17">
        <f t="shared" ref="P3750:P3813" si="239">AVERAGE($E$22:$E$23)-O3750</f>
        <v>352.81329999999997</v>
      </c>
      <c r="Q3750" s="17"/>
      <c r="R3750" s="101">
        <v>17.635000000000002</v>
      </c>
      <c r="S3750" s="16" t="s">
        <v>87</v>
      </c>
      <c r="T3750" s="29"/>
    </row>
    <row r="3751" spans="8:20" x14ac:dyDescent="0.25">
      <c r="H3751" s="98">
        <v>41756</v>
      </c>
      <c r="I3751" s="99">
        <v>0.25</v>
      </c>
      <c r="J3751" s="100">
        <f t="shared" si="236"/>
        <v>41756.25</v>
      </c>
      <c r="K3751" s="101">
        <v>42.386200000000002</v>
      </c>
      <c r="L3751" s="100">
        <f>'Barometric Data'!D3751</f>
        <v>41756.25</v>
      </c>
      <c r="M3751" s="106">
        <f t="shared" si="237"/>
        <v>0</v>
      </c>
      <c r="N3751" s="16">
        <f>'Barometric Data'!E3751</f>
        <v>2.4756999999999998</v>
      </c>
      <c r="O3751" s="16">
        <f t="shared" si="238"/>
        <v>39.910499999999999</v>
      </c>
      <c r="P3751" s="17">
        <f t="shared" si="239"/>
        <v>352.82729999999998</v>
      </c>
      <c r="Q3751" s="17"/>
      <c r="R3751" s="101">
        <v>17.631</v>
      </c>
      <c r="S3751" s="16" t="s">
        <v>87</v>
      </c>
      <c r="T3751" s="29"/>
    </row>
    <row r="3752" spans="8:20" x14ac:dyDescent="0.25">
      <c r="H3752" s="98">
        <v>41756</v>
      </c>
      <c r="I3752" s="99">
        <v>0.5</v>
      </c>
      <c r="J3752" s="100">
        <f t="shared" si="236"/>
        <v>41756.5</v>
      </c>
      <c r="K3752" s="101">
        <v>42.408799999999999</v>
      </c>
      <c r="L3752" s="100">
        <f>'Barometric Data'!D3752</f>
        <v>41756.5</v>
      </c>
      <c r="M3752" s="106">
        <f t="shared" si="237"/>
        <v>0</v>
      </c>
      <c r="N3752" s="16">
        <f>'Barometric Data'!E3752</f>
        <v>2.5571000000000002</v>
      </c>
      <c r="O3752" s="16">
        <f t="shared" si="238"/>
        <v>39.851700000000001</v>
      </c>
      <c r="P3752" s="17">
        <f t="shared" si="239"/>
        <v>352.8861</v>
      </c>
      <c r="Q3752" s="17"/>
      <c r="R3752" s="101">
        <v>17.637</v>
      </c>
      <c r="S3752" s="16" t="s">
        <v>87</v>
      </c>
      <c r="T3752" s="29"/>
    </row>
    <row r="3753" spans="8:20" x14ac:dyDescent="0.25">
      <c r="H3753" s="98">
        <v>41756</v>
      </c>
      <c r="I3753" s="99">
        <v>0.75</v>
      </c>
      <c r="J3753" s="100">
        <f t="shared" si="236"/>
        <v>41756.75</v>
      </c>
      <c r="K3753" s="101">
        <v>42.393700000000003</v>
      </c>
      <c r="L3753" s="100">
        <f>'Barometric Data'!D3753</f>
        <v>41756.75</v>
      </c>
      <c r="M3753" s="106">
        <f t="shared" si="237"/>
        <v>0</v>
      </c>
      <c r="N3753" s="16">
        <f>'Barometric Data'!E3753</f>
        <v>2.5455999999999999</v>
      </c>
      <c r="O3753" s="16">
        <f t="shared" si="238"/>
        <v>39.848100000000002</v>
      </c>
      <c r="P3753" s="17">
        <f t="shared" si="239"/>
        <v>352.8897</v>
      </c>
      <c r="Q3753" s="17"/>
      <c r="R3753" s="101">
        <v>17.648</v>
      </c>
      <c r="S3753" s="16" t="s">
        <v>87</v>
      </c>
      <c r="T3753" s="29"/>
    </row>
    <row r="3754" spans="8:20" x14ac:dyDescent="0.25">
      <c r="H3754" s="98">
        <v>41757</v>
      </c>
      <c r="I3754" s="99">
        <v>0</v>
      </c>
      <c r="J3754" s="100">
        <f t="shared" si="236"/>
        <v>41757</v>
      </c>
      <c r="K3754" s="101">
        <v>42.490400000000001</v>
      </c>
      <c r="L3754" s="100">
        <f>'Barometric Data'!D3754</f>
        <v>41757</v>
      </c>
      <c r="M3754" s="106">
        <f t="shared" si="237"/>
        <v>0</v>
      </c>
      <c r="N3754" s="16">
        <f>'Barometric Data'!E3754</f>
        <v>2.6983999999999999</v>
      </c>
      <c r="O3754" s="16">
        <f t="shared" si="238"/>
        <v>39.792000000000002</v>
      </c>
      <c r="P3754" s="17">
        <f t="shared" si="239"/>
        <v>352.94579999999996</v>
      </c>
      <c r="Q3754" s="17"/>
      <c r="R3754" s="101">
        <v>17.651</v>
      </c>
      <c r="S3754" s="16" t="s">
        <v>87</v>
      </c>
      <c r="T3754" s="29"/>
    </row>
    <row r="3755" spans="8:20" x14ac:dyDescent="0.25">
      <c r="H3755" s="98">
        <v>41757</v>
      </c>
      <c r="I3755" s="99">
        <v>0.25</v>
      </c>
      <c r="J3755" s="100">
        <f t="shared" si="236"/>
        <v>41757.25</v>
      </c>
      <c r="K3755" s="101">
        <v>42.532899999999998</v>
      </c>
      <c r="L3755" s="100">
        <f>'Barometric Data'!D3755</f>
        <v>41757.25</v>
      </c>
      <c r="M3755" s="106">
        <f t="shared" si="237"/>
        <v>0</v>
      </c>
      <c r="N3755" s="16">
        <f>'Barometric Data'!E3755</f>
        <v>2.6890999999999998</v>
      </c>
      <c r="O3755" s="16">
        <f t="shared" si="238"/>
        <v>39.843800000000002</v>
      </c>
      <c r="P3755" s="17">
        <f t="shared" si="239"/>
        <v>352.89400000000001</v>
      </c>
      <c r="Q3755" s="17"/>
      <c r="R3755" s="101">
        <v>17.637</v>
      </c>
      <c r="S3755" s="16" t="s">
        <v>87</v>
      </c>
      <c r="T3755" s="29"/>
    </row>
    <row r="3756" spans="8:20" x14ac:dyDescent="0.25">
      <c r="H3756" s="98">
        <v>41757</v>
      </c>
      <c r="I3756" s="99">
        <v>0.5</v>
      </c>
      <c r="J3756" s="100">
        <f t="shared" si="236"/>
        <v>41757.5</v>
      </c>
      <c r="K3756" s="101">
        <v>42.556399999999996</v>
      </c>
      <c r="L3756" s="100">
        <f>'Barometric Data'!D3756</f>
        <v>41757.5</v>
      </c>
      <c r="M3756" s="106">
        <f t="shared" si="237"/>
        <v>0</v>
      </c>
      <c r="N3756" s="16">
        <f>'Barometric Data'!E3756</f>
        <v>2.9716999999999998</v>
      </c>
      <c r="O3756" s="16">
        <f t="shared" si="238"/>
        <v>39.584699999999998</v>
      </c>
      <c r="P3756" s="17">
        <f t="shared" si="239"/>
        <v>353.15309999999999</v>
      </c>
      <c r="Q3756" s="17"/>
      <c r="R3756" s="101">
        <v>17.649000000000001</v>
      </c>
      <c r="S3756" s="16" t="s">
        <v>87</v>
      </c>
      <c r="T3756" s="29"/>
    </row>
    <row r="3757" spans="8:20" x14ac:dyDescent="0.25">
      <c r="H3757" s="98">
        <v>41757</v>
      </c>
      <c r="I3757" s="99">
        <v>0.75</v>
      </c>
      <c r="J3757" s="100">
        <f t="shared" si="236"/>
        <v>41757.75</v>
      </c>
      <c r="K3757" s="101">
        <v>42.545000000000002</v>
      </c>
      <c r="L3757" s="100">
        <f>'Barometric Data'!D3757</f>
        <v>41757.75</v>
      </c>
      <c r="M3757" s="106">
        <f t="shared" si="237"/>
        <v>0</v>
      </c>
      <c r="N3757" s="16">
        <f>'Barometric Data'!E3757</f>
        <v>2.9967999999999999</v>
      </c>
      <c r="O3757" s="16">
        <f t="shared" si="238"/>
        <v>39.548200000000001</v>
      </c>
      <c r="P3757" s="17">
        <f t="shared" si="239"/>
        <v>353.18959999999998</v>
      </c>
      <c r="Q3757" s="17"/>
      <c r="R3757" s="101">
        <v>17.635999999999999</v>
      </c>
      <c r="S3757" s="16" t="s">
        <v>87</v>
      </c>
      <c r="T3757" s="29"/>
    </row>
    <row r="3758" spans="8:20" x14ac:dyDescent="0.25">
      <c r="H3758" s="98">
        <v>41758</v>
      </c>
      <c r="I3758" s="99">
        <v>0</v>
      </c>
      <c r="J3758" s="100">
        <f t="shared" si="236"/>
        <v>41758</v>
      </c>
      <c r="K3758" s="101">
        <v>42.567</v>
      </c>
      <c r="L3758" s="100">
        <f>'Barometric Data'!D3758</f>
        <v>41758</v>
      </c>
      <c r="M3758" s="106">
        <f t="shared" si="237"/>
        <v>0</v>
      </c>
      <c r="N3758" s="16">
        <f>'Barometric Data'!E3758</f>
        <v>3.0800999999999998</v>
      </c>
      <c r="O3758" s="16">
        <f t="shared" si="238"/>
        <v>39.486899999999999</v>
      </c>
      <c r="P3758" s="17">
        <f t="shared" si="239"/>
        <v>353.2509</v>
      </c>
      <c r="Q3758" s="17"/>
      <c r="R3758" s="101">
        <v>17.64</v>
      </c>
      <c r="S3758" s="16" t="s">
        <v>87</v>
      </c>
      <c r="T3758" s="29"/>
    </row>
    <row r="3759" spans="8:20" x14ac:dyDescent="0.25">
      <c r="H3759" s="98">
        <v>41758</v>
      </c>
      <c r="I3759" s="99">
        <v>0.25</v>
      </c>
      <c r="J3759" s="100">
        <f t="shared" si="236"/>
        <v>41758.25</v>
      </c>
      <c r="K3759" s="101">
        <v>42.587699999999998</v>
      </c>
      <c r="L3759" s="100">
        <f>'Barometric Data'!D3759</f>
        <v>41758.25</v>
      </c>
      <c r="M3759" s="106">
        <f t="shared" si="237"/>
        <v>0</v>
      </c>
      <c r="N3759" s="16">
        <f>'Barometric Data'!E3759</f>
        <v>3.1524999999999999</v>
      </c>
      <c r="O3759" s="16">
        <f t="shared" si="238"/>
        <v>39.435199999999995</v>
      </c>
      <c r="P3759" s="17">
        <f t="shared" si="239"/>
        <v>353.30259999999998</v>
      </c>
      <c r="Q3759" s="17"/>
      <c r="R3759" s="101">
        <v>17.654</v>
      </c>
      <c r="S3759" s="16" t="s">
        <v>87</v>
      </c>
      <c r="T3759" s="29"/>
    </row>
    <row r="3760" spans="8:20" x14ac:dyDescent="0.25">
      <c r="H3760" s="98">
        <v>41758</v>
      </c>
      <c r="I3760" s="99">
        <v>0.5</v>
      </c>
      <c r="J3760" s="100">
        <f t="shared" si="236"/>
        <v>41758.5</v>
      </c>
      <c r="K3760" s="101">
        <v>42.569800000000001</v>
      </c>
      <c r="L3760" s="100">
        <f>'Barometric Data'!D3760</f>
        <v>41758.5</v>
      </c>
      <c r="M3760" s="106">
        <f t="shared" si="237"/>
        <v>0</v>
      </c>
      <c r="N3760" s="16">
        <f>'Barometric Data'!E3760</f>
        <v>3.2511999999999999</v>
      </c>
      <c r="O3760" s="16">
        <f t="shared" si="238"/>
        <v>39.318600000000004</v>
      </c>
      <c r="P3760" s="17">
        <f t="shared" si="239"/>
        <v>353.41919999999999</v>
      </c>
      <c r="Q3760" s="17"/>
      <c r="R3760" s="101">
        <v>17.64</v>
      </c>
      <c r="S3760" s="16" t="s">
        <v>87</v>
      </c>
      <c r="T3760" s="29"/>
    </row>
    <row r="3761" spans="8:20" x14ac:dyDescent="0.25">
      <c r="H3761" s="98">
        <v>41758</v>
      </c>
      <c r="I3761" s="99">
        <v>0.75</v>
      </c>
      <c r="J3761" s="100">
        <f t="shared" si="236"/>
        <v>41758.75</v>
      </c>
      <c r="K3761" s="101">
        <v>42.507100000000001</v>
      </c>
      <c r="L3761" s="100">
        <f>'Barometric Data'!D3761</f>
        <v>41758.75</v>
      </c>
      <c r="M3761" s="106">
        <f t="shared" si="237"/>
        <v>0</v>
      </c>
      <c r="N3761" s="16">
        <f>'Barometric Data'!E3761</f>
        <v>3.1854</v>
      </c>
      <c r="O3761" s="16">
        <f t="shared" si="238"/>
        <v>39.3217</v>
      </c>
      <c r="P3761" s="17">
        <f t="shared" si="239"/>
        <v>353.41609999999997</v>
      </c>
      <c r="Q3761" s="17"/>
      <c r="R3761" s="101">
        <v>17.655999999999999</v>
      </c>
      <c r="S3761" s="16" t="s">
        <v>87</v>
      </c>
      <c r="T3761" s="29"/>
    </row>
    <row r="3762" spans="8:20" x14ac:dyDescent="0.25">
      <c r="H3762" s="98">
        <v>41759</v>
      </c>
      <c r="I3762" s="99">
        <v>0</v>
      </c>
      <c r="J3762" s="100">
        <f t="shared" si="236"/>
        <v>41759</v>
      </c>
      <c r="K3762" s="101">
        <v>42.5137</v>
      </c>
      <c r="L3762" s="100">
        <f>'Barometric Data'!D3762</f>
        <v>41759</v>
      </c>
      <c r="M3762" s="106">
        <f t="shared" si="237"/>
        <v>0</v>
      </c>
      <c r="N3762" s="16">
        <f>'Barometric Data'!E3762</f>
        <v>3.1823999999999999</v>
      </c>
      <c r="O3762" s="16">
        <f t="shared" si="238"/>
        <v>39.331299999999999</v>
      </c>
      <c r="P3762" s="17">
        <f t="shared" si="239"/>
        <v>353.40649999999999</v>
      </c>
      <c r="Q3762" s="17"/>
      <c r="R3762" s="101">
        <v>17.667999999999999</v>
      </c>
      <c r="S3762" s="16" t="s">
        <v>87</v>
      </c>
      <c r="T3762" s="29"/>
    </row>
    <row r="3763" spans="8:20" x14ac:dyDescent="0.25">
      <c r="H3763" s="98">
        <v>41759</v>
      </c>
      <c r="I3763" s="99">
        <v>0.25</v>
      </c>
      <c r="J3763" s="100">
        <f t="shared" si="236"/>
        <v>41759.25</v>
      </c>
      <c r="K3763" s="101">
        <v>42.507300000000001</v>
      </c>
      <c r="L3763" s="100">
        <f>'Barometric Data'!D3763</f>
        <v>41759.25</v>
      </c>
      <c r="M3763" s="106">
        <f t="shared" si="237"/>
        <v>0</v>
      </c>
      <c r="N3763" s="16">
        <f>'Barometric Data'!E3763</f>
        <v>3.1939000000000002</v>
      </c>
      <c r="O3763" s="16">
        <f t="shared" si="238"/>
        <v>39.313400000000001</v>
      </c>
      <c r="P3763" s="17">
        <f t="shared" si="239"/>
        <v>353.42439999999999</v>
      </c>
      <c r="Q3763" s="17"/>
      <c r="R3763" s="101">
        <v>17.651</v>
      </c>
      <c r="S3763" s="16" t="s">
        <v>87</v>
      </c>
      <c r="T3763" s="29"/>
    </row>
    <row r="3764" spans="8:20" x14ac:dyDescent="0.25">
      <c r="H3764" s="98">
        <v>41759</v>
      </c>
      <c r="I3764" s="99">
        <v>0.5</v>
      </c>
      <c r="J3764" s="100">
        <f t="shared" si="236"/>
        <v>41759.5</v>
      </c>
      <c r="K3764" s="101">
        <v>42.479500000000002</v>
      </c>
      <c r="L3764" s="100">
        <f>'Barometric Data'!D3764</f>
        <v>41759.5</v>
      </c>
      <c r="M3764" s="106">
        <f t="shared" si="237"/>
        <v>0</v>
      </c>
      <c r="N3764" s="16">
        <f>'Barometric Data'!E3764</f>
        <v>3.2143000000000002</v>
      </c>
      <c r="O3764" s="16">
        <f t="shared" si="238"/>
        <v>39.2652</v>
      </c>
      <c r="P3764" s="17">
        <f t="shared" si="239"/>
        <v>353.4726</v>
      </c>
      <c r="Q3764" s="17"/>
      <c r="R3764" s="101">
        <v>17.658999999999999</v>
      </c>
      <c r="S3764" s="16" t="s">
        <v>87</v>
      </c>
      <c r="T3764" s="29"/>
    </row>
    <row r="3765" spans="8:20" x14ac:dyDescent="0.25">
      <c r="H3765" s="98">
        <v>41759</v>
      </c>
      <c r="I3765" s="99">
        <v>0.75</v>
      </c>
      <c r="J3765" s="100">
        <f t="shared" si="236"/>
        <v>41759.75</v>
      </c>
      <c r="K3765" s="101">
        <v>42.382300000000001</v>
      </c>
      <c r="L3765" s="100">
        <f>'Barometric Data'!D3765</f>
        <v>41759.75</v>
      </c>
      <c r="M3765" s="106">
        <f t="shared" si="237"/>
        <v>0</v>
      </c>
      <c r="N3765" s="16">
        <f>'Barometric Data'!E3765</f>
        <v>3.0598999999999998</v>
      </c>
      <c r="O3765" s="16">
        <f t="shared" si="238"/>
        <v>39.322400000000002</v>
      </c>
      <c r="P3765" s="17">
        <f t="shared" si="239"/>
        <v>353.41539999999998</v>
      </c>
      <c r="Q3765" s="17"/>
      <c r="R3765" s="101">
        <v>17.628</v>
      </c>
      <c r="S3765" s="16" t="s">
        <v>87</v>
      </c>
      <c r="T3765" s="29"/>
    </row>
    <row r="3766" spans="8:20" x14ac:dyDescent="0.25">
      <c r="H3766" s="98">
        <v>41760</v>
      </c>
      <c r="I3766" s="99">
        <v>0</v>
      </c>
      <c r="J3766" s="100">
        <f t="shared" si="236"/>
        <v>41760</v>
      </c>
      <c r="K3766" s="101">
        <v>42.377600000000001</v>
      </c>
      <c r="L3766" s="100">
        <f>'Barometric Data'!D3766</f>
        <v>41760</v>
      </c>
      <c r="M3766" s="106">
        <f t="shared" si="237"/>
        <v>0</v>
      </c>
      <c r="N3766" s="16">
        <f>'Barometric Data'!E3766</f>
        <v>3.0093999999999999</v>
      </c>
      <c r="O3766" s="16">
        <f t="shared" si="238"/>
        <v>39.368200000000002</v>
      </c>
      <c r="P3766" s="17">
        <f t="shared" si="239"/>
        <v>353.36959999999999</v>
      </c>
      <c r="Q3766" s="17"/>
      <c r="R3766" s="101">
        <v>17.652999999999999</v>
      </c>
      <c r="S3766" s="16" t="s">
        <v>87</v>
      </c>
      <c r="T3766" s="29"/>
    </row>
    <row r="3767" spans="8:20" x14ac:dyDescent="0.25">
      <c r="H3767" s="98">
        <v>41760</v>
      </c>
      <c r="I3767" s="99">
        <v>0.25</v>
      </c>
      <c r="J3767" s="100">
        <f t="shared" si="236"/>
        <v>41760.25</v>
      </c>
      <c r="K3767" s="101">
        <v>42.384</v>
      </c>
      <c r="L3767" s="100">
        <f>'Barometric Data'!D3767</f>
        <v>41760.25</v>
      </c>
      <c r="M3767" s="106">
        <f t="shared" si="237"/>
        <v>0</v>
      </c>
      <c r="N3767" s="16">
        <f>'Barometric Data'!E3767</f>
        <v>2.9946000000000002</v>
      </c>
      <c r="O3767" s="16">
        <f t="shared" si="238"/>
        <v>39.389400000000002</v>
      </c>
      <c r="P3767" s="17">
        <f t="shared" si="239"/>
        <v>353.34839999999997</v>
      </c>
      <c r="Q3767" s="17"/>
      <c r="R3767" s="101">
        <v>17.632999999999999</v>
      </c>
      <c r="S3767" s="16" t="s">
        <v>87</v>
      </c>
      <c r="T3767" s="29"/>
    </row>
    <row r="3768" spans="8:20" x14ac:dyDescent="0.25">
      <c r="H3768" s="98">
        <v>41760</v>
      </c>
      <c r="I3768" s="99">
        <v>0.5</v>
      </c>
      <c r="J3768" s="100">
        <f t="shared" si="236"/>
        <v>41760.5</v>
      </c>
      <c r="K3768" s="101">
        <v>42.358899999999998</v>
      </c>
      <c r="L3768" s="100">
        <f>'Barometric Data'!D3768</f>
        <v>41760.5</v>
      </c>
      <c r="M3768" s="106">
        <f t="shared" si="237"/>
        <v>0</v>
      </c>
      <c r="N3768" s="16">
        <f>'Barometric Data'!E3768</f>
        <v>2.97</v>
      </c>
      <c r="O3768" s="16">
        <f t="shared" si="238"/>
        <v>39.3889</v>
      </c>
      <c r="P3768" s="17">
        <f t="shared" si="239"/>
        <v>353.34890000000001</v>
      </c>
      <c r="Q3768" s="17"/>
      <c r="R3768" s="101">
        <v>17.632000000000001</v>
      </c>
      <c r="S3768" s="16" t="s">
        <v>87</v>
      </c>
      <c r="T3768" s="29"/>
    </row>
    <row r="3769" spans="8:20" x14ac:dyDescent="0.25">
      <c r="H3769" s="98">
        <v>41760</v>
      </c>
      <c r="I3769" s="99">
        <v>0.75</v>
      </c>
      <c r="J3769" s="100">
        <f t="shared" si="236"/>
        <v>41760.75</v>
      </c>
      <c r="K3769" s="101">
        <v>42.291600000000003</v>
      </c>
      <c r="L3769" s="100">
        <f>'Barometric Data'!D3769</f>
        <v>41760.75</v>
      </c>
      <c r="M3769" s="106">
        <f t="shared" si="237"/>
        <v>0</v>
      </c>
      <c r="N3769" s="16">
        <f>'Barometric Data'!E3769</f>
        <v>2.8409</v>
      </c>
      <c r="O3769" s="16">
        <f t="shared" si="238"/>
        <v>39.450700000000005</v>
      </c>
      <c r="P3769" s="17">
        <f t="shared" si="239"/>
        <v>353.28710000000001</v>
      </c>
      <c r="Q3769" s="17"/>
      <c r="R3769" s="101">
        <v>17.646999999999998</v>
      </c>
      <c r="S3769" s="16" t="s">
        <v>87</v>
      </c>
      <c r="T3769" s="29"/>
    </row>
    <row r="3770" spans="8:20" x14ac:dyDescent="0.25">
      <c r="H3770" s="98">
        <v>41761</v>
      </c>
      <c r="I3770" s="99">
        <v>0</v>
      </c>
      <c r="J3770" s="100">
        <f t="shared" si="236"/>
        <v>41761</v>
      </c>
      <c r="K3770" s="101">
        <v>42.304600000000001</v>
      </c>
      <c r="L3770" s="100">
        <f>'Barometric Data'!D3770</f>
        <v>41761</v>
      </c>
      <c r="M3770" s="106">
        <f t="shared" si="237"/>
        <v>0</v>
      </c>
      <c r="N3770" s="16">
        <f>'Barometric Data'!E3770</f>
        <v>2.7875999999999999</v>
      </c>
      <c r="O3770" s="16">
        <f t="shared" si="238"/>
        <v>39.517000000000003</v>
      </c>
      <c r="P3770" s="17">
        <f t="shared" si="239"/>
        <v>353.2208</v>
      </c>
      <c r="Q3770" s="17"/>
      <c r="R3770" s="101">
        <v>17.643999999999998</v>
      </c>
      <c r="S3770" s="16" t="s">
        <v>87</v>
      </c>
      <c r="T3770" s="29"/>
    </row>
    <row r="3771" spans="8:20" x14ac:dyDescent="0.25">
      <c r="H3771" s="98">
        <v>41761</v>
      </c>
      <c r="I3771" s="99">
        <v>0.25</v>
      </c>
      <c r="J3771" s="100">
        <f t="shared" si="236"/>
        <v>41761.25</v>
      </c>
      <c r="K3771" s="101">
        <v>42.317500000000003</v>
      </c>
      <c r="L3771" s="100">
        <f>'Barometric Data'!D3771</f>
        <v>41761.25</v>
      </c>
      <c r="M3771" s="106">
        <f t="shared" si="237"/>
        <v>0</v>
      </c>
      <c r="N3771" s="16">
        <f>'Barometric Data'!E3771</f>
        <v>2.7772999999999999</v>
      </c>
      <c r="O3771" s="16">
        <f t="shared" si="238"/>
        <v>39.540200000000006</v>
      </c>
      <c r="P3771" s="17">
        <f t="shared" si="239"/>
        <v>353.19759999999997</v>
      </c>
      <c r="Q3771" s="17"/>
      <c r="R3771" s="101">
        <v>17.638000000000002</v>
      </c>
      <c r="S3771" s="16" t="s">
        <v>87</v>
      </c>
      <c r="T3771" s="29"/>
    </row>
    <row r="3772" spans="8:20" x14ac:dyDescent="0.25">
      <c r="H3772" s="98">
        <v>41761</v>
      </c>
      <c r="I3772" s="99">
        <v>0.5</v>
      </c>
      <c r="J3772" s="100">
        <f t="shared" si="236"/>
        <v>41761.5</v>
      </c>
      <c r="K3772" s="101">
        <v>42.3217</v>
      </c>
      <c r="L3772" s="100">
        <f>'Barometric Data'!D3772</f>
        <v>41761.5</v>
      </c>
      <c r="M3772" s="106">
        <f t="shared" si="237"/>
        <v>0</v>
      </c>
      <c r="N3772" s="16">
        <f>'Barometric Data'!E3772</f>
        <v>2.7926000000000002</v>
      </c>
      <c r="O3772" s="16">
        <f t="shared" si="238"/>
        <v>39.5291</v>
      </c>
      <c r="P3772" s="17">
        <f t="shared" si="239"/>
        <v>353.20870000000002</v>
      </c>
      <c r="Q3772" s="17"/>
      <c r="R3772" s="101">
        <v>17.638000000000002</v>
      </c>
      <c r="S3772" s="16" t="s">
        <v>87</v>
      </c>
      <c r="T3772" s="29"/>
    </row>
    <row r="3773" spans="8:20" x14ac:dyDescent="0.25">
      <c r="H3773" s="98">
        <v>41761</v>
      </c>
      <c r="I3773" s="99">
        <v>0.75</v>
      </c>
      <c r="J3773" s="100">
        <f t="shared" si="236"/>
        <v>41761.75</v>
      </c>
      <c r="K3773" s="101">
        <v>42.25</v>
      </c>
      <c r="L3773" s="100">
        <f>'Barometric Data'!D3773</f>
        <v>41761.75</v>
      </c>
      <c r="M3773" s="106">
        <f t="shared" si="237"/>
        <v>0</v>
      </c>
      <c r="N3773" s="16">
        <f>'Barometric Data'!E3773</f>
        <v>2.6402999999999999</v>
      </c>
      <c r="O3773" s="16">
        <f t="shared" si="238"/>
        <v>39.609700000000004</v>
      </c>
      <c r="P3773" s="17">
        <f t="shared" si="239"/>
        <v>353.12810000000002</v>
      </c>
      <c r="Q3773" s="17"/>
      <c r="R3773" s="101">
        <v>17.658000000000001</v>
      </c>
      <c r="S3773" s="16" t="s">
        <v>87</v>
      </c>
      <c r="T3773" s="29"/>
    </row>
    <row r="3774" spans="8:20" x14ac:dyDescent="0.25">
      <c r="H3774" s="98">
        <v>41762</v>
      </c>
      <c r="I3774" s="99">
        <v>0</v>
      </c>
      <c r="J3774" s="100">
        <f t="shared" si="236"/>
        <v>41762</v>
      </c>
      <c r="K3774" s="101">
        <v>42.230400000000003</v>
      </c>
      <c r="L3774" s="100">
        <f>'Barometric Data'!D3774</f>
        <v>41762</v>
      </c>
      <c r="M3774" s="106">
        <f t="shared" si="237"/>
        <v>0</v>
      </c>
      <c r="N3774" s="16">
        <f>'Barometric Data'!E3774</f>
        <v>2.5520999999999998</v>
      </c>
      <c r="O3774" s="16">
        <f t="shared" si="238"/>
        <v>39.6783</v>
      </c>
      <c r="P3774" s="17">
        <f t="shared" si="239"/>
        <v>353.05950000000001</v>
      </c>
      <c r="Q3774" s="17"/>
      <c r="R3774" s="101">
        <v>17.643000000000001</v>
      </c>
      <c r="S3774" s="16" t="s">
        <v>87</v>
      </c>
      <c r="T3774" s="29"/>
    </row>
    <row r="3775" spans="8:20" x14ac:dyDescent="0.25">
      <c r="H3775" s="98">
        <v>41762</v>
      </c>
      <c r="I3775" s="99">
        <v>0.25</v>
      </c>
      <c r="J3775" s="100">
        <f t="shared" si="236"/>
        <v>41762.25</v>
      </c>
      <c r="K3775" s="101">
        <v>42.2819</v>
      </c>
      <c r="L3775" s="100">
        <f>'Barometric Data'!D3775</f>
        <v>41762.25</v>
      </c>
      <c r="M3775" s="106">
        <f t="shared" si="237"/>
        <v>0</v>
      </c>
      <c r="N3775" s="16">
        <f>'Barometric Data'!E3775</f>
        <v>2.5617000000000001</v>
      </c>
      <c r="O3775" s="16">
        <f t="shared" si="238"/>
        <v>39.720199999999998</v>
      </c>
      <c r="P3775" s="17">
        <f t="shared" si="239"/>
        <v>353.01760000000002</v>
      </c>
      <c r="Q3775" s="17"/>
      <c r="R3775" s="101">
        <v>17.632000000000001</v>
      </c>
      <c r="S3775" s="16" t="s">
        <v>87</v>
      </c>
      <c r="T3775" s="29"/>
    </row>
    <row r="3776" spans="8:20" x14ac:dyDescent="0.25">
      <c r="H3776" s="98">
        <v>41762</v>
      </c>
      <c r="I3776" s="99">
        <v>0.5</v>
      </c>
      <c r="J3776" s="100">
        <f t="shared" si="236"/>
        <v>41762.5</v>
      </c>
      <c r="K3776" s="101">
        <v>42.279699999999998</v>
      </c>
      <c r="L3776" s="100">
        <f>'Barometric Data'!D3776</f>
        <v>41762.5</v>
      </c>
      <c r="M3776" s="106">
        <f t="shared" si="237"/>
        <v>0</v>
      </c>
      <c r="N3776" s="16">
        <f>'Barometric Data'!E3776</f>
        <v>2.5724</v>
      </c>
      <c r="O3776" s="16">
        <f t="shared" si="238"/>
        <v>39.707299999999996</v>
      </c>
      <c r="P3776" s="17">
        <f t="shared" si="239"/>
        <v>353.03050000000002</v>
      </c>
      <c r="Q3776" s="17"/>
      <c r="R3776" s="101">
        <v>17.637</v>
      </c>
      <c r="S3776" s="16" t="s">
        <v>87</v>
      </c>
      <c r="T3776" s="29"/>
    </row>
    <row r="3777" spans="8:20" x14ac:dyDescent="0.25">
      <c r="H3777" s="98">
        <v>41762</v>
      </c>
      <c r="I3777" s="99">
        <v>0.75</v>
      </c>
      <c r="J3777" s="100">
        <f t="shared" si="236"/>
        <v>41762.75</v>
      </c>
      <c r="K3777" s="101">
        <v>42.202399999999997</v>
      </c>
      <c r="L3777" s="100">
        <f>'Barometric Data'!D3777</f>
        <v>41762.75</v>
      </c>
      <c r="M3777" s="106">
        <f t="shared" si="237"/>
        <v>0</v>
      </c>
      <c r="N3777" s="16">
        <f>'Barometric Data'!E3777</f>
        <v>2.4352999999999998</v>
      </c>
      <c r="O3777" s="16">
        <f t="shared" si="238"/>
        <v>39.767099999999999</v>
      </c>
      <c r="P3777" s="17">
        <f t="shared" si="239"/>
        <v>352.97069999999997</v>
      </c>
      <c r="Q3777" s="17"/>
      <c r="R3777" s="101">
        <v>17.635000000000002</v>
      </c>
      <c r="S3777" s="16" t="s">
        <v>87</v>
      </c>
      <c r="T3777" s="29"/>
    </row>
    <row r="3778" spans="8:20" x14ac:dyDescent="0.25">
      <c r="H3778" s="98">
        <v>41763</v>
      </c>
      <c r="I3778" s="99">
        <v>0</v>
      </c>
      <c r="J3778" s="100">
        <f t="shared" si="236"/>
        <v>41763</v>
      </c>
      <c r="K3778" s="101">
        <v>42.235799999999998</v>
      </c>
      <c r="L3778" s="100">
        <f>'Barometric Data'!D3778</f>
        <v>41763</v>
      </c>
      <c r="M3778" s="106">
        <f t="shared" si="237"/>
        <v>0</v>
      </c>
      <c r="N3778" s="16">
        <f>'Barometric Data'!E3778</f>
        <v>2.3942000000000001</v>
      </c>
      <c r="O3778" s="16">
        <f t="shared" si="238"/>
        <v>39.8416</v>
      </c>
      <c r="P3778" s="17">
        <f t="shared" si="239"/>
        <v>352.89620000000002</v>
      </c>
      <c r="Q3778" s="17"/>
      <c r="R3778" s="101">
        <v>17.652000000000001</v>
      </c>
      <c r="S3778" s="16" t="s">
        <v>87</v>
      </c>
      <c r="T3778" s="29"/>
    </row>
    <row r="3779" spans="8:20" x14ac:dyDescent="0.25">
      <c r="H3779" s="98">
        <v>41763</v>
      </c>
      <c r="I3779" s="99">
        <v>0.25</v>
      </c>
      <c r="J3779" s="100">
        <f t="shared" si="236"/>
        <v>41763.25</v>
      </c>
      <c r="K3779" s="101">
        <v>42.335599999999999</v>
      </c>
      <c r="L3779" s="100">
        <f>'Barometric Data'!D3779</f>
        <v>41763.25</v>
      </c>
      <c r="M3779" s="106">
        <f t="shared" si="237"/>
        <v>0</v>
      </c>
      <c r="N3779" s="16">
        <f>'Barometric Data'!E3779</f>
        <v>2.5148999999999999</v>
      </c>
      <c r="O3779" s="16">
        <f t="shared" si="238"/>
        <v>39.820700000000002</v>
      </c>
      <c r="P3779" s="17">
        <f t="shared" si="239"/>
        <v>352.9171</v>
      </c>
      <c r="Q3779" s="17"/>
      <c r="R3779" s="101">
        <v>17.648</v>
      </c>
      <c r="S3779" s="16" t="s">
        <v>87</v>
      </c>
      <c r="T3779" s="29"/>
    </row>
    <row r="3780" spans="8:20" x14ac:dyDescent="0.25">
      <c r="H3780" s="98">
        <v>41763</v>
      </c>
      <c r="I3780" s="99">
        <v>0.5</v>
      </c>
      <c r="J3780" s="100">
        <f t="shared" si="236"/>
        <v>41763.5</v>
      </c>
      <c r="K3780" s="101">
        <v>42.368299999999998</v>
      </c>
      <c r="L3780" s="100">
        <f>'Barometric Data'!D3780</f>
        <v>41763.5</v>
      </c>
      <c r="M3780" s="106">
        <f t="shared" si="237"/>
        <v>0</v>
      </c>
      <c r="N3780" s="16">
        <f>'Barometric Data'!E3780</f>
        <v>2.5853999999999999</v>
      </c>
      <c r="O3780" s="16">
        <f t="shared" si="238"/>
        <v>39.782899999999998</v>
      </c>
      <c r="P3780" s="17">
        <f t="shared" si="239"/>
        <v>352.95490000000001</v>
      </c>
      <c r="Q3780" s="17"/>
      <c r="R3780" s="101">
        <v>17.652000000000001</v>
      </c>
      <c r="S3780" s="16" t="s">
        <v>87</v>
      </c>
      <c r="T3780" s="29"/>
    </row>
    <row r="3781" spans="8:20" x14ac:dyDescent="0.25">
      <c r="H3781" s="98">
        <v>41763</v>
      </c>
      <c r="I3781" s="99">
        <v>0.75</v>
      </c>
      <c r="J3781" s="100">
        <f t="shared" si="236"/>
        <v>41763.75</v>
      </c>
      <c r="K3781" s="101">
        <v>42.2851</v>
      </c>
      <c r="L3781" s="100">
        <f>'Barometric Data'!D3781</f>
        <v>41763.75</v>
      </c>
      <c r="M3781" s="106">
        <f t="shared" si="237"/>
        <v>0</v>
      </c>
      <c r="N3781" s="16">
        <f>'Barometric Data'!E3781</f>
        <v>2.4763000000000002</v>
      </c>
      <c r="O3781" s="16">
        <f t="shared" si="238"/>
        <v>39.808799999999998</v>
      </c>
      <c r="P3781" s="17">
        <f t="shared" si="239"/>
        <v>352.92899999999997</v>
      </c>
      <c r="Q3781" s="17"/>
      <c r="R3781" s="101">
        <v>17.641999999999999</v>
      </c>
      <c r="S3781" s="16" t="s">
        <v>87</v>
      </c>
      <c r="T3781" s="29"/>
    </row>
    <row r="3782" spans="8:20" x14ac:dyDescent="0.25">
      <c r="H3782" s="98">
        <v>41764</v>
      </c>
      <c r="I3782" s="99">
        <v>0</v>
      </c>
      <c r="J3782" s="100">
        <f t="shared" si="236"/>
        <v>41764</v>
      </c>
      <c r="K3782" s="101">
        <v>42.320799999999998</v>
      </c>
      <c r="L3782" s="100">
        <f>'Barometric Data'!D3782</f>
        <v>41764</v>
      </c>
      <c r="M3782" s="106">
        <f t="shared" si="237"/>
        <v>0</v>
      </c>
      <c r="N3782" s="16">
        <f>'Barometric Data'!E3782</f>
        <v>2.4921000000000002</v>
      </c>
      <c r="O3782" s="16">
        <f t="shared" si="238"/>
        <v>39.828699999999998</v>
      </c>
      <c r="P3782" s="17">
        <f t="shared" si="239"/>
        <v>352.90909999999997</v>
      </c>
      <c r="Q3782" s="17"/>
      <c r="R3782" s="101">
        <v>17.626999999999999</v>
      </c>
      <c r="S3782" s="16" t="s">
        <v>87</v>
      </c>
      <c r="T3782" s="29"/>
    </row>
    <row r="3783" spans="8:20" x14ac:dyDescent="0.25">
      <c r="H3783" s="98">
        <v>41764</v>
      </c>
      <c r="I3783" s="99">
        <v>0.25</v>
      </c>
      <c r="J3783" s="100">
        <f t="shared" si="236"/>
        <v>41764.25</v>
      </c>
      <c r="K3783" s="101">
        <v>42.380800000000001</v>
      </c>
      <c r="L3783" s="100">
        <f>'Barometric Data'!D3783</f>
        <v>41764.25</v>
      </c>
      <c r="M3783" s="106">
        <f t="shared" si="237"/>
        <v>0</v>
      </c>
      <c r="N3783" s="16">
        <f>'Barometric Data'!E3783</f>
        <v>2.581</v>
      </c>
      <c r="O3783" s="16">
        <f t="shared" si="238"/>
        <v>39.799799999999998</v>
      </c>
      <c r="P3783" s="17">
        <f t="shared" si="239"/>
        <v>352.93799999999999</v>
      </c>
      <c r="Q3783" s="17"/>
      <c r="R3783" s="101">
        <v>17.655000000000001</v>
      </c>
      <c r="S3783" s="16" t="s">
        <v>87</v>
      </c>
      <c r="T3783" s="29"/>
    </row>
    <row r="3784" spans="8:20" x14ac:dyDescent="0.25">
      <c r="H3784" s="98">
        <v>41764</v>
      </c>
      <c r="I3784" s="99">
        <v>0.5</v>
      </c>
      <c r="J3784" s="100">
        <f t="shared" si="236"/>
        <v>41764.5</v>
      </c>
      <c r="K3784" s="101">
        <v>42.368200000000002</v>
      </c>
      <c r="L3784" s="100">
        <f>'Barometric Data'!D3784</f>
        <v>41764.5</v>
      </c>
      <c r="M3784" s="106">
        <f t="shared" si="237"/>
        <v>0</v>
      </c>
      <c r="N3784" s="16">
        <f>'Barometric Data'!E3784</f>
        <v>2.5975999999999999</v>
      </c>
      <c r="O3784" s="16">
        <f t="shared" si="238"/>
        <v>39.770600000000002</v>
      </c>
      <c r="P3784" s="17">
        <f t="shared" si="239"/>
        <v>352.96719999999999</v>
      </c>
      <c r="Q3784" s="17"/>
      <c r="R3784" s="101">
        <v>17.632999999999999</v>
      </c>
      <c r="S3784" s="16" t="s">
        <v>87</v>
      </c>
      <c r="T3784" s="29"/>
    </row>
    <row r="3785" spans="8:20" x14ac:dyDescent="0.25">
      <c r="H3785" s="98">
        <v>41764</v>
      </c>
      <c r="I3785" s="99">
        <v>0.75</v>
      </c>
      <c r="J3785" s="100">
        <f t="shared" si="236"/>
        <v>41764.75</v>
      </c>
      <c r="K3785" s="101">
        <v>42.302199999999999</v>
      </c>
      <c r="L3785" s="100">
        <f>'Barometric Data'!D3785</f>
        <v>41764.75</v>
      </c>
      <c r="M3785" s="106">
        <f t="shared" si="237"/>
        <v>0</v>
      </c>
      <c r="N3785" s="16">
        <f>'Barometric Data'!E3785</f>
        <v>2.5084</v>
      </c>
      <c r="O3785" s="16">
        <f t="shared" si="238"/>
        <v>39.793799999999997</v>
      </c>
      <c r="P3785" s="17">
        <f t="shared" si="239"/>
        <v>352.94400000000002</v>
      </c>
      <c r="Q3785" s="17"/>
      <c r="R3785" s="101">
        <v>17.626999999999999</v>
      </c>
      <c r="S3785" s="16" t="s">
        <v>87</v>
      </c>
      <c r="T3785" s="29"/>
    </row>
    <row r="3786" spans="8:20" x14ac:dyDescent="0.25">
      <c r="H3786" s="98">
        <v>41765</v>
      </c>
      <c r="I3786" s="99">
        <v>0</v>
      </c>
      <c r="J3786" s="100">
        <f t="shared" si="236"/>
        <v>41765</v>
      </c>
      <c r="K3786" s="101">
        <v>42.324199999999998</v>
      </c>
      <c r="L3786" s="100">
        <f>'Barometric Data'!D3786</f>
        <v>41765</v>
      </c>
      <c r="M3786" s="106">
        <f t="shared" si="237"/>
        <v>0</v>
      </c>
      <c r="N3786" s="16">
        <f>'Barometric Data'!E3786</f>
        <v>2.4962</v>
      </c>
      <c r="O3786" s="16">
        <f t="shared" si="238"/>
        <v>39.827999999999996</v>
      </c>
      <c r="P3786" s="17">
        <f t="shared" si="239"/>
        <v>352.90980000000002</v>
      </c>
      <c r="Q3786" s="17"/>
      <c r="R3786" s="101">
        <v>17.631</v>
      </c>
      <c r="S3786" s="16" t="s">
        <v>87</v>
      </c>
      <c r="T3786" s="29"/>
    </row>
    <row r="3787" spans="8:20" x14ac:dyDescent="0.25">
      <c r="H3787" s="98">
        <v>41765</v>
      </c>
      <c r="I3787" s="99">
        <v>0.25</v>
      </c>
      <c r="J3787" s="100">
        <f t="shared" si="236"/>
        <v>41765.25</v>
      </c>
      <c r="K3787" s="101">
        <v>42.280799999999999</v>
      </c>
      <c r="L3787" s="100">
        <f>'Barometric Data'!D3787</f>
        <v>41765.25</v>
      </c>
      <c r="M3787" s="106">
        <f t="shared" si="237"/>
        <v>0</v>
      </c>
      <c r="N3787" s="16">
        <f>'Barometric Data'!E3787</f>
        <v>2.4081999999999999</v>
      </c>
      <c r="O3787" s="16">
        <f t="shared" si="238"/>
        <v>39.872599999999998</v>
      </c>
      <c r="P3787" s="17">
        <f t="shared" si="239"/>
        <v>352.86520000000002</v>
      </c>
      <c r="Q3787" s="17"/>
      <c r="R3787" s="101">
        <v>17.635000000000002</v>
      </c>
      <c r="S3787" s="16" t="s">
        <v>87</v>
      </c>
      <c r="T3787" s="29"/>
    </row>
    <row r="3788" spans="8:20" x14ac:dyDescent="0.25">
      <c r="H3788" s="98">
        <v>41765</v>
      </c>
      <c r="I3788" s="99">
        <v>0.5</v>
      </c>
      <c r="J3788" s="100">
        <f t="shared" si="236"/>
        <v>41765.5</v>
      </c>
      <c r="K3788" s="101">
        <v>42.285200000000003</v>
      </c>
      <c r="L3788" s="100">
        <f>'Barometric Data'!D3788</f>
        <v>41765.5</v>
      </c>
      <c r="M3788" s="106">
        <f t="shared" si="237"/>
        <v>0</v>
      </c>
      <c r="N3788" s="16">
        <f>'Barometric Data'!E3788</f>
        <v>2.4152</v>
      </c>
      <c r="O3788" s="16">
        <f t="shared" si="238"/>
        <v>39.870000000000005</v>
      </c>
      <c r="P3788" s="17">
        <f t="shared" si="239"/>
        <v>352.86779999999999</v>
      </c>
      <c r="Q3788" s="17"/>
      <c r="R3788" s="101">
        <v>17.655999999999999</v>
      </c>
      <c r="S3788" s="16" t="s">
        <v>87</v>
      </c>
      <c r="T3788" s="29"/>
    </row>
    <row r="3789" spans="8:20" x14ac:dyDescent="0.25">
      <c r="H3789" s="98">
        <v>41765</v>
      </c>
      <c r="I3789" s="99">
        <v>0.75</v>
      </c>
      <c r="J3789" s="100">
        <f t="shared" si="236"/>
        <v>41765.75</v>
      </c>
      <c r="K3789" s="101">
        <v>42.275199999999998</v>
      </c>
      <c r="L3789" s="100">
        <f>'Barometric Data'!D3789</f>
        <v>41765.75</v>
      </c>
      <c r="M3789" s="106">
        <f t="shared" si="237"/>
        <v>0</v>
      </c>
      <c r="N3789" s="16">
        <f>'Barometric Data'!E3789</f>
        <v>2.3656999999999999</v>
      </c>
      <c r="O3789" s="16">
        <f t="shared" si="238"/>
        <v>39.909500000000001</v>
      </c>
      <c r="P3789" s="17">
        <f t="shared" si="239"/>
        <v>352.82830000000001</v>
      </c>
      <c r="Q3789" s="17"/>
      <c r="R3789" s="101">
        <v>17.640999999999998</v>
      </c>
      <c r="S3789" s="16" t="s">
        <v>87</v>
      </c>
      <c r="T3789" s="29"/>
    </row>
    <row r="3790" spans="8:20" x14ac:dyDescent="0.25">
      <c r="H3790" s="98">
        <v>41766</v>
      </c>
      <c r="I3790" s="99">
        <v>0</v>
      </c>
      <c r="J3790" s="100">
        <f t="shared" si="236"/>
        <v>41766</v>
      </c>
      <c r="K3790" s="101">
        <v>42.3294</v>
      </c>
      <c r="L3790" s="100">
        <f>'Barometric Data'!D3790</f>
        <v>41766</v>
      </c>
      <c r="M3790" s="106">
        <f t="shared" si="237"/>
        <v>0</v>
      </c>
      <c r="N3790" s="16">
        <f>'Barometric Data'!E3790</f>
        <v>2.4224999999999999</v>
      </c>
      <c r="O3790" s="16">
        <f t="shared" si="238"/>
        <v>39.9069</v>
      </c>
      <c r="P3790" s="17">
        <f t="shared" si="239"/>
        <v>352.83089999999999</v>
      </c>
      <c r="Q3790" s="17"/>
      <c r="R3790" s="101">
        <v>17.649999999999999</v>
      </c>
      <c r="S3790" s="16" t="s">
        <v>87</v>
      </c>
      <c r="T3790" s="29"/>
    </row>
    <row r="3791" spans="8:20" x14ac:dyDescent="0.25">
      <c r="H3791" s="98">
        <v>41766</v>
      </c>
      <c r="I3791" s="99">
        <v>0.25</v>
      </c>
      <c r="J3791" s="100">
        <f t="shared" si="236"/>
        <v>41766.25</v>
      </c>
      <c r="K3791" s="101">
        <v>42.349499999999999</v>
      </c>
      <c r="L3791" s="100">
        <f>'Barometric Data'!D3791</f>
        <v>41766.25</v>
      </c>
      <c r="M3791" s="106">
        <f t="shared" si="237"/>
        <v>0</v>
      </c>
      <c r="N3791" s="16">
        <f>'Barometric Data'!E3791</f>
        <v>2.4367000000000001</v>
      </c>
      <c r="O3791" s="16">
        <f t="shared" si="238"/>
        <v>39.912799999999997</v>
      </c>
      <c r="P3791" s="17">
        <f t="shared" si="239"/>
        <v>352.82499999999999</v>
      </c>
      <c r="Q3791" s="17"/>
      <c r="R3791" s="101">
        <v>17.622</v>
      </c>
      <c r="S3791" s="16" t="s">
        <v>87</v>
      </c>
      <c r="T3791" s="29"/>
    </row>
    <row r="3792" spans="8:20" x14ac:dyDescent="0.25">
      <c r="H3792" s="98">
        <v>41766</v>
      </c>
      <c r="I3792" s="99">
        <v>0.5</v>
      </c>
      <c r="J3792" s="100">
        <f t="shared" si="236"/>
        <v>41766.5</v>
      </c>
      <c r="K3792" s="101">
        <v>42.3536</v>
      </c>
      <c r="L3792" s="100">
        <f>'Barometric Data'!D3792</f>
        <v>41766.5</v>
      </c>
      <c r="M3792" s="106">
        <f t="shared" si="237"/>
        <v>0</v>
      </c>
      <c r="N3792" s="16">
        <f>'Barometric Data'!E3792</f>
        <v>2.4681999999999999</v>
      </c>
      <c r="O3792" s="16">
        <f t="shared" si="238"/>
        <v>39.885399999999997</v>
      </c>
      <c r="P3792" s="17">
        <f t="shared" si="239"/>
        <v>352.85239999999999</v>
      </c>
      <c r="Q3792" s="17"/>
      <c r="R3792" s="101">
        <v>17.638999999999999</v>
      </c>
      <c r="S3792" s="16" t="s">
        <v>87</v>
      </c>
      <c r="T3792" s="29"/>
    </row>
    <row r="3793" spans="8:20" x14ac:dyDescent="0.25">
      <c r="H3793" s="98">
        <v>41766</v>
      </c>
      <c r="I3793" s="99">
        <v>0.75</v>
      </c>
      <c r="J3793" s="100">
        <f t="shared" si="236"/>
        <v>41766.75</v>
      </c>
      <c r="K3793" s="101">
        <v>42.350200000000001</v>
      </c>
      <c r="L3793" s="100">
        <f>'Barometric Data'!D3793</f>
        <v>41766.75</v>
      </c>
      <c r="M3793" s="106">
        <f t="shared" si="237"/>
        <v>0</v>
      </c>
      <c r="N3793" s="16">
        <f>'Barometric Data'!E3793</f>
        <v>2.4676</v>
      </c>
      <c r="O3793" s="16">
        <f t="shared" si="238"/>
        <v>39.882600000000004</v>
      </c>
      <c r="P3793" s="17">
        <f t="shared" si="239"/>
        <v>352.85519999999997</v>
      </c>
      <c r="Q3793" s="17"/>
      <c r="R3793" s="101">
        <v>17.640999999999998</v>
      </c>
      <c r="S3793" s="16" t="s">
        <v>87</v>
      </c>
      <c r="T3793" s="29"/>
    </row>
    <row r="3794" spans="8:20" x14ac:dyDescent="0.25">
      <c r="H3794" s="98">
        <v>41767</v>
      </c>
      <c r="I3794" s="99">
        <v>0</v>
      </c>
      <c r="J3794" s="100">
        <f t="shared" si="236"/>
        <v>41767</v>
      </c>
      <c r="K3794" s="101">
        <v>42.409599999999998</v>
      </c>
      <c r="L3794" s="100">
        <f>'Barometric Data'!D3794</f>
        <v>41767</v>
      </c>
      <c r="M3794" s="106">
        <f t="shared" si="237"/>
        <v>0</v>
      </c>
      <c r="N3794" s="16">
        <f>'Barometric Data'!E3794</f>
        <v>2.5565000000000002</v>
      </c>
      <c r="O3794" s="16">
        <f t="shared" si="238"/>
        <v>39.853099999999998</v>
      </c>
      <c r="P3794" s="17">
        <f t="shared" si="239"/>
        <v>352.88470000000001</v>
      </c>
      <c r="Q3794" s="17"/>
      <c r="R3794" s="101">
        <v>17.628</v>
      </c>
      <c r="S3794" s="16" t="s">
        <v>87</v>
      </c>
      <c r="T3794" s="29"/>
    </row>
    <row r="3795" spans="8:20" x14ac:dyDescent="0.25">
      <c r="H3795" s="98">
        <v>41767</v>
      </c>
      <c r="I3795" s="99">
        <v>0.25</v>
      </c>
      <c r="J3795" s="100">
        <f t="shared" si="236"/>
        <v>41767.25</v>
      </c>
      <c r="K3795" s="101">
        <v>42.427199999999999</v>
      </c>
      <c r="L3795" s="100">
        <f>'Barometric Data'!D3795</f>
        <v>41767.25</v>
      </c>
      <c r="M3795" s="106">
        <f t="shared" si="237"/>
        <v>0</v>
      </c>
      <c r="N3795" s="16">
        <f>'Barometric Data'!E3795</f>
        <v>2.5964</v>
      </c>
      <c r="O3795" s="16">
        <f t="shared" si="238"/>
        <v>39.830799999999996</v>
      </c>
      <c r="P3795" s="17">
        <f t="shared" si="239"/>
        <v>352.90699999999998</v>
      </c>
      <c r="Q3795" s="17"/>
      <c r="R3795" s="101">
        <v>17.645</v>
      </c>
      <c r="S3795" s="16" t="s">
        <v>87</v>
      </c>
      <c r="T3795" s="29"/>
    </row>
    <row r="3796" spans="8:20" x14ac:dyDescent="0.25">
      <c r="H3796" s="98">
        <v>41767</v>
      </c>
      <c r="I3796" s="99">
        <v>0.5</v>
      </c>
      <c r="J3796" s="100">
        <f t="shared" si="236"/>
        <v>41767.5</v>
      </c>
      <c r="K3796" s="101">
        <v>42.389800000000001</v>
      </c>
      <c r="L3796" s="100">
        <f>'Barometric Data'!D3796</f>
        <v>41767.5</v>
      </c>
      <c r="M3796" s="106">
        <f t="shared" si="237"/>
        <v>0</v>
      </c>
      <c r="N3796" s="16">
        <f>'Barometric Data'!E3796</f>
        <v>2.6133000000000002</v>
      </c>
      <c r="O3796" s="16">
        <f t="shared" si="238"/>
        <v>39.776499999999999</v>
      </c>
      <c r="P3796" s="17">
        <f t="shared" si="239"/>
        <v>352.96129999999999</v>
      </c>
      <c r="Q3796" s="17"/>
      <c r="R3796" s="101">
        <v>17.617999999999999</v>
      </c>
      <c r="S3796" s="16" t="s">
        <v>87</v>
      </c>
      <c r="T3796" s="29"/>
    </row>
    <row r="3797" spans="8:20" x14ac:dyDescent="0.25">
      <c r="H3797" s="98">
        <v>41767</v>
      </c>
      <c r="I3797" s="99">
        <v>0.75</v>
      </c>
      <c r="J3797" s="100">
        <f t="shared" si="236"/>
        <v>41767.75</v>
      </c>
      <c r="K3797" s="101">
        <v>42.335900000000002</v>
      </c>
      <c r="L3797" s="100">
        <f>'Barometric Data'!D3797</f>
        <v>41767.75</v>
      </c>
      <c r="M3797" s="106">
        <f t="shared" si="237"/>
        <v>0</v>
      </c>
      <c r="N3797" s="16">
        <f>'Barometric Data'!E3797</f>
        <v>2.5202</v>
      </c>
      <c r="O3797" s="16">
        <f t="shared" si="238"/>
        <v>39.8157</v>
      </c>
      <c r="P3797" s="17">
        <f t="shared" si="239"/>
        <v>352.9221</v>
      </c>
      <c r="Q3797" s="17"/>
      <c r="R3797" s="101">
        <v>17.652000000000001</v>
      </c>
      <c r="S3797" s="16" t="s">
        <v>87</v>
      </c>
      <c r="T3797" s="29"/>
    </row>
    <row r="3798" spans="8:20" x14ac:dyDescent="0.25">
      <c r="H3798" s="98">
        <v>41768</v>
      </c>
      <c r="I3798" s="99">
        <v>0</v>
      </c>
      <c r="J3798" s="100">
        <f t="shared" si="236"/>
        <v>41768</v>
      </c>
      <c r="K3798" s="101">
        <v>42.356200000000001</v>
      </c>
      <c r="L3798" s="100">
        <f>'Barometric Data'!D3798</f>
        <v>41768</v>
      </c>
      <c r="M3798" s="106">
        <f t="shared" si="237"/>
        <v>0</v>
      </c>
      <c r="N3798" s="16">
        <f>'Barometric Data'!E3798</f>
        <v>2.5129999999999999</v>
      </c>
      <c r="O3798" s="16">
        <f t="shared" si="238"/>
        <v>39.843200000000003</v>
      </c>
      <c r="P3798" s="17">
        <f t="shared" si="239"/>
        <v>352.89459999999997</v>
      </c>
      <c r="Q3798" s="17"/>
      <c r="R3798" s="101">
        <v>17.646999999999998</v>
      </c>
      <c r="S3798" s="16" t="s">
        <v>87</v>
      </c>
      <c r="T3798" s="29"/>
    </row>
    <row r="3799" spans="8:20" x14ac:dyDescent="0.25">
      <c r="H3799" s="98">
        <v>41768</v>
      </c>
      <c r="I3799" s="99">
        <v>0.25</v>
      </c>
      <c r="J3799" s="100">
        <f t="shared" si="236"/>
        <v>41768.25</v>
      </c>
      <c r="K3799" s="101">
        <v>42.387999999999998</v>
      </c>
      <c r="L3799" s="100">
        <f>'Barometric Data'!D3799</f>
        <v>41768.25</v>
      </c>
      <c r="M3799" s="106">
        <f t="shared" si="237"/>
        <v>0</v>
      </c>
      <c r="N3799" s="16">
        <f>'Barometric Data'!E3799</f>
        <v>2.5121000000000002</v>
      </c>
      <c r="O3799" s="16">
        <f t="shared" si="238"/>
        <v>39.875900000000001</v>
      </c>
      <c r="P3799" s="17">
        <f t="shared" si="239"/>
        <v>352.86189999999999</v>
      </c>
      <c r="Q3799" s="17"/>
      <c r="R3799" s="101">
        <v>17.641999999999999</v>
      </c>
      <c r="S3799" s="16" t="s">
        <v>87</v>
      </c>
      <c r="T3799" s="29"/>
    </row>
    <row r="3800" spans="8:20" x14ac:dyDescent="0.25">
      <c r="H3800" s="98">
        <v>41768</v>
      </c>
      <c r="I3800" s="99">
        <v>0.5</v>
      </c>
      <c r="J3800" s="100">
        <f t="shared" si="236"/>
        <v>41768.5</v>
      </c>
      <c r="K3800" s="101">
        <v>42.433900000000001</v>
      </c>
      <c r="L3800" s="100">
        <f>'Barometric Data'!D3800</f>
        <v>41768.5</v>
      </c>
      <c r="M3800" s="106">
        <f t="shared" si="237"/>
        <v>0</v>
      </c>
      <c r="N3800" s="16">
        <f>'Barometric Data'!E3800</f>
        <v>2.6368999999999998</v>
      </c>
      <c r="O3800" s="16">
        <f t="shared" si="238"/>
        <v>39.797000000000004</v>
      </c>
      <c r="P3800" s="17">
        <f t="shared" si="239"/>
        <v>352.94079999999997</v>
      </c>
      <c r="Q3800" s="17"/>
      <c r="R3800" s="101">
        <v>17.632999999999999</v>
      </c>
      <c r="S3800" s="16" t="s">
        <v>87</v>
      </c>
      <c r="T3800" s="29"/>
    </row>
    <row r="3801" spans="8:20" x14ac:dyDescent="0.25">
      <c r="H3801" s="98">
        <v>41768</v>
      </c>
      <c r="I3801" s="99">
        <v>0.75</v>
      </c>
      <c r="J3801" s="100">
        <f t="shared" si="236"/>
        <v>41768.75</v>
      </c>
      <c r="K3801" s="101">
        <v>42.389400000000002</v>
      </c>
      <c r="L3801" s="100">
        <f>'Barometric Data'!D3801</f>
        <v>41768.75</v>
      </c>
      <c r="M3801" s="106">
        <f t="shared" si="237"/>
        <v>0</v>
      </c>
      <c r="N3801" s="16">
        <f>'Barometric Data'!E3801</f>
        <v>2.5966</v>
      </c>
      <c r="O3801" s="16">
        <f t="shared" si="238"/>
        <v>39.7928</v>
      </c>
      <c r="P3801" s="17">
        <f t="shared" si="239"/>
        <v>352.94499999999999</v>
      </c>
      <c r="Q3801" s="17"/>
      <c r="R3801" s="101">
        <v>17.645</v>
      </c>
      <c r="S3801" s="16" t="s">
        <v>87</v>
      </c>
      <c r="T3801" s="29"/>
    </row>
    <row r="3802" spans="8:20" x14ac:dyDescent="0.25">
      <c r="H3802" s="98">
        <v>41769</v>
      </c>
      <c r="I3802" s="99">
        <v>0</v>
      </c>
      <c r="J3802" s="100">
        <f t="shared" si="236"/>
        <v>41769</v>
      </c>
      <c r="K3802" s="101">
        <v>42.416699999999999</v>
      </c>
      <c r="L3802" s="100">
        <f>'Barometric Data'!D3802</f>
        <v>41769</v>
      </c>
      <c r="M3802" s="106">
        <f t="shared" si="237"/>
        <v>0</v>
      </c>
      <c r="N3802" s="16">
        <f>'Barometric Data'!E3802</f>
        <v>2.6427999999999998</v>
      </c>
      <c r="O3802" s="16">
        <f t="shared" si="238"/>
        <v>39.773899999999998</v>
      </c>
      <c r="P3802" s="17">
        <f t="shared" si="239"/>
        <v>352.96389999999997</v>
      </c>
      <c r="Q3802" s="17"/>
      <c r="R3802" s="101">
        <v>17.635000000000002</v>
      </c>
      <c r="S3802" s="16" t="s">
        <v>87</v>
      </c>
      <c r="T3802" s="29"/>
    </row>
    <row r="3803" spans="8:20" x14ac:dyDescent="0.25">
      <c r="H3803" s="98">
        <v>41769</v>
      </c>
      <c r="I3803" s="99">
        <v>0.25</v>
      </c>
      <c r="J3803" s="100">
        <f t="shared" si="236"/>
        <v>41769.25</v>
      </c>
      <c r="K3803" s="101">
        <v>42.430799999999998</v>
      </c>
      <c r="L3803" s="100">
        <f>'Barometric Data'!D3803</f>
        <v>41769.25</v>
      </c>
      <c r="M3803" s="106">
        <f t="shared" si="237"/>
        <v>0</v>
      </c>
      <c r="N3803" s="16">
        <f>'Barometric Data'!E3803</f>
        <v>2.6644000000000001</v>
      </c>
      <c r="O3803" s="16">
        <f t="shared" si="238"/>
        <v>39.766399999999997</v>
      </c>
      <c r="P3803" s="17">
        <f t="shared" si="239"/>
        <v>352.97140000000002</v>
      </c>
      <c r="Q3803" s="17"/>
      <c r="R3803" s="101">
        <v>17.634</v>
      </c>
      <c r="S3803" s="16" t="s">
        <v>87</v>
      </c>
      <c r="T3803" s="29"/>
    </row>
    <row r="3804" spans="8:20" x14ac:dyDescent="0.25">
      <c r="H3804" s="98">
        <v>41769</v>
      </c>
      <c r="I3804" s="99">
        <v>0.5</v>
      </c>
      <c r="J3804" s="100">
        <f t="shared" si="236"/>
        <v>41769.5</v>
      </c>
      <c r="K3804" s="101">
        <v>42.381100000000004</v>
      </c>
      <c r="L3804" s="100">
        <f>'Barometric Data'!D3804</f>
        <v>41769.5</v>
      </c>
      <c r="M3804" s="106">
        <f t="shared" si="237"/>
        <v>0</v>
      </c>
      <c r="N3804" s="16">
        <f>'Barometric Data'!E3804</f>
        <v>2.6665999999999999</v>
      </c>
      <c r="O3804" s="16">
        <f t="shared" si="238"/>
        <v>39.714500000000001</v>
      </c>
      <c r="P3804" s="17">
        <f t="shared" si="239"/>
        <v>353.02330000000001</v>
      </c>
      <c r="Q3804" s="17"/>
      <c r="R3804" s="101">
        <v>17.658999999999999</v>
      </c>
      <c r="S3804" s="16" t="s">
        <v>87</v>
      </c>
      <c r="T3804" s="29"/>
    </row>
    <row r="3805" spans="8:20" x14ac:dyDescent="0.25">
      <c r="H3805" s="98">
        <v>41769</v>
      </c>
      <c r="I3805" s="99">
        <v>0.75</v>
      </c>
      <c r="J3805" s="100">
        <f t="shared" si="236"/>
        <v>41769.75</v>
      </c>
      <c r="K3805" s="101">
        <v>42.403399999999998</v>
      </c>
      <c r="L3805" s="100">
        <f>'Barometric Data'!D3805</f>
        <v>41769.75</v>
      </c>
      <c r="M3805" s="106">
        <f t="shared" si="237"/>
        <v>0</v>
      </c>
      <c r="N3805" s="16">
        <f>'Barometric Data'!E3805</f>
        <v>2.6674000000000002</v>
      </c>
      <c r="O3805" s="16">
        <f t="shared" si="238"/>
        <v>39.735999999999997</v>
      </c>
      <c r="P3805" s="17">
        <f t="shared" si="239"/>
        <v>353.0018</v>
      </c>
      <c r="Q3805" s="17"/>
      <c r="R3805" s="101">
        <v>17.626999999999999</v>
      </c>
      <c r="S3805" s="16" t="s">
        <v>87</v>
      </c>
      <c r="T3805" s="29"/>
    </row>
    <row r="3806" spans="8:20" x14ac:dyDescent="0.25">
      <c r="H3806" s="98">
        <v>41770</v>
      </c>
      <c r="I3806" s="99">
        <v>0</v>
      </c>
      <c r="J3806" s="100">
        <f t="shared" si="236"/>
        <v>41770</v>
      </c>
      <c r="K3806" s="101">
        <v>42.398699999999998</v>
      </c>
      <c r="L3806" s="100">
        <f>'Barometric Data'!D3806</f>
        <v>41770</v>
      </c>
      <c r="M3806" s="106">
        <f t="shared" si="237"/>
        <v>0</v>
      </c>
      <c r="N3806" s="16">
        <f>'Barometric Data'!E3806</f>
        <v>2.6905000000000001</v>
      </c>
      <c r="O3806" s="16">
        <f t="shared" si="238"/>
        <v>39.708199999999998</v>
      </c>
      <c r="P3806" s="17">
        <f t="shared" si="239"/>
        <v>353.02960000000002</v>
      </c>
      <c r="Q3806" s="17"/>
      <c r="R3806" s="101">
        <v>17.638000000000002</v>
      </c>
      <c r="S3806" s="16" t="s">
        <v>87</v>
      </c>
      <c r="T3806" s="29"/>
    </row>
    <row r="3807" spans="8:20" x14ac:dyDescent="0.25">
      <c r="H3807" s="98">
        <v>41770</v>
      </c>
      <c r="I3807" s="99">
        <v>0.25</v>
      </c>
      <c r="J3807" s="100">
        <f t="shared" si="236"/>
        <v>41770.25</v>
      </c>
      <c r="K3807" s="101">
        <v>42.426600000000001</v>
      </c>
      <c r="L3807" s="100">
        <f>'Barometric Data'!D3807</f>
        <v>41770.25</v>
      </c>
      <c r="M3807" s="106">
        <f t="shared" si="237"/>
        <v>0</v>
      </c>
      <c r="N3807" s="16">
        <f>'Barometric Data'!E3807</f>
        <v>2.7442000000000002</v>
      </c>
      <c r="O3807" s="16">
        <f t="shared" si="238"/>
        <v>39.682400000000001</v>
      </c>
      <c r="P3807" s="17">
        <f t="shared" si="239"/>
        <v>353.05539999999996</v>
      </c>
      <c r="Q3807" s="17"/>
      <c r="R3807" s="101">
        <v>17.641999999999999</v>
      </c>
      <c r="S3807" s="16" t="s">
        <v>87</v>
      </c>
      <c r="T3807" s="29"/>
    </row>
    <row r="3808" spans="8:20" x14ac:dyDescent="0.25">
      <c r="H3808" s="98">
        <v>41770</v>
      </c>
      <c r="I3808" s="99">
        <v>0.5</v>
      </c>
      <c r="J3808" s="100">
        <f t="shared" si="236"/>
        <v>41770.5</v>
      </c>
      <c r="K3808" s="101">
        <v>42.4148</v>
      </c>
      <c r="L3808" s="100">
        <f>'Barometric Data'!D3808</f>
        <v>41770.5</v>
      </c>
      <c r="M3808" s="106">
        <f t="shared" si="237"/>
        <v>0</v>
      </c>
      <c r="N3808" s="16">
        <f>'Barometric Data'!E3808</f>
        <v>2.7984</v>
      </c>
      <c r="O3808" s="16">
        <f t="shared" si="238"/>
        <v>39.616399999999999</v>
      </c>
      <c r="P3808" s="17">
        <f t="shared" si="239"/>
        <v>353.12139999999999</v>
      </c>
      <c r="Q3808" s="17"/>
      <c r="R3808" s="101">
        <v>17.649999999999999</v>
      </c>
      <c r="S3808" s="16" t="s">
        <v>87</v>
      </c>
      <c r="T3808" s="29"/>
    </row>
    <row r="3809" spans="8:20" x14ac:dyDescent="0.25">
      <c r="H3809" s="98">
        <v>41770</v>
      </c>
      <c r="I3809" s="99">
        <v>0.75</v>
      </c>
      <c r="J3809" s="100">
        <f t="shared" ref="J3809:J3872" si="240">H3809+I3809</f>
        <v>41770.75</v>
      </c>
      <c r="K3809" s="101">
        <v>42.409199999999998</v>
      </c>
      <c r="L3809" s="100">
        <f>'Barometric Data'!D3809</f>
        <v>41770.75</v>
      </c>
      <c r="M3809" s="106">
        <f t="shared" si="237"/>
        <v>0</v>
      </c>
      <c r="N3809" s="16">
        <f>'Barometric Data'!E3809</f>
        <v>2.7629000000000001</v>
      </c>
      <c r="O3809" s="16">
        <f t="shared" si="238"/>
        <v>39.646299999999997</v>
      </c>
      <c r="P3809" s="17">
        <f t="shared" si="239"/>
        <v>353.0915</v>
      </c>
      <c r="Q3809" s="17"/>
      <c r="R3809" s="101">
        <v>17.655000000000001</v>
      </c>
      <c r="S3809" s="16" t="s">
        <v>87</v>
      </c>
      <c r="T3809" s="29"/>
    </row>
    <row r="3810" spans="8:20" x14ac:dyDescent="0.25">
      <c r="H3810" s="98">
        <v>41771</v>
      </c>
      <c r="I3810" s="99">
        <v>0</v>
      </c>
      <c r="J3810" s="100">
        <f t="shared" si="240"/>
        <v>41771</v>
      </c>
      <c r="K3810" s="101">
        <v>42.452599999999997</v>
      </c>
      <c r="L3810" s="100">
        <f>'Barometric Data'!D3810</f>
        <v>41771</v>
      </c>
      <c r="M3810" s="106">
        <f t="shared" si="237"/>
        <v>0</v>
      </c>
      <c r="N3810" s="16">
        <f>'Barometric Data'!E3810</f>
        <v>2.8527999999999998</v>
      </c>
      <c r="O3810" s="16">
        <f t="shared" si="238"/>
        <v>39.599799999999995</v>
      </c>
      <c r="P3810" s="17">
        <f t="shared" si="239"/>
        <v>353.13799999999998</v>
      </c>
      <c r="Q3810" s="17"/>
      <c r="R3810" s="101">
        <v>17.641999999999999</v>
      </c>
      <c r="S3810" s="16" t="s">
        <v>87</v>
      </c>
      <c r="T3810" s="29"/>
    </row>
    <row r="3811" spans="8:20" x14ac:dyDescent="0.25">
      <c r="H3811" s="98">
        <v>41771</v>
      </c>
      <c r="I3811" s="99">
        <v>0.25</v>
      </c>
      <c r="J3811" s="100">
        <f t="shared" si="240"/>
        <v>41771.25</v>
      </c>
      <c r="K3811" s="101">
        <v>42.509500000000003</v>
      </c>
      <c r="L3811" s="100">
        <f>'Barometric Data'!D3811</f>
        <v>41771.25</v>
      </c>
      <c r="M3811" s="106">
        <f t="shared" si="237"/>
        <v>0</v>
      </c>
      <c r="N3811" s="16">
        <f>'Barometric Data'!E3811</f>
        <v>2.9430000000000001</v>
      </c>
      <c r="O3811" s="16">
        <f t="shared" si="238"/>
        <v>39.566500000000005</v>
      </c>
      <c r="P3811" s="17">
        <f t="shared" si="239"/>
        <v>353.17129999999997</v>
      </c>
      <c r="Q3811" s="17"/>
      <c r="R3811" s="101">
        <v>17.643000000000001</v>
      </c>
      <c r="S3811" s="16" t="s">
        <v>87</v>
      </c>
      <c r="T3811" s="29"/>
    </row>
    <row r="3812" spans="8:20" x14ac:dyDescent="0.25">
      <c r="H3812" s="98">
        <v>41771</v>
      </c>
      <c r="I3812" s="99">
        <v>0.5</v>
      </c>
      <c r="J3812" s="100">
        <f t="shared" si="240"/>
        <v>41771.5</v>
      </c>
      <c r="K3812" s="101">
        <v>42.509</v>
      </c>
      <c r="L3812" s="100">
        <f>'Barometric Data'!D3812</f>
        <v>41771.5</v>
      </c>
      <c r="M3812" s="106">
        <f t="shared" si="237"/>
        <v>0</v>
      </c>
      <c r="N3812" s="16">
        <f>'Barometric Data'!E3812</f>
        <v>3.0348000000000002</v>
      </c>
      <c r="O3812" s="16">
        <f t="shared" si="238"/>
        <v>39.474200000000003</v>
      </c>
      <c r="P3812" s="17">
        <f t="shared" si="239"/>
        <v>353.2636</v>
      </c>
      <c r="Q3812" s="17"/>
      <c r="R3812" s="101">
        <v>17.646000000000001</v>
      </c>
      <c r="S3812" s="16" t="s">
        <v>87</v>
      </c>
      <c r="T3812" s="29"/>
    </row>
    <row r="3813" spans="8:20" x14ac:dyDescent="0.25">
      <c r="H3813" s="98">
        <v>41771</v>
      </c>
      <c r="I3813" s="99">
        <v>0.75</v>
      </c>
      <c r="J3813" s="100">
        <f t="shared" si="240"/>
        <v>41771.75</v>
      </c>
      <c r="K3813" s="101">
        <v>42.478499999999997</v>
      </c>
      <c r="L3813" s="100">
        <f>'Barometric Data'!D3813</f>
        <v>41771.75</v>
      </c>
      <c r="M3813" s="106">
        <f t="shared" si="237"/>
        <v>0</v>
      </c>
      <c r="N3813" s="16">
        <f>'Barometric Data'!E3813</f>
        <v>3.0068000000000001</v>
      </c>
      <c r="O3813" s="16">
        <f t="shared" si="238"/>
        <v>39.471699999999998</v>
      </c>
      <c r="P3813" s="17">
        <f t="shared" si="239"/>
        <v>353.26609999999999</v>
      </c>
      <c r="Q3813" s="17"/>
      <c r="R3813" s="101">
        <v>17.638000000000002</v>
      </c>
      <c r="S3813" s="16" t="s">
        <v>87</v>
      </c>
      <c r="T3813" s="29"/>
    </row>
    <row r="3814" spans="8:20" x14ac:dyDescent="0.25">
      <c r="H3814" s="98">
        <v>41772</v>
      </c>
      <c r="I3814" s="99">
        <v>0</v>
      </c>
      <c r="J3814" s="100">
        <f t="shared" si="240"/>
        <v>41772</v>
      </c>
      <c r="K3814" s="101">
        <v>42.494799999999998</v>
      </c>
      <c r="L3814" s="100">
        <f>'Barometric Data'!D3814</f>
        <v>41772</v>
      </c>
      <c r="M3814" s="106">
        <f t="shared" ref="M3814:M3877" si="241">ABS(L3814-J3814)</f>
        <v>0</v>
      </c>
      <c r="N3814" s="16">
        <f>'Barometric Data'!E3814</f>
        <v>3.05</v>
      </c>
      <c r="O3814" s="16">
        <f t="shared" ref="O3814:O3877" si="242">K3814-N3814</f>
        <v>39.444800000000001</v>
      </c>
      <c r="P3814" s="17">
        <f t="shared" ref="P3814:P3877" si="243">AVERAGE($E$22:$E$23)-O3814</f>
        <v>353.29300000000001</v>
      </c>
      <c r="Q3814" s="17"/>
      <c r="R3814" s="101">
        <v>17.628</v>
      </c>
      <c r="S3814" s="16" t="s">
        <v>87</v>
      </c>
      <c r="T3814" s="29"/>
    </row>
    <row r="3815" spans="8:20" x14ac:dyDescent="0.25">
      <c r="H3815" s="98">
        <v>41772</v>
      </c>
      <c r="I3815" s="99">
        <v>0.25</v>
      </c>
      <c r="J3815" s="100">
        <f t="shared" si="240"/>
        <v>41772.25</v>
      </c>
      <c r="K3815" s="101">
        <v>42.530099999999997</v>
      </c>
      <c r="L3815" s="100">
        <f>'Barometric Data'!D3815</f>
        <v>41772.25</v>
      </c>
      <c r="M3815" s="106">
        <f t="shared" si="241"/>
        <v>0</v>
      </c>
      <c r="N3815" s="16">
        <f>'Barometric Data'!E3815</f>
        <v>3.1238000000000001</v>
      </c>
      <c r="O3815" s="16">
        <f t="shared" si="242"/>
        <v>39.406299999999995</v>
      </c>
      <c r="P3815" s="17">
        <f t="shared" si="243"/>
        <v>353.33150000000001</v>
      </c>
      <c r="Q3815" s="17"/>
      <c r="R3815" s="101">
        <v>17.635999999999999</v>
      </c>
      <c r="S3815" s="16" t="s">
        <v>87</v>
      </c>
      <c r="T3815" s="29"/>
    </row>
    <row r="3816" spans="8:20" x14ac:dyDescent="0.25">
      <c r="H3816" s="98">
        <v>41772</v>
      </c>
      <c r="I3816" s="99">
        <v>0.5</v>
      </c>
      <c r="J3816" s="100">
        <f t="shared" si="240"/>
        <v>41772.5</v>
      </c>
      <c r="K3816" s="101">
        <v>42.499099999999999</v>
      </c>
      <c r="L3816" s="100">
        <f>'Barometric Data'!D3816</f>
        <v>41772.5</v>
      </c>
      <c r="M3816" s="106">
        <f t="shared" si="241"/>
        <v>0</v>
      </c>
      <c r="N3816" s="16">
        <f>'Barometric Data'!E3816</f>
        <v>3.1793999999999998</v>
      </c>
      <c r="O3816" s="16">
        <f t="shared" si="242"/>
        <v>39.319699999999997</v>
      </c>
      <c r="P3816" s="17">
        <f t="shared" si="243"/>
        <v>353.41809999999998</v>
      </c>
      <c r="Q3816" s="17"/>
      <c r="R3816" s="101">
        <v>17.645</v>
      </c>
      <c r="S3816" s="16" t="s">
        <v>87</v>
      </c>
      <c r="T3816" s="29"/>
    </row>
    <row r="3817" spans="8:20" x14ac:dyDescent="0.25">
      <c r="H3817" s="98">
        <v>41772</v>
      </c>
      <c r="I3817" s="99">
        <v>0.75</v>
      </c>
      <c r="J3817" s="100">
        <f t="shared" si="240"/>
        <v>41772.75</v>
      </c>
      <c r="K3817" s="101">
        <v>42.436799999999998</v>
      </c>
      <c r="L3817" s="100">
        <f>'Barometric Data'!D3817</f>
        <v>41772.75</v>
      </c>
      <c r="M3817" s="106">
        <f t="shared" si="241"/>
        <v>0</v>
      </c>
      <c r="N3817" s="16">
        <f>'Barometric Data'!E3817</f>
        <v>3.0785</v>
      </c>
      <c r="O3817" s="16">
        <f t="shared" si="242"/>
        <v>39.3583</v>
      </c>
      <c r="P3817" s="17">
        <f t="shared" si="243"/>
        <v>353.37950000000001</v>
      </c>
      <c r="Q3817" s="17"/>
      <c r="R3817" s="101">
        <v>17.648</v>
      </c>
      <c r="S3817" s="16" t="s">
        <v>87</v>
      </c>
      <c r="T3817" s="29"/>
    </row>
    <row r="3818" spans="8:20" x14ac:dyDescent="0.25">
      <c r="H3818" s="98">
        <v>41773</v>
      </c>
      <c r="I3818" s="99">
        <v>0</v>
      </c>
      <c r="J3818" s="100">
        <f t="shared" si="240"/>
        <v>41773</v>
      </c>
      <c r="K3818" s="101">
        <v>42.433900000000001</v>
      </c>
      <c r="L3818" s="100">
        <f>'Barometric Data'!D3818</f>
        <v>41773</v>
      </c>
      <c r="M3818" s="106">
        <f t="shared" si="241"/>
        <v>0</v>
      </c>
      <c r="N3818" s="16">
        <f>'Barometric Data'!E3818</f>
        <v>3.0714000000000001</v>
      </c>
      <c r="O3818" s="16">
        <f t="shared" si="242"/>
        <v>39.362500000000004</v>
      </c>
      <c r="P3818" s="17">
        <f t="shared" si="243"/>
        <v>353.37529999999998</v>
      </c>
      <c r="Q3818" s="17"/>
      <c r="R3818" s="101">
        <v>17.637</v>
      </c>
      <c r="S3818" s="16" t="s">
        <v>87</v>
      </c>
      <c r="T3818" s="29"/>
    </row>
    <row r="3819" spans="8:20" x14ac:dyDescent="0.25">
      <c r="H3819" s="98">
        <v>41773</v>
      </c>
      <c r="I3819" s="99">
        <v>0.25</v>
      </c>
      <c r="J3819" s="100">
        <f t="shared" si="240"/>
        <v>41773.25</v>
      </c>
      <c r="K3819" s="101">
        <v>42.4313</v>
      </c>
      <c r="L3819" s="100">
        <f>'Barometric Data'!D3819</f>
        <v>41773.25</v>
      </c>
      <c r="M3819" s="106">
        <f t="shared" si="241"/>
        <v>0</v>
      </c>
      <c r="N3819" s="16">
        <f>'Barometric Data'!E3819</f>
        <v>3.0491000000000001</v>
      </c>
      <c r="O3819" s="16">
        <f t="shared" si="242"/>
        <v>39.382199999999997</v>
      </c>
      <c r="P3819" s="17">
        <f t="shared" si="243"/>
        <v>353.35559999999998</v>
      </c>
      <c r="Q3819" s="17"/>
      <c r="R3819" s="101">
        <v>17.631</v>
      </c>
      <c r="S3819" s="16" t="s">
        <v>87</v>
      </c>
      <c r="T3819" s="29"/>
    </row>
    <row r="3820" spans="8:20" x14ac:dyDescent="0.25">
      <c r="H3820" s="98">
        <v>41773</v>
      </c>
      <c r="I3820" s="99">
        <v>0.5</v>
      </c>
      <c r="J3820" s="100">
        <f t="shared" si="240"/>
        <v>41773.5</v>
      </c>
      <c r="K3820" s="101">
        <v>42.419800000000002</v>
      </c>
      <c r="L3820" s="100">
        <f>'Barometric Data'!D3820</f>
        <v>41773.5</v>
      </c>
      <c r="M3820" s="106">
        <f t="shared" si="241"/>
        <v>0</v>
      </c>
      <c r="N3820" s="16">
        <f>'Barometric Data'!E3820</f>
        <v>3.0838000000000001</v>
      </c>
      <c r="O3820" s="16">
        <f t="shared" si="242"/>
        <v>39.335999999999999</v>
      </c>
      <c r="P3820" s="17">
        <f t="shared" si="243"/>
        <v>353.40179999999998</v>
      </c>
      <c r="Q3820" s="17"/>
      <c r="R3820" s="101">
        <v>17.632999999999999</v>
      </c>
      <c r="S3820" s="16" t="s">
        <v>87</v>
      </c>
      <c r="T3820" s="29"/>
    </row>
    <row r="3821" spans="8:20" x14ac:dyDescent="0.25">
      <c r="H3821" s="98">
        <v>41773</v>
      </c>
      <c r="I3821" s="99">
        <v>0.75</v>
      </c>
      <c r="J3821" s="100">
        <f t="shared" si="240"/>
        <v>41773.75</v>
      </c>
      <c r="K3821" s="101">
        <v>42.354700000000001</v>
      </c>
      <c r="L3821" s="100">
        <f>'Barometric Data'!D3821</f>
        <v>41773.75</v>
      </c>
      <c r="M3821" s="106">
        <f t="shared" si="241"/>
        <v>0</v>
      </c>
      <c r="N3821" s="16">
        <f>'Barometric Data'!E3821</f>
        <v>2.9615999999999998</v>
      </c>
      <c r="O3821" s="16">
        <f t="shared" si="242"/>
        <v>39.393100000000004</v>
      </c>
      <c r="P3821" s="17">
        <f t="shared" si="243"/>
        <v>353.34469999999999</v>
      </c>
      <c r="Q3821" s="17"/>
      <c r="R3821" s="101">
        <v>17.637</v>
      </c>
      <c r="S3821" s="16" t="s">
        <v>87</v>
      </c>
      <c r="T3821" s="29"/>
    </row>
    <row r="3822" spans="8:20" x14ac:dyDescent="0.25">
      <c r="H3822" s="98">
        <v>41774</v>
      </c>
      <c r="I3822" s="99">
        <v>0</v>
      </c>
      <c r="J3822" s="100">
        <f t="shared" si="240"/>
        <v>41774</v>
      </c>
      <c r="K3822" s="101">
        <v>42.3523</v>
      </c>
      <c r="L3822" s="100">
        <f>'Barometric Data'!D3822</f>
        <v>41774</v>
      </c>
      <c r="M3822" s="106">
        <f t="shared" si="241"/>
        <v>0</v>
      </c>
      <c r="N3822" s="16">
        <f>'Barometric Data'!E3822</f>
        <v>2.9270999999999998</v>
      </c>
      <c r="O3822" s="16">
        <f t="shared" si="242"/>
        <v>39.425199999999997</v>
      </c>
      <c r="P3822" s="17">
        <f t="shared" si="243"/>
        <v>353.31259999999997</v>
      </c>
      <c r="Q3822" s="17"/>
      <c r="R3822" s="101">
        <v>17.657</v>
      </c>
      <c r="S3822" s="16" t="s">
        <v>87</v>
      </c>
      <c r="T3822" s="29"/>
    </row>
    <row r="3823" spans="8:20" x14ac:dyDescent="0.25">
      <c r="H3823" s="98">
        <v>41774</v>
      </c>
      <c r="I3823" s="99">
        <v>0.25</v>
      </c>
      <c r="J3823" s="100">
        <f t="shared" si="240"/>
        <v>41774.25</v>
      </c>
      <c r="K3823" s="101">
        <v>42.368299999999998</v>
      </c>
      <c r="L3823" s="100">
        <f>'Barometric Data'!D3823</f>
        <v>41774.25</v>
      </c>
      <c r="M3823" s="106">
        <f t="shared" si="241"/>
        <v>0</v>
      </c>
      <c r="N3823" s="16">
        <f>'Barometric Data'!E3823</f>
        <v>2.9005999999999998</v>
      </c>
      <c r="O3823" s="16">
        <f t="shared" si="242"/>
        <v>39.467700000000001</v>
      </c>
      <c r="P3823" s="17">
        <f t="shared" si="243"/>
        <v>353.27010000000001</v>
      </c>
      <c r="Q3823" s="17"/>
      <c r="R3823" s="101">
        <v>17.640999999999998</v>
      </c>
      <c r="S3823" s="16" t="s">
        <v>87</v>
      </c>
      <c r="T3823" s="29"/>
    </row>
    <row r="3824" spans="8:20" x14ac:dyDescent="0.25">
      <c r="H3824" s="98">
        <v>41774</v>
      </c>
      <c r="I3824" s="99">
        <v>0.5</v>
      </c>
      <c r="J3824" s="100">
        <f t="shared" si="240"/>
        <v>41774.5</v>
      </c>
      <c r="K3824" s="101">
        <v>42.3491</v>
      </c>
      <c r="L3824" s="100">
        <f>'Barometric Data'!D3824</f>
        <v>41774.5</v>
      </c>
      <c r="M3824" s="106">
        <f t="shared" si="241"/>
        <v>0</v>
      </c>
      <c r="N3824" s="16">
        <f>'Barometric Data'!E3824</f>
        <v>2.9247999999999998</v>
      </c>
      <c r="O3824" s="16">
        <f t="shared" si="242"/>
        <v>39.424300000000002</v>
      </c>
      <c r="P3824" s="17">
        <f t="shared" si="243"/>
        <v>353.31349999999998</v>
      </c>
      <c r="Q3824" s="17"/>
      <c r="R3824" s="101">
        <v>17.643999999999998</v>
      </c>
      <c r="S3824" s="16" t="s">
        <v>87</v>
      </c>
      <c r="T3824" s="29"/>
    </row>
    <row r="3825" spans="8:20" x14ac:dyDescent="0.25">
      <c r="H3825" s="98">
        <v>41774</v>
      </c>
      <c r="I3825" s="99">
        <v>0.75</v>
      </c>
      <c r="J3825" s="100">
        <f t="shared" si="240"/>
        <v>41774.75</v>
      </c>
      <c r="K3825" s="101">
        <v>42.290700000000001</v>
      </c>
      <c r="L3825" s="100">
        <f>'Barometric Data'!D3825</f>
        <v>41774.75</v>
      </c>
      <c r="M3825" s="106">
        <f t="shared" si="241"/>
        <v>0</v>
      </c>
      <c r="N3825" s="16">
        <f>'Barometric Data'!E3825</f>
        <v>2.7938999999999998</v>
      </c>
      <c r="O3825" s="16">
        <f t="shared" si="242"/>
        <v>39.4968</v>
      </c>
      <c r="P3825" s="17">
        <f t="shared" si="243"/>
        <v>353.24099999999999</v>
      </c>
      <c r="Q3825" s="17"/>
      <c r="R3825" s="101">
        <v>17.635000000000002</v>
      </c>
      <c r="S3825" s="16" t="s">
        <v>87</v>
      </c>
      <c r="T3825" s="29"/>
    </row>
    <row r="3826" spans="8:20" x14ac:dyDescent="0.25">
      <c r="H3826" s="98">
        <v>41775</v>
      </c>
      <c r="I3826" s="99">
        <v>0</v>
      </c>
      <c r="J3826" s="100">
        <f t="shared" si="240"/>
        <v>41775</v>
      </c>
      <c r="K3826" s="101">
        <v>42.289000000000001</v>
      </c>
      <c r="L3826" s="100">
        <f>'Barometric Data'!D3826</f>
        <v>41775</v>
      </c>
      <c r="M3826" s="106">
        <f t="shared" si="241"/>
        <v>0</v>
      </c>
      <c r="N3826" s="16">
        <f>'Barometric Data'!E3826</f>
        <v>2.7345999999999999</v>
      </c>
      <c r="O3826" s="16">
        <f t="shared" si="242"/>
        <v>39.554400000000001</v>
      </c>
      <c r="P3826" s="17">
        <f t="shared" si="243"/>
        <v>353.18340000000001</v>
      </c>
      <c r="Q3826" s="17"/>
      <c r="R3826" s="101">
        <v>17.638999999999999</v>
      </c>
      <c r="S3826" s="16" t="s">
        <v>87</v>
      </c>
      <c r="T3826" s="29"/>
    </row>
    <row r="3827" spans="8:20" x14ac:dyDescent="0.25">
      <c r="H3827" s="98">
        <v>41775</v>
      </c>
      <c r="I3827" s="99">
        <v>0.25</v>
      </c>
      <c r="J3827" s="100">
        <f t="shared" si="240"/>
        <v>41775.25</v>
      </c>
      <c r="K3827" s="101">
        <v>42.272100000000002</v>
      </c>
      <c r="L3827" s="100">
        <f>'Barometric Data'!D3827</f>
        <v>41775.25</v>
      </c>
      <c r="M3827" s="106">
        <f t="shared" si="241"/>
        <v>0</v>
      </c>
      <c r="N3827" s="16">
        <f>'Barometric Data'!E3827</f>
        <v>2.6766000000000001</v>
      </c>
      <c r="O3827" s="16">
        <f t="shared" si="242"/>
        <v>39.595500000000001</v>
      </c>
      <c r="P3827" s="17">
        <f t="shared" si="243"/>
        <v>353.14229999999998</v>
      </c>
      <c r="Q3827" s="17"/>
      <c r="R3827" s="101">
        <v>17.635000000000002</v>
      </c>
      <c r="S3827" s="16" t="s">
        <v>87</v>
      </c>
      <c r="T3827" s="29"/>
    </row>
    <row r="3828" spans="8:20" x14ac:dyDescent="0.25">
      <c r="H3828" s="98">
        <v>41775</v>
      </c>
      <c r="I3828" s="99">
        <v>0.5</v>
      </c>
      <c r="J3828" s="100">
        <f t="shared" si="240"/>
        <v>41775.5</v>
      </c>
      <c r="K3828" s="101">
        <v>42.3005</v>
      </c>
      <c r="L3828" s="100">
        <f>'Barometric Data'!D3828</f>
        <v>41775.5</v>
      </c>
      <c r="M3828" s="106">
        <f t="shared" si="241"/>
        <v>0</v>
      </c>
      <c r="N3828" s="16">
        <f>'Barometric Data'!E3828</f>
        <v>2.7222</v>
      </c>
      <c r="O3828" s="16">
        <f t="shared" si="242"/>
        <v>39.578299999999999</v>
      </c>
      <c r="P3828" s="17">
        <f t="shared" si="243"/>
        <v>353.15949999999998</v>
      </c>
      <c r="Q3828" s="17"/>
      <c r="R3828" s="101">
        <v>17.632999999999999</v>
      </c>
      <c r="S3828" s="16" t="s">
        <v>87</v>
      </c>
      <c r="T3828" s="29"/>
    </row>
    <row r="3829" spans="8:20" x14ac:dyDescent="0.25">
      <c r="H3829" s="98">
        <v>41775</v>
      </c>
      <c r="I3829" s="99">
        <v>0.75</v>
      </c>
      <c r="J3829" s="100">
        <f t="shared" si="240"/>
        <v>41775.75</v>
      </c>
      <c r="K3829" s="101">
        <v>42.261899999999997</v>
      </c>
      <c r="L3829" s="100">
        <f>'Barometric Data'!D3829</f>
        <v>41775.75</v>
      </c>
      <c r="M3829" s="106">
        <f t="shared" si="241"/>
        <v>0</v>
      </c>
      <c r="N3829" s="16">
        <f>'Barometric Data'!E3829</f>
        <v>2.6282999999999999</v>
      </c>
      <c r="O3829" s="16">
        <f t="shared" si="242"/>
        <v>39.633599999999994</v>
      </c>
      <c r="P3829" s="17">
        <f t="shared" si="243"/>
        <v>353.10419999999999</v>
      </c>
      <c r="Q3829" s="17"/>
      <c r="R3829" s="101">
        <v>17.626000000000001</v>
      </c>
      <c r="S3829" s="16" t="s">
        <v>87</v>
      </c>
      <c r="T3829" s="29"/>
    </row>
    <row r="3830" spans="8:20" x14ac:dyDescent="0.25">
      <c r="H3830" s="98">
        <v>41776</v>
      </c>
      <c r="I3830" s="99">
        <v>0</v>
      </c>
      <c r="J3830" s="100">
        <f t="shared" si="240"/>
        <v>41776</v>
      </c>
      <c r="K3830" s="101">
        <v>42.289900000000003</v>
      </c>
      <c r="L3830" s="100">
        <f>'Barometric Data'!D3830</f>
        <v>41776</v>
      </c>
      <c r="M3830" s="106">
        <f t="shared" si="241"/>
        <v>0</v>
      </c>
      <c r="N3830" s="16">
        <f>'Barometric Data'!E3830</f>
        <v>2.6082000000000001</v>
      </c>
      <c r="O3830" s="16">
        <f t="shared" si="242"/>
        <v>39.681700000000006</v>
      </c>
      <c r="P3830" s="17">
        <f t="shared" si="243"/>
        <v>353.05610000000001</v>
      </c>
      <c r="Q3830" s="17"/>
      <c r="R3830" s="101">
        <v>17.64</v>
      </c>
      <c r="S3830" s="16" t="s">
        <v>87</v>
      </c>
      <c r="T3830" s="29"/>
    </row>
    <row r="3831" spans="8:20" x14ac:dyDescent="0.25">
      <c r="H3831" s="98">
        <v>41776</v>
      </c>
      <c r="I3831" s="99">
        <v>0.25</v>
      </c>
      <c r="J3831" s="100">
        <f t="shared" si="240"/>
        <v>41776.25</v>
      </c>
      <c r="K3831" s="101">
        <v>42.328000000000003</v>
      </c>
      <c r="L3831" s="100">
        <f>'Barometric Data'!D3831</f>
        <v>41776.25</v>
      </c>
      <c r="M3831" s="106">
        <f t="shared" si="241"/>
        <v>0</v>
      </c>
      <c r="N3831" s="16">
        <f>'Barometric Data'!E3831</f>
        <v>2.6452</v>
      </c>
      <c r="O3831" s="16">
        <f t="shared" si="242"/>
        <v>39.6828</v>
      </c>
      <c r="P3831" s="17">
        <f t="shared" si="243"/>
        <v>353.05500000000001</v>
      </c>
      <c r="Q3831" s="17"/>
      <c r="R3831" s="101">
        <v>17.649000000000001</v>
      </c>
      <c r="S3831" s="16" t="s">
        <v>87</v>
      </c>
      <c r="T3831" s="29"/>
    </row>
    <row r="3832" spans="8:20" x14ac:dyDescent="0.25">
      <c r="H3832" s="98">
        <v>41776</v>
      </c>
      <c r="I3832" s="99">
        <v>0.5</v>
      </c>
      <c r="J3832" s="100">
        <f t="shared" si="240"/>
        <v>41776.5</v>
      </c>
      <c r="K3832" s="101">
        <v>42.320300000000003</v>
      </c>
      <c r="L3832" s="100">
        <f>'Barometric Data'!D3832</f>
        <v>41776.5</v>
      </c>
      <c r="M3832" s="106">
        <f t="shared" si="241"/>
        <v>0</v>
      </c>
      <c r="N3832" s="16">
        <f>'Barometric Data'!E3832</f>
        <v>2.6471</v>
      </c>
      <c r="O3832" s="16">
        <f t="shared" si="242"/>
        <v>39.673200000000001</v>
      </c>
      <c r="P3832" s="17">
        <f t="shared" si="243"/>
        <v>353.06459999999998</v>
      </c>
      <c r="Q3832" s="17"/>
      <c r="R3832" s="101">
        <v>17.635000000000002</v>
      </c>
      <c r="S3832" s="16" t="s">
        <v>87</v>
      </c>
      <c r="T3832" s="29"/>
    </row>
    <row r="3833" spans="8:20" x14ac:dyDescent="0.25">
      <c r="H3833" s="98">
        <v>41776</v>
      </c>
      <c r="I3833" s="99">
        <v>0.75</v>
      </c>
      <c r="J3833" s="100">
        <f t="shared" si="240"/>
        <v>41776.75</v>
      </c>
      <c r="K3833" s="101">
        <v>42.2209</v>
      </c>
      <c r="L3833" s="100">
        <f>'Barometric Data'!D3833</f>
        <v>41776.75</v>
      </c>
      <c r="M3833" s="106">
        <f t="shared" si="241"/>
        <v>0</v>
      </c>
      <c r="N3833" s="16">
        <f>'Barometric Data'!E3833</f>
        <v>2.4931000000000001</v>
      </c>
      <c r="O3833" s="16">
        <f t="shared" si="242"/>
        <v>39.727800000000002</v>
      </c>
      <c r="P3833" s="17">
        <f t="shared" si="243"/>
        <v>353.01</v>
      </c>
      <c r="Q3833" s="17"/>
      <c r="R3833" s="101">
        <v>17.648</v>
      </c>
      <c r="S3833" s="16" t="s">
        <v>87</v>
      </c>
      <c r="T3833" s="29"/>
    </row>
    <row r="3834" spans="8:20" x14ac:dyDescent="0.25">
      <c r="H3834" s="98">
        <v>41777</v>
      </c>
      <c r="I3834" s="99">
        <v>0</v>
      </c>
      <c r="J3834" s="100">
        <f t="shared" si="240"/>
        <v>41777</v>
      </c>
      <c r="K3834" s="101">
        <v>42.238</v>
      </c>
      <c r="L3834" s="100">
        <f>'Barometric Data'!D3834</f>
        <v>41777</v>
      </c>
      <c r="M3834" s="106">
        <f t="shared" si="241"/>
        <v>0</v>
      </c>
      <c r="N3834" s="16">
        <f>'Barometric Data'!E3834</f>
        <v>2.4325999999999999</v>
      </c>
      <c r="O3834" s="16">
        <f t="shared" si="242"/>
        <v>39.805399999999999</v>
      </c>
      <c r="P3834" s="17">
        <f t="shared" si="243"/>
        <v>352.93239999999997</v>
      </c>
      <c r="Q3834" s="17"/>
      <c r="R3834" s="101">
        <v>17.643999999999998</v>
      </c>
      <c r="S3834" s="16" t="s">
        <v>87</v>
      </c>
      <c r="T3834" s="29"/>
    </row>
    <row r="3835" spans="8:20" x14ac:dyDescent="0.25">
      <c r="H3835" s="98">
        <v>41777</v>
      </c>
      <c r="I3835" s="99">
        <v>0.25</v>
      </c>
      <c r="J3835" s="100">
        <f t="shared" si="240"/>
        <v>41777.25</v>
      </c>
      <c r="K3835" s="101">
        <v>42.242699999999999</v>
      </c>
      <c r="L3835" s="100">
        <f>'Barometric Data'!D3835</f>
        <v>41777.25</v>
      </c>
      <c r="M3835" s="106">
        <f t="shared" si="241"/>
        <v>0</v>
      </c>
      <c r="N3835" s="16">
        <f>'Barometric Data'!E3835</f>
        <v>2.3980999999999999</v>
      </c>
      <c r="O3835" s="16">
        <f t="shared" si="242"/>
        <v>39.8446</v>
      </c>
      <c r="P3835" s="17">
        <f t="shared" si="243"/>
        <v>352.89319999999998</v>
      </c>
      <c r="Q3835" s="17"/>
      <c r="R3835" s="101">
        <v>17.626999999999999</v>
      </c>
      <c r="S3835" s="16" t="s">
        <v>87</v>
      </c>
      <c r="T3835" s="29"/>
    </row>
    <row r="3836" spans="8:20" x14ac:dyDescent="0.25">
      <c r="H3836" s="98">
        <v>41777</v>
      </c>
      <c r="I3836" s="99">
        <v>0.5</v>
      </c>
      <c r="J3836" s="100">
        <f t="shared" si="240"/>
        <v>41777.5</v>
      </c>
      <c r="K3836" s="101">
        <v>42.3324</v>
      </c>
      <c r="L3836" s="100">
        <f>'Barometric Data'!D3836</f>
        <v>41777.5</v>
      </c>
      <c r="M3836" s="106">
        <f t="shared" si="241"/>
        <v>0</v>
      </c>
      <c r="N3836" s="16">
        <f>'Barometric Data'!E3836</f>
        <v>2.5215999999999998</v>
      </c>
      <c r="O3836" s="16">
        <f t="shared" si="242"/>
        <v>39.8108</v>
      </c>
      <c r="P3836" s="17">
        <f t="shared" si="243"/>
        <v>352.92700000000002</v>
      </c>
      <c r="Q3836" s="17"/>
      <c r="R3836" s="101">
        <v>17.626000000000001</v>
      </c>
      <c r="S3836" s="16" t="s">
        <v>87</v>
      </c>
      <c r="T3836" s="29"/>
    </row>
    <row r="3837" spans="8:20" x14ac:dyDescent="0.25">
      <c r="H3837" s="98">
        <v>41777</v>
      </c>
      <c r="I3837" s="99">
        <v>0.75</v>
      </c>
      <c r="J3837" s="100">
        <f t="shared" si="240"/>
        <v>41777.75</v>
      </c>
      <c r="K3837" s="101">
        <v>42.280500000000004</v>
      </c>
      <c r="L3837" s="100">
        <f>'Barometric Data'!D3837</f>
        <v>41777.75</v>
      </c>
      <c r="M3837" s="106">
        <f t="shared" si="241"/>
        <v>0</v>
      </c>
      <c r="N3837" s="16">
        <f>'Barometric Data'!E3837</f>
        <v>2.4811000000000001</v>
      </c>
      <c r="O3837" s="16">
        <f t="shared" si="242"/>
        <v>39.799400000000006</v>
      </c>
      <c r="P3837" s="17">
        <f t="shared" si="243"/>
        <v>352.9384</v>
      </c>
      <c r="Q3837" s="17"/>
      <c r="R3837" s="101">
        <v>17.629000000000001</v>
      </c>
      <c r="S3837" s="16" t="s">
        <v>87</v>
      </c>
      <c r="T3837" s="29"/>
    </row>
    <row r="3838" spans="8:20" x14ac:dyDescent="0.25">
      <c r="H3838" s="98">
        <v>41778</v>
      </c>
      <c r="I3838" s="99">
        <v>0</v>
      </c>
      <c r="J3838" s="100">
        <f t="shared" si="240"/>
        <v>41778</v>
      </c>
      <c r="K3838" s="101">
        <v>42.367699999999999</v>
      </c>
      <c r="L3838" s="100">
        <f>'Barometric Data'!D3838</f>
        <v>41778</v>
      </c>
      <c r="M3838" s="106">
        <f t="shared" si="241"/>
        <v>0</v>
      </c>
      <c r="N3838" s="16">
        <f>'Barometric Data'!E3838</f>
        <v>2.5367000000000002</v>
      </c>
      <c r="O3838" s="16">
        <f t="shared" si="242"/>
        <v>39.830999999999996</v>
      </c>
      <c r="P3838" s="17">
        <f t="shared" si="243"/>
        <v>352.90679999999998</v>
      </c>
      <c r="Q3838" s="17"/>
      <c r="R3838" s="101">
        <v>17.645</v>
      </c>
      <c r="S3838" s="16" t="s">
        <v>87</v>
      </c>
      <c r="T3838" s="29"/>
    </row>
    <row r="3839" spans="8:20" x14ac:dyDescent="0.25">
      <c r="H3839" s="98">
        <v>41778</v>
      </c>
      <c r="I3839" s="99">
        <v>0.25</v>
      </c>
      <c r="J3839" s="100">
        <f t="shared" si="240"/>
        <v>41778.25</v>
      </c>
      <c r="K3839" s="101">
        <v>42.389299999999999</v>
      </c>
      <c r="L3839" s="100">
        <f>'Barometric Data'!D3839</f>
        <v>41778.25</v>
      </c>
      <c r="M3839" s="106">
        <f t="shared" si="241"/>
        <v>0</v>
      </c>
      <c r="N3839" s="16">
        <f>'Barometric Data'!E3839</f>
        <v>2.6048</v>
      </c>
      <c r="O3839" s="16">
        <f t="shared" si="242"/>
        <v>39.784500000000001</v>
      </c>
      <c r="P3839" s="17">
        <f t="shared" si="243"/>
        <v>352.95330000000001</v>
      </c>
      <c r="Q3839" s="17"/>
      <c r="R3839" s="101">
        <v>17.623000000000001</v>
      </c>
      <c r="S3839" s="16" t="s">
        <v>87</v>
      </c>
      <c r="T3839" s="29"/>
    </row>
    <row r="3840" spans="8:20" x14ac:dyDescent="0.25">
      <c r="H3840" s="98">
        <v>41778</v>
      </c>
      <c r="I3840" s="99">
        <v>0.5</v>
      </c>
      <c r="J3840" s="100">
        <f t="shared" si="240"/>
        <v>41778.5</v>
      </c>
      <c r="K3840" s="101">
        <v>42.394199999999998</v>
      </c>
      <c r="L3840" s="100">
        <f>'Barometric Data'!D3840</f>
        <v>41778.5</v>
      </c>
      <c r="M3840" s="106">
        <f t="shared" si="241"/>
        <v>0</v>
      </c>
      <c r="N3840" s="16">
        <f>'Barometric Data'!E3840</f>
        <v>2.6461999999999999</v>
      </c>
      <c r="O3840" s="16">
        <f t="shared" si="242"/>
        <v>39.747999999999998</v>
      </c>
      <c r="P3840" s="17">
        <f t="shared" si="243"/>
        <v>352.9898</v>
      </c>
      <c r="Q3840" s="17"/>
      <c r="R3840" s="101">
        <v>17.646000000000001</v>
      </c>
      <c r="S3840" s="16" t="s">
        <v>87</v>
      </c>
      <c r="T3840" s="29"/>
    </row>
    <row r="3841" spans="8:20" x14ac:dyDescent="0.25">
      <c r="H3841" s="98">
        <v>41778</v>
      </c>
      <c r="I3841" s="99">
        <v>0.75</v>
      </c>
      <c r="J3841" s="100">
        <f t="shared" si="240"/>
        <v>41778.75</v>
      </c>
      <c r="K3841" s="101">
        <v>42.332599999999999</v>
      </c>
      <c r="L3841" s="100">
        <f>'Barometric Data'!D3841</f>
        <v>41778.75</v>
      </c>
      <c r="M3841" s="106">
        <f t="shared" si="241"/>
        <v>0</v>
      </c>
      <c r="N3841" s="16">
        <f>'Barometric Data'!E3841</f>
        <v>2.5853999999999999</v>
      </c>
      <c r="O3841" s="16">
        <f t="shared" si="242"/>
        <v>39.747199999999999</v>
      </c>
      <c r="P3841" s="17">
        <f t="shared" si="243"/>
        <v>352.99059999999997</v>
      </c>
      <c r="Q3841" s="17"/>
      <c r="R3841" s="101">
        <v>17.655999999999999</v>
      </c>
      <c r="S3841" s="16" t="s">
        <v>87</v>
      </c>
      <c r="T3841" s="29"/>
    </row>
    <row r="3842" spans="8:20" x14ac:dyDescent="0.25">
      <c r="H3842" s="98">
        <v>41779</v>
      </c>
      <c r="I3842" s="99">
        <v>0</v>
      </c>
      <c r="J3842" s="100">
        <f t="shared" si="240"/>
        <v>41779</v>
      </c>
      <c r="K3842" s="101">
        <v>42.367800000000003</v>
      </c>
      <c r="L3842" s="100">
        <f>'Barometric Data'!D3842</f>
        <v>41779</v>
      </c>
      <c r="M3842" s="106">
        <f t="shared" si="241"/>
        <v>0</v>
      </c>
      <c r="N3842" s="16">
        <f>'Barometric Data'!E3842</f>
        <v>2.5924999999999998</v>
      </c>
      <c r="O3842" s="16">
        <f t="shared" si="242"/>
        <v>39.775300000000001</v>
      </c>
      <c r="P3842" s="17">
        <f t="shared" si="243"/>
        <v>352.96249999999998</v>
      </c>
      <c r="Q3842" s="17"/>
      <c r="R3842" s="101">
        <v>17.655000000000001</v>
      </c>
      <c r="S3842" s="16" t="s">
        <v>87</v>
      </c>
      <c r="T3842" s="29"/>
    </row>
    <row r="3843" spans="8:20" x14ac:dyDescent="0.25">
      <c r="H3843" s="98">
        <v>41779</v>
      </c>
      <c r="I3843" s="99">
        <v>0.25</v>
      </c>
      <c r="J3843" s="100">
        <f t="shared" si="240"/>
        <v>41779.25</v>
      </c>
      <c r="K3843" s="101">
        <v>42.3645</v>
      </c>
      <c r="L3843" s="100">
        <f>'Barometric Data'!D3843</f>
        <v>41779.25</v>
      </c>
      <c r="M3843" s="106">
        <f t="shared" si="241"/>
        <v>0</v>
      </c>
      <c r="N3843" s="16">
        <f>'Barometric Data'!E3843</f>
        <v>2.5973000000000002</v>
      </c>
      <c r="O3843" s="16">
        <f t="shared" si="242"/>
        <v>39.767200000000003</v>
      </c>
      <c r="P3843" s="17">
        <f t="shared" si="243"/>
        <v>352.97059999999999</v>
      </c>
      <c r="Q3843" s="17"/>
      <c r="R3843" s="101">
        <v>17.623000000000001</v>
      </c>
      <c r="S3843" s="16" t="s">
        <v>87</v>
      </c>
      <c r="T3843" s="29"/>
    </row>
    <row r="3844" spans="8:20" x14ac:dyDescent="0.25">
      <c r="H3844" s="98">
        <v>41779</v>
      </c>
      <c r="I3844" s="99">
        <v>0.5</v>
      </c>
      <c r="J3844" s="100">
        <f t="shared" si="240"/>
        <v>41779.5</v>
      </c>
      <c r="K3844" s="101">
        <v>42.360500000000002</v>
      </c>
      <c r="L3844" s="100">
        <f>'Barometric Data'!D3844</f>
        <v>41779.5</v>
      </c>
      <c r="M3844" s="106">
        <f t="shared" si="241"/>
        <v>0</v>
      </c>
      <c r="N3844" s="16">
        <f>'Barometric Data'!E3844</f>
        <v>2.6114999999999999</v>
      </c>
      <c r="O3844" s="16">
        <f t="shared" si="242"/>
        <v>39.749000000000002</v>
      </c>
      <c r="P3844" s="17">
        <f t="shared" si="243"/>
        <v>352.98879999999997</v>
      </c>
      <c r="Q3844" s="17"/>
      <c r="R3844" s="101">
        <v>17.626999999999999</v>
      </c>
      <c r="S3844" s="16" t="s">
        <v>87</v>
      </c>
      <c r="T3844" s="29"/>
    </row>
    <row r="3845" spans="8:20" x14ac:dyDescent="0.25">
      <c r="H3845" s="98">
        <v>41779</v>
      </c>
      <c r="I3845" s="99">
        <v>0.75</v>
      </c>
      <c r="J3845" s="100">
        <f t="shared" si="240"/>
        <v>41779.75</v>
      </c>
      <c r="K3845" s="101">
        <v>42.333300000000001</v>
      </c>
      <c r="L3845" s="100">
        <f>'Barometric Data'!D3845</f>
        <v>41779.75</v>
      </c>
      <c r="M3845" s="106">
        <f t="shared" si="241"/>
        <v>0</v>
      </c>
      <c r="N3845" s="16">
        <f>'Barometric Data'!E3845</f>
        <v>2.569</v>
      </c>
      <c r="O3845" s="16">
        <f t="shared" si="242"/>
        <v>39.764299999999999</v>
      </c>
      <c r="P3845" s="17">
        <f t="shared" si="243"/>
        <v>352.9735</v>
      </c>
      <c r="Q3845" s="17"/>
      <c r="R3845" s="101">
        <v>17.646000000000001</v>
      </c>
      <c r="S3845" s="16" t="s">
        <v>87</v>
      </c>
      <c r="T3845" s="29"/>
    </row>
    <row r="3846" spans="8:20" x14ac:dyDescent="0.25">
      <c r="H3846" s="98">
        <v>41780</v>
      </c>
      <c r="I3846" s="99">
        <v>0</v>
      </c>
      <c r="J3846" s="100">
        <f t="shared" si="240"/>
        <v>41780</v>
      </c>
      <c r="K3846" s="101">
        <v>42.374400000000001</v>
      </c>
      <c r="L3846" s="100">
        <f>'Barometric Data'!D3846</f>
        <v>41780</v>
      </c>
      <c r="M3846" s="106">
        <f t="shared" si="241"/>
        <v>0</v>
      </c>
      <c r="N3846" s="16">
        <f>'Barometric Data'!E3846</f>
        <v>2.6061000000000001</v>
      </c>
      <c r="O3846" s="16">
        <f t="shared" si="242"/>
        <v>39.768300000000004</v>
      </c>
      <c r="P3846" s="17">
        <f t="shared" si="243"/>
        <v>352.96949999999998</v>
      </c>
      <c r="Q3846" s="17"/>
      <c r="R3846" s="101">
        <v>17.63</v>
      </c>
      <c r="S3846" s="16" t="s">
        <v>87</v>
      </c>
      <c r="T3846" s="29"/>
    </row>
    <row r="3847" spans="8:20" x14ac:dyDescent="0.25">
      <c r="H3847" s="98">
        <v>41780</v>
      </c>
      <c r="I3847" s="99">
        <v>0.25</v>
      </c>
      <c r="J3847" s="100">
        <f t="shared" si="240"/>
        <v>41780.25</v>
      </c>
      <c r="K3847" s="101">
        <v>42.375599999999999</v>
      </c>
      <c r="L3847" s="100">
        <f>'Barometric Data'!D3847</f>
        <v>41780.25</v>
      </c>
      <c r="M3847" s="106">
        <f t="shared" si="241"/>
        <v>0</v>
      </c>
      <c r="N3847" s="16">
        <f>'Barometric Data'!E3847</f>
        <v>2.6158999999999999</v>
      </c>
      <c r="O3847" s="16">
        <f t="shared" si="242"/>
        <v>39.759699999999995</v>
      </c>
      <c r="P3847" s="17">
        <f t="shared" si="243"/>
        <v>352.97809999999998</v>
      </c>
      <c r="Q3847" s="17"/>
      <c r="R3847" s="101">
        <v>17.637</v>
      </c>
      <c r="S3847" s="16" t="s">
        <v>87</v>
      </c>
      <c r="T3847" s="29"/>
    </row>
    <row r="3848" spans="8:20" x14ac:dyDescent="0.25">
      <c r="H3848" s="98">
        <v>41780</v>
      </c>
      <c r="I3848" s="99">
        <v>0.5</v>
      </c>
      <c r="J3848" s="100">
        <f t="shared" si="240"/>
        <v>41780.5</v>
      </c>
      <c r="K3848" s="101">
        <v>42.381300000000003</v>
      </c>
      <c r="L3848" s="100">
        <f>'Barometric Data'!D3848</f>
        <v>41780.5</v>
      </c>
      <c r="M3848" s="106">
        <f t="shared" si="241"/>
        <v>0</v>
      </c>
      <c r="N3848" s="16">
        <f>'Barometric Data'!E3848</f>
        <v>2.6398000000000001</v>
      </c>
      <c r="O3848" s="16">
        <f t="shared" si="242"/>
        <v>39.741500000000002</v>
      </c>
      <c r="P3848" s="17">
        <f t="shared" si="243"/>
        <v>352.99630000000002</v>
      </c>
      <c r="Q3848" s="17"/>
      <c r="R3848" s="101">
        <v>17.652999999999999</v>
      </c>
      <c r="S3848" s="16" t="s">
        <v>87</v>
      </c>
      <c r="T3848" s="29"/>
    </row>
    <row r="3849" spans="8:20" x14ac:dyDescent="0.25">
      <c r="H3849" s="98">
        <v>41780</v>
      </c>
      <c r="I3849" s="99">
        <v>0.75</v>
      </c>
      <c r="J3849" s="100">
        <f t="shared" si="240"/>
        <v>41780.75</v>
      </c>
      <c r="K3849" s="101">
        <v>42.416499999999999</v>
      </c>
      <c r="L3849" s="100">
        <f>'Barometric Data'!D3849</f>
        <v>41780.75</v>
      </c>
      <c r="M3849" s="106">
        <f t="shared" si="241"/>
        <v>0</v>
      </c>
      <c r="N3849" s="16">
        <f>'Barometric Data'!E3849</f>
        <v>2.7033999999999998</v>
      </c>
      <c r="O3849" s="16">
        <f t="shared" si="242"/>
        <v>39.713099999999997</v>
      </c>
      <c r="P3849" s="17">
        <f t="shared" si="243"/>
        <v>353.0247</v>
      </c>
      <c r="Q3849" s="17"/>
      <c r="R3849" s="101">
        <v>17.64</v>
      </c>
      <c r="S3849" s="16" t="s">
        <v>87</v>
      </c>
      <c r="T3849" s="29"/>
    </row>
    <row r="3850" spans="8:20" x14ac:dyDescent="0.25">
      <c r="H3850" s="98">
        <v>41781</v>
      </c>
      <c r="I3850" s="99">
        <v>0</v>
      </c>
      <c r="J3850" s="100">
        <f t="shared" si="240"/>
        <v>41781</v>
      </c>
      <c r="K3850" s="101">
        <v>42.4373</v>
      </c>
      <c r="L3850" s="100">
        <f>'Barometric Data'!D3850</f>
        <v>41781</v>
      </c>
      <c r="M3850" s="106">
        <f t="shared" si="241"/>
        <v>0</v>
      </c>
      <c r="N3850" s="16">
        <f>'Barometric Data'!E3850</f>
        <v>2.7357</v>
      </c>
      <c r="O3850" s="16">
        <f t="shared" si="242"/>
        <v>39.701599999999999</v>
      </c>
      <c r="P3850" s="17">
        <f t="shared" si="243"/>
        <v>353.03620000000001</v>
      </c>
      <c r="Q3850" s="17"/>
      <c r="R3850" s="101">
        <v>17.632999999999999</v>
      </c>
      <c r="S3850" s="16" t="s">
        <v>87</v>
      </c>
      <c r="T3850" s="29"/>
    </row>
    <row r="3851" spans="8:20" x14ac:dyDescent="0.25">
      <c r="H3851" s="98">
        <v>41781</v>
      </c>
      <c r="I3851" s="99">
        <v>0.25</v>
      </c>
      <c r="J3851" s="100">
        <f t="shared" si="240"/>
        <v>41781.25</v>
      </c>
      <c r="K3851" s="101">
        <v>42.433999999999997</v>
      </c>
      <c r="L3851" s="100">
        <f>'Barometric Data'!D3851</f>
        <v>41781.25</v>
      </c>
      <c r="M3851" s="106">
        <f t="shared" si="241"/>
        <v>0</v>
      </c>
      <c r="N3851" s="16">
        <f>'Barometric Data'!E3851</f>
        <v>2.7667000000000002</v>
      </c>
      <c r="O3851" s="16">
        <f t="shared" si="242"/>
        <v>39.667299999999997</v>
      </c>
      <c r="P3851" s="17">
        <f t="shared" si="243"/>
        <v>353.07049999999998</v>
      </c>
      <c r="Q3851" s="17"/>
      <c r="R3851" s="101">
        <v>17.649999999999999</v>
      </c>
      <c r="S3851" s="16" t="s">
        <v>87</v>
      </c>
      <c r="T3851" s="29"/>
    </row>
    <row r="3852" spans="8:20" x14ac:dyDescent="0.25">
      <c r="H3852" s="98">
        <v>41781</v>
      </c>
      <c r="I3852" s="99">
        <v>0.5</v>
      </c>
      <c r="J3852" s="100">
        <f t="shared" si="240"/>
        <v>41781.5</v>
      </c>
      <c r="K3852" s="101">
        <v>42.412399999999998</v>
      </c>
      <c r="L3852" s="100">
        <f>'Barometric Data'!D3852</f>
        <v>41781.5</v>
      </c>
      <c r="M3852" s="106">
        <f t="shared" si="241"/>
        <v>0</v>
      </c>
      <c r="N3852" s="16">
        <f>'Barometric Data'!E3852</f>
        <v>2.7782</v>
      </c>
      <c r="O3852" s="16">
        <f t="shared" si="242"/>
        <v>39.6342</v>
      </c>
      <c r="P3852" s="17">
        <f t="shared" si="243"/>
        <v>353.10359999999997</v>
      </c>
      <c r="Q3852" s="17"/>
      <c r="R3852" s="101">
        <v>17.619</v>
      </c>
      <c r="S3852" s="16" t="s">
        <v>87</v>
      </c>
      <c r="T3852" s="29"/>
    </row>
    <row r="3853" spans="8:20" x14ac:dyDescent="0.25">
      <c r="H3853" s="98">
        <v>41781</v>
      </c>
      <c r="I3853" s="99">
        <v>0.75</v>
      </c>
      <c r="J3853" s="100">
        <f t="shared" si="240"/>
        <v>41781.75</v>
      </c>
      <c r="K3853" s="101">
        <v>42.347999999999999</v>
      </c>
      <c r="L3853" s="100">
        <f>'Barometric Data'!D3853</f>
        <v>41781.75</v>
      </c>
      <c r="M3853" s="106">
        <f t="shared" si="241"/>
        <v>0</v>
      </c>
      <c r="N3853" s="16">
        <f>'Barometric Data'!E3853</f>
        <v>2.6844000000000001</v>
      </c>
      <c r="O3853" s="16">
        <f t="shared" si="242"/>
        <v>39.663600000000002</v>
      </c>
      <c r="P3853" s="17">
        <f t="shared" si="243"/>
        <v>353.07420000000002</v>
      </c>
      <c r="Q3853" s="17"/>
      <c r="R3853" s="101">
        <v>17.640999999999998</v>
      </c>
      <c r="S3853" s="16" t="s">
        <v>87</v>
      </c>
      <c r="T3853" s="29"/>
    </row>
    <row r="3854" spans="8:20" x14ac:dyDescent="0.25">
      <c r="H3854" s="98">
        <v>41782</v>
      </c>
      <c r="I3854" s="99">
        <v>0</v>
      </c>
      <c r="J3854" s="100">
        <f t="shared" si="240"/>
        <v>41782</v>
      </c>
      <c r="K3854" s="101">
        <v>42.380899999999997</v>
      </c>
      <c r="L3854" s="100">
        <f>'Barometric Data'!D3854</f>
        <v>41782</v>
      </c>
      <c r="M3854" s="106">
        <f t="shared" si="241"/>
        <v>0</v>
      </c>
      <c r="N3854" s="16">
        <f>'Barometric Data'!E3854</f>
        <v>2.7115999999999998</v>
      </c>
      <c r="O3854" s="16">
        <f t="shared" si="242"/>
        <v>39.6693</v>
      </c>
      <c r="P3854" s="17">
        <f t="shared" si="243"/>
        <v>353.06849999999997</v>
      </c>
      <c r="Q3854" s="17"/>
      <c r="R3854" s="101">
        <v>17.638000000000002</v>
      </c>
      <c r="S3854" s="16" t="s">
        <v>87</v>
      </c>
      <c r="T3854" s="29"/>
    </row>
    <row r="3855" spans="8:20" x14ac:dyDescent="0.25">
      <c r="H3855" s="98">
        <v>41782</v>
      </c>
      <c r="I3855" s="99">
        <v>0.25</v>
      </c>
      <c r="J3855" s="100">
        <f t="shared" si="240"/>
        <v>41782.25</v>
      </c>
      <c r="K3855" s="101">
        <v>42.396099999999997</v>
      </c>
      <c r="L3855" s="100">
        <f>'Barometric Data'!D3855</f>
        <v>41782.25</v>
      </c>
      <c r="M3855" s="106">
        <f t="shared" si="241"/>
        <v>0</v>
      </c>
      <c r="N3855" s="16">
        <f>'Barometric Data'!E3855</f>
        <v>2.7229000000000001</v>
      </c>
      <c r="O3855" s="16">
        <f t="shared" si="242"/>
        <v>39.673199999999994</v>
      </c>
      <c r="P3855" s="17">
        <f t="shared" si="243"/>
        <v>353.06459999999998</v>
      </c>
      <c r="Q3855" s="17"/>
      <c r="R3855" s="101">
        <v>17.635000000000002</v>
      </c>
      <c r="S3855" s="16" t="s">
        <v>87</v>
      </c>
      <c r="T3855" s="29"/>
    </row>
    <row r="3856" spans="8:20" x14ac:dyDescent="0.25">
      <c r="H3856" s="98">
        <v>41782</v>
      </c>
      <c r="I3856" s="99">
        <v>0.5</v>
      </c>
      <c r="J3856" s="100">
        <f t="shared" si="240"/>
        <v>41782.5</v>
      </c>
      <c r="K3856" s="101">
        <v>42.380699999999997</v>
      </c>
      <c r="L3856" s="100">
        <f>'Barometric Data'!D3856</f>
        <v>41782.5</v>
      </c>
      <c r="M3856" s="106">
        <f t="shared" si="241"/>
        <v>0</v>
      </c>
      <c r="N3856" s="16">
        <f>'Barometric Data'!E3856</f>
        <v>2.7324000000000002</v>
      </c>
      <c r="O3856" s="16">
        <f t="shared" si="242"/>
        <v>39.648299999999999</v>
      </c>
      <c r="P3856" s="17">
        <f t="shared" si="243"/>
        <v>353.08949999999999</v>
      </c>
      <c r="Q3856" s="17"/>
      <c r="R3856" s="101">
        <v>17.64</v>
      </c>
      <c r="S3856" s="16" t="s">
        <v>87</v>
      </c>
      <c r="T3856" s="29"/>
    </row>
    <row r="3857" spans="8:20" x14ac:dyDescent="0.25">
      <c r="H3857" s="98">
        <v>41782</v>
      </c>
      <c r="I3857" s="99">
        <v>0.75</v>
      </c>
      <c r="J3857" s="100">
        <f t="shared" si="240"/>
        <v>41782.75</v>
      </c>
      <c r="K3857" s="101">
        <v>42.313800000000001</v>
      </c>
      <c r="L3857" s="100">
        <f>'Barometric Data'!D3857</f>
        <v>41782.75</v>
      </c>
      <c r="M3857" s="106">
        <f t="shared" si="241"/>
        <v>0</v>
      </c>
      <c r="N3857" s="16">
        <f>'Barometric Data'!E3857</f>
        <v>2.6105999999999998</v>
      </c>
      <c r="O3857" s="16">
        <f t="shared" si="242"/>
        <v>39.703200000000002</v>
      </c>
      <c r="P3857" s="17">
        <f t="shared" si="243"/>
        <v>353.03460000000001</v>
      </c>
      <c r="Q3857" s="17"/>
      <c r="R3857" s="101">
        <v>17.635000000000002</v>
      </c>
      <c r="S3857" s="16" t="s">
        <v>87</v>
      </c>
      <c r="T3857" s="29"/>
    </row>
    <row r="3858" spans="8:20" x14ac:dyDescent="0.25">
      <c r="H3858" s="98">
        <v>41783</v>
      </c>
      <c r="I3858" s="99">
        <v>0</v>
      </c>
      <c r="J3858" s="100">
        <f t="shared" si="240"/>
        <v>41783</v>
      </c>
      <c r="K3858" s="101">
        <v>42.377000000000002</v>
      </c>
      <c r="L3858" s="100">
        <f>'Barometric Data'!D3858</f>
        <v>41783</v>
      </c>
      <c r="M3858" s="106">
        <f t="shared" si="241"/>
        <v>0</v>
      </c>
      <c r="N3858" s="16">
        <f>'Barometric Data'!E3858</f>
        <v>2.6709999999999998</v>
      </c>
      <c r="O3858" s="16">
        <f t="shared" si="242"/>
        <v>39.706000000000003</v>
      </c>
      <c r="P3858" s="17">
        <f t="shared" si="243"/>
        <v>353.03179999999998</v>
      </c>
      <c r="Q3858" s="17"/>
      <c r="R3858" s="101">
        <v>17.643999999999998</v>
      </c>
      <c r="S3858" s="16" t="s">
        <v>87</v>
      </c>
      <c r="T3858" s="29"/>
    </row>
    <row r="3859" spans="8:20" x14ac:dyDescent="0.25">
      <c r="H3859" s="98">
        <v>41783</v>
      </c>
      <c r="I3859" s="99">
        <v>0.25</v>
      </c>
      <c r="J3859" s="100">
        <f t="shared" si="240"/>
        <v>41783.25</v>
      </c>
      <c r="K3859" s="101">
        <v>42.403500000000001</v>
      </c>
      <c r="L3859" s="100">
        <f>'Barometric Data'!D3859</f>
        <v>41783.25</v>
      </c>
      <c r="M3859" s="106">
        <f t="shared" si="241"/>
        <v>0</v>
      </c>
      <c r="N3859" s="16">
        <f>'Barometric Data'!E3859</f>
        <v>2.7141000000000002</v>
      </c>
      <c r="O3859" s="16">
        <f t="shared" si="242"/>
        <v>39.689399999999999</v>
      </c>
      <c r="P3859" s="17">
        <f t="shared" si="243"/>
        <v>353.04840000000002</v>
      </c>
      <c r="Q3859" s="17"/>
      <c r="R3859" s="101">
        <v>17.635000000000002</v>
      </c>
      <c r="S3859" s="16" t="s">
        <v>87</v>
      </c>
      <c r="T3859" s="29"/>
    </row>
    <row r="3860" spans="8:20" x14ac:dyDescent="0.25">
      <c r="H3860" s="98">
        <v>41783</v>
      </c>
      <c r="I3860" s="99">
        <v>0.5</v>
      </c>
      <c r="J3860" s="100">
        <f t="shared" si="240"/>
        <v>41783.5</v>
      </c>
      <c r="K3860" s="101">
        <v>42.3825</v>
      </c>
      <c r="L3860" s="100">
        <f>'Barometric Data'!D3860</f>
        <v>41783.5</v>
      </c>
      <c r="M3860" s="106">
        <f t="shared" si="241"/>
        <v>0</v>
      </c>
      <c r="N3860" s="16">
        <f>'Barometric Data'!E3860</f>
        <v>2.738</v>
      </c>
      <c r="O3860" s="16">
        <f t="shared" si="242"/>
        <v>39.644500000000001</v>
      </c>
      <c r="P3860" s="17">
        <f t="shared" si="243"/>
        <v>353.0933</v>
      </c>
      <c r="Q3860" s="17"/>
      <c r="R3860" s="101">
        <v>17.626999999999999</v>
      </c>
      <c r="S3860" s="16" t="s">
        <v>87</v>
      </c>
      <c r="T3860" s="29"/>
    </row>
    <row r="3861" spans="8:20" x14ac:dyDescent="0.25">
      <c r="H3861" s="98">
        <v>41783</v>
      </c>
      <c r="I3861" s="99">
        <v>0.75</v>
      </c>
      <c r="J3861" s="100">
        <f t="shared" si="240"/>
        <v>41783.75</v>
      </c>
      <c r="K3861" s="101">
        <v>42.345700000000001</v>
      </c>
      <c r="L3861" s="100">
        <f>'Barometric Data'!D3861</f>
        <v>41783.75</v>
      </c>
      <c r="M3861" s="106">
        <f t="shared" si="241"/>
        <v>0</v>
      </c>
      <c r="N3861" s="16">
        <f>'Barometric Data'!E3861</f>
        <v>2.6789000000000001</v>
      </c>
      <c r="O3861" s="16">
        <f t="shared" si="242"/>
        <v>39.666800000000002</v>
      </c>
      <c r="P3861" s="17">
        <f t="shared" si="243"/>
        <v>353.07099999999997</v>
      </c>
      <c r="Q3861" s="17"/>
      <c r="R3861" s="101">
        <v>17.646000000000001</v>
      </c>
      <c r="S3861" s="16" t="s">
        <v>87</v>
      </c>
      <c r="T3861" s="29"/>
    </row>
    <row r="3862" spans="8:20" x14ac:dyDescent="0.25">
      <c r="H3862" s="98">
        <v>41784</v>
      </c>
      <c r="I3862" s="99">
        <v>0</v>
      </c>
      <c r="J3862" s="100">
        <f t="shared" si="240"/>
        <v>41784</v>
      </c>
      <c r="K3862" s="101">
        <v>42.389299999999999</v>
      </c>
      <c r="L3862" s="100">
        <f>'Barometric Data'!D3862</f>
        <v>41784</v>
      </c>
      <c r="M3862" s="106">
        <f t="shared" si="241"/>
        <v>0</v>
      </c>
      <c r="N3862" s="16">
        <f>'Barometric Data'!E3862</f>
        <v>2.7170000000000001</v>
      </c>
      <c r="O3862" s="16">
        <f t="shared" si="242"/>
        <v>39.6723</v>
      </c>
      <c r="P3862" s="17">
        <f t="shared" si="243"/>
        <v>353.06549999999999</v>
      </c>
      <c r="Q3862" s="17"/>
      <c r="R3862" s="101">
        <v>17.629000000000001</v>
      </c>
      <c r="S3862" s="16" t="s">
        <v>87</v>
      </c>
      <c r="T3862" s="29"/>
    </row>
    <row r="3863" spans="8:20" x14ac:dyDescent="0.25">
      <c r="H3863" s="98">
        <v>41784</v>
      </c>
      <c r="I3863" s="99">
        <v>0.25</v>
      </c>
      <c r="J3863" s="100">
        <f t="shared" si="240"/>
        <v>41784.25</v>
      </c>
      <c r="K3863" s="101">
        <v>42.388500000000001</v>
      </c>
      <c r="L3863" s="100">
        <f>'Barometric Data'!D3863</f>
        <v>41784.25</v>
      </c>
      <c r="M3863" s="106">
        <f t="shared" si="241"/>
        <v>0</v>
      </c>
      <c r="N3863" s="16">
        <f>'Barometric Data'!E3863</f>
        <v>2.7336</v>
      </c>
      <c r="O3863" s="16">
        <f t="shared" si="242"/>
        <v>39.654899999999998</v>
      </c>
      <c r="P3863" s="17">
        <f t="shared" si="243"/>
        <v>353.0829</v>
      </c>
      <c r="Q3863" s="17"/>
      <c r="R3863" s="101">
        <v>17.629000000000001</v>
      </c>
      <c r="S3863" s="16" t="s">
        <v>87</v>
      </c>
      <c r="T3863" s="29"/>
    </row>
    <row r="3864" spans="8:20" x14ac:dyDescent="0.25">
      <c r="H3864" s="98">
        <v>41784</v>
      </c>
      <c r="I3864" s="99">
        <v>0.5</v>
      </c>
      <c r="J3864" s="100">
        <f t="shared" si="240"/>
        <v>41784.5</v>
      </c>
      <c r="K3864" s="101">
        <v>42.367100000000001</v>
      </c>
      <c r="L3864" s="100">
        <f>'Barometric Data'!D3864</f>
        <v>41784.5</v>
      </c>
      <c r="M3864" s="106">
        <f t="shared" si="241"/>
        <v>0</v>
      </c>
      <c r="N3864" s="16">
        <f>'Barometric Data'!E3864</f>
        <v>2.7475999999999998</v>
      </c>
      <c r="O3864" s="16">
        <f t="shared" si="242"/>
        <v>39.619500000000002</v>
      </c>
      <c r="P3864" s="17">
        <f t="shared" si="243"/>
        <v>353.11829999999998</v>
      </c>
      <c r="Q3864" s="17"/>
      <c r="R3864" s="101">
        <v>17.635000000000002</v>
      </c>
      <c r="S3864" s="16" t="s">
        <v>87</v>
      </c>
      <c r="T3864" s="29"/>
    </row>
    <row r="3865" spans="8:20" x14ac:dyDescent="0.25">
      <c r="H3865" s="98">
        <v>41784</v>
      </c>
      <c r="I3865" s="99">
        <v>0.75</v>
      </c>
      <c r="J3865" s="100">
        <f t="shared" si="240"/>
        <v>41784.75</v>
      </c>
      <c r="K3865" s="101">
        <v>42.335099999999997</v>
      </c>
      <c r="L3865" s="100">
        <f>'Barometric Data'!D3865</f>
        <v>41784.75</v>
      </c>
      <c r="M3865" s="106">
        <f t="shared" si="241"/>
        <v>0</v>
      </c>
      <c r="N3865" s="16">
        <f>'Barometric Data'!E3865</f>
        <v>2.6604000000000001</v>
      </c>
      <c r="O3865" s="16">
        <f t="shared" si="242"/>
        <v>39.674699999999994</v>
      </c>
      <c r="P3865" s="17">
        <f t="shared" si="243"/>
        <v>353.06310000000002</v>
      </c>
      <c r="Q3865" s="17"/>
      <c r="R3865" s="101">
        <v>17.655000000000001</v>
      </c>
      <c r="S3865" s="16" t="s">
        <v>87</v>
      </c>
      <c r="T3865" s="29"/>
    </row>
    <row r="3866" spans="8:20" x14ac:dyDescent="0.25">
      <c r="H3866" s="98">
        <v>41785</v>
      </c>
      <c r="I3866" s="99">
        <v>0</v>
      </c>
      <c r="J3866" s="100">
        <f t="shared" si="240"/>
        <v>41785</v>
      </c>
      <c r="K3866" s="101">
        <v>42.323399999999999</v>
      </c>
      <c r="L3866" s="100">
        <f>'Barometric Data'!D3866</f>
        <v>41785</v>
      </c>
      <c r="M3866" s="106">
        <f t="shared" si="241"/>
        <v>0</v>
      </c>
      <c r="N3866" s="16">
        <f>'Barometric Data'!E3866</f>
        <v>2.6232000000000002</v>
      </c>
      <c r="O3866" s="16">
        <f t="shared" si="242"/>
        <v>39.700200000000002</v>
      </c>
      <c r="P3866" s="17">
        <f t="shared" si="243"/>
        <v>353.0376</v>
      </c>
      <c r="Q3866" s="17"/>
      <c r="R3866" s="101">
        <v>17.632999999999999</v>
      </c>
      <c r="S3866" s="16" t="s">
        <v>87</v>
      </c>
      <c r="T3866" s="29"/>
    </row>
    <row r="3867" spans="8:20" x14ac:dyDescent="0.25">
      <c r="H3867" s="98">
        <v>41785</v>
      </c>
      <c r="I3867" s="99">
        <v>0.25</v>
      </c>
      <c r="J3867" s="100">
        <f t="shared" si="240"/>
        <v>41785.25</v>
      </c>
      <c r="K3867" s="101">
        <v>42.371499999999997</v>
      </c>
      <c r="L3867" s="100">
        <f>'Barometric Data'!D3867</f>
        <v>41785.25</v>
      </c>
      <c r="M3867" s="106">
        <f t="shared" si="241"/>
        <v>0</v>
      </c>
      <c r="N3867" s="16">
        <f>'Barometric Data'!E3867</f>
        <v>2.6716000000000002</v>
      </c>
      <c r="O3867" s="16">
        <f t="shared" si="242"/>
        <v>39.6999</v>
      </c>
      <c r="P3867" s="17">
        <f t="shared" si="243"/>
        <v>353.03789999999998</v>
      </c>
      <c r="Q3867" s="17"/>
      <c r="R3867" s="101">
        <v>17.652999999999999</v>
      </c>
      <c r="S3867" s="16" t="s">
        <v>87</v>
      </c>
      <c r="T3867" s="29"/>
    </row>
    <row r="3868" spans="8:20" x14ac:dyDescent="0.25">
      <c r="H3868" s="98">
        <v>41785</v>
      </c>
      <c r="I3868" s="99">
        <v>0.5</v>
      </c>
      <c r="J3868" s="100">
        <f t="shared" si="240"/>
        <v>41785.5</v>
      </c>
      <c r="K3868" s="101">
        <v>42.3874</v>
      </c>
      <c r="L3868" s="100">
        <f>'Barometric Data'!D3868</f>
        <v>41785.5</v>
      </c>
      <c r="M3868" s="106">
        <f t="shared" si="241"/>
        <v>0</v>
      </c>
      <c r="N3868" s="16">
        <f>'Barometric Data'!E3868</f>
        <v>2.7465000000000002</v>
      </c>
      <c r="O3868" s="16">
        <f t="shared" si="242"/>
        <v>39.640900000000002</v>
      </c>
      <c r="P3868" s="17">
        <f t="shared" si="243"/>
        <v>353.09690000000001</v>
      </c>
      <c r="Q3868" s="17"/>
      <c r="R3868" s="101">
        <v>17.634</v>
      </c>
      <c r="S3868" s="16" t="s">
        <v>87</v>
      </c>
      <c r="T3868" s="29"/>
    </row>
    <row r="3869" spans="8:20" x14ac:dyDescent="0.25">
      <c r="H3869" s="98">
        <v>41785</v>
      </c>
      <c r="I3869" s="99">
        <v>0.75</v>
      </c>
      <c r="J3869" s="100">
        <f t="shared" si="240"/>
        <v>41785.75</v>
      </c>
      <c r="K3869" s="101">
        <v>42.341200000000001</v>
      </c>
      <c r="L3869" s="100">
        <f>'Barometric Data'!D3869</f>
        <v>41785.75</v>
      </c>
      <c r="M3869" s="106">
        <f t="shared" si="241"/>
        <v>0</v>
      </c>
      <c r="N3869" s="16">
        <f>'Barometric Data'!E3869</f>
        <v>2.6716000000000002</v>
      </c>
      <c r="O3869" s="16">
        <f t="shared" si="242"/>
        <v>39.669600000000003</v>
      </c>
      <c r="P3869" s="17">
        <f t="shared" si="243"/>
        <v>353.06819999999999</v>
      </c>
      <c r="Q3869" s="17"/>
      <c r="R3869" s="101">
        <v>17.635000000000002</v>
      </c>
      <c r="S3869" s="16" t="s">
        <v>87</v>
      </c>
      <c r="T3869" s="29"/>
    </row>
    <row r="3870" spans="8:20" x14ac:dyDescent="0.25">
      <c r="H3870" s="98">
        <v>41786</v>
      </c>
      <c r="I3870" s="99">
        <v>0</v>
      </c>
      <c r="J3870" s="100">
        <f t="shared" si="240"/>
        <v>41786</v>
      </c>
      <c r="K3870" s="101">
        <v>42.344999999999999</v>
      </c>
      <c r="L3870" s="100">
        <f>'Barometric Data'!D3870</f>
        <v>41786</v>
      </c>
      <c r="M3870" s="106">
        <f t="shared" si="241"/>
        <v>0</v>
      </c>
      <c r="N3870" s="16">
        <f>'Barometric Data'!E3870</f>
        <v>2.6797</v>
      </c>
      <c r="O3870" s="16">
        <f t="shared" si="242"/>
        <v>39.665300000000002</v>
      </c>
      <c r="P3870" s="17">
        <f t="shared" si="243"/>
        <v>353.07249999999999</v>
      </c>
      <c r="Q3870" s="17"/>
      <c r="R3870" s="101">
        <v>17.654</v>
      </c>
      <c r="S3870" s="16" t="s">
        <v>87</v>
      </c>
      <c r="T3870" s="29"/>
    </row>
    <row r="3871" spans="8:20" x14ac:dyDescent="0.25">
      <c r="H3871" s="98">
        <v>41786</v>
      </c>
      <c r="I3871" s="99">
        <v>0.25</v>
      </c>
      <c r="J3871" s="100">
        <f t="shared" si="240"/>
        <v>41786.25</v>
      </c>
      <c r="K3871" s="101">
        <v>42.364100000000001</v>
      </c>
      <c r="L3871" s="100">
        <f>'Barometric Data'!D3871</f>
        <v>41786.25</v>
      </c>
      <c r="M3871" s="106">
        <f t="shared" si="241"/>
        <v>0</v>
      </c>
      <c r="N3871" s="16">
        <f>'Barometric Data'!E3871</f>
        <v>2.6844000000000001</v>
      </c>
      <c r="O3871" s="16">
        <f t="shared" si="242"/>
        <v>39.679699999999997</v>
      </c>
      <c r="P3871" s="17">
        <f t="shared" si="243"/>
        <v>353.05809999999997</v>
      </c>
      <c r="Q3871" s="17"/>
      <c r="R3871" s="101">
        <v>17.649999999999999</v>
      </c>
      <c r="S3871" s="16" t="s">
        <v>87</v>
      </c>
      <c r="T3871" s="29"/>
    </row>
    <row r="3872" spans="8:20" x14ac:dyDescent="0.25">
      <c r="H3872" s="98">
        <v>41786</v>
      </c>
      <c r="I3872" s="99">
        <v>0.5</v>
      </c>
      <c r="J3872" s="100">
        <f t="shared" si="240"/>
        <v>41786.5</v>
      </c>
      <c r="K3872" s="101">
        <v>42.335900000000002</v>
      </c>
      <c r="L3872" s="100">
        <f>'Barometric Data'!D3872</f>
        <v>41786.5</v>
      </c>
      <c r="M3872" s="106">
        <f t="shared" si="241"/>
        <v>0</v>
      </c>
      <c r="N3872" s="16">
        <f>'Barometric Data'!E3872</f>
        <v>2.6939000000000002</v>
      </c>
      <c r="O3872" s="16">
        <f t="shared" si="242"/>
        <v>39.642000000000003</v>
      </c>
      <c r="P3872" s="17">
        <f t="shared" si="243"/>
        <v>353.0958</v>
      </c>
      <c r="Q3872" s="17"/>
      <c r="R3872" s="101">
        <v>17.655000000000001</v>
      </c>
      <c r="S3872" s="16" t="s">
        <v>87</v>
      </c>
      <c r="T3872" s="29"/>
    </row>
    <row r="3873" spans="8:20" x14ac:dyDescent="0.25">
      <c r="H3873" s="98">
        <v>41786</v>
      </c>
      <c r="I3873" s="99">
        <v>0.75</v>
      </c>
      <c r="J3873" s="100">
        <f t="shared" ref="J3873:J3936" si="244">H3873+I3873</f>
        <v>41786.75</v>
      </c>
      <c r="K3873" s="101">
        <v>42.260599999999997</v>
      </c>
      <c r="L3873" s="100">
        <f>'Barometric Data'!D3873</f>
        <v>41786.75</v>
      </c>
      <c r="M3873" s="106">
        <f t="shared" si="241"/>
        <v>0</v>
      </c>
      <c r="N3873" s="16">
        <f>'Barometric Data'!E3873</f>
        <v>2.5426000000000002</v>
      </c>
      <c r="O3873" s="16">
        <f t="shared" si="242"/>
        <v>39.717999999999996</v>
      </c>
      <c r="P3873" s="17">
        <f t="shared" si="243"/>
        <v>353.01979999999998</v>
      </c>
      <c r="Q3873" s="17"/>
      <c r="R3873" s="101">
        <v>17.646000000000001</v>
      </c>
      <c r="S3873" s="16" t="s">
        <v>87</v>
      </c>
      <c r="T3873" s="29"/>
    </row>
    <row r="3874" spans="8:20" x14ac:dyDescent="0.25">
      <c r="H3874" s="98">
        <v>41787</v>
      </c>
      <c r="I3874" s="99">
        <v>0</v>
      </c>
      <c r="J3874" s="100">
        <f t="shared" si="244"/>
        <v>41787</v>
      </c>
      <c r="K3874" s="101">
        <v>42.3001</v>
      </c>
      <c r="L3874" s="100">
        <f>'Barometric Data'!D3874</f>
        <v>41787</v>
      </c>
      <c r="M3874" s="106">
        <f t="shared" si="241"/>
        <v>0</v>
      </c>
      <c r="N3874" s="16">
        <f>'Barometric Data'!E3874</f>
        <v>2.5464000000000002</v>
      </c>
      <c r="O3874" s="16">
        <f t="shared" si="242"/>
        <v>39.753700000000002</v>
      </c>
      <c r="P3874" s="17">
        <f t="shared" si="243"/>
        <v>352.98410000000001</v>
      </c>
      <c r="Q3874" s="17"/>
      <c r="R3874" s="101">
        <v>17.646999999999998</v>
      </c>
      <c r="S3874" s="16" t="s">
        <v>87</v>
      </c>
      <c r="T3874" s="29"/>
    </row>
    <row r="3875" spans="8:20" x14ac:dyDescent="0.25">
      <c r="H3875" s="98">
        <v>41787</v>
      </c>
      <c r="I3875" s="99">
        <v>0.25</v>
      </c>
      <c r="J3875" s="100">
        <f t="shared" si="244"/>
        <v>41787.25</v>
      </c>
      <c r="K3875" s="101">
        <v>42.356400000000001</v>
      </c>
      <c r="L3875" s="100">
        <f>'Barometric Data'!D3875</f>
        <v>41787.25</v>
      </c>
      <c r="M3875" s="106">
        <f t="shared" si="241"/>
        <v>0</v>
      </c>
      <c r="N3875" s="16">
        <f>'Barometric Data'!E3875</f>
        <v>2.6292</v>
      </c>
      <c r="O3875" s="16">
        <f t="shared" si="242"/>
        <v>39.727200000000003</v>
      </c>
      <c r="P3875" s="17">
        <f t="shared" si="243"/>
        <v>353.01060000000001</v>
      </c>
      <c r="Q3875" s="17"/>
      <c r="R3875" s="101">
        <v>17.632000000000001</v>
      </c>
      <c r="S3875" s="16" t="s">
        <v>87</v>
      </c>
      <c r="T3875" s="29"/>
    </row>
    <row r="3876" spans="8:20" x14ac:dyDescent="0.25">
      <c r="H3876" s="98">
        <v>41787</v>
      </c>
      <c r="I3876" s="99">
        <v>0.5</v>
      </c>
      <c r="J3876" s="100">
        <f t="shared" si="244"/>
        <v>41787.5</v>
      </c>
      <c r="K3876" s="101">
        <v>42.332900000000002</v>
      </c>
      <c r="L3876" s="100">
        <f>'Barometric Data'!D3876</f>
        <v>41787.5</v>
      </c>
      <c r="M3876" s="106">
        <f t="shared" si="241"/>
        <v>0</v>
      </c>
      <c r="N3876" s="16">
        <f>'Barometric Data'!E3876</f>
        <v>2.6408999999999998</v>
      </c>
      <c r="O3876" s="16">
        <f t="shared" si="242"/>
        <v>39.692</v>
      </c>
      <c r="P3876" s="17">
        <f t="shared" si="243"/>
        <v>353.04579999999999</v>
      </c>
      <c r="Q3876" s="17"/>
      <c r="R3876" s="101">
        <v>17.626999999999999</v>
      </c>
      <c r="S3876" s="16" t="s">
        <v>87</v>
      </c>
      <c r="T3876" s="29"/>
    </row>
    <row r="3877" spans="8:20" x14ac:dyDescent="0.25">
      <c r="H3877" s="98">
        <v>41787</v>
      </c>
      <c r="I3877" s="99">
        <v>0.75</v>
      </c>
      <c r="J3877" s="100">
        <f t="shared" si="244"/>
        <v>41787.75</v>
      </c>
      <c r="K3877" s="101">
        <v>42.376300000000001</v>
      </c>
      <c r="L3877" s="100">
        <f>'Barometric Data'!D3877</f>
        <v>41787.75</v>
      </c>
      <c r="M3877" s="106">
        <f t="shared" si="241"/>
        <v>0</v>
      </c>
      <c r="N3877" s="16">
        <f>'Barometric Data'!E3877</f>
        <v>2.6898</v>
      </c>
      <c r="O3877" s="16">
        <f t="shared" si="242"/>
        <v>39.686500000000002</v>
      </c>
      <c r="P3877" s="17">
        <f t="shared" si="243"/>
        <v>353.05129999999997</v>
      </c>
      <c r="Q3877" s="17"/>
      <c r="R3877" s="101">
        <v>17.626000000000001</v>
      </c>
      <c r="S3877" s="16" t="s">
        <v>87</v>
      </c>
      <c r="T3877" s="29"/>
    </row>
    <row r="3878" spans="8:20" x14ac:dyDescent="0.25">
      <c r="H3878" s="98">
        <v>41788</v>
      </c>
      <c r="I3878" s="99">
        <v>0</v>
      </c>
      <c r="J3878" s="100">
        <f t="shared" si="244"/>
        <v>41788</v>
      </c>
      <c r="K3878" s="101">
        <v>42.439</v>
      </c>
      <c r="L3878" s="100">
        <f>'Barometric Data'!D3878</f>
        <v>41788</v>
      </c>
      <c r="M3878" s="106">
        <f t="shared" ref="M3878:M3941" si="245">ABS(L3878-J3878)</f>
        <v>0</v>
      </c>
      <c r="N3878" s="16">
        <f>'Barometric Data'!E3878</f>
        <v>2.7961</v>
      </c>
      <c r="O3878" s="16">
        <f t="shared" ref="O3878:O3941" si="246">K3878-N3878</f>
        <v>39.642899999999997</v>
      </c>
      <c r="P3878" s="17">
        <f t="shared" ref="P3878:P3941" si="247">AVERAGE($E$22:$E$23)-O3878</f>
        <v>353.0949</v>
      </c>
      <c r="Q3878" s="17"/>
      <c r="R3878" s="101">
        <v>17.635000000000002</v>
      </c>
      <c r="S3878" s="16" t="s">
        <v>87</v>
      </c>
      <c r="T3878" s="29"/>
    </row>
    <row r="3879" spans="8:20" x14ac:dyDescent="0.25">
      <c r="H3879" s="98">
        <v>41788</v>
      </c>
      <c r="I3879" s="99">
        <v>0.25</v>
      </c>
      <c r="J3879" s="100">
        <f t="shared" si="244"/>
        <v>41788.25</v>
      </c>
      <c r="K3879" s="101">
        <v>42.472700000000003</v>
      </c>
      <c r="L3879" s="100">
        <f>'Barometric Data'!D3879</f>
        <v>41788.25</v>
      </c>
      <c r="M3879" s="106">
        <f t="shared" si="245"/>
        <v>0</v>
      </c>
      <c r="N3879" s="16">
        <f>'Barometric Data'!E3879</f>
        <v>2.8662000000000001</v>
      </c>
      <c r="O3879" s="16">
        <f t="shared" si="246"/>
        <v>39.606500000000004</v>
      </c>
      <c r="P3879" s="17">
        <f t="shared" si="247"/>
        <v>353.13130000000001</v>
      </c>
      <c r="Q3879" s="17"/>
      <c r="R3879" s="101">
        <v>17.651</v>
      </c>
      <c r="S3879" s="16" t="s">
        <v>87</v>
      </c>
      <c r="T3879" s="29"/>
    </row>
    <row r="3880" spans="8:20" x14ac:dyDescent="0.25">
      <c r="H3880" s="98">
        <v>41788</v>
      </c>
      <c r="I3880" s="99">
        <v>0.5</v>
      </c>
      <c r="J3880" s="100">
        <f t="shared" si="244"/>
        <v>41788.5</v>
      </c>
      <c r="K3880" s="101">
        <v>42.422600000000003</v>
      </c>
      <c r="L3880" s="100">
        <f>'Barometric Data'!D3880</f>
        <v>41788.5</v>
      </c>
      <c r="M3880" s="106">
        <f t="shared" si="245"/>
        <v>0</v>
      </c>
      <c r="N3880" s="16">
        <f>'Barometric Data'!E3880</f>
        <v>2.8866999999999998</v>
      </c>
      <c r="O3880" s="16">
        <f t="shared" si="246"/>
        <v>39.535900000000005</v>
      </c>
      <c r="P3880" s="17">
        <f t="shared" si="247"/>
        <v>353.20189999999997</v>
      </c>
      <c r="Q3880" s="17"/>
      <c r="R3880" s="101">
        <v>17.626999999999999</v>
      </c>
      <c r="S3880" s="16" t="s">
        <v>87</v>
      </c>
      <c r="T3880" s="29"/>
    </row>
    <row r="3881" spans="8:20" x14ac:dyDescent="0.25">
      <c r="H3881" s="98">
        <v>41788</v>
      </c>
      <c r="I3881" s="99">
        <v>0.75</v>
      </c>
      <c r="J3881" s="100">
        <f t="shared" si="244"/>
        <v>41788.75</v>
      </c>
      <c r="K3881" s="101">
        <v>42.370199999999997</v>
      </c>
      <c r="L3881" s="100">
        <f>'Barometric Data'!D3881</f>
        <v>41788.75</v>
      </c>
      <c r="M3881" s="106">
        <f t="shared" si="245"/>
        <v>0</v>
      </c>
      <c r="N3881" s="16">
        <f>'Barometric Data'!E3881</f>
        <v>2.7970999999999999</v>
      </c>
      <c r="O3881" s="16">
        <f t="shared" si="246"/>
        <v>39.573099999999997</v>
      </c>
      <c r="P3881" s="17">
        <f t="shared" si="247"/>
        <v>353.16469999999998</v>
      </c>
      <c r="Q3881" s="17"/>
      <c r="R3881" s="101">
        <v>17.637</v>
      </c>
      <c r="S3881" s="16" t="s">
        <v>87</v>
      </c>
      <c r="T3881" s="29"/>
    </row>
    <row r="3882" spans="8:20" x14ac:dyDescent="0.25">
      <c r="H3882" s="98">
        <v>41789</v>
      </c>
      <c r="I3882" s="99">
        <v>0</v>
      </c>
      <c r="J3882" s="100">
        <f t="shared" si="244"/>
        <v>41789</v>
      </c>
      <c r="K3882" s="101">
        <v>42.370199999999997</v>
      </c>
      <c r="L3882" s="100">
        <f>'Barometric Data'!D3882</f>
        <v>41789</v>
      </c>
      <c r="M3882" s="106">
        <f t="shared" si="245"/>
        <v>0</v>
      </c>
      <c r="N3882" s="16">
        <f>'Barometric Data'!E3882</f>
        <v>2.7728000000000002</v>
      </c>
      <c r="O3882" s="16">
        <f t="shared" si="246"/>
        <v>39.597399999999993</v>
      </c>
      <c r="P3882" s="17">
        <f t="shared" si="247"/>
        <v>353.1404</v>
      </c>
      <c r="Q3882" s="17"/>
      <c r="R3882" s="101">
        <v>17.634</v>
      </c>
      <c r="S3882" s="16" t="s">
        <v>87</v>
      </c>
      <c r="T3882" s="29"/>
    </row>
    <row r="3883" spans="8:20" x14ac:dyDescent="0.25">
      <c r="H3883" s="98">
        <v>41789</v>
      </c>
      <c r="I3883" s="99">
        <v>0.25</v>
      </c>
      <c r="J3883" s="100">
        <f t="shared" si="244"/>
        <v>41789.25</v>
      </c>
      <c r="K3883" s="101">
        <v>42.363</v>
      </c>
      <c r="L3883" s="100">
        <f>'Barometric Data'!D3883</f>
        <v>41789.25</v>
      </c>
      <c r="M3883" s="106">
        <f t="shared" si="245"/>
        <v>0</v>
      </c>
      <c r="N3883" s="16">
        <f>'Barometric Data'!E3883</f>
        <v>2.7481</v>
      </c>
      <c r="O3883" s="16">
        <f t="shared" si="246"/>
        <v>39.614899999999999</v>
      </c>
      <c r="P3883" s="17">
        <f t="shared" si="247"/>
        <v>353.12290000000002</v>
      </c>
      <c r="Q3883" s="17"/>
      <c r="R3883" s="101">
        <v>17.652999999999999</v>
      </c>
      <c r="S3883" s="16" t="s">
        <v>87</v>
      </c>
      <c r="T3883" s="29"/>
    </row>
    <row r="3884" spans="8:20" x14ac:dyDescent="0.25">
      <c r="H3884" s="98">
        <v>41789</v>
      </c>
      <c r="I3884" s="99">
        <v>0.5</v>
      </c>
      <c r="J3884" s="100">
        <f t="shared" si="244"/>
        <v>41789.5</v>
      </c>
      <c r="K3884" s="101">
        <v>42.319499999999998</v>
      </c>
      <c r="L3884" s="100">
        <f>'Barometric Data'!D3884</f>
        <v>41789.5</v>
      </c>
      <c r="M3884" s="106">
        <f t="shared" si="245"/>
        <v>0</v>
      </c>
      <c r="N3884" s="16">
        <f>'Barometric Data'!E3884</f>
        <v>2.7338</v>
      </c>
      <c r="O3884" s="16">
        <f t="shared" si="246"/>
        <v>39.585699999999996</v>
      </c>
      <c r="P3884" s="17">
        <f t="shared" si="247"/>
        <v>353.15210000000002</v>
      </c>
      <c r="Q3884" s="17"/>
      <c r="R3884" s="101">
        <v>17.646000000000001</v>
      </c>
      <c r="S3884" s="16" t="s">
        <v>87</v>
      </c>
      <c r="T3884" s="29"/>
    </row>
    <row r="3885" spans="8:20" x14ac:dyDescent="0.25">
      <c r="H3885" s="98">
        <v>41789</v>
      </c>
      <c r="I3885" s="99">
        <v>0.75</v>
      </c>
      <c r="J3885" s="100">
        <f t="shared" si="244"/>
        <v>41789.75</v>
      </c>
      <c r="K3885" s="101">
        <v>42.258600000000001</v>
      </c>
      <c r="L3885" s="100">
        <f>'Barometric Data'!D3885</f>
        <v>41789.75</v>
      </c>
      <c r="M3885" s="106">
        <f t="shared" si="245"/>
        <v>0</v>
      </c>
      <c r="N3885" s="16">
        <f>'Barometric Data'!E3885</f>
        <v>2.5950000000000002</v>
      </c>
      <c r="O3885" s="16">
        <f t="shared" si="246"/>
        <v>39.663600000000002</v>
      </c>
      <c r="P3885" s="17">
        <f t="shared" si="247"/>
        <v>353.07420000000002</v>
      </c>
      <c r="Q3885" s="17"/>
      <c r="R3885" s="101">
        <v>17.640999999999998</v>
      </c>
      <c r="S3885" s="16" t="s">
        <v>87</v>
      </c>
      <c r="T3885" s="29"/>
    </row>
    <row r="3886" spans="8:20" x14ac:dyDescent="0.25">
      <c r="H3886" s="98">
        <v>41790</v>
      </c>
      <c r="I3886" s="99">
        <v>0</v>
      </c>
      <c r="J3886" s="100">
        <f t="shared" si="244"/>
        <v>41790</v>
      </c>
      <c r="K3886" s="101">
        <v>42.292900000000003</v>
      </c>
      <c r="L3886" s="100">
        <f>'Barometric Data'!D3886</f>
        <v>41790</v>
      </c>
      <c r="M3886" s="106">
        <f t="shared" si="245"/>
        <v>0</v>
      </c>
      <c r="N3886" s="16">
        <f>'Barometric Data'!E3886</f>
        <v>2.5926999999999998</v>
      </c>
      <c r="O3886" s="16">
        <f t="shared" si="246"/>
        <v>39.700200000000002</v>
      </c>
      <c r="P3886" s="17">
        <f t="shared" si="247"/>
        <v>353.0376</v>
      </c>
      <c r="Q3886" s="17"/>
      <c r="R3886" s="101">
        <v>17.626000000000001</v>
      </c>
      <c r="S3886" s="16" t="s">
        <v>87</v>
      </c>
      <c r="T3886" s="29"/>
    </row>
    <row r="3887" spans="8:20" x14ac:dyDescent="0.25">
      <c r="H3887" s="98">
        <v>41790</v>
      </c>
      <c r="I3887" s="99">
        <v>0.25</v>
      </c>
      <c r="J3887" s="100">
        <f t="shared" si="244"/>
        <v>41790.25</v>
      </c>
      <c r="K3887" s="101">
        <v>42.292900000000003</v>
      </c>
      <c r="L3887" s="100">
        <f>'Barometric Data'!D3887</f>
        <v>41790.25</v>
      </c>
      <c r="M3887" s="106">
        <f t="shared" si="245"/>
        <v>0</v>
      </c>
      <c r="N3887" s="16">
        <f>'Barometric Data'!E3887</f>
        <v>2.5798999999999999</v>
      </c>
      <c r="O3887" s="16">
        <f t="shared" si="246"/>
        <v>39.713000000000001</v>
      </c>
      <c r="P3887" s="17">
        <f t="shared" si="247"/>
        <v>353.02479999999997</v>
      </c>
      <c r="Q3887" s="17"/>
      <c r="R3887" s="101">
        <v>17.635000000000002</v>
      </c>
      <c r="S3887" s="16" t="s">
        <v>87</v>
      </c>
      <c r="T3887" s="29"/>
    </row>
    <row r="3888" spans="8:20" x14ac:dyDescent="0.25">
      <c r="H3888" s="98">
        <v>41790</v>
      </c>
      <c r="I3888" s="99">
        <v>0.5</v>
      </c>
      <c r="J3888" s="100">
        <f t="shared" si="244"/>
        <v>41790.5</v>
      </c>
      <c r="K3888" s="101">
        <v>42.308199999999999</v>
      </c>
      <c r="L3888" s="100">
        <f>'Barometric Data'!D3888</f>
        <v>41790.5</v>
      </c>
      <c r="M3888" s="106">
        <f t="shared" si="245"/>
        <v>0</v>
      </c>
      <c r="N3888" s="16">
        <f>'Barometric Data'!E3888</f>
        <v>2.6055999999999999</v>
      </c>
      <c r="O3888" s="16">
        <f t="shared" si="246"/>
        <v>39.702599999999997</v>
      </c>
      <c r="P3888" s="17">
        <f t="shared" si="247"/>
        <v>353.03519999999997</v>
      </c>
      <c r="Q3888" s="17"/>
      <c r="R3888" s="101">
        <v>17.646000000000001</v>
      </c>
      <c r="S3888" s="16" t="s">
        <v>87</v>
      </c>
      <c r="T3888" s="29"/>
    </row>
    <row r="3889" spans="8:20" x14ac:dyDescent="0.25">
      <c r="H3889" s="98">
        <v>41790</v>
      </c>
      <c r="I3889" s="99">
        <v>0.75</v>
      </c>
      <c r="J3889" s="100">
        <f t="shared" si="244"/>
        <v>41790.75</v>
      </c>
      <c r="K3889" s="101">
        <v>42.322499999999998</v>
      </c>
      <c r="L3889" s="100">
        <f>'Barometric Data'!D3889</f>
        <v>41790.75</v>
      </c>
      <c r="M3889" s="106">
        <f t="shared" si="245"/>
        <v>0</v>
      </c>
      <c r="N3889" s="16">
        <f>'Barometric Data'!E3889</f>
        <v>2.5969000000000002</v>
      </c>
      <c r="O3889" s="16">
        <f t="shared" si="246"/>
        <v>39.7256</v>
      </c>
      <c r="P3889" s="17">
        <f t="shared" si="247"/>
        <v>353.01220000000001</v>
      </c>
      <c r="Q3889" s="17"/>
      <c r="R3889" s="101">
        <v>17.631</v>
      </c>
      <c r="S3889" s="16" t="s">
        <v>87</v>
      </c>
      <c r="T3889" s="29"/>
    </row>
    <row r="3890" spans="8:20" x14ac:dyDescent="0.25">
      <c r="H3890" s="98">
        <v>41791</v>
      </c>
      <c r="I3890" s="99">
        <v>0</v>
      </c>
      <c r="J3890" s="100">
        <f t="shared" si="244"/>
        <v>41791</v>
      </c>
      <c r="K3890" s="101">
        <v>42.356400000000001</v>
      </c>
      <c r="L3890" s="100">
        <f>'Barometric Data'!D3890</f>
        <v>41791</v>
      </c>
      <c r="M3890" s="106">
        <f t="shared" si="245"/>
        <v>0</v>
      </c>
      <c r="N3890" s="16">
        <f>'Barometric Data'!E3890</f>
        <v>2.6453000000000002</v>
      </c>
      <c r="O3890" s="16">
        <f t="shared" si="246"/>
        <v>39.711100000000002</v>
      </c>
      <c r="P3890" s="17">
        <f t="shared" si="247"/>
        <v>353.02670000000001</v>
      </c>
      <c r="Q3890" s="17"/>
      <c r="R3890" s="101">
        <v>17.638999999999999</v>
      </c>
      <c r="S3890" s="16" t="s">
        <v>87</v>
      </c>
      <c r="T3890" s="29"/>
    </row>
    <row r="3891" spans="8:20" x14ac:dyDescent="0.25">
      <c r="H3891" s="98">
        <v>41791</v>
      </c>
      <c r="I3891" s="99">
        <v>0.25</v>
      </c>
      <c r="J3891" s="100">
        <f t="shared" si="244"/>
        <v>41791.25</v>
      </c>
      <c r="K3891" s="101">
        <v>42.376199999999997</v>
      </c>
      <c r="L3891" s="100">
        <f>'Barometric Data'!D3891</f>
        <v>41791.25</v>
      </c>
      <c r="M3891" s="106">
        <f t="shared" si="245"/>
        <v>0</v>
      </c>
      <c r="N3891" s="16">
        <f>'Barometric Data'!E3891</f>
        <v>2.6764999999999999</v>
      </c>
      <c r="O3891" s="16">
        <f t="shared" si="246"/>
        <v>39.6997</v>
      </c>
      <c r="P3891" s="17">
        <f t="shared" si="247"/>
        <v>353.03809999999999</v>
      </c>
      <c r="Q3891" s="17"/>
      <c r="R3891" s="101">
        <v>17.646000000000001</v>
      </c>
      <c r="S3891" s="16" t="s">
        <v>87</v>
      </c>
      <c r="T3891" s="29"/>
    </row>
    <row r="3892" spans="8:20" x14ac:dyDescent="0.25">
      <c r="H3892" s="98">
        <v>41791</v>
      </c>
      <c r="I3892" s="99">
        <v>0.5</v>
      </c>
      <c r="J3892" s="100">
        <f t="shared" si="244"/>
        <v>41791.5</v>
      </c>
      <c r="K3892" s="101">
        <v>42.386299999999999</v>
      </c>
      <c r="L3892" s="100">
        <f>'Barometric Data'!D3892</f>
        <v>41791.5</v>
      </c>
      <c r="M3892" s="106">
        <f t="shared" si="245"/>
        <v>0</v>
      </c>
      <c r="N3892" s="16">
        <f>'Barometric Data'!E3892</f>
        <v>2.7153</v>
      </c>
      <c r="O3892" s="16">
        <f t="shared" si="246"/>
        <v>39.670999999999999</v>
      </c>
      <c r="P3892" s="17">
        <f t="shared" si="247"/>
        <v>353.0668</v>
      </c>
      <c r="Q3892" s="17"/>
      <c r="R3892" s="101">
        <v>17.643999999999998</v>
      </c>
      <c r="S3892" s="16" t="s">
        <v>87</v>
      </c>
      <c r="T3892" s="29"/>
    </row>
    <row r="3893" spans="8:20" x14ac:dyDescent="0.25">
      <c r="H3893" s="98">
        <v>41791</v>
      </c>
      <c r="I3893" s="99">
        <v>0.75</v>
      </c>
      <c r="J3893" s="100">
        <f t="shared" si="244"/>
        <v>41791.75</v>
      </c>
      <c r="K3893" s="101">
        <v>42.337299999999999</v>
      </c>
      <c r="L3893" s="100">
        <f>'Barometric Data'!D3893</f>
        <v>41791.75</v>
      </c>
      <c r="M3893" s="106">
        <f t="shared" si="245"/>
        <v>0</v>
      </c>
      <c r="N3893" s="16">
        <f>'Barometric Data'!E3893</f>
        <v>2.6526000000000001</v>
      </c>
      <c r="O3893" s="16">
        <f t="shared" si="246"/>
        <v>39.684699999999999</v>
      </c>
      <c r="P3893" s="17">
        <f t="shared" si="247"/>
        <v>353.05309999999997</v>
      </c>
      <c r="Q3893" s="17"/>
      <c r="R3893" s="101">
        <v>17.641999999999999</v>
      </c>
      <c r="S3893" s="16" t="s">
        <v>87</v>
      </c>
      <c r="T3893" s="29"/>
    </row>
    <row r="3894" spans="8:20" x14ac:dyDescent="0.25">
      <c r="H3894" s="98">
        <v>41792</v>
      </c>
      <c r="I3894" s="99">
        <v>0</v>
      </c>
      <c r="J3894" s="100">
        <f t="shared" si="244"/>
        <v>41792</v>
      </c>
      <c r="K3894" s="101">
        <v>42.348500000000001</v>
      </c>
      <c r="L3894" s="100">
        <f>'Barometric Data'!D3894</f>
        <v>41792</v>
      </c>
      <c r="M3894" s="106">
        <f t="shared" si="245"/>
        <v>0</v>
      </c>
      <c r="N3894" s="16">
        <f>'Barometric Data'!E3894</f>
        <v>2.6513</v>
      </c>
      <c r="O3894" s="16">
        <f t="shared" si="246"/>
        <v>39.697200000000002</v>
      </c>
      <c r="P3894" s="17">
        <f t="shared" si="247"/>
        <v>353.04059999999998</v>
      </c>
      <c r="Q3894" s="17"/>
      <c r="R3894" s="101">
        <v>17.635000000000002</v>
      </c>
      <c r="S3894" s="16" t="s">
        <v>87</v>
      </c>
      <c r="T3894" s="29"/>
    </row>
    <row r="3895" spans="8:20" x14ac:dyDescent="0.25">
      <c r="H3895" s="98">
        <v>41792</v>
      </c>
      <c r="I3895" s="99">
        <v>0.25</v>
      </c>
      <c r="J3895" s="100">
        <f t="shared" si="244"/>
        <v>41792.25</v>
      </c>
      <c r="K3895" s="101">
        <v>42.344200000000001</v>
      </c>
      <c r="L3895" s="100">
        <f>'Barometric Data'!D3895</f>
        <v>41792.25</v>
      </c>
      <c r="M3895" s="106">
        <f t="shared" si="245"/>
        <v>0</v>
      </c>
      <c r="N3895" s="16">
        <f>'Barometric Data'!E3895</f>
        <v>2.641</v>
      </c>
      <c r="O3895" s="16">
        <f t="shared" si="246"/>
        <v>39.703200000000002</v>
      </c>
      <c r="P3895" s="17">
        <f t="shared" si="247"/>
        <v>353.03460000000001</v>
      </c>
      <c r="Q3895" s="17"/>
      <c r="R3895" s="101">
        <v>17.632000000000001</v>
      </c>
      <c r="S3895" s="16" t="s">
        <v>87</v>
      </c>
      <c r="T3895" s="29"/>
    </row>
    <row r="3896" spans="8:20" x14ac:dyDescent="0.25">
      <c r="H3896" s="98">
        <v>41792</v>
      </c>
      <c r="I3896" s="99">
        <v>0.5</v>
      </c>
      <c r="J3896" s="100">
        <f t="shared" si="244"/>
        <v>41792.5</v>
      </c>
      <c r="K3896" s="101">
        <v>42.320599999999999</v>
      </c>
      <c r="L3896" s="100">
        <f>'Barometric Data'!D3896</f>
        <v>41792.5</v>
      </c>
      <c r="M3896" s="106">
        <f t="shared" si="245"/>
        <v>0</v>
      </c>
      <c r="N3896" s="16">
        <f>'Barometric Data'!E3896</f>
        <v>2.6257000000000001</v>
      </c>
      <c r="O3896" s="16">
        <f t="shared" si="246"/>
        <v>39.694899999999997</v>
      </c>
      <c r="P3896" s="17">
        <f t="shared" si="247"/>
        <v>353.04289999999997</v>
      </c>
      <c r="Q3896" s="17"/>
      <c r="R3896" s="101">
        <v>17.64</v>
      </c>
      <c r="S3896" s="16" t="s">
        <v>87</v>
      </c>
      <c r="T3896" s="29"/>
    </row>
    <row r="3897" spans="8:20" x14ac:dyDescent="0.25">
      <c r="H3897" s="98">
        <v>41792</v>
      </c>
      <c r="I3897" s="99">
        <v>0.75</v>
      </c>
      <c r="J3897" s="100">
        <f t="shared" si="244"/>
        <v>41792.75</v>
      </c>
      <c r="K3897" s="101">
        <v>42.241300000000003</v>
      </c>
      <c r="L3897" s="100">
        <f>'Barometric Data'!D3897</f>
        <v>41792.75</v>
      </c>
      <c r="M3897" s="106">
        <f t="shared" si="245"/>
        <v>0</v>
      </c>
      <c r="N3897" s="16">
        <f>'Barometric Data'!E3897</f>
        <v>2.4782999999999999</v>
      </c>
      <c r="O3897" s="16">
        <f t="shared" si="246"/>
        <v>39.763000000000005</v>
      </c>
      <c r="P3897" s="17">
        <f t="shared" si="247"/>
        <v>352.97479999999996</v>
      </c>
      <c r="Q3897" s="17"/>
      <c r="R3897" s="101">
        <v>17.635000000000002</v>
      </c>
      <c r="S3897" s="16" t="s">
        <v>87</v>
      </c>
      <c r="T3897" s="29"/>
    </row>
    <row r="3898" spans="8:20" x14ac:dyDescent="0.25">
      <c r="H3898" s="98">
        <v>41793</v>
      </c>
      <c r="I3898" s="99">
        <v>0</v>
      </c>
      <c r="J3898" s="100">
        <f t="shared" si="244"/>
        <v>41793</v>
      </c>
      <c r="K3898" s="101">
        <v>42.288200000000003</v>
      </c>
      <c r="L3898" s="100">
        <f>'Barometric Data'!D3898</f>
        <v>41793</v>
      </c>
      <c r="M3898" s="106">
        <f t="shared" si="245"/>
        <v>0</v>
      </c>
      <c r="N3898" s="16">
        <f>'Barometric Data'!E3898</f>
        <v>2.4819</v>
      </c>
      <c r="O3898" s="16">
        <f t="shared" si="246"/>
        <v>39.8063</v>
      </c>
      <c r="P3898" s="17">
        <f t="shared" si="247"/>
        <v>352.93149999999997</v>
      </c>
      <c r="Q3898" s="17"/>
      <c r="R3898" s="101">
        <v>17.638000000000002</v>
      </c>
      <c r="S3898" s="16" t="s">
        <v>87</v>
      </c>
      <c r="T3898" s="29"/>
    </row>
    <row r="3899" spans="8:20" x14ac:dyDescent="0.25">
      <c r="H3899" s="98">
        <v>41793</v>
      </c>
      <c r="I3899" s="99">
        <v>0.25</v>
      </c>
      <c r="J3899" s="100">
        <f t="shared" si="244"/>
        <v>41793.25</v>
      </c>
      <c r="K3899" s="101">
        <v>42.323999999999998</v>
      </c>
      <c r="L3899" s="100">
        <f>'Barometric Data'!D3899</f>
        <v>41793.25</v>
      </c>
      <c r="M3899" s="106">
        <f t="shared" si="245"/>
        <v>0</v>
      </c>
      <c r="N3899" s="16">
        <f>'Barometric Data'!E3899</f>
        <v>2.5202</v>
      </c>
      <c r="O3899" s="16">
        <f t="shared" si="246"/>
        <v>39.803799999999995</v>
      </c>
      <c r="P3899" s="17">
        <f t="shared" si="247"/>
        <v>352.93399999999997</v>
      </c>
      <c r="Q3899" s="17"/>
      <c r="R3899" s="101">
        <v>17.638000000000002</v>
      </c>
      <c r="S3899" s="16" t="s">
        <v>87</v>
      </c>
      <c r="T3899" s="29"/>
    </row>
    <row r="3900" spans="8:20" x14ac:dyDescent="0.25">
      <c r="H3900" s="98">
        <v>41793</v>
      </c>
      <c r="I3900" s="99">
        <v>0.5</v>
      </c>
      <c r="J3900" s="100">
        <f t="shared" si="244"/>
        <v>41793.5</v>
      </c>
      <c r="K3900" s="101">
        <v>42.375999999999998</v>
      </c>
      <c r="L3900" s="100">
        <f>'Barometric Data'!D3900</f>
        <v>41793.5</v>
      </c>
      <c r="M3900" s="106">
        <f t="shared" si="245"/>
        <v>0</v>
      </c>
      <c r="N3900" s="16">
        <f>'Barometric Data'!E3900</f>
        <v>2.6116000000000001</v>
      </c>
      <c r="O3900" s="16">
        <f t="shared" si="246"/>
        <v>39.764399999999995</v>
      </c>
      <c r="P3900" s="17">
        <f t="shared" si="247"/>
        <v>352.97339999999997</v>
      </c>
      <c r="Q3900" s="17"/>
      <c r="R3900" s="101">
        <v>17.625</v>
      </c>
      <c r="S3900" s="16" t="s">
        <v>87</v>
      </c>
      <c r="T3900" s="29"/>
    </row>
    <row r="3901" spans="8:20" x14ac:dyDescent="0.25">
      <c r="H3901" s="98">
        <v>41793</v>
      </c>
      <c r="I3901" s="99">
        <v>0.75</v>
      </c>
      <c r="J3901" s="100">
        <f t="shared" si="244"/>
        <v>41793.75</v>
      </c>
      <c r="K3901" s="101">
        <v>42.3262</v>
      </c>
      <c r="L3901" s="100">
        <f>'Barometric Data'!D3901</f>
        <v>41793.75</v>
      </c>
      <c r="M3901" s="106">
        <f t="shared" si="245"/>
        <v>0</v>
      </c>
      <c r="N3901" s="16">
        <f>'Barometric Data'!E3901</f>
        <v>2.5680000000000001</v>
      </c>
      <c r="O3901" s="16">
        <f t="shared" si="246"/>
        <v>39.758200000000002</v>
      </c>
      <c r="P3901" s="17">
        <f t="shared" si="247"/>
        <v>352.9796</v>
      </c>
      <c r="Q3901" s="17"/>
      <c r="R3901" s="101">
        <v>17.64</v>
      </c>
      <c r="S3901" s="16" t="s">
        <v>87</v>
      </c>
      <c r="T3901" s="29"/>
    </row>
    <row r="3902" spans="8:20" x14ac:dyDescent="0.25">
      <c r="H3902" s="98">
        <v>41794</v>
      </c>
      <c r="I3902" s="99">
        <v>0</v>
      </c>
      <c r="J3902" s="100">
        <f t="shared" si="244"/>
        <v>41794</v>
      </c>
      <c r="K3902" s="101">
        <v>42.371400000000001</v>
      </c>
      <c r="L3902" s="100">
        <f>'Barometric Data'!D3902</f>
        <v>41794</v>
      </c>
      <c r="M3902" s="106">
        <f t="shared" si="245"/>
        <v>0</v>
      </c>
      <c r="N3902" s="16">
        <f>'Barometric Data'!E3902</f>
        <v>2.5958000000000001</v>
      </c>
      <c r="O3902" s="16">
        <f t="shared" si="246"/>
        <v>39.775600000000004</v>
      </c>
      <c r="P3902" s="17">
        <f t="shared" si="247"/>
        <v>352.9622</v>
      </c>
      <c r="Q3902" s="17"/>
      <c r="R3902" s="101">
        <v>17.643000000000001</v>
      </c>
      <c r="S3902" s="16" t="s">
        <v>87</v>
      </c>
      <c r="T3902" s="29"/>
    </row>
    <row r="3903" spans="8:20" x14ac:dyDescent="0.25">
      <c r="H3903" s="98">
        <v>41794</v>
      </c>
      <c r="I3903" s="99">
        <v>0.25</v>
      </c>
      <c r="J3903" s="100">
        <f t="shared" si="244"/>
        <v>41794.25</v>
      </c>
      <c r="K3903" s="101">
        <v>42.401699999999998</v>
      </c>
      <c r="L3903" s="100">
        <f>'Barometric Data'!D3903</f>
        <v>41794.25</v>
      </c>
      <c r="M3903" s="106">
        <f t="shared" si="245"/>
        <v>0</v>
      </c>
      <c r="N3903" s="16">
        <f>'Barometric Data'!E3903</f>
        <v>2.6610999999999998</v>
      </c>
      <c r="O3903" s="16">
        <f t="shared" si="246"/>
        <v>39.740600000000001</v>
      </c>
      <c r="P3903" s="17">
        <f t="shared" si="247"/>
        <v>352.99720000000002</v>
      </c>
      <c r="Q3903" s="17"/>
      <c r="R3903" s="101">
        <v>17.622</v>
      </c>
      <c r="S3903" s="16" t="s">
        <v>87</v>
      </c>
      <c r="T3903" s="29"/>
    </row>
    <row r="3904" spans="8:20" x14ac:dyDescent="0.25">
      <c r="H3904" s="98">
        <v>41794</v>
      </c>
      <c r="I3904" s="99">
        <v>0.5</v>
      </c>
      <c r="J3904" s="100">
        <f t="shared" si="244"/>
        <v>41794.5</v>
      </c>
      <c r="K3904" s="101">
        <v>42.408900000000003</v>
      </c>
      <c r="L3904" s="100">
        <f>'Barometric Data'!D3904</f>
        <v>41794.5</v>
      </c>
      <c r="M3904" s="106">
        <f t="shared" si="245"/>
        <v>0</v>
      </c>
      <c r="N3904" s="16">
        <f>'Barometric Data'!E3904</f>
        <v>2.7286999999999999</v>
      </c>
      <c r="O3904" s="16">
        <f t="shared" si="246"/>
        <v>39.680199999999999</v>
      </c>
      <c r="P3904" s="17">
        <f t="shared" si="247"/>
        <v>353.05759999999998</v>
      </c>
      <c r="Q3904" s="17"/>
      <c r="R3904" s="101">
        <v>17.646000000000001</v>
      </c>
      <c r="S3904" s="16" t="s">
        <v>87</v>
      </c>
      <c r="T3904" s="29"/>
    </row>
    <row r="3905" spans="8:20" x14ac:dyDescent="0.25">
      <c r="H3905" s="98">
        <v>41794</v>
      </c>
      <c r="I3905" s="99">
        <v>0.75</v>
      </c>
      <c r="J3905" s="100">
        <f t="shared" si="244"/>
        <v>41794.75</v>
      </c>
      <c r="K3905" s="101">
        <v>42.353200000000001</v>
      </c>
      <c r="L3905" s="100">
        <f>'Barometric Data'!D3905</f>
        <v>41794.75</v>
      </c>
      <c r="M3905" s="106">
        <f t="shared" si="245"/>
        <v>0</v>
      </c>
      <c r="N3905" s="16">
        <f>'Barometric Data'!E3905</f>
        <v>2.6616</v>
      </c>
      <c r="O3905" s="16">
        <f t="shared" si="246"/>
        <v>39.691600000000001</v>
      </c>
      <c r="P3905" s="17">
        <f t="shared" si="247"/>
        <v>353.0462</v>
      </c>
      <c r="Q3905" s="17"/>
      <c r="R3905" s="101">
        <v>17.63</v>
      </c>
      <c r="S3905" s="16" t="s">
        <v>87</v>
      </c>
      <c r="T3905" s="29"/>
    </row>
    <row r="3906" spans="8:20" x14ac:dyDescent="0.25">
      <c r="H3906" s="98">
        <v>41795</v>
      </c>
      <c r="I3906" s="99">
        <v>0</v>
      </c>
      <c r="J3906" s="100">
        <f t="shared" si="244"/>
        <v>41795</v>
      </c>
      <c r="K3906" s="101">
        <v>42.365699999999997</v>
      </c>
      <c r="L3906" s="100">
        <f>'Barometric Data'!D3906</f>
        <v>41795</v>
      </c>
      <c r="M3906" s="106">
        <f t="shared" si="245"/>
        <v>0</v>
      </c>
      <c r="N3906" s="16">
        <f>'Barometric Data'!E3906</f>
        <v>2.6572</v>
      </c>
      <c r="O3906" s="16">
        <f t="shared" si="246"/>
        <v>39.708499999999994</v>
      </c>
      <c r="P3906" s="17">
        <f t="shared" si="247"/>
        <v>353.02929999999998</v>
      </c>
      <c r="Q3906" s="17"/>
      <c r="R3906" s="101">
        <v>17.638000000000002</v>
      </c>
      <c r="S3906" s="16" t="s">
        <v>87</v>
      </c>
      <c r="T3906" s="29"/>
    </row>
    <row r="3907" spans="8:20" x14ac:dyDescent="0.25">
      <c r="H3907" s="98">
        <v>41795</v>
      </c>
      <c r="I3907" s="99">
        <v>0.25</v>
      </c>
      <c r="J3907" s="100">
        <f t="shared" si="244"/>
        <v>41795.25</v>
      </c>
      <c r="K3907" s="101">
        <v>42.373899999999999</v>
      </c>
      <c r="L3907" s="100">
        <f>'Barometric Data'!D3907</f>
        <v>41795.25</v>
      </c>
      <c r="M3907" s="106">
        <f t="shared" si="245"/>
        <v>0</v>
      </c>
      <c r="N3907" s="16">
        <f>'Barometric Data'!E3907</f>
        <v>2.6631</v>
      </c>
      <c r="O3907" s="16">
        <f t="shared" si="246"/>
        <v>39.710799999999999</v>
      </c>
      <c r="P3907" s="17">
        <f t="shared" si="247"/>
        <v>353.02699999999999</v>
      </c>
      <c r="Q3907" s="17"/>
      <c r="R3907" s="101">
        <v>17.640999999999998</v>
      </c>
      <c r="S3907" s="16" t="s">
        <v>87</v>
      </c>
      <c r="T3907" s="29"/>
    </row>
    <row r="3908" spans="8:20" x14ac:dyDescent="0.25">
      <c r="H3908" s="98">
        <v>41795</v>
      </c>
      <c r="I3908" s="99">
        <v>0.5</v>
      </c>
      <c r="J3908" s="100">
        <f t="shared" si="244"/>
        <v>41795.5</v>
      </c>
      <c r="K3908" s="101">
        <v>42.396799999999999</v>
      </c>
      <c r="L3908" s="100">
        <f>'Barometric Data'!D3908</f>
        <v>41795.5</v>
      </c>
      <c r="M3908" s="106">
        <f t="shared" si="245"/>
        <v>0</v>
      </c>
      <c r="N3908" s="16">
        <f>'Barometric Data'!E3908</f>
        <v>2.7183000000000002</v>
      </c>
      <c r="O3908" s="16">
        <f t="shared" si="246"/>
        <v>39.6785</v>
      </c>
      <c r="P3908" s="17">
        <f t="shared" si="247"/>
        <v>353.05930000000001</v>
      </c>
      <c r="Q3908" s="17"/>
      <c r="R3908" s="101">
        <v>17.646999999999998</v>
      </c>
      <c r="S3908" s="16" t="s">
        <v>87</v>
      </c>
      <c r="T3908" s="29"/>
    </row>
    <row r="3909" spans="8:20" x14ac:dyDescent="0.25">
      <c r="H3909" s="98">
        <v>41795</v>
      </c>
      <c r="I3909" s="99">
        <v>0.75</v>
      </c>
      <c r="J3909" s="100">
        <f t="shared" si="244"/>
        <v>41795.75</v>
      </c>
      <c r="K3909" s="101">
        <v>42.316299999999998</v>
      </c>
      <c r="L3909" s="100">
        <f>'Barometric Data'!D3909</f>
        <v>41795.75</v>
      </c>
      <c r="M3909" s="106">
        <f t="shared" si="245"/>
        <v>0</v>
      </c>
      <c r="N3909" s="16">
        <f>'Barometric Data'!E3909</f>
        <v>2.6286</v>
      </c>
      <c r="O3909" s="16">
        <f t="shared" si="246"/>
        <v>39.6877</v>
      </c>
      <c r="P3909" s="17">
        <f t="shared" si="247"/>
        <v>353.05009999999999</v>
      </c>
      <c r="Q3909" s="17"/>
      <c r="R3909" s="101">
        <v>17.629000000000001</v>
      </c>
      <c r="S3909" s="16" t="s">
        <v>87</v>
      </c>
      <c r="T3909" s="29"/>
    </row>
    <row r="3910" spans="8:20" x14ac:dyDescent="0.25">
      <c r="H3910" s="98">
        <v>41796</v>
      </c>
      <c r="I3910" s="99">
        <v>0</v>
      </c>
      <c r="J3910" s="100">
        <f t="shared" si="244"/>
        <v>41796</v>
      </c>
      <c r="K3910" s="101">
        <v>42.339500000000001</v>
      </c>
      <c r="L3910" s="100">
        <f>'Barometric Data'!D3910</f>
        <v>41796</v>
      </c>
      <c r="M3910" s="106">
        <f t="shared" si="245"/>
        <v>0</v>
      </c>
      <c r="N3910" s="16">
        <f>'Barometric Data'!E3910</f>
        <v>2.6229</v>
      </c>
      <c r="O3910" s="16">
        <f t="shared" si="246"/>
        <v>39.7166</v>
      </c>
      <c r="P3910" s="17">
        <f t="shared" si="247"/>
        <v>353.02120000000002</v>
      </c>
      <c r="Q3910" s="17"/>
      <c r="R3910" s="101">
        <v>17.643000000000001</v>
      </c>
      <c r="S3910" s="16" t="s">
        <v>87</v>
      </c>
      <c r="T3910" s="29"/>
    </row>
    <row r="3911" spans="8:20" x14ac:dyDescent="0.25">
      <c r="H3911" s="98">
        <v>41796</v>
      </c>
      <c r="I3911" s="99">
        <v>0.25</v>
      </c>
      <c r="J3911" s="100">
        <f t="shared" si="244"/>
        <v>41796.25</v>
      </c>
      <c r="K3911" s="101">
        <v>42.362099999999998</v>
      </c>
      <c r="L3911" s="100">
        <f>'Barometric Data'!D3911</f>
        <v>41796.25</v>
      </c>
      <c r="M3911" s="106">
        <f t="shared" si="245"/>
        <v>0</v>
      </c>
      <c r="N3911" s="16">
        <f>'Barometric Data'!E3911</f>
        <v>2.6591999999999998</v>
      </c>
      <c r="O3911" s="16">
        <f t="shared" si="246"/>
        <v>39.7029</v>
      </c>
      <c r="P3911" s="17">
        <f t="shared" si="247"/>
        <v>353.03489999999999</v>
      </c>
      <c r="Q3911" s="17"/>
      <c r="R3911" s="101">
        <v>17.649000000000001</v>
      </c>
      <c r="S3911" s="16" t="s">
        <v>87</v>
      </c>
      <c r="T3911" s="29"/>
    </row>
    <row r="3912" spans="8:20" x14ac:dyDescent="0.25">
      <c r="H3912" s="98">
        <v>41796</v>
      </c>
      <c r="I3912" s="99">
        <v>0.5</v>
      </c>
      <c r="J3912" s="100">
        <f t="shared" si="244"/>
        <v>41796.5</v>
      </c>
      <c r="K3912" s="101">
        <v>42.3645</v>
      </c>
      <c r="L3912" s="100">
        <f>'Barometric Data'!D3912</f>
        <v>41796.5</v>
      </c>
      <c r="M3912" s="106">
        <f t="shared" si="245"/>
        <v>0</v>
      </c>
      <c r="N3912" s="16">
        <f>'Barometric Data'!E3912</f>
        <v>2.6894</v>
      </c>
      <c r="O3912" s="16">
        <f t="shared" si="246"/>
        <v>39.6751</v>
      </c>
      <c r="P3912" s="17">
        <f t="shared" si="247"/>
        <v>353.06270000000001</v>
      </c>
      <c r="Q3912" s="17"/>
      <c r="R3912" s="101">
        <v>17.631</v>
      </c>
      <c r="S3912" s="16" t="s">
        <v>87</v>
      </c>
      <c r="T3912" s="29"/>
    </row>
    <row r="3913" spans="8:20" x14ac:dyDescent="0.25">
      <c r="H3913" s="98">
        <v>41796</v>
      </c>
      <c r="I3913" s="99">
        <v>0.75</v>
      </c>
      <c r="J3913" s="100">
        <f t="shared" si="244"/>
        <v>41796.75</v>
      </c>
      <c r="K3913" s="101">
        <v>42.322400000000002</v>
      </c>
      <c r="L3913" s="100">
        <f>'Barometric Data'!D3913</f>
        <v>41796.75</v>
      </c>
      <c r="M3913" s="106">
        <f t="shared" si="245"/>
        <v>0</v>
      </c>
      <c r="N3913" s="16">
        <f>'Barometric Data'!E3913</f>
        <v>2.6356999999999999</v>
      </c>
      <c r="O3913" s="16">
        <f t="shared" si="246"/>
        <v>39.686700000000002</v>
      </c>
      <c r="P3913" s="17">
        <f t="shared" si="247"/>
        <v>353.05110000000002</v>
      </c>
      <c r="Q3913" s="17"/>
      <c r="R3913" s="101">
        <v>17.648</v>
      </c>
      <c r="S3913" s="16" t="s">
        <v>87</v>
      </c>
      <c r="T3913" s="29"/>
    </row>
    <row r="3914" spans="8:20" x14ac:dyDescent="0.25">
      <c r="H3914" s="98">
        <v>41797</v>
      </c>
      <c r="I3914" s="99">
        <v>0</v>
      </c>
      <c r="J3914" s="100">
        <f t="shared" si="244"/>
        <v>41797</v>
      </c>
      <c r="K3914" s="101">
        <v>42.3645</v>
      </c>
      <c r="L3914" s="100">
        <f>'Barometric Data'!D3914</f>
        <v>41797</v>
      </c>
      <c r="M3914" s="106">
        <f t="shared" si="245"/>
        <v>0</v>
      </c>
      <c r="N3914" s="16">
        <f>'Barometric Data'!E3914</f>
        <v>2.6736</v>
      </c>
      <c r="O3914" s="16">
        <f t="shared" si="246"/>
        <v>39.690899999999999</v>
      </c>
      <c r="P3914" s="17">
        <f t="shared" si="247"/>
        <v>353.04689999999999</v>
      </c>
      <c r="Q3914" s="17"/>
      <c r="R3914" s="101">
        <v>17.632999999999999</v>
      </c>
      <c r="S3914" s="16" t="s">
        <v>87</v>
      </c>
      <c r="T3914" s="29"/>
    </row>
    <row r="3915" spans="8:20" x14ac:dyDescent="0.25">
      <c r="H3915" s="98">
        <v>41797</v>
      </c>
      <c r="I3915" s="99">
        <v>0.25</v>
      </c>
      <c r="J3915" s="100">
        <f t="shared" si="244"/>
        <v>41797.25</v>
      </c>
      <c r="K3915" s="101">
        <v>42.374000000000002</v>
      </c>
      <c r="L3915" s="100">
        <f>'Barometric Data'!D3915</f>
        <v>41797.25</v>
      </c>
      <c r="M3915" s="106">
        <f t="shared" si="245"/>
        <v>0</v>
      </c>
      <c r="N3915" s="16">
        <f>'Barometric Data'!E3915</f>
        <v>2.7021000000000002</v>
      </c>
      <c r="O3915" s="16">
        <f t="shared" si="246"/>
        <v>39.671900000000001</v>
      </c>
      <c r="P3915" s="17">
        <f t="shared" si="247"/>
        <v>353.0659</v>
      </c>
      <c r="Q3915" s="17"/>
      <c r="R3915" s="101">
        <v>17.651</v>
      </c>
      <c r="S3915" s="16" t="s">
        <v>87</v>
      </c>
      <c r="T3915" s="29"/>
    </row>
    <row r="3916" spans="8:20" x14ac:dyDescent="0.25">
      <c r="H3916" s="98">
        <v>41797</v>
      </c>
      <c r="I3916" s="99">
        <v>0.5</v>
      </c>
      <c r="J3916" s="100">
        <f t="shared" si="244"/>
        <v>41797.5</v>
      </c>
      <c r="K3916" s="101">
        <v>42.372999999999998</v>
      </c>
      <c r="L3916" s="100">
        <f>'Barometric Data'!D3916</f>
        <v>41797.5</v>
      </c>
      <c r="M3916" s="106">
        <f t="shared" si="245"/>
        <v>0</v>
      </c>
      <c r="N3916" s="16">
        <f>'Barometric Data'!E3916</f>
        <v>2.7326000000000001</v>
      </c>
      <c r="O3916" s="16">
        <f t="shared" si="246"/>
        <v>39.6404</v>
      </c>
      <c r="P3916" s="17">
        <f t="shared" si="247"/>
        <v>353.09739999999999</v>
      </c>
      <c r="Q3916" s="17"/>
      <c r="R3916" s="101">
        <v>17.628</v>
      </c>
      <c r="S3916" s="16" t="s">
        <v>87</v>
      </c>
      <c r="T3916" s="29"/>
    </row>
    <row r="3917" spans="8:20" x14ac:dyDescent="0.25">
      <c r="H3917" s="98">
        <v>41797</v>
      </c>
      <c r="I3917" s="99">
        <v>0.75</v>
      </c>
      <c r="J3917" s="100">
        <f t="shared" si="244"/>
        <v>41797.75</v>
      </c>
      <c r="K3917" s="101">
        <v>42.3386</v>
      </c>
      <c r="L3917" s="100">
        <f>'Barometric Data'!D3917</f>
        <v>41797.75</v>
      </c>
      <c r="M3917" s="106">
        <f t="shared" si="245"/>
        <v>0</v>
      </c>
      <c r="N3917" s="16">
        <f>'Barometric Data'!E3917</f>
        <v>2.67</v>
      </c>
      <c r="O3917" s="16">
        <f t="shared" si="246"/>
        <v>39.668599999999998</v>
      </c>
      <c r="P3917" s="17">
        <f t="shared" si="247"/>
        <v>353.06920000000002</v>
      </c>
      <c r="Q3917" s="17"/>
      <c r="R3917" s="101">
        <v>17.629000000000001</v>
      </c>
      <c r="S3917" s="16" t="s">
        <v>87</v>
      </c>
      <c r="T3917" s="29"/>
    </row>
    <row r="3918" spans="8:20" x14ac:dyDescent="0.25">
      <c r="H3918" s="98">
        <v>41798</v>
      </c>
      <c r="I3918" s="99">
        <v>0</v>
      </c>
      <c r="J3918" s="100">
        <f t="shared" si="244"/>
        <v>41798</v>
      </c>
      <c r="K3918" s="101">
        <v>42.355200000000004</v>
      </c>
      <c r="L3918" s="100">
        <f>'Barometric Data'!D3918</f>
        <v>41798</v>
      </c>
      <c r="M3918" s="106">
        <f t="shared" si="245"/>
        <v>0</v>
      </c>
      <c r="N3918" s="16">
        <f>'Barometric Data'!E3918</f>
        <v>2.6871999999999998</v>
      </c>
      <c r="O3918" s="16">
        <f t="shared" si="246"/>
        <v>39.668000000000006</v>
      </c>
      <c r="P3918" s="17">
        <f t="shared" si="247"/>
        <v>353.06979999999999</v>
      </c>
      <c r="Q3918" s="17"/>
      <c r="R3918" s="101">
        <v>17.635000000000002</v>
      </c>
      <c r="S3918" s="16" t="s">
        <v>87</v>
      </c>
      <c r="T3918" s="29"/>
    </row>
    <row r="3919" spans="8:20" x14ac:dyDescent="0.25">
      <c r="H3919" s="98">
        <v>41798</v>
      </c>
      <c r="I3919" s="99">
        <v>0.25</v>
      </c>
      <c r="J3919" s="100">
        <f t="shared" si="244"/>
        <v>41798.25</v>
      </c>
      <c r="K3919" s="101">
        <v>42.411099999999998</v>
      </c>
      <c r="L3919" s="100">
        <f>'Barometric Data'!D3919</f>
        <v>41798.25</v>
      </c>
      <c r="M3919" s="106">
        <f t="shared" si="245"/>
        <v>0</v>
      </c>
      <c r="N3919" s="16">
        <f>'Barometric Data'!E3919</f>
        <v>2.7713000000000001</v>
      </c>
      <c r="O3919" s="16">
        <f t="shared" si="246"/>
        <v>39.639799999999994</v>
      </c>
      <c r="P3919" s="17">
        <f t="shared" si="247"/>
        <v>353.09800000000001</v>
      </c>
      <c r="Q3919" s="17"/>
      <c r="R3919" s="101">
        <v>17.637</v>
      </c>
      <c r="S3919" s="16" t="s">
        <v>87</v>
      </c>
      <c r="T3919" s="29"/>
    </row>
    <row r="3920" spans="8:20" x14ac:dyDescent="0.25">
      <c r="H3920" s="98">
        <v>41798</v>
      </c>
      <c r="I3920" s="99">
        <v>0.5</v>
      </c>
      <c r="J3920" s="100">
        <f t="shared" si="244"/>
        <v>41798.5</v>
      </c>
      <c r="K3920" s="101">
        <v>42.421999999999997</v>
      </c>
      <c r="L3920" s="100">
        <f>'Barometric Data'!D3920</f>
        <v>41798.5</v>
      </c>
      <c r="M3920" s="106">
        <f t="shared" si="245"/>
        <v>0</v>
      </c>
      <c r="N3920" s="16">
        <f>'Barometric Data'!E3920</f>
        <v>2.8357000000000001</v>
      </c>
      <c r="O3920" s="16">
        <f t="shared" si="246"/>
        <v>39.586299999999994</v>
      </c>
      <c r="P3920" s="17">
        <f t="shared" si="247"/>
        <v>353.1515</v>
      </c>
      <c r="Q3920" s="17"/>
      <c r="R3920" s="101">
        <v>17.631</v>
      </c>
      <c r="S3920" s="16" t="s">
        <v>87</v>
      </c>
      <c r="T3920" s="29"/>
    </row>
    <row r="3921" spans="8:20" x14ac:dyDescent="0.25">
      <c r="H3921" s="98">
        <v>41798</v>
      </c>
      <c r="I3921" s="99">
        <v>0.75</v>
      </c>
      <c r="J3921" s="100">
        <f t="shared" si="244"/>
        <v>41798.75</v>
      </c>
      <c r="K3921" s="101">
        <v>42.359000000000002</v>
      </c>
      <c r="L3921" s="100">
        <f>'Barometric Data'!D3921</f>
        <v>41798.75</v>
      </c>
      <c r="M3921" s="106">
        <f t="shared" si="245"/>
        <v>0</v>
      </c>
      <c r="N3921" s="16">
        <f>'Barometric Data'!E3921</f>
        <v>2.7492999999999999</v>
      </c>
      <c r="O3921" s="16">
        <f t="shared" si="246"/>
        <v>39.609700000000004</v>
      </c>
      <c r="P3921" s="17">
        <f t="shared" si="247"/>
        <v>353.12810000000002</v>
      </c>
      <c r="Q3921" s="17"/>
      <c r="R3921" s="101">
        <v>17.640999999999998</v>
      </c>
      <c r="S3921" s="16" t="s">
        <v>87</v>
      </c>
      <c r="T3921" s="29"/>
    </row>
    <row r="3922" spans="8:20" x14ac:dyDescent="0.25">
      <c r="H3922" s="98">
        <v>41799</v>
      </c>
      <c r="I3922" s="99">
        <v>0</v>
      </c>
      <c r="J3922" s="100">
        <f t="shared" si="244"/>
        <v>41799</v>
      </c>
      <c r="K3922" s="101">
        <v>42.362699999999997</v>
      </c>
      <c r="L3922" s="100">
        <f>'Barometric Data'!D3922</f>
        <v>41799</v>
      </c>
      <c r="M3922" s="106">
        <f t="shared" si="245"/>
        <v>0</v>
      </c>
      <c r="N3922" s="16">
        <f>'Barometric Data'!E3922</f>
        <v>2.7315</v>
      </c>
      <c r="O3922" s="16">
        <f t="shared" si="246"/>
        <v>39.6312</v>
      </c>
      <c r="P3922" s="17">
        <f t="shared" si="247"/>
        <v>353.10660000000001</v>
      </c>
      <c r="Q3922" s="17"/>
      <c r="R3922" s="101">
        <v>17.649000000000001</v>
      </c>
      <c r="S3922" s="16" t="s">
        <v>87</v>
      </c>
      <c r="T3922" s="29"/>
    </row>
    <row r="3923" spans="8:20" x14ac:dyDescent="0.25">
      <c r="H3923" s="98">
        <v>41799</v>
      </c>
      <c r="I3923" s="99">
        <v>0.25</v>
      </c>
      <c r="J3923" s="100">
        <f t="shared" si="244"/>
        <v>41799.25</v>
      </c>
      <c r="K3923" s="101">
        <v>42.345199999999998</v>
      </c>
      <c r="L3923" s="100">
        <f>'Barometric Data'!D3923</f>
        <v>41799.25</v>
      </c>
      <c r="M3923" s="106">
        <f t="shared" si="245"/>
        <v>0</v>
      </c>
      <c r="N3923" s="16">
        <f>'Barometric Data'!E3923</f>
        <v>2.7120000000000002</v>
      </c>
      <c r="O3923" s="16">
        <f t="shared" si="246"/>
        <v>39.633199999999995</v>
      </c>
      <c r="P3923" s="17">
        <f t="shared" si="247"/>
        <v>353.1046</v>
      </c>
      <c r="Q3923" s="17"/>
      <c r="R3923" s="101">
        <v>17.651</v>
      </c>
      <c r="S3923" s="16" t="s">
        <v>87</v>
      </c>
      <c r="T3923" s="29"/>
    </row>
    <row r="3924" spans="8:20" x14ac:dyDescent="0.25">
      <c r="H3924" s="98">
        <v>41799</v>
      </c>
      <c r="I3924" s="99">
        <v>0.5</v>
      </c>
      <c r="J3924" s="100">
        <f t="shared" si="244"/>
        <v>41799.5</v>
      </c>
      <c r="K3924" s="101">
        <v>42.311</v>
      </c>
      <c r="L3924" s="100">
        <f>'Barometric Data'!D3924</f>
        <v>41799.5</v>
      </c>
      <c r="M3924" s="106">
        <f t="shared" si="245"/>
        <v>0</v>
      </c>
      <c r="N3924" s="16">
        <f>'Barometric Data'!E3924</f>
        <v>2.7023000000000001</v>
      </c>
      <c r="O3924" s="16">
        <f t="shared" si="246"/>
        <v>39.608699999999999</v>
      </c>
      <c r="P3924" s="17">
        <f t="shared" si="247"/>
        <v>353.12909999999999</v>
      </c>
      <c r="Q3924" s="17"/>
      <c r="R3924" s="101">
        <v>17.638000000000002</v>
      </c>
      <c r="S3924" s="16" t="s">
        <v>87</v>
      </c>
      <c r="T3924" s="29"/>
    </row>
    <row r="3925" spans="8:20" x14ac:dyDescent="0.25">
      <c r="H3925" s="98">
        <v>41799</v>
      </c>
      <c r="I3925" s="99">
        <v>0.75</v>
      </c>
      <c r="J3925" s="100">
        <f t="shared" si="244"/>
        <v>41799.75</v>
      </c>
      <c r="K3925" s="101">
        <v>42.237299999999998</v>
      </c>
      <c r="L3925" s="100">
        <f>'Barometric Data'!D3925</f>
        <v>41799.75</v>
      </c>
      <c r="M3925" s="106">
        <f t="shared" si="245"/>
        <v>0</v>
      </c>
      <c r="N3925" s="16">
        <f>'Barometric Data'!E3925</f>
        <v>2.5590999999999999</v>
      </c>
      <c r="O3925" s="16">
        <f t="shared" si="246"/>
        <v>39.678199999999997</v>
      </c>
      <c r="P3925" s="17">
        <f t="shared" si="247"/>
        <v>353.05959999999999</v>
      </c>
      <c r="Q3925" s="17"/>
      <c r="R3925" s="101">
        <v>17.62</v>
      </c>
      <c r="S3925" s="16" t="s">
        <v>87</v>
      </c>
      <c r="T3925" s="29"/>
    </row>
    <row r="3926" spans="8:20" x14ac:dyDescent="0.25">
      <c r="H3926" s="98">
        <v>41800</v>
      </c>
      <c r="I3926" s="99">
        <v>0</v>
      </c>
      <c r="J3926" s="100">
        <f t="shared" si="244"/>
        <v>41800</v>
      </c>
      <c r="K3926" s="101">
        <v>42.264600000000002</v>
      </c>
      <c r="L3926" s="100">
        <f>'Barometric Data'!D3926</f>
        <v>41800</v>
      </c>
      <c r="M3926" s="106">
        <f t="shared" si="245"/>
        <v>0</v>
      </c>
      <c r="N3926" s="16">
        <f>'Barometric Data'!E3926</f>
        <v>2.5585</v>
      </c>
      <c r="O3926" s="16">
        <f t="shared" si="246"/>
        <v>39.706099999999999</v>
      </c>
      <c r="P3926" s="17">
        <f t="shared" si="247"/>
        <v>353.0317</v>
      </c>
      <c r="Q3926" s="17"/>
      <c r="R3926" s="101">
        <v>17.617999999999999</v>
      </c>
      <c r="S3926" s="16" t="s">
        <v>87</v>
      </c>
      <c r="T3926" s="29"/>
    </row>
    <row r="3927" spans="8:20" x14ac:dyDescent="0.25">
      <c r="H3927" s="98">
        <v>41800</v>
      </c>
      <c r="I3927" s="99">
        <v>0.25</v>
      </c>
      <c r="J3927" s="100">
        <f t="shared" si="244"/>
        <v>41800.25</v>
      </c>
      <c r="K3927" s="101">
        <v>42.308</v>
      </c>
      <c r="L3927" s="100">
        <f>'Barometric Data'!D3927</f>
        <v>41800.25</v>
      </c>
      <c r="M3927" s="106">
        <f t="shared" si="245"/>
        <v>0</v>
      </c>
      <c r="N3927" s="16">
        <f>'Barometric Data'!E3927</f>
        <v>2.5891999999999999</v>
      </c>
      <c r="O3927" s="16">
        <f t="shared" si="246"/>
        <v>39.718800000000002</v>
      </c>
      <c r="P3927" s="17">
        <f t="shared" si="247"/>
        <v>353.01900000000001</v>
      </c>
      <c r="Q3927" s="17"/>
      <c r="R3927" s="101">
        <v>17.616</v>
      </c>
      <c r="S3927" s="16" t="s">
        <v>87</v>
      </c>
      <c r="T3927" s="29"/>
    </row>
    <row r="3928" spans="8:20" x14ac:dyDescent="0.25">
      <c r="H3928" s="98">
        <v>41800</v>
      </c>
      <c r="I3928" s="99">
        <v>0.5</v>
      </c>
      <c r="J3928" s="100">
        <f t="shared" si="244"/>
        <v>41800.5</v>
      </c>
      <c r="K3928" s="101">
        <v>42.3155</v>
      </c>
      <c r="L3928" s="100">
        <f>'Barometric Data'!D3928</f>
        <v>41800.5</v>
      </c>
      <c r="M3928" s="106">
        <f t="shared" si="245"/>
        <v>0</v>
      </c>
      <c r="N3928" s="16">
        <f>'Barometric Data'!E3928</f>
        <v>2.6320999999999999</v>
      </c>
      <c r="O3928" s="16">
        <f t="shared" si="246"/>
        <v>39.683399999999999</v>
      </c>
      <c r="P3928" s="17">
        <f t="shared" si="247"/>
        <v>353.05439999999999</v>
      </c>
      <c r="Q3928" s="17"/>
      <c r="R3928" s="101">
        <v>17.64</v>
      </c>
      <c r="S3928" s="16" t="s">
        <v>87</v>
      </c>
      <c r="T3928" s="29"/>
    </row>
    <row r="3929" spans="8:20" x14ac:dyDescent="0.25">
      <c r="H3929" s="98">
        <v>41800</v>
      </c>
      <c r="I3929" s="99">
        <v>0.75</v>
      </c>
      <c r="J3929" s="100">
        <f t="shared" si="244"/>
        <v>41800.75</v>
      </c>
      <c r="K3929" s="101">
        <v>42.309199999999997</v>
      </c>
      <c r="L3929" s="100">
        <f>'Barometric Data'!D3929</f>
        <v>41800.75</v>
      </c>
      <c r="M3929" s="106">
        <f t="shared" si="245"/>
        <v>0</v>
      </c>
      <c r="N3929" s="16">
        <f>'Barometric Data'!E3929</f>
        <v>2.5703999999999998</v>
      </c>
      <c r="O3929" s="16">
        <f t="shared" si="246"/>
        <v>39.738799999999998</v>
      </c>
      <c r="P3929" s="17">
        <f t="shared" si="247"/>
        <v>352.99900000000002</v>
      </c>
      <c r="Q3929" s="17"/>
      <c r="R3929" s="101">
        <v>17.623999999999999</v>
      </c>
      <c r="S3929" s="16" t="s">
        <v>87</v>
      </c>
      <c r="T3929" s="29"/>
    </row>
    <row r="3930" spans="8:20" x14ac:dyDescent="0.25">
      <c r="H3930" s="98">
        <v>41801</v>
      </c>
      <c r="I3930" s="99">
        <v>0</v>
      </c>
      <c r="J3930" s="100">
        <f t="shared" si="244"/>
        <v>41801</v>
      </c>
      <c r="K3930" s="101">
        <v>42.335700000000003</v>
      </c>
      <c r="L3930" s="100">
        <f>'Barometric Data'!D3930</f>
        <v>41801</v>
      </c>
      <c r="M3930" s="106">
        <f t="shared" si="245"/>
        <v>0</v>
      </c>
      <c r="N3930" s="16">
        <f>'Barometric Data'!E3930</f>
        <v>2.6215999999999999</v>
      </c>
      <c r="O3930" s="16">
        <f t="shared" si="246"/>
        <v>39.714100000000002</v>
      </c>
      <c r="P3930" s="17">
        <f t="shared" si="247"/>
        <v>353.02369999999996</v>
      </c>
      <c r="Q3930" s="17"/>
      <c r="R3930" s="101">
        <v>17.628</v>
      </c>
      <c r="S3930" s="16" t="s">
        <v>87</v>
      </c>
      <c r="T3930" s="29"/>
    </row>
    <row r="3931" spans="8:20" x14ac:dyDescent="0.25">
      <c r="H3931" s="98">
        <v>41801</v>
      </c>
      <c r="I3931" s="99">
        <v>0.25</v>
      </c>
      <c r="J3931" s="100">
        <f t="shared" si="244"/>
        <v>41801.25</v>
      </c>
      <c r="K3931" s="101">
        <v>42.3735</v>
      </c>
      <c r="L3931" s="100">
        <f>'Barometric Data'!D3931</f>
        <v>41801.25</v>
      </c>
      <c r="M3931" s="106">
        <f t="shared" si="245"/>
        <v>0</v>
      </c>
      <c r="N3931" s="16">
        <f>'Barometric Data'!E3931</f>
        <v>2.6751</v>
      </c>
      <c r="O3931" s="16">
        <f t="shared" si="246"/>
        <v>39.698399999999999</v>
      </c>
      <c r="P3931" s="17">
        <f t="shared" si="247"/>
        <v>353.0394</v>
      </c>
      <c r="Q3931" s="17"/>
      <c r="R3931" s="101">
        <v>17.63</v>
      </c>
      <c r="S3931" s="16" t="s">
        <v>87</v>
      </c>
      <c r="T3931" s="29"/>
    </row>
    <row r="3932" spans="8:20" x14ac:dyDescent="0.25">
      <c r="H3932" s="98">
        <v>41801</v>
      </c>
      <c r="I3932" s="99">
        <v>0.5</v>
      </c>
      <c r="J3932" s="100">
        <f t="shared" si="244"/>
        <v>41801.5</v>
      </c>
      <c r="K3932" s="101">
        <v>42.347799999999999</v>
      </c>
      <c r="L3932" s="100">
        <f>'Barometric Data'!D3932</f>
        <v>41801.5</v>
      </c>
      <c r="M3932" s="106">
        <f t="shared" si="245"/>
        <v>0</v>
      </c>
      <c r="N3932" s="16">
        <f>'Barometric Data'!E3932</f>
        <v>2.7071000000000001</v>
      </c>
      <c r="O3932" s="16">
        <f t="shared" si="246"/>
        <v>39.640700000000002</v>
      </c>
      <c r="P3932" s="17">
        <f t="shared" si="247"/>
        <v>353.09710000000001</v>
      </c>
      <c r="Q3932" s="17"/>
      <c r="R3932" s="101">
        <v>17.623000000000001</v>
      </c>
      <c r="S3932" s="16" t="s">
        <v>87</v>
      </c>
      <c r="T3932" s="29"/>
    </row>
    <row r="3933" spans="8:20" x14ac:dyDescent="0.25">
      <c r="H3933" s="98">
        <v>41801</v>
      </c>
      <c r="I3933" s="99">
        <v>0.75</v>
      </c>
      <c r="J3933" s="100">
        <f t="shared" si="244"/>
        <v>41801.75</v>
      </c>
      <c r="K3933" s="101">
        <v>42.295499999999997</v>
      </c>
      <c r="L3933" s="100">
        <f>'Barometric Data'!D3933</f>
        <v>41801.75</v>
      </c>
      <c r="M3933" s="106">
        <f t="shared" si="245"/>
        <v>0</v>
      </c>
      <c r="N3933" s="16">
        <f>'Barometric Data'!E3933</f>
        <v>2.5908000000000002</v>
      </c>
      <c r="O3933" s="16">
        <f t="shared" si="246"/>
        <v>39.704699999999995</v>
      </c>
      <c r="P3933" s="17">
        <f t="shared" si="247"/>
        <v>353.03309999999999</v>
      </c>
      <c r="Q3933" s="17"/>
      <c r="R3933" s="101">
        <v>17.64</v>
      </c>
      <c r="S3933" s="16" t="s">
        <v>87</v>
      </c>
      <c r="T3933" s="29"/>
    </row>
    <row r="3934" spans="8:20" x14ac:dyDescent="0.25">
      <c r="H3934" s="98">
        <v>41802</v>
      </c>
      <c r="I3934" s="99">
        <v>0</v>
      </c>
      <c r="J3934" s="100">
        <f t="shared" si="244"/>
        <v>41802</v>
      </c>
      <c r="K3934" s="101">
        <v>42.293799999999997</v>
      </c>
      <c r="L3934" s="100">
        <f>'Barometric Data'!D3934</f>
        <v>41802</v>
      </c>
      <c r="M3934" s="106">
        <f t="shared" si="245"/>
        <v>0</v>
      </c>
      <c r="N3934" s="16">
        <f>'Barometric Data'!E3934</f>
        <v>2.5413000000000001</v>
      </c>
      <c r="O3934" s="16">
        <f t="shared" si="246"/>
        <v>39.752499999999998</v>
      </c>
      <c r="P3934" s="17">
        <f t="shared" si="247"/>
        <v>352.9853</v>
      </c>
      <c r="Q3934" s="17"/>
      <c r="R3934" s="101">
        <v>17.632000000000001</v>
      </c>
      <c r="S3934" s="16" t="s">
        <v>87</v>
      </c>
      <c r="T3934" s="29"/>
    </row>
    <row r="3935" spans="8:20" x14ac:dyDescent="0.25">
      <c r="H3935" s="98">
        <v>41802</v>
      </c>
      <c r="I3935" s="99">
        <v>0.25</v>
      </c>
      <c r="J3935" s="100">
        <f t="shared" si="244"/>
        <v>41802.25</v>
      </c>
      <c r="K3935" s="101">
        <v>42.294600000000003</v>
      </c>
      <c r="L3935" s="100">
        <f>'Barometric Data'!D3935</f>
        <v>41802.25</v>
      </c>
      <c r="M3935" s="106">
        <f t="shared" si="245"/>
        <v>0</v>
      </c>
      <c r="N3935" s="16">
        <f>'Barometric Data'!E3935</f>
        <v>2.5059</v>
      </c>
      <c r="O3935" s="16">
        <f t="shared" si="246"/>
        <v>39.788700000000006</v>
      </c>
      <c r="P3935" s="17">
        <f t="shared" si="247"/>
        <v>352.94909999999999</v>
      </c>
      <c r="Q3935" s="17"/>
      <c r="R3935" s="101">
        <v>17.634</v>
      </c>
      <c r="S3935" s="16" t="s">
        <v>87</v>
      </c>
      <c r="T3935" s="29"/>
    </row>
    <row r="3936" spans="8:20" x14ac:dyDescent="0.25">
      <c r="H3936" s="98">
        <v>41802</v>
      </c>
      <c r="I3936" s="99">
        <v>0.5</v>
      </c>
      <c r="J3936" s="100">
        <f t="shared" si="244"/>
        <v>41802.5</v>
      </c>
      <c r="K3936" s="101">
        <v>42.266100000000002</v>
      </c>
      <c r="L3936" s="100">
        <f>'Barometric Data'!D3936</f>
        <v>41802.5</v>
      </c>
      <c r="M3936" s="106">
        <f t="shared" si="245"/>
        <v>0</v>
      </c>
      <c r="N3936" s="16">
        <f>'Barometric Data'!E3936</f>
        <v>2.5030999999999999</v>
      </c>
      <c r="O3936" s="16">
        <f t="shared" si="246"/>
        <v>39.763000000000005</v>
      </c>
      <c r="P3936" s="17">
        <f t="shared" si="247"/>
        <v>352.97479999999996</v>
      </c>
      <c r="Q3936" s="17"/>
      <c r="R3936" s="101">
        <v>17.628</v>
      </c>
      <c r="S3936" s="16" t="s">
        <v>87</v>
      </c>
      <c r="T3936" s="29"/>
    </row>
    <row r="3937" spans="8:20" x14ac:dyDescent="0.25">
      <c r="H3937" s="98">
        <v>41802</v>
      </c>
      <c r="I3937" s="99">
        <v>0.75</v>
      </c>
      <c r="J3937" s="100">
        <f t="shared" ref="J3937:J4000" si="248">H3937+I3937</f>
        <v>41802.75</v>
      </c>
      <c r="K3937" s="101">
        <v>42.173099999999998</v>
      </c>
      <c r="L3937" s="100">
        <f>'Barometric Data'!D3937</f>
        <v>41802.75</v>
      </c>
      <c r="M3937" s="106">
        <f t="shared" si="245"/>
        <v>0</v>
      </c>
      <c r="N3937" s="16">
        <f>'Barometric Data'!E3937</f>
        <v>2.3068</v>
      </c>
      <c r="O3937" s="16">
        <f t="shared" si="246"/>
        <v>39.866299999999995</v>
      </c>
      <c r="P3937" s="17">
        <f t="shared" si="247"/>
        <v>352.87149999999997</v>
      </c>
      <c r="Q3937" s="17"/>
      <c r="R3937" s="101">
        <v>17.637</v>
      </c>
      <c r="S3937" s="16" t="s">
        <v>87</v>
      </c>
      <c r="T3937" s="29"/>
    </row>
    <row r="3938" spans="8:20" x14ac:dyDescent="0.25">
      <c r="H3938" s="98">
        <v>41803</v>
      </c>
      <c r="I3938" s="99">
        <v>0</v>
      </c>
      <c r="J3938" s="100">
        <f t="shared" si="248"/>
        <v>41803</v>
      </c>
      <c r="K3938" s="101">
        <v>42.2896</v>
      </c>
      <c r="L3938" s="100">
        <f>'Barometric Data'!D3938</f>
        <v>41803</v>
      </c>
      <c r="M3938" s="106">
        <f t="shared" si="245"/>
        <v>0</v>
      </c>
      <c r="N3938" s="16">
        <f>'Barometric Data'!E3938</f>
        <v>2.4051999999999998</v>
      </c>
      <c r="O3938" s="16">
        <f t="shared" si="246"/>
        <v>39.884399999999999</v>
      </c>
      <c r="P3938" s="17">
        <f t="shared" si="247"/>
        <v>352.85339999999997</v>
      </c>
      <c r="Q3938" s="17"/>
      <c r="R3938" s="101">
        <v>17.646000000000001</v>
      </c>
      <c r="S3938" s="16" t="s">
        <v>87</v>
      </c>
      <c r="T3938" s="29"/>
    </row>
    <row r="3939" spans="8:20" x14ac:dyDescent="0.25">
      <c r="H3939" s="98">
        <v>41803</v>
      </c>
      <c r="I3939" s="99">
        <v>0.25</v>
      </c>
      <c r="J3939" s="100">
        <f t="shared" si="248"/>
        <v>41803.25</v>
      </c>
      <c r="K3939" s="101">
        <v>42.393000000000001</v>
      </c>
      <c r="L3939" s="100">
        <f>'Barometric Data'!D3939</f>
        <v>41803.25</v>
      </c>
      <c r="M3939" s="106">
        <f t="shared" si="245"/>
        <v>0</v>
      </c>
      <c r="N3939" s="16">
        <f>'Barometric Data'!E3939</f>
        <v>2.5733000000000001</v>
      </c>
      <c r="O3939" s="16">
        <f t="shared" si="246"/>
        <v>39.819699999999997</v>
      </c>
      <c r="P3939" s="17">
        <f t="shared" si="247"/>
        <v>352.91809999999998</v>
      </c>
      <c r="Q3939" s="17"/>
      <c r="R3939" s="101">
        <v>17.626000000000001</v>
      </c>
      <c r="S3939" s="16" t="s">
        <v>87</v>
      </c>
      <c r="T3939" s="29"/>
    </row>
    <row r="3940" spans="8:20" x14ac:dyDescent="0.25">
      <c r="H3940" s="98">
        <v>41803</v>
      </c>
      <c r="I3940" s="99">
        <v>0.5</v>
      </c>
      <c r="J3940" s="100">
        <f t="shared" si="248"/>
        <v>41803.5</v>
      </c>
      <c r="K3940" s="101">
        <v>42.393000000000001</v>
      </c>
      <c r="L3940" s="100">
        <f>'Barometric Data'!D3940</f>
        <v>41803.5</v>
      </c>
      <c r="M3940" s="106">
        <f t="shared" si="245"/>
        <v>0</v>
      </c>
      <c r="N3940" s="16">
        <f>'Barometric Data'!E3940</f>
        <v>2.6469999999999998</v>
      </c>
      <c r="O3940" s="16">
        <f t="shared" si="246"/>
        <v>39.746000000000002</v>
      </c>
      <c r="P3940" s="17">
        <f t="shared" si="247"/>
        <v>352.99180000000001</v>
      </c>
      <c r="Q3940" s="17"/>
      <c r="R3940" s="101">
        <v>17.63</v>
      </c>
      <c r="S3940" s="16" t="s">
        <v>87</v>
      </c>
      <c r="T3940" s="29"/>
    </row>
    <row r="3941" spans="8:20" x14ac:dyDescent="0.25">
      <c r="H3941" s="98">
        <v>41803</v>
      </c>
      <c r="I3941" s="99">
        <v>0.75</v>
      </c>
      <c r="J3941" s="100">
        <f t="shared" si="248"/>
        <v>41803.75</v>
      </c>
      <c r="K3941" s="101">
        <v>42.369900000000001</v>
      </c>
      <c r="L3941" s="100">
        <f>'Barometric Data'!D3941</f>
        <v>41803.75</v>
      </c>
      <c r="M3941" s="106">
        <f t="shared" si="245"/>
        <v>0</v>
      </c>
      <c r="N3941" s="16">
        <f>'Barometric Data'!E3941</f>
        <v>2.6177000000000001</v>
      </c>
      <c r="O3941" s="16">
        <f t="shared" si="246"/>
        <v>39.752200000000002</v>
      </c>
      <c r="P3941" s="17">
        <f t="shared" si="247"/>
        <v>352.98559999999998</v>
      </c>
      <c r="Q3941" s="17"/>
      <c r="R3941" s="101">
        <v>17.638000000000002</v>
      </c>
      <c r="S3941" s="16" t="s">
        <v>87</v>
      </c>
      <c r="T3941" s="29"/>
    </row>
    <row r="3942" spans="8:20" x14ac:dyDescent="0.25">
      <c r="H3942" s="98">
        <v>41804</v>
      </c>
      <c r="I3942" s="99">
        <v>0</v>
      </c>
      <c r="J3942" s="100">
        <f t="shared" si="248"/>
        <v>41804</v>
      </c>
      <c r="K3942" s="101">
        <v>42.410899999999998</v>
      </c>
      <c r="L3942" s="100">
        <f>'Barometric Data'!D3942</f>
        <v>41804</v>
      </c>
      <c r="M3942" s="106">
        <f t="shared" ref="M3942:M4005" si="249">ABS(L3942-J3942)</f>
        <v>0</v>
      </c>
      <c r="N3942" s="16">
        <f>'Barometric Data'!E3942</f>
        <v>2.6956000000000002</v>
      </c>
      <c r="O3942" s="16">
        <f t="shared" ref="O3942:O4005" si="250">K3942-N3942</f>
        <v>39.715299999999999</v>
      </c>
      <c r="P3942" s="17">
        <f t="shared" ref="P3942:P4005" si="251">AVERAGE($E$22:$E$23)-O3942</f>
        <v>353.02249999999998</v>
      </c>
      <c r="Q3942" s="17"/>
      <c r="R3942" s="101">
        <v>17.649000000000001</v>
      </c>
      <c r="S3942" s="16" t="s">
        <v>87</v>
      </c>
      <c r="T3942" s="29"/>
    </row>
    <row r="3943" spans="8:20" x14ac:dyDescent="0.25">
      <c r="H3943" s="98">
        <v>41804</v>
      </c>
      <c r="I3943" s="99">
        <v>0.25</v>
      </c>
      <c r="J3943" s="100">
        <f t="shared" si="248"/>
        <v>41804.25</v>
      </c>
      <c r="K3943" s="101">
        <v>42.415199999999999</v>
      </c>
      <c r="L3943" s="100">
        <f>'Barometric Data'!D3943</f>
        <v>41804.25</v>
      </c>
      <c r="M3943" s="106">
        <f t="shared" si="249"/>
        <v>0</v>
      </c>
      <c r="N3943" s="16">
        <f>'Barometric Data'!E3943</f>
        <v>2.7244000000000002</v>
      </c>
      <c r="O3943" s="16">
        <f t="shared" si="250"/>
        <v>39.690799999999996</v>
      </c>
      <c r="P3943" s="17">
        <f t="shared" si="251"/>
        <v>353.04700000000003</v>
      </c>
      <c r="Q3943" s="17"/>
      <c r="R3943" s="101">
        <v>17.623999999999999</v>
      </c>
      <c r="S3943" s="16" t="s">
        <v>87</v>
      </c>
      <c r="T3943" s="29"/>
    </row>
    <row r="3944" spans="8:20" x14ac:dyDescent="0.25">
      <c r="H3944" s="98">
        <v>41804</v>
      </c>
      <c r="I3944" s="99">
        <v>0.5</v>
      </c>
      <c r="J3944" s="100">
        <f t="shared" si="248"/>
        <v>41804.5</v>
      </c>
      <c r="K3944" s="101">
        <v>42.38</v>
      </c>
      <c r="L3944" s="100">
        <f>'Barometric Data'!D3944</f>
        <v>41804.5</v>
      </c>
      <c r="M3944" s="106">
        <f t="shared" si="249"/>
        <v>0</v>
      </c>
      <c r="N3944" s="16">
        <f>'Barometric Data'!E3944</f>
        <v>2.7282000000000002</v>
      </c>
      <c r="O3944" s="16">
        <f t="shared" si="250"/>
        <v>39.651800000000001</v>
      </c>
      <c r="P3944" s="17">
        <f t="shared" si="251"/>
        <v>353.08600000000001</v>
      </c>
      <c r="Q3944" s="17"/>
      <c r="R3944" s="101">
        <v>17.629000000000001</v>
      </c>
      <c r="S3944" s="16" t="s">
        <v>87</v>
      </c>
      <c r="T3944" s="29"/>
    </row>
    <row r="3945" spans="8:20" x14ac:dyDescent="0.25">
      <c r="H3945" s="98">
        <v>41804</v>
      </c>
      <c r="I3945" s="99">
        <v>0.75</v>
      </c>
      <c r="J3945" s="100">
        <f t="shared" si="248"/>
        <v>41804.75</v>
      </c>
      <c r="K3945" s="101">
        <v>42.334099999999999</v>
      </c>
      <c r="L3945" s="100">
        <f>'Barometric Data'!D3945</f>
        <v>41804.75</v>
      </c>
      <c r="M3945" s="106">
        <f t="shared" si="249"/>
        <v>0</v>
      </c>
      <c r="N3945" s="16">
        <f>'Barometric Data'!E3945</f>
        <v>2.6602999999999999</v>
      </c>
      <c r="O3945" s="16">
        <f t="shared" si="250"/>
        <v>39.6738</v>
      </c>
      <c r="P3945" s="17">
        <f t="shared" si="251"/>
        <v>353.06399999999996</v>
      </c>
      <c r="Q3945" s="17"/>
      <c r="R3945" s="101">
        <v>17.629000000000001</v>
      </c>
      <c r="S3945" s="16" t="s">
        <v>87</v>
      </c>
      <c r="T3945" s="29"/>
    </row>
    <row r="3946" spans="8:20" x14ac:dyDescent="0.25">
      <c r="H3946" s="98">
        <v>41805</v>
      </c>
      <c r="I3946" s="99">
        <v>0</v>
      </c>
      <c r="J3946" s="100">
        <f t="shared" si="248"/>
        <v>41805</v>
      </c>
      <c r="K3946" s="101">
        <v>42.310200000000002</v>
      </c>
      <c r="L3946" s="100">
        <f>'Barometric Data'!D3946</f>
        <v>41805</v>
      </c>
      <c r="M3946" s="106">
        <f t="shared" si="249"/>
        <v>0</v>
      </c>
      <c r="N3946" s="16">
        <f>'Barometric Data'!E3946</f>
        <v>2.589</v>
      </c>
      <c r="O3946" s="16">
        <f t="shared" si="250"/>
        <v>39.721200000000003</v>
      </c>
      <c r="P3946" s="17">
        <f t="shared" si="251"/>
        <v>353.01659999999998</v>
      </c>
      <c r="Q3946" s="17"/>
      <c r="R3946" s="101">
        <v>17.638999999999999</v>
      </c>
      <c r="S3946" s="16" t="s">
        <v>87</v>
      </c>
      <c r="T3946" s="29"/>
    </row>
    <row r="3947" spans="8:20" x14ac:dyDescent="0.25">
      <c r="H3947" s="98">
        <v>41805</v>
      </c>
      <c r="I3947" s="99">
        <v>0.25</v>
      </c>
      <c r="J3947" s="100">
        <f t="shared" si="248"/>
        <v>41805.25</v>
      </c>
      <c r="K3947" s="101">
        <v>42.279600000000002</v>
      </c>
      <c r="L3947" s="100">
        <f>'Barometric Data'!D3947</f>
        <v>41805.25</v>
      </c>
      <c r="M3947" s="106">
        <f t="shared" si="249"/>
        <v>0</v>
      </c>
      <c r="N3947" s="16">
        <f>'Barometric Data'!E3947</f>
        <v>2.5217000000000001</v>
      </c>
      <c r="O3947" s="16">
        <f t="shared" si="250"/>
        <v>39.757899999999999</v>
      </c>
      <c r="P3947" s="17">
        <f t="shared" si="251"/>
        <v>352.97989999999999</v>
      </c>
      <c r="Q3947" s="17"/>
      <c r="R3947" s="101">
        <v>17.629000000000001</v>
      </c>
      <c r="S3947" s="16" t="s">
        <v>87</v>
      </c>
      <c r="T3947" s="29"/>
    </row>
    <row r="3948" spans="8:20" x14ac:dyDescent="0.25">
      <c r="H3948" s="98">
        <v>41805</v>
      </c>
      <c r="I3948" s="99">
        <v>0.5</v>
      </c>
      <c r="J3948" s="100">
        <f t="shared" si="248"/>
        <v>41805.5</v>
      </c>
      <c r="K3948" s="101">
        <v>42.253700000000002</v>
      </c>
      <c r="L3948" s="100">
        <f>'Barometric Data'!D3948</f>
        <v>41805.5</v>
      </c>
      <c r="M3948" s="106">
        <f t="shared" si="249"/>
        <v>0</v>
      </c>
      <c r="N3948" s="16">
        <f>'Barometric Data'!E3948</f>
        <v>2.484</v>
      </c>
      <c r="O3948" s="16">
        <f t="shared" si="250"/>
        <v>39.7697</v>
      </c>
      <c r="P3948" s="17">
        <f t="shared" si="251"/>
        <v>352.96809999999999</v>
      </c>
      <c r="Q3948" s="17"/>
      <c r="R3948" s="101">
        <v>17.632000000000001</v>
      </c>
      <c r="S3948" s="16" t="s">
        <v>87</v>
      </c>
      <c r="T3948" s="29"/>
    </row>
    <row r="3949" spans="8:20" x14ac:dyDescent="0.25">
      <c r="H3949" s="98">
        <v>41805</v>
      </c>
      <c r="I3949" s="99">
        <v>0.75</v>
      </c>
      <c r="J3949" s="100">
        <f t="shared" si="248"/>
        <v>41805.75</v>
      </c>
      <c r="K3949" s="101">
        <v>42.217799999999997</v>
      </c>
      <c r="L3949" s="100">
        <f>'Barometric Data'!D3949</f>
        <v>41805.75</v>
      </c>
      <c r="M3949" s="106">
        <f t="shared" si="249"/>
        <v>0</v>
      </c>
      <c r="N3949" s="16">
        <f>'Barometric Data'!E3949</f>
        <v>2.3994</v>
      </c>
      <c r="O3949" s="16">
        <f t="shared" si="250"/>
        <v>39.818399999999997</v>
      </c>
      <c r="P3949" s="17">
        <f t="shared" si="251"/>
        <v>352.9194</v>
      </c>
      <c r="Q3949" s="17"/>
      <c r="R3949" s="101">
        <v>17.658000000000001</v>
      </c>
      <c r="S3949" s="16" t="s">
        <v>87</v>
      </c>
      <c r="T3949" s="29"/>
    </row>
    <row r="3950" spans="8:20" x14ac:dyDescent="0.25">
      <c r="H3950" s="98">
        <v>41806</v>
      </c>
      <c r="I3950" s="99">
        <v>0</v>
      </c>
      <c r="J3950" s="100">
        <f t="shared" si="248"/>
        <v>41806</v>
      </c>
      <c r="K3950" s="101">
        <v>42.255499999999998</v>
      </c>
      <c r="L3950" s="100">
        <f>'Barometric Data'!D3950</f>
        <v>41806</v>
      </c>
      <c r="M3950" s="106">
        <f t="shared" si="249"/>
        <v>0</v>
      </c>
      <c r="N3950" s="16">
        <f>'Barometric Data'!E3950</f>
        <v>2.3839999999999999</v>
      </c>
      <c r="O3950" s="16">
        <f t="shared" si="250"/>
        <v>39.871499999999997</v>
      </c>
      <c r="P3950" s="17">
        <f t="shared" si="251"/>
        <v>352.86630000000002</v>
      </c>
      <c r="Q3950" s="17"/>
      <c r="R3950" s="101">
        <v>17.64</v>
      </c>
      <c r="S3950" s="16" t="s">
        <v>87</v>
      </c>
      <c r="T3950" s="29"/>
    </row>
    <row r="3951" spans="8:20" x14ac:dyDescent="0.25">
      <c r="H3951" s="98">
        <v>41806</v>
      </c>
      <c r="I3951" s="99">
        <v>0.25</v>
      </c>
      <c r="J3951" s="100">
        <f t="shared" si="248"/>
        <v>41806.25</v>
      </c>
      <c r="K3951" s="101">
        <v>42.291499999999999</v>
      </c>
      <c r="L3951" s="100">
        <f>'Barometric Data'!D3951</f>
        <v>41806.25</v>
      </c>
      <c r="M3951" s="106">
        <f t="shared" si="249"/>
        <v>0</v>
      </c>
      <c r="N3951" s="16">
        <f>'Barometric Data'!E3951</f>
        <v>2.4367000000000001</v>
      </c>
      <c r="O3951" s="16">
        <f t="shared" si="250"/>
        <v>39.854799999999997</v>
      </c>
      <c r="P3951" s="17">
        <f t="shared" si="251"/>
        <v>352.88299999999998</v>
      </c>
      <c r="Q3951" s="17"/>
      <c r="R3951" s="101">
        <v>17.635000000000002</v>
      </c>
      <c r="S3951" s="16" t="s">
        <v>87</v>
      </c>
      <c r="T3951" s="29"/>
    </row>
    <row r="3952" spans="8:20" x14ac:dyDescent="0.25">
      <c r="H3952" s="98">
        <v>41806</v>
      </c>
      <c r="I3952" s="99">
        <v>0.5</v>
      </c>
      <c r="J3952" s="100">
        <f t="shared" si="248"/>
        <v>41806.5</v>
      </c>
      <c r="K3952" s="101">
        <v>42.312800000000003</v>
      </c>
      <c r="L3952" s="100">
        <f>'Barometric Data'!D3952</f>
        <v>41806.5</v>
      </c>
      <c r="M3952" s="106">
        <f t="shared" si="249"/>
        <v>0</v>
      </c>
      <c r="N3952" s="16">
        <f>'Barometric Data'!E3952</f>
        <v>2.4670999999999998</v>
      </c>
      <c r="O3952" s="16">
        <f t="shared" si="250"/>
        <v>39.845700000000001</v>
      </c>
      <c r="P3952" s="17">
        <f t="shared" si="251"/>
        <v>352.89209999999997</v>
      </c>
      <c r="Q3952" s="17"/>
      <c r="R3952" s="101">
        <v>17.645</v>
      </c>
      <c r="S3952" s="16" t="s">
        <v>87</v>
      </c>
      <c r="T3952" s="29"/>
    </row>
    <row r="3953" spans="8:20" x14ac:dyDescent="0.25">
      <c r="H3953" s="98">
        <v>41806</v>
      </c>
      <c r="I3953" s="99">
        <v>0.75</v>
      </c>
      <c r="J3953" s="100">
        <f t="shared" si="248"/>
        <v>41806.75</v>
      </c>
      <c r="K3953" s="101">
        <v>42.282200000000003</v>
      </c>
      <c r="L3953" s="100">
        <f>'Barometric Data'!D3953</f>
        <v>41806.75</v>
      </c>
      <c r="M3953" s="106">
        <f t="shared" si="249"/>
        <v>0</v>
      </c>
      <c r="N3953" s="16">
        <f>'Barometric Data'!E3953</f>
        <v>2.4460000000000002</v>
      </c>
      <c r="O3953" s="16">
        <f t="shared" si="250"/>
        <v>39.836200000000005</v>
      </c>
      <c r="P3953" s="17">
        <f t="shared" si="251"/>
        <v>352.90159999999997</v>
      </c>
      <c r="Q3953" s="17"/>
      <c r="R3953" s="101">
        <v>17.632999999999999</v>
      </c>
      <c r="S3953" s="16" t="s">
        <v>87</v>
      </c>
      <c r="T3953" s="29"/>
    </row>
    <row r="3954" spans="8:20" x14ac:dyDescent="0.25">
      <c r="H3954" s="98">
        <v>41807</v>
      </c>
      <c r="I3954" s="99">
        <v>0</v>
      </c>
      <c r="J3954" s="100">
        <f t="shared" si="248"/>
        <v>41807</v>
      </c>
      <c r="K3954" s="101">
        <v>42.358899999999998</v>
      </c>
      <c r="L3954" s="100">
        <f>'Barometric Data'!D3954</f>
        <v>41807</v>
      </c>
      <c r="M3954" s="106">
        <f t="shared" si="249"/>
        <v>0</v>
      </c>
      <c r="N3954" s="16">
        <f>'Barometric Data'!E3954</f>
        <v>2.5186000000000002</v>
      </c>
      <c r="O3954" s="16">
        <f t="shared" si="250"/>
        <v>39.840299999999999</v>
      </c>
      <c r="P3954" s="17">
        <f t="shared" si="251"/>
        <v>352.89749999999998</v>
      </c>
      <c r="Q3954" s="17"/>
      <c r="R3954" s="101">
        <v>17.632999999999999</v>
      </c>
      <c r="S3954" s="16" t="s">
        <v>87</v>
      </c>
      <c r="T3954" s="29"/>
    </row>
    <row r="3955" spans="8:20" x14ac:dyDescent="0.25">
      <c r="H3955" s="98">
        <v>41807</v>
      </c>
      <c r="I3955" s="99">
        <v>0.25</v>
      </c>
      <c r="J3955" s="100">
        <f t="shared" si="248"/>
        <v>41807.25</v>
      </c>
      <c r="K3955" s="101">
        <v>42.383899999999997</v>
      </c>
      <c r="L3955" s="100">
        <f>'Barometric Data'!D3955</f>
        <v>41807.25</v>
      </c>
      <c r="M3955" s="106">
        <f t="shared" si="249"/>
        <v>0</v>
      </c>
      <c r="N3955" s="16">
        <f>'Barometric Data'!E3955</f>
        <v>2.6021999999999998</v>
      </c>
      <c r="O3955" s="16">
        <f t="shared" si="250"/>
        <v>39.781700000000001</v>
      </c>
      <c r="P3955" s="17">
        <f t="shared" si="251"/>
        <v>352.95609999999999</v>
      </c>
      <c r="Q3955" s="17"/>
      <c r="R3955" s="101">
        <v>17.614999999999998</v>
      </c>
      <c r="S3955" s="16" t="s">
        <v>87</v>
      </c>
      <c r="T3955" s="29"/>
    </row>
    <row r="3956" spans="8:20" x14ac:dyDescent="0.25">
      <c r="H3956" s="98">
        <v>41807</v>
      </c>
      <c r="I3956" s="99">
        <v>0.5</v>
      </c>
      <c r="J3956" s="100">
        <f t="shared" si="248"/>
        <v>41807.5</v>
      </c>
      <c r="K3956" s="101">
        <v>42.399700000000003</v>
      </c>
      <c r="L3956" s="100">
        <f>'Barometric Data'!D3956</f>
        <v>41807.5</v>
      </c>
      <c r="M3956" s="106">
        <f t="shared" si="249"/>
        <v>0</v>
      </c>
      <c r="N3956" s="16">
        <f>'Barometric Data'!E3956</f>
        <v>2.6595</v>
      </c>
      <c r="O3956" s="16">
        <f t="shared" si="250"/>
        <v>39.740200000000002</v>
      </c>
      <c r="P3956" s="17">
        <f t="shared" si="251"/>
        <v>352.99759999999998</v>
      </c>
      <c r="Q3956" s="17"/>
      <c r="R3956" s="101">
        <v>17.620999999999999</v>
      </c>
      <c r="S3956" s="16" t="s">
        <v>87</v>
      </c>
      <c r="T3956" s="29"/>
    </row>
    <row r="3957" spans="8:20" x14ac:dyDescent="0.25">
      <c r="H3957" s="98">
        <v>41807</v>
      </c>
      <c r="I3957" s="99">
        <v>0.75</v>
      </c>
      <c r="J3957" s="100">
        <f t="shared" si="248"/>
        <v>41807.75</v>
      </c>
      <c r="K3957" s="101">
        <v>42.365400000000001</v>
      </c>
      <c r="L3957" s="100">
        <f>'Barometric Data'!D3957</f>
        <v>41807.75</v>
      </c>
      <c r="M3957" s="106">
        <f t="shared" si="249"/>
        <v>0</v>
      </c>
      <c r="N3957" s="16">
        <f>'Barometric Data'!E3957</f>
        <v>2.6505999999999998</v>
      </c>
      <c r="O3957" s="16">
        <f t="shared" si="250"/>
        <v>39.714800000000004</v>
      </c>
      <c r="P3957" s="17">
        <f t="shared" si="251"/>
        <v>353.02299999999997</v>
      </c>
      <c r="Q3957" s="17"/>
      <c r="R3957" s="101">
        <v>17.64</v>
      </c>
      <c r="S3957" s="16" t="s">
        <v>87</v>
      </c>
      <c r="T3957" s="29"/>
    </row>
    <row r="3958" spans="8:20" x14ac:dyDescent="0.25">
      <c r="H3958" s="98">
        <v>41808</v>
      </c>
      <c r="I3958" s="99">
        <v>0</v>
      </c>
      <c r="J3958" s="100">
        <f t="shared" si="248"/>
        <v>41808</v>
      </c>
      <c r="K3958" s="101">
        <v>42.410200000000003</v>
      </c>
      <c r="L3958" s="100">
        <f>'Barometric Data'!D3958</f>
        <v>41808</v>
      </c>
      <c r="M3958" s="106">
        <f t="shared" si="249"/>
        <v>0</v>
      </c>
      <c r="N3958" s="16">
        <f>'Barometric Data'!E3958</f>
        <v>2.7134999999999998</v>
      </c>
      <c r="O3958" s="16">
        <f t="shared" si="250"/>
        <v>39.696700000000007</v>
      </c>
      <c r="P3958" s="17">
        <f t="shared" si="251"/>
        <v>353.04109999999997</v>
      </c>
      <c r="Q3958" s="17"/>
      <c r="R3958" s="101">
        <v>17.628</v>
      </c>
      <c r="S3958" s="16" t="s">
        <v>87</v>
      </c>
      <c r="T3958" s="29"/>
    </row>
    <row r="3959" spans="8:20" x14ac:dyDescent="0.25">
      <c r="H3959" s="98">
        <v>41808</v>
      </c>
      <c r="I3959" s="99">
        <v>0.25</v>
      </c>
      <c r="J3959" s="100">
        <f t="shared" si="248"/>
        <v>41808.25</v>
      </c>
      <c r="K3959" s="101">
        <v>42.390799999999999</v>
      </c>
      <c r="L3959" s="100">
        <f>'Barometric Data'!D3959</f>
        <v>41808.25</v>
      </c>
      <c r="M3959" s="106">
        <f t="shared" si="249"/>
        <v>0</v>
      </c>
      <c r="N3959" s="16">
        <f>'Barometric Data'!E3959</f>
        <v>2.7216</v>
      </c>
      <c r="O3959" s="16">
        <f t="shared" si="250"/>
        <v>39.669199999999996</v>
      </c>
      <c r="P3959" s="17">
        <f t="shared" si="251"/>
        <v>353.0686</v>
      </c>
      <c r="Q3959" s="17"/>
      <c r="R3959" s="101">
        <v>17.637</v>
      </c>
      <c r="S3959" s="16" t="s">
        <v>87</v>
      </c>
      <c r="T3959" s="29"/>
    </row>
    <row r="3960" spans="8:20" x14ac:dyDescent="0.25">
      <c r="H3960" s="98">
        <v>41808</v>
      </c>
      <c r="I3960" s="99">
        <v>0.5</v>
      </c>
      <c r="J3960" s="100">
        <f t="shared" si="248"/>
        <v>41808.5</v>
      </c>
      <c r="K3960" s="101">
        <v>42.420900000000003</v>
      </c>
      <c r="L3960" s="100">
        <f>'Barometric Data'!D3960</f>
        <v>41808.5</v>
      </c>
      <c r="M3960" s="106">
        <f t="shared" si="249"/>
        <v>0</v>
      </c>
      <c r="N3960" s="16">
        <f>'Barometric Data'!E3960</f>
        <v>2.7801</v>
      </c>
      <c r="O3960" s="16">
        <f t="shared" si="250"/>
        <v>39.640800000000006</v>
      </c>
      <c r="P3960" s="17">
        <f t="shared" si="251"/>
        <v>353.09699999999998</v>
      </c>
      <c r="Q3960" s="17"/>
      <c r="R3960" s="101">
        <v>17.632000000000001</v>
      </c>
      <c r="S3960" s="16" t="s">
        <v>87</v>
      </c>
      <c r="T3960" s="29"/>
    </row>
    <row r="3961" spans="8:20" x14ac:dyDescent="0.25">
      <c r="H3961" s="98">
        <v>41808</v>
      </c>
      <c r="I3961" s="99">
        <v>0.75</v>
      </c>
      <c r="J3961" s="100">
        <f t="shared" si="248"/>
        <v>41808.75</v>
      </c>
      <c r="K3961" s="101">
        <v>42.370399999999997</v>
      </c>
      <c r="L3961" s="100">
        <f>'Barometric Data'!D3961</f>
        <v>41808.75</v>
      </c>
      <c r="M3961" s="106">
        <f t="shared" si="249"/>
        <v>0</v>
      </c>
      <c r="N3961" s="16">
        <f>'Barometric Data'!E3961</f>
        <v>2.7700999999999998</v>
      </c>
      <c r="O3961" s="16">
        <f t="shared" si="250"/>
        <v>39.600299999999997</v>
      </c>
      <c r="P3961" s="17">
        <f t="shared" si="251"/>
        <v>353.13749999999999</v>
      </c>
      <c r="Q3961" s="17"/>
      <c r="R3961" s="101">
        <v>17.628</v>
      </c>
      <c r="S3961" s="16" t="s">
        <v>87</v>
      </c>
      <c r="T3961" s="29"/>
    </row>
    <row r="3962" spans="8:20" x14ac:dyDescent="0.25">
      <c r="H3962" s="98">
        <v>41809</v>
      </c>
      <c r="I3962" s="99">
        <v>0</v>
      </c>
      <c r="J3962" s="100">
        <f t="shared" si="248"/>
        <v>41809</v>
      </c>
      <c r="K3962" s="101">
        <v>42.3979</v>
      </c>
      <c r="L3962" s="100">
        <f>'Barometric Data'!D3962</f>
        <v>41809</v>
      </c>
      <c r="M3962" s="106">
        <f t="shared" si="249"/>
        <v>0</v>
      </c>
      <c r="N3962" s="16">
        <f>'Barometric Data'!E3962</f>
        <v>2.7854999999999999</v>
      </c>
      <c r="O3962" s="16">
        <f t="shared" si="250"/>
        <v>39.612400000000001</v>
      </c>
      <c r="P3962" s="17">
        <f t="shared" si="251"/>
        <v>353.12540000000001</v>
      </c>
      <c r="Q3962" s="17"/>
      <c r="R3962" s="101">
        <v>17.643000000000001</v>
      </c>
      <c r="S3962" s="16" t="s">
        <v>87</v>
      </c>
      <c r="T3962" s="29"/>
    </row>
    <row r="3963" spans="8:20" x14ac:dyDescent="0.25">
      <c r="H3963" s="98">
        <v>41809</v>
      </c>
      <c r="I3963" s="99">
        <v>0.25</v>
      </c>
      <c r="J3963" s="100">
        <f t="shared" si="248"/>
        <v>41809.25</v>
      </c>
      <c r="K3963" s="101">
        <v>42.374699999999997</v>
      </c>
      <c r="L3963" s="100">
        <f>'Barometric Data'!D3963</f>
        <v>41809.25</v>
      </c>
      <c r="M3963" s="106">
        <f t="shared" si="249"/>
        <v>0</v>
      </c>
      <c r="N3963" s="16">
        <f>'Barometric Data'!E3963</f>
        <v>2.7738999999999998</v>
      </c>
      <c r="O3963" s="16">
        <f t="shared" si="250"/>
        <v>39.6008</v>
      </c>
      <c r="P3963" s="17">
        <f t="shared" si="251"/>
        <v>353.137</v>
      </c>
      <c r="Q3963" s="17"/>
      <c r="R3963" s="101">
        <v>17.635000000000002</v>
      </c>
      <c r="S3963" s="16" t="s">
        <v>87</v>
      </c>
      <c r="T3963" s="29"/>
    </row>
    <row r="3964" spans="8:20" x14ac:dyDescent="0.25">
      <c r="H3964" s="98">
        <v>41809</v>
      </c>
      <c r="I3964" s="99">
        <v>0.5</v>
      </c>
      <c r="J3964" s="100">
        <f t="shared" si="248"/>
        <v>41809.5</v>
      </c>
      <c r="K3964" s="101">
        <v>42.379199999999997</v>
      </c>
      <c r="L3964" s="100">
        <f>'Barometric Data'!D3964</f>
        <v>41809.5</v>
      </c>
      <c r="M3964" s="106">
        <f t="shared" si="249"/>
        <v>0</v>
      </c>
      <c r="N3964" s="16">
        <f>'Barometric Data'!E3964</f>
        <v>2.8054999999999999</v>
      </c>
      <c r="O3964" s="16">
        <f t="shared" si="250"/>
        <v>39.573699999999995</v>
      </c>
      <c r="P3964" s="17">
        <f t="shared" si="251"/>
        <v>353.16410000000002</v>
      </c>
      <c r="Q3964" s="17"/>
      <c r="R3964" s="101">
        <v>17.631</v>
      </c>
      <c r="S3964" s="16" t="s">
        <v>87</v>
      </c>
      <c r="T3964" s="29"/>
    </row>
    <row r="3965" spans="8:20" x14ac:dyDescent="0.25">
      <c r="H3965" s="98">
        <v>41809</v>
      </c>
      <c r="I3965" s="99">
        <v>0.75</v>
      </c>
      <c r="J3965" s="100">
        <f t="shared" si="248"/>
        <v>41809.75</v>
      </c>
      <c r="K3965" s="101">
        <v>42.3048</v>
      </c>
      <c r="L3965" s="100">
        <f>'Barometric Data'!D3965</f>
        <v>41809.75</v>
      </c>
      <c r="M3965" s="106">
        <f t="shared" si="249"/>
        <v>0</v>
      </c>
      <c r="N3965" s="16">
        <f>'Barometric Data'!E3965</f>
        <v>2.6924000000000001</v>
      </c>
      <c r="O3965" s="16">
        <f t="shared" si="250"/>
        <v>39.612400000000001</v>
      </c>
      <c r="P3965" s="17">
        <f t="shared" si="251"/>
        <v>353.12540000000001</v>
      </c>
      <c r="Q3965" s="17"/>
      <c r="R3965" s="101">
        <v>17.632000000000001</v>
      </c>
      <c r="S3965" s="16" t="s">
        <v>87</v>
      </c>
      <c r="T3965" s="29"/>
    </row>
    <row r="3966" spans="8:20" x14ac:dyDescent="0.25">
      <c r="H3966" s="98">
        <v>41810</v>
      </c>
      <c r="I3966" s="99">
        <v>0</v>
      </c>
      <c r="J3966" s="100">
        <f t="shared" si="248"/>
        <v>41810</v>
      </c>
      <c r="K3966" s="101">
        <v>42.306699999999999</v>
      </c>
      <c r="L3966" s="100">
        <f>'Barometric Data'!D3966</f>
        <v>41810</v>
      </c>
      <c r="M3966" s="106">
        <f t="shared" si="249"/>
        <v>0</v>
      </c>
      <c r="N3966" s="16">
        <f>'Barometric Data'!E3966</f>
        <v>2.6583000000000001</v>
      </c>
      <c r="O3966" s="16">
        <f t="shared" si="250"/>
        <v>39.648400000000002</v>
      </c>
      <c r="P3966" s="17">
        <f t="shared" si="251"/>
        <v>353.08940000000001</v>
      </c>
      <c r="Q3966" s="17"/>
      <c r="R3966" s="101">
        <v>17.628</v>
      </c>
      <c r="S3966" s="16" t="s">
        <v>87</v>
      </c>
      <c r="T3966" s="29"/>
    </row>
    <row r="3967" spans="8:20" x14ac:dyDescent="0.25">
      <c r="H3967" s="98">
        <v>41810</v>
      </c>
      <c r="I3967" s="99">
        <v>0.25</v>
      </c>
      <c r="J3967" s="100">
        <f t="shared" si="248"/>
        <v>41810.25</v>
      </c>
      <c r="K3967" s="101">
        <v>42.2973</v>
      </c>
      <c r="L3967" s="100">
        <f>'Barometric Data'!D3967</f>
        <v>41810.25</v>
      </c>
      <c r="M3967" s="106">
        <f t="shared" si="249"/>
        <v>0</v>
      </c>
      <c r="N3967" s="16">
        <f>'Barometric Data'!E3967</f>
        <v>2.6497000000000002</v>
      </c>
      <c r="O3967" s="16">
        <f t="shared" si="250"/>
        <v>39.647599999999997</v>
      </c>
      <c r="P3967" s="17">
        <f t="shared" si="251"/>
        <v>353.09019999999998</v>
      </c>
      <c r="Q3967" s="17"/>
      <c r="R3967" s="101">
        <v>17.652000000000001</v>
      </c>
      <c r="S3967" s="16" t="s">
        <v>87</v>
      </c>
      <c r="T3967" s="29"/>
    </row>
    <row r="3968" spans="8:20" x14ac:dyDescent="0.25">
      <c r="H3968" s="98">
        <v>41810</v>
      </c>
      <c r="I3968" s="99">
        <v>0.5</v>
      </c>
      <c r="J3968" s="100">
        <f t="shared" si="248"/>
        <v>41810.5</v>
      </c>
      <c r="K3968" s="101">
        <v>42.317500000000003</v>
      </c>
      <c r="L3968" s="100">
        <f>'Barometric Data'!D3968</f>
        <v>41810.5</v>
      </c>
      <c r="M3968" s="106">
        <f t="shared" si="249"/>
        <v>0</v>
      </c>
      <c r="N3968" s="16">
        <f>'Barometric Data'!E3968</f>
        <v>2.6758000000000002</v>
      </c>
      <c r="O3968" s="16">
        <f t="shared" si="250"/>
        <v>39.6417</v>
      </c>
      <c r="P3968" s="17">
        <f t="shared" si="251"/>
        <v>353.09609999999998</v>
      </c>
      <c r="Q3968" s="17"/>
      <c r="R3968" s="101">
        <v>17.646000000000001</v>
      </c>
      <c r="S3968" s="16" t="s">
        <v>87</v>
      </c>
      <c r="T3968" s="29"/>
    </row>
    <row r="3969" spans="8:20" x14ac:dyDescent="0.25">
      <c r="H3969" s="98">
        <v>41810</v>
      </c>
      <c r="I3969" s="99">
        <v>0.75</v>
      </c>
      <c r="J3969" s="100">
        <f t="shared" si="248"/>
        <v>41810.75</v>
      </c>
      <c r="K3969" s="101">
        <v>42.271500000000003</v>
      </c>
      <c r="L3969" s="100">
        <f>'Barometric Data'!D3969</f>
        <v>41810.75</v>
      </c>
      <c r="M3969" s="106">
        <f t="shared" si="249"/>
        <v>0</v>
      </c>
      <c r="N3969" s="16">
        <f>'Barometric Data'!E3969</f>
        <v>2.6030000000000002</v>
      </c>
      <c r="O3969" s="16">
        <f t="shared" si="250"/>
        <v>39.668500000000002</v>
      </c>
      <c r="P3969" s="17">
        <f t="shared" si="251"/>
        <v>353.0693</v>
      </c>
      <c r="Q3969" s="17"/>
      <c r="R3969" s="101">
        <v>17.635999999999999</v>
      </c>
      <c r="S3969" s="16" t="s">
        <v>87</v>
      </c>
      <c r="T3969" s="29"/>
    </row>
    <row r="3970" spans="8:20" x14ac:dyDescent="0.25">
      <c r="H3970" s="98">
        <v>41811</v>
      </c>
      <c r="I3970" s="99">
        <v>0</v>
      </c>
      <c r="J3970" s="100">
        <f t="shared" si="248"/>
        <v>41811</v>
      </c>
      <c r="K3970" s="101">
        <v>42.311599999999999</v>
      </c>
      <c r="L3970" s="100">
        <f>'Barometric Data'!D3970</f>
        <v>41811</v>
      </c>
      <c r="M3970" s="106">
        <f t="shared" si="249"/>
        <v>0</v>
      </c>
      <c r="N3970" s="16">
        <f>'Barometric Data'!E3970</f>
        <v>2.6255999999999999</v>
      </c>
      <c r="O3970" s="16">
        <f t="shared" si="250"/>
        <v>39.686</v>
      </c>
      <c r="P3970" s="17">
        <f t="shared" si="251"/>
        <v>353.05180000000001</v>
      </c>
      <c r="Q3970" s="17"/>
      <c r="R3970" s="101">
        <v>17.643000000000001</v>
      </c>
      <c r="S3970" s="16" t="s">
        <v>87</v>
      </c>
      <c r="T3970" s="29"/>
    </row>
    <row r="3971" spans="8:20" x14ac:dyDescent="0.25">
      <c r="H3971" s="98">
        <v>41811</v>
      </c>
      <c r="I3971" s="99">
        <v>0.25</v>
      </c>
      <c r="J3971" s="100">
        <f t="shared" si="248"/>
        <v>41811.25</v>
      </c>
      <c r="K3971" s="101">
        <v>42.335900000000002</v>
      </c>
      <c r="L3971" s="100">
        <f>'Barometric Data'!D3971</f>
        <v>41811.25</v>
      </c>
      <c r="M3971" s="106">
        <f t="shared" si="249"/>
        <v>0</v>
      </c>
      <c r="N3971" s="16">
        <f>'Barometric Data'!E3971</f>
        <v>2.6745999999999999</v>
      </c>
      <c r="O3971" s="16">
        <f t="shared" si="250"/>
        <v>39.661300000000004</v>
      </c>
      <c r="P3971" s="17">
        <f t="shared" si="251"/>
        <v>353.07650000000001</v>
      </c>
      <c r="Q3971" s="17"/>
      <c r="R3971" s="101">
        <v>17.648</v>
      </c>
      <c r="S3971" s="16" t="s">
        <v>87</v>
      </c>
      <c r="T3971" s="29"/>
    </row>
    <row r="3972" spans="8:20" x14ac:dyDescent="0.25">
      <c r="H3972" s="98">
        <v>41811</v>
      </c>
      <c r="I3972" s="99">
        <v>0.5</v>
      </c>
      <c r="J3972" s="100">
        <f t="shared" si="248"/>
        <v>41811.5</v>
      </c>
      <c r="K3972" s="101">
        <v>42.315300000000001</v>
      </c>
      <c r="L3972" s="100">
        <f>'Barometric Data'!D3972</f>
        <v>41811.5</v>
      </c>
      <c r="M3972" s="106">
        <f t="shared" si="249"/>
        <v>0</v>
      </c>
      <c r="N3972" s="16">
        <f>'Barometric Data'!E3972</f>
        <v>2.6697000000000002</v>
      </c>
      <c r="O3972" s="16">
        <f t="shared" si="250"/>
        <v>39.645600000000002</v>
      </c>
      <c r="P3972" s="17">
        <f t="shared" si="251"/>
        <v>353.09219999999999</v>
      </c>
      <c r="Q3972" s="17"/>
      <c r="R3972" s="101">
        <v>17.614999999999998</v>
      </c>
      <c r="S3972" s="16" t="s">
        <v>87</v>
      </c>
      <c r="T3972" s="29"/>
    </row>
    <row r="3973" spans="8:20" x14ac:dyDescent="0.25">
      <c r="H3973" s="98">
        <v>41811</v>
      </c>
      <c r="I3973" s="99">
        <v>0.75</v>
      </c>
      <c r="J3973" s="100">
        <f t="shared" si="248"/>
        <v>41811.75</v>
      </c>
      <c r="K3973" s="101">
        <v>42.274700000000003</v>
      </c>
      <c r="L3973" s="100">
        <f>'Barometric Data'!D3973</f>
        <v>41811.75</v>
      </c>
      <c r="M3973" s="106">
        <f t="shared" si="249"/>
        <v>0</v>
      </c>
      <c r="N3973" s="16">
        <f>'Barometric Data'!E3973</f>
        <v>2.5808</v>
      </c>
      <c r="O3973" s="16">
        <f t="shared" si="250"/>
        <v>39.693899999999999</v>
      </c>
      <c r="P3973" s="17">
        <f t="shared" si="251"/>
        <v>353.04390000000001</v>
      </c>
      <c r="Q3973" s="17"/>
      <c r="R3973" s="101">
        <v>17.651</v>
      </c>
      <c r="S3973" s="16" t="s">
        <v>87</v>
      </c>
      <c r="T3973" s="29"/>
    </row>
    <row r="3974" spans="8:20" x14ac:dyDescent="0.25">
      <c r="H3974" s="98">
        <v>41812</v>
      </c>
      <c r="I3974" s="99">
        <v>0</v>
      </c>
      <c r="J3974" s="100">
        <f t="shared" si="248"/>
        <v>41812</v>
      </c>
      <c r="K3974" s="101">
        <v>42.310200000000002</v>
      </c>
      <c r="L3974" s="100">
        <f>'Barometric Data'!D3974</f>
        <v>41812</v>
      </c>
      <c r="M3974" s="106">
        <f t="shared" si="249"/>
        <v>0</v>
      </c>
      <c r="N3974" s="16">
        <f>'Barometric Data'!E3974</f>
        <v>2.6057999999999999</v>
      </c>
      <c r="O3974" s="16">
        <f t="shared" si="250"/>
        <v>39.7044</v>
      </c>
      <c r="P3974" s="17">
        <f t="shared" si="251"/>
        <v>353.03339999999997</v>
      </c>
      <c r="Q3974" s="17"/>
      <c r="R3974" s="101">
        <v>17.648</v>
      </c>
      <c r="S3974" s="16" t="s">
        <v>87</v>
      </c>
      <c r="T3974" s="29"/>
    </row>
    <row r="3975" spans="8:20" x14ac:dyDescent="0.25">
      <c r="H3975" s="98">
        <v>41812</v>
      </c>
      <c r="I3975" s="99">
        <v>0.25</v>
      </c>
      <c r="J3975" s="100">
        <f t="shared" si="248"/>
        <v>41812.25</v>
      </c>
      <c r="K3975" s="101">
        <v>42.344000000000001</v>
      </c>
      <c r="L3975" s="100">
        <f>'Barometric Data'!D3975</f>
        <v>41812.25</v>
      </c>
      <c r="M3975" s="106">
        <f t="shared" si="249"/>
        <v>0</v>
      </c>
      <c r="N3975" s="16">
        <f>'Barometric Data'!E3975</f>
        <v>2.6555</v>
      </c>
      <c r="O3975" s="16">
        <f t="shared" si="250"/>
        <v>39.688500000000005</v>
      </c>
      <c r="P3975" s="17">
        <f t="shared" si="251"/>
        <v>353.04930000000002</v>
      </c>
      <c r="Q3975" s="17"/>
      <c r="R3975" s="101">
        <v>17.638999999999999</v>
      </c>
      <c r="S3975" s="16" t="s">
        <v>87</v>
      </c>
      <c r="T3975" s="29"/>
    </row>
    <row r="3976" spans="8:20" x14ac:dyDescent="0.25">
      <c r="H3976" s="98">
        <v>41812</v>
      </c>
      <c r="I3976" s="99">
        <v>0.5</v>
      </c>
      <c r="J3976" s="100">
        <f t="shared" si="248"/>
        <v>41812.5</v>
      </c>
      <c r="K3976" s="101">
        <v>42.350999999999999</v>
      </c>
      <c r="L3976" s="100">
        <f>'Barometric Data'!D3976</f>
        <v>41812.5</v>
      </c>
      <c r="M3976" s="106">
        <f t="shared" si="249"/>
        <v>0</v>
      </c>
      <c r="N3976" s="16">
        <f>'Barometric Data'!E3976</f>
        <v>2.7063999999999999</v>
      </c>
      <c r="O3976" s="16">
        <f t="shared" si="250"/>
        <v>39.644599999999997</v>
      </c>
      <c r="P3976" s="17">
        <f t="shared" si="251"/>
        <v>353.09320000000002</v>
      </c>
      <c r="Q3976" s="17"/>
      <c r="R3976" s="101">
        <v>17.628</v>
      </c>
      <c r="S3976" s="16" t="s">
        <v>87</v>
      </c>
      <c r="T3976" s="29"/>
    </row>
    <row r="3977" spans="8:20" x14ac:dyDescent="0.25">
      <c r="H3977" s="98">
        <v>41812</v>
      </c>
      <c r="I3977" s="99">
        <v>0.75</v>
      </c>
      <c r="J3977" s="100">
        <f t="shared" si="248"/>
        <v>41812.75</v>
      </c>
      <c r="K3977" s="101">
        <v>42.316800000000001</v>
      </c>
      <c r="L3977" s="100">
        <f>'Barometric Data'!D3977</f>
        <v>41812.75</v>
      </c>
      <c r="M3977" s="106">
        <f t="shared" si="249"/>
        <v>0</v>
      </c>
      <c r="N3977" s="16">
        <f>'Barometric Data'!E3977</f>
        <v>2.6452</v>
      </c>
      <c r="O3977" s="16">
        <f t="shared" si="250"/>
        <v>39.671599999999998</v>
      </c>
      <c r="P3977" s="17">
        <f t="shared" si="251"/>
        <v>353.06619999999998</v>
      </c>
      <c r="Q3977" s="17"/>
      <c r="R3977" s="101">
        <v>17.619</v>
      </c>
      <c r="S3977" s="16" t="s">
        <v>87</v>
      </c>
      <c r="T3977" s="29"/>
    </row>
    <row r="3978" spans="8:20" x14ac:dyDescent="0.25">
      <c r="H3978" s="98">
        <v>41813</v>
      </c>
      <c r="I3978" s="99">
        <v>0</v>
      </c>
      <c r="J3978" s="100">
        <f t="shared" si="248"/>
        <v>41813</v>
      </c>
      <c r="K3978" s="101">
        <v>42.319400000000002</v>
      </c>
      <c r="L3978" s="100">
        <f>'Barometric Data'!D3978</f>
        <v>41813</v>
      </c>
      <c r="M3978" s="106">
        <f t="shared" si="249"/>
        <v>0</v>
      </c>
      <c r="N3978" s="16">
        <f>'Barometric Data'!E3978</f>
        <v>2.6573000000000002</v>
      </c>
      <c r="O3978" s="16">
        <f t="shared" si="250"/>
        <v>39.662100000000002</v>
      </c>
      <c r="P3978" s="17">
        <f t="shared" si="251"/>
        <v>353.07569999999998</v>
      </c>
      <c r="Q3978" s="17"/>
      <c r="R3978" s="101">
        <v>17.626999999999999</v>
      </c>
      <c r="S3978" s="16" t="s">
        <v>87</v>
      </c>
      <c r="T3978" s="29"/>
    </row>
    <row r="3979" spans="8:20" x14ac:dyDescent="0.25">
      <c r="H3979" s="98">
        <v>41813</v>
      </c>
      <c r="I3979" s="99">
        <v>0.25</v>
      </c>
      <c r="J3979" s="100">
        <f t="shared" si="248"/>
        <v>41813.25</v>
      </c>
      <c r="K3979" s="101">
        <v>42.362900000000003</v>
      </c>
      <c r="L3979" s="100">
        <f>'Barometric Data'!D3979</f>
        <v>41813.25</v>
      </c>
      <c r="M3979" s="106">
        <f t="shared" si="249"/>
        <v>0</v>
      </c>
      <c r="N3979" s="16">
        <f>'Barometric Data'!E3979</f>
        <v>2.7061999999999999</v>
      </c>
      <c r="O3979" s="16">
        <f t="shared" si="250"/>
        <v>39.656700000000001</v>
      </c>
      <c r="P3979" s="17">
        <f t="shared" si="251"/>
        <v>353.08109999999999</v>
      </c>
      <c r="Q3979" s="17"/>
      <c r="R3979" s="101">
        <v>17.645</v>
      </c>
      <c r="S3979" s="16" t="s">
        <v>87</v>
      </c>
      <c r="T3979" s="29"/>
    </row>
    <row r="3980" spans="8:20" x14ac:dyDescent="0.25">
      <c r="H3980" s="98">
        <v>41813</v>
      </c>
      <c r="I3980" s="99">
        <v>0.5</v>
      </c>
      <c r="J3980" s="100">
        <f t="shared" si="248"/>
        <v>41813.5</v>
      </c>
      <c r="K3980" s="101">
        <v>42.353499999999997</v>
      </c>
      <c r="L3980" s="100">
        <f>'Barometric Data'!D3980</f>
        <v>41813.5</v>
      </c>
      <c r="M3980" s="106">
        <f t="shared" si="249"/>
        <v>0</v>
      </c>
      <c r="N3980" s="16">
        <f>'Barometric Data'!E3980</f>
        <v>2.7469000000000001</v>
      </c>
      <c r="O3980" s="16">
        <f t="shared" si="250"/>
        <v>39.6066</v>
      </c>
      <c r="P3980" s="17">
        <f t="shared" si="251"/>
        <v>353.13119999999998</v>
      </c>
      <c r="Q3980" s="17"/>
      <c r="R3980" s="101">
        <v>17.631</v>
      </c>
      <c r="S3980" s="16" t="s">
        <v>87</v>
      </c>
      <c r="T3980" s="29"/>
    </row>
    <row r="3981" spans="8:20" x14ac:dyDescent="0.25">
      <c r="H3981" s="98">
        <v>41813</v>
      </c>
      <c r="I3981" s="99">
        <v>0.75</v>
      </c>
      <c r="J3981" s="100">
        <f t="shared" si="248"/>
        <v>41813.75</v>
      </c>
      <c r="K3981" s="101">
        <v>42.290100000000002</v>
      </c>
      <c r="L3981" s="100">
        <f>'Barometric Data'!D3981</f>
        <v>41813.75</v>
      </c>
      <c r="M3981" s="106">
        <f t="shared" si="249"/>
        <v>0</v>
      </c>
      <c r="N3981" s="16">
        <f>'Barometric Data'!E3981</f>
        <v>2.6360999999999999</v>
      </c>
      <c r="O3981" s="16">
        <f t="shared" si="250"/>
        <v>39.654000000000003</v>
      </c>
      <c r="P3981" s="17">
        <f t="shared" si="251"/>
        <v>353.0838</v>
      </c>
      <c r="Q3981" s="17"/>
      <c r="R3981" s="101">
        <v>17.638000000000002</v>
      </c>
      <c r="S3981" s="16" t="s">
        <v>87</v>
      </c>
      <c r="T3981" s="29"/>
    </row>
    <row r="3982" spans="8:20" x14ac:dyDescent="0.25">
      <c r="H3982" s="98">
        <v>41814</v>
      </c>
      <c r="I3982" s="99">
        <v>0</v>
      </c>
      <c r="J3982" s="100">
        <f t="shared" si="248"/>
        <v>41814</v>
      </c>
      <c r="K3982" s="101">
        <v>42.275399999999998</v>
      </c>
      <c r="L3982" s="100">
        <f>'Barometric Data'!D3982</f>
        <v>41814</v>
      </c>
      <c r="M3982" s="106">
        <f t="shared" si="249"/>
        <v>0</v>
      </c>
      <c r="N3982" s="16">
        <f>'Barometric Data'!E3982</f>
        <v>2.6027</v>
      </c>
      <c r="O3982" s="16">
        <f t="shared" si="250"/>
        <v>39.672699999999999</v>
      </c>
      <c r="P3982" s="17">
        <f t="shared" si="251"/>
        <v>353.06509999999997</v>
      </c>
      <c r="Q3982" s="17"/>
      <c r="R3982" s="101">
        <v>17.623000000000001</v>
      </c>
      <c r="S3982" s="16" t="s">
        <v>87</v>
      </c>
      <c r="T3982" s="29"/>
    </row>
    <row r="3983" spans="8:20" x14ac:dyDescent="0.25">
      <c r="H3983" s="98">
        <v>41814</v>
      </c>
      <c r="I3983" s="99">
        <v>0.25</v>
      </c>
      <c r="J3983" s="100">
        <f t="shared" si="248"/>
        <v>41814.25</v>
      </c>
      <c r="K3983" s="101">
        <v>42.303600000000003</v>
      </c>
      <c r="L3983" s="100">
        <f>'Barometric Data'!D3983</f>
        <v>41814.25</v>
      </c>
      <c r="M3983" s="106">
        <f t="shared" si="249"/>
        <v>0</v>
      </c>
      <c r="N3983" s="16">
        <f>'Barometric Data'!E3983</f>
        <v>2.6194000000000002</v>
      </c>
      <c r="O3983" s="16">
        <f t="shared" si="250"/>
        <v>39.684200000000004</v>
      </c>
      <c r="P3983" s="17">
        <f t="shared" si="251"/>
        <v>353.05359999999996</v>
      </c>
      <c r="Q3983" s="17"/>
      <c r="R3983" s="101">
        <v>17.632999999999999</v>
      </c>
      <c r="S3983" s="16" t="s">
        <v>87</v>
      </c>
      <c r="T3983" s="29"/>
    </row>
    <row r="3984" spans="8:20" x14ac:dyDescent="0.25">
      <c r="H3984" s="98">
        <v>41814</v>
      </c>
      <c r="I3984" s="99">
        <v>0.5</v>
      </c>
      <c r="J3984" s="100">
        <f t="shared" si="248"/>
        <v>41814.5</v>
      </c>
      <c r="K3984" s="101">
        <v>42.304900000000004</v>
      </c>
      <c r="L3984" s="100">
        <f>'Barometric Data'!D3984</f>
        <v>41814.5</v>
      </c>
      <c r="M3984" s="106">
        <f t="shared" si="249"/>
        <v>0</v>
      </c>
      <c r="N3984" s="16">
        <f>'Barometric Data'!E3984</f>
        <v>2.6644999999999999</v>
      </c>
      <c r="O3984" s="16">
        <f t="shared" si="250"/>
        <v>39.640400000000007</v>
      </c>
      <c r="P3984" s="17">
        <f t="shared" si="251"/>
        <v>353.09739999999999</v>
      </c>
      <c r="Q3984" s="17"/>
      <c r="R3984" s="101">
        <v>17.646000000000001</v>
      </c>
      <c r="S3984" s="16" t="s">
        <v>87</v>
      </c>
      <c r="T3984" s="29"/>
    </row>
    <row r="3985" spans="8:20" x14ac:dyDescent="0.25">
      <c r="H3985" s="98">
        <v>41814</v>
      </c>
      <c r="I3985" s="99">
        <v>0.75</v>
      </c>
      <c r="J3985" s="100">
        <f t="shared" si="248"/>
        <v>41814.75</v>
      </c>
      <c r="K3985" s="101">
        <v>42.292999999999999</v>
      </c>
      <c r="L3985" s="100">
        <f>'Barometric Data'!D3985</f>
        <v>41814.75</v>
      </c>
      <c r="M3985" s="106">
        <f t="shared" si="249"/>
        <v>0</v>
      </c>
      <c r="N3985" s="16">
        <f>'Barometric Data'!E3985</f>
        <v>2.6153</v>
      </c>
      <c r="O3985" s="16">
        <f t="shared" si="250"/>
        <v>39.677700000000002</v>
      </c>
      <c r="P3985" s="17">
        <f t="shared" si="251"/>
        <v>353.06009999999998</v>
      </c>
      <c r="Q3985" s="17"/>
      <c r="R3985" s="101">
        <v>17.648</v>
      </c>
      <c r="S3985" s="16" t="s">
        <v>87</v>
      </c>
      <c r="T3985" s="29"/>
    </row>
    <row r="3986" spans="8:20" x14ac:dyDescent="0.25">
      <c r="H3986" s="98">
        <v>41815</v>
      </c>
      <c r="I3986" s="99">
        <v>0</v>
      </c>
      <c r="J3986" s="100">
        <f t="shared" si="248"/>
        <v>41815</v>
      </c>
      <c r="K3986" s="101">
        <v>42.308199999999999</v>
      </c>
      <c r="L3986" s="100">
        <f>'Barometric Data'!D3986</f>
        <v>41815</v>
      </c>
      <c r="M3986" s="106">
        <f t="shared" si="249"/>
        <v>0</v>
      </c>
      <c r="N3986" s="16">
        <f>'Barometric Data'!E3986</f>
        <v>2.6379999999999999</v>
      </c>
      <c r="O3986" s="16">
        <f t="shared" si="250"/>
        <v>39.670200000000001</v>
      </c>
      <c r="P3986" s="17">
        <f t="shared" si="251"/>
        <v>353.06759999999997</v>
      </c>
      <c r="Q3986" s="17"/>
      <c r="R3986" s="101">
        <v>17.641999999999999</v>
      </c>
      <c r="S3986" s="16" t="s">
        <v>87</v>
      </c>
      <c r="T3986" s="29"/>
    </row>
    <row r="3987" spans="8:20" x14ac:dyDescent="0.25">
      <c r="H3987" s="98">
        <v>41815</v>
      </c>
      <c r="I3987" s="99">
        <v>0.25</v>
      </c>
      <c r="J3987" s="100">
        <f t="shared" si="248"/>
        <v>41815.25</v>
      </c>
      <c r="K3987" s="101">
        <v>42.317900000000002</v>
      </c>
      <c r="L3987" s="100">
        <f>'Barometric Data'!D3987</f>
        <v>41815.25</v>
      </c>
      <c r="M3987" s="106">
        <f t="shared" si="249"/>
        <v>0</v>
      </c>
      <c r="N3987" s="16">
        <f>'Barometric Data'!E3987</f>
        <v>2.669</v>
      </c>
      <c r="O3987" s="16">
        <f t="shared" si="250"/>
        <v>39.648900000000005</v>
      </c>
      <c r="P3987" s="17">
        <f t="shared" si="251"/>
        <v>353.08889999999997</v>
      </c>
      <c r="Q3987" s="17"/>
      <c r="R3987" s="101">
        <v>17.651</v>
      </c>
      <c r="S3987" s="16" t="s">
        <v>87</v>
      </c>
      <c r="T3987" s="29"/>
    </row>
    <row r="3988" spans="8:20" x14ac:dyDescent="0.25">
      <c r="H3988" s="98">
        <v>41815</v>
      </c>
      <c r="I3988" s="99">
        <v>0.5</v>
      </c>
      <c r="J3988" s="100">
        <f t="shared" si="248"/>
        <v>41815.5</v>
      </c>
      <c r="K3988" s="101">
        <v>42.265799999999999</v>
      </c>
      <c r="L3988" s="100">
        <f>'Barometric Data'!D3988</f>
        <v>41815.5</v>
      </c>
      <c r="M3988" s="106">
        <f t="shared" si="249"/>
        <v>0</v>
      </c>
      <c r="N3988" s="16">
        <f>'Barometric Data'!E3988</f>
        <v>2.6345000000000001</v>
      </c>
      <c r="O3988" s="16">
        <f t="shared" si="250"/>
        <v>39.631299999999996</v>
      </c>
      <c r="P3988" s="17">
        <f t="shared" si="251"/>
        <v>353.10649999999998</v>
      </c>
      <c r="Q3988" s="17"/>
      <c r="R3988" s="101">
        <v>17.63</v>
      </c>
      <c r="S3988" s="16" t="s">
        <v>87</v>
      </c>
      <c r="T3988" s="29"/>
    </row>
    <row r="3989" spans="8:20" x14ac:dyDescent="0.25">
      <c r="H3989" s="98">
        <v>41815</v>
      </c>
      <c r="I3989" s="99">
        <v>0.75</v>
      </c>
      <c r="J3989" s="100">
        <f t="shared" si="248"/>
        <v>41815.75</v>
      </c>
      <c r="K3989" s="101">
        <v>42.199599999999997</v>
      </c>
      <c r="L3989" s="100">
        <f>'Barometric Data'!D3989</f>
        <v>41815.75</v>
      </c>
      <c r="M3989" s="106">
        <f t="shared" si="249"/>
        <v>0</v>
      </c>
      <c r="N3989" s="16">
        <f>'Barometric Data'!E3989</f>
        <v>2.4914999999999998</v>
      </c>
      <c r="O3989" s="16">
        <f t="shared" si="250"/>
        <v>39.708099999999995</v>
      </c>
      <c r="P3989" s="17">
        <f t="shared" si="251"/>
        <v>353.02969999999999</v>
      </c>
      <c r="Q3989" s="17"/>
      <c r="R3989" s="101">
        <v>17.631</v>
      </c>
      <c r="S3989" s="16" t="s">
        <v>87</v>
      </c>
      <c r="T3989" s="29"/>
    </row>
    <row r="3990" spans="8:20" x14ac:dyDescent="0.25">
      <c r="H3990" s="98">
        <v>41816</v>
      </c>
      <c r="I3990" s="99">
        <v>0</v>
      </c>
      <c r="J3990" s="100">
        <f t="shared" si="248"/>
        <v>41816</v>
      </c>
      <c r="K3990" s="101">
        <v>42.2746</v>
      </c>
      <c r="L3990" s="100">
        <f>'Barometric Data'!D3990</f>
        <v>41816</v>
      </c>
      <c r="M3990" s="106">
        <f t="shared" si="249"/>
        <v>0</v>
      </c>
      <c r="N3990" s="16">
        <f>'Barometric Data'!E3990</f>
        <v>2.5503999999999998</v>
      </c>
      <c r="O3990" s="16">
        <f t="shared" si="250"/>
        <v>39.724199999999996</v>
      </c>
      <c r="P3990" s="17">
        <f t="shared" si="251"/>
        <v>353.0136</v>
      </c>
      <c r="Q3990" s="17"/>
      <c r="R3990" s="101">
        <v>17.637</v>
      </c>
      <c r="S3990" s="16" t="s">
        <v>87</v>
      </c>
      <c r="T3990" s="29"/>
    </row>
    <row r="3991" spans="8:20" x14ac:dyDescent="0.25">
      <c r="H3991" s="98">
        <v>41816</v>
      </c>
      <c r="I3991" s="99">
        <v>0.25</v>
      </c>
      <c r="J3991" s="100">
        <f t="shared" si="248"/>
        <v>41816.25</v>
      </c>
      <c r="K3991" s="101">
        <v>42.292000000000002</v>
      </c>
      <c r="L3991" s="100">
        <f>'Barometric Data'!D3991</f>
        <v>41816.25</v>
      </c>
      <c r="M3991" s="106">
        <f t="shared" si="249"/>
        <v>0</v>
      </c>
      <c r="N3991" s="16">
        <f>'Barometric Data'!E3991</f>
        <v>2.5522</v>
      </c>
      <c r="O3991" s="16">
        <f t="shared" si="250"/>
        <v>39.739800000000002</v>
      </c>
      <c r="P3991" s="17">
        <f t="shared" si="251"/>
        <v>352.99799999999999</v>
      </c>
      <c r="Q3991" s="17"/>
      <c r="R3991" s="101">
        <v>17.625</v>
      </c>
      <c r="S3991" s="16" t="s">
        <v>87</v>
      </c>
      <c r="T3991" s="29"/>
    </row>
    <row r="3992" spans="8:20" x14ac:dyDescent="0.25">
      <c r="H3992" s="98">
        <v>41816</v>
      </c>
      <c r="I3992" s="99">
        <v>0.5</v>
      </c>
      <c r="J3992" s="100">
        <f t="shared" si="248"/>
        <v>41816.5</v>
      </c>
      <c r="K3992" s="101">
        <v>42.256</v>
      </c>
      <c r="L3992" s="100">
        <f>'Barometric Data'!D3992</f>
        <v>41816.5</v>
      </c>
      <c r="M3992" s="106">
        <f t="shared" si="249"/>
        <v>0</v>
      </c>
      <c r="N3992" s="16">
        <f>'Barometric Data'!E3992</f>
        <v>2.5495000000000001</v>
      </c>
      <c r="O3992" s="16">
        <f t="shared" si="250"/>
        <v>39.706499999999998</v>
      </c>
      <c r="P3992" s="17">
        <f t="shared" si="251"/>
        <v>353.03129999999999</v>
      </c>
      <c r="Q3992" s="17"/>
      <c r="R3992" s="101">
        <v>17.634</v>
      </c>
      <c r="S3992" s="16" t="s">
        <v>87</v>
      </c>
      <c r="T3992" s="29"/>
    </row>
    <row r="3993" spans="8:20" x14ac:dyDescent="0.25">
      <c r="H3993" s="98">
        <v>41816</v>
      </c>
      <c r="I3993" s="99">
        <v>0.75</v>
      </c>
      <c r="J3993" s="100">
        <f t="shared" si="248"/>
        <v>41816.75</v>
      </c>
      <c r="K3993" s="101">
        <v>42.244599999999998</v>
      </c>
      <c r="L3993" s="100">
        <f>'Barometric Data'!D3993</f>
        <v>41816.75</v>
      </c>
      <c r="M3993" s="106">
        <f t="shared" si="249"/>
        <v>0</v>
      </c>
      <c r="N3993" s="16">
        <f>'Barometric Data'!E3993</f>
        <v>2.4961000000000002</v>
      </c>
      <c r="O3993" s="16">
        <f t="shared" si="250"/>
        <v>39.7485</v>
      </c>
      <c r="P3993" s="17">
        <f t="shared" si="251"/>
        <v>352.98930000000001</v>
      </c>
      <c r="Q3993" s="17"/>
      <c r="R3993" s="101">
        <v>17.622</v>
      </c>
      <c r="S3993" s="16" t="s">
        <v>87</v>
      </c>
      <c r="T3993" s="29"/>
    </row>
    <row r="3994" spans="8:20" x14ac:dyDescent="0.25">
      <c r="H3994" s="98">
        <v>41817</v>
      </c>
      <c r="I3994" s="99">
        <v>0</v>
      </c>
      <c r="J3994" s="100">
        <f t="shared" si="248"/>
        <v>41817</v>
      </c>
      <c r="K3994" s="101">
        <v>42.292099999999998</v>
      </c>
      <c r="L3994" s="100">
        <f>'Barometric Data'!D3994</f>
        <v>41817</v>
      </c>
      <c r="M3994" s="106">
        <f t="shared" si="249"/>
        <v>0</v>
      </c>
      <c r="N3994" s="16">
        <f>'Barometric Data'!E3994</f>
        <v>2.5464000000000002</v>
      </c>
      <c r="O3994" s="16">
        <f t="shared" si="250"/>
        <v>39.745699999999999</v>
      </c>
      <c r="P3994" s="17">
        <f t="shared" si="251"/>
        <v>352.99209999999999</v>
      </c>
      <c r="Q3994" s="17"/>
      <c r="R3994" s="101">
        <v>17.635999999999999</v>
      </c>
      <c r="S3994" s="16" t="s">
        <v>87</v>
      </c>
      <c r="T3994" s="29"/>
    </row>
    <row r="3995" spans="8:20" x14ac:dyDescent="0.25">
      <c r="H3995" s="98">
        <v>41817</v>
      </c>
      <c r="I3995" s="99">
        <v>0.25</v>
      </c>
      <c r="J3995" s="100">
        <f t="shared" si="248"/>
        <v>41817.25</v>
      </c>
      <c r="K3995" s="101">
        <v>42.305500000000002</v>
      </c>
      <c r="L3995" s="100">
        <f>'Barometric Data'!D3995</f>
        <v>41817.25</v>
      </c>
      <c r="M3995" s="106">
        <f t="shared" si="249"/>
        <v>0</v>
      </c>
      <c r="N3995" s="16">
        <f>'Barometric Data'!E3995</f>
        <v>2.5686</v>
      </c>
      <c r="O3995" s="16">
        <f t="shared" si="250"/>
        <v>39.736900000000006</v>
      </c>
      <c r="P3995" s="17">
        <f t="shared" si="251"/>
        <v>353.0009</v>
      </c>
      <c r="Q3995" s="17"/>
      <c r="R3995" s="101">
        <v>17.616</v>
      </c>
      <c r="S3995" s="16" t="s">
        <v>87</v>
      </c>
      <c r="T3995" s="29"/>
    </row>
    <row r="3996" spans="8:20" x14ac:dyDescent="0.25">
      <c r="H3996" s="98">
        <v>41817</v>
      </c>
      <c r="I3996" s="99">
        <v>0.5</v>
      </c>
      <c r="J3996" s="100">
        <f t="shared" si="248"/>
        <v>41817.5</v>
      </c>
      <c r="K3996" s="101">
        <v>42.297400000000003</v>
      </c>
      <c r="L3996" s="100">
        <f>'Barometric Data'!D3996</f>
        <v>41817.5</v>
      </c>
      <c r="M3996" s="106">
        <f t="shared" si="249"/>
        <v>0</v>
      </c>
      <c r="N3996" s="16">
        <f>'Barometric Data'!E3996</f>
        <v>2.6061999999999999</v>
      </c>
      <c r="O3996" s="16">
        <f t="shared" si="250"/>
        <v>39.691200000000002</v>
      </c>
      <c r="P3996" s="17">
        <f t="shared" si="251"/>
        <v>353.04660000000001</v>
      </c>
      <c r="Q3996" s="17"/>
      <c r="R3996" s="101">
        <v>17.634</v>
      </c>
      <c r="S3996" s="16" t="s">
        <v>87</v>
      </c>
      <c r="T3996" s="29"/>
    </row>
    <row r="3997" spans="8:20" x14ac:dyDescent="0.25">
      <c r="H3997" s="98">
        <v>41817</v>
      </c>
      <c r="I3997" s="99">
        <v>0.75</v>
      </c>
      <c r="J3997" s="100">
        <f t="shared" si="248"/>
        <v>41817.75</v>
      </c>
      <c r="K3997" s="101">
        <v>42.267400000000002</v>
      </c>
      <c r="L3997" s="100">
        <f>'Barometric Data'!D3997</f>
        <v>41817.75</v>
      </c>
      <c r="M3997" s="106">
        <f t="shared" si="249"/>
        <v>0</v>
      </c>
      <c r="N3997" s="16">
        <f>'Barometric Data'!E3997</f>
        <v>2.5718999999999999</v>
      </c>
      <c r="O3997" s="16">
        <f t="shared" si="250"/>
        <v>39.695500000000003</v>
      </c>
      <c r="P3997" s="17">
        <f t="shared" si="251"/>
        <v>353.04230000000001</v>
      </c>
      <c r="Q3997" s="17"/>
      <c r="R3997" s="101">
        <v>17.655999999999999</v>
      </c>
      <c r="S3997" s="16" t="s">
        <v>87</v>
      </c>
      <c r="T3997" s="29"/>
    </row>
    <row r="3998" spans="8:20" x14ac:dyDescent="0.25">
      <c r="H3998" s="98">
        <v>41818</v>
      </c>
      <c r="I3998" s="99">
        <v>0</v>
      </c>
      <c r="J3998" s="100">
        <f t="shared" si="248"/>
        <v>41818</v>
      </c>
      <c r="K3998" s="101">
        <v>42.279600000000002</v>
      </c>
      <c r="L3998" s="100">
        <f>'Barometric Data'!D3998</f>
        <v>41818</v>
      </c>
      <c r="M3998" s="106">
        <f t="shared" si="249"/>
        <v>0</v>
      </c>
      <c r="N3998" s="16">
        <f>'Barometric Data'!E3998</f>
        <v>2.5642</v>
      </c>
      <c r="O3998" s="16">
        <f t="shared" si="250"/>
        <v>39.715400000000002</v>
      </c>
      <c r="P3998" s="17">
        <f t="shared" si="251"/>
        <v>353.0224</v>
      </c>
      <c r="Q3998" s="17"/>
      <c r="R3998" s="101">
        <v>17.628</v>
      </c>
      <c r="S3998" s="16" t="s">
        <v>87</v>
      </c>
      <c r="T3998" s="29"/>
    </row>
    <row r="3999" spans="8:20" x14ac:dyDescent="0.25">
      <c r="H3999" s="98">
        <v>41818</v>
      </c>
      <c r="I3999" s="99">
        <v>0.25</v>
      </c>
      <c r="J3999" s="100">
        <f t="shared" si="248"/>
        <v>41818.25</v>
      </c>
      <c r="K3999" s="101">
        <v>42.342100000000002</v>
      </c>
      <c r="L3999" s="100">
        <f>'Barometric Data'!D3999</f>
        <v>41818.25</v>
      </c>
      <c r="M3999" s="106">
        <f t="shared" si="249"/>
        <v>0</v>
      </c>
      <c r="N3999" s="16">
        <f>'Barometric Data'!E3999</f>
        <v>2.6492</v>
      </c>
      <c r="O3999" s="16">
        <f t="shared" si="250"/>
        <v>39.692900000000002</v>
      </c>
      <c r="P3999" s="17">
        <f t="shared" si="251"/>
        <v>353.04489999999998</v>
      </c>
      <c r="Q3999" s="17"/>
      <c r="R3999" s="101">
        <v>17.648</v>
      </c>
      <c r="S3999" s="16" t="s">
        <v>87</v>
      </c>
      <c r="T3999" s="29"/>
    </row>
    <row r="4000" spans="8:20" x14ac:dyDescent="0.25">
      <c r="H4000" s="98">
        <v>41818</v>
      </c>
      <c r="I4000" s="99">
        <v>0.5</v>
      </c>
      <c r="J4000" s="100">
        <f t="shared" si="248"/>
        <v>41818.5</v>
      </c>
      <c r="K4000" s="101">
        <v>42.357199999999999</v>
      </c>
      <c r="L4000" s="100">
        <f>'Barometric Data'!D4000</f>
        <v>41818.5</v>
      </c>
      <c r="M4000" s="106">
        <f t="shared" si="249"/>
        <v>0</v>
      </c>
      <c r="N4000" s="16">
        <f>'Barometric Data'!E4000</f>
        <v>2.7288000000000001</v>
      </c>
      <c r="O4000" s="16">
        <f t="shared" si="250"/>
        <v>39.628399999999999</v>
      </c>
      <c r="P4000" s="17">
        <f t="shared" si="251"/>
        <v>353.10939999999999</v>
      </c>
      <c r="Q4000" s="17"/>
      <c r="R4000" s="101">
        <v>17.635999999999999</v>
      </c>
      <c r="S4000" s="16" t="s">
        <v>87</v>
      </c>
      <c r="T4000" s="29"/>
    </row>
    <row r="4001" spans="8:20" x14ac:dyDescent="0.25">
      <c r="H4001" s="98">
        <v>41818</v>
      </c>
      <c r="I4001" s="99">
        <v>0.75</v>
      </c>
      <c r="J4001" s="100">
        <f t="shared" ref="J4001:J4064" si="252">H4001+I4001</f>
        <v>41818.75</v>
      </c>
      <c r="K4001" s="101">
        <v>42.307099999999998</v>
      </c>
      <c r="L4001" s="100">
        <f>'Barometric Data'!D4001</f>
        <v>41818.75</v>
      </c>
      <c r="M4001" s="106">
        <f t="shared" si="249"/>
        <v>0</v>
      </c>
      <c r="N4001" s="16">
        <f>'Barometric Data'!E4001</f>
        <v>2.6539999999999999</v>
      </c>
      <c r="O4001" s="16">
        <f t="shared" si="250"/>
        <v>39.653099999999995</v>
      </c>
      <c r="P4001" s="17">
        <f t="shared" si="251"/>
        <v>353.0847</v>
      </c>
      <c r="Q4001" s="17"/>
      <c r="R4001" s="101">
        <v>17.643000000000001</v>
      </c>
      <c r="S4001" s="16" t="s">
        <v>87</v>
      </c>
      <c r="T4001" s="29"/>
    </row>
    <row r="4002" spans="8:20" x14ac:dyDescent="0.25">
      <c r="H4002" s="98">
        <v>41819</v>
      </c>
      <c r="I4002" s="99">
        <v>0</v>
      </c>
      <c r="J4002" s="100">
        <f t="shared" si="252"/>
        <v>41819</v>
      </c>
      <c r="K4002" s="101">
        <v>42.304000000000002</v>
      </c>
      <c r="L4002" s="100">
        <f>'Barometric Data'!D4002</f>
        <v>41819</v>
      </c>
      <c r="M4002" s="106">
        <f t="shared" si="249"/>
        <v>0</v>
      </c>
      <c r="N4002" s="16">
        <f>'Barometric Data'!E4002</f>
        <v>2.6412</v>
      </c>
      <c r="O4002" s="16">
        <f t="shared" si="250"/>
        <v>39.662800000000004</v>
      </c>
      <c r="P4002" s="17">
        <f t="shared" si="251"/>
        <v>353.07499999999999</v>
      </c>
      <c r="Q4002" s="17"/>
      <c r="R4002" s="101">
        <v>17.637</v>
      </c>
      <c r="S4002" s="16" t="s">
        <v>87</v>
      </c>
      <c r="T4002" s="29"/>
    </row>
    <row r="4003" spans="8:20" x14ac:dyDescent="0.25">
      <c r="H4003" s="98">
        <v>41819</v>
      </c>
      <c r="I4003" s="99">
        <v>0.25</v>
      </c>
      <c r="J4003" s="100">
        <f t="shared" si="252"/>
        <v>41819.25</v>
      </c>
      <c r="K4003" s="101">
        <v>42.353200000000001</v>
      </c>
      <c r="L4003" s="100">
        <f>'Barometric Data'!D4003</f>
        <v>41819.25</v>
      </c>
      <c r="M4003" s="106">
        <f t="shared" si="249"/>
        <v>0</v>
      </c>
      <c r="N4003" s="16">
        <f>'Barometric Data'!E4003</f>
        <v>2.7162999999999999</v>
      </c>
      <c r="O4003" s="16">
        <f t="shared" si="250"/>
        <v>39.636900000000004</v>
      </c>
      <c r="P4003" s="17">
        <f t="shared" si="251"/>
        <v>353.10089999999997</v>
      </c>
      <c r="Q4003" s="17"/>
      <c r="R4003" s="101">
        <v>17.626000000000001</v>
      </c>
      <c r="S4003" s="16" t="s">
        <v>87</v>
      </c>
      <c r="T4003" s="29"/>
    </row>
    <row r="4004" spans="8:20" x14ac:dyDescent="0.25">
      <c r="H4004" s="98">
        <v>41819</v>
      </c>
      <c r="I4004" s="99">
        <v>0.5</v>
      </c>
      <c r="J4004" s="100">
        <f t="shared" si="252"/>
        <v>41819.5</v>
      </c>
      <c r="K4004" s="101">
        <v>42.3688</v>
      </c>
      <c r="L4004" s="100">
        <f>'Barometric Data'!D4004</f>
        <v>41819.5</v>
      </c>
      <c r="M4004" s="106">
        <f t="shared" si="249"/>
        <v>0</v>
      </c>
      <c r="N4004" s="16">
        <f>'Barometric Data'!E4004</f>
        <v>2.7978999999999998</v>
      </c>
      <c r="O4004" s="16">
        <f t="shared" si="250"/>
        <v>39.570900000000002</v>
      </c>
      <c r="P4004" s="17">
        <f t="shared" si="251"/>
        <v>353.1669</v>
      </c>
      <c r="Q4004" s="17"/>
      <c r="R4004" s="101">
        <v>17.635000000000002</v>
      </c>
      <c r="S4004" s="16" t="s">
        <v>87</v>
      </c>
      <c r="T4004" s="29"/>
    </row>
    <row r="4005" spans="8:20" x14ac:dyDescent="0.25">
      <c r="H4005" s="98">
        <v>41819</v>
      </c>
      <c r="I4005" s="99">
        <v>0.75</v>
      </c>
      <c r="J4005" s="100">
        <f t="shared" si="252"/>
        <v>41819.75</v>
      </c>
      <c r="K4005" s="101">
        <v>42.332700000000003</v>
      </c>
      <c r="L4005" s="100">
        <f>'Barometric Data'!D4005</f>
        <v>41819.75</v>
      </c>
      <c r="M4005" s="106">
        <f t="shared" si="249"/>
        <v>0</v>
      </c>
      <c r="N4005" s="16">
        <f>'Barometric Data'!E4005</f>
        <v>2.7366000000000001</v>
      </c>
      <c r="O4005" s="16">
        <f t="shared" si="250"/>
        <v>39.5961</v>
      </c>
      <c r="P4005" s="17">
        <f t="shared" si="251"/>
        <v>353.14170000000001</v>
      </c>
      <c r="Q4005" s="17"/>
      <c r="R4005" s="101">
        <v>17.637</v>
      </c>
      <c r="S4005" s="16" t="s">
        <v>87</v>
      </c>
      <c r="T4005" s="29"/>
    </row>
    <row r="4006" spans="8:20" x14ac:dyDescent="0.25">
      <c r="H4006" s="98">
        <v>41820</v>
      </c>
      <c r="I4006" s="99">
        <v>0</v>
      </c>
      <c r="J4006" s="100">
        <f t="shared" si="252"/>
        <v>41820</v>
      </c>
      <c r="K4006" s="101">
        <v>42.355800000000002</v>
      </c>
      <c r="L4006" s="100">
        <f>'Barometric Data'!D4006</f>
        <v>41820</v>
      </c>
      <c r="M4006" s="106">
        <f t="shared" ref="M4006:M4043" si="253">ABS(L4006-J4006)</f>
        <v>0</v>
      </c>
      <c r="N4006" s="16">
        <f>'Barometric Data'!E4006</f>
        <v>2.7751000000000001</v>
      </c>
      <c r="O4006" s="16">
        <f t="shared" ref="O4006:O4043" si="254">K4006-N4006</f>
        <v>39.5807</v>
      </c>
      <c r="P4006" s="17">
        <f t="shared" ref="P4006:P4043" si="255">AVERAGE($E$22:$E$23)-O4006</f>
        <v>353.15710000000001</v>
      </c>
      <c r="Q4006" s="17"/>
      <c r="R4006" s="101">
        <v>17.632000000000001</v>
      </c>
      <c r="S4006" s="16" t="s">
        <v>87</v>
      </c>
      <c r="T4006" s="29"/>
    </row>
    <row r="4007" spans="8:20" x14ac:dyDescent="0.25">
      <c r="H4007" s="98">
        <v>41820</v>
      </c>
      <c r="I4007" s="99">
        <v>0.25</v>
      </c>
      <c r="J4007" s="100">
        <f t="shared" si="252"/>
        <v>41820.25</v>
      </c>
      <c r="K4007" s="101">
        <v>42.407699999999998</v>
      </c>
      <c r="L4007" s="100">
        <f>'Barometric Data'!D4007</f>
        <v>41820.25</v>
      </c>
      <c r="M4007" s="106">
        <f t="shared" si="253"/>
        <v>0</v>
      </c>
      <c r="N4007" s="16">
        <f>'Barometric Data'!E4007</f>
        <v>2.8595000000000002</v>
      </c>
      <c r="O4007" s="16">
        <f t="shared" si="254"/>
        <v>39.548200000000001</v>
      </c>
      <c r="P4007" s="17">
        <f t="shared" si="255"/>
        <v>353.18959999999998</v>
      </c>
      <c r="Q4007" s="17"/>
      <c r="R4007" s="101">
        <v>17.638000000000002</v>
      </c>
      <c r="S4007" s="16" t="s">
        <v>87</v>
      </c>
      <c r="T4007" s="29"/>
    </row>
    <row r="4008" spans="8:20" x14ac:dyDescent="0.25">
      <c r="H4008" s="98">
        <v>41820</v>
      </c>
      <c r="I4008" s="99">
        <v>0.5</v>
      </c>
      <c r="J4008" s="100">
        <f t="shared" si="252"/>
        <v>41820.5</v>
      </c>
      <c r="K4008" s="101">
        <v>42.378599999999999</v>
      </c>
      <c r="L4008" s="100">
        <f>'Barometric Data'!D4008</f>
        <v>41820.5</v>
      </c>
      <c r="M4008" s="106">
        <f t="shared" si="253"/>
        <v>0</v>
      </c>
      <c r="N4008" s="16">
        <f>'Barometric Data'!E4008</f>
        <v>2.8963000000000001</v>
      </c>
      <c r="O4008" s="16">
        <f t="shared" si="254"/>
        <v>39.482299999999995</v>
      </c>
      <c r="P4008" s="17">
        <f t="shared" si="255"/>
        <v>353.25549999999998</v>
      </c>
      <c r="Q4008" s="17"/>
      <c r="R4008" s="101">
        <v>17.620999999999999</v>
      </c>
      <c r="S4008" s="16" t="s">
        <v>87</v>
      </c>
      <c r="T4008" s="29"/>
    </row>
    <row r="4009" spans="8:20" x14ac:dyDescent="0.25">
      <c r="H4009" s="98">
        <v>41820</v>
      </c>
      <c r="I4009" s="99">
        <v>0.75</v>
      </c>
      <c r="J4009" s="100">
        <f t="shared" si="252"/>
        <v>41820.75</v>
      </c>
      <c r="K4009" s="101">
        <v>42.3035</v>
      </c>
      <c r="L4009" s="100">
        <f>'Barometric Data'!D4009</f>
        <v>41820.75</v>
      </c>
      <c r="M4009" s="106">
        <f t="shared" si="253"/>
        <v>0</v>
      </c>
      <c r="N4009" s="16">
        <f>'Barometric Data'!E4009</f>
        <v>2.8003999999999998</v>
      </c>
      <c r="O4009" s="16">
        <f t="shared" si="254"/>
        <v>39.503100000000003</v>
      </c>
      <c r="P4009" s="17">
        <f t="shared" si="255"/>
        <v>353.23469999999998</v>
      </c>
      <c r="Q4009" s="17"/>
      <c r="R4009" s="101">
        <v>17.655999999999999</v>
      </c>
      <c r="S4009" s="16" t="s">
        <v>87</v>
      </c>
      <c r="T4009" s="29"/>
    </row>
    <row r="4010" spans="8:20" x14ac:dyDescent="0.25">
      <c r="H4010" s="98">
        <v>41821</v>
      </c>
      <c r="I4010" s="99">
        <v>0</v>
      </c>
      <c r="J4010" s="100">
        <f t="shared" si="252"/>
        <v>41821</v>
      </c>
      <c r="K4010" s="101">
        <v>42.3127</v>
      </c>
      <c r="L4010" s="100">
        <f>'Barometric Data'!D4010</f>
        <v>41821</v>
      </c>
      <c r="M4010" s="106">
        <f t="shared" si="253"/>
        <v>0</v>
      </c>
      <c r="N4010" s="16">
        <f>'Barometric Data'!E4010</f>
        <v>2.778</v>
      </c>
      <c r="O4010" s="16">
        <f t="shared" si="254"/>
        <v>39.534700000000001</v>
      </c>
      <c r="P4010" s="17">
        <f t="shared" si="255"/>
        <v>353.20310000000001</v>
      </c>
      <c r="Q4010" s="17"/>
      <c r="R4010" s="101">
        <v>17.634</v>
      </c>
      <c r="S4010" s="16" t="s">
        <v>87</v>
      </c>
      <c r="T4010" s="29"/>
    </row>
    <row r="4011" spans="8:20" x14ac:dyDescent="0.25">
      <c r="H4011" s="98">
        <v>41821</v>
      </c>
      <c r="I4011" s="99">
        <v>0.25</v>
      </c>
      <c r="J4011" s="100">
        <f t="shared" si="252"/>
        <v>41821.25</v>
      </c>
      <c r="K4011" s="101">
        <v>42.331800000000001</v>
      </c>
      <c r="L4011" s="100">
        <f>'Barometric Data'!D4011</f>
        <v>41821.25</v>
      </c>
      <c r="M4011" s="106">
        <f t="shared" si="253"/>
        <v>0</v>
      </c>
      <c r="N4011" s="16">
        <f>'Barometric Data'!E4011</f>
        <v>2.8031999999999999</v>
      </c>
      <c r="O4011" s="16">
        <f t="shared" si="254"/>
        <v>39.528600000000004</v>
      </c>
      <c r="P4011" s="17">
        <f t="shared" si="255"/>
        <v>353.20920000000001</v>
      </c>
      <c r="Q4011" s="17"/>
      <c r="R4011" s="101">
        <v>17.63</v>
      </c>
      <c r="S4011" s="16" t="s">
        <v>87</v>
      </c>
      <c r="T4011" s="29"/>
    </row>
    <row r="4012" spans="8:20" x14ac:dyDescent="0.25">
      <c r="H4012" s="98">
        <v>41821</v>
      </c>
      <c r="I4012" s="99">
        <v>0.5</v>
      </c>
      <c r="J4012" s="100">
        <f t="shared" si="252"/>
        <v>41821.5</v>
      </c>
      <c r="K4012" s="101">
        <v>42.296900000000001</v>
      </c>
      <c r="L4012" s="100">
        <f>'Barometric Data'!D4012</f>
        <v>41821.5</v>
      </c>
      <c r="M4012" s="106">
        <f t="shared" si="253"/>
        <v>0</v>
      </c>
      <c r="N4012" s="16">
        <f>'Barometric Data'!E4012</f>
        <v>2.7852000000000001</v>
      </c>
      <c r="O4012" s="16">
        <f t="shared" si="254"/>
        <v>39.511699999999998</v>
      </c>
      <c r="P4012" s="17">
        <f t="shared" si="255"/>
        <v>353.22609999999997</v>
      </c>
      <c r="Q4012" s="17"/>
      <c r="R4012" s="101">
        <v>17.63</v>
      </c>
      <c r="S4012" s="16" t="s">
        <v>87</v>
      </c>
      <c r="T4012" s="29"/>
    </row>
    <row r="4013" spans="8:20" x14ac:dyDescent="0.25">
      <c r="H4013" s="98">
        <v>41821</v>
      </c>
      <c r="I4013" s="99">
        <v>0.75</v>
      </c>
      <c r="J4013" s="100">
        <f t="shared" si="252"/>
        <v>41821.75</v>
      </c>
      <c r="K4013" s="101">
        <v>42.221899999999998</v>
      </c>
      <c r="L4013" s="100">
        <f>'Barometric Data'!D4013</f>
        <v>41821.75</v>
      </c>
      <c r="M4013" s="106">
        <f t="shared" si="253"/>
        <v>0</v>
      </c>
      <c r="N4013" s="16">
        <f>'Barometric Data'!E4013</f>
        <v>2.6566000000000001</v>
      </c>
      <c r="O4013" s="16">
        <f t="shared" si="254"/>
        <v>39.565300000000001</v>
      </c>
      <c r="P4013" s="17">
        <f t="shared" si="255"/>
        <v>353.17250000000001</v>
      </c>
      <c r="Q4013" s="17"/>
      <c r="R4013" s="101">
        <v>17.634</v>
      </c>
      <c r="S4013" s="16" t="s">
        <v>87</v>
      </c>
      <c r="T4013" s="29"/>
    </row>
    <row r="4014" spans="8:20" x14ac:dyDescent="0.25">
      <c r="H4014" s="98">
        <v>41822</v>
      </c>
      <c r="I4014" s="99">
        <v>0</v>
      </c>
      <c r="J4014" s="100">
        <f t="shared" si="252"/>
        <v>41822</v>
      </c>
      <c r="K4014" s="101">
        <v>42.244500000000002</v>
      </c>
      <c r="L4014" s="100">
        <f>'Barometric Data'!D4014</f>
        <v>41822</v>
      </c>
      <c r="M4014" s="106">
        <f t="shared" si="253"/>
        <v>0</v>
      </c>
      <c r="N4014" s="16">
        <f>'Barometric Data'!E4014</f>
        <v>2.6358999999999999</v>
      </c>
      <c r="O4014" s="16">
        <f t="shared" si="254"/>
        <v>39.608600000000003</v>
      </c>
      <c r="P4014" s="17">
        <f t="shared" si="255"/>
        <v>353.12919999999997</v>
      </c>
      <c r="Q4014" s="17"/>
      <c r="R4014" s="101">
        <v>17.637</v>
      </c>
      <c r="S4014" s="16" t="s">
        <v>87</v>
      </c>
      <c r="T4014" s="29"/>
    </row>
    <row r="4015" spans="8:20" x14ac:dyDescent="0.25">
      <c r="H4015" s="98">
        <v>41822</v>
      </c>
      <c r="I4015" s="99">
        <v>0.25</v>
      </c>
      <c r="J4015" s="100">
        <f t="shared" si="252"/>
        <v>41822.25</v>
      </c>
      <c r="K4015" s="101">
        <v>42.259599999999999</v>
      </c>
      <c r="L4015" s="100">
        <f>'Barometric Data'!D4015</f>
        <v>41822.25</v>
      </c>
      <c r="M4015" s="106">
        <f t="shared" si="253"/>
        <v>0</v>
      </c>
      <c r="N4015" s="16">
        <f>'Barometric Data'!E4015</f>
        <v>2.6463999999999999</v>
      </c>
      <c r="O4015" s="16">
        <f t="shared" si="254"/>
        <v>39.613199999999999</v>
      </c>
      <c r="P4015" s="17">
        <f t="shared" si="255"/>
        <v>353.12459999999999</v>
      </c>
      <c r="Q4015" s="17"/>
      <c r="R4015" s="101">
        <v>17.626999999999999</v>
      </c>
      <c r="S4015" s="16" t="s">
        <v>87</v>
      </c>
      <c r="T4015" s="29"/>
    </row>
    <row r="4016" spans="8:20" x14ac:dyDescent="0.25">
      <c r="H4016" s="98">
        <v>41822</v>
      </c>
      <c r="I4016" s="99">
        <v>0.5</v>
      </c>
      <c r="J4016" s="100">
        <f t="shared" si="252"/>
        <v>41822.5</v>
      </c>
      <c r="K4016" s="101">
        <v>42.26</v>
      </c>
      <c r="L4016" s="100">
        <f>'Barometric Data'!D4016</f>
        <v>41822.5</v>
      </c>
      <c r="M4016" s="106">
        <f t="shared" si="253"/>
        <v>0</v>
      </c>
      <c r="N4016" s="16">
        <f>'Barometric Data'!E4016</f>
        <v>2.6549</v>
      </c>
      <c r="O4016" s="16">
        <f t="shared" si="254"/>
        <v>39.6051</v>
      </c>
      <c r="P4016" s="17">
        <f t="shared" si="255"/>
        <v>353.1327</v>
      </c>
      <c r="Q4016" s="17"/>
      <c r="R4016" s="101">
        <v>17.64</v>
      </c>
      <c r="S4016" s="16" t="s">
        <v>87</v>
      </c>
      <c r="T4016" s="29"/>
    </row>
    <row r="4017" spans="8:20" x14ac:dyDescent="0.25">
      <c r="H4017" s="98">
        <v>41822</v>
      </c>
      <c r="I4017" s="99">
        <v>0.75</v>
      </c>
      <c r="J4017" s="100">
        <f t="shared" si="252"/>
        <v>41822.75</v>
      </c>
      <c r="K4017" s="101">
        <v>42.2014</v>
      </c>
      <c r="L4017" s="100">
        <f>'Barometric Data'!D4017</f>
        <v>41822.75</v>
      </c>
      <c r="M4017" s="106">
        <f t="shared" si="253"/>
        <v>0</v>
      </c>
      <c r="N4017" s="16">
        <f>'Barometric Data'!E4017</f>
        <v>2.5487000000000002</v>
      </c>
      <c r="O4017" s="16">
        <f t="shared" si="254"/>
        <v>39.652699999999996</v>
      </c>
      <c r="P4017" s="17">
        <f t="shared" si="255"/>
        <v>353.08510000000001</v>
      </c>
      <c r="Q4017" s="17"/>
      <c r="R4017" s="101">
        <v>17.649000000000001</v>
      </c>
      <c r="S4017" s="16" t="s">
        <v>87</v>
      </c>
      <c r="T4017" s="29"/>
    </row>
    <row r="4018" spans="8:20" x14ac:dyDescent="0.25">
      <c r="H4018" s="98">
        <v>41823</v>
      </c>
      <c r="I4018" s="99">
        <v>0</v>
      </c>
      <c r="J4018" s="100">
        <f t="shared" si="252"/>
        <v>41823</v>
      </c>
      <c r="K4018" s="101">
        <v>42.240499999999997</v>
      </c>
      <c r="L4018" s="100">
        <f>'Barometric Data'!D4018</f>
        <v>41823</v>
      </c>
      <c r="M4018" s="106">
        <f t="shared" si="253"/>
        <v>0</v>
      </c>
      <c r="N4018" s="16">
        <f>'Barometric Data'!E4018</f>
        <v>2.5547</v>
      </c>
      <c r="O4018" s="16">
        <f t="shared" si="254"/>
        <v>39.6858</v>
      </c>
      <c r="P4018" s="17">
        <f t="shared" si="255"/>
        <v>353.05200000000002</v>
      </c>
      <c r="Q4018" s="17"/>
      <c r="R4018" s="101">
        <v>17.632000000000001</v>
      </c>
      <c r="S4018" s="16" t="s">
        <v>87</v>
      </c>
      <c r="T4018" s="29"/>
    </row>
    <row r="4019" spans="8:20" x14ac:dyDescent="0.25">
      <c r="H4019" s="98">
        <v>41823</v>
      </c>
      <c r="I4019" s="99">
        <v>0.25</v>
      </c>
      <c r="J4019" s="100">
        <f t="shared" si="252"/>
        <v>41823.25</v>
      </c>
      <c r="K4019" s="101">
        <v>42.275399999999998</v>
      </c>
      <c r="L4019" s="100">
        <f>'Barometric Data'!D4019</f>
        <v>41823.25</v>
      </c>
      <c r="M4019" s="106">
        <f t="shared" si="253"/>
        <v>0</v>
      </c>
      <c r="N4019" s="16">
        <f>'Barometric Data'!E4019</f>
        <v>2.6133999999999999</v>
      </c>
      <c r="O4019" s="16">
        <f t="shared" si="254"/>
        <v>39.661999999999999</v>
      </c>
      <c r="P4019" s="17">
        <f t="shared" si="255"/>
        <v>353.07580000000002</v>
      </c>
      <c r="Q4019" s="17"/>
      <c r="R4019" s="101">
        <v>17.625</v>
      </c>
      <c r="S4019" s="16" t="s">
        <v>87</v>
      </c>
      <c r="T4019" s="29"/>
    </row>
    <row r="4020" spans="8:20" x14ac:dyDescent="0.25">
      <c r="H4020" s="98">
        <v>41823</v>
      </c>
      <c r="I4020" s="99">
        <v>0.5</v>
      </c>
      <c r="J4020" s="100">
        <f t="shared" si="252"/>
        <v>41823.5</v>
      </c>
      <c r="K4020" s="101">
        <v>42.313000000000002</v>
      </c>
      <c r="L4020" s="100">
        <f>'Barometric Data'!D4020</f>
        <v>41823.5</v>
      </c>
      <c r="M4020" s="106">
        <f t="shared" si="253"/>
        <v>0</v>
      </c>
      <c r="N4020" s="16">
        <f>'Barometric Data'!E4020</f>
        <v>2.6838000000000002</v>
      </c>
      <c r="O4020" s="16">
        <f t="shared" si="254"/>
        <v>39.629200000000004</v>
      </c>
      <c r="P4020" s="17">
        <f t="shared" si="255"/>
        <v>353.10859999999997</v>
      </c>
      <c r="Q4020" s="17"/>
      <c r="R4020" s="101">
        <v>17.643999999999998</v>
      </c>
      <c r="S4020" s="16" t="s">
        <v>87</v>
      </c>
      <c r="T4020" s="29"/>
    </row>
    <row r="4021" spans="8:20" x14ac:dyDescent="0.25">
      <c r="H4021" s="98">
        <v>41823</v>
      </c>
      <c r="I4021" s="99">
        <v>0.75</v>
      </c>
      <c r="J4021" s="100">
        <f t="shared" si="252"/>
        <v>41823.75</v>
      </c>
      <c r="K4021" s="101">
        <v>42.238199999999999</v>
      </c>
      <c r="L4021" s="100">
        <f>'Barometric Data'!D4021</f>
        <v>41823.75</v>
      </c>
      <c r="M4021" s="106">
        <f t="shared" si="253"/>
        <v>0</v>
      </c>
      <c r="N4021" s="16">
        <f>'Barometric Data'!E4021</f>
        <v>2.5988000000000002</v>
      </c>
      <c r="O4021" s="16">
        <f t="shared" si="254"/>
        <v>39.639400000000002</v>
      </c>
      <c r="P4021" s="17">
        <f t="shared" si="255"/>
        <v>353.09839999999997</v>
      </c>
      <c r="Q4021" s="17"/>
      <c r="R4021" s="101">
        <v>17.629000000000001</v>
      </c>
      <c r="S4021" s="16" t="s">
        <v>87</v>
      </c>
      <c r="T4021" s="29"/>
    </row>
    <row r="4022" spans="8:20" x14ac:dyDescent="0.25">
      <c r="H4022" s="98">
        <v>41824</v>
      </c>
      <c r="I4022" s="99">
        <v>0</v>
      </c>
      <c r="J4022" s="100">
        <f t="shared" si="252"/>
        <v>41824</v>
      </c>
      <c r="K4022" s="101">
        <v>42.281599999999997</v>
      </c>
      <c r="L4022" s="100">
        <f>'Barometric Data'!D4022</f>
        <v>41824</v>
      </c>
      <c r="M4022" s="106">
        <f t="shared" si="253"/>
        <v>0</v>
      </c>
      <c r="N4022" s="16">
        <f>'Barometric Data'!E4022</f>
        <v>2.6164999999999998</v>
      </c>
      <c r="O4022" s="16">
        <f t="shared" si="254"/>
        <v>39.665099999999995</v>
      </c>
      <c r="P4022" s="17">
        <f t="shared" si="255"/>
        <v>353.0727</v>
      </c>
      <c r="Q4022" s="17"/>
      <c r="R4022" s="101">
        <v>17.634</v>
      </c>
      <c r="S4022" s="16" t="s">
        <v>87</v>
      </c>
      <c r="T4022" s="29"/>
    </row>
    <row r="4023" spans="8:20" x14ac:dyDescent="0.25">
      <c r="H4023" s="98">
        <v>41824</v>
      </c>
      <c r="I4023" s="99">
        <v>0.25</v>
      </c>
      <c r="J4023" s="100">
        <f t="shared" si="252"/>
        <v>41824.25</v>
      </c>
      <c r="K4023" s="101">
        <v>42.298699999999997</v>
      </c>
      <c r="L4023" s="100">
        <f>'Barometric Data'!D4023</f>
        <v>41824.25</v>
      </c>
      <c r="M4023" s="106">
        <f t="shared" si="253"/>
        <v>0</v>
      </c>
      <c r="N4023" s="16">
        <f>'Barometric Data'!E4023</f>
        <v>2.6602999999999999</v>
      </c>
      <c r="O4023" s="16">
        <f t="shared" si="254"/>
        <v>39.638399999999997</v>
      </c>
      <c r="P4023" s="17">
        <f t="shared" si="255"/>
        <v>353.0994</v>
      </c>
      <c r="Q4023" s="17"/>
      <c r="R4023" s="101">
        <v>17.649000000000001</v>
      </c>
      <c r="S4023" s="16" t="s">
        <v>87</v>
      </c>
      <c r="T4023" s="29"/>
    </row>
    <row r="4024" spans="8:20" x14ac:dyDescent="0.25">
      <c r="H4024" s="98">
        <v>41824</v>
      </c>
      <c r="I4024" s="99">
        <v>0.5</v>
      </c>
      <c r="J4024" s="100">
        <f t="shared" si="252"/>
        <v>41824.5</v>
      </c>
      <c r="K4024" s="101">
        <v>42.307000000000002</v>
      </c>
      <c r="L4024" s="100">
        <f>'Barometric Data'!D4024</f>
        <v>41824.5</v>
      </c>
      <c r="M4024" s="106">
        <f t="shared" si="253"/>
        <v>0</v>
      </c>
      <c r="N4024" s="16">
        <f>'Barometric Data'!E4024</f>
        <v>2.6968999999999999</v>
      </c>
      <c r="O4024" s="16">
        <f t="shared" si="254"/>
        <v>39.610100000000003</v>
      </c>
      <c r="P4024" s="17">
        <f t="shared" si="255"/>
        <v>353.1277</v>
      </c>
      <c r="Q4024" s="17"/>
      <c r="R4024" s="101">
        <v>17.631</v>
      </c>
      <c r="S4024" s="16" t="s">
        <v>87</v>
      </c>
      <c r="T4024" s="29"/>
    </row>
    <row r="4025" spans="8:20" x14ac:dyDescent="0.25">
      <c r="H4025" s="98">
        <v>41824</v>
      </c>
      <c r="I4025" s="99">
        <v>0.75</v>
      </c>
      <c r="J4025" s="100">
        <f t="shared" si="252"/>
        <v>41824.75</v>
      </c>
      <c r="K4025" s="101">
        <v>42.237099999999998</v>
      </c>
      <c r="L4025" s="100">
        <f>'Barometric Data'!D4025</f>
        <v>41824.75</v>
      </c>
      <c r="M4025" s="106">
        <f t="shared" si="253"/>
        <v>0</v>
      </c>
      <c r="N4025" s="16">
        <f>'Barometric Data'!E4025</f>
        <v>2.5889000000000002</v>
      </c>
      <c r="O4025" s="16">
        <f t="shared" si="254"/>
        <v>39.648199999999996</v>
      </c>
      <c r="P4025" s="17">
        <f t="shared" si="255"/>
        <v>353.08960000000002</v>
      </c>
      <c r="Q4025" s="17"/>
      <c r="R4025" s="101">
        <v>17.638000000000002</v>
      </c>
      <c r="S4025" s="16" t="s">
        <v>87</v>
      </c>
      <c r="T4025" s="29"/>
    </row>
    <row r="4026" spans="8:20" x14ac:dyDescent="0.25">
      <c r="H4026" s="98">
        <v>41825</v>
      </c>
      <c r="I4026" s="99">
        <v>0</v>
      </c>
      <c r="J4026" s="100">
        <f t="shared" si="252"/>
        <v>41825</v>
      </c>
      <c r="K4026" s="101">
        <v>42.289400000000001</v>
      </c>
      <c r="L4026" s="100">
        <f>'Barometric Data'!D4026</f>
        <v>41825</v>
      </c>
      <c r="M4026" s="106">
        <f t="shared" si="253"/>
        <v>0</v>
      </c>
      <c r="N4026" s="16">
        <f>'Barometric Data'!E4026</f>
        <v>2.6427999999999998</v>
      </c>
      <c r="O4026" s="16">
        <f t="shared" si="254"/>
        <v>39.646599999999999</v>
      </c>
      <c r="P4026" s="17">
        <f t="shared" si="255"/>
        <v>353.09120000000001</v>
      </c>
      <c r="Q4026" s="17"/>
      <c r="R4026" s="101">
        <v>17.646999999999998</v>
      </c>
      <c r="S4026" s="16" t="s">
        <v>87</v>
      </c>
      <c r="T4026" s="29"/>
    </row>
    <row r="4027" spans="8:20" x14ac:dyDescent="0.25">
      <c r="H4027" s="98">
        <v>41825</v>
      </c>
      <c r="I4027" s="99">
        <v>0.25</v>
      </c>
      <c r="J4027" s="100">
        <f t="shared" si="252"/>
        <v>41825.25</v>
      </c>
      <c r="K4027" s="101">
        <v>42.345300000000002</v>
      </c>
      <c r="L4027" s="100">
        <f>'Barometric Data'!D4027</f>
        <v>41825.25</v>
      </c>
      <c r="M4027" s="106">
        <f t="shared" si="253"/>
        <v>0</v>
      </c>
      <c r="N4027" s="16">
        <f>'Barometric Data'!E4027</f>
        <v>2.7587000000000002</v>
      </c>
      <c r="O4027" s="16">
        <f t="shared" si="254"/>
        <v>39.586600000000004</v>
      </c>
      <c r="P4027" s="17">
        <f t="shared" si="255"/>
        <v>353.15120000000002</v>
      </c>
      <c r="Q4027" s="17"/>
      <c r="R4027" s="101">
        <v>17.622</v>
      </c>
      <c r="S4027" s="16" t="s">
        <v>87</v>
      </c>
      <c r="T4027" s="29"/>
    </row>
    <row r="4028" spans="8:20" x14ac:dyDescent="0.25">
      <c r="H4028" s="98">
        <v>41825</v>
      </c>
      <c r="I4028" s="99">
        <v>0.5</v>
      </c>
      <c r="J4028" s="100">
        <f t="shared" si="252"/>
        <v>41825.5</v>
      </c>
      <c r="K4028" s="101">
        <v>42.390599999999999</v>
      </c>
      <c r="L4028" s="100">
        <f>'Barometric Data'!D4028</f>
        <v>41825.5</v>
      </c>
      <c r="M4028" s="106">
        <f t="shared" si="253"/>
        <v>0</v>
      </c>
      <c r="N4028" s="16">
        <f>'Barometric Data'!E4028</f>
        <v>2.8597000000000001</v>
      </c>
      <c r="O4028" s="16">
        <f t="shared" si="254"/>
        <v>39.530900000000003</v>
      </c>
      <c r="P4028" s="17">
        <f t="shared" si="255"/>
        <v>353.20690000000002</v>
      </c>
      <c r="Q4028" s="17"/>
      <c r="R4028" s="101">
        <v>17.643999999999998</v>
      </c>
      <c r="S4028" s="16" t="s">
        <v>87</v>
      </c>
      <c r="T4028" s="29"/>
    </row>
    <row r="4029" spans="8:20" x14ac:dyDescent="0.25">
      <c r="H4029" s="98">
        <v>41825</v>
      </c>
      <c r="I4029" s="99">
        <v>0.75</v>
      </c>
      <c r="J4029" s="100">
        <f t="shared" si="252"/>
        <v>41825.75</v>
      </c>
      <c r="K4029" s="101">
        <v>42.305</v>
      </c>
      <c r="L4029" s="100">
        <f>'Barometric Data'!D4029</f>
        <v>41825.75</v>
      </c>
      <c r="M4029" s="106">
        <f t="shared" si="253"/>
        <v>0</v>
      </c>
      <c r="N4029" s="16">
        <f>'Barometric Data'!E4029</f>
        <v>2.77</v>
      </c>
      <c r="O4029" s="16">
        <f t="shared" si="254"/>
        <v>39.534999999999997</v>
      </c>
      <c r="P4029" s="17">
        <f t="shared" si="255"/>
        <v>353.20280000000002</v>
      </c>
      <c r="Q4029" s="17"/>
      <c r="R4029" s="101">
        <v>17.625</v>
      </c>
      <c r="S4029" s="16" t="s">
        <v>87</v>
      </c>
      <c r="T4029" s="29"/>
    </row>
    <row r="4030" spans="8:20" x14ac:dyDescent="0.25">
      <c r="H4030" s="98">
        <v>41826</v>
      </c>
      <c r="I4030" s="99">
        <v>0</v>
      </c>
      <c r="J4030" s="100">
        <f t="shared" si="252"/>
        <v>41826</v>
      </c>
      <c r="K4030" s="101">
        <v>42.320999999999998</v>
      </c>
      <c r="L4030" s="100">
        <f>'Barometric Data'!D4030</f>
        <v>41826</v>
      </c>
      <c r="M4030" s="106">
        <f t="shared" si="253"/>
        <v>0</v>
      </c>
      <c r="N4030" s="16">
        <f>'Barometric Data'!E4030</f>
        <v>2.7812999999999999</v>
      </c>
      <c r="O4030" s="16">
        <f t="shared" si="254"/>
        <v>39.539699999999996</v>
      </c>
      <c r="P4030" s="17">
        <f t="shared" si="255"/>
        <v>353.19810000000001</v>
      </c>
      <c r="Q4030" s="17"/>
      <c r="R4030" s="101">
        <v>17.652000000000001</v>
      </c>
      <c r="S4030" s="16" t="s">
        <v>87</v>
      </c>
      <c r="T4030" s="29"/>
    </row>
    <row r="4031" spans="8:20" x14ac:dyDescent="0.25">
      <c r="H4031" s="98">
        <v>41826</v>
      </c>
      <c r="I4031" s="99">
        <v>0.25</v>
      </c>
      <c r="J4031" s="100">
        <f t="shared" si="252"/>
        <v>41826.25</v>
      </c>
      <c r="K4031" s="101">
        <v>42.3155</v>
      </c>
      <c r="L4031" s="100">
        <f>'Barometric Data'!D4031</f>
        <v>41826.25</v>
      </c>
      <c r="M4031" s="106">
        <f t="shared" si="253"/>
        <v>0</v>
      </c>
      <c r="N4031" s="16">
        <f>'Barometric Data'!E4031</f>
        <v>2.8047</v>
      </c>
      <c r="O4031" s="16">
        <f t="shared" si="254"/>
        <v>39.510800000000003</v>
      </c>
      <c r="P4031" s="17">
        <f t="shared" si="255"/>
        <v>353.22699999999998</v>
      </c>
      <c r="Q4031" s="17"/>
      <c r="R4031" s="101">
        <v>17.641999999999999</v>
      </c>
      <c r="S4031" s="16" t="s">
        <v>87</v>
      </c>
      <c r="T4031" s="29"/>
    </row>
    <row r="4032" spans="8:20" x14ac:dyDescent="0.25">
      <c r="H4032" s="98">
        <v>41826</v>
      </c>
      <c r="I4032" s="99">
        <v>0.5</v>
      </c>
      <c r="J4032" s="100">
        <f t="shared" si="252"/>
        <v>41826.5</v>
      </c>
      <c r="K4032" s="101">
        <v>42.327300000000001</v>
      </c>
      <c r="L4032" s="100">
        <f>'Barometric Data'!D4032</f>
        <v>41826.5</v>
      </c>
      <c r="M4032" s="106">
        <f t="shared" si="253"/>
        <v>0</v>
      </c>
      <c r="N4032" s="16">
        <f>'Barometric Data'!E4032</f>
        <v>2.8331</v>
      </c>
      <c r="O4032" s="16">
        <f t="shared" si="254"/>
        <v>39.494199999999999</v>
      </c>
      <c r="P4032" s="17">
        <f t="shared" si="255"/>
        <v>353.24360000000001</v>
      </c>
      <c r="Q4032" s="17"/>
      <c r="R4032" s="101">
        <v>17.629000000000001</v>
      </c>
      <c r="S4032" s="16" t="s">
        <v>87</v>
      </c>
      <c r="T4032" s="29"/>
    </row>
    <row r="4033" spans="8:20" x14ac:dyDescent="0.25">
      <c r="H4033" s="98">
        <v>41826</v>
      </c>
      <c r="I4033" s="99">
        <v>0.75</v>
      </c>
      <c r="J4033" s="100">
        <f t="shared" si="252"/>
        <v>41826.75</v>
      </c>
      <c r="K4033" s="101">
        <v>42.244799999999998</v>
      </c>
      <c r="L4033" s="100">
        <f>'Barometric Data'!D4033</f>
        <v>41826.75</v>
      </c>
      <c r="M4033" s="106">
        <f t="shared" si="253"/>
        <v>0</v>
      </c>
      <c r="N4033" s="16">
        <f>'Barometric Data'!E4033</f>
        <v>2.7119</v>
      </c>
      <c r="O4033" s="16">
        <f t="shared" si="254"/>
        <v>39.532899999999998</v>
      </c>
      <c r="P4033" s="17">
        <f t="shared" si="255"/>
        <v>353.20490000000001</v>
      </c>
      <c r="Q4033" s="17"/>
      <c r="R4033" s="101">
        <v>17.648</v>
      </c>
      <c r="S4033" s="16" t="s">
        <v>87</v>
      </c>
      <c r="T4033" s="29"/>
    </row>
    <row r="4034" spans="8:20" x14ac:dyDescent="0.25">
      <c r="H4034" s="98">
        <v>41827</v>
      </c>
      <c r="I4034" s="99">
        <v>0</v>
      </c>
      <c r="J4034" s="100">
        <f t="shared" si="252"/>
        <v>41827</v>
      </c>
      <c r="K4034" s="101">
        <v>42.272599999999997</v>
      </c>
      <c r="L4034" s="100">
        <f>'Barometric Data'!D4034</f>
        <v>41827</v>
      </c>
      <c r="M4034" s="106">
        <f t="shared" si="253"/>
        <v>0</v>
      </c>
      <c r="N4034" s="16">
        <f>'Barometric Data'!E4034</f>
        <v>2.7235</v>
      </c>
      <c r="O4034" s="16">
        <f t="shared" si="254"/>
        <v>39.549099999999996</v>
      </c>
      <c r="P4034" s="17">
        <f t="shared" si="255"/>
        <v>353.18869999999998</v>
      </c>
      <c r="Q4034" s="17"/>
      <c r="R4034" s="101">
        <v>17.635999999999999</v>
      </c>
      <c r="S4034" s="16" t="s">
        <v>87</v>
      </c>
      <c r="T4034" s="29"/>
    </row>
    <row r="4035" spans="8:20" x14ac:dyDescent="0.25">
      <c r="H4035" s="98">
        <v>41827</v>
      </c>
      <c r="I4035" s="99">
        <v>0.25</v>
      </c>
      <c r="J4035" s="100">
        <f t="shared" si="252"/>
        <v>41827.25</v>
      </c>
      <c r="K4035" s="101">
        <v>42.303100000000001</v>
      </c>
      <c r="L4035" s="100">
        <f>'Barometric Data'!D4035</f>
        <v>41827.25</v>
      </c>
      <c r="M4035" s="106">
        <f t="shared" si="253"/>
        <v>0</v>
      </c>
      <c r="N4035" s="16">
        <f>'Barometric Data'!E4035</f>
        <v>2.7677</v>
      </c>
      <c r="O4035" s="16">
        <f t="shared" si="254"/>
        <v>39.535400000000003</v>
      </c>
      <c r="P4035" s="17">
        <f t="shared" si="255"/>
        <v>353.20240000000001</v>
      </c>
      <c r="Q4035" s="17"/>
      <c r="R4035" s="101">
        <v>17.632999999999999</v>
      </c>
      <c r="S4035" s="16" t="s">
        <v>87</v>
      </c>
      <c r="T4035" s="29"/>
    </row>
    <row r="4036" spans="8:20" x14ac:dyDescent="0.25">
      <c r="H4036" s="98">
        <v>41827</v>
      </c>
      <c r="I4036" s="99">
        <v>0.5</v>
      </c>
      <c r="J4036" s="100">
        <f t="shared" si="252"/>
        <v>41827.5</v>
      </c>
      <c r="K4036" s="101">
        <v>42.2943</v>
      </c>
      <c r="L4036" s="100">
        <f>'Barometric Data'!D4036</f>
        <v>41827.5</v>
      </c>
      <c r="M4036" s="106">
        <f t="shared" si="253"/>
        <v>0</v>
      </c>
      <c r="N4036" s="16">
        <f>'Barometric Data'!E4036</f>
        <v>2.7858000000000001</v>
      </c>
      <c r="O4036" s="16">
        <f t="shared" si="254"/>
        <v>39.508499999999998</v>
      </c>
      <c r="P4036" s="17">
        <f t="shared" si="255"/>
        <v>353.22929999999997</v>
      </c>
      <c r="Q4036" s="17"/>
      <c r="R4036" s="101">
        <v>17.629000000000001</v>
      </c>
      <c r="S4036" s="16" t="s">
        <v>87</v>
      </c>
      <c r="T4036" s="29"/>
    </row>
    <row r="4037" spans="8:20" x14ac:dyDescent="0.25">
      <c r="H4037" s="98">
        <v>41827</v>
      </c>
      <c r="I4037" s="99">
        <v>0.75</v>
      </c>
      <c r="J4037" s="100">
        <f t="shared" si="252"/>
        <v>41827.75</v>
      </c>
      <c r="K4037" s="101">
        <v>42.2517</v>
      </c>
      <c r="L4037" s="100">
        <f>'Barometric Data'!D4037</f>
        <v>41827.75</v>
      </c>
      <c r="M4037" s="106">
        <f t="shared" si="253"/>
        <v>0</v>
      </c>
      <c r="N4037" s="16">
        <f>'Barometric Data'!E4037</f>
        <v>2.6818</v>
      </c>
      <c r="O4037" s="16">
        <f t="shared" si="254"/>
        <v>39.569899999999997</v>
      </c>
      <c r="P4037" s="17">
        <f t="shared" si="255"/>
        <v>353.16789999999997</v>
      </c>
      <c r="Q4037" s="17"/>
      <c r="R4037" s="101">
        <v>17.625</v>
      </c>
      <c r="S4037" s="16" t="s">
        <v>87</v>
      </c>
      <c r="T4037" s="29"/>
    </row>
    <row r="4038" spans="8:20" x14ac:dyDescent="0.25">
      <c r="H4038" s="98">
        <v>41828</v>
      </c>
      <c r="I4038" s="99">
        <v>0</v>
      </c>
      <c r="J4038" s="100">
        <f t="shared" si="252"/>
        <v>41828</v>
      </c>
      <c r="K4038" s="101">
        <v>42.250399999999999</v>
      </c>
      <c r="L4038" s="100">
        <f>'Barometric Data'!D4038</f>
        <v>41828</v>
      </c>
      <c r="M4038" s="106">
        <f t="shared" si="253"/>
        <v>0</v>
      </c>
      <c r="N4038" s="16">
        <f>'Barometric Data'!E4038</f>
        <v>2.6785999999999999</v>
      </c>
      <c r="O4038" s="16">
        <f t="shared" si="254"/>
        <v>39.571799999999996</v>
      </c>
      <c r="P4038" s="17">
        <f t="shared" si="255"/>
        <v>353.166</v>
      </c>
      <c r="Q4038" s="17"/>
      <c r="R4038" s="101">
        <v>17.64</v>
      </c>
      <c r="S4038" s="16" t="s">
        <v>87</v>
      </c>
      <c r="T4038" s="29"/>
    </row>
    <row r="4039" spans="8:20" x14ac:dyDescent="0.25">
      <c r="H4039" s="98">
        <v>41828</v>
      </c>
      <c r="I4039" s="99">
        <v>0.25</v>
      </c>
      <c r="J4039" s="100">
        <f t="shared" si="252"/>
        <v>41828.25</v>
      </c>
      <c r="K4039" s="101">
        <v>42.287999999999997</v>
      </c>
      <c r="L4039" s="100">
        <f>'Barometric Data'!D4039</f>
        <v>41828.25</v>
      </c>
      <c r="M4039" s="106">
        <f t="shared" si="253"/>
        <v>0</v>
      </c>
      <c r="N4039" s="16">
        <f>'Barometric Data'!E4039</f>
        <v>2.7223000000000002</v>
      </c>
      <c r="O4039" s="16">
        <f t="shared" si="254"/>
        <v>39.5657</v>
      </c>
      <c r="P4039" s="17">
        <f t="shared" si="255"/>
        <v>353.1721</v>
      </c>
      <c r="Q4039" s="17"/>
      <c r="R4039" s="101">
        <v>17.649999999999999</v>
      </c>
      <c r="S4039" s="16" t="s">
        <v>87</v>
      </c>
      <c r="T4039" s="29"/>
    </row>
    <row r="4040" spans="8:20" x14ac:dyDescent="0.25">
      <c r="H4040" s="98">
        <v>41828</v>
      </c>
      <c r="I4040" s="99">
        <v>0.5</v>
      </c>
      <c r="J4040" s="100">
        <f t="shared" si="252"/>
        <v>41828.5</v>
      </c>
      <c r="K4040" s="101">
        <v>42.275100000000002</v>
      </c>
      <c r="L4040" s="100">
        <f>'Barometric Data'!D4040</f>
        <v>41828.5</v>
      </c>
      <c r="M4040" s="106">
        <f t="shared" si="253"/>
        <v>0</v>
      </c>
      <c r="N4040" s="16">
        <f>'Barometric Data'!E4040</f>
        <v>2.7439</v>
      </c>
      <c r="O4040" s="16">
        <f t="shared" si="254"/>
        <v>39.531199999999998</v>
      </c>
      <c r="P4040" s="17">
        <f t="shared" si="255"/>
        <v>353.20659999999998</v>
      </c>
      <c r="Q4040" s="17"/>
      <c r="R4040" s="101">
        <v>17.626999999999999</v>
      </c>
      <c r="S4040" s="16" t="s">
        <v>87</v>
      </c>
      <c r="T4040" s="29"/>
    </row>
    <row r="4041" spans="8:20" x14ac:dyDescent="0.25">
      <c r="H4041" s="98">
        <v>41828</v>
      </c>
      <c r="I4041" s="99">
        <v>0.75</v>
      </c>
      <c r="J4041" s="100">
        <f t="shared" si="252"/>
        <v>41828.75</v>
      </c>
      <c r="K4041" s="101">
        <v>42.231999999999999</v>
      </c>
      <c r="L4041" s="100">
        <f>'Barometric Data'!D4041</f>
        <v>41828.75</v>
      </c>
      <c r="M4041" s="106">
        <f t="shared" si="253"/>
        <v>0</v>
      </c>
      <c r="N4041" s="16">
        <f>'Barometric Data'!E4041</f>
        <v>2.6377000000000002</v>
      </c>
      <c r="O4041" s="16">
        <f t="shared" si="254"/>
        <v>39.594299999999997</v>
      </c>
      <c r="P4041" s="17">
        <f t="shared" si="255"/>
        <v>353.14350000000002</v>
      </c>
      <c r="Q4041" s="17"/>
      <c r="R4041" s="101">
        <v>17.628</v>
      </c>
      <c r="S4041" s="16" t="s">
        <v>87</v>
      </c>
      <c r="T4041" s="29"/>
    </row>
    <row r="4042" spans="8:20" x14ac:dyDescent="0.25">
      <c r="H4042" s="98">
        <v>41829</v>
      </c>
      <c r="I4042" s="99">
        <v>0</v>
      </c>
      <c r="J4042" s="100">
        <f t="shared" si="252"/>
        <v>41829</v>
      </c>
      <c r="K4042" s="101">
        <v>42.250599999999999</v>
      </c>
      <c r="L4042" s="100">
        <f>'Barometric Data'!D4042</f>
        <v>41829</v>
      </c>
      <c r="M4042" s="106">
        <f t="shared" si="253"/>
        <v>0</v>
      </c>
      <c r="N4042" s="16">
        <f>'Barometric Data'!E4042</f>
        <v>2.6355</v>
      </c>
      <c r="O4042" s="16">
        <f t="shared" si="254"/>
        <v>39.615099999999998</v>
      </c>
      <c r="P4042" s="17">
        <f t="shared" si="255"/>
        <v>353.12270000000001</v>
      </c>
      <c r="Q4042" s="17"/>
      <c r="R4042" s="101">
        <v>17.626000000000001</v>
      </c>
      <c r="S4042" s="16" t="s">
        <v>87</v>
      </c>
      <c r="T4042" s="29"/>
    </row>
    <row r="4043" spans="8:20" x14ac:dyDescent="0.25">
      <c r="H4043" s="98">
        <v>41829</v>
      </c>
      <c r="I4043" s="99">
        <v>0.25</v>
      </c>
      <c r="J4043" s="100">
        <f t="shared" si="252"/>
        <v>41829.25</v>
      </c>
      <c r="K4043" s="101">
        <v>42.250300000000003</v>
      </c>
      <c r="L4043" s="100">
        <f>'Barometric Data'!D4043</f>
        <v>41829.25</v>
      </c>
      <c r="M4043" s="106">
        <f t="shared" si="253"/>
        <v>0</v>
      </c>
      <c r="N4043" s="16">
        <f>'Barometric Data'!E4043</f>
        <v>2.6446999999999998</v>
      </c>
      <c r="O4043" s="16">
        <f t="shared" si="254"/>
        <v>39.605600000000003</v>
      </c>
      <c r="P4043" s="17">
        <f t="shared" si="255"/>
        <v>353.13220000000001</v>
      </c>
      <c r="Q4043" s="17"/>
      <c r="R4043" s="101">
        <v>17.62</v>
      </c>
      <c r="S4043" s="16" t="s">
        <v>87</v>
      </c>
      <c r="T4043" s="29"/>
    </row>
    <row r="4044" spans="8:20" x14ac:dyDescent="0.25">
      <c r="H4044" s="98">
        <v>41829</v>
      </c>
      <c r="I4044" s="99">
        <v>0.75</v>
      </c>
      <c r="J4044" s="100">
        <f t="shared" si="252"/>
        <v>41829.75</v>
      </c>
      <c r="K4044" s="101">
        <v>42.250999999999998</v>
      </c>
      <c r="L4044" s="100">
        <f>'Barometric Data'!D4044</f>
        <v>41829.75</v>
      </c>
      <c r="M4044" s="106">
        <f t="shared" ref="M4044:M4107" si="256">ABS(L4044-J4044)</f>
        <v>0</v>
      </c>
      <c r="N4044" s="16">
        <f>'Barometric Data'!E4044</f>
        <v>2.6425999999999998</v>
      </c>
      <c r="O4044" s="16">
        <f t="shared" ref="O4044:O4107" si="257">K4044-N4044</f>
        <v>39.608399999999996</v>
      </c>
      <c r="P4044" s="17">
        <f t="shared" ref="P4044:P4107" si="258">AVERAGE($E$22:$E$23)-O4044</f>
        <v>353.12939999999998</v>
      </c>
      <c r="Q4044" s="17"/>
      <c r="R4044" s="101">
        <v>17.638000000000002</v>
      </c>
      <c r="S4044" s="16"/>
      <c r="T4044" s="29"/>
    </row>
    <row r="4045" spans="8:20" x14ac:dyDescent="0.25">
      <c r="H4045" s="98">
        <v>41830</v>
      </c>
      <c r="I4045" s="99">
        <v>0</v>
      </c>
      <c r="J4045" s="100">
        <f t="shared" si="252"/>
        <v>41830</v>
      </c>
      <c r="K4045" s="101">
        <v>42.254899999999999</v>
      </c>
      <c r="L4045" s="100">
        <f>'Barometric Data'!D4045</f>
        <v>41830</v>
      </c>
      <c r="M4045" s="106">
        <f t="shared" si="256"/>
        <v>0</v>
      </c>
      <c r="N4045" s="16">
        <f>'Barometric Data'!E4045</f>
        <v>2.6475</v>
      </c>
      <c r="O4045" s="16">
        <f t="shared" si="257"/>
        <v>39.607399999999998</v>
      </c>
      <c r="P4045" s="17">
        <f t="shared" si="258"/>
        <v>353.13040000000001</v>
      </c>
      <c r="Q4045" s="17"/>
      <c r="R4045" s="101">
        <v>17.632999999999999</v>
      </c>
      <c r="S4045" s="16"/>
      <c r="T4045" s="29"/>
    </row>
    <row r="4046" spans="8:20" x14ac:dyDescent="0.25">
      <c r="H4046" s="98">
        <v>41830</v>
      </c>
      <c r="I4046" s="99">
        <v>0.25</v>
      </c>
      <c r="J4046" s="100">
        <f t="shared" si="252"/>
        <v>41830.25</v>
      </c>
      <c r="K4046" s="101">
        <v>42.280200000000001</v>
      </c>
      <c r="L4046" s="100">
        <f>'Barometric Data'!D4046</f>
        <v>41830.25</v>
      </c>
      <c r="M4046" s="106">
        <f t="shared" si="256"/>
        <v>0</v>
      </c>
      <c r="N4046" s="16">
        <f>'Barometric Data'!E4046</f>
        <v>2.6476999999999999</v>
      </c>
      <c r="O4046" s="16">
        <f t="shared" si="257"/>
        <v>39.6325</v>
      </c>
      <c r="P4046" s="17">
        <f t="shared" si="258"/>
        <v>353.1053</v>
      </c>
      <c r="Q4046" s="17"/>
      <c r="R4046" s="101">
        <v>17.622</v>
      </c>
      <c r="S4046" s="16"/>
      <c r="T4046" s="29"/>
    </row>
    <row r="4047" spans="8:20" x14ac:dyDescent="0.25">
      <c r="H4047" s="98">
        <v>41830</v>
      </c>
      <c r="I4047" s="99">
        <v>0.5</v>
      </c>
      <c r="J4047" s="100">
        <f t="shared" si="252"/>
        <v>41830.5</v>
      </c>
      <c r="K4047" s="101">
        <v>42.253700000000002</v>
      </c>
      <c r="L4047" s="100">
        <f>'Barometric Data'!D4047</f>
        <v>41830.5</v>
      </c>
      <c r="M4047" s="106">
        <f t="shared" si="256"/>
        <v>0</v>
      </c>
      <c r="N4047" s="16">
        <f>'Barometric Data'!E4047</f>
        <v>2.6648999999999998</v>
      </c>
      <c r="O4047" s="16">
        <f t="shared" si="257"/>
        <v>39.588799999999999</v>
      </c>
      <c r="P4047" s="17">
        <f t="shared" si="258"/>
        <v>353.149</v>
      </c>
      <c r="Q4047" s="17"/>
      <c r="R4047" s="101">
        <v>17.623000000000001</v>
      </c>
      <c r="S4047" s="16"/>
      <c r="T4047" s="29"/>
    </row>
    <row r="4048" spans="8:20" x14ac:dyDescent="0.25">
      <c r="H4048" s="98">
        <v>41830</v>
      </c>
      <c r="I4048" s="99">
        <v>0.75</v>
      </c>
      <c r="J4048" s="100">
        <f t="shared" si="252"/>
        <v>41830.75</v>
      </c>
      <c r="K4048" s="101">
        <v>42.213900000000002</v>
      </c>
      <c r="L4048" s="100">
        <f>'Barometric Data'!D4048</f>
        <v>41830.75</v>
      </c>
      <c r="M4048" s="106">
        <f t="shared" si="256"/>
        <v>0</v>
      </c>
      <c r="N4048" s="16">
        <f>'Barometric Data'!E4048</f>
        <v>2.5640999999999998</v>
      </c>
      <c r="O4048" s="16">
        <f t="shared" si="257"/>
        <v>39.649799999999999</v>
      </c>
      <c r="P4048" s="17">
        <f t="shared" si="258"/>
        <v>353.08799999999997</v>
      </c>
      <c r="Q4048" s="17"/>
      <c r="R4048" s="101">
        <v>17.626999999999999</v>
      </c>
      <c r="S4048" s="16"/>
      <c r="T4048" s="29"/>
    </row>
    <row r="4049" spans="8:20" x14ac:dyDescent="0.25">
      <c r="H4049" s="98">
        <v>41831</v>
      </c>
      <c r="I4049" s="99">
        <v>0</v>
      </c>
      <c r="J4049" s="100">
        <f t="shared" si="252"/>
        <v>41831</v>
      </c>
      <c r="K4049" s="101">
        <v>42.250900000000001</v>
      </c>
      <c r="L4049" s="100">
        <f>'Barometric Data'!D4049</f>
        <v>41831</v>
      </c>
      <c r="M4049" s="106">
        <f t="shared" si="256"/>
        <v>0</v>
      </c>
      <c r="N4049" s="16">
        <f>'Barometric Data'!E4049</f>
        <v>2.5979999999999999</v>
      </c>
      <c r="O4049" s="16">
        <f t="shared" si="257"/>
        <v>39.652900000000002</v>
      </c>
      <c r="P4049" s="17">
        <f t="shared" si="258"/>
        <v>353.0849</v>
      </c>
      <c r="Q4049" s="17"/>
      <c r="R4049" s="101">
        <v>17.629000000000001</v>
      </c>
      <c r="S4049" s="16"/>
      <c r="T4049" s="29"/>
    </row>
    <row r="4050" spans="8:20" x14ac:dyDescent="0.25">
      <c r="H4050" s="98">
        <v>41831</v>
      </c>
      <c r="I4050" s="99">
        <v>0.25</v>
      </c>
      <c r="J4050" s="100">
        <f t="shared" si="252"/>
        <v>41831.25</v>
      </c>
      <c r="K4050" s="101">
        <v>42.278799999999997</v>
      </c>
      <c r="L4050" s="100">
        <f>'Barometric Data'!D4050</f>
        <v>41831.25</v>
      </c>
      <c r="M4050" s="106">
        <f t="shared" si="256"/>
        <v>0</v>
      </c>
      <c r="N4050" s="16">
        <f>'Barometric Data'!E4050</f>
        <v>2.6280999999999999</v>
      </c>
      <c r="O4050" s="16">
        <f t="shared" si="257"/>
        <v>39.650700000000001</v>
      </c>
      <c r="P4050" s="17">
        <f t="shared" si="258"/>
        <v>353.08709999999996</v>
      </c>
      <c r="Q4050" s="17"/>
      <c r="R4050" s="101">
        <v>17.632999999999999</v>
      </c>
      <c r="S4050" s="16"/>
      <c r="T4050" s="29"/>
    </row>
    <row r="4051" spans="8:20" x14ac:dyDescent="0.25">
      <c r="H4051" s="98">
        <v>41831</v>
      </c>
      <c r="I4051" s="99">
        <v>0.5</v>
      </c>
      <c r="J4051" s="100">
        <f t="shared" si="252"/>
        <v>41831.5</v>
      </c>
      <c r="K4051" s="101">
        <v>42.291400000000003</v>
      </c>
      <c r="L4051" s="100">
        <f>'Barometric Data'!D4051</f>
        <v>41831.5</v>
      </c>
      <c r="M4051" s="106">
        <f t="shared" si="256"/>
        <v>0</v>
      </c>
      <c r="N4051" s="16">
        <f>'Barometric Data'!E4051</f>
        <v>2.6930999999999998</v>
      </c>
      <c r="O4051" s="16">
        <f t="shared" si="257"/>
        <v>39.598300000000002</v>
      </c>
      <c r="P4051" s="17">
        <f t="shared" si="258"/>
        <v>353.1395</v>
      </c>
      <c r="Q4051" s="17"/>
      <c r="R4051" s="101">
        <v>17.622</v>
      </c>
      <c r="S4051" s="16"/>
      <c r="T4051" s="29"/>
    </row>
    <row r="4052" spans="8:20" x14ac:dyDescent="0.25">
      <c r="H4052" s="98">
        <v>41831</v>
      </c>
      <c r="I4052" s="99">
        <v>0.75</v>
      </c>
      <c r="J4052" s="100">
        <f t="shared" si="252"/>
        <v>41831.75</v>
      </c>
      <c r="K4052" s="101">
        <v>42.259099999999997</v>
      </c>
      <c r="L4052" s="100">
        <f>'Barometric Data'!D4052</f>
        <v>41831.75</v>
      </c>
      <c r="M4052" s="106">
        <f t="shared" si="256"/>
        <v>0</v>
      </c>
      <c r="N4052" s="16">
        <f>'Barometric Data'!E4052</f>
        <v>2.6273</v>
      </c>
      <c r="O4052" s="16">
        <f t="shared" si="257"/>
        <v>39.631799999999998</v>
      </c>
      <c r="P4052" s="17">
        <f t="shared" si="258"/>
        <v>353.10599999999999</v>
      </c>
      <c r="Q4052" s="17"/>
      <c r="R4052" s="101">
        <v>17.631</v>
      </c>
      <c r="S4052" s="16"/>
      <c r="T4052" s="29"/>
    </row>
    <row r="4053" spans="8:20" x14ac:dyDescent="0.25">
      <c r="H4053" s="98">
        <v>41832</v>
      </c>
      <c r="I4053" s="99">
        <v>0</v>
      </c>
      <c r="J4053" s="100">
        <f t="shared" si="252"/>
        <v>41832</v>
      </c>
      <c r="K4053" s="101">
        <v>42.336199999999998</v>
      </c>
      <c r="L4053" s="100">
        <f>'Barometric Data'!D4053</f>
        <v>41832</v>
      </c>
      <c r="M4053" s="106">
        <f t="shared" si="256"/>
        <v>0</v>
      </c>
      <c r="N4053" s="16">
        <f>'Barometric Data'!E4053</f>
        <v>2.7324000000000002</v>
      </c>
      <c r="O4053" s="16">
        <f t="shared" si="257"/>
        <v>39.6038</v>
      </c>
      <c r="P4053" s="17">
        <f t="shared" si="258"/>
        <v>353.13400000000001</v>
      </c>
      <c r="Q4053" s="17"/>
      <c r="R4053" s="101">
        <v>17.613</v>
      </c>
      <c r="S4053" s="16"/>
      <c r="T4053" s="29"/>
    </row>
    <row r="4054" spans="8:20" x14ac:dyDescent="0.25">
      <c r="H4054" s="98">
        <v>41832</v>
      </c>
      <c r="I4054" s="99">
        <v>0.25</v>
      </c>
      <c r="J4054" s="100">
        <f t="shared" si="252"/>
        <v>41832.25</v>
      </c>
      <c r="K4054" s="101">
        <v>42.359499999999997</v>
      </c>
      <c r="L4054" s="100">
        <f>'Barometric Data'!D4054</f>
        <v>41832.25</v>
      </c>
      <c r="M4054" s="106">
        <f t="shared" si="256"/>
        <v>0</v>
      </c>
      <c r="N4054" s="16">
        <f>'Barometric Data'!E4054</f>
        <v>2.7942</v>
      </c>
      <c r="O4054" s="16">
        <f t="shared" si="257"/>
        <v>39.565299999999993</v>
      </c>
      <c r="P4054" s="17">
        <f t="shared" si="258"/>
        <v>353.17250000000001</v>
      </c>
      <c r="Q4054" s="17"/>
      <c r="R4054" s="101">
        <v>17.643000000000001</v>
      </c>
      <c r="S4054" s="16"/>
      <c r="T4054" s="29"/>
    </row>
    <row r="4055" spans="8:20" x14ac:dyDescent="0.25">
      <c r="H4055" s="98">
        <v>41832</v>
      </c>
      <c r="I4055" s="99">
        <v>0.5</v>
      </c>
      <c r="J4055" s="100">
        <f t="shared" si="252"/>
        <v>41832.5</v>
      </c>
      <c r="K4055" s="101">
        <v>42.360900000000001</v>
      </c>
      <c r="L4055" s="100">
        <f>'Barometric Data'!D4055</f>
        <v>41832.5</v>
      </c>
      <c r="M4055" s="106">
        <f t="shared" si="256"/>
        <v>0</v>
      </c>
      <c r="N4055" s="16">
        <f>'Barometric Data'!E4055</f>
        <v>2.8677999999999999</v>
      </c>
      <c r="O4055" s="16">
        <f t="shared" si="257"/>
        <v>39.493099999999998</v>
      </c>
      <c r="P4055" s="17">
        <f t="shared" si="258"/>
        <v>353.24469999999997</v>
      </c>
      <c r="Q4055" s="17"/>
      <c r="R4055" s="101">
        <v>17.641999999999999</v>
      </c>
      <c r="S4055" s="16"/>
      <c r="T4055" s="29"/>
    </row>
    <row r="4056" spans="8:20" x14ac:dyDescent="0.25">
      <c r="H4056" s="98">
        <v>41832</v>
      </c>
      <c r="I4056" s="99">
        <v>0.75</v>
      </c>
      <c r="J4056" s="100">
        <f t="shared" si="252"/>
        <v>41832.75</v>
      </c>
      <c r="K4056" s="101">
        <v>42.304000000000002</v>
      </c>
      <c r="L4056" s="100">
        <f>'Barometric Data'!D4056</f>
        <v>41832.75</v>
      </c>
      <c r="M4056" s="106">
        <f t="shared" si="256"/>
        <v>0</v>
      </c>
      <c r="N4056" s="16">
        <f>'Barometric Data'!E4056</f>
        <v>2.7847</v>
      </c>
      <c r="O4056" s="16">
        <f t="shared" si="257"/>
        <v>39.519300000000001</v>
      </c>
      <c r="P4056" s="17">
        <f t="shared" si="258"/>
        <v>353.21850000000001</v>
      </c>
      <c r="Q4056" s="17"/>
      <c r="R4056" s="101">
        <v>17.638999999999999</v>
      </c>
      <c r="S4056" s="16"/>
      <c r="T4056" s="29"/>
    </row>
    <row r="4057" spans="8:20" x14ac:dyDescent="0.25">
      <c r="H4057" s="98">
        <v>41833</v>
      </c>
      <c r="I4057" s="99">
        <v>0</v>
      </c>
      <c r="J4057" s="100">
        <f t="shared" si="252"/>
        <v>41833</v>
      </c>
      <c r="K4057" s="101">
        <v>42.326099999999997</v>
      </c>
      <c r="L4057" s="100">
        <f>'Barometric Data'!D4057</f>
        <v>41833</v>
      </c>
      <c r="M4057" s="106">
        <f t="shared" si="256"/>
        <v>0</v>
      </c>
      <c r="N4057" s="16">
        <f>'Barometric Data'!E4057</f>
        <v>2.8142</v>
      </c>
      <c r="O4057" s="16">
        <f t="shared" si="257"/>
        <v>39.511899999999997</v>
      </c>
      <c r="P4057" s="17">
        <f t="shared" si="258"/>
        <v>353.22590000000002</v>
      </c>
      <c r="Q4057" s="17"/>
      <c r="R4057" s="101">
        <v>17.620999999999999</v>
      </c>
      <c r="S4057" s="16"/>
      <c r="T4057" s="29"/>
    </row>
    <row r="4058" spans="8:20" x14ac:dyDescent="0.25">
      <c r="H4058" s="98">
        <v>41833</v>
      </c>
      <c r="I4058" s="99">
        <v>0.25</v>
      </c>
      <c r="J4058" s="100">
        <f t="shared" si="252"/>
        <v>41833.25</v>
      </c>
      <c r="K4058" s="101">
        <v>42.367400000000004</v>
      </c>
      <c r="L4058" s="100">
        <f>'Barometric Data'!D4058</f>
        <v>41833.25</v>
      </c>
      <c r="M4058" s="106">
        <f t="shared" si="256"/>
        <v>0</v>
      </c>
      <c r="N4058" s="16">
        <f>'Barometric Data'!E4058</f>
        <v>2.8679999999999999</v>
      </c>
      <c r="O4058" s="16">
        <f t="shared" si="257"/>
        <v>39.499400000000001</v>
      </c>
      <c r="P4058" s="17">
        <f t="shared" si="258"/>
        <v>353.23840000000001</v>
      </c>
      <c r="Q4058" s="17"/>
      <c r="R4058" s="101">
        <v>17.645</v>
      </c>
      <c r="S4058" s="16"/>
      <c r="T4058" s="29"/>
    </row>
    <row r="4059" spans="8:20" x14ac:dyDescent="0.25">
      <c r="H4059" s="98">
        <v>41833</v>
      </c>
      <c r="I4059" s="99">
        <v>0.5</v>
      </c>
      <c r="J4059" s="100">
        <f t="shared" si="252"/>
        <v>41833.5</v>
      </c>
      <c r="K4059" s="101">
        <v>42.324199999999998</v>
      </c>
      <c r="L4059" s="100">
        <f>'Barometric Data'!D4059</f>
        <v>41833.5</v>
      </c>
      <c r="M4059" s="106">
        <f t="shared" si="256"/>
        <v>0</v>
      </c>
      <c r="N4059" s="16">
        <f>'Barometric Data'!E4059</f>
        <v>2.8719999999999999</v>
      </c>
      <c r="O4059" s="16">
        <f t="shared" si="257"/>
        <v>39.452199999999998</v>
      </c>
      <c r="P4059" s="17">
        <f t="shared" si="258"/>
        <v>353.28559999999999</v>
      </c>
      <c r="Q4059" s="17"/>
      <c r="R4059" s="101">
        <v>17.626000000000001</v>
      </c>
      <c r="S4059" s="16"/>
      <c r="T4059" s="29"/>
    </row>
    <row r="4060" spans="8:20" x14ac:dyDescent="0.25">
      <c r="H4060" s="98">
        <v>41833</v>
      </c>
      <c r="I4060" s="99">
        <v>0.75</v>
      </c>
      <c r="J4060" s="100">
        <f t="shared" si="252"/>
        <v>41833.75</v>
      </c>
      <c r="K4060" s="101">
        <v>42.225900000000003</v>
      </c>
      <c r="L4060" s="100">
        <f>'Barometric Data'!D4060</f>
        <v>41833.75</v>
      </c>
      <c r="M4060" s="106">
        <f t="shared" si="256"/>
        <v>0</v>
      </c>
      <c r="N4060" s="16">
        <f>'Barometric Data'!E4060</f>
        <v>2.7237</v>
      </c>
      <c r="O4060" s="16">
        <f t="shared" si="257"/>
        <v>39.502200000000002</v>
      </c>
      <c r="P4060" s="17">
        <f t="shared" si="258"/>
        <v>353.23559999999998</v>
      </c>
      <c r="Q4060" s="17"/>
      <c r="R4060" s="101">
        <v>17.637</v>
      </c>
      <c r="S4060" s="16"/>
      <c r="T4060" s="29"/>
    </row>
    <row r="4061" spans="8:20" x14ac:dyDescent="0.25">
      <c r="H4061" s="98">
        <v>41834</v>
      </c>
      <c r="I4061" s="99">
        <v>0</v>
      </c>
      <c r="J4061" s="100">
        <f t="shared" si="252"/>
        <v>41834</v>
      </c>
      <c r="K4061" s="101">
        <v>42.238199999999999</v>
      </c>
      <c r="L4061" s="100">
        <f>'Barometric Data'!D4061</f>
        <v>41834</v>
      </c>
      <c r="M4061" s="106">
        <f t="shared" si="256"/>
        <v>0</v>
      </c>
      <c r="N4061" s="16">
        <f>'Barometric Data'!E4061</f>
        <v>2.6964000000000001</v>
      </c>
      <c r="O4061" s="16">
        <f t="shared" si="257"/>
        <v>39.541800000000002</v>
      </c>
      <c r="P4061" s="17">
        <f t="shared" si="258"/>
        <v>353.19599999999997</v>
      </c>
      <c r="Q4061" s="17"/>
      <c r="R4061" s="101">
        <v>17.635000000000002</v>
      </c>
      <c r="S4061" s="16"/>
      <c r="T4061" s="29"/>
    </row>
    <row r="4062" spans="8:20" x14ac:dyDescent="0.25">
      <c r="H4062" s="98">
        <v>41834</v>
      </c>
      <c r="I4062" s="99">
        <v>0.25</v>
      </c>
      <c r="J4062" s="100">
        <f t="shared" si="252"/>
        <v>41834.25</v>
      </c>
      <c r="K4062" s="101">
        <v>42.263100000000001</v>
      </c>
      <c r="L4062" s="100">
        <f>'Barometric Data'!D4062</f>
        <v>41834.25</v>
      </c>
      <c r="M4062" s="106">
        <f t="shared" si="256"/>
        <v>0</v>
      </c>
      <c r="N4062" s="16">
        <f>'Barometric Data'!E4062</f>
        <v>2.7158000000000002</v>
      </c>
      <c r="O4062" s="16">
        <f t="shared" si="257"/>
        <v>39.5473</v>
      </c>
      <c r="P4062" s="17">
        <f t="shared" si="258"/>
        <v>353.19049999999999</v>
      </c>
      <c r="Q4062" s="17"/>
      <c r="R4062" s="101">
        <v>17.641999999999999</v>
      </c>
      <c r="S4062" s="16"/>
      <c r="T4062" s="29"/>
    </row>
    <row r="4063" spans="8:20" x14ac:dyDescent="0.25">
      <c r="H4063" s="98">
        <v>41834</v>
      </c>
      <c r="I4063" s="99">
        <v>0.5</v>
      </c>
      <c r="J4063" s="100">
        <f t="shared" si="252"/>
        <v>41834.5</v>
      </c>
      <c r="K4063" s="101">
        <v>42.252000000000002</v>
      </c>
      <c r="L4063" s="100">
        <f>'Barometric Data'!D4063</f>
        <v>41834.5</v>
      </c>
      <c r="M4063" s="106">
        <f t="shared" si="256"/>
        <v>0</v>
      </c>
      <c r="N4063" s="16">
        <f>'Barometric Data'!E4063</f>
        <v>2.7096</v>
      </c>
      <c r="O4063" s="16">
        <f t="shared" si="257"/>
        <v>39.542400000000001</v>
      </c>
      <c r="P4063" s="17">
        <f t="shared" si="258"/>
        <v>353.19540000000001</v>
      </c>
      <c r="Q4063" s="17"/>
      <c r="R4063" s="101">
        <v>17.626000000000001</v>
      </c>
      <c r="S4063" s="16"/>
      <c r="T4063" s="29"/>
    </row>
    <row r="4064" spans="8:20" x14ac:dyDescent="0.25">
      <c r="H4064" s="98">
        <v>41834</v>
      </c>
      <c r="I4064" s="99">
        <v>0.75</v>
      </c>
      <c r="J4064" s="100">
        <f t="shared" si="252"/>
        <v>41834.75</v>
      </c>
      <c r="K4064" s="101">
        <v>42.213200000000001</v>
      </c>
      <c r="L4064" s="100">
        <f>'Barometric Data'!D4064</f>
        <v>41834.75</v>
      </c>
      <c r="M4064" s="106">
        <f t="shared" si="256"/>
        <v>0</v>
      </c>
      <c r="N4064" s="16">
        <f>'Barometric Data'!E4064</f>
        <v>2.6322999999999999</v>
      </c>
      <c r="O4064" s="16">
        <f t="shared" si="257"/>
        <v>39.5809</v>
      </c>
      <c r="P4064" s="17">
        <f t="shared" si="258"/>
        <v>353.15690000000001</v>
      </c>
      <c r="Q4064" s="17"/>
      <c r="R4064" s="101">
        <v>17.646000000000001</v>
      </c>
      <c r="S4064" s="16"/>
      <c r="T4064" s="29"/>
    </row>
    <row r="4065" spans="8:20" x14ac:dyDescent="0.25">
      <c r="H4065" s="98">
        <v>41835</v>
      </c>
      <c r="I4065" s="99">
        <v>0</v>
      </c>
      <c r="J4065" s="100">
        <f t="shared" ref="J4065:J4128" si="259">H4065+I4065</f>
        <v>41835</v>
      </c>
      <c r="K4065" s="101">
        <v>42.269199999999998</v>
      </c>
      <c r="L4065" s="100">
        <f>'Barometric Data'!D4065</f>
        <v>41835</v>
      </c>
      <c r="M4065" s="106">
        <f t="shared" si="256"/>
        <v>0</v>
      </c>
      <c r="N4065" s="16">
        <f>'Barometric Data'!E4065</f>
        <v>2.6863000000000001</v>
      </c>
      <c r="O4065" s="16">
        <f t="shared" si="257"/>
        <v>39.582899999999995</v>
      </c>
      <c r="P4065" s="17">
        <f t="shared" si="258"/>
        <v>353.1549</v>
      </c>
      <c r="Q4065" s="17"/>
      <c r="R4065" s="101">
        <v>17.628</v>
      </c>
      <c r="S4065" s="16"/>
      <c r="T4065" s="29"/>
    </row>
    <row r="4066" spans="8:20" x14ac:dyDescent="0.25">
      <c r="H4066" s="98">
        <v>41835</v>
      </c>
      <c r="I4066" s="99">
        <v>0.25</v>
      </c>
      <c r="J4066" s="100">
        <f t="shared" si="259"/>
        <v>41835.25</v>
      </c>
      <c r="K4066" s="101">
        <v>42.318800000000003</v>
      </c>
      <c r="L4066" s="100">
        <f>'Barometric Data'!D4066</f>
        <v>41835.25</v>
      </c>
      <c r="M4066" s="106">
        <f t="shared" si="256"/>
        <v>0</v>
      </c>
      <c r="N4066" s="16">
        <f>'Barometric Data'!E4066</f>
        <v>2.7618999999999998</v>
      </c>
      <c r="O4066" s="16">
        <f t="shared" si="257"/>
        <v>39.556900000000006</v>
      </c>
      <c r="P4066" s="17">
        <f t="shared" si="258"/>
        <v>353.18090000000001</v>
      </c>
      <c r="Q4066" s="17"/>
      <c r="R4066" s="101">
        <v>17.629000000000001</v>
      </c>
      <c r="S4066" s="16"/>
      <c r="T4066" s="29"/>
    </row>
    <row r="4067" spans="8:20" x14ac:dyDescent="0.25">
      <c r="H4067" s="98">
        <v>41835</v>
      </c>
      <c r="I4067" s="99">
        <v>0.5</v>
      </c>
      <c r="J4067" s="100">
        <f t="shared" si="259"/>
        <v>41835.5</v>
      </c>
      <c r="K4067" s="101">
        <v>42.3095</v>
      </c>
      <c r="L4067" s="100">
        <f>'Barometric Data'!D4067</f>
        <v>41835.5</v>
      </c>
      <c r="M4067" s="106">
        <f t="shared" si="256"/>
        <v>0</v>
      </c>
      <c r="N4067" s="16">
        <f>'Barometric Data'!E4067</f>
        <v>2.7700999999999998</v>
      </c>
      <c r="O4067" s="16">
        <f t="shared" si="257"/>
        <v>39.539400000000001</v>
      </c>
      <c r="P4067" s="17">
        <f t="shared" si="258"/>
        <v>353.19839999999999</v>
      </c>
      <c r="Q4067" s="17"/>
      <c r="R4067" s="101">
        <v>17.62</v>
      </c>
      <c r="S4067" s="16"/>
      <c r="T4067" s="29"/>
    </row>
    <row r="4068" spans="8:20" x14ac:dyDescent="0.25">
      <c r="H4068" s="98">
        <v>41835</v>
      </c>
      <c r="I4068" s="99">
        <v>0.75</v>
      </c>
      <c r="J4068" s="100">
        <f t="shared" si="259"/>
        <v>41835.75</v>
      </c>
      <c r="K4068" s="101">
        <v>42.2331</v>
      </c>
      <c r="L4068" s="100">
        <f>'Barometric Data'!D4068</f>
        <v>41835.75</v>
      </c>
      <c r="M4068" s="106">
        <f t="shared" si="256"/>
        <v>0</v>
      </c>
      <c r="N4068" s="16">
        <f>'Barometric Data'!E4068</f>
        <v>2.6636000000000002</v>
      </c>
      <c r="O4068" s="16">
        <f t="shared" si="257"/>
        <v>39.569499999999998</v>
      </c>
      <c r="P4068" s="17">
        <f t="shared" si="258"/>
        <v>353.16829999999999</v>
      </c>
      <c r="Q4068" s="17"/>
      <c r="R4068" s="101">
        <v>17.63</v>
      </c>
      <c r="S4068" s="16"/>
      <c r="T4068" s="29"/>
    </row>
    <row r="4069" spans="8:20" x14ac:dyDescent="0.25">
      <c r="H4069" s="98">
        <v>41836</v>
      </c>
      <c r="I4069" s="99">
        <v>0</v>
      </c>
      <c r="J4069" s="100">
        <f t="shared" si="259"/>
        <v>41836</v>
      </c>
      <c r="K4069" s="101">
        <v>42.281999999999996</v>
      </c>
      <c r="L4069" s="100">
        <f>'Barometric Data'!D4069</f>
        <v>41836</v>
      </c>
      <c r="M4069" s="106">
        <f t="shared" si="256"/>
        <v>0</v>
      </c>
      <c r="N4069" s="16">
        <f>'Barometric Data'!E4069</f>
        <v>2.6999</v>
      </c>
      <c r="O4069" s="16">
        <f t="shared" si="257"/>
        <v>39.582099999999997</v>
      </c>
      <c r="P4069" s="17">
        <f t="shared" si="258"/>
        <v>353.15570000000002</v>
      </c>
      <c r="Q4069" s="17"/>
      <c r="R4069" s="101">
        <v>17.638999999999999</v>
      </c>
      <c r="S4069" s="16"/>
      <c r="T4069" s="29"/>
    </row>
    <row r="4070" spans="8:20" x14ac:dyDescent="0.25">
      <c r="H4070" s="98">
        <v>41836</v>
      </c>
      <c r="I4070" s="99">
        <v>0.25</v>
      </c>
      <c r="J4070" s="100">
        <f t="shared" si="259"/>
        <v>41836.25</v>
      </c>
      <c r="K4070" s="101">
        <v>42.292499999999997</v>
      </c>
      <c r="L4070" s="100">
        <f>'Barometric Data'!D4070</f>
        <v>41836.25</v>
      </c>
      <c r="M4070" s="106">
        <f t="shared" si="256"/>
        <v>0</v>
      </c>
      <c r="N4070" s="16">
        <f>'Barometric Data'!E4070</f>
        <v>2.7435</v>
      </c>
      <c r="O4070" s="16">
        <f t="shared" si="257"/>
        <v>39.548999999999999</v>
      </c>
      <c r="P4070" s="17">
        <f t="shared" si="258"/>
        <v>353.18880000000001</v>
      </c>
      <c r="Q4070" s="17"/>
      <c r="R4070" s="101">
        <v>17.617999999999999</v>
      </c>
      <c r="S4070" s="16"/>
      <c r="T4070" s="29"/>
    </row>
    <row r="4071" spans="8:20" x14ac:dyDescent="0.25">
      <c r="H4071" s="98">
        <v>41836</v>
      </c>
      <c r="I4071" s="99">
        <v>0.5</v>
      </c>
      <c r="J4071" s="100">
        <f t="shared" si="259"/>
        <v>41836.5</v>
      </c>
      <c r="K4071" s="101">
        <v>42.314</v>
      </c>
      <c r="L4071" s="100">
        <f>'Barometric Data'!D4071</f>
        <v>41836.5</v>
      </c>
      <c r="M4071" s="106">
        <f t="shared" si="256"/>
        <v>0</v>
      </c>
      <c r="N4071" s="16">
        <f>'Barometric Data'!E4071</f>
        <v>2.7726000000000002</v>
      </c>
      <c r="O4071" s="16">
        <f t="shared" si="257"/>
        <v>39.541400000000003</v>
      </c>
      <c r="P4071" s="17">
        <f t="shared" si="258"/>
        <v>353.19639999999998</v>
      </c>
      <c r="Q4071" s="17"/>
      <c r="R4071" s="101">
        <v>17.623999999999999</v>
      </c>
      <c r="S4071" s="16"/>
      <c r="T4071" s="29"/>
    </row>
    <row r="4072" spans="8:20" x14ac:dyDescent="0.25">
      <c r="H4072" s="98">
        <v>41836</v>
      </c>
      <c r="I4072" s="99">
        <v>0.75</v>
      </c>
      <c r="J4072" s="100">
        <f t="shared" si="259"/>
        <v>41836.75</v>
      </c>
      <c r="K4072" s="101">
        <v>42.218000000000004</v>
      </c>
      <c r="L4072" s="100">
        <f>'Barometric Data'!D4072</f>
        <v>41836.75</v>
      </c>
      <c r="M4072" s="106">
        <f t="shared" si="256"/>
        <v>0</v>
      </c>
      <c r="N4072" s="16">
        <f>'Barometric Data'!E4072</f>
        <v>2.6412</v>
      </c>
      <c r="O4072" s="16">
        <f t="shared" si="257"/>
        <v>39.576800000000006</v>
      </c>
      <c r="P4072" s="17">
        <f t="shared" si="258"/>
        <v>353.161</v>
      </c>
      <c r="Q4072" s="17"/>
      <c r="R4072" s="101">
        <v>17.635999999999999</v>
      </c>
      <c r="S4072" s="16"/>
      <c r="T4072" s="29"/>
    </row>
    <row r="4073" spans="8:20" x14ac:dyDescent="0.25">
      <c r="H4073" s="98">
        <v>41837</v>
      </c>
      <c r="I4073" s="99">
        <v>0</v>
      </c>
      <c r="J4073" s="100">
        <f t="shared" si="259"/>
        <v>41837</v>
      </c>
      <c r="K4073" s="101">
        <v>42.244900000000001</v>
      </c>
      <c r="L4073" s="100">
        <f>'Barometric Data'!D4073</f>
        <v>41837</v>
      </c>
      <c r="M4073" s="106">
        <f t="shared" si="256"/>
        <v>0</v>
      </c>
      <c r="N4073" s="16">
        <f>'Barometric Data'!E4073</f>
        <v>2.6421999999999999</v>
      </c>
      <c r="O4073" s="16">
        <f t="shared" si="257"/>
        <v>39.602699999999999</v>
      </c>
      <c r="P4073" s="17">
        <f t="shared" si="258"/>
        <v>353.13509999999997</v>
      </c>
      <c r="Q4073" s="17"/>
      <c r="R4073" s="101">
        <v>17.626999999999999</v>
      </c>
      <c r="S4073" s="16"/>
      <c r="T4073" s="29"/>
    </row>
    <row r="4074" spans="8:20" x14ac:dyDescent="0.25">
      <c r="H4074" s="98">
        <v>41837</v>
      </c>
      <c r="I4074" s="99">
        <v>0.25</v>
      </c>
      <c r="J4074" s="100">
        <f t="shared" si="259"/>
        <v>41837.25</v>
      </c>
      <c r="K4074" s="101">
        <v>42.260399999999997</v>
      </c>
      <c r="L4074" s="100">
        <f>'Barometric Data'!D4074</f>
        <v>41837.25</v>
      </c>
      <c r="M4074" s="106">
        <f t="shared" si="256"/>
        <v>0</v>
      </c>
      <c r="N4074" s="16">
        <f>'Barometric Data'!E4074</f>
        <v>2.6568000000000001</v>
      </c>
      <c r="O4074" s="16">
        <f t="shared" si="257"/>
        <v>39.6036</v>
      </c>
      <c r="P4074" s="17">
        <f t="shared" si="258"/>
        <v>353.13419999999996</v>
      </c>
      <c r="Q4074" s="17"/>
      <c r="R4074" s="101">
        <v>17.620999999999999</v>
      </c>
      <c r="S4074" s="16"/>
      <c r="T4074" s="29"/>
    </row>
    <row r="4075" spans="8:20" x14ac:dyDescent="0.25">
      <c r="H4075" s="98">
        <v>41837</v>
      </c>
      <c r="I4075" s="99">
        <v>0.5</v>
      </c>
      <c r="J4075" s="100">
        <f t="shared" si="259"/>
        <v>41837.5</v>
      </c>
      <c r="K4075" s="101">
        <v>42.3001</v>
      </c>
      <c r="L4075" s="100">
        <f>'Barometric Data'!D4075</f>
        <v>41837.5</v>
      </c>
      <c r="M4075" s="106">
        <f t="shared" si="256"/>
        <v>0</v>
      </c>
      <c r="N4075" s="16">
        <f>'Barometric Data'!E4075</f>
        <v>2.6913999999999998</v>
      </c>
      <c r="O4075" s="16">
        <f t="shared" si="257"/>
        <v>39.608699999999999</v>
      </c>
      <c r="P4075" s="17">
        <f t="shared" si="258"/>
        <v>353.12909999999999</v>
      </c>
      <c r="Q4075" s="17"/>
      <c r="R4075" s="101">
        <v>17.613</v>
      </c>
      <c r="S4075" s="16"/>
      <c r="T4075" s="29"/>
    </row>
    <row r="4076" spans="8:20" x14ac:dyDescent="0.25">
      <c r="H4076" s="98">
        <v>41837</v>
      </c>
      <c r="I4076" s="99">
        <v>0.75</v>
      </c>
      <c r="J4076" s="100">
        <f t="shared" si="259"/>
        <v>41837.75</v>
      </c>
      <c r="K4076" s="101">
        <v>42.214599999999997</v>
      </c>
      <c r="L4076" s="100">
        <f>'Barometric Data'!D4076</f>
        <v>41837.75</v>
      </c>
      <c r="M4076" s="106">
        <f t="shared" si="256"/>
        <v>0</v>
      </c>
      <c r="N4076" s="16">
        <f>'Barometric Data'!E4076</f>
        <v>2.5733000000000001</v>
      </c>
      <c r="O4076" s="16">
        <f t="shared" si="257"/>
        <v>39.641299999999994</v>
      </c>
      <c r="P4076" s="17">
        <f t="shared" si="258"/>
        <v>353.09649999999999</v>
      </c>
      <c r="Q4076" s="17"/>
      <c r="R4076" s="101">
        <v>17.635000000000002</v>
      </c>
      <c r="S4076" s="16"/>
      <c r="T4076" s="29"/>
    </row>
    <row r="4077" spans="8:20" x14ac:dyDescent="0.25">
      <c r="H4077" s="98">
        <v>41838</v>
      </c>
      <c r="I4077" s="99">
        <v>0</v>
      </c>
      <c r="J4077" s="100">
        <f t="shared" si="259"/>
        <v>41838</v>
      </c>
      <c r="K4077" s="101">
        <v>42.235700000000001</v>
      </c>
      <c r="L4077" s="100">
        <f>'Barometric Data'!D4077</f>
        <v>41838</v>
      </c>
      <c r="M4077" s="106">
        <f t="shared" si="256"/>
        <v>0</v>
      </c>
      <c r="N4077" s="16">
        <f>'Barometric Data'!E4077</f>
        <v>2.5783</v>
      </c>
      <c r="O4077" s="16">
        <f t="shared" si="257"/>
        <v>39.657400000000003</v>
      </c>
      <c r="P4077" s="17">
        <f t="shared" si="258"/>
        <v>353.0804</v>
      </c>
      <c r="Q4077" s="17"/>
      <c r="R4077" s="101">
        <v>17.635000000000002</v>
      </c>
      <c r="S4077" s="16"/>
      <c r="T4077" s="29"/>
    </row>
    <row r="4078" spans="8:20" x14ac:dyDescent="0.25">
      <c r="H4078" s="98">
        <v>41838</v>
      </c>
      <c r="I4078" s="99">
        <v>0.25</v>
      </c>
      <c r="J4078" s="100">
        <f t="shared" si="259"/>
        <v>41838.25</v>
      </c>
      <c r="K4078" s="101">
        <v>42.305700000000002</v>
      </c>
      <c r="L4078" s="100">
        <f>'Barometric Data'!D4078</f>
        <v>41838.25</v>
      </c>
      <c r="M4078" s="106">
        <f t="shared" si="256"/>
        <v>0</v>
      </c>
      <c r="N4078" s="16">
        <f>'Barometric Data'!E4078</f>
        <v>2.6617999999999999</v>
      </c>
      <c r="O4078" s="16">
        <f t="shared" si="257"/>
        <v>39.643900000000002</v>
      </c>
      <c r="P4078" s="17">
        <f t="shared" si="258"/>
        <v>353.09389999999996</v>
      </c>
      <c r="Q4078" s="17"/>
      <c r="R4078" s="101">
        <v>17.646000000000001</v>
      </c>
      <c r="S4078" s="16"/>
      <c r="T4078" s="29"/>
    </row>
    <row r="4079" spans="8:20" x14ac:dyDescent="0.25">
      <c r="H4079" s="98">
        <v>41838</v>
      </c>
      <c r="I4079" s="99">
        <v>0.5</v>
      </c>
      <c r="J4079" s="100">
        <f t="shared" si="259"/>
        <v>41838.5</v>
      </c>
      <c r="K4079" s="101">
        <v>42.343600000000002</v>
      </c>
      <c r="L4079" s="100">
        <f>'Barometric Data'!D4079</f>
        <v>41838.5</v>
      </c>
      <c r="M4079" s="106">
        <f t="shared" si="256"/>
        <v>0</v>
      </c>
      <c r="N4079" s="16">
        <f>'Barometric Data'!E4079</f>
        <v>2.7231000000000001</v>
      </c>
      <c r="O4079" s="16">
        <f t="shared" si="257"/>
        <v>39.6205</v>
      </c>
      <c r="P4079" s="17">
        <f t="shared" si="258"/>
        <v>353.1173</v>
      </c>
      <c r="Q4079" s="17"/>
      <c r="R4079" s="101">
        <v>17.629000000000001</v>
      </c>
      <c r="S4079" s="16"/>
      <c r="T4079" s="29"/>
    </row>
    <row r="4080" spans="8:20" x14ac:dyDescent="0.25">
      <c r="H4080" s="98">
        <v>41838</v>
      </c>
      <c r="I4080" s="99">
        <v>0.75</v>
      </c>
      <c r="J4080" s="100">
        <f t="shared" si="259"/>
        <v>41838.75</v>
      </c>
      <c r="K4080" s="101">
        <v>42.277099999999997</v>
      </c>
      <c r="L4080" s="100">
        <f>'Barometric Data'!D4080</f>
        <v>41838.75</v>
      </c>
      <c r="M4080" s="106">
        <f t="shared" si="256"/>
        <v>0</v>
      </c>
      <c r="N4080" s="16">
        <f>'Barometric Data'!E4080</f>
        <v>2.6459000000000001</v>
      </c>
      <c r="O4080" s="16">
        <f t="shared" si="257"/>
        <v>39.6312</v>
      </c>
      <c r="P4080" s="17">
        <f t="shared" si="258"/>
        <v>353.10660000000001</v>
      </c>
      <c r="Q4080" s="17"/>
      <c r="R4080" s="101">
        <v>17.634</v>
      </c>
      <c r="S4080" s="16"/>
      <c r="T4080" s="29"/>
    </row>
    <row r="4081" spans="8:20" x14ac:dyDescent="0.25">
      <c r="H4081" s="98">
        <v>41839</v>
      </c>
      <c r="I4081" s="99">
        <v>0</v>
      </c>
      <c r="J4081" s="100">
        <f t="shared" si="259"/>
        <v>41839</v>
      </c>
      <c r="K4081" s="101">
        <v>42.299500000000002</v>
      </c>
      <c r="L4081" s="100">
        <f>'Barometric Data'!D4081</f>
        <v>41839</v>
      </c>
      <c r="M4081" s="106">
        <f t="shared" si="256"/>
        <v>0</v>
      </c>
      <c r="N4081" s="16">
        <f>'Barometric Data'!E4081</f>
        <v>2.6629</v>
      </c>
      <c r="O4081" s="16">
        <f t="shared" si="257"/>
        <v>39.636600000000001</v>
      </c>
      <c r="P4081" s="17">
        <f t="shared" si="258"/>
        <v>353.10120000000001</v>
      </c>
      <c r="Q4081" s="17"/>
      <c r="R4081" s="101">
        <v>17.649999999999999</v>
      </c>
      <c r="S4081" s="16"/>
      <c r="T4081" s="29"/>
    </row>
    <row r="4082" spans="8:20" x14ac:dyDescent="0.25">
      <c r="H4082" s="98">
        <v>41839</v>
      </c>
      <c r="I4082" s="99">
        <v>0.25</v>
      </c>
      <c r="J4082" s="100">
        <f t="shared" si="259"/>
        <v>41839.25</v>
      </c>
      <c r="K4082" s="101">
        <v>42.331200000000003</v>
      </c>
      <c r="L4082" s="100">
        <f>'Barometric Data'!D4082</f>
        <v>41839.25</v>
      </c>
      <c r="M4082" s="106">
        <f t="shared" si="256"/>
        <v>0</v>
      </c>
      <c r="N4082" s="16">
        <f>'Barometric Data'!E4082</f>
        <v>2.7199</v>
      </c>
      <c r="O4082" s="16">
        <f t="shared" si="257"/>
        <v>39.6113</v>
      </c>
      <c r="P4082" s="17">
        <f t="shared" si="258"/>
        <v>353.12649999999996</v>
      </c>
      <c r="Q4082" s="17"/>
      <c r="R4082" s="101">
        <v>17.628</v>
      </c>
      <c r="S4082" s="16"/>
      <c r="T4082" s="29"/>
    </row>
    <row r="4083" spans="8:20" x14ac:dyDescent="0.25">
      <c r="H4083" s="98">
        <v>41839</v>
      </c>
      <c r="I4083" s="99">
        <v>0.5</v>
      </c>
      <c r="J4083" s="100">
        <f t="shared" si="259"/>
        <v>41839.5</v>
      </c>
      <c r="K4083" s="101">
        <v>42.340400000000002</v>
      </c>
      <c r="L4083" s="100">
        <f>'Barometric Data'!D4083</f>
        <v>41839.5</v>
      </c>
      <c r="M4083" s="106">
        <f t="shared" si="256"/>
        <v>0</v>
      </c>
      <c r="N4083" s="16">
        <f>'Barometric Data'!E4083</f>
        <v>2.7692999999999999</v>
      </c>
      <c r="O4083" s="16">
        <f t="shared" si="257"/>
        <v>39.571100000000001</v>
      </c>
      <c r="P4083" s="17">
        <f t="shared" si="258"/>
        <v>353.16669999999999</v>
      </c>
      <c r="Q4083" s="17"/>
      <c r="R4083" s="101">
        <v>17.646000000000001</v>
      </c>
      <c r="S4083" s="16"/>
      <c r="T4083" s="29"/>
    </row>
    <row r="4084" spans="8:20" x14ac:dyDescent="0.25">
      <c r="H4084" s="98">
        <v>41839</v>
      </c>
      <c r="I4084" s="99">
        <v>0.75</v>
      </c>
      <c r="J4084" s="100">
        <f t="shared" si="259"/>
        <v>41839.75</v>
      </c>
      <c r="K4084" s="101">
        <v>42.273499999999999</v>
      </c>
      <c r="L4084" s="100">
        <f>'Barometric Data'!D4084</f>
        <v>41839.75</v>
      </c>
      <c r="M4084" s="106">
        <f t="shared" si="256"/>
        <v>0</v>
      </c>
      <c r="N4084" s="16">
        <f>'Barometric Data'!E4084</f>
        <v>2.6581000000000001</v>
      </c>
      <c r="O4084" s="16">
        <f t="shared" si="257"/>
        <v>39.615400000000001</v>
      </c>
      <c r="P4084" s="17">
        <f t="shared" si="258"/>
        <v>353.12239999999997</v>
      </c>
      <c r="Q4084" s="17"/>
      <c r="R4084" s="101">
        <v>17.634</v>
      </c>
      <c r="S4084" s="16"/>
      <c r="T4084" s="29"/>
    </row>
    <row r="4085" spans="8:20" x14ac:dyDescent="0.25">
      <c r="H4085" s="98">
        <v>41840</v>
      </c>
      <c r="I4085" s="99">
        <v>0</v>
      </c>
      <c r="J4085" s="100">
        <f t="shared" si="259"/>
        <v>41840</v>
      </c>
      <c r="K4085" s="101">
        <v>42.275399999999998</v>
      </c>
      <c r="L4085" s="100">
        <f>'Barometric Data'!D4085</f>
        <v>41840</v>
      </c>
      <c r="M4085" s="106">
        <f t="shared" si="256"/>
        <v>0</v>
      </c>
      <c r="N4085" s="16">
        <f>'Barometric Data'!E4085</f>
        <v>2.6494</v>
      </c>
      <c r="O4085" s="16">
        <f t="shared" si="257"/>
        <v>39.625999999999998</v>
      </c>
      <c r="P4085" s="17">
        <f t="shared" si="258"/>
        <v>353.11180000000002</v>
      </c>
      <c r="Q4085" s="17"/>
      <c r="R4085" s="101">
        <v>17.632000000000001</v>
      </c>
      <c r="S4085" s="16"/>
      <c r="T4085" s="29"/>
    </row>
    <row r="4086" spans="8:20" x14ac:dyDescent="0.25">
      <c r="H4086" s="98">
        <v>41840</v>
      </c>
      <c r="I4086" s="99">
        <v>0.25</v>
      </c>
      <c r="J4086" s="100">
        <f t="shared" si="259"/>
        <v>41840.25</v>
      </c>
      <c r="K4086" s="101">
        <v>42.296799999999998</v>
      </c>
      <c r="L4086" s="100">
        <f>'Barometric Data'!D4086</f>
        <v>41840.25</v>
      </c>
      <c r="M4086" s="106">
        <f t="shared" si="256"/>
        <v>0</v>
      </c>
      <c r="N4086" s="16">
        <f>'Barometric Data'!E4086</f>
        <v>2.6753</v>
      </c>
      <c r="O4086" s="16">
        <f t="shared" si="257"/>
        <v>39.621499999999997</v>
      </c>
      <c r="P4086" s="17">
        <f t="shared" si="258"/>
        <v>353.11630000000002</v>
      </c>
      <c r="Q4086" s="17"/>
      <c r="R4086" s="101">
        <v>17.629000000000001</v>
      </c>
      <c r="S4086" s="16"/>
      <c r="T4086" s="29"/>
    </row>
    <row r="4087" spans="8:20" x14ac:dyDescent="0.25">
      <c r="H4087" s="98">
        <v>41840</v>
      </c>
      <c r="I4087" s="99">
        <v>0.5</v>
      </c>
      <c r="J4087" s="100">
        <f t="shared" si="259"/>
        <v>41840.5</v>
      </c>
      <c r="K4087" s="101">
        <v>42.281799999999997</v>
      </c>
      <c r="L4087" s="100">
        <f>'Barometric Data'!D4087</f>
        <v>41840.5</v>
      </c>
      <c r="M4087" s="106">
        <f t="shared" si="256"/>
        <v>0</v>
      </c>
      <c r="N4087" s="16">
        <f>'Barometric Data'!E4087</f>
        <v>2.6707999999999998</v>
      </c>
      <c r="O4087" s="16">
        <f t="shared" si="257"/>
        <v>39.610999999999997</v>
      </c>
      <c r="P4087" s="17">
        <f t="shared" si="258"/>
        <v>353.1268</v>
      </c>
      <c r="Q4087" s="17"/>
      <c r="R4087" s="101">
        <v>17.617999999999999</v>
      </c>
      <c r="S4087" s="16"/>
      <c r="T4087" s="29"/>
    </row>
    <row r="4088" spans="8:20" x14ac:dyDescent="0.25">
      <c r="H4088" s="98">
        <v>41840</v>
      </c>
      <c r="I4088" s="99">
        <v>0.75</v>
      </c>
      <c r="J4088" s="100">
        <f t="shared" si="259"/>
        <v>41840.75</v>
      </c>
      <c r="K4088" s="101">
        <v>42.206000000000003</v>
      </c>
      <c r="L4088" s="100">
        <f>'Barometric Data'!D4088</f>
        <v>41840.75</v>
      </c>
      <c r="M4088" s="106">
        <f t="shared" si="256"/>
        <v>0</v>
      </c>
      <c r="N4088" s="16">
        <f>'Barometric Data'!E4088</f>
        <v>2.5114999999999998</v>
      </c>
      <c r="O4088" s="16">
        <f t="shared" si="257"/>
        <v>39.694500000000005</v>
      </c>
      <c r="P4088" s="17">
        <f t="shared" si="258"/>
        <v>353.04329999999999</v>
      </c>
      <c r="Q4088" s="17"/>
      <c r="R4088" s="101">
        <v>17.620999999999999</v>
      </c>
      <c r="S4088" s="16"/>
      <c r="T4088" s="29"/>
    </row>
    <row r="4089" spans="8:20" x14ac:dyDescent="0.25">
      <c r="H4089" s="98">
        <v>41841</v>
      </c>
      <c r="I4089" s="99">
        <v>0</v>
      </c>
      <c r="J4089" s="100">
        <f t="shared" si="259"/>
        <v>41841</v>
      </c>
      <c r="K4089" s="101">
        <v>42.299399999999999</v>
      </c>
      <c r="L4089" s="100">
        <f>'Barometric Data'!D4089</f>
        <v>41841</v>
      </c>
      <c r="M4089" s="106">
        <f t="shared" si="256"/>
        <v>0</v>
      </c>
      <c r="N4089" s="16">
        <f>'Barometric Data'!E4089</f>
        <v>2.6103000000000001</v>
      </c>
      <c r="O4089" s="16">
        <f t="shared" si="257"/>
        <v>39.689099999999996</v>
      </c>
      <c r="P4089" s="17">
        <f t="shared" si="258"/>
        <v>353.0487</v>
      </c>
      <c r="Q4089" s="17"/>
      <c r="R4089" s="101">
        <v>17.637</v>
      </c>
      <c r="S4089" s="16"/>
      <c r="T4089" s="29"/>
    </row>
    <row r="4090" spans="8:20" x14ac:dyDescent="0.25">
      <c r="H4090" s="98">
        <v>41841</v>
      </c>
      <c r="I4090" s="99">
        <v>0.25</v>
      </c>
      <c r="J4090" s="100">
        <f t="shared" si="259"/>
        <v>41841.25</v>
      </c>
      <c r="K4090" s="101">
        <v>42.356000000000002</v>
      </c>
      <c r="L4090" s="100">
        <f>'Barometric Data'!D4090</f>
        <v>41841.25</v>
      </c>
      <c r="M4090" s="106">
        <f t="shared" si="256"/>
        <v>0</v>
      </c>
      <c r="N4090" s="16">
        <f>'Barometric Data'!E4090</f>
        <v>2.6861999999999999</v>
      </c>
      <c r="O4090" s="16">
        <f t="shared" si="257"/>
        <v>39.669800000000002</v>
      </c>
      <c r="P4090" s="17">
        <f t="shared" si="258"/>
        <v>353.06799999999998</v>
      </c>
      <c r="Q4090" s="17"/>
      <c r="R4090" s="101">
        <v>17.622</v>
      </c>
      <c r="S4090" s="16"/>
      <c r="T4090" s="29"/>
    </row>
    <row r="4091" spans="8:20" x14ac:dyDescent="0.25">
      <c r="H4091" s="98">
        <v>41841</v>
      </c>
      <c r="I4091" s="99">
        <v>0.5</v>
      </c>
      <c r="J4091" s="100">
        <f t="shared" si="259"/>
        <v>41841.5</v>
      </c>
      <c r="K4091" s="101">
        <v>42.4</v>
      </c>
      <c r="L4091" s="100">
        <f>'Barometric Data'!D4091</f>
        <v>41841.5</v>
      </c>
      <c r="M4091" s="106">
        <f t="shared" si="256"/>
        <v>0</v>
      </c>
      <c r="N4091" s="16">
        <f>'Barometric Data'!E4091</f>
        <v>2.8048999999999999</v>
      </c>
      <c r="O4091" s="16">
        <f t="shared" si="257"/>
        <v>39.595100000000002</v>
      </c>
      <c r="P4091" s="17">
        <f t="shared" si="258"/>
        <v>353.14269999999999</v>
      </c>
      <c r="Q4091" s="17"/>
      <c r="R4091" s="101">
        <v>17.626999999999999</v>
      </c>
      <c r="S4091" s="16"/>
      <c r="T4091" s="29"/>
    </row>
    <row r="4092" spans="8:20" x14ac:dyDescent="0.25">
      <c r="H4092" s="98">
        <v>41841</v>
      </c>
      <c r="I4092" s="99">
        <v>0.75</v>
      </c>
      <c r="J4092" s="100">
        <f t="shared" si="259"/>
        <v>41841.75</v>
      </c>
      <c r="K4092" s="101">
        <v>42.3521</v>
      </c>
      <c r="L4092" s="100">
        <f>'Barometric Data'!D4092</f>
        <v>41841.75</v>
      </c>
      <c r="M4092" s="106">
        <f t="shared" si="256"/>
        <v>0</v>
      </c>
      <c r="N4092" s="16">
        <f>'Barometric Data'!E4092</f>
        <v>2.7648999999999999</v>
      </c>
      <c r="O4092" s="16">
        <f t="shared" si="257"/>
        <v>39.587200000000003</v>
      </c>
      <c r="P4092" s="17">
        <f t="shared" si="258"/>
        <v>353.1506</v>
      </c>
      <c r="Q4092" s="17"/>
      <c r="R4092" s="101">
        <v>17.635000000000002</v>
      </c>
      <c r="S4092" s="16"/>
      <c r="T4092" s="29"/>
    </row>
    <row r="4093" spans="8:20" x14ac:dyDescent="0.25">
      <c r="H4093" s="98">
        <v>41842</v>
      </c>
      <c r="I4093" s="99">
        <v>0</v>
      </c>
      <c r="J4093" s="100">
        <f t="shared" si="259"/>
        <v>41842</v>
      </c>
      <c r="K4093" s="101">
        <v>42.385599999999997</v>
      </c>
      <c r="L4093" s="100">
        <f>'Barometric Data'!D4093</f>
        <v>41842</v>
      </c>
      <c r="M4093" s="106">
        <f t="shared" si="256"/>
        <v>0</v>
      </c>
      <c r="N4093" s="16">
        <f>'Barometric Data'!E4093</f>
        <v>2.8205</v>
      </c>
      <c r="O4093" s="16">
        <f t="shared" si="257"/>
        <v>39.565099999999994</v>
      </c>
      <c r="P4093" s="17">
        <f t="shared" si="258"/>
        <v>353.17270000000002</v>
      </c>
      <c r="Q4093" s="17"/>
      <c r="R4093" s="101">
        <v>17.620999999999999</v>
      </c>
      <c r="S4093" s="16"/>
      <c r="T4093" s="29"/>
    </row>
    <row r="4094" spans="8:20" x14ac:dyDescent="0.25">
      <c r="H4094" s="98">
        <v>41842</v>
      </c>
      <c r="I4094" s="99">
        <v>0.25</v>
      </c>
      <c r="J4094" s="100">
        <f t="shared" si="259"/>
        <v>41842.25</v>
      </c>
      <c r="K4094" s="101">
        <v>42.3842</v>
      </c>
      <c r="L4094" s="100">
        <f>'Barometric Data'!D4094</f>
        <v>41842.25</v>
      </c>
      <c r="M4094" s="106">
        <f t="shared" si="256"/>
        <v>0</v>
      </c>
      <c r="N4094" s="16">
        <f>'Barometric Data'!E4094</f>
        <v>2.8502999999999998</v>
      </c>
      <c r="O4094" s="16">
        <f t="shared" si="257"/>
        <v>39.533900000000003</v>
      </c>
      <c r="P4094" s="17">
        <f t="shared" si="258"/>
        <v>353.20389999999998</v>
      </c>
      <c r="Q4094" s="17"/>
      <c r="R4094" s="101">
        <v>17.620999999999999</v>
      </c>
      <c r="S4094" s="16"/>
      <c r="T4094" s="29"/>
    </row>
    <row r="4095" spans="8:20" x14ac:dyDescent="0.25">
      <c r="H4095" s="98">
        <v>41842</v>
      </c>
      <c r="I4095" s="99">
        <v>0.5</v>
      </c>
      <c r="J4095" s="100">
        <f t="shared" si="259"/>
        <v>41842.5</v>
      </c>
      <c r="K4095" s="101">
        <v>42.386000000000003</v>
      </c>
      <c r="L4095" s="100">
        <f>'Barometric Data'!D4095</f>
        <v>41842.5</v>
      </c>
      <c r="M4095" s="106">
        <f t="shared" si="256"/>
        <v>0</v>
      </c>
      <c r="N4095" s="16">
        <f>'Barometric Data'!E4095</f>
        <v>2.8995000000000002</v>
      </c>
      <c r="O4095" s="16">
        <f t="shared" si="257"/>
        <v>39.486499999999999</v>
      </c>
      <c r="P4095" s="17">
        <f t="shared" si="258"/>
        <v>353.25130000000001</v>
      </c>
      <c r="Q4095" s="17"/>
      <c r="R4095" s="101">
        <v>17.632000000000001</v>
      </c>
      <c r="S4095" s="16"/>
      <c r="T4095" s="29"/>
    </row>
    <row r="4096" spans="8:20" x14ac:dyDescent="0.25">
      <c r="H4096" s="98">
        <v>41842</v>
      </c>
      <c r="I4096" s="99">
        <v>0.75</v>
      </c>
      <c r="J4096" s="100">
        <f t="shared" si="259"/>
        <v>41842.75</v>
      </c>
      <c r="K4096" s="101">
        <v>42.320399999999999</v>
      </c>
      <c r="L4096" s="100">
        <f>'Barometric Data'!D4096</f>
        <v>41842.75</v>
      </c>
      <c r="M4096" s="106">
        <f t="shared" si="256"/>
        <v>0</v>
      </c>
      <c r="N4096" s="16">
        <f>'Barometric Data'!E4096</f>
        <v>2.7795000000000001</v>
      </c>
      <c r="O4096" s="16">
        <f t="shared" si="257"/>
        <v>39.540900000000001</v>
      </c>
      <c r="P4096" s="17">
        <f t="shared" si="258"/>
        <v>353.19689999999997</v>
      </c>
      <c r="Q4096" s="17"/>
      <c r="R4096" s="101">
        <v>17.646999999999998</v>
      </c>
      <c r="S4096" s="16"/>
      <c r="T4096" s="29"/>
    </row>
    <row r="4097" spans="8:20" x14ac:dyDescent="0.25">
      <c r="H4097" s="98">
        <v>41843</v>
      </c>
      <c r="I4097" s="99">
        <v>0</v>
      </c>
      <c r="J4097" s="100">
        <f t="shared" si="259"/>
        <v>41843</v>
      </c>
      <c r="K4097" s="101">
        <v>42.308</v>
      </c>
      <c r="L4097" s="100">
        <f>'Barometric Data'!D4097</f>
        <v>41843</v>
      </c>
      <c r="M4097" s="106">
        <f t="shared" si="256"/>
        <v>0</v>
      </c>
      <c r="N4097" s="16">
        <f>'Barometric Data'!E4097</f>
        <v>2.7395999999999998</v>
      </c>
      <c r="O4097" s="16">
        <f t="shared" si="257"/>
        <v>39.568399999999997</v>
      </c>
      <c r="P4097" s="17">
        <f t="shared" si="258"/>
        <v>353.1694</v>
      </c>
      <c r="Q4097" s="17"/>
      <c r="R4097" s="101">
        <v>17.616</v>
      </c>
      <c r="S4097" s="16"/>
      <c r="T4097" s="29"/>
    </row>
    <row r="4098" spans="8:20" x14ac:dyDescent="0.25">
      <c r="H4098" s="98">
        <v>41843</v>
      </c>
      <c r="I4098" s="99">
        <v>0.25</v>
      </c>
      <c r="J4098" s="100">
        <f t="shared" si="259"/>
        <v>41843.25</v>
      </c>
      <c r="K4098" s="101">
        <v>42.334800000000001</v>
      </c>
      <c r="L4098" s="100">
        <f>'Barometric Data'!D4098</f>
        <v>41843.25</v>
      </c>
      <c r="M4098" s="106">
        <f t="shared" si="256"/>
        <v>0</v>
      </c>
      <c r="N4098" s="16">
        <f>'Barometric Data'!E4098</f>
        <v>2.7795000000000001</v>
      </c>
      <c r="O4098" s="16">
        <f t="shared" si="257"/>
        <v>39.555300000000003</v>
      </c>
      <c r="P4098" s="17">
        <f t="shared" si="258"/>
        <v>353.1825</v>
      </c>
      <c r="Q4098" s="17"/>
      <c r="R4098" s="101">
        <v>17.616</v>
      </c>
      <c r="S4098" s="16"/>
      <c r="T4098" s="29"/>
    </row>
    <row r="4099" spans="8:20" x14ac:dyDescent="0.25">
      <c r="H4099" s="98">
        <v>41843</v>
      </c>
      <c r="I4099" s="99">
        <v>0.5</v>
      </c>
      <c r="J4099" s="100">
        <f t="shared" si="259"/>
        <v>41843.5</v>
      </c>
      <c r="K4099" s="101">
        <v>42.322000000000003</v>
      </c>
      <c r="L4099" s="100">
        <f>'Barometric Data'!D4099</f>
        <v>41843.5</v>
      </c>
      <c r="M4099" s="106">
        <f t="shared" si="256"/>
        <v>0</v>
      </c>
      <c r="N4099" s="16">
        <f>'Barometric Data'!E4099</f>
        <v>2.7900999999999998</v>
      </c>
      <c r="O4099" s="16">
        <f t="shared" si="257"/>
        <v>39.5319</v>
      </c>
      <c r="P4099" s="17">
        <f t="shared" si="258"/>
        <v>353.20589999999999</v>
      </c>
      <c r="Q4099" s="17"/>
      <c r="R4099" s="101">
        <v>17.640999999999998</v>
      </c>
      <c r="S4099" s="16"/>
      <c r="T4099" s="29"/>
    </row>
    <row r="4100" spans="8:20" x14ac:dyDescent="0.25">
      <c r="H4100" s="98">
        <v>41843</v>
      </c>
      <c r="I4100" s="99">
        <v>0.75</v>
      </c>
      <c r="J4100" s="100">
        <f t="shared" si="259"/>
        <v>41843.75</v>
      </c>
      <c r="K4100" s="101">
        <v>42.244700000000002</v>
      </c>
      <c r="L4100" s="100">
        <f>'Barometric Data'!D4100</f>
        <v>41843.75</v>
      </c>
      <c r="M4100" s="106">
        <f t="shared" si="256"/>
        <v>0</v>
      </c>
      <c r="N4100" s="16">
        <f>'Barometric Data'!E4100</f>
        <v>2.637</v>
      </c>
      <c r="O4100" s="16">
        <f t="shared" si="257"/>
        <v>39.607700000000001</v>
      </c>
      <c r="P4100" s="17">
        <f t="shared" si="258"/>
        <v>353.13009999999997</v>
      </c>
      <c r="Q4100" s="17"/>
      <c r="R4100" s="101">
        <v>17.626999999999999</v>
      </c>
      <c r="S4100" s="16"/>
      <c r="T4100" s="29"/>
    </row>
    <row r="4101" spans="8:20" x14ac:dyDescent="0.25">
      <c r="H4101" s="98">
        <v>41844</v>
      </c>
      <c r="I4101" s="99">
        <v>0</v>
      </c>
      <c r="J4101" s="100">
        <f t="shared" si="259"/>
        <v>41844</v>
      </c>
      <c r="K4101" s="101">
        <v>42.2956</v>
      </c>
      <c r="L4101" s="100">
        <f>'Barometric Data'!D4101</f>
        <v>41844</v>
      </c>
      <c r="M4101" s="106">
        <f t="shared" si="256"/>
        <v>0</v>
      </c>
      <c r="N4101" s="16">
        <f>'Barometric Data'!E4101</f>
        <v>2.6783999999999999</v>
      </c>
      <c r="O4101" s="16">
        <f t="shared" si="257"/>
        <v>39.617199999999997</v>
      </c>
      <c r="P4101" s="17">
        <f t="shared" si="258"/>
        <v>353.12059999999997</v>
      </c>
      <c r="Q4101" s="17"/>
      <c r="R4101" s="101">
        <v>17.617000000000001</v>
      </c>
      <c r="S4101" s="16"/>
      <c r="T4101" s="29"/>
    </row>
    <row r="4102" spans="8:20" x14ac:dyDescent="0.25">
      <c r="H4102" s="98">
        <v>41844</v>
      </c>
      <c r="I4102" s="99">
        <v>0.25</v>
      </c>
      <c r="J4102" s="100">
        <f t="shared" si="259"/>
        <v>41844.25</v>
      </c>
      <c r="K4102" s="101">
        <v>42.401499999999999</v>
      </c>
      <c r="L4102" s="100">
        <f>'Barometric Data'!D4102</f>
        <v>41844.25</v>
      </c>
      <c r="M4102" s="106">
        <f t="shared" si="256"/>
        <v>0</v>
      </c>
      <c r="N4102" s="16">
        <f>'Barometric Data'!E4102</f>
        <v>2.8380000000000001</v>
      </c>
      <c r="O4102" s="16">
        <f t="shared" si="257"/>
        <v>39.563499999999998</v>
      </c>
      <c r="P4102" s="17">
        <f t="shared" si="258"/>
        <v>353.17430000000002</v>
      </c>
      <c r="Q4102" s="17"/>
      <c r="R4102" s="101">
        <v>17.634</v>
      </c>
      <c r="S4102" s="16"/>
      <c r="T4102" s="29"/>
    </row>
    <row r="4103" spans="8:20" x14ac:dyDescent="0.25">
      <c r="H4103" s="98">
        <v>41844</v>
      </c>
      <c r="I4103" s="99">
        <v>0.5</v>
      </c>
      <c r="J4103" s="100">
        <f t="shared" si="259"/>
        <v>41844.5</v>
      </c>
      <c r="K4103" s="101">
        <v>42.420900000000003</v>
      </c>
      <c r="L4103" s="100">
        <f>'Barometric Data'!D4103</f>
        <v>41844.5</v>
      </c>
      <c r="M4103" s="106">
        <f t="shared" si="256"/>
        <v>0</v>
      </c>
      <c r="N4103" s="16">
        <f>'Barometric Data'!E4103</f>
        <v>2.9418000000000002</v>
      </c>
      <c r="O4103" s="16">
        <f t="shared" si="257"/>
        <v>39.479100000000003</v>
      </c>
      <c r="P4103" s="17">
        <f t="shared" si="258"/>
        <v>353.25869999999998</v>
      </c>
      <c r="Q4103" s="17"/>
      <c r="R4103" s="101">
        <v>17.632999999999999</v>
      </c>
      <c r="S4103" s="16"/>
      <c r="T4103" s="29"/>
    </row>
    <row r="4104" spans="8:20" x14ac:dyDescent="0.25">
      <c r="H4104" s="98">
        <v>41844</v>
      </c>
      <c r="I4104" s="99">
        <v>0.75</v>
      </c>
      <c r="J4104" s="100">
        <f t="shared" si="259"/>
        <v>41844.75</v>
      </c>
      <c r="K4104" s="101">
        <v>42.331099999999999</v>
      </c>
      <c r="L4104" s="100">
        <f>'Barometric Data'!D4104</f>
        <v>41844.75</v>
      </c>
      <c r="M4104" s="106">
        <f t="shared" si="256"/>
        <v>0</v>
      </c>
      <c r="N4104" s="16">
        <f>'Barometric Data'!E4104</f>
        <v>2.8212999999999999</v>
      </c>
      <c r="O4104" s="16">
        <f t="shared" si="257"/>
        <v>39.509799999999998</v>
      </c>
      <c r="P4104" s="17">
        <f t="shared" si="258"/>
        <v>353.22800000000001</v>
      </c>
      <c r="Q4104" s="17"/>
      <c r="R4104" s="101">
        <v>17.646000000000001</v>
      </c>
      <c r="S4104" s="16"/>
      <c r="T4104" s="29"/>
    </row>
    <row r="4105" spans="8:20" x14ac:dyDescent="0.25">
      <c r="H4105" s="98">
        <v>41845</v>
      </c>
      <c r="I4105" s="99">
        <v>0</v>
      </c>
      <c r="J4105" s="100">
        <f t="shared" si="259"/>
        <v>41845</v>
      </c>
      <c r="K4105" s="101">
        <v>42.303600000000003</v>
      </c>
      <c r="L4105" s="100">
        <f>'Barometric Data'!D4105</f>
        <v>41845</v>
      </c>
      <c r="M4105" s="106">
        <f t="shared" si="256"/>
        <v>0</v>
      </c>
      <c r="N4105" s="16">
        <f>'Barometric Data'!E4105</f>
        <v>2.7806999999999999</v>
      </c>
      <c r="O4105" s="16">
        <f t="shared" si="257"/>
        <v>39.5229</v>
      </c>
      <c r="P4105" s="17">
        <f t="shared" si="258"/>
        <v>353.2149</v>
      </c>
      <c r="Q4105" s="17"/>
      <c r="R4105" s="101">
        <v>17.620999999999999</v>
      </c>
      <c r="S4105" s="16"/>
      <c r="T4105" s="29"/>
    </row>
    <row r="4106" spans="8:20" x14ac:dyDescent="0.25">
      <c r="H4106" s="98">
        <v>41845</v>
      </c>
      <c r="I4106" s="99">
        <v>0.25</v>
      </c>
      <c r="J4106" s="100">
        <f t="shared" si="259"/>
        <v>41845.25</v>
      </c>
      <c r="K4106" s="101">
        <v>42.357700000000001</v>
      </c>
      <c r="L4106" s="100">
        <f>'Barometric Data'!D4106</f>
        <v>41845.25</v>
      </c>
      <c r="M4106" s="106">
        <f t="shared" si="256"/>
        <v>0</v>
      </c>
      <c r="N4106" s="16">
        <f>'Barometric Data'!E4106</f>
        <v>2.8106</v>
      </c>
      <c r="O4106" s="16">
        <f t="shared" si="257"/>
        <v>39.5471</v>
      </c>
      <c r="P4106" s="17">
        <f t="shared" si="258"/>
        <v>353.19069999999999</v>
      </c>
      <c r="Q4106" s="17"/>
      <c r="R4106" s="101">
        <v>17.63</v>
      </c>
      <c r="S4106" s="16"/>
      <c r="T4106" s="29"/>
    </row>
    <row r="4107" spans="8:20" x14ac:dyDescent="0.25">
      <c r="H4107" s="98">
        <v>41845</v>
      </c>
      <c r="I4107" s="99">
        <v>0.5</v>
      </c>
      <c r="J4107" s="100">
        <f t="shared" si="259"/>
        <v>41845.5</v>
      </c>
      <c r="K4107" s="101">
        <v>42.3262</v>
      </c>
      <c r="L4107" s="100">
        <f>'Barometric Data'!D4107</f>
        <v>41845.5</v>
      </c>
      <c r="M4107" s="106">
        <f t="shared" si="256"/>
        <v>0</v>
      </c>
      <c r="N4107" s="16">
        <f>'Barometric Data'!E4107</f>
        <v>2.8126000000000002</v>
      </c>
      <c r="O4107" s="16">
        <f t="shared" si="257"/>
        <v>39.513599999999997</v>
      </c>
      <c r="P4107" s="17">
        <f t="shared" si="258"/>
        <v>353.2242</v>
      </c>
      <c r="Q4107" s="17"/>
      <c r="R4107" s="101">
        <v>17.631</v>
      </c>
      <c r="S4107" s="16"/>
      <c r="T4107" s="29"/>
    </row>
    <row r="4108" spans="8:20" x14ac:dyDescent="0.25">
      <c r="H4108" s="98">
        <v>41845</v>
      </c>
      <c r="I4108" s="99">
        <v>0.75</v>
      </c>
      <c r="J4108" s="100">
        <f t="shared" si="259"/>
        <v>41845.75</v>
      </c>
      <c r="K4108" s="101">
        <v>42.289000000000001</v>
      </c>
      <c r="L4108" s="100">
        <f>'Barometric Data'!D4108</f>
        <v>41845.75</v>
      </c>
      <c r="M4108" s="106">
        <f t="shared" ref="M4108:M4171" si="260">ABS(L4108-J4108)</f>
        <v>0</v>
      </c>
      <c r="N4108" s="16">
        <f>'Barometric Data'!E4108</f>
        <v>2.7313000000000001</v>
      </c>
      <c r="O4108" s="16">
        <f t="shared" ref="O4108:O4171" si="261">K4108-N4108</f>
        <v>39.557700000000004</v>
      </c>
      <c r="P4108" s="17">
        <f t="shared" ref="P4108:P4171" si="262">AVERAGE($E$22:$E$23)-O4108</f>
        <v>353.18009999999998</v>
      </c>
      <c r="Q4108" s="17"/>
      <c r="R4108" s="101">
        <v>17.641999999999999</v>
      </c>
      <c r="S4108" s="16"/>
      <c r="T4108" s="29"/>
    </row>
    <row r="4109" spans="8:20" x14ac:dyDescent="0.25">
      <c r="H4109" s="98">
        <v>41846</v>
      </c>
      <c r="I4109" s="99">
        <v>0</v>
      </c>
      <c r="J4109" s="100">
        <f t="shared" si="259"/>
        <v>41846</v>
      </c>
      <c r="K4109" s="101">
        <v>42.322600000000001</v>
      </c>
      <c r="L4109" s="100">
        <f>'Barometric Data'!D4109</f>
        <v>41846</v>
      </c>
      <c r="M4109" s="106">
        <f t="shared" si="260"/>
        <v>0</v>
      </c>
      <c r="N4109" s="16">
        <f>'Barometric Data'!E4109</f>
        <v>2.7568999999999999</v>
      </c>
      <c r="O4109" s="16">
        <f t="shared" si="261"/>
        <v>39.5657</v>
      </c>
      <c r="P4109" s="17">
        <f t="shared" si="262"/>
        <v>353.1721</v>
      </c>
      <c r="Q4109" s="17"/>
      <c r="R4109" s="101">
        <v>17.638999999999999</v>
      </c>
      <c r="S4109" s="16"/>
      <c r="T4109" s="29"/>
    </row>
    <row r="4110" spans="8:20" x14ac:dyDescent="0.25">
      <c r="H4110" s="98">
        <v>41846</v>
      </c>
      <c r="I4110" s="99">
        <v>0.25</v>
      </c>
      <c r="J4110" s="100">
        <f t="shared" si="259"/>
        <v>41846.25</v>
      </c>
      <c r="K4110" s="101">
        <v>42.368099999999998</v>
      </c>
      <c r="L4110" s="100">
        <f>'Barometric Data'!D4110</f>
        <v>41846.25</v>
      </c>
      <c r="M4110" s="106">
        <f t="shared" si="260"/>
        <v>0</v>
      </c>
      <c r="N4110" s="16">
        <f>'Barometric Data'!E4110</f>
        <v>2.8207</v>
      </c>
      <c r="O4110" s="16">
        <f t="shared" si="261"/>
        <v>39.547399999999996</v>
      </c>
      <c r="P4110" s="17">
        <f t="shared" si="262"/>
        <v>353.19040000000001</v>
      </c>
      <c r="Q4110" s="17"/>
      <c r="R4110" s="101">
        <v>17.619</v>
      </c>
      <c r="S4110" s="16"/>
      <c r="T4110" s="29"/>
    </row>
    <row r="4111" spans="8:20" x14ac:dyDescent="0.25">
      <c r="H4111" s="98">
        <v>41846</v>
      </c>
      <c r="I4111" s="99">
        <v>0.5</v>
      </c>
      <c r="J4111" s="100">
        <f t="shared" si="259"/>
        <v>41846.5</v>
      </c>
      <c r="K4111" s="101">
        <v>42.372999999999998</v>
      </c>
      <c r="L4111" s="100">
        <f>'Barometric Data'!D4111</f>
        <v>41846.5</v>
      </c>
      <c r="M4111" s="106">
        <f t="shared" si="260"/>
        <v>0</v>
      </c>
      <c r="N4111" s="16">
        <f>'Barometric Data'!E4111</f>
        <v>2.8734999999999999</v>
      </c>
      <c r="O4111" s="16">
        <f t="shared" si="261"/>
        <v>39.499499999999998</v>
      </c>
      <c r="P4111" s="17">
        <f t="shared" si="262"/>
        <v>353.23829999999998</v>
      </c>
      <c r="Q4111" s="17"/>
      <c r="R4111" s="101">
        <v>17.632999999999999</v>
      </c>
      <c r="S4111" s="16"/>
      <c r="T4111" s="29"/>
    </row>
    <row r="4112" spans="8:20" x14ac:dyDescent="0.25">
      <c r="H4112" s="98">
        <v>41846</v>
      </c>
      <c r="I4112" s="99">
        <v>0.75</v>
      </c>
      <c r="J4112" s="100">
        <f t="shared" si="259"/>
        <v>41846.75</v>
      </c>
      <c r="K4112" s="101">
        <v>42.308100000000003</v>
      </c>
      <c r="L4112" s="100">
        <f>'Barometric Data'!D4112</f>
        <v>41846.75</v>
      </c>
      <c r="M4112" s="106">
        <f t="shared" si="260"/>
        <v>0</v>
      </c>
      <c r="N4112" s="16">
        <f>'Barometric Data'!E4112</f>
        <v>2.7814999999999999</v>
      </c>
      <c r="O4112" s="16">
        <f t="shared" si="261"/>
        <v>39.526600000000002</v>
      </c>
      <c r="P4112" s="17">
        <f t="shared" si="262"/>
        <v>353.21119999999996</v>
      </c>
      <c r="Q4112" s="17"/>
      <c r="R4112" s="101">
        <v>17.631</v>
      </c>
      <c r="S4112" s="16"/>
      <c r="T4112" s="29"/>
    </row>
    <row r="4113" spans="8:20" x14ac:dyDescent="0.25">
      <c r="H4113" s="98">
        <v>41847</v>
      </c>
      <c r="I4113" s="99">
        <v>0</v>
      </c>
      <c r="J4113" s="100">
        <f t="shared" si="259"/>
        <v>41847</v>
      </c>
      <c r="K4113" s="101">
        <v>42.331200000000003</v>
      </c>
      <c r="L4113" s="100">
        <f>'Barometric Data'!D4113</f>
        <v>41847</v>
      </c>
      <c r="M4113" s="106">
        <f t="shared" si="260"/>
        <v>0</v>
      </c>
      <c r="N4113" s="16">
        <f>'Barometric Data'!E4113</f>
        <v>2.8047</v>
      </c>
      <c r="O4113" s="16">
        <f t="shared" si="261"/>
        <v>39.526500000000006</v>
      </c>
      <c r="P4113" s="17">
        <f t="shared" si="262"/>
        <v>353.21129999999999</v>
      </c>
      <c r="Q4113" s="17"/>
      <c r="R4113" s="101">
        <v>17.629000000000001</v>
      </c>
      <c r="S4113" s="16"/>
      <c r="T4113" s="29"/>
    </row>
    <row r="4114" spans="8:20" x14ac:dyDescent="0.25">
      <c r="H4114" s="98">
        <v>41847</v>
      </c>
      <c r="I4114" s="99">
        <v>0.25</v>
      </c>
      <c r="J4114" s="100">
        <f t="shared" si="259"/>
        <v>41847.25</v>
      </c>
      <c r="K4114" s="101">
        <v>42.350499999999997</v>
      </c>
      <c r="L4114" s="100">
        <f>'Barometric Data'!D4114</f>
        <v>41847.25</v>
      </c>
      <c r="M4114" s="106">
        <f t="shared" si="260"/>
        <v>0</v>
      </c>
      <c r="N4114" s="16">
        <f>'Barometric Data'!E4114</f>
        <v>2.8313999999999999</v>
      </c>
      <c r="O4114" s="16">
        <f t="shared" si="261"/>
        <v>39.519099999999995</v>
      </c>
      <c r="P4114" s="17">
        <f t="shared" si="262"/>
        <v>353.21870000000001</v>
      </c>
      <c r="Q4114" s="17"/>
      <c r="R4114" s="101">
        <v>17.643999999999998</v>
      </c>
      <c r="S4114" s="16"/>
      <c r="T4114" s="29"/>
    </row>
    <row r="4115" spans="8:20" x14ac:dyDescent="0.25">
      <c r="H4115" s="98">
        <v>41847</v>
      </c>
      <c r="I4115" s="99">
        <v>0.5</v>
      </c>
      <c r="J4115" s="100">
        <f t="shared" si="259"/>
        <v>41847.5</v>
      </c>
      <c r="K4115" s="101">
        <v>42.3566</v>
      </c>
      <c r="L4115" s="100">
        <f>'Barometric Data'!D4115</f>
        <v>41847.5</v>
      </c>
      <c r="M4115" s="106">
        <f t="shared" si="260"/>
        <v>0</v>
      </c>
      <c r="N4115" s="16">
        <f>'Barometric Data'!E4115</f>
        <v>2.8833000000000002</v>
      </c>
      <c r="O4115" s="16">
        <f t="shared" si="261"/>
        <v>39.473300000000002</v>
      </c>
      <c r="P4115" s="17">
        <f t="shared" si="262"/>
        <v>353.2645</v>
      </c>
      <c r="Q4115" s="17"/>
      <c r="R4115" s="101">
        <v>17.626000000000001</v>
      </c>
      <c r="S4115" s="16"/>
      <c r="T4115" s="29"/>
    </row>
    <row r="4116" spans="8:20" x14ac:dyDescent="0.25">
      <c r="H4116" s="98">
        <v>41847</v>
      </c>
      <c r="I4116" s="99">
        <v>0.75</v>
      </c>
      <c r="J4116" s="100">
        <f t="shared" si="259"/>
        <v>41847.75</v>
      </c>
      <c r="K4116" s="101">
        <v>42.286299999999997</v>
      </c>
      <c r="L4116" s="100">
        <f>'Barometric Data'!D4116</f>
        <v>41847.75</v>
      </c>
      <c r="M4116" s="106">
        <f t="shared" si="260"/>
        <v>0</v>
      </c>
      <c r="N4116" s="16">
        <f>'Barometric Data'!E4116</f>
        <v>2.7526999999999999</v>
      </c>
      <c r="O4116" s="16">
        <f t="shared" si="261"/>
        <v>39.5336</v>
      </c>
      <c r="P4116" s="17">
        <f t="shared" si="262"/>
        <v>353.20420000000001</v>
      </c>
      <c r="Q4116" s="17"/>
      <c r="R4116" s="101">
        <v>17.616</v>
      </c>
      <c r="S4116" s="16"/>
      <c r="T4116" s="29"/>
    </row>
    <row r="4117" spans="8:20" x14ac:dyDescent="0.25">
      <c r="H4117" s="98">
        <v>41848</v>
      </c>
      <c r="I4117" s="99">
        <v>0</v>
      </c>
      <c r="J4117" s="100">
        <f t="shared" si="259"/>
        <v>41848</v>
      </c>
      <c r="K4117" s="101">
        <v>42.300800000000002</v>
      </c>
      <c r="L4117" s="100">
        <f>'Barometric Data'!D4117</f>
        <v>41848</v>
      </c>
      <c r="M4117" s="106">
        <f t="shared" si="260"/>
        <v>0</v>
      </c>
      <c r="N4117" s="16">
        <f>'Barometric Data'!E4117</f>
        <v>2.7498999999999998</v>
      </c>
      <c r="O4117" s="16">
        <f t="shared" si="261"/>
        <v>39.550900000000006</v>
      </c>
      <c r="P4117" s="17">
        <f t="shared" si="262"/>
        <v>353.18689999999998</v>
      </c>
      <c r="Q4117" s="17"/>
      <c r="R4117" s="101">
        <v>17.631</v>
      </c>
      <c r="S4117" s="16"/>
      <c r="T4117" s="29"/>
    </row>
    <row r="4118" spans="8:20" x14ac:dyDescent="0.25">
      <c r="H4118" s="98">
        <v>41848</v>
      </c>
      <c r="I4118" s="99">
        <v>0.25</v>
      </c>
      <c r="J4118" s="100">
        <f t="shared" si="259"/>
        <v>41848.25</v>
      </c>
      <c r="K4118" s="101">
        <v>42.321899999999999</v>
      </c>
      <c r="L4118" s="100">
        <f>'Barometric Data'!D4118</f>
        <v>41848.25</v>
      </c>
      <c r="M4118" s="106">
        <f t="shared" si="260"/>
        <v>0</v>
      </c>
      <c r="N4118" s="16">
        <f>'Barometric Data'!E4118</f>
        <v>2.7787000000000002</v>
      </c>
      <c r="O4118" s="16">
        <f t="shared" si="261"/>
        <v>39.543199999999999</v>
      </c>
      <c r="P4118" s="17">
        <f t="shared" si="262"/>
        <v>353.19459999999998</v>
      </c>
      <c r="Q4118" s="17"/>
      <c r="R4118" s="101">
        <v>17.626999999999999</v>
      </c>
      <c r="S4118" s="16"/>
      <c r="T4118" s="29"/>
    </row>
    <row r="4119" spans="8:20" x14ac:dyDescent="0.25">
      <c r="H4119" s="98">
        <v>41848</v>
      </c>
      <c r="I4119" s="99">
        <v>0.5</v>
      </c>
      <c r="J4119" s="100">
        <f t="shared" si="259"/>
        <v>41848.5</v>
      </c>
      <c r="K4119" s="101">
        <v>42.361899999999999</v>
      </c>
      <c r="L4119" s="100">
        <f>'Barometric Data'!D4119</f>
        <v>41848.5</v>
      </c>
      <c r="M4119" s="106">
        <f t="shared" si="260"/>
        <v>0</v>
      </c>
      <c r="N4119" s="16">
        <f>'Barometric Data'!E4119</f>
        <v>2.8603000000000001</v>
      </c>
      <c r="O4119" s="16">
        <f t="shared" si="261"/>
        <v>39.501599999999996</v>
      </c>
      <c r="P4119" s="17">
        <f t="shared" si="262"/>
        <v>353.2362</v>
      </c>
      <c r="Q4119" s="17"/>
      <c r="R4119" s="101">
        <v>17.616</v>
      </c>
      <c r="S4119" s="16"/>
      <c r="T4119" s="29"/>
    </row>
    <row r="4120" spans="8:20" x14ac:dyDescent="0.25">
      <c r="H4120" s="98">
        <v>41848</v>
      </c>
      <c r="I4120" s="99">
        <v>0.75</v>
      </c>
      <c r="J4120" s="100">
        <f t="shared" si="259"/>
        <v>41848.75</v>
      </c>
      <c r="K4120" s="101">
        <v>42.2881</v>
      </c>
      <c r="L4120" s="100">
        <f>'Barometric Data'!D4120</f>
        <v>41848.75</v>
      </c>
      <c r="M4120" s="106">
        <f t="shared" si="260"/>
        <v>0</v>
      </c>
      <c r="N4120" s="16">
        <f>'Barometric Data'!E4120</f>
        <v>2.7555999999999998</v>
      </c>
      <c r="O4120" s="16">
        <f t="shared" si="261"/>
        <v>39.532499999999999</v>
      </c>
      <c r="P4120" s="17">
        <f t="shared" si="262"/>
        <v>353.20529999999997</v>
      </c>
      <c r="Q4120" s="17"/>
      <c r="R4120" s="101">
        <v>17.622</v>
      </c>
      <c r="S4120" s="16"/>
      <c r="T4120" s="29"/>
    </row>
    <row r="4121" spans="8:20" x14ac:dyDescent="0.25">
      <c r="H4121" s="98">
        <v>41849</v>
      </c>
      <c r="I4121" s="99">
        <v>0</v>
      </c>
      <c r="J4121" s="100">
        <f t="shared" si="259"/>
        <v>41849</v>
      </c>
      <c r="K4121" s="101">
        <v>42.336199999999998</v>
      </c>
      <c r="L4121" s="100">
        <f>'Barometric Data'!D4121</f>
        <v>41849</v>
      </c>
      <c r="M4121" s="106">
        <f t="shared" si="260"/>
        <v>0</v>
      </c>
      <c r="N4121" s="16">
        <f>'Barometric Data'!E4121</f>
        <v>2.8047</v>
      </c>
      <c r="O4121" s="16">
        <f t="shared" si="261"/>
        <v>39.531500000000001</v>
      </c>
      <c r="P4121" s="17">
        <f t="shared" si="262"/>
        <v>353.2063</v>
      </c>
      <c r="Q4121" s="17"/>
      <c r="R4121" s="101">
        <v>17.62</v>
      </c>
      <c r="S4121" s="16"/>
      <c r="T4121" s="29"/>
    </row>
    <row r="4122" spans="8:20" x14ac:dyDescent="0.25">
      <c r="H4122" s="98">
        <v>41849</v>
      </c>
      <c r="I4122" s="99">
        <v>0.25</v>
      </c>
      <c r="J4122" s="100">
        <f t="shared" si="259"/>
        <v>41849.25</v>
      </c>
      <c r="K4122" s="101">
        <v>42.359000000000002</v>
      </c>
      <c r="L4122" s="100">
        <f>'Barometric Data'!D4122</f>
        <v>41849.25</v>
      </c>
      <c r="M4122" s="106">
        <f t="shared" si="260"/>
        <v>0</v>
      </c>
      <c r="N4122" s="16">
        <f>'Barometric Data'!E4122</f>
        <v>2.8412000000000002</v>
      </c>
      <c r="O4122" s="16">
        <f t="shared" si="261"/>
        <v>39.517800000000001</v>
      </c>
      <c r="P4122" s="17">
        <f t="shared" si="262"/>
        <v>353.21999999999997</v>
      </c>
      <c r="Q4122" s="17"/>
      <c r="R4122" s="101">
        <v>17.643999999999998</v>
      </c>
      <c r="S4122" s="16"/>
      <c r="T4122" s="29"/>
    </row>
    <row r="4123" spans="8:20" x14ac:dyDescent="0.25">
      <c r="H4123" s="98">
        <v>41849</v>
      </c>
      <c r="I4123" s="99">
        <v>0.5</v>
      </c>
      <c r="J4123" s="100">
        <f t="shared" si="259"/>
        <v>41849.5</v>
      </c>
      <c r="K4123" s="101">
        <v>42.344200000000001</v>
      </c>
      <c r="L4123" s="100">
        <f>'Barometric Data'!D4123</f>
        <v>41849.5</v>
      </c>
      <c r="M4123" s="106">
        <f t="shared" si="260"/>
        <v>0</v>
      </c>
      <c r="N4123" s="16">
        <f>'Barometric Data'!E4123</f>
        <v>2.8475000000000001</v>
      </c>
      <c r="O4123" s="16">
        <f t="shared" si="261"/>
        <v>39.496700000000004</v>
      </c>
      <c r="P4123" s="17">
        <f t="shared" si="262"/>
        <v>353.24109999999996</v>
      </c>
      <c r="Q4123" s="17"/>
      <c r="R4123" s="101">
        <v>17.625</v>
      </c>
      <c r="S4123" s="16"/>
      <c r="T4123" s="29"/>
    </row>
    <row r="4124" spans="8:20" x14ac:dyDescent="0.25">
      <c r="H4124" s="98">
        <v>41849</v>
      </c>
      <c r="I4124" s="99">
        <v>0.75</v>
      </c>
      <c r="J4124" s="100">
        <f t="shared" si="259"/>
        <v>41849.75</v>
      </c>
      <c r="K4124" s="101">
        <v>42.306100000000001</v>
      </c>
      <c r="L4124" s="100">
        <f>'Barometric Data'!D4124</f>
        <v>41849.75</v>
      </c>
      <c r="M4124" s="106">
        <f t="shared" si="260"/>
        <v>0</v>
      </c>
      <c r="N4124" s="16">
        <f>'Barometric Data'!E4124</f>
        <v>2.7852999999999999</v>
      </c>
      <c r="O4124" s="16">
        <f t="shared" si="261"/>
        <v>39.520800000000001</v>
      </c>
      <c r="P4124" s="17">
        <f t="shared" si="262"/>
        <v>353.21699999999998</v>
      </c>
      <c r="Q4124" s="17"/>
      <c r="R4124" s="101">
        <v>17.617000000000001</v>
      </c>
      <c r="S4124" s="16"/>
      <c r="T4124" s="29"/>
    </row>
    <row r="4125" spans="8:20" x14ac:dyDescent="0.25">
      <c r="H4125" s="98">
        <v>41850</v>
      </c>
      <c r="I4125" s="99">
        <v>0</v>
      </c>
      <c r="J4125" s="100">
        <f t="shared" si="259"/>
        <v>41850</v>
      </c>
      <c r="K4125" s="101">
        <v>42.3992</v>
      </c>
      <c r="L4125" s="100">
        <f>'Barometric Data'!D4125</f>
        <v>41850</v>
      </c>
      <c r="M4125" s="106">
        <f t="shared" si="260"/>
        <v>0</v>
      </c>
      <c r="N4125" s="16">
        <f>'Barometric Data'!E4125</f>
        <v>2.9079000000000002</v>
      </c>
      <c r="O4125" s="16">
        <f t="shared" si="261"/>
        <v>39.491300000000003</v>
      </c>
      <c r="P4125" s="17">
        <f t="shared" si="262"/>
        <v>353.24649999999997</v>
      </c>
      <c r="Q4125" s="17"/>
      <c r="R4125" s="101">
        <v>17.626000000000001</v>
      </c>
      <c r="S4125" s="16"/>
      <c r="T4125" s="29"/>
    </row>
    <row r="4126" spans="8:20" x14ac:dyDescent="0.25">
      <c r="H4126" s="98">
        <v>41850</v>
      </c>
      <c r="I4126" s="99">
        <v>0.25</v>
      </c>
      <c r="J4126" s="100">
        <f t="shared" si="259"/>
        <v>41850.25</v>
      </c>
      <c r="K4126" s="101">
        <v>42.340699999999998</v>
      </c>
      <c r="L4126" s="100">
        <f>'Barometric Data'!D4126</f>
        <v>41850.25</v>
      </c>
      <c r="M4126" s="106">
        <f t="shared" si="260"/>
        <v>0</v>
      </c>
      <c r="N4126" s="16">
        <f>'Barometric Data'!E4126</f>
        <v>2.8431999999999999</v>
      </c>
      <c r="O4126" s="16">
        <f t="shared" si="261"/>
        <v>39.497499999999995</v>
      </c>
      <c r="P4126" s="17">
        <f t="shared" si="262"/>
        <v>353.24029999999999</v>
      </c>
      <c r="Q4126" s="17"/>
      <c r="R4126" s="101">
        <v>17.613</v>
      </c>
      <c r="S4126" s="16"/>
      <c r="T4126" s="29"/>
    </row>
    <row r="4127" spans="8:20" x14ac:dyDescent="0.25">
      <c r="H4127" s="98">
        <v>41850</v>
      </c>
      <c r="I4127" s="99">
        <v>0.5</v>
      </c>
      <c r="J4127" s="100">
        <f t="shared" si="259"/>
        <v>41850.5</v>
      </c>
      <c r="K4127" s="101">
        <v>42.368099999999998</v>
      </c>
      <c r="L4127" s="100">
        <f>'Barometric Data'!D4127</f>
        <v>41850.5</v>
      </c>
      <c r="M4127" s="106">
        <f t="shared" si="260"/>
        <v>0</v>
      </c>
      <c r="N4127" s="16">
        <f>'Barometric Data'!E4127</f>
        <v>2.8957999999999999</v>
      </c>
      <c r="O4127" s="16">
        <f t="shared" si="261"/>
        <v>39.472299999999997</v>
      </c>
      <c r="P4127" s="17">
        <f t="shared" si="262"/>
        <v>353.26549999999997</v>
      </c>
      <c r="Q4127" s="17"/>
      <c r="R4127" s="101">
        <v>17.623000000000001</v>
      </c>
      <c r="S4127" s="16"/>
      <c r="T4127" s="29"/>
    </row>
    <row r="4128" spans="8:20" x14ac:dyDescent="0.25">
      <c r="H4128" s="98">
        <v>41850</v>
      </c>
      <c r="I4128" s="99">
        <v>0.75</v>
      </c>
      <c r="J4128" s="100">
        <f t="shared" si="259"/>
        <v>41850.75</v>
      </c>
      <c r="K4128" s="101">
        <v>42.301900000000003</v>
      </c>
      <c r="L4128" s="100">
        <f>'Barometric Data'!D4128</f>
        <v>41850.75</v>
      </c>
      <c r="M4128" s="106">
        <f t="shared" si="260"/>
        <v>0</v>
      </c>
      <c r="N4128" s="16">
        <f>'Barometric Data'!E4128</f>
        <v>2.7879</v>
      </c>
      <c r="O4128" s="16">
        <f t="shared" si="261"/>
        <v>39.514000000000003</v>
      </c>
      <c r="P4128" s="17">
        <f t="shared" si="262"/>
        <v>353.22379999999998</v>
      </c>
      <c r="Q4128" s="17"/>
      <c r="R4128" s="101">
        <v>17.63</v>
      </c>
      <c r="S4128" s="16"/>
      <c r="T4128" s="29"/>
    </row>
    <row r="4129" spans="8:20" x14ac:dyDescent="0.25">
      <c r="H4129" s="98">
        <v>41851</v>
      </c>
      <c r="I4129" s="99">
        <v>0</v>
      </c>
      <c r="J4129" s="100">
        <f t="shared" ref="J4129:J4192" si="263">H4129+I4129</f>
        <v>41851</v>
      </c>
      <c r="K4129" s="101">
        <v>42.366</v>
      </c>
      <c r="L4129" s="100">
        <f>'Barometric Data'!D4129</f>
        <v>41851</v>
      </c>
      <c r="M4129" s="106">
        <f t="shared" si="260"/>
        <v>0</v>
      </c>
      <c r="N4129" s="16">
        <f>'Barometric Data'!E4129</f>
        <v>2.8694999999999999</v>
      </c>
      <c r="O4129" s="16">
        <f t="shared" si="261"/>
        <v>39.496499999999997</v>
      </c>
      <c r="P4129" s="17">
        <f t="shared" si="262"/>
        <v>353.24130000000002</v>
      </c>
      <c r="Q4129" s="17"/>
      <c r="R4129" s="101">
        <v>17.632999999999999</v>
      </c>
      <c r="S4129" s="16"/>
      <c r="T4129" s="29"/>
    </row>
    <row r="4130" spans="8:20" x14ac:dyDescent="0.25">
      <c r="H4130" s="98">
        <v>41851</v>
      </c>
      <c r="I4130" s="99">
        <v>0.25</v>
      </c>
      <c r="J4130" s="100">
        <f t="shared" si="263"/>
        <v>41851.25</v>
      </c>
      <c r="K4130" s="101">
        <v>42.345300000000002</v>
      </c>
      <c r="L4130" s="100">
        <f>'Barometric Data'!D4130</f>
        <v>41851.25</v>
      </c>
      <c r="M4130" s="106">
        <f t="shared" si="260"/>
        <v>0</v>
      </c>
      <c r="N4130" s="16">
        <f>'Barometric Data'!E4130</f>
        <v>2.8557999999999999</v>
      </c>
      <c r="O4130" s="16">
        <f t="shared" si="261"/>
        <v>39.4895</v>
      </c>
      <c r="P4130" s="17">
        <f t="shared" si="262"/>
        <v>353.24829999999997</v>
      </c>
      <c r="Q4130" s="17"/>
      <c r="R4130" s="101">
        <v>17.629000000000001</v>
      </c>
      <c r="S4130" s="16"/>
      <c r="T4130" s="29"/>
    </row>
    <row r="4131" spans="8:20" x14ac:dyDescent="0.25">
      <c r="H4131" s="98">
        <v>41851</v>
      </c>
      <c r="I4131" s="99">
        <v>0.5</v>
      </c>
      <c r="J4131" s="100">
        <f t="shared" si="263"/>
        <v>41851.5</v>
      </c>
      <c r="K4131" s="101">
        <v>42.362299999999998</v>
      </c>
      <c r="L4131" s="100">
        <f>'Barometric Data'!D4131</f>
        <v>41851.5</v>
      </c>
      <c r="M4131" s="106">
        <f t="shared" si="260"/>
        <v>0</v>
      </c>
      <c r="N4131" s="16">
        <f>'Barometric Data'!E4131</f>
        <v>2.8799000000000001</v>
      </c>
      <c r="O4131" s="16">
        <f t="shared" si="261"/>
        <v>39.482399999999998</v>
      </c>
      <c r="P4131" s="17">
        <f t="shared" si="262"/>
        <v>353.25540000000001</v>
      </c>
      <c r="Q4131" s="17"/>
      <c r="R4131" s="101">
        <v>17.634</v>
      </c>
      <c r="S4131" s="16"/>
      <c r="T4131" s="29"/>
    </row>
    <row r="4132" spans="8:20" x14ac:dyDescent="0.25">
      <c r="H4132" s="98">
        <v>41851</v>
      </c>
      <c r="I4132" s="99">
        <v>0.75</v>
      </c>
      <c r="J4132" s="100">
        <f t="shared" si="263"/>
        <v>41851.75</v>
      </c>
      <c r="K4132" s="101">
        <v>42.2774</v>
      </c>
      <c r="L4132" s="100">
        <f>'Barometric Data'!D4132</f>
        <v>41851.75</v>
      </c>
      <c r="M4132" s="106">
        <f t="shared" si="260"/>
        <v>0</v>
      </c>
      <c r="N4132" s="16">
        <f>'Barometric Data'!E4132</f>
        <v>2.7477999999999998</v>
      </c>
      <c r="O4132" s="16">
        <f t="shared" si="261"/>
        <v>39.529600000000002</v>
      </c>
      <c r="P4132" s="17">
        <f t="shared" si="262"/>
        <v>353.20819999999998</v>
      </c>
      <c r="Q4132" s="17"/>
      <c r="R4132" s="101">
        <v>17.637</v>
      </c>
      <c r="S4132" s="16"/>
      <c r="T4132" s="29"/>
    </row>
    <row r="4133" spans="8:20" x14ac:dyDescent="0.25">
      <c r="H4133" s="98">
        <v>41852</v>
      </c>
      <c r="I4133" s="99">
        <v>0</v>
      </c>
      <c r="J4133" s="100">
        <f t="shared" si="263"/>
        <v>41852</v>
      </c>
      <c r="K4133" s="101">
        <v>42.320799999999998</v>
      </c>
      <c r="L4133" s="100">
        <f>'Barometric Data'!D4133</f>
        <v>41852</v>
      </c>
      <c r="M4133" s="106">
        <f t="shared" si="260"/>
        <v>0</v>
      </c>
      <c r="N4133" s="16">
        <f>'Barometric Data'!E4133</f>
        <v>2.7881</v>
      </c>
      <c r="O4133" s="16">
        <f t="shared" si="261"/>
        <v>39.532699999999998</v>
      </c>
      <c r="P4133" s="17">
        <f t="shared" si="262"/>
        <v>353.20510000000002</v>
      </c>
      <c r="Q4133" s="17"/>
      <c r="R4133" s="101">
        <v>17.632999999999999</v>
      </c>
      <c r="S4133" s="16"/>
      <c r="T4133" s="29"/>
    </row>
    <row r="4134" spans="8:20" x14ac:dyDescent="0.25">
      <c r="H4134" s="98">
        <v>41852</v>
      </c>
      <c r="I4134" s="99">
        <v>0.25</v>
      </c>
      <c r="J4134" s="100">
        <f t="shared" si="263"/>
        <v>41852.25</v>
      </c>
      <c r="K4134" s="101">
        <v>42.344700000000003</v>
      </c>
      <c r="L4134" s="100">
        <f>'Barometric Data'!D4134</f>
        <v>41852.25</v>
      </c>
      <c r="M4134" s="106">
        <f t="shared" si="260"/>
        <v>0</v>
      </c>
      <c r="N4134" s="16">
        <f>'Barometric Data'!E4134</f>
        <v>2.8311000000000002</v>
      </c>
      <c r="O4134" s="16">
        <f t="shared" si="261"/>
        <v>39.513600000000004</v>
      </c>
      <c r="P4134" s="17">
        <f t="shared" si="262"/>
        <v>353.2242</v>
      </c>
      <c r="Q4134" s="17"/>
      <c r="R4134" s="101">
        <v>17.614999999999998</v>
      </c>
      <c r="S4134" s="16"/>
      <c r="T4134" s="29"/>
    </row>
    <row r="4135" spans="8:20" x14ac:dyDescent="0.25">
      <c r="H4135" s="98">
        <v>41852</v>
      </c>
      <c r="I4135" s="99">
        <v>0.5</v>
      </c>
      <c r="J4135" s="100">
        <f t="shared" si="263"/>
        <v>41852.5</v>
      </c>
      <c r="K4135" s="101">
        <v>42.348399999999998</v>
      </c>
      <c r="L4135" s="100">
        <f>'Barometric Data'!D4135</f>
        <v>41852.5</v>
      </c>
      <c r="M4135" s="106">
        <f t="shared" si="260"/>
        <v>0</v>
      </c>
      <c r="N4135" s="16">
        <f>'Barometric Data'!E4135</f>
        <v>2.8401000000000001</v>
      </c>
      <c r="O4135" s="16">
        <f t="shared" si="261"/>
        <v>39.508299999999998</v>
      </c>
      <c r="P4135" s="17">
        <f t="shared" si="262"/>
        <v>353.22949999999997</v>
      </c>
      <c r="Q4135" s="17"/>
      <c r="R4135" s="101">
        <v>17.619</v>
      </c>
      <c r="S4135" s="16"/>
      <c r="T4135" s="29"/>
    </row>
    <row r="4136" spans="8:20" x14ac:dyDescent="0.25">
      <c r="H4136" s="98">
        <v>41852</v>
      </c>
      <c r="I4136" s="99">
        <v>0.75</v>
      </c>
      <c r="J4136" s="100">
        <f t="shared" si="263"/>
        <v>41852.75</v>
      </c>
      <c r="K4136" s="101">
        <v>42.282699999999998</v>
      </c>
      <c r="L4136" s="100">
        <f>'Barometric Data'!D4136</f>
        <v>41852.75</v>
      </c>
      <c r="M4136" s="106">
        <f t="shared" si="260"/>
        <v>0</v>
      </c>
      <c r="N4136" s="16">
        <f>'Barometric Data'!E4136</f>
        <v>2.7320000000000002</v>
      </c>
      <c r="O4136" s="16">
        <f t="shared" si="261"/>
        <v>39.550699999999999</v>
      </c>
      <c r="P4136" s="17">
        <f t="shared" si="262"/>
        <v>353.18709999999999</v>
      </c>
      <c r="Q4136" s="17"/>
      <c r="R4136" s="101">
        <v>17.62</v>
      </c>
      <c r="S4136" s="16"/>
      <c r="T4136" s="29"/>
    </row>
    <row r="4137" spans="8:20" x14ac:dyDescent="0.25">
      <c r="H4137" s="98">
        <v>41853</v>
      </c>
      <c r="I4137" s="99">
        <v>0</v>
      </c>
      <c r="J4137" s="100">
        <f t="shared" si="263"/>
        <v>41853</v>
      </c>
      <c r="K4137" s="101">
        <v>42.3185</v>
      </c>
      <c r="L4137" s="100">
        <f>'Barometric Data'!D4137</f>
        <v>41853</v>
      </c>
      <c r="M4137" s="106">
        <f t="shared" si="260"/>
        <v>0</v>
      </c>
      <c r="N4137" s="16">
        <f>'Barometric Data'!E4137</f>
        <v>2.7534000000000001</v>
      </c>
      <c r="O4137" s="16">
        <f t="shared" si="261"/>
        <v>39.565100000000001</v>
      </c>
      <c r="P4137" s="17">
        <f t="shared" si="262"/>
        <v>353.17269999999996</v>
      </c>
      <c r="Q4137" s="17"/>
      <c r="R4137" s="101">
        <v>17.628</v>
      </c>
      <c r="S4137" s="16"/>
      <c r="T4137" s="29"/>
    </row>
    <row r="4138" spans="8:20" x14ac:dyDescent="0.25">
      <c r="H4138" s="98">
        <v>41853</v>
      </c>
      <c r="I4138" s="99">
        <v>0.25</v>
      </c>
      <c r="J4138" s="100">
        <f t="shared" si="263"/>
        <v>41853.25</v>
      </c>
      <c r="K4138" s="101">
        <v>42.354199999999999</v>
      </c>
      <c r="L4138" s="100">
        <f>'Barometric Data'!D4138</f>
        <v>41853.25</v>
      </c>
      <c r="M4138" s="106">
        <f t="shared" si="260"/>
        <v>0</v>
      </c>
      <c r="N4138" s="16">
        <f>'Barometric Data'!E4138</f>
        <v>2.8182</v>
      </c>
      <c r="O4138" s="16">
        <f t="shared" si="261"/>
        <v>39.536000000000001</v>
      </c>
      <c r="P4138" s="17">
        <f t="shared" si="262"/>
        <v>353.20179999999999</v>
      </c>
      <c r="Q4138" s="17"/>
      <c r="R4138" s="101">
        <v>17.606999999999999</v>
      </c>
      <c r="S4138" s="16"/>
      <c r="T4138" s="29"/>
    </row>
    <row r="4139" spans="8:20" x14ac:dyDescent="0.25">
      <c r="H4139" s="98">
        <v>41853</v>
      </c>
      <c r="I4139" s="99">
        <v>0.5</v>
      </c>
      <c r="J4139" s="100">
        <f t="shared" si="263"/>
        <v>41853.5</v>
      </c>
      <c r="K4139" s="101">
        <v>42.365600000000001</v>
      </c>
      <c r="L4139" s="100">
        <f>'Barometric Data'!D4139</f>
        <v>41853.5</v>
      </c>
      <c r="M4139" s="106">
        <f t="shared" si="260"/>
        <v>0</v>
      </c>
      <c r="N4139" s="16">
        <f>'Barometric Data'!E4139</f>
        <v>2.8264</v>
      </c>
      <c r="O4139" s="16">
        <f t="shared" si="261"/>
        <v>39.539200000000001</v>
      </c>
      <c r="P4139" s="17">
        <f t="shared" si="262"/>
        <v>353.1986</v>
      </c>
      <c r="Q4139" s="17"/>
      <c r="R4139" s="101">
        <v>17.625</v>
      </c>
      <c r="S4139" s="16"/>
      <c r="T4139" s="29"/>
    </row>
    <row r="4140" spans="8:20" x14ac:dyDescent="0.25">
      <c r="H4140" s="98">
        <v>41853</v>
      </c>
      <c r="I4140" s="99">
        <v>0.75</v>
      </c>
      <c r="J4140" s="100">
        <f t="shared" si="263"/>
        <v>41853.75</v>
      </c>
      <c r="K4140" s="101">
        <v>42.262999999999998</v>
      </c>
      <c r="L4140" s="100">
        <f>'Barometric Data'!D4140</f>
        <v>41853.75</v>
      </c>
      <c r="M4140" s="106">
        <f t="shared" si="260"/>
        <v>0</v>
      </c>
      <c r="N4140" s="16">
        <f>'Barometric Data'!E4140</f>
        <v>2.6865000000000001</v>
      </c>
      <c r="O4140" s="16">
        <f t="shared" si="261"/>
        <v>39.576499999999996</v>
      </c>
      <c r="P4140" s="17">
        <f t="shared" si="262"/>
        <v>353.16129999999998</v>
      </c>
      <c r="Q4140" s="17"/>
      <c r="R4140" s="101">
        <v>17.625</v>
      </c>
      <c r="S4140" s="16"/>
      <c r="T4140" s="29"/>
    </row>
    <row r="4141" spans="8:20" x14ac:dyDescent="0.25">
      <c r="H4141" s="98">
        <v>41854</v>
      </c>
      <c r="I4141" s="99">
        <v>0</v>
      </c>
      <c r="J4141" s="100">
        <f t="shared" si="263"/>
        <v>41854</v>
      </c>
      <c r="K4141" s="101">
        <v>42.3078</v>
      </c>
      <c r="L4141" s="100">
        <f>'Barometric Data'!D4141</f>
        <v>41854</v>
      </c>
      <c r="M4141" s="106">
        <f t="shared" si="260"/>
        <v>0</v>
      </c>
      <c r="N4141" s="16">
        <f>'Barometric Data'!E4141</f>
        <v>2.6991000000000001</v>
      </c>
      <c r="O4141" s="16">
        <f t="shared" si="261"/>
        <v>39.608699999999999</v>
      </c>
      <c r="P4141" s="17">
        <f t="shared" si="262"/>
        <v>353.12909999999999</v>
      </c>
      <c r="Q4141" s="17"/>
      <c r="R4141" s="101">
        <v>17.62</v>
      </c>
      <c r="S4141" s="16"/>
      <c r="T4141" s="29"/>
    </row>
    <row r="4142" spans="8:20" x14ac:dyDescent="0.25">
      <c r="H4142" s="98">
        <v>41854</v>
      </c>
      <c r="I4142" s="99">
        <v>0.25</v>
      </c>
      <c r="J4142" s="100">
        <f t="shared" si="263"/>
        <v>41854.25</v>
      </c>
      <c r="K4142" s="101">
        <v>42.323999999999998</v>
      </c>
      <c r="L4142" s="100">
        <f>'Barometric Data'!D4142</f>
        <v>41854.25</v>
      </c>
      <c r="M4142" s="106">
        <f t="shared" si="260"/>
        <v>0</v>
      </c>
      <c r="N4142" s="16">
        <f>'Barometric Data'!E4142</f>
        <v>2.7433999999999998</v>
      </c>
      <c r="O4142" s="16">
        <f t="shared" si="261"/>
        <v>39.580599999999997</v>
      </c>
      <c r="P4142" s="17">
        <f t="shared" si="262"/>
        <v>353.15719999999999</v>
      </c>
      <c r="Q4142" s="17"/>
      <c r="R4142" s="101">
        <v>17.635999999999999</v>
      </c>
      <c r="S4142" s="16"/>
      <c r="T4142" s="29"/>
    </row>
    <row r="4143" spans="8:20" x14ac:dyDescent="0.25">
      <c r="H4143" s="98">
        <v>41854</v>
      </c>
      <c r="I4143" s="99">
        <v>0.5</v>
      </c>
      <c r="J4143" s="100">
        <f t="shared" si="263"/>
        <v>41854.5</v>
      </c>
      <c r="K4143" s="101">
        <v>42.332900000000002</v>
      </c>
      <c r="L4143" s="100">
        <f>'Barometric Data'!D4143</f>
        <v>41854.5</v>
      </c>
      <c r="M4143" s="106">
        <f t="shared" si="260"/>
        <v>0</v>
      </c>
      <c r="N4143" s="16">
        <f>'Barometric Data'!E4143</f>
        <v>2.7530999999999999</v>
      </c>
      <c r="O4143" s="16">
        <f t="shared" si="261"/>
        <v>39.579800000000006</v>
      </c>
      <c r="P4143" s="17">
        <f t="shared" si="262"/>
        <v>353.15800000000002</v>
      </c>
      <c r="Q4143" s="17"/>
      <c r="R4143" s="101">
        <v>17.622</v>
      </c>
      <c r="S4143" s="16"/>
      <c r="T4143" s="29"/>
    </row>
    <row r="4144" spans="8:20" x14ac:dyDescent="0.25">
      <c r="H4144" s="98">
        <v>41854</v>
      </c>
      <c r="I4144" s="99">
        <v>0.75</v>
      </c>
      <c r="J4144" s="100">
        <f t="shared" si="263"/>
        <v>41854.75</v>
      </c>
      <c r="K4144" s="101">
        <v>42.258800000000001</v>
      </c>
      <c r="L4144" s="100">
        <f>'Barometric Data'!D4144</f>
        <v>41854.75</v>
      </c>
      <c r="M4144" s="106">
        <f t="shared" si="260"/>
        <v>0</v>
      </c>
      <c r="N4144" s="16">
        <f>'Barometric Data'!E4144</f>
        <v>2.62</v>
      </c>
      <c r="O4144" s="16">
        <f t="shared" si="261"/>
        <v>39.638800000000003</v>
      </c>
      <c r="P4144" s="17">
        <f t="shared" si="262"/>
        <v>353.09899999999999</v>
      </c>
      <c r="Q4144" s="17"/>
      <c r="R4144" s="101">
        <v>17.638999999999999</v>
      </c>
      <c r="S4144" s="16"/>
      <c r="T4144" s="29"/>
    </row>
    <row r="4145" spans="8:20" x14ac:dyDescent="0.25">
      <c r="H4145" s="98">
        <v>41855</v>
      </c>
      <c r="I4145" s="99">
        <v>0</v>
      </c>
      <c r="J4145" s="100">
        <f t="shared" si="263"/>
        <v>41855</v>
      </c>
      <c r="K4145" s="101">
        <v>42.328499999999998</v>
      </c>
      <c r="L4145" s="100">
        <f>'Barometric Data'!D4145</f>
        <v>41855</v>
      </c>
      <c r="M4145" s="106">
        <f t="shared" si="260"/>
        <v>0</v>
      </c>
      <c r="N4145" s="16">
        <f>'Barometric Data'!E4145</f>
        <v>2.6998000000000002</v>
      </c>
      <c r="O4145" s="16">
        <f t="shared" si="261"/>
        <v>39.628699999999995</v>
      </c>
      <c r="P4145" s="17">
        <f t="shared" si="262"/>
        <v>353.10910000000001</v>
      </c>
      <c r="Q4145" s="17"/>
      <c r="R4145" s="101">
        <v>17.640999999999998</v>
      </c>
      <c r="S4145" s="16"/>
      <c r="T4145" s="29"/>
    </row>
    <row r="4146" spans="8:20" x14ac:dyDescent="0.25">
      <c r="H4146" s="98">
        <v>41855</v>
      </c>
      <c r="I4146" s="99">
        <v>0.25</v>
      </c>
      <c r="J4146" s="100">
        <f t="shared" si="263"/>
        <v>41855.25</v>
      </c>
      <c r="K4146" s="101">
        <v>42.303100000000001</v>
      </c>
      <c r="L4146" s="100">
        <f>'Barometric Data'!D4146</f>
        <v>41855.25</v>
      </c>
      <c r="M4146" s="106">
        <f t="shared" si="260"/>
        <v>0</v>
      </c>
      <c r="N4146" s="16">
        <f>'Barometric Data'!E4146</f>
        <v>2.6905999999999999</v>
      </c>
      <c r="O4146" s="16">
        <f t="shared" si="261"/>
        <v>39.612499999999997</v>
      </c>
      <c r="P4146" s="17">
        <f t="shared" si="262"/>
        <v>353.12529999999998</v>
      </c>
      <c r="Q4146" s="17"/>
      <c r="R4146" s="101">
        <v>17.641999999999999</v>
      </c>
      <c r="S4146" s="16"/>
      <c r="T4146" s="29"/>
    </row>
    <row r="4147" spans="8:20" x14ac:dyDescent="0.25">
      <c r="H4147" s="98">
        <v>41855</v>
      </c>
      <c r="I4147" s="99">
        <v>0.5</v>
      </c>
      <c r="J4147" s="100">
        <f t="shared" si="263"/>
        <v>41855.5</v>
      </c>
      <c r="K4147" s="101">
        <v>42.351999999999997</v>
      </c>
      <c r="L4147" s="100">
        <f>'Barometric Data'!D4147</f>
        <v>41855.5</v>
      </c>
      <c r="M4147" s="106">
        <f t="shared" si="260"/>
        <v>0</v>
      </c>
      <c r="N4147" s="16">
        <f>'Barometric Data'!E4147</f>
        <v>2.7618</v>
      </c>
      <c r="O4147" s="16">
        <f t="shared" si="261"/>
        <v>39.590199999999996</v>
      </c>
      <c r="P4147" s="17">
        <f t="shared" si="262"/>
        <v>353.14760000000001</v>
      </c>
      <c r="Q4147" s="17"/>
      <c r="R4147" s="101">
        <v>17.614000000000001</v>
      </c>
      <c r="S4147" s="16"/>
      <c r="T4147" s="29"/>
    </row>
    <row r="4148" spans="8:20" x14ac:dyDescent="0.25">
      <c r="H4148" s="98">
        <v>41855</v>
      </c>
      <c r="I4148" s="99">
        <v>0.75</v>
      </c>
      <c r="J4148" s="100">
        <f t="shared" si="263"/>
        <v>41855.75</v>
      </c>
      <c r="K4148" s="101">
        <v>42.3217</v>
      </c>
      <c r="L4148" s="100">
        <f>'Barometric Data'!D4148</f>
        <v>41855.75</v>
      </c>
      <c r="M4148" s="106">
        <f t="shared" si="260"/>
        <v>0</v>
      </c>
      <c r="N4148" s="16">
        <f>'Barometric Data'!E4148</f>
        <v>2.6926999999999999</v>
      </c>
      <c r="O4148" s="16">
        <f t="shared" si="261"/>
        <v>39.628999999999998</v>
      </c>
      <c r="P4148" s="17">
        <f t="shared" si="262"/>
        <v>353.10879999999997</v>
      </c>
      <c r="Q4148" s="17"/>
      <c r="R4148" s="101">
        <v>17.63</v>
      </c>
      <c r="S4148" s="16"/>
      <c r="T4148" s="29"/>
    </row>
    <row r="4149" spans="8:20" x14ac:dyDescent="0.25">
      <c r="H4149" s="98">
        <v>41856</v>
      </c>
      <c r="I4149" s="99">
        <v>0</v>
      </c>
      <c r="J4149" s="100">
        <f t="shared" si="263"/>
        <v>41856</v>
      </c>
      <c r="K4149" s="101">
        <v>42.334000000000003</v>
      </c>
      <c r="L4149" s="100">
        <f>'Barometric Data'!D4149</f>
        <v>41856</v>
      </c>
      <c r="M4149" s="106">
        <f t="shared" si="260"/>
        <v>0</v>
      </c>
      <c r="N4149" s="16">
        <f>'Barometric Data'!E4149</f>
        <v>2.7151000000000001</v>
      </c>
      <c r="O4149" s="16">
        <f t="shared" si="261"/>
        <v>39.618900000000004</v>
      </c>
      <c r="P4149" s="17">
        <f t="shared" si="262"/>
        <v>353.1189</v>
      </c>
      <c r="Q4149" s="17"/>
      <c r="R4149" s="101">
        <v>17.626999999999999</v>
      </c>
      <c r="S4149" s="16"/>
      <c r="T4149" s="29"/>
    </row>
    <row r="4150" spans="8:20" x14ac:dyDescent="0.25">
      <c r="H4150" s="98">
        <v>41856</v>
      </c>
      <c r="I4150" s="99">
        <v>0.25</v>
      </c>
      <c r="J4150" s="100">
        <f t="shared" si="263"/>
        <v>41856.25</v>
      </c>
      <c r="K4150" s="101">
        <v>42.332500000000003</v>
      </c>
      <c r="L4150" s="100">
        <f>'Barometric Data'!D4150</f>
        <v>41856.25</v>
      </c>
      <c r="M4150" s="106">
        <f t="shared" si="260"/>
        <v>0</v>
      </c>
      <c r="N4150" s="16">
        <f>'Barometric Data'!E4150</f>
        <v>2.7155999999999998</v>
      </c>
      <c r="O4150" s="16">
        <f t="shared" si="261"/>
        <v>39.616900000000001</v>
      </c>
      <c r="P4150" s="17">
        <f t="shared" si="262"/>
        <v>353.12090000000001</v>
      </c>
      <c r="Q4150" s="17"/>
      <c r="R4150" s="101">
        <v>17.611999999999998</v>
      </c>
      <c r="S4150" s="16"/>
      <c r="T4150" s="29"/>
    </row>
    <row r="4151" spans="8:20" x14ac:dyDescent="0.25">
      <c r="H4151" s="98">
        <v>41856</v>
      </c>
      <c r="I4151" s="99">
        <v>0.5</v>
      </c>
      <c r="J4151" s="100">
        <f t="shared" si="263"/>
        <v>41856.5</v>
      </c>
      <c r="K4151" s="101">
        <v>42.337699999999998</v>
      </c>
      <c r="L4151" s="100">
        <f>'Barometric Data'!D4151</f>
        <v>41856.5</v>
      </c>
      <c r="M4151" s="106">
        <f t="shared" si="260"/>
        <v>0</v>
      </c>
      <c r="N4151" s="16">
        <f>'Barometric Data'!E4151</f>
        <v>2.7355</v>
      </c>
      <c r="O4151" s="16">
        <f t="shared" si="261"/>
        <v>39.602199999999996</v>
      </c>
      <c r="P4151" s="17">
        <f t="shared" si="262"/>
        <v>353.13560000000001</v>
      </c>
      <c r="Q4151" s="17"/>
      <c r="R4151" s="101">
        <v>17.622</v>
      </c>
      <c r="S4151" s="16"/>
      <c r="T4151" s="29"/>
    </row>
    <row r="4152" spans="8:20" x14ac:dyDescent="0.25">
      <c r="H4152" s="98">
        <v>41856</v>
      </c>
      <c r="I4152" s="99">
        <v>0.75</v>
      </c>
      <c r="J4152" s="100">
        <f t="shared" si="263"/>
        <v>41856.75</v>
      </c>
      <c r="K4152" s="101">
        <v>42.328499999999998</v>
      </c>
      <c r="L4152" s="100">
        <f>'Barometric Data'!D4152</f>
        <v>41856.75</v>
      </c>
      <c r="M4152" s="106">
        <f t="shared" si="260"/>
        <v>0</v>
      </c>
      <c r="N4152" s="16">
        <f>'Barometric Data'!E4152</f>
        <v>2.6970000000000001</v>
      </c>
      <c r="O4152" s="16">
        <f t="shared" si="261"/>
        <v>39.631499999999996</v>
      </c>
      <c r="P4152" s="17">
        <f t="shared" si="262"/>
        <v>353.10629999999998</v>
      </c>
      <c r="Q4152" s="17"/>
      <c r="R4152" s="101">
        <v>17.638999999999999</v>
      </c>
      <c r="S4152" s="16"/>
      <c r="T4152" s="29"/>
    </row>
    <row r="4153" spans="8:20" x14ac:dyDescent="0.25">
      <c r="H4153" s="98">
        <v>41857</v>
      </c>
      <c r="I4153" s="99">
        <v>0</v>
      </c>
      <c r="J4153" s="100">
        <f t="shared" si="263"/>
        <v>41857</v>
      </c>
      <c r="K4153" s="101">
        <v>42.374299999999998</v>
      </c>
      <c r="L4153" s="100">
        <f>'Barometric Data'!D4153</f>
        <v>41857</v>
      </c>
      <c r="M4153" s="106">
        <f t="shared" si="260"/>
        <v>0</v>
      </c>
      <c r="N4153" s="16">
        <f>'Barometric Data'!E4153</f>
        <v>2.7703000000000002</v>
      </c>
      <c r="O4153" s="16">
        <f t="shared" si="261"/>
        <v>39.603999999999999</v>
      </c>
      <c r="P4153" s="17">
        <f t="shared" si="262"/>
        <v>353.13380000000001</v>
      </c>
      <c r="Q4153" s="17"/>
      <c r="R4153" s="101">
        <v>17.619</v>
      </c>
      <c r="S4153" s="16"/>
      <c r="T4153" s="29"/>
    </row>
    <row r="4154" spans="8:20" x14ac:dyDescent="0.25">
      <c r="H4154" s="98">
        <v>41857</v>
      </c>
      <c r="I4154" s="99">
        <v>0.25</v>
      </c>
      <c r="J4154" s="100">
        <f t="shared" si="263"/>
        <v>41857.25</v>
      </c>
      <c r="K4154" s="101">
        <v>42.366399999999999</v>
      </c>
      <c r="L4154" s="100">
        <f>'Barometric Data'!D4154</f>
        <v>41857.25</v>
      </c>
      <c r="M4154" s="106">
        <f t="shared" si="260"/>
        <v>0</v>
      </c>
      <c r="N4154" s="16">
        <f>'Barometric Data'!E4154</f>
        <v>2.7744</v>
      </c>
      <c r="O4154" s="16">
        <f t="shared" si="261"/>
        <v>39.591999999999999</v>
      </c>
      <c r="P4154" s="17">
        <f t="shared" si="262"/>
        <v>353.14580000000001</v>
      </c>
      <c r="Q4154" s="17"/>
      <c r="R4154" s="101">
        <v>17.620999999999999</v>
      </c>
      <c r="S4154" s="16"/>
      <c r="T4154" s="29"/>
    </row>
    <row r="4155" spans="8:20" x14ac:dyDescent="0.25">
      <c r="H4155" s="98">
        <v>41857</v>
      </c>
      <c r="I4155" s="99">
        <v>0.5</v>
      </c>
      <c r="J4155" s="100">
        <f t="shared" si="263"/>
        <v>41857.5</v>
      </c>
      <c r="K4155" s="101">
        <v>42.373399999999997</v>
      </c>
      <c r="L4155" s="100">
        <f>'Barometric Data'!D4155</f>
        <v>41857.5</v>
      </c>
      <c r="M4155" s="106">
        <f t="shared" si="260"/>
        <v>0</v>
      </c>
      <c r="N4155" s="16">
        <f>'Barometric Data'!E4155</f>
        <v>2.8176999999999999</v>
      </c>
      <c r="O4155" s="16">
        <f t="shared" si="261"/>
        <v>39.555699999999995</v>
      </c>
      <c r="P4155" s="17">
        <f t="shared" si="262"/>
        <v>353.18209999999999</v>
      </c>
      <c r="Q4155" s="17"/>
      <c r="R4155" s="101">
        <v>17.616</v>
      </c>
      <c r="S4155" s="16"/>
      <c r="T4155" s="29"/>
    </row>
    <row r="4156" spans="8:20" x14ac:dyDescent="0.25">
      <c r="H4156" s="98">
        <v>41857</v>
      </c>
      <c r="I4156" s="99">
        <v>0.75</v>
      </c>
      <c r="J4156" s="100">
        <f t="shared" si="263"/>
        <v>41857.75</v>
      </c>
      <c r="K4156" s="101">
        <v>42.381900000000002</v>
      </c>
      <c r="L4156" s="100">
        <f>'Barometric Data'!D4156</f>
        <v>41857.75</v>
      </c>
      <c r="M4156" s="106">
        <f t="shared" si="260"/>
        <v>0</v>
      </c>
      <c r="N4156" s="16">
        <f>'Barometric Data'!E4156</f>
        <v>2.8235000000000001</v>
      </c>
      <c r="O4156" s="16">
        <f t="shared" si="261"/>
        <v>39.558399999999999</v>
      </c>
      <c r="P4156" s="17">
        <f t="shared" si="262"/>
        <v>353.17939999999999</v>
      </c>
      <c r="Q4156" s="17"/>
      <c r="R4156" s="101">
        <v>17.652000000000001</v>
      </c>
      <c r="S4156" s="16"/>
      <c r="T4156" s="29"/>
    </row>
    <row r="4157" spans="8:20" x14ac:dyDescent="0.25">
      <c r="H4157" s="98">
        <v>41858</v>
      </c>
      <c r="I4157" s="99">
        <v>0</v>
      </c>
      <c r="J4157" s="100">
        <f t="shared" si="263"/>
        <v>41858</v>
      </c>
      <c r="K4157" s="101">
        <v>42.362200000000001</v>
      </c>
      <c r="L4157" s="100">
        <f>'Barometric Data'!D4157</f>
        <v>41858</v>
      </c>
      <c r="M4157" s="106">
        <f t="shared" si="260"/>
        <v>0</v>
      </c>
      <c r="N4157" s="16">
        <f>'Barometric Data'!E4157</f>
        <v>2.8018999999999998</v>
      </c>
      <c r="O4157" s="16">
        <f t="shared" si="261"/>
        <v>39.560299999999998</v>
      </c>
      <c r="P4157" s="17">
        <f t="shared" si="262"/>
        <v>353.17750000000001</v>
      </c>
      <c r="Q4157" s="17"/>
      <c r="R4157" s="101">
        <v>17.622</v>
      </c>
      <c r="S4157" s="16"/>
      <c r="T4157" s="29"/>
    </row>
    <row r="4158" spans="8:20" x14ac:dyDescent="0.25">
      <c r="H4158" s="98">
        <v>41858</v>
      </c>
      <c r="I4158" s="99">
        <v>0.25</v>
      </c>
      <c r="J4158" s="100">
        <f t="shared" si="263"/>
        <v>41858.25</v>
      </c>
      <c r="K4158" s="101">
        <v>42.364199999999997</v>
      </c>
      <c r="L4158" s="100">
        <f>'Barometric Data'!D4158</f>
        <v>41858.25</v>
      </c>
      <c r="M4158" s="106">
        <f t="shared" si="260"/>
        <v>0</v>
      </c>
      <c r="N4158" s="16">
        <f>'Barometric Data'!E4158</f>
        <v>2.7860999999999998</v>
      </c>
      <c r="O4158" s="16">
        <f t="shared" si="261"/>
        <v>39.578099999999999</v>
      </c>
      <c r="P4158" s="17">
        <f t="shared" si="262"/>
        <v>353.15969999999999</v>
      </c>
      <c r="Q4158" s="17"/>
      <c r="R4158" s="101">
        <v>17.632000000000001</v>
      </c>
      <c r="S4158" s="16"/>
      <c r="T4158" s="29"/>
    </row>
    <row r="4159" spans="8:20" x14ac:dyDescent="0.25">
      <c r="H4159" s="98">
        <v>41858</v>
      </c>
      <c r="I4159" s="99">
        <v>0.5</v>
      </c>
      <c r="J4159" s="100">
        <f t="shared" si="263"/>
        <v>41858.5</v>
      </c>
      <c r="K4159" s="101">
        <v>42.345399999999998</v>
      </c>
      <c r="L4159" s="100">
        <f>'Barometric Data'!D4159</f>
        <v>41858.5</v>
      </c>
      <c r="M4159" s="106">
        <f t="shared" si="260"/>
        <v>0</v>
      </c>
      <c r="N4159" s="16">
        <f>'Barometric Data'!E4159</f>
        <v>2.8115999999999999</v>
      </c>
      <c r="O4159" s="16">
        <f t="shared" si="261"/>
        <v>39.533799999999999</v>
      </c>
      <c r="P4159" s="17">
        <f t="shared" si="262"/>
        <v>353.20400000000001</v>
      </c>
      <c r="Q4159" s="17"/>
      <c r="R4159" s="101">
        <v>17.632999999999999</v>
      </c>
      <c r="S4159" s="16"/>
      <c r="T4159" s="29"/>
    </row>
    <row r="4160" spans="8:20" x14ac:dyDescent="0.25">
      <c r="H4160" s="98">
        <v>41858</v>
      </c>
      <c r="I4160" s="99">
        <v>0.75</v>
      </c>
      <c r="J4160" s="100">
        <f t="shared" si="263"/>
        <v>41858.75</v>
      </c>
      <c r="K4160" s="101">
        <v>42.3033</v>
      </c>
      <c r="L4160" s="100">
        <f>'Barometric Data'!D4160</f>
        <v>41858.75</v>
      </c>
      <c r="M4160" s="106">
        <f t="shared" si="260"/>
        <v>0</v>
      </c>
      <c r="N4160" s="16">
        <f>'Barometric Data'!E4160</f>
        <v>2.7054999999999998</v>
      </c>
      <c r="O4160" s="16">
        <f t="shared" si="261"/>
        <v>39.597799999999999</v>
      </c>
      <c r="P4160" s="17">
        <f t="shared" si="262"/>
        <v>353.14</v>
      </c>
      <c r="Q4160" s="17"/>
      <c r="R4160" s="101">
        <v>17.626000000000001</v>
      </c>
      <c r="S4160" s="16"/>
      <c r="T4160" s="29"/>
    </row>
    <row r="4161" spans="8:20" x14ac:dyDescent="0.25">
      <c r="H4161" s="98">
        <v>41859</v>
      </c>
      <c r="I4161" s="99">
        <v>0</v>
      </c>
      <c r="J4161" s="100">
        <f t="shared" si="263"/>
        <v>41859</v>
      </c>
      <c r="K4161" s="101">
        <v>42.3185</v>
      </c>
      <c r="L4161" s="100">
        <f>'Barometric Data'!D4161</f>
        <v>41859</v>
      </c>
      <c r="M4161" s="106">
        <f t="shared" si="260"/>
        <v>0</v>
      </c>
      <c r="N4161" s="16">
        <f>'Barometric Data'!E4161</f>
        <v>2.7061999999999999</v>
      </c>
      <c r="O4161" s="16">
        <f t="shared" si="261"/>
        <v>39.612299999999998</v>
      </c>
      <c r="P4161" s="17">
        <f t="shared" si="262"/>
        <v>353.12549999999999</v>
      </c>
      <c r="Q4161" s="17"/>
      <c r="R4161" s="101">
        <v>17.620999999999999</v>
      </c>
      <c r="S4161" s="16"/>
      <c r="T4161" s="29"/>
    </row>
    <row r="4162" spans="8:20" x14ac:dyDescent="0.25">
      <c r="H4162" s="98">
        <v>41859</v>
      </c>
      <c r="I4162" s="99">
        <v>0.25</v>
      </c>
      <c r="J4162" s="100">
        <f t="shared" si="263"/>
        <v>41859.25</v>
      </c>
      <c r="K4162" s="101">
        <v>42.3324</v>
      </c>
      <c r="L4162" s="100">
        <f>'Barometric Data'!D4162</f>
        <v>41859.25</v>
      </c>
      <c r="M4162" s="106">
        <f t="shared" si="260"/>
        <v>0</v>
      </c>
      <c r="N4162" s="16">
        <f>'Barometric Data'!E4162</f>
        <v>2.7079</v>
      </c>
      <c r="O4162" s="16">
        <f t="shared" si="261"/>
        <v>39.624499999999998</v>
      </c>
      <c r="P4162" s="17">
        <f t="shared" si="262"/>
        <v>353.11329999999998</v>
      </c>
      <c r="Q4162" s="17"/>
      <c r="R4162" s="101">
        <v>17.637</v>
      </c>
      <c r="S4162" s="16"/>
      <c r="T4162" s="29"/>
    </row>
    <row r="4163" spans="8:20" x14ac:dyDescent="0.25">
      <c r="H4163" s="98">
        <v>41859</v>
      </c>
      <c r="I4163" s="99">
        <v>0.5</v>
      </c>
      <c r="J4163" s="100">
        <f t="shared" si="263"/>
        <v>41859.5</v>
      </c>
      <c r="K4163" s="101">
        <v>42.332599999999999</v>
      </c>
      <c r="L4163" s="100">
        <f>'Barometric Data'!D4163</f>
        <v>41859.5</v>
      </c>
      <c r="M4163" s="106">
        <f t="shared" si="260"/>
        <v>0</v>
      </c>
      <c r="N4163" s="16">
        <f>'Barometric Data'!E4163</f>
        <v>2.7404999999999999</v>
      </c>
      <c r="O4163" s="16">
        <f t="shared" si="261"/>
        <v>39.592100000000002</v>
      </c>
      <c r="P4163" s="17">
        <f t="shared" si="262"/>
        <v>353.14569999999998</v>
      </c>
      <c r="Q4163" s="17"/>
      <c r="R4163" s="101">
        <v>17.628</v>
      </c>
      <c r="S4163" s="16"/>
      <c r="T4163" s="29"/>
    </row>
    <row r="4164" spans="8:20" x14ac:dyDescent="0.25">
      <c r="H4164" s="98">
        <v>41859</v>
      </c>
      <c r="I4164" s="99">
        <v>0.75</v>
      </c>
      <c r="J4164" s="100">
        <f t="shared" si="263"/>
        <v>41859.75</v>
      </c>
      <c r="K4164" s="101">
        <v>42.295499999999997</v>
      </c>
      <c r="L4164" s="100">
        <f>'Barometric Data'!D4164</f>
        <v>41859.75</v>
      </c>
      <c r="M4164" s="106">
        <f t="shared" si="260"/>
        <v>0</v>
      </c>
      <c r="N4164" s="16">
        <f>'Barometric Data'!E4164</f>
        <v>2.6459999999999999</v>
      </c>
      <c r="O4164" s="16">
        <f t="shared" si="261"/>
        <v>39.649499999999996</v>
      </c>
      <c r="P4164" s="17">
        <f t="shared" si="262"/>
        <v>353.0883</v>
      </c>
      <c r="Q4164" s="17"/>
      <c r="R4164" s="101">
        <v>17.632999999999999</v>
      </c>
      <c r="S4164" s="16"/>
      <c r="T4164" s="29"/>
    </row>
    <row r="4165" spans="8:20" x14ac:dyDescent="0.25">
      <c r="H4165" s="98">
        <v>41860</v>
      </c>
      <c r="I4165" s="99">
        <v>0</v>
      </c>
      <c r="J4165" s="100">
        <f t="shared" si="263"/>
        <v>41860</v>
      </c>
      <c r="K4165" s="101">
        <v>42.362000000000002</v>
      </c>
      <c r="L4165" s="100">
        <f>'Barometric Data'!D4165</f>
        <v>41860</v>
      </c>
      <c r="M4165" s="106">
        <f t="shared" si="260"/>
        <v>0</v>
      </c>
      <c r="N4165" s="16">
        <f>'Barometric Data'!E4165</f>
        <v>2.7252000000000001</v>
      </c>
      <c r="O4165" s="16">
        <f t="shared" si="261"/>
        <v>39.636800000000001</v>
      </c>
      <c r="P4165" s="17">
        <f t="shared" si="262"/>
        <v>353.101</v>
      </c>
      <c r="Q4165" s="17"/>
      <c r="R4165" s="101">
        <v>17.628</v>
      </c>
      <c r="S4165" s="16"/>
      <c r="T4165" s="29"/>
    </row>
    <row r="4166" spans="8:20" x14ac:dyDescent="0.25">
      <c r="H4166" s="98">
        <v>41860</v>
      </c>
      <c r="I4166" s="99">
        <v>0.25</v>
      </c>
      <c r="J4166" s="100">
        <f t="shared" si="263"/>
        <v>41860.25</v>
      </c>
      <c r="K4166" s="101">
        <v>42.396700000000003</v>
      </c>
      <c r="L4166" s="100">
        <f>'Barometric Data'!D4166</f>
        <v>41860.25</v>
      </c>
      <c r="M4166" s="106">
        <f t="shared" si="260"/>
        <v>0</v>
      </c>
      <c r="N4166" s="16">
        <f>'Barometric Data'!E4166</f>
        <v>2.7907000000000002</v>
      </c>
      <c r="O4166" s="16">
        <f t="shared" si="261"/>
        <v>39.606000000000002</v>
      </c>
      <c r="P4166" s="17">
        <f t="shared" si="262"/>
        <v>353.1318</v>
      </c>
      <c r="Q4166" s="17"/>
      <c r="R4166" s="101">
        <v>17.638999999999999</v>
      </c>
      <c r="S4166" s="16"/>
      <c r="T4166" s="29"/>
    </row>
    <row r="4167" spans="8:20" x14ac:dyDescent="0.25">
      <c r="H4167" s="98">
        <v>41860</v>
      </c>
      <c r="I4167" s="99">
        <v>0.5</v>
      </c>
      <c r="J4167" s="100">
        <f t="shared" si="263"/>
        <v>41860.5</v>
      </c>
      <c r="K4167" s="101">
        <v>42.396299999999997</v>
      </c>
      <c r="L4167" s="100">
        <f>'Barometric Data'!D4167</f>
        <v>41860.5</v>
      </c>
      <c r="M4167" s="106">
        <f t="shared" si="260"/>
        <v>0</v>
      </c>
      <c r="N4167" s="16">
        <f>'Barometric Data'!E4167</f>
        <v>2.8525999999999998</v>
      </c>
      <c r="O4167" s="16">
        <f t="shared" si="261"/>
        <v>39.543699999999994</v>
      </c>
      <c r="P4167" s="17">
        <f t="shared" si="262"/>
        <v>353.19409999999999</v>
      </c>
      <c r="Q4167" s="17"/>
      <c r="R4167" s="101">
        <v>17.622</v>
      </c>
      <c r="S4167" s="16"/>
      <c r="T4167" s="29"/>
    </row>
    <row r="4168" spans="8:20" x14ac:dyDescent="0.25">
      <c r="H4168" s="98">
        <v>41860</v>
      </c>
      <c r="I4168" s="99">
        <v>0.75</v>
      </c>
      <c r="J4168" s="100">
        <f t="shared" si="263"/>
        <v>41860.75</v>
      </c>
      <c r="K4168" s="101">
        <v>42.347299999999997</v>
      </c>
      <c r="L4168" s="100">
        <f>'Barometric Data'!D4168</f>
        <v>41860.75</v>
      </c>
      <c r="M4168" s="106">
        <f t="shared" si="260"/>
        <v>0</v>
      </c>
      <c r="N4168" s="16">
        <f>'Barometric Data'!E4168</f>
        <v>2.7604000000000002</v>
      </c>
      <c r="O4168" s="16">
        <f t="shared" si="261"/>
        <v>39.5869</v>
      </c>
      <c r="P4168" s="17">
        <f t="shared" si="262"/>
        <v>353.15089999999998</v>
      </c>
      <c r="Q4168" s="17"/>
      <c r="R4168" s="101">
        <v>17.632999999999999</v>
      </c>
      <c r="S4168" s="16"/>
      <c r="T4168" s="29"/>
    </row>
    <row r="4169" spans="8:20" x14ac:dyDescent="0.25">
      <c r="H4169" s="98">
        <v>41861</v>
      </c>
      <c r="I4169" s="99">
        <v>0</v>
      </c>
      <c r="J4169" s="100">
        <f t="shared" si="263"/>
        <v>41861</v>
      </c>
      <c r="K4169" s="101">
        <v>42.3934</v>
      </c>
      <c r="L4169" s="100">
        <f>'Barometric Data'!D4169</f>
        <v>41861</v>
      </c>
      <c r="M4169" s="106">
        <f t="shared" si="260"/>
        <v>0</v>
      </c>
      <c r="N4169" s="16">
        <f>'Barometric Data'!E4169</f>
        <v>2.8418000000000001</v>
      </c>
      <c r="O4169" s="16">
        <f t="shared" si="261"/>
        <v>39.551600000000001</v>
      </c>
      <c r="P4169" s="17">
        <f t="shared" si="262"/>
        <v>353.18619999999999</v>
      </c>
      <c r="Q4169" s="17"/>
      <c r="R4169" s="101">
        <v>17.611999999999998</v>
      </c>
      <c r="S4169" s="16"/>
      <c r="T4169" s="29"/>
    </row>
    <row r="4170" spans="8:20" x14ac:dyDescent="0.25">
      <c r="H4170" s="98">
        <v>41861</v>
      </c>
      <c r="I4170" s="99">
        <v>0.25</v>
      </c>
      <c r="J4170" s="100">
        <f t="shared" si="263"/>
        <v>41861.25</v>
      </c>
      <c r="K4170" s="101">
        <v>42.404200000000003</v>
      </c>
      <c r="L4170" s="100">
        <f>'Barometric Data'!D4170</f>
        <v>41861.25</v>
      </c>
      <c r="M4170" s="106">
        <f t="shared" si="260"/>
        <v>0</v>
      </c>
      <c r="N4170" s="16">
        <f>'Barometric Data'!E4170</f>
        <v>2.8523999999999998</v>
      </c>
      <c r="O4170" s="16">
        <f t="shared" si="261"/>
        <v>39.5518</v>
      </c>
      <c r="P4170" s="17">
        <f t="shared" si="262"/>
        <v>353.18599999999998</v>
      </c>
      <c r="Q4170" s="17"/>
      <c r="R4170" s="101">
        <v>17.623999999999999</v>
      </c>
      <c r="S4170" s="16"/>
      <c r="T4170" s="29"/>
    </row>
    <row r="4171" spans="8:20" x14ac:dyDescent="0.25">
      <c r="H4171" s="98">
        <v>41861</v>
      </c>
      <c r="I4171" s="99">
        <v>0.5</v>
      </c>
      <c r="J4171" s="100">
        <f t="shared" si="263"/>
        <v>41861.5</v>
      </c>
      <c r="K4171" s="101">
        <v>42.392899999999997</v>
      </c>
      <c r="L4171" s="100">
        <f>'Barometric Data'!D4171</f>
        <v>41861.5</v>
      </c>
      <c r="M4171" s="106">
        <f t="shared" si="260"/>
        <v>0</v>
      </c>
      <c r="N4171" s="16">
        <f>'Barometric Data'!E4171</f>
        <v>2.8914</v>
      </c>
      <c r="O4171" s="16">
        <f t="shared" si="261"/>
        <v>39.5015</v>
      </c>
      <c r="P4171" s="17">
        <f t="shared" si="262"/>
        <v>353.23629999999997</v>
      </c>
      <c r="Q4171" s="17"/>
      <c r="R4171" s="101">
        <v>17.62</v>
      </c>
      <c r="S4171" s="16"/>
      <c r="T4171" s="29"/>
    </row>
    <row r="4172" spans="8:20" x14ac:dyDescent="0.25">
      <c r="H4172" s="98">
        <v>41861</v>
      </c>
      <c r="I4172" s="99">
        <v>0.75</v>
      </c>
      <c r="J4172" s="100">
        <f t="shared" si="263"/>
        <v>41861.75</v>
      </c>
      <c r="K4172" s="101">
        <v>42.3264</v>
      </c>
      <c r="L4172" s="100">
        <f>'Barometric Data'!D4172</f>
        <v>41861.75</v>
      </c>
      <c r="M4172" s="106">
        <f t="shared" ref="M4172:M4235" si="264">ABS(L4172-J4172)</f>
        <v>0</v>
      </c>
      <c r="N4172" s="16">
        <f>'Barometric Data'!E4172</f>
        <v>2.7677</v>
      </c>
      <c r="O4172" s="16">
        <f t="shared" ref="O4172:O4235" si="265">K4172-N4172</f>
        <v>39.558700000000002</v>
      </c>
      <c r="P4172" s="17">
        <f t="shared" ref="P4172:P4235" si="266">AVERAGE($E$22:$E$23)-O4172</f>
        <v>353.17910000000001</v>
      </c>
      <c r="Q4172" s="17"/>
      <c r="R4172" s="101">
        <v>17.629000000000001</v>
      </c>
      <c r="S4172" s="16"/>
      <c r="T4172" s="29"/>
    </row>
    <row r="4173" spans="8:20" x14ac:dyDescent="0.25">
      <c r="H4173" s="98">
        <v>41862</v>
      </c>
      <c r="I4173" s="99">
        <v>0</v>
      </c>
      <c r="J4173" s="100">
        <f t="shared" si="263"/>
        <v>41862</v>
      </c>
      <c r="K4173" s="101">
        <v>42.356999999999999</v>
      </c>
      <c r="L4173" s="100">
        <f>'Barometric Data'!D4173</f>
        <v>41862</v>
      </c>
      <c r="M4173" s="106">
        <f t="shared" si="264"/>
        <v>0</v>
      </c>
      <c r="N4173" s="16">
        <f>'Barometric Data'!E4173</f>
        <v>2.8083</v>
      </c>
      <c r="O4173" s="16">
        <f t="shared" si="265"/>
        <v>39.548699999999997</v>
      </c>
      <c r="P4173" s="17">
        <f t="shared" si="266"/>
        <v>353.1891</v>
      </c>
      <c r="Q4173" s="17"/>
      <c r="R4173" s="101">
        <v>17.61</v>
      </c>
      <c r="S4173" s="16"/>
      <c r="T4173" s="29"/>
    </row>
    <row r="4174" spans="8:20" x14ac:dyDescent="0.25">
      <c r="H4174" s="98">
        <v>41862</v>
      </c>
      <c r="I4174" s="99">
        <v>0.25</v>
      </c>
      <c r="J4174" s="100">
        <f t="shared" si="263"/>
        <v>41862.25</v>
      </c>
      <c r="K4174" s="101">
        <v>42.3703</v>
      </c>
      <c r="L4174" s="100">
        <f>'Barometric Data'!D4174</f>
        <v>41862.25</v>
      </c>
      <c r="M4174" s="106">
        <f t="shared" si="264"/>
        <v>0</v>
      </c>
      <c r="N4174" s="16">
        <f>'Barometric Data'!E4174</f>
        <v>2.8220999999999998</v>
      </c>
      <c r="O4174" s="16">
        <f t="shared" si="265"/>
        <v>39.548200000000001</v>
      </c>
      <c r="P4174" s="17">
        <f t="shared" si="266"/>
        <v>353.18959999999998</v>
      </c>
      <c r="Q4174" s="17"/>
      <c r="R4174" s="101">
        <v>17.614999999999998</v>
      </c>
      <c r="S4174" s="16"/>
      <c r="T4174" s="29"/>
    </row>
    <row r="4175" spans="8:20" x14ac:dyDescent="0.25">
      <c r="H4175" s="98">
        <v>41862</v>
      </c>
      <c r="I4175" s="99">
        <v>0.5</v>
      </c>
      <c r="J4175" s="100">
        <f t="shared" si="263"/>
        <v>41862.5</v>
      </c>
      <c r="K4175" s="101">
        <v>42.335999999999999</v>
      </c>
      <c r="L4175" s="100">
        <f>'Barometric Data'!D4175</f>
        <v>41862.5</v>
      </c>
      <c r="M4175" s="106">
        <f t="shared" si="264"/>
        <v>0</v>
      </c>
      <c r="N4175" s="16">
        <f>'Barometric Data'!E4175</f>
        <v>2.8140999999999998</v>
      </c>
      <c r="O4175" s="16">
        <f t="shared" si="265"/>
        <v>39.521900000000002</v>
      </c>
      <c r="P4175" s="17">
        <f t="shared" si="266"/>
        <v>353.21589999999998</v>
      </c>
      <c r="Q4175" s="17"/>
      <c r="R4175" s="101">
        <v>17.623999999999999</v>
      </c>
      <c r="S4175" s="16"/>
      <c r="T4175" s="29"/>
    </row>
    <row r="4176" spans="8:20" x14ac:dyDescent="0.25">
      <c r="H4176" s="98">
        <v>41862</v>
      </c>
      <c r="I4176" s="99">
        <v>0.75</v>
      </c>
      <c r="J4176" s="100">
        <f t="shared" si="263"/>
        <v>41862.75</v>
      </c>
      <c r="K4176" s="101">
        <v>42.305300000000003</v>
      </c>
      <c r="L4176" s="100">
        <f>'Barometric Data'!D4176</f>
        <v>41862.75</v>
      </c>
      <c r="M4176" s="106">
        <f t="shared" si="264"/>
        <v>0</v>
      </c>
      <c r="N4176" s="16">
        <f>'Barometric Data'!E4176</f>
        <v>2.7382</v>
      </c>
      <c r="O4176" s="16">
        <f t="shared" si="265"/>
        <v>39.567100000000003</v>
      </c>
      <c r="P4176" s="17">
        <f t="shared" si="266"/>
        <v>353.17070000000001</v>
      </c>
      <c r="Q4176" s="17"/>
      <c r="R4176" s="101">
        <v>17.635000000000002</v>
      </c>
      <c r="S4176" s="16"/>
      <c r="T4176" s="29"/>
    </row>
    <row r="4177" spans="8:20" x14ac:dyDescent="0.25">
      <c r="H4177" s="98">
        <v>41863</v>
      </c>
      <c r="I4177" s="99">
        <v>0</v>
      </c>
      <c r="J4177" s="100">
        <f t="shared" si="263"/>
        <v>41863</v>
      </c>
      <c r="K4177" s="101">
        <v>42.354399999999998</v>
      </c>
      <c r="L4177" s="100">
        <f>'Barometric Data'!D4177</f>
        <v>41863</v>
      </c>
      <c r="M4177" s="106">
        <f t="shared" si="264"/>
        <v>0</v>
      </c>
      <c r="N4177" s="16">
        <f>'Barometric Data'!E4177</f>
        <v>2.7824</v>
      </c>
      <c r="O4177" s="16">
        <f t="shared" si="265"/>
        <v>39.571999999999996</v>
      </c>
      <c r="P4177" s="17">
        <f t="shared" si="266"/>
        <v>353.16579999999999</v>
      </c>
      <c r="Q4177" s="17"/>
      <c r="R4177" s="101">
        <v>17.632000000000001</v>
      </c>
      <c r="S4177" s="16"/>
      <c r="T4177" s="29"/>
    </row>
    <row r="4178" spans="8:20" x14ac:dyDescent="0.25">
      <c r="H4178" s="98">
        <v>41863</v>
      </c>
      <c r="I4178" s="99">
        <v>0.25</v>
      </c>
      <c r="J4178" s="100">
        <f t="shared" si="263"/>
        <v>41863.25</v>
      </c>
      <c r="K4178" s="101">
        <v>42.354900000000001</v>
      </c>
      <c r="L4178" s="100">
        <f>'Barometric Data'!D4178</f>
        <v>41863.25</v>
      </c>
      <c r="M4178" s="106">
        <f t="shared" si="264"/>
        <v>0</v>
      </c>
      <c r="N4178" s="16">
        <f>'Barometric Data'!E4178</f>
        <v>2.786</v>
      </c>
      <c r="O4178" s="16">
        <f t="shared" si="265"/>
        <v>39.568899999999999</v>
      </c>
      <c r="P4178" s="17">
        <f t="shared" si="266"/>
        <v>353.16890000000001</v>
      </c>
      <c r="Q4178" s="17"/>
      <c r="R4178" s="101">
        <v>17.626999999999999</v>
      </c>
      <c r="S4178" s="16"/>
      <c r="T4178" s="29"/>
    </row>
    <row r="4179" spans="8:20" x14ac:dyDescent="0.25">
      <c r="H4179" s="98">
        <v>41863</v>
      </c>
      <c r="I4179" s="99">
        <v>0.5</v>
      </c>
      <c r="J4179" s="100">
        <f t="shared" si="263"/>
        <v>41863.5</v>
      </c>
      <c r="K4179" s="101">
        <v>42.334299999999999</v>
      </c>
      <c r="L4179" s="100">
        <f>'Barometric Data'!D4179</f>
        <v>41863.5</v>
      </c>
      <c r="M4179" s="106">
        <f t="shared" si="264"/>
        <v>0</v>
      </c>
      <c r="N4179" s="16">
        <f>'Barometric Data'!E4179</f>
        <v>2.7709000000000001</v>
      </c>
      <c r="O4179" s="16">
        <f t="shared" si="265"/>
        <v>39.563400000000001</v>
      </c>
      <c r="P4179" s="17">
        <f t="shared" si="266"/>
        <v>353.17439999999999</v>
      </c>
      <c r="Q4179" s="17"/>
      <c r="R4179" s="101">
        <v>17.622</v>
      </c>
      <c r="S4179" s="16"/>
      <c r="T4179" s="29"/>
    </row>
    <row r="4180" spans="8:20" x14ac:dyDescent="0.25">
      <c r="H4180" s="98">
        <v>41863</v>
      </c>
      <c r="I4180" s="99">
        <v>0.75</v>
      </c>
      <c r="J4180" s="100">
        <f t="shared" si="263"/>
        <v>41863.75</v>
      </c>
      <c r="K4180" s="101">
        <v>42.285299999999999</v>
      </c>
      <c r="L4180" s="100">
        <f>'Barometric Data'!D4180</f>
        <v>41863.75</v>
      </c>
      <c r="M4180" s="106">
        <f t="shared" si="264"/>
        <v>0</v>
      </c>
      <c r="N4180" s="16">
        <f>'Barometric Data'!E4180</f>
        <v>2.6737000000000002</v>
      </c>
      <c r="O4180" s="16">
        <f t="shared" si="265"/>
        <v>39.611599999999996</v>
      </c>
      <c r="P4180" s="17">
        <f t="shared" si="266"/>
        <v>353.12619999999998</v>
      </c>
      <c r="Q4180" s="17"/>
      <c r="R4180" s="101">
        <v>17.632999999999999</v>
      </c>
      <c r="S4180" s="16"/>
      <c r="T4180" s="29"/>
    </row>
    <row r="4181" spans="8:20" x14ac:dyDescent="0.25">
      <c r="H4181" s="98">
        <v>41864</v>
      </c>
      <c r="I4181" s="99">
        <v>0</v>
      </c>
      <c r="J4181" s="100">
        <f t="shared" si="263"/>
        <v>41864</v>
      </c>
      <c r="K4181" s="101">
        <v>42.3367</v>
      </c>
      <c r="L4181" s="100">
        <f>'Barometric Data'!D4181</f>
        <v>41864</v>
      </c>
      <c r="M4181" s="106">
        <f t="shared" si="264"/>
        <v>0</v>
      </c>
      <c r="N4181" s="16">
        <f>'Barometric Data'!E4181</f>
        <v>2.7299000000000002</v>
      </c>
      <c r="O4181" s="16">
        <f t="shared" si="265"/>
        <v>39.6068</v>
      </c>
      <c r="P4181" s="17">
        <f t="shared" si="266"/>
        <v>353.13099999999997</v>
      </c>
      <c r="Q4181" s="17"/>
      <c r="R4181" s="101">
        <v>17.637</v>
      </c>
      <c r="S4181" s="16"/>
      <c r="T4181" s="29"/>
    </row>
    <row r="4182" spans="8:20" x14ac:dyDescent="0.25">
      <c r="H4182" s="98">
        <v>41864</v>
      </c>
      <c r="I4182" s="99">
        <v>0.25</v>
      </c>
      <c r="J4182" s="100">
        <f t="shared" si="263"/>
        <v>41864.25</v>
      </c>
      <c r="K4182" s="101">
        <v>42.333599999999997</v>
      </c>
      <c r="L4182" s="100">
        <f>'Barometric Data'!D4182</f>
        <v>41864.25</v>
      </c>
      <c r="M4182" s="106">
        <f t="shared" si="264"/>
        <v>0</v>
      </c>
      <c r="N4182" s="16">
        <f>'Barometric Data'!E4182</f>
        <v>2.7139000000000002</v>
      </c>
      <c r="O4182" s="16">
        <f t="shared" si="265"/>
        <v>39.619699999999995</v>
      </c>
      <c r="P4182" s="17">
        <f t="shared" si="266"/>
        <v>353.11810000000003</v>
      </c>
      <c r="Q4182" s="17"/>
      <c r="R4182" s="101">
        <v>17.645</v>
      </c>
      <c r="S4182" s="16"/>
      <c r="T4182" s="29"/>
    </row>
    <row r="4183" spans="8:20" x14ac:dyDescent="0.25">
      <c r="H4183" s="98">
        <v>41864</v>
      </c>
      <c r="I4183" s="99">
        <v>0.5</v>
      </c>
      <c r="J4183" s="100">
        <f t="shared" si="263"/>
        <v>41864.5</v>
      </c>
      <c r="K4183" s="101">
        <v>42.353499999999997</v>
      </c>
      <c r="L4183" s="100">
        <f>'Barometric Data'!D4183</f>
        <v>41864.5</v>
      </c>
      <c r="M4183" s="106">
        <f t="shared" si="264"/>
        <v>0</v>
      </c>
      <c r="N4183" s="16">
        <f>'Barometric Data'!E4183</f>
        <v>2.7465999999999999</v>
      </c>
      <c r="O4183" s="16">
        <f t="shared" si="265"/>
        <v>39.606899999999996</v>
      </c>
      <c r="P4183" s="17">
        <f t="shared" si="266"/>
        <v>353.1309</v>
      </c>
      <c r="Q4183" s="17"/>
      <c r="R4183" s="101">
        <v>17.626999999999999</v>
      </c>
      <c r="S4183" s="16"/>
      <c r="T4183" s="29"/>
    </row>
    <row r="4184" spans="8:20" x14ac:dyDescent="0.25">
      <c r="H4184" s="98">
        <v>41864</v>
      </c>
      <c r="I4184" s="99">
        <v>0.75</v>
      </c>
      <c r="J4184" s="100">
        <f t="shared" si="263"/>
        <v>41864.75</v>
      </c>
      <c r="K4184" s="101">
        <v>42.322600000000001</v>
      </c>
      <c r="L4184" s="100">
        <f>'Barometric Data'!D4184</f>
        <v>41864.75</v>
      </c>
      <c r="M4184" s="106">
        <f t="shared" si="264"/>
        <v>0</v>
      </c>
      <c r="N4184" s="16">
        <f>'Barometric Data'!E4184</f>
        <v>2.653</v>
      </c>
      <c r="O4184" s="16">
        <f t="shared" si="265"/>
        <v>39.669600000000003</v>
      </c>
      <c r="P4184" s="17">
        <f t="shared" si="266"/>
        <v>353.06819999999999</v>
      </c>
      <c r="Q4184" s="17"/>
      <c r="R4184" s="101">
        <v>17.637</v>
      </c>
      <c r="S4184" s="16"/>
      <c r="T4184" s="29"/>
    </row>
    <row r="4185" spans="8:20" x14ac:dyDescent="0.25">
      <c r="H4185" s="98">
        <v>41865</v>
      </c>
      <c r="I4185" s="99">
        <v>0</v>
      </c>
      <c r="J4185" s="100">
        <f t="shared" si="263"/>
        <v>41865</v>
      </c>
      <c r="K4185" s="101">
        <v>42.3583</v>
      </c>
      <c r="L4185" s="100">
        <f>'Barometric Data'!D4185</f>
        <v>41865</v>
      </c>
      <c r="M4185" s="106">
        <f t="shared" si="264"/>
        <v>0</v>
      </c>
      <c r="N4185" s="16">
        <f>'Barometric Data'!E4185</f>
        <v>2.6732</v>
      </c>
      <c r="O4185" s="16">
        <f t="shared" si="265"/>
        <v>39.685099999999998</v>
      </c>
      <c r="P4185" s="17">
        <f t="shared" si="266"/>
        <v>353.05270000000002</v>
      </c>
      <c r="Q4185" s="17"/>
      <c r="R4185" s="101">
        <v>17.626000000000001</v>
      </c>
      <c r="S4185" s="16"/>
      <c r="T4185" s="29"/>
    </row>
    <row r="4186" spans="8:20" x14ac:dyDescent="0.25">
      <c r="H4186" s="98">
        <v>41865</v>
      </c>
      <c r="I4186" s="99">
        <v>0.25</v>
      </c>
      <c r="J4186" s="100">
        <f t="shared" si="263"/>
        <v>41865.25</v>
      </c>
      <c r="K4186" s="101">
        <v>42.369700000000002</v>
      </c>
      <c r="L4186" s="100">
        <f>'Barometric Data'!D4186</f>
        <v>41865.25</v>
      </c>
      <c r="M4186" s="106">
        <f t="shared" si="264"/>
        <v>0</v>
      </c>
      <c r="N4186" s="16">
        <f>'Barometric Data'!E4186</f>
        <v>2.7153</v>
      </c>
      <c r="O4186" s="16">
        <f t="shared" si="265"/>
        <v>39.654400000000003</v>
      </c>
      <c r="P4186" s="17">
        <f t="shared" si="266"/>
        <v>353.08339999999998</v>
      </c>
      <c r="Q4186" s="17"/>
      <c r="R4186" s="101">
        <v>17.640999999999998</v>
      </c>
      <c r="S4186" s="16"/>
      <c r="T4186" s="29"/>
    </row>
    <row r="4187" spans="8:20" x14ac:dyDescent="0.25">
      <c r="H4187" s="98">
        <v>41865</v>
      </c>
      <c r="I4187" s="99">
        <v>0.5</v>
      </c>
      <c r="J4187" s="100">
        <f t="shared" si="263"/>
        <v>41865.5</v>
      </c>
      <c r="K4187" s="101">
        <v>42.371200000000002</v>
      </c>
      <c r="L4187" s="100">
        <f>'Barometric Data'!D4187</f>
        <v>41865.5</v>
      </c>
      <c r="M4187" s="106">
        <f t="shared" si="264"/>
        <v>0</v>
      </c>
      <c r="N4187" s="16">
        <f>'Barometric Data'!E4187</f>
        <v>2.742</v>
      </c>
      <c r="O4187" s="16">
        <f t="shared" si="265"/>
        <v>39.629200000000004</v>
      </c>
      <c r="P4187" s="17">
        <f t="shared" si="266"/>
        <v>353.10859999999997</v>
      </c>
      <c r="Q4187" s="17"/>
      <c r="R4187" s="101">
        <v>17.622</v>
      </c>
      <c r="S4187" s="16"/>
      <c r="T4187" s="29"/>
    </row>
    <row r="4188" spans="8:20" x14ac:dyDescent="0.25">
      <c r="H4188" s="98">
        <v>41865</v>
      </c>
      <c r="I4188" s="99">
        <v>0.75</v>
      </c>
      <c r="J4188" s="100">
        <f t="shared" si="263"/>
        <v>41865.75</v>
      </c>
      <c r="K4188" s="101">
        <v>42.311500000000002</v>
      </c>
      <c r="L4188" s="100">
        <f>'Barometric Data'!D4188</f>
        <v>41865.75</v>
      </c>
      <c r="M4188" s="106">
        <f t="shared" si="264"/>
        <v>0</v>
      </c>
      <c r="N4188" s="16">
        <f>'Barometric Data'!E4188</f>
        <v>2.6535000000000002</v>
      </c>
      <c r="O4188" s="16">
        <f t="shared" si="265"/>
        <v>39.658000000000001</v>
      </c>
      <c r="P4188" s="17">
        <f t="shared" si="266"/>
        <v>353.07979999999998</v>
      </c>
      <c r="Q4188" s="17"/>
      <c r="R4188" s="101">
        <v>17.622</v>
      </c>
      <c r="S4188" s="16"/>
      <c r="T4188" s="29"/>
    </row>
    <row r="4189" spans="8:20" x14ac:dyDescent="0.25">
      <c r="H4189" s="98">
        <v>41866</v>
      </c>
      <c r="I4189" s="99">
        <v>0</v>
      </c>
      <c r="J4189" s="100">
        <f t="shared" si="263"/>
        <v>41866</v>
      </c>
      <c r="K4189" s="101">
        <v>42.360900000000001</v>
      </c>
      <c r="L4189" s="100">
        <f>'Barometric Data'!D4189</f>
        <v>41866</v>
      </c>
      <c r="M4189" s="106">
        <f t="shared" si="264"/>
        <v>0</v>
      </c>
      <c r="N4189" s="16">
        <f>'Barometric Data'!E4189</f>
        <v>2.6909000000000001</v>
      </c>
      <c r="O4189" s="16">
        <f t="shared" si="265"/>
        <v>39.67</v>
      </c>
      <c r="P4189" s="17">
        <f t="shared" si="266"/>
        <v>353.06779999999998</v>
      </c>
      <c r="Q4189" s="17"/>
      <c r="R4189" s="101">
        <v>17.634</v>
      </c>
      <c r="S4189" s="16"/>
      <c r="T4189" s="29"/>
    </row>
    <row r="4190" spans="8:20" x14ac:dyDescent="0.25">
      <c r="H4190" s="98">
        <v>41866</v>
      </c>
      <c r="I4190" s="99">
        <v>0.25</v>
      </c>
      <c r="J4190" s="100">
        <f t="shared" si="263"/>
        <v>41866.25</v>
      </c>
      <c r="K4190" s="101">
        <v>42.377499999999998</v>
      </c>
      <c r="L4190" s="100">
        <f>'Barometric Data'!D4190</f>
        <v>41866.25</v>
      </c>
      <c r="M4190" s="106">
        <f t="shared" si="264"/>
        <v>0</v>
      </c>
      <c r="N4190" s="16">
        <f>'Barometric Data'!E4190</f>
        <v>2.7381000000000002</v>
      </c>
      <c r="O4190" s="16">
        <f t="shared" si="265"/>
        <v>39.639399999999995</v>
      </c>
      <c r="P4190" s="17">
        <f t="shared" si="266"/>
        <v>353.09839999999997</v>
      </c>
      <c r="Q4190" s="17"/>
      <c r="R4190" s="101">
        <v>17.631</v>
      </c>
      <c r="S4190" s="16"/>
      <c r="T4190" s="29"/>
    </row>
    <row r="4191" spans="8:20" x14ac:dyDescent="0.25">
      <c r="H4191" s="98">
        <v>41866</v>
      </c>
      <c r="I4191" s="99">
        <v>0.5</v>
      </c>
      <c r="J4191" s="100">
        <f t="shared" si="263"/>
        <v>41866.5</v>
      </c>
      <c r="K4191" s="101">
        <v>42.4176</v>
      </c>
      <c r="L4191" s="100">
        <f>'Barometric Data'!D4191</f>
        <v>41866.5</v>
      </c>
      <c r="M4191" s="106">
        <f t="shared" si="264"/>
        <v>0</v>
      </c>
      <c r="N4191" s="16">
        <f>'Barometric Data'!E4191</f>
        <v>2.8016000000000001</v>
      </c>
      <c r="O4191" s="16">
        <f t="shared" si="265"/>
        <v>39.616</v>
      </c>
      <c r="P4191" s="17">
        <f t="shared" si="266"/>
        <v>353.12180000000001</v>
      </c>
      <c r="Q4191" s="17"/>
      <c r="R4191" s="101">
        <v>17.608000000000001</v>
      </c>
      <c r="S4191" s="16"/>
      <c r="T4191" s="29"/>
    </row>
    <row r="4192" spans="8:20" x14ac:dyDescent="0.25">
      <c r="H4192" s="98">
        <v>41866</v>
      </c>
      <c r="I4192" s="99">
        <v>0.75</v>
      </c>
      <c r="J4192" s="100">
        <f t="shared" si="263"/>
        <v>41866.75</v>
      </c>
      <c r="K4192" s="101">
        <v>42.366599999999998</v>
      </c>
      <c r="L4192" s="100">
        <f>'Barometric Data'!D4192</f>
        <v>41866.75</v>
      </c>
      <c r="M4192" s="106">
        <f t="shared" si="264"/>
        <v>0</v>
      </c>
      <c r="N4192" s="16">
        <f>'Barometric Data'!E4192</f>
        <v>2.7357</v>
      </c>
      <c r="O4192" s="16">
        <f t="shared" si="265"/>
        <v>39.630899999999997</v>
      </c>
      <c r="P4192" s="17">
        <f t="shared" si="266"/>
        <v>353.1069</v>
      </c>
      <c r="Q4192" s="17"/>
      <c r="R4192" s="101">
        <v>17.609000000000002</v>
      </c>
      <c r="S4192" s="16"/>
      <c r="T4192" s="29"/>
    </row>
    <row r="4193" spans="8:20" x14ac:dyDescent="0.25">
      <c r="H4193" s="98">
        <v>41867</v>
      </c>
      <c r="I4193" s="99">
        <v>0</v>
      </c>
      <c r="J4193" s="100">
        <f t="shared" ref="J4193:J4256" si="267">H4193+I4193</f>
        <v>41867</v>
      </c>
      <c r="K4193" s="101">
        <v>42.3827</v>
      </c>
      <c r="L4193" s="100">
        <f>'Barometric Data'!D4193</f>
        <v>41867</v>
      </c>
      <c r="M4193" s="106">
        <f t="shared" si="264"/>
        <v>0</v>
      </c>
      <c r="N4193" s="16">
        <f>'Barometric Data'!E4193</f>
        <v>2.7536</v>
      </c>
      <c r="O4193" s="16">
        <f t="shared" si="265"/>
        <v>39.629100000000001</v>
      </c>
      <c r="P4193" s="17">
        <f t="shared" si="266"/>
        <v>353.1087</v>
      </c>
      <c r="Q4193" s="17"/>
      <c r="R4193" s="101">
        <v>17.611000000000001</v>
      </c>
      <c r="S4193" s="16"/>
      <c r="T4193" s="29"/>
    </row>
    <row r="4194" spans="8:20" x14ac:dyDescent="0.25">
      <c r="H4194" s="98">
        <v>41867</v>
      </c>
      <c r="I4194" s="99">
        <v>0.25</v>
      </c>
      <c r="J4194" s="100">
        <f t="shared" si="267"/>
        <v>41867.25</v>
      </c>
      <c r="K4194" s="101">
        <v>42.416499999999999</v>
      </c>
      <c r="L4194" s="100">
        <f>'Barometric Data'!D4194</f>
        <v>41867.25</v>
      </c>
      <c r="M4194" s="106">
        <f t="shared" si="264"/>
        <v>0</v>
      </c>
      <c r="N4194" s="16">
        <f>'Barometric Data'!E4194</f>
        <v>2.8172999999999999</v>
      </c>
      <c r="O4194" s="16">
        <f t="shared" si="265"/>
        <v>39.599199999999996</v>
      </c>
      <c r="P4194" s="17">
        <f t="shared" si="266"/>
        <v>353.1386</v>
      </c>
      <c r="Q4194" s="17"/>
      <c r="R4194" s="101">
        <v>17.613</v>
      </c>
      <c r="S4194" s="16"/>
      <c r="T4194" s="29"/>
    </row>
    <row r="4195" spans="8:20" x14ac:dyDescent="0.25">
      <c r="H4195" s="98">
        <v>41867</v>
      </c>
      <c r="I4195" s="99">
        <v>0.5</v>
      </c>
      <c r="J4195" s="100">
        <f t="shared" si="267"/>
        <v>41867.5</v>
      </c>
      <c r="K4195" s="101">
        <v>42.439500000000002</v>
      </c>
      <c r="L4195" s="100">
        <f>'Barometric Data'!D4195</f>
        <v>41867.5</v>
      </c>
      <c r="M4195" s="106">
        <f t="shared" si="264"/>
        <v>0</v>
      </c>
      <c r="N4195" s="16">
        <f>'Barometric Data'!E4195</f>
        <v>2.8702999999999999</v>
      </c>
      <c r="O4195" s="16">
        <f t="shared" si="265"/>
        <v>39.569200000000002</v>
      </c>
      <c r="P4195" s="17">
        <f t="shared" si="266"/>
        <v>353.16859999999997</v>
      </c>
      <c r="Q4195" s="17"/>
      <c r="R4195" s="101">
        <v>17.632000000000001</v>
      </c>
      <c r="S4195" s="16"/>
      <c r="T4195" s="29"/>
    </row>
    <row r="4196" spans="8:20" x14ac:dyDescent="0.25">
      <c r="H4196" s="98">
        <v>41867</v>
      </c>
      <c r="I4196" s="99">
        <v>0.75</v>
      </c>
      <c r="J4196" s="100">
        <f t="shared" si="267"/>
        <v>41867.75</v>
      </c>
      <c r="K4196" s="101">
        <v>42.3626</v>
      </c>
      <c r="L4196" s="100">
        <f>'Barometric Data'!D4196</f>
        <v>41867.75</v>
      </c>
      <c r="M4196" s="106">
        <f t="shared" si="264"/>
        <v>0</v>
      </c>
      <c r="N4196" s="16">
        <f>'Barometric Data'!E4196</f>
        <v>2.7698</v>
      </c>
      <c r="O4196" s="16">
        <f t="shared" si="265"/>
        <v>39.592799999999997</v>
      </c>
      <c r="P4196" s="17">
        <f t="shared" si="266"/>
        <v>353.14499999999998</v>
      </c>
      <c r="Q4196" s="17"/>
      <c r="R4196" s="101">
        <v>17.638999999999999</v>
      </c>
      <c r="S4196" s="16"/>
      <c r="T4196" s="29"/>
    </row>
    <row r="4197" spans="8:20" x14ac:dyDescent="0.25">
      <c r="H4197" s="98">
        <v>41868</v>
      </c>
      <c r="I4197" s="99">
        <v>0</v>
      </c>
      <c r="J4197" s="100">
        <f t="shared" si="267"/>
        <v>41868</v>
      </c>
      <c r="K4197" s="101">
        <v>42.378100000000003</v>
      </c>
      <c r="L4197" s="100">
        <f>'Barometric Data'!D4197</f>
        <v>41868</v>
      </c>
      <c r="M4197" s="106">
        <f t="shared" si="264"/>
        <v>0</v>
      </c>
      <c r="N4197" s="16">
        <f>'Barometric Data'!E4197</f>
        <v>2.7734000000000001</v>
      </c>
      <c r="O4197" s="16">
        <f t="shared" si="265"/>
        <v>39.604700000000001</v>
      </c>
      <c r="P4197" s="17">
        <f t="shared" si="266"/>
        <v>353.13310000000001</v>
      </c>
      <c r="Q4197" s="17"/>
      <c r="R4197" s="101">
        <v>17.635000000000002</v>
      </c>
      <c r="S4197" s="16"/>
      <c r="T4197" s="29"/>
    </row>
    <row r="4198" spans="8:20" x14ac:dyDescent="0.25">
      <c r="H4198" s="98">
        <v>41868</v>
      </c>
      <c r="I4198" s="99">
        <v>0.25</v>
      </c>
      <c r="J4198" s="100">
        <f t="shared" si="267"/>
        <v>41868.25</v>
      </c>
      <c r="K4198" s="101">
        <v>42.3872</v>
      </c>
      <c r="L4198" s="100">
        <f>'Barometric Data'!D4198</f>
        <v>41868.25</v>
      </c>
      <c r="M4198" s="106">
        <f t="shared" si="264"/>
        <v>0</v>
      </c>
      <c r="N4198" s="16">
        <f>'Barometric Data'!E4198</f>
        <v>2.7980999999999998</v>
      </c>
      <c r="O4198" s="16">
        <f t="shared" si="265"/>
        <v>39.589100000000002</v>
      </c>
      <c r="P4198" s="17">
        <f t="shared" si="266"/>
        <v>353.14869999999996</v>
      </c>
      <c r="Q4198" s="17"/>
      <c r="R4198" s="101">
        <v>17.611999999999998</v>
      </c>
      <c r="S4198" s="16"/>
      <c r="T4198" s="29"/>
    </row>
    <row r="4199" spans="8:20" x14ac:dyDescent="0.25">
      <c r="H4199" s="98">
        <v>41868</v>
      </c>
      <c r="I4199" s="99">
        <v>0.5</v>
      </c>
      <c r="J4199" s="100">
        <f t="shared" si="267"/>
        <v>41868.5</v>
      </c>
      <c r="K4199" s="101">
        <v>42.405200000000001</v>
      </c>
      <c r="L4199" s="100">
        <f>'Barometric Data'!D4199</f>
        <v>41868.5</v>
      </c>
      <c r="M4199" s="106">
        <f t="shared" si="264"/>
        <v>0</v>
      </c>
      <c r="N4199" s="16">
        <f>'Barometric Data'!E4199</f>
        <v>2.8311000000000002</v>
      </c>
      <c r="O4199" s="16">
        <f t="shared" si="265"/>
        <v>39.574100000000001</v>
      </c>
      <c r="P4199" s="17">
        <f t="shared" si="266"/>
        <v>353.16370000000001</v>
      </c>
      <c r="Q4199" s="17"/>
      <c r="R4199" s="101">
        <v>17.609000000000002</v>
      </c>
      <c r="S4199" s="16"/>
      <c r="T4199" s="29"/>
    </row>
    <row r="4200" spans="8:20" x14ac:dyDescent="0.25">
      <c r="H4200" s="98">
        <v>41868</v>
      </c>
      <c r="I4200" s="99">
        <v>0.75</v>
      </c>
      <c r="J4200" s="100">
        <f t="shared" si="267"/>
        <v>41868.75</v>
      </c>
      <c r="K4200" s="101">
        <v>42.358800000000002</v>
      </c>
      <c r="L4200" s="100">
        <f>'Barometric Data'!D4200</f>
        <v>41868.75</v>
      </c>
      <c r="M4200" s="106">
        <f t="shared" si="264"/>
        <v>0</v>
      </c>
      <c r="N4200" s="16">
        <f>'Barometric Data'!E4200</f>
        <v>2.7610999999999999</v>
      </c>
      <c r="O4200" s="16">
        <f t="shared" si="265"/>
        <v>39.597700000000003</v>
      </c>
      <c r="P4200" s="17">
        <f t="shared" si="266"/>
        <v>353.14009999999996</v>
      </c>
      <c r="Q4200" s="17"/>
      <c r="R4200" s="101">
        <v>17.622</v>
      </c>
      <c r="S4200" s="16"/>
      <c r="T4200" s="29"/>
    </row>
    <row r="4201" spans="8:20" x14ac:dyDescent="0.25">
      <c r="H4201" s="98">
        <v>41869</v>
      </c>
      <c r="I4201" s="99">
        <v>0</v>
      </c>
      <c r="J4201" s="100">
        <f t="shared" si="267"/>
        <v>41869</v>
      </c>
      <c r="K4201" s="101">
        <v>42.320300000000003</v>
      </c>
      <c r="L4201" s="100">
        <f>'Barometric Data'!D4201</f>
        <v>41869</v>
      </c>
      <c r="M4201" s="106">
        <f t="shared" si="264"/>
        <v>0</v>
      </c>
      <c r="N4201" s="16">
        <f>'Barometric Data'!E4201</f>
        <v>2.6930999999999998</v>
      </c>
      <c r="O4201" s="16">
        <f t="shared" si="265"/>
        <v>39.627200000000002</v>
      </c>
      <c r="P4201" s="17">
        <f t="shared" si="266"/>
        <v>353.11059999999998</v>
      </c>
      <c r="Q4201" s="17"/>
      <c r="R4201" s="101">
        <v>17.631</v>
      </c>
      <c r="S4201" s="16"/>
      <c r="T4201" s="29"/>
    </row>
    <row r="4202" spans="8:20" x14ac:dyDescent="0.25">
      <c r="H4202" s="98">
        <v>41869</v>
      </c>
      <c r="I4202" s="99">
        <v>0.25</v>
      </c>
      <c r="J4202" s="100">
        <f t="shared" si="267"/>
        <v>41869.25</v>
      </c>
      <c r="K4202" s="101">
        <v>42.330399999999997</v>
      </c>
      <c r="L4202" s="100">
        <f>'Barometric Data'!D4202</f>
        <v>41869.25</v>
      </c>
      <c r="M4202" s="106">
        <f t="shared" si="264"/>
        <v>0</v>
      </c>
      <c r="N4202" s="16">
        <f>'Barometric Data'!E4202</f>
        <v>2.6825000000000001</v>
      </c>
      <c r="O4202" s="16">
        <f t="shared" si="265"/>
        <v>39.6479</v>
      </c>
      <c r="P4202" s="17">
        <f t="shared" si="266"/>
        <v>353.0899</v>
      </c>
      <c r="Q4202" s="17"/>
      <c r="R4202" s="101">
        <v>17.634</v>
      </c>
      <c r="S4202" s="16"/>
      <c r="T4202" s="29"/>
    </row>
    <row r="4203" spans="8:20" x14ac:dyDescent="0.25">
      <c r="H4203" s="98">
        <v>41869</v>
      </c>
      <c r="I4203" s="99">
        <v>0.5</v>
      </c>
      <c r="J4203" s="100">
        <f t="shared" si="267"/>
        <v>41869.5</v>
      </c>
      <c r="K4203" s="101">
        <v>42.351599999999998</v>
      </c>
      <c r="L4203" s="100">
        <f>'Barometric Data'!D4203</f>
        <v>41869.5</v>
      </c>
      <c r="M4203" s="106">
        <f t="shared" si="264"/>
        <v>0</v>
      </c>
      <c r="N4203" s="16">
        <f>'Barometric Data'!E4203</f>
        <v>2.6976</v>
      </c>
      <c r="O4203" s="16">
        <f t="shared" si="265"/>
        <v>39.653999999999996</v>
      </c>
      <c r="P4203" s="17">
        <f t="shared" si="266"/>
        <v>353.0838</v>
      </c>
      <c r="Q4203" s="17"/>
      <c r="R4203" s="101">
        <v>17.632000000000001</v>
      </c>
      <c r="S4203" s="16"/>
      <c r="T4203" s="29"/>
    </row>
    <row r="4204" spans="8:20" x14ac:dyDescent="0.25">
      <c r="H4204" s="98">
        <v>41869</v>
      </c>
      <c r="I4204" s="99">
        <v>0.75</v>
      </c>
      <c r="J4204" s="100">
        <f t="shared" si="267"/>
        <v>41869.75</v>
      </c>
      <c r="K4204" s="101">
        <v>42.267800000000001</v>
      </c>
      <c r="L4204" s="100">
        <f>'Barometric Data'!D4204</f>
        <v>41869.75</v>
      </c>
      <c r="M4204" s="106">
        <f t="shared" si="264"/>
        <v>0</v>
      </c>
      <c r="N4204" s="16">
        <f>'Barometric Data'!E4204</f>
        <v>2.5514999999999999</v>
      </c>
      <c r="O4204" s="16">
        <f t="shared" si="265"/>
        <v>39.716300000000004</v>
      </c>
      <c r="P4204" s="17">
        <f t="shared" si="266"/>
        <v>353.0215</v>
      </c>
      <c r="Q4204" s="17"/>
      <c r="R4204" s="101">
        <v>17.63</v>
      </c>
      <c r="S4204" s="16"/>
      <c r="T4204" s="29"/>
    </row>
    <row r="4205" spans="8:20" x14ac:dyDescent="0.25">
      <c r="H4205" s="98">
        <v>41870</v>
      </c>
      <c r="I4205" s="99">
        <v>0</v>
      </c>
      <c r="J4205" s="100">
        <f t="shared" si="267"/>
        <v>41870</v>
      </c>
      <c r="K4205" s="101">
        <v>42.273899999999998</v>
      </c>
      <c r="L4205" s="100">
        <f>'Barometric Data'!D4205</f>
        <v>41870</v>
      </c>
      <c r="M4205" s="106">
        <f t="shared" si="264"/>
        <v>0</v>
      </c>
      <c r="N4205" s="16">
        <f>'Barometric Data'!E4205</f>
        <v>2.5162</v>
      </c>
      <c r="O4205" s="16">
        <f t="shared" si="265"/>
        <v>39.7577</v>
      </c>
      <c r="P4205" s="17">
        <f t="shared" si="266"/>
        <v>352.98009999999999</v>
      </c>
      <c r="Q4205" s="17"/>
      <c r="R4205" s="101">
        <v>17.61</v>
      </c>
      <c r="S4205" s="16"/>
      <c r="T4205" s="29"/>
    </row>
    <row r="4206" spans="8:20" x14ac:dyDescent="0.25">
      <c r="H4206" s="98">
        <v>41870</v>
      </c>
      <c r="I4206" s="99">
        <v>0.25</v>
      </c>
      <c r="J4206" s="100">
        <f t="shared" si="267"/>
        <v>41870.25</v>
      </c>
      <c r="K4206" s="101">
        <v>42.299900000000001</v>
      </c>
      <c r="L4206" s="100">
        <f>'Barometric Data'!D4206</f>
        <v>41870.25</v>
      </c>
      <c r="M4206" s="106">
        <f t="shared" si="264"/>
        <v>0</v>
      </c>
      <c r="N4206" s="16">
        <f>'Barometric Data'!E4206</f>
        <v>2.5295999999999998</v>
      </c>
      <c r="O4206" s="16">
        <f t="shared" si="265"/>
        <v>39.770299999999999</v>
      </c>
      <c r="P4206" s="17">
        <f t="shared" si="266"/>
        <v>352.96749999999997</v>
      </c>
      <c r="Q4206" s="17"/>
      <c r="R4206" s="101">
        <v>17.614999999999998</v>
      </c>
      <c r="S4206" s="16"/>
      <c r="T4206" s="29"/>
    </row>
    <row r="4207" spans="8:20" x14ac:dyDescent="0.25">
      <c r="H4207" s="98">
        <v>41870</v>
      </c>
      <c r="I4207" s="99">
        <v>0.5</v>
      </c>
      <c r="J4207" s="100">
        <f t="shared" si="267"/>
        <v>41870.5</v>
      </c>
      <c r="K4207" s="101">
        <v>42.308</v>
      </c>
      <c r="L4207" s="100">
        <f>'Barometric Data'!D4207</f>
        <v>41870.5</v>
      </c>
      <c r="M4207" s="106">
        <f t="shared" si="264"/>
        <v>0</v>
      </c>
      <c r="N4207" s="16">
        <f>'Barometric Data'!E4207</f>
        <v>2.5451999999999999</v>
      </c>
      <c r="O4207" s="16">
        <f t="shared" si="265"/>
        <v>39.762799999999999</v>
      </c>
      <c r="P4207" s="17">
        <f t="shared" si="266"/>
        <v>352.97500000000002</v>
      </c>
      <c r="Q4207" s="17"/>
      <c r="R4207" s="101">
        <v>17.617000000000001</v>
      </c>
      <c r="S4207" s="16"/>
      <c r="T4207" s="29"/>
    </row>
    <row r="4208" spans="8:20" x14ac:dyDescent="0.25">
      <c r="H4208" s="98">
        <v>41870</v>
      </c>
      <c r="I4208" s="99">
        <v>0.75</v>
      </c>
      <c r="J4208" s="100">
        <f t="shared" si="267"/>
        <v>41870.75</v>
      </c>
      <c r="K4208" s="101">
        <v>42.2502</v>
      </c>
      <c r="L4208" s="100">
        <f>'Barometric Data'!D4208</f>
        <v>41870.75</v>
      </c>
      <c r="M4208" s="106">
        <f t="shared" si="264"/>
        <v>0</v>
      </c>
      <c r="N4208" s="16">
        <f>'Barometric Data'!E4208</f>
        <v>2.4056999999999999</v>
      </c>
      <c r="O4208" s="16">
        <f t="shared" si="265"/>
        <v>39.844499999999996</v>
      </c>
      <c r="P4208" s="17">
        <f t="shared" si="266"/>
        <v>352.89330000000001</v>
      </c>
      <c r="Q4208" s="17"/>
      <c r="R4208" s="101">
        <v>17.617999999999999</v>
      </c>
      <c r="S4208" s="16"/>
      <c r="T4208" s="29"/>
    </row>
    <row r="4209" spans="8:20" x14ac:dyDescent="0.25">
      <c r="H4209" s="98">
        <v>41871</v>
      </c>
      <c r="I4209" s="99">
        <v>0</v>
      </c>
      <c r="J4209" s="100">
        <f t="shared" si="267"/>
        <v>41871</v>
      </c>
      <c r="K4209" s="101">
        <v>42.355600000000003</v>
      </c>
      <c r="L4209" s="100">
        <f>'Barometric Data'!D4209</f>
        <v>41871</v>
      </c>
      <c r="M4209" s="106">
        <f t="shared" si="264"/>
        <v>0</v>
      </c>
      <c r="N4209" s="16">
        <f>'Barometric Data'!E4209</f>
        <v>2.5259</v>
      </c>
      <c r="O4209" s="16">
        <f t="shared" si="265"/>
        <v>39.829700000000003</v>
      </c>
      <c r="P4209" s="17">
        <f t="shared" si="266"/>
        <v>352.90809999999999</v>
      </c>
      <c r="Q4209" s="17"/>
      <c r="R4209" s="101">
        <v>17.611000000000001</v>
      </c>
      <c r="S4209" s="16"/>
      <c r="T4209" s="29"/>
    </row>
    <row r="4210" spans="8:20" x14ac:dyDescent="0.25">
      <c r="H4210" s="98">
        <v>41871</v>
      </c>
      <c r="I4210" s="99">
        <v>0.25</v>
      </c>
      <c r="J4210" s="100">
        <f t="shared" si="267"/>
        <v>41871.25</v>
      </c>
      <c r="K4210" s="101">
        <v>42.357999999999997</v>
      </c>
      <c r="L4210" s="100">
        <f>'Barometric Data'!D4210</f>
        <v>41871.25</v>
      </c>
      <c r="M4210" s="106">
        <f t="shared" si="264"/>
        <v>0</v>
      </c>
      <c r="N4210" s="16">
        <f>'Barometric Data'!E4210</f>
        <v>2.5602999999999998</v>
      </c>
      <c r="O4210" s="16">
        <f t="shared" si="265"/>
        <v>39.797699999999999</v>
      </c>
      <c r="P4210" s="17">
        <f t="shared" si="266"/>
        <v>352.94009999999997</v>
      </c>
      <c r="Q4210" s="17"/>
      <c r="R4210" s="101">
        <v>17.63</v>
      </c>
      <c r="S4210" s="16"/>
      <c r="T4210" s="29"/>
    </row>
    <row r="4211" spans="8:20" x14ac:dyDescent="0.25">
      <c r="H4211" s="98">
        <v>41871</v>
      </c>
      <c r="I4211" s="99">
        <v>0.5</v>
      </c>
      <c r="J4211" s="100">
        <f t="shared" si="267"/>
        <v>41871.5</v>
      </c>
      <c r="K4211" s="101">
        <v>42.372300000000003</v>
      </c>
      <c r="L4211" s="100">
        <f>'Barometric Data'!D4211</f>
        <v>41871.5</v>
      </c>
      <c r="M4211" s="106">
        <f t="shared" si="264"/>
        <v>0</v>
      </c>
      <c r="N4211" s="16">
        <f>'Barometric Data'!E4211</f>
        <v>2.6128999999999998</v>
      </c>
      <c r="O4211" s="16">
        <f t="shared" si="265"/>
        <v>39.759399999999999</v>
      </c>
      <c r="P4211" s="17">
        <f t="shared" si="266"/>
        <v>352.97839999999997</v>
      </c>
      <c r="Q4211" s="17"/>
      <c r="R4211" s="101">
        <v>17.614000000000001</v>
      </c>
      <c r="S4211" s="16"/>
      <c r="T4211" s="29"/>
    </row>
    <row r="4212" spans="8:20" x14ac:dyDescent="0.25">
      <c r="H4212" s="98">
        <v>41871</v>
      </c>
      <c r="I4212" s="99">
        <v>0.75</v>
      </c>
      <c r="J4212" s="100">
        <f t="shared" si="267"/>
        <v>41871.75</v>
      </c>
      <c r="K4212" s="101">
        <v>42.335700000000003</v>
      </c>
      <c r="L4212" s="100">
        <f>'Barometric Data'!D4212</f>
        <v>41871.75</v>
      </c>
      <c r="M4212" s="106">
        <f t="shared" si="264"/>
        <v>0</v>
      </c>
      <c r="N4212" s="16">
        <f>'Barometric Data'!E4212</f>
        <v>2.5331000000000001</v>
      </c>
      <c r="O4212" s="16">
        <f t="shared" si="265"/>
        <v>39.802600000000005</v>
      </c>
      <c r="P4212" s="17">
        <f t="shared" si="266"/>
        <v>352.93520000000001</v>
      </c>
      <c r="Q4212" s="17"/>
      <c r="R4212" s="101">
        <v>17.623000000000001</v>
      </c>
      <c r="S4212" s="16"/>
      <c r="T4212" s="29"/>
    </row>
    <row r="4213" spans="8:20" x14ac:dyDescent="0.25">
      <c r="H4213" s="98">
        <v>41872</v>
      </c>
      <c r="I4213" s="99">
        <v>0</v>
      </c>
      <c r="J4213" s="100">
        <f t="shared" si="267"/>
        <v>41872</v>
      </c>
      <c r="K4213" s="101">
        <v>42.368099999999998</v>
      </c>
      <c r="L4213" s="100">
        <f>'Barometric Data'!D4213</f>
        <v>41872</v>
      </c>
      <c r="M4213" s="106">
        <f t="shared" si="264"/>
        <v>0</v>
      </c>
      <c r="N4213" s="16">
        <f>'Barometric Data'!E4213</f>
        <v>2.581</v>
      </c>
      <c r="O4213" s="16">
        <f t="shared" si="265"/>
        <v>39.787099999999995</v>
      </c>
      <c r="P4213" s="17">
        <f t="shared" si="266"/>
        <v>352.95069999999998</v>
      </c>
      <c r="Q4213" s="17"/>
      <c r="R4213" s="101">
        <v>17.614000000000001</v>
      </c>
      <c r="S4213" s="16"/>
      <c r="T4213" s="29"/>
    </row>
    <row r="4214" spans="8:20" x14ac:dyDescent="0.25">
      <c r="H4214" s="98">
        <v>41872</v>
      </c>
      <c r="I4214" s="99">
        <v>0.25</v>
      </c>
      <c r="J4214" s="100">
        <f t="shared" si="267"/>
        <v>41872.25</v>
      </c>
      <c r="K4214" s="101">
        <v>42.424999999999997</v>
      </c>
      <c r="L4214" s="100">
        <f>'Barometric Data'!D4214</f>
        <v>41872.25</v>
      </c>
      <c r="M4214" s="106">
        <f t="shared" si="264"/>
        <v>0</v>
      </c>
      <c r="N4214" s="16">
        <f>'Barometric Data'!E4214</f>
        <v>2.6781000000000001</v>
      </c>
      <c r="O4214" s="16">
        <f t="shared" si="265"/>
        <v>39.746899999999997</v>
      </c>
      <c r="P4214" s="17">
        <f t="shared" si="266"/>
        <v>352.99090000000001</v>
      </c>
      <c r="Q4214" s="17"/>
      <c r="R4214" s="101">
        <v>17.614999999999998</v>
      </c>
      <c r="S4214" s="16"/>
      <c r="T4214" s="29"/>
    </row>
    <row r="4215" spans="8:20" x14ac:dyDescent="0.25">
      <c r="H4215" s="98">
        <v>41872</v>
      </c>
      <c r="I4215" s="99">
        <v>0.5</v>
      </c>
      <c r="J4215" s="100">
        <f t="shared" si="267"/>
        <v>41872.5</v>
      </c>
      <c r="K4215" s="101">
        <v>42.429000000000002</v>
      </c>
      <c r="L4215" s="100">
        <f>'Barometric Data'!D4215</f>
        <v>41872.5</v>
      </c>
      <c r="M4215" s="106">
        <f t="shared" si="264"/>
        <v>0</v>
      </c>
      <c r="N4215" s="16">
        <f>'Barometric Data'!E4215</f>
        <v>2.7372000000000001</v>
      </c>
      <c r="O4215" s="16">
        <f t="shared" si="265"/>
        <v>39.691800000000001</v>
      </c>
      <c r="P4215" s="17">
        <f t="shared" si="266"/>
        <v>353.04599999999999</v>
      </c>
      <c r="Q4215" s="17"/>
      <c r="R4215" s="101">
        <v>17.616</v>
      </c>
      <c r="S4215" s="16"/>
      <c r="T4215" s="29"/>
    </row>
    <row r="4216" spans="8:20" x14ac:dyDescent="0.25">
      <c r="H4216" s="98">
        <v>41872</v>
      </c>
      <c r="I4216" s="99">
        <v>0.75</v>
      </c>
      <c r="J4216" s="100">
        <f t="shared" si="267"/>
        <v>41872.75</v>
      </c>
      <c r="K4216" s="101">
        <v>42.365099999999998</v>
      </c>
      <c r="L4216" s="100">
        <f>'Barometric Data'!D4216</f>
        <v>41872.75</v>
      </c>
      <c r="M4216" s="106">
        <f t="shared" si="264"/>
        <v>0</v>
      </c>
      <c r="N4216" s="16">
        <f>'Barometric Data'!E4216</f>
        <v>2.6295999999999999</v>
      </c>
      <c r="O4216" s="16">
        <f t="shared" si="265"/>
        <v>39.735500000000002</v>
      </c>
      <c r="P4216" s="17">
        <f t="shared" si="266"/>
        <v>353.00229999999999</v>
      </c>
      <c r="Q4216" s="17"/>
      <c r="R4216" s="101">
        <v>17.631</v>
      </c>
      <c r="S4216" s="16"/>
      <c r="T4216" s="29"/>
    </row>
    <row r="4217" spans="8:20" x14ac:dyDescent="0.25">
      <c r="H4217" s="98">
        <v>41873</v>
      </c>
      <c r="I4217" s="99">
        <v>0</v>
      </c>
      <c r="J4217" s="100">
        <f t="shared" si="267"/>
        <v>41873</v>
      </c>
      <c r="K4217" s="101">
        <v>42.370399999999997</v>
      </c>
      <c r="L4217" s="100">
        <f>'Barometric Data'!D4217</f>
        <v>41873</v>
      </c>
      <c r="M4217" s="106">
        <f t="shared" si="264"/>
        <v>0</v>
      </c>
      <c r="N4217" s="16">
        <f>'Barometric Data'!E4217</f>
        <v>2.6389999999999998</v>
      </c>
      <c r="O4217" s="16">
        <f t="shared" si="265"/>
        <v>39.731399999999994</v>
      </c>
      <c r="P4217" s="17">
        <f t="shared" si="266"/>
        <v>353.00639999999999</v>
      </c>
      <c r="Q4217" s="17"/>
      <c r="R4217" s="101">
        <v>17.617999999999999</v>
      </c>
      <c r="S4217" s="16"/>
      <c r="T4217" s="29"/>
    </row>
    <row r="4218" spans="8:20" x14ac:dyDescent="0.25">
      <c r="H4218" s="98">
        <v>41873</v>
      </c>
      <c r="I4218" s="99">
        <v>0.25</v>
      </c>
      <c r="J4218" s="100">
        <f t="shared" si="267"/>
        <v>41873.25</v>
      </c>
      <c r="K4218" s="101">
        <v>42.372</v>
      </c>
      <c r="L4218" s="100">
        <f>'Barometric Data'!D4218</f>
        <v>41873.25</v>
      </c>
      <c r="M4218" s="106">
        <f t="shared" si="264"/>
        <v>0</v>
      </c>
      <c r="N4218" s="16">
        <f>'Barometric Data'!E4218</f>
        <v>2.6221999999999999</v>
      </c>
      <c r="O4218" s="16">
        <f t="shared" si="265"/>
        <v>39.7498</v>
      </c>
      <c r="P4218" s="17">
        <f t="shared" si="266"/>
        <v>352.988</v>
      </c>
      <c r="Q4218" s="17"/>
      <c r="R4218" s="101">
        <v>17.611999999999998</v>
      </c>
      <c r="S4218" s="16"/>
      <c r="T4218" s="29"/>
    </row>
    <row r="4219" spans="8:20" x14ac:dyDescent="0.25">
      <c r="H4219" s="98">
        <v>41873</v>
      </c>
      <c r="I4219" s="99">
        <v>0.5</v>
      </c>
      <c r="J4219" s="100">
        <f t="shared" si="267"/>
        <v>41873.5</v>
      </c>
      <c r="K4219" s="101">
        <v>42.376800000000003</v>
      </c>
      <c r="L4219" s="100">
        <f>'Barometric Data'!D4219</f>
        <v>41873.5</v>
      </c>
      <c r="M4219" s="106">
        <f t="shared" si="264"/>
        <v>0</v>
      </c>
      <c r="N4219" s="16">
        <f>'Barometric Data'!E4219</f>
        <v>2.6726000000000001</v>
      </c>
      <c r="O4219" s="16">
        <f t="shared" si="265"/>
        <v>39.7042</v>
      </c>
      <c r="P4219" s="17">
        <f t="shared" si="266"/>
        <v>353.03359999999998</v>
      </c>
      <c r="Q4219" s="17"/>
      <c r="R4219" s="101">
        <v>17.614999999999998</v>
      </c>
      <c r="S4219" s="16"/>
      <c r="T4219" s="29"/>
    </row>
    <row r="4220" spans="8:20" x14ac:dyDescent="0.25">
      <c r="H4220" s="98">
        <v>41873</v>
      </c>
      <c r="I4220" s="99">
        <v>0.75</v>
      </c>
      <c r="J4220" s="100">
        <f t="shared" si="267"/>
        <v>41873.75</v>
      </c>
      <c r="K4220" s="101">
        <v>42.341099999999997</v>
      </c>
      <c r="L4220" s="100">
        <f>'Barometric Data'!D4220</f>
        <v>41873.75</v>
      </c>
      <c r="M4220" s="106">
        <f t="shared" si="264"/>
        <v>0</v>
      </c>
      <c r="N4220" s="16">
        <f>'Barometric Data'!E4220</f>
        <v>2.5988000000000002</v>
      </c>
      <c r="O4220" s="16">
        <f t="shared" si="265"/>
        <v>39.7423</v>
      </c>
      <c r="P4220" s="17">
        <f t="shared" si="266"/>
        <v>352.99549999999999</v>
      </c>
      <c r="Q4220" s="17"/>
      <c r="R4220" s="101">
        <v>17.63</v>
      </c>
      <c r="S4220" s="16"/>
      <c r="T4220" s="29"/>
    </row>
    <row r="4221" spans="8:20" x14ac:dyDescent="0.25">
      <c r="H4221" s="98">
        <v>41874</v>
      </c>
      <c r="I4221" s="99">
        <v>0</v>
      </c>
      <c r="J4221" s="100">
        <f t="shared" si="267"/>
        <v>41874</v>
      </c>
      <c r="K4221" s="101">
        <v>42.434100000000001</v>
      </c>
      <c r="L4221" s="100">
        <f>'Barometric Data'!D4221</f>
        <v>41874</v>
      </c>
      <c r="M4221" s="106">
        <f t="shared" si="264"/>
        <v>0</v>
      </c>
      <c r="N4221" s="16">
        <f>'Barometric Data'!E4221</f>
        <v>2.7151999999999998</v>
      </c>
      <c r="O4221" s="16">
        <f t="shared" si="265"/>
        <v>39.718899999999998</v>
      </c>
      <c r="P4221" s="17">
        <f t="shared" si="266"/>
        <v>353.01889999999997</v>
      </c>
      <c r="Q4221" s="17"/>
      <c r="R4221" s="101">
        <v>17.629000000000001</v>
      </c>
      <c r="S4221" s="16"/>
      <c r="T4221" s="29"/>
    </row>
    <row r="4222" spans="8:20" x14ac:dyDescent="0.25">
      <c r="H4222" s="98">
        <v>41874</v>
      </c>
      <c r="I4222" s="99">
        <v>0.25</v>
      </c>
      <c r="J4222" s="100">
        <f t="shared" si="267"/>
        <v>41874.25</v>
      </c>
      <c r="K4222" s="101">
        <v>42.442500000000003</v>
      </c>
      <c r="L4222" s="100">
        <f>'Barometric Data'!D4222</f>
        <v>41874.25</v>
      </c>
      <c r="M4222" s="106">
        <f t="shared" si="264"/>
        <v>0</v>
      </c>
      <c r="N4222" s="16">
        <f>'Barometric Data'!E4222</f>
        <v>2.7465000000000002</v>
      </c>
      <c r="O4222" s="16">
        <f t="shared" si="265"/>
        <v>39.696000000000005</v>
      </c>
      <c r="P4222" s="17">
        <f t="shared" si="266"/>
        <v>353.04179999999997</v>
      </c>
      <c r="Q4222" s="17"/>
      <c r="R4222" s="101">
        <v>17.614999999999998</v>
      </c>
      <c r="S4222" s="16"/>
      <c r="T4222" s="29"/>
    </row>
    <row r="4223" spans="8:20" x14ac:dyDescent="0.25">
      <c r="H4223" s="98">
        <v>41874</v>
      </c>
      <c r="I4223" s="99">
        <v>0.5</v>
      </c>
      <c r="J4223" s="100">
        <f t="shared" si="267"/>
        <v>41874.5</v>
      </c>
      <c r="K4223" s="101">
        <v>42.422699999999999</v>
      </c>
      <c r="L4223" s="100">
        <f>'Barometric Data'!D4223</f>
        <v>41874.5</v>
      </c>
      <c r="M4223" s="106">
        <f t="shared" si="264"/>
        <v>0</v>
      </c>
      <c r="N4223" s="16">
        <f>'Barometric Data'!E4223</f>
        <v>2.7884000000000002</v>
      </c>
      <c r="O4223" s="16">
        <f t="shared" si="265"/>
        <v>39.634299999999996</v>
      </c>
      <c r="P4223" s="17">
        <f t="shared" si="266"/>
        <v>353.1035</v>
      </c>
      <c r="Q4223" s="17"/>
      <c r="R4223" s="101">
        <v>17.611000000000001</v>
      </c>
      <c r="S4223" s="16"/>
      <c r="T4223" s="29"/>
    </row>
    <row r="4224" spans="8:20" x14ac:dyDescent="0.25">
      <c r="H4224" s="98">
        <v>41874</v>
      </c>
      <c r="I4224" s="99">
        <v>0.75</v>
      </c>
      <c r="J4224" s="100">
        <f t="shared" si="267"/>
        <v>41874.75</v>
      </c>
      <c r="K4224" s="101">
        <v>42.381599999999999</v>
      </c>
      <c r="L4224" s="100">
        <f>'Barometric Data'!D4224</f>
        <v>41874.75</v>
      </c>
      <c r="M4224" s="106">
        <f t="shared" si="264"/>
        <v>0</v>
      </c>
      <c r="N4224" s="16">
        <f>'Barometric Data'!E4224</f>
        <v>2.7103999999999999</v>
      </c>
      <c r="O4224" s="16">
        <f t="shared" si="265"/>
        <v>39.671199999999999</v>
      </c>
      <c r="P4224" s="17">
        <f t="shared" si="266"/>
        <v>353.06659999999999</v>
      </c>
      <c r="Q4224" s="17"/>
      <c r="R4224" s="101">
        <v>17.614999999999998</v>
      </c>
      <c r="S4224" s="16"/>
      <c r="T4224" s="29"/>
    </row>
    <row r="4225" spans="8:20" x14ac:dyDescent="0.25">
      <c r="H4225" s="98">
        <v>41875</v>
      </c>
      <c r="I4225" s="99">
        <v>0</v>
      </c>
      <c r="J4225" s="100">
        <f t="shared" si="267"/>
        <v>41875</v>
      </c>
      <c r="K4225" s="101">
        <v>42.385899999999999</v>
      </c>
      <c r="L4225" s="100">
        <f>'Barometric Data'!D4225</f>
        <v>41875</v>
      </c>
      <c r="M4225" s="106">
        <f t="shared" si="264"/>
        <v>0</v>
      </c>
      <c r="N4225" s="16">
        <f>'Barometric Data'!E4225</f>
        <v>2.7229000000000001</v>
      </c>
      <c r="O4225" s="16">
        <f t="shared" si="265"/>
        <v>39.662999999999997</v>
      </c>
      <c r="P4225" s="17">
        <f t="shared" si="266"/>
        <v>353.07479999999998</v>
      </c>
      <c r="Q4225" s="17"/>
      <c r="R4225" s="101">
        <v>17.623999999999999</v>
      </c>
      <c r="S4225" s="16"/>
      <c r="T4225" s="29"/>
    </row>
    <row r="4226" spans="8:20" x14ac:dyDescent="0.25">
      <c r="H4226" s="98">
        <v>41875</v>
      </c>
      <c r="I4226" s="99">
        <v>0.25</v>
      </c>
      <c r="J4226" s="100">
        <f t="shared" si="267"/>
        <v>41875.25</v>
      </c>
      <c r="K4226" s="101">
        <v>42.407499999999999</v>
      </c>
      <c r="L4226" s="100">
        <f>'Barometric Data'!D4226</f>
        <v>41875.25</v>
      </c>
      <c r="M4226" s="106">
        <f t="shared" si="264"/>
        <v>0</v>
      </c>
      <c r="N4226" s="16">
        <f>'Barometric Data'!E4226</f>
        <v>2.7517999999999998</v>
      </c>
      <c r="O4226" s="16">
        <f t="shared" si="265"/>
        <v>39.655699999999996</v>
      </c>
      <c r="P4226" s="17">
        <f t="shared" si="266"/>
        <v>353.08209999999997</v>
      </c>
      <c r="Q4226" s="17"/>
      <c r="R4226" s="101">
        <v>17.611999999999998</v>
      </c>
      <c r="S4226" s="16"/>
      <c r="T4226" s="29"/>
    </row>
    <row r="4227" spans="8:20" x14ac:dyDescent="0.25">
      <c r="H4227" s="98">
        <v>41875</v>
      </c>
      <c r="I4227" s="99">
        <v>0.5</v>
      </c>
      <c r="J4227" s="100">
        <f t="shared" si="267"/>
        <v>41875.5</v>
      </c>
      <c r="K4227" s="101">
        <v>42.376100000000001</v>
      </c>
      <c r="L4227" s="100">
        <f>'Barometric Data'!D4227</f>
        <v>41875.5</v>
      </c>
      <c r="M4227" s="106">
        <f t="shared" si="264"/>
        <v>0</v>
      </c>
      <c r="N4227" s="16">
        <f>'Barometric Data'!E4227</f>
        <v>2.7486999999999999</v>
      </c>
      <c r="O4227" s="16">
        <f t="shared" si="265"/>
        <v>39.627400000000002</v>
      </c>
      <c r="P4227" s="17">
        <f t="shared" si="266"/>
        <v>353.11039999999997</v>
      </c>
      <c r="Q4227" s="17"/>
      <c r="R4227" s="101">
        <v>17.637</v>
      </c>
      <c r="S4227" s="16"/>
      <c r="T4227" s="29"/>
    </row>
    <row r="4228" spans="8:20" x14ac:dyDescent="0.25">
      <c r="H4228" s="98">
        <v>41875</v>
      </c>
      <c r="I4228" s="99">
        <v>0.75</v>
      </c>
      <c r="J4228" s="100">
        <f t="shared" si="267"/>
        <v>41875.75</v>
      </c>
      <c r="K4228" s="101">
        <v>42.319099999999999</v>
      </c>
      <c r="L4228" s="100">
        <f>'Barometric Data'!D4228</f>
        <v>41875.75</v>
      </c>
      <c r="M4228" s="106">
        <f t="shared" si="264"/>
        <v>0</v>
      </c>
      <c r="N4228" s="16">
        <f>'Barometric Data'!E4228</f>
        <v>2.6183000000000001</v>
      </c>
      <c r="O4228" s="16">
        <f t="shared" si="265"/>
        <v>39.700800000000001</v>
      </c>
      <c r="P4228" s="17">
        <f t="shared" si="266"/>
        <v>353.03699999999998</v>
      </c>
      <c r="Q4228" s="17"/>
      <c r="R4228" s="101">
        <v>17.629000000000001</v>
      </c>
      <c r="S4228" s="16"/>
      <c r="T4228" s="29"/>
    </row>
    <row r="4229" spans="8:20" x14ac:dyDescent="0.25">
      <c r="H4229" s="98">
        <v>41876</v>
      </c>
      <c r="I4229" s="99">
        <v>0</v>
      </c>
      <c r="J4229" s="100">
        <f t="shared" si="267"/>
        <v>41876</v>
      </c>
      <c r="K4229" s="101">
        <v>42.349800000000002</v>
      </c>
      <c r="L4229" s="100">
        <f>'Barometric Data'!D4229</f>
        <v>41876</v>
      </c>
      <c r="M4229" s="106">
        <f t="shared" si="264"/>
        <v>0</v>
      </c>
      <c r="N4229" s="16">
        <f>'Barometric Data'!E4229</f>
        <v>2.6299000000000001</v>
      </c>
      <c r="O4229" s="16">
        <f t="shared" si="265"/>
        <v>39.719900000000003</v>
      </c>
      <c r="P4229" s="17">
        <f t="shared" si="266"/>
        <v>353.0179</v>
      </c>
      <c r="Q4229" s="17"/>
      <c r="R4229" s="101">
        <v>17.620999999999999</v>
      </c>
      <c r="S4229" s="16"/>
      <c r="T4229" s="29"/>
    </row>
    <row r="4230" spans="8:20" x14ac:dyDescent="0.25">
      <c r="H4230" s="98">
        <v>41876</v>
      </c>
      <c r="I4230" s="99">
        <v>0.25</v>
      </c>
      <c r="J4230" s="100">
        <f t="shared" si="267"/>
        <v>41876.25</v>
      </c>
      <c r="K4230" s="101">
        <v>42.382199999999997</v>
      </c>
      <c r="L4230" s="100">
        <f>'Barometric Data'!D4230</f>
        <v>41876.25</v>
      </c>
      <c r="M4230" s="106">
        <f t="shared" si="264"/>
        <v>0</v>
      </c>
      <c r="N4230" s="16">
        <f>'Barometric Data'!E4230</f>
        <v>2.6814</v>
      </c>
      <c r="O4230" s="16">
        <f t="shared" si="265"/>
        <v>39.700800000000001</v>
      </c>
      <c r="P4230" s="17">
        <f t="shared" si="266"/>
        <v>353.03699999999998</v>
      </c>
      <c r="Q4230" s="17"/>
      <c r="R4230" s="101">
        <v>17.611999999999998</v>
      </c>
      <c r="S4230" s="16"/>
      <c r="T4230" s="29"/>
    </row>
    <row r="4231" spans="8:20" x14ac:dyDescent="0.25">
      <c r="H4231" s="98">
        <v>41876</v>
      </c>
      <c r="I4231" s="99">
        <v>0.5</v>
      </c>
      <c r="J4231" s="100">
        <f t="shared" si="267"/>
        <v>41876.5</v>
      </c>
      <c r="K4231" s="101">
        <v>42.419899999999998</v>
      </c>
      <c r="L4231" s="100">
        <f>'Barometric Data'!D4231</f>
        <v>41876.5</v>
      </c>
      <c r="M4231" s="106">
        <f t="shared" si="264"/>
        <v>0</v>
      </c>
      <c r="N4231" s="16">
        <f>'Barometric Data'!E4231</f>
        <v>2.7694999999999999</v>
      </c>
      <c r="O4231" s="16">
        <f t="shared" si="265"/>
        <v>39.650399999999998</v>
      </c>
      <c r="P4231" s="17">
        <f t="shared" si="266"/>
        <v>353.0874</v>
      </c>
      <c r="Q4231" s="17"/>
      <c r="R4231" s="101">
        <v>17.603999999999999</v>
      </c>
      <c r="S4231" s="16"/>
      <c r="T4231" s="29"/>
    </row>
    <row r="4232" spans="8:20" x14ac:dyDescent="0.25">
      <c r="H4232" s="98">
        <v>41876</v>
      </c>
      <c r="I4232" s="99">
        <v>0.75</v>
      </c>
      <c r="J4232" s="100">
        <f t="shared" si="267"/>
        <v>41876.75</v>
      </c>
      <c r="K4232" s="101">
        <v>42.381399999999999</v>
      </c>
      <c r="L4232" s="100">
        <f>'Barometric Data'!D4232</f>
        <v>41876.75</v>
      </c>
      <c r="M4232" s="106">
        <f t="shared" si="264"/>
        <v>0</v>
      </c>
      <c r="N4232" s="16">
        <f>'Barometric Data'!E4232</f>
        <v>2.7341000000000002</v>
      </c>
      <c r="O4232" s="16">
        <f t="shared" si="265"/>
        <v>39.647300000000001</v>
      </c>
      <c r="P4232" s="17">
        <f t="shared" si="266"/>
        <v>353.09050000000002</v>
      </c>
      <c r="Q4232" s="17"/>
      <c r="R4232" s="101">
        <v>17.623000000000001</v>
      </c>
      <c r="S4232" s="16"/>
      <c r="T4232" s="29"/>
    </row>
    <row r="4233" spans="8:20" x14ac:dyDescent="0.25">
      <c r="H4233" s="98">
        <v>41877</v>
      </c>
      <c r="I4233" s="99">
        <v>0</v>
      </c>
      <c r="J4233" s="100">
        <f t="shared" si="267"/>
        <v>41877</v>
      </c>
      <c r="K4233" s="101">
        <v>42.407600000000002</v>
      </c>
      <c r="L4233" s="100">
        <f>'Barometric Data'!D4233</f>
        <v>41877</v>
      </c>
      <c r="M4233" s="106">
        <f t="shared" si="264"/>
        <v>0</v>
      </c>
      <c r="N4233" s="16">
        <f>'Barometric Data'!E4233</f>
        <v>2.7698999999999998</v>
      </c>
      <c r="O4233" s="16">
        <f t="shared" si="265"/>
        <v>39.637700000000002</v>
      </c>
      <c r="P4233" s="17">
        <f t="shared" si="266"/>
        <v>353.1001</v>
      </c>
      <c r="Q4233" s="17"/>
      <c r="R4233" s="101">
        <v>17.617999999999999</v>
      </c>
      <c r="S4233" s="16"/>
      <c r="T4233" s="29"/>
    </row>
    <row r="4234" spans="8:20" x14ac:dyDescent="0.25">
      <c r="H4234" s="98">
        <v>41877</v>
      </c>
      <c r="I4234" s="99">
        <v>0.25</v>
      </c>
      <c r="J4234" s="100">
        <f t="shared" si="267"/>
        <v>41877.25</v>
      </c>
      <c r="K4234" s="101">
        <v>42.433199999999999</v>
      </c>
      <c r="L4234" s="100">
        <f>'Barometric Data'!D4234</f>
        <v>41877.25</v>
      </c>
      <c r="M4234" s="106">
        <f t="shared" si="264"/>
        <v>0</v>
      </c>
      <c r="N4234" s="16">
        <f>'Barometric Data'!E4234</f>
        <v>2.8168000000000002</v>
      </c>
      <c r="O4234" s="16">
        <f t="shared" si="265"/>
        <v>39.616399999999999</v>
      </c>
      <c r="P4234" s="17">
        <f t="shared" si="266"/>
        <v>353.12139999999999</v>
      </c>
      <c r="Q4234" s="17"/>
      <c r="R4234" s="101">
        <v>17.617000000000001</v>
      </c>
      <c r="S4234" s="16"/>
      <c r="T4234" s="29"/>
    </row>
    <row r="4235" spans="8:20" x14ac:dyDescent="0.25">
      <c r="H4235" s="98">
        <v>41877</v>
      </c>
      <c r="I4235" s="99">
        <v>0.5</v>
      </c>
      <c r="J4235" s="100">
        <f t="shared" si="267"/>
        <v>41877.5</v>
      </c>
      <c r="K4235" s="101">
        <v>42.436900000000001</v>
      </c>
      <c r="L4235" s="100">
        <f>'Barometric Data'!D4235</f>
        <v>41877.5</v>
      </c>
      <c r="M4235" s="106">
        <f t="shared" si="264"/>
        <v>0</v>
      </c>
      <c r="N4235" s="16">
        <f>'Barometric Data'!E4235</f>
        <v>2.8763999999999998</v>
      </c>
      <c r="O4235" s="16">
        <f t="shared" si="265"/>
        <v>39.560500000000005</v>
      </c>
      <c r="P4235" s="17">
        <f t="shared" si="266"/>
        <v>353.1773</v>
      </c>
      <c r="Q4235" s="17"/>
      <c r="R4235" s="101">
        <v>17.620999999999999</v>
      </c>
      <c r="S4235" s="16"/>
      <c r="T4235" s="29"/>
    </row>
    <row r="4236" spans="8:20" x14ac:dyDescent="0.25">
      <c r="H4236" s="98">
        <v>41877</v>
      </c>
      <c r="I4236" s="99">
        <v>0.75</v>
      </c>
      <c r="J4236" s="100">
        <f t="shared" si="267"/>
        <v>41877.75</v>
      </c>
      <c r="K4236" s="101">
        <v>42.366500000000002</v>
      </c>
      <c r="L4236" s="100">
        <f>'Barometric Data'!D4236</f>
        <v>41877.75</v>
      </c>
      <c r="M4236" s="106">
        <f t="shared" ref="M4236:M4271" si="268">ABS(L4236-J4236)</f>
        <v>0</v>
      </c>
      <c r="N4236" s="16">
        <f>'Barometric Data'!E4236</f>
        <v>2.7862</v>
      </c>
      <c r="O4236" s="16">
        <f t="shared" ref="O4236:O4270" si="269">K4236-N4236</f>
        <v>39.580300000000001</v>
      </c>
      <c r="P4236" s="17">
        <f t="shared" ref="P4236:P4270" si="270">AVERAGE($E$22:$E$23)-O4236</f>
        <v>353.15749999999997</v>
      </c>
      <c r="Q4236" s="17"/>
      <c r="R4236" s="101">
        <v>17.63</v>
      </c>
      <c r="S4236" s="16"/>
      <c r="T4236" s="29"/>
    </row>
    <row r="4237" spans="8:20" x14ac:dyDescent="0.25">
      <c r="H4237" s="98">
        <v>41878</v>
      </c>
      <c r="I4237" s="99">
        <v>0</v>
      </c>
      <c r="J4237" s="100">
        <f t="shared" si="267"/>
        <v>41878</v>
      </c>
      <c r="K4237" s="101">
        <v>42.393599999999999</v>
      </c>
      <c r="L4237" s="100">
        <f>'Barometric Data'!D4237</f>
        <v>41878</v>
      </c>
      <c r="M4237" s="106">
        <f t="shared" si="268"/>
        <v>0</v>
      </c>
      <c r="N4237" s="16">
        <f>'Barometric Data'!E4237</f>
        <v>2.8193000000000001</v>
      </c>
      <c r="O4237" s="16">
        <f t="shared" si="269"/>
        <v>39.574300000000001</v>
      </c>
      <c r="P4237" s="17">
        <f t="shared" si="270"/>
        <v>353.1635</v>
      </c>
      <c r="Q4237" s="17"/>
      <c r="R4237" s="101">
        <v>17.632999999999999</v>
      </c>
      <c r="S4237" s="16"/>
      <c r="T4237" s="29"/>
    </row>
    <row r="4238" spans="8:20" x14ac:dyDescent="0.25">
      <c r="H4238" s="98">
        <v>41878</v>
      </c>
      <c r="I4238" s="99">
        <v>0.25</v>
      </c>
      <c r="J4238" s="100">
        <f t="shared" si="267"/>
        <v>41878.25</v>
      </c>
      <c r="K4238" s="101">
        <v>42.406500000000001</v>
      </c>
      <c r="L4238" s="100">
        <f>'Barometric Data'!D4238</f>
        <v>41878.25</v>
      </c>
      <c r="M4238" s="106">
        <f t="shared" si="268"/>
        <v>0</v>
      </c>
      <c r="N4238" s="16">
        <f>'Barometric Data'!E4238</f>
        <v>2.8490000000000002</v>
      </c>
      <c r="O4238" s="16">
        <f t="shared" si="269"/>
        <v>39.557500000000005</v>
      </c>
      <c r="P4238" s="17">
        <f t="shared" si="270"/>
        <v>353.18029999999999</v>
      </c>
      <c r="Q4238" s="17"/>
      <c r="R4238" s="101">
        <v>17.628</v>
      </c>
      <c r="S4238" s="16"/>
      <c r="T4238" s="29"/>
    </row>
    <row r="4239" spans="8:20" x14ac:dyDescent="0.25">
      <c r="H4239" s="98">
        <v>41878</v>
      </c>
      <c r="I4239" s="99">
        <v>0.5</v>
      </c>
      <c r="J4239" s="100">
        <f t="shared" si="267"/>
        <v>41878.5</v>
      </c>
      <c r="K4239" s="101">
        <v>42.414700000000003</v>
      </c>
      <c r="L4239" s="100">
        <f>'Barometric Data'!D4239</f>
        <v>41878.5</v>
      </c>
      <c r="M4239" s="106">
        <f t="shared" si="268"/>
        <v>0</v>
      </c>
      <c r="N4239" s="16">
        <f>'Barometric Data'!E4239</f>
        <v>2.8936999999999999</v>
      </c>
      <c r="O4239" s="16">
        <f t="shared" si="269"/>
        <v>39.521000000000001</v>
      </c>
      <c r="P4239" s="17">
        <f t="shared" si="270"/>
        <v>353.21679999999998</v>
      </c>
      <c r="Q4239" s="17"/>
      <c r="R4239" s="101">
        <v>17.63</v>
      </c>
      <c r="S4239" s="16"/>
      <c r="T4239" s="29"/>
    </row>
    <row r="4240" spans="8:20" x14ac:dyDescent="0.25">
      <c r="H4240" s="98">
        <v>41878</v>
      </c>
      <c r="I4240" s="99">
        <v>0.75</v>
      </c>
      <c r="J4240" s="100">
        <f t="shared" si="267"/>
        <v>41878.75</v>
      </c>
      <c r="K4240" s="101">
        <v>42.347099999999998</v>
      </c>
      <c r="L4240" s="100">
        <f>'Barometric Data'!D4240</f>
        <v>41878.75</v>
      </c>
      <c r="M4240" s="106">
        <f t="shared" si="268"/>
        <v>0</v>
      </c>
      <c r="N4240" s="16">
        <f>'Barometric Data'!E4240</f>
        <v>2.8041</v>
      </c>
      <c r="O4240" s="16">
        <f t="shared" si="269"/>
        <v>39.542999999999999</v>
      </c>
      <c r="P4240" s="17">
        <f t="shared" si="270"/>
        <v>353.19479999999999</v>
      </c>
      <c r="Q4240" s="17"/>
      <c r="R4240" s="101">
        <v>17.606000000000002</v>
      </c>
      <c r="S4240" s="16"/>
      <c r="T4240" s="29"/>
    </row>
    <row r="4241" spans="8:20" x14ac:dyDescent="0.25">
      <c r="H4241" s="98">
        <v>41879</v>
      </c>
      <c r="I4241" s="99">
        <v>0</v>
      </c>
      <c r="J4241" s="100">
        <f t="shared" si="267"/>
        <v>41879</v>
      </c>
      <c r="K4241" s="101">
        <v>42.351599999999998</v>
      </c>
      <c r="L4241" s="100">
        <f>'Barometric Data'!D4241</f>
        <v>41879</v>
      </c>
      <c r="M4241" s="106">
        <f t="shared" si="268"/>
        <v>0</v>
      </c>
      <c r="N4241" s="16">
        <f>'Barometric Data'!E4241</f>
        <v>2.7988</v>
      </c>
      <c r="O4241" s="16">
        <f t="shared" si="269"/>
        <v>39.552799999999998</v>
      </c>
      <c r="P4241" s="17">
        <f t="shared" si="270"/>
        <v>353.185</v>
      </c>
      <c r="Q4241" s="17"/>
      <c r="R4241" s="101">
        <v>17.635999999999999</v>
      </c>
      <c r="S4241" s="16"/>
      <c r="T4241" s="29"/>
    </row>
    <row r="4242" spans="8:20" x14ac:dyDescent="0.25">
      <c r="H4242" s="98">
        <v>41879</v>
      </c>
      <c r="I4242" s="99">
        <v>0.25</v>
      </c>
      <c r="J4242" s="100">
        <f t="shared" si="267"/>
        <v>41879.25</v>
      </c>
      <c r="K4242" s="101">
        <v>42.362400000000001</v>
      </c>
      <c r="L4242" s="100">
        <f>'Barometric Data'!D4242</f>
        <v>41879.25</v>
      </c>
      <c r="M4242" s="106">
        <f t="shared" si="268"/>
        <v>0</v>
      </c>
      <c r="N4242" s="16">
        <f>'Barometric Data'!E4242</f>
        <v>2.8039999999999998</v>
      </c>
      <c r="O4242" s="16">
        <f t="shared" si="269"/>
        <v>39.558399999999999</v>
      </c>
      <c r="P4242" s="17">
        <f t="shared" si="270"/>
        <v>353.17939999999999</v>
      </c>
      <c r="Q4242" s="17"/>
      <c r="R4242" s="101">
        <v>17.611999999999998</v>
      </c>
      <c r="S4242" s="16"/>
      <c r="T4242" s="29"/>
    </row>
    <row r="4243" spans="8:20" x14ac:dyDescent="0.25">
      <c r="H4243" s="98">
        <v>41879</v>
      </c>
      <c r="I4243" s="99">
        <v>0.5</v>
      </c>
      <c r="J4243" s="100">
        <f t="shared" si="267"/>
        <v>41879.5</v>
      </c>
      <c r="K4243" s="101">
        <v>42.371299999999998</v>
      </c>
      <c r="L4243" s="100">
        <f>'Barometric Data'!D4243</f>
        <v>41879.5</v>
      </c>
      <c r="M4243" s="106">
        <f t="shared" si="268"/>
        <v>0</v>
      </c>
      <c r="N4243" s="16">
        <f>'Barometric Data'!E4243</f>
        <v>2.8246000000000002</v>
      </c>
      <c r="O4243" s="16">
        <f t="shared" si="269"/>
        <v>39.546700000000001</v>
      </c>
      <c r="P4243" s="17">
        <f t="shared" si="270"/>
        <v>353.19110000000001</v>
      </c>
      <c r="Q4243" s="17"/>
      <c r="R4243" s="101">
        <v>17.637</v>
      </c>
      <c r="S4243" s="16"/>
      <c r="T4243" s="29"/>
    </row>
    <row r="4244" spans="8:20" x14ac:dyDescent="0.25">
      <c r="H4244" s="98">
        <v>41879</v>
      </c>
      <c r="I4244" s="99">
        <v>0.75</v>
      </c>
      <c r="J4244" s="100">
        <f t="shared" si="267"/>
        <v>41879.75</v>
      </c>
      <c r="K4244" s="101">
        <v>42.295099999999998</v>
      </c>
      <c r="L4244" s="100">
        <f>'Barometric Data'!D4244</f>
        <v>41879.75</v>
      </c>
      <c r="M4244" s="106">
        <f t="shared" si="268"/>
        <v>0</v>
      </c>
      <c r="N4244" s="16">
        <f>'Barometric Data'!E4244</f>
        <v>2.7122000000000002</v>
      </c>
      <c r="O4244" s="16">
        <f t="shared" si="269"/>
        <v>39.582899999999995</v>
      </c>
      <c r="P4244" s="17">
        <f t="shared" si="270"/>
        <v>353.1549</v>
      </c>
      <c r="Q4244" s="17"/>
      <c r="R4244" s="101">
        <v>17.620999999999999</v>
      </c>
      <c r="S4244" s="16"/>
      <c r="T4244" s="29"/>
    </row>
    <row r="4245" spans="8:20" x14ac:dyDescent="0.25">
      <c r="H4245" s="98">
        <v>41880</v>
      </c>
      <c r="I4245" s="99">
        <v>0</v>
      </c>
      <c r="J4245" s="100">
        <f t="shared" si="267"/>
        <v>41880</v>
      </c>
      <c r="K4245" s="101">
        <v>42.290999999999997</v>
      </c>
      <c r="L4245" s="100">
        <f>'Barometric Data'!D4245</f>
        <v>41880</v>
      </c>
      <c r="M4245" s="106">
        <f t="shared" si="268"/>
        <v>0</v>
      </c>
      <c r="N4245" s="16">
        <f>'Barometric Data'!E4245</f>
        <v>2.6960999999999999</v>
      </c>
      <c r="O4245" s="16">
        <f t="shared" si="269"/>
        <v>39.594899999999996</v>
      </c>
      <c r="P4245" s="17">
        <f t="shared" si="270"/>
        <v>353.1429</v>
      </c>
      <c r="Q4245" s="17"/>
      <c r="R4245" s="101">
        <v>17.634</v>
      </c>
      <c r="S4245" s="16"/>
      <c r="T4245" s="29"/>
    </row>
    <row r="4246" spans="8:20" x14ac:dyDescent="0.25">
      <c r="H4246" s="98">
        <v>41880</v>
      </c>
      <c r="I4246" s="99">
        <v>0.25</v>
      </c>
      <c r="J4246" s="100">
        <f t="shared" si="267"/>
        <v>41880.25</v>
      </c>
      <c r="K4246" s="101">
        <v>42.317999999999998</v>
      </c>
      <c r="L4246" s="100">
        <f>'Barometric Data'!D4246</f>
        <v>41880.25</v>
      </c>
      <c r="M4246" s="106">
        <f t="shared" si="268"/>
        <v>0</v>
      </c>
      <c r="N4246" s="16">
        <f>'Barometric Data'!E4246</f>
        <v>2.7078000000000002</v>
      </c>
      <c r="O4246" s="16">
        <f t="shared" si="269"/>
        <v>39.610199999999999</v>
      </c>
      <c r="P4246" s="17">
        <f t="shared" si="270"/>
        <v>353.12759999999997</v>
      </c>
      <c r="Q4246" s="17"/>
      <c r="R4246" s="101">
        <v>17.625</v>
      </c>
      <c r="S4246" s="16"/>
      <c r="T4246" s="29"/>
    </row>
    <row r="4247" spans="8:20" x14ac:dyDescent="0.25">
      <c r="H4247" s="98">
        <v>41880</v>
      </c>
      <c r="I4247" s="99">
        <v>0.5</v>
      </c>
      <c r="J4247" s="100">
        <f t="shared" si="267"/>
        <v>41880.5</v>
      </c>
      <c r="K4247" s="101">
        <v>42.334000000000003</v>
      </c>
      <c r="L4247" s="100">
        <f>'Barometric Data'!D4247</f>
        <v>41880.5</v>
      </c>
      <c r="M4247" s="106">
        <f t="shared" si="268"/>
        <v>0</v>
      </c>
      <c r="N4247" s="16">
        <f>'Barometric Data'!E4247</f>
        <v>2.7256</v>
      </c>
      <c r="O4247" s="16">
        <f t="shared" si="269"/>
        <v>39.608400000000003</v>
      </c>
      <c r="P4247" s="17">
        <f t="shared" si="270"/>
        <v>353.12939999999998</v>
      </c>
      <c r="Q4247" s="17"/>
      <c r="R4247" s="101">
        <v>17.616</v>
      </c>
      <c r="S4247" s="16"/>
      <c r="T4247" s="29"/>
    </row>
    <row r="4248" spans="8:20" x14ac:dyDescent="0.25">
      <c r="H4248" s="98">
        <v>41880</v>
      </c>
      <c r="I4248" s="99">
        <v>0.75</v>
      </c>
      <c r="J4248" s="100">
        <f t="shared" si="267"/>
        <v>41880.75</v>
      </c>
      <c r="K4248" s="101">
        <v>42.218000000000004</v>
      </c>
      <c r="L4248" s="100">
        <f>'Barometric Data'!D4248</f>
        <v>41880.75</v>
      </c>
      <c r="M4248" s="106">
        <f t="shared" si="268"/>
        <v>0</v>
      </c>
      <c r="N4248" s="16">
        <f>'Barometric Data'!E4248</f>
        <v>2.5628000000000002</v>
      </c>
      <c r="O4248" s="16">
        <f t="shared" si="269"/>
        <v>39.655200000000001</v>
      </c>
      <c r="P4248" s="17">
        <f t="shared" si="270"/>
        <v>353.08260000000001</v>
      </c>
      <c r="Q4248" s="17"/>
      <c r="R4248" s="101">
        <v>17.602</v>
      </c>
      <c r="S4248" s="16"/>
      <c r="T4248" s="29"/>
    </row>
    <row r="4249" spans="8:20" x14ac:dyDescent="0.25">
      <c r="H4249" s="98">
        <v>41881</v>
      </c>
      <c r="I4249" s="99">
        <v>0</v>
      </c>
      <c r="J4249" s="100">
        <f t="shared" si="267"/>
        <v>41881</v>
      </c>
      <c r="K4249" s="101">
        <v>42.269199999999998</v>
      </c>
      <c r="L4249" s="100">
        <f>'Barometric Data'!D4249</f>
        <v>41881</v>
      </c>
      <c r="M4249" s="106">
        <f t="shared" si="268"/>
        <v>0</v>
      </c>
      <c r="N4249" s="16">
        <f>'Barometric Data'!E4249</f>
        <v>2.5705</v>
      </c>
      <c r="O4249" s="16">
        <f t="shared" si="269"/>
        <v>39.698699999999995</v>
      </c>
      <c r="P4249" s="17">
        <f t="shared" si="270"/>
        <v>353.03910000000002</v>
      </c>
      <c r="Q4249" s="17"/>
      <c r="R4249" s="101">
        <v>17.628</v>
      </c>
      <c r="S4249" s="16"/>
      <c r="T4249" s="29"/>
    </row>
    <row r="4250" spans="8:20" x14ac:dyDescent="0.25">
      <c r="H4250" s="98">
        <v>41881</v>
      </c>
      <c r="I4250" s="99">
        <v>0.25</v>
      </c>
      <c r="J4250" s="100">
        <f t="shared" si="267"/>
        <v>41881.25</v>
      </c>
      <c r="K4250" s="101">
        <v>42.267800000000001</v>
      </c>
      <c r="L4250" s="100">
        <f>'Barometric Data'!D4250</f>
        <v>41881.25</v>
      </c>
      <c r="M4250" s="106">
        <f t="shared" si="268"/>
        <v>0</v>
      </c>
      <c r="N4250" s="16">
        <f>'Barometric Data'!E4250</f>
        <v>2.5857000000000001</v>
      </c>
      <c r="O4250" s="16">
        <f t="shared" si="269"/>
        <v>39.682099999999998</v>
      </c>
      <c r="P4250" s="17">
        <f t="shared" si="270"/>
        <v>353.0557</v>
      </c>
      <c r="Q4250" s="17"/>
      <c r="R4250" s="101">
        <v>17.629000000000001</v>
      </c>
      <c r="S4250" s="16"/>
      <c r="T4250" s="29"/>
    </row>
    <row r="4251" spans="8:20" x14ac:dyDescent="0.25">
      <c r="H4251" s="98">
        <v>41881</v>
      </c>
      <c r="I4251" s="99">
        <v>0.5</v>
      </c>
      <c r="J4251" s="100">
        <f t="shared" si="267"/>
        <v>41881.5</v>
      </c>
      <c r="K4251" s="101">
        <v>42.337000000000003</v>
      </c>
      <c r="L4251" s="100">
        <f>'Barometric Data'!D4251</f>
        <v>41881.5</v>
      </c>
      <c r="M4251" s="106">
        <f t="shared" si="268"/>
        <v>0</v>
      </c>
      <c r="N4251" s="16">
        <f>'Barometric Data'!E4251</f>
        <v>2.6690999999999998</v>
      </c>
      <c r="O4251" s="16">
        <f t="shared" si="269"/>
        <v>39.667900000000003</v>
      </c>
      <c r="P4251" s="17">
        <f t="shared" si="270"/>
        <v>353.06989999999996</v>
      </c>
      <c r="Q4251" s="17"/>
      <c r="R4251" s="101">
        <v>17.611999999999998</v>
      </c>
      <c r="S4251" s="16"/>
      <c r="T4251" s="29"/>
    </row>
    <row r="4252" spans="8:20" x14ac:dyDescent="0.25">
      <c r="H4252" s="98">
        <v>41881</v>
      </c>
      <c r="I4252" s="99">
        <v>0.75</v>
      </c>
      <c r="J4252" s="100">
        <f t="shared" si="267"/>
        <v>41881.75</v>
      </c>
      <c r="K4252" s="101">
        <v>42.269399999999997</v>
      </c>
      <c r="L4252" s="100">
        <f>'Barometric Data'!D4252</f>
        <v>41881.75</v>
      </c>
      <c r="M4252" s="106">
        <f t="shared" si="268"/>
        <v>0</v>
      </c>
      <c r="N4252" s="16">
        <f>'Barometric Data'!E4252</f>
        <v>2.5708000000000002</v>
      </c>
      <c r="O4252" s="16">
        <f t="shared" si="269"/>
        <v>39.698599999999999</v>
      </c>
      <c r="P4252" s="17">
        <f t="shared" si="270"/>
        <v>353.03919999999999</v>
      </c>
      <c r="Q4252" s="17"/>
      <c r="R4252" s="101">
        <v>17.613</v>
      </c>
      <c r="S4252" s="16"/>
      <c r="T4252" s="29"/>
    </row>
    <row r="4253" spans="8:20" x14ac:dyDescent="0.25">
      <c r="H4253" s="98">
        <v>41882</v>
      </c>
      <c r="I4253" s="99">
        <v>0</v>
      </c>
      <c r="J4253" s="100">
        <f t="shared" si="267"/>
        <v>41882</v>
      </c>
      <c r="K4253" s="101">
        <v>42.347900000000003</v>
      </c>
      <c r="L4253" s="100">
        <f>'Barometric Data'!D4253</f>
        <v>41882</v>
      </c>
      <c r="M4253" s="106">
        <f t="shared" si="268"/>
        <v>0</v>
      </c>
      <c r="N4253" s="16">
        <f>'Barometric Data'!E4253</f>
        <v>2.6675</v>
      </c>
      <c r="O4253" s="16">
        <f t="shared" si="269"/>
        <v>39.680400000000006</v>
      </c>
      <c r="P4253" s="17">
        <f t="shared" si="270"/>
        <v>353.05739999999997</v>
      </c>
      <c r="Q4253" s="17"/>
      <c r="R4253" s="101">
        <v>17.626999999999999</v>
      </c>
      <c r="S4253" s="16"/>
      <c r="T4253" s="29"/>
    </row>
    <row r="4254" spans="8:20" x14ac:dyDescent="0.25">
      <c r="H4254" s="98">
        <v>41882</v>
      </c>
      <c r="I4254" s="99">
        <v>0.25</v>
      </c>
      <c r="J4254" s="100">
        <f t="shared" si="267"/>
        <v>41882.25</v>
      </c>
      <c r="K4254" s="101">
        <v>42.360500000000002</v>
      </c>
      <c r="L4254" s="100">
        <f>'Barometric Data'!D4254</f>
        <v>41882.25</v>
      </c>
      <c r="M4254" s="106">
        <f t="shared" si="268"/>
        <v>0</v>
      </c>
      <c r="N4254" s="16">
        <f>'Barometric Data'!E4254</f>
        <v>2.7185000000000001</v>
      </c>
      <c r="O4254" s="16">
        <f t="shared" si="269"/>
        <v>39.642000000000003</v>
      </c>
      <c r="P4254" s="17">
        <f t="shared" si="270"/>
        <v>353.0958</v>
      </c>
      <c r="Q4254" s="17"/>
      <c r="R4254" s="101">
        <v>17.617000000000001</v>
      </c>
      <c r="S4254" s="16"/>
      <c r="T4254" s="29"/>
    </row>
    <row r="4255" spans="8:20" x14ac:dyDescent="0.25">
      <c r="H4255" s="98">
        <v>41882</v>
      </c>
      <c r="I4255" s="99">
        <v>0.5</v>
      </c>
      <c r="J4255" s="100">
        <f t="shared" si="267"/>
        <v>41882.5</v>
      </c>
      <c r="K4255" s="101">
        <v>42.399099999999997</v>
      </c>
      <c r="L4255" s="100">
        <f>'Barometric Data'!D4255</f>
        <v>41882.5</v>
      </c>
      <c r="M4255" s="106">
        <f t="shared" si="268"/>
        <v>0</v>
      </c>
      <c r="N4255" s="16">
        <f>'Barometric Data'!E4255</f>
        <v>2.7833000000000001</v>
      </c>
      <c r="O4255" s="16">
        <f t="shared" si="269"/>
        <v>39.6158</v>
      </c>
      <c r="P4255" s="17">
        <f t="shared" si="270"/>
        <v>353.12200000000001</v>
      </c>
      <c r="Q4255" s="17"/>
      <c r="R4255" s="101">
        <v>17.620999999999999</v>
      </c>
      <c r="S4255" s="16"/>
      <c r="T4255" s="29"/>
    </row>
    <row r="4256" spans="8:20" x14ac:dyDescent="0.25">
      <c r="H4256" s="98">
        <v>41882</v>
      </c>
      <c r="I4256" s="99">
        <v>0.75</v>
      </c>
      <c r="J4256" s="100">
        <f t="shared" si="267"/>
        <v>41882.75</v>
      </c>
      <c r="K4256" s="101">
        <v>42.311399999999999</v>
      </c>
      <c r="L4256" s="100">
        <f>'Barometric Data'!D4256</f>
        <v>41882.75</v>
      </c>
      <c r="M4256" s="106">
        <f t="shared" si="268"/>
        <v>0</v>
      </c>
      <c r="N4256" s="16">
        <f>'Barometric Data'!E4256</f>
        <v>2.702</v>
      </c>
      <c r="O4256" s="16">
        <f t="shared" si="269"/>
        <v>39.609400000000001</v>
      </c>
      <c r="P4256" s="17">
        <f t="shared" si="270"/>
        <v>353.1284</v>
      </c>
      <c r="Q4256" s="17"/>
      <c r="R4256" s="101">
        <v>17.617999999999999</v>
      </c>
      <c r="S4256" s="16"/>
      <c r="T4256" s="29"/>
    </row>
    <row r="4257" spans="8:20" x14ac:dyDescent="0.25">
      <c r="H4257" s="98">
        <v>41883</v>
      </c>
      <c r="I4257" s="99">
        <v>0</v>
      </c>
      <c r="J4257" s="100">
        <f t="shared" ref="J4257:J4320" si="271">H4257+I4257</f>
        <v>41883</v>
      </c>
      <c r="K4257" s="101">
        <v>42.334600000000002</v>
      </c>
      <c r="L4257" s="100">
        <f>'Barometric Data'!D4257</f>
        <v>41883</v>
      </c>
      <c r="M4257" s="106">
        <f t="shared" si="268"/>
        <v>0</v>
      </c>
      <c r="N4257" s="16">
        <f>'Barometric Data'!E4257</f>
        <v>2.7067999999999999</v>
      </c>
      <c r="O4257" s="16">
        <f t="shared" si="269"/>
        <v>39.627800000000001</v>
      </c>
      <c r="P4257" s="17">
        <f t="shared" si="270"/>
        <v>353.11</v>
      </c>
      <c r="Q4257" s="17"/>
      <c r="R4257" s="101">
        <v>17.629000000000001</v>
      </c>
      <c r="S4257" s="16"/>
      <c r="T4257" s="29"/>
    </row>
    <row r="4258" spans="8:20" x14ac:dyDescent="0.25">
      <c r="H4258" s="98">
        <v>41883</v>
      </c>
      <c r="I4258" s="99">
        <v>0.25</v>
      </c>
      <c r="J4258" s="100">
        <f t="shared" si="271"/>
        <v>41883.25</v>
      </c>
      <c r="K4258" s="101">
        <v>42.3675</v>
      </c>
      <c r="L4258" s="100">
        <f>'Barometric Data'!D4258</f>
        <v>41883.25</v>
      </c>
      <c r="M4258" s="106">
        <f t="shared" si="268"/>
        <v>0</v>
      </c>
      <c r="N4258" s="16">
        <f>'Barometric Data'!E4258</f>
        <v>2.7633000000000001</v>
      </c>
      <c r="O4258" s="16">
        <f t="shared" si="269"/>
        <v>39.604199999999999</v>
      </c>
      <c r="P4258" s="17">
        <f t="shared" si="270"/>
        <v>353.1336</v>
      </c>
      <c r="Q4258" s="17"/>
      <c r="R4258" s="101">
        <v>17.617999999999999</v>
      </c>
      <c r="S4258" s="16"/>
      <c r="T4258" s="29"/>
    </row>
    <row r="4259" spans="8:20" x14ac:dyDescent="0.25">
      <c r="H4259" s="98">
        <v>41883</v>
      </c>
      <c r="I4259" s="99">
        <v>0.5</v>
      </c>
      <c r="J4259" s="100">
        <f t="shared" si="271"/>
        <v>41883.5</v>
      </c>
      <c r="K4259" s="101">
        <v>42.3874</v>
      </c>
      <c r="L4259" s="100">
        <f>'Barometric Data'!D4259</f>
        <v>41883.5</v>
      </c>
      <c r="M4259" s="106">
        <f t="shared" si="268"/>
        <v>0</v>
      </c>
      <c r="N4259" s="16">
        <f>'Barometric Data'!E4259</f>
        <v>2.8298000000000001</v>
      </c>
      <c r="O4259" s="16">
        <f t="shared" si="269"/>
        <v>39.557600000000001</v>
      </c>
      <c r="P4259" s="17">
        <f t="shared" si="270"/>
        <v>353.18020000000001</v>
      </c>
      <c r="Q4259" s="17"/>
      <c r="R4259" s="101">
        <v>17.632000000000001</v>
      </c>
      <c r="S4259" s="16"/>
      <c r="T4259" s="29"/>
    </row>
    <row r="4260" spans="8:20" x14ac:dyDescent="0.25">
      <c r="H4260" s="98">
        <v>41883</v>
      </c>
      <c r="I4260" s="99">
        <v>0.75</v>
      </c>
      <c r="J4260" s="100">
        <f t="shared" si="271"/>
        <v>41883.75</v>
      </c>
      <c r="K4260" s="101">
        <v>42.3232</v>
      </c>
      <c r="L4260" s="100">
        <f>'Barometric Data'!D4260</f>
        <v>41883.75</v>
      </c>
      <c r="M4260" s="106">
        <f t="shared" si="268"/>
        <v>0</v>
      </c>
      <c r="N4260" s="16">
        <f>'Barometric Data'!E4260</f>
        <v>2.7389999999999999</v>
      </c>
      <c r="O4260" s="16">
        <f t="shared" si="269"/>
        <v>39.584200000000003</v>
      </c>
      <c r="P4260" s="17">
        <f t="shared" si="270"/>
        <v>353.15359999999998</v>
      </c>
      <c r="Q4260" s="17"/>
      <c r="R4260" s="101">
        <v>17.614000000000001</v>
      </c>
      <c r="S4260" s="16"/>
      <c r="T4260" s="29"/>
    </row>
    <row r="4261" spans="8:20" x14ac:dyDescent="0.25">
      <c r="H4261" s="98">
        <v>41884</v>
      </c>
      <c r="I4261" s="99">
        <v>0</v>
      </c>
      <c r="J4261" s="100">
        <f t="shared" si="271"/>
        <v>41884</v>
      </c>
      <c r="K4261" s="101">
        <v>42.323700000000002</v>
      </c>
      <c r="L4261" s="100">
        <f>'Barometric Data'!D4261</f>
        <v>41884</v>
      </c>
      <c r="M4261" s="106">
        <f t="shared" si="268"/>
        <v>0</v>
      </c>
      <c r="N4261" s="16">
        <f>'Barometric Data'!E4261</f>
        <v>2.7189000000000001</v>
      </c>
      <c r="O4261" s="16">
        <f t="shared" si="269"/>
        <v>39.604800000000004</v>
      </c>
      <c r="P4261" s="17">
        <f t="shared" si="270"/>
        <v>353.13299999999998</v>
      </c>
      <c r="Q4261" s="17"/>
      <c r="R4261" s="101">
        <v>17.638999999999999</v>
      </c>
      <c r="S4261" s="16"/>
      <c r="T4261" s="29"/>
    </row>
    <row r="4262" spans="8:20" x14ac:dyDescent="0.25">
      <c r="H4262" s="98">
        <v>41884</v>
      </c>
      <c r="I4262" s="99">
        <v>0.25</v>
      </c>
      <c r="J4262" s="100">
        <f t="shared" si="271"/>
        <v>41884.25</v>
      </c>
      <c r="K4262" s="101">
        <v>42.2913</v>
      </c>
      <c r="L4262" s="100">
        <f>'Barometric Data'!D4262</f>
        <v>41884.25</v>
      </c>
      <c r="M4262" s="106">
        <f t="shared" si="268"/>
        <v>0</v>
      </c>
      <c r="N4262" s="16">
        <f>'Barometric Data'!E4262</f>
        <v>2.6863000000000001</v>
      </c>
      <c r="O4262" s="16">
        <f t="shared" si="269"/>
        <v>39.604999999999997</v>
      </c>
      <c r="P4262" s="17">
        <f t="shared" si="270"/>
        <v>353.13279999999997</v>
      </c>
      <c r="Q4262" s="17"/>
      <c r="R4262" s="101">
        <v>17.643999999999998</v>
      </c>
      <c r="S4262" s="16"/>
      <c r="T4262" s="29"/>
    </row>
    <row r="4263" spans="8:20" x14ac:dyDescent="0.25">
      <c r="H4263" s="98">
        <v>41884</v>
      </c>
      <c r="I4263" s="99">
        <v>0.5</v>
      </c>
      <c r="J4263" s="100">
        <f t="shared" si="271"/>
        <v>41884.5</v>
      </c>
      <c r="K4263" s="101">
        <v>42.290599999999998</v>
      </c>
      <c r="L4263" s="100">
        <f>'Barometric Data'!D4263</f>
        <v>41884.5</v>
      </c>
      <c r="M4263" s="106">
        <f t="shared" si="268"/>
        <v>0</v>
      </c>
      <c r="N4263" s="16">
        <f>'Barometric Data'!E4263</f>
        <v>2.6673</v>
      </c>
      <c r="O4263" s="16">
        <f t="shared" si="269"/>
        <v>39.6233</v>
      </c>
      <c r="P4263" s="17">
        <f t="shared" si="270"/>
        <v>353.11450000000002</v>
      </c>
      <c r="Q4263" s="17"/>
      <c r="R4263" s="101">
        <v>17.62</v>
      </c>
      <c r="S4263" s="16"/>
      <c r="T4263" s="29"/>
    </row>
    <row r="4264" spans="8:20" x14ac:dyDescent="0.25">
      <c r="H4264" s="98">
        <v>41884</v>
      </c>
      <c r="I4264" s="99">
        <v>0.75</v>
      </c>
      <c r="J4264" s="100">
        <f t="shared" si="271"/>
        <v>41884.75</v>
      </c>
      <c r="K4264" s="101">
        <v>42.172800000000002</v>
      </c>
      <c r="L4264" s="100">
        <f>'Barometric Data'!D4264</f>
        <v>41884.75</v>
      </c>
      <c r="M4264" s="106">
        <f t="shared" si="268"/>
        <v>0</v>
      </c>
      <c r="N4264" s="16">
        <f>'Barometric Data'!E4264</f>
        <v>2.4691000000000001</v>
      </c>
      <c r="O4264" s="16">
        <f t="shared" si="269"/>
        <v>39.703700000000005</v>
      </c>
      <c r="P4264" s="17">
        <f t="shared" si="270"/>
        <v>353.03409999999997</v>
      </c>
      <c r="Q4264" s="17"/>
      <c r="R4264" s="101">
        <v>17.628</v>
      </c>
      <c r="S4264" s="16"/>
      <c r="T4264" s="29"/>
    </row>
    <row r="4265" spans="8:20" x14ac:dyDescent="0.25">
      <c r="H4265" s="98">
        <v>41885</v>
      </c>
      <c r="I4265" s="99">
        <v>0</v>
      </c>
      <c r="J4265" s="100">
        <f t="shared" si="271"/>
        <v>41885</v>
      </c>
      <c r="K4265" s="101">
        <v>42.197800000000001</v>
      </c>
      <c r="L4265" s="100">
        <f>'Barometric Data'!D4265</f>
        <v>41885</v>
      </c>
      <c r="M4265" s="106">
        <f t="shared" si="268"/>
        <v>0</v>
      </c>
      <c r="N4265" s="16">
        <f>'Barometric Data'!E4265</f>
        <v>2.4203999999999999</v>
      </c>
      <c r="O4265" s="16">
        <f t="shared" si="269"/>
        <v>39.7774</v>
      </c>
      <c r="P4265" s="17">
        <f t="shared" si="270"/>
        <v>352.96039999999999</v>
      </c>
      <c r="Q4265" s="17"/>
      <c r="R4265" s="101">
        <v>17.623999999999999</v>
      </c>
      <c r="S4265" s="16"/>
      <c r="T4265" s="29"/>
    </row>
    <row r="4266" spans="8:20" x14ac:dyDescent="0.25">
      <c r="H4266" s="98">
        <v>41885</v>
      </c>
      <c r="I4266" s="99">
        <v>0.25</v>
      </c>
      <c r="J4266" s="100">
        <f t="shared" si="271"/>
        <v>41885.25</v>
      </c>
      <c r="K4266" s="101">
        <v>42.316800000000001</v>
      </c>
      <c r="L4266" s="100">
        <f>'Barometric Data'!D4266</f>
        <v>41885.25</v>
      </c>
      <c r="M4266" s="106">
        <f t="shared" si="268"/>
        <v>0</v>
      </c>
      <c r="N4266" s="16">
        <f>'Barometric Data'!E4266</f>
        <v>2.5889000000000002</v>
      </c>
      <c r="O4266" s="16">
        <f t="shared" si="269"/>
        <v>39.727899999999998</v>
      </c>
      <c r="P4266" s="17">
        <f t="shared" si="270"/>
        <v>353.00990000000002</v>
      </c>
      <c r="Q4266" s="17"/>
      <c r="R4266" s="101">
        <v>17.617999999999999</v>
      </c>
      <c r="S4266" s="16"/>
      <c r="T4266" s="29"/>
    </row>
    <row r="4267" spans="8:20" x14ac:dyDescent="0.25">
      <c r="H4267" s="98">
        <v>41885</v>
      </c>
      <c r="I4267" s="99">
        <v>0.5</v>
      </c>
      <c r="J4267" s="100">
        <f t="shared" si="271"/>
        <v>41885.5</v>
      </c>
      <c r="K4267" s="101">
        <v>42.379899999999999</v>
      </c>
      <c r="L4267" s="100">
        <f>'Barometric Data'!D4267</f>
        <v>41885.5</v>
      </c>
      <c r="M4267" s="106">
        <f t="shared" si="268"/>
        <v>0</v>
      </c>
      <c r="N4267" s="16">
        <f>'Barometric Data'!E4267</f>
        <v>2.7225999999999999</v>
      </c>
      <c r="O4267" s="16">
        <f t="shared" si="269"/>
        <v>39.657299999999999</v>
      </c>
      <c r="P4267" s="17">
        <f t="shared" si="270"/>
        <v>353.08049999999997</v>
      </c>
      <c r="Q4267" s="17"/>
      <c r="R4267" s="101">
        <v>17.614999999999998</v>
      </c>
      <c r="S4267" s="16"/>
      <c r="T4267" s="29"/>
    </row>
    <row r="4268" spans="8:20" x14ac:dyDescent="0.25">
      <c r="H4268" s="98">
        <v>41885</v>
      </c>
      <c r="I4268" s="99">
        <v>0.75</v>
      </c>
      <c r="J4268" s="100">
        <f t="shared" si="271"/>
        <v>41885.75</v>
      </c>
      <c r="K4268" s="101">
        <v>42.370100000000001</v>
      </c>
      <c r="L4268" s="100">
        <f>'Barometric Data'!D4268</f>
        <v>41885.75</v>
      </c>
      <c r="M4268" s="106">
        <f t="shared" si="268"/>
        <v>0</v>
      </c>
      <c r="N4268" s="16">
        <f>'Barometric Data'!E4268</f>
        <v>2.6930999999999998</v>
      </c>
      <c r="O4268" s="16">
        <f t="shared" si="269"/>
        <v>39.677</v>
      </c>
      <c r="P4268" s="17">
        <f t="shared" si="270"/>
        <v>353.06079999999997</v>
      </c>
      <c r="Q4268" s="17"/>
      <c r="R4268" s="101">
        <v>17.625</v>
      </c>
      <c r="S4268" s="16"/>
      <c r="T4268" s="29"/>
    </row>
    <row r="4269" spans="8:20" x14ac:dyDescent="0.25">
      <c r="H4269" s="98">
        <v>41886</v>
      </c>
      <c r="I4269" s="99">
        <v>0</v>
      </c>
      <c r="J4269" s="100">
        <f t="shared" si="271"/>
        <v>41886</v>
      </c>
      <c r="K4269" s="101">
        <v>42.365299999999998</v>
      </c>
      <c r="L4269" s="100">
        <f>'Barometric Data'!D4269</f>
        <v>41886</v>
      </c>
      <c r="M4269" s="106">
        <f t="shared" si="268"/>
        <v>0</v>
      </c>
      <c r="N4269" s="16">
        <f>'Barometric Data'!E4269</f>
        <v>2.7241</v>
      </c>
      <c r="O4269" s="16">
        <f t="shared" si="269"/>
        <v>39.641199999999998</v>
      </c>
      <c r="P4269" s="17">
        <f t="shared" si="270"/>
        <v>353.09659999999997</v>
      </c>
      <c r="Q4269" s="17"/>
      <c r="R4269" s="101">
        <v>17.623999999999999</v>
      </c>
      <c r="S4269" s="16"/>
      <c r="T4269" s="29"/>
    </row>
    <row r="4270" spans="8:20" x14ac:dyDescent="0.25">
      <c r="H4270" s="98">
        <v>41886</v>
      </c>
      <c r="I4270" s="99">
        <v>0.25</v>
      </c>
      <c r="J4270" s="100">
        <f t="shared" si="271"/>
        <v>41886.25</v>
      </c>
      <c r="K4270" s="101">
        <v>42.368699999999997</v>
      </c>
      <c r="L4270" s="100">
        <f>'Barometric Data'!D4270</f>
        <v>41886.25</v>
      </c>
      <c r="M4270" s="106">
        <f t="shared" si="268"/>
        <v>0</v>
      </c>
      <c r="N4270" s="16">
        <f>'Barometric Data'!E4270</f>
        <v>2.7608000000000001</v>
      </c>
      <c r="O4270" s="16">
        <f t="shared" si="269"/>
        <v>39.607899999999994</v>
      </c>
      <c r="P4270" s="17">
        <f t="shared" si="270"/>
        <v>353.12990000000002</v>
      </c>
      <c r="Q4270" s="17"/>
      <c r="R4270" s="101">
        <v>17.629000000000001</v>
      </c>
      <c r="S4270" s="16"/>
      <c r="T4270" s="29"/>
    </row>
    <row r="4271" spans="8:20" x14ac:dyDescent="0.25">
      <c r="H4271" s="98">
        <v>41886</v>
      </c>
      <c r="I4271" s="99">
        <v>0.5</v>
      </c>
      <c r="J4271" s="100">
        <f t="shared" si="271"/>
        <v>41886.5</v>
      </c>
      <c r="K4271" s="101">
        <v>42.3842</v>
      </c>
      <c r="L4271" s="100">
        <f>'Barometric Data'!D4271</f>
        <v>41886.5</v>
      </c>
      <c r="M4271" s="106">
        <f t="shared" si="268"/>
        <v>0</v>
      </c>
      <c r="N4271" s="16">
        <f>'Barometric Data'!E4271</f>
        <v>2.8317999999999999</v>
      </c>
      <c r="O4271" s="16">
        <f>K4271-N4271</f>
        <v>39.552399999999999</v>
      </c>
      <c r="P4271" s="17">
        <f>AVERAGE($E$22:$E$27)-O4271</f>
        <v>352.38931666666673</v>
      </c>
      <c r="Q4271" s="17"/>
      <c r="R4271" s="101">
        <v>17.623999999999999</v>
      </c>
      <c r="S4271" s="16"/>
      <c r="T4271" s="29"/>
    </row>
    <row r="4272" spans="8:20" x14ac:dyDescent="0.25">
      <c r="H4272" s="98">
        <v>41886</v>
      </c>
      <c r="I4272" s="99">
        <v>0.75</v>
      </c>
      <c r="J4272" s="100">
        <f t="shared" si="271"/>
        <v>41886.75</v>
      </c>
      <c r="K4272" s="101">
        <v>42.353400000000001</v>
      </c>
      <c r="L4272" s="100">
        <f>'Barometric Data'!D4272</f>
        <v>41886.75</v>
      </c>
      <c r="M4272" s="106">
        <f t="shared" ref="M4272:M4335" si="272">ABS(L4272-J4272)</f>
        <v>0</v>
      </c>
      <c r="N4272" s="16">
        <f>'Barometric Data'!E4272</f>
        <v>2.7549999999999999</v>
      </c>
      <c r="O4272" s="16">
        <f t="shared" ref="O4272:O4335" si="273">K4272-N4272</f>
        <v>39.598399999999998</v>
      </c>
      <c r="P4272" s="17">
        <f t="shared" ref="P4272:P4335" si="274">AVERAGE($E$22:$E$27)-O4272</f>
        <v>352.34331666666674</v>
      </c>
      <c r="Q4272" s="17"/>
      <c r="R4272" s="101">
        <v>17.619</v>
      </c>
      <c r="S4272" s="16"/>
      <c r="T4272" s="29"/>
    </row>
    <row r="4273" spans="8:20" x14ac:dyDescent="0.25">
      <c r="H4273" s="98">
        <v>41887</v>
      </c>
      <c r="I4273" s="99">
        <v>0</v>
      </c>
      <c r="J4273" s="100">
        <f t="shared" si="271"/>
        <v>41887</v>
      </c>
      <c r="K4273" s="101">
        <v>42.372900000000001</v>
      </c>
      <c r="L4273" s="100">
        <f>'Barometric Data'!D4273</f>
        <v>41887</v>
      </c>
      <c r="M4273" s="106">
        <f t="shared" si="272"/>
        <v>0</v>
      </c>
      <c r="N4273" s="16">
        <f>'Barometric Data'!E4273</f>
        <v>2.78</v>
      </c>
      <c r="O4273" s="16">
        <f t="shared" si="273"/>
        <v>39.5929</v>
      </c>
      <c r="P4273" s="17">
        <f t="shared" si="274"/>
        <v>352.34881666666672</v>
      </c>
      <c r="Q4273" s="17"/>
      <c r="R4273" s="101">
        <v>17.617000000000001</v>
      </c>
      <c r="S4273" s="16"/>
      <c r="T4273" s="29"/>
    </row>
    <row r="4274" spans="8:20" x14ac:dyDescent="0.25">
      <c r="H4274" s="98">
        <v>41887</v>
      </c>
      <c r="I4274" s="99">
        <v>0.25</v>
      </c>
      <c r="J4274" s="100">
        <f t="shared" si="271"/>
        <v>41887.25</v>
      </c>
      <c r="K4274" s="101">
        <v>42.419400000000003</v>
      </c>
      <c r="L4274" s="100">
        <f>'Barometric Data'!D4274</f>
        <v>41887.25</v>
      </c>
      <c r="M4274" s="106">
        <f t="shared" si="272"/>
        <v>0</v>
      </c>
      <c r="N4274" s="16">
        <f>'Barometric Data'!E4274</f>
        <v>2.8252000000000002</v>
      </c>
      <c r="O4274" s="16">
        <f t="shared" si="273"/>
        <v>39.594200000000001</v>
      </c>
      <c r="P4274" s="17">
        <f t="shared" si="274"/>
        <v>352.34751666666671</v>
      </c>
      <c r="Q4274" s="17"/>
      <c r="R4274" s="101">
        <v>17.622</v>
      </c>
      <c r="S4274" s="16"/>
      <c r="T4274" s="29"/>
    </row>
    <row r="4275" spans="8:20" x14ac:dyDescent="0.25">
      <c r="H4275" s="98">
        <v>41887</v>
      </c>
      <c r="I4275" s="99">
        <v>0.5</v>
      </c>
      <c r="J4275" s="100">
        <f t="shared" si="271"/>
        <v>41887.5</v>
      </c>
      <c r="K4275" s="101">
        <v>42.416499999999999</v>
      </c>
      <c r="L4275" s="100">
        <f>'Barometric Data'!D4275</f>
        <v>41887.5</v>
      </c>
      <c r="M4275" s="106">
        <f t="shared" si="272"/>
        <v>0</v>
      </c>
      <c r="N4275" s="16">
        <f>'Barometric Data'!E4275</f>
        <v>2.8974000000000002</v>
      </c>
      <c r="O4275" s="16">
        <f t="shared" si="273"/>
        <v>39.519100000000002</v>
      </c>
      <c r="P4275" s="17">
        <f t="shared" si="274"/>
        <v>352.42261666666673</v>
      </c>
      <c r="Q4275" s="17"/>
      <c r="R4275" s="101">
        <v>17.611999999999998</v>
      </c>
      <c r="S4275" s="16"/>
      <c r="T4275" s="29"/>
    </row>
    <row r="4276" spans="8:20" x14ac:dyDescent="0.25">
      <c r="H4276" s="98">
        <v>41887</v>
      </c>
      <c r="I4276" s="99">
        <v>0.75</v>
      </c>
      <c r="J4276" s="100">
        <f t="shared" si="271"/>
        <v>41887.75</v>
      </c>
      <c r="K4276" s="101">
        <v>42.358800000000002</v>
      </c>
      <c r="L4276" s="100">
        <f>'Barometric Data'!D4276</f>
        <v>41887.75</v>
      </c>
      <c r="M4276" s="106">
        <f t="shared" si="272"/>
        <v>0</v>
      </c>
      <c r="N4276" s="16">
        <f>'Barometric Data'!E4276</f>
        <v>2.8147000000000002</v>
      </c>
      <c r="O4276" s="16">
        <f t="shared" si="273"/>
        <v>39.5441</v>
      </c>
      <c r="P4276" s="17">
        <f t="shared" si="274"/>
        <v>352.39761666666669</v>
      </c>
      <c r="Q4276" s="17"/>
      <c r="R4276" s="101">
        <v>17.613</v>
      </c>
      <c r="S4276" s="16"/>
      <c r="T4276" s="29"/>
    </row>
    <row r="4277" spans="8:20" x14ac:dyDescent="0.25">
      <c r="H4277" s="98">
        <v>41888</v>
      </c>
      <c r="I4277" s="99">
        <v>0</v>
      </c>
      <c r="J4277" s="100">
        <f t="shared" si="271"/>
        <v>41888</v>
      </c>
      <c r="K4277" s="101">
        <v>42.3825</v>
      </c>
      <c r="L4277" s="100">
        <f>'Barometric Data'!D4277</f>
        <v>41888</v>
      </c>
      <c r="M4277" s="106">
        <f t="shared" si="272"/>
        <v>0</v>
      </c>
      <c r="N4277" s="16">
        <f>'Barometric Data'!E4277</f>
        <v>2.8365999999999998</v>
      </c>
      <c r="O4277" s="16">
        <f t="shared" si="273"/>
        <v>39.545900000000003</v>
      </c>
      <c r="P4277" s="17">
        <f t="shared" si="274"/>
        <v>352.39581666666669</v>
      </c>
      <c r="Q4277" s="17"/>
      <c r="R4277" s="101">
        <v>17.616</v>
      </c>
      <c r="S4277" s="16"/>
      <c r="T4277" s="29"/>
    </row>
    <row r="4278" spans="8:20" x14ac:dyDescent="0.25">
      <c r="H4278" s="98">
        <v>41888</v>
      </c>
      <c r="I4278" s="99">
        <v>0.25</v>
      </c>
      <c r="J4278" s="100">
        <f t="shared" si="271"/>
        <v>41888.25</v>
      </c>
      <c r="K4278" s="101">
        <v>42.390900000000002</v>
      </c>
      <c r="L4278" s="100">
        <f>'Barometric Data'!D4278</f>
        <v>41888.25</v>
      </c>
      <c r="M4278" s="106">
        <f t="shared" si="272"/>
        <v>0</v>
      </c>
      <c r="N4278" s="16">
        <f>'Barometric Data'!E4278</f>
        <v>2.8605</v>
      </c>
      <c r="O4278" s="16">
        <f t="shared" si="273"/>
        <v>39.5304</v>
      </c>
      <c r="P4278" s="17">
        <f t="shared" si="274"/>
        <v>352.41131666666672</v>
      </c>
      <c r="Q4278" s="17"/>
      <c r="R4278" s="101">
        <v>17.614000000000001</v>
      </c>
      <c r="S4278" s="16"/>
      <c r="T4278" s="29"/>
    </row>
    <row r="4279" spans="8:20" x14ac:dyDescent="0.25">
      <c r="H4279" s="98">
        <v>41888</v>
      </c>
      <c r="I4279" s="99">
        <v>0.5</v>
      </c>
      <c r="J4279" s="100">
        <f t="shared" si="271"/>
        <v>41888.5</v>
      </c>
      <c r="K4279" s="101">
        <v>42.376600000000003</v>
      </c>
      <c r="L4279" s="100">
        <f>'Barometric Data'!D4279</f>
        <v>41888.5</v>
      </c>
      <c r="M4279" s="106">
        <f t="shared" si="272"/>
        <v>0</v>
      </c>
      <c r="N4279" s="16">
        <f>'Barometric Data'!E4279</f>
        <v>2.8730000000000002</v>
      </c>
      <c r="O4279" s="16">
        <f t="shared" si="273"/>
        <v>39.503600000000006</v>
      </c>
      <c r="P4279" s="17">
        <f t="shared" si="274"/>
        <v>352.4381166666667</v>
      </c>
      <c r="Q4279" s="17"/>
      <c r="R4279" s="101">
        <v>17.617000000000001</v>
      </c>
      <c r="S4279" s="16"/>
      <c r="T4279" s="29"/>
    </row>
    <row r="4280" spans="8:20" x14ac:dyDescent="0.25">
      <c r="H4280" s="98">
        <v>41888</v>
      </c>
      <c r="I4280" s="99">
        <v>0.75</v>
      </c>
      <c r="J4280" s="100">
        <f t="shared" si="271"/>
        <v>41888.75</v>
      </c>
      <c r="K4280" s="101">
        <v>42.306399999999996</v>
      </c>
      <c r="L4280" s="100">
        <f>'Barometric Data'!D4280</f>
        <v>41888.75</v>
      </c>
      <c r="M4280" s="106">
        <f t="shared" si="272"/>
        <v>0</v>
      </c>
      <c r="N4280" s="16">
        <f>'Barometric Data'!E4280</f>
        <v>2.7238000000000002</v>
      </c>
      <c r="O4280" s="16">
        <f t="shared" si="273"/>
        <v>39.582599999999999</v>
      </c>
      <c r="P4280" s="17">
        <f t="shared" si="274"/>
        <v>352.35911666666669</v>
      </c>
      <c r="Q4280" s="17"/>
      <c r="R4280" s="101">
        <v>17.623000000000001</v>
      </c>
      <c r="S4280" s="16"/>
      <c r="T4280" s="29"/>
    </row>
    <row r="4281" spans="8:20" x14ac:dyDescent="0.25">
      <c r="H4281" s="98">
        <v>41889</v>
      </c>
      <c r="I4281" s="99">
        <v>0</v>
      </c>
      <c r="J4281" s="100">
        <f t="shared" si="271"/>
        <v>41889</v>
      </c>
      <c r="K4281" s="101">
        <v>42.295200000000001</v>
      </c>
      <c r="L4281" s="100">
        <f>'Barometric Data'!D4281</f>
        <v>41889</v>
      </c>
      <c r="M4281" s="106">
        <f t="shared" si="272"/>
        <v>0</v>
      </c>
      <c r="N4281" s="16">
        <f>'Barometric Data'!E4281</f>
        <v>2.6945000000000001</v>
      </c>
      <c r="O4281" s="16">
        <f t="shared" si="273"/>
        <v>39.600700000000003</v>
      </c>
      <c r="P4281" s="17">
        <f t="shared" si="274"/>
        <v>352.34101666666669</v>
      </c>
      <c r="Q4281" s="17"/>
      <c r="R4281" s="101">
        <v>17.637</v>
      </c>
      <c r="S4281" s="16"/>
      <c r="T4281" s="29"/>
    </row>
    <row r="4282" spans="8:20" x14ac:dyDescent="0.25">
      <c r="H4282" s="98">
        <v>41889</v>
      </c>
      <c r="I4282" s="99">
        <v>0.25</v>
      </c>
      <c r="J4282" s="100">
        <f t="shared" si="271"/>
        <v>41889.25</v>
      </c>
      <c r="K4282" s="101">
        <v>42.3123</v>
      </c>
      <c r="L4282" s="100">
        <f>'Barometric Data'!D4282</f>
        <v>41889.25</v>
      </c>
      <c r="M4282" s="106">
        <f t="shared" si="272"/>
        <v>0</v>
      </c>
      <c r="N4282" s="16">
        <f>'Barometric Data'!E4282</f>
        <v>2.6842000000000001</v>
      </c>
      <c r="O4282" s="16">
        <f t="shared" si="273"/>
        <v>39.628100000000003</v>
      </c>
      <c r="P4282" s="17">
        <f t="shared" si="274"/>
        <v>352.31361666666669</v>
      </c>
      <c r="Q4282" s="17"/>
      <c r="R4282" s="101">
        <v>17.622</v>
      </c>
      <c r="S4282" s="16"/>
      <c r="T4282" s="29"/>
    </row>
    <row r="4283" spans="8:20" x14ac:dyDescent="0.25">
      <c r="H4283" s="98">
        <v>41889</v>
      </c>
      <c r="I4283" s="99">
        <v>0.5</v>
      </c>
      <c r="J4283" s="100">
        <f t="shared" si="271"/>
        <v>41889.5</v>
      </c>
      <c r="K4283" s="101">
        <v>42.310499999999998</v>
      </c>
      <c r="L4283" s="100">
        <f>'Barometric Data'!D4283</f>
        <v>41889.5</v>
      </c>
      <c r="M4283" s="106">
        <f t="shared" si="272"/>
        <v>0</v>
      </c>
      <c r="N4283" s="16">
        <f>'Barometric Data'!E4283</f>
        <v>2.6953999999999998</v>
      </c>
      <c r="O4283" s="16">
        <f t="shared" si="273"/>
        <v>39.615099999999998</v>
      </c>
      <c r="P4283" s="17">
        <f t="shared" si="274"/>
        <v>352.32661666666672</v>
      </c>
      <c r="Q4283" s="17"/>
      <c r="R4283" s="101">
        <v>17.611999999999998</v>
      </c>
      <c r="S4283" s="16"/>
      <c r="T4283" s="29"/>
    </row>
    <row r="4284" spans="8:20" x14ac:dyDescent="0.25">
      <c r="H4284" s="98">
        <v>41889</v>
      </c>
      <c r="I4284" s="99">
        <v>0.75</v>
      </c>
      <c r="J4284" s="100">
        <f t="shared" si="271"/>
        <v>41889.75</v>
      </c>
      <c r="K4284" s="101">
        <v>42.263399999999997</v>
      </c>
      <c r="L4284" s="100">
        <f>'Barometric Data'!D4284</f>
        <v>41889.75</v>
      </c>
      <c r="M4284" s="106">
        <f t="shared" si="272"/>
        <v>0</v>
      </c>
      <c r="N4284" s="16">
        <f>'Barometric Data'!E4284</f>
        <v>2.5625</v>
      </c>
      <c r="O4284" s="16">
        <f t="shared" si="273"/>
        <v>39.700899999999997</v>
      </c>
      <c r="P4284" s="17">
        <f t="shared" si="274"/>
        <v>352.24081666666672</v>
      </c>
      <c r="Q4284" s="17"/>
      <c r="R4284" s="101">
        <v>17.611000000000001</v>
      </c>
      <c r="S4284" s="16"/>
      <c r="T4284" s="29"/>
    </row>
    <row r="4285" spans="8:20" x14ac:dyDescent="0.25">
      <c r="H4285" s="98">
        <v>41890</v>
      </c>
      <c r="I4285" s="99">
        <v>0</v>
      </c>
      <c r="J4285" s="100">
        <f t="shared" si="271"/>
        <v>41890</v>
      </c>
      <c r="K4285" s="101">
        <v>42.279800000000002</v>
      </c>
      <c r="L4285" s="100">
        <f>'Barometric Data'!D4285</f>
        <v>41890</v>
      </c>
      <c r="M4285" s="106">
        <f t="shared" si="272"/>
        <v>0</v>
      </c>
      <c r="N4285" s="16">
        <f>'Barometric Data'!E4285</f>
        <v>2.5668000000000002</v>
      </c>
      <c r="O4285" s="16">
        <f t="shared" si="273"/>
        <v>39.713000000000001</v>
      </c>
      <c r="P4285" s="17">
        <f t="shared" si="274"/>
        <v>352.22871666666668</v>
      </c>
      <c r="Q4285" s="17"/>
      <c r="R4285" s="101">
        <v>17.605</v>
      </c>
      <c r="S4285" s="16"/>
      <c r="T4285" s="29"/>
    </row>
    <row r="4286" spans="8:20" x14ac:dyDescent="0.25">
      <c r="H4286" s="98">
        <v>41890</v>
      </c>
      <c r="I4286" s="99">
        <v>0.25</v>
      </c>
      <c r="J4286" s="100">
        <f t="shared" si="271"/>
        <v>41890.25</v>
      </c>
      <c r="K4286" s="101">
        <v>42.322200000000002</v>
      </c>
      <c r="L4286" s="100">
        <f>'Barometric Data'!D4286</f>
        <v>41890.25</v>
      </c>
      <c r="M4286" s="106">
        <f t="shared" si="272"/>
        <v>0</v>
      </c>
      <c r="N4286" s="16">
        <f>'Barometric Data'!E4286</f>
        <v>2.5899000000000001</v>
      </c>
      <c r="O4286" s="16">
        <f t="shared" si="273"/>
        <v>39.732300000000002</v>
      </c>
      <c r="P4286" s="17">
        <f t="shared" si="274"/>
        <v>352.2094166666667</v>
      </c>
      <c r="Q4286" s="17"/>
      <c r="R4286" s="101">
        <v>17.626999999999999</v>
      </c>
      <c r="S4286" s="16"/>
      <c r="T4286" s="29"/>
    </row>
    <row r="4287" spans="8:20" x14ac:dyDescent="0.25">
      <c r="H4287" s="98">
        <v>41890</v>
      </c>
      <c r="I4287" s="99">
        <v>0.5</v>
      </c>
      <c r="J4287" s="100">
        <f t="shared" si="271"/>
        <v>41890.5</v>
      </c>
      <c r="K4287" s="101">
        <v>42.316200000000002</v>
      </c>
      <c r="L4287" s="100">
        <f>'Barometric Data'!D4287</f>
        <v>41890.5</v>
      </c>
      <c r="M4287" s="106">
        <f t="shared" si="272"/>
        <v>0</v>
      </c>
      <c r="N4287" s="16">
        <f>'Barometric Data'!E4287</f>
        <v>2.6217999999999999</v>
      </c>
      <c r="O4287" s="16">
        <f t="shared" si="273"/>
        <v>39.694400000000002</v>
      </c>
      <c r="P4287" s="17">
        <f t="shared" si="274"/>
        <v>352.24731666666673</v>
      </c>
      <c r="Q4287" s="17"/>
      <c r="R4287" s="101">
        <v>17.614999999999998</v>
      </c>
      <c r="S4287" s="16"/>
      <c r="T4287" s="29"/>
    </row>
    <row r="4288" spans="8:20" x14ac:dyDescent="0.25">
      <c r="H4288" s="98">
        <v>41890</v>
      </c>
      <c r="I4288" s="99">
        <v>0.75</v>
      </c>
      <c r="J4288" s="100">
        <f t="shared" si="271"/>
        <v>41890.75</v>
      </c>
      <c r="K4288" s="101">
        <v>42.261200000000002</v>
      </c>
      <c r="L4288" s="100">
        <f>'Barometric Data'!D4288</f>
        <v>41890.75</v>
      </c>
      <c r="M4288" s="106">
        <f t="shared" si="272"/>
        <v>0</v>
      </c>
      <c r="N4288" s="16">
        <f>'Barometric Data'!E4288</f>
        <v>2.4872000000000001</v>
      </c>
      <c r="O4288" s="16">
        <f t="shared" si="273"/>
        <v>39.774000000000001</v>
      </c>
      <c r="P4288" s="17">
        <f t="shared" si="274"/>
        <v>352.16771666666671</v>
      </c>
      <c r="Q4288" s="17"/>
      <c r="R4288" s="101">
        <v>17.616</v>
      </c>
      <c r="S4288" s="16"/>
      <c r="T4288" s="29"/>
    </row>
    <row r="4289" spans="8:20" x14ac:dyDescent="0.25">
      <c r="H4289" s="98">
        <v>41891</v>
      </c>
      <c r="I4289" s="99">
        <v>0</v>
      </c>
      <c r="J4289" s="100">
        <f t="shared" si="271"/>
        <v>41891</v>
      </c>
      <c r="K4289" s="101">
        <v>42.3035</v>
      </c>
      <c r="L4289" s="100">
        <f>'Barometric Data'!D4289</f>
        <v>41891</v>
      </c>
      <c r="M4289" s="106">
        <f t="shared" si="272"/>
        <v>0</v>
      </c>
      <c r="N4289" s="16">
        <f>'Barometric Data'!E4289</f>
        <v>2.5163000000000002</v>
      </c>
      <c r="O4289" s="16">
        <f t="shared" si="273"/>
        <v>39.787199999999999</v>
      </c>
      <c r="P4289" s="17">
        <f t="shared" si="274"/>
        <v>352.15451666666672</v>
      </c>
      <c r="Q4289" s="17"/>
      <c r="R4289" s="101">
        <v>17.617999999999999</v>
      </c>
      <c r="S4289" s="16"/>
      <c r="T4289" s="29"/>
    </row>
    <row r="4290" spans="8:20" x14ac:dyDescent="0.25">
      <c r="H4290" s="98">
        <v>41891</v>
      </c>
      <c r="I4290" s="99">
        <v>0.25</v>
      </c>
      <c r="J4290" s="100">
        <f t="shared" si="271"/>
        <v>41891.25</v>
      </c>
      <c r="K4290" s="101">
        <v>42.364600000000003</v>
      </c>
      <c r="L4290" s="100">
        <f>'Barometric Data'!D4290</f>
        <v>41891.25</v>
      </c>
      <c r="M4290" s="106">
        <f t="shared" si="272"/>
        <v>0</v>
      </c>
      <c r="N4290" s="16">
        <f>'Barometric Data'!E4290</f>
        <v>2.5836000000000001</v>
      </c>
      <c r="O4290" s="16">
        <f t="shared" si="273"/>
        <v>39.781000000000006</v>
      </c>
      <c r="P4290" s="17">
        <f t="shared" si="274"/>
        <v>352.1607166666667</v>
      </c>
      <c r="Q4290" s="17"/>
      <c r="R4290" s="101">
        <v>17.64</v>
      </c>
      <c r="S4290" s="16"/>
      <c r="T4290" s="29"/>
    </row>
    <row r="4291" spans="8:20" x14ac:dyDescent="0.25">
      <c r="H4291" s="98">
        <v>41891</v>
      </c>
      <c r="I4291" s="99">
        <v>0.5</v>
      </c>
      <c r="J4291" s="100">
        <f t="shared" si="271"/>
        <v>41891.5</v>
      </c>
      <c r="K4291" s="101">
        <v>42.414700000000003</v>
      </c>
      <c r="L4291" s="100">
        <f>'Barometric Data'!D4291</f>
        <v>41891.5</v>
      </c>
      <c r="M4291" s="106">
        <f t="shared" si="272"/>
        <v>0</v>
      </c>
      <c r="N4291" s="16">
        <f>'Barometric Data'!E4291</f>
        <v>2.7073</v>
      </c>
      <c r="O4291" s="16">
        <f t="shared" si="273"/>
        <v>39.707400000000007</v>
      </c>
      <c r="P4291" s="17">
        <f t="shared" si="274"/>
        <v>352.2343166666667</v>
      </c>
      <c r="Q4291" s="17"/>
      <c r="R4291" s="101">
        <v>17.626000000000001</v>
      </c>
      <c r="S4291" s="16"/>
      <c r="T4291" s="29"/>
    </row>
    <row r="4292" spans="8:20" x14ac:dyDescent="0.25">
      <c r="H4292" s="98">
        <v>41891</v>
      </c>
      <c r="I4292" s="99">
        <v>0.75</v>
      </c>
      <c r="J4292" s="100">
        <f t="shared" si="271"/>
        <v>41891.75</v>
      </c>
      <c r="K4292" s="101">
        <v>42.362400000000001</v>
      </c>
      <c r="L4292" s="100">
        <f>'Barometric Data'!D4292</f>
        <v>41891.75</v>
      </c>
      <c r="M4292" s="106">
        <f t="shared" si="272"/>
        <v>0</v>
      </c>
      <c r="N4292" s="16">
        <f>'Barometric Data'!E4292</f>
        <v>2.6457999999999999</v>
      </c>
      <c r="O4292" s="16">
        <f t="shared" si="273"/>
        <v>39.7166</v>
      </c>
      <c r="P4292" s="17">
        <f t="shared" si="274"/>
        <v>352.22511666666674</v>
      </c>
      <c r="Q4292" s="17"/>
      <c r="R4292" s="101">
        <v>17.611999999999998</v>
      </c>
      <c r="S4292" s="16"/>
      <c r="T4292" s="29"/>
    </row>
    <row r="4293" spans="8:20" x14ac:dyDescent="0.25">
      <c r="H4293" s="98">
        <v>41892</v>
      </c>
      <c r="I4293" s="99">
        <v>0</v>
      </c>
      <c r="J4293" s="100">
        <f t="shared" si="271"/>
        <v>41892</v>
      </c>
      <c r="K4293" s="101">
        <v>42.400300000000001</v>
      </c>
      <c r="L4293" s="100">
        <f>'Barometric Data'!D4293</f>
        <v>41892</v>
      </c>
      <c r="M4293" s="106">
        <f t="shared" si="272"/>
        <v>0</v>
      </c>
      <c r="N4293" s="16">
        <f>'Barometric Data'!E4293</f>
        <v>2.7147999999999999</v>
      </c>
      <c r="O4293" s="16">
        <f t="shared" si="273"/>
        <v>39.685500000000005</v>
      </c>
      <c r="P4293" s="17">
        <f t="shared" si="274"/>
        <v>352.25621666666672</v>
      </c>
      <c r="Q4293" s="17"/>
      <c r="R4293" s="101">
        <v>17.625</v>
      </c>
      <c r="S4293" s="16"/>
      <c r="T4293" s="29"/>
    </row>
    <row r="4294" spans="8:20" x14ac:dyDescent="0.25">
      <c r="H4294" s="98">
        <v>41892</v>
      </c>
      <c r="I4294" s="99">
        <v>0.25</v>
      </c>
      <c r="J4294" s="100">
        <f t="shared" si="271"/>
        <v>41892.25</v>
      </c>
      <c r="K4294" s="101">
        <v>42.4405</v>
      </c>
      <c r="L4294" s="100">
        <f>'Barometric Data'!D4294</f>
        <v>41892.25</v>
      </c>
      <c r="M4294" s="106">
        <f t="shared" si="272"/>
        <v>0</v>
      </c>
      <c r="N4294" s="16">
        <f>'Barometric Data'!E4294</f>
        <v>2.7856999999999998</v>
      </c>
      <c r="O4294" s="16">
        <f t="shared" si="273"/>
        <v>39.654800000000002</v>
      </c>
      <c r="P4294" s="17">
        <f t="shared" si="274"/>
        <v>352.28691666666668</v>
      </c>
      <c r="Q4294" s="17"/>
      <c r="R4294" s="101">
        <v>17.614999999999998</v>
      </c>
      <c r="S4294" s="16"/>
      <c r="T4294" s="29"/>
    </row>
    <row r="4295" spans="8:20" x14ac:dyDescent="0.25">
      <c r="H4295" s="98">
        <v>41892</v>
      </c>
      <c r="I4295" s="99">
        <v>0.5</v>
      </c>
      <c r="J4295" s="100">
        <f t="shared" si="271"/>
        <v>41892.5</v>
      </c>
      <c r="K4295" s="101">
        <v>42.448</v>
      </c>
      <c r="L4295" s="100">
        <f>'Barometric Data'!D4295</f>
        <v>41892.5</v>
      </c>
      <c r="M4295" s="106">
        <f t="shared" si="272"/>
        <v>0</v>
      </c>
      <c r="N4295" s="16">
        <f>'Barometric Data'!E4295</f>
        <v>2.8456999999999999</v>
      </c>
      <c r="O4295" s="16">
        <f t="shared" si="273"/>
        <v>39.6023</v>
      </c>
      <c r="P4295" s="17">
        <f t="shared" si="274"/>
        <v>352.33941666666669</v>
      </c>
      <c r="Q4295" s="17"/>
      <c r="R4295" s="101">
        <v>17.637</v>
      </c>
      <c r="S4295" s="16"/>
      <c r="T4295" s="29"/>
    </row>
    <row r="4296" spans="8:20" x14ac:dyDescent="0.25">
      <c r="H4296" s="98">
        <v>41892</v>
      </c>
      <c r="I4296" s="99">
        <v>0.75</v>
      </c>
      <c r="J4296" s="100">
        <f t="shared" si="271"/>
        <v>41892.75</v>
      </c>
      <c r="K4296" s="101">
        <v>42.390099999999997</v>
      </c>
      <c r="L4296" s="100">
        <f>'Barometric Data'!D4296</f>
        <v>41892.75</v>
      </c>
      <c r="M4296" s="106">
        <f t="shared" si="272"/>
        <v>0</v>
      </c>
      <c r="N4296" s="16">
        <f>'Barometric Data'!E4296</f>
        <v>2.7789000000000001</v>
      </c>
      <c r="O4296" s="16">
        <f t="shared" si="273"/>
        <v>39.611199999999997</v>
      </c>
      <c r="P4296" s="17">
        <f t="shared" si="274"/>
        <v>352.33051666666671</v>
      </c>
      <c r="Q4296" s="17"/>
      <c r="R4296" s="101">
        <v>17.611999999999998</v>
      </c>
      <c r="S4296" s="16"/>
      <c r="T4296" s="29"/>
    </row>
    <row r="4297" spans="8:20" x14ac:dyDescent="0.25">
      <c r="H4297" s="98">
        <v>41893</v>
      </c>
      <c r="I4297" s="99">
        <v>0</v>
      </c>
      <c r="J4297" s="100">
        <f t="shared" si="271"/>
        <v>41893</v>
      </c>
      <c r="K4297" s="101">
        <v>42.394500000000001</v>
      </c>
      <c r="L4297" s="100">
        <f>'Barometric Data'!D4297</f>
        <v>41893</v>
      </c>
      <c r="M4297" s="106">
        <f t="shared" si="272"/>
        <v>0</v>
      </c>
      <c r="N4297" s="16">
        <f>'Barometric Data'!E4297</f>
        <v>2.7999000000000001</v>
      </c>
      <c r="O4297" s="16">
        <f t="shared" si="273"/>
        <v>39.5946</v>
      </c>
      <c r="P4297" s="17">
        <f t="shared" si="274"/>
        <v>352.34711666666669</v>
      </c>
      <c r="Q4297" s="17"/>
      <c r="R4297" s="101">
        <v>17.611000000000001</v>
      </c>
      <c r="S4297" s="16"/>
      <c r="T4297" s="29"/>
    </row>
    <row r="4298" spans="8:20" x14ac:dyDescent="0.25">
      <c r="H4298" s="98">
        <v>41893</v>
      </c>
      <c r="I4298" s="99">
        <v>0.25</v>
      </c>
      <c r="J4298" s="100">
        <f t="shared" si="271"/>
        <v>41893.25</v>
      </c>
      <c r="K4298" s="101">
        <v>42.44</v>
      </c>
      <c r="L4298" s="100">
        <f>'Barometric Data'!D4298</f>
        <v>41893.25</v>
      </c>
      <c r="M4298" s="106">
        <f t="shared" si="272"/>
        <v>0</v>
      </c>
      <c r="N4298" s="16">
        <f>'Barometric Data'!E4298</f>
        <v>2.8765000000000001</v>
      </c>
      <c r="O4298" s="16">
        <f t="shared" si="273"/>
        <v>39.563499999999998</v>
      </c>
      <c r="P4298" s="17">
        <f t="shared" si="274"/>
        <v>352.37821666666673</v>
      </c>
      <c r="Q4298" s="17"/>
      <c r="R4298" s="101">
        <v>17.623999999999999</v>
      </c>
      <c r="S4298" s="16"/>
      <c r="T4298" s="29"/>
    </row>
    <row r="4299" spans="8:20" x14ac:dyDescent="0.25">
      <c r="H4299" s="98">
        <v>41893</v>
      </c>
      <c r="I4299" s="99">
        <v>0.5</v>
      </c>
      <c r="J4299" s="100">
        <f t="shared" si="271"/>
        <v>41893.5</v>
      </c>
      <c r="K4299" s="101">
        <v>42.477800000000002</v>
      </c>
      <c r="L4299" s="100">
        <f>'Barometric Data'!D4299</f>
        <v>41893.5</v>
      </c>
      <c r="M4299" s="106">
        <f t="shared" si="272"/>
        <v>0</v>
      </c>
      <c r="N4299" s="16">
        <f>'Barometric Data'!E4299</f>
        <v>2.9651999999999998</v>
      </c>
      <c r="O4299" s="16">
        <f t="shared" si="273"/>
        <v>39.512599999999999</v>
      </c>
      <c r="P4299" s="17">
        <f t="shared" si="274"/>
        <v>352.42911666666669</v>
      </c>
      <c r="Q4299" s="17"/>
      <c r="R4299" s="101">
        <v>17.617000000000001</v>
      </c>
      <c r="S4299" s="16"/>
      <c r="T4299" s="29"/>
    </row>
    <row r="4300" spans="8:20" x14ac:dyDescent="0.25">
      <c r="H4300" s="98">
        <v>41893</v>
      </c>
      <c r="I4300" s="99">
        <v>0.75</v>
      </c>
      <c r="J4300" s="100">
        <f t="shared" si="271"/>
        <v>41893.75</v>
      </c>
      <c r="K4300" s="101">
        <v>42.423999999999999</v>
      </c>
      <c r="L4300" s="100">
        <f>'Barometric Data'!D4300</f>
        <v>41893.75</v>
      </c>
      <c r="M4300" s="106">
        <f t="shared" si="272"/>
        <v>0</v>
      </c>
      <c r="N4300" s="16">
        <f>'Barometric Data'!E4300</f>
        <v>2.9175</v>
      </c>
      <c r="O4300" s="16">
        <f t="shared" si="273"/>
        <v>39.506500000000003</v>
      </c>
      <c r="P4300" s="17">
        <f t="shared" si="274"/>
        <v>352.43521666666669</v>
      </c>
      <c r="Q4300" s="17"/>
      <c r="R4300" s="101">
        <v>17.622</v>
      </c>
      <c r="S4300" s="16"/>
      <c r="T4300" s="29"/>
    </row>
    <row r="4301" spans="8:20" x14ac:dyDescent="0.25">
      <c r="H4301" s="98">
        <v>41894</v>
      </c>
      <c r="I4301" s="99">
        <v>0</v>
      </c>
      <c r="J4301" s="100">
        <f t="shared" si="271"/>
        <v>41894</v>
      </c>
      <c r="K4301" s="101">
        <v>42.4529</v>
      </c>
      <c r="L4301" s="100">
        <f>'Barometric Data'!D4301</f>
        <v>41894</v>
      </c>
      <c r="M4301" s="106">
        <f t="shared" si="272"/>
        <v>0</v>
      </c>
      <c r="N4301" s="16">
        <f>'Barometric Data'!E4301</f>
        <v>2.9742999999999999</v>
      </c>
      <c r="O4301" s="16">
        <f t="shared" si="273"/>
        <v>39.4786</v>
      </c>
      <c r="P4301" s="17">
        <f t="shared" si="274"/>
        <v>352.46311666666668</v>
      </c>
      <c r="Q4301" s="17"/>
      <c r="R4301" s="101">
        <v>17.614000000000001</v>
      </c>
      <c r="S4301" s="16"/>
      <c r="T4301" s="29"/>
    </row>
    <row r="4302" spans="8:20" x14ac:dyDescent="0.25">
      <c r="H4302" s="98">
        <v>41894</v>
      </c>
      <c r="I4302" s="99">
        <v>0.25</v>
      </c>
      <c r="J4302" s="100">
        <f t="shared" si="271"/>
        <v>41894.25</v>
      </c>
      <c r="K4302" s="101">
        <v>42.443300000000001</v>
      </c>
      <c r="L4302" s="100">
        <f>'Barometric Data'!D4302</f>
        <v>41894.25</v>
      </c>
      <c r="M4302" s="106">
        <f t="shared" si="272"/>
        <v>0</v>
      </c>
      <c r="N4302" s="16">
        <f>'Barometric Data'!E4302</f>
        <v>2.9767999999999999</v>
      </c>
      <c r="O4302" s="16">
        <f t="shared" si="273"/>
        <v>39.466500000000003</v>
      </c>
      <c r="P4302" s="17">
        <f t="shared" si="274"/>
        <v>352.47521666666671</v>
      </c>
      <c r="Q4302" s="17"/>
      <c r="R4302" s="101">
        <v>17.611999999999998</v>
      </c>
      <c r="S4302" s="16"/>
      <c r="T4302" s="29"/>
    </row>
    <row r="4303" spans="8:20" x14ac:dyDescent="0.25">
      <c r="H4303" s="98">
        <v>41894</v>
      </c>
      <c r="I4303" s="99">
        <v>0.5</v>
      </c>
      <c r="J4303" s="100">
        <f t="shared" si="271"/>
        <v>41894.5</v>
      </c>
      <c r="K4303" s="101">
        <v>42.408499999999997</v>
      </c>
      <c r="L4303" s="100">
        <f>'Barometric Data'!D4303</f>
        <v>41894.5</v>
      </c>
      <c r="M4303" s="106">
        <f t="shared" si="272"/>
        <v>0</v>
      </c>
      <c r="N4303" s="16">
        <f>'Barometric Data'!E4303</f>
        <v>2.9476</v>
      </c>
      <c r="O4303" s="16">
        <f t="shared" si="273"/>
        <v>39.460899999999995</v>
      </c>
      <c r="P4303" s="17">
        <f t="shared" si="274"/>
        <v>352.48081666666673</v>
      </c>
      <c r="Q4303" s="17"/>
      <c r="R4303" s="101">
        <v>17.635999999999999</v>
      </c>
      <c r="S4303" s="16"/>
      <c r="T4303" s="29"/>
    </row>
    <row r="4304" spans="8:20" x14ac:dyDescent="0.25">
      <c r="H4304" s="98">
        <v>41894</v>
      </c>
      <c r="I4304" s="99">
        <v>0.75</v>
      </c>
      <c r="J4304" s="100">
        <f t="shared" si="271"/>
        <v>41894.75</v>
      </c>
      <c r="K4304" s="101">
        <v>42.2943</v>
      </c>
      <c r="L4304" s="100">
        <f>'Barometric Data'!D4304</f>
        <v>41894.75</v>
      </c>
      <c r="M4304" s="106">
        <f t="shared" si="272"/>
        <v>0</v>
      </c>
      <c r="N4304" s="16">
        <f>'Barometric Data'!E4304</f>
        <v>2.7650000000000001</v>
      </c>
      <c r="O4304" s="16">
        <f t="shared" si="273"/>
        <v>39.529299999999999</v>
      </c>
      <c r="P4304" s="17">
        <f t="shared" si="274"/>
        <v>352.41241666666673</v>
      </c>
      <c r="Q4304" s="17"/>
      <c r="R4304" s="101">
        <v>17.634</v>
      </c>
      <c r="S4304" s="16"/>
      <c r="T4304" s="29"/>
    </row>
    <row r="4305" spans="8:20" x14ac:dyDescent="0.25">
      <c r="H4305" s="98">
        <v>41895</v>
      </c>
      <c r="I4305" s="99">
        <v>0</v>
      </c>
      <c r="J4305" s="100">
        <f t="shared" si="271"/>
        <v>41895</v>
      </c>
      <c r="K4305" s="101">
        <v>42.321100000000001</v>
      </c>
      <c r="L4305" s="100">
        <f>'Barometric Data'!D4305</f>
        <v>41895</v>
      </c>
      <c r="M4305" s="106">
        <f t="shared" si="272"/>
        <v>0</v>
      </c>
      <c r="N4305" s="16">
        <f>'Barometric Data'!E4305</f>
        <v>2.7418</v>
      </c>
      <c r="O4305" s="16">
        <f t="shared" si="273"/>
        <v>39.579300000000003</v>
      </c>
      <c r="P4305" s="17">
        <f t="shared" si="274"/>
        <v>352.36241666666672</v>
      </c>
      <c r="Q4305" s="17"/>
      <c r="R4305" s="101">
        <v>17.629000000000001</v>
      </c>
      <c r="S4305" s="16"/>
      <c r="T4305" s="29"/>
    </row>
    <row r="4306" spans="8:20" x14ac:dyDescent="0.25">
      <c r="H4306" s="98">
        <v>41895</v>
      </c>
      <c r="I4306" s="99">
        <v>0.25</v>
      </c>
      <c r="J4306" s="100">
        <f t="shared" si="271"/>
        <v>41895.25</v>
      </c>
      <c r="K4306" s="101">
        <v>42.326300000000003</v>
      </c>
      <c r="L4306" s="100">
        <f>'Barometric Data'!D4306</f>
        <v>41895.25</v>
      </c>
      <c r="M4306" s="106">
        <f t="shared" si="272"/>
        <v>0</v>
      </c>
      <c r="N4306" s="16">
        <f>'Barometric Data'!E4306</f>
        <v>2.7509000000000001</v>
      </c>
      <c r="O4306" s="16">
        <f t="shared" si="273"/>
        <v>39.575400000000002</v>
      </c>
      <c r="P4306" s="17">
        <f t="shared" si="274"/>
        <v>352.36631666666671</v>
      </c>
      <c r="Q4306" s="17"/>
      <c r="R4306" s="101">
        <v>17.614999999999998</v>
      </c>
      <c r="S4306" s="16"/>
      <c r="T4306" s="29"/>
    </row>
    <row r="4307" spans="8:20" x14ac:dyDescent="0.25">
      <c r="H4307" s="98">
        <v>41895</v>
      </c>
      <c r="I4307" s="99">
        <v>0.5</v>
      </c>
      <c r="J4307" s="100">
        <f t="shared" si="271"/>
        <v>41895.5</v>
      </c>
      <c r="K4307" s="101">
        <v>42.351799999999997</v>
      </c>
      <c r="L4307" s="100">
        <f>'Barometric Data'!D4307</f>
        <v>41895.5</v>
      </c>
      <c r="M4307" s="106">
        <f t="shared" si="272"/>
        <v>0</v>
      </c>
      <c r="N4307" s="16">
        <f>'Barometric Data'!E4307</f>
        <v>2.7606999999999999</v>
      </c>
      <c r="O4307" s="16">
        <f t="shared" si="273"/>
        <v>39.591099999999997</v>
      </c>
      <c r="P4307" s="17">
        <f t="shared" si="274"/>
        <v>352.35061666666672</v>
      </c>
      <c r="Q4307" s="17"/>
      <c r="R4307" s="101">
        <v>17.622</v>
      </c>
      <c r="S4307" s="16"/>
      <c r="T4307" s="29"/>
    </row>
    <row r="4308" spans="8:20" x14ac:dyDescent="0.25">
      <c r="H4308" s="98">
        <v>41895</v>
      </c>
      <c r="I4308" s="99">
        <v>0.75</v>
      </c>
      <c r="J4308" s="100">
        <f t="shared" si="271"/>
        <v>41895.75</v>
      </c>
      <c r="K4308" s="101">
        <v>42.270600000000002</v>
      </c>
      <c r="L4308" s="100">
        <f>'Barometric Data'!D4308</f>
        <v>41895.75</v>
      </c>
      <c r="M4308" s="106">
        <f t="shared" si="272"/>
        <v>0</v>
      </c>
      <c r="N4308" s="16">
        <f>'Barometric Data'!E4308</f>
        <v>2.6377000000000002</v>
      </c>
      <c r="O4308" s="16">
        <f t="shared" si="273"/>
        <v>39.632899999999999</v>
      </c>
      <c r="P4308" s="17">
        <f t="shared" si="274"/>
        <v>352.3088166666667</v>
      </c>
      <c r="Q4308" s="17"/>
      <c r="R4308" s="101">
        <v>17.62</v>
      </c>
      <c r="S4308" s="16"/>
      <c r="T4308" s="29"/>
    </row>
    <row r="4309" spans="8:20" x14ac:dyDescent="0.25">
      <c r="H4309" s="98">
        <v>41896</v>
      </c>
      <c r="I4309" s="99">
        <v>0</v>
      </c>
      <c r="J4309" s="100">
        <f t="shared" si="271"/>
        <v>41896</v>
      </c>
      <c r="K4309" s="101">
        <v>42.309399999999997</v>
      </c>
      <c r="L4309" s="100">
        <f>'Barometric Data'!D4309</f>
        <v>41896</v>
      </c>
      <c r="M4309" s="106">
        <f t="shared" si="272"/>
        <v>0</v>
      </c>
      <c r="N4309" s="16">
        <f>'Barometric Data'!E4309</f>
        <v>2.6398000000000001</v>
      </c>
      <c r="O4309" s="16">
        <f t="shared" si="273"/>
        <v>39.669599999999996</v>
      </c>
      <c r="P4309" s="17">
        <f t="shared" si="274"/>
        <v>352.2721166666667</v>
      </c>
      <c r="Q4309" s="17"/>
      <c r="R4309" s="101">
        <v>17.609000000000002</v>
      </c>
      <c r="S4309" s="16"/>
      <c r="T4309" s="29"/>
    </row>
    <row r="4310" spans="8:20" x14ac:dyDescent="0.25">
      <c r="H4310" s="98">
        <v>41896</v>
      </c>
      <c r="I4310" s="99">
        <v>0.25</v>
      </c>
      <c r="J4310" s="100">
        <f t="shared" si="271"/>
        <v>41896.25</v>
      </c>
      <c r="K4310" s="101">
        <v>42.325499999999998</v>
      </c>
      <c r="L4310" s="100">
        <f>'Barometric Data'!D4310</f>
        <v>41896.25</v>
      </c>
      <c r="M4310" s="106">
        <f t="shared" si="272"/>
        <v>0</v>
      </c>
      <c r="N4310" s="16">
        <f>'Barometric Data'!E4310</f>
        <v>2.6815000000000002</v>
      </c>
      <c r="O4310" s="16">
        <f t="shared" si="273"/>
        <v>39.643999999999998</v>
      </c>
      <c r="P4310" s="17">
        <f t="shared" si="274"/>
        <v>352.2977166666667</v>
      </c>
      <c r="Q4310" s="17"/>
      <c r="R4310" s="101">
        <v>17.611999999999998</v>
      </c>
      <c r="S4310" s="16"/>
      <c r="T4310" s="29"/>
    </row>
    <row r="4311" spans="8:20" x14ac:dyDescent="0.25">
      <c r="H4311" s="98">
        <v>41896</v>
      </c>
      <c r="I4311" s="99">
        <v>0.5</v>
      </c>
      <c r="J4311" s="100">
        <f t="shared" si="271"/>
        <v>41896.5</v>
      </c>
      <c r="K4311" s="101">
        <v>42.376800000000003</v>
      </c>
      <c r="L4311" s="100">
        <f>'Barometric Data'!D4311</f>
        <v>41896.5</v>
      </c>
      <c r="M4311" s="106">
        <f t="shared" si="272"/>
        <v>0</v>
      </c>
      <c r="N4311" s="16">
        <f>'Barometric Data'!E4311</f>
        <v>2.7336999999999998</v>
      </c>
      <c r="O4311" s="16">
        <f t="shared" si="273"/>
        <v>39.643100000000004</v>
      </c>
      <c r="P4311" s="17">
        <f t="shared" si="274"/>
        <v>352.2986166666667</v>
      </c>
      <c r="Q4311" s="17"/>
      <c r="R4311" s="101">
        <v>17.617999999999999</v>
      </c>
      <c r="S4311" s="16"/>
      <c r="T4311" s="29"/>
    </row>
    <row r="4312" spans="8:20" x14ac:dyDescent="0.25">
      <c r="H4312" s="98">
        <v>41896</v>
      </c>
      <c r="I4312" s="99">
        <v>0.75</v>
      </c>
      <c r="J4312" s="100">
        <f t="shared" si="271"/>
        <v>41896.75</v>
      </c>
      <c r="K4312" s="101">
        <v>42.308599999999998</v>
      </c>
      <c r="L4312" s="100">
        <f>'Barometric Data'!D4312</f>
        <v>41896.75</v>
      </c>
      <c r="M4312" s="106">
        <f t="shared" si="272"/>
        <v>0</v>
      </c>
      <c r="N4312" s="16">
        <f>'Barometric Data'!E4312</f>
        <v>2.6446000000000001</v>
      </c>
      <c r="O4312" s="16">
        <f t="shared" si="273"/>
        <v>39.664000000000001</v>
      </c>
      <c r="P4312" s="17">
        <f t="shared" si="274"/>
        <v>352.27771666666672</v>
      </c>
      <c r="Q4312" s="17"/>
      <c r="R4312" s="101">
        <v>17.619</v>
      </c>
      <c r="S4312" s="16"/>
      <c r="T4312" s="29"/>
    </row>
    <row r="4313" spans="8:20" x14ac:dyDescent="0.25">
      <c r="H4313" s="98">
        <v>41897</v>
      </c>
      <c r="I4313" s="99">
        <v>0</v>
      </c>
      <c r="J4313" s="100">
        <f t="shared" si="271"/>
        <v>41897</v>
      </c>
      <c r="K4313" s="101">
        <v>42.366700000000002</v>
      </c>
      <c r="L4313" s="100">
        <f>'Barometric Data'!D4313</f>
        <v>41897</v>
      </c>
      <c r="M4313" s="106">
        <f t="shared" si="272"/>
        <v>0</v>
      </c>
      <c r="N4313" s="16">
        <f>'Barometric Data'!E4313</f>
        <v>2.6884999999999999</v>
      </c>
      <c r="O4313" s="16">
        <f t="shared" si="273"/>
        <v>39.678200000000004</v>
      </c>
      <c r="P4313" s="17">
        <f t="shared" si="274"/>
        <v>352.2635166666667</v>
      </c>
      <c r="Q4313" s="17"/>
      <c r="R4313" s="101">
        <v>17.614999999999998</v>
      </c>
      <c r="S4313" s="16"/>
      <c r="T4313" s="29"/>
    </row>
    <row r="4314" spans="8:20" x14ac:dyDescent="0.25">
      <c r="H4314" s="98">
        <v>41897</v>
      </c>
      <c r="I4314" s="99">
        <v>0.25</v>
      </c>
      <c r="J4314" s="100">
        <f t="shared" si="271"/>
        <v>41897.25</v>
      </c>
      <c r="K4314" s="101">
        <v>42.374499999999998</v>
      </c>
      <c r="L4314" s="100">
        <f>'Barometric Data'!D4314</f>
        <v>41897.25</v>
      </c>
      <c r="M4314" s="106">
        <f t="shared" si="272"/>
        <v>0</v>
      </c>
      <c r="N4314" s="16">
        <f>'Barometric Data'!E4314</f>
        <v>2.7431000000000001</v>
      </c>
      <c r="O4314" s="16">
        <f t="shared" si="273"/>
        <v>39.631399999999999</v>
      </c>
      <c r="P4314" s="17">
        <f t="shared" si="274"/>
        <v>352.31031666666672</v>
      </c>
      <c r="Q4314" s="17"/>
      <c r="R4314" s="101">
        <v>17.609000000000002</v>
      </c>
      <c r="S4314" s="16"/>
      <c r="T4314" s="29"/>
    </row>
    <row r="4315" spans="8:20" x14ac:dyDescent="0.25">
      <c r="H4315" s="98">
        <v>41897</v>
      </c>
      <c r="I4315" s="99">
        <v>0.5</v>
      </c>
      <c r="J4315" s="100">
        <f t="shared" si="271"/>
        <v>41897.5</v>
      </c>
      <c r="K4315" s="101">
        <v>42.392099999999999</v>
      </c>
      <c r="L4315" s="100">
        <f>'Barometric Data'!D4315</f>
        <v>41897.5</v>
      </c>
      <c r="M4315" s="106">
        <f t="shared" si="272"/>
        <v>0</v>
      </c>
      <c r="N4315" s="16">
        <f>'Barometric Data'!E4315</f>
        <v>2.7848000000000002</v>
      </c>
      <c r="O4315" s="16">
        <f t="shared" si="273"/>
        <v>39.607300000000002</v>
      </c>
      <c r="P4315" s="17">
        <f t="shared" si="274"/>
        <v>352.3344166666667</v>
      </c>
      <c r="Q4315" s="17"/>
      <c r="R4315" s="101">
        <v>17.629000000000001</v>
      </c>
      <c r="S4315" s="16"/>
      <c r="T4315" s="29"/>
    </row>
    <row r="4316" spans="8:20" x14ac:dyDescent="0.25">
      <c r="H4316" s="98">
        <v>41897</v>
      </c>
      <c r="I4316" s="99">
        <v>0.75</v>
      </c>
      <c r="J4316" s="100">
        <f t="shared" si="271"/>
        <v>41897.75</v>
      </c>
      <c r="K4316" s="101">
        <v>42.333100000000002</v>
      </c>
      <c r="L4316" s="100">
        <f>'Barometric Data'!D4316</f>
        <v>41897.75</v>
      </c>
      <c r="M4316" s="106">
        <f t="shared" si="272"/>
        <v>0</v>
      </c>
      <c r="N4316" s="16">
        <f>'Barometric Data'!E4316</f>
        <v>2.677</v>
      </c>
      <c r="O4316" s="16">
        <f t="shared" si="273"/>
        <v>39.656100000000002</v>
      </c>
      <c r="P4316" s="17">
        <f t="shared" si="274"/>
        <v>352.28561666666673</v>
      </c>
      <c r="Q4316" s="17"/>
      <c r="R4316" s="101">
        <v>17.613</v>
      </c>
      <c r="S4316" s="16"/>
      <c r="T4316" s="29"/>
    </row>
    <row r="4317" spans="8:20" x14ac:dyDescent="0.25">
      <c r="H4317" s="98">
        <v>41898</v>
      </c>
      <c r="I4317" s="99">
        <v>0</v>
      </c>
      <c r="J4317" s="100">
        <f t="shared" si="271"/>
        <v>41898</v>
      </c>
      <c r="K4317" s="101">
        <v>42.357199999999999</v>
      </c>
      <c r="L4317" s="100">
        <f>'Barometric Data'!D4317</f>
        <v>41898</v>
      </c>
      <c r="M4317" s="106">
        <f t="shared" si="272"/>
        <v>0</v>
      </c>
      <c r="N4317" s="16">
        <f>'Barometric Data'!E4317</f>
        <v>2.7122999999999999</v>
      </c>
      <c r="O4317" s="16">
        <f t="shared" si="273"/>
        <v>39.6449</v>
      </c>
      <c r="P4317" s="17">
        <f t="shared" si="274"/>
        <v>352.2968166666667</v>
      </c>
      <c r="Q4317" s="17"/>
      <c r="R4317" s="101">
        <v>17.629000000000001</v>
      </c>
      <c r="S4317" s="16"/>
      <c r="T4317" s="29"/>
    </row>
    <row r="4318" spans="8:20" x14ac:dyDescent="0.25">
      <c r="H4318" s="98">
        <v>41898</v>
      </c>
      <c r="I4318" s="99">
        <v>0.25</v>
      </c>
      <c r="J4318" s="100">
        <f t="shared" si="271"/>
        <v>41898.25</v>
      </c>
      <c r="K4318" s="101">
        <v>42.371499999999997</v>
      </c>
      <c r="L4318" s="100">
        <f>'Barometric Data'!D4318</f>
        <v>41898.25</v>
      </c>
      <c r="M4318" s="106">
        <f t="shared" si="272"/>
        <v>0</v>
      </c>
      <c r="N4318" s="16">
        <f>'Barometric Data'!E4318</f>
        <v>2.726</v>
      </c>
      <c r="O4318" s="16">
        <f t="shared" si="273"/>
        <v>39.645499999999998</v>
      </c>
      <c r="P4318" s="17">
        <f t="shared" si="274"/>
        <v>352.29621666666674</v>
      </c>
      <c r="Q4318" s="17"/>
      <c r="R4318" s="101">
        <v>17.617000000000001</v>
      </c>
      <c r="S4318" s="16"/>
      <c r="T4318" s="29"/>
    </row>
    <row r="4319" spans="8:20" x14ac:dyDescent="0.25">
      <c r="H4319" s="98">
        <v>41898</v>
      </c>
      <c r="I4319" s="99">
        <v>0.5</v>
      </c>
      <c r="J4319" s="100">
        <f t="shared" si="271"/>
        <v>41898.5</v>
      </c>
      <c r="K4319" s="101">
        <v>42.347700000000003</v>
      </c>
      <c r="L4319" s="100">
        <f>'Barometric Data'!D4319</f>
        <v>41898.5</v>
      </c>
      <c r="M4319" s="106">
        <f t="shared" si="272"/>
        <v>0</v>
      </c>
      <c r="N4319" s="16">
        <f>'Barometric Data'!E4319</f>
        <v>2.7061000000000002</v>
      </c>
      <c r="O4319" s="16">
        <f t="shared" si="273"/>
        <v>39.641600000000004</v>
      </c>
      <c r="P4319" s="17">
        <f t="shared" si="274"/>
        <v>352.30011666666672</v>
      </c>
      <c r="Q4319" s="17"/>
      <c r="R4319" s="101">
        <v>17.608000000000001</v>
      </c>
      <c r="S4319" s="16"/>
      <c r="T4319" s="29"/>
    </row>
    <row r="4320" spans="8:20" x14ac:dyDescent="0.25">
      <c r="H4320" s="98">
        <v>41898</v>
      </c>
      <c r="I4320" s="99">
        <v>0.75</v>
      </c>
      <c r="J4320" s="100">
        <f t="shared" si="271"/>
        <v>41898.75</v>
      </c>
      <c r="K4320" s="101">
        <v>42.276499999999999</v>
      </c>
      <c r="L4320" s="100">
        <f>'Barometric Data'!D4320</f>
        <v>41898.75</v>
      </c>
      <c r="M4320" s="106">
        <f t="shared" si="272"/>
        <v>0</v>
      </c>
      <c r="N4320" s="16">
        <f>'Barometric Data'!E4320</f>
        <v>2.5714000000000001</v>
      </c>
      <c r="O4320" s="16">
        <f t="shared" si="273"/>
        <v>39.705100000000002</v>
      </c>
      <c r="P4320" s="17">
        <f t="shared" si="274"/>
        <v>352.23661666666669</v>
      </c>
      <c r="Q4320" s="17"/>
      <c r="R4320" s="101">
        <v>17.629000000000001</v>
      </c>
      <c r="S4320" s="16"/>
      <c r="T4320" s="29"/>
    </row>
    <row r="4321" spans="8:20" x14ac:dyDescent="0.25">
      <c r="H4321" s="98">
        <v>41899</v>
      </c>
      <c r="I4321" s="99">
        <v>0</v>
      </c>
      <c r="J4321" s="100">
        <f t="shared" ref="J4321:J4384" si="275">H4321+I4321</f>
        <v>41899</v>
      </c>
      <c r="K4321" s="101">
        <v>42.299900000000001</v>
      </c>
      <c r="L4321" s="100">
        <f>'Barometric Data'!D4321</f>
        <v>41899</v>
      </c>
      <c r="M4321" s="106">
        <f t="shared" si="272"/>
        <v>0</v>
      </c>
      <c r="N4321" s="16">
        <f>'Barometric Data'!E4321</f>
        <v>2.5762</v>
      </c>
      <c r="O4321" s="16">
        <f t="shared" si="273"/>
        <v>39.723700000000001</v>
      </c>
      <c r="P4321" s="17">
        <f t="shared" si="274"/>
        <v>352.2180166666667</v>
      </c>
      <c r="Q4321" s="17"/>
      <c r="R4321" s="101">
        <v>17.617999999999999</v>
      </c>
      <c r="S4321" s="16"/>
      <c r="T4321" s="29"/>
    </row>
    <row r="4322" spans="8:20" x14ac:dyDescent="0.25">
      <c r="H4322" s="98">
        <v>41899</v>
      </c>
      <c r="I4322" s="99">
        <v>0.25</v>
      </c>
      <c r="J4322" s="100">
        <f t="shared" si="275"/>
        <v>41899.25</v>
      </c>
      <c r="K4322" s="101">
        <v>42.304400000000001</v>
      </c>
      <c r="L4322" s="100">
        <f>'Barometric Data'!D4322</f>
        <v>41899.25</v>
      </c>
      <c r="M4322" s="106">
        <f t="shared" si="272"/>
        <v>0</v>
      </c>
      <c r="N4322" s="16">
        <f>'Barometric Data'!E4322</f>
        <v>2.5729000000000002</v>
      </c>
      <c r="O4322" s="16">
        <f t="shared" si="273"/>
        <v>39.731500000000004</v>
      </c>
      <c r="P4322" s="17">
        <f t="shared" si="274"/>
        <v>352.21021666666672</v>
      </c>
      <c r="Q4322" s="17"/>
      <c r="R4322" s="101">
        <v>17.614999999999998</v>
      </c>
      <c r="S4322" s="16"/>
      <c r="T4322" s="29"/>
    </row>
    <row r="4323" spans="8:20" x14ac:dyDescent="0.25">
      <c r="H4323" s="98">
        <v>41899</v>
      </c>
      <c r="I4323" s="99">
        <v>0.5</v>
      </c>
      <c r="J4323" s="100">
        <f t="shared" si="275"/>
        <v>41899.5</v>
      </c>
      <c r="K4323" s="101">
        <v>42.33</v>
      </c>
      <c r="L4323" s="100">
        <f>'Barometric Data'!D4323</f>
        <v>41899.5</v>
      </c>
      <c r="M4323" s="106">
        <f t="shared" si="272"/>
        <v>0</v>
      </c>
      <c r="N4323" s="16">
        <f>'Barometric Data'!E4323</f>
        <v>2.6065999999999998</v>
      </c>
      <c r="O4323" s="16">
        <f t="shared" si="273"/>
        <v>39.723399999999998</v>
      </c>
      <c r="P4323" s="17">
        <f t="shared" si="274"/>
        <v>352.21831666666674</v>
      </c>
      <c r="Q4323" s="17"/>
      <c r="R4323" s="101">
        <v>17.616</v>
      </c>
      <c r="S4323" s="16"/>
      <c r="T4323" s="29"/>
    </row>
    <row r="4324" spans="8:20" x14ac:dyDescent="0.25">
      <c r="H4324" s="98">
        <v>41899</v>
      </c>
      <c r="I4324" s="99">
        <v>0.75</v>
      </c>
      <c r="J4324" s="100">
        <f t="shared" si="275"/>
        <v>41899.75</v>
      </c>
      <c r="K4324" s="101">
        <v>42.248100000000001</v>
      </c>
      <c r="L4324" s="100">
        <f>'Barometric Data'!D4324</f>
        <v>41899.75</v>
      </c>
      <c r="M4324" s="106">
        <f t="shared" si="272"/>
        <v>0</v>
      </c>
      <c r="N4324" s="16">
        <f>'Barometric Data'!E4324</f>
        <v>2.4704000000000002</v>
      </c>
      <c r="O4324" s="16">
        <f t="shared" si="273"/>
        <v>39.777700000000003</v>
      </c>
      <c r="P4324" s="17">
        <f t="shared" si="274"/>
        <v>352.16401666666673</v>
      </c>
      <c r="Q4324" s="17"/>
      <c r="R4324" s="101">
        <v>17.629000000000001</v>
      </c>
      <c r="S4324" s="16"/>
      <c r="T4324" s="29"/>
    </row>
    <row r="4325" spans="8:20" x14ac:dyDescent="0.25">
      <c r="H4325" s="98">
        <v>41900</v>
      </c>
      <c r="I4325" s="99">
        <v>0</v>
      </c>
      <c r="J4325" s="100">
        <f t="shared" si="275"/>
        <v>41900</v>
      </c>
      <c r="K4325" s="101">
        <v>42.266599999999997</v>
      </c>
      <c r="L4325" s="100">
        <f>'Barometric Data'!D4325</f>
        <v>41900</v>
      </c>
      <c r="M4325" s="106">
        <f t="shared" si="272"/>
        <v>0</v>
      </c>
      <c r="N4325" s="16">
        <f>'Barometric Data'!E4325</f>
        <v>2.4493999999999998</v>
      </c>
      <c r="O4325" s="16">
        <f t="shared" si="273"/>
        <v>39.8172</v>
      </c>
      <c r="P4325" s="17">
        <f t="shared" si="274"/>
        <v>352.12451666666669</v>
      </c>
      <c r="Q4325" s="17"/>
      <c r="R4325" s="101">
        <v>17.62</v>
      </c>
      <c r="S4325" s="16"/>
      <c r="T4325" s="29"/>
    </row>
    <row r="4326" spans="8:20" x14ac:dyDescent="0.25">
      <c r="H4326" s="98">
        <v>41900</v>
      </c>
      <c r="I4326" s="99">
        <v>0.25</v>
      </c>
      <c r="J4326" s="100">
        <f t="shared" si="275"/>
        <v>41900.25</v>
      </c>
      <c r="K4326" s="101">
        <v>42.325200000000002</v>
      </c>
      <c r="L4326" s="100">
        <f>'Barometric Data'!D4326</f>
        <v>41900.25</v>
      </c>
      <c r="M4326" s="106">
        <f t="shared" si="272"/>
        <v>0</v>
      </c>
      <c r="N4326" s="16">
        <f>'Barometric Data'!E4326</f>
        <v>2.5173999999999999</v>
      </c>
      <c r="O4326" s="16">
        <f t="shared" si="273"/>
        <v>39.8078</v>
      </c>
      <c r="P4326" s="17">
        <f t="shared" si="274"/>
        <v>352.13391666666672</v>
      </c>
      <c r="Q4326" s="17"/>
      <c r="R4326" s="101">
        <v>17.611000000000001</v>
      </c>
      <c r="S4326" s="16"/>
      <c r="T4326" s="29"/>
    </row>
    <row r="4327" spans="8:20" x14ac:dyDescent="0.25">
      <c r="H4327" s="98">
        <v>41900</v>
      </c>
      <c r="I4327" s="99">
        <v>0.5</v>
      </c>
      <c r="J4327" s="100">
        <f t="shared" si="275"/>
        <v>41900.5</v>
      </c>
      <c r="K4327" s="101">
        <v>42.354700000000001</v>
      </c>
      <c r="L4327" s="100">
        <f>'Barometric Data'!D4327</f>
        <v>41900.5</v>
      </c>
      <c r="M4327" s="106">
        <f t="shared" si="272"/>
        <v>0</v>
      </c>
      <c r="N4327" s="16">
        <f>'Barometric Data'!E4327</f>
        <v>2.5838000000000001</v>
      </c>
      <c r="O4327" s="16">
        <f t="shared" si="273"/>
        <v>39.770899999999997</v>
      </c>
      <c r="P4327" s="17">
        <f t="shared" si="274"/>
        <v>352.17081666666672</v>
      </c>
      <c r="Q4327" s="17"/>
      <c r="R4327" s="101">
        <v>17.599</v>
      </c>
      <c r="S4327" s="16"/>
      <c r="T4327" s="29"/>
    </row>
    <row r="4328" spans="8:20" x14ac:dyDescent="0.25">
      <c r="H4328" s="98">
        <v>41900</v>
      </c>
      <c r="I4328" s="99">
        <v>0.75</v>
      </c>
      <c r="J4328" s="100">
        <f t="shared" si="275"/>
        <v>41900.75</v>
      </c>
      <c r="K4328" s="101">
        <v>42.309399999999997</v>
      </c>
      <c r="L4328" s="100">
        <f>'Barometric Data'!D4328</f>
        <v>41900.75</v>
      </c>
      <c r="M4328" s="106">
        <f t="shared" si="272"/>
        <v>0</v>
      </c>
      <c r="N4328" s="16">
        <f>'Barometric Data'!E4328</f>
        <v>2.4904999999999999</v>
      </c>
      <c r="O4328" s="16">
        <f t="shared" si="273"/>
        <v>39.818899999999999</v>
      </c>
      <c r="P4328" s="17">
        <f t="shared" si="274"/>
        <v>352.12281666666672</v>
      </c>
      <c r="Q4328" s="17"/>
      <c r="R4328" s="101">
        <v>17.606000000000002</v>
      </c>
      <c r="S4328" s="16"/>
      <c r="T4328" s="29"/>
    </row>
    <row r="4329" spans="8:20" x14ac:dyDescent="0.25">
      <c r="H4329" s="98">
        <v>41901</v>
      </c>
      <c r="I4329" s="99">
        <v>0</v>
      </c>
      <c r="J4329" s="100">
        <f t="shared" si="275"/>
        <v>41901</v>
      </c>
      <c r="K4329" s="101">
        <v>42.385199999999998</v>
      </c>
      <c r="L4329" s="100">
        <f>'Barometric Data'!D4329</f>
        <v>41901</v>
      </c>
      <c r="M4329" s="106">
        <f t="shared" si="272"/>
        <v>0</v>
      </c>
      <c r="N4329" s="16">
        <f>'Barometric Data'!E4329</f>
        <v>2.6004999999999998</v>
      </c>
      <c r="O4329" s="16">
        <f t="shared" si="273"/>
        <v>39.784700000000001</v>
      </c>
      <c r="P4329" s="17">
        <f t="shared" si="274"/>
        <v>352.15701666666672</v>
      </c>
      <c r="Q4329" s="17"/>
      <c r="R4329" s="101">
        <v>17.611999999999998</v>
      </c>
      <c r="S4329" s="16"/>
      <c r="T4329" s="29"/>
    </row>
    <row r="4330" spans="8:20" x14ac:dyDescent="0.25">
      <c r="H4330" s="98">
        <v>41901</v>
      </c>
      <c r="I4330" s="99">
        <v>0.25</v>
      </c>
      <c r="J4330" s="100">
        <f t="shared" si="275"/>
        <v>41901.25</v>
      </c>
      <c r="K4330" s="101">
        <v>42.450699999999998</v>
      </c>
      <c r="L4330" s="100">
        <f>'Barometric Data'!D4330</f>
        <v>41901.25</v>
      </c>
      <c r="M4330" s="106">
        <f t="shared" si="272"/>
        <v>0</v>
      </c>
      <c r="N4330" s="16">
        <f>'Barometric Data'!E4330</f>
        <v>2.7265000000000001</v>
      </c>
      <c r="O4330" s="16">
        <f t="shared" si="273"/>
        <v>39.724199999999996</v>
      </c>
      <c r="P4330" s="17">
        <f t="shared" si="274"/>
        <v>352.21751666666671</v>
      </c>
      <c r="Q4330" s="17"/>
      <c r="R4330" s="101">
        <v>17.613</v>
      </c>
      <c r="S4330" s="16"/>
      <c r="T4330" s="29"/>
    </row>
    <row r="4331" spans="8:20" x14ac:dyDescent="0.25">
      <c r="H4331" s="98">
        <v>41901</v>
      </c>
      <c r="I4331" s="99">
        <v>0.5</v>
      </c>
      <c r="J4331" s="100">
        <f t="shared" si="275"/>
        <v>41901.5</v>
      </c>
      <c r="K4331" s="101">
        <v>42.469499999999996</v>
      </c>
      <c r="L4331" s="100">
        <f>'Barometric Data'!D4331</f>
        <v>41901.5</v>
      </c>
      <c r="M4331" s="106">
        <f t="shared" si="272"/>
        <v>0</v>
      </c>
      <c r="N4331" s="16">
        <f>'Barometric Data'!E4331</f>
        <v>2.8197000000000001</v>
      </c>
      <c r="O4331" s="16">
        <f t="shared" si="273"/>
        <v>39.649799999999999</v>
      </c>
      <c r="P4331" s="17">
        <f t="shared" si="274"/>
        <v>352.29191666666668</v>
      </c>
      <c r="Q4331" s="17"/>
      <c r="R4331" s="101">
        <v>17.600000000000001</v>
      </c>
      <c r="S4331" s="16"/>
      <c r="T4331" s="29"/>
    </row>
    <row r="4332" spans="8:20" x14ac:dyDescent="0.25">
      <c r="H4332" s="98">
        <v>41901</v>
      </c>
      <c r="I4332" s="99">
        <v>0.75</v>
      </c>
      <c r="J4332" s="100">
        <f t="shared" si="275"/>
        <v>41901.75</v>
      </c>
      <c r="K4332" s="101">
        <v>42.399299999999997</v>
      </c>
      <c r="L4332" s="100">
        <f>'Barometric Data'!D4332</f>
        <v>41901.75</v>
      </c>
      <c r="M4332" s="106">
        <f t="shared" si="272"/>
        <v>0</v>
      </c>
      <c r="N4332" s="16">
        <f>'Barometric Data'!E4332</f>
        <v>2.7404000000000002</v>
      </c>
      <c r="O4332" s="16">
        <f t="shared" si="273"/>
        <v>39.658899999999996</v>
      </c>
      <c r="P4332" s="17">
        <f t="shared" si="274"/>
        <v>352.28281666666669</v>
      </c>
      <c r="Q4332" s="17"/>
      <c r="R4332" s="101">
        <v>17.603999999999999</v>
      </c>
      <c r="S4332" s="16"/>
      <c r="T4332" s="29"/>
    </row>
    <row r="4333" spans="8:20" x14ac:dyDescent="0.25">
      <c r="H4333" s="98">
        <v>41902</v>
      </c>
      <c r="I4333" s="99">
        <v>0</v>
      </c>
      <c r="J4333" s="100">
        <f t="shared" si="275"/>
        <v>41902</v>
      </c>
      <c r="K4333" s="101">
        <v>42.424599999999998</v>
      </c>
      <c r="L4333" s="100">
        <f>'Barometric Data'!D4333</f>
        <v>41902</v>
      </c>
      <c r="M4333" s="106">
        <f t="shared" si="272"/>
        <v>0</v>
      </c>
      <c r="N4333" s="16">
        <f>'Barometric Data'!E4333</f>
        <v>2.7848000000000002</v>
      </c>
      <c r="O4333" s="16">
        <f t="shared" si="273"/>
        <v>39.639800000000001</v>
      </c>
      <c r="P4333" s="17">
        <f t="shared" si="274"/>
        <v>352.30191666666673</v>
      </c>
      <c r="Q4333" s="17"/>
      <c r="R4333" s="101">
        <v>17.634</v>
      </c>
      <c r="S4333" s="16"/>
      <c r="T4333" s="29"/>
    </row>
    <row r="4334" spans="8:20" x14ac:dyDescent="0.25">
      <c r="H4334" s="98">
        <v>41902</v>
      </c>
      <c r="I4334" s="99">
        <v>0.25</v>
      </c>
      <c r="J4334" s="100">
        <f t="shared" si="275"/>
        <v>41902.25</v>
      </c>
      <c r="K4334" s="101">
        <v>42.436300000000003</v>
      </c>
      <c r="L4334" s="100">
        <f>'Barometric Data'!D4334</f>
        <v>41902.25</v>
      </c>
      <c r="M4334" s="106">
        <f t="shared" si="272"/>
        <v>0</v>
      </c>
      <c r="N4334" s="16">
        <f>'Barometric Data'!E4334</f>
        <v>2.8214000000000001</v>
      </c>
      <c r="O4334" s="16">
        <f t="shared" si="273"/>
        <v>39.614900000000006</v>
      </c>
      <c r="P4334" s="17">
        <f t="shared" si="274"/>
        <v>352.32681666666667</v>
      </c>
      <c r="Q4334" s="17"/>
      <c r="R4334" s="101">
        <v>17.619</v>
      </c>
      <c r="S4334" s="16"/>
      <c r="T4334" s="29"/>
    </row>
    <row r="4335" spans="8:20" x14ac:dyDescent="0.25">
      <c r="H4335" s="98">
        <v>41902</v>
      </c>
      <c r="I4335" s="99">
        <v>0.5</v>
      </c>
      <c r="J4335" s="100">
        <f t="shared" si="275"/>
        <v>41902.5</v>
      </c>
      <c r="K4335" s="101">
        <v>42.4542</v>
      </c>
      <c r="L4335" s="100">
        <f>'Barometric Data'!D4335</f>
        <v>41902.5</v>
      </c>
      <c r="M4335" s="106">
        <f t="shared" si="272"/>
        <v>0</v>
      </c>
      <c r="N4335" s="16">
        <f>'Barometric Data'!E4335</f>
        <v>2.8891</v>
      </c>
      <c r="O4335" s="16">
        <f t="shared" si="273"/>
        <v>39.565100000000001</v>
      </c>
      <c r="P4335" s="17">
        <f t="shared" si="274"/>
        <v>352.37661666666668</v>
      </c>
      <c r="Q4335" s="17"/>
      <c r="R4335" s="101">
        <v>17.634</v>
      </c>
      <c r="S4335" s="16"/>
      <c r="T4335" s="29"/>
    </row>
    <row r="4336" spans="8:20" x14ac:dyDescent="0.25">
      <c r="H4336" s="98">
        <v>41902</v>
      </c>
      <c r="I4336" s="99">
        <v>0.75</v>
      </c>
      <c r="J4336" s="100">
        <f t="shared" si="275"/>
        <v>41902.75</v>
      </c>
      <c r="K4336" s="101">
        <v>42.363900000000001</v>
      </c>
      <c r="L4336" s="100">
        <f>'Barometric Data'!D4336</f>
        <v>41902.75</v>
      </c>
      <c r="M4336" s="106">
        <f t="shared" ref="M4336:M4399" si="276">ABS(L4336-J4336)</f>
        <v>0</v>
      </c>
      <c r="N4336" s="16">
        <f>'Barometric Data'!E4336</f>
        <v>2.7629000000000001</v>
      </c>
      <c r="O4336" s="16">
        <f t="shared" ref="O4336:O4399" si="277">K4336-N4336</f>
        <v>39.600999999999999</v>
      </c>
      <c r="P4336" s="17">
        <f t="shared" ref="P4336:P4399" si="278">AVERAGE($E$22:$E$27)-O4336</f>
        <v>352.34071666666671</v>
      </c>
      <c r="Q4336" s="17"/>
      <c r="R4336" s="101">
        <v>17.619</v>
      </c>
      <c r="S4336" s="16"/>
      <c r="T4336" s="29"/>
    </row>
    <row r="4337" spans="8:20" x14ac:dyDescent="0.25">
      <c r="H4337" s="98">
        <v>41903</v>
      </c>
      <c r="I4337" s="99">
        <v>0</v>
      </c>
      <c r="J4337" s="100">
        <f t="shared" si="275"/>
        <v>41903</v>
      </c>
      <c r="K4337" s="101">
        <v>42.364400000000003</v>
      </c>
      <c r="L4337" s="100">
        <f>'Barometric Data'!D4337</f>
        <v>41903</v>
      </c>
      <c r="M4337" s="106">
        <f t="shared" si="276"/>
        <v>0</v>
      </c>
      <c r="N4337" s="16">
        <f>'Barometric Data'!E4337</f>
        <v>2.7511000000000001</v>
      </c>
      <c r="O4337" s="16">
        <f t="shared" si="277"/>
        <v>39.613300000000002</v>
      </c>
      <c r="P4337" s="17">
        <f t="shared" si="278"/>
        <v>352.32841666666673</v>
      </c>
      <c r="Q4337" s="17"/>
      <c r="R4337" s="101">
        <v>17.611000000000001</v>
      </c>
      <c r="S4337" s="16"/>
      <c r="T4337" s="29"/>
    </row>
    <row r="4338" spans="8:20" x14ac:dyDescent="0.25">
      <c r="H4338" s="98">
        <v>41903</v>
      </c>
      <c r="I4338" s="99">
        <v>0.25</v>
      </c>
      <c r="J4338" s="100">
        <f t="shared" si="275"/>
        <v>41903.25</v>
      </c>
      <c r="K4338" s="101">
        <v>42.380400000000002</v>
      </c>
      <c r="L4338" s="100">
        <f>'Barometric Data'!D4338</f>
        <v>41903.25</v>
      </c>
      <c r="M4338" s="106">
        <f t="shared" si="276"/>
        <v>0</v>
      </c>
      <c r="N4338" s="16">
        <f>'Barometric Data'!E4338</f>
        <v>2.7547000000000001</v>
      </c>
      <c r="O4338" s="16">
        <f t="shared" si="277"/>
        <v>39.625700000000002</v>
      </c>
      <c r="P4338" s="17">
        <f t="shared" si="278"/>
        <v>352.31601666666671</v>
      </c>
      <c r="Q4338" s="17"/>
      <c r="R4338" s="101">
        <v>17.603999999999999</v>
      </c>
      <c r="S4338" s="16"/>
      <c r="T4338" s="29"/>
    </row>
    <row r="4339" spans="8:20" x14ac:dyDescent="0.25">
      <c r="H4339" s="98">
        <v>41903</v>
      </c>
      <c r="I4339" s="99">
        <v>0.5</v>
      </c>
      <c r="J4339" s="100">
        <f t="shared" si="275"/>
        <v>41903.5</v>
      </c>
      <c r="K4339" s="101">
        <v>42.373800000000003</v>
      </c>
      <c r="L4339" s="100">
        <f>'Barometric Data'!D4339</f>
        <v>41903.5</v>
      </c>
      <c r="M4339" s="106">
        <f t="shared" si="276"/>
        <v>0</v>
      </c>
      <c r="N4339" s="16">
        <f>'Barometric Data'!E4339</f>
        <v>2.7879999999999998</v>
      </c>
      <c r="O4339" s="16">
        <f t="shared" si="277"/>
        <v>39.585800000000006</v>
      </c>
      <c r="P4339" s="17">
        <f t="shared" si="278"/>
        <v>352.3559166666667</v>
      </c>
      <c r="Q4339" s="17"/>
      <c r="R4339" s="101">
        <v>17.623999999999999</v>
      </c>
      <c r="S4339" s="16"/>
      <c r="T4339" s="29"/>
    </row>
    <row r="4340" spans="8:20" x14ac:dyDescent="0.25">
      <c r="H4340" s="98">
        <v>41903</v>
      </c>
      <c r="I4340" s="99">
        <v>0.75</v>
      </c>
      <c r="J4340" s="100">
        <f t="shared" si="275"/>
        <v>41903.75</v>
      </c>
      <c r="K4340" s="101">
        <v>42.381300000000003</v>
      </c>
      <c r="L4340" s="100">
        <f>'Barometric Data'!D4340</f>
        <v>41903.75</v>
      </c>
      <c r="M4340" s="106">
        <f t="shared" si="276"/>
        <v>0</v>
      </c>
      <c r="N4340" s="16">
        <f>'Barometric Data'!E4340</f>
        <v>2.7614000000000001</v>
      </c>
      <c r="O4340" s="16">
        <f t="shared" si="277"/>
        <v>39.619900000000001</v>
      </c>
      <c r="P4340" s="17">
        <f t="shared" si="278"/>
        <v>352.32181666666668</v>
      </c>
      <c r="Q4340" s="17"/>
      <c r="R4340" s="101">
        <v>17.614999999999998</v>
      </c>
      <c r="S4340" s="16"/>
      <c r="T4340" s="29"/>
    </row>
    <row r="4341" spans="8:20" x14ac:dyDescent="0.25">
      <c r="H4341" s="98">
        <v>41904</v>
      </c>
      <c r="I4341" s="99">
        <v>0</v>
      </c>
      <c r="J4341" s="100">
        <f t="shared" si="275"/>
        <v>41904</v>
      </c>
      <c r="K4341" s="101">
        <v>42.376800000000003</v>
      </c>
      <c r="L4341" s="100">
        <f>'Barometric Data'!D4341</f>
        <v>41904</v>
      </c>
      <c r="M4341" s="106">
        <f t="shared" si="276"/>
        <v>0</v>
      </c>
      <c r="N4341" s="16">
        <f>'Barometric Data'!E4341</f>
        <v>2.7753999999999999</v>
      </c>
      <c r="O4341" s="16">
        <f t="shared" si="277"/>
        <v>39.601400000000005</v>
      </c>
      <c r="P4341" s="17">
        <f t="shared" si="278"/>
        <v>352.34031666666669</v>
      </c>
      <c r="Q4341" s="17"/>
      <c r="R4341" s="101">
        <v>17.617000000000001</v>
      </c>
      <c r="S4341" s="16"/>
      <c r="T4341" s="29"/>
    </row>
    <row r="4342" spans="8:20" x14ac:dyDescent="0.25">
      <c r="H4342" s="98">
        <v>41904</v>
      </c>
      <c r="I4342" s="99">
        <v>0.25</v>
      </c>
      <c r="J4342" s="100">
        <f t="shared" si="275"/>
        <v>41904.25</v>
      </c>
      <c r="K4342" s="101">
        <v>42.393300000000004</v>
      </c>
      <c r="L4342" s="100">
        <f>'Barometric Data'!D4342</f>
        <v>41904.25</v>
      </c>
      <c r="M4342" s="106">
        <f t="shared" si="276"/>
        <v>0</v>
      </c>
      <c r="N4342" s="16">
        <f>'Barometric Data'!E4342</f>
        <v>2.7768999999999999</v>
      </c>
      <c r="O4342" s="16">
        <f t="shared" si="277"/>
        <v>39.616400000000006</v>
      </c>
      <c r="P4342" s="17">
        <f t="shared" si="278"/>
        <v>352.32531666666671</v>
      </c>
      <c r="Q4342" s="17"/>
      <c r="R4342" s="101">
        <v>17.632000000000001</v>
      </c>
      <c r="S4342" s="16"/>
      <c r="T4342" s="29"/>
    </row>
    <row r="4343" spans="8:20" x14ac:dyDescent="0.25">
      <c r="H4343" s="98">
        <v>41904</v>
      </c>
      <c r="I4343" s="99">
        <v>0.5</v>
      </c>
      <c r="J4343" s="100">
        <f t="shared" si="275"/>
        <v>41904.5</v>
      </c>
      <c r="K4343" s="101">
        <v>42.393799999999999</v>
      </c>
      <c r="L4343" s="100">
        <f>'Barometric Data'!D4343</f>
        <v>41904.5</v>
      </c>
      <c r="M4343" s="106">
        <f t="shared" si="276"/>
        <v>0</v>
      </c>
      <c r="N4343" s="16">
        <f>'Barometric Data'!E4343</f>
        <v>2.8144999999999998</v>
      </c>
      <c r="O4343" s="16">
        <f t="shared" si="277"/>
        <v>39.579299999999996</v>
      </c>
      <c r="P4343" s="17">
        <f t="shared" si="278"/>
        <v>352.36241666666672</v>
      </c>
      <c r="Q4343" s="17"/>
      <c r="R4343" s="101">
        <v>17.622</v>
      </c>
      <c r="S4343" s="16"/>
      <c r="T4343" s="29"/>
    </row>
    <row r="4344" spans="8:20" x14ac:dyDescent="0.25">
      <c r="H4344" s="98">
        <v>41904</v>
      </c>
      <c r="I4344" s="99">
        <v>0.75</v>
      </c>
      <c r="J4344" s="100">
        <f t="shared" si="275"/>
        <v>41904.75</v>
      </c>
      <c r="K4344" s="101">
        <v>42.349800000000002</v>
      </c>
      <c r="L4344" s="100">
        <f>'Barometric Data'!D4344</f>
        <v>41904.75</v>
      </c>
      <c r="M4344" s="106">
        <f t="shared" si="276"/>
        <v>0</v>
      </c>
      <c r="N4344" s="16">
        <f>'Barometric Data'!E4344</f>
        <v>2.7309999999999999</v>
      </c>
      <c r="O4344" s="16">
        <f t="shared" si="277"/>
        <v>39.6188</v>
      </c>
      <c r="P4344" s="17">
        <f t="shared" si="278"/>
        <v>352.32291666666669</v>
      </c>
      <c r="Q4344" s="17"/>
      <c r="R4344" s="101">
        <v>17.616</v>
      </c>
      <c r="S4344" s="16"/>
      <c r="T4344" s="29"/>
    </row>
    <row r="4345" spans="8:20" x14ac:dyDescent="0.25">
      <c r="H4345" s="98">
        <v>41905</v>
      </c>
      <c r="I4345" s="99">
        <v>0</v>
      </c>
      <c r="J4345" s="100">
        <f t="shared" si="275"/>
        <v>41905</v>
      </c>
      <c r="K4345" s="101">
        <v>42.375399999999999</v>
      </c>
      <c r="L4345" s="100">
        <f>'Barometric Data'!D4345</f>
        <v>41905</v>
      </c>
      <c r="M4345" s="106">
        <f t="shared" si="276"/>
        <v>0</v>
      </c>
      <c r="N4345" s="16">
        <f>'Barometric Data'!E4345</f>
        <v>2.7629999999999999</v>
      </c>
      <c r="O4345" s="16">
        <f t="shared" si="277"/>
        <v>39.612400000000001</v>
      </c>
      <c r="P4345" s="17">
        <f t="shared" si="278"/>
        <v>352.32931666666673</v>
      </c>
      <c r="Q4345" s="17"/>
      <c r="R4345" s="101">
        <v>17.619</v>
      </c>
      <c r="S4345" s="16"/>
      <c r="T4345" s="29"/>
    </row>
    <row r="4346" spans="8:20" x14ac:dyDescent="0.25">
      <c r="H4346" s="98">
        <v>41905</v>
      </c>
      <c r="I4346" s="99">
        <v>0.25</v>
      </c>
      <c r="J4346" s="100">
        <f t="shared" si="275"/>
        <v>41905.25</v>
      </c>
      <c r="K4346" s="101">
        <v>42.379300000000001</v>
      </c>
      <c r="L4346" s="100">
        <f>'Barometric Data'!D4346</f>
        <v>41905.25</v>
      </c>
      <c r="M4346" s="106">
        <f t="shared" si="276"/>
        <v>0</v>
      </c>
      <c r="N4346" s="16">
        <f>'Barometric Data'!E4346</f>
        <v>2.7528999999999999</v>
      </c>
      <c r="O4346" s="16">
        <f t="shared" si="277"/>
        <v>39.626400000000004</v>
      </c>
      <c r="P4346" s="17">
        <f t="shared" si="278"/>
        <v>352.31531666666672</v>
      </c>
      <c r="Q4346" s="17"/>
      <c r="R4346" s="101">
        <v>17.611999999999998</v>
      </c>
      <c r="S4346" s="16"/>
      <c r="T4346" s="29"/>
    </row>
    <row r="4347" spans="8:20" x14ac:dyDescent="0.25">
      <c r="H4347" s="98">
        <v>41905</v>
      </c>
      <c r="I4347" s="99">
        <v>0.5</v>
      </c>
      <c r="J4347" s="100">
        <f t="shared" si="275"/>
        <v>41905.5</v>
      </c>
      <c r="K4347" s="101">
        <v>42.359299999999998</v>
      </c>
      <c r="L4347" s="100">
        <f>'Barometric Data'!D4347</f>
        <v>41905.5</v>
      </c>
      <c r="M4347" s="106">
        <f t="shared" si="276"/>
        <v>0</v>
      </c>
      <c r="N4347" s="16">
        <f>'Barometric Data'!E4347</f>
        <v>2.7555000000000001</v>
      </c>
      <c r="O4347" s="16">
        <f t="shared" si="277"/>
        <v>39.6038</v>
      </c>
      <c r="P4347" s="17">
        <f t="shared" si="278"/>
        <v>352.33791666666673</v>
      </c>
      <c r="Q4347" s="17"/>
      <c r="R4347" s="101">
        <v>17.606999999999999</v>
      </c>
      <c r="S4347" s="16"/>
      <c r="T4347" s="29"/>
    </row>
    <row r="4348" spans="8:20" x14ac:dyDescent="0.25">
      <c r="H4348" s="98">
        <v>41905</v>
      </c>
      <c r="I4348" s="99">
        <v>0.75</v>
      </c>
      <c r="J4348" s="100">
        <f t="shared" si="275"/>
        <v>41905.75</v>
      </c>
      <c r="K4348" s="101">
        <v>42.305500000000002</v>
      </c>
      <c r="L4348" s="100">
        <f>'Barometric Data'!D4348</f>
        <v>41905.75</v>
      </c>
      <c r="M4348" s="106">
        <f t="shared" si="276"/>
        <v>0</v>
      </c>
      <c r="N4348" s="16">
        <f>'Barometric Data'!E4348</f>
        <v>2.6513</v>
      </c>
      <c r="O4348" s="16">
        <f t="shared" si="277"/>
        <v>39.654200000000003</v>
      </c>
      <c r="P4348" s="17">
        <f t="shared" si="278"/>
        <v>352.2875166666667</v>
      </c>
      <c r="Q4348" s="17"/>
      <c r="R4348" s="101">
        <v>17.616</v>
      </c>
      <c r="S4348" s="16"/>
      <c r="T4348" s="29"/>
    </row>
    <row r="4349" spans="8:20" x14ac:dyDescent="0.25">
      <c r="H4349" s="98">
        <v>41906</v>
      </c>
      <c r="I4349" s="99">
        <v>0</v>
      </c>
      <c r="J4349" s="100">
        <f t="shared" si="275"/>
        <v>41906</v>
      </c>
      <c r="K4349" s="101">
        <v>42.334499999999998</v>
      </c>
      <c r="L4349" s="100">
        <f>'Barometric Data'!D4349</f>
        <v>41906</v>
      </c>
      <c r="M4349" s="106">
        <f t="shared" si="276"/>
        <v>0</v>
      </c>
      <c r="N4349" s="16">
        <f>'Barometric Data'!E4349</f>
        <v>2.6745000000000001</v>
      </c>
      <c r="O4349" s="16">
        <f t="shared" si="277"/>
        <v>39.659999999999997</v>
      </c>
      <c r="P4349" s="17">
        <f t="shared" si="278"/>
        <v>352.28171666666674</v>
      </c>
      <c r="Q4349" s="17"/>
      <c r="R4349" s="101">
        <v>17.606000000000002</v>
      </c>
      <c r="S4349" s="16"/>
      <c r="T4349" s="29"/>
    </row>
    <row r="4350" spans="8:20" x14ac:dyDescent="0.25">
      <c r="H4350" s="98">
        <v>41906</v>
      </c>
      <c r="I4350" s="99">
        <v>0.25</v>
      </c>
      <c r="J4350" s="100">
        <f t="shared" si="275"/>
        <v>41906.25</v>
      </c>
      <c r="K4350" s="101">
        <v>42.334400000000002</v>
      </c>
      <c r="L4350" s="100">
        <f>'Barometric Data'!D4350</f>
        <v>41906.25</v>
      </c>
      <c r="M4350" s="106">
        <f t="shared" si="276"/>
        <v>0</v>
      </c>
      <c r="N4350" s="16">
        <f>'Barometric Data'!E4350</f>
        <v>2.6669999999999998</v>
      </c>
      <c r="O4350" s="16">
        <f t="shared" si="277"/>
        <v>39.667400000000001</v>
      </c>
      <c r="P4350" s="17">
        <f t="shared" si="278"/>
        <v>352.27431666666672</v>
      </c>
      <c r="Q4350" s="17"/>
      <c r="R4350" s="101">
        <v>17.603999999999999</v>
      </c>
      <c r="S4350" s="16"/>
      <c r="T4350" s="29"/>
    </row>
    <row r="4351" spans="8:20" x14ac:dyDescent="0.25">
      <c r="H4351" s="98">
        <v>41906</v>
      </c>
      <c r="I4351" s="99">
        <v>0.5</v>
      </c>
      <c r="J4351" s="100">
        <f t="shared" si="275"/>
        <v>41906.5</v>
      </c>
      <c r="K4351" s="101">
        <v>42.351100000000002</v>
      </c>
      <c r="L4351" s="100">
        <f>'Barometric Data'!D4351</f>
        <v>41906.5</v>
      </c>
      <c r="M4351" s="106">
        <f t="shared" si="276"/>
        <v>0</v>
      </c>
      <c r="N4351" s="16">
        <f>'Barometric Data'!E4351</f>
        <v>2.6991000000000001</v>
      </c>
      <c r="O4351" s="16">
        <f t="shared" si="277"/>
        <v>39.652000000000001</v>
      </c>
      <c r="P4351" s="17">
        <f t="shared" si="278"/>
        <v>352.28971666666672</v>
      </c>
      <c r="Q4351" s="17"/>
      <c r="R4351" s="101">
        <v>17.609000000000002</v>
      </c>
      <c r="S4351" s="16"/>
      <c r="T4351" s="29"/>
    </row>
    <row r="4352" spans="8:20" x14ac:dyDescent="0.25">
      <c r="H4352" s="98">
        <v>41906</v>
      </c>
      <c r="I4352" s="99">
        <v>0.75</v>
      </c>
      <c r="J4352" s="100">
        <f t="shared" si="275"/>
        <v>41906.75</v>
      </c>
      <c r="K4352" s="101">
        <v>42.252800000000001</v>
      </c>
      <c r="L4352" s="100">
        <f>'Barometric Data'!D4352</f>
        <v>41906.75</v>
      </c>
      <c r="M4352" s="106">
        <f t="shared" si="276"/>
        <v>0</v>
      </c>
      <c r="N4352" s="16">
        <f>'Barometric Data'!E4352</f>
        <v>2.5419</v>
      </c>
      <c r="O4352" s="16">
        <f t="shared" si="277"/>
        <v>39.710900000000002</v>
      </c>
      <c r="P4352" s="17">
        <f t="shared" si="278"/>
        <v>352.23081666666673</v>
      </c>
      <c r="Q4352" s="17"/>
      <c r="R4352" s="101">
        <v>17.623000000000001</v>
      </c>
      <c r="S4352" s="16"/>
      <c r="T4352" s="29"/>
    </row>
    <row r="4353" spans="8:20" x14ac:dyDescent="0.25">
      <c r="H4353" s="98">
        <v>41907</v>
      </c>
      <c r="I4353" s="99">
        <v>0</v>
      </c>
      <c r="J4353" s="100">
        <f t="shared" si="275"/>
        <v>41907</v>
      </c>
      <c r="K4353" s="101">
        <v>42.286000000000001</v>
      </c>
      <c r="L4353" s="100">
        <f>'Barometric Data'!D4353</f>
        <v>41907</v>
      </c>
      <c r="M4353" s="106">
        <f t="shared" si="276"/>
        <v>0</v>
      </c>
      <c r="N4353" s="16">
        <f>'Barometric Data'!E4353</f>
        <v>2.5467</v>
      </c>
      <c r="O4353" s="16">
        <f t="shared" si="277"/>
        <v>39.7393</v>
      </c>
      <c r="P4353" s="17">
        <f t="shared" si="278"/>
        <v>352.20241666666669</v>
      </c>
      <c r="Q4353" s="17"/>
      <c r="R4353" s="101">
        <v>17.616</v>
      </c>
      <c r="S4353" s="16"/>
      <c r="T4353" s="29"/>
    </row>
    <row r="4354" spans="8:20" x14ac:dyDescent="0.25">
      <c r="H4354" s="98">
        <v>41907</v>
      </c>
      <c r="I4354" s="99">
        <v>0.25</v>
      </c>
      <c r="J4354" s="100">
        <f t="shared" si="275"/>
        <v>41907.25</v>
      </c>
      <c r="K4354" s="101">
        <v>42.328600000000002</v>
      </c>
      <c r="L4354" s="100">
        <f>'Barometric Data'!D4354</f>
        <v>41907.25</v>
      </c>
      <c r="M4354" s="106">
        <f t="shared" si="276"/>
        <v>0</v>
      </c>
      <c r="N4354" s="16">
        <f>'Barometric Data'!E4354</f>
        <v>2.5815999999999999</v>
      </c>
      <c r="O4354" s="16">
        <f t="shared" si="277"/>
        <v>39.747</v>
      </c>
      <c r="P4354" s="17">
        <f t="shared" si="278"/>
        <v>352.19471666666669</v>
      </c>
      <c r="Q4354" s="17"/>
      <c r="R4354" s="101">
        <v>17.611000000000001</v>
      </c>
      <c r="S4354" s="16"/>
      <c r="T4354" s="29"/>
    </row>
    <row r="4355" spans="8:20" x14ac:dyDescent="0.25">
      <c r="H4355" s="98">
        <v>41907</v>
      </c>
      <c r="I4355" s="99">
        <v>0.5</v>
      </c>
      <c r="J4355" s="100">
        <f t="shared" si="275"/>
        <v>41907.5</v>
      </c>
      <c r="K4355" s="101">
        <v>42.351300000000002</v>
      </c>
      <c r="L4355" s="100">
        <f>'Barometric Data'!D4355</f>
        <v>41907.5</v>
      </c>
      <c r="M4355" s="106">
        <f t="shared" si="276"/>
        <v>0</v>
      </c>
      <c r="N4355" s="16">
        <f>'Barometric Data'!E4355</f>
        <v>2.6291000000000002</v>
      </c>
      <c r="O4355" s="16">
        <f t="shared" si="277"/>
        <v>39.722200000000001</v>
      </c>
      <c r="P4355" s="17">
        <f t="shared" si="278"/>
        <v>352.21951666666672</v>
      </c>
      <c r="Q4355" s="17"/>
      <c r="R4355" s="101">
        <v>17.602</v>
      </c>
      <c r="S4355" s="16"/>
      <c r="T4355" s="29"/>
    </row>
    <row r="4356" spans="8:20" x14ac:dyDescent="0.25">
      <c r="H4356" s="98">
        <v>41907</v>
      </c>
      <c r="I4356" s="99">
        <v>0.75</v>
      </c>
      <c r="J4356" s="100">
        <f t="shared" si="275"/>
        <v>41907.75</v>
      </c>
      <c r="K4356" s="101">
        <v>42.298299999999998</v>
      </c>
      <c r="L4356" s="100">
        <f>'Barometric Data'!D4356</f>
        <v>41907.75</v>
      </c>
      <c r="M4356" s="106">
        <f t="shared" si="276"/>
        <v>0</v>
      </c>
      <c r="N4356" s="16">
        <f>'Barometric Data'!E4356</f>
        <v>2.5287000000000002</v>
      </c>
      <c r="O4356" s="16">
        <f t="shared" si="277"/>
        <v>39.769599999999997</v>
      </c>
      <c r="P4356" s="17">
        <f t="shared" si="278"/>
        <v>352.17211666666674</v>
      </c>
      <c r="Q4356" s="17"/>
      <c r="R4356" s="101">
        <v>17.631</v>
      </c>
      <c r="S4356" s="16"/>
      <c r="T4356" s="29"/>
    </row>
    <row r="4357" spans="8:20" x14ac:dyDescent="0.25">
      <c r="H4357" s="98">
        <v>41908</v>
      </c>
      <c r="I4357" s="99">
        <v>0</v>
      </c>
      <c r="J4357" s="100">
        <f t="shared" si="275"/>
        <v>41908</v>
      </c>
      <c r="K4357" s="101">
        <v>42.381300000000003</v>
      </c>
      <c r="L4357" s="100">
        <f>'Barometric Data'!D4357</f>
        <v>41908</v>
      </c>
      <c r="M4357" s="106">
        <f t="shared" si="276"/>
        <v>0</v>
      </c>
      <c r="N4357" s="16">
        <f>'Barometric Data'!E4357</f>
        <v>2.6545999999999998</v>
      </c>
      <c r="O4357" s="16">
        <f t="shared" si="277"/>
        <v>39.726700000000001</v>
      </c>
      <c r="P4357" s="17">
        <f t="shared" si="278"/>
        <v>352.21501666666671</v>
      </c>
      <c r="Q4357" s="17"/>
      <c r="R4357" s="101">
        <v>17.616</v>
      </c>
      <c r="S4357" s="16"/>
      <c r="T4357" s="29"/>
    </row>
    <row r="4358" spans="8:20" x14ac:dyDescent="0.25">
      <c r="H4358" s="98">
        <v>41908</v>
      </c>
      <c r="I4358" s="99">
        <v>0.25</v>
      </c>
      <c r="J4358" s="100">
        <f t="shared" si="275"/>
        <v>41908.25</v>
      </c>
      <c r="K4358" s="101">
        <v>42.41</v>
      </c>
      <c r="L4358" s="100">
        <f>'Barometric Data'!D4358</f>
        <v>41908.25</v>
      </c>
      <c r="M4358" s="106">
        <f t="shared" si="276"/>
        <v>0</v>
      </c>
      <c r="N4358" s="16">
        <f>'Barometric Data'!E4358</f>
        <v>2.6989999999999998</v>
      </c>
      <c r="O4358" s="16">
        <f t="shared" si="277"/>
        <v>39.710999999999999</v>
      </c>
      <c r="P4358" s="17">
        <f t="shared" si="278"/>
        <v>352.23071666666669</v>
      </c>
      <c r="Q4358" s="17"/>
      <c r="R4358" s="101">
        <v>17.608000000000001</v>
      </c>
      <c r="S4358" s="16"/>
      <c r="T4358" s="29"/>
    </row>
    <row r="4359" spans="8:20" x14ac:dyDescent="0.25">
      <c r="H4359" s="98">
        <v>41908</v>
      </c>
      <c r="I4359" s="99">
        <v>0.5</v>
      </c>
      <c r="J4359" s="100">
        <f t="shared" si="275"/>
        <v>41908.5</v>
      </c>
      <c r="K4359" s="101">
        <v>42.4101</v>
      </c>
      <c r="L4359" s="100">
        <f>'Barometric Data'!D4359</f>
        <v>41908.5</v>
      </c>
      <c r="M4359" s="106">
        <f t="shared" si="276"/>
        <v>0</v>
      </c>
      <c r="N4359" s="16">
        <f>'Barometric Data'!E4359</f>
        <v>2.7452000000000001</v>
      </c>
      <c r="O4359" s="16">
        <f t="shared" si="277"/>
        <v>39.664900000000003</v>
      </c>
      <c r="P4359" s="17">
        <f t="shared" si="278"/>
        <v>352.27681666666672</v>
      </c>
      <c r="Q4359" s="17"/>
      <c r="R4359" s="101">
        <v>17.613</v>
      </c>
      <c r="S4359" s="16"/>
      <c r="T4359" s="29"/>
    </row>
    <row r="4360" spans="8:20" x14ac:dyDescent="0.25">
      <c r="H4360" s="98">
        <v>41908</v>
      </c>
      <c r="I4360" s="99">
        <v>0.75</v>
      </c>
      <c r="J4360" s="100">
        <f t="shared" si="275"/>
        <v>41908.75</v>
      </c>
      <c r="K4360" s="101">
        <v>42.322899999999997</v>
      </c>
      <c r="L4360" s="100">
        <f>'Barometric Data'!D4360</f>
        <v>41908.75</v>
      </c>
      <c r="M4360" s="106">
        <f t="shared" si="276"/>
        <v>0</v>
      </c>
      <c r="N4360" s="16">
        <f>'Barometric Data'!E4360</f>
        <v>2.6379000000000001</v>
      </c>
      <c r="O4360" s="16">
        <f t="shared" si="277"/>
        <v>39.684999999999995</v>
      </c>
      <c r="P4360" s="17">
        <f t="shared" si="278"/>
        <v>352.2567166666667</v>
      </c>
      <c r="Q4360" s="17"/>
      <c r="R4360" s="101">
        <v>17.613</v>
      </c>
      <c r="S4360" s="16"/>
      <c r="T4360" s="29"/>
    </row>
    <row r="4361" spans="8:20" x14ac:dyDescent="0.25">
      <c r="H4361" s="98">
        <v>41909</v>
      </c>
      <c r="I4361" s="99">
        <v>0</v>
      </c>
      <c r="J4361" s="100">
        <f t="shared" si="275"/>
        <v>41909</v>
      </c>
      <c r="K4361" s="101">
        <v>42.319800000000001</v>
      </c>
      <c r="L4361" s="100">
        <f>'Barometric Data'!D4361</f>
        <v>41909</v>
      </c>
      <c r="M4361" s="106">
        <f t="shared" si="276"/>
        <v>0</v>
      </c>
      <c r="N4361" s="16">
        <f>'Barometric Data'!E4361</f>
        <v>2.6093999999999999</v>
      </c>
      <c r="O4361" s="16">
        <f t="shared" si="277"/>
        <v>39.7104</v>
      </c>
      <c r="P4361" s="17">
        <f t="shared" si="278"/>
        <v>352.23131666666671</v>
      </c>
      <c r="Q4361" s="17"/>
      <c r="R4361" s="101">
        <v>17.61</v>
      </c>
      <c r="S4361" s="16"/>
      <c r="T4361" s="29"/>
    </row>
    <row r="4362" spans="8:20" x14ac:dyDescent="0.25">
      <c r="H4362" s="98">
        <v>41909</v>
      </c>
      <c r="I4362" s="99">
        <v>0.25</v>
      </c>
      <c r="J4362" s="100">
        <f t="shared" si="275"/>
        <v>41909.25</v>
      </c>
      <c r="K4362" s="101">
        <v>42.313899999999997</v>
      </c>
      <c r="L4362" s="100">
        <f>'Barometric Data'!D4362</f>
        <v>41909.25</v>
      </c>
      <c r="M4362" s="106">
        <f t="shared" si="276"/>
        <v>0</v>
      </c>
      <c r="N4362" s="16">
        <f>'Barometric Data'!E4362</f>
        <v>2.5825</v>
      </c>
      <c r="O4362" s="16">
        <f t="shared" si="277"/>
        <v>39.731399999999994</v>
      </c>
      <c r="P4362" s="17">
        <f t="shared" si="278"/>
        <v>352.2103166666667</v>
      </c>
      <c r="Q4362" s="17"/>
      <c r="R4362" s="101">
        <v>17.611999999999998</v>
      </c>
      <c r="S4362" s="16"/>
      <c r="T4362" s="29"/>
    </row>
    <row r="4363" spans="8:20" x14ac:dyDescent="0.25">
      <c r="H4363" s="98">
        <v>41909</v>
      </c>
      <c r="I4363" s="99">
        <v>0.5</v>
      </c>
      <c r="J4363" s="100">
        <f t="shared" si="275"/>
        <v>41909.5</v>
      </c>
      <c r="K4363" s="101">
        <v>42.334200000000003</v>
      </c>
      <c r="L4363" s="100">
        <f>'Barometric Data'!D4363</f>
        <v>41909.5</v>
      </c>
      <c r="M4363" s="106">
        <f t="shared" si="276"/>
        <v>0</v>
      </c>
      <c r="N4363" s="16">
        <f>'Barometric Data'!E4363</f>
        <v>2.5846</v>
      </c>
      <c r="O4363" s="16">
        <f t="shared" si="277"/>
        <v>39.749600000000001</v>
      </c>
      <c r="P4363" s="17">
        <f t="shared" si="278"/>
        <v>352.19211666666672</v>
      </c>
      <c r="Q4363" s="17"/>
      <c r="R4363" s="101">
        <v>17.61</v>
      </c>
      <c r="S4363" s="16"/>
      <c r="T4363" s="29"/>
    </row>
    <row r="4364" spans="8:20" x14ac:dyDescent="0.25">
      <c r="H4364" s="98">
        <v>41909</v>
      </c>
      <c r="I4364" s="99">
        <v>0.75</v>
      </c>
      <c r="J4364" s="100">
        <f t="shared" si="275"/>
        <v>41909.75</v>
      </c>
      <c r="K4364" s="101">
        <v>42.306800000000003</v>
      </c>
      <c r="L4364" s="100">
        <f>'Barometric Data'!D4364</f>
        <v>41909.75</v>
      </c>
      <c r="M4364" s="106">
        <f t="shared" si="276"/>
        <v>0</v>
      </c>
      <c r="N4364" s="16">
        <f>'Barometric Data'!E4364</f>
        <v>2.5573000000000001</v>
      </c>
      <c r="O4364" s="16">
        <f t="shared" si="277"/>
        <v>39.749500000000005</v>
      </c>
      <c r="P4364" s="17">
        <f t="shared" si="278"/>
        <v>352.1922166666667</v>
      </c>
      <c r="Q4364" s="17"/>
      <c r="R4364" s="101">
        <v>17.635999999999999</v>
      </c>
      <c r="S4364" s="16"/>
      <c r="T4364" s="29"/>
    </row>
    <row r="4365" spans="8:20" x14ac:dyDescent="0.25">
      <c r="H4365" s="98">
        <v>41910</v>
      </c>
      <c r="I4365" s="99">
        <v>0</v>
      </c>
      <c r="J4365" s="100">
        <f t="shared" si="275"/>
        <v>41910</v>
      </c>
      <c r="K4365" s="101">
        <v>42.325499999999998</v>
      </c>
      <c r="L4365" s="100">
        <f>'Barometric Data'!D4365</f>
        <v>41910</v>
      </c>
      <c r="M4365" s="106">
        <f t="shared" si="276"/>
        <v>0</v>
      </c>
      <c r="N4365" s="16">
        <f>'Barometric Data'!E4365</f>
        <v>2.5642999999999998</v>
      </c>
      <c r="O4365" s="16">
        <f t="shared" si="277"/>
        <v>39.761199999999995</v>
      </c>
      <c r="P4365" s="17">
        <f t="shared" si="278"/>
        <v>352.18051666666673</v>
      </c>
      <c r="Q4365" s="17"/>
      <c r="R4365" s="101">
        <v>17.609000000000002</v>
      </c>
      <c r="S4365" s="16"/>
      <c r="T4365" s="29"/>
    </row>
    <row r="4366" spans="8:20" x14ac:dyDescent="0.25">
      <c r="H4366" s="98">
        <v>41910</v>
      </c>
      <c r="I4366" s="99">
        <v>0.25</v>
      </c>
      <c r="J4366" s="100">
        <f t="shared" si="275"/>
        <v>41910.25</v>
      </c>
      <c r="K4366" s="101">
        <v>42.3446</v>
      </c>
      <c r="L4366" s="100">
        <f>'Barometric Data'!D4366</f>
        <v>41910.25</v>
      </c>
      <c r="M4366" s="106">
        <f t="shared" si="276"/>
        <v>0</v>
      </c>
      <c r="N4366" s="16">
        <f>'Barometric Data'!E4366</f>
        <v>2.5884999999999998</v>
      </c>
      <c r="O4366" s="16">
        <f t="shared" si="277"/>
        <v>39.756100000000004</v>
      </c>
      <c r="P4366" s="17">
        <f t="shared" si="278"/>
        <v>352.1856166666667</v>
      </c>
      <c r="Q4366" s="17"/>
      <c r="R4366" s="101">
        <v>17.609000000000002</v>
      </c>
      <c r="S4366" s="16"/>
      <c r="T4366" s="29"/>
    </row>
    <row r="4367" spans="8:20" x14ac:dyDescent="0.25">
      <c r="H4367" s="98">
        <v>41910</v>
      </c>
      <c r="I4367" s="99">
        <v>0.5</v>
      </c>
      <c r="J4367" s="100">
        <f t="shared" si="275"/>
        <v>41910.5</v>
      </c>
      <c r="K4367" s="101">
        <v>42.3874</v>
      </c>
      <c r="L4367" s="100">
        <f>'Barometric Data'!D4367</f>
        <v>41910.5</v>
      </c>
      <c r="M4367" s="106">
        <f t="shared" si="276"/>
        <v>0</v>
      </c>
      <c r="N4367" s="16">
        <f>'Barometric Data'!E4367</f>
        <v>2.6511999999999998</v>
      </c>
      <c r="O4367" s="16">
        <f t="shared" si="277"/>
        <v>39.736199999999997</v>
      </c>
      <c r="P4367" s="17">
        <f t="shared" si="278"/>
        <v>352.20551666666671</v>
      </c>
      <c r="Q4367" s="17"/>
      <c r="R4367" s="101">
        <v>17.603000000000002</v>
      </c>
      <c r="S4367" s="16"/>
      <c r="T4367" s="29"/>
    </row>
    <row r="4368" spans="8:20" x14ac:dyDescent="0.25">
      <c r="H4368" s="98">
        <v>41910</v>
      </c>
      <c r="I4368" s="99">
        <v>0.75</v>
      </c>
      <c r="J4368" s="100">
        <f t="shared" si="275"/>
        <v>41910.75</v>
      </c>
      <c r="K4368" s="101">
        <v>42.352499999999999</v>
      </c>
      <c r="L4368" s="100">
        <f>'Barometric Data'!D4368</f>
        <v>41910.75</v>
      </c>
      <c r="M4368" s="106">
        <f t="shared" si="276"/>
        <v>0</v>
      </c>
      <c r="N4368" s="16">
        <f>'Barometric Data'!E4368</f>
        <v>2.6044999999999998</v>
      </c>
      <c r="O4368" s="16">
        <f t="shared" si="277"/>
        <v>39.747999999999998</v>
      </c>
      <c r="P4368" s="17">
        <f t="shared" si="278"/>
        <v>352.19371666666672</v>
      </c>
      <c r="Q4368" s="17"/>
      <c r="R4368" s="101">
        <v>17.608000000000001</v>
      </c>
      <c r="S4368" s="16"/>
      <c r="T4368" s="29"/>
    </row>
    <row r="4369" spans="8:20" x14ac:dyDescent="0.25">
      <c r="H4369" s="98">
        <v>41911</v>
      </c>
      <c r="I4369" s="99">
        <v>0</v>
      </c>
      <c r="J4369" s="100">
        <f t="shared" si="275"/>
        <v>41911</v>
      </c>
      <c r="K4369" s="101">
        <v>42.419499999999999</v>
      </c>
      <c r="L4369" s="100">
        <f>'Barometric Data'!D4369</f>
        <v>41911</v>
      </c>
      <c r="M4369" s="106">
        <f t="shared" si="276"/>
        <v>0</v>
      </c>
      <c r="N4369" s="16">
        <f>'Barometric Data'!E4369</f>
        <v>2.6949000000000001</v>
      </c>
      <c r="O4369" s="16">
        <f t="shared" si="277"/>
        <v>39.724600000000002</v>
      </c>
      <c r="P4369" s="17">
        <f t="shared" si="278"/>
        <v>352.2171166666667</v>
      </c>
      <c r="Q4369" s="17"/>
      <c r="R4369" s="101">
        <v>17.626000000000001</v>
      </c>
      <c r="S4369" s="16"/>
      <c r="T4369" s="29"/>
    </row>
    <row r="4370" spans="8:20" x14ac:dyDescent="0.25">
      <c r="H4370" s="98">
        <v>41911</v>
      </c>
      <c r="I4370" s="99">
        <v>0.25</v>
      </c>
      <c r="J4370" s="100">
        <f t="shared" si="275"/>
        <v>41911.25</v>
      </c>
      <c r="K4370" s="101">
        <v>42.378</v>
      </c>
      <c r="L4370" s="100">
        <f>'Barometric Data'!D4370</f>
        <v>41911.25</v>
      </c>
      <c r="M4370" s="106">
        <f t="shared" si="276"/>
        <v>0</v>
      </c>
      <c r="N4370" s="16">
        <f>'Barometric Data'!E4370</f>
        <v>2.6463999999999999</v>
      </c>
      <c r="O4370" s="16">
        <f t="shared" si="277"/>
        <v>39.7316</v>
      </c>
      <c r="P4370" s="17">
        <f t="shared" si="278"/>
        <v>352.21011666666669</v>
      </c>
      <c r="Q4370" s="17"/>
      <c r="R4370" s="101">
        <v>17.617000000000001</v>
      </c>
      <c r="S4370" s="16"/>
      <c r="T4370" s="29"/>
    </row>
    <row r="4371" spans="8:20" x14ac:dyDescent="0.25">
      <c r="H4371" s="98">
        <v>41911</v>
      </c>
      <c r="I4371" s="99">
        <v>0.5</v>
      </c>
      <c r="J4371" s="100">
        <f t="shared" si="275"/>
        <v>41911.5</v>
      </c>
      <c r="K4371" s="101">
        <v>42.415900000000001</v>
      </c>
      <c r="L4371" s="100">
        <f>'Barometric Data'!D4371</f>
        <v>41911.5</v>
      </c>
      <c r="M4371" s="106">
        <f t="shared" si="276"/>
        <v>0</v>
      </c>
      <c r="N4371" s="16">
        <f>'Barometric Data'!E4371</f>
        <v>2.6673</v>
      </c>
      <c r="O4371" s="16">
        <f t="shared" si="277"/>
        <v>39.748600000000003</v>
      </c>
      <c r="P4371" s="17">
        <f t="shared" si="278"/>
        <v>352.1931166666667</v>
      </c>
      <c r="Q4371" s="17"/>
      <c r="R4371" s="101">
        <v>17.634</v>
      </c>
      <c r="S4371" s="16"/>
      <c r="T4371" s="29"/>
    </row>
    <row r="4372" spans="8:20" x14ac:dyDescent="0.25">
      <c r="H4372" s="98">
        <v>41911</v>
      </c>
      <c r="I4372" s="99">
        <v>0.75</v>
      </c>
      <c r="J4372" s="100">
        <f t="shared" si="275"/>
        <v>41911.75</v>
      </c>
      <c r="K4372" s="101">
        <v>42.398400000000002</v>
      </c>
      <c r="L4372" s="100">
        <f>'Barometric Data'!D4372</f>
        <v>41911.75</v>
      </c>
      <c r="M4372" s="106">
        <f t="shared" si="276"/>
        <v>0</v>
      </c>
      <c r="N4372" s="16">
        <f>'Barometric Data'!E4372</f>
        <v>2.6793</v>
      </c>
      <c r="O4372" s="16">
        <f t="shared" si="277"/>
        <v>39.719100000000005</v>
      </c>
      <c r="P4372" s="17">
        <f t="shared" si="278"/>
        <v>352.22261666666668</v>
      </c>
      <c r="Q4372" s="17"/>
      <c r="R4372" s="101">
        <v>17.603999999999999</v>
      </c>
      <c r="S4372" s="16"/>
      <c r="T4372" s="29"/>
    </row>
    <row r="4373" spans="8:20" x14ac:dyDescent="0.25">
      <c r="H4373" s="98">
        <v>41912</v>
      </c>
      <c r="I4373" s="99">
        <v>0</v>
      </c>
      <c r="J4373" s="100">
        <f t="shared" si="275"/>
        <v>41912</v>
      </c>
      <c r="K4373" s="101">
        <v>42.383600000000001</v>
      </c>
      <c r="L4373" s="100">
        <f>'Barometric Data'!D4373</f>
        <v>41912</v>
      </c>
      <c r="M4373" s="106">
        <f t="shared" si="276"/>
        <v>0</v>
      </c>
      <c r="N4373" s="16">
        <f>'Barometric Data'!E4373</f>
        <v>2.6665000000000001</v>
      </c>
      <c r="O4373" s="16">
        <f t="shared" si="277"/>
        <v>39.717100000000002</v>
      </c>
      <c r="P4373" s="17">
        <f t="shared" si="278"/>
        <v>352.22461666666669</v>
      </c>
      <c r="Q4373" s="17"/>
      <c r="R4373" s="101">
        <v>17.617999999999999</v>
      </c>
      <c r="S4373" s="16"/>
      <c r="T4373" s="29"/>
    </row>
    <row r="4374" spans="8:20" x14ac:dyDescent="0.25">
      <c r="H4374" s="98">
        <v>41912</v>
      </c>
      <c r="I4374" s="99">
        <v>0.25</v>
      </c>
      <c r="J4374" s="100">
        <f t="shared" si="275"/>
        <v>41912.25</v>
      </c>
      <c r="K4374" s="101">
        <v>42.359099999999998</v>
      </c>
      <c r="L4374" s="100">
        <f>'Barometric Data'!D4374</f>
        <v>41912.25</v>
      </c>
      <c r="M4374" s="106">
        <f t="shared" si="276"/>
        <v>0</v>
      </c>
      <c r="N4374" s="16">
        <f>'Barometric Data'!E4374</f>
        <v>2.6417000000000002</v>
      </c>
      <c r="O4374" s="16">
        <f t="shared" si="277"/>
        <v>39.717399999999998</v>
      </c>
      <c r="P4374" s="17">
        <f t="shared" si="278"/>
        <v>352.22431666666671</v>
      </c>
      <c r="Q4374" s="17"/>
      <c r="R4374" s="101">
        <v>17.622</v>
      </c>
      <c r="S4374" s="16"/>
      <c r="T4374" s="29"/>
    </row>
    <row r="4375" spans="8:20" x14ac:dyDescent="0.25">
      <c r="H4375" s="98">
        <v>41912</v>
      </c>
      <c r="I4375" s="99">
        <v>0.5</v>
      </c>
      <c r="J4375" s="100">
        <f t="shared" si="275"/>
        <v>41912.5</v>
      </c>
      <c r="K4375" s="101">
        <v>42.426000000000002</v>
      </c>
      <c r="L4375" s="100">
        <f>'Barometric Data'!D4375</f>
        <v>41912.5</v>
      </c>
      <c r="M4375" s="106">
        <f t="shared" si="276"/>
        <v>0</v>
      </c>
      <c r="N4375" s="16">
        <f>'Barometric Data'!E4375</f>
        <v>2.7080000000000002</v>
      </c>
      <c r="O4375" s="16">
        <f t="shared" si="277"/>
        <v>39.718000000000004</v>
      </c>
      <c r="P4375" s="17">
        <f t="shared" si="278"/>
        <v>352.22371666666669</v>
      </c>
      <c r="Q4375" s="17"/>
      <c r="R4375" s="101">
        <v>17.63</v>
      </c>
      <c r="S4375" s="16"/>
      <c r="T4375" s="29"/>
    </row>
    <row r="4376" spans="8:20" x14ac:dyDescent="0.25">
      <c r="H4376" s="98">
        <v>41912</v>
      </c>
      <c r="I4376" s="99">
        <v>0.75</v>
      </c>
      <c r="J4376" s="100">
        <f t="shared" si="275"/>
        <v>41912.75</v>
      </c>
      <c r="K4376" s="101">
        <v>42.3872</v>
      </c>
      <c r="L4376" s="100">
        <f>'Barometric Data'!D4376</f>
        <v>41912.75</v>
      </c>
      <c r="M4376" s="106">
        <f t="shared" si="276"/>
        <v>0</v>
      </c>
      <c r="N4376" s="16">
        <f>'Barometric Data'!E4376</f>
        <v>2.6783000000000001</v>
      </c>
      <c r="O4376" s="16">
        <f t="shared" si="277"/>
        <v>39.7089</v>
      </c>
      <c r="P4376" s="17">
        <f t="shared" si="278"/>
        <v>352.23281666666674</v>
      </c>
      <c r="Q4376" s="17"/>
      <c r="R4376" s="101">
        <v>17.611999999999998</v>
      </c>
      <c r="S4376" s="16"/>
      <c r="T4376" s="29"/>
    </row>
    <row r="4377" spans="8:20" x14ac:dyDescent="0.25">
      <c r="H4377" s="98">
        <v>41913</v>
      </c>
      <c r="I4377" s="99">
        <v>0</v>
      </c>
      <c r="J4377" s="100">
        <f t="shared" si="275"/>
        <v>41913</v>
      </c>
      <c r="K4377" s="101">
        <v>42.4069</v>
      </c>
      <c r="L4377" s="100">
        <f>'Barometric Data'!D4377</f>
        <v>41913</v>
      </c>
      <c r="M4377" s="106">
        <f t="shared" si="276"/>
        <v>0</v>
      </c>
      <c r="N4377" s="16">
        <f>'Barometric Data'!E4377</f>
        <v>2.7225000000000001</v>
      </c>
      <c r="O4377" s="16">
        <f t="shared" si="277"/>
        <v>39.684399999999997</v>
      </c>
      <c r="P4377" s="17">
        <f t="shared" si="278"/>
        <v>352.25731666666672</v>
      </c>
      <c r="Q4377" s="17"/>
      <c r="R4377" s="101">
        <v>17.608000000000001</v>
      </c>
      <c r="S4377" s="16"/>
      <c r="T4377" s="29"/>
    </row>
    <row r="4378" spans="8:20" x14ac:dyDescent="0.25">
      <c r="H4378" s="98">
        <v>41913</v>
      </c>
      <c r="I4378" s="99">
        <v>0.25</v>
      </c>
      <c r="J4378" s="100">
        <f t="shared" si="275"/>
        <v>41913.25</v>
      </c>
      <c r="K4378" s="101">
        <v>42.439399999999999</v>
      </c>
      <c r="L4378" s="100">
        <f>'Barometric Data'!D4378</f>
        <v>41913.25</v>
      </c>
      <c r="M4378" s="106">
        <f t="shared" si="276"/>
        <v>0</v>
      </c>
      <c r="N4378" s="16">
        <f>'Barometric Data'!E4378</f>
        <v>2.7862</v>
      </c>
      <c r="O4378" s="16">
        <f t="shared" si="277"/>
        <v>39.653199999999998</v>
      </c>
      <c r="P4378" s="17">
        <f t="shared" si="278"/>
        <v>352.28851666666674</v>
      </c>
      <c r="Q4378" s="17"/>
      <c r="R4378" s="101">
        <v>17.614000000000001</v>
      </c>
      <c r="S4378" s="16"/>
      <c r="T4378" s="29"/>
    </row>
    <row r="4379" spans="8:20" x14ac:dyDescent="0.25">
      <c r="H4379" s="98">
        <v>41913</v>
      </c>
      <c r="I4379" s="99">
        <v>0.5</v>
      </c>
      <c r="J4379" s="100">
        <f t="shared" si="275"/>
        <v>41913.5</v>
      </c>
      <c r="K4379" s="101">
        <v>42.485799999999998</v>
      </c>
      <c r="L4379" s="100">
        <f>'Barometric Data'!D4379</f>
        <v>41913.5</v>
      </c>
      <c r="M4379" s="106">
        <f t="shared" si="276"/>
        <v>0</v>
      </c>
      <c r="N4379" s="16">
        <f>'Barometric Data'!E4379</f>
        <v>2.8898999999999999</v>
      </c>
      <c r="O4379" s="16">
        <f t="shared" si="277"/>
        <v>39.5959</v>
      </c>
      <c r="P4379" s="17">
        <f t="shared" si="278"/>
        <v>352.34581666666668</v>
      </c>
      <c r="Q4379" s="17"/>
      <c r="R4379" s="101">
        <v>17.603000000000002</v>
      </c>
      <c r="S4379" s="16"/>
      <c r="T4379" s="29"/>
    </row>
    <row r="4380" spans="8:20" x14ac:dyDescent="0.25">
      <c r="H4380" s="98">
        <v>41913</v>
      </c>
      <c r="I4380" s="99">
        <v>0.75</v>
      </c>
      <c r="J4380" s="100">
        <f t="shared" si="275"/>
        <v>41913.75</v>
      </c>
      <c r="K4380" s="101">
        <v>42.454099999999997</v>
      </c>
      <c r="L4380" s="100">
        <f>'Barometric Data'!D4380</f>
        <v>41913.75</v>
      </c>
      <c r="M4380" s="106">
        <f t="shared" si="276"/>
        <v>0</v>
      </c>
      <c r="N4380" s="16">
        <f>'Barometric Data'!E4380</f>
        <v>2.8677999999999999</v>
      </c>
      <c r="O4380" s="16">
        <f t="shared" si="277"/>
        <v>39.586299999999994</v>
      </c>
      <c r="P4380" s="17">
        <f t="shared" si="278"/>
        <v>352.35541666666671</v>
      </c>
      <c r="Q4380" s="17"/>
      <c r="R4380" s="101">
        <v>17.623000000000001</v>
      </c>
      <c r="S4380" s="16"/>
      <c r="T4380" s="29"/>
    </row>
    <row r="4381" spans="8:20" x14ac:dyDescent="0.25">
      <c r="H4381" s="98">
        <v>41914</v>
      </c>
      <c r="I4381" s="99">
        <v>0</v>
      </c>
      <c r="J4381" s="100">
        <f t="shared" si="275"/>
        <v>41914</v>
      </c>
      <c r="K4381" s="101">
        <v>42.455199999999998</v>
      </c>
      <c r="L4381" s="100">
        <f>'Barometric Data'!D4381</f>
        <v>41914</v>
      </c>
      <c r="M4381" s="106">
        <f t="shared" si="276"/>
        <v>0</v>
      </c>
      <c r="N4381" s="16">
        <f>'Barometric Data'!E4381</f>
        <v>2.8866999999999998</v>
      </c>
      <c r="O4381" s="16">
        <f t="shared" si="277"/>
        <v>39.5685</v>
      </c>
      <c r="P4381" s="17">
        <f t="shared" si="278"/>
        <v>352.37321666666674</v>
      </c>
      <c r="Q4381" s="17"/>
      <c r="R4381" s="101">
        <v>17.614000000000001</v>
      </c>
      <c r="S4381" s="16"/>
      <c r="T4381" s="29"/>
    </row>
    <row r="4382" spans="8:20" x14ac:dyDescent="0.25">
      <c r="H4382" s="98">
        <v>41914</v>
      </c>
      <c r="I4382" s="99">
        <v>0.25</v>
      </c>
      <c r="J4382" s="100">
        <f t="shared" si="275"/>
        <v>41914.25</v>
      </c>
      <c r="K4382" s="101">
        <v>42.435899999999997</v>
      </c>
      <c r="L4382" s="100">
        <f>'Barometric Data'!D4382</f>
        <v>41914.25</v>
      </c>
      <c r="M4382" s="106">
        <f t="shared" si="276"/>
        <v>0</v>
      </c>
      <c r="N4382" s="16">
        <f>'Barometric Data'!E4382</f>
        <v>2.8980000000000001</v>
      </c>
      <c r="O4382" s="16">
        <f t="shared" si="277"/>
        <v>39.537899999999993</v>
      </c>
      <c r="P4382" s="17">
        <f t="shared" si="278"/>
        <v>352.40381666666673</v>
      </c>
      <c r="Q4382" s="17"/>
      <c r="R4382" s="101">
        <v>17.635999999999999</v>
      </c>
      <c r="S4382" s="16"/>
      <c r="T4382" s="29"/>
    </row>
    <row r="4383" spans="8:20" x14ac:dyDescent="0.25">
      <c r="H4383" s="98">
        <v>41914</v>
      </c>
      <c r="I4383" s="99">
        <v>0.5</v>
      </c>
      <c r="J4383" s="100">
        <f t="shared" si="275"/>
        <v>41914.5</v>
      </c>
      <c r="K4383" s="101">
        <v>42.469299999999997</v>
      </c>
      <c r="L4383" s="100">
        <f>'Barometric Data'!D4383</f>
        <v>41914.5</v>
      </c>
      <c r="M4383" s="106">
        <f t="shared" si="276"/>
        <v>0</v>
      </c>
      <c r="N4383" s="16">
        <f>'Barometric Data'!E4383</f>
        <v>2.9710999999999999</v>
      </c>
      <c r="O4383" s="16">
        <f t="shared" si="277"/>
        <v>39.498199999999997</v>
      </c>
      <c r="P4383" s="17">
        <f t="shared" si="278"/>
        <v>352.44351666666671</v>
      </c>
      <c r="Q4383" s="17"/>
      <c r="R4383" s="101">
        <v>17.611000000000001</v>
      </c>
      <c r="S4383" s="16"/>
      <c r="T4383" s="29"/>
    </row>
    <row r="4384" spans="8:20" x14ac:dyDescent="0.25">
      <c r="H4384" s="98">
        <v>41914</v>
      </c>
      <c r="I4384" s="99">
        <v>0.75</v>
      </c>
      <c r="J4384" s="100">
        <f t="shared" si="275"/>
        <v>41914.75</v>
      </c>
      <c r="K4384" s="101">
        <v>42.4495</v>
      </c>
      <c r="L4384" s="100">
        <f>'Barometric Data'!D4384</f>
        <v>41914.75</v>
      </c>
      <c r="M4384" s="106">
        <f t="shared" si="276"/>
        <v>0</v>
      </c>
      <c r="N4384" s="16">
        <f>'Barometric Data'!E4384</f>
        <v>2.9558</v>
      </c>
      <c r="O4384" s="16">
        <f t="shared" si="277"/>
        <v>39.493700000000004</v>
      </c>
      <c r="P4384" s="17">
        <f t="shared" si="278"/>
        <v>352.44801666666672</v>
      </c>
      <c r="Q4384" s="17"/>
      <c r="R4384" s="101">
        <v>17.611999999999998</v>
      </c>
      <c r="S4384" s="16"/>
      <c r="T4384" s="29"/>
    </row>
    <row r="4385" spans="8:20" x14ac:dyDescent="0.25">
      <c r="H4385" s="98">
        <v>41915</v>
      </c>
      <c r="I4385" s="99">
        <v>0</v>
      </c>
      <c r="J4385" s="100">
        <f t="shared" ref="J4385:J4448" si="279">H4385+I4385</f>
        <v>41915</v>
      </c>
      <c r="K4385" s="101">
        <v>42.479900000000001</v>
      </c>
      <c r="L4385" s="100">
        <f>'Barometric Data'!D4385</f>
        <v>41915</v>
      </c>
      <c r="M4385" s="106">
        <f t="shared" si="276"/>
        <v>0</v>
      </c>
      <c r="N4385" s="16">
        <f>'Barometric Data'!E4385</f>
        <v>3.0198</v>
      </c>
      <c r="O4385" s="16">
        <f t="shared" si="277"/>
        <v>39.460099999999997</v>
      </c>
      <c r="P4385" s="17">
        <f t="shared" si="278"/>
        <v>352.4816166666667</v>
      </c>
      <c r="Q4385" s="17"/>
      <c r="R4385" s="101">
        <v>17.606999999999999</v>
      </c>
      <c r="S4385" s="16"/>
      <c r="T4385" s="29"/>
    </row>
    <row r="4386" spans="8:20" x14ac:dyDescent="0.25">
      <c r="H4386" s="98">
        <v>41915</v>
      </c>
      <c r="I4386" s="99">
        <v>0.25</v>
      </c>
      <c r="J4386" s="100">
        <f t="shared" si="279"/>
        <v>41915.25</v>
      </c>
      <c r="K4386" s="101">
        <v>42.485399999999998</v>
      </c>
      <c r="L4386" s="100">
        <f>'Barometric Data'!D4386</f>
        <v>41915.25</v>
      </c>
      <c r="M4386" s="106">
        <f t="shared" si="276"/>
        <v>0</v>
      </c>
      <c r="N4386" s="16">
        <f>'Barometric Data'!E4386</f>
        <v>3.052</v>
      </c>
      <c r="O4386" s="16">
        <f t="shared" si="277"/>
        <v>39.433399999999999</v>
      </c>
      <c r="P4386" s="17">
        <f t="shared" si="278"/>
        <v>352.5083166666667</v>
      </c>
      <c r="Q4386" s="17"/>
      <c r="R4386" s="101">
        <v>17.619</v>
      </c>
      <c r="S4386" s="16"/>
      <c r="T4386" s="29"/>
    </row>
    <row r="4387" spans="8:20" x14ac:dyDescent="0.25">
      <c r="H4387" s="98">
        <v>41915</v>
      </c>
      <c r="I4387" s="99">
        <v>0.5</v>
      </c>
      <c r="J4387" s="100">
        <f t="shared" si="279"/>
        <v>41915.5</v>
      </c>
      <c r="K4387" s="101">
        <v>42.509700000000002</v>
      </c>
      <c r="L4387" s="100">
        <f>'Barometric Data'!D4387</f>
        <v>41915.5</v>
      </c>
      <c r="M4387" s="106">
        <f t="shared" si="276"/>
        <v>0</v>
      </c>
      <c r="N4387" s="16">
        <f>'Barometric Data'!E4387</f>
        <v>3.1459999999999999</v>
      </c>
      <c r="O4387" s="16">
        <f t="shared" si="277"/>
        <v>39.363700000000001</v>
      </c>
      <c r="P4387" s="17">
        <f t="shared" si="278"/>
        <v>352.57801666666671</v>
      </c>
      <c r="Q4387" s="17"/>
      <c r="R4387" s="101">
        <v>17.623000000000001</v>
      </c>
      <c r="S4387" s="16"/>
      <c r="T4387" s="29"/>
    </row>
    <row r="4388" spans="8:20" x14ac:dyDescent="0.25">
      <c r="H4388" s="98">
        <v>41915</v>
      </c>
      <c r="I4388" s="99">
        <v>0.75</v>
      </c>
      <c r="J4388" s="100">
        <f t="shared" si="279"/>
        <v>41915.75</v>
      </c>
      <c r="K4388" s="101">
        <v>42.444899999999997</v>
      </c>
      <c r="L4388" s="100">
        <f>'Barometric Data'!D4388</f>
        <v>41915.75</v>
      </c>
      <c r="M4388" s="106">
        <f t="shared" si="276"/>
        <v>0</v>
      </c>
      <c r="N4388" s="16">
        <f>'Barometric Data'!E4388</f>
        <v>3.0463</v>
      </c>
      <c r="O4388" s="16">
        <f t="shared" si="277"/>
        <v>39.398599999999995</v>
      </c>
      <c r="P4388" s="17">
        <f t="shared" si="278"/>
        <v>352.54311666666672</v>
      </c>
      <c r="Q4388" s="17"/>
      <c r="R4388" s="101">
        <v>17.629000000000001</v>
      </c>
      <c r="S4388" s="16"/>
      <c r="T4388" s="29"/>
    </row>
    <row r="4389" spans="8:20" x14ac:dyDescent="0.25">
      <c r="H4389" s="98">
        <v>41916</v>
      </c>
      <c r="I4389" s="99">
        <v>0</v>
      </c>
      <c r="J4389" s="100">
        <f t="shared" si="279"/>
        <v>41916</v>
      </c>
      <c r="K4389" s="101">
        <v>42.432299999999998</v>
      </c>
      <c r="L4389" s="100">
        <f>'Barometric Data'!D4389</f>
        <v>41916</v>
      </c>
      <c r="M4389" s="106">
        <f t="shared" si="276"/>
        <v>0</v>
      </c>
      <c r="N4389" s="16">
        <f>'Barometric Data'!E4389</f>
        <v>3.0287999999999999</v>
      </c>
      <c r="O4389" s="16">
        <f t="shared" si="277"/>
        <v>39.403500000000001</v>
      </c>
      <c r="P4389" s="17">
        <f t="shared" si="278"/>
        <v>352.5382166666667</v>
      </c>
      <c r="Q4389" s="17"/>
      <c r="R4389" s="101">
        <v>17.606000000000002</v>
      </c>
      <c r="S4389" s="16"/>
      <c r="T4389" s="29"/>
    </row>
    <row r="4390" spans="8:20" x14ac:dyDescent="0.25">
      <c r="H4390" s="98">
        <v>41916</v>
      </c>
      <c r="I4390" s="99">
        <v>0.25</v>
      </c>
      <c r="J4390" s="100">
        <f t="shared" si="279"/>
        <v>41916.25</v>
      </c>
      <c r="K4390" s="101">
        <v>42.418700000000001</v>
      </c>
      <c r="L4390" s="100">
        <f>'Barometric Data'!D4390</f>
        <v>41916.25</v>
      </c>
      <c r="M4390" s="106">
        <f t="shared" si="276"/>
        <v>0</v>
      </c>
      <c r="N4390" s="16">
        <f>'Barometric Data'!E4390</f>
        <v>3.0173999999999999</v>
      </c>
      <c r="O4390" s="16">
        <f t="shared" si="277"/>
        <v>39.401299999999999</v>
      </c>
      <c r="P4390" s="17">
        <f t="shared" si="278"/>
        <v>352.54041666666672</v>
      </c>
      <c r="Q4390" s="17"/>
      <c r="R4390" s="101">
        <v>17.632000000000001</v>
      </c>
      <c r="S4390" s="16"/>
      <c r="T4390" s="29"/>
    </row>
    <row r="4391" spans="8:20" x14ac:dyDescent="0.25">
      <c r="H4391" s="98">
        <v>41916</v>
      </c>
      <c r="I4391" s="99">
        <v>0.5</v>
      </c>
      <c r="J4391" s="100">
        <f t="shared" si="279"/>
        <v>41916.5</v>
      </c>
      <c r="K4391" s="101">
        <v>42.411499999999997</v>
      </c>
      <c r="L4391" s="100">
        <f>'Barometric Data'!D4391</f>
        <v>41916.5</v>
      </c>
      <c r="M4391" s="106">
        <f t="shared" si="276"/>
        <v>0</v>
      </c>
      <c r="N4391" s="16">
        <f>'Barometric Data'!E4391</f>
        <v>3.0249999999999999</v>
      </c>
      <c r="O4391" s="16">
        <f t="shared" si="277"/>
        <v>39.386499999999998</v>
      </c>
      <c r="P4391" s="17">
        <f t="shared" si="278"/>
        <v>352.55521666666669</v>
      </c>
      <c r="Q4391" s="17"/>
      <c r="R4391" s="101">
        <v>17.614000000000001</v>
      </c>
      <c r="S4391" s="16"/>
      <c r="T4391" s="29"/>
    </row>
    <row r="4392" spans="8:20" x14ac:dyDescent="0.25">
      <c r="H4392" s="98">
        <v>41916</v>
      </c>
      <c r="I4392" s="99">
        <v>0.75</v>
      </c>
      <c r="J4392" s="100">
        <f t="shared" si="279"/>
        <v>41916.75</v>
      </c>
      <c r="K4392" s="101">
        <v>42.360700000000001</v>
      </c>
      <c r="L4392" s="100">
        <f>'Barometric Data'!D4392</f>
        <v>41916.75</v>
      </c>
      <c r="M4392" s="106">
        <f t="shared" si="276"/>
        <v>0</v>
      </c>
      <c r="N4392" s="16">
        <f>'Barometric Data'!E4392</f>
        <v>2.9037000000000002</v>
      </c>
      <c r="O4392" s="16">
        <f t="shared" si="277"/>
        <v>39.457000000000001</v>
      </c>
      <c r="P4392" s="17">
        <f t="shared" si="278"/>
        <v>352.48471666666671</v>
      </c>
      <c r="Q4392" s="17"/>
      <c r="R4392" s="101">
        <v>17.608000000000001</v>
      </c>
      <c r="S4392" s="16"/>
      <c r="T4392" s="29"/>
    </row>
    <row r="4393" spans="8:20" x14ac:dyDescent="0.25">
      <c r="H4393" s="98">
        <v>41917</v>
      </c>
      <c r="I4393" s="99">
        <v>0</v>
      </c>
      <c r="J4393" s="100">
        <f t="shared" si="279"/>
        <v>41917</v>
      </c>
      <c r="K4393" s="101">
        <v>42.353400000000001</v>
      </c>
      <c r="L4393" s="100">
        <f>'Barometric Data'!D4393</f>
        <v>41917</v>
      </c>
      <c r="M4393" s="106">
        <f t="shared" si="276"/>
        <v>0</v>
      </c>
      <c r="N4393" s="16">
        <f>'Barometric Data'!E4393</f>
        <v>2.8822999999999999</v>
      </c>
      <c r="O4393" s="16">
        <f t="shared" si="277"/>
        <v>39.4711</v>
      </c>
      <c r="P4393" s="17">
        <f t="shared" si="278"/>
        <v>352.47061666666673</v>
      </c>
      <c r="Q4393" s="17"/>
      <c r="R4393" s="101">
        <v>17.614000000000001</v>
      </c>
      <c r="S4393" s="16"/>
      <c r="T4393" s="29"/>
    </row>
    <row r="4394" spans="8:20" x14ac:dyDescent="0.25">
      <c r="H4394" s="98">
        <v>41917</v>
      </c>
      <c r="I4394" s="99">
        <v>0.25</v>
      </c>
      <c r="J4394" s="100">
        <f t="shared" si="279"/>
        <v>41917.25</v>
      </c>
      <c r="K4394" s="101">
        <v>42.3673</v>
      </c>
      <c r="L4394" s="100">
        <f>'Barometric Data'!D4394</f>
        <v>41917.25</v>
      </c>
      <c r="M4394" s="106">
        <f t="shared" si="276"/>
        <v>0</v>
      </c>
      <c r="N4394" s="16">
        <f>'Barometric Data'!E4394</f>
        <v>2.8776999999999999</v>
      </c>
      <c r="O4394" s="16">
        <f t="shared" si="277"/>
        <v>39.489600000000003</v>
      </c>
      <c r="P4394" s="17">
        <f t="shared" si="278"/>
        <v>352.45211666666671</v>
      </c>
      <c r="Q4394" s="17"/>
      <c r="R4394" s="101">
        <v>17.62</v>
      </c>
      <c r="S4394" s="16"/>
      <c r="T4394" s="29"/>
    </row>
    <row r="4395" spans="8:20" x14ac:dyDescent="0.25">
      <c r="H4395" s="98">
        <v>41917</v>
      </c>
      <c r="I4395" s="99">
        <v>0.5</v>
      </c>
      <c r="J4395" s="100">
        <f t="shared" si="279"/>
        <v>41917.5</v>
      </c>
      <c r="K4395" s="101">
        <v>42.387500000000003</v>
      </c>
      <c r="L4395" s="100">
        <f>'Barometric Data'!D4395</f>
        <v>41917.5</v>
      </c>
      <c r="M4395" s="106">
        <f t="shared" si="276"/>
        <v>0</v>
      </c>
      <c r="N4395" s="16">
        <f>'Barometric Data'!E4395</f>
        <v>2.9175</v>
      </c>
      <c r="O4395" s="16">
        <f t="shared" si="277"/>
        <v>39.470000000000006</v>
      </c>
      <c r="P4395" s="17">
        <f t="shared" si="278"/>
        <v>352.47171666666668</v>
      </c>
      <c r="Q4395" s="17"/>
      <c r="R4395" s="101">
        <v>17.606999999999999</v>
      </c>
      <c r="S4395" s="16"/>
      <c r="T4395" s="29"/>
    </row>
    <row r="4396" spans="8:20" x14ac:dyDescent="0.25">
      <c r="H4396" s="98">
        <v>41917</v>
      </c>
      <c r="I4396" s="99">
        <v>0.75</v>
      </c>
      <c r="J4396" s="100">
        <f t="shared" si="279"/>
        <v>41917.75</v>
      </c>
      <c r="K4396" s="101">
        <v>42.348300000000002</v>
      </c>
      <c r="L4396" s="100">
        <f>'Barometric Data'!D4396</f>
        <v>41917.75</v>
      </c>
      <c r="M4396" s="106">
        <f t="shared" si="276"/>
        <v>0</v>
      </c>
      <c r="N4396" s="16">
        <f>'Barometric Data'!E4396</f>
        <v>2.8228</v>
      </c>
      <c r="O4396" s="16">
        <f t="shared" si="277"/>
        <v>39.525500000000001</v>
      </c>
      <c r="P4396" s="17">
        <f t="shared" si="278"/>
        <v>352.41621666666668</v>
      </c>
      <c r="Q4396" s="17"/>
      <c r="R4396" s="101">
        <v>17.606999999999999</v>
      </c>
      <c r="S4396" s="16"/>
      <c r="T4396" s="29"/>
    </row>
    <row r="4397" spans="8:20" x14ac:dyDescent="0.25">
      <c r="H4397" s="98">
        <v>41918</v>
      </c>
      <c r="I4397" s="99">
        <v>0</v>
      </c>
      <c r="J4397" s="100">
        <f t="shared" si="279"/>
        <v>41918</v>
      </c>
      <c r="K4397" s="101">
        <v>42.353999999999999</v>
      </c>
      <c r="L4397" s="100">
        <f>'Barometric Data'!D4397</f>
        <v>41918</v>
      </c>
      <c r="M4397" s="106">
        <f t="shared" si="276"/>
        <v>0</v>
      </c>
      <c r="N4397" s="16">
        <f>'Barometric Data'!E4397</f>
        <v>2.8228</v>
      </c>
      <c r="O4397" s="16">
        <f t="shared" si="277"/>
        <v>39.531199999999998</v>
      </c>
      <c r="P4397" s="17">
        <f t="shared" si="278"/>
        <v>352.41051666666669</v>
      </c>
      <c r="Q4397" s="17"/>
      <c r="R4397" s="101">
        <v>17.614999999999998</v>
      </c>
      <c r="S4397" s="16"/>
      <c r="T4397" s="29"/>
    </row>
    <row r="4398" spans="8:20" x14ac:dyDescent="0.25">
      <c r="H4398" s="98">
        <v>41918</v>
      </c>
      <c r="I4398" s="99">
        <v>0.25</v>
      </c>
      <c r="J4398" s="100">
        <f t="shared" si="279"/>
        <v>41918.25</v>
      </c>
      <c r="K4398" s="101">
        <v>42.365699999999997</v>
      </c>
      <c r="L4398" s="100">
        <f>'Barometric Data'!D4398</f>
        <v>41918.25</v>
      </c>
      <c r="M4398" s="106">
        <f t="shared" si="276"/>
        <v>0</v>
      </c>
      <c r="N4398" s="16">
        <f>'Barometric Data'!E4398</f>
        <v>2.7907999999999999</v>
      </c>
      <c r="O4398" s="16">
        <f t="shared" si="277"/>
        <v>39.5749</v>
      </c>
      <c r="P4398" s="17">
        <f t="shared" si="278"/>
        <v>352.36681666666669</v>
      </c>
      <c r="Q4398" s="17"/>
      <c r="R4398" s="101">
        <v>17.635000000000002</v>
      </c>
      <c r="S4398" s="16"/>
      <c r="T4398" s="29"/>
    </row>
    <row r="4399" spans="8:20" x14ac:dyDescent="0.25">
      <c r="H4399" s="98">
        <v>41918</v>
      </c>
      <c r="I4399" s="99">
        <v>0.5</v>
      </c>
      <c r="J4399" s="100">
        <f t="shared" si="279"/>
        <v>41918.5</v>
      </c>
      <c r="K4399" s="101">
        <v>42.362499999999997</v>
      </c>
      <c r="L4399" s="100">
        <f>'Barometric Data'!D4399</f>
        <v>41918.5</v>
      </c>
      <c r="M4399" s="106">
        <f t="shared" si="276"/>
        <v>0</v>
      </c>
      <c r="N4399" s="16">
        <f>'Barometric Data'!E4399</f>
        <v>2.8275000000000001</v>
      </c>
      <c r="O4399" s="16">
        <f t="shared" si="277"/>
        <v>39.534999999999997</v>
      </c>
      <c r="P4399" s="17">
        <f t="shared" si="278"/>
        <v>352.40671666666674</v>
      </c>
      <c r="Q4399" s="17"/>
      <c r="R4399" s="101">
        <v>17.617000000000001</v>
      </c>
      <c r="S4399" s="16"/>
      <c r="T4399" s="29"/>
    </row>
    <row r="4400" spans="8:20" x14ac:dyDescent="0.25">
      <c r="H4400" s="98">
        <v>41918</v>
      </c>
      <c r="I4400" s="99">
        <v>0.75</v>
      </c>
      <c r="J4400" s="100">
        <f t="shared" si="279"/>
        <v>41918.75</v>
      </c>
      <c r="K4400" s="101">
        <v>42.329599999999999</v>
      </c>
      <c r="L4400" s="100">
        <f>'Barometric Data'!D4400</f>
        <v>41918.75</v>
      </c>
      <c r="M4400" s="106">
        <f t="shared" ref="M4400:M4463" si="280">ABS(L4400-J4400)</f>
        <v>0</v>
      </c>
      <c r="N4400" s="16">
        <f>'Barometric Data'!E4400</f>
        <v>2.7353999999999998</v>
      </c>
      <c r="O4400" s="16">
        <f t="shared" ref="O4400:O4463" si="281">K4400-N4400</f>
        <v>39.594200000000001</v>
      </c>
      <c r="P4400" s="17">
        <f t="shared" ref="P4400:P4463" si="282">AVERAGE($E$22:$E$27)-O4400</f>
        <v>352.34751666666671</v>
      </c>
      <c r="Q4400" s="17"/>
      <c r="R4400" s="101">
        <v>17.632000000000001</v>
      </c>
      <c r="S4400" s="16"/>
      <c r="T4400" s="29"/>
    </row>
    <row r="4401" spans="8:20" x14ac:dyDescent="0.25">
      <c r="H4401" s="98">
        <v>41919</v>
      </c>
      <c r="I4401" s="99">
        <v>0</v>
      </c>
      <c r="J4401" s="100">
        <f t="shared" si="279"/>
        <v>41919</v>
      </c>
      <c r="K4401" s="101">
        <v>42.322400000000002</v>
      </c>
      <c r="L4401" s="100">
        <f>'Barometric Data'!D4401</f>
        <v>41919</v>
      </c>
      <c r="M4401" s="106">
        <f t="shared" si="280"/>
        <v>0</v>
      </c>
      <c r="N4401" s="16">
        <f>'Barometric Data'!E4401</f>
        <v>2.7259000000000002</v>
      </c>
      <c r="O4401" s="16">
        <f t="shared" si="281"/>
        <v>39.596499999999999</v>
      </c>
      <c r="P4401" s="17">
        <f t="shared" si="282"/>
        <v>352.34521666666672</v>
      </c>
      <c r="Q4401" s="17"/>
      <c r="R4401" s="101">
        <v>17.617000000000001</v>
      </c>
      <c r="S4401" s="16"/>
      <c r="T4401" s="29"/>
    </row>
    <row r="4402" spans="8:20" x14ac:dyDescent="0.25">
      <c r="H4402" s="98">
        <v>41919</v>
      </c>
      <c r="I4402" s="99">
        <v>0.25</v>
      </c>
      <c r="J4402" s="100">
        <f t="shared" si="279"/>
        <v>41919.25</v>
      </c>
      <c r="K4402" s="101">
        <v>42.358800000000002</v>
      </c>
      <c r="L4402" s="100">
        <f>'Barometric Data'!D4402</f>
        <v>41919.25</v>
      </c>
      <c r="M4402" s="106">
        <f t="shared" si="280"/>
        <v>0</v>
      </c>
      <c r="N4402" s="16">
        <f>'Barometric Data'!E4402</f>
        <v>2.7275</v>
      </c>
      <c r="O4402" s="16">
        <f t="shared" si="281"/>
        <v>39.631300000000003</v>
      </c>
      <c r="P4402" s="17">
        <f t="shared" si="282"/>
        <v>352.3104166666667</v>
      </c>
      <c r="Q4402" s="17"/>
      <c r="R4402" s="101">
        <v>17.625</v>
      </c>
      <c r="S4402" s="16"/>
      <c r="T4402" s="29"/>
    </row>
    <row r="4403" spans="8:20" x14ac:dyDescent="0.25">
      <c r="H4403" s="98">
        <v>41919</v>
      </c>
      <c r="I4403" s="99">
        <v>0.5</v>
      </c>
      <c r="J4403" s="100">
        <f t="shared" si="279"/>
        <v>41919.5</v>
      </c>
      <c r="K4403" s="101">
        <v>42.377600000000001</v>
      </c>
      <c r="L4403" s="100">
        <f>'Barometric Data'!D4403</f>
        <v>41919.5</v>
      </c>
      <c r="M4403" s="106">
        <f t="shared" si="280"/>
        <v>0</v>
      </c>
      <c r="N4403" s="16">
        <f>'Barometric Data'!E4403</f>
        <v>2.7848999999999999</v>
      </c>
      <c r="O4403" s="16">
        <f t="shared" si="281"/>
        <v>39.592700000000001</v>
      </c>
      <c r="P4403" s="17">
        <f t="shared" si="282"/>
        <v>352.34901666666673</v>
      </c>
      <c r="Q4403" s="17"/>
      <c r="R4403" s="101">
        <v>17.611999999999998</v>
      </c>
      <c r="S4403" s="16"/>
      <c r="T4403" s="29"/>
    </row>
    <row r="4404" spans="8:20" x14ac:dyDescent="0.25">
      <c r="H4404" s="98">
        <v>41919</v>
      </c>
      <c r="I4404" s="99">
        <v>0.75</v>
      </c>
      <c r="J4404" s="100">
        <f t="shared" si="279"/>
        <v>41919.75</v>
      </c>
      <c r="K4404" s="101">
        <v>42.320300000000003</v>
      </c>
      <c r="L4404" s="100">
        <f>'Barometric Data'!D4404</f>
        <v>41919.75</v>
      </c>
      <c r="M4404" s="106">
        <f t="shared" si="280"/>
        <v>0</v>
      </c>
      <c r="N4404" s="16">
        <f>'Barometric Data'!E4404</f>
        <v>2.6787999999999998</v>
      </c>
      <c r="O4404" s="16">
        <f t="shared" si="281"/>
        <v>39.641500000000001</v>
      </c>
      <c r="P4404" s="17">
        <f t="shared" si="282"/>
        <v>352.3002166666667</v>
      </c>
      <c r="Q4404" s="17"/>
      <c r="R4404" s="101">
        <v>17.602</v>
      </c>
      <c r="S4404" s="16"/>
      <c r="T4404" s="29"/>
    </row>
    <row r="4405" spans="8:20" x14ac:dyDescent="0.25">
      <c r="H4405" s="98">
        <v>41920</v>
      </c>
      <c r="I4405" s="99">
        <v>0</v>
      </c>
      <c r="J4405" s="100">
        <f t="shared" si="279"/>
        <v>41920</v>
      </c>
      <c r="K4405" s="101">
        <v>42.329099999999997</v>
      </c>
      <c r="L4405" s="100">
        <f>'Barometric Data'!D4405</f>
        <v>41920</v>
      </c>
      <c r="M4405" s="106">
        <f t="shared" si="280"/>
        <v>0</v>
      </c>
      <c r="N4405" s="16">
        <f>'Barometric Data'!E4405</f>
        <v>2.6720999999999999</v>
      </c>
      <c r="O4405" s="16">
        <f t="shared" si="281"/>
        <v>39.656999999999996</v>
      </c>
      <c r="P4405" s="17">
        <f t="shared" si="282"/>
        <v>352.28471666666672</v>
      </c>
      <c r="Q4405" s="17"/>
      <c r="R4405" s="101">
        <v>17.609000000000002</v>
      </c>
      <c r="S4405" s="16"/>
      <c r="T4405" s="29"/>
    </row>
    <row r="4406" spans="8:20" x14ac:dyDescent="0.25">
      <c r="H4406" s="98">
        <v>41920</v>
      </c>
      <c r="I4406" s="99">
        <v>0.25</v>
      </c>
      <c r="J4406" s="100">
        <f t="shared" si="279"/>
        <v>41920.25</v>
      </c>
      <c r="K4406" s="101">
        <v>42.359299999999998</v>
      </c>
      <c r="L4406" s="100">
        <f>'Barometric Data'!D4406</f>
        <v>41920.25</v>
      </c>
      <c r="M4406" s="106">
        <f t="shared" si="280"/>
        <v>0</v>
      </c>
      <c r="N4406" s="16">
        <f>'Barometric Data'!E4406</f>
        <v>2.6669999999999998</v>
      </c>
      <c r="O4406" s="16">
        <f t="shared" si="281"/>
        <v>39.692299999999996</v>
      </c>
      <c r="P4406" s="17">
        <f t="shared" si="282"/>
        <v>352.24941666666672</v>
      </c>
      <c r="Q4406" s="17"/>
      <c r="R4406" s="101">
        <v>17.611000000000001</v>
      </c>
      <c r="S4406" s="16"/>
      <c r="T4406" s="29"/>
    </row>
    <row r="4407" spans="8:20" x14ac:dyDescent="0.25">
      <c r="H4407" s="98">
        <v>41920</v>
      </c>
      <c r="I4407" s="99">
        <v>0.5</v>
      </c>
      <c r="J4407" s="100">
        <f t="shared" si="279"/>
        <v>41920.5</v>
      </c>
      <c r="K4407" s="101">
        <v>42.370399999999997</v>
      </c>
      <c r="L4407" s="100">
        <f>'Barometric Data'!D4407</f>
        <v>41920.5</v>
      </c>
      <c r="M4407" s="106">
        <f t="shared" si="280"/>
        <v>0</v>
      </c>
      <c r="N4407" s="16">
        <f>'Barometric Data'!E4407</f>
        <v>2.7187000000000001</v>
      </c>
      <c r="O4407" s="16">
        <f t="shared" si="281"/>
        <v>39.651699999999998</v>
      </c>
      <c r="P4407" s="17">
        <f t="shared" si="282"/>
        <v>352.2900166666667</v>
      </c>
      <c r="Q4407" s="17"/>
      <c r="R4407" s="101">
        <v>17.623000000000001</v>
      </c>
      <c r="S4407" s="16"/>
      <c r="T4407" s="29"/>
    </row>
    <row r="4408" spans="8:20" x14ac:dyDescent="0.25">
      <c r="H4408" s="98">
        <v>41920</v>
      </c>
      <c r="I4408" s="99">
        <v>0.75</v>
      </c>
      <c r="J4408" s="100">
        <f t="shared" si="279"/>
        <v>41920.75</v>
      </c>
      <c r="K4408" s="101">
        <v>42.333300000000001</v>
      </c>
      <c r="L4408" s="100">
        <f>'Barometric Data'!D4408</f>
        <v>41920.75</v>
      </c>
      <c r="M4408" s="106">
        <f t="shared" si="280"/>
        <v>0</v>
      </c>
      <c r="N4408" s="16">
        <f>'Barometric Data'!E4408</f>
        <v>2.6273</v>
      </c>
      <c r="O4408" s="16">
        <f t="shared" si="281"/>
        <v>39.706000000000003</v>
      </c>
      <c r="P4408" s="17">
        <f t="shared" si="282"/>
        <v>352.23571666666669</v>
      </c>
      <c r="Q4408" s="17"/>
      <c r="R4408" s="101">
        <v>17.600999999999999</v>
      </c>
      <c r="S4408" s="16"/>
      <c r="T4408" s="29"/>
    </row>
    <row r="4409" spans="8:20" x14ac:dyDescent="0.25">
      <c r="H4409" s="98">
        <v>41921</v>
      </c>
      <c r="I4409" s="99">
        <v>0</v>
      </c>
      <c r="J4409" s="100">
        <f t="shared" si="279"/>
        <v>41921</v>
      </c>
      <c r="K4409" s="101">
        <v>42.336100000000002</v>
      </c>
      <c r="L4409" s="100">
        <f>'Barometric Data'!D4409</f>
        <v>41921</v>
      </c>
      <c r="M4409" s="106">
        <f t="shared" si="280"/>
        <v>0</v>
      </c>
      <c r="N4409" s="16">
        <f>'Barometric Data'!E4409</f>
        <v>2.6374</v>
      </c>
      <c r="O4409" s="16">
        <f t="shared" si="281"/>
        <v>39.698700000000002</v>
      </c>
      <c r="P4409" s="17">
        <f t="shared" si="282"/>
        <v>352.24301666666668</v>
      </c>
      <c r="Q4409" s="17"/>
      <c r="R4409" s="101">
        <v>17.606000000000002</v>
      </c>
      <c r="S4409" s="16"/>
      <c r="T4409" s="29"/>
    </row>
    <row r="4410" spans="8:20" x14ac:dyDescent="0.25">
      <c r="H4410" s="98">
        <v>41921</v>
      </c>
      <c r="I4410" s="99">
        <v>0.25</v>
      </c>
      <c r="J4410" s="100">
        <f t="shared" si="279"/>
        <v>41921.25</v>
      </c>
      <c r="K4410" s="101">
        <v>42.375</v>
      </c>
      <c r="L4410" s="100">
        <f>'Barometric Data'!D4410</f>
        <v>41921.25</v>
      </c>
      <c r="M4410" s="106">
        <f t="shared" si="280"/>
        <v>0</v>
      </c>
      <c r="N4410" s="16">
        <f>'Barometric Data'!E4410</f>
        <v>2.6674000000000002</v>
      </c>
      <c r="O4410" s="16">
        <f t="shared" si="281"/>
        <v>39.707599999999999</v>
      </c>
      <c r="P4410" s="17">
        <f t="shared" si="282"/>
        <v>352.23411666666669</v>
      </c>
      <c r="Q4410" s="17"/>
      <c r="R4410" s="101">
        <v>17.602</v>
      </c>
      <c r="S4410" s="16"/>
      <c r="T4410" s="29"/>
    </row>
    <row r="4411" spans="8:20" x14ac:dyDescent="0.25">
      <c r="H4411" s="98">
        <v>41921</v>
      </c>
      <c r="I4411" s="99">
        <v>0.5</v>
      </c>
      <c r="J4411" s="100">
        <f t="shared" si="279"/>
        <v>41921.5</v>
      </c>
      <c r="K4411" s="101">
        <v>42.418300000000002</v>
      </c>
      <c r="L4411" s="100">
        <f>'Barometric Data'!D4411</f>
        <v>41921.5</v>
      </c>
      <c r="M4411" s="106">
        <f t="shared" si="280"/>
        <v>0</v>
      </c>
      <c r="N4411" s="16">
        <f>'Barometric Data'!E4411</f>
        <v>2.7492999999999999</v>
      </c>
      <c r="O4411" s="16">
        <f t="shared" si="281"/>
        <v>39.669000000000004</v>
      </c>
      <c r="P4411" s="17">
        <f t="shared" si="282"/>
        <v>352.27271666666672</v>
      </c>
      <c r="Q4411" s="17"/>
      <c r="R4411" s="101">
        <v>17.620999999999999</v>
      </c>
      <c r="S4411" s="16"/>
      <c r="T4411" s="29"/>
    </row>
    <row r="4412" spans="8:20" x14ac:dyDescent="0.25">
      <c r="H4412" s="98">
        <v>41921</v>
      </c>
      <c r="I4412" s="99">
        <v>0.75</v>
      </c>
      <c r="J4412" s="100">
        <f t="shared" si="279"/>
        <v>41921.75</v>
      </c>
      <c r="K4412" s="101">
        <v>42.382100000000001</v>
      </c>
      <c r="L4412" s="100">
        <f>'Barometric Data'!D4412</f>
        <v>41921.75</v>
      </c>
      <c r="M4412" s="106">
        <f t="shared" si="280"/>
        <v>0</v>
      </c>
      <c r="N4412" s="16">
        <f>'Barometric Data'!E4412</f>
        <v>2.6848000000000001</v>
      </c>
      <c r="O4412" s="16">
        <f t="shared" si="281"/>
        <v>39.697299999999998</v>
      </c>
      <c r="P4412" s="17">
        <f t="shared" si="282"/>
        <v>352.24441666666672</v>
      </c>
      <c r="Q4412" s="17"/>
      <c r="R4412" s="101">
        <v>17.611000000000001</v>
      </c>
      <c r="S4412" s="16"/>
      <c r="T4412" s="29"/>
    </row>
    <row r="4413" spans="8:20" x14ac:dyDescent="0.25">
      <c r="H4413" s="98">
        <v>41922</v>
      </c>
      <c r="I4413" s="99">
        <v>0</v>
      </c>
      <c r="J4413" s="100">
        <f t="shared" si="279"/>
        <v>41922</v>
      </c>
      <c r="K4413" s="101">
        <v>42.391800000000003</v>
      </c>
      <c r="L4413" s="100">
        <f>'Barometric Data'!D4413</f>
        <v>41922</v>
      </c>
      <c r="M4413" s="106">
        <f t="shared" si="280"/>
        <v>0</v>
      </c>
      <c r="N4413" s="16">
        <f>'Barometric Data'!E4413</f>
        <v>2.7281</v>
      </c>
      <c r="O4413" s="16">
        <f t="shared" si="281"/>
        <v>39.663700000000006</v>
      </c>
      <c r="P4413" s="17">
        <f t="shared" si="282"/>
        <v>352.2780166666667</v>
      </c>
      <c r="Q4413" s="17"/>
      <c r="R4413" s="101">
        <v>17.626000000000001</v>
      </c>
      <c r="S4413" s="16"/>
      <c r="T4413" s="29"/>
    </row>
    <row r="4414" spans="8:20" x14ac:dyDescent="0.25">
      <c r="H4414" s="98">
        <v>41922</v>
      </c>
      <c r="I4414" s="99">
        <v>0.25</v>
      </c>
      <c r="J4414" s="100">
        <f t="shared" si="279"/>
        <v>41922.25</v>
      </c>
      <c r="K4414" s="101">
        <v>42.424399999999999</v>
      </c>
      <c r="L4414" s="100">
        <f>'Barometric Data'!D4414</f>
        <v>41922.25</v>
      </c>
      <c r="M4414" s="106">
        <f t="shared" si="280"/>
        <v>0</v>
      </c>
      <c r="N4414" s="16">
        <f>'Barometric Data'!E4414</f>
        <v>2.7544</v>
      </c>
      <c r="O4414" s="16">
        <f t="shared" si="281"/>
        <v>39.67</v>
      </c>
      <c r="P4414" s="17">
        <f t="shared" si="282"/>
        <v>352.27171666666669</v>
      </c>
      <c r="Q4414" s="17"/>
      <c r="R4414" s="101">
        <v>17.606999999999999</v>
      </c>
      <c r="S4414" s="16"/>
      <c r="T4414" s="29"/>
    </row>
    <row r="4415" spans="8:20" x14ac:dyDescent="0.25">
      <c r="H4415" s="98">
        <v>41922</v>
      </c>
      <c r="I4415" s="99">
        <v>0.5</v>
      </c>
      <c r="J4415" s="100">
        <f t="shared" si="279"/>
        <v>41922.5</v>
      </c>
      <c r="K4415" s="101">
        <v>42.4649</v>
      </c>
      <c r="L4415" s="100">
        <f>'Barometric Data'!D4415</f>
        <v>41922.5</v>
      </c>
      <c r="M4415" s="106">
        <f t="shared" si="280"/>
        <v>0</v>
      </c>
      <c r="N4415" s="16">
        <f>'Barometric Data'!E4415</f>
        <v>2.8332000000000002</v>
      </c>
      <c r="O4415" s="16">
        <f t="shared" si="281"/>
        <v>39.631700000000002</v>
      </c>
      <c r="P4415" s="17">
        <f t="shared" si="282"/>
        <v>352.31001666666668</v>
      </c>
      <c r="Q4415" s="17"/>
      <c r="R4415" s="101">
        <v>17.626999999999999</v>
      </c>
      <c r="S4415" s="16"/>
      <c r="T4415" s="29"/>
    </row>
    <row r="4416" spans="8:20" x14ac:dyDescent="0.25">
      <c r="H4416" s="98">
        <v>41922</v>
      </c>
      <c r="I4416" s="99">
        <v>0.75</v>
      </c>
      <c r="J4416" s="100">
        <f t="shared" si="279"/>
        <v>41922.75</v>
      </c>
      <c r="K4416" s="101">
        <v>42.398600000000002</v>
      </c>
      <c r="L4416" s="100">
        <f>'Barometric Data'!D4416</f>
        <v>41922.75</v>
      </c>
      <c r="M4416" s="106">
        <f t="shared" si="280"/>
        <v>0</v>
      </c>
      <c r="N4416" s="16">
        <f>'Barometric Data'!E4416</f>
        <v>2.7706</v>
      </c>
      <c r="O4416" s="16">
        <f t="shared" si="281"/>
        <v>39.628</v>
      </c>
      <c r="P4416" s="17">
        <f t="shared" si="282"/>
        <v>352.31371666666672</v>
      </c>
      <c r="Q4416" s="17"/>
      <c r="R4416" s="101">
        <v>17.623000000000001</v>
      </c>
      <c r="S4416" s="16"/>
      <c r="T4416" s="29"/>
    </row>
    <row r="4417" spans="8:20" x14ac:dyDescent="0.25">
      <c r="H4417" s="98">
        <v>41923</v>
      </c>
      <c r="I4417" s="99">
        <v>0</v>
      </c>
      <c r="J4417" s="100">
        <f t="shared" si="279"/>
        <v>41923</v>
      </c>
      <c r="K4417" s="101">
        <v>42.415599999999998</v>
      </c>
      <c r="L4417" s="100">
        <f>'Barometric Data'!D4417</f>
        <v>41923</v>
      </c>
      <c r="M4417" s="106">
        <f t="shared" si="280"/>
        <v>0</v>
      </c>
      <c r="N4417" s="16">
        <f>'Barometric Data'!E4417</f>
        <v>2.7804000000000002</v>
      </c>
      <c r="O4417" s="16">
        <f t="shared" si="281"/>
        <v>39.635199999999998</v>
      </c>
      <c r="P4417" s="17">
        <f t="shared" si="282"/>
        <v>352.30651666666671</v>
      </c>
      <c r="Q4417" s="17"/>
      <c r="R4417" s="101">
        <v>17.600000000000001</v>
      </c>
      <c r="S4417" s="16"/>
      <c r="T4417" s="29"/>
    </row>
    <row r="4418" spans="8:20" x14ac:dyDescent="0.25">
      <c r="H4418" s="98">
        <v>41923</v>
      </c>
      <c r="I4418" s="99">
        <v>0.25</v>
      </c>
      <c r="J4418" s="100">
        <f t="shared" si="279"/>
        <v>41923.25</v>
      </c>
      <c r="K4418" s="101">
        <v>42.392800000000001</v>
      </c>
      <c r="L4418" s="100">
        <f>'Barometric Data'!D4418</f>
        <v>41923.25</v>
      </c>
      <c r="M4418" s="106">
        <f t="shared" si="280"/>
        <v>0</v>
      </c>
      <c r="N4418" s="16">
        <f>'Barometric Data'!E4418</f>
        <v>2.7605</v>
      </c>
      <c r="O4418" s="16">
        <f t="shared" si="281"/>
        <v>39.632300000000001</v>
      </c>
      <c r="P4418" s="17">
        <f t="shared" si="282"/>
        <v>352.30941666666672</v>
      </c>
      <c r="Q4418" s="17"/>
      <c r="R4418" s="101">
        <v>17.605</v>
      </c>
      <c r="S4418" s="16"/>
      <c r="T4418" s="29"/>
    </row>
    <row r="4419" spans="8:20" x14ac:dyDescent="0.25">
      <c r="H4419" s="98">
        <v>41923</v>
      </c>
      <c r="I4419" s="99">
        <v>0.5</v>
      </c>
      <c r="J4419" s="100">
        <f t="shared" si="279"/>
        <v>41923.5</v>
      </c>
      <c r="K4419" s="101">
        <v>42.421700000000001</v>
      </c>
      <c r="L4419" s="100">
        <f>'Barometric Data'!D4419</f>
        <v>41923.5</v>
      </c>
      <c r="M4419" s="106">
        <f t="shared" si="280"/>
        <v>0</v>
      </c>
      <c r="N4419" s="16">
        <f>'Barometric Data'!E4419</f>
        <v>2.7856000000000001</v>
      </c>
      <c r="O4419" s="16">
        <f t="shared" si="281"/>
        <v>39.636099999999999</v>
      </c>
      <c r="P4419" s="17">
        <f t="shared" si="282"/>
        <v>352.30561666666671</v>
      </c>
      <c r="Q4419" s="17"/>
      <c r="R4419" s="101">
        <v>17.626000000000001</v>
      </c>
      <c r="S4419" s="16"/>
      <c r="T4419" s="29"/>
    </row>
    <row r="4420" spans="8:20" x14ac:dyDescent="0.25">
      <c r="H4420" s="98">
        <v>41923</v>
      </c>
      <c r="I4420" s="99">
        <v>0.75</v>
      </c>
      <c r="J4420" s="100">
        <f t="shared" si="279"/>
        <v>41923.75</v>
      </c>
      <c r="K4420" s="101">
        <v>42.33</v>
      </c>
      <c r="L4420" s="100">
        <f>'Barometric Data'!D4420</f>
        <v>41923.75</v>
      </c>
      <c r="M4420" s="106">
        <f t="shared" si="280"/>
        <v>0</v>
      </c>
      <c r="N4420" s="16">
        <f>'Barometric Data'!E4420</f>
        <v>2.6562999999999999</v>
      </c>
      <c r="O4420" s="16">
        <f t="shared" si="281"/>
        <v>39.673699999999997</v>
      </c>
      <c r="P4420" s="17">
        <f t="shared" si="282"/>
        <v>352.26801666666671</v>
      </c>
      <c r="Q4420" s="17"/>
      <c r="R4420" s="101">
        <v>17.611000000000001</v>
      </c>
      <c r="S4420" s="16"/>
      <c r="T4420" s="29"/>
    </row>
    <row r="4421" spans="8:20" x14ac:dyDescent="0.25">
      <c r="H4421" s="98">
        <v>41924</v>
      </c>
      <c r="I4421" s="99">
        <v>0</v>
      </c>
      <c r="J4421" s="100">
        <f t="shared" si="279"/>
        <v>41924</v>
      </c>
      <c r="K4421" s="101">
        <v>42.399700000000003</v>
      </c>
      <c r="L4421" s="100">
        <f>'Barometric Data'!D4421</f>
        <v>41924</v>
      </c>
      <c r="M4421" s="106">
        <f t="shared" si="280"/>
        <v>0</v>
      </c>
      <c r="N4421" s="16">
        <f>'Barometric Data'!E4421</f>
        <v>2.7317999999999998</v>
      </c>
      <c r="O4421" s="16">
        <f t="shared" si="281"/>
        <v>39.667900000000003</v>
      </c>
      <c r="P4421" s="17">
        <f t="shared" si="282"/>
        <v>352.27381666666668</v>
      </c>
      <c r="Q4421" s="17"/>
      <c r="R4421" s="101">
        <v>17.617000000000001</v>
      </c>
      <c r="S4421" s="16"/>
      <c r="T4421" s="29"/>
    </row>
    <row r="4422" spans="8:20" x14ac:dyDescent="0.25">
      <c r="H4422" s="98">
        <v>41924</v>
      </c>
      <c r="I4422" s="99">
        <v>0.25</v>
      </c>
      <c r="J4422" s="100">
        <f t="shared" si="279"/>
        <v>41924.25</v>
      </c>
      <c r="K4422" s="101">
        <v>42.4803</v>
      </c>
      <c r="L4422" s="100">
        <f>'Barometric Data'!D4422</f>
        <v>41924.25</v>
      </c>
      <c r="M4422" s="106">
        <f t="shared" si="280"/>
        <v>0</v>
      </c>
      <c r="N4422" s="16">
        <f>'Barometric Data'!E4422</f>
        <v>2.8595000000000002</v>
      </c>
      <c r="O4422" s="16">
        <f t="shared" si="281"/>
        <v>39.620800000000003</v>
      </c>
      <c r="P4422" s="17">
        <f t="shared" si="282"/>
        <v>352.32091666666668</v>
      </c>
      <c r="Q4422" s="17"/>
      <c r="R4422" s="101">
        <v>17.619</v>
      </c>
      <c r="S4422" s="16"/>
      <c r="T4422" s="29"/>
    </row>
    <row r="4423" spans="8:20" x14ac:dyDescent="0.25">
      <c r="H4423" s="98">
        <v>41924</v>
      </c>
      <c r="I4423" s="99">
        <v>0.5</v>
      </c>
      <c r="J4423" s="100">
        <f t="shared" si="279"/>
        <v>41924.5</v>
      </c>
      <c r="K4423" s="101">
        <v>42.517699999999998</v>
      </c>
      <c r="L4423" s="100">
        <f>'Barometric Data'!D4423</f>
        <v>41924.5</v>
      </c>
      <c r="M4423" s="106">
        <f t="shared" si="280"/>
        <v>0</v>
      </c>
      <c r="N4423" s="16">
        <f>'Barometric Data'!E4423</f>
        <v>2.9554</v>
      </c>
      <c r="O4423" s="16">
        <f t="shared" si="281"/>
        <v>39.5623</v>
      </c>
      <c r="P4423" s="17">
        <f t="shared" si="282"/>
        <v>352.37941666666671</v>
      </c>
      <c r="Q4423" s="17"/>
      <c r="R4423" s="101">
        <v>17.603000000000002</v>
      </c>
      <c r="S4423" s="16"/>
      <c r="T4423" s="29"/>
    </row>
    <row r="4424" spans="8:20" x14ac:dyDescent="0.25">
      <c r="H4424" s="98">
        <v>41924</v>
      </c>
      <c r="I4424" s="99">
        <v>0.75</v>
      </c>
      <c r="J4424" s="100">
        <f t="shared" si="279"/>
        <v>41924.75</v>
      </c>
      <c r="K4424" s="101">
        <v>42.47</v>
      </c>
      <c r="L4424" s="100">
        <f>'Barometric Data'!D4424</f>
        <v>41924.75</v>
      </c>
      <c r="M4424" s="106">
        <f t="shared" si="280"/>
        <v>0</v>
      </c>
      <c r="N4424" s="16">
        <f>'Barometric Data'!E4424</f>
        <v>2.9270999999999998</v>
      </c>
      <c r="O4424" s="16">
        <f t="shared" si="281"/>
        <v>39.542899999999996</v>
      </c>
      <c r="P4424" s="17">
        <f t="shared" si="282"/>
        <v>352.39881666666673</v>
      </c>
      <c r="Q4424" s="17"/>
      <c r="R4424" s="101">
        <v>17.634</v>
      </c>
      <c r="S4424" s="16"/>
      <c r="T4424" s="29"/>
    </row>
    <row r="4425" spans="8:20" x14ac:dyDescent="0.25">
      <c r="H4425" s="98">
        <v>41925</v>
      </c>
      <c r="I4425" s="99">
        <v>0</v>
      </c>
      <c r="J4425" s="100">
        <f t="shared" si="279"/>
        <v>41925</v>
      </c>
      <c r="K4425" s="101">
        <v>42.449599999999997</v>
      </c>
      <c r="L4425" s="100">
        <f>'Barometric Data'!D4425</f>
        <v>41925</v>
      </c>
      <c r="M4425" s="106">
        <f t="shared" si="280"/>
        <v>0</v>
      </c>
      <c r="N4425" s="16">
        <f>'Barometric Data'!E4425</f>
        <v>2.9121000000000001</v>
      </c>
      <c r="O4425" s="16">
        <f t="shared" si="281"/>
        <v>39.537499999999994</v>
      </c>
      <c r="P4425" s="17">
        <f t="shared" si="282"/>
        <v>352.40421666666668</v>
      </c>
      <c r="Q4425" s="17"/>
      <c r="R4425" s="101">
        <v>17.623999999999999</v>
      </c>
      <c r="S4425" s="16"/>
      <c r="T4425" s="29"/>
    </row>
    <row r="4426" spans="8:20" x14ac:dyDescent="0.25">
      <c r="H4426" s="98">
        <v>41925</v>
      </c>
      <c r="I4426" s="99">
        <v>0.25</v>
      </c>
      <c r="J4426" s="100">
        <f t="shared" si="279"/>
        <v>41925.25</v>
      </c>
      <c r="K4426" s="101">
        <v>42.435400000000001</v>
      </c>
      <c r="L4426" s="100">
        <f>'Barometric Data'!D4426</f>
        <v>41925.25</v>
      </c>
      <c r="M4426" s="106">
        <f t="shared" si="280"/>
        <v>0</v>
      </c>
      <c r="N4426" s="16">
        <f>'Barometric Data'!E4426</f>
        <v>2.9110999999999998</v>
      </c>
      <c r="O4426" s="16">
        <f t="shared" si="281"/>
        <v>39.524300000000004</v>
      </c>
      <c r="P4426" s="17">
        <f t="shared" si="282"/>
        <v>352.41741666666672</v>
      </c>
      <c r="Q4426" s="17"/>
      <c r="R4426" s="101">
        <v>17.606000000000002</v>
      </c>
      <c r="S4426" s="16"/>
      <c r="T4426" s="29"/>
    </row>
    <row r="4427" spans="8:20" x14ac:dyDescent="0.25">
      <c r="H4427" s="98">
        <v>41925</v>
      </c>
      <c r="I4427" s="99">
        <v>0.5</v>
      </c>
      <c r="J4427" s="100">
        <f t="shared" si="279"/>
        <v>41925.5</v>
      </c>
      <c r="K4427" s="101">
        <v>42.436900000000001</v>
      </c>
      <c r="L4427" s="100">
        <f>'Barometric Data'!D4427</f>
        <v>41925.5</v>
      </c>
      <c r="M4427" s="106">
        <f t="shared" si="280"/>
        <v>0</v>
      </c>
      <c r="N4427" s="16">
        <f>'Barometric Data'!E4427</f>
        <v>2.9175</v>
      </c>
      <c r="O4427" s="16">
        <f t="shared" si="281"/>
        <v>39.519400000000005</v>
      </c>
      <c r="P4427" s="17">
        <f t="shared" si="282"/>
        <v>352.42231666666669</v>
      </c>
      <c r="Q4427" s="17"/>
      <c r="R4427" s="101">
        <v>17.617000000000001</v>
      </c>
      <c r="S4427" s="16"/>
      <c r="T4427" s="29"/>
    </row>
    <row r="4428" spans="8:20" x14ac:dyDescent="0.25">
      <c r="H4428" s="98">
        <v>41925</v>
      </c>
      <c r="I4428" s="99">
        <v>0.75</v>
      </c>
      <c r="J4428" s="100">
        <f t="shared" si="279"/>
        <v>41925.75</v>
      </c>
      <c r="K4428" s="101">
        <v>42.342500000000001</v>
      </c>
      <c r="L4428" s="100">
        <f>'Barometric Data'!D4428</f>
        <v>41925.75</v>
      </c>
      <c r="M4428" s="106">
        <f t="shared" si="280"/>
        <v>0</v>
      </c>
      <c r="N4428" s="16">
        <f>'Barometric Data'!E4428</f>
        <v>2.7625000000000002</v>
      </c>
      <c r="O4428" s="16">
        <f t="shared" si="281"/>
        <v>39.58</v>
      </c>
      <c r="P4428" s="17">
        <f t="shared" si="282"/>
        <v>352.36171666666672</v>
      </c>
      <c r="Q4428" s="17"/>
      <c r="R4428" s="101">
        <v>17.632999999999999</v>
      </c>
      <c r="S4428" s="16"/>
      <c r="T4428" s="29"/>
    </row>
    <row r="4429" spans="8:20" x14ac:dyDescent="0.25">
      <c r="H4429" s="98">
        <v>41926</v>
      </c>
      <c r="I4429" s="99">
        <v>0</v>
      </c>
      <c r="J4429" s="100">
        <f t="shared" si="279"/>
        <v>41926</v>
      </c>
      <c r="K4429" s="101">
        <v>42.3309</v>
      </c>
      <c r="L4429" s="100">
        <f>'Barometric Data'!D4429</f>
        <v>41926</v>
      </c>
      <c r="M4429" s="106">
        <f t="shared" si="280"/>
        <v>0</v>
      </c>
      <c r="N4429" s="16">
        <f>'Barometric Data'!E4429</f>
        <v>2.7073999999999998</v>
      </c>
      <c r="O4429" s="16">
        <f t="shared" si="281"/>
        <v>39.6235</v>
      </c>
      <c r="P4429" s="17">
        <f t="shared" si="282"/>
        <v>352.31821666666673</v>
      </c>
      <c r="Q4429" s="17"/>
      <c r="R4429" s="101">
        <v>17.626000000000001</v>
      </c>
      <c r="S4429" s="16"/>
      <c r="T4429" s="29"/>
    </row>
    <row r="4430" spans="8:20" x14ac:dyDescent="0.25">
      <c r="H4430" s="98">
        <v>41926</v>
      </c>
      <c r="I4430" s="99">
        <v>0.25</v>
      </c>
      <c r="J4430" s="100">
        <f t="shared" si="279"/>
        <v>41926.25</v>
      </c>
      <c r="K4430" s="101">
        <v>42.312800000000003</v>
      </c>
      <c r="L4430" s="100">
        <f>'Barometric Data'!D4430</f>
        <v>41926.25</v>
      </c>
      <c r="M4430" s="106">
        <f t="shared" si="280"/>
        <v>0</v>
      </c>
      <c r="N4430" s="16">
        <f>'Barometric Data'!E4430</f>
        <v>2.6623000000000001</v>
      </c>
      <c r="O4430" s="16">
        <f t="shared" si="281"/>
        <v>39.650500000000001</v>
      </c>
      <c r="P4430" s="17">
        <f t="shared" si="282"/>
        <v>352.29121666666668</v>
      </c>
      <c r="Q4430" s="17"/>
      <c r="R4430" s="101">
        <v>17.62</v>
      </c>
      <c r="S4430" s="16"/>
      <c r="T4430" s="29"/>
    </row>
    <row r="4431" spans="8:20" x14ac:dyDescent="0.25">
      <c r="H4431" s="98">
        <v>41926</v>
      </c>
      <c r="I4431" s="99">
        <v>0.5</v>
      </c>
      <c r="J4431" s="100">
        <f t="shared" si="279"/>
        <v>41926.5</v>
      </c>
      <c r="K4431" s="101">
        <v>42.339300000000001</v>
      </c>
      <c r="L4431" s="100">
        <f>'Barometric Data'!D4431</f>
        <v>41926.5</v>
      </c>
      <c r="M4431" s="106">
        <f t="shared" si="280"/>
        <v>0</v>
      </c>
      <c r="N4431" s="16">
        <f>'Barometric Data'!E4431</f>
        <v>2.6556000000000002</v>
      </c>
      <c r="O4431" s="16">
        <f t="shared" si="281"/>
        <v>39.683700000000002</v>
      </c>
      <c r="P4431" s="17">
        <f t="shared" si="282"/>
        <v>352.25801666666672</v>
      </c>
      <c r="Q4431" s="17"/>
      <c r="R4431" s="101">
        <v>17.611999999999998</v>
      </c>
      <c r="S4431" s="16"/>
      <c r="T4431" s="29"/>
    </row>
    <row r="4432" spans="8:20" x14ac:dyDescent="0.25">
      <c r="H4432" s="98">
        <v>41926</v>
      </c>
      <c r="I4432" s="99">
        <v>0.75</v>
      </c>
      <c r="J4432" s="100">
        <f t="shared" si="279"/>
        <v>41926.75</v>
      </c>
      <c r="K4432" s="101">
        <v>42.242600000000003</v>
      </c>
      <c r="L4432" s="100">
        <f>'Barometric Data'!D4432</f>
        <v>41926.75</v>
      </c>
      <c r="M4432" s="106">
        <f t="shared" si="280"/>
        <v>0</v>
      </c>
      <c r="N4432" s="16">
        <f>'Barometric Data'!E4432</f>
        <v>2.4697</v>
      </c>
      <c r="O4432" s="16">
        <f t="shared" si="281"/>
        <v>39.7729</v>
      </c>
      <c r="P4432" s="17">
        <f t="shared" si="282"/>
        <v>352.16881666666671</v>
      </c>
      <c r="Q4432" s="17"/>
      <c r="R4432" s="101">
        <v>17.608000000000001</v>
      </c>
      <c r="S4432" s="16"/>
      <c r="T4432" s="29"/>
    </row>
    <row r="4433" spans="8:20" x14ac:dyDescent="0.25">
      <c r="H4433" s="98">
        <v>41927</v>
      </c>
      <c r="I4433" s="99">
        <v>0</v>
      </c>
      <c r="J4433" s="100">
        <f t="shared" si="279"/>
        <v>41927</v>
      </c>
      <c r="K4433" s="101">
        <v>42.2151</v>
      </c>
      <c r="L4433" s="100">
        <f>'Barometric Data'!D4433</f>
        <v>41927</v>
      </c>
      <c r="M4433" s="106">
        <f t="shared" si="280"/>
        <v>0</v>
      </c>
      <c r="N4433" s="16">
        <f>'Barometric Data'!E4433</f>
        <v>2.3613</v>
      </c>
      <c r="O4433" s="16">
        <f t="shared" si="281"/>
        <v>39.8538</v>
      </c>
      <c r="P4433" s="17">
        <f t="shared" si="282"/>
        <v>352.08791666666673</v>
      </c>
      <c r="Q4433" s="17"/>
      <c r="R4433" s="101">
        <v>17.599</v>
      </c>
      <c r="S4433" s="16"/>
      <c r="T4433" s="29"/>
    </row>
    <row r="4434" spans="8:20" x14ac:dyDescent="0.25">
      <c r="H4434" s="98">
        <v>41927</v>
      </c>
      <c r="I4434" s="99">
        <v>0.25</v>
      </c>
      <c r="J4434" s="100">
        <f t="shared" si="279"/>
        <v>41927.25</v>
      </c>
      <c r="K4434" s="101">
        <v>42.263399999999997</v>
      </c>
      <c r="L4434" s="100">
        <f>'Barometric Data'!D4434</f>
        <v>41927.25</v>
      </c>
      <c r="M4434" s="106">
        <f t="shared" si="280"/>
        <v>0</v>
      </c>
      <c r="N4434" s="16">
        <f>'Barometric Data'!E4434</f>
        <v>2.3673000000000002</v>
      </c>
      <c r="O4434" s="16">
        <f t="shared" si="281"/>
        <v>39.896099999999997</v>
      </c>
      <c r="P4434" s="17">
        <f t="shared" si="282"/>
        <v>352.04561666666672</v>
      </c>
      <c r="Q4434" s="17"/>
      <c r="R4434" s="101">
        <v>17.603000000000002</v>
      </c>
      <c r="S4434" s="16"/>
      <c r="T4434" s="29"/>
    </row>
    <row r="4435" spans="8:20" x14ac:dyDescent="0.25">
      <c r="H4435" s="98">
        <v>41927</v>
      </c>
      <c r="I4435" s="99">
        <v>0.5</v>
      </c>
      <c r="J4435" s="100">
        <f t="shared" si="279"/>
        <v>41927.5</v>
      </c>
      <c r="K4435" s="101">
        <v>42.4343</v>
      </c>
      <c r="L4435" s="100">
        <f>'Barometric Data'!D4435</f>
        <v>41927.5</v>
      </c>
      <c r="M4435" s="106">
        <f t="shared" si="280"/>
        <v>0</v>
      </c>
      <c r="N4435" s="16">
        <f>'Barometric Data'!E4435</f>
        <v>2.5855999999999999</v>
      </c>
      <c r="O4435" s="16">
        <f t="shared" si="281"/>
        <v>39.848700000000001</v>
      </c>
      <c r="P4435" s="17">
        <f t="shared" si="282"/>
        <v>352.0930166666667</v>
      </c>
      <c r="Q4435" s="17"/>
      <c r="R4435" s="101">
        <v>17.606999999999999</v>
      </c>
      <c r="S4435" s="16"/>
      <c r="T4435" s="29"/>
    </row>
    <row r="4436" spans="8:20" x14ac:dyDescent="0.25">
      <c r="H4436" s="98">
        <v>41927</v>
      </c>
      <c r="I4436" s="99">
        <v>0.75</v>
      </c>
      <c r="J4436" s="100">
        <f t="shared" si="279"/>
        <v>41927.75</v>
      </c>
      <c r="K4436" s="101">
        <v>42.477400000000003</v>
      </c>
      <c r="L4436" s="100">
        <f>'Barometric Data'!D4436</f>
        <v>41927.75</v>
      </c>
      <c r="M4436" s="106">
        <f t="shared" si="280"/>
        <v>0</v>
      </c>
      <c r="N4436" s="16">
        <f>'Barometric Data'!E4436</f>
        <v>2.71</v>
      </c>
      <c r="O4436" s="16">
        <f t="shared" si="281"/>
        <v>39.767400000000002</v>
      </c>
      <c r="P4436" s="17">
        <f t="shared" si="282"/>
        <v>352.1743166666667</v>
      </c>
      <c r="Q4436" s="17"/>
      <c r="R4436" s="101">
        <v>17.608000000000001</v>
      </c>
      <c r="S4436" s="16"/>
      <c r="T4436" s="29"/>
    </row>
    <row r="4437" spans="8:20" x14ac:dyDescent="0.25">
      <c r="H4437" s="98">
        <v>41928</v>
      </c>
      <c r="I4437" s="99">
        <v>0</v>
      </c>
      <c r="J4437" s="100">
        <f t="shared" si="279"/>
        <v>41928</v>
      </c>
      <c r="K4437" s="101">
        <v>42.509599999999999</v>
      </c>
      <c r="L4437" s="100">
        <f>'Barometric Data'!D4437</f>
        <v>41928</v>
      </c>
      <c r="M4437" s="106">
        <f t="shared" si="280"/>
        <v>0</v>
      </c>
      <c r="N4437" s="16">
        <f>'Barometric Data'!E4437</f>
        <v>2.8119000000000001</v>
      </c>
      <c r="O4437" s="16">
        <f t="shared" si="281"/>
        <v>39.697699999999998</v>
      </c>
      <c r="P4437" s="17">
        <f t="shared" si="282"/>
        <v>352.24401666666671</v>
      </c>
      <c r="Q4437" s="17"/>
      <c r="R4437" s="101">
        <v>17.611000000000001</v>
      </c>
      <c r="S4437" s="16"/>
      <c r="T4437" s="29"/>
    </row>
    <row r="4438" spans="8:20" x14ac:dyDescent="0.25">
      <c r="H4438" s="98">
        <v>41928</v>
      </c>
      <c r="I4438" s="99">
        <v>0.25</v>
      </c>
      <c r="J4438" s="100">
        <f t="shared" si="279"/>
        <v>41928.25</v>
      </c>
      <c r="K4438" s="101">
        <v>42.480600000000003</v>
      </c>
      <c r="L4438" s="100">
        <f>'Barometric Data'!D4438</f>
        <v>41928.25</v>
      </c>
      <c r="M4438" s="106">
        <f t="shared" si="280"/>
        <v>0</v>
      </c>
      <c r="N4438" s="16">
        <f>'Barometric Data'!E4438</f>
        <v>2.8199000000000001</v>
      </c>
      <c r="O4438" s="16">
        <f t="shared" si="281"/>
        <v>39.660700000000006</v>
      </c>
      <c r="P4438" s="17">
        <f t="shared" si="282"/>
        <v>352.28101666666669</v>
      </c>
      <c r="Q4438" s="17"/>
      <c r="R4438" s="101">
        <v>17.62</v>
      </c>
      <c r="S4438" s="16"/>
      <c r="T4438" s="29"/>
    </row>
    <row r="4439" spans="8:20" x14ac:dyDescent="0.25">
      <c r="H4439" s="98">
        <v>41928</v>
      </c>
      <c r="I4439" s="99">
        <v>0.5</v>
      </c>
      <c r="J4439" s="100">
        <f t="shared" si="279"/>
        <v>41928.5</v>
      </c>
      <c r="K4439" s="101">
        <v>42.470799999999997</v>
      </c>
      <c r="L4439" s="100">
        <f>'Barometric Data'!D4439</f>
        <v>41928.5</v>
      </c>
      <c r="M4439" s="106">
        <f t="shared" si="280"/>
        <v>0</v>
      </c>
      <c r="N4439" s="16">
        <f>'Barometric Data'!E4439</f>
        <v>2.8429000000000002</v>
      </c>
      <c r="O4439" s="16">
        <f t="shared" si="281"/>
        <v>39.627899999999997</v>
      </c>
      <c r="P4439" s="17">
        <f t="shared" si="282"/>
        <v>352.3138166666667</v>
      </c>
      <c r="Q4439" s="17"/>
      <c r="R4439" s="101">
        <v>17.594999999999999</v>
      </c>
      <c r="S4439" s="16"/>
      <c r="T4439" s="29"/>
    </row>
    <row r="4440" spans="8:20" x14ac:dyDescent="0.25">
      <c r="H4440" s="98">
        <v>41928</v>
      </c>
      <c r="I4440" s="99">
        <v>0.75</v>
      </c>
      <c r="J4440" s="100">
        <f t="shared" si="279"/>
        <v>41928.75</v>
      </c>
      <c r="K4440" s="101">
        <v>42.4148</v>
      </c>
      <c r="L4440" s="100">
        <f>'Barometric Data'!D4440</f>
        <v>41928.75</v>
      </c>
      <c r="M4440" s="106">
        <f t="shared" si="280"/>
        <v>0</v>
      </c>
      <c r="N4440" s="16">
        <f>'Barometric Data'!E4440</f>
        <v>2.7584</v>
      </c>
      <c r="O4440" s="16">
        <f t="shared" si="281"/>
        <v>39.656399999999998</v>
      </c>
      <c r="P4440" s="17">
        <f t="shared" si="282"/>
        <v>352.28531666666669</v>
      </c>
      <c r="Q4440" s="17"/>
      <c r="R4440" s="101">
        <v>17.605</v>
      </c>
      <c r="S4440" s="16"/>
      <c r="T4440" s="29"/>
    </row>
    <row r="4441" spans="8:20" x14ac:dyDescent="0.25">
      <c r="H4441" s="98">
        <v>41929</v>
      </c>
      <c r="I4441" s="99">
        <v>0</v>
      </c>
      <c r="J4441" s="100">
        <f t="shared" si="279"/>
        <v>41929</v>
      </c>
      <c r="K4441" s="101">
        <v>42.408900000000003</v>
      </c>
      <c r="L4441" s="100">
        <f>'Barometric Data'!D4441</f>
        <v>41929</v>
      </c>
      <c r="M4441" s="106">
        <f t="shared" si="280"/>
        <v>0</v>
      </c>
      <c r="N4441" s="16">
        <f>'Barometric Data'!E4441</f>
        <v>2.7427000000000001</v>
      </c>
      <c r="O4441" s="16">
        <f t="shared" si="281"/>
        <v>39.666200000000003</v>
      </c>
      <c r="P4441" s="17">
        <f t="shared" si="282"/>
        <v>352.2755166666667</v>
      </c>
      <c r="Q4441" s="17"/>
      <c r="R4441" s="101">
        <v>17.600999999999999</v>
      </c>
      <c r="S4441" s="16"/>
      <c r="T4441" s="29"/>
    </row>
    <row r="4442" spans="8:20" x14ac:dyDescent="0.25">
      <c r="H4442" s="98">
        <v>41929</v>
      </c>
      <c r="I4442" s="99">
        <v>0.25</v>
      </c>
      <c r="J4442" s="100">
        <f t="shared" si="279"/>
        <v>41929.25</v>
      </c>
      <c r="K4442" s="101">
        <v>42.397799999999997</v>
      </c>
      <c r="L4442" s="100">
        <f>'Barometric Data'!D4442</f>
        <v>41929.25</v>
      </c>
      <c r="M4442" s="106">
        <f t="shared" si="280"/>
        <v>0</v>
      </c>
      <c r="N4442" s="16">
        <f>'Barometric Data'!E4442</f>
        <v>2.7210000000000001</v>
      </c>
      <c r="O4442" s="16">
        <f t="shared" si="281"/>
        <v>39.6768</v>
      </c>
      <c r="P4442" s="17">
        <f t="shared" si="282"/>
        <v>352.26491666666669</v>
      </c>
      <c r="Q4442" s="17"/>
      <c r="R4442" s="101">
        <v>17.626000000000001</v>
      </c>
      <c r="S4442" s="16"/>
      <c r="T4442" s="29"/>
    </row>
    <row r="4443" spans="8:20" x14ac:dyDescent="0.25">
      <c r="H4443" s="98">
        <v>41929</v>
      </c>
      <c r="I4443" s="99">
        <v>0.5</v>
      </c>
      <c r="J4443" s="100">
        <f t="shared" si="279"/>
        <v>41929.5</v>
      </c>
      <c r="K4443" s="101">
        <v>42.386200000000002</v>
      </c>
      <c r="L4443" s="100">
        <f>'Barometric Data'!D4443</f>
        <v>41929.5</v>
      </c>
      <c r="M4443" s="106">
        <f t="shared" si="280"/>
        <v>0</v>
      </c>
      <c r="N4443" s="16">
        <f>'Barometric Data'!E4443</f>
        <v>2.7189999999999999</v>
      </c>
      <c r="O4443" s="16">
        <f t="shared" si="281"/>
        <v>39.667200000000001</v>
      </c>
      <c r="P4443" s="17">
        <f t="shared" si="282"/>
        <v>352.27451666666673</v>
      </c>
      <c r="Q4443" s="17"/>
      <c r="R4443" s="101">
        <v>17.628</v>
      </c>
      <c r="S4443" s="16"/>
      <c r="T4443" s="29"/>
    </row>
    <row r="4444" spans="8:20" x14ac:dyDescent="0.25">
      <c r="H4444" s="98">
        <v>41929</v>
      </c>
      <c r="I4444" s="99">
        <v>0.75</v>
      </c>
      <c r="J4444" s="100">
        <f t="shared" si="279"/>
        <v>41929.75</v>
      </c>
      <c r="K4444" s="101">
        <v>42.340699999999998</v>
      </c>
      <c r="L4444" s="100">
        <f>'Barometric Data'!D4444</f>
        <v>41929.75</v>
      </c>
      <c r="M4444" s="106">
        <f t="shared" si="280"/>
        <v>0</v>
      </c>
      <c r="N4444" s="16">
        <f>'Barometric Data'!E4444</f>
        <v>2.6295000000000002</v>
      </c>
      <c r="O4444" s="16">
        <f t="shared" si="281"/>
        <v>39.711199999999998</v>
      </c>
      <c r="P4444" s="17">
        <f t="shared" si="282"/>
        <v>352.23051666666669</v>
      </c>
      <c r="Q4444" s="17"/>
      <c r="R4444" s="101">
        <v>17.606000000000002</v>
      </c>
      <c r="S4444" s="16"/>
      <c r="T4444" s="29"/>
    </row>
    <row r="4445" spans="8:20" x14ac:dyDescent="0.25">
      <c r="H4445" s="98">
        <v>41930</v>
      </c>
      <c r="I4445" s="99">
        <v>0</v>
      </c>
      <c r="J4445" s="100">
        <f t="shared" si="279"/>
        <v>41930</v>
      </c>
      <c r="K4445" s="101">
        <v>42.3872</v>
      </c>
      <c r="L4445" s="100">
        <f>'Barometric Data'!D4445</f>
        <v>41930</v>
      </c>
      <c r="M4445" s="106">
        <f t="shared" si="280"/>
        <v>0</v>
      </c>
      <c r="N4445" s="16">
        <f>'Barometric Data'!E4445</f>
        <v>2.6617000000000002</v>
      </c>
      <c r="O4445" s="16">
        <f t="shared" si="281"/>
        <v>39.725499999999997</v>
      </c>
      <c r="P4445" s="17">
        <f t="shared" si="282"/>
        <v>352.2162166666667</v>
      </c>
      <c r="Q4445" s="17"/>
      <c r="R4445" s="101">
        <v>17.611999999999998</v>
      </c>
      <c r="S4445" s="16"/>
      <c r="T4445" s="29"/>
    </row>
    <row r="4446" spans="8:20" x14ac:dyDescent="0.25">
      <c r="H4446" s="98">
        <v>41930</v>
      </c>
      <c r="I4446" s="99">
        <v>0.25</v>
      </c>
      <c r="J4446" s="100">
        <f t="shared" si="279"/>
        <v>41930.25</v>
      </c>
      <c r="K4446" s="101">
        <v>42.424999999999997</v>
      </c>
      <c r="L4446" s="100">
        <f>'Barometric Data'!D4446</f>
        <v>41930.25</v>
      </c>
      <c r="M4446" s="106">
        <f t="shared" si="280"/>
        <v>0</v>
      </c>
      <c r="N4446" s="16">
        <f>'Barometric Data'!E4446</f>
        <v>2.7187000000000001</v>
      </c>
      <c r="O4446" s="16">
        <f t="shared" si="281"/>
        <v>39.706299999999999</v>
      </c>
      <c r="P4446" s="17">
        <f t="shared" si="282"/>
        <v>352.23541666666671</v>
      </c>
      <c r="Q4446" s="17"/>
      <c r="R4446" s="101">
        <v>17.608000000000001</v>
      </c>
      <c r="S4446" s="16"/>
      <c r="T4446" s="29"/>
    </row>
    <row r="4447" spans="8:20" x14ac:dyDescent="0.25">
      <c r="H4447" s="98">
        <v>41930</v>
      </c>
      <c r="I4447" s="99">
        <v>0.5</v>
      </c>
      <c r="J4447" s="100">
        <f t="shared" si="279"/>
        <v>41930.5</v>
      </c>
      <c r="K4447" s="101">
        <v>42.4602</v>
      </c>
      <c r="L4447" s="100">
        <f>'Barometric Data'!D4447</f>
        <v>41930.5</v>
      </c>
      <c r="M4447" s="106">
        <f t="shared" si="280"/>
        <v>0</v>
      </c>
      <c r="N4447" s="16">
        <f>'Barometric Data'!E4447</f>
        <v>2.7984</v>
      </c>
      <c r="O4447" s="16">
        <f t="shared" si="281"/>
        <v>39.661799999999999</v>
      </c>
      <c r="P4447" s="17">
        <f t="shared" si="282"/>
        <v>352.27991666666674</v>
      </c>
      <c r="Q4447" s="17"/>
      <c r="R4447" s="101">
        <v>17.606999999999999</v>
      </c>
      <c r="S4447" s="16"/>
      <c r="T4447" s="29"/>
    </row>
    <row r="4448" spans="8:20" x14ac:dyDescent="0.25">
      <c r="H4448" s="98">
        <v>41930</v>
      </c>
      <c r="I4448" s="99">
        <v>0.75</v>
      </c>
      <c r="J4448" s="100">
        <f t="shared" si="279"/>
        <v>41930.75</v>
      </c>
      <c r="K4448" s="101">
        <v>42.4131</v>
      </c>
      <c r="L4448" s="100">
        <f>'Barometric Data'!D4448</f>
        <v>41930.75</v>
      </c>
      <c r="M4448" s="106">
        <f t="shared" si="280"/>
        <v>0</v>
      </c>
      <c r="N4448" s="16">
        <f>'Barometric Data'!E4448</f>
        <v>2.7363</v>
      </c>
      <c r="O4448" s="16">
        <f t="shared" si="281"/>
        <v>39.6768</v>
      </c>
      <c r="P4448" s="17">
        <f t="shared" si="282"/>
        <v>352.26491666666669</v>
      </c>
      <c r="Q4448" s="17"/>
      <c r="R4448" s="101">
        <v>17.603999999999999</v>
      </c>
      <c r="S4448" s="16"/>
      <c r="T4448" s="29"/>
    </row>
    <row r="4449" spans="8:20" x14ac:dyDescent="0.25">
      <c r="H4449" s="98">
        <v>41931</v>
      </c>
      <c r="I4449" s="99">
        <v>0</v>
      </c>
      <c r="J4449" s="100">
        <f t="shared" ref="J4449:J4512" si="283">H4449+I4449</f>
        <v>41931</v>
      </c>
      <c r="K4449" s="101">
        <v>42.4086</v>
      </c>
      <c r="L4449" s="100">
        <f>'Barometric Data'!D4449</f>
        <v>41931</v>
      </c>
      <c r="M4449" s="106">
        <f t="shared" si="280"/>
        <v>0</v>
      </c>
      <c r="N4449" s="16">
        <f>'Barometric Data'!E4449</f>
        <v>2.7334000000000001</v>
      </c>
      <c r="O4449" s="16">
        <f t="shared" si="281"/>
        <v>39.675199999999997</v>
      </c>
      <c r="P4449" s="17">
        <f t="shared" si="282"/>
        <v>352.26651666666669</v>
      </c>
      <c r="Q4449" s="17"/>
      <c r="R4449" s="101">
        <v>17.608000000000001</v>
      </c>
      <c r="S4449" s="16"/>
      <c r="T4449" s="29"/>
    </row>
    <row r="4450" spans="8:20" x14ac:dyDescent="0.25">
      <c r="H4450" s="98">
        <v>41931</v>
      </c>
      <c r="I4450" s="99">
        <v>0.25</v>
      </c>
      <c r="J4450" s="100">
        <f t="shared" si="283"/>
        <v>41931.25</v>
      </c>
      <c r="K4450" s="101">
        <v>42.402799999999999</v>
      </c>
      <c r="L4450" s="100">
        <f>'Barometric Data'!D4450</f>
        <v>41931.25</v>
      </c>
      <c r="M4450" s="106">
        <f t="shared" si="280"/>
        <v>0</v>
      </c>
      <c r="N4450" s="16">
        <f>'Barometric Data'!E4450</f>
        <v>2.7238000000000002</v>
      </c>
      <c r="O4450" s="16">
        <f t="shared" si="281"/>
        <v>39.679000000000002</v>
      </c>
      <c r="P4450" s="17">
        <f t="shared" si="282"/>
        <v>352.26271666666673</v>
      </c>
      <c r="Q4450" s="17"/>
      <c r="R4450" s="101">
        <v>17.617000000000001</v>
      </c>
      <c r="S4450" s="16"/>
      <c r="T4450" s="29"/>
    </row>
    <row r="4451" spans="8:20" x14ac:dyDescent="0.25">
      <c r="H4451" s="98">
        <v>41931</v>
      </c>
      <c r="I4451" s="99">
        <v>0.5</v>
      </c>
      <c r="J4451" s="100">
        <f t="shared" si="283"/>
        <v>41931.5</v>
      </c>
      <c r="K4451" s="101">
        <v>42.4086</v>
      </c>
      <c r="L4451" s="100">
        <f>'Barometric Data'!D4451</f>
        <v>41931.5</v>
      </c>
      <c r="M4451" s="106">
        <f t="shared" si="280"/>
        <v>0</v>
      </c>
      <c r="N4451" s="16">
        <f>'Barometric Data'!E4451</f>
        <v>2.742</v>
      </c>
      <c r="O4451" s="16">
        <f t="shared" si="281"/>
        <v>39.666600000000003</v>
      </c>
      <c r="P4451" s="17">
        <f t="shared" si="282"/>
        <v>352.27511666666669</v>
      </c>
      <c r="Q4451" s="17"/>
      <c r="R4451" s="101">
        <v>17.638000000000002</v>
      </c>
      <c r="S4451" s="16"/>
      <c r="T4451" s="29"/>
    </row>
    <row r="4452" spans="8:20" x14ac:dyDescent="0.25">
      <c r="H4452" s="98">
        <v>41931</v>
      </c>
      <c r="I4452" s="99">
        <v>0.75</v>
      </c>
      <c r="J4452" s="100">
        <f t="shared" si="283"/>
        <v>41931.75</v>
      </c>
      <c r="K4452" s="101">
        <v>42.339100000000002</v>
      </c>
      <c r="L4452" s="100">
        <f>'Barometric Data'!D4452</f>
        <v>41931.75</v>
      </c>
      <c r="M4452" s="106">
        <f t="shared" si="280"/>
        <v>0</v>
      </c>
      <c r="N4452" s="16">
        <f>'Barometric Data'!E4452</f>
        <v>2.6118999999999999</v>
      </c>
      <c r="O4452" s="16">
        <f t="shared" si="281"/>
        <v>39.727200000000003</v>
      </c>
      <c r="P4452" s="17">
        <f t="shared" si="282"/>
        <v>352.21451666666673</v>
      </c>
      <c r="Q4452" s="17"/>
      <c r="R4452" s="101">
        <v>17.623999999999999</v>
      </c>
      <c r="S4452" s="16"/>
      <c r="T4452" s="29"/>
    </row>
    <row r="4453" spans="8:20" x14ac:dyDescent="0.25">
      <c r="H4453" s="98">
        <v>41932</v>
      </c>
      <c r="I4453" s="99">
        <v>0</v>
      </c>
      <c r="J4453" s="100">
        <f t="shared" si="283"/>
        <v>41932</v>
      </c>
      <c r="K4453" s="101">
        <v>42.344000000000001</v>
      </c>
      <c r="L4453" s="100">
        <f>'Barometric Data'!D4453</f>
        <v>41932</v>
      </c>
      <c r="M4453" s="106">
        <f t="shared" si="280"/>
        <v>0</v>
      </c>
      <c r="N4453" s="16">
        <f>'Barometric Data'!E4453</f>
        <v>2.5937999999999999</v>
      </c>
      <c r="O4453" s="16">
        <f t="shared" si="281"/>
        <v>39.7502</v>
      </c>
      <c r="P4453" s="17">
        <f t="shared" si="282"/>
        <v>352.1915166666667</v>
      </c>
      <c r="Q4453" s="17"/>
      <c r="R4453" s="101">
        <v>17.606000000000002</v>
      </c>
      <c r="S4453" s="16"/>
      <c r="T4453" s="29"/>
    </row>
    <row r="4454" spans="8:20" x14ac:dyDescent="0.25">
      <c r="H4454" s="98">
        <v>41932</v>
      </c>
      <c r="I4454" s="99">
        <v>0.25</v>
      </c>
      <c r="J4454" s="100">
        <f t="shared" si="283"/>
        <v>41932.25</v>
      </c>
      <c r="K4454" s="101">
        <v>42.361800000000002</v>
      </c>
      <c r="L4454" s="100">
        <f>'Barometric Data'!D4454</f>
        <v>41932.25</v>
      </c>
      <c r="M4454" s="106">
        <f t="shared" si="280"/>
        <v>0</v>
      </c>
      <c r="N4454" s="16">
        <f>'Barometric Data'!E4454</f>
        <v>2.5785</v>
      </c>
      <c r="O4454" s="16">
        <f t="shared" si="281"/>
        <v>39.783300000000004</v>
      </c>
      <c r="P4454" s="17">
        <f t="shared" si="282"/>
        <v>352.15841666666671</v>
      </c>
      <c r="Q4454" s="17"/>
      <c r="R4454" s="101">
        <v>17.605</v>
      </c>
      <c r="S4454" s="16"/>
      <c r="T4454" s="29"/>
    </row>
    <row r="4455" spans="8:20" x14ac:dyDescent="0.25">
      <c r="H4455" s="98">
        <v>41932</v>
      </c>
      <c r="I4455" s="99">
        <v>0.5</v>
      </c>
      <c r="J4455" s="100">
        <f t="shared" si="283"/>
        <v>41932.5</v>
      </c>
      <c r="K4455" s="101">
        <v>42.352800000000002</v>
      </c>
      <c r="L4455" s="100">
        <f>'Barometric Data'!D4455</f>
        <v>41932.5</v>
      </c>
      <c r="M4455" s="106">
        <f t="shared" si="280"/>
        <v>0</v>
      </c>
      <c r="N4455" s="16">
        <f>'Barometric Data'!E4455</f>
        <v>2.5796000000000001</v>
      </c>
      <c r="O4455" s="16">
        <f t="shared" si="281"/>
        <v>39.773200000000003</v>
      </c>
      <c r="P4455" s="17">
        <f t="shared" si="282"/>
        <v>352.16851666666673</v>
      </c>
      <c r="Q4455" s="17"/>
      <c r="R4455" s="101">
        <v>17.61</v>
      </c>
      <c r="S4455" s="16"/>
      <c r="T4455" s="29"/>
    </row>
    <row r="4456" spans="8:20" x14ac:dyDescent="0.25">
      <c r="H4456" s="98">
        <v>41932</v>
      </c>
      <c r="I4456" s="99">
        <v>0.75</v>
      </c>
      <c r="J4456" s="100">
        <f t="shared" si="283"/>
        <v>41932.75</v>
      </c>
      <c r="K4456" s="101">
        <v>42.296199999999999</v>
      </c>
      <c r="L4456" s="100">
        <f>'Barometric Data'!D4456</f>
        <v>41932.75</v>
      </c>
      <c r="M4456" s="106">
        <f t="shared" si="280"/>
        <v>0</v>
      </c>
      <c r="N4456" s="16">
        <f>'Barometric Data'!E4456</f>
        <v>2.4510000000000001</v>
      </c>
      <c r="O4456" s="16">
        <f t="shared" si="281"/>
        <v>39.845199999999998</v>
      </c>
      <c r="P4456" s="17">
        <f t="shared" si="282"/>
        <v>352.09651666666673</v>
      </c>
      <c r="Q4456" s="17"/>
      <c r="R4456" s="101">
        <v>17.611000000000001</v>
      </c>
      <c r="S4456" s="16"/>
      <c r="T4456" s="29"/>
    </row>
    <row r="4457" spans="8:20" x14ac:dyDescent="0.25">
      <c r="H4457" s="98">
        <v>41933</v>
      </c>
      <c r="I4457" s="99">
        <v>0</v>
      </c>
      <c r="J4457" s="100">
        <f t="shared" si="283"/>
        <v>41933</v>
      </c>
      <c r="K4457" s="101">
        <v>42.302999999999997</v>
      </c>
      <c r="L4457" s="100">
        <f>'Barometric Data'!D4457</f>
        <v>41933</v>
      </c>
      <c r="M4457" s="106">
        <f t="shared" si="280"/>
        <v>0</v>
      </c>
      <c r="N4457" s="16">
        <f>'Barometric Data'!E4457</f>
        <v>2.4369000000000001</v>
      </c>
      <c r="O4457" s="16">
        <f t="shared" si="281"/>
        <v>39.866099999999996</v>
      </c>
      <c r="P4457" s="17">
        <f t="shared" si="282"/>
        <v>352.07561666666669</v>
      </c>
      <c r="Q4457" s="17"/>
      <c r="R4457" s="101">
        <v>17.620999999999999</v>
      </c>
      <c r="S4457" s="16"/>
      <c r="T4457" s="29"/>
    </row>
    <row r="4458" spans="8:20" x14ac:dyDescent="0.25">
      <c r="H4458" s="98">
        <v>41933</v>
      </c>
      <c r="I4458" s="99">
        <v>0.25</v>
      </c>
      <c r="J4458" s="100">
        <f t="shared" si="283"/>
        <v>41933.25</v>
      </c>
      <c r="K4458" s="101">
        <v>42.4621</v>
      </c>
      <c r="L4458" s="100">
        <f>'Barometric Data'!D4458</f>
        <v>41933.25</v>
      </c>
      <c r="M4458" s="106">
        <f t="shared" si="280"/>
        <v>0</v>
      </c>
      <c r="N4458" s="16">
        <f>'Barometric Data'!E4458</f>
        <v>2.6282999999999999</v>
      </c>
      <c r="O4458" s="16">
        <f t="shared" si="281"/>
        <v>39.833799999999997</v>
      </c>
      <c r="P4458" s="17">
        <f t="shared" si="282"/>
        <v>352.10791666666671</v>
      </c>
      <c r="Q4458" s="17"/>
      <c r="R4458" s="101">
        <v>17.594000000000001</v>
      </c>
      <c r="S4458" s="16"/>
      <c r="T4458" s="29"/>
    </row>
    <row r="4459" spans="8:20" x14ac:dyDescent="0.25">
      <c r="H4459" s="98">
        <v>41933</v>
      </c>
      <c r="I4459" s="99">
        <v>0.5</v>
      </c>
      <c r="J4459" s="100">
        <f t="shared" si="283"/>
        <v>41933.5</v>
      </c>
      <c r="K4459" s="101">
        <v>42.508699999999997</v>
      </c>
      <c r="L4459" s="100">
        <f>'Barometric Data'!D4459</f>
        <v>41933.5</v>
      </c>
      <c r="M4459" s="106">
        <f t="shared" si="280"/>
        <v>0</v>
      </c>
      <c r="N4459" s="16">
        <f>'Barometric Data'!E4459</f>
        <v>2.7484999999999999</v>
      </c>
      <c r="O4459" s="16">
        <f t="shared" si="281"/>
        <v>39.760199999999998</v>
      </c>
      <c r="P4459" s="17">
        <f t="shared" si="282"/>
        <v>352.18151666666671</v>
      </c>
      <c r="Q4459" s="17"/>
      <c r="R4459" s="101">
        <v>17.600000000000001</v>
      </c>
      <c r="S4459" s="16"/>
      <c r="T4459" s="29"/>
    </row>
    <row r="4460" spans="8:20" x14ac:dyDescent="0.25">
      <c r="H4460" s="98">
        <v>41933</v>
      </c>
      <c r="I4460" s="99">
        <v>0.75</v>
      </c>
      <c r="J4460" s="100">
        <f t="shared" si="283"/>
        <v>41933.75</v>
      </c>
      <c r="K4460" s="101">
        <v>42.488199999999999</v>
      </c>
      <c r="L4460" s="100">
        <f>'Barometric Data'!D4460</f>
        <v>41933.75</v>
      </c>
      <c r="M4460" s="106">
        <f t="shared" si="280"/>
        <v>0</v>
      </c>
      <c r="N4460" s="16">
        <f>'Barometric Data'!E4460</f>
        <v>2.7635999999999998</v>
      </c>
      <c r="O4460" s="16">
        <f t="shared" si="281"/>
        <v>39.724600000000002</v>
      </c>
      <c r="P4460" s="17">
        <f t="shared" si="282"/>
        <v>352.2171166666667</v>
      </c>
      <c r="Q4460" s="17"/>
      <c r="R4460" s="101">
        <v>17.620999999999999</v>
      </c>
      <c r="S4460" s="16"/>
      <c r="T4460" s="29"/>
    </row>
    <row r="4461" spans="8:20" x14ac:dyDescent="0.25">
      <c r="H4461" s="98">
        <v>41934</v>
      </c>
      <c r="I4461" s="99">
        <v>0</v>
      </c>
      <c r="J4461" s="100">
        <f t="shared" si="283"/>
        <v>41934</v>
      </c>
      <c r="K4461" s="101">
        <v>42.477800000000002</v>
      </c>
      <c r="L4461" s="100">
        <f>'Barometric Data'!D4461</f>
        <v>41934</v>
      </c>
      <c r="M4461" s="106">
        <f t="shared" si="280"/>
        <v>0</v>
      </c>
      <c r="N4461" s="16">
        <f>'Barometric Data'!E4461</f>
        <v>2.786</v>
      </c>
      <c r="O4461" s="16">
        <f t="shared" si="281"/>
        <v>39.691800000000001</v>
      </c>
      <c r="P4461" s="17">
        <f t="shared" si="282"/>
        <v>352.24991666666671</v>
      </c>
      <c r="Q4461" s="17"/>
      <c r="R4461" s="101">
        <v>17.629000000000001</v>
      </c>
      <c r="S4461" s="16"/>
      <c r="T4461" s="29"/>
    </row>
    <row r="4462" spans="8:20" x14ac:dyDescent="0.25">
      <c r="H4462" s="98">
        <v>41934</v>
      </c>
      <c r="I4462" s="99">
        <v>0.25</v>
      </c>
      <c r="J4462" s="100">
        <f t="shared" si="283"/>
        <v>41934.25</v>
      </c>
      <c r="K4462" s="101">
        <v>42.479700000000001</v>
      </c>
      <c r="L4462" s="100">
        <f>'Barometric Data'!D4462</f>
        <v>41934.25</v>
      </c>
      <c r="M4462" s="106">
        <f t="shared" si="280"/>
        <v>0</v>
      </c>
      <c r="N4462" s="16">
        <f>'Barometric Data'!E4462</f>
        <v>2.7955999999999999</v>
      </c>
      <c r="O4462" s="16">
        <f t="shared" si="281"/>
        <v>39.684100000000001</v>
      </c>
      <c r="P4462" s="17">
        <f t="shared" si="282"/>
        <v>352.25761666666671</v>
      </c>
      <c r="Q4462" s="17"/>
      <c r="R4462" s="101">
        <v>17.606000000000002</v>
      </c>
      <c r="S4462" s="16"/>
      <c r="T4462" s="29"/>
    </row>
    <row r="4463" spans="8:20" x14ac:dyDescent="0.25">
      <c r="H4463" s="98">
        <v>41934</v>
      </c>
      <c r="I4463" s="99">
        <v>0.5</v>
      </c>
      <c r="J4463" s="100">
        <f t="shared" si="283"/>
        <v>41934.5</v>
      </c>
      <c r="K4463" s="101">
        <v>42.468499999999999</v>
      </c>
      <c r="L4463" s="100">
        <f>'Barometric Data'!D4463</f>
        <v>41934.5</v>
      </c>
      <c r="M4463" s="106">
        <f t="shared" si="280"/>
        <v>0</v>
      </c>
      <c r="N4463" s="16">
        <f>'Barometric Data'!E4463</f>
        <v>2.8405999999999998</v>
      </c>
      <c r="O4463" s="16">
        <f t="shared" si="281"/>
        <v>39.627899999999997</v>
      </c>
      <c r="P4463" s="17">
        <f t="shared" si="282"/>
        <v>352.3138166666667</v>
      </c>
      <c r="Q4463" s="17"/>
      <c r="R4463" s="101">
        <v>17.620999999999999</v>
      </c>
      <c r="S4463" s="16"/>
      <c r="T4463" s="29"/>
    </row>
    <row r="4464" spans="8:20" x14ac:dyDescent="0.25">
      <c r="H4464" s="98">
        <v>41934</v>
      </c>
      <c r="I4464" s="99">
        <v>0.75</v>
      </c>
      <c r="J4464" s="100">
        <f t="shared" si="283"/>
        <v>41934.75</v>
      </c>
      <c r="K4464" s="101">
        <v>42.417099999999998</v>
      </c>
      <c r="L4464" s="100">
        <f>'Barometric Data'!D4464</f>
        <v>41934.75</v>
      </c>
      <c r="M4464" s="106">
        <f t="shared" ref="M4464:M4527" si="284">ABS(L4464-J4464)</f>
        <v>0</v>
      </c>
      <c r="N4464" s="16">
        <f>'Barometric Data'!E4464</f>
        <v>2.7641</v>
      </c>
      <c r="O4464" s="16">
        <f t="shared" ref="O4464:O4527" si="285">K4464-N4464</f>
        <v>39.652999999999999</v>
      </c>
      <c r="P4464" s="17">
        <f t="shared" ref="P4464:P4527" si="286">AVERAGE($E$22:$E$27)-O4464</f>
        <v>352.28871666666669</v>
      </c>
      <c r="Q4464" s="17"/>
      <c r="R4464" s="101">
        <v>17.616</v>
      </c>
      <c r="S4464" s="16"/>
      <c r="T4464" s="29"/>
    </row>
    <row r="4465" spans="8:20" x14ac:dyDescent="0.25">
      <c r="H4465" s="98">
        <v>41935</v>
      </c>
      <c r="I4465" s="99">
        <v>0</v>
      </c>
      <c r="J4465" s="100">
        <f t="shared" si="283"/>
        <v>41935</v>
      </c>
      <c r="K4465" s="101">
        <v>42.428800000000003</v>
      </c>
      <c r="L4465" s="100">
        <f>'Barometric Data'!D4465</f>
        <v>41935</v>
      </c>
      <c r="M4465" s="106">
        <f t="shared" si="284"/>
        <v>0</v>
      </c>
      <c r="N4465" s="16">
        <f>'Barometric Data'!E4465</f>
        <v>2.7783000000000002</v>
      </c>
      <c r="O4465" s="16">
        <f t="shared" si="285"/>
        <v>39.650500000000001</v>
      </c>
      <c r="P4465" s="17">
        <f t="shared" si="286"/>
        <v>352.29121666666668</v>
      </c>
      <c r="Q4465" s="17"/>
      <c r="R4465" s="101">
        <v>17.594000000000001</v>
      </c>
      <c r="S4465" s="16"/>
      <c r="T4465" s="29"/>
    </row>
    <row r="4466" spans="8:20" x14ac:dyDescent="0.25">
      <c r="H4466" s="98">
        <v>41935</v>
      </c>
      <c r="I4466" s="99">
        <v>0.25</v>
      </c>
      <c r="J4466" s="100">
        <f t="shared" si="283"/>
        <v>41935.25</v>
      </c>
      <c r="K4466" s="101">
        <v>42.446800000000003</v>
      </c>
      <c r="L4466" s="100">
        <f>'Barometric Data'!D4466</f>
        <v>41935.25</v>
      </c>
      <c r="M4466" s="106">
        <f t="shared" si="284"/>
        <v>0</v>
      </c>
      <c r="N4466" s="16">
        <f>'Barometric Data'!E4466</f>
        <v>2.7692000000000001</v>
      </c>
      <c r="O4466" s="16">
        <f t="shared" si="285"/>
        <v>39.677600000000005</v>
      </c>
      <c r="P4466" s="17">
        <f t="shared" si="286"/>
        <v>352.26411666666672</v>
      </c>
      <c r="Q4466" s="17"/>
      <c r="R4466" s="101">
        <v>17.619</v>
      </c>
      <c r="S4466" s="16"/>
      <c r="T4466" s="29"/>
    </row>
    <row r="4467" spans="8:20" x14ac:dyDescent="0.25">
      <c r="H4467" s="98">
        <v>41935</v>
      </c>
      <c r="I4467" s="99">
        <v>0.5</v>
      </c>
      <c r="J4467" s="100">
        <f t="shared" si="283"/>
        <v>41935.5</v>
      </c>
      <c r="K4467" s="101">
        <v>42.433500000000002</v>
      </c>
      <c r="L4467" s="100">
        <f>'Barometric Data'!D4467</f>
        <v>41935.5</v>
      </c>
      <c r="M4467" s="106">
        <f t="shared" si="284"/>
        <v>0</v>
      </c>
      <c r="N4467" s="16">
        <f>'Barometric Data'!E4467</f>
        <v>2.7786</v>
      </c>
      <c r="O4467" s="16">
        <f t="shared" si="285"/>
        <v>39.654900000000005</v>
      </c>
      <c r="P4467" s="17">
        <f t="shared" si="286"/>
        <v>352.28681666666671</v>
      </c>
      <c r="Q4467" s="17"/>
      <c r="R4467" s="101">
        <v>17.617999999999999</v>
      </c>
      <c r="S4467" s="16"/>
      <c r="T4467" s="29"/>
    </row>
    <row r="4468" spans="8:20" x14ac:dyDescent="0.25">
      <c r="H4468" s="98">
        <v>41935</v>
      </c>
      <c r="I4468" s="99">
        <v>0.75</v>
      </c>
      <c r="J4468" s="100">
        <f t="shared" si="283"/>
        <v>41935.75</v>
      </c>
      <c r="K4468" s="101">
        <v>42.421799999999998</v>
      </c>
      <c r="L4468" s="100">
        <f>'Barometric Data'!D4468</f>
        <v>41935.75</v>
      </c>
      <c r="M4468" s="106">
        <f t="shared" si="284"/>
        <v>0</v>
      </c>
      <c r="N4468" s="16">
        <f>'Barometric Data'!E4468</f>
        <v>2.7427999999999999</v>
      </c>
      <c r="O4468" s="16">
        <f t="shared" si="285"/>
        <v>39.678999999999995</v>
      </c>
      <c r="P4468" s="17">
        <f t="shared" si="286"/>
        <v>352.26271666666673</v>
      </c>
      <c r="Q4468" s="17"/>
      <c r="R4468" s="101">
        <v>17.603000000000002</v>
      </c>
      <c r="S4468" s="16"/>
      <c r="T4468" s="29"/>
    </row>
    <row r="4469" spans="8:20" x14ac:dyDescent="0.25">
      <c r="H4469" s="98">
        <v>41936</v>
      </c>
      <c r="I4469" s="99">
        <v>0</v>
      </c>
      <c r="J4469" s="100">
        <f t="shared" si="283"/>
        <v>41936</v>
      </c>
      <c r="K4469" s="101">
        <v>42.436399999999999</v>
      </c>
      <c r="L4469" s="100">
        <f>'Barometric Data'!D4469</f>
        <v>41936</v>
      </c>
      <c r="M4469" s="106">
        <f t="shared" si="284"/>
        <v>0</v>
      </c>
      <c r="N4469" s="16">
        <f>'Barometric Data'!E4469</f>
        <v>2.7972000000000001</v>
      </c>
      <c r="O4469" s="16">
        <f t="shared" si="285"/>
        <v>39.639200000000002</v>
      </c>
      <c r="P4469" s="17">
        <f t="shared" si="286"/>
        <v>352.30251666666669</v>
      </c>
      <c r="Q4469" s="17"/>
      <c r="R4469" s="101">
        <v>17.623999999999999</v>
      </c>
      <c r="S4469" s="16"/>
      <c r="T4469" s="29"/>
    </row>
    <row r="4470" spans="8:20" x14ac:dyDescent="0.25">
      <c r="H4470" s="98">
        <v>41936</v>
      </c>
      <c r="I4470" s="99">
        <v>0.25</v>
      </c>
      <c r="J4470" s="100">
        <f t="shared" si="283"/>
        <v>41936.25</v>
      </c>
      <c r="K4470" s="101">
        <v>42.437100000000001</v>
      </c>
      <c r="L4470" s="100">
        <f>'Barometric Data'!D4470</f>
        <v>41936.25</v>
      </c>
      <c r="M4470" s="106">
        <f t="shared" si="284"/>
        <v>0</v>
      </c>
      <c r="N4470" s="16">
        <f>'Barometric Data'!E4470</f>
        <v>2.7919</v>
      </c>
      <c r="O4470" s="16">
        <f t="shared" si="285"/>
        <v>39.645200000000003</v>
      </c>
      <c r="P4470" s="17">
        <f t="shared" si="286"/>
        <v>352.29651666666672</v>
      </c>
      <c r="Q4470" s="17"/>
      <c r="R4470" s="101">
        <v>17.602</v>
      </c>
      <c r="S4470" s="16"/>
      <c r="T4470" s="29"/>
    </row>
    <row r="4471" spans="8:20" x14ac:dyDescent="0.25">
      <c r="H4471" s="98">
        <v>41936</v>
      </c>
      <c r="I4471" s="99">
        <v>0.5</v>
      </c>
      <c r="J4471" s="100">
        <f t="shared" si="283"/>
        <v>41936.5</v>
      </c>
      <c r="K4471" s="101">
        <v>42.447200000000002</v>
      </c>
      <c r="L4471" s="100">
        <f>'Barometric Data'!D4471</f>
        <v>41936.5</v>
      </c>
      <c r="M4471" s="106">
        <f t="shared" si="284"/>
        <v>0</v>
      </c>
      <c r="N4471" s="16">
        <f>'Barometric Data'!E4471</f>
        <v>2.8176999999999999</v>
      </c>
      <c r="O4471" s="16">
        <f t="shared" si="285"/>
        <v>39.6295</v>
      </c>
      <c r="P4471" s="17">
        <f t="shared" si="286"/>
        <v>352.3122166666667</v>
      </c>
      <c r="Q4471" s="17"/>
      <c r="R4471" s="101">
        <v>17.597999999999999</v>
      </c>
      <c r="S4471" s="16"/>
      <c r="T4471" s="29"/>
    </row>
    <row r="4472" spans="8:20" x14ac:dyDescent="0.25">
      <c r="H4472" s="98">
        <v>41936</v>
      </c>
      <c r="I4472" s="99">
        <v>0.75</v>
      </c>
      <c r="J4472" s="100">
        <f t="shared" si="283"/>
        <v>41936.75</v>
      </c>
      <c r="K4472" s="101">
        <v>42.371600000000001</v>
      </c>
      <c r="L4472" s="100">
        <f>'Barometric Data'!D4472</f>
        <v>41936.75</v>
      </c>
      <c r="M4472" s="106">
        <f t="shared" si="284"/>
        <v>0</v>
      </c>
      <c r="N4472" s="16">
        <f>'Barometric Data'!E4472</f>
        <v>2.6926999999999999</v>
      </c>
      <c r="O4472" s="16">
        <f t="shared" si="285"/>
        <v>39.678899999999999</v>
      </c>
      <c r="P4472" s="17">
        <f t="shared" si="286"/>
        <v>352.26281666666671</v>
      </c>
      <c r="Q4472" s="17"/>
      <c r="R4472" s="101">
        <v>17.626999999999999</v>
      </c>
      <c r="S4472" s="16"/>
      <c r="T4472" s="29"/>
    </row>
    <row r="4473" spans="8:20" x14ac:dyDescent="0.25">
      <c r="H4473" s="98">
        <v>41937</v>
      </c>
      <c r="I4473" s="99">
        <v>0</v>
      </c>
      <c r="J4473" s="100">
        <f t="shared" si="283"/>
        <v>41937</v>
      </c>
      <c r="K4473" s="101">
        <v>42.3446</v>
      </c>
      <c r="L4473" s="100">
        <f>'Barometric Data'!D4473</f>
        <v>41937</v>
      </c>
      <c r="M4473" s="106">
        <f t="shared" si="284"/>
        <v>0</v>
      </c>
      <c r="N4473" s="16">
        <f>'Barometric Data'!E4473</f>
        <v>2.6526000000000001</v>
      </c>
      <c r="O4473" s="16">
        <f t="shared" si="285"/>
        <v>39.692</v>
      </c>
      <c r="P4473" s="17">
        <f t="shared" si="286"/>
        <v>352.2497166666667</v>
      </c>
      <c r="Q4473" s="17"/>
      <c r="R4473" s="101">
        <v>17.600999999999999</v>
      </c>
      <c r="S4473" s="16"/>
      <c r="T4473" s="29"/>
    </row>
    <row r="4474" spans="8:20" x14ac:dyDescent="0.25">
      <c r="H4474" s="98">
        <v>41937</v>
      </c>
      <c r="I4474" s="99">
        <v>0.25</v>
      </c>
      <c r="J4474" s="100">
        <f t="shared" si="283"/>
        <v>41937.25</v>
      </c>
      <c r="K4474" s="101">
        <v>42.3185</v>
      </c>
      <c r="L4474" s="100">
        <f>'Barometric Data'!D4474</f>
        <v>41937.25</v>
      </c>
      <c r="M4474" s="106">
        <f t="shared" si="284"/>
        <v>0</v>
      </c>
      <c r="N4474" s="16">
        <f>'Barometric Data'!E4474</f>
        <v>2.5682999999999998</v>
      </c>
      <c r="O4474" s="16">
        <f t="shared" si="285"/>
        <v>39.7502</v>
      </c>
      <c r="P4474" s="17">
        <f t="shared" si="286"/>
        <v>352.1915166666667</v>
      </c>
      <c r="Q4474" s="17"/>
      <c r="R4474" s="101">
        <v>17.625</v>
      </c>
      <c r="S4474" s="16"/>
      <c r="T4474" s="29"/>
    </row>
    <row r="4475" spans="8:20" x14ac:dyDescent="0.25">
      <c r="H4475" s="98">
        <v>41937</v>
      </c>
      <c r="I4475" s="99">
        <v>0.5</v>
      </c>
      <c r="J4475" s="100">
        <f t="shared" si="283"/>
        <v>41937.5</v>
      </c>
      <c r="K4475" s="101">
        <v>42.329700000000003</v>
      </c>
      <c r="L4475" s="100">
        <f>'Barometric Data'!D4475</f>
        <v>41937.5</v>
      </c>
      <c r="M4475" s="106">
        <f t="shared" si="284"/>
        <v>0</v>
      </c>
      <c r="N4475" s="16">
        <f>'Barometric Data'!E4475</f>
        <v>2.5522</v>
      </c>
      <c r="O4475" s="16">
        <f t="shared" si="285"/>
        <v>39.777500000000003</v>
      </c>
      <c r="P4475" s="17">
        <f t="shared" si="286"/>
        <v>352.16421666666668</v>
      </c>
      <c r="Q4475" s="17"/>
      <c r="R4475" s="101">
        <v>17.606999999999999</v>
      </c>
      <c r="S4475" s="16"/>
      <c r="T4475" s="29"/>
    </row>
    <row r="4476" spans="8:20" x14ac:dyDescent="0.25">
      <c r="H4476" s="98">
        <v>41937</v>
      </c>
      <c r="I4476" s="99">
        <v>0.75</v>
      </c>
      <c r="J4476" s="100">
        <f t="shared" si="283"/>
        <v>41937.75</v>
      </c>
      <c r="K4476" s="101">
        <v>42.308500000000002</v>
      </c>
      <c r="L4476" s="100">
        <f>'Barometric Data'!D4476</f>
        <v>41937.75</v>
      </c>
      <c r="M4476" s="106">
        <f t="shared" si="284"/>
        <v>0</v>
      </c>
      <c r="N4476" s="16">
        <f>'Barometric Data'!E4476</f>
        <v>2.4748000000000001</v>
      </c>
      <c r="O4476" s="16">
        <f t="shared" si="285"/>
        <v>39.8337</v>
      </c>
      <c r="P4476" s="17">
        <f t="shared" si="286"/>
        <v>352.10801666666669</v>
      </c>
      <c r="Q4476" s="17"/>
      <c r="R4476" s="101">
        <v>17.600000000000001</v>
      </c>
      <c r="S4476" s="16"/>
      <c r="T4476" s="29"/>
    </row>
    <row r="4477" spans="8:20" x14ac:dyDescent="0.25">
      <c r="H4477" s="98">
        <v>41938</v>
      </c>
      <c r="I4477" s="99">
        <v>0</v>
      </c>
      <c r="J4477" s="100">
        <f t="shared" si="283"/>
        <v>41938</v>
      </c>
      <c r="K4477" s="101">
        <v>42.389099999999999</v>
      </c>
      <c r="L4477" s="100">
        <f>'Barometric Data'!D4477</f>
        <v>41938</v>
      </c>
      <c r="M4477" s="106">
        <f t="shared" si="284"/>
        <v>0</v>
      </c>
      <c r="N4477" s="16">
        <f>'Barometric Data'!E4477</f>
        <v>2.5981000000000001</v>
      </c>
      <c r="O4477" s="16">
        <f t="shared" si="285"/>
        <v>39.790999999999997</v>
      </c>
      <c r="P4477" s="17">
        <f t="shared" si="286"/>
        <v>352.15071666666671</v>
      </c>
      <c r="Q4477" s="17"/>
      <c r="R4477" s="101">
        <v>17.602</v>
      </c>
      <c r="S4477" s="16"/>
      <c r="T4477" s="29"/>
    </row>
    <row r="4478" spans="8:20" x14ac:dyDescent="0.25">
      <c r="H4478" s="98">
        <v>41938</v>
      </c>
      <c r="I4478" s="99">
        <v>0.25</v>
      </c>
      <c r="J4478" s="100">
        <f t="shared" si="283"/>
        <v>41938.25</v>
      </c>
      <c r="K4478" s="101">
        <v>42.469299999999997</v>
      </c>
      <c r="L4478" s="100">
        <f>'Barometric Data'!D4478</f>
        <v>41938.25</v>
      </c>
      <c r="M4478" s="106">
        <f t="shared" si="284"/>
        <v>0</v>
      </c>
      <c r="N4478" s="16">
        <f>'Barometric Data'!E4478</f>
        <v>2.7219000000000002</v>
      </c>
      <c r="O4478" s="16">
        <f t="shared" si="285"/>
        <v>39.747399999999999</v>
      </c>
      <c r="P4478" s="17">
        <f t="shared" si="286"/>
        <v>352.19431666666674</v>
      </c>
      <c r="Q4478" s="17"/>
      <c r="R4478" s="101">
        <v>17.611000000000001</v>
      </c>
      <c r="S4478" s="16"/>
      <c r="T4478" s="29"/>
    </row>
    <row r="4479" spans="8:20" x14ac:dyDescent="0.25">
      <c r="H4479" s="98">
        <v>41938</v>
      </c>
      <c r="I4479" s="99">
        <v>0.5</v>
      </c>
      <c r="J4479" s="100">
        <f t="shared" si="283"/>
        <v>41938.5</v>
      </c>
      <c r="K4479" s="101">
        <v>42.4923</v>
      </c>
      <c r="L4479" s="100">
        <f>'Barometric Data'!D4479</f>
        <v>41938.5</v>
      </c>
      <c r="M4479" s="106">
        <f t="shared" si="284"/>
        <v>0</v>
      </c>
      <c r="N4479" s="16">
        <f>'Barometric Data'!E4479</f>
        <v>2.7869000000000002</v>
      </c>
      <c r="O4479" s="16">
        <f t="shared" si="285"/>
        <v>39.705399999999997</v>
      </c>
      <c r="P4479" s="17">
        <f t="shared" si="286"/>
        <v>352.23631666666671</v>
      </c>
      <c r="Q4479" s="17"/>
      <c r="R4479" s="101">
        <v>17.599</v>
      </c>
      <c r="S4479" s="16"/>
      <c r="T4479" s="29"/>
    </row>
    <row r="4480" spans="8:20" x14ac:dyDescent="0.25">
      <c r="H4480" s="98">
        <v>41938</v>
      </c>
      <c r="I4480" s="99">
        <v>0.75</v>
      </c>
      <c r="J4480" s="100">
        <f t="shared" si="283"/>
        <v>41938.75</v>
      </c>
      <c r="K4480" s="101">
        <v>42.436799999999998</v>
      </c>
      <c r="L4480" s="100">
        <f>'Barometric Data'!D4480</f>
        <v>41938.75</v>
      </c>
      <c r="M4480" s="106">
        <f t="shared" si="284"/>
        <v>0</v>
      </c>
      <c r="N4480" s="16">
        <f>'Barometric Data'!E4480</f>
        <v>2.7483</v>
      </c>
      <c r="O4480" s="16">
        <f t="shared" si="285"/>
        <v>39.688499999999998</v>
      </c>
      <c r="P4480" s="17">
        <f t="shared" si="286"/>
        <v>352.25321666666673</v>
      </c>
      <c r="Q4480" s="17"/>
      <c r="R4480" s="101">
        <v>17.599</v>
      </c>
      <c r="S4480" s="16"/>
      <c r="T4480" s="29"/>
    </row>
    <row r="4481" spans="8:20" x14ac:dyDescent="0.25">
      <c r="H4481" s="98">
        <v>41939</v>
      </c>
      <c r="I4481" s="99">
        <v>0</v>
      </c>
      <c r="J4481" s="100">
        <f t="shared" si="283"/>
        <v>41939</v>
      </c>
      <c r="K4481" s="101">
        <v>42.4527</v>
      </c>
      <c r="L4481" s="100">
        <f>'Barometric Data'!D4481</f>
        <v>41939</v>
      </c>
      <c r="M4481" s="106">
        <f t="shared" si="284"/>
        <v>0</v>
      </c>
      <c r="N4481" s="16">
        <f>'Barometric Data'!E4481</f>
        <v>2.7846000000000002</v>
      </c>
      <c r="O4481" s="16">
        <f t="shared" si="285"/>
        <v>39.668100000000003</v>
      </c>
      <c r="P4481" s="17">
        <f t="shared" si="286"/>
        <v>352.27361666666673</v>
      </c>
      <c r="Q4481" s="17"/>
      <c r="R4481" s="101">
        <v>17.617000000000001</v>
      </c>
      <c r="S4481" s="16"/>
      <c r="T4481" s="29"/>
    </row>
    <row r="4482" spans="8:20" x14ac:dyDescent="0.25">
      <c r="H4482" s="98">
        <v>41939</v>
      </c>
      <c r="I4482" s="99">
        <v>0.25</v>
      </c>
      <c r="J4482" s="100">
        <f t="shared" si="283"/>
        <v>41939.25</v>
      </c>
      <c r="K4482" s="101">
        <v>42.500399999999999</v>
      </c>
      <c r="L4482" s="100">
        <f>'Barometric Data'!D4482</f>
        <v>41939.25</v>
      </c>
      <c r="M4482" s="106">
        <f t="shared" si="284"/>
        <v>0</v>
      </c>
      <c r="N4482" s="16">
        <f>'Barometric Data'!E4482</f>
        <v>2.8472</v>
      </c>
      <c r="O4482" s="16">
        <f t="shared" si="285"/>
        <v>39.653199999999998</v>
      </c>
      <c r="P4482" s="17">
        <f t="shared" si="286"/>
        <v>352.28851666666674</v>
      </c>
      <c r="Q4482" s="17"/>
      <c r="R4482" s="101">
        <v>17.626999999999999</v>
      </c>
      <c r="S4482" s="16"/>
      <c r="T4482" s="29"/>
    </row>
    <row r="4483" spans="8:20" x14ac:dyDescent="0.25">
      <c r="H4483" s="98">
        <v>41939</v>
      </c>
      <c r="I4483" s="99">
        <v>0.5</v>
      </c>
      <c r="J4483" s="100">
        <f t="shared" si="283"/>
        <v>41939.5</v>
      </c>
      <c r="K4483" s="101">
        <v>42.530200000000001</v>
      </c>
      <c r="L4483" s="100">
        <f>'Barometric Data'!D4483</f>
        <v>41939.5</v>
      </c>
      <c r="M4483" s="106">
        <f t="shared" si="284"/>
        <v>0</v>
      </c>
      <c r="N4483" s="16">
        <f>'Barometric Data'!E4483</f>
        <v>2.9241000000000001</v>
      </c>
      <c r="O4483" s="16">
        <f t="shared" si="285"/>
        <v>39.606099999999998</v>
      </c>
      <c r="P4483" s="17">
        <f t="shared" si="286"/>
        <v>352.33561666666674</v>
      </c>
      <c r="Q4483" s="17"/>
      <c r="R4483" s="101">
        <v>17.609000000000002</v>
      </c>
      <c r="S4483" s="16"/>
      <c r="T4483" s="29"/>
    </row>
    <row r="4484" spans="8:20" x14ac:dyDescent="0.25">
      <c r="H4484" s="98">
        <v>41939</v>
      </c>
      <c r="I4484" s="99">
        <v>0.75</v>
      </c>
      <c r="J4484" s="100">
        <f t="shared" si="283"/>
        <v>41939.75</v>
      </c>
      <c r="K4484" s="101">
        <v>42.450699999999998</v>
      </c>
      <c r="L4484" s="100">
        <f>'Barometric Data'!D4484</f>
        <v>41939.75</v>
      </c>
      <c r="M4484" s="106">
        <f t="shared" si="284"/>
        <v>0</v>
      </c>
      <c r="N4484" s="16">
        <f>'Barometric Data'!E4484</f>
        <v>2.8639000000000001</v>
      </c>
      <c r="O4484" s="16">
        <f t="shared" si="285"/>
        <v>39.586799999999997</v>
      </c>
      <c r="P4484" s="17">
        <f t="shared" si="286"/>
        <v>352.35491666666672</v>
      </c>
      <c r="Q4484" s="17"/>
      <c r="R4484" s="101">
        <v>17.613</v>
      </c>
      <c r="S4484" s="16"/>
      <c r="T4484" s="29"/>
    </row>
    <row r="4485" spans="8:20" x14ac:dyDescent="0.25">
      <c r="H4485" s="98">
        <v>41940</v>
      </c>
      <c r="I4485" s="99">
        <v>0</v>
      </c>
      <c r="J4485" s="100">
        <f t="shared" si="283"/>
        <v>41940</v>
      </c>
      <c r="K4485" s="101">
        <v>42.469099999999997</v>
      </c>
      <c r="L4485" s="100">
        <f>'Barometric Data'!D4485</f>
        <v>41940</v>
      </c>
      <c r="M4485" s="106">
        <f t="shared" si="284"/>
        <v>0</v>
      </c>
      <c r="N4485" s="16">
        <f>'Barometric Data'!E4485</f>
        <v>2.8851</v>
      </c>
      <c r="O4485" s="16">
        <f t="shared" si="285"/>
        <v>39.583999999999996</v>
      </c>
      <c r="P4485" s="17">
        <f t="shared" si="286"/>
        <v>352.3577166666667</v>
      </c>
      <c r="Q4485" s="17"/>
      <c r="R4485" s="101">
        <v>17.620999999999999</v>
      </c>
      <c r="S4485" s="16"/>
      <c r="T4485" s="29"/>
    </row>
    <row r="4486" spans="8:20" x14ac:dyDescent="0.25">
      <c r="H4486" s="98">
        <v>41940</v>
      </c>
      <c r="I4486" s="99">
        <v>0.25</v>
      </c>
      <c r="J4486" s="100">
        <f t="shared" si="283"/>
        <v>41940.25</v>
      </c>
      <c r="K4486" s="101">
        <v>42.4634</v>
      </c>
      <c r="L4486" s="100">
        <f>'Barometric Data'!D4486</f>
        <v>41940.25</v>
      </c>
      <c r="M4486" s="106">
        <f t="shared" si="284"/>
        <v>0</v>
      </c>
      <c r="N4486" s="16">
        <f>'Barometric Data'!E4486</f>
        <v>2.8972000000000002</v>
      </c>
      <c r="O4486" s="16">
        <f t="shared" si="285"/>
        <v>39.566200000000002</v>
      </c>
      <c r="P4486" s="17">
        <f t="shared" si="286"/>
        <v>352.37551666666673</v>
      </c>
      <c r="Q4486" s="17"/>
      <c r="R4486" s="101">
        <v>17.613</v>
      </c>
      <c r="S4486" s="16"/>
      <c r="T4486" s="29"/>
    </row>
    <row r="4487" spans="8:20" x14ac:dyDescent="0.25">
      <c r="H4487" s="98">
        <v>41940</v>
      </c>
      <c r="I4487" s="99">
        <v>0.5</v>
      </c>
      <c r="J4487" s="100">
        <f t="shared" si="283"/>
        <v>41940.5</v>
      </c>
      <c r="K4487" s="101">
        <v>42.502299999999998</v>
      </c>
      <c r="L4487" s="100">
        <f>'Barometric Data'!D4487</f>
        <v>41940.5</v>
      </c>
      <c r="M4487" s="106">
        <f t="shared" si="284"/>
        <v>0</v>
      </c>
      <c r="N4487" s="16">
        <f>'Barometric Data'!E4487</f>
        <v>2.9561999999999999</v>
      </c>
      <c r="O4487" s="16">
        <f t="shared" si="285"/>
        <v>39.546099999999996</v>
      </c>
      <c r="P4487" s="17">
        <f t="shared" si="286"/>
        <v>352.39561666666668</v>
      </c>
      <c r="Q4487" s="17"/>
      <c r="R4487" s="101">
        <v>17.620999999999999</v>
      </c>
      <c r="S4487" s="16"/>
      <c r="T4487" s="29"/>
    </row>
    <row r="4488" spans="8:20" x14ac:dyDescent="0.25">
      <c r="H4488" s="98">
        <v>41940</v>
      </c>
      <c r="I4488" s="99">
        <v>0.75</v>
      </c>
      <c r="J4488" s="100">
        <f t="shared" si="283"/>
        <v>41940.75</v>
      </c>
      <c r="K4488" s="101">
        <v>42.413699999999999</v>
      </c>
      <c r="L4488" s="100">
        <f>'Barometric Data'!D4488</f>
        <v>41940.75</v>
      </c>
      <c r="M4488" s="106">
        <f t="shared" si="284"/>
        <v>0</v>
      </c>
      <c r="N4488" s="16">
        <f>'Barometric Data'!E4488</f>
        <v>2.863</v>
      </c>
      <c r="O4488" s="16">
        <f t="shared" si="285"/>
        <v>39.550699999999999</v>
      </c>
      <c r="P4488" s="17">
        <f t="shared" si="286"/>
        <v>352.3910166666667</v>
      </c>
      <c r="Q4488" s="17"/>
      <c r="R4488" s="101">
        <v>17.614999999999998</v>
      </c>
      <c r="S4488" s="16"/>
      <c r="T4488" s="29"/>
    </row>
    <row r="4489" spans="8:20" x14ac:dyDescent="0.25">
      <c r="H4489" s="98">
        <v>41941</v>
      </c>
      <c r="I4489" s="99">
        <v>0</v>
      </c>
      <c r="J4489" s="100">
        <f t="shared" si="283"/>
        <v>41941</v>
      </c>
      <c r="K4489" s="101">
        <v>42.416699999999999</v>
      </c>
      <c r="L4489" s="100">
        <f>'Barometric Data'!D4489</f>
        <v>41941</v>
      </c>
      <c r="M4489" s="106">
        <f t="shared" si="284"/>
        <v>0</v>
      </c>
      <c r="N4489" s="16">
        <f>'Barometric Data'!E4489</f>
        <v>2.8426999999999998</v>
      </c>
      <c r="O4489" s="16">
        <f t="shared" si="285"/>
        <v>39.573999999999998</v>
      </c>
      <c r="P4489" s="17">
        <f t="shared" si="286"/>
        <v>352.36771666666669</v>
      </c>
      <c r="Q4489" s="17"/>
      <c r="R4489" s="101">
        <v>17.632000000000001</v>
      </c>
      <c r="S4489" s="16"/>
      <c r="T4489" s="29"/>
    </row>
    <row r="4490" spans="8:20" x14ac:dyDescent="0.25">
      <c r="H4490" s="98">
        <v>41941</v>
      </c>
      <c r="I4490" s="99">
        <v>0.25</v>
      </c>
      <c r="J4490" s="100">
        <f t="shared" si="283"/>
        <v>41941.25</v>
      </c>
      <c r="K4490" s="101">
        <v>42.424199999999999</v>
      </c>
      <c r="L4490" s="100">
        <f>'Barometric Data'!D4490</f>
        <v>41941.25</v>
      </c>
      <c r="M4490" s="106">
        <f t="shared" si="284"/>
        <v>0</v>
      </c>
      <c r="N4490" s="16">
        <f>'Barometric Data'!E4490</f>
        <v>2.8656000000000001</v>
      </c>
      <c r="O4490" s="16">
        <f t="shared" si="285"/>
        <v>39.558599999999998</v>
      </c>
      <c r="P4490" s="17">
        <f t="shared" si="286"/>
        <v>352.38311666666669</v>
      </c>
      <c r="Q4490" s="17"/>
      <c r="R4490" s="101">
        <v>17.614000000000001</v>
      </c>
      <c r="S4490" s="16"/>
      <c r="T4490" s="29"/>
    </row>
    <row r="4491" spans="8:20" x14ac:dyDescent="0.25">
      <c r="H4491" s="98">
        <v>41941</v>
      </c>
      <c r="I4491" s="99">
        <v>0.5</v>
      </c>
      <c r="J4491" s="100">
        <f t="shared" si="283"/>
        <v>41941.5</v>
      </c>
      <c r="K4491" s="101">
        <v>42.487900000000003</v>
      </c>
      <c r="L4491" s="100">
        <f>'Barometric Data'!D4491</f>
        <v>41941.5</v>
      </c>
      <c r="M4491" s="106">
        <f t="shared" si="284"/>
        <v>0</v>
      </c>
      <c r="N4491" s="16">
        <f>'Barometric Data'!E4491</f>
        <v>2.9552999999999998</v>
      </c>
      <c r="O4491" s="16">
        <f t="shared" si="285"/>
        <v>39.532600000000002</v>
      </c>
      <c r="P4491" s="17">
        <f t="shared" si="286"/>
        <v>352.4091166666667</v>
      </c>
      <c r="Q4491" s="17"/>
      <c r="R4491" s="101">
        <v>17.609000000000002</v>
      </c>
      <c r="S4491" s="16"/>
      <c r="T4491" s="29"/>
    </row>
    <row r="4492" spans="8:20" x14ac:dyDescent="0.25">
      <c r="H4492" s="98">
        <v>41941</v>
      </c>
      <c r="I4492" s="99">
        <v>0.75</v>
      </c>
      <c r="J4492" s="100">
        <f t="shared" si="283"/>
        <v>41941.75</v>
      </c>
      <c r="K4492" s="101">
        <v>42.448700000000002</v>
      </c>
      <c r="L4492" s="100">
        <f>'Barometric Data'!D4492</f>
        <v>41941.75</v>
      </c>
      <c r="M4492" s="106">
        <f t="shared" si="284"/>
        <v>0</v>
      </c>
      <c r="N4492" s="16">
        <f>'Barometric Data'!E4492</f>
        <v>2.9214000000000002</v>
      </c>
      <c r="O4492" s="16">
        <f t="shared" si="285"/>
        <v>39.527300000000004</v>
      </c>
      <c r="P4492" s="17">
        <f t="shared" si="286"/>
        <v>352.41441666666668</v>
      </c>
      <c r="Q4492" s="17"/>
      <c r="R4492" s="101">
        <v>17.617999999999999</v>
      </c>
      <c r="S4492" s="16"/>
      <c r="T4492" s="29"/>
    </row>
    <row r="4493" spans="8:20" x14ac:dyDescent="0.25">
      <c r="H4493" s="98">
        <v>41942</v>
      </c>
      <c r="I4493" s="99">
        <v>0</v>
      </c>
      <c r="J4493" s="100">
        <f t="shared" si="283"/>
        <v>41942</v>
      </c>
      <c r="K4493" s="101">
        <v>42.447699999999998</v>
      </c>
      <c r="L4493" s="100">
        <f>'Barometric Data'!D4493</f>
        <v>41942</v>
      </c>
      <c r="M4493" s="106">
        <f t="shared" si="284"/>
        <v>0</v>
      </c>
      <c r="N4493" s="16">
        <f>'Barometric Data'!E4493</f>
        <v>2.9097</v>
      </c>
      <c r="O4493" s="16">
        <f t="shared" si="285"/>
        <v>39.537999999999997</v>
      </c>
      <c r="P4493" s="17">
        <f t="shared" si="286"/>
        <v>352.4037166666667</v>
      </c>
      <c r="Q4493" s="17"/>
      <c r="R4493" s="101">
        <v>17.594000000000001</v>
      </c>
      <c r="S4493" s="16"/>
      <c r="T4493" s="29"/>
    </row>
    <row r="4494" spans="8:20" x14ac:dyDescent="0.25">
      <c r="H4494" s="98">
        <v>41942</v>
      </c>
      <c r="I4494" s="99">
        <v>0.25</v>
      </c>
      <c r="J4494" s="100">
        <f t="shared" si="283"/>
        <v>41942.25</v>
      </c>
      <c r="K4494" s="101">
        <v>42.4176</v>
      </c>
      <c r="L4494" s="100">
        <f>'Barometric Data'!D4494</f>
        <v>41942.25</v>
      </c>
      <c r="M4494" s="106">
        <f t="shared" si="284"/>
        <v>0</v>
      </c>
      <c r="N4494" s="16">
        <f>'Barometric Data'!E4494</f>
        <v>2.8731</v>
      </c>
      <c r="O4494" s="16">
        <f t="shared" si="285"/>
        <v>39.544499999999999</v>
      </c>
      <c r="P4494" s="17">
        <f t="shared" si="286"/>
        <v>352.39721666666674</v>
      </c>
      <c r="Q4494" s="17"/>
      <c r="R4494" s="101">
        <v>17.597999999999999</v>
      </c>
      <c r="S4494" s="16"/>
      <c r="T4494" s="29"/>
    </row>
    <row r="4495" spans="8:20" x14ac:dyDescent="0.25">
      <c r="H4495" s="98">
        <v>41942</v>
      </c>
      <c r="I4495" s="99">
        <v>0.5</v>
      </c>
      <c r="J4495" s="100">
        <f t="shared" si="283"/>
        <v>41942.5</v>
      </c>
      <c r="K4495" s="101">
        <v>42.418399999999998</v>
      </c>
      <c r="L4495" s="100">
        <f>'Barometric Data'!D4495</f>
        <v>41942.5</v>
      </c>
      <c r="M4495" s="106">
        <f t="shared" si="284"/>
        <v>0</v>
      </c>
      <c r="N4495" s="16">
        <f>'Barometric Data'!E4495</f>
        <v>2.8679000000000001</v>
      </c>
      <c r="O4495" s="16">
        <f t="shared" si="285"/>
        <v>39.5505</v>
      </c>
      <c r="P4495" s="17">
        <f t="shared" si="286"/>
        <v>352.39121666666671</v>
      </c>
      <c r="Q4495" s="17"/>
      <c r="R4495" s="101">
        <v>17.596</v>
      </c>
      <c r="S4495" s="16"/>
      <c r="T4495" s="29"/>
    </row>
    <row r="4496" spans="8:20" x14ac:dyDescent="0.25">
      <c r="H4496" s="98">
        <v>41942</v>
      </c>
      <c r="I4496" s="99">
        <v>0.75</v>
      </c>
      <c r="J4496" s="100">
        <f t="shared" si="283"/>
        <v>41942.75</v>
      </c>
      <c r="K4496" s="101">
        <v>42.319899999999997</v>
      </c>
      <c r="L4496" s="100">
        <f>'Barometric Data'!D4496</f>
        <v>41942.75</v>
      </c>
      <c r="M4496" s="106">
        <f t="shared" si="284"/>
        <v>0</v>
      </c>
      <c r="N4496" s="16">
        <f>'Barometric Data'!E4496</f>
        <v>2.6936</v>
      </c>
      <c r="O4496" s="16">
        <f t="shared" si="285"/>
        <v>39.626300000000001</v>
      </c>
      <c r="P4496" s="17">
        <f t="shared" si="286"/>
        <v>352.31541666666669</v>
      </c>
      <c r="Q4496" s="17"/>
      <c r="R4496" s="101">
        <v>17.62</v>
      </c>
      <c r="S4496" s="16"/>
      <c r="T4496" s="29"/>
    </row>
    <row r="4497" spans="8:20" x14ac:dyDescent="0.25">
      <c r="H4497" s="98">
        <v>41943</v>
      </c>
      <c r="I4497" s="99">
        <v>0</v>
      </c>
      <c r="J4497" s="100">
        <f t="shared" si="283"/>
        <v>41943</v>
      </c>
      <c r="K4497" s="101">
        <v>42.301499999999997</v>
      </c>
      <c r="L4497" s="100">
        <f>'Barometric Data'!D4497</f>
        <v>41943</v>
      </c>
      <c r="M4497" s="106">
        <f t="shared" si="284"/>
        <v>0</v>
      </c>
      <c r="N4497" s="16">
        <f>'Barometric Data'!E4497</f>
        <v>2.6065999999999998</v>
      </c>
      <c r="O4497" s="16">
        <f t="shared" si="285"/>
        <v>39.694899999999997</v>
      </c>
      <c r="P4497" s="17">
        <f t="shared" si="286"/>
        <v>352.24681666666669</v>
      </c>
      <c r="Q4497" s="17"/>
      <c r="R4497" s="101">
        <v>17.613</v>
      </c>
      <c r="S4497" s="16"/>
      <c r="T4497" s="29"/>
    </row>
    <row r="4498" spans="8:20" x14ac:dyDescent="0.25">
      <c r="H4498" s="98">
        <v>41943</v>
      </c>
      <c r="I4498" s="99">
        <v>0.25</v>
      </c>
      <c r="J4498" s="100">
        <f t="shared" si="283"/>
        <v>41943.25</v>
      </c>
      <c r="K4498" s="101">
        <v>42.257800000000003</v>
      </c>
      <c r="L4498" s="100">
        <f>'Barometric Data'!D4498</f>
        <v>41943.25</v>
      </c>
      <c r="M4498" s="106">
        <f t="shared" si="284"/>
        <v>0</v>
      </c>
      <c r="N4498" s="16">
        <f>'Barometric Data'!E4498</f>
        <v>2.5030000000000001</v>
      </c>
      <c r="O4498" s="16">
        <f t="shared" si="285"/>
        <v>39.754800000000003</v>
      </c>
      <c r="P4498" s="17">
        <f t="shared" si="286"/>
        <v>352.18691666666672</v>
      </c>
      <c r="Q4498" s="17"/>
      <c r="R4498" s="101">
        <v>17.608000000000001</v>
      </c>
      <c r="S4498" s="16"/>
      <c r="T4498" s="29"/>
    </row>
    <row r="4499" spans="8:20" x14ac:dyDescent="0.25">
      <c r="H4499" s="98">
        <v>41943</v>
      </c>
      <c r="I4499" s="99">
        <v>0.5</v>
      </c>
      <c r="J4499" s="100">
        <f t="shared" si="283"/>
        <v>41943.5</v>
      </c>
      <c r="K4499" s="101">
        <v>42.327199999999998</v>
      </c>
      <c r="L4499" s="100">
        <f>'Barometric Data'!D4499</f>
        <v>41943.5</v>
      </c>
      <c r="M4499" s="106">
        <f t="shared" si="284"/>
        <v>0</v>
      </c>
      <c r="N4499" s="16">
        <f>'Barometric Data'!E4499</f>
        <v>2.54</v>
      </c>
      <c r="O4499" s="16">
        <f t="shared" si="285"/>
        <v>39.787199999999999</v>
      </c>
      <c r="P4499" s="17">
        <f t="shared" si="286"/>
        <v>352.15451666666672</v>
      </c>
      <c r="Q4499" s="17"/>
      <c r="R4499" s="101">
        <v>17.622</v>
      </c>
      <c r="S4499" s="16"/>
      <c r="T4499" s="29"/>
    </row>
    <row r="4500" spans="8:20" x14ac:dyDescent="0.25">
      <c r="H4500" s="98">
        <v>41943</v>
      </c>
      <c r="I4500" s="99">
        <v>0.75</v>
      </c>
      <c r="J4500" s="100">
        <f t="shared" si="283"/>
        <v>41943.75</v>
      </c>
      <c r="K4500" s="101">
        <v>42.275300000000001</v>
      </c>
      <c r="L4500" s="100">
        <f>'Barometric Data'!D4500</f>
        <v>41943.75</v>
      </c>
      <c r="M4500" s="106">
        <f t="shared" si="284"/>
        <v>0</v>
      </c>
      <c r="N4500" s="16">
        <f>'Barometric Data'!E4500</f>
        <v>2.4533</v>
      </c>
      <c r="O4500" s="16">
        <f t="shared" si="285"/>
        <v>39.822000000000003</v>
      </c>
      <c r="P4500" s="17">
        <f t="shared" si="286"/>
        <v>352.1197166666667</v>
      </c>
      <c r="Q4500" s="17"/>
      <c r="R4500" s="101">
        <v>17.606999999999999</v>
      </c>
      <c r="S4500" s="16"/>
      <c r="T4500" s="29"/>
    </row>
    <row r="4501" spans="8:20" x14ac:dyDescent="0.25">
      <c r="H4501" s="98">
        <v>41944</v>
      </c>
      <c r="I4501" s="99">
        <v>0</v>
      </c>
      <c r="J4501" s="100">
        <f t="shared" si="283"/>
        <v>41944</v>
      </c>
      <c r="K4501" s="101">
        <v>42.2239</v>
      </c>
      <c r="L4501" s="100">
        <f>'Barometric Data'!D4501</f>
        <v>41944</v>
      </c>
      <c r="M4501" s="106">
        <f t="shared" si="284"/>
        <v>0</v>
      </c>
      <c r="N4501" s="16">
        <f>'Barometric Data'!E4501</f>
        <v>2.3203999999999998</v>
      </c>
      <c r="O4501" s="16">
        <f t="shared" si="285"/>
        <v>39.903500000000001</v>
      </c>
      <c r="P4501" s="17">
        <f t="shared" si="286"/>
        <v>352.0382166666667</v>
      </c>
      <c r="Q4501" s="17"/>
      <c r="R4501" s="101">
        <v>17.594000000000001</v>
      </c>
      <c r="S4501" s="16"/>
      <c r="T4501" s="29"/>
    </row>
    <row r="4502" spans="8:20" x14ac:dyDescent="0.25">
      <c r="H4502" s="98">
        <v>41944</v>
      </c>
      <c r="I4502" s="99">
        <v>0.25</v>
      </c>
      <c r="J4502" s="100">
        <f t="shared" si="283"/>
        <v>41944.25</v>
      </c>
      <c r="K4502" s="101">
        <v>42.208500000000001</v>
      </c>
      <c r="L4502" s="100">
        <f>'Barometric Data'!D4502</f>
        <v>41944.25</v>
      </c>
      <c r="M4502" s="106">
        <f t="shared" si="284"/>
        <v>0</v>
      </c>
      <c r="N4502" s="16">
        <f>'Barometric Data'!E4502</f>
        <v>2.2330999999999999</v>
      </c>
      <c r="O4502" s="16">
        <f t="shared" si="285"/>
        <v>39.9754</v>
      </c>
      <c r="P4502" s="17">
        <f t="shared" si="286"/>
        <v>351.96631666666673</v>
      </c>
      <c r="Q4502" s="17"/>
      <c r="R4502" s="101">
        <v>17.61</v>
      </c>
      <c r="S4502" s="16"/>
      <c r="T4502" s="29"/>
    </row>
    <row r="4503" spans="8:20" x14ac:dyDescent="0.25">
      <c r="H4503" s="98">
        <v>41944</v>
      </c>
      <c r="I4503" s="99">
        <v>0.5</v>
      </c>
      <c r="J4503" s="100">
        <f t="shared" si="283"/>
        <v>41944.5</v>
      </c>
      <c r="K4503" s="101">
        <v>42.230200000000004</v>
      </c>
      <c r="L4503" s="100">
        <f>'Barometric Data'!D4503</f>
        <v>41944.5</v>
      </c>
      <c r="M4503" s="106">
        <f t="shared" si="284"/>
        <v>0</v>
      </c>
      <c r="N4503" s="16">
        <f>'Barometric Data'!E4503</f>
        <v>2.2115999999999998</v>
      </c>
      <c r="O4503" s="16">
        <f t="shared" si="285"/>
        <v>40.018600000000006</v>
      </c>
      <c r="P4503" s="17">
        <f t="shared" si="286"/>
        <v>351.92311666666671</v>
      </c>
      <c r="Q4503" s="17"/>
      <c r="R4503" s="101">
        <v>17.614000000000001</v>
      </c>
      <c r="S4503" s="16"/>
      <c r="T4503" s="29"/>
    </row>
    <row r="4504" spans="8:20" x14ac:dyDescent="0.25">
      <c r="H4504" s="98">
        <v>41944</v>
      </c>
      <c r="I4504" s="99">
        <v>0.75</v>
      </c>
      <c r="J4504" s="100">
        <f t="shared" si="283"/>
        <v>41944.75</v>
      </c>
      <c r="K4504" s="101">
        <v>42.357700000000001</v>
      </c>
      <c r="L4504" s="100">
        <f>'Barometric Data'!D4504</f>
        <v>41944.75</v>
      </c>
      <c r="M4504" s="106">
        <f t="shared" si="284"/>
        <v>0</v>
      </c>
      <c r="N4504" s="16">
        <f>'Barometric Data'!E4504</f>
        <v>2.2913999999999999</v>
      </c>
      <c r="O4504" s="16">
        <f t="shared" si="285"/>
        <v>40.066299999999998</v>
      </c>
      <c r="P4504" s="17">
        <f t="shared" si="286"/>
        <v>351.87541666666669</v>
      </c>
      <c r="Q4504" s="17"/>
      <c r="R4504" s="101">
        <v>17.588999999999999</v>
      </c>
      <c r="S4504" s="16"/>
      <c r="T4504" s="29"/>
    </row>
    <row r="4505" spans="8:20" x14ac:dyDescent="0.25">
      <c r="H4505" s="98">
        <v>41945</v>
      </c>
      <c r="I4505" s="99">
        <v>0</v>
      </c>
      <c r="J4505" s="100">
        <f t="shared" si="283"/>
        <v>41945</v>
      </c>
      <c r="K4505" s="101">
        <v>42.495800000000003</v>
      </c>
      <c r="L4505" s="100">
        <f>'Barometric Data'!D4505</f>
        <v>41945</v>
      </c>
      <c r="M4505" s="106">
        <f t="shared" si="284"/>
        <v>0</v>
      </c>
      <c r="N4505" s="16">
        <f>'Barometric Data'!E4505</f>
        <v>2.5003000000000002</v>
      </c>
      <c r="O4505" s="16">
        <f t="shared" si="285"/>
        <v>39.9955</v>
      </c>
      <c r="P4505" s="17">
        <f t="shared" si="286"/>
        <v>351.94621666666671</v>
      </c>
      <c r="Q4505" s="17"/>
      <c r="R4505" s="101">
        <v>17.622</v>
      </c>
      <c r="S4505" s="16"/>
      <c r="T4505" s="29"/>
    </row>
    <row r="4506" spans="8:20" x14ac:dyDescent="0.25">
      <c r="H4506" s="98">
        <v>41945</v>
      </c>
      <c r="I4506" s="99">
        <v>0.25</v>
      </c>
      <c r="J4506" s="100">
        <f t="shared" si="283"/>
        <v>41945.25</v>
      </c>
      <c r="K4506" s="101">
        <v>42.5563</v>
      </c>
      <c r="L4506" s="100">
        <f>'Barometric Data'!D4506</f>
        <v>41945.25</v>
      </c>
      <c r="M4506" s="106">
        <f t="shared" si="284"/>
        <v>0</v>
      </c>
      <c r="N4506" s="16">
        <f>'Barometric Data'!E4506</f>
        <v>2.6720000000000002</v>
      </c>
      <c r="O4506" s="16">
        <f t="shared" si="285"/>
        <v>39.884300000000003</v>
      </c>
      <c r="P4506" s="17">
        <f t="shared" si="286"/>
        <v>352.05741666666671</v>
      </c>
      <c r="Q4506" s="17"/>
      <c r="R4506" s="101">
        <v>17.596</v>
      </c>
      <c r="S4506" s="16"/>
      <c r="T4506" s="29"/>
    </row>
    <row r="4507" spans="8:20" x14ac:dyDescent="0.25">
      <c r="H4507" s="98">
        <v>41945</v>
      </c>
      <c r="I4507" s="99">
        <v>0.5</v>
      </c>
      <c r="J4507" s="100">
        <f t="shared" si="283"/>
        <v>41945.5</v>
      </c>
      <c r="K4507" s="101">
        <v>42.569000000000003</v>
      </c>
      <c r="L4507" s="100">
        <f>'Barometric Data'!D4507</f>
        <v>41945.5</v>
      </c>
      <c r="M4507" s="106">
        <f t="shared" si="284"/>
        <v>0</v>
      </c>
      <c r="N4507" s="16">
        <f>'Barometric Data'!E4507</f>
        <v>2.7884000000000002</v>
      </c>
      <c r="O4507" s="16">
        <f t="shared" si="285"/>
        <v>39.7806</v>
      </c>
      <c r="P4507" s="17">
        <f t="shared" si="286"/>
        <v>352.16111666666671</v>
      </c>
      <c r="Q4507" s="17"/>
      <c r="R4507" s="101">
        <v>17.600000000000001</v>
      </c>
      <c r="S4507" s="16"/>
      <c r="T4507" s="29"/>
    </row>
    <row r="4508" spans="8:20" x14ac:dyDescent="0.25">
      <c r="H4508" s="98">
        <v>41945</v>
      </c>
      <c r="I4508" s="99">
        <v>0.75</v>
      </c>
      <c r="J4508" s="100">
        <f t="shared" si="283"/>
        <v>41945.75</v>
      </c>
      <c r="K4508" s="101">
        <v>42.554200000000002</v>
      </c>
      <c r="L4508" s="100">
        <f>'Barometric Data'!D4508</f>
        <v>41945.75</v>
      </c>
      <c r="M4508" s="106">
        <f t="shared" si="284"/>
        <v>0</v>
      </c>
      <c r="N4508" s="16">
        <f>'Barometric Data'!E4508</f>
        <v>2.8071999999999999</v>
      </c>
      <c r="O4508" s="16">
        <f t="shared" si="285"/>
        <v>39.747</v>
      </c>
      <c r="P4508" s="17">
        <f t="shared" si="286"/>
        <v>352.19471666666669</v>
      </c>
      <c r="Q4508" s="17"/>
      <c r="R4508" s="101">
        <v>17.623999999999999</v>
      </c>
      <c r="S4508" s="16"/>
      <c r="T4508" s="29"/>
    </row>
    <row r="4509" spans="8:20" x14ac:dyDescent="0.25">
      <c r="H4509" s="98">
        <v>41946</v>
      </c>
      <c r="I4509" s="99">
        <v>0</v>
      </c>
      <c r="J4509" s="100">
        <f t="shared" si="283"/>
        <v>41946</v>
      </c>
      <c r="K4509" s="101">
        <v>42.532600000000002</v>
      </c>
      <c r="L4509" s="100">
        <f>'Barometric Data'!D4509</f>
        <v>41946</v>
      </c>
      <c r="M4509" s="106">
        <f t="shared" si="284"/>
        <v>0</v>
      </c>
      <c r="N4509" s="16">
        <f>'Barometric Data'!E4509</f>
        <v>2.8592</v>
      </c>
      <c r="O4509" s="16">
        <f t="shared" si="285"/>
        <v>39.673400000000001</v>
      </c>
      <c r="P4509" s="17">
        <f t="shared" si="286"/>
        <v>352.26831666666669</v>
      </c>
      <c r="Q4509" s="17"/>
      <c r="R4509" s="101">
        <v>17.597999999999999</v>
      </c>
      <c r="S4509" s="16"/>
      <c r="T4509" s="29"/>
    </row>
    <row r="4510" spans="8:20" x14ac:dyDescent="0.25">
      <c r="H4510" s="98">
        <v>41946</v>
      </c>
      <c r="I4510" s="99">
        <v>0.25</v>
      </c>
      <c r="J4510" s="100">
        <f t="shared" si="283"/>
        <v>41946.25</v>
      </c>
      <c r="K4510" s="101">
        <v>42.551099999999998</v>
      </c>
      <c r="L4510" s="100">
        <f>'Barometric Data'!D4510</f>
        <v>41946.25</v>
      </c>
      <c r="M4510" s="106">
        <f t="shared" si="284"/>
        <v>0</v>
      </c>
      <c r="N4510" s="16">
        <f>'Barometric Data'!E4510</f>
        <v>2.8959999999999999</v>
      </c>
      <c r="O4510" s="16">
        <f t="shared" si="285"/>
        <v>39.655099999999997</v>
      </c>
      <c r="P4510" s="17">
        <f t="shared" si="286"/>
        <v>352.2866166666667</v>
      </c>
      <c r="Q4510" s="17"/>
      <c r="R4510" s="101">
        <v>17.622</v>
      </c>
      <c r="S4510" s="16"/>
      <c r="T4510" s="29"/>
    </row>
    <row r="4511" spans="8:20" x14ac:dyDescent="0.25">
      <c r="H4511" s="98">
        <v>41946</v>
      </c>
      <c r="I4511" s="99">
        <v>0.5</v>
      </c>
      <c r="J4511" s="100">
        <f t="shared" si="283"/>
        <v>41946.5</v>
      </c>
      <c r="K4511" s="101">
        <v>42.5749</v>
      </c>
      <c r="L4511" s="100">
        <f>'Barometric Data'!D4511</f>
        <v>41946.5</v>
      </c>
      <c r="M4511" s="106">
        <f t="shared" si="284"/>
        <v>0</v>
      </c>
      <c r="N4511" s="16">
        <f>'Barometric Data'!E4511</f>
        <v>3.0083000000000002</v>
      </c>
      <c r="O4511" s="16">
        <f t="shared" si="285"/>
        <v>39.566600000000001</v>
      </c>
      <c r="P4511" s="17">
        <f t="shared" si="286"/>
        <v>352.37511666666671</v>
      </c>
      <c r="Q4511" s="17"/>
      <c r="R4511" s="101">
        <v>17.603999999999999</v>
      </c>
      <c r="S4511" s="16"/>
      <c r="T4511" s="29"/>
    </row>
    <row r="4512" spans="8:20" x14ac:dyDescent="0.25">
      <c r="H4512" s="98">
        <v>41946</v>
      </c>
      <c r="I4512" s="99">
        <v>0.75</v>
      </c>
      <c r="J4512" s="100">
        <f t="shared" si="283"/>
        <v>41946.75</v>
      </c>
      <c r="K4512" s="101">
        <v>42.5623</v>
      </c>
      <c r="L4512" s="100">
        <f>'Barometric Data'!D4512</f>
        <v>41946.75</v>
      </c>
      <c r="M4512" s="106">
        <f t="shared" si="284"/>
        <v>0</v>
      </c>
      <c r="N4512" s="16">
        <f>'Barometric Data'!E4512</f>
        <v>3.0085999999999999</v>
      </c>
      <c r="O4512" s="16">
        <f t="shared" si="285"/>
        <v>39.553699999999999</v>
      </c>
      <c r="P4512" s="17">
        <f t="shared" si="286"/>
        <v>352.38801666666672</v>
      </c>
      <c r="Q4512" s="17"/>
      <c r="R4512" s="101">
        <v>17.606000000000002</v>
      </c>
      <c r="S4512" s="16"/>
      <c r="T4512" s="29"/>
    </row>
    <row r="4513" spans="8:20" x14ac:dyDescent="0.25">
      <c r="H4513" s="98">
        <v>41947</v>
      </c>
      <c r="I4513" s="99">
        <v>0</v>
      </c>
      <c r="J4513" s="100">
        <f t="shared" ref="J4513:J4576" si="287">H4513+I4513</f>
        <v>41947</v>
      </c>
      <c r="K4513" s="101">
        <v>42.548499999999997</v>
      </c>
      <c r="L4513" s="100">
        <f>'Barometric Data'!D4513</f>
        <v>41947</v>
      </c>
      <c r="M4513" s="106">
        <f t="shared" si="284"/>
        <v>0</v>
      </c>
      <c r="N4513" s="16">
        <f>'Barometric Data'!E4513</f>
        <v>3.0430999999999999</v>
      </c>
      <c r="O4513" s="16">
        <f t="shared" si="285"/>
        <v>39.505399999999995</v>
      </c>
      <c r="P4513" s="17">
        <f t="shared" si="286"/>
        <v>352.4363166666667</v>
      </c>
      <c r="Q4513" s="17"/>
      <c r="R4513" s="101">
        <v>17.616</v>
      </c>
      <c r="S4513" s="16"/>
      <c r="T4513" s="29"/>
    </row>
    <row r="4514" spans="8:20" x14ac:dyDescent="0.25">
      <c r="H4514" s="98">
        <v>41947</v>
      </c>
      <c r="I4514" s="99">
        <v>0.25</v>
      </c>
      <c r="J4514" s="100">
        <f t="shared" si="287"/>
        <v>41947.25</v>
      </c>
      <c r="K4514" s="101">
        <v>42.526200000000003</v>
      </c>
      <c r="L4514" s="100">
        <f>'Barometric Data'!D4514</f>
        <v>41947.25</v>
      </c>
      <c r="M4514" s="106">
        <f t="shared" si="284"/>
        <v>0</v>
      </c>
      <c r="N4514" s="16">
        <f>'Barometric Data'!E4514</f>
        <v>3.01</v>
      </c>
      <c r="O4514" s="16">
        <f t="shared" si="285"/>
        <v>39.516200000000005</v>
      </c>
      <c r="P4514" s="17">
        <f t="shared" si="286"/>
        <v>352.42551666666668</v>
      </c>
      <c r="Q4514" s="17"/>
      <c r="R4514" s="101">
        <v>17.603000000000002</v>
      </c>
      <c r="S4514" s="16"/>
      <c r="T4514" s="29"/>
    </row>
    <row r="4515" spans="8:20" x14ac:dyDescent="0.25">
      <c r="H4515" s="98">
        <v>41947</v>
      </c>
      <c r="I4515" s="99">
        <v>0.5</v>
      </c>
      <c r="J4515" s="100">
        <f t="shared" si="287"/>
        <v>41947.5</v>
      </c>
      <c r="K4515" s="101">
        <v>42.537199999999999</v>
      </c>
      <c r="L4515" s="100">
        <f>'Barometric Data'!D4515</f>
        <v>41947.5</v>
      </c>
      <c r="M4515" s="106">
        <f t="shared" si="284"/>
        <v>0</v>
      </c>
      <c r="N4515" s="16">
        <f>'Barometric Data'!E4515</f>
        <v>3.0558999999999998</v>
      </c>
      <c r="O4515" s="16">
        <f t="shared" si="285"/>
        <v>39.481299999999997</v>
      </c>
      <c r="P4515" s="17">
        <f t="shared" si="286"/>
        <v>352.46041666666673</v>
      </c>
      <c r="Q4515" s="17"/>
      <c r="R4515" s="101">
        <v>17.61</v>
      </c>
      <c r="S4515" s="16"/>
      <c r="T4515" s="29"/>
    </row>
    <row r="4516" spans="8:20" x14ac:dyDescent="0.25">
      <c r="H4516" s="98">
        <v>41947</v>
      </c>
      <c r="I4516" s="99">
        <v>0.75</v>
      </c>
      <c r="J4516" s="100">
        <f t="shared" si="287"/>
        <v>41947.75</v>
      </c>
      <c r="K4516" s="101">
        <v>42.499200000000002</v>
      </c>
      <c r="L4516" s="100">
        <f>'Barometric Data'!D4516</f>
        <v>41947.75</v>
      </c>
      <c r="M4516" s="106">
        <f t="shared" si="284"/>
        <v>0</v>
      </c>
      <c r="N4516" s="16">
        <f>'Barometric Data'!E4516</f>
        <v>3.0129999999999999</v>
      </c>
      <c r="O4516" s="16">
        <f t="shared" si="285"/>
        <v>39.486200000000004</v>
      </c>
      <c r="P4516" s="17">
        <f t="shared" si="286"/>
        <v>352.45551666666671</v>
      </c>
      <c r="Q4516" s="17"/>
      <c r="R4516" s="101">
        <v>17.619</v>
      </c>
      <c r="S4516" s="16"/>
      <c r="T4516" s="29"/>
    </row>
    <row r="4517" spans="8:20" x14ac:dyDescent="0.25">
      <c r="H4517" s="98">
        <v>41948</v>
      </c>
      <c r="I4517" s="99">
        <v>0</v>
      </c>
      <c r="J4517" s="100">
        <f t="shared" si="287"/>
        <v>41948</v>
      </c>
      <c r="K4517" s="101">
        <v>42.520099999999999</v>
      </c>
      <c r="L4517" s="100">
        <f>'Barometric Data'!D4517</f>
        <v>41948</v>
      </c>
      <c r="M4517" s="106">
        <f t="shared" si="284"/>
        <v>0</v>
      </c>
      <c r="N4517" s="16">
        <f>'Barometric Data'!E4517</f>
        <v>3.0781999999999998</v>
      </c>
      <c r="O4517" s="16">
        <f t="shared" si="285"/>
        <v>39.441899999999997</v>
      </c>
      <c r="P4517" s="17">
        <f t="shared" si="286"/>
        <v>352.49981666666673</v>
      </c>
      <c r="Q4517" s="17"/>
      <c r="R4517" s="101">
        <v>17.620999999999999</v>
      </c>
      <c r="S4517" s="16"/>
      <c r="T4517" s="29"/>
    </row>
    <row r="4518" spans="8:20" x14ac:dyDescent="0.25">
      <c r="H4518" s="98">
        <v>41948</v>
      </c>
      <c r="I4518" s="99">
        <v>0.25</v>
      </c>
      <c r="J4518" s="100">
        <f t="shared" si="287"/>
        <v>41948.25</v>
      </c>
      <c r="K4518" s="101">
        <v>42.525300000000001</v>
      </c>
      <c r="L4518" s="100">
        <f>'Barometric Data'!D4518</f>
        <v>41948.25</v>
      </c>
      <c r="M4518" s="106">
        <f t="shared" si="284"/>
        <v>0</v>
      </c>
      <c r="N4518" s="16">
        <f>'Barometric Data'!E4518</f>
        <v>3.089</v>
      </c>
      <c r="O4518" s="16">
        <f t="shared" si="285"/>
        <v>39.436300000000003</v>
      </c>
      <c r="P4518" s="17">
        <f t="shared" si="286"/>
        <v>352.50541666666669</v>
      </c>
      <c r="Q4518" s="17"/>
      <c r="R4518" s="101">
        <v>17.606000000000002</v>
      </c>
      <c r="S4518" s="16"/>
      <c r="T4518" s="29"/>
    </row>
    <row r="4519" spans="8:20" x14ac:dyDescent="0.25">
      <c r="H4519" s="98">
        <v>41948</v>
      </c>
      <c r="I4519" s="99">
        <v>0.5</v>
      </c>
      <c r="J4519" s="100">
        <f t="shared" si="287"/>
        <v>41948.5</v>
      </c>
      <c r="K4519" s="101">
        <v>42.533200000000001</v>
      </c>
      <c r="L4519" s="100">
        <f>'Barometric Data'!D4519</f>
        <v>41948.5</v>
      </c>
      <c r="M4519" s="106">
        <f t="shared" si="284"/>
        <v>0</v>
      </c>
      <c r="N4519" s="16">
        <f>'Barometric Data'!E4519</f>
        <v>3.1566000000000001</v>
      </c>
      <c r="O4519" s="16">
        <f t="shared" si="285"/>
        <v>39.376600000000003</v>
      </c>
      <c r="P4519" s="17">
        <f t="shared" si="286"/>
        <v>352.56511666666671</v>
      </c>
      <c r="Q4519" s="17"/>
      <c r="R4519" s="101">
        <v>17.608000000000001</v>
      </c>
      <c r="S4519" s="16"/>
      <c r="T4519" s="29"/>
    </row>
    <row r="4520" spans="8:20" x14ac:dyDescent="0.25">
      <c r="H4520" s="98">
        <v>41948</v>
      </c>
      <c r="I4520" s="99">
        <v>0.75</v>
      </c>
      <c r="J4520" s="100">
        <f t="shared" si="287"/>
        <v>41948.75</v>
      </c>
      <c r="K4520" s="101">
        <v>42.489100000000001</v>
      </c>
      <c r="L4520" s="100">
        <f>'Barometric Data'!D4520</f>
        <v>41948.75</v>
      </c>
      <c r="M4520" s="106">
        <f t="shared" si="284"/>
        <v>0</v>
      </c>
      <c r="N4520" s="16">
        <f>'Barometric Data'!E4520</f>
        <v>3.0876999999999999</v>
      </c>
      <c r="O4520" s="16">
        <f t="shared" si="285"/>
        <v>39.401400000000002</v>
      </c>
      <c r="P4520" s="17">
        <f t="shared" si="286"/>
        <v>352.54031666666668</v>
      </c>
      <c r="Q4520" s="17"/>
      <c r="R4520" s="101">
        <v>17.619</v>
      </c>
      <c r="S4520" s="16"/>
      <c r="T4520" s="29"/>
    </row>
    <row r="4521" spans="8:20" x14ac:dyDescent="0.25">
      <c r="H4521" s="98">
        <v>41949</v>
      </c>
      <c r="I4521" s="99">
        <v>0</v>
      </c>
      <c r="J4521" s="100">
        <f t="shared" si="287"/>
        <v>41949</v>
      </c>
      <c r="K4521" s="101">
        <v>42.460299999999997</v>
      </c>
      <c r="L4521" s="100">
        <f>'Barometric Data'!D4521</f>
        <v>41949</v>
      </c>
      <c r="M4521" s="106">
        <f t="shared" si="284"/>
        <v>0</v>
      </c>
      <c r="N4521" s="16">
        <f>'Barometric Data'!E4521</f>
        <v>3.0640999999999998</v>
      </c>
      <c r="O4521" s="16">
        <f t="shared" si="285"/>
        <v>39.396199999999993</v>
      </c>
      <c r="P4521" s="17">
        <f t="shared" si="286"/>
        <v>352.54551666666669</v>
      </c>
      <c r="Q4521" s="17"/>
      <c r="R4521" s="101">
        <v>17.617000000000001</v>
      </c>
      <c r="S4521" s="16"/>
      <c r="T4521" s="29"/>
    </row>
    <row r="4522" spans="8:20" x14ac:dyDescent="0.25">
      <c r="H4522" s="98">
        <v>41949</v>
      </c>
      <c r="I4522" s="99">
        <v>0.25</v>
      </c>
      <c r="J4522" s="100">
        <f t="shared" si="287"/>
        <v>41949.25</v>
      </c>
      <c r="K4522" s="101">
        <v>42.444200000000002</v>
      </c>
      <c r="L4522" s="100">
        <f>'Barometric Data'!D4522</f>
        <v>41949.25</v>
      </c>
      <c r="M4522" s="106">
        <f t="shared" si="284"/>
        <v>0</v>
      </c>
      <c r="N4522" s="16">
        <f>'Barometric Data'!E4522</f>
        <v>2.9994000000000001</v>
      </c>
      <c r="O4522" s="16">
        <f t="shared" si="285"/>
        <v>39.444800000000001</v>
      </c>
      <c r="P4522" s="17">
        <f t="shared" si="286"/>
        <v>352.49691666666672</v>
      </c>
      <c r="Q4522" s="17"/>
      <c r="R4522" s="101">
        <v>17.614999999999998</v>
      </c>
      <c r="S4522" s="16"/>
      <c r="T4522" s="29"/>
    </row>
    <row r="4523" spans="8:20" x14ac:dyDescent="0.25">
      <c r="H4523" s="98">
        <v>41949</v>
      </c>
      <c r="I4523" s="99">
        <v>0.5</v>
      </c>
      <c r="J4523" s="100">
        <f t="shared" si="287"/>
        <v>41949.5</v>
      </c>
      <c r="K4523" s="101">
        <v>42.413400000000003</v>
      </c>
      <c r="L4523" s="100">
        <f>'Barometric Data'!D4523</f>
        <v>41949.5</v>
      </c>
      <c r="M4523" s="106">
        <f t="shared" si="284"/>
        <v>0</v>
      </c>
      <c r="N4523" s="16">
        <f>'Barometric Data'!E4523</f>
        <v>2.9575</v>
      </c>
      <c r="O4523" s="16">
        <f t="shared" si="285"/>
        <v>39.4559</v>
      </c>
      <c r="P4523" s="17">
        <f t="shared" si="286"/>
        <v>352.48581666666672</v>
      </c>
      <c r="Q4523" s="17"/>
      <c r="R4523" s="101">
        <v>17.611999999999998</v>
      </c>
      <c r="S4523" s="16"/>
      <c r="T4523" s="29"/>
    </row>
    <row r="4524" spans="8:20" x14ac:dyDescent="0.25">
      <c r="H4524" s="98">
        <v>41949</v>
      </c>
      <c r="I4524" s="99">
        <v>0.75</v>
      </c>
      <c r="J4524" s="100">
        <f t="shared" si="287"/>
        <v>41949.75</v>
      </c>
      <c r="K4524" s="101">
        <v>42.386899999999997</v>
      </c>
      <c r="L4524" s="100">
        <f>'Barometric Data'!D4524</f>
        <v>41949.75</v>
      </c>
      <c r="M4524" s="106">
        <f t="shared" si="284"/>
        <v>0</v>
      </c>
      <c r="N4524" s="16">
        <f>'Barometric Data'!E4524</f>
        <v>2.8633000000000002</v>
      </c>
      <c r="O4524" s="16">
        <f t="shared" si="285"/>
        <v>39.523599999999995</v>
      </c>
      <c r="P4524" s="17">
        <f t="shared" si="286"/>
        <v>352.41811666666672</v>
      </c>
      <c r="Q4524" s="17"/>
      <c r="R4524" s="101">
        <v>17.602</v>
      </c>
      <c r="S4524" s="16"/>
      <c r="T4524" s="29"/>
    </row>
    <row r="4525" spans="8:20" x14ac:dyDescent="0.25">
      <c r="H4525" s="98">
        <v>41950</v>
      </c>
      <c r="I4525" s="99">
        <v>0</v>
      </c>
      <c r="J4525" s="100">
        <f t="shared" si="287"/>
        <v>41950</v>
      </c>
      <c r="K4525" s="101">
        <v>42.396500000000003</v>
      </c>
      <c r="L4525" s="100">
        <f>'Barometric Data'!D4525</f>
        <v>41950</v>
      </c>
      <c r="M4525" s="106">
        <f t="shared" si="284"/>
        <v>0</v>
      </c>
      <c r="N4525" s="16">
        <f>'Barometric Data'!E4525</f>
        <v>2.8803000000000001</v>
      </c>
      <c r="O4525" s="16">
        <f t="shared" si="285"/>
        <v>39.516200000000005</v>
      </c>
      <c r="P4525" s="17">
        <f t="shared" si="286"/>
        <v>352.42551666666668</v>
      </c>
      <c r="Q4525" s="17"/>
      <c r="R4525" s="101">
        <v>17.606999999999999</v>
      </c>
      <c r="S4525" s="16"/>
      <c r="T4525" s="29"/>
    </row>
    <row r="4526" spans="8:20" x14ac:dyDescent="0.25">
      <c r="H4526" s="98">
        <v>41950</v>
      </c>
      <c r="I4526" s="99">
        <v>0.25</v>
      </c>
      <c r="J4526" s="100">
        <f t="shared" si="287"/>
        <v>41950.25</v>
      </c>
      <c r="K4526" s="101">
        <v>42.458599999999997</v>
      </c>
      <c r="L4526" s="100">
        <f>'Barometric Data'!D4526</f>
        <v>41950.25</v>
      </c>
      <c r="M4526" s="106">
        <f t="shared" si="284"/>
        <v>0</v>
      </c>
      <c r="N4526" s="16">
        <f>'Barometric Data'!E4526</f>
        <v>2.9460000000000002</v>
      </c>
      <c r="O4526" s="16">
        <f t="shared" si="285"/>
        <v>39.512599999999999</v>
      </c>
      <c r="P4526" s="17">
        <f t="shared" si="286"/>
        <v>352.42911666666669</v>
      </c>
      <c r="Q4526" s="17"/>
      <c r="R4526" s="101">
        <v>17.611000000000001</v>
      </c>
      <c r="S4526" s="16"/>
      <c r="T4526" s="29"/>
    </row>
    <row r="4527" spans="8:20" x14ac:dyDescent="0.25">
      <c r="H4527" s="98">
        <v>41950</v>
      </c>
      <c r="I4527" s="99">
        <v>0.5</v>
      </c>
      <c r="J4527" s="100">
        <f t="shared" si="287"/>
        <v>41950.5</v>
      </c>
      <c r="K4527" s="101">
        <v>42.520200000000003</v>
      </c>
      <c r="L4527" s="100">
        <f>'Barometric Data'!D4527</f>
        <v>41950.5</v>
      </c>
      <c r="M4527" s="106">
        <f t="shared" si="284"/>
        <v>0</v>
      </c>
      <c r="N4527" s="16">
        <f>'Barometric Data'!E4527</f>
        <v>3.0676000000000001</v>
      </c>
      <c r="O4527" s="16">
        <f t="shared" si="285"/>
        <v>39.452600000000004</v>
      </c>
      <c r="P4527" s="17">
        <f t="shared" si="286"/>
        <v>352.48911666666669</v>
      </c>
      <c r="Q4527" s="17"/>
      <c r="R4527" s="101">
        <v>17.602</v>
      </c>
      <c r="S4527" s="16"/>
      <c r="T4527" s="29"/>
    </row>
    <row r="4528" spans="8:20" x14ac:dyDescent="0.25">
      <c r="H4528" s="98">
        <v>41950</v>
      </c>
      <c r="I4528" s="99">
        <v>0.75</v>
      </c>
      <c r="J4528" s="100">
        <f t="shared" si="287"/>
        <v>41950.75</v>
      </c>
      <c r="K4528" s="101">
        <v>42.514200000000002</v>
      </c>
      <c r="L4528" s="100">
        <f>'Barometric Data'!D4528</f>
        <v>41950.75</v>
      </c>
      <c r="M4528" s="106">
        <f t="shared" ref="M4528:M4591" si="288">ABS(L4528-J4528)</f>
        <v>0</v>
      </c>
      <c r="N4528" s="16">
        <f>'Barometric Data'!E4528</f>
        <v>3.0556999999999999</v>
      </c>
      <c r="O4528" s="16">
        <f t="shared" ref="O4528:O4591" si="289">K4528-N4528</f>
        <v>39.458500000000001</v>
      </c>
      <c r="P4528" s="17">
        <f t="shared" ref="P4528:P4591" si="290">AVERAGE($E$22:$E$27)-O4528</f>
        <v>352.48321666666669</v>
      </c>
      <c r="Q4528" s="17"/>
      <c r="R4528" s="101">
        <v>17.620999999999999</v>
      </c>
      <c r="S4528" s="16"/>
      <c r="T4528" s="29"/>
    </row>
    <row r="4529" spans="8:20" x14ac:dyDescent="0.25">
      <c r="H4529" s="98">
        <v>41951</v>
      </c>
      <c r="I4529" s="99">
        <v>0</v>
      </c>
      <c r="J4529" s="100">
        <f t="shared" si="287"/>
        <v>41951</v>
      </c>
      <c r="K4529" s="101">
        <v>42.506100000000004</v>
      </c>
      <c r="L4529" s="100">
        <f>'Barometric Data'!D4529</f>
        <v>41951</v>
      </c>
      <c r="M4529" s="106">
        <f t="shared" si="288"/>
        <v>0</v>
      </c>
      <c r="N4529" s="16">
        <f>'Barometric Data'!E4529</f>
        <v>3.0825999999999998</v>
      </c>
      <c r="O4529" s="16">
        <f t="shared" si="289"/>
        <v>39.423500000000004</v>
      </c>
      <c r="P4529" s="17">
        <f t="shared" si="290"/>
        <v>352.51821666666672</v>
      </c>
      <c r="Q4529" s="17"/>
      <c r="R4529" s="101">
        <v>17.600999999999999</v>
      </c>
      <c r="S4529" s="16"/>
      <c r="T4529" s="29"/>
    </row>
    <row r="4530" spans="8:20" x14ac:dyDescent="0.25">
      <c r="H4530" s="98">
        <v>41951</v>
      </c>
      <c r="I4530" s="99">
        <v>0.25</v>
      </c>
      <c r="J4530" s="100">
        <f t="shared" si="287"/>
        <v>41951.25</v>
      </c>
      <c r="K4530" s="101">
        <v>42.496400000000001</v>
      </c>
      <c r="L4530" s="100">
        <f>'Barometric Data'!D4530</f>
        <v>41951.25</v>
      </c>
      <c r="M4530" s="106">
        <f t="shared" si="288"/>
        <v>0</v>
      </c>
      <c r="N4530" s="16">
        <f>'Barometric Data'!E4530</f>
        <v>3.0813000000000001</v>
      </c>
      <c r="O4530" s="16">
        <f t="shared" si="289"/>
        <v>39.415100000000002</v>
      </c>
      <c r="P4530" s="17">
        <f t="shared" si="290"/>
        <v>352.52661666666671</v>
      </c>
      <c r="Q4530" s="17"/>
      <c r="R4530" s="101">
        <v>17.626999999999999</v>
      </c>
      <c r="S4530" s="16"/>
      <c r="T4530" s="29"/>
    </row>
    <row r="4531" spans="8:20" x14ac:dyDescent="0.25">
      <c r="H4531" s="98">
        <v>41951</v>
      </c>
      <c r="I4531" s="99">
        <v>0.5</v>
      </c>
      <c r="J4531" s="100">
        <f t="shared" si="287"/>
        <v>41951.5</v>
      </c>
      <c r="K4531" s="101">
        <v>42.511200000000002</v>
      </c>
      <c r="L4531" s="100">
        <f>'Barometric Data'!D4531</f>
        <v>41951.5</v>
      </c>
      <c r="M4531" s="106">
        <f t="shared" si="288"/>
        <v>0</v>
      </c>
      <c r="N4531" s="16">
        <f>'Barometric Data'!E4531</f>
        <v>3.101</v>
      </c>
      <c r="O4531" s="16">
        <f t="shared" si="289"/>
        <v>39.410200000000003</v>
      </c>
      <c r="P4531" s="17">
        <f t="shared" si="290"/>
        <v>352.53151666666668</v>
      </c>
      <c r="Q4531" s="17"/>
      <c r="R4531" s="101">
        <v>17.597999999999999</v>
      </c>
      <c r="S4531" s="16"/>
      <c r="T4531" s="29"/>
    </row>
    <row r="4532" spans="8:20" x14ac:dyDescent="0.25">
      <c r="H4532" s="98">
        <v>41951</v>
      </c>
      <c r="I4532" s="99">
        <v>0.75</v>
      </c>
      <c r="J4532" s="100">
        <f t="shared" si="287"/>
        <v>41951.75</v>
      </c>
      <c r="K4532" s="101">
        <v>42.4131</v>
      </c>
      <c r="L4532" s="100">
        <f>'Barometric Data'!D4532</f>
        <v>41951.75</v>
      </c>
      <c r="M4532" s="106">
        <f t="shared" si="288"/>
        <v>0</v>
      </c>
      <c r="N4532" s="16">
        <f>'Barometric Data'!E4532</f>
        <v>2.9695</v>
      </c>
      <c r="O4532" s="16">
        <f t="shared" si="289"/>
        <v>39.443600000000004</v>
      </c>
      <c r="P4532" s="17">
        <f t="shared" si="290"/>
        <v>352.4981166666667</v>
      </c>
      <c r="Q4532" s="17"/>
      <c r="R4532" s="101">
        <v>17.599</v>
      </c>
      <c r="S4532" s="16"/>
      <c r="T4532" s="29"/>
    </row>
    <row r="4533" spans="8:20" x14ac:dyDescent="0.25">
      <c r="H4533" s="98">
        <v>41952</v>
      </c>
      <c r="I4533" s="99">
        <v>0</v>
      </c>
      <c r="J4533" s="100">
        <f t="shared" si="287"/>
        <v>41952</v>
      </c>
      <c r="K4533" s="101">
        <v>42.386800000000001</v>
      </c>
      <c r="L4533" s="100">
        <f>'Barometric Data'!D4533</f>
        <v>41952</v>
      </c>
      <c r="M4533" s="106">
        <f t="shared" si="288"/>
        <v>0</v>
      </c>
      <c r="N4533" s="16">
        <f>'Barometric Data'!E4533</f>
        <v>2.9049</v>
      </c>
      <c r="O4533" s="16">
        <f t="shared" si="289"/>
        <v>39.481900000000003</v>
      </c>
      <c r="P4533" s="17">
        <f t="shared" si="290"/>
        <v>352.45981666666671</v>
      </c>
      <c r="Q4533" s="17"/>
      <c r="R4533" s="101">
        <v>17.623999999999999</v>
      </c>
      <c r="S4533" s="16"/>
      <c r="T4533" s="29"/>
    </row>
    <row r="4534" spans="8:20" x14ac:dyDescent="0.25">
      <c r="H4534" s="98">
        <v>41952</v>
      </c>
      <c r="I4534" s="99">
        <v>0.25</v>
      </c>
      <c r="J4534" s="100">
        <f t="shared" si="287"/>
        <v>41952.25</v>
      </c>
      <c r="K4534" s="101">
        <v>42.3215</v>
      </c>
      <c r="L4534" s="100">
        <f>'Barometric Data'!D4534</f>
        <v>41952.25</v>
      </c>
      <c r="M4534" s="106">
        <f t="shared" si="288"/>
        <v>0</v>
      </c>
      <c r="N4534" s="16">
        <f>'Barometric Data'!E4534</f>
        <v>2.7913000000000001</v>
      </c>
      <c r="O4534" s="16">
        <f t="shared" si="289"/>
        <v>39.530200000000001</v>
      </c>
      <c r="P4534" s="17">
        <f t="shared" si="290"/>
        <v>352.41151666666673</v>
      </c>
      <c r="Q4534" s="17"/>
      <c r="R4534" s="101">
        <v>17.611999999999998</v>
      </c>
      <c r="S4534" s="16"/>
      <c r="T4534" s="29"/>
    </row>
    <row r="4535" spans="8:20" x14ac:dyDescent="0.25">
      <c r="H4535" s="98">
        <v>41952</v>
      </c>
      <c r="I4535" s="99">
        <v>0.5</v>
      </c>
      <c r="J4535" s="100">
        <f t="shared" si="287"/>
        <v>41952.5</v>
      </c>
      <c r="K4535" s="101">
        <v>42.259</v>
      </c>
      <c r="L4535" s="100">
        <f>'Barometric Data'!D4535</f>
        <v>41952.5</v>
      </c>
      <c r="M4535" s="106">
        <f t="shared" si="288"/>
        <v>0</v>
      </c>
      <c r="N4535" s="16">
        <f>'Barometric Data'!E4535</f>
        <v>2.6328</v>
      </c>
      <c r="O4535" s="16">
        <f t="shared" si="289"/>
        <v>39.626199999999997</v>
      </c>
      <c r="P4535" s="17">
        <f t="shared" si="290"/>
        <v>352.31551666666672</v>
      </c>
      <c r="Q4535" s="17"/>
      <c r="R4535" s="101">
        <v>17.623000000000001</v>
      </c>
      <c r="S4535" s="16"/>
      <c r="T4535" s="29"/>
    </row>
    <row r="4536" spans="8:20" x14ac:dyDescent="0.25">
      <c r="H4536" s="98">
        <v>41952</v>
      </c>
      <c r="I4536" s="99">
        <v>0.75</v>
      </c>
      <c r="J4536" s="100">
        <f t="shared" si="287"/>
        <v>41952.75</v>
      </c>
      <c r="K4536" s="101">
        <v>42.165599999999998</v>
      </c>
      <c r="L4536" s="100">
        <f>'Barometric Data'!D4536</f>
        <v>41952.75</v>
      </c>
      <c r="M4536" s="106">
        <f t="shared" si="288"/>
        <v>0</v>
      </c>
      <c r="N4536" s="16">
        <f>'Barometric Data'!E4536</f>
        <v>2.4216000000000002</v>
      </c>
      <c r="O4536" s="16">
        <f t="shared" si="289"/>
        <v>39.744</v>
      </c>
      <c r="P4536" s="17">
        <f t="shared" si="290"/>
        <v>352.19771666666668</v>
      </c>
      <c r="Q4536" s="17"/>
      <c r="R4536" s="101">
        <v>17.603000000000002</v>
      </c>
      <c r="S4536" s="16"/>
      <c r="T4536" s="29"/>
    </row>
    <row r="4537" spans="8:20" x14ac:dyDescent="0.25">
      <c r="H4537" s="98">
        <v>41953</v>
      </c>
      <c r="I4537" s="99">
        <v>0</v>
      </c>
      <c r="J4537" s="100">
        <f t="shared" si="287"/>
        <v>41953</v>
      </c>
      <c r="K4537" s="101">
        <v>42.256399999999999</v>
      </c>
      <c r="L4537" s="100">
        <f>'Barometric Data'!D4537</f>
        <v>41953</v>
      </c>
      <c r="M4537" s="106">
        <f t="shared" si="288"/>
        <v>0</v>
      </c>
      <c r="N4537" s="16">
        <f>'Barometric Data'!E4537</f>
        <v>2.476</v>
      </c>
      <c r="O4537" s="16">
        <f t="shared" si="289"/>
        <v>39.7804</v>
      </c>
      <c r="P4537" s="17">
        <f t="shared" si="290"/>
        <v>352.16131666666672</v>
      </c>
      <c r="Q4537" s="17"/>
      <c r="R4537" s="101">
        <v>17.608000000000001</v>
      </c>
      <c r="S4537" s="16"/>
      <c r="T4537" s="29"/>
    </row>
    <row r="4538" spans="8:20" x14ac:dyDescent="0.25">
      <c r="H4538" s="98">
        <v>41953</v>
      </c>
      <c r="I4538" s="99">
        <v>0.25</v>
      </c>
      <c r="J4538" s="100">
        <f t="shared" si="287"/>
        <v>41953.25</v>
      </c>
      <c r="K4538" s="101">
        <v>42.353900000000003</v>
      </c>
      <c r="L4538" s="100">
        <f>'Barometric Data'!D4538</f>
        <v>41953.25</v>
      </c>
      <c r="M4538" s="106">
        <f t="shared" si="288"/>
        <v>0</v>
      </c>
      <c r="N4538" s="16">
        <f>'Barometric Data'!E4538</f>
        <v>2.5682999999999998</v>
      </c>
      <c r="O4538" s="16">
        <f t="shared" si="289"/>
        <v>39.785600000000002</v>
      </c>
      <c r="P4538" s="17">
        <f t="shared" si="290"/>
        <v>352.15611666666672</v>
      </c>
      <c r="Q4538" s="17"/>
      <c r="R4538" s="101">
        <v>17.61</v>
      </c>
      <c r="S4538" s="16"/>
      <c r="T4538" s="29"/>
    </row>
    <row r="4539" spans="8:20" x14ac:dyDescent="0.25">
      <c r="H4539" s="98">
        <v>41953</v>
      </c>
      <c r="I4539" s="99">
        <v>0.5</v>
      </c>
      <c r="J4539" s="100">
        <f t="shared" si="287"/>
        <v>41953.5</v>
      </c>
      <c r="K4539" s="101">
        <v>42.433100000000003</v>
      </c>
      <c r="L4539" s="100">
        <f>'Barometric Data'!D4539</f>
        <v>41953.5</v>
      </c>
      <c r="M4539" s="106">
        <f t="shared" si="288"/>
        <v>0</v>
      </c>
      <c r="N4539" s="16">
        <f>'Barometric Data'!E4539</f>
        <v>2.7067000000000001</v>
      </c>
      <c r="O4539" s="16">
        <f t="shared" si="289"/>
        <v>39.726400000000005</v>
      </c>
      <c r="P4539" s="17">
        <f t="shared" si="290"/>
        <v>352.21531666666669</v>
      </c>
      <c r="Q4539" s="17"/>
      <c r="R4539" s="101">
        <v>17.597000000000001</v>
      </c>
      <c r="S4539" s="16"/>
      <c r="T4539" s="29"/>
    </row>
    <row r="4540" spans="8:20" x14ac:dyDescent="0.25">
      <c r="H4540" s="98">
        <v>41953</v>
      </c>
      <c r="I4540" s="99">
        <v>0.75</v>
      </c>
      <c r="J4540" s="100">
        <f t="shared" si="287"/>
        <v>41953.75</v>
      </c>
      <c r="K4540" s="101">
        <v>42.3992</v>
      </c>
      <c r="L4540" s="100">
        <f>'Barometric Data'!D4540</f>
        <v>41953.75</v>
      </c>
      <c r="M4540" s="106">
        <f t="shared" si="288"/>
        <v>0</v>
      </c>
      <c r="N4540" s="16">
        <f>'Barometric Data'!E4540</f>
        <v>2.7054999999999998</v>
      </c>
      <c r="O4540" s="16">
        <f t="shared" si="289"/>
        <v>39.6937</v>
      </c>
      <c r="P4540" s="17">
        <f t="shared" si="290"/>
        <v>352.24801666666673</v>
      </c>
      <c r="Q4540" s="17"/>
      <c r="R4540" s="101">
        <v>17.597999999999999</v>
      </c>
      <c r="S4540" s="16"/>
      <c r="T4540" s="29"/>
    </row>
    <row r="4541" spans="8:20" x14ac:dyDescent="0.25">
      <c r="H4541" s="98">
        <v>41954</v>
      </c>
      <c r="I4541" s="99">
        <v>0</v>
      </c>
      <c r="J4541" s="100">
        <f t="shared" si="287"/>
        <v>41954</v>
      </c>
      <c r="K4541" s="101">
        <v>42.393099999999997</v>
      </c>
      <c r="L4541" s="100">
        <f>'Barometric Data'!D4541</f>
        <v>41954</v>
      </c>
      <c r="M4541" s="106">
        <f t="shared" si="288"/>
        <v>0</v>
      </c>
      <c r="N4541" s="16">
        <f>'Barometric Data'!E4541</f>
        <v>2.6840000000000002</v>
      </c>
      <c r="O4541" s="16">
        <f t="shared" si="289"/>
        <v>39.709099999999999</v>
      </c>
      <c r="P4541" s="17">
        <f t="shared" si="290"/>
        <v>352.23261666666673</v>
      </c>
      <c r="Q4541" s="17"/>
      <c r="R4541" s="101">
        <v>17.602</v>
      </c>
      <c r="S4541" s="16"/>
      <c r="T4541" s="29"/>
    </row>
    <row r="4542" spans="8:20" x14ac:dyDescent="0.25">
      <c r="H4542" s="98">
        <v>41954</v>
      </c>
      <c r="I4542" s="99">
        <v>0.25</v>
      </c>
      <c r="J4542" s="100">
        <f t="shared" si="287"/>
        <v>41954.25</v>
      </c>
      <c r="K4542" s="101">
        <v>42.404800000000002</v>
      </c>
      <c r="L4542" s="100">
        <f>'Barometric Data'!D4542</f>
        <v>41954.25</v>
      </c>
      <c r="M4542" s="106">
        <f t="shared" si="288"/>
        <v>0</v>
      </c>
      <c r="N4542" s="16">
        <f>'Barometric Data'!E4542</f>
        <v>2.7143999999999999</v>
      </c>
      <c r="O4542" s="16">
        <f t="shared" si="289"/>
        <v>39.690400000000004</v>
      </c>
      <c r="P4542" s="17">
        <f t="shared" si="290"/>
        <v>352.2513166666667</v>
      </c>
      <c r="Q4542" s="17"/>
      <c r="R4542" s="101">
        <v>17.619</v>
      </c>
      <c r="S4542" s="16"/>
      <c r="T4542" s="29"/>
    </row>
    <row r="4543" spans="8:20" x14ac:dyDescent="0.25">
      <c r="H4543" s="98">
        <v>41954</v>
      </c>
      <c r="I4543" s="99">
        <v>0.5</v>
      </c>
      <c r="J4543" s="100">
        <f t="shared" si="287"/>
        <v>41954.5</v>
      </c>
      <c r="K4543" s="101">
        <v>42.4818</v>
      </c>
      <c r="L4543" s="100">
        <f>'Barometric Data'!D4543</f>
        <v>41954.5</v>
      </c>
      <c r="M4543" s="106">
        <f t="shared" si="288"/>
        <v>0</v>
      </c>
      <c r="N4543" s="16">
        <f>'Barometric Data'!E4543</f>
        <v>2.8285999999999998</v>
      </c>
      <c r="O4543" s="16">
        <f t="shared" si="289"/>
        <v>39.653199999999998</v>
      </c>
      <c r="P4543" s="17">
        <f t="shared" si="290"/>
        <v>352.28851666666674</v>
      </c>
      <c r="Q4543" s="17"/>
      <c r="R4543" s="101">
        <v>17.594000000000001</v>
      </c>
      <c r="S4543" s="16"/>
      <c r="T4543" s="29"/>
    </row>
    <row r="4544" spans="8:20" x14ac:dyDescent="0.25">
      <c r="H4544" s="98">
        <v>41954</v>
      </c>
      <c r="I4544" s="99">
        <v>0.75</v>
      </c>
      <c r="J4544" s="100">
        <f t="shared" si="287"/>
        <v>41954.75</v>
      </c>
      <c r="K4544" s="101">
        <v>42.472799999999999</v>
      </c>
      <c r="L4544" s="100">
        <f>'Barometric Data'!D4544</f>
        <v>41954.75</v>
      </c>
      <c r="M4544" s="106">
        <f t="shared" si="288"/>
        <v>0</v>
      </c>
      <c r="N4544" s="16">
        <f>'Barometric Data'!E4544</f>
        <v>2.8622000000000001</v>
      </c>
      <c r="O4544" s="16">
        <f t="shared" si="289"/>
        <v>39.610599999999998</v>
      </c>
      <c r="P4544" s="17">
        <f t="shared" si="290"/>
        <v>352.33111666666673</v>
      </c>
      <c r="Q4544" s="17"/>
      <c r="R4544" s="101">
        <v>17.629000000000001</v>
      </c>
      <c r="S4544" s="16"/>
      <c r="T4544" s="29"/>
    </row>
    <row r="4545" spans="8:20" x14ac:dyDescent="0.25">
      <c r="H4545" s="98">
        <v>41955</v>
      </c>
      <c r="I4545" s="99">
        <v>0</v>
      </c>
      <c r="J4545" s="100">
        <f t="shared" si="287"/>
        <v>41955</v>
      </c>
      <c r="K4545" s="101">
        <v>42.514899999999997</v>
      </c>
      <c r="L4545" s="100">
        <f>'Barometric Data'!D4545</f>
        <v>41955</v>
      </c>
      <c r="M4545" s="106">
        <f t="shared" si="288"/>
        <v>0</v>
      </c>
      <c r="N4545" s="16">
        <f>'Barometric Data'!E4545</f>
        <v>2.9365000000000001</v>
      </c>
      <c r="O4545" s="16">
        <f t="shared" si="289"/>
        <v>39.578399999999995</v>
      </c>
      <c r="P4545" s="17">
        <f t="shared" si="290"/>
        <v>352.36331666666672</v>
      </c>
      <c r="Q4545" s="17"/>
      <c r="R4545" s="101">
        <v>17.606999999999999</v>
      </c>
      <c r="S4545" s="16"/>
      <c r="T4545" s="29"/>
    </row>
    <row r="4546" spans="8:20" x14ac:dyDescent="0.25">
      <c r="H4546" s="98">
        <v>41955</v>
      </c>
      <c r="I4546" s="99">
        <v>0.25</v>
      </c>
      <c r="J4546" s="100">
        <f t="shared" si="287"/>
        <v>41955.25</v>
      </c>
      <c r="K4546" s="101">
        <v>42.512500000000003</v>
      </c>
      <c r="L4546" s="100">
        <f>'Barometric Data'!D4546</f>
        <v>41955.25</v>
      </c>
      <c r="M4546" s="106">
        <f t="shared" si="288"/>
        <v>0</v>
      </c>
      <c r="N4546" s="16">
        <f>'Barometric Data'!E4546</f>
        <v>3.0062000000000002</v>
      </c>
      <c r="O4546" s="16">
        <f t="shared" si="289"/>
        <v>39.506300000000003</v>
      </c>
      <c r="P4546" s="17">
        <f t="shared" si="290"/>
        <v>352.4354166666667</v>
      </c>
      <c r="Q4546" s="17"/>
      <c r="R4546" s="101">
        <v>17.59</v>
      </c>
      <c r="S4546" s="16"/>
      <c r="T4546" s="29"/>
    </row>
    <row r="4547" spans="8:20" x14ac:dyDescent="0.25">
      <c r="H4547" s="98">
        <v>41955</v>
      </c>
      <c r="I4547" s="99">
        <v>0.5</v>
      </c>
      <c r="J4547" s="100">
        <f t="shared" si="287"/>
        <v>41955.5</v>
      </c>
      <c r="K4547" s="101">
        <v>42.529800000000002</v>
      </c>
      <c r="L4547" s="100">
        <f>'Barometric Data'!D4547</f>
        <v>41955.5</v>
      </c>
      <c r="M4547" s="106">
        <f t="shared" si="288"/>
        <v>0</v>
      </c>
      <c r="N4547" s="16">
        <f>'Barometric Data'!E4547</f>
        <v>3.0661</v>
      </c>
      <c r="O4547" s="16">
        <f t="shared" si="289"/>
        <v>39.463700000000003</v>
      </c>
      <c r="P4547" s="17">
        <f t="shared" si="290"/>
        <v>352.47801666666669</v>
      </c>
      <c r="Q4547" s="17"/>
      <c r="R4547" s="101">
        <v>17.600000000000001</v>
      </c>
      <c r="S4547" s="16"/>
      <c r="T4547" s="29"/>
    </row>
    <row r="4548" spans="8:20" x14ac:dyDescent="0.25">
      <c r="H4548" s="98">
        <v>41955</v>
      </c>
      <c r="I4548" s="99">
        <v>0.75</v>
      </c>
      <c r="J4548" s="100">
        <f t="shared" si="287"/>
        <v>41955.75</v>
      </c>
      <c r="K4548" s="101">
        <v>42.435400000000001</v>
      </c>
      <c r="L4548" s="100">
        <f>'Barometric Data'!D4548</f>
        <v>41955.75</v>
      </c>
      <c r="M4548" s="106">
        <f t="shared" si="288"/>
        <v>0</v>
      </c>
      <c r="N4548" s="16">
        <f>'Barometric Data'!E4548</f>
        <v>2.9586999999999999</v>
      </c>
      <c r="O4548" s="16">
        <f t="shared" si="289"/>
        <v>39.476700000000001</v>
      </c>
      <c r="P4548" s="17">
        <f t="shared" si="290"/>
        <v>352.46501666666671</v>
      </c>
      <c r="Q4548" s="17"/>
      <c r="R4548" s="101">
        <v>17.61</v>
      </c>
      <c r="S4548" s="16"/>
      <c r="T4548" s="29"/>
    </row>
    <row r="4549" spans="8:20" x14ac:dyDescent="0.25">
      <c r="H4549" s="98">
        <v>41956</v>
      </c>
      <c r="I4549" s="99">
        <v>0</v>
      </c>
      <c r="J4549" s="100">
        <f t="shared" si="287"/>
        <v>41956</v>
      </c>
      <c r="K4549" s="101">
        <v>42.421100000000003</v>
      </c>
      <c r="L4549" s="100">
        <f>'Barometric Data'!D4549</f>
        <v>41956</v>
      </c>
      <c r="M4549" s="106">
        <f t="shared" si="288"/>
        <v>0</v>
      </c>
      <c r="N4549" s="16">
        <f>'Barometric Data'!E4549</f>
        <v>2.9074</v>
      </c>
      <c r="O4549" s="16">
        <f t="shared" si="289"/>
        <v>39.5137</v>
      </c>
      <c r="P4549" s="17">
        <f t="shared" si="290"/>
        <v>352.42801666666674</v>
      </c>
      <c r="Q4549" s="17"/>
      <c r="R4549" s="101">
        <v>17.622</v>
      </c>
      <c r="S4549" s="16"/>
      <c r="T4549" s="29"/>
    </row>
    <row r="4550" spans="8:20" x14ac:dyDescent="0.25">
      <c r="H4550" s="98">
        <v>41956</v>
      </c>
      <c r="I4550" s="99">
        <v>0.25</v>
      </c>
      <c r="J4550" s="100">
        <f t="shared" si="287"/>
        <v>41956.25</v>
      </c>
      <c r="K4550" s="101">
        <v>42.365699999999997</v>
      </c>
      <c r="L4550" s="100">
        <f>'Barometric Data'!D4550</f>
        <v>41956.25</v>
      </c>
      <c r="M4550" s="106">
        <f t="shared" si="288"/>
        <v>0</v>
      </c>
      <c r="N4550" s="16">
        <f>'Barometric Data'!E4550</f>
        <v>2.8140999999999998</v>
      </c>
      <c r="O4550" s="16">
        <f t="shared" si="289"/>
        <v>39.551599999999993</v>
      </c>
      <c r="P4550" s="17">
        <f t="shared" si="290"/>
        <v>352.3901166666667</v>
      </c>
      <c r="Q4550" s="17"/>
      <c r="R4550" s="101">
        <v>17.605</v>
      </c>
      <c r="S4550" s="16"/>
      <c r="T4550" s="29"/>
    </row>
    <row r="4551" spans="8:20" x14ac:dyDescent="0.25">
      <c r="H4551" s="98">
        <v>41956</v>
      </c>
      <c r="I4551" s="99">
        <v>0.5</v>
      </c>
      <c r="J4551" s="100">
        <f t="shared" si="287"/>
        <v>41956.5</v>
      </c>
      <c r="K4551" s="101">
        <v>42.3581</v>
      </c>
      <c r="L4551" s="100">
        <f>'Barometric Data'!D4551</f>
        <v>41956.5</v>
      </c>
      <c r="M4551" s="106">
        <f t="shared" si="288"/>
        <v>0</v>
      </c>
      <c r="N4551" s="16">
        <f>'Barometric Data'!E4551</f>
        <v>2.7543000000000002</v>
      </c>
      <c r="O4551" s="16">
        <f t="shared" si="289"/>
        <v>39.6038</v>
      </c>
      <c r="P4551" s="17">
        <f t="shared" si="290"/>
        <v>352.33791666666673</v>
      </c>
      <c r="Q4551" s="17"/>
      <c r="R4551" s="101">
        <v>17.599</v>
      </c>
      <c r="S4551" s="16"/>
      <c r="T4551" s="29"/>
    </row>
    <row r="4552" spans="8:20" x14ac:dyDescent="0.25">
      <c r="H4552" s="98">
        <v>41956</v>
      </c>
      <c r="I4552" s="99">
        <v>0.75</v>
      </c>
      <c r="J4552" s="100">
        <f t="shared" si="287"/>
        <v>41956.75</v>
      </c>
      <c r="K4552" s="101">
        <v>42.332900000000002</v>
      </c>
      <c r="L4552" s="100">
        <f>'Barometric Data'!D4552</f>
        <v>41956.75</v>
      </c>
      <c r="M4552" s="106">
        <f t="shared" si="288"/>
        <v>0</v>
      </c>
      <c r="N4552" s="16">
        <f>'Barometric Data'!E4552</f>
        <v>2.6894</v>
      </c>
      <c r="O4552" s="16">
        <f t="shared" si="289"/>
        <v>39.643500000000003</v>
      </c>
      <c r="P4552" s="17">
        <f t="shared" si="290"/>
        <v>352.29821666666669</v>
      </c>
      <c r="Q4552" s="17"/>
      <c r="R4552" s="101">
        <v>17.631</v>
      </c>
      <c r="S4552" s="16"/>
      <c r="T4552" s="29"/>
    </row>
    <row r="4553" spans="8:20" x14ac:dyDescent="0.25">
      <c r="H4553" s="98">
        <v>41957</v>
      </c>
      <c r="I4553" s="99">
        <v>0</v>
      </c>
      <c r="J4553" s="100">
        <f t="shared" si="287"/>
        <v>41957</v>
      </c>
      <c r="K4553" s="101">
        <v>42.32</v>
      </c>
      <c r="L4553" s="100">
        <f>'Barometric Data'!D4553</f>
        <v>41957</v>
      </c>
      <c r="M4553" s="106">
        <f t="shared" si="288"/>
        <v>0</v>
      </c>
      <c r="N4553" s="16">
        <f>'Barometric Data'!E4553</f>
        <v>2.6297999999999999</v>
      </c>
      <c r="O4553" s="16">
        <f t="shared" si="289"/>
        <v>39.690199999999997</v>
      </c>
      <c r="P4553" s="17">
        <f t="shared" si="290"/>
        <v>352.2515166666667</v>
      </c>
      <c r="Q4553" s="17"/>
      <c r="R4553" s="101">
        <v>17.591000000000001</v>
      </c>
      <c r="S4553" s="16"/>
      <c r="T4553" s="29"/>
    </row>
    <row r="4554" spans="8:20" x14ac:dyDescent="0.25">
      <c r="H4554" s="98">
        <v>41957</v>
      </c>
      <c r="I4554" s="99">
        <v>0.25</v>
      </c>
      <c r="J4554" s="100">
        <f t="shared" si="287"/>
        <v>41957.25</v>
      </c>
      <c r="K4554" s="101">
        <v>42.308599999999998</v>
      </c>
      <c r="L4554" s="100">
        <f>'Barometric Data'!D4554</f>
        <v>41957.25</v>
      </c>
      <c r="M4554" s="106">
        <f t="shared" si="288"/>
        <v>0</v>
      </c>
      <c r="N4554" s="16">
        <f>'Barometric Data'!E4554</f>
        <v>2.581</v>
      </c>
      <c r="O4554" s="16">
        <f t="shared" si="289"/>
        <v>39.727599999999995</v>
      </c>
      <c r="P4554" s="17">
        <f t="shared" si="290"/>
        <v>352.21411666666671</v>
      </c>
      <c r="Q4554" s="17"/>
      <c r="R4554" s="101">
        <v>17.614000000000001</v>
      </c>
      <c r="S4554" s="16"/>
      <c r="T4554" s="29"/>
    </row>
    <row r="4555" spans="8:20" x14ac:dyDescent="0.25">
      <c r="H4555" s="98">
        <v>41957</v>
      </c>
      <c r="I4555" s="99">
        <v>0.5</v>
      </c>
      <c r="J4555" s="100">
        <f t="shared" si="287"/>
        <v>41957.5</v>
      </c>
      <c r="K4555" s="101">
        <v>42.322800000000001</v>
      </c>
      <c r="L4555" s="100">
        <f>'Barometric Data'!D4555</f>
        <v>41957.5</v>
      </c>
      <c r="M4555" s="106">
        <f t="shared" si="288"/>
        <v>0</v>
      </c>
      <c r="N4555" s="16">
        <f>'Barometric Data'!E4555</f>
        <v>2.5569000000000002</v>
      </c>
      <c r="O4555" s="16">
        <f t="shared" si="289"/>
        <v>39.765900000000002</v>
      </c>
      <c r="P4555" s="17">
        <f t="shared" si="290"/>
        <v>352.17581666666672</v>
      </c>
      <c r="Q4555" s="17"/>
      <c r="R4555" s="101">
        <v>17.597000000000001</v>
      </c>
      <c r="S4555" s="16"/>
      <c r="T4555" s="29"/>
    </row>
    <row r="4556" spans="8:20" x14ac:dyDescent="0.25">
      <c r="H4556" s="98">
        <v>41957</v>
      </c>
      <c r="I4556" s="99">
        <v>0.75</v>
      </c>
      <c r="J4556" s="100">
        <f t="shared" si="287"/>
        <v>41957.75</v>
      </c>
      <c r="K4556" s="101">
        <v>42.360999999999997</v>
      </c>
      <c r="L4556" s="100">
        <f>'Barometric Data'!D4556</f>
        <v>41957.75</v>
      </c>
      <c r="M4556" s="106">
        <f t="shared" si="288"/>
        <v>0</v>
      </c>
      <c r="N4556" s="16">
        <f>'Barometric Data'!E4556</f>
        <v>2.5617000000000001</v>
      </c>
      <c r="O4556" s="16">
        <f t="shared" si="289"/>
        <v>39.799299999999995</v>
      </c>
      <c r="P4556" s="17">
        <f t="shared" si="290"/>
        <v>352.14241666666669</v>
      </c>
      <c r="Q4556" s="17"/>
      <c r="R4556" s="101">
        <v>17.609000000000002</v>
      </c>
      <c r="S4556" s="16"/>
      <c r="T4556" s="29"/>
    </row>
    <row r="4557" spans="8:20" x14ac:dyDescent="0.25">
      <c r="H4557" s="98">
        <v>41958</v>
      </c>
      <c r="I4557" s="99">
        <v>0</v>
      </c>
      <c r="J4557" s="100">
        <f t="shared" si="287"/>
        <v>41958</v>
      </c>
      <c r="K4557" s="101">
        <v>42.4602</v>
      </c>
      <c r="L4557" s="100">
        <f>'Barometric Data'!D4557</f>
        <v>41958</v>
      </c>
      <c r="M4557" s="106">
        <f t="shared" si="288"/>
        <v>0</v>
      </c>
      <c r="N4557" s="16">
        <f>'Barometric Data'!E4557</f>
        <v>2.6846000000000001</v>
      </c>
      <c r="O4557" s="16">
        <f t="shared" si="289"/>
        <v>39.775599999999997</v>
      </c>
      <c r="P4557" s="17">
        <f t="shared" si="290"/>
        <v>352.16611666666671</v>
      </c>
      <c r="Q4557" s="17"/>
      <c r="R4557" s="101">
        <v>17.61</v>
      </c>
      <c r="S4557" s="16"/>
      <c r="T4557" s="29"/>
    </row>
    <row r="4558" spans="8:20" x14ac:dyDescent="0.25">
      <c r="H4558" s="98">
        <v>41958</v>
      </c>
      <c r="I4558" s="99">
        <v>0.25</v>
      </c>
      <c r="J4558" s="100">
        <f t="shared" si="287"/>
        <v>41958.25</v>
      </c>
      <c r="K4558" s="101">
        <v>42.492600000000003</v>
      </c>
      <c r="L4558" s="100">
        <f>'Barometric Data'!D4558</f>
        <v>41958.25</v>
      </c>
      <c r="M4558" s="106">
        <f t="shared" si="288"/>
        <v>0</v>
      </c>
      <c r="N4558" s="16">
        <f>'Barometric Data'!E4558</f>
        <v>2.7926000000000002</v>
      </c>
      <c r="O4558" s="16">
        <f t="shared" si="289"/>
        <v>39.700000000000003</v>
      </c>
      <c r="P4558" s="17">
        <f t="shared" si="290"/>
        <v>352.24171666666672</v>
      </c>
      <c r="Q4558" s="17"/>
      <c r="R4558" s="101">
        <v>17.599</v>
      </c>
      <c r="S4558" s="16"/>
      <c r="T4558" s="29"/>
    </row>
    <row r="4559" spans="8:20" x14ac:dyDescent="0.25">
      <c r="H4559" s="98">
        <v>41958</v>
      </c>
      <c r="I4559" s="99">
        <v>0.5</v>
      </c>
      <c r="J4559" s="100">
        <f t="shared" si="287"/>
        <v>41958.5</v>
      </c>
      <c r="K4559" s="101">
        <v>42.554900000000004</v>
      </c>
      <c r="L4559" s="100">
        <f>'Barometric Data'!D4559</f>
        <v>41958.5</v>
      </c>
      <c r="M4559" s="106">
        <f t="shared" si="288"/>
        <v>0</v>
      </c>
      <c r="N4559" s="16">
        <f>'Barometric Data'!E4559</f>
        <v>2.9350000000000001</v>
      </c>
      <c r="O4559" s="16">
        <f t="shared" si="289"/>
        <v>39.619900000000001</v>
      </c>
      <c r="P4559" s="17">
        <f t="shared" si="290"/>
        <v>352.32181666666668</v>
      </c>
      <c r="Q4559" s="17"/>
      <c r="R4559" s="101">
        <v>17.600000000000001</v>
      </c>
      <c r="S4559" s="16"/>
      <c r="T4559" s="29"/>
    </row>
    <row r="4560" spans="8:20" x14ac:dyDescent="0.25">
      <c r="H4560" s="98">
        <v>41958</v>
      </c>
      <c r="I4560" s="99">
        <v>0.75</v>
      </c>
      <c r="J4560" s="100">
        <f t="shared" si="287"/>
        <v>41958.75</v>
      </c>
      <c r="K4560" s="101">
        <v>42.562199999999997</v>
      </c>
      <c r="L4560" s="100">
        <f>'Barometric Data'!D4560</f>
        <v>41958.75</v>
      </c>
      <c r="M4560" s="106">
        <f t="shared" si="288"/>
        <v>0</v>
      </c>
      <c r="N4560" s="16">
        <f>'Barometric Data'!E4560</f>
        <v>3.0369000000000002</v>
      </c>
      <c r="O4560" s="16">
        <f t="shared" si="289"/>
        <v>39.525299999999994</v>
      </c>
      <c r="P4560" s="17">
        <f t="shared" si="290"/>
        <v>352.41641666666669</v>
      </c>
      <c r="Q4560" s="17"/>
      <c r="R4560" s="101">
        <v>17.600000000000001</v>
      </c>
      <c r="S4560" s="16"/>
      <c r="T4560" s="29"/>
    </row>
    <row r="4561" spans="8:20" x14ac:dyDescent="0.25">
      <c r="H4561" s="98">
        <v>41959</v>
      </c>
      <c r="I4561" s="99">
        <v>0</v>
      </c>
      <c r="J4561" s="100">
        <f t="shared" si="287"/>
        <v>41959</v>
      </c>
      <c r="K4561" s="101">
        <v>42.594499999999996</v>
      </c>
      <c r="L4561" s="100">
        <f>'Barometric Data'!D4561</f>
        <v>41959</v>
      </c>
      <c r="M4561" s="106">
        <f t="shared" si="288"/>
        <v>0</v>
      </c>
      <c r="N4561" s="16">
        <f>'Barometric Data'!E4561</f>
        <v>3.1252</v>
      </c>
      <c r="O4561" s="16">
        <f t="shared" si="289"/>
        <v>39.469299999999997</v>
      </c>
      <c r="P4561" s="17">
        <f t="shared" si="290"/>
        <v>352.47241666666673</v>
      </c>
      <c r="Q4561" s="17"/>
      <c r="R4561" s="101">
        <v>17.614000000000001</v>
      </c>
      <c r="S4561" s="16"/>
      <c r="T4561" s="29"/>
    </row>
    <row r="4562" spans="8:20" x14ac:dyDescent="0.25">
      <c r="H4562" s="98">
        <v>41959</v>
      </c>
      <c r="I4562" s="99">
        <v>0.25</v>
      </c>
      <c r="J4562" s="100">
        <f t="shared" si="287"/>
        <v>41959.25</v>
      </c>
      <c r="K4562" s="101">
        <v>42.623199999999997</v>
      </c>
      <c r="L4562" s="100">
        <f>'Barometric Data'!D4562</f>
        <v>41959.25</v>
      </c>
      <c r="M4562" s="106">
        <f t="shared" si="288"/>
        <v>0</v>
      </c>
      <c r="N4562" s="16">
        <f>'Barometric Data'!E4562</f>
        <v>3.2250000000000001</v>
      </c>
      <c r="O4562" s="16">
        <f t="shared" si="289"/>
        <v>39.398199999999996</v>
      </c>
      <c r="P4562" s="17">
        <f t="shared" si="290"/>
        <v>352.54351666666673</v>
      </c>
      <c r="Q4562" s="17"/>
      <c r="R4562" s="101">
        <v>17.608000000000001</v>
      </c>
      <c r="S4562" s="16"/>
      <c r="T4562" s="29"/>
    </row>
    <row r="4563" spans="8:20" x14ac:dyDescent="0.25">
      <c r="H4563" s="98">
        <v>41959</v>
      </c>
      <c r="I4563" s="99">
        <v>0.5</v>
      </c>
      <c r="J4563" s="100">
        <f t="shared" si="287"/>
        <v>41959.5</v>
      </c>
      <c r="K4563" s="101">
        <v>42.613199999999999</v>
      </c>
      <c r="L4563" s="100">
        <f>'Barometric Data'!D4563</f>
        <v>41959.5</v>
      </c>
      <c r="M4563" s="106">
        <f t="shared" si="288"/>
        <v>0</v>
      </c>
      <c r="N4563" s="16">
        <f>'Barometric Data'!E4563</f>
        <v>3.2886000000000002</v>
      </c>
      <c r="O4563" s="16">
        <f t="shared" si="289"/>
        <v>39.324599999999997</v>
      </c>
      <c r="P4563" s="17">
        <f t="shared" si="290"/>
        <v>352.61711666666673</v>
      </c>
      <c r="Q4563" s="17"/>
      <c r="R4563" s="101">
        <v>17.634</v>
      </c>
      <c r="S4563" s="16"/>
      <c r="T4563" s="29"/>
    </row>
    <row r="4564" spans="8:20" x14ac:dyDescent="0.25">
      <c r="H4564" s="98">
        <v>41959</v>
      </c>
      <c r="I4564" s="99">
        <v>0.75</v>
      </c>
      <c r="J4564" s="100">
        <f t="shared" si="287"/>
        <v>41959.75</v>
      </c>
      <c r="K4564" s="101">
        <v>42.5471</v>
      </c>
      <c r="L4564" s="100">
        <f>'Barometric Data'!D4564</f>
        <v>41959.75</v>
      </c>
      <c r="M4564" s="106">
        <f t="shared" si="288"/>
        <v>0</v>
      </c>
      <c r="N4564" s="16">
        <f>'Barometric Data'!E4564</f>
        <v>3.2442000000000002</v>
      </c>
      <c r="O4564" s="16">
        <f t="shared" si="289"/>
        <v>39.302900000000001</v>
      </c>
      <c r="P4564" s="17">
        <f t="shared" si="290"/>
        <v>352.63881666666668</v>
      </c>
      <c r="Q4564" s="17"/>
      <c r="R4564" s="101">
        <v>17.614999999999998</v>
      </c>
      <c r="S4564" s="16"/>
      <c r="T4564" s="29"/>
    </row>
    <row r="4565" spans="8:20" x14ac:dyDescent="0.25">
      <c r="H4565" s="98">
        <v>41960</v>
      </c>
      <c r="I4565" s="99">
        <v>0</v>
      </c>
      <c r="J4565" s="100">
        <f t="shared" si="287"/>
        <v>41960</v>
      </c>
      <c r="K4565" s="101">
        <v>42.554900000000004</v>
      </c>
      <c r="L4565" s="100">
        <f>'Barometric Data'!D4565</f>
        <v>41960</v>
      </c>
      <c r="M4565" s="106">
        <f t="shared" si="288"/>
        <v>0</v>
      </c>
      <c r="N4565" s="16">
        <f>'Barometric Data'!E4565</f>
        <v>3.2501000000000002</v>
      </c>
      <c r="O4565" s="16">
        <f t="shared" si="289"/>
        <v>39.3048</v>
      </c>
      <c r="P4565" s="17">
        <f t="shared" si="290"/>
        <v>352.63691666666671</v>
      </c>
      <c r="Q4565" s="17"/>
      <c r="R4565" s="101">
        <v>17.606000000000002</v>
      </c>
      <c r="S4565" s="16"/>
      <c r="T4565" s="29"/>
    </row>
    <row r="4566" spans="8:20" x14ac:dyDescent="0.25">
      <c r="H4566" s="98">
        <v>41960</v>
      </c>
      <c r="I4566" s="99">
        <v>0.25</v>
      </c>
      <c r="J4566" s="100">
        <f t="shared" si="287"/>
        <v>41960.25</v>
      </c>
      <c r="K4566" s="101">
        <v>42.524000000000001</v>
      </c>
      <c r="L4566" s="100">
        <f>'Barometric Data'!D4566</f>
        <v>41960.25</v>
      </c>
      <c r="M4566" s="106">
        <f t="shared" si="288"/>
        <v>0</v>
      </c>
      <c r="N4566" s="16">
        <f>'Barometric Data'!E4566</f>
        <v>3.2141999999999999</v>
      </c>
      <c r="O4566" s="16">
        <f t="shared" si="289"/>
        <v>39.309800000000003</v>
      </c>
      <c r="P4566" s="17">
        <f t="shared" si="290"/>
        <v>352.63191666666671</v>
      </c>
      <c r="Q4566" s="17"/>
      <c r="R4566" s="101">
        <v>17.617999999999999</v>
      </c>
      <c r="S4566" s="16"/>
      <c r="T4566" s="29"/>
    </row>
    <row r="4567" spans="8:20" x14ac:dyDescent="0.25">
      <c r="H4567" s="98">
        <v>41960</v>
      </c>
      <c r="I4567" s="99">
        <v>0.5</v>
      </c>
      <c r="J4567" s="100">
        <f t="shared" si="287"/>
        <v>41960.5</v>
      </c>
      <c r="K4567" s="101">
        <v>42.515799999999999</v>
      </c>
      <c r="L4567" s="100">
        <f>'Barometric Data'!D4567</f>
        <v>41960.5</v>
      </c>
      <c r="M4567" s="106">
        <f t="shared" si="288"/>
        <v>0</v>
      </c>
      <c r="N4567" s="16">
        <f>'Barometric Data'!E4567</f>
        <v>3.2591999999999999</v>
      </c>
      <c r="O4567" s="16">
        <f t="shared" si="289"/>
        <v>39.256599999999999</v>
      </c>
      <c r="P4567" s="17">
        <f t="shared" si="290"/>
        <v>352.68511666666672</v>
      </c>
      <c r="Q4567" s="17"/>
      <c r="R4567" s="101">
        <v>17.617000000000001</v>
      </c>
      <c r="S4567" s="16"/>
      <c r="T4567" s="29"/>
    </row>
    <row r="4568" spans="8:20" x14ac:dyDescent="0.25">
      <c r="H4568" s="98">
        <v>41960</v>
      </c>
      <c r="I4568" s="99">
        <v>0.75</v>
      </c>
      <c r="J4568" s="100">
        <f t="shared" si="287"/>
        <v>41960.75</v>
      </c>
      <c r="K4568" s="101">
        <v>42.467599999999997</v>
      </c>
      <c r="L4568" s="100">
        <f>'Barometric Data'!D4568</f>
        <v>41960.75</v>
      </c>
      <c r="M4568" s="106">
        <f t="shared" si="288"/>
        <v>0</v>
      </c>
      <c r="N4568" s="16">
        <f>'Barometric Data'!E4568</f>
        <v>3.1878000000000002</v>
      </c>
      <c r="O4568" s="16">
        <f t="shared" si="289"/>
        <v>39.279799999999994</v>
      </c>
      <c r="P4568" s="17">
        <f t="shared" si="290"/>
        <v>352.66191666666668</v>
      </c>
      <c r="Q4568" s="17"/>
      <c r="R4568" s="101">
        <v>17.617999999999999</v>
      </c>
      <c r="S4568" s="16"/>
      <c r="T4568" s="29"/>
    </row>
    <row r="4569" spans="8:20" x14ac:dyDescent="0.25">
      <c r="H4569" s="98">
        <v>41961</v>
      </c>
      <c r="I4569" s="99">
        <v>0</v>
      </c>
      <c r="J4569" s="100">
        <f t="shared" si="287"/>
        <v>41961</v>
      </c>
      <c r="K4569" s="101">
        <v>42.4619</v>
      </c>
      <c r="L4569" s="100">
        <f>'Barometric Data'!D4569</f>
        <v>41961</v>
      </c>
      <c r="M4569" s="106">
        <f t="shared" si="288"/>
        <v>0</v>
      </c>
      <c r="N4569" s="16">
        <f>'Barometric Data'!E4569</f>
        <v>3.1522999999999999</v>
      </c>
      <c r="O4569" s="16">
        <f t="shared" si="289"/>
        <v>39.309600000000003</v>
      </c>
      <c r="P4569" s="17">
        <f t="shared" si="290"/>
        <v>352.63211666666672</v>
      </c>
      <c r="Q4569" s="17"/>
      <c r="R4569" s="101">
        <v>17.603999999999999</v>
      </c>
      <c r="S4569" s="16"/>
      <c r="T4569" s="29"/>
    </row>
    <row r="4570" spans="8:20" x14ac:dyDescent="0.25">
      <c r="H4570" s="98">
        <v>41961</v>
      </c>
      <c r="I4570" s="99">
        <v>0.25</v>
      </c>
      <c r="J4570" s="100">
        <f t="shared" si="287"/>
        <v>41961.25</v>
      </c>
      <c r="K4570" s="101">
        <v>42.446399999999997</v>
      </c>
      <c r="L4570" s="100">
        <f>'Barometric Data'!D4570</f>
        <v>41961.25</v>
      </c>
      <c r="M4570" s="106">
        <f t="shared" si="288"/>
        <v>0</v>
      </c>
      <c r="N4570" s="16">
        <f>'Barometric Data'!E4570</f>
        <v>3.1031</v>
      </c>
      <c r="O4570" s="16">
        <f t="shared" si="289"/>
        <v>39.343299999999999</v>
      </c>
      <c r="P4570" s="17">
        <f t="shared" si="290"/>
        <v>352.59841666666671</v>
      </c>
      <c r="Q4570" s="17"/>
      <c r="R4570" s="101">
        <v>17.602</v>
      </c>
      <c r="S4570" s="16"/>
      <c r="T4570" s="29"/>
    </row>
    <row r="4571" spans="8:20" x14ac:dyDescent="0.25">
      <c r="H4571" s="98">
        <v>41961</v>
      </c>
      <c r="I4571" s="99">
        <v>0.5</v>
      </c>
      <c r="J4571" s="100">
        <f t="shared" si="287"/>
        <v>41961.5</v>
      </c>
      <c r="K4571" s="101">
        <v>42.461500000000001</v>
      </c>
      <c r="L4571" s="100">
        <f>'Barometric Data'!D4571</f>
        <v>41961.5</v>
      </c>
      <c r="M4571" s="106">
        <f t="shared" si="288"/>
        <v>0</v>
      </c>
      <c r="N4571" s="16">
        <f>'Barometric Data'!E4571</f>
        <v>3.1374</v>
      </c>
      <c r="O4571" s="16">
        <f t="shared" si="289"/>
        <v>39.324100000000001</v>
      </c>
      <c r="P4571" s="17">
        <f t="shared" si="290"/>
        <v>352.61761666666672</v>
      </c>
      <c r="Q4571" s="17"/>
      <c r="R4571" s="101">
        <v>17.596</v>
      </c>
      <c r="S4571" s="16"/>
      <c r="T4571" s="29"/>
    </row>
    <row r="4572" spans="8:20" x14ac:dyDescent="0.25">
      <c r="H4572" s="98">
        <v>41961</v>
      </c>
      <c r="I4572" s="99">
        <v>0.75</v>
      </c>
      <c r="J4572" s="100">
        <f t="shared" si="287"/>
        <v>41961.75</v>
      </c>
      <c r="K4572" s="101">
        <v>42.388300000000001</v>
      </c>
      <c r="L4572" s="100">
        <f>'Barometric Data'!D4572</f>
        <v>41961.75</v>
      </c>
      <c r="M4572" s="106">
        <f t="shared" si="288"/>
        <v>0</v>
      </c>
      <c r="N4572" s="16">
        <f>'Barometric Data'!E4572</f>
        <v>3.0182000000000002</v>
      </c>
      <c r="O4572" s="16">
        <f t="shared" si="289"/>
        <v>39.370100000000001</v>
      </c>
      <c r="P4572" s="17">
        <f t="shared" si="290"/>
        <v>352.57161666666673</v>
      </c>
      <c r="Q4572" s="17"/>
      <c r="R4572" s="101">
        <v>17.603999999999999</v>
      </c>
      <c r="S4572" s="16"/>
      <c r="T4572" s="29"/>
    </row>
    <row r="4573" spans="8:20" x14ac:dyDescent="0.25">
      <c r="H4573" s="98">
        <v>41962</v>
      </c>
      <c r="I4573" s="99">
        <v>0</v>
      </c>
      <c r="J4573" s="100">
        <f t="shared" si="287"/>
        <v>41962</v>
      </c>
      <c r="K4573" s="101">
        <v>42.387500000000003</v>
      </c>
      <c r="L4573" s="100">
        <f>'Barometric Data'!D4573</f>
        <v>41962</v>
      </c>
      <c r="M4573" s="106">
        <f t="shared" si="288"/>
        <v>0</v>
      </c>
      <c r="N4573" s="16">
        <f>'Barometric Data'!E4573</f>
        <v>2.9712999999999998</v>
      </c>
      <c r="O4573" s="16">
        <f t="shared" si="289"/>
        <v>39.416200000000003</v>
      </c>
      <c r="P4573" s="17">
        <f t="shared" si="290"/>
        <v>352.5255166666667</v>
      </c>
      <c r="Q4573" s="17"/>
      <c r="R4573" s="101">
        <v>17.611000000000001</v>
      </c>
      <c r="S4573" s="16"/>
      <c r="T4573" s="29"/>
    </row>
    <row r="4574" spans="8:20" x14ac:dyDescent="0.25">
      <c r="H4574" s="98">
        <v>41962</v>
      </c>
      <c r="I4574" s="99">
        <v>0.25</v>
      </c>
      <c r="J4574" s="100">
        <f t="shared" si="287"/>
        <v>41962.25</v>
      </c>
      <c r="K4574" s="101">
        <v>42.3917</v>
      </c>
      <c r="L4574" s="100">
        <f>'Barometric Data'!D4574</f>
        <v>41962.25</v>
      </c>
      <c r="M4574" s="106">
        <f t="shared" si="288"/>
        <v>0</v>
      </c>
      <c r="N4574" s="16">
        <f>'Barometric Data'!E4574</f>
        <v>2.9302999999999999</v>
      </c>
      <c r="O4574" s="16">
        <f t="shared" si="289"/>
        <v>39.461399999999998</v>
      </c>
      <c r="P4574" s="17">
        <f t="shared" si="290"/>
        <v>352.48031666666668</v>
      </c>
      <c r="Q4574" s="17"/>
      <c r="R4574" s="101">
        <v>17.600999999999999</v>
      </c>
      <c r="S4574" s="16"/>
      <c r="T4574" s="29"/>
    </row>
    <row r="4575" spans="8:20" x14ac:dyDescent="0.25">
      <c r="H4575" s="98">
        <v>41962</v>
      </c>
      <c r="I4575" s="99">
        <v>0.5</v>
      </c>
      <c r="J4575" s="100">
        <f t="shared" si="287"/>
        <v>41962.5</v>
      </c>
      <c r="K4575" s="101">
        <v>42.387099999999997</v>
      </c>
      <c r="L4575" s="100">
        <f>'Barometric Data'!D4575</f>
        <v>41962.5</v>
      </c>
      <c r="M4575" s="106">
        <f t="shared" si="288"/>
        <v>0</v>
      </c>
      <c r="N4575" s="16">
        <f>'Barometric Data'!E4575</f>
        <v>2.9337</v>
      </c>
      <c r="O4575" s="16">
        <f t="shared" si="289"/>
        <v>39.453399999999995</v>
      </c>
      <c r="P4575" s="17">
        <f t="shared" si="290"/>
        <v>352.48831666666672</v>
      </c>
      <c r="Q4575" s="17"/>
      <c r="R4575" s="101">
        <v>17.594999999999999</v>
      </c>
      <c r="S4575" s="16"/>
      <c r="T4575" s="29"/>
    </row>
    <row r="4576" spans="8:20" x14ac:dyDescent="0.25">
      <c r="H4576" s="98">
        <v>41962</v>
      </c>
      <c r="I4576" s="99">
        <v>0.75</v>
      </c>
      <c r="J4576" s="100">
        <f t="shared" si="287"/>
        <v>41962.75</v>
      </c>
      <c r="K4576" s="101">
        <v>42.332599999999999</v>
      </c>
      <c r="L4576" s="100">
        <f>'Barometric Data'!D4576</f>
        <v>41962.75</v>
      </c>
      <c r="M4576" s="106">
        <f t="shared" si="288"/>
        <v>0</v>
      </c>
      <c r="N4576" s="16">
        <f>'Barometric Data'!E4576</f>
        <v>2.8277000000000001</v>
      </c>
      <c r="O4576" s="16">
        <f t="shared" si="289"/>
        <v>39.504899999999999</v>
      </c>
      <c r="P4576" s="17">
        <f t="shared" si="290"/>
        <v>352.43681666666669</v>
      </c>
      <c r="Q4576" s="17"/>
      <c r="R4576" s="101">
        <v>17.617999999999999</v>
      </c>
      <c r="S4576" s="16"/>
      <c r="T4576" s="29"/>
    </row>
    <row r="4577" spans="8:20" x14ac:dyDescent="0.25">
      <c r="H4577" s="98">
        <v>41963</v>
      </c>
      <c r="I4577" s="99">
        <v>0</v>
      </c>
      <c r="J4577" s="100">
        <f t="shared" ref="J4577:J4640" si="291">H4577+I4577</f>
        <v>41963</v>
      </c>
      <c r="K4577" s="101">
        <v>42.346600000000002</v>
      </c>
      <c r="L4577" s="100">
        <f>'Barometric Data'!D4577</f>
        <v>41963</v>
      </c>
      <c r="M4577" s="106">
        <f t="shared" si="288"/>
        <v>0</v>
      </c>
      <c r="N4577" s="16">
        <f>'Barometric Data'!E4577</f>
        <v>2.81</v>
      </c>
      <c r="O4577" s="16">
        <f t="shared" si="289"/>
        <v>39.5366</v>
      </c>
      <c r="P4577" s="17">
        <f t="shared" si="290"/>
        <v>352.40511666666669</v>
      </c>
      <c r="Q4577" s="17"/>
      <c r="R4577" s="101">
        <v>17.605</v>
      </c>
      <c r="S4577" s="16"/>
      <c r="T4577" s="29"/>
    </row>
    <row r="4578" spans="8:20" x14ac:dyDescent="0.25">
      <c r="H4578" s="98">
        <v>41963</v>
      </c>
      <c r="I4578" s="99">
        <v>0.25</v>
      </c>
      <c r="J4578" s="100">
        <f t="shared" si="291"/>
        <v>41963.25</v>
      </c>
      <c r="K4578" s="101">
        <v>42.386600000000001</v>
      </c>
      <c r="L4578" s="100">
        <f>'Barometric Data'!D4578</f>
        <v>41963.25</v>
      </c>
      <c r="M4578" s="106">
        <f t="shared" si="288"/>
        <v>0</v>
      </c>
      <c r="N4578" s="16">
        <f>'Barometric Data'!E4578</f>
        <v>2.8126000000000002</v>
      </c>
      <c r="O4578" s="16">
        <f t="shared" si="289"/>
        <v>39.573999999999998</v>
      </c>
      <c r="P4578" s="17">
        <f t="shared" si="290"/>
        <v>352.36771666666669</v>
      </c>
      <c r="Q4578" s="17"/>
      <c r="R4578" s="101">
        <v>17.608000000000001</v>
      </c>
      <c r="S4578" s="16"/>
      <c r="T4578" s="29"/>
    </row>
    <row r="4579" spans="8:20" x14ac:dyDescent="0.25">
      <c r="H4579" s="98">
        <v>41963</v>
      </c>
      <c r="I4579" s="99">
        <v>0.5</v>
      </c>
      <c r="J4579" s="100">
        <f t="shared" si="291"/>
        <v>41963.5</v>
      </c>
      <c r="K4579" s="101">
        <v>42.409399999999998</v>
      </c>
      <c r="L4579" s="100">
        <f>'Barometric Data'!D4579</f>
        <v>41963.5</v>
      </c>
      <c r="M4579" s="106">
        <f t="shared" si="288"/>
        <v>0</v>
      </c>
      <c r="N4579" s="16">
        <f>'Barometric Data'!E4579</f>
        <v>2.8489</v>
      </c>
      <c r="O4579" s="16">
        <f t="shared" si="289"/>
        <v>39.560499999999998</v>
      </c>
      <c r="P4579" s="17">
        <f t="shared" si="290"/>
        <v>352.38121666666672</v>
      </c>
      <c r="Q4579" s="17"/>
      <c r="R4579" s="101">
        <v>17.591000000000001</v>
      </c>
      <c r="S4579" s="16"/>
      <c r="T4579" s="29"/>
    </row>
    <row r="4580" spans="8:20" x14ac:dyDescent="0.25">
      <c r="H4580" s="98">
        <v>41963</v>
      </c>
      <c r="I4580" s="99">
        <v>0.75</v>
      </c>
      <c r="J4580" s="100">
        <f t="shared" si="291"/>
        <v>41963.75</v>
      </c>
      <c r="K4580" s="101">
        <v>42.3643</v>
      </c>
      <c r="L4580" s="100">
        <f>'Barometric Data'!D4580</f>
        <v>41963.75</v>
      </c>
      <c r="M4580" s="106">
        <f t="shared" si="288"/>
        <v>0</v>
      </c>
      <c r="N4580" s="16">
        <f>'Barometric Data'!E4580</f>
        <v>2.7654000000000001</v>
      </c>
      <c r="O4580" s="16">
        <f t="shared" si="289"/>
        <v>39.5989</v>
      </c>
      <c r="P4580" s="17">
        <f t="shared" si="290"/>
        <v>352.34281666666669</v>
      </c>
      <c r="Q4580" s="17"/>
      <c r="R4580" s="101">
        <v>17.597999999999999</v>
      </c>
      <c r="S4580" s="16"/>
      <c r="T4580" s="29"/>
    </row>
    <row r="4581" spans="8:20" x14ac:dyDescent="0.25">
      <c r="H4581" s="98">
        <v>41964</v>
      </c>
      <c r="I4581" s="99">
        <v>0</v>
      </c>
      <c r="J4581" s="100">
        <f t="shared" si="291"/>
        <v>41964</v>
      </c>
      <c r="K4581" s="101">
        <v>42.348799999999997</v>
      </c>
      <c r="L4581" s="100">
        <f>'Barometric Data'!D4581</f>
        <v>41964</v>
      </c>
      <c r="M4581" s="106">
        <f t="shared" si="288"/>
        <v>0</v>
      </c>
      <c r="N4581" s="16">
        <f>'Barometric Data'!E4581</f>
        <v>2.7349999999999999</v>
      </c>
      <c r="O4581" s="16">
        <f t="shared" si="289"/>
        <v>39.613799999999998</v>
      </c>
      <c r="P4581" s="17">
        <f t="shared" si="290"/>
        <v>352.32791666666674</v>
      </c>
      <c r="Q4581" s="17"/>
      <c r="R4581" s="101">
        <v>17.605</v>
      </c>
      <c r="S4581" s="16"/>
      <c r="T4581" s="29"/>
    </row>
    <row r="4582" spans="8:20" x14ac:dyDescent="0.25">
      <c r="H4582" s="98">
        <v>41964</v>
      </c>
      <c r="I4582" s="99">
        <v>0.25</v>
      </c>
      <c r="J4582" s="100">
        <f t="shared" si="291"/>
        <v>41964.25</v>
      </c>
      <c r="K4582" s="101">
        <v>42.365299999999998</v>
      </c>
      <c r="L4582" s="100">
        <f>'Barometric Data'!D4582</f>
        <v>41964.25</v>
      </c>
      <c r="M4582" s="106">
        <f t="shared" si="288"/>
        <v>0</v>
      </c>
      <c r="N4582" s="16">
        <f>'Barometric Data'!E4582</f>
        <v>2.7124000000000001</v>
      </c>
      <c r="O4582" s="16">
        <f t="shared" si="289"/>
        <v>39.652899999999995</v>
      </c>
      <c r="P4582" s="17">
        <f t="shared" si="290"/>
        <v>352.28881666666672</v>
      </c>
      <c r="Q4582" s="17"/>
      <c r="R4582" s="101">
        <v>17.626000000000001</v>
      </c>
      <c r="S4582" s="16"/>
      <c r="T4582" s="29"/>
    </row>
    <row r="4583" spans="8:20" x14ac:dyDescent="0.25">
      <c r="H4583" s="98">
        <v>41964</v>
      </c>
      <c r="I4583" s="99">
        <v>0.5</v>
      </c>
      <c r="J4583" s="100">
        <f t="shared" si="291"/>
        <v>41964.5</v>
      </c>
      <c r="K4583" s="101">
        <v>42.369700000000002</v>
      </c>
      <c r="L4583" s="100">
        <f>'Barometric Data'!D4583</f>
        <v>41964.5</v>
      </c>
      <c r="M4583" s="106">
        <f t="shared" si="288"/>
        <v>0</v>
      </c>
      <c r="N4583" s="16">
        <f>'Barometric Data'!E4583</f>
        <v>2.7305999999999999</v>
      </c>
      <c r="O4583" s="16">
        <f t="shared" si="289"/>
        <v>39.639099999999999</v>
      </c>
      <c r="P4583" s="17">
        <f t="shared" si="290"/>
        <v>352.30261666666672</v>
      </c>
      <c r="Q4583" s="17"/>
      <c r="R4583" s="101">
        <v>17.599</v>
      </c>
      <c r="S4583" s="16"/>
      <c r="T4583" s="29"/>
    </row>
    <row r="4584" spans="8:20" x14ac:dyDescent="0.25">
      <c r="H4584" s="98">
        <v>41964</v>
      </c>
      <c r="I4584" s="99">
        <v>0.75</v>
      </c>
      <c r="J4584" s="100">
        <f t="shared" si="291"/>
        <v>41964.75</v>
      </c>
      <c r="K4584" s="101">
        <v>42.312199999999997</v>
      </c>
      <c r="L4584" s="100">
        <f>'Barometric Data'!D4584</f>
        <v>41964.75</v>
      </c>
      <c r="M4584" s="106">
        <f t="shared" si="288"/>
        <v>0</v>
      </c>
      <c r="N4584" s="16">
        <f>'Barometric Data'!E4584</f>
        <v>2.6212</v>
      </c>
      <c r="O4584" s="16">
        <f t="shared" si="289"/>
        <v>39.690999999999995</v>
      </c>
      <c r="P4584" s="17">
        <f t="shared" si="290"/>
        <v>352.25071666666673</v>
      </c>
      <c r="Q4584" s="17"/>
      <c r="R4584" s="101">
        <v>17.606000000000002</v>
      </c>
      <c r="S4584" s="16"/>
      <c r="T4584" s="29"/>
    </row>
    <row r="4585" spans="8:20" x14ac:dyDescent="0.25">
      <c r="H4585" s="98">
        <v>41965</v>
      </c>
      <c r="I4585" s="99">
        <v>0</v>
      </c>
      <c r="J4585" s="100">
        <f t="shared" si="291"/>
        <v>41965</v>
      </c>
      <c r="K4585" s="101">
        <v>42.261699999999998</v>
      </c>
      <c r="L4585" s="100">
        <f>'Barometric Data'!D4585</f>
        <v>41965</v>
      </c>
      <c r="M4585" s="106">
        <f t="shared" si="288"/>
        <v>0</v>
      </c>
      <c r="N4585" s="16">
        <f>'Barometric Data'!E4585</f>
        <v>2.5224000000000002</v>
      </c>
      <c r="O4585" s="16">
        <f t="shared" si="289"/>
        <v>39.7393</v>
      </c>
      <c r="P4585" s="17">
        <f t="shared" si="290"/>
        <v>352.20241666666669</v>
      </c>
      <c r="Q4585" s="17"/>
      <c r="R4585" s="101">
        <v>17.603000000000002</v>
      </c>
      <c r="S4585" s="16"/>
      <c r="T4585" s="29"/>
    </row>
    <row r="4586" spans="8:20" x14ac:dyDescent="0.25">
      <c r="H4586" s="98">
        <v>41965</v>
      </c>
      <c r="I4586" s="99">
        <v>0.25</v>
      </c>
      <c r="J4586" s="100">
        <f t="shared" si="291"/>
        <v>41965.25</v>
      </c>
      <c r="K4586" s="101">
        <v>42.242800000000003</v>
      </c>
      <c r="L4586" s="100">
        <f>'Barometric Data'!D4586</f>
        <v>41965.25</v>
      </c>
      <c r="M4586" s="106">
        <f t="shared" si="288"/>
        <v>0</v>
      </c>
      <c r="N4586" s="16">
        <f>'Barometric Data'!E4586</f>
        <v>2.4115000000000002</v>
      </c>
      <c r="O4586" s="16">
        <f t="shared" si="289"/>
        <v>39.831299999999999</v>
      </c>
      <c r="P4586" s="17">
        <f t="shared" si="290"/>
        <v>352.11041666666671</v>
      </c>
      <c r="Q4586" s="17"/>
      <c r="R4586" s="101">
        <v>17.603000000000002</v>
      </c>
      <c r="S4586" s="16"/>
      <c r="T4586" s="29"/>
    </row>
    <row r="4587" spans="8:20" x14ac:dyDescent="0.25">
      <c r="H4587" s="98">
        <v>41965</v>
      </c>
      <c r="I4587" s="99">
        <v>0.5</v>
      </c>
      <c r="J4587" s="100">
        <f t="shared" si="291"/>
        <v>41965.5</v>
      </c>
      <c r="K4587" s="101">
        <v>42.322200000000002</v>
      </c>
      <c r="L4587" s="100">
        <f>'Barometric Data'!D4587</f>
        <v>41965.5</v>
      </c>
      <c r="M4587" s="106">
        <f t="shared" si="288"/>
        <v>0</v>
      </c>
      <c r="N4587" s="16">
        <f>'Barometric Data'!E4587</f>
        <v>2.4430000000000001</v>
      </c>
      <c r="O4587" s="16">
        <f t="shared" si="289"/>
        <v>39.879200000000004</v>
      </c>
      <c r="P4587" s="17">
        <f t="shared" si="290"/>
        <v>352.06251666666668</v>
      </c>
      <c r="Q4587" s="17"/>
      <c r="R4587" s="101">
        <v>17.593</v>
      </c>
      <c r="S4587" s="16"/>
      <c r="T4587" s="29"/>
    </row>
    <row r="4588" spans="8:20" x14ac:dyDescent="0.25">
      <c r="H4588" s="98">
        <v>41965</v>
      </c>
      <c r="I4588" s="99">
        <v>0.75</v>
      </c>
      <c r="J4588" s="100">
        <f t="shared" si="291"/>
        <v>41965.75</v>
      </c>
      <c r="K4588" s="101">
        <v>42.4026</v>
      </c>
      <c r="L4588" s="100">
        <f>'Barometric Data'!D4588</f>
        <v>41965.75</v>
      </c>
      <c r="M4588" s="106">
        <f t="shared" si="288"/>
        <v>0</v>
      </c>
      <c r="N4588" s="16">
        <f>'Barometric Data'!E4588</f>
        <v>2.5377000000000001</v>
      </c>
      <c r="O4588" s="16">
        <f t="shared" si="289"/>
        <v>39.864899999999999</v>
      </c>
      <c r="P4588" s="17">
        <f t="shared" si="290"/>
        <v>352.07681666666673</v>
      </c>
      <c r="Q4588" s="17"/>
      <c r="R4588" s="101">
        <v>17.59</v>
      </c>
      <c r="S4588" s="16"/>
      <c r="T4588" s="29"/>
    </row>
    <row r="4589" spans="8:20" x14ac:dyDescent="0.25">
      <c r="H4589" s="98">
        <v>41966</v>
      </c>
      <c r="I4589" s="99">
        <v>0</v>
      </c>
      <c r="J4589" s="100">
        <f t="shared" si="291"/>
        <v>41966</v>
      </c>
      <c r="K4589" s="101">
        <v>42.496899999999997</v>
      </c>
      <c r="L4589" s="100">
        <f>'Barometric Data'!D4589</f>
        <v>41966</v>
      </c>
      <c r="M4589" s="106">
        <f t="shared" si="288"/>
        <v>0</v>
      </c>
      <c r="N4589" s="16">
        <f>'Barometric Data'!E4589</f>
        <v>2.7090000000000001</v>
      </c>
      <c r="O4589" s="16">
        <f t="shared" si="289"/>
        <v>39.787899999999993</v>
      </c>
      <c r="P4589" s="17">
        <f t="shared" si="290"/>
        <v>352.15381666666673</v>
      </c>
      <c r="Q4589" s="17"/>
      <c r="R4589" s="101">
        <v>17.617000000000001</v>
      </c>
      <c r="S4589" s="16"/>
      <c r="T4589" s="29"/>
    </row>
    <row r="4590" spans="8:20" x14ac:dyDescent="0.25">
      <c r="H4590" s="98">
        <v>41966</v>
      </c>
      <c r="I4590" s="99">
        <v>0.25</v>
      </c>
      <c r="J4590" s="100">
        <f t="shared" si="291"/>
        <v>41966.25</v>
      </c>
      <c r="K4590" s="101">
        <v>42.590699999999998</v>
      </c>
      <c r="L4590" s="100">
        <f>'Barometric Data'!D4590</f>
        <v>41966.25</v>
      </c>
      <c r="M4590" s="106">
        <f t="shared" si="288"/>
        <v>0</v>
      </c>
      <c r="N4590" s="16">
        <f>'Barometric Data'!E4590</f>
        <v>2.9127000000000001</v>
      </c>
      <c r="O4590" s="16">
        <f t="shared" si="289"/>
        <v>39.677999999999997</v>
      </c>
      <c r="P4590" s="17">
        <f t="shared" si="290"/>
        <v>352.26371666666671</v>
      </c>
      <c r="Q4590" s="17"/>
      <c r="R4590" s="101">
        <v>17.594000000000001</v>
      </c>
      <c r="S4590" s="16"/>
      <c r="T4590" s="29"/>
    </row>
    <row r="4591" spans="8:20" x14ac:dyDescent="0.25">
      <c r="H4591" s="98">
        <v>41966</v>
      </c>
      <c r="I4591" s="99">
        <v>0.5</v>
      </c>
      <c r="J4591" s="100">
        <f t="shared" si="291"/>
        <v>41966.5</v>
      </c>
      <c r="K4591" s="101">
        <v>42.610500000000002</v>
      </c>
      <c r="L4591" s="100">
        <f>'Barometric Data'!D4591</f>
        <v>41966.5</v>
      </c>
      <c r="M4591" s="106">
        <f t="shared" si="288"/>
        <v>0</v>
      </c>
      <c r="N4591" s="16">
        <f>'Barometric Data'!E4591</f>
        <v>3.0207000000000002</v>
      </c>
      <c r="O4591" s="16">
        <f t="shared" si="289"/>
        <v>39.589800000000004</v>
      </c>
      <c r="P4591" s="17">
        <f t="shared" si="290"/>
        <v>352.35191666666668</v>
      </c>
      <c r="Q4591" s="17"/>
      <c r="R4591" s="101">
        <v>17.608000000000001</v>
      </c>
      <c r="S4591" s="16"/>
      <c r="T4591" s="29"/>
    </row>
    <row r="4592" spans="8:20" x14ac:dyDescent="0.25">
      <c r="H4592" s="98">
        <v>41966</v>
      </c>
      <c r="I4592" s="99">
        <v>0.75</v>
      </c>
      <c r="J4592" s="100">
        <f t="shared" si="291"/>
        <v>41966.75</v>
      </c>
      <c r="K4592" s="101">
        <v>42.516300000000001</v>
      </c>
      <c r="L4592" s="100">
        <f>'Barometric Data'!D4592</f>
        <v>41966.75</v>
      </c>
      <c r="M4592" s="106">
        <f t="shared" ref="M4592:M4655" si="292">ABS(L4592-J4592)</f>
        <v>0</v>
      </c>
      <c r="N4592" s="16">
        <f>'Barometric Data'!E4592</f>
        <v>2.9462000000000002</v>
      </c>
      <c r="O4592" s="16">
        <f t="shared" ref="O4592:O4655" si="293">K4592-N4592</f>
        <v>39.570100000000004</v>
      </c>
      <c r="P4592" s="17">
        <f t="shared" ref="P4592:P4655" si="294">AVERAGE($E$22:$E$27)-O4592</f>
        <v>352.37161666666668</v>
      </c>
      <c r="Q4592" s="17"/>
      <c r="R4592" s="101">
        <v>17.606999999999999</v>
      </c>
      <c r="S4592" s="16"/>
      <c r="T4592" s="29"/>
    </row>
    <row r="4593" spans="8:20" x14ac:dyDescent="0.25">
      <c r="H4593" s="98">
        <v>41967</v>
      </c>
      <c r="I4593" s="99">
        <v>0</v>
      </c>
      <c r="J4593" s="100">
        <f t="shared" si="291"/>
        <v>41967</v>
      </c>
      <c r="K4593" s="101">
        <v>42.481999999999999</v>
      </c>
      <c r="L4593" s="100">
        <f>'Barometric Data'!D4593</f>
        <v>41967</v>
      </c>
      <c r="M4593" s="106">
        <f t="shared" si="292"/>
        <v>0</v>
      </c>
      <c r="N4593" s="16">
        <f>'Barometric Data'!E4593</f>
        <v>2.9159000000000002</v>
      </c>
      <c r="O4593" s="16">
        <f t="shared" si="293"/>
        <v>39.566099999999999</v>
      </c>
      <c r="P4593" s="17">
        <f t="shared" si="294"/>
        <v>352.3756166666667</v>
      </c>
      <c r="Q4593" s="17"/>
      <c r="R4593" s="101">
        <v>17.617999999999999</v>
      </c>
      <c r="S4593" s="16"/>
      <c r="T4593" s="29"/>
    </row>
    <row r="4594" spans="8:20" x14ac:dyDescent="0.25">
      <c r="H4594" s="98">
        <v>41967</v>
      </c>
      <c r="I4594" s="99">
        <v>0.25</v>
      </c>
      <c r="J4594" s="100">
        <f t="shared" si="291"/>
        <v>41967.25</v>
      </c>
      <c r="K4594" s="101">
        <v>42.5443</v>
      </c>
      <c r="L4594" s="100">
        <f>'Barometric Data'!D4594</f>
        <v>41967.25</v>
      </c>
      <c r="M4594" s="106">
        <f t="shared" si="292"/>
        <v>0</v>
      </c>
      <c r="N4594" s="16">
        <f>'Barometric Data'!E4594</f>
        <v>3.0017999999999998</v>
      </c>
      <c r="O4594" s="16">
        <f t="shared" si="293"/>
        <v>39.542499999999997</v>
      </c>
      <c r="P4594" s="17">
        <f t="shared" si="294"/>
        <v>352.39921666666669</v>
      </c>
      <c r="Q4594" s="17"/>
      <c r="R4594" s="101">
        <v>17.617999999999999</v>
      </c>
      <c r="S4594" s="16"/>
      <c r="T4594" s="29"/>
    </row>
    <row r="4595" spans="8:20" x14ac:dyDescent="0.25">
      <c r="H4595" s="98">
        <v>41967</v>
      </c>
      <c r="I4595" s="99">
        <v>0.5</v>
      </c>
      <c r="J4595" s="100">
        <f t="shared" si="291"/>
        <v>41967.5</v>
      </c>
      <c r="K4595" s="101">
        <v>42.604300000000002</v>
      </c>
      <c r="L4595" s="100">
        <f>'Barometric Data'!D4595</f>
        <v>41967.5</v>
      </c>
      <c r="M4595" s="106">
        <f t="shared" si="292"/>
        <v>0</v>
      </c>
      <c r="N4595" s="16">
        <f>'Barometric Data'!E4595</f>
        <v>3.1461999999999999</v>
      </c>
      <c r="O4595" s="16">
        <f t="shared" si="293"/>
        <v>39.458100000000002</v>
      </c>
      <c r="P4595" s="17">
        <f t="shared" si="294"/>
        <v>352.48361666666671</v>
      </c>
      <c r="Q4595" s="17"/>
      <c r="R4595" s="101">
        <v>17.605</v>
      </c>
      <c r="S4595" s="16"/>
      <c r="T4595" s="29"/>
    </row>
    <row r="4596" spans="8:20" x14ac:dyDescent="0.25">
      <c r="H4596" s="98">
        <v>41967</v>
      </c>
      <c r="I4596" s="99">
        <v>0.75</v>
      </c>
      <c r="J4596" s="100">
        <f t="shared" si="291"/>
        <v>41967.75</v>
      </c>
      <c r="K4596" s="101">
        <v>42.550199999999997</v>
      </c>
      <c r="L4596" s="100">
        <f>'Barometric Data'!D4596</f>
        <v>41967.75</v>
      </c>
      <c r="M4596" s="106">
        <f t="shared" si="292"/>
        <v>0</v>
      </c>
      <c r="N4596" s="16">
        <f>'Barometric Data'!E4596</f>
        <v>3.1009000000000002</v>
      </c>
      <c r="O4596" s="16">
        <f t="shared" si="293"/>
        <v>39.449299999999994</v>
      </c>
      <c r="P4596" s="17">
        <f t="shared" si="294"/>
        <v>352.49241666666671</v>
      </c>
      <c r="Q4596" s="17"/>
      <c r="R4596" s="101">
        <v>17.619</v>
      </c>
      <c r="S4596" s="16"/>
      <c r="T4596" s="29"/>
    </row>
    <row r="4597" spans="8:20" x14ac:dyDescent="0.25">
      <c r="H4597" s="98">
        <v>41968</v>
      </c>
      <c r="I4597" s="99">
        <v>0</v>
      </c>
      <c r="J4597" s="100">
        <f t="shared" si="291"/>
        <v>41968</v>
      </c>
      <c r="K4597" s="101">
        <v>42.493200000000002</v>
      </c>
      <c r="L4597" s="100">
        <f>'Barometric Data'!D4597</f>
        <v>41968</v>
      </c>
      <c r="M4597" s="106">
        <f t="shared" si="292"/>
        <v>0</v>
      </c>
      <c r="N4597" s="16">
        <f>'Barometric Data'!E4597</f>
        <v>3.0344000000000002</v>
      </c>
      <c r="O4597" s="16">
        <f t="shared" si="293"/>
        <v>39.458800000000004</v>
      </c>
      <c r="P4597" s="17">
        <f t="shared" si="294"/>
        <v>352.48291666666671</v>
      </c>
      <c r="Q4597" s="17"/>
      <c r="R4597" s="101">
        <v>17.608000000000001</v>
      </c>
      <c r="S4597" s="16"/>
      <c r="T4597" s="29"/>
    </row>
    <row r="4598" spans="8:20" x14ac:dyDescent="0.25">
      <c r="H4598" s="98">
        <v>41968</v>
      </c>
      <c r="I4598" s="99">
        <v>0.25</v>
      </c>
      <c r="J4598" s="100">
        <f t="shared" si="291"/>
        <v>41968.25</v>
      </c>
      <c r="K4598" s="101">
        <v>42.448799999999999</v>
      </c>
      <c r="L4598" s="100">
        <f>'Barometric Data'!D4598</f>
        <v>41968.25</v>
      </c>
      <c r="M4598" s="106">
        <f t="shared" si="292"/>
        <v>0</v>
      </c>
      <c r="N4598" s="16">
        <f>'Barometric Data'!E4598</f>
        <v>2.9630999999999998</v>
      </c>
      <c r="O4598" s="16">
        <f t="shared" si="293"/>
        <v>39.485700000000001</v>
      </c>
      <c r="P4598" s="17">
        <f t="shared" si="294"/>
        <v>352.4560166666667</v>
      </c>
      <c r="Q4598" s="17"/>
      <c r="R4598" s="101">
        <v>17.620999999999999</v>
      </c>
      <c r="S4598" s="16"/>
      <c r="T4598" s="29"/>
    </row>
    <row r="4599" spans="8:20" x14ac:dyDescent="0.25">
      <c r="H4599" s="98">
        <v>41968</v>
      </c>
      <c r="I4599" s="99">
        <v>0.5</v>
      </c>
      <c r="J4599" s="100">
        <f t="shared" si="291"/>
        <v>41968.5</v>
      </c>
      <c r="K4599" s="101">
        <v>42.4908</v>
      </c>
      <c r="L4599" s="100">
        <f>'Barometric Data'!D4599</f>
        <v>41968.5</v>
      </c>
      <c r="M4599" s="106">
        <f t="shared" si="292"/>
        <v>0</v>
      </c>
      <c r="N4599" s="16">
        <f>'Barometric Data'!E4599</f>
        <v>2.9773000000000001</v>
      </c>
      <c r="O4599" s="16">
        <f t="shared" si="293"/>
        <v>39.513500000000001</v>
      </c>
      <c r="P4599" s="17">
        <f t="shared" si="294"/>
        <v>352.42821666666669</v>
      </c>
      <c r="Q4599" s="17"/>
      <c r="R4599" s="101">
        <v>17.591999999999999</v>
      </c>
      <c r="S4599" s="16"/>
      <c r="T4599" s="29"/>
    </row>
    <row r="4600" spans="8:20" x14ac:dyDescent="0.25">
      <c r="H4600" s="98">
        <v>41968</v>
      </c>
      <c r="I4600" s="99">
        <v>0.75</v>
      </c>
      <c r="J4600" s="100">
        <f t="shared" si="291"/>
        <v>41968.75</v>
      </c>
      <c r="K4600" s="101">
        <v>42.481299999999997</v>
      </c>
      <c r="L4600" s="100">
        <f>'Barometric Data'!D4600</f>
        <v>41968.75</v>
      </c>
      <c r="M4600" s="106">
        <f t="shared" si="292"/>
        <v>0</v>
      </c>
      <c r="N4600" s="16">
        <f>'Barometric Data'!E4600</f>
        <v>2.9727999999999999</v>
      </c>
      <c r="O4600" s="16">
        <f t="shared" si="293"/>
        <v>39.508499999999998</v>
      </c>
      <c r="P4600" s="17">
        <f t="shared" si="294"/>
        <v>352.43321666666668</v>
      </c>
      <c r="Q4600" s="17"/>
      <c r="R4600" s="101">
        <v>17.600000000000001</v>
      </c>
      <c r="S4600" s="16"/>
      <c r="T4600" s="29"/>
    </row>
    <row r="4601" spans="8:20" x14ac:dyDescent="0.25">
      <c r="H4601" s="98">
        <v>41969</v>
      </c>
      <c r="I4601" s="99">
        <v>0</v>
      </c>
      <c r="J4601" s="100">
        <f t="shared" si="291"/>
        <v>41969</v>
      </c>
      <c r="K4601" s="101">
        <v>42.511499999999998</v>
      </c>
      <c r="L4601" s="100">
        <f>'Barometric Data'!D4601</f>
        <v>41969</v>
      </c>
      <c r="M4601" s="106">
        <f t="shared" si="292"/>
        <v>0</v>
      </c>
      <c r="N4601" s="16">
        <f>'Barometric Data'!E4601</f>
        <v>3.0034999999999998</v>
      </c>
      <c r="O4601" s="16">
        <f t="shared" si="293"/>
        <v>39.507999999999996</v>
      </c>
      <c r="P4601" s="17">
        <f t="shared" si="294"/>
        <v>352.43371666666673</v>
      </c>
      <c r="Q4601" s="17"/>
      <c r="R4601" s="101">
        <v>17.603000000000002</v>
      </c>
      <c r="S4601" s="16"/>
      <c r="T4601" s="29"/>
    </row>
    <row r="4602" spans="8:20" x14ac:dyDescent="0.25">
      <c r="H4602" s="98">
        <v>41969</v>
      </c>
      <c r="I4602" s="99">
        <v>0.25</v>
      </c>
      <c r="J4602" s="100">
        <f t="shared" si="291"/>
        <v>41969.25</v>
      </c>
      <c r="K4602" s="101">
        <v>42.502200000000002</v>
      </c>
      <c r="L4602" s="100">
        <f>'Barometric Data'!D4602</f>
        <v>41969.25</v>
      </c>
      <c r="M4602" s="106">
        <f t="shared" si="292"/>
        <v>0</v>
      </c>
      <c r="N4602" s="16">
        <f>'Barometric Data'!E4602</f>
        <v>3.0091000000000001</v>
      </c>
      <c r="O4602" s="16">
        <f t="shared" si="293"/>
        <v>39.493099999999998</v>
      </c>
      <c r="P4602" s="17">
        <f t="shared" si="294"/>
        <v>352.44861666666668</v>
      </c>
      <c r="Q4602" s="17"/>
      <c r="R4602" s="101">
        <v>17.603000000000002</v>
      </c>
      <c r="S4602" s="16"/>
      <c r="T4602" s="29"/>
    </row>
    <row r="4603" spans="8:20" x14ac:dyDescent="0.25">
      <c r="H4603" s="98">
        <v>41969</v>
      </c>
      <c r="I4603" s="99">
        <v>0.5</v>
      </c>
      <c r="J4603" s="100">
        <f t="shared" si="291"/>
        <v>41969.5</v>
      </c>
      <c r="K4603" s="101">
        <v>42.543799999999997</v>
      </c>
      <c r="L4603" s="100">
        <f>'Barometric Data'!D4603</f>
        <v>41969.5</v>
      </c>
      <c r="M4603" s="106">
        <f t="shared" si="292"/>
        <v>0</v>
      </c>
      <c r="N4603" s="16">
        <f>'Barometric Data'!E4603</f>
        <v>3.0554000000000001</v>
      </c>
      <c r="O4603" s="16">
        <f t="shared" si="293"/>
        <v>39.488399999999999</v>
      </c>
      <c r="P4603" s="17">
        <f t="shared" si="294"/>
        <v>352.45331666666669</v>
      </c>
      <c r="Q4603" s="17"/>
      <c r="R4603" s="101">
        <v>17.62</v>
      </c>
      <c r="S4603" s="16"/>
      <c r="T4603" s="29"/>
    </row>
    <row r="4604" spans="8:20" x14ac:dyDescent="0.25">
      <c r="H4604" s="98">
        <v>41969</v>
      </c>
      <c r="I4604" s="99">
        <v>0.75</v>
      </c>
      <c r="J4604" s="100">
        <f t="shared" si="291"/>
        <v>41969.75</v>
      </c>
      <c r="K4604" s="101">
        <v>42.464799999999997</v>
      </c>
      <c r="L4604" s="100">
        <f>'Barometric Data'!D4604</f>
        <v>41969.75</v>
      </c>
      <c r="M4604" s="106">
        <f t="shared" si="292"/>
        <v>0</v>
      </c>
      <c r="N4604" s="16">
        <f>'Barometric Data'!E4604</f>
        <v>2.9632999999999998</v>
      </c>
      <c r="O4604" s="16">
        <f t="shared" si="293"/>
        <v>39.5015</v>
      </c>
      <c r="P4604" s="17">
        <f t="shared" si="294"/>
        <v>352.44021666666669</v>
      </c>
      <c r="Q4604" s="17"/>
      <c r="R4604" s="101">
        <v>17.617999999999999</v>
      </c>
      <c r="S4604" s="16"/>
      <c r="T4604" s="29"/>
    </row>
    <row r="4605" spans="8:20" x14ac:dyDescent="0.25">
      <c r="H4605" s="98">
        <v>41970</v>
      </c>
      <c r="I4605" s="99">
        <v>0</v>
      </c>
      <c r="J4605" s="100">
        <f t="shared" si="291"/>
        <v>41970</v>
      </c>
      <c r="K4605" s="101">
        <v>42.4529</v>
      </c>
      <c r="L4605" s="100">
        <f>'Barometric Data'!D4605</f>
        <v>41970</v>
      </c>
      <c r="M4605" s="106">
        <f t="shared" si="292"/>
        <v>0</v>
      </c>
      <c r="N4605" s="16">
        <f>'Barometric Data'!E4605</f>
        <v>2.8919000000000001</v>
      </c>
      <c r="O4605" s="16">
        <f t="shared" si="293"/>
        <v>39.561</v>
      </c>
      <c r="P4605" s="17">
        <f t="shared" si="294"/>
        <v>352.38071666666673</v>
      </c>
      <c r="Q4605" s="17"/>
      <c r="R4605" s="101">
        <v>17.611999999999998</v>
      </c>
      <c r="S4605" s="16"/>
      <c r="T4605" s="29"/>
    </row>
    <row r="4606" spans="8:20" x14ac:dyDescent="0.25">
      <c r="H4606" s="98">
        <v>41970</v>
      </c>
      <c r="I4606" s="99">
        <v>0.25</v>
      </c>
      <c r="J4606" s="100">
        <f t="shared" si="291"/>
        <v>41970.25</v>
      </c>
      <c r="K4606" s="101">
        <v>42.433399999999999</v>
      </c>
      <c r="L4606" s="100">
        <f>'Barometric Data'!D4606</f>
        <v>41970.25</v>
      </c>
      <c r="M4606" s="106">
        <f t="shared" si="292"/>
        <v>0</v>
      </c>
      <c r="N4606" s="16">
        <f>'Barometric Data'!E4606</f>
        <v>2.8578999999999999</v>
      </c>
      <c r="O4606" s="16">
        <f t="shared" si="293"/>
        <v>39.575499999999998</v>
      </c>
      <c r="P4606" s="17">
        <f t="shared" si="294"/>
        <v>352.36621666666673</v>
      </c>
      <c r="Q4606" s="17"/>
      <c r="R4606" s="101">
        <v>17.600999999999999</v>
      </c>
      <c r="S4606" s="16"/>
      <c r="T4606" s="29"/>
    </row>
    <row r="4607" spans="8:20" x14ac:dyDescent="0.25">
      <c r="H4607" s="98">
        <v>41970</v>
      </c>
      <c r="I4607" s="99">
        <v>0.5</v>
      </c>
      <c r="J4607" s="100">
        <f t="shared" si="291"/>
        <v>41970.5</v>
      </c>
      <c r="K4607" s="101">
        <v>42.465000000000003</v>
      </c>
      <c r="L4607" s="100">
        <f>'Barometric Data'!D4607</f>
        <v>41970.5</v>
      </c>
      <c r="M4607" s="106">
        <f t="shared" si="292"/>
        <v>0</v>
      </c>
      <c r="N4607" s="16">
        <f>'Barometric Data'!E4607</f>
        <v>2.8773</v>
      </c>
      <c r="O4607" s="16">
        <f t="shared" si="293"/>
        <v>39.587700000000005</v>
      </c>
      <c r="P4607" s="17">
        <f t="shared" si="294"/>
        <v>352.35401666666672</v>
      </c>
      <c r="Q4607" s="17"/>
      <c r="R4607" s="101">
        <v>17.603999999999999</v>
      </c>
      <c r="S4607" s="16"/>
      <c r="T4607" s="29"/>
    </row>
    <row r="4608" spans="8:20" x14ac:dyDescent="0.25">
      <c r="H4608" s="98">
        <v>41970</v>
      </c>
      <c r="I4608" s="99">
        <v>0.75</v>
      </c>
      <c r="J4608" s="100">
        <f t="shared" si="291"/>
        <v>41970.75</v>
      </c>
      <c r="K4608" s="101">
        <v>42.396799999999999</v>
      </c>
      <c r="L4608" s="100">
        <f>'Barometric Data'!D4608</f>
        <v>41970.75</v>
      </c>
      <c r="M4608" s="106">
        <f t="shared" si="292"/>
        <v>0</v>
      </c>
      <c r="N4608" s="16">
        <f>'Barometric Data'!E4608</f>
        <v>2.7671999999999999</v>
      </c>
      <c r="O4608" s="16">
        <f t="shared" si="293"/>
        <v>39.629599999999996</v>
      </c>
      <c r="P4608" s="17">
        <f t="shared" si="294"/>
        <v>352.31211666666672</v>
      </c>
      <c r="Q4608" s="17"/>
      <c r="R4608" s="101">
        <v>17.603999999999999</v>
      </c>
      <c r="S4608" s="16"/>
      <c r="T4608" s="29"/>
    </row>
    <row r="4609" spans="8:20" x14ac:dyDescent="0.25">
      <c r="H4609" s="98">
        <v>41971</v>
      </c>
      <c r="I4609" s="99">
        <v>0</v>
      </c>
      <c r="J4609" s="100">
        <f t="shared" si="291"/>
        <v>41971</v>
      </c>
      <c r="K4609" s="101">
        <v>42.379199999999997</v>
      </c>
      <c r="L4609" s="100">
        <f>'Barometric Data'!D4609</f>
        <v>41971</v>
      </c>
      <c r="M4609" s="106">
        <f t="shared" si="292"/>
        <v>0</v>
      </c>
      <c r="N4609" s="16">
        <f>'Barometric Data'!E4609</f>
        <v>2.6880000000000002</v>
      </c>
      <c r="O4609" s="16">
        <f t="shared" si="293"/>
        <v>39.691199999999995</v>
      </c>
      <c r="P4609" s="17">
        <f t="shared" si="294"/>
        <v>352.25051666666673</v>
      </c>
      <c r="Q4609" s="17"/>
      <c r="R4609" s="101">
        <v>17.597000000000001</v>
      </c>
      <c r="S4609" s="16"/>
      <c r="T4609" s="29"/>
    </row>
    <row r="4610" spans="8:20" x14ac:dyDescent="0.25">
      <c r="H4610" s="98">
        <v>41971</v>
      </c>
      <c r="I4610" s="99">
        <v>0.25</v>
      </c>
      <c r="J4610" s="100">
        <f t="shared" si="291"/>
        <v>41971.25</v>
      </c>
      <c r="K4610" s="101">
        <v>42.347900000000003</v>
      </c>
      <c r="L4610" s="100">
        <f>'Barometric Data'!D4610</f>
        <v>41971.25</v>
      </c>
      <c r="M4610" s="106">
        <f t="shared" si="292"/>
        <v>0</v>
      </c>
      <c r="N4610" s="16">
        <f>'Barometric Data'!E4610</f>
        <v>2.5994999999999999</v>
      </c>
      <c r="O4610" s="16">
        <f t="shared" si="293"/>
        <v>39.748400000000004</v>
      </c>
      <c r="P4610" s="17">
        <f t="shared" si="294"/>
        <v>352.1933166666667</v>
      </c>
      <c r="Q4610" s="17"/>
      <c r="R4610" s="101">
        <v>17.600000000000001</v>
      </c>
      <c r="S4610" s="16"/>
      <c r="T4610" s="29"/>
    </row>
    <row r="4611" spans="8:20" x14ac:dyDescent="0.25">
      <c r="H4611" s="98">
        <v>41971</v>
      </c>
      <c r="I4611" s="99">
        <v>0.5</v>
      </c>
      <c r="J4611" s="100">
        <f t="shared" si="291"/>
        <v>41971.5</v>
      </c>
      <c r="K4611" s="101">
        <v>42.34</v>
      </c>
      <c r="L4611" s="100">
        <f>'Barometric Data'!D4611</f>
        <v>41971.5</v>
      </c>
      <c r="M4611" s="106">
        <f t="shared" si="292"/>
        <v>0</v>
      </c>
      <c r="N4611" s="16">
        <f>'Barometric Data'!E4611</f>
        <v>2.5314000000000001</v>
      </c>
      <c r="O4611" s="16">
        <f t="shared" si="293"/>
        <v>39.808600000000006</v>
      </c>
      <c r="P4611" s="17">
        <f t="shared" si="294"/>
        <v>352.13311666666669</v>
      </c>
      <c r="Q4611" s="17"/>
      <c r="R4611" s="101">
        <v>17.594999999999999</v>
      </c>
      <c r="S4611" s="16"/>
      <c r="T4611" s="29"/>
    </row>
    <row r="4612" spans="8:20" x14ac:dyDescent="0.25">
      <c r="H4612" s="98">
        <v>41971</v>
      </c>
      <c r="I4612" s="99">
        <v>0.75</v>
      </c>
      <c r="J4612" s="100">
        <f t="shared" si="291"/>
        <v>41971.75</v>
      </c>
      <c r="K4612" s="101">
        <v>42.280099999999997</v>
      </c>
      <c r="L4612" s="100">
        <f>'Barometric Data'!D4612</f>
        <v>41971.75</v>
      </c>
      <c r="M4612" s="106">
        <f t="shared" si="292"/>
        <v>0</v>
      </c>
      <c r="N4612" s="16">
        <f>'Barometric Data'!E4612</f>
        <v>2.3967999999999998</v>
      </c>
      <c r="O4612" s="16">
        <f t="shared" si="293"/>
        <v>39.883299999999998</v>
      </c>
      <c r="P4612" s="17">
        <f t="shared" si="294"/>
        <v>352.05841666666669</v>
      </c>
      <c r="Q4612" s="17"/>
      <c r="R4612" s="101">
        <v>17.606999999999999</v>
      </c>
      <c r="S4612" s="16"/>
      <c r="T4612" s="29"/>
    </row>
    <row r="4613" spans="8:20" x14ac:dyDescent="0.25">
      <c r="H4613" s="98">
        <v>41972</v>
      </c>
      <c r="I4613" s="99">
        <v>0</v>
      </c>
      <c r="J4613" s="100">
        <f t="shared" si="291"/>
        <v>41972</v>
      </c>
      <c r="K4613" s="101">
        <v>42.2973</v>
      </c>
      <c r="L4613" s="100">
        <f>'Barometric Data'!D4613</f>
        <v>41972</v>
      </c>
      <c r="M4613" s="106">
        <f t="shared" si="292"/>
        <v>0</v>
      </c>
      <c r="N4613" s="16">
        <f>'Barometric Data'!E4613</f>
        <v>2.3378000000000001</v>
      </c>
      <c r="O4613" s="16">
        <f t="shared" si="293"/>
        <v>39.959499999999998</v>
      </c>
      <c r="P4613" s="17">
        <f t="shared" si="294"/>
        <v>351.98221666666672</v>
      </c>
      <c r="Q4613" s="17"/>
      <c r="R4613" s="101">
        <v>17.606999999999999</v>
      </c>
      <c r="S4613" s="16"/>
      <c r="T4613" s="29"/>
    </row>
    <row r="4614" spans="8:20" x14ac:dyDescent="0.25">
      <c r="H4614" s="98">
        <v>41972</v>
      </c>
      <c r="I4614" s="99">
        <v>0.25</v>
      </c>
      <c r="J4614" s="100">
        <f t="shared" si="291"/>
        <v>41972.25</v>
      </c>
      <c r="K4614" s="101">
        <v>42.2879</v>
      </c>
      <c r="L4614" s="100">
        <f>'Barometric Data'!D4614</f>
        <v>41972.25</v>
      </c>
      <c r="M4614" s="106">
        <f t="shared" si="292"/>
        <v>0</v>
      </c>
      <c r="N4614" s="16">
        <f>'Barometric Data'!E4614</f>
        <v>2.2726000000000002</v>
      </c>
      <c r="O4614" s="16">
        <f t="shared" si="293"/>
        <v>40.015300000000003</v>
      </c>
      <c r="P4614" s="17">
        <f t="shared" si="294"/>
        <v>351.92641666666668</v>
      </c>
      <c r="Q4614" s="17"/>
      <c r="R4614" s="101">
        <v>17.603999999999999</v>
      </c>
      <c r="S4614" s="16"/>
      <c r="T4614" s="29"/>
    </row>
    <row r="4615" spans="8:20" x14ac:dyDescent="0.25">
      <c r="H4615" s="98">
        <v>41972</v>
      </c>
      <c r="I4615" s="99">
        <v>0.5</v>
      </c>
      <c r="J4615" s="100">
        <f t="shared" si="291"/>
        <v>41972.5</v>
      </c>
      <c r="K4615" s="101">
        <v>42.336399999999998</v>
      </c>
      <c r="L4615" s="100">
        <f>'Barometric Data'!D4615</f>
        <v>41972.5</v>
      </c>
      <c r="M4615" s="106">
        <f t="shared" si="292"/>
        <v>0</v>
      </c>
      <c r="N4615" s="16">
        <f>'Barometric Data'!E4615</f>
        <v>2.2989000000000002</v>
      </c>
      <c r="O4615" s="16">
        <f t="shared" si="293"/>
        <v>40.037499999999994</v>
      </c>
      <c r="P4615" s="17">
        <f t="shared" si="294"/>
        <v>351.90421666666668</v>
      </c>
      <c r="Q4615" s="17"/>
      <c r="R4615" s="101">
        <v>17.606000000000002</v>
      </c>
      <c r="S4615" s="16"/>
      <c r="T4615" s="29"/>
    </row>
    <row r="4616" spans="8:20" x14ac:dyDescent="0.25">
      <c r="H4616" s="98">
        <v>41972</v>
      </c>
      <c r="I4616" s="99">
        <v>0.75</v>
      </c>
      <c r="J4616" s="100">
        <f t="shared" si="291"/>
        <v>41972.75</v>
      </c>
      <c r="K4616" s="101">
        <v>42.371699999999997</v>
      </c>
      <c r="L4616" s="100">
        <f>'Barometric Data'!D4616</f>
        <v>41972.75</v>
      </c>
      <c r="M4616" s="106">
        <f t="shared" si="292"/>
        <v>0</v>
      </c>
      <c r="N4616" s="16">
        <f>'Barometric Data'!E4616</f>
        <v>2.3035000000000001</v>
      </c>
      <c r="O4616" s="16">
        <f t="shared" si="293"/>
        <v>40.068199999999997</v>
      </c>
      <c r="P4616" s="17">
        <f t="shared" si="294"/>
        <v>351.87351666666672</v>
      </c>
      <c r="Q4616" s="17"/>
      <c r="R4616" s="101">
        <v>17.603999999999999</v>
      </c>
      <c r="S4616" s="16"/>
      <c r="T4616" s="29"/>
    </row>
    <row r="4617" spans="8:20" x14ac:dyDescent="0.25">
      <c r="H4617" s="98">
        <v>41973</v>
      </c>
      <c r="I4617" s="99">
        <v>0</v>
      </c>
      <c r="J4617" s="100">
        <f t="shared" si="291"/>
        <v>41973</v>
      </c>
      <c r="K4617" s="101">
        <v>42.555100000000003</v>
      </c>
      <c r="L4617" s="100">
        <f>'Barometric Data'!D4617</f>
        <v>41973</v>
      </c>
      <c r="M4617" s="106">
        <f t="shared" si="292"/>
        <v>0</v>
      </c>
      <c r="N4617" s="16">
        <f>'Barometric Data'!E4617</f>
        <v>2.5592000000000001</v>
      </c>
      <c r="O4617" s="16">
        <f t="shared" si="293"/>
        <v>39.995900000000006</v>
      </c>
      <c r="P4617" s="17">
        <f t="shared" si="294"/>
        <v>351.9458166666667</v>
      </c>
      <c r="Q4617" s="17"/>
      <c r="R4617" s="101">
        <v>17.582999999999998</v>
      </c>
      <c r="S4617" s="16"/>
      <c r="T4617" s="29"/>
    </row>
    <row r="4618" spans="8:20" x14ac:dyDescent="0.25">
      <c r="H4618" s="98">
        <v>41973</v>
      </c>
      <c r="I4618" s="99">
        <v>0.25</v>
      </c>
      <c r="J4618" s="100">
        <f t="shared" si="291"/>
        <v>41973.25</v>
      </c>
      <c r="K4618" s="101">
        <v>42.614199999999997</v>
      </c>
      <c r="L4618" s="100">
        <f>'Barometric Data'!D4618</f>
        <v>41973.25</v>
      </c>
      <c r="M4618" s="106">
        <f t="shared" si="292"/>
        <v>0</v>
      </c>
      <c r="N4618" s="16">
        <f>'Barometric Data'!E4618</f>
        <v>2.7210999999999999</v>
      </c>
      <c r="O4618" s="16">
        <f t="shared" si="293"/>
        <v>39.893099999999997</v>
      </c>
      <c r="P4618" s="17">
        <f t="shared" si="294"/>
        <v>352.0486166666667</v>
      </c>
      <c r="Q4618" s="17"/>
      <c r="R4618" s="101">
        <v>17.614999999999998</v>
      </c>
      <c r="S4618" s="16"/>
      <c r="T4618" s="29"/>
    </row>
    <row r="4619" spans="8:20" x14ac:dyDescent="0.25">
      <c r="H4619" s="98">
        <v>41973</v>
      </c>
      <c r="I4619" s="99">
        <v>0.5</v>
      </c>
      <c r="J4619" s="100">
        <f t="shared" si="291"/>
        <v>41973.5</v>
      </c>
      <c r="K4619" s="101">
        <v>42.638199999999998</v>
      </c>
      <c r="L4619" s="100">
        <f>'Barometric Data'!D4619</f>
        <v>41973.5</v>
      </c>
      <c r="M4619" s="106">
        <f t="shared" si="292"/>
        <v>0</v>
      </c>
      <c r="N4619" s="16">
        <f>'Barometric Data'!E4619</f>
        <v>2.8380999999999998</v>
      </c>
      <c r="O4619" s="16">
        <f t="shared" si="293"/>
        <v>39.8001</v>
      </c>
      <c r="P4619" s="17">
        <f t="shared" si="294"/>
        <v>352.14161666666672</v>
      </c>
      <c r="Q4619" s="17"/>
      <c r="R4619" s="101">
        <v>17.582999999999998</v>
      </c>
      <c r="S4619" s="16"/>
      <c r="T4619" s="29"/>
    </row>
    <row r="4620" spans="8:20" x14ac:dyDescent="0.25">
      <c r="H4620" s="98">
        <v>41973</v>
      </c>
      <c r="I4620" s="99">
        <v>0.75</v>
      </c>
      <c r="J4620" s="100">
        <f t="shared" si="291"/>
        <v>41973.75</v>
      </c>
      <c r="K4620" s="101">
        <v>42.598599999999998</v>
      </c>
      <c r="L4620" s="100">
        <f>'Barometric Data'!D4620</f>
        <v>41973.75</v>
      </c>
      <c r="M4620" s="106">
        <f t="shared" si="292"/>
        <v>0</v>
      </c>
      <c r="N4620" s="16">
        <f>'Barometric Data'!E4620</f>
        <v>2.827</v>
      </c>
      <c r="O4620" s="16">
        <f t="shared" si="293"/>
        <v>39.771599999999999</v>
      </c>
      <c r="P4620" s="17">
        <f t="shared" si="294"/>
        <v>352.17011666666673</v>
      </c>
      <c r="Q4620" s="17"/>
      <c r="R4620" s="101">
        <v>17.600999999999999</v>
      </c>
      <c r="S4620" s="16"/>
      <c r="T4620" s="29"/>
    </row>
    <row r="4621" spans="8:20" x14ac:dyDescent="0.25">
      <c r="H4621" s="98">
        <v>41974</v>
      </c>
      <c r="I4621" s="99">
        <v>0</v>
      </c>
      <c r="J4621" s="100">
        <f t="shared" si="291"/>
        <v>41974</v>
      </c>
      <c r="K4621" s="101">
        <v>42.591299999999997</v>
      </c>
      <c r="L4621" s="100">
        <f>'Barometric Data'!D4621</f>
        <v>41974</v>
      </c>
      <c r="M4621" s="106">
        <f t="shared" si="292"/>
        <v>0</v>
      </c>
      <c r="N4621" s="16">
        <f>'Barometric Data'!E4621</f>
        <v>2.8549000000000002</v>
      </c>
      <c r="O4621" s="16">
        <f t="shared" si="293"/>
        <v>39.736399999999996</v>
      </c>
      <c r="P4621" s="17">
        <f t="shared" si="294"/>
        <v>352.2053166666667</v>
      </c>
      <c r="Q4621" s="17"/>
      <c r="R4621" s="101">
        <v>17.605</v>
      </c>
      <c r="S4621" s="16"/>
      <c r="T4621" s="29"/>
    </row>
    <row r="4622" spans="8:20" x14ac:dyDescent="0.25">
      <c r="H4622" s="98">
        <v>41974</v>
      </c>
      <c r="I4622" s="99">
        <v>0.25</v>
      </c>
      <c r="J4622" s="100">
        <f t="shared" si="291"/>
        <v>41974.25</v>
      </c>
      <c r="K4622" s="101">
        <v>42.567</v>
      </c>
      <c r="L4622" s="100">
        <f>'Barometric Data'!D4622</f>
        <v>41974.25</v>
      </c>
      <c r="M4622" s="106">
        <f t="shared" si="292"/>
        <v>0</v>
      </c>
      <c r="N4622" s="16">
        <f>'Barometric Data'!E4622</f>
        <v>2.8567</v>
      </c>
      <c r="O4622" s="16">
        <f t="shared" si="293"/>
        <v>39.710300000000004</v>
      </c>
      <c r="P4622" s="17">
        <f t="shared" si="294"/>
        <v>352.23141666666669</v>
      </c>
      <c r="Q4622" s="17"/>
      <c r="R4622" s="101">
        <v>17.596</v>
      </c>
      <c r="S4622" s="16"/>
      <c r="T4622" s="29"/>
    </row>
    <row r="4623" spans="8:20" x14ac:dyDescent="0.25">
      <c r="H4623" s="98">
        <v>41974</v>
      </c>
      <c r="I4623" s="99">
        <v>0.5</v>
      </c>
      <c r="J4623" s="100">
        <f t="shared" si="291"/>
        <v>41974.5</v>
      </c>
      <c r="K4623" s="101">
        <v>42.570399999999999</v>
      </c>
      <c r="L4623" s="100">
        <f>'Barometric Data'!D4623</f>
        <v>41974.5</v>
      </c>
      <c r="M4623" s="106">
        <f t="shared" si="292"/>
        <v>0</v>
      </c>
      <c r="N4623" s="16">
        <f>'Barometric Data'!E4623</f>
        <v>2.8917000000000002</v>
      </c>
      <c r="O4623" s="16">
        <f t="shared" si="293"/>
        <v>39.678699999999999</v>
      </c>
      <c r="P4623" s="17">
        <f t="shared" si="294"/>
        <v>352.26301666666672</v>
      </c>
      <c r="Q4623" s="17"/>
      <c r="R4623" s="101">
        <v>17.605</v>
      </c>
      <c r="S4623" s="16"/>
      <c r="T4623" s="29"/>
    </row>
    <row r="4624" spans="8:20" x14ac:dyDescent="0.25">
      <c r="H4624" s="98">
        <v>41974</v>
      </c>
      <c r="I4624" s="99">
        <v>0.75</v>
      </c>
      <c r="J4624" s="100">
        <f t="shared" si="291"/>
        <v>41974.75</v>
      </c>
      <c r="K4624" s="101">
        <v>42.514600000000002</v>
      </c>
      <c r="L4624" s="100">
        <f>'Barometric Data'!D4624</f>
        <v>41974.75</v>
      </c>
      <c r="M4624" s="106">
        <f t="shared" si="292"/>
        <v>0</v>
      </c>
      <c r="N4624" s="16">
        <f>'Barometric Data'!E4624</f>
        <v>2.8166000000000002</v>
      </c>
      <c r="O4624" s="16">
        <f t="shared" si="293"/>
        <v>39.698</v>
      </c>
      <c r="P4624" s="17">
        <f t="shared" si="294"/>
        <v>352.24371666666673</v>
      </c>
      <c r="Q4624" s="17"/>
      <c r="R4624" s="101">
        <v>17.597000000000001</v>
      </c>
      <c r="S4624" s="16"/>
      <c r="T4624" s="29"/>
    </row>
    <row r="4625" spans="8:20" x14ac:dyDescent="0.25">
      <c r="H4625" s="98">
        <v>41975</v>
      </c>
      <c r="I4625" s="99">
        <v>0</v>
      </c>
      <c r="J4625" s="100">
        <f t="shared" si="291"/>
        <v>41975</v>
      </c>
      <c r="K4625" s="101">
        <v>42.526400000000002</v>
      </c>
      <c r="L4625" s="100">
        <f>'Barometric Data'!D4625</f>
        <v>41975</v>
      </c>
      <c r="M4625" s="106">
        <f t="shared" si="292"/>
        <v>0</v>
      </c>
      <c r="N4625" s="16">
        <f>'Barometric Data'!E4625</f>
        <v>2.8283</v>
      </c>
      <c r="O4625" s="16">
        <f t="shared" si="293"/>
        <v>39.698100000000004</v>
      </c>
      <c r="P4625" s="17">
        <f t="shared" si="294"/>
        <v>352.2436166666667</v>
      </c>
      <c r="Q4625" s="17"/>
      <c r="R4625" s="101">
        <v>17.599</v>
      </c>
      <c r="S4625" s="16"/>
      <c r="T4625" s="29"/>
    </row>
    <row r="4626" spans="8:20" x14ac:dyDescent="0.25">
      <c r="H4626" s="98">
        <v>41975</v>
      </c>
      <c r="I4626" s="99">
        <v>0.25</v>
      </c>
      <c r="J4626" s="100">
        <f t="shared" si="291"/>
        <v>41975.25</v>
      </c>
      <c r="K4626" s="101">
        <v>42.514000000000003</v>
      </c>
      <c r="L4626" s="100">
        <f>'Barometric Data'!D4626</f>
        <v>41975.25</v>
      </c>
      <c r="M4626" s="106">
        <f t="shared" si="292"/>
        <v>0</v>
      </c>
      <c r="N4626" s="16">
        <f>'Barometric Data'!E4626</f>
        <v>2.8102</v>
      </c>
      <c r="O4626" s="16">
        <f t="shared" si="293"/>
        <v>39.703800000000001</v>
      </c>
      <c r="P4626" s="17">
        <f t="shared" si="294"/>
        <v>352.23791666666671</v>
      </c>
      <c r="Q4626" s="17"/>
      <c r="R4626" s="101">
        <v>17.600999999999999</v>
      </c>
      <c r="S4626" s="16"/>
      <c r="T4626" s="29"/>
    </row>
    <row r="4627" spans="8:20" x14ac:dyDescent="0.25">
      <c r="H4627" s="98">
        <v>41975</v>
      </c>
      <c r="I4627" s="99">
        <v>0.5</v>
      </c>
      <c r="J4627" s="100">
        <f t="shared" si="291"/>
        <v>41975.5</v>
      </c>
      <c r="K4627" s="101">
        <v>42.519399999999997</v>
      </c>
      <c r="L4627" s="100">
        <f>'Barometric Data'!D4627</f>
        <v>41975.5</v>
      </c>
      <c r="M4627" s="106">
        <f t="shared" si="292"/>
        <v>0</v>
      </c>
      <c r="N4627" s="16">
        <f>'Barometric Data'!E4627</f>
        <v>2.8212000000000002</v>
      </c>
      <c r="O4627" s="16">
        <f t="shared" si="293"/>
        <v>39.6982</v>
      </c>
      <c r="P4627" s="17">
        <f t="shared" si="294"/>
        <v>352.24351666666672</v>
      </c>
      <c r="Q4627" s="17"/>
      <c r="R4627" s="101">
        <v>17.597999999999999</v>
      </c>
      <c r="S4627" s="16"/>
      <c r="T4627" s="29"/>
    </row>
    <row r="4628" spans="8:20" x14ac:dyDescent="0.25">
      <c r="H4628" s="98">
        <v>41975</v>
      </c>
      <c r="I4628" s="99">
        <v>0.75</v>
      </c>
      <c r="J4628" s="100">
        <f t="shared" si="291"/>
        <v>41975.75</v>
      </c>
      <c r="K4628" s="101">
        <v>42.464700000000001</v>
      </c>
      <c r="L4628" s="100">
        <f>'Barometric Data'!D4628</f>
        <v>41975.75</v>
      </c>
      <c r="M4628" s="106">
        <f t="shared" si="292"/>
        <v>0</v>
      </c>
      <c r="N4628" s="16">
        <f>'Barometric Data'!E4628</f>
        <v>2.7334000000000001</v>
      </c>
      <c r="O4628" s="16">
        <f t="shared" si="293"/>
        <v>39.731299999999997</v>
      </c>
      <c r="P4628" s="17">
        <f t="shared" si="294"/>
        <v>352.21041666666673</v>
      </c>
      <c r="Q4628" s="17"/>
      <c r="R4628" s="101">
        <v>17.606000000000002</v>
      </c>
      <c r="S4628" s="16"/>
      <c r="T4628" s="29"/>
    </row>
    <row r="4629" spans="8:20" x14ac:dyDescent="0.25">
      <c r="H4629" s="98">
        <v>41976</v>
      </c>
      <c r="I4629" s="99">
        <v>0</v>
      </c>
      <c r="J4629" s="100">
        <f t="shared" si="291"/>
        <v>41976</v>
      </c>
      <c r="K4629" s="101">
        <v>42.437399999999997</v>
      </c>
      <c r="L4629" s="100">
        <f>'Barometric Data'!D4629</f>
        <v>41976</v>
      </c>
      <c r="M4629" s="106">
        <f t="shared" si="292"/>
        <v>0</v>
      </c>
      <c r="N4629" s="16">
        <f>'Barometric Data'!E4629</f>
        <v>2.6756000000000002</v>
      </c>
      <c r="O4629" s="16">
        <f t="shared" si="293"/>
        <v>39.761799999999994</v>
      </c>
      <c r="P4629" s="17">
        <f t="shared" si="294"/>
        <v>352.17991666666671</v>
      </c>
      <c r="Q4629" s="17"/>
      <c r="R4629" s="101">
        <v>17.611000000000001</v>
      </c>
      <c r="S4629" s="16"/>
      <c r="T4629" s="29"/>
    </row>
    <row r="4630" spans="8:20" x14ac:dyDescent="0.25">
      <c r="H4630" s="98">
        <v>41976</v>
      </c>
      <c r="I4630" s="99">
        <v>0.25</v>
      </c>
      <c r="J4630" s="100">
        <f t="shared" si="291"/>
        <v>41976.25</v>
      </c>
      <c r="K4630" s="101">
        <v>42.432600000000001</v>
      </c>
      <c r="L4630" s="100">
        <f>'Barometric Data'!D4630</f>
        <v>41976.25</v>
      </c>
      <c r="M4630" s="106">
        <f t="shared" si="292"/>
        <v>0</v>
      </c>
      <c r="N4630" s="16">
        <f>'Barometric Data'!E4630</f>
        <v>2.6132</v>
      </c>
      <c r="O4630" s="16">
        <f t="shared" si="293"/>
        <v>39.819400000000002</v>
      </c>
      <c r="P4630" s="17">
        <f t="shared" si="294"/>
        <v>352.12231666666673</v>
      </c>
      <c r="Q4630" s="17"/>
      <c r="R4630" s="101">
        <v>17.616</v>
      </c>
      <c r="S4630" s="16"/>
      <c r="T4630" s="29"/>
    </row>
    <row r="4631" spans="8:20" x14ac:dyDescent="0.25">
      <c r="H4631" s="98">
        <v>41976</v>
      </c>
      <c r="I4631" s="99">
        <v>0.5</v>
      </c>
      <c r="J4631" s="100">
        <f t="shared" si="291"/>
        <v>41976.5</v>
      </c>
      <c r="K4631" s="101">
        <v>42.4741</v>
      </c>
      <c r="L4631" s="100">
        <f>'Barometric Data'!D4631</f>
        <v>41976.5</v>
      </c>
      <c r="M4631" s="106">
        <f t="shared" si="292"/>
        <v>0</v>
      </c>
      <c r="N4631" s="16">
        <f>'Barometric Data'!E4631</f>
        <v>2.6463000000000001</v>
      </c>
      <c r="O4631" s="16">
        <f t="shared" si="293"/>
        <v>39.827799999999996</v>
      </c>
      <c r="P4631" s="17">
        <f t="shared" si="294"/>
        <v>352.11391666666668</v>
      </c>
      <c r="Q4631" s="17"/>
      <c r="R4631" s="101">
        <v>17.614000000000001</v>
      </c>
      <c r="S4631" s="16"/>
      <c r="T4631" s="29"/>
    </row>
    <row r="4632" spans="8:20" x14ac:dyDescent="0.25">
      <c r="H4632" s="98">
        <v>41976</v>
      </c>
      <c r="I4632" s="99">
        <v>0.75</v>
      </c>
      <c r="J4632" s="100">
        <f t="shared" si="291"/>
        <v>41976.75</v>
      </c>
      <c r="K4632" s="101">
        <v>42.447499999999998</v>
      </c>
      <c r="L4632" s="100">
        <f>'Barometric Data'!D4632</f>
        <v>41976.75</v>
      </c>
      <c r="M4632" s="106">
        <f t="shared" si="292"/>
        <v>0</v>
      </c>
      <c r="N4632" s="16">
        <f>'Barometric Data'!E4632</f>
        <v>2.6015999999999999</v>
      </c>
      <c r="O4632" s="16">
        <f t="shared" si="293"/>
        <v>39.8459</v>
      </c>
      <c r="P4632" s="17">
        <f t="shared" si="294"/>
        <v>352.09581666666668</v>
      </c>
      <c r="Q4632" s="17"/>
      <c r="R4632" s="101">
        <v>17.597999999999999</v>
      </c>
      <c r="S4632" s="16"/>
      <c r="T4632" s="29"/>
    </row>
    <row r="4633" spans="8:20" x14ac:dyDescent="0.25">
      <c r="H4633" s="98">
        <v>41977</v>
      </c>
      <c r="I4633" s="99">
        <v>0</v>
      </c>
      <c r="J4633" s="100">
        <f t="shared" si="291"/>
        <v>41977</v>
      </c>
      <c r="K4633" s="101">
        <v>42.402799999999999</v>
      </c>
      <c r="L4633" s="100">
        <f>'Barometric Data'!D4633</f>
        <v>41977</v>
      </c>
      <c r="M4633" s="106">
        <f t="shared" si="292"/>
        <v>0</v>
      </c>
      <c r="N4633" s="16">
        <f>'Barometric Data'!E4633</f>
        <v>2.5331000000000001</v>
      </c>
      <c r="O4633" s="16">
        <f t="shared" si="293"/>
        <v>39.869700000000002</v>
      </c>
      <c r="P4633" s="17">
        <f t="shared" si="294"/>
        <v>352.07201666666668</v>
      </c>
      <c r="Q4633" s="17"/>
      <c r="R4633" s="101">
        <v>17.616</v>
      </c>
      <c r="S4633" s="16"/>
      <c r="T4633" s="29"/>
    </row>
    <row r="4634" spans="8:20" x14ac:dyDescent="0.25">
      <c r="H4634" s="98">
        <v>41977</v>
      </c>
      <c r="I4634" s="99">
        <v>0.25</v>
      </c>
      <c r="J4634" s="100">
        <f t="shared" si="291"/>
        <v>41977.25</v>
      </c>
      <c r="K4634" s="101">
        <v>42.4754</v>
      </c>
      <c r="L4634" s="100">
        <f>'Barometric Data'!D4634</f>
        <v>41977.25</v>
      </c>
      <c r="M4634" s="106">
        <f t="shared" si="292"/>
        <v>0</v>
      </c>
      <c r="N4634" s="16">
        <f>'Barometric Data'!E4634</f>
        <v>2.5916999999999999</v>
      </c>
      <c r="O4634" s="16">
        <f t="shared" si="293"/>
        <v>39.883699999999997</v>
      </c>
      <c r="P4634" s="17">
        <f t="shared" si="294"/>
        <v>352.05801666666673</v>
      </c>
      <c r="Q4634" s="17"/>
      <c r="R4634" s="101">
        <v>17.603999999999999</v>
      </c>
      <c r="S4634" s="16"/>
      <c r="T4634" s="29"/>
    </row>
    <row r="4635" spans="8:20" x14ac:dyDescent="0.25">
      <c r="H4635" s="98">
        <v>41977</v>
      </c>
      <c r="I4635" s="99">
        <v>0.5</v>
      </c>
      <c r="J4635" s="100">
        <f t="shared" si="291"/>
        <v>41977.5</v>
      </c>
      <c r="K4635" s="101">
        <v>42.509300000000003</v>
      </c>
      <c r="L4635" s="100">
        <f>'Barometric Data'!D4635</f>
        <v>41977.5</v>
      </c>
      <c r="M4635" s="106">
        <f t="shared" si="292"/>
        <v>0</v>
      </c>
      <c r="N4635" s="16">
        <f>'Barometric Data'!E4635</f>
        <v>2.6627999999999998</v>
      </c>
      <c r="O4635" s="16">
        <f t="shared" si="293"/>
        <v>39.846500000000006</v>
      </c>
      <c r="P4635" s="17">
        <f t="shared" si="294"/>
        <v>352.09521666666672</v>
      </c>
      <c r="Q4635" s="17"/>
      <c r="R4635" s="101">
        <v>17.606000000000002</v>
      </c>
      <c r="S4635" s="16"/>
      <c r="T4635" s="29"/>
    </row>
    <row r="4636" spans="8:20" x14ac:dyDescent="0.25">
      <c r="H4636" s="98">
        <v>41977</v>
      </c>
      <c r="I4636" s="99">
        <v>0.75</v>
      </c>
      <c r="J4636" s="100">
        <f t="shared" si="291"/>
        <v>41977.75</v>
      </c>
      <c r="K4636" s="101">
        <v>42.517699999999998</v>
      </c>
      <c r="L4636" s="100">
        <f>'Barometric Data'!D4636</f>
        <v>41977.75</v>
      </c>
      <c r="M4636" s="106">
        <f t="shared" si="292"/>
        <v>0</v>
      </c>
      <c r="N4636" s="16">
        <f>'Barometric Data'!E4636</f>
        <v>2.6745999999999999</v>
      </c>
      <c r="O4636" s="16">
        <f t="shared" si="293"/>
        <v>39.8431</v>
      </c>
      <c r="P4636" s="17">
        <f t="shared" si="294"/>
        <v>352.09861666666671</v>
      </c>
      <c r="Q4636" s="17"/>
      <c r="R4636" s="101">
        <v>17.603000000000002</v>
      </c>
      <c r="S4636" s="16"/>
      <c r="T4636" s="29"/>
    </row>
    <row r="4637" spans="8:20" x14ac:dyDescent="0.25">
      <c r="H4637" s="98">
        <v>41978</v>
      </c>
      <c r="I4637" s="99">
        <v>0</v>
      </c>
      <c r="J4637" s="100">
        <f t="shared" si="291"/>
        <v>41978</v>
      </c>
      <c r="K4637" s="101">
        <v>42.5261</v>
      </c>
      <c r="L4637" s="100">
        <f>'Barometric Data'!D4637</f>
        <v>41978</v>
      </c>
      <c r="M4637" s="106">
        <f t="shared" si="292"/>
        <v>0</v>
      </c>
      <c r="N4637" s="16">
        <f>'Barometric Data'!E4637</f>
        <v>2.7360000000000002</v>
      </c>
      <c r="O4637" s="16">
        <f t="shared" si="293"/>
        <v>39.790100000000002</v>
      </c>
      <c r="P4637" s="17">
        <f t="shared" si="294"/>
        <v>352.15161666666671</v>
      </c>
      <c r="Q4637" s="17"/>
      <c r="R4637" s="101">
        <v>17.594999999999999</v>
      </c>
      <c r="S4637" s="16"/>
      <c r="T4637" s="29"/>
    </row>
    <row r="4638" spans="8:20" x14ac:dyDescent="0.25">
      <c r="H4638" s="98">
        <v>41978</v>
      </c>
      <c r="I4638" s="99">
        <v>0.25</v>
      </c>
      <c r="J4638" s="100">
        <f t="shared" si="291"/>
        <v>41978.25</v>
      </c>
      <c r="K4638" s="101">
        <v>42.585700000000003</v>
      </c>
      <c r="L4638" s="100">
        <f>'Barometric Data'!D4638</f>
        <v>41978.25</v>
      </c>
      <c r="M4638" s="106">
        <f t="shared" si="292"/>
        <v>0</v>
      </c>
      <c r="N4638" s="16">
        <f>'Barometric Data'!E4638</f>
        <v>2.8159999999999998</v>
      </c>
      <c r="O4638" s="16">
        <f t="shared" si="293"/>
        <v>39.7697</v>
      </c>
      <c r="P4638" s="17">
        <f t="shared" si="294"/>
        <v>352.17201666666671</v>
      </c>
      <c r="Q4638" s="17"/>
      <c r="R4638" s="101">
        <v>17.606999999999999</v>
      </c>
      <c r="S4638" s="16"/>
      <c r="T4638" s="29"/>
    </row>
    <row r="4639" spans="8:20" x14ac:dyDescent="0.25">
      <c r="H4639" s="98">
        <v>41978</v>
      </c>
      <c r="I4639" s="99">
        <v>0.5</v>
      </c>
      <c r="J4639" s="100">
        <f t="shared" si="291"/>
        <v>41978.5</v>
      </c>
      <c r="K4639" s="101">
        <v>42.602200000000003</v>
      </c>
      <c r="L4639" s="100">
        <f>'Barometric Data'!D4639</f>
        <v>41978.5</v>
      </c>
      <c r="M4639" s="106">
        <f t="shared" si="292"/>
        <v>0</v>
      </c>
      <c r="N4639" s="16">
        <f>'Barometric Data'!E4639</f>
        <v>2.8917000000000002</v>
      </c>
      <c r="O4639" s="16">
        <f t="shared" si="293"/>
        <v>39.710500000000003</v>
      </c>
      <c r="P4639" s="17">
        <f t="shared" si="294"/>
        <v>352.23121666666668</v>
      </c>
      <c r="Q4639" s="17"/>
      <c r="R4639" s="101">
        <v>17.596</v>
      </c>
      <c r="S4639" s="16"/>
      <c r="T4639" s="29"/>
    </row>
    <row r="4640" spans="8:20" x14ac:dyDescent="0.25">
      <c r="H4640" s="98">
        <v>41978</v>
      </c>
      <c r="I4640" s="99">
        <v>0.75</v>
      </c>
      <c r="J4640" s="100">
        <f t="shared" si="291"/>
        <v>41978.75</v>
      </c>
      <c r="K4640" s="101">
        <v>42.545900000000003</v>
      </c>
      <c r="L4640" s="100">
        <f>'Barometric Data'!D4640</f>
        <v>41978.75</v>
      </c>
      <c r="M4640" s="106">
        <f t="shared" si="292"/>
        <v>0</v>
      </c>
      <c r="N4640" s="16">
        <f>'Barometric Data'!E4640</f>
        <v>2.8428</v>
      </c>
      <c r="O4640" s="16">
        <f t="shared" si="293"/>
        <v>39.703100000000006</v>
      </c>
      <c r="P4640" s="17">
        <f t="shared" si="294"/>
        <v>352.2386166666667</v>
      </c>
      <c r="Q4640" s="17"/>
      <c r="R4640" s="101">
        <v>17.606999999999999</v>
      </c>
      <c r="S4640" s="16"/>
      <c r="T4640" s="29"/>
    </row>
    <row r="4641" spans="8:20" x14ac:dyDescent="0.25">
      <c r="H4641" s="98">
        <v>41979</v>
      </c>
      <c r="I4641" s="99">
        <v>0</v>
      </c>
      <c r="J4641" s="100">
        <f t="shared" ref="J4641:J4704" si="295">H4641+I4641</f>
        <v>41979</v>
      </c>
      <c r="K4641" s="101">
        <v>42.504399999999997</v>
      </c>
      <c r="L4641" s="100">
        <f>'Barometric Data'!D4641</f>
        <v>41979</v>
      </c>
      <c r="M4641" s="106">
        <f t="shared" si="292"/>
        <v>0</v>
      </c>
      <c r="N4641" s="16">
        <f>'Barometric Data'!E4641</f>
        <v>2.8088000000000002</v>
      </c>
      <c r="O4641" s="16">
        <f t="shared" si="293"/>
        <v>39.695599999999999</v>
      </c>
      <c r="P4641" s="17">
        <f t="shared" si="294"/>
        <v>352.24611666666669</v>
      </c>
      <c r="Q4641" s="17"/>
      <c r="R4641" s="101">
        <v>17.602</v>
      </c>
      <c r="S4641" s="16"/>
      <c r="T4641" s="29"/>
    </row>
    <row r="4642" spans="8:20" x14ac:dyDescent="0.25">
      <c r="H4642" s="98">
        <v>41979</v>
      </c>
      <c r="I4642" s="99">
        <v>0.25</v>
      </c>
      <c r="J4642" s="100">
        <f t="shared" si="295"/>
        <v>41979.25</v>
      </c>
      <c r="K4642" s="101">
        <v>42.518000000000001</v>
      </c>
      <c r="L4642" s="100">
        <f>'Barometric Data'!D4642</f>
        <v>41979.25</v>
      </c>
      <c r="M4642" s="106">
        <f t="shared" si="292"/>
        <v>0</v>
      </c>
      <c r="N4642" s="16">
        <f>'Barometric Data'!E4642</f>
        <v>2.7970999999999999</v>
      </c>
      <c r="O4642" s="16">
        <f t="shared" si="293"/>
        <v>39.7209</v>
      </c>
      <c r="P4642" s="17">
        <f t="shared" si="294"/>
        <v>352.22081666666668</v>
      </c>
      <c r="Q4642" s="17"/>
      <c r="R4642" s="101">
        <v>17.605</v>
      </c>
      <c r="S4642" s="16"/>
      <c r="T4642" s="29"/>
    </row>
    <row r="4643" spans="8:20" x14ac:dyDescent="0.25">
      <c r="H4643" s="98">
        <v>41979</v>
      </c>
      <c r="I4643" s="99">
        <v>0.5</v>
      </c>
      <c r="J4643" s="100">
        <f t="shared" si="295"/>
        <v>41979.5</v>
      </c>
      <c r="K4643" s="101">
        <v>42.575800000000001</v>
      </c>
      <c r="L4643" s="100">
        <f>'Barometric Data'!D4643</f>
        <v>41979.5</v>
      </c>
      <c r="M4643" s="106">
        <f t="shared" si="292"/>
        <v>0</v>
      </c>
      <c r="N4643" s="16">
        <f>'Barometric Data'!E4643</f>
        <v>2.8993000000000002</v>
      </c>
      <c r="O4643" s="16">
        <f t="shared" si="293"/>
        <v>39.676500000000004</v>
      </c>
      <c r="P4643" s="17">
        <f t="shared" si="294"/>
        <v>352.26521666666667</v>
      </c>
      <c r="Q4643" s="17"/>
      <c r="R4643" s="101">
        <v>17.605</v>
      </c>
      <c r="S4643" s="16"/>
      <c r="T4643" s="29"/>
    </row>
    <row r="4644" spans="8:20" x14ac:dyDescent="0.25">
      <c r="H4644" s="98">
        <v>41979</v>
      </c>
      <c r="I4644" s="99">
        <v>0.75</v>
      </c>
      <c r="J4644" s="100">
        <f t="shared" si="295"/>
        <v>41979.75</v>
      </c>
      <c r="K4644" s="101">
        <v>42.581099999999999</v>
      </c>
      <c r="L4644" s="100">
        <f>'Barometric Data'!D4644</f>
        <v>41979.75</v>
      </c>
      <c r="M4644" s="106">
        <f t="shared" si="292"/>
        <v>0</v>
      </c>
      <c r="N4644" s="16">
        <f>'Barometric Data'!E4644</f>
        <v>2.9428000000000001</v>
      </c>
      <c r="O4644" s="16">
        <f t="shared" si="293"/>
        <v>39.638300000000001</v>
      </c>
      <c r="P4644" s="17">
        <f t="shared" si="294"/>
        <v>352.30341666666669</v>
      </c>
      <c r="Q4644" s="17"/>
      <c r="R4644" s="101">
        <v>17.603999999999999</v>
      </c>
      <c r="S4644" s="16"/>
      <c r="T4644" s="29"/>
    </row>
    <row r="4645" spans="8:20" x14ac:dyDescent="0.25">
      <c r="H4645" s="98">
        <v>41980</v>
      </c>
      <c r="I4645" s="99">
        <v>0</v>
      </c>
      <c r="J4645" s="100">
        <f t="shared" si="295"/>
        <v>41980</v>
      </c>
      <c r="K4645" s="101">
        <v>42.577800000000003</v>
      </c>
      <c r="L4645" s="100">
        <f>'Barometric Data'!D4645</f>
        <v>41980</v>
      </c>
      <c r="M4645" s="106">
        <f t="shared" si="292"/>
        <v>0</v>
      </c>
      <c r="N4645" s="16">
        <f>'Barometric Data'!E4645</f>
        <v>2.9878</v>
      </c>
      <c r="O4645" s="16">
        <f t="shared" si="293"/>
        <v>39.590000000000003</v>
      </c>
      <c r="P4645" s="17">
        <f t="shared" si="294"/>
        <v>352.35171666666668</v>
      </c>
      <c r="Q4645" s="17"/>
      <c r="R4645" s="101">
        <v>17.613</v>
      </c>
      <c r="S4645" s="16"/>
      <c r="T4645" s="29"/>
    </row>
    <row r="4646" spans="8:20" x14ac:dyDescent="0.25">
      <c r="H4646" s="98">
        <v>41980</v>
      </c>
      <c r="I4646" s="99">
        <v>0.25</v>
      </c>
      <c r="J4646" s="100">
        <f t="shared" si="295"/>
        <v>41980.25</v>
      </c>
      <c r="K4646" s="101">
        <v>42.599800000000002</v>
      </c>
      <c r="L4646" s="100">
        <f>'Barometric Data'!D4646</f>
        <v>41980.25</v>
      </c>
      <c r="M4646" s="106">
        <f t="shared" si="292"/>
        <v>0</v>
      </c>
      <c r="N4646" s="16">
        <f>'Barometric Data'!E4646</f>
        <v>3.0135000000000001</v>
      </c>
      <c r="O4646" s="16">
        <f t="shared" si="293"/>
        <v>39.586300000000001</v>
      </c>
      <c r="P4646" s="17">
        <f t="shared" si="294"/>
        <v>352.35541666666671</v>
      </c>
      <c r="Q4646" s="17"/>
      <c r="R4646" s="101">
        <v>17.611000000000001</v>
      </c>
      <c r="S4646" s="16"/>
      <c r="T4646" s="29"/>
    </row>
    <row r="4647" spans="8:20" x14ac:dyDescent="0.25">
      <c r="H4647" s="98">
        <v>41980</v>
      </c>
      <c r="I4647" s="99">
        <v>0.5</v>
      </c>
      <c r="J4647" s="100">
        <f t="shared" si="295"/>
        <v>41980.5</v>
      </c>
      <c r="K4647" s="101">
        <v>42.601799999999997</v>
      </c>
      <c r="L4647" s="100">
        <f>'Barometric Data'!D4647</f>
        <v>41980.5</v>
      </c>
      <c r="M4647" s="106">
        <f t="shared" si="292"/>
        <v>0</v>
      </c>
      <c r="N4647" s="16">
        <f>'Barometric Data'!E4647</f>
        <v>3.0539000000000001</v>
      </c>
      <c r="O4647" s="16">
        <f t="shared" si="293"/>
        <v>39.547899999999998</v>
      </c>
      <c r="P4647" s="17">
        <f t="shared" si="294"/>
        <v>352.39381666666668</v>
      </c>
      <c r="Q4647" s="17"/>
      <c r="R4647" s="101">
        <v>17.614999999999998</v>
      </c>
      <c r="S4647" s="16"/>
      <c r="T4647" s="29"/>
    </row>
    <row r="4648" spans="8:20" x14ac:dyDescent="0.25">
      <c r="H4648" s="98">
        <v>41980</v>
      </c>
      <c r="I4648" s="99">
        <v>0.75</v>
      </c>
      <c r="J4648" s="100">
        <f t="shared" si="295"/>
        <v>41980.75</v>
      </c>
      <c r="K4648" s="101">
        <v>42.5381</v>
      </c>
      <c r="L4648" s="100">
        <f>'Barometric Data'!D4648</f>
        <v>41980.75</v>
      </c>
      <c r="M4648" s="106">
        <f t="shared" si="292"/>
        <v>0</v>
      </c>
      <c r="N4648" s="16">
        <f>'Barometric Data'!E4648</f>
        <v>2.9748999999999999</v>
      </c>
      <c r="O4648" s="16">
        <f t="shared" si="293"/>
        <v>39.563200000000002</v>
      </c>
      <c r="P4648" s="17">
        <f t="shared" si="294"/>
        <v>352.37851666666671</v>
      </c>
      <c r="Q4648" s="17"/>
      <c r="R4648" s="101">
        <v>17.613</v>
      </c>
      <c r="S4648" s="16"/>
      <c r="T4648" s="29"/>
    </row>
    <row r="4649" spans="8:20" x14ac:dyDescent="0.25">
      <c r="H4649" s="98">
        <v>41981</v>
      </c>
      <c r="I4649" s="99">
        <v>0</v>
      </c>
      <c r="J4649" s="100">
        <f t="shared" si="295"/>
        <v>41981</v>
      </c>
      <c r="K4649" s="101">
        <v>42.512900000000002</v>
      </c>
      <c r="L4649" s="100">
        <f>'Barometric Data'!D4649</f>
        <v>41981</v>
      </c>
      <c r="M4649" s="106">
        <f t="shared" si="292"/>
        <v>0</v>
      </c>
      <c r="N4649" s="16">
        <f>'Barometric Data'!E4649</f>
        <v>2.9437000000000002</v>
      </c>
      <c r="O4649" s="16">
        <f t="shared" si="293"/>
        <v>39.569200000000002</v>
      </c>
      <c r="P4649" s="17">
        <f t="shared" si="294"/>
        <v>352.37251666666668</v>
      </c>
      <c r="Q4649" s="17"/>
      <c r="R4649" s="101">
        <v>17.603000000000002</v>
      </c>
      <c r="S4649" s="16"/>
      <c r="T4649" s="29"/>
    </row>
    <row r="4650" spans="8:20" x14ac:dyDescent="0.25">
      <c r="H4650" s="98">
        <v>41981</v>
      </c>
      <c r="I4650" s="99">
        <v>0.25</v>
      </c>
      <c r="J4650" s="100">
        <f t="shared" si="295"/>
        <v>41981.25</v>
      </c>
      <c r="K4650" s="101">
        <v>42.528500000000001</v>
      </c>
      <c r="L4650" s="100">
        <f>'Barometric Data'!D4650</f>
        <v>41981.25</v>
      </c>
      <c r="M4650" s="106">
        <f t="shared" si="292"/>
        <v>0</v>
      </c>
      <c r="N4650" s="16">
        <f>'Barometric Data'!E4650</f>
        <v>2.9270999999999998</v>
      </c>
      <c r="O4650" s="16">
        <f t="shared" si="293"/>
        <v>39.601399999999998</v>
      </c>
      <c r="P4650" s="17">
        <f t="shared" si="294"/>
        <v>352.34031666666669</v>
      </c>
      <c r="Q4650" s="17"/>
      <c r="R4650" s="101">
        <v>17.62</v>
      </c>
      <c r="S4650" s="16"/>
      <c r="T4650" s="29"/>
    </row>
    <row r="4651" spans="8:20" x14ac:dyDescent="0.25">
      <c r="H4651" s="98">
        <v>41981</v>
      </c>
      <c r="I4651" s="99">
        <v>0.5</v>
      </c>
      <c r="J4651" s="100">
        <f t="shared" si="295"/>
        <v>41981.5</v>
      </c>
      <c r="K4651" s="101">
        <v>42.571399999999997</v>
      </c>
      <c r="L4651" s="100">
        <f>'Barometric Data'!D4651</f>
        <v>41981.5</v>
      </c>
      <c r="M4651" s="106">
        <f t="shared" si="292"/>
        <v>0</v>
      </c>
      <c r="N4651" s="16">
        <f>'Barometric Data'!E4651</f>
        <v>2.9983</v>
      </c>
      <c r="O4651" s="16">
        <f t="shared" si="293"/>
        <v>39.573099999999997</v>
      </c>
      <c r="P4651" s="17">
        <f t="shared" si="294"/>
        <v>352.3686166666667</v>
      </c>
      <c r="Q4651" s="17"/>
      <c r="R4651" s="101">
        <v>17.617999999999999</v>
      </c>
      <c r="S4651" s="16"/>
      <c r="T4651" s="29"/>
    </row>
    <row r="4652" spans="8:20" x14ac:dyDescent="0.25">
      <c r="H4652" s="98">
        <v>41981</v>
      </c>
      <c r="I4652" s="99">
        <v>0.75</v>
      </c>
      <c r="J4652" s="100">
        <f t="shared" si="295"/>
        <v>41981.75</v>
      </c>
      <c r="K4652" s="101">
        <v>42.535800000000002</v>
      </c>
      <c r="L4652" s="100">
        <f>'Barometric Data'!D4652</f>
        <v>41981.75</v>
      </c>
      <c r="M4652" s="106">
        <f t="shared" si="292"/>
        <v>0</v>
      </c>
      <c r="N4652" s="16">
        <f>'Barometric Data'!E4652</f>
        <v>2.9689999999999999</v>
      </c>
      <c r="O4652" s="16">
        <f t="shared" si="293"/>
        <v>39.566800000000001</v>
      </c>
      <c r="P4652" s="17">
        <f t="shared" si="294"/>
        <v>352.37491666666671</v>
      </c>
      <c r="Q4652" s="17"/>
      <c r="R4652" s="101">
        <v>17.603999999999999</v>
      </c>
      <c r="S4652" s="16"/>
      <c r="T4652" s="29"/>
    </row>
    <row r="4653" spans="8:20" x14ac:dyDescent="0.25">
      <c r="H4653" s="98">
        <v>41982</v>
      </c>
      <c r="I4653" s="99">
        <v>0</v>
      </c>
      <c r="J4653" s="100">
        <f t="shared" si="295"/>
        <v>41982</v>
      </c>
      <c r="K4653" s="101">
        <v>42.527299999999997</v>
      </c>
      <c r="L4653" s="100">
        <f>'Barometric Data'!D4653</f>
        <v>41982</v>
      </c>
      <c r="M4653" s="106">
        <f t="shared" si="292"/>
        <v>0</v>
      </c>
      <c r="N4653" s="16">
        <f>'Barometric Data'!E4653</f>
        <v>2.9588000000000001</v>
      </c>
      <c r="O4653" s="16">
        <f t="shared" si="293"/>
        <v>39.5685</v>
      </c>
      <c r="P4653" s="17">
        <f t="shared" si="294"/>
        <v>352.37321666666674</v>
      </c>
      <c r="Q4653" s="17"/>
      <c r="R4653" s="101">
        <v>17.599</v>
      </c>
      <c r="S4653" s="16"/>
      <c r="T4653" s="29"/>
    </row>
    <row r="4654" spans="8:20" x14ac:dyDescent="0.25">
      <c r="H4654" s="98">
        <v>41982</v>
      </c>
      <c r="I4654" s="99">
        <v>0.25</v>
      </c>
      <c r="J4654" s="100">
        <f t="shared" si="295"/>
        <v>41982.25</v>
      </c>
      <c r="K4654" s="101">
        <v>42.500700000000002</v>
      </c>
      <c r="L4654" s="100">
        <f>'Barometric Data'!D4654</f>
        <v>41982.25</v>
      </c>
      <c r="M4654" s="106">
        <f t="shared" si="292"/>
        <v>0</v>
      </c>
      <c r="N4654" s="16">
        <f>'Barometric Data'!E4654</f>
        <v>2.9137</v>
      </c>
      <c r="O4654" s="16">
        <f t="shared" si="293"/>
        <v>39.587000000000003</v>
      </c>
      <c r="P4654" s="17">
        <f t="shared" si="294"/>
        <v>352.35471666666672</v>
      </c>
      <c r="Q4654" s="17"/>
      <c r="R4654" s="101">
        <v>17.628</v>
      </c>
      <c r="S4654" s="16"/>
      <c r="T4654" s="29"/>
    </row>
    <row r="4655" spans="8:20" x14ac:dyDescent="0.25">
      <c r="H4655" s="98">
        <v>41982</v>
      </c>
      <c r="I4655" s="99">
        <v>0.5</v>
      </c>
      <c r="J4655" s="100">
        <f t="shared" si="295"/>
        <v>41982.5</v>
      </c>
      <c r="K4655" s="101">
        <v>42.52</v>
      </c>
      <c r="L4655" s="100">
        <f>'Barometric Data'!D4655</f>
        <v>41982.5</v>
      </c>
      <c r="M4655" s="106">
        <f t="shared" si="292"/>
        <v>0</v>
      </c>
      <c r="N4655" s="16">
        <f>'Barometric Data'!E4655</f>
        <v>2.9106000000000001</v>
      </c>
      <c r="O4655" s="16">
        <f t="shared" si="293"/>
        <v>39.609400000000001</v>
      </c>
      <c r="P4655" s="17">
        <f t="shared" si="294"/>
        <v>352.33231666666671</v>
      </c>
      <c r="Q4655" s="17"/>
      <c r="R4655" s="101">
        <v>17.61</v>
      </c>
      <c r="S4655" s="16"/>
      <c r="T4655" s="29"/>
    </row>
    <row r="4656" spans="8:20" x14ac:dyDescent="0.25">
      <c r="H4656" s="98">
        <v>41982</v>
      </c>
      <c r="I4656" s="99">
        <v>0.75</v>
      </c>
      <c r="J4656" s="100">
        <f t="shared" si="295"/>
        <v>41982.75</v>
      </c>
      <c r="K4656" s="101">
        <v>42.472900000000003</v>
      </c>
      <c r="L4656" s="100">
        <f>'Barometric Data'!D4656</f>
        <v>41982.75</v>
      </c>
      <c r="M4656" s="106">
        <f t="shared" ref="M4656:M4719" si="296">ABS(L4656-J4656)</f>
        <v>0</v>
      </c>
      <c r="N4656" s="16">
        <f>'Barometric Data'!E4656</f>
        <v>2.8584000000000001</v>
      </c>
      <c r="O4656" s="16">
        <f t="shared" ref="O4656:O4719" si="297">K4656-N4656</f>
        <v>39.6145</v>
      </c>
      <c r="P4656" s="17">
        <f t="shared" ref="P4656:P4679" si="298">AVERAGE($E$22:$E$27)-O4656</f>
        <v>352.32721666666669</v>
      </c>
      <c r="Q4656" s="17"/>
      <c r="R4656" s="101">
        <v>17.611999999999998</v>
      </c>
      <c r="S4656" s="16"/>
      <c r="T4656" s="29"/>
    </row>
    <row r="4657" spans="8:20" x14ac:dyDescent="0.25">
      <c r="H4657" s="98">
        <v>41983</v>
      </c>
      <c r="I4657" s="99">
        <v>0</v>
      </c>
      <c r="J4657" s="100">
        <f t="shared" si="295"/>
        <v>41983</v>
      </c>
      <c r="K4657" s="101">
        <v>42.462299999999999</v>
      </c>
      <c r="L4657" s="100">
        <f>'Barometric Data'!D4657</f>
        <v>41983</v>
      </c>
      <c r="M4657" s="106">
        <f t="shared" si="296"/>
        <v>0</v>
      </c>
      <c r="N4657" s="16">
        <f>'Barometric Data'!E4657</f>
        <v>2.8460000000000001</v>
      </c>
      <c r="O4657" s="16">
        <f t="shared" si="297"/>
        <v>39.616299999999995</v>
      </c>
      <c r="P4657" s="17">
        <f t="shared" si="298"/>
        <v>352.32541666666668</v>
      </c>
      <c r="Q4657" s="17"/>
      <c r="R4657" s="101">
        <v>17.620999999999999</v>
      </c>
      <c r="S4657" s="16"/>
      <c r="T4657" s="29"/>
    </row>
    <row r="4658" spans="8:20" x14ac:dyDescent="0.25">
      <c r="H4658" s="98">
        <v>41983</v>
      </c>
      <c r="I4658" s="99">
        <v>0.25</v>
      </c>
      <c r="J4658" s="100">
        <f t="shared" si="295"/>
        <v>41983.25</v>
      </c>
      <c r="K4658" s="101">
        <v>42.454300000000003</v>
      </c>
      <c r="L4658" s="100">
        <f>'Barometric Data'!D4658</f>
        <v>41983.25</v>
      </c>
      <c r="M4658" s="106">
        <f t="shared" si="296"/>
        <v>0</v>
      </c>
      <c r="N4658" s="16">
        <f>'Barometric Data'!E4658</f>
        <v>2.7881</v>
      </c>
      <c r="O4658" s="16">
        <f t="shared" si="297"/>
        <v>39.666200000000003</v>
      </c>
      <c r="P4658" s="17">
        <f t="shared" si="298"/>
        <v>352.2755166666667</v>
      </c>
      <c r="Q4658" s="17"/>
      <c r="R4658" s="101">
        <v>17.613</v>
      </c>
      <c r="S4658" s="16"/>
      <c r="T4658" s="29"/>
    </row>
    <row r="4659" spans="8:20" x14ac:dyDescent="0.25">
      <c r="H4659" s="98">
        <v>41983</v>
      </c>
      <c r="I4659" s="99">
        <v>0.5</v>
      </c>
      <c r="J4659" s="100">
        <f t="shared" si="295"/>
        <v>41983.5</v>
      </c>
      <c r="K4659" s="101">
        <v>42.436399999999999</v>
      </c>
      <c r="L4659" s="100">
        <f>'Barometric Data'!D4659</f>
        <v>41983.5</v>
      </c>
      <c r="M4659" s="106">
        <f t="shared" si="296"/>
        <v>0</v>
      </c>
      <c r="N4659" s="16">
        <f>'Barometric Data'!E4659</f>
        <v>2.7378999999999998</v>
      </c>
      <c r="O4659" s="16">
        <f t="shared" si="297"/>
        <v>39.698499999999996</v>
      </c>
      <c r="P4659" s="17">
        <f t="shared" si="298"/>
        <v>352.24321666666674</v>
      </c>
      <c r="Q4659" s="17"/>
      <c r="R4659" s="101">
        <v>17.625</v>
      </c>
      <c r="S4659" s="16"/>
      <c r="T4659" s="29"/>
    </row>
    <row r="4660" spans="8:20" x14ac:dyDescent="0.25">
      <c r="H4660" s="98">
        <v>41983</v>
      </c>
      <c r="I4660" s="99">
        <v>0.75</v>
      </c>
      <c r="J4660" s="100">
        <f t="shared" si="295"/>
        <v>41983.75</v>
      </c>
      <c r="K4660" s="101">
        <v>42.357900000000001</v>
      </c>
      <c r="L4660" s="100">
        <f>'Barometric Data'!D4660</f>
        <v>41983.75</v>
      </c>
      <c r="M4660" s="106">
        <f t="shared" si="296"/>
        <v>0</v>
      </c>
      <c r="N4660" s="16">
        <f>'Barometric Data'!E4660</f>
        <v>2.5815000000000001</v>
      </c>
      <c r="O4660" s="16">
        <f t="shared" si="297"/>
        <v>39.776400000000002</v>
      </c>
      <c r="P4660" s="17">
        <f t="shared" si="298"/>
        <v>352.16531666666668</v>
      </c>
      <c r="Q4660" s="17"/>
      <c r="R4660" s="101">
        <v>17.617999999999999</v>
      </c>
      <c r="S4660" s="16"/>
      <c r="T4660" s="29"/>
    </row>
    <row r="4661" spans="8:20" x14ac:dyDescent="0.25">
      <c r="H4661" s="98">
        <v>41984</v>
      </c>
      <c r="I4661" s="99">
        <v>0</v>
      </c>
      <c r="J4661" s="100">
        <f t="shared" si="295"/>
        <v>41984</v>
      </c>
      <c r="K4661" s="101">
        <v>42.348500000000001</v>
      </c>
      <c r="L4661" s="100">
        <f>'Barometric Data'!D4661</f>
        <v>41984</v>
      </c>
      <c r="M4661" s="106">
        <f t="shared" si="296"/>
        <v>0</v>
      </c>
      <c r="N4661" s="16">
        <f>'Barometric Data'!E4661</f>
        <v>2.5150999999999999</v>
      </c>
      <c r="O4661" s="16">
        <f t="shared" si="297"/>
        <v>39.833400000000005</v>
      </c>
      <c r="P4661" s="17">
        <f t="shared" si="298"/>
        <v>352.10831666666672</v>
      </c>
      <c r="Q4661" s="17"/>
      <c r="R4661" s="101">
        <v>17.594999999999999</v>
      </c>
      <c r="S4661" s="16"/>
      <c r="T4661" s="29"/>
    </row>
    <row r="4662" spans="8:20" x14ac:dyDescent="0.25">
      <c r="H4662" s="98">
        <v>41984</v>
      </c>
      <c r="I4662" s="99">
        <v>0.25</v>
      </c>
      <c r="J4662" s="100">
        <f t="shared" si="295"/>
        <v>41984.25</v>
      </c>
      <c r="K4662" s="101">
        <v>42.334099999999999</v>
      </c>
      <c r="L4662" s="100">
        <f>'Barometric Data'!D4662</f>
        <v>41984.25</v>
      </c>
      <c r="M4662" s="106">
        <f t="shared" si="296"/>
        <v>0</v>
      </c>
      <c r="N4662" s="16">
        <f>'Barometric Data'!E4662</f>
        <v>2.4519000000000002</v>
      </c>
      <c r="O4662" s="16">
        <f t="shared" si="297"/>
        <v>39.882199999999997</v>
      </c>
      <c r="P4662" s="17">
        <f t="shared" si="298"/>
        <v>352.0595166666667</v>
      </c>
      <c r="Q4662" s="17"/>
      <c r="R4662" s="101">
        <v>17.591999999999999</v>
      </c>
      <c r="S4662" s="16"/>
      <c r="T4662" s="29"/>
    </row>
    <row r="4663" spans="8:20" x14ac:dyDescent="0.25">
      <c r="H4663" s="98">
        <v>41984</v>
      </c>
      <c r="I4663" s="99">
        <v>0.5</v>
      </c>
      <c r="J4663" s="100">
        <f t="shared" si="295"/>
        <v>41984.5</v>
      </c>
      <c r="K4663" s="101">
        <v>42.3538</v>
      </c>
      <c r="L4663" s="100">
        <f>'Barometric Data'!D4663</f>
        <v>41984.5</v>
      </c>
      <c r="M4663" s="106">
        <f t="shared" si="296"/>
        <v>0</v>
      </c>
      <c r="N4663" s="16">
        <f>'Barometric Data'!E4663</f>
        <v>2.4079000000000002</v>
      </c>
      <c r="O4663" s="16">
        <f t="shared" si="297"/>
        <v>39.945900000000002</v>
      </c>
      <c r="P4663" s="17">
        <f t="shared" si="298"/>
        <v>351.99581666666671</v>
      </c>
      <c r="Q4663" s="17"/>
      <c r="R4663" s="101">
        <v>17.597000000000001</v>
      </c>
      <c r="S4663" s="16"/>
      <c r="T4663" s="29"/>
    </row>
    <row r="4664" spans="8:20" x14ac:dyDescent="0.25">
      <c r="H4664" s="98">
        <v>41984</v>
      </c>
      <c r="I4664" s="99">
        <v>0.75</v>
      </c>
      <c r="J4664" s="100">
        <f t="shared" si="295"/>
        <v>41984.75</v>
      </c>
      <c r="K4664" s="101">
        <v>42.320399999999999</v>
      </c>
      <c r="L4664" s="100">
        <f>'Barometric Data'!D4664</f>
        <v>41984.75</v>
      </c>
      <c r="M4664" s="106">
        <f t="shared" si="296"/>
        <v>0</v>
      </c>
      <c r="N4664" s="16">
        <f>'Barometric Data'!E4664</f>
        <v>2.3199000000000001</v>
      </c>
      <c r="O4664" s="16">
        <f t="shared" si="297"/>
        <v>40.000500000000002</v>
      </c>
      <c r="P4664" s="17">
        <f t="shared" si="298"/>
        <v>351.94121666666672</v>
      </c>
      <c r="Q4664" s="17"/>
      <c r="R4664" s="101">
        <v>17.614000000000001</v>
      </c>
      <c r="S4664" s="16"/>
      <c r="T4664" s="29"/>
    </row>
    <row r="4665" spans="8:20" x14ac:dyDescent="0.25">
      <c r="H4665" s="98">
        <v>41985</v>
      </c>
      <c r="I4665" s="99">
        <v>0</v>
      </c>
      <c r="J4665" s="100">
        <f t="shared" si="295"/>
        <v>41985</v>
      </c>
      <c r="K4665" s="101">
        <v>42.371400000000001</v>
      </c>
      <c r="L4665" s="100">
        <f>'Barometric Data'!D4665</f>
        <v>41985</v>
      </c>
      <c r="M4665" s="106">
        <f t="shared" si="296"/>
        <v>0</v>
      </c>
      <c r="N4665" s="16">
        <f>'Barometric Data'!E4665</f>
        <v>2.3582000000000001</v>
      </c>
      <c r="O4665" s="16">
        <f t="shared" si="297"/>
        <v>40.013199999999998</v>
      </c>
      <c r="P4665" s="17">
        <f t="shared" si="298"/>
        <v>351.92851666666672</v>
      </c>
      <c r="Q4665" s="17"/>
      <c r="R4665" s="101">
        <v>17.606000000000002</v>
      </c>
      <c r="S4665" s="16"/>
      <c r="T4665" s="29"/>
    </row>
    <row r="4666" spans="8:20" x14ac:dyDescent="0.25">
      <c r="H4666" s="98">
        <v>41985</v>
      </c>
      <c r="I4666" s="99">
        <v>0.25</v>
      </c>
      <c r="J4666" s="100">
        <f t="shared" si="295"/>
        <v>41985.25</v>
      </c>
      <c r="K4666" s="101">
        <v>42.367400000000004</v>
      </c>
      <c r="L4666" s="100">
        <f>'Barometric Data'!D4666</f>
        <v>41985.25</v>
      </c>
      <c r="M4666" s="106">
        <f t="shared" si="296"/>
        <v>0</v>
      </c>
      <c r="N4666" s="16">
        <f>'Barometric Data'!E4666</f>
        <v>2.3323999999999998</v>
      </c>
      <c r="O4666" s="16">
        <f t="shared" si="297"/>
        <v>40.035000000000004</v>
      </c>
      <c r="P4666" s="17">
        <f t="shared" si="298"/>
        <v>351.90671666666668</v>
      </c>
      <c r="Q4666" s="17"/>
      <c r="R4666" s="101">
        <v>17.603000000000002</v>
      </c>
      <c r="S4666" s="16"/>
      <c r="T4666" s="29"/>
    </row>
    <row r="4667" spans="8:20" x14ac:dyDescent="0.25">
      <c r="H4667" s="98">
        <v>41985</v>
      </c>
      <c r="I4667" s="99">
        <v>0.5</v>
      </c>
      <c r="J4667" s="100">
        <f t="shared" si="295"/>
        <v>41985.5</v>
      </c>
      <c r="K4667" s="101">
        <v>42.397500000000001</v>
      </c>
      <c r="L4667" s="100">
        <f>'Barometric Data'!D4667</f>
        <v>41985.5</v>
      </c>
      <c r="M4667" s="106">
        <f t="shared" si="296"/>
        <v>0</v>
      </c>
      <c r="N4667" s="16">
        <f>'Barometric Data'!E4667</f>
        <v>2.3418999999999999</v>
      </c>
      <c r="O4667" s="16">
        <f t="shared" si="297"/>
        <v>40.055599999999998</v>
      </c>
      <c r="P4667" s="17">
        <f t="shared" si="298"/>
        <v>351.88611666666668</v>
      </c>
      <c r="Q4667" s="17"/>
      <c r="R4667" s="101">
        <v>17.593</v>
      </c>
      <c r="S4667" s="16"/>
      <c r="T4667" s="29"/>
    </row>
    <row r="4668" spans="8:20" x14ac:dyDescent="0.25">
      <c r="H4668" s="98">
        <v>41985</v>
      </c>
      <c r="I4668" s="99">
        <v>0.75</v>
      </c>
      <c r="J4668" s="100">
        <f t="shared" si="295"/>
        <v>41985.75</v>
      </c>
      <c r="K4668" s="101">
        <v>42.426299999999998</v>
      </c>
      <c r="L4668" s="100">
        <f>'Barometric Data'!D4668</f>
        <v>41985.75</v>
      </c>
      <c r="M4668" s="106">
        <f t="shared" si="296"/>
        <v>0</v>
      </c>
      <c r="N4668" s="16">
        <f>'Barometric Data'!E4668</f>
        <v>2.3738000000000001</v>
      </c>
      <c r="O4668" s="16">
        <f t="shared" si="297"/>
        <v>40.052499999999995</v>
      </c>
      <c r="P4668" s="17">
        <f t="shared" si="298"/>
        <v>351.8892166666667</v>
      </c>
      <c r="Q4668" s="17"/>
      <c r="R4668" s="101">
        <v>17.599</v>
      </c>
      <c r="S4668" s="16"/>
      <c r="T4668" s="29"/>
    </row>
    <row r="4669" spans="8:20" x14ac:dyDescent="0.25">
      <c r="H4669" s="98">
        <v>41986</v>
      </c>
      <c r="I4669" s="99">
        <v>0</v>
      </c>
      <c r="J4669" s="100">
        <f t="shared" si="295"/>
        <v>41986</v>
      </c>
      <c r="K4669" s="101">
        <v>42.542700000000004</v>
      </c>
      <c r="L4669" s="100">
        <f>'Barometric Data'!D4669</f>
        <v>41986</v>
      </c>
      <c r="M4669" s="106">
        <f t="shared" si="296"/>
        <v>0</v>
      </c>
      <c r="N4669" s="16">
        <f>'Barometric Data'!E4669</f>
        <v>2.5261999999999998</v>
      </c>
      <c r="O4669" s="16">
        <f t="shared" si="297"/>
        <v>40.016500000000001</v>
      </c>
      <c r="P4669" s="17">
        <f t="shared" si="298"/>
        <v>351.9252166666667</v>
      </c>
      <c r="Q4669" s="17"/>
      <c r="R4669" s="101">
        <v>17.591999999999999</v>
      </c>
      <c r="S4669" s="16"/>
      <c r="T4669" s="29"/>
    </row>
    <row r="4670" spans="8:20" x14ac:dyDescent="0.25">
      <c r="H4670" s="98">
        <v>41986</v>
      </c>
      <c r="I4670" s="99">
        <v>0.25</v>
      </c>
      <c r="J4670" s="100">
        <f t="shared" si="295"/>
        <v>41986.25</v>
      </c>
      <c r="K4670" s="101">
        <v>42.580100000000002</v>
      </c>
      <c r="L4670" s="100">
        <f>'Barometric Data'!D4670</f>
        <v>41986.25</v>
      </c>
      <c r="M4670" s="106">
        <f t="shared" si="296"/>
        <v>0</v>
      </c>
      <c r="N4670" s="16">
        <f>'Barometric Data'!E4670</f>
        <v>2.6341000000000001</v>
      </c>
      <c r="O4670" s="16">
        <f t="shared" si="297"/>
        <v>39.945999999999998</v>
      </c>
      <c r="P4670" s="17">
        <f t="shared" si="298"/>
        <v>351.99571666666668</v>
      </c>
      <c r="Q4670" s="17"/>
      <c r="R4670" s="101">
        <v>17.613</v>
      </c>
      <c r="S4670" s="16"/>
      <c r="T4670" s="29"/>
    </row>
    <row r="4671" spans="8:20" x14ac:dyDescent="0.25">
      <c r="H4671" s="98">
        <v>41986</v>
      </c>
      <c r="I4671" s="99">
        <v>0.5</v>
      </c>
      <c r="J4671" s="100">
        <f t="shared" si="295"/>
        <v>41986.5</v>
      </c>
      <c r="K4671" s="101">
        <v>42.615099999999998</v>
      </c>
      <c r="L4671" s="100">
        <f>'Barometric Data'!D4671</f>
        <v>41986.5</v>
      </c>
      <c r="M4671" s="106">
        <f t="shared" si="296"/>
        <v>0</v>
      </c>
      <c r="N4671" s="16">
        <f>'Barometric Data'!E4671</f>
        <v>2.7526000000000002</v>
      </c>
      <c r="O4671" s="16">
        <f t="shared" si="297"/>
        <v>39.862499999999997</v>
      </c>
      <c r="P4671" s="17">
        <f t="shared" si="298"/>
        <v>352.0792166666667</v>
      </c>
      <c r="Q4671" s="17"/>
      <c r="R4671" s="101">
        <v>17.616</v>
      </c>
      <c r="S4671" s="16"/>
      <c r="T4671" s="29"/>
    </row>
    <row r="4672" spans="8:20" x14ac:dyDescent="0.25">
      <c r="H4672" s="98">
        <v>41986</v>
      </c>
      <c r="I4672" s="99">
        <v>0.75</v>
      </c>
      <c r="J4672" s="100">
        <f t="shared" si="295"/>
        <v>41986.75</v>
      </c>
      <c r="K4672" s="101">
        <v>42.594499999999996</v>
      </c>
      <c r="L4672" s="100">
        <f>'Barometric Data'!D4672</f>
        <v>41986.75</v>
      </c>
      <c r="M4672" s="106">
        <f t="shared" si="296"/>
        <v>0</v>
      </c>
      <c r="N4672" s="16">
        <f>'Barometric Data'!E4672</f>
        <v>2.7818000000000001</v>
      </c>
      <c r="O4672" s="16">
        <f t="shared" si="297"/>
        <v>39.8127</v>
      </c>
      <c r="P4672" s="17">
        <f t="shared" si="298"/>
        <v>352.1290166666667</v>
      </c>
      <c r="Q4672" s="17"/>
      <c r="R4672" s="101">
        <v>17.617999999999999</v>
      </c>
      <c r="S4672" s="16"/>
      <c r="T4672" s="29"/>
    </row>
    <row r="4673" spans="6:20" x14ac:dyDescent="0.25">
      <c r="H4673" s="98">
        <v>41987</v>
      </c>
      <c r="I4673" s="99">
        <v>0</v>
      </c>
      <c r="J4673" s="100">
        <f t="shared" si="295"/>
        <v>41987</v>
      </c>
      <c r="K4673" s="101">
        <v>42.584000000000003</v>
      </c>
      <c r="L4673" s="100">
        <f>'Barometric Data'!D4673</f>
        <v>41987</v>
      </c>
      <c r="M4673" s="106">
        <f t="shared" si="296"/>
        <v>0</v>
      </c>
      <c r="N4673" s="16">
        <f>'Barometric Data'!E4673</f>
        <v>2.8020999999999998</v>
      </c>
      <c r="O4673" s="16">
        <f t="shared" si="297"/>
        <v>39.7819</v>
      </c>
      <c r="P4673" s="17">
        <f t="shared" si="298"/>
        <v>352.1598166666667</v>
      </c>
      <c r="Q4673" s="17"/>
      <c r="R4673" s="101">
        <v>17.606999999999999</v>
      </c>
      <c r="S4673" s="16"/>
      <c r="T4673" s="29"/>
    </row>
    <row r="4674" spans="6:20" x14ac:dyDescent="0.25">
      <c r="H4674" s="98">
        <v>41987</v>
      </c>
      <c r="I4674" s="99">
        <v>0.25</v>
      </c>
      <c r="J4674" s="100">
        <f t="shared" si="295"/>
        <v>41987.25</v>
      </c>
      <c r="K4674" s="101">
        <v>42.559800000000003</v>
      </c>
      <c r="L4674" s="100">
        <f>'Barometric Data'!D4674</f>
        <v>41987.25</v>
      </c>
      <c r="M4674" s="106">
        <f t="shared" si="296"/>
        <v>0</v>
      </c>
      <c r="N4674" s="16">
        <f>'Barometric Data'!E4674</f>
        <v>2.7911000000000001</v>
      </c>
      <c r="O4674" s="16">
        <f t="shared" si="297"/>
        <v>39.768700000000003</v>
      </c>
      <c r="P4674" s="17">
        <f t="shared" si="298"/>
        <v>352.17301666666668</v>
      </c>
      <c r="Q4674" s="17"/>
      <c r="R4674" s="101">
        <v>17.62</v>
      </c>
      <c r="S4674" s="16"/>
      <c r="T4674" s="29"/>
    </row>
    <row r="4675" spans="6:20" x14ac:dyDescent="0.25">
      <c r="H4675" s="98">
        <v>41987</v>
      </c>
      <c r="I4675" s="99">
        <v>0.5</v>
      </c>
      <c r="J4675" s="100">
        <f t="shared" si="295"/>
        <v>41987.5</v>
      </c>
      <c r="K4675" s="101">
        <v>42.601700000000001</v>
      </c>
      <c r="L4675" s="100">
        <f>'Barometric Data'!D4675</f>
        <v>41987.5</v>
      </c>
      <c r="M4675" s="106">
        <f t="shared" si="296"/>
        <v>0</v>
      </c>
      <c r="N4675" s="16">
        <f>'Barometric Data'!E4675</f>
        <v>2.8759000000000001</v>
      </c>
      <c r="O4675" s="16">
        <f t="shared" si="297"/>
        <v>39.7258</v>
      </c>
      <c r="P4675" s="17">
        <f t="shared" si="298"/>
        <v>352.21591666666671</v>
      </c>
      <c r="Q4675" s="17"/>
      <c r="R4675" s="101">
        <v>17.594999999999999</v>
      </c>
      <c r="S4675" s="16"/>
      <c r="T4675" s="29"/>
    </row>
    <row r="4676" spans="6:20" x14ac:dyDescent="0.25">
      <c r="H4676" s="98">
        <v>41987</v>
      </c>
      <c r="I4676" s="99">
        <v>0.75</v>
      </c>
      <c r="J4676" s="100">
        <f t="shared" si="295"/>
        <v>41987.75</v>
      </c>
      <c r="K4676" s="101">
        <v>42.550199999999997</v>
      </c>
      <c r="L4676" s="100">
        <f>'Barometric Data'!D4676</f>
        <v>41987.75</v>
      </c>
      <c r="M4676" s="106">
        <f t="shared" si="296"/>
        <v>0</v>
      </c>
      <c r="N4676" s="16">
        <f>'Barometric Data'!E4676</f>
        <v>2.8353000000000002</v>
      </c>
      <c r="O4676" s="16">
        <f t="shared" si="297"/>
        <v>39.7149</v>
      </c>
      <c r="P4676" s="17">
        <f t="shared" si="298"/>
        <v>352.22681666666671</v>
      </c>
      <c r="Q4676" s="17"/>
      <c r="R4676" s="101">
        <v>17.606000000000002</v>
      </c>
      <c r="S4676" s="16"/>
      <c r="T4676" s="29"/>
    </row>
    <row r="4677" spans="6:20" x14ac:dyDescent="0.25">
      <c r="H4677" s="98">
        <v>41988</v>
      </c>
      <c r="I4677" s="99">
        <v>0</v>
      </c>
      <c r="J4677" s="100">
        <f t="shared" si="295"/>
        <v>41988</v>
      </c>
      <c r="K4677" s="101">
        <v>42.564500000000002</v>
      </c>
      <c r="L4677" s="100">
        <f>'Barometric Data'!D4677</f>
        <v>41988</v>
      </c>
      <c r="M4677" s="106">
        <f t="shared" si="296"/>
        <v>0</v>
      </c>
      <c r="N4677" s="16">
        <f>'Barometric Data'!E4677</f>
        <v>2.8586999999999998</v>
      </c>
      <c r="O4677" s="16">
        <f t="shared" si="297"/>
        <v>39.705800000000004</v>
      </c>
      <c r="P4677" s="17">
        <f t="shared" si="298"/>
        <v>352.2359166666667</v>
      </c>
      <c r="Q4677" s="17"/>
      <c r="R4677" s="101">
        <v>17.600999999999999</v>
      </c>
      <c r="S4677" s="16"/>
      <c r="T4677" s="29"/>
    </row>
    <row r="4678" spans="6:20" x14ac:dyDescent="0.25">
      <c r="H4678" s="98">
        <v>41988</v>
      </c>
      <c r="I4678" s="99">
        <v>0.25</v>
      </c>
      <c r="J4678" s="100">
        <f t="shared" si="295"/>
        <v>41988.25</v>
      </c>
      <c r="K4678" s="101">
        <v>42.527299999999997</v>
      </c>
      <c r="L4678" s="100">
        <f>'Barometric Data'!D4678</f>
        <v>41988.25</v>
      </c>
      <c r="M4678" s="106">
        <f t="shared" si="296"/>
        <v>0</v>
      </c>
      <c r="N4678" s="16">
        <f>'Barometric Data'!E4678</f>
        <v>2.8170000000000002</v>
      </c>
      <c r="O4678" s="16">
        <f t="shared" si="297"/>
        <v>39.710299999999997</v>
      </c>
      <c r="P4678" s="17">
        <f t="shared" si="298"/>
        <v>352.23141666666669</v>
      </c>
      <c r="Q4678" s="17"/>
      <c r="R4678" s="101">
        <v>17.608000000000001</v>
      </c>
      <c r="S4678" s="16"/>
      <c r="T4678" s="29"/>
    </row>
    <row r="4679" spans="6:20" ht="15.75" thickBot="1" x14ac:dyDescent="0.3">
      <c r="F4679" s="69" t="s">
        <v>95</v>
      </c>
      <c r="H4679" s="98">
        <v>41988</v>
      </c>
      <c r="I4679" s="99">
        <v>0.5</v>
      </c>
      <c r="J4679" s="100">
        <f t="shared" si="295"/>
        <v>41988.5</v>
      </c>
      <c r="K4679" s="101">
        <v>42.529499999999999</v>
      </c>
      <c r="L4679" s="100">
        <f>'Barometric Data'!D4679</f>
        <v>41988.5</v>
      </c>
      <c r="M4679" s="106">
        <f t="shared" si="296"/>
        <v>0</v>
      </c>
      <c r="N4679" s="16">
        <f>'Barometric Data'!E4679</f>
        <v>2.8409</v>
      </c>
      <c r="O4679" s="16">
        <f t="shared" si="297"/>
        <v>39.688600000000001</v>
      </c>
      <c r="P4679" s="17">
        <f t="shared" si="298"/>
        <v>352.2531166666667</v>
      </c>
      <c r="Q4679" s="17"/>
      <c r="R4679" s="101">
        <v>17.597999999999999</v>
      </c>
      <c r="S4679" s="16"/>
      <c r="T4679" s="29"/>
    </row>
    <row r="4680" spans="6:20" x14ac:dyDescent="0.25">
      <c r="H4680" s="98">
        <v>41988</v>
      </c>
      <c r="I4680" s="99">
        <v>0.75</v>
      </c>
      <c r="J4680" s="100">
        <f t="shared" si="295"/>
        <v>41988.75</v>
      </c>
      <c r="K4680" s="101">
        <v>42.431199999999997</v>
      </c>
      <c r="L4680" s="100">
        <f>'Barometric Data'!D4680</f>
        <v>41988.75</v>
      </c>
      <c r="M4680" s="106">
        <f t="shared" si="296"/>
        <v>0</v>
      </c>
      <c r="N4680" s="16">
        <f>'Barometric Data'!E4680</f>
        <v>2.6968999999999999</v>
      </c>
      <c r="O4680" s="16">
        <f t="shared" si="297"/>
        <v>39.734299999999998</v>
      </c>
      <c r="P4680" s="17">
        <f>$E$28-O4680</f>
        <v>355.59339999999997</v>
      </c>
      <c r="Q4680" s="17"/>
      <c r="R4680" s="101">
        <v>17.614000000000001</v>
      </c>
      <c r="S4680" s="16"/>
      <c r="T4680" s="29"/>
    </row>
    <row r="4681" spans="6:20" x14ac:dyDescent="0.25">
      <c r="H4681" s="98">
        <v>41989</v>
      </c>
      <c r="I4681" s="99">
        <v>0</v>
      </c>
      <c r="J4681" s="100">
        <f t="shared" si="295"/>
        <v>41989</v>
      </c>
      <c r="K4681" s="101">
        <v>42.443300000000001</v>
      </c>
      <c r="L4681" s="100">
        <f>'Barometric Data'!D4681</f>
        <v>41989</v>
      </c>
      <c r="M4681" s="106">
        <f t="shared" si="296"/>
        <v>0</v>
      </c>
      <c r="N4681" s="16">
        <f>'Barometric Data'!E4681</f>
        <v>2.6654</v>
      </c>
      <c r="O4681" s="16">
        <f t="shared" si="297"/>
        <v>39.777900000000002</v>
      </c>
      <c r="P4681" s="17">
        <f t="shared" ref="P4681:P4744" si="299">$E$28-O4681</f>
        <v>355.5498</v>
      </c>
      <c r="Q4681" s="17"/>
      <c r="R4681" s="101">
        <v>17.608000000000001</v>
      </c>
      <c r="S4681" s="16"/>
      <c r="T4681" s="29"/>
    </row>
    <row r="4682" spans="6:20" x14ac:dyDescent="0.25">
      <c r="H4682" s="98">
        <v>41989</v>
      </c>
      <c r="I4682" s="99">
        <v>0.25</v>
      </c>
      <c r="J4682" s="100">
        <f t="shared" si="295"/>
        <v>41989.25</v>
      </c>
      <c r="K4682" s="101">
        <v>42.4574</v>
      </c>
      <c r="L4682" s="100">
        <f>'Barometric Data'!D4682</f>
        <v>41989.25</v>
      </c>
      <c r="M4682" s="106">
        <f t="shared" si="296"/>
        <v>0</v>
      </c>
      <c r="N4682" s="16">
        <f>'Barometric Data'!E4682</f>
        <v>2.6490999999999998</v>
      </c>
      <c r="O4682" s="16">
        <f t="shared" si="297"/>
        <v>39.808300000000003</v>
      </c>
      <c r="P4682" s="17">
        <f t="shared" si="299"/>
        <v>355.51940000000002</v>
      </c>
      <c r="Q4682" s="17"/>
      <c r="R4682" s="101">
        <v>17.611999999999998</v>
      </c>
      <c r="S4682" s="16"/>
      <c r="T4682" s="29"/>
    </row>
    <row r="4683" spans="6:20" x14ac:dyDescent="0.25">
      <c r="H4683" s="98">
        <v>41989</v>
      </c>
      <c r="I4683" s="99">
        <v>0.5</v>
      </c>
      <c r="J4683" s="100">
        <f t="shared" si="295"/>
        <v>41989.5</v>
      </c>
      <c r="K4683" s="101">
        <v>42.467799999999997</v>
      </c>
      <c r="L4683" s="100">
        <f>'Barometric Data'!D4683</f>
        <v>41989.5</v>
      </c>
      <c r="M4683" s="106">
        <f t="shared" si="296"/>
        <v>0</v>
      </c>
      <c r="N4683" s="16">
        <f>'Barometric Data'!E4683</f>
        <v>2.6631999999999998</v>
      </c>
      <c r="O4683" s="16">
        <f t="shared" si="297"/>
        <v>39.804599999999994</v>
      </c>
      <c r="P4683" s="17">
        <f t="shared" si="299"/>
        <v>355.5231</v>
      </c>
      <c r="Q4683" s="17"/>
      <c r="R4683" s="101">
        <v>17.609000000000002</v>
      </c>
      <c r="S4683" s="16"/>
      <c r="T4683" s="29"/>
    </row>
    <row r="4684" spans="6:20" x14ac:dyDescent="0.25">
      <c r="H4684" s="98">
        <v>41989</v>
      </c>
      <c r="I4684" s="99">
        <v>0.75</v>
      </c>
      <c r="J4684" s="100">
        <f t="shared" si="295"/>
        <v>41989.75</v>
      </c>
      <c r="K4684" s="101">
        <v>42.464100000000002</v>
      </c>
      <c r="L4684" s="100">
        <f>'Barometric Data'!D4684</f>
        <v>41989.75</v>
      </c>
      <c r="M4684" s="106">
        <f t="shared" si="296"/>
        <v>0</v>
      </c>
      <c r="N4684" s="16">
        <f>'Barometric Data'!E4684</f>
        <v>2.6606000000000001</v>
      </c>
      <c r="O4684" s="16">
        <f t="shared" si="297"/>
        <v>39.8035</v>
      </c>
      <c r="P4684" s="17">
        <f t="shared" si="299"/>
        <v>355.52420000000001</v>
      </c>
      <c r="Q4684" s="17"/>
      <c r="R4684" s="101">
        <v>17.594000000000001</v>
      </c>
      <c r="S4684" s="16"/>
      <c r="T4684" s="29"/>
    </row>
    <row r="4685" spans="6:20" x14ac:dyDescent="0.25">
      <c r="H4685" s="98">
        <v>41990</v>
      </c>
      <c r="I4685" s="99">
        <v>0</v>
      </c>
      <c r="J4685" s="100">
        <f t="shared" si="295"/>
        <v>41990</v>
      </c>
      <c r="K4685" s="101">
        <v>42.485300000000002</v>
      </c>
      <c r="L4685" s="100">
        <f>'Barometric Data'!D4685</f>
        <v>41990</v>
      </c>
      <c r="M4685" s="106">
        <f t="shared" si="296"/>
        <v>0</v>
      </c>
      <c r="N4685" s="16">
        <f>'Barometric Data'!E4685</f>
        <v>2.6720000000000002</v>
      </c>
      <c r="O4685" s="16">
        <f t="shared" si="297"/>
        <v>39.813300000000005</v>
      </c>
      <c r="P4685" s="17">
        <f t="shared" si="299"/>
        <v>355.51439999999997</v>
      </c>
      <c r="Q4685" s="17"/>
      <c r="R4685" s="101">
        <v>17.600000000000001</v>
      </c>
      <c r="S4685" s="16"/>
      <c r="T4685" s="29"/>
    </row>
    <row r="4686" spans="6:20" x14ac:dyDescent="0.25">
      <c r="H4686" s="98">
        <v>41990</v>
      </c>
      <c r="I4686" s="99">
        <v>0.25</v>
      </c>
      <c r="J4686" s="100">
        <f t="shared" si="295"/>
        <v>41990.25</v>
      </c>
      <c r="K4686" s="101">
        <v>42.4739</v>
      </c>
      <c r="L4686" s="100">
        <f>'Barometric Data'!D4686</f>
        <v>41990.25</v>
      </c>
      <c r="M4686" s="106">
        <f t="shared" si="296"/>
        <v>0</v>
      </c>
      <c r="N4686" s="16">
        <f>'Barometric Data'!E4686</f>
        <v>2.6402000000000001</v>
      </c>
      <c r="O4686" s="16">
        <f t="shared" si="297"/>
        <v>39.8337</v>
      </c>
      <c r="P4686" s="17">
        <f t="shared" si="299"/>
        <v>355.49399999999997</v>
      </c>
      <c r="Q4686" s="17"/>
      <c r="R4686" s="101">
        <v>17.593</v>
      </c>
      <c r="S4686" s="16"/>
      <c r="T4686" s="29"/>
    </row>
    <row r="4687" spans="6:20" x14ac:dyDescent="0.25">
      <c r="H4687" s="98">
        <v>41990</v>
      </c>
      <c r="I4687" s="99">
        <v>0.5</v>
      </c>
      <c r="J4687" s="100">
        <f t="shared" si="295"/>
        <v>41990.5</v>
      </c>
      <c r="K4687" s="101">
        <v>42.469900000000003</v>
      </c>
      <c r="L4687" s="100">
        <f>'Barometric Data'!D4687</f>
        <v>41990.5</v>
      </c>
      <c r="M4687" s="106">
        <f t="shared" si="296"/>
        <v>0</v>
      </c>
      <c r="N4687" s="16">
        <f>'Barometric Data'!E4687</f>
        <v>2.6634000000000002</v>
      </c>
      <c r="O4687" s="16">
        <f t="shared" si="297"/>
        <v>39.8065</v>
      </c>
      <c r="P4687" s="17">
        <f t="shared" si="299"/>
        <v>355.52120000000002</v>
      </c>
      <c r="Q4687" s="17"/>
      <c r="R4687" s="101">
        <v>17.617999999999999</v>
      </c>
      <c r="S4687" s="16"/>
      <c r="T4687" s="29"/>
    </row>
    <row r="4688" spans="6:20" x14ac:dyDescent="0.25">
      <c r="H4688" s="98">
        <v>41990</v>
      </c>
      <c r="I4688" s="99">
        <v>0.75</v>
      </c>
      <c r="J4688" s="100">
        <f t="shared" si="295"/>
        <v>41990.75</v>
      </c>
      <c r="K4688" s="101">
        <v>42.491900000000001</v>
      </c>
      <c r="L4688" s="100">
        <f>'Barometric Data'!D4688</f>
        <v>41990.75</v>
      </c>
      <c r="M4688" s="106">
        <f t="shared" si="296"/>
        <v>0</v>
      </c>
      <c r="N4688" s="16">
        <f>'Barometric Data'!E4688</f>
        <v>2.6858</v>
      </c>
      <c r="O4688" s="16">
        <f t="shared" si="297"/>
        <v>39.806100000000001</v>
      </c>
      <c r="P4688" s="17">
        <f t="shared" si="299"/>
        <v>355.52159999999998</v>
      </c>
      <c r="Q4688" s="17"/>
      <c r="R4688" s="101">
        <v>17.591000000000001</v>
      </c>
      <c r="S4688" s="16"/>
      <c r="T4688" s="29"/>
    </row>
    <row r="4689" spans="8:20" x14ac:dyDescent="0.25">
      <c r="H4689" s="98">
        <v>41991</v>
      </c>
      <c r="I4689" s="99">
        <v>0</v>
      </c>
      <c r="J4689" s="100">
        <f t="shared" si="295"/>
        <v>41991</v>
      </c>
      <c r="K4689" s="101">
        <v>42.508099999999999</v>
      </c>
      <c r="L4689" s="100">
        <f>'Barometric Data'!D4689</f>
        <v>41991</v>
      </c>
      <c r="M4689" s="106">
        <f t="shared" si="296"/>
        <v>0</v>
      </c>
      <c r="N4689" s="16">
        <f>'Barometric Data'!E4689</f>
        <v>2.7246999999999999</v>
      </c>
      <c r="O4689" s="16">
        <f t="shared" si="297"/>
        <v>39.7834</v>
      </c>
      <c r="P4689" s="17">
        <f t="shared" si="299"/>
        <v>355.54430000000002</v>
      </c>
      <c r="Q4689" s="17"/>
      <c r="R4689" s="101">
        <v>17.602</v>
      </c>
      <c r="S4689" s="16"/>
      <c r="T4689" s="29"/>
    </row>
    <row r="4690" spans="8:20" x14ac:dyDescent="0.25">
      <c r="H4690" s="98">
        <v>41991</v>
      </c>
      <c r="I4690" s="99">
        <v>0.25</v>
      </c>
      <c r="J4690" s="100">
        <f t="shared" si="295"/>
        <v>41991.25</v>
      </c>
      <c r="K4690" s="101">
        <v>42.5379</v>
      </c>
      <c r="L4690" s="100">
        <f>'Barometric Data'!D4690</f>
        <v>41991.25</v>
      </c>
      <c r="M4690" s="106">
        <f t="shared" si="296"/>
        <v>0</v>
      </c>
      <c r="N4690" s="16">
        <f>'Barometric Data'!E4690</f>
        <v>2.7509999999999999</v>
      </c>
      <c r="O4690" s="16">
        <f t="shared" si="297"/>
        <v>39.786900000000003</v>
      </c>
      <c r="P4690" s="17">
        <f t="shared" si="299"/>
        <v>355.54079999999999</v>
      </c>
      <c r="Q4690" s="17"/>
      <c r="R4690" s="101">
        <v>17.584</v>
      </c>
      <c r="S4690" s="16"/>
      <c r="T4690" s="29"/>
    </row>
    <row r="4691" spans="8:20" x14ac:dyDescent="0.25">
      <c r="H4691" s="98">
        <v>41991</v>
      </c>
      <c r="I4691" s="99">
        <v>0.5</v>
      </c>
      <c r="J4691" s="100">
        <f t="shared" si="295"/>
        <v>41991.5</v>
      </c>
      <c r="K4691" s="101">
        <v>42.542400000000001</v>
      </c>
      <c r="L4691" s="100">
        <f>'Barometric Data'!D4691</f>
        <v>41991.5</v>
      </c>
      <c r="M4691" s="106">
        <f t="shared" si="296"/>
        <v>0</v>
      </c>
      <c r="N4691" s="16">
        <f>'Barometric Data'!E4691</f>
        <v>2.8058000000000001</v>
      </c>
      <c r="O4691" s="16">
        <f t="shared" si="297"/>
        <v>39.736600000000003</v>
      </c>
      <c r="P4691" s="17">
        <f t="shared" si="299"/>
        <v>355.59109999999998</v>
      </c>
      <c r="Q4691" s="17"/>
      <c r="R4691" s="101">
        <v>17.591999999999999</v>
      </c>
      <c r="S4691" s="16"/>
      <c r="T4691" s="29"/>
    </row>
    <row r="4692" spans="8:20" x14ac:dyDescent="0.25">
      <c r="H4692" s="98">
        <v>41991</v>
      </c>
      <c r="I4692" s="99">
        <v>0.75</v>
      </c>
      <c r="J4692" s="100">
        <f t="shared" si="295"/>
        <v>41991.75</v>
      </c>
      <c r="K4692" s="101">
        <v>42.508099999999999</v>
      </c>
      <c r="L4692" s="100">
        <f>'Barometric Data'!D4692</f>
        <v>41991.75</v>
      </c>
      <c r="M4692" s="106">
        <f t="shared" si="296"/>
        <v>0</v>
      </c>
      <c r="N4692" s="16">
        <f>'Barometric Data'!E4692</f>
        <v>2.7915000000000001</v>
      </c>
      <c r="O4692" s="16">
        <f t="shared" si="297"/>
        <v>39.7166</v>
      </c>
      <c r="P4692" s="17">
        <f t="shared" si="299"/>
        <v>355.61109999999996</v>
      </c>
      <c r="Q4692" s="17"/>
      <c r="R4692" s="101">
        <v>17.600000000000001</v>
      </c>
      <c r="S4692" s="16"/>
      <c r="T4692" s="29"/>
    </row>
    <row r="4693" spans="8:20" x14ac:dyDescent="0.25">
      <c r="H4693" s="98">
        <v>41992</v>
      </c>
      <c r="I4693" s="99">
        <v>0</v>
      </c>
      <c r="J4693" s="100">
        <f t="shared" si="295"/>
        <v>41992</v>
      </c>
      <c r="K4693" s="101">
        <v>42.4923</v>
      </c>
      <c r="L4693" s="100">
        <f>'Barometric Data'!D4693</f>
        <v>41992</v>
      </c>
      <c r="M4693" s="106">
        <f t="shared" si="296"/>
        <v>0</v>
      </c>
      <c r="N4693" s="16">
        <f>'Barometric Data'!E4693</f>
        <v>2.7766999999999999</v>
      </c>
      <c r="O4693" s="16">
        <f t="shared" si="297"/>
        <v>39.715600000000002</v>
      </c>
      <c r="P4693" s="17">
        <f t="shared" si="299"/>
        <v>355.6121</v>
      </c>
      <c r="Q4693" s="17"/>
      <c r="R4693" s="101">
        <v>17.600999999999999</v>
      </c>
      <c r="S4693" s="16"/>
      <c r="T4693" s="29"/>
    </row>
    <row r="4694" spans="8:20" x14ac:dyDescent="0.25">
      <c r="H4694" s="98">
        <v>41992</v>
      </c>
      <c r="I4694" s="99">
        <v>0.25</v>
      </c>
      <c r="J4694" s="100">
        <f t="shared" si="295"/>
        <v>41992.25</v>
      </c>
      <c r="K4694" s="101">
        <v>42.494100000000003</v>
      </c>
      <c r="L4694" s="100">
        <f>'Barometric Data'!D4694</f>
        <v>41992.25</v>
      </c>
      <c r="M4694" s="106">
        <f t="shared" si="296"/>
        <v>0</v>
      </c>
      <c r="N4694" s="16">
        <f>'Barometric Data'!E4694</f>
        <v>2.7505000000000002</v>
      </c>
      <c r="O4694" s="16">
        <f t="shared" si="297"/>
        <v>39.743600000000001</v>
      </c>
      <c r="P4694" s="17">
        <f t="shared" si="299"/>
        <v>355.58409999999998</v>
      </c>
      <c r="Q4694" s="17"/>
      <c r="R4694" s="101">
        <v>17.614000000000001</v>
      </c>
      <c r="S4694" s="16"/>
      <c r="T4694" s="29"/>
    </row>
    <row r="4695" spans="8:20" x14ac:dyDescent="0.25">
      <c r="H4695" s="98">
        <v>41992</v>
      </c>
      <c r="I4695" s="99">
        <v>0.5</v>
      </c>
      <c r="J4695" s="100">
        <f t="shared" si="295"/>
        <v>41992.5</v>
      </c>
      <c r="K4695" s="101">
        <v>42.499299999999998</v>
      </c>
      <c r="L4695" s="100">
        <f>'Barometric Data'!D4695</f>
        <v>41992.5</v>
      </c>
      <c r="M4695" s="106">
        <f t="shared" si="296"/>
        <v>0</v>
      </c>
      <c r="N4695" s="16">
        <f>'Barometric Data'!E4695</f>
        <v>2.7679</v>
      </c>
      <c r="O4695" s="16">
        <f t="shared" si="297"/>
        <v>39.731400000000001</v>
      </c>
      <c r="P4695" s="17">
        <f t="shared" si="299"/>
        <v>355.59629999999999</v>
      </c>
      <c r="Q4695" s="17"/>
      <c r="R4695" s="101">
        <v>17.594999999999999</v>
      </c>
      <c r="S4695" s="16"/>
      <c r="T4695" s="29"/>
    </row>
    <row r="4696" spans="8:20" x14ac:dyDescent="0.25">
      <c r="H4696" s="98">
        <v>41992</v>
      </c>
      <c r="I4696" s="99">
        <v>0.75</v>
      </c>
      <c r="J4696" s="100">
        <f t="shared" si="295"/>
        <v>41992.75</v>
      </c>
      <c r="K4696" s="101">
        <v>42.513800000000003</v>
      </c>
      <c r="L4696" s="100">
        <f>'Barometric Data'!D4696</f>
        <v>41992.75</v>
      </c>
      <c r="M4696" s="106">
        <f t="shared" si="296"/>
        <v>0</v>
      </c>
      <c r="N4696" s="16">
        <f>'Barometric Data'!E4696</f>
        <v>2.7601</v>
      </c>
      <c r="O4696" s="16">
        <f t="shared" si="297"/>
        <v>39.753700000000002</v>
      </c>
      <c r="P4696" s="17">
        <f t="shared" si="299"/>
        <v>355.57400000000001</v>
      </c>
      <c r="Q4696" s="17"/>
      <c r="R4696" s="101">
        <v>17.613</v>
      </c>
      <c r="S4696" s="16"/>
      <c r="T4696" s="29"/>
    </row>
    <row r="4697" spans="8:20" x14ac:dyDescent="0.25">
      <c r="H4697" s="98">
        <v>41993</v>
      </c>
      <c r="I4697" s="99">
        <v>0</v>
      </c>
      <c r="J4697" s="100">
        <f t="shared" si="295"/>
        <v>41993</v>
      </c>
      <c r="K4697" s="101">
        <v>42.512300000000003</v>
      </c>
      <c r="L4697" s="100">
        <f>'Barometric Data'!D4697</f>
        <v>41993</v>
      </c>
      <c r="M4697" s="106">
        <f t="shared" si="296"/>
        <v>0</v>
      </c>
      <c r="N4697" s="16">
        <f>'Barometric Data'!E4697</f>
        <v>2.7894999999999999</v>
      </c>
      <c r="O4697" s="16">
        <f t="shared" si="297"/>
        <v>39.722800000000007</v>
      </c>
      <c r="P4697" s="17">
        <f t="shared" si="299"/>
        <v>355.60489999999999</v>
      </c>
      <c r="Q4697" s="17"/>
      <c r="R4697" s="101">
        <v>17.600000000000001</v>
      </c>
      <c r="S4697" s="16"/>
      <c r="T4697" s="29"/>
    </row>
    <row r="4698" spans="8:20" x14ac:dyDescent="0.25">
      <c r="H4698" s="98">
        <v>41993</v>
      </c>
      <c r="I4698" s="99">
        <v>0.25</v>
      </c>
      <c r="J4698" s="100">
        <f t="shared" si="295"/>
        <v>41993.25</v>
      </c>
      <c r="K4698" s="101">
        <v>42.476900000000001</v>
      </c>
      <c r="L4698" s="100">
        <f>'Barometric Data'!D4698</f>
        <v>41993.25</v>
      </c>
      <c r="M4698" s="106">
        <f t="shared" si="296"/>
        <v>0</v>
      </c>
      <c r="N4698" s="16">
        <f>'Barometric Data'!E4698</f>
        <v>2.7044999999999999</v>
      </c>
      <c r="O4698" s="16">
        <f t="shared" si="297"/>
        <v>39.772399999999998</v>
      </c>
      <c r="P4698" s="17">
        <f t="shared" si="299"/>
        <v>355.55529999999999</v>
      </c>
      <c r="Q4698" s="17"/>
      <c r="R4698" s="101">
        <v>17.622</v>
      </c>
      <c r="S4698" s="16"/>
      <c r="T4698" s="29"/>
    </row>
    <row r="4699" spans="8:20" x14ac:dyDescent="0.25">
      <c r="H4699" s="98">
        <v>41993</v>
      </c>
      <c r="I4699" s="99">
        <v>0.5</v>
      </c>
      <c r="J4699" s="100">
        <f t="shared" si="295"/>
        <v>41993.5</v>
      </c>
      <c r="K4699" s="101">
        <v>42.463200000000001</v>
      </c>
      <c r="L4699" s="100">
        <f>'Barometric Data'!D4699</f>
        <v>41993.5</v>
      </c>
      <c r="M4699" s="106">
        <f t="shared" si="296"/>
        <v>0</v>
      </c>
      <c r="N4699" s="16">
        <f>'Barometric Data'!E4699</f>
        <v>2.7021000000000002</v>
      </c>
      <c r="O4699" s="16">
        <f t="shared" si="297"/>
        <v>39.761099999999999</v>
      </c>
      <c r="P4699" s="17">
        <f t="shared" si="299"/>
        <v>355.56659999999999</v>
      </c>
      <c r="Q4699" s="17"/>
      <c r="R4699" s="101">
        <v>17.591999999999999</v>
      </c>
      <c r="S4699" s="16"/>
      <c r="T4699" s="29"/>
    </row>
    <row r="4700" spans="8:20" x14ac:dyDescent="0.25">
      <c r="H4700" s="98">
        <v>41993</v>
      </c>
      <c r="I4700" s="99">
        <v>0.75</v>
      </c>
      <c r="J4700" s="100">
        <f t="shared" si="295"/>
        <v>41993.75</v>
      </c>
      <c r="K4700" s="101">
        <v>42.476500000000001</v>
      </c>
      <c r="L4700" s="100">
        <f>'Barometric Data'!D4700</f>
        <v>41993.75</v>
      </c>
      <c r="M4700" s="106">
        <f t="shared" si="296"/>
        <v>0</v>
      </c>
      <c r="N4700" s="16">
        <f>'Barometric Data'!E4700</f>
        <v>2.6608000000000001</v>
      </c>
      <c r="O4700" s="16">
        <f t="shared" si="297"/>
        <v>39.8157</v>
      </c>
      <c r="P4700" s="17">
        <f t="shared" si="299"/>
        <v>355.512</v>
      </c>
      <c r="Q4700" s="17"/>
      <c r="R4700" s="101">
        <v>17.597999999999999</v>
      </c>
      <c r="S4700" s="16"/>
      <c r="T4700" s="29"/>
    </row>
    <row r="4701" spans="8:20" x14ac:dyDescent="0.25">
      <c r="H4701" s="98">
        <v>41994</v>
      </c>
      <c r="I4701" s="99">
        <v>0</v>
      </c>
      <c r="J4701" s="100">
        <f t="shared" si="295"/>
        <v>41994</v>
      </c>
      <c r="K4701" s="101">
        <v>42.422800000000002</v>
      </c>
      <c r="L4701" s="100">
        <f>'Barometric Data'!D4701</f>
        <v>41994</v>
      </c>
      <c r="M4701" s="106">
        <f t="shared" si="296"/>
        <v>0</v>
      </c>
      <c r="N4701" s="16">
        <f>'Barometric Data'!E4701</f>
        <v>2.6126999999999998</v>
      </c>
      <c r="O4701" s="16">
        <f t="shared" si="297"/>
        <v>39.810100000000006</v>
      </c>
      <c r="P4701" s="17">
        <f t="shared" si="299"/>
        <v>355.51760000000002</v>
      </c>
      <c r="Q4701" s="17"/>
      <c r="R4701" s="101">
        <v>17.614999999999998</v>
      </c>
      <c r="S4701" s="16"/>
      <c r="T4701" s="29"/>
    </row>
    <row r="4702" spans="8:20" x14ac:dyDescent="0.25">
      <c r="H4702" s="98">
        <v>41994</v>
      </c>
      <c r="I4702" s="99">
        <v>0.25</v>
      </c>
      <c r="J4702" s="100">
        <f t="shared" si="295"/>
        <v>41994.25</v>
      </c>
      <c r="K4702" s="101">
        <v>42.439900000000002</v>
      </c>
      <c r="L4702" s="100">
        <f>'Barometric Data'!D4702</f>
        <v>41994.25</v>
      </c>
      <c r="M4702" s="106">
        <f t="shared" si="296"/>
        <v>0</v>
      </c>
      <c r="N4702" s="16">
        <f>'Barometric Data'!E4702</f>
        <v>2.5493999999999999</v>
      </c>
      <c r="O4702" s="16">
        <f t="shared" si="297"/>
        <v>39.890500000000003</v>
      </c>
      <c r="P4702" s="17">
        <f t="shared" si="299"/>
        <v>355.43719999999996</v>
      </c>
      <c r="Q4702" s="17"/>
      <c r="R4702" s="101">
        <v>17.603999999999999</v>
      </c>
      <c r="S4702" s="16"/>
      <c r="T4702" s="29"/>
    </row>
    <row r="4703" spans="8:20" x14ac:dyDescent="0.25">
      <c r="H4703" s="98">
        <v>41994</v>
      </c>
      <c r="I4703" s="99">
        <v>0.5</v>
      </c>
      <c r="J4703" s="100">
        <f t="shared" si="295"/>
        <v>41994.5</v>
      </c>
      <c r="K4703" s="101">
        <v>42.497700000000002</v>
      </c>
      <c r="L4703" s="100">
        <f>'Barometric Data'!D4703</f>
        <v>41994.5</v>
      </c>
      <c r="M4703" s="106">
        <f t="shared" si="296"/>
        <v>0</v>
      </c>
      <c r="N4703" s="16">
        <f>'Barometric Data'!E4703</f>
        <v>2.5857000000000001</v>
      </c>
      <c r="O4703" s="16">
        <f t="shared" si="297"/>
        <v>39.911999999999999</v>
      </c>
      <c r="P4703" s="17">
        <f t="shared" si="299"/>
        <v>355.41570000000002</v>
      </c>
      <c r="Q4703" s="17"/>
      <c r="R4703" s="101">
        <v>17.609000000000002</v>
      </c>
      <c r="S4703" s="16"/>
      <c r="T4703" s="29"/>
    </row>
    <row r="4704" spans="8:20" x14ac:dyDescent="0.25">
      <c r="H4704" s="98">
        <v>41994</v>
      </c>
      <c r="I4704" s="99">
        <v>0.75</v>
      </c>
      <c r="J4704" s="100">
        <f t="shared" si="295"/>
        <v>41994.75</v>
      </c>
      <c r="K4704" s="101">
        <v>42.609400000000001</v>
      </c>
      <c r="L4704" s="100">
        <f>'Barometric Data'!D4704</f>
        <v>41994.75</v>
      </c>
      <c r="M4704" s="106">
        <f t="shared" si="296"/>
        <v>0</v>
      </c>
      <c r="N4704" s="16">
        <f>'Barometric Data'!E4704</f>
        <v>2.7134999999999998</v>
      </c>
      <c r="O4704" s="16">
        <f t="shared" si="297"/>
        <v>39.895899999999997</v>
      </c>
      <c r="P4704" s="17">
        <f t="shared" si="299"/>
        <v>355.43180000000001</v>
      </c>
      <c r="Q4704" s="17"/>
      <c r="R4704" s="101">
        <v>17.608000000000001</v>
      </c>
      <c r="S4704" s="16"/>
      <c r="T4704" s="29"/>
    </row>
    <row r="4705" spans="8:20" x14ac:dyDescent="0.25">
      <c r="H4705" s="98">
        <v>41995</v>
      </c>
      <c r="I4705" s="99">
        <v>0</v>
      </c>
      <c r="J4705" s="100">
        <f t="shared" ref="J4705:J4768" si="300">H4705+I4705</f>
        <v>41995</v>
      </c>
      <c r="K4705" s="101">
        <v>42.582799999999999</v>
      </c>
      <c r="L4705" s="100">
        <f>'Barometric Data'!D4705</f>
        <v>41995</v>
      </c>
      <c r="M4705" s="106">
        <f t="shared" si="296"/>
        <v>0</v>
      </c>
      <c r="N4705" s="16">
        <f>'Barometric Data'!E4705</f>
        <v>2.7951000000000001</v>
      </c>
      <c r="O4705" s="16">
        <f t="shared" si="297"/>
        <v>39.787700000000001</v>
      </c>
      <c r="P4705" s="17">
        <f t="shared" si="299"/>
        <v>355.53999999999996</v>
      </c>
      <c r="Q4705" s="17"/>
      <c r="R4705" s="101">
        <v>17.597999999999999</v>
      </c>
      <c r="S4705" s="16"/>
      <c r="T4705" s="29"/>
    </row>
    <row r="4706" spans="8:20" x14ac:dyDescent="0.25">
      <c r="H4706" s="98">
        <v>41995</v>
      </c>
      <c r="I4706" s="99">
        <v>0.25</v>
      </c>
      <c r="J4706" s="100">
        <f t="shared" si="300"/>
        <v>41995.25</v>
      </c>
      <c r="K4706" s="101">
        <v>42.561900000000001</v>
      </c>
      <c r="L4706" s="100">
        <f>'Barometric Data'!D4706</f>
        <v>41995.25</v>
      </c>
      <c r="M4706" s="106">
        <f t="shared" si="296"/>
        <v>0</v>
      </c>
      <c r="N4706" s="16">
        <f>'Barometric Data'!E4706</f>
        <v>2.7921</v>
      </c>
      <c r="O4706" s="16">
        <f t="shared" si="297"/>
        <v>39.769800000000004</v>
      </c>
      <c r="P4706" s="17">
        <f t="shared" si="299"/>
        <v>355.55790000000002</v>
      </c>
      <c r="Q4706" s="17"/>
      <c r="R4706" s="101">
        <v>17.599</v>
      </c>
      <c r="S4706" s="16"/>
      <c r="T4706" s="29"/>
    </row>
    <row r="4707" spans="8:20" x14ac:dyDescent="0.25">
      <c r="H4707" s="98">
        <v>41995</v>
      </c>
      <c r="I4707" s="99">
        <v>0.5</v>
      </c>
      <c r="J4707" s="100">
        <f t="shared" si="300"/>
        <v>41995.5</v>
      </c>
      <c r="K4707" s="101">
        <v>42.597900000000003</v>
      </c>
      <c r="L4707" s="100">
        <f>'Barometric Data'!D4707</f>
        <v>41995.5</v>
      </c>
      <c r="M4707" s="106">
        <f t="shared" si="296"/>
        <v>0</v>
      </c>
      <c r="N4707" s="16">
        <f>'Barometric Data'!E4707</f>
        <v>2.8610000000000002</v>
      </c>
      <c r="O4707" s="16">
        <f t="shared" si="297"/>
        <v>39.736900000000006</v>
      </c>
      <c r="P4707" s="17">
        <f t="shared" si="299"/>
        <v>355.5908</v>
      </c>
      <c r="Q4707" s="17"/>
      <c r="R4707" s="101">
        <v>17.585999999999999</v>
      </c>
      <c r="S4707" s="16"/>
      <c r="T4707" s="29"/>
    </row>
    <row r="4708" spans="8:20" x14ac:dyDescent="0.25">
      <c r="H4708" s="98">
        <v>41995</v>
      </c>
      <c r="I4708" s="99">
        <v>0.75</v>
      </c>
      <c r="J4708" s="100">
        <f t="shared" si="300"/>
        <v>41995.75</v>
      </c>
      <c r="K4708" s="101">
        <v>42.655900000000003</v>
      </c>
      <c r="L4708" s="100">
        <f>'Barometric Data'!D4708</f>
        <v>41995.75</v>
      </c>
      <c r="M4708" s="106">
        <f t="shared" si="296"/>
        <v>0</v>
      </c>
      <c r="N4708" s="16">
        <f>'Barometric Data'!E4708</f>
        <v>2.9468999999999999</v>
      </c>
      <c r="O4708" s="16">
        <f t="shared" si="297"/>
        <v>39.709000000000003</v>
      </c>
      <c r="P4708" s="17">
        <f t="shared" si="299"/>
        <v>355.61869999999999</v>
      </c>
      <c r="Q4708" s="17"/>
      <c r="R4708" s="101">
        <v>17.61</v>
      </c>
      <c r="S4708" s="16"/>
      <c r="T4708" s="29"/>
    </row>
    <row r="4709" spans="8:20" x14ac:dyDescent="0.25">
      <c r="H4709" s="98">
        <v>41996</v>
      </c>
      <c r="I4709" s="99">
        <v>0</v>
      </c>
      <c r="J4709" s="100">
        <f t="shared" si="300"/>
        <v>41996</v>
      </c>
      <c r="K4709" s="101">
        <v>42.640300000000003</v>
      </c>
      <c r="L4709" s="100">
        <f>'Barometric Data'!D4709</f>
        <v>41996</v>
      </c>
      <c r="M4709" s="106">
        <f t="shared" si="296"/>
        <v>0</v>
      </c>
      <c r="N4709" s="16">
        <f>'Barometric Data'!E4709</f>
        <v>3.0467</v>
      </c>
      <c r="O4709" s="16">
        <f t="shared" si="297"/>
        <v>39.593600000000002</v>
      </c>
      <c r="P4709" s="17">
        <f t="shared" si="299"/>
        <v>355.73410000000001</v>
      </c>
      <c r="Q4709" s="17"/>
      <c r="R4709" s="101">
        <v>17.599</v>
      </c>
      <c r="S4709" s="16"/>
      <c r="T4709" s="29"/>
    </row>
    <row r="4710" spans="8:20" x14ac:dyDescent="0.25">
      <c r="H4710" s="98">
        <v>41996</v>
      </c>
      <c r="I4710" s="99">
        <v>0.25</v>
      </c>
      <c r="J4710" s="100">
        <f t="shared" si="300"/>
        <v>41996.25</v>
      </c>
      <c r="K4710" s="101">
        <v>42.6556</v>
      </c>
      <c r="L4710" s="100">
        <f>'Barometric Data'!D4710</f>
        <v>41996.25</v>
      </c>
      <c r="M4710" s="106">
        <f t="shared" si="296"/>
        <v>0</v>
      </c>
      <c r="N4710" s="16">
        <f>'Barometric Data'!E4710</f>
        <v>3.0788000000000002</v>
      </c>
      <c r="O4710" s="16">
        <f t="shared" si="297"/>
        <v>39.576799999999999</v>
      </c>
      <c r="P4710" s="17">
        <f t="shared" si="299"/>
        <v>355.7509</v>
      </c>
      <c r="Q4710" s="17"/>
      <c r="R4710" s="101">
        <v>17.603000000000002</v>
      </c>
      <c r="S4710" s="16"/>
      <c r="T4710" s="29"/>
    </row>
    <row r="4711" spans="8:20" x14ac:dyDescent="0.25">
      <c r="H4711" s="98">
        <v>41996</v>
      </c>
      <c r="I4711" s="99">
        <v>0.5</v>
      </c>
      <c r="J4711" s="100">
        <f t="shared" si="300"/>
        <v>41996.5</v>
      </c>
      <c r="K4711" s="101">
        <v>42.642000000000003</v>
      </c>
      <c r="L4711" s="100">
        <f>'Barometric Data'!D4711</f>
        <v>41996.5</v>
      </c>
      <c r="M4711" s="106">
        <f t="shared" si="296"/>
        <v>0</v>
      </c>
      <c r="N4711" s="16">
        <f>'Barometric Data'!E4711</f>
        <v>3.1293000000000002</v>
      </c>
      <c r="O4711" s="16">
        <f t="shared" si="297"/>
        <v>39.512700000000002</v>
      </c>
      <c r="P4711" s="17">
        <f t="shared" si="299"/>
        <v>355.815</v>
      </c>
      <c r="Q4711" s="17"/>
      <c r="R4711" s="101">
        <v>17.597999999999999</v>
      </c>
      <c r="S4711" s="16"/>
      <c r="T4711" s="29"/>
    </row>
    <row r="4712" spans="8:20" x14ac:dyDescent="0.25">
      <c r="H4712" s="98">
        <v>41996</v>
      </c>
      <c r="I4712" s="99">
        <v>0.75</v>
      </c>
      <c r="J4712" s="100">
        <f t="shared" si="300"/>
        <v>41996.75</v>
      </c>
      <c r="K4712" s="101">
        <v>42.568100000000001</v>
      </c>
      <c r="L4712" s="100">
        <f>'Barometric Data'!D4712</f>
        <v>41996.75</v>
      </c>
      <c r="M4712" s="106">
        <f t="shared" si="296"/>
        <v>0</v>
      </c>
      <c r="N4712" s="16">
        <f>'Barometric Data'!E4712</f>
        <v>3.0135000000000001</v>
      </c>
      <c r="O4712" s="16">
        <f t="shared" si="297"/>
        <v>39.554600000000001</v>
      </c>
      <c r="P4712" s="17">
        <f t="shared" si="299"/>
        <v>355.7731</v>
      </c>
      <c r="Q4712" s="17"/>
      <c r="R4712" s="101">
        <v>17.600000000000001</v>
      </c>
      <c r="S4712" s="16"/>
      <c r="T4712" s="29"/>
    </row>
    <row r="4713" spans="8:20" x14ac:dyDescent="0.25">
      <c r="H4713" s="98">
        <v>41997</v>
      </c>
      <c r="I4713" s="99">
        <v>0</v>
      </c>
      <c r="J4713" s="100">
        <f t="shared" si="300"/>
        <v>41997</v>
      </c>
      <c r="K4713" s="101">
        <v>42.447899999999997</v>
      </c>
      <c r="L4713" s="100">
        <f>'Barometric Data'!D4713</f>
        <v>41997</v>
      </c>
      <c r="M4713" s="106">
        <f t="shared" si="296"/>
        <v>0</v>
      </c>
      <c r="N4713" s="16">
        <f>'Barometric Data'!E4713</f>
        <v>2.8616999999999999</v>
      </c>
      <c r="O4713" s="16">
        <f t="shared" si="297"/>
        <v>39.586199999999998</v>
      </c>
      <c r="P4713" s="17">
        <f t="shared" si="299"/>
        <v>355.74149999999997</v>
      </c>
      <c r="Q4713" s="17"/>
      <c r="R4713" s="101">
        <v>17.619</v>
      </c>
      <c r="S4713" s="16"/>
      <c r="T4713" s="29"/>
    </row>
    <row r="4714" spans="8:20" x14ac:dyDescent="0.25">
      <c r="H4714" s="98">
        <v>41997</v>
      </c>
      <c r="I4714" s="99">
        <v>0.25</v>
      </c>
      <c r="J4714" s="100">
        <f t="shared" si="300"/>
        <v>41997.25</v>
      </c>
      <c r="K4714" s="101">
        <v>42.347099999999998</v>
      </c>
      <c r="L4714" s="100">
        <f>'Barometric Data'!D4714</f>
        <v>41997.25</v>
      </c>
      <c r="M4714" s="106">
        <f t="shared" si="296"/>
        <v>0</v>
      </c>
      <c r="N4714" s="16">
        <f>'Barometric Data'!E4714</f>
        <v>2.6339999999999999</v>
      </c>
      <c r="O4714" s="16">
        <f t="shared" si="297"/>
        <v>39.713099999999997</v>
      </c>
      <c r="P4714" s="17">
        <f t="shared" si="299"/>
        <v>355.6146</v>
      </c>
      <c r="Q4714" s="17"/>
      <c r="R4714" s="101">
        <v>17.596</v>
      </c>
      <c r="S4714" s="16"/>
      <c r="T4714" s="29"/>
    </row>
    <row r="4715" spans="8:20" x14ac:dyDescent="0.25">
      <c r="H4715" s="98">
        <v>41997</v>
      </c>
      <c r="I4715" s="99">
        <v>0.5</v>
      </c>
      <c r="J4715" s="100">
        <f t="shared" si="300"/>
        <v>41997.5</v>
      </c>
      <c r="K4715" s="101">
        <v>42.256700000000002</v>
      </c>
      <c r="L4715" s="100">
        <f>'Barometric Data'!D4715</f>
        <v>41997.5</v>
      </c>
      <c r="M4715" s="106">
        <f t="shared" si="296"/>
        <v>0</v>
      </c>
      <c r="N4715" s="16">
        <f>'Barometric Data'!E4715</f>
        <v>2.4011</v>
      </c>
      <c r="O4715" s="16">
        <f t="shared" si="297"/>
        <v>39.855600000000003</v>
      </c>
      <c r="P4715" s="17">
        <f t="shared" si="299"/>
        <v>355.47210000000001</v>
      </c>
      <c r="Q4715" s="17"/>
      <c r="R4715" s="101">
        <v>17.609000000000002</v>
      </c>
      <c r="S4715" s="16"/>
      <c r="T4715" s="29"/>
    </row>
    <row r="4716" spans="8:20" x14ac:dyDescent="0.25">
      <c r="H4716" s="98">
        <v>41997</v>
      </c>
      <c r="I4716" s="99">
        <v>0.75</v>
      </c>
      <c r="J4716" s="100">
        <f t="shared" si="300"/>
        <v>41997.75</v>
      </c>
      <c r="K4716" s="101">
        <v>42.138599999999997</v>
      </c>
      <c r="L4716" s="100">
        <f>'Barometric Data'!D4716</f>
        <v>41997.75</v>
      </c>
      <c r="M4716" s="106">
        <f t="shared" si="296"/>
        <v>0</v>
      </c>
      <c r="N4716" s="16">
        <f>'Barometric Data'!E4716</f>
        <v>2.1023999999999998</v>
      </c>
      <c r="O4716" s="16">
        <f t="shared" si="297"/>
        <v>40.036199999999994</v>
      </c>
      <c r="P4716" s="17">
        <f t="shared" si="299"/>
        <v>355.29149999999998</v>
      </c>
      <c r="Q4716" s="17"/>
      <c r="R4716" s="101">
        <v>17.623000000000001</v>
      </c>
      <c r="S4716" s="16"/>
      <c r="T4716" s="29"/>
    </row>
    <row r="4717" spans="8:20" x14ac:dyDescent="0.25">
      <c r="H4717" s="98">
        <v>41998</v>
      </c>
      <c r="I4717" s="99">
        <v>0</v>
      </c>
      <c r="J4717" s="100">
        <f t="shared" si="300"/>
        <v>41998</v>
      </c>
      <c r="K4717" s="101">
        <v>42.382899999999999</v>
      </c>
      <c r="L4717" s="100">
        <f>'Barometric Data'!D4717</f>
        <v>41998</v>
      </c>
      <c r="M4717" s="106">
        <f t="shared" si="296"/>
        <v>0</v>
      </c>
      <c r="N4717" s="16">
        <f>'Barometric Data'!E4717</f>
        <v>2.3176000000000001</v>
      </c>
      <c r="O4717" s="16">
        <f t="shared" si="297"/>
        <v>40.065300000000001</v>
      </c>
      <c r="P4717" s="17">
        <f t="shared" si="299"/>
        <v>355.26240000000001</v>
      </c>
      <c r="Q4717" s="17"/>
      <c r="R4717" s="101">
        <v>17.596</v>
      </c>
      <c r="S4717" s="16"/>
      <c r="T4717" s="29"/>
    </row>
    <row r="4718" spans="8:20" x14ac:dyDescent="0.25">
      <c r="H4718" s="98">
        <v>41998</v>
      </c>
      <c r="I4718" s="99">
        <v>0.25</v>
      </c>
      <c r="J4718" s="100">
        <f t="shared" si="300"/>
        <v>41998.25</v>
      </c>
      <c r="K4718" s="101">
        <v>42.450800000000001</v>
      </c>
      <c r="L4718" s="100">
        <f>'Barometric Data'!D4718</f>
        <v>41998.25</v>
      </c>
      <c r="M4718" s="106">
        <f t="shared" si="296"/>
        <v>0</v>
      </c>
      <c r="N4718" s="16">
        <f>'Barometric Data'!E4718</f>
        <v>2.4211</v>
      </c>
      <c r="O4718" s="16">
        <f t="shared" si="297"/>
        <v>40.029699999999998</v>
      </c>
      <c r="P4718" s="17">
        <f t="shared" si="299"/>
        <v>355.298</v>
      </c>
      <c r="Q4718" s="17"/>
      <c r="R4718" s="101">
        <v>17.591999999999999</v>
      </c>
      <c r="S4718" s="16"/>
      <c r="T4718" s="29"/>
    </row>
    <row r="4719" spans="8:20" x14ac:dyDescent="0.25">
      <c r="H4719" s="98">
        <v>41998</v>
      </c>
      <c r="I4719" s="99">
        <v>0.5</v>
      </c>
      <c r="J4719" s="100">
        <f t="shared" si="300"/>
        <v>41998.5</v>
      </c>
      <c r="K4719" s="101">
        <v>42.5304</v>
      </c>
      <c r="L4719" s="100">
        <f>'Barometric Data'!D4719</f>
        <v>41998.5</v>
      </c>
      <c r="M4719" s="106">
        <f t="shared" si="296"/>
        <v>0</v>
      </c>
      <c r="N4719" s="16">
        <f>'Barometric Data'!E4719</f>
        <v>2.5510000000000002</v>
      </c>
      <c r="O4719" s="16">
        <f t="shared" si="297"/>
        <v>39.979399999999998</v>
      </c>
      <c r="P4719" s="17">
        <f t="shared" si="299"/>
        <v>355.34829999999999</v>
      </c>
      <c r="Q4719" s="17"/>
      <c r="R4719" s="101">
        <v>17.600000000000001</v>
      </c>
      <c r="S4719" s="16"/>
      <c r="T4719" s="29"/>
    </row>
    <row r="4720" spans="8:20" x14ac:dyDescent="0.25">
      <c r="H4720" s="98">
        <v>41998</v>
      </c>
      <c r="I4720" s="99">
        <v>0.75</v>
      </c>
      <c r="J4720" s="100">
        <f t="shared" si="300"/>
        <v>41998.75</v>
      </c>
      <c r="K4720" s="101">
        <v>42.560200000000002</v>
      </c>
      <c r="L4720" s="100">
        <f>'Barometric Data'!D4720</f>
        <v>41998.75</v>
      </c>
      <c r="M4720" s="106">
        <f t="shared" ref="M4720:M4783" si="301">ABS(L4720-J4720)</f>
        <v>0</v>
      </c>
      <c r="N4720" s="16">
        <f>'Barometric Data'!E4720</f>
        <v>2.6372</v>
      </c>
      <c r="O4720" s="16">
        <f t="shared" ref="O4720:O4783" si="302">K4720-N4720</f>
        <v>39.923000000000002</v>
      </c>
      <c r="P4720" s="17">
        <f t="shared" si="299"/>
        <v>355.40469999999999</v>
      </c>
      <c r="Q4720" s="17"/>
      <c r="R4720" s="101">
        <v>17.588999999999999</v>
      </c>
      <c r="S4720" s="16"/>
      <c r="T4720" s="29"/>
    </row>
    <row r="4721" spans="8:20" x14ac:dyDescent="0.25">
      <c r="H4721" s="98">
        <v>41999</v>
      </c>
      <c r="I4721" s="99">
        <v>0</v>
      </c>
      <c r="J4721" s="100">
        <f t="shared" si="300"/>
        <v>41999</v>
      </c>
      <c r="K4721" s="101">
        <v>42.574199999999998</v>
      </c>
      <c r="L4721" s="100">
        <f>'Barometric Data'!D4721</f>
        <v>41999</v>
      </c>
      <c r="M4721" s="106">
        <f t="shared" si="301"/>
        <v>0</v>
      </c>
      <c r="N4721" s="16">
        <f>'Barometric Data'!E4721</f>
        <v>2.7065999999999999</v>
      </c>
      <c r="O4721" s="16">
        <f t="shared" si="302"/>
        <v>39.867599999999996</v>
      </c>
      <c r="P4721" s="17">
        <f t="shared" si="299"/>
        <v>355.46010000000001</v>
      </c>
      <c r="Q4721" s="17"/>
      <c r="R4721" s="101">
        <v>17.584</v>
      </c>
      <c r="S4721" s="16"/>
      <c r="T4721" s="29"/>
    </row>
    <row r="4722" spans="8:20" x14ac:dyDescent="0.25">
      <c r="H4722" s="98">
        <v>41999</v>
      </c>
      <c r="I4722" s="99">
        <v>0.25</v>
      </c>
      <c r="J4722" s="100">
        <f t="shared" si="300"/>
        <v>41999.25</v>
      </c>
      <c r="K4722" s="101">
        <v>42.574199999999998</v>
      </c>
      <c r="L4722" s="100">
        <f>'Barometric Data'!D4722</f>
        <v>41999.25</v>
      </c>
      <c r="M4722" s="106">
        <f t="shared" si="301"/>
        <v>0</v>
      </c>
      <c r="N4722" s="16">
        <f>'Barometric Data'!E4722</f>
        <v>2.7492999999999999</v>
      </c>
      <c r="O4722" s="16">
        <f t="shared" si="302"/>
        <v>39.8249</v>
      </c>
      <c r="P4722" s="17">
        <f t="shared" si="299"/>
        <v>355.50279999999998</v>
      </c>
      <c r="Q4722" s="17"/>
      <c r="R4722" s="101">
        <v>17.585000000000001</v>
      </c>
      <c r="S4722" s="16"/>
      <c r="T4722" s="29"/>
    </row>
    <row r="4723" spans="8:20" x14ac:dyDescent="0.25">
      <c r="H4723" s="98">
        <v>41999</v>
      </c>
      <c r="I4723" s="99">
        <v>0.5</v>
      </c>
      <c r="J4723" s="100">
        <f t="shared" si="300"/>
        <v>41999.5</v>
      </c>
      <c r="K4723" s="101">
        <v>42.618299999999998</v>
      </c>
      <c r="L4723" s="100">
        <f>'Barometric Data'!D4723</f>
        <v>41999.5</v>
      </c>
      <c r="M4723" s="106">
        <f t="shared" si="301"/>
        <v>0</v>
      </c>
      <c r="N4723" s="16">
        <f>'Barometric Data'!E4723</f>
        <v>2.8668</v>
      </c>
      <c r="O4723" s="16">
        <f t="shared" si="302"/>
        <v>39.7515</v>
      </c>
      <c r="P4723" s="17">
        <f t="shared" si="299"/>
        <v>355.57619999999997</v>
      </c>
      <c r="Q4723" s="17"/>
      <c r="R4723" s="101">
        <v>17.602</v>
      </c>
      <c r="S4723" s="16"/>
      <c r="T4723" s="29"/>
    </row>
    <row r="4724" spans="8:20" x14ac:dyDescent="0.25">
      <c r="H4724" s="98">
        <v>41999</v>
      </c>
      <c r="I4724" s="99">
        <v>0.75</v>
      </c>
      <c r="J4724" s="100">
        <f t="shared" si="300"/>
        <v>41999.75</v>
      </c>
      <c r="K4724" s="101">
        <v>42.633499999999998</v>
      </c>
      <c r="L4724" s="100">
        <f>'Barometric Data'!D4724</f>
        <v>41999.75</v>
      </c>
      <c r="M4724" s="106">
        <f t="shared" si="301"/>
        <v>0</v>
      </c>
      <c r="N4724" s="16">
        <f>'Barometric Data'!E4724</f>
        <v>2.9214000000000002</v>
      </c>
      <c r="O4724" s="16">
        <f t="shared" si="302"/>
        <v>39.7121</v>
      </c>
      <c r="P4724" s="17">
        <f t="shared" si="299"/>
        <v>355.61559999999997</v>
      </c>
      <c r="Q4724" s="17"/>
      <c r="R4724" s="101">
        <v>17.59</v>
      </c>
      <c r="S4724" s="16"/>
      <c r="T4724" s="29"/>
    </row>
    <row r="4725" spans="8:20" x14ac:dyDescent="0.25">
      <c r="H4725" s="98">
        <v>42000</v>
      </c>
      <c r="I4725" s="99">
        <v>0</v>
      </c>
      <c r="J4725" s="100">
        <f t="shared" si="300"/>
        <v>42000</v>
      </c>
      <c r="K4725" s="101">
        <v>42.640900000000002</v>
      </c>
      <c r="L4725" s="100">
        <f>'Barometric Data'!D4725</f>
        <v>42000</v>
      </c>
      <c r="M4725" s="106">
        <f t="shared" si="301"/>
        <v>0</v>
      </c>
      <c r="N4725" s="16">
        <f>'Barometric Data'!E4725</f>
        <v>2.9836999999999998</v>
      </c>
      <c r="O4725" s="16">
        <f t="shared" si="302"/>
        <v>39.657200000000003</v>
      </c>
      <c r="P4725" s="17">
        <f t="shared" si="299"/>
        <v>355.6705</v>
      </c>
      <c r="Q4725" s="17"/>
      <c r="R4725" s="101">
        <v>17.600000000000001</v>
      </c>
      <c r="S4725" s="16"/>
      <c r="T4725" s="29"/>
    </row>
    <row r="4726" spans="8:20" x14ac:dyDescent="0.25">
      <c r="H4726" s="98">
        <v>42000</v>
      </c>
      <c r="I4726" s="99">
        <v>0.25</v>
      </c>
      <c r="J4726" s="100">
        <f t="shared" si="300"/>
        <v>42000.25</v>
      </c>
      <c r="K4726" s="101">
        <v>42.612099999999998</v>
      </c>
      <c r="L4726" s="100">
        <f>'Barometric Data'!D4726</f>
        <v>42000.25</v>
      </c>
      <c r="M4726" s="106">
        <f t="shared" si="301"/>
        <v>0</v>
      </c>
      <c r="N4726" s="16">
        <f>'Barometric Data'!E4726</f>
        <v>3.0032000000000001</v>
      </c>
      <c r="O4726" s="16">
        <f t="shared" si="302"/>
        <v>39.608899999999998</v>
      </c>
      <c r="P4726" s="17">
        <f t="shared" si="299"/>
        <v>355.71879999999999</v>
      </c>
      <c r="Q4726" s="17"/>
      <c r="R4726" s="101">
        <v>17.600999999999999</v>
      </c>
      <c r="S4726" s="16"/>
      <c r="T4726" s="29"/>
    </row>
    <row r="4727" spans="8:20" x14ac:dyDescent="0.25">
      <c r="H4727" s="98">
        <v>42000</v>
      </c>
      <c r="I4727" s="99">
        <v>0.5</v>
      </c>
      <c r="J4727" s="100">
        <f t="shared" si="300"/>
        <v>42000.5</v>
      </c>
      <c r="K4727" s="101">
        <v>42.607399999999998</v>
      </c>
      <c r="L4727" s="100">
        <f>'Barometric Data'!D4727</f>
        <v>42000.5</v>
      </c>
      <c r="M4727" s="106">
        <f t="shared" si="301"/>
        <v>0</v>
      </c>
      <c r="N4727" s="16">
        <f>'Barometric Data'!E4727</f>
        <v>3.0021</v>
      </c>
      <c r="O4727" s="16">
        <f t="shared" si="302"/>
        <v>39.6053</v>
      </c>
      <c r="P4727" s="17">
        <f t="shared" si="299"/>
        <v>355.72239999999999</v>
      </c>
      <c r="Q4727" s="17"/>
      <c r="R4727" s="101">
        <v>17.605</v>
      </c>
      <c r="S4727" s="16"/>
      <c r="T4727" s="29"/>
    </row>
    <row r="4728" spans="8:20" x14ac:dyDescent="0.25">
      <c r="H4728" s="98">
        <v>42000</v>
      </c>
      <c r="I4728" s="99">
        <v>0.75</v>
      </c>
      <c r="J4728" s="100">
        <f t="shared" si="300"/>
        <v>42000.75</v>
      </c>
      <c r="K4728" s="101">
        <v>42.519199999999998</v>
      </c>
      <c r="L4728" s="100">
        <f>'Barometric Data'!D4728</f>
        <v>42000.75</v>
      </c>
      <c r="M4728" s="106">
        <f t="shared" si="301"/>
        <v>0</v>
      </c>
      <c r="N4728" s="16">
        <f>'Barometric Data'!E4728</f>
        <v>2.9074</v>
      </c>
      <c r="O4728" s="16">
        <f t="shared" si="302"/>
        <v>39.611799999999995</v>
      </c>
      <c r="P4728" s="17">
        <f t="shared" si="299"/>
        <v>355.71589999999998</v>
      </c>
      <c r="Q4728" s="17"/>
      <c r="R4728" s="101">
        <v>17.614999999999998</v>
      </c>
      <c r="S4728" s="16"/>
      <c r="T4728" s="29"/>
    </row>
    <row r="4729" spans="8:20" x14ac:dyDescent="0.25">
      <c r="H4729" s="98">
        <v>42001</v>
      </c>
      <c r="I4729" s="99">
        <v>0</v>
      </c>
      <c r="J4729" s="100">
        <f t="shared" si="300"/>
        <v>42001</v>
      </c>
      <c r="K4729" s="101">
        <v>42.459699999999998</v>
      </c>
      <c r="L4729" s="100">
        <f>'Barometric Data'!D4729</f>
        <v>42001</v>
      </c>
      <c r="M4729" s="106">
        <f t="shared" si="301"/>
        <v>0</v>
      </c>
      <c r="N4729" s="16">
        <f>'Barometric Data'!E4729</f>
        <v>2.7930999999999999</v>
      </c>
      <c r="O4729" s="16">
        <f t="shared" si="302"/>
        <v>39.666599999999995</v>
      </c>
      <c r="P4729" s="17">
        <f t="shared" si="299"/>
        <v>355.66109999999998</v>
      </c>
      <c r="Q4729" s="17"/>
      <c r="R4729" s="101">
        <v>17.606999999999999</v>
      </c>
      <c r="S4729" s="16"/>
      <c r="T4729" s="29"/>
    </row>
    <row r="4730" spans="8:20" x14ac:dyDescent="0.25">
      <c r="H4730" s="98">
        <v>42001</v>
      </c>
      <c r="I4730" s="99">
        <v>0.25</v>
      </c>
      <c r="J4730" s="100">
        <f t="shared" si="300"/>
        <v>42001.25</v>
      </c>
      <c r="K4730" s="101">
        <v>42.4497</v>
      </c>
      <c r="L4730" s="100">
        <f>'Barometric Data'!D4730</f>
        <v>42001.25</v>
      </c>
      <c r="M4730" s="106">
        <f t="shared" si="301"/>
        <v>0</v>
      </c>
      <c r="N4730" s="16">
        <f>'Barometric Data'!E4730</f>
        <v>2.7277999999999998</v>
      </c>
      <c r="O4730" s="16">
        <f t="shared" si="302"/>
        <v>39.721899999999998</v>
      </c>
      <c r="P4730" s="17">
        <f t="shared" si="299"/>
        <v>355.60579999999999</v>
      </c>
      <c r="Q4730" s="17"/>
      <c r="R4730" s="101">
        <v>17.599</v>
      </c>
      <c r="S4730" s="16"/>
      <c r="T4730" s="29"/>
    </row>
    <row r="4731" spans="8:20" x14ac:dyDescent="0.25">
      <c r="H4731" s="98">
        <v>42001</v>
      </c>
      <c r="I4731" s="99">
        <v>0.5</v>
      </c>
      <c r="J4731" s="100">
        <f t="shared" si="300"/>
        <v>42001.5</v>
      </c>
      <c r="K4731" s="101">
        <v>42.514499999999998</v>
      </c>
      <c r="L4731" s="100">
        <f>'Barometric Data'!D4731</f>
        <v>42001.5</v>
      </c>
      <c r="M4731" s="106">
        <f t="shared" si="301"/>
        <v>0</v>
      </c>
      <c r="N4731" s="16">
        <f>'Barometric Data'!E4731</f>
        <v>2.7911000000000001</v>
      </c>
      <c r="O4731" s="16">
        <f t="shared" si="302"/>
        <v>39.723399999999998</v>
      </c>
      <c r="P4731" s="17">
        <f t="shared" si="299"/>
        <v>355.60429999999997</v>
      </c>
      <c r="Q4731" s="17"/>
      <c r="R4731" s="101">
        <v>17.588000000000001</v>
      </c>
      <c r="S4731" s="16"/>
      <c r="T4731" s="29"/>
    </row>
    <row r="4732" spans="8:20" x14ac:dyDescent="0.25">
      <c r="H4732" s="98">
        <v>42001</v>
      </c>
      <c r="I4732" s="99">
        <v>0.75</v>
      </c>
      <c r="J4732" s="100">
        <f t="shared" si="300"/>
        <v>42001.75</v>
      </c>
      <c r="K4732" s="101">
        <v>42.473799999999997</v>
      </c>
      <c r="L4732" s="100">
        <f>'Barometric Data'!D4732</f>
        <v>42001.75</v>
      </c>
      <c r="M4732" s="106">
        <f t="shared" si="301"/>
        <v>0</v>
      </c>
      <c r="N4732" s="16">
        <f>'Barometric Data'!E4732</f>
        <v>2.7496</v>
      </c>
      <c r="O4732" s="16">
        <f t="shared" si="302"/>
        <v>39.724199999999996</v>
      </c>
      <c r="P4732" s="17">
        <f t="shared" si="299"/>
        <v>355.6035</v>
      </c>
      <c r="Q4732" s="17"/>
      <c r="R4732" s="101">
        <v>17.617000000000001</v>
      </c>
      <c r="S4732" s="16"/>
      <c r="T4732" s="29"/>
    </row>
    <row r="4733" spans="8:20" x14ac:dyDescent="0.25">
      <c r="H4733" s="98">
        <v>42002</v>
      </c>
      <c r="I4733" s="99">
        <v>0</v>
      </c>
      <c r="J4733" s="100">
        <f t="shared" si="300"/>
        <v>42002</v>
      </c>
      <c r="K4733" s="101">
        <v>42.499000000000002</v>
      </c>
      <c r="L4733" s="100">
        <f>'Barometric Data'!D4733</f>
        <v>42002</v>
      </c>
      <c r="M4733" s="106">
        <f t="shared" si="301"/>
        <v>0</v>
      </c>
      <c r="N4733" s="16">
        <f>'Barometric Data'!E4733</f>
        <v>2.7612999999999999</v>
      </c>
      <c r="O4733" s="16">
        <f t="shared" si="302"/>
        <v>39.737700000000004</v>
      </c>
      <c r="P4733" s="17">
        <f t="shared" si="299"/>
        <v>355.59</v>
      </c>
      <c r="Q4733" s="17"/>
      <c r="R4733" s="101">
        <v>17.591999999999999</v>
      </c>
      <c r="S4733" s="16"/>
      <c r="T4733" s="29"/>
    </row>
    <row r="4734" spans="8:20" x14ac:dyDescent="0.25">
      <c r="H4734" s="98">
        <v>42002</v>
      </c>
      <c r="I4734" s="99">
        <v>0.25</v>
      </c>
      <c r="J4734" s="100">
        <f t="shared" si="300"/>
        <v>42002.25</v>
      </c>
      <c r="K4734" s="101">
        <v>42.498800000000003</v>
      </c>
      <c r="L4734" s="100">
        <f>'Barometric Data'!D4734</f>
        <v>42002.25</v>
      </c>
      <c r="M4734" s="106">
        <f t="shared" si="301"/>
        <v>0</v>
      </c>
      <c r="N4734" s="16">
        <f>'Barometric Data'!E4734</f>
        <v>2.7593000000000001</v>
      </c>
      <c r="O4734" s="16">
        <f t="shared" si="302"/>
        <v>39.7395</v>
      </c>
      <c r="P4734" s="17">
        <f t="shared" si="299"/>
        <v>355.58819999999997</v>
      </c>
      <c r="Q4734" s="17"/>
      <c r="R4734" s="101">
        <v>17.600000000000001</v>
      </c>
      <c r="S4734" s="16"/>
      <c r="T4734" s="29"/>
    </row>
    <row r="4735" spans="8:20" x14ac:dyDescent="0.25">
      <c r="H4735" s="98">
        <v>42002</v>
      </c>
      <c r="I4735" s="99">
        <v>0.5</v>
      </c>
      <c r="J4735" s="100">
        <f t="shared" si="300"/>
        <v>42002.5</v>
      </c>
      <c r="K4735" s="101">
        <v>42.5443</v>
      </c>
      <c r="L4735" s="100">
        <f>'Barometric Data'!D4735</f>
        <v>42002.5</v>
      </c>
      <c r="M4735" s="106">
        <f t="shared" si="301"/>
        <v>0</v>
      </c>
      <c r="N4735" s="16">
        <f>'Barometric Data'!E4735</f>
        <v>2.8334000000000001</v>
      </c>
      <c r="O4735" s="16">
        <f t="shared" si="302"/>
        <v>39.710900000000002</v>
      </c>
      <c r="P4735" s="17">
        <f t="shared" si="299"/>
        <v>355.61680000000001</v>
      </c>
      <c r="Q4735" s="17"/>
      <c r="R4735" s="101">
        <v>17.616</v>
      </c>
      <c r="S4735" s="16"/>
      <c r="T4735" s="29"/>
    </row>
    <row r="4736" spans="8:20" x14ac:dyDescent="0.25">
      <c r="H4736" s="98">
        <v>42002</v>
      </c>
      <c r="I4736" s="99">
        <v>0.75</v>
      </c>
      <c r="J4736" s="100">
        <f t="shared" si="300"/>
        <v>42002.75</v>
      </c>
      <c r="K4736" s="101">
        <v>42.546900000000001</v>
      </c>
      <c r="L4736" s="100">
        <f>'Barometric Data'!D4736</f>
        <v>42002.75</v>
      </c>
      <c r="M4736" s="106">
        <f t="shared" si="301"/>
        <v>0</v>
      </c>
      <c r="N4736" s="16">
        <f>'Barometric Data'!E4736</f>
        <v>2.8527</v>
      </c>
      <c r="O4736" s="16">
        <f t="shared" si="302"/>
        <v>39.694200000000002</v>
      </c>
      <c r="P4736" s="17">
        <f t="shared" si="299"/>
        <v>355.63349999999997</v>
      </c>
      <c r="Q4736" s="17"/>
      <c r="R4736" s="101">
        <v>17.591999999999999</v>
      </c>
      <c r="S4736" s="16"/>
      <c r="T4736" s="29"/>
    </row>
    <row r="4737" spans="8:20" x14ac:dyDescent="0.25">
      <c r="H4737" s="98">
        <v>42003</v>
      </c>
      <c r="I4737" s="99">
        <v>0</v>
      </c>
      <c r="J4737" s="100">
        <f t="shared" si="300"/>
        <v>42003</v>
      </c>
      <c r="K4737" s="101">
        <v>42.619500000000002</v>
      </c>
      <c r="L4737" s="100">
        <f>'Barometric Data'!D4737</f>
        <v>42003</v>
      </c>
      <c r="M4737" s="106">
        <f t="shared" si="301"/>
        <v>0</v>
      </c>
      <c r="N4737" s="16">
        <f>'Barometric Data'!E4737</f>
        <v>2.9996999999999998</v>
      </c>
      <c r="O4737" s="16">
        <f t="shared" si="302"/>
        <v>39.619800000000005</v>
      </c>
      <c r="P4737" s="17">
        <f t="shared" si="299"/>
        <v>355.7079</v>
      </c>
      <c r="Q4737" s="17"/>
      <c r="R4737" s="101">
        <v>17.606999999999999</v>
      </c>
      <c r="S4737" s="16"/>
      <c r="T4737" s="29"/>
    </row>
    <row r="4738" spans="8:20" x14ac:dyDescent="0.25">
      <c r="H4738" s="98">
        <v>42003</v>
      </c>
      <c r="I4738" s="99">
        <v>0.25</v>
      </c>
      <c r="J4738" s="100">
        <f t="shared" si="300"/>
        <v>42003.25</v>
      </c>
      <c r="K4738" s="101">
        <v>42.677300000000002</v>
      </c>
      <c r="L4738" s="100">
        <f>'Barometric Data'!D4738</f>
        <v>42003.25</v>
      </c>
      <c r="M4738" s="106">
        <f t="shared" si="301"/>
        <v>0</v>
      </c>
      <c r="N4738" s="16">
        <f>'Barometric Data'!E4738</f>
        <v>3.1145</v>
      </c>
      <c r="O4738" s="16">
        <f t="shared" si="302"/>
        <v>39.562800000000003</v>
      </c>
      <c r="P4738" s="17">
        <f t="shared" si="299"/>
        <v>355.76490000000001</v>
      </c>
      <c r="Q4738" s="17"/>
      <c r="R4738" s="101">
        <v>17.605</v>
      </c>
      <c r="S4738" s="16"/>
      <c r="T4738" s="29"/>
    </row>
    <row r="4739" spans="8:20" x14ac:dyDescent="0.25">
      <c r="H4739" s="98">
        <v>42003</v>
      </c>
      <c r="I4739" s="99">
        <v>0.5</v>
      </c>
      <c r="J4739" s="100">
        <f t="shared" si="300"/>
        <v>42003.5</v>
      </c>
      <c r="K4739" s="101">
        <v>42.716200000000001</v>
      </c>
      <c r="L4739" s="100">
        <f>'Barometric Data'!D4739</f>
        <v>42003.5</v>
      </c>
      <c r="M4739" s="106">
        <f t="shared" si="301"/>
        <v>0</v>
      </c>
      <c r="N4739" s="16">
        <f>'Barometric Data'!E4739</f>
        <v>3.2393999999999998</v>
      </c>
      <c r="O4739" s="16">
        <f t="shared" si="302"/>
        <v>39.476799999999997</v>
      </c>
      <c r="P4739" s="17">
        <f t="shared" si="299"/>
        <v>355.85090000000002</v>
      </c>
      <c r="Q4739" s="17"/>
      <c r="R4739" s="101">
        <v>17.600000000000001</v>
      </c>
      <c r="S4739" s="16"/>
      <c r="T4739" s="29"/>
    </row>
    <row r="4740" spans="8:20" x14ac:dyDescent="0.25">
      <c r="H4740" s="98">
        <v>42003</v>
      </c>
      <c r="I4740" s="99">
        <v>0.75</v>
      </c>
      <c r="J4740" s="100">
        <f t="shared" si="300"/>
        <v>42003.75</v>
      </c>
      <c r="K4740" s="101">
        <v>42.659100000000002</v>
      </c>
      <c r="L4740" s="100">
        <f>'Barometric Data'!D4740</f>
        <v>42003.75</v>
      </c>
      <c r="M4740" s="106">
        <f t="shared" si="301"/>
        <v>0</v>
      </c>
      <c r="N4740" s="16">
        <f>'Barometric Data'!E4740</f>
        <v>3.2454000000000001</v>
      </c>
      <c r="O4740" s="16">
        <f t="shared" si="302"/>
        <v>39.413700000000006</v>
      </c>
      <c r="P4740" s="17">
        <f t="shared" si="299"/>
        <v>355.91399999999999</v>
      </c>
      <c r="Q4740" s="17"/>
      <c r="R4740" s="101">
        <v>17.620999999999999</v>
      </c>
      <c r="S4740" s="16"/>
      <c r="T4740" s="29"/>
    </row>
    <row r="4741" spans="8:20" x14ac:dyDescent="0.25">
      <c r="H4741" s="98">
        <v>42004</v>
      </c>
      <c r="I4741" s="99">
        <v>0</v>
      </c>
      <c r="J4741" s="100">
        <f t="shared" si="300"/>
        <v>42004</v>
      </c>
      <c r="K4741" s="101">
        <v>42.652000000000001</v>
      </c>
      <c r="L4741" s="100">
        <f>'Barometric Data'!D4741</f>
        <v>42004</v>
      </c>
      <c r="M4741" s="106">
        <f t="shared" si="301"/>
        <v>0</v>
      </c>
      <c r="N4741" s="16">
        <f>'Barometric Data'!E4741</f>
        <v>3.2648999999999999</v>
      </c>
      <c r="O4741" s="16">
        <f t="shared" si="302"/>
        <v>39.387100000000004</v>
      </c>
      <c r="P4741" s="17">
        <f t="shared" si="299"/>
        <v>355.94060000000002</v>
      </c>
      <c r="Q4741" s="17"/>
      <c r="R4741" s="101">
        <v>17.616</v>
      </c>
      <c r="S4741" s="16"/>
      <c r="T4741" s="29"/>
    </row>
    <row r="4742" spans="8:20" x14ac:dyDescent="0.25">
      <c r="H4742" s="98">
        <v>42004</v>
      </c>
      <c r="I4742" s="99">
        <v>0.25</v>
      </c>
      <c r="J4742" s="100">
        <f t="shared" si="300"/>
        <v>42004.25</v>
      </c>
      <c r="K4742" s="101">
        <v>42.606000000000002</v>
      </c>
      <c r="L4742" s="100">
        <f>'Barometric Data'!D4742</f>
        <v>42004.25</v>
      </c>
      <c r="M4742" s="106">
        <f t="shared" si="301"/>
        <v>0</v>
      </c>
      <c r="N4742" s="16">
        <f>'Barometric Data'!E4742</f>
        <v>3.1999</v>
      </c>
      <c r="O4742" s="16">
        <f t="shared" si="302"/>
        <v>39.406100000000002</v>
      </c>
      <c r="P4742" s="17">
        <f t="shared" si="299"/>
        <v>355.92160000000001</v>
      </c>
      <c r="Q4742" s="17"/>
      <c r="R4742" s="101">
        <v>17.603000000000002</v>
      </c>
      <c r="S4742" s="16"/>
      <c r="T4742" s="29"/>
    </row>
    <row r="4743" spans="8:20" x14ac:dyDescent="0.25">
      <c r="H4743" s="98">
        <v>42004</v>
      </c>
      <c r="I4743" s="99">
        <v>0.5</v>
      </c>
      <c r="J4743" s="100">
        <f t="shared" si="300"/>
        <v>42004.5</v>
      </c>
      <c r="K4743" s="101">
        <v>42.5867</v>
      </c>
      <c r="L4743" s="100">
        <f>'Barometric Data'!D4743</f>
        <v>42004.5</v>
      </c>
      <c r="M4743" s="106">
        <f t="shared" si="301"/>
        <v>0</v>
      </c>
      <c r="N4743" s="16">
        <f>'Barometric Data'!E4743</f>
        <v>3.19</v>
      </c>
      <c r="O4743" s="16">
        <f t="shared" si="302"/>
        <v>39.396700000000003</v>
      </c>
      <c r="P4743" s="17">
        <f t="shared" si="299"/>
        <v>355.93099999999998</v>
      </c>
      <c r="Q4743" s="17"/>
      <c r="R4743" s="101">
        <v>17.597999999999999</v>
      </c>
      <c r="S4743" s="16"/>
      <c r="T4743" s="29"/>
    </row>
    <row r="4744" spans="8:20" x14ac:dyDescent="0.25">
      <c r="H4744" s="98">
        <v>42004</v>
      </c>
      <c r="I4744" s="99">
        <v>0.75</v>
      </c>
      <c r="J4744" s="100">
        <f t="shared" si="300"/>
        <v>42004.75</v>
      </c>
      <c r="K4744" s="101">
        <v>42.527000000000001</v>
      </c>
      <c r="L4744" s="100">
        <f>'Barometric Data'!D4744</f>
        <v>42004.75</v>
      </c>
      <c r="M4744" s="106">
        <f t="shared" si="301"/>
        <v>0</v>
      </c>
      <c r="N4744" s="16">
        <f>'Barometric Data'!E4744</f>
        <v>3.0998000000000001</v>
      </c>
      <c r="O4744" s="16">
        <f t="shared" si="302"/>
        <v>39.427199999999999</v>
      </c>
      <c r="P4744" s="17">
        <f t="shared" si="299"/>
        <v>355.90049999999997</v>
      </c>
      <c r="Q4744" s="17"/>
      <c r="R4744" s="101">
        <v>17.600000000000001</v>
      </c>
      <c r="S4744" s="16"/>
      <c r="T4744" s="29"/>
    </row>
    <row r="4745" spans="8:20" x14ac:dyDescent="0.25">
      <c r="H4745" s="98">
        <v>42005</v>
      </c>
      <c r="I4745" s="99">
        <v>0</v>
      </c>
      <c r="J4745" s="100">
        <f t="shared" si="300"/>
        <v>42005</v>
      </c>
      <c r="K4745" s="101">
        <v>42.4878</v>
      </c>
      <c r="L4745" s="100">
        <f>'Barometric Data'!D4745</f>
        <v>42005</v>
      </c>
      <c r="M4745" s="106">
        <f t="shared" si="301"/>
        <v>0</v>
      </c>
      <c r="N4745" s="16">
        <f>'Barometric Data'!E4745</f>
        <v>3.0291999999999999</v>
      </c>
      <c r="O4745" s="16">
        <f t="shared" si="302"/>
        <v>39.458599999999997</v>
      </c>
      <c r="P4745" s="17">
        <f t="shared" ref="P4745:P4808" si="303">$E$28-O4745</f>
        <v>355.8691</v>
      </c>
      <c r="Q4745" s="17"/>
      <c r="R4745" s="101">
        <v>17.599</v>
      </c>
      <c r="S4745" s="16"/>
      <c r="T4745" s="29"/>
    </row>
    <row r="4746" spans="8:20" x14ac:dyDescent="0.25">
      <c r="H4746" s="98">
        <v>42005</v>
      </c>
      <c r="I4746" s="99">
        <v>0.25</v>
      </c>
      <c r="J4746" s="100">
        <f t="shared" si="300"/>
        <v>42005.25</v>
      </c>
      <c r="K4746" s="101">
        <v>42.513199999999998</v>
      </c>
      <c r="L4746" s="100">
        <f>'Barometric Data'!D4746</f>
        <v>42005.25</v>
      </c>
      <c r="M4746" s="106">
        <f t="shared" si="301"/>
        <v>0</v>
      </c>
      <c r="N4746" s="16">
        <f>'Barometric Data'!E4746</f>
        <v>2.9986000000000002</v>
      </c>
      <c r="O4746" s="16">
        <f t="shared" si="302"/>
        <v>39.514599999999994</v>
      </c>
      <c r="P4746" s="17">
        <f t="shared" si="303"/>
        <v>355.81310000000002</v>
      </c>
      <c r="Q4746" s="17"/>
      <c r="R4746" s="101">
        <v>17.600000000000001</v>
      </c>
      <c r="S4746" s="16"/>
      <c r="T4746" s="29"/>
    </row>
    <row r="4747" spans="8:20" x14ac:dyDescent="0.25">
      <c r="H4747" s="98">
        <v>42005</v>
      </c>
      <c r="I4747" s="99">
        <v>0.5</v>
      </c>
      <c r="J4747" s="100">
        <f t="shared" si="300"/>
        <v>42005.5</v>
      </c>
      <c r="K4747" s="101">
        <v>42.522399999999998</v>
      </c>
      <c r="L4747" s="100">
        <f>'Barometric Data'!D4747</f>
        <v>42005.5</v>
      </c>
      <c r="M4747" s="106">
        <f t="shared" si="301"/>
        <v>0</v>
      </c>
      <c r="N4747" s="16">
        <f>'Barometric Data'!E4747</f>
        <v>3.0243000000000002</v>
      </c>
      <c r="O4747" s="16">
        <f t="shared" si="302"/>
        <v>39.498099999999994</v>
      </c>
      <c r="P4747" s="17">
        <f t="shared" si="303"/>
        <v>355.82960000000003</v>
      </c>
      <c r="Q4747" s="17"/>
      <c r="R4747" s="101">
        <v>17.623000000000001</v>
      </c>
      <c r="S4747" s="16"/>
      <c r="T4747" s="29"/>
    </row>
    <row r="4748" spans="8:20" x14ac:dyDescent="0.25">
      <c r="H4748" s="98">
        <v>42005</v>
      </c>
      <c r="I4748" s="99">
        <v>0.75</v>
      </c>
      <c r="J4748" s="100">
        <f t="shared" si="300"/>
        <v>42005.75</v>
      </c>
      <c r="K4748" s="101">
        <v>42.496299999999998</v>
      </c>
      <c r="L4748" s="100">
        <f>'Barometric Data'!D4748</f>
        <v>42005.75</v>
      </c>
      <c r="M4748" s="106">
        <f t="shared" si="301"/>
        <v>0</v>
      </c>
      <c r="N4748" s="16">
        <f>'Barometric Data'!E4748</f>
        <v>2.9916</v>
      </c>
      <c r="O4748" s="16">
        <f t="shared" si="302"/>
        <v>39.5047</v>
      </c>
      <c r="P4748" s="17">
        <f t="shared" si="303"/>
        <v>355.82299999999998</v>
      </c>
      <c r="Q4748" s="17"/>
      <c r="R4748" s="101">
        <v>17.602</v>
      </c>
      <c r="S4748" s="16"/>
      <c r="T4748" s="29"/>
    </row>
    <row r="4749" spans="8:20" x14ac:dyDescent="0.25">
      <c r="H4749" s="98">
        <v>42006</v>
      </c>
      <c r="I4749" s="99">
        <v>0</v>
      </c>
      <c r="J4749" s="100">
        <f t="shared" si="300"/>
        <v>42006</v>
      </c>
      <c r="K4749" s="101">
        <v>42.506300000000003</v>
      </c>
      <c r="L4749" s="100">
        <f>'Barometric Data'!D4749</f>
        <v>42006</v>
      </c>
      <c r="M4749" s="106">
        <f t="shared" si="301"/>
        <v>0</v>
      </c>
      <c r="N4749" s="16">
        <f>'Barometric Data'!E4749</f>
        <v>3.0013999999999998</v>
      </c>
      <c r="O4749" s="16">
        <f t="shared" si="302"/>
        <v>39.504900000000006</v>
      </c>
      <c r="P4749" s="17">
        <f t="shared" si="303"/>
        <v>355.82279999999997</v>
      </c>
      <c r="Q4749" s="17"/>
      <c r="R4749" s="101">
        <v>17.588999999999999</v>
      </c>
      <c r="S4749" s="16"/>
      <c r="T4749" s="29"/>
    </row>
    <row r="4750" spans="8:20" x14ac:dyDescent="0.25">
      <c r="H4750" s="98">
        <v>42006</v>
      </c>
      <c r="I4750" s="99">
        <v>0.25</v>
      </c>
      <c r="J4750" s="100">
        <f t="shared" si="300"/>
        <v>42006.25</v>
      </c>
      <c r="K4750" s="101">
        <v>42.517699999999998</v>
      </c>
      <c r="L4750" s="100">
        <f>'Barometric Data'!D4750</f>
        <v>42006.25</v>
      </c>
      <c r="M4750" s="106">
        <f t="shared" si="301"/>
        <v>0</v>
      </c>
      <c r="N4750" s="16">
        <f>'Barometric Data'!E4750</f>
        <v>2.9752999999999998</v>
      </c>
      <c r="O4750" s="16">
        <f t="shared" si="302"/>
        <v>39.542400000000001</v>
      </c>
      <c r="P4750" s="17">
        <f t="shared" si="303"/>
        <v>355.78530000000001</v>
      </c>
      <c r="Q4750" s="17"/>
      <c r="R4750" s="101">
        <v>17.606000000000002</v>
      </c>
      <c r="S4750" s="16"/>
      <c r="T4750" s="29"/>
    </row>
    <row r="4751" spans="8:20" x14ac:dyDescent="0.25">
      <c r="H4751" s="98">
        <v>42006</v>
      </c>
      <c r="I4751" s="99">
        <v>0.5</v>
      </c>
      <c r="J4751" s="100">
        <f t="shared" si="300"/>
        <v>42006.5</v>
      </c>
      <c r="K4751" s="101">
        <v>42.489800000000002</v>
      </c>
      <c r="L4751" s="100">
        <f>'Barometric Data'!D4751</f>
        <v>42006.5</v>
      </c>
      <c r="M4751" s="106">
        <f t="shared" si="301"/>
        <v>0</v>
      </c>
      <c r="N4751" s="16">
        <f>'Barometric Data'!E4751</f>
        <v>2.9634999999999998</v>
      </c>
      <c r="O4751" s="16">
        <f t="shared" si="302"/>
        <v>39.526300000000006</v>
      </c>
      <c r="P4751" s="17">
        <f t="shared" si="303"/>
        <v>355.8014</v>
      </c>
      <c r="Q4751" s="17"/>
      <c r="R4751" s="101">
        <v>17.603999999999999</v>
      </c>
      <c r="S4751" s="16"/>
      <c r="T4751" s="29"/>
    </row>
    <row r="4752" spans="8:20" x14ac:dyDescent="0.25">
      <c r="H4752" s="98">
        <v>42006</v>
      </c>
      <c r="I4752" s="99">
        <v>0.75</v>
      </c>
      <c r="J4752" s="100">
        <f t="shared" si="300"/>
        <v>42006.75</v>
      </c>
      <c r="K4752" s="101">
        <v>42.444299999999998</v>
      </c>
      <c r="L4752" s="100">
        <f>'Barometric Data'!D4752</f>
        <v>42006.75</v>
      </c>
      <c r="M4752" s="106">
        <f t="shared" si="301"/>
        <v>0</v>
      </c>
      <c r="N4752" s="16">
        <f>'Barometric Data'!E4752</f>
        <v>2.8740999999999999</v>
      </c>
      <c r="O4752" s="16">
        <f t="shared" si="302"/>
        <v>39.5702</v>
      </c>
      <c r="P4752" s="17">
        <f t="shared" si="303"/>
        <v>355.75749999999999</v>
      </c>
      <c r="Q4752" s="17"/>
      <c r="R4752" s="101">
        <v>17.591000000000001</v>
      </c>
      <c r="S4752" s="16"/>
      <c r="T4752" s="29"/>
    </row>
    <row r="4753" spans="8:20" x14ac:dyDescent="0.25">
      <c r="H4753" s="98">
        <v>42007</v>
      </c>
      <c r="I4753" s="99">
        <v>0</v>
      </c>
      <c r="J4753" s="100">
        <f t="shared" si="300"/>
        <v>42007</v>
      </c>
      <c r="K4753" s="101">
        <v>42.456699999999998</v>
      </c>
      <c r="L4753" s="100">
        <f>'Barometric Data'!D4753</f>
        <v>42007</v>
      </c>
      <c r="M4753" s="106">
        <f t="shared" si="301"/>
        <v>0</v>
      </c>
      <c r="N4753" s="16">
        <f>'Barometric Data'!E4753</f>
        <v>2.8525</v>
      </c>
      <c r="O4753" s="16">
        <f t="shared" si="302"/>
        <v>39.604199999999999</v>
      </c>
      <c r="P4753" s="17">
        <f t="shared" si="303"/>
        <v>355.7235</v>
      </c>
      <c r="Q4753" s="17"/>
      <c r="R4753" s="101">
        <v>17.593</v>
      </c>
      <c r="S4753" s="16"/>
      <c r="T4753" s="29"/>
    </row>
    <row r="4754" spans="8:20" x14ac:dyDescent="0.25">
      <c r="H4754" s="98">
        <v>42007</v>
      </c>
      <c r="I4754" s="99">
        <v>0.25</v>
      </c>
      <c r="J4754" s="100">
        <f t="shared" si="300"/>
        <v>42007.25</v>
      </c>
      <c r="K4754" s="101">
        <v>42.494100000000003</v>
      </c>
      <c r="L4754" s="100">
        <f>'Barometric Data'!D4754</f>
        <v>42007.25</v>
      </c>
      <c r="M4754" s="106">
        <f t="shared" si="301"/>
        <v>0</v>
      </c>
      <c r="N4754" s="16">
        <f>'Barometric Data'!E4754</f>
        <v>2.8708</v>
      </c>
      <c r="O4754" s="16">
        <f t="shared" si="302"/>
        <v>39.6233</v>
      </c>
      <c r="P4754" s="17">
        <f t="shared" si="303"/>
        <v>355.70439999999996</v>
      </c>
      <c r="Q4754" s="17"/>
      <c r="R4754" s="101">
        <v>17.61</v>
      </c>
      <c r="S4754" s="16"/>
      <c r="T4754" s="29"/>
    </row>
    <row r="4755" spans="8:20" x14ac:dyDescent="0.25">
      <c r="H4755" s="98">
        <v>42007</v>
      </c>
      <c r="I4755" s="99">
        <v>0.5</v>
      </c>
      <c r="J4755" s="100">
        <f t="shared" si="300"/>
        <v>42007.5</v>
      </c>
      <c r="K4755" s="101">
        <v>42.55</v>
      </c>
      <c r="L4755" s="100">
        <f>'Barometric Data'!D4755</f>
        <v>42007.5</v>
      </c>
      <c r="M4755" s="106">
        <f t="shared" si="301"/>
        <v>0</v>
      </c>
      <c r="N4755" s="16">
        <f>'Barometric Data'!E4755</f>
        <v>2.9544000000000001</v>
      </c>
      <c r="O4755" s="16">
        <f t="shared" si="302"/>
        <v>39.595599999999997</v>
      </c>
      <c r="P4755" s="17">
        <f t="shared" si="303"/>
        <v>355.7321</v>
      </c>
      <c r="Q4755" s="17"/>
      <c r="R4755" s="101">
        <v>17.588000000000001</v>
      </c>
      <c r="S4755" s="16"/>
      <c r="T4755" s="29"/>
    </row>
    <row r="4756" spans="8:20" x14ac:dyDescent="0.25">
      <c r="H4756" s="98">
        <v>42007</v>
      </c>
      <c r="I4756" s="99">
        <v>0.75</v>
      </c>
      <c r="J4756" s="100">
        <f t="shared" si="300"/>
        <v>42007.75</v>
      </c>
      <c r="K4756" s="101">
        <v>42.5411</v>
      </c>
      <c r="L4756" s="100">
        <f>'Barometric Data'!D4756</f>
        <v>42007.75</v>
      </c>
      <c r="M4756" s="106">
        <f t="shared" si="301"/>
        <v>0</v>
      </c>
      <c r="N4756" s="16">
        <f>'Barometric Data'!E4756</f>
        <v>2.9689999999999999</v>
      </c>
      <c r="O4756" s="16">
        <f t="shared" si="302"/>
        <v>39.572099999999999</v>
      </c>
      <c r="P4756" s="17">
        <f t="shared" si="303"/>
        <v>355.75560000000002</v>
      </c>
      <c r="Q4756" s="17"/>
      <c r="R4756" s="101">
        <v>17.608000000000001</v>
      </c>
      <c r="S4756" s="16"/>
      <c r="T4756" s="29"/>
    </row>
    <row r="4757" spans="8:20" x14ac:dyDescent="0.25">
      <c r="H4757" s="98">
        <v>42008</v>
      </c>
      <c r="I4757" s="99">
        <v>0</v>
      </c>
      <c r="J4757" s="100">
        <f t="shared" si="300"/>
        <v>42008</v>
      </c>
      <c r="K4757" s="101">
        <v>42.510100000000001</v>
      </c>
      <c r="L4757" s="100">
        <f>'Barometric Data'!D4757</f>
        <v>42008</v>
      </c>
      <c r="M4757" s="106">
        <f t="shared" si="301"/>
        <v>0</v>
      </c>
      <c r="N4757" s="16">
        <f>'Barometric Data'!E4757</f>
        <v>2.9512999999999998</v>
      </c>
      <c r="O4757" s="16">
        <f t="shared" si="302"/>
        <v>39.558800000000005</v>
      </c>
      <c r="P4757" s="17">
        <f t="shared" si="303"/>
        <v>355.76889999999997</v>
      </c>
      <c r="Q4757" s="17"/>
      <c r="R4757" s="101">
        <v>17.603999999999999</v>
      </c>
      <c r="S4757" s="16"/>
      <c r="T4757" s="29"/>
    </row>
    <row r="4758" spans="8:20" x14ac:dyDescent="0.25">
      <c r="H4758" s="98">
        <v>42008</v>
      </c>
      <c r="I4758" s="99">
        <v>0.25</v>
      </c>
      <c r="J4758" s="100">
        <f t="shared" si="300"/>
        <v>42008.25</v>
      </c>
      <c r="K4758" s="101">
        <v>42.538800000000002</v>
      </c>
      <c r="L4758" s="100">
        <f>'Barometric Data'!D4758</f>
        <v>42008.25</v>
      </c>
      <c r="M4758" s="106">
        <f t="shared" si="301"/>
        <v>0</v>
      </c>
      <c r="N4758" s="16">
        <f>'Barometric Data'!E4758</f>
        <v>2.9744000000000002</v>
      </c>
      <c r="O4758" s="16">
        <f t="shared" si="302"/>
        <v>39.564399999999999</v>
      </c>
      <c r="P4758" s="17">
        <f t="shared" si="303"/>
        <v>355.76330000000002</v>
      </c>
      <c r="Q4758" s="17"/>
      <c r="R4758" s="101">
        <v>17.603000000000002</v>
      </c>
      <c r="S4758" s="16"/>
      <c r="T4758" s="29"/>
    </row>
    <row r="4759" spans="8:20" x14ac:dyDescent="0.25">
      <c r="H4759" s="98">
        <v>42008</v>
      </c>
      <c r="I4759" s="99">
        <v>0.5</v>
      </c>
      <c r="J4759" s="100">
        <f t="shared" si="300"/>
        <v>42008.5</v>
      </c>
      <c r="K4759" s="101">
        <v>42.580599999999997</v>
      </c>
      <c r="L4759" s="100">
        <f>'Barometric Data'!D4759</f>
        <v>42008.5</v>
      </c>
      <c r="M4759" s="106">
        <f t="shared" si="301"/>
        <v>0</v>
      </c>
      <c r="N4759" s="16">
        <f>'Barometric Data'!E4759</f>
        <v>3.0718000000000001</v>
      </c>
      <c r="O4759" s="16">
        <f t="shared" si="302"/>
        <v>39.508799999999994</v>
      </c>
      <c r="P4759" s="17">
        <f t="shared" si="303"/>
        <v>355.81889999999999</v>
      </c>
      <c r="Q4759" s="17"/>
      <c r="R4759" s="101">
        <v>17.600999999999999</v>
      </c>
      <c r="S4759" s="16"/>
      <c r="T4759" s="29"/>
    </row>
    <row r="4760" spans="8:20" x14ac:dyDescent="0.25">
      <c r="H4760" s="98">
        <v>42008</v>
      </c>
      <c r="I4760" s="99">
        <v>0.75</v>
      </c>
      <c r="J4760" s="100">
        <f t="shared" si="300"/>
        <v>42008.75</v>
      </c>
      <c r="K4760" s="101">
        <v>42.5702</v>
      </c>
      <c r="L4760" s="100">
        <f>'Barometric Data'!D4760</f>
        <v>42008.75</v>
      </c>
      <c r="M4760" s="106">
        <f t="shared" si="301"/>
        <v>0</v>
      </c>
      <c r="N4760" s="16">
        <f>'Barometric Data'!E4760</f>
        <v>3.0737999999999999</v>
      </c>
      <c r="O4760" s="16">
        <f t="shared" si="302"/>
        <v>39.496400000000001</v>
      </c>
      <c r="P4760" s="17">
        <f t="shared" si="303"/>
        <v>355.8313</v>
      </c>
      <c r="Q4760" s="17"/>
      <c r="R4760" s="101">
        <v>17.605</v>
      </c>
      <c r="S4760" s="16"/>
      <c r="T4760" s="29"/>
    </row>
    <row r="4761" spans="8:20" x14ac:dyDescent="0.25">
      <c r="H4761" s="98">
        <v>42009</v>
      </c>
      <c r="I4761" s="99">
        <v>0</v>
      </c>
      <c r="J4761" s="100">
        <f t="shared" si="300"/>
        <v>42009</v>
      </c>
      <c r="K4761" s="101">
        <v>42.485799999999998</v>
      </c>
      <c r="L4761" s="100">
        <f>'Barometric Data'!D4761</f>
        <v>42009</v>
      </c>
      <c r="M4761" s="106">
        <f t="shared" si="301"/>
        <v>0</v>
      </c>
      <c r="N4761" s="16">
        <f>'Barometric Data'!E4761</f>
        <v>3.0143</v>
      </c>
      <c r="O4761" s="16">
        <f t="shared" si="302"/>
        <v>39.471499999999999</v>
      </c>
      <c r="P4761" s="17">
        <f t="shared" si="303"/>
        <v>355.8562</v>
      </c>
      <c r="Q4761" s="17"/>
      <c r="R4761" s="101">
        <v>17.603000000000002</v>
      </c>
      <c r="S4761" s="16"/>
      <c r="T4761" s="29"/>
    </row>
    <row r="4762" spans="8:20" x14ac:dyDescent="0.25">
      <c r="H4762" s="98">
        <v>42009</v>
      </c>
      <c r="I4762" s="99">
        <v>0.25</v>
      </c>
      <c r="J4762" s="100">
        <f t="shared" si="300"/>
        <v>42009.25</v>
      </c>
      <c r="K4762" s="101">
        <v>42.523299999999999</v>
      </c>
      <c r="L4762" s="100">
        <f>'Barometric Data'!D4762</f>
        <v>42009.25</v>
      </c>
      <c r="M4762" s="106">
        <f t="shared" si="301"/>
        <v>0</v>
      </c>
      <c r="N4762" s="16">
        <f>'Barometric Data'!E4762</f>
        <v>3.0078999999999998</v>
      </c>
      <c r="O4762" s="16">
        <f t="shared" si="302"/>
        <v>39.5154</v>
      </c>
      <c r="P4762" s="17">
        <f t="shared" si="303"/>
        <v>355.81229999999999</v>
      </c>
      <c r="Q4762" s="17"/>
      <c r="R4762" s="101">
        <v>17.597000000000001</v>
      </c>
      <c r="S4762" s="16"/>
      <c r="T4762" s="29"/>
    </row>
    <row r="4763" spans="8:20" x14ac:dyDescent="0.25">
      <c r="H4763" s="98">
        <v>42009</v>
      </c>
      <c r="I4763" s="99">
        <v>0.5</v>
      </c>
      <c r="J4763" s="100">
        <f t="shared" si="300"/>
        <v>42009.5</v>
      </c>
      <c r="K4763" s="101">
        <v>42.5578</v>
      </c>
      <c r="L4763" s="100">
        <f>'Barometric Data'!D4763</f>
        <v>42009.5</v>
      </c>
      <c r="M4763" s="106">
        <f t="shared" si="301"/>
        <v>0</v>
      </c>
      <c r="N4763" s="16">
        <f>'Barometric Data'!E4763</f>
        <v>3.0823</v>
      </c>
      <c r="O4763" s="16">
        <f t="shared" si="302"/>
        <v>39.475499999999997</v>
      </c>
      <c r="P4763" s="17">
        <f t="shared" si="303"/>
        <v>355.85219999999998</v>
      </c>
      <c r="Q4763" s="17"/>
      <c r="R4763" s="101">
        <v>17.611000000000001</v>
      </c>
      <c r="S4763" s="16"/>
      <c r="T4763" s="29"/>
    </row>
    <row r="4764" spans="8:20" x14ac:dyDescent="0.25">
      <c r="H4764" s="98">
        <v>42009</v>
      </c>
      <c r="I4764" s="99">
        <v>0.75</v>
      </c>
      <c r="J4764" s="100">
        <f t="shared" si="300"/>
        <v>42009.75</v>
      </c>
      <c r="K4764" s="101">
        <v>42.5854</v>
      </c>
      <c r="L4764" s="100">
        <f>'Barometric Data'!D4764</f>
        <v>42009.75</v>
      </c>
      <c r="M4764" s="106">
        <f t="shared" si="301"/>
        <v>0</v>
      </c>
      <c r="N4764" s="16">
        <f>'Barometric Data'!E4764</f>
        <v>3.1234999999999999</v>
      </c>
      <c r="O4764" s="16">
        <f t="shared" si="302"/>
        <v>39.4619</v>
      </c>
      <c r="P4764" s="17">
        <f t="shared" si="303"/>
        <v>355.86579999999998</v>
      </c>
      <c r="Q4764" s="17"/>
      <c r="R4764" s="101">
        <v>17.600999999999999</v>
      </c>
      <c r="S4764" s="16"/>
      <c r="T4764" s="29"/>
    </row>
    <row r="4765" spans="8:20" x14ac:dyDescent="0.25">
      <c r="H4765" s="98">
        <v>42010</v>
      </c>
      <c r="I4765" s="99">
        <v>0</v>
      </c>
      <c r="J4765" s="100">
        <f t="shared" si="300"/>
        <v>42010</v>
      </c>
      <c r="K4765" s="101">
        <v>42.593400000000003</v>
      </c>
      <c r="L4765" s="100">
        <f>'Barometric Data'!D4765</f>
        <v>42010</v>
      </c>
      <c r="M4765" s="106">
        <f t="shared" si="301"/>
        <v>0</v>
      </c>
      <c r="N4765" s="16">
        <f>'Barometric Data'!E4765</f>
        <v>3.1785000000000001</v>
      </c>
      <c r="O4765" s="16">
        <f t="shared" si="302"/>
        <v>39.414900000000003</v>
      </c>
      <c r="P4765" s="17">
        <f t="shared" si="303"/>
        <v>355.9128</v>
      </c>
      <c r="Q4765" s="17"/>
      <c r="R4765" s="101">
        <v>17.62</v>
      </c>
      <c r="S4765" s="16"/>
      <c r="T4765" s="29"/>
    </row>
    <row r="4766" spans="8:20" x14ac:dyDescent="0.25">
      <c r="H4766" s="98">
        <v>42010</v>
      </c>
      <c r="I4766" s="99">
        <v>0.25</v>
      </c>
      <c r="J4766" s="100">
        <f t="shared" si="300"/>
        <v>42010.25</v>
      </c>
      <c r="K4766" s="101">
        <v>42.5899</v>
      </c>
      <c r="L4766" s="100">
        <f>'Barometric Data'!D4766</f>
        <v>42010.25</v>
      </c>
      <c r="M4766" s="106">
        <f t="shared" si="301"/>
        <v>0</v>
      </c>
      <c r="N4766" s="16">
        <f>'Barometric Data'!E4766</f>
        <v>3.1745000000000001</v>
      </c>
      <c r="O4766" s="16">
        <f t="shared" si="302"/>
        <v>39.415399999999998</v>
      </c>
      <c r="P4766" s="17">
        <f t="shared" si="303"/>
        <v>355.91230000000002</v>
      </c>
      <c r="Q4766" s="17"/>
      <c r="R4766" s="101">
        <v>17.600999999999999</v>
      </c>
      <c r="S4766" s="16"/>
      <c r="T4766" s="29"/>
    </row>
    <row r="4767" spans="8:20" x14ac:dyDescent="0.25">
      <c r="H4767" s="98">
        <v>42010</v>
      </c>
      <c r="I4767" s="99">
        <v>0.5</v>
      </c>
      <c r="J4767" s="100">
        <f t="shared" si="300"/>
        <v>42010.5</v>
      </c>
      <c r="K4767" s="101">
        <v>42.581099999999999</v>
      </c>
      <c r="L4767" s="100">
        <f>'Barometric Data'!D4767</f>
        <v>42010.5</v>
      </c>
      <c r="M4767" s="106">
        <f t="shared" si="301"/>
        <v>0</v>
      </c>
      <c r="N4767" s="16">
        <f>'Barometric Data'!E4767</f>
        <v>3.2061999999999999</v>
      </c>
      <c r="O4767" s="16">
        <f t="shared" si="302"/>
        <v>39.374899999999997</v>
      </c>
      <c r="P4767" s="17">
        <f t="shared" si="303"/>
        <v>355.95280000000002</v>
      </c>
      <c r="Q4767" s="17"/>
      <c r="R4767" s="101">
        <v>17.597000000000001</v>
      </c>
      <c r="S4767" s="16"/>
      <c r="T4767" s="29"/>
    </row>
    <row r="4768" spans="8:20" x14ac:dyDescent="0.25">
      <c r="H4768" s="98">
        <v>42010</v>
      </c>
      <c r="I4768" s="99">
        <v>0.75</v>
      </c>
      <c r="J4768" s="100">
        <f t="shared" si="300"/>
        <v>42010.75</v>
      </c>
      <c r="K4768" s="101">
        <v>42.548200000000001</v>
      </c>
      <c r="L4768" s="100">
        <f>'Barometric Data'!D4768</f>
        <v>42010.75</v>
      </c>
      <c r="M4768" s="106">
        <f t="shared" si="301"/>
        <v>0</v>
      </c>
      <c r="N4768" s="16">
        <f>'Barometric Data'!E4768</f>
        <v>3.1625000000000001</v>
      </c>
      <c r="O4768" s="16">
        <f t="shared" si="302"/>
        <v>39.3857</v>
      </c>
      <c r="P4768" s="17">
        <f t="shared" si="303"/>
        <v>355.94200000000001</v>
      </c>
      <c r="Q4768" s="17"/>
      <c r="R4768" s="101">
        <v>17.613</v>
      </c>
      <c r="S4768" s="16"/>
      <c r="T4768" s="29"/>
    </row>
    <row r="4769" spans="8:20" x14ac:dyDescent="0.25">
      <c r="H4769" s="98">
        <v>42011</v>
      </c>
      <c r="I4769" s="99">
        <v>0</v>
      </c>
      <c r="J4769" s="100">
        <f t="shared" ref="J4769:J4832" si="304">H4769+I4769</f>
        <v>42011</v>
      </c>
      <c r="K4769" s="101">
        <v>42.549900000000001</v>
      </c>
      <c r="L4769" s="100">
        <f>'Barometric Data'!D4769</f>
        <v>42011</v>
      </c>
      <c r="M4769" s="106">
        <f t="shared" si="301"/>
        <v>0</v>
      </c>
      <c r="N4769" s="16">
        <f>'Barometric Data'!E4769</f>
        <v>3.1818</v>
      </c>
      <c r="O4769" s="16">
        <f t="shared" si="302"/>
        <v>39.368099999999998</v>
      </c>
      <c r="P4769" s="17">
        <f t="shared" si="303"/>
        <v>355.95960000000002</v>
      </c>
      <c r="Q4769" s="17"/>
      <c r="R4769" s="101">
        <v>17.606999999999999</v>
      </c>
      <c r="S4769" s="16"/>
      <c r="T4769" s="29"/>
    </row>
    <row r="4770" spans="8:20" x14ac:dyDescent="0.25">
      <c r="H4770" s="98">
        <v>42011</v>
      </c>
      <c r="I4770" s="99">
        <v>0.25</v>
      </c>
      <c r="J4770" s="100">
        <f t="shared" si="304"/>
        <v>42011.25</v>
      </c>
      <c r="K4770" s="101">
        <v>42.548999999999999</v>
      </c>
      <c r="L4770" s="100">
        <f>'Barometric Data'!D4770</f>
        <v>42011.25</v>
      </c>
      <c r="M4770" s="106">
        <f t="shared" si="301"/>
        <v>0</v>
      </c>
      <c r="N4770" s="16">
        <f>'Barometric Data'!E4770</f>
        <v>3.1671999999999998</v>
      </c>
      <c r="O4770" s="16">
        <f t="shared" si="302"/>
        <v>39.381799999999998</v>
      </c>
      <c r="P4770" s="17">
        <f t="shared" si="303"/>
        <v>355.94589999999999</v>
      </c>
      <c r="Q4770" s="17"/>
      <c r="R4770" s="101">
        <v>17.600000000000001</v>
      </c>
      <c r="S4770" s="16"/>
      <c r="T4770" s="29"/>
    </row>
    <row r="4771" spans="8:20" x14ac:dyDescent="0.25">
      <c r="H4771" s="98">
        <v>42011</v>
      </c>
      <c r="I4771" s="99">
        <v>0.5</v>
      </c>
      <c r="J4771" s="100">
        <f t="shared" si="304"/>
        <v>42011.5</v>
      </c>
      <c r="K4771" s="101">
        <v>42.534599999999998</v>
      </c>
      <c r="L4771" s="100">
        <f>'Barometric Data'!D4771</f>
        <v>42011.5</v>
      </c>
      <c r="M4771" s="106">
        <f t="shared" si="301"/>
        <v>0</v>
      </c>
      <c r="N4771" s="16">
        <f>'Barometric Data'!E4771</f>
        <v>3.16</v>
      </c>
      <c r="O4771" s="16">
        <f t="shared" si="302"/>
        <v>39.374600000000001</v>
      </c>
      <c r="P4771" s="17">
        <f t="shared" si="303"/>
        <v>355.95310000000001</v>
      </c>
      <c r="Q4771" s="17"/>
      <c r="R4771" s="101">
        <v>17.596</v>
      </c>
      <c r="S4771" s="16"/>
      <c r="T4771" s="29"/>
    </row>
    <row r="4772" spans="8:20" x14ac:dyDescent="0.25">
      <c r="H4772" s="98">
        <v>42011</v>
      </c>
      <c r="I4772" s="99">
        <v>0.75</v>
      </c>
      <c r="J4772" s="100">
        <f t="shared" si="304"/>
        <v>42011.75</v>
      </c>
      <c r="K4772" s="101">
        <v>42.482100000000003</v>
      </c>
      <c r="L4772" s="100">
        <f>'Barometric Data'!D4772</f>
        <v>42011.75</v>
      </c>
      <c r="M4772" s="106">
        <f t="shared" si="301"/>
        <v>0</v>
      </c>
      <c r="N4772" s="16">
        <f>'Barometric Data'!E4772</f>
        <v>3.0484</v>
      </c>
      <c r="O4772" s="16">
        <f t="shared" si="302"/>
        <v>39.433700000000002</v>
      </c>
      <c r="P4772" s="17">
        <f t="shared" si="303"/>
        <v>355.89400000000001</v>
      </c>
      <c r="Q4772" s="17"/>
      <c r="R4772" s="101">
        <v>17.596</v>
      </c>
      <c r="S4772" s="16"/>
      <c r="T4772" s="29"/>
    </row>
    <row r="4773" spans="8:20" x14ac:dyDescent="0.25">
      <c r="H4773" s="98">
        <v>42012</v>
      </c>
      <c r="I4773" s="99">
        <v>0</v>
      </c>
      <c r="J4773" s="100">
        <f t="shared" si="304"/>
        <v>42012</v>
      </c>
      <c r="K4773" s="101">
        <v>42.453400000000002</v>
      </c>
      <c r="L4773" s="100">
        <f>'Barometric Data'!D4773</f>
        <v>42012</v>
      </c>
      <c r="M4773" s="106">
        <f t="shared" si="301"/>
        <v>0</v>
      </c>
      <c r="N4773" s="16">
        <f>'Barometric Data'!E4773</f>
        <v>3.0011999999999999</v>
      </c>
      <c r="O4773" s="16">
        <f t="shared" si="302"/>
        <v>39.452200000000005</v>
      </c>
      <c r="P4773" s="17">
        <f t="shared" si="303"/>
        <v>355.87549999999999</v>
      </c>
      <c r="Q4773" s="17"/>
      <c r="R4773" s="101">
        <v>17.602</v>
      </c>
      <c r="S4773" s="16"/>
      <c r="T4773" s="29"/>
    </row>
    <row r="4774" spans="8:20" x14ac:dyDescent="0.25">
      <c r="H4774" s="98">
        <v>42012</v>
      </c>
      <c r="I4774" s="99">
        <v>0.25</v>
      </c>
      <c r="J4774" s="100">
        <f t="shared" si="304"/>
        <v>42012.25</v>
      </c>
      <c r="K4774" s="101">
        <v>42.4559</v>
      </c>
      <c r="L4774" s="100">
        <f>'Barometric Data'!D4774</f>
        <v>42012.25</v>
      </c>
      <c r="M4774" s="106">
        <f t="shared" si="301"/>
        <v>0</v>
      </c>
      <c r="N4774" s="16">
        <f>'Barometric Data'!E4774</f>
        <v>2.9687999999999999</v>
      </c>
      <c r="O4774" s="16">
        <f t="shared" si="302"/>
        <v>39.487099999999998</v>
      </c>
      <c r="P4774" s="17">
        <f t="shared" si="303"/>
        <v>355.84059999999999</v>
      </c>
      <c r="Q4774" s="17"/>
      <c r="R4774" s="101">
        <v>17.591999999999999</v>
      </c>
      <c r="S4774" s="16"/>
      <c r="T4774" s="29"/>
    </row>
    <row r="4775" spans="8:20" x14ac:dyDescent="0.25">
      <c r="H4775" s="98">
        <v>42012</v>
      </c>
      <c r="I4775" s="99">
        <v>0.5</v>
      </c>
      <c r="J4775" s="100">
        <f t="shared" si="304"/>
        <v>42012.5</v>
      </c>
      <c r="K4775" s="101">
        <v>42.482700000000001</v>
      </c>
      <c r="L4775" s="100">
        <f>'Barometric Data'!D4775</f>
        <v>42012.5</v>
      </c>
      <c r="M4775" s="106">
        <f t="shared" si="301"/>
        <v>0</v>
      </c>
      <c r="N4775" s="16">
        <f>'Barometric Data'!E4775</f>
        <v>2.9750000000000001</v>
      </c>
      <c r="O4775" s="16">
        <f t="shared" si="302"/>
        <v>39.5077</v>
      </c>
      <c r="P4775" s="17">
        <f t="shared" si="303"/>
        <v>355.82</v>
      </c>
      <c r="Q4775" s="17"/>
      <c r="R4775" s="101">
        <v>17.597999999999999</v>
      </c>
      <c r="S4775" s="16"/>
      <c r="T4775" s="29"/>
    </row>
    <row r="4776" spans="8:20" x14ac:dyDescent="0.25">
      <c r="H4776" s="98">
        <v>42012</v>
      </c>
      <c r="I4776" s="99">
        <v>0.75</v>
      </c>
      <c r="J4776" s="100">
        <f t="shared" si="304"/>
        <v>42012.75</v>
      </c>
      <c r="K4776" s="101">
        <v>42.4756</v>
      </c>
      <c r="L4776" s="100">
        <f>'Barometric Data'!D4776</f>
        <v>42012.75</v>
      </c>
      <c r="M4776" s="106">
        <f t="shared" si="301"/>
        <v>0</v>
      </c>
      <c r="N4776" s="16">
        <f>'Barometric Data'!E4776</f>
        <v>2.9443999999999999</v>
      </c>
      <c r="O4776" s="16">
        <f t="shared" si="302"/>
        <v>39.531199999999998</v>
      </c>
      <c r="P4776" s="17">
        <f t="shared" si="303"/>
        <v>355.79649999999998</v>
      </c>
      <c r="Q4776" s="17"/>
      <c r="R4776" s="101">
        <v>17.584</v>
      </c>
      <c r="S4776" s="16"/>
      <c r="T4776" s="29"/>
    </row>
    <row r="4777" spans="8:20" x14ac:dyDescent="0.25">
      <c r="H4777" s="98">
        <v>42013</v>
      </c>
      <c r="I4777" s="99">
        <v>0</v>
      </c>
      <c r="J4777" s="100">
        <f t="shared" si="304"/>
        <v>42013</v>
      </c>
      <c r="K4777" s="101">
        <v>42.472900000000003</v>
      </c>
      <c r="L4777" s="100">
        <f>'Barometric Data'!D4777</f>
        <v>42013</v>
      </c>
      <c r="M4777" s="106">
        <f t="shared" si="301"/>
        <v>0</v>
      </c>
      <c r="N4777" s="16">
        <f>'Barometric Data'!E4777</f>
        <v>2.9460000000000002</v>
      </c>
      <c r="O4777" s="16">
        <f t="shared" si="302"/>
        <v>39.526900000000005</v>
      </c>
      <c r="P4777" s="17">
        <f t="shared" si="303"/>
        <v>355.80079999999998</v>
      </c>
      <c r="Q4777" s="17"/>
      <c r="R4777" s="101">
        <v>17.600000000000001</v>
      </c>
      <c r="S4777" s="16"/>
      <c r="T4777" s="29"/>
    </row>
    <row r="4778" spans="8:20" x14ac:dyDescent="0.25">
      <c r="H4778" s="98">
        <v>42013</v>
      </c>
      <c r="I4778" s="99">
        <v>0.25</v>
      </c>
      <c r="J4778" s="100">
        <f t="shared" si="304"/>
        <v>42013.25</v>
      </c>
      <c r="K4778" s="101">
        <v>42.4709</v>
      </c>
      <c r="L4778" s="100">
        <f>'Barometric Data'!D4778</f>
        <v>42013.25</v>
      </c>
      <c r="M4778" s="106">
        <f t="shared" si="301"/>
        <v>0</v>
      </c>
      <c r="N4778" s="16">
        <f>'Barometric Data'!E4778</f>
        <v>2.9146999999999998</v>
      </c>
      <c r="O4778" s="16">
        <f t="shared" si="302"/>
        <v>39.556200000000004</v>
      </c>
      <c r="P4778" s="17">
        <f t="shared" si="303"/>
        <v>355.7715</v>
      </c>
      <c r="Q4778" s="17"/>
      <c r="R4778" s="101">
        <v>17.606999999999999</v>
      </c>
      <c r="S4778" s="16"/>
      <c r="T4778" s="29"/>
    </row>
    <row r="4779" spans="8:20" x14ac:dyDescent="0.25">
      <c r="H4779" s="98">
        <v>42013</v>
      </c>
      <c r="I4779" s="99">
        <v>0.5</v>
      </c>
      <c r="J4779" s="100">
        <f t="shared" si="304"/>
        <v>42013.5</v>
      </c>
      <c r="K4779" s="101">
        <v>42.472000000000001</v>
      </c>
      <c r="L4779" s="100">
        <f>'Barometric Data'!D4779</f>
        <v>42013.5</v>
      </c>
      <c r="M4779" s="106">
        <f t="shared" si="301"/>
        <v>0</v>
      </c>
      <c r="N4779" s="16">
        <f>'Barometric Data'!E4779</f>
        <v>2.9201999999999999</v>
      </c>
      <c r="O4779" s="16">
        <f t="shared" si="302"/>
        <v>39.5518</v>
      </c>
      <c r="P4779" s="17">
        <f t="shared" si="303"/>
        <v>355.77589999999998</v>
      </c>
      <c r="Q4779" s="17"/>
      <c r="R4779" s="101">
        <v>17.600999999999999</v>
      </c>
      <c r="S4779" s="16"/>
      <c r="T4779" s="29"/>
    </row>
    <row r="4780" spans="8:20" x14ac:dyDescent="0.25">
      <c r="H4780" s="98">
        <v>42013</v>
      </c>
      <c r="I4780" s="99">
        <v>0.75</v>
      </c>
      <c r="J4780" s="100">
        <f t="shared" si="304"/>
        <v>42013.75</v>
      </c>
      <c r="K4780" s="101">
        <v>42.436399999999999</v>
      </c>
      <c r="L4780" s="100">
        <f>'Barometric Data'!D4780</f>
        <v>42013.75</v>
      </c>
      <c r="M4780" s="106">
        <f t="shared" si="301"/>
        <v>0</v>
      </c>
      <c r="N4780" s="16">
        <f>'Barometric Data'!E4780</f>
        <v>2.8376999999999999</v>
      </c>
      <c r="O4780" s="16">
        <f t="shared" si="302"/>
        <v>39.598700000000001</v>
      </c>
      <c r="P4780" s="17">
        <f t="shared" si="303"/>
        <v>355.72899999999998</v>
      </c>
      <c r="Q4780" s="17"/>
      <c r="R4780" s="101">
        <v>17.587</v>
      </c>
      <c r="S4780" s="16"/>
      <c r="T4780" s="29"/>
    </row>
    <row r="4781" spans="8:20" x14ac:dyDescent="0.25">
      <c r="H4781" s="98">
        <v>42014</v>
      </c>
      <c r="I4781" s="99">
        <v>0</v>
      </c>
      <c r="J4781" s="100">
        <f t="shared" si="304"/>
        <v>42014</v>
      </c>
      <c r="K4781" s="101">
        <v>42.432499999999997</v>
      </c>
      <c r="L4781" s="100">
        <f>'Barometric Data'!D4781</f>
        <v>42014</v>
      </c>
      <c r="M4781" s="106">
        <f t="shared" si="301"/>
        <v>0</v>
      </c>
      <c r="N4781" s="16">
        <f>'Barometric Data'!E4781</f>
        <v>2.8151000000000002</v>
      </c>
      <c r="O4781" s="16">
        <f t="shared" si="302"/>
        <v>39.617399999999996</v>
      </c>
      <c r="P4781" s="17">
        <f t="shared" si="303"/>
        <v>355.71030000000002</v>
      </c>
      <c r="Q4781" s="17"/>
      <c r="R4781" s="101">
        <v>17.597999999999999</v>
      </c>
      <c r="S4781" s="16"/>
      <c r="T4781" s="29"/>
    </row>
    <row r="4782" spans="8:20" x14ac:dyDescent="0.25">
      <c r="H4782" s="98">
        <v>42014</v>
      </c>
      <c r="I4782" s="99">
        <v>0.25</v>
      </c>
      <c r="J4782" s="100">
        <f t="shared" si="304"/>
        <v>42014.25</v>
      </c>
      <c r="K4782" s="101">
        <v>42.432699999999997</v>
      </c>
      <c r="L4782" s="100">
        <f>'Barometric Data'!D4782</f>
        <v>42014.25</v>
      </c>
      <c r="M4782" s="106">
        <f t="shared" si="301"/>
        <v>0</v>
      </c>
      <c r="N4782" s="16">
        <f>'Barometric Data'!E4782</f>
        <v>2.7786</v>
      </c>
      <c r="O4782" s="16">
        <f t="shared" si="302"/>
        <v>39.6541</v>
      </c>
      <c r="P4782" s="17">
        <f t="shared" si="303"/>
        <v>355.67359999999996</v>
      </c>
      <c r="Q4782" s="17"/>
      <c r="R4782" s="101">
        <v>17.617999999999999</v>
      </c>
      <c r="S4782" s="16"/>
      <c r="T4782" s="29"/>
    </row>
    <row r="4783" spans="8:20" x14ac:dyDescent="0.25">
      <c r="H4783" s="98">
        <v>42014</v>
      </c>
      <c r="I4783" s="99">
        <v>0.5</v>
      </c>
      <c r="J4783" s="100">
        <f t="shared" si="304"/>
        <v>42014.5</v>
      </c>
      <c r="K4783" s="101">
        <v>42.467100000000002</v>
      </c>
      <c r="L4783" s="100">
        <f>'Barometric Data'!D4783</f>
        <v>42014.5</v>
      </c>
      <c r="M4783" s="106">
        <f t="shared" si="301"/>
        <v>0</v>
      </c>
      <c r="N4783" s="16">
        <f>'Barometric Data'!E4783</f>
        <v>2.8001</v>
      </c>
      <c r="O4783" s="16">
        <f t="shared" si="302"/>
        <v>39.667000000000002</v>
      </c>
      <c r="P4783" s="17">
        <f t="shared" si="303"/>
        <v>355.66070000000002</v>
      </c>
      <c r="Q4783" s="17"/>
      <c r="R4783" s="101">
        <v>17.588999999999999</v>
      </c>
      <c r="S4783" s="16"/>
      <c r="T4783" s="29"/>
    </row>
    <row r="4784" spans="8:20" x14ac:dyDescent="0.25">
      <c r="H4784" s="98">
        <v>42014</v>
      </c>
      <c r="I4784" s="99">
        <v>0.75</v>
      </c>
      <c r="J4784" s="100">
        <f t="shared" si="304"/>
        <v>42014.75</v>
      </c>
      <c r="K4784" s="101">
        <v>42.455500000000001</v>
      </c>
      <c r="L4784" s="100">
        <f>'Barometric Data'!D4784</f>
        <v>42014.75</v>
      </c>
      <c r="M4784" s="106">
        <f t="shared" ref="M4784:M4847" si="305">ABS(L4784-J4784)</f>
        <v>0</v>
      </c>
      <c r="N4784" s="16">
        <f>'Barometric Data'!E4784</f>
        <v>2.7610999999999999</v>
      </c>
      <c r="O4784" s="16">
        <f t="shared" ref="O4784:O4847" si="306">K4784-N4784</f>
        <v>39.694400000000002</v>
      </c>
      <c r="P4784" s="17">
        <f t="shared" si="303"/>
        <v>355.63329999999996</v>
      </c>
      <c r="Q4784" s="17"/>
      <c r="R4784" s="101">
        <v>17.581</v>
      </c>
      <c r="S4784" s="16"/>
      <c r="T4784" s="29"/>
    </row>
    <row r="4785" spans="8:20" x14ac:dyDescent="0.25">
      <c r="H4785" s="98">
        <v>42015</v>
      </c>
      <c r="I4785" s="99">
        <v>0</v>
      </c>
      <c r="J4785" s="100">
        <f t="shared" si="304"/>
        <v>42015</v>
      </c>
      <c r="K4785" s="101">
        <v>42.457799999999999</v>
      </c>
      <c r="L4785" s="100">
        <f>'Barometric Data'!D4785</f>
        <v>42015</v>
      </c>
      <c r="M4785" s="106">
        <f t="shared" si="305"/>
        <v>0</v>
      </c>
      <c r="N4785" s="16">
        <f>'Barometric Data'!E4785</f>
        <v>2.7574000000000001</v>
      </c>
      <c r="O4785" s="16">
        <f t="shared" si="306"/>
        <v>39.700400000000002</v>
      </c>
      <c r="P4785" s="17">
        <f t="shared" si="303"/>
        <v>355.62729999999999</v>
      </c>
      <c r="Q4785" s="17"/>
      <c r="R4785" s="101">
        <v>17.591000000000001</v>
      </c>
      <c r="S4785" s="16"/>
      <c r="T4785" s="29"/>
    </row>
    <row r="4786" spans="8:20" x14ac:dyDescent="0.25">
      <c r="H4786" s="98">
        <v>42015</v>
      </c>
      <c r="I4786" s="99">
        <v>0.25</v>
      </c>
      <c r="J4786" s="100">
        <f t="shared" si="304"/>
        <v>42015.25</v>
      </c>
      <c r="K4786" s="101">
        <v>42.467100000000002</v>
      </c>
      <c r="L4786" s="100">
        <f>'Barometric Data'!D4786</f>
        <v>42015.25</v>
      </c>
      <c r="M4786" s="106">
        <f t="shared" si="305"/>
        <v>0</v>
      </c>
      <c r="N4786" s="16">
        <f>'Barometric Data'!E4786</f>
        <v>2.7557999999999998</v>
      </c>
      <c r="O4786" s="16">
        <f t="shared" si="306"/>
        <v>39.711300000000001</v>
      </c>
      <c r="P4786" s="17">
        <f t="shared" si="303"/>
        <v>355.6164</v>
      </c>
      <c r="Q4786" s="17"/>
      <c r="R4786" s="101">
        <v>17.591000000000001</v>
      </c>
      <c r="S4786" s="16"/>
      <c r="T4786" s="29"/>
    </row>
    <row r="4787" spans="8:20" x14ac:dyDescent="0.25">
      <c r="H4787" s="98">
        <v>42015</v>
      </c>
      <c r="I4787" s="99">
        <v>0.5</v>
      </c>
      <c r="J4787" s="100">
        <f t="shared" si="304"/>
        <v>42015.5</v>
      </c>
      <c r="K4787" s="101">
        <v>42.517099999999999</v>
      </c>
      <c r="L4787" s="100">
        <f>'Barometric Data'!D4787</f>
        <v>42015.5</v>
      </c>
      <c r="M4787" s="106">
        <f t="shared" si="305"/>
        <v>0</v>
      </c>
      <c r="N4787" s="16">
        <f>'Barometric Data'!E4787</f>
        <v>2.8256000000000001</v>
      </c>
      <c r="O4787" s="16">
        <f t="shared" si="306"/>
        <v>39.691499999999998</v>
      </c>
      <c r="P4787" s="17">
        <f t="shared" si="303"/>
        <v>355.63619999999997</v>
      </c>
      <c r="Q4787" s="17"/>
      <c r="R4787" s="101">
        <v>17.597999999999999</v>
      </c>
      <c r="S4787" s="16"/>
      <c r="T4787" s="29"/>
    </row>
    <row r="4788" spans="8:20" x14ac:dyDescent="0.25">
      <c r="H4788" s="98">
        <v>42015</v>
      </c>
      <c r="I4788" s="99">
        <v>0.75</v>
      </c>
      <c r="J4788" s="100">
        <f t="shared" si="304"/>
        <v>42015.75</v>
      </c>
      <c r="K4788" s="101">
        <v>42.499899999999997</v>
      </c>
      <c r="L4788" s="100">
        <f>'Barometric Data'!D4788</f>
        <v>42015.75</v>
      </c>
      <c r="M4788" s="106">
        <f t="shared" si="305"/>
        <v>0</v>
      </c>
      <c r="N4788" s="16">
        <f>'Barometric Data'!E4788</f>
        <v>2.8349000000000002</v>
      </c>
      <c r="O4788" s="16">
        <f t="shared" si="306"/>
        <v>39.664999999999999</v>
      </c>
      <c r="P4788" s="17">
        <f t="shared" si="303"/>
        <v>355.66269999999997</v>
      </c>
      <c r="Q4788" s="17"/>
      <c r="R4788" s="101">
        <v>17.594000000000001</v>
      </c>
      <c r="S4788" s="16"/>
      <c r="T4788" s="29"/>
    </row>
    <row r="4789" spans="8:20" x14ac:dyDescent="0.25">
      <c r="H4789" s="98">
        <v>42016</v>
      </c>
      <c r="I4789" s="99">
        <v>0</v>
      </c>
      <c r="J4789" s="100">
        <f t="shared" si="304"/>
        <v>42016</v>
      </c>
      <c r="K4789" s="101">
        <v>42.524999999999999</v>
      </c>
      <c r="L4789" s="100">
        <f>'Barometric Data'!D4789</f>
        <v>42016</v>
      </c>
      <c r="M4789" s="106">
        <f t="shared" si="305"/>
        <v>0</v>
      </c>
      <c r="N4789" s="16">
        <f>'Barometric Data'!E4789</f>
        <v>2.8651</v>
      </c>
      <c r="O4789" s="16">
        <f t="shared" si="306"/>
        <v>39.6599</v>
      </c>
      <c r="P4789" s="17">
        <f t="shared" si="303"/>
        <v>355.6678</v>
      </c>
      <c r="Q4789" s="17"/>
      <c r="R4789" s="101">
        <v>17.593</v>
      </c>
      <c r="S4789" s="16"/>
      <c r="T4789" s="29"/>
    </row>
    <row r="4790" spans="8:20" x14ac:dyDescent="0.25">
      <c r="H4790" s="98">
        <v>42016</v>
      </c>
      <c r="I4790" s="99">
        <v>0.25</v>
      </c>
      <c r="J4790" s="100">
        <f t="shared" si="304"/>
        <v>42016.25</v>
      </c>
      <c r="K4790" s="101">
        <v>42.542900000000003</v>
      </c>
      <c r="L4790" s="100">
        <f>'Barometric Data'!D4790</f>
        <v>42016.25</v>
      </c>
      <c r="M4790" s="106">
        <f t="shared" si="305"/>
        <v>0</v>
      </c>
      <c r="N4790" s="16">
        <f>'Barometric Data'!E4790</f>
        <v>2.8586999999999998</v>
      </c>
      <c r="O4790" s="16">
        <f t="shared" si="306"/>
        <v>39.684200000000004</v>
      </c>
      <c r="P4790" s="17">
        <f t="shared" si="303"/>
        <v>355.64350000000002</v>
      </c>
      <c r="Q4790" s="17"/>
      <c r="R4790" s="101">
        <v>17.616</v>
      </c>
      <c r="S4790" s="16"/>
      <c r="T4790" s="29"/>
    </row>
    <row r="4791" spans="8:20" x14ac:dyDescent="0.25">
      <c r="H4791" s="98">
        <v>42016</v>
      </c>
      <c r="I4791" s="99">
        <v>0.5</v>
      </c>
      <c r="J4791" s="100">
        <f t="shared" si="304"/>
        <v>42016.5</v>
      </c>
      <c r="K4791" s="101">
        <v>42.553400000000003</v>
      </c>
      <c r="L4791" s="100">
        <f>'Barometric Data'!D4791</f>
        <v>42016.5</v>
      </c>
      <c r="M4791" s="106">
        <f t="shared" si="305"/>
        <v>0</v>
      </c>
      <c r="N4791" s="16">
        <f>'Barometric Data'!E4791</f>
        <v>2.9037000000000002</v>
      </c>
      <c r="O4791" s="16">
        <f t="shared" si="306"/>
        <v>39.649700000000003</v>
      </c>
      <c r="P4791" s="17">
        <f t="shared" si="303"/>
        <v>355.678</v>
      </c>
      <c r="Q4791" s="17"/>
      <c r="R4791" s="101">
        <v>17.588000000000001</v>
      </c>
      <c r="S4791" s="16"/>
      <c r="T4791" s="29"/>
    </row>
    <row r="4792" spans="8:20" x14ac:dyDescent="0.25">
      <c r="H4792" s="98">
        <v>42016</v>
      </c>
      <c r="I4792" s="99">
        <v>0.75</v>
      </c>
      <c r="J4792" s="100">
        <f t="shared" si="304"/>
        <v>42016.75</v>
      </c>
      <c r="K4792" s="101">
        <v>42.5501</v>
      </c>
      <c r="L4792" s="100">
        <f>'Barometric Data'!D4792</f>
        <v>42016.75</v>
      </c>
      <c r="M4792" s="106">
        <f t="shared" si="305"/>
        <v>0</v>
      </c>
      <c r="N4792" s="16">
        <f>'Barometric Data'!E4792</f>
        <v>2.8999000000000001</v>
      </c>
      <c r="O4792" s="16">
        <f t="shared" si="306"/>
        <v>39.650199999999998</v>
      </c>
      <c r="P4792" s="17">
        <f t="shared" si="303"/>
        <v>355.67750000000001</v>
      </c>
      <c r="Q4792" s="17"/>
      <c r="R4792" s="101">
        <v>17.605</v>
      </c>
      <c r="S4792" s="16"/>
      <c r="T4792" s="29"/>
    </row>
    <row r="4793" spans="8:20" x14ac:dyDescent="0.25">
      <c r="H4793" s="98">
        <v>42017</v>
      </c>
      <c r="I4793" s="99">
        <v>0</v>
      </c>
      <c r="J4793" s="100">
        <f t="shared" si="304"/>
        <v>42017</v>
      </c>
      <c r="K4793" s="101">
        <v>42.562399999999997</v>
      </c>
      <c r="L4793" s="100">
        <f>'Barometric Data'!D4793</f>
        <v>42017</v>
      </c>
      <c r="M4793" s="106">
        <f t="shared" si="305"/>
        <v>0</v>
      </c>
      <c r="N4793" s="16">
        <f>'Barometric Data'!E4793</f>
        <v>2.9331999999999998</v>
      </c>
      <c r="O4793" s="16">
        <f t="shared" si="306"/>
        <v>39.629199999999997</v>
      </c>
      <c r="P4793" s="17">
        <f t="shared" si="303"/>
        <v>355.69849999999997</v>
      </c>
      <c r="Q4793" s="17"/>
      <c r="R4793" s="101">
        <v>17.588999999999999</v>
      </c>
      <c r="S4793" s="16"/>
      <c r="T4793" s="29"/>
    </row>
    <row r="4794" spans="8:20" x14ac:dyDescent="0.25">
      <c r="H4794" s="98">
        <v>42017</v>
      </c>
      <c r="I4794" s="99">
        <v>0.25</v>
      </c>
      <c r="J4794" s="100">
        <f t="shared" si="304"/>
        <v>42017.25</v>
      </c>
      <c r="K4794" s="101">
        <v>42.582500000000003</v>
      </c>
      <c r="L4794" s="100">
        <f>'Barometric Data'!D4794</f>
        <v>42017.25</v>
      </c>
      <c r="M4794" s="106">
        <f t="shared" si="305"/>
        <v>0</v>
      </c>
      <c r="N4794" s="16">
        <f>'Barometric Data'!E4794</f>
        <v>2.9792999999999998</v>
      </c>
      <c r="O4794" s="16">
        <f t="shared" si="306"/>
        <v>39.603200000000001</v>
      </c>
      <c r="P4794" s="17">
        <f t="shared" si="303"/>
        <v>355.72449999999998</v>
      </c>
      <c r="Q4794" s="17"/>
      <c r="R4794" s="101">
        <v>17.603999999999999</v>
      </c>
      <c r="S4794" s="16"/>
      <c r="T4794" s="29"/>
    </row>
    <row r="4795" spans="8:20" x14ac:dyDescent="0.25">
      <c r="H4795" s="98">
        <v>42017</v>
      </c>
      <c r="I4795" s="99">
        <v>0.5</v>
      </c>
      <c r="J4795" s="100">
        <f t="shared" si="304"/>
        <v>42017.5</v>
      </c>
      <c r="K4795" s="101">
        <v>42.64</v>
      </c>
      <c r="L4795" s="100">
        <f>'Barometric Data'!D4795</f>
        <v>42017.5</v>
      </c>
      <c r="M4795" s="106">
        <f t="shared" si="305"/>
        <v>0</v>
      </c>
      <c r="N4795" s="16">
        <f>'Barometric Data'!E4795</f>
        <v>3.0991</v>
      </c>
      <c r="O4795" s="16">
        <f t="shared" si="306"/>
        <v>39.540900000000001</v>
      </c>
      <c r="P4795" s="17">
        <f t="shared" si="303"/>
        <v>355.78679999999997</v>
      </c>
      <c r="Q4795" s="17"/>
      <c r="R4795" s="101">
        <v>17.600999999999999</v>
      </c>
      <c r="S4795" s="16"/>
      <c r="T4795" s="29"/>
    </row>
    <row r="4796" spans="8:20" x14ac:dyDescent="0.25">
      <c r="H4796" s="98">
        <v>42017</v>
      </c>
      <c r="I4796" s="99">
        <v>0.75</v>
      </c>
      <c r="J4796" s="100">
        <f t="shared" si="304"/>
        <v>42017.75</v>
      </c>
      <c r="K4796" s="101">
        <v>42.587200000000003</v>
      </c>
      <c r="L4796" s="100">
        <f>'Barometric Data'!D4796</f>
        <v>42017.75</v>
      </c>
      <c r="M4796" s="106">
        <f t="shared" si="305"/>
        <v>0</v>
      </c>
      <c r="N4796" s="16">
        <f>'Barometric Data'!E4796</f>
        <v>3.0842999999999998</v>
      </c>
      <c r="O4796" s="16">
        <f t="shared" si="306"/>
        <v>39.502900000000004</v>
      </c>
      <c r="P4796" s="17">
        <f t="shared" si="303"/>
        <v>355.82479999999998</v>
      </c>
      <c r="Q4796" s="17"/>
      <c r="R4796" s="101">
        <v>17.59</v>
      </c>
      <c r="S4796" s="16"/>
      <c r="T4796" s="29"/>
    </row>
    <row r="4797" spans="8:20" x14ac:dyDescent="0.25">
      <c r="H4797" s="98">
        <v>42018</v>
      </c>
      <c r="I4797" s="99">
        <v>0</v>
      </c>
      <c r="J4797" s="100">
        <f t="shared" si="304"/>
        <v>42018</v>
      </c>
      <c r="K4797" s="101">
        <v>42.605899999999998</v>
      </c>
      <c r="L4797" s="100">
        <f>'Barometric Data'!D4797</f>
        <v>42018</v>
      </c>
      <c r="M4797" s="106">
        <f t="shared" si="305"/>
        <v>0</v>
      </c>
      <c r="N4797" s="16">
        <f>'Barometric Data'!E4797</f>
        <v>3.0989</v>
      </c>
      <c r="O4797" s="16">
        <f t="shared" si="306"/>
        <v>39.506999999999998</v>
      </c>
      <c r="P4797" s="17">
        <f t="shared" si="303"/>
        <v>355.82069999999999</v>
      </c>
      <c r="Q4797" s="17"/>
      <c r="R4797" s="101">
        <v>17.597000000000001</v>
      </c>
      <c r="S4797" s="16"/>
      <c r="T4797" s="29"/>
    </row>
    <row r="4798" spans="8:20" x14ac:dyDescent="0.25">
      <c r="H4798" s="98">
        <v>42018</v>
      </c>
      <c r="I4798" s="99">
        <v>0.25</v>
      </c>
      <c r="J4798" s="100">
        <f t="shared" si="304"/>
        <v>42018.25</v>
      </c>
      <c r="K4798" s="101">
        <v>42.570799999999998</v>
      </c>
      <c r="L4798" s="100">
        <f>'Barometric Data'!D4798</f>
        <v>42018.25</v>
      </c>
      <c r="M4798" s="106">
        <f t="shared" si="305"/>
        <v>0</v>
      </c>
      <c r="N4798" s="16">
        <f>'Barometric Data'!E4798</f>
        <v>3.0771000000000002</v>
      </c>
      <c r="O4798" s="16">
        <f t="shared" si="306"/>
        <v>39.493699999999997</v>
      </c>
      <c r="P4798" s="17">
        <f t="shared" si="303"/>
        <v>355.834</v>
      </c>
      <c r="Q4798" s="17"/>
      <c r="R4798" s="101">
        <v>17.614000000000001</v>
      </c>
      <c r="S4798" s="16"/>
      <c r="T4798" s="29"/>
    </row>
    <row r="4799" spans="8:20" x14ac:dyDescent="0.25">
      <c r="H4799" s="98">
        <v>42018</v>
      </c>
      <c r="I4799" s="99">
        <v>0.5</v>
      </c>
      <c r="J4799" s="100">
        <f t="shared" si="304"/>
        <v>42018.5</v>
      </c>
      <c r="K4799" s="101">
        <v>42.621600000000001</v>
      </c>
      <c r="L4799" s="100">
        <f>'Barometric Data'!D4799</f>
        <v>42018.5</v>
      </c>
      <c r="M4799" s="106">
        <f t="shared" si="305"/>
        <v>0</v>
      </c>
      <c r="N4799" s="16">
        <f>'Barometric Data'!E4799</f>
        <v>3.1533000000000002</v>
      </c>
      <c r="O4799" s="16">
        <f t="shared" si="306"/>
        <v>39.468299999999999</v>
      </c>
      <c r="P4799" s="17">
        <f t="shared" si="303"/>
        <v>355.85939999999999</v>
      </c>
      <c r="Q4799" s="17"/>
      <c r="R4799" s="101">
        <v>17.585999999999999</v>
      </c>
      <c r="S4799" s="16"/>
      <c r="T4799" s="29"/>
    </row>
    <row r="4800" spans="8:20" x14ac:dyDescent="0.25">
      <c r="H4800" s="98">
        <v>42018</v>
      </c>
      <c r="I4800" s="99">
        <v>0.75</v>
      </c>
      <c r="J4800" s="100">
        <f t="shared" si="304"/>
        <v>42018.75</v>
      </c>
      <c r="K4800" s="101">
        <v>42.588900000000002</v>
      </c>
      <c r="L4800" s="100">
        <f>'Barometric Data'!D4800</f>
        <v>42018.75</v>
      </c>
      <c r="M4800" s="106">
        <f t="shared" si="305"/>
        <v>0</v>
      </c>
      <c r="N4800" s="16">
        <f>'Barometric Data'!E4800</f>
        <v>3.1333000000000002</v>
      </c>
      <c r="O4800" s="16">
        <f t="shared" si="306"/>
        <v>39.455600000000004</v>
      </c>
      <c r="P4800" s="17">
        <f t="shared" si="303"/>
        <v>355.87209999999999</v>
      </c>
      <c r="Q4800" s="17"/>
      <c r="R4800" s="101">
        <v>17.588000000000001</v>
      </c>
      <c r="S4800" s="16"/>
      <c r="T4800" s="29"/>
    </row>
    <row r="4801" spans="8:20" x14ac:dyDescent="0.25">
      <c r="H4801" s="98">
        <v>42019</v>
      </c>
      <c r="I4801" s="99">
        <v>0</v>
      </c>
      <c r="J4801" s="100">
        <f t="shared" si="304"/>
        <v>42019</v>
      </c>
      <c r="K4801" s="101">
        <v>42.597999999999999</v>
      </c>
      <c r="L4801" s="100">
        <f>'Barometric Data'!D4801</f>
        <v>42019</v>
      </c>
      <c r="M4801" s="106">
        <f t="shared" si="305"/>
        <v>0</v>
      </c>
      <c r="N4801" s="16">
        <f>'Barometric Data'!E4801</f>
        <v>3.1589</v>
      </c>
      <c r="O4801" s="16">
        <f t="shared" si="306"/>
        <v>39.439099999999996</v>
      </c>
      <c r="P4801" s="17">
        <f t="shared" si="303"/>
        <v>355.8886</v>
      </c>
      <c r="Q4801" s="17"/>
      <c r="R4801" s="101">
        <v>17.593</v>
      </c>
      <c r="S4801" s="16"/>
      <c r="T4801" s="29"/>
    </row>
    <row r="4802" spans="8:20" x14ac:dyDescent="0.25">
      <c r="H4802" s="98">
        <v>42019</v>
      </c>
      <c r="I4802" s="99">
        <v>0.25</v>
      </c>
      <c r="J4802" s="100">
        <f t="shared" si="304"/>
        <v>42019.25</v>
      </c>
      <c r="K4802" s="101">
        <v>42.569499999999998</v>
      </c>
      <c r="L4802" s="100">
        <f>'Barometric Data'!D4802</f>
        <v>42019.25</v>
      </c>
      <c r="M4802" s="106">
        <f t="shared" si="305"/>
        <v>0</v>
      </c>
      <c r="N4802" s="16">
        <f>'Barometric Data'!E4802</f>
        <v>3.1111</v>
      </c>
      <c r="O4802" s="16">
        <f t="shared" si="306"/>
        <v>39.458399999999997</v>
      </c>
      <c r="P4802" s="17">
        <f t="shared" si="303"/>
        <v>355.86930000000001</v>
      </c>
      <c r="Q4802" s="17"/>
      <c r="R4802" s="101">
        <v>17.591999999999999</v>
      </c>
      <c r="S4802" s="16"/>
      <c r="T4802" s="29"/>
    </row>
    <row r="4803" spans="8:20" x14ac:dyDescent="0.25">
      <c r="H4803" s="98">
        <v>42019</v>
      </c>
      <c r="I4803" s="99">
        <v>0.5</v>
      </c>
      <c r="J4803" s="100">
        <f t="shared" si="304"/>
        <v>42019.5</v>
      </c>
      <c r="K4803" s="101">
        <v>42.558900000000001</v>
      </c>
      <c r="L4803" s="100">
        <f>'Barometric Data'!D4803</f>
        <v>42019.5</v>
      </c>
      <c r="M4803" s="106">
        <f t="shared" si="305"/>
        <v>0</v>
      </c>
      <c r="N4803" s="16">
        <f>'Barometric Data'!E4803</f>
        <v>3.1160999999999999</v>
      </c>
      <c r="O4803" s="16">
        <f t="shared" si="306"/>
        <v>39.442799999999998</v>
      </c>
      <c r="P4803" s="17">
        <f t="shared" si="303"/>
        <v>355.88490000000002</v>
      </c>
      <c r="Q4803" s="17"/>
      <c r="R4803" s="101">
        <v>17.614999999999998</v>
      </c>
      <c r="S4803" s="16"/>
      <c r="T4803" s="29"/>
    </row>
    <row r="4804" spans="8:20" x14ac:dyDescent="0.25">
      <c r="H4804" s="98">
        <v>42019</v>
      </c>
      <c r="I4804" s="99">
        <v>0.75</v>
      </c>
      <c r="J4804" s="100">
        <f t="shared" si="304"/>
        <v>42019.75</v>
      </c>
      <c r="K4804" s="101">
        <v>42.498899999999999</v>
      </c>
      <c r="L4804" s="100">
        <f>'Barometric Data'!D4804</f>
        <v>42019.75</v>
      </c>
      <c r="M4804" s="106">
        <f t="shared" si="305"/>
        <v>0</v>
      </c>
      <c r="N4804" s="16">
        <f>'Barometric Data'!E4804</f>
        <v>3.0249999999999999</v>
      </c>
      <c r="O4804" s="16">
        <f t="shared" si="306"/>
        <v>39.4739</v>
      </c>
      <c r="P4804" s="17">
        <f t="shared" si="303"/>
        <v>355.85379999999998</v>
      </c>
      <c r="Q4804" s="17"/>
      <c r="R4804" s="101">
        <v>17.617000000000001</v>
      </c>
      <c r="S4804" s="16"/>
      <c r="T4804" s="29"/>
    </row>
    <row r="4805" spans="8:20" x14ac:dyDescent="0.25">
      <c r="H4805" s="98">
        <v>42020</v>
      </c>
      <c r="I4805" s="99">
        <v>0</v>
      </c>
      <c r="J4805" s="100">
        <f t="shared" si="304"/>
        <v>42020</v>
      </c>
      <c r="K4805" s="101">
        <v>42.446599999999997</v>
      </c>
      <c r="L4805" s="100">
        <f>'Barometric Data'!D4805</f>
        <v>42020</v>
      </c>
      <c r="M4805" s="106">
        <f t="shared" si="305"/>
        <v>0</v>
      </c>
      <c r="N4805" s="16">
        <f>'Barometric Data'!E4805</f>
        <v>2.8976000000000002</v>
      </c>
      <c r="O4805" s="16">
        <f t="shared" si="306"/>
        <v>39.548999999999999</v>
      </c>
      <c r="P4805" s="17">
        <f t="shared" si="303"/>
        <v>355.77870000000001</v>
      </c>
      <c r="Q4805" s="17"/>
      <c r="R4805" s="101">
        <v>17.594000000000001</v>
      </c>
      <c r="S4805" s="16"/>
      <c r="T4805" s="29"/>
    </row>
    <row r="4806" spans="8:20" x14ac:dyDescent="0.25">
      <c r="H4806" s="98">
        <v>42020</v>
      </c>
      <c r="I4806" s="99">
        <v>0.25</v>
      </c>
      <c r="J4806" s="100">
        <f t="shared" si="304"/>
        <v>42020.25</v>
      </c>
      <c r="K4806" s="101">
        <v>42.4467</v>
      </c>
      <c r="L4806" s="100">
        <f>'Barometric Data'!D4806</f>
        <v>42020.25</v>
      </c>
      <c r="M4806" s="106">
        <f t="shared" si="305"/>
        <v>0</v>
      </c>
      <c r="N4806" s="16">
        <f>'Barometric Data'!E4806</f>
        <v>2.8363999999999998</v>
      </c>
      <c r="O4806" s="16">
        <f t="shared" si="306"/>
        <v>39.610300000000002</v>
      </c>
      <c r="P4806" s="17">
        <f t="shared" si="303"/>
        <v>355.7174</v>
      </c>
      <c r="Q4806" s="17"/>
      <c r="R4806" s="101">
        <v>17.611000000000001</v>
      </c>
      <c r="S4806" s="16"/>
      <c r="T4806" s="29"/>
    </row>
    <row r="4807" spans="8:20" x14ac:dyDescent="0.25">
      <c r="H4807" s="98">
        <v>42020</v>
      </c>
      <c r="I4807" s="99">
        <v>0.5</v>
      </c>
      <c r="J4807" s="100">
        <f t="shared" si="304"/>
        <v>42020.5</v>
      </c>
      <c r="K4807" s="101">
        <v>42.483400000000003</v>
      </c>
      <c r="L4807" s="100">
        <f>'Barometric Data'!D4807</f>
        <v>42020.5</v>
      </c>
      <c r="M4807" s="106">
        <f t="shared" si="305"/>
        <v>0</v>
      </c>
      <c r="N4807" s="16">
        <f>'Barometric Data'!E4807</f>
        <v>2.8096000000000001</v>
      </c>
      <c r="O4807" s="16">
        <f t="shared" si="306"/>
        <v>39.6738</v>
      </c>
      <c r="P4807" s="17">
        <f t="shared" si="303"/>
        <v>355.65390000000002</v>
      </c>
      <c r="Q4807" s="17"/>
      <c r="R4807" s="101">
        <v>17.582999999999998</v>
      </c>
      <c r="S4807" s="16"/>
      <c r="T4807" s="29"/>
    </row>
    <row r="4808" spans="8:20" x14ac:dyDescent="0.25">
      <c r="H4808" s="98">
        <v>42020</v>
      </c>
      <c r="I4808" s="99">
        <v>0.75</v>
      </c>
      <c r="J4808" s="100">
        <f t="shared" si="304"/>
        <v>42020.75</v>
      </c>
      <c r="K4808" s="101">
        <v>42.517499999999998</v>
      </c>
      <c r="L4808" s="100">
        <f>'Barometric Data'!D4808</f>
        <v>42020.75</v>
      </c>
      <c r="M4808" s="106">
        <f t="shared" si="305"/>
        <v>0</v>
      </c>
      <c r="N4808" s="16">
        <f>'Barometric Data'!E4808</f>
        <v>2.9018999999999999</v>
      </c>
      <c r="O4808" s="16">
        <f t="shared" si="306"/>
        <v>39.615600000000001</v>
      </c>
      <c r="P4808" s="17">
        <f t="shared" si="303"/>
        <v>355.71209999999996</v>
      </c>
      <c r="Q4808" s="17"/>
      <c r="R4808" s="101">
        <v>17.579999999999998</v>
      </c>
      <c r="S4808" s="16"/>
      <c r="T4808" s="29"/>
    </row>
    <row r="4809" spans="8:20" x14ac:dyDescent="0.25">
      <c r="H4809" s="98">
        <v>42021</v>
      </c>
      <c r="I4809" s="99">
        <v>0</v>
      </c>
      <c r="J4809" s="100">
        <f t="shared" si="304"/>
        <v>42021</v>
      </c>
      <c r="K4809" s="101">
        <v>42.582000000000001</v>
      </c>
      <c r="L4809" s="100">
        <f>'Barometric Data'!D4809</f>
        <v>42021</v>
      </c>
      <c r="M4809" s="106">
        <f t="shared" si="305"/>
        <v>0</v>
      </c>
      <c r="N4809" s="16">
        <f>'Barometric Data'!E4809</f>
        <v>3.0055000000000001</v>
      </c>
      <c r="O4809" s="16">
        <f t="shared" si="306"/>
        <v>39.576500000000003</v>
      </c>
      <c r="P4809" s="17">
        <f t="shared" ref="P4809:P4872" si="307">$E$28-O4809</f>
        <v>355.75119999999998</v>
      </c>
      <c r="Q4809" s="17"/>
      <c r="R4809" s="101">
        <v>17.611000000000001</v>
      </c>
      <c r="S4809" s="16"/>
      <c r="T4809" s="29"/>
    </row>
    <row r="4810" spans="8:20" x14ac:dyDescent="0.25">
      <c r="H4810" s="98">
        <v>42021</v>
      </c>
      <c r="I4810" s="99">
        <v>0.25</v>
      </c>
      <c r="J4810" s="100">
        <f t="shared" si="304"/>
        <v>42021.25</v>
      </c>
      <c r="K4810" s="101">
        <v>42.593499999999999</v>
      </c>
      <c r="L4810" s="100">
        <f>'Barometric Data'!D4810</f>
        <v>42021.25</v>
      </c>
      <c r="M4810" s="106">
        <f t="shared" si="305"/>
        <v>0</v>
      </c>
      <c r="N4810" s="16">
        <f>'Barometric Data'!E4810</f>
        <v>3.0360999999999998</v>
      </c>
      <c r="O4810" s="16">
        <f t="shared" si="306"/>
        <v>39.557400000000001</v>
      </c>
      <c r="P4810" s="17">
        <f t="shared" si="307"/>
        <v>355.77030000000002</v>
      </c>
      <c r="Q4810" s="17"/>
      <c r="R4810" s="101">
        <v>17.602</v>
      </c>
      <c r="S4810" s="16"/>
      <c r="T4810" s="29"/>
    </row>
    <row r="4811" spans="8:20" x14ac:dyDescent="0.25">
      <c r="H4811" s="98">
        <v>42021</v>
      </c>
      <c r="I4811" s="99">
        <v>0.5</v>
      </c>
      <c r="J4811" s="100">
        <f t="shared" si="304"/>
        <v>42021.5</v>
      </c>
      <c r="K4811" s="101">
        <v>42.559699999999999</v>
      </c>
      <c r="L4811" s="100">
        <f>'Barometric Data'!D4811</f>
        <v>42021.5</v>
      </c>
      <c r="M4811" s="106">
        <f t="shared" si="305"/>
        <v>0</v>
      </c>
      <c r="N4811" s="16">
        <f>'Barometric Data'!E4811</f>
        <v>3.0087999999999999</v>
      </c>
      <c r="O4811" s="16">
        <f t="shared" si="306"/>
        <v>39.550899999999999</v>
      </c>
      <c r="P4811" s="17">
        <f t="shared" si="307"/>
        <v>355.77679999999998</v>
      </c>
      <c r="Q4811" s="17"/>
      <c r="R4811" s="101">
        <v>17.600000000000001</v>
      </c>
      <c r="S4811" s="16"/>
      <c r="T4811" s="29"/>
    </row>
    <row r="4812" spans="8:20" x14ac:dyDescent="0.25">
      <c r="H4812" s="98">
        <v>42021</v>
      </c>
      <c r="I4812" s="99">
        <v>0.75</v>
      </c>
      <c r="J4812" s="100">
        <f t="shared" si="304"/>
        <v>42021.75</v>
      </c>
      <c r="K4812" s="101">
        <v>42.484699999999997</v>
      </c>
      <c r="L4812" s="100">
        <f>'Barometric Data'!D4812</f>
        <v>42021.75</v>
      </c>
      <c r="M4812" s="106">
        <f t="shared" si="305"/>
        <v>0</v>
      </c>
      <c r="N4812" s="16">
        <f>'Barometric Data'!E4812</f>
        <v>2.8828999999999998</v>
      </c>
      <c r="O4812" s="16">
        <f t="shared" si="306"/>
        <v>39.601799999999997</v>
      </c>
      <c r="P4812" s="17">
        <f t="shared" si="307"/>
        <v>355.72590000000002</v>
      </c>
      <c r="Q4812" s="17"/>
      <c r="R4812" s="101">
        <v>17.597999999999999</v>
      </c>
      <c r="S4812" s="16"/>
      <c r="T4812" s="29"/>
    </row>
    <row r="4813" spans="8:20" x14ac:dyDescent="0.25">
      <c r="H4813" s="98">
        <v>42022</v>
      </c>
      <c r="I4813" s="99">
        <v>0</v>
      </c>
      <c r="J4813" s="100">
        <f t="shared" si="304"/>
        <v>42022</v>
      </c>
      <c r="K4813" s="101">
        <v>42.464300000000001</v>
      </c>
      <c r="L4813" s="100">
        <f>'Barometric Data'!D4813</f>
        <v>42022</v>
      </c>
      <c r="M4813" s="106">
        <f t="shared" si="305"/>
        <v>0</v>
      </c>
      <c r="N4813" s="16">
        <f>'Barometric Data'!E4813</f>
        <v>2.8405999999999998</v>
      </c>
      <c r="O4813" s="16">
        <f t="shared" si="306"/>
        <v>39.623699999999999</v>
      </c>
      <c r="P4813" s="17">
        <f t="shared" si="307"/>
        <v>355.70400000000001</v>
      </c>
      <c r="Q4813" s="17"/>
      <c r="R4813" s="101">
        <v>17.587</v>
      </c>
      <c r="S4813" s="16"/>
      <c r="T4813" s="29"/>
    </row>
    <row r="4814" spans="8:20" x14ac:dyDescent="0.25">
      <c r="H4814" s="98">
        <v>42022</v>
      </c>
      <c r="I4814" s="99">
        <v>0.25</v>
      </c>
      <c r="J4814" s="100">
        <f t="shared" si="304"/>
        <v>42022.25</v>
      </c>
      <c r="K4814" s="101">
        <v>42.480400000000003</v>
      </c>
      <c r="L4814" s="100">
        <f>'Barometric Data'!D4814</f>
        <v>42022.25</v>
      </c>
      <c r="M4814" s="106">
        <f t="shared" si="305"/>
        <v>0</v>
      </c>
      <c r="N4814" s="16">
        <f>'Barometric Data'!E4814</f>
        <v>2.8035000000000001</v>
      </c>
      <c r="O4814" s="16">
        <f t="shared" si="306"/>
        <v>39.676900000000003</v>
      </c>
      <c r="P4814" s="17">
        <f t="shared" si="307"/>
        <v>355.6508</v>
      </c>
      <c r="Q4814" s="17"/>
      <c r="R4814" s="101">
        <v>17.587</v>
      </c>
      <c r="S4814" s="16"/>
      <c r="T4814" s="29"/>
    </row>
    <row r="4815" spans="8:20" x14ac:dyDescent="0.25">
      <c r="H4815" s="98">
        <v>42022</v>
      </c>
      <c r="I4815" s="99">
        <v>0.5</v>
      </c>
      <c r="J4815" s="100">
        <f t="shared" si="304"/>
        <v>42022.5</v>
      </c>
      <c r="K4815" s="101">
        <v>42.5184</v>
      </c>
      <c r="L4815" s="100">
        <f>'Barometric Data'!D4815</f>
        <v>42022.5</v>
      </c>
      <c r="M4815" s="106">
        <f t="shared" si="305"/>
        <v>0</v>
      </c>
      <c r="N4815" s="16">
        <f>'Barometric Data'!E4815</f>
        <v>2.8620999999999999</v>
      </c>
      <c r="O4815" s="16">
        <f t="shared" si="306"/>
        <v>39.656300000000002</v>
      </c>
      <c r="P4815" s="17">
        <f t="shared" si="307"/>
        <v>355.67140000000001</v>
      </c>
      <c r="Q4815" s="17"/>
      <c r="R4815" s="101">
        <v>17.579999999999998</v>
      </c>
      <c r="S4815" s="16"/>
      <c r="T4815" s="29"/>
    </row>
    <row r="4816" spans="8:20" x14ac:dyDescent="0.25">
      <c r="H4816" s="98">
        <v>42022</v>
      </c>
      <c r="I4816" s="99">
        <v>0.75</v>
      </c>
      <c r="J4816" s="100">
        <f t="shared" si="304"/>
        <v>42022.75</v>
      </c>
      <c r="K4816" s="101">
        <v>42.555300000000003</v>
      </c>
      <c r="L4816" s="100">
        <f>'Barometric Data'!D4816</f>
        <v>42022.75</v>
      </c>
      <c r="M4816" s="106">
        <f t="shared" si="305"/>
        <v>0</v>
      </c>
      <c r="N4816" s="16">
        <f>'Barometric Data'!E4816</f>
        <v>2.8858000000000001</v>
      </c>
      <c r="O4816" s="16">
        <f t="shared" si="306"/>
        <v>39.669499999999999</v>
      </c>
      <c r="P4816" s="17">
        <f t="shared" si="307"/>
        <v>355.65819999999997</v>
      </c>
      <c r="Q4816" s="17"/>
      <c r="R4816" s="101">
        <v>17.61</v>
      </c>
      <c r="S4816" s="16"/>
      <c r="T4816" s="29"/>
    </row>
    <row r="4817" spans="8:20" x14ac:dyDescent="0.25">
      <c r="H4817" s="98">
        <v>42023</v>
      </c>
      <c r="I4817" s="99">
        <v>0</v>
      </c>
      <c r="J4817" s="100">
        <f t="shared" si="304"/>
        <v>42023</v>
      </c>
      <c r="K4817" s="101">
        <v>42.580500000000001</v>
      </c>
      <c r="L4817" s="100">
        <f>'Barometric Data'!D4817</f>
        <v>42023</v>
      </c>
      <c r="M4817" s="106">
        <f t="shared" si="305"/>
        <v>0</v>
      </c>
      <c r="N4817" s="16">
        <f>'Barometric Data'!E4817</f>
        <v>2.9666999999999999</v>
      </c>
      <c r="O4817" s="16">
        <f t="shared" si="306"/>
        <v>39.613799999999998</v>
      </c>
      <c r="P4817" s="17">
        <f t="shared" si="307"/>
        <v>355.71389999999997</v>
      </c>
      <c r="Q4817" s="17"/>
      <c r="R4817" s="101">
        <v>17.59</v>
      </c>
      <c r="S4817" s="16"/>
      <c r="T4817" s="29"/>
    </row>
    <row r="4818" spans="8:20" x14ac:dyDescent="0.25">
      <c r="H4818" s="98">
        <v>42023</v>
      </c>
      <c r="I4818" s="99">
        <v>0.25</v>
      </c>
      <c r="J4818" s="100">
        <f t="shared" si="304"/>
        <v>42023.25</v>
      </c>
      <c r="K4818" s="101">
        <v>42.593600000000002</v>
      </c>
      <c r="L4818" s="100">
        <f>'Barometric Data'!D4818</f>
        <v>42023.25</v>
      </c>
      <c r="M4818" s="106">
        <f t="shared" si="305"/>
        <v>0</v>
      </c>
      <c r="N4818" s="16">
        <f>'Barometric Data'!E4818</f>
        <v>2.9872000000000001</v>
      </c>
      <c r="O4818" s="16">
        <f t="shared" si="306"/>
        <v>39.606400000000001</v>
      </c>
      <c r="P4818" s="17">
        <f t="shared" si="307"/>
        <v>355.72129999999999</v>
      </c>
      <c r="Q4818" s="17"/>
      <c r="R4818" s="101">
        <v>17.605</v>
      </c>
      <c r="S4818" s="16"/>
      <c r="T4818" s="29"/>
    </row>
    <row r="4819" spans="8:20" x14ac:dyDescent="0.25">
      <c r="H4819" s="98">
        <v>42023</v>
      </c>
      <c r="I4819" s="99">
        <v>0.5</v>
      </c>
      <c r="J4819" s="100">
        <f t="shared" si="304"/>
        <v>42023.5</v>
      </c>
      <c r="K4819" s="101">
        <v>42.602600000000002</v>
      </c>
      <c r="L4819" s="100">
        <f>'Barometric Data'!D4819</f>
        <v>42023.5</v>
      </c>
      <c r="M4819" s="106">
        <f t="shared" si="305"/>
        <v>0</v>
      </c>
      <c r="N4819" s="16">
        <f>'Barometric Data'!E4819</f>
        <v>3.0371000000000001</v>
      </c>
      <c r="O4819" s="16">
        <f t="shared" si="306"/>
        <v>39.5655</v>
      </c>
      <c r="P4819" s="17">
        <f t="shared" si="307"/>
        <v>355.76220000000001</v>
      </c>
      <c r="Q4819" s="17"/>
      <c r="R4819" s="101">
        <v>17.605</v>
      </c>
      <c r="S4819" s="16"/>
      <c r="T4819" s="29"/>
    </row>
    <row r="4820" spans="8:20" x14ac:dyDescent="0.25">
      <c r="H4820" s="98">
        <v>42023</v>
      </c>
      <c r="I4820" s="99">
        <v>0.75</v>
      </c>
      <c r="J4820" s="100">
        <f t="shared" si="304"/>
        <v>42023.75</v>
      </c>
      <c r="K4820" s="101">
        <v>42.582799999999999</v>
      </c>
      <c r="L4820" s="100">
        <f>'Barometric Data'!D4820</f>
        <v>42023.75</v>
      </c>
      <c r="M4820" s="106">
        <f t="shared" si="305"/>
        <v>0</v>
      </c>
      <c r="N4820" s="16">
        <f>'Barometric Data'!E4820</f>
        <v>3.0167999999999999</v>
      </c>
      <c r="O4820" s="16">
        <f t="shared" si="306"/>
        <v>39.566000000000003</v>
      </c>
      <c r="P4820" s="17">
        <f t="shared" si="307"/>
        <v>355.76170000000002</v>
      </c>
      <c r="Q4820" s="17"/>
      <c r="R4820" s="101">
        <v>17.600999999999999</v>
      </c>
      <c r="S4820" s="16"/>
      <c r="T4820" s="29"/>
    </row>
    <row r="4821" spans="8:20" x14ac:dyDescent="0.25">
      <c r="H4821" s="98">
        <v>42024</v>
      </c>
      <c r="I4821" s="99">
        <v>0</v>
      </c>
      <c r="J4821" s="100">
        <f t="shared" si="304"/>
        <v>42024</v>
      </c>
      <c r="K4821" s="101">
        <v>42.582900000000002</v>
      </c>
      <c r="L4821" s="100">
        <f>'Barometric Data'!D4821</f>
        <v>42024</v>
      </c>
      <c r="M4821" s="106">
        <f t="shared" si="305"/>
        <v>0</v>
      </c>
      <c r="N4821" s="16">
        <f>'Barometric Data'!E4821</f>
        <v>3.0224000000000002</v>
      </c>
      <c r="O4821" s="16">
        <f t="shared" si="306"/>
        <v>39.560500000000005</v>
      </c>
      <c r="P4821" s="17">
        <f t="shared" si="307"/>
        <v>355.7672</v>
      </c>
      <c r="Q4821" s="17"/>
      <c r="R4821" s="101">
        <v>17.61</v>
      </c>
      <c r="S4821" s="16"/>
      <c r="T4821" s="29"/>
    </row>
    <row r="4822" spans="8:20" x14ac:dyDescent="0.25">
      <c r="H4822" s="98">
        <v>42024</v>
      </c>
      <c r="I4822" s="99">
        <v>0.25</v>
      </c>
      <c r="J4822" s="100">
        <f t="shared" si="304"/>
        <v>42024.25</v>
      </c>
      <c r="K4822" s="101">
        <v>42.5794</v>
      </c>
      <c r="L4822" s="100">
        <f>'Barometric Data'!D4822</f>
        <v>42024.25</v>
      </c>
      <c r="M4822" s="106">
        <f t="shared" si="305"/>
        <v>0</v>
      </c>
      <c r="N4822" s="16">
        <f>'Barometric Data'!E4822</f>
        <v>3</v>
      </c>
      <c r="O4822" s="16">
        <f t="shared" si="306"/>
        <v>39.5794</v>
      </c>
      <c r="P4822" s="17">
        <f t="shared" si="307"/>
        <v>355.74829999999997</v>
      </c>
      <c r="Q4822" s="17"/>
      <c r="R4822" s="101">
        <v>17.597999999999999</v>
      </c>
      <c r="S4822" s="16"/>
      <c r="T4822" s="29"/>
    </row>
    <row r="4823" spans="8:20" x14ac:dyDescent="0.25">
      <c r="H4823" s="98">
        <v>42024</v>
      </c>
      <c r="I4823" s="99">
        <v>0.5</v>
      </c>
      <c r="J4823" s="100">
        <f t="shared" si="304"/>
        <v>42024.5</v>
      </c>
      <c r="K4823" s="101">
        <v>42.6038</v>
      </c>
      <c r="L4823" s="100">
        <f>'Barometric Data'!D4823</f>
        <v>42024.5</v>
      </c>
      <c r="M4823" s="106">
        <f t="shared" si="305"/>
        <v>0</v>
      </c>
      <c r="N4823" s="16">
        <f>'Barometric Data'!E4823</f>
        <v>3.0634000000000001</v>
      </c>
      <c r="O4823" s="16">
        <f t="shared" si="306"/>
        <v>39.540399999999998</v>
      </c>
      <c r="P4823" s="17">
        <f t="shared" si="307"/>
        <v>355.78730000000002</v>
      </c>
      <c r="Q4823" s="17"/>
      <c r="R4823" s="101">
        <v>17.611999999999998</v>
      </c>
      <c r="S4823" s="16"/>
      <c r="T4823" s="29"/>
    </row>
    <row r="4824" spans="8:20" x14ac:dyDescent="0.25">
      <c r="H4824" s="98">
        <v>42024</v>
      </c>
      <c r="I4824" s="99">
        <v>0.75</v>
      </c>
      <c r="J4824" s="100">
        <f t="shared" si="304"/>
        <v>42024.75</v>
      </c>
      <c r="K4824" s="101">
        <v>42.571800000000003</v>
      </c>
      <c r="L4824" s="100">
        <f>'Barometric Data'!D4824</f>
        <v>42024.75</v>
      </c>
      <c r="M4824" s="106">
        <f t="shared" si="305"/>
        <v>0</v>
      </c>
      <c r="N4824" s="16">
        <f>'Barometric Data'!E4824</f>
        <v>3.0326</v>
      </c>
      <c r="O4824" s="16">
        <f t="shared" si="306"/>
        <v>39.539200000000001</v>
      </c>
      <c r="P4824" s="17">
        <f t="shared" si="307"/>
        <v>355.7885</v>
      </c>
      <c r="Q4824" s="17"/>
      <c r="R4824" s="101">
        <v>17.597999999999999</v>
      </c>
      <c r="S4824" s="16"/>
      <c r="T4824" s="29"/>
    </row>
    <row r="4825" spans="8:20" x14ac:dyDescent="0.25">
      <c r="H4825" s="98">
        <v>42025</v>
      </c>
      <c r="I4825" s="99">
        <v>0</v>
      </c>
      <c r="J4825" s="100">
        <f t="shared" si="304"/>
        <v>42025</v>
      </c>
      <c r="K4825" s="101">
        <v>42.563800000000001</v>
      </c>
      <c r="L4825" s="100">
        <f>'Barometric Data'!D4825</f>
        <v>42025</v>
      </c>
      <c r="M4825" s="106">
        <f t="shared" si="305"/>
        <v>0</v>
      </c>
      <c r="N4825" s="16">
        <f>'Barometric Data'!E4825</f>
        <v>3.0436000000000001</v>
      </c>
      <c r="O4825" s="16">
        <f t="shared" si="306"/>
        <v>39.520200000000003</v>
      </c>
      <c r="P4825" s="17">
        <f t="shared" si="307"/>
        <v>355.8075</v>
      </c>
      <c r="Q4825" s="17"/>
      <c r="R4825" s="101">
        <v>17.59</v>
      </c>
      <c r="S4825" s="16"/>
      <c r="T4825" s="29"/>
    </row>
    <row r="4826" spans="8:20" x14ac:dyDescent="0.25">
      <c r="H4826" s="98">
        <v>42025</v>
      </c>
      <c r="I4826" s="99">
        <v>0.25</v>
      </c>
      <c r="J4826" s="100">
        <f t="shared" si="304"/>
        <v>42025.25</v>
      </c>
      <c r="K4826" s="101">
        <v>42.613799999999998</v>
      </c>
      <c r="L4826" s="100">
        <f>'Barometric Data'!D4826</f>
        <v>42025.25</v>
      </c>
      <c r="M4826" s="106">
        <f t="shared" si="305"/>
        <v>0</v>
      </c>
      <c r="N4826" s="16">
        <f>'Barometric Data'!E4826</f>
        <v>3.0792000000000002</v>
      </c>
      <c r="O4826" s="16">
        <f t="shared" si="306"/>
        <v>39.534599999999998</v>
      </c>
      <c r="P4826" s="17">
        <f t="shared" si="307"/>
        <v>355.79309999999998</v>
      </c>
      <c r="Q4826" s="17"/>
      <c r="R4826" s="101">
        <v>17.603000000000002</v>
      </c>
      <c r="S4826" s="16"/>
      <c r="T4826" s="29"/>
    </row>
    <row r="4827" spans="8:20" x14ac:dyDescent="0.25">
      <c r="H4827" s="98">
        <v>42025</v>
      </c>
      <c r="I4827" s="99">
        <v>0.5</v>
      </c>
      <c r="J4827" s="100">
        <f t="shared" si="304"/>
        <v>42025.5</v>
      </c>
      <c r="K4827" s="101">
        <v>42.629600000000003</v>
      </c>
      <c r="L4827" s="100">
        <f>'Barometric Data'!D4827</f>
        <v>42025.5</v>
      </c>
      <c r="M4827" s="106">
        <f t="shared" si="305"/>
        <v>0</v>
      </c>
      <c r="N4827" s="16">
        <f>'Barometric Data'!E4827</f>
        <v>3.1402000000000001</v>
      </c>
      <c r="O4827" s="16">
        <f t="shared" si="306"/>
        <v>39.489400000000003</v>
      </c>
      <c r="P4827" s="17">
        <f t="shared" si="307"/>
        <v>355.8383</v>
      </c>
      <c r="Q4827" s="17"/>
      <c r="R4827" s="101">
        <v>17.594000000000001</v>
      </c>
      <c r="S4827" s="16"/>
      <c r="T4827" s="29"/>
    </row>
    <row r="4828" spans="8:20" x14ac:dyDescent="0.25">
      <c r="H4828" s="98">
        <v>42025</v>
      </c>
      <c r="I4828" s="99">
        <v>0.75</v>
      </c>
      <c r="J4828" s="100">
        <f t="shared" si="304"/>
        <v>42025.75</v>
      </c>
      <c r="K4828" s="101">
        <v>42.610900000000001</v>
      </c>
      <c r="L4828" s="100">
        <f>'Barometric Data'!D4828</f>
        <v>42025.75</v>
      </c>
      <c r="M4828" s="106">
        <f t="shared" si="305"/>
        <v>0</v>
      </c>
      <c r="N4828" s="16">
        <f>'Barometric Data'!E4828</f>
        <v>3.1179999999999999</v>
      </c>
      <c r="O4828" s="16">
        <f t="shared" si="306"/>
        <v>39.492899999999999</v>
      </c>
      <c r="P4828" s="17">
        <f t="shared" si="307"/>
        <v>355.83479999999997</v>
      </c>
      <c r="Q4828" s="17"/>
      <c r="R4828" s="101">
        <v>17.585000000000001</v>
      </c>
      <c r="S4828" s="16"/>
      <c r="T4828" s="29"/>
    </row>
    <row r="4829" spans="8:20" x14ac:dyDescent="0.25">
      <c r="H4829" s="98">
        <v>42026</v>
      </c>
      <c r="I4829" s="99">
        <v>0</v>
      </c>
      <c r="J4829" s="100">
        <f t="shared" si="304"/>
        <v>42026</v>
      </c>
      <c r="K4829" s="101">
        <v>42.608699999999999</v>
      </c>
      <c r="L4829" s="100">
        <f>'Barometric Data'!D4829</f>
        <v>42026</v>
      </c>
      <c r="M4829" s="106">
        <f t="shared" si="305"/>
        <v>0</v>
      </c>
      <c r="N4829" s="16">
        <f>'Barometric Data'!E4829</f>
        <v>3.1374</v>
      </c>
      <c r="O4829" s="16">
        <f t="shared" si="306"/>
        <v>39.471299999999999</v>
      </c>
      <c r="P4829" s="17">
        <f t="shared" si="307"/>
        <v>355.85640000000001</v>
      </c>
      <c r="Q4829" s="17"/>
      <c r="R4829" s="101">
        <v>17.596</v>
      </c>
      <c r="S4829" s="16"/>
      <c r="T4829" s="29"/>
    </row>
    <row r="4830" spans="8:20" x14ac:dyDescent="0.25">
      <c r="H4830" s="98">
        <v>42026</v>
      </c>
      <c r="I4830" s="99">
        <v>0.25</v>
      </c>
      <c r="J4830" s="100">
        <f t="shared" si="304"/>
        <v>42026.25</v>
      </c>
      <c r="K4830" s="101">
        <v>42.597999999999999</v>
      </c>
      <c r="L4830" s="100">
        <f>'Barometric Data'!D4830</f>
        <v>42026.25</v>
      </c>
      <c r="M4830" s="106">
        <f t="shared" si="305"/>
        <v>0</v>
      </c>
      <c r="N4830" s="16">
        <f>'Barometric Data'!E4830</f>
        <v>3.117</v>
      </c>
      <c r="O4830" s="16">
        <f t="shared" si="306"/>
        <v>39.481000000000002</v>
      </c>
      <c r="P4830" s="17">
        <f t="shared" si="307"/>
        <v>355.8467</v>
      </c>
      <c r="Q4830" s="17"/>
      <c r="R4830" s="101">
        <v>17.597000000000001</v>
      </c>
      <c r="S4830" s="16"/>
      <c r="T4830" s="29"/>
    </row>
    <row r="4831" spans="8:20" x14ac:dyDescent="0.25">
      <c r="H4831" s="98">
        <v>42026</v>
      </c>
      <c r="I4831" s="99">
        <v>0.5</v>
      </c>
      <c r="J4831" s="100">
        <f t="shared" si="304"/>
        <v>42026.5</v>
      </c>
      <c r="K4831" s="101">
        <v>42.6006</v>
      </c>
      <c r="L4831" s="100">
        <f>'Barometric Data'!D4831</f>
        <v>42026.5</v>
      </c>
      <c r="M4831" s="106">
        <f t="shared" si="305"/>
        <v>0</v>
      </c>
      <c r="N4831" s="16">
        <f>'Barometric Data'!E4831</f>
        <v>3.1560999999999999</v>
      </c>
      <c r="O4831" s="16">
        <f t="shared" si="306"/>
        <v>39.444499999999998</v>
      </c>
      <c r="P4831" s="17">
        <f t="shared" si="307"/>
        <v>355.88319999999999</v>
      </c>
      <c r="Q4831" s="17"/>
      <c r="R4831" s="101">
        <v>17.602</v>
      </c>
      <c r="S4831" s="16"/>
      <c r="T4831" s="29"/>
    </row>
    <row r="4832" spans="8:20" x14ac:dyDescent="0.25">
      <c r="H4832" s="98">
        <v>42026</v>
      </c>
      <c r="I4832" s="99">
        <v>0.75</v>
      </c>
      <c r="J4832" s="100">
        <f t="shared" si="304"/>
        <v>42026.75</v>
      </c>
      <c r="K4832" s="101">
        <v>42.610999999999997</v>
      </c>
      <c r="L4832" s="100">
        <f>'Barometric Data'!D4832</f>
        <v>42026.75</v>
      </c>
      <c r="M4832" s="106">
        <f t="shared" si="305"/>
        <v>0</v>
      </c>
      <c r="N4832" s="16">
        <f>'Barometric Data'!E4832</f>
        <v>3.1558999999999999</v>
      </c>
      <c r="O4832" s="16">
        <f t="shared" si="306"/>
        <v>39.455099999999995</v>
      </c>
      <c r="P4832" s="17">
        <f t="shared" si="307"/>
        <v>355.87259999999998</v>
      </c>
      <c r="Q4832" s="17"/>
      <c r="R4832" s="101">
        <v>17.599</v>
      </c>
      <c r="S4832" s="16"/>
      <c r="T4832" s="29"/>
    </row>
    <row r="4833" spans="8:20" x14ac:dyDescent="0.25">
      <c r="H4833" s="98">
        <v>42027</v>
      </c>
      <c r="I4833" s="99">
        <v>0</v>
      </c>
      <c r="J4833" s="100">
        <f t="shared" ref="J4833:J4896" si="308">H4833+I4833</f>
        <v>42027</v>
      </c>
      <c r="K4833" s="101">
        <v>42.621699999999997</v>
      </c>
      <c r="L4833" s="100">
        <f>'Barometric Data'!D4833</f>
        <v>42027</v>
      </c>
      <c r="M4833" s="106">
        <f t="shared" si="305"/>
        <v>0</v>
      </c>
      <c r="N4833" s="16">
        <f>'Barometric Data'!E4833</f>
        <v>3.2029999999999998</v>
      </c>
      <c r="O4833" s="16">
        <f t="shared" si="306"/>
        <v>39.418699999999994</v>
      </c>
      <c r="P4833" s="17">
        <f t="shared" si="307"/>
        <v>355.90899999999999</v>
      </c>
      <c r="Q4833" s="17"/>
      <c r="R4833" s="101">
        <v>17.596</v>
      </c>
      <c r="S4833" s="16"/>
      <c r="T4833" s="29"/>
    </row>
    <row r="4834" spans="8:20" x14ac:dyDescent="0.25">
      <c r="H4834" s="98">
        <v>42027</v>
      </c>
      <c r="I4834" s="99">
        <v>0.25</v>
      </c>
      <c r="J4834" s="100">
        <f t="shared" si="308"/>
        <v>42027.25</v>
      </c>
      <c r="K4834" s="101">
        <v>42.631599999999999</v>
      </c>
      <c r="L4834" s="100">
        <f>'Barometric Data'!D4834</f>
        <v>42027.25</v>
      </c>
      <c r="M4834" s="106">
        <f t="shared" si="305"/>
        <v>0</v>
      </c>
      <c r="N4834" s="16">
        <f>'Barometric Data'!E4834</f>
        <v>3.2121</v>
      </c>
      <c r="O4834" s="16">
        <f t="shared" si="306"/>
        <v>39.419499999999999</v>
      </c>
      <c r="P4834" s="17">
        <f t="shared" si="307"/>
        <v>355.90819999999997</v>
      </c>
      <c r="Q4834" s="17"/>
      <c r="R4834" s="101">
        <v>17.597999999999999</v>
      </c>
      <c r="S4834" s="16"/>
      <c r="T4834" s="29"/>
    </row>
    <row r="4835" spans="8:20" x14ac:dyDescent="0.25">
      <c r="H4835" s="98">
        <v>42027</v>
      </c>
      <c r="I4835" s="99">
        <v>0.5</v>
      </c>
      <c r="J4835" s="100">
        <f t="shared" si="308"/>
        <v>42027.5</v>
      </c>
      <c r="K4835" s="101">
        <v>42.6586</v>
      </c>
      <c r="L4835" s="100">
        <f>'Barometric Data'!D4835</f>
        <v>42027.5</v>
      </c>
      <c r="M4835" s="106">
        <f t="shared" si="305"/>
        <v>0</v>
      </c>
      <c r="N4835" s="16">
        <f>'Barometric Data'!E4835</f>
        <v>3.2778999999999998</v>
      </c>
      <c r="O4835" s="16">
        <f t="shared" si="306"/>
        <v>39.380699999999997</v>
      </c>
      <c r="P4835" s="17">
        <f t="shared" si="307"/>
        <v>355.947</v>
      </c>
      <c r="Q4835" s="17"/>
      <c r="R4835" s="101">
        <v>17.600000000000001</v>
      </c>
      <c r="S4835" s="16"/>
      <c r="T4835" s="29"/>
    </row>
    <row r="4836" spans="8:20" x14ac:dyDescent="0.25">
      <c r="H4836" s="98">
        <v>42027</v>
      </c>
      <c r="I4836" s="99">
        <v>0.75</v>
      </c>
      <c r="J4836" s="100">
        <f t="shared" si="308"/>
        <v>42027.75</v>
      </c>
      <c r="K4836" s="101">
        <v>42.619300000000003</v>
      </c>
      <c r="L4836" s="100">
        <f>'Barometric Data'!D4836</f>
        <v>42027.75</v>
      </c>
      <c r="M4836" s="106">
        <f t="shared" si="305"/>
        <v>0</v>
      </c>
      <c r="N4836" s="16">
        <f>'Barometric Data'!E4836</f>
        <v>3.2469000000000001</v>
      </c>
      <c r="O4836" s="16">
        <f t="shared" si="306"/>
        <v>39.372399999999999</v>
      </c>
      <c r="P4836" s="17">
        <f t="shared" si="307"/>
        <v>355.95529999999997</v>
      </c>
      <c r="Q4836" s="17"/>
      <c r="R4836" s="101">
        <v>17.582999999999998</v>
      </c>
      <c r="S4836" s="16"/>
      <c r="T4836" s="29"/>
    </row>
    <row r="4837" spans="8:20" x14ac:dyDescent="0.25">
      <c r="H4837" s="98">
        <v>42028</v>
      </c>
      <c r="I4837" s="99">
        <v>0</v>
      </c>
      <c r="J4837" s="100">
        <f t="shared" si="308"/>
        <v>42028</v>
      </c>
      <c r="K4837" s="101">
        <v>42.609900000000003</v>
      </c>
      <c r="L4837" s="100">
        <f>'Barometric Data'!D4837</f>
        <v>42028</v>
      </c>
      <c r="M4837" s="106">
        <f t="shared" si="305"/>
        <v>0</v>
      </c>
      <c r="N4837" s="16">
        <f>'Barometric Data'!E4837</f>
        <v>3.2326999999999999</v>
      </c>
      <c r="O4837" s="16">
        <f t="shared" si="306"/>
        <v>39.377200000000002</v>
      </c>
      <c r="P4837" s="17">
        <f t="shared" si="307"/>
        <v>355.95049999999998</v>
      </c>
      <c r="Q4837" s="17"/>
      <c r="R4837" s="101">
        <v>17.602</v>
      </c>
      <c r="S4837" s="16"/>
      <c r="T4837" s="29"/>
    </row>
    <row r="4838" spans="8:20" x14ac:dyDescent="0.25">
      <c r="H4838" s="98">
        <v>42028</v>
      </c>
      <c r="I4838" s="99">
        <v>0.25</v>
      </c>
      <c r="J4838" s="100">
        <f t="shared" si="308"/>
        <v>42028.25</v>
      </c>
      <c r="K4838" s="101">
        <v>42.579500000000003</v>
      </c>
      <c r="L4838" s="100">
        <f>'Barometric Data'!D4838</f>
        <v>42028.25</v>
      </c>
      <c r="M4838" s="106">
        <f t="shared" si="305"/>
        <v>0</v>
      </c>
      <c r="N4838" s="16">
        <f>'Barometric Data'!E4838</f>
        <v>3.1844999999999999</v>
      </c>
      <c r="O4838" s="16">
        <f t="shared" si="306"/>
        <v>39.395000000000003</v>
      </c>
      <c r="P4838" s="17">
        <f t="shared" si="307"/>
        <v>355.93270000000001</v>
      </c>
      <c r="Q4838" s="17"/>
      <c r="R4838" s="101">
        <v>17.609000000000002</v>
      </c>
      <c r="S4838" s="16"/>
      <c r="T4838" s="29"/>
    </row>
    <row r="4839" spans="8:20" x14ac:dyDescent="0.25">
      <c r="H4839" s="98">
        <v>42028</v>
      </c>
      <c r="I4839" s="99">
        <v>0.5</v>
      </c>
      <c r="J4839" s="100">
        <f t="shared" si="308"/>
        <v>42028.5</v>
      </c>
      <c r="K4839" s="101">
        <v>42.599400000000003</v>
      </c>
      <c r="L4839" s="100">
        <f>'Barometric Data'!D4839</f>
        <v>42028.5</v>
      </c>
      <c r="M4839" s="106">
        <f t="shared" si="305"/>
        <v>0</v>
      </c>
      <c r="N4839" s="16">
        <f>'Barometric Data'!E4839</f>
        <v>3.1985999999999999</v>
      </c>
      <c r="O4839" s="16">
        <f t="shared" si="306"/>
        <v>39.400800000000004</v>
      </c>
      <c r="P4839" s="17">
        <f t="shared" si="307"/>
        <v>355.92689999999999</v>
      </c>
      <c r="Q4839" s="17"/>
      <c r="R4839" s="101">
        <v>17.599</v>
      </c>
      <c r="S4839" s="16"/>
      <c r="T4839" s="29"/>
    </row>
    <row r="4840" spans="8:20" x14ac:dyDescent="0.25">
      <c r="H4840" s="98">
        <v>42028</v>
      </c>
      <c r="I4840" s="99">
        <v>0.75</v>
      </c>
      <c r="J4840" s="100">
        <f t="shared" si="308"/>
        <v>42028.75</v>
      </c>
      <c r="K4840" s="101">
        <v>42.561500000000002</v>
      </c>
      <c r="L4840" s="100">
        <f>'Barometric Data'!D4840</f>
        <v>42028.75</v>
      </c>
      <c r="M4840" s="106">
        <f t="shared" si="305"/>
        <v>0</v>
      </c>
      <c r="N4840" s="16">
        <f>'Barometric Data'!E4840</f>
        <v>3.1528</v>
      </c>
      <c r="O4840" s="16">
        <f t="shared" si="306"/>
        <v>39.408700000000003</v>
      </c>
      <c r="P4840" s="17">
        <f t="shared" si="307"/>
        <v>355.91899999999998</v>
      </c>
      <c r="Q4840" s="17"/>
      <c r="R4840" s="101">
        <v>17.62</v>
      </c>
      <c r="S4840" s="16"/>
      <c r="T4840" s="29"/>
    </row>
    <row r="4841" spans="8:20" x14ac:dyDescent="0.25">
      <c r="H4841" s="98">
        <v>42029</v>
      </c>
      <c r="I4841" s="99">
        <v>0</v>
      </c>
      <c r="J4841" s="100">
        <f t="shared" si="308"/>
        <v>42029</v>
      </c>
      <c r="K4841" s="101">
        <v>42.591999999999999</v>
      </c>
      <c r="L4841" s="100">
        <f>'Barometric Data'!D4841</f>
        <v>42029</v>
      </c>
      <c r="M4841" s="106">
        <f t="shared" si="305"/>
        <v>0</v>
      </c>
      <c r="N4841" s="16">
        <f>'Barometric Data'!E4841</f>
        <v>3.1642000000000001</v>
      </c>
      <c r="O4841" s="16">
        <f t="shared" si="306"/>
        <v>39.427799999999998</v>
      </c>
      <c r="P4841" s="17">
        <f t="shared" si="307"/>
        <v>355.8999</v>
      </c>
      <c r="Q4841" s="17"/>
      <c r="R4841" s="101">
        <v>17.588999999999999</v>
      </c>
      <c r="S4841" s="16"/>
      <c r="T4841" s="29"/>
    </row>
    <row r="4842" spans="8:20" x14ac:dyDescent="0.25">
      <c r="H4842" s="98">
        <v>42029</v>
      </c>
      <c r="I4842" s="99">
        <v>0.25</v>
      </c>
      <c r="J4842" s="100">
        <f t="shared" si="308"/>
        <v>42029.25</v>
      </c>
      <c r="K4842" s="101">
        <v>42.5627</v>
      </c>
      <c r="L4842" s="100">
        <f>'Barometric Data'!D4842</f>
        <v>42029.25</v>
      </c>
      <c r="M4842" s="106">
        <f t="shared" si="305"/>
        <v>0</v>
      </c>
      <c r="N4842" s="16">
        <f>'Barometric Data'!E4842</f>
        <v>3.1131000000000002</v>
      </c>
      <c r="O4842" s="16">
        <f t="shared" si="306"/>
        <v>39.449599999999997</v>
      </c>
      <c r="P4842" s="17">
        <f t="shared" si="307"/>
        <v>355.87810000000002</v>
      </c>
      <c r="Q4842" s="17"/>
      <c r="R4842" s="101">
        <v>17.594000000000001</v>
      </c>
      <c r="S4842" s="16"/>
      <c r="T4842" s="29"/>
    </row>
    <row r="4843" spans="8:20" x14ac:dyDescent="0.25">
      <c r="H4843" s="98">
        <v>42029</v>
      </c>
      <c r="I4843" s="99">
        <v>0.5</v>
      </c>
      <c r="J4843" s="100">
        <f t="shared" si="308"/>
        <v>42029.5</v>
      </c>
      <c r="K4843" s="101">
        <v>42.589300000000001</v>
      </c>
      <c r="L4843" s="100">
        <f>'Barometric Data'!D4843</f>
        <v>42029.5</v>
      </c>
      <c r="M4843" s="106">
        <f t="shared" si="305"/>
        <v>0</v>
      </c>
      <c r="N4843" s="16">
        <f>'Barometric Data'!E4843</f>
        <v>3.1631999999999998</v>
      </c>
      <c r="O4843" s="16">
        <f t="shared" si="306"/>
        <v>39.426100000000005</v>
      </c>
      <c r="P4843" s="17">
        <f t="shared" si="307"/>
        <v>355.90159999999997</v>
      </c>
      <c r="Q4843" s="17"/>
      <c r="R4843" s="101">
        <v>17.594999999999999</v>
      </c>
      <c r="S4843" s="16"/>
      <c r="T4843" s="29"/>
    </row>
    <row r="4844" spans="8:20" x14ac:dyDescent="0.25">
      <c r="H4844" s="98">
        <v>42029</v>
      </c>
      <c r="I4844" s="99">
        <v>0.75</v>
      </c>
      <c r="J4844" s="100">
        <f t="shared" si="308"/>
        <v>42029.75</v>
      </c>
      <c r="K4844" s="101">
        <v>42.544600000000003</v>
      </c>
      <c r="L4844" s="100">
        <f>'Barometric Data'!D4844</f>
        <v>42029.75</v>
      </c>
      <c r="M4844" s="106">
        <f t="shared" si="305"/>
        <v>0</v>
      </c>
      <c r="N4844" s="16">
        <f>'Barometric Data'!E4844</f>
        <v>3.1017000000000001</v>
      </c>
      <c r="O4844" s="16">
        <f t="shared" si="306"/>
        <v>39.442900000000002</v>
      </c>
      <c r="P4844" s="17">
        <f t="shared" si="307"/>
        <v>355.88479999999998</v>
      </c>
      <c r="Q4844" s="17"/>
      <c r="R4844" s="101">
        <v>17.582999999999998</v>
      </c>
      <c r="S4844" s="16"/>
      <c r="T4844" s="29"/>
    </row>
    <row r="4845" spans="8:20" x14ac:dyDescent="0.25">
      <c r="H4845" s="98">
        <v>42030</v>
      </c>
      <c r="I4845" s="99">
        <v>0</v>
      </c>
      <c r="J4845" s="100">
        <f t="shared" si="308"/>
        <v>42030</v>
      </c>
      <c r="K4845" s="101">
        <v>42.584000000000003</v>
      </c>
      <c r="L4845" s="100">
        <f>'Barometric Data'!D4845</f>
        <v>42030</v>
      </c>
      <c r="M4845" s="106">
        <f t="shared" si="305"/>
        <v>0</v>
      </c>
      <c r="N4845" s="16">
        <f>'Barometric Data'!E4845</f>
        <v>3.1185999999999998</v>
      </c>
      <c r="O4845" s="16">
        <f t="shared" si="306"/>
        <v>39.465400000000002</v>
      </c>
      <c r="P4845" s="17">
        <f t="shared" si="307"/>
        <v>355.8623</v>
      </c>
      <c r="Q4845" s="17"/>
      <c r="R4845" s="101">
        <v>17.614999999999998</v>
      </c>
      <c r="S4845" s="16"/>
      <c r="T4845" s="29"/>
    </row>
    <row r="4846" spans="8:20" x14ac:dyDescent="0.25">
      <c r="H4846" s="98">
        <v>42030</v>
      </c>
      <c r="I4846" s="99">
        <v>0.25</v>
      </c>
      <c r="J4846" s="100">
        <f t="shared" si="308"/>
        <v>42030.25</v>
      </c>
      <c r="K4846" s="101">
        <v>42.5304</v>
      </c>
      <c r="L4846" s="100">
        <f>'Barometric Data'!D4846</f>
        <v>42030.25</v>
      </c>
      <c r="M4846" s="106">
        <f t="shared" si="305"/>
        <v>0</v>
      </c>
      <c r="N4846" s="16">
        <f>'Barometric Data'!E4846</f>
        <v>3.0234000000000001</v>
      </c>
      <c r="O4846" s="16">
        <f t="shared" si="306"/>
        <v>39.506999999999998</v>
      </c>
      <c r="P4846" s="17">
        <f t="shared" si="307"/>
        <v>355.82069999999999</v>
      </c>
      <c r="Q4846" s="17"/>
      <c r="R4846" s="101">
        <v>17.606999999999999</v>
      </c>
      <c r="S4846" s="16"/>
      <c r="T4846" s="29"/>
    </row>
    <row r="4847" spans="8:20" x14ac:dyDescent="0.25">
      <c r="H4847" s="98">
        <v>42030</v>
      </c>
      <c r="I4847" s="99">
        <v>0.5</v>
      </c>
      <c r="J4847" s="100">
        <f t="shared" si="308"/>
        <v>42030.5</v>
      </c>
      <c r="K4847" s="101">
        <v>42.523299999999999</v>
      </c>
      <c r="L4847" s="100">
        <f>'Barometric Data'!D4847</f>
        <v>42030.5</v>
      </c>
      <c r="M4847" s="106">
        <f t="shared" si="305"/>
        <v>0</v>
      </c>
      <c r="N4847" s="16">
        <f>'Barometric Data'!E4847</f>
        <v>2.9929999999999999</v>
      </c>
      <c r="O4847" s="16">
        <f t="shared" si="306"/>
        <v>39.530299999999997</v>
      </c>
      <c r="P4847" s="17">
        <f t="shared" si="307"/>
        <v>355.79739999999998</v>
      </c>
      <c r="Q4847" s="17"/>
      <c r="R4847" s="101">
        <v>17.594999999999999</v>
      </c>
      <c r="S4847" s="16"/>
      <c r="T4847" s="29"/>
    </row>
    <row r="4848" spans="8:20" x14ac:dyDescent="0.25">
      <c r="H4848" s="98">
        <v>42030</v>
      </c>
      <c r="I4848" s="99">
        <v>0.75</v>
      </c>
      <c r="J4848" s="100">
        <f t="shared" si="308"/>
        <v>42030.75</v>
      </c>
      <c r="K4848" s="101">
        <v>42.460900000000002</v>
      </c>
      <c r="L4848" s="100">
        <f>'Barometric Data'!D4848</f>
        <v>42030.75</v>
      </c>
      <c r="M4848" s="106">
        <f t="shared" ref="M4848:M4911" si="309">ABS(L4848-J4848)</f>
        <v>0</v>
      </c>
      <c r="N4848" s="16">
        <f>'Barometric Data'!E4848</f>
        <v>2.8683000000000001</v>
      </c>
      <c r="O4848" s="16">
        <f t="shared" ref="O4848:O4911" si="310">K4848-N4848</f>
        <v>39.592600000000004</v>
      </c>
      <c r="P4848" s="17">
        <f t="shared" si="307"/>
        <v>355.73509999999999</v>
      </c>
      <c r="Q4848" s="17"/>
      <c r="R4848" s="101">
        <v>17.591000000000001</v>
      </c>
      <c r="S4848" s="16"/>
      <c r="T4848" s="29"/>
    </row>
    <row r="4849" spans="8:20" x14ac:dyDescent="0.25">
      <c r="H4849" s="98">
        <v>42031</v>
      </c>
      <c r="I4849" s="99">
        <v>0</v>
      </c>
      <c r="J4849" s="100">
        <f t="shared" si="308"/>
        <v>42031</v>
      </c>
      <c r="K4849" s="101">
        <v>42.497300000000003</v>
      </c>
      <c r="L4849" s="100">
        <f>'Barometric Data'!D4849</f>
        <v>42031</v>
      </c>
      <c r="M4849" s="106">
        <f t="shared" si="309"/>
        <v>0</v>
      </c>
      <c r="N4849" s="16">
        <f>'Barometric Data'!E4849</f>
        <v>2.8298999999999999</v>
      </c>
      <c r="O4849" s="16">
        <f t="shared" si="310"/>
        <v>39.667400000000001</v>
      </c>
      <c r="P4849" s="17">
        <f t="shared" si="307"/>
        <v>355.66030000000001</v>
      </c>
      <c r="Q4849" s="17"/>
      <c r="R4849" s="101">
        <v>17.594000000000001</v>
      </c>
      <c r="S4849" s="16"/>
      <c r="T4849" s="29"/>
    </row>
    <row r="4850" spans="8:20" x14ac:dyDescent="0.25">
      <c r="H4850" s="98">
        <v>42031</v>
      </c>
      <c r="I4850" s="99">
        <v>0.25</v>
      </c>
      <c r="J4850" s="100">
        <f t="shared" si="308"/>
        <v>42031.25</v>
      </c>
      <c r="K4850" s="101">
        <v>42.4863</v>
      </c>
      <c r="L4850" s="100">
        <f>'Barometric Data'!D4850</f>
        <v>42031.25</v>
      </c>
      <c r="M4850" s="106">
        <f t="shared" si="309"/>
        <v>0</v>
      </c>
      <c r="N4850" s="16">
        <f>'Barometric Data'!E4850</f>
        <v>2.7812999999999999</v>
      </c>
      <c r="O4850" s="16">
        <f t="shared" si="310"/>
        <v>39.704999999999998</v>
      </c>
      <c r="P4850" s="17">
        <f t="shared" si="307"/>
        <v>355.62270000000001</v>
      </c>
      <c r="Q4850" s="17"/>
      <c r="R4850" s="101">
        <v>17.587</v>
      </c>
      <c r="S4850" s="16"/>
      <c r="T4850" s="29"/>
    </row>
    <row r="4851" spans="8:20" x14ac:dyDescent="0.25">
      <c r="H4851" s="98">
        <v>42031</v>
      </c>
      <c r="I4851" s="99">
        <v>0.5</v>
      </c>
      <c r="J4851" s="100">
        <f t="shared" si="308"/>
        <v>42031.5</v>
      </c>
      <c r="K4851" s="101">
        <v>42.531399999999998</v>
      </c>
      <c r="L4851" s="100">
        <f>'Barometric Data'!D4851</f>
        <v>42031.5</v>
      </c>
      <c r="M4851" s="106">
        <f t="shared" si="309"/>
        <v>0</v>
      </c>
      <c r="N4851" s="16">
        <f>'Barometric Data'!E4851</f>
        <v>2.8048999999999999</v>
      </c>
      <c r="O4851" s="16">
        <f t="shared" si="310"/>
        <v>39.726500000000001</v>
      </c>
      <c r="P4851" s="17">
        <f t="shared" si="307"/>
        <v>355.60120000000001</v>
      </c>
      <c r="Q4851" s="17"/>
      <c r="R4851" s="101">
        <v>17.585000000000001</v>
      </c>
      <c r="S4851" s="16"/>
      <c r="T4851" s="29"/>
    </row>
    <row r="4852" spans="8:20" x14ac:dyDescent="0.25">
      <c r="H4852" s="98">
        <v>42031</v>
      </c>
      <c r="I4852" s="99">
        <v>0.75</v>
      </c>
      <c r="J4852" s="100">
        <f t="shared" si="308"/>
        <v>42031.75</v>
      </c>
      <c r="K4852" s="101">
        <v>42.534799999999997</v>
      </c>
      <c r="L4852" s="100">
        <f>'Barometric Data'!D4852</f>
        <v>42031.75</v>
      </c>
      <c r="M4852" s="106">
        <f t="shared" si="309"/>
        <v>0</v>
      </c>
      <c r="N4852" s="16">
        <f>'Barometric Data'!E4852</f>
        <v>2.8037999999999998</v>
      </c>
      <c r="O4852" s="16">
        <f t="shared" si="310"/>
        <v>39.730999999999995</v>
      </c>
      <c r="P4852" s="17">
        <f t="shared" si="307"/>
        <v>355.5967</v>
      </c>
      <c r="Q4852" s="17"/>
      <c r="R4852" s="101">
        <v>17.582999999999998</v>
      </c>
      <c r="S4852" s="16"/>
      <c r="T4852" s="29"/>
    </row>
    <row r="4853" spans="8:20" x14ac:dyDescent="0.25">
      <c r="H4853" s="98">
        <v>42032</v>
      </c>
      <c r="I4853" s="99">
        <v>0</v>
      </c>
      <c r="J4853" s="100">
        <f t="shared" si="308"/>
        <v>42032</v>
      </c>
      <c r="K4853" s="101">
        <v>42.587200000000003</v>
      </c>
      <c r="L4853" s="100">
        <f>'Barometric Data'!D4853</f>
        <v>42032</v>
      </c>
      <c r="M4853" s="106">
        <f t="shared" si="309"/>
        <v>0</v>
      </c>
      <c r="N4853" s="16">
        <f>'Barometric Data'!E4853</f>
        <v>2.8460999999999999</v>
      </c>
      <c r="O4853" s="16">
        <f t="shared" si="310"/>
        <v>39.741100000000003</v>
      </c>
      <c r="P4853" s="17">
        <f t="shared" si="307"/>
        <v>355.58659999999998</v>
      </c>
      <c r="Q4853" s="17"/>
      <c r="R4853" s="101">
        <v>17.579000000000001</v>
      </c>
      <c r="S4853" s="16"/>
      <c r="T4853" s="29"/>
    </row>
    <row r="4854" spans="8:20" x14ac:dyDescent="0.25">
      <c r="H4854" s="98">
        <v>42032</v>
      </c>
      <c r="I4854" s="99">
        <v>0.25</v>
      </c>
      <c r="J4854" s="100">
        <f t="shared" si="308"/>
        <v>42032.25</v>
      </c>
      <c r="K4854" s="101">
        <v>42.649000000000001</v>
      </c>
      <c r="L4854" s="100">
        <f>'Barometric Data'!D4854</f>
        <v>42032.25</v>
      </c>
      <c r="M4854" s="106">
        <f t="shared" si="309"/>
        <v>0</v>
      </c>
      <c r="N4854" s="16">
        <f>'Barometric Data'!E4854</f>
        <v>2.9136000000000002</v>
      </c>
      <c r="O4854" s="16">
        <f t="shared" si="310"/>
        <v>39.735399999999998</v>
      </c>
      <c r="P4854" s="17">
        <f t="shared" si="307"/>
        <v>355.59230000000002</v>
      </c>
      <c r="Q4854" s="17"/>
      <c r="R4854" s="101">
        <v>17.588000000000001</v>
      </c>
      <c r="S4854" s="16"/>
      <c r="T4854" s="29"/>
    </row>
    <row r="4855" spans="8:20" x14ac:dyDescent="0.25">
      <c r="H4855" s="98">
        <v>42032</v>
      </c>
      <c r="I4855" s="99">
        <v>0.5</v>
      </c>
      <c r="J4855" s="100">
        <f t="shared" si="308"/>
        <v>42032.5</v>
      </c>
      <c r="K4855" s="101">
        <v>42.689100000000003</v>
      </c>
      <c r="L4855" s="100">
        <f>'Barometric Data'!D4855</f>
        <v>42032.5</v>
      </c>
      <c r="M4855" s="106">
        <f t="shared" si="309"/>
        <v>0</v>
      </c>
      <c r="N4855" s="16">
        <f>'Barometric Data'!E4855</f>
        <v>3.0482999999999998</v>
      </c>
      <c r="O4855" s="16">
        <f t="shared" si="310"/>
        <v>39.640800000000006</v>
      </c>
      <c r="P4855" s="17">
        <f t="shared" si="307"/>
        <v>355.68689999999998</v>
      </c>
      <c r="Q4855" s="17"/>
      <c r="R4855" s="101">
        <v>17.594999999999999</v>
      </c>
      <c r="S4855" s="16"/>
      <c r="T4855" s="29"/>
    </row>
    <row r="4856" spans="8:20" x14ac:dyDescent="0.25">
      <c r="H4856" s="98">
        <v>42032</v>
      </c>
      <c r="I4856" s="99">
        <v>0.75</v>
      </c>
      <c r="J4856" s="100">
        <f t="shared" si="308"/>
        <v>42032.75</v>
      </c>
      <c r="K4856" s="101">
        <v>42.657499999999999</v>
      </c>
      <c r="L4856" s="100">
        <f>'Barometric Data'!D4856</f>
        <v>42032.75</v>
      </c>
      <c r="M4856" s="106">
        <f t="shared" si="309"/>
        <v>0</v>
      </c>
      <c r="N4856" s="16">
        <f>'Barometric Data'!E4856</f>
        <v>3.0365000000000002</v>
      </c>
      <c r="O4856" s="16">
        <f t="shared" si="310"/>
        <v>39.620999999999995</v>
      </c>
      <c r="P4856" s="17">
        <f t="shared" si="307"/>
        <v>355.70670000000001</v>
      </c>
      <c r="Q4856" s="17"/>
      <c r="R4856" s="101">
        <v>17.593</v>
      </c>
      <c r="S4856" s="16"/>
      <c r="T4856" s="29"/>
    </row>
    <row r="4857" spans="8:20" x14ac:dyDescent="0.25">
      <c r="H4857" s="98">
        <v>42033</v>
      </c>
      <c r="I4857" s="99">
        <v>0</v>
      </c>
      <c r="J4857" s="100">
        <f t="shared" si="308"/>
        <v>42033</v>
      </c>
      <c r="K4857" s="101">
        <v>42.696300000000001</v>
      </c>
      <c r="L4857" s="100">
        <f>'Barometric Data'!D4857</f>
        <v>42033</v>
      </c>
      <c r="M4857" s="106">
        <f t="shared" si="309"/>
        <v>0</v>
      </c>
      <c r="N4857" s="16">
        <f>'Barometric Data'!E4857</f>
        <v>3.1017999999999999</v>
      </c>
      <c r="O4857" s="16">
        <f t="shared" si="310"/>
        <v>39.594500000000004</v>
      </c>
      <c r="P4857" s="17">
        <f t="shared" si="307"/>
        <v>355.73320000000001</v>
      </c>
      <c r="Q4857" s="17"/>
      <c r="R4857" s="101">
        <v>17.587</v>
      </c>
      <c r="S4857" s="16"/>
      <c r="T4857" s="29"/>
    </row>
    <row r="4858" spans="8:20" x14ac:dyDescent="0.25">
      <c r="H4858" s="98">
        <v>42033</v>
      </c>
      <c r="I4858" s="99">
        <v>0.25</v>
      </c>
      <c r="J4858" s="100">
        <f t="shared" si="308"/>
        <v>42033.25</v>
      </c>
      <c r="K4858" s="101">
        <v>42.697299999999998</v>
      </c>
      <c r="L4858" s="100">
        <f>'Barometric Data'!D4858</f>
        <v>42033.25</v>
      </c>
      <c r="M4858" s="106">
        <f t="shared" si="309"/>
        <v>0</v>
      </c>
      <c r="N4858" s="16">
        <f>'Barometric Data'!E4858</f>
        <v>3.1132</v>
      </c>
      <c r="O4858" s="16">
        <f t="shared" si="310"/>
        <v>39.584099999999999</v>
      </c>
      <c r="P4858" s="17">
        <f t="shared" si="307"/>
        <v>355.74360000000001</v>
      </c>
      <c r="Q4858" s="17"/>
      <c r="R4858" s="101">
        <v>17.609000000000002</v>
      </c>
      <c r="S4858" s="16"/>
      <c r="T4858" s="29"/>
    </row>
    <row r="4859" spans="8:20" x14ac:dyDescent="0.25">
      <c r="H4859" s="98">
        <v>42033</v>
      </c>
      <c r="I4859" s="99">
        <v>0.5</v>
      </c>
      <c r="J4859" s="100">
        <f t="shared" si="308"/>
        <v>42033.5</v>
      </c>
      <c r="K4859" s="101">
        <v>42.668199999999999</v>
      </c>
      <c r="L4859" s="100">
        <f>'Barometric Data'!D4859</f>
        <v>42033.5</v>
      </c>
      <c r="M4859" s="106">
        <f t="shared" si="309"/>
        <v>0</v>
      </c>
      <c r="N4859" s="16">
        <f>'Barometric Data'!E4859</f>
        <v>3.1149</v>
      </c>
      <c r="O4859" s="16">
        <f t="shared" si="310"/>
        <v>39.5533</v>
      </c>
      <c r="P4859" s="17">
        <f t="shared" si="307"/>
        <v>355.77440000000001</v>
      </c>
      <c r="Q4859" s="17"/>
      <c r="R4859" s="101">
        <v>17.594999999999999</v>
      </c>
      <c r="S4859" s="16"/>
      <c r="T4859" s="29"/>
    </row>
    <row r="4860" spans="8:20" x14ac:dyDescent="0.25">
      <c r="H4860" s="98">
        <v>42033</v>
      </c>
      <c r="I4860" s="99">
        <v>0.75</v>
      </c>
      <c r="J4860" s="100">
        <f t="shared" si="308"/>
        <v>42033.75</v>
      </c>
      <c r="K4860" s="101">
        <v>42.602899999999998</v>
      </c>
      <c r="L4860" s="100">
        <f>'Barometric Data'!D4860</f>
        <v>42033.75</v>
      </c>
      <c r="M4860" s="106">
        <f t="shared" si="309"/>
        <v>0</v>
      </c>
      <c r="N4860" s="16">
        <f>'Barometric Data'!E4860</f>
        <v>3.0249999999999999</v>
      </c>
      <c r="O4860" s="16">
        <f t="shared" si="310"/>
        <v>39.5779</v>
      </c>
      <c r="P4860" s="17">
        <f t="shared" si="307"/>
        <v>355.74979999999999</v>
      </c>
      <c r="Q4860" s="17"/>
      <c r="R4860" s="101">
        <v>17.61</v>
      </c>
      <c r="S4860" s="16"/>
      <c r="T4860" s="29"/>
    </row>
    <row r="4861" spans="8:20" x14ac:dyDescent="0.25">
      <c r="H4861" s="98">
        <v>42034</v>
      </c>
      <c r="I4861" s="99">
        <v>0</v>
      </c>
      <c r="J4861" s="100">
        <f t="shared" si="308"/>
        <v>42034</v>
      </c>
      <c r="K4861" s="101">
        <v>42.599800000000002</v>
      </c>
      <c r="L4861" s="100">
        <f>'Barometric Data'!D4861</f>
        <v>42034</v>
      </c>
      <c r="M4861" s="106">
        <f t="shared" si="309"/>
        <v>0</v>
      </c>
      <c r="N4861" s="16">
        <f>'Barometric Data'!E4861</f>
        <v>2.9992999999999999</v>
      </c>
      <c r="O4861" s="16">
        <f t="shared" si="310"/>
        <v>39.600500000000004</v>
      </c>
      <c r="P4861" s="17">
        <f t="shared" si="307"/>
        <v>355.72719999999998</v>
      </c>
      <c r="Q4861" s="17"/>
      <c r="R4861" s="101">
        <v>17.614999999999998</v>
      </c>
      <c r="S4861" s="16"/>
      <c r="T4861" s="29"/>
    </row>
    <row r="4862" spans="8:20" x14ac:dyDescent="0.25">
      <c r="H4862" s="98">
        <v>42034</v>
      </c>
      <c r="I4862" s="99">
        <v>0.25</v>
      </c>
      <c r="J4862" s="100">
        <f t="shared" si="308"/>
        <v>42034.25</v>
      </c>
      <c r="K4862" s="101">
        <v>42.595100000000002</v>
      </c>
      <c r="L4862" s="100">
        <f>'Barometric Data'!D4862</f>
        <v>42034.25</v>
      </c>
      <c r="M4862" s="106">
        <f t="shared" si="309"/>
        <v>0</v>
      </c>
      <c r="N4862" s="16">
        <f>'Barometric Data'!E4862</f>
        <v>2.9481000000000002</v>
      </c>
      <c r="O4862" s="16">
        <f t="shared" si="310"/>
        <v>39.647000000000006</v>
      </c>
      <c r="P4862" s="17">
        <f t="shared" si="307"/>
        <v>355.6807</v>
      </c>
      <c r="Q4862" s="17"/>
      <c r="R4862" s="101">
        <v>17.59</v>
      </c>
      <c r="S4862" s="16"/>
      <c r="T4862" s="29"/>
    </row>
    <row r="4863" spans="8:20" x14ac:dyDescent="0.25">
      <c r="H4863" s="98">
        <v>42034</v>
      </c>
      <c r="I4863" s="99">
        <v>0.5</v>
      </c>
      <c r="J4863" s="100">
        <f t="shared" si="308"/>
        <v>42034.5</v>
      </c>
      <c r="K4863" s="101">
        <v>42.602499999999999</v>
      </c>
      <c r="L4863" s="100">
        <f>'Barometric Data'!D4863</f>
        <v>42034.5</v>
      </c>
      <c r="M4863" s="106">
        <f t="shared" si="309"/>
        <v>0</v>
      </c>
      <c r="N4863" s="16">
        <f>'Barometric Data'!E4863</f>
        <v>2.9500999999999999</v>
      </c>
      <c r="O4863" s="16">
        <f t="shared" si="310"/>
        <v>39.6524</v>
      </c>
      <c r="P4863" s="17">
        <f t="shared" si="307"/>
        <v>355.67529999999999</v>
      </c>
      <c r="Q4863" s="17"/>
      <c r="R4863" s="101">
        <v>17.588000000000001</v>
      </c>
      <c r="S4863" s="16"/>
      <c r="T4863" s="29"/>
    </row>
    <row r="4864" spans="8:20" x14ac:dyDescent="0.25">
      <c r="H4864" s="98">
        <v>42034</v>
      </c>
      <c r="I4864" s="99">
        <v>0.75</v>
      </c>
      <c r="J4864" s="100">
        <f t="shared" si="308"/>
        <v>42034.75</v>
      </c>
      <c r="K4864" s="101">
        <v>42.543500000000002</v>
      </c>
      <c r="L4864" s="100">
        <f>'Barometric Data'!D4864</f>
        <v>42034.75</v>
      </c>
      <c r="M4864" s="106">
        <f t="shared" si="309"/>
        <v>0</v>
      </c>
      <c r="N4864" s="16">
        <f>'Barometric Data'!E4864</f>
        <v>2.8452000000000002</v>
      </c>
      <c r="O4864" s="16">
        <f t="shared" si="310"/>
        <v>39.698300000000003</v>
      </c>
      <c r="P4864" s="17">
        <f t="shared" si="307"/>
        <v>355.62939999999998</v>
      </c>
      <c r="Q4864" s="17"/>
      <c r="R4864" s="101">
        <v>17.588000000000001</v>
      </c>
      <c r="S4864" s="16"/>
      <c r="T4864" s="29"/>
    </row>
    <row r="4865" spans="8:20" x14ac:dyDescent="0.25">
      <c r="H4865" s="98">
        <v>42035</v>
      </c>
      <c r="I4865" s="99">
        <v>0</v>
      </c>
      <c r="J4865" s="100">
        <f t="shared" si="308"/>
        <v>42035</v>
      </c>
      <c r="K4865" s="101">
        <v>42.554099999999998</v>
      </c>
      <c r="L4865" s="100">
        <f>'Barometric Data'!D4865</f>
        <v>42035</v>
      </c>
      <c r="M4865" s="106">
        <f t="shared" si="309"/>
        <v>0</v>
      </c>
      <c r="N4865" s="16">
        <f>'Barometric Data'!E4865</f>
        <v>2.8311000000000002</v>
      </c>
      <c r="O4865" s="16">
        <f t="shared" si="310"/>
        <v>39.722999999999999</v>
      </c>
      <c r="P4865" s="17">
        <f t="shared" si="307"/>
        <v>355.60469999999998</v>
      </c>
      <c r="Q4865" s="17"/>
      <c r="R4865" s="101">
        <v>17.606999999999999</v>
      </c>
      <c r="S4865" s="16"/>
      <c r="T4865" s="29"/>
    </row>
    <row r="4866" spans="8:20" x14ac:dyDescent="0.25">
      <c r="H4866" s="98">
        <v>42035</v>
      </c>
      <c r="I4866" s="99">
        <v>0.25</v>
      </c>
      <c r="J4866" s="100">
        <f t="shared" si="308"/>
        <v>42035.25</v>
      </c>
      <c r="K4866" s="101">
        <v>42.580800000000004</v>
      </c>
      <c r="L4866" s="100">
        <f>'Barometric Data'!D4866</f>
        <v>42035.25</v>
      </c>
      <c r="M4866" s="106">
        <f t="shared" si="309"/>
        <v>0</v>
      </c>
      <c r="N4866" s="16">
        <f>'Barometric Data'!E4866</f>
        <v>2.8022999999999998</v>
      </c>
      <c r="O4866" s="16">
        <f t="shared" si="310"/>
        <v>39.778500000000001</v>
      </c>
      <c r="P4866" s="17">
        <f t="shared" si="307"/>
        <v>355.54919999999998</v>
      </c>
      <c r="Q4866" s="17"/>
      <c r="R4866" s="101">
        <v>17.591000000000001</v>
      </c>
      <c r="S4866" s="16"/>
      <c r="T4866" s="29"/>
    </row>
    <row r="4867" spans="8:20" x14ac:dyDescent="0.25">
      <c r="H4867" s="98">
        <v>42035</v>
      </c>
      <c r="I4867" s="99">
        <v>0.5</v>
      </c>
      <c r="J4867" s="100">
        <f t="shared" si="308"/>
        <v>42035.5</v>
      </c>
      <c r="K4867" s="101">
        <v>42.604199999999999</v>
      </c>
      <c r="L4867" s="100">
        <f>'Barometric Data'!D4867</f>
        <v>42035.5</v>
      </c>
      <c r="M4867" s="106">
        <f t="shared" si="309"/>
        <v>0</v>
      </c>
      <c r="N4867" s="16">
        <f>'Barometric Data'!E4867</f>
        <v>2.8582000000000001</v>
      </c>
      <c r="O4867" s="16">
        <f t="shared" si="310"/>
        <v>39.745999999999995</v>
      </c>
      <c r="P4867" s="17">
        <f t="shared" si="307"/>
        <v>355.58170000000001</v>
      </c>
      <c r="Q4867" s="17"/>
      <c r="R4867" s="101">
        <v>17.591000000000001</v>
      </c>
      <c r="S4867" s="16"/>
      <c r="T4867" s="29"/>
    </row>
    <row r="4868" spans="8:20" x14ac:dyDescent="0.25">
      <c r="H4868" s="98">
        <v>42035</v>
      </c>
      <c r="I4868" s="99">
        <v>0.75</v>
      </c>
      <c r="J4868" s="100">
        <f t="shared" si="308"/>
        <v>42035.75</v>
      </c>
      <c r="K4868" s="101">
        <v>42.577300000000001</v>
      </c>
      <c r="L4868" s="100">
        <f>'Barometric Data'!D4868</f>
        <v>42035.75</v>
      </c>
      <c r="M4868" s="106">
        <f t="shared" si="309"/>
        <v>0</v>
      </c>
      <c r="N4868" s="16">
        <f>'Barometric Data'!E4868</f>
        <v>2.8231000000000002</v>
      </c>
      <c r="O4868" s="16">
        <f t="shared" si="310"/>
        <v>39.754199999999997</v>
      </c>
      <c r="P4868" s="17">
        <f t="shared" si="307"/>
        <v>355.57349999999997</v>
      </c>
      <c r="Q4868" s="17"/>
      <c r="R4868" s="101">
        <v>17.582000000000001</v>
      </c>
      <c r="S4868" s="16"/>
      <c r="T4868" s="29"/>
    </row>
    <row r="4869" spans="8:20" x14ac:dyDescent="0.25">
      <c r="H4869" s="98">
        <v>42036</v>
      </c>
      <c r="I4869" s="99">
        <v>0</v>
      </c>
      <c r="J4869" s="100">
        <f t="shared" si="308"/>
        <v>42036</v>
      </c>
      <c r="K4869" s="101">
        <v>42.624099999999999</v>
      </c>
      <c r="L4869" s="100">
        <f>'Barometric Data'!D4869</f>
        <v>42036</v>
      </c>
      <c r="M4869" s="106">
        <f t="shared" si="309"/>
        <v>0</v>
      </c>
      <c r="N4869" s="16">
        <f>'Barometric Data'!E4869</f>
        <v>2.8868999999999998</v>
      </c>
      <c r="O4869" s="16">
        <f t="shared" si="310"/>
        <v>39.737200000000001</v>
      </c>
      <c r="P4869" s="17">
        <f t="shared" si="307"/>
        <v>355.59050000000002</v>
      </c>
      <c r="Q4869" s="17"/>
      <c r="R4869" s="101">
        <v>17.576000000000001</v>
      </c>
      <c r="S4869" s="16"/>
      <c r="T4869" s="29"/>
    </row>
    <row r="4870" spans="8:20" x14ac:dyDescent="0.25">
      <c r="H4870" s="98">
        <v>42036</v>
      </c>
      <c r="I4870" s="99">
        <v>0.25</v>
      </c>
      <c r="J4870" s="100">
        <f t="shared" si="308"/>
        <v>42036.25</v>
      </c>
      <c r="K4870" s="101">
        <v>42.616199999999999</v>
      </c>
      <c r="L4870" s="100">
        <f>'Barometric Data'!D4870</f>
        <v>42036.25</v>
      </c>
      <c r="M4870" s="106">
        <f t="shared" si="309"/>
        <v>0</v>
      </c>
      <c r="N4870" s="16">
        <f>'Barometric Data'!E4870</f>
        <v>2.8704999999999998</v>
      </c>
      <c r="O4870" s="16">
        <f t="shared" si="310"/>
        <v>39.745699999999999</v>
      </c>
      <c r="P4870" s="17">
        <f t="shared" si="307"/>
        <v>355.58199999999999</v>
      </c>
      <c r="Q4870" s="17"/>
      <c r="R4870" s="101">
        <v>17.62</v>
      </c>
      <c r="S4870" s="16"/>
      <c r="T4870" s="29"/>
    </row>
    <row r="4871" spans="8:20" x14ac:dyDescent="0.25">
      <c r="H4871" s="98">
        <v>42036</v>
      </c>
      <c r="I4871" s="99">
        <v>0.5</v>
      </c>
      <c r="J4871" s="100">
        <f t="shared" si="308"/>
        <v>42036.5</v>
      </c>
      <c r="K4871" s="101">
        <v>42.633299999999998</v>
      </c>
      <c r="L4871" s="100">
        <f>'Barometric Data'!D4871</f>
        <v>42036.5</v>
      </c>
      <c r="M4871" s="106">
        <f t="shared" si="309"/>
        <v>0</v>
      </c>
      <c r="N4871" s="16">
        <f>'Barometric Data'!E4871</f>
        <v>2.8788999999999998</v>
      </c>
      <c r="O4871" s="16">
        <f t="shared" si="310"/>
        <v>39.754399999999997</v>
      </c>
      <c r="P4871" s="17">
        <f t="shared" si="307"/>
        <v>355.57330000000002</v>
      </c>
      <c r="Q4871" s="17"/>
      <c r="R4871" s="101">
        <v>17.605</v>
      </c>
      <c r="S4871" s="16"/>
      <c r="T4871" s="29"/>
    </row>
    <row r="4872" spans="8:20" x14ac:dyDescent="0.25">
      <c r="H4872" s="98">
        <v>42036</v>
      </c>
      <c r="I4872" s="99">
        <v>0.75</v>
      </c>
      <c r="J4872" s="100">
        <f t="shared" si="308"/>
        <v>42036.75</v>
      </c>
      <c r="K4872" s="101">
        <v>42.600099999999998</v>
      </c>
      <c r="L4872" s="100">
        <f>'Barometric Data'!D4872</f>
        <v>42036.75</v>
      </c>
      <c r="M4872" s="106">
        <f t="shared" si="309"/>
        <v>0</v>
      </c>
      <c r="N4872" s="16">
        <f>'Barometric Data'!E4872</f>
        <v>2.8277000000000001</v>
      </c>
      <c r="O4872" s="16">
        <f t="shared" si="310"/>
        <v>39.772399999999998</v>
      </c>
      <c r="P4872" s="17">
        <f t="shared" si="307"/>
        <v>355.55529999999999</v>
      </c>
      <c r="Q4872" s="17"/>
      <c r="R4872" s="101">
        <v>17.608000000000001</v>
      </c>
      <c r="S4872" s="16"/>
      <c r="T4872" s="29"/>
    </row>
    <row r="4873" spans="8:20" x14ac:dyDescent="0.25">
      <c r="H4873" s="98">
        <v>42037</v>
      </c>
      <c r="I4873" s="99">
        <v>0</v>
      </c>
      <c r="J4873" s="100">
        <f t="shared" si="308"/>
        <v>42037</v>
      </c>
      <c r="K4873" s="101">
        <v>42.612900000000003</v>
      </c>
      <c r="L4873" s="100">
        <f>'Barometric Data'!D4873</f>
        <v>42037</v>
      </c>
      <c r="M4873" s="106">
        <f t="shared" si="309"/>
        <v>0</v>
      </c>
      <c r="N4873" s="16">
        <f>'Barometric Data'!E4873</f>
        <v>2.8443000000000001</v>
      </c>
      <c r="O4873" s="16">
        <f t="shared" si="310"/>
        <v>39.768600000000006</v>
      </c>
      <c r="P4873" s="17">
        <f t="shared" ref="P4873:P4936" si="311">$E$28-O4873</f>
        <v>355.5591</v>
      </c>
      <c r="Q4873" s="17"/>
      <c r="R4873" s="101">
        <v>17.585999999999999</v>
      </c>
      <c r="S4873" s="16"/>
      <c r="T4873" s="29"/>
    </row>
    <row r="4874" spans="8:20" x14ac:dyDescent="0.25">
      <c r="H4874" s="98">
        <v>42037</v>
      </c>
      <c r="I4874" s="99">
        <v>0.25</v>
      </c>
      <c r="J4874" s="100">
        <f t="shared" si="308"/>
        <v>42037.25</v>
      </c>
      <c r="K4874" s="101">
        <v>42.626399999999997</v>
      </c>
      <c r="L4874" s="100">
        <f>'Barometric Data'!D4874</f>
        <v>42037.25</v>
      </c>
      <c r="M4874" s="106">
        <f t="shared" si="309"/>
        <v>0</v>
      </c>
      <c r="N4874" s="16">
        <f>'Barometric Data'!E4874</f>
        <v>2.8363</v>
      </c>
      <c r="O4874" s="16">
        <f t="shared" si="310"/>
        <v>39.790099999999995</v>
      </c>
      <c r="P4874" s="17">
        <f t="shared" si="311"/>
        <v>355.5376</v>
      </c>
      <c r="Q4874" s="17"/>
      <c r="R4874" s="101">
        <v>17.591000000000001</v>
      </c>
      <c r="S4874" s="16"/>
      <c r="T4874" s="29"/>
    </row>
    <row r="4875" spans="8:20" x14ac:dyDescent="0.25">
      <c r="H4875" s="98">
        <v>42037</v>
      </c>
      <c r="I4875" s="99">
        <v>0.5</v>
      </c>
      <c r="J4875" s="100">
        <f t="shared" si="308"/>
        <v>42037.5</v>
      </c>
      <c r="K4875" s="101">
        <v>42.5974</v>
      </c>
      <c r="L4875" s="100">
        <f>'Barometric Data'!D4875</f>
        <v>42037.5</v>
      </c>
      <c r="M4875" s="106">
        <f t="shared" si="309"/>
        <v>0</v>
      </c>
      <c r="N4875" s="16">
        <f>'Barometric Data'!E4875</f>
        <v>2.8228</v>
      </c>
      <c r="O4875" s="16">
        <f t="shared" si="310"/>
        <v>39.7746</v>
      </c>
      <c r="P4875" s="17">
        <f t="shared" si="311"/>
        <v>355.55309999999997</v>
      </c>
      <c r="Q4875" s="17"/>
      <c r="R4875" s="101">
        <v>17.594999999999999</v>
      </c>
      <c r="S4875" s="16"/>
      <c r="T4875" s="29"/>
    </row>
    <row r="4876" spans="8:20" x14ac:dyDescent="0.25">
      <c r="H4876" s="98">
        <v>42037</v>
      </c>
      <c r="I4876" s="99">
        <v>0.75</v>
      </c>
      <c r="J4876" s="100">
        <f t="shared" si="308"/>
        <v>42037.75</v>
      </c>
      <c r="K4876" s="101">
        <v>42.558900000000001</v>
      </c>
      <c r="L4876" s="100">
        <f>'Barometric Data'!D4876</f>
        <v>42037.75</v>
      </c>
      <c r="M4876" s="106">
        <f t="shared" si="309"/>
        <v>0</v>
      </c>
      <c r="N4876" s="16">
        <f>'Barometric Data'!E4876</f>
        <v>2.7048999999999999</v>
      </c>
      <c r="O4876" s="16">
        <f t="shared" si="310"/>
        <v>39.853999999999999</v>
      </c>
      <c r="P4876" s="17">
        <f t="shared" si="311"/>
        <v>355.47370000000001</v>
      </c>
      <c r="Q4876" s="17"/>
      <c r="R4876" s="101">
        <v>17.602</v>
      </c>
      <c r="S4876" s="16"/>
      <c r="T4876" s="29"/>
    </row>
    <row r="4877" spans="8:20" x14ac:dyDescent="0.25">
      <c r="H4877" s="98">
        <v>42038</v>
      </c>
      <c r="I4877" s="99">
        <v>0</v>
      </c>
      <c r="J4877" s="100">
        <f t="shared" si="308"/>
        <v>42038</v>
      </c>
      <c r="K4877" s="101">
        <v>42.593400000000003</v>
      </c>
      <c r="L4877" s="100">
        <f>'Barometric Data'!D4877</f>
        <v>42038</v>
      </c>
      <c r="M4877" s="106">
        <f t="shared" si="309"/>
        <v>0</v>
      </c>
      <c r="N4877" s="16">
        <f>'Barometric Data'!E4877</f>
        <v>2.7429999999999999</v>
      </c>
      <c r="O4877" s="16">
        <f t="shared" si="310"/>
        <v>39.8504</v>
      </c>
      <c r="P4877" s="17">
        <f t="shared" si="311"/>
        <v>355.47730000000001</v>
      </c>
      <c r="Q4877" s="17"/>
      <c r="R4877" s="101">
        <v>17.577000000000002</v>
      </c>
      <c r="S4877" s="16"/>
      <c r="T4877" s="29"/>
    </row>
    <row r="4878" spans="8:20" x14ac:dyDescent="0.25">
      <c r="H4878" s="98">
        <v>42038</v>
      </c>
      <c r="I4878" s="99">
        <v>0.25</v>
      </c>
      <c r="J4878" s="100">
        <f t="shared" si="308"/>
        <v>42038.25</v>
      </c>
      <c r="K4878" s="101">
        <v>42.612000000000002</v>
      </c>
      <c r="L4878" s="100">
        <f>'Barometric Data'!D4878</f>
        <v>42038.25</v>
      </c>
      <c r="M4878" s="106">
        <f t="shared" si="309"/>
        <v>0</v>
      </c>
      <c r="N4878" s="16">
        <f>'Barometric Data'!E4878</f>
        <v>2.7572000000000001</v>
      </c>
      <c r="O4878" s="16">
        <f t="shared" si="310"/>
        <v>39.854800000000004</v>
      </c>
      <c r="P4878" s="17">
        <f t="shared" si="311"/>
        <v>355.47289999999998</v>
      </c>
      <c r="Q4878" s="17"/>
      <c r="R4878" s="101">
        <v>17.617999999999999</v>
      </c>
      <c r="S4878" s="16"/>
      <c r="T4878" s="29"/>
    </row>
    <row r="4879" spans="8:20" x14ac:dyDescent="0.25">
      <c r="H4879" s="98">
        <v>42038</v>
      </c>
      <c r="I4879" s="99">
        <v>0.5</v>
      </c>
      <c r="J4879" s="100">
        <f t="shared" si="308"/>
        <v>42038.5</v>
      </c>
      <c r="K4879" s="101">
        <v>42.597700000000003</v>
      </c>
      <c r="L4879" s="100">
        <f>'Barometric Data'!D4879</f>
        <v>42038.5</v>
      </c>
      <c r="M4879" s="106">
        <f t="shared" si="309"/>
        <v>0</v>
      </c>
      <c r="N4879" s="16">
        <f>'Barometric Data'!E4879</f>
        <v>2.7481</v>
      </c>
      <c r="O4879" s="16">
        <f t="shared" si="310"/>
        <v>39.849600000000002</v>
      </c>
      <c r="P4879" s="17">
        <f t="shared" si="311"/>
        <v>355.47809999999998</v>
      </c>
      <c r="Q4879" s="17"/>
      <c r="R4879" s="101">
        <v>17.588999999999999</v>
      </c>
      <c r="S4879" s="16"/>
      <c r="T4879" s="29"/>
    </row>
    <row r="4880" spans="8:20" x14ac:dyDescent="0.25">
      <c r="H4880" s="98">
        <v>42038</v>
      </c>
      <c r="I4880" s="99">
        <v>0.75</v>
      </c>
      <c r="J4880" s="100">
        <f t="shared" si="308"/>
        <v>42038.75</v>
      </c>
      <c r="K4880" s="101">
        <v>42.598199999999999</v>
      </c>
      <c r="L4880" s="100">
        <f>'Barometric Data'!D4880</f>
        <v>42038.75</v>
      </c>
      <c r="M4880" s="106">
        <f t="shared" si="309"/>
        <v>0</v>
      </c>
      <c r="N4880" s="16">
        <f>'Barometric Data'!E4880</f>
        <v>2.7037</v>
      </c>
      <c r="O4880" s="16">
        <f t="shared" si="310"/>
        <v>39.894500000000001</v>
      </c>
      <c r="P4880" s="17">
        <f t="shared" si="311"/>
        <v>355.4332</v>
      </c>
      <c r="Q4880" s="17"/>
      <c r="R4880" s="101">
        <v>17.587</v>
      </c>
      <c r="S4880" s="16"/>
      <c r="T4880" s="29"/>
    </row>
    <row r="4881" spans="8:20" x14ac:dyDescent="0.25">
      <c r="H4881" s="98">
        <v>42039</v>
      </c>
      <c r="I4881" s="99">
        <v>0</v>
      </c>
      <c r="J4881" s="100">
        <f t="shared" si="308"/>
        <v>42039</v>
      </c>
      <c r="K4881" s="101">
        <v>42.648200000000003</v>
      </c>
      <c r="L4881" s="100">
        <f>'Barometric Data'!D4881</f>
        <v>42039</v>
      </c>
      <c r="M4881" s="106">
        <f t="shared" si="309"/>
        <v>0</v>
      </c>
      <c r="N4881" s="16">
        <f>'Barometric Data'!E4881</f>
        <v>2.7650999999999999</v>
      </c>
      <c r="O4881" s="16">
        <f t="shared" si="310"/>
        <v>39.883100000000006</v>
      </c>
      <c r="P4881" s="17">
        <f t="shared" si="311"/>
        <v>355.44459999999998</v>
      </c>
      <c r="Q4881" s="17"/>
      <c r="R4881" s="101">
        <v>17.600000000000001</v>
      </c>
      <c r="S4881" s="16"/>
      <c r="T4881" s="29"/>
    </row>
    <row r="4882" spans="8:20" x14ac:dyDescent="0.25">
      <c r="H4882" s="98">
        <v>42039</v>
      </c>
      <c r="I4882" s="99">
        <v>0.25</v>
      </c>
      <c r="J4882" s="100">
        <f t="shared" si="308"/>
        <v>42039.25</v>
      </c>
      <c r="K4882" s="101">
        <v>42.670400000000001</v>
      </c>
      <c r="L4882" s="100">
        <f>'Barometric Data'!D4882</f>
        <v>42039.25</v>
      </c>
      <c r="M4882" s="106">
        <f t="shared" si="309"/>
        <v>0</v>
      </c>
      <c r="N4882" s="16">
        <f>'Barometric Data'!E4882</f>
        <v>2.8127</v>
      </c>
      <c r="O4882" s="16">
        <f t="shared" si="310"/>
        <v>39.857700000000001</v>
      </c>
      <c r="P4882" s="17">
        <f t="shared" si="311"/>
        <v>355.46999999999997</v>
      </c>
      <c r="Q4882" s="17"/>
      <c r="R4882" s="101">
        <v>17.591999999999999</v>
      </c>
      <c r="S4882" s="16"/>
      <c r="T4882" s="29"/>
    </row>
    <row r="4883" spans="8:20" x14ac:dyDescent="0.25">
      <c r="H4883" s="98">
        <v>42039</v>
      </c>
      <c r="I4883" s="99">
        <v>0.5</v>
      </c>
      <c r="J4883" s="100">
        <f t="shared" si="308"/>
        <v>42039.5</v>
      </c>
      <c r="K4883" s="101">
        <v>42.677799999999998</v>
      </c>
      <c r="L4883" s="100">
        <f>'Barometric Data'!D4883</f>
        <v>42039.5</v>
      </c>
      <c r="M4883" s="106">
        <f t="shared" si="309"/>
        <v>0</v>
      </c>
      <c r="N4883" s="16">
        <f>'Barometric Data'!E4883</f>
        <v>2.8633000000000002</v>
      </c>
      <c r="O4883" s="16">
        <f t="shared" si="310"/>
        <v>39.814499999999995</v>
      </c>
      <c r="P4883" s="17">
        <f t="shared" si="311"/>
        <v>355.51319999999998</v>
      </c>
      <c r="Q4883" s="17"/>
      <c r="R4883" s="101">
        <v>17.591999999999999</v>
      </c>
      <c r="S4883" s="16"/>
      <c r="T4883" s="29"/>
    </row>
    <row r="4884" spans="8:20" x14ac:dyDescent="0.25">
      <c r="H4884" s="98">
        <v>42039</v>
      </c>
      <c r="I4884" s="99">
        <v>0.75</v>
      </c>
      <c r="J4884" s="100">
        <f t="shared" si="308"/>
        <v>42039.75</v>
      </c>
      <c r="K4884" s="101">
        <v>42.605600000000003</v>
      </c>
      <c r="L4884" s="100">
        <f>'Barometric Data'!D4884</f>
        <v>42039.75</v>
      </c>
      <c r="M4884" s="106">
        <f t="shared" si="309"/>
        <v>0</v>
      </c>
      <c r="N4884" s="16">
        <f>'Barometric Data'!E4884</f>
        <v>2.7681</v>
      </c>
      <c r="O4884" s="16">
        <f t="shared" si="310"/>
        <v>39.837500000000006</v>
      </c>
      <c r="P4884" s="17">
        <f t="shared" si="311"/>
        <v>355.49019999999996</v>
      </c>
      <c r="Q4884" s="17"/>
      <c r="R4884" s="101">
        <v>17.599</v>
      </c>
      <c r="S4884" s="16"/>
      <c r="T4884" s="29"/>
    </row>
    <row r="4885" spans="8:20" x14ac:dyDescent="0.25">
      <c r="H4885" s="98">
        <v>42040</v>
      </c>
      <c r="I4885" s="99">
        <v>0</v>
      </c>
      <c r="J4885" s="100">
        <f t="shared" si="308"/>
        <v>42040</v>
      </c>
      <c r="K4885" s="101">
        <v>42.597700000000003</v>
      </c>
      <c r="L4885" s="100">
        <f>'Barometric Data'!D4885</f>
        <v>42040</v>
      </c>
      <c r="M4885" s="106">
        <f t="shared" si="309"/>
        <v>0</v>
      </c>
      <c r="N4885" s="16">
        <f>'Barometric Data'!E4885</f>
        <v>2.7391999999999999</v>
      </c>
      <c r="O4885" s="16">
        <f t="shared" si="310"/>
        <v>39.858500000000006</v>
      </c>
      <c r="P4885" s="17">
        <f t="shared" si="311"/>
        <v>355.4692</v>
      </c>
      <c r="Q4885" s="17"/>
      <c r="R4885" s="101">
        <v>17.591000000000001</v>
      </c>
      <c r="S4885" s="16"/>
      <c r="T4885" s="29"/>
    </row>
    <row r="4886" spans="8:20" x14ac:dyDescent="0.25">
      <c r="H4886" s="98">
        <v>42040</v>
      </c>
      <c r="I4886" s="99">
        <v>0.25</v>
      </c>
      <c r="J4886" s="100">
        <f t="shared" si="308"/>
        <v>42040.25</v>
      </c>
      <c r="K4886" s="101">
        <v>42.584400000000002</v>
      </c>
      <c r="L4886" s="100">
        <f>'Barometric Data'!D4886</f>
        <v>42040.25</v>
      </c>
      <c r="M4886" s="106">
        <f t="shared" si="309"/>
        <v>0</v>
      </c>
      <c r="N4886" s="16">
        <f>'Barometric Data'!E4886</f>
        <v>2.6831</v>
      </c>
      <c r="O4886" s="16">
        <f t="shared" si="310"/>
        <v>39.901299999999999</v>
      </c>
      <c r="P4886" s="17">
        <f t="shared" si="311"/>
        <v>355.4264</v>
      </c>
      <c r="Q4886" s="17"/>
      <c r="R4886" s="101">
        <v>17.581</v>
      </c>
      <c r="S4886" s="16"/>
      <c r="T4886" s="29"/>
    </row>
    <row r="4887" spans="8:20" x14ac:dyDescent="0.25">
      <c r="H4887" s="98">
        <v>42040</v>
      </c>
      <c r="I4887" s="99">
        <v>0.5</v>
      </c>
      <c r="J4887" s="100">
        <f t="shared" si="308"/>
        <v>42040.5</v>
      </c>
      <c r="K4887" s="101">
        <v>42.588799999999999</v>
      </c>
      <c r="L4887" s="100">
        <f>'Barometric Data'!D4887</f>
        <v>42040.5</v>
      </c>
      <c r="M4887" s="106">
        <f t="shared" si="309"/>
        <v>0</v>
      </c>
      <c r="N4887" s="16">
        <f>'Barometric Data'!E4887</f>
        <v>2.6787999999999998</v>
      </c>
      <c r="O4887" s="16">
        <f t="shared" si="310"/>
        <v>39.909999999999997</v>
      </c>
      <c r="P4887" s="17">
        <f t="shared" si="311"/>
        <v>355.41769999999997</v>
      </c>
      <c r="Q4887" s="17"/>
      <c r="R4887" s="101">
        <v>17.606000000000002</v>
      </c>
      <c r="S4887" s="16"/>
      <c r="T4887" s="29"/>
    </row>
    <row r="4888" spans="8:20" x14ac:dyDescent="0.25">
      <c r="H4888" s="98">
        <v>42040</v>
      </c>
      <c r="I4888" s="99">
        <v>0.75</v>
      </c>
      <c r="J4888" s="100">
        <f t="shared" si="308"/>
        <v>42040.75</v>
      </c>
      <c r="K4888" s="101">
        <v>42.570099999999996</v>
      </c>
      <c r="L4888" s="100">
        <f>'Barometric Data'!D4888</f>
        <v>42040.75</v>
      </c>
      <c r="M4888" s="106">
        <f t="shared" si="309"/>
        <v>0</v>
      </c>
      <c r="N4888" s="16">
        <f>'Barometric Data'!E4888</f>
        <v>2.6092</v>
      </c>
      <c r="O4888" s="16">
        <f t="shared" si="310"/>
        <v>39.960899999999995</v>
      </c>
      <c r="P4888" s="17">
        <f t="shared" si="311"/>
        <v>355.36680000000001</v>
      </c>
      <c r="Q4888" s="17"/>
      <c r="R4888" s="101">
        <v>17.594999999999999</v>
      </c>
      <c r="S4888" s="16"/>
      <c r="T4888" s="29"/>
    </row>
    <row r="4889" spans="8:20" x14ac:dyDescent="0.25">
      <c r="H4889" s="98">
        <v>42041</v>
      </c>
      <c r="I4889" s="99">
        <v>0</v>
      </c>
      <c r="J4889" s="100">
        <f t="shared" si="308"/>
        <v>42041</v>
      </c>
      <c r="K4889" s="101">
        <v>42.5685</v>
      </c>
      <c r="L4889" s="100">
        <f>'Barometric Data'!D4889</f>
        <v>42041</v>
      </c>
      <c r="M4889" s="106">
        <f t="shared" si="309"/>
        <v>0</v>
      </c>
      <c r="N4889" s="16">
        <f>'Barometric Data'!E4889</f>
        <v>2.6230000000000002</v>
      </c>
      <c r="O4889" s="16">
        <f t="shared" si="310"/>
        <v>39.945500000000003</v>
      </c>
      <c r="P4889" s="17">
        <f t="shared" si="311"/>
        <v>355.38220000000001</v>
      </c>
      <c r="Q4889" s="17"/>
      <c r="R4889" s="101">
        <v>17.577000000000002</v>
      </c>
      <c r="S4889" s="16"/>
      <c r="T4889" s="29"/>
    </row>
    <row r="4890" spans="8:20" x14ac:dyDescent="0.25">
      <c r="H4890" s="98">
        <v>42041</v>
      </c>
      <c r="I4890" s="99">
        <v>0.25</v>
      </c>
      <c r="J4890" s="100">
        <f t="shared" si="308"/>
        <v>42041.25</v>
      </c>
      <c r="K4890" s="101">
        <v>42.584499999999998</v>
      </c>
      <c r="L4890" s="100">
        <f>'Barometric Data'!D4890</f>
        <v>42041.25</v>
      </c>
      <c r="M4890" s="106">
        <f t="shared" si="309"/>
        <v>0</v>
      </c>
      <c r="N4890" s="16">
        <f>'Barometric Data'!E4890</f>
        <v>2.6042999999999998</v>
      </c>
      <c r="O4890" s="16">
        <f t="shared" si="310"/>
        <v>39.980199999999996</v>
      </c>
      <c r="P4890" s="17">
        <f t="shared" si="311"/>
        <v>355.34749999999997</v>
      </c>
      <c r="Q4890" s="17"/>
      <c r="R4890" s="101">
        <v>17.602</v>
      </c>
      <c r="S4890" s="16"/>
      <c r="T4890" s="29"/>
    </row>
    <row r="4891" spans="8:20" x14ac:dyDescent="0.25">
      <c r="H4891" s="98">
        <v>42041</v>
      </c>
      <c r="I4891" s="99">
        <v>0.5</v>
      </c>
      <c r="J4891" s="100">
        <f t="shared" si="308"/>
        <v>42041.5</v>
      </c>
      <c r="K4891" s="101">
        <v>42.538800000000002</v>
      </c>
      <c r="L4891" s="100">
        <f>'Barometric Data'!D4891</f>
        <v>42041.5</v>
      </c>
      <c r="M4891" s="106">
        <f t="shared" si="309"/>
        <v>0</v>
      </c>
      <c r="N4891" s="16">
        <f>'Barometric Data'!E4891</f>
        <v>2.5306999999999999</v>
      </c>
      <c r="O4891" s="16">
        <f t="shared" si="310"/>
        <v>40.008099999999999</v>
      </c>
      <c r="P4891" s="17">
        <f t="shared" si="311"/>
        <v>355.31959999999998</v>
      </c>
      <c r="Q4891" s="17"/>
      <c r="R4891" s="101">
        <v>17.593</v>
      </c>
      <c r="S4891" s="16"/>
      <c r="T4891" s="29"/>
    </row>
    <row r="4892" spans="8:20" x14ac:dyDescent="0.25">
      <c r="H4892" s="98">
        <v>42041</v>
      </c>
      <c r="I4892" s="99">
        <v>0.75</v>
      </c>
      <c r="J4892" s="100">
        <f t="shared" si="308"/>
        <v>42041.75</v>
      </c>
      <c r="K4892" s="101">
        <v>42.560499999999998</v>
      </c>
      <c r="L4892" s="100">
        <f>'Barometric Data'!D4892</f>
        <v>42041.75</v>
      </c>
      <c r="M4892" s="106">
        <f t="shared" si="309"/>
        <v>0</v>
      </c>
      <c r="N4892" s="16">
        <f>'Barometric Data'!E4892</f>
        <v>2.5148000000000001</v>
      </c>
      <c r="O4892" s="16">
        <f t="shared" si="310"/>
        <v>40.045699999999997</v>
      </c>
      <c r="P4892" s="17">
        <f t="shared" si="311"/>
        <v>355.28199999999998</v>
      </c>
      <c r="Q4892" s="17"/>
      <c r="R4892" s="101">
        <v>17.600000000000001</v>
      </c>
      <c r="S4892" s="16"/>
      <c r="T4892" s="29"/>
    </row>
    <row r="4893" spans="8:20" x14ac:dyDescent="0.25">
      <c r="H4893" s="98">
        <v>42042</v>
      </c>
      <c r="I4893" s="99">
        <v>0</v>
      </c>
      <c r="J4893" s="100">
        <f t="shared" si="308"/>
        <v>42042</v>
      </c>
      <c r="K4893" s="101">
        <v>42.571399999999997</v>
      </c>
      <c r="L4893" s="100">
        <f>'Barometric Data'!D4893</f>
        <v>42042</v>
      </c>
      <c r="M4893" s="106">
        <f t="shared" si="309"/>
        <v>0</v>
      </c>
      <c r="N4893" s="16">
        <f>'Barometric Data'!E4893</f>
        <v>2.5331999999999999</v>
      </c>
      <c r="O4893" s="16">
        <f t="shared" si="310"/>
        <v>40.038199999999996</v>
      </c>
      <c r="P4893" s="17">
        <f t="shared" si="311"/>
        <v>355.28949999999998</v>
      </c>
      <c r="Q4893" s="17"/>
      <c r="R4893" s="101">
        <v>17.582000000000001</v>
      </c>
      <c r="S4893" s="16"/>
      <c r="T4893" s="29"/>
    </row>
    <row r="4894" spans="8:20" x14ac:dyDescent="0.25">
      <c r="H4894" s="98">
        <v>42042</v>
      </c>
      <c r="I4894" s="99">
        <v>0.25</v>
      </c>
      <c r="J4894" s="100">
        <f t="shared" si="308"/>
        <v>42042.25</v>
      </c>
      <c r="K4894" s="101">
        <v>42.535400000000003</v>
      </c>
      <c r="L4894" s="100">
        <f>'Barometric Data'!D4894</f>
        <v>42042.25</v>
      </c>
      <c r="M4894" s="106">
        <f t="shared" si="309"/>
        <v>0</v>
      </c>
      <c r="N4894" s="16">
        <f>'Barometric Data'!E4894</f>
        <v>2.4436</v>
      </c>
      <c r="O4894" s="16">
        <f t="shared" si="310"/>
        <v>40.091800000000006</v>
      </c>
      <c r="P4894" s="17">
        <f t="shared" si="311"/>
        <v>355.23590000000002</v>
      </c>
      <c r="Q4894" s="17"/>
      <c r="R4894" s="101">
        <v>17.597999999999999</v>
      </c>
      <c r="S4894" s="16"/>
      <c r="T4894" s="29"/>
    </row>
    <row r="4895" spans="8:20" x14ac:dyDescent="0.25">
      <c r="H4895" s="98">
        <v>42042</v>
      </c>
      <c r="I4895" s="99">
        <v>0.5</v>
      </c>
      <c r="J4895" s="100">
        <f t="shared" si="308"/>
        <v>42042.5</v>
      </c>
      <c r="K4895" s="101">
        <v>42.650700000000001</v>
      </c>
      <c r="L4895" s="100">
        <f>'Barometric Data'!D4895</f>
        <v>42042.5</v>
      </c>
      <c r="M4895" s="106">
        <f t="shared" si="309"/>
        <v>0</v>
      </c>
      <c r="N4895" s="16">
        <f>'Barometric Data'!E4895</f>
        <v>2.6316000000000002</v>
      </c>
      <c r="O4895" s="16">
        <f t="shared" si="310"/>
        <v>40.019100000000002</v>
      </c>
      <c r="P4895" s="17">
        <f t="shared" si="311"/>
        <v>355.30860000000001</v>
      </c>
      <c r="Q4895" s="17"/>
      <c r="R4895" s="101">
        <v>17.593</v>
      </c>
      <c r="S4895" s="16"/>
      <c r="T4895" s="29"/>
    </row>
    <row r="4896" spans="8:20" x14ac:dyDescent="0.25">
      <c r="H4896" s="98">
        <v>42042</v>
      </c>
      <c r="I4896" s="99">
        <v>0.75</v>
      </c>
      <c r="J4896" s="100">
        <f t="shared" si="308"/>
        <v>42042.75</v>
      </c>
      <c r="K4896" s="101">
        <v>42.6526</v>
      </c>
      <c r="L4896" s="100">
        <f>'Barometric Data'!D4896</f>
        <v>42042.75</v>
      </c>
      <c r="M4896" s="106">
        <f t="shared" si="309"/>
        <v>0</v>
      </c>
      <c r="N4896" s="16">
        <f>'Barometric Data'!E4896</f>
        <v>2.6526999999999998</v>
      </c>
      <c r="O4896" s="16">
        <f t="shared" si="310"/>
        <v>39.999899999999997</v>
      </c>
      <c r="P4896" s="17">
        <f t="shared" si="311"/>
        <v>355.32780000000002</v>
      </c>
      <c r="Q4896" s="17"/>
      <c r="R4896" s="101">
        <v>17.587</v>
      </c>
      <c r="S4896" s="16"/>
      <c r="T4896" s="29"/>
    </row>
    <row r="4897" spans="8:20" x14ac:dyDescent="0.25">
      <c r="H4897" s="98">
        <v>42043</v>
      </c>
      <c r="I4897" s="99">
        <v>0</v>
      </c>
      <c r="J4897" s="100">
        <f t="shared" ref="J4897:J4960" si="312">H4897+I4897</f>
        <v>42043</v>
      </c>
      <c r="K4897" s="101">
        <v>42.703400000000002</v>
      </c>
      <c r="L4897" s="100">
        <f>'Barometric Data'!D4897</f>
        <v>42043</v>
      </c>
      <c r="M4897" s="106">
        <f t="shared" si="309"/>
        <v>0</v>
      </c>
      <c r="N4897" s="16">
        <f>'Barometric Data'!E4897</f>
        <v>2.7496</v>
      </c>
      <c r="O4897" s="16">
        <f t="shared" si="310"/>
        <v>39.953800000000001</v>
      </c>
      <c r="P4897" s="17">
        <f t="shared" si="311"/>
        <v>355.37389999999999</v>
      </c>
      <c r="Q4897" s="17"/>
      <c r="R4897" s="101">
        <v>17.591000000000001</v>
      </c>
      <c r="S4897" s="16"/>
      <c r="T4897" s="29"/>
    </row>
    <row r="4898" spans="8:20" x14ac:dyDescent="0.25">
      <c r="H4898" s="98">
        <v>42043</v>
      </c>
      <c r="I4898" s="99">
        <v>0.25</v>
      </c>
      <c r="J4898" s="100">
        <f t="shared" si="312"/>
        <v>42043.25</v>
      </c>
      <c r="K4898" s="101">
        <v>42.721299999999999</v>
      </c>
      <c r="L4898" s="100">
        <f>'Barometric Data'!D4898</f>
        <v>42043.25</v>
      </c>
      <c r="M4898" s="106">
        <f t="shared" si="309"/>
        <v>0</v>
      </c>
      <c r="N4898" s="16">
        <f>'Barometric Data'!E4898</f>
        <v>2.8127</v>
      </c>
      <c r="O4898" s="16">
        <f t="shared" si="310"/>
        <v>39.9086</v>
      </c>
      <c r="P4898" s="17">
        <f t="shared" si="311"/>
        <v>355.41910000000001</v>
      </c>
      <c r="Q4898" s="17"/>
      <c r="R4898" s="101">
        <v>17.603999999999999</v>
      </c>
      <c r="S4898" s="16"/>
      <c r="T4898" s="29"/>
    </row>
    <row r="4899" spans="8:20" x14ac:dyDescent="0.25">
      <c r="H4899" s="98">
        <v>42043</v>
      </c>
      <c r="I4899" s="99">
        <v>0.5</v>
      </c>
      <c r="J4899" s="100">
        <f t="shared" si="312"/>
        <v>42043.5</v>
      </c>
      <c r="K4899" s="101">
        <v>42.698300000000003</v>
      </c>
      <c r="L4899" s="100">
        <f>'Barometric Data'!D4899</f>
        <v>42043.5</v>
      </c>
      <c r="M4899" s="106">
        <f t="shared" si="309"/>
        <v>0</v>
      </c>
      <c r="N4899" s="16">
        <f>'Barometric Data'!E4899</f>
        <v>2.8481999999999998</v>
      </c>
      <c r="O4899" s="16">
        <f t="shared" si="310"/>
        <v>39.850100000000005</v>
      </c>
      <c r="P4899" s="17">
        <f t="shared" si="311"/>
        <v>355.4776</v>
      </c>
      <c r="Q4899" s="17"/>
      <c r="R4899" s="101">
        <v>17.588999999999999</v>
      </c>
      <c r="S4899" s="16"/>
      <c r="T4899" s="29"/>
    </row>
    <row r="4900" spans="8:20" x14ac:dyDescent="0.25">
      <c r="H4900" s="98">
        <v>42043</v>
      </c>
      <c r="I4900" s="99">
        <v>0.75</v>
      </c>
      <c r="J4900" s="100">
        <f t="shared" si="312"/>
        <v>42043.75</v>
      </c>
      <c r="K4900" s="101">
        <v>42.581400000000002</v>
      </c>
      <c r="L4900" s="100">
        <f>'Barometric Data'!D4900</f>
        <v>42043.75</v>
      </c>
      <c r="M4900" s="106">
        <f t="shared" si="309"/>
        <v>0</v>
      </c>
      <c r="N4900" s="16">
        <f>'Barometric Data'!E4900</f>
        <v>2.6827999999999999</v>
      </c>
      <c r="O4900" s="16">
        <f t="shared" si="310"/>
        <v>39.898600000000002</v>
      </c>
      <c r="P4900" s="17">
        <f t="shared" si="311"/>
        <v>355.42910000000001</v>
      </c>
      <c r="Q4900" s="17"/>
      <c r="R4900" s="101">
        <v>17.597000000000001</v>
      </c>
      <c r="S4900" s="16"/>
      <c r="T4900" s="29"/>
    </row>
    <row r="4901" spans="8:20" x14ac:dyDescent="0.25">
      <c r="H4901" s="98">
        <v>42044</v>
      </c>
      <c r="I4901" s="99">
        <v>0</v>
      </c>
      <c r="J4901" s="100">
        <f t="shared" si="312"/>
        <v>42044</v>
      </c>
      <c r="K4901" s="101">
        <v>42.543599999999998</v>
      </c>
      <c r="L4901" s="100">
        <f>'Barometric Data'!D4901</f>
        <v>42044</v>
      </c>
      <c r="M4901" s="106">
        <f t="shared" si="309"/>
        <v>0</v>
      </c>
      <c r="N4901" s="16">
        <f>'Barometric Data'!E4901</f>
        <v>2.5792000000000002</v>
      </c>
      <c r="O4901" s="16">
        <f t="shared" si="310"/>
        <v>39.964399999999998</v>
      </c>
      <c r="P4901" s="17">
        <f t="shared" si="311"/>
        <v>355.36329999999998</v>
      </c>
      <c r="Q4901" s="17"/>
      <c r="R4901" s="101">
        <v>17.591000000000001</v>
      </c>
      <c r="S4901" s="16"/>
      <c r="T4901" s="29"/>
    </row>
    <row r="4902" spans="8:20" x14ac:dyDescent="0.25">
      <c r="H4902" s="98">
        <v>42044</v>
      </c>
      <c r="I4902" s="99">
        <v>0.25</v>
      </c>
      <c r="J4902" s="100">
        <f t="shared" si="312"/>
        <v>42044.25</v>
      </c>
      <c r="K4902" s="101">
        <v>42.591999999999999</v>
      </c>
      <c r="L4902" s="100">
        <f>'Barometric Data'!D4902</f>
        <v>42044.25</v>
      </c>
      <c r="M4902" s="106">
        <f t="shared" si="309"/>
        <v>0</v>
      </c>
      <c r="N4902" s="16">
        <f>'Barometric Data'!E4902</f>
        <v>2.5811999999999999</v>
      </c>
      <c r="O4902" s="16">
        <f t="shared" si="310"/>
        <v>40.010799999999996</v>
      </c>
      <c r="P4902" s="17">
        <f t="shared" si="311"/>
        <v>355.31689999999998</v>
      </c>
      <c r="Q4902" s="17"/>
      <c r="R4902" s="101">
        <v>17.579000000000001</v>
      </c>
      <c r="S4902" s="16"/>
      <c r="T4902" s="29"/>
    </row>
    <row r="4903" spans="8:20" x14ac:dyDescent="0.25">
      <c r="H4903" s="98">
        <v>42044</v>
      </c>
      <c r="I4903" s="99">
        <v>0.5</v>
      </c>
      <c r="J4903" s="100">
        <f t="shared" si="312"/>
        <v>42044.5</v>
      </c>
      <c r="K4903" s="101">
        <v>42.653799999999997</v>
      </c>
      <c r="L4903" s="100">
        <f>'Barometric Data'!D4903</f>
        <v>42044.5</v>
      </c>
      <c r="M4903" s="106">
        <f t="shared" si="309"/>
        <v>0</v>
      </c>
      <c r="N4903" s="16">
        <f>'Barometric Data'!E4903</f>
        <v>2.6863999999999999</v>
      </c>
      <c r="O4903" s="16">
        <f t="shared" si="310"/>
        <v>39.967399999999998</v>
      </c>
      <c r="P4903" s="17">
        <f t="shared" si="311"/>
        <v>355.3603</v>
      </c>
      <c r="Q4903" s="17"/>
      <c r="R4903" s="101">
        <v>17.593</v>
      </c>
      <c r="S4903" s="16"/>
      <c r="T4903" s="29"/>
    </row>
    <row r="4904" spans="8:20" x14ac:dyDescent="0.25">
      <c r="H4904" s="98">
        <v>42044</v>
      </c>
      <c r="I4904" s="99">
        <v>0.75</v>
      </c>
      <c r="J4904" s="100">
        <f t="shared" si="312"/>
        <v>42044.75</v>
      </c>
      <c r="K4904" s="101">
        <v>42.647799999999997</v>
      </c>
      <c r="L4904" s="100">
        <f>'Barometric Data'!D4904</f>
        <v>42044.75</v>
      </c>
      <c r="M4904" s="106">
        <f t="shared" si="309"/>
        <v>0</v>
      </c>
      <c r="N4904" s="16">
        <f>'Barometric Data'!E4904</f>
        <v>2.7191999999999998</v>
      </c>
      <c r="O4904" s="16">
        <f t="shared" si="310"/>
        <v>39.928599999999996</v>
      </c>
      <c r="P4904" s="17">
        <f t="shared" si="311"/>
        <v>355.39909999999998</v>
      </c>
      <c r="Q4904" s="17"/>
      <c r="R4904" s="101">
        <v>17.585000000000001</v>
      </c>
      <c r="S4904" s="16"/>
      <c r="T4904" s="29"/>
    </row>
    <row r="4905" spans="8:20" x14ac:dyDescent="0.25">
      <c r="H4905" s="98">
        <v>42045</v>
      </c>
      <c r="I4905" s="99">
        <v>0</v>
      </c>
      <c r="J4905" s="100">
        <f t="shared" si="312"/>
        <v>42045</v>
      </c>
      <c r="K4905" s="101">
        <v>42.717700000000001</v>
      </c>
      <c r="L4905" s="100">
        <f>'Barometric Data'!D4905</f>
        <v>42045</v>
      </c>
      <c r="M4905" s="106">
        <f t="shared" si="309"/>
        <v>0</v>
      </c>
      <c r="N4905" s="16">
        <f>'Barometric Data'!E4905</f>
        <v>2.8308</v>
      </c>
      <c r="O4905" s="16">
        <f t="shared" si="310"/>
        <v>39.886899999999997</v>
      </c>
      <c r="P4905" s="17">
        <f t="shared" si="311"/>
        <v>355.44079999999997</v>
      </c>
      <c r="Q4905" s="17"/>
      <c r="R4905" s="101">
        <v>17.611999999999998</v>
      </c>
      <c r="S4905" s="16"/>
      <c r="T4905" s="29"/>
    </row>
    <row r="4906" spans="8:20" x14ac:dyDescent="0.25">
      <c r="H4906" s="98">
        <v>42045</v>
      </c>
      <c r="I4906" s="99">
        <v>0.25</v>
      </c>
      <c r="J4906" s="100">
        <f t="shared" si="312"/>
        <v>42045.25</v>
      </c>
      <c r="K4906" s="101">
        <v>42.743499999999997</v>
      </c>
      <c r="L4906" s="100">
        <f>'Barometric Data'!D4906</f>
        <v>42045.25</v>
      </c>
      <c r="M4906" s="106">
        <f t="shared" si="309"/>
        <v>0</v>
      </c>
      <c r="N4906" s="16">
        <f>'Barometric Data'!E4906</f>
        <v>2.9199000000000002</v>
      </c>
      <c r="O4906" s="16">
        <f t="shared" si="310"/>
        <v>39.823599999999999</v>
      </c>
      <c r="P4906" s="17">
        <f t="shared" si="311"/>
        <v>355.50409999999999</v>
      </c>
      <c r="Q4906" s="17"/>
      <c r="R4906" s="101">
        <v>17.593</v>
      </c>
      <c r="S4906" s="16"/>
      <c r="T4906" s="29"/>
    </row>
    <row r="4907" spans="8:20" x14ac:dyDescent="0.25">
      <c r="H4907" s="98">
        <v>42045</v>
      </c>
      <c r="I4907" s="99">
        <v>0.5</v>
      </c>
      <c r="J4907" s="100">
        <f t="shared" si="312"/>
        <v>42045.5</v>
      </c>
      <c r="K4907" s="101">
        <v>42.767699999999998</v>
      </c>
      <c r="L4907" s="100">
        <f>'Barometric Data'!D4907</f>
        <v>42045.5</v>
      </c>
      <c r="M4907" s="106">
        <f t="shared" si="309"/>
        <v>0</v>
      </c>
      <c r="N4907" s="16">
        <f>'Barometric Data'!E4907</f>
        <v>3.0065</v>
      </c>
      <c r="O4907" s="16">
        <f t="shared" si="310"/>
        <v>39.761199999999995</v>
      </c>
      <c r="P4907" s="17">
        <f t="shared" si="311"/>
        <v>355.56650000000002</v>
      </c>
      <c r="Q4907" s="17"/>
      <c r="R4907" s="101">
        <v>17.591000000000001</v>
      </c>
      <c r="S4907" s="16"/>
      <c r="T4907" s="29"/>
    </row>
    <row r="4908" spans="8:20" x14ac:dyDescent="0.25">
      <c r="H4908" s="98">
        <v>42045</v>
      </c>
      <c r="I4908" s="99">
        <v>0.75</v>
      </c>
      <c r="J4908" s="100">
        <f t="shared" si="312"/>
        <v>42045.75</v>
      </c>
      <c r="K4908" s="101">
        <v>42.716999999999999</v>
      </c>
      <c r="L4908" s="100">
        <f>'Barometric Data'!D4908</f>
        <v>42045.75</v>
      </c>
      <c r="M4908" s="106">
        <f t="shared" si="309"/>
        <v>0</v>
      </c>
      <c r="N4908" s="16">
        <f>'Barometric Data'!E4908</f>
        <v>2.9857</v>
      </c>
      <c r="O4908" s="16">
        <f t="shared" si="310"/>
        <v>39.731299999999997</v>
      </c>
      <c r="P4908" s="17">
        <f t="shared" si="311"/>
        <v>355.59640000000002</v>
      </c>
      <c r="Q4908" s="17"/>
      <c r="R4908" s="101">
        <v>17.602</v>
      </c>
      <c r="S4908" s="16"/>
      <c r="T4908" s="29"/>
    </row>
    <row r="4909" spans="8:20" x14ac:dyDescent="0.25">
      <c r="H4909" s="98">
        <v>42046</v>
      </c>
      <c r="I4909" s="99">
        <v>0</v>
      </c>
      <c r="J4909" s="100">
        <f t="shared" si="312"/>
        <v>42046</v>
      </c>
      <c r="K4909" s="101">
        <v>42.757399999999997</v>
      </c>
      <c r="L4909" s="100">
        <f>'Barometric Data'!D4909</f>
        <v>42046</v>
      </c>
      <c r="M4909" s="106">
        <f t="shared" si="309"/>
        <v>0</v>
      </c>
      <c r="N4909" s="16">
        <f>'Barometric Data'!E4909</f>
        <v>3.0447000000000002</v>
      </c>
      <c r="O4909" s="16">
        <f t="shared" si="310"/>
        <v>39.712699999999998</v>
      </c>
      <c r="P4909" s="17">
        <f t="shared" si="311"/>
        <v>355.61500000000001</v>
      </c>
      <c r="Q4909" s="17"/>
      <c r="R4909" s="101">
        <v>17.606999999999999</v>
      </c>
      <c r="S4909" s="16"/>
      <c r="T4909" s="29"/>
    </row>
    <row r="4910" spans="8:20" x14ac:dyDescent="0.25">
      <c r="H4910" s="98">
        <v>42046</v>
      </c>
      <c r="I4910" s="99">
        <v>0.25</v>
      </c>
      <c r="J4910" s="100">
        <f t="shared" si="312"/>
        <v>42046.25</v>
      </c>
      <c r="K4910" s="101">
        <v>42.733699999999999</v>
      </c>
      <c r="L4910" s="100">
        <f>'Barometric Data'!D4910</f>
        <v>42046.25</v>
      </c>
      <c r="M4910" s="106">
        <f t="shared" si="309"/>
        <v>0</v>
      </c>
      <c r="N4910" s="16">
        <f>'Barometric Data'!E4910</f>
        <v>3.0602</v>
      </c>
      <c r="O4910" s="16">
        <f t="shared" si="310"/>
        <v>39.673499999999997</v>
      </c>
      <c r="P4910" s="17">
        <f t="shared" si="311"/>
        <v>355.6542</v>
      </c>
      <c r="Q4910" s="17"/>
      <c r="R4910" s="101">
        <v>17.603999999999999</v>
      </c>
      <c r="S4910" s="16"/>
      <c r="T4910" s="29"/>
    </row>
    <row r="4911" spans="8:20" x14ac:dyDescent="0.25">
      <c r="H4911" s="98">
        <v>42046</v>
      </c>
      <c r="I4911" s="99">
        <v>0.5</v>
      </c>
      <c r="J4911" s="100">
        <f t="shared" si="312"/>
        <v>42046.5</v>
      </c>
      <c r="K4911" s="101">
        <v>42.769100000000002</v>
      </c>
      <c r="L4911" s="100">
        <f>'Barometric Data'!D4911</f>
        <v>42046.5</v>
      </c>
      <c r="M4911" s="106">
        <f t="shared" si="309"/>
        <v>0</v>
      </c>
      <c r="N4911" s="16">
        <f>'Barometric Data'!E4911</f>
        <v>3.1347</v>
      </c>
      <c r="O4911" s="16">
        <f t="shared" si="310"/>
        <v>39.634399999999999</v>
      </c>
      <c r="P4911" s="17">
        <f t="shared" si="311"/>
        <v>355.69330000000002</v>
      </c>
      <c r="Q4911" s="17"/>
      <c r="R4911" s="101">
        <v>17.591999999999999</v>
      </c>
      <c r="S4911" s="16"/>
      <c r="T4911" s="29"/>
    </row>
    <row r="4912" spans="8:20" x14ac:dyDescent="0.25">
      <c r="H4912" s="98">
        <v>42046</v>
      </c>
      <c r="I4912" s="99">
        <v>0.75</v>
      </c>
      <c r="J4912" s="100">
        <f t="shared" si="312"/>
        <v>42046.75</v>
      </c>
      <c r="K4912" s="101">
        <v>42.674199999999999</v>
      </c>
      <c r="L4912" s="100">
        <f>'Barometric Data'!D4912</f>
        <v>42046.75</v>
      </c>
      <c r="M4912" s="106">
        <f t="shared" ref="M4912:M4975" si="313">ABS(L4912-J4912)</f>
        <v>0</v>
      </c>
      <c r="N4912" s="16">
        <f>'Barometric Data'!E4912</f>
        <v>3.0367000000000002</v>
      </c>
      <c r="O4912" s="16">
        <f t="shared" ref="O4912:O4975" si="314">K4912-N4912</f>
        <v>39.637499999999996</v>
      </c>
      <c r="P4912" s="17">
        <f t="shared" si="311"/>
        <v>355.6902</v>
      </c>
      <c r="Q4912" s="17"/>
      <c r="R4912" s="101">
        <v>17.61</v>
      </c>
      <c r="S4912" s="16"/>
      <c r="T4912" s="29"/>
    </row>
    <row r="4913" spans="8:20" x14ac:dyDescent="0.25">
      <c r="H4913" s="98">
        <v>42047</v>
      </c>
      <c r="I4913" s="99">
        <v>0</v>
      </c>
      <c r="J4913" s="100">
        <f t="shared" si="312"/>
        <v>42047</v>
      </c>
      <c r="K4913" s="101">
        <v>42.682400000000001</v>
      </c>
      <c r="L4913" s="100">
        <f>'Barometric Data'!D4913</f>
        <v>42047</v>
      </c>
      <c r="M4913" s="106">
        <f t="shared" si="313"/>
        <v>0</v>
      </c>
      <c r="N4913" s="16">
        <f>'Barometric Data'!E4913</f>
        <v>3.0430999999999999</v>
      </c>
      <c r="O4913" s="16">
        <f t="shared" si="314"/>
        <v>39.639299999999999</v>
      </c>
      <c r="P4913" s="17">
        <f t="shared" si="311"/>
        <v>355.6884</v>
      </c>
      <c r="Q4913" s="17"/>
      <c r="R4913" s="101">
        <v>17.611999999999998</v>
      </c>
      <c r="S4913" s="16"/>
      <c r="T4913" s="29"/>
    </row>
    <row r="4914" spans="8:20" x14ac:dyDescent="0.25">
      <c r="H4914" s="98">
        <v>42047</v>
      </c>
      <c r="I4914" s="99">
        <v>0.25</v>
      </c>
      <c r="J4914" s="100">
        <f t="shared" si="312"/>
        <v>42047.25</v>
      </c>
      <c r="K4914" s="101">
        <v>42.674399999999999</v>
      </c>
      <c r="L4914" s="100">
        <f>'Barometric Data'!D4914</f>
        <v>42047.25</v>
      </c>
      <c r="M4914" s="106">
        <f t="shared" si="313"/>
        <v>0</v>
      </c>
      <c r="N4914" s="16">
        <f>'Barometric Data'!E4914</f>
        <v>3.0329999999999999</v>
      </c>
      <c r="O4914" s="16">
        <f t="shared" si="314"/>
        <v>39.641399999999997</v>
      </c>
      <c r="P4914" s="17">
        <f t="shared" si="311"/>
        <v>355.68630000000002</v>
      </c>
      <c r="Q4914" s="17"/>
      <c r="R4914" s="101">
        <v>17.594000000000001</v>
      </c>
      <c r="S4914" s="16"/>
      <c r="T4914" s="29"/>
    </row>
    <row r="4915" spans="8:20" x14ac:dyDescent="0.25">
      <c r="H4915" s="98">
        <v>42047</v>
      </c>
      <c r="I4915" s="99">
        <v>0.5</v>
      </c>
      <c r="J4915" s="100">
        <f t="shared" si="312"/>
        <v>42047.5</v>
      </c>
      <c r="K4915" s="101">
        <v>42.710900000000002</v>
      </c>
      <c r="L4915" s="100">
        <f>'Barometric Data'!D4915</f>
        <v>42047.5</v>
      </c>
      <c r="M4915" s="106">
        <f t="shared" si="313"/>
        <v>0</v>
      </c>
      <c r="N4915" s="16">
        <f>'Barometric Data'!E4915</f>
        <v>3.0895999999999999</v>
      </c>
      <c r="O4915" s="16">
        <f t="shared" si="314"/>
        <v>39.621300000000005</v>
      </c>
      <c r="P4915" s="17">
        <f t="shared" si="311"/>
        <v>355.70639999999997</v>
      </c>
      <c r="Q4915" s="17"/>
      <c r="R4915" s="101">
        <v>17.614000000000001</v>
      </c>
      <c r="S4915" s="16"/>
      <c r="T4915" s="29"/>
    </row>
    <row r="4916" spans="8:20" x14ac:dyDescent="0.25">
      <c r="H4916" s="98">
        <v>42047</v>
      </c>
      <c r="I4916" s="99">
        <v>0.75</v>
      </c>
      <c r="J4916" s="100">
        <f t="shared" si="312"/>
        <v>42047.75</v>
      </c>
      <c r="K4916" s="101">
        <v>42.647799999999997</v>
      </c>
      <c r="L4916" s="100">
        <f>'Barometric Data'!D4916</f>
        <v>42047.75</v>
      </c>
      <c r="M4916" s="106">
        <f t="shared" si="313"/>
        <v>0</v>
      </c>
      <c r="N4916" s="16">
        <f>'Barometric Data'!E4916</f>
        <v>3.0356999999999998</v>
      </c>
      <c r="O4916" s="16">
        <f t="shared" si="314"/>
        <v>39.612099999999998</v>
      </c>
      <c r="P4916" s="17">
        <f t="shared" si="311"/>
        <v>355.71559999999999</v>
      </c>
      <c r="Q4916" s="17"/>
      <c r="R4916" s="101">
        <v>17.577999999999999</v>
      </c>
      <c r="S4916" s="16"/>
      <c r="T4916" s="29"/>
    </row>
    <row r="4917" spans="8:20" x14ac:dyDescent="0.25">
      <c r="H4917" s="98">
        <v>42048</v>
      </c>
      <c r="I4917" s="99">
        <v>0</v>
      </c>
      <c r="J4917" s="100">
        <f t="shared" si="312"/>
        <v>42048</v>
      </c>
      <c r="K4917" s="101">
        <v>42.6706</v>
      </c>
      <c r="L4917" s="100">
        <f>'Barometric Data'!D4917</f>
        <v>42048</v>
      </c>
      <c r="M4917" s="106">
        <f t="shared" si="313"/>
        <v>0</v>
      </c>
      <c r="N4917" s="16">
        <f>'Barometric Data'!E4917</f>
        <v>3.0423</v>
      </c>
      <c r="O4917" s="16">
        <f t="shared" si="314"/>
        <v>39.628300000000003</v>
      </c>
      <c r="P4917" s="17">
        <f t="shared" si="311"/>
        <v>355.69939999999997</v>
      </c>
      <c r="Q4917" s="17"/>
      <c r="R4917" s="101">
        <v>17.614999999999998</v>
      </c>
      <c r="S4917" s="16"/>
      <c r="T4917" s="29"/>
    </row>
    <row r="4918" spans="8:20" x14ac:dyDescent="0.25">
      <c r="H4918" s="98">
        <v>42048</v>
      </c>
      <c r="I4918" s="99">
        <v>0.25</v>
      </c>
      <c r="J4918" s="100">
        <f t="shared" si="312"/>
        <v>42048.25</v>
      </c>
      <c r="K4918" s="101">
        <v>42.691000000000003</v>
      </c>
      <c r="L4918" s="100">
        <f>'Barometric Data'!D4918</f>
        <v>42048.25</v>
      </c>
      <c r="M4918" s="106">
        <f t="shared" si="313"/>
        <v>0</v>
      </c>
      <c r="N4918" s="16">
        <f>'Barometric Data'!E4918</f>
        <v>3.0594000000000001</v>
      </c>
      <c r="O4918" s="16">
        <f t="shared" si="314"/>
        <v>39.631600000000006</v>
      </c>
      <c r="P4918" s="17">
        <f t="shared" si="311"/>
        <v>355.6961</v>
      </c>
      <c r="Q4918" s="17"/>
      <c r="R4918" s="101">
        <v>17.594000000000001</v>
      </c>
      <c r="S4918" s="16"/>
      <c r="T4918" s="29"/>
    </row>
    <row r="4919" spans="8:20" x14ac:dyDescent="0.25">
      <c r="H4919" s="98">
        <v>42048</v>
      </c>
      <c r="I4919" s="99">
        <v>0.5</v>
      </c>
      <c r="J4919" s="100">
        <f t="shared" si="312"/>
        <v>42048.5</v>
      </c>
      <c r="K4919" s="101">
        <v>42.675400000000003</v>
      </c>
      <c r="L4919" s="100">
        <f>'Barometric Data'!D4919</f>
        <v>42048.5</v>
      </c>
      <c r="M4919" s="106">
        <f t="shared" si="313"/>
        <v>0</v>
      </c>
      <c r="N4919" s="16">
        <f>'Barometric Data'!E4919</f>
        <v>3.0630999999999999</v>
      </c>
      <c r="O4919" s="16">
        <f t="shared" si="314"/>
        <v>39.612300000000005</v>
      </c>
      <c r="P4919" s="17">
        <f t="shared" si="311"/>
        <v>355.71539999999999</v>
      </c>
      <c r="Q4919" s="17"/>
      <c r="R4919" s="101">
        <v>17.61</v>
      </c>
      <c r="S4919" s="16"/>
      <c r="T4919" s="29"/>
    </row>
    <row r="4920" spans="8:20" x14ac:dyDescent="0.25">
      <c r="H4920" s="98">
        <v>42048</v>
      </c>
      <c r="I4920" s="99">
        <v>0.75</v>
      </c>
      <c r="J4920" s="100">
        <f t="shared" si="312"/>
        <v>42048.75</v>
      </c>
      <c r="K4920" s="101">
        <v>42.575699999999998</v>
      </c>
      <c r="L4920" s="100">
        <f>'Barometric Data'!D4920</f>
        <v>42048.75</v>
      </c>
      <c r="M4920" s="106">
        <f t="shared" si="313"/>
        <v>0</v>
      </c>
      <c r="N4920" s="16">
        <f>'Barometric Data'!E4920</f>
        <v>2.9350999999999998</v>
      </c>
      <c r="O4920" s="16">
        <f t="shared" si="314"/>
        <v>39.640599999999999</v>
      </c>
      <c r="P4920" s="17">
        <f t="shared" si="311"/>
        <v>355.68709999999999</v>
      </c>
      <c r="Q4920" s="17"/>
      <c r="R4920" s="101">
        <v>17.594999999999999</v>
      </c>
      <c r="S4920" s="16"/>
      <c r="T4920" s="29"/>
    </row>
    <row r="4921" spans="8:20" x14ac:dyDescent="0.25">
      <c r="H4921" s="98">
        <v>42049</v>
      </c>
      <c r="I4921" s="99">
        <v>0</v>
      </c>
      <c r="J4921" s="100">
        <f t="shared" si="312"/>
        <v>42049</v>
      </c>
      <c r="K4921" s="101">
        <v>42.588500000000003</v>
      </c>
      <c r="L4921" s="100">
        <f>'Barometric Data'!D4921</f>
        <v>42049</v>
      </c>
      <c r="M4921" s="106">
        <f t="shared" si="313"/>
        <v>0</v>
      </c>
      <c r="N4921" s="16">
        <f>'Barometric Data'!E4921</f>
        <v>2.8974000000000002</v>
      </c>
      <c r="O4921" s="16">
        <f t="shared" si="314"/>
        <v>39.691100000000006</v>
      </c>
      <c r="P4921" s="17">
        <f t="shared" si="311"/>
        <v>355.63659999999999</v>
      </c>
      <c r="Q4921" s="17"/>
      <c r="R4921" s="101">
        <v>17.606999999999999</v>
      </c>
      <c r="S4921" s="16"/>
      <c r="T4921" s="29"/>
    </row>
    <row r="4922" spans="8:20" x14ac:dyDescent="0.25">
      <c r="H4922" s="98">
        <v>42049</v>
      </c>
      <c r="I4922" s="99">
        <v>0.25</v>
      </c>
      <c r="J4922" s="100">
        <f t="shared" si="312"/>
        <v>42049.25</v>
      </c>
      <c r="K4922" s="101">
        <v>42.5871</v>
      </c>
      <c r="L4922" s="100">
        <f>'Barometric Data'!D4922</f>
        <v>42049.25</v>
      </c>
      <c r="M4922" s="106">
        <f t="shared" si="313"/>
        <v>0</v>
      </c>
      <c r="N4922" s="16">
        <f>'Barometric Data'!E4922</f>
        <v>2.8567</v>
      </c>
      <c r="O4922" s="16">
        <f t="shared" si="314"/>
        <v>39.730400000000003</v>
      </c>
      <c r="P4922" s="17">
        <f t="shared" si="311"/>
        <v>355.59730000000002</v>
      </c>
      <c r="Q4922" s="17"/>
      <c r="R4922" s="101">
        <v>17.605</v>
      </c>
      <c r="S4922" s="16"/>
      <c r="T4922" s="29"/>
    </row>
    <row r="4923" spans="8:20" x14ac:dyDescent="0.25">
      <c r="H4923" s="98">
        <v>42049</v>
      </c>
      <c r="I4923" s="99">
        <v>0.5</v>
      </c>
      <c r="J4923" s="100">
        <f t="shared" si="312"/>
        <v>42049.5</v>
      </c>
      <c r="K4923" s="101">
        <v>42.623399999999997</v>
      </c>
      <c r="L4923" s="100">
        <f>'Barometric Data'!D4923</f>
        <v>42049.5</v>
      </c>
      <c r="M4923" s="106">
        <f t="shared" si="313"/>
        <v>0</v>
      </c>
      <c r="N4923" s="16">
        <f>'Barometric Data'!E4923</f>
        <v>2.9197000000000002</v>
      </c>
      <c r="O4923" s="16">
        <f t="shared" si="314"/>
        <v>39.703699999999998</v>
      </c>
      <c r="P4923" s="17">
        <f t="shared" si="311"/>
        <v>355.62400000000002</v>
      </c>
      <c r="Q4923" s="17"/>
      <c r="R4923" s="101">
        <v>17.594000000000001</v>
      </c>
      <c r="S4923" s="16"/>
      <c r="T4923" s="29"/>
    </row>
    <row r="4924" spans="8:20" x14ac:dyDescent="0.25">
      <c r="H4924" s="98">
        <v>42049</v>
      </c>
      <c r="I4924" s="99">
        <v>0.75</v>
      </c>
      <c r="J4924" s="100">
        <f t="shared" si="312"/>
        <v>42049.75</v>
      </c>
      <c r="K4924" s="101">
        <v>42.575800000000001</v>
      </c>
      <c r="L4924" s="100">
        <f>'Barometric Data'!D4924</f>
        <v>42049.75</v>
      </c>
      <c r="M4924" s="106">
        <f t="shared" si="313"/>
        <v>0</v>
      </c>
      <c r="N4924" s="16">
        <f>'Barometric Data'!E4924</f>
        <v>2.8563999999999998</v>
      </c>
      <c r="O4924" s="16">
        <f t="shared" si="314"/>
        <v>39.7194</v>
      </c>
      <c r="P4924" s="17">
        <f t="shared" si="311"/>
        <v>355.60829999999999</v>
      </c>
      <c r="Q4924" s="17"/>
      <c r="R4924" s="101">
        <v>17.600000000000001</v>
      </c>
      <c r="S4924" s="16"/>
      <c r="T4924" s="29"/>
    </row>
    <row r="4925" spans="8:20" x14ac:dyDescent="0.25">
      <c r="H4925" s="98">
        <v>42050</v>
      </c>
      <c r="I4925" s="99">
        <v>0</v>
      </c>
      <c r="J4925" s="100">
        <f t="shared" si="312"/>
        <v>42050</v>
      </c>
      <c r="K4925" s="101">
        <v>42.610399999999998</v>
      </c>
      <c r="L4925" s="100">
        <f>'Barometric Data'!D4925</f>
        <v>42050</v>
      </c>
      <c r="M4925" s="106">
        <f t="shared" si="313"/>
        <v>0</v>
      </c>
      <c r="N4925" s="16">
        <f>'Barometric Data'!E4925</f>
        <v>2.8826999999999998</v>
      </c>
      <c r="O4925" s="16">
        <f t="shared" si="314"/>
        <v>39.727699999999999</v>
      </c>
      <c r="P4925" s="17">
        <f t="shared" si="311"/>
        <v>355.6</v>
      </c>
      <c r="Q4925" s="17"/>
      <c r="R4925" s="101">
        <v>17.593</v>
      </c>
      <c r="S4925" s="16"/>
      <c r="T4925" s="29"/>
    </row>
    <row r="4926" spans="8:20" x14ac:dyDescent="0.25">
      <c r="H4926" s="98">
        <v>42050</v>
      </c>
      <c r="I4926" s="99">
        <v>0.25</v>
      </c>
      <c r="J4926" s="100">
        <f t="shared" si="312"/>
        <v>42050.25</v>
      </c>
      <c r="K4926" s="101">
        <v>42.654000000000003</v>
      </c>
      <c r="L4926" s="100">
        <f>'Barometric Data'!D4926</f>
        <v>42050.25</v>
      </c>
      <c r="M4926" s="106">
        <f t="shared" si="313"/>
        <v>0</v>
      </c>
      <c r="N4926" s="16">
        <f>'Barometric Data'!E4926</f>
        <v>2.9298000000000002</v>
      </c>
      <c r="O4926" s="16">
        <f t="shared" si="314"/>
        <v>39.724200000000003</v>
      </c>
      <c r="P4926" s="17">
        <f t="shared" si="311"/>
        <v>355.6035</v>
      </c>
      <c r="Q4926" s="17"/>
      <c r="R4926" s="101">
        <v>17.585999999999999</v>
      </c>
      <c r="S4926" s="16"/>
      <c r="T4926" s="29"/>
    </row>
    <row r="4927" spans="8:20" x14ac:dyDescent="0.25">
      <c r="H4927" s="98">
        <v>42050</v>
      </c>
      <c r="I4927" s="99">
        <v>0.5</v>
      </c>
      <c r="J4927" s="100">
        <f t="shared" si="312"/>
        <v>42050.5</v>
      </c>
      <c r="K4927" s="101">
        <v>42.669499999999999</v>
      </c>
      <c r="L4927" s="100">
        <f>'Barometric Data'!D4927</f>
        <v>42050.5</v>
      </c>
      <c r="M4927" s="106">
        <f t="shared" si="313"/>
        <v>0</v>
      </c>
      <c r="N4927" s="16">
        <f>'Barometric Data'!E4927</f>
        <v>2.9996999999999998</v>
      </c>
      <c r="O4927" s="16">
        <f t="shared" si="314"/>
        <v>39.669800000000002</v>
      </c>
      <c r="P4927" s="17">
        <f t="shared" si="311"/>
        <v>355.65789999999998</v>
      </c>
      <c r="Q4927" s="17"/>
      <c r="R4927" s="101">
        <v>17.584</v>
      </c>
      <c r="S4927" s="16"/>
      <c r="T4927" s="29"/>
    </row>
    <row r="4928" spans="8:20" x14ac:dyDescent="0.25">
      <c r="H4928" s="98">
        <v>42050</v>
      </c>
      <c r="I4928" s="99">
        <v>0.75</v>
      </c>
      <c r="J4928" s="100">
        <f t="shared" si="312"/>
        <v>42050.75</v>
      </c>
      <c r="K4928" s="101">
        <v>42.606299999999997</v>
      </c>
      <c r="L4928" s="100">
        <f>'Barometric Data'!D4928</f>
        <v>42050.75</v>
      </c>
      <c r="M4928" s="106">
        <f t="shared" si="313"/>
        <v>0</v>
      </c>
      <c r="N4928" s="16">
        <f>'Barometric Data'!E4928</f>
        <v>2.9087000000000001</v>
      </c>
      <c r="O4928" s="16">
        <f t="shared" si="314"/>
        <v>39.697599999999994</v>
      </c>
      <c r="P4928" s="17">
        <f t="shared" si="311"/>
        <v>355.63009999999997</v>
      </c>
      <c r="Q4928" s="17"/>
      <c r="R4928" s="101">
        <v>17.614999999999998</v>
      </c>
      <c r="S4928" s="16"/>
      <c r="T4928" s="29"/>
    </row>
    <row r="4929" spans="8:20" x14ac:dyDescent="0.25">
      <c r="H4929" s="98">
        <v>42051</v>
      </c>
      <c r="I4929" s="99">
        <v>0</v>
      </c>
      <c r="J4929" s="100">
        <f t="shared" si="312"/>
        <v>42051</v>
      </c>
      <c r="K4929" s="101">
        <v>42.590200000000003</v>
      </c>
      <c r="L4929" s="100">
        <f>'Barometric Data'!D4929</f>
        <v>42051</v>
      </c>
      <c r="M4929" s="106">
        <f t="shared" si="313"/>
        <v>0</v>
      </c>
      <c r="N4929" s="16">
        <f>'Barometric Data'!E4929</f>
        <v>2.8662999999999998</v>
      </c>
      <c r="O4929" s="16">
        <f t="shared" si="314"/>
        <v>39.7239</v>
      </c>
      <c r="P4929" s="17">
        <f t="shared" si="311"/>
        <v>355.60379999999998</v>
      </c>
      <c r="Q4929" s="17"/>
      <c r="R4929" s="101">
        <v>17.603999999999999</v>
      </c>
      <c r="S4929" s="16"/>
      <c r="T4929" s="29"/>
    </row>
    <row r="4930" spans="8:20" x14ac:dyDescent="0.25">
      <c r="H4930" s="98">
        <v>42051</v>
      </c>
      <c r="I4930" s="99">
        <v>0.25</v>
      </c>
      <c r="J4930" s="100">
        <f t="shared" si="312"/>
        <v>42051.25</v>
      </c>
      <c r="K4930" s="101">
        <v>42.628399999999999</v>
      </c>
      <c r="L4930" s="100">
        <f>'Barometric Data'!D4930</f>
        <v>42051.25</v>
      </c>
      <c r="M4930" s="106">
        <f t="shared" si="313"/>
        <v>0</v>
      </c>
      <c r="N4930" s="16">
        <f>'Barometric Data'!E4930</f>
        <v>2.8765999999999998</v>
      </c>
      <c r="O4930" s="16">
        <f t="shared" si="314"/>
        <v>39.751800000000003</v>
      </c>
      <c r="P4930" s="17">
        <f t="shared" si="311"/>
        <v>355.57589999999999</v>
      </c>
      <c r="Q4930" s="17"/>
      <c r="R4930" s="101">
        <v>17.594999999999999</v>
      </c>
      <c r="S4930" s="16"/>
      <c r="T4930" s="29"/>
    </row>
    <row r="4931" spans="8:20" x14ac:dyDescent="0.25">
      <c r="H4931" s="98">
        <v>42051</v>
      </c>
      <c r="I4931" s="99">
        <v>0.5</v>
      </c>
      <c r="J4931" s="100">
        <f t="shared" si="312"/>
        <v>42051.5</v>
      </c>
      <c r="K4931" s="101">
        <v>42.673099999999998</v>
      </c>
      <c r="L4931" s="100">
        <f>'Barometric Data'!D4931</f>
        <v>42051.5</v>
      </c>
      <c r="M4931" s="106">
        <f t="shared" si="313"/>
        <v>0</v>
      </c>
      <c r="N4931" s="16">
        <f>'Barometric Data'!E4931</f>
        <v>2.99</v>
      </c>
      <c r="O4931" s="16">
        <f t="shared" si="314"/>
        <v>39.683099999999996</v>
      </c>
      <c r="P4931" s="17">
        <f t="shared" si="311"/>
        <v>355.64459999999997</v>
      </c>
      <c r="Q4931" s="17"/>
      <c r="R4931" s="101">
        <v>17.603000000000002</v>
      </c>
      <c r="S4931" s="16"/>
      <c r="T4931" s="29"/>
    </row>
    <row r="4932" spans="8:20" x14ac:dyDescent="0.25">
      <c r="H4932" s="98">
        <v>42051</v>
      </c>
      <c r="I4932" s="99">
        <v>0.75</v>
      </c>
      <c r="J4932" s="100">
        <f t="shared" si="312"/>
        <v>42051.75</v>
      </c>
      <c r="K4932" s="101">
        <v>42.653500000000001</v>
      </c>
      <c r="L4932" s="100">
        <f>'Barometric Data'!D4932</f>
        <v>42051.75</v>
      </c>
      <c r="M4932" s="106">
        <f t="shared" si="313"/>
        <v>0</v>
      </c>
      <c r="N4932" s="16">
        <f>'Barometric Data'!E4932</f>
        <v>2.9495</v>
      </c>
      <c r="O4932" s="16">
        <f t="shared" si="314"/>
        <v>39.704000000000001</v>
      </c>
      <c r="P4932" s="17">
        <f t="shared" si="311"/>
        <v>355.62369999999999</v>
      </c>
      <c r="Q4932" s="17"/>
      <c r="R4932" s="101">
        <v>17.59</v>
      </c>
      <c r="S4932" s="16"/>
      <c r="T4932" s="29"/>
    </row>
    <row r="4933" spans="8:20" x14ac:dyDescent="0.25">
      <c r="H4933" s="98">
        <v>42052</v>
      </c>
      <c r="I4933" s="99">
        <v>0</v>
      </c>
      <c r="J4933" s="100">
        <f t="shared" si="312"/>
        <v>42052</v>
      </c>
      <c r="K4933" s="101">
        <v>42.633499999999998</v>
      </c>
      <c r="L4933" s="100">
        <f>'Barometric Data'!D4933</f>
        <v>42052</v>
      </c>
      <c r="M4933" s="106">
        <f t="shared" si="313"/>
        <v>0</v>
      </c>
      <c r="N4933" s="16">
        <f>'Barometric Data'!E4933</f>
        <v>2.9483000000000001</v>
      </c>
      <c r="O4933" s="16">
        <f t="shared" si="314"/>
        <v>39.685199999999995</v>
      </c>
      <c r="P4933" s="17">
        <f t="shared" si="311"/>
        <v>355.64249999999998</v>
      </c>
      <c r="Q4933" s="17"/>
      <c r="R4933" s="101">
        <v>17.585999999999999</v>
      </c>
      <c r="S4933" s="16"/>
      <c r="T4933" s="29"/>
    </row>
    <row r="4934" spans="8:20" x14ac:dyDescent="0.25">
      <c r="H4934" s="98">
        <v>42052</v>
      </c>
      <c r="I4934" s="99">
        <v>0.25</v>
      </c>
      <c r="J4934" s="100">
        <f t="shared" si="312"/>
        <v>42052.25</v>
      </c>
      <c r="K4934" s="101">
        <v>42.6496</v>
      </c>
      <c r="L4934" s="100">
        <f>'Barometric Data'!D4934</f>
        <v>42052.25</v>
      </c>
      <c r="M4934" s="106">
        <f t="shared" si="313"/>
        <v>0</v>
      </c>
      <c r="N4934" s="16">
        <f>'Barometric Data'!E4934</f>
        <v>2.9544000000000001</v>
      </c>
      <c r="O4934" s="16">
        <f t="shared" si="314"/>
        <v>39.6952</v>
      </c>
      <c r="P4934" s="17">
        <f t="shared" si="311"/>
        <v>355.63249999999999</v>
      </c>
      <c r="Q4934" s="17"/>
      <c r="R4934" s="101">
        <v>17.597000000000001</v>
      </c>
      <c r="S4934" s="16"/>
      <c r="T4934" s="29"/>
    </row>
    <row r="4935" spans="8:20" x14ac:dyDescent="0.25">
      <c r="H4935" s="98">
        <v>42052</v>
      </c>
      <c r="I4935" s="99">
        <v>0.5</v>
      </c>
      <c r="J4935" s="100">
        <f t="shared" si="312"/>
        <v>42052.5</v>
      </c>
      <c r="K4935" s="101">
        <v>42.637</v>
      </c>
      <c r="L4935" s="100">
        <f>'Barometric Data'!D4935</f>
        <v>42052.5</v>
      </c>
      <c r="M4935" s="106">
        <f t="shared" si="313"/>
        <v>0</v>
      </c>
      <c r="N4935" s="16">
        <f>'Barometric Data'!E4935</f>
        <v>2.9767999999999999</v>
      </c>
      <c r="O4935" s="16">
        <f t="shared" si="314"/>
        <v>39.660200000000003</v>
      </c>
      <c r="P4935" s="17">
        <f t="shared" si="311"/>
        <v>355.66750000000002</v>
      </c>
      <c r="Q4935" s="17"/>
      <c r="R4935" s="101">
        <v>17.613</v>
      </c>
      <c r="S4935" s="16"/>
      <c r="T4935" s="29"/>
    </row>
    <row r="4936" spans="8:20" x14ac:dyDescent="0.25">
      <c r="H4936" s="98">
        <v>42052</v>
      </c>
      <c r="I4936" s="99">
        <v>0.75</v>
      </c>
      <c r="J4936" s="100">
        <f t="shared" si="312"/>
        <v>42052.75</v>
      </c>
      <c r="K4936" s="101">
        <v>42.603000000000002</v>
      </c>
      <c r="L4936" s="100">
        <f>'Barometric Data'!D4936</f>
        <v>42052.75</v>
      </c>
      <c r="M4936" s="106">
        <f t="shared" si="313"/>
        <v>0</v>
      </c>
      <c r="N4936" s="16">
        <f>'Barometric Data'!E4936</f>
        <v>2.8988</v>
      </c>
      <c r="O4936" s="16">
        <f t="shared" si="314"/>
        <v>39.7042</v>
      </c>
      <c r="P4936" s="17">
        <f t="shared" si="311"/>
        <v>355.62349999999998</v>
      </c>
      <c r="Q4936" s="17"/>
      <c r="R4936" s="101">
        <v>17.585999999999999</v>
      </c>
      <c r="S4936" s="16"/>
      <c r="T4936" s="29"/>
    </row>
    <row r="4937" spans="8:20" x14ac:dyDescent="0.25">
      <c r="H4937" s="98">
        <v>42053</v>
      </c>
      <c r="I4937" s="99">
        <v>0</v>
      </c>
      <c r="J4937" s="100">
        <f t="shared" si="312"/>
        <v>42053</v>
      </c>
      <c r="K4937" s="101">
        <v>42.604500000000002</v>
      </c>
      <c r="L4937" s="100">
        <f>'Barometric Data'!D4937</f>
        <v>42053</v>
      </c>
      <c r="M4937" s="106">
        <f t="shared" si="313"/>
        <v>0</v>
      </c>
      <c r="N4937" s="16">
        <f>'Barometric Data'!E4937</f>
        <v>2.9091</v>
      </c>
      <c r="O4937" s="16">
        <f t="shared" si="314"/>
        <v>39.695399999999999</v>
      </c>
      <c r="P4937" s="17">
        <f t="shared" ref="P4937:P5000" si="315">$E$28-O4937</f>
        <v>355.63229999999999</v>
      </c>
      <c r="Q4937" s="17"/>
      <c r="R4937" s="101">
        <v>17.594000000000001</v>
      </c>
      <c r="S4937" s="16"/>
      <c r="T4937" s="29"/>
    </row>
    <row r="4938" spans="8:20" x14ac:dyDescent="0.25">
      <c r="H4938" s="98">
        <v>42053</v>
      </c>
      <c r="I4938" s="99">
        <v>0.25</v>
      </c>
      <c r="J4938" s="100">
        <f t="shared" si="312"/>
        <v>42053.25</v>
      </c>
      <c r="K4938" s="101">
        <v>42.652000000000001</v>
      </c>
      <c r="L4938" s="100">
        <f>'Barometric Data'!D4938</f>
        <v>42053.25</v>
      </c>
      <c r="M4938" s="106">
        <f t="shared" si="313"/>
        <v>0</v>
      </c>
      <c r="N4938" s="16">
        <f>'Barometric Data'!E4938</f>
        <v>2.9256000000000002</v>
      </c>
      <c r="O4938" s="16">
        <f t="shared" si="314"/>
        <v>39.726399999999998</v>
      </c>
      <c r="P4938" s="17">
        <f t="shared" si="315"/>
        <v>355.60129999999998</v>
      </c>
      <c r="Q4938" s="17"/>
      <c r="R4938" s="101">
        <v>17.579999999999998</v>
      </c>
      <c r="S4938" s="16"/>
      <c r="T4938" s="29"/>
    </row>
    <row r="4939" spans="8:20" x14ac:dyDescent="0.25">
      <c r="H4939" s="98">
        <v>42053</v>
      </c>
      <c r="I4939" s="99">
        <v>0.5</v>
      </c>
      <c r="J4939" s="100">
        <f t="shared" si="312"/>
        <v>42053.5</v>
      </c>
      <c r="K4939" s="101">
        <v>42.6616</v>
      </c>
      <c r="L4939" s="100">
        <f>'Barometric Data'!D4939</f>
        <v>42053.5</v>
      </c>
      <c r="M4939" s="106">
        <f t="shared" si="313"/>
        <v>0</v>
      </c>
      <c r="N4939" s="16">
        <f>'Barometric Data'!E4939</f>
        <v>2.9994999999999998</v>
      </c>
      <c r="O4939" s="16">
        <f t="shared" si="314"/>
        <v>39.662100000000002</v>
      </c>
      <c r="P4939" s="17">
        <f t="shared" si="315"/>
        <v>355.66559999999998</v>
      </c>
      <c r="Q4939" s="17"/>
      <c r="R4939" s="101">
        <v>17.614999999999998</v>
      </c>
      <c r="S4939" s="16"/>
      <c r="T4939" s="29"/>
    </row>
    <row r="4940" spans="8:20" x14ac:dyDescent="0.25">
      <c r="H4940" s="98">
        <v>42053</v>
      </c>
      <c r="I4940" s="99">
        <v>0.75</v>
      </c>
      <c r="J4940" s="100">
        <f t="shared" si="312"/>
        <v>42053.75</v>
      </c>
      <c r="K4940" s="101">
        <v>42.592199999999998</v>
      </c>
      <c r="L4940" s="100">
        <f>'Barometric Data'!D4940</f>
        <v>42053.75</v>
      </c>
      <c r="M4940" s="106">
        <f t="shared" si="313"/>
        <v>0</v>
      </c>
      <c r="N4940" s="16">
        <f>'Barometric Data'!E4940</f>
        <v>2.8839000000000001</v>
      </c>
      <c r="O4940" s="16">
        <f t="shared" si="314"/>
        <v>39.708300000000001</v>
      </c>
      <c r="P4940" s="17">
        <f t="shared" si="315"/>
        <v>355.61939999999998</v>
      </c>
      <c r="Q4940" s="17"/>
      <c r="R4940" s="101">
        <v>17.611000000000001</v>
      </c>
      <c r="S4940" s="16"/>
      <c r="T4940" s="29"/>
    </row>
    <row r="4941" spans="8:20" x14ac:dyDescent="0.25">
      <c r="H4941" s="98">
        <v>42054</v>
      </c>
      <c r="I4941" s="99">
        <v>0</v>
      </c>
      <c r="J4941" s="100">
        <f t="shared" si="312"/>
        <v>42054</v>
      </c>
      <c r="K4941" s="101">
        <v>42.576000000000001</v>
      </c>
      <c r="L4941" s="100">
        <f>'Barometric Data'!D4941</f>
        <v>42054</v>
      </c>
      <c r="M4941" s="106">
        <f t="shared" si="313"/>
        <v>0</v>
      </c>
      <c r="N4941" s="16">
        <f>'Barometric Data'!E4941</f>
        <v>2.8614999999999999</v>
      </c>
      <c r="O4941" s="16">
        <f t="shared" si="314"/>
        <v>39.714500000000001</v>
      </c>
      <c r="P4941" s="17">
        <f t="shared" si="315"/>
        <v>355.61320000000001</v>
      </c>
      <c r="Q4941" s="17"/>
      <c r="R4941" s="101">
        <v>17.588999999999999</v>
      </c>
      <c r="S4941" s="16"/>
      <c r="T4941" s="29"/>
    </row>
    <row r="4942" spans="8:20" x14ac:dyDescent="0.25">
      <c r="H4942" s="98">
        <v>42054</v>
      </c>
      <c r="I4942" s="99">
        <v>0.25</v>
      </c>
      <c r="J4942" s="100">
        <f t="shared" si="312"/>
        <v>42054.25</v>
      </c>
      <c r="K4942" s="101">
        <v>42.6008</v>
      </c>
      <c r="L4942" s="100">
        <f>'Barometric Data'!D4942</f>
        <v>42054.25</v>
      </c>
      <c r="M4942" s="106">
        <f t="shared" si="313"/>
        <v>0</v>
      </c>
      <c r="N4942" s="16">
        <f>'Barometric Data'!E4942</f>
        <v>2.8403</v>
      </c>
      <c r="O4942" s="16">
        <f t="shared" si="314"/>
        <v>39.7605</v>
      </c>
      <c r="P4942" s="17">
        <f t="shared" si="315"/>
        <v>355.56720000000001</v>
      </c>
      <c r="Q4942" s="17"/>
      <c r="R4942" s="101">
        <v>17.594000000000001</v>
      </c>
      <c r="S4942" s="16"/>
      <c r="T4942" s="29"/>
    </row>
    <row r="4943" spans="8:20" x14ac:dyDescent="0.25">
      <c r="H4943" s="98">
        <v>42054</v>
      </c>
      <c r="I4943" s="99">
        <v>0.5</v>
      </c>
      <c r="J4943" s="100">
        <f t="shared" si="312"/>
        <v>42054.5</v>
      </c>
      <c r="K4943" s="101">
        <v>42.612099999999998</v>
      </c>
      <c r="L4943" s="100">
        <f>'Barometric Data'!D4943</f>
        <v>42054.5</v>
      </c>
      <c r="M4943" s="106">
        <f t="shared" si="313"/>
        <v>0</v>
      </c>
      <c r="N4943" s="16">
        <f>'Barometric Data'!E4943</f>
        <v>2.8788999999999998</v>
      </c>
      <c r="O4943" s="16">
        <f t="shared" si="314"/>
        <v>39.733199999999997</v>
      </c>
      <c r="P4943" s="17">
        <f t="shared" si="315"/>
        <v>355.59449999999998</v>
      </c>
      <c r="Q4943" s="17"/>
      <c r="R4943" s="101">
        <v>17.596</v>
      </c>
      <c r="S4943" s="16"/>
      <c r="T4943" s="29"/>
    </row>
    <row r="4944" spans="8:20" x14ac:dyDescent="0.25">
      <c r="H4944" s="98">
        <v>42054</v>
      </c>
      <c r="I4944" s="99">
        <v>0.75</v>
      </c>
      <c r="J4944" s="100">
        <f t="shared" si="312"/>
        <v>42054.75</v>
      </c>
      <c r="K4944" s="101">
        <v>42.545499999999997</v>
      </c>
      <c r="L4944" s="100">
        <f>'Barometric Data'!D4944</f>
        <v>42054.75</v>
      </c>
      <c r="M4944" s="106">
        <f t="shared" si="313"/>
        <v>0</v>
      </c>
      <c r="N4944" s="16">
        <f>'Barometric Data'!E4944</f>
        <v>2.7530000000000001</v>
      </c>
      <c r="O4944" s="16">
        <f t="shared" si="314"/>
        <v>39.792499999999997</v>
      </c>
      <c r="P4944" s="17">
        <f t="shared" si="315"/>
        <v>355.53519999999997</v>
      </c>
      <c r="Q4944" s="17"/>
      <c r="R4944" s="101">
        <v>17.581</v>
      </c>
      <c r="S4944" s="16"/>
      <c r="T4944" s="29"/>
    </row>
    <row r="4945" spans="8:20" x14ac:dyDescent="0.25">
      <c r="H4945" s="98">
        <v>42055</v>
      </c>
      <c r="I4945" s="99">
        <v>0</v>
      </c>
      <c r="J4945" s="100">
        <f t="shared" si="312"/>
        <v>42055</v>
      </c>
      <c r="K4945" s="101">
        <v>42.55</v>
      </c>
      <c r="L4945" s="100">
        <f>'Barometric Data'!D4945</f>
        <v>42055</v>
      </c>
      <c r="M4945" s="106">
        <f t="shared" si="313"/>
        <v>0</v>
      </c>
      <c r="N4945" s="16">
        <f>'Barometric Data'!E4945</f>
        <v>2.7328000000000001</v>
      </c>
      <c r="O4945" s="16">
        <f t="shared" si="314"/>
        <v>39.8172</v>
      </c>
      <c r="P4945" s="17">
        <f t="shared" si="315"/>
        <v>355.51049999999998</v>
      </c>
      <c r="Q4945" s="17"/>
      <c r="R4945" s="101">
        <v>17.591000000000001</v>
      </c>
      <c r="S4945" s="16"/>
      <c r="T4945" s="29"/>
    </row>
    <row r="4946" spans="8:20" x14ac:dyDescent="0.25">
      <c r="H4946" s="98">
        <v>42055</v>
      </c>
      <c r="I4946" s="99">
        <v>0.25</v>
      </c>
      <c r="J4946" s="100">
        <f t="shared" si="312"/>
        <v>42055.25</v>
      </c>
      <c r="K4946" s="101">
        <v>42.604799999999997</v>
      </c>
      <c r="L4946" s="100">
        <f>'Barometric Data'!D4946</f>
        <v>42055.25</v>
      </c>
      <c r="M4946" s="106">
        <f t="shared" si="313"/>
        <v>0</v>
      </c>
      <c r="N4946" s="16">
        <f>'Barometric Data'!E4946</f>
        <v>2.7791000000000001</v>
      </c>
      <c r="O4946" s="16">
        <f t="shared" si="314"/>
        <v>39.825699999999998</v>
      </c>
      <c r="P4946" s="17">
        <f t="shared" si="315"/>
        <v>355.50200000000001</v>
      </c>
      <c r="Q4946" s="17"/>
      <c r="R4946" s="101">
        <v>17.597999999999999</v>
      </c>
      <c r="S4946" s="16"/>
      <c r="T4946" s="29"/>
    </row>
    <row r="4947" spans="8:20" x14ac:dyDescent="0.25">
      <c r="H4947" s="98">
        <v>42055</v>
      </c>
      <c r="I4947" s="99">
        <v>0.5</v>
      </c>
      <c r="J4947" s="100">
        <f t="shared" si="312"/>
        <v>42055.5</v>
      </c>
      <c r="K4947" s="101">
        <v>42.625900000000001</v>
      </c>
      <c r="L4947" s="100">
        <f>'Barometric Data'!D4947</f>
        <v>42055.5</v>
      </c>
      <c r="M4947" s="106">
        <f t="shared" si="313"/>
        <v>0</v>
      </c>
      <c r="N4947" s="16">
        <f>'Barometric Data'!E4947</f>
        <v>2.8380000000000001</v>
      </c>
      <c r="O4947" s="16">
        <f t="shared" si="314"/>
        <v>39.7879</v>
      </c>
      <c r="P4947" s="17">
        <f t="shared" si="315"/>
        <v>355.53980000000001</v>
      </c>
      <c r="Q4947" s="17"/>
      <c r="R4947" s="101">
        <v>17.597000000000001</v>
      </c>
      <c r="S4947" s="16"/>
      <c r="T4947" s="29"/>
    </row>
    <row r="4948" spans="8:20" x14ac:dyDescent="0.25">
      <c r="H4948" s="98">
        <v>42055</v>
      </c>
      <c r="I4948" s="99">
        <v>0.75</v>
      </c>
      <c r="J4948" s="100">
        <f t="shared" si="312"/>
        <v>42055.75</v>
      </c>
      <c r="K4948" s="101">
        <v>42.568199999999997</v>
      </c>
      <c r="L4948" s="100">
        <f>'Barometric Data'!D4948</f>
        <v>42055.75</v>
      </c>
      <c r="M4948" s="106">
        <f t="shared" si="313"/>
        <v>0</v>
      </c>
      <c r="N4948" s="16">
        <f>'Barometric Data'!E4948</f>
        <v>2.7477999999999998</v>
      </c>
      <c r="O4948" s="16">
        <f t="shared" si="314"/>
        <v>39.820399999999999</v>
      </c>
      <c r="P4948" s="17">
        <f t="shared" si="315"/>
        <v>355.50729999999999</v>
      </c>
      <c r="Q4948" s="17"/>
      <c r="R4948" s="101">
        <v>17.602</v>
      </c>
      <c r="S4948" s="16"/>
      <c r="T4948" s="29"/>
    </row>
    <row r="4949" spans="8:20" x14ac:dyDescent="0.25">
      <c r="H4949" s="98">
        <v>42056</v>
      </c>
      <c r="I4949" s="99">
        <v>0</v>
      </c>
      <c r="J4949" s="100">
        <f t="shared" si="312"/>
        <v>42056</v>
      </c>
      <c r="K4949" s="101">
        <v>42.585599999999999</v>
      </c>
      <c r="L4949" s="100">
        <f>'Barometric Data'!D4949</f>
        <v>42056</v>
      </c>
      <c r="M4949" s="106">
        <f t="shared" si="313"/>
        <v>0</v>
      </c>
      <c r="N4949" s="16">
        <f>'Barometric Data'!E4949</f>
        <v>2.7370000000000001</v>
      </c>
      <c r="O4949" s="16">
        <f t="shared" si="314"/>
        <v>39.848599999999998</v>
      </c>
      <c r="P4949" s="17">
        <f t="shared" si="315"/>
        <v>355.47910000000002</v>
      </c>
      <c r="Q4949" s="17"/>
      <c r="R4949" s="101">
        <v>17.591000000000001</v>
      </c>
      <c r="S4949" s="16"/>
      <c r="T4949" s="29"/>
    </row>
    <row r="4950" spans="8:20" x14ac:dyDescent="0.25">
      <c r="H4950" s="98">
        <v>42056</v>
      </c>
      <c r="I4950" s="99">
        <v>0.25</v>
      </c>
      <c r="J4950" s="100">
        <f t="shared" si="312"/>
        <v>42056.25</v>
      </c>
      <c r="K4950" s="101">
        <v>42.569499999999998</v>
      </c>
      <c r="L4950" s="100">
        <f>'Barometric Data'!D4950</f>
        <v>42056.25</v>
      </c>
      <c r="M4950" s="106">
        <f t="shared" si="313"/>
        <v>0</v>
      </c>
      <c r="N4950" s="16">
        <f>'Barometric Data'!E4950</f>
        <v>2.7006999999999999</v>
      </c>
      <c r="O4950" s="16">
        <f t="shared" si="314"/>
        <v>39.8688</v>
      </c>
      <c r="P4950" s="17">
        <f t="shared" si="315"/>
        <v>355.45889999999997</v>
      </c>
      <c r="Q4950" s="17"/>
      <c r="R4950" s="101">
        <v>17.587</v>
      </c>
      <c r="S4950" s="16"/>
      <c r="T4950" s="29"/>
    </row>
    <row r="4951" spans="8:20" x14ac:dyDescent="0.25">
      <c r="H4951" s="98">
        <v>42056</v>
      </c>
      <c r="I4951" s="99">
        <v>0.5</v>
      </c>
      <c r="J4951" s="100">
        <f t="shared" si="312"/>
        <v>42056.5</v>
      </c>
      <c r="K4951" s="101">
        <v>42.591500000000003</v>
      </c>
      <c r="L4951" s="100">
        <f>'Barometric Data'!D4951</f>
        <v>42056.5</v>
      </c>
      <c r="M4951" s="106">
        <f t="shared" si="313"/>
        <v>0</v>
      </c>
      <c r="N4951" s="16">
        <f>'Barometric Data'!E4951</f>
        <v>2.7237</v>
      </c>
      <c r="O4951" s="16">
        <f t="shared" si="314"/>
        <v>39.867800000000003</v>
      </c>
      <c r="P4951" s="17">
        <f t="shared" si="315"/>
        <v>355.4599</v>
      </c>
      <c r="Q4951" s="17"/>
      <c r="R4951" s="101">
        <v>17.587</v>
      </c>
      <c r="S4951" s="16"/>
      <c r="T4951" s="29"/>
    </row>
    <row r="4952" spans="8:20" x14ac:dyDescent="0.25">
      <c r="H4952" s="98">
        <v>42056</v>
      </c>
      <c r="I4952" s="99">
        <v>0.75</v>
      </c>
      <c r="J4952" s="100">
        <f t="shared" si="312"/>
        <v>42056.75</v>
      </c>
      <c r="K4952" s="101">
        <v>42.575099999999999</v>
      </c>
      <c r="L4952" s="100">
        <f>'Barometric Data'!D4952</f>
        <v>42056.75</v>
      </c>
      <c r="M4952" s="106">
        <f t="shared" si="313"/>
        <v>0</v>
      </c>
      <c r="N4952" s="16">
        <f>'Barometric Data'!E4952</f>
        <v>2.6997</v>
      </c>
      <c r="O4952" s="16">
        <f t="shared" si="314"/>
        <v>39.875399999999999</v>
      </c>
      <c r="P4952" s="17">
        <f t="shared" si="315"/>
        <v>355.45229999999998</v>
      </c>
      <c r="Q4952" s="17"/>
      <c r="R4952" s="101">
        <v>17.59</v>
      </c>
      <c r="S4952" s="16"/>
      <c r="T4952" s="29"/>
    </row>
    <row r="4953" spans="8:20" x14ac:dyDescent="0.25">
      <c r="H4953" s="98">
        <v>42057</v>
      </c>
      <c r="I4953" s="99">
        <v>0</v>
      </c>
      <c r="J4953" s="100">
        <f t="shared" si="312"/>
        <v>42057</v>
      </c>
      <c r="K4953" s="101">
        <v>42.684100000000001</v>
      </c>
      <c r="L4953" s="100">
        <f>'Barometric Data'!D4953</f>
        <v>42057</v>
      </c>
      <c r="M4953" s="106">
        <f t="shared" si="313"/>
        <v>0</v>
      </c>
      <c r="N4953" s="16">
        <f>'Barometric Data'!E4953</f>
        <v>2.8573</v>
      </c>
      <c r="O4953" s="16">
        <f t="shared" si="314"/>
        <v>39.826799999999999</v>
      </c>
      <c r="P4953" s="17">
        <f t="shared" si="315"/>
        <v>355.5009</v>
      </c>
      <c r="Q4953" s="17"/>
      <c r="R4953" s="101">
        <v>17.611999999999998</v>
      </c>
      <c r="S4953" s="16"/>
      <c r="T4953" s="29"/>
    </row>
    <row r="4954" spans="8:20" x14ac:dyDescent="0.25">
      <c r="H4954" s="98">
        <v>42057</v>
      </c>
      <c r="I4954" s="99">
        <v>0.25</v>
      </c>
      <c r="J4954" s="100">
        <f t="shared" si="312"/>
        <v>42057.25</v>
      </c>
      <c r="K4954" s="101">
        <v>42.700299999999999</v>
      </c>
      <c r="L4954" s="100">
        <f>'Barometric Data'!D4954</f>
        <v>42057.25</v>
      </c>
      <c r="M4954" s="106">
        <f t="shared" si="313"/>
        <v>0</v>
      </c>
      <c r="N4954" s="16">
        <f>'Barometric Data'!E4954</f>
        <v>2.9207999999999998</v>
      </c>
      <c r="O4954" s="16">
        <f t="shared" si="314"/>
        <v>39.779499999999999</v>
      </c>
      <c r="P4954" s="17">
        <f t="shared" si="315"/>
        <v>355.54820000000001</v>
      </c>
      <c r="Q4954" s="17"/>
      <c r="R4954" s="101">
        <v>17.591999999999999</v>
      </c>
      <c r="S4954" s="16"/>
      <c r="T4954" s="29"/>
    </row>
    <row r="4955" spans="8:20" x14ac:dyDescent="0.25">
      <c r="H4955" s="98">
        <v>42057</v>
      </c>
      <c r="I4955" s="99">
        <v>0.5</v>
      </c>
      <c r="J4955" s="100">
        <f t="shared" si="312"/>
        <v>42057.5</v>
      </c>
      <c r="K4955" s="101">
        <v>42.691099999999999</v>
      </c>
      <c r="L4955" s="100">
        <f>'Barometric Data'!D4955</f>
        <v>42057.5</v>
      </c>
      <c r="M4955" s="106">
        <f t="shared" si="313"/>
        <v>0</v>
      </c>
      <c r="N4955" s="16">
        <f>'Barometric Data'!E4955</f>
        <v>2.9542000000000002</v>
      </c>
      <c r="O4955" s="16">
        <f t="shared" si="314"/>
        <v>39.736899999999999</v>
      </c>
      <c r="P4955" s="17">
        <f t="shared" si="315"/>
        <v>355.5908</v>
      </c>
      <c r="Q4955" s="17"/>
      <c r="R4955" s="101">
        <v>17.600999999999999</v>
      </c>
      <c r="S4955" s="16"/>
      <c r="T4955" s="29"/>
    </row>
    <row r="4956" spans="8:20" x14ac:dyDescent="0.25">
      <c r="H4956" s="98">
        <v>42057</v>
      </c>
      <c r="I4956" s="99">
        <v>0.75</v>
      </c>
      <c r="J4956" s="100">
        <f t="shared" si="312"/>
        <v>42057.75</v>
      </c>
      <c r="K4956" s="101">
        <v>42.647500000000001</v>
      </c>
      <c r="L4956" s="100">
        <f>'Barometric Data'!D4956</f>
        <v>42057.75</v>
      </c>
      <c r="M4956" s="106">
        <f t="shared" si="313"/>
        <v>0</v>
      </c>
      <c r="N4956" s="16">
        <f>'Barometric Data'!E4956</f>
        <v>2.8963000000000001</v>
      </c>
      <c r="O4956" s="16">
        <f t="shared" si="314"/>
        <v>39.751199999999997</v>
      </c>
      <c r="P4956" s="17">
        <f t="shared" si="315"/>
        <v>355.57650000000001</v>
      </c>
      <c r="Q4956" s="17"/>
      <c r="R4956" s="101">
        <v>17.585999999999999</v>
      </c>
      <c r="S4956" s="16"/>
      <c r="T4956" s="29"/>
    </row>
    <row r="4957" spans="8:20" x14ac:dyDescent="0.25">
      <c r="H4957" s="98">
        <v>42058</v>
      </c>
      <c r="I4957" s="99">
        <v>0</v>
      </c>
      <c r="J4957" s="100">
        <f t="shared" si="312"/>
        <v>42058</v>
      </c>
      <c r="K4957" s="101">
        <v>42.681800000000003</v>
      </c>
      <c r="L4957" s="100">
        <f>'Barometric Data'!D4957</f>
        <v>42058</v>
      </c>
      <c r="M4957" s="106">
        <f t="shared" si="313"/>
        <v>0</v>
      </c>
      <c r="N4957" s="16">
        <f>'Barometric Data'!E4957</f>
        <v>2.9417</v>
      </c>
      <c r="O4957" s="16">
        <f t="shared" si="314"/>
        <v>39.740100000000005</v>
      </c>
      <c r="P4957" s="17">
        <f t="shared" si="315"/>
        <v>355.58760000000001</v>
      </c>
      <c r="Q4957" s="17"/>
      <c r="R4957" s="101">
        <v>17.611000000000001</v>
      </c>
      <c r="S4957" s="16"/>
      <c r="T4957" s="29"/>
    </row>
    <row r="4958" spans="8:20" x14ac:dyDescent="0.25">
      <c r="H4958" s="98">
        <v>42058</v>
      </c>
      <c r="I4958" s="99">
        <v>0.25</v>
      </c>
      <c r="J4958" s="100">
        <f t="shared" si="312"/>
        <v>42058.25</v>
      </c>
      <c r="K4958" s="101">
        <v>42.695300000000003</v>
      </c>
      <c r="L4958" s="100">
        <f>'Barometric Data'!D4958</f>
        <v>42058.25</v>
      </c>
      <c r="M4958" s="106">
        <f t="shared" si="313"/>
        <v>0</v>
      </c>
      <c r="N4958" s="16">
        <f>'Barometric Data'!E4958</f>
        <v>2.9742999999999999</v>
      </c>
      <c r="O4958" s="16">
        <f t="shared" si="314"/>
        <v>39.721000000000004</v>
      </c>
      <c r="P4958" s="17">
        <f t="shared" si="315"/>
        <v>355.60669999999999</v>
      </c>
      <c r="Q4958" s="17"/>
      <c r="R4958" s="101">
        <v>17.596</v>
      </c>
      <c r="S4958" s="16"/>
      <c r="T4958" s="29"/>
    </row>
    <row r="4959" spans="8:20" x14ac:dyDescent="0.25">
      <c r="H4959" s="98">
        <v>42058</v>
      </c>
      <c r="I4959" s="99">
        <v>0.5</v>
      </c>
      <c r="J4959" s="100">
        <f t="shared" si="312"/>
        <v>42058.5</v>
      </c>
      <c r="K4959" s="101">
        <v>42.720599999999997</v>
      </c>
      <c r="L4959" s="100">
        <f>'Barometric Data'!D4959</f>
        <v>42058.5</v>
      </c>
      <c r="M4959" s="106">
        <f t="shared" si="313"/>
        <v>0</v>
      </c>
      <c r="N4959" s="16">
        <f>'Barometric Data'!E4959</f>
        <v>3.0703999999999998</v>
      </c>
      <c r="O4959" s="16">
        <f t="shared" si="314"/>
        <v>39.650199999999998</v>
      </c>
      <c r="P4959" s="17">
        <f t="shared" si="315"/>
        <v>355.67750000000001</v>
      </c>
      <c r="Q4959" s="17"/>
      <c r="R4959" s="101">
        <v>17.596</v>
      </c>
      <c r="S4959" s="16"/>
      <c r="T4959" s="29"/>
    </row>
    <row r="4960" spans="8:20" x14ac:dyDescent="0.25">
      <c r="H4960" s="98">
        <v>42058</v>
      </c>
      <c r="I4960" s="99">
        <v>0.75</v>
      </c>
      <c r="J4960" s="100">
        <f t="shared" si="312"/>
        <v>42058.75</v>
      </c>
      <c r="K4960" s="101">
        <v>42.655099999999997</v>
      </c>
      <c r="L4960" s="100">
        <f>'Barometric Data'!D4960</f>
        <v>42058.75</v>
      </c>
      <c r="M4960" s="106">
        <f t="shared" si="313"/>
        <v>0</v>
      </c>
      <c r="N4960" s="16">
        <f>'Barometric Data'!E4960</f>
        <v>3.0045999999999999</v>
      </c>
      <c r="O4960" s="16">
        <f t="shared" si="314"/>
        <v>39.650499999999994</v>
      </c>
      <c r="P4960" s="17">
        <f t="shared" si="315"/>
        <v>355.67719999999997</v>
      </c>
      <c r="Q4960" s="17"/>
      <c r="R4960" s="101">
        <v>17.614999999999998</v>
      </c>
      <c r="S4960" s="16"/>
      <c r="T4960" s="29"/>
    </row>
    <row r="4961" spans="8:20" x14ac:dyDescent="0.25">
      <c r="H4961" s="98">
        <v>42059</v>
      </c>
      <c r="I4961" s="99">
        <v>0</v>
      </c>
      <c r="J4961" s="100">
        <f t="shared" ref="J4961:J5024" si="316">H4961+I4961</f>
        <v>42059</v>
      </c>
      <c r="K4961" s="101">
        <v>42.6892</v>
      </c>
      <c r="L4961" s="100">
        <f>'Barometric Data'!D4961</f>
        <v>42059</v>
      </c>
      <c r="M4961" s="106">
        <f t="shared" si="313"/>
        <v>0</v>
      </c>
      <c r="N4961" s="16">
        <f>'Barometric Data'!E4961</f>
        <v>3.0242</v>
      </c>
      <c r="O4961" s="16">
        <f t="shared" si="314"/>
        <v>39.664999999999999</v>
      </c>
      <c r="P4961" s="17">
        <f t="shared" si="315"/>
        <v>355.66269999999997</v>
      </c>
      <c r="Q4961" s="17"/>
      <c r="R4961" s="101">
        <v>17.62</v>
      </c>
      <c r="S4961" s="16"/>
      <c r="T4961" s="29"/>
    </row>
    <row r="4962" spans="8:20" x14ac:dyDescent="0.25">
      <c r="H4962" s="98">
        <v>42059</v>
      </c>
      <c r="I4962" s="99">
        <v>0.25</v>
      </c>
      <c r="J4962" s="100">
        <f t="shared" si="316"/>
        <v>42059.25</v>
      </c>
      <c r="K4962" s="101">
        <v>42.674599999999998</v>
      </c>
      <c r="L4962" s="100">
        <f>'Barometric Data'!D4962</f>
        <v>42059.25</v>
      </c>
      <c r="M4962" s="106">
        <f t="shared" si="313"/>
        <v>0</v>
      </c>
      <c r="N4962" s="16">
        <f>'Barometric Data'!E4962</f>
        <v>3.0238999999999998</v>
      </c>
      <c r="O4962" s="16">
        <f t="shared" si="314"/>
        <v>39.650700000000001</v>
      </c>
      <c r="P4962" s="17">
        <f t="shared" si="315"/>
        <v>355.67700000000002</v>
      </c>
      <c r="Q4962" s="17"/>
      <c r="R4962" s="101">
        <v>17.588999999999999</v>
      </c>
      <c r="S4962" s="16"/>
      <c r="T4962" s="29"/>
    </row>
    <row r="4963" spans="8:20" x14ac:dyDescent="0.25">
      <c r="H4963" s="98">
        <v>42059</v>
      </c>
      <c r="I4963" s="99">
        <v>0.5</v>
      </c>
      <c r="J4963" s="100">
        <f t="shared" si="316"/>
        <v>42059.5</v>
      </c>
      <c r="K4963" s="101">
        <v>42.643900000000002</v>
      </c>
      <c r="L4963" s="100">
        <f>'Barometric Data'!D4963</f>
        <v>42059.5</v>
      </c>
      <c r="M4963" s="106">
        <f t="shared" si="313"/>
        <v>0</v>
      </c>
      <c r="N4963" s="16">
        <f>'Barometric Data'!E4963</f>
        <v>3.0114999999999998</v>
      </c>
      <c r="O4963" s="16">
        <f t="shared" si="314"/>
        <v>39.632400000000004</v>
      </c>
      <c r="P4963" s="17">
        <f t="shared" si="315"/>
        <v>355.69529999999997</v>
      </c>
      <c r="Q4963" s="17"/>
      <c r="R4963" s="101">
        <v>17.587</v>
      </c>
      <c r="S4963" s="16"/>
      <c r="T4963" s="29"/>
    </row>
    <row r="4964" spans="8:20" x14ac:dyDescent="0.25">
      <c r="H4964" s="98">
        <v>42059</v>
      </c>
      <c r="I4964" s="99">
        <v>0.75</v>
      </c>
      <c r="J4964" s="100">
        <f t="shared" si="316"/>
        <v>42059.75</v>
      </c>
      <c r="K4964" s="101">
        <v>42.554200000000002</v>
      </c>
      <c r="L4964" s="100">
        <f>'Barometric Data'!D4964</f>
        <v>42059.75</v>
      </c>
      <c r="M4964" s="106">
        <f t="shared" si="313"/>
        <v>0</v>
      </c>
      <c r="N4964" s="16">
        <f>'Barometric Data'!E4964</f>
        <v>2.8597999999999999</v>
      </c>
      <c r="O4964" s="16">
        <f t="shared" si="314"/>
        <v>39.694400000000002</v>
      </c>
      <c r="P4964" s="17">
        <f t="shared" si="315"/>
        <v>355.63329999999996</v>
      </c>
      <c r="Q4964" s="17"/>
      <c r="R4964" s="101">
        <v>17.614000000000001</v>
      </c>
      <c r="S4964" s="16"/>
      <c r="T4964" s="29"/>
    </row>
    <row r="4965" spans="8:20" x14ac:dyDescent="0.25">
      <c r="H4965" s="98">
        <v>42060</v>
      </c>
      <c r="I4965" s="99">
        <v>0</v>
      </c>
      <c r="J4965" s="100">
        <f t="shared" si="316"/>
        <v>42060</v>
      </c>
      <c r="K4965" s="101">
        <v>42.576900000000002</v>
      </c>
      <c r="L4965" s="100">
        <f>'Barometric Data'!D4965</f>
        <v>42060</v>
      </c>
      <c r="M4965" s="106">
        <f t="shared" si="313"/>
        <v>0</v>
      </c>
      <c r="N4965" s="16">
        <f>'Barometric Data'!E4965</f>
        <v>2.8205</v>
      </c>
      <c r="O4965" s="16">
        <f t="shared" si="314"/>
        <v>39.756399999999999</v>
      </c>
      <c r="P4965" s="17">
        <f t="shared" si="315"/>
        <v>355.57130000000001</v>
      </c>
      <c r="Q4965" s="17"/>
      <c r="R4965" s="101">
        <v>17.599</v>
      </c>
      <c r="S4965" s="16"/>
      <c r="T4965" s="29"/>
    </row>
    <row r="4966" spans="8:20" x14ac:dyDescent="0.25">
      <c r="H4966" s="98">
        <v>42060</v>
      </c>
      <c r="I4966" s="99">
        <v>0.25</v>
      </c>
      <c r="J4966" s="100">
        <f t="shared" si="316"/>
        <v>42060.25</v>
      </c>
      <c r="K4966" s="101">
        <v>42.615200000000002</v>
      </c>
      <c r="L4966" s="100">
        <f>'Barometric Data'!D4966</f>
        <v>42060.25</v>
      </c>
      <c r="M4966" s="106">
        <f t="shared" si="313"/>
        <v>0</v>
      </c>
      <c r="N4966" s="16">
        <f>'Barometric Data'!E4966</f>
        <v>2.8616999999999999</v>
      </c>
      <c r="O4966" s="16">
        <f t="shared" si="314"/>
        <v>39.753500000000003</v>
      </c>
      <c r="P4966" s="17">
        <f t="shared" si="315"/>
        <v>355.57420000000002</v>
      </c>
      <c r="Q4966" s="17"/>
      <c r="R4966" s="101">
        <v>17.591999999999999</v>
      </c>
      <c r="S4966" s="16"/>
      <c r="T4966" s="29"/>
    </row>
    <row r="4967" spans="8:20" x14ac:dyDescent="0.25">
      <c r="H4967" s="98">
        <v>42060</v>
      </c>
      <c r="I4967" s="99">
        <v>0.5</v>
      </c>
      <c r="J4967" s="100">
        <f t="shared" si="316"/>
        <v>42060.5</v>
      </c>
      <c r="K4967" s="101">
        <v>42.647300000000001</v>
      </c>
      <c r="L4967" s="100">
        <f>'Barometric Data'!D4967</f>
        <v>42060.5</v>
      </c>
      <c r="M4967" s="106">
        <f t="shared" si="313"/>
        <v>0</v>
      </c>
      <c r="N4967" s="16">
        <f>'Barometric Data'!E4967</f>
        <v>2.9190999999999998</v>
      </c>
      <c r="O4967" s="16">
        <f t="shared" si="314"/>
        <v>39.728200000000001</v>
      </c>
      <c r="P4967" s="17">
        <f t="shared" si="315"/>
        <v>355.59949999999998</v>
      </c>
      <c r="Q4967" s="17"/>
      <c r="R4967" s="101">
        <v>17.594999999999999</v>
      </c>
      <c r="S4967" s="16"/>
      <c r="T4967" s="29"/>
    </row>
    <row r="4968" spans="8:20" x14ac:dyDescent="0.25">
      <c r="H4968" s="98">
        <v>42060</v>
      </c>
      <c r="I4968" s="99">
        <v>0.75</v>
      </c>
      <c r="J4968" s="100">
        <f t="shared" si="316"/>
        <v>42060.75</v>
      </c>
      <c r="K4968" s="101">
        <v>42.561900000000001</v>
      </c>
      <c r="L4968" s="100">
        <f>'Barometric Data'!D4968</f>
        <v>42060.75</v>
      </c>
      <c r="M4968" s="106">
        <f t="shared" si="313"/>
        <v>0</v>
      </c>
      <c r="N4968" s="16">
        <f>'Barometric Data'!E4968</f>
        <v>2.8169</v>
      </c>
      <c r="O4968" s="16">
        <f t="shared" si="314"/>
        <v>39.745000000000005</v>
      </c>
      <c r="P4968" s="17">
        <f t="shared" si="315"/>
        <v>355.58269999999999</v>
      </c>
      <c r="Q4968" s="17"/>
      <c r="R4968" s="101">
        <v>17.600999999999999</v>
      </c>
      <c r="S4968" s="16"/>
      <c r="T4968" s="29"/>
    </row>
    <row r="4969" spans="8:20" x14ac:dyDescent="0.25">
      <c r="H4969" s="98">
        <v>42061</v>
      </c>
      <c r="I4969" s="99">
        <v>0</v>
      </c>
      <c r="J4969" s="100">
        <f t="shared" si="316"/>
        <v>42061</v>
      </c>
      <c r="K4969" s="101">
        <v>42.566400000000002</v>
      </c>
      <c r="L4969" s="100">
        <f>'Barometric Data'!D4969</f>
        <v>42061</v>
      </c>
      <c r="M4969" s="106">
        <f t="shared" si="313"/>
        <v>0</v>
      </c>
      <c r="N4969" s="16">
        <f>'Barometric Data'!E4969</f>
        <v>2.76</v>
      </c>
      <c r="O4969" s="16">
        <f t="shared" si="314"/>
        <v>39.806400000000004</v>
      </c>
      <c r="P4969" s="17">
        <f t="shared" si="315"/>
        <v>355.5213</v>
      </c>
      <c r="Q4969" s="17"/>
      <c r="R4969" s="101">
        <v>17.597999999999999</v>
      </c>
      <c r="S4969" s="16"/>
      <c r="T4969" s="29"/>
    </row>
    <row r="4970" spans="8:20" x14ac:dyDescent="0.25">
      <c r="H4970" s="98">
        <v>42061</v>
      </c>
      <c r="I4970" s="99">
        <v>0.25</v>
      </c>
      <c r="J4970" s="100">
        <f t="shared" si="316"/>
        <v>42061.25</v>
      </c>
      <c r="K4970" s="101">
        <v>42.558700000000002</v>
      </c>
      <c r="L4970" s="100">
        <f>'Barometric Data'!D4970</f>
        <v>42061.25</v>
      </c>
      <c r="M4970" s="106">
        <f t="shared" si="313"/>
        <v>0</v>
      </c>
      <c r="N4970" s="16">
        <f>'Barometric Data'!E4970</f>
        <v>2.7235999999999998</v>
      </c>
      <c r="O4970" s="16">
        <f t="shared" si="314"/>
        <v>39.835100000000004</v>
      </c>
      <c r="P4970" s="17">
        <f t="shared" si="315"/>
        <v>355.49259999999998</v>
      </c>
      <c r="Q4970" s="17"/>
      <c r="R4970" s="101">
        <v>17.585999999999999</v>
      </c>
      <c r="S4970" s="16"/>
      <c r="T4970" s="29"/>
    </row>
    <row r="4971" spans="8:20" x14ac:dyDescent="0.25">
      <c r="H4971" s="98">
        <v>42061</v>
      </c>
      <c r="I4971" s="99">
        <v>0.5</v>
      </c>
      <c r="J4971" s="100">
        <f t="shared" si="316"/>
        <v>42061.5</v>
      </c>
      <c r="K4971" s="101">
        <v>42.557400000000001</v>
      </c>
      <c r="L4971" s="100">
        <f>'Barometric Data'!D4971</f>
        <v>42061.5</v>
      </c>
      <c r="M4971" s="106">
        <f t="shared" si="313"/>
        <v>0</v>
      </c>
      <c r="N4971" s="16">
        <f>'Barometric Data'!E4971</f>
        <v>2.7317999999999998</v>
      </c>
      <c r="O4971" s="16">
        <f t="shared" si="314"/>
        <v>39.825600000000001</v>
      </c>
      <c r="P4971" s="17">
        <f t="shared" si="315"/>
        <v>355.50209999999998</v>
      </c>
      <c r="Q4971" s="17"/>
      <c r="R4971" s="101">
        <v>17.591000000000001</v>
      </c>
      <c r="S4971" s="16"/>
      <c r="T4971" s="29"/>
    </row>
    <row r="4972" spans="8:20" x14ac:dyDescent="0.25">
      <c r="H4972" s="98">
        <v>42061</v>
      </c>
      <c r="I4972" s="99">
        <v>0.75</v>
      </c>
      <c r="J4972" s="100">
        <f t="shared" si="316"/>
        <v>42061.75</v>
      </c>
      <c r="K4972" s="101">
        <v>42.503599999999999</v>
      </c>
      <c r="L4972" s="100">
        <f>'Barometric Data'!D4972</f>
        <v>42061.75</v>
      </c>
      <c r="M4972" s="106">
        <f t="shared" si="313"/>
        <v>0</v>
      </c>
      <c r="N4972" s="16">
        <f>'Barometric Data'!E4972</f>
        <v>2.625</v>
      </c>
      <c r="O4972" s="16">
        <f t="shared" si="314"/>
        <v>39.878599999999999</v>
      </c>
      <c r="P4972" s="17">
        <f t="shared" si="315"/>
        <v>355.44909999999999</v>
      </c>
      <c r="Q4972" s="17"/>
      <c r="R4972" s="101">
        <v>17.603000000000002</v>
      </c>
      <c r="S4972" s="16"/>
      <c r="T4972" s="29"/>
    </row>
    <row r="4973" spans="8:20" x14ac:dyDescent="0.25">
      <c r="H4973" s="98">
        <v>42062</v>
      </c>
      <c r="I4973" s="99">
        <v>0</v>
      </c>
      <c r="J4973" s="100">
        <f t="shared" si="316"/>
        <v>42062</v>
      </c>
      <c r="K4973" s="101">
        <v>42.491399999999999</v>
      </c>
      <c r="L4973" s="100">
        <f>'Barometric Data'!D4973</f>
        <v>42062</v>
      </c>
      <c r="M4973" s="106">
        <f t="shared" si="313"/>
        <v>0</v>
      </c>
      <c r="N4973" s="16">
        <f>'Barometric Data'!E4973</f>
        <v>2.5535000000000001</v>
      </c>
      <c r="O4973" s="16">
        <f t="shared" si="314"/>
        <v>39.937899999999999</v>
      </c>
      <c r="P4973" s="17">
        <f t="shared" si="315"/>
        <v>355.38979999999998</v>
      </c>
      <c r="Q4973" s="17"/>
      <c r="R4973" s="101">
        <v>17.588000000000001</v>
      </c>
      <c r="S4973" s="16"/>
      <c r="T4973" s="29"/>
    </row>
    <row r="4974" spans="8:20" x14ac:dyDescent="0.25">
      <c r="H4974" s="98">
        <v>42062</v>
      </c>
      <c r="I4974" s="99">
        <v>0.25</v>
      </c>
      <c r="J4974" s="100">
        <f t="shared" si="316"/>
        <v>42062.25</v>
      </c>
      <c r="K4974" s="101">
        <v>42.475200000000001</v>
      </c>
      <c r="L4974" s="100">
        <f>'Barometric Data'!D4974</f>
        <v>42062.25</v>
      </c>
      <c r="M4974" s="106">
        <f t="shared" si="313"/>
        <v>0</v>
      </c>
      <c r="N4974" s="16">
        <f>'Barometric Data'!E4974</f>
        <v>2.4750000000000001</v>
      </c>
      <c r="O4974" s="16">
        <f t="shared" si="314"/>
        <v>40.0002</v>
      </c>
      <c r="P4974" s="17">
        <f t="shared" si="315"/>
        <v>355.32749999999999</v>
      </c>
      <c r="Q4974" s="17"/>
      <c r="R4974" s="101">
        <v>17.611000000000001</v>
      </c>
      <c r="S4974" s="16"/>
      <c r="T4974" s="29"/>
    </row>
    <row r="4975" spans="8:20" x14ac:dyDescent="0.25">
      <c r="H4975" s="98">
        <v>42062</v>
      </c>
      <c r="I4975" s="99">
        <v>0.5</v>
      </c>
      <c r="J4975" s="100">
        <f t="shared" si="316"/>
        <v>42062.5</v>
      </c>
      <c r="K4975" s="101">
        <v>42.475499999999997</v>
      </c>
      <c r="L4975" s="100">
        <f>'Barometric Data'!D4975</f>
        <v>42062.5</v>
      </c>
      <c r="M4975" s="106">
        <f t="shared" si="313"/>
        <v>0</v>
      </c>
      <c r="N4975" s="16">
        <f>'Barometric Data'!E4975</f>
        <v>2.4344999999999999</v>
      </c>
      <c r="O4975" s="16">
        <f t="shared" si="314"/>
        <v>40.040999999999997</v>
      </c>
      <c r="P4975" s="17">
        <f t="shared" si="315"/>
        <v>355.2867</v>
      </c>
      <c r="Q4975" s="17"/>
      <c r="R4975" s="101">
        <v>17.573</v>
      </c>
      <c r="S4975" s="16"/>
      <c r="T4975" s="29"/>
    </row>
    <row r="4976" spans="8:20" x14ac:dyDescent="0.25">
      <c r="H4976" s="98">
        <v>42062</v>
      </c>
      <c r="I4976" s="99">
        <v>0.75</v>
      </c>
      <c r="J4976" s="100">
        <f t="shared" si="316"/>
        <v>42062.75</v>
      </c>
      <c r="K4976" s="101">
        <v>42.430300000000003</v>
      </c>
      <c r="L4976" s="100">
        <f>'Barometric Data'!D4976</f>
        <v>42062.75</v>
      </c>
      <c r="M4976" s="106">
        <f t="shared" ref="M4976:M5039" si="317">ABS(L4976-J4976)</f>
        <v>0</v>
      </c>
      <c r="N4976" s="16">
        <f>'Barometric Data'!E4976</f>
        <v>2.3201000000000001</v>
      </c>
      <c r="O4976" s="16">
        <f t="shared" ref="O4976:O5039" si="318">K4976-N4976</f>
        <v>40.110200000000006</v>
      </c>
      <c r="P4976" s="17">
        <f t="shared" si="315"/>
        <v>355.21749999999997</v>
      </c>
      <c r="Q4976" s="17"/>
      <c r="R4976" s="101">
        <v>17.597000000000001</v>
      </c>
      <c r="S4976" s="16"/>
      <c r="T4976" s="29"/>
    </row>
    <row r="4977" spans="8:20" x14ac:dyDescent="0.25">
      <c r="H4977" s="98">
        <v>42063</v>
      </c>
      <c r="I4977" s="99">
        <v>0</v>
      </c>
      <c r="J4977" s="100">
        <f t="shared" si="316"/>
        <v>42063</v>
      </c>
      <c r="K4977" s="101">
        <v>42.463999999999999</v>
      </c>
      <c r="L4977" s="100">
        <f>'Barometric Data'!D4977</f>
        <v>42063</v>
      </c>
      <c r="M4977" s="106">
        <f t="shared" si="317"/>
        <v>0</v>
      </c>
      <c r="N4977" s="16">
        <f>'Barometric Data'!E4977</f>
        <v>2.3330000000000002</v>
      </c>
      <c r="O4977" s="16">
        <f t="shared" si="318"/>
        <v>40.131</v>
      </c>
      <c r="P4977" s="17">
        <f t="shared" si="315"/>
        <v>355.19669999999996</v>
      </c>
      <c r="Q4977" s="17"/>
      <c r="R4977" s="101">
        <v>17.587</v>
      </c>
      <c r="S4977" s="16"/>
      <c r="T4977" s="29"/>
    </row>
    <row r="4978" spans="8:20" x14ac:dyDescent="0.25">
      <c r="H4978" s="98">
        <v>42063</v>
      </c>
      <c r="I4978" s="99">
        <v>0.25</v>
      </c>
      <c r="J4978" s="100">
        <f t="shared" si="316"/>
        <v>42063.25</v>
      </c>
      <c r="K4978" s="101">
        <v>42.5503</v>
      </c>
      <c r="L4978" s="100">
        <f>'Barometric Data'!D4978</f>
        <v>42063.25</v>
      </c>
      <c r="M4978" s="106">
        <f t="shared" si="317"/>
        <v>0</v>
      </c>
      <c r="N4978" s="16">
        <f>'Barometric Data'!E4978</f>
        <v>2.3993000000000002</v>
      </c>
      <c r="O4978" s="16">
        <f t="shared" si="318"/>
        <v>40.150999999999996</v>
      </c>
      <c r="P4978" s="17">
        <f t="shared" si="315"/>
        <v>355.17669999999998</v>
      </c>
      <c r="Q4978" s="17"/>
      <c r="R4978" s="101">
        <v>17.588000000000001</v>
      </c>
      <c r="S4978" s="16"/>
      <c r="T4978" s="29"/>
    </row>
    <row r="4979" spans="8:20" x14ac:dyDescent="0.25">
      <c r="H4979" s="98">
        <v>42063</v>
      </c>
      <c r="I4979" s="99">
        <v>0.5</v>
      </c>
      <c r="J4979" s="100">
        <f t="shared" si="316"/>
        <v>42063.5</v>
      </c>
      <c r="K4979" s="101">
        <v>42.610599999999998</v>
      </c>
      <c r="L4979" s="100">
        <f>'Barometric Data'!D4979</f>
        <v>42063.5</v>
      </c>
      <c r="M4979" s="106">
        <f t="shared" si="317"/>
        <v>0</v>
      </c>
      <c r="N4979" s="16">
        <f>'Barometric Data'!E4979</f>
        <v>2.5209999999999999</v>
      </c>
      <c r="O4979" s="16">
        <f t="shared" si="318"/>
        <v>40.089599999999997</v>
      </c>
      <c r="P4979" s="17">
        <f t="shared" si="315"/>
        <v>355.23809999999997</v>
      </c>
      <c r="Q4979" s="17"/>
      <c r="R4979" s="101">
        <v>17.579000000000001</v>
      </c>
      <c r="S4979" s="16"/>
      <c r="T4979" s="29"/>
    </row>
    <row r="4980" spans="8:20" x14ac:dyDescent="0.25">
      <c r="H4980" s="98">
        <v>42063</v>
      </c>
      <c r="I4980" s="99">
        <v>0.75</v>
      </c>
      <c r="J4980" s="100">
        <f t="shared" si="316"/>
        <v>42063.75</v>
      </c>
      <c r="K4980" s="101">
        <v>42.618499999999997</v>
      </c>
      <c r="L4980" s="100">
        <f>'Barometric Data'!D4980</f>
        <v>42063.75</v>
      </c>
      <c r="M4980" s="106">
        <f t="shared" si="317"/>
        <v>0</v>
      </c>
      <c r="N4980" s="16">
        <f>'Barometric Data'!E4980</f>
        <v>2.5594000000000001</v>
      </c>
      <c r="O4980" s="16">
        <f t="shared" si="318"/>
        <v>40.059100000000001</v>
      </c>
      <c r="P4980" s="17">
        <f t="shared" si="315"/>
        <v>355.26859999999999</v>
      </c>
      <c r="Q4980" s="17"/>
      <c r="R4980" s="101">
        <v>17.581</v>
      </c>
      <c r="S4980" s="16"/>
      <c r="T4980" s="29"/>
    </row>
    <row r="4981" spans="8:20" x14ac:dyDescent="0.25">
      <c r="H4981" s="98">
        <v>42064</v>
      </c>
      <c r="I4981" s="99">
        <v>0</v>
      </c>
      <c r="J4981" s="100">
        <f t="shared" si="316"/>
        <v>42064</v>
      </c>
      <c r="K4981" s="101">
        <v>42.691600000000001</v>
      </c>
      <c r="L4981" s="100">
        <f>'Barometric Data'!D4981</f>
        <v>42064</v>
      </c>
      <c r="M4981" s="106">
        <f t="shared" si="317"/>
        <v>0</v>
      </c>
      <c r="N4981" s="16">
        <f>'Barometric Data'!E4981</f>
        <v>2.7035</v>
      </c>
      <c r="O4981" s="16">
        <f t="shared" si="318"/>
        <v>39.988100000000003</v>
      </c>
      <c r="P4981" s="17">
        <f t="shared" si="315"/>
        <v>355.33960000000002</v>
      </c>
      <c r="Q4981" s="17"/>
      <c r="R4981" s="101">
        <v>17.588999999999999</v>
      </c>
      <c r="S4981" s="16"/>
      <c r="T4981" s="29"/>
    </row>
    <row r="4982" spans="8:20" x14ac:dyDescent="0.25">
      <c r="H4982" s="98">
        <v>42064</v>
      </c>
      <c r="I4982" s="99">
        <v>0.25</v>
      </c>
      <c r="J4982" s="100">
        <f t="shared" si="316"/>
        <v>42064.25</v>
      </c>
      <c r="K4982" s="101">
        <v>42.7515</v>
      </c>
      <c r="L4982" s="100">
        <f>'Barometric Data'!D4982</f>
        <v>42064.25</v>
      </c>
      <c r="M4982" s="106">
        <f t="shared" si="317"/>
        <v>0</v>
      </c>
      <c r="N4982" s="16">
        <f>'Barometric Data'!E4982</f>
        <v>2.8292999999999999</v>
      </c>
      <c r="O4982" s="16">
        <f t="shared" si="318"/>
        <v>39.922200000000004</v>
      </c>
      <c r="P4982" s="17">
        <f t="shared" si="315"/>
        <v>355.40549999999996</v>
      </c>
      <c r="Q4982" s="17"/>
      <c r="R4982" s="101">
        <v>17.579000000000001</v>
      </c>
      <c r="S4982" s="16"/>
      <c r="T4982" s="29"/>
    </row>
    <row r="4983" spans="8:20" x14ac:dyDescent="0.25">
      <c r="H4983" s="98">
        <v>42064</v>
      </c>
      <c r="I4983" s="99">
        <v>0.5</v>
      </c>
      <c r="J4983" s="100">
        <f t="shared" si="316"/>
        <v>42064.5</v>
      </c>
      <c r="K4983" s="101">
        <v>42.7376</v>
      </c>
      <c r="L4983" s="100">
        <f>'Barometric Data'!D4983</f>
        <v>42064.5</v>
      </c>
      <c r="M4983" s="106">
        <f t="shared" si="317"/>
        <v>0</v>
      </c>
      <c r="N4983" s="16">
        <f>'Barometric Data'!E4983</f>
        <v>2.9013</v>
      </c>
      <c r="O4983" s="16">
        <f t="shared" si="318"/>
        <v>39.836300000000001</v>
      </c>
      <c r="P4983" s="17">
        <f t="shared" si="315"/>
        <v>355.4914</v>
      </c>
      <c r="Q4983" s="17"/>
      <c r="R4983" s="101">
        <v>17.606000000000002</v>
      </c>
      <c r="S4983" s="16"/>
      <c r="T4983" s="29"/>
    </row>
    <row r="4984" spans="8:20" x14ac:dyDescent="0.25">
      <c r="H4984" s="98">
        <v>42064</v>
      </c>
      <c r="I4984" s="99">
        <v>0.75</v>
      </c>
      <c r="J4984" s="100">
        <f t="shared" si="316"/>
        <v>42064.75</v>
      </c>
      <c r="K4984" s="101">
        <v>42.603200000000001</v>
      </c>
      <c r="L4984" s="100">
        <f>'Barometric Data'!D4984</f>
        <v>42064.75</v>
      </c>
      <c r="M4984" s="106">
        <f t="shared" si="317"/>
        <v>0</v>
      </c>
      <c r="N4984" s="16">
        <f>'Barometric Data'!E4984</f>
        <v>2.7343999999999999</v>
      </c>
      <c r="O4984" s="16">
        <f t="shared" si="318"/>
        <v>39.8688</v>
      </c>
      <c r="P4984" s="17">
        <f t="shared" si="315"/>
        <v>355.45889999999997</v>
      </c>
      <c r="Q4984" s="17"/>
      <c r="R4984" s="101">
        <v>17.606999999999999</v>
      </c>
      <c r="S4984" s="16"/>
      <c r="T4984" s="29"/>
    </row>
    <row r="4985" spans="8:20" x14ac:dyDescent="0.25">
      <c r="H4985" s="98">
        <v>42065</v>
      </c>
      <c r="I4985" s="99">
        <v>0</v>
      </c>
      <c r="J4985" s="100">
        <f t="shared" si="316"/>
        <v>42065</v>
      </c>
      <c r="K4985" s="101">
        <v>42.548000000000002</v>
      </c>
      <c r="L4985" s="100">
        <f>'Barometric Data'!D4985</f>
        <v>42065</v>
      </c>
      <c r="M4985" s="106">
        <f t="shared" si="317"/>
        <v>0</v>
      </c>
      <c r="N4985" s="16">
        <f>'Barometric Data'!E4985</f>
        <v>2.6387</v>
      </c>
      <c r="O4985" s="16">
        <f t="shared" si="318"/>
        <v>39.909300000000002</v>
      </c>
      <c r="P4985" s="17">
        <f t="shared" si="315"/>
        <v>355.41840000000002</v>
      </c>
      <c r="Q4985" s="17"/>
      <c r="R4985" s="101">
        <v>17.588999999999999</v>
      </c>
      <c r="S4985" s="16"/>
      <c r="T4985" s="29"/>
    </row>
    <row r="4986" spans="8:20" x14ac:dyDescent="0.25">
      <c r="H4986" s="98">
        <v>42065</v>
      </c>
      <c r="I4986" s="99">
        <v>0.25</v>
      </c>
      <c r="J4986" s="100">
        <f t="shared" si="316"/>
        <v>42065.25</v>
      </c>
      <c r="K4986" s="101">
        <v>42.500700000000002</v>
      </c>
      <c r="L4986" s="100">
        <f>'Barometric Data'!D4986</f>
        <v>42065.25</v>
      </c>
      <c r="M4986" s="106">
        <f t="shared" si="317"/>
        <v>0</v>
      </c>
      <c r="N4986" s="16">
        <f>'Barometric Data'!E4986</f>
        <v>2.5097</v>
      </c>
      <c r="O4986" s="16">
        <f t="shared" si="318"/>
        <v>39.991</v>
      </c>
      <c r="P4986" s="17">
        <f t="shared" si="315"/>
        <v>355.33670000000001</v>
      </c>
      <c r="Q4986" s="17"/>
      <c r="R4986" s="101">
        <v>17.594000000000001</v>
      </c>
      <c r="S4986" s="16"/>
      <c r="T4986" s="29"/>
    </row>
    <row r="4987" spans="8:20" x14ac:dyDescent="0.25">
      <c r="H4987" s="98">
        <v>42065</v>
      </c>
      <c r="I4987" s="99">
        <v>0.5</v>
      </c>
      <c r="J4987" s="100">
        <f t="shared" si="316"/>
        <v>42065.5</v>
      </c>
      <c r="K4987" s="101">
        <v>42.500599999999999</v>
      </c>
      <c r="L4987" s="100">
        <f>'Barometric Data'!D4987</f>
        <v>42065.5</v>
      </c>
      <c r="M4987" s="106">
        <f t="shared" si="317"/>
        <v>0</v>
      </c>
      <c r="N4987" s="16">
        <f>'Barometric Data'!E4987</f>
        <v>2.4817</v>
      </c>
      <c r="O4987" s="16">
        <f t="shared" si="318"/>
        <v>40.018900000000002</v>
      </c>
      <c r="P4987" s="17">
        <f t="shared" si="315"/>
        <v>355.30880000000002</v>
      </c>
      <c r="Q4987" s="17"/>
      <c r="R4987" s="101">
        <v>17.613</v>
      </c>
      <c r="S4987" s="16"/>
      <c r="T4987" s="29"/>
    </row>
    <row r="4988" spans="8:20" x14ac:dyDescent="0.25">
      <c r="H4988" s="98">
        <v>42065</v>
      </c>
      <c r="I4988" s="99">
        <v>0.75</v>
      </c>
      <c r="J4988" s="100">
        <f t="shared" si="316"/>
        <v>42065.75</v>
      </c>
      <c r="K4988" s="101">
        <v>42.487000000000002</v>
      </c>
      <c r="L4988" s="100">
        <f>'Barometric Data'!D4988</f>
        <v>42065.75</v>
      </c>
      <c r="M4988" s="106">
        <f t="shared" si="317"/>
        <v>0</v>
      </c>
      <c r="N4988" s="16">
        <f>'Barometric Data'!E4988</f>
        <v>2.4001000000000001</v>
      </c>
      <c r="O4988" s="16">
        <f t="shared" si="318"/>
        <v>40.0869</v>
      </c>
      <c r="P4988" s="17">
        <f t="shared" si="315"/>
        <v>355.24079999999998</v>
      </c>
      <c r="Q4988" s="17"/>
      <c r="R4988" s="101">
        <v>17.606000000000002</v>
      </c>
      <c r="S4988" s="16"/>
      <c r="T4988" s="29"/>
    </row>
    <row r="4989" spans="8:20" x14ac:dyDescent="0.25">
      <c r="H4989" s="98">
        <v>42066</v>
      </c>
      <c r="I4989" s="99">
        <v>0</v>
      </c>
      <c r="J4989" s="100">
        <f t="shared" si="316"/>
        <v>42066</v>
      </c>
      <c r="K4989" s="101">
        <v>42.555799999999998</v>
      </c>
      <c r="L4989" s="100">
        <f>'Barometric Data'!D4989</f>
        <v>42066</v>
      </c>
      <c r="M4989" s="106">
        <f t="shared" si="317"/>
        <v>0</v>
      </c>
      <c r="N4989" s="16">
        <f>'Barometric Data'!E4989</f>
        <v>2.4965999999999999</v>
      </c>
      <c r="O4989" s="16">
        <f t="shared" si="318"/>
        <v>40.059199999999997</v>
      </c>
      <c r="P4989" s="17">
        <f t="shared" si="315"/>
        <v>355.26850000000002</v>
      </c>
      <c r="Q4989" s="17"/>
      <c r="R4989" s="101">
        <v>17.608000000000001</v>
      </c>
      <c r="S4989" s="16"/>
      <c r="T4989" s="29"/>
    </row>
    <row r="4990" spans="8:20" x14ac:dyDescent="0.25">
      <c r="H4990" s="98">
        <v>42066</v>
      </c>
      <c r="I4990" s="99">
        <v>0.25</v>
      </c>
      <c r="J4990" s="100">
        <f t="shared" si="316"/>
        <v>42066.25</v>
      </c>
      <c r="K4990" s="101">
        <v>42.639499999999998</v>
      </c>
      <c r="L4990" s="100">
        <f>'Barometric Data'!D4990</f>
        <v>42066.25</v>
      </c>
      <c r="M4990" s="106">
        <f t="shared" si="317"/>
        <v>0</v>
      </c>
      <c r="N4990" s="16">
        <f>'Barometric Data'!E4990</f>
        <v>2.5815000000000001</v>
      </c>
      <c r="O4990" s="16">
        <f t="shared" si="318"/>
        <v>40.058</v>
      </c>
      <c r="P4990" s="17">
        <f t="shared" si="315"/>
        <v>355.2697</v>
      </c>
      <c r="Q4990" s="17"/>
      <c r="R4990" s="101">
        <v>17.597999999999999</v>
      </c>
      <c r="S4990" s="16"/>
      <c r="T4990" s="29"/>
    </row>
    <row r="4991" spans="8:20" x14ac:dyDescent="0.25">
      <c r="H4991" s="98">
        <v>42066</v>
      </c>
      <c r="I4991" s="99">
        <v>0.5</v>
      </c>
      <c r="J4991" s="100">
        <f t="shared" si="316"/>
        <v>42066.5</v>
      </c>
      <c r="K4991" s="101">
        <v>42.659100000000002</v>
      </c>
      <c r="L4991" s="100">
        <f>'Barometric Data'!D4991</f>
        <v>42066.5</v>
      </c>
      <c r="M4991" s="106">
        <f t="shared" si="317"/>
        <v>0</v>
      </c>
      <c r="N4991" s="16">
        <f>'Barometric Data'!E4991</f>
        <v>2.6837</v>
      </c>
      <c r="O4991" s="16">
        <f t="shared" si="318"/>
        <v>39.9754</v>
      </c>
      <c r="P4991" s="17">
        <f t="shared" si="315"/>
        <v>355.35230000000001</v>
      </c>
      <c r="Q4991" s="17"/>
      <c r="R4991" s="101">
        <v>17.588999999999999</v>
      </c>
      <c r="S4991" s="16"/>
      <c r="T4991" s="29"/>
    </row>
    <row r="4992" spans="8:20" x14ac:dyDescent="0.25">
      <c r="H4992" s="98">
        <v>42066</v>
      </c>
      <c r="I4992" s="99">
        <v>0.75</v>
      </c>
      <c r="J4992" s="100">
        <f t="shared" si="316"/>
        <v>42066.75</v>
      </c>
      <c r="K4992" s="101">
        <v>42.642499999999998</v>
      </c>
      <c r="L4992" s="100">
        <f>'Barometric Data'!D4992</f>
        <v>42066.75</v>
      </c>
      <c r="M4992" s="106">
        <f t="shared" si="317"/>
        <v>0</v>
      </c>
      <c r="N4992" s="16">
        <f>'Barometric Data'!E4992</f>
        <v>2.6797</v>
      </c>
      <c r="O4992" s="16">
        <f t="shared" si="318"/>
        <v>39.962800000000001</v>
      </c>
      <c r="P4992" s="17">
        <f t="shared" si="315"/>
        <v>355.36489999999998</v>
      </c>
      <c r="Q4992" s="17"/>
      <c r="R4992" s="101">
        <v>17.591000000000001</v>
      </c>
      <c r="S4992" s="16"/>
      <c r="T4992" s="29"/>
    </row>
    <row r="4993" spans="8:20" x14ac:dyDescent="0.25">
      <c r="H4993" s="98">
        <v>42067</v>
      </c>
      <c r="I4993" s="99">
        <v>0</v>
      </c>
      <c r="J4993" s="100">
        <f t="shared" si="316"/>
        <v>42067</v>
      </c>
      <c r="K4993" s="101">
        <v>42.6815</v>
      </c>
      <c r="L4993" s="100">
        <f>'Barometric Data'!D4993</f>
        <v>42067</v>
      </c>
      <c r="M4993" s="106">
        <f t="shared" si="317"/>
        <v>0</v>
      </c>
      <c r="N4993" s="16">
        <f>'Barometric Data'!E4993</f>
        <v>2.7650000000000001</v>
      </c>
      <c r="O4993" s="16">
        <f t="shared" si="318"/>
        <v>39.916499999999999</v>
      </c>
      <c r="P4993" s="17">
        <f t="shared" si="315"/>
        <v>355.41120000000001</v>
      </c>
      <c r="Q4993" s="17"/>
      <c r="R4993" s="101">
        <v>17.597999999999999</v>
      </c>
      <c r="S4993" s="16"/>
      <c r="T4993" s="29"/>
    </row>
    <row r="4994" spans="8:20" x14ac:dyDescent="0.25">
      <c r="H4994" s="98">
        <v>42067</v>
      </c>
      <c r="I4994" s="99">
        <v>0.25</v>
      </c>
      <c r="J4994" s="100">
        <f t="shared" si="316"/>
        <v>42067.25</v>
      </c>
      <c r="K4994" s="101">
        <v>42.721299999999999</v>
      </c>
      <c r="L4994" s="100">
        <f>'Barometric Data'!D4994</f>
        <v>42067.25</v>
      </c>
      <c r="M4994" s="106">
        <f t="shared" si="317"/>
        <v>0</v>
      </c>
      <c r="N4994" s="16">
        <f>'Barometric Data'!E4994</f>
        <v>2.8555000000000001</v>
      </c>
      <c r="O4994" s="16">
        <f t="shared" si="318"/>
        <v>39.8658</v>
      </c>
      <c r="P4994" s="17">
        <f t="shared" si="315"/>
        <v>355.46190000000001</v>
      </c>
      <c r="Q4994" s="17"/>
      <c r="R4994" s="101">
        <v>17.611000000000001</v>
      </c>
      <c r="S4994" s="16"/>
      <c r="T4994" s="29"/>
    </row>
    <row r="4995" spans="8:20" x14ac:dyDescent="0.25">
      <c r="H4995" s="98">
        <v>42067</v>
      </c>
      <c r="I4995" s="99">
        <v>0.5</v>
      </c>
      <c r="J4995" s="100">
        <f t="shared" si="316"/>
        <v>42067.5</v>
      </c>
      <c r="K4995" s="101">
        <v>42.758400000000002</v>
      </c>
      <c r="L4995" s="100">
        <f>'Barometric Data'!D4995</f>
        <v>42067.5</v>
      </c>
      <c r="M4995" s="106">
        <f t="shared" si="317"/>
        <v>0</v>
      </c>
      <c r="N4995" s="16">
        <f>'Barometric Data'!E4995</f>
        <v>2.9773999999999998</v>
      </c>
      <c r="O4995" s="16">
        <f t="shared" si="318"/>
        <v>39.780999999999999</v>
      </c>
      <c r="P4995" s="17">
        <f t="shared" si="315"/>
        <v>355.54669999999999</v>
      </c>
      <c r="Q4995" s="17"/>
      <c r="R4995" s="101">
        <v>17.585999999999999</v>
      </c>
      <c r="S4995" s="16"/>
      <c r="T4995" s="29"/>
    </row>
    <row r="4996" spans="8:20" x14ac:dyDescent="0.25">
      <c r="H4996" s="98">
        <v>42067</v>
      </c>
      <c r="I4996" s="99">
        <v>0.75</v>
      </c>
      <c r="J4996" s="100">
        <f t="shared" si="316"/>
        <v>42067.75</v>
      </c>
      <c r="K4996" s="101">
        <v>42.706699999999998</v>
      </c>
      <c r="L4996" s="100">
        <f>'Barometric Data'!D4996</f>
        <v>42067.75</v>
      </c>
      <c r="M4996" s="106">
        <f t="shared" si="317"/>
        <v>0</v>
      </c>
      <c r="N4996" s="16">
        <f>'Barometric Data'!E4996</f>
        <v>2.9599000000000002</v>
      </c>
      <c r="O4996" s="16">
        <f t="shared" si="318"/>
        <v>39.7468</v>
      </c>
      <c r="P4996" s="17">
        <f t="shared" si="315"/>
        <v>355.58089999999999</v>
      </c>
      <c r="Q4996" s="17"/>
      <c r="R4996" s="101">
        <v>17.622</v>
      </c>
      <c r="S4996" s="16"/>
      <c r="T4996" s="29"/>
    </row>
    <row r="4997" spans="8:20" x14ac:dyDescent="0.25">
      <c r="H4997" s="98">
        <v>42068</v>
      </c>
      <c r="I4997" s="99">
        <v>0</v>
      </c>
      <c r="J4997" s="100">
        <f t="shared" si="316"/>
        <v>42068</v>
      </c>
      <c r="K4997" s="101">
        <v>42.719200000000001</v>
      </c>
      <c r="L4997" s="100">
        <f>'Barometric Data'!D4997</f>
        <v>42068</v>
      </c>
      <c r="M4997" s="106">
        <f t="shared" si="317"/>
        <v>0</v>
      </c>
      <c r="N4997" s="16">
        <f>'Barometric Data'!E4997</f>
        <v>3.0024000000000002</v>
      </c>
      <c r="O4997" s="16">
        <f t="shared" si="318"/>
        <v>39.716799999999999</v>
      </c>
      <c r="P4997" s="17">
        <f t="shared" si="315"/>
        <v>355.61090000000002</v>
      </c>
      <c r="Q4997" s="17"/>
      <c r="R4997" s="101">
        <v>17.591000000000001</v>
      </c>
      <c r="S4997" s="16"/>
      <c r="T4997" s="29"/>
    </row>
    <row r="4998" spans="8:20" x14ac:dyDescent="0.25">
      <c r="H4998" s="98">
        <v>42068</v>
      </c>
      <c r="I4998" s="99">
        <v>0.25</v>
      </c>
      <c r="J4998" s="100">
        <f t="shared" si="316"/>
        <v>42068.25</v>
      </c>
      <c r="K4998" s="101">
        <v>42.735900000000001</v>
      </c>
      <c r="L4998" s="100">
        <f>'Barometric Data'!D4998</f>
        <v>42068.25</v>
      </c>
      <c r="M4998" s="106">
        <f t="shared" si="317"/>
        <v>0</v>
      </c>
      <c r="N4998" s="16">
        <f>'Barometric Data'!E4998</f>
        <v>3.0295000000000001</v>
      </c>
      <c r="O4998" s="16">
        <f t="shared" si="318"/>
        <v>39.706400000000002</v>
      </c>
      <c r="P4998" s="17">
        <f t="shared" si="315"/>
        <v>355.62130000000002</v>
      </c>
      <c r="Q4998" s="17"/>
      <c r="R4998" s="101">
        <v>17.599</v>
      </c>
      <c r="S4998" s="16"/>
      <c r="T4998" s="29"/>
    </row>
    <row r="4999" spans="8:20" x14ac:dyDescent="0.25">
      <c r="H4999" s="98">
        <v>42068</v>
      </c>
      <c r="I4999" s="99">
        <v>0.5</v>
      </c>
      <c r="J4999" s="100">
        <f t="shared" si="316"/>
        <v>42068.5</v>
      </c>
      <c r="K4999" s="101">
        <v>42.7363</v>
      </c>
      <c r="L4999" s="100">
        <f>'Barometric Data'!D4999</f>
        <v>42068.5</v>
      </c>
      <c r="M4999" s="106">
        <f t="shared" si="317"/>
        <v>0</v>
      </c>
      <c r="N4999" s="16">
        <f>'Barometric Data'!E4999</f>
        <v>3.1038999999999999</v>
      </c>
      <c r="O4999" s="16">
        <f t="shared" si="318"/>
        <v>39.632399999999997</v>
      </c>
      <c r="P4999" s="17">
        <f t="shared" si="315"/>
        <v>355.69529999999997</v>
      </c>
      <c r="Q4999" s="17"/>
      <c r="R4999" s="101">
        <v>17.614000000000001</v>
      </c>
      <c r="S4999" s="16"/>
      <c r="T4999" s="29"/>
    </row>
    <row r="5000" spans="8:20" x14ac:dyDescent="0.25">
      <c r="H5000" s="98">
        <v>42068</v>
      </c>
      <c r="I5000" s="99">
        <v>0.75</v>
      </c>
      <c r="J5000" s="100">
        <f t="shared" si="316"/>
        <v>42068.75</v>
      </c>
      <c r="K5000" s="101">
        <v>42.6783</v>
      </c>
      <c r="L5000" s="100">
        <f>'Barometric Data'!D5000</f>
        <v>42068.75</v>
      </c>
      <c r="M5000" s="106">
        <f t="shared" si="317"/>
        <v>0</v>
      </c>
      <c r="N5000" s="16">
        <f>'Barometric Data'!E5000</f>
        <v>3.0417000000000001</v>
      </c>
      <c r="O5000" s="16">
        <f t="shared" si="318"/>
        <v>39.636600000000001</v>
      </c>
      <c r="P5000" s="17">
        <f t="shared" si="315"/>
        <v>355.69110000000001</v>
      </c>
      <c r="Q5000" s="17"/>
      <c r="R5000" s="101">
        <v>17.591999999999999</v>
      </c>
      <c r="S5000" s="16"/>
      <c r="T5000" s="29"/>
    </row>
    <row r="5001" spans="8:20" x14ac:dyDescent="0.25">
      <c r="H5001" s="98">
        <v>42069</v>
      </c>
      <c r="I5001" s="99">
        <v>0</v>
      </c>
      <c r="J5001" s="100">
        <f t="shared" si="316"/>
        <v>42069</v>
      </c>
      <c r="K5001" s="101">
        <v>42.667900000000003</v>
      </c>
      <c r="L5001" s="100">
        <f>'Barometric Data'!D5001</f>
        <v>42069</v>
      </c>
      <c r="M5001" s="106">
        <f t="shared" si="317"/>
        <v>0</v>
      </c>
      <c r="N5001" s="16">
        <f>'Barometric Data'!E5001</f>
        <v>3.0573000000000001</v>
      </c>
      <c r="O5001" s="16">
        <f t="shared" si="318"/>
        <v>39.610600000000005</v>
      </c>
      <c r="P5001" s="17">
        <f t="shared" ref="P5001:P5064" si="319">$E$28-O5001</f>
        <v>355.71709999999996</v>
      </c>
      <c r="Q5001" s="17"/>
      <c r="R5001" s="101">
        <v>17.597999999999999</v>
      </c>
      <c r="S5001" s="16"/>
      <c r="T5001" s="29"/>
    </row>
    <row r="5002" spans="8:20" x14ac:dyDescent="0.25">
      <c r="H5002" s="98">
        <v>42069</v>
      </c>
      <c r="I5002" s="99">
        <v>0.25</v>
      </c>
      <c r="J5002" s="100">
        <f t="shared" si="316"/>
        <v>42069.25</v>
      </c>
      <c r="K5002" s="101">
        <v>42.674599999999998</v>
      </c>
      <c r="L5002" s="100">
        <f>'Barometric Data'!D5002</f>
        <v>42069.25</v>
      </c>
      <c r="M5002" s="106">
        <f t="shared" si="317"/>
        <v>0</v>
      </c>
      <c r="N5002" s="16">
        <f>'Barometric Data'!E5002</f>
        <v>3.0790999999999999</v>
      </c>
      <c r="O5002" s="16">
        <f t="shared" si="318"/>
        <v>39.595500000000001</v>
      </c>
      <c r="P5002" s="17">
        <f t="shared" si="319"/>
        <v>355.73219999999998</v>
      </c>
      <c r="Q5002" s="17"/>
      <c r="R5002" s="101">
        <v>17.588999999999999</v>
      </c>
      <c r="S5002" s="16"/>
      <c r="T5002" s="29"/>
    </row>
    <row r="5003" spans="8:20" x14ac:dyDescent="0.25">
      <c r="H5003" s="98">
        <v>42069</v>
      </c>
      <c r="I5003" s="99">
        <v>0.5</v>
      </c>
      <c r="J5003" s="100">
        <f t="shared" si="316"/>
        <v>42069.5</v>
      </c>
      <c r="K5003" s="101">
        <v>42.6892</v>
      </c>
      <c r="L5003" s="100">
        <f>'Barometric Data'!D5003</f>
        <v>42069.5</v>
      </c>
      <c r="M5003" s="106">
        <f t="shared" si="317"/>
        <v>0</v>
      </c>
      <c r="N5003" s="16">
        <f>'Barometric Data'!E5003</f>
        <v>3.157</v>
      </c>
      <c r="O5003" s="16">
        <f t="shared" si="318"/>
        <v>39.532200000000003</v>
      </c>
      <c r="P5003" s="17">
        <f t="shared" si="319"/>
        <v>355.7955</v>
      </c>
      <c r="Q5003" s="17"/>
      <c r="R5003" s="101">
        <v>17.609000000000002</v>
      </c>
      <c r="S5003" s="16"/>
      <c r="T5003" s="29"/>
    </row>
    <row r="5004" spans="8:20" x14ac:dyDescent="0.25">
      <c r="H5004" s="98">
        <v>42069</v>
      </c>
      <c r="I5004" s="99">
        <v>0.75</v>
      </c>
      <c r="J5004" s="100">
        <f t="shared" si="316"/>
        <v>42069.75</v>
      </c>
      <c r="K5004" s="101">
        <v>42.6098</v>
      </c>
      <c r="L5004" s="100">
        <f>'Barometric Data'!D5004</f>
        <v>42069.75</v>
      </c>
      <c r="M5004" s="106">
        <f t="shared" si="317"/>
        <v>0</v>
      </c>
      <c r="N5004" s="16">
        <f>'Barometric Data'!E5004</f>
        <v>3.0467</v>
      </c>
      <c r="O5004" s="16">
        <f t="shared" si="318"/>
        <v>39.563099999999999</v>
      </c>
      <c r="P5004" s="17">
        <f t="shared" si="319"/>
        <v>355.76459999999997</v>
      </c>
      <c r="Q5004" s="17"/>
      <c r="R5004" s="101">
        <v>17.588999999999999</v>
      </c>
      <c r="S5004" s="16"/>
      <c r="T5004" s="29"/>
    </row>
    <row r="5005" spans="8:20" x14ac:dyDescent="0.25">
      <c r="H5005" s="98">
        <v>42070</v>
      </c>
      <c r="I5005" s="99">
        <v>0</v>
      </c>
      <c r="J5005" s="100">
        <f t="shared" si="316"/>
        <v>42070</v>
      </c>
      <c r="K5005" s="101">
        <v>42.598300000000002</v>
      </c>
      <c r="L5005" s="100">
        <f>'Barometric Data'!D5005</f>
        <v>42070</v>
      </c>
      <c r="M5005" s="106">
        <f t="shared" si="317"/>
        <v>0</v>
      </c>
      <c r="N5005" s="16">
        <f>'Barometric Data'!E5005</f>
        <v>3.0287000000000002</v>
      </c>
      <c r="O5005" s="16">
        <f t="shared" si="318"/>
        <v>39.569600000000001</v>
      </c>
      <c r="P5005" s="17">
        <f t="shared" si="319"/>
        <v>355.75810000000001</v>
      </c>
      <c r="Q5005" s="17"/>
      <c r="R5005" s="101">
        <v>17.603000000000002</v>
      </c>
      <c r="S5005" s="16"/>
      <c r="T5005" s="29"/>
    </row>
    <row r="5006" spans="8:20" x14ac:dyDescent="0.25">
      <c r="H5006" s="98">
        <v>42070</v>
      </c>
      <c r="I5006" s="99">
        <v>0.25</v>
      </c>
      <c r="J5006" s="100">
        <f t="shared" si="316"/>
        <v>42070.25</v>
      </c>
      <c r="K5006" s="101">
        <v>42.586199999999998</v>
      </c>
      <c r="L5006" s="100">
        <f>'Barometric Data'!D5006</f>
        <v>42070.25</v>
      </c>
      <c r="M5006" s="106">
        <f t="shared" si="317"/>
        <v>0</v>
      </c>
      <c r="N5006" s="16">
        <f>'Barometric Data'!E5006</f>
        <v>2.984</v>
      </c>
      <c r="O5006" s="16">
        <f t="shared" si="318"/>
        <v>39.602199999999996</v>
      </c>
      <c r="P5006" s="17">
        <f t="shared" si="319"/>
        <v>355.72550000000001</v>
      </c>
      <c r="Q5006" s="17"/>
      <c r="R5006" s="101">
        <v>17.600000000000001</v>
      </c>
      <c r="S5006" s="16"/>
      <c r="T5006" s="29"/>
    </row>
    <row r="5007" spans="8:20" x14ac:dyDescent="0.25">
      <c r="H5007" s="98">
        <v>42070</v>
      </c>
      <c r="I5007" s="99">
        <v>0.5</v>
      </c>
      <c r="J5007" s="100">
        <f t="shared" si="316"/>
        <v>42070.5</v>
      </c>
      <c r="K5007" s="101">
        <v>42.554000000000002</v>
      </c>
      <c r="L5007" s="100">
        <f>'Barometric Data'!D5007</f>
        <v>42070.5</v>
      </c>
      <c r="M5007" s="106">
        <f t="shared" si="317"/>
        <v>0</v>
      </c>
      <c r="N5007" s="16">
        <f>'Barometric Data'!E5007</f>
        <v>2.9784999999999999</v>
      </c>
      <c r="O5007" s="16">
        <f t="shared" si="318"/>
        <v>39.575500000000005</v>
      </c>
      <c r="P5007" s="17">
        <f t="shared" si="319"/>
        <v>355.75220000000002</v>
      </c>
      <c r="Q5007" s="17"/>
      <c r="R5007" s="101">
        <v>17.594000000000001</v>
      </c>
      <c r="S5007" s="16"/>
      <c r="T5007" s="29"/>
    </row>
    <row r="5008" spans="8:20" x14ac:dyDescent="0.25">
      <c r="H5008" s="98">
        <v>42070</v>
      </c>
      <c r="I5008" s="99">
        <v>0.75</v>
      </c>
      <c r="J5008" s="100">
        <f t="shared" si="316"/>
        <v>42070.75</v>
      </c>
      <c r="K5008" s="101">
        <v>42.494599999999998</v>
      </c>
      <c r="L5008" s="100">
        <f>'Barometric Data'!D5008</f>
        <v>42070.75</v>
      </c>
      <c r="M5008" s="106">
        <f t="shared" si="317"/>
        <v>0</v>
      </c>
      <c r="N5008" s="16">
        <f>'Barometric Data'!E5008</f>
        <v>2.8405</v>
      </c>
      <c r="O5008" s="16">
        <f t="shared" si="318"/>
        <v>39.6541</v>
      </c>
      <c r="P5008" s="17">
        <f t="shared" si="319"/>
        <v>355.67359999999996</v>
      </c>
      <c r="Q5008" s="17"/>
      <c r="R5008" s="101">
        <v>17.600000000000001</v>
      </c>
      <c r="S5008" s="16"/>
      <c r="T5008" s="29"/>
    </row>
    <row r="5009" spans="8:20" x14ac:dyDescent="0.25">
      <c r="H5009" s="98">
        <v>42071</v>
      </c>
      <c r="I5009" s="99">
        <v>0</v>
      </c>
      <c r="J5009" s="100">
        <f t="shared" si="316"/>
        <v>42071</v>
      </c>
      <c r="K5009" s="101">
        <v>42.526699999999998</v>
      </c>
      <c r="L5009" s="100">
        <f>'Barometric Data'!D5009</f>
        <v>42071</v>
      </c>
      <c r="M5009" s="106">
        <f t="shared" si="317"/>
        <v>0</v>
      </c>
      <c r="N5009" s="16">
        <f>'Barometric Data'!E5009</f>
        <v>2.8374999999999999</v>
      </c>
      <c r="O5009" s="16">
        <f t="shared" si="318"/>
        <v>39.6892</v>
      </c>
      <c r="P5009" s="17">
        <f t="shared" si="319"/>
        <v>355.63850000000002</v>
      </c>
      <c r="Q5009" s="17"/>
      <c r="R5009" s="101">
        <v>17.606000000000002</v>
      </c>
      <c r="S5009" s="16"/>
      <c r="T5009" s="29"/>
    </row>
    <row r="5010" spans="8:20" x14ac:dyDescent="0.25">
      <c r="H5010" s="98">
        <v>42071</v>
      </c>
      <c r="I5010" s="99">
        <v>0.25</v>
      </c>
      <c r="J5010" s="100">
        <f t="shared" si="316"/>
        <v>42071.25</v>
      </c>
      <c r="K5010" s="101">
        <v>42.528199999999998</v>
      </c>
      <c r="L5010" s="100">
        <f>'Barometric Data'!D5010</f>
        <v>42071.25</v>
      </c>
      <c r="M5010" s="106">
        <f t="shared" si="317"/>
        <v>0</v>
      </c>
      <c r="N5010" s="16">
        <f>'Barometric Data'!E5010</f>
        <v>2.8338999999999999</v>
      </c>
      <c r="O5010" s="16">
        <f t="shared" si="318"/>
        <v>39.694299999999998</v>
      </c>
      <c r="P5010" s="17">
        <f t="shared" si="319"/>
        <v>355.63339999999999</v>
      </c>
      <c r="Q5010" s="17"/>
      <c r="R5010" s="101">
        <v>17.611999999999998</v>
      </c>
      <c r="S5010" s="16"/>
      <c r="T5010" s="29"/>
    </row>
    <row r="5011" spans="8:20" x14ac:dyDescent="0.25">
      <c r="H5011" s="98">
        <v>42071</v>
      </c>
      <c r="I5011" s="99">
        <v>0.5</v>
      </c>
      <c r="J5011" s="100">
        <f t="shared" si="316"/>
        <v>42071.5</v>
      </c>
      <c r="K5011" s="101">
        <v>42.5458</v>
      </c>
      <c r="L5011" s="100">
        <f>'Barometric Data'!D5011</f>
        <v>42071.5</v>
      </c>
      <c r="M5011" s="106">
        <f t="shared" si="317"/>
        <v>0</v>
      </c>
      <c r="N5011" s="16">
        <f>'Barometric Data'!E5011</f>
        <v>2.8864000000000001</v>
      </c>
      <c r="O5011" s="16">
        <f t="shared" si="318"/>
        <v>39.659399999999998</v>
      </c>
      <c r="P5011" s="17">
        <f t="shared" si="319"/>
        <v>355.66829999999999</v>
      </c>
      <c r="Q5011" s="17"/>
      <c r="R5011" s="101">
        <v>17.588999999999999</v>
      </c>
      <c r="S5011" s="16"/>
      <c r="T5011" s="29"/>
    </row>
    <row r="5012" spans="8:20" x14ac:dyDescent="0.25">
      <c r="H5012" s="98">
        <v>42071</v>
      </c>
      <c r="I5012" s="99">
        <v>0.75</v>
      </c>
      <c r="J5012" s="100">
        <f t="shared" si="316"/>
        <v>42071.75</v>
      </c>
      <c r="K5012" s="101">
        <v>42.4908</v>
      </c>
      <c r="L5012" s="100">
        <f>'Barometric Data'!D5012</f>
        <v>42071.75</v>
      </c>
      <c r="M5012" s="106">
        <f t="shared" si="317"/>
        <v>0</v>
      </c>
      <c r="N5012" s="16">
        <f>'Barometric Data'!E5012</f>
        <v>2.7829000000000002</v>
      </c>
      <c r="O5012" s="16">
        <f t="shared" si="318"/>
        <v>39.707900000000002</v>
      </c>
      <c r="P5012" s="17">
        <f t="shared" si="319"/>
        <v>355.6198</v>
      </c>
      <c r="Q5012" s="17"/>
      <c r="R5012" s="101">
        <v>17.594000000000001</v>
      </c>
      <c r="S5012" s="16"/>
      <c r="T5012" s="29"/>
    </row>
    <row r="5013" spans="8:20" x14ac:dyDescent="0.25">
      <c r="H5013" s="98">
        <v>42072</v>
      </c>
      <c r="I5013" s="99">
        <v>0</v>
      </c>
      <c r="J5013" s="100">
        <f t="shared" si="316"/>
        <v>42072</v>
      </c>
      <c r="K5013" s="101">
        <v>42.5167</v>
      </c>
      <c r="L5013" s="100">
        <f>'Barometric Data'!D5013</f>
        <v>42072</v>
      </c>
      <c r="M5013" s="106">
        <f t="shared" si="317"/>
        <v>0</v>
      </c>
      <c r="N5013" s="16">
        <f>'Barometric Data'!E5013</f>
        <v>2.7886000000000002</v>
      </c>
      <c r="O5013" s="16">
        <f t="shared" si="318"/>
        <v>39.728099999999998</v>
      </c>
      <c r="P5013" s="17">
        <f t="shared" si="319"/>
        <v>355.59960000000001</v>
      </c>
      <c r="Q5013" s="17"/>
      <c r="R5013" s="101">
        <v>17.579000000000001</v>
      </c>
      <c r="S5013" s="16"/>
      <c r="T5013" s="29"/>
    </row>
    <row r="5014" spans="8:20" x14ac:dyDescent="0.25">
      <c r="H5014" s="98">
        <v>42072</v>
      </c>
      <c r="I5014" s="99">
        <v>0.25</v>
      </c>
      <c r="J5014" s="100">
        <f t="shared" si="316"/>
        <v>42072.25</v>
      </c>
      <c r="K5014" s="101">
        <v>42.533200000000001</v>
      </c>
      <c r="L5014" s="100">
        <f>'Barometric Data'!D5014</f>
        <v>42072.25</v>
      </c>
      <c r="M5014" s="106">
        <f t="shared" si="317"/>
        <v>0</v>
      </c>
      <c r="N5014" s="16">
        <f>'Barometric Data'!E5014</f>
        <v>2.7894000000000001</v>
      </c>
      <c r="O5014" s="16">
        <f t="shared" si="318"/>
        <v>39.7438</v>
      </c>
      <c r="P5014" s="17">
        <f t="shared" si="319"/>
        <v>355.58389999999997</v>
      </c>
      <c r="Q5014" s="17"/>
      <c r="R5014" s="101">
        <v>17.594999999999999</v>
      </c>
      <c r="S5014" s="16"/>
      <c r="T5014" s="29"/>
    </row>
    <row r="5015" spans="8:20" x14ac:dyDescent="0.25">
      <c r="H5015" s="98">
        <v>42072</v>
      </c>
      <c r="I5015" s="99">
        <v>0.5</v>
      </c>
      <c r="J5015" s="100">
        <f t="shared" si="316"/>
        <v>42072.5</v>
      </c>
      <c r="K5015" s="101">
        <v>42.532600000000002</v>
      </c>
      <c r="L5015" s="100">
        <f>'Barometric Data'!D5015</f>
        <v>42072.5</v>
      </c>
      <c r="M5015" s="106">
        <f t="shared" si="317"/>
        <v>0</v>
      </c>
      <c r="N5015" s="16">
        <f>'Barometric Data'!E5015</f>
        <v>2.8437000000000001</v>
      </c>
      <c r="O5015" s="16">
        <f t="shared" si="318"/>
        <v>39.688900000000004</v>
      </c>
      <c r="P5015" s="17">
        <f t="shared" si="319"/>
        <v>355.6388</v>
      </c>
      <c r="Q5015" s="17"/>
      <c r="R5015" s="101">
        <v>17.594999999999999</v>
      </c>
      <c r="S5015" s="16"/>
      <c r="T5015" s="29"/>
    </row>
    <row r="5016" spans="8:20" x14ac:dyDescent="0.25">
      <c r="H5016" s="98">
        <v>42072</v>
      </c>
      <c r="I5016" s="99">
        <v>0.75</v>
      </c>
      <c r="J5016" s="100">
        <f t="shared" si="316"/>
        <v>42072.75</v>
      </c>
      <c r="K5016" s="101">
        <v>42.473399999999998</v>
      </c>
      <c r="L5016" s="100">
        <f>'Barometric Data'!D5016</f>
        <v>42072.75</v>
      </c>
      <c r="M5016" s="106">
        <f t="shared" si="317"/>
        <v>0</v>
      </c>
      <c r="N5016" s="16">
        <f>'Barometric Data'!E5016</f>
        <v>2.7357</v>
      </c>
      <c r="O5016" s="16">
        <f t="shared" si="318"/>
        <v>39.737699999999997</v>
      </c>
      <c r="P5016" s="17">
        <f t="shared" si="319"/>
        <v>355.59</v>
      </c>
      <c r="Q5016" s="17"/>
      <c r="R5016" s="101">
        <v>17.591999999999999</v>
      </c>
      <c r="S5016" s="16"/>
      <c r="T5016" s="29"/>
    </row>
    <row r="5017" spans="8:20" x14ac:dyDescent="0.25">
      <c r="H5017" s="98">
        <v>42073</v>
      </c>
      <c r="I5017" s="99">
        <v>0</v>
      </c>
      <c r="J5017" s="100">
        <f t="shared" si="316"/>
        <v>42073</v>
      </c>
      <c r="K5017" s="101">
        <v>42.505200000000002</v>
      </c>
      <c r="L5017" s="100">
        <f>'Barometric Data'!D5017</f>
        <v>42073</v>
      </c>
      <c r="M5017" s="106">
        <f t="shared" si="317"/>
        <v>0</v>
      </c>
      <c r="N5017" s="16">
        <f>'Barometric Data'!E5017</f>
        <v>2.7366000000000001</v>
      </c>
      <c r="O5017" s="16">
        <f t="shared" si="318"/>
        <v>39.768599999999999</v>
      </c>
      <c r="P5017" s="17">
        <f t="shared" si="319"/>
        <v>355.5591</v>
      </c>
      <c r="Q5017" s="17"/>
      <c r="R5017" s="101">
        <v>17.596</v>
      </c>
      <c r="S5017" s="16"/>
      <c r="T5017" s="29"/>
    </row>
    <row r="5018" spans="8:20" x14ac:dyDescent="0.25">
      <c r="H5018" s="98">
        <v>42073</v>
      </c>
      <c r="I5018" s="99">
        <v>0.25</v>
      </c>
      <c r="J5018" s="100">
        <f t="shared" si="316"/>
        <v>42073.25</v>
      </c>
      <c r="K5018" s="101">
        <v>42.515000000000001</v>
      </c>
      <c r="L5018" s="100">
        <f>'Barometric Data'!D5018</f>
        <v>42073.25</v>
      </c>
      <c r="M5018" s="106">
        <f t="shared" si="317"/>
        <v>0</v>
      </c>
      <c r="N5018" s="16">
        <f>'Barometric Data'!E5018</f>
        <v>2.7391999999999999</v>
      </c>
      <c r="O5018" s="16">
        <f t="shared" si="318"/>
        <v>39.775800000000004</v>
      </c>
      <c r="P5018" s="17">
        <f t="shared" si="319"/>
        <v>355.55189999999999</v>
      </c>
      <c r="Q5018" s="17"/>
      <c r="R5018" s="101">
        <v>17.625</v>
      </c>
      <c r="S5018" s="16"/>
      <c r="T5018" s="29"/>
    </row>
    <row r="5019" spans="8:20" x14ac:dyDescent="0.25">
      <c r="H5019" s="98">
        <v>42073</v>
      </c>
      <c r="I5019" s="99">
        <v>0.5</v>
      </c>
      <c r="J5019" s="100">
        <f t="shared" si="316"/>
        <v>42073.5</v>
      </c>
      <c r="K5019" s="101">
        <v>42.502000000000002</v>
      </c>
      <c r="L5019" s="100">
        <f>'Barometric Data'!D5019</f>
        <v>42073.5</v>
      </c>
      <c r="M5019" s="106">
        <f t="shared" si="317"/>
        <v>0</v>
      </c>
      <c r="N5019" s="16">
        <f>'Barometric Data'!E5019</f>
        <v>2.7610000000000001</v>
      </c>
      <c r="O5019" s="16">
        <f t="shared" si="318"/>
        <v>39.741</v>
      </c>
      <c r="P5019" s="17">
        <f t="shared" si="319"/>
        <v>355.58670000000001</v>
      </c>
      <c r="Q5019" s="17"/>
      <c r="R5019" s="101">
        <v>17.609000000000002</v>
      </c>
      <c r="S5019" s="16"/>
      <c r="T5019" s="29"/>
    </row>
    <row r="5020" spans="8:20" x14ac:dyDescent="0.25">
      <c r="H5020" s="98">
        <v>42073</v>
      </c>
      <c r="I5020" s="99">
        <v>0.75</v>
      </c>
      <c r="J5020" s="100">
        <f t="shared" si="316"/>
        <v>42073.75</v>
      </c>
      <c r="K5020" s="101">
        <v>42.4542</v>
      </c>
      <c r="L5020" s="100">
        <f>'Barometric Data'!D5020</f>
        <v>42073.75</v>
      </c>
      <c r="M5020" s="106">
        <f t="shared" si="317"/>
        <v>0</v>
      </c>
      <c r="N5020" s="16">
        <f>'Barometric Data'!E5020</f>
        <v>2.6694</v>
      </c>
      <c r="O5020" s="16">
        <f t="shared" si="318"/>
        <v>39.784799999999997</v>
      </c>
      <c r="P5020" s="17">
        <f t="shared" si="319"/>
        <v>355.54289999999997</v>
      </c>
      <c r="Q5020" s="17"/>
      <c r="R5020" s="101">
        <v>17.594000000000001</v>
      </c>
      <c r="S5020" s="16"/>
      <c r="T5020" s="29"/>
    </row>
    <row r="5021" spans="8:20" x14ac:dyDescent="0.25">
      <c r="H5021" s="98">
        <v>42074</v>
      </c>
      <c r="I5021" s="99">
        <v>0</v>
      </c>
      <c r="J5021" s="100">
        <f t="shared" si="316"/>
        <v>42074</v>
      </c>
      <c r="K5021" s="101">
        <v>42.460099999999997</v>
      </c>
      <c r="L5021" s="100">
        <f>'Barometric Data'!D5021</f>
        <v>42074</v>
      </c>
      <c r="M5021" s="106">
        <f t="shared" si="317"/>
        <v>0</v>
      </c>
      <c r="N5021" s="16">
        <f>'Barometric Data'!E5021</f>
        <v>2.6589999999999998</v>
      </c>
      <c r="O5021" s="16">
        <f t="shared" si="318"/>
        <v>39.801099999999998</v>
      </c>
      <c r="P5021" s="17">
        <f t="shared" si="319"/>
        <v>355.52659999999997</v>
      </c>
      <c r="Q5021" s="17"/>
      <c r="R5021" s="101">
        <v>17.585999999999999</v>
      </c>
      <c r="S5021" s="16"/>
      <c r="T5021" s="29"/>
    </row>
    <row r="5022" spans="8:20" x14ac:dyDescent="0.25">
      <c r="H5022" s="98">
        <v>42074</v>
      </c>
      <c r="I5022" s="99">
        <v>0.25</v>
      </c>
      <c r="J5022" s="100">
        <f t="shared" si="316"/>
        <v>42074.25</v>
      </c>
      <c r="K5022" s="101">
        <v>42.475099999999998</v>
      </c>
      <c r="L5022" s="100">
        <f>'Barometric Data'!D5022</f>
        <v>42074.25</v>
      </c>
      <c r="M5022" s="106">
        <f t="shared" si="317"/>
        <v>0</v>
      </c>
      <c r="N5022" s="16">
        <f>'Barometric Data'!E5022</f>
        <v>2.6568000000000001</v>
      </c>
      <c r="O5022" s="16">
        <f t="shared" si="318"/>
        <v>39.818300000000001</v>
      </c>
      <c r="P5022" s="17">
        <f t="shared" si="319"/>
        <v>355.50939999999997</v>
      </c>
      <c r="Q5022" s="17"/>
      <c r="R5022" s="101">
        <v>17.603999999999999</v>
      </c>
      <c r="S5022" s="16"/>
      <c r="T5022" s="29"/>
    </row>
    <row r="5023" spans="8:20" x14ac:dyDescent="0.25">
      <c r="H5023" s="98">
        <v>42074</v>
      </c>
      <c r="I5023" s="99">
        <v>0.5</v>
      </c>
      <c r="J5023" s="100">
        <f t="shared" si="316"/>
        <v>42074.5</v>
      </c>
      <c r="K5023" s="101">
        <v>42.554699999999997</v>
      </c>
      <c r="L5023" s="100">
        <f>'Barometric Data'!D5023</f>
        <v>42074.5</v>
      </c>
      <c r="M5023" s="106">
        <f t="shared" si="317"/>
        <v>0</v>
      </c>
      <c r="N5023" s="16">
        <f>'Barometric Data'!E5023</f>
        <v>2.7757999999999998</v>
      </c>
      <c r="O5023" s="16">
        <f t="shared" si="318"/>
        <v>39.7789</v>
      </c>
      <c r="P5023" s="17">
        <f t="shared" si="319"/>
        <v>355.54879999999997</v>
      </c>
      <c r="Q5023" s="17"/>
      <c r="R5023" s="101">
        <v>17.608000000000001</v>
      </c>
      <c r="S5023" s="16"/>
      <c r="T5023" s="29"/>
    </row>
    <row r="5024" spans="8:20" x14ac:dyDescent="0.25">
      <c r="H5024" s="98">
        <v>42074</v>
      </c>
      <c r="I5024" s="99">
        <v>0.75</v>
      </c>
      <c r="J5024" s="100">
        <f t="shared" si="316"/>
        <v>42074.75</v>
      </c>
      <c r="K5024" s="101">
        <v>42.530099999999997</v>
      </c>
      <c r="L5024" s="100">
        <f>'Barometric Data'!D5024</f>
        <v>42074.75</v>
      </c>
      <c r="M5024" s="106">
        <f t="shared" si="317"/>
        <v>0</v>
      </c>
      <c r="N5024" s="16">
        <f>'Barometric Data'!E5024</f>
        <v>2.7801999999999998</v>
      </c>
      <c r="O5024" s="16">
        <f t="shared" si="318"/>
        <v>39.749899999999997</v>
      </c>
      <c r="P5024" s="17">
        <f t="shared" si="319"/>
        <v>355.57780000000002</v>
      </c>
      <c r="Q5024" s="17"/>
      <c r="R5024" s="101">
        <v>17.603999999999999</v>
      </c>
      <c r="S5024" s="16"/>
      <c r="T5024" s="29"/>
    </row>
    <row r="5025" spans="8:20" x14ac:dyDescent="0.25">
      <c r="H5025" s="98">
        <v>42075</v>
      </c>
      <c r="I5025" s="99">
        <v>0</v>
      </c>
      <c r="J5025" s="100">
        <f t="shared" ref="J5025:J5088" si="320">H5025+I5025</f>
        <v>42075</v>
      </c>
      <c r="K5025" s="101">
        <v>42.618600000000001</v>
      </c>
      <c r="L5025" s="100">
        <f>'Barometric Data'!D5025</f>
        <v>42075</v>
      </c>
      <c r="M5025" s="106">
        <f t="shared" si="317"/>
        <v>0</v>
      </c>
      <c r="N5025" s="16">
        <f>'Barometric Data'!E5025</f>
        <v>2.8940000000000001</v>
      </c>
      <c r="O5025" s="16">
        <f t="shared" si="318"/>
        <v>39.724600000000002</v>
      </c>
      <c r="P5025" s="17">
        <f t="shared" si="319"/>
        <v>355.60309999999998</v>
      </c>
      <c r="Q5025" s="17"/>
      <c r="R5025" s="101">
        <v>17.603999999999999</v>
      </c>
      <c r="S5025" s="16"/>
      <c r="T5025" s="29"/>
    </row>
    <row r="5026" spans="8:20" x14ac:dyDescent="0.25">
      <c r="H5026" s="98">
        <v>42075</v>
      </c>
      <c r="I5026" s="99">
        <v>0.25</v>
      </c>
      <c r="J5026" s="100">
        <f t="shared" si="320"/>
        <v>42075.25</v>
      </c>
      <c r="K5026" s="101">
        <v>42.6569</v>
      </c>
      <c r="L5026" s="100">
        <f>'Barometric Data'!D5026</f>
        <v>42075.25</v>
      </c>
      <c r="M5026" s="106">
        <f t="shared" si="317"/>
        <v>0</v>
      </c>
      <c r="N5026" s="16">
        <f>'Barometric Data'!E5026</f>
        <v>3.0011000000000001</v>
      </c>
      <c r="O5026" s="16">
        <f t="shared" si="318"/>
        <v>39.655799999999999</v>
      </c>
      <c r="P5026" s="17">
        <f t="shared" si="319"/>
        <v>355.67189999999999</v>
      </c>
      <c r="Q5026" s="17"/>
      <c r="R5026" s="101">
        <v>17.591999999999999</v>
      </c>
      <c r="S5026" s="16"/>
      <c r="T5026" s="29"/>
    </row>
    <row r="5027" spans="8:20" x14ac:dyDescent="0.25">
      <c r="H5027" s="98">
        <v>42075</v>
      </c>
      <c r="I5027" s="99">
        <v>0.5</v>
      </c>
      <c r="J5027" s="100">
        <f t="shared" si="320"/>
        <v>42075.5</v>
      </c>
      <c r="K5027" s="101">
        <v>42.6693</v>
      </c>
      <c r="L5027" s="100">
        <f>'Barometric Data'!D5027</f>
        <v>42075.5</v>
      </c>
      <c r="M5027" s="106">
        <f t="shared" si="317"/>
        <v>0</v>
      </c>
      <c r="N5027" s="16">
        <f>'Barometric Data'!E5027</f>
        <v>3.0958999999999999</v>
      </c>
      <c r="O5027" s="16">
        <f t="shared" si="318"/>
        <v>39.573399999999999</v>
      </c>
      <c r="P5027" s="17">
        <f t="shared" si="319"/>
        <v>355.7543</v>
      </c>
      <c r="Q5027" s="17"/>
      <c r="R5027" s="101">
        <v>17.591999999999999</v>
      </c>
      <c r="S5027" s="16"/>
      <c r="T5027" s="29"/>
    </row>
    <row r="5028" spans="8:20" x14ac:dyDescent="0.25">
      <c r="H5028" s="98">
        <v>42075</v>
      </c>
      <c r="I5028" s="99">
        <v>0.75</v>
      </c>
      <c r="J5028" s="100">
        <f t="shared" si="320"/>
        <v>42075.75</v>
      </c>
      <c r="K5028" s="101">
        <v>42.605899999999998</v>
      </c>
      <c r="L5028" s="100">
        <f>'Barometric Data'!D5028</f>
        <v>42075.75</v>
      </c>
      <c r="M5028" s="106">
        <f t="shared" si="317"/>
        <v>0</v>
      </c>
      <c r="N5028" s="16">
        <f>'Barometric Data'!E5028</f>
        <v>3.0461999999999998</v>
      </c>
      <c r="O5028" s="16">
        <f t="shared" si="318"/>
        <v>39.559699999999999</v>
      </c>
      <c r="P5028" s="17">
        <f t="shared" si="319"/>
        <v>355.76799999999997</v>
      </c>
      <c r="Q5028" s="17"/>
      <c r="R5028" s="101">
        <v>17.596</v>
      </c>
      <c r="S5028" s="16"/>
      <c r="T5028" s="29"/>
    </row>
    <row r="5029" spans="8:20" x14ac:dyDescent="0.25">
      <c r="H5029" s="98">
        <v>42076</v>
      </c>
      <c r="I5029" s="99">
        <v>0</v>
      </c>
      <c r="J5029" s="100">
        <f t="shared" si="320"/>
        <v>42076</v>
      </c>
      <c r="K5029" s="101">
        <v>42.630299999999998</v>
      </c>
      <c r="L5029" s="100">
        <f>'Barometric Data'!D5029</f>
        <v>42076</v>
      </c>
      <c r="M5029" s="106">
        <f t="shared" si="317"/>
        <v>0</v>
      </c>
      <c r="N5029" s="16">
        <f>'Barometric Data'!E5029</f>
        <v>3.0733999999999999</v>
      </c>
      <c r="O5029" s="16">
        <f t="shared" si="318"/>
        <v>39.556899999999999</v>
      </c>
      <c r="P5029" s="17">
        <f t="shared" si="319"/>
        <v>355.77080000000001</v>
      </c>
      <c r="Q5029" s="17"/>
      <c r="R5029" s="101">
        <v>17.616</v>
      </c>
      <c r="S5029" s="16"/>
      <c r="T5029" s="29"/>
    </row>
    <row r="5030" spans="8:20" x14ac:dyDescent="0.25">
      <c r="H5030" s="98">
        <v>42076</v>
      </c>
      <c r="I5030" s="99">
        <v>0.25</v>
      </c>
      <c r="J5030" s="100">
        <f t="shared" si="320"/>
        <v>42076.25</v>
      </c>
      <c r="K5030" s="101">
        <v>42.629300000000001</v>
      </c>
      <c r="L5030" s="100">
        <f>'Barometric Data'!D5030</f>
        <v>42076.25</v>
      </c>
      <c r="M5030" s="106">
        <f t="shared" si="317"/>
        <v>0</v>
      </c>
      <c r="N5030" s="16">
        <f>'Barometric Data'!E5030</f>
        <v>3.0954999999999999</v>
      </c>
      <c r="O5030" s="16">
        <f t="shared" si="318"/>
        <v>39.533799999999999</v>
      </c>
      <c r="P5030" s="17">
        <f t="shared" si="319"/>
        <v>355.79390000000001</v>
      </c>
      <c r="Q5030" s="17"/>
      <c r="R5030" s="101">
        <v>17.591000000000001</v>
      </c>
      <c r="S5030" s="16"/>
      <c r="T5030" s="29"/>
    </row>
    <row r="5031" spans="8:20" x14ac:dyDescent="0.25">
      <c r="H5031" s="98">
        <v>42076</v>
      </c>
      <c r="I5031" s="99">
        <v>0.5</v>
      </c>
      <c r="J5031" s="100">
        <f t="shared" si="320"/>
        <v>42076.5</v>
      </c>
      <c r="K5031" s="101">
        <v>42.605699999999999</v>
      </c>
      <c r="L5031" s="100">
        <f>'Barometric Data'!D5031</f>
        <v>42076.5</v>
      </c>
      <c r="M5031" s="106">
        <f t="shared" si="317"/>
        <v>0</v>
      </c>
      <c r="N5031" s="16">
        <f>'Barometric Data'!E5031</f>
        <v>3.1017999999999999</v>
      </c>
      <c r="O5031" s="16">
        <f t="shared" si="318"/>
        <v>39.503900000000002</v>
      </c>
      <c r="P5031" s="17">
        <f t="shared" si="319"/>
        <v>355.82380000000001</v>
      </c>
      <c r="Q5031" s="17"/>
      <c r="R5031" s="101">
        <v>17.606999999999999</v>
      </c>
      <c r="S5031" s="16"/>
      <c r="T5031" s="29"/>
    </row>
    <row r="5032" spans="8:20" x14ac:dyDescent="0.25">
      <c r="H5032" s="98">
        <v>42076</v>
      </c>
      <c r="I5032" s="99">
        <v>0.75</v>
      </c>
      <c r="J5032" s="100">
        <f t="shared" si="320"/>
        <v>42076.75</v>
      </c>
      <c r="K5032" s="101">
        <v>42.480400000000003</v>
      </c>
      <c r="L5032" s="100">
        <f>'Barometric Data'!D5032</f>
        <v>42076.75</v>
      </c>
      <c r="M5032" s="106">
        <f t="shared" si="317"/>
        <v>0</v>
      </c>
      <c r="N5032" s="16">
        <f>'Barometric Data'!E5032</f>
        <v>2.9367000000000001</v>
      </c>
      <c r="O5032" s="16">
        <f t="shared" si="318"/>
        <v>39.543700000000001</v>
      </c>
      <c r="P5032" s="17">
        <f t="shared" si="319"/>
        <v>355.78399999999999</v>
      </c>
      <c r="Q5032" s="17"/>
      <c r="R5032" s="101">
        <v>17.585999999999999</v>
      </c>
      <c r="S5032" s="16"/>
      <c r="T5032" s="29"/>
    </row>
    <row r="5033" spans="8:20" x14ac:dyDescent="0.25">
      <c r="H5033" s="98">
        <v>42077</v>
      </c>
      <c r="I5033" s="99">
        <v>0</v>
      </c>
      <c r="J5033" s="100">
        <f t="shared" si="320"/>
        <v>42077</v>
      </c>
      <c r="K5033" s="101">
        <v>42.471200000000003</v>
      </c>
      <c r="L5033" s="100">
        <f>'Barometric Data'!D5033</f>
        <v>42077</v>
      </c>
      <c r="M5033" s="106">
        <f t="shared" si="317"/>
        <v>0</v>
      </c>
      <c r="N5033" s="16">
        <f>'Barometric Data'!E5033</f>
        <v>2.8586999999999998</v>
      </c>
      <c r="O5033" s="16">
        <f t="shared" si="318"/>
        <v>39.612500000000004</v>
      </c>
      <c r="P5033" s="17">
        <f t="shared" si="319"/>
        <v>355.71519999999998</v>
      </c>
      <c r="Q5033" s="17"/>
      <c r="R5033" s="101">
        <v>17.605</v>
      </c>
      <c r="S5033" s="16"/>
      <c r="T5033" s="29"/>
    </row>
    <row r="5034" spans="8:20" x14ac:dyDescent="0.25">
      <c r="H5034" s="98">
        <v>42077</v>
      </c>
      <c r="I5034" s="99">
        <v>0.25</v>
      </c>
      <c r="J5034" s="100">
        <f t="shared" si="320"/>
        <v>42077.25</v>
      </c>
      <c r="K5034" s="101">
        <v>42.480499999999999</v>
      </c>
      <c r="L5034" s="100">
        <f>'Barometric Data'!D5034</f>
        <v>42077.25</v>
      </c>
      <c r="M5034" s="106">
        <f t="shared" si="317"/>
        <v>0</v>
      </c>
      <c r="N5034" s="16">
        <f>'Barometric Data'!E5034</f>
        <v>2.8296000000000001</v>
      </c>
      <c r="O5034" s="16">
        <f t="shared" si="318"/>
        <v>39.6509</v>
      </c>
      <c r="P5034" s="17">
        <f t="shared" si="319"/>
        <v>355.67680000000001</v>
      </c>
      <c r="Q5034" s="17"/>
      <c r="R5034" s="101">
        <v>17.61</v>
      </c>
      <c r="S5034" s="16"/>
      <c r="T5034" s="29"/>
    </row>
    <row r="5035" spans="8:20" x14ac:dyDescent="0.25">
      <c r="H5035" s="98">
        <v>42077</v>
      </c>
      <c r="I5035" s="99">
        <v>0.5</v>
      </c>
      <c r="J5035" s="100">
        <f t="shared" si="320"/>
        <v>42077.5</v>
      </c>
      <c r="K5035" s="101">
        <v>42.509099999999997</v>
      </c>
      <c r="L5035" s="100">
        <f>'Barometric Data'!D5035</f>
        <v>42077.5</v>
      </c>
      <c r="M5035" s="106">
        <f t="shared" si="317"/>
        <v>0</v>
      </c>
      <c r="N5035" s="16">
        <f>'Barometric Data'!E5035</f>
        <v>2.8660999999999999</v>
      </c>
      <c r="O5035" s="16">
        <f t="shared" si="318"/>
        <v>39.642999999999994</v>
      </c>
      <c r="P5035" s="17">
        <f t="shared" si="319"/>
        <v>355.68470000000002</v>
      </c>
      <c r="Q5035" s="17"/>
      <c r="R5035" s="101">
        <v>17.59</v>
      </c>
      <c r="S5035" s="16"/>
      <c r="T5035" s="29"/>
    </row>
    <row r="5036" spans="8:20" x14ac:dyDescent="0.25">
      <c r="H5036" s="98">
        <v>42077</v>
      </c>
      <c r="I5036" s="99">
        <v>0.75</v>
      </c>
      <c r="J5036" s="100">
        <f t="shared" si="320"/>
        <v>42077.75</v>
      </c>
      <c r="K5036" s="101">
        <v>42.472799999999999</v>
      </c>
      <c r="L5036" s="100">
        <f>'Barometric Data'!D5036</f>
        <v>42077.75</v>
      </c>
      <c r="M5036" s="106">
        <f t="shared" si="317"/>
        <v>0</v>
      </c>
      <c r="N5036" s="16">
        <f>'Barometric Data'!E5036</f>
        <v>2.8220000000000001</v>
      </c>
      <c r="O5036" s="16">
        <f t="shared" si="318"/>
        <v>39.650799999999997</v>
      </c>
      <c r="P5036" s="17">
        <f t="shared" si="319"/>
        <v>355.67689999999999</v>
      </c>
      <c r="Q5036" s="17"/>
      <c r="R5036" s="101">
        <v>17.588999999999999</v>
      </c>
      <c r="S5036" s="16"/>
      <c r="T5036" s="29"/>
    </row>
    <row r="5037" spans="8:20" x14ac:dyDescent="0.25">
      <c r="H5037" s="98">
        <v>42078</v>
      </c>
      <c r="I5037" s="99">
        <v>0</v>
      </c>
      <c r="J5037" s="100">
        <f t="shared" si="320"/>
        <v>42078</v>
      </c>
      <c r="K5037" s="101">
        <v>42.452500000000001</v>
      </c>
      <c r="L5037" s="100">
        <f>'Barometric Data'!D5037</f>
        <v>42078</v>
      </c>
      <c r="M5037" s="106">
        <f t="shared" si="317"/>
        <v>0</v>
      </c>
      <c r="N5037" s="16">
        <f>'Barometric Data'!E5037</f>
        <v>2.7547000000000001</v>
      </c>
      <c r="O5037" s="16">
        <f t="shared" si="318"/>
        <v>39.697800000000001</v>
      </c>
      <c r="P5037" s="17">
        <f t="shared" si="319"/>
        <v>355.62990000000002</v>
      </c>
      <c r="Q5037" s="17"/>
      <c r="R5037" s="101">
        <v>17.588000000000001</v>
      </c>
      <c r="S5037" s="16"/>
      <c r="T5037" s="29"/>
    </row>
    <row r="5038" spans="8:20" x14ac:dyDescent="0.25">
      <c r="H5038" s="98">
        <v>42078</v>
      </c>
      <c r="I5038" s="99">
        <v>0.25</v>
      </c>
      <c r="J5038" s="100">
        <f t="shared" si="320"/>
        <v>42078.25</v>
      </c>
      <c r="K5038" s="101">
        <v>42.451999999999998</v>
      </c>
      <c r="L5038" s="100">
        <f>'Barometric Data'!D5038</f>
        <v>42078.25</v>
      </c>
      <c r="M5038" s="106">
        <f t="shared" si="317"/>
        <v>0</v>
      </c>
      <c r="N5038" s="16">
        <f>'Barometric Data'!E5038</f>
        <v>2.7122999999999999</v>
      </c>
      <c r="O5038" s="16">
        <f t="shared" si="318"/>
        <v>39.739699999999999</v>
      </c>
      <c r="P5038" s="17">
        <f t="shared" si="319"/>
        <v>355.58799999999997</v>
      </c>
      <c r="Q5038" s="17"/>
      <c r="R5038" s="101">
        <v>17.599</v>
      </c>
      <c r="S5038" s="16"/>
      <c r="T5038" s="29"/>
    </row>
    <row r="5039" spans="8:20" x14ac:dyDescent="0.25">
      <c r="H5039" s="98">
        <v>42078</v>
      </c>
      <c r="I5039" s="99">
        <v>0.5</v>
      </c>
      <c r="J5039" s="100">
        <f t="shared" si="320"/>
        <v>42078.5</v>
      </c>
      <c r="K5039" s="101">
        <v>42.457299999999996</v>
      </c>
      <c r="L5039" s="100">
        <f>'Barometric Data'!D5039</f>
        <v>42078.5</v>
      </c>
      <c r="M5039" s="106">
        <f t="shared" si="317"/>
        <v>0</v>
      </c>
      <c r="N5039" s="16">
        <f>'Barometric Data'!E5039</f>
        <v>2.6989999999999998</v>
      </c>
      <c r="O5039" s="16">
        <f t="shared" si="318"/>
        <v>39.758299999999998</v>
      </c>
      <c r="P5039" s="17">
        <f t="shared" si="319"/>
        <v>355.56939999999997</v>
      </c>
      <c r="Q5039" s="17"/>
      <c r="R5039" s="101">
        <v>17.591000000000001</v>
      </c>
      <c r="S5039" s="16"/>
      <c r="T5039" s="29"/>
    </row>
    <row r="5040" spans="8:20" x14ac:dyDescent="0.25">
      <c r="H5040" s="98">
        <v>42078</v>
      </c>
      <c r="I5040" s="99">
        <v>0.75</v>
      </c>
      <c r="J5040" s="100">
        <f t="shared" si="320"/>
        <v>42078.75</v>
      </c>
      <c r="K5040" s="101">
        <v>42.433700000000002</v>
      </c>
      <c r="L5040" s="100">
        <f>'Barometric Data'!D5040</f>
        <v>42078.75</v>
      </c>
      <c r="M5040" s="106">
        <f t="shared" ref="M5040:M5103" si="321">ABS(L5040-J5040)</f>
        <v>0</v>
      </c>
      <c r="N5040" s="16">
        <f>'Barometric Data'!E5040</f>
        <v>2.6450999999999998</v>
      </c>
      <c r="O5040" s="16">
        <f t="shared" ref="O5040:O5103" si="322">K5040-N5040</f>
        <v>39.788600000000002</v>
      </c>
      <c r="P5040" s="17">
        <f t="shared" si="319"/>
        <v>355.53909999999996</v>
      </c>
      <c r="Q5040" s="17"/>
      <c r="R5040" s="101">
        <v>17.608000000000001</v>
      </c>
      <c r="S5040" s="16"/>
      <c r="T5040" s="29"/>
    </row>
    <row r="5041" spans="8:20" x14ac:dyDescent="0.25">
      <c r="H5041" s="98">
        <v>42079</v>
      </c>
      <c r="I5041" s="99">
        <v>0</v>
      </c>
      <c r="J5041" s="100">
        <f t="shared" si="320"/>
        <v>42079</v>
      </c>
      <c r="K5041" s="101">
        <v>42.521900000000002</v>
      </c>
      <c r="L5041" s="100">
        <f>'Barometric Data'!D5041</f>
        <v>42079</v>
      </c>
      <c r="M5041" s="106">
        <f t="shared" si="321"/>
        <v>0</v>
      </c>
      <c r="N5041" s="16">
        <f>'Barometric Data'!E5041</f>
        <v>2.7561</v>
      </c>
      <c r="O5041" s="16">
        <f t="shared" si="322"/>
        <v>39.765799999999999</v>
      </c>
      <c r="P5041" s="17">
        <f t="shared" si="319"/>
        <v>355.56189999999998</v>
      </c>
      <c r="Q5041" s="17"/>
      <c r="R5041" s="101">
        <v>17.594999999999999</v>
      </c>
      <c r="S5041" s="16"/>
      <c r="T5041" s="29"/>
    </row>
    <row r="5042" spans="8:20" x14ac:dyDescent="0.25">
      <c r="H5042" s="98">
        <v>42079</v>
      </c>
      <c r="I5042" s="99">
        <v>0.25</v>
      </c>
      <c r="J5042" s="100">
        <f t="shared" si="320"/>
        <v>42079.25</v>
      </c>
      <c r="K5042" s="101">
        <v>42.568199999999997</v>
      </c>
      <c r="L5042" s="100">
        <f>'Barometric Data'!D5042</f>
        <v>42079.25</v>
      </c>
      <c r="M5042" s="106">
        <f t="shared" si="321"/>
        <v>0</v>
      </c>
      <c r="N5042" s="16">
        <f>'Barometric Data'!E5042</f>
        <v>2.8298000000000001</v>
      </c>
      <c r="O5042" s="16">
        <f t="shared" si="322"/>
        <v>39.738399999999999</v>
      </c>
      <c r="P5042" s="17">
        <f t="shared" si="319"/>
        <v>355.58929999999998</v>
      </c>
      <c r="Q5042" s="17"/>
      <c r="R5042" s="101">
        <v>17.61</v>
      </c>
      <c r="S5042" s="16"/>
      <c r="T5042" s="29"/>
    </row>
    <row r="5043" spans="8:20" x14ac:dyDescent="0.25">
      <c r="H5043" s="98">
        <v>42079</v>
      </c>
      <c r="I5043" s="99">
        <v>0.5</v>
      </c>
      <c r="J5043" s="100">
        <f t="shared" si="320"/>
        <v>42079.5</v>
      </c>
      <c r="K5043" s="101">
        <v>42.568300000000001</v>
      </c>
      <c r="L5043" s="100">
        <f>'Barometric Data'!D5043</f>
        <v>42079.5</v>
      </c>
      <c r="M5043" s="106">
        <f t="shared" si="321"/>
        <v>0</v>
      </c>
      <c r="N5043" s="16">
        <f>'Barometric Data'!E5043</f>
        <v>2.8803000000000001</v>
      </c>
      <c r="O5043" s="16">
        <f t="shared" si="322"/>
        <v>39.688000000000002</v>
      </c>
      <c r="P5043" s="17">
        <f t="shared" si="319"/>
        <v>355.6397</v>
      </c>
      <c r="Q5043" s="17"/>
      <c r="R5043" s="101">
        <v>17.588000000000001</v>
      </c>
      <c r="S5043" s="16"/>
      <c r="T5043" s="29"/>
    </row>
    <row r="5044" spans="8:20" x14ac:dyDescent="0.25">
      <c r="H5044" s="98">
        <v>42079</v>
      </c>
      <c r="I5044" s="99">
        <v>0.75</v>
      </c>
      <c r="J5044" s="100">
        <f t="shared" si="320"/>
        <v>42079.75</v>
      </c>
      <c r="K5044" s="101">
        <v>42.493099999999998</v>
      </c>
      <c r="L5044" s="100">
        <f>'Barometric Data'!D5044</f>
        <v>42079.75</v>
      </c>
      <c r="M5044" s="106">
        <f t="shared" si="321"/>
        <v>0</v>
      </c>
      <c r="N5044" s="16">
        <f>'Barometric Data'!E5044</f>
        <v>2.7845</v>
      </c>
      <c r="O5044" s="16">
        <f t="shared" si="322"/>
        <v>39.708599999999997</v>
      </c>
      <c r="P5044" s="17">
        <f t="shared" si="319"/>
        <v>355.6191</v>
      </c>
      <c r="Q5044" s="17"/>
      <c r="R5044" s="101">
        <v>17.588999999999999</v>
      </c>
      <c r="S5044" s="16"/>
      <c r="T5044" s="29"/>
    </row>
    <row r="5045" spans="8:20" x14ac:dyDescent="0.25">
      <c r="H5045" s="98">
        <v>42080</v>
      </c>
      <c r="I5045" s="99">
        <v>0</v>
      </c>
      <c r="J5045" s="100">
        <f t="shared" si="320"/>
        <v>42080</v>
      </c>
      <c r="K5045" s="101">
        <v>42.466299999999997</v>
      </c>
      <c r="L5045" s="100">
        <f>'Barometric Data'!D5045</f>
        <v>42080</v>
      </c>
      <c r="M5045" s="106">
        <f t="shared" si="321"/>
        <v>0</v>
      </c>
      <c r="N5045" s="16">
        <f>'Barometric Data'!E5045</f>
        <v>2.7389999999999999</v>
      </c>
      <c r="O5045" s="16">
        <f t="shared" si="322"/>
        <v>39.7273</v>
      </c>
      <c r="P5045" s="17">
        <f t="shared" si="319"/>
        <v>355.60039999999998</v>
      </c>
      <c r="Q5045" s="17"/>
      <c r="R5045" s="101">
        <v>17.585999999999999</v>
      </c>
      <c r="S5045" s="16"/>
      <c r="T5045" s="29"/>
    </row>
    <row r="5046" spans="8:20" x14ac:dyDescent="0.25">
      <c r="H5046" s="98">
        <v>42080</v>
      </c>
      <c r="I5046" s="99">
        <v>0.25</v>
      </c>
      <c r="J5046" s="100">
        <f t="shared" si="320"/>
        <v>42080.25</v>
      </c>
      <c r="K5046" s="101">
        <v>42.463299999999997</v>
      </c>
      <c r="L5046" s="100">
        <f>'Barometric Data'!D5046</f>
        <v>42080.25</v>
      </c>
      <c r="M5046" s="106">
        <f t="shared" si="321"/>
        <v>0</v>
      </c>
      <c r="N5046" s="16">
        <f>'Barometric Data'!E5046</f>
        <v>2.6974</v>
      </c>
      <c r="O5046" s="16">
        <f t="shared" si="322"/>
        <v>39.765899999999995</v>
      </c>
      <c r="P5046" s="17">
        <f t="shared" si="319"/>
        <v>355.56180000000001</v>
      </c>
      <c r="Q5046" s="17"/>
      <c r="R5046" s="101">
        <v>17.603999999999999</v>
      </c>
      <c r="S5046" s="16"/>
      <c r="T5046" s="29"/>
    </row>
    <row r="5047" spans="8:20" x14ac:dyDescent="0.25">
      <c r="H5047" s="98">
        <v>42080</v>
      </c>
      <c r="I5047" s="99">
        <v>0.5</v>
      </c>
      <c r="J5047" s="100">
        <f t="shared" si="320"/>
        <v>42080.5</v>
      </c>
      <c r="K5047" s="101">
        <v>42.486899999999999</v>
      </c>
      <c r="L5047" s="100">
        <f>'Barometric Data'!D5047</f>
        <v>42080.5</v>
      </c>
      <c r="M5047" s="106">
        <f t="shared" si="321"/>
        <v>0</v>
      </c>
      <c r="N5047" s="16">
        <f>'Barometric Data'!E5047</f>
        <v>2.7191000000000001</v>
      </c>
      <c r="O5047" s="16">
        <f t="shared" si="322"/>
        <v>39.767800000000001</v>
      </c>
      <c r="P5047" s="17">
        <f t="shared" si="319"/>
        <v>355.55989999999997</v>
      </c>
      <c r="Q5047" s="17"/>
      <c r="R5047" s="101">
        <v>17.588999999999999</v>
      </c>
      <c r="S5047" s="16"/>
      <c r="T5047" s="29"/>
    </row>
    <row r="5048" spans="8:20" x14ac:dyDescent="0.25">
      <c r="H5048" s="98">
        <v>42080</v>
      </c>
      <c r="I5048" s="99">
        <v>0.75</v>
      </c>
      <c r="J5048" s="100">
        <f t="shared" si="320"/>
        <v>42080.75</v>
      </c>
      <c r="K5048" s="101">
        <v>42.475499999999997</v>
      </c>
      <c r="L5048" s="100">
        <f>'Barometric Data'!D5048</f>
        <v>42080.75</v>
      </c>
      <c r="M5048" s="106">
        <f t="shared" si="321"/>
        <v>0</v>
      </c>
      <c r="N5048" s="16">
        <f>'Barometric Data'!E5048</f>
        <v>2.6989000000000001</v>
      </c>
      <c r="O5048" s="16">
        <f t="shared" si="322"/>
        <v>39.776599999999995</v>
      </c>
      <c r="P5048" s="17">
        <f t="shared" si="319"/>
        <v>355.55110000000002</v>
      </c>
      <c r="Q5048" s="17"/>
      <c r="R5048" s="101">
        <v>17.579000000000001</v>
      </c>
      <c r="S5048" s="16"/>
      <c r="T5048" s="29"/>
    </row>
    <row r="5049" spans="8:20" x14ac:dyDescent="0.25">
      <c r="H5049" s="98">
        <v>42081</v>
      </c>
      <c r="I5049" s="99">
        <v>0</v>
      </c>
      <c r="J5049" s="100">
        <f t="shared" si="320"/>
        <v>42081</v>
      </c>
      <c r="K5049" s="101">
        <v>42.521900000000002</v>
      </c>
      <c r="L5049" s="100">
        <f>'Barometric Data'!D5049</f>
        <v>42081</v>
      </c>
      <c r="M5049" s="106">
        <f t="shared" si="321"/>
        <v>0</v>
      </c>
      <c r="N5049" s="16">
        <f>'Barometric Data'!E5049</f>
        <v>2.7711000000000001</v>
      </c>
      <c r="O5049" s="16">
        <f t="shared" si="322"/>
        <v>39.750800000000005</v>
      </c>
      <c r="P5049" s="17">
        <f t="shared" si="319"/>
        <v>355.57689999999997</v>
      </c>
      <c r="Q5049" s="17"/>
      <c r="R5049" s="101">
        <v>17.594999999999999</v>
      </c>
      <c r="S5049" s="16"/>
      <c r="T5049" s="29"/>
    </row>
    <row r="5050" spans="8:20" x14ac:dyDescent="0.25">
      <c r="H5050" s="98">
        <v>42081</v>
      </c>
      <c r="I5050" s="99">
        <v>0.25</v>
      </c>
      <c r="J5050" s="100">
        <f t="shared" si="320"/>
        <v>42081.25</v>
      </c>
      <c r="K5050" s="101">
        <v>42.592100000000002</v>
      </c>
      <c r="L5050" s="100">
        <f>'Barometric Data'!D5050</f>
        <v>42081.25</v>
      </c>
      <c r="M5050" s="106">
        <f t="shared" si="321"/>
        <v>0</v>
      </c>
      <c r="N5050" s="16">
        <f>'Barometric Data'!E5050</f>
        <v>2.8391999999999999</v>
      </c>
      <c r="O5050" s="16">
        <f t="shared" si="322"/>
        <v>39.752900000000004</v>
      </c>
      <c r="P5050" s="17">
        <f t="shared" si="319"/>
        <v>355.57479999999998</v>
      </c>
      <c r="Q5050" s="17"/>
      <c r="R5050" s="101">
        <v>17.603999999999999</v>
      </c>
      <c r="S5050" s="16"/>
      <c r="T5050" s="29"/>
    </row>
    <row r="5051" spans="8:20" x14ac:dyDescent="0.25">
      <c r="H5051" s="98">
        <v>42081</v>
      </c>
      <c r="I5051" s="99">
        <v>0.5</v>
      </c>
      <c r="J5051" s="100">
        <f t="shared" si="320"/>
        <v>42081.5</v>
      </c>
      <c r="K5051" s="101">
        <v>42.5946</v>
      </c>
      <c r="L5051" s="100">
        <f>'Barometric Data'!D5051</f>
        <v>42081.5</v>
      </c>
      <c r="M5051" s="106">
        <f t="shared" si="321"/>
        <v>0</v>
      </c>
      <c r="N5051" s="16">
        <f>'Barometric Data'!E5051</f>
        <v>2.8978999999999999</v>
      </c>
      <c r="O5051" s="16">
        <f t="shared" si="322"/>
        <v>39.6967</v>
      </c>
      <c r="P5051" s="17">
        <f t="shared" si="319"/>
        <v>355.63099999999997</v>
      </c>
      <c r="Q5051" s="17"/>
      <c r="R5051" s="101">
        <v>17.594000000000001</v>
      </c>
      <c r="S5051" s="16"/>
      <c r="T5051" s="29"/>
    </row>
    <row r="5052" spans="8:20" x14ac:dyDescent="0.25">
      <c r="H5052" s="98">
        <v>42081</v>
      </c>
      <c r="I5052" s="99">
        <v>0.75</v>
      </c>
      <c r="J5052" s="100">
        <f t="shared" si="320"/>
        <v>42081.75</v>
      </c>
      <c r="K5052" s="101">
        <v>42.5503</v>
      </c>
      <c r="L5052" s="100">
        <f>'Barometric Data'!D5052</f>
        <v>42081.75</v>
      </c>
      <c r="M5052" s="106">
        <f t="shared" si="321"/>
        <v>0</v>
      </c>
      <c r="N5052" s="16">
        <f>'Barometric Data'!E5052</f>
        <v>2.8391999999999999</v>
      </c>
      <c r="O5052" s="16">
        <f t="shared" si="322"/>
        <v>39.711100000000002</v>
      </c>
      <c r="P5052" s="17">
        <f t="shared" si="319"/>
        <v>355.61660000000001</v>
      </c>
      <c r="Q5052" s="17"/>
      <c r="R5052" s="101">
        <v>17.585000000000001</v>
      </c>
      <c r="S5052" s="16"/>
      <c r="T5052" s="29"/>
    </row>
    <row r="5053" spans="8:20" x14ac:dyDescent="0.25">
      <c r="H5053" s="98">
        <v>42082</v>
      </c>
      <c r="I5053" s="99">
        <v>0</v>
      </c>
      <c r="J5053" s="100">
        <f t="shared" si="320"/>
        <v>42082</v>
      </c>
      <c r="K5053" s="101">
        <v>42.594900000000003</v>
      </c>
      <c r="L5053" s="100">
        <f>'Barometric Data'!D5053</f>
        <v>42082</v>
      </c>
      <c r="M5053" s="106">
        <f t="shared" si="321"/>
        <v>0</v>
      </c>
      <c r="N5053" s="16">
        <f>'Barometric Data'!E5053</f>
        <v>2.8912</v>
      </c>
      <c r="O5053" s="16">
        <f t="shared" si="322"/>
        <v>39.703700000000005</v>
      </c>
      <c r="P5053" s="17">
        <f t="shared" si="319"/>
        <v>355.62399999999997</v>
      </c>
      <c r="Q5053" s="17"/>
      <c r="R5053" s="101">
        <v>17.594000000000001</v>
      </c>
      <c r="S5053" s="16"/>
      <c r="T5053" s="29"/>
    </row>
    <row r="5054" spans="8:20" x14ac:dyDescent="0.25">
      <c r="H5054" s="98">
        <v>42082</v>
      </c>
      <c r="I5054" s="99">
        <v>0.25</v>
      </c>
      <c r="J5054" s="100">
        <f t="shared" si="320"/>
        <v>42082.25</v>
      </c>
      <c r="K5054" s="101">
        <v>42.613799999999998</v>
      </c>
      <c r="L5054" s="100">
        <f>'Barometric Data'!D5054</f>
        <v>42082.25</v>
      </c>
      <c r="M5054" s="106">
        <f t="shared" si="321"/>
        <v>0</v>
      </c>
      <c r="N5054" s="16">
        <f>'Barometric Data'!E5054</f>
        <v>2.9098999999999999</v>
      </c>
      <c r="O5054" s="16">
        <f t="shared" si="322"/>
        <v>39.703899999999997</v>
      </c>
      <c r="P5054" s="17">
        <f t="shared" si="319"/>
        <v>355.62380000000002</v>
      </c>
      <c r="Q5054" s="17"/>
      <c r="R5054" s="101">
        <v>17.591999999999999</v>
      </c>
      <c r="S5054" s="16"/>
      <c r="T5054" s="29"/>
    </row>
    <row r="5055" spans="8:20" x14ac:dyDescent="0.25">
      <c r="H5055" s="98">
        <v>42082</v>
      </c>
      <c r="I5055" s="99">
        <v>0.5</v>
      </c>
      <c r="J5055" s="100">
        <f t="shared" si="320"/>
        <v>42082.5</v>
      </c>
      <c r="K5055" s="101">
        <v>42.588099999999997</v>
      </c>
      <c r="L5055" s="100">
        <f>'Barometric Data'!D5055</f>
        <v>42082.5</v>
      </c>
      <c r="M5055" s="106">
        <f t="shared" si="321"/>
        <v>0</v>
      </c>
      <c r="N5055" s="16">
        <f>'Barometric Data'!E5055</f>
        <v>2.9289000000000001</v>
      </c>
      <c r="O5055" s="16">
        <f t="shared" si="322"/>
        <v>39.659199999999998</v>
      </c>
      <c r="P5055" s="17">
        <f t="shared" si="319"/>
        <v>355.66849999999999</v>
      </c>
      <c r="Q5055" s="17"/>
      <c r="R5055" s="101">
        <v>17.594000000000001</v>
      </c>
      <c r="S5055" s="16"/>
      <c r="T5055" s="29"/>
    </row>
    <row r="5056" spans="8:20" x14ac:dyDescent="0.25">
      <c r="H5056" s="98">
        <v>42082</v>
      </c>
      <c r="I5056" s="99">
        <v>0.75</v>
      </c>
      <c r="J5056" s="100">
        <f t="shared" si="320"/>
        <v>42082.75</v>
      </c>
      <c r="K5056" s="101">
        <v>42.530299999999997</v>
      </c>
      <c r="L5056" s="100">
        <f>'Barometric Data'!D5056</f>
        <v>42082.75</v>
      </c>
      <c r="M5056" s="106">
        <f t="shared" si="321"/>
        <v>0</v>
      </c>
      <c r="N5056" s="16">
        <f>'Barometric Data'!E5056</f>
        <v>2.8248000000000002</v>
      </c>
      <c r="O5056" s="16">
        <f t="shared" si="322"/>
        <v>39.705499999999994</v>
      </c>
      <c r="P5056" s="17">
        <f t="shared" si="319"/>
        <v>355.62220000000002</v>
      </c>
      <c r="Q5056" s="17"/>
      <c r="R5056" s="101">
        <v>17.591000000000001</v>
      </c>
      <c r="S5056" s="16"/>
      <c r="T5056" s="29"/>
    </row>
    <row r="5057" spans="8:20" x14ac:dyDescent="0.25">
      <c r="H5057" s="98">
        <v>42083</v>
      </c>
      <c r="I5057" s="99">
        <v>0</v>
      </c>
      <c r="J5057" s="100">
        <f t="shared" si="320"/>
        <v>42083</v>
      </c>
      <c r="K5057" s="101">
        <v>42.548299999999998</v>
      </c>
      <c r="L5057" s="100">
        <f>'Barometric Data'!D5057</f>
        <v>42083</v>
      </c>
      <c r="M5057" s="106">
        <f t="shared" si="321"/>
        <v>0</v>
      </c>
      <c r="N5057" s="16">
        <f>'Barometric Data'!E5057</f>
        <v>2.8285999999999998</v>
      </c>
      <c r="O5057" s="16">
        <f t="shared" si="322"/>
        <v>39.719699999999996</v>
      </c>
      <c r="P5057" s="17">
        <f t="shared" si="319"/>
        <v>355.608</v>
      </c>
      <c r="Q5057" s="17"/>
      <c r="R5057" s="101">
        <v>17.59</v>
      </c>
      <c r="S5057" s="16"/>
      <c r="T5057" s="29"/>
    </row>
    <row r="5058" spans="8:20" x14ac:dyDescent="0.25">
      <c r="H5058" s="98">
        <v>42083</v>
      </c>
      <c r="I5058" s="99">
        <v>0.25</v>
      </c>
      <c r="J5058" s="100">
        <f t="shared" si="320"/>
        <v>42083.25</v>
      </c>
      <c r="K5058" s="101">
        <v>42.563899999999997</v>
      </c>
      <c r="L5058" s="100">
        <f>'Barometric Data'!D5058</f>
        <v>42083.25</v>
      </c>
      <c r="M5058" s="106">
        <f t="shared" si="321"/>
        <v>0</v>
      </c>
      <c r="N5058" s="16">
        <f>'Barometric Data'!E5058</f>
        <v>2.8138999999999998</v>
      </c>
      <c r="O5058" s="16">
        <f t="shared" si="322"/>
        <v>39.75</v>
      </c>
      <c r="P5058" s="17">
        <f t="shared" si="319"/>
        <v>355.57769999999999</v>
      </c>
      <c r="Q5058" s="17"/>
      <c r="R5058" s="101">
        <v>17.603000000000002</v>
      </c>
      <c r="S5058" s="16"/>
      <c r="T5058" s="29"/>
    </row>
    <row r="5059" spans="8:20" x14ac:dyDescent="0.25">
      <c r="H5059" s="98">
        <v>42083</v>
      </c>
      <c r="I5059" s="99">
        <v>0.5</v>
      </c>
      <c r="J5059" s="100">
        <f t="shared" si="320"/>
        <v>42083.5</v>
      </c>
      <c r="K5059" s="101">
        <v>42.529400000000003</v>
      </c>
      <c r="L5059" s="100">
        <f>'Barometric Data'!D5059</f>
        <v>42083.5</v>
      </c>
      <c r="M5059" s="106">
        <f t="shared" si="321"/>
        <v>0</v>
      </c>
      <c r="N5059" s="16">
        <f>'Barometric Data'!E5059</f>
        <v>2.8111000000000002</v>
      </c>
      <c r="O5059" s="16">
        <f t="shared" si="322"/>
        <v>39.718299999999999</v>
      </c>
      <c r="P5059" s="17">
        <f t="shared" si="319"/>
        <v>355.60939999999999</v>
      </c>
      <c r="Q5059" s="17"/>
      <c r="R5059" s="101">
        <v>17.59</v>
      </c>
      <c r="S5059" s="16"/>
      <c r="T5059" s="29"/>
    </row>
    <row r="5060" spans="8:20" x14ac:dyDescent="0.25">
      <c r="H5060" s="98">
        <v>42083</v>
      </c>
      <c r="I5060" s="99">
        <v>0.75</v>
      </c>
      <c r="J5060" s="100">
        <f t="shared" si="320"/>
        <v>42083.75</v>
      </c>
      <c r="K5060" s="101">
        <v>42.488900000000001</v>
      </c>
      <c r="L5060" s="100">
        <f>'Barometric Data'!D5060</f>
        <v>42083.75</v>
      </c>
      <c r="M5060" s="106">
        <f t="shared" si="321"/>
        <v>0</v>
      </c>
      <c r="N5060" s="16">
        <f>'Barometric Data'!E5060</f>
        <v>2.7038000000000002</v>
      </c>
      <c r="O5060" s="16">
        <f t="shared" si="322"/>
        <v>39.7851</v>
      </c>
      <c r="P5060" s="17">
        <f t="shared" si="319"/>
        <v>355.54259999999999</v>
      </c>
      <c r="Q5060" s="17"/>
      <c r="R5060" s="101">
        <v>17.600000000000001</v>
      </c>
      <c r="S5060" s="16"/>
      <c r="T5060" s="29"/>
    </row>
    <row r="5061" spans="8:20" x14ac:dyDescent="0.25">
      <c r="H5061" s="98">
        <v>42084</v>
      </c>
      <c r="I5061" s="99">
        <v>0</v>
      </c>
      <c r="J5061" s="100">
        <f t="shared" si="320"/>
        <v>42084</v>
      </c>
      <c r="K5061" s="101">
        <v>42.502499999999998</v>
      </c>
      <c r="L5061" s="100">
        <f>'Barometric Data'!D5061</f>
        <v>42084</v>
      </c>
      <c r="M5061" s="106">
        <f t="shared" si="321"/>
        <v>0</v>
      </c>
      <c r="N5061" s="16">
        <f>'Barometric Data'!E5061</f>
        <v>2.7031000000000001</v>
      </c>
      <c r="O5061" s="16">
        <f t="shared" si="322"/>
        <v>39.799399999999999</v>
      </c>
      <c r="P5061" s="17">
        <f t="shared" si="319"/>
        <v>355.5283</v>
      </c>
      <c r="Q5061" s="17"/>
      <c r="R5061" s="101">
        <v>17.600000000000001</v>
      </c>
      <c r="S5061" s="16"/>
      <c r="T5061" s="29"/>
    </row>
    <row r="5062" spans="8:20" x14ac:dyDescent="0.25">
      <c r="H5062" s="98">
        <v>42084</v>
      </c>
      <c r="I5062" s="99">
        <v>0.25</v>
      </c>
      <c r="J5062" s="100">
        <f t="shared" si="320"/>
        <v>42084.25</v>
      </c>
      <c r="K5062" s="101">
        <v>42.554000000000002</v>
      </c>
      <c r="L5062" s="100">
        <f>'Barometric Data'!D5062</f>
        <v>42084.25</v>
      </c>
      <c r="M5062" s="106">
        <f t="shared" si="321"/>
        <v>0</v>
      </c>
      <c r="N5062" s="16">
        <f>'Barometric Data'!E5062</f>
        <v>2.7296</v>
      </c>
      <c r="O5062" s="16">
        <f t="shared" si="322"/>
        <v>39.824400000000004</v>
      </c>
      <c r="P5062" s="17">
        <f t="shared" si="319"/>
        <v>355.50329999999997</v>
      </c>
      <c r="Q5062" s="17"/>
      <c r="R5062" s="101">
        <v>17.591000000000001</v>
      </c>
      <c r="S5062" s="16"/>
      <c r="T5062" s="29"/>
    </row>
    <row r="5063" spans="8:20" x14ac:dyDescent="0.25">
      <c r="H5063" s="98">
        <v>42084</v>
      </c>
      <c r="I5063" s="99">
        <v>0.5</v>
      </c>
      <c r="J5063" s="100">
        <f t="shared" si="320"/>
        <v>42084.5</v>
      </c>
      <c r="K5063" s="101">
        <v>42.582599999999999</v>
      </c>
      <c r="L5063" s="100">
        <f>'Barometric Data'!D5063</f>
        <v>42084.5</v>
      </c>
      <c r="M5063" s="106">
        <f t="shared" si="321"/>
        <v>0</v>
      </c>
      <c r="N5063" s="16">
        <f>'Barometric Data'!E5063</f>
        <v>2.8029000000000002</v>
      </c>
      <c r="O5063" s="16">
        <f t="shared" si="322"/>
        <v>39.779699999999998</v>
      </c>
      <c r="P5063" s="17">
        <f t="shared" si="319"/>
        <v>355.548</v>
      </c>
      <c r="Q5063" s="17"/>
      <c r="R5063" s="101">
        <v>17.577999999999999</v>
      </c>
      <c r="S5063" s="16"/>
      <c r="T5063" s="29"/>
    </row>
    <row r="5064" spans="8:20" x14ac:dyDescent="0.25">
      <c r="H5064" s="98">
        <v>42084</v>
      </c>
      <c r="I5064" s="99">
        <v>0.75</v>
      </c>
      <c r="J5064" s="100">
        <f t="shared" si="320"/>
        <v>42084.75</v>
      </c>
      <c r="K5064" s="101">
        <v>42.541800000000002</v>
      </c>
      <c r="L5064" s="100">
        <f>'Barometric Data'!D5064</f>
        <v>42084.75</v>
      </c>
      <c r="M5064" s="106">
        <f t="shared" si="321"/>
        <v>0</v>
      </c>
      <c r="N5064" s="16">
        <f>'Barometric Data'!E5064</f>
        <v>2.7511000000000001</v>
      </c>
      <c r="O5064" s="16">
        <f t="shared" si="322"/>
        <v>39.790700000000001</v>
      </c>
      <c r="P5064" s="17">
        <f t="shared" si="319"/>
        <v>355.53699999999998</v>
      </c>
      <c r="Q5064" s="17"/>
      <c r="R5064" s="101">
        <v>17.588999999999999</v>
      </c>
      <c r="S5064" s="16"/>
      <c r="T5064" s="29"/>
    </row>
    <row r="5065" spans="8:20" x14ac:dyDescent="0.25">
      <c r="H5065" s="98">
        <v>42085</v>
      </c>
      <c r="I5065" s="99">
        <v>0</v>
      </c>
      <c r="J5065" s="100">
        <f t="shared" si="320"/>
        <v>42085</v>
      </c>
      <c r="K5065" s="101">
        <v>42.575099999999999</v>
      </c>
      <c r="L5065" s="100">
        <f>'Barometric Data'!D5065</f>
        <v>42085</v>
      </c>
      <c r="M5065" s="106">
        <f t="shared" si="321"/>
        <v>0</v>
      </c>
      <c r="N5065" s="16">
        <f>'Barometric Data'!E5065</f>
        <v>2.7757999999999998</v>
      </c>
      <c r="O5065" s="16">
        <f t="shared" si="322"/>
        <v>39.799300000000002</v>
      </c>
      <c r="P5065" s="17">
        <f t="shared" ref="P5065:P5098" si="323">$E$28-O5065</f>
        <v>355.52839999999998</v>
      </c>
      <c r="Q5065" s="17"/>
      <c r="R5065" s="101">
        <v>17.581</v>
      </c>
      <c r="S5065" s="16"/>
      <c r="T5065" s="29"/>
    </row>
    <row r="5066" spans="8:20" x14ac:dyDescent="0.25">
      <c r="H5066" s="98">
        <v>42085</v>
      </c>
      <c r="I5066" s="99">
        <v>0.25</v>
      </c>
      <c r="J5066" s="100">
        <f t="shared" si="320"/>
        <v>42085.25</v>
      </c>
      <c r="K5066" s="101">
        <v>42.5762</v>
      </c>
      <c r="L5066" s="100">
        <f>'Barometric Data'!D5066</f>
        <v>42085.25</v>
      </c>
      <c r="M5066" s="106">
        <f t="shared" si="321"/>
        <v>0</v>
      </c>
      <c r="N5066" s="16">
        <f>'Barometric Data'!E5066</f>
        <v>2.7578</v>
      </c>
      <c r="O5066" s="16">
        <f t="shared" si="322"/>
        <v>39.818399999999997</v>
      </c>
      <c r="P5066" s="17">
        <f t="shared" si="323"/>
        <v>355.5093</v>
      </c>
      <c r="Q5066" s="17"/>
      <c r="R5066" s="101">
        <v>17.581</v>
      </c>
      <c r="S5066" s="16"/>
      <c r="T5066" s="29"/>
    </row>
    <row r="5067" spans="8:20" x14ac:dyDescent="0.25">
      <c r="H5067" s="98">
        <v>42085</v>
      </c>
      <c r="I5067" s="99">
        <v>0.5</v>
      </c>
      <c r="J5067" s="100">
        <f t="shared" si="320"/>
        <v>42085.5</v>
      </c>
      <c r="K5067" s="101">
        <v>42.533999999999999</v>
      </c>
      <c r="L5067" s="100">
        <f>'Barometric Data'!D5067</f>
        <v>42085.5</v>
      </c>
      <c r="M5067" s="106">
        <f t="shared" si="321"/>
        <v>0</v>
      </c>
      <c r="N5067" s="16">
        <f>'Barometric Data'!E5067</f>
        <v>2.7477999999999998</v>
      </c>
      <c r="O5067" s="16">
        <f t="shared" si="322"/>
        <v>39.786200000000001</v>
      </c>
      <c r="P5067" s="17">
        <f t="shared" si="323"/>
        <v>355.54149999999998</v>
      </c>
      <c r="Q5067" s="17"/>
      <c r="R5067" s="101">
        <v>17.591999999999999</v>
      </c>
      <c r="S5067" s="16"/>
      <c r="T5067" s="29"/>
    </row>
    <row r="5068" spans="8:20" x14ac:dyDescent="0.25">
      <c r="H5068" s="98">
        <v>42085</v>
      </c>
      <c r="I5068" s="99">
        <v>0.75</v>
      </c>
      <c r="J5068" s="100">
        <f t="shared" si="320"/>
        <v>42085.75</v>
      </c>
      <c r="K5068" s="101">
        <v>42.461599999999997</v>
      </c>
      <c r="L5068" s="100">
        <f>'Barometric Data'!D5068</f>
        <v>42085.75</v>
      </c>
      <c r="M5068" s="106">
        <f t="shared" si="321"/>
        <v>0</v>
      </c>
      <c r="N5068" s="16">
        <f>'Barometric Data'!E5068</f>
        <v>2.6160999999999999</v>
      </c>
      <c r="O5068" s="16">
        <f t="shared" si="322"/>
        <v>39.845499999999994</v>
      </c>
      <c r="P5068" s="17">
        <f t="shared" si="323"/>
        <v>355.48219999999998</v>
      </c>
      <c r="Q5068" s="17"/>
      <c r="R5068" s="101">
        <v>17.609000000000002</v>
      </c>
      <c r="S5068" s="16"/>
      <c r="T5068" s="29"/>
    </row>
    <row r="5069" spans="8:20" x14ac:dyDescent="0.25">
      <c r="H5069" s="98">
        <v>42086</v>
      </c>
      <c r="I5069" s="99">
        <v>0</v>
      </c>
      <c r="J5069" s="100">
        <f t="shared" si="320"/>
        <v>42086</v>
      </c>
      <c r="K5069" s="101">
        <v>42.494599999999998</v>
      </c>
      <c r="L5069" s="100">
        <f>'Barometric Data'!D5069</f>
        <v>42086</v>
      </c>
      <c r="M5069" s="106">
        <f t="shared" si="321"/>
        <v>0</v>
      </c>
      <c r="N5069" s="16">
        <f>'Barometric Data'!E5069</f>
        <v>2.5874000000000001</v>
      </c>
      <c r="O5069" s="16">
        <f t="shared" si="322"/>
        <v>39.907199999999996</v>
      </c>
      <c r="P5069" s="17">
        <f t="shared" si="323"/>
        <v>355.4205</v>
      </c>
      <c r="Q5069" s="17"/>
      <c r="R5069" s="101">
        <v>17.606999999999999</v>
      </c>
      <c r="S5069" s="16"/>
      <c r="T5069" s="29"/>
    </row>
    <row r="5070" spans="8:20" x14ac:dyDescent="0.25">
      <c r="H5070" s="98">
        <v>42086</v>
      </c>
      <c r="I5070" s="99">
        <v>0.25</v>
      </c>
      <c r="J5070" s="100">
        <f t="shared" si="320"/>
        <v>42086.25</v>
      </c>
      <c r="K5070" s="101">
        <v>42.553100000000001</v>
      </c>
      <c r="L5070" s="100">
        <f>'Barometric Data'!D5070</f>
        <v>42086.25</v>
      </c>
      <c r="M5070" s="106">
        <f t="shared" si="321"/>
        <v>0</v>
      </c>
      <c r="N5070" s="16">
        <f>'Barometric Data'!E5070</f>
        <v>2.6520000000000001</v>
      </c>
      <c r="O5070" s="16">
        <f t="shared" si="322"/>
        <v>39.9011</v>
      </c>
      <c r="P5070" s="17">
        <f t="shared" si="323"/>
        <v>355.42660000000001</v>
      </c>
      <c r="Q5070" s="17"/>
      <c r="R5070" s="101">
        <v>17.588999999999999</v>
      </c>
      <c r="S5070" s="16"/>
      <c r="T5070" s="29"/>
    </row>
    <row r="5071" spans="8:20" x14ac:dyDescent="0.25">
      <c r="H5071" s="98">
        <v>42086</v>
      </c>
      <c r="I5071" s="99">
        <v>0.5</v>
      </c>
      <c r="J5071" s="100">
        <f t="shared" si="320"/>
        <v>42086.5</v>
      </c>
      <c r="K5071" s="101">
        <v>42.588099999999997</v>
      </c>
      <c r="L5071" s="100">
        <f>'Barometric Data'!D5071</f>
        <v>42086.5</v>
      </c>
      <c r="M5071" s="106">
        <f t="shared" si="321"/>
        <v>0</v>
      </c>
      <c r="N5071" s="16">
        <f>'Barometric Data'!E5071</f>
        <v>2.7393999999999998</v>
      </c>
      <c r="O5071" s="16">
        <f t="shared" si="322"/>
        <v>39.848699999999994</v>
      </c>
      <c r="P5071" s="17">
        <f t="shared" si="323"/>
        <v>355.47899999999998</v>
      </c>
      <c r="Q5071" s="17"/>
      <c r="R5071" s="101">
        <v>17.588000000000001</v>
      </c>
      <c r="S5071" s="16"/>
      <c r="T5071" s="29"/>
    </row>
    <row r="5072" spans="8:20" x14ac:dyDescent="0.25">
      <c r="H5072" s="98">
        <v>42086</v>
      </c>
      <c r="I5072" s="99">
        <v>0.75</v>
      </c>
      <c r="J5072" s="100">
        <f t="shared" si="320"/>
        <v>42086.75</v>
      </c>
      <c r="K5072" s="101">
        <v>42.593800000000002</v>
      </c>
      <c r="L5072" s="100">
        <f>'Barometric Data'!D5072</f>
        <v>42086.75</v>
      </c>
      <c r="M5072" s="106">
        <f t="shared" si="321"/>
        <v>0</v>
      </c>
      <c r="N5072" s="16">
        <f>'Barometric Data'!E5072</f>
        <v>2.7517</v>
      </c>
      <c r="O5072" s="16">
        <f t="shared" si="322"/>
        <v>39.842100000000002</v>
      </c>
      <c r="P5072" s="17">
        <f t="shared" si="323"/>
        <v>355.48559999999998</v>
      </c>
      <c r="Q5072" s="17"/>
      <c r="R5072" s="101">
        <v>17.603000000000002</v>
      </c>
      <c r="S5072" s="16"/>
      <c r="T5072" s="29"/>
    </row>
    <row r="5073" spans="8:20" x14ac:dyDescent="0.25">
      <c r="H5073" s="98">
        <v>42087</v>
      </c>
      <c r="I5073" s="99">
        <v>0</v>
      </c>
      <c r="J5073" s="100">
        <f t="shared" si="320"/>
        <v>42087</v>
      </c>
      <c r="K5073" s="101">
        <v>42.603900000000003</v>
      </c>
      <c r="L5073" s="100">
        <f>'Barometric Data'!D5073</f>
        <v>42087</v>
      </c>
      <c r="M5073" s="106">
        <f t="shared" si="321"/>
        <v>0</v>
      </c>
      <c r="N5073" s="16">
        <f>'Barometric Data'!E5073</f>
        <v>2.7583000000000002</v>
      </c>
      <c r="O5073" s="16">
        <f t="shared" si="322"/>
        <v>39.845600000000005</v>
      </c>
      <c r="P5073" s="17">
        <f t="shared" si="323"/>
        <v>355.4821</v>
      </c>
      <c r="Q5073" s="17"/>
      <c r="R5073" s="101">
        <v>17.597999999999999</v>
      </c>
      <c r="S5073" s="16"/>
      <c r="T5073" s="29"/>
    </row>
    <row r="5074" spans="8:20" x14ac:dyDescent="0.25">
      <c r="H5074" s="98">
        <v>42087</v>
      </c>
      <c r="I5074" s="99">
        <v>0.25</v>
      </c>
      <c r="J5074" s="100">
        <f t="shared" si="320"/>
        <v>42087.25</v>
      </c>
      <c r="K5074" s="101">
        <v>42.5608</v>
      </c>
      <c r="L5074" s="100">
        <f>'Barometric Data'!D5074</f>
        <v>42087.25</v>
      </c>
      <c r="M5074" s="106">
        <f t="shared" si="321"/>
        <v>0</v>
      </c>
      <c r="N5074" s="16">
        <f>'Barometric Data'!E5074</f>
        <v>2.6987000000000001</v>
      </c>
      <c r="O5074" s="16">
        <f t="shared" si="322"/>
        <v>39.862099999999998</v>
      </c>
      <c r="P5074" s="17">
        <f t="shared" si="323"/>
        <v>355.46559999999999</v>
      </c>
      <c r="Q5074" s="17"/>
      <c r="R5074" s="101">
        <v>17.593</v>
      </c>
      <c r="S5074" s="16"/>
      <c r="T5074" s="29"/>
    </row>
    <row r="5075" spans="8:20" x14ac:dyDescent="0.25">
      <c r="H5075" s="98">
        <v>42087</v>
      </c>
      <c r="I5075" s="99">
        <v>0.5</v>
      </c>
      <c r="J5075" s="100">
        <f t="shared" si="320"/>
        <v>42087.5</v>
      </c>
      <c r="K5075" s="101">
        <v>42.6068</v>
      </c>
      <c r="L5075" s="100">
        <f>'Barometric Data'!D5075</f>
        <v>42087.5</v>
      </c>
      <c r="M5075" s="106">
        <f t="shared" si="321"/>
        <v>0</v>
      </c>
      <c r="N5075" s="16">
        <f>'Barometric Data'!E5075</f>
        <v>2.7723</v>
      </c>
      <c r="O5075" s="16">
        <f t="shared" si="322"/>
        <v>39.834499999999998</v>
      </c>
      <c r="P5075" s="17">
        <f t="shared" si="323"/>
        <v>355.4932</v>
      </c>
      <c r="Q5075" s="17"/>
      <c r="R5075" s="101">
        <v>17.61</v>
      </c>
      <c r="S5075" s="16"/>
      <c r="T5075" s="29"/>
    </row>
    <row r="5076" spans="8:20" x14ac:dyDescent="0.25">
      <c r="H5076" s="98">
        <v>42087</v>
      </c>
      <c r="I5076" s="99">
        <v>0.75</v>
      </c>
      <c r="J5076" s="100">
        <f t="shared" si="320"/>
        <v>42087.75</v>
      </c>
      <c r="K5076" s="101">
        <v>42.626199999999997</v>
      </c>
      <c r="L5076" s="100">
        <f>'Barometric Data'!D5076</f>
        <v>42087.75</v>
      </c>
      <c r="M5076" s="106">
        <f t="shared" si="321"/>
        <v>0</v>
      </c>
      <c r="N5076" s="16">
        <f>'Barometric Data'!E5076</f>
        <v>2.83</v>
      </c>
      <c r="O5076" s="16">
        <f t="shared" si="322"/>
        <v>39.796199999999999</v>
      </c>
      <c r="P5076" s="17">
        <f t="shared" si="323"/>
        <v>355.53149999999999</v>
      </c>
      <c r="Q5076" s="17"/>
      <c r="R5076" s="101">
        <v>17.594000000000001</v>
      </c>
      <c r="S5076" s="16"/>
      <c r="T5076" s="29"/>
    </row>
    <row r="5077" spans="8:20" x14ac:dyDescent="0.25">
      <c r="H5077" s="98">
        <v>42088</v>
      </c>
      <c r="I5077" s="99">
        <v>0</v>
      </c>
      <c r="J5077" s="100">
        <f t="shared" si="320"/>
        <v>42088</v>
      </c>
      <c r="K5077" s="101">
        <v>42.707900000000002</v>
      </c>
      <c r="L5077" s="100">
        <f>'Barometric Data'!D5077</f>
        <v>42088</v>
      </c>
      <c r="M5077" s="106">
        <f t="shared" si="321"/>
        <v>0</v>
      </c>
      <c r="N5077" s="16">
        <f>'Barometric Data'!E5077</f>
        <v>2.9605000000000001</v>
      </c>
      <c r="O5077" s="16">
        <f t="shared" si="322"/>
        <v>39.747399999999999</v>
      </c>
      <c r="P5077" s="17">
        <f t="shared" si="323"/>
        <v>355.58029999999997</v>
      </c>
      <c r="Q5077" s="17"/>
      <c r="R5077" s="101">
        <v>17.591999999999999</v>
      </c>
      <c r="S5077" s="16"/>
      <c r="T5077" s="29"/>
    </row>
    <row r="5078" spans="8:20" x14ac:dyDescent="0.25">
      <c r="H5078" s="98">
        <v>42088</v>
      </c>
      <c r="I5078" s="99">
        <v>0.25</v>
      </c>
      <c r="J5078" s="100">
        <f t="shared" si="320"/>
        <v>42088.25</v>
      </c>
      <c r="K5078" s="101">
        <v>42.718699999999998</v>
      </c>
      <c r="L5078" s="100">
        <f>'Barometric Data'!D5078</f>
        <v>42088.25</v>
      </c>
      <c r="M5078" s="106">
        <f>ABS(L5078-J5078)</f>
        <v>0</v>
      </c>
      <c r="N5078" s="16">
        <f>'Barometric Data'!E5078</f>
        <v>3.0230999999999999</v>
      </c>
      <c r="O5078" s="16">
        <f t="shared" si="322"/>
        <v>39.695599999999999</v>
      </c>
      <c r="P5078" s="17">
        <f t="shared" si="323"/>
        <v>355.63209999999998</v>
      </c>
      <c r="Q5078" s="17"/>
      <c r="R5078" s="101">
        <v>17.596</v>
      </c>
      <c r="S5078" s="16"/>
      <c r="T5078" s="29"/>
    </row>
    <row r="5079" spans="8:20" x14ac:dyDescent="0.25">
      <c r="H5079" s="98">
        <v>42088</v>
      </c>
      <c r="I5079" s="99">
        <v>0.5</v>
      </c>
      <c r="J5079" s="100">
        <f t="shared" si="320"/>
        <v>42088.5</v>
      </c>
      <c r="K5079" s="101">
        <v>42.700899999999997</v>
      </c>
      <c r="L5079" s="100">
        <f>'Barometric Data'!D5079</f>
        <v>42088.5</v>
      </c>
      <c r="M5079" s="106">
        <f t="shared" si="321"/>
        <v>0</v>
      </c>
      <c r="N5079" s="16">
        <f>'Barometric Data'!E5079</f>
        <v>3.1019000000000001</v>
      </c>
      <c r="O5079" s="16">
        <f t="shared" si="322"/>
        <v>39.598999999999997</v>
      </c>
      <c r="P5079" s="17">
        <f t="shared" si="323"/>
        <v>355.7287</v>
      </c>
      <c r="Q5079" s="17"/>
      <c r="R5079" s="101">
        <v>17.59</v>
      </c>
      <c r="S5079" s="16"/>
      <c r="T5079" s="29"/>
    </row>
    <row r="5080" spans="8:20" x14ac:dyDescent="0.25">
      <c r="H5080" s="98">
        <v>42088</v>
      </c>
      <c r="I5080" s="99">
        <v>0.75</v>
      </c>
      <c r="J5080" s="100">
        <f t="shared" si="320"/>
        <v>42088.75</v>
      </c>
      <c r="K5080" s="101">
        <v>42.672400000000003</v>
      </c>
      <c r="L5080" s="100">
        <f>'Barometric Data'!D5080</f>
        <v>42088.75</v>
      </c>
      <c r="M5080" s="106">
        <f t="shared" si="321"/>
        <v>0</v>
      </c>
      <c r="N5080" s="16">
        <f>'Barometric Data'!E5080</f>
        <v>3.0708000000000002</v>
      </c>
      <c r="O5080" s="16">
        <f t="shared" si="322"/>
        <v>39.601600000000005</v>
      </c>
      <c r="P5080" s="17">
        <f t="shared" si="323"/>
        <v>355.72609999999997</v>
      </c>
      <c r="Q5080" s="17"/>
      <c r="R5080" s="101">
        <v>17.585000000000001</v>
      </c>
      <c r="S5080" s="16"/>
      <c r="T5080" s="29"/>
    </row>
    <row r="5081" spans="8:20" x14ac:dyDescent="0.25">
      <c r="H5081" s="98">
        <v>42089</v>
      </c>
      <c r="I5081" s="99">
        <v>0</v>
      </c>
      <c r="J5081" s="100">
        <f t="shared" si="320"/>
        <v>42089</v>
      </c>
      <c r="K5081" s="101">
        <v>42.697600000000001</v>
      </c>
      <c r="L5081" s="100">
        <f>'Barometric Data'!D5081</f>
        <v>42089</v>
      </c>
      <c r="M5081" s="106">
        <f t="shared" si="321"/>
        <v>0</v>
      </c>
      <c r="N5081" s="16">
        <f>'Barometric Data'!E5081</f>
        <v>3.1002999999999998</v>
      </c>
      <c r="O5081" s="16">
        <f t="shared" si="322"/>
        <v>39.597300000000004</v>
      </c>
      <c r="P5081" s="17">
        <f t="shared" si="323"/>
        <v>355.73039999999997</v>
      </c>
      <c r="Q5081" s="17"/>
      <c r="R5081" s="101">
        <v>17.605</v>
      </c>
      <c r="S5081" s="16"/>
      <c r="T5081" s="29"/>
    </row>
    <row r="5082" spans="8:20" x14ac:dyDescent="0.25">
      <c r="H5082" s="98">
        <v>42089</v>
      </c>
      <c r="I5082" s="99">
        <v>0.25</v>
      </c>
      <c r="J5082" s="100">
        <f t="shared" si="320"/>
        <v>42089.25</v>
      </c>
      <c r="K5082" s="101">
        <v>42.657600000000002</v>
      </c>
      <c r="L5082" s="100">
        <f>'Barometric Data'!D5082</f>
        <v>42089.25</v>
      </c>
      <c r="M5082" s="106">
        <f t="shared" si="321"/>
        <v>0</v>
      </c>
      <c r="N5082" s="16">
        <f>'Barometric Data'!E5082</f>
        <v>3.0766</v>
      </c>
      <c r="O5082" s="16">
        <f t="shared" si="322"/>
        <v>39.581000000000003</v>
      </c>
      <c r="P5082" s="17">
        <f t="shared" si="323"/>
        <v>355.74669999999998</v>
      </c>
      <c r="Q5082" s="17"/>
      <c r="R5082" s="101">
        <v>17.613</v>
      </c>
      <c r="S5082" s="16"/>
      <c r="T5082" s="29"/>
    </row>
    <row r="5083" spans="8:20" x14ac:dyDescent="0.25">
      <c r="H5083" s="98">
        <v>42089</v>
      </c>
      <c r="I5083" s="99">
        <v>0.5</v>
      </c>
      <c r="J5083" s="100">
        <f t="shared" si="320"/>
        <v>42089.5</v>
      </c>
      <c r="K5083" s="101">
        <v>42.657200000000003</v>
      </c>
      <c r="L5083" s="100">
        <f>'Barometric Data'!D5083</f>
        <v>42089.5</v>
      </c>
      <c r="M5083" s="106">
        <f t="shared" si="321"/>
        <v>0</v>
      </c>
      <c r="N5083" s="16">
        <f>'Barometric Data'!E5083</f>
        <v>3.1120000000000001</v>
      </c>
      <c r="O5083" s="16">
        <f t="shared" si="322"/>
        <v>39.545200000000001</v>
      </c>
      <c r="P5083" s="17">
        <f t="shared" si="323"/>
        <v>355.78249999999997</v>
      </c>
      <c r="Q5083" s="17"/>
      <c r="R5083" s="101">
        <v>17.591999999999999</v>
      </c>
      <c r="S5083" s="16"/>
      <c r="T5083" s="29"/>
    </row>
    <row r="5084" spans="8:20" x14ac:dyDescent="0.25">
      <c r="H5084" s="98">
        <v>42089</v>
      </c>
      <c r="I5084" s="99">
        <v>0.75</v>
      </c>
      <c r="J5084" s="100">
        <f t="shared" si="320"/>
        <v>42089.75</v>
      </c>
      <c r="K5084" s="101">
        <v>42.553199999999997</v>
      </c>
      <c r="L5084" s="100">
        <f>'Barometric Data'!D5084</f>
        <v>42089.75</v>
      </c>
      <c r="M5084" s="106">
        <f t="shared" si="321"/>
        <v>0</v>
      </c>
      <c r="N5084" s="16">
        <f>'Barometric Data'!E5084</f>
        <v>2.9792999999999998</v>
      </c>
      <c r="O5084" s="16">
        <f t="shared" si="322"/>
        <v>39.573899999999995</v>
      </c>
      <c r="P5084" s="17">
        <f t="shared" si="323"/>
        <v>355.75380000000001</v>
      </c>
      <c r="Q5084" s="17"/>
      <c r="R5084" s="101">
        <v>17.603000000000002</v>
      </c>
      <c r="S5084" s="16"/>
      <c r="T5084" s="29"/>
    </row>
    <row r="5085" spans="8:20" x14ac:dyDescent="0.25">
      <c r="H5085" s="98">
        <v>42090</v>
      </c>
      <c r="I5085" s="99">
        <v>0</v>
      </c>
      <c r="J5085" s="100">
        <f t="shared" si="320"/>
        <v>42090</v>
      </c>
      <c r="K5085" s="101">
        <v>42.579500000000003</v>
      </c>
      <c r="L5085" s="100">
        <f>'Barometric Data'!D5085</f>
        <v>42090</v>
      </c>
      <c r="M5085" s="106">
        <f t="shared" si="321"/>
        <v>0</v>
      </c>
      <c r="N5085" s="16">
        <f>'Barometric Data'!E5085</f>
        <v>2.9592999999999998</v>
      </c>
      <c r="O5085" s="16">
        <f t="shared" si="322"/>
        <v>39.620200000000004</v>
      </c>
      <c r="P5085" s="17">
        <f t="shared" si="323"/>
        <v>355.70749999999998</v>
      </c>
      <c r="Q5085" s="17"/>
      <c r="R5085" s="101">
        <v>17.606000000000002</v>
      </c>
      <c r="S5085" s="16"/>
      <c r="T5085" s="29"/>
    </row>
    <row r="5086" spans="8:20" x14ac:dyDescent="0.25">
      <c r="H5086" s="98">
        <v>42090</v>
      </c>
      <c r="I5086" s="99">
        <v>0.25</v>
      </c>
      <c r="J5086" s="100">
        <f t="shared" si="320"/>
        <v>42090.25</v>
      </c>
      <c r="K5086" s="101">
        <v>42.575699999999998</v>
      </c>
      <c r="L5086" s="100">
        <f>'Barometric Data'!D5086</f>
        <v>42090.25</v>
      </c>
      <c r="M5086" s="106">
        <f t="shared" si="321"/>
        <v>0</v>
      </c>
      <c r="N5086" s="16">
        <f>'Barometric Data'!E5086</f>
        <v>2.9298000000000002</v>
      </c>
      <c r="O5086" s="16">
        <f t="shared" si="322"/>
        <v>39.645899999999997</v>
      </c>
      <c r="P5086" s="17">
        <f t="shared" si="323"/>
        <v>355.68180000000001</v>
      </c>
      <c r="Q5086" s="17"/>
      <c r="R5086" s="101">
        <v>17.587</v>
      </c>
      <c r="S5086" s="16"/>
      <c r="T5086" s="29"/>
    </row>
    <row r="5087" spans="8:20" x14ac:dyDescent="0.25">
      <c r="H5087" s="98">
        <v>42090</v>
      </c>
      <c r="I5087" s="99">
        <v>0.5</v>
      </c>
      <c r="J5087" s="100">
        <f t="shared" si="320"/>
        <v>42090.5</v>
      </c>
      <c r="K5087" s="101">
        <v>42.5503</v>
      </c>
      <c r="L5087" s="100">
        <f>'Barometric Data'!D5087</f>
        <v>42090.5</v>
      </c>
      <c r="M5087" s="106">
        <f t="shared" si="321"/>
        <v>0</v>
      </c>
      <c r="N5087" s="16">
        <f>'Barometric Data'!E5087</f>
        <v>2.8982999999999999</v>
      </c>
      <c r="O5087" s="16">
        <f t="shared" si="322"/>
        <v>39.652000000000001</v>
      </c>
      <c r="P5087" s="17">
        <f t="shared" si="323"/>
        <v>355.67570000000001</v>
      </c>
      <c r="Q5087" s="17"/>
      <c r="R5087" s="101">
        <v>17.59</v>
      </c>
      <c r="S5087" s="16"/>
      <c r="T5087" s="29"/>
    </row>
    <row r="5088" spans="8:20" x14ac:dyDescent="0.25">
      <c r="H5088" s="98">
        <v>42090</v>
      </c>
      <c r="I5088" s="99">
        <v>0.75</v>
      </c>
      <c r="J5088" s="100">
        <f t="shared" si="320"/>
        <v>42090.75</v>
      </c>
      <c r="K5088" s="101">
        <v>42.445700000000002</v>
      </c>
      <c r="L5088" s="100">
        <f>'Barometric Data'!D5088</f>
        <v>42090.75</v>
      </c>
      <c r="M5088" s="106">
        <f t="shared" si="321"/>
        <v>0</v>
      </c>
      <c r="N5088" s="16">
        <f>'Barometric Data'!E5088</f>
        <v>2.73</v>
      </c>
      <c r="O5088" s="16">
        <f t="shared" si="322"/>
        <v>39.715700000000005</v>
      </c>
      <c r="P5088" s="17">
        <f t="shared" si="323"/>
        <v>355.61199999999997</v>
      </c>
      <c r="Q5088" s="17"/>
      <c r="R5088" s="101">
        <v>17.582999999999998</v>
      </c>
      <c r="S5088" s="16"/>
      <c r="T5088" s="29"/>
    </row>
    <row r="5089" spans="6:20" x14ac:dyDescent="0.25">
      <c r="H5089" s="98">
        <v>42091</v>
      </c>
      <c r="I5089" s="99">
        <v>0</v>
      </c>
      <c r="J5089" s="100">
        <f t="shared" ref="J5089:J5152" si="324">H5089+I5089</f>
        <v>42091</v>
      </c>
      <c r="K5089" s="101">
        <v>42.458100000000002</v>
      </c>
      <c r="L5089" s="100">
        <f>'Barometric Data'!D5089</f>
        <v>42091</v>
      </c>
      <c r="M5089" s="106">
        <f t="shared" si="321"/>
        <v>0</v>
      </c>
      <c r="N5089" s="16">
        <f>'Barometric Data'!E5089</f>
        <v>2.6627000000000001</v>
      </c>
      <c r="O5089" s="16">
        <f t="shared" si="322"/>
        <v>39.795400000000001</v>
      </c>
      <c r="P5089" s="17">
        <f t="shared" si="323"/>
        <v>355.53229999999996</v>
      </c>
      <c r="Q5089" s="17"/>
      <c r="R5089" s="101">
        <v>17.59</v>
      </c>
      <c r="S5089" s="16"/>
      <c r="T5089" s="29"/>
    </row>
    <row r="5090" spans="6:20" x14ac:dyDescent="0.25">
      <c r="H5090" s="98">
        <v>42091</v>
      </c>
      <c r="I5090" s="99">
        <v>0.25</v>
      </c>
      <c r="J5090" s="100">
        <f t="shared" si="324"/>
        <v>42091.25</v>
      </c>
      <c r="K5090" s="101">
        <v>42.540399999999998</v>
      </c>
      <c r="L5090" s="100">
        <f>'Barometric Data'!D5090</f>
        <v>42091.25</v>
      </c>
      <c r="M5090" s="106">
        <f t="shared" si="321"/>
        <v>0</v>
      </c>
      <c r="N5090" s="16">
        <f>'Barometric Data'!E5090</f>
        <v>2.7433999999999998</v>
      </c>
      <c r="O5090" s="16">
        <f t="shared" si="322"/>
        <v>39.796999999999997</v>
      </c>
      <c r="P5090" s="17">
        <f t="shared" si="323"/>
        <v>355.53070000000002</v>
      </c>
      <c r="Q5090" s="17"/>
      <c r="R5090" s="101">
        <v>17.59</v>
      </c>
      <c r="S5090" s="16"/>
      <c r="T5090" s="29"/>
    </row>
    <row r="5091" spans="6:20" x14ac:dyDescent="0.25">
      <c r="H5091" s="98">
        <v>42091</v>
      </c>
      <c r="I5091" s="99">
        <v>0.5</v>
      </c>
      <c r="J5091" s="100">
        <f t="shared" si="324"/>
        <v>42091.5</v>
      </c>
      <c r="K5091" s="101">
        <v>42.682299999999998</v>
      </c>
      <c r="L5091" s="100">
        <f>'Barometric Data'!D5091</f>
        <v>42091.5</v>
      </c>
      <c r="M5091" s="106">
        <f t="shared" si="321"/>
        <v>0</v>
      </c>
      <c r="N5091" s="16">
        <f>'Barometric Data'!E5091</f>
        <v>2.9935999999999998</v>
      </c>
      <c r="O5091" s="16">
        <f t="shared" si="322"/>
        <v>39.688699999999997</v>
      </c>
      <c r="P5091" s="17">
        <f t="shared" si="323"/>
        <v>355.63900000000001</v>
      </c>
      <c r="Q5091" s="17"/>
      <c r="R5091" s="101">
        <v>17.600999999999999</v>
      </c>
      <c r="S5091" s="16"/>
      <c r="T5091" s="29"/>
    </row>
    <row r="5092" spans="6:20" x14ac:dyDescent="0.25">
      <c r="H5092" s="98">
        <v>42091</v>
      </c>
      <c r="I5092" s="99">
        <v>0.75</v>
      </c>
      <c r="J5092" s="100">
        <f t="shared" si="324"/>
        <v>42091.75</v>
      </c>
      <c r="K5092" s="101">
        <v>42.633499999999998</v>
      </c>
      <c r="L5092" s="100">
        <f>'Barometric Data'!D5092</f>
        <v>42091.75</v>
      </c>
      <c r="M5092" s="106">
        <f t="shared" si="321"/>
        <v>0</v>
      </c>
      <c r="N5092" s="16">
        <f>'Barometric Data'!E5092</f>
        <v>2.9752000000000001</v>
      </c>
      <c r="O5092" s="16">
        <f t="shared" si="322"/>
        <v>39.658299999999997</v>
      </c>
      <c r="P5092" s="17">
        <f t="shared" si="323"/>
        <v>355.6694</v>
      </c>
      <c r="Q5092" s="17"/>
      <c r="R5092" s="101">
        <v>17.591999999999999</v>
      </c>
      <c r="S5092" s="16"/>
      <c r="T5092" s="29"/>
    </row>
    <row r="5093" spans="6:20" x14ac:dyDescent="0.25">
      <c r="H5093" s="98">
        <v>42092</v>
      </c>
      <c r="I5093" s="99">
        <v>0</v>
      </c>
      <c r="J5093" s="100">
        <f t="shared" si="324"/>
        <v>42092</v>
      </c>
      <c r="K5093" s="101">
        <v>42.661900000000003</v>
      </c>
      <c r="L5093" s="100">
        <f>'Barometric Data'!D5093</f>
        <v>42092</v>
      </c>
      <c r="M5093" s="106">
        <f t="shared" si="321"/>
        <v>0</v>
      </c>
      <c r="N5093" s="16">
        <f>'Barometric Data'!E5093</f>
        <v>3.0146999999999999</v>
      </c>
      <c r="O5093" s="16">
        <f t="shared" si="322"/>
        <v>39.647200000000005</v>
      </c>
      <c r="P5093" s="17">
        <f t="shared" si="323"/>
        <v>355.68049999999999</v>
      </c>
      <c r="Q5093" s="17"/>
      <c r="R5093" s="101">
        <v>17.579999999999998</v>
      </c>
      <c r="S5093" s="16"/>
      <c r="T5093" s="29"/>
    </row>
    <row r="5094" spans="6:20" x14ac:dyDescent="0.25">
      <c r="H5094" s="98">
        <v>42092</v>
      </c>
      <c r="I5094" s="99">
        <v>0.25</v>
      </c>
      <c r="J5094" s="100">
        <f t="shared" si="324"/>
        <v>42092.25</v>
      </c>
      <c r="K5094" s="101">
        <v>42.628999999999998</v>
      </c>
      <c r="L5094" s="100">
        <f>'Barometric Data'!D5094</f>
        <v>42092.25</v>
      </c>
      <c r="M5094" s="106">
        <f t="shared" si="321"/>
        <v>0</v>
      </c>
      <c r="N5094" s="16">
        <f>'Barometric Data'!E5094</f>
        <v>2.9868000000000001</v>
      </c>
      <c r="O5094" s="16">
        <f t="shared" si="322"/>
        <v>39.642199999999995</v>
      </c>
      <c r="P5094" s="17">
        <f t="shared" si="323"/>
        <v>355.68549999999999</v>
      </c>
      <c r="Q5094" s="17"/>
      <c r="R5094" s="101">
        <v>17.588000000000001</v>
      </c>
      <c r="S5094" s="16"/>
      <c r="T5094" s="29"/>
    </row>
    <row r="5095" spans="6:20" x14ac:dyDescent="0.25">
      <c r="H5095" s="98">
        <v>42092</v>
      </c>
      <c r="I5095" s="99">
        <v>0.5</v>
      </c>
      <c r="J5095" s="100">
        <f t="shared" si="324"/>
        <v>42092.5</v>
      </c>
      <c r="K5095" s="101">
        <v>42.621600000000001</v>
      </c>
      <c r="L5095" s="100">
        <f>'Barometric Data'!D5095</f>
        <v>42092.5</v>
      </c>
      <c r="M5095" s="106">
        <f t="shared" si="321"/>
        <v>0</v>
      </c>
      <c r="N5095" s="16">
        <f>'Barometric Data'!E5095</f>
        <v>3.0139999999999998</v>
      </c>
      <c r="O5095" s="16">
        <f t="shared" si="322"/>
        <v>39.607599999999998</v>
      </c>
      <c r="P5095" s="17">
        <f t="shared" si="323"/>
        <v>355.7201</v>
      </c>
      <c r="Q5095" s="17"/>
      <c r="R5095" s="101">
        <v>17.585999999999999</v>
      </c>
      <c r="S5095" s="16"/>
      <c r="T5095" s="29"/>
    </row>
    <row r="5096" spans="6:20" x14ac:dyDescent="0.25">
      <c r="H5096" s="98">
        <v>42092</v>
      </c>
      <c r="I5096" s="99">
        <v>0.75</v>
      </c>
      <c r="J5096" s="100">
        <f t="shared" si="324"/>
        <v>42092.75</v>
      </c>
      <c r="K5096" s="101">
        <v>42.530799999999999</v>
      </c>
      <c r="L5096" s="100">
        <f>'Barometric Data'!D5096</f>
        <v>42092.75</v>
      </c>
      <c r="M5096" s="106">
        <f t="shared" si="321"/>
        <v>0</v>
      </c>
      <c r="N5096" s="16">
        <f>'Barometric Data'!E5096</f>
        <v>2.8845999999999998</v>
      </c>
      <c r="O5096" s="16">
        <f t="shared" si="322"/>
        <v>39.6462</v>
      </c>
      <c r="P5096" s="17">
        <f t="shared" si="323"/>
        <v>355.68149999999997</v>
      </c>
      <c r="Q5096" s="17"/>
      <c r="R5096" s="101">
        <v>17.585000000000001</v>
      </c>
      <c r="S5096" s="16"/>
      <c r="T5096" s="29"/>
    </row>
    <row r="5097" spans="6:20" x14ac:dyDescent="0.25">
      <c r="H5097" s="98">
        <v>42093</v>
      </c>
      <c r="I5097" s="99">
        <v>0</v>
      </c>
      <c r="J5097" s="100">
        <f t="shared" si="324"/>
        <v>42093</v>
      </c>
      <c r="K5097" s="101">
        <v>42.552599999999998</v>
      </c>
      <c r="L5097" s="100">
        <f>'Barometric Data'!D5097</f>
        <v>42093</v>
      </c>
      <c r="M5097" s="106">
        <f t="shared" si="321"/>
        <v>0</v>
      </c>
      <c r="N5097" s="16">
        <f>'Barometric Data'!E5097</f>
        <v>2.8656999999999999</v>
      </c>
      <c r="O5097" s="16">
        <f t="shared" si="322"/>
        <v>39.686900000000001</v>
      </c>
      <c r="P5097" s="17">
        <f t="shared" si="323"/>
        <v>355.64080000000001</v>
      </c>
      <c r="Q5097" s="17"/>
      <c r="R5097" s="101">
        <v>17.596</v>
      </c>
      <c r="S5097" s="16"/>
      <c r="T5097" s="29"/>
    </row>
    <row r="5098" spans="6:20" ht="15.75" thickBot="1" x14ac:dyDescent="0.3">
      <c r="F5098" s="69" t="s">
        <v>96</v>
      </c>
      <c r="H5098" s="98">
        <v>42093</v>
      </c>
      <c r="I5098" s="99">
        <v>0.25</v>
      </c>
      <c r="J5098" s="100">
        <f t="shared" si="324"/>
        <v>42093.25</v>
      </c>
      <c r="K5098" s="101">
        <v>42.567</v>
      </c>
      <c r="L5098" s="100">
        <f>'Barometric Data'!D5098</f>
        <v>42093.25</v>
      </c>
      <c r="M5098" s="106">
        <f t="shared" si="321"/>
        <v>0</v>
      </c>
      <c r="N5098" s="16">
        <f>'Barometric Data'!E5098</f>
        <v>2.8593000000000002</v>
      </c>
      <c r="O5098" s="16">
        <f t="shared" si="322"/>
        <v>39.707700000000003</v>
      </c>
      <c r="P5098" s="17">
        <f t="shared" si="323"/>
        <v>355.62</v>
      </c>
      <c r="Q5098" s="17"/>
      <c r="R5098" s="101">
        <v>17.594000000000001</v>
      </c>
      <c r="S5098" s="16"/>
      <c r="T5098" s="29"/>
    </row>
    <row r="5099" spans="6:20" ht="42.75" customHeight="1" x14ac:dyDescent="0.25">
      <c r="H5099" s="98">
        <v>42093</v>
      </c>
      <c r="I5099" s="99">
        <v>0.5</v>
      </c>
      <c r="J5099" s="100">
        <f t="shared" si="324"/>
        <v>42093.5</v>
      </c>
      <c r="K5099" s="101">
        <v>42.564300000000003</v>
      </c>
      <c r="L5099" s="100">
        <f>'Barometric Data'!D5099</f>
        <v>42093.5</v>
      </c>
      <c r="M5099" s="106">
        <f t="shared" si="321"/>
        <v>0</v>
      </c>
      <c r="N5099" s="16">
        <f>'Barometric Data'!E5099</f>
        <v>2.8738999999999999</v>
      </c>
      <c r="O5099" s="16">
        <f t="shared" si="322"/>
        <v>39.690400000000004</v>
      </c>
      <c r="P5099" s="17">
        <f>$E$29-O5099</f>
        <v>356.93859999999995</v>
      </c>
      <c r="Q5099" s="16"/>
      <c r="R5099" s="101">
        <v>17.61</v>
      </c>
      <c r="S5099" s="91" t="s">
        <v>102</v>
      </c>
      <c r="T5099" s="29"/>
    </row>
    <row r="5100" spans="6:20" ht="45" x14ac:dyDescent="0.25">
      <c r="H5100" s="98">
        <v>42093</v>
      </c>
      <c r="I5100" s="99">
        <v>0.75</v>
      </c>
      <c r="J5100" s="100">
        <f t="shared" si="324"/>
        <v>42093.75</v>
      </c>
      <c r="K5100" s="101">
        <v>42.463200000000001</v>
      </c>
      <c r="L5100" s="100">
        <f>'Barometric Data'!D5100</f>
        <v>42093.75</v>
      </c>
      <c r="M5100" s="106">
        <f t="shared" si="321"/>
        <v>0</v>
      </c>
      <c r="N5100" s="16">
        <f>'Barometric Data'!E5100</f>
        <v>2.6934999999999998</v>
      </c>
      <c r="O5100" s="16">
        <f t="shared" si="322"/>
        <v>39.7697</v>
      </c>
      <c r="P5100" s="17">
        <f t="shared" ref="P5100:P5163" si="325">$E$29-O5100</f>
        <v>356.85929999999996</v>
      </c>
      <c r="Q5100" s="16"/>
      <c r="R5100" s="101">
        <v>17.596</v>
      </c>
      <c r="S5100" s="91" t="s">
        <v>102</v>
      </c>
      <c r="T5100" s="29"/>
    </row>
    <row r="5101" spans="6:20" ht="45" x14ac:dyDescent="0.25">
      <c r="H5101" s="98">
        <v>42094</v>
      </c>
      <c r="I5101" s="99">
        <v>0</v>
      </c>
      <c r="J5101" s="100">
        <f t="shared" si="324"/>
        <v>42094</v>
      </c>
      <c r="K5101" s="101">
        <v>42.444000000000003</v>
      </c>
      <c r="L5101" s="100">
        <f>'Barometric Data'!D5101</f>
        <v>42094</v>
      </c>
      <c r="M5101" s="106">
        <f t="shared" si="321"/>
        <v>0</v>
      </c>
      <c r="N5101" s="16">
        <f>'Barometric Data'!E5101</f>
        <v>2.6206999999999998</v>
      </c>
      <c r="O5101" s="16">
        <f t="shared" si="322"/>
        <v>39.823300000000003</v>
      </c>
      <c r="P5101" s="17">
        <f t="shared" si="325"/>
        <v>356.80569999999994</v>
      </c>
      <c r="Q5101" s="16"/>
      <c r="R5101" s="101">
        <v>17.59</v>
      </c>
      <c r="S5101" s="91" t="s">
        <v>102</v>
      </c>
      <c r="T5101" s="29"/>
    </row>
    <row r="5102" spans="6:20" ht="45" x14ac:dyDescent="0.25">
      <c r="H5102" s="98">
        <v>42094</v>
      </c>
      <c r="I5102" s="99">
        <v>0.25</v>
      </c>
      <c r="J5102" s="100">
        <f t="shared" si="324"/>
        <v>42094.25</v>
      </c>
      <c r="K5102" s="101">
        <v>42.453600000000002</v>
      </c>
      <c r="L5102" s="100">
        <f>'Barometric Data'!D5102</f>
        <v>42094.25</v>
      </c>
      <c r="M5102" s="106">
        <f t="shared" si="321"/>
        <v>0</v>
      </c>
      <c r="N5102" s="16">
        <f>'Barometric Data'!E5102</f>
        <v>2.5425</v>
      </c>
      <c r="O5102" s="16">
        <f t="shared" si="322"/>
        <v>39.911100000000005</v>
      </c>
      <c r="P5102" s="17">
        <f t="shared" si="325"/>
        <v>356.71789999999999</v>
      </c>
      <c r="Q5102" s="16"/>
      <c r="R5102" s="101">
        <v>17.59</v>
      </c>
      <c r="S5102" s="91" t="s">
        <v>102</v>
      </c>
      <c r="T5102" s="29"/>
    </row>
    <row r="5103" spans="6:20" ht="45" x14ac:dyDescent="0.25">
      <c r="H5103" s="98">
        <v>42094</v>
      </c>
      <c r="I5103" s="99">
        <v>0.5</v>
      </c>
      <c r="J5103" s="100">
        <f t="shared" si="324"/>
        <v>42094.5</v>
      </c>
      <c r="K5103" s="101">
        <v>42.478200000000001</v>
      </c>
      <c r="L5103" s="100">
        <f>'Barometric Data'!D5103</f>
        <v>42094.5</v>
      </c>
      <c r="M5103" s="106">
        <f t="shared" si="321"/>
        <v>0</v>
      </c>
      <c r="N5103" s="16">
        <f>'Barometric Data'!E5103</f>
        <v>2.5766</v>
      </c>
      <c r="O5103" s="16">
        <f t="shared" si="322"/>
        <v>39.901600000000002</v>
      </c>
      <c r="P5103" s="17">
        <f t="shared" si="325"/>
        <v>356.72739999999999</v>
      </c>
      <c r="Q5103" s="16"/>
      <c r="R5103" s="101">
        <v>17.606000000000002</v>
      </c>
      <c r="S5103" s="91" t="s">
        <v>102</v>
      </c>
      <c r="T5103" s="29"/>
    </row>
    <row r="5104" spans="6:20" ht="45" x14ac:dyDescent="0.25">
      <c r="H5104" s="98">
        <v>42094</v>
      </c>
      <c r="I5104" s="99">
        <v>0.75</v>
      </c>
      <c r="J5104" s="100">
        <f t="shared" si="324"/>
        <v>42094.75</v>
      </c>
      <c r="K5104" s="101">
        <v>42.552799999999998</v>
      </c>
      <c r="L5104" s="100">
        <f>'Barometric Data'!D5104</f>
        <v>42094.75</v>
      </c>
      <c r="M5104" s="106">
        <f t="shared" ref="M5104:M5167" si="326">ABS(L5104-J5104)</f>
        <v>0</v>
      </c>
      <c r="N5104" s="16">
        <f>'Barometric Data'!E5104</f>
        <v>2.6251000000000002</v>
      </c>
      <c r="O5104" s="16">
        <f t="shared" ref="O5104:O5167" si="327">K5104-N5104</f>
        <v>39.927699999999994</v>
      </c>
      <c r="P5104" s="17">
        <f t="shared" si="325"/>
        <v>356.70129999999995</v>
      </c>
      <c r="Q5104" s="16"/>
      <c r="R5104" s="101">
        <v>17.588999999999999</v>
      </c>
      <c r="S5104" s="91" t="s">
        <v>102</v>
      </c>
      <c r="T5104" s="29"/>
    </row>
    <row r="5105" spans="8:20" ht="45" x14ac:dyDescent="0.25">
      <c r="H5105" s="98">
        <v>42095</v>
      </c>
      <c r="I5105" s="99">
        <v>0</v>
      </c>
      <c r="J5105" s="100">
        <f t="shared" si="324"/>
        <v>42095</v>
      </c>
      <c r="K5105" s="101">
        <v>42.624699999999997</v>
      </c>
      <c r="L5105" s="100">
        <f>'Barometric Data'!D5105</f>
        <v>42095</v>
      </c>
      <c r="M5105" s="106">
        <f t="shared" si="326"/>
        <v>0</v>
      </c>
      <c r="N5105" s="16">
        <f>'Barometric Data'!E5105</f>
        <v>2.7585999999999999</v>
      </c>
      <c r="O5105" s="16">
        <f t="shared" si="327"/>
        <v>39.866099999999996</v>
      </c>
      <c r="P5105" s="17">
        <f t="shared" si="325"/>
        <v>356.76289999999995</v>
      </c>
      <c r="Q5105" s="16"/>
      <c r="R5105" s="101">
        <v>17.584</v>
      </c>
      <c r="S5105" s="91" t="s">
        <v>102</v>
      </c>
      <c r="T5105" s="29"/>
    </row>
    <row r="5106" spans="8:20" ht="45" x14ac:dyDescent="0.25">
      <c r="H5106" s="98">
        <v>42095</v>
      </c>
      <c r="I5106" s="99">
        <v>0.25</v>
      </c>
      <c r="J5106" s="100">
        <f t="shared" si="324"/>
        <v>42095.25</v>
      </c>
      <c r="K5106" s="101">
        <v>42.663400000000003</v>
      </c>
      <c r="L5106" s="100">
        <f>'Barometric Data'!D5106</f>
        <v>42095.25</v>
      </c>
      <c r="M5106" s="106">
        <f t="shared" si="326"/>
        <v>0</v>
      </c>
      <c r="N5106" s="16">
        <f>'Barometric Data'!E5106</f>
        <v>2.8435000000000001</v>
      </c>
      <c r="O5106" s="16">
        <f t="shared" si="327"/>
        <v>39.819900000000004</v>
      </c>
      <c r="P5106" s="17">
        <f t="shared" si="325"/>
        <v>356.80909999999994</v>
      </c>
      <c r="Q5106" s="16"/>
      <c r="R5106" s="101">
        <v>17.594000000000001</v>
      </c>
      <c r="S5106" s="91" t="s">
        <v>102</v>
      </c>
      <c r="T5106" s="29"/>
    </row>
    <row r="5107" spans="8:20" ht="45" x14ac:dyDescent="0.25">
      <c r="H5107" s="98">
        <v>42095</v>
      </c>
      <c r="I5107" s="99">
        <v>0.5</v>
      </c>
      <c r="J5107" s="100">
        <f t="shared" si="324"/>
        <v>42095.5</v>
      </c>
      <c r="K5107" s="101">
        <v>42.6492</v>
      </c>
      <c r="L5107" s="100">
        <f>'Barometric Data'!D5107</f>
        <v>42095.5</v>
      </c>
      <c r="M5107" s="106">
        <f t="shared" si="326"/>
        <v>0</v>
      </c>
      <c r="N5107" s="16">
        <f>'Barometric Data'!E5107</f>
        <v>2.8902000000000001</v>
      </c>
      <c r="O5107" s="16">
        <f t="shared" si="327"/>
        <v>39.759</v>
      </c>
      <c r="P5107" s="17">
        <f t="shared" si="325"/>
        <v>356.86999999999995</v>
      </c>
      <c r="Q5107" s="16"/>
      <c r="R5107" s="101">
        <v>17.585999999999999</v>
      </c>
      <c r="S5107" s="91" t="s">
        <v>102</v>
      </c>
      <c r="T5107" s="29"/>
    </row>
    <row r="5108" spans="8:20" ht="45" x14ac:dyDescent="0.25">
      <c r="H5108" s="98">
        <v>42095</v>
      </c>
      <c r="I5108" s="99">
        <v>0.75</v>
      </c>
      <c r="J5108" s="100">
        <f t="shared" si="324"/>
        <v>42095.75</v>
      </c>
      <c r="K5108" s="101">
        <v>42.577599999999997</v>
      </c>
      <c r="L5108" s="100">
        <f>'Barometric Data'!D5108</f>
        <v>42095.75</v>
      </c>
      <c r="M5108" s="106">
        <f t="shared" si="326"/>
        <v>0</v>
      </c>
      <c r="N5108" s="16">
        <f>'Barometric Data'!E5108</f>
        <v>2.7894999999999999</v>
      </c>
      <c r="O5108" s="16">
        <f t="shared" si="327"/>
        <v>39.7881</v>
      </c>
      <c r="P5108" s="17">
        <f t="shared" si="325"/>
        <v>356.84089999999998</v>
      </c>
      <c r="Q5108" s="16"/>
      <c r="R5108" s="101">
        <v>17.582999999999998</v>
      </c>
      <c r="S5108" s="91" t="s">
        <v>102</v>
      </c>
      <c r="T5108" s="29"/>
    </row>
    <row r="5109" spans="8:20" ht="45" x14ac:dyDescent="0.25">
      <c r="H5109" s="98">
        <v>42096</v>
      </c>
      <c r="I5109" s="99">
        <v>0</v>
      </c>
      <c r="J5109" s="100">
        <f t="shared" si="324"/>
        <v>42096</v>
      </c>
      <c r="K5109" s="101">
        <v>42.586199999999998</v>
      </c>
      <c r="L5109" s="100">
        <f>'Barometric Data'!D5109</f>
        <v>42096</v>
      </c>
      <c r="M5109" s="106">
        <f t="shared" si="326"/>
        <v>0</v>
      </c>
      <c r="N5109" s="16">
        <f>'Barometric Data'!E5109</f>
        <v>2.7942</v>
      </c>
      <c r="O5109" s="16">
        <f t="shared" si="327"/>
        <v>39.792000000000002</v>
      </c>
      <c r="P5109" s="17">
        <f t="shared" si="325"/>
        <v>356.83699999999999</v>
      </c>
      <c r="Q5109" s="16"/>
      <c r="R5109" s="101">
        <v>17.597000000000001</v>
      </c>
      <c r="S5109" s="91" t="s">
        <v>102</v>
      </c>
      <c r="T5109" s="29"/>
    </row>
    <row r="5110" spans="8:20" ht="45" x14ac:dyDescent="0.25">
      <c r="H5110" s="98">
        <v>42096</v>
      </c>
      <c r="I5110" s="99">
        <v>0.25</v>
      </c>
      <c r="J5110" s="100">
        <f t="shared" si="324"/>
        <v>42096.25</v>
      </c>
      <c r="K5110" s="101">
        <v>42.613399999999999</v>
      </c>
      <c r="L5110" s="100">
        <f>'Barometric Data'!D5110</f>
        <v>42096.25</v>
      </c>
      <c r="M5110" s="106">
        <f t="shared" si="326"/>
        <v>0</v>
      </c>
      <c r="N5110" s="16">
        <f>'Barometric Data'!E5110</f>
        <v>2.8186</v>
      </c>
      <c r="O5110" s="16">
        <f t="shared" si="327"/>
        <v>39.794799999999995</v>
      </c>
      <c r="P5110" s="17">
        <f t="shared" si="325"/>
        <v>356.83419999999995</v>
      </c>
      <c r="Q5110" s="16"/>
      <c r="R5110" s="101">
        <v>17.581</v>
      </c>
      <c r="S5110" s="91" t="s">
        <v>102</v>
      </c>
      <c r="T5110" s="29"/>
    </row>
    <row r="5111" spans="8:20" ht="45" x14ac:dyDescent="0.25">
      <c r="H5111" s="98">
        <v>42096</v>
      </c>
      <c r="I5111" s="99">
        <v>0.5</v>
      </c>
      <c r="J5111" s="100">
        <f t="shared" si="324"/>
        <v>42096.5</v>
      </c>
      <c r="K5111" s="101">
        <v>42.652299999999997</v>
      </c>
      <c r="L5111" s="100">
        <f>'Barometric Data'!D5111</f>
        <v>42096.5</v>
      </c>
      <c r="M5111" s="106">
        <f t="shared" si="326"/>
        <v>0</v>
      </c>
      <c r="N5111" s="16">
        <f>'Barometric Data'!E5111</f>
        <v>2.9264000000000001</v>
      </c>
      <c r="O5111" s="16">
        <f t="shared" si="327"/>
        <v>39.725899999999996</v>
      </c>
      <c r="P5111" s="17">
        <f t="shared" si="325"/>
        <v>356.90309999999999</v>
      </c>
      <c r="Q5111" s="16"/>
      <c r="R5111" s="101">
        <v>17.579999999999998</v>
      </c>
      <c r="S5111" s="91" t="s">
        <v>102</v>
      </c>
      <c r="T5111" s="29"/>
    </row>
    <row r="5112" spans="8:20" ht="45" x14ac:dyDescent="0.25">
      <c r="H5112" s="98">
        <v>42096</v>
      </c>
      <c r="I5112" s="99">
        <v>0.75</v>
      </c>
      <c r="J5112" s="100">
        <f t="shared" si="324"/>
        <v>42096.75</v>
      </c>
      <c r="K5112" s="101">
        <v>42.6569</v>
      </c>
      <c r="L5112" s="100">
        <f>'Barometric Data'!D5112</f>
        <v>42096.75</v>
      </c>
      <c r="M5112" s="106">
        <f t="shared" si="326"/>
        <v>0</v>
      </c>
      <c r="N5112" s="16">
        <f>'Barometric Data'!E5112</f>
        <v>2.9358</v>
      </c>
      <c r="O5112" s="16">
        <f t="shared" si="327"/>
        <v>39.7211</v>
      </c>
      <c r="P5112" s="17">
        <f t="shared" si="325"/>
        <v>356.90789999999998</v>
      </c>
      <c r="Q5112" s="16"/>
      <c r="R5112" s="101">
        <v>17.597999999999999</v>
      </c>
      <c r="S5112" s="91" t="s">
        <v>102</v>
      </c>
      <c r="T5112" s="29"/>
    </row>
    <row r="5113" spans="8:20" ht="45" x14ac:dyDescent="0.25">
      <c r="H5113" s="98">
        <v>42097</v>
      </c>
      <c r="I5113" s="99">
        <v>0</v>
      </c>
      <c r="J5113" s="100">
        <f t="shared" si="324"/>
        <v>42097</v>
      </c>
      <c r="K5113" s="101">
        <v>42.668999999999997</v>
      </c>
      <c r="L5113" s="100">
        <f>'Barometric Data'!D5113</f>
        <v>42097</v>
      </c>
      <c r="M5113" s="106">
        <f t="shared" si="326"/>
        <v>0</v>
      </c>
      <c r="N5113" s="16">
        <f>'Barometric Data'!E5113</f>
        <v>3.0015000000000001</v>
      </c>
      <c r="O5113" s="16">
        <f t="shared" si="327"/>
        <v>39.667499999999997</v>
      </c>
      <c r="P5113" s="17">
        <f t="shared" si="325"/>
        <v>356.96149999999994</v>
      </c>
      <c r="Q5113" s="16"/>
      <c r="R5113" s="101">
        <v>17.584</v>
      </c>
      <c r="S5113" s="91" t="s">
        <v>102</v>
      </c>
      <c r="T5113" s="29"/>
    </row>
    <row r="5114" spans="8:20" ht="45" x14ac:dyDescent="0.25">
      <c r="H5114" s="98">
        <v>42097</v>
      </c>
      <c r="I5114" s="99">
        <v>0.25</v>
      </c>
      <c r="J5114" s="100">
        <f t="shared" si="324"/>
        <v>42097.25</v>
      </c>
      <c r="K5114" s="101">
        <v>42.675400000000003</v>
      </c>
      <c r="L5114" s="100">
        <f>'Barometric Data'!D5114</f>
        <v>42097.25</v>
      </c>
      <c r="M5114" s="106">
        <f t="shared" si="326"/>
        <v>0</v>
      </c>
      <c r="N5114" s="16">
        <f>'Barometric Data'!E5114</f>
        <v>3.0024999999999999</v>
      </c>
      <c r="O5114" s="16">
        <f t="shared" si="327"/>
        <v>39.672900000000006</v>
      </c>
      <c r="P5114" s="17">
        <f t="shared" si="325"/>
        <v>356.95609999999994</v>
      </c>
      <c r="Q5114" s="16"/>
      <c r="R5114" s="101">
        <v>17.579999999999998</v>
      </c>
      <c r="S5114" s="91" t="s">
        <v>102</v>
      </c>
      <c r="T5114" s="29"/>
    </row>
    <row r="5115" spans="8:20" ht="45" x14ac:dyDescent="0.25">
      <c r="H5115" s="98">
        <v>42097</v>
      </c>
      <c r="I5115" s="99">
        <v>0.5</v>
      </c>
      <c r="J5115" s="100">
        <f t="shared" si="324"/>
        <v>42097.5</v>
      </c>
      <c r="K5115" s="101">
        <v>42.633899999999997</v>
      </c>
      <c r="L5115" s="100">
        <f>'Barometric Data'!D5115</f>
        <v>42097.5</v>
      </c>
      <c r="M5115" s="106">
        <f t="shared" si="326"/>
        <v>0</v>
      </c>
      <c r="N5115" s="16">
        <f>'Barometric Data'!E5115</f>
        <v>3.0034999999999998</v>
      </c>
      <c r="O5115" s="16">
        <f t="shared" si="327"/>
        <v>39.630399999999995</v>
      </c>
      <c r="P5115" s="17">
        <f t="shared" si="325"/>
        <v>356.99859999999995</v>
      </c>
      <c r="Q5115" s="16"/>
      <c r="R5115" s="101">
        <v>17.603999999999999</v>
      </c>
      <c r="S5115" s="91" t="s">
        <v>102</v>
      </c>
      <c r="T5115" s="29"/>
    </row>
    <row r="5116" spans="8:20" ht="45" x14ac:dyDescent="0.25">
      <c r="H5116" s="98">
        <v>42097</v>
      </c>
      <c r="I5116" s="99">
        <v>0.75</v>
      </c>
      <c r="J5116" s="100">
        <f t="shared" si="324"/>
        <v>42097.75</v>
      </c>
      <c r="K5116" s="101">
        <v>42.519199999999998</v>
      </c>
      <c r="L5116" s="100">
        <f>'Barometric Data'!D5116</f>
        <v>42097.75</v>
      </c>
      <c r="M5116" s="106">
        <f t="shared" si="326"/>
        <v>0</v>
      </c>
      <c r="N5116" s="16">
        <f>'Barometric Data'!E5116</f>
        <v>2.8065000000000002</v>
      </c>
      <c r="O5116" s="16">
        <f t="shared" si="327"/>
        <v>39.712699999999998</v>
      </c>
      <c r="P5116" s="17">
        <f t="shared" si="325"/>
        <v>356.91629999999998</v>
      </c>
      <c r="Q5116" s="16"/>
      <c r="R5116" s="101">
        <v>17.579000000000001</v>
      </c>
      <c r="S5116" s="91" t="s">
        <v>102</v>
      </c>
      <c r="T5116" s="29"/>
    </row>
    <row r="5117" spans="8:20" ht="45" x14ac:dyDescent="0.25">
      <c r="H5117" s="98">
        <v>42098</v>
      </c>
      <c r="I5117" s="99">
        <v>0</v>
      </c>
      <c r="J5117" s="100">
        <f t="shared" si="324"/>
        <v>42098</v>
      </c>
      <c r="K5117" s="101">
        <v>42.496099999999998</v>
      </c>
      <c r="L5117" s="100">
        <f>'Barometric Data'!D5117</f>
        <v>42098</v>
      </c>
      <c r="M5117" s="106">
        <f t="shared" si="326"/>
        <v>0</v>
      </c>
      <c r="N5117" s="16">
        <f>'Barometric Data'!E5117</f>
        <v>2.7265000000000001</v>
      </c>
      <c r="O5117" s="16">
        <f t="shared" si="327"/>
        <v>39.769599999999997</v>
      </c>
      <c r="P5117" s="17">
        <f t="shared" si="325"/>
        <v>356.85939999999994</v>
      </c>
      <c r="Q5117" s="16"/>
      <c r="R5117" s="101">
        <v>17.581</v>
      </c>
      <c r="S5117" s="91" t="s">
        <v>102</v>
      </c>
      <c r="T5117" s="29"/>
    </row>
    <row r="5118" spans="8:20" ht="45" x14ac:dyDescent="0.25">
      <c r="H5118" s="98">
        <v>42098</v>
      </c>
      <c r="I5118" s="99">
        <v>0.25</v>
      </c>
      <c r="J5118" s="100">
        <f t="shared" si="324"/>
        <v>42098.25</v>
      </c>
      <c r="K5118" s="101">
        <v>42.486199999999997</v>
      </c>
      <c r="L5118" s="100">
        <f>'Barometric Data'!D5118</f>
        <v>42098.25</v>
      </c>
      <c r="M5118" s="106">
        <f t="shared" si="326"/>
        <v>0</v>
      </c>
      <c r="N5118" s="16">
        <f>'Barometric Data'!E5118</f>
        <v>2.6619000000000002</v>
      </c>
      <c r="O5118" s="16">
        <f t="shared" si="327"/>
        <v>39.824299999999994</v>
      </c>
      <c r="P5118" s="17">
        <f t="shared" si="325"/>
        <v>356.80469999999997</v>
      </c>
      <c r="Q5118" s="16"/>
      <c r="R5118" s="101">
        <v>17.581</v>
      </c>
      <c r="S5118" s="91" t="s">
        <v>102</v>
      </c>
      <c r="T5118" s="29"/>
    </row>
    <row r="5119" spans="8:20" ht="45" x14ac:dyDescent="0.25">
      <c r="H5119" s="98">
        <v>42098</v>
      </c>
      <c r="I5119" s="99">
        <v>0.5</v>
      </c>
      <c r="J5119" s="100">
        <f t="shared" si="324"/>
        <v>42098.5</v>
      </c>
      <c r="K5119" s="101">
        <v>42.526899999999998</v>
      </c>
      <c r="L5119" s="100">
        <f>'Barometric Data'!D5119</f>
        <v>42098.5</v>
      </c>
      <c r="M5119" s="106">
        <f t="shared" si="326"/>
        <v>0</v>
      </c>
      <c r="N5119" s="16">
        <f>'Barometric Data'!E5119</f>
        <v>2.7084999999999999</v>
      </c>
      <c r="O5119" s="16">
        <f t="shared" si="327"/>
        <v>39.818399999999997</v>
      </c>
      <c r="P5119" s="17">
        <f t="shared" si="325"/>
        <v>356.81059999999997</v>
      </c>
      <c r="Q5119" s="16"/>
      <c r="R5119" s="101">
        <v>17.591000000000001</v>
      </c>
      <c r="S5119" s="91" t="s">
        <v>102</v>
      </c>
      <c r="T5119" s="29"/>
    </row>
    <row r="5120" spans="8:20" ht="45" x14ac:dyDescent="0.25">
      <c r="H5120" s="98">
        <v>42098</v>
      </c>
      <c r="I5120" s="99">
        <v>0.75</v>
      </c>
      <c r="J5120" s="100">
        <f t="shared" si="324"/>
        <v>42098.75</v>
      </c>
      <c r="K5120" s="101">
        <v>42.461799999999997</v>
      </c>
      <c r="L5120" s="100">
        <f>'Barometric Data'!D5120</f>
        <v>42098.75</v>
      </c>
      <c r="M5120" s="106">
        <f t="shared" si="326"/>
        <v>0</v>
      </c>
      <c r="N5120" s="16">
        <f>'Barometric Data'!E5120</f>
        <v>2.5872000000000002</v>
      </c>
      <c r="O5120" s="16">
        <f t="shared" si="327"/>
        <v>39.874599999999994</v>
      </c>
      <c r="P5120" s="17">
        <f t="shared" si="325"/>
        <v>356.75439999999998</v>
      </c>
      <c r="Q5120" s="16"/>
      <c r="R5120" s="101">
        <v>17.588000000000001</v>
      </c>
      <c r="S5120" s="91" t="s">
        <v>102</v>
      </c>
      <c r="T5120" s="29"/>
    </row>
    <row r="5121" spans="8:20" ht="45" x14ac:dyDescent="0.25">
      <c r="H5121" s="98">
        <v>42099</v>
      </c>
      <c r="I5121" s="99">
        <v>0</v>
      </c>
      <c r="J5121" s="100">
        <f t="shared" si="324"/>
        <v>42099</v>
      </c>
      <c r="K5121" s="101">
        <v>42.439799999999998</v>
      </c>
      <c r="L5121" s="100">
        <f>'Barometric Data'!D5121</f>
        <v>42099</v>
      </c>
      <c r="M5121" s="106">
        <f t="shared" si="326"/>
        <v>0</v>
      </c>
      <c r="N5121" s="16">
        <f>'Barometric Data'!E5121</f>
        <v>2.4935</v>
      </c>
      <c r="O5121" s="16">
        <f t="shared" si="327"/>
        <v>39.946300000000001</v>
      </c>
      <c r="P5121" s="17">
        <f t="shared" si="325"/>
        <v>356.68269999999995</v>
      </c>
      <c r="Q5121" s="16"/>
      <c r="R5121" s="101">
        <v>17.591999999999999</v>
      </c>
      <c r="S5121" s="91" t="s">
        <v>102</v>
      </c>
      <c r="T5121" s="29"/>
    </row>
    <row r="5122" spans="8:20" ht="45" x14ac:dyDescent="0.25">
      <c r="H5122" s="98">
        <v>42099</v>
      </c>
      <c r="I5122" s="99">
        <v>0.25</v>
      </c>
      <c r="J5122" s="100">
        <f t="shared" si="324"/>
        <v>42099.25</v>
      </c>
      <c r="K5122" s="101">
        <v>42.437800000000003</v>
      </c>
      <c r="L5122" s="100">
        <f>'Barometric Data'!D5122</f>
        <v>42099.25</v>
      </c>
      <c r="M5122" s="106">
        <f t="shared" si="326"/>
        <v>0</v>
      </c>
      <c r="N5122" s="16">
        <f>'Barometric Data'!E5122</f>
        <v>2.4327000000000001</v>
      </c>
      <c r="O5122" s="16">
        <f t="shared" si="327"/>
        <v>40.005100000000006</v>
      </c>
      <c r="P5122" s="17">
        <f t="shared" si="325"/>
        <v>356.62389999999994</v>
      </c>
      <c r="Q5122" s="16"/>
      <c r="R5122" s="101">
        <v>17.593</v>
      </c>
      <c r="S5122" s="91" t="s">
        <v>102</v>
      </c>
      <c r="T5122" s="29"/>
    </row>
    <row r="5123" spans="8:20" ht="45" x14ac:dyDescent="0.25">
      <c r="H5123" s="98">
        <v>42099</v>
      </c>
      <c r="I5123" s="99">
        <v>0.5</v>
      </c>
      <c r="J5123" s="100">
        <f t="shared" si="324"/>
        <v>42099.5</v>
      </c>
      <c r="K5123" s="101">
        <v>42.441499999999998</v>
      </c>
      <c r="L5123" s="100">
        <f>'Barometric Data'!D5123</f>
        <v>42099.5</v>
      </c>
      <c r="M5123" s="106">
        <f t="shared" si="326"/>
        <v>0</v>
      </c>
      <c r="N5123" s="16">
        <f>'Barometric Data'!E5123</f>
        <v>2.4186000000000001</v>
      </c>
      <c r="O5123" s="16">
        <f t="shared" si="327"/>
        <v>40.0229</v>
      </c>
      <c r="P5123" s="17">
        <f t="shared" si="325"/>
        <v>356.60609999999997</v>
      </c>
      <c r="Q5123" s="16"/>
      <c r="R5123" s="101">
        <v>17.593</v>
      </c>
      <c r="S5123" s="91" t="s">
        <v>102</v>
      </c>
      <c r="T5123" s="29"/>
    </row>
    <row r="5124" spans="8:20" ht="45" x14ac:dyDescent="0.25">
      <c r="H5124" s="98">
        <v>42099</v>
      </c>
      <c r="I5124" s="99">
        <v>0.75</v>
      </c>
      <c r="J5124" s="100">
        <f t="shared" si="324"/>
        <v>42099.75</v>
      </c>
      <c r="K5124" s="101">
        <v>42.439500000000002</v>
      </c>
      <c r="L5124" s="100">
        <f>'Barometric Data'!D5124</f>
        <v>42099.75</v>
      </c>
      <c r="M5124" s="106">
        <f t="shared" si="326"/>
        <v>0</v>
      </c>
      <c r="N5124" s="16">
        <f>'Barometric Data'!E5124</f>
        <v>2.3429000000000002</v>
      </c>
      <c r="O5124" s="16">
        <f t="shared" si="327"/>
        <v>40.096600000000002</v>
      </c>
      <c r="P5124" s="17">
        <f t="shared" si="325"/>
        <v>356.53239999999994</v>
      </c>
      <c r="Q5124" s="16"/>
      <c r="R5124" s="101">
        <v>17.594999999999999</v>
      </c>
      <c r="S5124" s="91" t="s">
        <v>102</v>
      </c>
      <c r="T5124" s="29"/>
    </row>
    <row r="5125" spans="8:20" ht="45" x14ac:dyDescent="0.25">
      <c r="H5125" s="98">
        <v>42100</v>
      </c>
      <c r="I5125" s="99">
        <v>0</v>
      </c>
      <c r="J5125" s="100">
        <f t="shared" si="324"/>
        <v>42100</v>
      </c>
      <c r="K5125" s="101">
        <v>42.472200000000001</v>
      </c>
      <c r="L5125" s="100">
        <f>'Barometric Data'!D5125</f>
        <v>42100</v>
      </c>
      <c r="M5125" s="106">
        <f t="shared" si="326"/>
        <v>0</v>
      </c>
      <c r="N5125" s="16">
        <f>'Barometric Data'!E5125</f>
        <v>2.3601999999999999</v>
      </c>
      <c r="O5125" s="16">
        <f t="shared" si="327"/>
        <v>40.112000000000002</v>
      </c>
      <c r="P5125" s="17">
        <f t="shared" si="325"/>
        <v>356.51699999999994</v>
      </c>
      <c r="Q5125" s="16"/>
      <c r="R5125" s="101">
        <v>17.581</v>
      </c>
      <c r="S5125" s="91" t="s">
        <v>102</v>
      </c>
      <c r="T5125" s="29"/>
    </row>
    <row r="5126" spans="8:20" ht="45" x14ac:dyDescent="0.25">
      <c r="H5126" s="98">
        <v>42100</v>
      </c>
      <c r="I5126" s="99">
        <v>0.25</v>
      </c>
      <c r="J5126" s="100">
        <f t="shared" si="324"/>
        <v>42100.25</v>
      </c>
      <c r="K5126" s="101">
        <v>42.5503</v>
      </c>
      <c r="L5126" s="100">
        <f>'Barometric Data'!D5126</f>
        <v>42100.25</v>
      </c>
      <c r="M5126" s="106">
        <f t="shared" si="326"/>
        <v>0</v>
      </c>
      <c r="N5126" s="16">
        <f>'Barometric Data'!E5126</f>
        <v>2.4676999999999998</v>
      </c>
      <c r="O5126" s="16">
        <f t="shared" si="327"/>
        <v>40.082599999999999</v>
      </c>
      <c r="P5126" s="17">
        <f t="shared" si="325"/>
        <v>356.54639999999995</v>
      </c>
      <c r="Q5126" s="16"/>
      <c r="R5126" s="101">
        <v>17.582000000000001</v>
      </c>
      <c r="S5126" s="91" t="s">
        <v>102</v>
      </c>
      <c r="T5126" s="29"/>
    </row>
    <row r="5127" spans="8:20" ht="45" x14ac:dyDescent="0.25">
      <c r="H5127" s="98">
        <v>42100</v>
      </c>
      <c r="I5127" s="99">
        <v>0.5</v>
      </c>
      <c r="J5127" s="100">
        <f t="shared" si="324"/>
        <v>42100.5</v>
      </c>
      <c r="K5127" s="101">
        <v>42.593699999999998</v>
      </c>
      <c r="L5127" s="100">
        <f>'Barometric Data'!D5127</f>
        <v>42100.5</v>
      </c>
      <c r="M5127" s="106">
        <f t="shared" si="326"/>
        <v>0</v>
      </c>
      <c r="N5127" s="16">
        <f>'Barometric Data'!E5127</f>
        <v>2.5804999999999998</v>
      </c>
      <c r="O5127" s="16">
        <f t="shared" si="327"/>
        <v>40.013199999999998</v>
      </c>
      <c r="P5127" s="17">
        <f t="shared" si="325"/>
        <v>356.61579999999998</v>
      </c>
      <c r="Q5127" s="16"/>
      <c r="R5127" s="101">
        <v>17.588999999999999</v>
      </c>
      <c r="S5127" s="91" t="s">
        <v>102</v>
      </c>
      <c r="T5127" s="29"/>
    </row>
    <row r="5128" spans="8:20" ht="45" x14ac:dyDescent="0.25">
      <c r="H5128" s="98">
        <v>42100</v>
      </c>
      <c r="I5128" s="99">
        <v>0.75</v>
      </c>
      <c r="J5128" s="100">
        <f t="shared" si="324"/>
        <v>42100.75</v>
      </c>
      <c r="K5128" s="101">
        <v>42.550899999999999</v>
      </c>
      <c r="L5128" s="100">
        <f>'Barometric Data'!D5128</f>
        <v>42100.75</v>
      </c>
      <c r="M5128" s="106">
        <f t="shared" si="326"/>
        <v>0</v>
      </c>
      <c r="N5128" s="16">
        <f>'Barometric Data'!E5128</f>
        <v>2.5448</v>
      </c>
      <c r="O5128" s="16">
        <f t="shared" si="327"/>
        <v>40.006099999999996</v>
      </c>
      <c r="P5128" s="17">
        <f t="shared" si="325"/>
        <v>356.62289999999996</v>
      </c>
      <c r="Q5128" s="16"/>
      <c r="R5128" s="101">
        <v>17.591000000000001</v>
      </c>
      <c r="S5128" s="91" t="s">
        <v>102</v>
      </c>
      <c r="T5128" s="29"/>
    </row>
    <row r="5129" spans="8:20" ht="45" x14ac:dyDescent="0.25">
      <c r="H5129" s="98">
        <v>42101</v>
      </c>
      <c r="I5129" s="99">
        <v>0</v>
      </c>
      <c r="J5129" s="100">
        <f t="shared" si="324"/>
        <v>42101</v>
      </c>
      <c r="K5129" s="101">
        <v>42.563899999999997</v>
      </c>
      <c r="L5129" s="100">
        <f>'Barometric Data'!D5129</f>
        <v>42101</v>
      </c>
      <c r="M5129" s="106">
        <f t="shared" si="326"/>
        <v>0</v>
      </c>
      <c r="N5129" s="16">
        <f>'Barometric Data'!E5129</f>
        <v>2.5257000000000001</v>
      </c>
      <c r="O5129" s="16">
        <f t="shared" si="327"/>
        <v>40.038199999999996</v>
      </c>
      <c r="P5129" s="17">
        <f t="shared" si="325"/>
        <v>356.59079999999994</v>
      </c>
      <c r="Q5129" s="16"/>
      <c r="R5129" s="101">
        <v>17.597000000000001</v>
      </c>
      <c r="S5129" s="91" t="s">
        <v>102</v>
      </c>
      <c r="T5129" s="29"/>
    </row>
    <row r="5130" spans="8:20" ht="45" x14ac:dyDescent="0.25">
      <c r="H5130" s="98">
        <v>42101</v>
      </c>
      <c r="I5130" s="99">
        <v>0.25</v>
      </c>
      <c r="J5130" s="100">
        <f t="shared" si="324"/>
        <v>42101.25</v>
      </c>
      <c r="K5130" s="101">
        <v>42.523800000000001</v>
      </c>
      <c r="L5130" s="100">
        <f>'Barometric Data'!D5130</f>
        <v>42101.25</v>
      </c>
      <c r="M5130" s="106">
        <f t="shared" si="326"/>
        <v>0</v>
      </c>
      <c r="N5130" s="16">
        <f>'Barometric Data'!E5130</f>
        <v>2.4775999999999998</v>
      </c>
      <c r="O5130" s="16">
        <f t="shared" si="327"/>
        <v>40.046199999999999</v>
      </c>
      <c r="P5130" s="17">
        <f t="shared" si="325"/>
        <v>356.58279999999996</v>
      </c>
      <c r="Q5130" s="16"/>
      <c r="R5130" s="101">
        <v>17.594000000000001</v>
      </c>
      <c r="S5130" s="91" t="s">
        <v>102</v>
      </c>
      <c r="T5130" s="29"/>
    </row>
    <row r="5131" spans="8:20" ht="45" x14ac:dyDescent="0.25">
      <c r="H5131" s="98">
        <v>42101</v>
      </c>
      <c r="I5131" s="99">
        <v>0.5</v>
      </c>
      <c r="J5131" s="100">
        <f t="shared" si="324"/>
        <v>42101.5</v>
      </c>
      <c r="K5131" s="101">
        <v>42.525399999999998</v>
      </c>
      <c r="L5131" s="100">
        <f>'Barometric Data'!D5131</f>
        <v>42101.5</v>
      </c>
      <c r="M5131" s="106">
        <f t="shared" si="326"/>
        <v>0</v>
      </c>
      <c r="N5131" s="16">
        <f>'Barometric Data'!E5131</f>
        <v>2.4986000000000002</v>
      </c>
      <c r="O5131" s="16">
        <f t="shared" si="327"/>
        <v>40.026799999999994</v>
      </c>
      <c r="P5131" s="17">
        <f t="shared" si="325"/>
        <v>356.60219999999998</v>
      </c>
      <c r="Q5131" s="16"/>
      <c r="R5131" s="101">
        <v>17.579000000000001</v>
      </c>
      <c r="S5131" s="91" t="s">
        <v>102</v>
      </c>
      <c r="T5131" s="29"/>
    </row>
    <row r="5132" spans="8:20" ht="45" x14ac:dyDescent="0.25">
      <c r="H5132" s="98">
        <v>42101</v>
      </c>
      <c r="I5132" s="99">
        <v>0.75</v>
      </c>
      <c r="J5132" s="100">
        <f t="shared" si="324"/>
        <v>42101.75</v>
      </c>
      <c r="K5132" s="101">
        <v>42.448799999999999</v>
      </c>
      <c r="L5132" s="100">
        <f>'Barometric Data'!D5132</f>
        <v>42101.75</v>
      </c>
      <c r="M5132" s="106">
        <f t="shared" si="326"/>
        <v>0</v>
      </c>
      <c r="N5132" s="16">
        <f>'Barometric Data'!E5132</f>
        <v>2.3776000000000002</v>
      </c>
      <c r="O5132" s="16">
        <f t="shared" si="327"/>
        <v>40.071199999999997</v>
      </c>
      <c r="P5132" s="17">
        <f t="shared" si="325"/>
        <v>356.55779999999999</v>
      </c>
      <c r="Q5132" s="16"/>
      <c r="R5132" s="101">
        <v>17.588999999999999</v>
      </c>
      <c r="S5132" s="91" t="s">
        <v>102</v>
      </c>
      <c r="T5132" s="29"/>
    </row>
    <row r="5133" spans="8:20" ht="45" x14ac:dyDescent="0.25">
      <c r="H5133" s="98">
        <v>42102</v>
      </c>
      <c r="I5133" s="99">
        <v>0</v>
      </c>
      <c r="J5133" s="100">
        <f t="shared" si="324"/>
        <v>42102</v>
      </c>
      <c r="K5133" s="101">
        <v>42.493600000000001</v>
      </c>
      <c r="L5133" s="100">
        <f>'Barometric Data'!D5133</f>
        <v>42102</v>
      </c>
      <c r="M5133" s="106">
        <f t="shared" si="326"/>
        <v>0</v>
      </c>
      <c r="N5133" s="16">
        <f>'Barometric Data'!E5133</f>
        <v>2.3917000000000002</v>
      </c>
      <c r="O5133" s="16">
        <f t="shared" si="327"/>
        <v>40.101900000000001</v>
      </c>
      <c r="P5133" s="17">
        <f t="shared" si="325"/>
        <v>356.52709999999996</v>
      </c>
      <c r="Q5133" s="16"/>
      <c r="R5133" s="101">
        <v>17.588999999999999</v>
      </c>
      <c r="S5133" s="91" t="s">
        <v>102</v>
      </c>
      <c r="T5133" s="29"/>
    </row>
    <row r="5134" spans="8:20" ht="45" x14ac:dyDescent="0.25">
      <c r="H5134" s="98">
        <v>42102</v>
      </c>
      <c r="I5134" s="99">
        <v>0.25</v>
      </c>
      <c r="J5134" s="100">
        <f t="shared" si="324"/>
        <v>42102.25</v>
      </c>
      <c r="K5134" s="101">
        <v>42.503700000000002</v>
      </c>
      <c r="L5134" s="100">
        <f>'Barometric Data'!D5134</f>
        <v>42102.25</v>
      </c>
      <c r="M5134" s="106">
        <f t="shared" si="326"/>
        <v>0</v>
      </c>
      <c r="N5134" s="16">
        <f>'Barometric Data'!E5134</f>
        <v>2.3736000000000002</v>
      </c>
      <c r="O5134" s="16">
        <f t="shared" si="327"/>
        <v>40.130099999999999</v>
      </c>
      <c r="P5134" s="17">
        <f t="shared" si="325"/>
        <v>356.49889999999994</v>
      </c>
      <c r="Q5134" s="16"/>
      <c r="R5134" s="101">
        <v>17.581</v>
      </c>
      <c r="S5134" s="91" t="s">
        <v>102</v>
      </c>
      <c r="T5134" s="29"/>
    </row>
    <row r="5135" spans="8:20" ht="45" x14ac:dyDescent="0.25">
      <c r="H5135" s="98">
        <v>42102</v>
      </c>
      <c r="I5135" s="99">
        <v>0.5</v>
      </c>
      <c r="J5135" s="100">
        <f t="shared" si="324"/>
        <v>42102.5</v>
      </c>
      <c r="K5135" s="101">
        <v>42.595999999999997</v>
      </c>
      <c r="L5135" s="100">
        <f>'Barometric Data'!D5135</f>
        <v>42102.5</v>
      </c>
      <c r="M5135" s="106">
        <f t="shared" si="326"/>
        <v>0</v>
      </c>
      <c r="N5135" s="16">
        <f>'Barometric Data'!E5135</f>
        <v>2.5181</v>
      </c>
      <c r="O5135" s="16">
        <f t="shared" si="327"/>
        <v>40.0779</v>
      </c>
      <c r="P5135" s="17">
        <f t="shared" si="325"/>
        <v>356.55109999999996</v>
      </c>
      <c r="Q5135" s="16"/>
      <c r="R5135" s="101">
        <v>17.594000000000001</v>
      </c>
      <c r="S5135" s="91" t="s">
        <v>102</v>
      </c>
      <c r="T5135" s="29"/>
    </row>
    <row r="5136" spans="8:20" ht="45" x14ac:dyDescent="0.25">
      <c r="H5136" s="98">
        <v>42102</v>
      </c>
      <c r="I5136" s="99">
        <v>0.75</v>
      </c>
      <c r="J5136" s="100">
        <f t="shared" si="324"/>
        <v>42102.75</v>
      </c>
      <c r="K5136" s="101">
        <v>42.610599999999998</v>
      </c>
      <c r="L5136" s="100">
        <f>'Barometric Data'!D5136</f>
        <v>42102.75</v>
      </c>
      <c r="M5136" s="106">
        <f t="shared" si="326"/>
        <v>0</v>
      </c>
      <c r="N5136" s="16">
        <f>'Barometric Data'!E5136</f>
        <v>2.5792999999999999</v>
      </c>
      <c r="O5136" s="16">
        <f t="shared" si="327"/>
        <v>40.031300000000002</v>
      </c>
      <c r="P5136" s="17">
        <f t="shared" si="325"/>
        <v>356.59769999999997</v>
      </c>
      <c r="Q5136" s="16"/>
      <c r="R5136" s="101">
        <v>17.581</v>
      </c>
      <c r="S5136" s="91" t="s">
        <v>102</v>
      </c>
      <c r="T5136" s="29"/>
    </row>
    <row r="5137" spans="8:20" ht="45" x14ac:dyDescent="0.25">
      <c r="H5137" s="98">
        <v>42103</v>
      </c>
      <c r="I5137" s="99">
        <v>0</v>
      </c>
      <c r="J5137" s="100">
        <f t="shared" si="324"/>
        <v>42103</v>
      </c>
      <c r="K5137" s="101">
        <v>42.680599999999998</v>
      </c>
      <c r="L5137" s="100">
        <f>'Barometric Data'!D5137</f>
        <v>42103</v>
      </c>
      <c r="M5137" s="106">
        <f t="shared" si="326"/>
        <v>0</v>
      </c>
      <c r="N5137" s="16">
        <f>'Barometric Data'!E5137</f>
        <v>2.7025000000000001</v>
      </c>
      <c r="O5137" s="16">
        <f t="shared" si="327"/>
        <v>39.978099999999998</v>
      </c>
      <c r="P5137" s="17">
        <f t="shared" si="325"/>
        <v>356.65089999999998</v>
      </c>
      <c r="Q5137" s="16"/>
      <c r="R5137" s="101">
        <v>17.59</v>
      </c>
      <c r="S5137" s="91" t="s">
        <v>102</v>
      </c>
      <c r="T5137" s="29"/>
    </row>
    <row r="5138" spans="8:20" ht="45" x14ac:dyDescent="0.25">
      <c r="H5138" s="98">
        <v>42103</v>
      </c>
      <c r="I5138" s="99">
        <v>0.25</v>
      </c>
      <c r="J5138" s="100">
        <f t="shared" si="324"/>
        <v>42103.25</v>
      </c>
      <c r="K5138" s="101">
        <v>42.6815</v>
      </c>
      <c r="L5138" s="100">
        <f>'Barometric Data'!D5138</f>
        <v>42103.25</v>
      </c>
      <c r="M5138" s="106">
        <f t="shared" si="326"/>
        <v>0</v>
      </c>
      <c r="N5138" s="16">
        <f>'Barometric Data'!E5138</f>
        <v>2.7589999999999999</v>
      </c>
      <c r="O5138" s="16">
        <f t="shared" si="327"/>
        <v>39.922499999999999</v>
      </c>
      <c r="P5138" s="17">
        <f t="shared" si="325"/>
        <v>356.70649999999995</v>
      </c>
      <c r="Q5138" s="16"/>
      <c r="R5138" s="101">
        <v>17.600000000000001</v>
      </c>
      <c r="S5138" s="91" t="s">
        <v>102</v>
      </c>
      <c r="T5138" s="29"/>
    </row>
    <row r="5139" spans="8:20" ht="45" x14ac:dyDescent="0.25">
      <c r="H5139" s="98">
        <v>42103</v>
      </c>
      <c r="I5139" s="99">
        <v>0.5</v>
      </c>
      <c r="J5139" s="100">
        <f t="shared" si="324"/>
        <v>42103.5</v>
      </c>
      <c r="K5139" s="101">
        <v>42.681800000000003</v>
      </c>
      <c r="L5139" s="100">
        <f>'Barometric Data'!D5139</f>
        <v>42103.5</v>
      </c>
      <c r="M5139" s="106">
        <f t="shared" si="326"/>
        <v>0</v>
      </c>
      <c r="N5139" s="16">
        <f>'Barometric Data'!E5139</f>
        <v>2.8235999999999999</v>
      </c>
      <c r="O5139" s="16">
        <f t="shared" si="327"/>
        <v>39.858200000000004</v>
      </c>
      <c r="P5139" s="17">
        <f t="shared" si="325"/>
        <v>356.77079999999995</v>
      </c>
      <c r="Q5139" s="16"/>
      <c r="R5139" s="101">
        <v>17.600000000000001</v>
      </c>
      <c r="S5139" s="91" t="s">
        <v>102</v>
      </c>
      <c r="T5139" s="29"/>
    </row>
    <row r="5140" spans="8:20" ht="45" x14ac:dyDescent="0.25">
      <c r="H5140" s="98">
        <v>42103</v>
      </c>
      <c r="I5140" s="99">
        <v>0.75</v>
      </c>
      <c r="J5140" s="100">
        <f t="shared" si="324"/>
        <v>42103.75</v>
      </c>
      <c r="K5140" s="101">
        <v>42.5764</v>
      </c>
      <c r="L5140" s="100">
        <f>'Barometric Data'!D5140</f>
        <v>42103.75</v>
      </c>
      <c r="M5140" s="106">
        <f t="shared" si="326"/>
        <v>0</v>
      </c>
      <c r="N5140" s="16">
        <f>'Barometric Data'!E5140</f>
        <v>2.7244000000000002</v>
      </c>
      <c r="O5140" s="16">
        <f t="shared" si="327"/>
        <v>39.851999999999997</v>
      </c>
      <c r="P5140" s="17">
        <f t="shared" si="325"/>
        <v>356.77699999999999</v>
      </c>
      <c r="Q5140" s="16"/>
      <c r="R5140" s="101">
        <v>17.614999999999998</v>
      </c>
      <c r="S5140" s="91" t="s">
        <v>102</v>
      </c>
      <c r="T5140" s="29"/>
    </row>
    <row r="5141" spans="8:20" ht="45" x14ac:dyDescent="0.25">
      <c r="H5141" s="98">
        <v>42104</v>
      </c>
      <c r="I5141" s="99">
        <v>0</v>
      </c>
      <c r="J5141" s="100">
        <f t="shared" si="324"/>
        <v>42104</v>
      </c>
      <c r="K5141" s="101">
        <v>42.590299999999999</v>
      </c>
      <c r="L5141" s="100">
        <f>'Barometric Data'!D5141</f>
        <v>42104</v>
      </c>
      <c r="M5141" s="106">
        <f t="shared" si="326"/>
        <v>0</v>
      </c>
      <c r="N5141" s="16">
        <f>'Barometric Data'!E5141</f>
        <v>2.7023999999999999</v>
      </c>
      <c r="O5141" s="16">
        <f t="shared" si="327"/>
        <v>39.887900000000002</v>
      </c>
      <c r="P5141" s="17">
        <f t="shared" si="325"/>
        <v>356.74109999999996</v>
      </c>
      <c r="Q5141" s="16"/>
      <c r="R5141" s="101">
        <v>17.59</v>
      </c>
      <c r="S5141" s="91" t="s">
        <v>102</v>
      </c>
      <c r="T5141" s="29"/>
    </row>
    <row r="5142" spans="8:20" ht="45" x14ac:dyDescent="0.25">
      <c r="H5142" s="98">
        <v>42104</v>
      </c>
      <c r="I5142" s="99">
        <v>0.25</v>
      </c>
      <c r="J5142" s="100">
        <f t="shared" si="324"/>
        <v>42104.25</v>
      </c>
      <c r="K5142" s="101">
        <v>42.581800000000001</v>
      </c>
      <c r="L5142" s="100">
        <f>'Barometric Data'!D5142</f>
        <v>42104.25</v>
      </c>
      <c r="M5142" s="106">
        <f t="shared" si="326"/>
        <v>0</v>
      </c>
      <c r="N5142" s="16">
        <f>'Barometric Data'!E5142</f>
        <v>2.6876000000000002</v>
      </c>
      <c r="O5142" s="16">
        <f t="shared" si="327"/>
        <v>39.894199999999998</v>
      </c>
      <c r="P5142" s="17">
        <f t="shared" si="325"/>
        <v>356.73479999999995</v>
      </c>
      <c r="Q5142" s="16"/>
      <c r="R5142" s="101">
        <v>17.582999999999998</v>
      </c>
      <c r="S5142" s="91" t="s">
        <v>102</v>
      </c>
      <c r="T5142" s="29"/>
    </row>
    <row r="5143" spans="8:20" ht="45" x14ac:dyDescent="0.25">
      <c r="H5143" s="98">
        <v>42104</v>
      </c>
      <c r="I5143" s="99">
        <v>0.5</v>
      </c>
      <c r="J5143" s="100">
        <f t="shared" si="324"/>
        <v>42104.5</v>
      </c>
      <c r="K5143" s="101">
        <v>42.579099999999997</v>
      </c>
      <c r="L5143" s="100">
        <f>'Barometric Data'!D5143</f>
        <v>42104.5</v>
      </c>
      <c r="M5143" s="106">
        <f t="shared" si="326"/>
        <v>0</v>
      </c>
      <c r="N5143" s="16">
        <f>'Barometric Data'!E5143</f>
        <v>2.7176999999999998</v>
      </c>
      <c r="O5143" s="16">
        <f t="shared" si="327"/>
        <v>39.861399999999996</v>
      </c>
      <c r="P5143" s="17">
        <f t="shared" si="325"/>
        <v>356.76759999999996</v>
      </c>
      <c r="Q5143" s="16"/>
      <c r="R5143" s="101">
        <v>17.600999999999999</v>
      </c>
      <c r="S5143" s="91" t="s">
        <v>102</v>
      </c>
      <c r="T5143" s="29"/>
    </row>
    <row r="5144" spans="8:20" ht="45" x14ac:dyDescent="0.25">
      <c r="H5144" s="98">
        <v>42104</v>
      </c>
      <c r="I5144" s="99">
        <v>0.75</v>
      </c>
      <c r="J5144" s="100">
        <f t="shared" si="324"/>
        <v>42104.75</v>
      </c>
      <c r="K5144" s="101">
        <v>42.4788</v>
      </c>
      <c r="L5144" s="100">
        <f>'Barometric Data'!D5144</f>
        <v>42104.75</v>
      </c>
      <c r="M5144" s="106">
        <f t="shared" si="326"/>
        <v>0</v>
      </c>
      <c r="N5144" s="16">
        <f>'Barometric Data'!E5144</f>
        <v>2.5861999999999998</v>
      </c>
      <c r="O5144" s="16">
        <f t="shared" si="327"/>
        <v>39.892600000000002</v>
      </c>
      <c r="P5144" s="17">
        <f t="shared" si="325"/>
        <v>356.73639999999995</v>
      </c>
      <c r="Q5144" s="16"/>
      <c r="R5144" s="101">
        <v>17.603999999999999</v>
      </c>
      <c r="S5144" s="91" t="s">
        <v>102</v>
      </c>
      <c r="T5144" s="29"/>
    </row>
    <row r="5145" spans="8:20" ht="45" x14ac:dyDescent="0.25">
      <c r="H5145" s="98">
        <v>42105</v>
      </c>
      <c r="I5145" s="99">
        <v>0</v>
      </c>
      <c r="J5145" s="100">
        <f t="shared" si="324"/>
        <v>42105</v>
      </c>
      <c r="K5145" s="101">
        <v>42.490499999999997</v>
      </c>
      <c r="L5145" s="100">
        <f>'Barometric Data'!D5145</f>
        <v>42105</v>
      </c>
      <c r="M5145" s="106">
        <f t="shared" si="326"/>
        <v>0</v>
      </c>
      <c r="N5145" s="16">
        <f>'Barometric Data'!E5145</f>
        <v>2.528</v>
      </c>
      <c r="O5145" s="16">
        <f t="shared" si="327"/>
        <v>39.962499999999999</v>
      </c>
      <c r="P5145" s="17">
        <f t="shared" si="325"/>
        <v>356.66649999999998</v>
      </c>
      <c r="Q5145" s="16"/>
      <c r="R5145" s="101">
        <v>17.588000000000001</v>
      </c>
      <c r="S5145" s="91" t="s">
        <v>102</v>
      </c>
      <c r="T5145" s="29"/>
    </row>
    <row r="5146" spans="8:20" ht="45" x14ac:dyDescent="0.25">
      <c r="H5146" s="98">
        <v>42105</v>
      </c>
      <c r="I5146" s="99">
        <v>0.25</v>
      </c>
      <c r="J5146" s="100">
        <f t="shared" si="324"/>
        <v>42105.25</v>
      </c>
      <c r="K5146" s="101">
        <v>42.5396</v>
      </c>
      <c r="L5146" s="100">
        <f>'Barometric Data'!D5146</f>
        <v>42105.25</v>
      </c>
      <c r="M5146" s="106">
        <f t="shared" si="326"/>
        <v>0</v>
      </c>
      <c r="N5146" s="16">
        <f>'Barometric Data'!E5146</f>
        <v>2.5678999999999998</v>
      </c>
      <c r="O5146" s="16">
        <f t="shared" si="327"/>
        <v>39.971699999999998</v>
      </c>
      <c r="P5146" s="17">
        <f t="shared" si="325"/>
        <v>356.65729999999996</v>
      </c>
      <c r="Q5146" s="16"/>
      <c r="R5146" s="101">
        <v>17.594000000000001</v>
      </c>
      <c r="S5146" s="91" t="s">
        <v>102</v>
      </c>
      <c r="T5146" s="29"/>
    </row>
    <row r="5147" spans="8:20" ht="45" x14ac:dyDescent="0.25">
      <c r="H5147" s="98">
        <v>42105</v>
      </c>
      <c r="I5147" s="99">
        <v>0.5</v>
      </c>
      <c r="J5147" s="100">
        <f t="shared" si="324"/>
        <v>42105.5</v>
      </c>
      <c r="K5147" s="101">
        <v>42.575200000000002</v>
      </c>
      <c r="L5147" s="100">
        <f>'Barometric Data'!D5147</f>
        <v>42105.5</v>
      </c>
      <c r="M5147" s="106">
        <f t="shared" si="326"/>
        <v>0</v>
      </c>
      <c r="N5147" s="16">
        <f>'Barometric Data'!E5147</f>
        <v>2.6389</v>
      </c>
      <c r="O5147" s="16">
        <f t="shared" si="327"/>
        <v>39.936300000000003</v>
      </c>
      <c r="P5147" s="17">
        <f t="shared" si="325"/>
        <v>356.69269999999995</v>
      </c>
      <c r="Q5147" s="16"/>
      <c r="R5147" s="101">
        <v>17.599</v>
      </c>
      <c r="S5147" s="91" t="s">
        <v>102</v>
      </c>
      <c r="T5147" s="29"/>
    </row>
    <row r="5148" spans="8:20" ht="45" x14ac:dyDescent="0.25">
      <c r="H5148" s="98">
        <v>42105</v>
      </c>
      <c r="I5148" s="99">
        <v>0.75</v>
      </c>
      <c r="J5148" s="100">
        <f t="shared" si="324"/>
        <v>42105.75</v>
      </c>
      <c r="K5148" s="101">
        <v>42.484900000000003</v>
      </c>
      <c r="L5148" s="100">
        <f>'Barometric Data'!D5148</f>
        <v>42105.75</v>
      </c>
      <c r="M5148" s="106">
        <f t="shared" si="326"/>
        <v>0</v>
      </c>
      <c r="N5148" s="16">
        <f>'Barometric Data'!E5148</f>
        <v>2.5255999999999998</v>
      </c>
      <c r="O5148" s="16">
        <f t="shared" si="327"/>
        <v>39.959300000000006</v>
      </c>
      <c r="P5148" s="17">
        <f t="shared" si="325"/>
        <v>356.66969999999998</v>
      </c>
      <c r="Q5148" s="16"/>
      <c r="R5148" s="101">
        <v>17.585999999999999</v>
      </c>
      <c r="S5148" s="91" t="s">
        <v>102</v>
      </c>
      <c r="T5148" s="29"/>
    </row>
    <row r="5149" spans="8:20" ht="45" x14ac:dyDescent="0.25">
      <c r="H5149" s="98">
        <v>42106</v>
      </c>
      <c r="I5149" s="99">
        <v>0</v>
      </c>
      <c r="J5149" s="100">
        <f t="shared" si="324"/>
        <v>42106</v>
      </c>
      <c r="K5149" s="101">
        <v>42.627800000000001</v>
      </c>
      <c r="L5149" s="100">
        <f>'Barometric Data'!D5149</f>
        <v>42106</v>
      </c>
      <c r="M5149" s="106">
        <f t="shared" si="326"/>
        <v>0</v>
      </c>
      <c r="N5149" s="16">
        <f>'Barometric Data'!E5149</f>
        <v>2.6955</v>
      </c>
      <c r="O5149" s="16">
        <f t="shared" si="327"/>
        <v>39.932299999999998</v>
      </c>
      <c r="P5149" s="17">
        <f t="shared" si="325"/>
        <v>356.69669999999996</v>
      </c>
      <c r="Q5149" s="16"/>
      <c r="R5149" s="101">
        <v>17.585000000000001</v>
      </c>
      <c r="S5149" s="91" t="s">
        <v>102</v>
      </c>
      <c r="T5149" s="29"/>
    </row>
    <row r="5150" spans="8:20" ht="45" x14ac:dyDescent="0.25">
      <c r="H5150" s="98">
        <v>42106</v>
      </c>
      <c r="I5150" s="99">
        <v>0.25</v>
      </c>
      <c r="J5150" s="100">
        <f t="shared" si="324"/>
        <v>42106.25</v>
      </c>
      <c r="K5150" s="101">
        <v>42.691400000000002</v>
      </c>
      <c r="L5150" s="100">
        <f>'Barometric Data'!D5150</f>
        <v>42106.25</v>
      </c>
      <c r="M5150" s="106">
        <f t="shared" si="326"/>
        <v>0</v>
      </c>
      <c r="N5150" s="16">
        <f>'Barometric Data'!E5150</f>
        <v>2.8216000000000001</v>
      </c>
      <c r="O5150" s="16">
        <f t="shared" si="327"/>
        <v>39.869799999999998</v>
      </c>
      <c r="P5150" s="17">
        <f t="shared" si="325"/>
        <v>356.75919999999996</v>
      </c>
      <c r="Q5150" s="16"/>
      <c r="R5150" s="101">
        <v>17.603000000000002</v>
      </c>
      <c r="S5150" s="91" t="s">
        <v>102</v>
      </c>
      <c r="T5150" s="29"/>
    </row>
    <row r="5151" spans="8:20" ht="45" x14ac:dyDescent="0.25">
      <c r="H5151" s="98">
        <v>42106</v>
      </c>
      <c r="I5151" s="99">
        <v>0.5</v>
      </c>
      <c r="J5151" s="100">
        <f t="shared" si="324"/>
        <v>42106.5</v>
      </c>
      <c r="K5151" s="101">
        <v>42.687600000000003</v>
      </c>
      <c r="L5151" s="100">
        <f>'Barometric Data'!D5151</f>
        <v>42106.5</v>
      </c>
      <c r="M5151" s="106">
        <f t="shared" si="326"/>
        <v>0</v>
      </c>
      <c r="N5151" s="16">
        <f>'Barometric Data'!E5151</f>
        <v>2.9251</v>
      </c>
      <c r="O5151" s="16">
        <f t="shared" si="327"/>
        <v>39.762500000000003</v>
      </c>
      <c r="P5151" s="17">
        <f t="shared" si="325"/>
        <v>356.86649999999997</v>
      </c>
      <c r="Q5151" s="16"/>
      <c r="R5151" s="101">
        <v>17.585000000000001</v>
      </c>
      <c r="S5151" s="91" t="s">
        <v>102</v>
      </c>
      <c r="T5151" s="29"/>
    </row>
    <row r="5152" spans="8:20" ht="45" x14ac:dyDescent="0.25">
      <c r="H5152" s="98">
        <v>42106</v>
      </c>
      <c r="I5152" s="99">
        <v>0.75</v>
      </c>
      <c r="J5152" s="100">
        <f t="shared" si="324"/>
        <v>42106.75</v>
      </c>
      <c r="K5152" s="101">
        <v>42.603999999999999</v>
      </c>
      <c r="L5152" s="100">
        <f>'Barometric Data'!D5152</f>
        <v>42106.75</v>
      </c>
      <c r="M5152" s="106">
        <f t="shared" si="326"/>
        <v>0</v>
      </c>
      <c r="N5152" s="16">
        <f>'Barometric Data'!E5152</f>
        <v>2.8502000000000001</v>
      </c>
      <c r="O5152" s="16">
        <f t="shared" si="327"/>
        <v>39.753799999999998</v>
      </c>
      <c r="P5152" s="17">
        <f t="shared" si="325"/>
        <v>356.87519999999995</v>
      </c>
      <c r="Q5152" s="16"/>
      <c r="R5152" s="101">
        <v>17.61</v>
      </c>
      <c r="S5152" s="91" t="s">
        <v>102</v>
      </c>
      <c r="T5152" s="29"/>
    </row>
    <row r="5153" spans="8:20" ht="45" x14ac:dyDescent="0.25">
      <c r="H5153" s="98">
        <v>42107</v>
      </c>
      <c r="I5153" s="99">
        <v>0</v>
      </c>
      <c r="J5153" s="100">
        <f t="shared" ref="J5153:J5216" si="328">H5153+I5153</f>
        <v>42107</v>
      </c>
      <c r="K5153" s="101">
        <v>42.617899999999999</v>
      </c>
      <c r="L5153" s="100">
        <f>'Barometric Data'!D5153</f>
        <v>42107</v>
      </c>
      <c r="M5153" s="106">
        <f t="shared" si="326"/>
        <v>0</v>
      </c>
      <c r="N5153" s="16">
        <f>'Barometric Data'!E5153</f>
        <v>2.8321000000000001</v>
      </c>
      <c r="O5153" s="16">
        <f t="shared" si="327"/>
        <v>39.785800000000002</v>
      </c>
      <c r="P5153" s="17">
        <f t="shared" si="325"/>
        <v>356.84319999999997</v>
      </c>
      <c r="Q5153" s="16"/>
      <c r="R5153" s="101">
        <v>17.617000000000001</v>
      </c>
      <c r="S5153" s="91" t="s">
        <v>102</v>
      </c>
      <c r="T5153" s="29"/>
    </row>
    <row r="5154" spans="8:20" ht="45" x14ac:dyDescent="0.25">
      <c r="H5154" s="98">
        <v>42107</v>
      </c>
      <c r="I5154" s="99">
        <v>0.25</v>
      </c>
      <c r="J5154" s="100">
        <f t="shared" si="328"/>
        <v>42107.25</v>
      </c>
      <c r="K5154" s="101">
        <v>42.573500000000003</v>
      </c>
      <c r="L5154" s="100">
        <f>'Barometric Data'!D5154</f>
        <v>42107.25</v>
      </c>
      <c r="M5154" s="106">
        <f t="shared" si="326"/>
        <v>0</v>
      </c>
      <c r="N5154" s="16">
        <f>'Barometric Data'!E5154</f>
        <v>2.7871999999999999</v>
      </c>
      <c r="O5154" s="16">
        <f t="shared" si="327"/>
        <v>39.786300000000004</v>
      </c>
      <c r="P5154" s="17">
        <f t="shared" si="325"/>
        <v>356.84269999999998</v>
      </c>
      <c r="Q5154" s="16"/>
      <c r="R5154" s="101">
        <v>17.602</v>
      </c>
      <c r="S5154" s="91" t="s">
        <v>102</v>
      </c>
      <c r="T5154" s="29"/>
    </row>
    <row r="5155" spans="8:20" ht="45" x14ac:dyDescent="0.25">
      <c r="H5155" s="98">
        <v>42107</v>
      </c>
      <c r="I5155" s="99">
        <v>0.5</v>
      </c>
      <c r="J5155" s="100">
        <f t="shared" si="328"/>
        <v>42107.5</v>
      </c>
      <c r="K5155" s="101">
        <v>42.526600000000002</v>
      </c>
      <c r="L5155" s="100">
        <f>'Barometric Data'!D5155</f>
        <v>42107.5</v>
      </c>
      <c r="M5155" s="106">
        <f t="shared" si="326"/>
        <v>0</v>
      </c>
      <c r="N5155" s="16">
        <f>'Barometric Data'!E5155</f>
        <v>2.7332999999999998</v>
      </c>
      <c r="O5155" s="16">
        <f t="shared" si="327"/>
        <v>39.793300000000002</v>
      </c>
      <c r="P5155" s="17">
        <f t="shared" si="325"/>
        <v>356.83569999999997</v>
      </c>
      <c r="Q5155" s="16"/>
      <c r="R5155" s="101">
        <v>17.585999999999999</v>
      </c>
      <c r="S5155" s="91" t="s">
        <v>102</v>
      </c>
      <c r="T5155" s="29"/>
    </row>
    <row r="5156" spans="8:20" ht="45" x14ac:dyDescent="0.25">
      <c r="H5156" s="98">
        <v>42107</v>
      </c>
      <c r="I5156" s="99">
        <v>0.75</v>
      </c>
      <c r="J5156" s="100">
        <f t="shared" si="328"/>
        <v>42107.75</v>
      </c>
      <c r="K5156" s="101">
        <v>42.4255</v>
      </c>
      <c r="L5156" s="100">
        <f>'Barometric Data'!D5156</f>
        <v>42107.75</v>
      </c>
      <c r="M5156" s="106">
        <f t="shared" si="326"/>
        <v>0</v>
      </c>
      <c r="N5156" s="16">
        <f>'Barometric Data'!E5156</f>
        <v>2.5263</v>
      </c>
      <c r="O5156" s="16">
        <f t="shared" si="327"/>
        <v>39.8992</v>
      </c>
      <c r="P5156" s="17">
        <f t="shared" si="325"/>
        <v>356.72979999999995</v>
      </c>
      <c r="Q5156" s="16"/>
      <c r="R5156" s="101">
        <v>17.597000000000001</v>
      </c>
      <c r="S5156" s="91" t="s">
        <v>102</v>
      </c>
      <c r="T5156" s="29"/>
    </row>
    <row r="5157" spans="8:20" ht="45" x14ac:dyDescent="0.25">
      <c r="H5157" s="98">
        <v>42108</v>
      </c>
      <c r="I5157" s="99">
        <v>0</v>
      </c>
      <c r="J5157" s="100">
        <f t="shared" si="328"/>
        <v>42108</v>
      </c>
      <c r="K5157" s="101">
        <v>42.3887</v>
      </c>
      <c r="L5157" s="100">
        <f>'Barometric Data'!D5157</f>
        <v>42108</v>
      </c>
      <c r="M5157" s="106">
        <f t="shared" si="326"/>
        <v>0</v>
      </c>
      <c r="N5157" s="16">
        <f>'Barometric Data'!E5157</f>
        <v>2.4064000000000001</v>
      </c>
      <c r="O5157" s="16">
        <f t="shared" si="327"/>
        <v>39.982300000000002</v>
      </c>
      <c r="P5157" s="17">
        <f t="shared" si="325"/>
        <v>356.64669999999995</v>
      </c>
      <c r="Q5157" s="16"/>
      <c r="R5157" s="101">
        <v>17.584</v>
      </c>
      <c r="S5157" s="91" t="s">
        <v>102</v>
      </c>
      <c r="T5157" s="29"/>
    </row>
    <row r="5158" spans="8:20" ht="45" x14ac:dyDescent="0.25">
      <c r="H5158" s="98">
        <v>42108</v>
      </c>
      <c r="I5158" s="99">
        <v>0.25</v>
      </c>
      <c r="J5158" s="100">
        <f t="shared" si="328"/>
        <v>42108.25</v>
      </c>
      <c r="K5158" s="101">
        <v>42.4756</v>
      </c>
      <c r="L5158" s="100">
        <f>'Barometric Data'!D5158</f>
        <v>42108.25</v>
      </c>
      <c r="M5158" s="106">
        <f t="shared" si="326"/>
        <v>0</v>
      </c>
      <c r="N5158" s="16">
        <f>'Barometric Data'!E5158</f>
        <v>2.4722</v>
      </c>
      <c r="O5158" s="16">
        <f t="shared" si="327"/>
        <v>40.003399999999999</v>
      </c>
      <c r="P5158" s="17">
        <f t="shared" si="325"/>
        <v>356.62559999999996</v>
      </c>
      <c r="Q5158" s="16"/>
      <c r="R5158" s="101">
        <v>17.588000000000001</v>
      </c>
      <c r="S5158" s="91" t="s">
        <v>102</v>
      </c>
      <c r="T5158" s="29"/>
    </row>
    <row r="5159" spans="8:20" ht="45" x14ac:dyDescent="0.25">
      <c r="H5159" s="98">
        <v>42108</v>
      </c>
      <c r="I5159" s="99">
        <v>0.5</v>
      </c>
      <c r="J5159" s="100">
        <f t="shared" si="328"/>
        <v>42108.5</v>
      </c>
      <c r="K5159" s="101">
        <v>42.576000000000001</v>
      </c>
      <c r="L5159" s="100">
        <f>'Barometric Data'!D5159</f>
        <v>42108.5</v>
      </c>
      <c r="M5159" s="106">
        <f t="shared" si="326"/>
        <v>0</v>
      </c>
      <c r="N5159" s="16">
        <f>'Barometric Data'!E5159</f>
        <v>2.6414</v>
      </c>
      <c r="O5159" s="16">
        <f t="shared" si="327"/>
        <v>39.934600000000003</v>
      </c>
      <c r="P5159" s="17">
        <f t="shared" si="325"/>
        <v>356.69439999999997</v>
      </c>
      <c r="Q5159" s="16"/>
      <c r="R5159" s="101">
        <v>17.588999999999999</v>
      </c>
      <c r="S5159" s="91" t="s">
        <v>102</v>
      </c>
      <c r="T5159" s="29"/>
    </row>
    <row r="5160" spans="8:20" ht="45" x14ac:dyDescent="0.25">
      <c r="H5160" s="98">
        <v>42108</v>
      </c>
      <c r="I5160" s="99">
        <v>0.75</v>
      </c>
      <c r="J5160" s="100">
        <f t="shared" si="328"/>
        <v>42108.75</v>
      </c>
      <c r="K5160" s="101">
        <v>42.602600000000002</v>
      </c>
      <c r="L5160" s="100">
        <f>'Barometric Data'!D5160</f>
        <v>42108.75</v>
      </c>
      <c r="M5160" s="106">
        <f t="shared" si="326"/>
        <v>0</v>
      </c>
      <c r="N5160" s="16">
        <f>'Barometric Data'!E5160</f>
        <v>2.7162000000000002</v>
      </c>
      <c r="O5160" s="16">
        <f t="shared" si="327"/>
        <v>39.886400000000002</v>
      </c>
      <c r="P5160" s="17">
        <f t="shared" si="325"/>
        <v>356.74259999999998</v>
      </c>
      <c r="Q5160" s="16"/>
      <c r="R5160" s="101">
        <v>17.574999999999999</v>
      </c>
      <c r="S5160" s="91" t="s">
        <v>102</v>
      </c>
      <c r="T5160" s="29"/>
    </row>
    <row r="5161" spans="8:20" ht="45" x14ac:dyDescent="0.25">
      <c r="H5161" s="98">
        <v>42109</v>
      </c>
      <c r="I5161" s="99">
        <v>0</v>
      </c>
      <c r="J5161" s="100">
        <f t="shared" si="328"/>
        <v>42109</v>
      </c>
      <c r="K5161" s="101">
        <v>42.662799999999997</v>
      </c>
      <c r="L5161" s="100">
        <f>'Barometric Data'!D5161</f>
        <v>42109</v>
      </c>
      <c r="M5161" s="106">
        <f t="shared" si="326"/>
        <v>0</v>
      </c>
      <c r="N5161" s="16">
        <f>'Barometric Data'!E5161</f>
        <v>2.8454999999999999</v>
      </c>
      <c r="O5161" s="16">
        <f t="shared" si="327"/>
        <v>39.817299999999996</v>
      </c>
      <c r="P5161" s="17">
        <f t="shared" si="325"/>
        <v>356.81169999999997</v>
      </c>
      <c r="Q5161" s="16"/>
      <c r="R5161" s="101">
        <v>17.585000000000001</v>
      </c>
      <c r="S5161" s="91" t="s">
        <v>102</v>
      </c>
      <c r="T5161" s="29"/>
    </row>
    <row r="5162" spans="8:20" ht="45" x14ac:dyDescent="0.25">
      <c r="H5162" s="98">
        <v>42109</v>
      </c>
      <c r="I5162" s="99">
        <v>0.25</v>
      </c>
      <c r="J5162" s="100">
        <f t="shared" si="328"/>
        <v>42109.25</v>
      </c>
      <c r="K5162" s="101">
        <v>42.684899999999999</v>
      </c>
      <c r="L5162" s="100">
        <f>'Barometric Data'!D5162</f>
        <v>42109.25</v>
      </c>
      <c r="M5162" s="106">
        <f t="shared" si="326"/>
        <v>0</v>
      </c>
      <c r="N5162" s="16">
        <f>'Barometric Data'!E5162</f>
        <v>2.8996</v>
      </c>
      <c r="O5162" s="16">
        <f t="shared" si="327"/>
        <v>39.785299999999999</v>
      </c>
      <c r="P5162" s="17">
        <f t="shared" si="325"/>
        <v>356.84369999999996</v>
      </c>
      <c r="Q5162" s="16"/>
      <c r="R5162" s="101">
        <v>17.599</v>
      </c>
      <c r="S5162" s="91" t="s">
        <v>102</v>
      </c>
      <c r="T5162" s="29"/>
    </row>
    <row r="5163" spans="8:20" ht="45" x14ac:dyDescent="0.25">
      <c r="H5163" s="98">
        <v>42109</v>
      </c>
      <c r="I5163" s="99">
        <v>0.5</v>
      </c>
      <c r="J5163" s="100">
        <f t="shared" si="328"/>
        <v>42109.5</v>
      </c>
      <c r="K5163" s="101">
        <v>42.644199999999998</v>
      </c>
      <c r="L5163" s="100">
        <f>'Barometric Data'!D5163</f>
        <v>42109.5</v>
      </c>
      <c r="M5163" s="106">
        <f t="shared" si="326"/>
        <v>0</v>
      </c>
      <c r="N5163" s="16">
        <f>'Barometric Data'!E5163</f>
        <v>2.9358</v>
      </c>
      <c r="O5163" s="16">
        <f t="shared" si="327"/>
        <v>39.708399999999997</v>
      </c>
      <c r="P5163" s="17">
        <f t="shared" si="325"/>
        <v>356.92059999999998</v>
      </c>
      <c r="Q5163" s="16"/>
      <c r="R5163" s="101">
        <v>17.59</v>
      </c>
      <c r="S5163" s="91" t="s">
        <v>102</v>
      </c>
      <c r="T5163" s="29"/>
    </row>
    <row r="5164" spans="8:20" ht="45" x14ac:dyDescent="0.25">
      <c r="H5164" s="98">
        <v>42109</v>
      </c>
      <c r="I5164" s="99">
        <v>0.75</v>
      </c>
      <c r="J5164" s="100">
        <f t="shared" si="328"/>
        <v>42109.75</v>
      </c>
      <c r="K5164" s="101">
        <v>42.581899999999997</v>
      </c>
      <c r="L5164" s="100">
        <f>'Barometric Data'!D5164</f>
        <v>42109.75</v>
      </c>
      <c r="M5164" s="106">
        <f t="shared" si="326"/>
        <v>0</v>
      </c>
      <c r="N5164" s="16">
        <f>'Barometric Data'!E5164</f>
        <v>2.8502000000000001</v>
      </c>
      <c r="O5164" s="16">
        <f t="shared" si="327"/>
        <v>39.731699999999996</v>
      </c>
      <c r="P5164" s="17">
        <f t="shared" ref="P5164:P5227" si="329">$E$29-O5164</f>
        <v>356.89729999999997</v>
      </c>
      <c r="Q5164" s="16"/>
      <c r="R5164" s="101">
        <v>17.593</v>
      </c>
      <c r="S5164" s="91" t="s">
        <v>102</v>
      </c>
      <c r="T5164" s="29"/>
    </row>
    <row r="5165" spans="8:20" ht="45" x14ac:dyDescent="0.25">
      <c r="H5165" s="98">
        <v>42110</v>
      </c>
      <c r="I5165" s="99">
        <v>0</v>
      </c>
      <c r="J5165" s="100">
        <f t="shared" si="328"/>
        <v>42110</v>
      </c>
      <c r="K5165" s="101">
        <v>42.5974</v>
      </c>
      <c r="L5165" s="100">
        <f>'Barometric Data'!D5165</f>
        <v>42110</v>
      </c>
      <c r="M5165" s="106">
        <f t="shared" si="326"/>
        <v>0</v>
      </c>
      <c r="N5165" s="16">
        <f>'Barometric Data'!E5165</f>
        <v>2.8912</v>
      </c>
      <c r="O5165" s="16">
        <f t="shared" si="327"/>
        <v>39.706200000000003</v>
      </c>
      <c r="P5165" s="17">
        <f t="shared" si="329"/>
        <v>356.92279999999994</v>
      </c>
      <c r="Q5165" s="16"/>
      <c r="R5165" s="101">
        <v>17.585999999999999</v>
      </c>
      <c r="S5165" s="91" t="s">
        <v>102</v>
      </c>
      <c r="T5165" s="29"/>
    </row>
    <row r="5166" spans="8:20" ht="45" x14ac:dyDescent="0.25">
      <c r="H5166" s="98">
        <v>42110</v>
      </c>
      <c r="I5166" s="99">
        <v>0.25</v>
      </c>
      <c r="J5166" s="100">
        <f t="shared" si="328"/>
        <v>42110.25</v>
      </c>
      <c r="K5166" s="101">
        <v>42.606699999999996</v>
      </c>
      <c r="L5166" s="100">
        <f>'Barometric Data'!D5166</f>
        <v>42110.25</v>
      </c>
      <c r="M5166" s="106">
        <f t="shared" si="326"/>
        <v>0</v>
      </c>
      <c r="N5166" s="16">
        <f>'Barometric Data'!E5166</f>
        <v>2.8879000000000001</v>
      </c>
      <c r="O5166" s="16">
        <f t="shared" si="327"/>
        <v>39.718799999999995</v>
      </c>
      <c r="P5166" s="17">
        <f t="shared" si="329"/>
        <v>356.91019999999997</v>
      </c>
      <c r="Q5166" s="16"/>
      <c r="R5166" s="101">
        <v>17.587</v>
      </c>
      <c r="S5166" s="91" t="s">
        <v>102</v>
      </c>
      <c r="T5166" s="29"/>
    </row>
    <row r="5167" spans="8:20" ht="45" x14ac:dyDescent="0.25">
      <c r="H5167" s="98">
        <v>42110</v>
      </c>
      <c r="I5167" s="99">
        <v>0.5</v>
      </c>
      <c r="J5167" s="100">
        <f t="shared" si="328"/>
        <v>42110.5</v>
      </c>
      <c r="K5167" s="101">
        <v>42.604700000000001</v>
      </c>
      <c r="L5167" s="100">
        <f>'Barometric Data'!D5167</f>
        <v>42110.5</v>
      </c>
      <c r="M5167" s="106">
        <f t="shared" si="326"/>
        <v>0</v>
      </c>
      <c r="N5167" s="16">
        <f>'Barometric Data'!E5167</f>
        <v>2.9620000000000002</v>
      </c>
      <c r="O5167" s="16">
        <f t="shared" si="327"/>
        <v>39.642699999999998</v>
      </c>
      <c r="P5167" s="17">
        <f t="shared" si="329"/>
        <v>356.98629999999997</v>
      </c>
      <c r="Q5167" s="16"/>
      <c r="R5167" s="101">
        <v>17.581</v>
      </c>
      <c r="S5167" s="91" t="s">
        <v>102</v>
      </c>
      <c r="T5167" s="29"/>
    </row>
    <row r="5168" spans="8:20" ht="45" x14ac:dyDescent="0.25">
      <c r="H5168" s="98">
        <v>42110</v>
      </c>
      <c r="I5168" s="99">
        <v>0.75</v>
      </c>
      <c r="J5168" s="100">
        <f t="shared" si="328"/>
        <v>42110.75</v>
      </c>
      <c r="K5168" s="101">
        <v>42.538499999999999</v>
      </c>
      <c r="L5168" s="100">
        <f>'Barometric Data'!D5168</f>
        <v>42110.75</v>
      </c>
      <c r="M5168" s="106">
        <f t="shared" ref="M5168:M5231" si="330">ABS(L5168-J5168)</f>
        <v>0</v>
      </c>
      <c r="N5168" s="16">
        <f>'Barometric Data'!E5168</f>
        <v>2.8462999999999998</v>
      </c>
      <c r="O5168" s="16">
        <f t="shared" ref="O5168:O5231" si="331">K5168-N5168</f>
        <v>39.6922</v>
      </c>
      <c r="P5168" s="17">
        <f t="shared" si="329"/>
        <v>356.93679999999995</v>
      </c>
      <c r="Q5168" s="16"/>
      <c r="R5168" s="101">
        <v>17.587</v>
      </c>
      <c r="S5168" s="91" t="s">
        <v>102</v>
      </c>
      <c r="T5168" s="29"/>
    </row>
    <row r="5169" spans="8:20" ht="45" x14ac:dyDescent="0.25">
      <c r="H5169" s="98">
        <v>42111</v>
      </c>
      <c r="I5169" s="99">
        <v>0</v>
      </c>
      <c r="J5169" s="100">
        <f t="shared" si="328"/>
        <v>42111</v>
      </c>
      <c r="K5169" s="101">
        <v>42.557600000000001</v>
      </c>
      <c r="L5169" s="100">
        <f>'Barometric Data'!D5169</f>
        <v>42111</v>
      </c>
      <c r="M5169" s="106">
        <f t="shared" si="330"/>
        <v>0</v>
      </c>
      <c r="N5169" s="16">
        <f>'Barometric Data'!E5169</f>
        <v>2.8704000000000001</v>
      </c>
      <c r="O5169" s="16">
        <f t="shared" si="331"/>
        <v>39.687200000000004</v>
      </c>
      <c r="P5169" s="17">
        <f t="shared" si="329"/>
        <v>356.94179999999994</v>
      </c>
      <c r="Q5169" s="16"/>
      <c r="R5169" s="101">
        <v>17.59</v>
      </c>
      <c r="S5169" s="91" t="s">
        <v>102</v>
      </c>
      <c r="T5169" s="29"/>
    </row>
    <row r="5170" spans="8:20" ht="45" x14ac:dyDescent="0.25">
      <c r="H5170" s="98">
        <v>42111</v>
      </c>
      <c r="I5170" s="99">
        <v>0.25</v>
      </c>
      <c r="J5170" s="100">
        <f t="shared" si="328"/>
        <v>42111.25</v>
      </c>
      <c r="K5170" s="101">
        <v>42.576099999999997</v>
      </c>
      <c r="L5170" s="100">
        <f>'Barometric Data'!D5170</f>
        <v>42111.25</v>
      </c>
      <c r="M5170" s="106">
        <f t="shared" si="330"/>
        <v>0</v>
      </c>
      <c r="N5170" s="16">
        <f>'Barometric Data'!E5170</f>
        <v>2.8462999999999998</v>
      </c>
      <c r="O5170" s="16">
        <f t="shared" si="331"/>
        <v>39.729799999999997</v>
      </c>
      <c r="P5170" s="17">
        <f t="shared" si="329"/>
        <v>356.89919999999995</v>
      </c>
      <c r="Q5170" s="16"/>
      <c r="R5170" s="101">
        <v>17.606999999999999</v>
      </c>
      <c r="S5170" s="91" t="s">
        <v>102</v>
      </c>
      <c r="T5170" s="29"/>
    </row>
    <row r="5171" spans="8:20" ht="45" x14ac:dyDescent="0.25">
      <c r="H5171" s="98">
        <v>42111</v>
      </c>
      <c r="I5171" s="99">
        <v>0.5</v>
      </c>
      <c r="J5171" s="100">
        <f t="shared" si="328"/>
        <v>42111.5</v>
      </c>
      <c r="K5171" s="101">
        <v>42.539299999999997</v>
      </c>
      <c r="L5171" s="100">
        <f>'Barometric Data'!D5171</f>
        <v>42111.5</v>
      </c>
      <c r="M5171" s="106">
        <f t="shared" si="330"/>
        <v>0</v>
      </c>
      <c r="N5171" s="16">
        <f>'Barometric Data'!E5171</f>
        <v>2.8822999999999999</v>
      </c>
      <c r="O5171" s="16">
        <f t="shared" si="331"/>
        <v>39.656999999999996</v>
      </c>
      <c r="P5171" s="17">
        <f t="shared" si="329"/>
        <v>356.97199999999998</v>
      </c>
      <c r="Q5171" s="16"/>
      <c r="R5171" s="101">
        <v>17.582999999999998</v>
      </c>
      <c r="S5171" s="91" t="s">
        <v>102</v>
      </c>
      <c r="T5171" s="29"/>
    </row>
    <row r="5172" spans="8:20" ht="45" x14ac:dyDescent="0.25">
      <c r="H5172" s="98">
        <v>42111</v>
      </c>
      <c r="I5172" s="99">
        <v>0.75</v>
      </c>
      <c r="J5172" s="100">
        <f t="shared" si="328"/>
        <v>42111.75</v>
      </c>
      <c r="K5172" s="101">
        <v>42.4846</v>
      </c>
      <c r="L5172" s="100">
        <f>'Barometric Data'!D5172</f>
        <v>42111.75</v>
      </c>
      <c r="M5172" s="106">
        <f t="shared" si="330"/>
        <v>0</v>
      </c>
      <c r="N5172" s="16">
        <f>'Barometric Data'!E5172</f>
        <v>2.7462</v>
      </c>
      <c r="O5172" s="16">
        <f t="shared" si="331"/>
        <v>39.738399999999999</v>
      </c>
      <c r="P5172" s="17">
        <f t="shared" si="329"/>
        <v>356.89059999999995</v>
      </c>
      <c r="Q5172" s="16"/>
      <c r="R5172" s="101">
        <v>17.588000000000001</v>
      </c>
      <c r="S5172" s="91" t="s">
        <v>102</v>
      </c>
      <c r="T5172" s="29"/>
    </row>
    <row r="5173" spans="8:20" ht="45" x14ac:dyDescent="0.25">
      <c r="H5173" s="98">
        <v>42112</v>
      </c>
      <c r="I5173" s="99">
        <v>0</v>
      </c>
      <c r="J5173" s="100">
        <f t="shared" si="328"/>
        <v>42112</v>
      </c>
      <c r="K5173" s="101">
        <v>42.4848</v>
      </c>
      <c r="L5173" s="100">
        <f>'Barometric Data'!D5173</f>
        <v>42112</v>
      </c>
      <c r="M5173" s="106">
        <f t="shared" si="330"/>
        <v>0</v>
      </c>
      <c r="N5173" s="16">
        <f>'Barometric Data'!E5173</f>
        <v>2.7284000000000002</v>
      </c>
      <c r="O5173" s="16">
        <f t="shared" si="331"/>
        <v>39.756399999999999</v>
      </c>
      <c r="P5173" s="17">
        <f t="shared" si="329"/>
        <v>356.87259999999998</v>
      </c>
      <c r="Q5173" s="16"/>
      <c r="R5173" s="101">
        <v>17.582999999999998</v>
      </c>
      <c r="S5173" s="91" t="s">
        <v>102</v>
      </c>
      <c r="T5173" s="29"/>
    </row>
    <row r="5174" spans="8:20" ht="45" x14ac:dyDescent="0.25">
      <c r="H5174" s="98">
        <v>42112</v>
      </c>
      <c r="I5174" s="99">
        <v>0.25</v>
      </c>
      <c r="J5174" s="100">
        <f t="shared" si="328"/>
        <v>42112.25</v>
      </c>
      <c r="K5174" s="101">
        <v>42.516100000000002</v>
      </c>
      <c r="L5174" s="100">
        <f>'Barometric Data'!D5174</f>
        <v>42112.25</v>
      </c>
      <c r="M5174" s="106">
        <f t="shared" si="330"/>
        <v>0</v>
      </c>
      <c r="N5174" s="16">
        <f>'Barometric Data'!E5174</f>
        <v>2.7437999999999998</v>
      </c>
      <c r="O5174" s="16">
        <f t="shared" si="331"/>
        <v>39.772300000000001</v>
      </c>
      <c r="P5174" s="17">
        <f t="shared" si="329"/>
        <v>356.85669999999993</v>
      </c>
      <c r="Q5174" s="16"/>
      <c r="R5174" s="101">
        <v>17.581</v>
      </c>
      <c r="S5174" s="91" t="s">
        <v>102</v>
      </c>
      <c r="T5174" s="29"/>
    </row>
    <row r="5175" spans="8:20" ht="45" x14ac:dyDescent="0.25">
      <c r="H5175" s="98">
        <v>42112</v>
      </c>
      <c r="I5175" s="99">
        <v>0.5</v>
      </c>
      <c r="J5175" s="100">
        <f t="shared" si="328"/>
        <v>42112.5</v>
      </c>
      <c r="K5175" s="101">
        <v>42.540799999999997</v>
      </c>
      <c r="L5175" s="100">
        <f>'Barometric Data'!D5175</f>
        <v>42112.5</v>
      </c>
      <c r="M5175" s="106">
        <f t="shared" si="330"/>
        <v>0</v>
      </c>
      <c r="N5175" s="16">
        <f>'Barometric Data'!E5175</f>
        <v>2.7982</v>
      </c>
      <c r="O5175" s="16">
        <f t="shared" si="331"/>
        <v>39.742599999999996</v>
      </c>
      <c r="P5175" s="17">
        <f t="shared" si="329"/>
        <v>356.88639999999998</v>
      </c>
      <c r="Q5175" s="16"/>
      <c r="R5175" s="101">
        <v>17.597000000000001</v>
      </c>
      <c r="S5175" s="91" t="s">
        <v>102</v>
      </c>
      <c r="T5175" s="29"/>
    </row>
    <row r="5176" spans="8:20" ht="45" x14ac:dyDescent="0.25">
      <c r="H5176" s="98">
        <v>42112</v>
      </c>
      <c r="I5176" s="99">
        <v>0.75</v>
      </c>
      <c r="J5176" s="100">
        <f t="shared" si="328"/>
        <v>42112.75</v>
      </c>
      <c r="K5176" s="101">
        <v>42.497100000000003</v>
      </c>
      <c r="L5176" s="100">
        <f>'Barometric Data'!D5176</f>
        <v>42112.75</v>
      </c>
      <c r="M5176" s="106">
        <f t="shared" si="330"/>
        <v>0</v>
      </c>
      <c r="N5176" s="16">
        <f>'Barometric Data'!E5176</f>
        <v>2.7237</v>
      </c>
      <c r="O5176" s="16">
        <f t="shared" si="331"/>
        <v>39.773400000000002</v>
      </c>
      <c r="P5176" s="17">
        <f t="shared" si="329"/>
        <v>356.85559999999998</v>
      </c>
      <c r="Q5176" s="16"/>
      <c r="R5176" s="101">
        <v>17.603000000000002</v>
      </c>
      <c r="S5176" s="91" t="s">
        <v>102</v>
      </c>
      <c r="T5176" s="29"/>
    </row>
    <row r="5177" spans="8:20" ht="45" x14ac:dyDescent="0.25">
      <c r="H5177" s="98">
        <v>42113</v>
      </c>
      <c r="I5177" s="99">
        <v>0</v>
      </c>
      <c r="J5177" s="100">
        <f t="shared" si="328"/>
        <v>42113</v>
      </c>
      <c r="K5177" s="101">
        <v>42.521500000000003</v>
      </c>
      <c r="L5177" s="100">
        <f>'Barometric Data'!D5177</f>
        <v>42113</v>
      </c>
      <c r="M5177" s="106">
        <f t="shared" si="330"/>
        <v>0</v>
      </c>
      <c r="N5177" s="16">
        <f>'Barometric Data'!E5177</f>
        <v>2.742</v>
      </c>
      <c r="O5177" s="16">
        <f t="shared" si="331"/>
        <v>39.779500000000006</v>
      </c>
      <c r="P5177" s="17">
        <f t="shared" si="329"/>
        <v>356.84949999999998</v>
      </c>
      <c r="Q5177" s="16"/>
      <c r="R5177" s="101">
        <v>17.582999999999998</v>
      </c>
      <c r="S5177" s="91" t="s">
        <v>102</v>
      </c>
      <c r="T5177" s="29"/>
    </row>
    <row r="5178" spans="8:20" ht="45" x14ac:dyDescent="0.25">
      <c r="H5178" s="98">
        <v>42113</v>
      </c>
      <c r="I5178" s="99">
        <v>0.25</v>
      </c>
      <c r="J5178" s="100">
        <f t="shared" si="328"/>
        <v>42113.25</v>
      </c>
      <c r="K5178" s="101">
        <v>42.584400000000002</v>
      </c>
      <c r="L5178" s="100">
        <f>'Barometric Data'!D5178</f>
        <v>42113.25</v>
      </c>
      <c r="M5178" s="106">
        <f t="shared" si="330"/>
        <v>0</v>
      </c>
      <c r="N5178" s="16">
        <f>'Barometric Data'!E5178</f>
        <v>2.8283999999999998</v>
      </c>
      <c r="O5178" s="16">
        <f t="shared" si="331"/>
        <v>39.756</v>
      </c>
      <c r="P5178" s="17">
        <f t="shared" si="329"/>
        <v>356.87299999999993</v>
      </c>
      <c r="Q5178" s="16"/>
      <c r="R5178" s="101">
        <v>17.588000000000001</v>
      </c>
      <c r="S5178" s="91" t="s">
        <v>102</v>
      </c>
      <c r="T5178" s="29"/>
    </row>
    <row r="5179" spans="8:20" ht="45" x14ac:dyDescent="0.25">
      <c r="H5179" s="98">
        <v>42113</v>
      </c>
      <c r="I5179" s="99">
        <v>0.5</v>
      </c>
      <c r="J5179" s="100">
        <f t="shared" si="328"/>
        <v>42113.5</v>
      </c>
      <c r="K5179" s="101">
        <v>42.5426</v>
      </c>
      <c r="L5179" s="100">
        <f>'Barometric Data'!D5179</f>
        <v>42113.5</v>
      </c>
      <c r="M5179" s="106">
        <f t="shared" si="330"/>
        <v>0</v>
      </c>
      <c r="N5179" s="16">
        <f>'Barometric Data'!E5179</f>
        <v>2.8317000000000001</v>
      </c>
      <c r="O5179" s="16">
        <f t="shared" si="331"/>
        <v>39.710900000000002</v>
      </c>
      <c r="P5179" s="17">
        <f t="shared" si="329"/>
        <v>356.91809999999998</v>
      </c>
      <c r="Q5179" s="16"/>
      <c r="R5179" s="101">
        <v>17.581</v>
      </c>
      <c r="S5179" s="91" t="s">
        <v>102</v>
      </c>
      <c r="T5179" s="29"/>
    </row>
    <row r="5180" spans="8:20" ht="45" x14ac:dyDescent="0.25">
      <c r="H5180" s="98">
        <v>42113</v>
      </c>
      <c r="I5180" s="99">
        <v>0.75</v>
      </c>
      <c r="J5180" s="100">
        <f t="shared" si="328"/>
        <v>42113.75</v>
      </c>
      <c r="K5180" s="101">
        <v>42.458399999999997</v>
      </c>
      <c r="L5180" s="100">
        <f>'Barometric Data'!D5180</f>
        <v>42113.75</v>
      </c>
      <c r="M5180" s="106">
        <f t="shared" si="330"/>
        <v>0</v>
      </c>
      <c r="N5180" s="16">
        <f>'Barometric Data'!E5180</f>
        <v>2.6922000000000001</v>
      </c>
      <c r="O5180" s="16">
        <f t="shared" si="331"/>
        <v>39.766199999999998</v>
      </c>
      <c r="P5180" s="17">
        <f t="shared" si="329"/>
        <v>356.86279999999999</v>
      </c>
      <c r="Q5180" s="16"/>
      <c r="R5180" s="101">
        <v>17.582999999999998</v>
      </c>
      <c r="S5180" s="91" t="s">
        <v>102</v>
      </c>
      <c r="T5180" s="29"/>
    </row>
    <row r="5181" spans="8:20" ht="45" x14ac:dyDescent="0.25">
      <c r="H5181" s="98">
        <v>42114</v>
      </c>
      <c r="I5181" s="99">
        <v>0</v>
      </c>
      <c r="J5181" s="100">
        <f t="shared" si="328"/>
        <v>42114</v>
      </c>
      <c r="K5181" s="101">
        <v>42.460500000000003</v>
      </c>
      <c r="L5181" s="100">
        <f>'Barometric Data'!D5181</f>
        <v>42114</v>
      </c>
      <c r="M5181" s="106">
        <f t="shared" si="330"/>
        <v>0</v>
      </c>
      <c r="N5181" s="16">
        <f>'Barometric Data'!E5181</f>
        <v>2.6385999999999998</v>
      </c>
      <c r="O5181" s="16">
        <f t="shared" si="331"/>
        <v>39.821900000000007</v>
      </c>
      <c r="P5181" s="17">
        <f t="shared" si="329"/>
        <v>356.80709999999993</v>
      </c>
      <c r="Q5181" s="16"/>
      <c r="R5181" s="101">
        <v>17.602</v>
      </c>
      <c r="S5181" s="91" t="s">
        <v>102</v>
      </c>
      <c r="T5181" s="29"/>
    </row>
    <row r="5182" spans="8:20" ht="45" x14ac:dyDescent="0.25">
      <c r="H5182" s="98">
        <v>42114</v>
      </c>
      <c r="I5182" s="99">
        <v>0.25</v>
      </c>
      <c r="J5182" s="100">
        <f t="shared" si="328"/>
        <v>42114.25</v>
      </c>
      <c r="K5182" s="101">
        <v>42.4711</v>
      </c>
      <c r="L5182" s="100">
        <f>'Barometric Data'!D5182</f>
        <v>42114.25</v>
      </c>
      <c r="M5182" s="106">
        <f t="shared" si="330"/>
        <v>0</v>
      </c>
      <c r="N5182" s="16">
        <f>'Barometric Data'!E5182</f>
        <v>2.6257999999999999</v>
      </c>
      <c r="O5182" s="16">
        <f t="shared" si="331"/>
        <v>39.845300000000002</v>
      </c>
      <c r="P5182" s="17">
        <f t="shared" si="329"/>
        <v>356.78369999999995</v>
      </c>
      <c r="Q5182" s="16"/>
      <c r="R5182" s="101">
        <v>17.591999999999999</v>
      </c>
      <c r="S5182" s="91" t="s">
        <v>102</v>
      </c>
      <c r="T5182" s="29"/>
    </row>
    <row r="5183" spans="8:20" ht="45" x14ac:dyDescent="0.25">
      <c r="H5183" s="98">
        <v>42114</v>
      </c>
      <c r="I5183" s="99">
        <v>0.5</v>
      </c>
      <c r="J5183" s="100">
        <f t="shared" si="328"/>
        <v>42114.5</v>
      </c>
      <c r="K5183" s="101">
        <v>42.493600000000001</v>
      </c>
      <c r="L5183" s="100">
        <f>'Barometric Data'!D5183</f>
        <v>42114.5</v>
      </c>
      <c r="M5183" s="106">
        <f t="shared" si="330"/>
        <v>0</v>
      </c>
      <c r="N5183" s="16">
        <f>'Barometric Data'!E5183</f>
        <v>2.6714000000000002</v>
      </c>
      <c r="O5183" s="16">
        <f t="shared" si="331"/>
        <v>39.822200000000002</v>
      </c>
      <c r="P5183" s="17">
        <f t="shared" si="329"/>
        <v>356.80679999999995</v>
      </c>
      <c r="Q5183" s="16"/>
      <c r="R5183" s="101">
        <v>17.579000000000001</v>
      </c>
      <c r="S5183" s="91" t="s">
        <v>102</v>
      </c>
      <c r="T5183" s="29"/>
    </row>
    <row r="5184" spans="8:20" ht="45" x14ac:dyDescent="0.25">
      <c r="H5184" s="98">
        <v>42114</v>
      </c>
      <c r="I5184" s="99">
        <v>0.75</v>
      </c>
      <c r="J5184" s="100">
        <f t="shared" si="328"/>
        <v>42114.75</v>
      </c>
      <c r="K5184" s="101">
        <v>42.419499999999999</v>
      </c>
      <c r="L5184" s="100">
        <f>'Barometric Data'!D5184</f>
        <v>42114.75</v>
      </c>
      <c r="M5184" s="106">
        <f t="shared" si="330"/>
        <v>0</v>
      </c>
      <c r="N5184" s="16">
        <f>'Barometric Data'!E5184</f>
        <v>2.5518999999999998</v>
      </c>
      <c r="O5184" s="16">
        <f t="shared" si="331"/>
        <v>39.867599999999996</v>
      </c>
      <c r="P5184" s="17">
        <f t="shared" si="329"/>
        <v>356.76139999999998</v>
      </c>
      <c r="Q5184" s="16"/>
      <c r="R5184" s="101">
        <v>17.588000000000001</v>
      </c>
      <c r="S5184" s="91" t="s">
        <v>102</v>
      </c>
      <c r="T5184" s="29"/>
    </row>
    <row r="5185" spans="8:20" ht="45" x14ac:dyDescent="0.25">
      <c r="H5185" s="98">
        <v>42115</v>
      </c>
      <c r="I5185" s="99">
        <v>0</v>
      </c>
      <c r="J5185" s="100">
        <f t="shared" si="328"/>
        <v>42115</v>
      </c>
      <c r="K5185" s="101">
        <v>42.4392</v>
      </c>
      <c r="L5185" s="100">
        <f>'Barometric Data'!D5185</f>
        <v>42115</v>
      </c>
      <c r="M5185" s="106">
        <f t="shared" si="330"/>
        <v>0</v>
      </c>
      <c r="N5185" s="16">
        <f>'Barometric Data'!E5185</f>
        <v>2.516</v>
      </c>
      <c r="O5185" s="16">
        <f t="shared" si="331"/>
        <v>39.923200000000001</v>
      </c>
      <c r="P5185" s="17">
        <f t="shared" si="329"/>
        <v>356.70579999999995</v>
      </c>
      <c r="Q5185" s="16"/>
      <c r="R5185" s="101">
        <v>17.584</v>
      </c>
      <c r="S5185" s="91" t="s">
        <v>102</v>
      </c>
      <c r="T5185" s="29"/>
    </row>
    <row r="5186" spans="8:20" ht="45" x14ac:dyDescent="0.25">
      <c r="H5186" s="98">
        <v>42115</v>
      </c>
      <c r="I5186" s="99">
        <v>0.25</v>
      </c>
      <c r="J5186" s="100">
        <f t="shared" si="328"/>
        <v>42115.25</v>
      </c>
      <c r="K5186" s="101">
        <v>42.472000000000001</v>
      </c>
      <c r="L5186" s="100">
        <f>'Barometric Data'!D5186</f>
        <v>42115.25</v>
      </c>
      <c r="M5186" s="106">
        <f t="shared" si="330"/>
        <v>0</v>
      </c>
      <c r="N5186" s="16">
        <f>'Barometric Data'!E5186</f>
        <v>2.5224000000000002</v>
      </c>
      <c r="O5186" s="16">
        <f t="shared" si="331"/>
        <v>39.949600000000004</v>
      </c>
      <c r="P5186" s="17">
        <f t="shared" si="329"/>
        <v>356.67939999999999</v>
      </c>
      <c r="Q5186" s="16"/>
      <c r="R5186" s="101">
        <v>17.593</v>
      </c>
      <c r="S5186" s="91" t="s">
        <v>102</v>
      </c>
      <c r="T5186" s="29"/>
    </row>
    <row r="5187" spans="8:20" ht="45" x14ac:dyDescent="0.25">
      <c r="H5187" s="98">
        <v>42115</v>
      </c>
      <c r="I5187" s="99">
        <v>0.5</v>
      </c>
      <c r="J5187" s="100">
        <f t="shared" si="328"/>
        <v>42115.5</v>
      </c>
      <c r="K5187" s="101">
        <v>42.470599999999997</v>
      </c>
      <c r="L5187" s="100">
        <f>'Barometric Data'!D5187</f>
        <v>42115.5</v>
      </c>
      <c r="M5187" s="106">
        <f t="shared" si="330"/>
        <v>0</v>
      </c>
      <c r="N5187" s="16">
        <f>'Barometric Data'!E5187</f>
        <v>2.5621</v>
      </c>
      <c r="O5187" s="16">
        <f t="shared" si="331"/>
        <v>39.908499999999997</v>
      </c>
      <c r="P5187" s="17">
        <f t="shared" si="329"/>
        <v>356.72049999999996</v>
      </c>
      <c r="Q5187" s="16"/>
      <c r="R5187" s="101">
        <v>17.597000000000001</v>
      </c>
      <c r="S5187" s="91" t="s">
        <v>102</v>
      </c>
      <c r="T5187" s="29"/>
    </row>
    <row r="5188" spans="8:20" ht="45" x14ac:dyDescent="0.25">
      <c r="H5188" s="98">
        <v>42115</v>
      </c>
      <c r="I5188" s="99">
        <v>0.75</v>
      </c>
      <c r="J5188" s="100">
        <f t="shared" si="328"/>
        <v>42115.75</v>
      </c>
      <c r="K5188" s="101">
        <v>42.411299999999997</v>
      </c>
      <c r="L5188" s="100">
        <f>'Barometric Data'!D5188</f>
        <v>42115.75</v>
      </c>
      <c r="M5188" s="106">
        <f t="shared" si="330"/>
        <v>0</v>
      </c>
      <c r="N5188" s="16">
        <f>'Barometric Data'!E5188</f>
        <v>2.4670000000000001</v>
      </c>
      <c r="O5188" s="16">
        <f t="shared" si="331"/>
        <v>39.944299999999998</v>
      </c>
      <c r="P5188" s="17">
        <f t="shared" si="329"/>
        <v>356.68469999999996</v>
      </c>
      <c r="Q5188" s="16"/>
      <c r="R5188" s="101">
        <v>17.588999999999999</v>
      </c>
      <c r="S5188" s="91" t="s">
        <v>102</v>
      </c>
      <c r="T5188" s="29"/>
    </row>
    <row r="5189" spans="8:20" ht="45" x14ac:dyDescent="0.25">
      <c r="H5189" s="98">
        <v>42116</v>
      </c>
      <c r="I5189" s="99">
        <v>0</v>
      </c>
      <c r="J5189" s="100">
        <f t="shared" si="328"/>
        <v>42116</v>
      </c>
      <c r="K5189" s="101">
        <v>42.451599999999999</v>
      </c>
      <c r="L5189" s="100">
        <f>'Barometric Data'!D5189</f>
        <v>42116</v>
      </c>
      <c r="M5189" s="106">
        <f t="shared" si="330"/>
        <v>0</v>
      </c>
      <c r="N5189" s="16">
        <f>'Barometric Data'!E5189</f>
        <v>2.4430000000000001</v>
      </c>
      <c r="O5189" s="16">
        <f t="shared" si="331"/>
        <v>40.008600000000001</v>
      </c>
      <c r="P5189" s="17">
        <f t="shared" si="329"/>
        <v>356.62039999999996</v>
      </c>
      <c r="Q5189" s="16"/>
      <c r="R5189" s="101">
        <v>17.584</v>
      </c>
      <c r="S5189" s="91" t="s">
        <v>102</v>
      </c>
      <c r="T5189" s="29"/>
    </row>
    <row r="5190" spans="8:20" ht="45" x14ac:dyDescent="0.25">
      <c r="H5190" s="98">
        <v>42116</v>
      </c>
      <c r="I5190" s="99">
        <v>0.25</v>
      </c>
      <c r="J5190" s="100">
        <f t="shared" si="328"/>
        <v>42116.25</v>
      </c>
      <c r="K5190" s="101">
        <v>42.483699999999999</v>
      </c>
      <c r="L5190" s="100">
        <f>'Barometric Data'!D5190</f>
        <v>42116.25</v>
      </c>
      <c r="M5190" s="106">
        <f t="shared" si="330"/>
        <v>0</v>
      </c>
      <c r="N5190" s="16">
        <f>'Barometric Data'!E5190</f>
        <v>2.488</v>
      </c>
      <c r="O5190" s="16">
        <f t="shared" si="331"/>
        <v>39.995699999999999</v>
      </c>
      <c r="P5190" s="17">
        <f t="shared" si="329"/>
        <v>356.63329999999996</v>
      </c>
      <c r="Q5190" s="16"/>
      <c r="R5190" s="101">
        <v>17.582999999999998</v>
      </c>
      <c r="S5190" s="91" t="s">
        <v>102</v>
      </c>
      <c r="T5190" s="29"/>
    </row>
    <row r="5191" spans="8:20" ht="45" x14ac:dyDescent="0.25">
      <c r="H5191" s="98">
        <v>42116</v>
      </c>
      <c r="I5191" s="99">
        <v>0.5</v>
      </c>
      <c r="J5191" s="100">
        <f t="shared" si="328"/>
        <v>42116.5</v>
      </c>
      <c r="K5191" s="101">
        <v>42.5229</v>
      </c>
      <c r="L5191" s="100">
        <f>'Barometric Data'!D5191</f>
        <v>42116.5</v>
      </c>
      <c r="M5191" s="106">
        <f t="shared" si="330"/>
        <v>0</v>
      </c>
      <c r="N5191" s="16">
        <f>'Barometric Data'!E5191</f>
        <v>2.5550000000000002</v>
      </c>
      <c r="O5191" s="16">
        <f t="shared" si="331"/>
        <v>39.9679</v>
      </c>
      <c r="P5191" s="17">
        <f t="shared" si="329"/>
        <v>356.66109999999998</v>
      </c>
      <c r="Q5191" s="16"/>
      <c r="R5191" s="101">
        <v>17.585000000000001</v>
      </c>
      <c r="S5191" s="91" t="s">
        <v>102</v>
      </c>
      <c r="T5191" s="29"/>
    </row>
    <row r="5192" spans="8:20" ht="45" x14ac:dyDescent="0.25">
      <c r="H5192" s="98">
        <v>42116</v>
      </c>
      <c r="I5192" s="99">
        <v>0.75</v>
      </c>
      <c r="J5192" s="100">
        <f t="shared" si="328"/>
        <v>42116.75</v>
      </c>
      <c r="K5192" s="101">
        <v>42.456600000000002</v>
      </c>
      <c r="L5192" s="100">
        <f>'Barometric Data'!D5192</f>
        <v>42116.75</v>
      </c>
      <c r="M5192" s="106">
        <f t="shared" si="330"/>
        <v>0</v>
      </c>
      <c r="N5192" s="16">
        <f>'Barometric Data'!E5192</f>
        <v>2.4860000000000002</v>
      </c>
      <c r="O5192" s="16">
        <f t="shared" si="331"/>
        <v>39.970600000000005</v>
      </c>
      <c r="P5192" s="17">
        <f t="shared" si="329"/>
        <v>356.65839999999997</v>
      </c>
      <c r="Q5192" s="16"/>
      <c r="R5192" s="101">
        <v>17.579999999999998</v>
      </c>
      <c r="S5192" s="91" t="s">
        <v>102</v>
      </c>
      <c r="T5192" s="29"/>
    </row>
    <row r="5193" spans="8:20" ht="45" x14ac:dyDescent="0.25">
      <c r="H5193" s="98">
        <v>42117</v>
      </c>
      <c r="I5193" s="99">
        <v>0</v>
      </c>
      <c r="J5193" s="100">
        <f t="shared" si="328"/>
        <v>42117</v>
      </c>
      <c r="K5193" s="101">
        <v>42.549399999999999</v>
      </c>
      <c r="L5193" s="100">
        <f>'Barometric Data'!D5193</f>
        <v>42117</v>
      </c>
      <c r="M5193" s="106">
        <f t="shared" si="330"/>
        <v>0</v>
      </c>
      <c r="N5193" s="16">
        <f>'Barometric Data'!E5193</f>
        <v>2.5674000000000001</v>
      </c>
      <c r="O5193" s="16">
        <f t="shared" si="331"/>
        <v>39.981999999999999</v>
      </c>
      <c r="P5193" s="17">
        <f t="shared" si="329"/>
        <v>356.64699999999993</v>
      </c>
      <c r="Q5193" s="16"/>
      <c r="R5193" s="101">
        <v>17.585000000000001</v>
      </c>
      <c r="S5193" s="91" t="s">
        <v>102</v>
      </c>
      <c r="T5193" s="29"/>
    </row>
    <row r="5194" spans="8:20" ht="45" x14ac:dyDescent="0.25">
      <c r="H5194" s="98">
        <v>42117</v>
      </c>
      <c r="I5194" s="99">
        <v>0.25</v>
      </c>
      <c r="J5194" s="100">
        <f t="shared" si="328"/>
        <v>42117.25</v>
      </c>
      <c r="K5194" s="101">
        <v>42.528100000000002</v>
      </c>
      <c r="L5194" s="100">
        <f>'Barometric Data'!D5194</f>
        <v>42117.25</v>
      </c>
      <c r="M5194" s="106">
        <f t="shared" si="330"/>
        <v>0</v>
      </c>
      <c r="N5194" s="16">
        <f>'Barometric Data'!E5194</f>
        <v>2.5586000000000002</v>
      </c>
      <c r="O5194" s="16">
        <f t="shared" si="331"/>
        <v>39.969500000000004</v>
      </c>
      <c r="P5194" s="17">
        <f t="shared" si="329"/>
        <v>356.65949999999998</v>
      </c>
      <c r="Q5194" s="16"/>
      <c r="R5194" s="101">
        <v>17.597000000000001</v>
      </c>
      <c r="S5194" s="91" t="s">
        <v>102</v>
      </c>
      <c r="T5194" s="29"/>
    </row>
    <row r="5195" spans="8:20" ht="45" x14ac:dyDescent="0.25">
      <c r="H5195" s="98">
        <v>42117</v>
      </c>
      <c r="I5195" s="99">
        <v>0.5</v>
      </c>
      <c r="J5195" s="100">
        <f t="shared" si="328"/>
        <v>42117.5</v>
      </c>
      <c r="K5195" s="101">
        <v>42.520200000000003</v>
      </c>
      <c r="L5195" s="100">
        <f>'Barometric Data'!D5195</f>
        <v>42117.5</v>
      </c>
      <c r="M5195" s="106">
        <f t="shared" si="330"/>
        <v>0</v>
      </c>
      <c r="N5195" s="16">
        <f>'Barometric Data'!E5195</f>
        <v>2.5766</v>
      </c>
      <c r="O5195" s="16">
        <f t="shared" si="331"/>
        <v>39.943600000000004</v>
      </c>
      <c r="P5195" s="17">
        <f t="shared" si="329"/>
        <v>356.68539999999996</v>
      </c>
      <c r="Q5195" s="16"/>
      <c r="R5195" s="101">
        <v>17.594999999999999</v>
      </c>
      <c r="S5195" s="91" t="s">
        <v>102</v>
      </c>
      <c r="T5195" s="29"/>
    </row>
    <row r="5196" spans="8:20" ht="45" x14ac:dyDescent="0.25">
      <c r="H5196" s="98">
        <v>42117</v>
      </c>
      <c r="I5196" s="99">
        <v>0.75</v>
      </c>
      <c r="J5196" s="100">
        <f t="shared" si="328"/>
        <v>42117.75</v>
      </c>
      <c r="K5196" s="101">
        <v>42.4178</v>
      </c>
      <c r="L5196" s="100">
        <f>'Barometric Data'!D5196</f>
        <v>42117.75</v>
      </c>
      <c r="M5196" s="106">
        <f t="shared" si="330"/>
        <v>0</v>
      </c>
      <c r="N5196" s="16">
        <f>'Barometric Data'!E5196</f>
        <v>2.4232</v>
      </c>
      <c r="O5196" s="16">
        <f t="shared" si="331"/>
        <v>39.994599999999998</v>
      </c>
      <c r="P5196" s="17">
        <f t="shared" si="329"/>
        <v>356.63439999999997</v>
      </c>
      <c r="Q5196" s="16"/>
      <c r="R5196" s="101">
        <v>17.59</v>
      </c>
      <c r="S5196" s="91" t="s">
        <v>102</v>
      </c>
      <c r="T5196" s="29"/>
    </row>
    <row r="5197" spans="8:20" ht="45" x14ac:dyDescent="0.25">
      <c r="H5197" s="98">
        <v>42118</v>
      </c>
      <c r="I5197" s="99">
        <v>0</v>
      </c>
      <c r="J5197" s="100">
        <f t="shared" si="328"/>
        <v>42118</v>
      </c>
      <c r="K5197" s="101">
        <v>42.435600000000001</v>
      </c>
      <c r="L5197" s="100">
        <f>'Barometric Data'!D5197</f>
        <v>42118</v>
      </c>
      <c r="M5197" s="106">
        <f t="shared" si="330"/>
        <v>0</v>
      </c>
      <c r="N5197" s="16">
        <f>'Barometric Data'!E5197</f>
        <v>2.3776999999999999</v>
      </c>
      <c r="O5197" s="16">
        <f t="shared" si="331"/>
        <v>40.057900000000004</v>
      </c>
      <c r="P5197" s="17">
        <f t="shared" si="329"/>
        <v>356.57109999999994</v>
      </c>
      <c r="Q5197" s="16"/>
      <c r="R5197" s="101">
        <v>17.600000000000001</v>
      </c>
      <c r="S5197" s="91" t="s">
        <v>102</v>
      </c>
      <c r="T5197" s="29"/>
    </row>
    <row r="5198" spans="8:20" ht="45" x14ac:dyDescent="0.25">
      <c r="H5198" s="98">
        <v>42118</v>
      </c>
      <c r="I5198" s="99">
        <v>0.25</v>
      </c>
      <c r="J5198" s="100">
        <f t="shared" si="328"/>
        <v>42118.25</v>
      </c>
      <c r="K5198" s="101">
        <v>42.469200000000001</v>
      </c>
      <c r="L5198" s="100">
        <f>'Barometric Data'!D5198</f>
        <v>42118.25</v>
      </c>
      <c r="M5198" s="106">
        <f t="shared" si="330"/>
        <v>0</v>
      </c>
      <c r="N5198" s="16">
        <f>'Barometric Data'!E5198</f>
        <v>2.3980000000000001</v>
      </c>
      <c r="O5198" s="16">
        <f t="shared" si="331"/>
        <v>40.071199999999997</v>
      </c>
      <c r="P5198" s="17">
        <f t="shared" si="329"/>
        <v>356.55779999999999</v>
      </c>
      <c r="Q5198" s="16"/>
      <c r="R5198" s="101">
        <v>17.600000000000001</v>
      </c>
      <c r="S5198" s="91" t="s">
        <v>102</v>
      </c>
      <c r="T5198" s="29"/>
    </row>
    <row r="5199" spans="8:20" ht="45" x14ac:dyDescent="0.25">
      <c r="H5199" s="98">
        <v>42118</v>
      </c>
      <c r="I5199" s="99">
        <v>0.5</v>
      </c>
      <c r="J5199" s="100">
        <f t="shared" si="328"/>
        <v>42118.5</v>
      </c>
      <c r="K5199" s="101">
        <v>42.4908</v>
      </c>
      <c r="L5199" s="100">
        <f>'Barometric Data'!D5199</f>
        <v>42118.5</v>
      </c>
      <c r="M5199" s="106">
        <f t="shared" si="330"/>
        <v>0</v>
      </c>
      <c r="N5199" s="16">
        <f>'Barometric Data'!E5199</f>
        <v>2.4428000000000001</v>
      </c>
      <c r="O5199" s="16">
        <f t="shared" si="331"/>
        <v>40.048000000000002</v>
      </c>
      <c r="P5199" s="17">
        <f t="shared" si="329"/>
        <v>356.58099999999996</v>
      </c>
      <c r="Q5199" s="16"/>
      <c r="R5199" s="101">
        <v>17.588999999999999</v>
      </c>
      <c r="S5199" s="91" t="s">
        <v>102</v>
      </c>
      <c r="T5199" s="29"/>
    </row>
    <row r="5200" spans="8:20" ht="45" x14ac:dyDescent="0.25">
      <c r="H5200" s="98">
        <v>42118</v>
      </c>
      <c r="I5200" s="99">
        <v>0.75</v>
      </c>
      <c r="J5200" s="100">
        <f t="shared" si="328"/>
        <v>42118.75</v>
      </c>
      <c r="K5200" s="101">
        <v>42.459499999999998</v>
      </c>
      <c r="L5200" s="100">
        <f>'Barometric Data'!D5200</f>
        <v>42118.75</v>
      </c>
      <c r="M5200" s="106">
        <f t="shared" si="330"/>
        <v>0</v>
      </c>
      <c r="N5200" s="16">
        <f>'Barometric Data'!E5200</f>
        <v>2.4211</v>
      </c>
      <c r="O5200" s="16">
        <f t="shared" si="331"/>
        <v>40.038399999999996</v>
      </c>
      <c r="P5200" s="17">
        <f t="shared" si="329"/>
        <v>356.59059999999999</v>
      </c>
      <c r="Q5200" s="16"/>
      <c r="R5200" s="101">
        <v>17.59</v>
      </c>
      <c r="S5200" s="91" t="s">
        <v>102</v>
      </c>
      <c r="T5200" s="29"/>
    </row>
    <row r="5201" spans="8:20" ht="45" x14ac:dyDescent="0.25">
      <c r="H5201" s="98">
        <v>42119</v>
      </c>
      <c r="I5201" s="99">
        <v>0</v>
      </c>
      <c r="J5201" s="100">
        <f t="shared" si="328"/>
        <v>42119</v>
      </c>
      <c r="K5201" s="101">
        <v>42.5105</v>
      </c>
      <c r="L5201" s="100">
        <f>'Barometric Data'!D5201</f>
        <v>42119</v>
      </c>
      <c r="M5201" s="106">
        <f t="shared" si="330"/>
        <v>0</v>
      </c>
      <c r="N5201" s="16">
        <f>'Barometric Data'!E5201</f>
        <v>2.4565999999999999</v>
      </c>
      <c r="O5201" s="16">
        <f t="shared" si="331"/>
        <v>40.053899999999999</v>
      </c>
      <c r="P5201" s="17">
        <f t="shared" si="329"/>
        <v>356.57509999999996</v>
      </c>
      <c r="Q5201" s="16"/>
      <c r="R5201" s="101">
        <v>17.579000000000001</v>
      </c>
      <c r="S5201" s="91" t="s">
        <v>102</v>
      </c>
      <c r="T5201" s="29"/>
    </row>
    <row r="5202" spans="8:20" ht="45" x14ac:dyDescent="0.25">
      <c r="H5202" s="98">
        <v>42119</v>
      </c>
      <c r="I5202" s="99">
        <v>0.25</v>
      </c>
      <c r="J5202" s="100">
        <f t="shared" si="328"/>
        <v>42119.25</v>
      </c>
      <c r="K5202" s="101">
        <v>42.517800000000001</v>
      </c>
      <c r="L5202" s="100">
        <f>'Barometric Data'!D5202</f>
        <v>42119.25</v>
      </c>
      <c r="M5202" s="106">
        <f t="shared" si="330"/>
        <v>0</v>
      </c>
      <c r="N5202" s="16">
        <f>'Barometric Data'!E5202</f>
        <v>2.4740000000000002</v>
      </c>
      <c r="O5202" s="16">
        <f t="shared" si="331"/>
        <v>40.043800000000005</v>
      </c>
      <c r="P5202" s="17">
        <f t="shared" si="329"/>
        <v>356.58519999999999</v>
      </c>
      <c r="Q5202" s="16"/>
      <c r="R5202" s="101">
        <v>17.582000000000001</v>
      </c>
      <c r="S5202" s="91" t="s">
        <v>102</v>
      </c>
      <c r="T5202" s="29"/>
    </row>
    <row r="5203" spans="8:20" ht="45" x14ac:dyDescent="0.25">
      <c r="H5203" s="98">
        <v>42119</v>
      </c>
      <c r="I5203" s="99">
        <v>0.5</v>
      </c>
      <c r="J5203" s="100">
        <f t="shared" si="328"/>
        <v>42119.5</v>
      </c>
      <c r="K5203" s="101">
        <v>42.502000000000002</v>
      </c>
      <c r="L5203" s="100">
        <f>'Barometric Data'!D5203</f>
        <v>42119.5</v>
      </c>
      <c r="M5203" s="106">
        <f t="shared" si="330"/>
        <v>0</v>
      </c>
      <c r="N5203" s="16">
        <f>'Barometric Data'!E5203</f>
        <v>2.4855</v>
      </c>
      <c r="O5203" s="16">
        <f t="shared" si="331"/>
        <v>40.016500000000001</v>
      </c>
      <c r="P5203" s="17">
        <f t="shared" si="329"/>
        <v>356.61249999999995</v>
      </c>
      <c r="Q5203" s="16"/>
      <c r="R5203" s="101">
        <v>17.577000000000002</v>
      </c>
      <c r="S5203" s="91" t="s">
        <v>102</v>
      </c>
      <c r="T5203" s="29"/>
    </row>
    <row r="5204" spans="8:20" ht="45" x14ac:dyDescent="0.25">
      <c r="H5204" s="98">
        <v>42119</v>
      </c>
      <c r="I5204" s="99">
        <v>0.75</v>
      </c>
      <c r="J5204" s="100">
        <f t="shared" si="328"/>
        <v>42119.75</v>
      </c>
      <c r="K5204" s="101">
        <v>42.498800000000003</v>
      </c>
      <c r="L5204" s="100">
        <f>'Barometric Data'!D5204</f>
        <v>42119.75</v>
      </c>
      <c r="M5204" s="106">
        <f t="shared" si="330"/>
        <v>0</v>
      </c>
      <c r="N5204" s="16">
        <f>'Barometric Data'!E5204</f>
        <v>2.4639000000000002</v>
      </c>
      <c r="O5204" s="16">
        <f t="shared" si="331"/>
        <v>40.0349</v>
      </c>
      <c r="P5204" s="17">
        <f t="shared" si="329"/>
        <v>356.59409999999997</v>
      </c>
      <c r="Q5204" s="16"/>
      <c r="R5204" s="101">
        <v>17.602</v>
      </c>
      <c r="S5204" s="91" t="s">
        <v>102</v>
      </c>
      <c r="T5204" s="29"/>
    </row>
    <row r="5205" spans="8:20" ht="45" x14ac:dyDescent="0.25">
      <c r="H5205" s="98">
        <v>42120</v>
      </c>
      <c r="I5205" s="99">
        <v>0</v>
      </c>
      <c r="J5205" s="100">
        <f t="shared" si="328"/>
        <v>42120</v>
      </c>
      <c r="K5205" s="101">
        <v>42.570399999999999</v>
      </c>
      <c r="L5205" s="100">
        <f>'Barometric Data'!D5205</f>
        <v>42120</v>
      </c>
      <c r="M5205" s="106">
        <f t="shared" si="330"/>
        <v>0</v>
      </c>
      <c r="N5205" s="16">
        <f>'Barometric Data'!E5205</f>
        <v>2.5762</v>
      </c>
      <c r="O5205" s="16">
        <f t="shared" si="331"/>
        <v>39.994199999999999</v>
      </c>
      <c r="P5205" s="17">
        <f t="shared" si="329"/>
        <v>356.63479999999998</v>
      </c>
      <c r="Q5205" s="16"/>
      <c r="R5205" s="101">
        <v>17.602</v>
      </c>
      <c r="S5205" s="91" t="s">
        <v>102</v>
      </c>
      <c r="T5205" s="29"/>
    </row>
    <row r="5206" spans="8:20" ht="45" x14ac:dyDescent="0.25">
      <c r="H5206" s="98">
        <v>42120</v>
      </c>
      <c r="I5206" s="99">
        <v>0.25</v>
      </c>
      <c r="J5206" s="100">
        <f t="shared" si="328"/>
        <v>42120.25</v>
      </c>
      <c r="K5206" s="101">
        <v>42.614899999999999</v>
      </c>
      <c r="L5206" s="100">
        <f>'Barometric Data'!D5206</f>
        <v>42120.25</v>
      </c>
      <c r="M5206" s="106">
        <f t="shared" si="330"/>
        <v>0</v>
      </c>
      <c r="N5206" s="16">
        <f>'Barometric Data'!E5206</f>
        <v>2.6606000000000001</v>
      </c>
      <c r="O5206" s="16">
        <f t="shared" si="331"/>
        <v>39.954299999999996</v>
      </c>
      <c r="P5206" s="17">
        <f t="shared" si="329"/>
        <v>356.67469999999997</v>
      </c>
      <c r="Q5206" s="16"/>
      <c r="R5206" s="101">
        <v>17.59</v>
      </c>
      <c r="S5206" s="91" t="s">
        <v>102</v>
      </c>
      <c r="T5206" s="29"/>
    </row>
    <row r="5207" spans="8:20" ht="45" x14ac:dyDescent="0.25">
      <c r="H5207" s="98">
        <v>42120</v>
      </c>
      <c r="I5207" s="99">
        <v>0.5</v>
      </c>
      <c r="J5207" s="100">
        <f t="shared" si="328"/>
        <v>42120.5</v>
      </c>
      <c r="K5207" s="101">
        <v>42.649700000000003</v>
      </c>
      <c r="L5207" s="100">
        <f>'Barometric Data'!D5207</f>
        <v>42120.5</v>
      </c>
      <c r="M5207" s="106">
        <f t="shared" si="330"/>
        <v>0</v>
      </c>
      <c r="N5207" s="16">
        <f>'Barometric Data'!E5207</f>
        <v>2.7831999999999999</v>
      </c>
      <c r="O5207" s="16">
        <f t="shared" si="331"/>
        <v>39.866500000000002</v>
      </c>
      <c r="P5207" s="17">
        <f t="shared" si="329"/>
        <v>356.76249999999993</v>
      </c>
      <c r="Q5207" s="16"/>
      <c r="R5207" s="101">
        <v>17.613</v>
      </c>
      <c r="S5207" s="91" t="s">
        <v>102</v>
      </c>
      <c r="T5207" s="29"/>
    </row>
    <row r="5208" spans="8:20" ht="45" x14ac:dyDescent="0.25">
      <c r="H5208" s="98">
        <v>42120</v>
      </c>
      <c r="I5208" s="99">
        <v>0.75</v>
      </c>
      <c r="J5208" s="100">
        <f t="shared" si="328"/>
        <v>42120.75</v>
      </c>
      <c r="K5208" s="101">
        <v>42.630099999999999</v>
      </c>
      <c r="L5208" s="100">
        <f>'Barometric Data'!D5208</f>
        <v>42120.75</v>
      </c>
      <c r="M5208" s="106">
        <f t="shared" si="330"/>
        <v>0</v>
      </c>
      <c r="N5208" s="16">
        <f>'Barometric Data'!E5208</f>
        <v>2.8134000000000001</v>
      </c>
      <c r="O5208" s="16">
        <f t="shared" si="331"/>
        <v>39.816699999999997</v>
      </c>
      <c r="P5208" s="17">
        <f t="shared" si="329"/>
        <v>356.81229999999994</v>
      </c>
      <c r="Q5208" s="16"/>
      <c r="R5208" s="101">
        <v>17.587</v>
      </c>
      <c r="S5208" s="91" t="s">
        <v>102</v>
      </c>
      <c r="T5208" s="29"/>
    </row>
    <row r="5209" spans="8:20" ht="45" x14ac:dyDescent="0.25">
      <c r="H5209" s="98">
        <v>42121</v>
      </c>
      <c r="I5209" s="99">
        <v>0</v>
      </c>
      <c r="J5209" s="100">
        <f t="shared" si="328"/>
        <v>42121</v>
      </c>
      <c r="K5209" s="101">
        <v>42.6614</v>
      </c>
      <c r="L5209" s="100">
        <f>'Barometric Data'!D5209</f>
        <v>42121</v>
      </c>
      <c r="M5209" s="106">
        <f t="shared" si="330"/>
        <v>0</v>
      </c>
      <c r="N5209" s="16">
        <f>'Barometric Data'!E5209</f>
        <v>2.8956</v>
      </c>
      <c r="O5209" s="16">
        <f t="shared" si="331"/>
        <v>39.765799999999999</v>
      </c>
      <c r="P5209" s="17">
        <f t="shared" si="329"/>
        <v>356.86319999999995</v>
      </c>
      <c r="Q5209" s="16"/>
      <c r="R5209" s="101">
        <v>17.585999999999999</v>
      </c>
      <c r="S5209" s="91" t="s">
        <v>102</v>
      </c>
      <c r="T5209" s="29"/>
    </row>
    <row r="5210" spans="8:20" ht="45" x14ac:dyDescent="0.25">
      <c r="H5210" s="98">
        <v>42121</v>
      </c>
      <c r="I5210" s="99">
        <v>0.25</v>
      </c>
      <c r="J5210" s="100">
        <f t="shared" si="328"/>
        <v>42121.25</v>
      </c>
      <c r="K5210" s="101">
        <v>42.682000000000002</v>
      </c>
      <c r="L5210" s="100">
        <f>'Barometric Data'!D5210</f>
        <v>42121.25</v>
      </c>
      <c r="M5210" s="106">
        <f t="shared" si="330"/>
        <v>0</v>
      </c>
      <c r="N5210" s="16">
        <f>'Barometric Data'!E5210</f>
        <v>2.9510000000000001</v>
      </c>
      <c r="O5210" s="16">
        <f t="shared" si="331"/>
        <v>39.731000000000002</v>
      </c>
      <c r="P5210" s="17">
        <f t="shared" si="329"/>
        <v>356.89799999999997</v>
      </c>
      <c r="Q5210" s="16"/>
      <c r="R5210" s="101">
        <v>17.597000000000001</v>
      </c>
      <c r="S5210" s="91" t="s">
        <v>102</v>
      </c>
      <c r="T5210" s="29"/>
    </row>
    <row r="5211" spans="8:20" ht="45" x14ac:dyDescent="0.25">
      <c r="H5211" s="98">
        <v>42121</v>
      </c>
      <c r="I5211" s="99">
        <v>0.5</v>
      </c>
      <c r="J5211" s="100">
        <f t="shared" si="328"/>
        <v>42121.5</v>
      </c>
      <c r="K5211" s="101">
        <v>42.664499999999997</v>
      </c>
      <c r="L5211" s="100">
        <f>'Barometric Data'!D5211</f>
        <v>42121.5</v>
      </c>
      <c r="M5211" s="106">
        <f t="shared" si="330"/>
        <v>0</v>
      </c>
      <c r="N5211" s="16">
        <f>'Barometric Data'!E5211</f>
        <v>3.0249000000000001</v>
      </c>
      <c r="O5211" s="16">
        <f t="shared" si="331"/>
        <v>39.639599999999994</v>
      </c>
      <c r="P5211" s="17">
        <f t="shared" si="329"/>
        <v>356.98939999999999</v>
      </c>
      <c r="Q5211" s="16"/>
      <c r="R5211" s="101">
        <v>17.585000000000001</v>
      </c>
      <c r="S5211" s="91" t="s">
        <v>102</v>
      </c>
      <c r="T5211" s="29"/>
    </row>
    <row r="5212" spans="8:20" ht="45" x14ac:dyDescent="0.25">
      <c r="H5212" s="98">
        <v>42121</v>
      </c>
      <c r="I5212" s="99">
        <v>0.75</v>
      </c>
      <c r="J5212" s="100">
        <f t="shared" si="328"/>
        <v>42121.75</v>
      </c>
      <c r="K5212" s="101">
        <v>42.570700000000002</v>
      </c>
      <c r="L5212" s="100">
        <f>'Barometric Data'!D5212</f>
        <v>42121.75</v>
      </c>
      <c r="M5212" s="106">
        <f t="shared" si="330"/>
        <v>0</v>
      </c>
      <c r="N5212" s="16">
        <f>'Barometric Data'!E5212</f>
        <v>2.9112</v>
      </c>
      <c r="O5212" s="16">
        <f t="shared" si="331"/>
        <v>39.659500000000001</v>
      </c>
      <c r="P5212" s="17">
        <f t="shared" si="329"/>
        <v>356.96949999999998</v>
      </c>
      <c r="Q5212" s="16"/>
      <c r="R5212" s="101">
        <v>17.600000000000001</v>
      </c>
      <c r="S5212" s="91" t="s">
        <v>102</v>
      </c>
      <c r="T5212" s="29"/>
    </row>
    <row r="5213" spans="8:20" ht="45" x14ac:dyDescent="0.25">
      <c r="H5213" s="98">
        <v>42122</v>
      </c>
      <c r="I5213" s="99">
        <v>0</v>
      </c>
      <c r="J5213" s="100">
        <f t="shared" si="328"/>
        <v>42122</v>
      </c>
      <c r="K5213" s="101">
        <v>42.5824</v>
      </c>
      <c r="L5213" s="100">
        <f>'Barometric Data'!D5213</f>
        <v>42122</v>
      </c>
      <c r="M5213" s="106">
        <f t="shared" si="330"/>
        <v>0</v>
      </c>
      <c r="N5213" s="16">
        <f>'Barometric Data'!E5213</f>
        <v>2.9171999999999998</v>
      </c>
      <c r="O5213" s="16">
        <f t="shared" si="331"/>
        <v>39.665199999999999</v>
      </c>
      <c r="P5213" s="17">
        <f t="shared" si="329"/>
        <v>356.96379999999999</v>
      </c>
      <c r="Q5213" s="16"/>
      <c r="R5213" s="101">
        <v>17.588000000000001</v>
      </c>
      <c r="S5213" s="91" t="s">
        <v>102</v>
      </c>
      <c r="T5213" s="29"/>
    </row>
    <row r="5214" spans="8:20" ht="45" x14ac:dyDescent="0.25">
      <c r="H5214" s="98">
        <v>42122</v>
      </c>
      <c r="I5214" s="99">
        <v>0.25</v>
      </c>
      <c r="J5214" s="100">
        <f t="shared" si="328"/>
        <v>42122.25</v>
      </c>
      <c r="K5214" s="101">
        <v>42.565899999999999</v>
      </c>
      <c r="L5214" s="100">
        <f>'Barometric Data'!D5214</f>
        <v>42122.25</v>
      </c>
      <c r="M5214" s="106">
        <f t="shared" si="330"/>
        <v>0</v>
      </c>
      <c r="N5214" s="16">
        <f>'Barometric Data'!E5214</f>
        <v>2.8879000000000001</v>
      </c>
      <c r="O5214" s="16">
        <f t="shared" si="331"/>
        <v>39.677999999999997</v>
      </c>
      <c r="P5214" s="17">
        <f t="shared" si="329"/>
        <v>356.95099999999996</v>
      </c>
      <c r="Q5214" s="16"/>
      <c r="R5214" s="101">
        <v>17.596</v>
      </c>
      <c r="S5214" s="91" t="s">
        <v>102</v>
      </c>
      <c r="T5214" s="29"/>
    </row>
    <row r="5215" spans="8:20" ht="45" x14ac:dyDescent="0.25">
      <c r="H5215" s="98">
        <v>42122</v>
      </c>
      <c r="I5215" s="99">
        <v>0.5</v>
      </c>
      <c r="J5215" s="100">
        <f t="shared" si="328"/>
        <v>42122.5</v>
      </c>
      <c r="K5215" s="101">
        <v>42.509099999999997</v>
      </c>
      <c r="L5215" s="100">
        <f>'Barometric Data'!D5215</f>
        <v>42122.5</v>
      </c>
      <c r="M5215" s="106">
        <f t="shared" si="330"/>
        <v>0</v>
      </c>
      <c r="N5215" s="16">
        <f>'Barometric Data'!E5215</f>
        <v>2.8323</v>
      </c>
      <c r="O5215" s="16">
        <f t="shared" si="331"/>
        <v>39.6768</v>
      </c>
      <c r="P5215" s="17">
        <f t="shared" si="329"/>
        <v>356.95219999999995</v>
      </c>
      <c r="Q5215" s="16"/>
      <c r="R5215" s="101">
        <v>17.582999999999998</v>
      </c>
      <c r="S5215" s="91" t="s">
        <v>102</v>
      </c>
      <c r="T5215" s="29"/>
    </row>
    <row r="5216" spans="8:20" ht="45" x14ac:dyDescent="0.25">
      <c r="H5216" s="98">
        <v>42122</v>
      </c>
      <c r="I5216" s="99">
        <v>0.75</v>
      </c>
      <c r="J5216" s="100">
        <f t="shared" si="328"/>
        <v>42122.75</v>
      </c>
      <c r="K5216" s="101">
        <v>42.425400000000003</v>
      </c>
      <c r="L5216" s="100">
        <f>'Barometric Data'!D5216</f>
        <v>42122.75</v>
      </c>
      <c r="M5216" s="106">
        <f t="shared" si="330"/>
        <v>0</v>
      </c>
      <c r="N5216" s="16">
        <f>'Barometric Data'!E5216</f>
        <v>2.6757</v>
      </c>
      <c r="O5216" s="16">
        <f t="shared" si="331"/>
        <v>39.749700000000004</v>
      </c>
      <c r="P5216" s="17">
        <f t="shared" si="329"/>
        <v>356.87929999999994</v>
      </c>
      <c r="Q5216" s="16"/>
      <c r="R5216" s="101">
        <v>17.587</v>
      </c>
      <c r="S5216" s="91" t="s">
        <v>102</v>
      </c>
      <c r="T5216" s="29"/>
    </row>
    <row r="5217" spans="8:20" ht="45" x14ac:dyDescent="0.25">
      <c r="H5217" s="98">
        <v>42123</v>
      </c>
      <c r="I5217" s="99">
        <v>0</v>
      </c>
      <c r="J5217" s="100">
        <f t="shared" ref="J5217:J5280" si="332">H5217+I5217</f>
        <v>42123</v>
      </c>
      <c r="K5217" s="101">
        <v>42.440399999999997</v>
      </c>
      <c r="L5217" s="100">
        <f>'Barometric Data'!D5217</f>
        <v>42123</v>
      </c>
      <c r="M5217" s="106">
        <f t="shared" si="330"/>
        <v>0</v>
      </c>
      <c r="N5217" s="16">
        <f>'Barometric Data'!E5217</f>
        <v>2.637</v>
      </c>
      <c r="O5217" s="16">
        <f t="shared" si="331"/>
        <v>39.803399999999996</v>
      </c>
      <c r="P5217" s="17">
        <f t="shared" si="329"/>
        <v>356.82559999999995</v>
      </c>
      <c r="Q5217" s="16"/>
      <c r="R5217" s="101">
        <v>17.594000000000001</v>
      </c>
      <c r="S5217" s="91" t="s">
        <v>102</v>
      </c>
      <c r="T5217" s="29"/>
    </row>
    <row r="5218" spans="8:20" ht="45" x14ac:dyDescent="0.25">
      <c r="H5218" s="98">
        <v>42123</v>
      </c>
      <c r="I5218" s="99">
        <v>0.25</v>
      </c>
      <c r="J5218" s="100">
        <f t="shared" si="332"/>
        <v>42123.25</v>
      </c>
      <c r="K5218" s="101">
        <v>42.497</v>
      </c>
      <c r="L5218" s="100">
        <f>'Barometric Data'!D5218</f>
        <v>42123.25</v>
      </c>
      <c r="M5218" s="106">
        <f t="shared" si="330"/>
        <v>0</v>
      </c>
      <c r="N5218" s="16">
        <f>'Barometric Data'!E5218</f>
        <v>2.6749000000000001</v>
      </c>
      <c r="O5218" s="16">
        <f t="shared" si="331"/>
        <v>39.822099999999999</v>
      </c>
      <c r="P5218" s="17">
        <f t="shared" si="329"/>
        <v>356.80689999999998</v>
      </c>
      <c r="Q5218" s="16"/>
      <c r="R5218" s="101">
        <v>17.587</v>
      </c>
      <c r="S5218" s="91" t="s">
        <v>102</v>
      </c>
      <c r="T5218" s="29"/>
    </row>
    <row r="5219" spans="8:20" ht="45" x14ac:dyDescent="0.25">
      <c r="H5219" s="98">
        <v>42123</v>
      </c>
      <c r="I5219" s="99">
        <v>0.5</v>
      </c>
      <c r="J5219" s="100">
        <f t="shared" si="332"/>
        <v>42123.5</v>
      </c>
      <c r="K5219" s="101">
        <v>42.531399999999998</v>
      </c>
      <c r="L5219" s="100">
        <f>'Barometric Data'!D5219</f>
        <v>42123.5</v>
      </c>
      <c r="M5219" s="106">
        <f t="shared" si="330"/>
        <v>0</v>
      </c>
      <c r="N5219" s="16">
        <f>'Barometric Data'!E5219</f>
        <v>2.7521</v>
      </c>
      <c r="O5219" s="16">
        <f t="shared" si="331"/>
        <v>39.779299999999999</v>
      </c>
      <c r="P5219" s="17">
        <f t="shared" si="329"/>
        <v>356.84969999999998</v>
      </c>
      <c r="Q5219" s="16"/>
      <c r="R5219" s="101">
        <v>17.591999999999999</v>
      </c>
      <c r="S5219" s="91" t="s">
        <v>102</v>
      </c>
      <c r="T5219" s="29"/>
    </row>
    <row r="5220" spans="8:20" ht="45" x14ac:dyDescent="0.25">
      <c r="H5220" s="98">
        <v>42123</v>
      </c>
      <c r="I5220" s="99">
        <v>0.75</v>
      </c>
      <c r="J5220" s="100">
        <f t="shared" si="332"/>
        <v>42123.75</v>
      </c>
      <c r="K5220" s="101">
        <v>42.473799999999997</v>
      </c>
      <c r="L5220" s="100">
        <f>'Barometric Data'!D5220</f>
        <v>42123.75</v>
      </c>
      <c r="M5220" s="106">
        <f t="shared" si="330"/>
        <v>0</v>
      </c>
      <c r="N5220" s="16">
        <f>'Barometric Data'!E5220</f>
        <v>2.6698</v>
      </c>
      <c r="O5220" s="16">
        <f t="shared" si="331"/>
        <v>39.803999999999995</v>
      </c>
      <c r="P5220" s="17">
        <f t="shared" si="329"/>
        <v>356.82499999999999</v>
      </c>
      <c r="Q5220" s="16"/>
      <c r="R5220" s="101">
        <v>17.582000000000001</v>
      </c>
      <c r="S5220" s="91" t="s">
        <v>102</v>
      </c>
      <c r="T5220" s="29"/>
    </row>
    <row r="5221" spans="8:20" ht="45" x14ac:dyDescent="0.25">
      <c r="H5221" s="98">
        <v>42124</v>
      </c>
      <c r="I5221" s="99">
        <v>0</v>
      </c>
      <c r="J5221" s="100">
        <f t="shared" si="332"/>
        <v>42124</v>
      </c>
      <c r="K5221" s="101">
        <v>42.560699999999997</v>
      </c>
      <c r="L5221" s="100">
        <f>'Barometric Data'!D5221</f>
        <v>42124</v>
      </c>
      <c r="M5221" s="106">
        <f t="shared" si="330"/>
        <v>0</v>
      </c>
      <c r="N5221" s="16">
        <f>'Barometric Data'!E5221</f>
        <v>2.7818000000000001</v>
      </c>
      <c r="O5221" s="16">
        <f t="shared" si="331"/>
        <v>39.7789</v>
      </c>
      <c r="P5221" s="17">
        <f t="shared" si="329"/>
        <v>356.85009999999994</v>
      </c>
      <c r="Q5221" s="16"/>
      <c r="R5221" s="101">
        <v>17.59</v>
      </c>
      <c r="S5221" s="91" t="s">
        <v>102</v>
      </c>
      <c r="T5221" s="29"/>
    </row>
    <row r="5222" spans="8:20" ht="45" x14ac:dyDescent="0.25">
      <c r="H5222" s="98">
        <v>42124</v>
      </c>
      <c r="I5222" s="99">
        <v>0.25</v>
      </c>
      <c r="J5222" s="100">
        <f t="shared" si="332"/>
        <v>42124.25</v>
      </c>
      <c r="K5222" s="101">
        <v>42.597900000000003</v>
      </c>
      <c r="L5222" s="100">
        <f>'Barometric Data'!D5222</f>
        <v>42124.25</v>
      </c>
      <c r="M5222" s="106">
        <f t="shared" si="330"/>
        <v>0</v>
      </c>
      <c r="N5222" s="16">
        <f>'Barometric Data'!E5222</f>
        <v>2.8571</v>
      </c>
      <c r="O5222" s="16">
        <f t="shared" si="331"/>
        <v>39.7408</v>
      </c>
      <c r="P5222" s="17">
        <f t="shared" si="329"/>
        <v>356.88819999999998</v>
      </c>
      <c r="Q5222" s="16"/>
      <c r="R5222" s="101">
        <v>17.588000000000001</v>
      </c>
      <c r="S5222" s="91" t="s">
        <v>102</v>
      </c>
      <c r="T5222" s="29"/>
    </row>
    <row r="5223" spans="8:20" ht="45" x14ac:dyDescent="0.25">
      <c r="H5223" s="98">
        <v>42124</v>
      </c>
      <c r="I5223" s="99">
        <v>0.5</v>
      </c>
      <c r="J5223" s="100">
        <f t="shared" si="332"/>
        <v>42124.5</v>
      </c>
      <c r="K5223" s="101">
        <v>42.591099999999997</v>
      </c>
      <c r="L5223" s="100">
        <f>'Barometric Data'!D5223</f>
        <v>42124.5</v>
      </c>
      <c r="M5223" s="106">
        <f t="shared" si="330"/>
        <v>0</v>
      </c>
      <c r="N5223" s="16">
        <f>'Barometric Data'!E5223</f>
        <v>2.9198</v>
      </c>
      <c r="O5223" s="16">
        <f t="shared" si="331"/>
        <v>39.671299999999995</v>
      </c>
      <c r="P5223" s="17">
        <f t="shared" si="329"/>
        <v>356.95769999999999</v>
      </c>
      <c r="Q5223" s="16"/>
      <c r="R5223" s="101">
        <v>17.581</v>
      </c>
      <c r="S5223" s="91" t="s">
        <v>102</v>
      </c>
      <c r="T5223" s="29"/>
    </row>
    <row r="5224" spans="8:20" ht="45" x14ac:dyDescent="0.25">
      <c r="H5224" s="98">
        <v>42124</v>
      </c>
      <c r="I5224" s="99">
        <v>0.75</v>
      </c>
      <c r="J5224" s="100">
        <f t="shared" si="332"/>
        <v>42124.75</v>
      </c>
      <c r="K5224" s="101">
        <v>42.524000000000001</v>
      </c>
      <c r="L5224" s="100">
        <f>'Barometric Data'!D5224</f>
        <v>42124.75</v>
      </c>
      <c r="M5224" s="106">
        <f t="shared" si="330"/>
        <v>0</v>
      </c>
      <c r="N5224" s="16">
        <f>'Barometric Data'!E5224</f>
        <v>2.8130000000000002</v>
      </c>
      <c r="O5224" s="16">
        <f t="shared" si="331"/>
        <v>39.710999999999999</v>
      </c>
      <c r="P5224" s="17">
        <f t="shared" si="329"/>
        <v>356.91799999999995</v>
      </c>
      <c r="Q5224" s="16"/>
      <c r="R5224" s="101">
        <v>17.577000000000002</v>
      </c>
      <c r="S5224" s="91" t="s">
        <v>102</v>
      </c>
      <c r="T5224" s="29"/>
    </row>
    <row r="5225" spans="8:20" ht="45" x14ac:dyDescent="0.25">
      <c r="H5225" s="98">
        <v>42125</v>
      </c>
      <c r="I5225" s="99">
        <v>0</v>
      </c>
      <c r="J5225" s="100">
        <f t="shared" si="332"/>
        <v>42125</v>
      </c>
      <c r="K5225" s="101">
        <v>42.509500000000003</v>
      </c>
      <c r="L5225" s="100">
        <f>'Barometric Data'!D5225</f>
        <v>42125</v>
      </c>
      <c r="M5225" s="106">
        <f t="shared" si="330"/>
        <v>0</v>
      </c>
      <c r="N5225" s="16">
        <f>'Barometric Data'!E5225</f>
        <v>2.7886000000000002</v>
      </c>
      <c r="O5225" s="16">
        <f t="shared" si="331"/>
        <v>39.7209</v>
      </c>
      <c r="P5225" s="17">
        <f t="shared" si="329"/>
        <v>356.90809999999999</v>
      </c>
      <c r="Q5225" s="16"/>
      <c r="R5225" s="101">
        <v>17.599</v>
      </c>
      <c r="S5225" s="91" t="s">
        <v>102</v>
      </c>
      <c r="T5225" s="29"/>
    </row>
    <row r="5226" spans="8:20" ht="45" x14ac:dyDescent="0.25">
      <c r="H5226" s="98">
        <v>42125</v>
      </c>
      <c r="I5226" s="99">
        <v>0.25</v>
      </c>
      <c r="J5226" s="100">
        <f t="shared" si="332"/>
        <v>42125.25</v>
      </c>
      <c r="K5226" s="101">
        <v>42.521599999999999</v>
      </c>
      <c r="L5226" s="100">
        <f>'Barometric Data'!D5226</f>
        <v>42125.25</v>
      </c>
      <c r="M5226" s="106">
        <f t="shared" si="330"/>
        <v>0</v>
      </c>
      <c r="N5226" s="16">
        <f>'Barometric Data'!E5226</f>
        <v>2.7755999999999998</v>
      </c>
      <c r="O5226" s="16">
        <f t="shared" si="331"/>
        <v>39.746000000000002</v>
      </c>
      <c r="P5226" s="17">
        <f t="shared" si="329"/>
        <v>356.88299999999998</v>
      </c>
      <c r="Q5226" s="16"/>
      <c r="R5226" s="101">
        <v>17.591999999999999</v>
      </c>
      <c r="S5226" s="91" t="s">
        <v>102</v>
      </c>
      <c r="T5226" s="29"/>
    </row>
    <row r="5227" spans="8:20" ht="45" x14ac:dyDescent="0.25">
      <c r="H5227" s="98">
        <v>42125</v>
      </c>
      <c r="I5227" s="99">
        <v>0.5</v>
      </c>
      <c r="J5227" s="100">
        <f t="shared" si="332"/>
        <v>42125.5</v>
      </c>
      <c r="K5227" s="101">
        <v>42.505200000000002</v>
      </c>
      <c r="L5227" s="100">
        <f>'Barometric Data'!D5227</f>
        <v>42125.5</v>
      </c>
      <c r="M5227" s="106">
        <f t="shared" si="330"/>
        <v>0</v>
      </c>
      <c r="N5227" s="16">
        <f>'Barometric Data'!E5227</f>
        <v>2.7843</v>
      </c>
      <c r="O5227" s="16">
        <f t="shared" si="331"/>
        <v>39.7209</v>
      </c>
      <c r="P5227" s="17">
        <f t="shared" si="329"/>
        <v>356.90809999999999</v>
      </c>
      <c r="Q5227" s="16"/>
      <c r="R5227" s="101">
        <v>17.597000000000001</v>
      </c>
      <c r="S5227" s="91" t="s">
        <v>102</v>
      </c>
      <c r="T5227" s="29"/>
    </row>
    <row r="5228" spans="8:20" ht="45" x14ac:dyDescent="0.25">
      <c r="H5228" s="98">
        <v>42125</v>
      </c>
      <c r="I5228" s="99">
        <v>0.75</v>
      </c>
      <c r="J5228" s="100">
        <f t="shared" si="332"/>
        <v>42125.75</v>
      </c>
      <c r="K5228" s="101">
        <v>42.4161</v>
      </c>
      <c r="L5228" s="100">
        <f>'Barometric Data'!D5228</f>
        <v>42125.75</v>
      </c>
      <c r="M5228" s="106">
        <f t="shared" si="330"/>
        <v>0</v>
      </c>
      <c r="N5228" s="16">
        <f>'Barometric Data'!E5228</f>
        <v>2.6156999999999999</v>
      </c>
      <c r="O5228" s="16">
        <f t="shared" si="331"/>
        <v>39.800400000000003</v>
      </c>
      <c r="P5228" s="17">
        <f t="shared" ref="P5228:P5291" si="333">$E$29-O5228</f>
        <v>356.82859999999994</v>
      </c>
      <c r="Q5228" s="16"/>
      <c r="R5228" s="101">
        <v>17.588000000000001</v>
      </c>
      <c r="S5228" s="91" t="s">
        <v>102</v>
      </c>
      <c r="T5228" s="29"/>
    </row>
    <row r="5229" spans="8:20" ht="45" x14ac:dyDescent="0.25">
      <c r="H5229" s="98">
        <v>42126</v>
      </c>
      <c r="I5229" s="99">
        <v>0</v>
      </c>
      <c r="J5229" s="100">
        <f t="shared" si="332"/>
        <v>42126</v>
      </c>
      <c r="K5229" s="101">
        <v>42.4255</v>
      </c>
      <c r="L5229" s="100">
        <f>'Barometric Data'!D5229</f>
        <v>42126</v>
      </c>
      <c r="M5229" s="106">
        <f t="shared" si="330"/>
        <v>0</v>
      </c>
      <c r="N5229" s="16">
        <f>'Barometric Data'!E5229</f>
        <v>2.5859999999999999</v>
      </c>
      <c r="O5229" s="16">
        <f t="shared" si="331"/>
        <v>39.839500000000001</v>
      </c>
      <c r="P5229" s="17">
        <f t="shared" si="333"/>
        <v>356.78949999999998</v>
      </c>
      <c r="Q5229" s="16"/>
      <c r="R5229" s="101">
        <v>17.600999999999999</v>
      </c>
      <c r="S5229" s="91" t="s">
        <v>102</v>
      </c>
      <c r="T5229" s="29"/>
    </row>
    <row r="5230" spans="8:20" ht="45" x14ac:dyDescent="0.25">
      <c r="H5230" s="98">
        <v>42126</v>
      </c>
      <c r="I5230" s="99">
        <v>0.25</v>
      </c>
      <c r="J5230" s="100">
        <f t="shared" si="332"/>
        <v>42126.25</v>
      </c>
      <c r="K5230" s="101">
        <v>42.433500000000002</v>
      </c>
      <c r="L5230" s="100">
        <f>'Barometric Data'!D5230</f>
        <v>42126.25</v>
      </c>
      <c r="M5230" s="106">
        <f t="shared" si="330"/>
        <v>0</v>
      </c>
      <c r="N5230" s="16">
        <f>'Barometric Data'!E5230</f>
        <v>2.5524</v>
      </c>
      <c r="O5230" s="16">
        <f t="shared" si="331"/>
        <v>39.881100000000004</v>
      </c>
      <c r="P5230" s="17">
        <f t="shared" si="333"/>
        <v>356.74789999999996</v>
      </c>
      <c r="Q5230" s="16"/>
      <c r="R5230" s="101">
        <v>17.579999999999998</v>
      </c>
      <c r="S5230" s="91" t="s">
        <v>102</v>
      </c>
      <c r="T5230" s="29"/>
    </row>
    <row r="5231" spans="8:20" ht="45" x14ac:dyDescent="0.25">
      <c r="H5231" s="98">
        <v>42126</v>
      </c>
      <c r="I5231" s="99">
        <v>0.5</v>
      </c>
      <c r="J5231" s="100">
        <f t="shared" si="332"/>
        <v>42126.5</v>
      </c>
      <c r="K5231" s="101">
        <v>42.444699999999997</v>
      </c>
      <c r="L5231" s="100">
        <f>'Barometric Data'!D5231</f>
        <v>42126.5</v>
      </c>
      <c r="M5231" s="106">
        <f t="shared" si="330"/>
        <v>0</v>
      </c>
      <c r="N5231" s="16">
        <f>'Barometric Data'!E5231</f>
        <v>2.6009000000000002</v>
      </c>
      <c r="O5231" s="16">
        <f t="shared" si="331"/>
        <v>39.843799999999995</v>
      </c>
      <c r="P5231" s="17">
        <f t="shared" si="333"/>
        <v>356.78519999999997</v>
      </c>
      <c r="Q5231" s="16"/>
      <c r="R5231" s="101">
        <v>17.606000000000002</v>
      </c>
      <c r="S5231" s="91" t="s">
        <v>102</v>
      </c>
      <c r="T5231" s="29"/>
    </row>
    <row r="5232" spans="8:20" ht="45" x14ac:dyDescent="0.25">
      <c r="H5232" s="98">
        <v>42126</v>
      </c>
      <c r="I5232" s="99">
        <v>0.75</v>
      </c>
      <c r="J5232" s="100">
        <f t="shared" si="332"/>
        <v>42126.75</v>
      </c>
      <c r="K5232" s="101">
        <v>42.395800000000001</v>
      </c>
      <c r="L5232" s="100">
        <f>'Barometric Data'!D5232</f>
        <v>42126.75</v>
      </c>
      <c r="M5232" s="106">
        <f t="shared" ref="M5232:M5295" si="334">ABS(L5232-J5232)</f>
        <v>0</v>
      </c>
      <c r="N5232" s="16">
        <f>'Barometric Data'!E5232</f>
        <v>2.4826999999999999</v>
      </c>
      <c r="O5232" s="16">
        <f t="shared" ref="O5232:O5295" si="335">K5232-N5232</f>
        <v>39.9131</v>
      </c>
      <c r="P5232" s="17">
        <f t="shared" si="333"/>
        <v>356.71589999999998</v>
      </c>
      <c r="Q5232" s="16"/>
      <c r="R5232" s="101">
        <v>17.593</v>
      </c>
      <c r="S5232" s="91" t="s">
        <v>102</v>
      </c>
      <c r="T5232" s="29"/>
    </row>
    <row r="5233" spans="8:20" ht="45" x14ac:dyDescent="0.25">
      <c r="H5233" s="98">
        <v>42127</v>
      </c>
      <c r="I5233" s="99">
        <v>0</v>
      </c>
      <c r="J5233" s="100">
        <f t="shared" si="332"/>
        <v>42127</v>
      </c>
      <c r="K5233" s="101">
        <v>42.4435</v>
      </c>
      <c r="L5233" s="100">
        <f>'Barometric Data'!D5233</f>
        <v>42127</v>
      </c>
      <c r="M5233" s="106">
        <f t="shared" si="334"/>
        <v>0</v>
      </c>
      <c r="N5233" s="16">
        <f>'Barometric Data'!E5233</f>
        <v>2.5205000000000002</v>
      </c>
      <c r="O5233" s="16">
        <f t="shared" si="335"/>
        <v>39.923000000000002</v>
      </c>
      <c r="P5233" s="17">
        <f t="shared" si="333"/>
        <v>356.70599999999996</v>
      </c>
      <c r="Q5233" s="16"/>
      <c r="R5233" s="101">
        <v>17.602</v>
      </c>
      <c r="S5233" s="91" t="s">
        <v>102</v>
      </c>
      <c r="T5233" s="29"/>
    </row>
    <row r="5234" spans="8:20" ht="45" x14ac:dyDescent="0.25">
      <c r="H5234" s="98">
        <v>42127</v>
      </c>
      <c r="I5234" s="99">
        <v>0.25</v>
      </c>
      <c r="J5234" s="100">
        <f t="shared" si="332"/>
        <v>42127.25</v>
      </c>
      <c r="K5234" s="101">
        <v>42.4587</v>
      </c>
      <c r="L5234" s="100">
        <f>'Barometric Data'!D5234</f>
        <v>42127.25</v>
      </c>
      <c r="M5234" s="106">
        <f t="shared" si="334"/>
        <v>0</v>
      </c>
      <c r="N5234" s="16">
        <f>'Barometric Data'!E5234</f>
        <v>2.5337000000000001</v>
      </c>
      <c r="O5234" s="16">
        <f t="shared" si="335"/>
        <v>39.924999999999997</v>
      </c>
      <c r="P5234" s="17">
        <f t="shared" si="333"/>
        <v>356.70399999999995</v>
      </c>
      <c r="Q5234" s="16"/>
      <c r="R5234" s="101">
        <v>17.587</v>
      </c>
      <c r="S5234" s="91" t="s">
        <v>102</v>
      </c>
      <c r="T5234" s="29"/>
    </row>
    <row r="5235" spans="8:20" ht="45" x14ac:dyDescent="0.25">
      <c r="H5235" s="98">
        <v>42127</v>
      </c>
      <c r="I5235" s="99">
        <v>0.5</v>
      </c>
      <c r="J5235" s="100">
        <f t="shared" si="332"/>
        <v>42127.5</v>
      </c>
      <c r="K5235" s="101">
        <v>42.498699999999999</v>
      </c>
      <c r="L5235" s="100">
        <f>'Barometric Data'!D5235</f>
        <v>42127.5</v>
      </c>
      <c r="M5235" s="106">
        <f t="shared" si="334"/>
        <v>0</v>
      </c>
      <c r="N5235" s="16">
        <f>'Barometric Data'!E5235</f>
        <v>2.6124999999999998</v>
      </c>
      <c r="O5235" s="16">
        <f t="shared" si="335"/>
        <v>39.886200000000002</v>
      </c>
      <c r="P5235" s="17">
        <f t="shared" si="333"/>
        <v>356.74279999999999</v>
      </c>
      <c r="Q5235" s="16"/>
      <c r="R5235" s="101">
        <v>17.582000000000001</v>
      </c>
      <c r="S5235" s="91" t="s">
        <v>102</v>
      </c>
      <c r="T5235" s="29"/>
    </row>
    <row r="5236" spans="8:20" ht="45" x14ac:dyDescent="0.25">
      <c r="H5236" s="98">
        <v>42127</v>
      </c>
      <c r="I5236" s="99">
        <v>0.75</v>
      </c>
      <c r="J5236" s="100">
        <f t="shared" si="332"/>
        <v>42127.75</v>
      </c>
      <c r="K5236" s="101">
        <v>42.432400000000001</v>
      </c>
      <c r="L5236" s="100">
        <f>'Barometric Data'!D5236</f>
        <v>42127.75</v>
      </c>
      <c r="M5236" s="106">
        <f t="shared" si="334"/>
        <v>0</v>
      </c>
      <c r="N5236" s="16">
        <f>'Barometric Data'!E5236</f>
        <v>2.5112000000000001</v>
      </c>
      <c r="O5236" s="16">
        <f t="shared" si="335"/>
        <v>39.921199999999999</v>
      </c>
      <c r="P5236" s="17">
        <f t="shared" si="333"/>
        <v>356.70779999999996</v>
      </c>
      <c r="Q5236" s="16"/>
      <c r="R5236" s="101">
        <v>17.587</v>
      </c>
      <c r="S5236" s="91" t="s">
        <v>102</v>
      </c>
      <c r="T5236" s="29"/>
    </row>
    <row r="5237" spans="8:20" ht="45" x14ac:dyDescent="0.25">
      <c r="H5237" s="98">
        <v>42128</v>
      </c>
      <c r="I5237" s="99">
        <v>0</v>
      </c>
      <c r="J5237" s="100">
        <f t="shared" si="332"/>
        <v>42128</v>
      </c>
      <c r="K5237" s="101">
        <v>42.471899999999998</v>
      </c>
      <c r="L5237" s="100">
        <f>'Barometric Data'!D5237</f>
        <v>42128</v>
      </c>
      <c r="M5237" s="106">
        <f t="shared" si="334"/>
        <v>0</v>
      </c>
      <c r="N5237" s="16">
        <f>'Barometric Data'!E5237</f>
        <v>2.5400999999999998</v>
      </c>
      <c r="O5237" s="16">
        <f t="shared" si="335"/>
        <v>39.931799999999996</v>
      </c>
      <c r="P5237" s="17">
        <f t="shared" si="333"/>
        <v>356.69719999999995</v>
      </c>
      <c r="Q5237" s="16"/>
      <c r="R5237" s="101">
        <v>17.584</v>
      </c>
      <c r="S5237" s="91" t="s">
        <v>102</v>
      </c>
      <c r="T5237" s="29"/>
    </row>
    <row r="5238" spans="8:20" ht="45" x14ac:dyDescent="0.25">
      <c r="H5238" s="98">
        <v>42128</v>
      </c>
      <c r="I5238" s="99">
        <v>0.25</v>
      </c>
      <c r="J5238" s="100">
        <f t="shared" si="332"/>
        <v>42128.25</v>
      </c>
      <c r="K5238" s="101">
        <v>42.476900000000001</v>
      </c>
      <c r="L5238" s="100">
        <f>'Barometric Data'!D5238</f>
        <v>42128.25</v>
      </c>
      <c r="M5238" s="106">
        <f t="shared" si="334"/>
        <v>0</v>
      </c>
      <c r="N5238" s="16">
        <f>'Barometric Data'!E5238</f>
        <v>2.5442</v>
      </c>
      <c r="O5238" s="16">
        <f t="shared" si="335"/>
        <v>39.932699999999997</v>
      </c>
      <c r="P5238" s="17">
        <f t="shared" si="333"/>
        <v>356.69629999999995</v>
      </c>
      <c r="Q5238" s="16"/>
      <c r="R5238" s="101">
        <v>17.579000000000001</v>
      </c>
      <c r="S5238" s="91" t="s">
        <v>102</v>
      </c>
      <c r="T5238" s="29"/>
    </row>
    <row r="5239" spans="8:20" ht="45" x14ac:dyDescent="0.25">
      <c r="H5239" s="98">
        <v>42128</v>
      </c>
      <c r="I5239" s="99">
        <v>0.5</v>
      </c>
      <c r="J5239" s="100">
        <f t="shared" si="332"/>
        <v>42128.5</v>
      </c>
      <c r="K5239" s="101">
        <v>42.482799999999997</v>
      </c>
      <c r="L5239" s="100">
        <f>'Barometric Data'!D5239</f>
        <v>42128.5</v>
      </c>
      <c r="M5239" s="106">
        <f t="shared" si="334"/>
        <v>0</v>
      </c>
      <c r="N5239" s="16">
        <f>'Barometric Data'!E5239</f>
        <v>2.5973999999999999</v>
      </c>
      <c r="O5239" s="16">
        <f t="shared" si="335"/>
        <v>39.885399999999997</v>
      </c>
      <c r="P5239" s="17">
        <f t="shared" si="333"/>
        <v>356.74359999999996</v>
      </c>
      <c r="Q5239" s="16"/>
      <c r="R5239" s="101">
        <v>17.577000000000002</v>
      </c>
      <c r="S5239" s="91" t="s">
        <v>102</v>
      </c>
      <c r="T5239" s="29"/>
    </row>
    <row r="5240" spans="8:20" ht="45" x14ac:dyDescent="0.25">
      <c r="H5240" s="98">
        <v>42128</v>
      </c>
      <c r="I5240" s="99">
        <v>0.75</v>
      </c>
      <c r="J5240" s="100">
        <f t="shared" si="332"/>
        <v>42128.75</v>
      </c>
      <c r="K5240" s="101">
        <v>42.4161</v>
      </c>
      <c r="L5240" s="100">
        <f>'Barometric Data'!D5240</f>
        <v>42128.75</v>
      </c>
      <c r="M5240" s="106">
        <f t="shared" si="334"/>
        <v>0</v>
      </c>
      <c r="N5240" s="16">
        <f>'Barometric Data'!E5240</f>
        <v>2.4647999999999999</v>
      </c>
      <c r="O5240" s="16">
        <f t="shared" si="335"/>
        <v>39.951300000000003</v>
      </c>
      <c r="P5240" s="17">
        <f t="shared" si="333"/>
        <v>356.67769999999996</v>
      </c>
      <c r="Q5240" s="16"/>
      <c r="R5240" s="101">
        <v>17.584</v>
      </c>
      <c r="S5240" s="91" t="s">
        <v>102</v>
      </c>
      <c r="T5240" s="29"/>
    </row>
    <row r="5241" spans="8:20" ht="45" x14ac:dyDescent="0.25">
      <c r="H5241" s="98">
        <v>42129</v>
      </c>
      <c r="I5241" s="99">
        <v>0</v>
      </c>
      <c r="J5241" s="100">
        <f t="shared" si="332"/>
        <v>42129</v>
      </c>
      <c r="K5241" s="101">
        <v>42.447699999999998</v>
      </c>
      <c r="L5241" s="100">
        <f>'Barometric Data'!D5241</f>
        <v>42129</v>
      </c>
      <c r="M5241" s="106">
        <f t="shared" si="334"/>
        <v>0</v>
      </c>
      <c r="N5241" s="16">
        <f>'Barometric Data'!E5241</f>
        <v>2.4851999999999999</v>
      </c>
      <c r="O5241" s="16">
        <f t="shared" si="335"/>
        <v>39.962499999999999</v>
      </c>
      <c r="P5241" s="17">
        <f t="shared" si="333"/>
        <v>356.66649999999998</v>
      </c>
      <c r="Q5241" s="16"/>
      <c r="R5241" s="101">
        <v>17.59</v>
      </c>
      <c r="S5241" s="91" t="s">
        <v>102</v>
      </c>
      <c r="T5241" s="29"/>
    </row>
    <row r="5242" spans="8:20" ht="45" x14ac:dyDescent="0.25">
      <c r="H5242" s="98">
        <v>42129</v>
      </c>
      <c r="I5242" s="99">
        <v>0.25</v>
      </c>
      <c r="J5242" s="100">
        <f t="shared" si="332"/>
        <v>42129.25</v>
      </c>
      <c r="K5242" s="101">
        <v>42.4681</v>
      </c>
      <c r="L5242" s="100">
        <f>'Barometric Data'!D5242</f>
        <v>42129.25</v>
      </c>
      <c r="M5242" s="106">
        <f t="shared" si="334"/>
        <v>0</v>
      </c>
      <c r="N5242" s="16">
        <f>'Barometric Data'!E5242</f>
        <v>2.5051999999999999</v>
      </c>
      <c r="O5242" s="16">
        <f t="shared" si="335"/>
        <v>39.962899999999998</v>
      </c>
      <c r="P5242" s="17">
        <f t="shared" si="333"/>
        <v>356.66609999999997</v>
      </c>
      <c r="Q5242" s="16"/>
      <c r="R5242" s="101">
        <v>17.605</v>
      </c>
      <c r="S5242" s="91" t="s">
        <v>102</v>
      </c>
      <c r="T5242" s="29"/>
    </row>
    <row r="5243" spans="8:20" ht="45" x14ac:dyDescent="0.25">
      <c r="H5243" s="98">
        <v>42129</v>
      </c>
      <c r="I5243" s="99">
        <v>0.5</v>
      </c>
      <c r="J5243" s="100">
        <f t="shared" si="332"/>
        <v>42129.5</v>
      </c>
      <c r="K5243" s="101">
        <v>42.485999999999997</v>
      </c>
      <c r="L5243" s="100">
        <f>'Barometric Data'!D5243</f>
        <v>42129.5</v>
      </c>
      <c r="M5243" s="106">
        <f t="shared" si="334"/>
        <v>0</v>
      </c>
      <c r="N5243" s="16">
        <f>'Barometric Data'!E5243</f>
        <v>2.5747</v>
      </c>
      <c r="O5243" s="16">
        <f t="shared" si="335"/>
        <v>39.911299999999997</v>
      </c>
      <c r="P5243" s="17">
        <f t="shared" si="333"/>
        <v>356.71769999999998</v>
      </c>
      <c r="Q5243" s="16"/>
      <c r="R5243" s="101">
        <v>17.579999999999998</v>
      </c>
      <c r="S5243" s="91" t="s">
        <v>102</v>
      </c>
      <c r="T5243" s="29"/>
    </row>
    <row r="5244" spans="8:20" ht="45" x14ac:dyDescent="0.25">
      <c r="H5244" s="98">
        <v>42129</v>
      </c>
      <c r="I5244" s="99">
        <v>0.75</v>
      </c>
      <c r="J5244" s="100">
        <f t="shared" si="332"/>
        <v>42129.75</v>
      </c>
      <c r="K5244" s="101">
        <v>42.429499999999997</v>
      </c>
      <c r="L5244" s="100">
        <f>'Barometric Data'!D5244</f>
        <v>42129.75</v>
      </c>
      <c r="M5244" s="106">
        <f t="shared" si="334"/>
        <v>0</v>
      </c>
      <c r="N5244" s="16">
        <f>'Barometric Data'!E5244</f>
        <v>2.4883000000000002</v>
      </c>
      <c r="O5244" s="16">
        <f t="shared" si="335"/>
        <v>39.941199999999995</v>
      </c>
      <c r="P5244" s="17">
        <f t="shared" si="333"/>
        <v>356.68779999999998</v>
      </c>
      <c r="Q5244" s="16"/>
      <c r="R5244" s="101">
        <v>17.605</v>
      </c>
      <c r="S5244" s="91" t="s">
        <v>102</v>
      </c>
      <c r="T5244" s="29"/>
    </row>
    <row r="5245" spans="8:20" ht="45" x14ac:dyDescent="0.25">
      <c r="H5245" s="98">
        <v>42130</v>
      </c>
      <c r="I5245" s="99">
        <v>0</v>
      </c>
      <c r="J5245" s="100">
        <f t="shared" si="332"/>
        <v>42130</v>
      </c>
      <c r="K5245" s="101">
        <v>42.498600000000003</v>
      </c>
      <c r="L5245" s="100">
        <f>'Barometric Data'!D5245</f>
        <v>42130</v>
      </c>
      <c r="M5245" s="106">
        <f t="shared" si="334"/>
        <v>0</v>
      </c>
      <c r="N5245" s="16">
        <f>'Barometric Data'!E5245</f>
        <v>2.5392999999999999</v>
      </c>
      <c r="O5245" s="16">
        <f t="shared" si="335"/>
        <v>39.959300000000006</v>
      </c>
      <c r="P5245" s="17">
        <f t="shared" si="333"/>
        <v>356.66969999999998</v>
      </c>
      <c r="Q5245" s="16"/>
      <c r="R5245" s="101">
        <v>17.573</v>
      </c>
      <c r="S5245" s="91" t="s">
        <v>102</v>
      </c>
      <c r="T5245" s="29"/>
    </row>
    <row r="5246" spans="8:20" ht="45" x14ac:dyDescent="0.25">
      <c r="H5246" s="98">
        <v>42130</v>
      </c>
      <c r="I5246" s="99">
        <v>0.25</v>
      </c>
      <c r="J5246" s="100">
        <f t="shared" si="332"/>
        <v>42130.25</v>
      </c>
      <c r="K5246" s="101">
        <v>42.5047</v>
      </c>
      <c r="L5246" s="100">
        <f>'Barometric Data'!D5246</f>
        <v>42130.25</v>
      </c>
      <c r="M5246" s="106">
        <f t="shared" si="334"/>
        <v>0</v>
      </c>
      <c r="N5246" s="16">
        <f>'Barometric Data'!E5246</f>
        <v>2.5438000000000001</v>
      </c>
      <c r="O5246" s="16">
        <f t="shared" si="335"/>
        <v>39.960900000000002</v>
      </c>
      <c r="P5246" s="17">
        <f t="shared" si="333"/>
        <v>356.66809999999998</v>
      </c>
      <c r="Q5246" s="16"/>
      <c r="R5246" s="101">
        <v>17.596</v>
      </c>
      <c r="S5246" s="91" t="s">
        <v>102</v>
      </c>
      <c r="T5246" s="29"/>
    </row>
    <row r="5247" spans="8:20" ht="45" x14ac:dyDescent="0.25">
      <c r="H5247" s="98">
        <v>42130</v>
      </c>
      <c r="I5247" s="99">
        <v>0.5</v>
      </c>
      <c r="J5247" s="100">
        <f t="shared" si="332"/>
        <v>42130.5</v>
      </c>
      <c r="K5247" s="101">
        <v>42.467100000000002</v>
      </c>
      <c r="L5247" s="100">
        <f>'Barometric Data'!D5247</f>
        <v>42130.5</v>
      </c>
      <c r="M5247" s="106">
        <f t="shared" si="334"/>
        <v>0</v>
      </c>
      <c r="N5247" s="16">
        <f>'Barometric Data'!E5247</f>
        <v>2.5388999999999999</v>
      </c>
      <c r="O5247" s="16">
        <f t="shared" si="335"/>
        <v>39.928200000000004</v>
      </c>
      <c r="P5247" s="17">
        <f t="shared" si="333"/>
        <v>356.70079999999996</v>
      </c>
      <c r="Q5247" s="16"/>
      <c r="R5247" s="101">
        <v>17.582999999999998</v>
      </c>
      <c r="S5247" s="91" t="s">
        <v>102</v>
      </c>
      <c r="T5247" s="29"/>
    </row>
    <row r="5248" spans="8:20" ht="45" x14ac:dyDescent="0.25">
      <c r="H5248" s="98">
        <v>42130</v>
      </c>
      <c r="I5248" s="99">
        <v>0.75</v>
      </c>
      <c r="J5248" s="100">
        <f t="shared" si="332"/>
        <v>42130.75</v>
      </c>
      <c r="K5248" s="101">
        <v>42.429200000000002</v>
      </c>
      <c r="L5248" s="100">
        <f>'Barometric Data'!D5248</f>
        <v>42130.75</v>
      </c>
      <c r="M5248" s="106">
        <f t="shared" si="334"/>
        <v>0</v>
      </c>
      <c r="N5248" s="16">
        <f>'Barometric Data'!E5248</f>
        <v>2.4698000000000002</v>
      </c>
      <c r="O5248" s="16">
        <f t="shared" si="335"/>
        <v>39.959400000000002</v>
      </c>
      <c r="P5248" s="17">
        <f t="shared" si="333"/>
        <v>356.66959999999995</v>
      </c>
      <c r="Q5248" s="16"/>
      <c r="R5248" s="101">
        <v>17.573</v>
      </c>
      <c r="S5248" s="91" t="s">
        <v>102</v>
      </c>
      <c r="T5248" s="29"/>
    </row>
    <row r="5249" spans="8:20" ht="45" x14ac:dyDescent="0.25">
      <c r="H5249" s="98">
        <v>42131</v>
      </c>
      <c r="I5249" s="99">
        <v>0</v>
      </c>
      <c r="J5249" s="100">
        <f t="shared" si="332"/>
        <v>42131</v>
      </c>
      <c r="K5249" s="101">
        <v>42.479900000000001</v>
      </c>
      <c r="L5249" s="100">
        <f>'Barometric Data'!D5249</f>
        <v>42131</v>
      </c>
      <c r="M5249" s="106">
        <f t="shared" si="334"/>
        <v>0</v>
      </c>
      <c r="N5249" s="16">
        <f>'Barometric Data'!E5249</f>
        <v>2.4969999999999999</v>
      </c>
      <c r="O5249" s="16">
        <f t="shared" si="335"/>
        <v>39.982900000000001</v>
      </c>
      <c r="P5249" s="17">
        <f t="shared" si="333"/>
        <v>356.64609999999993</v>
      </c>
      <c r="Q5249" s="16"/>
      <c r="R5249" s="101">
        <v>17.567</v>
      </c>
      <c r="S5249" s="91" t="s">
        <v>102</v>
      </c>
      <c r="T5249" s="29"/>
    </row>
    <row r="5250" spans="8:20" ht="45" x14ac:dyDescent="0.25">
      <c r="H5250" s="98">
        <v>42131</v>
      </c>
      <c r="I5250" s="99">
        <v>0.25</v>
      </c>
      <c r="J5250" s="100">
        <f t="shared" si="332"/>
        <v>42131.25</v>
      </c>
      <c r="K5250" s="101">
        <v>42.4694</v>
      </c>
      <c r="L5250" s="100">
        <f>'Barometric Data'!D5250</f>
        <v>42131.25</v>
      </c>
      <c r="M5250" s="106">
        <f t="shared" si="334"/>
        <v>0</v>
      </c>
      <c r="N5250" s="16">
        <f>'Barometric Data'!E5250</f>
        <v>2.4923999999999999</v>
      </c>
      <c r="O5250" s="16">
        <f t="shared" si="335"/>
        <v>39.977000000000004</v>
      </c>
      <c r="P5250" s="17">
        <f t="shared" si="333"/>
        <v>356.65199999999993</v>
      </c>
      <c r="Q5250" s="16"/>
      <c r="R5250" s="101">
        <v>17.594999999999999</v>
      </c>
      <c r="S5250" s="91" t="s">
        <v>102</v>
      </c>
      <c r="T5250" s="29"/>
    </row>
    <row r="5251" spans="8:20" ht="45" x14ac:dyDescent="0.25">
      <c r="H5251" s="98">
        <v>42131</v>
      </c>
      <c r="I5251" s="99">
        <v>0.5</v>
      </c>
      <c r="J5251" s="100">
        <f t="shared" si="332"/>
        <v>42131.5</v>
      </c>
      <c r="K5251" s="101">
        <v>42.542099999999998</v>
      </c>
      <c r="L5251" s="100">
        <f>'Barometric Data'!D5251</f>
        <v>42131.5</v>
      </c>
      <c r="M5251" s="106">
        <f t="shared" si="334"/>
        <v>0</v>
      </c>
      <c r="N5251" s="16">
        <f>'Barometric Data'!E5251</f>
        <v>2.6002000000000001</v>
      </c>
      <c r="O5251" s="16">
        <f t="shared" si="335"/>
        <v>39.941899999999997</v>
      </c>
      <c r="P5251" s="17">
        <f t="shared" si="333"/>
        <v>356.68709999999999</v>
      </c>
      <c r="Q5251" s="16"/>
      <c r="R5251" s="101">
        <v>17.588999999999999</v>
      </c>
      <c r="S5251" s="91" t="s">
        <v>102</v>
      </c>
      <c r="T5251" s="29"/>
    </row>
    <row r="5252" spans="8:20" ht="45" x14ac:dyDescent="0.25">
      <c r="H5252" s="98">
        <v>42131</v>
      </c>
      <c r="I5252" s="99">
        <v>0.75</v>
      </c>
      <c r="J5252" s="100">
        <f t="shared" si="332"/>
        <v>42131.75</v>
      </c>
      <c r="K5252" s="101">
        <v>42.469099999999997</v>
      </c>
      <c r="L5252" s="100">
        <f>'Barometric Data'!D5252</f>
        <v>42131.75</v>
      </c>
      <c r="M5252" s="106">
        <f t="shared" si="334"/>
        <v>0</v>
      </c>
      <c r="N5252" s="16">
        <f>'Barometric Data'!E5252</f>
        <v>2.5451000000000001</v>
      </c>
      <c r="O5252" s="16">
        <f t="shared" si="335"/>
        <v>39.923999999999999</v>
      </c>
      <c r="P5252" s="17">
        <f t="shared" si="333"/>
        <v>356.70499999999998</v>
      </c>
      <c r="Q5252" s="16"/>
      <c r="R5252" s="101">
        <v>17.581</v>
      </c>
      <c r="S5252" s="91" t="s">
        <v>102</v>
      </c>
      <c r="T5252" s="29"/>
    </row>
    <row r="5253" spans="8:20" ht="45" x14ac:dyDescent="0.25">
      <c r="H5253" s="98">
        <v>42132</v>
      </c>
      <c r="I5253" s="99">
        <v>0</v>
      </c>
      <c r="J5253" s="100">
        <f t="shared" si="332"/>
        <v>42132</v>
      </c>
      <c r="K5253" s="101">
        <v>42.525100000000002</v>
      </c>
      <c r="L5253" s="100">
        <f>'Barometric Data'!D5253</f>
        <v>42132</v>
      </c>
      <c r="M5253" s="106">
        <f t="shared" si="334"/>
        <v>0</v>
      </c>
      <c r="N5253" s="16">
        <f>'Barometric Data'!E5253</f>
        <v>2.5827</v>
      </c>
      <c r="O5253" s="16">
        <f t="shared" si="335"/>
        <v>39.942399999999999</v>
      </c>
      <c r="P5253" s="17">
        <f t="shared" si="333"/>
        <v>356.68659999999994</v>
      </c>
      <c r="Q5253" s="16"/>
      <c r="R5253" s="101">
        <v>17.571999999999999</v>
      </c>
      <c r="S5253" s="91" t="s">
        <v>102</v>
      </c>
      <c r="T5253" s="29"/>
    </row>
    <row r="5254" spans="8:20" ht="45" x14ac:dyDescent="0.25">
      <c r="H5254" s="98">
        <v>42132</v>
      </c>
      <c r="I5254" s="99">
        <v>0.25</v>
      </c>
      <c r="J5254" s="100">
        <f t="shared" si="332"/>
        <v>42132.25</v>
      </c>
      <c r="K5254" s="101">
        <v>42.514200000000002</v>
      </c>
      <c r="L5254" s="100">
        <f>'Barometric Data'!D5254</f>
        <v>42132.25</v>
      </c>
      <c r="M5254" s="106">
        <f t="shared" si="334"/>
        <v>0</v>
      </c>
      <c r="N5254" s="16">
        <f>'Barometric Data'!E5254</f>
        <v>2.5737999999999999</v>
      </c>
      <c r="O5254" s="16">
        <f t="shared" si="335"/>
        <v>39.940400000000004</v>
      </c>
      <c r="P5254" s="17">
        <f t="shared" si="333"/>
        <v>356.68859999999995</v>
      </c>
      <c r="Q5254" s="16"/>
      <c r="R5254" s="101">
        <v>17.582000000000001</v>
      </c>
      <c r="S5254" s="91" t="s">
        <v>102</v>
      </c>
      <c r="T5254" s="29"/>
    </row>
    <row r="5255" spans="8:20" ht="45" x14ac:dyDescent="0.25">
      <c r="H5255" s="98">
        <v>42132</v>
      </c>
      <c r="I5255" s="99">
        <v>0.5</v>
      </c>
      <c r="J5255" s="100">
        <f t="shared" si="332"/>
        <v>42132.5</v>
      </c>
      <c r="K5255" s="101">
        <v>42.507899999999999</v>
      </c>
      <c r="L5255" s="100">
        <f>'Barometric Data'!D5255</f>
        <v>42132.5</v>
      </c>
      <c r="M5255" s="106">
        <f t="shared" si="334"/>
        <v>0</v>
      </c>
      <c r="N5255" s="16">
        <f>'Barometric Data'!E5255</f>
        <v>2.5838999999999999</v>
      </c>
      <c r="O5255" s="16">
        <f t="shared" si="335"/>
        <v>39.923999999999999</v>
      </c>
      <c r="P5255" s="17">
        <f t="shared" si="333"/>
        <v>356.70499999999998</v>
      </c>
      <c r="Q5255" s="16"/>
      <c r="R5255" s="101">
        <v>17.608000000000001</v>
      </c>
      <c r="S5255" s="91" t="s">
        <v>102</v>
      </c>
      <c r="T5255" s="29"/>
    </row>
    <row r="5256" spans="8:20" ht="45" x14ac:dyDescent="0.25">
      <c r="H5256" s="98">
        <v>42132</v>
      </c>
      <c r="I5256" s="99">
        <v>0.75</v>
      </c>
      <c r="J5256" s="100">
        <f t="shared" si="332"/>
        <v>42132.75</v>
      </c>
      <c r="K5256" s="101">
        <v>42.428100000000001</v>
      </c>
      <c r="L5256" s="100">
        <f>'Barometric Data'!D5256</f>
        <v>42132.75</v>
      </c>
      <c r="M5256" s="106">
        <f t="shared" si="334"/>
        <v>0</v>
      </c>
      <c r="N5256" s="16">
        <f>'Barometric Data'!E5256</f>
        <v>2.4849999999999999</v>
      </c>
      <c r="O5256" s="16">
        <f t="shared" si="335"/>
        <v>39.943100000000001</v>
      </c>
      <c r="P5256" s="17">
        <f t="shared" si="333"/>
        <v>356.68589999999995</v>
      </c>
      <c r="Q5256" s="16"/>
      <c r="R5256" s="101">
        <v>17.61</v>
      </c>
      <c r="S5256" s="91" t="s">
        <v>102</v>
      </c>
      <c r="T5256" s="29"/>
    </row>
    <row r="5257" spans="8:20" ht="45" x14ac:dyDescent="0.25">
      <c r="H5257" s="98">
        <v>42133</v>
      </c>
      <c r="I5257" s="99">
        <v>0</v>
      </c>
      <c r="J5257" s="100">
        <f t="shared" si="332"/>
        <v>42133</v>
      </c>
      <c r="K5257" s="101">
        <v>42.505499999999998</v>
      </c>
      <c r="L5257" s="100">
        <f>'Barometric Data'!D5257</f>
        <v>42133</v>
      </c>
      <c r="M5257" s="106">
        <f t="shared" si="334"/>
        <v>0</v>
      </c>
      <c r="N5257" s="16">
        <f>'Barometric Data'!E5257</f>
        <v>2.5735000000000001</v>
      </c>
      <c r="O5257" s="16">
        <f t="shared" si="335"/>
        <v>39.931999999999995</v>
      </c>
      <c r="P5257" s="17">
        <f t="shared" si="333"/>
        <v>356.69699999999995</v>
      </c>
      <c r="Q5257" s="16"/>
      <c r="R5257" s="101">
        <v>17.594999999999999</v>
      </c>
      <c r="S5257" s="91" t="s">
        <v>102</v>
      </c>
      <c r="T5257" s="29"/>
    </row>
    <row r="5258" spans="8:20" ht="45" x14ac:dyDescent="0.25">
      <c r="H5258" s="98">
        <v>42133</v>
      </c>
      <c r="I5258" s="99">
        <v>0.25</v>
      </c>
      <c r="J5258" s="100">
        <f t="shared" si="332"/>
        <v>42133.25</v>
      </c>
      <c r="K5258" s="101">
        <v>42.542499999999997</v>
      </c>
      <c r="L5258" s="100">
        <f>'Barometric Data'!D5258</f>
        <v>42133.25</v>
      </c>
      <c r="M5258" s="106">
        <f t="shared" si="334"/>
        <v>0</v>
      </c>
      <c r="N5258" s="16">
        <f>'Barometric Data'!E5258</f>
        <v>2.6595</v>
      </c>
      <c r="O5258" s="16">
        <f t="shared" si="335"/>
        <v>39.882999999999996</v>
      </c>
      <c r="P5258" s="17">
        <f t="shared" si="333"/>
        <v>356.74599999999998</v>
      </c>
      <c r="Q5258" s="16"/>
      <c r="R5258" s="101">
        <v>17.602</v>
      </c>
      <c r="S5258" s="91" t="s">
        <v>102</v>
      </c>
      <c r="T5258" s="29"/>
    </row>
    <row r="5259" spans="8:20" ht="45" x14ac:dyDescent="0.25">
      <c r="H5259" s="98">
        <v>42133</v>
      </c>
      <c r="I5259" s="99">
        <v>0.5</v>
      </c>
      <c r="J5259" s="100">
        <f t="shared" si="332"/>
        <v>42133.5</v>
      </c>
      <c r="K5259" s="101">
        <v>42.505400000000002</v>
      </c>
      <c r="L5259" s="100">
        <f>'Barometric Data'!D5259</f>
        <v>42133.5</v>
      </c>
      <c r="M5259" s="106">
        <f t="shared" si="334"/>
        <v>0</v>
      </c>
      <c r="N5259" s="16">
        <f>'Barometric Data'!E5259</f>
        <v>2.6667000000000001</v>
      </c>
      <c r="O5259" s="16">
        <f t="shared" si="335"/>
        <v>39.838700000000003</v>
      </c>
      <c r="P5259" s="17">
        <f t="shared" si="333"/>
        <v>356.79029999999995</v>
      </c>
      <c r="Q5259" s="16"/>
      <c r="R5259" s="101">
        <v>17.584</v>
      </c>
      <c r="S5259" s="91" t="s">
        <v>102</v>
      </c>
      <c r="T5259" s="29"/>
    </row>
    <row r="5260" spans="8:20" ht="45" x14ac:dyDescent="0.25">
      <c r="H5260" s="98">
        <v>42133</v>
      </c>
      <c r="I5260" s="99">
        <v>0.75</v>
      </c>
      <c r="J5260" s="100">
        <f t="shared" si="332"/>
        <v>42133.75</v>
      </c>
      <c r="K5260" s="101">
        <v>42.430199999999999</v>
      </c>
      <c r="L5260" s="100">
        <f>'Barometric Data'!D5260</f>
        <v>42133.75</v>
      </c>
      <c r="M5260" s="106">
        <f t="shared" si="334"/>
        <v>0</v>
      </c>
      <c r="N5260" s="16">
        <f>'Barometric Data'!E5260</f>
        <v>2.5990000000000002</v>
      </c>
      <c r="O5260" s="16">
        <f t="shared" si="335"/>
        <v>39.831199999999995</v>
      </c>
      <c r="P5260" s="17">
        <f t="shared" si="333"/>
        <v>356.79779999999994</v>
      </c>
      <c r="Q5260" s="16"/>
      <c r="R5260" s="101">
        <v>17.585999999999999</v>
      </c>
      <c r="S5260" s="91" t="s">
        <v>102</v>
      </c>
      <c r="T5260" s="29"/>
    </row>
    <row r="5261" spans="8:20" ht="45" x14ac:dyDescent="0.25">
      <c r="H5261" s="98">
        <v>42134</v>
      </c>
      <c r="I5261" s="99">
        <v>0</v>
      </c>
      <c r="J5261" s="100">
        <f t="shared" si="332"/>
        <v>42134</v>
      </c>
      <c r="K5261" s="101">
        <v>42.501399999999997</v>
      </c>
      <c r="L5261" s="100">
        <f>'Barometric Data'!D5261</f>
        <v>42134</v>
      </c>
      <c r="M5261" s="106">
        <f t="shared" si="334"/>
        <v>0</v>
      </c>
      <c r="N5261" s="16">
        <f>'Barometric Data'!E5261</f>
        <v>2.6680999999999999</v>
      </c>
      <c r="O5261" s="16">
        <f t="shared" si="335"/>
        <v>39.833299999999994</v>
      </c>
      <c r="P5261" s="17">
        <f t="shared" si="333"/>
        <v>356.79569999999995</v>
      </c>
      <c r="Q5261" s="16"/>
      <c r="R5261" s="101">
        <v>17.61</v>
      </c>
      <c r="S5261" s="91" t="s">
        <v>102</v>
      </c>
      <c r="T5261" s="29"/>
    </row>
    <row r="5262" spans="8:20" ht="45" x14ac:dyDescent="0.25">
      <c r="H5262" s="98">
        <v>42134</v>
      </c>
      <c r="I5262" s="99">
        <v>0.25</v>
      </c>
      <c r="J5262" s="100">
        <f t="shared" si="332"/>
        <v>42134.25</v>
      </c>
      <c r="K5262" s="101">
        <v>42.536099999999998</v>
      </c>
      <c r="L5262" s="100">
        <f>'Barometric Data'!D5262</f>
        <v>42134.25</v>
      </c>
      <c r="M5262" s="106">
        <f t="shared" si="334"/>
        <v>0</v>
      </c>
      <c r="N5262" s="16">
        <f>'Barometric Data'!E5262</f>
        <v>2.7566000000000002</v>
      </c>
      <c r="O5262" s="16">
        <f t="shared" si="335"/>
        <v>39.779499999999999</v>
      </c>
      <c r="P5262" s="17">
        <f t="shared" si="333"/>
        <v>356.84949999999998</v>
      </c>
      <c r="Q5262" s="16"/>
      <c r="R5262" s="101">
        <v>17.579999999999998</v>
      </c>
      <c r="S5262" s="91" t="s">
        <v>102</v>
      </c>
      <c r="T5262" s="29"/>
    </row>
    <row r="5263" spans="8:20" ht="45" x14ac:dyDescent="0.25">
      <c r="H5263" s="98">
        <v>42134</v>
      </c>
      <c r="I5263" s="99">
        <v>0.5</v>
      </c>
      <c r="J5263" s="100">
        <f t="shared" si="332"/>
        <v>42134.5</v>
      </c>
      <c r="K5263" s="101">
        <v>42.517600000000002</v>
      </c>
      <c r="L5263" s="100">
        <f>'Barometric Data'!D5263</f>
        <v>42134.5</v>
      </c>
      <c r="M5263" s="106">
        <f t="shared" si="334"/>
        <v>0</v>
      </c>
      <c r="N5263" s="16">
        <f>'Barometric Data'!E5263</f>
        <v>2.7766000000000002</v>
      </c>
      <c r="O5263" s="16">
        <f t="shared" si="335"/>
        <v>39.741</v>
      </c>
      <c r="P5263" s="17">
        <f t="shared" si="333"/>
        <v>356.88799999999998</v>
      </c>
      <c r="Q5263" s="16"/>
      <c r="R5263" s="101">
        <v>17.587</v>
      </c>
      <c r="S5263" s="91" t="s">
        <v>102</v>
      </c>
      <c r="T5263" s="29"/>
    </row>
    <row r="5264" spans="8:20" ht="45" x14ac:dyDescent="0.25">
      <c r="H5264" s="98">
        <v>42134</v>
      </c>
      <c r="I5264" s="99">
        <v>0.75</v>
      </c>
      <c r="J5264" s="100">
        <f t="shared" si="332"/>
        <v>42134.75</v>
      </c>
      <c r="K5264" s="101">
        <v>42.421799999999998</v>
      </c>
      <c r="L5264" s="100">
        <f>'Barometric Data'!D5264</f>
        <v>42134.75</v>
      </c>
      <c r="M5264" s="106">
        <f t="shared" si="334"/>
        <v>0</v>
      </c>
      <c r="N5264" s="16">
        <f>'Barometric Data'!E5264</f>
        <v>2.6673</v>
      </c>
      <c r="O5264" s="16">
        <f t="shared" si="335"/>
        <v>39.7545</v>
      </c>
      <c r="P5264" s="17">
        <f t="shared" si="333"/>
        <v>356.87449999999995</v>
      </c>
      <c r="Q5264" s="16"/>
      <c r="R5264" s="101">
        <v>17.603999999999999</v>
      </c>
      <c r="S5264" s="91" t="s">
        <v>102</v>
      </c>
      <c r="T5264" s="29"/>
    </row>
    <row r="5265" spans="8:20" ht="45" x14ac:dyDescent="0.25">
      <c r="H5265" s="98">
        <v>42135</v>
      </c>
      <c r="I5265" s="99">
        <v>0</v>
      </c>
      <c r="J5265" s="100">
        <f t="shared" si="332"/>
        <v>42135</v>
      </c>
      <c r="K5265" s="101">
        <v>42.424599999999998</v>
      </c>
      <c r="L5265" s="100">
        <f>'Barometric Data'!D5265</f>
        <v>42135</v>
      </c>
      <c r="M5265" s="106">
        <f t="shared" si="334"/>
        <v>0</v>
      </c>
      <c r="N5265" s="16">
        <f>'Barometric Data'!E5265</f>
        <v>2.637</v>
      </c>
      <c r="O5265" s="16">
        <f t="shared" si="335"/>
        <v>39.787599999999998</v>
      </c>
      <c r="P5265" s="17">
        <f t="shared" si="333"/>
        <v>356.84139999999996</v>
      </c>
      <c r="Q5265" s="16"/>
      <c r="R5265" s="101">
        <v>17.59</v>
      </c>
      <c r="S5265" s="91" t="s">
        <v>102</v>
      </c>
      <c r="T5265" s="29"/>
    </row>
    <row r="5266" spans="8:20" ht="45" x14ac:dyDescent="0.25">
      <c r="H5266" s="98">
        <v>42135</v>
      </c>
      <c r="I5266" s="99">
        <v>0.25</v>
      </c>
      <c r="J5266" s="100">
        <f t="shared" si="332"/>
        <v>42135.25</v>
      </c>
      <c r="K5266" s="101">
        <v>42.405099999999997</v>
      </c>
      <c r="L5266" s="100">
        <f>'Barometric Data'!D5266</f>
        <v>42135.25</v>
      </c>
      <c r="M5266" s="106">
        <f t="shared" si="334"/>
        <v>0</v>
      </c>
      <c r="N5266" s="16">
        <f>'Barometric Data'!E5266</f>
        <v>2.5975999999999999</v>
      </c>
      <c r="O5266" s="16">
        <f t="shared" si="335"/>
        <v>39.807499999999997</v>
      </c>
      <c r="P5266" s="17">
        <f t="shared" si="333"/>
        <v>356.82149999999996</v>
      </c>
      <c r="Q5266" s="16"/>
      <c r="R5266" s="101">
        <v>17.585999999999999</v>
      </c>
      <c r="S5266" s="91" t="s">
        <v>102</v>
      </c>
      <c r="T5266" s="29"/>
    </row>
    <row r="5267" spans="8:20" ht="45" x14ac:dyDescent="0.25">
      <c r="H5267" s="98">
        <v>42135</v>
      </c>
      <c r="I5267" s="99">
        <v>0.5</v>
      </c>
      <c r="J5267" s="100">
        <f t="shared" si="332"/>
        <v>42135.5</v>
      </c>
      <c r="K5267" s="101">
        <v>42.381999999999998</v>
      </c>
      <c r="L5267" s="100">
        <f>'Barometric Data'!D5267</f>
        <v>42135.5</v>
      </c>
      <c r="M5267" s="106">
        <f t="shared" si="334"/>
        <v>0</v>
      </c>
      <c r="N5267" s="16">
        <f>'Barometric Data'!E5267</f>
        <v>2.5552999999999999</v>
      </c>
      <c r="O5267" s="16">
        <f t="shared" si="335"/>
        <v>39.826699999999995</v>
      </c>
      <c r="P5267" s="17">
        <f t="shared" si="333"/>
        <v>356.80229999999995</v>
      </c>
      <c r="Q5267" s="16"/>
      <c r="R5267" s="101">
        <v>17.596</v>
      </c>
      <c r="S5267" s="91" t="s">
        <v>102</v>
      </c>
      <c r="T5267" s="29"/>
    </row>
    <row r="5268" spans="8:20" ht="45" x14ac:dyDescent="0.25">
      <c r="H5268" s="98">
        <v>42135</v>
      </c>
      <c r="I5268" s="99">
        <v>0.75</v>
      </c>
      <c r="J5268" s="100">
        <f t="shared" si="332"/>
        <v>42135.75</v>
      </c>
      <c r="K5268" s="101">
        <v>42.319699999999997</v>
      </c>
      <c r="L5268" s="100">
        <f>'Barometric Data'!D5268</f>
        <v>42135.75</v>
      </c>
      <c r="M5268" s="106">
        <f t="shared" si="334"/>
        <v>0</v>
      </c>
      <c r="N5268" s="16">
        <f>'Barometric Data'!E5268</f>
        <v>2.4571999999999998</v>
      </c>
      <c r="O5268" s="16">
        <f t="shared" si="335"/>
        <v>39.862499999999997</v>
      </c>
      <c r="P5268" s="17">
        <f t="shared" si="333"/>
        <v>356.76649999999995</v>
      </c>
      <c r="Q5268" s="16"/>
      <c r="R5268" s="101">
        <v>17.591000000000001</v>
      </c>
      <c r="S5268" s="91" t="s">
        <v>102</v>
      </c>
      <c r="T5268" s="29"/>
    </row>
    <row r="5269" spans="8:20" ht="45" x14ac:dyDescent="0.25">
      <c r="H5269" s="98">
        <v>42136</v>
      </c>
      <c r="I5269" s="99">
        <v>0</v>
      </c>
      <c r="J5269" s="100">
        <f t="shared" si="332"/>
        <v>42136</v>
      </c>
      <c r="K5269" s="101">
        <v>42.367400000000004</v>
      </c>
      <c r="L5269" s="100">
        <f>'Barometric Data'!D5269</f>
        <v>42136</v>
      </c>
      <c r="M5269" s="106">
        <f t="shared" si="334"/>
        <v>0</v>
      </c>
      <c r="N5269" s="16">
        <f>'Barometric Data'!E5269</f>
        <v>2.4569000000000001</v>
      </c>
      <c r="O5269" s="16">
        <f t="shared" si="335"/>
        <v>39.910500000000006</v>
      </c>
      <c r="P5269" s="17">
        <f t="shared" si="333"/>
        <v>356.71849999999995</v>
      </c>
      <c r="Q5269" s="16"/>
      <c r="R5269" s="101">
        <v>17.600999999999999</v>
      </c>
      <c r="S5269" s="91" t="s">
        <v>102</v>
      </c>
      <c r="T5269" s="29"/>
    </row>
    <row r="5270" spans="8:20" ht="45" x14ac:dyDescent="0.25">
      <c r="H5270" s="98">
        <v>42136</v>
      </c>
      <c r="I5270" s="99">
        <v>0.25</v>
      </c>
      <c r="J5270" s="100">
        <f t="shared" si="332"/>
        <v>42136.25</v>
      </c>
      <c r="K5270" s="101">
        <v>42.366799999999998</v>
      </c>
      <c r="L5270" s="100">
        <f>'Barometric Data'!D5270</f>
        <v>42136.25</v>
      </c>
      <c r="M5270" s="106">
        <f t="shared" si="334"/>
        <v>0</v>
      </c>
      <c r="N5270" s="16">
        <f>'Barometric Data'!E5270</f>
        <v>2.4613</v>
      </c>
      <c r="O5270" s="16">
        <f t="shared" si="335"/>
        <v>39.905499999999996</v>
      </c>
      <c r="P5270" s="17">
        <f t="shared" si="333"/>
        <v>356.72349999999994</v>
      </c>
      <c r="Q5270" s="16"/>
      <c r="R5270" s="101">
        <v>17.600000000000001</v>
      </c>
      <c r="S5270" s="91" t="s">
        <v>102</v>
      </c>
      <c r="T5270" s="29"/>
    </row>
    <row r="5271" spans="8:20" ht="45" x14ac:dyDescent="0.25">
      <c r="H5271" s="98">
        <v>42136</v>
      </c>
      <c r="I5271" s="99">
        <v>0.5</v>
      </c>
      <c r="J5271" s="100">
        <f t="shared" si="332"/>
        <v>42136.5</v>
      </c>
      <c r="K5271" s="101">
        <v>42.366700000000002</v>
      </c>
      <c r="L5271" s="100">
        <f>'Barometric Data'!D5271</f>
        <v>42136.5</v>
      </c>
      <c r="M5271" s="106">
        <f t="shared" si="334"/>
        <v>0</v>
      </c>
      <c r="N5271" s="16">
        <f>'Barometric Data'!E5271</f>
        <v>2.4540999999999999</v>
      </c>
      <c r="O5271" s="16">
        <f t="shared" si="335"/>
        <v>39.912600000000005</v>
      </c>
      <c r="P5271" s="17">
        <f t="shared" si="333"/>
        <v>356.71639999999996</v>
      </c>
      <c r="Q5271" s="16"/>
      <c r="R5271" s="101">
        <v>17.584</v>
      </c>
      <c r="S5271" s="91" t="s">
        <v>102</v>
      </c>
      <c r="T5271" s="29"/>
    </row>
    <row r="5272" spans="8:20" ht="45" x14ac:dyDescent="0.25">
      <c r="H5272" s="98">
        <v>42136</v>
      </c>
      <c r="I5272" s="99">
        <v>0.75</v>
      </c>
      <c r="J5272" s="100">
        <f t="shared" si="332"/>
        <v>42136.75</v>
      </c>
      <c r="K5272" s="101">
        <v>42.244700000000002</v>
      </c>
      <c r="L5272" s="100">
        <f>'Barometric Data'!D5272</f>
        <v>42136.75</v>
      </c>
      <c r="M5272" s="106">
        <f t="shared" si="334"/>
        <v>0</v>
      </c>
      <c r="N5272" s="16">
        <f>'Barometric Data'!E5272</f>
        <v>2.2692999999999999</v>
      </c>
      <c r="O5272" s="16">
        <f t="shared" si="335"/>
        <v>39.9754</v>
      </c>
      <c r="P5272" s="17">
        <f t="shared" si="333"/>
        <v>356.65359999999998</v>
      </c>
      <c r="Q5272" s="16"/>
      <c r="R5272" s="101">
        <v>17.585999999999999</v>
      </c>
      <c r="S5272" s="91" t="s">
        <v>102</v>
      </c>
      <c r="T5272" s="29"/>
    </row>
    <row r="5273" spans="8:20" ht="45" x14ac:dyDescent="0.25">
      <c r="H5273" s="98">
        <v>42137</v>
      </c>
      <c r="I5273" s="99">
        <v>0</v>
      </c>
      <c r="J5273" s="100">
        <f t="shared" si="332"/>
        <v>42137</v>
      </c>
      <c r="K5273" s="101">
        <v>42.410400000000003</v>
      </c>
      <c r="L5273" s="100">
        <f>'Barometric Data'!D5273</f>
        <v>42137</v>
      </c>
      <c r="M5273" s="106">
        <f t="shared" si="334"/>
        <v>0</v>
      </c>
      <c r="N5273" s="16">
        <f>'Barometric Data'!E5273</f>
        <v>2.4561000000000002</v>
      </c>
      <c r="O5273" s="16">
        <f t="shared" si="335"/>
        <v>39.954300000000003</v>
      </c>
      <c r="P5273" s="17">
        <f t="shared" si="333"/>
        <v>356.67469999999997</v>
      </c>
      <c r="Q5273" s="16"/>
      <c r="R5273" s="101">
        <v>17.585999999999999</v>
      </c>
      <c r="S5273" s="91" t="s">
        <v>102</v>
      </c>
      <c r="T5273" s="29"/>
    </row>
    <row r="5274" spans="8:20" ht="45" x14ac:dyDescent="0.25">
      <c r="H5274" s="98">
        <v>42137</v>
      </c>
      <c r="I5274" s="99">
        <v>0.25</v>
      </c>
      <c r="J5274" s="100">
        <f t="shared" si="332"/>
        <v>42137.25</v>
      </c>
      <c r="K5274" s="101">
        <v>42.488</v>
      </c>
      <c r="L5274" s="100">
        <f>'Barometric Data'!D5274</f>
        <v>42137.25</v>
      </c>
      <c r="M5274" s="106">
        <f t="shared" si="334"/>
        <v>0</v>
      </c>
      <c r="N5274" s="16">
        <f>'Barometric Data'!E5274</f>
        <v>2.5874999999999999</v>
      </c>
      <c r="O5274" s="16">
        <f t="shared" si="335"/>
        <v>39.900500000000001</v>
      </c>
      <c r="P5274" s="17">
        <f t="shared" si="333"/>
        <v>356.72849999999994</v>
      </c>
      <c r="Q5274" s="16"/>
      <c r="R5274" s="101">
        <v>17.594999999999999</v>
      </c>
      <c r="S5274" s="91" t="s">
        <v>102</v>
      </c>
      <c r="T5274" s="29"/>
    </row>
    <row r="5275" spans="8:20" ht="45" x14ac:dyDescent="0.25">
      <c r="H5275" s="98">
        <v>42137</v>
      </c>
      <c r="I5275" s="99">
        <v>0.5</v>
      </c>
      <c r="J5275" s="100">
        <f t="shared" si="332"/>
        <v>42137.5</v>
      </c>
      <c r="K5275" s="101">
        <v>42.456699999999998</v>
      </c>
      <c r="L5275" s="100">
        <f>'Barometric Data'!D5275</f>
        <v>42137.5</v>
      </c>
      <c r="M5275" s="106">
        <f t="shared" si="334"/>
        <v>0</v>
      </c>
      <c r="N5275" s="16">
        <f>'Barometric Data'!E5275</f>
        <v>2.6316999999999999</v>
      </c>
      <c r="O5275" s="16">
        <f t="shared" si="335"/>
        <v>39.824999999999996</v>
      </c>
      <c r="P5275" s="17">
        <f t="shared" si="333"/>
        <v>356.80399999999997</v>
      </c>
      <c r="Q5275" s="16"/>
      <c r="R5275" s="101">
        <v>17.594999999999999</v>
      </c>
      <c r="S5275" s="91" t="s">
        <v>102</v>
      </c>
      <c r="T5275" s="29"/>
    </row>
    <row r="5276" spans="8:20" ht="45" x14ac:dyDescent="0.25">
      <c r="H5276" s="98">
        <v>42137</v>
      </c>
      <c r="I5276" s="99">
        <v>0.75</v>
      </c>
      <c r="J5276" s="100">
        <f t="shared" si="332"/>
        <v>42137.75</v>
      </c>
      <c r="K5276" s="101">
        <v>42.378900000000002</v>
      </c>
      <c r="L5276" s="100">
        <f>'Barometric Data'!D5276</f>
        <v>42137.75</v>
      </c>
      <c r="M5276" s="106">
        <f t="shared" si="334"/>
        <v>0</v>
      </c>
      <c r="N5276" s="16">
        <f>'Barometric Data'!E5276</f>
        <v>2.5152000000000001</v>
      </c>
      <c r="O5276" s="16">
        <f t="shared" si="335"/>
        <v>39.863700000000001</v>
      </c>
      <c r="P5276" s="17">
        <f t="shared" si="333"/>
        <v>356.76529999999997</v>
      </c>
      <c r="Q5276" s="16"/>
      <c r="R5276" s="101">
        <v>17.59</v>
      </c>
      <c r="S5276" s="91" t="s">
        <v>102</v>
      </c>
      <c r="T5276" s="29"/>
    </row>
    <row r="5277" spans="8:20" ht="45" x14ac:dyDescent="0.25">
      <c r="H5277" s="98">
        <v>42138</v>
      </c>
      <c r="I5277" s="99">
        <v>0</v>
      </c>
      <c r="J5277" s="100">
        <f t="shared" si="332"/>
        <v>42138</v>
      </c>
      <c r="K5277" s="101">
        <v>42.3688</v>
      </c>
      <c r="L5277" s="100">
        <f>'Barometric Data'!D5277</f>
        <v>42138</v>
      </c>
      <c r="M5277" s="106">
        <f t="shared" si="334"/>
        <v>0</v>
      </c>
      <c r="N5277" s="16">
        <f>'Barometric Data'!E5277</f>
        <v>2.4914999999999998</v>
      </c>
      <c r="O5277" s="16">
        <f t="shared" si="335"/>
        <v>39.877299999999998</v>
      </c>
      <c r="P5277" s="17">
        <f t="shared" si="333"/>
        <v>356.75169999999997</v>
      </c>
      <c r="Q5277" s="16"/>
      <c r="R5277" s="101">
        <v>17.594000000000001</v>
      </c>
      <c r="S5277" s="91" t="s">
        <v>102</v>
      </c>
      <c r="T5277" s="29"/>
    </row>
    <row r="5278" spans="8:20" ht="45" x14ac:dyDescent="0.25">
      <c r="H5278" s="98">
        <v>42138</v>
      </c>
      <c r="I5278" s="99">
        <v>0.25</v>
      </c>
      <c r="J5278" s="100">
        <f t="shared" si="332"/>
        <v>42138.25</v>
      </c>
      <c r="K5278" s="101">
        <v>42.355899999999998</v>
      </c>
      <c r="L5278" s="100">
        <f>'Barometric Data'!D5278</f>
        <v>42138.25</v>
      </c>
      <c r="M5278" s="106">
        <f t="shared" si="334"/>
        <v>0</v>
      </c>
      <c r="N5278" s="16">
        <f>'Barometric Data'!E5278</f>
        <v>2.4363000000000001</v>
      </c>
      <c r="O5278" s="16">
        <f t="shared" si="335"/>
        <v>39.919599999999996</v>
      </c>
      <c r="P5278" s="17">
        <f t="shared" si="333"/>
        <v>356.70939999999996</v>
      </c>
      <c r="Q5278" s="16"/>
      <c r="R5278" s="101">
        <v>17.600999999999999</v>
      </c>
      <c r="S5278" s="91" t="s">
        <v>102</v>
      </c>
      <c r="T5278" s="29"/>
    </row>
    <row r="5279" spans="8:20" ht="45" x14ac:dyDescent="0.25">
      <c r="H5279" s="98">
        <v>42138</v>
      </c>
      <c r="I5279" s="99">
        <v>0.5</v>
      </c>
      <c r="J5279" s="100">
        <f t="shared" si="332"/>
        <v>42138.5</v>
      </c>
      <c r="K5279" s="101">
        <v>42.3581</v>
      </c>
      <c r="L5279" s="100">
        <f>'Barometric Data'!D5279</f>
        <v>42138.5</v>
      </c>
      <c r="M5279" s="106">
        <f t="shared" si="334"/>
        <v>0</v>
      </c>
      <c r="N5279" s="16">
        <f>'Barometric Data'!E5279</f>
        <v>2.4632000000000001</v>
      </c>
      <c r="O5279" s="16">
        <f t="shared" si="335"/>
        <v>39.8949</v>
      </c>
      <c r="P5279" s="17">
        <f t="shared" si="333"/>
        <v>356.73409999999996</v>
      </c>
      <c r="Q5279" s="16"/>
      <c r="R5279" s="101">
        <v>17.597000000000001</v>
      </c>
      <c r="S5279" s="91" t="s">
        <v>102</v>
      </c>
      <c r="T5279" s="29"/>
    </row>
    <row r="5280" spans="8:20" ht="45" x14ac:dyDescent="0.25">
      <c r="H5280" s="98">
        <v>42138</v>
      </c>
      <c r="I5280" s="99">
        <v>0.75</v>
      </c>
      <c r="J5280" s="100">
        <f t="shared" si="332"/>
        <v>42138.75</v>
      </c>
      <c r="K5280" s="101">
        <v>42.261400000000002</v>
      </c>
      <c r="L5280" s="100">
        <f>'Barometric Data'!D5280</f>
        <v>42138.75</v>
      </c>
      <c r="M5280" s="106">
        <f t="shared" si="334"/>
        <v>0</v>
      </c>
      <c r="N5280" s="16">
        <f>'Barometric Data'!E5280</f>
        <v>2.3028</v>
      </c>
      <c r="O5280" s="16">
        <f t="shared" si="335"/>
        <v>39.958600000000004</v>
      </c>
      <c r="P5280" s="17">
        <f t="shared" si="333"/>
        <v>356.67039999999997</v>
      </c>
      <c r="Q5280" s="16"/>
      <c r="R5280" s="101">
        <v>17.603999999999999</v>
      </c>
      <c r="S5280" s="91" t="s">
        <v>102</v>
      </c>
      <c r="T5280" s="29"/>
    </row>
    <row r="5281" spans="8:20" ht="45" x14ac:dyDescent="0.25">
      <c r="H5281" s="98">
        <v>42139</v>
      </c>
      <c r="I5281" s="99">
        <v>0</v>
      </c>
      <c r="J5281" s="100">
        <f t="shared" ref="J5281:J5344" si="336">H5281+I5281</f>
        <v>42139</v>
      </c>
      <c r="K5281" s="101">
        <v>42.314599999999999</v>
      </c>
      <c r="L5281" s="100">
        <f>'Barometric Data'!D5281</f>
        <v>42139</v>
      </c>
      <c r="M5281" s="106">
        <f t="shared" si="334"/>
        <v>0</v>
      </c>
      <c r="N5281" s="16">
        <f>'Barometric Data'!E5281</f>
        <v>2.3317000000000001</v>
      </c>
      <c r="O5281" s="16">
        <f t="shared" si="335"/>
        <v>39.982900000000001</v>
      </c>
      <c r="P5281" s="17">
        <f t="shared" si="333"/>
        <v>356.64609999999993</v>
      </c>
      <c r="Q5281" s="16"/>
      <c r="R5281" s="101">
        <v>17.584</v>
      </c>
      <c r="S5281" s="91" t="s">
        <v>102</v>
      </c>
      <c r="T5281" s="29"/>
    </row>
    <row r="5282" spans="8:20" ht="45" x14ac:dyDescent="0.25">
      <c r="H5282" s="98">
        <v>42139</v>
      </c>
      <c r="I5282" s="99">
        <v>0.25</v>
      </c>
      <c r="J5282" s="100">
        <f t="shared" si="336"/>
        <v>42139.25</v>
      </c>
      <c r="K5282" s="101">
        <v>42.320900000000002</v>
      </c>
      <c r="L5282" s="100">
        <f>'Barometric Data'!D5282</f>
        <v>42139.25</v>
      </c>
      <c r="M5282" s="106">
        <f t="shared" si="334"/>
        <v>0</v>
      </c>
      <c r="N5282" s="16">
        <f>'Barometric Data'!E5282</f>
        <v>2.3176999999999999</v>
      </c>
      <c r="O5282" s="16">
        <f t="shared" si="335"/>
        <v>40.0032</v>
      </c>
      <c r="P5282" s="17">
        <f t="shared" si="333"/>
        <v>356.62579999999997</v>
      </c>
      <c r="Q5282" s="16"/>
      <c r="R5282" s="101">
        <v>17.606999999999999</v>
      </c>
      <c r="S5282" s="91" t="s">
        <v>102</v>
      </c>
      <c r="T5282" s="29"/>
    </row>
    <row r="5283" spans="8:20" ht="45" x14ac:dyDescent="0.25">
      <c r="H5283" s="98">
        <v>42139</v>
      </c>
      <c r="I5283" s="99">
        <v>0.5</v>
      </c>
      <c r="J5283" s="100">
        <f t="shared" si="336"/>
        <v>42139.5</v>
      </c>
      <c r="K5283" s="101">
        <v>42.348399999999998</v>
      </c>
      <c r="L5283" s="100">
        <f>'Barometric Data'!D5283</f>
        <v>42139.5</v>
      </c>
      <c r="M5283" s="106">
        <f t="shared" si="334"/>
        <v>0</v>
      </c>
      <c r="N5283" s="16">
        <f>'Barometric Data'!E5283</f>
        <v>2.3755000000000002</v>
      </c>
      <c r="O5283" s="16">
        <f t="shared" si="335"/>
        <v>39.972899999999996</v>
      </c>
      <c r="P5283" s="17">
        <f t="shared" si="333"/>
        <v>356.65609999999998</v>
      </c>
      <c r="Q5283" s="16"/>
      <c r="R5283" s="101">
        <v>17.581</v>
      </c>
      <c r="S5283" s="91" t="s">
        <v>102</v>
      </c>
      <c r="T5283" s="29"/>
    </row>
    <row r="5284" spans="8:20" ht="45" x14ac:dyDescent="0.25">
      <c r="H5284" s="98">
        <v>42139</v>
      </c>
      <c r="I5284" s="99">
        <v>0.75</v>
      </c>
      <c r="J5284" s="100">
        <f t="shared" si="336"/>
        <v>42139.75</v>
      </c>
      <c r="K5284" s="101">
        <v>42.355400000000003</v>
      </c>
      <c r="L5284" s="100">
        <f>'Barometric Data'!D5284</f>
        <v>42139.75</v>
      </c>
      <c r="M5284" s="106">
        <f t="shared" si="334"/>
        <v>0</v>
      </c>
      <c r="N5284" s="16">
        <f>'Barometric Data'!E5284</f>
        <v>2.3662000000000001</v>
      </c>
      <c r="O5284" s="16">
        <f t="shared" si="335"/>
        <v>39.989200000000004</v>
      </c>
      <c r="P5284" s="17">
        <f t="shared" si="333"/>
        <v>356.63979999999998</v>
      </c>
      <c r="Q5284" s="16"/>
      <c r="R5284" s="101">
        <v>17.582999999999998</v>
      </c>
      <c r="S5284" s="91" t="s">
        <v>102</v>
      </c>
      <c r="T5284" s="29"/>
    </row>
    <row r="5285" spans="8:20" ht="45" x14ac:dyDescent="0.25">
      <c r="H5285" s="98">
        <v>42140</v>
      </c>
      <c r="I5285" s="99">
        <v>0</v>
      </c>
      <c r="J5285" s="100">
        <f t="shared" si="336"/>
        <v>42140</v>
      </c>
      <c r="K5285" s="101">
        <v>42.368699999999997</v>
      </c>
      <c r="L5285" s="100">
        <f>'Barometric Data'!D5285</f>
        <v>42140</v>
      </c>
      <c r="M5285" s="106">
        <f t="shared" si="334"/>
        <v>0</v>
      </c>
      <c r="N5285" s="16">
        <f>'Barometric Data'!E5285</f>
        <v>2.3972000000000002</v>
      </c>
      <c r="O5285" s="16">
        <f t="shared" si="335"/>
        <v>39.971499999999999</v>
      </c>
      <c r="P5285" s="17">
        <f t="shared" si="333"/>
        <v>356.65749999999997</v>
      </c>
      <c r="Q5285" s="16"/>
      <c r="R5285" s="101">
        <v>17.585999999999999</v>
      </c>
      <c r="S5285" s="91" t="s">
        <v>102</v>
      </c>
      <c r="T5285" s="29"/>
    </row>
    <row r="5286" spans="8:20" ht="45" x14ac:dyDescent="0.25">
      <c r="H5286" s="98">
        <v>42140</v>
      </c>
      <c r="I5286" s="99">
        <v>0.25</v>
      </c>
      <c r="J5286" s="100">
        <f t="shared" si="336"/>
        <v>42140.25</v>
      </c>
      <c r="K5286" s="101">
        <v>42.3688</v>
      </c>
      <c r="L5286" s="100">
        <f>'Barometric Data'!D5286</f>
        <v>42140.25</v>
      </c>
      <c r="M5286" s="106">
        <f t="shared" si="334"/>
        <v>0</v>
      </c>
      <c r="N5286" s="16">
        <f>'Barometric Data'!E5286</f>
        <v>2.3868999999999998</v>
      </c>
      <c r="O5286" s="16">
        <f t="shared" si="335"/>
        <v>39.981900000000003</v>
      </c>
      <c r="P5286" s="17">
        <f t="shared" si="333"/>
        <v>356.64709999999997</v>
      </c>
      <c r="Q5286" s="16"/>
      <c r="R5286" s="101">
        <v>17.591000000000001</v>
      </c>
      <c r="S5286" s="91" t="s">
        <v>102</v>
      </c>
      <c r="T5286" s="29"/>
    </row>
    <row r="5287" spans="8:20" ht="45" x14ac:dyDescent="0.25">
      <c r="H5287" s="98">
        <v>42140</v>
      </c>
      <c r="I5287" s="99">
        <v>0.5</v>
      </c>
      <c r="J5287" s="100">
        <f t="shared" si="336"/>
        <v>42140.5</v>
      </c>
      <c r="K5287" s="101">
        <v>42.372100000000003</v>
      </c>
      <c r="L5287" s="100">
        <f>'Barometric Data'!D5287</f>
        <v>42140.5</v>
      </c>
      <c r="M5287" s="106">
        <f t="shared" si="334"/>
        <v>0</v>
      </c>
      <c r="N5287" s="16">
        <f>'Barometric Data'!E5287</f>
        <v>2.4403999999999999</v>
      </c>
      <c r="O5287" s="16">
        <f t="shared" si="335"/>
        <v>39.931700000000006</v>
      </c>
      <c r="P5287" s="17">
        <f t="shared" si="333"/>
        <v>356.69729999999993</v>
      </c>
      <c r="Q5287" s="16"/>
      <c r="R5287" s="101">
        <v>17.585999999999999</v>
      </c>
      <c r="S5287" s="91" t="s">
        <v>102</v>
      </c>
      <c r="T5287" s="29"/>
    </row>
    <row r="5288" spans="8:20" ht="45" x14ac:dyDescent="0.25">
      <c r="H5288" s="98">
        <v>42140</v>
      </c>
      <c r="I5288" s="99">
        <v>0.75</v>
      </c>
      <c r="J5288" s="100">
        <f t="shared" si="336"/>
        <v>42140.75</v>
      </c>
      <c r="K5288" s="101">
        <v>42.410200000000003</v>
      </c>
      <c r="L5288" s="100">
        <f>'Barometric Data'!D5288</f>
        <v>42140.75</v>
      </c>
      <c r="M5288" s="106">
        <f t="shared" si="334"/>
        <v>0</v>
      </c>
      <c r="N5288" s="16">
        <f>'Barometric Data'!E5288</f>
        <v>2.4885000000000002</v>
      </c>
      <c r="O5288" s="16">
        <f t="shared" si="335"/>
        <v>39.921700000000001</v>
      </c>
      <c r="P5288" s="17">
        <f t="shared" si="333"/>
        <v>356.70729999999998</v>
      </c>
      <c r="Q5288" s="16"/>
      <c r="R5288" s="101">
        <v>17.593</v>
      </c>
      <c r="S5288" s="91" t="s">
        <v>102</v>
      </c>
      <c r="T5288" s="29"/>
    </row>
    <row r="5289" spans="8:20" ht="45" x14ac:dyDescent="0.25">
      <c r="H5289" s="98">
        <v>42141</v>
      </c>
      <c r="I5289" s="99">
        <v>0</v>
      </c>
      <c r="J5289" s="100">
        <f t="shared" si="336"/>
        <v>42141</v>
      </c>
      <c r="K5289" s="101">
        <v>42.455800000000004</v>
      </c>
      <c r="L5289" s="100">
        <f>'Barometric Data'!D5289</f>
        <v>42141</v>
      </c>
      <c r="M5289" s="106">
        <f t="shared" si="334"/>
        <v>0</v>
      </c>
      <c r="N5289" s="16">
        <f>'Barometric Data'!E5289</f>
        <v>2.5752000000000002</v>
      </c>
      <c r="O5289" s="16">
        <f t="shared" si="335"/>
        <v>39.880600000000001</v>
      </c>
      <c r="P5289" s="17">
        <f t="shared" si="333"/>
        <v>356.74839999999995</v>
      </c>
      <c r="Q5289" s="16"/>
      <c r="R5289" s="101">
        <v>17.584</v>
      </c>
      <c r="S5289" s="91" t="s">
        <v>102</v>
      </c>
      <c r="T5289" s="29"/>
    </row>
    <row r="5290" spans="8:20" ht="45" x14ac:dyDescent="0.25">
      <c r="H5290" s="98">
        <v>42141</v>
      </c>
      <c r="I5290" s="99">
        <v>0.25</v>
      </c>
      <c r="J5290" s="100">
        <f t="shared" si="336"/>
        <v>42141.25</v>
      </c>
      <c r="K5290" s="101">
        <v>42.457799999999999</v>
      </c>
      <c r="L5290" s="100">
        <f>'Barometric Data'!D5290</f>
        <v>42141.25</v>
      </c>
      <c r="M5290" s="106">
        <f t="shared" si="334"/>
        <v>0</v>
      </c>
      <c r="N5290" s="16">
        <f>'Barometric Data'!E5290</f>
        <v>2.6217999999999999</v>
      </c>
      <c r="O5290" s="16">
        <f t="shared" si="335"/>
        <v>39.835999999999999</v>
      </c>
      <c r="P5290" s="17">
        <f t="shared" si="333"/>
        <v>356.79299999999995</v>
      </c>
      <c r="Q5290" s="16"/>
      <c r="R5290" s="101">
        <v>17.582999999999998</v>
      </c>
      <c r="S5290" s="91" t="s">
        <v>102</v>
      </c>
      <c r="T5290" s="29"/>
    </row>
    <row r="5291" spans="8:20" ht="45" x14ac:dyDescent="0.25">
      <c r="H5291" s="98">
        <v>42141</v>
      </c>
      <c r="I5291" s="99">
        <v>0.5</v>
      </c>
      <c r="J5291" s="100">
        <f t="shared" si="336"/>
        <v>42141.5</v>
      </c>
      <c r="K5291" s="101">
        <v>42.4602</v>
      </c>
      <c r="L5291" s="100">
        <f>'Barometric Data'!D5291</f>
        <v>42141.5</v>
      </c>
      <c r="M5291" s="106">
        <f t="shared" si="334"/>
        <v>0</v>
      </c>
      <c r="N5291" s="16">
        <f>'Barometric Data'!E5291</f>
        <v>2.7166999999999999</v>
      </c>
      <c r="O5291" s="16">
        <f t="shared" si="335"/>
        <v>39.743499999999997</v>
      </c>
      <c r="P5291" s="17">
        <f t="shared" si="333"/>
        <v>356.88549999999998</v>
      </c>
      <c r="Q5291" s="16"/>
      <c r="R5291" s="101">
        <v>17.603000000000002</v>
      </c>
      <c r="S5291" s="91" t="s">
        <v>102</v>
      </c>
      <c r="T5291" s="29"/>
    </row>
    <row r="5292" spans="8:20" ht="45" x14ac:dyDescent="0.25">
      <c r="H5292" s="98">
        <v>42141</v>
      </c>
      <c r="I5292" s="99">
        <v>0.75</v>
      </c>
      <c r="J5292" s="100">
        <f t="shared" si="336"/>
        <v>42141.75</v>
      </c>
      <c r="K5292" s="101">
        <v>42.465800000000002</v>
      </c>
      <c r="L5292" s="100">
        <f>'Barometric Data'!D5292</f>
        <v>42141.75</v>
      </c>
      <c r="M5292" s="106">
        <f t="shared" si="334"/>
        <v>0</v>
      </c>
      <c r="N5292" s="16">
        <f>'Barometric Data'!E5292</f>
        <v>2.7082999999999999</v>
      </c>
      <c r="O5292" s="16">
        <f t="shared" si="335"/>
        <v>39.7575</v>
      </c>
      <c r="P5292" s="17">
        <f t="shared" ref="P5292:P5355" si="337">$E$29-O5292</f>
        <v>356.87149999999997</v>
      </c>
      <c r="Q5292" s="16"/>
      <c r="R5292" s="101">
        <v>17.594999999999999</v>
      </c>
      <c r="S5292" s="91" t="s">
        <v>102</v>
      </c>
      <c r="T5292" s="29"/>
    </row>
    <row r="5293" spans="8:20" ht="45" x14ac:dyDescent="0.25">
      <c r="H5293" s="98">
        <v>42142</v>
      </c>
      <c r="I5293" s="99">
        <v>0</v>
      </c>
      <c r="J5293" s="100">
        <f t="shared" si="336"/>
        <v>42142</v>
      </c>
      <c r="K5293" s="101">
        <v>42.450400000000002</v>
      </c>
      <c r="L5293" s="100">
        <f>'Barometric Data'!D5293</f>
        <v>42142</v>
      </c>
      <c r="M5293" s="106">
        <f t="shared" si="334"/>
        <v>0</v>
      </c>
      <c r="N5293" s="16">
        <f>'Barometric Data'!E5293</f>
        <v>2.7259000000000002</v>
      </c>
      <c r="O5293" s="16">
        <f t="shared" si="335"/>
        <v>39.724499999999999</v>
      </c>
      <c r="P5293" s="17">
        <f t="shared" si="337"/>
        <v>356.90449999999998</v>
      </c>
      <c r="Q5293" s="16"/>
      <c r="R5293" s="101">
        <v>17.616</v>
      </c>
      <c r="S5293" s="91" t="s">
        <v>102</v>
      </c>
      <c r="T5293" s="29"/>
    </row>
    <row r="5294" spans="8:20" ht="45" x14ac:dyDescent="0.25">
      <c r="H5294" s="98">
        <v>42142</v>
      </c>
      <c r="I5294" s="99">
        <v>0.25</v>
      </c>
      <c r="J5294" s="100">
        <f t="shared" si="336"/>
        <v>42142.25</v>
      </c>
      <c r="K5294" s="101">
        <v>42.447899999999997</v>
      </c>
      <c r="L5294" s="100">
        <f>'Barometric Data'!D5294</f>
        <v>42142.25</v>
      </c>
      <c r="M5294" s="106">
        <f t="shared" si="334"/>
        <v>0</v>
      </c>
      <c r="N5294" s="16">
        <f>'Barometric Data'!E5294</f>
        <v>2.7263999999999999</v>
      </c>
      <c r="O5294" s="16">
        <f t="shared" si="335"/>
        <v>39.721499999999999</v>
      </c>
      <c r="P5294" s="17">
        <f t="shared" si="337"/>
        <v>356.90749999999997</v>
      </c>
      <c r="Q5294" s="16"/>
      <c r="R5294" s="101">
        <v>17.579999999999998</v>
      </c>
      <c r="S5294" s="91" t="s">
        <v>102</v>
      </c>
      <c r="T5294" s="29"/>
    </row>
    <row r="5295" spans="8:20" ht="45" x14ac:dyDescent="0.25">
      <c r="H5295" s="98">
        <v>42142</v>
      </c>
      <c r="I5295" s="99">
        <v>0.5</v>
      </c>
      <c r="J5295" s="100">
        <f t="shared" si="336"/>
        <v>42142.5</v>
      </c>
      <c r="K5295" s="101">
        <v>42.402099999999997</v>
      </c>
      <c r="L5295" s="100">
        <f>'Barometric Data'!D5295</f>
        <v>42142.5</v>
      </c>
      <c r="M5295" s="106">
        <f t="shared" si="334"/>
        <v>0</v>
      </c>
      <c r="N5295" s="16">
        <f>'Barometric Data'!E5295</f>
        <v>2.7248000000000001</v>
      </c>
      <c r="O5295" s="16">
        <f t="shared" si="335"/>
        <v>39.677299999999995</v>
      </c>
      <c r="P5295" s="17">
        <f t="shared" si="337"/>
        <v>356.95169999999996</v>
      </c>
      <c r="Q5295" s="16"/>
      <c r="R5295" s="101">
        <v>17.608000000000001</v>
      </c>
      <c r="S5295" s="91" t="s">
        <v>102</v>
      </c>
      <c r="T5295" s="29"/>
    </row>
    <row r="5296" spans="8:20" ht="45" x14ac:dyDescent="0.25">
      <c r="H5296" s="98">
        <v>42142</v>
      </c>
      <c r="I5296" s="99">
        <v>0.75</v>
      </c>
      <c r="J5296" s="100">
        <f t="shared" si="336"/>
        <v>42142.75</v>
      </c>
      <c r="K5296" s="101">
        <v>42.375700000000002</v>
      </c>
      <c r="L5296" s="100">
        <f>'Barometric Data'!D5296</f>
        <v>42142.75</v>
      </c>
      <c r="M5296" s="106">
        <f t="shared" ref="M5296:M5359" si="338">ABS(L5296-J5296)</f>
        <v>0</v>
      </c>
      <c r="N5296" s="16">
        <f>'Barometric Data'!E5296</f>
        <v>2.6598000000000002</v>
      </c>
      <c r="O5296" s="16">
        <f t="shared" ref="O5296:O5359" si="339">K5296-N5296</f>
        <v>39.715900000000005</v>
      </c>
      <c r="P5296" s="17">
        <f t="shared" si="337"/>
        <v>356.91309999999999</v>
      </c>
      <c r="Q5296" s="16"/>
      <c r="R5296" s="101">
        <v>17.582999999999998</v>
      </c>
      <c r="S5296" s="91" t="s">
        <v>102</v>
      </c>
      <c r="T5296" s="29"/>
    </row>
    <row r="5297" spans="8:20" ht="45" x14ac:dyDescent="0.25">
      <c r="H5297" s="98">
        <v>42143</v>
      </c>
      <c r="I5297" s="99">
        <v>0</v>
      </c>
      <c r="J5297" s="100">
        <f t="shared" si="336"/>
        <v>42143</v>
      </c>
      <c r="K5297" s="101">
        <v>42.394500000000001</v>
      </c>
      <c r="L5297" s="100">
        <f>'Barometric Data'!D5297</f>
        <v>42143</v>
      </c>
      <c r="M5297" s="106">
        <f t="shared" si="338"/>
        <v>0</v>
      </c>
      <c r="N5297" s="16">
        <f>'Barometric Data'!E5297</f>
        <v>2.6762999999999999</v>
      </c>
      <c r="O5297" s="16">
        <f t="shared" si="339"/>
        <v>39.718200000000003</v>
      </c>
      <c r="P5297" s="17">
        <f t="shared" si="337"/>
        <v>356.91079999999994</v>
      </c>
      <c r="Q5297" s="16"/>
      <c r="R5297" s="101">
        <v>17.603000000000002</v>
      </c>
      <c r="S5297" s="91" t="s">
        <v>102</v>
      </c>
      <c r="T5297" s="29"/>
    </row>
    <row r="5298" spans="8:20" ht="45" x14ac:dyDescent="0.25">
      <c r="H5298" s="98">
        <v>42143</v>
      </c>
      <c r="I5298" s="99">
        <v>0.25</v>
      </c>
      <c r="J5298" s="100">
        <f t="shared" si="336"/>
        <v>42143.25</v>
      </c>
      <c r="K5298" s="101">
        <v>42.4026</v>
      </c>
      <c r="L5298" s="100">
        <f>'Barometric Data'!D5298</f>
        <v>42143.25</v>
      </c>
      <c r="M5298" s="106">
        <f t="shared" si="338"/>
        <v>0</v>
      </c>
      <c r="N5298" s="16">
        <f>'Barometric Data'!E5298</f>
        <v>2.6724000000000001</v>
      </c>
      <c r="O5298" s="16">
        <f t="shared" si="339"/>
        <v>39.730199999999996</v>
      </c>
      <c r="P5298" s="17">
        <f t="shared" si="337"/>
        <v>356.89879999999994</v>
      </c>
      <c r="Q5298" s="16"/>
      <c r="R5298" s="101">
        <v>17.600000000000001</v>
      </c>
      <c r="S5298" s="91" t="s">
        <v>102</v>
      </c>
      <c r="T5298" s="29"/>
    </row>
    <row r="5299" spans="8:20" ht="45" x14ac:dyDescent="0.25">
      <c r="H5299" s="98">
        <v>42143</v>
      </c>
      <c r="I5299" s="99">
        <v>0.5</v>
      </c>
      <c r="J5299" s="100">
        <f t="shared" si="336"/>
        <v>42143.5</v>
      </c>
      <c r="K5299" s="101">
        <v>42.380299999999998</v>
      </c>
      <c r="L5299" s="100">
        <f>'Barometric Data'!D5299</f>
        <v>42143.5</v>
      </c>
      <c r="M5299" s="106">
        <f t="shared" si="338"/>
        <v>0</v>
      </c>
      <c r="N5299" s="16">
        <f>'Barometric Data'!E5299</f>
        <v>2.6751999999999998</v>
      </c>
      <c r="O5299" s="16">
        <f t="shared" si="339"/>
        <v>39.705100000000002</v>
      </c>
      <c r="P5299" s="17">
        <f t="shared" si="337"/>
        <v>356.92389999999995</v>
      </c>
      <c r="Q5299" s="16"/>
      <c r="R5299" s="101">
        <v>17.594999999999999</v>
      </c>
      <c r="S5299" s="91" t="s">
        <v>102</v>
      </c>
      <c r="T5299" s="29"/>
    </row>
    <row r="5300" spans="8:20" ht="45" x14ac:dyDescent="0.25">
      <c r="H5300" s="98">
        <v>42143</v>
      </c>
      <c r="I5300" s="99">
        <v>0.75</v>
      </c>
      <c r="J5300" s="100">
        <f t="shared" si="336"/>
        <v>42143.75</v>
      </c>
      <c r="K5300" s="101">
        <v>42.3795</v>
      </c>
      <c r="L5300" s="100">
        <f>'Barometric Data'!D5300</f>
        <v>42143.75</v>
      </c>
      <c r="M5300" s="106">
        <f t="shared" si="338"/>
        <v>0</v>
      </c>
      <c r="N5300" s="16">
        <f>'Barometric Data'!E5300</f>
        <v>2.6356999999999999</v>
      </c>
      <c r="O5300" s="16">
        <f t="shared" si="339"/>
        <v>39.7438</v>
      </c>
      <c r="P5300" s="17">
        <f t="shared" si="337"/>
        <v>356.88519999999994</v>
      </c>
      <c r="Q5300" s="16"/>
      <c r="R5300" s="101">
        <v>17.59</v>
      </c>
      <c r="S5300" s="91" t="s">
        <v>102</v>
      </c>
      <c r="T5300" s="29"/>
    </row>
    <row r="5301" spans="8:20" ht="45" x14ac:dyDescent="0.25">
      <c r="H5301" s="98">
        <v>42144</v>
      </c>
      <c r="I5301" s="99">
        <v>0</v>
      </c>
      <c r="J5301" s="100">
        <f t="shared" si="336"/>
        <v>42144</v>
      </c>
      <c r="K5301" s="101">
        <v>42.401299999999999</v>
      </c>
      <c r="L5301" s="100">
        <f>'Barometric Data'!D5301</f>
        <v>42144</v>
      </c>
      <c r="M5301" s="106">
        <f t="shared" si="338"/>
        <v>0</v>
      </c>
      <c r="N5301" s="16">
        <f>'Barometric Data'!E5301</f>
        <v>2.6415000000000002</v>
      </c>
      <c r="O5301" s="16">
        <f t="shared" si="339"/>
        <v>39.759799999999998</v>
      </c>
      <c r="P5301" s="17">
        <f t="shared" si="337"/>
        <v>356.86919999999998</v>
      </c>
      <c r="Q5301" s="16"/>
      <c r="R5301" s="101">
        <v>17.61</v>
      </c>
      <c r="S5301" s="91" t="s">
        <v>102</v>
      </c>
      <c r="T5301" s="29"/>
    </row>
    <row r="5302" spans="8:20" ht="45" x14ac:dyDescent="0.25">
      <c r="H5302" s="98">
        <v>42144</v>
      </c>
      <c r="I5302" s="99">
        <v>0.25</v>
      </c>
      <c r="J5302" s="100">
        <f t="shared" si="336"/>
        <v>42144.25</v>
      </c>
      <c r="K5302" s="101">
        <v>42.414999999999999</v>
      </c>
      <c r="L5302" s="100">
        <f>'Barometric Data'!D5302</f>
        <v>42144.25</v>
      </c>
      <c r="M5302" s="106">
        <f t="shared" si="338"/>
        <v>0</v>
      </c>
      <c r="N5302" s="16">
        <f>'Barometric Data'!E5302</f>
        <v>2.6741999999999999</v>
      </c>
      <c r="O5302" s="16">
        <f t="shared" si="339"/>
        <v>39.7408</v>
      </c>
      <c r="P5302" s="17">
        <f t="shared" si="337"/>
        <v>356.88819999999998</v>
      </c>
      <c r="Q5302" s="16"/>
      <c r="R5302" s="101">
        <v>17.594000000000001</v>
      </c>
      <c r="S5302" s="91" t="s">
        <v>102</v>
      </c>
      <c r="T5302" s="29"/>
    </row>
    <row r="5303" spans="8:20" ht="45" x14ac:dyDescent="0.25">
      <c r="H5303" s="98">
        <v>42144</v>
      </c>
      <c r="I5303" s="99">
        <v>0.5</v>
      </c>
      <c r="J5303" s="100">
        <f t="shared" si="336"/>
        <v>42144.5</v>
      </c>
      <c r="K5303" s="101">
        <v>42.385599999999997</v>
      </c>
      <c r="L5303" s="100">
        <f>'Barometric Data'!D5303</f>
        <v>42144.5</v>
      </c>
      <c r="M5303" s="106">
        <f t="shared" si="338"/>
        <v>0</v>
      </c>
      <c r="N5303" s="16">
        <f>'Barometric Data'!E5303</f>
        <v>2.6915</v>
      </c>
      <c r="O5303" s="16">
        <f t="shared" si="339"/>
        <v>39.694099999999999</v>
      </c>
      <c r="P5303" s="17">
        <f t="shared" si="337"/>
        <v>356.93489999999997</v>
      </c>
      <c r="Q5303" s="16"/>
      <c r="R5303" s="101">
        <v>17.587</v>
      </c>
      <c r="S5303" s="91" t="s">
        <v>102</v>
      </c>
      <c r="T5303" s="29"/>
    </row>
    <row r="5304" spans="8:20" ht="45" x14ac:dyDescent="0.25">
      <c r="H5304" s="98">
        <v>42144</v>
      </c>
      <c r="I5304" s="99">
        <v>0.75</v>
      </c>
      <c r="J5304" s="100">
        <f t="shared" si="336"/>
        <v>42144.75</v>
      </c>
      <c r="K5304" s="101">
        <v>42.332299999999996</v>
      </c>
      <c r="L5304" s="100">
        <f>'Barometric Data'!D5304</f>
        <v>42144.75</v>
      </c>
      <c r="M5304" s="106">
        <f t="shared" si="338"/>
        <v>0</v>
      </c>
      <c r="N5304" s="16">
        <f>'Barometric Data'!E5304</f>
        <v>2.6179000000000001</v>
      </c>
      <c r="O5304" s="16">
        <f t="shared" si="339"/>
        <v>39.714399999999998</v>
      </c>
      <c r="P5304" s="17">
        <f t="shared" si="337"/>
        <v>356.91459999999995</v>
      </c>
      <c r="Q5304" s="16"/>
      <c r="R5304" s="101">
        <v>17.584</v>
      </c>
      <c r="S5304" s="91" t="s">
        <v>102</v>
      </c>
      <c r="T5304" s="29"/>
    </row>
    <row r="5305" spans="8:20" ht="45" x14ac:dyDescent="0.25">
      <c r="H5305" s="98">
        <v>42145</v>
      </c>
      <c r="I5305" s="99">
        <v>0</v>
      </c>
      <c r="J5305" s="100">
        <f t="shared" si="336"/>
        <v>42145</v>
      </c>
      <c r="K5305" s="101">
        <v>42.370100000000001</v>
      </c>
      <c r="L5305" s="100">
        <f>'Barometric Data'!D5305</f>
        <v>42145</v>
      </c>
      <c r="M5305" s="106">
        <f t="shared" si="338"/>
        <v>0</v>
      </c>
      <c r="N5305" s="16">
        <f>'Barometric Data'!E5305</f>
        <v>2.6284999999999998</v>
      </c>
      <c r="O5305" s="16">
        <f t="shared" si="339"/>
        <v>39.741599999999998</v>
      </c>
      <c r="P5305" s="17">
        <f t="shared" si="337"/>
        <v>356.88739999999996</v>
      </c>
      <c r="Q5305" s="16"/>
      <c r="R5305" s="101">
        <v>17.585000000000001</v>
      </c>
      <c r="S5305" s="91" t="s">
        <v>102</v>
      </c>
      <c r="T5305" s="29"/>
    </row>
    <row r="5306" spans="8:20" ht="45" x14ac:dyDescent="0.25">
      <c r="H5306" s="98">
        <v>42145</v>
      </c>
      <c r="I5306" s="99">
        <v>0.25</v>
      </c>
      <c r="J5306" s="100">
        <f t="shared" si="336"/>
        <v>42145.25</v>
      </c>
      <c r="K5306" s="101">
        <v>42.3752</v>
      </c>
      <c r="L5306" s="100">
        <f>'Barometric Data'!D5306</f>
        <v>42145.25</v>
      </c>
      <c r="M5306" s="106">
        <f t="shared" si="338"/>
        <v>0</v>
      </c>
      <c r="N5306" s="16">
        <f>'Barometric Data'!E5306</f>
        <v>2.6436999999999999</v>
      </c>
      <c r="O5306" s="16">
        <f t="shared" si="339"/>
        <v>39.731499999999997</v>
      </c>
      <c r="P5306" s="17">
        <f t="shared" si="337"/>
        <v>356.89749999999998</v>
      </c>
      <c r="Q5306" s="16"/>
      <c r="R5306" s="101">
        <v>17.582999999999998</v>
      </c>
      <c r="S5306" s="91" t="s">
        <v>102</v>
      </c>
      <c r="T5306" s="29"/>
    </row>
    <row r="5307" spans="8:20" ht="45" x14ac:dyDescent="0.25">
      <c r="H5307" s="98">
        <v>42145</v>
      </c>
      <c r="I5307" s="99">
        <v>0.5</v>
      </c>
      <c r="J5307" s="100">
        <f t="shared" si="336"/>
        <v>42145.5</v>
      </c>
      <c r="K5307" s="101">
        <v>42.3337</v>
      </c>
      <c r="L5307" s="100">
        <f>'Barometric Data'!D5307</f>
        <v>42145.5</v>
      </c>
      <c r="M5307" s="106">
        <f t="shared" si="338"/>
        <v>0</v>
      </c>
      <c r="N5307" s="16">
        <f>'Barometric Data'!E5307</f>
        <v>2.6107</v>
      </c>
      <c r="O5307" s="16">
        <f t="shared" si="339"/>
        <v>39.722999999999999</v>
      </c>
      <c r="P5307" s="17">
        <f t="shared" si="337"/>
        <v>356.90599999999995</v>
      </c>
      <c r="Q5307" s="16"/>
      <c r="R5307" s="101">
        <v>17.581</v>
      </c>
      <c r="S5307" s="91" t="s">
        <v>102</v>
      </c>
      <c r="T5307" s="29"/>
    </row>
    <row r="5308" spans="8:20" ht="45" x14ac:dyDescent="0.25">
      <c r="H5308" s="98">
        <v>42145</v>
      </c>
      <c r="I5308" s="99">
        <v>0.75</v>
      </c>
      <c r="J5308" s="100">
        <f t="shared" si="336"/>
        <v>42145.75</v>
      </c>
      <c r="K5308" s="101">
        <v>42.289299999999997</v>
      </c>
      <c r="L5308" s="100">
        <f>'Barometric Data'!D5308</f>
        <v>42145.75</v>
      </c>
      <c r="M5308" s="106">
        <f t="shared" si="338"/>
        <v>0</v>
      </c>
      <c r="N5308" s="16">
        <f>'Barometric Data'!E5308</f>
        <v>2.5324</v>
      </c>
      <c r="O5308" s="16">
        <f t="shared" si="339"/>
        <v>39.756899999999995</v>
      </c>
      <c r="P5308" s="17">
        <f t="shared" si="337"/>
        <v>356.87209999999999</v>
      </c>
      <c r="Q5308" s="16"/>
      <c r="R5308" s="101">
        <v>17.600000000000001</v>
      </c>
      <c r="S5308" s="91" t="s">
        <v>102</v>
      </c>
      <c r="T5308" s="29"/>
    </row>
    <row r="5309" spans="8:20" ht="45" x14ac:dyDescent="0.25">
      <c r="H5309" s="98">
        <v>42146</v>
      </c>
      <c r="I5309" s="99">
        <v>0</v>
      </c>
      <c r="J5309" s="100">
        <f t="shared" si="336"/>
        <v>42146</v>
      </c>
      <c r="K5309" s="101">
        <v>42.3307</v>
      </c>
      <c r="L5309" s="100">
        <f>'Barometric Data'!D5309</f>
        <v>42146</v>
      </c>
      <c r="M5309" s="106">
        <f t="shared" si="338"/>
        <v>0</v>
      </c>
      <c r="N5309" s="16">
        <f>'Barometric Data'!E5309</f>
        <v>2.5575999999999999</v>
      </c>
      <c r="O5309" s="16">
        <f t="shared" si="339"/>
        <v>39.773099999999999</v>
      </c>
      <c r="P5309" s="17">
        <f t="shared" si="337"/>
        <v>356.85589999999996</v>
      </c>
      <c r="Q5309" s="16"/>
      <c r="R5309" s="101">
        <v>17.596</v>
      </c>
      <c r="S5309" s="91" t="s">
        <v>102</v>
      </c>
      <c r="T5309" s="29"/>
    </row>
    <row r="5310" spans="8:20" ht="45" x14ac:dyDescent="0.25">
      <c r="H5310" s="98">
        <v>42146</v>
      </c>
      <c r="I5310" s="99">
        <v>0.25</v>
      </c>
      <c r="J5310" s="100">
        <f t="shared" si="336"/>
        <v>42146.25</v>
      </c>
      <c r="K5310" s="101">
        <v>42.344700000000003</v>
      </c>
      <c r="L5310" s="100">
        <f>'Barometric Data'!D5310</f>
        <v>42146.25</v>
      </c>
      <c r="M5310" s="106">
        <f t="shared" si="338"/>
        <v>0</v>
      </c>
      <c r="N5310" s="16">
        <f>'Barometric Data'!E5310</f>
        <v>2.5728</v>
      </c>
      <c r="O5310" s="16">
        <f t="shared" si="339"/>
        <v>39.771900000000002</v>
      </c>
      <c r="P5310" s="17">
        <f t="shared" si="337"/>
        <v>356.85709999999995</v>
      </c>
      <c r="Q5310" s="16"/>
      <c r="R5310" s="101">
        <v>17.577999999999999</v>
      </c>
      <c r="S5310" s="91" t="s">
        <v>102</v>
      </c>
      <c r="T5310" s="29"/>
    </row>
    <row r="5311" spans="8:20" ht="45" x14ac:dyDescent="0.25">
      <c r="H5311" s="98">
        <v>42146</v>
      </c>
      <c r="I5311" s="99">
        <v>0.5</v>
      </c>
      <c r="J5311" s="100">
        <f t="shared" si="336"/>
        <v>42146.5</v>
      </c>
      <c r="K5311" s="101">
        <v>42.358899999999998</v>
      </c>
      <c r="L5311" s="100">
        <f>'Barometric Data'!D5311</f>
        <v>42146.5</v>
      </c>
      <c r="M5311" s="106">
        <f t="shared" si="338"/>
        <v>0</v>
      </c>
      <c r="N5311" s="16">
        <f>'Barometric Data'!E5311</f>
        <v>2.6084000000000001</v>
      </c>
      <c r="O5311" s="16">
        <f t="shared" si="339"/>
        <v>39.750499999999995</v>
      </c>
      <c r="P5311" s="17">
        <f t="shared" si="337"/>
        <v>356.87849999999997</v>
      </c>
      <c r="Q5311" s="16"/>
      <c r="R5311" s="101">
        <v>17.597000000000001</v>
      </c>
      <c r="S5311" s="91" t="s">
        <v>102</v>
      </c>
      <c r="T5311" s="29"/>
    </row>
    <row r="5312" spans="8:20" ht="45" x14ac:dyDescent="0.25">
      <c r="H5312" s="98">
        <v>42146</v>
      </c>
      <c r="I5312" s="99">
        <v>0.75</v>
      </c>
      <c r="J5312" s="100">
        <f t="shared" si="336"/>
        <v>42146.75</v>
      </c>
      <c r="K5312" s="101">
        <v>42.302199999999999</v>
      </c>
      <c r="L5312" s="100">
        <f>'Barometric Data'!D5312</f>
        <v>42146.75</v>
      </c>
      <c r="M5312" s="106">
        <f t="shared" si="338"/>
        <v>0</v>
      </c>
      <c r="N5312" s="16">
        <f>'Barometric Data'!E5312</f>
        <v>2.5385</v>
      </c>
      <c r="O5312" s="16">
        <f t="shared" si="339"/>
        <v>39.7637</v>
      </c>
      <c r="P5312" s="17">
        <f t="shared" si="337"/>
        <v>356.86529999999993</v>
      </c>
      <c r="Q5312" s="16"/>
      <c r="R5312" s="101">
        <v>17.585999999999999</v>
      </c>
      <c r="S5312" s="91" t="s">
        <v>102</v>
      </c>
      <c r="T5312" s="29"/>
    </row>
    <row r="5313" spans="8:20" ht="45" x14ac:dyDescent="0.25">
      <c r="H5313" s="98">
        <v>42147</v>
      </c>
      <c r="I5313" s="99">
        <v>0</v>
      </c>
      <c r="J5313" s="100">
        <f t="shared" si="336"/>
        <v>42147</v>
      </c>
      <c r="K5313" s="101">
        <v>42.353099999999998</v>
      </c>
      <c r="L5313" s="100">
        <f>'Barometric Data'!D5313</f>
        <v>42147</v>
      </c>
      <c r="M5313" s="106">
        <f t="shared" si="338"/>
        <v>0</v>
      </c>
      <c r="N5313" s="16">
        <f>'Barometric Data'!E5313</f>
        <v>2.5687000000000002</v>
      </c>
      <c r="O5313" s="16">
        <f t="shared" si="339"/>
        <v>39.784399999999998</v>
      </c>
      <c r="P5313" s="17">
        <f t="shared" si="337"/>
        <v>356.84459999999996</v>
      </c>
      <c r="Q5313" s="16"/>
      <c r="R5313" s="101">
        <v>17.614000000000001</v>
      </c>
      <c r="S5313" s="91" t="s">
        <v>102</v>
      </c>
      <c r="T5313" s="29"/>
    </row>
    <row r="5314" spans="8:20" ht="45" x14ac:dyDescent="0.25">
      <c r="H5314" s="98">
        <v>42147</v>
      </c>
      <c r="I5314" s="99">
        <v>0.25</v>
      </c>
      <c r="J5314" s="100">
        <f t="shared" si="336"/>
        <v>42147.25</v>
      </c>
      <c r="K5314" s="101">
        <v>42.338299999999997</v>
      </c>
      <c r="L5314" s="100">
        <f>'Barometric Data'!D5314</f>
        <v>42147.25</v>
      </c>
      <c r="M5314" s="106">
        <f t="shared" si="338"/>
        <v>0</v>
      </c>
      <c r="N5314" s="16">
        <f>'Barometric Data'!E5314</f>
        <v>2.5851999999999999</v>
      </c>
      <c r="O5314" s="16">
        <f t="shared" si="339"/>
        <v>39.753099999999996</v>
      </c>
      <c r="P5314" s="17">
        <f t="shared" si="337"/>
        <v>356.87589999999994</v>
      </c>
      <c r="Q5314" s="16"/>
      <c r="R5314" s="101">
        <v>17.591000000000001</v>
      </c>
      <c r="S5314" s="91" t="s">
        <v>102</v>
      </c>
      <c r="T5314" s="29"/>
    </row>
    <row r="5315" spans="8:20" ht="45" x14ac:dyDescent="0.25">
      <c r="H5315" s="98">
        <v>42147</v>
      </c>
      <c r="I5315" s="99">
        <v>0.5</v>
      </c>
      <c r="J5315" s="100">
        <f t="shared" si="336"/>
        <v>42147.5</v>
      </c>
      <c r="K5315" s="101">
        <v>42.3476</v>
      </c>
      <c r="L5315" s="100">
        <f>'Barometric Data'!D5315</f>
        <v>42147.5</v>
      </c>
      <c r="M5315" s="106">
        <f t="shared" si="338"/>
        <v>0</v>
      </c>
      <c r="N5315" s="16">
        <f>'Barometric Data'!E5315</f>
        <v>2.6032000000000002</v>
      </c>
      <c r="O5315" s="16">
        <f t="shared" si="339"/>
        <v>39.744399999999999</v>
      </c>
      <c r="P5315" s="17">
        <f t="shared" si="337"/>
        <v>356.88459999999998</v>
      </c>
      <c r="Q5315" s="16"/>
      <c r="R5315" s="101">
        <v>17.585999999999999</v>
      </c>
      <c r="S5315" s="91" t="s">
        <v>102</v>
      </c>
      <c r="T5315" s="29"/>
    </row>
    <row r="5316" spans="8:20" ht="45" x14ac:dyDescent="0.25">
      <c r="H5316" s="98">
        <v>42147</v>
      </c>
      <c r="I5316" s="99">
        <v>0.75</v>
      </c>
      <c r="J5316" s="100">
        <f t="shared" si="336"/>
        <v>42147.75</v>
      </c>
      <c r="K5316" s="101">
        <v>42.306699999999999</v>
      </c>
      <c r="L5316" s="100">
        <f>'Barometric Data'!D5316</f>
        <v>42147.75</v>
      </c>
      <c r="M5316" s="106">
        <f t="shared" si="338"/>
        <v>0</v>
      </c>
      <c r="N5316" s="16">
        <f>'Barometric Data'!E5316</f>
        <v>2.5567000000000002</v>
      </c>
      <c r="O5316" s="16">
        <f t="shared" si="339"/>
        <v>39.75</v>
      </c>
      <c r="P5316" s="17">
        <f t="shared" si="337"/>
        <v>356.87899999999996</v>
      </c>
      <c r="Q5316" s="16"/>
      <c r="R5316" s="101">
        <v>17.587</v>
      </c>
      <c r="S5316" s="91" t="s">
        <v>102</v>
      </c>
      <c r="T5316" s="29"/>
    </row>
    <row r="5317" spans="8:20" ht="45" x14ac:dyDescent="0.25">
      <c r="H5317" s="98">
        <v>42148</v>
      </c>
      <c r="I5317" s="99">
        <v>0</v>
      </c>
      <c r="J5317" s="100">
        <f t="shared" si="336"/>
        <v>42148</v>
      </c>
      <c r="K5317" s="101">
        <v>42.3842</v>
      </c>
      <c r="L5317" s="100">
        <f>'Barometric Data'!D5317</f>
        <v>42148</v>
      </c>
      <c r="M5317" s="106">
        <f t="shared" si="338"/>
        <v>0</v>
      </c>
      <c r="N5317" s="16">
        <f>'Barometric Data'!E5317</f>
        <v>2.6364000000000001</v>
      </c>
      <c r="O5317" s="16">
        <f t="shared" si="339"/>
        <v>39.747799999999998</v>
      </c>
      <c r="P5317" s="17">
        <f t="shared" si="337"/>
        <v>356.88119999999998</v>
      </c>
      <c r="Q5317" s="16"/>
      <c r="R5317" s="101">
        <v>17.588000000000001</v>
      </c>
      <c r="S5317" s="91" t="s">
        <v>102</v>
      </c>
      <c r="T5317" s="29"/>
    </row>
    <row r="5318" spans="8:20" ht="45" x14ac:dyDescent="0.25">
      <c r="H5318" s="98">
        <v>42148</v>
      </c>
      <c r="I5318" s="99">
        <v>0.25</v>
      </c>
      <c r="J5318" s="100">
        <f t="shared" si="336"/>
        <v>42148.25</v>
      </c>
      <c r="K5318" s="101">
        <v>42.380899999999997</v>
      </c>
      <c r="L5318" s="100">
        <f>'Barometric Data'!D5318</f>
        <v>42148.25</v>
      </c>
      <c r="M5318" s="106">
        <f t="shared" si="338"/>
        <v>0</v>
      </c>
      <c r="N5318" s="16">
        <f>'Barometric Data'!E5318</f>
        <v>2.6524000000000001</v>
      </c>
      <c r="O5318" s="16">
        <f t="shared" si="339"/>
        <v>39.728499999999997</v>
      </c>
      <c r="P5318" s="17">
        <f t="shared" si="337"/>
        <v>356.90049999999997</v>
      </c>
      <c r="Q5318" s="16"/>
      <c r="R5318" s="101">
        <v>17.594000000000001</v>
      </c>
      <c r="S5318" s="91" t="s">
        <v>102</v>
      </c>
      <c r="T5318" s="29"/>
    </row>
    <row r="5319" spans="8:20" ht="45" x14ac:dyDescent="0.25">
      <c r="H5319" s="98">
        <v>42148</v>
      </c>
      <c r="I5319" s="99">
        <v>0.5</v>
      </c>
      <c r="J5319" s="100">
        <f t="shared" si="336"/>
        <v>42148.5</v>
      </c>
      <c r="K5319" s="101">
        <v>42.363100000000003</v>
      </c>
      <c r="L5319" s="100">
        <f>'Barometric Data'!D5319</f>
        <v>42148.5</v>
      </c>
      <c r="M5319" s="106">
        <f t="shared" si="338"/>
        <v>0</v>
      </c>
      <c r="N5319" s="16">
        <f>'Barometric Data'!E5319</f>
        <v>2.6497000000000002</v>
      </c>
      <c r="O5319" s="16">
        <f t="shared" si="339"/>
        <v>39.7134</v>
      </c>
      <c r="P5319" s="17">
        <f t="shared" si="337"/>
        <v>356.91559999999998</v>
      </c>
      <c r="Q5319" s="16"/>
      <c r="R5319" s="101">
        <v>17.591000000000001</v>
      </c>
      <c r="S5319" s="91" t="s">
        <v>102</v>
      </c>
      <c r="T5319" s="29"/>
    </row>
    <row r="5320" spans="8:20" ht="45" x14ac:dyDescent="0.25">
      <c r="H5320" s="98">
        <v>42148</v>
      </c>
      <c r="I5320" s="99">
        <v>0.75</v>
      </c>
      <c r="J5320" s="100">
        <f t="shared" si="336"/>
        <v>42148.75</v>
      </c>
      <c r="K5320" s="101">
        <v>42.281300000000002</v>
      </c>
      <c r="L5320" s="100">
        <f>'Barometric Data'!D5320</f>
        <v>42148.75</v>
      </c>
      <c r="M5320" s="106">
        <f t="shared" si="338"/>
        <v>0</v>
      </c>
      <c r="N5320" s="16">
        <f>'Barometric Data'!E5320</f>
        <v>2.5318000000000001</v>
      </c>
      <c r="O5320" s="16">
        <f t="shared" si="339"/>
        <v>39.749500000000005</v>
      </c>
      <c r="P5320" s="17">
        <f t="shared" si="337"/>
        <v>356.87949999999995</v>
      </c>
      <c r="Q5320" s="16"/>
      <c r="R5320" s="101">
        <v>17.582000000000001</v>
      </c>
      <c r="S5320" s="91" t="s">
        <v>102</v>
      </c>
      <c r="T5320" s="29"/>
    </row>
    <row r="5321" spans="8:20" ht="45" x14ac:dyDescent="0.25">
      <c r="H5321" s="98">
        <v>42149</v>
      </c>
      <c r="I5321" s="99">
        <v>0</v>
      </c>
      <c r="J5321" s="100">
        <f t="shared" si="336"/>
        <v>42149</v>
      </c>
      <c r="K5321" s="101">
        <v>42.360999999999997</v>
      </c>
      <c r="L5321" s="100">
        <f>'Barometric Data'!D5321</f>
        <v>42149</v>
      </c>
      <c r="M5321" s="106">
        <f t="shared" si="338"/>
        <v>0</v>
      </c>
      <c r="N5321" s="16">
        <f>'Barometric Data'!E5321</f>
        <v>2.5941999999999998</v>
      </c>
      <c r="O5321" s="16">
        <f t="shared" si="339"/>
        <v>39.766799999999996</v>
      </c>
      <c r="P5321" s="17">
        <f t="shared" si="337"/>
        <v>356.86219999999997</v>
      </c>
      <c r="Q5321" s="16"/>
      <c r="R5321" s="101">
        <v>17.577999999999999</v>
      </c>
      <c r="S5321" s="91" t="s">
        <v>102</v>
      </c>
      <c r="T5321" s="29"/>
    </row>
    <row r="5322" spans="8:20" ht="45" x14ac:dyDescent="0.25">
      <c r="H5322" s="98">
        <v>42149</v>
      </c>
      <c r="I5322" s="99">
        <v>0.25</v>
      </c>
      <c r="J5322" s="100">
        <f t="shared" si="336"/>
        <v>42149.25</v>
      </c>
      <c r="K5322" s="101">
        <v>42.350099999999998</v>
      </c>
      <c r="L5322" s="100">
        <f>'Barometric Data'!D5322</f>
        <v>42149.25</v>
      </c>
      <c r="M5322" s="106">
        <f t="shared" si="338"/>
        <v>0</v>
      </c>
      <c r="N5322" s="16">
        <f>'Barometric Data'!E5322</f>
        <v>2.5767000000000002</v>
      </c>
      <c r="O5322" s="16">
        <f t="shared" si="339"/>
        <v>39.773399999999995</v>
      </c>
      <c r="P5322" s="17">
        <f t="shared" si="337"/>
        <v>356.85559999999998</v>
      </c>
      <c r="Q5322" s="16"/>
      <c r="R5322" s="101">
        <v>17.588999999999999</v>
      </c>
      <c r="S5322" s="91" t="s">
        <v>102</v>
      </c>
      <c r="T5322" s="29"/>
    </row>
    <row r="5323" spans="8:20" ht="45" x14ac:dyDescent="0.25">
      <c r="H5323" s="98">
        <v>42149</v>
      </c>
      <c r="I5323" s="99">
        <v>0.5</v>
      </c>
      <c r="J5323" s="100">
        <f t="shared" si="336"/>
        <v>42149.5</v>
      </c>
      <c r="K5323" s="101">
        <v>42.356299999999997</v>
      </c>
      <c r="L5323" s="100">
        <f>'Barometric Data'!D5323</f>
        <v>42149.5</v>
      </c>
      <c r="M5323" s="106">
        <f t="shared" si="338"/>
        <v>0</v>
      </c>
      <c r="N5323" s="16">
        <f>'Barometric Data'!E5323</f>
        <v>2.6044999999999998</v>
      </c>
      <c r="O5323" s="16">
        <f t="shared" si="339"/>
        <v>39.751799999999996</v>
      </c>
      <c r="P5323" s="17">
        <f t="shared" si="337"/>
        <v>356.87719999999996</v>
      </c>
      <c r="Q5323" s="16"/>
      <c r="R5323" s="101">
        <v>17.587</v>
      </c>
      <c r="S5323" s="91" t="s">
        <v>102</v>
      </c>
      <c r="T5323" s="29"/>
    </row>
    <row r="5324" spans="8:20" ht="45" x14ac:dyDescent="0.25">
      <c r="H5324" s="98">
        <v>42149</v>
      </c>
      <c r="I5324" s="99">
        <v>0.75</v>
      </c>
      <c r="J5324" s="100">
        <f t="shared" si="336"/>
        <v>42149.75</v>
      </c>
      <c r="K5324" s="101">
        <v>42.357100000000003</v>
      </c>
      <c r="L5324" s="100">
        <f>'Barometric Data'!D5324</f>
        <v>42149.75</v>
      </c>
      <c r="M5324" s="106">
        <f t="shared" si="338"/>
        <v>0</v>
      </c>
      <c r="N5324" s="16">
        <f>'Barometric Data'!E5324</f>
        <v>2.5899000000000001</v>
      </c>
      <c r="O5324" s="16">
        <f t="shared" si="339"/>
        <v>39.767200000000003</v>
      </c>
      <c r="P5324" s="17">
        <f t="shared" si="337"/>
        <v>356.86179999999996</v>
      </c>
      <c r="Q5324" s="16"/>
      <c r="R5324" s="101">
        <v>17.581</v>
      </c>
      <c r="S5324" s="91" t="s">
        <v>102</v>
      </c>
      <c r="T5324" s="29"/>
    </row>
    <row r="5325" spans="8:20" ht="45" x14ac:dyDescent="0.25">
      <c r="H5325" s="98">
        <v>42150</v>
      </c>
      <c r="I5325" s="99">
        <v>0</v>
      </c>
      <c r="J5325" s="100">
        <f t="shared" si="336"/>
        <v>42150</v>
      </c>
      <c r="K5325" s="101">
        <v>42.386800000000001</v>
      </c>
      <c r="L5325" s="100">
        <f>'Barometric Data'!D5325</f>
        <v>42150</v>
      </c>
      <c r="M5325" s="106">
        <f t="shared" si="338"/>
        <v>0</v>
      </c>
      <c r="N5325" s="16">
        <f>'Barometric Data'!E5325</f>
        <v>2.6080000000000001</v>
      </c>
      <c r="O5325" s="16">
        <f t="shared" si="339"/>
        <v>39.778800000000004</v>
      </c>
      <c r="P5325" s="17">
        <f t="shared" si="337"/>
        <v>356.85019999999997</v>
      </c>
      <c r="Q5325" s="16"/>
      <c r="R5325" s="101">
        <v>17.594000000000001</v>
      </c>
      <c r="S5325" s="91" t="s">
        <v>102</v>
      </c>
      <c r="T5325" s="29"/>
    </row>
    <row r="5326" spans="8:20" ht="45" x14ac:dyDescent="0.25">
      <c r="H5326" s="98">
        <v>42150</v>
      </c>
      <c r="I5326" s="99">
        <v>0.25</v>
      </c>
      <c r="J5326" s="100">
        <f t="shared" si="336"/>
        <v>42150.25</v>
      </c>
      <c r="K5326" s="101">
        <v>42.3979</v>
      </c>
      <c r="L5326" s="100">
        <f>'Barometric Data'!D5326</f>
        <v>42150.25</v>
      </c>
      <c r="M5326" s="106">
        <f t="shared" si="338"/>
        <v>0</v>
      </c>
      <c r="N5326" s="16">
        <f>'Barometric Data'!E5326</f>
        <v>2.6305999999999998</v>
      </c>
      <c r="O5326" s="16">
        <f t="shared" si="339"/>
        <v>39.767299999999999</v>
      </c>
      <c r="P5326" s="17">
        <f t="shared" si="337"/>
        <v>356.86169999999998</v>
      </c>
      <c r="Q5326" s="16"/>
      <c r="R5326" s="101">
        <v>17.571999999999999</v>
      </c>
      <c r="S5326" s="91" t="s">
        <v>102</v>
      </c>
      <c r="T5326" s="29"/>
    </row>
    <row r="5327" spans="8:20" ht="45" x14ac:dyDescent="0.25">
      <c r="H5327" s="98">
        <v>42150</v>
      </c>
      <c r="I5327" s="99">
        <v>0.5</v>
      </c>
      <c r="J5327" s="100">
        <f t="shared" si="336"/>
        <v>42150.5</v>
      </c>
      <c r="K5327" s="101">
        <v>42.4086</v>
      </c>
      <c r="L5327" s="100">
        <f>'Barometric Data'!D5327</f>
        <v>42150.5</v>
      </c>
      <c r="M5327" s="106">
        <f t="shared" si="338"/>
        <v>0</v>
      </c>
      <c r="N5327" s="16">
        <f>'Barometric Data'!E5327</f>
        <v>2.6705000000000001</v>
      </c>
      <c r="O5327" s="16">
        <f t="shared" si="339"/>
        <v>39.738100000000003</v>
      </c>
      <c r="P5327" s="17">
        <f t="shared" si="337"/>
        <v>356.89089999999999</v>
      </c>
      <c r="Q5327" s="16"/>
      <c r="R5327" s="101">
        <v>17.602</v>
      </c>
      <c r="S5327" s="91" t="s">
        <v>102</v>
      </c>
      <c r="T5327" s="29"/>
    </row>
    <row r="5328" spans="8:20" ht="45" x14ac:dyDescent="0.25">
      <c r="H5328" s="98">
        <v>42150</v>
      </c>
      <c r="I5328" s="99">
        <v>0.75</v>
      </c>
      <c r="J5328" s="100">
        <f t="shared" si="336"/>
        <v>42150.75</v>
      </c>
      <c r="K5328" s="101">
        <v>42.349800000000002</v>
      </c>
      <c r="L5328" s="100">
        <f>'Barometric Data'!D5328</f>
        <v>42150.75</v>
      </c>
      <c r="M5328" s="106">
        <f t="shared" si="338"/>
        <v>0</v>
      </c>
      <c r="N5328" s="16">
        <f>'Barometric Data'!E5328</f>
        <v>2.6065</v>
      </c>
      <c r="O5328" s="16">
        <f t="shared" si="339"/>
        <v>39.743300000000005</v>
      </c>
      <c r="P5328" s="17">
        <f t="shared" si="337"/>
        <v>356.88569999999993</v>
      </c>
      <c r="Q5328" s="16"/>
      <c r="R5328" s="101">
        <v>17.582000000000001</v>
      </c>
      <c r="S5328" s="91" t="s">
        <v>102</v>
      </c>
      <c r="T5328" s="29"/>
    </row>
    <row r="5329" spans="8:20" ht="45" x14ac:dyDescent="0.25">
      <c r="H5329" s="98">
        <v>42151</v>
      </c>
      <c r="I5329" s="99">
        <v>0</v>
      </c>
      <c r="J5329" s="100">
        <f t="shared" si="336"/>
        <v>42151</v>
      </c>
      <c r="K5329" s="101">
        <v>42.392699999999998</v>
      </c>
      <c r="L5329" s="100">
        <f>'Barometric Data'!D5329</f>
        <v>42151</v>
      </c>
      <c r="M5329" s="106">
        <f t="shared" si="338"/>
        <v>0</v>
      </c>
      <c r="N5329" s="16">
        <f>'Barometric Data'!E5329</f>
        <v>2.641</v>
      </c>
      <c r="O5329" s="16">
        <f t="shared" si="339"/>
        <v>39.7517</v>
      </c>
      <c r="P5329" s="17">
        <f t="shared" si="337"/>
        <v>356.87729999999999</v>
      </c>
      <c r="Q5329" s="16"/>
      <c r="R5329" s="101">
        <v>17.582999999999998</v>
      </c>
      <c r="S5329" s="91" t="s">
        <v>102</v>
      </c>
      <c r="T5329" s="29"/>
    </row>
    <row r="5330" spans="8:20" ht="45" x14ac:dyDescent="0.25">
      <c r="H5330" s="98">
        <v>42151</v>
      </c>
      <c r="I5330" s="99">
        <v>0.25</v>
      </c>
      <c r="J5330" s="100">
        <f t="shared" si="336"/>
        <v>42151.25</v>
      </c>
      <c r="K5330" s="101">
        <v>42.4223</v>
      </c>
      <c r="L5330" s="100">
        <f>'Barometric Data'!D5330</f>
        <v>42151.25</v>
      </c>
      <c r="M5330" s="106">
        <f t="shared" si="338"/>
        <v>0</v>
      </c>
      <c r="N5330" s="16">
        <f>'Barometric Data'!E5330</f>
        <v>2.6839</v>
      </c>
      <c r="O5330" s="16">
        <f t="shared" si="339"/>
        <v>39.738399999999999</v>
      </c>
      <c r="P5330" s="17">
        <f t="shared" si="337"/>
        <v>356.89059999999995</v>
      </c>
      <c r="Q5330" s="16"/>
      <c r="R5330" s="101">
        <v>17.584</v>
      </c>
      <c r="S5330" s="91" t="s">
        <v>102</v>
      </c>
      <c r="T5330" s="29"/>
    </row>
    <row r="5331" spans="8:20" ht="45" x14ac:dyDescent="0.25">
      <c r="H5331" s="98">
        <v>42151</v>
      </c>
      <c r="I5331" s="99">
        <v>0.5</v>
      </c>
      <c r="J5331" s="100">
        <f t="shared" si="336"/>
        <v>42151.5</v>
      </c>
      <c r="K5331" s="101">
        <v>42.416699999999999</v>
      </c>
      <c r="L5331" s="100">
        <f>'Barometric Data'!D5331</f>
        <v>42151.5</v>
      </c>
      <c r="M5331" s="106">
        <f t="shared" si="338"/>
        <v>0</v>
      </c>
      <c r="N5331" s="16">
        <f>'Barometric Data'!E5331</f>
        <v>2.7193000000000001</v>
      </c>
      <c r="O5331" s="16">
        <f t="shared" si="339"/>
        <v>39.697400000000002</v>
      </c>
      <c r="P5331" s="17">
        <f t="shared" si="337"/>
        <v>356.93159999999995</v>
      </c>
      <c r="Q5331" s="16"/>
      <c r="R5331" s="101">
        <v>17.593</v>
      </c>
      <c r="S5331" s="91" t="s">
        <v>102</v>
      </c>
      <c r="T5331" s="29"/>
    </row>
    <row r="5332" spans="8:20" ht="45" x14ac:dyDescent="0.25">
      <c r="H5332" s="98">
        <v>42151</v>
      </c>
      <c r="I5332" s="99">
        <v>0.75</v>
      </c>
      <c r="J5332" s="100">
        <f t="shared" si="336"/>
        <v>42151.75</v>
      </c>
      <c r="K5332" s="101">
        <v>42.3855</v>
      </c>
      <c r="L5332" s="100">
        <f>'Barometric Data'!D5332</f>
        <v>42151.75</v>
      </c>
      <c r="M5332" s="106">
        <f t="shared" si="338"/>
        <v>0</v>
      </c>
      <c r="N5332" s="16">
        <f>'Barometric Data'!E5332</f>
        <v>2.6728000000000001</v>
      </c>
      <c r="O5332" s="16">
        <f t="shared" si="339"/>
        <v>39.712699999999998</v>
      </c>
      <c r="P5332" s="17">
        <f t="shared" si="337"/>
        <v>356.91629999999998</v>
      </c>
      <c r="Q5332" s="16"/>
      <c r="R5332" s="101">
        <v>17.606999999999999</v>
      </c>
      <c r="S5332" s="91" t="s">
        <v>102</v>
      </c>
      <c r="T5332" s="29"/>
    </row>
    <row r="5333" spans="8:20" ht="45" x14ac:dyDescent="0.25">
      <c r="H5333" s="98">
        <v>42152</v>
      </c>
      <c r="I5333" s="99">
        <v>0</v>
      </c>
      <c r="J5333" s="100">
        <f t="shared" si="336"/>
        <v>42152</v>
      </c>
      <c r="K5333" s="101">
        <v>42.427700000000002</v>
      </c>
      <c r="L5333" s="100">
        <f>'Barometric Data'!D5333</f>
        <v>42152</v>
      </c>
      <c r="M5333" s="106">
        <f t="shared" si="338"/>
        <v>0</v>
      </c>
      <c r="N5333" s="16">
        <f>'Barometric Data'!E5333</f>
        <v>2.7275999999999998</v>
      </c>
      <c r="O5333" s="16">
        <f t="shared" si="339"/>
        <v>39.700099999999999</v>
      </c>
      <c r="P5333" s="17">
        <f t="shared" si="337"/>
        <v>356.92889999999994</v>
      </c>
      <c r="Q5333" s="16"/>
      <c r="R5333" s="101">
        <v>17.597999999999999</v>
      </c>
      <c r="S5333" s="91" t="s">
        <v>102</v>
      </c>
      <c r="T5333" s="29"/>
    </row>
    <row r="5334" spans="8:20" ht="45" x14ac:dyDescent="0.25">
      <c r="H5334" s="98">
        <v>42152</v>
      </c>
      <c r="I5334" s="99">
        <v>0.25</v>
      </c>
      <c r="J5334" s="100">
        <f t="shared" si="336"/>
        <v>42152.25</v>
      </c>
      <c r="K5334" s="101">
        <v>42.442700000000002</v>
      </c>
      <c r="L5334" s="100">
        <f>'Barometric Data'!D5334</f>
        <v>42152.25</v>
      </c>
      <c r="M5334" s="106">
        <f t="shared" si="338"/>
        <v>0</v>
      </c>
      <c r="N5334" s="16">
        <f>'Barometric Data'!E5334</f>
        <v>2.76</v>
      </c>
      <c r="O5334" s="16">
        <f t="shared" si="339"/>
        <v>39.682700000000004</v>
      </c>
      <c r="P5334" s="17">
        <f t="shared" si="337"/>
        <v>356.94629999999995</v>
      </c>
      <c r="Q5334" s="16"/>
      <c r="R5334" s="101">
        <v>17.597000000000001</v>
      </c>
      <c r="S5334" s="91" t="s">
        <v>102</v>
      </c>
      <c r="T5334" s="29"/>
    </row>
    <row r="5335" spans="8:20" ht="45" x14ac:dyDescent="0.25">
      <c r="H5335" s="98">
        <v>42152</v>
      </c>
      <c r="I5335" s="99">
        <v>0.5</v>
      </c>
      <c r="J5335" s="100">
        <f t="shared" si="336"/>
        <v>42152.5</v>
      </c>
      <c r="K5335" s="101">
        <v>42.452500000000001</v>
      </c>
      <c r="L5335" s="100">
        <f>'Barometric Data'!D5335</f>
        <v>42152.5</v>
      </c>
      <c r="M5335" s="106">
        <f t="shared" si="338"/>
        <v>0</v>
      </c>
      <c r="N5335" s="16">
        <f>'Barometric Data'!E5335</f>
        <v>2.8178999999999998</v>
      </c>
      <c r="O5335" s="16">
        <f t="shared" si="339"/>
        <v>39.634599999999999</v>
      </c>
      <c r="P5335" s="17">
        <f t="shared" si="337"/>
        <v>356.99439999999998</v>
      </c>
      <c r="Q5335" s="16"/>
      <c r="R5335" s="101">
        <v>17.59</v>
      </c>
      <c r="S5335" s="91" t="s">
        <v>102</v>
      </c>
      <c r="T5335" s="29"/>
    </row>
    <row r="5336" spans="8:20" ht="45" x14ac:dyDescent="0.25">
      <c r="H5336" s="98">
        <v>42152</v>
      </c>
      <c r="I5336" s="99">
        <v>0.75</v>
      </c>
      <c r="J5336" s="100">
        <f t="shared" si="336"/>
        <v>42152.75</v>
      </c>
      <c r="K5336" s="101">
        <v>42.401600000000002</v>
      </c>
      <c r="L5336" s="100">
        <f>'Barometric Data'!D5336</f>
        <v>42152.75</v>
      </c>
      <c r="M5336" s="106">
        <f t="shared" si="338"/>
        <v>0</v>
      </c>
      <c r="N5336" s="16">
        <f>'Barometric Data'!E5336</f>
        <v>2.7486000000000002</v>
      </c>
      <c r="O5336" s="16">
        <f t="shared" si="339"/>
        <v>39.652999999999999</v>
      </c>
      <c r="P5336" s="17">
        <f t="shared" si="337"/>
        <v>356.97599999999994</v>
      </c>
      <c r="Q5336" s="16"/>
      <c r="R5336" s="101">
        <v>17.605</v>
      </c>
      <c r="S5336" s="91" t="s">
        <v>102</v>
      </c>
      <c r="T5336" s="29"/>
    </row>
    <row r="5337" spans="8:20" ht="45" x14ac:dyDescent="0.25">
      <c r="H5337" s="98">
        <v>42153</v>
      </c>
      <c r="I5337" s="99">
        <v>0</v>
      </c>
      <c r="J5337" s="100">
        <f t="shared" si="336"/>
        <v>42153</v>
      </c>
      <c r="K5337" s="101">
        <v>42.420900000000003</v>
      </c>
      <c r="L5337" s="100">
        <f>'Barometric Data'!D5337</f>
        <v>42153</v>
      </c>
      <c r="M5337" s="106">
        <f t="shared" si="338"/>
        <v>0</v>
      </c>
      <c r="N5337" s="16">
        <f>'Barometric Data'!E5337</f>
        <v>2.7839999999999998</v>
      </c>
      <c r="O5337" s="16">
        <f t="shared" si="339"/>
        <v>39.636900000000004</v>
      </c>
      <c r="P5337" s="17">
        <f t="shared" si="337"/>
        <v>356.99209999999994</v>
      </c>
      <c r="Q5337" s="16"/>
      <c r="R5337" s="101">
        <v>17.582999999999998</v>
      </c>
      <c r="S5337" s="91" t="s">
        <v>102</v>
      </c>
      <c r="T5337" s="29"/>
    </row>
    <row r="5338" spans="8:20" ht="45" x14ac:dyDescent="0.25">
      <c r="H5338" s="98">
        <v>42153</v>
      </c>
      <c r="I5338" s="99">
        <v>0.25</v>
      </c>
      <c r="J5338" s="100">
        <f t="shared" si="336"/>
        <v>42153.25</v>
      </c>
      <c r="K5338" s="101">
        <v>42.436199999999999</v>
      </c>
      <c r="L5338" s="100">
        <f>'Barometric Data'!D5338</f>
        <v>42153.25</v>
      </c>
      <c r="M5338" s="106">
        <f t="shared" si="338"/>
        <v>0</v>
      </c>
      <c r="N5338" s="16">
        <f>'Barometric Data'!E5338</f>
        <v>2.8113000000000001</v>
      </c>
      <c r="O5338" s="16">
        <f t="shared" si="339"/>
        <v>39.624899999999997</v>
      </c>
      <c r="P5338" s="17">
        <f t="shared" si="337"/>
        <v>357.00409999999999</v>
      </c>
      <c r="Q5338" s="16"/>
      <c r="R5338" s="101">
        <v>17.603000000000002</v>
      </c>
      <c r="S5338" s="91" t="s">
        <v>102</v>
      </c>
      <c r="T5338" s="29"/>
    </row>
    <row r="5339" spans="8:20" ht="45" x14ac:dyDescent="0.25">
      <c r="H5339" s="98">
        <v>42153</v>
      </c>
      <c r="I5339" s="99">
        <v>0.5</v>
      </c>
      <c r="J5339" s="100">
        <f t="shared" si="336"/>
        <v>42153.5</v>
      </c>
      <c r="K5339" s="101">
        <v>42.412500000000001</v>
      </c>
      <c r="L5339" s="100">
        <f>'Barometric Data'!D5339</f>
        <v>42153.5</v>
      </c>
      <c r="M5339" s="106">
        <f t="shared" si="338"/>
        <v>0</v>
      </c>
      <c r="N5339" s="16">
        <f>'Barometric Data'!E5339</f>
        <v>2.8233999999999999</v>
      </c>
      <c r="O5339" s="16">
        <f t="shared" si="339"/>
        <v>39.589100000000002</v>
      </c>
      <c r="P5339" s="17">
        <f t="shared" si="337"/>
        <v>357.03989999999999</v>
      </c>
      <c r="Q5339" s="16"/>
      <c r="R5339" s="101">
        <v>17.596</v>
      </c>
      <c r="S5339" s="91" t="s">
        <v>102</v>
      </c>
      <c r="T5339" s="29"/>
    </row>
    <row r="5340" spans="8:20" ht="45" x14ac:dyDescent="0.25">
      <c r="H5340" s="98">
        <v>42153</v>
      </c>
      <c r="I5340" s="99">
        <v>0.75</v>
      </c>
      <c r="J5340" s="100">
        <f t="shared" si="336"/>
        <v>42153.75</v>
      </c>
      <c r="K5340" s="101">
        <v>42.362200000000001</v>
      </c>
      <c r="L5340" s="100">
        <f>'Barometric Data'!D5340</f>
        <v>42153.75</v>
      </c>
      <c r="M5340" s="106">
        <f t="shared" si="338"/>
        <v>0</v>
      </c>
      <c r="N5340" s="16">
        <f>'Barometric Data'!E5340</f>
        <v>2.7187000000000001</v>
      </c>
      <c r="O5340" s="16">
        <f t="shared" si="339"/>
        <v>39.643500000000003</v>
      </c>
      <c r="P5340" s="17">
        <f t="shared" si="337"/>
        <v>356.98549999999994</v>
      </c>
      <c r="Q5340" s="16"/>
      <c r="R5340" s="101">
        <v>17.577000000000002</v>
      </c>
      <c r="S5340" s="91" t="s">
        <v>102</v>
      </c>
      <c r="T5340" s="29"/>
    </row>
    <row r="5341" spans="8:20" ht="45" x14ac:dyDescent="0.25">
      <c r="H5341" s="98">
        <v>42154</v>
      </c>
      <c r="I5341" s="99">
        <v>0</v>
      </c>
      <c r="J5341" s="100">
        <f t="shared" si="336"/>
        <v>42154</v>
      </c>
      <c r="K5341" s="101">
        <v>42.365299999999998</v>
      </c>
      <c r="L5341" s="100">
        <f>'Barometric Data'!D5341</f>
        <v>42154</v>
      </c>
      <c r="M5341" s="106">
        <f t="shared" si="338"/>
        <v>0</v>
      </c>
      <c r="N5341" s="16">
        <f>'Barometric Data'!E5341</f>
        <v>2.6898</v>
      </c>
      <c r="O5341" s="16">
        <f t="shared" si="339"/>
        <v>39.6755</v>
      </c>
      <c r="P5341" s="17">
        <f t="shared" si="337"/>
        <v>356.95349999999996</v>
      </c>
      <c r="Q5341" s="16"/>
      <c r="R5341" s="101">
        <v>17.576000000000001</v>
      </c>
      <c r="S5341" s="91" t="s">
        <v>102</v>
      </c>
      <c r="T5341" s="29"/>
    </row>
    <row r="5342" spans="8:20" ht="45" x14ac:dyDescent="0.25">
      <c r="H5342" s="98">
        <v>42154</v>
      </c>
      <c r="I5342" s="99">
        <v>0.25</v>
      </c>
      <c r="J5342" s="100">
        <f t="shared" si="336"/>
        <v>42154.25</v>
      </c>
      <c r="K5342" s="101">
        <v>42.340299999999999</v>
      </c>
      <c r="L5342" s="100">
        <f>'Barometric Data'!D5342</f>
        <v>42154.25</v>
      </c>
      <c r="M5342" s="106">
        <f t="shared" si="338"/>
        <v>0</v>
      </c>
      <c r="N5342" s="16">
        <f>'Barometric Data'!E5342</f>
        <v>2.6383000000000001</v>
      </c>
      <c r="O5342" s="16">
        <f t="shared" si="339"/>
        <v>39.701999999999998</v>
      </c>
      <c r="P5342" s="17">
        <f t="shared" si="337"/>
        <v>356.92699999999996</v>
      </c>
      <c r="Q5342" s="16"/>
      <c r="R5342" s="101">
        <v>17.591999999999999</v>
      </c>
      <c r="S5342" s="91" t="s">
        <v>102</v>
      </c>
      <c r="T5342" s="29"/>
    </row>
    <row r="5343" spans="8:20" ht="45" x14ac:dyDescent="0.25">
      <c r="H5343" s="98">
        <v>42154</v>
      </c>
      <c r="I5343" s="99">
        <v>0.5</v>
      </c>
      <c r="J5343" s="100">
        <f t="shared" si="336"/>
        <v>42154.5</v>
      </c>
      <c r="K5343" s="101">
        <v>42.344000000000001</v>
      </c>
      <c r="L5343" s="100">
        <f>'Barometric Data'!D5343</f>
        <v>42154.5</v>
      </c>
      <c r="M5343" s="106">
        <f t="shared" si="338"/>
        <v>0</v>
      </c>
      <c r="N5343" s="16">
        <f>'Barometric Data'!E5343</f>
        <v>2.6701999999999999</v>
      </c>
      <c r="O5343" s="16">
        <f t="shared" si="339"/>
        <v>39.6738</v>
      </c>
      <c r="P5343" s="17">
        <f t="shared" si="337"/>
        <v>356.95519999999999</v>
      </c>
      <c r="Q5343" s="16"/>
      <c r="R5343" s="101">
        <v>17.594000000000001</v>
      </c>
      <c r="S5343" s="91" t="s">
        <v>102</v>
      </c>
      <c r="T5343" s="29"/>
    </row>
    <row r="5344" spans="8:20" ht="45" x14ac:dyDescent="0.25">
      <c r="H5344" s="98">
        <v>42154</v>
      </c>
      <c r="I5344" s="99">
        <v>0.75</v>
      </c>
      <c r="J5344" s="100">
        <f t="shared" si="336"/>
        <v>42154.75</v>
      </c>
      <c r="K5344" s="101">
        <v>42.363399999999999</v>
      </c>
      <c r="L5344" s="100">
        <f>'Barometric Data'!D5344</f>
        <v>42154.75</v>
      </c>
      <c r="M5344" s="106">
        <f t="shared" si="338"/>
        <v>0</v>
      </c>
      <c r="N5344" s="16">
        <f>'Barometric Data'!E5344</f>
        <v>2.6541000000000001</v>
      </c>
      <c r="O5344" s="16">
        <f t="shared" si="339"/>
        <v>39.709299999999999</v>
      </c>
      <c r="P5344" s="17">
        <f t="shared" si="337"/>
        <v>356.91969999999998</v>
      </c>
      <c r="Q5344" s="16"/>
      <c r="R5344" s="101">
        <v>17.591999999999999</v>
      </c>
      <c r="S5344" s="91" t="s">
        <v>102</v>
      </c>
      <c r="T5344" s="29"/>
    </row>
    <row r="5345" spans="8:20" ht="45" x14ac:dyDescent="0.25">
      <c r="H5345" s="98">
        <v>42155</v>
      </c>
      <c r="I5345" s="99">
        <v>0</v>
      </c>
      <c r="J5345" s="100">
        <f t="shared" ref="J5345:J5408" si="340">H5345+I5345</f>
        <v>42155</v>
      </c>
      <c r="K5345" s="101">
        <v>42.375</v>
      </c>
      <c r="L5345" s="100">
        <f>'Barometric Data'!D5345</f>
        <v>42155</v>
      </c>
      <c r="M5345" s="106">
        <f t="shared" si="338"/>
        <v>0</v>
      </c>
      <c r="N5345" s="16">
        <f>'Barometric Data'!E5345</f>
        <v>2.6644999999999999</v>
      </c>
      <c r="O5345" s="16">
        <f t="shared" si="339"/>
        <v>39.710500000000003</v>
      </c>
      <c r="P5345" s="17">
        <f t="shared" si="337"/>
        <v>356.91849999999994</v>
      </c>
      <c r="Q5345" s="16"/>
      <c r="R5345" s="101">
        <v>17.597000000000001</v>
      </c>
      <c r="S5345" s="91" t="s">
        <v>102</v>
      </c>
      <c r="T5345" s="29"/>
    </row>
    <row r="5346" spans="8:20" ht="45" x14ac:dyDescent="0.25">
      <c r="H5346" s="98">
        <v>42155</v>
      </c>
      <c r="I5346" s="99">
        <v>0.25</v>
      </c>
      <c r="J5346" s="100">
        <f t="shared" si="340"/>
        <v>42155.25</v>
      </c>
      <c r="K5346" s="101">
        <v>42.380499999999998</v>
      </c>
      <c r="L5346" s="100">
        <f>'Barometric Data'!D5346</f>
        <v>42155.25</v>
      </c>
      <c r="M5346" s="106">
        <f t="shared" si="338"/>
        <v>0</v>
      </c>
      <c r="N5346" s="16">
        <f>'Barometric Data'!E5346</f>
        <v>2.653</v>
      </c>
      <c r="O5346" s="16">
        <f t="shared" si="339"/>
        <v>39.727499999999999</v>
      </c>
      <c r="P5346" s="17">
        <f t="shared" si="337"/>
        <v>356.90149999999994</v>
      </c>
      <c r="Q5346" s="16"/>
      <c r="R5346" s="101">
        <v>17.611000000000001</v>
      </c>
      <c r="S5346" s="91" t="s">
        <v>102</v>
      </c>
      <c r="T5346" s="29"/>
    </row>
    <row r="5347" spans="8:20" ht="45" x14ac:dyDescent="0.25">
      <c r="H5347" s="98">
        <v>42155</v>
      </c>
      <c r="I5347" s="99">
        <v>0.5</v>
      </c>
      <c r="J5347" s="100">
        <f t="shared" si="340"/>
        <v>42155.5</v>
      </c>
      <c r="K5347" s="101">
        <v>42.358699999999999</v>
      </c>
      <c r="L5347" s="100">
        <f>'Barometric Data'!D5347</f>
        <v>42155.5</v>
      </c>
      <c r="M5347" s="106">
        <f t="shared" si="338"/>
        <v>0</v>
      </c>
      <c r="N5347" s="16">
        <f>'Barometric Data'!E5347</f>
        <v>2.6602999999999999</v>
      </c>
      <c r="O5347" s="16">
        <f t="shared" si="339"/>
        <v>39.698399999999999</v>
      </c>
      <c r="P5347" s="17">
        <f t="shared" si="337"/>
        <v>356.93059999999997</v>
      </c>
      <c r="Q5347" s="16"/>
      <c r="R5347" s="101">
        <v>17.599</v>
      </c>
      <c r="S5347" s="91" t="s">
        <v>102</v>
      </c>
      <c r="T5347" s="29"/>
    </row>
    <row r="5348" spans="8:20" ht="45" x14ac:dyDescent="0.25">
      <c r="H5348" s="98">
        <v>42155</v>
      </c>
      <c r="I5348" s="99">
        <v>0.75</v>
      </c>
      <c r="J5348" s="100">
        <f t="shared" si="340"/>
        <v>42155.75</v>
      </c>
      <c r="K5348" s="101">
        <v>42.307499999999997</v>
      </c>
      <c r="L5348" s="100">
        <f>'Barometric Data'!D5348</f>
        <v>42155.75</v>
      </c>
      <c r="M5348" s="106">
        <f t="shared" si="338"/>
        <v>0</v>
      </c>
      <c r="N5348" s="16">
        <f>'Barometric Data'!E5348</f>
        <v>2.5278</v>
      </c>
      <c r="O5348" s="16">
        <f t="shared" si="339"/>
        <v>39.779699999999998</v>
      </c>
      <c r="P5348" s="17">
        <f t="shared" si="337"/>
        <v>356.84929999999997</v>
      </c>
      <c r="Q5348" s="16"/>
      <c r="R5348" s="101">
        <v>17.579999999999998</v>
      </c>
      <c r="S5348" s="91" t="s">
        <v>102</v>
      </c>
      <c r="T5348" s="29"/>
    </row>
    <row r="5349" spans="8:20" ht="45" x14ac:dyDescent="0.25">
      <c r="H5349" s="98">
        <v>42156</v>
      </c>
      <c r="I5349" s="99">
        <v>0</v>
      </c>
      <c r="J5349" s="100">
        <f t="shared" si="340"/>
        <v>42156</v>
      </c>
      <c r="K5349" s="101">
        <v>42.316600000000001</v>
      </c>
      <c r="L5349" s="100">
        <f>'Barometric Data'!D5349</f>
        <v>42156</v>
      </c>
      <c r="M5349" s="106">
        <f t="shared" si="338"/>
        <v>0</v>
      </c>
      <c r="N5349" s="16">
        <f>'Barometric Data'!E5349</f>
        <v>2.5148000000000001</v>
      </c>
      <c r="O5349" s="16">
        <f t="shared" si="339"/>
        <v>39.8018</v>
      </c>
      <c r="P5349" s="17">
        <f t="shared" si="337"/>
        <v>356.82719999999995</v>
      </c>
      <c r="Q5349" s="16"/>
      <c r="R5349" s="101">
        <v>17.596</v>
      </c>
      <c r="S5349" s="91" t="s">
        <v>102</v>
      </c>
      <c r="T5349" s="29"/>
    </row>
    <row r="5350" spans="8:20" ht="45" x14ac:dyDescent="0.25">
      <c r="H5350" s="98">
        <v>42156</v>
      </c>
      <c r="I5350" s="99">
        <v>0.25</v>
      </c>
      <c r="J5350" s="100">
        <f t="shared" si="340"/>
        <v>42156.25</v>
      </c>
      <c r="K5350" s="101">
        <v>42.340299999999999</v>
      </c>
      <c r="L5350" s="100">
        <f>'Barometric Data'!D5350</f>
        <v>42156.25</v>
      </c>
      <c r="M5350" s="106">
        <f t="shared" si="338"/>
        <v>0</v>
      </c>
      <c r="N5350" s="16">
        <f>'Barometric Data'!E5350</f>
        <v>2.5411999999999999</v>
      </c>
      <c r="O5350" s="16">
        <f t="shared" si="339"/>
        <v>39.799099999999996</v>
      </c>
      <c r="P5350" s="17">
        <f t="shared" si="337"/>
        <v>356.82989999999995</v>
      </c>
      <c r="Q5350" s="16"/>
      <c r="R5350" s="101">
        <v>17.593</v>
      </c>
      <c r="S5350" s="91" t="s">
        <v>102</v>
      </c>
      <c r="T5350" s="29"/>
    </row>
    <row r="5351" spans="8:20" ht="45" x14ac:dyDescent="0.25">
      <c r="H5351" s="98">
        <v>42156</v>
      </c>
      <c r="I5351" s="99">
        <v>0.5</v>
      </c>
      <c r="J5351" s="100">
        <f t="shared" si="340"/>
        <v>42156.5</v>
      </c>
      <c r="K5351" s="101">
        <v>42.361800000000002</v>
      </c>
      <c r="L5351" s="100">
        <f>'Barometric Data'!D5351</f>
        <v>42156.5</v>
      </c>
      <c r="M5351" s="106">
        <f t="shared" si="338"/>
        <v>0</v>
      </c>
      <c r="N5351" s="16">
        <f>'Barometric Data'!E5351</f>
        <v>2.581</v>
      </c>
      <c r="O5351" s="16">
        <f t="shared" si="339"/>
        <v>39.780799999999999</v>
      </c>
      <c r="P5351" s="17">
        <f t="shared" si="337"/>
        <v>356.84819999999996</v>
      </c>
      <c r="Q5351" s="16"/>
      <c r="R5351" s="101">
        <v>17.599</v>
      </c>
      <c r="S5351" s="91" t="s">
        <v>102</v>
      </c>
      <c r="T5351" s="29"/>
    </row>
    <row r="5352" spans="8:20" ht="45" x14ac:dyDescent="0.25">
      <c r="H5352" s="98">
        <v>42156</v>
      </c>
      <c r="I5352" s="99">
        <v>0.75</v>
      </c>
      <c r="J5352" s="100">
        <f t="shared" si="340"/>
        <v>42156.75</v>
      </c>
      <c r="K5352" s="101">
        <v>42.316600000000001</v>
      </c>
      <c r="L5352" s="100">
        <f>'Barometric Data'!D5352</f>
        <v>42156.75</v>
      </c>
      <c r="M5352" s="106">
        <f t="shared" si="338"/>
        <v>0</v>
      </c>
      <c r="N5352" s="16">
        <f>'Barometric Data'!E5352</f>
        <v>2.5072999999999999</v>
      </c>
      <c r="O5352" s="16">
        <f t="shared" si="339"/>
        <v>39.8093</v>
      </c>
      <c r="P5352" s="17">
        <f t="shared" si="337"/>
        <v>356.81969999999995</v>
      </c>
      <c r="Q5352" s="16"/>
      <c r="R5352" s="101">
        <v>17.594999999999999</v>
      </c>
      <c r="S5352" s="91" t="s">
        <v>102</v>
      </c>
      <c r="T5352" s="29"/>
    </row>
    <row r="5353" spans="8:20" ht="45" x14ac:dyDescent="0.25">
      <c r="H5353" s="98">
        <v>42157</v>
      </c>
      <c r="I5353" s="99">
        <v>0</v>
      </c>
      <c r="J5353" s="100">
        <f t="shared" si="340"/>
        <v>42157</v>
      </c>
      <c r="K5353" s="101">
        <v>42.374000000000002</v>
      </c>
      <c r="L5353" s="100">
        <f>'Barometric Data'!D5353</f>
        <v>42157</v>
      </c>
      <c r="M5353" s="106">
        <f t="shared" si="338"/>
        <v>0</v>
      </c>
      <c r="N5353" s="16">
        <f>'Barometric Data'!E5353</f>
        <v>2.5615000000000001</v>
      </c>
      <c r="O5353" s="16">
        <f t="shared" si="339"/>
        <v>39.8125</v>
      </c>
      <c r="P5353" s="17">
        <f t="shared" si="337"/>
        <v>356.81649999999996</v>
      </c>
      <c r="Q5353" s="16"/>
      <c r="R5353" s="101">
        <v>17.582999999999998</v>
      </c>
      <c r="S5353" s="91" t="s">
        <v>102</v>
      </c>
      <c r="T5353" s="29"/>
    </row>
    <row r="5354" spans="8:20" ht="45" x14ac:dyDescent="0.25">
      <c r="H5354" s="98">
        <v>42157</v>
      </c>
      <c r="I5354" s="99">
        <v>0.25</v>
      </c>
      <c r="J5354" s="100">
        <f t="shared" si="340"/>
        <v>42157.25</v>
      </c>
      <c r="K5354" s="101">
        <v>42.457700000000003</v>
      </c>
      <c r="L5354" s="100">
        <f>'Barometric Data'!D5354</f>
        <v>42157.25</v>
      </c>
      <c r="M5354" s="106">
        <f t="shared" si="338"/>
        <v>0</v>
      </c>
      <c r="N5354" s="16">
        <f>'Barometric Data'!E5354</f>
        <v>2.6926999999999999</v>
      </c>
      <c r="O5354" s="16">
        <f t="shared" si="339"/>
        <v>39.765000000000001</v>
      </c>
      <c r="P5354" s="17">
        <f t="shared" si="337"/>
        <v>356.86399999999998</v>
      </c>
      <c r="Q5354" s="16"/>
      <c r="R5354" s="101">
        <v>17.577000000000002</v>
      </c>
      <c r="S5354" s="91" t="s">
        <v>102</v>
      </c>
      <c r="T5354" s="29"/>
    </row>
    <row r="5355" spans="8:20" ht="45" x14ac:dyDescent="0.25">
      <c r="H5355" s="98">
        <v>42157</v>
      </c>
      <c r="I5355" s="99">
        <v>0.5</v>
      </c>
      <c r="J5355" s="100">
        <f t="shared" si="340"/>
        <v>42157.5</v>
      </c>
      <c r="K5355" s="101">
        <v>42.421799999999998</v>
      </c>
      <c r="L5355" s="100">
        <f>'Barometric Data'!D5355</f>
        <v>42157.5</v>
      </c>
      <c r="M5355" s="106">
        <f t="shared" si="338"/>
        <v>0</v>
      </c>
      <c r="N5355" s="16">
        <f>'Barometric Data'!E5355</f>
        <v>2.7240000000000002</v>
      </c>
      <c r="O5355" s="16">
        <f t="shared" si="339"/>
        <v>39.697800000000001</v>
      </c>
      <c r="P5355" s="17">
        <f t="shared" si="337"/>
        <v>356.93119999999999</v>
      </c>
      <c r="Q5355" s="16"/>
      <c r="R5355" s="101">
        <v>17.600000000000001</v>
      </c>
      <c r="S5355" s="91" t="s">
        <v>102</v>
      </c>
      <c r="T5355" s="29"/>
    </row>
    <row r="5356" spans="8:20" ht="45" x14ac:dyDescent="0.25">
      <c r="H5356" s="98">
        <v>42157</v>
      </c>
      <c r="I5356" s="99">
        <v>0.75</v>
      </c>
      <c r="J5356" s="100">
        <f t="shared" si="340"/>
        <v>42157.75</v>
      </c>
      <c r="K5356" s="101">
        <v>42.3919</v>
      </c>
      <c r="L5356" s="100">
        <f>'Barometric Data'!D5356</f>
        <v>42157.75</v>
      </c>
      <c r="M5356" s="106">
        <f t="shared" si="338"/>
        <v>0</v>
      </c>
      <c r="N5356" s="16">
        <f>'Barometric Data'!E5356</f>
        <v>2.6518000000000002</v>
      </c>
      <c r="O5356" s="16">
        <f t="shared" si="339"/>
        <v>39.740099999999998</v>
      </c>
      <c r="P5356" s="17">
        <f t="shared" ref="P5356:P5419" si="341">$E$29-O5356</f>
        <v>356.88889999999998</v>
      </c>
      <c r="Q5356" s="16"/>
      <c r="R5356" s="101">
        <v>17.588999999999999</v>
      </c>
      <c r="S5356" s="91" t="s">
        <v>102</v>
      </c>
      <c r="T5356" s="29"/>
    </row>
    <row r="5357" spans="8:20" ht="45" x14ac:dyDescent="0.25">
      <c r="H5357" s="98">
        <v>42158</v>
      </c>
      <c r="I5357" s="99">
        <v>0</v>
      </c>
      <c r="J5357" s="100">
        <f t="shared" si="340"/>
        <v>42158</v>
      </c>
      <c r="K5357" s="101">
        <v>42.423999999999999</v>
      </c>
      <c r="L5357" s="100">
        <f>'Barometric Data'!D5357</f>
        <v>42158</v>
      </c>
      <c r="M5357" s="106">
        <f t="shared" si="338"/>
        <v>0</v>
      </c>
      <c r="N5357" s="16">
        <f>'Barometric Data'!E5357</f>
        <v>2.6785999999999999</v>
      </c>
      <c r="O5357" s="16">
        <f t="shared" si="339"/>
        <v>39.745399999999997</v>
      </c>
      <c r="P5357" s="17">
        <f t="shared" si="341"/>
        <v>356.88359999999994</v>
      </c>
      <c r="Q5357" s="16"/>
      <c r="R5357" s="101">
        <v>17.588999999999999</v>
      </c>
      <c r="S5357" s="91" t="s">
        <v>102</v>
      </c>
      <c r="T5357" s="29"/>
    </row>
    <row r="5358" spans="8:20" ht="45" x14ac:dyDescent="0.25">
      <c r="H5358" s="98">
        <v>42158</v>
      </c>
      <c r="I5358" s="99">
        <v>0.25</v>
      </c>
      <c r="J5358" s="100">
        <f t="shared" si="340"/>
        <v>42158.25</v>
      </c>
      <c r="K5358" s="101">
        <v>42.412300000000002</v>
      </c>
      <c r="L5358" s="100">
        <f>'Barometric Data'!D5358</f>
        <v>42158.25</v>
      </c>
      <c r="M5358" s="106">
        <f t="shared" si="338"/>
        <v>0</v>
      </c>
      <c r="N5358" s="16">
        <f>'Barometric Data'!E5358</f>
        <v>2.6743999999999999</v>
      </c>
      <c r="O5358" s="16">
        <f t="shared" si="339"/>
        <v>39.737900000000003</v>
      </c>
      <c r="P5358" s="17">
        <f t="shared" si="341"/>
        <v>356.89109999999994</v>
      </c>
      <c r="Q5358" s="16"/>
      <c r="R5358" s="101">
        <v>17.574000000000002</v>
      </c>
      <c r="S5358" s="91" t="s">
        <v>102</v>
      </c>
      <c r="T5358" s="29"/>
    </row>
    <row r="5359" spans="8:20" ht="45" x14ac:dyDescent="0.25">
      <c r="H5359" s="98">
        <v>42158</v>
      </c>
      <c r="I5359" s="99">
        <v>0.5</v>
      </c>
      <c r="J5359" s="100">
        <f t="shared" si="340"/>
        <v>42158.5</v>
      </c>
      <c r="K5359" s="101">
        <v>42.368499999999997</v>
      </c>
      <c r="L5359" s="100">
        <f>'Barometric Data'!D5359</f>
        <v>42158.5</v>
      </c>
      <c r="M5359" s="106">
        <f t="shared" si="338"/>
        <v>0</v>
      </c>
      <c r="N5359" s="16">
        <f>'Barometric Data'!E5359</f>
        <v>2.6555</v>
      </c>
      <c r="O5359" s="16">
        <f t="shared" si="339"/>
        <v>39.712999999999994</v>
      </c>
      <c r="P5359" s="17">
        <f t="shared" si="341"/>
        <v>356.91599999999994</v>
      </c>
      <c r="Q5359" s="16"/>
      <c r="R5359" s="101">
        <v>17.562999999999999</v>
      </c>
      <c r="S5359" s="91" t="s">
        <v>102</v>
      </c>
      <c r="T5359" s="29"/>
    </row>
    <row r="5360" spans="8:20" ht="45" x14ac:dyDescent="0.25">
      <c r="H5360" s="98">
        <v>42158</v>
      </c>
      <c r="I5360" s="99">
        <v>0.75</v>
      </c>
      <c r="J5360" s="100">
        <f t="shared" si="340"/>
        <v>42158.75</v>
      </c>
      <c r="K5360" s="101">
        <v>42.326700000000002</v>
      </c>
      <c r="L5360" s="100">
        <f>'Barometric Data'!D5360</f>
        <v>42158.75</v>
      </c>
      <c r="M5360" s="106">
        <f t="shared" ref="M5360:M5423" si="342">ABS(L5360-J5360)</f>
        <v>0</v>
      </c>
      <c r="N5360" s="16">
        <f>'Barometric Data'!E5360</f>
        <v>2.5583999999999998</v>
      </c>
      <c r="O5360" s="16">
        <f t="shared" ref="O5360:O5423" si="343">K5360-N5360</f>
        <v>39.768300000000004</v>
      </c>
      <c r="P5360" s="17">
        <f t="shared" si="341"/>
        <v>356.86069999999995</v>
      </c>
      <c r="Q5360" s="16"/>
      <c r="R5360" s="101">
        <v>17.591999999999999</v>
      </c>
      <c r="S5360" s="91" t="s">
        <v>102</v>
      </c>
      <c r="T5360" s="29"/>
    </row>
    <row r="5361" spans="8:20" ht="45" x14ac:dyDescent="0.25">
      <c r="H5361" s="98">
        <v>42159</v>
      </c>
      <c r="I5361" s="99">
        <v>0</v>
      </c>
      <c r="J5361" s="100">
        <f t="shared" si="340"/>
        <v>42159</v>
      </c>
      <c r="K5361" s="101">
        <v>42.3718</v>
      </c>
      <c r="L5361" s="100">
        <f>'Barometric Data'!D5361</f>
        <v>42159</v>
      </c>
      <c r="M5361" s="106">
        <f t="shared" si="342"/>
        <v>0</v>
      </c>
      <c r="N5361" s="16">
        <f>'Barometric Data'!E5361</f>
        <v>2.5811000000000002</v>
      </c>
      <c r="O5361" s="16">
        <f t="shared" si="343"/>
        <v>39.790700000000001</v>
      </c>
      <c r="P5361" s="17">
        <f t="shared" si="341"/>
        <v>356.83829999999995</v>
      </c>
      <c r="Q5361" s="16"/>
      <c r="R5361" s="101">
        <v>17.588999999999999</v>
      </c>
      <c r="S5361" s="91" t="s">
        <v>102</v>
      </c>
      <c r="T5361" s="29"/>
    </row>
    <row r="5362" spans="8:20" ht="45" x14ac:dyDescent="0.25">
      <c r="H5362" s="98">
        <v>42159</v>
      </c>
      <c r="I5362" s="99">
        <v>0.25</v>
      </c>
      <c r="J5362" s="100">
        <f t="shared" si="340"/>
        <v>42159.25</v>
      </c>
      <c r="K5362" s="101">
        <v>42.385899999999999</v>
      </c>
      <c r="L5362" s="100">
        <f>'Barometric Data'!D5362</f>
        <v>42159.25</v>
      </c>
      <c r="M5362" s="106">
        <f t="shared" si="342"/>
        <v>0</v>
      </c>
      <c r="N5362" s="16">
        <f>'Barometric Data'!E5362</f>
        <v>2.6055000000000001</v>
      </c>
      <c r="O5362" s="16">
        <f t="shared" si="343"/>
        <v>39.7804</v>
      </c>
      <c r="P5362" s="17">
        <f t="shared" si="341"/>
        <v>356.84859999999998</v>
      </c>
      <c r="Q5362" s="16"/>
      <c r="R5362" s="101">
        <v>17.59</v>
      </c>
      <c r="S5362" s="91" t="s">
        <v>102</v>
      </c>
      <c r="T5362" s="29"/>
    </row>
    <row r="5363" spans="8:20" ht="45" x14ac:dyDescent="0.25">
      <c r="H5363" s="98">
        <v>42159</v>
      </c>
      <c r="I5363" s="99">
        <v>0.5</v>
      </c>
      <c r="J5363" s="100">
        <f t="shared" si="340"/>
        <v>42159.5</v>
      </c>
      <c r="K5363" s="101">
        <v>42.401400000000002</v>
      </c>
      <c r="L5363" s="100">
        <f>'Barometric Data'!D5363</f>
        <v>42159.5</v>
      </c>
      <c r="M5363" s="106">
        <f t="shared" si="342"/>
        <v>0</v>
      </c>
      <c r="N5363" s="16">
        <f>'Barometric Data'!E5363</f>
        <v>2.6556000000000002</v>
      </c>
      <c r="O5363" s="16">
        <f t="shared" si="343"/>
        <v>39.745800000000003</v>
      </c>
      <c r="P5363" s="17">
        <f t="shared" si="341"/>
        <v>356.88319999999999</v>
      </c>
      <c r="Q5363" s="16"/>
      <c r="R5363" s="101">
        <v>17.582999999999998</v>
      </c>
      <c r="S5363" s="91" t="s">
        <v>102</v>
      </c>
      <c r="T5363" s="29"/>
    </row>
    <row r="5364" spans="8:20" ht="45" x14ac:dyDescent="0.25">
      <c r="H5364" s="98">
        <v>42159</v>
      </c>
      <c r="I5364" s="99">
        <v>0.75</v>
      </c>
      <c r="J5364" s="100">
        <f t="shared" si="340"/>
        <v>42159.75</v>
      </c>
      <c r="K5364" s="101">
        <v>42.344999999999999</v>
      </c>
      <c r="L5364" s="100">
        <f>'Barometric Data'!D5364</f>
        <v>42159.75</v>
      </c>
      <c r="M5364" s="106">
        <f t="shared" si="342"/>
        <v>0</v>
      </c>
      <c r="N5364" s="16">
        <f>'Barometric Data'!E5364</f>
        <v>2.5720999999999998</v>
      </c>
      <c r="O5364" s="16">
        <f t="shared" si="343"/>
        <v>39.7729</v>
      </c>
      <c r="P5364" s="17">
        <f t="shared" si="341"/>
        <v>356.85609999999997</v>
      </c>
      <c r="Q5364" s="16"/>
      <c r="R5364" s="101">
        <v>17.584</v>
      </c>
      <c r="S5364" s="91" t="s">
        <v>102</v>
      </c>
      <c r="T5364" s="29"/>
    </row>
    <row r="5365" spans="8:20" ht="45" x14ac:dyDescent="0.25">
      <c r="H5365" s="98">
        <v>42160</v>
      </c>
      <c r="I5365" s="99">
        <v>0</v>
      </c>
      <c r="J5365" s="100">
        <f t="shared" si="340"/>
        <v>42160</v>
      </c>
      <c r="K5365" s="101">
        <v>42.3932</v>
      </c>
      <c r="L5365" s="100">
        <f>'Barometric Data'!D5365</f>
        <v>42160</v>
      </c>
      <c r="M5365" s="106">
        <f t="shared" si="342"/>
        <v>0</v>
      </c>
      <c r="N5365" s="16">
        <f>'Barometric Data'!E5365</f>
        <v>2.5880999999999998</v>
      </c>
      <c r="O5365" s="16">
        <f t="shared" si="343"/>
        <v>39.805100000000003</v>
      </c>
      <c r="P5365" s="17">
        <f t="shared" si="341"/>
        <v>356.82389999999998</v>
      </c>
      <c r="Q5365" s="16"/>
      <c r="R5365" s="101">
        <v>17.581</v>
      </c>
      <c r="S5365" s="91" t="s">
        <v>102</v>
      </c>
      <c r="T5365" s="29"/>
    </row>
    <row r="5366" spans="8:20" ht="45" x14ac:dyDescent="0.25">
      <c r="H5366" s="98">
        <v>42160</v>
      </c>
      <c r="I5366" s="99">
        <v>0.25</v>
      </c>
      <c r="J5366" s="100">
        <f t="shared" si="340"/>
        <v>42160.25</v>
      </c>
      <c r="K5366" s="101">
        <v>42.401400000000002</v>
      </c>
      <c r="L5366" s="100">
        <f>'Barometric Data'!D5366</f>
        <v>42160.25</v>
      </c>
      <c r="M5366" s="106">
        <f t="shared" si="342"/>
        <v>0</v>
      </c>
      <c r="N5366" s="16">
        <f>'Barometric Data'!E5366</f>
        <v>2.6366999999999998</v>
      </c>
      <c r="O5366" s="16">
        <f t="shared" si="343"/>
        <v>39.764700000000005</v>
      </c>
      <c r="P5366" s="17">
        <f t="shared" si="341"/>
        <v>356.86429999999996</v>
      </c>
      <c r="Q5366" s="16"/>
      <c r="R5366" s="101">
        <v>17.579000000000001</v>
      </c>
      <c r="S5366" s="91" t="s">
        <v>102</v>
      </c>
      <c r="T5366" s="29"/>
    </row>
    <row r="5367" spans="8:20" ht="45" x14ac:dyDescent="0.25">
      <c r="H5367" s="98">
        <v>42160</v>
      </c>
      <c r="I5367" s="99">
        <v>0.5</v>
      </c>
      <c r="J5367" s="100">
        <f t="shared" si="340"/>
        <v>42160.5</v>
      </c>
      <c r="K5367" s="101">
        <v>42.4161</v>
      </c>
      <c r="L5367" s="100">
        <f>'Barometric Data'!D5367</f>
        <v>42160.5</v>
      </c>
      <c r="M5367" s="106">
        <f t="shared" si="342"/>
        <v>0</v>
      </c>
      <c r="N5367" s="16">
        <f>'Barometric Data'!E5367</f>
        <v>2.6802000000000001</v>
      </c>
      <c r="O5367" s="16">
        <f t="shared" si="343"/>
        <v>39.735900000000001</v>
      </c>
      <c r="P5367" s="17">
        <f t="shared" si="341"/>
        <v>356.89309999999995</v>
      </c>
      <c r="Q5367" s="16"/>
      <c r="R5367" s="101">
        <v>17.588000000000001</v>
      </c>
      <c r="S5367" s="91" t="s">
        <v>102</v>
      </c>
      <c r="T5367" s="29"/>
    </row>
    <row r="5368" spans="8:20" ht="45" x14ac:dyDescent="0.25">
      <c r="H5368" s="98">
        <v>42160</v>
      </c>
      <c r="I5368" s="99">
        <v>0.75</v>
      </c>
      <c r="J5368" s="100">
        <f t="shared" si="340"/>
        <v>42160.75</v>
      </c>
      <c r="K5368" s="101">
        <v>42.369199999999999</v>
      </c>
      <c r="L5368" s="100">
        <f>'Barometric Data'!D5368</f>
        <v>42160.75</v>
      </c>
      <c r="M5368" s="106">
        <f t="shared" si="342"/>
        <v>0</v>
      </c>
      <c r="N5368" s="16">
        <f>'Barometric Data'!E5368</f>
        <v>2.6214</v>
      </c>
      <c r="O5368" s="16">
        <f t="shared" si="343"/>
        <v>39.747799999999998</v>
      </c>
      <c r="P5368" s="17">
        <f t="shared" si="341"/>
        <v>356.88119999999998</v>
      </c>
      <c r="Q5368" s="16"/>
      <c r="R5368" s="101">
        <v>17.579999999999998</v>
      </c>
      <c r="S5368" s="91" t="s">
        <v>102</v>
      </c>
      <c r="T5368" s="29"/>
    </row>
    <row r="5369" spans="8:20" ht="45" x14ac:dyDescent="0.25">
      <c r="H5369" s="98">
        <v>42161</v>
      </c>
      <c r="I5369" s="99">
        <v>0</v>
      </c>
      <c r="J5369" s="100">
        <f t="shared" si="340"/>
        <v>42161</v>
      </c>
      <c r="K5369" s="101">
        <v>42.413400000000003</v>
      </c>
      <c r="L5369" s="100">
        <f>'Barometric Data'!D5369</f>
        <v>42161</v>
      </c>
      <c r="M5369" s="106">
        <f t="shared" si="342"/>
        <v>0</v>
      </c>
      <c r="N5369" s="16">
        <f>'Barometric Data'!E5369</f>
        <v>2.6497999999999999</v>
      </c>
      <c r="O5369" s="16">
        <f t="shared" si="343"/>
        <v>39.763600000000004</v>
      </c>
      <c r="P5369" s="17">
        <f t="shared" si="341"/>
        <v>356.86539999999997</v>
      </c>
      <c r="Q5369" s="16"/>
      <c r="R5369" s="101">
        <v>17.600999999999999</v>
      </c>
      <c r="S5369" s="91" t="s">
        <v>102</v>
      </c>
      <c r="T5369" s="29"/>
    </row>
    <row r="5370" spans="8:20" ht="45" x14ac:dyDescent="0.25">
      <c r="H5370" s="98">
        <v>42161</v>
      </c>
      <c r="I5370" s="99">
        <v>0.25</v>
      </c>
      <c r="J5370" s="100">
        <f t="shared" si="340"/>
        <v>42161.25</v>
      </c>
      <c r="K5370" s="101">
        <v>42.393799999999999</v>
      </c>
      <c r="L5370" s="100">
        <f>'Barometric Data'!D5370</f>
        <v>42161.25</v>
      </c>
      <c r="M5370" s="106">
        <f t="shared" si="342"/>
        <v>0</v>
      </c>
      <c r="N5370" s="16">
        <f>'Barometric Data'!E5370</f>
        <v>2.6513</v>
      </c>
      <c r="O5370" s="16">
        <f t="shared" si="343"/>
        <v>39.7425</v>
      </c>
      <c r="P5370" s="17">
        <f t="shared" si="341"/>
        <v>356.88649999999996</v>
      </c>
      <c r="Q5370" s="16"/>
      <c r="R5370" s="101">
        <v>17.587</v>
      </c>
      <c r="S5370" s="91" t="s">
        <v>102</v>
      </c>
      <c r="T5370" s="29"/>
    </row>
    <row r="5371" spans="8:20" ht="45" x14ac:dyDescent="0.25">
      <c r="H5371" s="98">
        <v>42161</v>
      </c>
      <c r="I5371" s="99">
        <v>0.5</v>
      </c>
      <c r="J5371" s="100">
        <f t="shared" si="340"/>
        <v>42161.5</v>
      </c>
      <c r="K5371" s="101">
        <v>42.408799999999999</v>
      </c>
      <c r="L5371" s="100">
        <f>'Barometric Data'!D5371</f>
        <v>42161.5</v>
      </c>
      <c r="M5371" s="106">
        <f t="shared" si="342"/>
        <v>0</v>
      </c>
      <c r="N5371" s="16">
        <f>'Barometric Data'!E5371</f>
        <v>2.6692</v>
      </c>
      <c r="O5371" s="16">
        <f t="shared" si="343"/>
        <v>39.739599999999996</v>
      </c>
      <c r="P5371" s="17">
        <f t="shared" si="341"/>
        <v>356.88939999999997</v>
      </c>
      <c r="Q5371" s="16"/>
      <c r="R5371" s="101">
        <v>17.596</v>
      </c>
      <c r="S5371" s="91" t="s">
        <v>102</v>
      </c>
      <c r="T5371" s="29"/>
    </row>
    <row r="5372" spans="8:20" ht="45" x14ac:dyDescent="0.25">
      <c r="H5372" s="98">
        <v>42161</v>
      </c>
      <c r="I5372" s="99">
        <v>0.75</v>
      </c>
      <c r="J5372" s="100">
        <f t="shared" si="340"/>
        <v>42161.75</v>
      </c>
      <c r="K5372" s="101">
        <v>42.3446</v>
      </c>
      <c r="L5372" s="100">
        <f>'Barometric Data'!D5372</f>
        <v>42161.75</v>
      </c>
      <c r="M5372" s="106">
        <f t="shared" si="342"/>
        <v>0</v>
      </c>
      <c r="N5372" s="16">
        <f>'Barometric Data'!E5372</f>
        <v>2.5825</v>
      </c>
      <c r="O5372" s="16">
        <f t="shared" si="343"/>
        <v>39.762099999999997</v>
      </c>
      <c r="P5372" s="17">
        <f t="shared" si="341"/>
        <v>356.86689999999999</v>
      </c>
      <c r="Q5372" s="16"/>
      <c r="R5372" s="101">
        <v>17.599</v>
      </c>
      <c r="S5372" s="91" t="s">
        <v>102</v>
      </c>
      <c r="T5372" s="29"/>
    </row>
    <row r="5373" spans="8:20" ht="45" x14ac:dyDescent="0.25">
      <c r="H5373" s="98">
        <v>42162</v>
      </c>
      <c r="I5373" s="99">
        <v>0</v>
      </c>
      <c r="J5373" s="100">
        <f t="shared" si="340"/>
        <v>42162</v>
      </c>
      <c r="K5373" s="101">
        <v>42.441099999999999</v>
      </c>
      <c r="L5373" s="100">
        <f>'Barometric Data'!D5373</f>
        <v>42162</v>
      </c>
      <c r="M5373" s="106">
        <f t="shared" si="342"/>
        <v>0</v>
      </c>
      <c r="N5373" s="16">
        <f>'Barometric Data'!E5373</f>
        <v>2.6772999999999998</v>
      </c>
      <c r="O5373" s="16">
        <f t="shared" si="343"/>
        <v>39.763799999999996</v>
      </c>
      <c r="P5373" s="17">
        <f t="shared" si="341"/>
        <v>356.86519999999996</v>
      </c>
      <c r="Q5373" s="16"/>
      <c r="R5373" s="101">
        <v>17.57</v>
      </c>
      <c r="S5373" s="91" t="s">
        <v>102</v>
      </c>
      <c r="T5373" s="29"/>
    </row>
    <row r="5374" spans="8:20" ht="45" x14ac:dyDescent="0.25">
      <c r="H5374" s="98">
        <v>42162</v>
      </c>
      <c r="I5374" s="99">
        <v>0.25</v>
      </c>
      <c r="J5374" s="100">
        <f t="shared" si="340"/>
        <v>42162.25</v>
      </c>
      <c r="K5374" s="101">
        <v>42.431100000000001</v>
      </c>
      <c r="L5374" s="100">
        <f>'Barometric Data'!D5374</f>
        <v>42162.25</v>
      </c>
      <c r="M5374" s="106">
        <f t="shared" si="342"/>
        <v>0</v>
      </c>
      <c r="N5374" s="16">
        <f>'Barometric Data'!E5374</f>
        <v>2.7130000000000001</v>
      </c>
      <c r="O5374" s="16">
        <f t="shared" si="343"/>
        <v>39.7181</v>
      </c>
      <c r="P5374" s="17">
        <f t="shared" si="341"/>
        <v>356.91089999999997</v>
      </c>
      <c r="Q5374" s="16"/>
      <c r="R5374" s="101">
        <v>17.593</v>
      </c>
      <c r="S5374" s="91" t="s">
        <v>102</v>
      </c>
      <c r="T5374" s="29"/>
    </row>
    <row r="5375" spans="8:20" ht="45" x14ac:dyDescent="0.25">
      <c r="H5375" s="98">
        <v>42162</v>
      </c>
      <c r="I5375" s="99">
        <v>0.5</v>
      </c>
      <c r="J5375" s="100">
        <f t="shared" si="340"/>
        <v>42162.5</v>
      </c>
      <c r="K5375" s="101">
        <v>42.460999999999999</v>
      </c>
      <c r="L5375" s="100">
        <f>'Barometric Data'!D5375</f>
        <v>42162.5</v>
      </c>
      <c r="M5375" s="106">
        <f t="shared" si="342"/>
        <v>0</v>
      </c>
      <c r="N5375" s="16">
        <f>'Barometric Data'!E5375</f>
        <v>2.7837000000000001</v>
      </c>
      <c r="O5375" s="16">
        <f t="shared" si="343"/>
        <v>39.677299999999995</v>
      </c>
      <c r="P5375" s="17">
        <f t="shared" si="341"/>
        <v>356.95169999999996</v>
      </c>
      <c r="Q5375" s="16"/>
      <c r="R5375" s="101">
        <v>17.599</v>
      </c>
      <c r="S5375" s="91" t="s">
        <v>102</v>
      </c>
      <c r="T5375" s="29"/>
    </row>
    <row r="5376" spans="8:20" ht="45" x14ac:dyDescent="0.25">
      <c r="H5376" s="98">
        <v>42162</v>
      </c>
      <c r="I5376" s="99">
        <v>0.75</v>
      </c>
      <c r="J5376" s="100">
        <f t="shared" si="340"/>
        <v>42162.75</v>
      </c>
      <c r="K5376" s="101">
        <v>42.407600000000002</v>
      </c>
      <c r="L5376" s="100">
        <f>'Barometric Data'!D5376</f>
        <v>42162.75</v>
      </c>
      <c r="M5376" s="106">
        <f t="shared" si="342"/>
        <v>0</v>
      </c>
      <c r="N5376" s="16">
        <f>'Barometric Data'!E5376</f>
        <v>2.7204000000000002</v>
      </c>
      <c r="O5376" s="16">
        <f t="shared" si="343"/>
        <v>39.687200000000004</v>
      </c>
      <c r="P5376" s="17">
        <f t="shared" si="341"/>
        <v>356.94179999999994</v>
      </c>
      <c r="Q5376" s="16"/>
      <c r="R5376" s="101">
        <v>17.588999999999999</v>
      </c>
      <c r="S5376" s="91" t="s">
        <v>102</v>
      </c>
      <c r="T5376" s="29"/>
    </row>
    <row r="5377" spans="8:20" ht="45" x14ac:dyDescent="0.25">
      <c r="H5377" s="98">
        <v>42163</v>
      </c>
      <c r="I5377" s="99">
        <v>0</v>
      </c>
      <c r="J5377" s="100">
        <f t="shared" si="340"/>
        <v>42163</v>
      </c>
      <c r="K5377" s="101">
        <v>42.436999999999998</v>
      </c>
      <c r="L5377" s="100">
        <f>'Barometric Data'!D5377</f>
        <v>42163</v>
      </c>
      <c r="M5377" s="106">
        <f t="shared" si="342"/>
        <v>0</v>
      </c>
      <c r="N5377" s="16">
        <f>'Barometric Data'!E5377</f>
        <v>2.7465000000000002</v>
      </c>
      <c r="O5377" s="16">
        <f t="shared" si="343"/>
        <v>39.6905</v>
      </c>
      <c r="P5377" s="17">
        <f t="shared" si="341"/>
        <v>356.93849999999998</v>
      </c>
      <c r="Q5377" s="16"/>
      <c r="R5377" s="101">
        <v>17.594999999999999</v>
      </c>
      <c r="S5377" s="91" t="s">
        <v>102</v>
      </c>
      <c r="T5377" s="29"/>
    </row>
    <row r="5378" spans="8:20" ht="45" x14ac:dyDescent="0.25">
      <c r="H5378" s="98">
        <v>42163</v>
      </c>
      <c r="I5378" s="99">
        <v>0.25</v>
      </c>
      <c r="J5378" s="100">
        <f t="shared" si="340"/>
        <v>42163.25</v>
      </c>
      <c r="K5378" s="101">
        <v>42.442599999999999</v>
      </c>
      <c r="L5378" s="100">
        <f>'Barometric Data'!D5378</f>
        <v>42163.25</v>
      </c>
      <c r="M5378" s="106">
        <f t="shared" si="342"/>
        <v>0</v>
      </c>
      <c r="N5378" s="16">
        <f>'Barometric Data'!E5378</f>
        <v>2.7730000000000001</v>
      </c>
      <c r="O5378" s="16">
        <f t="shared" si="343"/>
        <v>39.669599999999996</v>
      </c>
      <c r="P5378" s="17">
        <f t="shared" si="341"/>
        <v>356.95939999999996</v>
      </c>
      <c r="Q5378" s="16"/>
      <c r="R5378" s="101">
        <v>17.587</v>
      </c>
      <c r="S5378" s="91" t="s">
        <v>102</v>
      </c>
      <c r="T5378" s="29"/>
    </row>
    <row r="5379" spans="8:20" ht="45" x14ac:dyDescent="0.25">
      <c r="H5379" s="98">
        <v>42163</v>
      </c>
      <c r="I5379" s="99">
        <v>0.5</v>
      </c>
      <c r="J5379" s="100">
        <f t="shared" si="340"/>
        <v>42163.5</v>
      </c>
      <c r="K5379" s="101">
        <v>42.443300000000001</v>
      </c>
      <c r="L5379" s="100">
        <f>'Barometric Data'!D5379</f>
        <v>42163.5</v>
      </c>
      <c r="M5379" s="106">
        <f t="shared" si="342"/>
        <v>0</v>
      </c>
      <c r="N5379" s="16">
        <f>'Barometric Data'!E5379</f>
        <v>2.7865000000000002</v>
      </c>
      <c r="O5379" s="16">
        <f t="shared" si="343"/>
        <v>39.656800000000004</v>
      </c>
      <c r="P5379" s="17">
        <f t="shared" si="341"/>
        <v>356.97219999999993</v>
      </c>
      <c r="Q5379" s="16"/>
      <c r="R5379" s="101">
        <v>17.57</v>
      </c>
      <c r="S5379" s="91" t="s">
        <v>102</v>
      </c>
      <c r="T5379" s="29"/>
    </row>
    <row r="5380" spans="8:20" ht="45" x14ac:dyDescent="0.25">
      <c r="H5380" s="98">
        <v>42163</v>
      </c>
      <c r="I5380" s="99">
        <v>0.75</v>
      </c>
      <c r="J5380" s="100">
        <f t="shared" si="340"/>
        <v>42163.75</v>
      </c>
      <c r="K5380" s="101">
        <v>42.353200000000001</v>
      </c>
      <c r="L5380" s="100">
        <f>'Barometric Data'!D5380</f>
        <v>42163.75</v>
      </c>
      <c r="M5380" s="106">
        <f t="shared" si="342"/>
        <v>0</v>
      </c>
      <c r="N5380" s="16">
        <f>'Barometric Data'!E5380</f>
        <v>2.6718000000000002</v>
      </c>
      <c r="O5380" s="16">
        <f t="shared" si="343"/>
        <v>39.681400000000004</v>
      </c>
      <c r="P5380" s="17">
        <f t="shared" si="341"/>
        <v>356.94759999999997</v>
      </c>
      <c r="Q5380" s="16"/>
      <c r="R5380" s="101">
        <v>17.579999999999998</v>
      </c>
      <c r="S5380" s="91" t="s">
        <v>102</v>
      </c>
      <c r="T5380" s="29"/>
    </row>
    <row r="5381" spans="8:20" ht="45" x14ac:dyDescent="0.25">
      <c r="H5381" s="98">
        <v>42164</v>
      </c>
      <c r="I5381" s="99">
        <v>0</v>
      </c>
      <c r="J5381" s="100">
        <f t="shared" si="340"/>
        <v>42164</v>
      </c>
      <c r="K5381" s="101">
        <v>42.379199999999997</v>
      </c>
      <c r="L5381" s="100">
        <f>'Barometric Data'!D5381</f>
        <v>42164</v>
      </c>
      <c r="M5381" s="106">
        <f t="shared" si="342"/>
        <v>0</v>
      </c>
      <c r="N5381" s="16">
        <f>'Barometric Data'!E5381</f>
        <v>2.6595</v>
      </c>
      <c r="O5381" s="16">
        <f t="shared" si="343"/>
        <v>39.719699999999996</v>
      </c>
      <c r="P5381" s="17">
        <f t="shared" si="341"/>
        <v>356.90929999999997</v>
      </c>
      <c r="Q5381" s="16"/>
      <c r="R5381" s="101">
        <v>17.594000000000001</v>
      </c>
      <c r="S5381" s="91" t="s">
        <v>102</v>
      </c>
      <c r="T5381" s="29"/>
    </row>
    <row r="5382" spans="8:20" ht="45" x14ac:dyDescent="0.25">
      <c r="H5382" s="98">
        <v>42164</v>
      </c>
      <c r="I5382" s="99">
        <v>0.25</v>
      </c>
      <c r="J5382" s="100">
        <f t="shared" si="340"/>
        <v>42164.25</v>
      </c>
      <c r="K5382" s="101">
        <v>42.371299999999998</v>
      </c>
      <c r="L5382" s="100">
        <f>'Barometric Data'!D5382</f>
        <v>42164.25</v>
      </c>
      <c r="M5382" s="106">
        <f t="shared" si="342"/>
        <v>0</v>
      </c>
      <c r="N5382" s="16">
        <f>'Barometric Data'!E5382</f>
        <v>2.6568999999999998</v>
      </c>
      <c r="O5382" s="16">
        <f t="shared" si="343"/>
        <v>39.714399999999998</v>
      </c>
      <c r="P5382" s="17">
        <f t="shared" si="341"/>
        <v>356.91459999999995</v>
      </c>
      <c r="Q5382" s="16"/>
      <c r="R5382" s="101">
        <v>17.597000000000001</v>
      </c>
      <c r="S5382" s="91" t="s">
        <v>102</v>
      </c>
      <c r="T5382" s="29"/>
    </row>
    <row r="5383" spans="8:20" ht="45" x14ac:dyDescent="0.25">
      <c r="H5383" s="98">
        <v>42164</v>
      </c>
      <c r="I5383" s="99">
        <v>0.5</v>
      </c>
      <c r="J5383" s="100">
        <f t="shared" si="340"/>
        <v>42164.5</v>
      </c>
      <c r="K5383" s="101">
        <v>42.3523</v>
      </c>
      <c r="L5383" s="100">
        <f>'Barometric Data'!D5383</f>
        <v>42164.5</v>
      </c>
      <c r="M5383" s="106">
        <f t="shared" si="342"/>
        <v>0</v>
      </c>
      <c r="N5383" s="16">
        <f>'Barometric Data'!E5383</f>
        <v>2.6316000000000002</v>
      </c>
      <c r="O5383" s="16">
        <f t="shared" si="343"/>
        <v>39.720700000000001</v>
      </c>
      <c r="P5383" s="17">
        <f t="shared" si="341"/>
        <v>356.90829999999994</v>
      </c>
      <c r="Q5383" s="16"/>
      <c r="R5383" s="101">
        <v>17.576000000000001</v>
      </c>
      <c r="S5383" s="91" t="s">
        <v>102</v>
      </c>
      <c r="T5383" s="29"/>
    </row>
    <row r="5384" spans="8:20" ht="45" x14ac:dyDescent="0.25">
      <c r="H5384" s="98">
        <v>42164</v>
      </c>
      <c r="I5384" s="99">
        <v>0.75</v>
      </c>
      <c r="J5384" s="100">
        <f t="shared" si="340"/>
        <v>42164.75</v>
      </c>
      <c r="K5384" s="101">
        <v>42.252499999999998</v>
      </c>
      <c r="L5384" s="100">
        <f>'Barometric Data'!D5384</f>
        <v>42164.75</v>
      </c>
      <c r="M5384" s="106">
        <f t="shared" si="342"/>
        <v>0</v>
      </c>
      <c r="N5384" s="16">
        <f>'Barometric Data'!E5384</f>
        <v>2.4788999999999999</v>
      </c>
      <c r="O5384" s="16">
        <f t="shared" si="343"/>
        <v>39.773599999999995</v>
      </c>
      <c r="P5384" s="17">
        <f t="shared" si="341"/>
        <v>356.85539999999997</v>
      </c>
      <c r="Q5384" s="16"/>
      <c r="R5384" s="101">
        <v>17.577999999999999</v>
      </c>
      <c r="S5384" s="91" t="s">
        <v>102</v>
      </c>
      <c r="T5384" s="29"/>
    </row>
    <row r="5385" spans="8:20" ht="45" x14ac:dyDescent="0.25">
      <c r="H5385" s="98">
        <v>42165</v>
      </c>
      <c r="I5385" s="99">
        <v>0</v>
      </c>
      <c r="J5385" s="100">
        <f t="shared" si="340"/>
        <v>42165</v>
      </c>
      <c r="K5385" s="101">
        <v>42.308900000000001</v>
      </c>
      <c r="L5385" s="100">
        <f>'Barometric Data'!D5385</f>
        <v>42165</v>
      </c>
      <c r="M5385" s="106">
        <f t="shared" si="342"/>
        <v>0</v>
      </c>
      <c r="N5385" s="16">
        <f>'Barometric Data'!E5385</f>
        <v>2.4813000000000001</v>
      </c>
      <c r="O5385" s="16">
        <f t="shared" si="343"/>
        <v>39.827600000000004</v>
      </c>
      <c r="P5385" s="17">
        <f t="shared" si="341"/>
        <v>356.80139999999994</v>
      </c>
      <c r="Q5385" s="16"/>
      <c r="R5385" s="101">
        <v>17.574000000000002</v>
      </c>
      <c r="S5385" s="91" t="s">
        <v>102</v>
      </c>
      <c r="T5385" s="29"/>
    </row>
    <row r="5386" spans="8:20" ht="45" x14ac:dyDescent="0.25">
      <c r="H5386" s="98">
        <v>42165</v>
      </c>
      <c r="I5386" s="99">
        <v>0.25</v>
      </c>
      <c r="J5386" s="100">
        <f t="shared" si="340"/>
        <v>42165.25</v>
      </c>
      <c r="K5386" s="101">
        <v>42.331899999999997</v>
      </c>
      <c r="L5386" s="100">
        <f>'Barometric Data'!D5386</f>
        <v>42165.25</v>
      </c>
      <c r="M5386" s="106">
        <f t="shared" si="342"/>
        <v>0</v>
      </c>
      <c r="N5386" s="16">
        <f>'Barometric Data'!E5386</f>
        <v>2.5097999999999998</v>
      </c>
      <c r="O5386" s="16">
        <f t="shared" si="343"/>
        <v>39.822099999999999</v>
      </c>
      <c r="P5386" s="17">
        <f t="shared" si="341"/>
        <v>356.80689999999998</v>
      </c>
      <c r="Q5386" s="16"/>
      <c r="R5386" s="101">
        <v>17.568999999999999</v>
      </c>
      <c r="S5386" s="91" t="s">
        <v>102</v>
      </c>
      <c r="T5386" s="29"/>
    </row>
    <row r="5387" spans="8:20" ht="45" x14ac:dyDescent="0.25">
      <c r="H5387" s="98">
        <v>42165</v>
      </c>
      <c r="I5387" s="99">
        <v>0.5</v>
      </c>
      <c r="J5387" s="100">
        <f t="shared" si="340"/>
        <v>42165.5</v>
      </c>
      <c r="K5387" s="101">
        <v>42.365000000000002</v>
      </c>
      <c r="L5387" s="100">
        <f>'Barometric Data'!D5387</f>
        <v>42165.5</v>
      </c>
      <c r="M5387" s="106">
        <f t="shared" si="342"/>
        <v>0</v>
      </c>
      <c r="N5387" s="16">
        <f>'Barometric Data'!E5387</f>
        <v>2.5577000000000001</v>
      </c>
      <c r="O5387" s="16">
        <f t="shared" si="343"/>
        <v>39.807300000000005</v>
      </c>
      <c r="P5387" s="17">
        <f t="shared" si="341"/>
        <v>356.82169999999996</v>
      </c>
      <c r="Q5387" s="16"/>
      <c r="R5387" s="101">
        <v>17.581</v>
      </c>
      <c r="S5387" s="91" t="s">
        <v>102</v>
      </c>
      <c r="T5387" s="29"/>
    </row>
    <row r="5388" spans="8:20" ht="45" x14ac:dyDescent="0.25">
      <c r="H5388" s="98">
        <v>42165</v>
      </c>
      <c r="I5388" s="99">
        <v>0.75</v>
      </c>
      <c r="J5388" s="100">
        <f t="shared" si="340"/>
        <v>42165.75</v>
      </c>
      <c r="K5388" s="101">
        <v>42.315800000000003</v>
      </c>
      <c r="L5388" s="100">
        <f>'Barometric Data'!D5388</f>
        <v>42165.75</v>
      </c>
      <c r="M5388" s="106">
        <f t="shared" si="342"/>
        <v>0</v>
      </c>
      <c r="N5388" s="16">
        <f>'Barometric Data'!E5388</f>
        <v>2.4735999999999998</v>
      </c>
      <c r="O5388" s="16">
        <f t="shared" si="343"/>
        <v>39.842200000000005</v>
      </c>
      <c r="P5388" s="17">
        <f t="shared" si="341"/>
        <v>356.78679999999997</v>
      </c>
      <c r="Q5388" s="16"/>
      <c r="R5388" s="101">
        <v>17.596</v>
      </c>
      <c r="S5388" s="91" t="s">
        <v>102</v>
      </c>
      <c r="T5388" s="29"/>
    </row>
    <row r="5389" spans="8:20" ht="45" x14ac:dyDescent="0.25">
      <c r="H5389" s="98">
        <v>42166</v>
      </c>
      <c r="I5389" s="99">
        <v>0</v>
      </c>
      <c r="J5389" s="100">
        <f t="shared" si="340"/>
        <v>42166</v>
      </c>
      <c r="K5389" s="101">
        <v>42.366100000000003</v>
      </c>
      <c r="L5389" s="100">
        <f>'Barometric Data'!D5389</f>
        <v>42166</v>
      </c>
      <c r="M5389" s="106">
        <f t="shared" si="342"/>
        <v>0</v>
      </c>
      <c r="N5389" s="16">
        <f>'Barometric Data'!E5389</f>
        <v>2.5165000000000002</v>
      </c>
      <c r="O5389" s="16">
        <f t="shared" si="343"/>
        <v>39.849600000000002</v>
      </c>
      <c r="P5389" s="17">
        <f t="shared" si="341"/>
        <v>356.77939999999995</v>
      </c>
      <c r="Q5389" s="16"/>
      <c r="R5389" s="101">
        <v>17.582000000000001</v>
      </c>
      <c r="S5389" s="91" t="s">
        <v>102</v>
      </c>
      <c r="T5389" s="29"/>
    </row>
    <row r="5390" spans="8:20" ht="45" x14ac:dyDescent="0.25">
      <c r="H5390" s="98">
        <v>42166</v>
      </c>
      <c r="I5390" s="99">
        <v>0.25</v>
      </c>
      <c r="J5390" s="100">
        <f t="shared" si="340"/>
        <v>42166.25</v>
      </c>
      <c r="K5390" s="101">
        <v>42.427300000000002</v>
      </c>
      <c r="L5390" s="100">
        <f>'Barometric Data'!D5390</f>
        <v>42166.25</v>
      </c>
      <c r="M5390" s="106">
        <f t="shared" si="342"/>
        <v>0</v>
      </c>
      <c r="N5390" s="16">
        <f>'Barometric Data'!E5390</f>
        <v>2.6084999999999998</v>
      </c>
      <c r="O5390" s="16">
        <f t="shared" si="343"/>
        <v>39.818800000000003</v>
      </c>
      <c r="P5390" s="17">
        <f t="shared" si="341"/>
        <v>356.81019999999995</v>
      </c>
      <c r="Q5390" s="16"/>
      <c r="R5390" s="101">
        <v>17.581</v>
      </c>
      <c r="S5390" s="91" t="s">
        <v>102</v>
      </c>
      <c r="T5390" s="29"/>
    </row>
    <row r="5391" spans="8:20" ht="45" x14ac:dyDescent="0.25">
      <c r="H5391" s="98">
        <v>42166</v>
      </c>
      <c r="I5391" s="99">
        <v>0.5</v>
      </c>
      <c r="J5391" s="100">
        <f t="shared" si="340"/>
        <v>42166.5</v>
      </c>
      <c r="K5391" s="101">
        <v>42.442999999999998</v>
      </c>
      <c r="L5391" s="100">
        <f>'Barometric Data'!D5391</f>
        <v>42166.5</v>
      </c>
      <c r="M5391" s="106">
        <f t="shared" si="342"/>
        <v>0</v>
      </c>
      <c r="N5391" s="16">
        <f>'Barometric Data'!E5391</f>
        <v>2.6709999999999998</v>
      </c>
      <c r="O5391" s="16">
        <f t="shared" si="343"/>
        <v>39.771999999999998</v>
      </c>
      <c r="P5391" s="17">
        <f t="shared" si="341"/>
        <v>356.85699999999997</v>
      </c>
      <c r="Q5391" s="16"/>
      <c r="R5391" s="101">
        <v>17.599</v>
      </c>
      <c r="S5391" s="91" t="s">
        <v>102</v>
      </c>
      <c r="T5391" s="29"/>
    </row>
    <row r="5392" spans="8:20" ht="45" x14ac:dyDescent="0.25">
      <c r="H5392" s="98">
        <v>42166</v>
      </c>
      <c r="I5392" s="99">
        <v>0.75</v>
      </c>
      <c r="J5392" s="100">
        <f t="shared" si="340"/>
        <v>42166.75</v>
      </c>
      <c r="K5392" s="101">
        <v>42.385800000000003</v>
      </c>
      <c r="L5392" s="100">
        <f>'Barometric Data'!D5392</f>
        <v>42166.75</v>
      </c>
      <c r="M5392" s="106">
        <f t="shared" si="342"/>
        <v>0</v>
      </c>
      <c r="N5392" s="16">
        <f>'Barometric Data'!E5392</f>
        <v>2.5941000000000001</v>
      </c>
      <c r="O5392" s="16">
        <f t="shared" si="343"/>
        <v>39.791700000000006</v>
      </c>
      <c r="P5392" s="17">
        <f t="shared" si="341"/>
        <v>356.83729999999997</v>
      </c>
      <c r="Q5392" s="16"/>
      <c r="R5392" s="101">
        <v>17.57</v>
      </c>
      <c r="S5392" s="91" t="s">
        <v>102</v>
      </c>
      <c r="T5392" s="29"/>
    </row>
    <row r="5393" spans="8:20" ht="45" x14ac:dyDescent="0.25">
      <c r="H5393" s="98">
        <v>42167</v>
      </c>
      <c r="I5393" s="99">
        <v>0</v>
      </c>
      <c r="J5393" s="100">
        <f t="shared" si="340"/>
        <v>42167</v>
      </c>
      <c r="K5393" s="101">
        <v>42.408999999999999</v>
      </c>
      <c r="L5393" s="100">
        <f>'Barometric Data'!D5393</f>
        <v>42167</v>
      </c>
      <c r="M5393" s="106">
        <f t="shared" si="342"/>
        <v>0</v>
      </c>
      <c r="N5393" s="16">
        <f>'Barometric Data'!E5393</f>
        <v>2.6278000000000001</v>
      </c>
      <c r="O5393" s="16">
        <f t="shared" si="343"/>
        <v>39.781199999999998</v>
      </c>
      <c r="P5393" s="17">
        <f t="shared" si="341"/>
        <v>356.84779999999995</v>
      </c>
      <c r="Q5393" s="16"/>
      <c r="R5393" s="101">
        <v>17.576000000000001</v>
      </c>
      <c r="S5393" s="91" t="s">
        <v>102</v>
      </c>
      <c r="T5393" s="29"/>
    </row>
    <row r="5394" spans="8:20" ht="45" x14ac:dyDescent="0.25">
      <c r="H5394" s="98">
        <v>42167</v>
      </c>
      <c r="I5394" s="99">
        <v>0.25</v>
      </c>
      <c r="J5394" s="100">
        <f t="shared" si="340"/>
        <v>42167.25</v>
      </c>
      <c r="K5394" s="101">
        <v>42.414299999999997</v>
      </c>
      <c r="L5394" s="100">
        <f>'Barometric Data'!D5394</f>
        <v>42167.25</v>
      </c>
      <c r="M5394" s="106">
        <f t="shared" si="342"/>
        <v>0</v>
      </c>
      <c r="N5394" s="16">
        <f>'Barometric Data'!E5394</f>
        <v>2.6362999999999999</v>
      </c>
      <c r="O5394" s="16">
        <f t="shared" si="343"/>
        <v>39.777999999999999</v>
      </c>
      <c r="P5394" s="17">
        <f t="shared" si="341"/>
        <v>356.85099999999994</v>
      </c>
      <c r="Q5394" s="16"/>
      <c r="R5394" s="101">
        <v>17.579000000000001</v>
      </c>
      <c r="S5394" s="91" t="s">
        <v>102</v>
      </c>
      <c r="T5394" s="29"/>
    </row>
    <row r="5395" spans="8:20" ht="45" x14ac:dyDescent="0.25">
      <c r="H5395" s="98">
        <v>42167</v>
      </c>
      <c r="I5395" s="99">
        <v>0.5</v>
      </c>
      <c r="J5395" s="100">
        <f t="shared" si="340"/>
        <v>42167.5</v>
      </c>
      <c r="K5395" s="101">
        <v>42.433199999999999</v>
      </c>
      <c r="L5395" s="100">
        <f>'Barometric Data'!D5395</f>
        <v>42167.5</v>
      </c>
      <c r="M5395" s="106">
        <f t="shared" si="342"/>
        <v>0</v>
      </c>
      <c r="N5395" s="16">
        <f>'Barometric Data'!E5395</f>
        <v>2.6959</v>
      </c>
      <c r="O5395" s="16">
        <f t="shared" si="343"/>
        <v>39.737299999999998</v>
      </c>
      <c r="P5395" s="17">
        <f t="shared" si="341"/>
        <v>356.89169999999996</v>
      </c>
      <c r="Q5395" s="16"/>
      <c r="R5395" s="101">
        <v>17.581</v>
      </c>
      <c r="S5395" s="91" t="s">
        <v>102</v>
      </c>
      <c r="T5395" s="29"/>
    </row>
    <row r="5396" spans="8:20" ht="45" x14ac:dyDescent="0.25">
      <c r="H5396" s="98">
        <v>42167</v>
      </c>
      <c r="I5396" s="99">
        <v>0.75</v>
      </c>
      <c r="J5396" s="100">
        <f t="shared" si="340"/>
        <v>42167.75</v>
      </c>
      <c r="K5396" s="101">
        <v>42.383600000000001</v>
      </c>
      <c r="L5396" s="100">
        <f>'Barometric Data'!D5396</f>
        <v>42167.75</v>
      </c>
      <c r="M5396" s="106">
        <f t="shared" si="342"/>
        <v>0</v>
      </c>
      <c r="N5396" s="16">
        <f>'Barometric Data'!E5396</f>
        <v>2.6088</v>
      </c>
      <c r="O5396" s="16">
        <f t="shared" si="343"/>
        <v>39.774799999999999</v>
      </c>
      <c r="P5396" s="17">
        <f t="shared" si="341"/>
        <v>356.85419999999999</v>
      </c>
      <c r="Q5396" s="16"/>
      <c r="R5396" s="101">
        <v>17.577000000000002</v>
      </c>
      <c r="S5396" s="91" t="s">
        <v>102</v>
      </c>
      <c r="T5396" s="29"/>
    </row>
    <row r="5397" spans="8:20" ht="45" x14ac:dyDescent="0.25">
      <c r="H5397" s="98">
        <v>42168</v>
      </c>
      <c r="I5397" s="99">
        <v>0</v>
      </c>
      <c r="J5397" s="100">
        <f t="shared" si="340"/>
        <v>42168</v>
      </c>
      <c r="K5397" s="101">
        <v>42.385599999999997</v>
      </c>
      <c r="L5397" s="100">
        <f>'Barometric Data'!D5397</f>
        <v>42168</v>
      </c>
      <c r="M5397" s="106">
        <f t="shared" si="342"/>
        <v>0</v>
      </c>
      <c r="N5397" s="16">
        <f>'Barometric Data'!E5397</f>
        <v>2.6276000000000002</v>
      </c>
      <c r="O5397" s="16">
        <f t="shared" si="343"/>
        <v>39.757999999999996</v>
      </c>
      <c r="P5397" s="17">
        <f t="shared" si="341"/>
        <v>356.87099999999998</v>
      </c>
      <c r="Q5397" s="16"/>
      <c r="R5397" s="101">
        <v>17.582999999999998</v>
      </c>
      <c r="S5397" s="91" t="s">
        <v>102</v>
      </c>
      <c r="T5397" s="29"/>
    </row>
    <row r="5398" spans="8:20" ht="45" x14ac:dyDescent="0.25">
      <c r="H5398" s="98">
        <v>42168</v>
      </c>
      <c r="I5398" s="99">
        <v>0.25</v>
      </c>
      <c r="J5398" s="100">
        <f t="shared" si="340"/>
        <v>42168.25</v>
      </c>
      <c r="K5398" s="101">
        <v>42.413499999999999</v>
      </c>
      <c r="L5398" s="100">
        <f>'Barometric Data'!D5398</f>
        <v>42168.25</v>
      </c>
      <c r="M5398" s="106">
        <f t="shared" si="342"/>
        <v>0</v>
      </c>
      <c r="N5398" s="16">
        <f>'Barometric Data'!E5398</f>
        <v>2.6475</v>
      </c>
      <c r="O5398" s="16">
        <f t="shared" si="343"/>
        <v>39.765999999999998</v>
      </c>
      <c r="P5398" s="17">
        <f t="shared" si="341"/>
        <v>356.86299999999994</v>
      </c>
      <c r="Q5398" s="16"/>
      <c r="R5398" s="101">
        <v>17.584</v>
      </c>
      <c r="S5398" s="91" t="s">
        <v>102</v>
      </c>
      <c r="T5398" s="29"/>
    </row>
    <row r="5399" spans="8:20" ht="45" x14ac:dyDescent="0.25">
      <c r="H5399" s="98">
        <v>42168</v>
      </c>
      <c r="I5399" s="99">
        <v>0.5</v>
      </c>
      <c r="J5399" s="100">
        <f t="shared" si="340"/>
        <v>42168.5</v>
      </c>
      <c r="K5399" s="101">
        <v>42.403700000000001</v>
      </c>
      <c r="L5399" s="100">
        <f>'Barometric Data'!D5399</f>
        <v>42168.5</v>
      </c>
      <c r="M5399" s="106">
        <f t="shared" si="342"/>
        <v>0</v>
      </c>
      <c r="N5399" s="16">
        <f>'Barometric Data'!E5399</f>
        <v>2.6675</v>
      </c>
      <c r="O5399" s="16">
        <f t="shared" si="343"/>
        <v>39.736200000000004</v>
      </c>
      <c r="P5399" s="17">
        <f t="shared" si="341"/>
        <v>356.89279999999997</v>
      </c>
      <c r="Q5399" s="16"/>
      <c r="R5399" s="101">
        <v>17.594000000000001</v>
      </c>
      <c r="S5399" s="91" t="s">
        <v>102</v>
      </c>
      <c r="T5399" s="29"/>
    </row>
    <row r="5400" spans="8:20" ht="45" x14ac:dyDescent="0.25">
      <c r="H5400" s="98">
        <v>42168</v>
      </c>
      <c r="I5400" s="99">
        <v>0.75</v>
      </c>
      <c r="J5400" s="100">
        <f t="shared" si="340"/>
        <v>42168.75</v>
      </c>
      <c r="K5400" s="101">
        <v>42.348300000000002</v>
      </c>
      <c r="L5400" s="100">
        <f>'Barometric Data'!D5400</f>
        <v>42168.75</v>
      </c>
      <c r="M5400" s="106">
        <f t="shared" si="342"/>
        <v>0</v>
      </c>
      <c r="N5400" s="16">
        <f>'Barometric Data'!E5400</f>
        <v>2.5621</v>
      </c>
      <c r="O5400" s="16">
        <f t="shared" si="343"/>
        <v>39.786200000000001</v>
      </c>
      <c r="P5400" s="17">
        <f t="shared" si="341"/>
        <v>356.84279999999995</v>
      </c>
      <c r="Q5400" s="16"/>
      <c r="R5400" s="101">
        <v>17.573</v>
      </c>
      <c r="S5400" s="91" t="s">
        <v>102</v>
      </c>
      <c r="T5400" s="29"/>
    </row>
    <row r="5401" spans="8:20" ht="45" x14ac:dyDescent="0.25">
      <c r="H5401" s="98">
        <v>42169</v>
      </c>
      <c r="I5401" s="99">
        <v>0</v>
      </c>
      <c r="J5401" s="100">
        <f t="shared" si="340"/>
        <v>42169</v>
      </c>
      <c r="K5401" s="101">
        <v>42.384500000000003</v>
      </c>
      <c r="L5401" s="100">
        <f>'Barometric Data'!D5401</f>
        <v>42169</v>
      </c>
      <c r="M5401" s="106">
        <f t="shared" si="342"/>
        <v>0</v>
      </c>
      <c r="N5401" s="16">
        <f>'Barometric Data'!E5401</f>
        <v>2.5928</v>
      </c>
      <c r="O5401" s="16">
        <f t="shared" si="343"/>
        <v>39.791700000000006</v>
      </c>
      <c r="P5401" s="17">
        <f t="shared" si="341"/>
        <v>356.83729999999997</v>
      </c>
      <c r="Q5401" s="16"/>
      <c r="R5401" s="101">
        <v>17.585999999999999</v>
      </c>
      <c r="S5401" s="91" t="s">
        <v>102</v>
      </c>
      <c r="T5401" s="29"/>
    </row>
    <row r="5402" spans="8:20" ht="45" x14ac:dyDescent="0.25">
      <c r="H5402" s="98">
        <v>42169</v>
      </c>
      <c r="I5402" s="99">
        <v>0.25</v>
      </c>
      <c r="J5402" s="100">
        <f t="shared" si="340"/>
        <v>42169.25</v>
      </c>
      <c r="K5402" s="101">
        <v>42.414700000000003</v>
      </c>
      <c r="L5402" s="100">
        <f>'Barometric Data'!D5402</f>
        <v>42169.25</v>
      </c>
      <c r="M5402" s="106">
        <f t="shared" si="342"/>
        <v>0</v>
      </c>
      <c r="N5402" s="16">
        <f>'Barometric Data'!E5402</f>
        <v>2.6459999999999999</v>
      </c>
      <c r="O5402" s="16">
        <f t="shared" si="343"/>
        <v>39.768700000000003</v>
      </c>
      <c r="P5402" s="17">
        <f t="shared" si="341"/>
        <v>356.86029999999994</v>
      </c>
      <c r="Q5402" s="16"/>
      <c r="R5402" s="101">
        <v>17.585999999999999</v>
      </c>
      <c r="S5402" s="91" t="s">
        <v>102</v>
      </c>
      <c r="T5402" s="29"/>
    </row>
    <row r="5403" spans="8:20" ht="45" x14ac:dyDescent="0.25">
      <c r="H5403" s="98">
        <v>42169</v>
      </c>
      <c r="I5403" s="99">
        <v>0.5</v>
      </c>
      <c r="J5403" s="100">
        <f t="shared" si="340"/>
        <v>42169.5</v>
      </c>
      <c r="K5403" s="101">
        <v>42.411200000000001</v>
      </c>
      <c r="L5403" s="100">
        <f>'Barometric Data'!D5403</f>
        <v>42169.5</v>
      </c>
      <c r="M5403" s="106">
        <f t="shared" si="342"/>
        <v>0</v>
      </c>
      <c r="N5403" s="16">
        <f>'Barometric Data'!E5403</f>
        <v>2.677</v>
      </c>
      <c r="O5403" s="16">
        <f t="shared" si="343"/>
        <v>39.734200000000001</v>
      </c>
      <c r="P5403" s="17">
        <f t="shared" si="341"/>
        <v>356.89479999999998</v>
      </c>
      <c r="Q5403" s="16"/>
      <c r="R5403" s="101">
        <v>17.581</v>
      </c>
      <c r="S5403" s="91" t="s">
        <v>102</v>
      </c>
      <c r="T5403" s="29"/>
    </row>
    <row r="5404" spans="8:20" ht="45" x14ac:dyDescent="0.25">
      <c r="H5404" s="98">
        <v>42169</v>
      </c>
      <c r="I5404" s="99">
        <v>0.75</v>
      </c>
      <c r="J5404" s="100">
        <f t="shared" si="340"/>
        <v>42169.75</v>
      </c>
      <c r="K5404" s="101">
        <v>42.368499999999997</v>
      </c>
      <c r="L5404" s="100">
        <f>'Barometric Data'!D5404</f>
        <v>42169.75</v>
      </c>
      <c r="M5404" s="106">
        <f t="shared" si="342"/>
        <v>0</v>
      </c>
      <c r="N5404" s="16">
        <f>'Barometric Data'!E5404</f>
        <v>2.5870000000000002</v>
      </c>
      <c r="O5404" s="16">
        <f t="shared" si="343"/>
        <v>39.781499999999994</v>
      </c>
      <c r="P5404" s="17">
        <f t="shared" si="341"/>
        <v>356.84749999999997</v>
      </c>
      <c r="Q5404" s="16"/>
      <c r="R5404" s="101">
        <v>17.591000000000001</v>
      </c>
      <c r="S5404" s="91" t="s">
        <v>102</v>
      </c>
      <c r="T5404" s="29"/>
    </row>
    <row r="5405" spans="8:20" ht="45" x14ac:dyDescent="0.25">
      <c r="H5405" s="98">
        <v>42170</v>
      </c>
      <c r="I5405" s="99">
        <v>0</v>
      </c>
      <c r="J5405" s="100">
        <f t="shared" si="340"/>
        <v>42170</v>
      </c>
      <c r="K5405" s="101">
        <v>42.407200000000003</v>
      </c>
      <c r="L5405" s="100">
        <f>'Barometric Data'!D5405</f>
        <v>42170</v>
      </c>
      <c r="M5405" s="106">
        <f t="shared" si="342"/>
        <v>0</v>
      </c>
      <c r="N5405" s="16">
        <f>'Barometric Data'!E5405</f>
        <v>2.6183999999999998</v>
      </c>
      <c r="O5405" s="16">
        <f t="shared" si="343"/>
        <v>39.788800000000002</v>
      </c>
      <c r="P5405" s="17">
        <f t="shared" si="341"/>
        <v>356.84019999999998</v>
      </c>
      <c r="Q5405" s="16"/>
      <c r="R5405" s="101">
        <v>17.574000000000002</v>
      </c>
      <c r="S5405" s="91" t="s">
        <v>102</v>
      </c>
      <c r="T5405" s="29"/>
    </row>
    <row r="5406" spans="8:20" ht="45" x14ac:dyDescent="0.25">
      <c r="H5406" s="98">
        <v>42170</v>
      </c>
      <c r="I5406" s="99">
        <v>0.25</v>
      </c>
      <c r="J5406" s="100">
        <f t="shared" si="340"/>
        <v>42170.25</v>
      </c>
      <c r="K5406" s="101">
        <v>42.393000000000001</v>
      </c>
      <c r="L5406" s="100">
        <f>'Barometric Data'!D5406</f>
        <v>42170.25</v>
      </c>
      <c r="M5406" s="106">
        <f t="shared" si="342"/>
        <v>0</v>
      </c>
      <c r="N5406" s="16">
        <f>'Barometric Data'!E5406</f>
        <v>2.6080999999999999</v>
      </c>
      <c r="O5406" s="16">
        <f t="shared" si="343"/>
        <v>39.7849</v>
      </c>
      <c r="P5406" s="17">
        <f t="shared" si="341"/>
        <v>356.84409999999997</v>
      </c>
      <c r="Q5406" s="16"/>
      <c r="R5406" s="101">
        <v>17.597999999999999</v>
      </c>
      <c r="S5406" s="91" t="s">
        <v>102</v>
      </c>
      <c r="T5406" s="29"/>
    </row>
    <row r="5407" spans="8:20" ht="45" x14ac:dyDescent="0.25">
      <c r="H5407" s="98">
        <v>42170</v>
      </c>
      <c r="I5407" s="99">
        <v>0.5</v>
      </c>
      <c r="J5407" s="100">
        <f t="shared" si="340"/>
        <v>42170.5</v>
      </c>
      <c r="K5407" s="101">
        <v>42.361899999999999</v>
      </c>
      <c r="L5407" s="100">
        <f>'Barometric Data'!D5407</f>
        <v>42170.5</v>
      </c>
      <c r="M5407" s="106">
        <f t="shared" si="342"/>
        <v>0</v>
      </c>
      <c r="N5407" s="16">
        <f>'Barometric Data'!E5407</f>
        <v>2.6116000000000001</v>
      </c>
      <c r="O5407" s="16">
        <f t="shared" si="343"/>
        <v>39.750299999999996</v>
      </c>
      <c r="P5407" s="17">
        <f t="shared" si="341"/>
        <v>356.87869999999998</v>
      </c>
      <c r="Q5407" s="16"/>
      <c r="R5407" s="101">
        <v>17.582999999999998</v>
      </c>
      <c r="S5407" s="91" t="s">
        <v>102</v>
      </c>
      <c r="T5407" s="29"/>
    </row>
    <row r="5408" spans="8:20" ht="45" x14ac:dyDescent="0.25">
      <c r="H5408" s="98">
        <v>42170</v>
      </c>
      <c r="I5408" s="99">
        <v>0.75</v>
      </c>
      <c r="J5408" s="100">
        <f t="shared" si="340"/>
        <v>42170.75</v>
      </c>
      <c r="K5408" s="101">
        <v>42.3262</v>
      </c>
      <c r="L5408" s="100">
        <f>'Barometric Data'!D5408</f>
        <v>42170.75</v>
      </c>
      <c r="M5408" s="106">
        <f t="shared" si="342"/>
        <v>0</v>
      </c>
      <c r="N5408" s="16">
        <f>'Barometric Data'!E5408</f>
        <v>2.4967999999999999</v>
      </c>
      <c r="O5408" s="16">
        <f t="shared" si="343"/>
        <v>39.8294</v>
      </c>
      <c r="P5408" s="17">
        <f t="shared" si="341"/>
        <v>356.79959999999994</v>
      </c>
      <c r="Q5408" s="16"/>
      <c r="R5408" s="101">
        <v>17.588999999999999</v>
      </c>
      <c r="S5408" s="91" t="s">
        <v>102</v>
      </c>
      <c r="T5408" s="29"/>
    </row>
    <row r="5409" spans="8:20" ht="45" x14ac:dyDescent="0.25">
      <c r="H5409" s="98">
        <v>42171</v>
      </c>
      <c r="I5409" s="99">
        <v>0</v>
      </c>
      <c r="J5409" s="100">
        <f t="shared" ref="J5409:J5472" si="344">H5409+I5409</f>
        <v>42171</v>
      </c>
      <c r="K5409" s="101">
        <v>42.401899999999998</v>
      </c>
      <c r="L5409" s="100">
        <f>'Barometric Data'!D5409</f>
        <v>42171</v>
      </c>
      <c r="M5409" s="106">
        <f t="shared" si="342"/>
        <v>0</v>
      </c>
      <c r="N5409" s="16">
        <f>'Barometric Data'!E5409</f>
        <v>2.589</v>
      </c>
      <c r="O5409" s="16">
        <f t="shared" si="343"/>
        <v>39.812899999999999</v>
      </c>
      <c r="P5409" s="17">
        <f t="shared" si="341"/>
        <v>356.81609999999995</v>
      </c>
      <c r="Q5409" s="16"/>
      <c r="R5409" s="101">
        <v>17.579999999999998</v>
      </c>
      <c r="S5409" s="91" t="s">
        <v>102</v>
      </c>
      <c r="T5409" s="29"/>
    </row>
    <row r="5410" spans="8:20" ht="45" x14ac:dyDescent="0.25">
      <c r="H5410" s="98">
        <v>42171</v>
      </c>
      <c r="I5410" s="99">
        <v>0.25</v>
      </c>
      <c r="J5410" s="100">
        <f t="shared" si="344"/>
        <v>42171.25</v>
      </c>
      <c r="K5410" s="101">
        <v>42.447299999999998</v>
      </c>
      <c r="L5410" s="100">
        <f>'Barometric Data'!D5410</f>
        <v>42171.25</v>
      </c>
      <c r="M5410" s="106">
        <f t="shared" si="342"/>
        <v>0</v>
      </c>
      <c r="N5410" s="16">
        <f>'Barometric Data'!E5410</f>
        <v>2.6617000000000002</v>
      </c>
      <c r="O5410" s="16">
        <f t="shared" si="343"/>
        <v>39.785599999999995</v>
      </c>
      <c r="P5410" s="17">
        <f t="shared" si="341"/>
        <v>356.84339999999997</v>
      </c>
      <c r="Q5410" s="16"/>
      <c r="R5410" s="101">
        <v>17.574999999999999</v>
      </c>
      <c r="S5410" s="91" t="s">
        <v>102</v>
      </c>
      <c r="T5410" s="29"/>
    </row>
    <row r="5411" spans="8:20" ht="45" x14ac:dyDescent="0.25">
      <c r="H5411" s="98">
        <v>42171</v>
      </c>
      <c r="I5411" s="99">
        <v>0.5</v>
      </c>
      <c r="J5411" s="100">
        <f t="shared" si="344"/>
        <v>42171.5</v>
      </c>
      <c r="K5411" s="101">
        <v>42.440100000000001</v>
      </c>
      <c r="L5411" s="100">
        <f>'Barometric Data'!D5411</f>
        <v>42171.5</v>
      </c>
      <c r="M5411" s="106">
        <f t="shared" si="342"/>
        <v>0</v>
      </c>
      <c r="N5411" s="16">
        <f>'Barometric Data'!E5411</f>
        <v>2.7269000000000001</v>
      </c>
      <c r="O5411" s="16">
        <f t="shared" si="343"/>
        <v>39.713200000000001</v>
      </c>
      <c r="P5411" s="17">
        <f t="shared" si="341"/>
        <v>356.91579999999999</v>
      </c>
      <c r="Q5411" s="16"/>
      <c r="R5411" s="101">
        <v>17.588999999999999</v>
      </c>
      <c r="S5411" s="91" t="s">
        <v>102</v>
      </c>
      <c r="T5411" s="29"/>
    </row>
    <row r="5412" spans="8:20" ht="45" x14ac:dyDescent="0.25">
      <c r="H5412" s="98">
        <v>42171</v>
      </c>
      <c r="I5412" s="99">
        <v>0.75</v>
      </c>
      <c r="J5412" s="100">
        <f t="shared" si="344"/>
        <v>42171.75</v>
      </c>
      <c r="K5412" s="101">
        <v>42.397599999999997</v>
      </c>
      <c r="L5412" s="100">
        <f>'Barometric Data'!D5412</f>
        <v>42171.75</v>
      </c>
      <c r="M5412" s="106">
        <f t="shared" si="342"/>
        <v>0</v>
      </c>
      <c r="N5412" s="16">
        <f>'Barometric Data'!E5412</f>
        <v>2.6576</v>
      </c>
      <c r="O5412" s="16">
        <f t="shared" si="343"/>
        <v>39.739999999999995</v>
      </c>
      <c r="P5412" s="17">
        <f t="shared" si="341"/>
        <v>356.88899999999995</v>
      </c>
      <c r="Q5412" s="16"/>
      <c r="R5412" s="101">
        <v>17.600999999999999</v>
      </c>
      <c r="S5412" s="91" t="s">
        <v>102</v>
      </c>
      <c r="T5412" s="29"/>
    </row>
    <row r="5413" spans="8:20" ht="45" x14ac:dyDescent="0.25">
      <c r="H5413" s="98">
        <v>42172</v>
      </c>
      <c r="I5413" s="99">
        <v>0</v>
      </c>
      <c r="J5413" s="100">
        <f t="shared" si="344"/>
        <v>42172</v>
      </c>
      <c r="K5413" s="101">
        <v>42.3977</v>
      </c>
      <c r="L5413" s="100">
        <f>'Barometric Data'!D5413</f>
        <v>42172</v>
      </c>
      <c r="M5413" s="106">
        <f t="shared" si="342"/>
        <v>0</v>
      </c>
      <c r="N5413" s="16">
        <f>'Barometric Data'!E5413</f>
        <v>2.6472000000000002</v>
      </c>
      <c r="O5413" s="16">
        <f t="shared" si="343"/>
        <v>39.750500000000002</v>
      </c>
      <c r="P5413" s="17">
        <f t="shared" si="341"/>
        <v>356.87849999999997</v>
      </c>
      <c r="Q5413" s="16"/>
      <c r="R5413" s="101">
        <v>17.585000000000001</v>
      </c>
      <c r="S5413" s="91" t="s">
        <v>102</v>
      </c>
      <c r="T5413" s="29"/>
    </row>
    <row r="5414" spans="8:20" ht="45" x14ac:dyDescent="0.25">
      <c r="H5414" s="98">
        <v>42172</v>
      </c>
      <c r="I5414" s="99">
        <v>0.25</v>
      </c>
      <c r="J5414" s="100">
        <f t="shared" si="344"/>
        <v>42172.25</v>
      </c>
      <c r="K5414" s="101">
        <v>42.4146</v>
      </c>
      <c r="L5414" s="100">
        <f>'Barometric Data'!D5414</f>
        <v>42172.25</v>
      </c>
      <c r="M5414" s="106">
        <f t="shared" si="342"/>
        <v>0</v>
      </c>
      <c r="N5414" s="16">
        <f>'Barometric Data'!E5414</f>
        <v>2.6644999999999999</v>
      </c>
      <c r="O5414" s="16">
        <f t="shared" si="343"/>
        <v>39.750100000000003</v>
      </c>
      <c r="P5414" s="17">
        <f t="shared" si="341"/>
        <v>356.87889999999993</v>
      </c>
      <c r="Q5414" s="16"/>
      <c r="R5414" s="101">
        <v>17.574999999999999</v>
      </c>
      <c r="S5414" s="91" t="s">
        <v>102</v>
      </c>
      <c r="T5414" s="29"/>
    </row>
    <row r="5415" spans="8:20" ht="45" x14ac:dyDescent="0.25">
      <c r="H5415" s="98">
        <v>42172</v>
      </c>
      <c r="I5415" s="99">
        <v>0.5</v>
      </c>
      <c r="J5415" s="100">
        <f t="shared" si="344"/>
        <v>42172.5</v>
      </c>
      <c r="K5415" s="101">
        <v>42.409700000000001</v>
      </c>
      <c r="L5415" s="100">
        <f>'Barometric Data'!D5415</f>
        <v>42172.5</v>
      </c>
      <c r="M5415" s="106">
        <f t="shared" si="342"/>
        <v>0</v>
      </c>
      <c r="N5415" s="16">
        <f>'Barometric Data'!E5415</f>
        <v>2.7010999999999998</v>
      </c>
      <c r="O5415" s="16">
        <f t="shared" si="343"/>
        <v>39.708600000000004</v>
      </c>
      <c r="P5415" s="17">
        <f t="shared" si="341"/>
        <v>356.92039999999997</v>
      </c>
      <c r="Q5415" s="16"/>
      <c r="R5415" s="101">
        <v>17.565000000000001</v>
      </c>
      <c r="S5415" s="91" t="s">
        <v>102</v>
      </c>
      <c r="T5415" s="29"/>
    </row>
    <row r="5416" spans="8:20" ht="45" x14ac:dyDescent="0.25">
      <c r="H5416" s="98">
        <v>42172</v>
      </c>
      <c r="I5416" s="99">
        <v>0.75</v>
      </c>
      <c r="J5416" s="100">
        <f t="shared" si="344"/>
        <v>42172.75</v>
      </c>
      <c r="K5416" s="101">
        <v>42.365299999999998</v>
      </c>
      <c r="L5416" s="100">
        <f>'Barometric Data'!D5416</f>
        <v>42172.75</v>
      </c>
      <c r="M5416" s="106">
        <f t="shared" si="342"/>
        <v>0</v>
      </c>
      <c r="N5416" s="16">
        <f>'Barometric Data'!E5416</f>
        <v>2.6181000000000001</v>
      </c>
      <c r="O5416" s="16">
        <f t="shared" si="343"/>
        <v>39.747199999999999</v>
      </c>
      <c r="P5416" s="17">
        <f t="shared" si="341"/>
        <v>356.88179999999994</v>
      </c>
      <c r="Q5416" s="16"/>
      <c r="R5416" s="101">
        <v>17.574999999999999</v>
      </c>
      <c r="S5416" s="91" t="s">
        <v>102</v>
      </c>
      <c r="T5416" s="29"/>
    </row>
    <row r="5417" spans="8:20" ht="45" x14ac:dyDescent="0.25">
      <c r="H5417" s="98">
        <v>42173</v>
      </c>
      <c r="I5417" s="99">
        <v>0</v>
      </c>
      <c r="J5417" s="100">
        <f t="shared" si="344"/>
        <v>42173</v>
      </c>
      <c r="K5417" s="101">
        <v>42.390099999999997</v>
      </c>
      <c r="L5417" s="100">
        <f>'Barometric Data'!D5417</f>
        <v>42173</v>
      </c>
      <c r="M5417" s="106">
        <f t="shared" si="342"/>
        <v>0</v>
      </c>
      <c r="N5417" s="16">
        <f>'Barometric Data'!E5417</f>
        <v>2.6299000000000001</v>
      </c>
      <c r="O5417" s="16">
        <f t="shared" si="343"/>
        <v>39.760199999999998</v>
      </c>
      <c r="P5417" s="17">
        <f t="shared" si="341"/>
        <v>356.86879999999996</v>
      </c>
      <c r="Q5417" s="16"/>
      <c r="R5417" s="101">
        <v>17.574000000000002</v>
      </c>
      <c r="S5417" s="91" t="s">
        <v>102</v>
      </c>
      <c r="T5417" s="29"/>
    </row>
    <row r="5418" spans="8:20" ht="45" x14ac:dyDescent="0.25">
      <c r="H5418" s="98">
        <v>42173</v>
      </c>
      <c r="I5418" s="99">
        <v>0.25</v>
      </c>
      <c r="J5418" s="100">
        <f t="shared" si="344"/>
        <v>42173.25</v>
      </c>
      <c r="K5418" s="101">
        <v>42.408200000000001</v>
      </c>
      <c r="L5418" s="100">
        <f>'Barometric Data'!D5418</f>
        <v>42173.25</v>
      </c>
      <c r="M5418" s="106">
        <f t="shared" si="342"/>
        <v>0</v>
      </c>
      <c r="N5418" s="16">
        <f>'Barometric Data'!E5418</f>
        <v>2.6534</v>
      </c>
      <c r="O5418" s="16">
        <f t="shared" si="343"/>
        <v>39.754800000000003</v>
      </c>
      <c r="P5418" s="17">
        <f t="shared" si="341"/>
        <v>356.87419999999997</v>
      </c>
      <c r="Q5418" s="16"/>
      <c r="R5418" s="101">
        <v>17.585999999999999</v>
      </c>
      <c r="S5418" s="91" t="s">
        <v>102</v>
      </c>
      <c r="T5418" s="29"/>
    </row>
    <row r="5419" spans="8:20" ht="45" x14ac:dyDescent="0.25">
      <c r="H5419" s="98">
        <v>42173</v>
      </c>
      <c r="I5419" s="99">
        <v>0.5</v>
      </c>
      <c r="J5419" s="100">
        <f t="shared" si="344"/>
        <v>42173.5</v>
      </c>
      <c r="K5419" s="101">
        <v>42.391399999999997</v>
      </c>
      <c r="L5419" s="100">
        <f>'Barometric Data'!D5419</f>
        <v>42173.5</v>
      </c>
      <c r="M5419" s="106">
        <f t="shared" si="342"/>
        <v>0</v>
      </c>
      <c r="N5419" s="16">
        <f>'Barometric Data'!E5419</f>
        <v>2.6657999999999999</v>
      </c>
      <c r="O5419" s="16">
        <f t="shared" si="343"/>
        <v>39.7256</v>
      </c>
      <c r="P5419" s="17">
        <f t="shared" si="341"/>
        <v>356.90339999999998</v>
      </c>
      <c r="Q5419" s="16"/>
      <c r="R5419" s="101">
        <v>17.597999999999999</v>
      </c>
      <c r="S5419" s="91" t="s">
        <v>102</v>
      </c>
      <c r="T5419" s="29"/>
    </row>
    <row r="5420" spans="8:20" ht="45" x14ac:dyDescent="0.25">
      <c r="H5420" s="98">
        <v>42173</v>
      </c>
      <c r="I5420" s="99">
        <v>0.75</v>
      </c>
      <c r="J5420" s="100">
        <f t="shared" si="344"/>
        <v>42173.75</v>
      </c>
      <c r="K5420" s="101">
        <v>42.335299999999997</v>
      </c>
      <c r="L5420" s="100">
        <f>'Barometric Data'!D5420</f>
        <v>42173.75</v>
      </c>
      <c r="M5420" s="106">
        <f t="shared" si="342"/>
        <v>0</v>
      </c>
      <c r="N5420" s="16">
        <f>'Barometric Data'!E5420</f>
        <v>2.5585</v>
      </c>
      <c r="O5420" s="16">
        <f t="shared" si="343"/>
        <v>39.776799999999994</v>
      </c>
      <c r="P5420" s="17">
        <f t="shared" ref="P5420:P5483" si="345">$E$29-O5420</f>
        <v>356.85219999999998</v>
      </c>
      <c r="Q5420" s="16"/>
      <c r="R5420" s="101">
        <v>17.599</v>
      </c>
      <c r="S5420" s="91" t="s">
        <v>102</v>
      </c>
      <c r="T5420" s="29"/>
    </row>
    <row r="5421" spans="8:20" ht="45" x14ac:dyDescent="0.25">
      <c r="H5421" s="98">
        <v>42174</v>
      </c>
      <c r="I5421" s="99">
        <v>0</v>
      </c>
      <c r="J5421" s="100">
        <f t="shared" si="344"/>
        <v>42174</v>
      </c>
      <c r="K5421" s="101">
        <v>42.354300000000002</v>
      </c>
      <c r="L5421" s="100">
        <f>'Barometric Data'!D5421</f>
        <v>42174</v>
      </c>
      <c r="M5421" s="106">
        <f t="shared" si="342"/>
        <v>0</v>
      </c>
      <c r="N5421" s="16">
        <f>'Barometric Data'!E5421</f>
        <v>2.5474000000000001</v>
      </c>
      <c r="O5421" s="16">
        <f t="shared" si="343"/>
        <v>39.806899999999999</v>
      </c>
      <c r="P5421" s="17">
        <f t="shared" si="345"/>
        <v>356.82209999999998</v>
      </c>
      <c r="Q5421" s="16"/>
      <c r="R5421" s="101">
        <v>17.585000000000001</v>
      </c>
      <c r="S5421" s="91" t="s">
        <v>102</v>
      </c>
      <c r="T5421" s="29"/>
    </row>
    <row r="5422" spans="8:20" ht="45" x14ac:dyDescent="0.25">
      <c r="H5422" s="98">
        <v>42174</v>
      </c>
      <c r="I5422" s="99">
        <v>0.25</v>
      </c>
      <c r="J5422" s="100">
        <f t="shared" si="344"/>
        <v>42174.25</v>
      </c>
      <c r="K5422" s="101">
        <v>42.398800000000001</v>
      </c>
      <c r="L5422" s="100">
        <f>'Barometric Data'!D5422</f>
        <v>42174.25</v>
      </c>
      <c r="M5422" s="106">
        <f t="shared" si="342"/>
        <v>0</v>
      </c>
      <c r="N5422" s="16">
        <f>'Barometric Data'!E5422</f>
        <v>2.6202999999999999</v>
      </c>
      <c r="O5422" s="16">
        <f t="shared" si="343"/>
        <v>39.778500000000001</v>
      </c>
      <c r="P5422" s="17">
        <f t="shared" si="345"/>
        <v>356.85049999999995</v>
      </c>
      <c r="Q5422" s="16"/>
      <c r="R5422" s="101">
        <v>17.574000000000002</v>
      </c>
      <c r="S5422" s="91" t="s">
        <v>102</v>
      </c>
      <c r="T5422" s="29"/>
    </row>
    <row r="5423" spans="8:20" ht="45" x14ac:dyDescent="0.25">
      <c r="H5423" s="98">
        <v>42174</v>
      </c>
      <c r="I5423" s="99">
        <v>0.5</v>
      </c>
      <c r="J5423" s="100">
        <f t="shared" si="344"/>
        <v>42174.5</v>
      </c>
      <c r="K5423" s="101">
        <v>42.427</v>
      </c>
      <c r="L5423" s="100">
        <f>'Barometric Data'!D5423</f>
        <v>42174.5</v>
      </c>
      <c r="M5423" s="106">
        <f t="shared" si="342"/>
        <v>0</v>
      </c>
      <c r="N5423" s="16">
        <f>'Barometric Data'!E5423</f>
        <v>2.7096</v>
      </c>
      <c r="O5423" s="16">
        <f t="shared" si="343"/>
        <v>39.717399999999998</v>
      </c>
      <c r="P5423" s="17">
        <f t="shared" si="345"/>
        <v>356.91159999999996</v>
      </c>
      <c r="Q5423" s="16"/>
      <c r="R5423" s="101">
        <v>17.577999999999999</v>
      </c>
      <c r="S5423" s="91" t="s">
        <v>102</v>
      </c>
      <c r="T5423" s="29"/>
    </row>
    <row r="5424" spans="8:20" ht="45" x14ac:dyDescent="0.25">
      <c r="H5424" s="98">
        <v>42174</v>
      </c>
      <c r="I5424" s="99">
        <v>0.75</v>
      </c>
      <c r="J5424" s="100">
        <f t="shared" si="344"/>
        <v>42174.75</v>
      </c>
      <c r="K5424" s="101">
        <v>42.380899999999997</v>
      </c>
      <c r="L5424" s="100">
        <f>'Barometric Data'!D5424</f>
        <v>42174.75</v>
      </c>
      <c r="M5424" s="106">
        <f t="shared" ref="M5424:M5487" si="346">ABS(L5424-J5424)</f>
        <v>0</v>
      </c>
      <c r="N5424" s="16">
        <f>'Barometric Data'!E5424</f>
        <v>2.6608999999999998</v>
      </c>
      <c r="O5424" s="16">
        <f t="shared" ref="O5424:O5487" si="347">K5424-N5424</f>
        <v>39.72</v>
      </c>
      <c r="P5424" s="17">
        <f t="shared" si="345"/>
        <v>356.90899999999999</v>
      </c>
      <c r="Q5424" s="16"/>
      <c r="R5424" s="101">
        <v>17.591999999999999</v>
      </c>
      <c r="S5424" s="91" t="s">
        <v>102</v>
      </c>
      <c r="T5424" s="29"/>
    </row>
    <row r="5425" spans="8:20" ht="45" x14ac:dyDescent="0.25">
      <c r="H5425" s="98">
        <v>42175</v>
      </c>
      <c r="I5425" s="99">
        <v>0</v>
      </c>
      <c r="J5425" s="100">
        <f t="shared" si="344"/>
        <v>42175</v>
      </c>
      <c r="K5425" s="101">
        <v>42.402900000000002</v>
      </c>
      <c r="L5425" s="100">
        <f>'Barometric Data'!D5425</f>
        <v>42175</v>
      </c>
      <c r="M5425" s="106">
        <f t="shared" si="346"/>
        <v>0</v>
      </c>
      <c r="N5425" s="16">
        <f>'Barometric Data'!E5425</f>
        <v>2.6876000000000002</v>
      </c>
      <c r="O5425" s="16">
        <f t="shared" si="347"/>
        <v>39.715299999999999</v>
      </c>
      <c r="P5425" s="17">
        <f t="shared" si="345"/>
        <v>356.91369999999995</v>
      </c>
      <c r="Q5425" s="16"/>
      <c r="R5425" s="101">
        <v>17.600999999999999</v>
      </c>
      <c r="S5425" s="91" t="s">
        <v>102</v>
      </c>
      <c r="T5425" s="29"/>
    </row>
    <row r="5426" spans="8:20" ht="45" x14ac:dyDescent="0.25">
      <c r="H5426" s="98">
        <v>42175</v>
      </c>
      <c r="I5426" s="99">
        <v>0.25</v>
      </c>
      <c r="J5426" s="100">
        <f t="shared" si="344"/>
        <v>42175.25</v>
      </c>
      <c r="K5426" s="101">
        <v>42.417499999999997</v>
      </c>
      <c r="L5426" s="100">
        <f>'Barometric Data'!D5426</f>
        <v>42175.25</v>
      </c>
      <c r="M5426" s="106">
        <f t="shared" si="346"/>
        <v>0</v>
      </c>
      <c r="N5426" s="16">
        <f>'Barometric Data'!E5426</f>
        <v>2.7284000000000002</v>
      </c>
      <c r="O5426" s="16">
        <f t="shared" si="347"/>
        <v>39.689099999999996</v>
      </c>
      <c r="P5426" s="17">
        <f t="shared" si="345"/>
        <v>356.93989999999997</v>
      </c>
      <c r="Q5426" s="16"/>
      <c r="R5426" s="101">
        <v>17.591999999999999</v>
      </c>
      <c r="S5426" s="91" t="s">
        <v>102</v>
      </c>
      <c r="T5426" s="29"/>
    </row>
    <row r="5427" spans="8:20" ht="45" x14ac:dyDescent="0.25">
      <c r="H5427" s="98">
        <v>42175</v>
      </c>
      <c r="I5427" s="99">
        <v>0.5</v>
      </c>
      <c r="J5427" s="100">
        <f t="shared" si="344"/>
        <v>42175.5</v>
      </c>
      <c r="K5427" s="101">
        <v>42.395200000000003</v>
      </c>
      <c r="L5427" s="100">
        <f>'Barometric Data'!D5427</f>
        <v>42175.5</v>
      </c>
      <c r="M5427" s="106">
        <f t="shared" si="346"/>
        <v>0</v>
      </c>
      <c r="N5427" s="16">
        <f>'Barometric Data'!E5427</f>
        <v>2.7269999999999999</v>
      </c>
      <c r="O5427" s="16">
        <f t="shared" si="347"/>
        <v>39.668200000000006</v>
      </c>
      <c r="P5427" s="17">
        <f t="shared" si="345"/>
        <v>356.96079999999995</v>
      </c>
      <c r="Q5427" s="16"/>
      <c r="R5427" s="101">
        <v>17.577000000000002</v>
      </c>
      <c r="S5427" s="91" t="s">
        <v>102</v>
      </c>
      <c r="T5427" s="29"/>
    </row>
    <row r="5428" spans="8:20" ht="45" x14ac:dyDescent="0.25">
      <c r="H5428" s="98">
        <v>42175</v>
      </c>
      <c r="I5428" s="99">
        <v>0.75</v>
      </c>
      <c r="J5428" s="100">
        <f t="shared" si="344"/>
        <v>42175.75</v>
      </c>
      <c r="K5428" s="101">
        <v>42.325800000000001</v>
      </c>
      <c r="L5428" s="100">
        <f>'Barometric Data'!D5428</f>
        <v>42175.75</v>
      </c>
      <c r="M5428" s="106">
        <f t="shared" si="346"/>
        <v>0</v>
      </c>
      <c r="N5428" s="16">
        <f>'Barometric Data'!E5428</f>
        <v>2.6312000000000002</v>
      </c>
      <c r="O5428" s="16">
        <f t="shared" si="347"/>
        <v>39.694600000000001</v>
      </c>
      <c r="P5428" s="17">
        <f t="shared" si="345"/>
        <v>356.93439999999998</v>
      </c>
      <c r="Q5428" s="16"/>
      <c r="R5428" s="101">
        <v>17.574999999999999</v>
      </c>
      <c r="S5428" s="91" t="s">
        <v>102</v>
      </c>
      <c r="T5428" s="29"/>
    </row>
    <row r="5429" spans="8:20" ht="45" x14ac:dyDescent="0.25">
      <c r="H5429" s="98">
        <v>42176</v>
      </c>
      <c r="I5429" s="99">
        <v>0</v>
      </c>
      <c r="J5429" s="100">
        <f t="shared" si="344"/>
        <v>42176</v>
      </c>
      <c r="K5429" s="101">
        <v>42.337699999999998</v>
      </c>
      <c r="L5429" s="100">
        <f>'Barometric Data'!D5429</f>
        <v>42176</v>
      </c>
      <c r="M5429" s="106">
        <f t="shared" si="346"/>
        <v>0</v>
      </c>
      <c r="N5429" s="16">
        <f>'Barometric Data'!E5429</f>
        <v>2.6002999999999998</v>
      </c>
      <c r="O5429" s="16">
        <f t="shared" si="347"/>
        <v>39.737400000000001</v>
      </c>
      <c r="P5429" s="17">
        <f t="shared" si="345"/>
        <v>356.89159999999998</v>
      </c>
      <c r="Q5429" s="16"/>
      <c r="R5429" s="101">
        <v>17.591999999999999</v>
      </c>
      <c r="S5429" s="91" t="s">
        <v>102</v>
      </c>
      <c r="T5429" s="29"/>
    </row>
    <row r="5430" spans="8:20" ht="45" x14ac:dyDescent="0.25">
      <c r="H5430" s="98">
        <v>42176</v>
      </c>
      <c r="I5430" s="99">
        <v>0.25</v>
      </c>
      <c r="J5430" s="100">
        <f t="shared" si="344"/>
        <v>42176.25</v>
      </c>
      <c r="K5430" s="101">
        <v>42.3005</v>
      </c>
      <c r="L5430" s="100">
        <f>'Barometric Data'!D5430</f>
        <v>42176.25</v>
      </c>
      <c r="M5430" s="106">
        <f t="shared" si="346"/>
        <v>0</v>
      </c>
      <c r="N5430" s="16">
        <f>'Barometric Data'!E5430</f>
        <v>2.5495999999999999</v>
      </c>
      <c r="O5430" s="16">
        <f t="shared" si="347"/>
        <v>39.750900000000001</v>
      </c>
      <c r="P5430" s="17">
        <f t="shared" si="345"/>
        <v>356.87809999999996</v>
      </c>
      <c r="Q5430" s="16"/>
      <c r="R5430" s="101">
        <v>17.581</v>
      </c>
      <c r="S5430" s="91" t="s">
        <v>102</v>
      </c>
      <c r="T5430" s="29"/>
    </row>
    <row r="5431" spans="8:20" ht="45" x14ac:dyDescent="0.25">
      <c r="H5431" s="98">
        <v>42176</v>
      </c>
      <c r="I5431" s="99">
        <v>0.5</v>
      </c>
      <c r="J5431" s="100">
        <f t="shared" si="344"/>
        <v>42176.5</v>
      </c>
      <c r="K5431" s="101">
        <v>42.311500000000002</v>
      </c>
      <c r="L5431" s="100">
        <f>'Barometric Data'!D5431</f>
        <v>42176.5</v>
      </c>
      <c r="M5431" s="106">
        <f t="shared" si="346"/>
        <v>0</v>
      </c>
      <c r="N5431" s="16">
        <f>'Barometric Data'!E5431</f>
        <v>2.5642999999999998</v>
      </c>
      <c r="O5431" s="16">
        <f t="shared" si="347"/>
        <v>39.747199999999999</v>
      </c>
      <c r="P5431" s="17">
        <f t="shared" si="345"/>
        <v>356.88179999999994</v>
      </c>
      <c r="Q5431" s="16"/>
      <c r="R5431" s="101">
        <v>17.588999999999999</v>
      </c>
      <c r="S5431" s="91" t="s">
        <v>102</v>
      </c>
      <c r="T5431" s="29"/>
    </row>
    <row r="5432" spans="8:20" ht="45" x14ac:dyDescent="0.25">
      <c r="H5432" s="98">
        <v>42176</v>
      </c>
      <c r="I5432" s="99">
        <v>0.75</v>
      </c>
      <c r="J5432" s="100">
        <f t="shared" si="344"/>
        <v>42176.75</v>
      </c>
      <c r="K5432" s="101">
        <v>42.289700000000003</v>
      </c>
      <c r="L5432" s="100">
        <f>'Barometric Data'!D5432</f>
        <v>42176.75</v>
      </c>
      <c r="M5432" s="106">
        <f t="shared" si="346"/>
        <v>0</v>
      </c>
      <c r="N5432" s="16">
        <f>'Barometric Data'!E5432</f>
        <v>2.5371000000000001</v>
      </c>
      <c r="O5432" s="16">
        <f t="shared" si="347"/>
        <v>39.752600000000001</v>
      </c>
      <c r="P5432" s="17">
        <f t="shared" si="345"/>
        <v>356.87639999999999</v>
      </c>
      <c r="Q5432" s="16"/>
      <c r="R5432" s="101">
        <v>17.577999999999999</v>
      </c>
      <c r="S5432" s="91" t="s">
        <v>102</v>
      </c>
      <c r="T5432" s="29"/>
    </row>
    <row r="5433" spans="8:20" ht="45" x14ac:dyDescent="0.25">
      <c r="H5433" s="98">
        <v>42177</v>
      </c>
      <c r="I5433" s="99">
        <v>0</v>
      </c>
      <c r="J5433" s="100">
        <f t="shared" si="344"/>
        <v>42177</v>
      </c>
      <c r="K5433" s="101">
        <v>42.388500000000001</v>
      </c>
      <c r="L5433" s="100">
        <f>'Barometric Data'!D5433</f>
        <v>42177</v>
      </c>
      <c r="M5433" s="106">
        <f t="shared" si="346"/>
        <v>0</v>
      </c>
      <c r="N5433" s="16">
        <f>'Barometric Data'!E5433</f>
        <v>2.6452</v>
      </c>
      <c r="O5433" s="16">
        <f t="shared" si="347"/>
        <v>39.743299999999998</v>
      </c>
      <c r="P5433" s="17">
        <f t="shared" si="345"/>
        <v>356.88569999999999</v>
      </c>
      <c r="Q5433" s="16"/>
      <c r="R5433" s="101">
        <v>17.596</v>
      </c>
      <c r="S5433" s="91" t="s">
        <v>102</v>
      </c>
      <c r="T5433" s="29"/>
    </row>
    <row r="5434" spans="8:20" ht="45" x14ac:dyDescent="0.25">
      <c r="H5434" s="98">
        <v>42177</v>
      </c>
      <c r="I5434" s="99">
        <v>0.25</v>
      </c>
      <c r="J5434" s="100">
        <f t="shared" si="344"/>
        <v>42177.25</v>
      </c>
      <c r="K5434" s="101">
        <v>42.441499999999998</v>
      </c>
      <c r="L5434" s="100">
        <f>'Barometric Data'!D5434</f>
        <v>42177.25</v>
      </c>
      <c r="M5434" s="106">
        <f t="shared" si="346"/>
        <v>0</v>
      </c>
      <c r="N5434" s="16">
        <f>'Barometric Data'!E5434</f>
        <v>2.7563</v>
      </c>
      <c r="O5434" s="16">
        <f t="shared" si="347"/>
        <v>39.685199999999995</v>
      </c>
      <c r="P5434" s="17">
        <f t="shared" si="345"/>
        <v>356.94379999999995</v>
      </c>
      <c r="Q5434" s="16"/>
      <c r="R5434" s="101">
        <v>17.588000000000001</v>
      </c>
      <c r="S5434" s="91" t="s">
        <v>102</v>
      </c>
      <c r="T5434" s="29"/>
    </row>
    <row r="5435" spans="8:20" ht="45" x14ac:dyDescent="0.25">
      <c r="H5435" s="98">
        <v>42177</v>
      </c>
      <c r="I5435" s="99">
        <v>0.5</v>
      </c>
      <c r="J5435" s="100">
        <f t="shared" si="344"/>
        <v>42177.5</v>
      </c>
      <c r="K5435" s="101">
        <v>42.426099999999998</v>
      </c>
      <c r="L5435" s="100">
        <f>'Barometric Data'!D5435</f>
        <v>42177.5</v>
      </c>
      <c r="M5435" s="106">
        <f t="shared" si="346"/>
        <v>0</v>
      </c>
      <c r="N5435" s="16">
        <f>'Barometric Data'!E5435</f>
        <v>2.7997999999999998</v>
      </c>
      <c r="O5435" s="16">
        <f t="shared" si="347"/>
        <v>39.626300000000001</v>
      </c>
      <c r="P5435" s="17">
        <f t="shared" si="345"/>
        <v>357.00269999999995</v>
      </c>
      <c r="Q5435" s="16"/>
      <c r="R5435" s="101">
        <v>17.57</v>
      </c>
      <c r="S5435" s="91" t="s">
        <v>102</v>
      </c>
      <c r="T5435" s="29"/>
    </row>
    <row r="5436" spans="8:20" ht="45" x14ac:dyDescent="0.25">
      <c r="H5436" s="98">
        <v>42177</v>
      </c>
      <c r="I5436" s="99">
        <v>0.75</v>
      </c>
      <c r="J5436" s="100">
        <f t="shared" si="344"/>
        <v>42177.75</v>
      </c>
      <c r="K5436" s="101">
        <v>42.334299999999999</v>
      </c>
      <c r="L5436" s="100">
        <f>'Barometric Data'!D5436</f>
        <v>42177.75</v>
      </c>
      <c r="M5436" s="106">
        <f t="shared" si="346"/>
        <v>0</v>
      </c>
      <c r="N5436" s="16">
        <f>'Barometric Data'!E5436</f>
        <v>2.6991999999999998</v>
      </c>
      <c r="O5436" s="16">
        <f t="shared" si="347"/>
        <v>39.635100000000001</v>
      </c>
      <c r="P5436" s="17">
        <f t="shared" si="345"/>
        <v>356.99389999999994</v>
      </c>
      <c r="Q5436" s="16"/>
      <c r="R5436" s="101">
        <v>17.585999999999999</v>
      </c>
      <c r="S5436" s="91" t="s">
        <v>102</v>
      </c>
      <c r="T5436" s="29"/>
    </row>
    <row r="5437" spans="8:20" ht="45" x14ac:dyDescent="0.25">
      <c r="H5437" s="98">
        <v>42178</v>
      </c>
      <c r="I5437" s="99">
        <v>0</v>
      </c>
      <c r="J5437" s="100">
        <f t="shared" si="344"/>
        <v>42178</v>
      </c>
      <c r="K5437" s="101">
        <v>42.366399999999999</v>
      </c>
      <c r="L5437" s="100">
        <f>'Barometric Data'!D5437</f>
        <v>42178</v>
      </c>
      <c r="M5437" s="106">
        <f t="shared" si="346"/>
        <v>0</v>
      </c>
      <c r="N5437" s="16">
        <f>'Barometric Data'!E5437</f>
        <v>2.7130000000000001</v>
      </c>
      <c r="O5437" s="16">
        <f t="shared" si="347"/>
        <v>39.653399999999998</v>
      </c>
      <c r="P5437" s="17">
        <f t="shared" si="345"/>
        <v>356.97559999999999</v>
      </c>
      <c r="Q5437" s="16"/>
      <c r="R5437" s="101">
        <v>17.577999999999999</v>
      </c>
      <c r="S5437" s="91" t="s">
        <v>102</v>
      </c>
      <c r="T5437" s="29"/>
    </row>
    <row r="5438" spans="8:20" ht="45" x14ac:dyDescent="0.25">
      <c r="H5438" s="98">
        <v>42178</v>
      </c>
      <c r="I5438" s="99">
        <v>0.25</v>
      </c>
      <c r="J5438" s="100">
        <f t="shared" si="344"/>
        <v>42178.25</v>
      </c>
      <c r="K5438" s="101">
        <v>42.368400000000001</v>
      </c>
      <c r="L5438" s="100">
        <f>'Barometric Data'!D5438</f>
        <v>42178.25</v>
      </c>
      <c r="M5438" s="106">
        <f t="shared" si="346"/>
        <v>0</v>
      </c>
      <c r="N5438" s="16">
        <f>'Barometric Data'!E5438</f>
        <v>2.7410000000000001</v>
      </c>
      <c r="O5438" s="16">
        <f t="shared" si="347"/>
        <v>39.627400000000002</v>
      </c>
      <c r="P5438" s="17">
        <f t="shared" si="345"/>
        <v>357.00159999999994</v>
      </c>
      <c r="Q5438" s="16"/>
      <c r="R5438" s="101">
        <v>17.585999999999999</v>
      </c>
      <c r="S5438" s="91" t="s">
        <v>102</v>
      </c>
      <c r="T5438" s="29"/>
    </row>
    <row r="5439" spans="8:20" ht="45" x14ac:dyDescent="0.25">
      <c r="H5439" s="98">
        <v>42178</v>
      </c>
      <c r="I5439" s="99">
        <v>0.5</v>
      </c>
      <c r="J5439" s="100">
        <f t="shared" si="344"/>
        <v>42178.5</v>
      </c>
      <c r="K5439" s="101">
        <v>42.375</v>
      </c>
      <c r="L5439" s="100">
        <f>'Barometric Data'!D5439</f>
        <v>42178.5</v>
      </c>
      <c r="M5439" s="106">
        <f t="shared" si="346"/>
        <v>0</v>
      </c>
      <c r="N5439" s="16">
        <f>'Barometric Data'!E5439</f>
        <v>2.7658</v>
      </c>
      <c r="O5439" s="16">
        <f t="shared" si="347"/>
        <v>39.609200000000001</v>
      </c>
      <c r="P5439" s="17">
        <f t="shared" si="345"/>
        <v>357.01979999999998</v>
      </c>
      <c r="Q5439" s="16"/>
      <c r="R5439" s="101">
        <v>17.600999999999999</v>
      </c>
      <c r="S5439" s="91" t="s">
        <v>102</v>
      </c>
      <c r="T5439" s="29"/>
    </row>
    <row r="5440" spans="8:20" ht="45" x14ac:dyDescent="0.25">
      <c r="H5440" s="98">
        <v>42178</v>
      </c>
      <c r="I5440" s="99">
        <v>0.75</v>
      </c>
      <c r="J5440" s="100">
        <f t="shared" si="344"/>
        <v>42178.75</v>
      </c>
      <c r="K5440" s="101">
        <v>42.295099999999998</v>
      </c>
      <c r="L5440" s="100">
        <f>'Barometric Data'!D5440</f>
        <v>42178.75</v>
      </c>
      <c r="M5440" s="106">
        <f t="shared" si="346"/>
        <v>0</v>
      </c>
      <c r="N5440" s="16">
        <f>'Barometric Data'!E5440</f>
        <v>2.6627000000000001</v>
      </c>
      <c r="O5440" s="16">
        <f t="shared" si="347"/>
        <v>39.632399999999997</v>
      </c>
      <c r="P5440" s="17">
        <f t="shared" si="345"/>
        <v>356.99659999999994</v>
      </c>
      <c r="Q5440" s="16"/>
      <c r="R5440" s="101">
        <v>17.582000000000001</v>
      </c>
      <c r="S5440" s="91" t="s">
        <v>102</v>
      </c>
      <c r="T5440" s="29"/>
    </row>
    <row r="5441" spans="8:20" ht="45" x14ac:dyDescent="0.25">
      <c r="H5441" s="98">
        <v>42179</v>
      </c>
      <c r="I5441" s="99">
        <v>0</v>
      </c>
      <c r="J5441" s="100">
        <f t="shared" si="344"/>
        <v>42179</v>
      </c>
      <c r="K5441" s="101">
        <v>42.346899999999998</v>
      </c>
      <c r="L5441" s="100">
        <f>'Barometric Data'!D5441</f>
        <v>42179</v>
      </c>
      <c r="M5441" s="106">
        <f t="shared" si="346"/>
        <v>0</v>
      </c>
      <c r="N5441" s="16">
        <f>'Barometric Data'!E5441</f>
        <v>2.6804999999999999</v>
      </c>
      <c r="O5441" s="16">
        <f t="shared" si="347"/>
        <v>39.666399999999996</v>
      </c>
      <c r="P5441" s="17">
        <f t="shared" si="345"/>
        <v>356.96259999999995</v>
      </c>
      <c r="Q5441" s="16"/>
      <c r="R5441" s="101">
        <v>17.574000000000002</v>
      </c>
      <c r="S5441" s="91" t="s">
        <v>102</v>
      </c>
      <c r="T5441" s="29"/>
    </row>
    <row r="5442" spans="8:20" ht="45" x14ac:dyDescent="0.25">
      <c r="H5442" s="98">
        <v>42179</v>
      </c>
      <c r="I5442" s="99">
        <v>0.25</v>
      </c>
      <c r="J5442" s="100">
        <f t="shared" si="344"/>
        <v>42179.25</v>
      </c>
      <c r="K5442" s="101">
        <v>42.365299999999998</v>
      </c>
      <c r="L5442" s="100">
        <f>'Barometric Data'!D5442</f>
        <v>42179.25</v>
      </c>
      <c r="M5442" s="106">
        <f t="shared" si="346"/>
        <v>0</v>
      </c>
      <c r="N5442" s="16">
        <f>'Barometric Data'!E5442</f>
        <v>2.7311000000000001</v>
      </c>
      <c r="O5442" s="16">
        <f t="shared" si="347"/>
        <v>39.6342</v>
      </c>
      <c r="P5442" s="17">
        <f t="shared" si="345"/>
        <v>356.99479999999994</v>
      </c>
      <c r="Q5442" s="16"/>
      <c r="R5442" s="101">
        <v>17.585000000000001</v>
      </c>
      <c r="S5442" s="91" t="s">
        <v>102</v>
      </c>
      <c r="T5442" s="29"/>
    </row>
    <row r="5443" spans="8:20" ht="45" x14ac:dyDescent="0.25">
      <c r="H5443" s="98">
        <v>42179</v>
      </c>
      <c r="I5443" s="99">
        <v>0.5</v>
      </c>
      <c r="J5443" s="100">
        <f t="shared" si="344"/>
        <v>42179.5</v>
      </c>
      <c r="K5443" s="101">
        <v>42.363300000000002</v>
      </c>
      <c r="L5443" s="100">
        <f>'Barometric Data'!D5443</f>
        <v>42179.5</v>
      </c>
      <c r="M5443" s="106">
        <f t="shared" si="346"/>
        <v>0</v>
      </c>
      <c r="N5443" s="16">
        <f>'Barometric Data'!E5443</f>
        <v>2.7519</v>
      </c>
      <c r="O5443" s="16">
        <f t="shared" si="347"/>
        <v>39.611400000000003</v>
      </c>
      <c r="P5443" s="17">
        <f t="shared" si="345"/>
        <v>357.01759999999996</v>
      </c>
      <c r="Q5443" s="16"/>
      <c r="R5443" s="101">
        <v>17.585000000000001</v>
      </c>
      <c r="S5443" s="91" t="s">
        <v>102</v>
      </c>
      <c r="T5443" s="29"/>
    </row>
    <row r="5444" spans="8:20" ht="45" x14ac:dyDescent="0.25">
      <c r="H5444" s="98">
        <v>42179</v>
      </c>
      <c r="I5444" s="99">
        <v>0.75</v>
      </c>
      <c r="J5444" s="100">
        <f t="shared" si="344"/>
        <v>42179.75</v>
      </c>
      <c r="K5444" s="101">
        <v>42.317399999999999</v>
      </c>
      <c r="L5444" s="100">
        <f>'Barometric Data'!D5444</f>
        <v>42179.75</v>
      </c>
      <c r="M5444" s="106">
        <f t="shared" si="346"/>
        <v>0</v>
      </c>
      <c r="N5444" s="16">
        <f>'Barometric Data'!E5444</f>
        <v>2.6960999999999999</v>
      </c>
      <c r="O5444" s="16">
        <f t="shared" si="347"/>
        <v>39.621299999999998</v>
      </c>
      <c r="P5444" s="17">
        <f t="shared" si="345"/>
        <v>357.00769999999994</v>
      </c>
      <c r="Q5444" s="16"/>
      <c r="R5444" s="101">
        <v>17.579999999999998</v>
      </c>
      <c r="S5444" s="91" t="s">
        <v>102</v>
      </c>
      <c r="T5444" s="29"/>
    </row>
    <row r="5445" spans="8:20" ht="45" x14ac:dyDescent="0.25">
      <c r="H5445" s="98">
        <v>42180</v>
      </c>
      <c r="I5445" s="99">
        <v>0</v>
      </c>
      <c r="J5445" s="100">
        <f t="shared" si="344"/>
        <v>42180</v>
      </c>
      <c r="K5445" s="101">
        <v>42.351300000000002</v>
      </c>
      <c r="L5445" s="100">
        <f>'Barometric Data'!D5445</f>
        <v>42180</v>
      </c>
      <c r="M5445" s="106">
        <f t="shared" si="346"/>
        <v>0</v>
      </c>
      <c r="N5445" s="16">
        <f>'Barometric Data'!E5445</f>
        <v>2.7273000000000001</v>
      </c>
      <c r="O5445" s="16">
        <f t="shared" si="347"/>
        <v>39.624000000000002</v>
      </c>
      <c r="P5445" s="17">
        <f t="shared" si="345"/>
        <v>357.00499999999994</v>
      </c>
      <c r="Q5445" s="16"/>
      <c r="R5445" s="101">
        <v>17.596</v>
      </c>
      <c r="S5445" s="91" t="s">
        <v>102</v>
      </c>
      <c r="T5445" s="29"/>
    </row>
    <row r="5446" spans="8:20" ht="45" x14ac:dyDescent="0.25">
      <c r="H5446" s="98">
        <v>42180</v>
      </c>
      <c r="I5446" s="99">
        <v>0.25</v>
      </c>
      <c r="J5446" s="100">
        <f t="shared" si="344"/>
        <v>42180.25</v>
      </c>
      <c r="K5446" s="101">
        <v>42.384500000000003</v>
      </c>
      <c r="L5446" s="100">
        <f>'Barometric Data'!D5446</f>
        <v>42180.25</v>
      </c>
      <c r="M5446" s="106">
        <f t="shared" si="346"/>
        <v>0</v>
      </c>
      <c r="N5446" s="16">
        <f>'Barometric Data'!E5446</f>
        <v>2.8005</v>
      </c>
      <c r="O5446" s="16">
        <f t="shared" si="347"/>
        <v>39.584000000000003</v>
      </c>
      <c r="P5446" s="17">
        <f t="shared" si="345"/>
        <v>357.04499999999996</v>
      </c>
      <c r="Q5446" s="16"/>
      <c r="R5446" s="101">
        <v>17.581</v>
      </c>
      <c r="S5446" s="91" t="s">
        <v>102</v>
      </c>
      <c r="T5446" s="29"/>
    </row>
    <row r="5447" spans="8:20" ht="45" x14ac:dyDescent="0.25">
      <c r="H5447" s="98">
        <v>42180</v>
      </c>
      <c r="I5447" s="99">
        <v>0.5</v>
      </c>
      <c r="J5447" s="100">
        <f t="shared" si="344"/>
        <v>42180.5</v>
      </c>
      <c r="K5447" s="101">
        <v>42.399799999999999</v>
      </c>
      <c r="L5447" s="100">
        <f>'Barometric Data'!D5447</f>
        <v>42180.5</v>
      </c>
      <c r="M5447" s="106">
        <f t="shared" si="346"/>
        <v>0</v>
      </c>
      <c r="N5447" s="16">
        <f>'Barometric Data'!E5447</f>
        <v>2.8675999999999999</v>
      </c>
      <c r="O5447" s="16">
        <f t="shared" si="347"/>
        <v>39.532199999999996</v>
      </c>
      <c r="P5447" s="17">
        <f t="shared" si="345"/>
        <v>357.09679999999997</v>
      </c>
      <c r="Q5447" s="16"/>
      <c r="R5447" s="101">
        <v>17.591000000000001</v>
      </c>
      <c r="S5447" s="91" t="s">
        <v>102</v>
      </c>
      <c r="T5447" s="29"/>
    </row>
    <row r="5448" spans="8:20" ht="45" x14ac:dyDescent="0.25">
      <c r="H5448" s="98">
        <v>42180</v>
      </c>
      <c r="I5448" s="99">
        <v>0.75</v>
      </c>
      <c r="J5448" s="100">
        <f t="shared" si="344"/>
        <v>42180.75</v>
      </c>
      <c r="K5448" s="101">
        <v>42.336300000000001</v>
      </c>
      <c r="L5448" s="100">
        <f>'Barometric Data'!D5448</f>
        <v>42180.75</v>
      </c>
      <c r="M5448" s="106">
        <f t="shared" si="346"/>
        <v>0</v>
      </c>
      <c r="N5448" s="16">
        <f>'Barometric Data'!E5448</f>
        <v>2.786</v>
      </c>
      <c r="O5448" s="16">
        <f t="shared" si="347"/>
        <v>39.5503</v>
      </c>
      <c r="P5448" s="17">
        <f t="shared" si="345"/>
        <v>357.07869999999997</v>
      </c>
      <c r="Q5448" s="16"/>
      <c r="R5448" s="101">
        <v>17.587</v>
      </c>
      <c r="S5448" s="91" t="s">
        <v>102</v>
      </c>
      <c r="T5448" s="29"/>
    </row>
    <row r="5449" spans="8:20" ht="45" x14ac:dyDescent="0.25">
      <c r="H5449" s="98">
        <v>42181</v>
      </c>
      <c r="I5449" s="99">
        <v>0</v>
      </c>
      <c r="J5449" s="100">
        <f t="shared" si="344"/>
        <v>42181</v>
      </c>
      <c r="K5449" s="101">
        <v>42.333100000000002</v>
      </c>
      <c r="L5449" s="100">
        <f>'Barometric Data'!D5449</f>
        <v>42181</v>
      </c>
      <c r="M5449" s="106">
        <f t="shared" si="346"/>
        <v>0</v>
      </c>
      <c r="N5449" s="16">
        <f>'Barometric Data'!E5449</f>
        <v>2.7721</v>
      </c>
      <c r="O5449" s="16">
        <f t="shared" si="347"/>
        <v>39.561</v>
      </c>
      <c r="P5449" s="17">
        <f t="shared" si="345"/>
        <v>357.06799999999998</v>
      </c>
      <c r="Q5449" s="16"/>
      <c r="R5449" s="101">
        <v>17.577999999999999</v>
      </c>
      <c r="S5449" s="91" t="s">
        <v>102</v>
      </c>
      <c r="T5449" s="29"/>
    </row>
    <row r="5450" spans="8:20" ht="45" x14ac:dyDescent="0.25">
      <c r="H5450" s="98">
        <v>42181</v>
      </c>
      <c r="I5450" s="99">
        <v>0.25</v>
      </c>
      <c r="J5450" s="100">
        <f t="shared" si="344"/>
        <v>42181.25</v>
      </c>
      <c r="K5450" s="101">
        <v>42.369900000000001</v>
      </c>
      <c r="L5450" s="100">
        <f>'Barometric Data'!D5450</f>
        <v>42181.25</v>
      </c>
      <c r="M5450" s="106">
        <f t="shared" si="346"/>
        <v>0</v>
      </c>
      <c r="N5450" s="16">
        <f>'Barometric Data'!E5450</f>
        <v>2.8189000000000002</v>
      </c>
      <c r="O5450" s="16">
        <f t="shared" si="347"/>
        <v>39.551000000000002</v>
      </c>
      <c r="P5450" s="17">
        <f t="shared" si="345"/>
        <v>357.07799999999997</v>
      </c>
      <c r="Q5450" s="16"/>
      <c r="R5450" s="101">
        <v>17.59</v>
      </c>
      <c r="S5450" s="91" t="s">
        <v>102</v>
      </c>
      <c r="T5450" s="29"/>
    </row>
    <row r="5451" spans="8:20" ht="45" x14ac:dyDescent="0.25">
      <c r="H5451" s="98">
        <v>42181</v>
      </c>
      <c r="I5451" s="99">
        <v>0.5</v>
      </c>
      <c r="J5451" s="100">
        <f t="shared" si="344"/>
        <v>42181.5</v>
      </c>
      <c r="K5451" s="101">
        <v>42.346200000000003</v>
      </c>
      <c r="L5451" s="100">
        <f>'Barometric Data'!D5451</f>
        <v>42181.5</v>
      </c>
      <c r="M5451" s="106">
        <f t="shared" si="346"/>
        <v>0</v>
      </c>
      <c r="N5451" s="16">
        <f>'Barometric Data'!E5451</f>
        <v>2.8342999999999998</v>
      </c>
      <c r="O5451" s="16">
        <f t="shared" si="347"/>
        <v>39.511900000000004</v>
      </c>
      <c r="P5451" s="17">
        <f t="shared" si="345"/>
        <v>357.11709999999994</v>
      </c>
      <c r="Q5451" s="16"/>
      <c r="R5451" s="101">
        <v>17.596</v>
      </c>
      <c r="S5451" s="91" t="s">
        <v>102</v>
      </c>
      <c r="T5451" s="29"/>
    </row>
    <row r="5452" spans="8:20" ht="45" x14ac:dyDescent="0.25">
      <c r="H5452" s="98">
        <v>42181</v>
      </c>
      <c r="I5452" s="99">
        <v>0.75</v>
      </c>
      <c r="J5452" s="100">
        <f t="shared" si="344"/>
        <v>42181.75</v>
      </c>
      <c r="K5452" s="101">
        <v>42.278100000000002</v>
      </c>
      <c r="L5452" s="100">
        <f>'Barometric Data'!D5452</f>
        <v>42181.75</v>
      </c>
      <c r="M5452" s="106">
        <f t="shared" si="346"/>
        <v>0</v>
      </c>
      <c r="N5452" s="16">
        <f>'Barometric Data'!E5452</f>
        <v>2.7273999999999998</v>
      </c>
      <c r="O5452" s="16">
        <f t="shared" si="347"/>
        <v>39.550699999999999</v>
      </c>
      <c r="P5452" s="17">
        <f t="shared" si="345"/>
        <v>357.07829999999996</v>
      </c>
      <c r="Q5452" s="16"/>
      <c r="R5452" s="101">
        <v>17.573</v>
      </c>
      <c r="S5452" s="91" t="s">
        <v>102</v>
      </c>
      <c r="T5452" s="29"/>
    </row>
    <row r="5453" spans="8:20" ht="45" x14ac:dyDescent="0.25">
      <c r="H5453" s="98">
        <v>42182</v>
      </c>
      <c r="I5453" s="99">
        <v>0</v>
      </c>
      <c r="J5453" s="100">
        <f t="shared" si="344"/>
        <v>42182</v>
      </c>
      <c r="K5453" s="101">
        <v>42.296900000000001</v>
      </c>
      <c r="L5453" s="100">
        <f>'Barometric Data'!D5453</f>
        <v>42182</v>
      </c>
      <c r="M5453" s="106">
        <f t="shared" si="346"/>
        <v>0</v>
      </c>
      <c r="N5453" s="16">
        <f>'Barometric Data'!E5453</f>
        <v>2.73</v>
      </c>
      <c r="O5453" s="16">
        <f t="shared" si="347"/>
        <v>39.566900000000004</v>
      </c>
      <c r="P5453" s="17">
        <f t="shared" si="345"/>
        <v>357.06209999999999</v>
      </c>
      <c r="Q5453" s="16"/>
      <c r="R5453" s="101">
        <v>17.594000000000001</v>
      </c>
      <c r="S5453" s="91" t="s">
        <v>102</v>
      </c>
      <c r="T5453" s="29"/>
    </row>
    <row r="5454" spans="8:20" ht="45" x14ac:dyDescent="0.25">
      <c r="H5454" s="98">
        <v>42182</v>
      </c>
      <c r="I5454" s="99">
        <v>0.25</v>
      </c>
      <c r="J5454" s="100">
        <f t="shared" si="344"/>
        <v>42182.25</v>
      </c>
      <c r="K5454" s="101">
        <v>42.340499999999999</v>
      </c>
      <c r="L5454" s="100">
        <f>'Barometric Data'!D5454</f>
        <v>42182.25</v>
      </c>
      <c r="M5454" s="106">
        <f t="shared" si="346"/>
        <v>0</v>
      </c>
      <c r="N5454" s="16">
        <f>'Barometric Data'!E5454</f>
        <v>2.7683</v>
      </c>
      <c r="O5454" s="16">
        <f t="shared" si="347"/>
        <v>39.572199999999995</v>
      </c>
      <c r="P5454" s="17">
        <f t="shared" si="345"/>
        <v>357.05679999999995</v>
      </c>
      <c r="Q5454" s="16"/>
      <c r="R5454" s="101">
        <v>17.581</v>
      </c>
      <c r="S5454" s="91" t="s">
        <v>102</v>
      </c>
      <c r="T5454" s="29"/>
    </row>
    <row r="5455" spans="8:20" ht="45" x14ac:dyDescent="0.25">
      <c r="H5455" s="98">
        <v>42182</v>
      </c>
      <c r="I5455" s="99">
        <v>0.5</v>
      </c>
      <c r="J5455" s="100">
        <f t="shared" si="344"/>
        <v>42182.5</v>
      </c>
      <c r="K5455" s="101">
        <v>42.331000000000003</v>
      </c>
      <c r="L5455" s="100">
        <f>'Barometric Data'!D5455</f>
        <v>42182.5</v>
      </c>
      <c r="M5455" s="106">
        <f t="shared" si="346"/>
        <v>0</v>
      </c>
      <c r="N5455" s="16">
        <f>'Barometric Data'!E5455</f>
        <v>2.7930000000000001</v>
      </c>
      <c r="O5455" s="16">
        <f t="shared" si="347"/>
        <v>39.538000000000004</v>
      </c>
      <c r="P5455" s="17">
        <f t="shared" si="345"/>
        <v>357.09099999999995</v>
      </c>
      <c r="Q5455" s="16"/>
      <c r="R5455" s="101">
        <v>17.599</v>
      </c>
      <c r="S5455" s="91" t="s">
        <v>102</v>
      </c>
      <c r="T5455" s="29"/>
    </row>
    <row r="5456" spans="8:20" ht="45" x14ac:dyDescent="0.25">
      <c r="H5456" s="98">
        <v>42182</v>
      </c>
      <c r="I5456" s="99">
        <v>0.75</v>
      </c>
      <c r="J5456" s="100">
        <f t="shared" si="344"/>
        <v>42182.75</v>
      </c>
      <c r="K5456" s="101">
        <v>42.264299999999999</v>
      </c>
      <c r="L5456" s="100">
        <f>'Barometric Data'!D5456</f>
        <v>42182.75</v>
      </c>
      <c r="M5456" s="106">
        <f t="shared" si="346"/>
        <v>0</v>
      </c>
      <c r="N5456" s="16">
        <f>'Barometric Data'!E5456</f>
        <v>2.6777000000000002</v>
      </c>
      <c r="O5456" s="16">
        <f t="shared" si="347"/>
        <v>39.586599999999997</v>
      </c>
      <c r="P5456" s="17">
        <f t="shared" si="345"/>
        <v>357.04239999999999</v>
      </c>
      <c r="Q5456" s="16"/>
      <c r="R5456" s="101">
        <v>17.606999999999999</v>
      </c>
      <c r="S5456" s="91" t="s">
        <v>102</v>
      </c>
      <c r="T5456" s="29"/>
    </row>
    <row r="5457" spans="8:20" ht="45" x14ac:dyDescent="0.25">
      <c r="H5457" s="98">
        <v>42183</v>
      </c>
      <c r="I5457" s="99">
        <v>0</v>
      </c>
      <c r="J5457" s="100">
        <f t="shared" si="344"/>
        <v>42183</v>
      </c>
      <c r="K5457" s="101">
        <v>42.284399999999998</v>
      </c>
      <c r="L5457" s="100">
        <f>'Barometric Data'!D5457</f>
        <v>42183</v>
      </c>
      <c r="M5457" s="106">
        <f t="shared" si="346"/>
        <v>0</v>
      </c>
      <c r="N5457" s="16">
        <f>'Barometric Data'!E5457</f>
        <v>2.6747000000000001</v>
      </c>
      <c r="O5457" s="16">
        <f t="shared" si="347"/>
        <v>39.609699999999997</v>
      </c>
      <c r="P5457" s="17">
        <f t="shared" si="345"/>
        <v>357.01929999999999</v>
      </c>
      <c r="Q5457" s="16"/>
      <c r="R5457" s="101">
        <v>17.579999999999998</v>
      </c>
      <c r="S5457" s="91" t="s">
        <v>102</v>
      </c>
      <c r="T5457" s="29"/>
    </row>
    <row r="5458" spans="8:20" ht="45" x14ac:dyDescent="0.25">
      <c r="H5458" s="98">
        <v>42183</v>
      </c>
      <c r="I5458" s="99">
        <v>0.25</v>
      </c>
      <c r="J5458" s="100">
        <f t="shared" si="344"/>
        <v>42183.25</v>
      </c>
      <c r="K5458" s="101">
        <v>42.3078</v>
      </c>
      <c r="L5458" s="100">
        <f>'Barometric Data'!D5458</f>
        <v>42183.25</v>
      </c>
      <c r="M5458" s="106">
        <f t="shared" si="346"/>
        <v>0</v>
      </c>
      <c r="N5458" s="16">
        <f>'Barometric Data'!E5458</f>
        <v>2.7027999999999999</v>
      </c>
      <c r="O5458" s="16">
        <f t="shared" si="347"/>
        <v>39.605000000000004</v>
      </c>
      <c r="P5458" s="17">
        <f t="shared" si="345"/>
        <v>357.02399999999994</v>
      </c>
      <c r="Q5458" s="16"/>
      <c r="R5458" s="101">
        <v>17.588000000000001</v>
      </c>
      <c r="S5458" s="91" t="s">
        <v>102</v>
      </c>
      <c r="T5458" s="29"/>
    </row>
    <row r="5459" spans="8:20" ht="45" x14ac:dyDescent="0.25">
      <c r="H5459" s="98">
        <v>42183</v>
      </c>
      <c r="I5459" s="99">
        <v>0.5</v>
      </c>
      <c r="J5459" s="100">
        <f t="shared" si="344"/>
        <v>42183.5</v>
      </c>
      <c r="K5459" s="101">
        <v>42.3157</v>
      </c>
      <c r="L5459" s="100">
        <f>'Barometric Data'!D5459</f>
        <v>42183.5</v>
      </c>
      <c r="M5459" s="106">
        <f t="shared" si="346"/>
        <v>0</v>
      </c>
      <c r="N5459" s="16">
        <f>'Barometric Data'!E5459</f>
        <v>2.7195</v>
      </c>
      <c r="O5459" s="16">
        <f t="shared" si="347"/>
        <v>39.596199999999996</v>
      </c>
      <c r="P5459" s="17">
        <f t="shared" si="345"/>
        <v>357.03279999999995</v>
      </c>
      <c r="Q5459" s="16"/>
      <c r="R5459" s="101">
        <v>17.582999999999998</v>
      </c>
      <c r="S5459" s="91" t="s">
        <v>102</v>
      </c>
      <c r="T5459" s="29"/>
    </row>
    <row r="5460" spans="8:20" ht="45" x14ac:dyDescent="0.25">
      <c r="H5460" s="98">
        <v>42183</v>
      </c>
      <c r="I5460" s="99">
        <v>0.75</v>
      </c>
      <c r="J5460" s="100">
        <f t="shared" si="344"/>
        <v>42183.75</v>
      </c>
      <c r="K5460" s="101">
        <v>42.252600000000001</v>
      </c>
      <c r="L5460" s="100">
        <f>'Barometric Data'!D5460</f>
        <v>42183.75</v>
      </c>
      <c r="M5460" s="106">
        <f t="shared" si="346"/>
        <v>0</v>
      </c>
      <c r="N5460" s="16">
        <f>'Barometric Data'!E5460</f>
        <v>2.5880999999999998</v>
      </c>
      <c r="O5460" s="16">
        <f t="shared" si="347"/>
        <v>39.664500000000004</v>
      </c>
      <c r="P5460" s="17">
        <f t="shared" si="345"/>
        <v>356.96449999999993</v>
      </c>
      <c r="Q5460" s="16"/>
      <c r="R5460" s="101">
        <v>17.588999999999999</v>
      </c>
      <c r="S5460" s="91" t="s">
        <v>102</v>
      </c>
      <c r="T5460" s="29"/>
    </row>
    <row r="5461" spans="8:20" ht="45" x14ac:dyDescent="0.25">
      <c r="H5461" s="98">
        <v>42184</v>
      </c>
      <c r="I5461" s="99">
        <v>0</v>
      </c>
      <c r="J5461" s="100">
        <f t="shared" si="344"/>
        <v>42184</v>
      </c>
      <c r="K5461" s="101">
        <v>42.305900000000001</v>
      </c>
      <c r="L5461" s="100">
        <f>'Barometric Data'!D5461</f>
        <v>42184</v>
      </c>
      <c r="M5461" s="106">
        <f t="shared" si="346"/>
        <v>0</v>
      </c>
      <c r="N5461" s="16">
        <f>'Barometric Data'!E5461</f>
        <v>2.6518000000000002</v>
      </c>
      <c r="O5461" s="16">
        <f t="shared" si="347"/>
        <v>39.6541</v>
      </c>
      <c r="P5461" s="17">
        <f t="shared" si="345"/>
        <v>356.97489999999993</v>
      </c>
      <c r="Q5461" s="16"/>
      <c r="R5461" s="101">
        <v>17.588000000000001</v>
      </c>
      <c r="S5461" s="91" t="s">
        <v>102</v>
      </c>
      <c r="T5461" s="29"/>
    </row>
    <row r="5462" spans="8:20" ht="45" x14ac:dyDescent="0.25">
      <c r="H5462" s="98">
        <v>42184</v>
      </c>
      <c r="I5462" s="99">
        <v>0.25</v>
      </c>
      <c r="J5462" s="100">
        <f t="shared" si="344"/>
        <v>42184.25</v>
      </c>
      <c r="K5462" s="101">
        <v>42.3307</v>
      </c>
      <c r="L5462" s="100">
        <f>'Barometric Data'!D5462</f>
        <v>42184.25</v>
      </c>
      <c r="M5462" s="106">
        <f t="shared" si="346"/>
        <v>0</v>
      </c>
      <c r="N5462" s="16">
        <f>'Barometric Data'!E5462</f>
        <v>2.6890000000000001</v>
      </c>
      <c r="O5462" s="16">
        <f t="shared" si="347"/>
        <v>39.6417</v>
      </c>
      <c r="P5462" s="17">
        <f t="shared" si="345"/>
        <v>356.98729999999995</v>
      </c>
      <c r="Q5462" s="16"/>
      <c r="R5462" s="101">
        <v>17.588000000000001</v>
      </c>
      <c r="S5462" s="91" t="s">
        <v>102</v>
      </c>
      <c r="T5462" s="29"/>
    </row>
    <row r="5463" spans="8:20" ht="45" x14ac:dyDescent="0.25">
      <c r="H5463" s="98">
        <v>42184</v>
      </c>
      <c r="I5463" s="99">
        <v>0.5</v>
      </c>
      <c r="J5463" s="100">
        <f t="shared" si="344"/>
        <v>42184.5</v>
      </c>
      <c r="K5463" s="101">
        <v>42.313000000000002</v>
      </c>
      <c r="L5463" s="100">
        <f>'Barometric Data'!D5463</f>
        <v>42184.5</v>
      </c>
      <c r="M5463" s="106">
        <f t="shared" si="346"/>
        <v>0</v>
      </c>
      <c r="N5463" s="16">
        <f>'Barometric Data'!E5463</f>
        <v>2.7157</v>
      </c>
      <c r="O5463" s="16">
        <f t="shared" si="347"/>
        <v>39.597300000000004</v>
      </c>
      <c r="P5463" s="17">
        <f t="shared" si="345"/>
        <v>357.03169999999994</v>
      </c>
      <c r="Q5463" s="16"/>
      <c r="R5463" s="101">
        <v>17.602</v>
      </c>
      <c r="S5463" s="91" t="s">
        <v>102</v>
      </c>
      <c r="T5463" s="29"/>
    </row>
    <row r="5464" spans="8:20" ht="45" x14ac:dyDescent="0.25">
      <c r="H5464" s="98">
        <v>42184</v>
      </c>
      <c r="I5464" s="99">
        <v>0.75</v>
      </c>
      <c r="J5464" s="100">
        <f t="shared" si="344"/>
        <v>42184.75</v>
      </c>
      <c r="K5464" s="101">
        <v>42.286799999999999</v>
      </c>
      <c r="L5464" s="100">
        <f>'Barometric Data'!D5464</f>
        <v>42184.75</v>
      </c>
      <c r="M5464" s="106">
        <f t="shared" si="346"/>
        <v>0</v>
      </c>
      <c r="N5464" s="16">
        <f>'Barometric Data'!E5464</f>
        <v>2.6208999999999998</v>
      </c>
      <c r="O5464" s="16">
        <f t="shared" si="347"/>
        <v>39.665900000000001</v>
      </c>
      <c r="P5464" s="17">
        <f t="shared" si="345"/>
        <v>356.96309999999994</v>
      </c>
      <c r="Q5464" s="16"/>
      <c r="R5464" s="101">
        <v>17.597999999999999</v>
      </c>
      <c r="S5464" s="91" t="s">
        <v>102</v>
      </c>
      <c r="T5464" s="29"/>
    </row>
    <row r="5465" spans="8:20" ht="45" x14ac:dyDescent="0.25">
      <c r="H5465" s="98">
        <v>42185</v>
      </c>
      <c r="I5465" s="99">
        <v>0</v>
      </c>
      <c r="J5465" s="100">
        <f t="shared" si="344"/>
        <v>42185</v>
      </c>
      <c r="K5465" s="101">
        <v>42.357399999999998</v>
      </c>
      <c r="L5465" s="100">
        <f>'Barometric Data'!D5465</f>
        <v>42185</v>
      </c>
      <c r="M5465" s="106">
        <f t="shared" si="346"/>
        <v>0</v>
      </c>
      <c r="N5465" s="16">
        <f>'Barometric Data'!E5465</f>
        <v>2.714</v>
      </c>
      <c r="O5465" s="16">
        <f t="shared" si="347"/>
        <v>39.6434</v>
      </c>
      <c r="P5465" s="17">
        <f t="shared" si="345"/>
        <v>356.98559999999998</v>
      </c>
      <c r="Q5465" s="16"/>
      <c r="R5465" s="101">
        <v>17.585999999999999</v>
      </c>
      <c r="S5465" s="91" t="s">
        <v>102</v>
      </c>
      <c r="T5465" s="29"/>
    </row>
    <row r="5466" spans="8:20" ht="45" x14ac:dyDescent="0.25">
      <c r="H5466" s="98">
        <v>42185</v>
      </c>
      <c r="I5466" s="99">
        <v>0.25</v>
      </c>
      <c r="J5466" s="100">
        <f t="shared" si="344"/>
        <v>42185.25</v>
      </c>
      <c r="K5466" s="101">
        <v>42.360999999999997</v>
      </c>
      <c r="L5466" s="100">
        <f>'Barometric Data'!D5466</f>
        <v>42185.25</v>
      </c>
      <c r="M5466" s="106">
        <f t="shared" si="346"/>
        <v>0</v>
      </c>
      <c r="N5466" s="16">
        <f>'Barometric Data'!E5466</f>
        <v>2.7307000000000001</v>
      </c>
      <c r="O5466" s="16">
        <f t="shared" si="347"/>
        <v>39.630299999999998</v>
      </c>
      <c r="P5466" s="17">
        <f t="shared" si="345"/>
        <v>356.99869999999999</v>
      </c>
      <c r="Q5466" s="16"/>
      <c r="R5466" s="101">
        <v>17.574000000000002</v>
      </c>
      <c r="S5466" s="91" t="s">
        <v>102</v>
      </c>
      <c r="T5466" s="29"/>
    </row>
    <row r="5467" spans="8:20" ht="45" x14ac:dyDescent="0.25">
      <c r="H5467" s="98">
        <v>42185</v>
      </c>
      <c r="I5467" s="99">
        <v>0.5</v>
      </c>
      <c r="J5467" s="100">
        <f t="shared" si="344"/>
        <v>42185.5</v>
      </c>
      <c r="K5467" s="101">
        <v>42.333799999999997</v>
      </c>
      <c r="L5467" s="100">
        <f>'Barometric Data'!D5467</f>
        <v>42185.5</v>
      </c>
      <c r="M5467" s="106">
        <f t="shared" si="346"/>
        <v>0</v>
      </c>
      <c r="N5467" s="16">
        <f>'Barometric Data'!E5467</f>
        <v>2.7511000000000001</v>
      </c>
      <c r="O5467" s="16">
        <f t="shared" si="347"/>
        <v>39.582699999999996</v>
      </c>
      <c r="P5467" s="17">
        <f t="shared" si="345"/>
        <v>357.04629999999997</v>
      </c>
      <c r="Q5467" s="16"/>
      <c r="R5467" s="101">
        <v>17.591000000000001</v>
      </c>
      <c r="S5467" s="91" t="s">
        <v>102</v>
      </c>
      <c r="T5467" s="29"/>
    </row>
    <row r="5468" spans="8:20" ht="45" x14ac:dyDescent="0.25">
      <c r="H5468" s="98">
        <v>42185</v>
      </c>
      <c r="I5468" s="99">
        <v>0.75</v>
      </c>
      <c r="J5468" s="100">
        <f t="shared" si="344"/>
        <v>42185.75</v>
      </c>
      <c r="K5468" s="101">
        <v>42.283299999999997</v>
      </c>
      <c r="L5468" s="100">
        <f>'Barometric Data'!D5468</f>
        <v>42185.75</v>
      </c>
      <c r="M5468" s="106">
        <f t="shared" si="346"/>
        <v>0</v>
      </c>
      <c r="N5468" s="16">
        <f>'Barometric Data'!E5468</f>
        <v>2.6366999999999998</v>
      </c>
      <c r="O5468" s="16">
        <f t="shared" si="347"/>
        <v>39.646599999999999</v>
      </c>
      <c r="P5468" s="17">
        <f t="shared" si="345"/>
        <v>356.98239999999998</v>
      </c>
      <c r="Q5468" s="16"/>
      <c r="R5468" s="101">
        <v>17.588999999999999</v>
      </c>
      <c r="S5468" s="91" t="s">
        <v>102</v>
      </c>
      <c r="T5468" s="29"/>
    </row>
    <row r="5469" spans="8:20" ht="45" x14ac:dyDescent="0.25">
      <c r="H5469" s="98">
        <v>42186</v>
      </c>
      <c r="I5469" s="99">
        <v>0</v>
      </c>
      <c r="J5469" s="100">
        <f t="shared" si="344"/>
        <v>42186</v>
      </c>
      <c r="K5469" s="101">
        <v>42.321399999999997</v>
      </c>
      <c r="L5469" s="100">
        <f>'Barometric Data'!D5469</f>
        <v>42186</v>
      </c>
      <c r="M5469" s="106">
        <f t="shared" si="346"/>
        <v>0</v>
      </c>
      <c r="N5469" s="16">
        <f>'Barometric Data'!E5469</f>
        <v>2.6884999999999999</v>
      </c>
      <c r="O5469" s="16">
        <f t="shared" si="347"/>
        <v>39.632899999999999</v>
      </c>
      <c r="P5469" s="17">
        <f t="shared" si="345"/>
        <v>356.99609999999996</v>
      </c>
      <c r="Q5469" s="16"/>
      <c r="R5469" s="101">
        <v>17.59</v>
      </c>
      <c r="S5469" s="91" t="s">
        <v>102</v>
      </c>
      <c r="T5469" s="29"/>
    </row>
    <row r="5470" spans="8:20" ht="45" x14ac:dyDescent="0.25">
      <c r="H5470" s="98">
        <v>42186</v>
      </c>
      <c r="I5470" s="99">
        <v>0.25</v>
      </c>
      <c r="J5470" s="100">
        <f t="shared" si="344"/>
        <v>42186.25</v>
      </c>
      <c r="K5470" s="101">
        <v>42.3369</v>
      </c>
      <c r="L5470" s="100">
        <f>'Barometric Data'!D5470</f>
        <v>42186.25</v>
      </c>
      <c r="M5470" s="106">
        <f t="shared" si="346"/>
        <v>0</v>
      </c>
      <c r="N5470" s="16">
        <f>'Barometric Data'!E5470</f>
        <v>2.7143999999999999</v>
      </c>
      <c r="O5470" s="16">
        <f t="shared" si="347"/>
        <v>39.622500000000002</v>
      </c>
      <c r="P5470" s="17">
        <f t="shared" si="345"/>
        <v>357.00649999999996</v>
      </c>
      <c r="Q5470" s="16"/>
      <c r="R5470" s="101">
        <v>17.587</v>
      </c>
      <c r="S5470" s="91" t="s">
        <v>102</v>
      </c>
      <c r="T5470" s="29"/>
    </row>
    <row r="5471" spans="8:20" ht="45" x14ac:dyDescent="0.25">
      <c r="H5471" s="98">
        <v>42186</v>
      </c>
      <c r="I5471" s="99">
        <v>0.5</v>
      </c>
      <c r="J5471" s="100">
        <f t="shared" si="344"/>
        <v>42186.5</v>
      </c>
      <c r="K5471" s="101">
        <v>42.350099999999998</v>
      </c>
      <c r="L5471" s="100">
        <f>'Barometric Data'!D5471</f>
        <v>42186.5</v>
      </c>
      <c r="M5471" s="106">
        <f t="shared" si="346"/>
        <v>0</v>
      </c>
      <c r="N5471" s="16">
        <f>'Barometric Data'!E5471</f>
        <v>2.754</v>
      </c>
      <c r="O5471" s="16">
        <f t="shared" si="347"/>
        <v>39.5961</v>
      </c>
      <c r="P5471" s="17">
        <f t="shared" si="345"/>
        <v>357.03289999999998</v>
      </c>
      <c r="Q5471" s="16"/>
      <c r="R5471" s="101">
        <v>17.588000000000001</v>
      </c>
      <c r="S5471" s="91" t="s">
        <v>102</v>
      </c>
      <c r="T5471" s="29"/>
    </row>
    <row r="5472" spans="8:20" ht="45" x14ac:dyDescent="0.25">
      <c r="H5472" s="98">
        <v>42186</v>
      </c>
      <c r="I5472" s="99">
        <v>0.75</v>
      </c>
      <c r="J5472" s="100">
        <f t="shared" si="344"/>
        <v>42186.75</v>
      </c>
      <c r="K5472" s="101">
        <v>42.285499999999999</v>
      </c>
      <c r="L5472" s="100">
        <f>'Barometric Data'!D5472</f>
        <v>42186.75</v>
      </c>
      <c r="M5472" s="106">
        <f t="shared" si="346"/>
        <v>0</v>
      </c>
      <c r="N5472" s="16">
        <f>'Barometric Data'!E5472</f>
        <v>2.6566000000000001</v>
      </c>
      <c r="O5472" s="16">
        <f t="shared" si="347"/>
        <v>39.628900000000002</v>
      </c>
      <c r="P5472" s="17">
        <f t="shared" si="345"/>
        <v>357.00009999999997</v>
      </c>
      <c r="Q5472" s="16"/>
      <c r="R5472" s="101">
        <v>17.579000000000001</v>
      </c>
      <c r="S5472" s="91" t="s">
        <v>102</v>
      </c>
      <c r="T5472" s="29"/>
    </row>
    <row r="5473" spans="8:20" ht="45" x14ac:dyDescent="0.25">
      <c r="H5473" s="98">
        <v>42187</v>
      </c>
      <c r="I5473" s="99">
        <v>0</v>
      </c>
      <c r="J5473" s="100">
        <f t="shared" ref="J5473:J5536" si="348">H5473+I5473</f>
        <v>42187</v>
      </c>
      <c r="K5473" s="101">
        <v>42.3142</v>
      </c>
      <c r="L5473" s="100">
        <f>'Barometric Data'!D5473</f>
        <v>42187</v>
      </c>
      <c r="M5473" s="106">
        <f t="shared" si="346"/>
        <v>0</v>
      </c>
      <c r="N5473" s="16">
        <f>'Barometric Data'!E5473</f>
        <v>2.6762999999999999</v>
      </c>
      <c r="O5473" s="16">
        <f t="shared" si="347"/>
        <v>39.637900000000002</v>
      </c>
      <c r="P5473" s="17">
        <f t="shared" si="345"/>
        <v>356.99109999999996</v>
      </c>
      <c r="Q5473" s="16"/>
      <c r="R5473" s="101">
        <v>17.576000000000001</v>
      </c>
      <c r="S5473" s="91" t="s">
        <v>102</v>
      </c>
      <c r="T5473" s="29"/>
    </row>
    <row r="5474" spans="8:20" ht="45" x14ac:dyDescent="0.25">
      <c r="H5474" s="98">
        <v>42187</v>
      </c>
      <c r="I5474" s="99">
        <v>0.25</v>
      </c>
      <c r="J5474" s="100">
        <f t="shared" si="348"/>
        <v>42187.25</v>
      </c>
      <c r="K5474" s="101">
        <v>42.343800000000002</v>
      </c>
      <c r="L5474" s="100">
        <f>'Barometric Data'!D5474</f>
        <v>42187.25</v>
      </c>
      <c r="M5474" s="106">
        <f t="shared" si="346"/>
        <v>0</v>
      </c>
      <c r="N5474" s="16">
        <f>'Barometric Data'!E5474</f>
        <v>2.7212999999999998</v>
      </c>
      <c r="O5474" s="16">
        <f t="shared" si="347"/>
        <v>39.622500000000002</v>
      </c>
      <c r="P5474" s="17">
        <f t="shared" si="345"/>
        <v>357.00649999999996</v>
      </c>
      <c r="Q5474" s="16"/>
      <c r="R5474" s="101">
        <v>17.577999999999999</v>
      </c>
      <c r="S5474" s="91" t="s">
        <v>102</v>
      </c>
      <c r="T5474" s="29"/>
    </row>
    <row r="5475" spans="8:20" ht="45" x14ac:dyDescent="0.25">
      <c r="H5475" s="98">
        <v>42187</v>
      </c>
      <c r="I5475" s="99">
        <v>0.5</v>
      </c>
      <c r="J5475" s="100">
        <f t="shared" si="348"/>
        <v>42187.5</v>
      </c>
      <c r="K5475" s="101">
        <v>42.321399999999997</v>
      </c>
      <c r="L5475" s="100">
        <f>'Barometric Data'!D5475</f>
        <v>42187.5</v>
      </c>
      <c r="M5475" s="106">
        <f t="shared" si="346"/>
        <v>0</v>
      </c>
      <c r="N5475" s="16">
        <f>'Barometric Data'!E5475</f>
        <v>2.7347999999999999</v>
      </c>
      <c r="O5475" s="16">
        <f t="shared" si="347"/>
        <v>39.586599999999997</v>
      </c>
      <c r="P5475" s="17">
        <f t="shared" si="345"/>
        <v>357.04239999999999</v>
      </c>
      <c r="Q5475" s="16"/>
      <c r="R5475" s="101">
        <v>17.596</v>
      </c>
      <c r="S5475" s="91" t="s">
        <v>102</v>
      </c>
      <c r="T5475" s="29"/>
    </row>
    <row r="5476" spans="8:20" ht="45" x14ac:dyDescent="0.25">
      <c r="H5476" s="98">
        <v>42187</v>
      </c>
      <c r="I5476" s="99">
        <v>0.75</v>
      </c>
      <c r="J5476" s="100">
        <f t="shared" si="348"/>
        <v>42187.75</v>
      </c>
      <c r="K5476" s="101">
        <v>42.273400000000002</v>
      </c>
      <c r="L5476" s="100">
        <f>'Barometric Data'!D5476</f>
        <v>42187.75</v>
      </c>
      <c r="M5476" s="106">
        <f t="shared" si="346"/>
        <v>0</v>
      </c>
      <c r="N5476" s="16">
        <f>'Barometric Data'!E5476</f>
        <v>2.6341000000000001</v>
      </c>
      <c r="O5476" s="16">
        <f t="shared" si="347"/>
        <v>39.639300000000006</v>
      </c>
      <c r="P5476" s="17">
        <f t="shared" si="345"/>
        <v>356.98969999999997</v>
      </c>
      <c r="Q5476" s="16"/>
      <c r="R5476" s="101">
        <v>17.582999999999998</v>
      </c>
      <c r="S5476" s="91" t="s">
        <v>102</v>
      </c>
      <c r="T5476" s="29"/>
    </row>
    <row r="5477" spans="8:20" ht="45" x14ac:dyDescent="0.25">
      <c r="H5477" s="98">
        <v>42188</v>
      </c>
      <c r="I5477" s="99">
        <v>0</v>
      </c>
      <c r="J5477" s="100">
        <f t="shared" si="348"/>
        <v>42188</v>
      </c>
      <c r="K5477" s="101">
        <v>42.296900000000001</v>
      </c>
      <c r="L5477" s="100">
        <f>'Barometric Data'!D5477</f>
        <v>42188</v>
      </c>
      <c r="M5477" s="106">
        <f t="shared" si="346"/>
        <v>0</v>
      </c>
      <c r="N5477" s="16">
        <f>'Barometric Data'!E5477</f>
        <v>2.6276000000000002</v>
      </c>
      <c r="O5477" s="16">
        <f t="shared" si="347"/>
        <v>39.6693</v>
      </c>
      <c r="P5477" s="17">
        <f t="shared" si="345"/>
        <v>356.95969999999994</v>
      </c>
      <c r="Q5477" s="16"/>
      <c r="R5477" s="101">
        <v>17.594999999999999</v>
      </c>
      <c r="S5477" s="91" t="s">
        <v>102</v>
      </c>
      <c r="T5477" s="29"/>
    </row>
    <row r="5478" spans="8:20" ht="45" x14ac:dyDescent="0.25">
      <c r="H5478" s="98">
        <v>42188</v>
      </c>
      <c r="I5478" s="99">
        <v>0.25</v>
      </c>
      <c r="J5478" s="100">
        <f t="shared" si="348"/>
        <v>42188.25</v>
      </c>
      <c r="K5478" s="101">
        <v>42.314300000000003</v>
      </c>
      <c r="L5478" s="100">
        <f>'Barometric Data'!D5478</f>
        <v>42188.25</v>
      </c>
      <c r="M5478" s="106">
        <f t="shared" si="346"/>
        <v>0</v>
      </c>
      <c r="N5478" s="16">
        <f>'Barometric Data'!E5478</f>
        <v>2.6488999999999998</v>
      </c>
      <c r="O5478" s="16">
        <f t="shared" si="347"/>
        <v>39.665400000000005</v>
      </c>
      <c r="P5478" s="17">
        <f t="shared" si="345"/>
        <v>356.96359999999993</v>
      </c>
      <c r="Q5478" s="16"/>
      <c r="R5478" s="101">
        <v>17.588999999999999</v>
      </c>
      <c r="S5478" s="91" t="s">
        <v>102</v>
      </c>
      <c r="T5478" s="29"/>
    </row>
    <row r="5479" spans="8:20" ht="45" x14ac:dyDescent="0.25">
      <c r="H5479" s="98">
        <v>42188</v>
      </c>
      <c r="I5479" s="99">
        <v>0.5</v>
      </c>
      <c r="J5479" s="100">
        <f t="shared" si="348"/>
        <v>42188.5</v>
      </c>
      <c r="K5479" s="101">
        <v>42.312899999999999</v>
      </c>
      <c r="L5479" s="100">
        <f>'Barometric Data'!D5479</f>
        <v>42188.5</v>
      </c>
      <c r="M5479" s="106">
        <f t="shared" si="346"/>
        <v>0</v>
      </c>
      <c r="N5479" s="16">
        <f>'Barometric Data'!E5479</f>
        <v>2.6716000000000002</v>
      </c>
      <c r="O5479" s="16">
        <f t="shared" si="347"/>
        <v>39.641300000000001</v>
      </c>
      <c r="P5479" s="17">
        <f t="shared" si="345"/>
        <v>356.98769999999996</v>
      </c>
      <c r="Q5479" s="16"/>
      <c r="R5479" s="101">
        <v>17.588000000000001</v>
      </c>
      <c r="S5479" s="91" t="s">
        <v>102</v>
      </c>
      <c r="T5479" s="29"/>
    </row>
    <row r="5480" spans="8:20" ht="45" x14ac:dyDescent="0.25">
      <c r="H5480" s="98">
        <v>42188</v>
      </c>
      <c r="I5480" s="99">
        <v>0.75</v>
      </c>
      <c r="J5480" s="100">
        <f t="shared" si="348"/>
        <v>42188.75</v>
      </c>
      <c r="K5480" s="101">
        <v>42.249400000000001</v>
      </c>
      <c r="L5480" s="100">
        <f>'Barometric Data'!D5480</f>
        <v>42188.75</v>
      </c>
      <c r="M5480" s="106">
        <f t="shared" si="346"/>
        <v>0</v>
      </c>
      <c r="N5480" s="16">
        <f>'Barometric Data'!E5480</f>
        <v>2.5524</v>
      </c>
      <c r="O5480" s="16">
        <f t="shared" si="347"/>
        <v>39.697000000000003</v>
      </c>
      <c r="P5480" s="17">
        <f t="shared" si="345"/>
        <v>356.93199999999996</v>
      </c>
      <c r="Q5480" s="16"/>
      <c r="R5480" s="101">
        <v>17.571999999999999</v>
      </c>
      <c r="S5480" s="91" t="s">
        <v>102</v>
      </c>
      <c r="T5480" s="29"/>
    </row>
    <row r="5481" spans="8:20" ht="45" x14ac:dyDescent="0.25">
      <c r="H5481" s="98">
        <v>42189</v>
      </c>
      <c r="I5481" s="99">
        <v>0</v>
      </c>
      <c r="J5481" s="100">
        <f t="shared" si="348"/>
        <v>42189</v>
      </c>
      <c r="K5481" s="101">
        <v>42.290700000000001</v>
      </c>
      <c r="L5481" s="100">
        <f>'Barometric Data'!D5481</f>
        <v>42189</v>
      </c>
      <c r="M5481" s="106">
        <f t="shared" si="346"/>
        <v>0</v>
      </c>
      <c r="N5481" s="16">
        <f>'Barometric Data'!E5481</f>
        <v>2.5653999999999999</v>
      </c>
      <c r="O5481" s="16">
        <f t="shared" si="347"/>
        <v>39.725300000000004</v>
      </c>
      <c r="P5481" s="17">
        <f t="shared" si="345"/>
        <v>356.90369999999996</v>
      </c>
      <c r="Q5481" s="16"/>
      <c r="R5481" s="101">
        <v>17.562999999999999</v>
      </c>
      <c r="S5481" s="91" t="s">
        <v>102</v>
      </c>
      <c r="T5481" s="29"/>
    </row>
    <row r="5482" spans="8:20" ht="45" x14ac:dyDescent="0.25">
      <c r="H5482" s="98">
        <v>42189</v>
      </c>
      <c r="I5482" s="99">
        <v>0.25</v>
      </c>
      <c r="J5482" s="100">
        <f t="shared" si="348"/>
        <v>42189.25</v>
      </c>
      <c r="K5482" s="101">
        <v>42.303199999999997</v>
      </c>
      <c r="L5482" s="100">
        <f>'Barometric Data'!D5482</f>
        <v>42189.25</v>
      </c>
      <c r="M5482" s="106">
        <f t="shared" si="346"/>
        <v>0</v>
      </c>
      <c r="N5482" s="16">
        <f>'Barometric Data'!E5482</f>
        <v>2.5726</v>
      </c>
      <c r="O5482" s="16">
        <f t="shared" si="347"/>
        <v>39.730599999999995</v>
      </c>
      <c r="P5482" s="17">
        <f t="shared" si="345"/>
        <v>356.89839999999998</v>
      </c>
      <c r="Q5482" s="16"/>
      <c r="R5482" s="101">
        <v>17.568000000000001</v>
      </c>
      <c r="S5482" s="91" t="s">
        <v>102</v>
      </c>
      <c r="T5482" s="29"/>
    </row>
    <row r="5483" spans="8:20" ht="45" x14ac:dyDescent="0.25">
      <c r="H5483" s="98">
        <v>42189</v>
      </c>
      <c r="I5483" s="99">
        <v>0.5</v>
      </c>
      <c r="J5483" s="100">
        <f t="shared" si="348"/>
        <v>42189.5</v>
      </c>
      <c r="K5483" s="101">
        <v>42.315399999999997</v>
      </c>
      <c r="L5483" s="100">
        <f>'Barometric Data'!D5483</f>
        <v>42189.5</v>
      </c>
      <c r="M5483" s="106">
        <f t="shared" si="346"/>
        <v>0</v>
      </c>
      <c r="N5483" s="16">
        <f>'Barometric Data'!E5483</f>
        <v>2.5996999999999999</v>
      </c>
      <c r="O5483" s="16">
        <f t="shared" si="347"/>
        <v>39.715699999999998</v>
      </c>
      <c r="P5483" s="17">
        <f t="shared" si="345"/>
        <v>356.91329999999994</v>
      </c>
      <c r="Q5483" s="16"/>
      <c r="R5483" s="101">
        <v>17.585999999999999</v>
      </c>
      <c r="S5483" s="91" t="s">
        <v>102</v>
      </c>
      <c r="T5483" s="29"/>
    </row>
    <row r="5484" spans="8:20" ht="45" x14ac:dyDescent="0.25">
      <c r="H5484" s="98">
        <v>42189</v>
      </c>
      <c r="I5484" s="99">
        <v>0.75</v>
      </c>
      <c r="J5484" s="100">
        <f t="shared" si="348"/>
        <v>42189.75</v>
      </c>
      <c r="K5484" s="101">
        <v>42.262999999999998</v>
      </c>
      <c r="L5484" s="100">
        <f>'Barometric Data'!D5484</f>
        <v>42189.75</v>
      </c>
      <c r="M5484" s="106">
        <f t="shared" si="346"/>
        <v>0</v>
      </c>
      <c r="N5484" s="16">
        <f>'Barometric Data'!E5484</f>
        <v>2.5061</v>
      </c>
      <c r="O5484" s="16">
        <f t="shared" si="347"/>
        <v>39.756900000000002</v>
      </c>
      <c r="P5484" s="17">
        <f t="shared" ref="P5484:P5547" si="349">$E$29-O5484</f>
        <v>356.87209999999993</v>
      </c>
      <c r="Q5484" s="16"/>
      <c r="R5484" s="101">
        <v>17.594999999999999</v>
      </c>
      <c r="S5484" s="91" t="s">
        <v>102</v>
      </c>
      <c r="T5484" s="29"/>
    </row>
    <row r="5485" spans="8:20" ht="45" x14ac:dyDescent="0.25">
      <c r="H5485" s="98">
        <v>42190</v>
      </c>
      <c r="I5485" s="99">
        <v>0</v>
      </c>
      <c r="J5485" s="100">
        <f t="shared" si="348"/>
        <v>42190</v>
      </c>
      <c r="K5485" s="101">
        <v>42.319699999999997</v>
      </c>
      <c r="L5485" s="100">
        <f>'Barometric Data'!D5485</f>
        <v>42190</v>
      </c>
      <c r="M5485" s="106">
        <f t="shared" si="346"/>
        <v>0</v>
      </c>
      <c r="N5485" s="16">
        <f>'Barometric Data'!E5485</f>
        <v>2.5345</v>
      </c>
      <c r="O5485" s="16">
        <f t="shared" si="347"/>
        <v>39.785199999999996</v>
      </c>
      <c r="P5485" s="17">
        <f t="shared" si="349"/>
        <v>356.84379999999999</v>
      </c>
      <c r="Q5485" s="16"/>
      <c r="R5485" s="101">
        <v>17.585999999999999</v>
      </c>
      <c r="S5485" s="91" t="s">
        <v>102</v>
      </c>
      <c r="T5485" s="29"/>
    </row>
    <row r="5486" spans="8:20" ht="45" x14ac:dyDescent="0.25">
      <c r="H5486" s="98">
        <v>42190</v>
      </c>
      <c r="I5486" s="99">
        <v>0.25</v>
      </c>
      <c r="J5486" s="100">
        <f t="shared" si="348"/>
        <v>42190.25</v>
      </c>
      <c r="K5486" s="101">
        <v>42.357300000000002</v>
      </c>
      <c r="L5486" s="100">
        <f>'Barometric Data'!D5486</f>
        <v>42190.25</v>
      </c>
      <c r="M5486" s="106">
        <f t="shared" si="346"/>
        <v>0</v>
      </c>
      <c r="N5486" s="16">
        <f>'Barometric Data'!E5486</f>
        <v>2.5882000000000001</v>
      </c>
      <c r="O5486" s="16">
        <f t="shared" si="347"/>
        <v>39.769100000000002</v>
      </c>
      <c r="P5486" s="17">
        <f t="shared" si="349"/>
        <v>356.85989999999998</v>
      </c>
      <c r="Q5486" s="16"/>
      <c r="R5486" s="101">
        <v>17.57</v>
      </c>
      <c r="S5486" s="91" t="s">
        <v>102</v>
      </c>
      <c r="T5486" s="29"/>
    </row>
    <row r="5487" spans="8:20" ht="45" x14ac:dyDescent="0.25">
      <c r="H5487" s="98">
        <v>42190</v>
      </c>
      <c r="I5487" s="99">
        <v>0.5</v>
      </c>
      <c r="J5487" s="100">
        <f t="shared" si="348"/>
        <v>42190.5</v>
      </c>
      <c r="K5487" s="101">
        <v>42.391399999999997</v>
      </c>
      <c r="L5487" s="100">
        <f>'Barometric Data'!D5487</f>
        <v>42190.5</v>
      </c>
      <c r="M5487" s="106">
        <f t="shared" si="346"/>
        <v>0</v>
      </c>
      <c r="N5487" s="16">
        <f>'Barometric Data'!E5487</f>
        <v>2.6574</v>
      </c>
      <c r="O5487" s="16">
        <f t="shared" si="347"/>
        <v>39.733999999999995</v>
      </c>
      <c r="P5487" s="17">
        <f t="shared" si="349"/>
        <v>356.89499999999998</v>
      </c>
      <c r="Q5487" s="16"/>
      <c r="R5487" s="101">
        <v>17.571000000000002</v>
      </c>
      <c r="S5487" s="91" t="s">
        <v>102</v>
      </c>
      <c r="T5487" s="29"/>
    </row>
    <row r="5488" spans="8:20" ht="45" x14ac:dyDescent="0.25">
      <c r="H5488" s="98">
        <v>42190</v>
      </c>
      <c r="I5488" s="99">
        <v>0.75</v>
      </c>
      <c r="J5488" s="100">
        <f t="shared" si="348"/>
        <v>42190.75</v>
      </c>
      <c r="K5488" s="101">
        <v>42.398299999999999</v>
      </c>
      <c r="L5488" s="100">
        <f>'Barometric Data'!D5488</f>
        <v>42190.75</v>
      </c>
      <c r="M5488" s="106">
        <f t="shared" ref="M5488:M5551" si="350">ABS(L5488-J5488)</f>
        <v>0</v>
      </c>
      <c r="N5488" s="16">
        <f>'Barometric Data'!E5488</f>
        <v>2.7071000000000001</v>
      </c>
      <c r="O5488" s="16">
        <f t="shared" ref="O5488:O5551" si="351">K5488-N5488</f>
        <v>39.691200000000002</v>
      </c>
      <c r="P5488" s="17">
        <f t="shared" si="349"/>
        <v>356.93779999999998</v>
      </c>
      <c r="Q5488" s="16"/>
      <c r="R5488" s="101">
        <v>17.59</v>
      </c>
      <c r="S5488" s="91" t="s">
        <v>102</v>
      </c>
      <c r="T5488" s="29"/>
    </row>
    <row r="5489" spans="8:20" ht="45" x14ac:dyDescent="0.25">
      <c r="H5489" s="98">
        <v>42191</v>
      </c>
      <c r="I5489" s="99">
        <v>0</v>
      </c>
      <c r="J5489" s="100">
        <f t="shared" si="348"/>
        <v>42191</v>
      </c>
      <c r="K5489" s="101">
        <v>42.425600000000003</v>
      </c>
      <c r="L5489" s="100">
        <f>'Barometric Data'!D5489</f>
        <v>42191</v>
      </c>
      <c r="M5489" s="106">
        <f t="shared" si="350"/>
        <v>0</v>
      </c>
      <c r="N5489" s="16">
        <f>'Barometric Data'!E5489</f>
        <v>2.7155</v>
      </c>
      <c r="O5489" s="16">
        <f t="shared" si="351"/>
        <v>39.710100000000004</v>
      </c>
      <c r="P5489" s="17">
        <f t="shared" si="349"/>
        <v>356.91889999999995</v>
      </c>
      <c r="Q5489" s="16"/>
      <c r="R5489" s="101">
        <v>17.574999999999999</v>
      </c>
      <c r="S5489" s="91" t="s">
        <v>102</v>
      </c>
      <c r="T5489" s="29"/>
    </row>
    <row r="5490" spans="8:20" ht="45" x14ac:dyDescent="0.25">
      <c r="H5490" s="98">
        <v>42191</v>
      </c>
      <c r="I5490" s="99">
        <v>0.25</v>
      </c>
      <c r="J5490" s="100">
        <f t="shared" si="348"/>
        <v>42191.25</v>
      </c>
      <c r="K5490" s="101">
        <v>42.4176</v>
      </c>
      <c r="L5490" s="100">
        <f>'Barometric Data'!D5490</f>
        <v>42191.25</v>
      </c>
      <c r="M5490" s="106">
        <f t="shared" si="350"/>
        <v>0</v>
      </c>
      <c r="N5490" s="16">
        <f>'Barometric Data'!E5490</f>
        <v>2.7515000000000001</v>
      </c>
      <c r="O5490" s="16">
        <f t="shared" si="351"/>
        <v>39.6661</v>
      </c>
      <c r="P5490" s="17">
        <f t="shared" si="349"/>
        <v>356.96289999999999</v>
      </c>
      <c r="Q5490" s="16"/>
      <c r="R5490" s="101">
        <v>17.597000000000001</v>
      </c>
      <c r="S5490" s="91" t="s">
        <v>102</v>
      </c>
      <c r="T5490" s="29"/>
    </row>
    <row r="5491" spans="8:20" ht="45" x14ac:dyDescent="0.25">
      <c r="H5491" s="98">
        <v>42191</v>
      </c>
      <c r="I5491" s="99">
        <v>0.5</v>
      </c>
      <c r="J5491" s="100">
        <f t="shared" si="348"/>
        <v>42191.5</v>
      </c>
      <c r="K5491" s="101">
        <v>42.442300000000003</v>
      </c>
      <c r="L5491" s="100">
        <f>'Barometric Data'!D5491</f>
        <v>42191.5</v>
      </c>
      <c r="M5491" s="106">
        <f t="shared" si="350"/>
        <v>0</v>
      </c>
      <c r="N5491" s="16">
        <f>'Barometric Data'!E5491</f>
        <v>2.8123</v>
      </c>
      <c r="O5491" s="16">
        <f t="shared" si="351"/>
        <v>39.630000000000003</v>
      </c>
      <c r="P5491" s="17">
        <f t="shared" si="349"/>
        <v>356.99899999999997</v>
      </c>
      <c r="Q5491" s="16"/>
      <c r="R5491" s="101">
        <v>17.591999999999999</v>
      </c>
      <c r="S5491" s="91" t="s">
        <v>102</v>
      </c>
      <c r="T5491" s="29"/>
    </row>
    <row r="5492" spans="8:20" ht="45" x14ac:dyDescent="0.25">
      <c r="H5492" s="98">
        <v>42191</v>
      </c>
      <c r="I5492" s="99">
        <v>0.75</v>
      </c>
      <c r="J5492" s="100">
        <f t="shared" si="348"/>
        <v>42191.75</v>
      </c>
      <c r="K5492" s="101">
        <v>42.350700000000003</v>
      </c>
      <c r="L5492" s="100">
        <f>'Barometric Data'!D5492</f>
        <v>42191.75</v>
      </c>
      <c r="M5492" s="106">
        <f t="shared" si="350"/>
        <v>0</v>
      </c>
      <c r="N5492" s="16">
        <f>'Barometric Data'!E5492</f>
        <v>2.7044000000000001</v>
      </c>
      <c r="O5492" s="16">
        <f t="shared" si="351"/>
        <v>39.646300000000004</v>
      </c>
      <c r="P5492" s="17">
        <f t="shared" si="349"/>
        <v>356.98269999999997</v>
      </c>
      <c r="Q5492" s="16"/>
      <c r="R5492" s="101">
        <v>17.584</v>
      </c>
      <c r="S5492" s="91" t="s">
        <v>102</v>
      </c>
      <c r="T5492" s="29"/>
    </row>
    <row r="5493" spans="8:20" ht="45" x14ac:dyDescent="0.25">
      <c r="H5493" s="98">
        <v>42192</v>
      </c>
      <c r="I5493" s="99">
        <v>0</v>
      </c>
      <c r="J5493" s="100">
        <f t="shared" si="348"/>
        <v>42192</v>
      </c>
      <c r="K5493" s="101">
        <v>42.3825</v>
      </c>
      <c r="L5493" s="100">
        <f>'Barometric Data'!D5493</f>
        <v>42192</v>
      </c>
      <c r="M5493" s="106">
        <f t="shared" si="350"/>
        <v>0</v>
      </c>
      <c r="N5493" s="16">
        <f>'Barometric Data'!E5493</f>
        <v>2.7136</v>
      </c>
      <c r="O5493" s="16">
        <f t="shared" si="351"/>
        <v>39.668900000000001</v>
      </c>
      <c r="P5493" s="17">
        <f t="shared" si="349"/>
        <v>356.96009999999995</v>
      </c>
      <c r="Q5493" s="16"/>
      <c r="R5493" s="101">
        <v>17.585999999999999</v>
      </c>
      <c r="S5493" s="91" t="s">
        <v>102</v>
      </c>
      <c r="T5493" s="29"/>
    </row>
    <row r="5494" spans="8:20" ht="45" x14ac:dyDescent="0.25">
      <c r="H5494" s="98">
        <v>42192</v>
      </c>
      <c r="I5494" s="99">
        <v>0.25</v>
      </c>
      <c r="J5494" s="100">
        <f t="shared" si="348"/>
        <v>42192.25</v>
      </c>
      <c r="K5494" s="101">
        <v>42.3949</v>
      </c>
      <c r="L5494" s="100">
        <f>'Barometric Data'!D5494</f>
        <v>42192.25</v>
      </c>
      <c r="M5494" s="106">
        <f t="shared" si="350"/>
        <v>0</v>
      </c>
      <c r="N5494" s="16">
        <f>'Barometric Data'!E5494</f>
        <v>2.7317</v>
      </c>
      <c r="O5494" s="16">
        <f t="shared" si="351"/>
        <v>39.663200000000003</v>
      </c>
      <c r="P5494" s="17">
        <f t="shared" si="349"/>
        <v>356.96579999999994</v>
      </c>
      <c r="Q5494" s="16"/>
      <c r="R5494" s="101">
        <v>17.581</v>
      </c>
      <c r="S5494" s="91" t="s">
        <v>102</v>
      </c>
      <c r="T5494" s="29"/>
    </row>
    <row r="5495" spans="8:20" ht="45" x14ac:dyDescent="0.25">
      <c r="H5495" s="98">
        <v>42192</v>
      </c>
      <c r="I5495" s="99">
        <v>0.5</v>
      </c>
      <c r="J5495" s="100">
        <f t="shared" si="348"/>
        <v>42192.5</v>
      </c>
      <c r="K5495" s="101">
        <v>42.3932</v>
      </c>
      <c r="L5495" s="100">
        <f>'Barometric Data'!D5495</f>
        <v>42192.5</v>
      </c>
      <c r="M5495" s="106">
        <f t="shared" si="350"/>
        <v>0</v>
      </c>
      <c r="N5495" s="16">
        <f>'Barometric Data'!E5495</f>
        <v>2.7458999999999998</v>
      </c>
      <c r="O5495" s="16">
        <f t="shared" si="351"/>
        <v>39.647300000000001</v>
      </c>
      <c r="P5495" s="17">
        <f t="shared" si="349"/>
        <v>356.98169999999993</v>
      </c>
      <c r="Q5495" s="16"/>
      <c r="R5495" s="101">
        <v>17.585000000000001</v>
      </c>
      <c r="S5495" s="91" t="s">
        <v>102</v>
      </c>
      <c r="T5495" s="29"/>
    </row>
    <row r="5496" spans="8:20" ht="45" x14ac:dyDescent="0.25">
      <c r="H5496" s="98">
        <v>42192</v>
      </c>
      <c r="I5496" s="99">
        <v>0.75</v>
      </c>
      <c r="J5496" s="100">
        <f t="shared" si="348"/>
        <v>42192.75</v>
      </c>
      <c r="K5496" s="101">
        <v>42.284300000000002</v>
      </c>
      <c r="L5496" s="100">
        <f>'Barometric Data'!D5496</f>
        <v>42192.75</v>
      </c>
      <c r="M5496" s="106">
        <f t="shared" si="350"/>
        <v>0</v>
      </c>
      <c r="N5496" s="16">
        <f>'Barometric Data'!E5496</f>
        <v>2.5666000000000002</v>
      </c>
      <c r="O5496" s="16">
        <f t="shared" si="351"/>
        <v>39.717700000000001</v>
      </c>
      <c r="P5496" s="17">
        <f t="shared" si="349"/>
        <v>356.91129999999998</v>
      </c>
      <c r="Q5496" s="16"/>
      <c r="R5496" s="101">
        <v>17.562999999999999</v>
      </c>
      <c r="S5496" s="91" t="s">
        <v>102</v>
      </c>
      <c r="T5496" s="29"/>
    </row>
    <row r="5497" spans="8:20" ht="45" x14ac:dyDescent="0.25">
      <c r="H5497" s="98">
        <v>42193</v>
      </c>
      <c r="I5497" s="99">
        <v>0</v>
      </c>
      <c r="J5497" s="100">
        <f t="shared" si="348"/>
        <v>42193</v>
      </c>
      <c r="K5497" s="101">
        <v>42.331099999999999</v>
      </c>
      <c r="L5497" s="100">
        <f>'Barometric Data'!D5497</f>
        <v>42193</v>
      </c>
      <c r="M5497" s="106">
        <f t="shared" si="350"/>
        <v>0</v>
      </c>
      <c r="N5497" s="16">
        <f>'Barometric Data'!E5497</f>
        <v>2.5882999999999998</v>
      </c>
      <c r="O5497" s="16">
        <f t="shared" si="351"/>
        <v>39.742800000000003</v>
      </c>
      <c r="P5497" s="17">
        <f t="shared" si="349"/>
        <v>356.88619999999997</v>
      </c>
      <c r="Q5497" s="16"/>
      <c r="R5497" s="101">
        <v>17.564</v>
      </c>
      <c r="S5497" s="91" t="s">
        <v>102</v>
      </c>
      <c r="T5497" s="29"/>
    </row>
    <row r="5498" spans="8:20" ht="45" x14ac:dyDescent="0.25">
      <c r="H5498" s="98">
        <v>42193</v>
      </c>
      <c r="I5498" s="99">
        <v>0.25</v>
      </c>
      <c r="J5498" s="100">
        <f t="shared" si="348"/>
        <v>42193.25</v>
      </c>
      <c r="K5498" s="101">
        <v>42.351900000000001</v>
      </c>
      <c r="L5498" s="100">
        <f>'Barometric Data'!D5498</f>
        <v>42193.25</v>
      </c>
      <c r="M5498" s="106">
        <f t="shared" si="350"/>
        <v>0</v>
      </c>
      <c r="N5498" s="16">
        <f>'Barometric Data'!E5498</f>
        <v>2.6193</v>
      </c>
      <c r="O5498" s="16">
        <f t="shared" si="351"/>
        <v>39.732599999999998</v>
      </c>
      <c r="P5498" s="17">
        <f t="shared" si="349"/>
        <v>356.89639999999997</v>
      </c>
      <c r="Q5498" s="16"/>
      <c r="R5498" s="101">
        <v>17.603000000000002</v>
      </c>
      <c r="S5498" s="91" t="s">
        <v>102</v>
      </c>
      <c r="T5498" s="29"/>
    </row>
    <row r="5499" spans="8:20" ht="45" x14ac:dyDescent="0.25">
      <c r="H5499" s="98">
        <v>42193</v>
      </c>
      <c r="I5499" s="99">
        <v>0.5</v>
      </c>
      <c r="J5499" s="100">
        <f t="shared" si="348"/>
        <v>42193.5</v>
      </c>
      <c r="K5499" s="101">
        <v>42.352499999999999</v>
      </c>
      <c r="L5499" s="100">
        <f>'Barometric Data'!D5499</f>
        <v>42193.5</v>
      </c>
      <c r="M5499" s="106">
        <f t="shared" si="350"/>
        <v>0</v>
      </c>
      <c r="N5499" s="16">
        <f>'Barometric Data'!E5499</f>
        <v>2.6145999999999998</v>
      </c>
      <c r="O5499" s="16">
        <f t="shared" si="351"/>
        <v>39.737899999999996</v>
      </c>
      <c r="P5499" s="17">
        <f t="shared" si="349"/>
        <v>356.89109999999994</v>
      </c>
      <c r="Q5499" s="16"/>
      <c r="R5499" s="101">
        <v>17.573</v>
      </c>
      <c r="S5499" s="91" t="s">
        <v>102</v>
      </c>
      <c r="T5499" s="29"/>
    </row>
    <row r="5500" spans="8:20" ht="45" x14ac:dyDescent="0.25">
      <c r="H5500" s="98">
        <v>42193</v>
      </c>
      <c r="I5500" s="99">
        <v>0.75</v>
      </c>
      <c r="J5500" s="100">
        <f t="shared" si="348"/>
        <v>42193.75</v>
      </c>
      <c r="K5500" s="101">
        <v>42.304600000000001</v>
      </c>
      <c r="L5500" s="100">
        <f>'Barometric Data'!D5500</f>
        <v>42193.75</v>
      </c>
      <c r="M5500" s="106">
        <f t="shared" si="350"/>
        <v>0</v>
      </c>
      <c r="N5500" s="16">
        <f>'Barometric Data'!E5500</f>
        <v>2.5354999999999999</v>
      </c>
      <c r="O5500" s="16">
        <f t="shared" si="351"/>
        <v>39.769100000000002</v>
      </c>
      <c r="P5500" s="17">
        <f t="shared" si="349"/>
        <v>356.85989999999998</v>
      </c>
      <c r="Q5500" s="16"/>
      <c r="R5500" s="101">
        <v>17.574999999999999</v>
      </c>
      <c r="S5500" s="91" t="s">
        <v>102</v>
      </c>
      <c r="T5500" s="29"/>
    </row>
    <row r="5501" spans="8:20" ht="45" x14ac:dyDescent="0.25">
      <c r="H5501" s="98">
        <v>42194</v>
      </c>
      <c r="I5501" s="99">
        <v>0</v>
      </c>
      <c r="J5501" s="100">
        <f t="shared" si="348"/>
        <v>42194</v>
      </c>
      <c r="K5501" s="101">
        <v>42.337600000000002</v>
      </c>
      <c r="L5501" s="100">
        <f>'Barometric Data'!D5501</f>
        <v>42194</v>
      </c>
      <c r="M5501" s="106">
        <f t="shared" si="350"/>
        <v>0</v>
      </c>
      <c r="N5501" s="16">
        <f>'Barometric Data'!E5501</f>
        <v>2.5617000000000001</v>
      </c>
      <c r="O5501" s="16">
        <f t="shared" si="351"/>
        <v>39.7759</v>
      </c>
      <c r="P5501" s="17">
        <f t="shared" si="349"/>
        <v>356.85309999999998</v>
      </c>
      <c r="Q5501" s="16"/>
      <c r="R5501" s="101">
        <v>17.573</v>
      </c>
      <c r="S5501" s="91" t="s">
        <v>102</v>
      </c>
      <c r="T5501" s="29"/>
    </row>
    <row r="5502" spans="8:20" ht="45" x14ac:dyDescent="0.25">
      <c r="H5502" s="98">
        <v>42194</v>
      </c>
      <c r="I5502" s="99">
        <v>0.25</v>
      </c>
      <c r="J5502" s="100">
        <f t="shared" si="348"/>
        <v>42194.25</v>
      </c>
      <c r="K5502" s="101">
        <v>42.3506</v>
      </c>
      <c r="L5502" s="100">
        <f>'Barometric Data'!D5502</f>
        <v>42194.25</v>
      </c>
      <c r="M5502" s="106">
        <f t="shared" si="350"/>
        <v>0</v>
      </c>
      <c r="N5502" s="16">
        <f>'Barometric Data'!E5502</f>
        <v>2.5767000000000002</v>
      </c>
      <c r="O5502" s="16">
        <f t="shared" si="351"/>
        <v>39.773899999999998</v>
      </c>
      <c r="P5502" s="17">
        <f t="shared" si="349"/>
        <v>356.85509999999999</v>
      </c>
      <c r="Q5502" s="16"/>
      <c r="R5502" s="101">
        <v>17.579000000000001</v>
      </c>
      <c r="S5502" s="91" t="s">
        <v>102</v>
      </c>
      <c r="T5502" s="29"/>
    </row>
    <row r="5503" spans="8:20" ht="45" x14ac:dyDescent="0.25">
      <c r="H5503" s="98">
        <v>42194</v>
      </c>
      <c r="I5503" s="99">
        <v>0.5</v>
      </c>
      <c r="J5503" s="100">
        <f t="shared" si="348"/>
        <v>42194.5</v>
      </c>
      <c r="K5503" s="101">
        <v>42.3523</v>
      </c>
      <c r="L5503" s="100">
        <f>'Barometric Data'!D5503</f>
        <v>42194.5</v>
      </c>
      <c r="M5503" s="106">
        <f t="shared" si="350"/>
        <v>0</v>
      </c>
      <c r="N5503" s="16">
        <f>'Barometric Data'!E5503</f>
        <v>2.5846</v>
      </c>
      <c r="O5503" s="16">
        <f t="shared" si="351"/>
        <v>39.767699999999998</v>
      </c>
      <c r="P5503" s="17">
        <f t="shared" si="349"/>
        <v>356.86129999999997</v>
      </c>
      <c r="Q5503" s="16"/>
      <c r="R5503" s="101">
        <v>17.579000000000001</v>
      </c>
      <c r="S5503" s="91" t="s">
        <v>102</v>
      </c>
      <c r="T5503" s="29"/>
    </row>
    <row r="5504" spans="8:20" ht="45" x14ac:dyDescent="0.25">
      <c r="H5504" s="98">
        <v>42194</v>
      </c>
      <c r="I5504" s="99">
        <v>0.75</v>
      </c>
      <c r="J5504" s="100">
        <f t="shared" si="348"/>
        <v>42194.75</v>
      </c>
      <c r="K5504" s="101">
        <v>42.273899999999998</v>
      </c>
      <c r="L5504" s="100">
        <f>'Barometric Data'!D5504</f>
        <v>42194.75</v>
      </c>
      <c r="M5504" s="106">
        <f t="shared" si="350"/>
        <v>0</v>
      </c>
      <c r="N5504" s="16">
        <f>'Barometric Data'!E5504</f>
        <v>2.4376000000000002</v>
      </c>
      <c r="O5504" s="16">
        <f t="shared" si="351"/>
        <v>39.836299999999994</v>
      </c>
      <c r="P5504" s="17">
        <f t="shared" si="349"/>
        <v>356.79269999999997</v>
      </c>
      <c r="Q5504" s="16"/>
      <c r="R5504" s="101">
        <v>17.579000000000001</v>
      </c>
      <c r="S5504" s="91" t="s">
        <v>102</v>
      </c>
      <c r="T5504" s="29"/>
    </row>
    <row r="5505" spans="8:20" ht="45" x14ac:dyDescent="0.25">
      <c r="H5505" s="98">
        <v>42195</v>
      </c>
      <c r="I5505" s="99">
        <v>0</v>
      </c>
      <c r="J5505" s="100">
        <f t="shared" si="348"/>
        <v>42195</v>
      </c>
      <c r="K5505" s="101">
        <v>42.352600000000002</v>
      </c>
      <c r="L5505" s="100">
        <f>'Barometric Data'!D5505</f>
        <v>42195</v>
      </c>
      <c r="M5505" s="106">
        <f t="shared" si="350"/>
        <v>0</v>
      </c>
      <c r="N5505" s="16">
        <f>'Barometric Data'!E5505</f>
        <v>2.5234999999999999</v>
      </c>
      <c r="O5505" s="16">
        <f t="shared" si="351"/>
        <v>39.829100000000004</v>
      </c>
      <c r="P5505" s="17">
        <f t="shared" si="349"/>
        <v>356.79989999999998</v>
      </c>
      <c r="Q5505" s="16"/>
      <c r="R5505" s="101">
        <v>17.582000000000001</v>
      </c>
      <c r="S5505" s="91" t="s">
        <v>102</v>
      </c>
      <c r="T5505" s="29"/>
    </row>
    <row r="5506" spans="8:20" ht="45" x14ac:dyDescent="0.25">
      <c r="H5506" s="98">
        <v>42195</v>
      </c>
      <c r="I5506" s="99">
        <v>0.25</v>
      </c>
      <c r="J5506" s="100">
        <f t="shared" si="348"/>
        <v>42195.25</v>
      </c>
      <c r="K5506" s="101">
        <v>42.375700000000002</v>
      </c>
      <c r="L5506" s="100">
        <f>'Barometric Data'!D5506</f>
        <v>42195.25</v>
      </c>
      <c r="M5506" s="106">
        <f t="shared" si="350"/>
        <v>0</v>
      </c>
      <c r="N5506" s="16">
        <f>'Barometric Data'!E5506</f>
        <v>2.5560999999999998</v>
      </c>
      <c r="O5506" s="16">
        <f t="shared" si="351"/>
        <v>39.819600000000001</v>
      </c>
      <c r="P5506" s="17">
        <f t="shared" si="349"/>
        <v>356.80939999999998</v>
      </c>
      <c r="Q5506" s="16"/>
      <c r="R5506" s="101">
        <v>17.581</v>
      </c>
      <c r="S5506" s="91" t="s">
        <v>102</v>
      </c>
      <c r="T5506" s="29"/>
    </row>
    <row r="5507" spans="8:20" ht="45" x14ac:dyDescent="0.25">
      <c r="H5507" s="98">
        <v>42195</v>
      </c>
      <c r="I5507" s="99">
        <v>0.5</v>
      </c>
      <c r="J5507" s="100">
        <f t="shared" si="348"/>
        <v>42195.5</v>
      </c>
      <c r="K5507" s="101">
        <v>42.396599999999999</v>
      </c>
      <c r="L5507" s="100">
        <f>'Barometric Data'!D5507</f>
        <v>42195.5</v>
      </c>
      <c r="M5507" s="106">
        <f t="shared" si="350"/>
        <v>0</v>
      </c>
      <c r="N5507" s="16">
        <f>'Barometric Data'!E5507</f>
        <v>2.6202000000000001</v>
      </c>
      <c r="O5507" s="16">
        <f t="shared" si="351"/>
        <v>39.776400000000002</v>
      </c>
      <c r="P5507" s="17">
        <f t="shared" si="349"/>
        <v>356.85259999999994</v>
      </c>
      <c r="Q5507" s="16"/>
      <c r="R5507" s="101">
        <v>17.585999999999999</v>
      </c>
      <c r="S5507" s="91" t="s">
        <v>102</v>
      </c>
      <c r="T5507" s="29"/>
    </row>
    <row r="5508" spans="8:20" ht="45" x14ac:dyDescent="0.25">
      <c r="H5508" s="98">
        <v>42195</v>
      </c>
      <c r="I5508" s="99">
        <v>0.75</v>
      </c>
      <c r="J5508" s="100">
        <f t="shared" si="348"/>
        <v>42195.75</v>
      </c>
      <c r="K5508" s="101">
        <v>42.3735</v>
      </c>
      <c r="L5508" s="100">
        <f>'Barometric Data'!D5508</f>
        <v>42195.75</v>
      </c>
      <c r="M5508" s="106">
        <f t="shared" si="350"/>
        <v>0</v>
      </c>
      <c r="N5508" s="16">
        <f>'Barometric Data'!E5508</f>
        <v>2.5830000000000002</v>
      </c>
      <c r="O5508" s="16">
        <f t="shared" si="351"/>
        <v>39.790500000000002</v>
      </c>
      <c r="P5508" s="17">
        <f t="shared" si="349"/>
        <v>356.83849999999995</v>
      </c>
      <c r="Q5508" s="16"/>
      <c r="R5508" s="101">
        <v>17.579999999999998</v>
      </c>
      <c r="S5508" s="91" t="s">
        <v>102</v>
      </c>
      <c r="T5508" s="29"/>
    </row>
    <row r="5509" spans="8:20" ht="45" x14ac:dyDescent="0.25">
      <c r="H5509" s="98">
        <v>42196</v>
      </c>
      <c r="I5509" s="99">
        <v>0</v>
      </c>
      <c r="J5509" s="100">
        <f t="shared" si="348"/>
        <v>42196</v>
      </c>
      <c r="K5509" s="101">
        <v>42.4011</v>
      </c>
      <c r="L5509" s="100">
        <f>'Barometric Data'!D5509</f>
        <v>42196</v>
      </c>
      <c r="M5509" s="106">
        <f t="shared" si="350"/>
        <v>0</v>
      </c>
      <c r="N5509" s="16">
        <f>'Barometric Data'!E5509</f>
        <v>2.6141000000000001</v>
      </c>
      <c r="O5509" s="16">
        <f t="shared" si="351"/>
        <v>39.786999999999999</v>
      </c>
      <c r="P5509" s="17">
        <f t="shared" si="349"/>
        <v>356.84199999999998</v>
      </c>
      <c r="Q5509" s="16"/>
      <c r="R5509" s="101">
        <v>17.585999999999999</v>
      </c>
      <c r="S5509" s="91" t="s">
        <v>102</v>
      </c>
      <c r="T5509" s="29"/>
    </row>
    <row r="5510" spans="8:20" ht="45" x14ac:dyDescent="0.25">
      <c r="H5510" s="98">
        <v>42196</v>
      </c>
      <c r="I5510" s="99">
        <v>0.25</v>
      </c>
      <c r="J5510" s="100">
        <f t="shared" si="348"/>
        <v>42196.25</v>
      </c>
      <c r="K5510" s="101">
        <v>42.406100000000002</v>
      </c>
      <c r="L5510" s="100">
        <f>'Barometric Data'!D5510</f>
        <v>42196.25</v>
      </c>
      <c r="M5510" s="106">
        <f t="shared" si="350"/>
        <v>0</v>
      </c>
      <c r="N5510" s="16">
        <f>'Barometric Data'!E5510</f>
        <v>2.6362000000000001</v>
      </c>
      <c r="O5510" s="16">
        <f t="shared" si="351"/>
        <v>39.7699</v>
      </c>
      <c r="P5510" s="17">
        <f t="shared" si="349"/>
        <v>356.85909999999996</v>
      </c>
      <c r="Q5510" s="16"/>
      <c r="R5510" s="101">
        <v>17.571999999999999</v>
      </c>
      <c r="S5510" s="91" t="s">
        <v>102</v>
      </c>
      <c r="T5510" s="29"/>
    </row>
    <row r="5511" spans="8:20" ht="45" x14ac:dyDescent="0.25">
      <c r="H5511" s="98">
        <v>42196</v>
      </c>
      <c r="I5511" s="99">
        <v>0.5</v>
      </c>
      <c r="J5511" s="100">
        <f t="shared" si="348"/>
        <v>42196.5</v>
      </c>
      <c r="K5511" s="101">
        <v>42.430399999999999</v>
      </c>
      <c r="L5511" s="100">
        <f>'Barometric Data'!D5511</f>
        <v>42196.5</v>
      </c>
      <c r="M5511" s="106">
        <f t="shared" si="350"/>
        <v>0</v>
      </c>
      <c r="N5511" s="16">
        <f>'Barometric Data'!E5511</f>
        <v>2.7044000000000001</v>
      </c>
      <c r="O5511" s="16">
        <f t="shared" si="351"/>
        <v>39.725999999999999</v>
      </c>
      <c r="P5511" s="17">
        <f t="shared" si="349"/>
        <v>356.90299999999996</v>
      </c>
      <c r="Q5511" s="16"/>
      <c r="R5511" s="101">
        <v>17.582999999999998</v>
      </c>
      <c r="S5511" s="91" t="s">
        <v>102</v>
      </c>
      <c r="T5511" s="29"/>
    </row>
    <row r="5512" spans="8:20" ht="45" x14ac:dyDescent="0.25">
      <c r="H5512" s="98">
        <v>42196</v>
      </c>
      <c r="I5512" s="99">
        <v>0.75</v>
      </c>
      <c r="J5512" s="100">
        <f t="shared" si="348"/>
        <v>42196.75</v>
      </c>
      <c r="K5512" s="101">
        <v>42.413400000000003</v>
      </c>
      <c r="L5512" s="100">
        <f>'Barometric Data'!D5512</f>
        <v>42196.75</v>
      </c>
      <c r="M5512" s="106">
        <f t="shared" si="350"/>
        <v>0</v>
      </c>
      <c r="N5512" s="16">
        <f>'Barometric Data'!E5512</f>
        <v>2.6482000000000001</v>
      </c>
      <c r="O5512" s="16">
        <f t="shared" si="351"/>
        <v>39.7652</v>
      </c>
      <c r="P5512" s="17">
        <f t="shared" si="349"/>
        <v>356.86379999999997</v>
      </c>
      <c r="Q5512" s="16"/>
      <c r="R5512" s="101">
        <v>17.565000000000001</v>
      </c>
      <c r="S5512" s="91" t="s">
        <v>102</v>
      </c>
      <c r="T5512" s="29"/>
    </row>
    <row r="5513" spans="8:20" ht="45" x14ac:dyDescent="0.25">
      <c r="H5513" s="98">
        <v>42197</v>
      </c>
      <c r="I5513" s="99">
        <v>0</v>
      </c>
      <c r="J5513" s="100">
        <f t="shared" si="348"/>
        <v>42197</v>
      </c>
      <c r="K5513" s="101">
        <v>42.448999999999998</v>
      </c>
      <c r="L5513" s="100">
        <f>'Barometric Data'!D5513</f>
        <v>42197</v>
      </c>
      <c r="M5513" s="106">
        <f t="shared" si="350"/>
        <v>0</v>
      </c>
      <c r="N5513" s="16">
        <f>'Barometric Data'!E5513</f>
        <v>2.7185999999999999</v>
      </c>
      <c r="O5513" s="16">
        <f t="shared" si="351"/>
        <v>39.730399999999996</v>
      </c>
      <c r="P5513" s="17">
        <f t="shared" si="349"/>
        <v>356.89859999999999</v>
      </c>
      <c r="Q5513" s="16"/>
      <c r="R5513" s="101">
        <v>17.576000000000001</v>
      </c>
      <c r="S5513" s="91" t="s">
        <v>102</v>
      </c>
      <c r="T5513" s="29"/>
    </row>
    <row r="5514" spans="8:20" ht="45" x14ac:dyDescent="0.25">
      <c r="H5514" s="98">
        <v>42197</v>
      </c>
      <c r="I5514" s="99">
        <v>0.25</v>
      </c>
      <c r="J5514" s="100">
        <f t="shared" si="348"/>
        <v>42197.25</v>
      </c>
      <c r="K5514" s="101">
        <v>42.448399999999999</v>
      </c>
      <c r="L5514" s="100">
        <f>'Barometric Data'!D5514</f>
        <v>42197.25</v>
      </c>
      <c r="M5514" s="106">
        <f t="shared" si="350"/>
        <v>0</v>
      </c>
      <c r="N5514" s="16">
        <f>'Barometric Data'!E5514</f>
        <v>2.7544</v>
      </c>
      <c r="O5514" s="16">
        <f t="shared" si="351"/>
        <v>39.694000000000003</v>
      </c>
      <c r="P5514" s="17">
        <f t="shared" si="349"/>
        <v>356.93499999999995</v>
      </c>
      <c r="Q5514" s="16"/>
      <c r="R5514" s="101">
        <v>17.571000000000002</v>
      </c>
      <c r="S5514" s="91" t="s">
        <v>102</v>
      </c>
      <c r="T5514" s="29"/>
    </row>
    <row r="5515" spans="8:20" ht="45" x14ac:dyDescent="0.25">
      <c r="H5515" s="98">
        <v>42197</v>
      </c>
      <c r="I5515" s="99">
        <v>0.5</v>
      </c>
      <c r="J5515" s="100">
        <f t="shared" si="348"/>
        <v>42197.5</v>
      </c>
      <c r="K5515" s="101">
        <v>42.468000000000004</v>
      </c>
      <c r="L5515" s="100">
        <f>'Barometric Data'!D5515</f>
        <v>42197.5</v>
      </c>
      <c r="M5515" s="106">
        <f t="shared" si="350"/>
        <v>0</v>
      </c>
      <c r="N5515" s="16">
        <f>'Barometric Data'!E5515</f>
        <v>2.8189000000000002</v>
      </c>
      <c r="O5515" s="16">
        <f t="shared" si="351"/>
        <v>39.649100000000004</v>
      </c>
      <c r="P5515" s="17">
        <f t="shared" si="349"/>
        <v>356.97989999999993</v>
      </c>
      <c r="Q5515" s="16"/>
      <c r="R5515" s="101">
        <v>17.591999999999999</v>
      </c>
      <c r="S5515" s="91" t="s">
        <v>102</v>
      </c>
      <c r="T5515" s="29"/>
    </row>
    <row r="5516" spans="8:20" ht="45" x14ac:dyDescent="0.25">
      <c r="H5516" s="98">
        <v>42197</v>
      </c>
      <c r="I5516" s="99">
        <v>0.75</v>
      </c>
      <c r="J5516" s="100">
        <f t="shared" si="348"/>
        <v>42197.75</v>
      </c>
      <c r="K5516" s="101">
        <v>42.403100000000002</v>
      </c>
      <c r="L5516" s="100">
        <f>'Barometric Data'!D5516</f>
        <v>42197.75</v>
      </c>
      <c r="M5516" s="106">
        <f t="shared" si="350"/>
        <v>0</v>
      </c>
      <c r="N5516" s="16">
        <f>'Barometric Data'!E5516</f>
        <v>2.7128000000000001</v>
      </c>
      <c r="O5516" s="16">
        <f t="shared" si="351"/>
        <v>39.690300000000001</v>
      </c>
      <c r="P5516" s="17">
        <f t="shared" si="349"/>
        <v>356.93869999999998</v>
      </c>
      <c r="Q5516" s="16"/>
      <c r="R5516" s="101">
        <v>17.582000000000001</v>
      </c>
      <c r="S5516" s="91" t="s">
        <v>102</v>
      </c>
      <c r="T5516" s="29"/>
    </row>
    <row r="5517" spans="8:20" ht="45" x14ac:dyDescent="0.25">
      <c r="H5517" s="98">
        <v>42198</v>
      </c>
      <c r="I5517" s="99">
        <v>0</v>
      </c>
      <c r="J5517" s="100">
        <f t="shared" si="348"/>
        <v>42198</v>
      </c>
      <c r="K5517" s="101">
        <v>42.460299999999997</v>
      </c>
      <c r="L5517" s="100">
        <f>'Barometric Data'!D5517</f>
        <v>42198</v>
      </c>
      <c r="M5517" s="106">
        <f t="shared" si="350"/>
        <v>0</v>
      </c>
      <c r="N5517" s="16">
        <f>'Barometric Data'!E5517</f>
        <v>2.8066</v>
      </c>
      <c r="O5517" s="16">
        <f t="shared" si="351"/>
        <v>39.653699999999994</v>
      </c>
      <c r="P5517" s="17">
        <f t="shared" si="349"/>
        <v>356.97529999999995</v>
      </c>
      <c r="Q5517" s="16"/>
      <c r="R5517" s="101">
        <v>17.582999999999998</v>
      </c>
      <c r="S5517" s="91" t="s">
        <v>102</v>
      </c>
      <c r="T5517" s="29"/>
    </row>
    <row r="5518" spans="8:20" ht="45" x14ac:dyDescent="0.25">
      <c r="H5518" s="98">
        <v>42198</v>
      </c>
      <c r="I5518" s="99">
        <v>0.25</v>
      </c>
      <c r="J5518" s="100">
        <f t="shared" si="348"/>
        <v>42198.25</v>
      </c>
      <c r="K5518" s="101">
        <v>42.431600000000003</v>
      </c>
      <c r="L5518" s="100">
        <f>'Barometric Data'!D5518</f>
        <v>42198.25</v>
      </c>
      <c r="M5518" s="106">
        <f t="shared" si="350"/>
        <v>0</v>
      </c>
      <c r="N5518" s="16">
        <f>'Barometric Data'!E5518</f>
        <v>2.7877000000000001</v>
      </c>
      <c r="O5518" s="16">
        <f t="shared" si="351"/>
        <v>39.643900000000002</v>
      </c>
      <c r="P5518" s="17">
        <f t="shared" si="349"/>
        <v>356.98509999999999</v>
      </c>
      <c r="Q5518" s="16"/>
      <c r="R5518" s="101">
        <v>17.591000000000001</v>
      </c>
      <c r="S5518" s="91" t="s">
        <v>102</v>
      </c>
      <c r="T5518" s="29"/>
    </row>
    <row r="5519" spans="8:20" ht="45" x14ac:dyDescent="0.25">
      <c r="H5519" s="98">
        <v>42198</v>
      </c>
      <c r="I5519" s="99">
        <v>0.5</v>
      </c>
      <c r="J5519" s="100">
        <f t="shared" si="348"/>
        <v>42198.5</v>
      </c>
      <c r="K5519" s="101">
        <v>42.471400000000003</v>
      </c>
      <c r="L5519" s="100">
        <f>'Barometric Data'!D5519</f>
        <v>42198.5</v>
      </c>
      <c r="M5519" s="106">
        <f t="shared" si="350"/>
        <v>0</v>
      </c>
      <c r="N5519" s="16">
        <f>'Barometric Data'!E5519</f>
        <v>2.8628999999999998</v>
      </c>
      <c r="O5519" s="16">
        <f t="shared" si="351"/>
        <v>39.608500000000006</v>
      </c>
      <c r="P5519" s="17">
        <f t="shared" si="349"/>
        <v>357.02049999999997</v>
      </c>
      <c r="Q5519" s="16"/>
      <c r="R5519" s="101">
        <v>17.587</v>
      </c>
      <c r="S5519" s="91" t="s">
        <v>102</v>
      </c>
      <c r="T5519" s="29"/>
    </row>
    <row r="5520" spans="8:20" ht="45" x14ac:dyDescent="0.25">
      <c r="H5520" s="98">
        <v>42198</v>
      </c>
      <c r="I5520" s="99">
        <v>0.75</v>
      </c>
      <c r="J5520" s="100">
        <f t="shared" si="348"/>
        <v>42198.75</v>
      </c>
      <c r="K5520" s="101">
        <v>42.366799999999998</v>
      </c>
      <c r="L5520" s="100">
        <f>'Barometric Data'!D5520</f>
        <v>42198.75</v>
      </c>
      <c r="M5520" s="106">
        <f t="shared" si="350"/>
        <v>0</v>
      </c>
      <c r="N5520" s="16">
        <f>'Barometric Data'!E5520</f>
        <v>2.7101000000000002</v>
      </c>
      <c r="O5520" s="16">
        <f t="shared" si="351"/>
        <v>39.656700000000001</v>
      </c>
      <c r="P5520" s="17">
        <f t="shared" si="349"/>
        <v>356.97229999999996</v>
      </c>
      <c r="Q5520" s="16"/>
      <c r="R5520" s="101">
        <v>17.597999999999999</v>
      </c>
      <c r="S5520" s="91" t="s">
        <v>102</v>
      </c>
      <c r="T5520" s="29"/>
    </row>
    <row r="5521" spans="8:20" ht="45" x14ac:dyDescent="0.25">
      <c r="H5521" s="98">
        <v>42199</v>
      </c>
      <c r="I5521" s="99">
        <v>0</v>
      </c>
      <c r="J5521" s="100">
        <f t="shared" si="348"/>
        <v>42199</v>
      </c>
      <c r="K5521" s="101">
        <v>42.394300000000001</v>
      </c>
      <c r="L5521" s="100">
        <f>'Barometric Data'!D5521</f>
        <v>42199</v>
      </c>
      <c r="M5521" s="106">
        <f t="shared" si="350"/>
        <v>0</v>
      </c>
      <c r="N5521" s="16">
        <f>'Barometric Data'!E5521</f>
        <v>2.7157</v>
      </c>
      <c r="O5521" s="16">
        <f t="shared" si="351"/>
        <v>39.678600000000003</v>
      </c>
      <c r="P5521" s="17">
        <f t="shared" si="349"/>
        <v>356.95039999999995</v>
      </c>
      <c r="Q5521" s="16"/>
      <c r="R5521" s="101">
        <v>17.574999999999999</v>
      </c>
      <c r="S5521" s="91" t="s">
        <v>102</v>
      </c>
      <c r="T5521" s="29"/>
    </row>
    <row r="5522" spans="8:20" ht="45" x14ac:dyDescent="0.25">
      <c r="H5522" s="98">
        <v>42199</v>
      </c>
      <c r="I5522" s="99">
        <v>0.25</v>
      </c>
      <c r="J5522" s="100">
        <f t="shared" si="348"/>
        <v>42199.25</v>
      </c>
      <c r="K5522" s="101">
        <v>42.391599999999997</v>
      </c>
      <c r="L5522" s="100">
        <f>'Barometric Data'!D5522</f>
        <v>42199.25</v>
      </c>
      <c r="M5522" s="106">
        <f t="shared" si="350"/>
        <v>0</v>
      </c>
      <c r="N5522" s="16">
        <f>'Barometric Data'!E5522</f>
        <v>2.7090999999999998</v>
      </c>
      <c r="O5522" s="16">
        <f t="shared" si="351"/>
        <v>39.682499999999997</v>
      </c>
      <c r="P5522" s="17">
        <f t="shared" si="349"/>
        <v>356.94649999999996</v>
      </c>
      <c r="Q5522" s="16"/>
      <c r="R5522" s="101">
        <v>17.585999999999999</v>
      </c>
      <c r="S5522" s="91" t="s">
        <v>102</v>
      </c>
      <c r="T5522" s="29"/>
    </row>
    <row r="5523" spans="8:20" ht="45" x14ac:dyDescent="0.25">
      <c r="H5523" s="98">
        <v>42199</v>
      </c>
      <c r="I5523" s="99">
        <v>0.5</v>
      </c>
      <c r="J5523" s="100">
        <f t="shared" si="348"/>
        <v>42199.5</v>
      </c>
      <c r="K5523" s="101">
        <v>42.374099999999999</v>
      </c>
      <c r="L5523" s="100">
        <f>'Barometric Data'!D5523</f>
        <v>42199.5</v>
      </c>
      <c r="M5523" s="106">
        <f t="shared" si="350"/>
        <v>0</v>
      </c>
      <c r="N5523" s="16">
        <f>'Barometric Data'!E5523</f>
        <v>2.7164000000000001</v>
      </c>
      <c r="O5523" s="16">
        <f t="shared" si="351"/>
        <v>39.657699999999998</v>
      </c>
      <c r="P5523" s="17">
        <f t="shared" si="349"/>
        <v>356.97129999999999</v>
      </c>
      <c r="Q5523" s="16"/>
      <c r="R5523" s="101">
        <v>17.588999999999999</v>
      </c>
      <c r="S5523" s="91" t="s">
        <v>102</v>
      </c>
      <c r="T5523" s="29"/>
    </row>
    <row r="5524" spans="8:20" ht="45" x14ac:dyDescent="0.25">
      <c r="H5524" s="98">
        <v>42199</v>
      </c>
      <c r="I5524" s="99">
        <v>0.75</v>
      </c>
      <c r="J5524" s="100">
        <f t="shared" si="348"/>
        <v>42199.75</v>
      </c>
      <c r="K5524" s="101">
        <v>42.342199999999998</v>
      </c>
      <c r="L5524" s="100">
        <f>'Barometric Data'!D5524</f>
        <v>42199.75</v>
      </c>
      <c r="M5524" s="106">
        <f t="shared" si="350"/>
        <v>0</v>
      </c>
      <c r="N5524" s="16">
        <f>'Barometric Data'!E5524</f>
        <v>2.6246999999999998</v>
      </c>
      <c r="O5524" s="16">
        <f t="shared" si="351"/>
        <v>39.717500000000001</v>
      </c>
      <c r="P5524" s="17">
        <f t="shared" si="349"/>
        <v>356.91149999999993</v>
      </c>
      <c r="Q5524" s="16"/>
      <c r="R5524" s="101">
        <v>17.579999999999998</v>
      </c>
      <c r="S5524" s="91" t="s">
        <v>102</v>
      </c>
      <c r="T5524" s="29"/>
    </row>
    <row r="5525" spans="8:20" ht="45" x14ac:dyDescent="0.25">
      <c r="H5525" s="98">
        <v>42200</v>
      </c>
      <c r="I5525" s="99">
        <v>0</v>
      </c>
      <c r="J5525" s="100">
        <f t="shared" si="348"/>
        <v>42200</v>
      </c>
      <c r="K5525" s="101">
        <v>42.417900000000003</v>
      </c>
      <c r="L5525" s="100">
        <f>'Barometric Data'!D5525</f>
        <v>42200</v>
      </c>
      <c r="M5525" s="106">
        <f t="shared" si="350"/>
        <v>0</v>
      </c>
      <c r="N5525" s="16">
        <f>'Barometric Data'!E5525</f>
        <v>2.7040000000000002</v>
      </c>
      <c r="O5525" s="16">
        <f t="shared" si="351"/>
        <v>39.713900000000002</v>
      </c>
      <c r="P5525" s="17">
        <f t="shared" si="349"/>
        <v>356.91509999999994</v>
      </c>
      <c r="Q5525" s="16"/>
      <c r="R5525" s="101">
        <v>17.571000000000002</v>
      </c>
      <c r="S5525" s="91" t="s">
        <v>102</v>
      </c>
      <c r="T5525" s="29"/>
    </row>
    <row r="5526" spans="8:20" ht="45" x14ac:dyDescent="0.25">
      <c r="H5526" s="98">
        <v>42200</v>
      </c>
      <c r="I5526" s="99">
        <v>0.25</v>
      </c>
      <c r="J5526" s="100">
        <f t="shared" si="348"/>
        <v>42200.25</v>
      </c>
      <c r="K5526" s="101">
        <v>42.400500000000001</v>
      </c>
      <c r="L5526" s="100">
        <f>'Barometric Data'!D5526</f>
        <v>42200.25</v>
      </c>
      <c r="M5526" s="106">
        <f t="shared" si="350"/>
        <v>0</v>
      </c>
      <c r="N5526" s="16">
        <f>'Barometric Data'!E5526</f>
        <v>2.6873</v>
      </c>
      <c r="O5526" s="16">
        <f t="shared" si="351"/>
        <v>39.713200000000001</v>
      </c>
      <c r="P5526" s="17">
        <f t="shared" si="349"/>
        <v>356.91579999999999</v>
      </c>
      <c r="Q5526" s="16"/>
      <c r="R5526" s="101">
        <v>17.576000000000001</v>
      </c>
      <c r="S5526" s="91" t="s">
        <v>102</v>
      </c>
      <c r="T5526" s="29"/>
    </row>
    <row r="5527" spans="8:20" ht="45" x14ac:dyDescent="0.25">
      <c r="H5527" s="98">
        <v>42200</v>
      </c>
      <c r="I5527" s="99">
        <v>0.5</v>
      </c>
      <c r="J5527" s="100">
        <f t="shared" si="348"/>
        <v>42200.5</v>
      </c>
      <c r="K5527" s="101">
        <v>42.397500000000001</v>
      </c>
      <c r="L5527" s="100">
        <f>'Barometric Data'!D5527</f>
        <v>42200.5</v>
      </c>
      <c r="M5527" s="106">
        <f t="shared" si="350"/>
        <v>0</v>
      </c>
      <c r="N5527" s="16">
        <f>'Barometric Data'!E5527</f>
        <v>2.7210000000000001</v>
      </c>
      <c r="O5527" s="16">
        <f t="shared" si="351"/>
        <v>39.676500000000004</v>
      </c>
      <c r="P5527" s="17">
        <f t="shared" si="349"/>
        <v>356.95249999999999</v>
      </c>
      <c r="Q5527" s="16"/>
      <c r="R5527" s="101">
        <v>17.591999999999999</v>
      </c>
      <c r="S5527" s="91" t="s">
        <v>102</v>
      </c>
      <c r="T5527" s="29"/>
    </row>
    <row r="5528" spans="8:20" ht="45" x14ac:dyDescent="0.25">
      <c r="H5528" s="98">
        <v>42200</v>
      </c>
      <c r="I5528" s="99">
        <v>0.75</v>
      </c>
      <c r="J5528" s="100">
        <f t="shared" si="348"/>
        <v>42200.75</v>
      </c>
      <c r="K5528" s="101">
        <v>42.370800000000003</v>
      </c>
      <c r="L5528" s="100">
        <f>'Barometric Data'!D5528</f>
        <v>42200.75</v>
      </c>
      <c r="M5528" s="106">
        <f t="shared" si="350"/>
        <v>0</v>
      </c>
      <c r="N5528" s="16">
        <f>'Barometric Data'!E5528</f>
        <v>2.6496</v>
      </c>
      <c r="O5528" s="16">
        <f t="shared" si="351"/>
        <v>39.721200000000003</v>
      </c>
      <c r="P5528" s="17">
        <f t="shared" si="349"/>
        <v>356.90779999999995</v>
      </c>
      <c r="Q5528" s="16"/>
      <c r="R5528" s="101">
        <v>17.565999999999999</v>
      </c>
      <c r="S5528" s="91" t="s">
        <v>102</v>
      </c>
      <c r="T5528" s="29"/>
    </row>
    <row r="5529" spans="8:20" ht="45" x14ac:dyDescent="0.25">
      <c r="H5529" s="98">
        <v>42201</v>
      </c>
      <c r="I5529" s="99">
        <v>0</v>
      </c>
      <c r="J5529" s="100">
        <f t="shared" si="348"/>
        <v>42201</v>
      </c>
      <c r="K5529" s="101">
        <v>42.386699999999998</v>
      </c>
      <c r="L5529" s="100">
        <f>'Barometric Data'!D5529</f>
        <v>42201</v>
      </c>
      <c r="M5529" s="106">
        <f t="shared" si="350"/>
        <v>0</v>
      </c>
      <c r="N5529" s="16">
        <f>'Barometric Data'!E5529</f>
        <v>2.6619999999999999</v>
      </c>
      <c r="O5529" s="16">
        <f t="shared" si="351"/>
        <v>39.724699999999999</v>
      </c>
      <c r="P5529" s="17">
        <f t="shared" si="349"/>
        <v>356.90429999999998</v>
      </c>
      <c r="Q5529" s="16"/>
      <c r="R5529" s="101">
        <v>17.574999999999999</v>
      </c>
      <c r="S5529" s="91" t="s">
        <v>102</v>
      </c>
      <c r="T5529" s="29"/>
    </row>
    <row r="5530" spans="8:20" ht="45" x14ac:dyDescent="0.25">
      <c r="H5530" s="98">
        <v>42201</v>
      </c>
      <c r="I5530" s="99">
        <v>0.25</v>
      </c>
      <c r="J5530" s="100">
        <f t="shared" si="348"/>
        <v>42201.25</v>
      </c>
      <c r="K5530" s="101">
        <v>42.424100000000003</v>
      </c>
      <c r="L5530" s="100">
        <f>'Barometric Data'!D5530</f>
        <v>42201.25</v>
      </c>
      <c r="M5530" s="106">
        <f t="shared" si="350"/>
        <v>0</v>
      </c>
      <c r="N5530" s="16">
        <f>'Barometric Data'!E5530</f>
        <v>2.7035999999999998</v>
      </c>
      <c r="O5530" s="16">
        <f t="shared" si="351"/>
        <v>39.720500000000001</v>
      </c>
      <c r="P5530" s="17">
        <f t="shared" si="349"/>
        <v>356.90849999999995</v>
      </c>
      <c r="Q5530" s="16"/>
      <c r="R5530" s="101">
        <v>17.567</v>
      </c>
      <c r="S5530" s="91" t="s">
        <v>102</v>
      </c>
      <c r="T5530" s="29"/>
    </row>
    <row r="5531" spans="8:20" ht="45" x14ac:dyDescent="0.25">
      <c r="H5531" s="98">
        <v>42201</v>
      </c>
      <c r="I5531" s="99">
        <v>0.5</v>
      </c>
      <c r="J5531" s="100">
        <f t="shared" si="348"/>
        <v>42201.5</v>
      </c>
      <c r="K5531" s="101">
        <v>42.416800000000002</v>
      </c>
      <c r="L5531" s="100">
        <f>'Barometric Data'!D5531</f>
        <v>42201.5</v>
      </c>
      <c r="M5531" s="106">
        <f t="shared" si="350"/>
        <v>0</v>
      </c>
      <c r="N5531" s="16">
        <f>'Barometric Data'!E5531</f>
        <v>2.7402000000000002</v>
      </c>
      <c r="O5531" s="16">
        <f t="shared" si="351"/>
        <v>39.676600000000001</v>
      </c>
      <c r="P5531" s="17">
        <f t="shared" si="349"/>
        <v>356.95239999999995</v>
      </c>
      <c r="Q5531" s="16"/>
      <c r="R5531" s="101">
        <v>17.562000000000001</v>
      </c>
      <c r="S5531" s="91" t="s">
        <v>102</v>
      </c>
      <c r="T5531" s="29"/>
    </row>
    <row r="5532" spans="8:20" ht="45" x14ac:dyDescent="0.25">
      <c r="H5532" s="98">
        <v>42201</v>
      </c>
      <c r="I5532" s="99">
        <v>0.75</v>
      </c>
      <c r="J5532" s="100">
        <f t="shared" si="348"/>
        <v>42201.75</v>
      </c>
      <c r="K5532" s="101">
        <v>42.360500000000002</v>
      </c>
      <c r="L5532" s="100">
        <f>'Barometric Data'!D5532</f>
        <v>42201.75</v>
      </c>
      <c r="M5532" s="106">
        <f t="shared" si="350"/>
        <v>0</v>
      </c>
      <c r="N5532" s="16">
        <f>'Barometric Data'!E5532</f>
        <v>2.6297000000000001</v>
      </c>
      <c r="O5532" s="16">
        <f t="shared" si="351"/>
        <v>39.730800000000002</v>
      </c>
      <c r="P5532" s="17">
        <f t="shared" si="349"/>
        <v>356.89819999999997</v>
      </c>
      <c r="Q5532" s="16"/>
      <c r="R5532" s="101">
        <v>17.577000000000002</v>
      </c>
      <c r="S5532" s="91" t="s">
        <v>102</v>
      </c>
      <c r="T5532" s="29"/>
    </row>
    <row r="5533" spans="8:20" ht="45" x14ac:dyDescent="0.25">
      <c r="H5533" s="98">
        <v>42202</v>
      </c>
      <c r="I5533" s="99">
        <v>0</v>
      </c>
      <c r="J5533" s="100">
        <f t="shared" si="348"/>
        <v>42202</v>
      </c>
      <c r="K5533" s="101">
        <v>42.396900000000002</v>
      </c>
      <c r="L5533" s="100">
        <f>'Barometric Data'!D5533</f>
        <v>42202</v>
      </c>
      <c r="M5533" s="106">
        <f t="shared" si="350"/>
        <v>0</v>
      </c>
      <c r="N5533" s="16">
        <f>'Barometric Data'!E5533</f>
        <v>2.6579000000000002</v>
      </c>
      <c r="O5533" s="16">
        <f t="shared" si="351"/>
        <v>39.739000000000004</v>
      </c>
      <c r="P5533" s="17">
        <f t="shared" si="349"/>
        <v>356.89</v>
      </c>
      <c r="Q5533" s="16"/>
      <c r="R5533" s="101">
        <v>17.581</v>
      </c>
      <c r="S5533" s="91" t="s">
        <v>102</v>
      </c>
      <c r="T5533" s="29"/>
    </row>
    <row r="5534" spans="8:20" ht="45" x14ac:dyDescent="0.25">
      <c r="H5534" s="98">
        <v>42202</v>
      </c>
      <c r="I5534" s="99">
        <v>0.25</v>
      </c>
      <c r="J5534" s="100">
        <f t="shared" si="348"/>
        <v>42202.25</v>
      </c>
      <c r="K5534" s="101">
        <v>42.423900000000003</v>
      </c>
      <c r="L5534" s="100">
        <f>'Barometric Data'!D5534</f>
        <v>42202.25</v>
      </c>
      <c r="M5534" s="106">
        <f t="shared" si="350"/>
        <v>0</v>
      </c>
      <c r="N5534" s="16">
        <f>'Barometric Data'!E5534</f>
        <v>2.7025000000000001</v>
      </c>
      <c r="O5534" s="16">
        <f t="shared" si="351"/>
        <v>39.721400000000003</v>
      </c>
      <c r="P5534" s="17">
        <f t="shared" si="349"/>
        <v>356.90759999999995</v>
      </c>
      <c r="Q5534" s="16"/>
      <c r="R5534" s="101">
        <v>17.571000000000002</v>
      </c>
      <c r="S5534" s="91" t="s">
        <v>102</v>
      </c>
      <c r="T5534" s="29"/>
    </row>
    <row r="5535" spans="8:20" ht="45" x14ac:dyDescent="0.25">
      <c r="H5535" s="98">
        <v>42202</v>
      </c>
      <c r="I5535" s="99">
        <v>0.5</v>
      </c>
      <c r="J5535" s="100">
        <f t="shared" si="348"/>
        <v>42202.5</v>
      </c>
      <c r="K5535" s="101">
        <v>42.408700000000003</v>
      </c>
      <c r="L5535" s="100">
        <f>'Barometric Data'!D5535</f>
        <v>42202.5</v>
      </c>
      <c r="M5535" s="106">
        <f t="shared" si="350"/>
        <v>0</v>
      </c>
      <c r="N5535" s="16">
        <f>'Barometric Data'!E5535</f>
        <v>2.7109999999999999</v>
      </c>
      <c r="O5535" s="16">
        <f t="shared" si="351"/>
        <v>39.697700000000005</v>
      </c>
      <c r="P5535" s="17">
        <f t="shared" si="349"/>
        <v>356.93129999999996</v>
      </c>
      <c r="Q5535" s="16"/>
      <c r="R5535" s="101">
        <v>17.582999999999998</v>
      </c>
      <c r="S5535" s="91" t="s">
        <v>102</v>
      </c>
      <c r="T5535" s="29"/>
    </row>
    <row r="5536" spans="8:20" ht="45" x14ac:dyDescent="0.25">
      <c r="H5536" s="98">
        <v>42202</v>
      </c>
      <c r="I5536" s="99">
        <v>0.75</v>
      </c>
      <c r="J5536" s="100">
        <f t="shared" si="348"/>
        <v>42202.75</v>
      </c>
      <c r="K5536" s="101">
        <v>42.364800000000002</v>
      </c>
      <c r="L5536" s="100">
        <f>'Barometric Data'!D5536</f>
        <v>42202.75</v>
      </c>
      <c r="M5536" s="106">
        <f t="shared" si="350"/>
        <v>0</v>
      </c>
      <c r="N5536" s="16">
        <f>'Barometric Data'!E5536</f>
        <v>2.6352000000000002</v>
      </c>
      <c r="O5536" s="16">
        <f t="shared" si="351"/>
        <v>39.729600000000005</v>
      </c>
      <c r="P5536" s="17">
        <f t="shared" si="349"/>
        <v>356.89939999999996</v>
      </c>
      <c r="Q5536" s="16"/>
      <c r="R5536" s="101">
        <v>17.585000000000001</v>
      </c>
      <c r="S5536" s="91" t="s">
        <v>102</v>
      </c>
      <c r="T5536" s="29"/>
    </row>
    <row r="5537" spans="8:20" ht="45" x14ac:dyDescent="0.25">
      <c r="H5537" s="98">
        <v>42203</v>
      </c>
      <c r="I5537" s="99">
        <v>0</v>
      </c>
      <c r="J5537" s="100">
        <f t="shared" ref="J5537:J5600" si="352">H5537+I5537</f>
        <v>42203</v>
      </c>
      <c r="K5537" s="101">
        <v>42.369599999999998</v>
      </c>
      <c r="L5537" s="100">
        <f>'Barometric Data'!D5537</f>
        <v>42203</v>
      </c>
      <c r="M5537" s="106">
        <f t="shared" si="350"/>
        <v>0</v>
      </c>
      <c r="N5537" s="16">
        <f>'Barometric Data'!E5537</f>
        <v>2.6192000000000002</v>
      </c>
      <c r="O5537" s="16">
        <f t="shared" si="351"/>
        <v>39.750399999999999</v>
      </c>
      <c r="P5537" s="17">
        <f t="shared" si="349"/>
        <v>356.87859999999995</v>
      </c>
      <c r="Q5537" s="16"/>
      <c r="R5537" s="101">
        <v>17.591999999999999</v>
      </c>
      <c r="S5537" s="91" t="s">
        <v>102</v>
      </c>
      <c r="T5537" s="29"/>
    </row>
    <row r="5538" spans="8:20" ht="45" x14ac:dyDescent="0.25">
      <c r="H5538" s="98">
        <v>42203</v>
      </c>
      <c r="I5538" s="99">
        <v>0.25</v>
      </c>
      <c r="J5538" s="100">
        <f t="shared" si="352"/>
        <v>42203.25</v>
      </c>
      <c r="K5538" s="101">
        <v>42.436300000000003</v>
      </c>
      <c r="L5538" s="100">
        <f>'Barometric Data'!D5538</f>
        <v>42203.25</v>
      </c>
      <c r="M5538" s="106">
        <f t="shared" si="350"/>
        <v>0</v>
      </c>
      <c r="N5538" s="16">
        <f>'Barometric Data'!E5538</f>
        <v>2.6896</v>
      </c>
      <c r="O5538" s="16">
        <f t="shared" si="351"/>
        <v>39.746700000000004</v>
      </c>
      <c r="P5538" s="17">
        <f t="shared" si="349"/>
        <v>356.88229999999999</v>
      </c>
      <c r="Q5538" s="16"/>
      <c r="R5538" s="101">
        <v>17.574999999999999</v>
      </c>
      <c r="S5538" s="91" t="s">
        <v>102</v>
      </c>
      <c r="T5538" s="29"/>
    </row>
    <row r="5539" spans="8:20" ht="45" x14ac:dyDescent="0.25">
      <c r="H5539" s="98">
        <v>42203</v>
      </c>
      <c r="I5539" s="99">
        <v>0.5</v>
      </c>
      <c r="J5539" s="100">
        <f t="shared" si="352"/>
        <v>42203.5</v>
      </c>
      <c r="K5539" s="101">
        <v>42.466000000000001</v>
      </c>
      <c r="L5539" s="100">
        <f>'Barometric Data'!D5539</f>
        <v>42203.5</v>
      </c>
      <c r="M5539" s="106">
        <f t="shared" si="350"/>
        <v>0</v>
      </c>
      <c r="N5539" s="16">
        <f>'Barometric Data'!E5539</f>
        <v>2.7751999999999999</v>
      </c>
      <c r="O5539" s="16">
        <f t="shared" si="351"/>
        <v>39.690800000000003</v>
      </c>
      <c r="P5539" s="17">
        <f t="shared" si="349"/>
        <v>356.93819999999994</v>
      </c>
      <c r="Q5539" s="16"/>
      <c r="R5539" s="101">
        <v>17.588000000000001</v>
      </c>
      <c r="S5539" s="91" t="s">
        <v>102</v>
      </c>
      <c r="T5539" s="29"/>
    </row>
    <row r="5540" spans="8:20" ht="45" x14ac:dyDescent="0.25">
      <c r="H5540" s="98">
        <v>42203</v>
      </c>
      <c r="I5540" s="99">
        <v>0.75</v>
      </c>
      <c r="J5540" s="100">
        <f t="shared" si="352"/>
        <v>42203.75</v>
      </c>
      <c r="K5540" s="101">
        <v>42.4208</v>
      </c>
      <c r="L5540" s="100">
        <f>'Barometric Data'!D5540</f>
        <v>42203.75</v>
      </c>
      <c r="M5540" s="106">
        <f t="shared" si="350"/>
        <v>0</v>
      </c>
      <c r="N5540" s="16">
        <f>'Barometric Data'!E5540</f>
        <v>2.7355</v>
      </c>
      <c r="O5540" s="16">
        <f t="shared" si="351"/>
        <v>39.685299999999998</v>
      </c>
      <c r="P5540" s="17">
        <f t="shared" si="349"/>
        <v>356.94369999999998</v>
      </c>
      <c r="Q5540" s="16"/>
      <c r="R5540" s="101">
        <v>17.581</v>
      </c>
      <c r="S5540" s="91" t="s">
        <v>102</v>
      </c>
      <c r="T5540" s="29"/>
    </row>
    <row r="5541" spans="8:20" ht="45" x14ac:dyDescent="0.25">
      <c r="H5541" s="98">
        <v>42204</v>
      </c>
      <c r="I5541" s="99">
        <v>0</v>
      </c>
      <c r="J5541" s="100">
        <f t="shared" si="352"/>
        <v>42204</v>
      </c>
      <c r="K5541" s="101">
        <v>42.469499999999996</v>
      </c>
      <c r="L5541" s="100">
        <f>'Barometric Data'!D5541</f>
        <v>42204</v>
      </c>
      <c r="M5541" s="106">
        <f t="shared" si="350"/>
        <v>0</v>
      </c>
      <c r="N5541" s="16">
        <f>'Barometric Data'!E5541</f>
        <v>2.8134999999999999</v>
      </c>
      <c r="O5541" s="16">
        <f t="shared" si="351"/>
        <v>39.655999999999999</v>
      </c>
      <c r="P5541" s="17">
        <f t="shared" si="349"/>
        <v>356.97299999999996</v>
      </c>
      <c r="Q5541" s="16"/>
      <c r="R5541" s="101">
        <v>17.568000000000001</v>
      </c>
      <c r="S5541" s="91" t="s">
        <v>102</v>
      </c>
      <c r="T5541" s="29"/>
    </row>
    <row r="5542" spans="8:20" ht="45" x14ac:dyDescent="0.25">
      <c r="H5542" s="98">
        <v>42204</v>
      </c>
      <c r="I5542" s="99">
        <v>0.25</v>
      </c>
      <c r="J5542" s="100">
        <f t="shared" si="352"/>
        <v>42204.25</v>
      </c>
      <c r="K5542" s="101">
        <v>42.482900000000001</v>
      </c>
      <c r="L5542" s="100">
        <f>'Barometric Data'!D5542</f>
        <v>42204.25</v>
      </c>
      <c r="M5542" s="106">
        <f t="shared" si="350"/>
        <v>0</v>
      </c>
      <c r="N5542" s="16">
        <f>'Barometric Data'!E5542</f>
        <v>2.8472</v>
      </c>
      <c r="O5542" s="16">
        <f t="shared" si="351"/>
        <v>39.6357</v>
      </c>
      <c r="P5542" s="17">
        <f t="shared" si="349"/>
        <v>356.99329999999998</v>
      </c>
      <c r="Q5542" s="16"/>
      <c r="R5542" s="101">
        <v>17.588000000000001</v>
      </c>
      <c r="S5542" s="91" t="s">
        <v>102</v>
      </c>
      <c r="T5542" s="29"/>
    </row>
    <row r="5543" spans="8:20" ht="45" x14ac:dyDescent="0.25">
      <c r="H5543" s="98">
        <v>42204</v>
      </c>
      <c r="I5543" s="99">
        <v>0.5</v>
      </c>
      <c r="J5543" s="100">
        <f t="shared" si="352"/>
        <v>42204.5</v>
      </c>
      <c r="K5543" s="101">
        <v>42.4848</v>
      </c>
      <c r="L5543" s="100">
        <f>'Barometric Data'!D5543</f>
        <v>42204.5</v>
      </c>
      <c r="M5543" s="106">
        <f t="shared" si="350"/>
        <v>0</v>
      </c>
      <c r="N5543" s="16">
        <f>'Barometric Data'!E5543</f>
        <v>2.8852000000000002</v>
      </c>
      <c r="O5543" s="16">
        <f t="shared" si="351"/>
        <v>39.599600000000002</v>
      </c>
      <c r="P5543" s="17">
        <f t="shared" si="349"/>
        <v>357.02939999999995</v>
      </c>
      <c r="Q5543" s="16"/>
      <c r="R5543" s="101">
        <v>17.577999999999999</v>
      </c>
      <c r="S5543" s="91" t="s">
        <v>102</v>
      </c>
      <c r="T5543" s="29"/>
    </row>
    <row r="5544" spans="8:20" ht="45" x14ac:dyDescent="0.25">
      <c r="H5544" s="98">
        <v>42204</v>
      </c>
      <c r="I5544" s="99">
        <v>0.75</v>
      </c>
      <c r="J5544" s="100">
        <f t="shared" si="352"/>
        <v>42204.75</v>
      </c>
      <c r="K5544" s="101">
        <v>42.396799999999999</v>
      </c>
      <c r="L5544" s="100">
        <f>'Barometric Data'!D5544</f>
        <v>42204.75</v>
      </c>
      <c r="M5544" s="106">
        <f t="shared" si="350"/>
        <v>0</v>
      </c>
      <c r="N5544" s="16">
        <f>'Barometric Data'!E5544</f>
        <v>2.7806999999999999</v>
      </c>
      <c r="O5544" s="16">
        <f t="shared" si="351"/>
        <v>39.616099999999996</v>
      </c>
      <c r="P5544" s="17">
        <f t="shared" si="349"/>
        <v>357.01289999999995</v>
      </c>
      <c r="Q5544" s="16"/>
      <c r="R5544" s="101">
        <v>17.571000000000002</v>
      </c>
      <c r="S5544" s="91" t="s">
        <v>102</v>
      </c>
      <c r="T5544" s="29"/>
    </row>
    <row r="5545" spans="8:20" ht="45" x14ac:dyDescent="0.25">
      <c r="H5545" s="98">
        <v>42205</v>
      </c>
      <c r="I5545" s="99">
        <v>0</v>
      </c>
      <c r="J5545" s="100">
        <f t="shared" si="352"/>
        <v>42205</v>
      </c>
      <c r="K5545" s="101">
        <v>42.417499999999997</v>
      </c>
      <c r="L5545" s="100">
        <f>'Barometric Data'!D5545</f>
        <v>42205</v>
      </c>
      <c r="M5545" s="106">
        <f t="shared" si="350"/>
        <v>0</v>
      </c>
      <c r="N5545" s="16">
        <f>'Barometric Data'!E5545</f>
        <v>2.7755000000000001</v>
      </c>
      <c r="O5545" s="16">
        <f t="shared" si="351"/>
        <v>39.641999999999996</v>
      </c>
      <c r="P5545" s="17">
        <f t="shared" si="349"/>
        <v>356.98699999999997</v>
      </c>
      <c r="Q5545" s="16"/>
      <c r="R5545" s="101">
        <v>17.594000000000001</v>
      </c>
      <c r="S5545" s="91" t="s">
        <v>102</v>
      </c>
      <c r="T5545" s="29"/>
    </row>
    <row r="5546" spans="8:20" ht="45" x14ac:dyDescent="0.25">
      <c r="H5546" s="98">
        <v>42205</v>
      </c>
      <c r="I5546" s="99">
        <v>0.25</v>
      </c>
      <c r="J5546" s="100">
        <f t="shared" si="352"/>
        <v>42205.25</v>
      </c>
      <c r="K5546" s="101">
        <v>42.415399999999998</v>
      </c>
      <c r="L5546" s="100">
        <f>'Barometric Data'!D5546</f>
        <v>42205.25</v>
      </c>
      <c r="M5546" s="106">
        <f t="shared" si="350"/>
        <v>0</v>
      </c>
      <c r="N5546" s="16">
        <f>'Barometric Data'!E5546</f>
        <v>2.7826</v>
      </c>
      <c r="O5546" s="16">
        <f t="shared" si="351"/>
        <v>39.632799999999996</v>
      </c>
      <c r="P5546" s="17">
        <f t="shared" si="349"/>
        <v>356.99619999999999</v>
      </c>
      <c r="Q5546" s="16"/>
      <c r="R5546" s="101">
        <v>17.573</v>
      </c>
      <c r="S5546" s="91" t="s">
        <v>102</v>
      </c>
      <c r="T5546" s="29"/>
    </row>
    <row r="5547" spans="8:20" ht="45" x14ac:dyDescent="0.25">
      <c r="H5547" s="98">
        <v>42205</v>
      </c>
      <c r="I5547" s="99">
        <v>0.5</v>
      </c>
      <c r="J5547" s="100">
        <f t="shared" si="352"/>
        <v>42205.5</v>
      </c>
      <c r="K5547" s="101">
        <v>42.417900000000003</v>
      </c>
      <c r="L5547" s="100">
        <f>'Barometric Data'!D5547</f>
        <v>42205.5</v>
      </c>
      <c r="M5547" s="106">
        <f t="shared" si="350"/>
        <v>0</v>
      </c>
      <c r="N5547" s="16">
        <f>'Barometric Data'!E5547</f>
        <v>2.7879</v>
      </c>
      <c r="O5547" s="16">
        <f t="shared" si="351"/>
        <v>39.630000000000003</v>
      </c>
      <c r="P5547" s="17">
        <f t="shared" si="349"/>
        <v>356.99899999999997</v>
      </c>
      <c r="Q5547" s="16"/>
      <c r="R5547" s="101">
        <v>17.571000000000002</v>
      </c>
      <c r="S5547" s="91" t="s">
        <v>102</v>
      </c>
      <c r="T5547" s="29"/>
    </row>
    <row r="5548" spans="8:20" ht="45" x14ac:dyDescent="0.25">
      <c r="H5548" s="98">
        <v>42205</v>
      </c>
      <c r="I5548" s="99">
        <v>0.75</v>
      </c>
      <c r="J5548" s="100">
        <f t="shared" si="352"/>
        <v>42205.75</v>
      </c>
      <c r="K5548" s="101">
        <v>42.3292</v>
      </c>
      <c r="L5548" s="100">
        <f>'Barometric Data'!D5548</f>
        <v>42205.75</v>
      </c>
      <c r="M5548" s="106">
        <f t="shared" si="350"/>
        <v>0</v>
      </c>
      <c r="N5548" s="16">
        <f>'Barometric Data'!E5548</f>
        <v>2.6659999999999999</v>
      </c>
      <c r="O5548" s="16">
        <f t="shared" si="351"/>
        <v>39.663200000000003</v>
      </c>
      <c r="P5548" s="17">
        <f t="shared" ref="P5548:P5611" si="353">$E$29-O5548</f>
        <v>356.96579999999994</v>
      </c>
      <c r="Q5548" s="16"/>
      <c r="R5548" s="101">
        <v>17.574000000000002</v>
      </c>
      <c r="S5548" s="91" t="s">
        <v>102</v>
      </c>
      <c r="T5548" s="29"/>
    </row>
    <row r="5549" spans="8:20" ht="45" x14ac:dyDescent="0.25">
      <c r="H5549" s="98">
        <v>42206</v>
      </c>
      <c r="I5549" s="99">
        <v>0</v>
      </c>
      <c r="J5549" s="100">
        <f t="shared" si="352"/>
        <v>42206</v>
      </c>
      <c r="K5549" s="101">
        <v>42.341299999999997</v>
      </c>
      <c r="L5549" s="100">
        <f>'Barometric Data'!D5549</f>
        <v>42206</v>
      </c>
      <c r="M5549" s="106">
        <f t="shared" si="350"/>
        <v>0</v>
      </c>
      <c r="N5549" s="16">
        <f>'Barometric Data'!E5549</f>
        <v>2.6208999999999998</v>
      </c>
      <c r="O5549" s="16">
        <f t="shared" si="351"/>
        <v>39.720399999999998</v>
      </c>
      <c r="P5549" s="17">
        <f t="shared" si="353"/>
        <v>356.90859999999998</v>
      </c>
      <c r="Q5549" s="16"/>
      <c r="R5549" s="101">
        <v>17.574999999999999</v>
      </c>
      <c r="S5549" s="91" t="s">
        <v>102</v>
      </c>
      <c r="T5549" s="29"/>
    </row>
    <row r="5550" spans="8:20" ht="45" x14ac:dyDescent="0.25">
      <c r="H5550" s="98">
        <v>42206</v>
      </c>
      <c r="I5550" s="99">
        <v>0.25</v>
      </c>
      <c r="J5550" s="100">
        <f t="shared" si="352"/>
        <v>42206.25</v>
      </c>
      <c r="K5550" s="101">
        <v>42.361800000000002</v>
      </c>
      <c r="L5550" s="100">
        <f>'Barometric Data'!D5550</f>
        <v>42206.25</v>
      </c>
      <c r="M5550" s="106">
        <f t="shared" si="350"/>
        <v>0</v>
      </c>
      <c r="N5550" s="16">
        <f>'Barometric Data'!E5550</f>
        <v>2.6453000000000002</v>
      </c>
      <c r="O5550" s="16">
        <f t="shared" si="351"/>
        <v>39.716500000000003</v>
      </c>
      <c r="P5550" s="17">
        <f t="shared" si="353"/>
        <v>356.91249999999997</v>
      </c>
      <c r="Q5550" s="16"/>
      <c r="R5550" s="101">
        <v>17.567</v>
      </c>
      <c r="S5550" s="91" t="s">
        <v>102</v>
      </c>
      <c r="T5550" s="29"/>
    </row>
    <row r="5551" spans="8:20" ht="45" x14ac:dyDescent="0.25">
      <c r="H5551" s="98">
        <v>42206</v>
      </c>
      <c r="I5551" s="99">
        <v>0.5</v>
      </c>
      <c r="J5551" s="100">
        <f t="shared" si="352"/>
        <v>42206.5</v>
      </c>
      <c r="K5551" s="101">
        <v>42.383299999999998</v>
      </c>
      <c r="L5551" s="100">
        <f>'Barometric Data'!D5551</f>
        <v>42206.5</v>
      </c>
      <c r="M5551" s="106">
        <f t="shared" si="350"/>
        <v>0</v>
      </c>
      <c r="N5551" s="16">
        <f>'Barometric Data'!E5551</f>
        <v>2.6840999999999999</v>
      </c>
      <c r="O5551" s="16">
        <f t="shared" si="351"/>
        <v>39.699199999999998</v>
      </c>
      <c r="P5551" s="17">
        <f t="shared" si="353"/>
        <v>356.92979999999994</v>
      </c>
      <c r="Q5551" s="16"/>
      <c r="R5551" s="101">
        <v>17.579000000000001</v>
      </c>
      <c r="S5551" s="91" t="s">
        <v>102</v>
      </c>
      <c r="T5551" s="29"/>
    </row>
    <row r="5552" spans="8:20" ht="45" x14ac:dyDescent="0.25">
      <c r="H5552" s="98">
        <v>42206</v>
      </c>
      <c r="I5552" s="99">
        <v>0.75</v>
      </c>
      <c r="J5552" s="100">
        <f t="shared" si="352"/>
        <v>42206.75</v>
      </c>
      <c r="K5552" s="101">
        <v>42.280099999999997</v>
      </c>
      <c r="L5552" s="100">
        <f>'Barometric Data'!D5552</f>
        <v>42206.75</v>
      </c>
      <c r="M5552" s="106">
        <f t="shared" ref="M5552:M5615" si="354">ABS(L5552-J5552)</f>
        <v>0</v>
      </c>
      <c r="N5552" s="16">
        <f>'Barometric Data'!E5552</f>
        <v>2.5150000000000001</v>
      </c>
      <c r="O5552" s="16">
        <f t="shared" ref="O5552:O5615" si="355">K5552-N5552</f>
        <v>39.765099999999997</v>
      </c>
      <c r="P5552" s="17">
        <f t="shared" si="353"/>
        <v>356.86389999999994</v>
      </c>
      <c r="Q5552" s="16"/>
      <c r="R5552" s="101">
        <v>17.577999999999999</v>
      </c>
      <c r="S5552" s="91" t="s">
        <v>102</v>
      </c>
      <c r="T5552" s="29"/>
    </row>
    <row r="5553" spans="8:20" ht="45" x14ac:dyDescent="0.25">
      <c r="H5553" s="98">
        <v>42207</v>
      </c>
      <c r="I5553" s="99">
        <v>0</v>
      </c>
      <c r="J5553" s="100">
        <f t="shared" si="352"/>
        <v>42207</v>
      </c>
      <c r="K5553" s="101">
        <v>42.372700000000002</v>
      </c>
      <c r="L5553" s="100">
        <f>'Barometric Data'!D5553</f>
        <v>42207</v>
      </c>
      <c r="M5553" s="106">
        <f t="shared" si="354"/>
        <v>0</v>
      </c>
      <c r="N5553" s="16">
        <f>'Barometric Data'!E5553</f>
        <v>2.5809000000000002</v>
      </c>
      <c r="O5553" s="16">
        <f t="shared" si="355"/>
        <v>39.791800000000002</v>
      </c>
      <c r="P5553" s="17">
        <f t="shared" si="353"/>
        <v>356.83719999999994</v>
      </c>
      <c r="Q5553" s="16"/>
      <c r="R5553" s="101">
        <v>17.588000000000001</v>
      </c>
      <c r="S5553" s="91" t="s">
        <v>102</v>
      </c>
      <c r="T5553" s="29"/>
    </row>
    <row r="5554" spans="8:20" ht="45" x14ac:dyDescent="0.25">
      <c r="H5554" s="98">
        <v>42207</v>
      </c>
      <c r="I5554" s="99">
        <v>0.25</v>
      </c>
      <c r="J5554" s="100">
        <f t="shared" si="352"/>
        <v>42207.25</v>
      </c>
      <c r="K5554" s="101">
        <v>42.346400000000003</v>
      </c>
      <c r="L5554" s="100">
        <f>'Barometric Data'!D5554</f>
        <v>42207.25</v>
      </c>
      <c r="M5554" s="106">
        <f t="shared" si="354"/>
        <v>0</v>
      </c>
      <c r="N5554" s="16">
        <f>'Barometric Data'!E5554</f>
        <v>2.5628000000000002</v>
      </c>
      <c r="O5554" s="16">
        <f t="shared" si="355"/>
        <v>39.7836</v>
      </c>
      <c r="P5554" s="17">
        <f t="shared" si="353"/>
        <v>356.84539999999998</v>
      </c>
      <c r="Q5554" s="16"/>
      <c r="R5554" s="101">
        <v>17.573</v>
      </c>
      <c r="S5554" s="91" t="s">
        <v>102</v>
      </c>
      <c r="T5554" s="29"/>
    </row>
    <row r="5555" spans="8:20" ht="45" x14ac:dyDescent="0.25">
      <c r="H5555" s="98">
        <v>42207</v>
      </c>
      <c r="I5555" s="99">
        <v>0.5</v>
      </c>
      <c r="J5555" s="100">
        <f t="shared" si="352"/>
        <v>42207.5</v>
      </c>
      <c r="K5555" s="101">
        <v>42.370100000000001</v>
      </c>
      <c r="L5555" s="100">
        <f>'Barometric Data'!D5555</f>
        <v>42207.5</v>
      </c>
      <c r="M5555" s="106">
        <f t="shared" si="354"/>
        <v>0</v>
      </c>
      <c r="N5555" s="16">
        <f>'Barometric Data'!E5555</f>
        <v>2.5931999999999999</v>
      </c>
      <c r="O5555" s="16">
        <f t="shared" si="355"/>
        <v>39.776899999999998</v>
      </c>
      <c r="P5555" s="17">
        <f t="shared" si="353"/>
        <v>356.85209999999995</v>
      </c>
      <c r="Q5555" s="16"/>
      <c r="R5555" s="101">
        <v>17.579000000000001</v>
      </c>
      <c r="S5555" s="91" t="s">
        <v>102</v>
      </c>
      <c r="T5555" s="29"/>
    </row>
    <row r="5556" spans="8:20" ht="45" x14ac:dyDescent="0.25">
      <c r="H5556" s="98">
        <v>42207</v>
      </c>
      <c r="I5556" s="99">
        <v>0.75</v>
      </c>
      <c r="J5556" s="100">
        <f t="shared" si="352"/>
        <v>42207.75</v>
      </c>
      <c r="K5556" s="101">
        <v>42.3279</v>
      </c>
      <c r="L5556" s="100">
        <f>'Barometric Data'!D5556</f>
        <v>42207.75</v>
      </c>
      <c r="M5556" s="106">
        <f t="shared" si="354"/>
        <v>0</v>
      </c>
      <c r="N5556" s="16">
        <f>'Barometric Data'!E5556</f>
        <v>2.5137999999999998</v>
      </c>
      <c r="O5556" s="16">
        <f t="shared" si="355"/>
        <v>39.814099999999996</v>
      </c>
      <c r="P5556" s="17">
        <f t="shared" si="353"/>
        <v>356.81489999999997</v>
      </c>
      <c r="Q5556" s="16"/>
      <c r="R5556" s="101">
        <v>17.591000000000001</v>
      </c>
      <c r="S5556" s="91" t="s">
        <v>102</v>
      </c>
      <c r="T5556" s="29"/>
    </row>
    <row r="5557" spans="8:20" ht="45" x14ac:dyDescent="0.25">
      <c r="H5557" s="98">
        <v>42208</v>
      </c>
      <c r="I5557" s="99">
        <v>0</v>
      </c>
      <c r="J5557" s="100">
        <f t="shared" si="352"/>
        <v>42208</v>
      </c>
      <c r="K5557" s="101">
        <v>42.389000000000003</v>
      </c>
      <c r="L5557" s="100">
        <f>'Barometric Data'!D5557</f>
        <v>42208</v>
      </c>
      <c r="M5557" s="106">
        <f t="shared" si="354"/>
        <v>0</v>
      </c>
      <c r="N5557" s="16">
        <f>'Barometric Data'!E5557</f>
        <v>2.6055000000000001</v>
      </c>
      <c r="O5557" s="16">
        <f t="shared" si="355"/>
        <v>39.783500000000004</v>
      </c>
      <c r="P5557" s="17">
        <f t="shared" si="353"/>
        <v>356.84549999999996</v>
      </c>
      <c r="Q5557" s="16"/>
      <c r="R5557" s="101">
        <v>17.579999999999998</v>
      </c>
      <c r="S5557" s="91" t="s">
        <v>102</v>
      </c>
      <c r="T5557" s="29"/>
    </row>
    <row r="5558" spans="8:20" ht="45" x14ac:dyDescent="0.25">
      <c r="H5558" s="98">
        <v>42208</v>
      </c>
      <c r="I5558" s="99">
        <v>0.25</v>
      </c>
      <c r="J5558" s="100">
        <f t="shared" si="352"/>
        <v>42208.25</v>
      </c>
      <c r="K5558" s="101">
        <v>42.406799999999997</v>
      </c>
      <c r="L5558" s="100">
        <f>'Barometric Data'!D5558</f>
        <v>42208.25</v>
      </c>
      <c r="M5558" s="106">
        <f t="shared" si="354"/>
        <v>0</v>
      </c>
      <c r="N5558" s="16">
        <f>'Barometric Data'!E5558</f>
        <v>2.6467000000000001</v>
      </c>
      <c r="O5558" s="16">
        <f t="shared" si="355"/>
        <v>39.760099999999994</v>
      </c>
      <c r="P5558" s="17">
        <f t="shared" si="353"/>
        <v>356.86889999999994</v>
      </c>
      <c r="Q5558" s="16"/>
      <c r="R5558" s="101">
        <v>17.591999999999999</v>
      </c>
      <c r="S5558" s="91" t="s">
        <v>102</v>
      </c>
      <c r="T5558" s="29"/>
    </row>
    <row r="5559" spans="8:20" ht="45" x14ac:dyDescent="0.25">
      <c r="H5559" s="98">
        <v>42208</v>
      </c>
      <c r="I5559" s="99">
        <v>0.5</v>
      </c>
      <c r="J5559" s="100">
        <f t="shared" si="352"/>
        <v>42208.5</v>
      </c>
      <c r="K5559" s="101">
        <v>42.440300000000001</v>
      </c>
      <c r="L5559" s="100">
        <f>'Barometric Data'!D5559</f>
        <v>42208.5</v>
      </c>
      <c r="M5559" s="106">
        <f t="shared" si="354"/>
        <v>0</v>
      </c>
      <c r="N5559" s="16">
        <f>'Barometric Data'!E5559</f>
        <v>2.7109000000000001</v>
      </c>
      <c r="O5559" s="16">
        <f t="shared" si="355"/>
        <v>39.729399999999998</v>
      </c>
      <c r="P5559" s="17">
        <f t="shared" si="353"/>
        <v>356.89959999999996</v>
      </c>
      <c r="Q5559" s="16"/>
      <c r="R5559" s="101">
        <v>17.587</v>
      </c>
      <c r="S5559" s="91" t="s">
        <v>102</v>
      </c>
      <c r="T5559" s="29"/>
    </row>
    <row r="5560" spans="8:20" ht="45" x14ac:dyDescent="0.25">
      <c r="H5560" s="98">
        <v>42208</v>
      </c>
      <c r="I5560" s="99">
        <v>0.75</v>
      </c>
      <c r="J5560" s="100">
        <f t="shared" si="352"/>
        <v>42208.75</v>
      </c>
      <c r="K5560" s="101">
        <v>42.386699999999998</v>
      </c>
      <c r="L5560" s="100">
        <f>'Barometric Data'!D5560</f>
        <v>42208.75</v>
      </c>
      <c r="M5560" s="106">
        <f t="shared" si="354"/>
        <v>0</v>
      </c>
      <c r="N5560" s="16">
        <f>'Barometric Data'!E5560</f>
        <v>2.6324000000000001</v>
      </c>
      <c r="O5560" s="16">
        <f t="shared" si="355"/>
        <v>39.754300000000001</v>
      </c>
      <c r="P5560" s="17">
        <f t="shared" si="353"/>
        <v>356.87469999999996</v>
      </c>
      <c r="Q5560" s="16"/>
      <c r="R5560" s="101">
        <v>17.573</v>
      </c>
      <c r="S5560" s="91" t="s">
        <v>102</v>
      </c>
      <c r="T5560" s="29"/>
    </row>
    <row r="5561" spans="8:20" ht="45" x14ac:dyDescent="0.25">
      <c r="H5561" s="98">
        <v>42209</v>
      </c>
      <c r="I5561" s="99">
        <v>0</v>
      </c>
      <c r="J5561" s="100">
        <f t="shared" si="352"/>
        <v>42209</v>
      </c>
      <c r="K5561" s="101">
        <v>42.430399999999999</v>
      </c>
      <c r="L5561" s="100">
        <f>'Barometric Data'!D5561</f>
        <v>42209</v>
      </c>
      <c r="M5561" s="106">
        <f t="shared" si="354"/>
        <v>0</v>
      </c>
      <c r="N5561" s="16">
        <f>'Barometric Data'!E5561</f>
        <v>2.6894999999999998</v>
      </c>
      <c r="O5561" s="16">
        <f t="shared" si="355"/>
        <v>39.740899999999996</v>
      </c>
      <c r="P5561" s="17">
        <f t="shared" si="353"/>
        <v>356.88809999999995</v>
      </c>
      <c r="Q5561" s="16"/>
      <c r="R5561" s="101">
        <v>17.574000000000002</v>
      </c>
      <c r="S5561" s="91" t="s">
        <v>102</v>
      </c>
      <c r="T5561" s="29"/>
    </row>
    <row r="5562" spans="8:20" ht="45" x14ac:dyDescent="0.25">
      <c r="H5562" s="98">
        <v>42209</v>
      </c>
      <c r="I5562" s="99">
        <v>0.25</v>
      </c>
      <c r="J5562" s="100">
        <f t="shared" si="352"/>
        <v>42209.25</v>
      </c>
      <c r="K5562" s="101">
        <v>42.433199999999999</v>
      </c>
      <c r="L5562" s="100">
        <f>'Barometric Data'!D5562</f>
        <v>42209.25</v>
      </c>
      <c r="M5562" s="106">
        <f t="shared" si="354"/>
        <v>0</v>
      </c>
      <c r="N5562" s="16">
        <f>'Barometric Data'!E5562</f>
        <v>2.7443</v>
      </c>
      <c r="O5562" s="16">
        <f t="shared" si="355"/>
        <v>39.688899999999997</v>
      </c>
      <c r="P5562" s="17">
        <f t="shared" si="353"/>
        <v>356.94009999999997</v>
      </c>
      <c r="Q5562" s="16"/>
      <c r="R5562" s="101">
        <v>17.571999999999999</v>
      </c>
      <c r="S5562" s="91" t="s">
        <v>102</v>
      </c>
      <c r="T5562" s="29"/>
    </row>
    <row r="5563" spans="8:20" ht="45" x14ac:dyDescent="0.25">
      <c r="H5563" s="98">
        <v>42209</v>
      </c>
      <c r="I5563" s="99">
        <v>0.5</v>
      </c>
      <c r="J5563" s="100">
        <f t="shared" si="352"/>
        <v>42209.5</v>
      </c>
      <c r="K5563" s="101">
        <v>42.462499999999999</v>
      </c>
      <c r="L5563" s="100">
        <f>'Barometric Data'!D5563</f>
        <v>42209.5</v>
      </c>
      <c r="M5563" s="106">
        <f t="shared" si="354"/>
        <v>0</v>
      </c>
      <c r="N5563" s="16">
        <f>'Barometric Data'!E5563</f>
        <v>2.7949000000000002</v>
      </c>
      <c r="O5563" s="16">
        <f t="shared" si="355"/>
        <v>39.6676</v>
      </c>
      <c r="P5563" s="17">
        <f t="shared" si="353"/>
        <v>356.96139999999997</v>
      </c>
      <c r="Q5563" s="16"/>
      <c r="R5563" s="101">
        <v>17.574999999999999</v>
      </c>
      <c r="S5563" s="91" t="s">
        <v>102</v>
      </c>
      <c r="T5563" s="29"/>
    </row>
    <row r="5564" spans="8:20" ht="45" x14ac:dyDescent="0.25">
      <c r="H5564" s="98">
        <v>42209</v>
      </c>
      <c r="I5564" s="99">
        <v>0.75</v>
      </c>
      <c r="J5564" s="100">
        <f t="shared" si="352"/>
        <v>42209.75</v>
      </c>
      <c r="K5564" s="101">
        <v>42.400799999999997</v>
      </c>
      <c r="L5564" s="100">
        <f>'Barometric Data'!D5564</f>
        <v>42209.75</v>
      </c>
      <c r="M5564" s="106">
        <f t="shared" si="354"/>
        <v>0</v>
      </c>
      <c r="N5564" s="16">
        <f>'Barometric Data'!E5564</f>
        <v>2.7136999999999998</v>
      </c>
      <c r="O5564" s="16">
        <f t="shared" si="355"/>
        <v>39.687099999999994</v>
      </c>
      <c r="P5564" s="17">
        <f t="shared" si="353"/>
        <v>356.94189999999998</v>
      </c>
      <c r="Q5564" s="16"/>
      <c r="R5564" s="101">
        <v>17.574999999999999</v>
      </c>
      <c r="S5564" s="91" t="s">
        <v>102</v>
      </c>
      <c r="T5564" s="29"/>
    </row>
    <row r="5565" spans="8:20" ht="45" x14ac:dyDescent="0.25">
      <c r="H5565" s="98">
        <v>42210</v>
      </c>
      <c r="I5565" s="99">
        <v>0</v>
      </c>
      <c r="J5565" s="100">
        <f t="shared" si="352"/>
        <v>42210</v>
      </c>
      <c r="K5565" s="101">
        <v>42.434899999999999</v>
      </c>
      <c r="L5565" s="100">
        <f>'Barometric Data'!D5565</f>
        <v>42210</v>
      </c>
      <c r="M5565" s="106">
        <f t="shared" si="354"/>
        <v>0</v>
      </c>
      <c r="N5565" s="16">
        <f>'Barometric Data'!E5565</f>
        <v>2.7387999999999999</v>
      </c>
      <c r="O5565" s="16">
        <f t="shared" si="355"/>
        <v>39.696100000000001</v>
      </c>
      <c r="P5565" s="17">
        <f t="shared" si="353"/>
        <v>356.93289999999996</v>
      </c>
      <c r="Q5565" s="16"/>
      <c r="R5565" s="101">
        <v>17.574999999999999</v>
      </c>
      <c r="S5565" s="91" t="s">
        <v>102</v>
      </c>
      <c r="T5565" s="29"/>
    </row>
    <row r="5566" spans="8:20" ht="45" x14ac:dyDescent="0.25">
      <c r="H5566" s="98">
        <v>42210</v>
      </c>
      <c r="I5566" s="99">
        <v>0.25</v>
      </c>
      <c r="J5566" s="100">
        <f t="shared" si="352"/>
        <v>42210.25</v>
      </c>
      <c r="K5566" s="101">
        <v>42.434100000000001</v>
      </c>
      <c r="L5566" s="100">
        <f>'Barometric Data'!D5566</f>
        <v>42210.25</v>
      </c>
      <c r="M5566" s="106">
        <f t="shared" si="354"/>
        <v>0</v>
      </c>
      <c r="N5566" s="16">
        <f>'Barometric Data'!E5566</f>
        <v>2.7616999999999998</v>
      </c>
      <c r="O5566" s="16">
        <f t="shared" si="355"/>
        <v>39.672400000000003</v>
      </c>
      <c r="P5566" s="17">
        <f t="shared" si="353"/>
        <v>356.95659999999998</v>
      </c>
      <c r="Q5566" s="16"/>
      <c r="R5566" s="101">
        <v>17.584</v>
      </c>
      <c r="S5566" s="91" t="s">
        <v>102</v>
      </c>
      <c r="T5566" s="29"/>
    </row>
    <row r="5567" spans="8:20" ht="45" x14ac:dyDescent="0.25">
      <c r="H5567" s="98">
        <v>42210</v>
      </c>
      <c r="I5567" s="99">
        <v>0.5</v>
      </c>
      <c r="J5567" s="100">
        <f t="shared" si="352"/>
        <v>42210.5</v>
      </c>
      <c r="K5567" s="101">
        <v>42.4315</v>
      </c>
      <c r="L5567" s="100">
        <f>'Barometric Data'!D5567</f>
        <v>42210.5</v>
      </c>
      <c r="M5567" s="106">
        <f t="shared" si="354"/>
        <v>0</v>
      </c>
      <c r="N5567" s="16">
        <f>'Barometric Data'!E5567</f>
        <v>2.7839999999999998</v>
      </c>
      <c r="O5567" s="16">
        <f t="shared" si="355"/>
        <v>39.647500000000001</v>
      </c>
      <c r="P5567" s="17">
        <f t="shared" si="353"/>
        <v>356.98149999999998</v>
      </c>
      <c r="Q5567" s="16"/>
      <c r="R5567" s="101">
        <v>17.574999999999999</v>
      </c>
      <c r="S5567" s="91" t="s">
        <v>102</v>
      </c>
      <c r="T5567" s="29"/>
    </row>
    <row r="5568" spans="8:20" ht="45" x14ac:dyDescent="0.25">
      <c r="H5568" s="98">
        <v>42210</v>
      </c>
      <c r="I5568" s="99">
        <v>0.75</v>
      </c>
      <c r="J5568" s="100">
        <f t="shared" si="352"/>
        <v>42210.75</v>
      </c>
      <c r="K5568" s="101">
        <v>42.351799999999997</v>
      </c>
      <c r="L5568" s="100">
        <f>'Barometric Data'!D5568</f>
        <v>42210.75</v>
      </c>
      <c r="M5568" s="106">
        <f t="shared" si="354"/>
        <v>0</v>
      </c>
      <c r="N5568" s="16">
        <f>'Barometric Data'!E5568</f>
        <v>2.6436999999999999</v>
      </c>
      <c r="O5568" s="16">
        <f t="shared" si="355"/>
        <v>39.708099999999995</v>
      </c>
      <c r="P5568" s="17">
        <f t="shared" si="353"/>
        <v>356.92089999999996</v>
      </c>
      <c r="Q5568" s="16"/>
      <c r="R5568" s="101">
        <v>17.591999999999999</v>
      </c>
      <c r="S5568" s="91" t="s">
        <v>102</v>
      </c>
      <c r="T5568" s="29"/>
    </row>
    <row r="5569" spans="8:20" ht="45" x14ac:dyDescent="0.25">
      <c r="H5569" s="98">
        <v>42211</v>
      </c>
      <c r="I5569" s="99">
        <v>0</v>
      </c>
      <c r="J5569" s="100">
        <f t="shared" si="352"/>
        <v>42211</v>
      </c>
      <c r="K5569" s="101">
        <v>42.351700000000001</v>
      </c>
      <c r="L5569" s="100">
        <f>'Barometric Data'!D5569</f>
        <v>42211</v>
      </c>
      <c r="M5569" s="106">
        <f t="shared" si="354"/>
        <v>0</v>
      </c>
      <c r="N5569" s="16">
        <f>'Barometric Data'!E5569</f>
        <v>2.6019999999999999</v>
      </c>
      <c r="O5569" s="16">
        <f t="shared" si="355"/>
        <v>39.749700000000004</v>
      </c>
      <c r="P5569" s="17">
        <f t="shared" si="353"/>
        <v>356.87929999999994</v>
      </c>
      <c r="Q5569" s="16"/>
      <c r="R5569" s="101">
        <v>17.57</v>
      </c>
      <c r="S5569" s="91" t="s">
        <v>102</v>
      </c>
      <c r="T5569" s="29"/>
    </row>
    <row r="5570" spans="8:20" ht="45" x14ac:dyDescent="0.25">
      <c r="H5570" s="98">
        <v>42211</v>
      </c>
      <c r="I5570" s="99">
        <v>0.25</v>
      </c>
      <c r="J5570" s="100">
        <f t="shared" si="352"/>
        <v>42211.25</v>
      </c>
      <c r="K5570" s="101">
        <v>42.393099999999997</v>
      </c>
      <c r="L5570" s="100">
        <f>'Barometric Data'!D5570</f>
        <v>42211.25</v>
      </c>
      <c r="M5570" s="106">
        <f t="shared" si="354"/>
        <v>0</v>
      </c>
      <c r="N5570" s="16">
        <f>'Barometric Data'!E5570</f>
        <v>2.6545999999999998</v>
      </c>
      <c r="O5570" s="16">
        <f t="shared" si="355"/>
        <v>39.738499999999995</v>
      </c>
      <c r="P5570" s="17">
        <f t="shared" si="353"/>
        <v>356.89049999999997</v>
      </c>
      <c r="Q5570" s="16"/>
      <c r="R5570" s="101">
        <v>17.571999999999999</v>
      </c>
      <c r="S5570" s="91" t="s">
        <v>102</v>
      </c>
      <c r="T5570" s="29"/>
    </row>
    <row r="5571" spans="8:20" ht="45" x14ac:dyDescent="0.25">
      <c r="H5571" s="98">
        <v>42211</v>
      </c>
      <c r="I5571" s="99">
        <v>0.5</v>
      </c>
      <c r="J5571" s="100">
        <f t="shared" si="352"/>
        <v>42211.5</v>
      </c>
      <c r="K5571" s="101">
        <v>42.404400000000003</v>
      </c>
      <c r="L5571" s="100">
        <f>'Barometric Data'!D5571</f>
        <v>42211.5</v>
      </c>
      <c r="M5571" s="106">
        <f t="shared" si="354"/>
        <v>0</v>
      </c>
      <c r="N5571" s="16">
        <f>'Barometric Data'!E5571</f>
        <v>2.6962999999999999</v>
      </c>
      <c r="O5571" s="16">
        <f t="shared" si="355"/>
        <v>39.708100000000002</v>
      </c>
      <c r="P5571" s="17">
        <f t="shared" si="353"/>
        <v>356.92089999999996</v>
      </c>
      <c r="Q5571" s="16"/>
      <c r="R5571" s="101">
        <v>17.565000000000001</v>
      </c>
      <c r="S5571" s="91" t="s">
        <v>102</v>
      </c>
      <c r="T5571" s="29"/>
    </row>
    <row r="5572" spans="8:20" ht="45" x14ac:dyDescent="0.25">
      <c r="H5572" s="98">
        <v>42211</v>
      </c>
      <c r="I5572" s="99">
        <v>0.75</v>
      </c>
      <c r="J5572" s="100">
        <f t="shared" si="352"/>
        <v>42211.75</v>
      </c>
      <c r="K5572" s="101">
        <v>42.332099999999997</v>
      </c>
      <c r="L5572" s="100">
        <f>'Barometric Data'!D5572</f>
        <v>42211.75</v>
      </c>
      <c r="M5572" s="106">
        <f t="shared" si="354"/>
        <v>0</v>
      </c>
      <c r="N5572" s="16">
        <f>'Barometric Data'!E5572</f>
        <v>2.5526</v>
      </c>
      <c r="O5572" s="16">
        <f t="shared" si="355"/>
        <v>39.779499999999999</v>
      </c>
      <c r="P5572" s="17">
        <f t="shared" si="353"/>
        <v>356.84949999999998</v>
      </c>
      <c r="Q5572" s="16"/>
      <c r="R5572" s="101">
        <v>17.588999999999999</v>
      </c>
      <c r="S5572" s="91" t="s">
        <v>102</v>
      </c>
      <c r="T5572" s="29"/>
    </row>
    <row r="5573" spans="8:20" ht="45" x14ac:dyDescent="0.25">
      <c r="H5573" s="98">
        <v>42212</v>
      </c>
      <c r="I5573" s="99">
        <v>0</v>
      </c>
      <c r="J5573" s="100">
        <f t="shared" si="352"/>
        <v>42212</v>
      </c>
      <c r="K5573" s="101">
        <v>42.382199999999997</v>
      </c>
      <c r="L5573" s="100">
        <f>'Barometric Data'!D5573</f>
        <v>42212</v>
      </c>
      <c r="M5573" s="106">
        <f t="shared" si="354"/>
        <v>0</v>
      </c>
      <c r="N5573" s="16">
        <f>'Barometric Data'!E5573</f>
        <v>2.6009000000000002</v>
      </c>
      <c r="O5573" s="16">
        <f t="shared" si="355"/>
        <v>39.781299999999995</v>
      </c>
      <c r="P5573" s="17">
        <f t="shared" si="353"/>
        <v>356.84769999999997</v>
      </c>
      <c r="Q5573" s="16"/>
      <c r="R5573" s="101">
        <v>17.576000000000001</v>
      </c>
      <c r="S5573" s="91" t="s">
        <v>102</v>
      </c>
      <c r="T5573" s="29"/>
    </row>
    <row r="5574" spans="8:20" ht="45" x14ac:dyDescent="0.25">
      <c r="H5574" s="98">
        <v>42212</v>
      </c>
      <c r="I5574" s="99">
        <v>0.25</v>
      </c>
      <c r="J5574" s="100">
        <f t="shared" si="352"/>
        <v>42212.25</v>
      </c>
      <c r="K5574" s="101">
        <v>42.430900000000001</v>
      </c>
      <c r="L5574" s="100">
        <f>'Barometric Data'!D5574</f>
        <v>42212.25</v>
      </c>
      <c r="M5574" s="106">
        <f t="shared" si="354"/>
        <v>0</v>
      </c>
      <c r="N5574" s="16">
        <f>'Barometric Data'!E5574</f>
        <v>2.67</v>
      </c>
      <c r="O5574" s="16">
        <f t="shared" si="355"/>
        <v>39.760899999999999</v>
      </c>
      <c r="P5574" s="17">
        <f t="shared" si="353"/>
        <v>356.86809999999997</v>
      </c>
      <c r="Q5574" s="16"/>
      <c r="R5574" s="101">
        <v>17.565999999999999</v>
      </c>
      <c r="S5574" s="91" t="s">
        <v>102</v>
      </c>
      <c r="T5574" s="29"/>
    </row>
    <row r="5575" spans="8:20" ht="45" x14ac:dyDescent="0.25">
      <c r="H5575" s="98">
        <v>42212</v>
      </c>
      <c r="I5575" s="99">
        <v>0.5</v>
      </c>
      <c r="J5575" s="100">
        <f t="shared" si="352"/>
        <v>42212.5</v>
      </c>
      <c r="K5575" s="101">
        <v>42.466500000000003</v>
      </c>
      <c r="L5575" s="100">
        <f>'Barometric Data'!D5575</f>
        <v>42212.5</v>
      </c>
      <c r="M5575" s="106">
        <f t="shared" si="354"/>
        <v>0</v>
      </c>
      <c r="N5575" s="16">
        <f>'Barometric Data'!E5575</f>
        <v>2.7721</v>
      </c>
      <c r="O5575" s="16">
        <f t="shared" si="355"/>
        <v>39.694400000000002</v>
      </c>
      <c r="P5575" s="17">
        <f t="shared" si="353"/>
        <v>356.93459999999993</v>
      </c>
      <c r="Q5575" s="16"/>
      <c r="R5575" s="101">
        <v>17.574999999999999</v>
      </c>
      <c r="S5575" s="91" t="s">
        <v>102</v>
      </c>
      <c r="T5575" s="29"/>
    </row>
    <row r="5576" spans="8:20" ht="45" x14ac:dyDescent="0.25">
      <c r="H5576" s="98">
        <v>42212</v>
      </c>
      <c r="I5576" s="99">
        <v>0.75</v>
      </c>
      <c r="J5576" s="100">
        <f t="shared" si="352"/>
        <v>42212.75</v>
      </c>
      <c r="K5576" s="101">
        <v>42.484299999999998</v>
      </c>
      <c r="L5576" s="100">
        <f>'Barometric Data'!D5576</f>
        <v>42212.75</v>
      </c>
      <c r="M5576" s="106">
        <f t="shared" si="354"/>
        <v>0</v>
      </c>
      <c r="N5576" s="16">
        <f>'Barometric Data'!E5576</f>
        <v>2.7947000000000002</v>
      </c>
      <c r="O5576" s="16">
        <f t="shared" si="355"/>
        <v>39.689599999999999</v>
      </c>
      <c r="P5576" s="17">
        <f t="shared" si="353"/>
        <v>356.93939999999998</v>
      </c>
      <c r="Q5576" s="16"/>
      <c r="R5576" s="101">
        <v>17.588999999999999</v>
      </c>
      <c r="S5576" s="91" t="s">
        <v>102</v>
      </c>
      <c r="T5576" s="29"/>
    </row>
    <row r="5577" spans="8:20" ht="45" x14ac:dyDescent="0.25">
      <c r="H5577" s="98">
        <v>42213</v>
      </c>
      <c r="I5577" s="99">
        <v>0</v>
      </c>
      <c r="J5577" s="100">
        <f t="shared" si="352"/>
        <v>42213</v>
      </c>
      <c r="K5577" s="101">
        <v>42.529299999999999</v>
      </c>
      <c r="L5577" s="100">
        <f>'Barometric Data'!D5577</f>
        <v>42213</v>
      </c>
      <c r="M5577" s="106">
        <f t="shared" si="354"/>
        <v>0</v>
      </c>
      <c r="N5577" s="16">
        <f>'Barometric Data'!E5577</f>
        <v>2.8868999999999998</v>
      </c>
      <c r="O5577" s="16">
        <f t="shared" si="355"/>
        <v>39.642400000000002</v>
      </c>
      <c r="P5577" s="17">
        <f t="shared" si="353"/>
        <v>356.98659999999995</v>
      </c>
      <c r="Q5577" s="16"/>
      <c r="R5577" s="101">
        <v>17.573</v>
      </c>
      <c r="S5577" s="91" t="s">
        <v>102</v>
      </c>
      <c r="T5577" s="29"/>
    </row>
    <row r="5578" spans="8:20" ht="45" x14ac:dyDescent="0.25">
      <c r="H5578" s="98">
        <v>42213</v>
      </c>
      <c r="I5578" s="99">
        <v>0.25</v>
      </c>
      <c r="J5578" s="100">
        <f t="shared" si="352"/>
        <v>42213.25</v>
      </c>
      <c r="K5578" s="101">
        <v>42.526600000000002</v>
      </c>
      <c r="L5578" s="100">
        <f>'Barometric Data'!D5578</f>
        <v>42213.25</v>
      </c>
      <c r="M5578" s="106">
        <f t="shared" si="354"/>
        <v>0</v>
      </c>
      <c r="N5578" s="16">
        <f>'Barometric Data'!E5578</f>
        <v>2.9350999999999998</v>
      </c>
      <c r="O5578" s="16">
        <f t="shared" si="355"/>
        <v>39.591500000000003</v>
      </c>
      <c r="P5578" s="17">
        <f t="shared" si="353"/>
        <v>357.03749999999997</v>
      </c>
      <c r="Q5578" s="16"/>
      <c r="R5578" s="101">
        <v>17.591999999999999</v>
      </c>
      <c r="S5578" s="91" t="s">
        <v>102</v>
      </c>
      <c r="T5578" s="29"/>
    </row>
    <row r="5579" spans="8:20" ht="45" x14ac:dyDescent="0.25">
      <c r="H5579" s="98">
        <v>42213</v>
      </c>
      <c r="I5579" s="99">
        <v>0.5</v>
      </c>
      <c r="J5579" s="100">
        <f t="shared" si="352"/>
        <v>42213.5</v>
      </c>
      <c r="K5579" s="101">
        <v>42.520899999999997</v>
      </c>
      <c r="L5579" s="100">
        <f>'Barometric Data'!D5579</f>
        <v>42213.5</v>
      </c>
      <c r="M5579" s="106">
        <f t="shared" si="354"/>
        <v>0</v>
      </c>
      <c r="N5579" s="16">
        <f>'Barometric Data'!E5579</f>
        <v>2.9988999999999999</v>
      </c>
      <c r="O5579" s="16">
        <f t="shared" si="355"/>
        <v>39.521999999999998</v>
      </c>
      <c r="P5579" s="17">
        <f t="shared" si="353"/>
        <v>357.10699999999997</v>
      </c>
      <c r="Q5579" s="16"/>
      <c r="R5579" s="101">
        <v>17.579999999999998</v>
      </c>
      <c r="S5579" s="91" t="s">
        <v>102</v>
      </c>
      <c r="T5579" s="29"/>
    </row>
    <row r="5580" spans="8:20" ht="45" x14ac:dyDescent="0.25">
      <c r="H5580" s="98">
        <v>42213</v>
      </c>
      <c r="I5580" s="99">
        <v>0.75</v>
      </c>
      <c r="J5580" s="100">
        <f t="shared" si="352"/>
        <v>42213.75</v>
      </c>
      <c r="K5580" s="101">
        <v>42.471800000000002</v>
      </c>
      <c r="L5580" s="100">
        <f>'Barometric Data'!D5580</f>
        <v>42213.75</v>
      </c>
      <c r="M5580" s="106">
        <f t="shared" si="354"/>
        <v>0</v>
      </c>
      <c r="N5580" s="16">
        <f>'Barometric Data'!E5580</f>
        <v>2.9176000000000002</v>
      </c>
      <c r="O5580" s="16">
        <f t="shared" si="355"/>
        <v>39.554200000000002</v>
      </c>
      <c r="P5580" s="17">
        <f t="shared" si="353"/>
        <v>357.07479999999998</v>
      </c>
      <c r="Q5580" s="16"/>
      <c r="R5580" s="101">
        <v>17.574000000000002</v>
      </c>
      <c r="S5580" s="91" t="s">
        <v>102</v>
      </c>
      <c r="T5580" s="29"/>
    </row>
    <row r="5581" spans="8:20" ht="45" x14ac:dyDescent="0.25">
      <c r="H5581" s="98">
        <v>42214</v>
      </c>
      <c r="I5581" s="99">
        <v>0</v>
      </c>
      <c r="J5581" s="100">
        <f t="shared" si="352"/>
        <v>42214</v>
      </c>
      <c r="K5581" s="101">
        <v>42.477400000000003</v>
      </c>
      <c r="L5581" s="100">
        <f>'Barometric Data'!D5581</f>
        <v>42214</v>
      </c>
      <c r="M5581" s="106">
        <f t="shared" si="354"/>
        <v>0</v>
      </c>
      <c r="N5581" s="16">
        <f>'Barometric Data'!E5581</f>
        <v>2.9355000000000002</v>
      </c>
      <c r="O5581" s="16">
        <f t="shared" si="355"/>
        <v>39.541900000000005</v>
      </c>
      <c r="P5581" s="17">
        <f t="shared" si="353"/>
        <v>357.08709999999996</v>
      </c>
      <c r="Q5581" s="16"/>
      <c r="R5581" s="101">
        <v>17.565999999999999</v>
      </c>
      <c r="S5581" s="91" t="s">
        <v>102</v>
      </c>
      <c r="T5581" s="29"/>
    </row>
    <row r="5582" spans="8:20" ht="45" x14ac:dyDescent="0.25">
      <c r="H5582" s="98">
        <v>42214</v>
      </c>
      <c r="I5582" s="99">
        <v>0.25</v>
      </c>
      <c r="J5582" s="100">
        <f t="shared" si="352"/>
        <v>42214.25</v>
      </c>
      <c r="K5582" s="101">
        <v>42.497</v>
      </c>
      <c r="L5582" s="100">
        <f>'Barometric Data'!D5582</f>
        <v>42214.25</v>
      </c>
      <c r="M5582" s="106">
        <f t="shared" si="354"/>
        <v>0</v>
      </c>
      <c r="N5582" s="16">
        <f>'Barometric Data'!E5582</f>
        <v>2.9653</v>
      </c>
      <c r="O5582" s="16">
        <f t="shared" si="355"/>
        <v>39.531700000000001</v>
      </c>
      <c r="P5582" s="17">
        <f t="shared" si="353"/>
        <v>357.09729999999996</v>
      </c>
      <c r="Q5582" s="16"/>
      <c r="R5582" s="101">
        <v>17.588000000000001</v>
      </c>
      <c r="S5582" s="91" t="s">
        <v>102</v>
      </c>
      <c r="T5582" s="29"/>
    </row>
    <row r="5583" spans="8:20" ht="45" x14ac:dyDescent="0.25">
      <c r="H5583" s="98">
        <v>42214</v>
      </c>
      <c r="I5583" s="99">
        <v>0.5</v>
      </c>
      <c r="J5583" s="100">
        <f t="shared" si="352"/>
        <v>42214.5</v>
      </c>
      <c r="K5583" s="101">
        <v>42.4773</v>
      </c>
      <c r="L5583" s="100">
        <f>'Barometric Data'!D5583</f>
        <v>42214.5</v>
      </c>
      <c r="M5583" s="106">
        <f t="shared" si="354"/>
        <v>0</v>
      </c>
      <c r="N5583" s="16">
        <f>'Barometric Data'!E5583</f>
        <v>2.9992999999999999</v>
      </c>
      <c r="O5583" s="16">
        <f t="shared" si="355"/>
        <v>39.478000000000002</v>
      </c>
      <c r="P5583" s="17">
        <f t="shared" si="353"/>
        <v>357.15099999999995</v>
      </c>
      <c r="Q5583" s="16"/>
      <c r="R5583" s="101">
        <v>17.588999999999999</v>
      </c>
      <c r="S5583" s="91" t="s">
        <v>102</v>
      </c>
      <c r="T5583" s="29"/>
    </row>
    <row r="5584" spans="8:20" ht="45" x14ac:dyDescent="0.25">
      <c r="H5584" s="98">
        <v>42214</v>
      </c>
      <c r="I5584" s="99">
        <v>0.75</v>
      </c>
      <c r="J5584" s="100">
        <f t="shared" si="352"/>
        <v>42214.75</v>
      </c>
      <c r="K5584" s="101">
        <v>42.424799999999998</v>
      </c>
      <c r="L5584" s="100">
        <f>'Barometric Data'!D5584</f>
        <v>42214.75</v>
      </c>
      <c r="M5584" s="106">
        <f t="shared" si="354"/>
        <v>0</v>
      </c>
      <c r="N5584" s="16">
        <f>'Barometric Data'!E5584</f>
        <v>2.8885000000000001</v>
      </c>
      <c r="O5584" s="16">
        <f t="shared" si="355"/>
        <v>39.536299999999997</v>
      </c>
      <c r="P5584" s="17">
        <f t="shared" si="353"/>
        <v>357.09269999999998</v>
      </c>
      <c r="Q5584" s="16"/>
      <c r="R5584" s="101">
        <v>17.582999999999998</v>
      </c>
      <c r="S5584" s="91" t="s">
        <v>102</v>
      </c>
      <c r="T5584" s="29"/>
    </row>
    <row r="5585" spans="8:20" ht="45" x14ac:dyDescent="0.25">
      <c r="H5585" s="98">
        <v>42215</v>
      </c>
      <c r="I5585" s="99">
        <v>0</v>
      </c>
      <c r="J5585" s="100">
        <f t="shared" si="352"/>
        <v>42215</v>
      </c>
      <c r="K5585" s="101">
        <v>42.433999999999997</v>
      </c>
      <c r="L5585" s="100">
        <f>'Barometric Data'!D5585</f>
        <v>42215</v>
      </c>
      <c r="M5585" s="106">
        <f t="shared" si="354"/>
        <v>0</v>
      </c>
      <c r="N5585" s="16">
        <f>'Barometric Data'!E5585</f>
        <v>2.8965999999999998</v>
      </c>
      <c r="O5585" s="16">
        <f t="shared" si="355"/>
        <v>39.537399999999998</v>
      </c>
      <c r="P5585" s="17">
        <f t="shared" si="353"/>
        <v>357.09159999999997</v>
      </c>
      <c r="Q5585" s="16"/>
      <c r="R5585" s="101">
        <v>17.574999999999999</v>
      </c>
      <c r="S5585" s="91" t="s">
        <v>102</v>
      </c>
      <c r="T5585" s="29"/>
    </row>
    <row r="5586" spans="8:20" ht="45" x14ac:dyDescent="0.25">
      <c r="H5586" s="98">
        <v>42215</v>
      </c>
      <c r="I5586" s="99">
        <v>0.25</v>
      </c>
      <c r="J5586" s="100">
        <f t="shared" si="352"/>
        <v>42215.25</v>
      </c>
      <c r="K5586" s="101">
        <v>42.4542</v>
      </c>
      <c r="L5586" s="100">
        <f>'Barometric Data'!D5586</f>
        <v>42215.25</v>
      </c>
      <c r="M5586" s="106">
        <f t="shared" si="354"/>
        <v>0</v>
      </c>
      <c r="N5586" s="16">
        <f>'Barometric Data'!E5586</f>
        <v>2.9319999999999999</v>
      </c>
      <c r="O5586" s="16">
        <f t="shared" si="355"/>
        <v>39.522199999999998</v>
      </c>
      <c r="P5586" s="17">
        <f t="shared" si="353"/>
        <v>357.10679999999996</v>
      </c>
      <c r="Q5586" s="16"/>
      <c r="R5586" s="101">
        <v>17.596</v>
      </c>
      <c r="S5586" s="91" t="s">
        <v>102</v>
      </c>
      <c r="T5586" s="29"/>
    </row>
    <row r="5587" spans="8:20" ht="45" x14ac:dyDescent="0.25">
      <c r="H5587" s="98">
        <v>42215</v>
      </c>
      <c r="I5587" s="99">
        <v>0.5</v>
      </c>
      <c r="J5587" s="100">
        <f t="shared" si="352"/>
        <v>42215.5</v>
      </c>
      <c r="K5587" s="101">
        <v>42.452599999999997</v>
      </c>
      <c r="L5587" s="100">
        <f>'Barometric Data'!D5587</f>
        <v>42215.5</v>
      </c>
      <c r="M5587" s="106">
        <f t="shared" si="354"/>
        <v>0</v>
      </c>
      <c r="N5587" s="16">
        <f>'Barometric Data'!E5587</f>
        <v>2.9868000000000001</v>
      </c>
      <c r="O5587" s="16">
        <f t="shared" si="355"/>
        <v>39.465799999999994</v>
      </c>
      <c r="P5587" s="17">
        <f t="shared" si="353"/>
        <v>357.16319999999996</v>
      </c>
      <c r="Q5587" s="16"/>
      <c r="R5587" s="101">
        <v>17.561</v>
      </c>
      <c r="S5587" s="91" t="s">
        <v>102</v>
      </c>
      <c r="T5587" s="29"/>
    </row>
    <row r="5588" spans="8:20" ht="45" x14ac:dyDescent="0.25">
      <c r="H5588" s="98">
        <v>42215</v>
      </c>
      <c r="I5588" s="99">
        <v>0.75</v>
      </c>
      <c r="J5588" s="100">
        <f t="shared" si="352"/>
        <v>42215.75</v>
      </c>
      <c r="K5588" s="101">
        <v>42.405299999999997</v>
      </c>
      <c r="L5588" s="100">
        <f>'Barometric Data'!D5588</f>
        <v>42215.75</v>
      </c>
      <c r="M5588" s="106">
        <f t="shared" si="354"/>
        <v>0</v>
      </c>
      <c r="N5588" s="16">
        <f>'Barometric Data'!E5588</f>
        <v>2.8778999999999999</v>
      </c>
      <c r="O5588" s="16">
        <f t="shared" si="355"/>
        <v>39.5274</v>
      </c>
      <c r="P5588" s="17">
        <f t="shared" si="353"/>
        <v>357.10159999999996</v>
      </c>
      <c r="Q5588" s="16"/>
      <c r="R5588" s="101">
        <v>17.577000000000002</v>
      </c>
      <c r="S5588" s="91" t="s">
        <v>102</v>
      </c>
      <c r="T5588" s="29"/>
    </row>
    <row r="5589" spans="8:20" ht="45" x14ac:dyDescent="0.25">
      <c r="H5589" s="98">
        <v>42216</v>
      </c>
      <c r="I5589" s="99">
        <v>0</v>
      </c>
      <c r="J5589" s="100">
        <f t="shared" si="352"/>
        <v>42216</v>
      </c>
      <c r="K5589" s="101">
        <v>42.402999999999999</v>
      </c>
      <c r="L5589" s="100">
        <f>'Barometric Data'!D5589</f>
        <v>42216</v>
      </c>
      <c r="M5589" s="106">
        <f t="shared" si="354"/>
        <v>0</v>
      </c>
      <c r="N5589" s="16">
        <f>'Barometric Data'!E5589</f>
        <v>2.8601000000000001</v>
      </c>
      <c r="O5589" s="16">
        <f t="shared" si="355"/>
        <v>39.542899999999996</v>
      </c>
      <c r="P5589" s="17">
        <f t="shared" si="353"/>
        <v>357.08609999999999</v>
      </c>
      <c r="Q5589" s="16"/>
      <c r="R5589" s="101">
        <v>17.565999999999999</v>
      </c>
      <c r="S5589" s="91" t="s">
        <v>102</v>
      </c>
      <c r="T5589" s="29"/>
    </row>
    <row r="5590" spans="8:20" ht="45" x14ac:dyDescent="0.25">
      <c r="H5590" s="98">
        <v>42216</v>
      </c>
      <c r="I5590" s="99">
        <v>0.25</v>
      </c>
      <c r="J5590" s="100">
        <f t="shared" si="352"/>
        <v>42216.25</v>
      </c>
      <c r="K5590" s="101">
        <v>42.430599999999998</v>
      </c>
      <c r="L5590" s="100">
        <f>'Barometric Data'!D5590</f>
        <v>42216.25</v>
      </c>
      <c r="M5590" s="106">
        <f t="shared" si="354"/>
        <v>0</v>
      </c>
      <c r="N5590" s="16">
        <f>'Barometric Data'!E5590</f>
        <v>2.8875000000000002</v>
      </c>
      <c r="O5590" s="16">
        <f t="shared" si="355"/>
        <v>39.543099999999995</v>
      </c>
      <c r="P5590" s="17">
        <f t="shared" si="353"/>
        <v>357.08589999999998</v>
      </c>
      <c r="Q5590" s="16"/>
      <c r="R5590" s="101">
        <v>17.571999999999999</v>
      </c>
      <c r="S5590" s="91" t="s">
        <v>102</v>
      </c>
      <c r="T5590" s="29"/>
    </row>
    <row r="5591" spans="8:20" ht="45" x14ac:dyDescent="0.25">
      <c r="H5591" s="98">
        <v>42216</v>
      </c>
      <c r="I5591" s="99">
        <v>0.5</v>
      </c>
      <c r="J5591" s="100">
        <f t="shared" si="352"/>
        <v>42216.5</v>
      </c>
      <c r="K5591" s="101">
        <v>42.4238</v>
      </c>
      <c r="L5591" s="100">
        <f>'Barometric Data'!D5591</f>
        <v>42216.5</v>
      </c>
      <c r="M5591" s="106">
        <f t="shared" si="354"/>
        <v>0</v>
      </c>
      <c r="N5591" s="16">
        <f>'Barometric Data'!E5591</f>
        <v>2.9251</v>
      </c>
      <c r="O5591" s="16">
        <f t="shared" si="355"/>
        <v>39.498699999999999</v>
      </c>
      <c r="P5591" s="17">
        <f t="shared" si="353"/>
        <v>357.13029999999998</v>
      </c>
      <c r="Q5591" s="16"/>
      <c r="R5591" s="101">
        <v>17.565999999999999</v>
      </c>
      <c r="S5591" s="91" t="s">
        <v>102</v>
      </c>
      <c r="T5591" s="29"/>
    </row>
    <row r="5592" spans="8:20" ht="45" x14ac:dyDescent="0.25">
      <c r="H5592" s="98">
        <v>42216</v>
      </c>
      <c r="I5592" s="99">
        <v>0.75</v>
      </c>
      <c r="J5592" s="100">
        <f t="shared" si="352"/>
        <v>42216.75</v>
      </c>
      <c r="K5592" s="101">
        <v>42.366300000000003</v>
      </c>
      <c r="L5592" s="100">
        <f>'Barometric Data'!D5592</f>
        <v>42216.75</v>
      </c>
      <c r="M5592" s="106">
        <f t="shared" si="354"/>
        <v>0</v>
      </c>
      <c r="N5592" s="16">
        <f>'Barometric Data'!E5592</f>
        <v>2.786</v>
      </c>
      <c r="O5592" s="16">
        <f t="shared" si="355"/>
        <v>39.580300000000001</v>
      </c>
      <c r="P5592" s="17">
        <f t="shared" si="353"/>
        <v>357.04869999999994</v>
      </c>
      <c r="Q5592" s="16"/>
      <c r="R5592" s="101">
        <v>17.564</v>
      </c>
      <c r="S5592" s="91" t="s">
        <v>102</v>
      </c>
      <c r="T5592" s="29"/>
    </row>
    <row r="5593" spans="8:20" ht="45" x14ac:dyDescent="0.25">
      <c r="H5593" s="98">
        <v>42217</v>
      </c>
      <c r="I5593" s="99">
        <v>0</v>
      </c>
      <c r="J5593" s="100">
        <f t="shared" si="352"/>
        <v>42217</v>
      </c>
      <c r="K5593" s="101">
        <v>42.377299999999998</v>
      </c>
      <c r="L5593" s="100">
        <f>'Barometric Data'!D5593</f>
        <v>42217</v>
      </c>
      <c r="M5593" s="106">
        <f t="shared" si="354"/>
        <v>0</v>
      </c>
      <c r="N5593" s="16">
        <f>'Barometric Data'!E5593</f>
        <v>2.7589000000000001</v>
      </c>
      <c r="O5593" s="16">
        <f t="shared" si="355"/>
        <v>39.618400000000001</v>
      </c>
      <c r="P5593" s="17">
        <f t="shared" si="353"/>
        <v>357.01059999999995</v>
      </c>
      <c r="Q5593" s="16"/>
      <c r="R5593" s="101">
        <v>17.597000000000001</v>
      </c>
      <c r="S5593" s="91" t="s">
        <v>102</v>
      </c>
      <c r="T5593" s="29"/>
    </row>
    <row r="5594" spans="8:20" ht="45" x14ac:dyDescent="0.25">
      <c r="H5594" s="98">
        <v>42217</v>
      </c>
      <c r="I5594" s="99">
        <v>0.25</v>
      </c>
      <c r="J5594" s="100">
        <f t="shared" si="352"/>
        <v>42217.25</v>
      </c>
      <c r="K5594" s="101">
        <v>42.380200000000002</v>
      </c>
      <c r="L5594" s="100">
        <f>'Barometric Data'!D5594</f>
        <v>42217.25</v>
      </c>
      <c r="M5594" s="106">
        <f t="shared" si="354"/>
        <v>0</v>
      </c>
      <c r="N5594" s="16">
        <f>'Barometric Data'!E5594</f>
        <v>2.7557999999999998</v>
      </c>
      <c r="O5594" s="16">
        <f t="shared" si="355"/>
        <v>39.624400000000001</v>
      </c>
      <c r="P5594" s="17">
        <f t="shared" si="353"/>
        <v>357.00459999999998</v>
      </c>
      <c r="Q5594" s="16"/>
      <c r="R5594" s="101">
        <v>17.577000000000002</v>
      </c>
      <c r="S5594" s="91" t="s">
        <v>102</v>
      </c>
      <c r="T5594" s="29"/>
    </row>
    <row r="5595" spans="8:20" ht="45" x14ac:dyDescent="0.25">
      <c r="H5595" s="98">
        <v>42217</v>
      </c>
      <c r="I5595" s="99">
        <v>0.5</v>
      </c>
      <c r="J5595" s="100">
        <f t="shared" si="352"/>
        <v>42217.5</v>
      </c>
      <c r="K5595" s="101">
        <v>42.398299999999999</v>
      </c>
      <c r="L5595" s="100">
        <f>'Barometric Data'!D5595</f>
        <v>42217.5</v>
      </c>
      <c r="M5595" s="106">
        <f t="shared" si="354"/>
        <v>0</v>
      </c>
      <c r="N5595" s="16">
        <f>'Barometric Data'!E5595</f>
        <v>2.7797999999999998</v>
      </c>
      <c r="O5595" s="16">
        <f t="shared" si="355"/>
        <v>39.618499999999997</v>
      </c>
      <c r="P5595" s="17">
        <f t="shared" si="353"/>
        <v>357.01049999999998</v>
      </c>
      <c r="Q5595" s="16"/>
      <c r="R5595" s="101">
        <v>17.577999999999999</v>
      </c>
      <c r="S5595" s="91" t="s">
        <v>102</v>
      </c>
      <c r="T5595" s="29"/>
    </row>
    <row r="5596" spans="8:20" ht="45" x14ac:dyDescent="0.25">
      <c r="H5596" s="98">
        <v>42217</v>
      </c>
      <c r="I5596" s="99">
        <v>0.75</v>
      </c>
      <c r="J5596" s="100">
        <f t="shared" si="352"/>
        <v>42217.75</v>
      </c>
      <c r="K5596" s="101">
        <v>42.315600000000003</v>
      </c>
      <c r="L5596" s="100">
        <f>'Barometric Data'!D5596</f>
        <v>42217.75</v>
      </c>
      <c r="M5596" s="106">
        <f t="shared" si="354"/>
        <v>0</v>
      </c>
      <c r="N5596" s="16">
        <f>'Barometric Data'!E5596</f>
        <v>2.6427999999999998</v>
      </c>
      <c r="O5596" s="16">
        <f t="shared" si="355"/>
        <v>39.672800000000002</v>
      </c>
      <c r="P5596" s="17">
        <f t="shared" si="353"/>
        <v>356.95619999999997</v>
      </c>
      <c r="Q5596" s="16"/>
      <c r="R5596" s="101">
        <v>17.574000000000002</v>
      </c>
      <c r="S5596" s="91" t="s">
        <v>102</v>
      </c>
      <c r="T5596" s="29"/>
    </row>
    <row r="5597" spans="8:20" ht="45" x14ac:dyDescent="0.25">
      <c r="H5597" s="98">
        <v>42218</v>
      </c>
      <c r="I5597" s="99">
        <v>0</v>
      </c>
      <c r="J5597" s="100">
        <f t="shared" si="352"/>
        <v>42218</v>
      </c>
      <c r="K5597" s="101">
        <v>42.337000000000003</v>
      </c>
      <c r="L5597" s="100">
        <f>'Barometric Data'!D5597</f>
        <v>42218</v>
      </c>
      <c r="M5597" s="106">
        <f t="shared" si="354"/>
        <v>0</v>
      </c>
      <c r="N5597" s="16">
        <f>'Barometric Data'!E5597</f>
        <v>2.6238000000000001</v>
      </c>
      <c r="O5597" s="16">
        <f t="shared" si="355"/>
        <v>39.713200000000001</v>
      </c>
      <c r="P5597" s="17">
        <f t="shared" si="353"/>
        <v>356.91579999999999</v>
      </c>
      <c r="Q5597" s="16"/>
      <c r="R5597" s="101">
        <v>17.565000000000001</v>
      </c>
      <c r="S5597" s="91" t="s">
        <v>102</v>
      </c>
      <c r="T5597" s="29"/>
    </row>
    <row r="5598" spans="8:20" ht="45" x14ac:dyDescent="0.25">
      <c r="H5598" s="98">
        <v>42218</v>
      </c>
      <c r="I5598" s="99">
        <v>0.25</v>
      </c>
      <c r="J5598" s="100">
        <f t="shared" si="352"/>
        <v>42218.25</v>
      </c>
      <c r="K5598" s="101">
        <v>42.355899999999998</v>
      </c>
      <c r="L5598" s="100">
        <f>'Barometric Data'!D5598</f>
        <v>42218.25</v>
      </c>
      <c r="M5598" s="106">
        <f t="shared" si="354"/>
        <v>0</v>
      </c>
      <c r="N5598" s="16">
        <f>'Barometric Data'!E5598</f>
        <v>2.6223999999999998</v>
      </c>
      <c r="O5598" s="16">
        <f t="shared" si="355"/>
        <v>39.733499999999999</v>
      </c>
      <c r="P5598" s="17">
        <f t="shared" si="353"/>
        <v>356.89549999999997</v>
      </c>
      <c r="Q5598" s="16"/>
      <c r="R5598" s="101">
        <v>17.562999999999999</v>
      </c>
      <c r="S5598" s="91" t="s">
        <v>102</v>
      </c>
      <c r="T5598" s="29"/>
    </row>
    <row r="5599" spans="8:20" ht="45" x14ac:dyDescent="0.25">
      <c r="H5599" s="98">
        <v>42218</v>
      </c>
      <c r="I5599" s="99">
        <v>0.5</v>
      </c>
      <c r="J5599" s="100">
        <f t="shared" si="352"/>
        <v>42218.5</v>
      </c>
      <c r="K5599" s="101">
        <v>42.381</v>
      </c>
      <c r="L5599" s="100">
        <f>'Barometric Data'!D5599</f>
        <v>42218.5</v>
      </c>
      <c r="M5599" s="106">
        <f t="shared" si="354"/>
        <v>0</v>
      </c>
      <c r="N5599" s="16">
        <f>'Barometric Data'!E5599</f>
        <v>2.6566000000000001</v>
      </c>
      <c r="O5599" s="16">
        <f t="shared" si="355"/>
        <v>39.724400000000003</v>
      </c>
      <c r="P5599" s="17">
        <f t="shared" si="353"/>
        <v>356.90459999999996</v>
      </c>
      <c r="Q5599" s="16"/>
      <c r="R5599" s="101">
        <v>17.565000000000001</v>
      </c>
      <c r="S5599" s="91" t="s">
        <v>102</v>
      </c>
      <c r="T5599" s="29"/>
    </row>
    <row r="5600" spans="8:20" ht="45" x14ac:dyDescent="0.25">
      <c r="H5600" s="98">
        <v>42218</v>
      </c>
      <c r="I5600" s="99">
        <v>0.75</v>
      </c>
      <c r="J5600" s="100">
        <f t="shared" si="352"/>
        <v>42218.75</v>
      </c>
      <c r="K5600" s="101">
        <v>42.317300000000003</v>
      </c>
      <c r="L5600" s="100">
        <f>'Barometric Data'!D5600</f>
        <v>42218.75</v>
      </c>
      <c r="M5600" s="106">
        <f t="shared" si="354"/>
        <v>0</v>
      </c>
      <c r="N5600" s="16">
        <f>'Barometric Data'!E5600</f>
        <v>2.5318999999999998</v>
      </c>
      <c r="O5600" s="16">
        <f t="shared" si="355"/>
        <v>39.785400000000003</v>
      </c>
      <c r="P5600" s="17">
        <f t="shared" si="353"/>
        <v>356.84359999999998</v>
      </c>
      <c r="Q5600" s="16"/>
      <c r="R5600" s="101">
        <v>17.577000000000002</v>
      </c>
      <c r="S5600" s="91" t="s">
        <v>102</v>
      </c>
      <c r="T5600" s="29"/>
    </row>
    <row r="5601" spans="8:20" ht="45" x14ac:dyDescent="0.25">
      <c r="H5601" s="98">
        <v>42219</v>
      </c>
      <c r="I5601" s="99">
        <v>0</v>
      </c>
      <c r="J5601" s="100">
        <f t="shared" ref="J5601:J5664" si="356">H5601+I5601</f>
        <v>42219</v>
      </c>
      <c r="K5601" s="101">
        <v>42.3446</v>
      </c>
      <c r="L5601" s="100">
        <f>'Barometric Data'!D5601</f>
        <v>42219</v>
      </c>
      <c r="M5601" s="106">
        <f t="shared" si="354"/>
        <v>0</v>
      </c>
      <c r="N5601" s="16">
        <f>'Barometric Data'!E5601</f>
        <v>2.5291999999999999</v>
      </c>
      <c r="O5601" s="16">
        <f t="shared" si="355"/>
        <v>39.815399999999997</v>
      </c>
      <c r="P5601" s="17">
        <f t="shared" si="353"/>
        <v>356.81359999999995</v>
      </c>
      <c r="Q5601" s="16"/>
      <c r="R5601" s="101">
        <v>17.568999999999999</v>
      </c>
      <c r="S5601" s="91" t="s">
        <v>102</v>
      </c>
      <c r="T5601" s="29"/>
    </row>
    <row r="5602" spans="8:20" ht="45" x14ac:dyDescent="0.25">
      <c r="H5602" s="98">
        <v>42219</v>
      </c>
      <c r="I5602" s="99">
        <v>0.25</v>
      </c>
      <c r="J5602" s="100">
        <f t="shared" si="356"/>
        <v>42219.25</v>
      </c>
      <c r="K5602" s="101">
        <v>42.391199999999998</v>
      </c>
      <c r="L5602" s="100">
        <f>'Barometric Data'!D5602</f>
        <v>42219.25</v>
      </c>
      <c r="M5602" s="106">
        <f t="shared" si="354"/>
        <v>0</v>
      </c>
      <c r="N5602" s="16">
        <f>'Barometric Data'!E5602</f>
        <v>2.5990000000000002</v>
      </c>
      <c r="O5602" s="16">
        <f t="shared" si="355"/>
        <v>39.792199999999994</v>
      </c>
      <c r="P5602" s="17">
        <f t="shared" si="353"/>
        <v>356.83679999999998</v>
      </c>
      <c r="Q5602" s="16"/>
      <c r="R5602" s="101">
        <v>17.579999999999998</v>
      </c>
      <c r="S5602" s="91" t="s">
        <v>102</v>
      </c>
      <c r="T5602" s="29"/>
    </row>
    <row r="5603" spans="8:20" ht="45" x14ac:dyDescent="0.25">
      <c r="H5603" s="98">
        <v>42219</v>
      </c>
      <c r="I5603" s="99">
        <v>0.5</v>
      </c>
      <c r="J5603" s="100">
        <f t="shared" si="356"/>
        <v>42219.5</v>
      </c>
      <c r="K5603" s="101">
        <v>42.450499999999998</v>
      </c>
      <c r="L5603" s="100">
        <f>'Barometric Data'!D5603</f>
        <v>42219.5</v>
      </c>
      <c r="M5603" s="106">
        <f t="shared" si="354"/>
        <v>0</v>
      </c>
      <c r="N5603" s="16">
        <f>'Barometric Data'!E5603</f>
        <v>2.6850000000000001</v>
      </c>
      <c r="O5603" s="16">
        <f t="shared" si="355"/>
        <v>39.765499999999996</v>
      </c>
      <c r="P5603" s="17">
        <f t="shared" si="353"/>
        <v>356.86349999999999</v>
      </c>
      <c r="Q5603" s="16"/>
      <c r="R5603" s="101">
        <v>17.584</v>
      </c>
      <c r="S5603" s="91" t="s">
        <v>102</v>
      </c>
      <c r="T5603" s="29"/>
    </row>
    <row r="5604" spans="8:20" ht="45" x14ac:dyDescent="0.25">
      <c r="H5604" s="98">
        <v>42219</v>
      </c>
      <c r="I5604" s="99">
        <v>0.75</v>
      </c>
      <c r="J5604" s="100">
        <f t="shared" si="356"/>
        <v>42219.75</v>
      </c>
      <c r="K5604" s="101">
        <v>42.369199999999999</v>
      </c>
      <c r="L5604" s="100">
        <f>'Barometric Data'!D5604</f>
        <v>42219.75</v>
      </c>
      <c r="M5604" s="106">
        <f t="shared" si="354"/>
        <v>0</v>
      </c>
      <c r="N5604" s="16">
        <f>'Barometric Data'!E5604</f>
        <v>2.6023999999999998</v>
      </c>
      <c r="O5604" s="16">
        <f t="shared" si="355"/>
        <v>39.766799999999996</v>
      </c>
      <c r="P5604" s="17">
        <f t="shared" si="353"/>
        <v>356.86219999999997</v>
      </c>
      <c r="Q5604" s="16"/>
      <c r="R5604" s="101">
        <v>17.57</v>
      </c>
      <c r="S5604" s="91" t="s">
        <v>102</v>
      </c>
      <c r="T5604" s="29"/>
    </row>
    <row r="5605" spans="8:20" ht="45" x14ac:dyDescent="0.25">
      <c r="H5605" s="98">
        <v>42220</v>
      </c>
      <c r="I5605" s="99">
        <v>0</v>
      </c>
      <c r="J5605" s="100">
        <f t="shared" si="356"/>
        <v>42220</v>
      </c>
      <c r="K5605" s="101">
        <v>42.407200000000003</v>
      </c>
      <c r="L5605" s="100">
        <f>'Barometric Data'!D5605</f>
        <v>42220</v>
      </c>
      <c r="M5605" s="106">
        <f t="shared" si="354"/>
        <v>0</v>
      </c>
      <c r="N5605" s="16">
        <f>'Barometric Data'!E5605</f>
        <v>2.6274000000000002</v>
      </c>
      <c r="O5605" s="16">
        <f t="shared" si="355"/>
        <v>39.779800000000002</v>
      </c>
      <c r="P5605" s="17">
        <f t="shared" si="353"/>
        <v>356.84919999999994</v>
      </c>
      <c r="Q5605" s="16"/>
      <c r="R5605" s="101">
        <v>17.567</v>
      </c>
      <c r="S5605" s="91" t="s">
        <v>102</v>
      </c>
      <c r="T5605" s="29"/>
    </row>
    <row r="5606" spans="8:20" ht="45" x14ac:dyDescent="0.25">
      <c r="H5606" s="98">
        <v>42220</v>
      </c>
      <c r="I5606" s="99">
        <v>0.25</v>
      </c>
      <c r="J5606" s="100">
        <f t="shared" si="356"/>
        <v>42220.25</v>
      </c>
      <c r="K5606" s="101">
        <v>42.4131</v>
      </c>
      <c r="L5606" s="100">
        <f>'Barometric Data'!D5606</f>
        <v>42220.25</v>
      </c>
      <c r="M5606" s="106">
        <f t="shared" si="354"/>
        <v>0</v>
      </c>
      <c r="N5606" s="16">
        <f>'Barometric Data'!E5606</f>
        <v>2.6806999999999999</v>
      </c>
      <c r="O5606" s="16">
        <f t="shared" si="355"/>
        <v>39.732399999999998</v>
      </c>
      <c r="P5606" s="17">
        <f t="shared" si="353"/>
        <v>356.89659999999998</v>
      </c>
      <c r="Q5606" s="16"/>
      <c r="R5606" s="101">
        <v>17.559000000000001</v>
      </c>
      <c r="S5606" s="91" t="s">
        <v>102</v>
      </c>
      <c r="T5606" s="29"/>
    </row>
    <row r="5607" spans="8:20" ht="45" x14ac:dyDescent="0.25">
      <c r="H5607" s="98">
        <v>42220</v>
      </c>
      <c r="I5607" s="99">
        <v>0.5</v>
      </c>
      <c r="J5607" s="100">
        <f t="shared" si="356"/>
        <v>42220.5</v>
      </c>
      <c r="K5607" s="101">
        <v>42.454999999999998</v>
      </c>
      <c r="L5607" s="100">
        <f>'Barometric Data'!D5607</f>
        <v>42220.5</v>
      </c>
      <c r="M5607" s="106">
        <f t="shared" si="354"/>
        <v>0</v>
      </c>
      <c r="N5607" s="16">
        <f>'Barometric Data'!E5607</f>
        <v>2.7391000000000001</v>
      </c>
      <c r="O5607" s="16">
        <f t="shared" si="355"/>
        <v>39.715899999999998</v>
      </c>
      <c r="P5607" s="17">
        <f t="shared" si="353"/>
        <v>356.91309999999999</v>
      </c>
      <c r="Q5607" s="16"/>
      <c r="R5607" s="101">
        <v>17.591999999999999</v>
      </c>
      <c r="S5607" s="91" t="s">
        <v>102</v>
      </c>
      <c r="T5607" s="29"/>
    </row>
    <row r="5608" spans="8:20" ht="45" x14ac:dyDescent="0.25">
      <c r="H5608" s="98">
        <v>42220</v>
      </c>
      <c r="I5608" s="99">
        <v>0.75</v>
      </c>
      <c r="J5608" s="100">
        <f t="shared" si="356"/>
        <v>42220.75</v>
      </c>
      <c r="K5608" s="101">
        <v>42.354500000000002</v>
      </c>
      <c r="L5608" s="100">
        <f>'Barometric Data'!D5608</f>
        <v>42220.75</v>
      </c>
      <c r="M5608" s="106">
        <f t="shared" si="354"/>
        <v>0</v>
      </c>
      <c r="N5608" s="16">
        <f>'Barometric Data'!E5608</f>
        <v>2.6032000000000002</v>
      </c>
      <c r="O5608" s="16">
        <f t="shared" si="355"/>
        <v>39.751300000000001</v>
      </c>
      <c r="P5608" s="17">
        <f t="shared" si="353"/>
        <v>356.87769999999995</v>
      </c>
      <c r="Q5608" s="16"/>
      <c r="R5608" s="101">
        <v>17.576000000000001</v>
      </c>
      <c r="S5608" s="91" t="s">
        <v>102</v>
      </c>
      <c r="T5608" s="29"/>
    </row>
    <row r="5609" spans="8:20" ht="45" x14ac:dyDescent="0.25">
      <c r="H5609" s="98">
        <v>42221</v>
      </c>
      <c r="I5609" s="99">
        <v>0</v>
      </c>
      <c r="J5609" s="100">
        <f t="shared" si="356"/>
        <v>42221</v>
      </c>
      <c r="K5609" s="101">
        <v>42.403100000000002</v>
      </c>
      <c r="L5609" s="100">
        <f>'Barometric Data'!D5609</f>
        <v>42221</v>
      </c>
      <c r="M5609" s="106">
        <f t="shared" si="354"/>
        <v>0</v>
      </c>
      <c r="N5609" s="16">
        <f>'Barometric Data'!E5609</f>
        <v>2.6389999999999998</v>
      </c>
      <c r="O5609" s="16">
        <f t="shared" si="355"/>
        <v>39.764099999999999</v>
      </c>
      <c r="P5609" s="17">
        <f t="shared" si="353"/>
        <v>356.86489999999998</v>
      </c>
      <c r="Q5609" s="16"/>
      <c r="R5609" s="101">
        <v>17.587</v>
      </c>
      <c r="S5609" s="91" t="s">
        <v>102</v>
      </c>
      <c r="T5609" s="29"/>
    </row>
    <row r="5610" spans="8:20" ht="45" x14ac:dyDescent="0.25">
      <c r="H5610" s="98">
        <v>42221</v>
      </c>
      <c r="I5610" s="99">
        <v>0.25</v>
      </c>
      <c r="J5610" s="100">
        <f t="shared" si="356"/>
        <v>42221.25</v>
      </c>
      <c r="K5610" s="101">
        <v>42.407499999999999</v>
      </c>
      <c r="L5610" s="100">
        <f>'Barometric Data'!D5610</f>
        <v>42221.25</v>
      </c>
      <c r="M5610" s="106">
        <f t="shared" si="354"/>
        <v>0</v>
      </c>
      <c r="N5610" s="16">
        <f>'Barometric Data'!E5610</f>
        <v>2.6604999999999999</v>
      </c>
      <c r="O5610" s="16">
        <f t="shared" si="355"/>
        <v>39.747</v>
      </c>
      <c r="P5610" s="17">
        <f t="shared" si="353"/>
        <v>356.88199999999995</v>
      </c>
      <c r="Q5610" s="16"/>
      <c r="R5610" s="101">
        <v>17.574000000000002</v>
      </c>
      <c r="S5610" s="91" t="s">
        <v>102</v>
      </c>
      <c r="T5610" s="29"/>
    </row>
    <row r="5611" spans="8:20" ht="45" x14ac:dyDescent="0.25">
      <c r="H5611" s="98">
        <v>42221</v>
      </c>
      <c r="I5611" s="99">
        <v>0.5</v>
      </c>
      <c r="J5611" s="100">
        <f t="shared" si="356"/>
        <v>42221.5</v>
      </c>
      <c r="K5611" s="101">
        <v>42.450600000000001</v>
      </c>
      <c r="L5611" s="100">
        <f>'Barometric Data'!D5611</f>
        <v>42221.5</v>
      </c>
      <c r="M5611" s="106">
        <f t="shared" si="354"/>
        <v>0</v>
      </c>
      <c r="N5611" s="16">
        <f>'Barometric Data'!E5611</f>
        <v>2.7143000000000002</v>
      </c>
      <c r="O5611" s="16">
        <f t="shared" si="355"/>
        <v>39.7363</v>
      </c>
      <c r="P5611" s="17">
        <f t="shared" si="353"/>
        <v>356.89269999999999</v>
      </c>
      <c r="Q5611" s="16"/>
      <c r="R5611" s="101">
        <v>17.562999999999999</v>
      </c>
      <c r="S5611" s="91" t="s">
        <v>102</v>
      </c>
      <c r="T5611" s="29"/>
    </row>
    <row r="5612" spans="8:20" ht="45" x14ac:dyDescent="0.25">
      <c r="H5612" s="98">
        <v>42221</v>
      </c>
      <c r="I5612" s="99">
        <v>0.75</v>
      </c>
      <c r="J5612" s="100">
        <f t="shared" si="356"/>
        <v>42221.75</v>
      </c>
      <c r="K5612" s="101">
        <v>42.409199999999998</v>
      </c>
      <c r="L5612" s="100">
        <f>'Barometric Data'!D5612</f>
        <v>42221.75</v>
      </c>
      <c r="M5612" s="106">
        <f t="shared" si="354"/>
        <v>0</v>
      </c>
      <c r="N5612" s="16">
        <f>'Barometric Data'!E5612</f>
        <v>2.6867000000000001</v>
      </c>
      <c r="O5612" s="16">
        <f t="shared" si="355"/>
        <v>39.722499999999997</v>
      </c>
      <c r="P5612" s="17">
        <f t="shared" ref="P5612:P5675" si="357">$E$29-O5612</f>
        <v>356.90649999999994</v>
      </c>
      <c r="Q5612" s="16"/>
      <c r="R5612" s="101">
        <v>17.565000000000001</v>
      </c>
      <c r="S5612" s="91" t="s">
        <v>102</v>
      </c>
      <c r="T5612" s="29"/>
    </row>
    <row r="5613" spans="8:20" ht="45" x14ac:dyDescent="0.25">
      <c r="H5613" s="98">
        <v>42222</v>
      </c>
      <c r="I5613" s="99">
        <v>0</v>
      </c>
      <c r="J5613" s="100">
        <f t="shared" si="356"/>
        <v>42222</v>
      </c>
      <c r="K5613" s="101">
        <v>42.4238</v>
      </c>
      <c r="L5613" s="100">
        <f>'Barometric Data'!D5613</f>
        <v>42222</v>
      </c>
      <c r="M5613" s="106">
        <f t="shared" si="354"/>
        <v>0</v>
      </c>
      <c r="N5613" s="16">
        <f>'Barometric Data'!E5613</f>
        <v>2.7004000000000001</v>
      </c>
      <c r="O5613" s="16">
        <f t="shared" si="355"/>
        <v>39.723399999999998</v>
      </c>
      <c r="P5613" s="17">
        <f t="shared" si="357"/>
        <v>356.90559999999994</v>
      </c>
      <c r="Q5613" s="16"/>
      <c r="R5613" s="101">
        <v>17.565999999999999</v>
      </c>
      <c r="S5613" s="91" t="s">
        <v>102</v>
      </c>
      <c r="T5613" s="29"/>
    </row>
    <row r="5614" spans="8:20" ht="45" x14ac:dyDescent="0.25">
      <c r="H5614" s="98">
        <v>42222</v>
      </c>
      <c r="I5614" s="99">
        <v>0.25</v>
      </c>
      <c r="J5614" s="100">
        <f t="shared" si="356"/>
        <v>42222.25</v>
      </c>
      <c r="K5614" s="101">
        <v>42.4253</v>
      </c>
      <c r="L5614" s="100">
        <f>'Barometric Data'!D5614</f>
        <v>42222.25</v>
      </c>
      <c r="M5614" s="106">
        <f t="shared" si="354"/>
        <v>0</v>
      </c>
      <c r="N5614" s="16">
        <f>'Barometric Data'!E5614</f>
        <v>2.7332000000000001</v>
      </c>
      <c r="O5614" s="16">
        <f t="shared" si="355"/>
        <v>39.692099999999996</v>
      </c>
      <c r="P5614" s="17">
        <f t="shared" si="357"/>
        <v>356.93689999999998</v>
      </c>
      <c r="Q5614" s="16"/>
      <c r="R5614" s="101">
        <v>17.568999999999999</v>
      </c>
      <c r="S5614" s="91" t="s">
        <v>102</v>
      </c>
      <c r="T5614" s="29"/>
    </row>
    <row r="5615" spans="8:20" ht="45" x14ac:dyDescent="0.25">
      <c r="H5615" s="98">
        <v>42222</v>
      </c>
      <c r="I5615" s="99">
        <v>0.5</v>
      </c>
      <c r="J5615" s="100">
        <f t="shared" si="356"/>
        <v>42222.5</v>
      </c>
      <c r="K5615" s="101">
        <v>42.462600000000002</v>
      </c>
      <c r="L5615" s="100">
        <f>'Barometric Data'!D5615</f>
        <v>42222.5</v>
      </c>
      <c r="M5615" s="106">
        <f t="shared" si="354"/>
        <v>0</v>
      </c>
      <c r="N5615" s="16">
        <f>'Barometric Data'!E5615</f>
        <v>2.7761999999999998</v>
      </c>
      <c r="O5615" s="16">
        <f t="shared" si="355"/>
        <v>39.686399999999999</v>
      </c>
      <c r="P5615" s="17">
        <f t="shared" si="357"/>
        <v>356.94259999999997</v>
      </c>
      <c r="Q5615" s="16"/>
      <c r="R5615" s="101">
        <v>17.585000000000001</v>
      </c>
      <c r="S5615" s="91" t="s">
        <v>102</v>
      </c>
      <c r="T5615" s="29"/>
    </row>
    <row r="5616" spans="8:20" ht="45" x14ac:dyDescent="0.25">
      <c r="H5616" s="98">
        <v>42222</v>
      </c>
      <c r="I5616" s="99">
        <v>0.75</v>
      </c>
      <c r="J5616" s="100">
        <f t="shared" si="356"/>
        <v>42222.75</v>
      </c>
      <c r="K5616" s="101">
        <v>42.388399999999997</v>
      </c>
      <c r="L5616" s="100">
        <f>'Barometric Data'!D5616</f>
        <v>42222.75</v>
      </c>
      <c r="M5616" s="106">
        <f t="shared" ref="M5616:M5679" si="358">ABS(L5616-J5616)</f>
        <v>0</v>
      </c>
      <c r="N5616" s="16">
        <f>'Barometric Data'!E5616</f>
        <v>2.6682000000000001</v>
      </c>
      <c r="O5616" s="16">
        <f t="shared" ref="O5616:O5679" si="359">K5616-N5616</f>
        <v>39.720199999999998</v>
      </c>
      <c r="P5616" s="17">
        <f t="shared" si="357"/>
        <v>356.90879999999999</v>
      </c>
      <c r="Q5616" s="16"/>
      <c r="R5616" s="101">
        <v>17.573</v>
      </c>
      <c r="S5616" s="91" t="s">
        <v>102</v>
      </c>
      <c r="T5616" s="29"/>
    </row>
    <row r="5617" spans="8:20" ht="45" x14ac:dyDescent="0.25">
      <c r="H5617" s="98">
        <v>42223</v>
      </c>
      <c r="I5617" s="99">
        <v>0</v>
      </c>
      <c r="J5617" s="100">
        <f t="shared" si="356"/>
        <v>42223</v>
      </c>
      <c r="K5617" s="101">
        <v>42.392899999999997</v>
      </c>
      <c r="L5617" s="100">
        <f>'Barometric Data'!D5617</f>
        <v>42223</v>
      </c>
      <c r="M5617" s="106">
        <f t="shared" si="358"/>
        <v>0</v>
      </c>
      <c r="N5617" s="16">
        <f>'Barometric Data'!E5617</f>
        <v>2.6391</v>
      </c>
      <c r="O5617" s="16">
        <f t="shared" si="359"/>
        <v>39.753799999999998</v>
      </c>
      <c r="P5617" s="17">
        <f t="shared" si="357"/>
        <v>356.87519999999995</v>
      </c>
      <c r="Q5617" s="16"/>
      <c r="R5617" s="101">
        <v>17.576000000000001</v>
      </c>
      <c r="S5617" s="91" t="s">
        <v>102</v>
      </c>
      <c r="T5617" s="29"/>
    </row>
    <row r="5618" spans="8:20" ht="45" x14ac:dyDescent="0.25">
      <c r="H5618" s="98">
        <v>42223</v>
      </c>
      <c r="I5618" s="99">
        <v>0.25</v>
      </c>
      <c r="J5618" s="100">
        <f t="shared" si="356"/>
        <v>42223.25</v>
      </c>
      <c r="K5618" s="101">
        <v>42.382800000000003</v>
      </c>
      <c r="L5618" s="100">
        <f>'Barometric Data'!D5618</f>
        <v>42223.25</v>
      </c>
      <c r="M5618" s="106">
        <f t="shared" si="358"/>
        <v>0</v>
      </c>
      <c r="N5618" s="16">
        <f>'Barometric Data'!E5618</f>
        <v>2.6303999999999998</v>
      </c>
      <c r="O5618" s="16">
        <f t="shared" si="359"/>
        <v>39.752400000000002</v>
      </c>
      <c r="P5618" s="17">
        <f t="shared" si="357"/>
        <v>356.87659999999994</v>
      </c>
      <c r="Q5618" s="16"/>
      <c r="R5618" s="101">
        <v>17.582999999999998</v>
      </c>
      <c r="S5618" s="91" t="s">
        <v>102</v>
      </c>
      <c r="T5618" s="29"/>
    </row>
    <row r="5619" spans="8:20" ht="45" x14ac:dyDescent="0.25">
      <c r="H5619" s="98">
        <v>42223</v>
      </c>
      <c r="I5619" s="99">
        <v>0.5</v>
      </c>
      <c r="J5619" s="100">
        <f t="shared" si="356"/>
        <v>42223.5</v>
      </c>
      <c r="K5619" s="101">
        <v>42.408099999999997</v>
      </c>
      <c r="L5619" s="100">
        <f>'Barometric Data'!D5619</f>
        <v>42223.5</v>
      </c>
      <c r="M5619" s="106">
        <f t="shared" si="358"/>
        <v>0</v>
      </c>
      <c r="N5619" s="16">
        <f>'Barometric Data'!E5619</f>
        <v>2.6402000000000001</v>
      </c>
      <c r="O5619" s="16">
        <f t="shared" si="359"/>
        <v>39.767899999999997</v>
      </c>
      <c r="P5619" s="17">
        <f t="shared" si="357"/>
        <v>356.86109999999996</v>
      </c>
      <c r="Q5619" s="16"/>
      <c r="R5619" s="101">
        <v>17.574000000000002</v>
      </c>
      <c r="S5619" s="91" t="s">
        <v>102</v>
      </c>
      <c r="T5619" s="29"/>
    </row>
    <row r="5620" spans="8:20" ht="45" x14ac:dyDescent="0.25">
      <c r="H5620" s="98">
        <v>42223</v>
      </c>
      <c r="I5620" s="99">
        <v>0.75</v>
      </c>
      <c r="J5620" s="100">
        <f t="shared" si="356"/>
        <v>42223.75</v>
      </c>
      <c r="K5620" s="101">
        <v>42.3949</v>
      </c>
      <c r="L5620" s="100">
        <f>'Barometric Data'!D5620</f>
        <v>42223.75</v>
      </c>
      <c r="M5620" s="106">
        <f t="shared" si="358"/>
        <v>0</v>
      </c>
      <c r="N5620" s="16">
        <f>'Barometric Data'!E5620</f>
        <v>2.5977000000000001</v>
      </c>
      <c r="O5620" s="16">
        <f t="shared" si="359"/>
        <v>39.797199999999997</v>
      </c>
      <c r="P5620" s="17">
        <f t="shared" si="357"/>
        <v>356.83179999999999</v>
      </c>
      <c r="Q5620" s="16"/>
      <c r="R5620" s="101">
        <v>17.579999999999998</v>
      </c>
      <c r="S5620" s="91" t="s">
        <v>102</v>
      </c>
      <c r="T5620" s="29"/>
    </row>
    <row r="5621" spans="8:20" ht="45" x14ac:dyDescent="0.25">
      <c r="H5621" s="98">
        <v>42224</v>
      </c>
      <c r="I5621" s="99">
        <v>0</v>
      </c>
      <c r="J5621" s="100">
        <f t="shared" si="356"/>
        <v>42224</v>
      </c>
      <c r="K5621" s="101">
        <v>42.412100000000002</v>
      </c>
      <c r="L5621" s="100">
        <f>'Barometric Data'!D5621</f>
        <v>42224</v>
      </c>
      <c r="M5621" s="106">
        <f t="shared" si="358"/>
        <v>0</v>
      </c>
      <c r="N5621" s="16">
        <f>'Barometric Data'!E5621</f>
        <v>2.609</v>
      </c>
      <c r="O5621" s="16">
        <f t="shared" si="359"/>
        <v>39.803100000000001</v>
      </c>
      <c r="P5621" s="17">
        <f t="shared" si="357"/>
        <v>356.82589999999993</v>
      </c>
      <c r="Q5621" s="16"/>
      <c r="R5621" s="101">
        <v>17.577000000000002</v>
      </c>
      <c r="S5621" s="91" t="s">
        <v>102</v>
      </c>
      <c r="T5621" s="29"/>
    </row>
    <row r="5622" spans="8:20" ht="45" x14ac:dyDescent="0.25">
      <c r="H5622" s="98">
        <v>42224</v>
      </c>
      <c r="I5622" s="99">
        <v>0.25</v>
      </c>
      <c r="J5622" s="100">
        <f t="shared" si="356"/>
        <v>42224.25</v>
      </c>
      <c r="K5622" s="101">
        <v>42.436100000000003</v>
      </c>
      <c r="L5622" s="100">
        <f>'Barometric Data'!D5622</f>
        <v>42224.25</v>
      </c>
      <c r="M5622" s="106">
        <f t="shared" si="358"/>
        <v>0</v>
      </c>
      <c r="N5622" s="16">
        <f>'Barometric Data'!E5622</f>
        <v>2.6627000000000001</v>
      </c>
      <c r="O5622" s="16">
        <f t="shared" si="359"/>
        <v>39.773400000000002</v>
      </c>
      <c r="P5622" s="17">
        <f t="shared" si="357"/>
        <v>356.85559999999998</v>
      </c>
      <c r="Q5622" s="16"/>
      <c r="R5622" s="101">
        <v>17.593</v>
      </c>
      <c r="S5622" s="91" t="s">
        <v>102</v>
      </c>
      <c r="T5622" s="29"/>
    </row>
    <row r="5623" spans="8:20" ht="45" x14ac:dyDescent="0.25">
      <c r="H5623" s="98">
        <v>42224</v>
      </c>
      <c r="I5623" s="99">
        <v>0.5</v>
      </c>
      <c r="J5623" s="100">
        <f t="shared" si="356"/>
        <v>42224.5</v>
      </c>
      <c r="K5623" s="101">
        <v>42.472200000000001</v>
      </c>
      <c r="L5623" s="100">
        <f>'Barometric Data'!D5623</f>
        <v>42224.5</v>
      </c>
      <c r="M5623" s="106">
        <f t="shared" si="358"/>
        <v>0</v>
      </c>
      <c r="N5623" s="16">
        <f>'Barometric Data'!E5623</f>
        <v>2.7321</v>
      </c>
      <c r="O5623" s="16">
        <f t="shared" si="359"/>
        <v>39.740099999999998</v>
      </c>
      <c r="P5623" s="17">
        <f t="shared" si="357"/>
        <v>356.88889999999998</v>
      </c>
      <c r="Q5623" s="16"/>
      <c r="R5623" s="101">
        <v>17.593</v>
      </c>
      <c r="S5623" s="91" t="s">
        <v>102</v>
      </c>
      <c r="T5623" s="29"/>
    </row>
    <row r="5624" spans="8:20" ht="45" x14ac:dyDescent="0.25">
      <c r="H5624" s="98">
        <v>42224</v>
      </c>
      <c r="I5624" s="99">
        <v>0.75</v>
      </c>
      <c r="J5624" s="100">
        <f t="shared" si="356"/>
        <v>42224.75</v>
      </c>
      <c r="K5624" s="101">
        <v>42.409199999999998</v>
      </c>
      <c r="L5624" s="100">
        <f>'Barometric Data'!D5624</f>
        <v>42224.75</v>
      </c>
      <c r="M5624" s="106">
        <f t="shared" si="358"/>
        <v>0</v>
      </c>
      <c r="N5624" s="16">
        <f>'Barometric Data'!E5624</f>
        <v>2.6473</v>
      </c>
      <c r="O5624" s="16">
        <f t="shared" si="359"/>
        <v>39.761899999999997</v>
      </c>
      <c r="P5624" s="17">
        <f t="shared" si="357"/>
        <v>356.86709999999994</v>
      </c>
      <c r="Q5624" s="16"/>
      <c r="R5624" s="101">
        <v>17.567</v>
      </c>
      <c r="S5624" s="91" t="s">
        <v>102</v>
      </c>
      <c r="T5624" s="29"/>
    </row>
    <row r="5625" spans="8:20" ht="45" x14ac:dyDescent="0.25">
      <c r="H5625" s="98">
        <v>42225</v>
      </c>
      <c r="I5625" s="99">
        <v>0</v>
      </c>
      <c r="J5625" s="100">
        <f t="shared" si="356"/>
        <v>42225</v>
      </c>
      <c r="K5625" s="101">
        <v>42.461300000000001</v>
      </c>
      <c r="L5625" s="100">
        <f>'Barometric Data'!D5625</f>
        <v>42225</v>
      </c>
      <c r="M5625" s="106">
        <f t="shared" si="358"/>
        <v>0</v>
      </c>
      <c r="N5625" s="16">
        <f>'Barometric Data'!E5625</f>
        <v>2.7086000000000001</v>
      </c>
      <c r="O5625" s="16">
        <f t="shared" si="359"/>
        <v>39.752700000000004</v>
      </c>
      <c r="P5625" s="17">
        <f t="shared" si="357"/>
        <v>356.87629999999996</v>
      </c>
      <c r="Q5625" s="16"/>
      <c r="R5625" s="101">
        <v>17.568000000000001</v>
      </c>
      <c r="S5625" s="91" t="s">
        <v>102</v>
      </c>
      <c r="T5625" s="29"/>
    </row>
    <row r="5626" spans="8:20" ht="45" x14ac:dyDescent="0.25">
      <c r="H5626" s="98">
        <v>42225</v>
      </c>
      <c r="I5626" s="99">
        <v>0.25</v>
      </c>
      <c r="J5626" s="100">
        <f t="shared" si="356"/>
        <v>42225.25</v>
      </c>
      <c r="K5626" s="101">
        <v>42.453499999999998</v>
      </c>
      <c r="L5626" s="100">
        <f>'Barometric Data'!D5626</f>
        <v>42225.25</v>
      </c>
      <c r="M5626" s="106">
        <f t="shared" si="358"/>
        <v>0</v>
      </c>
      <c r="N5626" s="16">
        <f>'Barometric Data'!E5626</f>
        <v>2.7286000000000001</v>
      </c>
      <c r="O5626" s="16">
        <f t="shared" si="359"/>
        <v>39.724899999999998</v>
      </c>
      <c r="P5626" s="17">
        <f t="shared" si="357"/>
        <v>356.90409999999997</v>
      </c>
      <c r="Q5626" s="16"/>
      <c r="R5626" s="101">
        <v>17.57</v>
      </c>
      <c r="S5626" s="91" t="s">
        <v>102</v>
      </c>
      <c r="T5626" s="29"/>
    </row>
    <row r="5627" spans="8:20" ht="45" x14ac:dyDescent="0.25">
      <c r="H5627" s="98">
        <v>42225</v>
      </c>
      <c r="I5627" s="99">
        <v>0.5</v>
      </c>
      <c r="J5627" s="100">
        <f t="shared" si="356"/>
        <v>42225.5</v>
      </c>
      <c r="K5627" s="101">
        <v>42.4619</v>
      </c>
      <c r="L5627" s="100">
        <f>'Barometric Data'!D5627</f>
        <v>42225.5</v>
      </c>
      <c r="M5627" s="106">
        <f t="shared" si="358"/>
        <v>0</v>
      </c>
      <c r="N5627" s="16">
        <f>'Barometric Data'!E5627</f>
        <v>2.7717999999999998</v>
      </c>
      <c r="O5627" s="16">
        <f t="shared" si="359"/>
        <v>39.690100000000001</v>
      </c>
      <c r="P5627" s="17">
        <f t="shared" si="357"/>
        <v>356.93889999999999</v>
      </c>
      <c r="Q5627" s="16"/>
      <c r="R5627" s="101">
        <v>17.568999999999999</v>
      </c>
      <c r="S5627" s="91" t="s">
        <v>102</v>
      </c>
      <c r="T5627" s="29"/>
    </row>
    <row r="5628" spans="8:20" ht="45" x14ac:dyDescent="0.25">
      <c r="H5628" s="98">
        <v>42225</v>
      </c>
      <c r="I5628" s="99">
        <v>0.75</v>
      </c>
      <c r="J5628" s="100">
        <f t="shared" si="356"/>
        <v>42225.75</v>
      </c>
      <c r="K5628" s="101">
        <v>42.42</v>
      </c>
      <c r="L5628" s="100">
        <f>'Barometric Data'!D5628</f>
        <v>42225.75</v>
      </c>
      <c r="M5628" s="106">
        <f t="shared" si="358"/>
        <v>0</v>
      </c>
      <c r="N5628" s="16">
        <f>'Barometric Data'!E5628</f>
        <v>2.6991000000000001</v>
      </c>
      <c r="O5628" s="16">
        <f t="shared" si="359"/>
        <v>39.7209</v>
      </c>
      <c r="P5628" s="17">
        <f t="shared" si="357"/>
        <v>356.90809999999999</v>
      </c>
      <c r="Q5628" s="16"/>
      <c r="R5628" s="101">
        <v>17.584</v>
      </c>
      <c r="S5628" s="91" t="s">
        <v>102</v>
      </c>
      <c r="T5628" s="29"/>
    </row>
    <row r="5629" spans="8:20" ht="45" x14ac:dyDescent="0.25">
      <c r="H5629" s="98">
        <v>42226</v>
      </c>
      <c r="I5629" s="99">
        <v>0</v>
      </c>
      <c r="J5629" s="100">
        <f t="shared" si="356"/>
        <v>42226</v>
      </c>
      <c r="K5629" s="101">
        <v>42.429200000000002</v>
      </c>
      <c r="L5629" s="100">
        <f>'Barometric Data'!D5629</f>
        <v>42226</v>
      </c>
      <c r="M5629" s="106">
        <f t="shared" si="358"/>
        <v>0</v>
      </c>
      <c r="N5629" s="16">
        <f>'Barometric Data'!E5629</f>
        <v>2.6978</v>
      </c>
      <c r="O5629" s="16">
        <f t="shared" si="359"/>
        <v>39.731400000000001</v>
      </c>
      <c r="P5629" s="17">
        <f t="shared" si="357"/>
        <v>356.89759999999995</v>
      </c>
      <c r="Q5629" s="16"/>
      <c r="R5629" s="101">
        <v>17.564</v>
      </c>
      <c r="S5629" s="91" t="s">
        <v>102</v>
      </c>
      <c r="T5629" s="29"/>
    </row>
    <row r="5630" spans="8:20" ht="45" x14ac:dyDescent="0.25">
      <c r="H5630" s="98">
        <v>42226</v>
      </c>
      <c r="I5630" s="99">
        <v>0.25</v>
      </c>
      <c r="J5630" s="100">
        <f t="shared" si="356"/>
        <v>42226.25</v>
      </c>
      <c r="K5630" s="101">
        <v>42.430500000000002</v>
      </c>
      <c r="L5630" s="100">
        <f>'Barometric Data'!D5630</f>
        <v>42226.25</v>
      </c>
      <c r="M5630" s="106">
        <f t="shared" si="358"/>
        <v>0</v>
      </c>
      <c r="N5630" s="16">
        <f>'Barometric Data'!E5630</f>
        <v>2.6876000000000002</v>
      </c>
      <c r="O5630" s="16">
        <f t="shared" si="359"/>
        <v>39.742899999999999</v>
      </c>
      <c r="P5630" s="17">
        <f t="shared" si="357"/>
        <v>356.88609999999994</v>
      </c>
      <c r="Q5630" s="16"/>
      <c r="R5630" s="101">
        <v>17.585999999999999</v>
      </c>
      <c r="S5630" s="91" t="s">
        <v>102</v>
      </c>
      <c r="T5630" s="29"/>
    </row>
    <row r="5631" spans="8:20" ht="45" x14ac:dyDescent="0.25">
      <c r="H5631" s="98">
        <v>42226</v>
      </c>
      <c r="I5631" s="99">
        <v>0.5</v>
      </c>
      <c r="J5631" s="100">
        <f t="shared" si="356"/>
        <v>42226.5</v>
      </c>
      <c r="K5631" s="101">
        <v>42.414999999999999</v>
      </c>
      <c r="L5631" s="100">
        <f>'Barometric Data'!D5631</f>
        <v>42226.5</v>
      </c>
      <c r="M5631" s="106">
        <f t="shared" si="358"/>
        <v>0</v>
      </c>
      <c r="N5631" s="16">
        <f>'Barometric Data'!E5631</f>
        <v>2.6920000000000002</v>
      </c>
      <c r="O5631" s="16">
        <f t="shared" si="359"/>
        <v>39.722999999999999</v>
      </c>
      <c r="P5631" s="17">
        <f t="shared" si="357"/>
        <v>356.90599999999995</v>
      </c>
      <c r="Q5631" s="16"/>
      <c r="R5631" s="101">
        <v>17.550999999999998</v>
      </c>
      <c r="S5631" s="91" t="s">
        <v>102</v>
      </c>
      <c r="T5631" s="29"/>
    </row>
    <row r="5632" spans="8:20" ht="45" x14ac:dyDescent="0.25">
      <c r="H5632" s="98">
        <v>42226</v>
      </c>
      <c r="I5632" s="99">
        <v>0.75</v>
      </c>
      <c r="J5632" s="100">
        <f t="shared" si="356"/>
        <v>42226.75</v>
      </c>
      <c r="K5632" s="101">
        <v>42.380200000000002</v>
      </c>
      <c r="L5632" s="100">
        <f>'Barometric Data'!D5632</f>
        <v>42226.75</v>
      </c>
      <c r="M5632" s="106">
        <f t="shared" si="358"/>
        <v>0</v>
      </c>
      <c r="N5632" s="16">
        <f>'Barometric Data'!E5632</f>
        <v>2.5952000000000002</v>
      </c>
      <c r="O5632" s="16">
        <f t="shared" si="359"/>
        <v>39.785000000000004</v>
      </c>
      <c r="P5632" s="17">
        <f t="shared" si="357"/>
        <v>356.84399999999994</v>
      </c>
      <c r="Q5632" s="16"/>
      <c r="R5632" s="101">
        <v>17.574999999999999</v>
      </c>
      <c r="S5632" s="91" t="s">
        <v>102</v>
      </c>
      <c r="T5632" s="29"/>
    </row>
    <row r="5633" spans="8:20" ht="45" x14ac:dyDescent="0.25">
      <c r="H5633" s="98">
        <v>42227</v>
      </c>
      <c r="I5633" s="99">
        <v>0</v>
      </c>
      <c r="J5633" s="100">
        <f t="shared" si="356"/>
        <v>42227</v>
      </c>
      <c r="K5633" s="101">
        <v>42.410299999999999</v>
      </c>
      <c r="L5633" s="100">
        <f>'Barometric Data'!D5633</f>
        <v>42227</v>
      </c>
      <c r="M5633" s="106">
        <f t="shared" si="358"/>
        <v>0</v>
      </c>
      <c r="N5633" s="16">
        <f>'Barometric Data'!E5633</f>
        <v>2.6269</v>
      </c>
      <c r="O5633" s="16">
        <f t="shared" si="359"/>
        <v>39.7834</v>
      </c>
      <c r="P5633" s="17">
        <f t="shared" si="357"/>
        <v>356.84559999999999</v>
      </c>
      <c r="Q5633" s="16"/>
      <c r="R5633" s="101">
        <v>17.573</v>
      </c>
      <c r="S5633" s="91" t="s">
        <v>102</v>
      </c>
      <c r="T5633" s="29"/>
    </row>
    <row r="5634" spans="8:20" ht="45" x14ac:dyDescent="0.25">
      <c r="H5634" s="98">
        <v>42227</v>
      </c>
      <c r="I5634" s="99">
        <v>0.25</v>
      </c>
      <c r="J5634" s="100">
        <f t="shared" si="356"/>
        <v>42227.25</v>
      </c>
      <c r="K5634" s="101">
        <v>42.413800000000002</v>
      </c>
      <c r="L5634" s="100">
        <f>'Barometric Data'!D5634</f>
        <v>42227.25</v>
      </c>
      <c r="M5634" s="106">
        <f t="shared" si="358"/>
        <v>0</v>
      </c>
      <c r="N5634" s="16">
        <f>'Barometric Data'!E5634</f>
        <v>2.6404000000000001</v>
      </c>
      <c r="O5634" s="16">
        <f t="shared" si="359"/>
        <v>39.773400000000002</v>
      </c>
      <c r="P5634" s="17">
        <f t="shared" si="357"/>
        <v>356.85559999999998</v>
      </c>
      <c r="Q5634" s="16"/>
      <c r="R5634" s="101">
        <v>17.581</v>
      </c>
      <c r="S5634" s="91" t="s">
        <v>102</v>
      </c>
      <c r="T5634" s="29"/>
    </row>
    <row r="5635" spans="8:20" ht="45" x14ac:dyDescent="0.25">
      <c r="H5635" s="98">
        <v>42227</v>
      </c>
      <c r="I5635" s="99">
        <v>0.5</v>
      </c>
      <c r="J5635" s="100">
        <f t="shared" si="356"/>
        <v>42227.5</v>
      </c>
      <c r="K5635" s="101">
        <v>42.413499999999999</v>
      </c>
      <c r="L5635" s="100">
        <f>'Barometric Data'!D5635</f>
        <v>42227.5</v>
      </c>
      <c r="M5635" s="106">
        <f t="shared" si="358"/>
        <v>0</v>
      </c>
      <c r="N5635" s="16">
        <f>'Barometric Data'!E5635</f>
        <v>2.6783999999999999</v>
      </c>
      <c r="O5635" s="16">
        <f t="shared" si="359"/>
        <v>39.735100000000003</v>
      </c>
      <c r="P5635" s="17">
        <f t="shared" si="357"/>
        <v>356.89389999999997</v>
      </c>
      <c r="Q5635" s="16"/>
      <c r="R5635" s="101">
        <v>17.579999999999998</v>
      </c>
      <c r="S5635" s="91" t="s">
        <v>102</v>
      </c>
      <c r="T5635" s="29"/>
    </row>
    <row r="5636" spans="8:20" ht="45" x14ac:dyDescent="0.25">
      <c r="H5636" s="98">
        <v>42227</v>
      </c>
      <c r="I5636" s="99">
        <v>0.75</v>
      </c>
      <c r="J5636" s="100">
        <f t="shared" si="356"/>
        <v>42227.75</v>
      </c>
      <c r="K5636" s="101">
        <v>42.407400000000003</v>
      </c>
      <c r="L5636" s="100">
        <f>'Barometric Data'!D5636</f>
        <v>42227.75</v>
      </c>
      <c r="M5636" s="106">
        <f t="shared" si="358"/>
        <v>0</v>
      </c>
      <c r="N5636" s="16">
        <f>'Barometric Data'!E5636</f>
        <v>2.6171000000000002</v>
      </c>
      <c r="O5636" s="16">
        <f t="shared" si="359"/>
        <v>39.790300000000002</v>
      </c>
      <c r="P5636" s="17">
        <f t="shared" si="357"/>
        <v>356.83869999999996</v>
      </c>
      <c r="Q5636" s="16"/>
      <c r="R5636" s="101">
        <v>17.559999999999999</v>
      </c>
      <c r="S5636" s="91" t="s">
        <v>102</v>
      </c>
      <c r="T5636" s="29"/>
    </row>
    <row r="5637" spans="8:20" ht="45" x14ac:dyDescent="0.25">
      <c r="H5637" s="98">
        <v>42228</v>
      </c>
      <c r="I5637" s="99">
        <v>0</v>
      </c>
      <c r="J5637" s="100">
        <f t="shared" si="356"/>
        <v>42228</v>
      </c>
      <c r="K5637" s="101">
        <v>42.408200000000001</v>
      </c>
      <c r="L5637" s="100">
        <f>'Barometric Data'!D5637</f>
        <v>42228</v>
      </c>
      <c r="M5637" s="106">
        <f t="shared" si="358"/>
        <v>0</v>
      </c>
      <c r="N5637" s="16">
        <f>'Barometric Data'!E5637</f>
        <v>2.6442000000000001</v>
      </c>
      <c r="O5637" s="16">
        <f t="shared" si="359"/>
        <v>39.764000000000003</v>
      </c>
      <c r="P5637" s="17">
        <f t="shared" si="357"/>
        <v>356.86499999999995</v>
      </c>
      <c r="Q5637" s="16"/>
      <c r="R5637" s="101">
        <v>17.582999999999998</v>
      </c>
      <c r="S5637" s="91" t="s">
        <v>102</v>
      </c>
      <c r="T5637" s="29"/>
    </row>
    <row r="5638" spans="8:20" ht="45" x14ac:dyDescent="0.25">
      <c r="H5638" s="98">
        <v>42228</v>
      </c>
      <c r="I5638" s="99">
        <v>0.25</v>
      </c>
      <c r="J5638" s="100">
        <f t="shared" si="356"/>
        <v>42228.25</v>
      </c>
      <c r="K5638" s="101">
        <v>42.441499999999998</v>
      </c>
      <c r="L5638" s="100">
        <f>'Barometric Data'!D5638</f>
        <v>42228.25</v>
      </c>
      <c r="M5638" s="106">
        <f t="shared" si="358"/>
        <v>0</v>
      </c>
      <c r="N5638" s="16">
        <f>'Barometric Data'!E5638</f>
        <v>2.7052</v>
      </c>
      <c r="O5638" s="16">
        <f t="shared" si="359"/>
        <v>39.7363</v>
      </c>
      <c r="P5638" s="17">
        <f t="shared" si="357"/>
        <v>356.89269999999999</v>
      </c>
      <c r="Q5638" s="16"/>
      <c r="R5638" s="101">
        <v>17.591999999999999</v>
      </c>
      <c r="S5638" s="91" t="s">
        <v>102</v>
      </c>
      <c r="T5638" s="29"/>
    </row>
    <row r="5639" spans="8:20" ht="45" x14ac:dyDescent="0.25">
      <c r="H5639" s="98">
        <v>42228</v>
      </c>
      <c r="I5639" s="99">
        <v>0.5</v>
      </c>
      <c r="J5639" s="100">
        <f t="shared" si="356"/>
        <v>42228.5</v>
      </c>
      <c r="K5639" s="101">
        <v>42.456299999999999</v>
      </c>
      <c r="L5639" s="100">
        <f>'Barometric Data'!D5639</f>
        <v>42228.5</v>
      </c>
      <c r="M5639" s="106">
        <f t="shared" si="358"/>
        <v>0</v>
      </c>
      <c r="N5639" s="16">
        <f>'Barometric Data'!E5639</f>
        <v>2.7904</v>
      </c>
      <c r="O5639" s="16">
        <f t="shared" si="359"/>
        <v>39.665900000000001</v>
      </c>
      <c r="P5639" s="17">
        <f t="shared" si="357"/>
        <v>356.96309999999994</v>
      </c>
      <c r="Q5639" s="16"/>
      <c r="R5639" s="101">
        <v>17.573</v>
      </c>
      <c r="S5639" s="91" t="s">
        <v>102</v>
      </c>
      <c r="T5639" s="29"/>
    </row>
    <row r="5640" spans="8:20" ht="45" x14ac:dyDescent="0.25">
      <c r="H5640" s="98">
        <v>42228</v>
      </c>
      <c r="I5640" s="99">
        <v>0.75</v>
      </c>
      <c r="J5640" s="100">
        <f t="shared" si="356"/>
        <v>42228.75</v>
      </c>
      <c r="K5640" s="101">
        <v>42.400700000000001</v>
      </c>
      <c r="L5640" s="100">
        <f>'Barometric Data'!D5640</f>
        <v>42228.75</v>
      </c>
      <c r="M5640" s="106">
        <f t="shared" si="358"/>
        <v>0</v>
      </c>
      <c r="N5640" s="16">
        <f>'Barometric Data'!E5640</f>
        <v>2.6972</v>
      </c>
      <c r="O5640" s="16">
        <f t="shared" si="359"/>
        <v>39.703499999999998</v>
      </c>
      <c r="P5640" s="17">
        <f t="shared" si="357"/>
        <v>356.92549999999994</v>
      </c>
      <c r="Q5640" s="16"/>
      <c r="R5640" s="101">
        <v>17.565999999999999</v>
      </c>
      <c r="S5640" s="91" t="s">
        <v>102</v>
      </c>
      <c r="T5640" s="29"/>
    </row>
    <row r="5641" spans="8:20" ht="45" x14ac:dyDescent="0.25">
      <c r="H5641" s="98">
        <v>42229</v>
      </c>
      <c r="I5641" s="99">
        <v>0</v>
      </c>
      <c r="J5641" s="100">
        <f t="shared" si="356"/>
        <v>42229</v>
      </c>
      <c r="K5641" s="101">
        <v>42.429200000000002</v>
      </c>
      <c r="L5641" s="100">
        <f>'Barometric Data'!D5641</f>
        <v>42229</v>
      </c>
      <c r="M5641" s="106">
        <f t="shared" si="358"/>
        <v>0</v>
      </c>
      <c r="N5641" s="16">
        <f>'Barometric Data'!E5641</f>
        <v>2.7542</v>
      </c>
      <c r="O5641" s="16">
        <f t="shared" si="359"/>
        <v>39.675000000000004</v>
      </c>
      <c r="P5641" s="17">
        <f t="shared" si="357"/>
        <v>356.95399999999995</v>
      </c>
      <c r="Q5641" s="16"/>
      <c r="R5641" s="101">
        <v>17.565000000000001</v>
      </c>
      <c r="S5641" s="91" t="s">
        <v>102</v>
      </c>
      <c r="T5641" s="29"/>
    </row>
    <row r="5642" spans="8:20" ht="45" x14ac:dyDescent="0.25">
      <c r="H5642" s="98">
        <v>42229</v>
      </c>
      <c r="I5642" s="99">
        <v>0.25</v>
      </c>
      <c r="J5642" s="100">
        <f t="shared" si="356"/>
        <v>42229.25</v>
      </c>
      <c r="K5642" s="101">
        <v>42.435200000000002</v>
      </c>
      <c r="L5642" s="100">
        <f>'Barometric Data'!D5642</f>
        <v>42229.25</v>
      </c>
      <c r="M5642" s="106">
        <f t="shared" si="358"/>
        <v>0</v>
      </c>
      <c r="N5642" s="16">
        <f>'Barometric Data'!E5642</f>
        <v>2.7753000000000001</v>
      </c>
      <c r="O5642" s="16">
        <f t="shared" si="359"/>
        <v>39.6599</v>
      </c>
      <c r="P5642" s="17">
        <f t="shared" si="357"/>
        <v>356.96909999999997</v>
      </c>
      <c r="Q5642" s="16"/>
      <c r="R5642" s="101">
        <v>17.573</v>
      </c>
      <c r="S5642" s="91" t="s">
        <v>102</v>
      </c>
      <c r="T5642" s="29"/>
    </row>
    <row r="5643" spans="8:20" ht="45" x14ac:dyDescent="0.25">
      <c r="H5643" s="98">
        <v>42229</v>
      </c>
      <c r="I5643" s="99">
        <v>0.5</v>
      </c>
      <c r="J5643" s="100">
        <f t="shared" si="356"/>
        <v>42229.5</v>
      </c>
      <c r="K5643" s="101">
        <v>42.411200000000001</v>
      </c>
      <c r="L5643" s="100">
        <f>'Barometric Data'!D5643</f>
        <v>42229.5</v>
      </c>
      <c r="M5643" s="106">
        <f t="shared" si="358"/>
        <v>0</v>
      </c>
      <c r="N5643" s="16">
        <f>'Barometric Data'!E5643</f>
        <v>2.8039000000000001</v>
      </c>
      <c r="O5643" s="16">
        <f t="shared" si="359"/>
        <v>39.607300000000002</v>
      </c>
      <c r="P5643" s="17">
        <f t="shared" si="357"/>
        <v>357.02169999999995</v>
      </c>
      <c r="Q5643" s="16"/>
      <c r="R5643" s="101">
        <v>17.579000000000001</v>
      </c>
      <c r="S5643" s="91" t="s">
        <v>102</v>
      </c>
      <c r="T5643" s="29"/>
    </row>
    <row r="5644" spans="8:20" ht="45" x14ac:dyDescent="0.25">
      <c r="H5644" s="98">
        <v>42229</v>
      </c>
      <c r="I5644" s="99">
        <v>0.75</v>
      </c>
      <c r="J5644" s="100">
        <f t="shared" si="356"/>
        <v>42229.75</v>
      </c>
      <c r="K5644" s="101">
        <v>42.336799999999997</v>
      </c>
      <c r="L5644" s="100">
        <f>'Barometric Data'!D5644</f>
        <v>42229.75</v>
      </c>
      <c r="M5644" s="106">
        <f t="shared" si="358"/>
        <v>0</v>
      </c>
      <c r="N5644" s="16">
        <f>'Barometric Data'!E5644</f>
        <v>2.6530999999999998</v>
      </c>
      <c r="O5644" s="16">
        <f t="shared" si="359"/>
        <v>39.683699999999995</v>
      </c>
      <c r="P5644" s="17">
        <f t="shared" si="357"/>
        <v>356.94529999999997</v>
      </c>
      <c r="Q5644" s="16"/>
      <c r="R5644" s="101">
        <v>17.577000000000002</v>
      </c>
      <c r="S5644" s="91" t="s">
        <v>102</v>
      </c>
      <c r="T5644" s="29"/>
    </row>
    <row r="5645" spans="8:20" ht="45" x14ac:dyDescent="0.25">
      <c r="H5645" s="98">
        <v>42230</v>
      </c>
      <c r="I5645" s="99">
        <v>0</v>
      </c>
      <c r="J5645" s="100">
        <f t="shared" si="356"/>
        <v>42230</v>
      </c>
      <c r="K5645" s="101">
        <v>42.369500000000002</v>
      </c>
      <c r="L5645" s="100">
        <f>'Barometric Data'!D5645</f>
        <v>42230</v>
      </c>
      <c r="M5645" s="106">
        <f t="shared" si="358"/>
        <v>0</v>
      </c>
      <c r="N5645" s="16">
        <f>'Barometric Data'!E5645</f>
        <v>2.6804999999999999</v>
      </c>
      <c r="O5645" s="16">
        <f t="shared" si="359"/>
        <v>39.689</v>
      </c>
      <c r="P5645" s="17">
        <f t="shared" si="357"/>
        <v>356.93999999999994</v>
      </c>
      <c r="Q5645" s="16"/>
      <c r="R5645" s="101">
        <v>17.574000000000002</v>
      </c>
      <c r="S5645" s="91" t="s">
        <v>102</v>
      </c>
      <c r="T5645" s="29"/>
    </row>
    <row r="5646" spans="8:20" ht="45" x14ac:dyDescent="0.25">
      <c r="H5646" s="98">
        <v>42230</v>
      </c>
      <c r="I5646" s="99">
        <v>0.25</v>
      </c>
      <c r="J5646" s="100">
        <f t="shared" si="356"/>
        <v>42230.25</v>
      </c>
      <c r="K5646" s="101">
        <v>42.388599999999997</v>
      </c>
      <c r="L5646" s="100">
        <f>'Barometric Data'!D5646</f>
        <v>42230.25</v>
      </c>
      <c r="M5646" s="106">
        <f t="shared" si="358"/>
        <v>0</v>
      </c>
      <c r="N5646" s="16">
        <f>'Barometric Data'!E5646</f>
        <v>2.7012999999999998</v>
      </c>
      <c r="O5646" s="16">
        <f t="shared" si="359"/>
        <v>39.687299999999993</v>
      </c>
      <c r="P5646" s="17">
        <f t="shared" si="357"/>
        <v>356.94169999999997</v>
      </c>
      <c r="Q5646" s="16"/>
      <c r="R5646" s="101">
        <v>17.571999999999999</v>
      </c>
      <c r="S5646" s="91" t="s">
        <v>102</v>
      </c>
      <c r="T5646" s="29"/>
    </row>
    <row r="5647" spans="8:20" ht="45" x14ac:dyDescent="0.25">
      <c r="H5647" s="98">
        <v>42230</v>
      </c>
      <c r="I5647" s="99">
        <v>0.5</v>
      </c>
      <c r="J5647" s="100">
        <f t="shared" si="356"/>
        <v>42230.5</v>
      </c>
      <c r="K5647" s="101">
        <v>42.363900000000001</v>
      </c>
      <c r="L5647" s="100">
        <f>'Barometric Data'!D5647</f>
        <v>42230.5</v>
      </c>
      <c r="M5647" s="106">
        <f t="shared" si="358"/>
        <v>0</v>
      </c>
      <c r="N5647" s="16">
        <f>'Barometric Data'!E5647</f>
        <v>2.7046000000000001</v>
      </c>
      <c r="O5647" s="16">
        <f t="shared" si="359"/>
        <v>39.659300000000002</v>
      </c>
      <c r="P5647" s="17">
        <f t="shared" si="357"/>
        <v>356.96969999999999</v>
      </c>
      <c r="Q5647" s="16"/>
      <c r="R5647" s="101">
        <v>17.585000000000001</v>
      </c>
      <c r="S5647" s="91" t="s">
        <v>102</v>
      </c>
      <c r="T5647" s="29"/>
    </row>
    <row r="5648" spans="8:20" ht="45" x14ac:dyDescent="0.25">
      <c r="H5648" s="98">
        <v>42230</v>
      </c>
      <c r="I5648" s="99">
        <v>0.75</v>
      </c>
      <c r="J5648" s="100">
        <f t="shared" si="356"/>
        <v>42230.75</v>
      </c>
      <c r="K5648" s="101">
        <v>42.303600000000003</v>
      </c>
      <c r="L5648" s="100">
        <f>'Barometric Data'!D5648</f>
        <v>42230.75</v>
      </c>
      <c r="M5648" s="106">
        <f t="shared" si="358"/>
        <v>0</v>
      </c>
      <c r="N5648" s="16">
        <f>'Barometric Data'!E5648</f>
        <v>2.5804999999999998</v>
      </c>
      <c r="O5648" s="16">
        <f t="shared" si="359"/>
        <v>39.723100000000002</v>
      </c>
      <c r="P5648" s="17">
        <f t="shared" si="357"/>
        <v>356.90589999999997</v>
      </c>
      <c r="Q5648" s="16"/>
      <c r="R5648" s="101">
        <v>17.582999999999998</v>
      </c>
      <c r="S5648" s="91" t="s">
        <v>102</v>
      </c>
      <c r="T5648" s="29"/>
    </row>
    <row r="5649" spans="8:20" ht="45" x14ac:dyDescent="0.25">
      <c r="H5649" s="98">
        <v>42231</v>
      </c>
      <c r="I5649" s="99">
        <v>0</v>
      </c>
      <c r="J5649" s="100">
        <f t="shared" si="356"/>
        <v>42231</v>
      </c>
      <c r="K5649" s="101">
        <v>42.433999999999997</v>
      </c>
      <c r="L5649" s="100">
        <f>'Barometric Data'!D5649</f>
        <v>42231</v>
      </c>
      <c r="M5649" s="106">
        <f t="shared" si="358"/>
        <v>0</v>
      </c>
      <c r="N5649" s="16">
        <f>'Barometric Data'!E5649</f>
        <v>2.7673000000000001</v>
      </c>
      <c r="O5649" s="16">
        <f t="shared" si="359"/>
        <v>39.666699999999999</v>
      </c>
      <c r="P5649" s="17">
        <f t="shared" si="357"/>
        <v>356.96229999999997</v>
      </c>
      <c r="Q5649" s="16"/>
      <c r="R5649" s="101">
        <v>17.565999999999999</v>
      </c>
      <c r="S5649" s="91" t="s">
        <v>102</v>
      </c>
      <c r="T5649" s="29"/>
    </row>
    <row r="5650" spans="8:20" ht="45" x14ac:dyDescent="0.25">
      <c r="H5650" s="98">
        <v>42231</v>
      </c>
      <c r="I5650" s="99">
        <v>0.25</v>
      </c>
      <c r="J5650" s="100">
        <f t="shared" si="356"/>
        <v>42231.25</v>
      </c>
      <c r="K5650" s="101">
        <v>42.498800000000003</v>
      </c>
      <c r="L5650" s="100">
        <f>'Barometric Data'!D5650</f>
        <v>42231.25</v>
      </c>
      <c r="M5650" s="106">
        <f t="shared" si="358"/>
        <v>0</v>
      </c>
      <c r="N5650" s="16">
        <f>'Barometric Data'!E5650</f>
        <v>2.8980999999999999</v>
      </c>
      <c r="O5650" s="16">
        <f t="shared" si="359"/>
        <v>39.600700000000003</v>
      </c>
      <c r="P5650" s="17">
        <f t="shared" si="357"/>
        <v>357.02829999999994</v>
      </c>
      <c r="Q5650" s="16"/>
      <c r="R5650" s="101">
        <v>17.555</v>
      </c>
      <c r="S5650" s="91" t="s">
        <v>102</v>
      </c>
      <c r="T5650" s="29"/>
    </row>
    <row r="5651" spans="8:20" ht="45" x14ac:dyDescent="0.25">
      <c r="H5651" s="98">
        <v>42231</v>
      </c>
      <c r="I5651" s="99">
        <v>0.5</v>
      </c>
      <c r="J5651" s="100">
        <f t="shared" si="356"/>
        <v>42231.5</v>
      </c>
      <c r="K5651" s="101">
        <v>42.466299999999997</v>
      </c>
      <c r="L5651" s="100">
        <f>'Barometric Data'!D5651</f>
        <v>42231.5</v>
      </c>
      <c r="M5651" s="106">
        <f t="shared" si="358"/>
        <v>0</v>
      </c>
      <c r="N5651" s="16">
        <f>'Barometric Data'!E5651</f>
        <v>2.9350999999999998</v>
      </c>
      <c r="O5651" s="16">
        <f t="shared" si="359"/>
        <v>39.531199999999998</v>
      </c>
      <c r="P5651" s="17">
        <f t="shared" si="357"/>
        <v>357.09779999999995</v>
      </c>
      <c r="Q5651" s="16"/>
      <c r="R5651" s="101">
        <v>17.555</v>
      </c>
      <c r="S5651" s="91" t="s">
        <v>102</v>
      </c>
      <c r="T5651" s="29"/>
    </row>
    <row r="5652" spans="8:20" ht="45" x14ac:dyDescent="0.25">
      <c r="H5652" s="98">
        <v>42231</v>
      </c>
      <c r="I5652" s="99">
        <v>0.75</v>
      </c>
      <c r="J5652" s="100">
        <f t="shared" si="356"/>
        <v>42231.75</v>
      </c>
      <c r="K5652" s="101">
        <v>42.387500000000003</v>
      </c>
      <c r="L5652" s="100">
        <f>'Barometric Data'!D5652</f>
        <v>42231.75</v>
      </c>
      <c r="M5652" s="106">
        <f t="shared" si="358"/>
        <v>0</v>
      </c>
      <c r="N5652" s="16">
        <f>'Barometric Data'!E5652</f>
        <v>2.8178999999999998</v>
      </c>
      <c r="O5652" s="16">
        <f t="shared" si="359"/>
        <v>39.569600000000001</v>
      </c>
      <c r="P5652" s="17">
        <f t="shared" si="357"/>
        <v>357.05939999999998</v>
      </c>
      <c r="Q5652" s="16"/>
      <c r="R5652" s="101">
        <v>17.568999999999999</v>
      </c>
      <c r="S5652" s="91" t="s">
        <v>102</v>
      </c>
      <c r="T5652" s="29"/>
    </row>
    <row r="5653" spans="8:20" ht="45" x14ac:dyDescent="0.25">
      <c r="H5653" s="98">
        <v>42232</v>
      </c>
      <c r="I5653" s="99">
        <v>0</v>
      </c>
      <c r="J5653" s="100">
        <f t="shared" si="356"/>
        <v>42232</v>
      </c>
      <c r="K5653" s="101">
        <v>42.374899999999997</v>
      </c>
      <c r="L5653" s="100">
        <f>'Barometric Data'!D5653</f>
        <v>42232</v>
      </c>
      <c r="M5653" s="106">
        <f t="shared" si="358"/>
        <v>0</v>
      </c>
      <c r="N5653" s="16">
        <f>'Barometric Data'!E5653</f>
        <v>2.8094000000000001</v>
      </c>
      <c r="O5653" s="16">
        <f t="shared" si="359"/>
        <v>39.5655</v>
      </c>
      <c r="P5653" s="17">
        <f t="shared" si="357"/>
        <v>357.06349999999998</v>
      </c>
      <c r="Q5653" s="16"/>
      <c r="R5653" s="101">
        <v>17.577999999999999</v>
      </c>
      <c r="S5653" s="91" t="s">
        <v>102</v>
      </c>
      <c r="T5653" s="29"/>
    </row>
    <row r="5654" spans="8:20" ht="45" x14ac:dyDescent="0.25">
      <c r="H5654" s="98">
        <v>42232</v>
      </c>
      <c r="I5654" s="99">
        <v>0.25</v>
      </c>
      <c r="J5654" s="100">
        <f t="shared" si="356"/>
        <v>42232.25</v>
      </c>
      <c r="K5654" s="101">
        <v>42.402000000000001</v>
      </c>
      <c r="L5654" s="100">
        <f>'Barometric Data'!D5654</f>
        <v>42232.25</v>
      </c>
      <c r="M5654" s="106">
        <f t="shared" si="358"/>
        <v>0</v>
      </c>
      <c r="N5654" s="16">
        <f>'Barometric Data'!E5654</f>
        <v>2.8210000000000002</v>
      </c>
      <c r="O5654" s="16">
        <f t="shared" si="359"/>
        <v>39.581000000000003</v>
      </c>
      <c r="P5654" s="17">
        <f t="shared" si="357"/>
        <v>357.04799999999994</v>
      </c>
      <c r="Q5654" s="16"/>
      <c r="R5654" s="101">
        <v>17.584</v>
      </c>
      <c r="S5654" s="91" t="s">
        <v>102</v>
      </c>
      <c r="T5654" s="29"/>
    </row>
    <row r="5655" spans="8:20" ht="45" x14ac:dyDescent="0.25">
      <c r="H5655" s="98">
        <v>42232</v>
      </c>
      <c r="I5655" s="99">
        <v>0.5</v>
      </c>
      <c r="J5655" s="100">
        <f t="shared" si="356"/>
        <v>42232.5</v>
      </c>
      <c r="K5655" s="101">
        <v>42.395899999999997</v>
      </c>
      <c r="L5655" s="100">
        <f>'Barometric Data'!D5655</f>
        <v>42232.5</v>
      </c>
      <c r="M5655" s="106">
        <f t="shared" si="358"/>
        <v>0</v>
      </c>
      <c r="N5655" s="16">
        <f>'Barometric Data'!E5655</f>
        <v>2.8620000000000001</v>
      </c>
      <c r="O5655" s="16">
        <f t="shared" si="359"/>
        <v>39.533899999999996</v>
      </c>
      <c r="P5655" s="17">
        <f t="shared" si="357"/>
        <v>357.09509999999995</v>
      </c>
      <c r="Q5655" s="16"/>
      <c r="R5655" s="101">
        <v>17.562999999999999</v>
      </c>
      <c r="S5655" s="91" t="s">
        <v>102</v>
      </c>
      <c r="T5655" s="29"/>
    </row>
    <row r="5656" spans="8:20" ht="45" x14ac:dyDescent="0.25">
      <c r="H5656" s="98">
        <v>42232</v>
      </c>
      <c r="I5656" s="99">
        <v>0.75</v>
      </c>
      <c r="J5656" s="100">
        <f t="shared" si="356"/>
        <v>42232.75</v>
      </c>
      <c r="K5656" s="101">
        <v>42.340400000000002</v>
      </c>
      <c r="L5656" s="100">
        <f>'Barometric Data'!D5656</f>
        <v>42232.75</v>
      </c>
      <c r="M5656" s="106">
        <f t="shared" si="358"/>
        <v>0</v>
      </c>
      <c r="N5656" s="16">
        <f>'Barometric Data'!E5656</f>
        <v>2.7484000000000002</v>
      </c>
      <c r="O5656" s="16">
        <f t="shared" si="359"/>
        <v>39.591999999999999</v>
      </c>
      <c r="P5656" s="17">
        <f t="shared" si="357"/>
        <v>357.03699999999998</v>
      </c>
      <c r="Q5656" s="16"/>
      <c r="R5656" s="101">
        <v>17.576000000000001</v>
      </c>
      <c r="S5656" s="91" t="s">
        <v>102</v>
      </c>
      <c r="T5656" s="29"/>
    </row>
    <row r="5657" spans="8:20" ht="45" x14ac:dyDescent="0.25">
      <c r="H5657" s="98">
        <v>42233</v>
      </c>
      <c r="I5657" s="99">
        <v>0</v>
      </c>
      <c r="J5657" s="100">
        <f t="shared" si="356"/>
        <v>42233</v>
      </c>
      <c r="K5657" s="101">
        <v>42.340499999999999</v>
      </c>
      <c r="L5657" s="100">
        <f>'Barometric Data'!D5657</f>
        <v>42233</v>
      </c>
      <c r="M5657" s="106">
        <f t="shared" si="358"/>
        <v>0</v>
      </c>
      <c r="N5657" s="16">
        <f>'Barometric Data'!E5657</f>
        <v>2.7334999999999998</v>
      </c>
      <c r="O5657" s="16">
        <f t="shared" si="359"/>
        <v>39.606999999999999</v>
      </c>
      <c r="P5657" s="17">
        <f t="shared" si="357"/>
        <v>357.02199999999993</v>
      </c>
      <c r="Q5657" s="16"/>
      <c r="R5657" s="101">
        <v>17.59</v>
      </c>
      <c r="S5657" s="91" t="s">
        <v>102</v>
      </c>
      <c r="T5657" s="29"/>
    </row>
    <row r="5658" spans="8:20" ht="45" x14ac:dyDescent="0.25">
      <c r="H5658" s="98">
        <v>42233</v>
      </c>
      <c r="I5658" s="99">
        <v>0.25</v>
      </c>
      <c r="J5658" s="100">
        <f t="shared" si="356"/>
        <v>42233.25</v>
      </c>
      <c r="K5658" s="101">
        <v>42.357100000000003</v>
      </c>
      <c r="L5658" s="100">
        <f>'Barometric Data'!D5658</f>
        <v>42233.25</v>
      </c>
      <c r="M5658" s="106">
        <f t="shared" si="358"/>
        <v>0</v>
      </c>
      <c r="N5658" s="16">
        <f>'Barometric Data'!E5658</f>
        <v>2.7401</v>
      </c>
      <c r="O5658" s="16">
        <f t="shared" si="359"/>
        <v>39.617000000000004</v>
      </c>
      <c r="P5658" s="17">
        <f t="shared" si="357"/>
        <v>357.01199999999994</v>
      </c>
      <c r="Q5658" s="16"/>
      <c r="R5658" s="101">
        <v>17.579999999999998</v>
      </c>
      <c r="S5658" s="91" t="s">
        <v>102</v>
      </c>
      <c r="T5658" s="29"/>
    </row>
    <row r="5659" spans="8:20" ht="45" x14ac:dyDescent="0.25">
      <c r="H5659" s="98">
        <v>42233</v>
      </c>
      <c r="I5659" s="99">
        <v>0.5</v>
      </c>
      <c r="J5659" s="100">
        <f t="shared" si="356"/>
        <v>42233.5</v>
      </c>
      <c r="K5659" s="101">
        <v>42.381</v>
      </c>
      <c r="L5659" s="100">
        <f>'Barometric Data'!D5659</f>
        <v>42233.5</v>
      </c>
      <c r="M5659" s="106">
        <f t="shared" si="358"/>
        <v>0</v>
      </c>
      <c r="N5659" s="16">
        <f>'Barometric Data'!E5659</f>
        <v>2.782</v>
      </c>
      <c r="O5659" s="16">
        <f t="shared" si="359"/>
        <v>39.599000000000004</v>
      </c>
      <c r="P5659" s="17">
        <f t="shared" si="357"/>
        <v>357.03</v>
      </c>
      <c r="Q5659" s="16"/>
      <c r="R5659" s="101">
        <v>17.564</v>
      </c>
      <c r="S5659" s="91" t="s">
        <v>102</v>
      </c>
      <c r="T5659" s="29"/>
    </row>
    <row r="5660" spans="8:20" ht="45" x14ac:dyDescent="0.25">
      <c r="H5660" s="98">
        <v>42233</v>
      </c>
      <c r="I5660" s="99">
        <v>0.75</v>
      </c>
      <c r="J5660" s="100">
        <f t="shared" si="356"/>
        <v>42233.75</v>
      </c>
      <c r="K5660" s="101">
        <v>42.320700000000002</v>
      </c>
      <c r="L5660" s="100">
        <f>'Barometric Data'!D5660</f>
        <v>42233.75</v>
      </c>
      <c r="M5660" s="106">
        <f t="shared" si="358"/>
        <v>0</v>
      </c>
      <c r="N5660" s="16">
        <f>'Barometric Data'!E5660</f>
        <v>2.6938</v>
      </c>
      <c r="O5660" s="16">
        <f t="shared" si="359"/>
        <v>39.626899999999999</v>
      </c>
      <c r="P5660" s="17">
        <f t="shared" si="357"/>
        <v>357.00209999999998</v>
      </c>
      <c r="Q5660" s="16"/>
      <c r="R5660" s="101">
        <v>17.568000000000001</v>
      </c>
      <c r="S5660" s="91" t="s">
        <v>102</v>
      </c>
      <c r="T5660" s="29"/>
    </row>
    <row r="5661" spans="8:20" ht="45" x14ac:dyDescent="0.25">
      <c r="H5661" s="98">
        <v>42234</v>
      </c>
      <c r="I5661" s="99">
        <v>0</v>
      </c>
      <c r="J5661" s="100">
        <f t="shared" si="356"/>
        <v>42234</v>
      </c>
      <c r="K5661" s="101">
        <v>42.350700000000003</v>
      </c>
      <c r="L5661" s="100">
        <f>'Barometric Data'!D5661</f>
        <v>42234</v>
      </c>
      <c r="M5661" s="106">
        <f t="shared" si="358"/>
        <v>0</v>
      </c>
      <c r="N5661" s="16">
        <f>'Barometric Data'!E5661</f>
        <v>2.7229999999999999</v>
      </c>
      <c r="O5661" s="16">
        <f t="shared" si="359"/>
        <v>39.627700000000004</v>
      </c>
      <c r="P5661" s="17">
        <f t="shared" si="357"/>
        <v>357.00129999999996</v>
      </c>
      <c r="Q5661" s="16"/>
      <c r="R5661" s="101">
        <v>17.588000000000001</v>
      </c>
      <c r="S5661" s="91" t="s">
        <v>102</v>
      </c>
      <c r="T5661" s="29"/>
    </row>
    <row r="5662" spans="8:20" ht="45" x14ac:dyDescent="0.25">
      <c r="H5662" s="98">
        <v>42234</v>
      </c>
      <c r="I5662" s="99">
        <v>0.25</v>
      </c>
      <c r="J5662" s="100">
        <f t="shared" si="356"/>
        <v>42234.25</v>
      </c>
      <c r="K5662" s="101">
        <v>42.374499999999998</v>
      </c>
      <c r="L5662" s="100">
        <f>'Barometric Data'!D5662</f>
        <v>42234.25</v>
      </c>
      <c r="M5662" s="106">
        <f t="shared" si="358"/>
        <v>0</v>
      </c>
      <c r="N5662" s="16">
        <f>'Barometric Data'!E5662</f>
        <v>2.7481</v>
      </c>
      <c r="O5662" s="16">
        <f t="shared" si="359"/>
        <v>39.626399999999997</v>
      </c>
      <c r="P5662" s="17">
        <f t="shared" si="357"/>
        <v>357.00259999999997</v>
      </c>
      <c r="Q5662" s="16"/>
      <c r="R5662" s="101">
        <v>17.571999999999999</v>
      </c>
      <c r="S5662" s="91" t="s">
        <v>102</v>
      </c>
      <c r="T5662" s="29"/>
    </row>
    <row r="5663" spans="8:20" ht="45" x14ac:dyDescent="0.25">
      <c r="H5663" s="98">
        <v>42234</v>
      </c>
      <c r="I5663" s="99">
        <v>0.5</v>
      </c>
      <c r="J5663" s="100">
        <f t="shared" si="356"/>
        <v>42234.5</v>
      </c>
      <c r="K5663" s="101">
        <v>42.380200000000002</v>
      </c>
      <c r="L5663" s="100">
        <f>'Barometric Data'!D5663</f>
        <v>42234.5</v>
      </c>
      <c r="M5663" s="106">
        <f t="shared" si="358"/>
        <v>0</v>
      </c>
      <c r="N5663" s="16">
        <f>'Barometric Data'!E5663</f>
        <v>2.7795999999999998</v>
      </c>
      <c r="O5663" s="16">
        <f t="shared" si="359"/>
        <v>39.6006</v>
      </c>
      <c r="P5663" s="17">
        <f t="shared" si="357"/>
        <v>357.02839999999998</v>
      </c>
      <c r="Q5663" s="16"/>
      <c r="R5663" s="101">
        <v>17.574999999999999</v>
      </c>
      <c r="S5663" s="91" t="s">
        <v>102</v>
      </c>
      <c r="T5663" s="29"/>
    </row>
    <row r="5664" spans="8:20" ht="45" x14ac:dyDescent="0.25">
      <c r="H5664" s="98">
        <v>42234</v>
      </c>
      <c r="I5664" s="99">
        <v>0.75</v>
      </c>
      <c r="J5664" s="100">
        <f t="shared" si="356"/>
        <v>42234.75</v>
      </c>
      <c r="K5664" s="101">
        <v>42.311300000000003</v>
      </c>
      <c r="L5664" s="100">
        <f>'Barometric Data'!D5664</f>
        <v>42234.75</v>
      </c>
      <c r="M5664" s="106">
        <f t="shared" si="358"/>
        <v>0</v>
      </c>
      <c r="N5664" s="16">
        <f>'Barometric Data'!E5664</f>
        <v>2.6814</v>
      </c>
      <c r="O5664" s="16">
        <f t="shared" si="359"/>
        <v>39.629900000000006</v>
      </c>
      <c r="P5664" s="17">
        <f t="shared" si="357"/>
        <v>356.99909999999994</v>
      </c>
      <c r="Q5664" s="16"/>
      <c r="R5664" s="101">
        <v>17.559000000000001</v>
      </c>
      <c r="S5664" s="91" t="s">
        <v>102</v>
      </c>
      <c r="T5664" s="29"/>
    </row>
    <row r="5665" spans="8:20" ht="45" x14ac:dyDescent="0.25">
      <c r="H5665" s="98">
        <v>42235</v>
      </c>
      <c r="I5665" s="99">
        <v>0</v>
      </c>
      <c r="J5665" s="100">
        <f t="shared" ref="J5665:J5728" si="360">H5665+I5665</f>
        <v>42235</v>
      </c>
      <c r="K5665" s="101">
        <v>42.325200000000002</v>
      </c>
      <c r="L5665" s="100">
        <f>'Barometric Data'!D5665</f>
        <v>42235</v>
      </c>
      <c r="M5665" s="106">
        <f t="shared" si="358"/>
        <v>0</v>
      </c>
      <c r="N5665" s="16">
        <f>'Barometric Data'!E5665</f>
        <v>2.6751999999999998</v>
      </c>
      <c r="O5665" s="16">
        <f t="shared" si="359"/>
        <v>39.650000000000006</v>
      </c>
      <c r="P5665" s="17">
        <f t="shared" si="357"/>
        <v>356.97899999999993</v>
      </c>
      <c r="Q5665" s="16"/>
      <c r="R5665" s="101">
        <v>17.57</v>
      </c>
      <c r="S5665" s="91" t="s">
        <v>102</v>
      </c>
      <c r="T5665" s="29"/>
    </row>
    <row r="5666" spans="8:20" ht="45" x14ac:dyDescent="0.25">
      <c r="H5666" s="98">
        <v>42235</v>
      </c>
      <c r="I5666" s="99">
        <v>0.25</v>
      </c>
      <c r="J5666" s="100">
        <f t="shared" si="360"/>
        <v>42235.25</v>
      </c>
      <c r="K5666" s="101">
        <v>42.357999999999997</v>
      </c>
      <c r="L5666" s="100">
        <f>'Barometric Data'!D5666</f>
        <v>42235.25</v>
      </c>
      <c r="M5666" s="106">
        <f t="shared" si="358"/>
        <v>0</v>
      </c>
      <c r="N5666" s="16">
        <f>'Barometric Data'!E5666</f>
        <v>2.7204999999999999</v>
      </c>
      <c r="O5666" s="16">
        <f t="shared" si="359"/>
        <v>39.637499999999996</v>
      </c>
      <c r="P5666" s="17">
        <f t="shared" si="357"/>
        <v>356.99149999999997</v>
      </c>
      <c r="Q5666" s="16"/>
      <c r="R5666" s="101">
        <v>17.579999999999998</v>
      </c>
      <c r="S5666" s="91" t="s">
        <v>102</v>
      </c>
      <c r="T5666" s="29"/>
    </row>
    <row r="5667" spans="8:20" ht="45" x14ac:dyDescent="0.25">
      <c r="H5667" s="98">
        <v>42235</v>
      </c>
      <c r="I5667" s="99">
        <v>0.5</v>
      </c>
      <c r="J5667" s="100">
        <f t="shared" si="360"/>
        <v>42235.5</v>
      </c>
      <c r="K5667" s="101">
        <v>42.358899999999998</v>
      </c>
      <c r="L5667" s="100">
        <f>'Barometric Data'!D5667</f>
        <v>42235.5</v>
      </c>
      <c r="M5667" s="106">
        <f t="shared" si="358"/>
        <v>0</v>
      </c>
      <c r="N5667" s="16">
        <f>'Barometric Data'!E5667</f>
        <v>2.7244000000000002</v>
      </c>
      <c r="O5667" s="16">
        <f t="shared" si="359"/>
        <v>39.634499999999996</v>
      </c>
      <c r="P5667" s="17">
        <f t="shared" si="357"/>
        <v>356.99449999999996</v>
      </c>
      <c r="Q5667" s="16"/>
      <c r="R5667" s="101">
        <v>17.588000000000001</v>
      </c>
      <c r="S5667" s="91" t="s">
        <v>102</v>
      </c>
      <c r="T5667" s="29"/>
    </row>
    <row r="5668" spans="8:20" ht="45" x14ac:dyDescent="0.25">
      <c r="H5668" s="98">
        <v>42235</v>
      </c>
      <c r="I5668" s="99">
        <v>0.75</v>
      </c>
      <c r="J5668" s="100">
        <f t="shared" si="360"/>
        <v>42235.75</v>
      </c>
      <c r="K5668" s="101">
        <v>42.280999999999999</v>
      </c>
      <c r="L5668" s="100">
        <f>'Barometric Data'!D5668</f>
        <v>42235.75</v>
      </c>
      <c r="M5668" s="106">
        <f t="shared" si="358"/>
        <v>0</v>
      </c>
      <c r="N5668" s="16">
        <f>'Barometric Data'!E5668</f>
        <v>2.6070000000000002</v>
      </c>
      <c r="O5668" s="16">
        <f t="shared" si="359"/>
        <v>39.673999999999999</v>
      </c>
      <c r="P5668" s="17">
        <f t="shared" si="357"/>
        <v>356.95499999999998</v>
      </c>
      <c r="Q5668" s="16"/>
      <c r="R5668" s="101">
        <v>17.577000000000002</v>
      </c>
      <c r="S5668" s="91" t="s">
        <v>102</v>
      </c>
      <c r="T5668" s="29"/>
    </row>
    <row r="5669" spans="8:20" ht="45" x14ac:dyDescent="0.25">
      <c r="H5669" s="98">
        <v>42236</v>
      </c>
      <c r="I5669" s="99">
        <v>0</v>
      </c>
      <c r="J5669" s="100">
        <f t="shared" si="360"/>
        <v>42236</v>
      </c>
      <c r="K5669" s="101">
        <v>42.311300000000003</v>
      </c>
      <c r="L5669" s="100">
        <f>'Barometric Data'!D5669</f>
        <v>42236</v>
      </c>
      <c r="M5669" s="106">
        <f t="shared" si="358"/>
        <v>0</v>
      </c>
      <c r="N5669" s="16">
        <f>'Barometric Data'!E5669</f>
        <v>2.5954999999999999</v>
      </c>
      <c r="O5669" s="16">
        <f t="shared" si="359"/>
        <v>39.715800000000002</v>
      </c>
      <c r="P5669" s="17">
        <f t="shared" si="357"/>
        <v>356.91319999999996</v>
      </c>
      <c r="Q5669" s="16"/>
      <c r="R5669" s="101">
        <v>17.556999999999999</v>
      </c>
      <c r="S5669" s="91" t="s">
        <v>102</v>
      </c>
      <c r="T5669" s="29"/>
    </row>
    <row r="5670" spans="8:20" ht="45" x14ac:dyDescent="0.25">
      <c r="H5670" s="98">
        <v>42236</v>
      </c>
      <c r="I5670" s="99">
        <v>0.25</v>
      </c>
      <c r="J5670" s="100">
        <f t="shared" si="360"/>
        <v>42236.25</v>
      </c>
      <c r="K5670" s="101">
        <v>42.302599999999998</v>
      </c>
      <c r="L5670" s="100">
        <f>'Barometric Data'!D5670</f>
        <v>42236.25</v>
      </c>
      <c r="M5670" s="106">
        <f t="shared" si="358"/>
        <v>0</v>
      </c>
      <c r="N5670" s="16">
        <f>'Barometric Data'!E5670</f>
        <v>2.6040000000000001</v>
      </c>
      <c r="O5670" s="16">
        <f t="shared" si="359"/>
        <v>39.698599999999999</v>
      </c>
      <c r="P5670" s="17">
        <f t="shared" si="357"/>
        <v>356.93039999999996</v>
      </c>
      <c r="Q5670" s="16"/>
      <c r="R5670" s="101">
        <v>17.571000000000002</v>
      </c>
      <c r="S5670" s="91" t="s">
        <v>102</v>
      </c>
      <c r="T5670" s="29"/>
    </row>
    <row r="5671" spans="8:20" ht="45" x14ac:dyDescent="0.25">
      <c r="H5671" s="98">
        <v>42236</v>
      </c>
      <c r="I5671" s="99">
        <v>0.5</v>
      </c>
      <c r="J5671" s="100">
        <f t="shared" si="360"/>
        <v>42236.5</v>
      </c>
      <c r="K5671" s="101">
        <v>42.340200000000003</v>
      </c>
      <c r="L5671" s="100">
        <f>'Barometric Data'!D5671</f>
        <v>42236.5</v>
      </c>
      <c r="M5671" s="106">
        <f t="shared" si="358"/>
        <v>0</v>
      </c>
      <c r="N5671" s="16">
        <f>'Barometric Data'!E5671</f>
        <v>2.64</v>
      </c>
      <c r="O5671" s="16">
        <f t="shared" si="359"/>
        <v>39.700200000000002</v>
      </c>
      <c r="P5671" s="17">
        <f t="shared" si="357"/>
        <v>356.92879999999997</v>
      </c>
      <c r="Q5671" s="16"/>
      <c r="R5671" s="101">
        <v>17.579999999999998</v>
      </c>
      <c r="S5671" s="91" t="s">
        <v>102</v>
      </c>
      <c r="T5671" s="29"/>
    </row>
    <row r="5672" spans="8:20" ht="45" x14ac:dyDescent="0.25">
      <c r="H5672" s="98">
        <v>42236</v>
      </c>
      <c r="I5672" s="99">
        <v>0.75</v>
      </c>
      <c r="J5672" s="100">
        <f t="shared" si="360"/>
        <v>42236.75</v>
      </c>
      <c r="K5672" s="101">
        <v>42.266800000000003</v>
      </c>
      <c r="L5672" s="100">
        <f>'Barometric Data'!D5672</f>
        <v>42236.75</v>
      </c>
      <c r="M5672" s="106">
        <f t="shared" si="358"/>
        <v>0</v>
      </c>
      <c r="N5672" s="16">
        <f>'Barometric Data'!E5672</f>
        <v>2.5291000000000001</v>
      </c>
      <c r="O5672" s="16">
        <f t="shared" si="359"/>
        <v>39.737700000000004</v>
      </c>
      <c r="P5672" s="17">
        <f t="shared" si="357"/>
        <v>356.89129999999994</v>
      </c>
      <c r="Q5672" s="16"/>
      <c r="R5672" s="101">
        <v>17.568000000000001</v>
      </c>
      <c r="S5672" s="91" t="s">
        <v>102</v>
      </c>
      <c r="T5672" s="29"/>
    </row>
    <row r="5673" spans="8:20" ht="45" x14ac:dyDescent="0.25">
      <c r="H5673" s="98">
        <v>42237</v>
      </c>
      <c r="I5673" s="99">
        <v>0</v>
      </c>
      <c r="J5673" s="100">
        <f t="shared" si="360"/>
        <v>42237</v>
      </c>
      <c r="K5673" s="101">
        <v>42.279499999999999</v>
      </c>
      <c r="L5673" s="100">
        <f>'Barometric Data'!D5673</f>
        <v>42237</v>
      </c>
      <c r="M5673" s="106">
        <f t="shared" si="358"/>
        <v>0</v>
      </c>
      <c r="N5673" s="16">
        <f>'Barometric Data'!E5673</f>
        <v>2.4935999999999998</v>
      </c>
      <c r="O5673" s="16">
        <f t="shared" si="359"/>
        <v>39.785899999999998</v>
      </c>
      <c r="P5673" s="17">
        <f t="shared" si="357"/>
        <v>356.84309999999994</v>
      </c>
      <c r="Q5673" s="16"/>
      <c r="R5673" s="101">
        <v>17.568000000000001</v>
      </c>
      <c r="S5673" s="91" t="s">
        <v>102</v>
      </c>
      <c r="T5673" s="29"/>
    </row>
    <row r="5674" spans="8:20" ht="45" x14ac:dyDescent="0.25">
      <c r="H5674" s="98">
        <v>42237</v>
      </c>
      <c r="I5674" s="99">
        <v>0.25</v>
      </c>
      <c r="J5674" s="100">
        <f t="shared" si="360"/>
        <v>42237.25</v>
      </c>
      <c r="K5674" s="101">
        <v>42.2958</v>
      </c>
      <c r="L5674" s="100">
        <f>'Barometric Data'!D5674</f>
        <v>42237.25</v>
      </c>
      <c r="M5674" s="106">
        <f t="shared" si="358"/>
        <v>0</v>
      </c>
      <c r="N5674" s="16">
        <f>'Barometric Data'!E5674</f>
        <v>2.5181</v>
      </c>
      <c r="O5674" s="16">
        <f t="shared" si="359"/>
        <v>39.777700000000003</v>
      </c>
      <c r="P5674" s="17">
        <f t="shared" si="357"/>
        <v>356.85129999999998</v>
      </c>
      <c r="Q5674" s="16"/>
      <c r="R5674" s="101">
        <v>17.567</v>
      </c>
      <c r="S5674" s="91" t="s">
        <v>102</v>
      </c>
      <c r="T5674" s="29"/>
    </row>
    <row r="5675" spans="8:20" ht="45" x14ac:dyDescent="0.25">
      <c r="H5675" s="98">
        <v>42237</v>
      </c>
      <c r="I5675" s="99">
        <v>0.5</v>
      </c>
      <c r="J5675" s="100">
        <f t="shared" si="360"/>
        <v>42237.5</v>
      </c>
      <c r="K5675" s="101">
        <v>42.343299999999999</v>
      </c>
      <c r="L5675" s="100">
        <f>'Barometric Data'!D5675</f>
        <v>42237.5</v>
      </c>
      <c r="M5675" s="106">
        <f t="shared" si="358"/>
        <v>0</v>
      </c>
      <c r="N5675" s="16">
        <f>'Barometric Data'!E5675</f>
        <v>2.5847000000000002</v>
      </c>
      <c r="O5675" s="16">
        <f t="shared" si="359"/>
        <v>39.758600000000001</v>
      </c>
      <c r="P5675" s="17">
        <f t="shared" si="357"/>
        <v>356.87039999999996</v>
      </c>
      <c r="Q5675" s="16"/>
      <c r="R5675" s="101">
        <v>17.581</v>
      </c>
      <c r="S5675" s="91" t="s">
        <v>102</v>
      </c>
      <c r="T5675" s="29"/>
    </row>
    <row r="5676" spans="8:20" ht="45" x14ac:dyDescent="0.25">
      <c r="H5676" s="98">
        <v>42237</v>
      </c>
      <c r="I5676" s="99">
        <v>0.75</v>
      </c>
      <c r="J5676" s="100">
        <f t="shared" si="360"/>
        <v>42237.75</v>
      </c>
      <c r="K5676" s="101">
        <v>42.290199999999999</v>
      </c>
      <c r="L5676" s="100">
        <f>'Barometric Data'!D5676</f>
        <v>42237.75</v>
      </c>
      <c r="M5676" s="106">
        <f t="shared" si="358"/>
        <v>0</v>
      </c>
      <c r="N5676" s="16">
        <f>'Barometric Data'!E5676</f>
        <v>2.508</v>
      </c>
      <c r="O5676" s="16">
        <f t="shared" si="359"/>
        <v>39.782199999999996</v>
      </c>
      <c r="P5676" s="17">
        <f t="shared" ref="P5676:P5739" si="361">$E$29-O5676</f>
        <v>356.84679999999997</v>
      </c>
      <c r="Q5676" s="16"/>
      <c r="R5676" s="101">
        <v>17.565999999999999</v>
      </c>
      <c r="S5676" s="91" t="s">
        <v>102</v>
      </c>
      <c r="T5676" s="29"/>
    </row>
    <row r="5677" spans="8:20" ht="45" x14ac:dyDescent="0.25">
      <c r="H5677" s="98">
        <v>42238</v>
      </c>
      <c r="I5677" s="99">
        <v>0</v>
      </c>
      <c r="J5677" s="100">
        <f t="shared" si="360"/>
        <v>42238</v>
      </c>
      <c r="K5677" s="101">
        <v>42.385199999999998</v>
      </c>
      <c r="L5677" s="100">
        <f>'Barometric Data'!D5677</f>
        <v>42238</v>
      </c>
      <c r="M5677" s="106">
        <f t="shared" si="358"/>
        <v>0</v>
      </c>
      <c r="N5677" s="16">
        <f>'Barometric Data'!E5677</f>
        <v>2.6143000000000001</v>
      </c>
      <c r="O5677" s="16">
        <f t="shared" si="359"/>
        <v>39.770899999999997</v>
      </c>
      <c r="P5677" s="17">
        <f t="shared" si="361"/>
        <v>356.85809999999998</v>
      </c>
      <c r="Q5677" s="16"/>
      <c r="R5677" s="101">
        <v>17.573</v>
      </c>
      <c r="S5677" s="91" t="s">
        <v>102</v>
      </c>
      <c r="T5677" s="29"/>
    </row>
    <row r="5678" spans="8:20" ht="45" x14ac:dyDescent="0.25">
      <c r="H5678" s="98">
        <v>42238</v>
      </c>
      <c r="I5678" s="99">
        <v>0.25</v>
      </c>
      <c r="J5678" s="100">
        <f t="shared" si="360"/>
        <v>42238.25</v>
      </c>
      <c r="K5678" s="101">
        <v>42.4206</v>
      </c>
      <c r="L5678" s="100">
        <f>'Barometric Data'!D5678</f>
        <v>42238.25</v>
      </c>
      <c r="M5678" s="106">
        <f t="shared" si="358"/>
        <v>0</v>
      </c>
      <c r="N5678" s="16">
        <f>'Barometric Data'!E5678</f>
        <v>2.7330999999999999</v>
      </c>
      <c r="O5678" s="16">
        <f t="shared" si="359"/>
        <v>39.6875</v>
      </c>
      <c r="P5678" s="17">
        <f t="shared" si="361"/>
        <v>356.94149999999996</v>
      </c>
      <c r="Q5678" s="16"/>
      <c r="R5678" s="101">
        <v>17.581</v>
      </c>
      <c r="S5678" s="91" t="s">
        <v>102</v>
      </c>
      <c r="T5678" s="29"/>
    </row>
    <row r="5679" spans="8:20" ht="45" x14ac:dyDescent="0.25">
      <c r="H5679" s="98">
        <v>42238</v>
      </c>
      <c r="I5679" s="99">
        <v>0.5</v>
      </c>
      <c r="J5679" s="100">
        <f t="shared" si="360"/>
        <v>42238.5</v>
      </c>
      <c r="K5679" s="101">
        <v>42.466099999999997</v>
      </c>
      <c r="L5679" s="100">
        <f>'Barometric Data'!D5679</f>
        <v>42238.5</v>
      </c>
      <c r="M5679" s="106">
        <f t="shared" si="358"/>
        <v>0</v>
      </c>
      <c r="N5679" s="16">
        <f>'Barometric Data'!E5679</f>
        <v>2.84</v>
      </c>
      <c r="O5679" s="16">
        <f t="shared" si="359"/>
        <v>39.626099999999994</v>
      </c>
      <c r="P5679" s="17">
        <f t="shared" si="361"/>
        <v>357.00289999999995</v>
      </c>
      <c r="Q5679" s="16"/>
      <c r="R5679" s="101">
        <v>17.565000000000001</v>
      </c>
      <c r="S5679" s="91" t="s">
        <v>102</v>
      </c>
      <c r="T5679" s="29"/>
    </row>
    <row r="5680" spans="8:20" ht="45" x14ac:dyDescent="0.25">
      <c r="H5680" s="98">
        <v>42238</v>
      </c>
      <c r="I5680" s="99">
        <v>0.75</v>
      </c>
      <c r="J5680" s="100">
        <f t="shared" si="360"/>
        <v>42238.75</v>
      </c>
      <c r="K5680" s="101">
        <v>42.395099999999999</v>
      </c>
      <c r="L5680" s="100">
        <f>'Barometric Data'!D5680</f>
        <v>42238.75</v>
      </c>
      <c r="M5680" s="106">
        <f t="shared" ref="M5680:M5743" si="362">ABS(L5680-J5680)</f>
        <v>0</v>
      </c>
      <c r="N5680" s="16">
        <f>'Barometric Data'!E5680</f>
        <v>2.7713999999999999</v>
      </c>
      <c r="O5680" s="16">
        <f t="shared" ref="O5680:O5743" si="363">K5680-N5680</f>
        <v>39.623699999999999</v>
      </c>
      <c r="P5680" s="17">
        <f t="shared" si="361"/>
        <v>357.00529999999998</v>
      </c>
      <c r="Q5680" s="16"/>
      <c r="R5680" s="101">
        <v>17.571000000000002</v>
      </c>
      <c r="S5680" s="91" t="s">
        <v>102</v>
      </c>
      <c r="T5680" s="29"/>
    </row>
    <row r="5681" spans="8:20" ht="45" x14ac:dyDescent="0.25">
      <c r="H5681" s="98">
        <v>42239</v>
      </c>
      <c r="I5681" s="99">
        <v>0</v>
      </c>
      <c r="J5681" s="100">
        <f t="shared" si="360"/>
        <v>42239</v>
      </c>
      <c r="K5681" s="101">
        <v>42.403100000000002</v>
      </c>
      <c r="L5681" s="100">
        <f>'Barometric Data'!D5681</f>
        <v>42239</v>
      </c>
      <c r="M5681" s="106">
        <f t="shared" si="362"/>
        <v>0</v>
      </c>
      <c r="N5681" s="16">
        <f>'Barometric Data'!E5681</f>
        <v>2.7818999999999998</v>
      </c>
      <c r="O5681" s="16">
        <f t="shared" si="363"/>
        <v>39.621200000000002</v>
      </c>
      <c r="P5681" s="17">
        <f t="shared" si="361"/>
        <v>357.00779999999997</v>
      </c>
      <c r="Q5681" s="16"/>
      <c r="R5681" s="101">
        <v>17.579000000000001</v>
      </c>
      <c r="S5681" s="91" t="s">
        <v>102</v>
      </c>
      <c r="T5681" s="29"/>
    </row>
    <row r="5682" spans="8:20" ht="45" x14ac:dyDescent="0.25">
      <c r="H5682" s="98">
        <v>42239</v>
      </c>
      <c r="I5682" s="99">
        <v>0.25</v>
      </c>
      <c r="J5682" s="100">
        <f t="shared" si="360"/>
        <v>42239.25</v>
      </c>
      <c r="K5682" s="101">
        <v>42.4054</v>
      </c>
      <c r="L5682" s="100">
        <f>'Barometric Data'!D5682</f>
        <v>42239.25</v>
      </c>
      <c r="M5682" s="106">
        <f t="shared" si="362"/>
        <v>0</v>
      </c>
      <c r="N5682" s="16">
        <f>'Barometric Data'!E5682</f>
        <v>2.7957999999999998</v>
      </c>
      <c r="O5682" s="16">
        <f t="shared" si="363"/>
        <v>39.6096</v>
      </c>
      <c r="P5682" s="17">
        <f t="shared" si="361"/>
        <v>357.01939999999996</v>
      </c>
      <c r="Q5682" s="16"/>
      <c r="R5682" s="101">
        <v>17.59</v>
      </c>
      <c r="S5682" s="91" t="s">
        <v>102</v>
      </c>
      <c r="T5682" s="29"/>
    </row>
    <row r="5683" spans="8:20" ht="45" x14ac:dyDescent="0.25">
      <c r="H5683" s="98">
        <v>42239</v>
      </c>
      <c r="I5683" s="99">
        <v>0.5</v>
      </c>
      <c r="J5683" s="100">
        <f t="shared" si="360"/>
        <v>42239.5</v>
      </c>
      <c r="K5683" s="101">
        <v>42.396299999999997</v>
      </c>
      <c r="L5683" s="100">
        <f>'Barometric Data'!D5683</f>
        <v>42239.5</v>
      </c>
      <c r="M5683" s="106">
        <f t="shared" si="362"/>
        <v>0</v>
      </c>
      <c r="N5683" s="16">
        <f>'Barometric Data'!E5683</f>
        <v>2.8338999999999999</v>
      </c>
      <c r="O5683" s="16">
        <f t="shared" si="363"/>
        <v>39.562399999999997</v>
      </c>
      <c r="P5683" s="17">
        <f t="shared" si="361"/>
        <v>357.06659999999999</v>
      </c>
      <c r="Q5683" s="16"/>
      <c r="R5683" s="101">
        <v>17.576000000000001</v>
      </c>
      <c r="S5683" s="91" t="s">
        <v>102</v>
      </c>
      <c r="T5683" s="29"/>
    </row>
    <row r="5684" spans="8:20" ht="45" x14ac:dyDescent="0.25">
      <c r="H5684" s="98">
        <v>42239</v>
      </c>
      <c r="I5684" s="99">
        <v>0.75</v>
      </c>
      <c r="J5684" s="100">
        <f t="shared" si="360"/>
        <v>42239.75</v>
      </c>
      <c r="K5684" s="101">
        <v>42.3123</v>
      </c>
      <c r="L5684" s="100">
        <f>'Barometric Data'!D5684</f>
        <v>42239.75</v>
      </c>
      <c r="M5684" s="106">
        <f t="shared" si="362"/>
        <v>0</v>
      </c>
      <c r="N5684" s="16">
        <f>'Barometric Data'!E5684</f>
        <v>2.6970999999999998</v>
      </c>
      <c r="O5684" s="16">
        <f t="shared" si="363"/>
        <v>39.615200000000002</v>
      </c>
      <c r="P5684" s="17">
        <f t="shared" si="361"/>
        <v>357.01379999999995</v>
      </c>
      <c r="Q5684" s="16"/>
      <c r="R5684" s="101">
        <v>17.582999999999998</v>
      </c>
      <c r="S5684" s="91" t="s">
        <v>102</v>
      </c>
      <c r="T5684" s="29"/>
    </row>
    <row r="5685" spans="8:20" ht="45" x14ac:dyDescent="0.25">
      <c r="H5685" s="98">
        <v>42240</v>
      </c>
      <c r="I5685" s="99">
        <v>0</v>
      </c>
      <c r="J5685" s="100">
        <f t="shared" si="360"/>
        <v>42240</v>
      </c>
      <c r="K5685" s="101">
        <v>42.340499999999999</v>
      </c>
      <c r="L5685" s="100">
        <f>'Barometric Data'!D5685</f>
        <v>42240</v>
      </c>
      <c r="M5685" s="106">
        <f t="shared" si="362"/>
        <v>0</v>
      </c>
      <c r="N5685" s="16">
        <f>'Barometric Data'!E5685</f>
        <v>2.7052999999999998</v>
      </c>
      <c r="O5685" s="16">
        <f t="shared" si="363"/>
        <v>39.635199999999998</v>
      </c>
      <c r="P5685" s="17">
        <f t="shared" si="361"/>
        <v>356.99379999999996</v>
      </c>
      <c r="Q5685" s="16"/>
      <c r="R5685" s="101">
        <v>17.584</v>
      </c>
      <c r="S5685" s="91" t="s">
        <v>102</v>
      </c>
      <c r="T5685" s="29"/>
    </row>
    <row r="5686" spans="8:20" ht="45" x14ac:dyDescent="0.25">
      <c r="H5686" s="98">
        <v>42240</v>
      </c>
      <c r="I5686" s="99">
        <v>0.25</v>
      </c>
      <c r="J5686" s="100">
        <f t="shared" si="360"/>
        <v>42240.25</v>
      </c>
      <c r="K5686" s="101">
        <v>42.352800000000002</v>
      </c>
      <c r="L5686" s="100">
        <f>'Barometric Data'!D5686</f>
        <v>42240.25</v>
      </c>
      <c r="M5686" s="106">
        <f t="shared" si="362"/>
        <v>0</v>
      </c>
      <c r="N5686" s="16">
        <f>'Barometric Data'!E5686</f>
        <v>2.7246000000000001</v>
      </c>
      <c r="O5686" s="16">
        <f t="shared" si="363"/>
        <v>39.6282</v>
      </c>
      <c r="P5686" s="17">
        <f t="shared" si="361"/>
        <v>357.00079999999997</v>
      </c>
      <c r="Q5686" s="16"/>
      <c r="R5686" s="101">
        <v>17.573</v>
      </c>
      <c r="S5686" s="91" t="s">
        <v>102</v>
      </c>
      <c r="T5686" s="29"/>
    </row>
    <row r="5687" spans="8:20" ht="45" x14ac:dyDescent="0.25">
      <c r="H5687" s="98">
        <v>42240</v>
      </c>
      <c r="I5687" s="99">
        <v>0.5</v>
      </c>
      <c r="J5687" s="100">
        <f t="shared" si="360"/>
        <v>42240.5</v>
      </c>
      <c r="K5687" s="101">
        <v>42.375900000000001</v>
      </c>
      <c r="L5687" s="100">
        <f>'Barometric Data'!D5687</f>
        <v>42240.5</v>
      </c>
      <c r="M5687" s="106">
        <f t="shared" si="362"/>
        <v>0</v>
      </c>
      <c r="N5687" s="16">
        <f>'Barometric Data'!E5687</f>
        <v>2.7938000000000001</v>
      </c>
      <c r="O5687" s="16">
        <f t="shared" si="363"/>
        <v>39.582100000000004</v>
      </c>
      <c r="P5687" s="17">
        <f t="shared" si="361"/>
        <v>357.04689999999994</v>
      </c>
      <c r="Q5687" s="16"/>
      <c r="R5687" s="101">
        <v>17.571000000000002</v>
      </c>
      <c r="S5687" s="91" t="s">
        <v>102</v>
      </c>
      <c r="T5687" s="29"/>
    </row>
    <row r="5688" spans="8:20" ht="45" x14ac:dyDescent="0.25">
      <c r="H5688" s="98">
        <v>42240</v>
      </c>
      <c r="I5688" s="99">
        <v>0.75</v>
      </c>
      <c r="J5688" s="100">
        <f t="shared" si="360"/>
        <v>42240.75</v>
      </c>
      <c r="K5688" s="101">
        <v>42.298900000000003</v>
      </c>
      <c r="L5688" s="100">
        <f>'Barometric Data'!D5688</f>
        <v>42240.75</v>
      </c>
      <c r="M5688" s="106">
        <f t="shared" si="362"/>
        <v>0</v>
      </c>
      <c r="N5688" s="16">
        <f>'Barometric Data'!E5688</f>
        <v>2.6692</v>
      </c>
      <c r="O5688" s="16">
        <f t="shared" si="363"/>
        <v>39.6297</v>
      </c>
      <c r="P5688" s="17">
        <f t="shared" si="361"/>
        <v>356.99929999999995</v>
      </c>
      <c r="Q5688" s="16"/>
      <c r="R5688" s="101">
        <v>17.602</v>
      </c>
      <c r="S5688" s="91" t="s">
        <v>102</v>
      </c>
      <c r="T5688" s="29"/>
    </row>
    <row r="5689" spans="8:20" ht="45" x14ac:dyDescent="0.25">
      <c r="H5689" s="98">
        <v>42241</v>
      </c>
      <c r="I5689" s="99">
        <v>0</v>
      </c>
      <c r="J5689" s="100">
        <f t="shared" si="360"/>
        <v>42241</v>
      </c>
      <c r="K5689" s="101">
        <v>42.329700000000003</v>
      </c>
      <c r="L5689" s="100">
        <f>'Barometric Data'!D5689</f>
        <v>42241</v>
      </c>
      <c r="M5689" s="106">
        <f t="shared" si="362"/>
        <v>0</v>
      </c>
      <c r="N5689" s="16">
        <f>'Barometric Data'!E5689</f>
        <v>2.6793</v>
      </c>
      <c r="O5689" s="16">
        <f t="shared" si="363"/>
        <v>39.650400000000005</v>
      </c>
      <c r="P5689" s="17">
        <f t="shared" si="361"/>
        <v>356.97859999999997</v>
      </c>
      <c r="Q5689" s="16"/>
      <c r="R5689" s="101">
        <v>17.57</v>
      </c>
      <c r="S5689" s="91" t="s">
        <v>102</v>
      </c>
      <c r="T5689" s="29"/>
    </row>
    <row r="5690" spans="8:20" ht="45" x14ac:dyDescent="0.25">
      <c r="H5690" s="98">
        <v>42241</v>
      </c>
      <c r="I5690" s="99">
        <v>0.25</v>
      </c>
      <c r="J5690" s="100">
        <f t="shared" si="360"/>
        <v>42241.25</v>
      </c>
      <c r="K5690" s="101">
        <v>42.351300000000002</v>
      </c>
      <c r="L5690" s="100">
        <f>'Barometric Data'!D5690</f>
        <v>42241.25</v>
      </c>
      <c r="M5690" s="106">
        <f t="shared" si="362"/>
        <v>0</v>
      </c>
      <c r="N5690" s="16">
        <f>'Barometric Data'!E5690</f>
        <v>2.7265999999999999</v>
      </c>
      <c r="O5690" s="16">
        <f t="shared" si="363"/>
        <v>39.624700000000004</v>
      </c>
      <c r="P5690" s="17">
        <f t="shared" si="361"/>
        <v>357.00429999999994</v>
      </c>
      <c r="Q5690" s="16"/>
      <c r="R5690" s="101">
        <v>17.594000000000001</v>
      </c>
      <c r="S5690" s="91" t="s">
        <v>102</v>
      </c>
      <c r="T5690" s="29"/>
    </row>
    <row r="5691" spans="8:20" ht="45" x14ac:dyDescent="0.25">
      <c r="H5691" s="98">
        <v>42241</v>
      </c>
      <c r="I5691" s="99">
        <v>0.5</v>
      </c>
      <c r="J5691" s="100">
        <f t="shared" si="360"/>
        <v>42241.5</v>
      </c>
      <c r="K5691" s="101">
        <v>42.371200000000002</v>
      </c>
      <c r="L5691" s="100">
        <f>'Barometric Data'!D5691</f>
        <v>42241.5</v>
      </c>
      <c r="M5691" s="106">
        <f t="shared" si="362"/>
        <v>0</v>
      </c>
      <c r="N5691" s="16">
        <f>'Barometric Data'!E5691</f>
        <v>2.78</v>
      </c>
      <c r="O5691" s="16">
        <f t="shared" si="363"/>
        <v>39.591200000000001</v>
      </c>
      <c r="P5691" s="17">
        <f t="shared" si="361"/>
        <v>357.03779999999995</v>
      </c>
      <c r="Q5691" s="16"/>
      <c r="R5691" s="101">
        <v>17.584</v>
      </c>
      <c r="S5691" s="91" t="s">
        <v>102</v>
      </c>
      <c r="T5691" s="29"/>
    </row>
    <row r="5692" spans="8:20" ht="45" x14ac:dyDescent="0.25">
      <c r="H5692" s="98">
        <v>42241</v>
      </c>
      <c r="I5692" s="99">
        <v>0.75</v>
      </c>
      <c r="J5692" s="100">
        <f t="shared" si="360"/>
        <v>42241.75</v>
      </c>
      <c r="K5692" s="101">
        <v>42.321800000000003</v>
      </c>
      <c r="L5692" s="100">
        <f>'Barometric Data'!D5692</f>
        <v>42241.75</v>
      </c>
      <c r="M5692" s="106">
        <f t="shared" si="362"/>
        <v>0</v>
      </c>
      <c r="N5692" s="16">
        <f>'Barometric Data'!E5692</f>
        <v>2.6766999999999999</v>
      </c>
      <c r="O5692" s="16">
        <f t="shared" si="363"/>
        <v>39.645100000000006</v>
      </c>
      <c r="P5692" s="17">
        <f t="shared" si="361"/>
        <v>356.98389999999995</v>
      </c>
      <c r="Q5692" s="16"/>
      <c r="R5692" s="101">
        <v>17.574999999999999</v>
      </c>
      <c r="S5692" s="91" t="s">
        <v>102</v>
      </c>
      <c r="T5692" s="29"/>
    </row>
    <row r="5693" spans="8:20" ht="45" x14ac:dyDescent="0.25">
      <c r="H5693" s="98">
        <v>42242</v>
      </c>
      <c r="I5693" s="99">
        <v>0</v>
      </c>
      <c r="J5693" s="100">
        <f t="shared" si="360"/>
        <v>42242</v>
      </c>
      <c r="K5693" s="101">
        <v>42.319000000000003</v>
      </c>
      <c r="L5693" s="100">
        <f>'Barometric Data'!D5693</f>
        <v>42242</v>
      </c>
      <c r="M5693" s="106">
        <f t="shared" si="362"/>
        <v>0</v>
      </c>
      <c r="N5693" s="16">
        <f>'Barometric Data'!E5693</f>
        <v>2.6739999999999999</v>
      </c>
      <c r="O5693" s="16">
        <f t="shared" si="363"/>
        <v>39.645000000000003</v>
      </c>
      <c r="P5693" s="17">
        <f t="shared" si="361"/>
        <v>356.98399999999998</v>
      </c>
      <c r="Q5693" s="16"/>
      <c r="R5693" s="101">
        <v>17.57</v>
      </c>
      <c r="S5693" s="91" t="s">
        <v>102</v>
      </c>
      <c r="T5693" s="29"/>
    </row>
    <row r="5694" spans="8:20" ht="45" x14ac:dyDescent="0.25">
      <c r="H5694" s="98">
        <v>42242</v>
      </c>
      <c r="I5694" s="99">
        <v>0.25</v>
      </c>
      <c r="J5694" s="100">
        <f t="shared" si="360"/>
        <v>42242.25</v>
      </c>
      <c r="K5694" s="101">
        <v>42.335299999999997</v>
      </c>
      <c r="L5694" s="100">
        <f>'Barometric Data'!D5694</f>
        <v>42242.25</v>
      </c>
      <c r="M5694" s="106">
        <f t="shared" si="362"/>
        <v>0</v>
      </c>
      <c r="N5694" s="16">
        <f>'Barometric Data'!E5694</f>
        <v>2.7044999999999999</v>
      </c>
      <c r="O5694" s="16">
        <f t="shared" si="363"/>
        <v>39.630799999999994</v>
      </c>
      <c r="P5694" s="17">
        <f t="shared" si="361"/>
        <v>356.9982</v>
      </c>
      <c r="Q5694" s="16"/>
      <c r="R5694" s="101">
        <v>17.568999999999999</v>
      </c>
      <c r="S5694" s="91" t="s">
        <v>102</v>
      </c>
      <c r="T5694" s="29"/>
    </row>
    <row r="5695" spans="8:20" ht="45" x14ac:dyDescent="0.25">
      <c r="H5695" s="98">
        <v>42242</v>
      </c>
      <c r="I5695" s="99">
        <v>0.5</v>
      </c>
      <c r="J5695" s="100">
        <f t="shared" si="360"/>
        <v>42242.5</v>
      </c>
      <c r="K5695" s="101">
        <v>42.372900000000001</v>
      </c>
      <c r="L5695" s="100">
        <f>'Barometric Data'!D5695</f>
        <v>42242.5</v>
      </c>
      <c r="M5695" s="106">
        <f t="shared" si="362"/>
        <v>0</v>
      </c>
      <c r="N5695" s="16">
        <f>'Barometric Data'!E5695</f>
        <v>2.7805</v>
      </c>
      <c r="O5695" s="16">
        <f t="shared" si="363"/>
        <v>39.592399999999998</v>
      </c>
      <c r="P5695" s="17">
        <f t="shared" si="361"/>
        <v>357.03659999999996</v>
      </c>
      <c r="Q5695" s="16"/>
      <c r="R5695" s="101">
        <v>17.585999999999999</v>
      </c>
      <c r="S5695" s="91" t="s">
        <v>102</v>
      </c>
      <c r="T5695" s="29"/>
    </row>
    <row r="5696" spans="8:20" ht="45" x14ac:dyDescent="0.25">
      <c r="H5696" s="98">
        <v>42242</v>
      </c>
      <c r="I5696" s="99">
        <v>0.75</v>
      </c>
      <c r="J5696" s="100">
        <f t="shared" si="360"/>
        <v>42242.75</v>
      </c>
      <c r="K5696" s="101">
        <v>42.335099999999997</v>
      </c>
      <c r="L5696" s="100">
        <f>'Barometric Data'!D5696</f>
        <v>42242.75</v>
      </c>
      <c r="M5696" s="106">
        <f t="shared" si="362"/>
        <v>0</v>
      </c>
      <c r="N5696" s="16">
        <f>'Barometric Data'!E5696</f>
        <v>2.6869000000000001</v>
      </c>
      <c r="O5696" s="16">
        <f t="shared" si="363"/>
        <v>39.648199999999996</v>
      </c>
      <c r="P5696" s="17">
        <f t="shared" si="361"/>
        <v>356.98079999999999</v>
      </c>
      <c r="Q5696" s="16"/>
      <c r="R5696" s="101">
        <v>17.584</v>
      </c>
      <c r="S5696" s="91" t="s">
        <v>102</v>
      </c>
      <c r="T5696" s="29"/>
    </row>
    <row r="5697" spans="8:20" ht="45" x14ac:dyDescent="0.25">
      <c r="H5697" s="98">
        <v>42243</v>
      </c>
      <c r="I5697" s="99">
        <v>0</v>
      </c>
      <c r="J5697" s="100">
        <f t="shared" si="360"/>
        <v>42243</v>
      </c>
      <c r="K5697" s="101">
        <v>42.383800000000001</v>
      </c>
      <c r="L5697" s="100">
        <f>'Barometric Data'!D5697</f>
        <v>42243</v>
      </c>
      <c r="M5697" s="106">
        <f t="shared" si="362"/>
        <v>0</v>
      </c>
      <c r="N5697" s="16">
        <f>'Barometric Data'!E5697</f>
        <v>2.7692999999999999</v>
      </c>
      <c r="O5697" s="16">
        <f t="shared" si="363"/>
        <v>39.6145</v>
      </c>
      <c r="P5697" s="17">
        <f t="shared" si="361"/>
        <v>357.01449999999994</v>
      </c>
      <c r="Q5697" s="16"/>
      <c r="R5697" s="101">
        <v>17.571000000000002</v>
      </c>
      <c r="S5697" s="91" t="s">
        <v>102</v>
      </c>
      <c r="T5697" s="29"/>
    </row>
    <row r="5698" spans="8:20" ht="45" x14ac:dyDescent="0.25">
      <c r="H5698" s="98">
        <v>42243</v>
      </c>
      <c r="I5698" s="99">
        <v>0.25</v>
      </c>
      <c r="J5698" s="100">
        <f t="shared" si="360"/>
        <v>42243.25</v>
      </c>
      <c r="K5698" s="101">
        <v>42.409300000000002</v>
      </c>
      <c r="L5698" s="100">
        <f>'Barometric Data'!D5698</f>
        <v>42243.25</v>
      </c>
      <c r="M5698" s="106">
        <f t="shared" si="362"/>
        <v>0</v>
      </c>
      <c r="N5698" s="16">
        <f>'Barometric Data'!E5698</f>
        <v>2.8140000000000001</v>
      </c>
      <c r="O5698" s="16">
        <f t="shared" si="363"/>
        <v>39.595300000000002</v>
      </c>
      <c r="P5698" s="17">
        <f t="shared" si="361"/>
        <v>357.03369999999995</v>
      </c>
      <c r="Q5698" s="16"/>
      <c r="R5698" s="101">
        <v>17.588000000000001</v>
      </c>
      <c r="S5698" s="91" t="s">
        <v>102</v>
      </c>
      <c r="T5698" s="29"/>
    </row>
    <row r="5699" spans="8:20" ht="45" x14ac:dyDescent="0.25">
      <c r="H5699" s="98">
        <v>42243</v>
      </c>
      <c r="I5699" s="99">
        <v>0.5</v>
      </c>
      <c r="J5699" s="100">
        <f t="shared" si="360"/>
        <v>42243.5</v>
      </c>
      <c r="K5699" s="101">
        <v>42.438000000000002</v>
      </c>
      <c r="L5699" s="100">
        <f>'Barometric Data'!D5699</f>
        <v>42243.5</v>
      </c>
      <c r="M5699" s="106">
        <f t="shared" si="362"/>
        <v>0</v>
      </c>
      <c r="N5699" s="16">
        <f>'Barometric Data'!E5699</f>
        <v>2.8921000000000001</v>
      </c>
      <c r="O5699" s="16">
        <f t="shared" si="363"/>
        <v>39.545900000000003</v>
      </c>
      <c r="P5699" s="17">
        <f t="shared" si="361"/>
        <v>357.08309999999994</v>
      </c>
      <c r="Q5699" s="16"/>
      <c r="R5699" s="101">
        <v>17.579999999999998</v>
      </c>
      <c r="S5699" s="91" t="s">
        <v>102</v>
      </c>
      <c r="T5699" s="29"/>
    </row>
    <row r="5700" spans="8:20" ht="45" x14ac:dyDescent="0.25">
      <c r="H5700" s="98">
        <v>42243</v>
      </c>
      <c r="I5700" s="99">
        <v>0.75</v>
      </c>
      <c r="J5700" s="100">
        <f t="shared" si="360"/>
        <v>42243.75</v>
      </c>
      <c r="K5700" s="101">
        <v>42.380200000000002</v>
      </c>
      <c r="L5700" s="100">
        <f>'Barometric Data'!D5700</f>
        <v>42243.75</v>
      </c>
      <c r="M5700" s="106">
        <f t="shared" si="362"/>
        <v>0</v>
      </c>
      <c r="N5700" s="16">
        <f>'Barometric Data'!E5700</f>
        <v>2.7757999999999998</v>
      </c>
      <c r="O5700" s="16">
        <f t="shared" si="363"/>
        <v>39.604400000000005</v>
      </c>
      <c r="P5700" s="17">
        <f t="shared" si="361"/>
        <v>357.02459999999996</v>
      </c>
      <c r="Q5700" s="16"/>
      <c r="R5700" s="101">
        <v>17.581</v>
      </c>
      <c r="S5700" s="91" t="s">
        <v>102</v>
      </c>
      <c r="T5700" s="29"/>
    </row>
    <row r="5701" spans="8:20" ht="45" x14ac:dyDescent="0.25">
      <c r="H5701" s="98">
        <v>42244</v>
      </c>
      <c r="I5701" s="99">
        <v>0</v>
      </c>
      <c r="J5701" s="100">
        <f t="shared" si="360"/>
        <v>42244</v>
      </c>
      <c r="K5701" s="101">
        <v>42.381399999999999</v>
      </c>
      <c r="L5701" s="100">
        <f>'Barometric Data'!D5701</f>
        <v>42244</v>
      </c>
      <c r="M5701" s="106">
        <f t="shared" si="362"/>
        <v>0</v>
      </c>
      <c r="N5701" s="16">
        <f>'Barometric Data'!E5701</f>
        <v>2.7673000000000001</v>
      </c>
      <c r="O5701" s="16">
        <f t="shared" si="363"/>
        <v>39.614100000000001</v>
      </c>
      <c r="P5701" s="17">
        <f t="shared" si="361"/>
        <v>357.01489999999995</v>
      </c>
      <c r="Q5701" s="16"/>
      <c r="R5701" s="101">
        <v>17.585999999999999</v>
      </c>
      <c r="S5701" s="91" t="s">
        <v>102</v>
      </c>
      <c r="T5701" s="29"/>
    </row>
    <row r="5702" spans="8:20" ht="45" x14ac:dyDescent="0.25">
      <c r="H5702" s="98">
        <v>42244</v>
      </c>
      <c r="I5702" s="99">
        <v>0.25</v>
      </c>
      <c r="J5702" s="100">
        <f t="shared" si="360"/>
        <v>42244.25</v>
      </c>
      <c r="K5702" s="101">
        <v>42.386600000000001</v>
      </c>
      <c r="L5702" s="100">
        <f>'Barometric Data'!D5702</f>
        <v>42244.25</v>
      </c>
      <c r="M5702" s="106">
        <f t="shared" si="362"/>
        <v>0</v>
      </c>
      <c r="N5702" s="16">
        <f>'Barometric Data'!E5702</f>
        <v>2.7604000000000002</v>
      </c>
      <c r="O5702" s="16">
        <f t="shared" si="363"/>
        <v>39.626200000000004</v>
      </c>
      <c r="P5702" s="17">
        <f t="shared" si="361"/>
        <v>357.00279999999998</v>
      </c>
      <c r="Q5702" s="16"/>
      <c r="R5702" s="101">
        <v>17.565999999999999</v>
      </c>
      <c r="S5702" s="91" t="s">
        <v>102</v>
      </c>
      <c r="T5702" s="29"/>
    </row>
    <row r="5703" spans="8:20" ht="45" x14ac:dyDescent="0.25">
      <c r="H5703" s="98">
        <v>42244</v>
      </c>
      <c r="I5703" s="99">
        <v>0.5</v>
      </c>
      <c r="J5703" s="100">
        <f t="shared" si="360"/>
        <v>42244.5</v>
      </c>
      <c r="K5703" s="101">
        <v>42.366399999999999</v>
      </c>
      <c r="L5703" s="100">
        <f>'Barometric Data'!D5703</f>
        <v>42244.5</v>
      </c>
      <c r="M5703" s="106">
        <f t="shared" si="362"/>
        <v>0</v>
      </c>
      <c r="N5703" s="16">
        <f>'Barometric Data'!E5703</f>
        <v>2.7682000000000002</v>
      </c>
      <c r="O5703" s="16">
        <f t="shared" si="363"/>
        <v>39.598199999999999</v>
      </c>
      <c r="P5703" s="17">
        <f t="shared" si="361"/>
        <v>357.03079999999994</v>
      </c>
      <c r="Q5703" s="16"/>
      <c r="R5703" s="101">
        <v>17.577000000000002</v>
      </c>
      <c r="S5703" s="91" t="s">
        <v>102</v>
      </c>
      <c r="T5703" s="29"/>
    </row>
    <row r="5704" spans="8:20" ht="45" x14ac:dyDescent="0.25">
      <c r="H5704" s="98">
        <v>42244</v>
      </c>
      <c r="I5704" s="99">
        <v>0.75</v>
      </c>
      <c r="J5704" s="100">
        <f t="shared" si="360"/>
        <v>42244.75</v>
      </c>
      <c r="K5704" s="101">
        <v>42.319600000000001</v>
      </c>
      <c r="L5704" s="100">
        <f>'Barometric Data'!D5704</f>
        <v>42244.75</v>
      </c>
      <c r="M5704" s="106">
        <f t="shared" si="362"/>
        <v>0</v>
      </c>
      <c r="N5704" s="16">
        <f>'Barometric Data'!E5704</f>
        <v>2.6461000000000001</v>
      </c>
      <c r="O5704" s="16">
        <f t="shared" si="363"/>
        <v>39.673500000000004</v>
      </c>
      <c r="P5704" s="17">
        <f t="shared" si="361"/>
        <v>356.95549999999997</v>
      </c>
      <c r="Q5704" s="16"/>
      <c r="R5704" s="101">
        <v>17.573</v>
      </c>
      <c r="S5704" s="91" t="s">
        <v>102</v>
      </c>
      <c r="T5704" s="29"/>
    </row>
    <row r="5705" spans="8:20" ht="45" x14ac:dyDescent="0.25">
      <c r="H5705" s="98">
        <v>42245</v>
      </c>
      <c r="I5705" s="99">
        <v>0</v>
      </c>
      <c r="J5705" s="100">
        <f t="shared" si="360"/>
        <v>42245</v>
      </c>
      <c r="K5705" s="101">
        <v>42.302199999999999</v>
      </c>
      <c r="L5705" s="100">
        <f>'Barometric Data'!D5705</f>
        <v>42245</v>
      </c>
      <c r="M5705" s="106">
        <f t="shared" si="362"/>
        <v>0</v>
      </c>
      <c r="N5705" s="16">
        <f>'Barometric Data'!E5705</f>
        <v>2.6002999999999998</v>
      </c>
      <c r="O5705" s="16">
        <f t="shared" si="363"/>
        <v>39.701900000000002</v>
      </c>
      <c r="P5705" s="17">
        <f t="shared" si="361"/>
        <v>356.92709999999994</v>
      </c>
      <c r="Q5705" s="16"/>
      <c r="R5705" s="101">
        <v>17.582999999999998</v>
      </c>
      <c r="S5705" s="91" t="s">
        <v>102</v>
      </c>
      <c r="T5705" s="29"/>
    </row>
    <row r="5706" spans="8:20" ht="45" x14ac:dyDescent="0.25">
      <c r="H5706" s="98">
        <v>42245</v>
      </c>
      <c r="I5706" s="99">
        <v>0.25</v>
      </c>
      <c r="J5706" s="100">
        <f t="shared" si="360"/>
        <v>42245.25</v>
      </c>
      <c r="K5706" s="101">
        <v>42.3018</v>
      </c>
      <c r="L5706" s="100">
        <f>'Barometric Data'!D5706</f>
        <v>42245.25</v>
      </c>
      <c r="M5706" s="106">
        <f t="shared" si="362"/>
        <v>0</v>
      </c>
      <c r="N5706" s="16">
        <f>'Barometric Data'!E5706</f>
        <v>2.5472000000000001</v>
      </c>
      <c r="O5706" s="16">
        <f t="shared" si="363"/>
        <v>39.754599999999996</v>
      </c>
      <c r="P5706" s="17">
        <f t="shared" si="361"/>
        <v>356.87439999999998</v>
      </c>
      <c r="Q5706" s="16"/>
      <c r="R5706" s="101">
        <v>17.571000000000002</v>
      </c>
      <c r="S5706" s="91" t="s">
        <v>102</v>
      </c>
      <c r="T5706" s="29"/>
    </row>
    <row r="5707" spans="8:20" ht="45" x14ac:dyDescent="0.25">
      <c r="H5707" s="98">
        <v>42245</v>
      </c>
      <c r="I5707" s="99">
        <v>0.5</v>
      </c>
      <c r="J5707" s="100">
        <f t="shared" si="360"/>
        <v>42245.5</v>
      </c>
      <c r="K5707" s="101">
        <v>42.363799999999998</v>
      </c>
      <c r="L5707" s="100">
        <f>'Barometric Data'!D5707</f>
        <v>42245.5</v>
      </c>
      <c r="M5707" s="106">
        <f t="shared" si="362"/>
        <v>0</v>
      </c>
      <c r="N5707" s="16">
        <f>'Barometric Data'!E5707</f>
        <v>2.6291000000000002</v>
      </c>
      <c r="O5707" s="16">
        <f t="shared" si="363"/>
        <v>39.734699999999997</v>
      </c>
      <c r="P5707" s="17">
        <f t="shared" si="361"/>
        <v>356.89429999999999</v>
      </c>
      <c r="Q5707" s="16"/>
      <c r="R5707" s="101">
        <v>17.574999999999999</v>
      </c>
      <c r="S5707" s="91" t="s">
        <v>102</v>
      </c>
      <c r="T5707" s="29"/>
    </row>
    <row r="5708" spans="8:20" ht="45" x14ac:dyDescent="0.25">
      <c r="H5708" s="98">
        <v>42245</v>
      </c>
      <c r="I5708" s="99">
        <v>0.75</v>
      </c>
      <c r="J5708" s="100">
        <f t="shared" si="360"/>
        <v>42245.75</v>
      </c>
      <c r="K5708" s="101">
        <v>42.325699999999998</v>
      </c>
      <c r="L5708" s="100">
        <f>'Barometric Data'!D5708</f>
        <v>42245.75</v>
      </c>
      <c r="M5708" s="106">
        <f t="shared" si="362"/>
        <v>0</v>
      </c>
      <c r="N5708" s="16">
        <f>'Barometric Data'!E5708</f>
        <v>2.5436000000000001</v>
      </c>
      <c r="O5708" s="16">
        <f t="shared" si="363"/>
        <v>39.7821</v>
      </c>
      <c r="P5708" s="17">
        <f t="shared" si="361"/>
        <v>356.84689999999995</v>
      </c>
      <c r="Q5708" s="16"/>
      <c r="R5708" s="101">
        <v>17.565999999999999</v>
      </c>
      <c r="S5708" s="91" t="s">
        <v>102</v>
      </c>
      <c r="T5708" s="29"/>
    </row>
    <row r="5709" spans="8:20" ht="45" x14ac:dyDescent="0.25">
      <c r="H5709" s="98">
        <v>42246</v>
      </c>
      <c r="I5709" s="99">
        <v>0</v>
      </c>
      <c r="J5709" s="100">
        <f t="shared" si="360"/>
        <v>42246</v>
      </c>
      <c r="K5709" s="101">
        <v>42.357300000000002</v>
      </c>
      <c r="L5709" s="100">
        <f>'Barometric Data'!D5709</f>
        <v>42246</v>
      </c>
      <c r="M5709" s="106">
        <f t="shared" si="362"/>
        <v>0</v>
      </c>
      <c r="N5709" s="16">
        <f>'Barometric Data'!E5709</f>
        <v>2.5724</v>
      </c>
      <c r="O5709" s="16">
        <f t="shared" si="363"/>
        <v>39.7849</v>
      </c>
      <c r="P5709" s="17">
        <f t="shared" si="361"/>
        <v>356.84409999999997</v>
      </c>
      <c r="Q5709" s="16"/>
      <c r="R5709" s="101">
        <v>17.565000000000001</v>
      </c>
      <c r="S5709" s="91" t="s">
        <v>102</v>
      </c>
      <c r="T5709" s="29"/>
    </row>
    <row r="5710" spans="8:20" ht="45" x14ac:dyDescent="0.25">
      <c r="H5710" s="98">
        <v>42246</v>
      </c>
      <c r="I5710" s="99">
        <v>0.25</v>
      </c>
      <c r="J5710" s="100">
        <f t="shared" si="360"/>
        <v>42246.25</v>
      </c>
      <c r="K5710" s="101">
        <v>42.413699999999999</v>
      </c>
      <c r="L5710" s="100">
        <f>'Barometric Data'!D5710</f>
        <v>42246.25</v>
      </c>
      <c r="M5710" s="106">
        <f t="shared" si="362"/>
        <v>0</v>
      </c>
      <c r="N5710" s="16">
        <f>'Barometric Data'!E5710</f>
        <v>2.6476000000000002</v>
      </c>
      <c r="O5710" s="16">
        <f t="shared" si="363"/>
        <v>39.766100000000002</v>
      </c>
      <c r="P5710" s="17">
        <f t="shared" si="361"/>
        <v>356.86289999999997</v>
      </c>
      <c r="Q5710" s="16"/>
      <c r="R5710" s="101">
        <v>17.568000000000001</v>
      </c>
      <c r="S5710" s="91" t="s">
        <v>102</v>
      </c>
      <c r="T5710" s="29"/>
    </row>
    <row r="5711" spans="8:20" ht="45" x14ac:dyDescent="0.25">
      <c r="H5711" s="98">
        <v>42246</v>
      </c>
      <c r="I5711" s="99">
        <v>0.5</v>
      </c>
      <c r="J5711" s="100">
        <f t="shared" si="360"/>
        <v>42246.5</v>
      </c>
      <c r="K5711" s="101">
        <v>42.454799999999999</v>
      </c>
      <c r="L5711" s="100">
        <f>'Barometric Data'!D5711</f>
        <v>42246.5</v>
      </c>
      <c r="M5711" s="106">
        <f t="shared" si="362"/>
        <v>0</v>
      </c>
      <c r="N5711" s="16">
        <f>'Barometric Data'!E5711</f>
        <v>2.7330999999999999</v>
      </c>
      <c r="O5711" s="16">
        <f t="shared" si="363"/>
        <v>39.721699999999998</v>
      </c>
      <c r="P5711" s="17">
        <f t="shared" si="361"/>
        <v>356.90729999999996</v>
      </c>
      <c r="Q5711" s="16"/>
      <c r="R5711" s="101">
        <v>17.565999999999999</v>
      </c>
      <c r="S5711" s="91" t="s">
        <v>102</v>
      </c>
      <c r="T5711" s="29"/>
    </row>
    <row r="5712" spans="8:20" ht="45" x14ac:dyDescent="0.25">
      <c r="H5712" s="98">
        <v>42246</v>
      </c>
      <c r="I5712" s="99">
        <v>0.75</v>
      </c>
      <c r="J5712" s="100">
        <f t="shared" si="360"/>
        <v>42246.75</v>
      </c>
      <c r="K5712" s="101">
        <v>42.404400000000003</v>
      </c>
      <c r="L5712" s="100">
        <f>'Barometric Data'!D5712</f>
        <v>42246.75</v>
      </c>
      <c r="M5712" s="106">
        <f t="shared" si="362"/>
        <v>0</v>
      </c>
      <c r="N5712" s="16">
        <f>'Barometric Data'!E5712</f>
        <v>2.6760000000000002</v>
      </c>
      <c r="O5712" s="16">
        <f t="shared" si="363"/>
        <v>39.728400000000001</v>
      </c>
      <c r="P5712" s="17">
        <f t="shared" si="361"/>
        <v>356.90059999999994</v>
      </c>
      <c r="Q5712" s="16"/>
      <c r="R5712" s="101">
        <v>17.568000000000001</v>
      </c>
      <c r="S5712" s="91" t="s">
        <v>102</v>
      </c>
      <c r="T5712" s="29"/>
    </row>
    <row r="5713" spans="8:20" ht="45" x14ac:dyDescent="0.25">
      <c r="H5713" s="98">
        <v>42247</v>
      </c>
      <c r="I5713" s="99">
        <v>0</v>
      </c>
      <c r="J5713" s="100">
        <f t="shared" si="360"/>
        <v>42247</v>
      </c>
      <c r="K5713" s="101">
        <v>42.448599999999999</v>
      </c>
      <c r="L5713" s="100">
        <f>'Barometric Data'!D5713</f>
        <v>42247</v>
      </c>
      <c r="M5713" s="106">
        <f t="shared" si="362"/>
        <v>0</v>
      </c>
      <c r="N5713" s="16">
        <f>'Barometric Data'!E5713</f>
        <v>2.7233999999999998</v>
      </c>
      <c r="O5713" s="16">
        <f t="shared" si="363"/>
        <v>39.725200000000001</v>
      </c>
      <c r="P5713" s="17">
        <f t="shared" si="361"/>
        <v>356.90379999999993</v>
      </c>
      <c r="Q5713" s="16"/>
      <c r="R5713" s="101">
        <v>17.562999999999999</v>
      </c>
      <c r="S5713" s="91" t="s">
        <v>102</v>
      </c>
      <c r="T5713" s="29"/>
    </row>
    <row r="5714" spans="8:20" ht="45" x14ac:dyDescent="0.25">
      <c r="H5714" s="98">
        <v>42247</v>
      </c>
      <c r="I5714" s="99">
        <v>0.25</v>
      </c>
      <c r="J5714" s="100">
        <f t="shared" si="360"/>
        <v>42247.25</v>
      </c>
      <c r="K5714" s="101">
        <v>42.476399999999998</v>
      </c>
      <c r="L5714" s="100">
        <f>'Barometric Data'!D5714</f>
        <v>42247.25</v>
      </c>
      <c r="M5714" s="106">
        <f t="shared" si="362"/>
        <v>0</v>
      </c>
      <c r="N5714" s="16">
        <f>'Barometric Data'!E5714</f>
        <v>2.7808999999999999</v>
      </c>
      <c r="O5714" s="16">
        <f t="shared" si="363"/>
        <v>39.695499999999996</v>
      </c>
      <c r="P5714" s="17">
        <f t="shared" si="361"/>
        <v>356.93349999999998</v>
      </c>
      <c r="Q5714" s="16"/>
      <c r="R5714" s="101">
        <v>17.585999999999999</v>
      </c>
      <c r="S5714" s="91" t="s">
        <v>102</v>
      </c>
      <c r="T5714" s="29"/>
    </row>
    <row r="5715" spans="8:20" ht="45" x14ac:dyDescent="0.25">
      <c r="H5715" s="98">
        <v>42247</v>
      </c>
      <c r="I5715" s="99">
        <v>0.5</v>
      </c>
      <c r="J5715" s="100">
        <f t="shared" si="360"/>
        <v>42247.5</v>
      </c>
      <c r="K5715" s="101">
        <v>42.4634</v>
      </c>
      <c r="L5715" s="100">
        <f>'Barometric Data'!D5715</f>
        <v>42247.5</v>
      </c>
      <c r="M5715" s="106">
        <f t="shared" si="362"/>
        <v>0</v>
      </c>
      <c r="N5715" s="16">
        <f>'Barometric Data'!E5715</f>
        <v>2.8035999999999999</v>
      </c>
      <c r="O5715" s="16">
        <f t="shared" si="363"/>
        <v>39.659799999999997</v>
      </c>
      <c r="P5715" s="17">
        <f t="shared" si="361"/>
        <v>356.96919999999994</v>
      </c>
      <c r="Q5715" s="16"/>
      <c r="R5715" s="101">
        <v>17.584</v>
      </c>
      <c r="S5715" s="91" t="s">
        <v>102</v>
      </c>
      <c r="T5715" s="29"/>
    </row>
    <row r="5716" spans="8:20" ht="45" x14ac:dyDescent="0.25">
      <c r="H5716" s="98">
        <v>42247</v>
      </c>
      <c r="I5716" s="99">
        <v>0.75</v>
      </c>
      <c r="J5716" s="100">
        <f t="shared" si="360"/>
        <v>42247.75</v>
      </c>
      <c r="K5716" s="101">
        <v>42.363300000000002</v>
      </c>
      <c r="L5716" s="100">
        <f>'Barometric Data'!D5716</f>
        <v>42247.75</v>
      </c>
      <c r="M5716" s="106">
        <f t="shared" si="362"/>
        <v>0</v>
      </c>
      <c r="N5716" s="16">
        <f>'Barometric Data'!E5716</f>
        <v>2.6505999999999998</v>
      </c>
      <c r="O5716" s="16">
        <f t="shared" si="363"/>
        <v>39.712700000000005</v>
      </c>
      <c r="P5716" s="17">
        <f t="shared" si="361"/>
        <v>356.91629999999998</v>
      </c>
      <c r="Q5716" s="16"/>
      <c r="R5716" s="101">
        <v>17.573</v>
      </c>
      <c r="S5716" s="91" t="s">
        <v>102</v>
      </c>
      <c r="T5716" s="29"/>
    </row>
    <row r="5717" spans="8:20" ht="45" x14ac:dyDescent="0.25">
      <c r="H5717" s="98">
        <v>42248</v>
      </c>
      <c r="I5717" s="99">
        <v>0</v>
      </c>
      <c r="J5717" s="100">
        <f t="shared" si="360"/>
        <v>42248</v>
      </c>
      <c r="K5717" s="101">
        <v>42.380899999999997</v>
      </c>
      <c r="L5717" s="100">
        <f>'Barometric Data'!D5717</f>
        <v>42248</v>
      </c>
      <c r="M5717" s="106">
        <f t="shared" si="362"/>
        <v>0</v>
      </c>
      <c r="N5717" s="16">
        <f>'Barometric Data'!E5717</f>
        <v>2.6393</v>
      </c>
      <c r="O5717" s="16">
        <f t="shared" si="363"/>
        <v>39.741599999999998</v>
      </c>
      <c r="P5717" s="17">
        <f t="shared" si="361"/>
        <v>356.88739999999996</v>
      </c>
      <c r="Q5717" s="16"/>
      <c r="R5717" s="101">
        <v>17.556000000000001</v>
      </c>
      <c r="S5717" s="91" t="s">
        <v>102</v>
      </c>
      <c r="T5717" s="29"/>
    </row>
    <row r="5718" spans="8:20" ht="45" x14ac:dyDescent="0.25">
      <c r="H5718" s="98">
        <v>42248</v>
      </c>
      <c r="I5718" s="99">
        <v>0.25</v>
      </c>
      <c r="J5718" s="100">
        <f t="shared" si="360"/>
        <v>42248.25</v>
      </c>
      <c r="K5718" s="101">
        <v>42.3782</v>
      </c>
      <c r="L5718" s="100">
        <f>'Barometric Data'!D5718</f>
        <v>42248.25</v>
      </c>
      <c r="M5718" s="106">
        <f t="shared" si="362"/>
        <v>0</v>
      </c>
      <c r="N5718" s="16">
        <f>'Barometric Data'!E5718</f>
        <v>2.6267</v>
      </c>
      <c r="O5718" s="16">
        <f t="shared" si="363"/>
        <v>39.7515</v>
      </c>
      <c r="P5718" s="17">
        <f t="shared" si="361"/>
        <v>356.87749999999994</v>
      </c>
      <c r="Q5718" s="16"/>
      <c r="R5718" s="101">
        <v>17.573</v>
      </c>
      <c r="S5718" s="91" t="s">
        <v>102</v>
      </c>
      <c r="T5718" s="29"/>
    </row>
    <row r="5719" spans="8:20" ht="45" x14ac:dyDescent="0.25">
      <c r="H5719" s="98">
        <v>42248</v>
      </c>
      <c r="I5719" s="99">
        <v>0.5</v>
      </c>
      <c r="J5719" s="100">
        <f t="shared" si="360"/>
        <v>42248.5</v>
      </c>
      <c r="K5719" s="101">
        <v>42.3919</v>
      </c>
      <c r="L5719" s="100">
        <f>'Barometric Data'!D5719</f>
        <v>42248.5</v>
      </c>
      <c r="M5719" s="106">
        <f t="shared" si="362"/>
        <v>0</v>
      </c>
      <c r="N5719" s="16">
        <f>'Barometric Data'!E5719</f>
        <v>2.6474000000000002</v>
      </c>
      <c r="O5719" s="16">
        <f t="shared" si="363"/>
        <v>39.744500000000002</v>
      </c>
      <c r="P5719" s="17">
        <f t="shared" si="361"/>
        <v>356.88449999999995</v>
      </c>
      <c r="Q5719" s="16"/>
      <c r="R5719" s="101">
        <v>17.556999999999999</v>
      </c>
      <c r="S5719" s="91" t="s">
        <v>102</v>
      </c>
      <c r="T5719" s="29"/>
    </row>
    <row r="5720" spans="8:20" ht="45" x14ac:dyDescent="0.25">
      <c r="H5720" s="98">
        <v>42248</v>
      </c>
      <c r="I5720" s="99">
        <v>0.75</v>
      </c>
      <c r="J5720" s="100">
        <f t="shared" si="360"/>
        <v>42248.75</v>
      </c>
      <c r="K5720" s="101">
        <v>42.307699999999997</v>
      </c>
      <c r="L5720" s="100">
        <f>'Barometric Data'!D5720</f>
        <v>42248.75</v>
      </c>
      <c r="M5720" s="106">
        <f t="shared" si="362"/>
        <v>0</v>
      </c>
      <c r="N5720" s="16">
        <f>'Barometric Data'!E5720</f>
        <v>2.4897</v>
      </c>
      <c r="O5720" s="16">
        <f t="shared" si="363"/>
        <v>39.817999999999998</v>
      </c>
      <c r="P5720" s="17">
        <f t="shared" si="361"/>
        <v>356.81099999999998</v>
      </c>
      <c r="Q5720" s="16"/>
      <c r="R5720" s="101">
        <v>17.565999999999999</v>
      </c>
      <c r="S5720" s="91" t="s">
        <v>102</v>
      </c>
      <c r="T5720" s="29"/>
    </row>
    <row r="5721" spans="8:20" ht="45" x14ac:dyDescent="0.25">
      <c r="H5721" s="98">
        <v>42249</v>
      </c>
      <c r="I5721" s="99">
        <v>0</v>
      </c>
      <c r="J5721" s="100">
        <f t="shared" si="360"/>
        <v>42249</v>
      </c>
      <c r="K5721" s="101">
        <v>42.321800000000003</v>
      </c>
      <c r="L5721" s="100">
        <f>'Barometric Data'!D5721</f>
        <v>42249</v>
      </c>
      <c r="M5721" s="106">
        <f t="shared" si="362"/>
        <v>0</v>
      </c>
      <c r="N5721" s="16">
        <f>'Barometric Data'!E5721</f>
        <v>2.4700000000000002</v>
      </c>
      <c r="O5721" s="16">
        <f t="shared" si="363"/>
        <v>39.851800000000004</v>
      </c>
      <c r="P5721" s="17">
        <f t="shared" si="361"/>
        <v>356.77719999999994</v>
      </c>
      <c r="Q5721" s="16"/>
      <c r="R5721" s="101">
        <v>17.567</v>
      </c>
      <c r="S5721" s="91" t="s">
        <v>102</v>
      </c>
      <c r="T5721" s="29"/>
    </row>
    <row r="5722" spans="8:20" ht="45" x14ac:dyDescent="0.25">
      <c r="H5722" s="98">
        <v>42249</v>
      </c>
      <c r="I5722" s="99">
        <v>0.25</v>
      </c>
      <c r="J5722" s="100">
        <f t="shared" si="360"/>
        <v>42249.25</v>
      </c>
      <c r="K5722" s="101">
        <v>42.385399999999997</v>
      </c>
      <c r="L5722" s="100">
        <f>'Barometric Data'!D5722</f>
        <v>42249.25</v>
      </c>
      <c r="M5722" s="106">
        <f t="shared" si="362"/>
        <v>0</v>
      </c>
      <c r="N5722" s="16">
        <f>'Barometric Data'!E5722</f>
        <v>2.552</v>
      </c>
      <c r="O5722" s="16">
        <f t="shared" si="363"/>
        <v>39.833399999999997</v>
      </c>
      <c r="P5722" s="17">
        <f t="shared" si="361"/>
        <v>356.79559999999998</v>
      </c>
      <c r="Q5722" s="16"/>
      <c r="R5722" s="101">
        <v>17.559999999999999</v>
      </c>
      <c r="S5722" s="91" t="s">
        <v>102</v>
      </c>
      <c r="T5722" s="29"/>
    </row>
    <row r="5723" spans="8:20" ht="45" x14ac:dyDescent="0.25">
      <c r="H5723" s="98">
        <v>42249</v>
      </c>
      <c r="I5723" s="99">
        <v>0.5</v>
      </c>
      <c r="J5723" s="100">
        <f t="shared" si="360"/>
        <v>42249.5</v>
      </c>
      <c r="K5723" s="101">
        <v>42.410600000000002</v>
      </c>
      <c r="L5723" s="100">
        <f>'Barometric Data'!D5723</f>
        <v>42249.5</v>
      </c>
      <c r="M5723" s="106">
        <f t="shared" si="362"/>
        <v>0</v>
      </c>
      <c r="N5723" s="16">
        <f>'Barometric Data'!E5723</f>
        <v>2.6053999999999999</v>
      </c>
      <c r="O5723" s="16">
        <f t="shared" si="363"/>
        <v>39.805199999999999</v>
      </c>
      <c r="P5723" s="17">
        <f t="shared" si="361"/>
        <v>356.82379999999995</v>
      </c>
      <c r="Q5723" s="16"/>
      <c r="R5723" s="101">
        <v>17.562999999999999</v>
      </c>
      <c r="S5723" s="91" t="s">
        <v>102</v>
      </c>
      <c r="T5723" s="29"/>
    </row>
    <row r="5724" spans="8:20" ht="45" x14ac:dyDescent="0.25">
      <c r="H5724" s="98">
        <v>42249</v>
      </c>
      <c r="I5724" s="99">
        <v>0.75</v>
      </c>
      <c r="J5724" s="100">
        <f t="shared" si="360"/>
        <v>42249.75</v>
      </c>
      <c r="K5724" s="101">
        <v>42.302599999999998</v>
      </c>
      <c r="L5724" s="100">
        <f>'Barometric Data'!D5724</f>
        <v>42249.75</v>
      </c>
      <c r="M5724" s="106">
        <f t="shared" si="362"/>
        <v>0</v>
      </c>
      <c r="N5724" s="16">
        <f>'Barometric Data'!E5724</f>
        <v>2.4538000000000002</v>
      </c>
      <c r="O5724" s="16">
        <f t="shared" si="363"/>
        <v>39.848799999999997</v>
      </c>
      <c r="P5724" s="17">
        <f t="shared" si="361"/>
        <v>356.78019999999998</v>
      </c>
      <c r="Q5724" s="16"/>
      <c r="R5724" s="101">
        <v>17.571999999999999</v>
      </c>
      <c r="S5724" s="91" t="s">
        <v>102</v>
      </c>
      <c r="T5724" s="29"/>
    </row>
    <row r="5725" spans="8:20" ht="45" x14ac:dyDescent="0.25">
      <c r="H5725" s="98">
        <v>42250</v>
      </c>
      <c r="I5725" s="99">
        <v>0</v>
      </c>
      <c r="J5725" s="100">
        <f t="shared" si="360"/>
        <v>42250</v>
      </c>
      <c r="K5725" s="101">
        <v>42.341299999999997</v>
      </c>
      <c r="L5725" s="100">
        <f>'Barometric Data'!D5725</f>
        <v>42250</v>
      </c>
      <c r="M5725" s="106">
        <f t="shared" si="362"/>
        <v>0</v>
      </c>
      <c r="N5725" s="16">
        <f>'Barometric Data'!E5725</f>
        <v>2.4594</v>
      </c>
      <c r="O5725" s="16">
        <f t="shared" si="363"/>
        <v>39.881899999999995</v>
      </c>
      <c r="P5725" s="17">
        <f t="shared" si="361"/>
        <v>356.74709999999999</v>
      </c>
      <c r="Q5725" s="16"/>
      <c r="R5725" s="101">
        <v>17.573</v>
      </c>
      <c r="S5725" s="91" t="s">
        <v>102</v>
      </c>
      <c r="T5725" s="29"/>
    </row>
    <row r="5726" spans="8:20" ht="45" x14ac:dyDescent="0.25">
      <c r="H5726" s="98">
        <v>42250</v>
      </c>
      <c r="I5726" s="99">
        <v>0.25</v>
      </c>
      <c r="J5726" s="100">
        <f t="shared" si="360"/>
        <v>42250.25</v>
      </c>
      <c r="K5726" s="101">
        <v>42.406599999999997</v>
      </c>
      <c r="L5726" s="100">
        <f>'Barometric Data'!D5726</f>
        <v>42250.25</v>
      </c>
      <c r="M5726" s="106">
        <f t="shared" si="362"/>
        <v>0</v>
      </c>
      <c r="N5726" s="16">
        <f>'Barometric Data'!E5726</f>
        <v>2.5747</v>
      </c>
      <c r="O5726" s="16">
        <f t="shared" si="363"/>
        <v>39.831899999999997</v>
      </c>
      <c r="P5726" s="17">
        <f t="shared" si="361"/>
        <v>356.79709999999994</v>
      </c>
      <c r="Q5726" s="16"/>
      <c r="R5726" s="101">
        <v>17.558</v>
      </c>
      <c r="S5726" s="91" t="s">
        <v>102</v>
      </c>
      <c r="T5726" s="29"/>
    </row>
    <row r="5727" spans="8:20" ht="45" x14ac:dyDescent="0.25">
      <c r="H5727" s="98">
        <v>42250</v>
      </c>
      <c r="I5727" s="99">
        <v>0.5</v>
      </c>
      <c r="J5727" s="100">
        <f t="shared" si="360"/>
        <v>42250.5</v>
      </c>
      <c r="K5727" s="101">
        <v>42.453200000000002</v>
      </c>
      <c r="L5727" s="100">
        <f>'Barometric Data'!D5727</f>
        <v>42250.5</v>
      </c>
      <c r="M5727" s="106">
        <f t="shared" si="362"/>
        <v>0</v>
      </c>
      <c r="N5727" s="16">
        <f>'Barometric Data'!E5727</f>
        <v>2.6368999999999998</v>
      </c>
      <c r="O5727" s="16">
        <f t="shared" si="363"/>
        <v>39.816300000000005</v>
      </c>
      <c r="P5727" s="17">
        <f t="shared" si="361"/>
        <v>356.81269999999995</v>
      </c>
      <c r="Q5727" s="16"/>
      <c r="R5727" s="101">
        <v>17.568999999999999</v>
      </c>
      <c r="S5727" s="91" t="s">
        <v>102</v>
      </c>
      <c r="T5727" s="29"/>
    </row>
    <row r="5728" spans="8:20" ht="45" x14ac:dyDescent="0.25">
      <c r="H5728" s="98">
        <v>42250</v>
      </c>
      <c r="I5728" s="99">
        <v>0.75</v>
      </c>
      <c r="J5728" s="100">
        <f t="shared" si="360"/>
        <v>42250.75</v>
      </c>
      <c r="K5728" s="101">
        <v>42.378900000000002</v>
      </c>
      <c r="L5728" s="100">
        <f>'Barometric Data'!D5728</f>
        <v>42250.75</v>
      </c>
      <c r="M5728" s="106">
        <f t="shared" si="362"/>
        <v>0</v>
      </c>
      <c r="N5728" s="16">
        <f>'Barometric Data'!E5728</f>
        <v>2.5632000000000001</v>
      </c>
      <c r="O5728" s="16">
        <f t="shared" si="363"/>
        <v>39.8157</v>
      </c>
      <c r="P5728" s="17">
        <f t="shared" si="361"/>
        <v>356.81329999999997</v>
      </c>
      <c r="Q5728" s="16"/>
      <c r="R5728" s="101">
        <v>17.596</v>
      </c>
      <c r="S5728" s="91" t="s">
        <v>102</v>
      </c>
      <c r="T5728" s="29"/>
    </row>
    <row r="5729" spans="8:20" ht="45" x14ac:dyDescent="0.25">
      <c r="H5729" s="98">
        <v>42251</v>
      </c>
      <c r="I5729" s="99">
        <v>0</v>
      </c>
      <c r="J5729" s="100">
        <f t="shared" ref="J5729:J5792" si="364">H5729+I5729</f>
        <v>42251</v>
      </c>
      <c r="K5729" s="101">
        <v>42.389800000000001</v>
      </c>
      <c r="L5729" s="100">
        <f>'Barometric Data'!D5729</f>
        <v>42251</v>
      </c>
      <c r="M5729" s="106">
        <f t="shared" si="362"/>
        <v>0</v>
      </c>
      <c r="N5729" s="16">
        <f>'Barometric Data'!E5729</f>
        <v>2.5642</v>
      </c>
      <c r="O5729" s="16">
        <f t="shared" si="363"/>
        <v>39.825600000000001</v>
      </c>
      <c r="P5729" s="17">
        <f t="shared" si="361"/>
        <v>356.80339999999995</v>
      </c>
      <c r="Q5729" s="16"/>
      <c r="R5729" s="101">
        <v>17.574000000000002</v>
      </c>
      <c r="S5729" s="91" t="s">
        <v>102</v>
      </c>
      <c r="T5729" s="29"/>
    </row>
    <row r="5730" spans="8:20" ht="45" x14ac:dyDescent="0.25">
      <c r="H5730" s="98">
        <v>42251</v>
      </c>
      <c r="I5730" s="99">
        <v>0.25</v>
      </c>
      <c r="J5730" s="100">
        <f t="shared" si="364"/>
        <v>42251.25</v>
      </c>
      <c r="K5730" s="101">
        <v>42.375</v>
      </c>
      <c r="L5730" s="100">
        <f>'Barometric Data'!D5730</f>
        <v>42251.25</v>
      </c>
      <c r="M5730" s="106">
        <f t="shared" si="362"/>
        <v>0</v>
      </c>
      <c r="N5730" s="16">
        <f>'Barometric Data'!E5730</f>
        <v>2.5472000000000001</v>
      </c>
      <c r="O5730" s="16">
        <f t="shared" si="363"/>
        <v>39.827799999999996</v>
      </c>
      <c r="P5730" s="17">
        <f t="shared" si="361"/>
        <v>356.80119999999999</v>
      </c>
      <c r="Q5730" s="16"/>
      <c r="R5730" s="101">
        <v>17.556999999999999</v>
      </c>
      <c r="S5730" s="91" t="s">
        <v>102</v>
      </c>
      <c r="T5730" s="29"/>
    </row>
    <row r="5731" spans="8:20" ht="45" x14ac:dyDescent="0.25">
      <c r="H5731" s="98">
        <v>42251</v>
      </c>
      <c r="I5731" s="99">
        <v>0.5</v>
      </c>
      <c r="J5731" s="100">
        <f t="shared" si="364"/>
        <v>42251.5</v>
      </c>
      <c r="K5731" s="101">
        <v>42.381</v>
      </c>
      <c r="L5731" s="100">
        <f>'Barometric Data'!D5731</f>
        <v>42251.5</v>
      </c>
      <c r="M5731" s="106">
        <f t="shared" si="362"/>
        <v>0</v>
      </c>
      <c r="N5731" s="16">
        <f>'Barometric Data'!E5731</f>
        <v>2.5373999999999999</v>
      </c>
      <c r="O5731" s="16">
        <f t="shared" si="363"/>
        <v>39.843600000000002</v>
      </c>
      <c r="P5731" s="17">
        <f t="shared" si="361"/>
        <v>356.78539999999998</v>
      </c>
      <c r="Q5731" s="16"/>
      <c r="R5731" s="101">
        <v>17.565000000000001</v>
      </c>
      <c r="S5731" s="91" t="s">
        <v>102</v>
      </c>
      <c r="T5731" s="29"/>
    </row>
    <row r="5732" spans="8:20" ht="45" x14ac:dyDescent="0.25">
      <c r="H5732" s="98">
        <v>42251</v>
      </c>
      <c r="I5732" s="99">
        <v>0.75</v>
      </c>
      <c r="J5732" s="100">
        <f t="shared" si="364"/>
        <v>42251.75</v>
      </c>
      <c r="K5732" s="101">
        <v>42.3249</v>
      </c>
      <c r="L5732" s="100">
        <f>'Barometric Data'!D5732</f>
        <v>42251.75</v>
      </c>
      <c r="M5732" s="106">
        <f t="shared" si="362"/>
        <v>0</v>
      </c>
      <c r="N5732" s="16">
        <f>'Barometric Data'!E5732</f>
        <v>2.415</v>
      </c>
      <c r="O5732" s="16">
        <f t="shared" si="363"/>
        <v>39.9099</v>
      </c>
      <c r="P5732" s="17">
        <f t="shared" si="361"/>
        <v>356.71909999999997</v>
      </c>
      <c r="Q5732" s="16"/>
      <c r="R5732" s="101">
        <v>17.577999999999999</v>
      </c>
      <c r="S5732" s="91" t="s">
        <v>102</v>
      </c>
      <c r="T5732" s="29"/>
    </row>
    <row r="5733" spans="8:20" ht="45" x14ac:dyDescent="0.25">
      <c r="H5733" s="98">
        <v>42252</v>
      </c>
      <c r="I5733" s="99">
        <v>0</v>
      </c>
      <c r="J5733" s="100">
        <f t="shared" si="364"/>
        <v>42252</v>
      </c>
      <c r="K5733" s="101">
        <v>42.431399999999996</v>
      </c>
      <c r="L5733" s="100">
        <f>'Barometric Data'!D5733</f>
        <v>42252</v>
      </c>
      <c r="M5733" s="106">
        <f t="shared" si="362"/>
        <v>0</v>
      </c>
      <c r="N5733" s="16">
        <f>'Barometric Data'!E5733</f>
        <v>2.5665</v>
      </c>
      <c r="O5733" s="16">
        <f t="shared" si="363"/>
        <v>39.864899999999999</v>
      </c>
      <c r="P5733" s="17">
        <f t="shared" si="361"/>
        <v>356.76409999999998</v>
      </c>
      <c r="Q5733" s="16"/>
      <c r="R5733" s="101">
        <v>17.558</v>
      </c>
      <c r="S5733" s="91" t="s">
        <v>102</v>
      </c>
      <c r="T5733" s="29"/>
    </row>
    <row r="5734" spans="8:20" ht="45" x14ac:dyDescent="0.25">
      <c r="H5734" s="98">
        <v>42252</v>
      </c>
      <c r="I5734" s="99">
        <v>0.25</v>
      </c>
      <c r="J5734" s="100">
        <f t="shared" si="364"/>
        <v>42252.25</v>
      </c>
      <c r="K5734" s="101">
        <v>42.469499999999996</v>
      </c>
      <c r="L5734" s="100">
        <f>'Barometric Data'!D5734</f>
        <v>42252.25</v>
      </c>
      <c r="M5734" s="106">
        <f t="shared" si="362"/>
        <v>0</v>
      </c>
      <c r="N5734" s="16">
        <f>'Barometric Data'!E5734</f>
        <v>2.6614</v>
      </c>
      <c r="O5734" s="16">
        <f t="shared" si="363"/>
        <v>39.808099999999996</v>
      </c>
      <c r="P5734" s="17">
        <f t="shared" si="361"/>
        <v>356.82089999999994</v>
      </c>
      <c r="Q5734" s="16"/>
      <c r="R5734" s="101">
        <v>17.565999999999999</v>
      </c>
      <c r="S5734" s="91" t="s">
        <v>102</v>
      </c>
      <c r="T5734" s="29"/>
    </row>
    <row r="5735" spans="8:20" ht="45" x14ac:dyDescent="0.25">
      <c r="H5735" s="98">
        <v>42252</v>
      </c>
      <c r="I5735" s="99">
        <v>0.5</v>
      </c>
      <c r="J5735" s="100">
        <f t="shared" si="364"/>
        <v>42252.5</v>
      </c>
      <c r="K5735" s="101">
        <v>42.548400000000001</v>
      </c>
      <c r="L5735" s="100">
        <f>'Barometric Data'!D5735</f>
        <v>42252.5</v>
      </c>
      <c r="M5735" s="106">
        <f t="shared" si="362"/>
        <v>0</v>
      </c>
      <c r="N5735" s="16">
        <f>'Barometric Data'!E5735</f>
        <v>2.8025000000000002</v>
      </c>
      <c r="O5735" s="16">
        <f t="shared" si="363"/>
        <v>39.745899999999999</v>
      </c>
      <c r="P5735" s="17">
        <f t="shared" si="361"/>
        <v>356.88309999999996</v>
      </c>
      <c r="Q5735" s="16"/>
      <c r="R5735" s="101">
        <v>17.565000000000001</v>
      </c>
      <c r="S5735" s="91" t="s">
        <v>102</v>
      </c>
      <c r="T5735" s="29"/>
    </row>
    <row r="5736" spans="8:20" ht="45" x14ac:dyDescent="0.25">
      <c r="H5736" s="98">
        <v>42252</v>
      </c>
      <c r="I5736" s="99">
        <v>0.75</v>
      </c>
      <c r="J5736" s="100">
        <f t="shared" si="364"/>
        <v>42252.75</v>
      </c>
      <c r="K5736" s="101">
        <v>42.547899999999998</v>
      </c>
      <c r="L5736" s="100">
        <f>'Barometric Data'!D5736</f>
        <v>42252.75</v>
      </c>
      <c r="M5736" s="106">
        <f t="shared" si="362"/>
        <v>0</v>
      </c>
      <c r="N5736" s="16">
        <f>'Barometric Data'!E5736</f>
        <v>2.8517999999999999</v>
      </c>
      <c r="O5736" s="16">
        <f t="shared" si="363"/>
        <v>39.696100000000001</v>
      </c>
      <c r="P5736" s="17">
        <f t="shared" si="361"/>
        <v>356.93289999999996</v>
      </c>
      <c r="Q5736" s="16"/>
      <c r="R5736" s="101">
        <v>17.565000000000001</v>
      </c>
      <c r="S5736" s="91" t="s">
        <v>102</v>
      </c>
      <c r="T5736" s="29"/>
    </row>
    <row r="5737" spans="8:20" ht="45" x14ac:dyDescent="0.25">
      <c r="H5737" s="98">
        <v>42253</v>
      </c>
      <c r="I5737" s="99">
        <v>0</v>
      </c>
      <c r="J5737" s="100">
        <f t="shared" si="364"/>
        <v>42253</v>
      </c>
      <c r="K5737" s="101">
        <v>42.532699999999998</v>
      </c>
      <c r="L5737" s="100">
        <f>'Barometric Data'!D5737</f>
        <v>42253</v>
      </c>
      <c r="M5737" s="106">
        <f t="shared" si="362"/>
        <v>0</v>
      </c>
      <c r="N5737" s="16">
        <f>'Barometric Data'!E5737</f>
        <v>2.8721999999999999</v>
      </c>
      <c r="O5737" s="16">
        <f t="shared" si="363"/>
        <v>39.660499999999999</v>
      </c>
      <c r="P5737" s="17">
        <f t="shared" si="361"/>
        <v>356.96849999999995</v>
      </c>
      <c r="Q5737" s="16"/>
      <c r="R5737" s="101">
        <v>17.565999999999999</v>
      </c>
      <c r="S5737" s="91" t="s">
        <v>102</v>
      </c>
      <c r="T5737" s="29"/>
    </row>
    <row r="5738" spans="8:20" ht="45" x14ac:dyDescent="0.25">
      <c r="H5738" s="98">
        <v>42253</v>
      </c>
      <c r="I5738" s="99">
        <v>0.25</v>
      </c>
      <c r="J5738" s="100">
        <f t="shared" si="364"/>
        <v>42253.25</v>
      </c>
      <c r="K5738" s="101">
        <v>42.523200000000003</v>
      </c>
      <c r="L5738" s="100">
        <f>'Barometric Data'!D5738</f>
        <v>42253.25</v>
      </c>
      <c r="M5738" s="106">
        <f t="shared" si="362"/>
        <v>0</v>
      </c>
      <c r="N5738" s="16">
        <f>'Barometric Data'!E5738</f>
        <v>2.891</v>
      </c>
      <c r="O5738" s="16">
        <f t="shared" si="363"/>
        <v>39.632200000000005</v>
      </c>
      <c r="P5738" s="17">
        <f t="shared" si="361"/>
        <v>356.99679999999995</v>
      </c>
      <c r="Q5738" s="16"/>
      <c r="R5738" s="101">
        <v>17.577999999999999</v>
      </c>
      <c r="S5738" s="91" t="s">
        <v>102</v>
      </c>
      <c r="T5738" s="29"/>
    </row>
    <row r="5739" spans="8:20" ht="45" x14ac:dyDescent="0.25">
      <c r="H5739" s="98">
        <v>42253</v>
      </c>
      <c r="I5739" s="99">
        <v>0.5</v>
      </c>
      <c r="J5739" s="100">
        <f t="shared" si="364"/>
        <v>42253.5</v>
      </c>
      <c r="K5739" s="101">
        <v>42.499200000000002</v>
      </c>
      <c r="L5739" s="100">
        <f>'Barometric Data'!D5739</f>
        <v>42253.5</v>
      </c>
      <c r="M5739" s="106">
        <f t="shared" si="362"/>
        <v>0</v>
      </c>
      <c r="N5739" s="16">
        <f>'Barometric Data'!E5739</f>
        <v>2.9079000000000002</v>
      </c>
      <c r="O5739" s="16">
        <f t="shared" si="363"/>
        <v>39.591300000000004</v>
      </c>
      <c r="P5739" s="17">
        <f t="shared" si="361"/>
        <v>357.03769999999997</v>
      </c>
      <c r="Q5739" s="16"/>
      <c r="R5739" s="101">
        <v>17.574000000000002</v>
      </c>
      <c r="S5739" s="91" t="s">
        <v>102</v>
      </c>
      <c r="T5739" s="29"/>
    </row>
    <row r="5740" spans="8:20" ht="45" x14ac:dyDescent="0.25">
      <c r="H5740" s="98">
        <v>42253</v>
      </c>
      <c r="I5740" s="99">
        <v>0.75</v>
      </c>
      <c r="J5740" s="100">
        <f t="shared" si="364"/>
        <v>42253.75</v>
      </c>
      <c r="K5740" s="101">
        <v>42.418500000000002</v>
      </c>
      <c r="L5740" s="100">
        <f>'Barometric Data'!D5740</f>
        <v>42253.75</v>
      </c>
      <c r="M5740" s="106">
        <f t="shared" si="362"/>
        <v>0</v>
      </c>
      <c r="N5740" s="16">
        <f>'Barometric Data'!E5740</f>
        <v>2.7871000000000001</v>
      </c>
      <c r="O5740" s="16">
        <f t="shared" si="363"/>
        <v>39.631399999999999</v>
      </c>
      <c r="P5740" s="17">
        <f t="shared" ref="P5740:P5803" si="365">$E$29-O5740</f>
        <v>356.99759999999998</v>
      </c>
      <c r="Q5740" s="16"/>
      <c r="R5740" s="101">
        <v>17.574000000000002</v>
      </c>
      <c r="S5740" s="91" t="s">
        <v>102</v>
      </c>
      <c r="T5740" s="29"/>
    </row>
    <row r="5741" spans="8:20" ht="45" x14ac:dyDescent="0.25">
      <c r="H5741" s="98">
        <v>42254</v>
      </c>
      <c r="I5741" s="99">
        <v>0</v>
      </c>
      <c r="J5741" s="100">
        <f t="shared" si="364"/>
        <v>42254</v>
      </c>
      <c r="K5741" s="101">
        <v>42.442999999999998</v>
      </c>
      <c r="L5741" s="100">
        <f>'Barometric Data'!D5741</f>
        <v>42254</v>
      </c>
      <c r="M5741" s="106">
        <f t="shared" si="362"/>
        <v>0</v>
      </c>
      <c r="N5741" s="16">
        <f>'Barometric Data'!E5741</f>
        <v>2.7953999999999999</v>
      </c>
      <c r="O5741" s="16">
        <f t="shared" si="363"/>
        <v>39.647599999999997</v>
      </c>
      <c r="P5741" s="17">
        <f t="shared" si="365"/>
        <v>356.98139999999995</v>
      </c>
      <c r="Q5741" s="16"/>
      <c r="R5741" s="101">
        <v>17.568000000000001</v>
      </c>
      <c r="S5741" s="91" t="s">
        <v>102</v>
      </c>
      <c r="T5741" s="29"/>
    </row>
    <row r="5742" spans="8:20" ht="45" x14ac:dyDescent="0.25">
      <c r="H5742" s="98">
        <v>42254</v>
      </c>
      <c r="I5742" s="99">
        <v>0.25</v>
      </c>
      <c r="J5742" s="100">
        <f t="shared" si="364"/>
        <v>42254.25</v>
      </c>
      <c r="K5742" s="101">
        <v>42.476500000000001</v>
      </c>
      <c r="L5742" s="100">
        <f>'Barometric Data'!D5742</f>
        <v>42254.25</v>
      </c>
      <c r="M5742" s="106">
        <f t="shared" si="362"/>
        <v>0</v>
      </c>
      <c r="N5742" s="16">
        <f>'Barometric Data'!E5742</f>
        <v>2.835</v>
      </c>
      <c r="O5742" s="16">
        <f t="shared" si="363"/>
        <v>39.641500000000001</v>
      </c>
      <c r="P5742" s="17">
        <f t="shared" si="365"/>
        <v>356.98749999999995</v>
      </c>
      <c r="Q5742" s="16"/>
      <c r="R5742" s="101">
        <v>17.565999999999999</v>
      </c>
      <c r="S5742" s="91" t="s">
        <v>102</v>
      </c>
      <c r="T5742" s="29"/>
    </row>
    <row r="5743" spans="8:20" ht="45" x14ac:dyDescent="0.25">
      <c r="H5743" s="98">
        <v>42254</v>
      </c>
      <c r="I5743" s="99">
        <v>0.5</v>
      </c>
      <c r="J5743" s="100">
        <f t="shared" si="364"/>
        <v>42254.5</v>
      </c>
      <c r="K5743" s="101">
        <v>42.495800000000003</v>
      </c>
      <c r="L5743" s="100">
        <f>'Barometric Data'!D5743</f>
        <v>42254.5</v>
      </c>
      <c r="M5743" s="106">
        <f t="shared" si="362"/>
        <v>0</v>
      </c>
      <c r="N5743" s="16">
        <f>'Barometric Data'!E5743</f>
        <v>2.9053</v>
      </c>
      <c r="O5743" s="16">
        <f t="shared" si="363"/>
        <v>39.590500000000006</v>
      </c>
      <c r="P5743" s="17">
        <f t="shared" si="365"/>
        <v>357.03849999999994</v>
      </c>
      <c r="Q5743" s="16"/>
      <c r="R5743" s="101">
        <v>17.581</v>
      </c>
      <c r="S5743" s="91" t="s">
        <v>102</v>
      </c>
      <c r="T5743" s="29"/>
    </row>
    <row r="5744" spans="8:20" ht="45" x14ac:dyDescent="0.25">
      <c r="H5744" s="98">
        <v>42254</v>
      </c>
      <c r="I5744" s="99">
        <v>0.75</v>
      </c>
      <c r="J5744" s="100">
        <f t="shared" si="364"/>
        <v>42254.75</v>
      </c>
      <c r="K5744" s="101">
        <v>42.443800000000003</v>
      </c>
      <c r="L5744" s="100">
        <f>'Barometric Data'!D5744</f>
        <v>42254.75</v>
      </c>
      <c r="M5744" s="106">
        <f t="shared" ref="M5744:M5807" si="366">ABS(L5744-J5744)</f>
        <v>0</v>
      </c>
      <c r="N5744" s="16">
        <f>'Barometric Data'!E5744</f>
        <v>2.8071000000000002</v>
      </c>
      <c r="O5744" s="16">
        <f t="shared" ref="O5744:O5807" si="367">K5744-N5744</f>
        <v>39.636700000000005</v>
      </c>
      <c r="P5744" s="17">
        <f t="shared" si="365"/>
        <v>356.99229999999994</v>
      </c>
      <c r="Q5744" s="16"/>
      <c r="R5744" s="101">
        <v>17.564</v>
      </c>
      <c r="S5744" s="91" t="s">
        <v>102</v>
      </c>
      <c r="T5744" s="29"/>
    </row>
    <row r="5745" spans="8:20" ht="45" x14ac:dyDescent="0.25">
      <c r="H5745" s="98">
        <v>42255</v>
      </c>
      <c r="I5745" s="99">
        <v>0</v>
      </c>
      <c r="J5745" s="100">
        <f t="shared" si="364"/>
        <v>42255</v>
      </c>
      <c r="K5745" s="101">
        <v>42.478000000000002</v>
      </c>
      <c r="L5745" s="100">
        <f>'Barometric Data'!D5745</f>
        <v>42255</v>
      </c>
      <c r="M5745" s="106">
        <f t="shared" si="366"/>
        <v>0</v>
      </c>
      <c r="N5745" s="16">
        <f>'Barometric Data'!E5745</f>
        <v>2.8631000000000002</v>
      </c>
      <c r="O5745" s="16">
        <f t="shared" si="367"/>
        <v>39.614899999999999</v>
      </c>
      <c r="P5745" s="17">
        <f t="shared" si="365"/>
        <v>357.01409999999998</v>
      </c>
      <c r="Q5745" s="16"/>
      <c r="R5745" s="101">
        <v>17.574999999999999</v>
      </c>
      <c r="S5745" s="91" t="s">
        <v>102</v>
      </c>
      <c r="T5745" s="29"/>
    </row>
    <row r="5746" spans="8:20" ht="45" x14ac:dyDescent="0.25">
      <c r="H5746" s="98">
        <v>42255</v>
      </c>
      <c r="I5746" s="99">
        <v>0.25</v>
      </c>
      <c r="J5746" s="100">
        <f t="shared" si="364"/>
        <v>42255.25</v>
      </c>
      <c r="K5746" s="101">
        <v>42.486699999999999</v>
      </c>
      <c r="L5746" s="100">
        <f>'Barometric Data'!D5746</f>
        <v>42255.25</v>
      </c>
      <c r="M5746" s="106">
        <f t="shared" si="366"/>
        <v>0</v>
      </c>
      <c r="N5746" s="16">
        <f>'Barometric Data'!E5746</f>
        <v>2.8801000000000001</v>
      </c>
      <c r="O5746" s="16">
        <f t="shared" si="367"/>
        <v>39.6066</v>
      </c>
      <c r="P5746" s="17">
        <f t="shared" si="365"/>
        <v>357.02239999999995</v>
      </c>
      <c r="Q5746" s="16"/>
      <c r="R5746" s="101">
        <v>17.571999999999999</v>
      </c>
      <c r="S5746" s="91" t="s">
        <v>102</v>
      </c>
      <c r="T5746" s="29"/>
    </row>
    <row r="5747" spans="8:20" ht="45" x14ac:dyDescent="0.25">
      <c r="H5747" s="98">
        <v>42255</v>
      </c>
      <c r="I5747" s="99">
        <v>0.5</v>
      </c>
      <c r="J5747" s="100">
        <f t="shared" si="364"/>
        <v>42255.5</v>
      </c>
      <c r="K5747" s="101">
        <v>42.479900000000001</v>
      </c>
      <c r="L5747" s="100">
        <f>'Barometric Data'!D5747</f>
        <v>42255.5</v>
      </c>
      <c r="M5747" s="106">
        <f t="shared" si="366"/>
        <v>0</v>
      </c>
      <c r="N5747" s="16">
        <f>'Barometric Data'!E5747</f>
        <v>2.9308000000000001</v>
      </c>
      <c r="O5747" s="16">
        <f t="shared" si="367"/>
        <v>39.549100000000003</v>
      </c>
      <c r="P5747" s="17">
        <f t="shared" si="365"/>
        <v>357.07989999999995</v>
      </c>
      <c r="Q5747" s="16"/>
      <c r="R5747" s="101">
        <v>17.562999999999999</v>
      </c>
      <c r="S5747" s="91" t="s">
        <v>102</v>
      </c>
      <c r="T5747" s="29"/>
    </row>
    <row r="5748" spans="8:20" ht="45" x14ac:dyDescent="0.25">
      <c r="H5748" s="98">
        <v>42255</v>
      </c>
      <c r="I5748" s="99">
        <v>0.75</v>
      </c>
      <c r="J5748" s="100">
        <f t="shared" si="364"/>
        <v>42255.75</v>
      </c>
      <c r="K5748" s="101">
        <v>42.417400000000001</v>
      </c>
      <c r="L5748" s="100">
        <f>'Barometric Data'!D5748</f>
        <v>42255.75</v>
      </c>
      <c r="M5748" s="106">
        <f t="shared" si="366"/>
        <v>0</v>
      </c>
      <c r="N5748" s="16">
        <f>'Barometric Data'!E5748</f>
        <v>2.8069999999999999</v>
      </c>
      <c r="O5748" s="16">
        <f t="shared" si="367"/>
        <v>39.610399999999998</v>
      </c>
      <c r="P5748" s="17">
        <f t="shared" si="365"/>
        <v>357.01859999999999</v>
      </c>
      <c r="Q5748" s="16"/>
      <c r="R5748" s="101">
        <v>17.573</v>
      </c>
      <c r="S5748" s="91" t="s">
        <v>102</v>
      </c>
      <c r="T5748" s="29"/>
    </row>
    <row r="5749" spans="8:20" ht="45" x14ac:dyDescent="0.25">
      <c r="H5749" s="98">
        <v>42256</v>
      </c>
      <c r="I5749" s="99">
        <v>0</v>
      </c>
      <c r="J5749" s="100">
        <f t="shared" si="364"/>
        <v>42256</v>
      </c>
      <c r="K5749" s="101">
        <v>42.421599999999998</v>
      </c>
      <c r="L5749" s="100">
        <f>'Barometric Data'!D5749</f>
        <v>42256</v>
      </c>
      <c r="M5749" s="106">
        <f t="shared" si="366"/>
        <v>0</v>
      </c>
      <c r="N5749" s="16">
        <f>'Barometric Data'!E5749</f>
        <v>2.8001</v>
      </c>
      <c r="O5749" s="16">
        <f t="shared" si="367"/>
        <v>39.621499999999997</v>
      </c>
      <c r="P5749" s="17">
        <f t="shared" si="365"/>
        <v>357.00749999999994</v>
      </c>
      <c r="Q5749" s="16"/>
      <c r="R5749" s="101">
        <v>17.574000000000002</v>
      </c>
      <c r="S5749" s="91" t="s">
        <v>102</v>
      </c>
      <c r="T5749" s="29"/>
    </row>
    <row r="5750" spans="8:20" ht="45" x14ac:dyDescent="0.25">
      <c r="H5750" s="98">
        <v>42256</v>
      </c>
      <c r="I5750" s="99">
        <v>0.25</v>
      </c>
      <c r="J5750" s="100">
        <f t="shared" si="364"/>
        <v>42256.25</v>
      </c>
      <c r="K5750" s="101">
        <v>42.442700000000002</v>
      </c>
      <c r="L5750" s="100">
        <f>'Barometric Data'!D5750</f>
        <v>42256.25</v>
      </c>
      <c r="M5750" s="106">
        <f t="shared" si="366"/>
        <v>0</v>
      </c>
      <c r="N5750" s="16">
        <f>'Barometric Data'!E5750</f>
        <v>2.8058999999999998</v>
      </c>
      <c r="O5750" s="16">
        <f t="shared" si="367"/>
        <v>39.636800000000001</v>
      </c>
      <c r="P5750" s="17">
        <f t="shared" si="365"/>
        <v>356.99219999999997</v>
      </c>
      <c r="Q5750" s="16"/>
      <c r="R5750" s="101">
        <v>17.564</v>
      </c>
      <c r="S5750" s="91" t="s">
        <v>102</v>
      </c>
      <c r="T5750" s="29"/>
    </row>
    <row r="5751" spans="8:20" ht="45" x14ac:dyDescent="0.25">
      <c r="H5751" s="98">
        <v>42256</v>
      </c>
      <c r="I5751" s="99">
        <v>0.5</v>
      </c>
      <c r="J5751" s="100">
        <f t="shared" si="364"/>
        <v>42256.5</v>
      </c>
      <c r="K5751" s="101">
        <v>42.439399999999999</v>
      </c>
      <c r="L5751" s="100">
        <f>'Barometric Data'!D5751</f>
        <v>42256.5</v>
      </c>
      <c r="M5751" s="106">
        <f t="shared" si="366"/>
        <v>0</v>
      </c>
      <c r="N5751" s="16">
        <f>'Barometric Data'!E5751</f>
        <v>2.8327</v>
      </c>
      <c r="O5751" s="16">
        <f t="shared" si="367"/>
        <v>39.606699999999996</v>
      </c>
      <c r="P5751" s="17">
        <f t="shared" si="365"/>
        <v>357.02229999999997</v>
      </c>
      <c r="Q5751" s="16"/>
      <c r="R5751" s="101">
        <v>17.574999999999999</v>
      </c>
      <c r="S5751" s="91" t="s">
        <v>102</v>
      </c>
      <c r="T5751" s="29"/>
    </row>
    <row r="5752" spans="8:20" ht="45" x14ac:dyDescent="0.25">
      <c r="H5752" s="98">
        <v>42256</v>
      </c>
      <c r="I5752" s="99">
        <v>0.75</v>
      </c>
      <c r="J5752" s="100">
        <f t="shared" si="364"/>
        <v>42256.75</v>
      </c>
      <c r="K5752" s="101">
        <v>42.3855</v>
      </c>
      <c r="L5752" s="100">
        <f>'Barometric Data'!D5752</f>
        <v>42256.75</v>
      </c>
      <c r="M5752" s="106">
        <f t="shared" si="366"/>
        <v>0</v>
      </c>
      <c r="N5752" s="16">
        <f>'Barometric Data'!E5752</f>
        <v>2.7244999999999999</v>
      </c>
      <c r="O5752" s="16">
        <f t="shared" si="367"/>
        <v>39.661000000000001</v>
      </c>
      <c r="P5752" s="17">
        <f t="shared" si="365"/>
        <v>356.96799999999996</v>
      </c>
      <c r="Q5752" s="16"/>
      <c r="R5752" s="101">
        <v>17.57</v>
      </c>
      <c r="S5752" s="91" t="s">
        <v>102</v>
      </c>
      <c r="T5752" s="29"/>
    </row>
    <row r="5753" spans="8:20" ht="45" x14ac:dyDescent="0.25">
      <c r="H5753" s="98">
        <v>42257</v>
      </c>
      <c r="I5753" s="99">
        <v>0</v>
      </c>
      <c r="J5753" s="100">
        <f t="shared" si="364"/>
        <v>42257</v>
      </c>
      <c r="K5753" s="101">
        <v>42.42</v>
      </c>
      <c r="L5753" s="100">
        <f>'Barometric Data'!D5753</f>
        <v>42257</v>
      </c>
      <c r="M5753" s="106">
        <f t="shared" si="366"/>
        <v>0</v>
      </c>
      <c r="N5753" s="16">
        <f>'Barometric Data'!E5753</f>
        <v>2.7389999999999999</v>
      </c>
      <c r="O5753" s="16">
        <f t="shared" si="367"/>
        <v>39.681000000000004</v>
      </c>
      <c r="P5753" s="17">
        <f t="shared" si="365"/>
        <v>356.94799999999998</v>
      </c>
      <c r="Q5753" s="16"/>
      <c r="R5753" s="101">
        <v>17.579000000000001</v>
      </c>
      <c r="S5753" s="91" t="s">
        <v>102</v>
      </c>
      <c r="T5753" s="29"/>
    </row>
    <row r="5754" spans="8:20" ht="45" x14ac:dyDescent="0.25">
      <c r="H5754" s="98">
        <v>42257</v>
      </c>
      <c r="I5754" s="99">
        <v>0.25</v>
      </c>
      <c r="J5754" s="100">
        <f t="shared" si="364"/>
        <v>42257.25</v>
      </c>
      <c r="K5754" s="101">
        <v>42.439399999999999</v>
      </c>
      <c r="L5754" s="100">
        <f>'Barometric Data'!D5754</f>
        <v>42257.25</v>
      </c>
      <c r="M5754" s="106">
        <f t="shared" si="366"/>
        <v>0</v>
      </c>
      <c r="N5754" s="16">
        <f>'Barometric Data'!E5754</f>
        <v>2.7759</v>
      </c>
      <c r="O5754" s="16">
        <f t="shared" si="367"/>
        <v>39.663499999999999</v>
      </c>
      <c r="P5754" s="17">
        <f t="shared" si="365"/>
        <v>356.96549999999996</v>
      </c>
      <c r="Q5754" s="16"/>
      <c r="R5754" s="101">
        <v>17.568999999999999</v>
      </c>
      <c r="S5754" s="91" t="s">
        <v>102</v>
      </c>
      <c r="T5754" s="29"/>
    </row>
    <row r="5755" spans="8:20" ht="45" x14ac:dyDescent="0.25">
      <c r="H5755" s="98">
        <v>42257</v>
      </c>
      <c r="I5755" s="99">
        <v>0.5</v>
      </c>
      <c r="J5755" s="100">
        <f t="shared" si="364"/>
        <v>42257.5</v>
      </c>
      <c r="K5755" s="101">
        <v>42.454900000000002</v>
      </c>
      <c r="L5755" s="100">
        <f>'Barometric Data'!D5755</f>
        <v>42257.5</v>
      </c>
      <c r="M5755" s="106">
        <f t="shared" si="366"/>
        <v>0</v>
      </c>
      <c r="N5755" s="16">
        <f>'Barometric Data'!E5755</f>
        <v>2.8441999999999998</v>
      </c>
      <c r="O5755" s="16">
        <f t="shared" si="367"/>
        <v>39.610700000000001</v>
      </c>
      <c r="P5755" s="17">
        <f t="shared" si="365"/>
        <v>357.01829999999995</v>
      </c>
      <c r="Q5755" s="16"/>
      <c r="R5755" s="101">
        <v>17.571000000000002</v>
      </c>
      <c r="S5755" s="91" t="s">
        <v>102</v>
      </c>
      <c r="T5755" s="29"/>
    </row>
    <row r="5756" spans="8:20" ht="45" x14ac:dyDescent="0.25">
      <c r="H5756" s="98">
        <v>42257</v>
      </c>
      <c r="I5756" s="99">
        <v>0.75</v>
      </c>
      <c r="J5756" s="100">
        <f t="shared" si="364"/>
        <v>42257.75</v>
      </c>
      <c r="K5756" s="101">
        <v>42.411200000000001</v>
      </c>
      <c r="L5756" s="100">
        <f>'Barometric Data'!D5756</f>
        <v>42257.75</v>
      </c>
      <c r="M5756" s="106">
        <f t="shared" si="366"/>
        <v>0</v>
      </c>
      <c r="N5756" s="16">
        <f>'Barometric Data'!E5756</f>
        <v>2.7605</v>
      </c>
      <c r="O5756" s="16">
        <f t="shared" si="367"/>
        <v>39.650700000000001</v>
      </c>
      <c r="P5756" s="17">
        <f t="shared" si="365"/>
        <v>356.97829999999999</v>
      </c>
      <c r="Q5756" s="16"/>
      <c r="R5756" s="101">
        <v>17.574000000000002</v>
      </c>
      <c r="S5756" s="91" t="s">
        <v>102</v>
      </c>
      <c r="T5756" s="29"/>
    </row>
    <row r="5757" spans="8:20" ht="45" x14ac:dyDescent="0.25">
      <c r="H5757" s="98">
        <v>42258</v>
      </c>
      <c r="I5757" s="99">
        <v>0</v>
      </c>
      <c r="J5757" s="100">
        <f t="shared" si="364"/>
        <v>42258</v>
      </c>
      <c r="K5757" s="101">
        <v>42.432899999999997</v>
      </c>
      <c r="L5757" s="100">
        <f>'Barometric Data'!D5757</f>
        <v>42258</v>
      </c>
      <c r="M5757" s="106">
        <f t="shared" si="366"/>
        <v>0</v>
      </c>
      <c r="N5757" s="16">
        <f>'Barometric Data'!E5757</f>
        <v>2.7862</v>
      </c>
      <c r="O5757" s="16">
        <f t="shared" si="367"/>
        <v>39.646699999999996</v>
      </c>
      <c r="P5757" s="17">
        <f t="shared" si="365"/>
        <v>356.98229999999995</v>
      </c>
      <c r="Q5757" s="16"/>
      <c r="R5757" s="101">
        <v>17.571000000000002</v>
      </c>
      <c r="S5757" s="91" t="s">
        <v>102</v>
      </c>
      <c r="T5757" s="29"/>
    </row>
    <row r="5758" spans="8:20" ht="45" x14ac:dyDescent="0.25">
      <c r="H5758" s="98">
        <v>42258</v>
      </c>
      <c r="I5758" s="99">
        <v>0.25</v>
      </c>
      <c r="J5758" s="100">
        <f t="shared" si="364"/>
        <v>42258.25</v>
      </c>
      <c r="K5758" s="101">
        <v>42.472099999999998</v>
      </c>
      <c r="L5758" s="100">
        <f>'Barometric Data'!D5758</f>
        <v>42258.25</v>
      </c>
      <c r="M5758" s="106">
        <f t="shared" si="366"/>
        <v>0</v>
      </c>
      <c r="N5758" s="16">
        <f>'Barometric Data'!E5758</f>
        <v>2.8252000000000002</v>
      </c>
      <c r="O5758" s="16">
        <f t="shared" si="367"/>
        <v>39.646899999999995</v>
      </c>
      <c r="P5758" s="17">
        <f t="shared" si="365"/>
        <v>356.98209999999995</v>
      </c>
      <c r="Q5758" s="16"/>
      <c r="R5758" s="101">
        <v>17.573</v>
      </c>
      <c r="S5758" s="91" t="s">
        <v>102</v>
      </c>
      <c r="T5758" s="29"/>
    </row>
    <row r="5759" spans="8:20" ht="45" x14ac:dyDescent="0.25">
      <c r="H5759" s="98">
        <v>42258</v>
      </c>
      <c r="I5759" s="99">
        <v>0.5</v>
      </c>
      <c r="J5759" s="100">
        <f t="shared" si="364"/>
        <v>42258.5</v>
      </c>
      <c r="K5759" s="101">
        <v>42.478499999999997</v>
      </c>
      <c r="L5759" s="100">
        <f>'Barometric Data'!D5759</f>
        <v>42258.5</v>
      </c>
      <c r="M5759" s="106">
        <f t="shared" si="366"/>
        <v>0</v>
      </c>
      <c r="N5759" s="16">
        <f>'Barometric Data'!E5759</f>
        <v>2.9037999999999999</v>
      </c>
      <c r="O5759" s="16">
        <f t="shared" si="367"/>
        <v>39.5747</v>
      </c>
      <c r="P5759" s="17">
        <f t="shared" si="365"/>
        <v>357.05429999999996</v>
      </c>
      <c r="Q5759" s="16"/>
      <c r="R5759" s="101">
        <v>17.568999999999999</v>
      </c>
      <c r="S5759" s="91" t="s">
        <v>102</v>
      </c>
      <c r="T5759" s="29"/>
    </row>
    <row r="5760" spans="8:20" ht="45" x14ac:dyDescent="0.25">
      <c r="H5760" s="98">
        <v>42258</v>
      </c>
      <c r="I5760" s="99">
        <v>0.75</v>
      </c>
      <c r="J5760" s="100">
        <f t="shared" si="364"/>
        <v>42258.75</v>
      </c>
      <c r="K5760" s="101">
        <v>42.3979</v>
      </c>
      <c r="L5760" s="100">
        <f>'Barometric Data'!D5760</f>
        <v>42258.75</v>
      </c>
      <c r="M5760" s="106">
        <f t="shared" si="366"/>
        <v>0</v>
      </c>
      <c r="N5760" s="16">
        <f>'Barometric Data'!E5760</f>
        <v>2.7818000000000001</v>
      </c>
      <c r="O5760" s="16">
        <f t="shared" si="367"/>
        <v>39.616100000000003</v>
      </c>
      <c r="P5760" s="17">
        <f t="shared" si="365"/>
        <v>357.01289999999995</v>
      </c>
      <c r="Q5760" s="16"/>
      <c r="R5760" s="101">
        <v>17.573</v>
      </c>
      <c r="S5760" s="91" t="s">
        <v>102</v>
      </c>
      <c r="T5760" s="29"/>
    </row>
    <row r="5761" spans="8:20" ht="45" x14ac:dyDescent="0.25">
      <c r="H5761" s="98">
        <v>42259</v>
      </c>
      <c r="I5761" s="99">
        <v>0</v>
      </c>
      <c r="J5761" s="100">
        <f t="shared" si="364"/>
        <v>42259</v>
      </c>
      <c r="K5761" s="101">
        <v>42.400399999999998</v>
      </c>
      <c r="L5761" s="100">
        <f>'Barometric Data'!D5761</f>
        <v>42259</v>
      </c>
      <c r="M5761" s="106">
        <f t="shared" si="366"/>
        <v>0</v>
      </c>
      <c r="N5761" s="16">
        <f>'Barometric Data'!E5761</f>
        <v>2.7888999999999999</v>
      </c>
      <c r="O5761" s="16">
        <f t="shared" si="367"/>
        <v>39.611499999999999</v>
      </c>
      <c r="P5761" s="17">
        <f t="shared" si="365"/>
        <v>357.01749999999998</v>
      </c>
      <c r="Q5761" s="16"/>
      <c r="R5761" s="101">
        <v>17.565999999999999</v>
      </c>
      <c r="S5761" s="91" t="s">
        <v>102</v>
      </c>
      <c r="T5761" s="29"/>
    </row>
    <row r="5762" spans="8:20" ht="45" x14ac:dyDescent="0.25">
      <c r="H5762" s="98">
        <v>42259</v>
      </c>
      <c r="I5762" s="99">
        <v>0.25</v>
      </c>
      <c r="J5762" s="100">
        <f t="shared" si="364"/>
        <v>42259.25</v>
      </c>
      <c r="K5762" s="101">
        <v>42.415999999999997</v>
      </c>
      <c r="L5762" s="100">
        <f>'Barometric Data'!D5762</f>
        <v>42259.25</v>
      </c>
      <c r="M5762" s="106">
        <f t="shared" si="366"/>
        <v>0</v>
      </c>
      <c r="N5762" s="16">
        <f>'Barometric Data'!E5762</f>
        <v>2.7877000000000001</v>
      </c>
      <c r="O5762" s="16">
        <f t="shared" si="367"/>
        <v>39.628299999999996</v>
      </c>
      <c r="P5762" s="17">
        <f t="shared" si="365"/>
        <v>357.00069999999994</v>
      </c>
      <c r="Q5762" s="16"/>
      <c r="R5762" s="101">
        <v>17.582000000000001</v>
      </c>
      <c r="S5762" s="91" t="s">
        <v>102</v>
      </c>
      <c r="T5762" s="29"/>
    </row>
    <row r="5763" spans="8:20" ht="45" x14ac:dyDescent="0.25">
      <c r="H5763" s="98">
        <v>42259</v>
      </c>
      <c r="I5763" s="99">
        <v>0.5</v>
      </c>
      <c r="J5763" s="100">
        <f t="shared" si="364"/>
        <v>42259.5</v>
      </c>
      <c r="K5763" s="101">
        <v>42.406700000000001</v>
      </c>
      <c r="L5763" s="100">
        <f>'Barometric Data'!D5763</f>
        <v>42259.5</v>
      </c>
      <c r="M5763" s="106">
        <f t="shared" si="366"/>
        <v>0</v>
      </c>
      <c r="N5763" s="16">
        <f>'Barometric Data'!E5763</f>
        <v>2.8268</v>
      </c>
      <c r="O5763" s="16">
        <f t="shared" si="367"/>
        <v>39.579900000000002</v>
      </c>
      <c r="P5763" s="17">
        <f t="shared" si="365"/>
        <v>357.04909999999995</v>
      </c>
      <c r="Q5763" s="16"/>
      <c r="R5763" s="101">
        <v>17.577999999999999</v>
      </c>
      <c r="S5763" s="91" t="s">
        <v>102</v>
      </c>
      <c r="T5763" s="29"/>
    </row>
    <row r="5764" spans="8:20" ht="45" x14ac:dyDescent="0.25">
      <c r="H5764" s="98">
        <v>42259</v>
      </c>
      <c r="I5764" s="99">
        <v>0.75</v>
      </c>
      <c r="J5764" s="100">
        <f t="shared" si="364"/>
        <v>42259.75</v>
      </c>
      <c r="K5764" s="101">
        <v>42.322699999999998</v>
      </c>
      <c r="L5764" s="100">
        <f>'Barometric Data'!D5764</f>
        <v>42259.75</v>
      </c>
      <c r="M5764" s="106">
        <f t="shared" si="366"/>
        <v>0</v>
      </c>
      <c r="N5764" s="16">
        <f>'Barometric Data'!E5764</f>
        <v>2.6650999999999998</v>
      </c>
      <c r="O5764" s="16">
        <f t="shared" si="367"/>
        <v>39.657599999999995</v>
      </c>
      <c r="P5764" s="17">
        <f t="shared" si="365"/>
        <v>356.97139999999996</v>
      </c>
      <c r="Q5764" s="16"/>
      <c r="R5764" s="101">
        <v>17.581</v>
      </c>
      <c r="S5764" s="91" t="s">
        <v>102</v>
      </c>
      <c r="T5764" s="29"/>
    </row>
    <row r="5765" spans="8:20" ht="45" x14ac:dyDescent="0.25">
      <c r="H5765" s="98">
        <v>42260</v>
      </c>
      <c r="I5765" s="99">
        <v>0</v>
      </c>
      <c r="J5765" s="100">
        <f t="shared" si="364"/>
        <v>42260</v>
      </c>
      <c r="K5765" s="101">
        <v>42.319000000000003</v>
      </c>
      <c r="L5765" s="100">
        <f>'Barometric Data'!D5765</f>
        <v>42260</v>
      </c>
      <c r="M5765" s="106">
        <f t="shared" si="366"/>
        <v>0</v>
      </c>
      <c r="N5765" s="16">
        <f>'Barometric Data'!E5765</f>
        <v>2.6202000000000001</v>
      </c>
      <c r="O5765" s="16">
        <f t="shared" si="367"/>
        <v>39.698800000000006</v>
      </c>
      <c r="P5765" s="17">
        <f t="shared" si="365"/>
        <v>356.93019999999996</v>
      </c>
      <c r="Q5765" s="16"/>
      <c r="R5765" s="101">
        <v>17.579999999999998</v>
      </c>
      <c r="S5765" s="91" t="s">
        <v>102</v>
      </c>
      <c r="T5765" s="29"/>
    </row>
    <row r="5766" spans="8:20" ht="45" x14ac:dyDescent="0.25">
      <c r="H5766" s="98">
        <v>42260</v>
      </c>
      <c r="I5766" s="99">
        <v>0.25</v>
      </c>
      <c r="J5766" s="100">
        <f t="shared" si="364"/>
        <v>42260.25</v>
      </c>
      <c r="K5766" s="101">
        <v>42.349200000000003</v>
      </c>
      <c r="L5766" s="100">
        <f>'Barometric Data'!D5766</f>
        <v>42260.25</v>
      </c>
      <c r="M5766" s="106">
        <f t="shared" si="366"/>
        <v>0</v>
      </c>
      <c r="N5766" s="16">
        <f>'Barometric Data'!E5766</f>
        <v>2.6021999999999998</v>
      </c>
      <c r="O5766" s="16">
        <f t="shared" si="367"/>
        <v>39.747</v>
      </c>
      <c r="P5766" s="17">
        <f t="shared" si="365"/>
        <v>356.88199999999995</v>
      </c>
      <c r="Q5766" s="16"/>
      <c r="R5766" s="101">
        <v>17.574000000000002</v>
      </c>
      <c r="S5766" s="91" t="s">
        <v>102</v>
      </c>
      <c r="T5766" s="29"/>
    </row>
    <row r="5767" spans="8:20" ht="45" x14ac:dyDescent="0.25">
      <c r="H5767" s="98">
        <v>42260</v>
      </c>
      <c r="I5767" s="99">
        <v>0.5</v>
      </c>
      <c r="J5767" s="100">
        <f t="shared" si="364"/>
        <v>42260.5</v>
      </c>
      <c r="K5767" s="101">
        <v>42.356200000000001</v>
      </c>
      <c r="L5767" s="100">
        <f>'Barometric Data'!D5767</f>
        <v>42260.5</v>
      </c>
      <c r="M5767" s="106">
        <f t="shared" si="366"/>
        <v>0</v>
      </c>
      <c r="N5767" s="16">
        <f>'Barometric Data'!E5767</f>
        <v>2.6238000000000001</v>
      </c>
      <c r="O5767" s="16">
        <f t="shared" si="367"/>
        <v>39.732399999999998</v>
      </c>
      <c r="P5767" s="17">
        <f t="shared" si="365"/>
        <v>356.89659999999998</v>
      </c>
      <c r="Q5767" s="16"/>
      <c r="R5767" s="101">
        <v>17.567</v>
      </c>
      <c r="S5767" s="91" t="s">
        <v>102</v>
      </c>
      <c r="T5767" s="29"/>
    </row>
    <row r="5768" spans="8:20" ht="45" x14ac:dyDescent="0.25">
      <c r="H5768" s="98">
        <v>42260</v>
      </c>
      <c r="I5768" s="99">
        <v>0.75</v>
      </c>
      <c r="J5768" s="100">
        <f t="shared" si="364"/>
        <v>42260.75</v>
      </c>
      <c r="K5768" s="101">
        <v>42.295400000000001</v>
      </c>
      <c r="L5768" s="100">
        <f>'Barometric Data'!D5768</f>
        <v>42260.75</v>
      </c>
      <c r="M5768" s="106">
        <f t="shared" si="366"/>
        <v>0</v>
      </c>
      <c r="N5768" s="16">
        <f>'Barometric Data'!E5768</f>
        <v>2.4798</v>
      </c>
      <c r="O5768" s="16">
        <f t="shared" si="367"/>
        <v>39.815600000000003</v>
      </c>
      <c r="P5768" s="17">
        <f t="shared" si="365"/>
        <v>356.81339999999994</v>
      </c>
      <c r="Q5768" s="16"/>
      <c r="R5768" s="101">
        <v>17.59</v>
      </c>
      <c r="S5768" s="91" t="s">
        <v>102</v>
      </c>
      <c r="T5768" s="29"/>
    </row>
    <row r="5769" spans="8:20" ht="45" x14ac:dyDescent="0.25">
      <c r="H5769" s="98">
        <v>42261</v>
      </c>
      <c r="I5769" s="99">
        <v>0</v>
      </c>
      <c r="J5769" s="100">
        <f t="shared" si="364"/>
        <v>42261</v>
      </c>
      <c r="K5769" s="101">
        <v>42.295000000000002</v>
      </c>
      <c r="L5769" s="100">
        <f>'Barometric Data'!D5769</f>
        <v>42261</v>
      </c>
      <c r="M5769" s="106">
        <f t="shared" si="366"/>
        <v>0</v>
      </c>
      <c r="N5769" s="16">
        <f>'Barometric Data'!E5769</f>
        <v>2.4481999999999999</v>
      </c>
      <c r="O5769" s="16">
        <f t="shared" si="367"/>
        <v>39.846800000000002</v>
      </c>
      <c r="P5769" s="17">
        <f t="shared" si="365"/>
        <v>356.78219999999999</v>
      </c>
      <c r="Q5769" s="16"/>
      <c r="R5769" s="101">
        <v>17.571000000000002</v>
      </c>
      <c r="S5769" s="91" t="s">
        <v>102</v>
      </c>
      <c r="T5769" s="29"/>
    </row>
    <row r="5770" spans="8:20" ht="45" x14ac:dyDescent="0.25">
      <c r="H5770" s="98">
        <v>42261</v>
      </c>
      <c r="I5770" s="99">
        <v>0.25</v>
      </c>
      <c r="J5770" s="100">
        <f t="shared" si="364"/>
        <v>42261.25</v>
      </c>
      <c r="K5770" s="101">
        <v>42.338099999999997</v>
      </c>
      <c r="L5770" s="100">
        <f>'Barometric Data'!D5770</f>
        <v>42261.25</v>
      </c>
      <c r="M5770" s="106">
        <f t="shared" si="366"/>
        <v>0</v>
      </c>
      <c r="N5770" s="16">
        <f>'Barometric Data'!E5770</f>
        <v>2.4483000000000001</v>
      </c>
      <c r="O5770" s="16">
        <f t="shared" si="367"/>
        <v>39.889799999999994</v>
      </c>
      <c r="P5770" s="17">
        <f t="shared" si="365"/>
        <v>356.73919999999998</v>
      </c>
      <c r="Q5770" s="16"/>
      <c r="R5770" s="101">
        <v>17.559999999999999</v>
      </c>
      <c r="S5770" s="91" t="s">
        <v>102</v>
      </c>
      <c r="T5770" s="29"/>
    </row>
    <row r="5771" spans="8:20" ht="45" x14ac:dyDescent="0.25">
      <c r="H5771" s="98">
        <v>42261</v>
      </c>
      <c r="I5771" s="99">
        <v>0.5</v>
      </c>
      <c r="J5771" s="100">
        <f t="shared" si="364"/>
        <v>42261.5</v>
      </c>
      <c r="K5771" s="101">
        <v>42.338700000000003</v>
      </c>
      <c r="L5771" s="100">
        <f>'Barometric Data'!D5771</f>
        <v>42261.5</v>
      </c>
      <c r="M5771" s="106">
        <f t="shared" si="366"/>
        <v>0</v>
      </c>
      <c r="N5771" s="16">
        <f>'Barometric Data'!E5771</f>
        <v>2.4577</v>
      </c>
      <c r="O5771" s="16">
        <f t="shared" si="367"/>
        <v>39.881</v>
      </c>
      <c r="P5771" s="17">
        <f t="shared" si="365"/>
        <v>356.74799999999993</v>
      </c>
      <c r="Q5771" s="16"/>
      <c r="R5771" s="101">
        <v>17.574000000000002</v>
      </c>
      <c r="S5771" s="91" t="s">
        <v>102</v>
      </c>
      <c r="T5771" s="29"/>
    </row>
    <row r="5772" spans="8:20" ht="45" x14ac:dyDescent="0.25">
      <c r="H5772" s="98">
        <v>42261</v>
      </c>
      <c r="I5772" s="99">
        <v>0.75</v>
      </c>
      <c r="J5772" s="100">
        <f t="shared" si="364"/>
        <v>42261.75</v>
      </c>
      <c r="K5772" s="101">
        <v>42.2669</v>
      </c>
      <c r="L5772" s="100">
        <f>'Barometric Data'!D5772</f>
        <v>42261.75</v>
      </c>
      <c r="M5772" s="106">
        <f t="shared" si="366"/>
        <v>0</v>
      </c>
      <c r="N5772" s="16">
        <f>'Barometric Data'!E5772</f>
        <v>2.3363999999999998</v>
      </c>
      <c r="O5772" s="16">
        <f t="shared" si="367"/>
        <v>39.930500000000002</v>
      </c>
      <c r="P5772" s="17">
        <f t="shared" si="365"/>
        <v>356.69849999999997</v>
      </c>
      <c r="Q5772" s="16"/>
      <c r="R5772" s="101">
        <v>17.577999999999999</v>
      </c>
      <c r="S5772" s="91" t="s">
        <v>102</v>
      </c>
      <c r="T5772" s="29"/>
    </row>
    <row r="5773" spans="8:20" ht="45" x14ac:dyDescent="0.25">
      <c r="H5773" s="98">
        <v>42262</v>
      </c>
      <c r="I5773" s="99">
        <v>0</v>
      </c>
      <c r="J5773" s="100">
        <f t="shared" si="364"/>
        <v>42262</v>
      </c>
      <c r="K5773" s="101">
        <v>42.350999999999999</v>
      </c>
      <c r="L5773" s="100">
        <f>'Barometric Data'!D5773</f>
        <v>42262</v>
      </c>
      <c r="M5773" s="106">
        <f t="shared" si="366"/>
        <v>0</v>
      </c>
      <c r="N5773" s="16">
        <f>'Barometric Data'!E5773</f>
        <v>2.4043999999999999</v>
      </c>
      <c r="O5773" s="16">
        <f t="shared" si="367"/>
        <v>39.946599999999997</v>
      </c>
      <c r="P5773" s="17">
        <f t="shared" si="365"/>
        <v>356.68239999999997</v>
      </c>
      <c r="Q5773" s="16"/>
      <c r="R5773" s="101">
        <v>17.553999999999998</v>
      </c>
      <c r="S5773" s="91" t="s">
        <v>102</v>
      </c>
      <c r="T5773" s="29"/>
    </row>
    <row r="5774" spans="8:20" ht="45" x14ac:dyDescent="0.25">
      <c r="H5774" s="98">
        <v>42262</v>
      </c>
      <c r="I5774" s="99">
        <v>0.25</v>
      </c>
      <c r="J5774" s="100">
        <f t="shared" si="364"/>
        <v>42262.25</v>
      </c>
      <c r="K5774" s="101">
        <v>42.414400000000001</v>
      </c>
      <c r="L5774" s="100">
        <f>'Barometric Data'!D5774</f>
        <v>42262.25</v>
      </c>
      <c r="M5774" s="106">
        <f t="shared" si="366"/>
        <v>0</v>
      </c>
      <c r="N5774" s="16">
        <f>'Barometric Data'!E5774</f>
        <v>2.4641000000000002</v>
      </c>
      <c r="O5774" s="16">
        <f t="shared" si="367"/>
        <v>39.950299999999999</v>
      </c>
      <c r="P5774" s="17">
        <f t="shared" si="365"/>
        <v>356.67869999999994</v>
      </c>
      <c r="Q5774" s="16"/>
      <c r="R5774" s="101">
        <v>17.584</v>
      </c>
      <c r="S5774" s="91" t="s">
        <v>102</v>
      </c>
      <c r="T5774" s="29"/>
    </row>
    <row r="5775" spans="8:20" ht="45" x14ac:dyDescent="0.25">
      <c r="H5775" s="98">
        <v>42262</v>
      </c>
      <c r="I5775" s="99">
        <v>0.5</v>
      </c>
      <c r="J5775" s="100">
        <f t="shared" si="364"/>
        <v>42262.5</v>
      </c>
      <c r="K5775" s="101">
        <v>42.447600000000001</v>
      </c>
      <c r="L5775" s="100">
        <f>'Barometric Data'!D5775</f>
        <v>42262.5</v>
      </c>
      <c r="M5775" s="106">
        <f t="shared" si="366"/>
        <v>0</v>
      </c>
      <c r="N5775" s="16">
        <f>'Barometric Data'!E5775</f>
        <v>2.5575000000000001</v>
      </c>
      <c r="O5775" s="16">
        <f t="shared" si="367"/>
        <v>39.890100000000004</v>
      </c>
      <c r="P5775" s="17">
        <f t="shared" si="365"/>
        <v>356.73889999999994</v>
      </c>
      <c r="Q5775" s="16"/>
      <c r="R5775" s="101">
        <v>17.581</v>
      </c>
      <c r="S5775" s="91" t="s">
        <v>102</v>
      </c>
      <c r="T5775" s="29"/>
    </row>
    <row r="5776" spans="8:20" ht="45" x14ac:dyDescent="0.25">
      <c r="H5776" s="98">
        <v>42262</v>
      </c>
      <c r="I5776" s="99">
        <v>0.75</v>
      </c>
      <c r="J5776" s="100">
        <f t="shared" si="364"/>
        <v>42262.75</v>
      </c>
      <c r="K5776" s="101">
        <v>42.388300000000001</v>
      </c>
      <c r="L5776" s="100">
        <f>'Barometric Data'!D5776</f>
        <v>42262.75</v>
      </c>
      <c r="M5776" s="106">
        <f t="shared" si="366"/>
        <v>0</v>
      </c>
      <c r="N5776" s="16">
        <f>'Barometric Data'!E5776</f>
        <v>2.4975999999999998</v>
      </c>
      <c r="O5776" s="16">
        <f t="shared" si="367"/>
        <v>39.890700000000002</v>
      </c>
      <c r="P5776" s="17">
        <f t="shared" si="365"/>
        <v>356.73829999999998</v>
      </c>
      <c r="Q5776" s="16"/>
      <c r="R5776" s="101">
        <v>17.562999999999999</v>
      </c>
      <c r="S5776" s="91" t="s">
        <v>102</v>
      </c>
      <c r="T5776" s="29"/>
    </row>
    <row r="5777" spans="8:20" ht="45" x14ac:dyDescent="0.25">
      <c r="H5777" s="98">
        <v>42263</v>
      </c>
      <c r="I5777" s="99">
        <v>0</v>
      </c>
      <c r="J5777" s="100">
        <f t="shared" si="364"/>
        <v>42263</v>
      </c>
      <c r="K5777" s="101">
        <v>42.410299999999999</v>
      </c>
      <c r="L5777" s="100">
        <f>'Barometric Data'!D5777</f>
        <v>42263</v>
      </c>
      <c r="M5777" s="106">
        <f t="shared" si="366"/>
        <v>0</v>
      </c>
      <c r="N5777" s="16">
        <f>'Barometric Data'!E5777</f>
        <v>2.5024000000000002</v>
      </c>
      <c r="O5777" s="16">
        <f t="shared" si="367"/>
        <v>39.907899999999998</v>
      </c>
      <c r="P5777" s="17">
        <f t="shared" si="365"/>
        <v>356.72109999999998</v>
      </c>
      <c r="Q5777" s="16"/>
      <c r="R5777" s="101">
        <v>17.568999999999999</v>
      </c>
      <c r="S5777" s="91" t="s">
        <v>102</v>
      </c>
      <c r="T5777" s="29"/>
    </row>
    <row r="5778" spans="8:20" ht="45" x14ac:dyDescent="0.25">
      <c r="H5778" s="98">
        <v>42263</v>
      </c>
      <c r="I5778" s="99">
        <v>0.25</v>
      </c>
      <c r="J5778" s="100">
        <f t="shared" si="364"/>
        <v>42263.25</v>
      </c>
      <c r="K5778" s="101">
        <v>42.437899999999999</v>
      </c>
      <c r="L5778" s="100">
        <f>'Barometric Data'!D5778</f>
        <v>42263.25</v>
      </c>
      <c r="M5778" s="106">
        <f t="shared" si="366"/>
        <v>0</v>
      </c>
      <c r="N5778" s="16">
        <f>'Barometric Data'!E5778</f>
        <v>2.5243000000000002</v>
      </c>
      <c r="O5778" s="16">
        <f t="shared" si="367"/>
        <v>39.913600000000002</v>
      </c>
      <c r="P5778" s="17">
        <f t="shared" si="365"/>
        <v>356.71539999999993</v>
      </c>
      <c r="Q5778" s="16"/>
      <c r="R5778" s="101">
        <v>17.562999999999999</v>
      </c>
      <c r="S5778" s="91" t="s">
        <v>102</v>
      </c>
      <c r="T5778" s="29"/>
    </row>
    <row r="5779" spans="8:20" ht="45" x14ac:dyDescent="0.25">
      <c r="H5779" s="98">
        <v>42263</v>
      </c>
      <c r="I5779" s="99">
        <v>0.5</v>
      </c>
      <c r="J5779" s="100">
        <f t="shared" si="364"/>
        <v>42263.5</v>
      </c>
      <c r="K5779" s="101">
        <v>42.5047</v>
      </c>
      <c r="L5779" s="100">
        <f>'Barometric Data'!D5779</f>
        <v>42263.5</v>
      </c>
      <c r="M5779" s="106">
        <f t="shared" si="366"/>
        <v>0</v>
      </c>
      <c r="N5779" s="16">
        <f>'Barometric Data'!E5779</f>
        <v>2.6711</v>
      </c>
      <c r="O5779" s="16">
        <f t="shared" si="367"/>
        <v>39.833599999999997</v>
      </c>
      <c r="P5779" s="17">
        <f t="shared" si="365"/>
        <v>356.79539999999997</v>
      </c>
      <c r="Q5779" s="16"/>
      <c r="R5779" s="101">
        <v>17.556000000000001</v>
      </c>
      <c r="S5779" s="91" t="s">
        <v>102</v>
      </c>
      <c r="T5779" s="29"/>
    </row>
    <row r="5780" spans="8:20" ht="45" x14ac:dyDescent="0.25">
      <c r="H5780" s="98">
        <v>42263</v>
      </c>
      <c r="I5780" s="99">
        <v>0.75</v>
      </c>
      <c r="J5780" s="100">
        <f t="shared" si="364"/>
        <v>42263.75</v>
      </c>
      <c r="K5780" s="101">
        <v>42.460900000000002</v>
      </c>
      <c r="L5780" s="100">
        <f>'Barometric Data'!D5780</f>
        <v>42263.75</v>
      </c>
      <c r="M5780" s="106">
        <f t="shared" si="366"/>
        <v>0</v>
      </c>
      <c r="N5780" s="16">
        <f>'Barometric Data'!E5780</f>
        <v>2.6387</v>
      </c>
      <c r="O5780" s="16">
        <f t="shared" si="367"/>
        <v>39.822200000000002</v>
      </c>
      <c r="P5780" s="17">
        <f t="shared" si="365"/>
        <v>356.80679999999995</v>
      </c>
      <c r="Q5780" s="16"/>
      <c r="R5780" s="101">
        <v>17.585000000000001</v>
      </c>
      <c r="S5780" s="91" t="s">
        <v>102</v>
      </c>
      <c r="T5780" s="29"/>
    </row>
    <row r="5781" spans="8:20" ht="45" x14ac:dyDescent="0.25">
      <c r="H5781" s="98">
        <v>42264</v>
      </c>
      <c r="I5781" s="99">
        <v>0</v>
      </c>
      <c r="J5781" s="100">
        <f t="shared" si="364"/>
        <v>42264</v>
      </c>
      <c r="K5781" s="101">
        <v>42.479700000000001</v>
      </c>
      <c r="L5781" s="100">
        <f>'Barometric Data'!D5781</f>
        <v>42264</v>
      </c>
      <c r="M5781" s="106">
        <f t="shared" si="366"/>
        <v>0</v>
      </c>
      <c r="N5781" s="16">
        <f>'Barometric Data'!E5781</f>
        <v>2.6804000000000001</v>
      </c>
      <c r="O5781" s="16">
        <f t="shared" si="367"/>
        <v>39.799300000000002</v>
      </c>
      <c r="P5781" s="17">
        <f t="shared" si="365"/>
        <v>356.82969999999995</v>
      </c>
      <c r="Q5781" s="16"/>
      <c r="R5781" s="101">
        <v>17.568000000000001</v>
      </c>
      <c r="S5781" s="91" t="s">
        <v>102</v>
      </c>
      <c r="T5781" s="29"/>
    </row>
    <row r="5782" spans="8:20" ht="45" x14ac:dyDescent="0.25">
      <c r="H5782" s="98">
        <v>42264</v>
      </c>
      <c r="I5782" s="99">
        <v>0.25</v>
      </c>
      <c r="J5782" s="100">
        <f t="shared" si="364"/>
        <v>42264.25</v>
      </c>
      <c r="K5782" s="101">
        <v>42.466999999999999</v>
      </c>
      <c r="L5782" s="100">
        <f>'Barometric Data'!D5782</f>
        <v>42264.25</v>
      </c>
      <c r="M5782" s="106">
        <f t="shared" si="366"/>
        <v>0</v>
      </c>
      <c r="N5782" s="16">
        <f>'Barometric Data'!E5782</f>
        <v>2.6968999999999999</v>
      </c>
      <c r="O5782" s="16">
        <f t="shared" si="367"/>
        <v>39.770099999999999</v>
      </c>
      <c r="P5782" s="17">
        <f t="shared" si="365"/>
        <v>356.85889999999995</v>
      </c>
      <c r="Q5782" s="16"/>
      <c r="R5782" s="101">
        <v>17.565999999999999</v>
      </c>
      <c r="S5782" s="91" t="s">
        <v>102</v>
      </c>
      <c r="T5782" s="29"/>
    </row>
    <row r="5783" spans="8:20" ht="45" x14ac:dyDescent="0.25">
      <c r="H5783" s="98">
        <v>42264</v>
      </c>
      <c r="I5783" s="99">
        <v>0.5</v>
      </c>
      <c r="J5783" s="100">
        <f t="shared" si="364"/>
        <v>42264.5</v>
      </c>
      <c r="K5783" s="101">
        <v>42.497300000000003</v>
      </c>
      <c r="L5783" s="100">
        <f>'Barometric Data'!D5783</f>
        <v>42264.5</v>
      </c>
      <c r="M5783" s="106">
        <f t="shared" si="366"/>
        <v>0</v>
      </c>
      <c r="N5783" s="16">
        <f>'Barometric Data'!E5783</f>
        <v>2.7498999999999998</v>
      </c>
      <c r="O5783" s="16">
        <f t="shared" si="367"/>
        <v>39.747400000000006</v>
      </c>
      <c r="P5783" s="17">
        <f t="shared" si="365"/>
        <v>356.88159999999993</v>
      </c>
      <c r="Q5783" s="16"/>
      <c r="R5783" s="101">
        <v>17.556000000000001</v>
      </c>
      <c r="S5783" s="91" t="s">
        <v>102</v>
      </c>
      <c r="T5783" s="29"/>
    </row>
    <row r="5784" spans="8:20" ht="45" x14ac:dyDescent="0.25">
      <c r="H5784" s="98">
        <v>42264</v>
      </c>
      <c r="I5784" s="99">
        <v>0.75</v>
      </c>
      <c r="J5784" s="100">
        <f t="shared" si="364"/>
        <v>42264.75</v>
      </c>
      <c r="K5784" s="101">
        <v>42.4938</v>
      </c>
      <c r="L5784" s="100">
        <f>'Barometric Data'!D5784</f>
        <v>42264.75</v>
      </c>
      <c r="M5784" s="106">
        <f t="shared" si="366"/>
        <v>0</v>
      </c>
      <c r="N5784" s="16">
        <f>'Barometric Data'!E5784</f>
        <v>2.7709999999999999</v>
      </c>
      <c r="O5784" s="16">
        <f t="shared" si="367"/>
        <v>39.722799999999999</v>
      </c>
      <c r="P5784" s="17">
        <f t="shared" si="365"/>
        <v>356.90619999999996</v>
      </c>
      <c r="Q5784" s="16"/>
      <c r="R5784" s="101">
        <v>17.567</v>
      </c>
      <c r="S5784" s="91" t="s">
        <v>102</v>
      </c>
      <c r="T5784" s="29"/>
    </row>
    <row r="5785" spans="8:20" ht="45" x14ac:dyDescent="0.25">
      <c r="H5785" s="98">
        <v>42265</v>
      </c>
      <c r="I5785" s="99">
        <v>0</v>
      </c>
      <c r="J5785" s="100">
        <f t="shared" si="364"/>
        <v>42265</v>
      </c>
      <c r="K5785" s="101">
        <v>42.5456</v>
      </c>
      <c r="L5785" s="100">
        <f>'Barometric Data'!D5785</f>
        <v>42265</v>
      </c>
      <c r="M5785" s="106">
        <f t="shared" si="366"/>
        <v>0</v>
      </c>
      <c r="N5785" s="16">
        <f>'Barometric Data'!E5785</f>
        <v>2.8534999999999999</v>
      </c>
      <c r="O5785" s="16">
        <f t="shared" si="367"/>
        <v>39.692100000000003</v>
      </c>
      <c r="P5785" s="17">
        <f t="shared" si="365"/>
        <v>356.93689999999998</v>
      </c>
      <c r="Q5785" s="16"/>
      <c r="R5785" s="101">
        <v>17.568000000000001</v>
      </c>
      <c r="S5785" s="91" t="s">
        <v>102</v>
      </c>
      <c r="T5785" s="29"/>
    </row>
    <row r="5786" spans="8:20" ht="45" x14ac:dyDescent="0.25">
      <c r="H5786" s="98">
        <v>42265</v>
      </c>
      <c r="I5786" s="99">
        <v>0.25</v>
      </c>
      <c r="J5786" s="100">
        <f t="shared" si="364"/>
        <v>42265.25</v>
      </c>
      <c r="K5786" s="101">
        <v>42.537300000000002</v>
      </c>
      <c r="L5786" s="100">
        <f>'Barometric Data'!D5786</f>
        <v>42265.25</v>
      </c>
      <c r="M5786" s="106">
        <f t="shared" si="366"/>
        <v>0</v>
      </c>
      <c r="N5786" s="16">
        <f>'Barometric Data'!E5786</f>
        <v>2.8879999999999999</v>
      </c>
      <c r="O5786" s="16">
        <f t="shared" si="367"/>
        <v>39.649300000000004</v>
      </c>
      <c r="P5786" s="17">
        <f t="shared" si="365"/>
        <v>356.97969999999998</v>
      </c>
      <c r="Q5786" s="16"/>
      <c r="R5786" s="101">
        <v>17.584</v>
      </c>
      <c r="S5786" s="91" t="s">
        <v>102</v>
      </c>
      <c r="T5786" s="29"/>
    </row>
    <row r="5787" spans="8:20" ht="45" x14ac:dyDescent="0.25">
      <c r="H5787" s="98">
        <v>42265</v>
      </c>
      <c r="I5787" s="99">
        <v>0.5</v>
      </c>
      <c r="J5787" s="100">
        <f t="shared" si="364"/>
        <v>42265.5</v>
      </c>
      <c r="K5787" s="101">
        <v>42.543199999999999</v>
      </c>
      <c r="L5787" s="100">
        <f>'Barometric Data'!D5787</f>
        <v>42265.5</v>
      </c>
      <c r="M5787" s="106">
        <f t="shared" si="366"/>
        <v>0</v>
      </c>
      <c r="N5787" s="16">
        <f>'Barometric Data'!E5787</f>
        <v>2.9354</v>
      </c>
      <c r="O5787" s="16">
        <f t="shared" si="367"/>
        <v>39.607799999999997</v>
      </c>
      <c r="P5787" s="17">
        <f t="shared" si="365"/>
        <v>357.02119999999996</v>
      </c>
      <c r="Q5787" s="16"/>
      <c r="R5787" s="101">
        <v>17.574000000000002</v>
      </c>
      <c r="S5787" s="91" t="s">
        <v>102</v>
      </c>
      <c r="T5787" s="29"/>
    </row>
    <row r="5788" spans="8:20" ht="45" x14ac:dyDescent="0.25">
      <c r="H5788" s="98">
        <v>42265</v>
      </c>
      <c r="I5788" s="99">
        <v>0.75</v>
      </c>
      <c r="J5788" s="100">
        <f t="shared" si="364"/>
        <v>42265.75</v>
      </c>
      <c r="K5788" s="101">
        <v>42.456499999999998</v>
      </c>
      <c r="L5788" s="100">
        <f>'Barometric Data'!D5788</f>
        <v>42265.75</v>
      </c>
      <c r="M5788" s="106">
        <f t="shared" si="366"/>
        <v>0</v>
      </c>
      <c r="N5788" s="16">
        <f>'Barometric Data'!E5788</f>
        <v>2.8342000000000001</v>
      </c>
      <c r="O5788" s="16">
        <f t="shared" si="367"/>
        <v>39.622299999999996</v>
      </c>
      <c r="P5788" s="17">
        <f t="shared" si="365"/>
        <v>357.00669999999997</v>
      </c>
      <c r="Q5788" s="16"/>
      <c r="R5788" s="101">
        <v>17.562999999999999</v>
      </c>
      <c r="S5788" s="91" t="s">
        <v>102</v>
      </c>
      <c r="T5788" s="29"/>
    </row>
    <row r="5789" spans="8:20" ht="45" x14ac:dyDescent="0.25">
      <c r="H5789" s="98">
        <v>42266</v>
      </c>
      <c r="I5789" s="99">
        <v>0</v>
      </c>
      <c r="J5789" s="100">
        <f t="shared" si="364"/>
        <v>42266</v>
      </c>
      <c r="K5789" s="101">
        <v>42.460299999999997</v>
      </c>
      <c r="L5789" s="100">
        <f>'Barometric Data'!D5789</f>
        <v>42266</v>
      </c>
      <c r="M5789" s="106">
        <f t="shared" si="366"/>
        <v>0</v>
      </c>
      <c r="N5789" s="16">
        <f>'Barometric Data'!E5789</f>
        <v>2.8283</v>
      </c>
      <c r="O5789" s="16">
        <f t="shared" si="367"/>
        <v>39.631999999999998</v>
      </c>
      <c r="P5789" s="17">
        <f t="shared" si="365"/>
        <v>356.99699999999996</v>
      </c>
      <c r="Q5789" s="16"/>
      <c r="R5789" s="101">
        <v>17.577999999999999</v>
      </c>
      <c r="S5789" s="91" t="s">
        <v>102</v>
      </c>
      <c r="T5789" s="29"/>
    </row>
    <row r="5790" spans="8:20" ht="45" x14ac:dyDescent="0.25">
      <c r="H5790" s="98">
        <v>42266</v>
      </c>
      <c r="I5790" s="99">
        <v>0.25</v>
      </c>
      <c r="J5790" s="100">
        <f t="shared" si="364"/>
        <v>42266.25</v>
      </c>
      <c r="K5790" s="101">
        <v>42.455399999999997</v>
      </c>
      <c r="L5790" s="100">
        <f>'Barometric Data'!D5790</f>
        <v>42266.25</v>
      </c>
      <c r="M5790" s="106">
        <f t="shared" si="366"/>
        <v>0</v>
      </c>
      <c r="N5790" s="16">
        <f>'Barometric Data'!E5790</f>
        <v>2.8083</v>
      </c>
      <c r="O5790" s="16">
        <f t="shared" si="367"/>
        <v>39.647099999999995</v>
      </c>
      <c r="P5790" s="17">
        <f t="shared" si="365"/>
        <v>356.9819</v>
      </c>
      <c r="Q5790" s="16"/>
      <c r="R5790" s="101">
        <v>17.568999999999999</v>
      </c>
      <c r="S5790" s="91" t="s">
        <v>102</v>
      </c>
      <c r="T5790" s="29"/>
    </row>
    <row r="5791" spans="8:20" ht="45" x14ac:dyDescent="0.25">
      <c r="H5791" s="98">
        <v>42266</v>
      </c>
      <c r="I5791" s="99">
        <v>0.5</v>
      </c>
      <c r="J5791" s="100">
        <f t="shared" si="364"/>
        <v>42266.5</v>
      </c>
      <c r="K5791" s="101">
        <v>42.4938</v>
      </c>
      <c r="L5791" s="100">
        <f>'Barometric Data'!D5791</f>
        <v>42266.5</v>
      </c>
      <c r="M5791" s="106">
        <f t="shared" si="366"/>
        <v>0</v>
      </c>
      <c r="N5791" s="16">
        <f>'Barometric Data'!E5791</f>
        <v>2.8607999999999998</v>
      </c>
      <c r="O5791" s="16">
        <f t="shared" si="367"/>
        <v>39.633000000000003</v>
      </c>
      <c r="P5791" s="17">
        <f t="shared" si="365"/>
        <v>356.99599999999998</v>
      </c>
      <c r="Q5791" s="16"/>
      <c r="R5791" s="101">
        <v>17.571999999999999</v>
      </c>
      <c r="S5791" s="91" t="s">
        <v>102</v>
      </c>
      <c r="T5791" s="29"/>
    </row>
    <row r="5792" spans="8:20" ht="45" x14ac:dyDescent="0.25">
      <c r="H5792" s="98">
        <v>42266</v>
      </c>
      <c r="I5792" s="99">
        <v>0.75</v>
      </c>
      <c r="J5792" s="100">
        <f t="shared" si="364"/>
        <v>42266.75</v>
      </c>
      <c r="K5792" s="101">
        <v>42.414499999999997</v>
      </c>
      <c r="L5792" s="100">
        <f>'Barometric Data'!D5792</f>
        <v>42266.75</v>
      </c>
      <c r="M5792" s="106">
        <f t="shared" si="366"/>
        <v>0</v>
      </c>
      <c r="N5792" s="16">
        <f>'Barometric Data'!E5792</f>
        <v>2.7635999999999998</v>
      </c>
      <c r="O5792" s="16">
        <f t="shared" si="367"/>
        <v>39.6509</v>
      </c>
      <c r="P5792" s="17">
        <f t="shared" si="365"/>
        <v>356.97809999999998</v>
      </c>
      <c r="Q5792" s="16"/>
      <c r="R5792" s="101">
        <v>17.567</v>
      </c>
      <c r="S5792" s="91" t="s">
        <v>102</v>
      </c>
      <c r="T5792" s="29"/>
    </row>
    <row r="5793" spans="8:20" ht="45" x14ac:dyDescent="0.25">
      <c r="H5793" s="98">
        <v>42267</v>
      </c>
      <c r="I5793" s="99">
        <v>0</v>
      </c>
      <c r="J5793" s="100">
        <f t="shared" ref="J5793:J5856" si="368">H5793+I5793</f>
        <v>42267</v>
      </c>
      <c r="K5793" s="101">
        <v>42.439599999999999</v>
      </c>
      <c r="L5793" s="100">
        <f>'Barometric Data'!D5793</f>
        <v>42267</v>
      </c>
      <c r="M5793" s="106">
        <f t="shared" si="366"/>
        <v>0</v>
      </c>
      <c r="N5793" s="16">
        <f>'Barometric Data'!E5793</f>
        <v>2.7726999999999999</v>
      </c>
      <c r="O5793" s="16">
        <f t="shared" si="367"/>
        <v>39.666899999999998</v>
      </c>
      <c r="P5793" s="17">
        <f t="shared" si="365"/>
        <v>356.96209999999996</v>
      </c>
      <c r="Q5793" s="16"/>
      <c r="R5793" s="101">
        <v>17.562999999999999</v>
      </c>
      <c r="S5793" s="91" t="s">
        <v>102</v>
      </c>
      <c r="T5793" s="29"/>
    </row>
    <row r="5794" spans="8:20" ht="45" x14ac:dyDescent="0.25">
      <c r="H5794" s="98">
        <v>42267</v>
      </c>
      <c r="I5794" s="99">
        <v>0.25</v>
      </c>
      <c r="J5794" s="100">
        <f t="shared" si="368"/>
        <v>42267.25</v>
      </c>
      <c r="K5794" s="101">
        <v>42.449399999999997</v>
      </c>
      <c r="L5794" s="100">
        <f>'Barometric Data'!D5794</f>
        <v>42267.25</v>
      </c>
      <c r="M5794" s="106">
        <f t="shared" si="366"/>
        <v>0</v>
      </c>
      <c r="N5794" s="16">
        <f>'Barometric Data'!E5794</f>
        <v>2.7805</v>
      </c>
      <c r="O5794" s="16">
        <f t="shared" si="367"/>
        <v>39.668899999999994</v>
      </c>
      <c r="P5794" s="17">
        <f t="shared" si="365"/>
        <v>356.96009999999995</v>
      </c>
      <c r="Q5794" s="16"/>
      <c r="R5794" s="101">
        <v>17.587</v>
      </c>
      <c r="S5794" s="91" t="s">
        <v>102</v>
      </c>
      <c r="T5794" s="29"/>
    </row>
    <row r="5795" spans="8:20" ht="45" x14ac:dyDescent="0.25">
      <c r="H5795" s="98">
        <v>42267</v>
      </c>
      <c r="I5795" s="99">
        <v>0.5</v>
      </c>
      <c r="J5795" s="100">
        <f t="shared" si="368"/>
        <v>42267.5</v>
      </c>
      <c r="K5795" s="101">
        <v>42.453299999999999</v>
      </c>
      <c r="L5795" s="100">
        <f>'Barometric Data'!D5795</f>
        <v>42267.5</v>
      </c>
      <c r="M5795" s="106">
        <f t="shared" si="366"/>
        <v>0</v>
      </c>
      <c r="N5795" s="16">
        <f>'Barometric Data'!E5795</f>
        <v>2.8102999999999998</v>
      </c>
      <c r="O5795" s="16">
        <f t="shared" si="367"/>
        <v>39.643000000000001</v>
      </c>
      <c r="P5795" s="17">
        <f t="shared" si="365"/>
        <v>356.98599999999999</v>
      </c>
      <c r="Q5795" s="16"/>
      <c r="R5795" s="101">
        <v>17.581</v>
      </c>
      <c r="S5795" s="91" t="s">
        <v>102</v>
      </c>
      <c r="T5795" s="29"/>
    </row>
    <row r="5796" spans="8:20" ht="45" x14ac:dyDescent="0.25">
      <c r="H5796" s="98">
        <v>42267</v>
      </c>
      <c r="I5796" s="99">
        <v>0.75</v>
      </c>
      <c r="J5796" s="100">
        <f t="shared" si="368"/>
        <v>42267.75</v>
      </c>
      <c r="K5796" s="101">
        <v>42.378100000000003</v>
      </c>
      <c r="L5796" s="100">
        <f>'Barometric Data'!D5796</f>
        <v>42267.75</v>
      </c>
      <c r="M5796" s="106">
        <f t="shared" si="366"/>
        <v>0</v>
      </c>
      <c r="N5796" s="16">
        <f>'Barometric Data'!E5796</f>
        <v>2.6806000000000001</v>
      </c>
      <c r="O5796" s="16">
        <f t="shared" si="367"/>
        <v>39.697500000000005</v>
      </c>
      <c r="P5796" s="17">
        <f t="shared" si="365"/>
        <v>356.93149999999997</v>
      </c>
      <c r="Q5796" s="16"/>
      <c r="R5796" s="101">
        <v>17.564</v>
      </c>
      <c r="S5796" s="91" t="s">
        <v>102</v>
      </c>
      <c r="T5796" s="29"/>
    </row>
    <row r="5797" spans="8:20" ht="45" x14ac:dyDescent="0.25">
      <c r="H5797" s="98">
        <v>42268</v>
      </c>
      <c r="I5797" s="99">
        <v>0</v>
      </c>
      <c r="J5797" s="100">
        <f t="shared" si="368"/>
        <v>42268</v>
      </c>
      <c r="K5797" s="101">
        <v>42.397399999999998</v>
      </c>
      <c r="L5797" s="100">
        <f>'Barometric Data'!D5797</f>
        <v>42268</v>
      </c>
      <c r="M5797" s="106">
        <f t="shared" si="366"/>
        <v>0</v>
      </c>
      <c r="N5797" s="16">
        <f>'Barometric Data'!E5797</f>
        <v>2.6606000000000001</v>
      </c>
      <c r="O5797" s="16">
        <f t="shared" si="367"/>
        <v>39.736799999999995</v>
      </c>
      <c r="P5797" s="17">
        <f t="shared" si="365"/>
        <v>356.89219999999995</v>
      </c>
      <c r="Q5797" s="16"/>
      <c r="R5797" s="101">
        <v>17.574999999999999</v>
      </c>
      <c r="S5797" s="91" t="s">
        <v>102</v>
      </c>
      <c r="T5797" s="29"/>
    </row>
    <row r="5798" spans="8:20" ht="45" x14ac:dyDescent="0.25">
      <c r="H5798" s="98">
        <v>42268</v>
      </c>
      <c r="I5798" s="99">
        <v>0.25</v>
      </c>
      <c r="J5798" s="100">
        <f t="shared" si="368"/>
        <v>42268.25</v>
      </c>
      <c r="K5798" s="101">
        <v>42.415399999999998</v>
      </c>
      <c r="L5798" s="100">
        <f>'Barometric Data'!D5798</f>
        <v>42268.25</v>
      </c>
      <c r="M5798" s="106">
        <f t="shared" si="366"/>
        <v>0</v>
      </c>
      <c r="N5798" s="16">
        <f>'Barometric Data'!E5798</f>
        <v>2.6730999999999998</v>
      </c>
      <c r="O5798" s="16">
        <f t="shared" si="367"/>
        <v>39.7423</v>
      </c>
      <c r="P5798" s="17">
        <f t="shared" si="365"/>
        <v>356.88669999999996</v>
      </c>
      <c r="Q5798" s="16"/>
      <c r="R5798" s="101">
        <v>17.576000000000001</v>
      </c>
      <c r="S5798" s="91" t="s">
        <v>102</v>
      </c>
      <c r="T5798" s="29"/>
    </row>
    <row r="5799" spans="8:20" ht="45" x14ac:dyDescent="0.25">
      <c r="H5799" s="98">
        <v>42268</v>
      </c>
      <c r="I5799" s="99">
        <v>0.5</v>
      </c>
      <c r="J5799" s="100">
        <f t="shared" si="368"/>
        <v>42268.5</v>
      </c>
      <c r="K5799" s="101">
        <v>42.439300000000003</v>
      </c>
      <c r="L5799" s="100">
        <f>'Barometric Data'!D5799</f>
        <v>42268.5</v>
      </c>
      <c r="M5799" s="106">
        <f t="shared" si="366"/>
        <v>0</v>
      </c>
      <c r="N5799" s="16">
        <f>'Barometric Data'!E5799</f>
        <v>2.7164000000000001</v>
      </c>
      <c r="O5799" s="16">
        <f t="shared" si="367"/>
        <v>39.722900000000003</v>
      </c>
      <c r="P5799" s="17">
        <f t="shared" si="365"/>
        <v>356.90609999999998</v>
      </c>
      <c r="Q5799" s="16"/>
      <c r="R5799" s="101">
        <v>17.565999999999999</v>
      </c>
      <c r="S5799" s="91" t="s">
        <v>102</v>
      </c>
      <c r="T5799" s="29"/>
    </row>
    <row r="5800" spans="8:20" ht="45" x14ac:dyDescent="0.25">
      <c r="H5800" s="98">
        <v>42268</v>
      </c>
      <c r="I5800" s="99">
        <v>0.75</v>
      </c>
      <c r="J5800" s="100">
        <f t="shared" si="368"/>
        <v>42268.75</v>
      </c>
      <c r="K5800" s="101">
        <v>42.365600000000001</v>
      </c>
      <c r="L5800" s="100">
        <f>'Barometric Data'!D5800</f>
        <v>42268.75</v>
      </c>
      <c r="M5800" s="106">
        <f t="shared" si="366"/>
        <v>0</v>
      </c>
      <c r="N5800" s="16">
        <f>'Barometric Data'!E5800</f>
        <v>2.5966999999999998</v>
      </c>
      <c r="O5800" s="16">
        <f t="shared" si="367"/>
        <v>39.768900000000002</v>
      </c>
      <c r="P5800" s="17">
        <f t="shared" si="365"/>
        <v>356.86009999999999</v>
      </c>
      <c r="Q5800" s="16"/>
      <c r="R5800" s="101">
        <v>17.577999999999999</v>
      </c>
      <c r="S5800" s="91" t="s">
        <v>102</v>
      </c>
      <c r="T5800" s="29"/>
    </row>
    <row r="5801" spans="8:20" ht="45" x14ac:dyDescent="0.25">
      <c r="H5801" s="98">
        <v>42269</v>
      </c>
      <c r="I5801" s="99">
        <v>0</v>
      </c>
      <c r="J5801" s="100">
        <f t="shared" si="368"/>
        <v>42269</v>
      </c>
      <c r="K5801" s="101">
        <v>42.3782</v>
      </c>
      <c r="L5801" s="100">
        <f>'Barometric Data'!D5801</f>
        <v>42269</v>
      </c>
      <c r="M5801" s="106">
        <f t="shared" si="366"/>
        <v>0</v>
      </c>
      <c r="N5801" s="16">
        <f>'Barometric Data'!E5801</f>
        <v>2.5741000000000001</v>
      </c>
      <c r="O5801" s="16">
        <f t="shared" si="367"/>
        <v>39.804099999999998</v>
      </c>
      <c r="P5801" s="17">
        <f t="shared" si="365"/>
        <v>356.82489999999996</v>
      </c>
      <c r="Q5801" s="16"/>
      <c r="R5801" s="101">
        <v>17.577000000000002</v>
      </c>
      <c r="S5801" s="91" t="s">
        <v>102</v>
      </c>
      <c r="T5801" s="29"/>
    </row>
    <row r="5802" spans="8:20" ht="45" x14ac:dyDescent="0.25">
      <c r="H5802" s="98">
        <v>42269</v>
      </c>
      <c r="I5802" s="99">
        <v>0.25</v>
      </c>
      <c r="J5802" s="100">
        <f t="shared" si="368"/>
        <v>42269.25</v>
      </c>
      <c r="K5802" s="101">
        <v>42.3872</v>
      </c>
      <c r="L5802" s="100">
        <f>'Barometric Data'!D5802</f>
        <v>42269.25</v>
      </c>
      <c r="M5802" s="106">
        <f t="shared" si="366"/>
        <v>0</v>
      </c>
      <c r="N5802" s="16">
        <f>'Barometric Data'!E5802</f>
        <v>2.5724</v>
      </c>
      <c r="O5802" s="16">
        <f t="shared" si="367"/>
        <v>39.814799999999998</v>
      </c>
      <c r="P5802" s="17">
        <f t="shared" si="365"/>
        <v>356.81419999999997</v>
      </c>
      <c r="Q5802" s="16"/>
      <c r="R5802" s="101">
        <v>17.567</v>
      </c>
      <c r="S5802" s="91" t="s">
        <v>102</v>
      </c>
      <c r="T5802" s="29"/>
    </row>
    <row r="5803" spans="8:20" ht="45" x14ac:dyDescent="0.25">
      <c r="H5803" s="98">
        <v>42269</v>
      </c>
      <c r="I5803" s="99">
        <v>0.5</v>
      </c>
      <c r="J5803" s="100">
        <f t="shared" si="368"/>
        <v>42269.5</v>
      </c>
      <c r="K5803" s="101">
        <v>42.4298</v>
      </c>
      <c r="L5803" s="100">
        <f>'Barometric Data'!D5803</f>
        <v>42269.5</v>
      </c>
      <c r="M5803" s="106">
        <f t="shared" si="366"/>
        <v>0</v>
      </c>
      <c r="N5803" s="16">
        <f>'Barometric Data'!E5803</f>
        <v>2.6387999999999998</v>
      </c>
      <c r="O5803" s="16">
        <f t="shared" si="367"/>
        <v>39.790999999999997</v>
      </c>
      <c r="P5803" s="17">
        <f t="shared" si="365"/>
        <v>356.83799999999997</v>
      </c>
      <c r="Q5803" s="16"/>
      <c r="R5803" s="101">
        <v>17.577000000000002</v>
      </c>
      <c r="S5803" s="91" t="s">
        <v>102</v>
      </c>
      <c r="T5803" s="29"/>
    </row>
    <row r="5804" spans="8:20" ht="45" x14ac:dyDescent="0.25">
      <c r="H5804" s="98">
        <v>42269</v>
      </c>
      <c r="I5804" s="99">
        <v>0.75</v>
      </c>
      <c r="J5804" s="100">
        <f t="shared" si="368"/>
        <v>42269.75</v>
      </c>
      <c r="K5804" s="101">
        <v>42.394500000000001</v>
      </c>
      <c r="L5804" s="100">
        <f>'Barometric Data'!D5804</f>
        <v>42269.75</v>
      </c>
      <c r="M5804" s="106">
        <f t="shared" si="366"/>
        <v>0</v>
      </c>
      <c r="N5804" s="16">
        <f>'Barometric Data'!E5804</f>
        <v>2.5613999999999999</v>
      </c>
      <c r="O5804" s="16">
        <f t="shared" si="367"/>
        <v>39.833100000000002</v>
      </c>
      <c r="P5804" s="17">
        <f t="shared" ref="P5804:P5843" si="369">$E$29-O5804</f>
        <v>356.79589999999996</v>
      </c>
      <c r="Q5804" s="16"/>
      <c r="R5804" s="101">
        <v>17.567</v>
      </c>
      <c r="S5804" s="91" t="s">
        <v>102</v>
      </c>
      <c r="T5804" s="29"/>
    </row>
    <row r="5805" spans="8:20" ht="45" x14ac:dyDescent="0.25">
      <c r="H5805" s="98">
        <v>42270</v>
      </c>
      <c r="I5805" s="99">
        <v>0</v>
      </c>
      <c r="J5805" s="100">
        <f t="shared" si="368"/>
        <v>42270</v>
      </c>
      <c r="K5805" s="101">
        <v>42.415100000000002</v>
      </c>
      <c r="L5805" s="100">
        <f>'Barometric Data'!D5805</f>
        <v>42270</v>
      </c>
      <c r="M5805" s="106">
        <f t="shared" si="366"/>
        <v>0</v>
      </c>
      <c r="N5805" s="16">
        <f>'Barometric Data'!E5805</f>
        <v>2.5815000000000001</v>
      </c>
      <c r="O5805" s="16">
        <f t="shared" si="367"/>
        <v>39.833600000000004</v>
      </c>
      <c r="P5805" s="17">
        <f t="shared" si="369"/>
        <v>356.79539999999997</v>
      </c>
      <c r="Q5805" s="16"/>
      <c r="R5805" s="101">
        <v>17.568999999999999</v>
      </c>
      <c r="S5805" s="91" t="s">
        <v>102</v>
      </c>
      <c r="T5805" s="29"/>
    </row>
    <row r="5806" spans="8:20" ht="45" x14ac:dyDescent="0.25">
      <c r="H5806" s="98">
        <v>42270</v>
      </c>
      <c r="I5806" s="99">
        <v>0.25</v>
      </c>
      <c r="J5806" s="100">
        <f t="shared" si="368"/>
        <v>42270.25</v>
      </c>
      <c r="K5806" s="101">
        <v>42.4557</v>
      </c>
      <c r="L5806" s="100">
        <f>'Barometric Data'!D5806</f>
        <v>42270.25</v>
      </c>
      <c r="M5806" s="106">
        <f t="shared" si="366"/>
        <v>0</v>
      </c>
      <c r="N5806" s="16">
        <f>'Barometric Data'!E5806</f>
        <v>2.6456</v>
      </c>
      <c r="O5806" s="16">
        <f t="shared" si="367"/>
        <v>39.810099999999998</v>
      </c>
      <c r="P5806" s="17">
        <f t="shared" si="369"/>
        <v>356.81889999999999</v>
      </c>
      <c r="Q5806" s="16"/>
      <c r="R5806" s="101">
        <v>17.561</v>
      </c>
      <c r="S5806" s="91" t="s">
        <v>102</v>
      </c>
      <c r="T5806" s="29"/>
    </row>
    <row r="5807" spans="8:20" ht="45" x14ac:dyDescent="0.25">
      <c r="H5807" s="98">
        <v>42270</v>
      </c>
      <c r="I5807" s="99">
        <v>0.5</v>
      </c>
      <c r="J5807" s="100">
        <f t="shared" si="368"/>
        <v>42270.5</v>
      </c>
      <c r="K5807" s="101">
        <v>42.5107</v>
      </c>
      <c r="L5807" s="100">
        <f>'Barometric Data'!D5807</f>
        <v>42270.5</v>
      </c>
      <c r="M5807" s="106">
        <f t="shared" si="366"/>
        <v>0</v>
      </c>
      <c r="N5807" s="16">
        <f>'Barometric Data'!E5807</f>
        <v>2.7734000000000001</v>
      </c>
      <c r="O5807" s="16">
        <f t="shared" si="367"/>
        <v>39.737299999999998</v>
      </c>
      <c r="P5807" s="17">
        <f t="shared" si="369"/>
        <v>356.89169999999996</v>
      </c>
      <c r="Q5807" s="16"/>
      <c r="R5807" s="101">
        <v>17.57</v>
      </c>
      <c r="S5807" s="91" t="s">
        <v>102</v>
      </c>
      <c r="T5807" s="29"/>
    </row>
    <row r="5808" spans="8:20" ht="45" x14ac:dyDescent="0.25">
      <c r="H5808" s="98">
        <v>42270</v>
      </c>
      <c r="I5808" s="99">
        <v>0.75</v>
      </c>
      <c r="J5808" s="100">
        <f t="shared" si="368"/>
        <v>42270.75</v>
      </c>
      <c r="K5808" s="101">
        <v>42.491</v>
      </c>
      <c r="L5808" s="100">
        <f>'Barometric Data'!D5808</f>
        <v>42270.75</v>
      </c>
      <c r="M5808" s="106">
        <f t="shared" ref="M5808:M5871" si="370">ABS(L5808-J5808)</f>
        <v>0</v>
      </c>
      <c r="N5808" s="16">
        <f>'Barometric Data'!E5808</f>
        <v>2.7391000000000001</v>
      </c>
      <c r="O5808" s="16">
        <f t="shared" ref="O5808:O5842" si="371">K5808-N5808</f>
        <v>39.751899999999999</v>
      </c>
      <c r="P5808" s="17">
        <f t="shared" si="369"/>
        <v>356.87709999999998</v>
      </c>
      <c r="Q5808" s="16"/>
      <c r="R5808" s="101">
        <v>17.568999999999999</v>
      </c>
      <c r="S5808" s="91" t="s">
        <v>102</v>
      </c>
      <c r="T5808" s="29"/>
    </row>
    <row r="5809" spans="8:20" ht="45" x14ac:dyDescent="0.25">
      <c r="H5809" s="98">
        <v>42271</v>
      </c>
      <c r="I5809" s="99">
        <v>0</v>
      </c>
      <c r="J5809" s="100">
        <f t="shared" si="368"/>
        <v>42271</v>
      </c>
      <c r="K5809" s="101">
        <v>42.4968</v>
      </c>
      <c r="L5809" s="100">
        <f>'Barometric Data'!D5809</f>
        <v>42271</v>
      </c>
      <c r="M5809" s="106">
        <f t="shared" si="370"/>
        <v>0</v>
      </c>
      <c r="N5809" s="16">
        <f>'Barometric Data'!E5809</f>
        <v>2.7887</v>
      </c>
      <c r="O5809" s="16">
        <f t="shared" si="371"/>
        <v>39.708100000000002</v>
      </c>
      <c r="P5809" s="17">
        <f t="shared" si="369"/>
        <v>356.92089999999996</v>
      </c>
      <c r="Q5809" s="16"/>
      <c r="R5809" s="101">
        <v>17.559999999999999</v>
      </c>
      <c r="S5809" s="91" t="s">
        <v>102</v>
      </c>
      <c r="T5809" s="29"/>
    </row>
    <row r="5810" spans="8:20" ht="45" x14ac:dyDescent="0.25">
      <c r="H5810" s="98">
        <v>42271</v>
      </c>
      <c r="I5810" s="99">
        <v>0.25</v>
      </c>
      <c r="J5810" s="100">
        <f t="shared" si="368"/>
        <v>42271.25</v>
      </c>
      <c r="K5810" s="101">
        <v>42.509599999999999</v>
      </c>
      <c r="L5810" s="100">
        <f>'Barometric Data'!D5810</f>
        <v>42271.25</v>
      </c>
      <c r="M5810" s="106">
        <f t="shared" si="370"/>
        <v>0</v>
      </c>
      <c r="N5810" s="16">
        <f>'Barometric Data'!E5810</f>
        <v>2.8073000000000001</v>
      </c>
      <c r="O5810" s="16">
        <f t="shared" si="371"/>
        <v>39.702300000000001</v>
      </c>
      <c r="P5810" s="17">
        <f t="shared" si="369"/>
        <v>356.92669999999998</v>
      </c>
      <c r="Q5810" s="16"/>
      <c r="R5810" s="101">
        <v>17.581</v>
      </c>
      <c r="S5810" s="91" t="s">
        <v>102</v>
      </c>
      <c r="T5810" s="29"/>
    </row>
    <row r="5811" spans="8:20" ht="45" x14ac:dyDescent="0.25">
      <c r="H5811" s="98">
        <v>42271</v>
      </c>
      <c r="I5811" s="99">
        <v>0.5</v>
      </c>
      <c r="J5811" s="100">
        <f t="shared" si="368"/>
        <v>42271.5</v>
      </c>
      <c r="K5811" s="101">
        <v>42.505000000000003</v>
      </c>
      <c r="L5811" s="100">
        <f>'Barometric Data'!D5811</f>
        <v>42271.5</v>
      </c>
      <c r="M5811" s="106">
        <f t="shared" si="370"/>
        <v>0</v>
      </c>
      <c r="N5811" s="16">
        <f>'Barometric Data'!E5811</f>
        <v>2.8584000000000001</v>
      </c>
      <c r="O5811" s="16">
        <f t="shared" si="371"/>
        <v>39.646599999999999</v>
      </c>
      <c r="P5811" s="17">
        <f t="shared" si="369"/>
        <v>356.98239999999998</v>
      </c>
      <c r="Q5811" s="16"/>
      <c r="R5811" s="101">
        <v>17.562000000000001</v>
      </c>
      <c r="S5811" s="91" t="s">
        <v>102</v>
      </c>
      <c r="T5811" s="29"/>
    </row>
    <row r="5812" spans="8:20" ht="45" x14ac:dyDescent="0.25">
      <c r="H5812" s="98">
        <v>42271</v>
      </c>
      <c r="I5812" s="99">
        <v>0.75</v>
      </c>
      <c r="J5812" s="100">
        <f t="shared" si="368"/>
        <v>42271.75</v>
      </c>
      <c r="K5812" s="101">
        <v>42.433399999999999</v>
      </c>
      <c r="L5812" s="100">
        <f>'Barometric Data'!D5812</f>
        <v>42271.75</v>
      </c>
      <c r="M5812" s="106">
        <f t="shared" si="370"/>
        <v>0</v>
      </c>
      <c r="N5812" s="16">
        <f>'Barometric Data'!E5812</f>
        <v>2.74</v>
      </c>
      <c r="O5812" s="16">
        <f t="shared" si="371"/>
        <v>39.693399999999997</v>
      </c>
      <c r="P5812" s="17">
        <f t="shared" si="369"/>
        <v>356.93559999999997</v>
      </c>
      <c r="Q5812" s="16"/>
      <c r="R5812" s="101">
        <v>17.559000000000001</v>
      </c>
      <c r="S5812" s="91" t="s">
        <v>102</v>
      </c>
      <c r="T5812" s="29"/>
    </row>
    <row r="5813" spans="8:20" ht="45" x14ac:dyDescent="0.25">
      <c r="H5813" s="98">
        <v>42272</v>
      </c>
      <c r="I5813" s="99">
        <v>0</v>
      </c>
      <c r="J5813" s="100">
        <f t="shared" si="368"/>
        <v>42272</v>
      </c>
      <c r="K5813" s="101">
        <v>42.434800000000003</v>
      </c>
      <c r="L5813" s="100">
        <f>'Barometric Data'!D5813</f>
        <v>42272</v>
      </c>
      <c r="M5813" s="106">
        <f t="shared" si="370"/>
        <v>0</v>
      </c>
      <c r="N5813" s="16">
        <f>'Barometric Data'!E5813</f>
        <v>2.7416</v>
      </c>
      <c r="O5813" s="16">
        <f t="shared" si="371"/>
        <v>39.693200000000004</v>
      </c>
      <c r="P5813" s="17">
        <f t="shared" si="369"/>
        <v>356.93579999999997</v>
      </c>
      <c r="Q5813" s="16"/>
      <c r="R5813" s="101">
        <v>17.568000000000001</v>
      </c>
      <c r="S5813" s="91" t="s">
        <v>102</v>
      </c>
      <c r="T5813" s="29"/>
    </row>
    <row r="5814" spans="8:20" ht="45" x14ac:dyDescent="0.25">
      <c r="H5814" s="98">
        <v>42272</v>
      </c>
      <c r="I5814" s="99">
        <v>0.25</v>
      </c>
      <c r="J5814" s="100">
        <f t="shared" si="368"/>
        <v>42272.25</v>
      </c>
      <c r="K5814" s="101">
        <v>42.451999999999998</v>
      </c>
      <c r="L5814" s="100">
        <f>'Barometric Data'!D5814</f>
        <v>42272.25</v>
      </c>
      <c r="M5814" s="106">
        <f t="shared" si="370"/>
        <v>0</v>
      </c>
      <c r="N5814" s="16">
        <f>'Barometric Data'!E5814</f>
        <v>2.7403</v>
      </c>
      <c r="O5814" s="16">
        <f t="shared" si="371"/>
        <v>39.7117</v>
      </c>
      <c r="P5814" s="17">
        <f t="shared" si="369"/>
        <v>356.91729999999995</v>
      </c>
      <c r="Q5814" s="16"/>
      <c r="R5814" s="101">
        <v>17.568999999999999</v>
      </c>
      <c r="S5814" s="91" t="s">
        <v>102</v>
      </c>
      <c r="T5814" s="29"/>
    </row>
    <row r="5815" spans="8:20" ht="45" x14ac:dyDescent="0.25">
      <c r="H5815" s="98">
        <v>42272</v>
      </c>
      <c r="I5815" s="99">
        <v>0.5</v>
      </c>
      <c r="J5815" s="100">
        <f t="shared" si="368"/>
        <v>42272.5</v>
      </c>
      <c r="K5815" s="101">
        <v>42.436199999999999</v>
      </c>
      <c r="L5815" s="100">
        <f>'Barometric Data'!D5815</f>
        <v>42272.5</v>
      </c>
      <c r="M5815" s="106">
        <f t="shared" si="370"/>
        <v>0</v>
      </c>
      <c r="N5815" s="16">
        <f>'Barometric Data'!E5815</f>
        <v>2.7547999999999999</v>
      </c>
      <c r="O5815" s="16">
        <f t="shared" si="371"/>
        <v>39.681399999999996</v>
      </c>
      <c r="P5815" s="17">
        <f t="shared" si="369"/>
        <v>356.94759999999997</v>
      </c>
      <c r="Q5815" s="16"/>
      <c r="R5815" s="101">
        <v>17.565999999999999</v>
      </c>
      <c r="S5815" s="91" t="s">
        <v>102</v>
      </c>
      <c r="T5815" s="29"/>
    </row>
    <row r="5816" spans="8:20" ht="45" x14ac:dyDescent="0.25">
      <c r="H5816" s="98">
        <v>42272</v>
      </c>
      <c r="I5816" s="99">
        <v>0.75</v>
      </c>
      <c r="J5816" s="100">
        <f t="shared" si="368"/>
        <v>42272.75</v>
      </c>
      <c r="K5816" s="101">
        <v>42.387900000000002</v>
      </c>
      <c r="L5816" s="100">
        <f>'Barometric Data'!D5816</f>
        <v>42272.75</v>
      </c>
      <c r="M5816" s="106">
        <f t="shared" si="370"/>
        <v>0</v>
      </c>
      <c r="N5816" s="16">
        <f>'Barometric Data'!E5816</f>
        <v>2.6372</v>
      </c>
      <c r="O5816" s="16">
        <f t="shared" si="371"/>
        <v>39.750700000000002</v>
      </c>
      <c r="P5816" s="17">
        <f t="shared" si="369"/>
        <v>356.87829999999997</v>
      </c>
      <c r="Q5816" s="16"/>
      <c r="R5816" s="101">
        <v>17.555</v>
      </c>
      <c r="S5816" s="91" t="s">
        <v>102</v>
      </c>
      <c r="T5816" s="29"/>
    </row>
    <row r="5817" spans="8:20" ht="45" x14ac:dyDescent="0.25">
      <c r="H5817" s="98">
        <v>42273</v>
      </c>
      <c r="I5817" s="99">
        <v>0</v>
      </c>
      <c r="J5817" s="100">
        <f t="shared" si="368"/>
        <v>42273</v>
      </c>
      <c r="K5817" s="101">
        <v>42.390300000000003</v>
      </c>
      <c r="L5817" s="100">
        <f>'Barometric Data'!D5817</f>
        <v>42273</v>
      </c>
      <c r="M5817" s="106">
        <f t="shared" si="370"/>
        <v>0</v>
      </c>
      <c r="N5817" s="16">
        <f>'Barometric Data'!E5817</f>
        <v>2.6198000000000001</v>
      </c>
      <c r="O5817" s="16">
        <f t="shared" si="371"/>
        <v>39.770500000000006</v>
      </c>
      <c r="P5817" s="17">
        <f t="shared" si="369"/>
        <v>356.85849999999994</v>
      </c>
      <c r="Q5817" s="16"/>
      <c r="R5817" s="101">
        <v>17.573</v>
      </c>
      <c r="S5817" s="91" t="s">
        <v>102</v>
      </c>
      <c r="T5817" s="29"/>
    </row>
    <row r="5818" spans="8:20" ht="45" x14ac:dyDescent="0.25">
      <c r="H5818" s="98">
        <v>42273</v>
      </c>
      <c r="I5818" s="99">
        <v>0.25</v>
      </c>
      <c r="J5818" s="100">
        <f t="shared" si="368"/>
        <v>42273.25</v>
      </c>
      <c r="K5818" s="101">
        <v>42.420699999999997</v>
      </c>
      <c r="L5818" s="100">
        <f>'Barometric Data'!D5818</f>
        <v>42273.25</v>
      </c>
      <c r="M5818" s="106">
        <f t="shared" si="370"/>
        <v>0</v>
      </c>
      <c r="N5818" s="16">
        <f>'Barometric Data'!E5818</f>
        <v>2.6421000000000001</v>
      </c>
      <c r="O5818" s="16">
        <f t="shared" si="371"/>
        <v>39.778599999999997</v>
      </c>
      <c r="P5818" s="17">
        <f t="shared" si="369"/>
        <v>356.85039999999998</v>
      </c>
      <c r="Q5818" s="16"/>
      <c r="R5818" s="101">
        <v>17.562000000000001</v>
      </c>
      <c r="S5818" s="91" t="s">
        <v>102</v>
      </c>
      <c r="T5818" s="29"/>
    </row>
    <row r="5819" spans="8:20" ht="45" x14ac:dyDescent="0.25">
      <c r="H5819" s="98">
        <v>42273</v>
      </c>
      <c r="I5819" s="99">
        <v>0.5</v>
      </c>
      <c r="J5819" s="100">
        <f t="shared" si="368"/>
        <v>42273.5</v>
      </c>
      <c r="K5819" s="101">
        <v>42.4514</v>
      </c>
      <c r="L5819" s="100">
        <f>'Barometric Data'!D5819</f>
        <v>42273.5</v>
      </c>
      <c r="M5819" s="106">
        <f t="shared" si="370"/>
        <v>0</v>
      </c>
      <c r="N5819" s="16">
        <f>'Barometric Data'!E5819</f>
        <v>2.7244000000000002</v>
      </c>
      <c r="O5819" s="16">
        <f t="shared" si="371"/>
        <v>39.726999999999997</v>
      </c>
      <c r="P5819" s="17">
        <f t="shared" si="369"/>
        <v>356.90199999999999</v>
      </c>
      <c r="Q5819" s="16"/>
      <c r="R5819" s="101">
        <v>17.562000000000001</v>
      </c>
      <c r="S5819" s="91" t="s">
        <v>102</v>
      </c>
      <c r="T5819" s="29"/>
    </row>
    <row r="5820" spans="8:20" ht="45" x14ac:dyDescent="0.25">
      <c r="H5820" s="98">
        <v>42273</v>
      </c>
      <c r="I5820" s="99">
        <v>0.75</v>
      </c>
      <c r="J5820" s="100">
        <f t="shared" si="368"/>
        <v>42273.75</v>
      </c>
      <c r="K5820" s="101">
        <v>42.394799999999996</v>
      </c>
      <c r="L5820" s="100">
        <f>'Barometric Data'!D5820</f>
        <v>42273.75</v>
      </c>
      <c r="M5820" s="106">
        <f t="shared" si="370"/>
        <v>0</v>
      </c>
      <c r="N5820" s="16">
        <f>'Barometric Data'!E5820</f>
        <v>2.6080999999999999</v>
      </c>
      <c r="O5820" s="16">
        <f t="shared" si="371"/>
        <v>39.786699999999996</v>
      </c>
      <c r="P5820" s="17">
        <f t="shared" si="369"/>
        <v>356.84229999999997</v>
      </c>
      <c r="Q5820" s="16"/>
      <c r="R5820" s="101">
        <v>17.562999999999999</v>
      </c>
      <c r="S5820" s="91" t="s">
        <v>102</v>
      </c>
      <c r="T5820" s="29"/>
    </row>
    <row r="5821" spans="8:20" ht="45" x14ac:dyDescent="0.25">
      <c r="H5821" s="98">
        <v>42274</v>
      </c>
      <c r="I5821" s="99">
        <v>0</v>
      </c>
      <c r="J5821" s="100">
        <f t="shared" si="368"/>
        <v>42274</v>
      </c>
      <c r="K5821" s="101">
        <v>42.409100000000002</v>
      </c>
      <c r="L5821" s="100">
        <f>'Barometric Data'!D5821</f>
        <v>42274</v>
      </c>
      <c r="M5821" s="106">
        <f t="shared" si="370"/>
        <v>0</v>
      </c>
      <c r="N5821" s="16">
        <f>'Barometric Data'!E5821</f>
        <v>2.6282000000000001</v>
      </c>
      <c r="O5821" s="16">
        <f t="shared" si="371"/>
        <v>39.780900000000003</v>
      </c>
      <c r="P5821" s="17">
        <f t="shared" si="369"/>
        <v>356.84809999999993</v>
      </c>
      <c r="Q5821" s="16"/>
      <c r="R5821" s="101">
        <v>17.553000000000001</v>
      </c>
      <c r="S5821" s="91" t="s">
        <v>102</v>
      </c>
      <c r="T5821" s="29"/>
    </row>
    <row r="5822" spans="8:20" ht="45" x14ac:dyDescent="0.25">
      <c r="H5822" s="98">
        <v>42274</v>
      </c>
      <c r="I5822" s="99">
        <v>0.25</v>
      </c>
      <c r="J5822" s="100">
        <f t="shared" si="368"/>
        <v>42274.25</v>
      </c>
      <c r="K5822" s="101">
        <v>42.436</v>
      </c>
      <c r="L5822" s="100">
        <f>'Barometric Data'!D5822</f>
        <v>42274.25</v>
      </c>
      <c r="M5822" s="106">
        <f t="shared" si="370"/>
        <v>0</v>
      </c>
      <c r="N5822" s="16">
        <f>'Barometric Data'!E5822</f>
        <v>2.6577999999999999</v>
      </c>
      <c r="O5822" s="16">
        <f t="shared" si="371"/>
        <v>39.778199999999998</v>
      </c>
      <c r="P5822" s="17">
        <f t="shared" si="369"/>
        <v>356.85079999999994</v>
      </c>
      <c r="Q5822" s="16"/>
      <c r="R5822" s="101">
        <v>17.568000000000001</v>
      </c>
      <c r="S5822" s="91" t="s">
        <v>102</v>
      </c>
      <c r="T5822" s="29"/>
    </row>
    <row r="5823" spans="8:20" ht="45" x14ac:dyDescent="0.25">
      <c r="H5823" s="98">
        <v>42274</v>
      </c>
      <c r="I5823" s="99">
        <v>0.5</v>
      </c>
      <c r="J5823" s="100">
        <f t="shared" si="368"/>
        <v>42274.5</v>
      </c>
      <c r="K5823" s="101">
        <v>42.433799999999998</v>
      </c>
      <c r="L5823" s="100">
        <f>'Barometric Data'!D5823</f>
        <v>42274.5</v>
      </c>
      <c r="M5823" s="106">
        <f t="shared" si="370"/>
        <v>0</v>
      </c>
      <c r="N5823" s="16">
        <f>'Barometric Data'!E5823</f>
        <v>2.7166999999999999</v>
      </c>
      <c r="O5823" s="16">
        <f t="shared" si="371"/>
        <v>39.717099999999995</v>
      </c>
      <c r="P5823" s="17">
        <f t="shared" si="369"/>
        <v>356.91189999999995</v>
      </c>
      <c r="Q5823" s="16"/>
      <c r="R5823" s="101">
        <v>17.576000000000001</v>
      </c>
      <c r="S5823" s="91" t="s">
        <v>102</v>
      </c>
      <c r="T5823" s="29"/>
    </row>
    <row r="5824" spans="8:20" ht="45" x14ac:dyDescent="0.25">
      <c r="H5824" s="98">
        <v>42274</v>
      </c>
      <c r="I5824" s="99">
        <v>0.75</v>
      </c>
      <c r="J5824" s="100">
        <f t="shared" si="368"/>
        <v>42274.75</v>
      </c>
      <c r="K5824" s="101">
        <v>42.388599999999997</v>
      </c>
      <c r="L5824" s="100">
        <f>'Barometric Data'!D5824</f>
        <v>42274.75</v>
      </c>
      <c r="M5824" s="106">
        <f t="shared" si="370"/>
        <v>0</v>
      </c>
      <c r="N5824" s="16">
        <f>'Barometric Data'!E5824</f>
        <v>2.6358999999999999</v>
      </c>
      <c r="O5824" s="16">
        <f t="shared" si="371"/>
        <v>39.752699999999997</v>
      </c>
      <c r="P5824" s="17">
        <f t="shared" si="369"/>
        <v>356.87629999999996</v>
      </c>
      <c r="Q5824" s="16"/>
      <c r="R5824" s="101">
        <v>17.57</v>
      </c>
      <c r="S5824" s="91" t="s">
        <v>102</v>
      </c>
      <c r="T5824" s="29"/>
    </row>
    <row r="5825" spans="8:22" ht="45" x14ac:dyDescent="0.25">
      <c r="H5825" s="98">
        <v>42275</v>
      </c>
      <c r="I5825" s="99">
        <v>0</v>
      </c>
      <c r="J5825" s="100">
        <f t="shared" si="368"/>
        <v>42275</v>
      </c>
      <c r="K5825" s="101">
        <v>42.387500000000003</v>
      </c>
      <c r="L5825" s="100">
        <f>'Barometric Data'!D5825</f>
        <v>42275</v>
      </c>
      <c r="M5825" s="106">
        <f t="shared" si="370"/>
        <v>0</v>
      </c>
      <c r="N5825" s="16">
        <f>'Barometric Data'!E5825</f>
        <v>2.6615000000000002</v>
      </c>
      <c r="O5825" s="16">
        <f t="shared" si="371"/>
        <v>39.725999999999999</v>
      </c>
      <c r="P5825" s="17">
        <f t="shared" si="369"/>
        <v>356.90299999999996</v>
      </c>
      <c r="Q5825" s="16"/>
      <c r="R5825" s="101">
        <v>17.565000000000001</v>
      </c>
      <c r="S5825" s="91" t="s">
        <v>102</v>
      </c>
      <c r="T5825" s="29"/>
    </row>
    <row r="5826" spans="8:22" ht="45" x14ac:dyDescent="0.25">
      <c r="H5826" s="98">
        <v>42275</v>
      </c>
      <c r="I5826" s="99">
        <v>0.25</v>
      </c>
      <c r="J5826" s="100">
        <f t="shared" si="368"/>
        <v>42275.25</v>
      </c>
      <c r="K5826" s="101">
        <v>42.429000000000002</v>
      </c>
      <c r="L5826" s="100">
        <f>'Barometric Data'!D5826</f>
        <v>42275.25</v>
      </c>
      <c r="M5826" s="106">
        <f t="shared" si="370"/>
        <v>0</v>
      </c>
      <c r="N5826" s="16">
        <f>'Barometric Data'!E5826</f>
        <v>2.7010999999999998</v>
      </c>
      <c r="O5826" s="16">
        <f t="shared" si="371"/>
        <v>39.727900000000005</v>
      </c>
      <c r="P5826" s="17">
        <f t="shared" si="369"/>
        <v>356.90109999999993</v>
      </c>
      <c r="Q5826" s="16"/>
      <c r="R5826" s="101">
        <v>17.579999999999998</v>
      </c>
      <c r="S5826" s="91" t="s">
        <v>102</v>
      </c>
      <c r="T5826" s="29"/>
    </row>
    <row r="5827" spans="8:22" ht="45" x14ac:dyDescent="0.25">
      <c r="H5827" s="98">
        <v>42275</v>
      </c>
      <c r="I5827" s="99">
        <v>0.5</v>
      </c>
      <c r="J5827" s="100">
        <f t="shared" si="368"/>
        <v>42275.5</v>
      </c>
      <c r="K5827" s="101">
        <v>42.453099999999999</v>
      </c>
      <c r="L5827" s="100">
        <f>'Barometric Data'!D5827</f>
        <v>42275.5</v>
      </c>
      <c r="M5827" s="106">
        <f t="shared" si="370"/>
        <v>0</v>
      </c>
      <c r="N5827" s="16">
        <f>'Barometric Data'!E5827</f>
        <v>2.7759</v>
      </c>
      <c r="O5827" s="16">
        <f t="shared" si="371"/>
        <v>39.677199999999999</v>
      </c>
      <c r="P5827" s="17">
        <f t="shared" si="369"/>
        <v>356.95179999999993</v>
      </c>
      <c r="Q5827" s="16"/>
      <c r="R5827" s="101">
        <v>17.564</v>
      </c>
      <c r="S5827" s="91" t="s">
        <v>102</v>
      </c>
      <c r="T5827" s="29"/>
    </row>
    <row r="5828" spans="8:22" ht="45" x14ac:dyDescent="0.25">
      <c r="H5828" s="98">
        <v>42275</v>
      </c>
      <c r="I5828" s="99">
        <v>0.75</v>
      </c>
      <c r="J5828" s="100">
        <f t="shared" si="368"/>
        <v>42275.75</v>
      </c>
      <c r="K5828" s="101">
        <v>42.367699999999999</v>
      </c>
      <c r="L5828" s="100">
        <f>'Barometric Data'!D5828</f>
        <v>42275.75</v>
      </c>
      <c r="M5828" s="106">
        <f t="shared" si="370"/>
        <v>0</v>
      </c>
      <c r="N5828" s="16">
        <f>'Barometric Data'!E5828</f>
        <v>2.6594000000000002</v>
      </c>
      <c r="O5828" s="16">
        <f t="shared" si="371"/>
        <v>39.708300000000001</v>
      </c>
      <c r="P5828" s="17">
        <f t="shared" si="369"/>
        <v>356.92069999999995</v>
      </c>
      <c r="Q5828" s="16"/>
      <c r="R5828" s="101">
        <v>17.562000000000001</v>
      </c>
      <c r="S5828" s="91" t="s">
        <v>102</v>
      </c>
      <c r="T5828" s="29"/>
    </row>
    <row r="5829" spans="8:22" ht="45" x14ac:dyDescent="0.25">
      <c r="H5829" s="98">
        <v>42276</v>
      </c>
      <c r="I5829" s="99">
        <v>0</v>
      </c>
      <c r="J5829" s="100">
        <f t="shared" si="368"/>
        <v>42276</v>
      </c>
      <c r="K5829" s="101">
        <v>42.385800000000003</v>
      </c>
      <c r="L5829" s="100">
        <f>'Barometric Data'!D5829</f>
        <v>42276</v>
      </c>
      <c r="M5829" s="106">
        <f t="shared" si="370"/>
        <v>0</v>
      </c>
      <c r="N5829" s="16">
        <f>'Barometric Data'!E5829</f>
        <v>2.6791</v>
      </c>
      <c r="O5829" s="16">
        <f t="shared" si="371"/>
        <v>39.706700000000005</v>
      </c>
      <c r="P5829" s="17">
        <f t="shared" si="369"/>
        <v>356.92229999999995</v>
      </c>
      <c r="Q5829" s="16"/>
      <c r="R5829" s="101">
        <v>17.574999999999999</v>
      </c>
      <c r="S5829" s="91" t="s">
        <v>102</v>
      </c>
      <c r="T5829" s="29"/>
      <c r="V5829" s="43"/>
    </row>
    <row r="5830" spans="8:22" ht="45" x14ac:dyDescent="0.25">
      <c r="H5830" s="98">
        <v>42276</v>
      </c>
      <c r="I5830" s="99">
        <v>0.25</v>
      </c>
      <c r="J5830" s="100">
        <f t="shared" si="368"/>
        <v>42276.25</v>
      </c>
      <c r="K5830" s="101">
        <v>42.3994</v>
      </c>
      <c r="L5830" s="100">
        <f>'Barometric Data'!D5830</f>
        <v>42276.25</v>
      </c>
      <c r="M5830" s="106">
        <f t="shared" si="370"/>
        <v>0</v>
      </c>
      <c r="N5830" s="16">
        <f>'Barometric Data'!E5830</f>
        <v>2.6939000000000002</v>
      </c>
      <c r="O5830" s="16">
        <f t="shared" si="371"/>
        <v>39.705500000000001</v>
      </c>
      <c r="P5830" s="17">
        <f t="shared" si="369"/>
        <v>356.92349999999999</v>
      </c>
      <c r="Q5830" s="16"/>
      <c r="R5830" s="101">
        <v>17.585000000000001</v>
      </c>
      <c r="S5830" s="91" t="s">
        <v>102</v>
      </c>
      <c r="T5830" s="29"/>
    </row>
    <row r="5831" spans="8:22" ht="45" x14ac:dyDescent="0.25">
      <c r="H5831" s="98">
        <v>42276</v>
      </c>
      <c r="I5831" s="99">
        <v>0.5</v>
      </c>
      <c r="J5831" s="100">
        <f t="shared" si="368"/>
        <v>42276.5</v>
      </c>
      <c r="K5831" s="101">
        <v>42.418500000000002</v>
      </c>
      <c r="L5831" s="100">
        <f>'Barometric Data'!D5831</f>
        <v>42276.5</v>
      </c>
      <c r="M5831" s="106">
        <f t="shared" si="370"/>
        <v>0</v>
      </c>
      <c r="N5831" s="16">
        <f>'Barometric Data'!E5831</f>
        <v>2.7521</v>
      </c>
      <c r="O5831" s="16">
        <f t="shared" si="371"/>
        <v>39.666400000000003</v>
      </c>
      <c r="P5831" s="17">
        <f t="shared" si="369"/>
        <v>356.96259999999995</v>
      </c>
      <c r="Q5831" s="16"/>
      <c r="R5831" s="101">
        <v>17.571000000000002</v>
      </c>
      <c r="S5831" s="91" t="s">
        <v>102</v>
      </c>
      <c r="T5831" s="29"/>
    </row>
    <row r="5832" spans="8:22" ht="45" x14ac:dyDescent="0.25">
      <c r="H5832" s="98">
        <v>42276</v>
      </c>
      <c r="I5832" s="99">
        <v>0.75</v>
      </c>
      <c r="J5832" s="100">
        <f t="shared" si="368"/>
        <v>42276.75</v>
      </c>
      <c r="K5832" s="101">
        <v>42.340800000000002</v>
      </c>
      <c r="L5832" s="100">
        <f>'Barometric Data'!D5832</f>
        <v>42276.75</v>
      </c>
      <c r="M5832" s="106">
        <f t="shared" si="370"/>
        <v>0</v>
      </c>
      <c r="N5832" s="16">
        <f>'Barometric Data'!E5832</f>
        <v>2.6288</v>
      </c>
      <c r="O5832" s="16">
        <f t="shared" si="371"/>
        <v>39.712000000000003</v>
      </c>
      <c r="P5832" s="17">
        <f t="shared" si="369"/>
        <v>356.91699999999997</v>
      </c>
      <c r="Q5832" s="16"/>
      <c r="R5832" s="101">
        <v>17.582999999999998</v>
      </c>
      <c r="S5832" s="91" t="s">
        <v>102</v>
      </c>
      <c r="T5832" s="29"/>
    </row>
    <row r="5833" spans="8:22" ht="45" x14ac:dyDescent="0.25">
      <c r="H5833" s="98">
        <v>42277</v>
      </c>
      <c r="I5833" s="99">
        <v>0</v>
      </c>
      <c r="J5833" s="100">
        <f t="shared" si="368"/>
        <v>42277</v>
      </c>
      <c r="K5833" s="101">
        <v>42.351700000000001</v>
      </c>
      <c r="L5833" s="100">
        <f>'Barometric Data'!D5833</f>
        <v>42277</v>
      </c>
      <c r="M5833" s="106">
        <f t="shared" si="370"/>
        <v>0</v>
      </c>
      <c r="N5833" s="16">
        <f>'Barometric Data'!E5833</f>
        <v>2.6412</v>
      </c>
      <c r="O5833" s="16">
        <f t="shared" si="371"/>
        <v>39.710500000000003</v>
      </c>
      <c r="P5833" s="17">
        <f t="shared" si="369"/>
        <v>356.91849999999994</v>
      </c>
      <c r="Q5833" s="16"/>
      <c r="R5833" s="101">
        <v>17.577000000000002</v>
      </c>
      <c r="S5833" s="91" t="s">
        <v>102</v>
      </c>
      <c r="T5833" s="29"/>
    </row>
    <row r="5834" spans="8:22" ht="45" x14ac:dyDescent="0.25">
      <c r="H5834" s="98">
        <v>42277</v>
      </c>
      <c r="I5834" s="99">
        <v>0.25</v>
      </c>
      <c r="J5834" s="100">
        <f t="shared" si="368"/>
        <v>42277.25</v>
      </c>
      <c r="K5834" s="101">
        <v>42.3506</v>
      </c>
      <c r="L5834" s="100">
        <f>'Barometric Data'!D5834</f>
        <v>42277.25</v>
      </c>
      <c r="M5834" s="106">
        <f t="shared" si="370"/>
        <v>0</v>
      </c>
      <c r="N5834" s="16">
        <f>'Barometric Data'!E5834</f>
        <v>2.6478999999999999</v>
      </c>
      <c r="O5834" s="16">
        <f t="shared" si="371"/>
        <v>39.7027</v>
      </c>
      <c r="P5834" s="17">
        <f t="shared" si="369"/>
        <v>356.92629999999997</v>
      </c>
      <c r="Q5834" s="16"/>
      <c r="R5834" s="101">
        <v>17.573</v>
      </c>
      <c r="S5834" s="91" t="s">
        <v>102</v>
      </c>
      <c r="T5834" s="29"/>
    </row>
    <row r="5835" spans="8:22" ht="45" x14ac:dyDescent="0.25">
      <c r="H5835" s="98">
        <v>42277</v>
      </c>
      <c r="I5835" s="99">
        <v>0.5</v>
      </c>
      <c r="J5835" s="100">
        <f t="shared" si="368"/>
        <v>42277.5</v>
      </c>
      <c r="K5835" s="101">
        <v>42.402200000000001</v>
      </c>
      <c r="L5835" s="100">
        <f>'Barometric Data'!D5835</f>
        <v>42277.5</v>
      </c>
      <c r="M5835" s="106">
        <f t="shared" si="370"/>
        <v>0</v>
      </c>
      <c r="N5835" s="16">
        <f>'Barometric Data'!E5835</f>
        <v>2.7094999999999998</v>
      </c>
      <c r="O5835" s="16">
        <f t="shared" si="371"/>
        <v>39.692700000000002</v>
      </c>
      <c r="P5835" s="17">
        <f t="shared" si="369"/>
        <v>356.93629999999996</v>
      </c>
      <c r="Q5835" s="16"/>
      <c r="R5835" s="101">
        <v>17.579000000000001</v>
      </c>
      <c r="S5835" s="91" t="s">
        <v>102</v>
      </c>
      <c r="T5835" s="29"/>
    </row>
    <row r="5836" spans="8:22" ht="45" x14ac:dyDescent="0.25">
      <c r="H5836" s="98">
        <v>42277</v>
      </c>
      <c r="I5836" s="99">
        <v>0.75</v>
      </c>
      <c r="J5836" s="100">
        <f t="shared" si="368"/>
        <v>42277.75</v>
      </c>
      <c r="K5836" s="101">
        <v>42.371600000000001</v>
      </c>
      <c r="L5836" s="100">
        <f>'Barometric Data'!D5836</f>
        <v>42277.75</v>
      </c>
      <c r="M5836" s="106">
        <f t="shared" si="370"/>
        <v>0</v>
      </c>
      <c r="N5836" s="16">
        <f>'Barometric Data'!E5836</f>
        <v>2.6734</v>
      </c>
      <c r="O5836" s="16">
        <f t="shared" si="371"/>
        <v>39.6982</v>
      </c>
      <c r="P5836" s="17">
        <f t="shared" si="369"/>
        <v>356.93079999999998</v>
      </c>
      <c r="Q5836" s="16"/>
      <c r="R5836" s="101">
        <v>17.559999999999999</v>
      </c>
      <c r="S5836" s="91" t="s">
        <v>102</v>
      </c>
      <c r="T5836" s="29"/>
    </row>
    <row r="5837" spans="8:22" ht="45" x14ac:dyDescent="0.25">
      <c r="H5837" s="98">
        <v>42278</v>
      </c>
      <c r="I5837" s="99">
        <v>0</v>
      </c>
      <c r="J5837" s="100">
        <f t="shared" si="368"/>
        <v>42278</v>
      </c>
      <c r="K5837" s="101">
        <v>42.41</v>
      </c>
      <c r="L5837" s="100">
        <f>'Barometric Data'!D5837</f>
        <v>42278</v>
      </c>
      <c r="M5837" s="106">
        <f t="shared" si="370"/>
        <v>0</v>
      </c>
      <c r="N5837" s="16">
        <f>'Barometric Data'!E5837</f>
        <v>2.7345000000000002</v>
      </c>
      <c r="O5837" s="16">
        <f t="shared" si="371"/>
        <v>39.6755</v>
      </c>
      <c r="P5837" s="17">
        <f t="shared" si="369"/>
        <v>356.95349999999996</v>
      </c>
      <c r="Q5837" s="16"/>
      <c r="R5837" s="101">
        <v>17.565000000000001</v>
      </c>
      <c r="S5837" s="91" t="s">
        <v>102</v>
      </c>
      <c r="T5837" s="29"/>
    </row>
    <row r="5838" spans="8:22" ht="45" x14ac:dyDescent="0.25">
      <c r="H5838" s="98">
        <v>42278</v>
      </c>
      <c r="I5838" s="99">
        <v>0.25</v>
      </c>
      <c r="J5838" s="100">
        <f t="shared" si="368"/>
        <v>42278.25</v>
      </c>
      <c r="K5838" s="101">
        <v>42.387</v>
      </c>
      <c r="L5838" s="100">
        <f>'Barometric Data'!D5838</f>
        <v>42278.25</v>
      </c>
      <c r="M5838" s="106">
        <f t="shared" si="370"/>
        <v>0</v>
      </c>
      <c r="N5838" s="16">
        <f>'Barometric Data'!E5838</f>
        <v>2.7360000000000002</v>
      </c>
      <c r="O5838" s="16">
        <f t="shared" si="371"/>
        <v>39.651000000000003</v>
      </c>
      <c r="P5838" s="17">
        <f t="shared" si="369"/>
        <v>356.97799999999995</v>
      </c>
      <c r="Q5838" s="16"/>
      <c r="R5838" s="101">
        <v>17.579000000000001</v>
      </c>
      <c r="S5838" s="91" t="s">
        <v>102</v>
      </c>
      <c r="T5838" s="29"/>
    </row>
    <row r="5839" spans="8:22" ht="45" x14ac:dyDescent="0.25">
      <c r="H5839" s="98">
        <v>42278</v>
      </c>
      <c r="I5839" s="99">
        <v>0.5</v>
      </c>
      <c r="J5839" s="100">
        <f t="shared" si="368"/>
        <v>42278.5</v>
      </c>
      <c r="K5839" s="101">
        <v>42.380800000000001</v>
      </c>
      <c r="L5839" s="100">
        <f>'Barometric Data'!D5839</f>
        <v>42278.5</v>
      </c>
      <c r="M5839" s="106">
        <f t="shared" si="370"/>
        <v>0</v>
      </c>
      <c r="N5839" s="16">
        <f>'Barometric Data'!E5839</f>
        <v>2.7088999999999999</v>
      </c>
      <c r="O5839" s="16">
        <f t="shared" si="371"/>
        <v>39.671900000000001</v>
      </c>
      <c r="P5839" s="17">
        <f t="shared" si="369"/>
        <v>356.95709999999997</v>
      </c>
      <c r="Q5839" s="16"/>
      <c r="R5839" s="101">
        <v>17.585999999999999</v>
      </c>
      <c r="S5839" s="91" t="s">
        <v>102</v>
      </c>
      <c r="T5839" s="29"/>
    </row>
    <row r="5840" spans="8:22" ht="45" x14ac:dyDescent="0.25">
      <c r="H5840" s="98">
        <v>42278</v>
      </c>
      <c r="I5840" s="99">
        <v>0.75</v>
      </c>
      <c r="J5840" s="100">
        <f t="shared" si="368"/>
        <v>42278.75</v>
      </c>
      <c r="K5840" s="101">
        <v>42.331899999999997</v>
      </c>
      <c r="L5840" s="100">
        <f>'Barometric Data'!D5840</f>
        <v>42278.75</v>
      </c>
      <c r="M5840" s="106">
        <f t="shared" si="370"/>
        <v>0</v>
      </c>
      <c r="N5840" s="16">
        <f>'Barometric Data'!E5840</f>
        <v>2.6339999999999999</v>
      </c>
      <c r="O5840" s="16">
        <f t="shared" si="371"/>
        <v>39.697899999999997</v>
      </c>
      <c r="P5840" s="17">
        <f t="shared" si="369"/>
        <v>356.93109999999996</v>
      </c>
      <c r="Q5840" s="16"/>
      <c r="R5840" s="101">
        <v>17.568000000000001</v>
      </c>
      <c r="S5840" s="91" t="s">
        <v>102</v>
      </c>
      <c r="T5840" s="29"/>
    </row>
    <row r="5841" spans="6:20" ht="45" x14ac:dyDescent="0.25">
      <c r="H5841" s="98">
        <v>42279</v>
      </c>
      <c r="I5841" s="99">
        <v>0</v>
      </c>
      <c r="J5841" s="100">
        <f t="shared" si="368"/>
        <v>42279</v>
      </c>
      <c r="K5841" s="101">
        <v>42.346299999999999</v>
      </c>
      <c r="L5841" s="100">
        <f>'Barometric Data'!D5841</f>
        <v>42279</v>
      </c>
      <c r="M5841" s="106">
        <f t="shared" si="370"/>
        <v>0</v>
      </c>
      <c r="N5841" s="16">
        <f>'Barometric Data'!E5841</f>
        <v>2.6261000000000001</v>
      </c>
      <c r="O5841" s="16">
        <f t="shared" si="371"/>
        <v>39.720199999999998</v>
      </c>
      <c r="P5841" s="17">
        <f t="shared" si="369"/>
        <v>356.90879999999999</v>
      </c>
      <c r="Q5841" s="16"/>
      <c r="R5841" s="101">
        <v>17.571000000000002</v>
      </c>
      <c r="S5841" s="91" t="s">
        <v>102</v>
      </c>
      <c r="T5841" s="29"/>
    </row>
    <row r="5842" spans="6:20" ht="45" x14ac:dyDescent="0.25">
      <c r="H5842" s="98">
        <v>42279</v>
      </c>
      <c r="I5842" s="99">
        <v>0.25</v>
      </c>
      <c r="J5842" s="100">
        <f t="shared" si="368"/>
        <v>42279.25</v>
      </c>
      <c r="K5842" s="101">
        <v>42.329500000000003</v>
      </c>
      <c r="L5842" s="100">
        <f>'Barometric Data'!D5842</f>
        <v>42279.25</v>
      </c>
      <c r="M5842" s="106">
        <f t="shared" si="370"/>
        <v>0</v>
      </c>
      <c r="N5842" s="16">
        <f>'Barometric Data'!E5842</f>
        <v>2.6114999999999999</v>
      </c>
      <c r="O5842" s="16">
        <f t="shared" si="371"/>
        <v>39.718000000000004</v>
      </c>
      <c r="P5842" s="17">
        <f t="shared" si="369"/>
        <v>356.91099999999994</v>
      </c>
      <c r="Q5842" s="16"/>
      <c r="R5842" s="101">
        <v>17.579000000000001</v>
      </c>
      <c r="S5842" s="91" t="s">
        <v>102</v>
      </c>
      <c r="T5842" s="29"/>
    </row>
    <row r="5843" spans="6:20" ht="45" x14ac:dyDescent="0.25">
      <c r="F5843" s="85" t="s">
        <v>100</v>
      </c>
      <c r="H5843" s="98">
        <v>42279</v>
      </c>
      <c r="I5843" s="99">
        <v>0.5</v>
      </c>
      <c r="J5843" s="100">
        <f t="shared" si="368"/>
        <v>42279.5</v>
      </c>
      <c r="K5843" s="101">
        <v>42.378</v>
      </c>
      <c r="L5843" s="100">
        <f>'Barometric Data'!D5843</f>
        <v>42279.5</v>
      </c>
      <c r="M5843" s="106">
        <f t="shared" si="370"/>
        <v>0</v>
      </c>
      <c r="N5843" s="16">
        <f>'Barometric Data'!E5843</f>
        <v>2.649</v>
      </c>
      <c r="O5843" s="16">
        <f>K5843-N5843</f>
        <v>39.728999999999999</v>
      </c>
      <c r="P5843" s="17">
        <f t="shared" si="369"/>
        <v>356.9</v>
      </c>
      <c r="Q5843" s="16"/>
      <c r="R5843" s="101">
        <v>17.582000000000001</v>
      </c>
      <c r="S5843" s="91" t="s">
        <v>102</v>
      </c>
      <c r="T5843" s="29"/>
    </row>
    <row r="5844" spans="6:20" x14ac:dyDescent="0.25">
      <c r="H5844" s="98">
        <v>42361</v>
      </c>
      <c r="I5844" s="99">
        <v>0.75</v>
      </c>
      <c r="J5844" s="100">
        <f t="shared" si="368"/>
        <v>42361.75</v>
      </c>
      <c r="K5844" s="101">
        <v>41.792700000000004</v>
      </c>
      <c r="L5844" s="100">
        <f>'Barometric Data'!D5844</f>
        <v>42361.75</v>
      </c>
      <c r="M5844" s="106">
        <f t="shared" si="370"/>
        <v>0</v>
      </c>
      <c r="N5844" s="16">
        <f>'Barometric Data'!E5844</f>
        <v>2.4018000000000002</v>
      </c>
      <c r="O5844" s="16">
        <f t="shared" ref="O5844:O5907" si="372">K5844-N5844</f>
        <v>39.390900000000002</v>
      </c>
      <c r="P5844" s="17">
        <f>$E$31-O5844</f>
        <v>354.29469999999998</v>
      </c>
      <c r="Q5844" s="16"/>
      <c r="R5844" s="101">
        <v>17.542000000000002</v>
      </c>
      <c r="S5844" s="16"/>
    </row>
    <row r="5845" spans="6:20" x14ac:dyDescent="0.25">
      <c r="H5845" s="98">
        <v>42362</v>
      </c>
      <c r="I5845" s="99">
        <v>0</v>
      </c>
      <c r="J5845" s="100">
        <f t="shared" si="368"/>
        <v>42362</v>
      </c>
      <c r="K5845" s="101">
        <v>41.754100000000001</v>
      </c>
      <c r="L5845" s="100">
        <f>'Barometric Data'!D5845</f>
        <v>42362</v>
      </c>
      <c r="M5845" s="106">
        <f t="shared" si="370"/>
        <v>0</v>
      </c>
      <c r="N5845" s="16">
        <f>'Barometric Data'!E5845</f>
        <v>2.3923000000000001</v>
      </c>
      <c r="O5845" s="16">
        <f t="shared" si="372"/>
        <v>39.361800000000002</v>
      </c>
      <c r="P5845" s="17">
        <f t="shared" ref="P5845:P5908" si="373">$E$31-O5845</f>
        <v>354.32379999999995</v>
      </c>
      <c r="Q5845" s="16"/>
      <c r="R5845" s="101">
        <v>17.544</v>
      </c>
      <c r="S5845" s="16"/>
    </row>
    <row r="5846" spans="6:20" x14ac:dyDescent="0.25">
      <c r="H5846" s="98">
        <v>42362</v>
      </c>
      <c r="I5846" s="99">
        <v>0.25</v>
      </c>
      <c r="J5846" s="100">
        <f t="shared" si="368"/>
        <v>42362.25</v>
      </c>
      <c r="K5846" s="101">
        <v>41.735100000000003</v>
      </c>
      <c r="L5846" s="100">
        <f>'Barometric Data'!D5846</f>
        <v>42362.25</v>
      </c>
      <c r="M5846" s="106">
        <f t="shared" si="370"/>
        <v>0</v>
      </c>
      <c r="N5846" s="16">
        <f>'Barometric Data'!E5846</f>
        <v>2.3323999999999998</v>
      </c>
      <c r="O5846" s="16">
        <f t="shared" si="372"/>
        <v>39.402700000000003</v>
      </c>
      <c r="P5846" s="17">
        <f t="shared" si="373"/>
        <v>354.28289999999998</v>
      </c>
      <c r="Q5846" s="16"/>
      <c r="R5846" s="101">
        <v>17.527999999999999</v>
      </c>
      <c r="S5846" s="16"/>
    </row>
    <row r="5847" spans="6:20" x14ac:dyDescent="0.25">
      <c r="H5847" s="98">
        <v>42362</v>
      </c>
      <c r="I5847" s="99">
        <v>0.5</v>
      </c>
      <c r="J5847" s="100">
        <f t="shared" si="368"/>
        <v>42362.5</v>
      </c>
      <c r="K5847" s="101">
        <v>41.713799999999999</v>
      </c>
      <c r="L5847" s="100">
        <f>'Barometric Data'!D5847</f>
        <v>42362.5</v>
      </c>
      <c r="M5847" s="106">
        <f t="shared" si="370"/>
        <v>0</v>
      </c>
      <c r="N5847" s="16">
        <f>'Barometric Data'!E5847</f>
        <v>2.3130999999999999</v>
      </c>
      <c r="O5847" s="16">
        <f t="shared" si="372"/>
        <v>39.400700000000001</v>
      </c>
      <c r="P5847" s="17">
        <f t="shared" si="373"/>
        <v>354.28489999999999</v>
      </c>
      <c r="Q5847" s="16"/>
      <c r="R5847" s="101">
        <v>17.545000000000002</v>
      </c>
      <c r="S5847" s="16"/>
    </row>
    <row r="5848" spans="6:20" x14ac:dyDescent="0.25">
      <c r="H5848" s="98">
        <v>42362</v>
      </c>
      <c r="I5848" s="99">
        <v>0.75</v>
      </c>
      <c r="J5848" s="100">
        <f t="shared" si="368"/>
        <v>42362.75</v>
      </c>
      <c r="K5848" s="101">
        <v>41.767499999999998</v>
      </c>
      <c r="L5848" s="100">
        <f>'Barometric Data'!D5848</f>
        <v>42362.75</v>
      </c>
      <c r="M5848" s="106">
        <f t="shared" si="370"/>
        <v>0</v>
      </c>
      <c r="N5848" s="16">
        <f>'Barometric Data'!E5848</f>
        <v>2.3845000000000001</v>
      </c>
      <c r="O5848" s="16">
        <f t="shared" si="372"/>
        <v>39.382999999999996</v>
      </c>
      <c r="P5848" s="17">
        <f t="shared" si="373"/>
        <v>354.30259999999998</v>
      </c>
      <c r="Q5848" s="16"/>
      <c r="R5848" s="101">
        <v>17.532</v>
      </c>
      <c r="S5848" s="16"/>
    </row>
    <row r="5849" spans="6:20" x14ac:dyDescent="0.25">
      <c r="H5849" s="98">
        <v>42363</v>
      </c>
      <c r="I5849" s="99">
        <v>0</v>
      </c>
      <c r="J5849" s="100">
        <f t="shared" si="368"/>
        <v>42363</v>
      </c>
      <c r="K5849" s="101">
        <v>41.792099999999998</v>
      </c>
      <c r="L5849" s="100">
        <f>'Barometric Data'!D5849</f>
        <v>42363</v>
      </c>
      <c r="M5849" s="106">
        <f t="shared" si="370"/>
        <v>0</v>
      </c>
      <c r="N5849" s="16">
        <f>'Barometric Data'!E5849</f>
        <v>2.4666999999999999</v>
      </c>
      <c r="O5849" s="16">
        <f t="shared" si="372"/>
        <v>39.325399999999995</v>
      </c>
      <c r="P5849" s="17">
        <f t="shared" si="373"/>
        <v>354.36019999999996</v>
      </c>
      <c r="Q5849" s="16"/>
      <c r="R5849" s="101">
        <v>17.536000000000001</v>
      </c>
      <c r="S5849" s="16"/>
    </row>
    <row r="5850" spans="6:20" x14ac:dyDescent="0.25">
      <c r="H5850" s="98">
        <v>42363</v>
      </c>
      <c r="I5850" s="99">
        <v>0.25</v>
      </c>
      <c r="J5850" s="100">
        <f t="shared" si="368"/>
        <v>42363.25</v>
      </c>
      <c r="K5850" s="101">
        <v>41.857999999999997</v>
      </c>
      <c r="L5850" s="100">
        <f>'Barometric Data'!D5850</f>
        <v>42363.25</v>
      </c>
      <c r="M5850" s="106">
        <f t="shared" si="370"/>
        <v>0</v>
      </c>
      <c r="N5850" s="16">
        <f>'Barometric Data'!E5850</f>
        <v>2.5581</v>
      </c>
      <c r="O5850" s="16">
        <f t="shared" si="372"/>
        <v>39.299899999999994</v>
      </c>
      <c r="P5850" s="17">
        <f t="shared" si="373"/>
        <v>354.38569999999999</v>
      </c>
      <c r="Q5850" s="16"/>
      <c r="R5850" s="101">
        <v>17.533000000000001</v>
      </c>
      <c r="S5850" s="16"/>
    </row>
    <row r="5851" spans="6:20" x14ac:dyDescent="0.25">
      <c r="H5851" s="98">
        <v>42363</v>
      </c>
      <c r="I5851" s="99">
        <v>0.5</v>
      </c>
      <c r="J5851" s="100">
        <f t="shared" si="368"/>
        <v>42363.5</v>
      </c>
      <c r="K5851" s="101">
        <v>41.915100000000002</v>
      </c>
      <c r="L5851" s="100">
        <f>'Barometric Data'!D5851</f>
        <v>42363.5</v>
      </c>
      <c r="M5851" s="106">
        <f t="shared" si="370"/>
        <v>0</v>
      </c>
      <c r="N5851" s="16">
        <f>'Barometric Data'!E5851</f>
        <v>2.7292999999999998</v>
      </c>
      <c r="O5851" s="16">
        <f t="shared" si="372"/>
        <v>39.1858</v>
      </c>
      <c r="P5851" s="17">
        <f t="shared" si="373"/>
        <v>354.49979999999994</v>
      </c>
      <c r="Q5851" s="16"/>
      <c r="R5851" s="101">
        <v>17.547999999999998</v>
      </c>
      <c r="S5851" s="16"/>
    </row>
    <row r="5852" spans="6:20" x14ac:dyDescent="0.25">
      <c r="H5852" s="98">
        <v>42363</v>
      </c>
      <c r="I5852" s="99">
        <v>0.75</v>
      </c>
      <c r="J5852" s="100">
        <f t="shared" si="368"/>
        <v>42363.75</v>
      </c>
      <c r="K5852" s="101">
        <v>41.964300000000001</v>
      </c>
      <c r="L5852" s="100">
        <f>'Barometric Data'!D5852</f>
        <v>42363.75</v>
      </c>
      <c r="M5852" s="106">
        <f t="shared" si="370"/>
        <v>0</v>
      </c>
      <c r="N5852" s="16">
        <f>'Barometric Data'!E5852</f>
        <v>2.8679999999999999</v>
      </c>
      <c r="O5852" s="16">
        <f t="shared" si="372"/>
        <v>39.096299999999999</v>
      </c>
      <c r="P5852" s="17">
        <f t="shared" si="373"/>
        <v>354.58929999999998</v>
      </c>
      <c r="Q5852" s="16"/>
      <c r="R5852" s="101">
        <v>17.524999999999999</v>
      </c>
      <c r="S5852" s="16"/>
    </row>
    <row r="5853" spans="6:20" x14ac:dyDescent="0.25">
      <c r="H5853" s="98">
        <v>42364</v>
      </c>
      <c r="I5853" s="99">
        <v>0</v>
      </c>
      <c r="J5853" s="100">
        <f t="shared" si="368"/>
        <v>42364</v>
      </c>
      <c r="K5853" s="101">
        <v>41.979900000000001</v>
      </c>
      <c r="L5853" s="100">
        <f>'Barometric Data'!D5853</f>
        <v>42364</v>
      </c>
      <c r="M5853" s="106">
        <f t="shared" si="370"/>
        <v>0</v>
      </c>
      <c r="N5853" s="16">
        <f>'Barometric Data'!E5853</f>
        <v>3.0139</v>
      </c>
      <c r="O5853" s="16">
        <f t="shared" si="372"/>
        <v>38.966000000000001</v>
      </c>
      <c r="P5853" s="17">
        <f t="shared" si="373"/>
        <v>354.71959999999996</v>
      </c>
      <c r="Q5853" s="16"/>
      <c r="R5853" s="101">
        <v>17.55</v>
      </c>
      <c r="S5853" s="16"/>
    </row>
    <row r="5854" spans="6:20" x14ac:dyDescent="0.25">
      <c r="H5854" s="98">
        <v>42364</v>
      </c>
      <c r="I5854" s="99">
        <v>0.25</v>
      </c>
      <c r="J5854" s="100">
        <f t="shared" si="368"/>
        <v>42364.25</v>
      </c>
      <c r="K5854" s="101">
        <v>42.035499999999999</v>
      </c>
      <c r="L5854" s="100">
        <f>'Barometric Data'!D5854</f>
        <v>42364.25</v>
      </c>
      <c r="M5854" s="106">
        <f t="shared" si="370"/>
        <v>0</v>
      </c>
      <c r="N5854" s="16">
        <f>'Barometric Data'!E5854</f>
        <v>3.1459999999999999</v>
      </c>
      <c r="O5854" s="16">
        <f t="shared" si="372"/>
        <v>38.889499999999998</v>
      </c>
      <c r="P5854" s="17">
        <f t="shared" si="373"/>
        <v>354.79609999999997</v>
      </c>
      <c r="Q5854" s="16"/>
      <c r="R5854" s="101">
        <v>17.552</v>
      </c>
      <c r="S5854" s="16"/>
    </row>
    <row r="5855" spans="6:20" x14ac:dyDescent="0.25">
      <c r="H5855" s="98">
        <v>42364</v>
      </c>
      <c r="I5855" s="99">
        <v>0.5</v>
      </c>
      <c r="J5855" s="100">
        <f t="shared" si="368"/>
        <v>42364.5</v>
      </c>
      <c r="K5855" s="101">
        <v>42.071800000000003</v>
      </c>
      <c r="L5855" s="100">
        <f>'Barometric Data'!D5855</f>
        <v>42364.5</v>
      </c>
      <c r="M5855" s="106">
        <f t="shared" si="370"/>
        <v>0</v>
      </c>
      <c r="N5855" s="16">
        <f>'Barometric Data'!E5855</f>
        <v>3.3092999999999999</v>
      </c>
      <c r="O5855" s="16">
        <f t="shared" si="372"/>
        <v>38.762500000000003</v>
      </c>
      <c r="P5855" s="17">
        <f t="shared" si="373"/>
        <v>354.92309999999998</v>
      </c>
      <c r="Q5855" s="16"/>
      <c r="R5855" s="101">
        <v>17.536999999999999</v>
      </c>
      <c r="S5855" s="16"/>
    </row>
    <row r="5856" spans="6:20" x14ac:dyDescent="0.25">
      <c r="H5856" s="98">
        <v>42364</v>
      </c>
      <c r="I5856" s="99">
        <v>0.75</v>
      </c>
      <c r="J5856" s="100">
        <f t="shared" si="368"/>
        <v>42364.75</v>
      </c>
      <c r="K5856" s="101">
        <v>42.009599999999999</v>
      </c>
      <c r="L5856" s="100">
        <f>'Barometric Data'!D5856</f>
        <v>42364.75</v>
      </c>
      <c r="M5856" s="106">
        <f t="shared" si="370"/>
        <v>0</v>
      </c>
      <c r="N5856" s="16">
        <f>'Barometric Data'!E5856</f>
        <v>3.3037999999999998</v>
      </c>
      <c r="O5856" s="16">
        <f t="shared" si="372"/>
        <v>38.705799999999996</v>
      </c>
      <c r="P5856" s="17">
        <f t="shared" si="373"/>
        <v>354.97979999999995</v>
      </c>
      <c r="Q5856" s="16"/>
      <c r="R5856" s="101">
        <v>17.559000000000001</v>
      </c>
      <c r="S5856" s="16"/>
    </row>
    <row r="5857" spans="8:19" x14ac:dyDescent="0.25">
      <c r="H5857" s="98">
        <v>42365</v>
      </c>
      <c r="I5857" s="99">
        <v>0</v>
      </c>
      <c r="J5857" s="100">
        <f t="shared" ref="J5857:J5920" si="374">H5857+I5857</f>
        <v>42365</v>
      </c>
      <c r="K5857" s="101">
        <v>41.920200000000001</v>
      </c>
      <c r="L5857" s="100">
        <f>'Barometric Data'!D5857</f>
        <v>42365</v>
      </c>
      <c r="M5857" s="106">
        <f t="shared" si="370"/>
        <v>0</v>
      </c>
      <c r="N5857" s="16">
        <f>'Barometric Data'!E5857</f>
        <v>3.2483</v>
      </c>
      <c r="O5857" s="16">
        <f t="shared" si="372"/>
        <v>38.671900000000001</v>
      </c>
      <c r="P5857" s="17">
        <f t="shared" si="373"/>
        <v>355.01369999999997</v>
      </c>
      <c r="Q5857" s="16"/>
      <c r="R5857" s="101">
        <v>17.562000000000001</v>
      </c>
      <c r="S5857" s="16"/>
    </row>
    <row r="5858" spans="8:19" x14ac:dyDescent="0.25">
      <c r="H5858" s="98">
        <v>42365</v>
      </c>
      <c r="I5858" s="99">
        <v>0.25</v>
      </c>
      <c r="J5858" s="100">
        <f t="shared" si="374"/>
        <v>42365.25</v>
      </c>
      <c r="K5858" s="101">
        <v>41.839300000000001</v>
      </c>
      <c r="L5858" s="100">
        <f>'Barometric Data'!D5858</f>
        <v>42365.25</v>
      </c>
      <c r="M5858" s="106">
        <f t="shared" si="370"/>
        <v>0</v>
      </c>
      <c r="N5858" s="16">
        <f>'Barometric Data'!E5858</f>
        <v>3.1280000000000001</v>
      </c>
      <c r="O5858" s="16">
        <f t="shared" si="372"/>
        <v>38.711300000000001</v>
      </c>
      <c r="P5858" s="17">
        <f t="shared" si="373"/>
        <v>354.97429999999997</v>
      </c>
      <c r="Q5858" s="16"/>
      <c r="R5858" s="101">
        <v>17.562999999999999</v>
      </c>
      <c r="S5858" s="16"/>
    </row>
    <row r="5859" spans="8:19" x14ac:dyDescent="0.25">
      <c r="H5859" s="98">
        <v>42365</v>
      </c>
      <c r="I5859" s="99">
        <v>0.5</v>
      </c>
      <c r="J5859" s="100">
        <f t="shared" si="374"/>
        <v>42365.5</v>
      </c>
      <c r="K5859" s="101">
        <v>41.7776</v>
      </c>
      <c r="L5859" s="100">
        <f>'Barometric Data'!D5859</f>
        <v>42365.5</v>
      </c>
      <c r="M5859" s="106">
        <f t="shared" si="370"/>
        <v>0</v>
      </c>
      <c r="N5859" s="16">
        <f>'Barometric Data'!E5859</f>
        <v>3.0099</v>
      </c>
      <c r="O5859" s="16">
        <f t="shared" si="372"/>
        <v>38.767699999999998</v>
      </c>
      <c r="P5859" s="17">
        <f t="shared" si="373"/>
        <v>354.91789999999997</v>
      </c>
      <c r="Q5859" s="16"/>
      <c r="R5859" s="101">
        <v>17.562000000000001</v>
      </c>
      <c r="S5859" s="16"/>
    </row>
    <row r="5860" spans="8:19" x14ac:dyDescent="0.25">
      <c r="H5860" s="98">
        <v>42365</v>
      </c>
      <c r="I5860" s="99">
        <v>0.75</v>
      </c>
      <c r="J5860" s="100">
        <f t="shared" si="374"/>
        <v>42365.75</v>
      </c>
      <c r="K5860" s="101">
        <v>41.692700000000002</v>
      </c>
      <c r="L5860" s="100">
        <f>'Barometric Data'!D5860</f>
        <v>42365.75</v>
      </c>
      <c r="M5860" s="106">
        <f t="shared" si="370"/>
        <v>0</v>
      </c>
      <c r="N5860" s="16">
        <f>'Barometric Data'!E5860</f>
        <v>2.8407</v>
      </c>
      <c r="O5860" s="16">
        <f t="shared" si="372"/>
        <v>38.852000000000004</v>
      </c>
      <c r="P5860" s="17">
        <f t="shared" si="373"/>
        <v>354.83359999999993</v>
      </c>
      <c r="Q5860" s="16"/>
      <c r="R5860" s="101">
        <v>17.559999999999999</v>
      </c>
      <c r="S5860" s="16"/>
    </row>
    <row r="5861" spans="8:19" x14ac:dyDescent="0.25">
      <c r="H5861" s="98">
        <v>42366</v>
      </c>
      <c r="I5861" s="99">
        <v>0</v>
      </c>
      <c r="J5861" s="100">
        <f t="shared" si="374"/>
        <v>42366</v>
      </c>
      <c r="K5861" s="101">
        <v>41.659700000000001</v>
      </c>
      <c r="L5861" s="100">
        <f>'Barometric Data'!D5861</f>
        <v>42366</v>
      </c>
      <c r="M5861" s="106">
        <f t="shared" si="370"/>
        <v>0</v>
      </c>
      <c r="N5861" s="16">
        <f>'Barometric Data'!E5861</f>
        <v>2.7618999999999998</v>
      </c>
      <c r="O5861" s="16">
        <f t="shared" si="372"/>
        <v>38.897800000000004</v>
      </c>
      <c r="P5861" s="17">
        <f t="shared" si="373"/>
        <v>354.78779999999995</v>
      </c>
      <c r="Q5861" s="16"/>
      <c r="R5861" s="101">
        <v>17.553999999999998</v>
      </c>
      <c r="S5861" s="16"/>
    </row>
    <row r="5862" spans="8:19" x14ac:dyDescent="0.25">
      <c r="H5862" s="98">
        <v>42366</v>
      </c>
      <c r="I5862" s="99">
        <v>0.25</v>
      </c>
      <c r="J5862" s="100">
        <f t="shared" si="374"/>
        <v>42366.25</v>
      </c>
      <c r="K5862" s="101">
        <v>41.641100000000002</v>
      </c>
      <c r="L5862" s="100">
        <f>'Barometric Data'!D5862</f>
        <v>42366.25</v>
      </c>
      <c r="M5862" s="106">
        <f t="shared" si="370"/>
        <v>0</v>
      </c>
      <c r="N5862" s="16">
        <f>'Barometric Data'!E5862</f>
        <v>2.6739000000000002</v>
      </c>
      <c r="O5862" s="16">
        <f t="shared" si="372"/>
        <v>38.967199999999998</v>
      </c>
      <c r="P5862" s="17">
        <f t="shared" si="373"/>
        <v>354.71839999999997</v>
      </c>
      <c r="Q5862" s="16"/>
      <c r="R5862" s="101">
        <v>17.550999999999998</v>
      </c>
      <c r="S5862" s="16"/>
    </row>
    <row r="5863" spans="8:19" x14ac:dyDescent="0.25">
      <c r="H5863" s="98">
        <v>42366</v>
      </c>
      <c r="I5863" s="99">
        <v>0.5</v>
      </c>
      <c r="J5863" s="100">
        <f t="shared" si="374"/>
        <v>42366.5</v>
      </c>
      <c r="K5863" s="101">
        <v>41.661099999999998</v>
      </c>
      <c r="L5863" s="100">
        <f>'Barometric Data'!D5863</f>
        <v>42366.5</v>
      </c>
      <c r="M5863" s="106">
        <f t="shared" si="370"/>
        <v>0</v>
      </c>
      <c r="N5863" s="16">
        <f>'Barometric Data'!E5863</f>
        <v>2.6589999999999998</v>
      </c>
      <c r="O5863" s="16">
        <f t="shared" si="372"/>
        <v>39.002099999999999</v>
      </c>
      <c r="P5863" s="17">
        <f t="shared" si="373"/>
        <v>354.68349999999998</v>
      </c>
      <c r="Q5863" s="16"/>
      <c r="R5863" s="101">
        <v>17.552</v>
      </c>
      <c r="S5863" s="16"/>
    </row>
    <row r="5864" spans="8:19" x14ac:dyDescent="0.25">
      <c r="H5864" s="98">
        <v>42366</v>
      </c>
      <c r="I5864" s="99">
        <v>0.75</v>
      </c>
      <c r="J5864" s="100">
        <f t="shared" si="374"/>
        <v>42366.75</v>
      </c>
      <c r="K5864" s="101">
        <v>41.676499999999997</v>
      </c>
      <c r="L5864" s="100">
        <f>'Barometric Data'!D5864</f>
        <v>42366.75</v>
      </c>
      <c r="M5864" s="106">
        <f t="shared" si="370"/>
        <v>0</v>
      </c>
      <c r="N5864" s="16">
        <f>'Barometric Data'!E5864</f>
        <v>2.6379000000000001</v>
      </c>
      <c r="O5864" s="16">
        <f t="shared" si="372"/>
        <v>39.038599999999995</v>
      </c>
      <c r="P5864" s="17">
        <f t="shared" si="373"/>
        <v>354.64699999999999</v>
      </c>
      <c r="Q5864" s="16"/>
      <c r="R5864" s="101">
        <v>17.536000000000001</v>
      </c>
      <c r="S5864" s="16"/>
    </row>
    <row r="5865" spans="8:19" x14ac:dyDescent="0.25">
      <c r="H5865" s="98">
        <v>42367</v>
      </c>
      <c r="I5865" s="99">
        <v>0</v>
      </c>
      <c r="J5865" s="100">
        <f t="shared" si="374"/>
        <v>42367</v>
      </c>
      <c r="K5865" s="101">
        <v>41.688299999999998</v>
      </c>
      <c r="L5865" s="100">
        <f>'Barometric Data'!D5865</f>
        <v>42367</v>
      </c>
      <c r="M5865" s="106">
        <f t="shared" si="370"/>
        <v>0</v>
      </c>
      <c r="N5865" s="16">
        <f>'Barometric Data'!E5865</f>
        <v>2.6543000000000001</v>
      </c>
      <c r="O5865" s="16">
        <f t="shared" si="372"/>
        <v>39.033999999999999</v>
      </c>
      <c r="P5865" s="17">
        <f t="shared" si="373"/>
        <v>354.65159999999997</v>
      </c>
      <c r="Q5865" s="16"/>
      <c r="R5865" s="101">
        <v>17.54</v>
      </c>
      <c r="S5865" s="16"/>
    </row>
    <row r="5866" spans="8:19" x14ac:dyDescent="0.25">
      <c r="H5866" s="98">
        <v>42367</v>
      </c>
      <c r="I5866" s="99">
        <v>0.25</v>
      </c>
      <c r="J5866" s="100">
        <f t="shared" si="374"/>
        <v>42367.25</v>
      </c>
      <c r="K5866" s="101">
        <v>41.712000000000003</v>
      </c>
      <c r="L5866" s="100">
        <f>'Barometric Data'!D5866</f>
        <v>42367.25</v>
      </c>
      <c r="M5866" s="106">
        <f t="shared" si="370"/>
        <v>0</v>
      </c>
      <c r="N5866" s="16">
        <f>'Barometric Data'!E5866</f>
        <v>2.6831999999999998</v>
      </c>
      <c r="O5866" s="16">
        <f t="shared" si="372"/>
        <v>39.028800000000004</v>
      </c>
      <c r="P5866" s="17">
        <f t="shared" si="373"/>
        <v>354.65679999999998</v>
      </c>
      <c r="Q5866" s="16"/>
      <c r="R5866" s="101">
        <v>17.542000000000002</v>
      </c>
      <c r="S5866" s="16"/>
    </row>
    <row r="5867" spans="8:19" x14ac:dyDescent="0.25">
      <c r="H5867" s="98">
        <v>42367</v>
      </c>
      <c r="I5867" s="99">
        <v>0.5</v>
      </c>
      <c r="J5867" s="100">
        <f t="shared" si="374"/>
        <v>42367.5</v>
      </c>
      <c r="K5867" s="101">
        <v>41.757899999999999</v>
      </c>
      <c r="L5867" s="100">
        <f>'Barometric Data'!D5867</f>
        <v>42367.5</v>
      </c>
      <c r="M5867" s="106">
        <f t="shared" si="370"/>
        <v>0</v>
      </c>
      <c r="N5867" s="16">
        <f>'Barometric Data'!E5867</f>
        <v>2.7536</v>
      </c>
      <c r="O5867" s="16">
        <f t="shared" si="372"/>
        <v>39.004300000000001</v>
      </c>
      <c r="P5867" s="17">
        <f t="shared" si="373"/>
        <v>354.68129999999996</v>
      </c>
      <c r="Q5867" s="16"/>
      <c r="R5867" s="101">
        <v>17.533999999999999</v>
      </c>
      <c r="S5867" s="16"/>
    </row>
    <row r="5868" spans="8:19" x14ac:dyDescent="0.25">
      <c r="H5868" s="98">
        <v>42367</v>
      </c>
      <c r="I5868" s="99">
        <v>0.75</v>
      </c>
      <c r="J5868" s="100">
        <f t="shared" si="374"/>
        <v>42367.75</v>
      </c>
      <c r="K5868" s="101">
        <v>41.78</v>
      </c>
      <c r="L5868" s="100">
        <f>'Barometric Data'!D5868</f>
        <v>42367.75</v>
      </c>
      <c r="M5868" s="106">
        <f t="shared" si="370"/>
        <v>0</v>
      </c>
      <c r="N5868" s="16">
        <f>'Barometric Data'!E5868</f>
        <v>2.7766999999999999</v>
      </c>
      <c r="O5868" s="16">
        <f t="shared" si="372"/>
        <v>39.003300000000003</v>
      </c>
      <c r="P5868" s="17">
        <f t="shared" si="373"/>
        <v>354.68229999999994</v>
      </c>
      <c r="Q5868" s="16"/>
      <c r="R5868" s="101">
        <v>17.539000000000001</v>
      </c>
      <c r="S5868" s="16"/>
    </row>
    <row r="5869" spans="8:19" x14ac:dyDescent="0.25">
      <c r="H5869" s="98">
        <v>42368</v>
      </c>
      <c r="I5869" s="99">
        <v>0</v>
      </c>
      <c r="J5869" s="100">
        <f t="shared" si="374"/>
        <v>42368</v>
      </c>
      <c r="K5869" s="101">
        <v>41.784999999999997</v>
      </c>
      <c r="L5869" s="100">
        <f>'Barometric Data'!D5869</f>
        <v>42368</v>
      </c>
      <c r="M5869" s="106">
        <f t="shared" si="370"/>
        <v>0</v>
      </c>
      <c r="N5869" s="16">
        <f>'Barometric Data'!E5869</f>
        <v>2.8214000000000001</v>
      </c>
      <c r="O5869" s="16">
        <f t="shared" si="372"/>
        <v>38.9636</v>
      </c>
      <c r="P5869" s="17">
        <f t="shared" si="373"/>
        <v>354.72199999999998</v>
      </c>
      <c r="Q5869" s="16"/>
      <c r="R5869" s="101">
        <v>17.54</v>
      </c>
      <c r="S5869" s="16"/>
    </row>
    <row r="5870" spans="8:19" x14ac:dyDescent="0.25">
      <c r="H5870" s="98">
        <v>42368</v>
      </c>
      <c r="I5870" s="99">
        <v>0.25</v>
      </c>
      <c r="J5870" s="100">
        <f t="shared" si="374"/>
        <v>42368.25</v>
      </c>
      <c r="K5870" s="101">
        <v>41.809199999999997</v>
      </c>
      <c r="L5870" s="100">
        <f>'Barometric Data'!D5870</f>
        <v>42368.25</v>
      </c>
      <c r="M5870" s="106">
        <f t="shared" si="370"/>
        <v>0</v>
      </c>
      <c r="N5870" s="16">
        <f>'Barometric Data'!E5870</f>
        <v>2.8687999999999998</v>
      </c>
      <c r="O5870" s="16">
        <f t="shared" si="372"/>
        <v>38.940399999999997</v>
      </c>
      <c r="P5870" s="17">
        <f t="shared" si="373"/>
        <v>354.74519999999995</v>
      </c>
      <c r="Q5870" s="16"/>
      <c r="R5870" s="101">
        <v>17.529</v>
      </c>
      <c r="S5870" s="16"/>
    </row>
    <row r="5871" spans="8:19" x14ac:dyDescent="0.25">
      <c r="H5871" s="98">
        <v>42368</v>
      </c>
      <c r="I5871" s="99">
        <v>0.5</v>
      </c>
      <c r="J5871" s="100">
        <f t="shared" si="374"/>
        <v>42368.5</v>
      </c>
      <c r="K5871" s="101">
        <v>41.850999999999999</v>
      </c>
      <c r="L5871" s="100">
        <f>'Barometric Data'!D5871</f>
        <v>42368.5</v>
      </c>
      <c r="M5871" s="106">
        <f t="shared" si="370"/>
        <v>0</v>
      </c>
      <c r="N5871" s="16">
        <f>'Barometric Data'!E5871</f>
        <v>2.9885000000000002</v>
      </c>
      <c r="O5871" s="16">
        <f t="shared" si="372"/>
        <v>38.862499999999997</v>
      </c>
      <c r="P5871" s="17">
        <f t="shared" si="373"/>
        <v>354.82309999999995</v>
      </c>
      <c r="Q5871" s="16"/>
      <c r="R5871" s="101">
        <v>17.532</v>
      </c>
      <c r="S5871" s="16"/>
    </row>
    <row r="5872" spans="8:19" x14ac:dyDescent="0.25">
      <c r="H5872" s="98">
        <v>42368</v>
      </c>
      <c r="I5872" s="99">
        <v>0.75</v>
      </c>
      <c r="J5872" s="100">
        <f t="shared" si="374"/>
        <v>42368.75</v>
      </c>
      <c r="K5872" s="101">
        <v>41.868299999999998</v>
      </c>
      <c r="L5872" s="100">
        <f>'Barometric Data'!D5872</f>
        <v>42368.75</v>
      </c>
      <c r="M5872" s="106">
        <f t="shared" ref="M5872:M5935" si="375">ABS(L5872-J5872)</f>
        <v>0</v>
      </c>
      <c r="N5872" s="16">
        <f>'Barometric Data'!E5872</f>
        <v>3.0474000000000001</v>
      </c>
      <c r="O5872" s="16">
        <f t="shared" si="372"/>
        <v>38.820899999999995</v>
      </c>
      <c r="P5872" s="17">
        <f t="shared" si="373"/>
        <v>354.86469999999997</v>
      </c>
      <c r="Q5872" s="16"/>
      <c r="R5872" s="101">
        <v>17.545999999999999</v>
      </c>
      <c r="S5872" s="16"/>
    </row>
    <row r="5873" spans="8:19" x14ac:dyDescent="0.25">
      <c r="H5873" s="98">
        <v>42369</v>
      </c>
      <c r="I5873" s="99">
        <v>0</v>
      </c>
      <c r="J5873" s="100">
        <f t="shared" si="374"/>
        <v>42369</v>
      </c>
      <c r="K5873" s="101">
        <v>41.892099999999999</v>
      </c>
      <c r="L5873" s="100">
        <f>'Barometric Data'!D5873</f>
        <v>42369</v>
      </c>
      <c r="M5873" s="106">
        <f t="shared" si="375"/>
        <v>0</v>
      </c>
      <c r="N5873" s="16">
        <f>'Barometric Data'!E5873</f>
        <v>3.1150000000000002</v>
      </c>
      <c r="O5873" s="16">
        <f t="shared" si="372"/>
        <v>38.777099999999997</v>
      </c>
      <c r="P5873" s="17">
        <f t="shared" si="373"/>
        <v>354.90849999999995</v>
      </c>
      <c r="Q5873" s="16"/>
      <c r="R5873" s="101">
        <v>17.533999999999999</v>
      </c>
      <c r="S5873" s="16"/>
    </row>
    <row r="5874" spans="8:19" x14ac:dyDescent="0.25">
      <c r="H5874" s="98">
        <v>42369</v>
      </c>
      <c r="I5874" s="99">
        <v>0.25</v>
      </c>
      <c r="J5874" s="100">
        <f t="shared" si="374"/>
        <v>42369.25</v>
      </c>
      <c r="K5874" s="101">
        <v>41.889000000000003</v>
      </c>
      <c r="L5874" s="100">
        <f>'Barometric Data'!D5874</f>
        <v>42369.25</v>
      </c>
      <c r="M5874" s="106">
        <f t="shared" si="375"/>
        <v>0</v>
      </c>
      <c r="N5874" s="16">
        <f>'Barometric Data'!E5874</f>
        <v>3.1688000000000001</v>
      </c>
      <c r="O5874" s="16">
        <f t="shared" si="372"/>
        <v>38.720200000000006</v>
      </c>
      <c r="P5874" s="17">
        <f t="shared" si="373"/>
        <v>354.96539999999993</v>
      </c>
      <c r="Q5874" s="16"/>
      <c r="R5874" s="101">
        <v>17.533000000000001</v>
      </c>
      <c r="S5874" s="16"/>
    </row>
    <row r="5875" spans="8:19" x14ac:dyDescent="0.25">
      <c r="H5875" s="98">
        <v>42369</v>
      </c>
      <c r="I5875" s="99">
        <v>0.5</v>
      </c>
      <c r="J5875" s="100">
        <f t="shared" si="374"/>
        <v>42369.5</v>
      </c>
      <c r="K5875" s="101">
        <v>41.940100000000001</v>
      </c>
      <c r="L5875" s="100">
        <f>'Barometric Data'!D5875</f>
        <v>42369.5</v>
      </c>
      <c r="M5875" s="106">
        <f t="shared" si="375"/>
        <v>0</v>
      </c>
      <c r="N5875" s="16">
        <f>'Barometric Data'!E5875</f>
        <v>3.2801</v>
      </c>
      <c r="O5875" s="16">
        <f t="shared" si="372"/>
        <v>38.660000000000004</v>
      </c>
      <c r="P5875" s="17">
        <f t="shared" si="373"/>
        <v>355.02559999999994</v>
      </c>
      <c r="Q5875" s="16"/>
      <c r="R5875" s="101">
        <v>17.54</v>
      </c>
      <c r="S5875" s="16"/>
    </row>
    <row r="5876" spans="8:19" x14ac:dyDescent="0.25">
      <c r="H5876" s="98">
        <v>42369</v>
      </c>
      <c r="I5876" s="99">
        <v>0.75</v>
      </c>
      <c r="J5876" s="100">
        <f t="shared" si="374"/>
        <v>42369.75</v>
      </c>
      <c r="K5876" s="101">
        <v>41.887799999999999</v>
      </c>
      <c r="L5876" s="100">
        <f>'Barometric Data'!D5876</f>
        <v>42369.75</v>
      </c>
      <c r="M5876" s="106">
        <f t="shared" si="375"/>
        <v>0</v>
      </c>
      <c r="N5876" s="16">
        <f>'Barometric Data'!E5876</f>
        <v>3.2667999999999999</v>
      </c>
      <c r="O5876" s="16">
        <f t="shared" si="372"/>
        <v>38.620999999999995</v>
      </c>
      <c r="P5876" s="17">
        <f t="shared" si="373"/>
        <v>355.06459999999998</v>
      </c>
      <c r="Q5876" s="16"/>
      <c r="R5876" s="101">
        <v>17.553000000000001</v>
      </c>
      <c r="S5876" s="16"/>
    </row>
    <row r="5877" spans="8:19" x14ac:dyDescent="0.25">
      <c r="H5877" s="98">
        <v>42370</v>
      </c>
      <c r="I5877" s="99">
        <v>0</v>
      </c>
      <c r="J5877" s="100">
        <f t="shared" si="374"/>
        <v>42370</v>
      </c>
      <c r="K5877" s="101">
        <v>41.871099999999998</v>
      </c>
      <c r="L5877" s="100">
        <f>'Barometric Data'!D5877</f>
        <v>42370</v>
      </c>
      <c r="M5877" s="106">
        <f t="shared" si="375"/>
        <v>0</v>
      </c>
      <c r="N5877" s="16">
        <f>'Barometric Data'!E5877</f>
        <v>3.2595000000000001</v>
      </c>
      <c r="O5877" s="16">
        <f t="shared" si="372"/>
        <v>38.611599999999996</v>
      </c>
      <c r="P5877" s="17">
        <f t="shared" si="373"/>
        <v>355.07399999999996</v>
      </c>
      <c r="Q5877" s="16"/>
      <c r="R5877" s="101">
        <v>17.553999999999998</v>
      </c>
      <c r="S5877" s="16"/>
    </row>
    <row r="5878" spans="8:19" x14ac:dyDescent="0.25">
      <c r="H5878" s="98">
        <v>42370</v>
      </c>
      <c r="I5878" s="99">
        <v>0.25</v>
      </c>
      <c r="J5878" s="100">
        <f t="shared" si="374"/>
        <v>42370.25</v>
      </c>
      <c r="K5878" s="101">
        <v>41.824800000000003</v>
      </c>
      <c r="L5878" s="100">
        <f>'Barometric Data'!D5878</f>
        <v>42370.25</v>
      </c>
      <c r="M5878" s="106">
        <f t="shared" si="375"/>
        <v>0</v>
      </c>
      <c r="N5878" s="16">
        <f>'Barometric Data'!E5878</f>
        <v>3.1949999999999998</v>
      </c>
      <c r="O5878" s="16">
        <f t="shared" si="372"/>
        <v>38.629800000000003</v>
      </c>
      <c r="P5878" s="17">
        <f t="shared" si="373"/>
        <v>355.05579999999998</v>
      </c>
      <c r="Q5878" s="16"/>
      <c r="R5878" s="101">
        <v>17.545000000000002</v>
      </c>
      <c r="S5878" s="16"/>
    </row>
    <row r="5879" spans="8:19" x14ac:dyDescent="0.25">
      <c r="H5879" s="98">
        <v>42370</v>
      </c>
      <c r="I5879" s="99">
        <v>0.5</v>
      </c>
      <c r="J5879" s="100">
        <f t="shared" si="374"/>
        <v>42370.5</v>
      </c>
      <c r="K5879" s="101">
        <v>41.814300000000003</v>
      </c>
      <c r="L5879" s="100">
        <f>'Barometric Data'!D5879</f>
        <v>42370.5</v>
      </c>
      <c r="M5879" s="106">
        <f t="shared" si="375"/>
        <v>0</v>
      </c>
      <c r="N5879" s="16">
        <f>'Barometric Data'!E5879</f>
        <v>3.1913</v>
      </c>
      <c r="O5879" s="16">
        <f t="shared" si="372"/>
        <v>38.623000000000005</v>
      </c>
      <c r="P5879" s="17">
        <f t="shared" si="373"/>
        <v>355.06259999999997</v>
      </c>
      <c r="Q5879" s="16"/>
      <c r="R5879" s="101">
        <v>17.530999999999999</v>
      </c>
      <c r="S5879" s="16"/>
    </row>
    <row r="5880" spans="8:19" x14ac:dyDescent="0.25">
      <c r="H5880" s="98">
        <v>42370</v>
      </c>
      <c r="I5880" s="99">
        <v>0.75</v>
      </c>
      <c r="J5880" s="100">
        <f t="shared" si="374"/>
        <v>42370.75</v>
      </c>
      <c r="K5880" s="101">
        <v>41.7425</v>
      </c>
      <c r="L5880" s="100">
        <f>'Barometric Data'!D5880</f>
        <v>42370.75</v>
      </c>
      <c r="M5880" s="106">
        <f t="shared" si="375"/>
        <v>0</v>
      </c>
      <c r="N5880" s="16">
        <f>'Barometric Data'!E5880</f>
        <v>3.0958999999999999</v>
      </c>
      <c r="O5880" s="16">
        <f t="shared" si="372"/>
        <v>38.646599999999999</v>
      </c>
      <c r="P5880" s="17">
        <f t="shared" si="373"/>
        <v>355.03899999999999</v>
      </c>
      <c r="Q5880" s="16"/>
      <c r="R5880" s="101">
        <v>17.538</v>
      </c>
      <c r="S5880" s="16"/>
    </row>
    <row r="5881" spans="8:19" x14ac:dyDescent="0.25">
      <c r="H5881" s="98">
        <v>42371</v>
      </c>
      <c r="I5881" s="99">
        <v>0</v>
      </c>
      <c r="J5881" s="100">
        <f t="shared" si="374"/>
        <v>42371</v>
      </c>
      <c r="K5881" s="101">
        <v>41.736600000000003</v>
      </c>
      <c r="L5881" s="100">
        <f>'Barometric Data'!D5881</f>
        <v>42371</v>
      </c>
      <c r="M5881" s="106">
        <f t="shared" si="375"/>
        <v>0</v>
      </c>
      <c r="N5881" s="16">
        <f>'Barometric Data'!E5881</f>
        <v>3.0293000000000001</v>
      </c>
      <c r="O5881" s="16">
        <f t="shared" si="372"/>
        <v>38.707300000000004</v>
      </c>
      <c r="P5881" s="17">
        <f t="shared" si="373"/>
        <v>354.97829999999999</v>
      </c>
      <c r="Q5881" s="16"/>
      <c r="R5881" s="101">
        <v>17.54</v>
      </c>
      <c r="S5881" s="16"/>
    </row>
    <row r="5882" spans="8:19" x14ac:dyDescent="0.25">
      <c r="H5882" s="98">
        <v>42371</v>
      </c>
      <c r="I5882" s="99">
        <v>0.25</v>
      </c>
      <c r="J5882" s="100">
        <f t="shared" si="374"/>
        <v>42371.25</v>
      </c>
      <c r="K5882" s="101">
        <v>41.740299999999998</v>
      </c>
      <c r="L5882" s="100">
        <f>'Barometric Data'!D5882</f>
        <v>42371.25</v>
      </c>
      <c r="M5882" s="106">
        <f t="shared" si="375"/>
        <v>0</v>
      </c>
      <c r="N5882" s="16">
        <f>'Barometric Data'!E5882</f>
        <v>3.0055999999999998</v>
      </c>
      <c r="O5882" s="16">
        <f t="shared" si="372"/>
        <v>38.734699999999997</v>
      </c>
      <c r="P5882" s="17">
        <f t="shared" si="373"/>
        <v>354.95089999999999</v>
      </c>
      <c r="Q5882" s="16"/>
      <c r="R5882" s="101">
        <v>17.552</v>
      </c>
      <c r="S5882" s="16"/>
    </row>
    <row r="5883" spans="8:19" x14ac:dyDescent="0.25">
      <c r="H5883" s="98">
        <v>42371</v>
      </c>
      <c r="I5883" s="99">
        <v>0.5</v>
      </c>
      <c r="J5883" s="100">
        <f t="shared" si="374"/>
        <v>42371.5</v>
      </c>
      <c r="K5883" s="101">
        <v>41.751899999999999</v>
      </c>
      <c r="L5883" s="100">
        <f>'Barometric Data'!D5883</f>
        <v>42371.5</v>
      </c>
      <c r="M5883" s="106">
        <f t="shared" si="375"/>
        <v>0</v>
      </c>
      <c r="N5883" s="16">
        <f>'Barometric Data'!E5883</f>
        <v>3.0230999999999999</v>
      </c>
      <c r="O5883" s="16">
        <f t="shared" si="372"/>
        <v>38.7288</v>
      </c>
      <c r="P5883" s="17">
        <f t="shared" si="373"/>
        <v>354.95679999999999</v>
      </c>
      <c r="Q5883" s="16"/>
      <c r="R5883" s="101">
        <v>17.559999999999999</v>
      </c>
      <c r="S5883" s="16"/>
    </row>
    <row r="5884" spans="8:19" x14ac:dyDescent="0.25">
      <c r="H5884" s="98">
        <v>42371</v>
      </c>
      <c r="I5884" s="99">
        <v>0.75</v>
      </c>
      <c r="J5884" s="100">
        <f t="shared" si="374"/>
        <v>42371.75</v>
      </c>
      <c r="K5884" s="101">
        <v>41.686500000000002</v>
      </c>
      <c r="L5884" s="100">
        <f>'Barometric Data'!D5884</f>
        <v>42371.75</v>
      </c>
      <c r="M5884" s="106">
        <f t="shared" si="375"/>
        <v>0</v>
      </c>
      <c r="N5884" s="16">
        <f>'Barometric Data'!E5884</f>
        <v>2.9209999999999998</v>
      </c>
      <c r="O5884" s="16">
        <f t="shared" si="372"/>
        <v>38.765500000000003</v>
      </c>
      <c r="P5884" s="17">
        <f t="shared" si="373"/>
        <v>354.92009999999993</v>
      </c>
      <c r="Q5884" s="16"/>
      <c r="R5884" s="101">
        <v>17.553999999999998</v>
      </c>
      <c r="S5884" s="16"/>
    </row>
    <row r="5885" spans="8:19" x14ac:dyDescent="0.25">
      <c r="H5885" s="98">
        <v>42372</v>
      </c>
      <c r="I5885" s="99">
        <v>0</v>
      </c>
      <c r="J5885" s="100">
        <f t="shared" si="374"/>
        <v>42372</v>
      </c>
      <c r="K5885" s="101">
        <v>41.692100000000003</v>
      </c>
      <c r="L5885" s="100">
        <f>'Barometric Data'!D5885</f>
        <v>42372</v>
      </c>
      <c r="M5885" s="106">
        <f t="shared" si="375"/>
        <v>0</v>
      </c>
      <c r="N5885" s="16">
        <f>'Barometric Data'!E5885</f>
        <v>2.8956</v>
      </c>
      <c r="O5885" s="16">
        <f t="shared" si="372"/>
        <v>38.796500000000002</v>
      </c>
      <c r="P5885" s="17">
        <f t="shared" si="373"/>
        <v>354.88909999999998</v>
      </c>
      <c r="Q5885" s="16"/>
      <c r="R5885" s="101">
        <v>17.556999999999999</v>
      </c>
      <c r="S5885" s="16"/>
    </row>
    <row r="5886" spans="8:19" x14ac:dyDescent="0.25">
      <c r="H5886" s="98">
        <v>42372</v>
      </c>
      <c r="I5886" s="99">
        <v>0.25</v>
      </c>
      <c r="J5886" s="100">
        <f t="shared" si="374"/>
        <v>42372.25</v>
      </c>
      <c r="K5886" s="101">
        <v>41.673200000000001</v>
      </c>
      <c r="L5886" s="100">
        <f>'Barometric Data'!D5886</f>
        <v>42372.25</v>
      </c>
      <c r="M5886" s="106">
        <f t="shared" si="375"/>
        <v>0</v>
      </c>
      <c r="N5886" s="16">
        <f>'Barometric Data'!E5886</f>
        <v>2.8306</v>
      </c>
      <c r="O5886" s="16">
        <f t="shared" si="372"/>
        <v>38.842600000000004</v>
      </c>
      <c r="P5886" s="17">
        <f t="shared" si="373"/>
        <v>354.84299999999996</v>
      </c>
      <c r="Q5886" s="16"/>
      <c r="R5886" s="101">
        <v>17.547000000000001</v>
      </c>
      <c r="S5886" s="16"/>
    </row>
    <row r="5887" spans="8:19" x14ac:dyDescent="0.25">
      <c r="H5887" s="98">
        <v>42372</v>
      </c>
      <c r="I5887" s="99">
        <v>0.5</v>
      </c>
      <c r="J5887" s="100">
        <f t="shared" si="374"/>
        <v>42372.5</v>
      </c>
      <c r="K5887" s="101">
        <v>41.697299999999998</v>
      </c>
      <c r="L5887" s="100">
        <f>'Barometric Data'!D5887</f>
        <v>42372.5</v>
      </c>
      <c r="M5887" s="106">
        <f t="shared" si="375"/>
        <v>0</v>
      </c>
      <c r="N5887" s="16">
        <f>'Barometric Data'!E5887</f>
        <v>2.8369</v>
      </c>
      <c r="O5887" s="16">
        <f t="shared" si="372"/>
        <v>38.860399999999998</v>
      </c>
      <c r="P5887" s="17">
        <f t="shared" si="373"/>
        <v>354.8252</v>
      </c>
      <c r="Q5887" s="16"/>
      <c r="R5887" s="101">
        <v>17.53</v>
      </c>
      <c r="S5887" s="16"/>
    </row>
    <row r="5888" spans="8:19" x14ac:dyDescent="0.25">
      <c r="H5888" s="98">
        <v>42372</v>
      </c>
      <c r="I5888" s="99">
        <v>0.75</v>
      </c>
      <c r="J5888" s="100">
        <f t="shared" si="374"/>
        <v>42372.75</v>
      </c>
      <c r="K5888" s="101">
        <v>41.649099999999997</v>
      </c>
      <c r="L5888" s="100">
        <f>'Barometric Data'!D5888</f>
        <v>42372.75</v>
      </c>
      <c r="M5888" s="106">
        <f t="shared" si="375"/>
        <v>0</v>
      </c>
      <c r="N5888" s="16">
        <f>'Barometric Data'!E5888</f>
        <v>2.7639999999999998</v>
      </c>
      <c r="O5888" s="16">
        <f t="shared" si="372"/>
        <v>38.885099999999994</v>
      </c>
      <c r="P5888" s="17">
        <f t="shared" si="373"/>
        <v>354.80049999999994</v>
      </c>
      <c r="Q5888" s="16"/>
      <c r="R5888" s="101">
        <v>17.538</v>
      </c>
      <c r="S5888" s="16"/>
    </row>
    <row r="5889" spans="8:19" x14ac:dyDescent="0.25">
      <c r="H5889" s="98">
        <v>42373</v>
      </c>
      <c r="I5889" s="99">
        <v>0</v>
      </c>
      <c r="J5889" s="100">
        <f t="shared" si="374"/>
        <v>42373</v>
      </c>
      <c r="K5889" s="101">
        <v>41.6357</v>
      </c>
      <c r="L5889" s="100">
        <f>'Barometric Data'!D5889</f>
        <v>42373</v>
      </c>
      <c r="M5889" s="106">
        <f t="shared" si="375"/>
        <v>0</v>
      </c>
      <c r="N5889" s="16">
        <f>'Barometric Data'!E5889</f>
        <v>2.6913</v>
      </c>
      <c r="O5889" s="16">
        <f t="shared" si="372"/>
        <v>38.944400000000002</v>
      </c>
      <c r="P5889" s="17">
        <f t="shared" si="373"/>
        <v>354.74119999999994</v>
      </c>
      <c r="Q5889" s="16"/>
      <c r="R5889" s="101">
        <v>17.547000000000001</v>
      </c>
      <c r="S5889" s="16"/>
    </row>
    <row r="5890" spans="8:19" x14ac:dyDescent="0.25">
      <c r="H5890" s="98">
        <v>42373</v>
      </c>
      <c r="I5890" s="99">
        <v>0.25</v>
      </c>
      <c r="J5890" s="100">
        <f t="shared" si="374"/>
        <v>42373.25</v>
      </c>
      <c r="K5890" s="101">
        <v>41.614400000000003</v>
      </c>
      <c r="L5890" s="100">
        <f>'Barometric Data'!D5890</f>
        <v>42373.25</v>
      </c>
      <c r="M5890" s="106">
        <f t="shared" si="375"/>
        <v>0</v>
      </c>
      <c r="N5890" s="16">
        <f>'Barometric Data'!E5890</f>
        <v>2.6048</v>
      </c>
      <c r="O5890" s="16">
        <f t="shared" si="372"/>
        <v>39.009600000000006</v>
      </c>
      <c r="P5890" s="17">
        <f t="shared" si="373"/>
        <v>354.67599999999993</v>
      </c>
      <c r="Q5890" s="16"/>
      <c r="R5890" s="101">
        <v>17.524999999999999</v>
      </c>
      <c r="S5890" s="16"/>
    </row>
    <row r="5891" spans="8:19" x14ac:dyDescent="0.25">
      <c r="H5891" s="98">
        <v>42373</v>
      </c>
      <c r="I5891" s="99">
        <v>0.5</v>
      </c>
      <c r="J5891" s="100">
        <f t="shared" si="374"/>
        <v>42373.5</v>
      </c>
      <c r="K5891" s="101">
        <v>41.623399999999997</v>
      </c>
      <c r="L5891" s="100">
        <f>'Barometric Data'!D5891</f>
        <v>42373.5</v>
      </c>
      <c r="M5891" s="106">
        <f t="shared" si="375"/>
        <v>0</v>
      </c>
      <c r="N5891" s="16">
        <f>'Barometric Data'!E5891</f>
        <v>2.5749</v>
      </c>
      <c r="O5891" s="16">
        <f t="shared" si="372"/>
        <v>39.048499999999997</v>
      </c>
      <c r="P5891" s="17">
        <f t="shared" si="373"/>
        <v>354.63709999999998</v>
      </c>
      <c r="Q5891" s="16"/>
      <c r="R5891" s="101">
        <v>17.533000000000001</v>
      </c>
      <c r="S5891" s="16"/>
    </row>
    <row r="5892" spans="8:19" x14ac:dyDescent="0.25">
      <c r="H5892" s="98">
        <v>42373</v>
      </c>
      <c r="I5892" s="99">
        <v>0.75</v>
      </c>
      <c r="J5892" s="100">
        <f t="shared" si="374"/>
        <v>42373.75</v>
      </c>
      <c r="K5892" s="101">
        <v>41.592700000000001</v>
      </c>
      <c r="L5892" s="100">
        <f>'Barometric Data'!D5892</f>
        <v>42373.75</v>
      </c>
      <c r="M5892" s="106">
        <f t="shared" si="375"/>
        <v>0</v>
      </c>
      <c r="N5892" s="16">
        <f>'Barometric Data'!E5892</f>
        <v>2.4784999999999999</v>
      </c>
      <c r="O5892" s="16">
        <f t="shared" si="372"/>
        <v>39.114200000000004</v>
      </c>
      <c r="P5892" s="17">
        <f t="shared" si="373"/>
        <v>354.57139999999998</v>
      </c>
      <c r="Q5892" s="16"/>
      <c r="R5892" s="101">
        <v>17.536999999999999</v>
      </c>
      <c r="S5892" s="16"/>
    </row>
    <row r="5893" spans="8:19" x14ac:dyDescent="0.25">
      <c r="H5893" s="98">
        <v>42374</v>
      </c>
      <c r="I5893" s="99">
        <v>0</v>
      </c>
      <c r="J5893" s="100">
        <f t="shared" si="374"/>
        <v>42374</v>
      </c>
      <c r="K5893" s="101">
        <v>41.601399999999998</v>
      </c>
      <c r="L5893" s="100">
        <f>'Barometric Data'!D5893</f>
        <v>42374</v>
      </c>
      <c r="M5893" s="106">
        <f t="shared" si="375"/>
        <v>0</v>
      </c>
      <c r="N5893" s="16">
        <f>'Barometric Data'!E5893</f>
        <v>2.4577</v>
      </c>
      <c r="O5893" s="16">
        <f t="shared" si="372"/>
        <v>39.143699999999995</v>
      </c>
      <c r="P5893" s="17">
        <f t="shared" si="373"/>
        <v>354.54189999999994</v>
      </c>
      <c r="Q5893" s="16"/>
      <c r="R5893" s="101">
        <v>17.53</v>
      </c>
      <c r="S5893" s="16"/>
    </row>
    <row r="5894" spans="8:19" x14ac:dyDescent="0.25">
      <c r="H5894" s="98">
        <v>42374</v>
      </c>
      <c r="I5894" s="99">
        <v>0.25</v>
      </c>
      <c r="J5894" s="100">
        <f t="shared" si="374"/>
        <v>42374.25</v>
      </c>
      <c r="K5894" s="101">
        <v>41.619199999999999</v>
      </c>
      <c r="L5894" s="100">
        <f>'Barometric Data'!D5894</f>
        <v>42374.25</v>
      </c>
      <c r="M5894" s="106">
        <f t="shared" si="375"/>
        <v>0</v>
      </c>
      <c r="N5894" s="16">
        <f>'Barometric Data'!E5894</f>
        <v>2.4321999999999999</v>
      </c>
      <c r="O5894" s="16">
        <f t="shared" si="372"/>
        <v>39.186999999999998</v>
      </c>
      <c r="P5894" s="17">
        <f t="shared" si="373"/>
        <v>354.49859999999995</v>
      </c>
      <c r="Q5894" s="16"/>
      <c r="R5894" s="101">
        <v>17.529</v>
      </c>
      <c r="S5894" s="16"/>
    </row>
    <row r="5895" spans="8:19" x14ac:dyDescent="0.25">
      <c r="H5895" s="98">
        <v>42374</v>
      </c>
      <c r="I5895" s="99">
        <v>0.5</v>
      </c>
      <c r="J5895" s="100">
        <f t="shared" si="374"/>
        <v>42374.5</v>
      </c>
      <c r="K5895" s="101">
        <v>41.646900000000002</v>
      </c>
      <c r="L5895" s="100">
        <f>'Barometric Data'!D5895</f>
        <v>42374.5</v>
      </c>
      <c r="M5895" s="106">
        <f t="shared" si="375"/>
        <v>0</v>
      </c>
      <c r="N5895" s="16">
        <f>'Barometric Data'!E5895</f>
        <v>2.4419</v>
      </c>
      <c r="O5895" s="16">
        <f t="shared" si="372"/>
        <v>39.205000000000005</v>
      </c>
      <c r="P5895" s="17">
        <f t="shared" si="373"/>
        <v>354.48059999999998</v>
      </c>
      <c r="Q5895" s="16"/>
      <c r="R5895" s="101">
        <v>17.538</v>
      </c>
      <c r="S5895" s="16"/>
    </row>
    <row r="5896" spans="8:19" x14ac:dyDescent="0.25">
      <c r="H5896" s="98">
        <v>42374</v>
      </c>
      <c r="I5896" s="99">
        <v>0.75</v>
      </c>
      <c r="J5896" s="100">
        <f t="shared" si="374"/>
        <v>42374.75</v>
      </c>
      <c r="K5896" s="101">
        <v>41.608800000000002</v>
      </c>
      <c r="L5896" s="100">
        <f>'Barometric Data'!D5896</f>
        <v>42374.75</v>
      </c>
      <c r="M5896" s="106">
        <f t="shared" si="375"/>
        <v>0</v>
      </c>
      <c r="N5896" s="16">
        <f>'Barometric Data'!E5896</f>
        <v>2.3776000000000002</v>
      </c>
      <c r="O5896" s="16">
        <f t="shared" si="372"/>
        <v>39.231200000000001</v>
      </c>
      <c r="P5896" s="17">
        <f t="shared" si="373"/>
        <v>354.45439999999996</v>
      </c>
      <c r="Q5896" s="16"/>
      <c r="R5896" s="101">
        <v>17.536999999999999</v>
      </c>
      <c r="S5896" s="16"/>
    </row>
    <row r="5897" spans="8:19" x14ac:dyDescent="0.25">
      <c r="H5897" s="98">
        <v>42375</v>
      </c>
      <c r="I5897" s="99">
        <v>0</v>
      </c>
      <c r="J5897" s="100">
        <f t="shared" si="374"/>
        <v>42375</v>
      </c>
      <c r="K5897" s="101">
        <v>41.6374</v>
      </c>
      <c r="L5897" s="100">
        <f>'Barometric Data'!D5897</f>
        <v>42375</v>
      </c>
      <c r="M5897" s="106">
        <f t="shared" si="375"/>
        <v>0</v>
      </c>
      <c r="N5897" s="16">
        <f>'Barometric Data'!E5897</f>
        <v>2.3912</v>
      </c>
      <c r="O5897" s="16">
        <f t="shared" si="372"/>
        <v>39.246200000000002</v>
      </c>
      <c r="P5897" s="17">
        <f t="shared" si="373"/>
        <v>354.43939999999998</v>
      </c>
      <c r="Q5897" s="16"/>
      <c r="R5897" s="101">
        <v>17.55</v>
      </c>
      <c r="S5897" s="16"/>
    </row>
    <row r="5898" spans="8:19" x14ac:dyDescent="0.25">
      <c r="H5898" s="98">
        <v>42375</v>
      </c>
      <c r="I5898" s="99">
        <v>0.25</v>
      </c>
      <c r="J5898" s="100">
        <f t="shared" si="374"/>
        <v>42375.25</v>
      </c>
      <c r="K5898" s="101">
        <v>41.6584</v>
      </c>
      <c r="L5898" s="100">
        <f>'Barometric Data'!D5898</f>
        <v>42375.25</v>
      </c>
      <c r="M5898" s="106">
        <f t="shared" si="375"/>
        <v>0</v>
      </c>
      <c r="N5898" s="16">
        <f>'Barometric Data'!E5898</f>
        <v>2.3860999999999999</v>
      </c>
      <c r="O5898" s="16">
        <f t="shared" si="372"/>
        <v>39.272300000000001</v>
      </c>
      <c r="P5898" s="17">
        <f t="shared" si="373"/>
        <v>354.41329999999994</v>
      </c>
      <c r="Q5898" s="16"/>
      <c r="R5898" s="101">
        <v>17.536999999999999</v>
      </c>
      <c r="S5898" s="16"/>
    </row>
    <row r="5899" spans="8:19" x14ac:dyDescent="0.25">
      <c r="H5899" s="98">
        <v>42375</v>
      </c>
      <c r="I5899" s="99">
        <v>0.5</v>
      </c>
      <c r="J5899" s="100">
        <f t="shared" si="374"/>
        <v>42375.5</v>
      </c>
      <c r="K5899" s="101">
        <v>41.668900000000001</v>
      </c>
      <c r="L5899" s="100">
        <f>'Barometric Data'!D5899</f>
        <v>42375.5</v>
      </c>
      <c r="M5899" s="106">
        <f t="shared" si="375"/>
        <v>0</v>
      </c>
      <c r="N5899" s="16">
        <f>'Barometric Data'!E5899</f>
        <v>2.4073000000000002</v>
      </c>
      <c r="O5899" s="16">
        <f t="shared" si="372"/>
        <v>39.261600000000001</v>
      </c>
      <c r="P5899" s="17">
        <f t="shared" si="373"/>
        <v>354.42399999999998</v>
      </c>
      <c r="Q5899" s="16"/>
      <c r="R5899" s="101">
        <v>17.544</v>
      </c>
      <c r="S5899" s="16"/>
    </row>
    <row r="5900" spans="8:19" x14ac:dyDescent="0.25">
      <c r="H5900" s="98">
        <v>42375</v>
      </c>
      <c r="I5900" s="99">
        <v>0.75</v>
      </c>
      <c r="J5900" s="100">
        <f t="shared" si="374"/>
        <v>42375.75</v>
      </c>
      <c r="K5900" s="101">
        <v>41.671700000000001</v>
      </c>
      <c r="L5900" s="100">
        <f>'Barometric Data'!D5900</f>
        <v>42375.75</v>
      </c>
      <c r="M5900" s="106">
        <f t="shared" si="375"/>
        <v>0</v>
      </c>
      <c r="N5900" s="16">
        <f>'Barometric Data'!E5900</f>
        <v>2.3860000000000001</v>
      </c>
      <c r="O5900" s="16">
        <f t="shared" si="372"/>
        <v>39.285699999999999</v>
      </c>
      <c r="P5900" s="17">
        <f t="shared" si="373"/>
        <v>354.39989999999995</v>
      </c>
      <c r="Q5900" s="16"/>
      <c r="R5900" s="101">
        <v>17.542000000000002</v>
      </c>
      <c r="S5900" s="16"/>
    </row>
    <row r="5901" spans="8:19" x14ac:dyDescent="0.25">
      <c r="H5901" s="98">
        <v>42376</v>
      </c>
      <c r="I5901" s="99">
        <v>0</v>
      </c>
      <c r="J5901" s="100">
        <f t="shared" si="374"/>
        <v>42376</v>
      </c>
      <c r="K5901" s="101">
        <v>41.674999999999997</v>
      </c>
      <c r="L5901" s="100">
        <f>'Barometric Data'!D5901</f>
        <v>42376</v>
      </c>
      <c r="M5901" s="106">
        <f t="shared" si="375"/>
        <v>0</v>
      </c>
      <c r="N5901" s="16">
        <f>'Barometric Data'!E5901</f>
        <v>2.4115000000000002</v>
      </c>
      <c r="O5901" s="16">
        <f t="shared" si="372"/>
        <v>39.263499999999993</v>
      </c>
      <c r="P5901" s="17">
        <f t="shared" si="373"/>
        <v>354.4221</v>
      </c>
      <c r="Q5901" s="16"/>
      <c r="R5901" s="101">
        <v>17.527999999999999</v>
      </c>
      <c r="S5901" s="16"/>
    </row>
    <row r="5902" spans="8:19" x14ac:dyDescent="0.25">
      <c r="H5902" s="98">
        <v>42376</v>
      </c>
      <c r="I5902" s="99">
        <v>0.25</v>
      </c>
      <c r="J5902" s="100">
        <f t="shared" si="374"/>
        <v>42376.25</v>
      </c>
      <c r="K5902" s="101">
        <v>41.730600000000003</v>
      </c>
      <c r="L5902" s="100">
        <f>'Barometric Data'!D5902</f>
        <v>42376.25</v>
      </c>
      <c r="M5902" s="106">
        <f t="shared" si="375"/>
        <v>0</v>
      </c>
      <c r="N5902" s="16">
        <f>'Barometric Data'!E5902</f>
        <v>2.4392</v>
      </c>
      <c r="O5902" s="16">
        <f t="shared" si="372"/>
        <v>39.291400000000003</v>
      </c>
      <c r="P5902" s="17">
        <f t="shared" si="373"/>
        <v>354.39419999999996</v>
      </c>
      <c r="Q5902" s="16"/>
      <c r="R5902" s="101">
        <v>17.539000000000001</v>
      </c>
      <c r="S5902" s="16"/>
    </row>
    <row r="5903" spans="8:19" x14ac:dyDescent="0.25">
      <c r="H5903" s="98">
        <v>42376</v>
      </c>
      <c r="I5903" s="99">
        <v>0.5</v>
      </c>
      <c r="J5903" s="100">
        <f t="shared" si="374"/>
        <v>42376.5</v>
      </c>
      <c r="K5903" s="101">
        <v>41.759700000000002</v>
      </c>
      <c r="L5903" s="100">
        <f>'Barometric Data'!D5903</f>
        <v>42376.5</v>
      </c>
      <c r="M5903" s="106">
        <f t="shared" si="375"/>
        <v>0</v>
      </c>
      <c r="N5903" s="16">
        <f>'Barometric Data'!E5903</f>
        <v>2.5137</v>
      </c>
      <c r="O5903" s="16">
        <f t="shared" si="372"/>
        <v>39.246000000000002</v>
      </c>
      <c r="P5903" s="17">
        <f t="shared" si="373"/>
        <v>354.43959999999998</v>
      </c>
      <c r="Q5903" s="16"/>
      <c r="R5903" s="101">
        <v>17.536999999999999</v>
      </c>
      <c r="S5903" s="16"/>
    </row>
    <row r="5904" spans="8:19" x14ac:dyDescent="0.25">
      <c r="H5904" s="98">
        <v>42376</v>
      </c>
      <c r="I5904" s="99">
        <v>0.75</v>
      </c>
      <c r="J5904" s="100">
        <f t="shared" si="374"/>
        <v>42376.75</v>
      </c>
      <c r="K5904" s="101">
        <v>41.768999999999998</v>
      </c>
      <c r="L5904" s="100">
        <f>'Barometric Data'!D5904</f>
        <v>42376.75</v>
      </c>
      <c r="M5904" s="106">
        <f t="shared" si="375"/>
        <v>0</v>
      </c>
      <c r="N5904" s="16">
        <f>'Barometric Data'!E5904</f>
        <v>2.5432000000000001</v>
      </c>
      <c r="O5904" s="16">
        <f t="shared" si="372"/>
        <v>39.2258</v>
      </c>
      <c r="P5904" s="17">
        <f t="shared" si="373"/>
        <v>354.45979999999997</v>
      </c>
      <c r="Q5904" s="16"/>
      <c r="R5904" s="101">
        <v>17.542000000000002</v>
      </c>
      <c r="S5904" s="16"/>
    </row>
    <row r="5905" spans="8:19" x14ac:dyDescent="0.25">
      <c r="H5905" s="98">
        <v>42377</v>
      </c>
      <c r="I5905" s="99">
        <v>0</v>
      </c>
      <c r="J5905" s="100">
        <f t="shared" si="374"/>
        <v>42377</v>
      </c>
      <c r="K5905" s="101">
        <v>41.761299999999999</v>
      </c>
      <c r="L5905" s="100">
        <f>'Barometric Data'!D5905</f>
        <v>42377</v>
      </c>
      <c r="M5905" s="106">
        <f t="shared" si="375"/>
        <v>0</v>
      </c>
      <c r="N5905" s="16">
        <f>'Barometric Data'!E5905</f>
        <v>2.5716999999999999</v>
      </c>
      <c r="O5905" s="16">
        <f t="shared" si="372"/>
        <v>39.189599999999999</v>
      </c>
      <c r="P5905" s="17">
        <f t="shared" si="373"/>
        <v>354.49599999999998</v>
      </c>
      <c r="Q5905" s="16"/>
      <c r="R5905" s="101">
        <v>17.532</v>
      </c>
      <c r="S5905" s="16"/>
    </row>
    <row r="5906" spans="8:19" x14ac:dyDescent="0.25">
      <c r="H5906" s="98">
        <v>42377</v>
      </c>
      <c r="I5906" s="99">
        <v>0.25</v>
      </c>
      <c r="J5906" s="100">
        <f t="shared" si="374"/>
        <v>42377.25</v>
      </c>
      <c r="K5906" s="101">
        <v>41.794400000000003</v>
      </c>
      <c r="L5906" s="100">
        <f>'Barometric Data'!D5906</f>
        <v>42377.25</v>
      </c>
      <c r="M5906" s="106">
        <f t="shared" si="375"/>
        <v>0</v>
      </c>
      <c r="N5906" s="16">
        <f>'Barometric Data'!E5906</f>
        <v>2.5994999999999999</v>
      </c>
      <c r="O5906" s="16">
        <f t="shared" si="372"/>
        <v>39.194900000000004</v>
      </c>
      <c r="P5906" s="17">
        <f t="shared" si="373"/>
        <v>354.49069999999995</v>
      </c>
      <c r="Q5906" s="16"/>
      <c r="R5906" s="101">
        <v>17.552</v>
      </c>
      <c r="S5906" s="16"/>
    </row>
    <row r="5907" spans="8:19" x14ac:dyDescent="0.25">
      <c r="H5907" s="98">
        <v>42377</v>
      </c>
      <c r="I5907" s="99">
        <v>0.5</v>
      </c>
      <c r="J5907" s="100">
        <f t="shared" si="374"/>
        <v>42377.5</v>
      </c>
      <c r="K5907" s="101">
        <v>41.815100000000001</v>
      </c>
      <c r="L5907" s="100">
        <f>'Barometric Data'!D5907</f>
        <v>42377.5</v>
      </c>
      <c r="M5907" s="106">
        <f t="shared" si="375"/>
        <v>0</v>
      </c>
      <c r="N5907" s="16">
        <f>'Barometric Data'!E5907</f>
        <v>2.6863000000000001</v>
      </c>
      <c r="O5907" s="16">
        <f t="shared" si="372"/>
        <v>39.128799999999998</v>
      </c>
      <c r="P5907" s="17">
        <f t="shared" si="373"/>
        <v>354.55679999999995</v>
      </c>
      <c r="Q5907" s="16"/>
      <c r="R5907" s="101">
        <v>17.527999999999999</v>
      </c>
      <c r="S5907" s="16"/>
    </row>
    <row r="5908" spans="8:19" x14ac:dyDescent="0.25">
      <c r="H5908" s="98">
        <v>42377</v>
      </c>
      <c r="I5908" s="99">
        <v>0.75</v>
      </c>
      <c r="J5908" s="100">
        <f t="shared" si="374"/>
        <v>42377.75</v>
      </c>
      <c r="K5908" s="101">
        <v>41.834099999999999</v>
      </c>
      <c r="L5908" s="100">
        <f>'Barometric Data'!D5908</f>
        <v>42377.75</v>
      </c>
      <c r="M5908" s="106">
        <f t="shared" si="375"/>
        <v>0</v>
      </c>
      <c r="N5908" s="16">
        <f>'Barometric Data'!E5908</f>
        <v>2.7322000000000002</v>
      </c>
      <c r="O5908" s="16">
        <f t="shared" ref="O5908:O5971" si="376">K5908-N5908</f>
        <v>39.101900000000001</v>
      </c>
      <c r="P5908" s="17">
        <f t="shared" si="373"/>
        <v>354.58369999999996</v>
      </c>
      <c r="Q5908" s="16"/>
      <c r="R5908" s="101">
        <v>17.541</v>
      </c>
      <c r="S5908" s="16"/>
    </row>
    <row r="5909" spans="8:19" x14ac:dyDescent="0.25">
      <c r="H5909" s="98">
        <v>42378</v>
      </c>
      <c r="I5909" s="99">
        <v>0</v>
      </c>
      <c r="J5909" s="100">
        <f t="shared" si="374"/>
        <v>42378</v>
      </c>
      <c r="K5909" s="101">
        <v>41.816800000000001</v>
      </c>
      <c r="L5909" s="100">
        <f>'Barometric Data'!D5909</f>
        <v>42378</v>
      </c>
      <c r="M5909" s="106">
        <f t="shared" si="375"/>
        <v>0</v>
      </c>
      <c r="N5909" s="16">
        <f>'Barometric Data'!E5909</f>
        <v>2.7696999999999998</v>
      </c>
      <c r="O5909" s="16">
        <f t="shared" si="376"/>
        <v>39.0471</v>
      </c>
      <c r="P5909" s="17">
        <f t="shared" ref="P5909:P5972" si="377">$E$31-O5909</f>
        <v>354.63849999999996</v>
      </c>
      <c r="Q5909" s="16"/>
      <c r="R5909" s="101">
        <v>17.523</v>
      </c>
      <c r="S5909" s="16"/>
    </row>
    <row r="5910" spans="8:19" x14ac:dyDescent="0.25">
      <c r="H5910" s="98">
        <v>42378</v>
      </c>
      <c r="I5910" s="99">
        <v>0.25</v>
      </c>
      <c r="J5910" s="100">
        <f t="shared" si="374"/>
        <v>42378.25</v>
      </c>
      <c r="K5910" s="101">
        <v>41.834000000000003</v>
      </c>
      <c r="L5910" s="100">
        <f>'Barometric Data'!D5910</f>
        <v>42378.25</v>
      </c>
      <c r="M5910" s="106">
        <f t="shared" si="375"/>
        <v>0</v>
      </c>
      <c r="N5910" s="16">
        <f>'Barometric Data'!E5910</f>
        <v>2.7789000000000001</v>
      </c>
      <c r="O5910" s="16">
        <f t="shared" si="376"/>
        <v>39.055100000000003</v>
      </c>
      <c r="P5910" s="17">
        <f t="shared" si="377"/>
        <v>354.63049999999998</v>
      </c>
      <c r="Q5910" s="16"/>
      <c r="R5910" s="101">
        <v>17.530999999999999</v>
      </c>
      <c r="S5910" s="16"/>
    </row>
    <row r="5911" spans="8:19" x14ac:dyDescent="0.25">
      <c r="H5911" s="98">
        <v>42378</v>
      </c>
      <c r="I5911" s="99">
        <v>0.5</v>
      </c>
      <c r="J5911" s="100">
        <f t="shared" si="374"/>
        <v>42378.5</v>
      </c>
      <c r="K5911" s="101">
        <v>41.839100000000002</v>
      </c>
      <c r="L5911" s="100">
        <f>'Barometric Data'!D5911</f>
        <v>42378.5</v>
      </c>
      <c r="M5911" s="106">
        <f t="shared" si="375"/>
        <v>0</v>
      </c>
      <c r="N5911" s="16">
        <f>'Barometric Data'!E5911</f>
        <v>2.8298999999999999</v>
      </c>
      <c r="O5911" s="16">
        <f t="shared" si="376"/>
        <v>39.0092</v>
      </c>
      <c r="P5911" s="17">
        <f t="shared" si="377"/>
        <v>354.67639999999994</v>
      </c>
      <c r="Q5911" s="16"/>
      <c r="R5911" s="101">
        <v>17.526</v>
      </c>
      <c r="S5911" s="16"/>
    </row>
    <row r="5912" spans="8:19" x14ac:dyDescent="0.25">
      <c r="H5912" s="98">
        <v>42378</v>
      </c>
      <c r="I5912" s="99">
        <v>0.75</v>
      </c>
      <c r="J5912" s="100">
        <f t="shared" si="374"/>
        <v>42378.75</v>
      </c>
      <c r="K5912" s="101">
        <v>41.8172</v>
      </c>
      <c r="L5912" s="100">
        <f>'Barometric Data'!D5912</f>
        <v>42378.75</v>
      </c>
      <c r="M5912" s="106">
        <f t="shared" si="375"/>
        <v>0</v>
      </c>
      <c r="N5912" s="16">
        <f>'Barometric Data'!E5912</f>
        <v>2.8281999999999998</v>
      </c>
      <c r="O5912" s="16">
        <f t="shared" si="376"/>
        <v>38.988999999999997</v>
      </c>
      <c r="P5912" s="17">
        <f t="shared" si="377"/>
        <v>354.69659999999999</v>
      </c>
      <c r="Q5912" s="16"/>
      <c r="R5912" s="101">
        <v>17.536999999999999</v>
      </c>
      <c r="S5912" s="16"/>
    </row>
    <row r="5913" spans="8:19" x14ac:dyDescent="0.25">
      <c r="H5913" s="98">
        <v>42379</v>
      </c>
      <c r="I5913" s="99">
        <v>0</v>
      </c>
      <c r="J5913" s="100">
        <f t="shared" si="374"/>
        <v>42379</v>
      </c>
      <c r="K5913" s="101">
        <v>41.828200000000002</v>
      </c>
      <c r="L5913" s="100">
        <f>'Barometric Data'!D5913</f>
        <v>42379</v>
      </c>
      <c r="M5913" s="106">
        <f t="shared" si="375"/>
        <v>0</v>
      </c>
      <c r="N5913" s="16">
        <f>'Barometric Data'!E5913</f>
        <v>2.875</v>
      </c>
      <c r="O5913" s="16">
        <f t="shared" si="376"/>
        <v>38.953200000000002</v>
      </c>
      <c r="P5913" s="17">
        <f t="shared" si="377"/>
        <v>354.73239999999998</v>
      </c>
      <c r="Q5913" s="16"/>
      <c r="R5913" s="101">
        <v>17.547999999999998</v>
      </c>
      <c r="S5913" s="16"/>
    </row>
    <row r="5914" spans="8:19" x14ac:dyDescent="0.25">
      <c r="H5914" s="98">
        <v>42379</v>
      </c>
      <c r="I5914" s="99">
        <v>0.25</v>
      </c>
      <c r="J5914" s="100">
        <f t="shared" si="374"/>
        <v>42379.25</v>
      </c>
      <c r="K5914" s="101">
        <v>41.869100000000003</v>
      </c>
      <c r="L5914" s="100">
        <f>'Barometric Data'!D5914</f>
        <v>42379.25</v>
      </c>
      <c r="M5914" s="106">
        <f t="shared" si="375"/>
        <v>0</v>
      </c>
      <c r="N5914" s="16">
        <f>'Barometric Data'!E5914</f>
        <v>2.9323999999999999</v>
      </c>
      <c r="O5914" s="16">
        <f t="shared" si="376"/>
        <v>38.936700000000002</v>
      </c>
      <c r="P5914" s="17">
        <f t="shared" si="377"/>
        <v>354.74889999999994</v>
      </c>
      <c r="Q5914" s="16"/>
      <c r="R5914" s="101">
        <v>17.545999999999999</v>
      </c>
      <c r="S5914" s="16"/>
    </row>
    <row r="5915" spans="8:19" x14ac:dyDescent="0.25">
      <c r="H5915" s="98">
        <v>42379</v>
      </c>
      <c r="I5915" s="99">
        <v>0.5</v>
      </c>
      <c r="J5915" s="100">
        <f t="shared" si="374"/>
        <v>42379.5</v>
      </c>
      <c r="K5915" s="101">
        <v>41.892800000000001</v>
      </c>
      <c r="L5915" s="100">
        <f>'Barometric Data'!D5915</f>
        <v>42379.5</v>
      </c>
      <c r="M5915" s="106">
        <f t="shared" si="375"/>
        <v>0</v>
      </c>
      <c r="N5915" s="16">
        <f>'Barometric Data'!E5915</f>
        <v>3.0222000000000002</v>
      </c>
      <c r="O5915" s="16">
        <f t="shared" si="376"/>
        <v>38.870600000000003</v>
      </c>
      <c r="P5915" s="17">
        <f t="shared" si="377"/>
        <v>354.81499999999994</v>
      </c>
      <c r="Q5915" s="16"/>
      <c r="R5915" s="101">
        <v>17.55</v>
      </c>
      <c r="S5915" s="16"/>
    </row>
    <row r="5916" spans="8:19" x14ac:dyDescent="0.25">
      <c r="H5916" s="98">
        <v>42379</v>
      </c>
      <c r="I5916" s="99">
        <v>0.75</v>
      </c>
      <c r="J5916" s="100">
        <f t="shared" si="374"/>
        <v>42379.75</v>
      </c>
      <c r="K5916" s="101">
        <v>41.897100000000002</v>
      </c>
      <c r="L5916" s="100">
        <f>'Barometric Data'!D5916</f>
        <v>42379.75</v>
      </c>
      <c r="M5916" s="106">
        <f t="shared" si="375"/>
        <v>0</v>
      </c>
      <c r="N5916" s="16">
        <f>'Barometric Data'!E5916</f>
        <v>3.0592999999999999</v>
      </c>
      <c r="O5916" s="16">
        <f t="shared" si="376"/>
        <v>38.837800000000001</v>
      </c>
      <c r="P5916" s="17">
        <f t="shared" si="377"/>
        <v>354.84779999999995</v>
      </c>
      <c r="Q5916" s="16"/>
      <c r="R5916" s="101">
        <v>17.558</v>
      </c>
      <c r="S5916" s="16"/>
    </row>
    <row r="5917" spans="8:19" x14ac:dyDescent="0.25">
      <c r="H5917" s="98">
        <v>42380</v>
      </c>
      <c r="I5917" s="99">
        <v>0</v>
      </c>
      <c r="J5917" s="100">
        <f t="shared" si="374"/>
        <v>42380</v>
      </c>
      <c r="K5917" s="101">
        <v>41.869</v>
      </c>
      <c r="L5917" s="100">
        <f>'Barometric Data'!D5917</f>
        <v>42380</v>
      </c>
      <c r="M5917" s="106">
        <f t="shared" si="375"/>
        <v>0</v>
      </c>
      <c r="N5917" s="16">
        <f>'Barometric Data'!E5917</f>
        <v>3.0586000000000002</v>
      </c>
      <c r="O5917" s="16">
        <f t="shared" si="376"/>
        <v>38.810400000000001</v>
      </c>
      <c r="P5917" s="17">
        <f t="shared" si="377"/>
        <v>354.87519999999995</v>
      </c>
      <c r="Q5917" s="16"/>
      <c r="R5917" s="101">
        <v>17.524999999999999</v>
      </c>
      <c r="S5917" s="16"/>
    </row>
    <row r="5918" spans="8:19" x14ac:dyDescent="0.25">
      <c r="H5918" s="98">
        <v>42380</v>
      </c>
      <c r="I5918" s="99">
        <v>0.25</v>
      </c>
      <c r="J5918" s="100">
        <f t="shared" si="374"/>
        <v>42380.25</v>
      </c>
      <c r="K5918" s="101">
        <v>41.872999999999998</v>
      </c>
      <c r="L5918" s="100">
        <f>'Barometric Data'!D5918</f>
        <v>42380.25</v>
      </c>
      <c r="M5918" s="106">
        <f t="shared" si="375"/>
        <v>0</v>
      </c>
      <c r="N5918" s="16">
        <f>'Barometric Data'!E5918</f>
        <v>3.081</v>
      </c>
      <c r="O5918" s="16">
        <f t="shared" si="376"/>
        <v>38.791999999999994</v>
      </c>
      <c r="P5918" s="17">
        <f t="shared" si="377"/>
        <v>354.89359999999999</v>
      </c>
      <c r="Q5918" s="16"/>
      <c r="R5918" s="101">
        <v>17.536000000000001</v>
      </c>
      <c r="S5918" s="16"/>
    </row>
    <row r="5919" spans="8:19" x14ac:dyDescent="0.25">
      <c r="H5919" s="98">
        <v>42380</v>
      </c>
      <c r="I5919" s="99">
        <v>0.5</v>
      </c>
      <c r="J5919" s="100">
        <f t="shared" si="374"/>
        <v>42380.5</v>
      </c>
      <c r="K5919" s="101">
        <v>41.8812</v>
      </c>
      <c r="L5919" s="100">
        <f>'Barometric Data'!D5919</f>
        <v>42380.5</v>
      </c>
      <c r="M5919" s="106">
        <f t="shared" si="375"/>
        <v>0</v>
      </c>
      <c r="N5919" s="16">
        <f>'Barometric Data'!E5919</f>
        <v>3.1099000000000001</v>
      </c>
      <c r="O5919" s="16">
        <f t="shared" si="376"/>
        <v>38.771299999999997</v>
      </c>
      <c r="P5919" s="17">
        <f t="shared" si="377"/>
        <v>354.91429999999997</v>
      </c>
      <c r="Q5919" s="16"/>
      <c r="R5919" s="101">
        <v>17.541</v>
      </c>
      <c r="S5919" s="16"/>
    </row>
    <row r="5920" spans="8:19" x14ac:dyDescent="0.25">
      <c r="H5920" s="98">
        <v>42380</v>
      </c>
      <c r="I5920" s="99">
        <v>0.75</v>
      </c>
      <c r="J5920" s="100">
        <f t="shared" si="374"/>
        <v>42380.75</v>
      </c>
      <c r="K5920" s="101">
        <v>41.8431</v>
      </c>
      <c r="L5920" s="100">
        <f>'Barometric Data'!D5920</f>
        <v>42380.75</v>
      </c>
      <c r="M5920" s="106">
        <f t="shared" si="375"/>
        <v>0</v>
      </c>
      <c r="N5920" s="16">
        <f>'Barometric Data'!E5920</f>
        <v>3.0933999999999999</v>
      </c>
      <c r="O5920" s="16">
        <f t="shared" si="376"/>
        <v>38.749699999999997</v>
      </c>
      <c r="P5920" s="17">
        <f t="shared" si="377"/>
        <v>354.93589999999995</v>
      </c>
      <c r="Q5920" s="16"/>
      <c r="R5920" s="101">
        <v>17.53</v>
      </c>
      <c r="S5920" s="16"/>
    </row>
    <row r="5921" spans="8:19" x14ac:dyDescent="0.25">
      <c r="H5921" s="98">
        <v>42381</v>
      </c>
      <c r="I5921" s="99">
        <v>0</v>
      </c>
      <c r="J5921" s="100">
        <f t="shared" ref="J5921:J5984" si="378">H5921+I5921</f>
        <v>42381</v>
      </c>
      <c r="K5921" s="101">
        <v>41.836799999999997</v>
      </c>
      <c r="L5921" s="100">
        <f>'Barometric Data'!D5921</f>
        <v>42381</v>
      </c>
      <c r="M5921" s="106">
        <f t="shared" si="375"/>
        <v>0</v>
      </c>
      <c r="N5921" s="16">
        <f>'Barometric Data'!E5921</f>
        <v>3.1202999999999999</v>
      </c>
      <c r="O5921" s="16">
        <f t="shared" si="376"/>
        <v>38.716499999999996</v>
      </c>
      <c r="P5921" s="17">
        <f t="shared" si="377"/>
        <v>354.96909999999997</v>
      </c>
      <c r="Q5921" s="16"/>
      <c r="R5921" s="101">
        <v>17.527000000000001</v>
      </c>
      <c r="S5921" s="16"/>
    </row>
    <row r="5922" spans="8:19" x14ac:dyDescent="0.25">
      <c r="H5922" s="98">
        <v>42381</v>
      </c>
      <c r="I5922" s="99">
        <v>0.25</v>
      </c>
      <c r="J5922" s="100">
        <f t="shared" si="378"/>
        <v>42381.25</v>
      </c>
      <c r="K5922" s="101">
        <v>41.807899999999997</v>
      </c>
      <c r="L5922" s="100">
        <f>'Barometric Data'!D5922</f>
        <v>42381.25</v>
      </c>
      <c r="M5922" s="106">
        <f t="shared" si="375"/>
        <v>0</v>
      </c>
      <c r="N5922" s="16">
        <f>'Barometric Data'!E5922</f>
        <v>3.0594000000000001</v>
      </c>
      <c r="O5922" s="16">
        <f t="shared" si="376"/>
        <v>38.748499999999993</v>
      </c>
      <c r="P5922" s="17">
        <f t="shared" si="377"/>
        <v>354.93709999999999</v>
      </c>
      <c r="Q5922" s="16"/>
      <c r="R5922" s="101">
        <v>17.545999999999999</v>
      </c>
      <c r="S5922" s="16"/>
    </row>
    <row r="5923" spans="8:19" x14ac:dyDescent="0.25">
      <c r="H5923" s="98">
        <v>42381</v>
      </c>
      <c r="I5923" s="99">
        <v>0.5</v>
      </c>
      <c r="J5923" s="100">
        <f t="shared" si="378"/>
        <v>42381.5</v>
      </c>
      <c r="K5923" s="101">
        <v>41.779800000000002</v>
      </c>
      <c r="L5923" s="100">
        <f>'Barometric Data'!D5923</f>
        <v>42381.5</v>
      </c>
      <c r="M5923" s="106">
        <f t="shared" si="375"/>
        <v>0</v>
      </c>
      <c r="N5923" s="16">
        <f>'Barometric Data'!E5923</f>
        <v>3.0127999999999999</v>
      </c>
      <c r="O5923" s="16">
        <f t="shared" si="376"/>
        <v>38.767000000000003</v>
      </c>
      <c r="P5923" s="17">
        <f t="shared" si="377"/>
        <v>354.91859999999997</v>
      </c>
      <c r="Q5923" s="16"/>
      <c r="R5923" s="101">
        <v>17.555</v>
      </c>
      <c r="S5923" s="16"/>
    </row>
    <row r="5924" spans="8:19" x14ac:dyDescent="0.25">
      <c r="H5924" s="98">
        <v>42381</v>
      </c>
      <c r="I5924" s="99">
        <v>0.75</v>
      </c>
      <c r="J5924" s="100">
        <f t="shared" si="378"/>
        <v>42381.75</v>
      </c>
      <c r="K5924" s="101">
        <v>41.7151</v>
      </c>
      <c r="L5924" s="100">
        <f>'Barometric Data'!D5924</f>
        <v>42381.75</v>
      </c>
      <c r="M5924" s="106">
        <f t="shared" si="375"/>
        <v>0</v>
      </c>
      <c r="N5924" s="16">
        <f>'Barometric Data'!E5924</f>
        <v>2.9003999999999999</v>
      </c>
      <c r="O5924" s="16">
        <f t="shared" si="376"/>
        <v>38.814700000000002</v>
      </c>
      <c r="P5924" s="17">
        <f t="shared" si="377"/>
        <v>354.87089999999995</v>
      </c>
      <c r="Q5924" s="16"/>
      <c r="R5924" s="101">
        <v>17.536999999999999</v>
      </c>
      <c r="S5924" s="16"/>
    </row>
    <row r="5925" spans="8:19" x14ac:dyDescent="0.25">
      <c r="H5925" s="98">
        <v>42382</v>
      </c>
      <c r="I5925" s="99">
        <v>0</v>
      </c>
      <c r="J5925" s="100">
        <f t="shared" si="378"/>
        <v>42382</v>
      </c>
      <c r="K5925" s="101">
        <v>41.665500000000002</v>
      </c>
      <c r="L5925" s="100">
        <f>'Barometric Data'!D5925</f>
        <v>42382</v>
      </c>
      <c r="M5925" s="106">
        <f t="shared" si="375"/>
        <v>0</v>
      </c>
      <c r="N5925" s="16">
        <f>'Barometric Data'!E5925</f>
        <v>2.7995000000000001</v>
      </c>
      <c r="O5925" s="16">
        <f t="shared" si="376"/>
        <v>38.866</v>
      </c>
      <c r="P5925" s="17">
        <f t="shared" si="377"/>
        <v>354.81959999999998</v>
      </c>
      <c r="Q5925" s="16"/>
      <c r="R5925" s="101">
        <v>17.541</v>
      </c>
      <c r="S5925" s="16"/>
    </row>
    <row r="5926" spans="8:19" x14ac:dyDescent="0.25">
      <c r="H5926" s="98">
        <v>42382</v>
      </c>
      <c r="I5926" s="99">
        <v>0.25</v>
      </c>
      <c r="J5926" s="100">
        <f t="shared" si="378"/>
        <v>42382.25</v>
      </c>
      <c r="K5926" s="101">
        <v>41.660200000000003</v>
      </c>
      <c r="L5926" s="100">
        <f>'Barometric Data'!D5926</f>
        <v>42382.25</v>
      </c>
      <c r="M5926" s="106">
        <f t="shared" si="375"/>
        <v>0</v>
      </c>
      <c r="N5926" s="16">
        <f>'Barometric Data'!E5926</f>
        <v>2.7351999999999999</v>
      </c>
      <c r="O5926" s="16">
        <f t="shared" si="376"/>
        <v>38.925000000000004</v>
      </c>
      <c r="P5926" s="17">
        <f t="shared" si="377"/>
        <v>354.76059999999995</v>
      </c>
      <c r="Q5926" s="16"/>
      <c r="R5926" s="101">
        <v>17.553000000000001</v>
      </c>
      <c r="S5926" s="16"/>
    </row>
    <row r="5927" spans="8:19" x14ac:dyDescent="0.25">
      <c r="H5927" s="98">
        <v>42382</v>
      </c>
      <c r="I5927" s="99">
        <v>0.5</v>
      </c>
      <c r="J5927" s="100">
        <f t="shared" si="378"/>
        <v>42382.5</v>
      </c>
      <c r="K5927" s="101">
        <v>41.642899999999997</v>
      </c>
      <c r="L5927" s="100">
        <f>'Barometric Data'!D5927</f>
        <v>42382.5</v>
      </c>
      <c r="M5927" s="106">
        <f t="shared" si="375"/>
        <v>0</v>
      </c>
      <c r="N5927" s="16">
        <f>'Barometric Data'!E5927</f>
        <v>2.6387999999999998</v>
      </c>
      <c r="O5927" s="16">
        <f t="shared" si="376"/>
        <v>39.004099999999994</v>
      </c>
      <c r="P5927" s="17">
        <f t="shared" si="377"/>
        <v>354.68149999999997</v>
      </c>
      <c r="Q5927" s="16"/>
      <c r="R5927" s="101">
        <v>17.535</v>
      </c>
      <c r="S5927" s="16"/>
    </row>
    <row r="5928" spans="8:19" x14ac:dyDescent="0.25">
      <c r="H5928" s="98">
        <v>42382</v>
      </c>
      <c r="I5928" s="99">
        <v>0.75</v>
      </c>
      <c r="J5928" s="100">
        <f t="shared" si="378"/>
        <v>42382.75</v>
      </c>
      <c r="K5928" s="101">
        <v>41.610999999999997</v>
      </c>
      <c r="L5928" s="100">
        <f>'Barometric Data'!D5928</f>
        <v>42382.75</v>
      </c>
      <c r="M5928" s="106">
        <f t="shared" si="375"/>
        <v>0</v>
      </c>
      <c r="N5928" s="16">
        <f>'Barometric Data'!E5928</f>
        <v>2.5468000000000002</v>
      </c>
      <c r="O5928" s="16">
        <f t="shared" si="376"/>
        <v>39.0642</v>
      </c>
      <c r="P5928" s="17">
        <f t="shared" si="377"/>
        <v>354.62139999999999</v>
      </c>
      <c r="Q5928" s="16"/>
      <c r="R5928" s="101">
        <v>17.529</v>
      </c>
      <c r="S5928" s="16"/>
    </row>
    <row r="5929" spans="8:19" x14ac:dyDescent="0.25">
      <c r="H5929" s="98">
        <v>42383</v>
      </c>
      <c r="I5929" s="99">
        <v>0</v>
      </c>
      <c r="J5929" s="100">
        <f t="shared" si="378"/>
        <v>42383</v>
      </c>
      <c r="K5929" s="101">
        <v>41.673900000000003</v>
      </c>
      <c r="L5929" s="100">
        <f>'Barometric Data'!D5929</f>
        <v>42383</v>
      </c>
      <c r="M5929" s="106">
        <f t="shared" si="375"/>
        <v>0</v>
      </c>
      <c r="N5929" s="16">
        <f>'Barometric Data'!E5929</f>
        <v>2.5920999999999998</v>
      </c>
      <c r="O5929" s="16">
        <f t="shared" si="376"/>
        <v>39.081800000000001</v>
      </c>
      <c r="P5929" s="17">
        <f t="shared" si="377"/>
        <v>354.60379999999998</v>
      </c>
      <c r="Q5929" s="16"/>
      <c r="R5929" s="101">
        <v>17.527000000000001</v>
      </c>
      <c r="S5929" s="16"/>
    </row>
    <row r="5930" spans="8:19" x14ac:dyDescent="0.25">
      <c r="H5930" s="98">
        <v>42383</v>
      </c>
      <c r="I5930" s="99">
        <v>0.25</v>
      </c>
      <c r="J5930" s="100">
        <f t="shared" si="378"/>
        <v>42383.25</v>
      </c>
      <c r="K5930" s="101">
        <v>41.770600000000002</v>
      </c>
      <c r="L5930" s="100">
        <f>'Barometric Data'!D5930</f>
        <v>42383.25</v>
      </c>
      <c r="M5930" s="106">
        <f t="shared" si="375"/>
        <v>0</v>
      </c>
      <c r="N5930" s="16">
        <f>'Barometric Data'!E5930</f>
        <v>2.7103999999999999</v>
      </c>
      <c r="O5930" s="16">
        <f t="shared" si="376"/>
        <v>39.060200000000002</v>
      </c>
      <c r="P5930" s="17">
        <f t="shared" si="377"/>
        <v>354.62539999999996</v>
      </c>
      <c r="Q5930" s="16"/>
      <c r="R5930" s="101">
        <v>17.536000000000001</v>
      </c>
      <c r="S5930" s="16"/>
    </row>
    <row r="5931" spans="8:19" x14ac:dyDescent="0.25">
      <c r="H5931" s="98">
        <v>42383</v>
      </c>
      <c r="I5931" s="99">
        <v>0.5</v>
      </c>
      <c r="J5931" s="100">
        <f t="shared" si="378"/>
        <v>42383.5</v>
      </c>
      <c r="K5931" s="101">
        <v>41.805900000000001</v>
      </c>
      <c r="L5931" s="100">
        <f>'Barometric Data'!D5931</f>
        <v>42383.5</v>
      </c>
      <c r="M5931" s="106">
        <f t="shared" si="375"/>
        <v>0</v>
      </c>
      <c r="N5931" s="16">
        <f>'Barometric Data'!E5931</f>
        <v>2.7843</v>
      </c>
      <c r="O5931" s="16">
        <f t="shared" si="376"/>
        <v>39.021599999999999</v>
      </c>
      <c r="P5931" s="17">
        <f t="shared" si="377"/>
        <v>354.66399999999999</v>
      </c>
      <c r="Q5931" s="16"/>
      <c r="R5931" s="101">
        <v>17.54</v>
      </c>
      <c r="S5931" s="16"/>
    </row>
    <row r="5932" spans="8:19" x14ac:dyDescent="0.25">
      <c r="H5932" s="98">
        <v>42383</v>
      </c>
      <c r="I5932" s="99">
        <v>0.75</v>
      </c>
      <c r="J5932" s="100">
        <f t="shared" si="378"/>
        <v>42383.75</v>
      </c>
      <c r="K5932" s="101">
        <v>41.671599999999998</v>
      </c>
      <c r="L5932" s="100">
        <f>'Barometric Data'!D5932</f>
        <v>42383.75</v>
      </c>
      <c r="M5932" s="106">
        <f t="shared" si="375"/>
        <v>0</v>
      </c>
      <c r="N5932" s="16">
        <f>'Barometric Data'!E5932</f>
        <v>2.6042000000000001</v>
      </c>
      <c r="O5932" s="16">
        <f t="shared" si="376"/>
        <v>39.067399999999999</v>
      </c>
      <c r="P5932" s="17">
        <f t="shared" si="377"/>
        <v>354.61819999999994</v>
      </c>
      <c r="Q5932" s="16"/>
      <c r="R5932" s="101">
        <v>17.527000000000001</v>
      </c>
      <c r="S5932" s="16"/>
    </row>
    <row r="5933" spans="8:19" x14ac:dyDescent="0.25">
      <c r="H5933" s="98">
        <v>42384</v>
      </c>
      <c r="I5933" s="99">
        <v>0</v>
      </c>
      <c r="J5933" s="100">
        <f t="shared" si="378"/>
        <v>42384</v>
      </c>
      <c r="K5933" s="101">
        <v>41.6357</v>
      </c>
      <c r="L5933" s="100">
        <f>'Barometric Data'!D5933</f>
        <v>42384</v>
      </c>
      <c r="M5933" s="106">
        <f t="shared" si="375"/>
        <v>0</v>
      </c>
      <c r="N5933" s="16">
        <f>'Barometric Data'!E5933</f>
        <v>2.5053999999999998</v>
      </c>
      <c r="O5933" s="16">
        <f t="shared" si="376"/>
        <v>39.130299999999998</v>
      </c>
      <c r="P5933" s="17">
        <f t="shared" si="377"/>
        <v>354.55529999999999</v>
      </c>
      <c r="Q5933" s="16"/>
      <c r="R5933" s="101">
        <v>17.545000000000002</v>
      </c>
      <c r="S5933" s="16"/>
    </row>
    <row r="5934" spans="8:19" x14ac:dyDescent="0.25">
      <c r="H5934" s="98">
        <v>42384</v>
      </c>
      <c r="I5934" s="99">
        <v>0.25</v>
      </c>
      <c r="J5934" s="100">
        <f t="shared" si="378"/>
        <v>42384.25</v>
      </c>
      <c r="K5934" s="101">
        <v>41.698700000000002</v>
      </c>
      <c r="L5934" s="100">
        <f>'Barometric Data'!D5934</f>
        <v>42384.25</v>
      </c>
      <c r="M5934" s="106">
        <f t="shared" si="375"/>
        <v>0</v>
      </c>
      <c r="N5934" s="16">
        <f>'Barometric Data'!E5934</f>
        <v>2.5432999999999999</v>
      </c>
      <c r="O5934" s="16">
        <f t="shared" si="376"/>
        <v>39.1554</v>
      </c>
      <c r="P5934" s="17">
        <f t="shared" si="377"/>
        <v>354.53019999999998</v>
      </c>
      <c r="Q5934" s="16"/>
      <c r="R5934" s="101">
        <v>17.533999999999999</v>
      </c>
      <c r="S5934" s="16"/>
    </row>
    <row r="5935" spans="8:19" x14ac:dyDescent="0.25">
      <c r="H5935" s="98">
        <v>42384</v>
      </c>
      <c r="I5935" s="99">
        <v>0.5</v>
      </c>
      <c r="J5935" s="100">
        <f t="shared" si="378"/>
        <v>42384.5</v>
      </c>
      <c r="K5935" s="101">
        <v>41.7943</v>
      </c>
      <c r="L5935" s="100">
        <f>'Barometric Data'!D5935</f>
        <v>42384.5</v>
      </c>
      <c r="M5935" s="106">
        <f t="shared" si="375"/>
        <v>0</v>
      </c>
      <c r="N5935" s="16">
        <f>'Barometric Data'!E5935</f>
        <v>2.6905000000000001</v>
      </c>
      <c r="O5935" s="16">
        <f t="shared" si="376"/>
        <v>39.1038</v>
      </c>
      <c r="P5935" s="17">
        <f t="shared" si="377"/>
        <v>354.58179999999999</v>
      </c>
      <c r="Q5935" s="16"/>
      <c r="R5935" s="101">
        <v>17.530999999999999</v>
      </c>
      <c r="S5935" s="16"/>
    </row>
    <row r="5936" spans="8:19" x14ac:dyDescent="0.25">
      <c r="H5936" s="98">
        <v>42384</v>
      </c>
      <c r="I5936" s="99">
        <v>0.75</v>
      </c>
      <c r="J5936" s="100">
        <f t="shared" si="378"/>
        <v>42384.75</v>
      </c>
      <c r="K5936" s="101">
        <v>41.796900000000001</v>
      </c>
      <c r="L5936" s="100">
        <f>'Barometric Data'!D5936</f>
        <v>42384.75</v>
      </c>
      <c r="M5936" s="106">
        <f t="shared" ref="M5936:M5999" si="379">ABS(L5936-J5936)</f>
        <v>0</v>
      </c>
      <c r="N5936" s="16">
        <f>'Barometric Data'!E5936</f>
        <v>2.7427000000000001</v>
      </c>
      <c r="O5936" s="16">
        <f t="shared" si="376"/>
        <v>39.054200000000002</v>
      </c>
      <c r="P5936" s="17">
        <f t="shared" si="377"/>
        <v>354.63139999999999</v>
      </c>
      <c r="Q5936" s="16"/>
      <c r="R5936" s="101">
        <v>17.536999999999999</v>
      </c>
      <c r="S5936" s="16"/>
    </row>
    <row r="5937" spans="8:19" x14ac:dyDescent="0.25">
      <c r="H5937" s="98">
        <v>42385</v>
      </c>
      <c r="I5937" s="99">
        <v>0</v>
      </c>
      <c r="J5937" s="100">
        <f t="shared" si="378"/>
        <v>42385</v>
      </c>
      <c r="K5937" s="101">
        <v>41.7943</v>
      </c>
      <c r="L5937" s="100">
        <f>'Barometric Data'!D5937</f>
        <v>42385</v>
      </c>
      <c r="M5937" s="106">
        <f t="shared" si="379"/>
        <v>0</v>
      </c>
      <c r="N5937" s="16">
        <f>'Barometric Data'!E5937</f>
        <v>2.7544</v>
      </c>
      <c r="O5937" s="16">
        <f t="shared" si="376"/>
        <v>39.039900000000003</v>
      </c>
      <c r="P5937" s="17">
        <f t="shared" si="377"/>
        <v>354.64569999999998</v>
      </c>
      <c r="Q5937" s="16"/>
      <c r="R5937" s="101">
        <v>17.533999999999999</v>
      </c>
      <c r="S5937" s="16"/>
    </row>
    <row r="5938" spans="8:19" x14ac:dyDescent="0.25">
      <c r="H5938" s="98">
        <v>42385</v>
      </c>
      <c r="I5938" s="99">
        <v>0.25</v>
      </c>
      <c r="J5938" s="100">
        <f t="shared" si="378"/>
        <v>42385.25</v>
      </c>
      <c r="K5938" s="101">
        <v>41.753999999999998</v>
      </c>
      <c r="L5938" s="100">
        <f>'Barometric Data'!D5938</f>
        <v>42385.25</v>
      </c>
      <c r="M5938" s="106">
        <f t="shared" si="379"/>
        <v>0</v>
      </c>
      <c r="N5938" s="16">
        <f>'Barometric Data'!E5938</f>
        <v>2.7210999999999999</v>
      </c>
      <c r="O5938" s="16">
        <f t="shared" si="376"/>
        <v>39.032899999999998</v>
      </c>
      <c r="P5938" s="17">
        <f t="shared" si="377"/>
        <v>354.65269999999998</v>
      </c>
      <c r="Q5938" s="16"/>
      <c r="R5938" s="101">
        <v>17.527999999999999</v>
      </c>
      <c r="S5938" s="16"/>
    </row>
    <row r="5939" spans="8:19" x14ac:dyDescent="0.25">
      <c r="H5939" s="98">
        <v>42385</v>
      </c>
      <c r="I5939" s="99">
        <v>0.5</v>
      </c>
      <c r="J5939" s="100">
        <f t="shared" si="378"/>
        <v>42385.5</v>
      </c>
      <c r="K5939" s="101">
        <v>41.759300000000003</v>
      </c>
      <c r="L5939" s="100">
        <f>'Barometric Data'!D5939</f>
        <v>42385.5</v>
      </c>
      <c r="M5939" s="106">
        <f t="shared" si="379"/>
        <v>0</v>
      </c>
      <c r="N5939" s="16">
        <f>'Barometric Data'!E5939</f>
        <v>2.7189999999999999</v>
      </c>
      <c r="O5939" s="16">
        <f t="shared" si="376"/>
        <v>39.040300000000002</v>
      </c>
      <c r="P5939" s="17">
        <f t="shared" si="377"/>
        <v>354.64529999999996</v>
      </c>
      <c r="Q5939" s="16"/>
      <c r="R5939" s="101">
        <v>17.53</v>
      </c>
      <c r="S5939" s="16"/>
    </row>
    <row r="5940" spans="8:19" x14ac:dyDescent="0.25">
      <c r="H5940" s="98">
        <v>42385</v>
      </c>
      <c r="I5940" s="99">
        <v>0.75</v>
      </c>
      <c r="J5940" s="100">
        <f t="shared" si="378"/>
        <v>42385.75</v>
      </c>
      <c r="K5940" s="101">
        <v>41.739899999999999</v>
      </c>
      <c r="L5940" s="100">
        <f>'Barometric Data'!D5940</f>
        <v>42385.75</v>
      </c>
      <c r="M5940" s="106">
        <f t="shared" si="379"/>
        <v>0</v>
      </c>
      <c r="N5940" s="16">
        <f>'Barometric Data'!E5940</f>
        <v>2.6831999999999998</v>
      </c>
      <c r="O5940" s="16">
        <f t="shared" si="376"/>
        <v>39.056699999999999</v>
      </c>
      <c r="P5940" s="17">
        <f t="shared" si="377"/>
        <v>354.62889999999999</v>
      </c>
      <c r="Q5940" s="16"/>
      <c r="R5940" s="101">
        <v>17.530999999999999</v>
      </c>
      <c r="S5940" s="16"/>
    </row>
    <row r="5941" spans="8:19" x14ac:dyDescent="0.25">
      <c r="H5941" s="98">
        <v>42386</v>
      </c>
      <c r="I5941" s="99">
        <v>0</v>
      </c>
      <c r="J5941" s="100">
        <f t="shared" si="378"/>
        <v>42386</v>
      </c>
      <c r="K5941" s="101">
        <v>41.8157</v>
      </c>
      <c r="L5941" s="100">
        <f>'Barometric Data'!D5941</f>
        <v>42386</v>
      </c>
      <c r="M5941" s="106">
        <f t="shared" si="379"/>
        <v>0</v>
      </c>
      <c r="N5941" s="16">
        <f>'Barometric Data'!E5941</f>
        <v>2.8024</v>
      </c>
      <c r="O5941" s="16">
        <f t="shared" si="376"/>
        <v>39.013300000000001</v>
      </c>
      <c r="P5941" s="17">
        <f t="shared" si="377"/>
        <v>354.67229999999995</v>
      </c>
      <c r="Q5941" s="16"/>
      <c r="R5941" s="101">
        <v>17.524000000000001</v>
      </c>
      <c r="S5941" s="16"/>
    </row>
    <row r="5942" spans="8:19" x14ac:dyDescent="0.25">
      <c r="H5942" s="98">
        <v>42386</v>
      </c>
      <c r="I5942" s="99">
        <v>0.25</v>
      </c>
      <c r="J5942" s="100">
        <f t="shared" si="378"/>
        <v>42386.25</v>
      </c>
      <c r="K5942" s="101">
        <v>41.7943</v>
      </c>
      <c r="L5942" s="100">
        <f>'Barometric Data'!D5942</f>
        <v>42386.25</v>
      </c>
      <c r="M5942" s="106">
        <f t="shared" si="379"/>
        <v>0</v>
      </c>
      <c r="N5942" s="16">
        <f>'Barometric Data'!E5942</f>
        <v>2.8098999999999998</v>
      </c>
      <c r="O5942" s="16">
        <f t="shared" si="376"/>
        <v>38.984400000000001</v>
      </c>
      <c r="P5942" s="17">
        <f t="shared" si="377"/>
        <v>354.70119999999997</v>
      </c>
      <c r="Q5942" s="16"/>
      <c r="R5942" s="101">
        <v>17.535</v>
      </c>
      <c r="S5942" s="16"/>
    </row>
    <row r="5943" spans="8:19" x14ac:dyDescent="0.25">
      <c r="H5943" s="98">
        <v>42386</v>
      </c>
      <c r="I5943" s="99">
        <v>0.5</v>
      </c>
      <c r="J5943" s="100">
        <f t="shared" si="378"/>
        <v>42386.5</v>
      </c>
      <c r="K5943" s="101">
        <v>41.7864</v>
      </c>
      <c r="L5943" s="100">
        <f>'Barometric Data'!D5943</f>
        <v>42386.5</v>
      </c>
      <c r="M5943" s="106">
        <f t="shared" si="379"/>
        <v>0</v>
      </c>
      <c r="N5943" s="16">
        <f>'Barometric Data'!E5943</f>
        <v>2.8159999999999998</v>
      </c>
      <c r="O5943" s="16">
        <f t="shared" si="376"/>
        <v>38.970399999999998</v>
      </c>
      <c r="P5943" s="17">
        <f t="shared" si="377"/>
        <v>354.71519999999998</v>
      </c>
      <c r="Q5943" s="16"/>
      <c r="R5943" s="101">
        <v>17.532</v>
      </c>
      <c r="S5943" s="16"/>
    </row>
    <row r="5944" spans="8:19" x14ac:dyDescent="0.25">
      <c r="H5944" s="98">
        <v>42386</v>
      </c>
      <c r="I5944" s="99">
        <v>0.75</v>
      </c>
      <c r="J5944" s="100">
        <f t="shared" si="378"/>
        <v>42386.75</v>
      </c>
      <c r="K5944" s="101">
        <v>41.704999999999998</v>
      </c>
      <c r="L5944" s="100">
        <f>'Barometric Data'!D5944</f>
        <v>42386.75</v>
      </c>
      <c r="M5944" s="106">
        <f t="shared" si="379"/>
        <v>0</v>
      </c>
      <c r="N5944" s="16">
        <f>'Barometric Data'!E5944</f>
        <v>2.7111999999999998</v>
      </c>
      <c r="O5944" s="16">
        <f t="shared" si="376"/>
        <v>38.9938</v>
      </c>
      <c r="P5944" s="17">
        <f t="shared" si="377"/>
        <v>354.69179999999994</v>
      </c>
      <c r="Q5944" s="16"/>
      <c r="R5944" s="101">
        <v>17.542000000000002</v>
      </c>
      <c r="S5944" s="16"/>
    </row>
    <row r="5945" spans="8:19" x14ac:dyDescent="0.25">
      <c r="H5945" s="98">
        <v>42387</v>
      </c>
      <c r="I5945" s="99">
        <v>0</v>
      </c>
      <c r="J5945" s="100">
        <f t="shared" si="378"/>
        <v>42387</v>
      </c>
      <c r="K5945" s="101">
        <v>41.684399999999997</v>
      </c>
      <c r="L5945" s="100">
        <f>'Barometric Data'!D5945</f>
        <v>42387</v>
      </c>
      <c r="M5945" s="106">
        <f t="shared" si="379"/>
        <v>0</v>
      </c>
      <c r="N5945" s="16">
        <f>'Barometric Data'!E5945</f>
        <v>2.6635</v>
      </c>
      <c r="O5945" s="16">
        <f t="shared" si="376"/>
        <v>39.020899999999997</v>
      </c>
      <c r="P5945" s="17">
        <f t="shared" si="377"/>
        <v>354.66469999999998</v>
      </c>
      <c r="Q5945" s="16"/>
      <c r="R5945" s="101">
        <v>17.535</v>
      </c>
      <c r="S5945" s="16"/>
    </row>
    <row r="5946" spans="8:19" x14ac:dyDescent="0.25">
      <c r="H5946" s="98">
        <v>42387</v>
      </c>
      <c r="I5946" s="99">
        <v>0.25</v>
      </c>
      <c r="J5946" s="100">
        <f t="shared" si="378"/>
        <v>42387.25</v>
      </c>
      <c r="K5946" s="101">
        <v>41.731999999999999</v>
      </c>
      <c r="L5946" s="100">
        <f>'Barometric Data'!D5946</f>
        <v>42387.25</v>
      </c>
      <c r="M5946" s="106">
        <f t="shared" si="379"/>
        <v>0</v>
      </c>
      <c r="N5946" s="16">
        <f>'Barometric Data'!E5946</f>
        <v>2.6707000000000001</v>
      </c>
      <c r="O5946" s="16">
        <f t="shared" si="376"/>
        <v>39.061300000000003</v>
      </c>
      <c r="P5946" s="17">
        <f t="shared" si="377"/>
        <v>354.62429999999995</v>
      </c>
      <c r="Q5946" s="16"/>
      <c r="R5946" s="101">
        <v>17.538</v>
      </c>
      <c r="S5946" s="16"/>
    </row>
    <row r="5947" spans="8:19" x14ac:dyDescent="0.25">
      <c r="H5947" s="98">
        <v>42387</v>
      </c>
      <c r="I5947" s="99">
        <v>0.5</v>
      </c>
      <c r="J5947" s="100">
        <f t="shared" si="378"/>
        <v>42387.5</v>
      </c>
      <c r="K5947" s="101">
        <v>41.770200000000003</v>
      </c>
      <c r="L5947" s="100">
        <f>'Barometric Data'!D5947</f>
        <v>42387.5</v>
      </c>
      <c r="M5947" s="106">
        <f t="shared" si="379"/>
        <v>0</v>
      </c>
      <c r="N5947" s="16">
        <f>'Barometric Data'!E5947</f>
        <v>2.7688000000000001</v>
      </c>
      <c r="O5947" s="16">
        <f t="shared" si="376"/>
        <v>39.001400000000004</v>
      </c>
      <c r="P5947" s="17">
        <f t="shared" si="377"/>
        <v>354.68419999999998</v>
      </c>
      <c r="Q5947" s="16"/>
      <c r="R5947" s="101">
        <v>17.556000000000001</v>
      </c>
      <c r="S5947" s="16"/>
    </row>
    <row r="5948" spans="8:19" x14ac:dyDescent="0.25">
      <c r="H5948" s="98">
        <v>42387</v>
      </c>
      <c r="I5948" s="99">
        <v>0.75</v>
      </c>
      <c r="J5948" s="100">
        <f t="shared" si="378"/>
        <v>42387.75</v>
      </c>
      <c r="K5948" s="101">
        <v>41.768099999999997</v>
      </c>
      <c r="L5948" s="100">
        <f>'Barometric Data'!D5948</f>
        <v>42387.75</v>
      </c>
      <c r="M5948" s="106">
        <f t="shared" si="379"/>
        <v>0</v>
      </c>
      <c r="N5948" s="16">
        <f>'Barometric Data'!E5948</f>
        <v>2.7945000000000002</v>
      </c>
      <c r="O5948" s="16">
        <f t="shared" si="376"/>
        <v>38.973599999999998</v>
      </c>
      <c r="P5948" s="17">
        <f t="shared" si="377"/>
        <v>354.71199999999999</v>
      </c>
      <c r="Q5948" s="16"/>
      <c r="R5948" s="101">
        <v>17.535</v>
      </c>
      <c r="S5948" s="16"/>
    </row>
    <row r="5949" spans="8:19" x14ac:dyDescent="0.25">
      <c r="H5949" s="98">
        <v>42388</v>
      </c>
      <c r="I5949" s="99">
        <v>0</v>
      </c>
      <c r="J5949" s="100">
        <f t="shared" si="378"/>
        <v>42388</v>
      </c>
      <c r="K5949" s="101">
        <v>41.798000000000002</v>
      </c>
      <c r="L5949" s="100">
        <f>'Barometric Data'!D5949</f>
        <v>42388</v>
      </c>
      <c r="M5949" s="106">
        <f t="shared" si="379"/>
        <v>0</v>
      </c>
      <c r="N5949" s="16">
        <f>'Barometric Data'!E5949</f>
        <v>2.8311000000000002</v>
      </c>
      <c r="O5949" s="16">
        <f t="shared" si="376"/>
        <v>38.966900000000003</v>
      </c>
      <c r="P5949" s="17">
        <f t="shared" si="377"/>
        <v>354.71869999999996</v>
      </c>
      <c r="Q5949" s="16"/>
      <c r="R5949" s="101">
        <v>17.542999999999999</v>
      </c>
      <c r="S5949" s="16"/>
    </row>
    <row r="5950" spans="8:19" x14ac:dyDescent="0.25">
      <c r="H5950" s="98">
        <v>42388</v>
      </c>
      <c r="I5950" s="99">
        <v>0.25</v>
      </c>
      <c r="J5950" s="100">
        <f t="shared" si="378"/>
        <v>42388.25</v>
      </c>
      <c r="K5950" s="101">
        <v>41.759700000000002</v>
      </c>
      <c r="L5950" s="100">
        <f>'Barometric Data'!D5950</f>
        <v>42388.25</v>
      </c>
      <c r="M5950" s="106">
        <f t="shared" si="379"/>
        <v>0</v>
      </c>
      <c r="N5950" s="16">
        <f>'Barometric Data'!E5950</f>
        <v>2.7705000000000002</v>
      </c>
      <c r="O5950" s="16">
        <f t="shared" si="376"/>
        <v>38.989200000000004</v>
      </c>
      <c r="P5950" s="17">
        <f t="shared" si="377"/>
        <v>354.69639999999998</v>
      </c>
      <c r="Q5950" s="16"/>
      <c r="R5950" s="101">
        <v>17.541</v>
      </c>
      <c r="S5950" s="16"/>
    </row>
    <row r="5951" spans="8:19" x14ac:dyDescent="0.25">
      <c r="H5951" s="98">
        <v>42388</v>
      </c>
      <c r="I5951" s="99">
        <v>0.5</v>
      </c>
      <c r="J5951" s="100">
        <f t="shared" si="378"/>
        <v>42388.5</v>
      </c>
      <c r="K5951" s="101">
        <v>41.692100000000003</v>
      </c>
      <c r="L5951" s="100">
        <f>'Barometric Data'!D5951</f>
        <v>42388.5</v>
      </c>
      <c r="M5951" s="106">
        <f t="shared" si="379"/>
        <v>0</v>
      </c>
      <c r="N5951" s="16">
        <f>'Barometric Data'!E5951</f>
        <v>2.6789999999999998</v>
      </c>
      <c r="O5951" s="16">
        <f t="shared" si="376"/>
        <v>39.013100000000001</v>
      </c>
      <c r="P5951" s="17">
        <f t="shared" si="377"/>
        <v>354.67249999999996</v>
      </c>
      <c r="Q5951" s="16"/>
      <c r="R5951" s="101">
        <v>17.559000000000001</v>
      </c>
      <c r="S5951" s="16"/>
    </row>
    <row r="5952" spans="8:19" x14ac:dyDescent="0.25">
      <c r="H5952" s="98">
        <v>42388</v>
      </c>
      <c r="I5952" s="99">
        <v>0.75</v>
      </c>
      <c r="J5952" s="100">
        <f t="shared" si="378"/>
        <v>42388.75</v>
      </c>
      <c r="K5952" s="101">
        <v>41.588200000000001</v>
      </c>
      <c r="L5952" s="100">
        <f>'Barometric Data'!D5952</f>
        <v>42388.75</v>
      </c>
      <c r="M5952" s="106">
        <f t="shared" si="379"/>
        <v>0</v>
      </c>
      <c r="N5952" s="16">
        <f>'Barometric Data'!E5952</f>
        <v>2.5141</v>
      </c>
      <c r="O5952" s="16">
        <f t="shared" si="376"/>
        <v>39.074100000000001</v>
      </c>
      <c r="P5952" s="17">
        <f t="shared" si="377"/>
        <v>354.61149999999998</v>
      </c>
      <c r="Q5952" s="16"/>
      <c r="R5952" s="101">
        <v>17.539000000000001</v>
      </c>
      <c r="S5952" s="16"/>
    </row>
    <row r="5953" spans="8:19" x14ac:dyDescent="0.25">
      <c r="H5953" s="98">
        <v>42389</v>
      </c>
      <c r="I5953" s="99">
        <v>0</v>
      </c>
      <c r="J5953" s="100">
        <f t="shared" si="378"/>
        <v>42389</v>
      </c>
      <c r="K5953" s="101">
        <v>41.7014</v>
      </c>
      <c r="L5953" s="100">
        <f>'Barometric Data'!D5953</f>
        <v>42389</v>
      </c>
      <c r="M5953" s="106">
        <f t="shared" si="379"/>
        <v>0</v>
      </c>
      <c r="N5953" s="16">
        <f>'Barometric Data'!E5953</f>
        <v>2.5861000000000001</v>
      </c>
      <c r="O5953" s="16">
        <f t="shared" si="376"/>
        <v>39.115299999999998</v>
      </c>
      <c r="P5953" s="17">
        <f t="shared" si="377"/>
        <v>354.57029999999997</v>
      </c>
      <c r="Q5953" s="16"/>
      <c r="R5953" s="101">
        <v>17.550999999999998</v>
      </c>
      <c r="S5953" s="16"/>
    </row>
    <row r="5954" spans="8:19" x14ac:dyDescent="0.25">
      <c r="H5954" s="98">
        <v>42389</v>
      </c>
      <c r="I5954" s="99">
        <v>0.25</v>
      </c>
      <c r="J5954" s="100">
        <f t="shared" si="378"/>
        <v>42389.25</v>
      </c>
      <c r="K5954" s="101">
        <v>41.832299999999996</v>
      </c>
      <c r="L5954" s="100">
        <f>'Barometric Data'!D5954</f>
        <v>42389.25</v>
      </c>
      <c r="M5954" s="106">
        <f t="shared" si="379"/>
        <v>0</v>
      </c>
      <c r="N5954" s="16">
        <f>'Barometric Data'!E5954</f>
        <v>2.7852999999999999</v>
      </c>
      <c r="O5954" s="16">
        <f t="shared" si="376"/>
        <v>39.046999999999997</v>
      </c>
      <c r="P5954" s="17">
        <f t="shared" si="377"/>
        <v>354.6386</v>
      </c>
      <c r="Q5954" s="16"/>
      <c r="R5954" s="101">
        <v>17.529</v>
      </c>
      <c r="S5954" s="16"/>
    </row>
    <row r="5955" spans="8:19" x14ac:dyDescent="0.25">
      <c r="H5955" s="98">
        <v>42389</v>
      </c>
      <c r="I5955" s="99">
        <v>0.5</v>
      </c>
      <c r="J5955" s="100">
        <f t="shared" si="378"/>
        <v>42389.5</v>
      </c>
      <c r="K5955" s="101">
        <v>41.893799999999999</v>
      </c>
      <c r="L5955" s="100">
        <f>'Barometric Data'!D5955</f>
        <v>42389.5</v>
      </c>
      <c r="M5955" s="106">
        <f t="shared" si="379"/>
        <v>0</v>
      </c>
      <c r="N5955" s="16">
        <f>'Barometric Data'!E5955</f>
        <v>2.9514999999999998</v>
      </c>
      <c r="O5955" s="16">
        <f t="shared" si="376"/>
        <v>38.942299999999996</v>
      </c>
      <c r="P5955" s="17">
        <f t="shared" si="377"/>
        <v>354.74329999999998</v>
      </c>
      <c r="Q5955" s="16"/>
      <c r="R5955" s="101">
        <v>17.527000000000001</v>
      </c>
      <c r="S5955" s="16"/>
    </row>
    <row r="5956" spans="8:19" x14ac:dyDescent="0.25">
      <c r="H5956" s="98">
        <v>42389</v>
      </c>
      <c r="I5956" s="99">
        <v>0.75</v>
      </c>
      <c r="J5956" s="100">
        <f t="shared" si="378"/>
        <v>42389.75</v>
      </c>
      <c r="K5956" s="101">
        <v>41.888800000000003</v>
      </c>
      <c r="L5956" s="100">
        <f>'Barometric Data'!D5956</f>
        <v>42389.75</v>
      </c>
      <c r="M5956" s="106">
        <f t="shared" si="379"/>
        <v>0</v>
      </c>
      <c r="N5956" s="16">
        <f>'Barometric Data'!E5956</f>
        <v>3.0089000000000001</v>
      </c>
      <c r="O5956" s="16">
        <f t="shared" si="376"/>
        <v>38.879900000000006</v>
      </c>
      <c r="P5956" s="17">
        <f t="shared" si="377"/>
        <v>354.80569999999994</v>
      </c>
      <c r="Q5956" s="16"/>
      <c r="R5956" s="101">
        <v>17.535</v>
      </c>
      <c r="S5956" s="16"/>
    </row>
    <row r="5957" spans="8:19" x14ac:dyDescent="0.25">
      <c r="H5957" s="98">
        <v>42390</v>
      </c>
      <c r="I5957" s="99">
        <v>0</v>
      </c>
      <c r="J5957" s="100">
        <f t="shared" si="378"/>
        <v>42390</v>
      </c>
      <c r="K5957" s="101">
        <v>41.876300000000001</v>
      </c>
      <c r="L5957" s="100">
        <f>'Barometric Data'!D5957</f>
        <v>42390</v>
      </c>
      <c r="M5957" s="106">
        <f t="shared" si="379"/>
        <v>0</v>
      </c>
      <c r="N5957" s="16">
        <f>'Barometric Data'!E5957</f>
        <v>3.0526</v>
      </c>
      <c r="O5957" s="16">
        <f t="shared" si="376"/>
        <v>38.823700000000002</v>
      </c>
      <c r="P5957" s="17">
        <f t="shared" si="377"/>
        <v>354.86189999999999</v>
      </c>
      <c r="Q5957" s="16"/>
      <c r="R5957" s="101">
        <v>17.53</v>
      </c>
      <c r="S5957" s="16"/>
    </row>
    <row r="5958" spans="8:19" x14ac:dyDescent="0.25">
      <c r="H5958" s="98">
        <v>42390</v>
      </c>
      <c r="I5958" s="99">
        <v>0.25</v>
      </c>
      <c r="J5958" s="100">
        <f t="shared" si="378"/>
        <v>42390.25</v>
      </c>
      <c r="K5958" s="101">
        <v>41.844799999999999</v>
      </c>
      <c r="L5958" s="100">
        <f>'Barometric Data'!D5958</f>
        <v>42390.25</v>
      </c>
      <c r="M5958" s="106">
        <f t="shared" si="379"/>
        <v>0</v>
      </c>
      <c r="N5958" s="16">
        <f>'Barometric Data'!E5958</f>
        <v>3.0295999999999998</v>
      </c>
      <c r="O5958" s="16">
        <f t="shared" si="376"/>
        <v>38.815199999999997</v>
      </c>
      <c r="P5958" s="17">
        <f t="shared" si="377"/>
        <v>354.87039999999996</v>
      </c>
      <c r="Q5958" s="16"/>
      <c r="R5958" s="101">
        <v>17.532</v>
      </c>
      <c r="S5958" s="16"/>
    </row>
    <row r="5959" spans="8:19" x14ac:dyDescent="0.25">
      <c r="H5959" s="98">
        <v>42390</v>
      </c>
      <c r="I5959" s="99">
        <v>0.5</v>
      </c>
      <c r="J5959" s="100">
        <f t="shared" si="378"/>
        <v>42390.5</v>
      </c>
      <c r="K5959" s="101">
        <v>41.838000000000001</v>
      </c>
      <c r="L5959" s="100">
        <f>'Barometric Data'!D5959</f>
        <v>42390.5</v>
      </c>
      <c r="M5959" s="106">
        <f t="shared" si="379"/>
        <v>0</v>
      </c>
      <c r="N5959" s="16">
        <f>'Barometric Data'!E5959</f>
        <v>3.0476999999999999</v>
      </c>
      <c r="O5959" s="16">
        <f t="shared" si="376"/>
        <v>38.790300000000002</v>
      </c>
      <c r="P5959" s="17">
        <f t="shared" si="377"/>
        <v>354.89529999999996</v>
      </c>
      <c r="Q5959" s="16"/>
      <c r="R5959" s="101">
        <v>17.539000000000001</v>
      </c>
      <c r="S5959" s="16"/>
    </row>
    <row r="5960" spans="8:19" x14ac:dyDescent="0.25">
      <c r="H5960" s="98">
        <v>42390</v>
      </c>
      <c r="I5960" s="99">
        <v>0.75</v>
      </c>
      <c r="J5960" s="100">
        <f t="shared" si="378"/>
        <v>42390.75</v>
      </c>
      <c r="K5960" s="101">
        <v>41.764699999999998</v>
      </c>
      <c r="L5960" s="100">
        <f>'Barometric Data'!D5960</f>
        <v>42390.75</v>
      </c>
      <c r="M5960" s="106">
        <f t="shared" si="379"/>
        <v>0</v>
      </c>
      <c r="N5960" s="16">
        <f>'Barometric Data'!E5960</f>
        <v>2.9598</v>
      </c>
      <c r="O5960" s="16">
        <f t="shared" si="376"/>
        <v>38.804899999999996</v>
      </c>
      <c r="P5960" s="17">
        <f t="shared" si="377"/>
        <v>354.88069999999999</v>
      </c>
      <c r="Q5960" s="16"/>
      <c r="R5960" s="101">
        <v>17.530999999999999</v>
      </c>
      <c r="S5960" s="16"/>
    </row>
    <row r="5961" spans="8:19" x14ac:dyDescent="0.25">
      <c r="H5961" s="98">
        <v>42391</v>
      </c>
      <c r="I5961" s="99">
        <v>0</v>
      </c>
      <c r="J5961" s="100">
        <f t="shared" si="378"/>
        <v>42391</v>
      </c>
      <c r="K5961" s="101">
        <v>41.683900000000001</v>
      </c>
      <c r="L5961" s="100">
        <f>'Barometric Data'!D5961</f>
        <v>42391</v>
      </c>
      <c r="M5961" s="106">
        <f t="shared" si="379"/>
        <v>0</v>
      </c>
      <c r="N5961" s="16">
        <f>'Barometric Data'!E5961</f>
        <v>2.84</v>
      </c>
      <c r="O5961" s="16">
        <f t="shared" si="376"/>
        <v>38.843900000000005</v>
      </c>
      <c r="P5961" s="17">
        <f t="shared" si="377"/>
        <v>354.84169999999995</v>
      </c>
      <c r="Q5961" s="16"/>
      <c r="R5961" s="101">
        <v>17.556999999999999</v>
      </c>
      <c r="S5961" s="16"/>
    </row>
    <row r="5962" spans="8:19" x14ac:dyDescent="0.25">
      <c r="H5962" s="98">
        <v>42391</v>
      </c>
      <c r="I5962" s="99">
        <v>0.25</v>
      </c>
      <c r="J5962" s="100">
        <f t="shared" si="378"/>
        <v>42391.25</v>
      </c>
      <c r="K5962" s="101">
        <v>41.705500000000001</v>
      </c>
      <c r="L5962" s="100">
        <f>'Barometric Data'!D5962</f>
        <v>42391.25</v>
      </c>
      <c r="M5962" s="106">
        <f t="shared" si="379"/>
        <v>0</v>
      </c>
      <c r="N5962" s="16">
        <f>'Barometric Data'!E5962</f>
        <v>2.7892000000000001</v>
      </c>
      <c r="O5962" s="16">
        <f t="shared" si="376"/>
        <v>38.9163</v>
      </c>
      <c r="P5962" s="17">
        <f t="shared" si="377"/>
        <v>354.76929999999999</v>
      </c>
      <c r="Q5962" s="16"/>
      <c r="R5962" s="101">
        <v>17.527000000000001</v>
      </c>
      <c r="S5962" s="16"/>
    </row>
    <row r="5963" spans="8:19" x14ac:dyDescent="0.25">
      <c r="H5963" s="98">
        <v>42391</v>
      </c>
      <c r="I5963" s="99">
        <v>0.5</v>
      </c>
      <c r="J5963" s="100">
        <f t="shared" si="378"/>
        <v>42391.5</v>
      </c>
      <c r="K5963" s="101">
        <v>41.6905</v>
      </c>
      <c r="L5963" s="100">
        <f>'Barometric Data'!D5963</f>
        <v>42391.5</v>
      </c>
      <c r="M5963" s="106">
        <f t="shared" si="379"/>
        <v>0</v>
      </c>
      <c r="N5963" s="16">
        <f>'Barometric Data'!E5963</f>
        <v>2.7738999999999998</v>
      </c>
      <c r="O5963" s="16">
        <f t="shared" si="376"/>
        <v>38.916600000000003</v>
      </c>
      <c r="P5963" s="17">
        <f t="shared" si="377"/>
        <v>354.76899999999995</v>
      </c>
      <c r="Q5963" s="16"/>
      <c r="R5963" s="101">
        <v>17.524000000000001</v>
      </c>
      <c r="S5963" s="16"/>
    </row>
    <row r="5964" spans="8:19" x14ac:dyDescent="0.25">
      <c r="H5964" s="98">
        <v>42391</v>
      </c>
      <c r="I5964" s="99">
        <v>0.75</v>
      </c>
      <c r="J5964" s="100">
        <f t="shared" si="378"/>
        <v>42391.75</v>
      </c>
      <c r="K5964" s="101">
        <v>41.7273</v>
      </c>
      <c r="L5964" s="100">
        <f>'Barometric Data'!D5964</f>
        <v>42391.75</v>
      </c>
      <c r="M5964" s="106">
        <f t="shared" si="379"/>
        <v>0</v>
      </c>
      <c r="N5964" s="16">
        <f>'Barometric Data'!E5964</f>
        <v>2.7713000000000001</v>
      </c>
      <c r="O5964" s="16">
        <f t="shared" si="376"/>
        <v>38.956000000000003</v>
      </c>
      <c r="P5964" s="17">
        <f t="shared" si="377"/>
        <v>354.72959999999995</v>
      </c>
      <c r="Q5964" s="16"/>
      <c r="R5964" s="101">
        <v>17.545999999999999</v>
      </c>
      <c r="S5964" s="16"/>
    </row>
    <row r="5965" spans="8:19" x14ac:dyDescent="0.25">
      <c r="H5965" s="98">
        <v>42392</v>
      </c>
      <c r="I5965" s="99">
        <v>0</v>
      </c>
      <c r="J5965" s="100">
        <f t="shared" si="378"/>
        <v>42392</v>
      </c>
      <c r="K5965" s="101">
        <v>41.668799999999997</v>
      </c>
      <c r="L5965" s="100">
        <f>'Barometric Data'!D5965</f>
        <v>42392</v>
      </c>
      <c r="M5965" s="106">
        <f t="shared" si="379"/>
        <v>0</v>
      </c>
      <c r="N5965" s="16">
        <f>'Barometric Data'!E5965</f>
        <v>2.7160000000000002</v>
      </c>
      <c r="O5965" s="16">
        <f t="shared" si="376"/>
        <v>38.952799999999996</v>
      </c>
      <c r="P5965" s="17">
        <f t="shared" si="377"/>
        <v>354.7328</v>
      </c>
      <c r="Q5965" s="16"/>
      <c r="R5965" s="101">
        <v>17.523</v>
      </c>
      <c r="S5965" s="16"/>
    </row>
    <row r="5966" spans="8:19" x14ac:dyDescent="0.25">
      <c r="H5966" s="98">
        <v>42392</v>
      </c>
      <c r="I5966" s="99">
        <v>0.25</v>
      </c>
      <c r="J5966" s="100">
        <f t="shared" si="378"/>
        <v>42392.25</v>
      </c>
      <c r="K5966" s="101">
        <v>41.63</v>
      </c>
      <c r="L5966" s="100">
        <f>'Barometric Data'!D5966</f>
        <v>42392.25</v>
      </c>
      <c r="M5966" s="106">
        <f t="shared" si="379"/>
        <v>0</v>
      </c>
      <c r="N5966" s="16">
        <f>'Barometric Data'!E5966</f>
        <v>2.5853000000000002</v>
      </c>
      <c r="O5966" s="16">
        <f t="shared" si="376"/>
        <v>39.044700000000006</v>
      </c>
      <c r="P5966" s="17">
        <f t="shared" si="377"/>
        <v>354.64089999999999</v>
      </c>
      <c r="Q5966" s="16"/>
      <c r="R5966" s="101">
        <v>17.545999999999999</v>
      </c>
      <c r="S5966" s="16"/>
    </row>
    <row r="5967" spans="8:19" x14ac:dyDescent="0.25">
      <c r="H5967" s="98">
        <v>42392</v>
      </c>
      <c r="I5967" s="99">
        <v>0.5</v>
      </c>
      <c r="J5967" s="100">
        <f t="shared" si="378"/>
        <v>42392.5</v>
      </c>
      <c r="K5967" s="101">
        <v>41.625999999999998</v>
      </c>
      <c r="L5967" s="100">
        <f>'Barometric Data'!D5967</f>
        <v>42392.5</v>
      </c>
      <c r="M5967" s="106">
        <f t="shared" si="379"/>
        <v>0</v>
      </c>
      <c r="N5967" s="16">
        <f>'Barometric Data'!E5967</f>
        <v>2.5548999999999999</v>
      </c>
      <c r="O5967" s="16">
        <f t="shared" si="376"/>
        <v>39.071100000000001</v>
      </c>
      <c r="P5967" s="17">
        <f t="shared" si="377"/>
        <v>354.61449999999996</v>
      </c>
      <c r="Q5967" s="16"/>
      <c r="R5967" s="101">
        <v>17.535</v>
      </c>
      <c r="S5967" s="16"/>
    </row>
    <row r="5968" spans="8:19" x14ac:dyDescent="0.25">
      <c r="H5968" s="98">
        <v>42392</v>
      </c>
      <c r="I5968" s="99">
        <v>0.75</v>
      </c>
      <c r="J5968" s="100">
        <f t="shared" si="378"/>
        <v>42392.75</v>
      </c>
      <c r="K5968" s="101">
        <v>41.655299999999997</v>
      </c>
      <c r="L5968" s="100">
        <f>'Barometric Data'!D5968</f>
        <v>42392.75</v>
      </c>
      <c r="M5968" s="106">
        <f t="shared" si="379"/>
        <v>0</v>
      </c>
      <c r="N5968" s="16">
        <f>'Barometric Data'!E5968</f>
        <v>2.5379</v>
      </c>
      <c r="O5968" s="16">
        <f t="shared" si="376"/>
        <v>39.117399999999996</v>
      </c>
      <c r="P5968" s="17">
        <f t="shared" si="377"/>
        <v>354.56819999999999</v>
      </c>
      <c r="Q5968" s="16"/>
      <c r="R5968" s="101">
        <v>17.535</v>
      </c>
      <c r="S5968" s="16"/>
    </row>
    <row r="5969" spans="8:19" x14ac:dyDescent="0.25">
      <c r="H5969" s="98">
        <v>42393</v>
      </c>
      <c r="I5969" s="99">
        <v>0</v>
      </c>
      <c r="J5969" s="100">
        <f t="shared" si="378"/>
        <v>42393</v>
      </c>
      <c r="K5969" s="101">
        <v>41.677300000000002</v>
      </c>
      <c r="L5969" s="100">
        <f>'Barometric Data'!D5969</f>
        <v>42393</v>
      </c>
      <c r="M5969" s="106">
        <f t="shared" si="379"/>
        <v>0</v>
      </c>
      <c r="N5969" s="16">
        <f>'Barometric Data'!E5969</f>
        <v>2.5901999999999998</v>
      </c>
      <c r="O5969" s="16">
        <f t="shared" si="376"/>
        <v>39.0871</v>
      </c>
      <c r="P5969" s="17">
        <f t="shared" si="377"/>
        <v>354.59849999999994</v>
      </c>
      <c r="Q5969" s="16"/>
      <c r="R5969" s="101">
        <v>17.539000000000001</v>
      </c>
      <c r="S5969" s="16"/>
    </row>
    <row r="5970" spans="8:19" x14ac:dyDescent="0.25">
      <c r="H5970" s="98">
        <v>42393</v>
      </c>
      <c r="I5970" s="99">
        <v>0.25</v>
      </c>
      <c r="J5970" s="100">
        <f t="shared" si="378"/>
        <v>42393.25</v>
      </c>
      <c r="K5970" s="101">
        <v>41.733499999999999</v>
      </c>
      <c r="L5970" s="100">
        <f>'Barometric Data'!D5970</f>
        <v>42393.25</v>
      </c>
      <c r="M5970" s="106">
        <f t="shared" si="379"/>
        <v>0</v>
      </c>
      <c r="N5970" s="16">
        <f>'Barometric Data'!E5970</f>
        <v>2.6402999999999999</v>
      </c>
      <c r="O5970" s="16">
        <f t="shared" si="376"/>
        <v>39.093199999999996</v>
      </c>
      <c r="P5970" s="17">
        <f t="shared" si="377"/>
        <v>354.5924</v>
      </c>
      <c r="Q5970" s="16"/>
      <c r="R5970" s="101">
        <v>17.547999999999998</v>
      </c>
      <c r="S5970" s="16"/>
    </row>
    <row r="5971" spans="8:19" x14ac:dyDescent="0.25">
      <c r="H5971" s="98">
        <v>42393</v>
      </c>
      <c r="I5971" s="99">
        <v>0.5</v>
      </c>
      <c r="J5971" s="100">
        <f t="shared" si="378"/>
        <v>42393.5</v>
      </c>
      <c r="K5971" s="101">
        <v>41.767800000000001</v>
      </c>
      <c r="L5971" s="100">
        <f>'Barometric Data'!D5971</f>
        <v>42393.5</v>
      </c>
      <c r="M5971" s="106">
        <f t="shared" si="379"/>
        <v>0</v>
      </c>
      <c r="N5971" s="16">
        <f>'Barometric Data'!E5971</f>
        <v>2.7450999999999999</v>
      </c>
      <c r="O5971" s="16">
        <f t="shared" si="376"/>
        <v>39.0227</v>
      </c>
      <c r="P5971" s="17">
        <f t="shared" si="377"/>
        <v>354.66289999999998</v>
      </c>
      <c r="Q5971" s="16"/>
      <c r="R5971" s="101">
        <v>17.526</v>
      </c>
      <c r="S5971" s="16"/>
    </row>
    <row r="5972" spans="8:19" x14ac:dyDescent="0.25">
      <c r="H5972" s="98">
        <v>42393</v>
      </c>
      <c r="I5972" s="99">
        <v>0.75</v>
      </c>
      <c r="J5972" s="100">
        <f t="shared" si="378"/>
        <v>42393.75</v>
      </c>
      <c r="K5972" s="101">
        <v>41.783299999999997</v>
      </c>
      <c r="L5972" s="100">
        <f>'Barometric Data'!D5972</f>
        <v>42393.75</v>
      </c>
      <c r="M5972" s="106">
        <f t="shared" si="379"/>
        <v>0</v>
      </c>
      <c r="N5972" s="16">
        <f>'Barometric Data'!E5972</f>
        <v>2.7669000000000001</v>
      </c>
      <c r="O5972" s="16">
        <f t="shared" ref="O5972:O6035" si="380">K5972-N5972</f>
        <v>39.016399999999997</v>
      </c>
      <c r="P5972" s="17">
        <f t="shared" si="377"/>
        <v>354.66919999999999</v>
      </c>
      <c r="Q5972" s="16"/>
      <c r="R5972" s="101">
        <v>17.532</v>
      </c>
      <c r="S5972" s="16"/>
    </row>
    <row r="5973" spans="8:19" x14ac:dyDescent="0.25">
      <c r="H5973" s="98">
        <v>42394</v>
      </c>
      <c r="I5973" s="99">
        <v>0</v>
      </c>
      <c r="J5973" s="100">
        <f t="shared" si="378"/>
        <v>42394</v>
      </c>
      <c r="K5973" s="101">
        <v>41.794400000000003</v>
      </c>
      <c r="L5973" s="100">
        <f>'Barometric Data'!D5973</f>
        <v>42394</v>
      </c>
      <c r="M5973" s="106">
        <f t="shared" si="379"/>
        <v>0</v>
      </c>
      <c r="N5973" s="16">
        <f>'Barometric Data'!E5973</f>
        <v>2.8449</v>
      </c>
      <c r="O5973" s="16">
        <f t="shared" si="380"/>
        <v>38.9495</v>
      </c>
      <c r="P5973" s="17">
        <f t="shared" ref="P5973:P6036" si="381">$E$31-O5973</f>
        <v>354.73609999999996</v>
      </c>
      <c r="Q5973" s="16"/>
      <c r="R5973" s="101">
        <v>17.544</v>
      </c>
      <c r="S5973" s="16"/>
    </row>
    <row r="5974" spans="8:19" x14ac:dyDescent="0.25">
      <c r="H5974" s="98">
        <v>42394</v>
      </c>
      <c r="I5974" s="99">
        <v>0.25</v>
      </c>
      <c r="J5974" s="100">
        <f t="shared" si="378"/>
        <v>42394.25</v>
      </c>
      <c r="K5974" s="101">
        <v>41.838799999999999</v>
      </c>
      <c r="L5974" s="100">
        <f>'Barometric Data'!D5974</f>
        <v>42394.25</v>
      </c>
      <c r="M5974" s="106">
        <f t="shared" si="379"/>
        <v>0</v>
      </c>
      <c r="N5974" s="16">
        <f>'Barometric Data'!E5974</f>
        <v>2.9011999999999998</v>
      </c>
      <c r="O5974" s="16">
        <f t="shared" si="380"/>
        <v>38.937599999999996</v>
      </c>
      <c r="P5974" s="17">
        <f t="shared" si="381"/>
        <v>354.74799999999999</v>
      </c>
      <c r="Q5974" s="16"/>
      <c r="R5974" s="101">
        <v>17.53</v>
      </c>
      <c r="S5974" s="16"/>
    </row>
    <row r="5975" spans="8:19" x14ac:dyDescent="0.25">
      <c r="H5975" s="98">
        <v>42394</v>
      </c>
      <c r="I5975" s="99">
        <v>0.5</v>
      </c>
      <c r="J5975" s="100">
        <f t="shared" si="378"/>
        <v>42394.5</v>
      </c>
      <c r="K5975" s="101">
        <v>41.851700000000001</v>
      </c>
      <c r="L5975" s="100">
        <f>'Barometric Data'!D5975</f>
        <v>42394.5</v>
      </c>
      <c r="M5975" s="106">
        <f t="shared" si="379"/>
        <v>0</v>
      </c>
      <c r="N5975" s="16">
        <f>'Barometric Data'!E5975</f>
        <v>2.9906000000000001</v>
      </c>
      <c r="O5975" s="16">
        <f t="shared" si="380"/>
        <v>38.8611</v>
      </c>
      <c r="P5975" s="17">
        <f t="shared" si="381"/>
        <v>354.82449999999994</v>
      </c>
      <c r="Q5975" s="16"/>
      <c r="R5975" s="101">
        <v>17.516999999999999</v>
      </c>
      <c r="S5975" s="16"/>
    </row>
    <row r="5976" spans="8:19" x14ac:dyDescent="0.25">
      <c r="H5976" s="98">
        <v>42394</v>
      </c>
      <c r="I5976" s="99">
        <v>0.75</v>
      </c>
      <c r="J5976" s="100">
        <f t="shared" si="378"/>
        <v>42394.75</v>
      </c>
      <c r="K5976" s="101">
        <v>41.851300000000002</v>
      </c>
      <c r="L5976" s="100">
        <f>'Barometric Data'!D5976</f>
        <v>42394.75</v>
      </c>
      <c r="M5976" s="106">
        <f t="shared" si="379"/>
        <v>0</v>
      </c>
      <c r="N5976" s="16">
        <f>'Barometric Data'!E5976</f>
        <v>3.0097</v>
      </c>
      <c r="O5976" s="16">
        <f t="shared" si="380"/>
        <v>38.8416</v>
      </c>
      <c r="P5976" s="17">
        <f t="shared" si="381"/>
        <v>354.84399999999994</v>
      </c>
      <c r="Q5976" s="16"/>
      <c r="R5976" s="101">
        <v>17.542999999999999</v>
      </c>
      <c r="S5976" s="16"/>
    </row>
    <row r="5977" spans="8:19" x14ac:dyDescent="0.25">
      <c r="H5977" s="98">
        <v>42395</v>
      </c>
      <c r="I5977" s="99">
        <v>0</v>
      </c>
      <c r="J5977" s="100">
        <f t="shared" si="378"/>
        <v>42395</v>
      </c>
      <c r="K5977" s="101">
        <v>41.865900000000003</v>
      </c>
      <c r="L5977" s="100">
        <f>'Barometric Data'!D5977</f>
        <v>42395</v>
      </c>
      <c r="M5977" s="106">
        <f t="shared" si="379"/>
        <v>0</v>
      </c>
      <c r="N5977" s="16">
        <f>'Barometric Data'!E5977</f>
        <v>3.0699000000000001</v>
      </c>
      <c r="O5977" s="16">
        <f t="shared" si="380"/>
        <v>38.796000000000006</v>
      </c>
      <c r="P5977" s="17">
        <f t="shared" si="381"/>
        <v>354.88959999999997</v>
      </c>
      <c r="Q5977" s="16"/>
      <c r="R5977" s="101">
        <v>17.535</v>
      </c>
      <c r="S5977" s="16"/>
    </row>
    <row r="5978" spans="8:19" x14ac:dyDescent="0.25">
      <c r="H5978" s="98">
        <v>42395</v>
      </c>
      <c r="I5978" s="99">
        <v>0.25</v>
      </c>
      <c r="J5978" s="100">
        <f t="shared" si="378"/>
        <v>42395.25</v>
      </c>
      <c r="K5978" s="101">
        <v>41.8842</v>
      </c>
      <c r="L5978" s="100">
        <f>'Barometric Data'!D5978</f>
        <v>42395.25</v>
      </c>
      <c r="M5978" s="106">
        <f t="shared" si="379"/>
        <v>0</v>
      </c>
      <c r="N5978" s="16">
        <f>'Barometric Data'!E5978</f>
        <v>3.1217999999999999</v>
      </c>
      <c r="O5978" s="16">
        <f t="shared" si="380"/>
        <v>38.7624</v>
      </c>
      <c r="P5978" s="17">
        <f t="shared" si="381"/>
        <v>354.92319999999995</v>
      </c>
      <c r="Q5978" s="16"/>
      <c r="R5978" s="101">
        <v>17.524000000000001</v>
      </c>
      <c r="S5978" s="16"/>
    </row>
    <row r="5979" spans="8:19" x14ac:dyDescent="0.25">
      <c r="H5979" s="98">
        <v>42395</v>
      </c>
      <c r="I5979" s="99">
        <v>0.5</v>
      </c>
      <c r="J5979" s="100">
        <f t="shared" si="378"/>
        <v>42395.5</v>
      </c>
      <c r="K5979" s="101">
        <v>41.897599999999997</v>
      </c>
      <c r="L5979" s="100">
        <f>'Barometric Data'!D5979</f>
        <v>42395.5</v>
      </c>
      <c r="M5979" s="106">
        <f t="shared" si="379"/>
        <v>0</v>
      </c>
      <c r="N5979" s="16">
        <f>'Barometric Data'!E5979</f>
        <v>3.2080000000000002</v>
      </c>
      <c r="O5979" s="16">
        <f t="shared" si="380"/>
        <v>38.689599999999999</v>
      </c>
      <c r="P5979" s="17">
        <f t="shared" si="381"/>
        <v>354.99599999999998</v>
      </c>
      <c r="Q5979" s="16"/>
      <c r="R5979" s="101">
        <v>17.553999999999998</v>
      </c>
      <c r="S5979" s="16"/>
    </row>
    <row r="5980" spans="8:19" x14ac:dyDescent="0.25">
      <c r="H5980" s="98">
        <v>42395</v>
      </c>
      <c r="I5980" s="99">
        <v>0.75</v>
      </c>
      <c r="J5980" s="100">
        <f t="shared" si="378"/>
        <v>42395.75</v>
      </c>
      <c r="K5980" s="101">
        <v>41.847900000000003</v>
      </c>
      <c r="L5980" s="100">
        <f>'Barometric Data'!D5980</f>
        <v>42395.75</v>
      </c>
      <c r="M5980" s="106">
        <f t="shared" si="379"/>
        <v>0</v>
      </c>
      <c r="N5980" s="16">
        <f>'Barometric Data'!E5980</f>
        <v>3.1568000000000001</v>
      </c>
      <c r="O5980" s="16">
        <f t="shared" si="380"/>
        <v>38.691100000000006</v>
      </c>
      <c r="P5980" s="17">
        <f t="shared" si="381"/>
        <v>354.99449999999996</v>
      </c>
      <c r="Q5980" s="16"/>
      <c r="R5980" s="101">
        <v>17.536999999999999</v>
      </c>
      <c r="S5980" s="16"/>
    </row>
    <row r="5981" spans="8:19" x14ac:dyDescent="0.25">
      <c r="H5981" s="98">
        <v>42396</v>
      </c>
      <c r="I5981" s="99">
        <v>0</v>
      </c>
      <c r="J5981" s="100">
        <f t="shared" si="378"/>
        <v>42396</v>
      </c>
      <c r="K5981" s="101">
        <v>41.843699999999998</v>
      </c>
      <c r="L5981" s="100">
        <f>'Barometric Data'!D5981</f>
        <v>42396</v>
      </c>
      <c r="M5981" s="106">
        <f t="shared" si="379"/>
        <v>0</v>
      </c>
      <c r="N5981" s="16">
        <f>'Barometric Data'!E5981</f>
        <v>3.1743999999999999</v>
      </c>
      <c r="O5981" s="16">
        <f t="shared" si="380"/>
        <v>38.6693</v>
      </c>
      <c r="P5981" s="17">
        <f t="shared" si="381"/>
        <v>355.01629999999994</v>
      </c>
      <c r="Q5981" s="16"/>
      <c r="R5981" s="101">
        <v>17.542000000000002</v>
      </c>
      <c r="S5981" s="16"/>
    </row>
    <row r="5982" spans="8:19" x14ac:dyDescent="0.25">
      <c r="H5982" s="98">
        <v>42396</v>
      </c>
      <c r="I5982" s="99">
        <v>0.25</v>
      </c>
      <c r="J5982" s="100">
        <f t="shared" si="378"/>
        <v>42396.25</v>
      </c>
      <c r="K5982" s="101">
        <v>41.838500000000003</v>
      </c>
      <c r="L5982" s="100">
        <f>'Barometric Data'!D5982</f>
        <v>42396.25</v>
      </c>
      <c r="M5982" s="106">
        <f t="shared" si="379"/>
        <v>0</v>
      </c>
      <c r="N5982" s="16">
        <f>'Barometric Data'!E5982</f>
        <v>3.1791</v>
      </c>
      <c r="O5982" s="16">
        <f t="shared" si="380"/>
        <v>38.659400000000005</v>
      </c>
      <c r="P5982" s="17">
        <f t="shared" si="381"/>
        <v>355.02619999999996</v>
      </c>
      <c r="Q5982" s="16"/>
      <c r="R5982" s="101">
        <v>17.527000000000001</v>
      </c>
      <c r="S5982" s="16"/>
    </row>
    <row r="5983" spans="8:19" x14ac:dyDescent="0.25">
      <c r="H5983" s="98">
        <v>42396</v>
      </c>
      <c r="I5983" s="99">
        <v>0.5</v>
      </c>
      <c r="J5983" s="100">
        <f t="shared" si="378"/>
        <v>42396.5</v>
      </c>
      <c r="K5983" s="101">
        <v>41.850099999999998</v>
      </c>
      <c r="L5983" s="100">
        <f>'Barometric Data'!D5983</f>
        <v>42396.5</v>
      </c>
      <c r="M5983" s="106">
        <f t="shared" si="379"/>
        <v>0</v>
      </c>
      <c r="N5983" s="16">
        <f>'Barometric Data'!E5983</f>
        <v>3.2218</v>
      </c>
      <c r="O5983" s="16">
        <f t="shared" si="380"/>
        <v>38.628299999999996</v>
      </c>
      <c r="P5983" s="17">
        <f t="shared" si="381"/>
        <v>355.05729999999994</v>
      </c>
      <c r="Q5983" s="16"/>
      <c r="R5983" s="101">
        <v>17.535</v>
      </c>
      <c r="S5983" s="16"/>
    </row>
    <row r="5984" spans="8:19" x14ac:dyDescent="0.25">
      <c r="H5984" s="98">
        <v>42396</v>
      </c>
      <c r="I5984" s="99">
        <v>0.75</v>
      </c>
      <c r="J5984" s="100">
        <f t="shared" si="378"/>
        <v>42396.75</v>
      </c>
      <c r="K5984" s="101">
        <v>41.768000000000001</v>
      </c>
      <c r="L5984" s="100">
        <f>'Barometric Data'!D5984</f>
        <v>42396.75</v>
      </c>
      <c r="M5984" s="106">
        <f t="shared" si="379"/>
        <v>0</v>
      </c>
      <c r="N5984" s="16">
        <f>'Barometric Data'!E5984</f>
        <v>3.125</v>
      </c>
      <c r="O5984" s="16">
        <f t="shared" si="380"/>
        <v>38.643000000000001</v>
      </c>
      <c r="P5984" s="17">
        <f t="shared" si="381"/>
        <v>355.04259999999999</v>
      </c>
      <c r="Q5984" s="16"/>
      <c r="R5984" s="101">
        <v>17.527999999999999</v>
      </c>
      <c r="S5984" s="16"/>
    </row>
    <row r="5985" spans="8:19" x14ac:dyDescent="0.25">
      <c r="H5985" s="98">
        <v>42397</v>
      </c>
      <c r="I5985" s="99">
        <v>0</v>
      </c>
      <c r="J5985" s="100">
        <f t="shared" ref="J5985:J6048" si="382">H5985+I5985</f>
        <v>42397</v>
      </c>
      <c r="K5985" s="101">
        <v>41.758600000000001</v>
      </c>
      <c r="L5985" s="100">
        <f>'Barometric Data'!D5985</f>
        <v>42397</v>
      </c>
      <c r="M5985" s="106">
        <f t="shared" si="379"/>
        <v>0</v>
      </c>
      <c r="N5985" s="16">
        <f>'Barometric Data'!E5985</f>
        <v>3.0764999999999998</v>
      </c>
      <c r="O5985" s="16">
        <f t="shared" si="380"/>
        <v>38.682099999999998</v>
      </c>
      <c r="P5985" s="17">
        <f t="shared" si="381"/>
        <v>355.00349999999997</v>
      </c>
      <c r="Q5985" s="16"/>
      <c r="R5985" s="101">
        <v>17.548999999999999</v>
      </c>
      <c r="S5985" s="16"/>
    </row>
    <row r="5986" spans="8:19" x14ac:dyDescent="0.25">
      <c r="H5986" s="98">
        <v>42397</v>
      </c>
      <c r="I5986" s="99">
        <v>0.25</v>
      </c>
      <c r="J5986" s="100">
        <f t="shared" si="382"/>
        <v>42397.25</v>
      </c>
      <c r="K5986" s="101">
        <v>41.729199999999999</v>
      </c>
      <c r="L5986" s="100">
        <f>'Barometric Data'!D5986</f>
        <v>42397.25</v>
      </c>
      <c r="M5986" s="106">
        <f t="shared" si="379"/>
        <v>0</v>
      </c>
      <c r="N5986" s="16">
        <f>'Barometric Data'!E5986</f>
        <v>3.0009999999999999</v>
      </c>
      <c r="O5986" s="16">
        <f t="shared" si="380"/>
        <v>38.728200000000001</v>
      </c>
      <c r="P5986" s="17">
        <f t="shared" si="381"/>
        <v>354.95739999999995</v>
      </c>
      <c r="Q5986" s="16"/>
      <c r="R5986" s="101">
        <v>17.532</v>
      </c>
      <c r="S5986" s="16"/>
    </row>
    <row r="5987" spans="8:19" x14ac:dyDescent="0.25">
      <c r="H5987" s="98">
        <v>42397</v>
      </c>
      <c r="I5987" s="99">
        <v>0.5</v>
      </c>
      <c r="J5987" s="100">
        <f t="shared" si="382"/>
        <v>42397.5</v>
      </c>
      <c r="K5987" s="101">
        <v>41.631399999999999</v>
      </c>
      <c r="L5987" s="100">
        <f>'Barometric Data'!D5987</f>
        <v>42397.5</v>
      </c>
      <c r="M5987" s="106">
        <f t="shared" si="379"/>
        <v>0</v>
      </c>
      <c r="N5987" s="16">
        <f>'Barometric Data'!E5987</f>
        <v>2.8532999999999999</v>
      </c>
      <c r="O5987" s="16">
        <f t="shared" si="380"/>
        <v>38.778100000000002</v>
      </c>
      <c r="P5987" s="17">
        <f t="shared" si="381"/>
        <v>354.90749999999997</v>
      </c>
      <c r="Q5987" s="16"/>
      <c r="R5987" s="101">
        <v>17.545000000000002</v>
      </c>
      <c r="S5987" s="16"/>
    </row>
    <row r="5988" spans="8:19" x14ac:dyDescent="0.25">
      <c r="H5988" s="98">
        <v>42397</v>
      </c>
      <c r="I5988" s="99">
        <v>0.75</v>
      </c>
      <c r="J5988" s="100">
        <f t="shared" si="382"/>
        <v>42397.75</v>
      </c>
      <c r="K5988" s="101">
        <v>41.635899999999999</v>
      </c>
      <c r="L5988" s="100">
        <f>'Barometric Data'!D5988</f>
        <v>42397.75</v>
      </c>
      <c r="M5988" s="106">
        <f t="shared" si="379"/>
        <v>0</v>
      </c>
      <c r="N5988" s="16">
        <f>'Barometric Data'!E5988</f>
        <v>2.7900999999999998</v>
      </c>
      <c r="O5988" s="16">
        <f t="shared" si="380"/>
        <v>38.845799999999997</v>
      </c>
      <c r="P5988" s="17">
        <f t="shared" si="381"/>
        <v>354.83979999999997</v>
      </c>
      <c r="Q5988" s="16"/>
      <c r="R5988" s="101">
        <v>17.544</v>
      </c>
      <c r="S5988" s="16"/>
    </row>
    <row r="5989" spans="8:19" x14ac:dyDescent="0.25">
      <c r="H5989" s="98">
        <v>42398</v>
      </c>
      <c r="I5989" s="99">
        <v>0</v>
      </c>
      <c r="J5989" s="100">
        <f t="shared" si="382"/>
        <v>42398</v>
      </c>
      <c r="K5989" s="101">
        <v>41.6982</v>
      </c>
      <c r="L5989" s="100">
        <f>'Barometric Data'!D5989</f>
        <v>42398</v>
      </c>
      <c r="M5989" s="106">
        <f t="shared" si="379"/>
        <v>0</v>
      </c>
      <c r="N5989" s="16">
        <f>'Barometric Data'!E5989</f>
        <v>2.8048999999999999</v>
      </c>
      <c r="O5989" s="16">
        <f t="shared" si="380"/>
        <v>38.893299999999996</v>
      </c>
      <c r="P5989" s="17">
        <f t="shared" si="381"/>
        <v>354.79229999999995</v>
      </c>
      <c r="Q5989" s="16"/>
      <c r="R5989" s="101">
        <v>17.542999999999999</v>
      </c>
      <c r="S5989" s="16"/>
    </row>
    <row r="5990" spans="8:19" x14ac:dyDescent="0.25">
      <c r="H5990" s="98">
        <v>42398</v>
      </c>
      <c r="I5990" s="99">
        <v>0.25</v>
      </c>
      <c r="J5990" s="100">
        <f t="shared" si="382"/>
        <v>42398.25</v>
      </c>
      <c r="K5990" s="101">
        <v>41.632800000000003</v>
      </c>
      <c r="L5990" s="100">
        <f>'Barometric Data'!D5990</f>
        <v>42398.25</v>
      </c>
      <c r="M5990" s="106">
        <f t="shared" si="379"/>
        <v>0</v>
      </c>
      <c r="N5990" s="16">
        <f>'Barometric Data'!E5990</f>
        <v>2.7239</v>
      </c>
      <c r="O5990" s="16">
        <f t="shared" si="380"/>
        <v>38.908900000000003</v>
      </c>
      <c r="P5990" s="17">
        <f t="shared" si="381"/>
        <v>354.77669999999995</v>
      </c>
      <c r="Q5990" s="16"/>
      <c r="R5990" s="101">
        <v>17.544</v>
      </c>
      <c r="S5990" s="16"/>
    </row>
    <row r="5991" spans="8:19" x14ac:dyDescent="0.25">
      <c r="H5991" s="98">
        <v>42398</v>
      </c>
      <c r="I5991" s="99">
        <v>0.5</v>
      </c>
      <c r="J5991" s="100">
        <f t="shared" si="382"/>
        <v>42398.5</v>
      </c>
      <c r="K5991" s="101">
        <v>41.5685</v>
      </c>
      <c r="L5991" s="100">
        <f>'Barometric Data'!D5991</f>
        <v>42398.5</v>
      </c>
      <c r="M5991" s="106">
        <f t="shared" si="379"/>
        <v>0</v>
      </c>
      <c r="N5991" s="16">
        <f>'Barometric Data'!E5991</f>
        <v>2.5800999999999998</v>
      </c>
      <c r="O5991" s="16">
        <f t="shared" si="380"/>
        <v>38.988399999999999</v>
      </c>
      <c r="P5991" s="17">
        <f t="shared" si="381"/>
        <v>354.69719999999995</v>
      </c>
      <c r="Q5991" s="16"/>
      <c r="R5991" s="101">
        <v>17.541</v>
      </c>
      <c r="S5991" s="16"/>
    </row>
    <row r="5992" spans="8:19" x14ac:dyDescent="0.25">
      <c r="H5992" s="98">
        <v>42398</v>
      </c>
      <c r="I5992" s="99">
        <v>0.75</v>
      </c>
      <c r="J5992" s="100">
        <f t="shared" si="382"/>
        <v>42398.75</v>
      </c>
      <c r="K5992" s="101">
        <v>41.578400000000002</v>
      </c>
      <c r="L5992" s="100">
        <f>'Barometric Data'!D5992</f>
        <v>42398.75</v>
      </c>
      <c r="M5992" s="106">
        <f t="shared" si="379"/>
        <v>0</v>
      </c>
      <c r="N5992" s="16">
        <f>'Barometric Data'!E5992</f>
        <v>2.4582000000000002</v>
      </c>
      <c r="O5992" s="16">
        <f t="shared" si="380"/>
        <v>39.120200000000004</v>
      </c>
      <c r="P5992" s="17">
        <f t="shared" si="381"/>
        <v>354.56539999999995</v>
      </c>
      <c r="Q5992" s="16"/>
      <c r="R5992" s="101">
        <v>17.539000000000001</v>
      </c>
      <c r="S5992" s="16"/>
    </row>
    <row r="5993" spans="8:19" x14ac:dyDescent="0.25">
      <c r="H5993" s="98">
        <v>42399</v>
      </c>
      <c r="I5993" s="99">
        <v>0</v>
      </c>
      <c r="J5993" s="100">
        <f t="shared" si="382"/>
        <v>42399</v>
      </c>
      <c r="K5993" s="101">
        <v>41.6539</v>
      </c>
      <c r="L5993" s="100">
        <f>'Barometric Data'!D5993</f>
        <v>42399</v>
      </c>
      <c r="M5993" s="106">
        <f t="shared" si="379"/>
        <v>0</v>
      </c>
      <c r="N5993" s="16">
        <f>'Barometric Data'!E5993</f>
        <v>2.5215999999999998</v>
      </c>
      <c r="O5993" s="16">
        <f t="shared" si="380"/>
        <v>39.132300000000001</v>
      </c>
      <c r="P5993" s="17">
        <f t="shared" si="381"/>
        <v>354.55329999999998</v>
      </c>
      <c r="Q5993" s="16"/>
      <c r="R5993" s="101">
        <v>17.533999999999999</v>
      </c>
      <c r="S5993" s="16"/>
    </row>
    <row r="5994" spans="8:19" x14ac:dyDescent="0.25">
      <c r="H5994" s="98">
        <v>42399</v>
      </c>
      <c r="I5994" s="99">
        <v>0.25</v>
      </c>
      <c r="J5994" s="100">
        <f t="shared" si="382"/>
        <v>42399.25</v>
      </c>
      <c r="K5994" s="101">
        <v>41.647100000000002</v>
      </c>
      <c r="L5994" s="100">
        <f>'Barometric Data'!D5994</f>
        <v>42399.25</v>
      </c>
      <c r="M5994" s="106">
        <f t="shared" si="379"/>
        <v>0</v>
      </c>
      <c r="N5994" s="16">
        <f>'Barometric Data'!E5994</f>
        <v>2.5213000000000001</v>
      </c>
      <c r="O5994" s="16">
        <f t="shared" si="380"/>
        <v>39.125799999999998</v>
      </c>
      <c r="P5994" s="17">
        <f t="shared" si="381"/>
        <v>354.5598</v>
      </c>
      <c r="Q5994" s="16"/>
      <c r="R5994" s="101">
        <v>17.526</v>
      </c>
      <c r="S5994" s="16"/>
    </row>
    <row r="5995" spans="8:19" x14ac:dyDescent="0.25">
      <c r="H5995" s="98">
        <v>42399</v>
      </c>
      <c r="I5995" s="99">
        <v>0.5</v>
      </c>
      <c r="J5995" s="100">
        <f t="shared" si="382"/>
        <v>42399.5</v>
      </c>
      <c r="K5995" s="101">
        <v>41.707000000000001</v>
      </c>
      <c r="L5995" s="100">
        <f>'Barometric Data'!D5995</f>
        <v>42399.5</v>
      </c>
      <c r="M5995" s="106">
        <f t="shared" si="379"/>
        <v>0</v>
      </c>
      <c r="N5995" s="16">
        <f>'Barometric Data'!E5995</f>
        <v>2.5973999999999999</v>
      </c>
      <c r="O5995" s="16">
        <f t="shared" si="380"/>
        <v>39.1096</v>
      </c>
      <c r="P5995" s="17">
        <f t="shared" si="381"/>
        <v>354.57599999999996</v>
      </c>
      <c r="Q5995" s="16"/>
      <c r="R5995" s="101">
        <v>17.541</v>
      </c>
      <c r="S5995" s="16"/>
    </row>
    <row r="5996" spans="8:19" x14ac:dyDescent="0.25">
      <c r="H5996" s="98">
        <v>42399</v>
      </c>
      <c r="I5996" s="99">
        <v>0.75</v>
      </c>
      <c r="J5996" s="100">
        <f t="shared" si="382"/>
        <v>42399.75</v>
      </c>
      <c r="K5996" s="101">
        <v>41.707500000000003</v>
      </c>
      <c r="L5996" s="100">
        <f>'Barometric Data'!D5996</f>
        <v>42399.75</v>
      </c>
      <c r="M5996" s="106">
        <f t="shared" si="379"/>
        <v>0</v>
      </c>
      <c r="N5996" s="16">
        <f>'Barometric Data'!E5996</f>
        <v>2.6006</v>
      </c>
      <c r="O5996" s="16">
        <f t="shared" si="380"/>
        <v>39.106900000000003</v>
      </c>
      <c r="P5996" s="17">
        <f t="shared" si="381"/>
        <v>354.57869999999997</v>
      </c>
      <c r="Q5996" s="16"/>
      <c r="R5996" s="101">
        <v>17.533999999999999</v>
      </c>
      <c r="S5996" s="16"/>
    </row>
    <row r="5997" spans="8:19" x14ac:dyDescent="0.25">
      <c r="H5997" s="98">
        <v>42400</v>
      </c>
      <c r="I5997" s="99">
        <v>0</v>
      </c>
      <c r="J5997" s="100">
        <f t="shared" si="382"/>
        <v>42400</v>
      </c>
      <c r="K5997" s="101">
        <v>41.726599999999998</v>
      </c>
      <c r="L5997" s="100">
        <f>'Barometric Data'!D5997</f>
        <v>42400</v>
      </c>
      <c r="M5997" s="106">
        <f t="shared" si="379"/>
        <v>0</v>
      </c>
      <c r="N5997" s="16">
        <f>'Barometric Data'!E5997</f>
        <v>2.6194000000000002</v>
      </c>
      <c r="O5997" s="16">
        <f t="shared" si="380"/>
        <v>39.107199999999999</v>
      </c>
      <c r="P5997" s="17">
        <f t="shared" si="381"/>
        <v>354.57839999999999</v>
      </c>
      <c r="Q5997" s="16"/>
      <c r="R5997" s="101">
        <v>17.529</v>
      </c>
      <c r="S5997" s="16"/>
    </row>
    <row r="5998" spans="8:19" x14ac:dyDescent="0.25">
      <c r="H5998" s="98">
        <v>42400</v>
      </c>
      <c r="I5998" s="99">
        <v>0.25</v>
      </c>
      <c r="J5998" s="100">
        <f t="shared" si="382"/>
        <v>42400.25</v>
      </c>
      <c r="K5998" s="101">
        <v>41.7179</v>
      </c>
      <c r="L5998" s="100">
        <f>'Barometric Data'!D5998</f>
        <v>42400.25</v>
      </c>
      <c r="M5998" s="106">
        <f t="shared" si="379"/>
        <v>0</v>
      </c>
      <c r="N5998" s="16">
        <f>'Barometric Data'!E5998</f>
        <v>2.6153</v>
      </c>
      <c r="O5998" s="16">
        <f t="shared" si="380"/>
        <v>39.102600000000002</v>
      </c>
      <c r="P5998" s="17">
        <f t="shared" si="381"/>
        <v>354.58299999999997</v>
      </c>
      <c r="Q5998" s="16"/>
      <c r="R5998" s="101">
        <v>17.533000000000001</v>
      </c>
      <c r="S5998" s="16"/>
    </row>
    <row r="5999" spans="8:19" x14ac:dyDescent="0.25">
      <c r="H5999" s="98">
        <v>42400</v>
      </c>
      <c r="I5999" s="99">
        <v>0.5</v>
      </c>
      <c r="J5999" s="100">
        <f t="shared" si="382"/>
        <v>42400.5</v>
      </c>
      <c r="K5999" s="101">
        <v>41.716700000000003</v>
      </c>
      <c r="L5999" s="100">
        <f>'Barometric Data'!D5999</f>
        <v>42400.5</v>
      </c>
      <c r="M5999" s="106">
        <f t="shared" si="379"/>
        <v>0</v>
      </c>
      <c r="N5999" s="16">
        <f>'Barometric Data'!E5999</f>
        <v>2.6143999999999998</v>
      </c>
      <c r="O5999" s="16">
        <f t="shared" si="380"/>
        <v>39.1023</v>
      </c>
      <c r="P5999" s="17">
        <f t="shared" si="381"/>
        <v>354.58329999999995</v>
      </c>
      <c r="Q5999" s="16"/>
      <c r="R5999" s="101">
        <v>17.524000000000001</v>
      </c>
      <c r="S5999" s="16"/>
    </row>
    <row r="6000" spans="8:19" x14ac:dyDescent="0.25">
      <c r="H6000" s="98">
        <v>42400</v>
      </c>
      <c r="I6000" s="99">
        <v>0.75</v>
      </c>
      <c r="J6000" s="100">
        <f t="shared" si="382"/>
        <v>42400.75</v>
      </c>
      <c r="K6000" s="101">
        <v>41.682499999999997</v>
      </c>
      <c r="L6000" s="100">
        <f>'Barometric Data'!D6000</f>
        <v>42400.75</v>
      </c>
      <c r="M6000" s="106">
        <f t="shared" ref="M6000:M6063" si="383">ABS(L6000-J6000)</f>
        <v>0</v>
      </c>
      <c r="N6000" s="16">
        <f>'Barometric Data'!E6000</f>
        <v>2.5581999999999998</v>
      </c>
      <c r="O6000" s="16">
        <f t="shared" si="380"/>
        <v>39.124299999999998</v>
      </c>
      <c r="P6000" s="17">
        <f t="shared" si="381"/>
        <v>354.56129999999996</v>
      </c>
      <c r="Q6000" s="16"/>
      <c r="R6000" s="101">
        <v>17.552</v>
      </c>
      <c r="S6000" s="16"/>
    </row>
    <row r="6001" spans="8:19" x14ac:dyDescent="0.25">
      <c r="H6001" s="98">
        <v>42401</v>
      </c>
      <c r="I6001" s="99">
        <v>0</v>
      </c>
      <c r="J6001" s="100">
        <f t="shared" si="382"/>
        <v>42401</v>
      </c>
      <c r="K6001" s="101">
        <v>41.7072</v>
      </c>
      <c r="L6001" s="100">
        <f>'Barometric Data'!D6001</f>
        <v>42401</v>
      </c>
      <c r="M6001" s="106">
        <f t="shared" si="383"/>
        <v>0</v>
      </c>
      <c r="N6001" s="16">
        <f>'Barometric Data'!E6001</f>
        <v>2.5651000000000002</v>
      </c>
      <c r="O6001" s="16">
        <f t="shared" si="380"/>
        <v>39.142099999999999</v>
      </c>
      <c r="P6001" s="17">
        <f t="shared" si="381"/>
        <v>354.54349999999999</v>
      </c>
      <c r="Q6001" s="16"/>
      <c r="R6001" s="101">
        <v>17.533999999999999</v>
      </c>
      <c r="S6001" s="16"/>
    </row>
    <row r="6002" spans="8:19" x14ac:dyDescent="0.25">
      <c r="H6002" s="98">
        <v>42401</v>
      </c>
      <c r="I6002" s="99">
        <v>0.25</v>
      </c>
      <c r="J6002" s="100">
        <f t="shared" si="382"/>
        <v>42401.25</v>
      </c>
      <c r="K6002" s="101">
        <v>41.7194</v>
      </c>
      <c r="L6002" s="100">
        <f>'Barometric Data'!D6002</f>
        <v>42401.25</v>
      </c>
      <c r="M6002" s="106">
        <f t="shared" si="383"/>
        <v>0</v>
      </c>
      <c r="N6002" s="16">
        <f>'Barometric Data'!E6002</f>
        <v>2.5636999999999999</v>
      </c>
      <c r="O6002" s="16">
        <f t="shared" si="380"/>
        <v>39.155700000000003</v>
      </c>
      <c r="P6002" s="17">
        <f t="shared" si="381"/>
        <v>354.52989999999994</v>
      </c>
      <c r="Q6002" s="16"/>
      <c r="R6002" s="101">
        <v>17.54</v>
      </c>
      <c r="S6002" s="16"/>
    </row>
    <row r="6003" spans="8:19" x14ac:dyDescent="0.25">
      <c r="H6003" s="98">
        <v>42401</v>
      </c>
      <c r="I6003" s="99">
        <v>0.5</v>
      </c>
      <c r="J6003" s="100">
        <f t="shared" si="382"/>
        <v>42401.5</v>
      </c>
      <c r="K6003" s="101">
        <v>41.781500000000001</v>
      </c>
      <c r="L6003" s="100">
        <f>'Barometric Data'!D6003</f>
        <v>42401.5</v>
      </c>
      <c r="M6003" s="106">
        <f t="shared" si="383"/>
        <v>0</v>
      </c>
      <c r="N6003" s="16">
        <f>'Barometric Data'!E6003</f>
        <v>2.6875</v>
      </c>
      <c r="O6003" s="16">
        <f t="shared" si="380"/>
        <v>39.094000000000001</v>
      </c>
      <c r="P6003" s="17">
        <f t="shared" si="381"/>
        <v>354.59159999999997</v>
      </c>
      <c r="Q6003" s="16"/>
      <c r="R6003" s="101">
        <v>17.521000000000001</v>
      </c>
      <c r="S6003" s="16"/>
    </row>
    <row r="6004" spans="8:19" x14ac:dyDescent="0.25">
      <c r="H6004" s="98">
        <v>42401</v>
      </c>
      <c r="I6004" s="99">
        <v>0.75</v>
      </c>
      <c r="J6004" s="100">
        <f t="shared" si="382"/>
        <v>42401.75</v>
      </c>
      <c r="K6004" s="101">
        <v>41.788800000000002</v>
      </c>
      <c r="L6004" s="100">
        <f>'Barometric Data'!D6004</f>
        <v>42401.75</v>
      </c>
      <c r="M6004" s="106">
        <f t="shared" si="383"/>
        <v>0</v>
      </c>
      <c r="N6004" s="16">
        <f>'Barometric Data'!E6004</f>
        <v>2.7448999999999999</v>
      </c>
      <c r="O6004" s="16">
        <f t="shared" si="380"/>
        <v>39.043900000000001</v>
      </c>
      <c r="P6004" s="17">
        <f t="shared" si="381"/>
        <v>354.64169999999996</v>
      </c>
      <c r="Q6004" s="16"/>
      <c r="R6004" s="101">
        <v>17.547999999999998</v>
      </c>
      <c r="S6004" s="16"/>
    </row>
    <row r="6005" spans="8:19" x14ac:dyDescent="0.25">
      <c r="H6005" s="98">
        <v>42402</v>
      </c>
      <c r="I6005" s="99">
        <v>0</v>
      </c>
      <c r="J6005" s="100">
        <f t="shared" si="382"/>
        <v>42402</v>
      </c>
      <c r="K6005" s="101">
        <v>41.797899999999998</v>
      </c>
      <c r="L6005" s="100">
        <f>'Barometric Data'!D6005</f>
        <v>42402</v>
      </c>
      <c r="M6005" s="106">
        <f t="shared" si="383"/>
        <v>0</v>
      </c>
      <c r="N6005" s="16">
        <f>'Barometric Data'!E6005</f>
        <v>2.7761</v>
      </c>
      <c r="O6005" s="16">
        <f t="shared" si="380"/>
        <v>39.021799999999999</v>
      </c>
      <c r="P6005" s="17">
        <f t="shared" si="381"/>
        <v>354.66379999999998</v>
      </c>
      <c r="Q6005" s="16"/>
      <c r="R6005" s="101">
        <v>17.527999999999999</v>
      </c>
      <c r="S6005" s="16"/>
    </row>
    <row r="6006" spans="8:19" x14ac:dyDescent="0.25">
      <c r="H6006" s="98">
        <v>42402</v>
      </c>
      <c r="I6006" s="99">
        <v>0.25</v>
      </c>
      <c r="J6006" s="100">
        <f t="shared" si="382"/>
        <v>42402.25</v>
      </c>
      <c r="K6006" s="101">
        <v>41.807200000000002</v>
      </c>
      <c r="L6006" s="100">
        <f>'Barometric Data'!D6006</f>
        <v>42402.25</v>
      </c>
      <c r="M6006" s="106">
        <f t="shared" si="383"/>
        <v>0</v>
      </c>
      <c r="N6006" s="16">
        <f>'Barometric Data'!E6006</f>
        <v>2.7793999999999999</v>
      </c>
      <c r="O6006" s="16">
        <f t="shared" si="380"/>
        <v>39.027799999999999</v>
      </c>
      <c r="P6006" s="17">
        <f t="shared" si="381"/>
        <v>354.65779999999995</v>
      </c>
      <c r="Q6006" s="16"/>
      <c r="R6006" s="101">
        <v>17.524999999999999</v>
      </c>
      <c r="S6006" s="16"/>
    </row>
    <row r="6007" spans="8:19" x14ac:dyDescent="0.25">
      <c r="H6007" s="98">
        <v>42402</v>
      </c>
      <c r="I6007" s="99">
        <v>0.5</v>
      </c>
      <c r="J6007" s="100">
        <f t="shared" si="382"/>
        <v>42402.5</v>
      </c>
      <c r="K6007" s="101">
        <v>41.822299999999998</v>
      </c>
      <c r="L6007" s="100">
        <f>'Barometric Data'!D6007</f>
        <v>42402.5</v>
      </c>
      <c r="M6007" s="106">
        <f t="shared" si="383"/>
        <v>0</v>
      </c>
      <c r="N6007" s="16">
        <f>'Barometric Data'!E6007</f>
        <v>2.8578999999999999</v>
      </c>
      <c r="O6007" s="16">
        <f t="shared" si="380"/>
        <v>38.964399999999998</v>
      </c>
      <c r="P6007" s="17">
        <f t="shared" si="381"/>
        <v>354.72119999999995</v>
      </c>
      <c r="Q6007" s="16"/>
      <c r="R6007" s="101">
        <v>17.547999999999998</v>
      </c>
      <c r="S6007" s="16"/>
    </row>
    <row r="6008" spans="8:19" x14ac:dyDescent="0.25">
      <c r="H6008" s="98">
        <v>42402</v>
      </c>
      <c r="I6008" s="99">
        <v>0.75</v>
      </c>
      <c r="J6008" s="100">
        <f t="shared" si="382"/>
        <v>42402.75</v>
      </c>
      <c r="K6008" s="101">
        <v>41.805900000000001</v>
      </c>
      <c r="L6008" s="100">
        <f>'Barometric Data'!D6008</f>
        <v>42402.75</v>
      </c>
      <c r="M6008" s="106">
        <f t="shared" si="383"/>
        <v>0</v>
      </c>
      <c r="N6008" s="16">
        <f>'Barometric Data'!E6008</f>
        <v>2.8780999999999999</v>
      </c>
      <c r="O6008" s="16">
        <f t="shared" si="380"/>
        <v>38.927800000000005</v>
      </c>
      <c r="P6008" s="17">
        <f t="shared" si="381"/>
        <v>354.75779999999997</v>
      </c>
      <c r="Q6008" s="16"/>
      <c r="R6008" s="101">
        <v>17.541</v>
      </c>
      <c r="S6008" s="16"/>
    </row>
    <row r="6009" spans="8:19" x14ac:dyDescent="0.25">
      <c r="H6009" s="98">
        <v>42403</v>
      </c>
      <c r="I6009" s="99">
        <v>0</v>
      </c>
      <c r="J6009" s="100">
        <f t="shared" si="382"/>
        <v>42403</v>
      </c>
      <c r="K6009" s="101">
        <v>41.837000000000003</v>
      </c>
      <c r="L6009" s="100">
        <f>'Barometric Data'!D6009</f>
        <v>42403</v>
      </c>
      <c r="M6009" s="106">
        <f t="shared" si="383"/>
        <v>0</v>
      </c>
      <c r="N6009" s="16">
        <f>'Barometric Data'!E6009</f>
        <v>2.9140000000000001</v>
      </c>
      <c r="O6009" s="16">
        <f t="shared" si="380"/>
        <v>38.923000000000002</v>
      </c>
      <c r="P6009" s="17">
        <f t="shared" si="381"/>
        <v>354.76259999999996</v>
      </c>
      <c r="Q6009" s="16"/>
      <c r="R6009" s="101">
        <v>17.544</v>
      </c>
      <c r="S6009" s="16"/>
    </row>
    <row r="6010" spans="8:19" x14ac:dyDescent="0.25">
      <c r="H6010" s="98">
        <v>42403</v>
      </c>
      <c r="I6010" s="99">
        <v>0.25</v>
      </c>
      <c r="J6010" s="100">
        <f t="shared" si="382"/>
        <v>42403.25</v>
      </c>
      <c r="K6010" s="101">
        <v>41.867100000000001</v>
      </c>
      <c r="L6010" s="100">
        <f>'Barometric Data'!D6010</f>
        <v>42403.25</v>
      </c>
      <c r="M6010" s="106">
        <f t="shared" si="383"/>
        <v>0</v>
      </c>
      <c r="N6010" s="16">
        <f>'Barometric Data'!E6010</f>
        <v>2.9706000000000001</v>
      </c>
      <c r="O6010" s="16">
        <f t="shared" si="380"/>
        <v>38.896500000000003</v>
      </c>
      <c r="P6010" s="17">
        <f t="shared" si="381"/>
        <v>354.78909999999996</v>
      </c>
      <c r="Q6010" s="16"/>
      <c r="R6010" s="101">
        <v>17.538</v>
      </c>
      <c r="S6010" s="16"/>
    </row>
    <row r="6011" spans="8:19" x14ac:dyDescent="0.25">
      <c r="H6011" s="98">
        <v>42403</v>
      </c>
      <c r="I6011" s="99">
        <v>0.5</v>
      </c>
      <c r="J6011" s="100">
        <f t="shared" si="382"/>
        <v>42403.5</v>
      </c>
      <c r="K6011" s="101">
        <v>41.860300000000002</v>
      </c>
      <c r="L6011" s="100">
        <f>'Barometric Data'!D6011</f>
        <v>42403.5</v>
      </c>
      <c r="M6011" s="106">
        <f t="shared" si="383"/>
        <v>0</v>
      </c>
      <c r="N6011" s="16">
        <f>'Barometric Data'!E6011</f>
        <v>3.0234000000000001</v>
      </c>
      <c r="O6011" s="16">
        <f t="shared" si="380"/>
        <v>38.8369</v>
      </c>
      <c r="P6011" s="17">
        <f t="shared" si="381"/>
        <v>354.84869999999995</v>
      </c>
      <c r="Q6011" s="16"/>
      <c r="R6011" s="101">
        <v>17.533999999999999</v>
      </c>
      <c r="S6011" s="16"/>
    </row>
    <row r="6012" spans="8:19" x14ac:dyDescent="0.25">
      <c r="H6012" s="98">
        <v>42403</v>
      </c>
      <c r="I6012" s="99">
        <v>0.75</v>
      </c>
      <c r="J6012" s="100">
        <f t="shared" si="382"/>
        <v>42403.75</v>
      </c>
      <c r="K6012" s="101">
        <v>41.800600000000003</v>
      </c>
      <c r="L6012" s="100">
        <f>'Barometric Data'!D6012</f>
        <v>42403.75</v>
      </c>
      <c r="M6012" s="106">
        <f t="shared" si="383"/>
        <v>0</v>
      </c>
      <c r="N6012" s="16">
        <f>'Barometric Data'!E6012</f>
        <v>2.9668999999999999</v>
      </c>
      <c r="O6012" s="16">
        <f t="shared" si="380"/>
        <v>38.8337</v>
      </c>
      <c r="P6012" s="17">
        <f t="shared" si="381"/>
        <v>354.85189999999994</v>
      </c>
      <c r="Q6012" s="16"/>
      <c r="R6012" s="101">
        <v>17.55</v>
      </c>
      <c r="S6012" s="16"/>
    </row>
    <row r="6013" spans="8:19" x14ac:dyDescent="0.25">
      <c r="H6013" s="98">
        <v>42404</v>
      </c>
      <c r="I6013" s="99">
        <v>0</v>
      </c>
      <c r="J6013" s="100">
        <f t="shared" si="382"/>
        <v>42404</v>
      </c>
      <c r="K6013" s="101">
        <v>41.815199999999997</v>
      </c>
      <c r="L6013" s="100">
        <f>'Barometric Data'!D6013</f>
        <v>42404</v>
      </c>
      <c r="M6013" s="106">
        <f t="shared" si="383"/>
        <v>0</v>
      </c>
      <c r="N6013" s="16">
        <f>'Barometric Data'!E6013</f>
        <v>2.9984999999999999</v>
      </c>
      <c r="O6013" s="16">
        <f t="shared" si="380"/>
        <v>38.816699999999997</v>
      </c>
      <c r="P6013" s="17">
        <f t="shared" si="381"/>
        <v>354.86889999999994</v>
      </c>
      <c r="Q6013" s="16"/>
      <c r="R6013" s="101">
        <v>17.535</v>
      </c>
      <c r="S6013" s="16"/>
    </row>
    <row r="6014" spans="8:19" x14ac:dyDescent="0.25">
      <c r="H6014" s="98">
        <v>42404</v>
      </c>
      <c r="I6014" s="99">
        <v>0.25</v>
      </c>
      <c r="J6014" s="100">
        <f t="shared" si="382"/>
        <v>42404.25</v>
      </c>
      <c r="K6014" s="101">
        <v>41.849499999999999</v>
      </c>
      <c r="L6014" s="100">
        <f>'Barometric Data'!D6014</f>
        <v>42404.25</v>
      </c>
      <c r="M6014" s="106">
        <f t="shared" si="383"/>
        <v>0</v>
      </c>
      <c r="N6014" s="16">
        <f>'Barometric Data'!E6014</f>
        <v>3.0426000000000002</v>
      </c>
      <c r="O6014" s="16">
        <f t="shared" si="380"/>
        <v>38.806899999999999</v>
      </c>
      <c r="P6014" s="17">
        <f t="shared" si="381"/>
        <v>354.87869999999998</v>
      </c>
      <c r="Q6014" s="16"/>
      <c r="R6014" s="101">
        <v>17.526</v>
      </c>
      <c r="S6014" s="16"/>
    </row>
    <row r="6015" spans="8:19" x14ac:dyDescent="0.25">
      <c r="H6015" s="98">
        <v>42404</v>
      </c>
      <c r="I6015" s="99">
        <v>0.5</v>
      </c>
      <c r="J6015" s="100">
        <f t="shared" si="382"/>
        <v>42404.5</v>
      </c>
      <c r="K6015" s="101">
        <v>41.878300000000003</v>
      </c>
      <c r="L6015" s="100">
        <f>'Barometric Data'!D6015</f>
        <v>42404.5</v>
      </c>
      <c r="M6015" s="106">
        <f t="shared" si="383"/>
        <v>0</v>
      </c>
      <c r="N6015" s="16">
        <f>'Barometric Data'!E6015</f>
        <v>3.1116000000000001</v>
      </c>
      <c r="O6015" s="16">
        <f t="shared" si="380"/>
        <v>38.7667</v>
      </c>
      <c r="P6015" s="17">
        <f t="shared" si="381"/>
        <v>354.91889999999995</v>
      </c>
      <c r="Q6015" s="16"/>
      <c r="R6015" s="101">
        <v>17.527999999999999</v>
      </c>
      <c r="S6015" s="16"/>
    </row>
    <row r="6016" spans="8:19" x14ac:dyDescent="0.25">
      <c r="H6016" s="98">
        <v>42404</v>
      </c>
      <c r="I6016" s="99">
        <v>0.75</v>
      </c>
      <c r="J6016" s="100">
        <f t="shared" si="382"/>
        <v>42404.75</v>
      </c>
      <c r="K6016" s="101">
        <v>41.849899999999998</v>
      </c>
      <c r="L6016" s="100">
        <f>'Barometric Data'!D6016</f>
        <v>42404.75</v>
      </c>
      <c r="M6016" s="106">
        <f t="shared" si="383"/>
        <v>0</v>
      </c>
      <c r="N6016" s="16">
        <f>'Barometric Data'!E6016</f>
        <v>3.0998000000000001</v>
      </c>
      <c r="O6016" s="16">
        <f t="shared" si="380"/>
        <v>38.750099999999996</v>
      </c>
      <c r="P6016" s="17">
        <f t="shared" si="381"/>
        <v>354.93549999999999</v>
      </c>
      <c r="Q6016" s="16"/>
      <c r="R6016" s="101">
        <v>17.542999999999999</v>
      </c>
      <c r="S6016" s="16"/>
    </row>
    <row r="6017" spans="8:19" x14ac:dyDescent="0.25">
      <c r="H6017" s="98">
        <v>42405</v>
      </c>
      <c r="I6017" s="99">
        <v>0</v>
      </c>
      <c r="J6017" s="100">
        <f t="shared" si="382"/>
        <v>42405</v>
      </c>
      <c r="K6017" s="101">
        <v>41.880899999999997</v>
      </c>
      <c r="L6017" s="100">
        <f>'Barometric Data'!D6017</f>
        <v>42405</v>
      </c>
      <c r="M6017" s="106">
        <f t="shared" si="383"/>
        <v>0</v>
      </c>
      <c r="N6017" s="16">
        <f>'Barometric Data'!E6017</f>
        <v>3.1612</v>
      </c>
      <c r="O6017" s="16">
        <f t="shared" si="380"/>
        <v>38.719699999999996</v>
      </c>
      <c r="P6017" s="17">
        <f t="shared" si="381"/>
        <v>354.96589999999998</v>
      </c>
      <c r="Q6017" s="16"/>
      <c r="R6017" s="101">
        <v>17.545999999999999</v>
      </c>
      <c r="S6017" s="16"/>
    </row>
    <row r="6018" spans="8:19" x14ac:dyDescent="0.25">
      <c r="H6018" s="98">
        <v>42405</v>
      </c>
      <c r="I6018" s="99">
        <v>0.25</v>
      </c>
      <c r="J6018" s="100">
        <f t="shared" si="382"/>
        <v>42405.25</v>
      </c>
      <c r="K6018" s="101">
        <v>41.890500000000003</v>
      </c>
      <c r="L6018" s="100">
        <f>'Barometric Data'!D6018</f>
        <v>42405.25</v>
      </c>
      <c r="M6018" s="106">
        <f t="shared" si="383"/>
        <v>0</v>
      </c>
      <c r="N6018" s="16">
        <f>'Barometric Data'!E6018</f>
        <v>3.1966000000000001</v>
      </c>
      <c r="O6018" s="16">
        <f t="shared" si="380"/>
        <v>38.693899999999999</v>
      </c>
      <c r="P6018" s="17">
        <f t="shared" si="381"/>
        <v>354.99169999999998</v>
      </c>
      <c r="Q6018" s="16"/>
      <c r="R6018" s="101">
        <v>17.544</v>
      </c>
      <c r="S6018" s="16"/>
    </row>
    <row r="6019" spans="8:19" x14ac:dyDescent="0.25">
      <c r="H6019" s="98">
        <v>42405</v>
      </c>
      <c r="I6019" s="99">
        <v>0.5</v>
      </c>
      <c r="J6019" s="100">
        <f t="shared" si="382"/>
        <v>42405.5</v>
      </c>
      <c r="K6019" s="101">
        <v>41.906199999999998</v>
      </c>
      <c r="L6019" s="100">
        <f>'Barometric Data'!D6019</f>
        <v>42405.5</v>
      </c>
      <c r="M6019" s="106">
        <f t="shared" si="383"/>
        <v>0</v>
      </c>
      <c r="N6019" s="16">
        <f>'Barometric Data'!E6019</f>
        <v>3.2421000000000002</v>
      </c>
      <c r="O6019" s="16">
        <f t="shared" si="380"/>
        <v>38.664099999999998</v>
      </c>
      <c r="P6019" s="17">
        <f t="shared" si="381"/>
        <v>355.02149999999995</v>
      </c>
      <c r="Q6019" s="16"/>
      <c r="R6019" s="101">
        <v>17.530999999999999</v>
      </c>
      <c r="S6019" s="16"/>
    </row>
    <row r="6020" spans="8:19" x14ac:dyDescent="0.25">
      <c r="H6020" s="98">
        <v>42405</v>
      </c>
      <c r="I6020" s="99">
        <v>0.75</v>
      </c>
      <c r="J6020" s="100">
        <f t="shared" si="382"/>
        <v>42405.75</v>
      </c>
      <c r="K6020" s="101">
        <v>41.828699999999998</v>
      </c>
      <c r="L6020" s="100">
        <f>'Barometric Data'!D6020</f>
        <v>42405.75</v>
      </c>
      <c r="M6020" s="106">
        <f t="shared" si="383"/>
        <v>0</v>
      </c>
      <c r="N6020" s="16">
        <f>'Barometric Data'!E6020</f>
        <v>3.1446999999999998</v>
      </c>
      <c r="O6020" s="16">
        <f t="shared" si="380"/>
        <v>38.683999999999997</v>
      </c>
      <c r="P6020" s="17">
        <f t="shared" si="381"/>
        <v>355.00159999999994</v>
      </c>
      <c r="Q6020" s="16"/>
      <c r="R6020" s="101">
        <v>17.533000000000001</v>
      </c>
      <c r="S6020" s="16"/>
    </row>
    <row r="6021" spans="8:19" x14ac:dyDescent="0.25">
      <c r="H6021" s="98">
        <v>42406</v>
      </c>
      <c r="I6021" s="99">
        <v>0</v>
      </c>
      <c r="J6021" s="100">
        <f t="shared" si="382"/>
        <v>42406</v>
      </c>
      <c r="K6021" s="101">
        <v>41.821300000000001</v>
      </c>
      <c r="L6021" s="100">
        <f>'Barometric Data'!D6021</f>
        <v>42406</v>
      </c>
      <c r="M6021" s="106">
        <f t="shared" si="383"/>
        <v>0</v>
      </c>
      <c r="N6021" s="16">
        <f>'Barometric Data'!E6021</f>
        <v>3.1294</v>
      </c>
      <c r="O6021" s="16">
        <f t="shared" si="380"/>
        <v>38.691900000000004</v>
      </c>
      <c r="P6021" s="17">
        <f t="shared" si="381"/>
        <v>354.99369999999999</v>
      </c>
      <c r="Q6021" s="16"/>
      <c r="R6021" s="101">
        <v>17.521000000000001</v>
      </c>
      <c r="S6021" s="16"/>
    </row>
    <row r="6022" spans="8:19" x14ac:dyDescent="0.25">
      <c r="H6022" s="98">
        <v>42406</v>
      </c>
      <c r="I6022" s="99">
        <v>0.25</v>
      </c>
      <c r="J6022" s="100">
        <f t="shared" si="382"/>
        <v>42406.25</v>
      </c>
      <c r="K6022" s="101">
        <v>41.8461</v>
      </c>
      <c r="L6022" s="100">
        <f>'Barometric Data'!D6022</f>
        <v>42406.25</v>
      </c>
      <c r="M6022" s="106">
        <f t="shared" si="383"/>
        <v>0</v>
      </c>
      <c r="N6022" s="16">
        <f>'Barometric Data'!E6022</f>
        <v>3.1097999999999999</v>
      </c>
      <c r="O6022" s="16">
        <f t="shared" si="380"/>
        <v>38.7363</v>
      </c>
      <c r="P6022" s="17">
        <f t="shared" si="381"/>
        <v>354.94929999999999</v>
      </c>
      <c r="Q6022" s="16"/>
      <c r="R6022" s="101">
        <v>17.524999999999999</v>
      </c>
      <c r="S6022" s="16"/>
    </row>
    <row r="6023" spans="8:19" x14ac:dyDescent="0.25">
      <c r="H6023" s="98">
        <v>42406</v>
      </c>
      <c r="I6023" s="99">
        <v>0.5</v>
      </c>
      <c r="J6023" s="100">
        <f t="shared" si="382"/>
        <v>42406.5</v>
      </c>
      <c r="K6023" s="101">
        <v>41.849899999999998</v>
      </c>
      <c r="L6023" s="100">
        <f>'Barometric Data'!D6023</f>
        <v>42406.5</v>
      </c>
      <c r="M6023" s="106">
        <f t="shared" si="383"/>
        <v>0</v>
      </c>
      <c r="N6023" s="16">
        <f>'Barometric Data'!E6023</f>
        <v>3.1518999999999999</v>
      </c>
      <c r="O6023" s="16">
        <f t="shared" si="380"/>
        <v>38.698</v>
      </c>
      <c r="P6023" s="17">
        <f t="shared" si="381"/>
        <v>354.98759999999999</v>
      </c>
      <c r="Q6023" s="16"/>
      <c r="R6023" s="101">
        <v>17.547000000000001</v>
      </c>
      <c r="S6023" s="16"/>
    </row>
    <row r="6024" spans="8:19" x14ac:dyDescent="0.25">
      <c r="H6024" s="98">
        <v>42406</v>
      </c>
      <c r="I6024" s="99">
        <v>0.75</v>
      </c>
      <c r="J6024" s="100">
        <f t="shared" si="382"/>
        <v>42406.75</v>
      </c>
      <c r="K6024" s="101">
        <v>41.841099999999997</v>
      </c>
      <c r="L6024" s="100">
        <f>'Barometric Data'!D6024</f>
        <v>42406.75</v>
      </c>
      <c r="M6024" s="106">
        <f t="shared" si="383"/>
        <v>0</v>
      </c>
      <c r="N6024" s="16">
        <f>'Barometric Data'!E6024</f>
        <v>3.1158999999999999</v>
      </c>
      <c r="O6024" s="16">
        <f t="shared" si="380"/>
        <v>38.725200000000001</v>
      </c>
      <c r="P6024" s="17">
        <f t="shared" si="381"/>
        <v>354.96039999999994</v>
      </c>
      <c r="Q6024" s="16"/>
      <c r="R6024" s="101">
        <v>17.527999999999999</v>
      </c>
      <c r="S6024" s="16"/>
    </row>
    <row r="6025" spans="8:19" x14ac:dyDescent="0.25">
      <c r="H6025" s="98">
        <v>42407</v>
      </c>
      <c r="I6025" s="99">
        <v>0</v>
      </c>
      <c r="J6025" s="100">
        <f t="shared" si="382"/>
        <v>42407</v>
      </c>
      <c r="K6025" s="101">
        <v>41.834400000000002</v>
      </c>
      <c r="L6025" s="100">
        <f>'Barometric Data'!D6025</f>
        <v>42407</v>
      </c>
      <c r="M6025" s="106">
        <f t="shared" si="383"/>
        <v>0</v>
      </c>
      <c r="N6025" s="16">
        <f>'Barometric Data'!E6025</f>
        <v>3.1328</v>
      </c>
      <c r="O6025" s="16">
        <f t="shared" si="380"/>
        <v>38.701599999999999</v>
      </c>
      <c r="P6025" s="17">
        <f t="shared" si="381"/>
        <v>354.98399999999998</v>
      </c>
      <c r="Q6025" s="16"/>
      <c r="R6025" s="101">
        <v>17.539000000000001</v>
      </c>
      <c r="S6025" s="16"/>
    </row>
    <row r="6026" spans="8:19" x14ac:dyDescent="0.25">
      <c r="H6026" s="98">
        <v>42407</v>
      </c>
      <c r="I6026" s="99">
        <v>0.25</v>
      </c>
      <c r="J6026" s="100">
        <f t="shared" si="382"/>
        <v>42407.25</v>
      </c>
      <c r="K6026" s="101">
        <v>41.9178</v>
      </c>
      <c r="L6026" s="100">
        <f>'Barometric Data'!D6026</f>
        <v>42407.25</v>
      </c>
      <c r="M6026" s="106">
        <f t="shared" si="383"/>
        <v>0</v>
      </c>
      <c r="N6026" s="16">
        <f>'Barometric Data'!E6026</f>
        <v>3.2097000000000002</v>
      </c>
      <c r="O6026" s="16">
        <f t="shared" si="380"/>
        <v>38.708100000000002</v>
      </c>
      <c r="P6026" s="17">
        <f t="shared" si="381"/>
        <v>354.97749999999996</v>
      </c>
      <c r="Q6026" s="16"/>
      <c r="R6026" s="101">
        <v>17.527999999999999</v>
      </c>
      <c r="S6026" s="16"/>
    </row>
    <row r="6027" spans="8:19" x14ac:dyDescent="0.25">
      <c r="H6027" s="98">
        <v>42407</v>
      </c>
      <c r="I6027" s="99">
        <v>0.5</v>
      </c>
      <c r="J6027" s="100">
        <f t="shared" si="382"/>
        <v>42407.5</v>
      </c>
      <c r="K6027" s="101">
        <v>41.941600000000001</v>
      </c>
      <c r="L6027" s="100">
        <f>'Barometric Data'!D6027</f>
        <v>42407.5</v>
      </c>
      <c r="M6027" s="106">
        <f t="shared" si="383"/>
        <v>0</v>
      </c>
      <c r="N6027" s="16">
        <f>'Barometric Data'!E6027</f>
        <v>3.3199000000000001</v>
      </c>
      <c r="O6027" s="16">
        <f t="shared" si="380"/>
        <v>38.621700000000004</v>
      </c>
      <c r="P6027" s="17">
        <f t="shared" si="381"/>
        <v>355.06389999999999</v>
      </c>
      <c r="Q6027" s="16"/>
      <c r="R6027" s="101">
        <v>17.553000000000001</v>
      </c>
      <c r="S6027" s="16"/>
    </row>
    <row r="6028" spans="8:19" x14ac:dyDescent="0.25">
      <c r="H6028" s="98">
        <v>42407</v>
      </c>
      <c r="I6028" s="99">
        <v>0.75</v>
      </c>
      <c r="J6028" s="100">
        <f t="shared" si="382"/>
        <v>42407.75</v>
      </c>
      <c r="K6028" s="101">
        <v>41.935600000000001</v>
      </c>
      <c r="L6028" s="100">
        <f>'Barometric Data'!D6028</f>
        <v>42407.75</v>
      </c>
      <c r="M6028" s="106">
        <f t="shared" si="383"/>
        <v>0</v>
      </c>
      <c r="N6028" s="16">
        <f>'Barometric Data'!E6028</f>
        <v>3.3208000000000002</v>
      </c>
      <c r="O6028" s="16">
        <f t="shared" si="380"/>
        <v>38.614800000000002</v>
      </c>
      <c r="P6028" s="17">
        <f t="shared" si="381"/>
        <v>355.07079999999996</v>
      </c>
      <c r="Q6028" s="16"/>
      <c r="R6028" s="101">
        <v>17.532</v>
      </c>
      <c r="S6028" s="16"/>
    </row>
    <row r="6029" spans="8:19" x14ac:dyDescent="0.25">
      <c r="H6029" s="98">
        <v>42408</v>
      </c>
      <c r="I6029" s="99">
        <v>0</v>
      </c>
      <c r="J6029" s="100">
        <f t="shared" si="382"/>
        <v>42408</v>
      </c>
      <c r="K6029" s="101">
        <v>41.935699999999997</v>
      </c>
      <c r="L6029" s="100">
        <f>'Barometric Data'!D6029</f>
        <v>42408</v>
      </c>
      <c r="M6029" s="106">
        <f t="shared" si="383"/>
        <v>0</v>
      </c>
      <c r="N6029" s="16">
        <f>'Barometric Data'!E6029</f>
        <v>3.3635000000000002</v>
      </c>
      <c r="O6029" s="16">
        <f t="shared" si="380"/>
        <v>38.572199999999995</v>
      </c>
      <c r="P6029" s="17">
        <f t="shared" si="381"/>
        <v>355.11339999999996</v>
      </c>
      <c r="Q6029" s="16"/>
      <c r="R6029" s="101">
        <v>17.547999999999998</v>
      </c>
      <c r="S6029" s="16"/>
    </row>
    <row r="6030" spans="8:19" x14ac:dyDescent="0.25">
      <c r="H6030" s="98">
        <v>42408</v>
      </c>
      <c r="I6030" s="99">
        <v>0.25</v>
      </c>
      <c r="J6030" s="100">
        <f t="shared" si="382"/>
        <v>42408.25</v>
      </c>
      <c r="K6030" s="101">
        <v>41.952199999999998</v>
      </c>
      <c r="L6030" s="100">
        <f>'Barometric Data'!D6030</f>
        <v>42408.25</v>
      </c>
      <c r="M6030" s="106">
        <f t="shared" si="383"/>
        <v>0</v>
      </c>
      <c r="N6030" s="16">
        <f>'Barometric Data'!E6030</f>
        <v>3.3610000000000002</v>
      </c>
      <c r="O6030" s="16">
        <f t="shared" si="380"/>
        <v>38.591200000000001</v>
      </c>
      <c r="P6030" s="17">
        <f t="shared" si="381"/>
        <v>355.09439999999995</v>
      </c>
      <c r="Q6030" s="16"/>
      <c r="R6030" s="101">
        <v>17.536000000000001</v>
      </c>
      <c r="S6030" s="16"/>
    </row>
    <row r="6031" spans="8:19" x14ac:dyDescent="0.25">
      <c r="H6031" s="98">
        <v>42408</v>
      </c>
      <c r="I6031" s="99">
        <v>0.5</v>
      </c>
      <c r="J6031" s="100">
        <f t="shared" si="382"/>
        <v>42408.5</v>
      </c>
      <c r="K6031" s="101">
        <v>41.947099999999999</v>
      </c>
      <c r="L6031" s="100">
        <f>'Barometric Data'!D6031</f>
        <v>42408.5</v>
      </c>
      <c r="M6031" s="106">
        <f t="shared" si="383"/>
        <v>0</v>
      </c>
      <c r="N6031" s="16">
        <f>'Barometric Data'!E6031</f>
        <v>3.4205999999999999</v>
      </c>
      <c r="O6031" s="16">
        <f t="shared" si="380"/>
        <v>38.526499999999999</v>
      </c>
      <c r="P6031" s="17">
        <f t="shared" si="381"/>
        <v>355.15909999999997</v>
      </c>
      <c r="Q6031" s="16"/>
      <c r="R6031" s="101">
        <v>17.533999999999999</v>
      </c>
      <c r="S6031" s="16"/>
    </row>
    <row r="6032" spans="8:19" x14ac:dyDescent="0.25">
      <c r="H6032" s="98">
        <v>42408</v>
      </c>
      <c r="I6032" s="99">
        <v>0.75</v>
      </c>
      <c r="J6032" s="100">
        <f t="shared" si="382"/>
        <v>42408.75</v>
      </c>
      <c r="K6032" s="101">
        <v>41.893700000000003</v>
      </c>
      <c r="L6032" s="100">
        <f>'Barometric Data'!D6032</f>
        <v>42408.75</v>
      </c>
      <c r="M6032" s="106">
        <f t="shared" si="383"/>
        <v>0</v>
      </c>
      <c r="N6032" s="16">
        <f>'Barometric Data'!E6032</f>
        <v>3.3414000000000001</v>
      </c>
      <c r="O6032" s="16">
        <f t="shared" si="380"/>
        <v>38.552300000000002</v>
      </c>
      <c r="P6032" s="17">
        <f t="shared" si="381"/>
        <v>355.13329999999996</v>
      </c>
      <c r="Q6032" s="16"/>
      <c r="R6032" s="101">
        <v>17.55</v>
      </c>
      <c r="S6032" s="16"/>
    </row>
    <row r="6033" spans="8:19" x14ac:dyDescent="0.25">
      <c r="H6033" s="98">
        <v>42409</v>
      </c>
      <c r="I6033" s="99">
        <v>0</v>
      </c>
      <c r="J6033" s="100">
        <f t="shared" si="382"/>
        <v>42409</v>
      </c>
      <c r="K6033" s="101">
        <v>41.880800000000001</v>
      </c>
      <c r="L6033" s="100">
        <f>'Barometric Data'!D6033</f>
        <v>42409</v>
      </c>
      <c r="M6033" s="106">
        <f t="shared" si="383"/>
        <v>0</v>
      </c>
      <c r="N6033" s="16">
        <f>'Barometric Data'!E6033</f>
        <v>3.3197999999999999</v>
      </c>
      <c r="O6033" s="16">
        <f t="shared" si="380"/>
        <v>38.561</v>
      </c>
      <c r="P6033" s="17">
        <f t="shared" si="381"/>
        <v>355.12459999999999</v>
      </c>
      <c r="Q6033" s="16"/>
      <c r="R6033" s="101">
        <v>17.530999999999999</v>
      </c>
      <c r="S6033" s="16"/>
    </row>
    <row r="6034" spans="8:19" x14ac:dyDescent="0.25">
      <c r="H6034" s="98">
        <v>42409</v>
      </c>
      <c r="I6034" s="99">
        <v>0.25</v>
      </c>
      <c r="J6034" s="100">
        <f t="shared" si="382"/>
        <v>42409.25</v>
      </c>
      <c r="K6034" s="101">
        <v>41.871600000000001</v>
      </c>
      <c r="L6034" s="100">
        <f>'Barometric Data'!D6034</f>
        <v>42409.25</v>
      </c>
      <c r="M6034" s="106">
        <f t="shared" si="383"/>
        <v>0</v>
      </c>
      <c r="N6034" s="16">
        <f>'Barometric Data'!E6034</f>
        <v>3.2799</v>
      </c>
      <c r="O6034" s="16">
        <f t="shared" si="380"/>
        <v>38.591700000000003</v>
      </c>
      <c r="P6034" s="17">
        <f t="shared" si="381"/>
        <v>355.09389999999996</v>
      </c>
      <c r="Q6034" s="16"/>
      <c r="R6034" s="101">
        <v>17.532</v>
      </c>
      <c r="S6034" s="16"/>
    </row>
    <row r="6035" spans="8:19" x14ac:dyDescent="0.25">
      <c r="H6035" s="98">
        <v>42409</v>
      </c>
      <c r="I6035" s="99">
        <v>0.5</v>
      </c>
      <c r="J6035" s="100">
        <f t="shared" si="382"/>
        <v>42409.5</v>
      </c>
      <c r="K6035" s="101">
        <v>41.854599999999998</v>
      </c>
      <c r="L6035" s="100">
        <f>'Barometric Data'!D6035</f>
        <v>42409.5</v>
      </c>
      <c r="M6035" s="106">
        <f t="shared" si="383"/>
        <v>0</v>
      </c>
      <c r="N6035" s="16">
        <f>'Barometric Data'!E6035</f>
        <v>3.2753999999999999</v>
      </c>
      <c r="O6035" s="16">
        <f t="shared" si="380"/>
        <v>38.5792</v>
      </c>
      <c r="P6035" s="17">
        <f t="shared" si="381"/>
        <v>355.10639999999995</v>
      </c>
      <c r="Q6035" s="16"/>
      <c r="R6035" s="101">
        <v>17.53</v>
      </c>
      <c r="S6035" s="16"/>
    </row>
    <row r="6036" spans="8:19" x14ac:dyDescent="0.25">
      <c r="H6036" s="98">
        <v>42409</v>
      </c>
      <c r="I6036" s="99">
        <v>0.75</v>
      </c>
      <c r="J6036" s="100">
        <f t="shared" si="382"/>
        <v>42409.75</v>
      </c>
      <c r="K6036" s="101">
        <v>41.790700000000001</v>
      </c>
      <c r="L6036" s="100">
        <f>'Barometric Data'!D6036</f>
        <v>42409.75</v>
      </c>
      <c r="M6036" s="106">
        <f t="shared" si="383"/>
        <v>0</v>
      </c>
      <c r="N6036" s="16">
        <f>'Barometric Data'!E6036</f>
        <v>3.133</v>
      </c>
      <c r="O6036" s="16">
        <f t="shared" ref="O6036:O6099" si="384">K6036-N6036</f>
        <v>38.657699999999998</v>
      </c>
      <c r="P6036" s="17">
        <f t="shared" si="381"/>
        <v>355.02789999999999</v>
      </c>
      <c r="Q6036" s="16"/>
      <c r="R6036" s="101">
        <v>17.539000000000001</v>
      </c>
      <c r="S6036" s="16"/>
    </row>
    <row r="6037" spans="8:19" x14ac:dyDescent="0.25">
      <c r="H6037" s="98">
        <v>42410</v>
      </c>
      <c r="I6037" s="99">
        <v>0</v>
      </c>
      <c r="J6037" s="100">
        <f t="shared" si="382"/>
        <v>42410</v>
      </c>
      <c r="K6037" s="101">
        <v>41.791699999999999</v>
      </c>
      <c r="L6037" s="100">
        <f>'Barometric Data'!D6037</f>
        <v>42410</v>
      </c>
      <c r="M6037" s="106">
        <f t="shared" si="383"/>
        <v>0</v>
      </c>
      <c r="N6037" s="16">
        <f>'Barometric Data'!E6037</f>
        <v>3.1067</v>
      </c>
      <c r="O6037" s="16">
        <f t="shared" si="384"/>
        <v>38.685000000000002</v>
      </c>
      <c r="P6037" s="17">
        <f t="shared" ref="P6037:P6100" si="385">$E$31-O6037</f>
        <v>355.00059999999996</v>
      </c>
      <c r="Q6037" s="16"/>
      <c r="R6037" s="101">
        <v>17.523</v>
      </c>
      <c r="S6037" s="16"/>
    </row>
    <row r="6038" spans="8:19" x14ac:dyDescent="0.25">
      <c r="H6038" s="98">
        <v>42410</v>
      </c>
      <c r="I6038" s="99">
        <v>0.25</v>
      </c>
      <c r="J6038" s="100">
        <f t="shared" si="382"/>
        <v>42410.25</v>
      </c>
      <c r="K6038" s="101">
        <v>41.831899999999997</v>
      </c>
      <c r="L6038" s="100">
        <f>'Barometric Data'!D6038</f>
        <v>42410.25</v>
      </c>
      <c r="M6038" s="106">
        <f t="shared" si="383"/>
        <v>0</v>
      </c>
      <c r="N6038" s="16">
        <f>'Barometric Data'!E6038</f>
        <v>3.1031</v>
      </c>
      <c r="O6038" s="16">
        <f t="shared" si="384"/>
        <v>38.7288</v>
      </c>
      <c r="P6038" s="17">
        <f t="shared" si="385"/>
        <v>354.95679999999999</v>
      </c>
      <c r="Q6038" s="16"/>
      <c r="R6038" s="101">
        <v>17.545999999999999</v>
      </c>
      <c r="S6038" s="16"/>
    </row>
    <row r="6039" spans="8:19" x14ac:dyDescent="0.25">
      <c r="H6039" s="98">
        <v>42410</v>
      </c>
      <c r="I6039" s="99">
        <v>0.5</v>
      </c>
      <c r="J6039" s="100">
        <f t="shared" si="382"/>
        <v>42410.5</v>
      </c>
      <c r="K6039" s="101">
        <v>41.848199999999999</v>
      </c>
      <c r="L6039" s="100">
        <f>'Barometric Data'!D6039</f>
        <v>42410.5</v>
      </c>
      <c r="M6039" s="106">
        <f t="shared" si="383"/>
        <v>0</v>
      </c>
      <c r="N6039" s="16">
        <f>'Barometric Data'!E6039</f>
        <v>3.1452</v>
      </c>
      <c r="O6039" s="16">
        <f t="shared" si="384"/>
        <v>38.702999999999996</v>
      </c>
      <c r="P6039" s="17">
        <f t="shared" si="385"/>
        <v>354.98259999999999</v>
      </c>
      <c r="Q6039" s="16"/>
      <c r="R6039" s="101">
        <v>17.536999999999999</v>
      </c>
      <c r="S6039" s="16"/>
    </row>
    <row r="6040" spans="8:19" x14ac:dyDescent="0.25">
      <c r="H6040" s="98">
        <v>42410</v>
      </c>
      <c r="I6040" s="99">
        <v>0.75</v>
      </c>
      <c r="J6040" s="100">
        <f t="shared" si="382"/>
        <v>42410.75</v>
      </c>
      <c r="K6040" s="101">
        <v>41.839300000000001</v>
      </c>
      <c r="L6040" s="100">
        <f>'Barometric Data'!D6040</f>
        <v>42410.75</v>
      </c>
      <c r="M6040" s="106">
        <f t="shared" si="383"/>
        <v>0</v>
      </c>
      <c r="N6040" s="16">
        <f>'Barometric Data'!E6040</f>
        <v>3.1097999999999999</v>
      </c>
      <c r="O6040" s="16">
        <f t="shared" si="384"/>
        <v>38.729500000000002</v>
      </c>
      <c r="P6040" s="17">
        <f t="shared" si="385"/>
        <v>354.95609999999999</v>
      </c>
      <c r="Q6040" s="16"/>
      <c r="R6040" s="101">
        <v>17.521999999999998</v>
      </c>
      <c r="S6040" s="16"/>
    </row>
    <row r="6041" spans="8:19" x14ac:dyDescent="0.25">
      <c r="H6041" s="98">
        <v>42411</v>
      </c>
      <c r="I6041" s="99">
        <v>0</v>
      </c>
      <c r="J6041" s="100">
        <f t="shared" si="382"/>
        <v>42411</v>
      </c>
      <c r="K6041" s="101">
        <v>41.831200000000003</v>
      </c>
      <c r="L6041" s="100">
        <f>'Barometric Data'!D6041</f>
        <v>42411</v>
      </c>
      <c r="M6041" s="106">
        <f t="shared" si="383"/>
        <v>0</v>
      </c>
      <c r="N6041" s="16">
        <f>'Barometric Data'!E6041</f>
        <v>3.0903999999999998</v>
      </c>
      <c r="O6041" s="16">
        <f t="shared" si="384"/>
        <v>38.7408</v>
      </c>
      <c r="P6041" s="17">
        <f t="shared" si="385"/>
        <v>354.94479999999999</v>
      </c>
      <c r="Q6041" s="16"/>
      <c r="R6041" s="101">
        <v>17.524999999999999</v>
      </c>
      <c r="S6041" s="16"/>
    </row>
    <row r="6042" spans="8:19" x14ac:dyDescent="0.25">
      <c r="H6042" s="98">
        <v>42411</v>
      </c>
      <c r="I6042" s="99">
        <v>0.25</v>
      </c>
      <c r="J6042" s="100">
        <f t="shared" si="382"/>
        <v>42411.25</v>
      </c>
      <c r="K6042" s="101">
        <v>41.837800000000001</v>
      </c>
      <c r="L6042" s="100">
        <f>'Barometric Data'!D6042</f>
        <v>42411.25</v>
      </c>
      <c r="M6042" s="106">
        <f t="shared" si="383"/>
        <v>0</v>
      </c>
      <c r="N6042" s="16">
        <f>'Barometric Data'!E6042</f>
        <v>3.0733999999999999</v>
      </c>
      <c r="O6042" s="16">
        <f t="shared" si="384"/>
        <v>38.764400000000002</v>
      </c>
      <c r="P6042" s="17">
        <f t="shared" si="385"/>
        <v>354.92119999999994</v>
      </c>
      <c r="Q6042" s="16"/>
      <c r="R6042" s="101">
        <v>17.541</v>
      </c>
      <c r="S6042" s="16"/>
    </row>
    <row r="6043" spans="8:19" x14ac:dyDescent="0.25">
      <c r="H6043" s="98">
        <v>42411</v>
      </c>
      <c r="I6043" s="99">
        <v>0.5</v>
      </c>
      <c r="J6043" s="100">
        <f t="shared" si="382"/>
        <v>42411.5</v>
      </c>
      <c r="K6043" s="101">
        <v>41.831600000000002</v>
      </c>
      <c r="L6043" s="100">
        <f>'Barometric Data'!D6043</f>
        <v>42411.5</v>
      </c>
      <c r="M6043" s="106">
        <f t="shared" si="383"/>
        <v>0</v>
      </c>
      <c r="N6043" s="16">
        <f>'Barometric Data'!E6043</f>
        <v>3.0821000000000001</v>
      </c>
      <c r="O6043" s="16">
        <f t="shared" si="384"/>
        <v>38.749500000000005</v>
      </c>
      <c r="P6043" s="17">
        <f t="shared" si="385"/>
        <v>354.93609999999995</v>
      </c>
      <c r="Q6043" s="16"/>
      <c r="R6043" s="101">
        <v>17.541</v>
      </c>
      <c r="S6043" s="16"/>
    </row>
    <row r="6044" spans="8:19" x14ac:dyDescent="0.25">
      <c r="H6044" s="98">
        <v>42411</v>
      </c>
      <c r="I6044" s="99">
        <v>0.75</v>
      </c>
      <c r="J6044" s="100">
        <f t="shared" si="382"/>
        <v>42411.75</v>
      </c>
      <c r="K6044" s="101">
        <v>41.811199999999999</v>
      </c>
      <c r="L6044" s="100">
        <f>'Barometric Data'!D6044</f>
        <v>42411.75</v>
      </c>
      <c r="M6044" s="106">
        <f t="shared" si="383"/>
        <v>0</v>
      </c>
      <c r="N6044" s="16">
        <f>'Barometric Data'!E6044</f>
        <v>3.0194999999999999</v>
      </c>
      <c r="O6044" s="16">
        <f t="shared" si="384"/>
        <v>38.791699999999999</v>
      </c>
      <c r="P6044" s="17">
        <f t="shared" si="385"/>
        <v>354.89389999999997</v>
      </c>
      <c r="Q6044" s="16"/>
      <c r="R6044" s="101">
        <v>17.533999999999999</v>
      </c>
      <c r="S6044" s="16"/>
    </row>
    <row r="6045" spans="8:19" x14ac:dyDescent="0.25">
      <c r="H6045" s="98">
        <v>42412</v>
      </c>
      <c r="I6045" s="99">
        <v>0</v>
      </c>
      <c r="J6045" s="100">
        <f t="shared" si="382"/>
        <v>42412</v>
      </c>
      <c r="K6045" s="101">
        <v>41.817500000000003</v>
      </c>
      <c r="L6045" s="100">
        <f>'Barometric Data'!D6045</f>
        <v>42412</v>
      </c>
      <c r="M6045" s="106">
        <f t="shared" si="383"/>
        <v>0</v>
      </c>
      <c r="N6045" s="16">
        <f>'Barometric Data'!E6045</f>
        <v>3.0066000000000002</v>
      </c>
      <c r="O6045" s="16">
        <f t="shared" si="384"/>
        <v>38.810900000000004</v>
      </c>
      <c r="P6045" s="17">
        <f t="shared" si="385"/>
        <v>354.87469999999996</v>
      </c>
      <c r="Q6045" s="16"/>
      <c r="R6045" s="101">
        <v>17.538</v>
      </c>
      <c r="S6045" s="16"/>
    </row>
    <row r="6046" spans="8:19" x14ac:dyDescent="0.25">
      <c r="H6046" s="98">
        <v>42412</v>
      </c>
      <c r="I6046" s="99">
        <v>0.25</v>
      </c>
      <c r="J6046" s="100">
        <f t="shared" si="382"/>
        <v>42412.25</v>
      </c>
      <c r="K6046" s="101">
        <v>41.844799999999999</v>
      </c>
      <c r="L6046" s="100">
        <f>'Barometric Data'!D6046</f>
        <v>42412.25</v>
      </c>
      <c r="M6046" s="106">
        <f t="shared" si="383"/>
        <v>0</v>
      </c>
      <c r="N6046" s="16">
        <f>'Barometric Data'!E6046</f>
        <v>3.0097999999999998</v>
      </c>
      <c r="O6046" s="16">
        <f t="shared" si="384"/>
        <v>38.835000000000001</v>
      </c>
      <c r="P6046" s="17">
        <f t="shared" si="385"/>
        <v>354.85059999999999</v>
      </c>
      <c r="Q6046" s="16"/>
      <c r="R6046" s="101">
        <v>17.530999999999999</v>
      </c>
      <c r="S6046" s="16"/>
    </row>
    <row r="6047" spans="8:19" x14ac:dyDescent="0.25">
      <c r="H6047" s="98">
        <v>42412</v>
      </c>
      <c r="I6047" s="99">
        <v>0.5</v>
      </c>
      <c r="J6047" s="100">
        <f t="shared" si="382"/>
        <v>42412.5</v>
      </c>
      <c r="K6047" s="101">
        <v>41.841700000000003</v>
      </c>
      <c r="L6047" s="100">
        <f>'Barometric Data'!D6047</f>
        <v>42412.5</v>
      </c>
      <c r="M6047" s="106">
        <f t="shared" si="383"/>
        <v>0</v>
      </c>
      <c r="N6047" s="16">
        <f>'Barometric Data'!E6047</f>
        <v>3.0118999999999998</v>
      </c>
      <c r="O6047" s="16">
        <f t="shared" si="384"/>
        <v>38.829800000000006</v>
      </c>
      <c r="P6047" s="17">
        <f t="shared" si="385"/>
        <v>354.85579999999993</v>
      </c>
      <c r="Q6047" s="16"/>
      <c r="R6047" s="101">
        <v>17.530999999999999</v>
      </c>
      <c r="S6047" s="16"/>
    </row>
    <row r="6048" spans="8:19" x14ac:dyDescent="0.25">
      <c r="H6048" s="98">
        <v>42412</v>
      </c>
      <c r="I6048" s="99">
        <v>0.75</v>
      </c>
      <c r="J6048" s="100">
        <f t="shared" si="382"/>
        <v>42412.75</v>
      </c>
      <c r="K6048" s="101">
        <v>41.773099999999999</v>
      </c>
      <c r="L6048" s="100">
        <f>'Barometric Data'!D6048</f>
        <v>42412.75</v>
      </c>
      <c r="M6048" s="106">
        <f t="shared" si="383"/>
        <v>0</v>
      </c>
      <c r="N6048" s="16">
        <f>'Barometric Data'!E6048</f>
        <v>2.9184000000000001</v>
      </c>
      <c r="O6048" s="16">
        <f t="shared" si="384"/>
        <v>38.854700000000001</v>
      </c>
      <c r="P6048" s="17">
        <f t="shared" si="385"/>
        <v>354.83089999999999</v>
      </c>
      <c r="Q6048" s="16"/>
      <c r="R6048" s="101">
        <v>17.52</v>
      </c>
      <c r="S6048" s="16"/>
    </row>
    <row r="6049" spans="8:19" x14ac:dyDescent="0.25">
      <c r="H6049" s="98">
        <v>42413</v>
      </c>
      <c r="I6049" s="99">
        <v>0</v>
      </c>
      <c r="J6049" s="100">
        <f t="shared" ref="J6049:J6112" si="386">H6049+I6049</f>
        <v>42413</v>
      </c>
      <c r="K6049" s="101">
        <v>41.776200000000003</v>
      </c>
      <c r="L6049" s="100">
        <f>'Barometric Data'!D6049</f>
        <v>42413</v>
      </c>
      <c r="M6049" s="106">
        <f t="shared" si="383"/>
        <v>0</v>
      </c>
      <c r="N6049" s="16">
        <f>'Barometric Data'!E6049</f>
        <v>2.8578999999999999</v>
      </c>
      <c r="O6049" s="16">
        <f t="shared" si="384"/>
        <v>38.918300000000002</v>
      </c>
      <c r="P6049" s="17">
        <f t="shared" si="385"/>
        <v>354.76729999999998</v>
      </c>
      <c r="Q6049" s="16"/>
      <c r="R6049" s="101">
        <v>17.53</v>
      </c>
      <c r="S6049" s="16"/>
    </row>
    <row r="6050" spans="8:19" x14ac:dyDescent="0.25">
      <c r="H6050" s="98">
        <v>42413</v>
      </c>
      <c r="I6050" s="99">
        <v>0.25</v>
      </c>
      <c r="J6050" s="100">
        <f t="shared" si="386"/>
        <v>42413.25</v>
      </c>
      <c r="K6050" s="101">
        <v>41.842500000000001</v>
      </c>
      <c r="L6050" s="100">
        <f>'Barometric Data'!D6050</f>
        <v>42413.25</v>
      </c>
      <c r="M6050" s="106">
        <f t="shared" si="383"/>
        <v>0</v>
      </c>
      <c r="N6050" s="16">
        <f>'Barometric Data'!E6050</f>
        <v>2.9207000000000001</v>
      </c>
      <c r="O6050" s="16">
        <f t="shared" si="384"/>
        <v>38.921800000000005</v>
      </c>
      <c r="P6050" s="17">
        <f t="shared" si="385"/>
        <v>354.76379999999995</v>
      </c>
      <c r="Q6050" s="16"/>
      <c r="R6050" s="101">
        <v>17.524999999999999</v>
      </c>
      <c r="S6050" s="16"/>
    </row>
    <row r="6051" spans="8:19" x14ac:dyDescent="0.25">
      <c r="H6051" s="98">
        <v>42413</v>
      </c>
      <c r="I6051" s="99">
        <v>0.5</v>
      </c>
      <c r="J6051" s="100">
        <f t="shared" si="386"/>
        <v>42413.5</v>
      </c>
      <c r="K6051" s="101">
        <v>41.8996</v>
      </c>
      <c r="L6051" s="100">
        <f>'Barometric Data'!D6051</f>
        <v>42413.5</v>
      </c>
      <c r="M6051" s="106">
        <f t="shared" si="383"/>
        <v>0</v>
      </c>
      <c r="N6051" s="16">
        <f>'Barometric Data'!E6051</f>
        <v>3.0316000000000001</v>
      </c>
      <c r="O6051" s="16">
        <f t="shared" si="384"/>
        <v>38.868000000000002</v>
      </c>
      <c r="P6051" s="17">
        <f t="shared" si="385"/>
        <v>354.81759999999997</v>
      </c>
      <c r="Q6051" s="16"/>
      <c r="R6051" s="101">
        <v>17.518000000000001</v>
      </c>
      <c r="S6051" s="16"/>
    </row>
    <row r="6052" spans="8:19" x14ac:dyDescent="0.25">
      <c r="H6052" s="98">
        <v>42413</v>
      </c>
      <c r="I6052" s="99">
        <v>0.75</v>
      </c>
      <c r="J6052" s="100">
        <f t="shared" si="386"/>
        <v>42413.75</v>
      </c>
      <c r="K6052" s="101">
        <v>41.825000000000003</v>
      </c>
      <c r="L6052" s="100">
        <f>'Barometric Data'!D6052</f>
        <v>42413.75</v>
      </c>
      <c r="M6052" s="106">
        <f t="shared" si="383"/>
        <v>0</v>
      </c>
      <c r="N6052" s="16">
        <f>'Barometric Data'!E6052</f>
        <v>2.9523999999999999</v>
      </c>
      <c r="O6052" s="16">
        <f t="shared" si="384"/>
        <v>38.872600000000006</v>
      </c>
      <c r="P6052" s="17">
        <f t="shared" si="385"/>
        <v>354.81299999999999</v>
      </c>
      <c r="Q6052" s="16"/>
      <c r="R6052" s="101">
        <v>17.524000000000001</v>
      </c>
      <c r="S6052" s="16"/>
    </row>
    <row r="6053" spans="8:19" x14ac:dyDescent="0.25">
      <c r="H6053" s="98">
        <v>42414</v>
      </c>
      <c r="I6053" s="99">
        <v>0</v>
      </c>
      <c r="J6053" s="100">
        <f t="shared" si="386"/>
        <v>42414</v>
      </c>
      <c r="K6053" s="101">
        <v>41.822800000000001</v>
      </c>
      <c r="L6053" s="100">
        <f>'Barometric Data'!D6053</f>
        <v>42414</v>
      </c>
      <c r="M6053" s="106">
        <f t="shared" si="383"/>
        <v>0</v>
      </c>
      <c r="N6053" s="16">
        <f>'Barometric Data'!E6053</f>
        <v>2.8891</v>
      </c>
      <c r="O6053" s="16">
        <f t="shared" si="384"/>
        <v>38.933700000000002</v>
      </c>
      <c r="P6053" s="17">
        <f t="shared" si="385"/>
        <v>354.75189999999998</v>
      </c>
      <c r="Q6053" s="16"/>
      <c r="R6053" s="101">
        <v>17.535</v>
      </c>
      <c r="S6053" s="16"/>
    </row>
    <row r="6054" spans="8:19" x14ac:dyDescent="0.25">
      <c r="H6054" s="98">
        <v>42414</v>
      </c>
      <c r="I6054" s="99">
        <v>0.25</v>
      </c>
      <c r="J6054" s="100">
        <f t="shared" si="386"/>
        <v>42414.25</v>
      </c>
      <c r="K6054" s="101">
        <v>41.857999999999997</v>
      </c>
      <c r="L6054" s="100">
        <f>'Barometric Data'!D6054</f>
        <v>42414.25</v>
      </c>
      <c r="M6054" s="106">
        <f t="shared" si="383"/>
        <v>0</v>
      </c>
      <c r="N6054" s="16">
        <f>'Barometric Data'!E6054</f>
        <v>2.9095</v>
      </c>
      <c r="O6054" s="16">
        <f t="shared" si="384"/>
        <v>38.948499999999996</v>
      </c>
      <c r="P6054" s="17">
        <f t="shared" si="385"/>
        <v>354.73709999999994</v>
      </c>
      <c r="Q6054" s="16"/>
      <c r="R6054" s="101">
        <v>17.527999999999999</v>
      </c>
      <c r="S6054" s="16"/>
    </row>
    <row r="6055" spans="8:19" x14ac:dyDescent="0.25">
      <c r="H6055" s="98">
        <v>42414</v>
      </c>
      <c r="I6055" s="99">
        <v>0.5</v>
      </c>
      <c r="J6055" s="100">
        <f t="shared" si="386"/>
        <v>42414.5</v>
      </c>
      <c r="K6055" s="101">
        <v>41.894399999999997</v>
      </c>
      <c r="L6055" s="100">
        <f>'Barometric Data'!D6055</f>
        <v>42414.5</v>
      </c>
      <c r="M6055" s="106">
        <f t="shared" si="383"/>
        <v>0</v>
      </c>
      <c r="N6055" s="16">
        <f>'Barometric Data'!E6055</f>
        <v>2.9451999999999998</v>
      </c>
      <c r="O6055" s="16">
        <f t="shared" si="384"/>
        <v>38.949199999999998</v>
      </c>
      <c r="P6055" s="17">
        <f t="shared" si="385"/>
        <v>354.73639999999995</v>
      </c>
      <c r="Q6055" s="16"/>
      <c r="R6055" s="101">
        <v>17.527000000000001</v>
      </c>
      <c r="S6055" s="16"/>
    </row>
    <row r="6056" spans="8:19" x14ac:dyDescent="0.25">
      <c r="H6056" s="98">
        <v>42414</v>
      </c>
      <c r="I6056" s="99">
        <v>0.75</v>
      </c>
      <c r="J6056" s="100">
        <f t="shared" si="386"/>
        <v>42414.75</v>
      </c>
      <c r="K6056" s="101">
        <v>41.8581</v>
      </c>
      <c r="L6056" s="100">
        <f>'Barometric Data'!D6056</f>
        <v>42414.75</v>
      </c>
      <c r="M6056" s="106">
        <f t="shared" si="383"/>
        <v>0</v>
      </c>
      <c r="N6056" s="16">
        <f>'Barometric Data'!E6056</f>
        <v>2.9289000000000001</v>
      </c>
      <c r="O6056" s="16">
        <f t="shared" si="384"/>
        <v>38.929200000000002</v>
      </c>
      <c r="P6056" s="17">
        <f t="shared" si="385"/>
        <v>354.75639999999999</v>
      </c>
      <c r="Q6056" s="16"/>
      <c r="R6056" s="101">
        <v>17.542999999999999</v>
      </c>
      <c r="S6056" s="16"/>
    </row>
    <row r="6057" spans="8:19" x14ac:dyDescent="0.25">
      <c r="H6057" s="98">
        <v>42415</v>
      </c>
      <c r="I6057" s="99">
        <v>0</v>
      </c>
      <c r="J6057" s="100">
        <f t="shared" si="386"/>
        <v>42415</v>
      </c>
      <c r="K6057" s="101">
        <v>41.854500000000002</v>
      </c>
      <c r="L6057" s="100">
        <f>'Barometric Data'!D6057</f>
        <v>42415</v>
      </c>
      <c r="M6057" s="106">
        <f t="shared" si="383"/>
        <v>0</v>
      </c>
      <c r="N6057" s="16">
        <f>'Barometric Data'!E6057</f>
        <v>2.9136000000000002</v>
      </c>
      <c r="O6057" s="16">
        <f t="shared" si="384"/>
        <v>38.940899999999999</v>
      </c>
      <c r="P6057" s="17">
        <f t="shared" si="385"/>
        <v>354.74469999999997</v>
      </c>
      <c r="Q6057" s="16"/>
      <c r="R6057" s="101">
        <v>17.552</v>
      </c>
      <c r="S6057" s="16"/>
    </row>
    <row r="6058" spans="8:19" x14ac:dyDescent="0.25">
      <c r="H6058" s="98">
        <v>42415</v>
      </c>
      <c r="I6058" s="99">
        <v>0.25</v>
      </c>
      <c r="J6058" s="100">
        <f t="shared" si="386"/>
        <v>42415.25</v>
      </c>
      <c r="K6058" s="101">
        <v>41.852499999999999</v>
      </c>
      <c r="L6058" s="100">
        <f>'Barometric Data'!D6058</f>
        <v>42415.25</v>
      </c>
      <c r="M6058" s="106">
        <f t="shared" si="383"/>
        <v>0</v>
      </c>
      <c r="N6058" s="16">
        <f>'Barometric Data'!E6058</f>
        <v>2.8860000000000001</v>
      </c>
      <c r="O6058" s="16">
        <f t="shared" si="384"/>
        <v>38.966499999999996</v>
      </c>
      <c r="P6058" s="17">
        <f t="shared" si="385"/>
        <v>354.71909999999997</v>
      </c>
      <c r="Q6058" s="16"/>
      <c r="R6058" s="101">
        <v>17.545999999999999</v>
      </c>
      <c r="S6058" s="16"/>
    </row>
    <row r="6059" spans="8:19" x14ac:dyDescent="0.25">
      <c r="H6059" s="98">
        <v>42415</v>
      </c>
      <c r="I6059" s="99">
        <v>0.5</v>
      </c>
      <c r="J6059" s="100">
        <f t="shared" si="386"/>
        <v>42415.5</v>
      </c>
      <c r="K6059" s="101">
        <v>41.867400000000004</v>
      </c>
      <c r="L6059" s="100">
        <f>'Barometric Data'!D6059</f>
        <v>42415.5</v>
      </c>
      <c r="M6059" s="106">
        <f t="shared" si="383"/>
        <v>0</v>
      </c>
      <c r="N6059" s="16">
        <f>'Barometric Data'!E6059</f>
        <v>2.8995000000000002</v>
      </c>
      <c r="O6059" s="16">
        <f t="shared" si="384"/>
        <v>38.9679</v>
      </c>
      <c r="P6059" s="17">
        <f t="shared" si="385"/>
        <v>354.71769999999998</v>
      </c>
      <c r="Q6059" s="16"/>
      <c r="R6059" s="101">
        <v>17.536000000000001</v>
      </c>
      <c r="S6059" s="16"/>
    </row>
    <row r="6060" spans="8:19" x14ac:dyDescent="0.25">
      <c r="H6060" s="98">
        <v>42415</v>
      </c>
      <c r="I6060" s="99">
        <v>0.75</v>
      </c>
      <c r="J6060" s="100">
        <f t="shared" si="386"/>
        <v>42415.75</v>
      </c>
      <c r="K6060" s="101">
        <v>41.827599999999997</v>
      </c>
      <c r="L6060" s="100">
        <f>'Barometric Data'!D6060</f>
        <v>42415.75</v>
      </c>
      <c r="M6060" s="106">
        <f t="shared" si="383"/>
        <v>0</v>
      </c>
      <c r="N6060" s="16">
        <f>'Barometric Data'!E6060</f>
        <v>2.8508</v>
      </c>
      <c r="O6060" s="16">
        <f t="shared" si="384"/>
        <v>38.976799999999997</v>
      </c>
      <c r="P6060" s="17">
        <f t="shared" si="385"/>
        <v>354.7088</v>
      </c>
      <c r="Q6060" s="16"/>
      <c r="R6060" s="101">
        <v>17.533000000000001</v>
      </c>
      <c r="S6060" s="16"/>
    </row>
    <row r="6061" spans="8:19" x14ac:dyDescent="0.25">
      <c r="H6061" s="98">
        <v>42416</v>
      </c>
      <c r="I6061" s="99">
        <v>0</v>
      </c>
      <c r="J6061" s="100">
        <f t="shared" si="386"/>
        <v>42416</v>
      </c>
      <c r="K6061" s="101">
        <v>41.847799999999999</v>
      </c>
      <c r="L6061" s="100">
        <f>'Barometric Data'!D6061</f>
        <v>42416</v>
      </c>
      <c r="M6061" s="106">
        <f t="shared" si="383"/>
        <v>0</v>
      </c>
      <c r="N6061" s="16">
        <f>'Barometric Data'!E6061</f>
        <v>2.8304</v>
      </c>
      <c r="O6061" s="16">
        <f t="shared" si="384"/>
        <v>39.017400000000002</v>
      </c>
      <c r="P6061" s="17">
        <f t="shared" si="385"/>
        <v>354.66819999999996</v>
      </c>
      <c r="Q6061" s="16"/>
      <c r="R6061" s="101">
        <v>17.527999999999999</v>
      </c>
      <c r="S6061" s="16"/>
    </row>
    <row r="6062" spans="8:19" x14ac:dyDescent="0.25">
      <c r="H6062" s="98">
        <v>42416</v>
      </c>
      <c r="I6062" s="99">
        <v>0.25</v>
      </c>
      <c r="J6062" s="100">
        <f t="shared" si="386"/>
        <v>42416.25</v>
      </c>
      <c r="K6062" s="101">
        <v>41.8309</v>
      </c>
      <c r="L6062" s="100">
        <f>'Barometric Data'!D6062</f>
        <v>42416.25</v>
      </c>
      <c r="M6062" s="106">
        <f t="shared" si="383"/>
        <v>0</v>
      </c>
      <c r="N6062" s="16">
        <f>'Barometric Data'!E6062</f>
        <v>2.7896000000000001</v>
      </c>
      <c r="O6062" s="16">
        <f t="shared" si="384"/>
        <v>39.0413</v>
      </c>
      <c r="P6062" s="17">
        <f t="shared" si="385"/>
        <v>354.64429999999999</v>
      </c>
      <c r="Q6062" s="16"/>
      <c r="R6062" s="101">
        <v>17.524000000000001</v>
      </c>
      <c r="S6062" s="16"/>
    </row>
    <row r="6063" spans="8:19" x14ac:dyDescent="0.25">
      <c r="H6063" s="98">
        <v>42416</v>
      </c>
      <c r="I6063" s="99">
        <v>0.5</v>
      </c>
      <c r="J6063" s="100">
        <f t="shared" si="386"/>
        <v>42416.5</v>
      </c>
      <c r="K6063" s="101">
        <v>41.843800000000002</v>
      </c>
      <c r="L6063" s="100">
        <f>'Barometric Data'!D6063</f>
        <v>42416.5</v>
      </c>
      <c r="M6063" s="106">
        <f t="shared" si="383"/>
        <v>0</v>
      </c>
      <c r="N6063" s="16">
        <f>'Barometric Data'!E6063</f>
        <v>2.8088000000000002</v>
      </c>
      <c r="O6063" s="16">
        <f t="shared" si="384"/>
        <v>39.035000000000004</v>
      </c>
      <c r="P6063" s="17">
        <f t="shared" si="385"/>
        <v>354.65059999999994</v>
      </c>
      <c r="Q6063" s="16"/>
      <c r="R6063" s="101">
        <v>17.518999999999998</v>
      </c>
      <c r="S6063" s="16"/>
    </row>
    <row r="6064" spans="8:19" x14ac:dyDescent="0.25">
      <c r="H6064" s="98">
        <v>42416</v>
      </c>
      <c r="I6064" s="99">
        <v>0.75</v>
      </c>
      <c r="J6064" s="100">
        <f t="shared" si="386"/>
        <v>42416.75</v>
      </c>
      <c r="K6064" s="101">
        <v>41.785499999999999</v>
      </c>
      <c r="L6064" s="100">
        <f>'Barometric Data'!D6064</f>
        <v>42416.75</v>
      </c>
      <c r="M6064" s="106">
        <f t="shared" ref="M6064:M6127" si="387">ABS(L6064-J6064)</f>
        <v>0</v>
      </c>
      <c r="N6064" s="16">
        <f>'Barometric Data'!E6064</f>
        <v>2.7021000000000002</v>
      </c>
      <c r="O6064" s="16">
        <f t="shared" si="384"/>
        <v>39.083399999999997</v>
      </c>
      <c r="P6064" s="17">
        <f t="shared" si="385"/>
        <v>354.60219999999998</v>
      </c>
      <c r="Q6064" s="16"/>
      <c r="R6064" s="101">
        <v>17.529</v>
      </c>
      <c r="S6064" s="16"/>
    </row>
    <row r="6065" spans="8:19" x14ac:dyDescent="0.25">
      <c r="H6065" s="98">
        <v>42417</v>
      </c>
      <c r="I6065" s="99">
        <v>0</v>
      </c>
      <c r="J6065" s="100">
        <f t="shared" si="386"/>
        <v>42417</v>
      </c>
      <c r="K6065" s="101">
        <v>41.768599999999999</v>
      </c>
      <c r="L6065" s="100">
        <f>'Barometric Data'!D6065</f>
        <v>42417</v>
      </c>
      <c r="M6065" s="106">
        <f t="shared" si="387"/>
        <v>0</v>
      </c>
      <c r="N6065" s="16">
        <f>'Barometric Data'!E6065</f>
        <v>2.6190000000000002</v>
      </c>
      <c r="O6065" s="16">
        <f t="shared" si="384"/>
        <v>39.1496</v>
      </c>
      <c r="P6065" s="17">
        <f t="shared" si="385"/>
        <v>354.53599999999994</v>
      </c>
      <c r="Q6065" s="16"/>
      <c r="R6065" s="101">
        <v>17.530999999999999</v>
      </c>
      <c r="S6065" s="16"/>
    </row>
    <row r="6066" spans="8:19" x14ac:dyDescent="0.25">
      <c r="H6066" s="98">
        <v>42417</v>
      </c>
      <c r="I6066" s="99">
        <v>0.25</v>
      </c>
      <c r="J6066" s="100">
        <f t="shared" si="386"/>
        <v>42417.25</v>
      </c>
      <c r="K6066" s="101">
        <v>41.681699999999999</v>
      </c>
      <c r="L6066" s="100">
        <f>'Barometric Data'!D6066</f>
        <v>42417.25</v>
      </c>
      <c r="M6066" s="106">
        <f t="shared" si="387"/>
        <v>0</v>
      </c>
      <c r="N6066" s="16">
        <f>'Barometric Data'!E6066</f>
        <v>2.4329000000000001</v>
      </c>
      <c r="O6066" s="16">
        <f t="shared" si="384"/>
        <v>39.248800000000003</v>
      </c>
      <c r="P6066" s="17">
        <f t="shared" si="385"/>
        <v>354.43679999999995</v>
      </c>
      <c r="Q6066" s="16"/>
      <c r="R6066" s="101">
        <v>17.524999999999999</v>
      </c>
      <c r="S6066" s="16"/>
    </row>
    <row r="6067" spans="8:19" x14ac:dyDescent="0.25">
      <c r="H6067" s="98">
        <v>42417</v>
      </c>
      <c r="I6067" s="99">
        <v>0.5</v>
      </c>
      <c r="J6067" s="100">
        <f t="shared" si="386"/>
        <v>42417.5</v>
      </c>
      <c r="K6067" s="101">
        <v>41.692700000000002</v>
      </c>
      <c r="L6067" s="100">
        <f>'Barometric Data'!D6067</f>
        <v>42417.5</v>
      </c>
      <c r="M6067" s="106">
        <f t="shared" si="387"/>
        <v>0</v>
      </c>
      <c r="N6067" s="16">
        <f>'Barometric Data'!E6067</f>
        <v>2.3734999999999999</v>
      </c>
      <c r="O6067" s="16">
        <f t="shared" si="384"/>
        <v>39.319200000000002</v>
      </c>
      <c r="P6067" s="17">
        <f t="shared" si="385"/>
        <v>354.36639999999994</v>
      </c>
      <c r="Q6067" s="16"/>
      <c r="R6067" s="101">
        <v>17.524000000000001</v>
      </c>
      <c r="S6067" s="16"/>
    </row>
    <row r="6068" spans="8:19" x14ac:dyDescent="0.25">
      <c r="H6068" s="98">
        <v>42417</v>
      </c>
      <c r="I6068" s="99">
        <v>0.75</v>
      </c>
      <c r="J6068" s="100">
        <f t="shared" si="386"/>
        <v>42417.75</v>
      </c>
      <c r="K6068" s="101">
        <v>41.643500000000003</v>
      </c>
      <c r="L6068" s="100">
        <f>'Barometric Data'!D6068</f>
        <v>42417.75</v>
      </c>
      <c r="M6068" s="106">
        <f t="shared" si="387"/>
        <v>0</v>
      </c>
      <c r="N6068" s="16">
        <f>'Barometric Data'!E6068</f>
        <v>2.2494000000000001</v>
      </c>
      <c r="O6068" s="16">
        <f t="shared" si="384"/>
        <v>39.394100000000002</v>
      </c>
      <c r="P6068" s="17">
        <f t="shared" si="385"/>
        <v>354.29149999999998</v>
      </c>
      <c r="Q6068" s="16"/>
      <c r="R6068" s="101">
        <v>17.535</v>
      </c>
      <c r="S6068" s="16"/>
    </row>
    <row r="6069" spans="8:19" x14ac:dyDescent="0.25">
      <c r="H6069" s="98">
        <v>42418</v>
      </c>
      <c r="I6069" s="99">
        <v>0</v>
      </c>
      <c r="J6069" s="100">
        <f t="shared" si="386"/>
        <v>42418</v>
      </c>
      <c r="K6069" s="101">
        <v>41.582000000000001</v>
      </c>
      <c r="L6069" s="100">
        <f>'Barometric Data'!D6069</f>
        <v>42418</v>
      </c>
      <c r="M6069" s="106">
        <f t="shared" si="387"/>
        <v>0</v>
      </c>
      <c r="N6069" s="16">
        <f>'Barometric Data'!E6069</f>
        <v>2.0855999999999999</v>
      </c>
      <c r="O6069" s="16">
        <f t="shared" si="384"/>
        <v>39.496400000000001</v>
      </c>
      <c r="P6069" s="17">
        <f t="shared" si="385"/>
        <v>354.18919999999997</v>
      </c>
      <c r="Q6069" s="16"/>
      <c r="R6069" s="101">
        <v>17.526</v>
      </c>
      <c r="S6069" s="16"/>
    </row>
    <row r="6070" spans="8:19" x14ac:dyDescent="0.25">
      <c r="H6070" s="98">
        <v>42418</v>
      </c>
      <c r="I6070" s="99">
        <v>0.25</v>
      </c>
      <c r="J6070" s="100">
        <f t="shared" si="386"/>
        <v>42418.25</v>
      </c>
      <c r="K6070" s="101">
        <v>41.712200000000003</v>
      </c>
      <c r="L6070" s="100">
        <f>'Barometric Data'!D6070</f>
        <v>42418.25</v>
      </c>
      <c r="M6070" s="106">
        <f t="shared" si="387"/>
        <v>0</v>
      </c>
      <c r="N6070" s="16">
        <f>'Barometric Data'!E6070</f>
        <v>2.1261000000000001</v>
      </c>
      <c r="O6070" s="16">
        <f t="shared" si="384"/>
        <v>39.586100000000002</v>
      </c>
      <c r="P6070" s="17">
        <f t="shared" si="385"/>
        <v>354.09949999999998</v>
      </c>
      <c r="Q6070" s="16"/>
      <c r="R6070" s="101">
        <v>17.529</v>
      </c>
      <c r="S6070" s="16"/>
    </row>
    <row r="6071" spans="8:19" x14ac:dyDescent="0.25">
      <c r="H6071" s="98">
        <v>42418</v>
      </c>
      <c r="I6071" s="99">
        <v>0.5</v>
      </c>
      <c r="J6071" s="100">
        <f t="shared" si="386"/>
        <v>42418.5</v>
      </c>
      <c r="K6071" s="101">
        <v>41.839500000000001</v>
      </c>
      <c r="L6071" s="100">
        <f>'Barometric Data'!D6071</f>
        <v>42418.5</v>
      </c>
      <c r="M6071" s="106">
        <f t="shared" si="387"/>
        <v>0</v>
      </c>
      <c r="N6071" s="16">
        <f>'Barometric Data'!E6071</f>
        <v>2.3355999999999999</v>
      </c>
      <c r="O6071" s="16">
        <f t="shared" si="384"/>
        <v>39.503900000000002</v>
      </c>
      <c r="P6071" s="17">
        <f t="shared" si="385"/>
        <v>354.18169999999998</v>
      </c>
      <c r="Q6071" s="16"/>
      <c r="R6071" s="101">
        <v>17.539000000000001</v>
      </c>
      <c r="S6071" s="16"/>
    </row>
    <row r="6072" spans="8:19" x14ac:dyDescent="0.25">
      <c r="H6072" s="98">
        <v>42418</v>
      </c>
      <c r="I6072" s="99">
        <v>0.75</v>
      </c>
      <c r="J6072" s="100">
        <f t="shared" si="386"/>
        <v>42418.75</v>
      </c>
      <c r="K6072" s="101">
        <v>41.8872</v>
      </c>
      <c r="L6072" s="100">
        <f>'Barometric Data'!D6072</f>
        <v>42418.75</v>
      </c>
      <c r="M6072" s="106">
        <f t="shared" si="387"/>
        <v>0</v>
      </c>
      <c r="N6072" s="16">
        <f>'Barometric Data'!E6072</f>
        <v>2.4397000000000002</v>
      </c>
      <c r="O6072" s="16">
        <f t="shared" si="384"/>
        <v>39.447499999999998</v>
      </c>
      <c r="P6072" s="17">
        <f t="shared" si="385"/>
        <v>354.23809999999997</v>
      </c>
      <c r="Q6072" s="16"/>
      <c r="R6072" s="101">
        <v>17.518000000000001</v>
      </c>
      <c r="S6072" s="16"/>
    </row>
    <row r="6073" spans="8:19" x14ac:dyDescent="0.25">
      <c r="H6073" s="98">
        <v>42419</v>
      </c>
      <c r="I6073" s="99">
        <v>0</v>
      </c>
      <c r="J6073" s="100">
        <f t="shared" si="386"/>
        <v>42419</v>
      </c>
      <c r="K6073" s="101">
        <v>41.975499999999997</v>
      </c>
      <c r="L6073" s="100">
        <f>'Barometric Data'!D6073</f>
        <v>42419</v>
      </c>
      <c r="M6073" s="106">
        <f t="shared" si="387"/>
        <v>0</v>
      </c>
      <c r="N6073" s="16">
        <f>'Barometric Data'!E6073</f>
        <v>2.6242000000000001</v>
      </c>
      <c r="O6073" s="16">
        <f t="shared" si="384"/>
        <v>39.351299999999995</v>
      </c>
      <c r="P6073" s="17">
        <f t="shared" si="385"/>
        <v>354.33429999999998</v>
      </c>
      <c r="Q6073" s="16"/>
      <c r="R6073" s="101">
        <v>17.518999999999998</v>
      </c>
      <c r="S6073" s="16"/>
    </row>
    <row r="6074" spans="8:19" x14ac:dyDescent="0.25">
      <c r="H6074" s="98">
        <v>42419</v>
      </c>
      <c r="I6074" s="99">
        <v>0.25</v>
      </c>
      <c r="J6074" s="100">
        <f t="shared" si="386"/>
        <v>42419.25</v>
      </c>
      <c r="K6074" s="101">
        <v>41.961199999999998</v>
      </c>
      <c r="L6074" s="100">
        <f>'Barometric Data'!D6074</f>
        <v>42419.25</v>
      </c>
      <c r="M6074" s="106">
        <f t="shared" si="387"/>
        <v>0</v>
      </c>
      <c r="N6074" s="16">
        <f>'Barometric Data'!E6074</f>
        <v>2.6333000000000002</v>
      </c>
      <c r="O6074" s="16">
        <f t="shared" si="384"/>
        <v>39.3279</v>
      </c>
      <c r="P6074" s="17">
        <f t="shared" si="385"/>
        <v>354.35769999999997</v>
      </c>
      <c r="Q6074" s="16"/>
      <c r="R6074" s="101">
        <v>17.53</v>
      </c>
      <c r="S6074" s="16"/>
    </row>
    <row r="6075" spans="8:19" x14ac:dyDescent="0.25">
      <c r="H6075" s="98">
        <v>42419</v>
      </c>
      <c r="I6075" s="99">
        <v>0.5</v>
      </c>
      <c r="J6075" s="100">
        <f t="shared" si="386"/>
        <v>42419.5</v>
      </c>
      <c r="K6075" s="101">
        <v>41.899700000000003</v>
      </c>
      <c r="L6075" s="100">
        <f>'Barometric Data'!D6075</f>
        <v>42419.5</v>
      </c>
      <c r="M6075" s="106">
        <f t="shared" si="387"/>
        <v>0</v>
      </c>
      <c r="N6075" s="16">
        <f>'Barometric Data'!E6075</f>
        <v>2.6038000000000001</v>
      </c>
      <c r="O6075" s="16">
        <f t="shared" si="384"/>
        <v>39.295900000000003</v>
      </c>
      <c r="P6075" s="17">
        <f t="shared" si="385"/>
        <v>354.38969999999995</v>
      </c>
      <c r="Q6075" s="16"/>
      <c r="R6075" s="101">
        <v>17.530999999999999</v>
      </c>
      <c r="S6075" s="16"/>
    </row>
    <row r="6076" spans="8:19" x14ac:dyDescent="0.25">
      <c r="H6076" s="98">
        <v>42419</v>
      </c>
      <c r="I6076" s="99">
        <v>0.75</v>
      </c>
      <c r="J6076" s="100">
        <f t="shared" si="386"/>
        <v>42419.75</v>
      </c>
      <c r="K6076" s="101">
        <v>41.897799999999997</v>
      </c>
      <c r="L6076" s="100">
        <f>'Barometric Data'!D6076</f>
        <v>42419.75</v>
      </c>
      <c r="M6076" s="106">
        <f t="shared" si="387"/>
        <v>0</v>
      </c>
      <c r="N6076" s="16">
        <f>'Barometric Data'!E6076</f>
        <v>2.5926</v>
      </c>
      <c r="O6076" s="16">
        <f t="shared" si="384"/>
        <v>39.305199999999999</v>
      </c>
      <c r="P6076" s="17">
        <f t="shared" si="385"/>
        <v>354.38039999999995</v>
      </c>
      <c r="Q6076" s="16"/>
      <c r="R6076" s="101">
        <v>17.530999999999999</v>
      </c>
      <c r="S6076" s="16"/>
    </row>
    <row r="6077" spans="8:19" x14ac:dyDescent="0.25">
      <c r="H6077" s="98">
        <v>42420</v>
      </c>
      <c r="I6077" s="99">
        <v>0</v>
      </c>
      <c r="J6077" s="100">
        <f t="shared" si="386"/>
        <v>42420</v>
      </c>
      <c r="K6077" s="101">
        <v>42.023400000000002</v>
      </c>
      <c r="L6077" s="100">
        <f>'Barometric Data'!D6077</f>
        <v>42420</v>
      </c>
      <c r="M6077" s="106">
        <f t="shared" si="387"/>
        <v>0</v>
      </c>
      <c r="N6077" s="16">
        <f>'Barometric Data'!E6077</f>
        <v>2.8340000000000001</v>
      </c>
      <c r="O6077" s="16">
        <f t="shared" si="384"/>
        <v>39.189399999999999</v>
      </c>
      <c r="P6077" s="17">
        <f t="shared" si="385"/>
        <v>354.49619999999999</v>
      </c>
      <c r="Q6077" s="16"/>
      <c r="R6077" s="101">
        <v>17.513000000000002</v>
      </c>
      <c r="S6077" s="16"/>
    </row>
    <row r="6078" spans="8:19" x14ac:dyDescent="0.25">
      <c r="H6078" s="98">
        <v>42420</v>
      </c>
      <c r="I6078" s="99">
        <v>0.25</v>
      </c>
      <c r="J6078" s="100">
        <f t="shared" si="386"/>
        <v>42420.25</v>
      </c>
      <c r="K6078" s="101">
        <v>42.070500000000003</v>
      </c>
      <c r="L6078" s="100">
        <f>'Barometric Data'!D6078</f>
        <v>42420.25</v>
      </c>
      <c r="M6078" s="106">
        <f t="shared" si="387"/>
        <v>0</v>
      </c>
      <c r="N6078" s="16">
        <f>'Barometric Data'!E6078</f>
        <v>2.9388000000000001</v>
      </c>
      <c r="O6078" s="16">
        <f t="shared" si="384"/>
        <v>39.131700000000002</v>
      </c>
      <c r="P6078" s="17">
        <f t="shared" si="385"/>
        <v>354.55389999999994</v>
      </c>
      <c r="Q6078" s="16"/>
      <c r="R6078" s="101">
        <v>17.521999999999998</v>
      </c>
      <c r="S6078" s="16"/>
    </row>
    <row r="6079" spans="8:19" x14ac:dyDescent="0.25">
      <c r="H6079" s="98">
        <v>42420</v>
      </c>
      <c r="I6079" s="99">
        <v>0.5</v>
      </c>
      <c r="J6079" s="100">
        <f t="shared" si="386"/>
        <v>42420.5</v>
      </c>
      <c r="K6079" s="101">
        <v>42.068600000000004</v>
      </c>
      <c r="L6079" s="100">
        <f>'Barometric Data'!D6079</f>
        <v>42420.5</v>
      </c>
      <c r="M6079" s="106">
        <f t="shared" si="387"/>
        <v>0</v>
      </c>
      <c r="N6079" s="16">
        <f>'Barometric Data'!E6079</f>
        <v>3.0453999999999999</v>
      </c>
      <c r="O6079" s="16">
        <f t="shared" si="384"/>
        <v>39.023200000000003</v>
      </c>
      <c r="P6079" s="17">
        <f t="shared" si="385"/>
        <v>354.66239999999993</v>
      </c>
      <c r="Q6079" s="16"/>
      <c r="R6079" s="101">
        <v>17.533000000000001</v>
      </c>
      <c r="S6079" s="16"/>
    </row>
    <row r="6080" spans="8:19" x14ac:dyDescent="0.25">
      <c r="H6080" s="98">
        <v>42420</v>
      </c>
      <c r="I6080" s="99">
        <v>0.75</v>
      </c>
      <c r="J6080" s="100">
        <f t="shared" si="386"/>
        <v>42420.75</v>
      </c>
      <c r="K6080" s="101">
        <v>42.023000000000003</v>
      </c>
      <c r="L6080" s="100">
        <f>'Barometric Data'!D6080</f>
        <v>42420.75</v>
      </c>
      <c r="M6080" s="106">
        <f t="shared" si="387"/>
        <v>0</v>
      </c>
      <c r="N6080" s="16">
        <f>'Barometric Data'!E6080</f>
        <v>3.0034000000000001</v>
      </c>
      <c r="O6080" s="16">
        <f t="shared" si="384"/>
        <v>39.019600000000004</v>
      </c>
      <c r="P6080" s="17">
        <f t="shared" si="385"/>
        <v>354.66599999999994</v>
      </c>
      <c r="Q6080" s="16"/>
      <c r="R6080" s="101">
        <v>17.533000000000001</v>
      </c>
      <c r="S6080" s="16"/>
    </row>
    <row r="6081" spans="8:19" x14ac:dyDescent="0.25">
      <c r="H6081" s="98">
        <v>42421</v>
      </c>
      <c r="I6081" s="99">
        <v>0</v>
      </c>
      <c r="J6081" s="100">
        <f t="shared" si="386"/>
        <v>42421</v>
      </c>
      <c r="K6081" s="101">
        <v>41.972200000000001</v>
      </c>
      <c r="L6081" s="100">
        <f>'Barometric Data'!D6081</f>
        <v>42421</v>
      </c>
      <c r="M6081" s="106">
        <f t="shared" si="387"/>
        <v>0</v>
      </c>
      <c r="N6081" s="16">
        <f>'Barometric Data'!E6081</f>
        <v>2.9725999999999999</v>
      </c>
      <c r="O6081" s="16">
        <f t="shared" si="384"/>
        <v>38.999600000000001</v>
      </c>
      <c r="P6081" s="17">
        <f t="shared" si="385"/>
        <v>354.68599999999998</v>
      </c>
      <c r="Q6081" s="16"/>
      <c r="R6081" s="101">
        <v>17.524999999999999</v>
      </c>
      <c r="S6081" s="16"/>
    </row>
    <row r="6082" spans="8:19" x14ac:dyDescent="0.25">
      <c r="H6082" s="98">
        <v>42421</v>
      </c>
      <c r="I6082" s="99">
        <v>0.25</v>
      </c>
      <c r="J6082" s="100">
        <f t="shared" si="386"/>
        <v>42421.25</v>
      </c>
      <c r="K6082" s="101">
        <v>41.9696</v>
      </c>
      <c r="L6082" s="100">
        <f>'Barometric Data'!D6082</f>
        <v>42421.25</v>
      </c>
      <c r="M6082" s="106">
        <f t="shared" si="387"/>
        <v>0</v>
      </c>
      <c r="N6082" s="16">
        <f>'Barometric Data'!E6082</f>
        <v>2.9405000000000001</v>
      </c>
      <c r="O6082" s="16">
        <f t="shared" si="384"/>
        <v>39.0291</v>
      </c>
      <c r="P6082" s="17">
        <f t="shared" si="385"/>
        <v>354.65649999999994</v>
      </c>
      <c r="Q6082" s="16"/>
      <c r="R6082" s="101">
        <v>17.527999999999999</v>
      </c>
      <c r="S6082" s="16"/>
    </row>
    <row r="6083" spans="8:19" x14ac:dyDescent="0.25">
      <c r="H6083" s="98">
        <v>42421</v>
      </c>
      <c r="I6083" s="99">
        <v>0.5</v>
      </c>
      <c r="J6083" s="100">
        <f t="shared" si="386"/>
        <v>42421.5</v>
      </c>
      <c r="K6083" s="101">
        <v>41.952399999999997</v>
      </c>
      <c r="L6083" s="100">
        <f>'Barometric Data'!D6083</f>
        <v>42421.5</v>
      </c>
      <c r="M6083" s="106">
        <f t="shared" si="387"/>
        <v>0</v>
      </c>
      <c r="N6083" s="16">
        <f>'Barometric Data'!E6083</f>
        <v>2.9771000000000001</v>
      </c>
      <c r="O6083" s="16">
        <f t="shared" si="384"/>
        <v>38.975299999999997</v>
      </c>
      <c r="P6083" s="17">
        <f t="shared" si="385"/>
        <v>354.71029999999996</v>
      </c>
      <c r="Q6083" s="16"/>
      <c r="R6083" s="101">
        <v>17.516999999999999</v>
      </c>
      <c r="S6083" s="16"/>
    </row>
    <row r="6084" spans="8:19" x14ac:dyDescent="0.25">
      <c r="H6084" s="98">
        <v>42421</v>
      </c>
      <c r="I6084" s="99">
        <v>0.75</v>
      </c>
      <c r="J6084" s="100">
        <f t="shared" si="386"/>
        <v>42421.75</v>
      </c>
      <c r="K6084" s="101">
        <v>41.936</v>
      </c>
      <c r="L6084" s="100">
        <f>'Barometric Data'!D6084</f>
        <v>42421.75</v>
      </c>
      <c r="M6084" s="106">
        <f t="shared" si="387"/>
        <v>0</v>
      </c>
      <c r="N6084" s="16">
        <f>'Barometric Data'!E6084</f>
        <v>2.9235000000000002</v>
      </c>
      <c r="O6084" s="16">
        <f t="shared" si="384"/>
        <v>39.012500000000003</v>
      </c>
      <c r="P6084" s="17">
        <f t="shared" si="385"/>
        <v>354.67309999999998</v>
      </c>
      <c r="Q6084" s="16"/>
      <c r="R6084" s="101">
        <v>17.518000000000001</v>
      </c>
      <c r="S6084" s="16"/>
    </row>
    <row r="6085" spans="8:19" x14ac:dyDescent="0.25">
      <c r="H6085" s="98">
        <v>42422</v>
      </c>
      <c r="I6085" s="99">
        <v>0</v>
      </c>
      <c r="J6085" s="100">
        <f t="shared" si="386"/>
        <v>42422</v>
      </c>
      <c r="K6085" s="101">
        <v>41.896099999999997</v>
      </c>
      <c r="L6085" s="100">
        <f>'Barometric Data'!D6085</f>
        <v>42422</v>
      </c>
      <c r="M6085" s="106">
        <f t="shared" si="387"/>
        <v>0</v>
      </c>
      <c r="N6085" s="16">
        <f>'Barometric Data'!E6085</f>
        <v>2.8874</v>
      </c>
      <c r="O6085" s="16">
        <f t="shared" si="384"/>
        <v>39.008699999999997</v>
      </c>
      <c r="P6085" s="17">
        <f t="shared" si="385"/>
        <v>354.67689999999999</v>
      </c>
      <c r="Q6085" s="16"/>
      <c r="R6085" s="101">
        <v>17.530999999999999</v>
      </c>
      <c r="S6085" s="16"/>
    </row>
    <row r="6086" spans="8:19" x14ac:dyDescent="0.25">
      <c r="H6086" s="98">
        <v>42422</v>
      </c>
      <c r="I6086" s="99">
        <v>0.25</v>
      </c>
      <c r="J6086" s="100">
        <f t="shared" si="386"/>
        <v>42422.25</v>
      </c>
      <c r="K6086" s="101">
        <v>41.926900000000003</v>
      </c>
      <c r="L6086" s="100">
        <f>'Barometric Data'!D6086</f>
        <v>42422.25</v>
      </c>
      <c r="M6086" s="106">
        <f t="shared" si="387"/>
        <v>0</v>
      </c>
      <c r="N6086" s="16">
        <f>'Barometric Data'!E6086</f>
        <v>2.8931</v>
      </c>
      <c r="O6086" s="16">
        <f t="shared" si="384"/>
        <v>39.033800000000006</v>
      </c>
      <c r="P6086" s="17">
        <f t="shared" si="385"/>
        <v>354.65179999999998</v>
      </c>
      <c r="Q6086" s="16"/>
      <c r="R6086" s="101">
        <v>17.545000000000002</v>
      </c>
      <c r="S6086" s="16"/>
    </row>
    <row r="6087" spans="8:19" x14ac:dyDescent="0.25">
      <c r="H6087" s="98">
        <v>42422</v>
      </c>
      <c r="I6087" s="99">
        <v>0.5</v>
      </c>
      <c r="J6087" s="100">
        <f t="shared" si="386"/>
        <v>42422.5</v>
      </c>
      <c r="K6087" s="101">
        <v>41.936399999999999</v>
      </c>
      <c r="L6087" s="100">
        <f>'Barometric Data'!D6087</f>
        <v>42422.5</v>
      </c>
      <c r="M6087" s="106">
        <f t="shared" si="387"/>
        <v>0</v>
      </c>
      <c r="N6087" s="16">
        <f>'Barometric Data'!E6087</f>
        <v>2.9419</v>
      </c>
      <c r="O6087" s="16">
        <f t="shared" si="384"/>
        <v>38.994500000000002</v>
      </c>
      <c r="P6087" s="17">
        <f t="shared" si="385"/>
        <v>354.69109999999995</v>
      </c>
      <c r="Q6087" s="16"/>
      <c r="R6087" s="101">
        <v>17.532</v>
      </c>
      <c r="S6087" s="16"/>
    </row>
    <row r="6088" spans="8:19" x14ac:dyDescent="0.25">
      <c r="H6088" s="98">
        <v>42422</v>
      </c>
      <c r="I6088" s="99">
        <v>0.75</v>
      </c>
      <c r="J6088" s="100">
        <f t="shared" si="386"/>
        <v>42422.75</v>
      </c>
      <c r="K6088" s="101">
        <v>41.908799999999999</v>
      </c>
      <c r="L6088" s="100">
        <f>'Barometric Data'!D6088</f>
        <v>42422.75</v>
      </c>
      <c r="M6088" s="106">
        <f t="shared" si="387"/>
        <v>0</v>
      </c>
      <c r="N6088" s="16">
        <f>'Barometric Data'!E6088</f>
        <v>2.8963000000000001</v>
      </c>
      <c r="O6088" s="16">
        <f t="shared" si="384"/>
        <v>39.012500000000003</v>
      </c>
      <c r="P6088" s="17">
        <f t="shared" si="385"/>
        <v>354.67309999999998</v>
      </c>
      <c r="Q6088" s="16"/>
      <c r="R6088" s="101">
        <v>17.541</v>
      </c>
      <c r="S6088" s="16"/>
    </row>
    <row r="6089" spans="8:19" x14ac:dyDescent="0.25">
      <c r="H6089" s="98">
        <v>42423</v>
      </c>
      <c r="I6089" s="99">
        <v>0</v>
      </c>
      <c r="J6089" s="100">
        <f t="shared" si="386"/>
        <v>42423</v>
      </c>
      <c r="K6089" s="101">
        <v>41.922699999999999</v>
      </c>
      <c r="L6089" s="100">
        <f>'Barometric Data'!D6089</f>
        <v>42423</v>
      </c>
      <c r="M6089" s="106">
        <f t="shared" si="387"/>
        <v>0</v>
      </c>
      <c r="N6089" s="16">
        <f>'Barometric Data'!E6089</f>
        <v>2.9415</v>
      </c>
      <c r="O6089" s="16">
        <f t="shared" si="384"/>
        <v>38.981200000000001</v>
      </c>
      <c r="P6089" s="17">
        <f t="shared" si="385"/>
        <v>354.70439999999996</v>
      </c>
      <c r="Q6089" s="16"/>
      <c r="R6089" s="101">
        <v>17.550999999999998</v>
      </c>
      <c r="S6089" s="16"/>
    </row>
    <row r="6090" spans="8:19" x14ac:dyDescent="0.25">
      <c r="H6090" s="98">
        <v>42423</v>
      </c>
      <c r="I6090" s="99">
        <v>0.25</v>
      </c>
      <c r="J6090" s="100">
        <f t="shared" si="386"/>
        <v>42423.25</v>
      </c>
      <c r="K6090" s="101">
        <v>41.988799999999998</v>
      </c>
      <c r="L6090" s="100">
        <f>'Barometric Data'!D6090</f>
        <v>42423.25</v>
      </c>
      <c r="M6090" s="106">
        <f t="shared" si="387"/>
        <v>0</v>
      </c>
      <c r="N6090" s="16">
        <f>'Barometric Data'!E6090</f>
        <v>3.0084</v>
      </c>
      <c r="O6090" s="16">
        <f t="shared" si="384"/>
        <v>38.980399999999996</v>
      </c>
      <c r="P6090" s="17">
        <f t="shared" si="385"/>
        <v>354.70519999999999</v>
      </c>
      <c r="Q6090" s="16"/>
      <c r="R6090" s="101">
        <v>17.526</v>
      </c>
      <c r="S6090" s="16"/>
    </row>
    <row r="6091" spans="8:19" x14ac:dyDescent="0.25">
      <c r="H6091" s="98">
        <v>42423</v>
      </c>
      <c r="I6091" s="99">
        <v>0.5</v>
      </c>
      <c r="J6091" s="100">
        <f t="shared" si="386"/>
        <v>42423.5</v>
      </c>
      <c r="K6091" s="101">
        <v>41.987400000000001</v>
      </c>
      <c r="L6091" s="100">
        <f>'Barometric Data'!D6091</f>
        <v>42423.5</v>
      </c>
      <c r="M6091" s="106">
        <f t="shared" si="387"/>
        <v>0</v>
      </c>
      <c r="N6091" s="16">
        <f>'Barometric Data'!E6091</f>
        <v>3.0682999999999998</v>
      </c>
      <c r="O6091" s="16">
        <f t="shared" si="384"/>
        <v>38.9191</v>
      </c>
      <c r="P6091" s="17">
        <f t="shared" si="385"/>
        <v>354.76649999999995</v>
      </c>
      <c r="Q6091" s="16"/>
      <c r="R6091" s="101">
        <v>17.529</v>
      </c>
      <c r="S6091" s="16"/>
    </row>
    <row r="6092" spans="8:19" x14ac:dyDescent="0.25">
      <c r="H6092" s="98">
        <v>42423</v>
      </c>
      <c r="I6092" s="99">
        <v>0.75</v>
      </c>
      <c r="J6092" s="100">
        <f t="shared" si="386"/>
        <v>42423.75</v>
      </c>
      <c r="K6092" s="101">
        <v>41.917999999999999</v>
      </c>
      <c r="L6092" s="100">
        <f>'Barometric Data'!D6092</f>
        <v>42423.75</v>
      </c>
      <c r="M6092" s="106">
        <f t="shared" si="387"/>
        <v>0</v>
      </c>
      <c r="N6092" s="16">
        <f>'Barometric Data'!E6092</f>
        <v>2.96</v>
      </c>
      <c r="O6092" s="16">
        <f t="shared" si="384"/>
        <v>38.957999999999998</v>
      </c>
      <c r="P6092" s="17">
        <f t="shared" si="385"/>
        <v>354.72759999999994</v>
      </c>
      <c r="Q6092" s="16"/>
      <c r="R6092" s="101">
        <v>17.516999999999999</v>
      </c>
      <c r="S6092" s="16"/>
    </row>
    <row r="6093" spans="8:19" x14ac:dyDescent="0.25">
      <c r="H6093" s="98">
        <v>42424</v>
      </c>
      <c r="I6093" s="99">
        <v>0</v>
      </c>
      <c r="J6093" s="100">
        <f t="shared" si="386"/>
        <v>42424</v>
      </c>
      <c r="K6093" s="101">
        <v>41.908200000000001</v>
      </c>
      <c r="L6093" s="100">
        <f>'Barometric Data'!D6093</f>
        <v>42424</v>
      </c>
      <c r="M6093" s="106">
        <f t="shared" si="387"/>
        <v>0</v>
      </c>
      <c r="N6093" s="16">
        <f>'Barometric Data'!E6093</f>
        <v>2.9594</v>
      </c>
      <c r="O6093" s="16">
        <f t="shared" si="384"/>
        <v>38.948799999999999</v>
      </c>
      <c r="P6093" s="17">
        <f t="shared" si="385"/>
        <v>354.73679999999996</v>
      </c>
      <c r="Q6093" s="16"/>
      <c r="R6093" s="101">
        <v>17.529</v>
      </c>
      <c r="S6093" s="16"/>
    </row>
    <row r="6094" spans="8:19" x14ac:dyDescent="0.25">
      <c r="H6094" s="98">
        <v>42424</v>
      </c>
      <c r="I6094" s="99">
        <v>0.25</v>
      </c>
      <c r="J6094" s="100">
        <f t="shared" si="386"/>
        <v>42424.25</v>
      </c>
      <c r="K6094" s="101">
        <v>41.928600000000003</v>
      </c>
      <c r="L6094" s="100">
        <f>'Barometric Data'!D6094</f>
        <v>42424.25</v>
      </c>
      <c r="M6094" s="106">
        <f t="shared" si="387"/>
        <v>0</v>
      </c>
      <c r="N6094" s="16">
        <f>'Barometric Data'!E6094</f>
        <v>2.9506000000000001</v>
      </c>
      <c r="O6094" s="16">
        <f t="shared" si="384"/>
        <v>38.978000000000002</v>
      </c>
      <c r="P6094" s="17">
        <f t="shared" si="385"/>
        <v>354.70759999999996</v>
      </c>
      <c r="Q6094" s="16"/>
      <c r="R6094" s="101">
        <v>17.545000000000002</v>
      </c>
      <c r="S6094" s="16"/>
    </row>
    <row r="6095" spans="8:19" x14ac:dyDescent="0.25">
      <c r="H6095" s="98">
        <v>42424</v>
      </c>
      <c r="I6095" s="99">
        <v>0.5</v>
      </c>
      <c r="J6095" s="100">
        <f t="shared" si="386"/>
        <v>42424.5</v>
      </c>
      <c r="K6095" s="101">
        <v>41.938099999999999</v>
      </c>
      <c r="L6095" s="100">
        <f>'Barometric Data'!D6095</f>
        <v>42424.5</v>
      </c>
      <c r="M6095" s="106">
        <f t="shared" si="387"/>
        <v>0</v>
      </c>
      <c r="N6095" s="16">
        <f>'Barometric Data'!E6095</f>
        <v>3.0034000000000001</v>
      </c>
      <c r="O6095" s="16">
        <f t="shared" si="384"/>
        <v>38.934699999999999</v>
      </c>
      <c r="P6095" s="17">
        <f t="shared" si="385"/>
        <v>354.75089999999994</v>
      </c>
      <c r="Q6095" s="16"/>
      <c r="R6095" s="101">
        <v>17.527999999999999</v>
      </c>
      <c r="S6095" s="16"/>
    </row>
    <row r="6096" spans="8:19" x14ac:dyDescent="0.25">
      <c r="H6096" s="98">
        <v>42424</v>
      </c>
      <c r="I6096" s="99">
        <v>0.75</v>
      </c>
      <c r="J6096" s="100">
        <f t="shared" si="386"/>
        <v>42424.75</v>
      </c>
      <c r="K6096" s="101">
        <v>41.907299999999999</v>
      </c>
      <c r="L6096" s="100">
        <f>'Barometric Data'!D6096</f>
        <v>42424.75</v>
      </c>
      <c r="M6096" s="106">
        <f t="shared" si="387"/>
        <v>0</v>
      </c>
      <c r="N6096" s="16">
        <f>'Barometric Data'!E6096</f>
        <v>2.9447000000000001</v>
      </c>
      <c r="O6096" s="16">
        <f t="shared" si="384"/>
        <v>38.962600000000002</v>
      </c>
      <c r="P6096" s="17">
        <f t="shared" si="385"/>
        <v>354.72299999999996</v>
      </c>
      <c r="Q6096" s="16"/>
      <c r="R6096" s="101">
        <v>17.52</v>
      </c>
      <c r="S6096" s="16"/>
    </row>
    <row r="6097" spans="8:19" x14ac:dyDescent="0.25">
      <c r="H6097" s="98">
        <v>42425</v>
      </c>
      <c r="I6097" s="99">
        <v>0</v>
      </c>
      <c r="J6097" s="100">
        <f t="shared" si="386"/>
        <v>42425</v>
      </c>
      <c r="K6097" s="101">
        <v>41.927300000000002</v>
      </c>
      <c r="L6097" s="100">
        <f>'Barometric Data'!D6097</f>
        <v>42425</v>
      </c>
      <c r="M6097" s="106">
        <f t="shared" si="387"/>
        <v>0</v>
      </c>
      <c r="N6097" s="16">
        <f>'Barometric Data'!E6097</f>
        <v>2.9701</v>
      </c>
      <c r="O6097" s="16">
        <f t="shared" si="384"/>
        <v>38.9572</v>
      </c>
      <c r="P6097" s="17">
        <f t="shared" si="385"/>
        <v>354.72839999999997</v>
      </c>
      <c r="Q6097" s="16"/>
      <c r="R6097" s="101">
        <v>17.516999999999999</v>
      </c>
      <c r="S6097" s="16"/>
    </row>
    <row r="6098" spans="8:19" x14ac:dyDescent="0.25">
      <c r="H6098" s="98">
        <v>42425</v>
      </c>
      <c r="I6098" s="99">
        <v>0.25</v>
      </c>
      <c r="J6098" s="100">
        <f t="shared" si="386"/>
        <v>42425.25</v>
      </c>
      <c r="K6098" s="101">
        <v>41.938099999999999</v>
      </c>
      <c r="L6098" s="100">
        <f>'Barometric Data'!D6098</f>
        <v>42425.25</v>
      </c>
      <c r="M6098" s="106">
        <f t="shared" si="387"/>
        <v>0</v>
      </c>
      <c r="N6098" s="16">
        <f>'Barometric Data'!E6098</f>
        <v>2.9763999999999999</v>
      </c>
      <c r="O6098" s="16">
        <f t="shared" si="384"/>
        <v>38.9617</v>
      </c>
      <c r="P6098" s="17">
        <f t="shared" si="385"/>
        <v>354.72389999999996</v>
      </c>
      <c r="Q6098" s="16"/>
      <c r="R6098" s="101">
        <v>17.536000000000001</v>
      </c>
      <c r="S6098" s="16"/>
    </row>
    <row r="6099" spans="8:19" x14ac:dyDescent="0.25">
      <c r="H6099" s="98">
        <v>42425</v>
      </c>
      <c r="I6099" s="99">
        <v>0.5</v>
      </c>
      <c r="J6099" s="100">
        <f t="shared" si="386"/>
        <v>42425.5</v>
      </c>
      <c r="K6099" s="101">
        <v>41.960900000000002</v>
      </c>
      <c r="L6099" s="100">
        <f>'Barometric Data'!D6099</f>
        <v>42425.5</v>
      </c>
      <c r="M6099" s="106">
        <f t="shared" si="387"/>
        <v>0</v>
      </c>
      <c r="N6099" s="16">
        <f>'Barometric Data'!E6099</f>
        <v>3.0464000000000002</v>
      </c>
      <c r="O6099" s="16">
        <f t="shared" si="384"/>
        <v>38.914500000000004</v>
      </c>
      <c r="P6099" s="17">
        <f t="shared" si="385"/>
        <v>354.77109999999993</v>
      </c>
      <c r="Q6099" s="16"/>
      <c r="R6099" s="101">
        <v>17.530999999999999</v>
      </c>
      <c r="S6099" s="16"/>
    </row>
    <row r="6100" spans="8:19" x14ac:dyDescent="0.25">
      <c r="H6100" s="98">
        <v>42425</v>
      </c>
      <c r="I6100" s="99">
        <v>0.75</v>
      </c>
      <c r="J6100" s="100">
        <f t="shared" si="386"/>
        <v>42425.75</v>
      </c>
      <c r="K6100" s="101">
        <v>41.905099999999997</v>
      </c>
      <c r="L6100" s="100">
        <f>'Barometric Data'!D6100</f>
        <v>42425.75</v>
      </c>
      <c r="M6100" s="106">
        <f t="shared" si="387"/>
        <v>0</v>
      </c>
      <c r="N6100" s="16">
        <f>'Barometric Data'!E6100</f>
        <v>2.9678</v>
      </c>
      <c r="O6100" s="16">
        <f t="shared" ref="O6100:O6163" si="388">K6100-N6100</f>
        <v>38.9373</v>
      </c>
      <c r="P6100" s="17">
        <f t="shared" si="385"/>
        <v>354.74829999999997</v>
      </c>
      <c r="Q6100" s="16"/>
      <c r="R6100" s="101">
        <v>17.524999999999999</v>
      </c>
      <c r="S6100" s="16"/>
    </row>
    <row r="6101" spans="8:19" x14ac:dyDescent="0.25">
      <c r="H6101" s="98">
        <v>42426</v>
      </c>
      <c r="I6101" s="99">
        <v>0</v>
      </c>
      <c r="J6101" s="100">
        <f t="shared" si="386"/>
        <v>42426</v>
      </c>
      <c r="K6101" s="101">
        <v>41.897500000000001</v>
      </c>
      <c r="L6101" s="100">
        <f>'Barometric Data'!D6101</f>
        <v>42426</v>
      </c>
      <c r="M6101" s="106">
        <f t="shared" si="387"/>
        <v>0</v>
      </c>
      <c r="N6101" s="16">
        <f>'Barometric Data'!E6101</f>
        <v>2.9632999999999998</v>
      </c>
      <c r="O6101" s="16">
        <f t="shared" si="388"/>
        <v>38.934200000000004</v>
      </c>
      <c r="P6101" s="17">
        <f t="shared" ref="P6101:P6164" si="389">$E$31-O6101</f>
        <v>354.75139999999999</v>
      </c>
      <c r="Q6101" s="16"/>
      <c r="R6101" s="101">
        <v>17.533999999999999</v>
      </c>
      <c r="S6101" s="16"/>
    </row>
    <row r="6102" spans="8:19" x14ac:dyDescent="0.25">
      <c r="H6102" s="98">
        <v>42426</v>
      </c>
      <c r="I6102" s="99">
        <v>0.25</v>
      </c>
      <c r="J6102" s="100">
        <f t="shared" si="386"/>
        <v>42426.25</v>
      </c>
      <c r="K6102" s="101">
        <v>41.886499999999998</v>
      </c>
      <c r="L6102" s="100">
        <f>'Barometric Data'!D6102</f>
        <v>42426.25</v>
      </c>
      <c r="M6102" s="106">
        <f t="shared" si="387"/>
        <v>0</v>
      </c>
      <c r="N6102" s="16">
        <f>'Barometric Data'!E6102</f>
        <v>2.9333999999999998</v>
      </c>
      <c r="O6102" s="16">
        <f t="shared" si="388"/>
        <v>38.953099999999999</v>
      </c>
      <c r="P6102" s="17">
        <f t="shared" si="389"/>
        <v>354.73249999999996</v>
      </c>
      <c r="Q6102" s="16"/>
      <c r="R6102" s="101">
        <v>17.532</v>
      </c>
      <c r="S6102" s="16"/>
    </row>
    <row r="6103" spans="8:19" x14ac:dyDescent="0.25">
      <c r="H6103" s="98">
        <v>42426</v>
      </c>
      <c r="I6103" s="99">
        <v>0.5</v>
      </c>
      <c r="J6103" s="100">
        <f t="shared" si="386"/>
        <v>42426.5</v>
      </c>
      <c r="K6103" s="101">
        <v>41.853400000000001</v>
      </c>
      <c r="L6103" s="100">
        <f>'Barometric Data'!D6103</f>
        <v>42426.5</v>
      </c>
      <c r="M6103" s="106">
        <f t="shared" si="387"/>
        <v>0</v>
      </c>
      <c r="N6103" s="16">
        <f>'Barometric Data'!E6103</f>
        <v>2.9073000000000002</v>
      </c>
      <c r="O6103" s="16">
        <f t="shared" si="388"/>
        <v>38.946100000000001</v>
      </c>
      <c r="P6103" s="17">
        <f t="shared" si="389"/>
        <v>354.73949999999996</v>
      </c>
      <c r="Q6103" s="16"/>
      <c r="R6103" s="101">
        <v>17.52</v>
      </c>
      <c r="S6103" s="16"/>
    </row>
    <row r="6104" spans="8:19" x14ac:dyDescent="0.25">
      <c r="H6104" s="98">
        <v>42426</v>
      </c>
      <c r="I6104" s="99">
        <v>0.75</v>
      </c>
      <c r="J6104" s="100">
        <f t="shared" si="386"/>
        <v>42426.75</v>
      </c>
      <c r="K6104" s="101">
        <v>41.769399999999997</v>
      </c>
      <c r="L6104" s="100">
        <f>'Barometric Data'!D6104</f>
        <v>42426.75</v>
      </c>
      <c r="M6104" s="106">
        <f t="shared" si="387"/>
        <v>0</v>
      </c>
      <c r="N6104" s="16">
        <f>'Barometric Data'!E6104</f>
        <v>2.7280000000000002</v>
      </c>
      <c r="O6104" s="16">
        <f t="shared" si="388"/>
        <v>39.041399999999996</v>
      </c>
      <c r="P6104" s="17">
        <f t="shared" si="389"/>
        <v>354.64419999999996</v>
      </c>
      <c r="Q6104" s="16"/>
      <c r="R6104" s="101">
        <v>17.52</v>
      </c>
      <c r="S6104" s="16"/>
    </row>
    <row r="6105" spans="8:19" x14ac:dyDescent="0.25">
      <c r="H6105" s="98">
        <v>42427</v>
      </c>
      <c r="I6105" s="99">
        <v>0</v>
      </c>
      <c r="J6105" s="100">
        <f t="shared" si="386"/>
        <v>42427</v>
      </c>
      <c r="K6105" s="101">
        <v>41.750900000000001</v>
      </c>
      <c r="L6105" s="100">
        <f>'Barometric Data'!D6105</f>
        <v>42427</v>
      </c>
      <c r="M6105" s="106">
        <f t="shared" si="387"/>
        <v>0</v>
      </c>
      <c r="N6105" s="16">
        <f>'Barometric Data'!E6105</f>
        <v>2.6661000000000001</v>
      </c>
      <c r="O6105" s="16">
        <f t="shared" si="388"/>
        <v>39.084800000000001</v>
      </c>
      <c r="P6105" s="17">
        <f t="shared" si="389"/>
        <v>354.60079999999994</v>
      </c>
      <c r="Q6105" s="16"/>
      <c r="R6105" s="101">
        <v>17.535</v>
      </c>
      <c r="S6105" s="16"/>
    </row>
    <row r="6106" spans="8:19" x14ac:dyDescent="0.25">
      <c r="H6106" s="98">
        <v>42427</v>
      </c>
      <c r="I6106" s="99">
        <v>0.25</v>
      </c>
      <c r="J6106" s="100">
        <f t="shared" si="386"/>
        <v>42427.25</v>
      </c>
      <c r="K6106" s="101">
        <v>41.777000000000001</v>
      </c>
      <c r="L6106" s="100">
        <f>'Barometric Data'!D6106</f>
        <v>42427.25</v>
      </c>
      <c r="M6106" s="106">
        <f t="shared" si="387"/>
        <v>0</v>
      </c>
      <c r="N6106" s="16">
        <f>'Barometric Data'!E6106</f>
        <v>2.6537999999999999</v>
      </c>
      <c r="O6106" s="16">
        <f t="shared" si="388"/>
        <v>39.123200000000004</v>
      </c>
      <c r="P6106" s="17">
        <f t="shared" si="389"/>
        <v>354.56239999999997</v>
      </c>
      <c r="Q6106" s="16"/>
      <c r="R6106" s="101">
        <v>17.518999999999998</v>
      </c>
      <c r="S6106" s="16"/>
    </row>
    <row r="6107" spans="8:19" x14ac:dyDescent="0.25">
      <c r="H6107" s="98">
        <v>42427</v>
      </c>
      <c r="I6107" s="99">
        <v>0.5</v>
      </c>
      <c r="J6107" s="100">
        <f t="shared" si="386"/>
        <v>42427.5</v>
      </c>
      <c r="K6107" s="101">
        <v>41.878799999999998</v>
      </c>
      <c r="L6107" s="100">
        <f>'Barometric Data'!D6107</f>
        <v>42427.5</v>
      </c>
      <c r="M6107" s="106">
        <f t="shared" si="387"/>
        <v>0</v>
      </c>
      <c r="N6107" s="16">
        <f>'Barometric Data'!E6107</f>
        <v>2.8113999999999999</v>
      </c>
      <c r="O6107" s="16">
        <f t="shared" si="388"/>
        <v>39.067399999999999</v>
      </c>
      <c r="P6107" s="17">
        <f t="shared" si="389"/>
        <v>354.61819999999994</v>
      </c>
      <c r="Q6107" s="16"/>
      <c r="R6107" s="101">
        <v>17.521999999999998</v>
      </c>
      <c r="S6107" s="16"/>
    </row>
    <row r="6108" spans="8:19" x14ac:dyDescent="0.25">
      <c r="H6108" s="98">
        <v>42427</v>
      </c>
      <c r="I6108" s="99">
        <v>0.75</v>
      </c>
      <c r="J6108" s="100">
        <f t="shared" si="386"/>
        <v>42427.75</v>
      </c>
      <c r="K6108" s="101">
        <v>41.876300000000001</v>
      </c>
      <c r="L6108" s="100">
        <f>'Barometric Data'!D6108</f>
        <v>42427.75</v>
      </c>
      <c r="M6108" s="106">
        <f t="shared" si="387"/>
        <v>0</v>
      </c>
      <c r="N6108" s="16">
        <f>'Barometric Data'!E6108</f>
        <v>2.8193000000000001</v>
      </c>
      <c r="O6108" s="16">
        <f t="shared" si="388"/>
        <v>39.057000000000002</v>
      </c>
      <c r="P6108" s="17">
        <f t="shared" si="389"/>
        <v>354.62859999999995</v>
      </c>
      <c r="Q6108" s="16"/>
      <c r="R6108" s="101">
        <v>17.527000000000001</v>
      </c>
      <c r="S6108" s="16"/>
    </row>
    <row r="6109" spans="8:19" x14ac:dyDescent="0.25">
      <c r="H6109" s="98">
        <v>42428</v>
      </c>
      <c r="I6109" s="99">
        <v>0</v>
      </c>
      <c r="J6109" s="100">
        <f t="shared" si="386"/>
        <v>42428</v>
      </c>
      <c r="K6109" s="101">
        <v>41.899000000000001</v>
      </c>
      <c r="L6109" s="100">
        <f>'Barometric Data'!D6109</f>
        <v>42428</v>
      </c>
      <c r="M6109" s="106">
        <f t="shared" si="387"/>
        <v>0</v>
      </c>
      <c r="N6109" s="16">
        <f>'Barometric Data'!E6109</f>
        <v>2.8473999999999999</v>
      </c>
      <c r="O6109" s="16">
        <f t="shared" si="388"/>
        <v>39.051600000000001</v>
      </c>
      <c r="P6109" s="17">
        <f t="shared" si="389"/>
        <v>354.63399999999996</v>
      </c>
      <c r="Q6109" s="16"/>
      <c r="R6109" s="101">
        <v>17.552</v>
      </c>
      <c r="S6109" s="16"/>
    </row>
    <row r="6110" spans="8:19" x14ac:dyDescent="0.25">
      <c r="H6110" s="98">
        <v>42428</v>
      </c>
      <c r="I6110" s="99">
        <v>0.25</v>
      </c>
      <c r="J6110" s="100">
        <f t="shared" si="386"/>
        <v>42428.25</v>
      </c>
      <c r="K6110" s="101">
        <v>41.865000000000002</v>
      </c>
      <c r="L6110" s="100">
        <f>'Barometric Data'!D6110</f>
        <v>42428.25</v>
      </c>
      <c r="M6110" s="106">
        <f t="shared" si="387"/>
        <v>0</v>
      </c>
      <c r="N6110" s="16">
        <f>'Barometric Data'!E6110</f>
        <v>2.8132999999999999</v>
      </c>
      <c r="O6110" s="16">
        <f t="shared" si="388"/>
        <v>39.051700000000004</v>
      </c>
      <c r="P6110" s="17">
        <f t="shared" si="389"/>
        <v>354.63389999999998</v>
      </c>
      <c r="Q6110" s="16"/>
      <c r="R6110" s="101">
        <v>17.529</v>
      </c>
      <c r="S6110" s="16"/>
    </row>
    <row r="6111" spans="8:19" x14ac:dyDescent="0.25">
      <c r="H6111" s="98">
        <v>42428</v>
      </c>
      <c r="I6111" s="99">
        <v>0.5</v>
      </c>
      <c r="J6111" s="100">
        <f t="shared" si="386"/>
        <v>42428.5</v>
      </c>
      <c r="K6111" s="101">
        <v>41.862499999999997</v>
      </c>
      <c r="L6111" s="100">
        <f>'Barometric Data'!D6111</f>
        <v>42428.5</v>
      </c>
      <c r="M6111" s="106">
        <f t="shared" si="387"/>
        <v>0</v>
      </c>
      <c r="N6111" s="16">
        <f>'Barometric Data'!E6111</f>
        <v>2.8260999999999998</v>
      </c>
      <c r="O6111" s="16">
        <f t="shared" si="388"/>
        <v>39.0364</v>
      </c>
      <c r="P6111" s="17">
        <f t="shared" si="389"/>
        <v>354.64919999999995</v>
      </c>
      <c r="Q6111" s="16"/>
      <c r="R6111" s="101">
        <v>17.527999999999999</v>
      </c>
      <c r="S6111" s="16"/>
    </row>
    <row r="6112" spans="8:19" x14ac:dyDescent="0.25">
      <c r="H6112" s="98">
        <v>42428</v>
      </c>
      <c r="I6112" s="99">
        <v>0.75</v>
      </c>
      <c r="J6112" s="100">
        <f t="shared" si="386"/>
        <v>42428.75</v>
      </c>
      <c r="K6112" s="101">
        <v>41.795900000000003</v>
      </c>
      <c r="L6112" s="100">
        <f>'Barometric Data'!D6112</f>
        <v>42428.75</v>
      </c>
      <c r="M6112" s="106">
        <f t="shared" si="387"/>
        <v>0</v>
      </c>
      <c r="N6112" s="16">
        <f>'Barometric Data'!E6112</f>
        <v>2.7206999999999999</v>
      </c>
      <c r="O6112" s="16">
        <f t="shared" si="388"/>
        <v>39.075200000000002</v>
      </c>
      <c r="P6112" s="17">
        <f t="shared" si="389"/>
        <v>354.61039999999997</v>
      </c>
      <c r="Q6112" s="16"/>
      <c r="R6112" s="101">
        <v>17.521000000000001</v>
      </c>
      <c r="S6112" s="16"/>
    </row>
    <row r="6113" spans="8:19" x14ac:dyDescent="0.25">
      <c r="H6113" s="98">
        <v>42429</v>
      </c>
      <c r="I6113" s="99">
        <v>0</v>
      </c>
      <c r="J6113" s="100">
        <f t="shared" ref="J6113:J6176" si="390">H6113+I6113</f>
        <v>42429</v>
      </c>
      <c r="K6113" s="101">
        <v>41.874099999999999</v>
      </c>
      <c r="L6113" s="100">
        <f>'Barometric Data'!D6113</f>
        <v>42429</v>
      </c>
      <c r="M6113" s="106">
        <f t="shared" si="387"/>
        <v>0</v>
      </c>
      <c r="N6113" s="16">
        <f>'Barometric Data'!E6113</f>
        <v>2.7970999999999999</v>
      </c>
      <c r="O6113" s="16">
        <f t="shared" si="388"/>
        <v>39.076999999999998</v>
      </c>
      <c r="P6113" s="17">
        <f t="shared" si="389"/>
        <v>354.60859999999997</v>
      </c>
      <c r="Q6113" s="16"/>
      <c r="R6113" s="101">
        <v>17.536000000000001</v>
      </c>
      <c r="S6113" s="16"/>
    </row>
    <row r="6114" spans="8:19" x14ac:dyDescent="0.25">
      <c r="H6114" s="98">
        <v>42429</v>
      </c>
      <c r="I6114" s="99">
        <v>0.25</v>
      </c>
      <c r="J6114" s="100">
        <f t="shared" si="390"/>
        <v>42429.25</v>
      </c>
      <c r="K6114" s="101">
        <v>41.907400000000003</v>
      </c>
      <c r="L6114" s="100">
        <f>'Barometric Data'!D6114</f>
        <v>42429.25</v>
      </c>
      <c r="M6114" s="106">
        <f t="shared" si="387"/>
        <v>0</v>
      </c>
      <c r="N6114" s="16">
        <f>'Barometric Data'!E6114</f>
        <v>2.8677999999999999</v>
      </c>
      <c r="O6114" s="16">
        <f t="shared" si="388"/>
        <v>39.0396</v>
      </c>
      <c r="P6114" s="17">
        <f t="shared" si="389"/>
        <v>354.64599999999996</v>
      </c>
      <c r="Q6114" s="16"/>
      <c r="R6114" s="101">
        <v>17.533000000000001</v>
      </c>
      <c r="S6114" s="16"/>
    </row>
    <row r="6115" spans="8:19" x14ac:dyDescent="0.25">
      <c r="H6115" s="98">
        <v>42429</v>
      </c>
      <c r="I6115" s="99">
        <v>0.5</v>
      </c>
      <c r="J6115" s="100">
        <f t="shared" si="390"/>
        <v>42429.5</v>
      </c>
      <c r="K6115" s="101">
        <v>41.935299999999998</v>
      </c>
      <c r="L6115" s="100">
        <f>'Barometric Data'!D6115</f>
        <v>42429.5</v>
      </c>
      <c r="M6115" s="106">
        <f t="shared" si="387"/>
        <v>0</v>
      </c>
      <c r="N6115" s="16">
        <f>'Barometric Data'!E6115</f>
        <v>2.9479000000000002</v>
      </c>
      <c r="O6115" s="16">
        <f t="shared" si="388"/>
        <v>38.987400000000001</v>
      </c>
      <c r="P6115" s="17">
        <f t="shared" si="389"/>
        <v>354.69819999999999</v>
      </c>
      <c r="Q6115" s="16"/>
      <c r="R6115" s="101">
        <v>17.530999999999999</v>
      </c>
      <c r="S6115" s="16"/>
    </row>
    <row r="6116" spans="8:19" x14ac:dyDescent="0.25">
      <c r="H6116" s="98">
        <v>42429</v>
      </c>
      <c r="I6116" s="99">
        <v>0.75</v>
      </c>
      <c r="J6116" s="100">
        <f t="shared" si="390"/>
        <v>42429.75</v>
      </c>
      <c r="K6116" s="101">
        <v>41.877099999999999</v>
      </c>
      <c r="L6116" s="100">
        <f>'Barometric Data'!D6116</f>
        <v>42429.75</v>
      </c>
      <c r="M6116" s="106">
        <f t="shared" si="387"/>
        <v>0</v>
      </c>
      <c r="N6116" s="16">
        <f>'Barometric Data'!E6116</f>
        <v>2.8877999999999999</v>
      </c>
      <c r="O6116" s="16">
        <f t="shared" si="388"/>
        <v>38.9893</v>
      </c>
      <c r="P6116" s="17">
        <f t="shared" si="389"/>
        <v>354.69629999999995</v>
      </c>
      <c r="Q6116" s="16"/>
      <c r="R6116" s="101">
        <v>17.518000000000001</v>
      </c>
      <c r="S6116" s="16"/>
    </row>
    <row r="6117" spans="8:19" x14ac:dyDescent="0.25">
      <c r="H6117" s="98">
        <v>42430</v>
      </c>
      <c r="I6117" s="99">
        <v>0</v>
      </c>
      <c r="J6117" s="100">
        <f t="shared" si="390"/>
        <v>42430</v>
      </c>
      <c r="K6117" s="101">
        <v>41.879399999999997</v>
      </c>
      <c r="L6117" s="100">
        <f>'Barometric Data'!D6117</f>
        <v>42430</v>
      </c>
      <c r="M6117" s="106">
        <f t="shared" si="387"/>
        <v>0</v>
      </c>
      <c r="N6117" s="16">
        <f>'Barometric Data'!E6117</f>
        <v>2.8738000000000001</v>
      </c>
      <c r="O6117" s="16">
        <f t="shared" si="388"/>
        <v>39.005599999999994</v>
      </c>
      <c r="P6117" s="17">
        <f t="shared" si="389"/>
        <v>354.67999999999995</v>
      </c>
      <c r="Q6117" s="16"/>
      <c r="R6117" s="101">
        <v>17.527999999999999</v>
      </c>
      <c r="S6117" s="16"/>
    </row>
    <row r="6118" spans="8:19" x14ac:dyDescent="0.25">
      <c r="H6118" s="98">
        <v>42430</v>
      </c>
      <c r="I6118" s="99">
        <v>0.25</v>
      </c>
      <c r="J6118" s="100">
        <f t="shared" si="390"/>
        <v>42430.25</v>
      </c>
      <c r="K6118" s="101">
        <v>41.860799999999998</v>
      </c>
      <c r="L6118" s="100">
        <f>'Barometric Data'!D6118</f>
        <v>42430.25</v>
      </c>
      <c r="M6118" s="106">
        <f t="shared" si="387"/>
        <v>0</v>
      </c>
      <c r="N6118" s="16">
        <f>'Barometric Data'!E6118</f>
        <v>2.8374000000000001</v>
      </c>
      <c r="O6118" s="16">
        <f t="shared" si="388"/>
        <v>39.023399999999995</v>
      </c>
      <c r="P6118" s="17">
        <f t="shared" si="389"/>
        <v>354.66219999999998</v>
      </c>
      <c r="Q6118" s="16"/>
      <c r="R6118" s="101">
        <v>17.529</v>
      </c>
      <c r="S6118" s="16"/>
    </row>
    <row r="6119" spans="8:19" x14ac:dyDescent="0.25">
      <c r="H6119" s="98">
        <v>42430</v>
      </c>
      <c r="I6119" s="99">
        <v>0.5</v>
      </c>
      <c r="J6119" s="100">
        <f t="shared" si="390"/>
        <v>42430.5</v>
      </c>
      <c r="K6119" s="101">
        <v>41.7988</v>
      </c>
      <c r="L6119" s="100">
        <f>'Barometric Data'!D6119</f>
        <v>42430.5</v>
      </c>
      <c r="M6119" s="106">
        <f t="shared" si="387"/>
        <v>0</v>
      </c>
      <c r="N6119" s="16">
        <f>'Barometric Data'!E6119</f>
        <v>2.7665000000000002</v>
      </c>
      <c r="O6119" s="16">
        <f t="shared" si="388"/>
        <v>39.032299999999999</v>
      </c>
      <c r="P6119" s="17">
        <f t="shared" si="389"/>
        <v>354.65329999999994</v>
      </c>
      <c r="Q6119" s="16"/>
      <c r="R6119" s="101">
        <v>17.526</v>
      </c>
      <c r="S6119" s="16"/>
    </row>
    <row r="6120" spans="8:19" x14ac:dyDescent="0.25">
      <c r="H6120" s="98">
        <v>42430</v>
      </c>
      <c r="I6120" s="99">
        <v>0.75</v>
      </c>
      <c r="J6120" s="100">
        <f t="shared" si="390"/>
        <v>42430.75</v>
      </c>
      <c r="K6120" s="101">
        <v>41.724299999999999</v>
      </c>
      <c r="L6120" s="100">
        <f>'Barometric Data'!D6120</f>
        <v>42430.75</v>
      </c>
      <c r="M6120" s="106">
        <f t="shared" si="387"/>
        <v>0</v>
      </c>
      <c r="N6120" s="16">
        <f>'Barometric Data'!E6120</f>
        <v>2.6288</v>
      </c>
      <c r="O6120" s="16">
        <f t="shared" si="388"/>
        <v>39.095500000000001</v>
      </c>
      <c r="P6120" s="17">
        <f t="shared" si="389"/>
        <v>354.59009999999995</v>
      </c>
      <c r="Q6120" s="16"/>
      <c r="R6120" s="101">
        <v>17.527999999999999</v>
      </c>
      <c r="S6120" s="16"/>
    </row>
    <row r="6121" spans="8:19" x14ac:dyDescent="0.25">
      <c r="H6121" s="98">
        <v>42431</v>
      </c>
      <c r="I6121" s="99">
        <v>0</v>
      </c>
      <c r="J6121" s="100">
        <f t="shared" si="390"/>
        <v>42431</v>
      </c>
      <c r="K6121" s="101">
        <v>41.7819</v>
      </c>
      <c r="L6121" s="100">
        <f>'Barometric Data'!D6121</f>
        <v>42431</v>
      </c>
      <c r="M6121" s="106">
        <f t="shared" si="387"/>
        <v>0</v>
      </c>
      <c r="N6121" s="16">
        <f>'Barometric Data'!E6121</f>
        <v>2.6431</v>
      </c>
      <c r="O6121" s="16">
        <f t="shared" si="388"/>
        <v>39.138800000000003</v>
      </c>
      <c r="P6121" s="17">
        <f t="shared" si="389"/>
        <v>354.54679999999996</v>
      </c>
      <c r="Q6121" s="16"/>
      <c r="R6121" s="101">
        <v>17.529</v>
      </c>
      <c r="S6121" s="16"/>
    </row>
    <row r="6122" spans="8:19" x14ac:dyDescent="0.25">
      <c r="H6122" s="98">
        <v>42431</v>
      </c>
      <c r="I6122" s="99">
        <v>0.25</v>
      </c>
      <c r="J6122" s="100">
        <f t="shared" si="390"/>
        <v>42431.25</v>
      </c>
      <c r="K6122" s="101">
        <v>41.8581</v>
      </c>
      <c r="L6122" s="100">
        <f>'Barometric Data'!D6122</f>
        <v>42431.25</v>
      </c>
      <c r="M6122" s="106">
        <f t="shared" si="387"/>
        <v>0</v>
      </c>
      <c r="N6122" s="16">
        <f>'Barometric Data'!E6122</f>
        <v>2.7412000000000001</v>
      </c>
      <c r="O6122" s="16">
        <f t="shared" si="388"/>
        <v>39.116900000000001</v>
      </c>
      <c r="P6122" s="17">
        <f t="shared" si="389"/>
        <v>354.56869999999998</v>
      </c>
      <c r="Q6122" s="16"/>
      <c r="R6122" s="101">
        <v>17.54</v>
      </c>
      <c r="S6122" s="16"/>
    </row>
    <row r="6123" spans="8:19" x14ac:dyDescent="0.25">
      <c r="H6123" s="98">
        <v>42431</v>
      </c>
      <c r="I6123" s="99">
        <v>0.5</v>
      </c>
      <c r="J6123" s="100">
        <f t="shared" si="390"/>
        <v>42431.5</v>
      </c>
      <c r="K6123" s="101">
        <v>41.902900000000002</v>
      </c>
      <c r="L6123" s="100">
        <f>'Barometric Data'!D6123</f>
        <v>42431.5</v>
      </c>
      <c r="M6123" s="106">
        <f t="shared" si="387"/>
        <v>0</v>
      </c>
      <c r="N6123" s="16">
        <f>'Barometric Data'!E6123</f>
        <v>2.8313000000000001</v>
      </c>
      <c r="O6123" s="16">
        <f t="shared" si="388"/>
        <v>39.071600000000004</v>
      </c>
      <c r="P6123" s="17">
        <f t="shared" si="389"/>
        <v>354.61399999999998</v>
      </c>
      <c r="Q6123" s="16"/>
      <c r="R6123" s="101">
        <v>17.539000000000001</v>
      </c>
      <c r="S6123" s="16"/>
    </row>
    <row r="6124" spans="8:19" x14ac:dyDescent="0.25">
      <c r="H6124" s="98">
        <v>42431</v>
      </c>
      <c r="I6124" s="99">
        <v>0.75</v>
      </c>
      <c r="J6124" s="100">
        <f t="shared" si="390"/>
        <v>42431.75</v>
      </c>
      <c r="K6124" s="101">
        <v>41.844999999999999</v>
      </c>
      <c r="L6124" s="100">
        <f>'Barometric Data'!D6124</f>
        <v>42431.75</v>
      </c>
      <c r="M6124" s="106">
        <f t="shared" si="387"/>
        <v>0</v>
      </c>
      <c r="N6124" s="16">
        <f>'Barometric Data'!E6124</f>
        <v>2.7753000000000001</v>
      </c>
      <c r="O6124" s="16">
        <f t="shared" si="388"/>
        <v>39.069699999999997</v>
      </c>
      <c r="P6124" s="17">
        <f t="shared" si="389"/>
        <v>354.61589999999995</v>
      </c>
      <c r="Q6124" s="16"/>
      <c r="R6124" s="101">
        <v>17.524000000000001</v>
      </c>
      <c r="S6124" s="16"/>
    </row>
    <row r="6125" spans="8:19" x14ac:dyDescent="0.25">
      <c r="H6125" s="98">
        <v>42432</v>
      </c>
      <c r="I6125" s="99">
        <v>0</v>
      </c>
      <c r="J6125" s="100">
        <f t="shared" si="390"/>
        <v>42432</v>
      </c>
      <c r="K6125" s="101">
        <v>41.825099999999999</v>
      </c>
      <c r="L6125" s="100">
        <f>'Barometric Data'!D6125</f>
        <v>42432</v>
      </c>
      <c r="M6125" s="106">
        <f t="shared" si="387"/>
        <v>0</v>
      </c>
      <c r="N6125" s="16">
        <f>'Barometric Data'!E6125</f>
        <v>2.7347000000000001</v>
      </c>
      <c r="O6125" s="16">
        <f t="shared" si="388"/>
        <v>39.090400000000002</v>
      </c>
      <c r="P6125" s="17">
        <f t="shared" si="389"/>
        <v>354.59519999999998</v>
      </c>
      <c r="Q6125" s="16"/>
      <c r="R6125" s="101">
        <v>17.542000000000002</v>
      </c>
      <c r="S6125" s="16"/>
    </row>
    <row r="6126" spans="8:19" x14ac:dyDescent="0.25">
      <c r="H6126" s="98">
        <v>42432</v>
      </c>
      <c r="I6126" s="99">
        <v>0.25</v>
      </c>
      <c r="J6126" s="100">
        <f t="shared" si="390"/>
        <v>42432.25</v>
      </c>
      <c r="K6126" s="101">
        <v>41.8262</v>
      </c>
      <c r="L6126" s="100">
        <f>'Barometric Data'!D6126</f>
        <v>42432.25</v>
      </c>
      <c r="M6126" s="106">
        <f t="shared" si="387"/>
        <v>0</v>
      </c>
      <c r="N6126" s="16">
        <f>'Barometric Data'!E6126</f>
        <v>2.7061000000000002</v>
      </c>
      <c r="O6126" s="16">
        <f t="shared" si="388"/>
        <v>39.120100000000001</v>
      </c>
      <c r="P6126" s="17">
        <f t="shared" si="389"/>
        <v>354.56549999999999</v>
      </c>
      <c r="Q6126" s="16"/>
      <c r="R6126" s="101">
        <v>17.542000000000002</v>
      </c>
      <c r="S6126" s="16"/>
    </row>
    <row r="6127" spans="8:19" x14ac:dyDescent="0.25">
      <c r="H6127" s="98">
        <v>42432</v>
      </c>
      <c r="I6127" s="99">
        <v>0.5</v>
      </c>
      <c r="J6127" s="100">
        <f t="shared" si="390"/>
        <v>42432.5</v>
      </c>
      <c r="K6127" s="101">
        <v>41.851500000000001</v>
      </c>
      <c r="L6127" s="100">
        <f>'Barometric Data'!D6127</f>
        <v>42432.5</v>
      </c>
      <c r="M6127" s="106">
        <f t="shared" si="387"/>
        <v>0</v>
      </c>
      <c r="N6127" s="16">
        <f>'Barometric Data'!E6127</f>
        <v>2.7444000000000002</v>
      </c>
      <c r="O6127" s="16">
        <f t="shared" si="388"/>
        <v>39.107100000000003</v>
      </c>
      <c r="P6127" s="17">
        <f t="shared" si="389"/>
        <v>354.57849999999996</v>
      </c>
      <c r="Q6127" s="16"/>
      <c r="R6127" s="101">
        <v>17.521000000000001</v>
      </c>
      <c r="S6127" s="16"/>
    </row>
    <row r="6128" spans="8:19" x14ac:dyDescent="0.25">
      <c r="H6128" s="98">
        <v>42432</v>
      </c>
      <c r="I6128" s="99">
        <v>0.75</v>
      </c>
      <c r="J6128" s="100">
        <f t="shared" si="390"/>
        <v>42432.75</v>
      </c>
      <c r="K6128" s="101">
        <v>41.842300000000002</v>
      </c>
      <c r="L6128" s="100">
        <f>'Barometric Data'!D6128</f>
        <v>42432.75</v>
      </c>
      <c r="M6128" s="106">
        <f t="shared" ref="M6128:M6191" si="391">ABS(L6128-J6128)</f>
        <v>0</v>
      </c>
      <c r="N6128" s="16">
        <f>'Barometric Data'!E6128</f>
        <v>2.7401</v>
      </c>
      <c r="O6128" s="16">
        <f t="shared" si="388"/>
        <v>39.102200000000003</v>
      </c>
      <c r="P6128" s="17">
        <f t="shared" si="389"/>
        <v>354.58339999999998</v>
      </c>
      <c r="Q6128" s="16"/>
      <c r="R6128" s="101">
        <v>17.545000000000002</v>
      </c>
      <c r="S6128" s="16"/>
    </row>
    <row r="6129" spans="8:19" x14ac:dyDescent="0.25">
      <c r="H6129" s="98">
        <v>42433</v>
      </c>
      <c r="I6129" s="99">
        <v>0</v>
      </c>
      <c r="J6129" s="100">
        <f t="shared" si="390"/>
        <v>42433</v>
      </c>
      <c r="K6129" s="101">
        <v>41.867400000000004</v>
      </c>
      <c r="L6129" s="100">
        <f>'Barometric Data'!D6129</f>
        <v>42433</v>
      </c>
      <c r="M6129" s="106">
        <f t="shared" si="391"/>
        <v>0</v>
      </c>
      <c r="N6129" s="16">
        <f>'Barometric Data'!E6129</f>
        <v>2.7700999999999998</v>
      </c>
      <c r="O6129" s="16">
        <f t="shared" si="388"/>
        <v>39.097300000000004</v>
      </c>
      <c r="P6129" s="17">
        <f t="shared" si="389"/>
        <v>354.58829999999995</v>
      </c>
      <c r="Q6129" s="16"/>
      <c r="R6129" s="101">
        <v>17.542999999999999</v>
      </c>
      <c r="S6129" s="16"/>
    </row>
    <row r="6130" spans="8:19" x14ac:dyDescent="0.25">
      <c r="H6130" s="98">
        <v>42433</v>
      </c>
      <c r="I6130" s="99">
        <v>0.25</v>
      </c>
      <c r="J6130" s="100">
        <f t="shared" si="390"/>
        <v>42433.25</v>
      </c>
      <c r="K6130" s="101">
        <v>41.853499999999997</v>
      </c>
      <c r="L6130" s="100">
        <f>'Barometric Data'!D6130</f>
        <v>42433.25</v>
      </c>
      <c r="M6130" s="106">
        <f t="shared" si="391"/>
        <v>0</v>
      </c>
      <c r="N6130" s="16">
        <f>'Barometric Data'!E6130</f>
        <v>2.7498999999999998</v>
      </c>
      <c r="O6130" s="16">
        <f t="shared" si="388"/>
        <v>39.1036</v>
      </c>
      <c r="P6130" s="17">
        <f t="shared" si="389"/>
        <v>354.58199999999999</v>
      </c>
      <c r="Q6130" s="16"/>
      <c r="R6130" s="101">
        <v>17.533000000000001</v>
      </c>
      <c r="S6130" s="16"/>
    </row>
    <row r="6131" spans="8:19" x14ac:dyDescent="0.25">
      <c r="H6131" s="98">
        <v>42433</v>
      </c>
      <c r="I6131" s="99">
        <v>0.5</v>
      </c>
      <c r="J6131" s="100">
        <f t="shared" si="390"/>
        <v>42433.5</v>
      </c>
      <c r="K6131" s="101">
        <v>41.841000000000001</v>
      </c>
      <c r="L6131" s="100">
        <f>'Barometric Data'!D6131</f>
        <v>42433.5</v>
      </c>
      <c r="M6131" s="106">
        <f t="shared" si="391"/>
        <v>0</v>
      </c>
      <c r="N6131" s="16">
        <f>'Barometric Data'!E6131</f>
        <v>2.7526000000000002</v>
      </c>
      <c r="O6131" s="16">
        <f t="shared" si="388"/>
        <v>39.0884</v>
      </c>
      <c r="P6131" s="17">
        <f t="shared" si="389"/>
        <v>354.59719999999999</v>
      </c>
      <c r="Q6131" s="16"/>
      <c r="R6131" s="101">
        <v>17.52</v>
      </c>
      <c r="S6131" s="16"/>
    </row>
    <row r="6132" spans="8:19" x14ac:dyDescent="0.25">
      <c r="H6132" s="98">
        <v>42433</v>
      </c>
      <c r="I6132" s="99">
        <v>0.75</v>
      </c>
      <c r="J6132" s="100">
        <f t="shared" si="390"/>
        <v>42433.75</v>
      </c>
      <c r="K6132" s="101">
        <v>41.733800000000002</v>
      </c>
      <c r="L6132" s="100">
        <f>'Barometric Data'!D6132</f>
        <v>42433.75</v>
      </c>
      <c r="M6132" s="106">
        <f t="shared" si="391"/>
        <v>0</v>
      </c>
      <c r="N6132" s="16">
        <f>'Barometric Data'!E6132</f>
        <v>2.6061000000000001</v>
      </c>
      <c r="O6132" s="16">
        <f t="shared" si="388"/>
        <v>39.127700000000004</v>
      </c>
      <c r="P6132" s="17">
        <f t="shared" si="389"/>
        <v>354.55789999999996</v>
      </c>
      <c r="Q6132" s="16"/>
      <c r="R6132" s="101">
        <v>17.545999999999999</v>
      </c>
      <c r="S6132" s="16"/>
    </row>
    <row r="6133" spans="8:19" x14ac:dyDescent="0.25">
      <c r="H6133" s="98">
        <v>42434</v>
      </c>
      <c r="I6133" s="99">
        <v>0</v>
      </c>
      <c r="J6133" s="100">
        <f t="shared" si="390"/>
        <v>42434</v>
      </c>
      <c r="K6133" s="101">
        <v>41.695099999999996</v>
      </c>
      <c r="L6133" s="100">
        <f>'Barometric Data'!D6133</f>
        <v>42434</v>
      </c>
      <c r="M6133" s="106">
        <f t="shared" si="391"/>
        <v>0</v>
      </c>
      <c r="N6133" s="16">
        <f>'Barometric Data'!E6133</f>
        <v>2.4952000000000001</v>
      </c>
      <c r="O6133" s="16">
        <f t="shared" si="388"/>
        <v>39.1999</v>
      </c>
      <c r="P6133" s="17">
        <f t="shared" si="389"/>
        <v>354.48569999999995</v>
      </c>
      <c r="Q6133" s="16"/>
      <c r="R6133" s="101">
        <v>17.536000000000001</v>
      </c>
      <c r="S6133" s="16"/>
    </row>
    <row r="6134" spans="8:19" x14ac:dyDescent="0.25">
      <c r="H6134" s="98">
        <v>42434</v>
      </c>
      <c r="I6134" s="99">
        <v>0.25</v>
      </c>
      <c r="J6134" s="100">
        <f t="shared" si="390"/>
        <v>42434.25</v>
      </c>
      <c r="K6134" s="101">
        <v>41.776600000000002</v>
      </c>
      <c r="L6134" s="100">
        <f>'Barometric Data'!D6134</f>
        <v>42434.25</v>
      </c>
      <c r="M6134" s="106">
        <f t="shared" si="391"/>
        <v>0</v>
      </c>
      <c r="N6134" s="16">
        <f>'Barometric Data'!E6134</f>
        <v>2.5276000000000001</v>
      </c>
      <c r="O6134" s="16">
        <f t="shared" si="388"/>
        <v>39.249000000000002</v>
      </c>
      <c r="P6134" s="17">
        <f t="shared" si="389"/>
        <v>354.43659999999994</v>
      </c>
      <c r="Q6134" s="16"/>
      <c r="R6134" s="101">
        <v>17.536999999999999</v>
      </c>
      <c r="S6134" s="16"/>
    </row>
    <row r="6135" spans="8:19" x14ac:dyDescent="0.25">
      <c r="H6135" s="98">
        <v>42434</v>
      </c>
      <c r="I6135" s="99">
        <v>0.5</v>
      </c>
      <c r="J6135" s="100">
        <f t="shared" si="390"/>
        <v>42434.5</v>
      </c>
      <c r="K6135" s="101">
        <v>41.771999999999998</v>
      </c>
      <c r="L6135" s="100">
        <f>'Barometric Data'!D6135</f>
        <v>42434.5</v>
      </c>
      <c r="M6135" s="106">
        <f t="shared" si="391"/>
        <v>0</v>
      </c>
      <c r="N6135" s="16">
        <f>'Barometric Data'!E6135</f>
        <v>2.5465</v>
      </c>
      <c r="O6135" s="16">
        <f t="shared" si="388"/>
        <v>39.225499999999997</v>
      </c>
      <c r="P6135" s="17">
        <f t="shared" si="389"/>
        <v>354.46009999999995</v>
      </c>
      <c r="Q6135" s="16"/>
      <c r="R6135" s="101">
        <v>17.526</v>
      </c>
      <c r="S6135" s="16"/>
    </row>
    <row r="6136" spans="8:19" x14ac:dyDescent="0.25">
      <c r="H6136" s="98">
        <v>42434</v>
      </c>
      <c r="I6136" s="99">
        <v>0.75</v>
      </c>
      <c r="J6136" s="100">
        <f t="shared" si="390"/>
        <v>42434.75</v>
      </c>
      <c r="K6136" s="101">
        <v>41.698900000000002</v>
      </c>
      <c r="L6136" s="100">
        <f>'Barometric Data'!D6136</f>
        <v>42434.75</v>
      </c>
      <c r="M6136" s="106">
        <f t="shared" si="391"/>
        <v>0</v>
      </c>
      <c r="N6136" s="16">
        <f>'Barometric Data'!E6136</f>
        <v>2.3834</v>
      </c>
      <c r="O6136" s="16">
        <f t="shared" si="388"/>
        <v>39.3155</v>
      </c>
      <c r="P6136" s="17">
        <f t="shared" si="389"/>
        <v>354.37009999999998</v>
      </c>
      <c r="Q6136" s="16"/>
      <c r="R6136" s="101">
        <v>17.52</v>
      </c>
      <c r="S6136" s="16"/>
    </row>
    <row r="6137" spans="8:19" x14ac:dyDescent="0.25">
      <c r="H6137" s="98">
        <v>42435</v>
      </c>
      <c r="I6137" s="99">
        <v>0</v>
      </c>
      <c r="J6137" s="100">
        <f t="shared" si="390"/>
        <v>42435</v>
      </c>
      <c r="K6137" s="101">
        <v>41.5989</v>
      </c>
      <c r="L6137" s="100">
        <f>'Barometric Data'!D6137</f>
        <v>42435</v>
      </c>
      <c r="M6137" s="106">
        <f t="shared" si="391"/>
        <v>0</v>
      </c>
      <c r="N6137" s="16">
        <f>'Barometric Data'!E6137</f>
        <v>2.1964000000000001</v>
      </c>
      <c r="O6137" s="16">
        <f t="shared" si="388"/>
        <v>39.402500000000003</v>
      </c>
      <c r="P6137" s="17">
        <f t="shared" si="389"/>
        <v>354.28309999999999</v>
      </c>
      <c r="Q6137" s="16"/>
      <c r="R6137" s="101">
        <v>17.529</v>
      </c>
      <c r="S6137" s="16"/>
    </row>
    <row r="6138" spans="8:19" x14ac:dyDescent="0.25">
      <c r="H6138" s="98">
        <v>42435</v>
      </c>
      <c r="I6138" s="99">
        <v>0.25</v>
      </c>
      <c r="J6138" s="100">
        <f t="shared" si="390"/>
        <v>42435.25</v>
      </c>
      <c r="K6138" s="101">
        <v>41.658299999999997</v>
      </c>
      <c r="L6138" s="100">
        <f>'Barometric Data'!D6138</f>
        <v>42435.25</v>
      </c>
      <c r="M6138" s="106">
        <f t="shared" si="391"/>
        <v>0</v>
      </c>
      <c r="N6138" s="16">
        <f>'Barometric Data'!E6138</f>
        <v>2.1835</v>
      </c>
      <c r="O6138" s="16">
        <f t="shared" si="388"/>
        <v>39.474799999999995</v>
      </c>
      <c r="P6138" s="17">
        <f t="shared" si="389"/>
        <v>354.21079999999995</v>
      </c>
      <c r="Q6138" s="16"/>
      <c r="R6138" s="101">
        <v>17.523</v>
      </c>
      <c r="S6138" s="16"/>
    </row>
    <row r="6139" spans="8:19" x14ac:dyDescent="0.25">
      <c r="H6139" s="98">
        <v>42435</v>
      </c>
      <c r="I6139" s="99">
        <v>0.5</v>
      </c>
      <c r="J6139" s="100">
        <f t="shared" si="390"/>
        <v>42435.5</v>
      </c>
      <c r="K6139" s="101">
        <v>41.775199999999998</v>
      </c>
      <c r="L6139" s="100">
        <f>'Barometric Data'!D6139</f>
        <v>42435.5</v>
      </c>
      <c r="M6139" s="106">
        <f t="shared" si="391"/>
        <v>0</v>
      </c>
      <c r="N6139" s="16">
        <f>'Barometric Data'!E6139</f>
        <v>2.3386</v>
      </c>
      <c r="O6139" s="16">
        <f t="shared" si="388"/>
        <v>39.436599999999999</v>
      </c>
      <c r="P6139" s="17">
        <f t="shared" si="389"/>
        <v>354.24899999999997</v>
      </c>
      <c r="Q6139" s="16"/>
      <c r="R6139" s="101">
        <v>17.536999999999999</v>
      </c>
      <c r="S6139" s="16"/>
    </row>
    <row r="6140" spans="8:19" x14ac:dyDescent="0.25">
      <c r="H6140" s="98">
        <v>42435</v>
      </c>
      <c r="I6140" s="99">
        <v>0.75</v>
      </c>
      <c r="J6140" s="100">
        <f t="shared" si="390"/>
        <v>42435.75</v>
      </c>
      <c r="K6140" s="101">
        <v>41.804699999999997</v>
      </c>
      <c r="L6140" s="100">
        <f>'Barometric Data'!D6140</f>
        <v>42435.75</v>
      </c>
      <c r="M6140" s="106">
        <f t="shared" si="391"/>
        <v>0</v>
      </c>
      <c r="N6140" s="16">
        <f>'Barometric Data'!E6140</f>
        <v>2.3856999999999999</v>
      </c>
      <c r="O6140" s="16">
        <f t="shared" si="388"/>
        <v>39.418999999999997</v>
      </c>
      <c r="P6140" s="17">
        <f t="shared" si="389"/>
        <v>354.26659999999998</v>
      </c>
      <c r="Q6140" s="16"/>
      <c r="R6140" s="101">
        <v>17.526</v>
      </c>
      <c r="S6140" s="16"/>
    </row>
    <row r="6141" spans="8:19" x14ac:dyDescent="0.25">
      <c r="H6141" s="98">
        <v>42436</v>
      </c>
      <c r="I6141" s="99">
        <v>0</v>
      </c>
      <c r="J6141" s="100">
        <f t="shared" si="390"/>
        <v>42436</v>
      </c>
      <c r="K6141" s="101">
        <v>41.791699999999999</v>
      </c>
      <c r="L6141" s="100">
        <f>'Barometric Data'!D6141</f>
        <v>42436</v>
      </c>
      <c r="M6141" s="106">
        <f t="shared" si="391"/>
        <v>0</v>
      </c>
      <c r="N6141" s="16">
        <f>'Barometric Data'!E6141</f>
        <v>2.4016000000000002</v>
      </c>
      <c r="O6141" s="16">
        <f t="shared" si="388"/>
        <v>39.390099999999997</v>
      </c>
      <c r="P6141" s="17">
        <f t="shared" si="389"/>
        <v>354.29549999999995</v>
      </c>
      <c r="Q6141" s="16"/>
      <c r="R6141" s="101">
        <v>17.523</v>
      </c>
      <c r="S6141" s="16"/>
    </row>
    <row r="6142" spans="8:19" x14ac:dyDescent="0.25">
      <c r="H6142" s="98">
        <v>42436</v>
      </c>
      <c r="I6142" s="99">
        <v>0.25</v>
      </c>
      <c r="J6142" s="100">
        <f t="shared" si="390"/>
        <v>42436.25</v>
      </c>
      <c r="K6142" s="101">
        <v>41.809199999999997</v>
      </c>
      <c r="L6142" s="100">
        <f>'Barometric Data'!D6142</f>
        <v>42436.25</v>
      </c>
      <c r="M6142" s="106">
        <f t="shared" si="391"/>
        <v>0</v>
      </c>
      <c r="N6142" s="16">
        <f>'Barometric Data'!E6142</f>
        <v>2.3940000000000001</v>
      </c>
      <c r="O6142" s="16">
        <f t="shared" si="388"/>
        <v>39.415199999999999</v>
      </c>
      <c r="P6142" s="17">
        <f t="shared" si="389"/>
        <v>354.2704</v>
      </c>
      <c r="Q6142" s="16"/>
      <c r="R6142" s="101">
        <v>17.524000000000001</v>
      </c>
      <c r="S6142" s="16"/>
    </row>
    <row r="6143" spans="8:19" x14ac:dyDescent="0.25">
      <c r="H6143" s="98">
        <v>42436</v>
      </c>
      <c r="I6143" s="99">
        <v>0.5</v>
      </c>
      <c r="J6143" s="100">
        <f t="shared" si="390"/>
        <v>42436.5</v>
      </c>
      <c r="K6143" s="101">
        <v>41.826000000000001</v>
      </c>
      <c r="L6143" s="100">
        <f>'Barometric Data'!D6143</f>
        <v>42436.5</v>
      </c>
      <c r="M6143" s="106">
        <f t="shared" si="391"/>
        <v>0</v>
      </c>
      <c r="N6143" s="16">
        <f>'Barometric Data'!E6143</f>
        <v>2.4792999999999998</v>
      </c>
      <c r="O6143" s="16">
        <f t="shared" si="388"/>
        <v>39.346699999999998</v>
      </c>
      <c r="P6143" s="17">
        <f t="shared" si="389"/>
        <v>354.33889999999997</v>
      </c>
      <c r="Q6143" s="16"/>
      <c r="R6143" s="101">
        <v>17.513999999999999</v>
      </c>
      <c r="S6143" s="16"/>
    </row>
    <row r="6144" spans="8:19" x14ac:dyDescent="0.25">
      <c r="H6144" s="98">
        <v>42436</v>
      </c>
      <c r="I6144" s="99">
        <v>0.75</v>
      </c>
      <c r="J6144" s="100">
        <f t="shared" si="390"/>
        <v>42436.75</v>
      </c>
      <c r="K6144" s="101">
        <v>41.843400000000003</v>
      </c>
      <c r="L6144" s="100">
        <f>'Barometric Data'!D6144</f>
        <v>42436.75</v>
      </c>
      <c r="M6144" s="106">
        <f t="shared" si="391"/>
        <v>0</v>
      </c>
      <c r="N6144" s="16">
        <f>'Barometric Data'!E6144</f>
        <v>2.4902000000000002</v>
      </c>
      <c r="O6144" s="16">
        <f t="shared" si="388"/>
        <v>39.353200000000001</v>
      </c>
      <c r="P6144" s="17">
        <f t="shared" si="389"/>
        <v>354.33239999999995</v>
      </c>
      <c r="Q6144" s="16"/>
      <c r="R6144" s="101">
        <v>17.533999999999999</v>
      </c>
      <c r="S6144" s="16"/>
    </row>
    <row r="6145" spans="8:19" x14ac:dyDescent="0.25">
      <c r="H6145" s="98">
        <v>42437</v>
      </c>
      <c r="I6145" s="99">
        <v>0</v>
      </c>
      <c r="J6145" s="100">
        <f t="shared" si="390"/>
        <v>42437</v>
      </c>
      <c r="K6145" s="101">
        <v>41.855400000000003</v>
      </c>
      <c r="L6145" s="100">
        <f>'Barometric Data'!D6145</f>
        <v>42437</v>
      </c>
      <c r="M6145" s="106">
        <f t="shared" si="391"/>
        <v>0</v>
      </c>
      <c r="N6145" s="16">
        <f>'Barometric Data'!E6145</f>
        <v>2.5539000000000001</v>
      </c>
      <c r="O6145" s="16">
        <f t="shared" si="388"/>
        <v>39.301500000000004</v>
      </c>
      <c r="P6145" s="17">
        <f t="shared" si="389"/>
        <v>354.38409999999999</v>
      </c>
      <c r="Q6145" s="16"/>
      <c r="R6145" s="101">
        <v>17.52</v>
      </c>
      <c r="S6145" s="16"/>
    </row>
    <row r="6146" spans="8:19" x14ac:dyDescent="0.25">
      <c r="H6146" s="98">
        <v>42437</v>
      </c>
      <c r="I6146" s="99">
        <v>0.25</v>
      </c>
      <c r="J6146" s="100">
        <f t="shared" si="390"/>
        <v>42437.25</v>
      </c>
      <c r="K6146" s="101">
        <v>41.8874</v>
      </c>
      <c r="L6146" s="100">
        <f>'Barometric Data'!D6146</f>
        <v>42437.25</v>
      </c>
      <c r="M6146" s="106">
        <f t="shared" si="391"/>
        <v>0</v>
      </c>
      <c r="N6146" s="16">
        <f>'Barometric Data'!E6146</f>
        <v>2.6175000000000002</v>
      </c>
      <c r="O6146" s="16">
        <f t="shared" si="388"/>
        <v>39.2699</v>
      </c>
      <c r="P6146" s="17">
        <f t="shared" si="389"/>
        <v>354.41569999999996</v>
      </c>
      <c r="Q6146" s="16"/>
      <c r="R6146" s="101">
        <v>17.535</v>
      </c>
      <c r="S6146" s="16"/>
    </row>
    <row r="6147" spans="8:19" x14ac:dyDescent="0.25">
      <c r="H6147" s="98">
        <v>42437</v>
      </c>
      <c r="I6147" s="99">
        <v>0.5</v>
      </c>
      <c r="J6147" s="100">
        <f t="shared" si="390"/>
        <v>42437.5</v>
      </c>
      <c r="K6147" s="101">
        <v>41.874699999999997</v>
      </c>
      <c r="L6147" s="100">
        <f>'Barometric Data'!D6147</f>
        <v>42437.5</v>
      </c>
      <c r="M6147" s="106">
        <f t="shared" si="391"/>
        <v>0</v>
      </c>
      <c r="N6147" s="16">
        <f>'Barometric Data'!E6147</f>
        <v>2.6457999999999999</v>
      </c>
      <c r="O6147" s="16">
        <f t="shared" si="388"/>
        <v>39.228899999999996</v>
      </c>
      <c r="P6147" s="17">
        <f t="shared" si="389"/>
        <v>354.45669999999996</v>
      </c>
      <c r="Q6147" s="16"/>
      <c r="R6147" s="101">
        <v>17.536000000000001</v>
      </c>
      <c r="S6147" s="16"/>
    </row>
    <row r="6148" spans="8:19" x14ac:dyDescent="0.25">
      <c r="H6148" s="98">
        <v>42437</v>
      </c>
      <c r="I6148" s="99">
        <v>0.75</v>
      </c>
      <c r="J6148" s="100">
        <f t="shared" si="390"/>
        <v>42437.75</v>
      </c>
      <c r="K6148" s="101">
        <v>41.818800000000003</v>
      </c>
      <c r="L6148" s="100">
        <f>'Barometric Data'!D6148</f>
        <v>42437.75</v>
      </c>
      <c r="M6148" s="106">
        <f t="shared" si="391"/>
        <v>0</v>
      </c>
      <c r="N6148" s="16">
        <f>'Barometric Data'!E6148</f>
        <v>2.5537999999999998</v>
      </c>
      <c r="O6148" s="16">
        <f t="shared" si="388"/>
        <v>39.265000000000001</v>
      </c>
      <c r="P6148" s="17">
        <f t="shared" si="389"/>
        <v>354.42059999999998</v>
      </c>
      <c r="Q6148" s="16"/>
      <c r="R6148" s="101">
        <v>17.53</v>
      </c>
      <c r="S6148" s="16"/>
    </row>
    <row r="6149" spans="8:19" x14ac:dyDescent="0.25">
      <c r="H6149" s="98">
        <v>42438</v>
      </c>
      <c r="I6149" s="99">
        <v>0</v>
      </c>
      <c r="J6149" s="100">
        <f t="shared" si="390"/>
        <v>42438</v>
      </c>
      <c r="K6149" s="101">
        <v>41.843699999999998</v>
      </c>
      <c r="L6149" s="100">
        <f>'Barometric Data'!D6149</f>
        <v>42438</v>
      </c>
      <c r="M6149" s="106">
        <f t="shared" si="391"/>
        <v>0</v>
      </c>
      <c r="N6149" s="16">
        <f>'Barometric Data'!E6149</f>
        <v>2.6027999999999998</v>
      </c>
      <c r="O6149" s="16">
        <f t="shared" si="388"/>
        <v>39.240899999999996</v>
      </c>
      <c r="P6149" s="17">
        <f t="shared" si="389"/>
        <v>354.44469999999995</v>
      </c>
      <c r="Q6149" s="16"/>
      <c r="R6149" s="101">
        <v>17.539000000000001</v>
      </c>
      <c r="S6149" s="16"/>
    </row>
    <row r="6150" spans="8:19" x14ac:dyDescent="0.25">
      <c r="H6150" s="98">
        <v>42438</v>
      </c>
      <c r="I6150" s="99">
        <v>0.25</v>
      </c>
      <c r="J6150" s="100">
        <f t="shared" si="390"/>
        <v>42438.25</v>
      </c>
      <c r="K6150" s="101">
        <v>41.905999999999999</v>
      </c>
      <c r="L6150" s="100">
        <f>'Barometric Data'!D6150</f>
        <v>42438.25</v>
      </c>
      <c r="M6150" s="106">
        <f t="shared" si="391"/>
        <v>0</v>
      </c>
      <c r="N6150" s="16">
        <f>'Barometric Data'!E6150</f>
        <v>2.6555</v>
      </c>
      <c r="O6150" s="16">
        <f t="shared" si="388"/>
        <v>39.250500000000002</v>
      </c>
      <c r="P6150" s="17">
        <f t="shared" si="389"/>
        <v>354.43509999999998</v>
      </c>
      <c r="Q6150" s="16"/>
      <c r="R6150" s="101">
        <v>17.536000000000001</v>
      </c>
      <c r="S6150" s="16"/>
    </row>
    <row r="6151" spans="8:19" x14ac:dyDescent="0.25">
      <c r="H6151" s="98">
        <v>42438</v>
      </c>
      <c r="I6151" s="99">
        <v>0.5</v>
      </c>
      <c r="J6151" s="100">
        <f t="shared" si="390"/>
        <v>42438.5</v>
      </c>
      <c r="K6151" s="101">
        <v>41.908299999999997</v>
      </c>
      <c r="L6151" s="100">
        <f>'Barometric Data'!D6151</f>
        <v>42438.5</v>
      </c>
      <c r="M6151" s="106">
        <f t="shared" si="391"/>
        <v>0</v>
      </c>
      <c r="N6151" s="16">
        <f>'Barometric Data'!E6151</f>
        <v>2.7494000000000001</v>
      </c>
      <c r="O6151" s="16">
        <f t="shared" si="388"/>
        <v>39.158899999999996</v>
      </c>
      <c r="P6151" s="17">
        <f t="shared" si="389"/>
        <v>354.52669999999995</v>
      </c>
      <c r="Q6151" s="16"/>
      <c r="R6151" s="101">
        <v>17.545999999999999</v>
      </c>
      <c r="S6151" s="16"/>
    </row>
    <row r="6152" spans="8:19" x14ac:dyDescent="0.25">
      <c r="H6152" s="98">
        <v>42438</v>
      </c>
      <c r="I6152" s="99">
        <v>0.75</v>
      </c>
      <c r="J6152" s="100">
        <f t="shared" si="390"/>
        <v>42438.75</v>
      </c>
      <c r="K6152" s="101">
        <v>41.846699999999998</v>
      </c>
      <c r="L6152" s="100">
        <f>'Barometric Data'!D6152</f>
        <v>42438.75</v>
      </c>
      <c r="M6152" s="106">
        <f t="shared" si="391"/>
        <v>0</v>
      </c>
      <c r="N6152" s="16">
        <f>'Barometric Data'!E6152</f>
        <v>2.6762999999999999</v>
      </c>
      <c r="O6152" s="16">
        <f t="shared" si="388"/>
        <v>39.170400000000001</v>
      </c>
      <c r="P6152" s="17">
        <f t="shared" si="389"/>
        <v>354.51519999999994</v>
      </c>
      <c r="Q6152" s="16"/>
      <c r="R6152" s="101">
        <v>17.533000000000001</v>
      </c>
      <c r="S6152" s="16"/>
    </row>
    <row r="6153" spans="8:19" x14ac:dyDescent="0.25">
      <c r="H6153" s="98">
        <v>42439</v>
      </c>
      <c r="I6153" s="99">
        <v>0</v>
      </c>
      <c r="J6153" s="100">
        <f t="shared" si="390"/>
        <v>42439</v>
      </c>
      <c r="K6153" s="101">
        <v>41.837200000000003</v>
      </c>
      <c r="L6153" s="100">
        <f>'Barometric Data'!D6153</f>
        <v>42439</v>
      </c>
      <c r="M6153" s="106">
        <f t="shared" si="391"/>
        <v>0</v>
      </c>
      <c r="N6153" s="16">
        <f>'Barometric Data'!E6153</f>
        <v>2.6787000000000001</v>
      </c>
      <c r="O6153" s="16">
        <f t="shared" si="388"/>
        <v>39.158500000000004</v>
      </c>
      <c r="P6153" s="17">
        <f t="shared" si="389"/>
        <v>354.52709999999996</v>
      </c>
      <c r="Q6153" s="16"/>
      <c r="R6153" s="101">
        <v>17.54</v>
      </c>
      <c r="S6153" s="16"/>
    </row>
    <row r="6154" spans="8:19" x14ac:dyDescent="0.25">
      <c r="H6154" s="98">
        <v>42439</v>
      </c>
      <c r="I6154" s="99">
        <v>0.25</v>
      </c>
      <c r="J6154" s="100">
        <f t="shared" si="390"/>
        <v>42439.25</v>
      </c>
      <c r="K6154" s="101">
        <v>41.819200000000002</v>
      </c>
      <c r="L6154" s="100">
        <f>'Barometric Data'!D6154</f>
        <v>42439.25</v>
      </c>
      <c r="M6154" s="106">
        <f t="shared" si="391"/>
        <v>0</v>
      </c>
      <c r="N6154" s="16">
        <f>'Barometric Data'!E6154</f>
        <v>2.641</v>
      </c>
      <c r="O6154" s="16">
        <f t="shared" si="388"/>
        <v>39.178200000000004</v>
      </c>
      <c r="P6154" s="17">
        <f t="shared" si="389"/>
        <v>354.50739999999996</v>
      </c>
      <c r="Q6154" s="16"/>
      <c r="R6154" s="101">
        <v>17.542000000000002</v>
      </c>
      <c r="S6154" s="16"/>
    </row>
    <row r="6155" spans="8:19" x14ac:dyDescent="0.25">
      <c r="H6155" s="98">
        <v>42439</v>
      </c>
      <c r="I6155" s="99">
        <v>0.5</v>
      </c>
      <c r="J6155" s="100">
        <f t="shared" si="390"/>
        <v>42439.5</v>
      </c>
      <c r="K6155" s="101">
        <v>41.811</v>
      </c>
      <c r="L6155" s="100">
        <f>'Barometric Data'!D6155</f>
        <v>42439.5</v>
      </c>
      <c r="M6155" s="106">
        <f t="shared" si="391"/>
        <v>0</v>
      </c>
      <c r="N6155" s="16">
        <f>'Barometric Data'!E6155</f>
        <v>2.6453000000000002</v>
      </c>
      <c r="O6155" s="16">
        <f t="shared" si="388"/>
        <v>39.165700000000001</v>
      </c>
      <c r="P6155" s="17">
        <f t="shared" si="389"/>
        <v>354.51989999999995</v>
      </c>
      <c r="Q6155" s="16"/>
      <c r="R6155" s="101">
        <v>17.545000000000002</v>
      </c>
      <c r="S6155" s="16"/>
    </row>
    <row r="6156" spans="8:19" x14ac:dyDescent="0.25">
      <c r="H6156" s="98">
        <v>42439</v>
      </c>
      <c r="I6156" s="99">
        <v>0.75</v>
      </c>
      <c r="J6156" s="100">
        <f t="shared" si="390"/>
        <v>42439.75</v>
      </c>
      <c r="K6156" s="101">
        <v>41.812100000000001</v>
      </c>
      <c r="L6156" s="100">
        <f>'Barometric Data'!D6156</f>
        <v>42439.75</v>
      </c>
      <c r="M6156" s="106">
        <f t="shared" si="391"/>
        <v>0</v>
      </c>
      <c r="N6156" s="16">
        <f>'Barometric Data'!E6156</f>
        <v>2.6162000000000001</v>
      </c>
      <c r="O6156" s="16">
        <f t="shared" si="388"/>
        <v>39.195900000000002</v>
      </c>
      <c r="P6156" s="17">
        <f t="shared" si="389"/>
        <v>354.48969999999997</v>
      </c>
      <c r="Q6156" s="16"/>
      <c r="R6156" s="101">
        <v>17.533999999999999</v>
      </c>
      <c r="S6156" s="16"/>
    </row>
    <row r="6157" spans="8:19" x14ac:dyDescent="0.25">
      <c r="H6157" s="98">
        <v>42440</v>
      </c>
      <c r="I6157" s="99">
        <v>0</v>
      </c>
      <c r="J6157" s="100">
        <f t="shared" si="390"/>
        <v>42440</v>
      </c>
      <c r="K6157" s="101">
        <v>41.850200000000001</v>
      </c>
      <c r="L6157" s="100">
        <f>'Barometric Data'!D6157</f>
        <v>42440</v>
      </c>
      <c r="M6157" s="106">
        <f t="shared" si="391"/>
        <v>0</v>
      </c>
      <c r="N6157" s="16">
        <f>'Barometric Data'!E6157</f>
        <v>2.6913</v>
      </c>
      <c r="O6157" s="16">
        <f t="shared" si="388"/>
        <v>39.158900000000003</v>
      </c>
      <c r="P6157" s="17">
        <f t="shared" si="389"/>
        <v>354.52669999999995</v>
      </c>
      <c r="Q6157" s="16"/>
      <c r="R6157" s="101">
        <v>17.547000000000001</v>
      </c>
      <c r="S6157" s="16"/>
    </row>
    <row r="6158" spans="8:19" x14ac:dyDescent="0.25">
      <c r="H6158" s="98">
        <v>42440</v>
      </c>
      <c r="I6158" s="99">
        <v>0.25</v>
      </c>
      <c r="J6158" s="100">
        <f t="shared" si="390"/>
        <v>42440.25</v>
      </c>
      <c r="K6158" s="101">
        <v>41.784199999999998</v>
      </c>
      <c r="L6158" s="100">
        <f>'Barometric Data'!D6158</f>
        <v>42440.25</v>
      </c>
      <c r="M6158" s="106">
        <f t="shared" si="391"/>
        <v>0</v>
      </c>
      <c r="N6158" s="16">
        <f>'Barometric Data'!E6158</f>
        <v>2.62</v>
      </c>
      <c r="O6158" s="16">
        <f t="shared" si="388"/>
        <v>39.164200000000001</v>
      </c>
      <c r="P6158" s="17">
        <f t="shared" si="389"/>
        <v>354.52139999999997</v>
      </c>
      <c r="Q6158" s="16"/>
      <c r="R6158" s="101">
        <v>17.533000000000001</v>
      </c>
      <c r="S6158" s="16"/>
    </row>
    <row r="6159" spans="8:19" x14ac:dyDescent="0.25">
      <c r="H6159" s="98">
        <v>42440</v>
      </c>
      <c r="I6159" s="99">
        <v>0.5</v>
      </c>
      <c r="J6159" s="100">
        <f t="shared" si="390"/>
        <v>42440.5</v>
      </c>
      <c r="K6159" s="101">
        <v>41.7087</v>
      </c>
      <c r="L6159" s="100">
        <f>'Barometric Data'!D6159</f>
        <v>42440.5</v>
      </c>
      <c r="M6159" s="106">
        <f t="shared" si="391"/>
        <v>0</v>
      </c>
      <c r="N6159" s="16">
        <f>'Barometric Data'!E6159</f>
        <v>2.4904000000000002</v>
      </c>
      <c r="O6159" s="16">
        <f t="shared" si="388"/>
        <v>39.218299999999999</v>
      </c>
      <c r="P6159" s="17">
        <f t="shared" si="389"/>
        <v>354.46729999999997</v>
      </c>
      <c r="Q6159" s="16"/>
      <c r="R6159" s="101">
        <v>17.548999999999999</v>
      </c>
      <c r="S6159" s="16"/>
    </row>
    <row r="6160" spans="8:19" x14ac:dyDescent="0.25">
      <c r="H6160" s="98">
        <v>42440</v>
      </c>
      <c r="I6160" s="99">
        <v>0.75</v>
      </c>
      <c r="J6160" s="100">
        <f t="shared" si="390"/>
        <v>42440.75</v>
      </c>
      <c r="K6160" s="101">
        <v>41.6145</v>
      </c>
      <c r="L6160" s="100">
        <f>'Barometric Data'!D6160</f>
        <v>42440.75</v>
      </c>
      <c r="M6160" s="106">
        <f t="shared" si="391"/>
        <v>0</v>
      </c>
      <c r="N6160" s="16">
        <f>'Barometric Data'!E6160</f>
        <v>2.2751999999999999</v>
      </c>
      <c r="O6160" s="16">
        <f t="shared" si="388"/>
        <v>39.339300000000001</v>
      </c>
      <c r="P6160" s="17">
        <f t="shared" si="389"/>
        <v>354.34629999999999</v>
      </c>
      <c r="Q6160" s="16"/>
      <c r="R6160" s="101">
        <v>17.541</v>
      </c>
      <c r="S6160" s="16"/>
    </row>
    <row r="6161" spans="6:19" x14ac:dyDescent="0.25">
      <c r="H6161" s="98">
        <v>42441</v>
      </c>
      <c r="I6161" s="99">
        <v>0</v>
      </c>
      <c r="J6161" s="100">
        <f t="shared" si="390"/>
        <v>42441</v>
      </c>
      <c r="K6161" s="101">
        <v>41.728200000000001</v>
      </c>
      <c r="L6161" s="100">
        <f>'Barometric Data'!D6161</f>
        <v>42441</v>
      </c>
      <c r="M6161" s="106">
        <f t="shared" si="391"/>
        <v>0</v>
      </c>
      <c r="N6161" s="16">
        <f>'Barometric Data'!E6161</f>
        <v>2.3706</v>
      </c>
      <c r="O6161" s="16">
        <f t="shared" si="388"/>
        <v>39.357599999999998</v>
      </c>
      <c r="P6161" s="17">
        <f t="shared" si="389"/>
        <v>354.32799999999997</v>
      </c>
      <c r="Q6161" s="16"/>
      <c r="R6161" s="101">
        <v>17.518000000000001</v>
      </c>
      <c r="S6161" s="16"/>
    </row>
    <row r="6162" spans="6:19" x14ac:dyDescent="0.25">
      <c r="H6162" s="98">
        <v>42441</v>
      </c>
      <c r="I6162" s="99">
        <v>0.25</v>
      </c>
      <c r="J6162" s="100">
        <f t="shared" si="390"/>
        <v>42441.25</v>
      </c>
      <c r="K6162" s="101">
        <v>41.774299999999997</v>
      </c>
      <c r="L6162" s="100">
        <f>'Barometric Data'!D6162</f>
        <v>42441.25</v>
      </c>
      <c r="M6162" s="106">
        <f t="shared" si="391"/>
        <v>0</v>
      </c>
      <c r="N6162" s="16">
        <f>'Barometric Data'!E6162</f>
        <v>2.4451000000000001</v>
      </c>
      <c r="O6162" s="16">
        <f t="shared" si="388"/>
        <v>39.3292</v>
      </c>
      <c r="P6162" s="17">
        <f t="shared" si="389"/>
        <v>354.35639999999995</v>
      </c>
      <c r="Q6162" s="16"/>
      <c r="R6162" s="101">
        <v>17.529</v>
      </c>
      <c r="S6162" s="16"/>
    </row>
    <row r="6163" spans="6:19" x14ac:dyDescent="0.25">
      <c r="H6163" s="98">
        <v>42441</v>
      </c>
      <c r="I6163" s="99">
        <v>0.5</v>
      </c>
      <c r="J6163" s="100">
        <f t="shared" si="390"/>
        <v>42441.5</v>
      </c>
      <c r="K6163" s="101">
        <v>41.829500000000003</v>
      </c>
      <c r="L6163" s="100">
        <f>'Barometric Data'!D6163</f>
        <v>42441.5</v>
      </c>
      <c r="M6163" s="106">
        <f t="shared" si="391"/>
        <v>0</v>
      </c>
      <c r="N6163" s="16">
        <f>'Barometric Data'!E6163</f>
        <v>2.5419</v>
      </c>
      <c r="O6163" s="16">
        <f t="shared" si="388"/>
        <v>39.287600000000005</v>
      </c>
      <c r="P6163" s="17">
        <f t="shared" si="389"/>
        <v>354.39799999999997</v>
      </c>
      <c r="Q6163" s="16"/>
      <c r="R6163" s="101">
        <v>17.527000000000001</v>
      </c>
      <c r="S6163" s="16"/>
    </row>
    <row r="6164" spans="6:19" x14ac:dyDescent="0.25">
      <c r="H6164" s="98">
        <v>42441</v>
      </c>
      <c r="I6164" s="99">
        <v>0.75</v>
      </c>
      <c r="J6164" s="100">
        <f t="shared" si="390"/>
        <v>42441.75</v>
      </c>
      <c r="K6164" s="101">
        <v>41.787799999999997</v>
      </c>
      <c r="L6164" s="100">
        <f>'Barometric Data'!D6164</f>
        <v>42441.75</v>
      </c>
      <c r="M6164" s="106">
        <f t="shared" si="391"/>
        <v>0</v>
      </c>
      <c r="N6164" s="16">
        <f>'Barometric Data'!E6164</f>
        <v>2.4986000000000002</v>
      </c>
      <c r="O6164" s="16">
        <f t="shared" ref="O6164:O6227" si="392">K6164-N6164</f>
        <v>39.289199999999994</v>
      </c>
      <c r="P6164" s="17">
        <f t="shared" si="389"/>
        <v>354.39639999999997</v>
      </c>
      <c r="Q6164" s="16"/>
      <c r="R6164" s="101">
        <v>17.527999999999999</v>
      </c>
      <c r="S6164" s="16"/>
    </row>
    <row r="6165" spans="6:19" x14ac:dyDescent="0.25">
      <c r="H6165" s="98">
        <v>42442</v>
      </c>
      <c r="I6165" s="99">
        <v>0</v>
      </c>
      <c r="J6165" s="100">
        <f t="shared" si="390"/>
        <v>42442</v>
      </c>
      <c r="K6165" s="101">
        <v>41.832900000000002</v>
      </c>
      <c r="L6165" s="100">
        <f>'Barometric Data'!D6165</f>
        <v>42442</v>
      </c>
      <c r="M6165" s="106">
        <f t="shared" si="391"/>
        <v>0</v>
      </c>
      <c r="N6165" s="16">
        <f>'Barometric Data'!E6165</f>
        <v>2.5676000000000001</v>
      </c>
      <c r="O6165" s="16">
        <f t="shared" si="392"/>
        <v>39.265300000000003</v>
      </c>
      <c r="P6165" s="17">
        <f t="shared" ref="P6165:P6175" si="393">$E$31-O6165</f>
        <v>354.42029999999994</v>
      </c>
      <c r="Q6165" s="16"/>
      <c r="R6165" s="101">
        <v>17.535</v>
      </c>
      <c r="S6165" s="16"/>
    </row>
    <row r="6166" spans="6:19" x14ac:dyDescent="0.25">
      <c r="H6166" s="98">
        <v>42442</v>
      </c>
      <c r="I6166" s="99">
        <v>0.25</v>
      </c>
      <c r="J6166" s="100">
        <f t="shared" si="390"/>
        <v>42442.25</v>
      </c>
      <c r="K6166" s="101">
        <v>41.809899999999999</v>
      </c>
      <c r="L6166" s="100">
        <f>'Barometric Data'!D6166</f>
        <v>42442.25</v>
      </c>
      <c r="M6166" s="106">
        <f t="shared" si="391"/>
        <v>0</v>
      </c>
      <c r="N6166" s="16">
        <f>'Barometric Data'!E6166</f>
        <v>2.5476999999999999</v>
      </c>
      <c r="O6166" s="16">
        <f t="shared" si="392"/>
        <v>39.2622</v>
      </c>
      <c r="P6166" s="17">
        <f t="shared" si="393"/>
        <v>354.42339999999996</v>
      </c>
      <c r="Q6166" s="16"/>
      <c r="R6166" s="101">
        <v>17.538</v>
      </c>
      <c r="S6166" s="16"/>
    </row>
    <row r="6167" spans="6:19" x14ac:dyDescent="0.25">
      <c r="H6167" s="98">
        <v>42442</v>
      </c>
      <c r="I6167" s="99">
        <v>0.5</v>
      </c>
      <c r="J6167" s="100">
        <f t="shared" si="390"/>
        <v>42442.5</v>
      </c>
      <c r="K6167" s="101">
        <v>41.768099999999997</v>
      </c>
      <c r="L6167" s="100">
        <f>'Barometric Data'!D6167</f>
        <v>42442.5</v>
      </c>
      <c r="M6167" s="106">
        <f t="shared" si="391"/>
        <v>0</v>
      </c>
      <c r="N6167" s="16">
        <f>'Barometric Data'!E6167</f>
        <v>2.5013000000000001</v>
      </c>
      <c r="O6167" s="16">
        <f t="shared" si="392"/>
        <v>39.266799999999996</v>
      </c>
      <c r="P6167" s="17">
        <f t="shared" si="393"/>
        <v>354.41879999999998</v>
      </c>
      <c r="Q6167" s="16"/>
      <c r="R6167" s="101">
        <v>17.535</v>
      </c>
      <c r="S6167" s="16"/>
    </row>
    <row r="6168" spans="6:19" x14ac:dyDescent="0.25">
      <c r="H6168" s="98">
        <v>42442</v>
      </c>
      <c r="I6168" s="99">
        <v>0.75</v>
      </c>
      <c r="J6168" s="100">
        <f t="shared" si="390"/>
        <v>42442.75</v>
      </c>
      <c r="K6168" s="101">
        <v>41.676499999999997</v>
      </c>
      <c r="L6168" s="100">
        <f>'Barometric Data'!D6168</f>
        <v>42442.75</v>
      </c>
      <c r="M6168" s="106">
        <f t="shared" si="391"/>
        <v>0</v>
      </c>
      <c r="N6168" s="16">
        <f>'Barometric Data'!E6168</f>
        <v>2.3443999999999998</v>
      </c>
      <c r="O6168" s="16">
        <f t="shared" si="392"/>
        <v>39.332099999999997</v>
      </c>
      <c r="P6168" s="17">
        <f t="shared" si="393"/>
        <v>354.35349999999994</v>
      </c>
      <c r="Q6168" s="16"/>
      <c r="R6168" s="101">
        <v>17.541</v>
      </c>
      <c r="S6168" s="16"/>
    </row>
    <row r="6169" spans="6:19" x14ac:dyDescent="0.25">
      <c r="H6169" s="98">
        <v>42443</v>
      </c>
      <c r="I6169" s="99">
        <v>0</v>
      </c>
      <c r="J6169" s="100">
        <f t="shared" si="390"/>
        <v>42443</v>
      </c>
      <c r="K6169" s="101">
        <v>41.703800000000001</v>
      </c>
      <c r="L6169" s="100">
        <f>'Barometric Data'!D6169</f>
        <v>42443</v>
      </c>
      <c r="M6169" s="106">
        <f t="shared" si="391"/>
        <v>0</v>
      </c>
      <c r="N6169" s="16">
        <f>'Barometric Data'!E6169</f>
        <v>2.3279999999999998</v>
      </c>
      <c r="O6169" s="16">
        <f t="shared" si="392"/>
        <v>39.375799999999998</v>
      </c>
      <c r="P6169" s="17">
        <f t="shared" si="393"/>
        <v>354.3098</v>
      </c>
      <c r="Q6169" s="16"/>
      <c r="R6169" s="101">
        <v>17.530999999999999</v>
      </c>
      <c r="S6169" s="16"/>
    </row>
    <row r="6170" spans="6:19" x14ac:dyDescent="0.25">
      <c r="H6170" s="98">
        <v>42443</v>
      </c>
      <c r="I6170" s="99">
        <v>0.25</v>
      </c>
      <c r="J6170" s="100">
        <f t="shared" si="390"/>
        <v>42443.25</v>
      </c>
      <c r="K6170" s="101">
        <v>41.792999999999999</v>
      </c>
      <c r="L6170" s="100">
        <f>'Barometric Data'!D6170</f>
        <v>42443.25</v>
      </c>
      <c r="M6170" s="106">
        <f t="shared" si="391"/>
        <v>0</v>
      </c>
      <c r="N6170" s="16">
        <f>'Barometric Data'!E6170</f>
        <v>2.4348000000000001</v>
      </c>
      <c r="O6170" s="16">
        <f t="shared" si="392"/>
        <v>39.358199999999997</v>
      </c>
      <c r="P6170" s="17">
        <f t="shared" si="393"/>
        <v>354.32739999999995</v>
      </c>
      <c r="Q6170" s="16"/>
      <c r="R6170" s="101">
        <v>17.544</v>
      </c>
      <c r="S6170" s="16"/>
    </row>
    <row r="6171" spans="6:19" x14ac:dyDescent="0.25">
      <c r="H6171" s="98">
        <v>42443</v>
      </c>
      <c r="I6171" s="99">
        <v>0.5</v>
      </c>
      <c r="J6171" s="100">
        <f t="shared" si="390"/>
        <v>42443.5</v>
      </c>
      <c r="K6171" s="101">
        <v>41.885300000000001</v>
      </c>
      <c r="L6171" s="100">
        <f>'Barometric Data'!D6171</f>
        <v>42443.5</v>
      </c>
      <c r="M6171" s="106">
        <f t="shared" si="391"/>
        <v>0</v>
      </c>
      <c r="N6171" s="16">
        <f>'Barometric Data'!E6171</f>
        <v>2.6215000000000002</v>
      </c>
      <c r="O6171" s="16">
        <f t="shared" si="392"/>
        <v>39.263800000000003</v>
      </c>
      <c r="P6171" s="17">
        <f t="shared" si="393"/>
        <v>354.42179999999996</v>
      </c>
      <c r="Q6171" s="16"/>
      <c r="R6171" s="101">
        <v>17.521999999999998</v>
      </c>
      <c r="S6171" s="16"/>
    </row>
    <row r="6172" spans="6:19" x14ac:dyDescent="0.25">
      <c r="H6172" s="98">
        <v>42443</v>
      </c>
      <c r="I6172" s="99">
        <v>0.75</v>
      </c>
      <c r="J6172" s="100">
        <f t="shared" si="390"/>
        <v>42443.75</v>
      </c>
      <c r="K6172" s="101">
        <v>41.865400000000001</v>
      </c>
      <c r="L6172" s="100">
        <f>'Barometric Data'!D6172</f>
        <v>42443.75</v>
      </c>
      <c r="M6172" s="106">
        <f t="shared" si="391"/>
        <v>0</v>
      </c>
      <c r="N6172" s="16">
        <f>'Barometric Data'!E6172</f>
        <v>2.6648999999999998</v>
      </c>
      <c r="O6172" s="16">
        <f t="shared" si="392"/>
        <v>39.200499999999998</v>
      </c>
      <c r="P6172" s="17">
        <f t="shared" si="393"/>
        <v>354.48509999999999</v>
      </c>
      <c r="Q6172" s="16"/>
      <c r="R6172" s="101">
        <v>17.536000000000001</v>
      </c>
      <c r="S6172" s="16"/>
    </row>
    <row r="6173" spans="6:19" x14ac:dyDescent="0.25">
      <c r="H6173" s="98">
        <v>42444</v>
      </c>
      <c r="I6173" s="99">
        <v>0</v>
      </c>
      <c r="J6173" s="100">
        <f t="shared" si="390"/>
        <v>42444</v>
      </c>
      <c r="K6173" s="101">
        <v>41.9542</v>
      </c>
      <c r="L6173" s="100">
        <f>'Barometric Data'!D6173</f>
        <v>42444</v>
      </c>
      <c r="M6173" s="106">
        <f t="shared" si="391"/>
        <v>0</v>
      </c>
      <c r="N6173" s="16">
        <f>'Barometric Data'!E6173</f>
        <v>2.8079999999999998</v>
      </c>
      <c r="O6173" s="16">
        <f t="shared" si="392"/>
        <v>39.1462</v>
      </c>
      <c r="P6173" s="17">
        <f t="shared" si="393"/>
        <v>354.53939999999994</v>
      </c>
      <c r="Q6173" s="16"/>
      <c r="R6173" s="101">
        <v>17.535</v>
      </c>
      <c r="S6173" s="16"/>
    </row>
    <row r="6174" spans="6:19" x14ac:dyDescent="0.25">
      <c r="H6174" s="98">
        <v>42444</v>
      </c>
      <c r="I6174" s="99">
        <v>0.25</v>
      </c>
      <c r="J6174" s="100">
        <f t="shared" si="390"/>
        <v>42444.25</v>
      </c>
      <c r="K6174" s="101">
        <v>41.937199999999997</v>
      </c>
      <c r="L6174" s="100">
        <f>'Barometric Data'!D6174</f>
        <v>42444.25</v>
      </c>
      <c r="M6174" s="106">
        <f t="shared" si="391"/>
        <v>0</v>
      </c>
      <c r="N6174" s="16">
        <f>'Barometric Data'!E6174</f>
        <v>2.8395999999999999</v>
      </c>
      <c r="O6174" s="16">
        <f t="shared" si="392"/>
        <v>39.0976</v>
      </c>
      <c r="P6174" s="17">
        <f t="shared" si="393"/>
        <v>354.58799999999997</v>
      </c>
      <c r="Q6174" s="16"/>
      <c r="R6174" s="101">
        <v>17.533999999999999</v>
      </c>
      <c r="S6174" s="16"/>
    </row>
    <row r="6175" spans="6:19" x14ac:dyDescent="0.25">
      <c r="F6175" s="105" t="s">
        <v>114</v>
      </c>
      <c r="H6175" s="98">
        <v>42444</v>
      </c>
      <c r="I6175" s="99">
        <v>0.5</v>
      </c>
      <c r="J6175" s="100">
        <f t="shared" si="390"/>
        <v>42444.5</v>
      </c>
      <c r="K6175" s="101">
        <v>41.929200000000002</v>
      </c>
      <c r="L6175" s="100">
        <f>'Barometric Data'!D6175</f>
        <v>42444.5</v>
      </c>
      <c r="M6175" s="106">
        <f t="shared" si="391"/>
        <v>0</v>
      </c>
      <c r="N6175" s="16">
        <f>'Barometric Data'!E6175</f>
        <v>2.8936000000000002</v>
      </c>
      <c r="O6175" s="16">
        <f t="shared" si="392"/>
        <v>39.035600000000002</v>
      </c>
      <c r="P6175" s="17">
        <f t="shared" si="393"/>
        <v>354.65</v>
      </c>
      <c r="Q6175" s="16"/>
      <c r="R6175" s="101">
        <v>17.547000000000001</v>
      </c>
      <c r="S6175" s="16"/>
    </row>
    <row r="6176" spans="6:19" x14ac:dyDescent="0.25">
      <c r="H6176" s="98">
        <v>42444</v>
      </c>
      <c r="I6176" s="99">
        <v>0.75</v>
      </c>
      <c r="J6176" s="100">
        <f t="shared" si="390"/>
        <v>42444.75</v>
      </c>
      <c r="K6176" s="101">
        <v>42.6312</v>
      </c>
      <c r="L6176" s="100">
        <f>'Barometric Data'!D6176</f>
        <v>42444.75</v>
      </c>
      <c r="M6176" s="106">
        <f t="shared" si="391"/>
        <v>0</v>
      </c>
      <c r="N6176" s="16">
        <f>'Barometric Data'!E6176</f>
        <v>2.8601000000000001</v>
      </c>
      <c r="O6176" s="16">
        <f t="shared" si="392"/>
        <v>39.771099999999997</v>
      </c>
      <c r="P6176" s="17">
        <f>$E$32-O6176</f>
        <v>355.30040000000002</v>
      </c>
      <c r="Q6176" s="16"/>
      <c r="R6176" s="101">
        <v>17.544</v>
      </c>
      <c r="S6176" s="16"/>
    </row>
    <row r="6177" spans="8:19" x14ac:dyDescent="0.25">
      <c r="H6177" s="98">
        <v>42445</v>
      </c>
      <c r="I6177" s="99">
        <v>0</v>
      </c>
      <c r="J6177" s="100">
        <f t="shared" ref="J6177:J6240" si="394">H6177+I6177</f>
        <v>42445</v>
      </c>
      <c r="K6177" s="101">
        <v>42.6462</v>
      </c>
      <c r="L6177" s="100">
        <f>'Barometric Data'!D6177</f>
        <v>42445</v>
      </c>
      <c r="M6177" s="106">
        <f t="shared" si="391"/>
        <v>0</v>
      </c>
      <c r="N6177" s="16">
        <f>'Barometric Data'!E6177</f>
        <v>2.8898999999999999</v>
      </c>
      <c r="O6177" s="16">
        <f t="shared" si="392"/>
        <v>39.756300000000003</v>
      </c>
      <c r="P6177" s="17">
        <f t="shared" ref="P6177:P6240" si="395">$E$32-O6177</f>
        <v>355.3152</v>
      </c>
      <c r="Q6177" s="16"/>
      <c r="R6177" s="101">
        <v>17.559000000000001</v>
      </c>
      <c r="S6177" s="16"/>
    </row>
    <row r="6178" spans="8:19" x14ac:dyDescent="0.25">
      <c r="H6178" s="98">
        <v>42445</v>
      </c>
      <c r="I6178" s="99">
        <v>0.25</v>
      </c>
      <c r="J6178" s="100">
        <f t="shared" si="394"/>
        <v>42445.25</v>
      </c>
      <c r="K6178" s="101">
        <v>42.642699999999998</v>
      </c>
      <c r="L6178" s="100">
        <f>'Barometric Data'!D6178</f>
        <v>42445.25</v>
      </c>
      <c r="M6178" s="106">
        <f t="shared" si="391"/>
        <v>0</v>
      </c>
      <c r="N6178" s="16">
        <f>'Barometric Data'!E6178</f>
        <v>2.9016000000000002</v>
      </c>
      <c r="O6178" s="16">
        <f t="shared" si="392"/>
        <v>39.741099999999996</v>
      </c>
      <c r="P6178" s="17">
        <f t="shared" si="395"/>
        <v>355.3304</v>
      </c>
      <c r="Q6178" s="16"/>
      <c r="R6178" s="101">
        <v>17.542999999999999</v>
      </c>
      <c r="S6178" s="16"/>
    </row>
    <row r="6179" spans="8:19" x14ac:dyDescent="0.25">
      <c r="H6179" s="98">
        <v>42445</v>
      </c>
      <c r="I6179" s="99">
        <v>0.5</v>
      </c>
      <c r="J6179" s="100">
        <f t="shared" si="394"/>
        <v>42445.5</v>
      </c>
      <c r="K6179" s="101">
        <v>42.637999999999998</v>
      </c>
      <c r="L6179" s="100">
        <f>'Barometric Data'!D6179</f>
        <v>42445.5</v>
      </c>
      <c r="M6179" s="106">
        <f t="shared" si="391"/>
        <v>0</v>
      </c>
      <c r="N6179" s="16">
        <f>'Barometric Data'!E6179</f>
        <v>2.9222999999999999</v>
      </c>
      <c r="O6179" s="16">
        <f t="shared" si="392"/>
        <v>39.715699999999998</v>
      </c>
      <c r="P6179" s="17">
        <f t="shared" si="395"/>
        <v>355.35580000000004</v>
      </c>
      <c r="Q6179" s="16"/>
      <c r="R6179" s="101">
        <v>17.55</v>
      </c>
      <c r="S6179" s="16"/>
    </row>
    <row r="6180" spans="8:19" x14ac:dyDescent="0.25">
      <c r="H6180" s="98">
        <v>42445</v>
      </c>
      <c r="I6180" s="99">
        <v>0.75</v>
      </c>
      <c r="J6180" s="100">
        <f t="shared" si="394"/>
        <v>42445.75</v>
      </c>
      <c r="K6180" s="101">
        <v>42.548400000000001</v>
      </c>
      <c r="L6180" s="100">
        <f>'Barometric Data'!D6180</f>
        <v>42445.75</v>
      </c>
      <c r="M6180" s="106">
        <f t="shared" si="391"/>
        <v>0</v>
      </c>
      <c r="N6180" s="16">
        <f>'Barometric Data'!E6180</f>
        <v>2.8294999999999999</v>
      </c>
      <c r="O6180" s="16">
        <f t="shared" si="392"/>
        <v>39.718899999999998</v>
      </c>
      <c r="P6180" s="17">
        <f t="shared" si="395"/>
        <v>355.3526</v>
      </c>
      <c r="Q6180" s="16"/>
      <c r="R6180" s="101">
        <v>17.556999999999999</v>
      </c>
      <c r="S6180" s="16"/>
    </row>
    <row r="6181" spans="8:19" x14ac:dyDescent="0.25">
      <c r="H6181" s="98">
        <v>42446</v>
      </c>
      <c r="I6181" s="99">
        <v>0</v>
      </c>
      <c r="J6181" s="100">
        <f t="shared" si="394"/>
        <v>42446</v>
      </c>
      <c r="K6181" s="101">
        <v>42.569099999999999</v>
      </c>
      <c r="L6181" s="100">
        <f>'Barometric Data'!D6181</f>
        <v>42446</v>
      </c>
      <c r="M6181" s="106">
        <f t="shared" si="391"/>
        <v>0</v>
      </c>
      <c r="N6181" s="16">
        <f>'Barometric Data'!E6181</f>
        <v>2.8134999999999999</v>
      </c>
      <c r="O6181" s="16">
        <f t="shared" si="392"/>
        <v>39.755600000000001</v>
      </c>
      <c r="P6181" s="17">
        <f t="shared" si="395"/>
        <v>355.3159</v>
      </c>
      <c r="Q6181" s="16"/>
      <c r="R6181" s="101">
        <v>17.542000000000002</v>
      </c>
      <c r="S6181" s="16"/>
    </row>
    <row r="6182" spans="8:19" x14ac:dyDescent="0.25">
      <c r="H6182" s="98">
        <v>42446</v>
      </c>
      <c r="I6182" s="99">
        <v>0.25</v>
      </c>
      <c r="J6182" s="100">
        <f t="shared" si="394"/>
        <v>42446.25</v>
      </c>
      <c r="K6182" s="101">
        <v>42.552500000000002</v>
      </c>
      <c r="L6182" s="100">
        <f>'Barometric Data'!D6182</f>
        <v>42446.25</v>
      </c>
      <c r="M6182" s="106">
        <f t="shared" si="391"/>
        <v>0</v>
      </c>
      <c r="N6182" s="16">
        <f>'Barometric Data'!E6182</f>
        <v>2.7938000000000001</v>
      </c>
      <c r="O6182" s="16">
        <f t="shared" si="392"/>
        <v>39.758700000000005</v>
      </c>
      <c r="P6182" s="17">
        <f t="shared" si="395"/>
        <v>355.31280000000004</v>
      </c>
      <c r="Q6182" s="16"/>
      <c r="R6182" s="101">
        <v>17.54</v>
      </c>
      <c r="S6182" s="16"/>
    </row>
    <row r="6183" spans="8:19" x14ac:dyDescent="0.25">
      <c r="H6183" s="98">
        <v>42446</v>
      </c>
      <c r="I6183" s="99">
        <v>0.5</v>
      </c>
      <c r="J6183" s="100">
        <f t="shared" si="394"/>
        <v>42446.5</v>
      </c>
      <c r="K6183" s="101">
        <v>42.585000000000001</v>
      </c>
      <c r="L6183" s="100">
        <f>'Barometric Data'!D6183</f>
        <v>42446.5</v>
      </c>
      <c r="M6183" s="106">
        <f t="shared" si="391"/>
        <v>0</v>
      </c>
      <c r="N6183" s="16">
        <f>'Barometric Data'!E6183</f>
        <v>2.8469000000000002</v>
      </c>
      <c r="O6183" s="16">
        <f t="shared" si="392"/>
        <v>39.738100000000003</v>
      </c>
      <c r="P6183" s="17">
        <f t="shared" si="395"/>
        <v>355.33339999999998</v>
      </c>
      <c r="Q6183" s="16"/>
      <c r="R6183" s="101">
        <v>17.556999999999999</v>
      </c>
      <c r="S6183" s="16"/>
    </row>
    <row r="6184" spans="8:19" x14ac:dyDescent="0.25">
      <c r="H6184" s="98">
        <v>42446</v>
      </c>
      <c r="I6184" s="99">
        <v>0.75</v>
      </c>
      <c r="J6184" s="100">
        <f t="shared" si="394"/>
        <v>42446.75</v>
      </c>
      <c r="K6184" s="101">
        <v>42.548400000000001</v>
      </c>
      <c r="L6184" s="100">
        <f>'Barometric Data'!D6184</f>
        <v>42446.75</v>
      </c>
      <c r="M6184" s="106">
        <f t="shared" si="391"/>
        <v>0</v>
      </c>
      <c r="N6184" s="16">
        <f>'Barometric Data'!E6184</f>
        <v>2.7946</v>
      </c>
      <c r="O6184" s="16">
        <f t="shared" si="392"/>
        <v>39.753799999999998</v>
      </c>
      <c r="P6184" s="17">
        <f t="shared" si="395"/>
        <v>355.3177</v>
      </c>
      <c r="Q6184" s="16"/>
      <c r="R6184" s="101">
        <v>17.556999999999999</v>
      </c>
      <c r="S6184" s="16"/>
    </row>
    <row r="6185" spans="8:19" x14ac:dyDescent="0.25">
      <c r="H6185" s="98">
        <v>42447</v>
      </c>
      <c r="I6185" s="99">
        <v>0</v>
      </c>
      <c r="J6185" s="100">
        <f t="shared" si="394"/>
        <v>42447</v>
      </c>
      <c r="K6185" s="101">
        <v>42.563400000000001</v>
      </c>
      <c r="L6185" s="100">
        <f>'Barometric Data'!D6185</f>
        <v>42447</v>
      </c>
      <c r="M6185" s="106">
        <f t="shared" si="391"/>
        <v>0</v>
      </c>
      <c r="N6185" s="16">
        <f>'Barometric Data'!E6185</f>
        <v>2.8256999999999999</v>
      </c>
      <c r="O6185" s="16">
        <f t="shared" si="392"/>
        <v>39.737700000000004</v>
      </c>
      <c r="P6185" s="17">
        <f t="shared" si="395"/>
        <v>355.3338</v>
      </c>
      <c r="Q6185" s="16"/>
      <c r="R6185" s="101">
        <v>17.564</v>
      </c>
      <c r="S6185" s="16"/>
    </row>
    <row r="6186" spans="8:19" x14ac:dyDescent="0.25">
      <c r="H6186" s="98">
        <v>42447</v>
      </c>
      <c r="I6186" s="99">
        <v>0.25</v>
      </c>
      <c r="J6186" s="100">
        <f t="shared" si="394"/>
        <v>42447.25</v>
      </c>
      <c r="K6186" s="101">
        <v>42.584899999999998</v>
      </c>
      <c r="L6186" s="100">
        <f>'Barometric Data'!D6186</f>
        <v>42447.25</v>
      </c>
      <c r="M6186" s="106">
        <f t="shared" si="391"/>
        <v>0</v>
      </c>
      <c r="N6186" s="16">
        <f>'Barometric Data'!E6186</f>
        <v>2.8426999999999998</v>
      </c>
      <c r="O6186" s="16">
        <f t="shared" si="392"/>
        <v>39.742199999999997</v>
      </c>
      <c r="P6186" s="17">
        <f t="shared" si="395"/>
        <v>355.32929999999999</v>
      </c>
      <c r="Q6186" s="16"/>
      <c r="R6186" s="101">
        <v>17.542000000000002</v>
      </c>
      <c r="S6186" s="16"/>
    </row>
    <row r="6187" spans="8:19" x14ac:dyDescent="0.25">
      <c r="H6187" s="98">
        <v>42447</v>
      </c>
      <c r="I6187" s="99">
        <v>0.5</v>
      </c>
      <c r="J6187" s="100">
        <f t="shared" si="394"/>
        <v>42447.5</v>
      </c>
      <c r="K6187" s="101">
        <v>42.604399999999998</v>
      </c>
      <c r="L6187" s="100">
        <f>'Barometric Data'!D6187</f>
        <v>42447.5</v>
      </c>
      <c r="M6187" s="106">
        <f t="shared" si="391"/>
        <v>0</v>
      </c>
      <c r="N6187" s="16">
        <f>'Barometric Data'!E6187</f>
        <v>2.9291999999999998</v>
      </c>
      <c r="O6187" s="16">
        <f t="shared" si="392"/>
        <v>39.675199999999997</v>
      </c>
      <c r="P6187" s="17">
        <f t="shared" si="395"/>
        <v>355.3963</v>
      </c>
      <c r="Q6187" s="16"/>
      <c r="R6187" s="101">
        <v>17.545999999999999</v>
      </c>
      <c r="S6187" s="16"/>
    </row>
    <row r="6188" spans="8:19" x14ac:dyDescent="0.25">
      <c r="H6188" s="98">
        <v>42447</v>
      </c>
      <c r="I6188" s="99">
        <v>0.75</v>
      </c>
      <c r="J6188" s="100">
        <f t="shared" si="394"/>
        <v>42447.75</v>
      </c>
      <c r="K6188" s="101">
        <v>42.557899999999997</v>
      </c>
      <c r="L6188" s="100">
        <f>'Barometric Data'!D6188</f>
        <v>42447.75</v>
      </c>
      <c r="M6188" s="106">
        <f t="shared" si="391"/>
        <v>0</v>
      </c>
      <c r="N6188" s="16">
        <f>'Barometric Data'!E6188</f>
        <v>2.8647</v>
      </c>
      <c r="O6188" s="16">
        <f t="shared" si="392"/>
        <v>39.693199999999997</v>
      </c>
      <c r="P6188" s="17">
        <f t="shared" si="395"/>
        <v>355.37830000000002</v>
      </c>
      <c r="Q6188" s="16"/>
      <c r="R6188" s="101">
        <v>17.544</v>
      </c>
      <c r="S6188" s="16"/>
    </row>
    <row r="6189" spans="8:19" x14ac:dyDescent="0.25">
      <c r="H6189" s="98">
        <v>42448</v>
      </c>
      <c r="I6189" s="99">
        <v>0</v>
      </c>
      <c r="J6189" s="100">
        <f t="shared" si="394"/>
        <v>42448</v>
      </c>
      <c r="K6189" s="101">
        <v>42.565199999999997</v>
      </c>
      <c r="L6189" s="100">
        <f>'Barometric Data'!D6189</f>
        <v>42448</v>
      </c>
      <c r="M6189" s="106">
        <f t="shared" si="391"/>
        <v>0</v>
      </c>
      <c r="N6189" s="16">
        <f>'Barometric Data'!E6189</f>
        <v>2.8704999999999998</v>
      </c>
      <c r="O6189" s="16">
        <f t="shared" si="392"/>
        <v>39.694699999999997</v>
      </c>
      <c r="P6189" s="17">
        <f t="shared" si="395"/>
        <v>355.3768</v>
      </c>
      <c r="Q6189" s="16"/>
      <c r="R6189" s="101">
        <v>17.542999999999999</v>
      </c>
      <c r="S6189" s="16"/>
    </row>
    <row r="6190" spans="8:19" x14ac:dyDescent="0.25">
      <c r="H6190" s="98">
        <v>42448</v>
      </c>
      <c r="I6190" s="99">
        <v>0.25</v>
      </c>
      <c r="J6190" s="100">
        <f t="shared" si="394"/>
        <v>42448.25</v>
      </c>
      <c r="K6190" s="101">
        <v>42.598700000000001</v>
      </c>
      <c r="L6190" s="100">
        <f>'Barometric Data'!D6190</f>
        <v>42448.25</v>
      </c>
      <c r="M6190" s="106">
        <f t="shared" si="391"/>
        <v>0</v>
      </c>
      <c r="N6190" s="16">
        <f>'Barometric Data'!E6190</f>
        <v>2.8984999999999999</v>
      </c>
      <c r="O6190" s="16">
        <f t="shared" si="392"/>
        <v>39.700200000000002</v>
      </c>
      <c r="P6190" s="17">
        <f t="shared" si="395"/>
        <v>355.37130000000002</v>
      </c>
      <c r="Q6190" s="16"/>
      <c r="R6190" s="101">
        <v>17.533999999999999</v>
      </c>
      <c r="S6190" s="16"/>
    </row>
    <row r="6191" spans="8:19" x14ac:dyDescent="0.25">
      <c r="H6191" s="98">
        <v>42448</v>
      </c>
      <c r="I6191" s="99">
        <v>0.5</v>
      </c>
      <c r="J6191" s="100">
        <f t="shared" si="394"/>
        <v>42448.5</v>
      </c>
      <c r="K6191" s="101">
        <v>42.578800000000001</v>
      </c>
      <c r="L6191" s="100">
        <f>'Barometric Data'!D6191</f>
        <v>42448.5</v>
      </c>
      <c r="M6191" s="106">
        <f t="shared" si="391"/>
        <v>0</v>
      </c>
      <c r="N6191" s="16">
        <f>'Barometric Data'!E6191</f>
        <v>2.9297</v>
      </c>
      <c r="O6191" s="16">
        <f t="shared" si="392"/>
        <v>39.649100000000004</v>
      </c>
      <c r="P6191" s="17">
        <f t="shared" si="395"/>
        <v>355.42240000000004</v>
      </c>
      <c r="Q6191" s="16"/>
      <c r="R6191" s="101">
        <v>17.555</v>
      </c>
      <c r="S6191" s="16"/>
    </row>
    <row r="6192" spans="8:19" x14ac:dyDescent="0.25">
      <c r="H6192" s="98">
        <v>42448</v>
      </c>
      <c r="I6192" s="99">
        <v>0.75</v>
      </c>
      <c r="J6192" s="100">
        <f t="shared" si="394"/>
        <v>42448.75</v>
      </c>
      <c r="K6192" s="101">
        <v>42.4968</v>
      </c>
      <c r="L6192" s="100">
        <f>'Barometric Data'!D6192</f>
        <v>42448.75</v>
      </c>
      <c r="M6192" s="106">
        <f t="shared" ref="M6192:M6255" si="396">ABS(L6192-J6192)</f>
        <v>0</v>
      </c>
      <c r="N6192" s="16">
        <f>'Barometric Data'!E6192</f>
        <v>2.8077000000000001</v>
      </c>
      <c r="O6192" s="16">
        <f t="shared" si="392"/>
        <v>39.689100000000003</v>
      </c>
      <c r="P6192" s="17">
        <f t="shared" si="395"/>
        <v>355.38240000000002</v>
      </c>
      <c r="Q6192" s="16"/>
      <c r="R6192" s="101">
        <v>17.553000000000001</v>
      </c>
      <c r="S6192" s="16"/>
    </row>
    <row r="6193" spans="8:19" x14ac:dyDescent="0.25">
      <c r="H6193" s="98">
        <v>42449</v>
      </c>
      <c r="I6193" s="99">
        <v>0</v>
      </c>
      <c r="J6193" s="100">
        <f t="shared" si="394"/>
        <v>42449</v>
      </c>
      <c r="K6193" s="101">
        <v>42.497799999999998</v>
      </c>
      <c r="L6193" s="100">
        <f>'Barometric Data'!D6193</f>
        <v>42449</v>
      </c>
      <c r="M6193" s="106">
        <f t="shared" si="396"/>
        <v>0</v>
      </c>
      <c r="N6193" s="16">
        <f>'Barometric Data'!E6193</f>
        <v>2.7879</v>
      </c>
      <c r="O6193" s="16">
        <f t="shared" si="392"/>
        <v>39.709899999999998</v>
      </c>
      <c r="P6193" s="17">
        <f t="shared" si="395"/>
        <v>355.36160000000001</v>
      </c>
      <c r="Q6193" s="16"/>
      <c r="R6193" s="101">
        <v>17.545999999999999</v>
      </c>
      <c r="S6193" s="16"/>
    </row>
    <row r="6194" spans="8:19" x14ac:dyDescent="0.25">
      <c r="H6194" s="98">
        <v>42449</v>
      </c>
      <c r="I6194" s="99">
        <v>0.25</v>
      </c>
      <c r="J6194" s="100">
        <f t="shared" si="394"/>
        <v>42449.25</v>
      </c>
      <c r="K6194" s="101">
        <v>42.482599999999998</v>
      </c>
      <c r="L6194" s="100">
        <f>'Barometric Data'!D6194</f>
        <v>42449.25</v>
      </c>
      <c r="M6194" s="106">
        <f t="shared" si="396"/>
        <v>0</v>
      </c>
      <c r="N6194" s="16">
        <f>'Barometric Data'!E6194</f>
        <v>2.726</v>
      </c>
      <c r="O6194" s="16">
        <f t="shared" si="392"/>
        <v>39.756599999999999</v>
      </c>
      <c r="P6194" s="17">
        <f t="shared" si="395"/>
        <v>355.31490000000002</v>
      </c>
      <c r="Q6194" s="16"/>
      <c r="R6194" s="101">
        <v>17.550999999999998</v>
      </c>
      <c r="S6194" s="16"/>
    </row>
    <row r="6195" spans="8:19" x14ac:dyDescent="0.25">
      <c r="H6195" s="98">
        <v>42449</v>
      </c>
      <c r="I6195" s="99">
        <v>0.5</v>
      </c>
      <c r="J6195" s="100">
        <f t="shared" si="394"/>
        <v>42449.5</v>
      </c>
      <c r="K6195" s="101">
        <v>42.461300000000001</v>
      </c>
      <c r="L6195" s="100">
        <f>'Barometric Data'!D6195</f>
        <v>42449.5</v>
      </c>
      <c r="M6195" s="106">
        <f t="shared" si="396"/>
        <v>0</v>
      </c>
      <c r="N6195" s="16">
        <f>'Barometric Data'!E6195</f>
        <v>2.6957</v>
      </c>
      <c r="O6195" s="16">
        <f t="shared" si="392"/>
        <v>39.765599999999999</v>
      </c>
      <c r="P6195" s="17">
        <f t="shared" si="395"/>
        <v>355.30590000000001</v>
      </c>
      <c r="Q6195" s="16"/>
      <c r="R6195" s="101">
        <v>17.556000000000001</v>
      </c>
      <c r="S6195" s="16"/>
    </row>
    <row r="6196" spans="8:19" x14ac:dyDescent="0.25">
      <c r="H6196" s="98">
        <v>42449</v>
      </c>
      <c r="I6196" s="99">
        <v>0.75</v>
      </c>
      <c r="J6196" s="100">
        <f t="shared" si="394"/>
        <v>42449.75</v>
      </c>
      <c r="K6196" s="101">
        <v>42.400599999999997</v>
      </c>
      <c r="L6196" s="100">
        <f>'Barometric Data'!D6196</f>
        <v>42449.75</v>
      </c>
      <c r="M6196" s="106">
        <f t="shared" si="396"/>
        <v>0</v>
      </c>
      <c r="N6196" s="16">
        <f>'Barometric Data'!E6196</f>
        <v>2.5526</v>
      </c>
      <c r="O6196" s="16">
        <f t="shared" si="392"/>
        <v>39.847999999999999</v>
      </c>
      <c r="P6196" s="17">
        <f t="shared" si="395"/>
        <v>355.2235</v>
      </c>
      <c r="Q6196" s="16"/>
      <c r="R6196" s="101">
        <v>17.545999999999999</v>
      </c>
      <c r="S6196" s="16"/>
    </row>
    <row r="6197" spans="8:19" x14ac:dyDescent="0.25">
      <c r="H6197" s="98">
        <v>42450</v>
      </c>
      <c r="I6197" s="99">
        <v>0</v>
      </c>
      <c r="J6197" s="100">
        <f t="shared" si="394"/>
        <v>42450</v>
      </c>
      <c r="K6197" s="101">
        <v>42.463999999999999</v>
      </c>
      <c r="L6197" s="100">
        <f>'Barometric Data'!D6197</f>
        <v>42450</v>
      </c>
      <c r="M6197" s="106">
        <f t="shared" si="396"/>
        <v>0</v>
      </c>
      <c r="N6197" s="16">
        <f>'Barometric Data'!E6197</f>
        <v>2.6232000000000002</v>
      </c>
      <c r="O6197" s="16">
        <f t="shared" si="392"/>
        <v>39.840800000000002</v>
      </c>
      <c r="P6197" s="17">
        <f t="shared" si="395"/>
        <v>355.23070000000001</v>
      </c>
      <c r="Q6197" s="16"/>
      <c r="R6197" s="101">
        <v>17.544</v>
      </c>
      <c r="S6197" s="16"/>
    </row>
    <row r="6198" spans="8:19" x14ac:dyDescent="0.25">
      <c r="H6198" s="98">
        <v>42450</v>
      </c>
      <c r="I6198" s="99">
        <v>0.25</v>
      </c>
      <c r="J6198" s="100">
        <f t="shared" si="394"/>
        <v>42450.25</v>
      </c>
      <c r="K6198" s="101">
        <v>42.490600000000001</v>
      </c>
      <c r="L6198" s="100">
        <f>'Barometric Data'!D6198</f>
        <v>42450.25</v>
      </c>
      <c r="M6198" s="106">
        <f t="shared" si="396"/>
        <v>0</v>
      </c>
      <c r="N6198" s="16">
        <f>'Barometric Data'!E6198</f>
        <v>2.6151</v>
      </c>
      <c r="O6198" s="16">
        <f t="shared" si="392"/>
        <v>39.875500000000002</v>
      </c>
      <c r="P6198" s="17">
        <f t="shared" si="395"/>
        <v>355.19600000000003</v>
      </c>
      <c r="Q6198" s="16"/>
      <c r="R6198" s="101">
        <v>17.562000000000001</v>
      </c>
      <c r="S6198" s="16"/>
    </row>
    <row r="6199" spans="8:19" x14ac:dyDescent="0.25">
      <c r="H6199" s="98">
        <v>42450</v>
      </c>
      <c r="I6199" s="99">
        <v>0.5</v>
      </c>
      <c r="J6199" s="100">
        <f t="shared" si="394"/>
        <v>42450.5</v>
      </c>
      <c r="K6199" s="101">
        <v>42.479199999999999</v>
      </c>
      <c r="L6199" s="100">
        <f>'Barometric Data'!D6199</f>
        <v>42450.5</v>
      </c>
      <c r="M6199" s="106">
        <f t="shared" si="396"/>
        <v>0</v>
      </c>
      <c r="N6199" s="16">
        <f>'Barometric Data'!E6199</f>
        <v>2.6149</v>
      </c>
      <c r="O6199" s="16">
        <f t="shared" si="392"/>
        <v>39.8643</v>
      </c>
      <c r="P6199" s="17">
        <f t="shared" si="395"/>
        <v>355.2072</v>
      </c>
      <c r="Q6199" s="16"/>
      <c r="R6199" s="101">
        <v>17.541</v>
      </c>
      <c r="S6199" s="16"/>
    </row>
    <row r="6200" spans="8:19" x14ac:dyDescent="0.25">
      <c r="H6200" s="98">
        <v>42450</v>
      </c>
      <c r="I6200" s="99">
        <v>0.75</v>
      </c>
      <c r="J6200" s="100">
        <f t="shared" si="394"/>
        <v>42450.75</v>
      </c>
      <c r="K6200" s="101">
        <v>42.383400000000002</v>
      </c>
      <c r="L6200" s="100">
        <f>'Barometric Data'!D6200</f>
        <v>42450.75</v>
      </c>
      <c r="M6200" s="106">
        <f t="shared" si="396"/>
        <v>0</v>
      </c>
      <c r="N6200" s="16">
        <f>'Barometric Data'!E6200</f>
        <v>2.4453</v>
      </c>
      <c r="O6200" s="16">
        <f t="shared" si="392"/>
        <v>39.938099999999999</v>
      </c>
      <c r="P6200" s="17">
        <f t="shared" si="395"/>
        <v>355.13339999999999</v>
      </c>
      <c r="Q6200" s="16"/>
      <c r="R6200" s="101">
        <v>17.552</v>
      </c>
      <c r="S6200" s="16"/>
    </row>
    <row r="6201" spans="8:19" x14ac:dyDescent="0.25">
      <c r="H6201" s="98">
        <v>42451</v>
      </c>
      <c r="I6201" s="99">
        <v>0</v>
      </c>
      <c r="J6201" s="100">
        <f t="shared" si="394"/>
        <v>42451</v>
      </c>
      <c r="K6201" s="101">
        <v>42.431600000000003</v>
      </c>
      <c r="L6201" s="100">
        <f>'Barometric Data'!D6201</f>
        <v>42451</v>
      </c>
      <c r="M6201" s="106">
        <f t="shared" si="396"/>
        <v>0</v>
      </c>
      <c r="N6201" s="16">
        <f>'Barometric Data'!E6201</f>
        <v>2.4659</v>
      </c>
      <c r="O6201" s="16">
        <f t="shared" si="392"/>
        <v>39.965700000000005</v>
      </c>
      <c r="P6201" s="17">
        <f t="shared" si="395"/>
        <v>355.10579999999999</v>
      </c>
      <c r="Q6201" s="16"/>
      <c r="R6201" s="101">
        <v>17.552</v>
      </c>
      <c r="S6201" s="16"/>
    </row>
    <row r="6202" spans="8:19" x14ac:dyDescent="0.25">
      <c r="H6202" s="98">
        <v>42451</v>
      </c>
      <c r="I6202" s="99">
        <v>0.25</v>
      </c>
      <c r="J6202" s="100">
        <f t="shared" si="394"/>
        <v>42451.25</v>
      </c>
      <c r="K6202" s="101">
        <v>42.475099999999998</v>
      </c>
      <c r="L6202" s="100">
        <f>'Barometric Data'!D6202</f>
        <v>42451.25</v>
      </c>
      <c r="M6202" s="106">
        <f t="shared" si="396"/>
        <v>0</v>
      </c>
      <c r="N6202" s="16">
        <f>'Barometric Data'!E6202</f>
        <v>2.4950999999999999</v>
      </c>
      <c r="O6202" s="16">
        <f t="shared" si="392"/>
        <v>39.979999999999997</v>
      </c>
      <c r="P6202" s="17">
        <f t="shared" si="395"/>
        <v>355.0915</v>
      </c>
      <c r="Q6202" s="16"/>
      <c r="R6202" s="101">
        <v>17.553999999999998</v>
      </c>
      <c r="S6202" s="16"/>
    </row>
    <row r="6203" spans="8:19" x14ac:dyDescent="0.25">
      <c r="H6203" s="98">
        <v>42451</v>
      </c>
      <c r="I6203" s="99">
        <v>0.5</v>
      </c>
      <c r="J6203" s="100">
        <f t="shared" si="394"/>
        <v>42451.5</v>
      </c>
      <c r="K6203" s="101">
        <v>42.54</v>
      </c>
      <c r="L6203" s="100">
        <f>'Barometric Data'!D6203</f>
        <v>42451.5</v>
      </c>
      <c r="M6203" s="106">
        <f t="shared" si="396"/>
        <v>0</v>
      </c>
      <c r="N6203" s="16">
        <f>'Barometric Data'!E6203</f>
        <v>2.6103999999999998</v>
      </c>
      <c r="O6203" s="16">
        <f t="shared" si="392"/>
        <v>39.929600000000001</v>
      </c>
      <c r="P6203" s="17">
        <f t="shared" si="395"/>
        <v>355.14190000000002</v>
      </c>
      <c r="Q6203" s="16"/>
      <c r="R6203" s="101">
        <v>17.535</v>
      </c>
      <c r="S6203" s="16"/>
    </row>
    <row r="6204" spans="8:19" x14ac:dyDescent="0.25">
      <c r="H6204" s="98">
        <v>42451</v>
      </c>
      <c r="I6204" s="99">
        <v>0.75</v>
      </c>
      <c r="J6204" s="100">
        <f t="shared" si="394"/>
        <v>42451.75</v>
      </c>
      <c r="K6204" s="101">
        <v>42.547899999999998</v>
      </c>
      <c r="L6204" s="100">
        <f>'Barometric Data'!D6204</f>
        <v>42451.75</v>
      </c>
      <c r="M6204" s="106">
        <f t="shared" si="396"/>
        <v>0</v>
      </c>
      <c r="N6204" s="16">
        <f>'Barometric Data'!E6204</f>
        <v>2.6475</v>
      </c>
      <c r="O6204" s="16">
        <f t="shared" si="392"/>
        <v>39.900399999999998</v>
      </c>
      <c r="P6204" s="17">
        <f t="shared" si="395"/>
        <v>355.17110000000002</v>
      </c>
      <c r="Q6204" s="16"/>
      <c r="R6204" s="101">
        <v>17.565000000000001</v>
      </c>
      <c r="S6204" s="16"/>
    </row>
    <row r="6205" spans="8:19" x14ac:dyDescent="0.25">
      <c r="H6205" s="98">
        <v>42452</v>
      </c>
      <c r="I6205" s="99">
        <v>0</v>
      </c>
      <c r="J6205" s="100">
        <f t="shared" si="394"/>
        <v>42452</v>
      </c>
      <c r="K6205" s="101">
        <v>42.608499999999999</v>
      </c>
      <c r="L6205" s="100">
        <f>'Barometric Data'!D6205</f>
        <v>42452</v>
      </c>
      <c r="M6205" s="106">
        <f t="shared" si="396"/>
        <v>0</v>
      </c>
      <c r="N6205" s="16">
        <f>'Barometric Data'!E6205</f>
        <v>2.7642000000000002</v>
      </c>
      <c r="O6205" s="16">
        <f t="shared" si="392"/>
        <v>39.844299999999997</v>
      </c>
      <c r="P6205" s="17">
        <f t="shared" si="395"/>
        <v>355.22720000000004</v>
      </c>
      <c r="Q6205" s="16"/>
      <c r="R6205" s="101">
        <v>17.533000000000001</v>
      </c>
      <c r="S6205" s="16"/>
    </row>
    <row r="6206" spans="8:19" x14ac:dyDescent="0.25">
      <c r="H6206" s="98">
        <v>42452</v>
      </c>
      <c r="I6206" s="99">
        <v>0.25</v>
      </c>
      <c r="J6206" s="100">
        <f t="shared" si="394"/>
        <v>42452.25</v>
      </c>
      <c r="K6206" s="101">
        <v>42.650399999999998</v>
      </c>
      <c r="L6206" s="100">
        <f>'Barometric Data'!D6206</f>
        <v>42452.25</v>
      </c>
      <c r="M6206" s="106">
        <f t="shared" si="396"/>
        <v>0</v>
      </c>
      <c r="N6206" s="16">
        <f>'Barometric Data'!E6206</f>
        <v>2.8576000000000001</v>
      </c>
      <c r="O6206" s="16">
        <f t="shared" si="392"/>
        <v>39.7928</v>
      </c>
      <c r="P6206" s="17">
        <f t="shared" si="395"/>
        <v>355.27870000000001</v>
      </c>
      <c r="Q6206" s="16"/>
      <c r="R6206" s="101">
        <v>17.547000000000001</v>
      </c>
      <c r="S6206" s="16"/>
    </row>
    <row r="6207" spans="8:19" x14ac:dyDescent="0.25">
      <c r="H6207" s="98">
        <v>42452</v>
      </c>
      <c r="I6207" s="99">
        <v>0.5</v>
      </c>
      <c r="J6207" s="100">
        <f t="shared" si="394"/>
        <v>42452.5</v>
      </c>
      <c r="K6207" s="101">
        <v>42.665599999999998</v>
      </c>
      <c r="L6207" s="100">
        <f>'Barometric Data'!D6207</f>
        <v>42452.5</v>
      </c>
      <c r="M6207" s="106">
        <f t="shared" si="396"/>
        <v>0</v>
      </c>
      <c r="N6207" s="16">
        <f>'Barometric Data'!E6207</f>
        <v>2.9834000000000001</v>
      </c>
      <c r="O6207" s="16">
        <f t="shared" si="392"/>
        <v>39.682199999999995</v>
      </c>
      <c r="P6207" s="17">
        <f t="shared" si="395"/>
        <v>355.38930000000005</v>
      </c>
      <c r="Q6207" s="16"/>
      <c r="R6207" s="101">
        <v>17.545000000000002</v>
      </c>
      <c r="S6207" s="16"/>
    </row>
    <row r="6208" spans="8:19" x14ac:dyDescent="0.25">
      <c r="H6208" s="98">
        <v>42452</v>
      </c>
      <c r="I6208" s="99">
        <v>0.75</v>
      </c>
      <c r="J6208" s="100">
        <f t="shared" si="394"/>
        <v>42452.75</v>
      </c>
      <c r="K6208" s="101">
        <v>42.608400000000003</v>
      </c>
      <c r="L6208" s="100">
        <f>'Barometric Data'!D6208</f>
        <v>42452.75</v>
      </c>
      <c r="M6208" s="106">
        <f t="shared" si="396"/>
        <v>0</v>
      </c>
      <c r="N6208" s="16">
        <f>'Barometric Data'!E6208</f>
        <v>2.9253999999999998</v>
      </c>
      <c r="O6208" s="16">
        <f t="shared" si="392"/>
        <v>39.683000000000007</v>
      </c>
      <c r="P6208" s="17">
        <f t="shared" si="395"/>
        <v>355.38850000000002</v>
      </c>
      <c r="Q6208" s="16"/>
      <c r="R6208" s="101">
        <v>17.553999999999998</v>
      </c>
      <c r="S6208" s="16"/>
    </row>
    <row r="6209" spans="8:19" x14ac:dyDescent="0.25">
      <c r="H6209" s="98">
        <v>42453</v>
      </c>
      <c r="I6209" s="99">
        <v>0</v>
      </c>
      <c r="J6209" s="100">
        <f t="shared" si="394"/>
        <v>42453</v>
      </c>
      <c r="K6209" s="101">
        <v>42.567900000000002</v>
      </c>
      <c r="L6209" s="100">
        <f>'Barometric Data'!D6209</f>
        <v>42453</v>
      </c>
      <c r="M6209" s="106">
        <f t="shared" si="396"/>
        <v>0</v>
      </c>
      <c r="N6209" s="16">
        <f>'Barometric Data'!E6209</f>
        <v>2.8919999999999999</v>
      </c>
      <c r="O6209" s="16">
        <f t="shared" si="392"/>
        <v>39.675899999999999</v>
      </c>
      <c r="P6209" s="17">
        <f t="shared" si="395"/>
        <v>355.3956</v>
      </c>
      <c r="Q6209" s="16"/>
      <c r="R6209" s="101">
        <v>17.561</v>
      </c>
      <c r="S6209" s="16"/>
    </row>
    <row r="6210" spans="8:19" x14ac:dyDescent="0.25">
      <c r="H6210" s="98">
        <v>42453</v>
      </c>
      <c r="I6210" s="99">
        <v>0.25</v>
      </c>
      <c r="J6210" s="100">
        <f t="shared" si="394"/>
        <v>42453.25</v>
      </c>
      <c r="K6210" s="101">
        <v>42.511400000000002</v>
      </c>
      <c r="L6210" s="100">
        <f>'Barometric Data'!D6210</f>
        <v>42453.25</v>
      </c>
      <c r="M6210" s="106">
        <f t="shared" si="396"/>
        <v>0</v>
      </c>
      <c r="N6210" s="16">
        <f>'Barometric Data'!E6210</f>
        <v>2.7839</v>
      </c>
      <c r="O6210" s="16">
        <f t="shared" si="392"/>
        <v>39.727499999999999</v>
      </c>
      <c r="P6210" s="17">
        <f t="shared" si="395"/>
        <v>355.34399999999999</v>
      </c>
      <c r="Q6210" s="16"/>
      <c r="R6210" s="101">
        <v>17.553999999999998</v>
      </c>
      <c r="S6210" s="16"/>
    </row>
    <row r="6211" spans="8:19" x14ac:dyDescent="0.25">
      <c r="H6211" s="98">
        <v>42453</v>
      </c>
      <c r="I6211" s="99">
        <v>0.5</v>
      </c>
      <c r="J6211" s="100">
        <f t="shared" si="394"/>
        <v>42453.5</v>
      </c>
      <c r="K6211" s="101">
        <v>42.479300000000002</v>
      </c>
      <c r="L6211" s="100">
        <f>'Barometric Data'!D6211</f>
        <v>42453.5</v>
      </c>
      <c r="M6211" s="106">
        <f t="shared" si="396"/>
        <v>0</v>
      </c>
      <c r="N6211" s="16">
        <f>'Barometric Data'!E6211</f>
        <v>2.7521</v>
      </c>
      <c r="O6211" s="16">
        <f t="shared" si="392"/>
        <v>39.727200000000003</v>
      </c>
      <c r="P6211" s="17">
        <f t="shared" si="395"/>
        <v>355.34430000000003</v>
      </c>
      <c r="Q6211" s="16"/>
      <c r="R6211" s="101">
        <v>17.552</v>
      </c>
      <c r="S6211" s="16"/>
    </row>
    <row r="6212" spans="8:19" x14ac:dyDescent="0.25">
      <c r="H6212" s="98">
        <v>42453</v>
      </c>
      <c r="I6212" s="99">
        <v>0.75</v>
      </c>
      <c r="J6212" s="100">
        <f t="shared" si="394"/>
        <v>42453.75</v>
      </c>
      <c r="K6212" s="101">
        <v>42.475299999999997</v>
      </c>
      <c r="L6212" s="100">
        <f>'Barometric Data'!D6212</f>
        <v>42453.75</v>
      </c>
      <c r="M6212" s="106">
        <f t="shared" si="396"/>
        <v>0</v>
      </c>
      <c r="N6212" s="16">
        <f>'Barometric Data'!E6212</f>
        <v>2.6888000000000001</v>
      </c>
      <c r="O6212" s="16">
        <f t="shared" si="392"/>
        <v>39.786499999999997</v>
      </c>
      <c r="P6212" s="17">
        <f t="shared" si="395"/>
        <v>355.28500000000003</v>
      </c>
      <c r="Q6212" s="16"/>
      <c r="R6212" s="101">
        <v>17.545000000000002</v>
      </c>
      <c r="S6212" s="16"/>
    </row>
    <row r="6213" spans="8:19" x14ac:dyDescent="0.25">
      <c r="H6213" s="98">
        <v>42454</v>
      </c>
      <c r="I6213" s="99">
        <v>0</v>
      </c>
      <c r="J6213" s="100">
        <f t="shared" si="394"/>
        <v>42454</v>
      </c>
      <c r="K6213" s="101">
        <v>42.521599999999999</v>
      </c>
      <c r="L6213" s="100">
        <f>'Barometric Data'!D6213</f>
        <v>42454</v>
      </c>
      <c r="M6213" s="106">
        <f t="shared" si="396"/>
        <v>0</v>
      </c>
      <c r="N6213" s="16">
        <f>'Barometric Data'!E6213</f>
        <v>2.7511999999999999</v>
      </c>
      <c r="O6213" s="16">
        <f t="shared" si="392"/>
        <v>39.770400000000002</v>
      </c>
      <c r="P6213" s="17">
        <f t="shared" si="395"/>
        <v>355.30110000000002</v>
      </c>
      <c r="Q6213" s="16"/>
      <c r="R6213" s="101">
        <v>17.552</v>
      </c>
      <c r="S6213" s="16"/>
    </row>
    <row r="6214" spans="8:19" x14ac:dyDescent="0.25">
      <c r="H6214" s="98">
        <v>42454</v>
      </c>
      <c r="I6214" s="99">
        <v>0.25</v>
      </c>
      <c r="J6214" s="100">
        <f t="shared" si="394"/>
        <v>42454.25</v>
      </c>
      <c r="K6214" s="101">
        <v>42.526299999999999</v>
      </c>
      <c r="L6214" s="100">
        <f>'Barometric Data'!D6214</f>
        <v>42454.25</v>
      </c>
      <c r="M6214" s="106">
        <f t="shared" si="396"/>
        <v>0</v>
      </c>
      <c r="N6214" s="16">
        <f>'Barometric Data'!E6214</f>
        <v>2.7362000000000002</v>
      </c>
      <c r="O6214" s="16">
        <f t="shared" si="392"/>
        <v>39.790099999999995</v>
      </c>
      <c r="P6214" s="17">
        <f t="shared" si="395"/>
        <v>355.28140000000002</v>
      </c>
      <c r="Q6214" s="16"/>
      <c r="R6214" s="101">
        <v>17.544</v>
      </c>
      <c r="S6214" s="16"/>
    </row>
    <row r="6215" spans="8:19" x14ac:dyDescent="0.25">
      <c r="H6215" s="98">
        <v>42454</v>
      </c>
      <c r="I6215" s="99">
        <v>0.5</v>
      </c>
      <c r="J6215" s="100">
        <f t="shared" si="394"/>
        <v>42454.5</v>
      </c>
      <c r="K6215" s="101">
        <v>42.504300000000001</v>
      </c>
      <c r="L6215" s="100">
        <f>'Barometric Data'!D6215</f>
        <v>42454.5</v>
      </c>
      <c r="M6215" s="106">
        <f t="shared" si="396"/>
        <v>0</v>
      </c>
      <c r="N6215" s="16">
        <f>'Barometric Data'!E6215</f>
        <v>2.7511999999999999</v>
      </c>
      <c r="O6215" s="16">
        <f t="shared" si="392"/>
        <v>39.753100000000003</v>
      </c>
      <c r="P6215" s="17">
        <f t="shared" si="395"/>
        <v>355.3184</v>
      </c>
      <c r="Q6215" s="16"/>
      <c r="R6215" s="101">
        <v>17.545000000000002</v>
      </c>
      <c r="S6215" s="16"/>
    </row>
    <row r="6216" spans="8:19" x14ac:dyDescent="0.25">
      <c r="H6216" s="98">
        <v>42454</v>
      </c>
      <c r="I6216" s="99">
        <v>0.75</v>
      </c>
      <c r="J6216" s="100">
        <f t="shared" si="394"/>
        <v>42454.75</v>
      </c>
      <c r="K6216" s="101">
        <v>42.484999999999999</v>
      </c>
      <c r="L6216" s="100">
        <f>'Barometric Data'!D6216</f>
        <v>42454.75</v>
      </c>
      <c r="M6216" s="106">
        <f t="shared" si="396"/>
        <v>0</v>
      </c>
      <c r="N6216" s="16">
        <f>'Barometric Data'!E6216</f>
        <v>2.6806000000000001</v>
      </c>
      <c r="O6216" s="16">
        <f t="shared" si="392"/>
        <v>39.804400000000001</v>
      </c>
      <c r="P6216" s="17">
        <f t="shared" si="395"/>
        <v>355.26710000000003</v>
      </c>
      <c r="Q6216" s="16"/>
      <c r="R6216" s="101">
        <v>17.565000000000001</v>
      </c>
      <c r="S6216" s="16"/>
    </row>
    <row r="6217" spans="8:19" x14ac:dyDescent="0.25">
      <c r="H6217" s="98">
        <v>42455</v>
      </c>
      <c r="I6217" s="99">
        <v>0</v>
      </c>
      <c r="J6217" s="100">
        <f t="shared" si="394"/>
        <v>42455</v>
      </c>
      <c r="K6217" s="101">
        <v>42.543599999999998</v>
      </c>
      <c r="L6217" s="100">
        <f>'Barometric Data'!D6217</f>
        <v>42455</v>
      </c>
      <c r="M6217" s="106">
        <f t="shared" si="396"/>
        <v>0</v>
      </c>
      <c r="N6217" s="16">
        <f>'Barometric Data'!E6217</f>
        <v>2.7563</v>
      </c>
      <c r="O6217" s="16">
        <f t="shared" si="392"/>
        <v>39.787299999999995</v>
      </c>
      <c r="P6217" s="17">
        <f t="shared" si="395"/>
        <v>355.2842</v>
      </c>
      <c r="Q6217" s="16"/>
      <c r="R6217" s="101">
        <v>17.552</v>
      </c>
      <c r="S6217" s="16"/>
    </row>
    <row r="6218" spans="8:19" x14ac:dyDescent="0.25">
      <c r="H6218" s="98">
        <v>42455</v>
      </c>
      <c r="I6218" s="99">
        <v>0.25</v>
      </c>
      <c r="J6218" s="100">
        <f t="shared" si="394"/>
        <v>42455.25</v>
      </c>
      <c r="K6218" s="101">
        <v>42.558599999999998</v>
      </c>
      <c r="L6218" s="100">
        <f>'Barometric Data'!D6218</f>
        <v>42455.25</v>
      </c>
      <c r="M6218" s="106">
        <f t="shared" si="396"/>
        <v>0</v>
      </c>
      <c r="N6218" s="16">
        <f>'Barometric Data'!E6218</f>
        <v>2.7991000000000001</v>
      </c>
      <c r="O6218" s="16">
        <f t="shared" si="392"/>
        <v>39.759499999999996</v>
      </c>
      <c r="P6218" s="17">
        <f t="shared" si="395"/>
        <v>355.31200000000001</v>
      </c>
      <c r="Q6218" s="16"/>
      <c r="R6218" s="101">
        <v>17.533999999999999</v>
      </c>
      <c r="S6218" s="16"/>
    </row>
    <row r="6219" spans="8:19" x14ac:dyDescent="0.25">
      <c r="H6219" s="98">
        <v>42455</v>
      </c>
      <c r="I6219" s="99">
        <v>0.5</v>
      </c>
      <c r="J6219" s="100">
        <f t="shared" si="394"/>
        <v>42455.5</v>
      </c>
      <c r="K6219" s="101">
        <v>42.580800000000004</v>
      </c>
      <c r="L6219" s="100">
        <f>'Barometric Data'!D6219</f>
        <v>42455.5</v>
      </c>
      <c r="M6219" s="106">
        <f t="shared" si="396"/>
        <v>0</v>
      </c>
      <c r="N6219" s="16">
        <f>'Barometric Data'!E6219</f>
        <v>2.8721000000000001</v>
      </c>
      <c r="O6219" s="16">
        <f t="shared" si="392"/>
        <v>39.7087</v>
      </c>
      <c r="P6219" s="17">
        <f t="shared" si="395"/>
        <v>355.36279999999999</v>
      </c>
      <c r="Q6219" s="16"/>
      <c r="R6219" s="101">
        <v>17.555</v>
      </c>
      <c r="S6219" s="16"/>
    </row>
    <row r="6220" spans="8:19" x14ac:dyDescent="0.25">
      <c r="H6220" s="98">
        <v>42455</v>
      </c>
      <c r="I6220" s="99">
        <v>0.75</v>
      </c>
      <c r="J6220" s="100">
        <f t="shared" si="394"/>
        <v>42455.75</v>
      </c>
      <c r="K6220" s="101">
        <v>42.4831</v>
      </c>
      <c r="L6220" s="100">
        <f>'Barometric Data'!D6220</f>
        <v>42455.75</v>
      </c>
      <c r="M6220" s="106">
        <f t="shared" si="396"/>
        <v>0</v>
      </c>
      <c r="N6220" s="16">
        <f>'Barometric Data'!E6220</f>
        <v>2.7542</v>
      </c>
      <c r="O6220" s="16">
        <f t="shared" si="392"/>
        <v>39.728900000000003</v>
      </c>
      <c r="P6220" s="17">
        <f t="shared" si="395"/>
        <v>355.3426</v>
      </c>
      <c r="Q6220" s="16"/>
      <c r="R6220" s="101">
        <v>17.54</v>
      </c>
      <c r="S6220" s="16"/>
    </row>
    <row r="6221" spans="8:19" x14ac:dyDescent="0.25">
      <c r="H6221" s="98">
        <v>42456</v>
      </c>
      <c r="I6221" s="99">
        <v>0</v>
      </c>
      <c r="J6221" s="100">
        <f t="shared" si="394"/>
        <v>42456</v>
      </c>
      <c r="K6221" s="101">
        <v>42.477200000000003</v>
      </c>
      <c r="L6221" s="100">
        <f>'Barometric Data'!D6221</f>
        <v>42456</v>
      </c>
      <c r="M6221" s="106">
        <f t="shared" si="396"/>
        <v>0</v>
      </c>
      <c r="N6221" s="16">
        <f>'Barometric Data'!E6221</f>
        <v>2.7084000000000001</v>
      </c>
      <c r="O6221" s="16">
        <f t="shared" si="392"/>
        <v>39.768800000000006</v>
      </c>
      <c r="P6221" s="17">
        <f t="shared" si="395"/>
        <v>355.30270000000002</v>
      </c>
      <c r="Q6221" s="16"/>
      <c r="R6221" s="101">
        <v>17.536000000000001</v>
      </c>
      <c r="S6221" s="16"/>
    </row>
    <row r="6222" spans="8:19" x14ac:dyDescent="0.25">
      <c r="H6222" s="98">
        <v>42456</v>
      </c>
      <c r="I6222" s="99">
        <v>0.25</v>
      </c>
      <c r="J6222" s="100">
        <f t="shared" si="394"/>
        <v>42456.25</v>
      </c>
      <c r="K6222" s="101">
        <v>42.447299999999998</v>
      </c>
      <c r="L6222" s="100">
        <f>'Barometric Data'!D6222</f>
        <v>42456.25</v>
      </c>
      <c r="M6222" s="106">
        <f t="shared" si="396"/>
        <v>0</v>
      </c>
      <c r="N6222" s="16">
        <f>'Barometric Data'!E6222</f>
        <v>2.6396000000000002</v>
      </c>
      <c r="O6222" s="16">
        <f t="shared" si="392"/>
        <v>39.807699999999997</v>
      </c>
      <c r="P6222" s="17">
        <f t="shared" si="395"/>
        <v>355.2638</v>
      </c>
      <c r="Q6222" s="16"/>
      <c r="R6222" s="101">
        <v>17.542999999999999</v>
      </c>
      <c r="S6222" s="16"/>
    </row>
    <row r="6223" spans="8:19" x14ac:dyDescent="0.25">
      <c r="H6223" s="98">
        <v>42456</v>
      </c>
      <c r="I6223" s="99">
        <v>0.5</v>
      </c>
      <c r="J6223" s="100">
        <f t="shared" si="394"/>
        <v>42456.5</v>
      </c>
      <c r="K6223" s="101">
        <v>42.481299999999997</v>
      </c>
      <c r="L6223" s="100">
        <f>'Barometric Data'!D6223</f>
        <v>42456.5</v>
      </c>
      <c r="M6223" s="106">
        <f t="shared" si="396"/>
        <v>0</v>
      </c>
      <c r="N6223" s="16">
        <f>'Barometric Data'!E6223</f>
        <v>2.6585999999999999</v>
      </c>
      <c r="O6223" s="16">
        <f t="shared" si="392"/>
        <v>39.822699999999998</v>
      </c>
      <c r="P6223" s="17">
        <f t="shared" si="395"/>
        <v>355.24880000000002</v>
      </c>
      <c r="Q6223" s="16"/>
      <c r="R6223" s="101">
        <v>17.559000000000001</v>
      </c>
      <c r="S6223" s="16"/>
    </row>
    <row r="6224" spans="8:19" x14ac:dyDescent="0.25">
      <c r="H6224" s="98">
        <v>42456</v>
      </c>
      <c r="I6224" s="99">
        <v>0.75</v>
      </c>
      <c r="J6224" s="100">
        <f t="shared" si="394"/>
        <v>42456.75</v>
      </c>
      <c r="K6224" s="101">
        <v>42.452100000000002</v>
      </c>
      <c r="L6224" s="100">
        <f>'Barometric Data'!D6224</f>
        <v>42456.75</v>
      </c>
      <c r="M6224" s="106">
        <f t="shared" si="396"/>
        <v>0</v>
      </c>
      <c r="N6224" s="16">
        <f>'Barometric Data'!E6224</f>
        <v>2.6398000000000001</v>
      </c>
      <c r="O6224" s="16">
        <f t="shared" si="392"/>
        <v>39.8123</v>
      </c>
      <c r="P6224" s="17">
        <f t="shared" si="395"/>
        <v>355.25920000000002</v>
      </c>
      <c r="Q6224" s="16"/>
      <c r="R6224" s="101">
        <v>17.538</v>
      </c>
      <c r="S6224" s="16"/>
    </row>
    <row r="6225" spans="8:19" x14ac:dyDescent="0.25">
      <c r="H6225" s="98">
        <v>42457</v>
      </c>
      <c r="I6225" s="99">
        <v>0</v>
      </c>
      <c r="J6225" s="100">
        <f t="shared" si="394"/>
        <v>42457</v>
      </c>
      <c r="K6225" s="101">
        <v>42.460799999999999</v>
      </c>
      <c r="L6225" s="100">
        <f>'Barometric Data'!D6225</f>
        <v>42457</v>
      </c>
      <c r="M6225" s="106">
        <f t="shared" si="396"/>
        <v>0</v>
      </c>
      <c r="N6225" s="16">
        <f>'Barometric Data'!E6225</f>
        <v>2.5832999999999999</v>
      </c>
      <c r="O6225" s="16">
        <f t="shared" si="392"/>
        <v>39.877499999999998</v>
      </c>
      <c r="P6225" s="17">
        <f t="shared" si="395"/>
        <v>355.19400000000002</v>
      </c>
      <c r="Q6225" s="16"/>
      <c r="R6225" s="101">
        <v>17.538</v>
      </c>
      <c r="S6225" s="16"/>
    </row>
    <row r="6226" spans="8:19" x14ac:dyDescent="0.25">
      <c r="H6226" s="98">
        <v>42457</v>
      </c>
      <c r="I6226" s="99">
        <v>0.25</v>
      </c>
      <c r="J6226" s="100">
        <f t="shared" si="394"/>
        <v>42457.25</v>
      </c>
      <c r="K6226" s="101">
        <v>42.471800000000002</v>
      </c>
      <c r="L6226" s="100">
        <f>'Barometric Data'!D6226</f>
        <v>42457.25</v>
      </c>
      <c r="M6226" s="106">
        <f t="shared" si="396"/>
        <v>0</v>
      </c>
      <c r="N6226" s="16">
        <f>'Barometric Data'!E6226</f>
        <v>2.5680999999999998</v>
      </c>
      <c r="O6226" s="16">
        <f t="shared" si="392"/>
        <v>39.903700000000001</v>
      </c>
      <c r="P6226" s="17">
        <f t="shared" si="395"/>
        <v>355.1678</v>
      </c>
      <c r="Q6226" s="16"/>
      <c r="R6226" s="101">
        <v>17.536000000000001</v>
      </c>
      <c r="S6226" s="16"/>
    </row>
    <row r="6227" spans="8:19" x14ac:dyDescent="0.25">
      <c r="H6227" s="98">
        <v>42457</v>
      </c>
      <c r="I6227" s="99">
        <v>0.5</v>
      </c>
      <c r="J6227" s="100">
        <f t="shared" si="394"/>
        <v>42457.5</v>
      </c>
      <c r="K6227" s="101">
        <v>42.435200000000002</v>
      </c>
      <c r="L6227" s="100">
        <f>'Barometric Data'!D6227</f>
        <v>42457.5</v>
      </c>
      <c r="M6227" s="106">
        <f t="shared" si="396"/>
        <v>0</v>
      </c>
      <c r="N6227" s="16">
        <f>'Barometric Data'!E6227</f>
        <v>2.5419</v>
      </c>
      <c r="O6227" s="16">
        <f t="shared" si="392"/>
        <v>39.893300000000004</v>
      </c>
      <c r="P6227" s="17">
        <f t="shared" si="395"/>
        <v>355.1782</v>
      </c>
      <c r="Q6227" s="16"/>
      <c r="R6227" s="101">
        <v>17.545999999999999</v>
      </c>
      <c r="S6227" s="16"/>
    </row>
    <row r="6228" spans="8:19" x14ac:dyDescent="0.25">
      <c r="H6228" s="98">
        <v>42457</v>
      </c>
      <c r="I6228" s="99">
        <v>0.75</v>
      </c>
      <c r="J6228" s="100">
        <f t="shared" si="394"/>
        <v>42457.75</v>
      </c>
      <c r="K6228" s="101">
        <v>42.366300000000003</v>
      </c>
      <c r="L6228" s="100">
        <f>'Barometric Data'!D6228</f>
        <v>42457.75</v>
      </c>
      <c r="M6228" s="106">
        <f t="shared" si="396"/>
        <v>0</v>
      </c>
      <c r="N6228" s="16">
        <f>'Barometric Data'!E6228</f>
        <v>2.4110999999999998</v>
      </c>
      <c r="O6228" s="16">
        <f t="shared" ref="O6228:O6291" si="397">K6228-N6228</f>
        <v>39.955200000000005</v>
      </c>
      <c r="P6228" s="17">
        <f t="shared" si="395"/>
        <v>355.11630000000002</v>
      </c>
      <c r="Q6228" s="16"/>
      <c r="R6228" s="101">
        <v>17.530999999999999</v>
      </c>
      <c r="S6228" s="16"/>
    </row>
    <row r="6229" spans="8:19" x14ac:dyDescent="0.25">
      <c r="H6229" s="98">
        <v>42458</v>
      </c>
      <c r="I6229" s="99">
        <v>0</v>
      </c>
      <c r="J6229" s="100">
        <f t="shared" si="394"/>
        <v>42458</v>
      </c>
      <c r="K6229" s="101">
        <v>42.374099999999999</v>
      </c>
      <c r="L6229" s="100">
        <f>'Barometric Data'!D6229</f>
        <v>42458</v>
      </c>
      <c r="M6229" s="106">
        <f t="shared" si="396"/>
        <v>0</v>
      </c>
      <c r="N6229" s="16">
        <f>'Barometric Data'!E6229</f>
        <v>2.3660999999999999</v>
      </c>
      <c r="O6229" s="16">
        <f t="shared" si="397"/>
        <v>40.007999999999996</v>
      </c>
      <c r="P6229" s="17">
        <f t="shared" si="395"/>
        <v>355.06350000000003</v>
      </c>
      <c r="Q6229" s="16"/>
      <c r="R6229" s="101">
        <v>17.545000000000002</v>
      </c>
      <c r="S6229" s="16"/>
    </row>
    <row r="6230" spans="8:19" x14ac:dyDescent="0.25">
      <c r="H6230" s="98">
        <v>42458</v>
      </c>
      <c r="I6230" s="99">
        <v>0.25</v>
      </c>
      <c r="J6230" s="100">
        <f t="shared" si="394"/>
        <v>42458.25</v>
      </c>
      <c r="K6230" s="101">
        <v>42.349800000000002</v>
      </c>
      <c r="L6230" s="100">
        <f>'Barometric Data'!D6230</f>
        <v>42458.25</v>
      </c>
      <c r="M6230" s="106">
        <f t="shared" si="396"/>
        <v>0</v>
      </c>
      <c r="N6230" s="16">
        <f>'Barometric Data'!E6230</f>
        <v>2.2757000000000001</v>
      </c>
      <c r="O6230" s="16">
        <f t="shared" si="397"/>
        <v>40.074100000000001</v>
      </c>
      <c r="P6230" s="17">
        <f t="shared" si="395"/>
        <v>354.99740000000003</v>
      </c>
      <c r="Q6230" s="16"/>
      <c r="R6230" s="101">
        <v>17.539000000000001</v>
      </c>
      <c r="S6230" s="16"/>
    </row>
    <row r="6231" spans="8:19" x14ac:dyDescent="0.25">
      <c r="H6231" s="98">
        <v>42458</v>
      </c>
      <c r="I6231" s="99">
        <v>0.5</v>
      </c>
      <c r="J6231" s="100">
        <f t="shared" si="394"/>
        <v>42458.5</v>
      </c>
      <c r="K6231" s="101">
        <v>42.426600000000001</v>
      </c>
      <c r="L6231" s="100">
        <f>'Barometric Data'!D6231</f>
        <v>42458.5</v>
      </c>
      <c r="M6231" s="106">
        <f t="shared" si="396"/>
        <v>0</v>
      </c>
      <c r="N6231" s="16">
        <f>'Barometric Data'!E6231</f>
        <v>2.3378000000000001</v>
      </c>
      <c r="O6231" s="16">
        <f t="shared" si="397"/>
        <v>40.088799999999999</v>
      </c>
      <c r="P6231" s="17">
        <f t="shared" si="395"/>
        <v>354.98270000000002</v>
      </c>
      <c r="Q6231" s="16"/>
      <c r="R6231" s="101">
        <v>17.556999999999999</v>
      </c>
      <c r="S6231" s="16"/>
    </row>
    <row r="6232" spans="8:19" x14ac:dyDescent="0.25">
      <c r="H6232" s="98">
        <v>42458</v>
      </c>
      <c r="I6232" s="99">
        <v>0.75</v>
      </c>
      <c r="J6232" s="100">
        <f t="shared" si="394"/>
        <v>42458.75</v>
      </c>
      <c r="K6232" s="101">
        <v>42.422699999999999</v>
      </c>
      <c r="L6232" s="100">
        <f>'Barometric Data'!D6232</f>
        <v>42458.75</v>
      </c>
      <c r="M6232" s="106">
        <f t="shared" si="396"/>
        <v>0</v>
      </c>
      <c r="N6232" s="16">
        <f>'Barometric Data'!E6232</f>
        <v>2.3601999999999999</v>
      </c>
      <c r="O6232" s="16">
        <f t="shared" si="397"/>
        <v>40.0625</v>
      </c>
      <c r="P6232" s="17">
        <f t="shared" si="395"/>
        <v>355.00900000000001</v>
      </c>
      <c r="Q6232" s="16"/>
      <c r="R6232" s="101">
        <v>17.527999999999999</v>
      </c>
      <c r="S6232" s="16"/>
    </row>
    <row r="6233" spans="8:19" x14ac:dyDescent="0.25">
      <c r="H6233" s="98">
        <v>42459</v>
      </c>
      <c r="I6233" s="99">
        <v>0</v>
      </c>
      <c r="J6233" s="100">
        <f t="shared" si="394"/>
        <v>42459</v>
      </c>
      <c r="K6233" s="101">
        <v>42.508800000000001</v>
      </c>
      <c r="L6233" s="100">
        <f>'Barometric Data'!D6233</f>
        <v>42459</v>
      </c>
      <c r="M6233" s="106">
        <f t="shared" si="396"/>
        <v>0</v>
      </c>
      <c r="N6233" s="16">
        <f>'Barometric Data'!E6233</f>
        <v>2.4550000000000001</v>
      </c>
      <c r="O6233" s="16">
        <f t="shared" si="397"/>
        <v>40.053800000000003</v>
      </c>
      <c r="P6233" s="17">
        <f t="shared" si="395"/>
        <v>355.01769999999999</v>
      </c>
      <c r="Q6233" s="16"/>
      <c r="R6233" s="101">
        <v>17.542000000000002</v>
      </c>
      <c r="S6233" s="16"/>
    </row>
    <row r="6234" spans="8:19" x14ac:dyDescent="0.25">
      <c r="H6234" s="98">
        <v>42459</v>
      </c>
      <c r="I6234" s="99">
        <v>0.25</v>
      </c>
      <c r="J6234" s="100">
        <f t="shared" si="394"/>
        <v>42459.25</v>
      </c>
      <c r="K6234" s="101">
        <v>42.538699999999999</v>
      </c>
      <c r="L6234" s="100">
        <f>'Barometric Data'!D6234</f>
        <v>42459.25</v>
      </c>
      <c r="M6234" s="106">
        <f t="shared" si="396"/>
        <v>0</v>
      </c>
      <c r="N6234" s="16">
        <f>'Barometric Data'!E6234</f>
        <v>2.5350999999999999</v>
      </c>
      <c r="O6234" s="16">
        <f t="shared" si="397"/>
        <v>40.003599999999999</v>
      </c>
      <c r="P6234" s="17">
        <f t="shared" si="395"/>
        <v>355.06790000000001</v>
      </c>
      <c r="Q6234" s="16"/>
      <c r="R6234" s="101">
        <v>17.547000000000001</v>
      </c>
      <c r="S6234" s="16"/>
    </row>
    <row r="6235" spans="8:19" x14ac:dyDescent="0.25">
      <c r="H6235" s="98">
        <v>42459</v>
      </c>
      <c r="I6235" s="99">
        <v>0.5</v>
      </c>
      <c r="J6235" s="100">
        <f t="shared" si="394"/>
        <v>42459.5</v>
      </c>
      <c r="K6235" s="101">
        <v>42.579099999999997</v>
      </c>
      <c r="L6235" s="100">
        <f>'Barometric Data'!D6235</f>
        <v>42459.5</v>
      </c>
      <c r="M6235" s="106">
        <f t="shared" si="396"/>
        <v>0</v>
      </c>
      <c r="N6235" s="16">
        <f>'Barometric Data'!E6235</f>
        <v>2.6526999999999998</v>
      </c>
      <c r="O6235" s="16">
        <f t="shared" si="397"/>
        <v>39.926399999999994</v>
      </c>
      <c r="P6235" s="17">
        <f t="shared" si="395"/>
        <v>355.14510000000001</v>
      </c>
      <c r="Q6235" s="16"/>
      <c r="R6235" s="101">
        <v>17.55</v>
      </c>
      <c r="S6235" s="16"/>
    </row>
    <row r="6236" spans="8:19" x14ac:dyDescent="0.25">
      <c r="H6236" s="98">
        <v>42459</v>
      </c>
      <c r="I6236" s="99">
        <v>0.75</v>
      </c>
      <c r="J6236" s="100">
        <f t="shared" si="394"/>
        <v>42459.75</v>
      </c>
      <c r="K6236" s="101">
        <v>42.518599999999999</v>
      </c>
      <c r="L6236" s="100">
        <f>'Barometric Data'!D6236</f>
        <v>42459.75</v>
      </c>
      <c r="M6236" s="106">
        <f t="shared" si="396"/>
        <v>0</v>
      </c>
      <c r="N6236" s="16">
        <f>'Barometric Data'!E6236</f>
        <v>2.6137000000000001</v>
      </c>
      <c r="O6236" s="16">
        <f t="shared" si="397"/>
        <v>39.904899999999998</v>
      </c>
      <c r="P6236" s="17">
        <f t="shared" si="395"/>
        <v>355.16660000000002</v>
      </c>
      <c r="Q6236" s="16"/>
      <c r="R6236" s="101">
        <v>17.536000000000001</v>
      </c>
      <c r="S6236" s="16"/>
    </row>
    <row r="6237" spans="8:19" x14ac:dyDescent="0.25">
      <c r="H6237" s="98">
        <v>42460</v>
      </c>
      <c r="I6237" s="99">
        <v>0</v>
      </c>
      <c r="J6237" s="100">
        <f t="shared" si="394"/>
        <v>42460</v>
      </c>
      <c r="K6237" s="101">
        <v>42.527999999999999</v>
      </c>
      <c r="L6237" s="100">
        <f>'Barometric Data'!D6237</f>
        <v>42460</v>
      </c>
      <c r="M6237" s="106">
        <f t="shared" si="396"/>
        <v>0</v>
      </c>
      <c r="N6237" s="16">
        <f>'Barometric Data'!E6237</f>
        <v>2.6242000000000001</v>
      </c>
      <c r="O6237" s="16">
        <f t="shared" si="397"/>
        <v>39.903799999999997</v>
      </c>
      <c r="P6237" s="17">
        <f t="shared" si="395"/>
        <v>355.16770000000002</v>
      </c>
      <c r="Q6237" s="16"/>
      <c r="R6237" s="101">
        <v>17.545000000000002</v>
      </c>
      <c r="S6237" s="16"/>
    </row>
    <row r="6238" spans="8:19" x14ac:dyDescent="0.25">
      <c r="H6238" s="98">
        <v>42460</v>
      </c>
      <c r="I6238" s="99">
        <v>0.25</v>
      </c>
      <c r="J6238" s="100">
        <f t="shared" si="394"/>
        <v>42460.25</v>
      </c>
      <c r="K6238" s="101">
        <v>42.536099999999998</v>
      </c>
      <c r="L6238" s="100">
        <f>'Barometric Data'!D6238</f>
        <v>42460.25</v>
      </c>
      <c r="M6238" s="106">
        <f t="shared" si="396"/>
        <v>0</v>
      </c>
      <c r="N6238" s="16">
        <f>'Barometric Data'!E6238</f>
        <v>2.6360000000000001</v>
      </c>
      <c r="O6238" s="16">
        <f t="shared" si="397"/>
        <v>39.900099999999995</v>
      </c>
      <c r="P6238" s="17">
        <f t="shared" si="395"/>
        <v>355.17140000000001</v>
      </c>
      <c r="Q6238" s="16"/>
      <c r="R6238" s="101">
        <v>17.539000000000001</v>
      </c>
      <c r="S6238" s="16"/>
    </row>
    <row r="6239" spans="8:19" x14ac:dyDescent="0.25">
      <c r="H6239" s="98">
        <v>42460</v>
      </c>
      <c r="I6239" s="99">
        <v>0.5</v>
      </c>
      <c r="J6239" s="100">
        <f t="shared" si="394"/>
        <v>42460.5</v>
      </c>
      <c r="K6239" s="101">
        <v>42.572400000000002</v>
      </c>
      <c r="L6239" s="100">
        <f>'Barometric Data'!D6239</f>
        <v>42460.5</v>
      </c>
      <c r="M6239" s="106">
        <f t="shared" si="396"/>
        <v>0</v>
      </c>
      <c r="N6239" s="16">
        <f>'Barometric Data'!E6239</f>
        <v>2.7204000000000002</v>
      </c>
      <c r="O6239" s="16">
        <f t="shared" si="397"/>
        <v>39.852000000000004</v>
      </c>
      <c r="P6239" s="17">
        <f t="shared" si="395"/>
        <v>355.21950000000004</v>
      </c>
      <c r="Q6239" s="16"/>
      <c r="R6239" s="101">
        <v>17.562999999999999</v>
      </c>
      <c r="S6239" s="16"/>
    </row>
    <row r="6240" spans="8:19" x14ac:dyDescent="0.25">
      <c r="H6240" s="98">
        <v>42460</v>
      </c>
      <c r="I6240" s="99">
        <v>0.75</v>
      </c>
      <c r="J6240" s="100">
        <f t="shared" si="394"/>
        <v>42460.75</v>
      </c>
      <c r="K6240" s="101">
        <v>42.505000000000003</v>
      </c>
      <c r="L6240" s="100">
        <f>'Barometric Data'!D6240</f>
        <v>42460.75</v>
      </c>
      <c r="M6240" s="106">
        <f t="shared" si="396"/>
        <v>0</v>
      </c>
      <c r="N6240" s="16">
        <f>'Barometric Data'!E6240</f>
        <v>2.6696</v>
      </c>
      <c r="O6240" s="16">
        <f t="shared" si="397"/>
        <v>39.8354</v>
      </c>
      <c r="P6240" s="17">
        <f t="shared" si="395"/>
        <v>355.23610000000002</v>
      </c>
      <c r="Q6240" s="16"/>
      <c r="R6240" s="101">
        <v>17.555</v>
      </c>
      <c r="S6240" s="16"/>
    </row>
    <row r="6241" spans="8:19" x14ac:dyDescent="0.25">
      <c r="H6241" s="98">
        <v>42461</v>
      </c>
      <c r="I6241" s="99">
        <v>0</v>
      </c>
      <c r="J6241" s="100">
        <f t="shared" ref="J6241:J6304" si="398">H6241+I6241</f>
        <v>42461</v>
      </c>
      <c r="K6241" s="101">
        <v>42.563200000000002</v>
      </c>
      <c r="L6241" s="100">
        <f>'Barometric Data'!D6241</f>
        <v>42461</v>
      </c>
      <c r="M6241" s="106">
        <f t="shared" si="396"/>
        <v>0</v>
      </c>
      <c r="N6241" s="16">
        <f>'Barometric Data'!E6241</f>
        <v>2.746</v>
      </c>
      <c r="O6241" s="16">
        <f t="shared" si="397"/>
        <v>39.8172</v>
      </c>
      <c r="P6241" s="17">
        <f t="shared" ref="P6241:P6304" si="399">$E$32-O6241</f>
        <v>355.2543</v>
      </c>
      <c r="Q6241" s="16"/>
      <c r="R6241" s="101">
        <v>17.541</v>
      </c>
      <c r="S6241" s="16"/>
    </row>
    <row r="6242" spans="8:19" x14ac:dyDescent="0.25">
      <c r="H6242" s="98">
        <v>42461</v>
      </c>
      <c r="I6242" s="99">
        <v>0.25</v>
      </c>
      <c r="J6242" s="100">
        <f t="shared" si="398"/>
        <v>42461.25</v>
      </c>
      <c r="K6242" s="101">
        <v>42.630699999999997</v>
      </c>
      <c r="L6242" s="100">
        <f>'Barometric Data'!D6242</f>
        <v>42461.25</v>
      </c>
      <c r="M6242" s="106">
        <f t="shared" si="396"/>
        <v>0</v>
      </c>
      <c r="N6242" s="16">
        <f>'Barometric Data'!E6242</f>
        <v>2.8643000000000001</v>
      </c>
      <c r="O6242" s="16">
        <f t="shared" si="397"/>
        <v>39.766399999999997</v>
      </c>
      <c r="P6242" s="17">
        <f t="shared" si="399"/>
        <v>355.30510000000004</v>
      </c>
      <c r="Q6242" s="16"/>
      <c r="R6242" s="101">
        <v>17.552</v>
      </c>
      <c r="S6242" s="16"/>
    </row>
    <row r="6243" spans="8:19" x14ac:dyDescent="0.25">
      <c r="H6243" s="98">
        <v>42461</v>
      </c>
      <c r="I6243" s="99">
        <v>0.5</v>
      </c>
      <c r="J6243" s="100">
        <f t="shared" si="398"/>
        <v>42461.5</v>
      </c>
      <c r="K6243" s="101">
        <v>42.645600000000002</v>
      </c>
      <c r="L6243" s="100">
        <f>'Barometric Data'!D6243</f>
        <v>42461.5</v>
      </c>
      <c r="M6243" s="106">
        <f t="shared" si="396"/>
        <v>0</v>
      </c>
      <c r="N6243" s="16">
        <f>'Barometric Data'!E6243</f>
        <v>2.9603999999999999</v>
      </c>
      <c r="O6243" s="16">
        <f t="shared" si="397"/>
        <v>39.685200000000002</v>
      </c>
      <c r="P6243" s="17">
        <f t="shared" si="399"/>
        <v>355.38630000000001</v>
      </c>
      <c r="Q6243" s="16"/>
      <c r="R6243" s="101">
        <v>17.544</v>
      </c>
      <c r="S6243" s="16"/>
    </row>
    <row r="6244" spans="8:19" x14ac:dyDescent="0.25">
      <c r="H6244" s="98">
        <v>42461</v>
      </c>
      <c r="I6244" s="99">
        <v>0.75</v>
      </c>
      <c r="J6244" s="100">
        <f t="shared" si="398"/>
        <v>42461.75</v>
      </c>
      <c r="K6244" s="101">
        <v>42.5563</v>
      </c>
      <c r="L6244" s="100">
        <f>'Barometric Data'!D6244</f>
        <v>42461.75</v>
      </c>
      <c r="M6244" s="106">
        <f t="shared" si="396"/>
        <v>0</v>
      </c>
      <c r="N6244" s="16">
        <f>'Barometric Data'!E6244</f>
        <v>2.8974000000000002</v>
      </c>
      <c r="O6244" s="16">
        <f t="shared" si="397"/>
        <v>39.658900000000003</v>
      </c>
      <c r="P6244" s="17">
        <f t="shared" si="399"/>
        <v>355.4126</v>
      </c>
      <c r="Q6244" s="16"/>
      <c r="R6244" s="101">
        <v>17.555</v>
      </c>
      <c r="S6244" s="16"/>
    </row>
    <row r="6245" spans="8:19" x14ac:dyDescent="0.25">
      <c r="H6245" s="98">
        <v>42462</v>
      </c>
      <c r="I6245" s="99">
        <v>0</v>
      </c>
      <c r="J6245" s="100">
        <f t="shared" si="398"/>
        <v>42462</v>
      </c>
      <c r="K6245" s="101">
        <v>42.555999999999997</v>
      </c>
      <c r="L6245" s="100">
        <f>'Barometric Data'!D6245</f>
        <v>42462</v>
      </c>
      <c r="M6245" s="106">
        <f t="shared" si="396"/>
        <v>0</v>
      </c>
      <c r="N6245" s="16">
        <f>'Barometric Data'!E6245</f>
        <v>2.8892000000000002</v>
      </c>
      <c r="O6245" s="16">
        <f t="shared" si="397"/>
        <v>39.666799999999995</v>
      </c>
      <c r="P6245" s="17">
        <f t="shared" si="399"/>
        <v>355.40470000000005</v>
      </c>
      <c r="Q6245" s="16"/>
      <c r="R6245" s="101">
        <v>17.552</v>
      </c>
      <c r="S6245" s="16"/>
    </row>
    <row r="6246" spans="8:19" x14ac:dyDescent="0.25">
      <c r="H6246" s="98">
        <v>42462</v>
      </c>
      <c r="I6246" s="99">
        <v>0.25</v>
      </c>
      <c r="J6246" s="100">
        <f t="shared" si="398"/>
        <v>42462.25</v>
      </c>
      <c r="K6246" s="101">
        <v>42.558700000000002</v>
      </c>
      <c r="L6246" s="100">
        <f>'Barometric Data'!D6246</f>
        <v>42462.25</v>
      </c>
      <c r="M6246" s="106">
        <f t="shared" si="396"/>
        <v>0</v>
      </c>
      <c r="N6246" s="16">
        <f>'Barometric Data'!E6246</f>
        <v>2.8820999999999999</v>
      </c>
      <c r="O6246" s="16">
        <f t="shared" si="397"/>
        <v>39.676600000000001</v>
      </c>
      <c r="P6246" s="17">
        <f t="shared" si="399"/>
        <v>355.39490000000001</v>
      </c>
      <c r="Q6246" s="16"/>
      <c r="R6246" s="101">
        <v>17.545999999999999</v>
      </c>
      <c r="S6246" s="16"/>
    </row>
    <row r="6247" spans="8:19" x14ac:dyDescent="0.25">
      <c r="H6247" s="98">
        <v>42462</v>
      </c>
      <c r="I6247" s="99">
        <v>0.5</v>
      </c>
      <c r="J6247" s="100">
        <f t="shared" si="398"/>
        <v>42462.5</v>
      </c>
      <c r="K6247" s="101">
        <v>42.542299999999997</v>
      </c>
      <c r="L6247" s="100">
        <f>'Barometric Data'!D6247</f>
        <v>42462.5</v>
      </c>
      <c r="M6247" s="106">
        <f t="shared" si="396"/>
        <v>0</v>
      </c>
      <c r="N6247" s="16">
        <f>'Barometric Data'!E6247</f>
        <v>2.9020999999999999</v>
      </c>
      <c r="O6247" s="16">
        <f t="shared" si="397"/>
        <v>39.6402</v>
      </c>
      <c r="P6247" s="17">
        <f t="shared" si="399"/>
        <v>355.43130000000002</v>
      </c>
      <c r="Q6247" s="16"/>
      <c r="R6247" s="101">
        <v>17.533000000000001</v>
      </c>
      <c r="S6247" s="16"/>
    </row>
    <row r="6248" spans="8:19" x14ac:dyDescent="0.25">
      <c r="H6248" s="98">
        <v>42462</v>
      </c>
      <c r="I6248" s="99">
        <v>0.75</v>
      </c>
      <c r="J6248" s="100">
        <f t="shared" si="398"/>
        <v>42462.75</v>
      </c>
      <c r="K6248" s="101">
        <v>42.447699999999998</v>
      </c>
      <c r="L6248" s="100">
        <f>'Barometric Data'!D6248</f>
        <v>42462.75</v>
      </c>
      <c r="M6248" s="106">
        <f t="shared" si="396"/>
        <v>0</v>
      </c>
      <c r="N6248" s="16">
        <f>'Barometric Data'!E6248</f>
        <v>2.7736999999999998</v>
      </c>
      <c r="O6248" s="16">
        <f t="shared" si="397"/>
        <v>39.673999999999999</v>
      </c>
      <c r="P6248" s="17">
        <f t="shared" si="399"/>
        <v>355.39750000000004</v>
      </c>
      <c r="Q6248" s="16"/>
      <c r="R6248" s="101">
        <v>17.548999999999999</v>
      </c>
      <c r="S6248" s="16"/>
    </row>
    <row r="6249" spans="8:19" x14ac:dyDescent="0.25">
      <c r="H6249" s="98">
        <v>42463</v>
      </c>
      <c r="I6249" s="99">
        <v>0</v>
      </c>
      <c r="J6249" s="100">
        <f t="shared" si="398"/>
        <v>42463</v>
      </c>
      <c r="K6249" s="101">
        <v>42.455599999999997</v>
      </c>
      <c r="L6249" s="100">
        <f>'Barometric Data'!D6249</f>
        <v>42463</v>
      </c>
      <c r="M6249" s="106">
        <f t="shared" si="396"/>
        <v>0</v>
      </c>
      <c r="N6249" s="16">
        <f>'Barometric Data'!E6249</f>
        <v>2.7336999999999998</v>
      </c>
      <c r="O6249" s="16">
        <f t="shared" si="397"/>
        <v>39.721899999999998</v>
      </c>
      <c r="P6249" s="17">
        <f t="shared" si="399"/>
        <v>355.34960000000001</v>
      </c>
      <c r="Q6249" s="16"/>
      <c r="R6249" s="101">
        <v>17.547000000000001</v>
      </c>
      <c r="S6249" s="16"/>
    </row>
    <row r="6250" spans="8:19" x14ac:dyDescent="0.25">
      <c r="H6250" s="98">
        <v>42463</v>
      </c>
      <c r="I6250" s="99">
        <v>0.25</v>
      </c>
      <c r="J6250" s="100">
        <f t="shared" si="398"/>
        <v>42463.25</v>
      </c>
      <c r="K6250" s="101">
        <v>42.507399999999997</v>
      </c>
      <c r="L6250" s="100">
        <f>'Barometric Data'!D6250</f>
        <v>42463.25</v>
      </c>
      <c r="M6250" s="106">
        <f t="shared" si="396"/>
        <v>0</v>
      </c>
      <c r="N6250" s="16">
        <f>'Barometric Data'!E6250</f>
        <v>2.7494999999999998</v>
      </c>
      <c r="O6250" s="16">
        <f t="shared" si="397"/>
        <v>39.757899999999999</v>
      </c>
      <c r="P6250" s="17">
        <f t="shared" si="399"/>
        <v>355.31360000000001</v>
      </c>
      <c r="Q6250" s="16"/>
      <c r="R6250" s="101">
        <v>17.545000000000002</v>
      </c>
      <c r="S6250" s="16"/>
    </row>
    <row r="6251" spans="8:19" x14ac:dyDescent="0.25">
      <c r="H6251" s="98">
        <v>42463</v>
      </c>
      <c r="I6251" s="99">
        <v>0.5</v>
      </c>
      <c r="J6251" s="100">
        <f t="shared" si="398"/>
        <v>42463.5</v>
      </c>
      <c r="K6251" s="101">
        <v>42.515000000000001</v>
      </c>
      <c r="L6251" s="100">
        <f>'Barometric Data'!D6251</f>
        <v>42463.5</v>
      </c>
      <c r="M6251" s="106">
        <f t="shared" si="396"/>
        <v>0</v>
      </c>
      <c r="N6251" s="16">
        <f>'Barometric Data'!E6251</f>
        <v>2.8170000000000002</v>
      </c>
      <c r="O6251" s="16">
        <f t="shared" si="397"/>
        <v>39.698</v>
      </c>
      <c r="P6251" s="17">
        <f t="shared" si="399"/>
        <v>355.37350000000004</v>
      </c>
      <c r="Q6251" s="16"/>
      <c r="R6251" s="101">
        <v>17.539000000000001</v>
      </c>
      <c r="S6251" s="16"/>
    </row>
    <row r="6252" spans="8:19" x14ac:dyDescent="0.25">
      <c r="H6252" s="98">
        <v>42463</v>
      </c>
      <c r="I6252" s="99">
        <v>0.75</v>
      </c>
      <c r="J6252" s="100">
        <f t="shared" si="398"/>
        <v>42463.75</v>
      </c>
      <c r="K6252" s="101">
        <v>42.455599999999997</v>
      </c>
      <c r="L6252" s="100">
        <f>'Barometric Data'!D6252</f>
        <v>42463.75</v>
      </c>
      <c r="M6252" s="106">
        <f t="shared" si="396"/>
        <v>0</v>
      </c>
      <c r="N6252" s="16">
        <f>'Barometric Data'!E6252</f>
        <v>2.7078000000000002</v>
      </c>
      <c r="O6252" s="16">
        <f t="shared" si="397"/>
        <v>39.747799999999998</v>
      </c>
      <c r="P6252" s="17">
        <f t="shared" si="399"/>
        <v>355.32370000000003</v>
      </c>
      <c r="Q6252" s="16"/>
      <c r="R6252" s="101">
        <v>17.553000000000001</v>
      </c>
      <c r="S6252" s="16"/>
    </row>
    <row r="6253" spans="8:19" x14ac:dyDescent="0.25">
      <c r="H6253" s="98">
        <v>42464</v>
      </c>
      <c r="I6253" s="99">
        <v>0</v>
      </c>
      <c r="J6253" s="100">
        <f t="shared" si="398"/>
        <v>42464</v>
      </c>
      <c r="K6253" s="101">
        <v>42.457900000000002</v>
      </c>
      <c r="L6253" s="100">
        <f>'Barometric Data'!D6253</f>
        <v>42464</v>
      </c>
      <c r="M6253" s="106">
        <f t="shared" si="396"/>
        <v>0</v>
      </c>
      <c r="N6253" s="16">
        <f>'Barometric Data'!E6253</f>
        <v>2.6945999999999999</v>
      </c>
      <c r="O6253" s="16">
        <f t="shared" si="397"/>
        <v>39.763300000000001</v>
      </c>
      <c r="P6253" s="17">
        <f t="shared" si="399"/>
        <v>355.3082</v>
      </c>
      <c r="Q6253" s="16"/>
      <c r="R6253" s="101">
        <v>17.559999999999999</v>
      </c>
      <c r="S6253" s="16"/>
    </row>
    <row r="6254" spans="8:19" x14ac:dyDescent="0.25">
      <c r="H6254" s="98">
        <v>42464</v>
      </c>
      <c r="I6254" s="99">
        <v>0.25</v>
      </c>
      <c r="J6254" s="100">
        <f t="shared" si="398"/>
        <v>42464.25</v>
      </c>
      <c r="K6254" s="101">
        <v>42.4863</v>
      </c>
      <c r="L6254" s="100">
        <f>'Barometric Data'!D6254</f>
        <v>42464.25</v>
      </c>
      <c r="M6254" s="106">
        <f t="shared" si="396"/>
        <v>0</v>
      </c>
      <c r="N6254" s="16">
        <f>'Barometric Data'!E6254</f>
        <v>2.6922999999999999</v>
      </c>
      <c r="O6254" s="16">
        <f t="shared" si="397"/>
        <v>39.793999999999997</v>
      </c>
      <c r="P6254" s="17">
        <f t="shared" si="399"/>
        <v>355.27750000000003</v>
      </c>
      <c r="Q6254" s="16"/>
      <c r="R6254" s="101">
        <v>17.542000000000002</v>
      </c>
      <c r="S6254" s="16"/>
    </row>
    <row r="6255" spans="8:19" x14ac:dyDescent="0.25">
      <c r="H6255" s="98">
        <v>42464</v>
      </c>
      <c r="I6255" s="99">
        <v>0.5</v>
      </c>
      <c r="J6255" s="100">
        <f t="shared" si="398"/>
        <v>42464.5</v>
      </c>
      <c r="K6255" s="101">
        <v>42.535899999999998</v>
      </c>
      <c r="L6255" s="100">
        <f>'Barometric Data'!D6255</f>
        <v>42464.5</v>
      </c>
      <c r="M6255" s="106">
        <f t="shared" si="396"/>
        <v>0</v>
      </c>
      <c r="N6255" s="16">
        <f>'Barometric Data'!E6255</f>
        <v>2.8008000000000002</v>
      </c>
      <c r="O6255" s="16">
        <f t="shared" si="397"/>
        <v>39.735099999999996</v>
      </c>
      <c r="P6255" s="17">
        <f t="shared" si="399"/>
        <v>355.33640000000003</v>
      </c>
      <c r="Q6255" s="16"/>
      <c r="R6255" s="101">
        <v>17.545000000000002</v>
      </c>
      <c r="S6255" s="16"/>
    </row>
    <row r="6256" spans="8:19" x14ac:dyDescent="0.25">
      <c r="H6256" s="98">
        <v>42464</v>
      </c>
      <c r="I6256" s="99">
        <v>0.75</v>
      </c>
      <c r="J6256" s="100">
        <f t="shared" si="398"/>
        <v>42464.75</v>
      </c>
      <c r="K6256" s="101">
        <v>42.585099999999997</v>
      </c>
      <c r="L6256" s="100">
        <f>'Barometric Data'!D6256</f>
        <v>42464.75</v>
      </c>
      <c r="M6256" s="106">
        <f t="shared" ref="M6256:M6319" si="400">ABS(L6256-J6256)</f>
        <v>0</v>
      </c>
      <c r="N6256" s="16">
        <f>'Barometric Data'!E6256</f>
        <v>2.8780000000000001</v>
      </c>
      <c r="O6256" s="16">
        <f t="shared" si="397"/>
        <v>39.707099999999997</v>
      </c>
      <c r="P6256" s="17">
        <f t="shared" si="399"/>
        <v>355.36440000000005</v>
      </c>
      <c r="Q6256" s="16"/>
      <c r="R6256" s="101">
        <v>17.571999999999999</v>
      </c>
      <c r="S6256" s="16"/>
    </row>
    <row r="6257" spans="8:19" x14ac:dyDescent="0.25">
      <c r="H6257" s="98">
        <v>42465</v>
      </c>
      <c r="I6257" s="99">
        <v>0</v>
      </c>
      <c r="J6257" s="100">
        <f t="shared" si="398"/>
        <v>42465</v>
      </c>
      <c r="K6257" s="101">
        <v>42.598799999999997</v>
      </c>
      <c r="L6257" s="100">
        <f>'Barometric Data'!D6257</f>
        <v>42465</v>
      </c>
      <c r="M6257" s="106">
        <f t="shared" si="400"/>
        <v>0</v>
      </c>
      <c r="N6257" s="16">
        <f>'Barometric Data'!E6257</f>
        <v>2.9512</v>
      </c>
      <c r="O6257" s="16">
        <f t="shared" si="397"/>
        <v>39.647599999999997</v>
      </c>
      <c r="P6257" s="17">
        <f t="shared" si="399"/>
        <v>355.4239</v>
      </c>
      <c r="Q6257" s="16"/>
      <c r="R6257" s="101">
        <v>17.547999999999998</v>
      </c>
      <c r="S6257" s="16"/>
    </row>
    <row r="6258" spans="8:19" x14ac:dyDescent="0.25">
      <c r="H6258" s="98">
        <v>42465</v>
      </c>
      <c r="I6258" s="99">
        <v>0.25</v>
      </c>
      <c r="J6258" s="100">
        <f t="shared" si="398"/>
        <v>42465.25</v>
      </c>
      <c r="K6258" s="101">
        <v>42.625900000000001</v>
      </c>
      <c r="L6258" s="100">
        <f>'Barometric Data'!D6258</f>
        <v>42465.25</v>
      </c>
      <c r="M6258" s="106">
        <f t="shared" si="400"/>
        <v>0</v>
      </c>
      <c r="N6258" s="16">
        <f>'Barometric Data'!E6258</f>
        <v>3.0135999999999998</v>
      </c>
      <c r="O6258" s="16">
        <f t="shared" si="397"/>
        <v>39.612300000000005</v>
      </c>
      <c r="P6258" s="17">
        <f t="shared" si="399"/>
        <v>355.45920000000001</v>
      </c>
      <c r="Q6258" s="16"/>
      <c r="R6258" s="101">
        <v>17.556000000000001</v>
      </c>
      <c r="S6258" s="16"/>
    </row>
    <row r="6259" spans="8:19" x14ac:dyDescent="0.25">
      <c r="H6259" s="98">
        <v>42465</v>
      </c>
      <c r="I6259" s="99">
        <v>0.5</v>
      </c>
      <c r="J6259" s="100">
        <f t="shared" si="398"/>
        <v>42465.5</v>
      </c>
      <c r="K6259" s="101">
        <v>42.68</v>
      </c>
      <c r="L6259" s="100">
        <f>'Barometric Data'!D6259</f>
        <v>42465.5</v>
      </c>
      <c r="M6259" s="106">
        <f t="shared" si="400"/>
        <v>0</v>
      </c>
      <c r="N6259" s="16">
        <f>'Barometric Data'!E6259</f>
        <v>3.1638000000000002</v>
      </c>
      <c r="O6259" s="16">
        <f t="shared" si="397"/>
        <v>39.516199999999998</v>
      </c>
      <c r="P6259" s="17">
        <f t="shared" si="399"/>
        <v>355.55529999999999</v>
      </c>
      <c r="Q6259" s="16"/>
      <c r="R6259" s="101">
        <v>17.553000000000001</v>
      </c>
      <c r="S6259" s="16"/>
    </row>
    <row r="6260" spans="8:19" x14ac:dyDescent="0.25">
      <c r="H6260" s="98">
        <v>42465</v>
      </c>
      <c r="I6260" s="99">
        <v>0.75</v>
      </c>
      <c r="J6260" s="100">
        <f t="shared" si="398"/>
        <v>42465.75</v>
      </c>
      <c r="K6260" s="101">
        <v>42.624299999999998</v>
      </c>
      <c r="L6260" s="100">
        <f>'Barometric Data'!D6260</f>
        <v>42465.75</v>
      </c>
      <c r="M6260" s="106">
        <f t="shared" si="400"/>
        <v>0</v>
      </c>
      <c r="N6260" s="16">
        <f>'Barometric Data'!E6260</f>
        <v>3.1305000000000001</v>
      </c>
      <c r="O6260" s="16">
        <f t="shared" si="397"/>
        <v>39.4938</v>
      </c>
      <c r="P6260" s="17">
        <f t="shared" si="399"/>
        <v>355.57769999999999</v>
      </c>
      <c r="Q6260" s="16"/>
      <c r="R6260" s="101">
        <v>17.559999999999999</v>
      </c>
      <c r="S6260" s="16"/>
    </row>
    <row r="6261" spans="8:19" x14ac:dyDescent="0.25">
      <c r="H6261" s="98">
        <v>42466</v>
      </c>
      <c r="I6261" s="99">
        <v>0</v>
      </c>
      <c r="J6261" s="100">
        <f t="shared" si="398"/>
        <v>42466</v>
      </c>
      <c r="K6261" s="101">
        <v>42.611400000000003</v>
      </c>
      <c r="L6261" s="100">
        <f>'Barometric Data'!D6261</f>
        <v>42466</v>
      </c>
      <c r="M6261" s="106">
        <f t="shared" si="400"/>
        <v>0</v>
      </c>
      <c r="N6261" s="16">
        <f>'Barometric Data'!E6261</f>
        <v>3.1520000000000001</v>
      </c>
      <c r="O6261" s="16">
        <f t="shared" si="397"/>
        <v>39.459400000000002</v>
      </c>
      <c r="P6261" s="17">
        <f t="shared" si="399"/>
        <v>355.6121</v>
      </c>
      <c r="Q6261" s="16"/>
      <c r="R6261" s="101">
        <v>17.536999999999999</v>
      </c>
      <c r="S6261" s="16"/>
    </row>
    <row r="6262" spans="8:19" x14ac:dyDescent="0.25">
      <c r="H6262" s="98">
        <v>42466</v>
      </c>
      <c r="I6262" s="99">
        <v>0.25</v>
      </c>
      <c r="J6262" s="100">
        <f t="shared" si="398"/>
        <v>42466.25</v>
      </c>
      <c r="K6262" s="101">
        <v>42.595799999999997</v>
      </c>
      <c r="L6262" s="100">
        <f>'Barometric Data'!D6262</f>
        <v>42466.25</v>
      </c>
      <c r="M6262" s="106">
        <f t="shared" si="400"/>
        <v>0</v>
      </c>
      <c r="N6262" s="16">
        <f>'Barometric Data'!E6262</f>
        <v>3.1286999999999998</v>
      </c>
      <c r="O6262" s="16">
        <f t="shared" si="397"/>
        <v>39.467099999999995</v>
      </c>
      <c r="P6262" s="17">
        <f t="shared" si="399"/>
        <v>355.6044</v>
      </c>
      <c r="Q6262" s="16"/>
      <c r="R6262" s="101">
        <v>17.565000000000001</v>
      </c>
      <c r="S6262" s="16"/>
    </row>
    <row r="6263" spans="8:19" x14ac:dyDescent="0.25">
      <c r="H6263" s="98">
        <v>42466</v>
      </c>
      <c r="I6263" s="99">
        <v>0.5</v>
      </c>
      <c r="J6263" s="100">
        <f t="shared" si="398"/>
        <v>42466.5</v>
      </c>
      <c r="K6263" s="101">
        <v>42.587800000000001</v>
      </c>
      <c r="L6263" s="100">
        <f>'Barometric Data'!D6263</f>
        <v>42466.5</v>
      </c>
      <c r="M6263" s="106">
        <f t="shared" si="400"/>
        <v>0</v>
      </c>
      <c r="N6263" s="16">
        <f>'Barometric Data'!E6263</f>
        <v>3.1785000000000001</v>
      </c>
      <c r="O6263" s="16">
        <f t="shared" si="397"/>
        <v>39.409300000000002</v>
      </c>
      <c r="P6263" s="17">
        <f t="shared" si="399"/>
        <v>355.66219999999998</v>
      </c>
      <c r="Q6263" s="16"/>
      <c r="R6263" s="101">
        <v>17.553999999999998</v>
      </c>
      <c r="S6263" s="16"/>
    </row>
    <row r="6264" spans="8:19" x14ac:dyDescent="0.25">
      <c r="H6264" s="98">
        <v>42466</v>
      </c>
      <c r="I6264" s="99">
        <v>0.75</v>
      </c>
      <c r="J6264" s="100">
        <f t="shared" si="398"/>
        <v>42466.75</v>
      </c>
      <c r="K6264" s="101">
        <v>42.508000000000003</v>
      </c>
      <c r="L6264" s="100">
        <f>'Barometric Data'!D6264</f>
        <v>42466.75</v>
      </c>
      <c r="M6264" s="106">
        <f t="shared" si="400"/>
        <v>0</v>
      </c>
      <c r="N6264" s="16">
        <f>'Barometric Data'!E6264</f>
        <v>3.0383</v>
      </c>
      <c r="O6264" s="16">
        <f t="shared" si="397"/>
        <v>39.469700000000003</v>
      </c>
      <c r="P6264" s="17">
        <f t="shared" si="399"/>
        <v>355.60180000000003</v>
      </c>
      <c r="Q6264" s="16"/>
      <c r="R6264" s="101">
        <v>17.547000000000001</v>
      </c>
      <c r="S6264" s="16"/>
    </row>
    <row r="6265" spans="8:19" x14ac:dyDescent="0.25">
      <c r="H6265" s="98">
        <v>42467</v>
      </c>
      <c r="I6265" s="99">
        <v>0</v>
      </c>
      <c r="J6265" s="100">
        <f t="shared" si="398"/>
        <v>42467</v>
      </c>
      <c r="K6265" s="101">
        <v>42.491999999999997</v>
      </c>
      <c r="L6265" s="100">
        <f>'Barometric Data'!D6265</f>
        <v>42467</v>
      </c>
      <c r="M6265" s="106">
        <f t="shared" si="400"/>
        <v>0</v>
      </c>
      <c r="N6265" s="16">
        <f>'Barometric Data'!E6265</f>
        <v>2.9706999999999999</v>
      </c>
      <c r="O6265" s="16">
        <f t="shared" si="397"/>
        <v>39.521299999999997</v>
      </c>
      <c r="P6265" s="17">
        <f t="shared" si="399"/>
        <v>355.55020000000002</v>
      </c>
      <c r="Q6265" s="16"/>
      <c r="R6265" s="101">
        <v>17.555</v>
      </c>
      <c r="S6265" s="16"/>
    </row>
    <row r="6266" spans="8:19" x14ac:dyDescent="0.25">
      <c r="H6266" s="98">
        <v>42467</v>
      </c>
      <c r="I6266" s="99">
        <v>0.25</v>
      </c>
      <c r="J6266" s="100">
        <f t="shared" si="398"/>
        <v>42467.25</v>
      </c>
      <c r="K6266" s="101">
        <v>42.472200000000001</v>
      </c>
      <c r="L6266" s="100">
        <f>'Barometric Data'!D6266</f>
        <v>42467.25</v>
      </c>
      <c r="M6266" s="106">
        <f t="shared" si="400"/>
        <v>0</v>
      </c>
      <c r="N6266" s="16">
        <f>'Barometric Data'!E6266</f>
        <v>2.8944999999999999</v>
      </c>
      <c r="O6266" s="16">
        <f t="shared" si="397"/>
        <v>39.5777</v>
      </c>
      <c r="P6266" s="17">
        <f t="shared" si="399"/>
        <v>355.49380000000002</v>
      </c>
      <c r="Q6266" s="16"/>
      <c r="R6266" s="101">
        <v>17.552</v>
      </c>
      <c r="S6266" s="16"/>
    </row>
    <row r="6267" spans="8:19" x14ac:dyDescent="0.25">
      <c r="H6267" s="98">
        <v>42467</v>
      </c>
      <c r="I6267" s="99">
        <v>0.5</v>
      </c>
      <c r="J6267" s="100">
        <f t="shared" si="398"/>
        <v>42467.5</v>
      </c>
      <c r="K6267" s="101">
        <v>42.474600000000002</v>
      </c>
      <c r="L6267" s="100">
        <f>'Barometric Data'!D6267</f>
        <v>42467.5</v>
      </c>
      <c r="M6267" s="106">
        <f t="shared" si="400"/>
        <v>0</v>
      </c>
      <c r="N6267" s="16">
        <f>'Barometric Data'!E6267</f>
        <v>2.9167000000000001</v>
      </c>
      <c r="O6267" s="16">
        <f t="shared" si="397"/>
        <v>39.557900000000004</v>
      </c>
      <c r="P6267" s="17">
        <f t="shared" si="399"/>
        <v>355.5136</v>
      </c>
      <c r="Q6267" s="16"/>
      <c r="R6267" s="101">
        <v>17.533000000000001</v>
      </c>
      <c r="S6267" s="16"/>
    </row>
    <row r="6268" spans="8:19" x14ac:dyDescent="0.25">
      <c r="H6268" s="98">
        <v>42467</v>
      </c>
      <c r="I6268" s="99">
        <v>0.75</v>
      </c>
      <c r="J6268" s="100">
        <f t="shared" si="398"/>
        <v>42467.75</v>
      </c>
      <c r="K6268" s="101">
        <v>42.412799999999997</v>
      </c>
      <c r="L6268" s="100">
        <f>'Barometric Data'!D6268</f>
        <v>42467.75</v>
      </c>
      <c r="M6268" s="106">
        <f t="shared" si="400"/>
        <v>0</v>
      </c>
      <c r="N6268" s="16">
        <f>'Barometric Data'!E6268</f>
        <v>2.7709999999999999</v>
      </c>
      <c r="O6268" s="16">
        <f t="shared" si="397"/>
        <v>39.641799999999996</v>
      </c>
      <c r="P6268" s="17">
        <f t="shared" si="399"/>
        <v>355.42970000000003</v>
      </c>
      <c r="Q6268" s="16"/>
      <c r="R6268" s="101">
        <v>17.529</v>
      </c>
      <c r="S6268" s="16"/>
    </row>
    <row r="6269" spans="8:19" x14ac:dyDescent="0.25">
      <c r="H6269" s="98">
        <v>42468</v>
      </c>
      <c r="I6269" s="99">
        <v>0</v>
      </c>
      <c r="J6269" s="100">
        <f t="shared" si="398"/>
        <v>42468</v>
      </c>
      <c r="K6269" s="101">
        <v>42.4298</v>
      </c>
      <c r="L6269" s="100">
        <f>'Barometric Data'!D6269</f>
        <v>42468</v>
      </c>
      <c r="M6269" s="106">
        <f t="shared" si="400"/>
        <v>0</v>
      </c>
      <c r="N6269" s="16">
        <f>'Barometric Data'!E6269</f>
        <v>2.7254999999999998</v>
      </c>
      <c r="O6269" s="16">
        <f t="shared" si="397"/>
        <v>39.704300000000003</v>
      </c>
      <c r="P6269" s="17">
        <f t="shared" si="399"/>
        <v>355.36720000000003</v>
      </c>
      <c r="Q6269" s="16"/>
      <c r="R6269" s="101">
        <v>17.539000000000001</v>
      </c>
      <c r="S6269" s="16"/>
    </row>
    <row r="6270" spans="8:19" x14ac:dyDescent="0.25">
      <c r="H6270" s="98">
        <v>42468</v>
      </c>
      <c r="I6270" s="99">
        <v>0.25</v>
      </c>
      <c r="J6270" s="100">
        <f t="shared" si="398"/>
        <v>42468.25</v>
      </c>
      <c r="K6270" s="101">
        <v>42.447299999999998</v>
      </c>
      <c r="L6270" s="100">
        <f>'Barometric Data'!D6270</f>
        <v>42468.25</v>
      </c>
      <c r="M6270" s="106">
        <f t="shared" si="400"/>
        <v>0</v>
      </c>
      <c r="N6270" s="16">
        <f>'Barometric Data'!E6270</f>
        <v>2.6919</v>
      </c>
      <c r="O6270" s="16">
        <f t="shared" si="397"/>
        <v>39.755400000000002</v>
      </c>
      <c r="P6270" s="17">
        <f t="shared" si="399"/>
        <v>355.31610000000001</v>
      </c>
      <c r="Q6270" s="16"/>
      <c r="R6270" s="101">
        <v>17.54</v>
      </c>
      <c r="S6270" s="16"/>
    </row>
    <row r="6271" spans="8:19" x14ac:dyDescent="0.25">
      <c r="H6271" s="98">
        <v>42468</v>
      </c>
      <c r="I6271" s="99">
        <v>0.5</v>
      </c>
      <c r="J6271" s="100">
        <f t="shared" si="398"/>
        <v>42468.5</v>
      </c>
      <c r="K6271" s="101">
        <v>42.43</v>
      </c>
      <c r="L6271" s="100">
        <f>'Barometric Data'!D6271</f>
        <v>42468.5</v>
      </c>
      <c r="M6271" s="106">
        <f t="shared" si="400"/>
        <v>0</v>
      </c>
      <c r="N6271" s="16">
        <f>'Barometric Data'!E6271</f>
        <v>2.6783999999999999</v>
      </c>
      <c r="O6271" s="16">
        <f t="shared" si="397"/>
        <v>39.751599999999996</v>
      </c>
      <c r="P6271" s="17">
        <f t="shared" si="399"/>
        <v>355.31990000000002</v>
      </c>
      <c r="Q6271" s="16"/>
      <c r="R6271" s="101">
        <v>17.527000000000001</v>
      </c>
      <c r="S6271" s="16"/>
    </row>
    <row r="6272" spans="8:19" x14ac:dyDescent="0.25">
      <c r="H6272" s="98">
        <v>42468</v>
      </c>
      <c r="I6272" s="99">
        <v>0.75</v>
      </c>
      <c r="J6272" s="100">
        <f t="shared" si="398"/>
        <v>42468.75</v>
      </c>
      <c r="K6272" s="101">
        <v>42.351399999999998</v>
      </c>
      <c r="L6272" s="100">
        <f>'Barometric Data'!D6272</f>
        <v>42468.75</v>
      </c>
      <c r="M6272" s="106">
        <f t="shared" si="400"/>
        <v>0</v>
      </c>
      <c r="N6272" s="16">
        <f>'Barometric Data'!E6272</f>
        <v>2.5202</v>
      </c>
      <c r="O6272" s="16">
        <f t="shared" si="397"/>
        <v>39.831199999999995</v>
      </c>
      <c r="P6272" s="17">
        <f t="shared" si="399"/>
        <v>355.24030000000005</v>
      </c>
      <c r="Q6272" s="16"/>
      <c r="R6272" s="101">
        <v>17.536000000000001</v>
      </c>
      <c r="S6272" s="16"/>
    </row>
    <row r="6273" spans="8:19" x14ac:dyDescent="0.25">
      <c r="H6273" s="98">
        <v>42469</v>
      </c>
      <c r="I6273" s="99">
        <v>0</v>
      </c>
      <c r="J6273" s="100">
        <f t="shared" si="398"/>
        <v>42469</v>
      </c>
      <c r="K6273" s="101">
        <v>42.364800000000002</v>
      </c>
      <c r="L6273" s="100">
        <f>'Barometric Data'!D6273</f>
        <v>42469</v>
      </c>
      <c r="M6273" s="106">
        <f t="shared" si="400"/>
        <v>0</v>
      </c>
      <c r="N6273" s="16">
        <f>'Barometric Data'!E6273</f>
        <v>2.4483999999999999</v>
      </c>
      <c r="O6273" s="16">
        <f t="shared" si="397"/>
        <v>39.916400000000003</v>
      </c>
      <c r="P6273" s="17">
        <f t="shared" si="399"/>
        <v>355.1551</v>
      </c>
      <c r="Q6273" s="16"/>
      <c r="R6273" s="101">
        <v>17.547999999999998</v>
      </c>
      <c r="S6273" s="16"/>
    </row>
    <row r="6274" spans="8:19" x14ac:dyDescent="0.25">
      <c r="H6274" s="98">
        <v>42469</v>
      </c>
      <c r="I6274" s="99">
        <v>0.25</v>
      </c>
      <c r="J6274" s="100">
        <f t="shared" si="398"/>
        <v>42469.25</v>
      </c>
      <c r="K6274" s="101">
        <v>42.383800000000001</v>
      </c>
      <c r="L6274" s="100">
        <f>'Barometric Data'!D6274</f>
        <v>42469.25</v>
      </c>
      <c r="M6274" s="106">
        <f t="shared" si="400"/>
        <v>0</v>
      </c>
      <c r="N6274" s="16">
        <f>'Barometric Data'!E6274</f>
        <v>2.4157000000000002</v>
      </c>
      <c r="O6274" s="16">
        <f t="shared" si="397"/>
        <v>39.9681</v>
      </c>
      <c r="P6274" s="17">
        <f t="shared" si="399"/>
        <v>355.10340000000002</v>
      </c>
      <c r="Q6274" s="16"/>
      <c r="R6274" s="101">
        <v>17.533000000000001</v>
      </c>
      <c r="S6274" s="16"/>
    </row>
    <row r="6275" spans="8:19" x14ac:dyDescent="0.25">
      <c r="H6275" s="98">
        <v>42469</v>
      </c>
      <c r="I6275" s="99">
        <v>0.5</v>
      </c>
      <c r="J6275" s="100">
        <f t="shared" si="398"/>
        <v>42469.5</v>
      </c>
      <c r="K6275" s="101">
        <v>42.391599999999997</v>
      </c>
      <c r="L6275" s="100">
        <f>'Barometric Data'!D6275</f>
        <v>42469.5</v>
      </c>
      <c r="M6275" s="106">
        <f t="shared" si="400"/>
        <v>0</v>
      </c>
      <c r="N6275" s="16">
        <f>'Barometric Data'!E6275</f>
        <v>2.4453</v>
      </c>
      <c r="O6275" s="16">
        <f t="shared" si="397"/>
        <v>39.946299999999994</v>
      </c>
      <c r="P6275" s="17">
        <f t="shared" si="399"/>
        <v>355.12520000000001</v>
      </c>
      <c r="Q6275" s="16"/>
      <c r="R6275" s="101">
        <v>17.553000000000001</v>
      </c>
      <c r="S6275" s="16"/>
    </row>
    <row r="6276" spans="8:19" x14ac:dyDescent="0.25">
      <c r="H6276" s="98">
        <v>42469</v>
      </c>
      <c r="I6276" s="99">
        <v>0.75</v>
      </c>
      <c r="J6276" s="100">
        <f t="shared" si="398"/>
        <v>42469.75</v>
      </c>
      <c r="K6276" s="101">
        <v>42.3386</v>
      </c>
      <c r="L6276" s="100">
        <f>'Barometric Data'!D6276</f>
        <v>42469.75</v>
      </c>
      <c r="M6276" s="106">
        <f t="shared" si="400"/>
        <v>0</v>
      </c>
      <c r="N6276" s="16">
        <f>'Barometric Data'!E6276</f>
        <v>2.3302999999999998</v>
      </c>
      <c r="O6276" s="16">
        <f t="shared" si="397"/>
        <v>40.008299999999998</v>
      </c>
      <c r="P6276" s="17">
        <f t="shared" si="399"/>
        <v>355.06319999999999</v>
      </c>
      <c r="Q6276" s="16"/>
      <c r="R6276" s="101">
        <v>17.550999999999998</v>
      </c>
      <c r="S6276" s="16"/>
    </row>
    <row r="6277" spans="8:19" x14ac:dyDescent="0.25">
      <c r="H6277" s="98">
        <v>42470</v>
      </c>
      <c r="I6277" s="99">
        <v>0</v>
      </c>
      <c r="J6277" s="100">
        <f t="shared" si="398"/>
        <v>42470</v>
      </c>
      <c r="K6277" s="101">
        <v>42.429900000000004</v>
      </c>
      <c r="L6277" s="100">
        <f>'Barometric Data'!D6277</f>
        <v>42470</v>
      </c>
      <c r="M6277" s="106">
        <f t="shared" si="400"/>
        <v>0</v>
      </c>
      <c r="N6277" s="16">
        <f>'Barometric Data'!E6277</f>
        <v>2.3481999999999998</v>
      </c>
      <c r="O6277" s="16">
        <f t="shared" si="397"/>
        <v>40.081700000000005</v>
      </c>
      <c r="P6277" s="17">
        <f t="shared" si="399"/>
        <v>354.9898</v>
      </c>
      <c r="Q6277" s="16"/>
      <c r="R6277" s="101">
        <v>17.542999999999999</v>
      </c>
      <c r="S6277" s="16"/>
    </row>
    <row r="6278" spans="8:19" x14ac:dyDescent="0.25">
      <c r="H6278" s="98">
        <v>42470</v>
      </c>
      <c r="I6278" s="99">
        <v>0.25</v>
      </c>
      <c r="J6278" s="100">
        <f t="shared" si="398"/>
        <v>42470.25</v>
      </c>
      <c r="K6278" s="101">
        <v>42.466000000000001</v>
      </c>
      <c r="L6278" s="100">
        <f>'Barometric Data'!D6278</f>
        <v>42470.25</v>
      </c>
      <c r="M6278" s="106">
        <f t="shared" si="400"/>
        <v>0</v>
      </c>
      <c r="N6278" s="16">
        <f>'Barometric Data'!E6278</f>
        <v>2.3999000000000001</v>
      </c>
      <c r="O6278" s="16">
        <f t="shared" si="397"/>
        <v>40.066099999999999</v>
      </c>
      <c r="P6278" s="17">
        <f t="shared" si="399"/>
        <v>355.00540000000001</v>
      </c>
      <c r="Q6278" s="16"/>
      <c r="R6278" s="101">
        <v>17.544</v>
      </c>
      <c r="S6278" s="16"/>
    </row>
    <row r="6279" spans="8:19" x14ac:dyDescent="0.25">
      <c r="H6279" s="98">
        <v>42470</v>
      </c>
      <c r="I6279" s="99">
        <v>0.5</v>
      </c>
      <c r="J6279" s="100">
        <f t="shared" si="398"/>
        <v>42470.5</v>
      </c>
      <c r="K6279" s="101">
        <v>42.494300000000003</v>
      </c>
      <c r="L6279" s="100">
        <f>'Barometric Data'!D6279</f>
        <v>42470.5</v>
      </c>
      <c r="M6279" s="106">
        <f t="shared" si="400"/>
        <v>0</v>
      </c>
      <c r="N6279" s="16">
        <f>'Barometric Data'!E6279</f>
        <v>2.4706000000000001</v>
      </c>
      <c r="O6279" s="16">
        <f t="shared" si="397"/>
        <v>40.023700000000005</v>
      </c>
      <c r="P6279" s="17">
        <f t="shared" si="399"/>
        <v>355.0478</v>
      </c>
      <c r="Q6279" s="16"/>
      <c r="R6279" s="101">
        <v>17.559000000000001</v>
      </c>
      <c r="S6279" s="16"/>
    </row>
    <row r="6280" spans="8:19" x14ac:dyDescent="0.25">
      <c r="H6280" s="98">
        <v>42470</v>
      </c>
      <c r="I6280" s="99">
        <v>0.75</v>
      </c>
      <c r="J6280" s="100">
        <f t="shared" si="398"/>
        <v>42470.75</v>
      </c>
      <c r="K6280" s="101">
        <v>42.449300000000001</v>
      </c>
      <c r="L6280" s="100">
        <f>'Barometric Data'!D6280</f>
        <v>42470.75</v>
      </c>
      <c r="M6280" s="106">
        <f t="shared" si="400"/>
        <v>0</v>
      </c>
      <c r="N6280" s="16">
        <f>'Barometric Data'!E6280</f>
        <v>2.4081000000000001</v>
      </c>
      <c r="O6280" s="16">
        <f t="shared" si="397"/>
        <v>40.041200000000003</v>
      </c>
      <c r="P6280" s="17">
        <f t="shared" si="399"/>
        <v>355.03030000000001</v>
      </c>
      <c r="Q6280" s="16"/>
      <c r="R6280" s="101">
        <v>17.538</v>
      </c>
      <c r="S6280" s="16"/>
    </row>
    <row r="6281" spans="8:19" x14ac:dyDescent="0.25">
      <c r="H6281" s="98">
        <v>42471</v>
      </c>
      <c r="I6281" s="99">
        <v>0</v>
      </c>
      <c r="J6281" s="100">
        <f t="shared" si="398"/>
        <v>42471</v>
      </c>
      <c r="K6281" s="101">
        <v>42.558700000000002</v>
      </c>
      <c r="L6281" s="100">
        <f>'Barometric Data'!D6281</f>
        <v>42471</v>
      </c>
      <c r="M6281" s="106">
        <f t="shared" si="400"/>
        <v>0</v>
      </c>
      <c r="N6281" s="16">
        <f>'Barometric Data'!E6281</f>
        <v>2.5156000000000001</v>
      </c>
      <c r="O6281" s="16">
        <f t="shared" si="397"/>
        <v>40.043100000000003</v>
      </c>
      <c r="P6281" s="17">
        <f t="shared" si="399"/>
        <v>355.02840000000003</v>
      </c>
      <c r="Q6281" s="16"/>
      <c r="R6281" s="101">
        <v>17.536999999999999</v>
      </c>
      <c r="S6281" s="16"/>
    </row>
    <row r="6282" spans="8:19" x14ac:dyDescent="0.25">
      <c r="H6282" s="98">
        <v>42471</v>
      </c>
      <c r="I6282" s="99">
        <v>0.25</v>
      </c>
      <c r="J6282" s="100">
        <f t="shared" si="398"/>
        <v>42471.25</v>
      </c>
      <c r="K6282" s="101">
        <v>42.586599999999997</v>
      </c>
      <c r="L6282" s="100">
        <f>'Barometric Data'!D6282</f>
        <v>42471.25</v>
      </c>
      <c r="M6282" s="106">
        <f t="shared" si="400"/>
        <v>0</v>
      </c>
      <c r="N6282" s="16">
        <f>'Barometric Data'!E6282</f>
        <v>2.5989</v>
      </c>
      <c r="O6282" s="16">
        <f t="shared" si="397"/>
        <v>39.987699999999997</v>
      </c>
      <c r="P6282" s="17">
        <f t="shared" si="399"/>
        <v>355.0838</v>
      </c>
      <c r="Q6282" s="16"/>
      <c r="R6282" s="101">
        <v>17.536000000000001</v>
      </c>
      <c r="S6282" s="16"/>
    </row>
    <row r="6283" spans="8:19" x14ac:dyDescent="0.25">
      <c r="H6283" s="98">
        <v>42471</v>
      </c>
      <c r="I6283" s="99">
        <v>0.5</v>
      </c>
      <c r="J6283" s="100">
        <f t="shared" si="398"/>
        <v>42471.5</v>
      </c>
      <c r="K6283" s="101">
        <v>42.599200000000003</v>
      </c>
      <c r="L6283" s="100">
        <f>'Barometric Data'!D6283</f>
        <v>42471.5</v>
      </c>
      <c r="M6283" s="106">
        <f t="shared" si="400"/>
        <v>0</v>
      </c>
      <c r="N6283" s="16">
        <f>'Barometric Data'!E6283</f>
        <v>2.7023000000000001</v>
      </c>
      <c r="O6283" s="16">
        <f t="shared" si="397"/>
        <v>39.896900000000002</v>
      </c>
      <c r="P6283" s="17">
        <f t="shared" si="399"/>
        <v>355.1746</v>
      </c>
      <c r="Q6283" s="16"/>
      <c r="R6283" s="101">
        <v>17.533000000000001</v>
      </c>
      <c r="S6283" s="16"/>
    </row>
    <row r="6284" spans="8:19" x14ac:dyDescent="0.25">
      <c r="H6284" s="98">
        <v>42471</v>
      </c>
      <c r="I6284" s="99">
        <v>0.75</v>
      </c>
      <c r="J6284" s="100">
        <f t="shared" si="398"/>
        <v>42471.75</v>
      </c>
      <c r="K6284" s="101">
        <v>42.541400000000003</v>
      </c>
      <c r="L6284" s="100">
        <f>'Barometric Data'!D6284</f>
        <v>42471.75</v>
      </c>
      <c r="M6284" s="106">
        <f t="shared" si="400"/>
        <v>0</v>
      </c>
      <c r="N6284" s="16">
        <f>'Barometric Data'!E6284</f>
        <v>2.6368</v>
      </c>
      <c r="O6284" s="16">
        <f t="shared" si="397"/>
        <v>39.904600000000002</v>
      </c>
      <c r="P6284" s="17">
        <f t="shared" si="399"/>
        <v>355.1669</v>
      </c>
      <c r="Q6284" s="16"/>
      <c r="R6284" s="101">
        <v>17.529</v>
      </c>
      <c r="S6284" s="16"/>
    </row>
    <row r="6285" spans="8:19" x14ac:dyDescent="0.25">
      <c r="H6285" s="98">
        <v>42472</v>
      </c>
      <c r="I6285" s="99">
        <v>0</v>
      </c>
      <c r="J6285" s="100">
        <f t="shared" si="398"/>
        <v>42472</v>
      </c>
      <c r="K6285" s="101">
        <v>42.581600000000002</v>
      </c>
      <c r="L6285" s="100">
        <f>'Barometric Data'!D6285</f>
        <v>42472</v>
      </c>
      <c r="M6285" s="106">
        <f t="shared" si="400"/>
        <v>0</v>
      </c>
      <c r="N6285" s="16">
        <f>'Barometric Data'!E6285</f>
        <v>2.6515</v>
      </c>
      <c r="O6285" s="16">
        <f t="shared" si="397"/>
        <v>39.930100000000003</v>
      </c>
      <c r="P6285" s="17">
        <f t="shared" si="399"/>
        <v>355.14140000000003</v>
      </c>
      <c r="Q6285" s="16"/>
      <c r="R6285" s="101">
        <v>17.545999999999999</v>
      </c>
      <c r="S6285" s="16"/>
    </row>
    <row r="6286" spans="8:19" x14ac:dyDescent="0.25">
      <c r="H6286" s="98">
        <v>42472</v>
      </c>
      <c r="I6286" s="99">
        <v>0.25</v>
      </c>
      <c r="J6286" s="100">
        <f t="shared" si="398"/>
        <v>42472.25</v>
      </c>
      <c r="K6286" s="101">
        <v>42.561599999999999</v>
      </c>
      <c r="L6286" s="100">
        <f>'Barometric Data'!D6286</f>
        <v>42472.25</v>
      </c>
      <c r="M6286" s="106">
        <f t="shared" si="400"/>
        <v>0</v>
      </c>
      <c r="N6286" s="16">
        <f>'Barometric Data'!E6286</f>
        <v>2.6629</v>
      </c>
      <c r="O6286" s="16">
        <f t="shared" si="397"/>
        <v>39.898699999999998</v>
      </c>
      <c r="P6286" s="17">
        <f t="shared" si="399"/>
        <v>355.1728</v>
      </c>
      <c r="Q6286" s="16"/>
      <c r="R6286" s="101">
        <v>17.547000000000001</v>
      </c>
      <c r="S6286" s="16"/>
    </row>
    <row r="6287" spans="8:19" x14ac:dyDescent="0.25">
      <c r="H6287" s="98">
        <v>42472</v>
      </c>
      <c r="I6287" s="99">
        <v>0.5</v>
      </c>
      <c r="J6287" s="100">
        <f t="shared" si="398"/>
        <v>42472.5</v>
      </c>
      <c r="K6287" s="101">
        <v>42.591200000000001</v>
      </c>
      <c r="L6287" s="100">
        <f>'Barometric Data'!D6287</f>
        <v>42472.5</v>
      </c>
      <c r="M6287" s="106">
        <f t="shared" si="400"/>
        <v>0</v>
      </c>
      <c r="N6287" s="16">
        <f>'Barometric Data'!E6287</f>
        <v>2.7462</v>
      </c>
      <c r="O6287" s="16">
        <f t="shared" si="397"/>
        <v>39.844999999999999</v>
      </c>
      <c r="P6287" s="17">
        <f t="shared" si="399"/>
        <v>355.22649999999999</v>
      </c>
      <c r="Q6287" s="16"/>
      <c r="R6287" s="101">
        <v>17.556000000000001</v>
      </c>
      <c r="S6287" s="16"/>
    </row>
    <row r="6288" spans="8:19" x14ac:dyDescent="0.25">
      <c r="H6288" s="98">
        <v>42472</v>
      </c>
      <c r="I6288" s="99">
        <v>0.75</v>
      </c>
      <c r="J6288" s="100">
        <f t="shared" si="398"/>
        <v>42472.75</v>
      </c>
      <c r="K6288" s="101">
        <v>42.571100000000001</v>
      </c>
      <c r="L6288" s="100">
        <f>'Barometric Data'!D6288</f>
        <v>42472.75</v>
      </c>
      <c r="M6288" s="106">
        <f t="shared" si="400"/>
        <v>0</v>
      </c>
      <c r="N6288" s="16">
        <f>'Barometric Data'!E6288</f>
        <v>2.7303999999999999</v>
      </c>
      <c r="O6288" s="16">
        <f t="shared" si="397"/>
        <v>39.840699999999998</v>
      </c>
      <c r="P6288" s="17">
        <f t="shared" si="399"/>
        <v>355.23080000000004</v>
      </c>
      <c r="Q6288" s="16"/>
      <c r="R6288" s="101">
        <v>17.54</v>
      </c>
      <c r="S6288" s="16"/>
    </row>
    <row r="6289" spans="8:19" x14ac:dyDescent="0.25">
      <c r="H6289" s="98">
        <v>42473</v>
      </c>
      <c r="I6289" s="99">
        <v>0</v>
      </c>
      <c r="J6289" s="100">
        <f t="shared" si="398"/>
        <v>42473</v>
      </c>
      <c r="K6289" s="101">
        <v>42.5717</v>
      </c>
      <c r="L6289" s="100">
        <f>'Barometric Data'!D6289</f>
        <v>42473</v>
      </c>
      <c r="M6289" s="106">
        <f t="shared" si="400"/>
        <v>0</v>
      </c>
      <c r="N6289" s="16">
        <f>'Barometric Data'!E6289</f>
        <v>2.7166999999999999</v>
      </c>
      <c r="O6289" s="16">
        <f t="shared" si="397"/>
        <v>39.854999999999997</v>
      </c>
      <c r="P6289" s="17">
        <f t="shared" si="399"/>
        <v>355.2165</v>
      </c>
      <c r="Q6289" s="16"/>
      <c r="R6289" s="101">
        <v>17.552</v>
      </c>
      <c r="S6289" s="16"/>
    </row>
    <row r="6290" spans="8:19" x14ac:dyDescent="0.25">
      <c r="H6290" s="98">
        <v>42473</v>
      </c>
      <c r="I6290" s="99">
        <v>0.25</v>
      </c>
      <c r="J6290" s="100">
        <f t="shared" si="398"/>
        <v>42473.25</v>
      </c>
      <c r="K6290" s="101">
        <v>42.612900000000003</v>
      </c>
      <c r="L6290" s="100">
        <f>'Barometric Data'!D6290</f>
        <v>42473.25</v>
      </c>
      <c r="M6290" s="106">
        <f t="shared" si="400"/>
        <v>0</v>
      </c>
      <c r="N6290" s="16">
        <f>'Barometric Data'!E6290</f>
        <v>2.7450000000000001</v>
      </c>
      <c r="O6290" s="16">
        <f t="shared" si="397"/>
        <v>39.867900000000006</v>
      </c>
      <c r="P6290" s="17">
        <f t="shared" si="399"/>
        <v>355.20359999999999</v>
      </c>
      <c r="Q6290" s="16"/>
      <c r="R6290" s="101">
        <v>17.545999999999999</v>
      </c>
      <c r="S6290" s="16"/>
    </row>
    <row r="6291" spans="8:19" x14ac:dyDescent="0.25">
      <c r="H6291" s="98">
        <v>42473</v>
      </c>
      <c r="I6291" s="99">
        <v>0.5</v>
      </c>
      <c r="J6291" s="100">
        <f t="shared" si="398"/>
        <v>42473.5</v>
      </c>
      <c r="K6291" s="101">
        <v>42.598300000000002</v>
      </c>
      <c r="L6291" s="100">
        <f>'Barometric Data'!D6291</f>
        <v>42473.5</v>
      </c>
      <c r="M6291" s="106">
        <f t="shared" si="400"/>
        <v>0</v>
      </c>
      <c r="N6291" s="16">
        <f>'Barometric Data'!E6291</f>
        <v>2.7968000000000002</v>
      </c>
      <c r="O6291" s="16">
        <f t="shared" si="397"/>
        <v>39.801500000000004</v>
      </c>
      <c r="P6291" s="17">
        <f t="shared" si="399"/>
        <v>355.27</v>
      </c>
      <c r="Q6291" s="16"/>
      <c r="R6291" s="101">
        <v>17.553999999999998</v>
      </c>
      <c r="S6291" s="16"/>
    </row>
    <row r="6292" spans="8:19" x14ac:dyDescent="0.25">
      <c r="H6292" s="98">
        <v>42473</v>
      </c>
      <c r="I6292" s="99">
        <v>0.75</v>
      </c>
      <c r="J6292" s="100">
        <f t="shared" si="398"/>
        <v>42473.75</v>
      </c>
      <c r="K6292" s="101">
        <v>42.481400000000001</v>
      </c>
      <c r="L6292" s="100">
        <f>'Barometric Data'!D6292</f>
        <v>42473.75</v>
      </c>
      <c r="M6292" s="106">
        <f t="shared" si="400"/>
        <v>0</v>
      </c>
      <c r="N6292" s="16">
        <f>'Barometric Data'!E6292</f>
        <v>2.6172</v>
      </c>
      <c r="O6292" s="16">
        <f t="shared" ref="O6292:O6355" si="401">K6292-N6292</f>
        <v>39.864200000000004</v>
      </c>
      <c r="P6292" s="17">
        <f t="shared" si="399"/>
        <v>355.20730000000003</v>
      </c>
      <c r="Q6292" s="16"/>
      <c r="R6292" s="101">
        <v>17.539000000000001</v>
      </c>
      <c r="S6292" s="16"/>
    </row>
    <row r="6293" spans="8:19" x14ac:dyDescent="0.25">
      <c r="H6293" s="98">
        <v>42474</v>
      </c>
      <c r="I6293" s="99">
        <v>0</v>
      </c>
      <c r="J6293" s="100">
        <f t="shared" si="398"/>
        <v>42474</v>
      </c>
      <c r="K6293" s="101">
        <v>42.425600000000003</v>
      </c>
      <c r="L6293" s="100">
        <f>'Barometric Data'!D6293</f>
        <v>42474</v>
      </c>
      <c r="M6293" s="106">
        <f t="shared" si="400"/>
        <v>0</v>
      </c>
      <c r="N6293" s="16">
        <f>'Barometric Data'!E6293</f>
        <v>2.4695</v>
      </c>
      <c r="O6293" s="16">
        <f t="shared" si="401"/>
        <v>39.956100000000006</v>
      </c>
      <c r="P6293" s="17">
        <f t="shared" si="399"/>
        <v>355.11540000000002</v>
      </c>
      <c r="Q6293" s="16"/>
      <c r="R6293" s="101">
        <v>17.536000000000001</v>
      </c>
      <c r="S6293" s="16"/>
    </row>
    <row r="6294" spans="8:19" x14ac:dyDescent="0.25">
      <c r="H6294" s="98">
        <v>42474</v>
      </c>
      <c r="I6294" s="99">
        <v>0.25</v>
      </c>
      <c r="J6294" s="100">
        <f t="shared" si="398"/>
        <v>42474.25</v>
      </c>
      <c r="K6294" s="101">
        <v>42.446100000000001</v>
      </c>
      <c r="L6294" s="100">
        <f>'Barometric Data'!D6294</f>
        <v>42474.25</v>
      </c>
      <c r="M6294" s="106">
        <f t="shared" si="400"/>
        <v>0</v>
      </c>
      <c r="N6294" s="16">
        <f>'Barometric Data'!E6294</f>
        <v>2.4464000000000001</v>
      </c>
      <c r="O6294" s="16">
        <f t="shared" si="401"/>
        <v>39.999700000000004</v>
      </c>
      <c r="P6294" s="17">
        <f t="shared" si="399"/>
        <v>355.0718</v>
      </c>
      <c r="Q6294" s="16"/>
      <c r="R6294" s="101">
        <v>17.527000000000001</v>
      </c>
      <c r="S6294" s="16"/>
    </row>
    <row r="6295" spans="8:19" x14ac:dyDescent="0.25">
      <c r="H6295" s="98">
        <v>42474</v>
      </c>
      <c r="I6295" s="99">
        <v>0.5</v>
      </c>
      <c r="J6295" s="100">
        <f t="shared" si="398"/>
        <v>42474.5</v>
      </c>
      <c r="K6295" s="101">
        <v>42.5062</v>
      </c>
      <c r="L6295" s="100">
        <f>'Barometric Data'!D6295</f>
        <v>42474.5</v>
      </c>
      <c r="M6295" s="106">
        <f t="shared" si="400"/>
        <v>0</v>
      </c>
      <c r="N6295" s="16">
        <f>'Barometric Data'!E6295</f>
        <v>2.5379</v>
      </c>
      <c r="O6295" s="16">
        <f t="shared" si="401"/>
        <v>39.968299999999999</v>
      </c>
      <c r="P6295" s="17">
        <f t="shared" si="399"/>
        <v>355.10320000000002</v>
      </c>
      <c r="Q6295" s="16"/>
      <c r="R6295" s="101">
        <v>17.533000000000001</v>
      </c>
      <c r="S6295" s="16"/>
    </row>
    <row r="6296" spans="8:19" x14ac:dyDescent="0.25">
      <c r="H6296" s="98">
        <v>42474</v>
      </c>
      <c r="I6296" s="99">
        <v>0.75</v>
      </c>
      <c r="J6296" s="100">
        <f t="shared" si="398"/>
        <v>42474.75</v>
      </c>
      <c r="K6296" s="101">
        <v>42.497799999999998</v>
      </c>
      <c r="L6296" s="100">
        <f>'Barometric Data'!D6296</f>
        <v>42474.75</v>
      </c>
      <c r="M6296" s="106">
        <f t="shared" si="400"/>
        <v>0</v>
      </c>
      <c r="N6296" s="16">
        <f>'Barometric Data'!E6296</f>
        <v>2.5215999999999998</v>
      </c>
      <c r="O6296" s="16">
        <f t="shared" si="401"/>
        <v>39.976199999999999</v>
      </c>
      <c r="P6296" s="17">
        <f t="shared" si="399"/>
        <v>355.09530000000001</v>
      </c>
      <c r="Q6296" s="16"/>
      <c r="R6296" s="101">
        <v>17.542999999999999</v>
      </c>
      <c r="S6296" s="16"/>
    </row>
    <row r="6297" spans="8:19" x14ac:dyDescent="0.25">
      <c r="H6297" s="98">
        <v>42475</v>
      </c>
      <c r="I6297" s="99">
        <v>0</v>
      </c>
      <c r="J6297" s="100">
        <f t="shared" si="398"/>
        <v>42475</v>
      </c>
      <c r="K6297" s="101">
        <v>42.554600000000001</v>
      </c>
      <c r="L6297" s="100">
        <f>'Barometric Data'!D6297</f>
        <v>42475</v>
      </c>
      <c r="M6297" s="106">
        <f t="shared" si="400"/>
        <v>0</v>
      </c>
      <c r="N6297" s="16">
        <f>'Barometric Data'!E6297</f>
        <v>2.5996999999999999</v>
      </c>
      <c r="O6297" s="16">
        <f t="shared" si="401"/>
        <v>39.954900000000002</v>
      </c>
      <c r="P6297" s="17">
        <f t="shared" si="399"/>
        <v>355.11660000000001</v>
      </c>
      <c r="Q6297" s="16"/>
      <c r="R6297" s="101">
        <v>17.524999999999999</v>
      </c>
      <c r="S6297" s="16"/>
    </row>
    <row r="6298" spans="8:19" x14ac:dyDescent="0.25">
      <c r="H6298" s="98">
        <v>42475</v>
      </c>
      <c r="I6298" s="99">
        <v>0.25</v>
      </c>
      <c r="J6298" s="100">
        <f t="shared" si="398"/>
        <v>42475.25</v>
      </c>
      <c r="K6298" s="101">
        <v>42.601799999999997</v>
      </c>
      <c r="L6298" s="100">
        <f>'Barometric Data'!D6298</f>
        <v>42475.25</v>
      </c>
      <c r="M6298" s="106">
        <f t="shared" si="400"/>
        <v>0</v>
      </c>
      <c r="N6298" s="16">
        <f>'Barometric Data'!E6298</f>
        <v>2.6065</v>
      </c>
      <c r="O6298" s="16">
        <f t="shared" si="401"/>
        <v>39.9953</v>
      </c>
      <c r="P6298" s="17">
        <f t="shared" si="399"/>
        <v>355.07620000000003</v>
      </c>
      <c r="Q6298" s="16"/>
      <c r="R6298" s="101">
        <v>17.533000000000001</v>
      </c>
      <c r="S6298" s="16"/>
    </row>
    <row r="6299" spans="8:19" x14ac:dyDescent="0.25">
      <c r="H6299" s="98">
        <v>42475</v>
      </c>
      <c r="I6299" s="99">
        <v>0.5</v>
      </c>
      <c r="J6299" s="100">
        <f t="shared" si="398"/>
        <v>42475.5</v>
      </c>
      <c r="K6299" s="101">
        <v>42.648699999999998</v>
      </c>
      <c r="L6299" s="100">
        <f>'Barometric Data'!D6299</f>
        <v>42475.5</v>
      </c>
      <c r="M6299" s="106">
        <f t="shared" si="400"/>
        <v>0</v>
      </c>
      <c r="N6299" s="16">
        <f>'Barometric Data'!E6299</f>
        <v>2.7888000000000002</v>
      </c>
      <c r="O6299" s="16">
        <f t="shared" si="401"/>
        <v>39.859899999999996</v>
      </c>
      <c r="P6299" s="17">
        <f t="shared" si="399"/>
        <v>355.21160000000003</v>
      </c>
      <c r="Q6299" s="16"/>
      <c r="R6299" s="101">
        <v>17.555</v>
      </c>
      <c r="S6299" s="16"/>
    </row>
    <row r="6300" spans="8:19" x14ac:dyDescent="0.25">
      <c r="H6300" s="98">
        <v>42475</v>
      </c>
      <c r="I6300" s="99">
        <v>0.75</v>
      </c>
      <c r="J6300" s="100">
        <f t="shared" si="398"/>
        <v>42475.75</v>
      </c>
      <c r="K6300" s="101">
        <v>42.633400000000002</v>
      </c>
      <c r="L6300" s="100">
        <f>'Barometric Data'!D6300</f>
        <v>42475.75</v>
      </c>
      <c r="M6300" s="106">
        <f t="shared" si="400"/>
        <v>0</v>
      </c>
      <c r="N6300" s="16">
        <f>'Barometric Data'!E6300</f>
        <v>2.8203999999999998</v>
      </c>
      <c r="O6300" s="16">
        <f t="shared" si="401"/>
        <v>39.813000000000002</v>
      </c>
      <c r="P6300" s="17">
        <f t="shared" si="399"/>
        <v>355.25850000000003</v>
      </c>
      <c r="Q6300" s="16"/>
      <c r="R6300" s="101">
        <v>17.538</v>
      </c>
      <c r="S6300" s="16"/>
    </row>
    <row r="6301" spans="8:19" x14ac:dyDescent="0.25">
      <c r="H6301" s="98">
        <v>42476</v>
      </c>
      <c r="I6301" s="99">
        <v>0</v>
      </c>
      <c r="J6301" s="100">
        <f t="shared" si="398"/>
        <v>42476</v>
      </c>
      <c r="K6301" s="101">
        <v>42.656799999999997</v>
      </c>
      <c r="L6301" s="100">
        <f>'Barometric Data'!D6301</f>
        <v>42476</v>
      </c>
      <c r="M6301" s="106">
        <f t="shared" si="400"/>
        <v>0</v>
      </c>
      <c r="N6301" s="16">
        <f>'Barometric Data'!E6301</f>
        <v>2.8862000000000001</v>
      </c>
      <c r="O6301" s="16">
        <f t="shared" si="401"/>
        <v>39.770599999999995</v>
      </c>
      <c r="P6301" s="17">
        <f t="shared" si="399"/>
        <v>355.30090000000001</v>
      </c>
      <c r="Q6301" s="16"/>
      <c r="R6301" s="101">
        <v>17.542999999999999</v>
      </c>
      <c r="S6301" s="16"/>
    </row>
    <row r="6302" spans="8:19" x14ac:dyDescent="0.25">
      <c r="H6302" s="98">
        <v>42476</v>
      </c>
      <c r="I6302" s="99">
        <v>0.25</v>
      </c>
      <c r="J6302" s="100">
        <f t="shared" si="398"/>
        <v>42476.25</v>
      </c>
      <c r="K6302" s="101">
        <v>42.676299999999998</v>
      </c>
      <c r="L6302" s="100">
        <f>'Barometric Data'!D6302</f>
        <v>42476.25</v>
      </c>
      <c r="M6302" s="106">
        <f t="shared" si="400"/>
        <v>0</v>
      </c>
      <c r="N6302" s="16">
        <f>'Barometric Data'!E6302</f>
        <v>2.9365999999999999</v>
      </c>
      <c r="O6302" s="16">
        <f t="shared" si="401"/>
        <v>39.739699999999999</v>
      </c>
      <c r="P6302" s="17">
        <f t="shared" si="399"/>
        <v>355.33180000000004</v>
      </c>
      <c r="Q6302" s="16"/>
      <c r="R6302" s="101">
        <v>17.547000000000001</v>
      </c>
      <c r="S6302" s="16"/>
    </row>
    <row r="6303" spans="8:19" x14ac:dyDescent="0.25">
      <c r="H6303" s="98">
        <v>42476</v>
      </c>
      <c r="I6303" s="99">
        <v>0.5</v>
      </c>
      <c r="J6303" s="100">
        <f t="shared" si="398"/>
        <v>42476.5</v>
      </c>
      <c r="K6303" s="101">
        <v>42.677300000000002</v>
      </c>
      <c r="L6303" s="100">
        <f>'Barometric Data'!D6303</f>
        <v>42476.5</v>
      </c>
      <c r="M6303" s="106">
        <f t="shared" si="400"/>
        <v>0</v>
      </c>
      <c r="N6303" s="16">
        <f>'Barometric Data'!E6303</f>
        <v>3.008</v>
      </c>
      <c r="O6303" s="16">
        <f t="shared" si="401"/>
        <v>39.6693</v>
      </c>
      <c r="P6303" s="17">
        <f t="shared" si="399"/>
        <v>355.40219999999999</v>
      </c>
      <c r="Q6303" s="16"/>
      <c r="R6303" s="101">
        <v>17.530999999999999</v>
      </c>
      <c r="S6303" s="16"/>
    </row>
    <row r="6304" spans="8:19" x14ac:dyDescent="0.25">
      <c r="H6304" s="98">
        <v>42476</v>
      </c>
      <c r="I6304" s="99">
        <v>0.75</v>
      </c>
      <c r="J6304" s="100">
        <f t="shared" si="398"/>
        <v>42476.75</v>
      </c>
      <c r="K6304" s="101">
        <v>42.598700000000001</v>
      </c>
      <c r="L6304" s="100">
        <f>'Barometric Data'!D6304</f>
        <v>42476.75</v>
      </c>
      <c r="M6304" s="106">
        <f t="shared" si="400"/>
        <v>0</v>
      </c>
      <c r="N6304" s="16">
        <f>'Barometric Data'!E6304</f>
        <v>2.9312</v>
      </c>
      <c r="O6304" s="16">
        <f t="shared" si="401"/>
        <v>39.667500000000004</v>
      </c>
      <c r="P6304" s="17">
        <f t="shared" si="399"/>
        <v>355.404</v>
      </c>
      <c r="Q6304" s="16"/>
      <c r="R6304" s="101">
        <v>17.536999999999999</v>
      </c>
      <c r="S6304" s="16"/>
    </row>
    <row r="6305" spans="8:19" x14ac:dyDescent="0.25">
      <c r="H6305" s="98">
        <v>42477</v>
      </c>
      <c r="I6305" s="99">
        <v>0</v>
      </c>
      <c r="J6305" s="100">
        <f t="shared" ref="J6305:J6368" si="402">H6305+I6305</f>
        <v>42477</v>
      </c>
      <c r="K6305" s="101">
        <v>42.6205</v>
      </c>
      <c r="L6305" s="100">
        <f>'Barometric Data'!D6305</f>
        <v>42477</v>
      </c>
      <c r="M6305" s="106">
        <f t="shared" si="400"/>
        <v>0</v>
      </c>
      <c r="N6305" s="16">
        <f>'Barometric Data'!E6305</f>
        <v>2.9592000000000001</v>
      </c>
      <c r="O6305" s="16">
        <f t="shared" si="401"/>
        <v>39.661299999999997</v>
      </c>
      <c r="P6305" s="17">
        <f t="shared" ref="P6305:P6368" si="403">$E$32-O6305</f>
        <v>355.41020000000003</v>
      </c>
      <c r="Q6305" s="16"/>
      <c r="R6305" s="101">
        <v>17.550999999999998</v>
      </c>
      <c r="S6305" s="16"/>
    </row>
    <row r="6306" spans="8:19" x14ac:dyDescent="0.25">
      <c r="H6306" s="98">
        <v>42477</v>
      </c>
      <c r="I6306" s="99">
        <v>0.25</v>
      </c>
      <c r="J6306" s="100">
        <f t="shared" si="402"/>
        <v>42477.25</v>
      </c>
      <c r="K6306" s="101">
        <v>42.664999999999999</v>
      </c>
      <c r="L6306" s="100">
        <f>'Barometric Data'!D6306</f>
        <v>42477.25</v>
      </c>
      <c r="M6306" s="106">
        <f t="shared" si="400"/>
        <v>0</v>
      </c>
      <c r="N6306" s="16">
        <f>'Barometric Data'!E6306</f>
        <v>3.0024999999999999</v>
      </c>
      <c r="O6306" s="16">
        <f t="shared" si="401"/>
        <v>39.662500000000001</v>
      </c>
      <c r="P6306" s="17">
        <f t="shared" si="403"/>
        <v>355.40899999999999</v>
      </c>
      <c r="Q6306" s="16"/>
      <c r="R6306" s="101">
        <v>17.548999999999999</v>
      </c>
      <c r="S6306" s="16"/>
    </row>
    <row r="6307" spans="8:19" x14ac:dyDescent="0.25">
      <c r="H6307" s="98">
        <v>42477</v>
      </c>
      <c r="I6307" s="99">
        <v>0.5</v>
      </c>
      <c r="J6307" s="100">
        <f t="shared" si="402"/>
        <v>42477.5</v>
      </c>
      <c r="K6307" s="101">
        <v>42.646500000000003</v>
      </c>
      <c r="L6307" s="100">
        <f>'Barometric Data'!D6307</f>
        <v>42477.5</v>
      </c>
      <c r="M6307" s="106">
        <f t="shared" si="400"/>
        <v>0</v>
      </c>
      <c r="N6307" s="16">
        <f>'Barometric Data'!E6307</f>
        <v>3.0569999999999999</v>
      </c>
      <c r="O6307" s="16">
        <f t="shared" si="401"/>
        <v>39.589500000000001</v>
      </c>
      <c r="P6307" s="17">
        <f t="shared" si="403"/>
        <v>355.48200000000003</v>
      </c>
      <c r="Q6307" s="16"/>
      <c r="R6307" s="101">
        <v>17.559999999999999</v>
      </c>
      <c r="S6307" s="16"/>
    </row>
    <row r="6308" spans="8:19" x14ac:dyDescent="0.25">
      <c r="H6308" s="98">
        <v>42477</v>
      </c>
      <c r="I6308" s="99">
        <v>0.75</v>
      </c>
      <c r="J6308" s="100">
        <f t="shared" si="402"/>
        <v>42477.75</v>
      </c>
      <c r="K6308" s="101">
        <v>42.557099999999998</v>
      </c>
      <c r="L6308" s="100">
        <f>'Barometric Data'!D6308</f>
        <v>42477.75</v>
      </c>
      <c r="M6308" s="106">
        <f t="shared" si="400"/>
        <v>0</v>
      </c>
      <c r="N6308" s="16">
        <f>'Barometric Data'!E6308</f>
        <v>2.9268000000000001</v>
      </c>
      <c r="O6308" s="16">
        <f t="shared" si="401"/>
        <v>39.630299999999998</v>
      </c>
      <c r="P6308" s="17">
        <f t="shared" si="403"/>
        <v>355.44120000000004</v>
      </c>
      <c r="Q6308" s="16"/>
      <c r="R6308" s="101">
        <v>17.552</v>
      </c>
      <c r="S6308" s="16"/>
    </row>
    <row r="6309" spans="8:19" x14ac:dyDescent="0.25">
      <c r="H6309" s="98">
        <v>42478</v>
      </c>
      <c r="I6309" s="99">
        <v>0</v>
      </c>
      <c r="J6309" s="100">
        <f t="shared" si="402"/>
        <v>42478</v>
      </c>
      <c r="K6309" s="101">
        <v>42.555599999999998</v>
      </c>
      <c r="L6309" s="100">
        <f>'Barometric Data'!D6309</f>
        <v>42478</v>
      </c>
      <c r="M6309" s="106">
        <f t="shared" si="400"/>
        <v>0</v>
      </c>
      <c r="N6309" s="16">
        <f>'Barometric Data'!E6309</f>
        <v>2.9051</v>
      </c>
      <c r="O6309" s="16">
        <f t="shared" si="401"/>
        <v>39.650500000000001</v>
      </c>
      <c r="P6309" s="17">
        <f t="shared" si="403"/>
        <v>355.42099999999999</v>
      </c>
      <c r="Q6309" s="16"/>
      <c r="R6309" s="101">
        <v>17.536000000000001</v>
      </c>
      <c r="S6309" s="16"/>
    </row>
    <row r="6310" spans="8:19" x14ac:dyDescent="0.25">
      <c r="H6310" s="98">
        <v>42478</v>
      </c>
      <c r="I6310" s="99">
        <v>0.25</v>
      </c>
      <c r="J6310" s="100">
        <f t="shared" si="402"/>
        <v>42478.25</v>
      </c>
      <c r="K6310" s="101">
        <v>42.6008</v>
      </c>
      <c r="L6310" s="100">
        <f>'Barometric Data'!D6310</f>
        <v>42478.25</v>
      </c>
      <c r="M6310" s="106">
        <f t="shared" si="400"/>
        <v>0</v>
      </c>
      <c r="N6310" s="16">
        <f>'Barometric Data'!E6310</f>
        <v>2.9548000000000001</v>
      </c>
      <c r="O6310" s="16">
        <f t="shared" si="401"/>
        <v>39.646000000000001</v>
      </c>
      <c r="P6310" s="17">
        <f t="shared" si="403"/>
        <v>355.4255</v>
      </c>
      <c r="Q6310" s="16"/>
      <c r="R6310" s="101">
        <v>17.55</v>
      </c>
      <c r="S6310" s="16"/>
    </row>
    <row r="6311" spans="8:19" x14ac:dyDescent="0.25">
      <c r="H6311" s="98">
        <v>42478</v>
      </c>
      <c r="I6311" s="99">
        <v>0.5</v>
      </c>
      <c r="J6311" s="100">
        <f t="shared" si="402"/>
        <v>42478.5</v>
      </c>
      <c r="K6311" s="101">
        <v>42.593400000000003</v>
      </c>
      <c r="L6311" s="100">
        <f>'Barometric Data'!D6311</f>
        <v>42478.5</v>
      </c>
      <c r="M6311" s="106">
        <f t="shared" si="400"/>
        <v>0</v>
      </c>
      <c r="N6311" s="16">
        <f>'Barometric Data'!E6311</f>
        <v>2.9902000000000002</v>
      </c>
      <c r="O6311" s="16">
        <f t="shared" si="401"/>
        <v>39.603200000000001</v>
      </c>
      <c r="P6311" s="17">
        <f t="shared" si="403"/>
        <v>355.4683</v>
      </c>
      <c r="Q6311" s="16"/>
      <c r="R6311" s="101">
        <v>17.539000000000001</v>
      </c>
      <c r="S6311" s="16"/>
    </row>
    <row r="6312" spans="8:19" x14ac:dyDescent="0.25">
      <c r="H6312" s="98">
        <v>42478</v>
      </c>
      <c r="I6312" s="99">
        <v>0.75</v>
      </c>
      <c r="J6312" s="100">
        <f t="shared" si="402"/>
        <v>42478.75</v>
      </c>
      <c r="K6312" s="101">
        <v>42.5306</v>
      </c>
      <c r="L6312" s="100">
        <f>'Barometric Data'!D6312</f>
        <v>42478.75</v>
      </c>
      <c r="M6312" s="106">
        <f t="shared" si="400"/>
        <v>0</v>
      </c>
      <c r="N6312" s="16">
        <f>'Barometric Data'!E6312</f>
        <v>2.8729</v>
      </c>
      <c r="O6312" s="16">
        <f t="shared" si="401"/>
        <v>39.657699999999998</v>
      </c>
      <c r="P6312" s="17">
        <f t="shared" si="403"/>
        <v>355.41380000000004</v>
      </c>
      <c r="Q6312" s="16"/>
      <c r="R6312" s="101">
        <v>17.552</v>
      </c>
      <c r="S6312" s="16"/>
    </row>
    <row r="6313" spans="8:19" x14ac:dyDescent="0.25">
      <c r="H6313" s="98">
        <v>42479</v>
      </c>
      <c r="I6313" s="99">
        <v>0</v>
      </c>
      <c r="J6313" s="100">
        <f t="shared" si="402"/>
        <v>42479</v>
      </c>
      <c r="K6313" s="101">
        <v>42.5246</v>
      </c>
      <c r="L6313" s="100">
        <f>'Barometric Data'!D6313</f>
        <v>42479</v>
      </c>
      <c r="M6313" s="106">
        <f t="shared" si="400"/>
        <v>0</v>
      </c>
      <c r="N6313" s="16">
        <f>'Barometric Data'!E6313</f>
        <v>2.8517000000000001</v>
      </c>
      <c r="O6313" s="16">
        <f t="shared" si="401"/>
        <v>39.672899999999998</v>
      </c>
      <c r="P6313" s="17">
        <f t="shared" si="403"/>
        <v>355.39859999999999</v>
      </c>
      <c r="Q6313" s="16"/>
      <c r="R6313" s="101">
        <v>17.539000000000001</v>
      </c>
      <c r="S6313" s="16"/>
    </row>
    <row r="6314" spans="8:19" x14ac:dyDescent="0.25">
      <c r="H6314" s="98">
        <v>42479</v>
      </c>
      <c r="I6314" s="99">
        <v>0.25</v>
      </c>
      <c r="J6314" s="100">
        <f t="shared" si="402"/>
        <v>42479.25</v>
      </c>
      <c r="K6314" s="101">
        <v>42.542299999999997</v>
      </c>
      <c r="L6314" s="100">
        <f>'Barometric Data'!D6314</f>
        <v>42479.25</v>
      </c>
      <c r="M6314" s="106">
        <f t="shared" si="400"/>
        <v>0</v>
      </c>
      <c r="N6314" s="16">
        <f>'Barometric Data'!E6314</f>
        <v>2.8180000000000001</v>
      </c>
      <c r="O6314" s="16">
        <f t="shared" si="401"/>
        <v>39.724299999999999</v>
      </c>
      <c r="P6314" s="17">
        <f t="shared" si="403"/>
        <v>355.34720000000004</v>
      </c>
      <c r="Q6314" s="16"/>
      <c r="R6314" s="101">
        <v>17.536999999999999</v>
      </c>
      <c r="S6314" s="16"/>
    </row>
    <row r="6315" spans="8:19" x14ac:dyDescent="0.25">
      <c r="H6315" s="98">
        <v>42479</v>
      </c>
      <c r="I6315" s="99">
        <v>0.5</v>
      </c>
      <c r="J6315" s="100">
        <f t="shared" si="402"/>
        <v>42479.5</v>
      </c>
      <c r="K6315" s="101">
        <v>42.503</v>
      </c>
      <c r="L6315" s="100">
        <f>'Barometric Data'!D6315</f>
        <v>42479.5</v>
      </c>
      <c r="M6315" s="106">
        <f t="shared" si="400"/>
        <v>0</v>
      </c>
      <c r="N6315" s="16">
        <f>'Barometric Data'!E6315</f>
        <v>2.794</v>
      </c>
      <c r="O6315" s="16">
        <f t="shared" si="401"/>
        <v>39.709000000000003</v>
      </c>
      <c r="P6315" s="17">
        <f t="shared" si="403"/>
        <v>355.36250000000001</v>
      </c>
      <c r="Q6315" s="16"/>
      <c r="R6315" s="101">
        <v>17.562999999999999</v>
      </c>
      <c r="S6315" s="16"/>
    </row>
    <row r="6316" spans="8:19" x14ac:dyDescent="0.25">
      <c r="H6316" s="98">
        <v>42479</v>
      </c>
      <c r="I6316" s="99">
        <v>0.75</v>
      </c>
      <c r="J6316" s="100">
        <f t="shared" si="402"/>
        <v>42479.75</v>
      </c>
      <c r="K6316" s="101">
        <v>42.441099999999999</v>
      </c>
      <c r="L6316" s="100">
        <f>'Barometric Data'!D6316</f>
        <v>42479.75</v>
      </c>
      <c r="M6316" s="106">
        <f t="shared" si="400"/>
        <v>0</v>
      </c>
      <c r="N6316" s="16">
        <f>'Barometric Data'!E6316</f>
        <v>2.65</v>
      </c>
      <c r="O6316" s="16">
        <f t="shared" si="401"/>
        <v>39.7911</v>
      </c>
      <c r="P6316" s="17">
        <f t="shared" si="403"/>
        <v>355.28039999999999</v>
      </c>
      <c r="Q6316" s="16"/>
      <c r="R6316" s="101">
        <v>17.541</v>
      </c>
      <c r="S6316" s="16"/>
    </row>
    <row r="6317" spans="8:19" x14ac:dyDescent="0.25">
      <c r="H6317" s="98">
        <v>42480</v>
      </c>
      <c r="I6317" s="99">
        <v>0</v>
      </c>
      <c r="J6317" s="100">
        <f t="shared" si="402"/>
        <v>42480</v>
      </c>
      <c r="K6317" s="101">
        <v>42.440800000000003</v>
      </c>
      <c r="L6317" s="100">
        <f>'Barometric Data'!D6317</f>
        <v>42480</v>
      </c>
      <c r="M6317" s="106">
        <f t="shared" si="400"/>
        <v>0</v>
      </c>
      <c r="N6317" s="16">
        <f>'Barometric Data'!E6317</f>
        <v>2.6173000000000002</v>
      </c>
      <c r="O6317" s="16">
        <f t="shared" si="401"/>
        <v>39.823500000000003</v>
      </c>
      <c r="P6317" s="17">
        <f t="shared" si="403"/>
        <v>355.24799999999999</v>
      </c>
      <c r="Q6317" s="16"/>
      <c r="R6317" s="101">
        <v>17.533999999999999</v>
      </c>
      <c r="S6317" s="16"/>
    </row>
    <row r="6318" spans="8:19" x14ac:dyDescent="0.25">
      <c r="H6318" s="98">
        <v>42480</v>
      </c>
      <c r="I6318" s="99">
        <v>0.25</v>
      </c>
      <c r="J6318" s="100">
        <f t="shared" si="402"/>
        <v>42480.25</v>
      </c>
      <c r="K6318" s="101">
        <v>42.499499999999998</v>
      </c>
      <c r="L6318" s="100">
        <f>'Barometric Data'!D6318</f>
        <v>42480.25</v>
      </c>
      <c r="M6318" s="106">
        <f t="shared" si="400"/>
        <v>0</v>
      </c>
      <c r="N6318" s="16">
        <f>'Barometric Data'!E6318</f>
        <v>2.6263999999999998</v>
      </c>
      <c r="O6318" s="16">
        <f t="shared" si="401"/>
        <v>39.873100000000001</v>
      </c>
      <c r="P6318" s="17">
        <f t="shared" si="403"/>
        <v>355.19839999999999</v>
      </c>
      <c r="Q6318" s="16"/>
      <c r="R6318" s="101">
        <v>17.536000000000001</v>
      </c>
      <c r="S6318" s="16"/>
    </row>
    <row r="6319" spans="8:19" x14ac:dyDescent="0.25">
      <c r="H6319" s="98">
        <v>42480</v>
      </c>
      <c r="I6319" s="99">
        <v>0.5</v>
      </c>
      <c r="J6319" s="100">
        <f t="shared" si="402"/>
        <v>42480.5</v>
      </c>
      <c r="K6319" s="101">
        <v>42.493499999999997</v>
      </c>
      <c r="L6319" s="100">
        <f>'Barometric Data'!D6319</f>
        <v>42480.5</v>
      </c>
      <c r="M6319" s="106">
        <f t="shared" si="400"/>
        <v>0</v>
      </c>
      <c r="N6319" s="16">
        <f>'Barometric Data'!E6319</f>
        <v>2.6745999999999999</v>
      </c>
      <c r="O6319" s="16">
        <f t="shared" si="401"/>
        <v>39.818899999999999</v>
      </c>
      <c r="P6319" s="17">
        <f t="shared" si="403"/>
        <v>355.25260000000003</v>
      </c>
      <c r="Q6319" s="16"/>
      <c r="R6319" s="101">
        <v>17.530999999999999</v>
      </c>
      <c r="S6319" s="16"/>
    </row>
    <row r="6320" spans="8:19" x14ac:dyDescent="0.25">
      <c r="H6320" s="98">
        <v>42480</v>
      </c>
      <c r="I6320" s="99">
        <v>0.75</v>
      </c>
      <c r="J6320" s="100">
        <f t="shared" si="402"/>
        <v>42480.75</v>
      </c>
      <c r="K6320" s="101">
        <v>42.456899999999997</v>
      </c>
      <c r="L6320" s="100">
        <f>'Barometric Data'!D6320</f>
        <v>42480.75</v>
      </c>
      <c r="M6320" s="106">
        <f t="shared" ref="M6320:M6383" si="404">ABS(L6320-J6320)</f>
        <v>0</v>
      </c>
      <c r="N6320" s="16">
        <f>'Barometric Data'!E6320</f>
        <v>2.5878000000000001</v>
      </c>
      <c r="O6320" s="16">
        <f t="shared" si="401"/>
        <v>39.869099999999996</v>
      </c>
      <c r="P6320" s="17">
        <f t="shared" si="403"/>
        <v>355.20240000000001</v>
      </c>
      <c r="Q6320" s="16"/>
      <c r="R6320" s="101">
        <v>17.542000000000002</v>
      </c>
      <c r="S6320" s="16"/>
    </row>
    <row r="6321" spans="8:19" x14ac:dyDescent="0.25">
      <c r="H6321" s="98">
        <v>42481</v>
      </c>
      <c r="I6321" s="99">
        <v>0</v>
      </c>
      <c r="J6321" s="100">
        <f t="shared" si="402"/>
        <v>42481</v>
      </c>
      <c r="K6321" s="101">
        <v>42.484099999999998</v>
      </c>
      <c r="L6321" s="100">
        <f>'Barometric Data'!D6321</f>
        <v>42481</v>
      </c>
      <c r="M6321" s="106">
        <f t="shared" si="404"/>
        <v>0</v>
      </c>
      <c r="N6321" s="16">
        <f>'Barometric Data'!E6321</f>
        <v>2.5823999999999998</v>
      </c>
      <c r="O6321" s="16">
        <f t="shared" si="401"/>
        <v>39.901699999999998</v>
      </c>
      <c r="P6321" s="17">
        <f t="shared" si="403"/>
        <v>355.16980000000001</v>
      </c>
      <c r="Q6321" s="16"/>
      <c r="R6321" s="101">
        <v>17.555</v>
      </c>
      <c r="S6321" s="16"/>
    </row>
    <row r="6322" spans="8:19" x14ac:dyDescent="0.25">
      <c r="H6322" s="98">
        <v>42481</v>
      </c>
      <c r="I6322" s="99">
        <v>0.25</v>
      </c>
      <c r="J6322" s="100">
        <f t="shared" si="402"/>
        <v>42481.25</v>
      </c>
      <c r="K6322" s="101">
        <v>42.494199999999999</v>
      </c>
      <c r="L6322" s="100">
        <f>'Barometric Data'!D6322</f>
        <v>42481.25</v>
      </c>
      <c r="M6322" s="106">
        <f t="shared" si="404"/>
        <v>0</v>
      </c>
      <c r="N6322" s="16">
        <f>'Barometric Data'!E6322</f>
        <v>2.5672999999999999</v>
      </c>
      <c r="O6322" s="16">
        <f t="shared" si="401"/>
        <v>39.926899999999996</v>
      </c>
      <c r="P6322" s="17">
        <f t="shared" si="403"/>
        <v>355.14460000000003</v>
      </c>
      <c r="Q6322" s="16"/>
      <c r="R6322" s="101">
        <v>17.550999999999998</v>
      </c>
      <c r="S6322" s="16"/>
    </row>
    <row r="6323" spans="8:19" x14ac:dyDescent="0.25">
      <c r="H6323" s="98">
        <v>42481</v>
      </c>
      <c r="I6323" s="99">
        <v>0.5</v>
      </c>
      <c r="J6323" s="100">
        <f t="shared" si="402"/>
        <v>42481.5</v>
      </c>
      <c r="K6323" s="101">
        <v>42.470300000000002</v>
      </c>
      <c r="L6323" s="100">
        <f>'Barometric Data'!D6323</f>
        <v>42481.5</v>
      </c>
      <c r="M6323" s="106">
        <f t="shared" si="404"/>
        <v>0</v>
      </c>
      <c r="N6323" s="16">
        <f>'Barometric Data'!E6323</f>
        <v>2.5619000000000001</v>
      </c>
      <c r="O6323" s="16">
        <f t="shared" si="401"/>
        <v>39.9084</v>
      </c>
      <c r="P6323" s="17">
        <f t="shared" si="403"/>
        <v>355.16309999999999</v>
      </c>
      <c r="Q6323" s="16"/>
      <c r="R6323" s="101">
        <v>17.552</v>
      </c>
      <c r="S6323" s="16"/>
    </row>
    <row r="6324" spans="8:19" x14ac:dyDescent="0.25">
      <c r="H6324" s="98">
        <v>42481</v>
      </c>
      <c r="I6324" s="99">
        <v>0.75</v>
      </c>
      <c r="J6324" s="100">
        <f t="shared" si="402"/>
        <v>42481.75</v>
      </c>
      <c r="K6324" s="101">
        <v>42.396500000000003</v>
      </c>
      <c r="L6324" s="100">
        <f>'Barometric Data'!D6324</f>
        <v>42481.75</v>
      </c>
      <c r="M6324" s="106">
        <f t="shared" si="404"/>
        <v>0</v>
      </c>
      <c r="N6324" s="16">
        <f>'Barometric Data'!E6324</f>
        <v>2.4150999999999998</v>
      </c>
      <c r="O6324" s="16">
        <f t="shared" si="401"/>
        <v>39.981400000000001</v>
      </c>
      <c r="P6324" s="17">
        <f t="shared" si="403"/>
        <v>355.09010000000001</v>
      </c>
      <c r="Q6324" s="16"/>
      <c r="R6324" s="101">
        <v>17.53</v>
      </c>
      <c r="S6324" s="16"/>
    </row>
    <row r="6325" spans="8:19" x14ac:dyDescent="0.25">
      <c r="H6325" s="98">
        <v>42482</v>
      </c>
      <c r="I6325" s="99">
        <v>0</v>
      </c>
      <c r="J6325" s="100">
        <f t="shared" si="402"/>
        <v>42482</v>
      </c>
      <c r="K6325" s="101">
        <v>42.385300000000001</v>
      </c>
      <c r="L6325" s="100">
        <f>'Barometric Data'!D6325</f>
        <v>42482</v>
      </c>
      <c r="M6325" s="106">
        <f t="shared" si="404"/>
        <v>0</v>
      </c>
      <c r="N6325" s="16">
        <f>'Barometric Data'!E6325</f>
        <v>2.3565</v>
      </c>
      <c r="O6325" s="16">
        <f t="shared" si="401"/>
        <v>40.028800000000004</v>
      </c>
      <c r="P6325" s="17">
        <f t="shared" si="403"/>
        <v>355.04270000000002</v>
      </c>
      <c r="Q6325" s="16"/>
      <c r="R6325" s="101">
        <v>17.535</v>
      </c>
      <c r="S6325" s="16"/>
    </row>
    <row r="6326" spans="8:19" x14ac:dyDescent="0.25">
      <c r="H6326" s="98">
        <v>42482</v>
      </c>
      <c r="I6326" s="99">
        <v>0.25</v>
      </c>
      <c r="J6326" s="100">
        <f t="shared" si="402"/>
        <v>42482.25</v>
      </c>
      <c r="K6326" s="101">
        <v>42.430700000000002</v>
      </c>
      <c r="L6326" s="100">
        <f>'Barometric Data'!D6326</f>
        <v>42482.25</v>
      </c>
      <c r="M6326" s="106">
        <f t="shared" si="404"/>
        <v>0</v>
      </c>
      <c r="N6326" s="16">
        <f>'Barometric Data'!E6326</f>
        <v>2.3763000000000001</v>
      </c>
      <c r="O6326" s="16">
        <f t="shared" si="401"/>
        <v>40.054400000000001</v>
      </c>
      <c r="P6326" s="17">
        <f t="shared" si="403"/>
        <v>355.01710000000003</v>
      </c>
      <c r="Q6326" s="16"/>
      <c r="R6326" s="101">
        <v>17.545999999999999</v>
      </c>
      <c r="S6326" s="16"/>
    </row>
    <row r="6327" spans="8:19" x14ac:dyDescent="0.25">
      <c r="H6327" s="98">
        <v>42482</v>
      </c>
      <c r="I6327" s="99">
        <v>0.5</v>
      </c>
      <c r="J6327" s="100">
        <f t="shared" si="402"/>
        <v>42482.5</v>
      </c>
      <c r="K6327" s="101">
        <v>42.417099999999998</v>
      </c>
      <c r="L6327" s="100">
        <f>'Barometric Data'!D6327</f>
        <v>42482.5</v>
      </c>
      <c r="M6327" s="106">
        <f t="shared" si="404"/>
        <v>0</v>
      </c>
      <c r="N6327" s="16">
        <f>'Barometric Data'!E6327</f>
        <v>2.375</v>
      </c>
      <c r="O6327" s="16">
        <f t="shared" si="401"/>
        <v>40.042099999999998</v>
      </c>
      <c r="P6327" s="17">
        <f t="shared" si="403"/>
        <v>355.02940000000001</v>
      </c>
      <c r="Q6327" s="16"/>
      <c r="R6327" s="101">
        <v>17.533000000000001</v>
      </c>
      <c r="S6327" s="16"/>
    </row>
    <row r="6328" spans="8:19" x14ac:dyDescent="0.25">
      <c r="H6328" s="98">
        <v>42482</v>
      </c>
      <c r="I6328" s="99">
        <v>0.75</v>
      </c>
      <c r="J6328" s="100">
        <f t="shared" si="402"/>
        <v>42482.75</v>
      </c>
      <c r="K6328" s="101">
        <v>42.444099999999999</v>
      </c>
      <c r="L6328" s="100">
        <f>'Barometric Data'!D6328</f>
        <v>42482.75</v>
      </c>
      <c r="M6328" s="106">
        <f t="shared" si="404"/>
        <v>0</v>
      </c>
      <c r="N6328" s="16">
        <f>'Barometric Data'!E6328</f>
        <v>2.3620000000000001</v>
      </c>
      <c r="O6328" s="16">
        <f t="shared" si="401"/>
        <v>40.082099999999997</v>
      </c>
      <c r="P6328" s="17">
        <f t="shared" si="403"/>
        <v>354.98940000000005</v>
      </c>
      <c r="Q6328" s="16"/>
      <c r="R6328" s="101">
        <v>17.523</v>
      </c>
      <c r="S6328" s="16"/>
    </row>
    <row r="6329" spans="8:19" x14ac:dyDescent="0.25">
      <c r="H6329" s="98">
        <v>42483</v>
      </c>
      <c r="I6329" s="99">
        <v>0</v>
      </c>
      <c r="J6329" s="100">
        <f t="shared" si="402"/>
        <v>42483</v>
      </c>
      <c r="K6329" s="101">
        <v>42.474600000000002</v>
      </c>
      <c r="L6329" s="100">
        <f>'Barometric Data'!D6329</f>
        <v>42483</v>
      </c>
      <c r="M6329" s="106">
        <f t="shared" si="404"/>
        <v>0</v>
      </c>
      <c r="N6329" s="16">
        <f>'Barometric Data'!E6329</f>
        <v>2.407</v>
      </c>
      <c r="O6329" s="16">
        <f t="shared" si="401"/>
        <v>40.067599999999999</v>
      </c>
      <c r="P6329" s="17">
        <f t="shared" si="403"/>
        <v>355.00390000000004</v>
      </c>
      <c r="Q6329" s="16"/>
      <c r="R6329" s="101">
        <v>17.533000000000001</v>
      </c>
      <c r="S6329" s="16"/>
    </row>
    <row r="6330" spans="8:19" x14ac:dyDescent="0.25">
      <c r="H6330" s="98">
        <v>42483</v>
      </c>
      <c r="I6330" s="99">
        <v>0.25</v>
      </c>
      <c r="J6330" s="100">
        <f t="shared" si="402"/>
        <v>42483.25</v>
      </c>
      <c r="K6330" s="101">
        <v>42.498399999999997</v>
      </c>
      <c r="L6330" s="100">
        <f>'Barometric Data'!D6330</f>
        <v>42483.25</v>
      </c>
      <c r="M6330" s="106">
        <f t="shared" si="404"/>
        <v>0</v>
      </c>
      <c r="N6330" s="16">
        <f>'Barometric Data'!E6330</f>
        <v>2.4016000000000002</v>
      </c>
      <c r="O6330" s="16">
        <f t="shared" si="401"/>
        <v>40.096799999999995</v>
      </c>
      <c r="P6330" s="17">
        <f t="shared" si="403"/>
        <v>354.97470000000004</v>
      </c>
      <c r="Q6330" s="16"/>
      <c r="R6330" s="101">
        <v>17.552</v>
      </c>
      <c r="S6330" s="16"/>
    </row>
    <row r="6331" spans="8:19" x14ac:dyDescent="0.25">
      <c r="H6331" s="98">
        <v>42483</v>
      </c>
      <c r="I6331" s="99">
        <v>0.5</v>
      </c>
      <c r="J6331" s="100">
        <f t="shared" si="402"/>
        <v>42483.5</v>
      </c>
      <c r="K6331" s="101">
        <v>42.5822</v>
      </c>
      <c r="L6331" s="100">
        <f>'Barometric Data'!D6331</f>
        <v>42483.5</v>
      </c>
      <c r="M6331" s="106">
        <f t="shared" si="404"/>
        <v>0</v>
      </c>
      <c r="N6331" s="16">
        <f>'Barometric Data'!E6331</f>
        <v>2.5076000000000001</v>
      </c>
      <c r="O6331" s="16">
        <f t="shared" si="401"/>
        <v>40.074600000000004</v>
      </c>
      <c r="P6331" s="17">
        <f t="shared" si="403"/>
        <v>354.99689999999998</v>
      </c>
      <c r="Q6331" s="16"/>
      <c r="R6331" s="101">
        <v>17.552</v>
      </c>
      <c r="S6331" s="16"/>
    </row>
    <row r="6332" spans="8:19" x14ac:dyDescent="0.25">
      <c r="H6332" s="98">
        <v>42483</v>
      </c>
      <c r="I6332" s="99">
        <v>0.75</v>
      </c>
      <c r="J6332" s="100">
        <f t="shared" si="402"/>
        <v>42483.75</v>
      </c>
      <c r="K6332" s="101">
        <v>42.597099999999998</v>
      </c>
      <c r="L6332" s="100">
        <f>'Barometric Data'!D6332</f>
        <v>42483.75</v>
      </c>
      <c r="M6332" s="106">
        <f t="shared" si="404"/>
        <v>0</v>
      </c>
      <c r="N6332" s="16">
        <f>'Barometric Data'!E6332</f>
        <v>2.5781000000000001</v>
      </c>
      <c r="O6332" s="16">
        <f t="shared" si="401"/>
        <v>40.018999999999998</v>
      </c>
      <c r="P6332" s="17">
        <f t="shared" si="403"/>
        <v>355.05250000000001</v>
      </c>
      <c r="Q6332" s="16"/>
      <c r="R6332" s="101">
        <v>17.547999999999998</v>
      </c>
      <c r="S6332" s="16"/>
    </row>
    <row r="6333" spans="8:19" x14ac:dyDescent="0.25">
      <c r="H6333" s="98">
        <v>42484</v>
      </c>
      <c r="I6333" s="99">
        <v>0</v>
      </c>
      <c r="J6333" s="100">
        <f t="shared" si="402"/>
        <v>42484</v>
      </c>
      <c r="K6333" s="101">
        <v>42.608499999999999</v>
      </c>
      <c r="L6333" s="100">
        <f>'Barometric Data'!D6333</f>
        <v>42484</v>
      </c>
      <c r="M6333" s="106">
        <f t="shared" si="404"/>
        <v>0</v>
      </c>
      <c r="N6333" s="16">
        <f>'Barometric Data'!E6333</f>
        <v>2.6113</v>
      </c>
      <c r="O6333" s="16">
        <f t="shared" si="401"/>
        <v>39.997199999999999</v>
      </c>
      <c r="P6333" s="17">
        <f t="shared" si="403"/>
        <v>355.07429999999999</v>
      </c>
      <c r="Q6333" s="16"/>
      <c r="R6333" s="101">
        <v>17.530999999999999</v>
      </c>
      <c r="S6333" s="16"/>
    </row>
    <row r="6334" spans="8:19" x14ac:dyDescent="0.25">
      <c r="H6334" s="98">
        <v>42484</v>
      </c>
      <c r="I6334" s="99">
        <v>0.25</v>
      </c>
      <c r="J6334" s="100">
        <f t="shared" si="402"/>
        <v>42484.25</v>
      </c>
      <c r="K6334" s="101">
        <v>42.598700000000001</v>
      </c>
      <c r="L6334" s="100">
        <f>'Barometric Data'!D6334</f>
        <v>42484.25</v>
      </c>
      <c r="M6334" s="106">
        <f t="shared" si="404"/>
        <v>0</v>
      </c>
      <c r="N6334" s="16">
        <f>'Barometric Data'!E6334</f>
        <v>2.6190000000000002</v>
      </c>
      <c r="O6334" s="16">
        <f t="shared" si="401"/>
        <v>39.979700000000001</v>
      </c>
      <c r="P6334" s="17">
        <f t="shared" si="403"/>
        <v>355.09180000000003</v>
      </c>
      <c r="Q6334" s="16"/>
      <c r="R6334" s="101">
        <v>17.54</v>
      </c>
      <c r="S6334" s="16"/>
    </row>
    <row r="6335" spans="8:19" x14ac:dyDescent="0.25">
      <c r="H6335" s="98">
        <v>42484</v>
      </c>
      <c r="I6335" s="99">
        <v>0.5</v>
      </c>
      <c r="J6335" s="100">
        <f t="shared" si="402"/>
        <v>42484.5</v>
      </c>
      <c r="K6335" s="101">
        <v>42.570799999999998</v>
      </c>
      <c r="L6335" s="100">
        <f>'Barometric Data'!D6335</f>
        <v>42484.5</v>
      </c>
      <c r="M6335" s="106">
        <f t="shared" si="404"/>
        <v>0</v>
      </c>
      <c r="N6335" s="16">
        <f>'Barometric Data'!E6335</f>
        <v>2.6252</v>
      </c>
      <c r="O6335" s="16">
        <f t="shared" si="401"/>
        <v>39.945599999999999</v>
      </c>
      <c r="P6335" s="17">
        <f t="shared" si="403"/>
        <v>355.1259</v>
      </c>
      <c r="Q6335" s="16"/>
      <c r="R6335" s="101">
        <v>17.536000000000001</v>
      </c>
      <c r="S6335" s="16"/>
    </row>
    <row r="6336" spans="8:19" x14ac:dyDescent="0.25">
      <c r="H6336" s="98">
        <v>42484</v>
      </c>
      <c r="I6336" s="99">
        <v>0.75</v>
      </c>
      <c r="J6336" s="100">
        <f t="shared" si="402"/>
        <v>42484.75</v>
      </c>
      <c r="K6336" s="101">
        <v>42.485399999999998</v>
      </c>
      <c r="L6336" s="100">
        <f>'Barometric Data'!D6336</f>
        <v>42484.75</v>
      </c>
      <c r="M6336" s="106">
        <f t="shared" si="404"/>
        <v>0</v>
      </c>
      <c r="N6336" s="16">
        <f>'Barometric Data'!E6336</f>
        <v>2.5110999999999999</v>
      </c>
      <c r="O6336" s="16">
        <f t="shared" si="401"/>
        <v>39.974299999999999</v>
      </c>
      <c r="P6336" s="17">
        <f t="shared" si="403"/>
        <v>355.09720000000004</v>
      </c>
      <c r="Q6336" s="16"/>
      <c r="R6336" s="101">
        <v>17.544</v>
      </c>
      <c r="S6336" s="16"/>
    </row>
    <row r="6337" spans="8:19" x14ac:dyDescent="0.25">
      <c r="H6337" s="98">
        <v>42485</v>
      </c>
      <c r="I6337" s="99">
        <v>0</v>
      </c>
      <c r="J6337" s="100">
        <f t="shared" si="402"/>
        <v>42485</v>
      </c>
      <c r="K6337" s="101">
        <v>42.4756</v>
      </c>
      <c r="L6337" s="100">
        <f>'Barometric Data'!D6337</f>
        <v>42485</v>
      </c>
      <c r="M6337" s="106">
        <f t="shared" si="404"/>
        <v>0</v>
      </c>
      <c r="N6337" s="16">
        <f>'Barometric Data'!E6337</f>
        <v>2.4451999999999998</v>
      </c>
      <c r="O6337" s="16">
        <f t="shared" si="401"/>
        <v>40.0304</v>
      </c>
      <c r="P6337" s="17">
        <f t="shared" si="403"/>
        <v>355.04110000000003</v>
      </c>
      <c r="Q6337" s="16"/>
      <c r="R6337" s="101">
        <v>17.550999999999998</v>
      </c>
      <c r="S6337" s="16"/>
    </row>
    <row r="6338" spans="8:19" x14ac:dyDescent="0.25">
      <c r="H6338" s="98">
        <v>42485</v>
      </c>
      <c r="I6338" s="99">
        <v>0.25</v>
      </c>
      <c r="J6338" s="100">
        <f t="shared" si="402"/>
        <v>42485.25</v>
      </c>
      <c r="K6338" s="101">
        <v>42.4617</v>
      </c>
      <c r="L6338" s="100">
        <f>'Barometric Data'!D6338</f>
        <v>42485.25</v>
      </c>
      <c r="M6338" s="106">
        <f t="shared" si="404"/>
        <v>0</v>
      </c>
      <c r="N6338" s="16">
        <f>'Barometric Data'!E6338</f>
        <v>2.3757999999999999</v>
      </c>
      <c r="O6338" s="16">
        <f t="shared" si="401"/>
        <v>40.085900000000002</v>
      </c>
      <c r="P6338" s="17">
        <f t="shared" si="403"/>
        <v>354.98560000000003</v>
      </c>
      <c r="Q6338" s="16"/>
      <c r="R6338" s="101">
        <v>17.535</v>
      </c>
      <c r="S6338" s="16"/>
    </row>
    <row r="6339" spans="8:19" x14ac:dyDescent="0.25">
      <c r="H6339" s="98">
        <v>42485</v>
      </c>
      <c r="I6339" s="99">
        <v>0.5</v>
      </c>
      <c r="J6339" s="100">
        <f t="shared" si="402"/>
        <v>42485.5</v>
      </c>
      <c r="K6339" s="101">
        <v>42.463099999999997</v>
      </c>
      <c r="L6339" s="100">
        <f>'Barometric Data'!D6339</f>
        <v>42485.5</v>
      </c>
      <c r="M6339" s="106">
        <f t="shared" si="404"/>
        <v>0</v>
      </c>
      <c r="N6339" s="16">
        <f>'Barometric Data'!E6339</f>
        <v>2.3835000000000002</v>
      </c>
      <c r="O6339" s="16">
        <f t="shared" si="401"/>
        <v>40.079599999999999</v>
      </c>
      <c r="P6339" s="17">
        <f t="shared" si="403"/>
        <v>354.99189999999999</v>
      </c>
      <c r="Q6339" s="16"/>
      <c r="R6339" s="101">
        <v>17.532</v>
      </c>
      <c r="S6339" s="16"/>
    </row>
    <row r="6340" spans="8:19" x14ac:dyDescent="0.25">
      <c r="H6340" s="98">
        <v>42485</v>
      </c>
      <c r="I6340" s="99">
        <v>0.75</v>
      </c>
      <c r="J6340" s="100">
        <f t="shared" si="402"/>
        <v>42485.75</v>
      </c>
      <c r="K6340" s="101">
        <v>42.4846</v>
      </c>
      <c r="L6340" s="100">
        <f>'Barometric Data'!D6340</f>
        <v>42485.75</v>
      </c>
      <c r="M6340" s="106">
        <f t="shared" si="404"/>
        <v>0</v>
      </c>
      <c r="N6340" s="16">
        <f>'Barometric Data'!E6340</f>
        <v>2.3605</v>
      </c>
      <c r="O6340" s="16">
        <f t="shared" si="401"/>
        <v>40.124099999999999</v>
      </c>
      <c r="P6340" s="17">
        <f t="shared" si="403"/>
        <v>354.94740000000002</v>
      </c>
      <c r="Q6340" s="16"/>
      <c r="R6340" s="101">
        <v>17.544</v>
      </c>
      <c r="S6340" s="16"/>
    </row>
    <row r="6341" spans="8:19" x14ac:dyDescent="0.25">
      <c r="H6341" s="98">
        <v>42486</v>
      </c>
      <c r="I6341" s="99">
        <v>0</v>
      </c>
      <c r="J6341" s="100">
        <f t="shared" si="402"/>
        <v>42486</v>
      </c>
      <c r="K6341" s="101">
        <v>42.559800000000003</v>
      </c>
      <c r="L6341" s="100">
        <f>'Barometric Data'!D6341</f>
        <v>42486</v>
      </c>
      <c r="M6341" s="106">
        <f t="shared" si="404"/>
        <v>0</v>
      </c>
      <c r="N6341" s="16">
        <f>'Barometric Data'!E6341</f>
        <v>2.4691000000000001</v>
      </c>
      <c r="O6341" s="16">
        <f t="shared" si="401"/>
        <v>40.090700000000005</v>
      </c>
      <c r="P6341" s="17">
        <f t="shared" si="403"/>
        <v>354.98079999999999</v>
      </c>
      <c r="Q6341" s="16"/>
      <c r="R6341" s="101">
        <v>17.538</v>
      </c>
      <c r="S6341" s="16"/>
    </row>
    <row r="6342" spans="8:19" x14ac:dyDescent="0.25">
      <c r="H6342" s="98">
        <v>42486</v>
      </c>
      <c r="I6342" s="99">
        <v>0.25</v>
      </c>
      <c r="J6342" s="100">
        <f t="shared" si="402"/>
        <v>42486.25</v>
      </c>
      <c r="K6342" s="101">
        <v>42.588700000000003</v>
      </c>
      <c r="L6342" s="100">
        <f>'Barometric Data'!D6342</f>
        <v>42486.25</v>
      </c>
      <c r="M6342" s="106">
        <f t="shared" si="404"/>
        <v>0</v>
      </c>
      <c r="N6342" s="16">
        <f>'Barometric Data'!E6342</f>
        <v>2.5407000000000002</v>
      </c>
      <c r="O6342" s="16">
        <f t="shared" si="401"/>
        <v>40.048000000000002</v>
      </c>
      <c r="P6342" s="17">
        <f t="shared" si="403"/>
        <v>355.02350000000001</v>
      </c>
      <c r="Q6342" s="16"/>
      <c r="R6342" s="101">
        <v>17.521000000000001</v>
      </c>
      <c r="S6342" s="16"/>
    </row>
    <row r="6343" spans="8:19" x14ac:dyDescent="0.25">
      <c r="H6343" s="98">
        <v>42486</v>
      </c>
      <c r="I6343" s="99">
        <v>0.5</v>
      </c>
      <c r="J6343" s="100">
        <f t="shared" si="402"/>
        <v>42486.5</v>
      </c>
      <c r="K6343" s="101">
        <v>42.59</v>
      </c>
      <c r="L6343" s="100">
        <f>'Barometric Data'!D6343</f>
        <v>42486.5</v>
      </c>
      <c r="M6343" s="106">
        <f t="shared" si="404"/>
        <v>0</v>
      </c>
      <c r="N6343" s="16">
        <f>'Barometric Data'!E6343</f>
        <v>2.5880999999999998</v>
      </c>
      <c r="O6343" s="16">
        <f t="shared" si="401"/>
        <v>40.001900000000006</v>
      </c>
      <c r="P6343" s="17">
        <f t="shared" si="403"/>
        <v>355.06960000000004</v>
      </c>
      <c r="Q6343" s="16"/>
      <c r="R6343" s="101">
        <v>17.536000000000001</v>
      </c>
      <c r="S6343" s="16"/>
    </row>
    <row r="6344" spans="8:19" x14ac:dyDescent="0.25">
      <c r="H6344" s="98">
        <v>42486</v>
      </c>
      <c r="I6344" s="99">
        <v>0.75</v>
      </c>
      <c r="J6344" s="100">
        <f t="shared" si="402"/>
        <v>42486.75</v>
      </c>
      <c r="K6344" s="101">
        <v>42.5336</v>
      </c>
      <c r="L6344" s="100">
        <f>'Barometric Data'!D6344</f>
        <v>42486.75</v>
      </c>
      <c r="M6344" s="106">
        <f t="shared" si="404"/>
        <v>0</v>
      </c>
      <c r="N6344" s="16">
        <f>'Barometric Data'!E6344</f>
        <v>2.5520999999999998</v>
      </c>
      <c r="O6344" s="16">
        <f t="shared" si="401"/>
        <v>39.981499999999997</v>
      </c>
      <c r="P6344" s="17">
        <f t="shared" si="403"/>
        <v>355.09000000000003</v>
      </c>
      <c r="Q6344" s="16"/>
      <c r="R6344" s="101">
        <v>17.542000000000002</v>
      </c>
      <c r="S6344" s="16"/>
    </row>
    <row r="6345" spans="8:19" x14ac:dyDescent="0.25">
      <c r="H6345" s="98">
        <v>42487</v>
      </c>
      <c r="I6345" s="99">
        <v>0</v>
      </c>
      <c r="J6345" s="100">
        <f t="shared" si="402"/>
        <v>42487</v>
      </c>
      <c r="K6345" s="101">
        <v>42.551699999999997</v>
      </c>
      <c r="L6345" s="100">
        <f>'Barometric Data'!D6345</f>
        <v>42487</v>
      </c>
      <c r="M6345" s="106">
        <f t="shared" si="404"/>
        <v>0</v>
      </c>
      <c r="N6345" s="16">
        <f>'Barometric Data'!E6345</f>
        <v>2.5495000000000001</v>
      </c>
      <c r="O6345" s="16">
        <f t="shared" si="401"/>
        <v>40.002199999999995</v>
      </c>
      <c r="P6345" s="17">
        <f t="shared" si="403"/>
        <v>355.0693</v>
      </c>
      <c r="Q6345" s="16"/>
      <c r="R6345" s="101">
        <v>17.542000000000002</v>
      </c>
      <c r="S6345" s="16"/>
    </row>
    <row r="6346" spans="8:19" x14ac:dyDescent="0.25">
      <c r="H6346" s="98">
        <v>42487</v>
      </c>
      <c r="I6346" s="99">
        <v>0.25</v>
      </c>
      <c r="J6346" s="100">
        <f t="shared" si="402"/>
        <v>42487.25</v>
      </c>
      <c r="K6346" s="101">
        <v>42.532600000000002</v>
      </c>
      <c r="L6346" s="100">
        <f>'Barometric Data'!D6346</f>
        <v>42487.25</v>
      </c>
      <c r="M6346" s="106">
        <f t="shared" si="404"/>
        <v>0</v>
      </c>
      <c r="N6346" s="16">
        <f>'Barometric Data'!E6346</f>
        <v>2.5226000000000002</v>
      </c>
      <c r="O6346" s="16">
        <f t="shared" si="401"/>
        <v>40.010000000000005</v>
      </c>
      <c r="P6346" s="17">
        <f t="shared" si="403"/>
        <v>355.06150000000002</v>
      </c>
      <c r="Q6346" s="16"/>
      <c r="R6346" s="101">
        <v>17.524999999999999</v>
      </c>
      <c r="S6346" s="16"/>
    </row>
    <row r="6347" spans="8:19" x14ac:dyDescent="0.25">
      <c r="H6347" s="98">
        <v>42487</v>
      </c>
      <c r="I6347" s="99">
        <v>0.5</v>
      </c>
      <c r="J6347" s="100">
        <f t="shared" si="402"/>
        <v>42487.5</v>
      </c>
      <c r="K6347" s="101">
        <v>42.5261</v>
      </c>
      <c r="L6347" s="100">
        <f>'Barometric Data'!D6347</f>
        <v>42487.5</v>
      </c>
      <c r="M6347" s="106">
        <f t="shared" si="404"/>
        <v>0</v>
      </c>
      <c r="N6347" s="16">
        <f>'Barometric Data'!E6347</f>
        <v>2.5489999999999999</v>
      </c>
      <c r="O6347" s="16">
        <f t="shared" si="401"/>
        <v>39.9771</v>
      </c>
      <c r="P6347" s="17">
        <f t="shared" si="403"/>
        <v>355.09440000000001</v>
      </c>
      <c r="Q6347" s="16"/>
      <c r="R6347" s="101">
        <v>17.559999999999999</v>
      </c>
      <c r="S6347" s="16"/>
    </row>
    <row r="6348" spans="8:19" x14ac:dyDescent="0.25">
      <c r="H6348" s="98">
        <v>42487</v>
      </c>
      <c r="I6348" s="99">
        <v>0.75</v>
      </c>
      <c r="J6348" s="100">
        <f t="shared" si="402"/>
        <v>42487.75</v>
      </c>
      <c r="K6348" s="101">
        <v>42.4711</v>
      </c>
      <c r="L6348" s="100">
        <f>'Barometric Data'!D6348</f>
        <v>42487.75</v>
      </c>
      <c r="M6348" s="106">
        <f t="shared" si="404"/>
        <v>0</v>
      </c>
      <c r="N6348" s="16">
        <f>'Barometric Data'!E6348</f>
        <v>2.4809000000000001</v>
      </c>
      <c r="O6348" s="16">
        <f t="shared" si="401"/>
        <v>39.990200000000002</v>
      </c>
      <c r="P6348" s="17">
        <f t="shared" si="403"/>
        <v>355.0813</v>
      </c>
      <c r="Q6348" s="16"/>
      <c r="R6348" s="101">
        <v>17.548999999999999</v>
      </c>
      <c r="S6348" s="16"/>
    </row>
    <row r="6349" spans="8:19" x14ac:dyDescent="0.25">
      <c r="H6349" s="98">
        <v>42488</v>
      </c>
      <c r="I6349" s="99">
        <v>0</v>
      </c>
      <c r="J6349" s="100">
        <f t="shared" si="402"/>
        <v>42488</v>
      </c>
      <c r="K6349" s="101">
        <v>42.493299999999998</v>
      </c>
      <c r="L6349" s="100">
        <f>'Barometric Data'!D6349</f>
        <v>42488</v>
      </c>
      <c r="M6349" s="106">
        <f t="shared" si="404"/>
        <v>0</v>
      </c>
      <c r="N6349" s="16">
        <f>'Barometric Data'!E6349</f>
        <v>2.4693000000000001</v>
      </c>
      <c r="O6349" s="16">
        <f t="shared" si="401"/>
        <v>40.024000000000001</v>
      </c>
      <c r="P6349" s="17">
        <f t="shared" si="403"/>
        <v>355.04750000000001</v>
      </c>
      <c r="Q6349" s="16"/>
      <c r="R6349" s="101">
        <v>17.536000000000001</v>
      </c>
      <c r="S6349" s="16"/>
    </row>
    <row r="6350" spans="8:19" x14ac:dyDescent="0.25">
      <c r="H6350" s="98">
        <v>42488</v>
      </c>
      <c r="I6350" s="99">
        <v>0.25</v>
      </c>
      <c r="J6350" s="100">
        <f t="shared" si="402"/>
        <v>42488.25</v>
      </c>
      <c r="K6350" s="101">
        <v>42.5077</v>
      </c>
      <c r="L6350" s="100">
        <f>'Barometric Data'!D6350</f>
        <v>42488.25</v>
      </c>
      <c r="M6350" s="106">
        <f t="shared" si="404"/>
        <v>0</v>
      </c>
      <c r="N6350" s="16">
        <f>'Barometric Data'!E6350</f>
        <v>2.4931000000000001</v>
      </c>
      <c r="O6350" s="16">
        <f t="shared" si="401"/>
        <v>40.014600000000002</v>
      </c>
      <c r="P6350" s="17">
        <f t="shared" si="403"/>
        <v>355.05690000000004</v>
      </c>
      <c r="Q6350" s="16"/>
      <c r="R6350" s="101">
        <v>17.544</v>
      </c>
      <c r="S6350" s="16"/>
    </row>
    <row r="6351" spans="8:19" x14ac:dyDescent="0.25">
      <c r="H6351" s="98">
        <v>42488</v>
      </c>
      <c r="I6351" s="99">
        <v>0.5</v>
      </c>
      <c r="J6351" s="100">
        <f t="shared" si="402"/>
        <v>42488.5</v>
      </c>
      <c r="K6351" s="101">
        <v>42.498100000000001</v>
      </c>
      <c r="L6351" s="100">
        <f>'Barometric Data'!D6351</f>
        <v>42488.5</v>
      </c>
      <c r="M6351" s="106">
        <f t="shared" si="404"/>
        <v>0</v>
      </c>
      <c r="N6351" s="16">
        <f>'Barometric Data'!E6351</f>
        <v>2.5182000000000002</v>
      </c>
      <c r="O6351" s="16">
        <f t="shared" si="401"/>
        <v>39.979900000000001</v>
      </c>
      <c r="P6351" s="17">
        <f t="shared" si="403"/>
        <v>355.09160000000003</v>
      </c>
      <c r="Q6351" s="16"/>
      <c r="R6351" s="101">
        <v>17.547999999999998</v>
      </c>
      <c r="S6351" s="16"/>
    </row>
    <row r="6352" spans="8:19" x14ac:dyDescent="0.25">
      <c r="H6352" s="98">
        <v>42488</v>
      </c>
      <c r="I6352" s="99">
        <v>0.75</v>
      </c>
      <c r="J6352" s="100">
        <f t="shared" si="402"/>
        <v>42488.75</v>
      </c>
      <c r="K6352" s="101">
        <v>42.451700000000002</v>
      </c>
      <c r="L6352" s="100">
        <f>'Barometric Data'!D6352</f>
        <v>42488.75</v>
      </c>
      <c r="M6352" s="106">
        <f t="shared" si="404"/>
        <v>0</v>
      </c>
      <c r="N6352" s="16">
        <f>'Barometric Data'!E6352</f>
        <v>2.4754999999999998</v>
      </c>
      <c r="O6352" s="16">
        <f t="shared" si="401"/>
        <v>39.976200000000006</v>
      </c>
      <c r="P6352" s="17">
        <f t="shared" si="403"/>
        <v>355.09530000000001</v>
      </c>
      <c r="Q6352" s="16"/>
      <c r="R6352" s="101">
        <v>17.562999999999999</v>
      </c>
      <c r="S6352" s="16"/>
    </row>
    <row r="6353" spans="8:19" x14ac:dyDescent="0.25">
      <c r="H6353" s="98">
        <v>42489</v>
      </c>
      <c r="I6353" s="99">
        <v>0</v>
      </c>
      <c r="J6353" s="100">
        <f t="shared" si="402"/>
        <v>42489</v>
      </c>
      <c r="K6353" s="101">
        <v>42.523200000000003</v>
      </c>
      <c r="L6353" s="100">
        <f>'Barometric Data'!D6353</f>
        <v>42489</v>
      </c>
      <c r="M6353" s="106">
        <f t="shared" si="404"/>
        <v>0</v>
      </c>
      <c r="N6353" s="16">
        <f>'Barometric Data'!E6353</f>
        <v>2.5507</v>
      </c>
      <c r="O6353" s="16">
        <f t="shared" si="401"/>
        <v>39.972500000000004</v>
      </c>
      <c r="P6353" s="17">
        <f t="shared" si="403"/>
        <v>355.09899999999999</v>
      </c>
      <c r="Q6353" s="16"/>
      <c r="R6353" s="101">
        <v>17.536999999999999</v>
      </c>
      <c r="S6353" s="16"/>
    </row>
    <row r="6354" spans="8:19" x14ac:dyDescent="0.25">
      <c r="H6354" s="98">
        <v>42489</v>
      </c>
      <c r="I6354" s="99">
        <v>0.25</v>
      </c>
      <c r="J6354" s="100">
        <f t="shared" si="402"/>
        <v>42489.25</v>
      </c>
      <c r="K6354" s="101">
        <v>42.526000000000003</v>
      </c>
      <c r="L6354" s="100">
        <f>'Barometric Data'!D6354</f>
        <v>42489.25</v>
      </c>
      <c r="M6354" s="106">
        <f t="shared" si="404"/>
        <v>0</v>
      </c>
      <c r="N6354" s="16">
        <f>'Barometric Data'!E6354</f>
        <v>2.5808</v>
      </c>
      <c r="O6354" s="16">
        <f t="shared" si="401"/>
        <v>39.9452</v>
      </c>
      <c r="P6354" s="17">
        <f t="shared" si="403"/>
        <v>355.12630000000001</v>
      </c>
      <c r="Q6354" s="16"/>
      <c r="R6354" s="101">
        <v>17.547999999999998</v>
      </c>
      <c r="S6354" s="16"/>
    </row>
    <row r="6355" spans="8:19" x14ac:dyDescent="0.25">
      <c r="H6355" s="98">
        <v>42489</v>
      </c>
      <c r="I6355" s="99">
        <v>0.5</v>
      </c>
      <c r="J6355" s="100">
        <f t="shared" si="402"/>
        <v>42489.5</v>
      </c>
      <c r="K6355" s="101">
        <v>42.504600000000003</v>
      </c>
      <c r="L6355" s="100">
        <f>'Barometric Data'!D6355</f>
        <v>42489.5</v>
      </c>
      <c r="M6355" s="106">
        <f t="shared" si="404"/>
        <v>0</v>
      </c>
      <c r="N6355" s="16">
        <f>'Barometric Data'!E6355</f>
        <v>2.5952000000000002</v>
      </c>
      <c r="O6355" s="16">
        <f t="shared" si="401"/>
        <v>39.909400000000005</v>
      </c>
      <c r="P6355" s="17">
        <f t="shared" si="403"/>
        <v>355.16210000000001</v>
      </c>
      <c r="Q6355" s="16"/>
      <c r="R6355" s="101">
        <v>17.541</v>
      </c>
      <c r="S6355" s="16"/>
    </row>
    <row r="6356" spans="8:19" x14ac:dyDescent="0.25">
      <c r="H6356" s="98">
        <v>42489</v>
      </c>
      <c r="I6356" s="99">
        <v>0.75</v>
      </c>
      <c r="J6356" s="100">
        <f t="shared" si="402"/>
        <v>42489.75</v>
      </c>
      <c r="K6356" s="101">
        <v>42.453400000000002</v>
      </c>
      <c r="L6356" s="100">
        <f>'Barometric Data'!D6356</f>
        <v>42489.75</v>
      </c>
      <c r="M6356" s="106">
        <f t="shared" si="404"/>
        <v>0</v>
      </c>
      <c r="N6356" s="16">
        <f>'Barometric Data'!E6356</f>
        <v>2.5236999999999998</v>
      </c>
      <c r="O6356" s="16">
        <f t="shared" ref="O6356:O6419" si="405">K6356-N6356</f>
        <v>39.929700000000004</v>
      </c>
      <c r="P6356" s="17">
        <f t="shared" si="403"/>
        <v>355.14179999999999</v>
      </c>
      <c r="Q6356" s="16"/>
      <c r="R6356" s="101">
        <v>17.556999999999999</v>
      </c>
      <c r="S6356" s="16"/>
    </row>
    <row r="6357" spans="8:19" x14ac:dyDescent="0.25">
      <c r="H6357" s="98">
        <v>42490</v>
      </c>
      <c r="I6357" s="99">
        <v>0</v>
      </c>
      <c r="J6357" s="100">
        <f t="shared" si="402"/>
        <v>42490</v>
      </c>
      <c r="K6357" s="101">
        <v>42.520099999999999</v>
      </c>
      <c r="L6357" s="100">
        <f>'Barometric Data'!D6357</f>
        <v>42490</v>
      </c>
      <c r="M6357" s="106">
        <f t="shared" si="404"/>
        <v>0</v>
      </c>
      <c r="N6357" s="16">
        <f>'Barometric Data'!E6357</f>
        <v>2.5966999999999998</v>
      </c>
      <c r="O6357" s="16">
        <f t="shared" si="405"/>
        <v>39.923400000000001</v>
      </c>
      <c r="P6357" s="17">
        <f t="shared" si="403"/>
        <v>355.1481</v>
      </c>
      <c r="Q6357" s="16"/>
      <c r="R6357" s="101">
        <v>17.550999999999998</v>
      </c>
      <c r="S6357" s="16"/>
    </row>
    <row r="6358" spans="8:19" x14ac:dyDescent="0.25">
      <c r="H6358" s="98">
        <v>42490</v>
      </c>
      <c r="I6358" s="99">
        <v>0.25</v>
      </c>
      <c r="J6358" s="100">
        <f t="shared" si="402"/>
        <v>42490.25</v>
      </c>
      <c r="K6358" s="101">
        <v>42.544600000000003</v>
      </c>
      <c r="L6358" s="100">
        <f>'Barometric Data'!D6358</f>
        <v>42490.25</v>
      </c>
      <c r="M6358" s="106">
        <f t="shared" si="404"/>
        <v>0</v>
      </c>
      <c r="N6358" s="16">
        <f>'Barometric Data'!E6358</f>
        <v>2.661</v>
      </c>
      <c r="O6358" s="16">
        <f t="shared" si="405"/>
        <v>39.883600000000001</v>
      </c>
      <c r="P6358" s="17">
        <f t="shared" si="403"/>
        <v>355.18790000000001</v>
      </c>
      <c r="Q6358" s="16"/>
      <c r="R6358" s="101">
        <v>17.545999999999999</v>
      </c>
      <c r="S6358" s="16"/>
    </row>
    <row r="6359" spans="8:19" x14ac:dyDescent="0.25">
      <c r="H6359" s="98">
        <v>42490</v>
      </c>
      <c r="I6359" s="99">
        <v>0.5</v>
      </c>
      <c r="J6359" s="100">
        <f t="shared" si="402"/>
        <v>42490.5</v>
      </c>
      <c r="K6359" s="101">
        <v>42.553600000000003</v>
      </c>
      <c r="L6359" s="100">
        <f>'Barometric Data'!D6359</f>
        <v>42490.5</v>
      </c>
      <c r="M6359" s="106">
        <f t="shared" si="404"/>
        <v>0</v>
      </c>
      <c r="N6359" s="16">
        <f>'Barometric Data'!E6359</f>
        <v>2.7408999999999999</v>
      </c>
      <c r="O6359" s="16">
        <f t="shared" si="405"/>
        <v>39.812700000000007</v>
      </c>
      <c r="P6359" s="17">
        <f t="shared" si="403"/>
        <v>355.25880000000001</v>
      </c>
      <c r="Q6359" s="16"/>
      <c r="R6359" s="101">
        <v>17.542000000000002</v>
      </c>
      <c r="S6359" s="16"/>
    </row>
    <row r="6360" spans="8:19" x14ac:dyDescent="0.25">
      <c r="H6360" s="98">
        <v>42490</v>
      </c>
      <c r="I6360" s="99">
        <v>0.75</v>
      </c>
      <c r="J6360" s="100">
        <f t="shared" si="402"/>
        <v>42490.75</v>
      </c>
      <c r="K6360" s="101">
        <v>42.493299999999998</v>
      </c>
      <c r="L6360" s="100">
        <f>'Barometric Data'!D6360</f>
        <v>42490.75</v>
      </c>
      <c r="M6360" s="106">
        <f t="shared" si="404"/>
        <v>0</v>
      </c>
      <c r="N6360" s="16">
        <f>'Barometric Data'!E6360</f>
        <v>2.6783999999999999</v>
      </c>
      <c r="O6360" s="16">
        <f t="shared" si="405"/>
        <v>39.814899999999994</v>
      </c>
      <c r="P6360" s="17">
        <f t="shared" si="403"/>
        <v>355.25660000000005</v>
      </c>
      <c r="Q6360" s="16"/>
      <c r="R6360" s="101">
        <v>17.545000000000002</v>
      </c>
      <c r="S6360" s="16"/>
    </row>
    <row r="6361" spans="8:19" x14ac:dyDescent="0.25">
      <c r="H6361" s="98">
        <v>42491</v>
      </c>
      <c r="I6361" s="99">
        <v>0</v>
      </c>
      <c r="J6361" s="100">
        <f t="shared" si="402"/>
        <v>42491</v>
      </c>
      <c r="K6361" s="101">
        <v>42.553600000000003</v>
      </c>
      <c r="L6361" s="100">
        <f>'Barometric Data'!D6361</f>
        <v>42491</v>
      </c>
      <c r="M6361" s="106">
        <f t="shared" si="404"/>
        <v>0</v>
      </c>
      <c r="N6361" s="16">
        <f>'Barometric Data'!E6361</f>
        <v>2.7825000000000002</v>
      </c>
      <c r="O6361" s="16">
        <f t="shared" si="405"/>
        <v>39.771100000000004</v>
      </c>
      <c r="P6361" s="17">
        <f t="shared" si="403"/>
        <v>355.30040000000002</v>
      </c>
      <c r="Q6361" s="16"/>
      <c r="R6361" s="101">
        <v>17.538</v>
      </c>
      <c r="S6361" s="16"/>
    </row>
    <row r="6362" spans="8:19" x14ac:dyDescent="0.25">
      <c r="H6362" s="98">
        <v>42491</v>
      </c>
      <c r="I6362" s="99">
        <v>0.25</v>
      </c>
      <c r="J6362" s="100">
        <f t="shared" si="402"/>
        <v>42491.25</v>
      </c>
      <c r="K6362" s="101">
        <v>42.565199999999997</v>
      </c>
      <c r="L6362" s="100">
        <f>'Barometric Data'!D6362</f>
        <v>42491.25</v>
      </c>
      <c r="M6362" s="106">
        <f t="shared" si="404"/>
        <v>0</v>
      </c>
      <c r="N6362" s="16">
        <f>'Barometric Data'!E6362</f>
        <v>2.8089</v>
      </c>
      <c r="O6362" s="16">
        <f t="shared" si="405"/>
        <v>39.756299999999996</v>
      </c>
      <c r="P6362" s="17">
        <f t="shared" si="403"/>
        <v>355.3152</v>
      </c>
      <c r="Q6362" s="16"/>
      <c r="R6362" s="101">
        <v>17.542999999999999</v>
      </c>
      <c r="S6362" s="16"/>
    </row>
    <row r="6363" spans="8:19" x14ac:dyDescent="0.25">
      <c r="H6363" s="98">
        <v>42491</v>
      </c>
      <c r="I6363" s="99">
        <v>0.5</v>
      </c>
      <c r="J6363" s="100">
        <f t="shared" si="402"/>
        <v>42491.5</v>
      </c>
      <c r="K6363" s="101">
        <v>42.530500000000004</v>
      </c>
      <c r="L6363" s="100">
        <f>'Barometric Data'!D6363</f>
        <v>42491.5</v>
      </c>
      <c r="M6363" s="106">
        <f t="shared" si="404"/>
        <v>0</v>
      </c>
      <c r="N6363" s="16">
        <f>'Barometric Data'!E6363</f>
        <v>2.8462999999999998</v>
      </c>
      <c r="O6363" s="16">
        <f t="shared" si="405"/>
        <v>39.684200000000004</v>
      </c>
      <c r="P6363" s="17">
        <f t="shared" si="403"/>
        <v>355.38729999999998</v>
      </c>
      <c r="Q6363" s="16"/>
      <c r="R6363" s="101">
        <v>17.545000000000002</v>
      </c>
      <c r="S6363" s="16"/>
    </row>
    <row r="6364" spans="8:19" x14ac:dyDescent="0.25">
      <c r="H6364" s="98">
        <v>42491</v>
      </c>
      <c r="I6364" s="99">
        <v>0.75</v>
      </c>
      <c r="J6364" s="100">
        <f t="shared" si="402"/>
        <v>42491.75</v>
      </c>
      <c r="K6364" s="101">
        <v>42.467199999999998</v>
      </c>
      <c r="L6364" s="100">
        <f>'Barometric Data'!D6364</f>
        <v>42491.75</v>
      </c>
      <c r="M6364" s="106">
        <f t="shared" si="404"/>
        <v>0</v>
      </c>
      <c r="N6364" s="16">
        <f>'Barometric Data'!E6364</f>
        <v>2.7311999999999999</v>
      </c>
      <c r="O6364" s="16">
        <f t="shared" si="405"/>
        <v>39.735999999999997</v>
      </c>
      <c r="P6364" s="17">
        <f t="shared" si="403"/>
        <v>355.33550000000002</v>
      </c>
      <c r="Q6364" s="16"/>
      <c r="R6364" s="101">
        <v>17.526</v>
      </c>
      <c r="S6364" s="16"/>
    </row>
    <row r="6365" spans="8:19" x14ac:dyDescent="0.25">
      <c r="H6365" s="98">
        <v>42492</v>
      </c>
      <c r="I6365" s="99">
        <v>0</v>
      </c>
      <c r="J6365" s="100">
        <f t="shared" si="402"/>
        <v>42492</v>
      </c>
      <c r="K6365" s="101">
        <v>42.514499999999998</v>
      </c>
      <c r="L6365" s="100">
        <f>'Barometric Data'!D6365</f>
        <v>42492</v>
      </c>
      <c r="M6365" s="106">
        <f t="shared" si="404"/>
        <v>0</v>
      </c>
      <c r="N6365" s="16">
        <f>'Barometric Data'!E6365</f>
        <v>2.7921</v>
      </c>
      <c r="O6365" s="16">
        <f t="shared" si="405"/>
        <v>39.7224</v>
      </c>
      <c r="P6365" s="17">
        <f t="shared" si="403"/>
        <v>355.34910000000002</v>
      </c>
      <c r="Q6365" s="16"/>
      <c r="R6365" s="101">
        <v>17.547999999999998</v>
      </c>
      <c r="S6365" s="16"/>
    </row>
    <row r="6366" spans="8:19" x14ac:dyDescent="0.25">
      <c r="H6366" s="98">
        <v>42492</v>
      </c>
      <c r="I6366" s="99">
        <v>0.25</v>
      </c>
      <c r="J6366" s="100">
        <f t="shared" si="402"/>
        <v>42492.25</v>
      </c>
      <c r="K6366" s="101">
        <v>42.5289</v>
      </c>
      <c r="L6366" s="100">
        <f>'Barometric Data'!D6366</f>
        <v>42492.25</v>
      </c>
      <c r="M6366" s="106">
        <f t="shared" si="404"/>
        <v>0</v>
      </c>
      <c r="N6366" s="16">
        <f>'Barometric Data'!E6366</f>
        <v>2.8096000000000001</v>
      </c>
      <c r="O6366" s="16">
        <f t="shared" si="405"/>
        <v>39.719299999999997</v>
      </c>
      <c r="P6366" s="17">
        <f t="shared" si="403"/>
        <v>355.35220000000004</v>
      </c>
      <c r="Q6366" s="16"/>
      <c r="R6366" s="101">
        <v>17.555</v>
      </c>
      <c r="S6366" s="16"/>
    </row>
    <row r="6367" spans="8:19" x14ac:dyDescent="0.25">
      <c r="H6367" s="98">
        <v>42492</v>
      </c>
      <c r="I6367" s="99">
        <v>0.5</v>
      </c>
      <c r="J6367" s="100">
        <f t="shared" si="402"/>
        <v>42492.5</v>
      </c>
      <c r="K6367" s="101">
        <v>42.549700000000001</v>
      </c>
      <c r="L6367" s="100">
        <f>'Barometric Data'!D6367</f>
        <v>42492.5</v>
      </c>
      <c r="M6367" s="106">
        <f t="shared" si="404"/>
        <v>0</v>
      </c>
      <c r="N6367" s="16">
        <f>'Barometric Data'!E6367</f>
        <v>2.8965999999999998</v>
      </c>
      <c r="O6367" s="16">
        <f t="shared" si="405"/>
        <v>39.653100000000002</v>
      </c>
      <c r="P6367" s="17">
        <f t="shared" si="403"/>
        <v>355.41840000000002</v>
      </c>
      <c r="Q6367" s="16"/>
      <c r="R6367" s="101">
        <v>17.545999999999999</v>
      </c>
      <c r="S6367" s="16"/>
    </row>
    <row r="6368" spans="8:19" x14ac:dyDescent="0.25">
      <c r="H6368" s="98">
        <v>42492</v>
      </c>
      <c r="I6368" s="99">
        <v>0.75</v>
      </c>
      <c r="J6368" s="100">
        <f t="shared" si="402"/>
        <v>42492.75</v>
      </c>
      <c r="K6368" s="101">
        <v>42.470300000000002</v>
      </c>
      <c r="L6368" s="100">
        <f>'Barometric Data'!D6368</f>
        <v>42492.75</v>
      </c>
      <c r="M6368" s="106">
        <f t="shared" si="404"/>
        <v>0</v>
      </c>
      <c r="N6368" s="16">
        <f>'Barometric Data'!E6368</f>
        <v>2.8010999999999999</v>
      </c>
      <c r="O6368" s="16">
        <f t="shared" si="405"/>
        <v>39.669200000000004</v>
      </c>
      <c r="P6368" s="17">
        <f t="shared" si="403"/>
        <v>355.40230000000003</v>
      </c>
      <c r="Q6368" s="16"/>
      <c r="R6368" s="101">
        <v>17.555</v>
      </c>
      <c r="S6368" s="16"/>
    </row>
    <row r="6369" spans="8:19" x14ac:dyDescent="0.25">
      <c r="H6369" s="98">
        <v>42493</v>
      </c>
      <c r="I6369" s="99">
        <v>0</v>
      </c>
      <c r="J6369" s="100">
        <f t="shared" ref="J6369:J6432" si="406">H6369+I6369</f>
        <v>42493</v>
      </c>
      <c r="K6369" s="101">
        <v>42.474699999999999</v>
      </c>
      <c r="L6369" s="100">
        <f>'Barometric Data'!D6369</f>
        <v>42493</v>
      </c>
      <c r="M6369" s="106">
        <f t="shared" si="404"/>
        <v>0</v>
      </c>
      <c r="N6369" s="16">
        <f>'Barometric Data'!E6369</f>
        <v>2.8107000000000002</v>
      </c>
      <c r="O6369" s="16">
        <f t="shared" si="405"/>
        <v>39.664000000000001</v>
      </c>
      <c r="P6369" s="17">
        <f t="shared" ref="P6369:P6432" si="407">$E$32-O6369</f>
        <v>355.40750000000003</v>
      </c>
      <c r="Q6369" s="16"/>
      <c r="R6369" s="101">
        <v>17.548999999999999</v>
      </c>
      <c r="S6369" s="16"/>
    </row>
    <row r="6370" spans="8:19" x14ac:dyDescent="0.25">
      <c r="H6370" s="98">
        <v>42493</v>
      </c>
      <c r="I6370" s="99">
        <v>0.25</v>
      </c>
      <c r="J6370" s="100">
        <f t="shared" si="406"/>
        <v>42493.25</v>
      </c>
      <c r="K6370" s="101">
        <v>42.500900000000001</v>
      </c>
      <c r="L6370" s="100">
        <f>'Barometric Data'!D6370</f>
        <v>42493.25</v>
      </c>
      <c r="M6370" s="106">
        <f t="shared" si="404"/>
        <v>0</v>
      </c>
      <c r="N6370" s="16">
        <f>'Barometric Data'!E6370</f>
        <v>2.8249</v>
      </c>
      <c r="O6370" s="16">
        <f t="shared" si="405"/>
        <v>39.676000000000002</v>
      </c>
      <c r="P6370" s="17">
        <f t="shared" si="407"/>
        <v>355.39550000000003</v>
      </c>
      <c r="Q6370" s="16"/>
      <c r="R6370" s="101">
        <v>17.535</v>
      </c>
      <c r="S6370" s="16"/>
    </row>
    <row r="6371" spans="8:19" x14ac:dyDescent="0.25">
      <c r="H6371" s="98">
        <v>42493</v>
      </c>
      <c r="I6371" s="99">
        <v>0.5</v>
      </c>
      <c r="J6371" s="100">
        <f t="shared" si="406"/>
        <v>42493.5</v>
      </c>
      <c r="K6371" s="101">
        <v>42.492199999999997</v>
      </c>
      <c r="L6371" s="100">
        <f>'Barometric Data'!D6371</f>
        <v>42493.5</v>
      </c>
      <c r="M6371" s="106">
        <f t="shared" si="404"/>
        <v>0</v>
      </c>
      <c r="N6371" s="16">
        <f>'Barometric Data'!E6371</f>
        <v>2.8687999999999998</v>
      </c>
      <c r="O6371" s="16">
        <f t="shared" si="405"/>
        <v>39.623399999999997</v>
      </c>
      <c r="P6371" s="17">
        <f t="shared" si="407"/>
        <v>355.44810000000001</v>
      </c>
      <c r="Q6371" s="16"/>
      <c r="R6371" s="101">
        <v>17.541</v>
      </c>
      <c r="S6371" s="16"/>
    </row>
    <row r="6372" spans="8:19" x14ac:dyDescent="0.25">
      <c r="H6372" s="98">
        <v>42493</v>
      </c>
      <c r="I6372" s="99">
        <v>0.75</v>
      </c>
      <c r="J6372" s="100">
        <f t="shared" si="406"/>
        <v>42493.75</v>
      </c>
      <c r="K6372" s="101">
        <v>42.418799999999997</v>
      </c>
      <c r="L6372" s="100">
        <f>'Barometric Data'!D6372</f>
        <v>42493.75</v>
      </c>
      <c r="M6372" s="106">
        <f t="shared" si="404"/>
        <v>0</v>
      </c>
      <c r="N6372" s="16">
        <f>'Barometric Data'!E6372</f>
        <v>2.7566000000000002</v>
      </c>
      <c r="O6372" s="16">
        <f t="shared" si="405"/>
        <v>39.662199999999999</v>
      </c>
      <c r="P6372" s="17">
        <f t="shared" si="407"/>
        <v>355.40930000000003</v>
      </c>
      <c r="Q6372" s="16"/>
      <c r="R6372" s="101">
        <v>17.539000000000001</v>
      </c>
      <c r="S6372" s="16"/>
    </row>
    <row r="6373" spans="8:19" x14ac:dyDescent="0.25">
      <c r="H6373" s="98">
        <v>42494</v>
      </c>
      <c r="I6373" s="99">
        <v>0</v>
      </c>
      <c r="J6373" s="100">
        <f t="shared" si="406"/>
        <v>42494</v>
      </c>
      <c r="K6373" s="101">
        <v>42.4039</v>
      </c>
      <c r="L6373" s="100">
        <f>'Barometric Data'!D6373</f>
        <v>42494</v>
      </c>
      <c r="M6373" s="106">
        <f t="shared" si="404"/>
        <v>0</v>
      </c>
      <c r="N6373" s="16">
        <f>'Barometric Data'!E6373</f>
        <v>2.7201</v>
      </c>
      <c r="O6373" s="16">
        <f t="shared" si="405"/>
        <v>39.683799999999998</v>
      </c>
      <c r="P6373" s="17">
        <f t="shared" si="407"/>
        <v>355.3877</v>
      </c>
      <c r="Q6373" s="16"/>
      <c r="R6373" s="101">
        <v>17.542000000000002</v>
      </c>
      <c r="S6373" s="16"/>
    </row>
    <row r="6374" spans="8:19" x14ac:dyDescent="0.25">
      <c r="H6374" s="98">
        <v>42494</v>
      </c>
      <c r="I6374" s="99">
        <v>0.25</v>
      </c>
      <c r="J6374" s="100">
        <f t="shared" si="406"/>
        <v>42494.25</v>
      </c>
      <c r="K6374" s="101">
        <v>42.420499999999997</v>
      </c>
      <c r="L6374" s="100">
        <f>'Barometric Data'!D6374</f>
        <v>42494.25</v>
      </c>
      <c r="M6374" s="106">
        <f t="shared" si="404"/>
        <v>0</v>
      </c>
      <c r="N6374" s="16">
        <f>'Barometric Data'!E6374</f>
        <v>2.6987000000000001</v>
      </c>
      <c r="O6374" s="16">
        <f t="shared" si="405"/>
        <v>39.721799999999995</v>
      </c>
      <c r="P6374" s="17">
        <f t="shared" si="407"/>
        <v>355.34970000000004</v>
      </c>
      <c r="Q6374" s="16"/>
      <c r="R6374" s="101">
        <v>17.535</v>
      </c>
      <c r="S6374" s="16"/>
    </row>
    <row r="6375" spans="8:19" x14ac:dyDescent="0.25">
      <c r="H6375" s="98">
        <v>42494</v>
      </c>
      <c r="I6375" s="99">
        <v>0.5</v>
      </c>
      <c r="J6375" s="100">
        <f t="shared" si="406"/>
        <v>42494.5</v>
      </c>
      <c r="K6375" s="101">
        <v>42.3949</v>
      </c>
      <c r="L6375" s="100">
        <f>'Barometric Data'!D6375</f>
        <v>42494.5</v>
      </c>
      <c r="M6375" s="106">
        <f t="shared" si="404"/>
        <v>0</v>
      </c>
      <c r="N6375" s="16">
        <f>'Barometric Data'!E6375</f>
        <v>2.6758999999999999</v>
      </c>
      <c r="O6375" s="16">
        <f t="shared" si="405"/>
        <v>39.719000000000001</v>
      </c>
      <c r="P6375" s="17">
        <f t="shared" si="407"/>
        <v>355.35250000000002</v>
      </c>
      <c r="Q6375" s="16"/>
      <c r="R6375" s="101">
        <v>17.536000000000001</v>
      </c>
      <c r="S6375" s="16"/>
    </row>
    <row r="6376" spans="8:19" x14ac:dyDescent="0.25">
      <c r="H6376" s="98">
        <v>42494</v>
      </c>
      <c r="I6376" s="99">
        <v>0.75</v>
      </c>
      <c r="J6376" s="100">
        <f t="shared" si="406"/>
        <v>42494.75</v>
      </c>
      <c r="K6376" s="101">
        <v>42.352400000000003</v>
      </c>
      <c r="L6376" s="100">
        <f>'Barometric Data'!D6376</f>
        <v>42494.75</v>
      </c>
      <c r="M6376" s="106">
        <f t="shared" si="404"/>
        <v>0</v>
      </c>
      <c r="N6376" s="16">
        <f>'Barometric Data'!E6376</f>
        <v>2.5531999999999999</v>
      </c>
      <c r="O6376" s="16">
        <f t="shared" si="405"/>
        <v>39.799200000000006</v>
      </c>
      <c r="P6376" s="17">
        <f t="shared" si="407"/>
        <v>355.27230000000003</v>
      </c>
      <c r="Q6376" s="16"/>
      <c r="R6376" s="101">
        <v>17.553000000000001</v>
      </c>
      <c r="S6376" s="16"/>
    </row>
    <row r="6377" spans="8:19" x14ac:dyDescent="0.25">
      <c r="H6377" s="98">
        <v>42495</v>
      </c>
      <c r="I6377" s="99">
        <v>0</v>
      </c>
      <c r="J6377" s="100">
        <f t="shared" si="406"/>
        <v>42495</v>
      </c>
      <c r="K6377" s="101">
        <v>42.369900000000001</v>
      </c>
      <c r="L6377" s="100">
        <f>'Barometric Data'!D6377</f>
        <v>42495</v>
      </c>
      <c r="M6377" s="106">
        <f t="shared" si="404"/>
        <v>0</v>
      </c>
      <c r="N6377" s="16">
        <f>'Barometric Data'!E6377</f>
        <v>2.5598999999999998</v>
      </c>
      <c r="O6377" s="16">
        <f t="shared" si="405"/>
        <v>39.81</v>
      </c>
      <c r="P6377" s="17">
        <f t="shared" si="407"/>
        <v>355.26150000000001</v>
      </c>
      <c r="Q6377" s="16"/>
      <c r="R6377" s="101">
        <v>17.553000000000001</v>
      </c>
      <c r="S6377" s="16"/>
    </row>
    <row r="6378" spans="8:19" x14ac:dyDescent="0.25">
      <c r="H6378" s="98">
        <v>42495</v>
      </c>
      <c r="I6378" s="99">
        <v>0.25</v>
      </c>
      <c r="J6378" s="100">
        <f t="shared" si="406"/>
        <v>42495.25</v>
      </c>
      <c r="K6378" s="101">
        <v>42.408000000000001</v>
      </c>
      <c r="L6378" s="100">
        <f>'Barometric Data'!D6378</f>
        <v>42495.25</v>
      </c>
      <c r="M6378" s="106">
        <f t="shared" si="404"/>
        <v>0</v>
      </c>
      <c r="N6378" s="16">
        <f>'Barometric Data'!E6378</f>
        <v>2.5687000000000002</v>
      </c>
      <c r="O6378" s="16">
        <f t="shared" si="405"/>
        <v>39.839300000000001</v>
      </c>
      <c r="P6378" s="17">
        <f t="shared" si="407"/>
        <v>355.23220000000003</v>
      </c>
      <c r="Q6378" s="16"/>
      <c r="R6378" s="101">
        <v>17.553999999999998</v>
      </c>
      <c r="S6378" s="16"/>
    </row>
    <row r="6379" spans="8:19" x14ac:dyDescent="0.25">
      <c r="H6379" s="98">
        <v>42495</v>
      </c>
      <c r="I6379" s="99">
        <v>0.5</v>
      </c>
      <c r="J6379" s="100">
        <f t="shared" si="406"/>
        <v>42495.5</v>
      </c>
      <c r="K6379" s="101">
        <v>42.3658</v>
      </c>
      <c r="L6379" s="100">
        <f>'Barometric Data'!D6379</f>
        <v>42495.5</v>
      </c>
      <c r="M6379" s="106">
        <f t="shared" si="404"/>
        <v>0</v>
      </c>
      <c r="N6379" s="16">
        <f>'Barometric Data'!E6379</f>
        <v>2.5575999999999999</v>
      </c>
      <c r="O6379" s="16">
        <f t="shared" si="405"/>
        <v>39.808199999999999</v>
      </c>
      <c r="P6379" s="17">
        <f t="shared" si="407"/>
        <v>355.26330000000002</v>
      </c>
      <c r="Q6379" s="16"/>
      <c r="R6379" s="101">
        <v>17.538</v>
      </c>
      <c r="S6379" s="16"/>
    </row>
    <row r="6380" spans="8:19" x14ac:dyDescent="0.25">
      <c r="H6380" s="98">
        <v>42495</v>
      </c>
      <c r="I6380" s="99">
        <v>0.75</v>
      </c>
      <c r="J6380" s="100">
        <f t="shared" si="406"/>
        <v>42495.75</v>
      </c>
      <c r="K6380" s="101">
        <v>42.300699999999999</v>
      </c>
      <c r="L6380" s="100">
        <f>'Barometric Data'!D6380</f>
        <v>42495.75</v>
      </c>
      <c r="M6380" s="106">
        <f t="shared" si="404"/>
        <v>0</v>
      </c>
      <c r="N6380" s="16">
        <f>'Barometric Data'!E6380</f>
        <v>2.4148999999999998</v>
      </c>
      <c r="O6380" s="16">
        <f t="shared" si="405"/>
        <v>39.885799999999996</v>
      </c>
      <c r="P6380" s="17">
        <f t="shared" si="407"/>
        <v>355.1857</v>
      </c>
      <c r="Q6380" s="16"/>
      <c r="R6380" s="101">
        <v>17.54</v>
      </c>
      <c r="S6380" s="16"/>
    </row>
    <row r="6381" spans="8:19" x14ac:dyDescent="0.25">
      <c r="H6381" s="98">
        <v>42496</v>
      </c>
      <c r="I6381" s="99">
        <v>0</v>
      </c>
      <c r="J6381" s="100">
        <f t="shared" si="406"/>
        <v>42496</v>
      </c>
      <c r="K6381" s="101">
        <v>42.376899999999999</v>
      </c>
      <c r="L6381" s="100">
        <f>'Barometric Data'!D6381</f>
        <v>42496</v>
      </c>
      <c r="M6381" s="106">
        <f t="shared" si="404"/>
        <v>0</v>
      </c>
      <c r="N6381" s="16">
        <f>'Barometric Data'!E6381</f>
        <v>2.4735</v>
      </c>
      <c r="O6381" s="16">
        <f t="shared" si="405"/>
        <v>39.903399999999998</v>
      </c>
      <c r="P6381" s="17">
        <f t="shared" si="407"/>
        <v>355.16810000000004</v>
      </c>
      <c r="Q6381" s="16"/>
      <c r="R6381" s="101">
        <v>17.547999999999998</v>
      </c>
      <c r="S6381" s="16"/>
    </row>
    <row r="6382" spans="8:19" x14ac:dyDescent="0.25">
      <c r="H6382" s="98">
        <v>42496</v>
      </c>
      <c r="I6382" s="99">
        <v>0.25</v>
      </c>
      <c r="J6382" s="100">
        <f t="shared" si="406"/>
        <v>42496.25</v>
      </c>
      <c r="K6382" s="101">
        <v>42.430599999999998</v>
      </c>
      <c r="L6382" s="100">
        <f>'Barometric Data'!D6382</f>
        <v>42496.25</v>
      </c>
      <c r="M6382" s="106">
        <f t="shared" si="404"/>
        <v>0</v>
      </c>
      <c r="N6382" s="16">
        <f>'Barometric Data'!E6382</f>
        <v>2.5270999999999999</v>
      </c>
      <c r="O6382" s="16">
        <f t="shared" si="405"/>
        <v>39.903500000000001</v>
      </c>
      <c r="P6382" s="17">
        <f t="shared" si="407"/>
        <v>355.16800000000001</v>
      </c>
      <c r="Q6382" s="16"/>
      <c r="R6382" s="101">
        <v>17.526</v>
      </c>
      <c r="S6382" s="16"/>
    </row>
    <row r="6383" spans="8:19" x14ac:dyDescent="0.25">
      <c r="H6383" s="98">
        <v>42496</v>
      </c>
      <c r="I6383" s="99">
        <v>0.5</v>
      </c>
      <c r="J6383" s="100">
        <f t="shared" si="406"/>
        <v>42496.5</v>
      </c>
      <c r="K6383" s="101">
        <v>42.4084</v>
      </c>
      <c r="L6383" s="100">
        <f>'Barometric Data'!D6383</f>
        <v>42496.5</v>
      </c>
      <c r="M6383" s="106">
        <f t="shared" si="404"/>
        <v>0</v>
      </c>
      <c r="N6383" s="16">
        <f>'Barometric Data'!E6383</f>
        <v>2.5436000000000001</v>
      </c>
      <c r="O6383" s="16">
        <f t="shared" si="405"/>
        <v>39.864800000000002</v>
      </c>
      <c r="P6383" s="17">
        <f t="shared" si="407"/>
        <v>355.20670000000001</v>
      </c>
      <c r="Q6383" s="16"/>
      <c r="R6383" s="101">
        <v>17.533000000000001</v>
      </c>
      <c r="S6383" s="16"/>
    </row>
    <row r="6384" spans="8:19" x14ac:dyDescent="0.25">
      <c r="H6384" s="98">
        <v>42496</v>
      </c>
      <c r="I6384" s="99">
        <v>0.75</v>
      </c>
      <c r="J6384" s="100">
        <f t="shared" si="406"/>
        <v>42496.75</v>
      </c>
      <c r="K6384" s="101">
        <v>42.408999999999999</v>
      </c>
      <c r="L6384" s="100">
        <f>'Barometric Data'!D6384</f>
        <v>42496.75</v>
      </c>
      <c r="M6384" s="106">
        <f t="shared" ref="M6384:M6447" si="408">ABS(L6384-J6384)</f>
        <v>0</v>
      </c>
      <c r="N6384" s="16">
        <f>'Barometric Data'!E6384</f>
        <v>2.5063</v>
      </c>
      <c r="O6384" s="16">
        <f t="shared" si="405"/>
        <v>39.902699999999996</v>
      </c>
      <c r="P6384" s="17">
        <f t="shared" si="407"/>
        <v>355.16880000000003</v>
      </c>
      <c r="Q6384" s="16"/>
      <c r="R6384" s="101">
        <v>17.536000000000001</v>
      </c>
      <c r="S6384" s="16"/>
    </row>
    <row r="6385" spans="8:19" x14ac:dyDescent="0.25">
      <c r="H6385" s="98">
        <v>42497</v>
      </c>
      <c r="I6385" s="99">
        <v>0</v>
      </c>
      <c r="J6385" s="100">
        <f t="shared" si="406"/>
        <v>42497</v>
      </c>
      <c r="K6385" s="101">
        <v>42.426400000000001</v>
      </c>
      <c r="L6385" s="100">
        <f>'Barometric Data'!D6385</f>
        <v>42497</v>
      </c>
      <c r="M6385" s="106">
        <f t="shared" si="408"/>
        <v>0</v>
      </c>
      <c r="N6385" s="16">
        <f>'Barometric Data'!E6385</f>
        <v>2.5402999999999998</v>
      </c>
      <c r="O6385" s="16">
        <f t="shared" si="405"/>
        <v>39.886099999999999</v>
      </c>
      <c r="P6385" s="17">
        <f t="shared" si="407"/>
        <v>355.18540000000002</v>
      </c>
      <c r="Q6385" s="16"/>
      <c r="R6385" s="101">
        <v>17.532</v>
      </c>
      <c r="S6385" s="16"/>
    </row>
    <row r="6386" spans="8:19" x14ac:dyDescent="0.25">
      <c r="H6386" s="98">
        <v>42497</v>
      </c>
      <c r="I6386" s="99">
        <v>0.25</v>
      </c>
      <c r="J6386" s="100">
        <f t="shared" si="406"/>
        <v>42497.25</v>
      </c>
      <c r="K6386" s="101">
        <v>42.448999999999998</v>
      </c>
      <c r="L6386" s="100">
        <f>'Barometric Data'!D6386</f>
        <v>42497.25</v>
      </c>
      <c r="M6386" s="106">
        <f t="shared" si="408"/>
        <v>0</v>
      </c>
      <c r="N6386" s="16">
        <f>'Barometric Data'!E6386</f>
        <v>2.5527000000000002</v>
      </c>
      <c r="O6386" s="16">
        <f t="shared" si="405"/>
        <v>39.896299999999997</v>
      </c>
      <c r="P6386" s="17">
        <f t="shared" si="407"/>
        <v>355.17520000000002</v>
      </c>
      <c r="Q6386" s="16"/>
      <c r="R6386" s="101">
        <v>17.536999999999999</v>
      </c>
      <c r="S6386" s="16"/>
    </row>
    <row r="6387" spans="8:19" x14ac:dyDescent="0.25">
      <c r="H6387" s="98">
        <v>42497</v>
      </c>
      <c r="I6387" s="99">
        <v>0.5</v>
      </c>
      <c r="J6387" s="100">
        <f t="shared" si="406"/>
        <v>42497.5</v>
      </c>
      <c r="K6387" s="101">
        <v>42.430799999999998</v>
      </c>
      <c r="L6387" s="100">
        <f>'Barometric Data'!D6387</f>
        <v>42497.5</v>
      </c>
      <c r="M6387" s="106">
        <f t="shared" si="408"/>
        <v>0</v>
      </c>
      <c r="N6387" s="16">
        <f>'Barometric Data'!E6387</f>
        <v>2.5811000000000002</v>
      </c>
      <c r="O6387" s="16">
        <f t="shared" si="405"/>
        <v>39.849699999999999</v>
      </c>
      <c r="P6387" s="17">
        <f t="shared" si="407"/>
        <v>355.22180000000003</v>
      </c>
      <c r="Q6387" s="16"/>
      <c r="R6387" s="101">
        <v>17.553999999999998</v>
      </c>
      <c r="S6387" s="16"/>
    </row>
    <row r="6388" spans="8:19" x14ac:dyDescent="0.25">
      <c r="H6388" s="98">
        <v>42497</v>
      </c>
      <c r="I6388" s="99">
        <v>0.75</v>
      </c>
      <c r="J6388" s="100">
        <f t="shared" si="406"/>
        <v>42497.75</v>
      </c>
      <c r="K6388" s="101">
        <v>42.408099999999997</v>
      </c>
      <c r="L6388" s="100">
        <f>'Barometric Data'!D6388</f>
        <v>42497.75</v>
      </c>
      <c r="M6388" s="106">
        <f t="shared" si="408"/>
        <v>0</v>
      </c>
      <c r="N6388" s="16">
        <f>'Barometric Data'!E6388</f>
        <v>2.5045000000000002</v>
      </c>
      <c r="O6388" s="16">
        <f t="shared" si="405"/>
        <v>39.903599999999997</v>
      </c>
      <c r="P6388" s="17">
        <f t="shared" si="407"/>
        <v>355.16790000000003</v>
      </c>
      <c r="Q6388" s="16"/>
      <c r="R6388" s="101">
        <v>17.532</v>
      </c>
      <c r="S6388" s="16"/>
    </row>
    <row r="6389" spans="8:19" x14ac:dyDescent="0.25">
      <c r="H6389" s="98">
        <v>42498</v>
      </c>
      <c r="I6389" s="99">
        <v>0</v>
      </c>
      <c r="J6389" s="100">
        <f t="shared" si="406"/>
        <v>42498</v>
      </c>
      <c r="K6389" s="101">
        <v>42.401000000000003</v>
      </c>
      <c r="L6389" s="100">
        <f>'Barometric Data'!D6389</f>
        <v>42498</v>
      </c>
      <c r="M6389" s="106">
        <f t="shared" si="408"/>
        <v>0</v>
      </c>
      <c r="N6389" s="16">
        <f>'Barometric Data'!E6389</f>
        <v>2.4975000000000001</v>
      </c>
      <c r="O6389" s="16">
        <f t="shared" si="405"/>
        <v>39.903500000000001</v>
      </c>
      <c r="P6389" s="17">
        <f t="shared" si="407"/>
        <v>355.16800000000001</v>
      </c>
      <c r="Q6389" s="16"/>
      <c r="R6389" s="101">
        <v>17.561</v>
      </c>
      <c r="S6389" s="16"/>
    </row>
    <row r="6390" spans="8:19" x14ac:dyDescent="0.25">
      <c r="H6390" s="98">
        <v>42498</v>
      </c>
      <c r="I6390" s="99">
        <v>0.25</v>
      </c>
      <c r="J6390" s="100">
        <f t="shared" si="406"/>
        <v>42498.25</v>
      </c>
      <c r="K6390" s="101">
        <v>42.408099999999997</v>
      </c>
      <c r="L6390" s="100">
        <f>'Barometric Data'!D6390</f>
        <v>42498.25</v>
      </c>
      <c r="M6390" s="106">
        <f t="shared" si="408"/>
        <v>0</v>
      </c>
      <c r="N6390" s="16">
        <f>'Barometric Data'!E6390</f>
        <v>2.4706000000000001</v>
      </c>
      <c r="O6390" s="16">
        <f t="shared" si="405"/>
        <v>39.9375</v>
      </c>
      <c r="P6390" s="17">
        <f t="shared" si="407"/>
        <v>355.13400000000001</v>
      </c>
      <c r="Q6390" s="16"/>
      <c r="R6390" s="101">
        <v>17.530999999999999</v>
      </c>
      <c r="S6390" s="16"/>
    </row>
    <row r="6391" spans="8:19" x14ac:dyDescent="0.25">
      <c r="H6391" s="98">
        <v>42498</v>
      </c>
      <c r="I6391" s="99">
        <v>0.5</v>
      </c>
      <c r="J6391" s="100">
        <f t="shared" si="406"/>
        <v>42498.5</v>
      </c>
      <c r="K6391" s="101">
        <v>42.353900000000003</v>
      </c>
      <c r="L6391" s="100">
        <f>'Barometric Data'!D6391</f>
        <v>42498.5</v>
      </c>
      <c r="M6391" s="106">
        <f t="shared" si="408"/>
        <v>0</v>
      </c>
      <c r="N6391" s="16">
        <f>'Barometric Data'!E6391</f>
        <v>2.4142999999999999</v>
      </c>
      <c r="O6391" s="16">
        <f t="shared" si="405"/>
        <v>39.939600000000006</v>
      </c>
      <c r="P6391" s="17">
        <f t="shared" si="407"/>
        <v>355.13190000000003</v>
      </c>
      <c r="Q6391" s="16"/>
      <c r="R6391" s="101">
        <v>17.527999999999999</v>
      </c>
      <c r="S6391" s="16"/>
    </row>
    <row r="6392" spans="8:19" x14ac:dyDescent="0.25">
      <c r="H6392" s="98">
        <v>42498</v>
      </c>
      <c r="I6392" s="99">
        <v>0.75</v>
      </c>
      <c r="J6392" s="100">
        <f t="shared" si="406"/>
        <v>42498.75</v>
      </c>
      <c r="K6392" s="101">
        <v>42.323500000000003</v>
      </c>
      <c r="L6392" s="100">
        <f>'Barometric Data'!D6392</f>
        <v>42498.75</v>
      </c>
      <c r="M6392" s="106">
        <f t="shared" si="408"/>
        <v>0</v>
      </c>
      <c r="N6392" s="16">
        <f>'Barometric Data'!E6392</f>
        <v>2.3325999999999998</v>
      </c>
      <c r="O6392" s="16">
        <f t="shared" si="405"/>
        <v>39.990900000000003</v>
      </c>
      <c r="P6392" s="17">
        <f t="shared" si="407"/>
        <v>355.0806</v>
      </c>
      <c r="Q6392" s="16"/>
      <c r="R6392" s="101">
        <v>17.527000000000001</v>
      </c>
      <c r="S6392" s="16"/>
    </row>
    <row r="6393" spans="8:19" x14ac:dyDescent="0.25">
      <c r="H6393" s="98">
        <v>42499</v>
      </c>
      <c r="I6393" s="99">
        <v>0</v>
      </c>
      <c r="J6393" s="100">
        <f t="shared" si="406"/>
        <v>42499</v>
      </c>
      <c r="K6393" s="101">
        <v>42.394599999999997</v>
      </c>
      <c r="L6393" s="100">
        <f>'Barometric Data'!D6393</f>
        <v>42499</v>
      </c>
      <c r="M6393" s="106">
        <f t="shared" si="408"/>
        <v>0</v>
      </c>
      <c r="N6393" s="16">
        <f>'Barometric Data'!E6393</f>
        <v>2.3765999999999998</v>
      </c>
      <c r="O6393" s="16">
        <f t="shared" si="405"/>
        <v>40.018000000000001</v>
      </c>
      <c r="P6393" s="17">
        <f t="shared" si="407"/>
        <v>355.05349999999999</v>
      </c>
      <c r="Q6393" s="16"/>
      <c r="R6393" s="101">
        <v>17.544</v>
      </c>
      <c r="S6393" s="16"/>
    </row>
    <row r="6394" spans="8:19" x14ac:dyDescent="0.25">
      <c r="H6394" s="98">
        <v>42499</v>
      </c>
      <c r="I6394" s="99">
        <v>0.25</v>
      </c>
      <c r="J6394" s="100">
        <f t="shared" si="406"/>
        <v>42499.25</v>
      </c>
      <c r="K6394" s="101">
        <v>42.440100000000001</v>
      </c>
      <c r="L6394" s="100">
        <f>'Barometric Data'!D6394</f>
        <v>42499.25</v>
      </c>
      <c r="M6394" s="106">
        <f t="shared" si="408"/>
        <v>0</v>
      </c>
      <c r="N6394" s="16">
        <f>'Barometric Data'!E6394</f>
        <v>2.4481000000000002</v>
      </c>
      <c r="O6394" s="16">
        <f t="shared" si="405"/>
        <v>39.992000000000004</v>
      </c>
      <c r="P6394" s="17">
        <f t="shared" si="407"/>
        <v>355.0795</v>
      </c>
      <c r="Q6394" s="16"/>
      <c r="R6394" s="101">
        <v>17.547999999999998</v>
      </c>
      <c r="S6394" s="16"/>
    </row>
    <row r="6395" spans="8:19" x14ac:dyDescent="0.25">
      <c r="H6395" s="98">
        <v>42499</v>
      </c>
      <c r="I6395" s="99">
        <v>0.5</v>
      </c>
      <c r="J6395" s="100">
        <f t="shared" si="406"/>
        <v>42499.5</v>
      </c>
      <c r="K6395" s="101">
        <v>42.481499999999997</v>
      </c>
      <c r="L6395" s="100">
        <f>'Barometric Data'!D6395</f>
        <v>42499.5</v>
      </c>
      <c r="M6395" s="106">
        <f t="shared" si="408"/>
        <v>0</v>
      </c>
      <c r="N6395" s="16">
        <f>'Barometric Data'!E6395</f>
        <v>2.5678000000000001</v>
      </c>
      <c r="O6395" s="16">
        <f t="shared" si="405"/>
        <v>39.913699999999999</v>
      </c>
      <c r="P6395" s="17">
        <f t="shared" si="407"/>
        <v>355.15780000000001</v>
      </c>
      <c r="Q6395" s="16"/>
      <c r="R6395" s="101">
        <v>17.553000000000001</v>
      </c>
      <c r="S6395" s="16"/>
    </row>
    <row r="6396" spans="8:19" x14ac:dyDescent="0.25">
      <c r="H6396" s="98">
        <v>42499</v>
      </c>
      <c r="I6396" s="99">
        <v>0.75</v>
      </c>
      <c r="J6396" s="100">
        <f t="shared" si="406"/>
        <v>42499.75</v>
      </c>
      <c r="K6396" s="101">
        <v>42.487400000000001</v>
      </c>
      <c r="L6396" s="100">
        <f>'Barometric Data'!D6396</f>
        <v>42499.75</v>
      </c>
      <c r="M6396" s="106">
        <f t="shared" si="408"/>
        <v>0</v>
      </c>
      <c r="N6396" s="16">
        <f>'Barometric Data'!E6396</f>
        <v>2.6076000000000001</v>
      </c>
      <c r="O6396" s="16">
        <f t="shared" si="405"/>
        <v>39.879800000000003</v>
      </c>
      <c r="P6396" s="17">
        <f t="shared" si="407"/>
        <v>355.19170000000003</v>
      </c>
      <c r="Q6396" s="16"/>
      <c r="R6396" s="101">
        <v>17.544</v>
      </c>
      <c r="S6396" s="16"/>
    </row>
    <row r="6397" spans="8:19" x14ac:dyDescent="0.25">
      <c r="H6397" s="98">
        <v>42500</v>
      </c>
      <c r="I6397" s="99">
        <v>0</v>
      </c>
      <c r="J6397" s="100">
        <f t="shared" si="406"/>
        <v>42500</v>
      </c>
      <c r="K6397" s="101">
        <v>42.548299999999998</v>
      </c>
      <c r="L6397" s="100">
        <f>'Barometric Data'!D6397</f>
        <v>42500</v>
      </c>
      <c r="M6397" s="106">
        <f t="shared" si="408"/>
        <v>0</v>
      </c>
      <c r="N6397" s="16">
        <f>'Barometric Data'!E6397</f>
        <v>2.7019000000000002</v>
      </c>
      <c r="O6397" s="16">
        <f t="shared" si="405"/>
        <v>39.846399999999996</v>
      </c>
      <c r="P6397" s="17">
        <f t="shared" si="407"/>
        <v>355.2251</v>
      </c>
      <c r="Q6397" s="16"/>
      <c r="R6397" s="101">
        <v>17.544</v>
      </c>
      <c r="S6397" s="16"/>
    </row>
    <row r="6398" spans="8:19" x14ac:dyDescent="0.25">
      <c r="H6398" s="98">
        <v>42500</v>
      </c>
      <c r="I6398" s="99">
        <v>0.25</v>
      </c>
      <c r="J6398" s="100">
        <f t="shared" si="406"/>
        <v>42500.25</v>
      </c>
      <c r="K6398" s="101">
        <v>42.551600000000001</v>
      </c>
      <c r="L6398" s="100">
        <f>'Barometric Data'!D6398</f>
        <v>42500.25</v>
      </c>
      <c r="M6398" s="106">
        <f t="shared" si="408"/>
        <v>0</v>
      </c>
      <c r="N6398" s="16">
        <f>'Barometric Data'!E6398</f>
        <v>2.7639999999999998</v>
      </c>
      <c r="O6398" s="16">
        <f t="shared" si="405"/>
        <v>39.787599999999998</v>
      </c>
      <c r="P6398" s="17">
        <f t="shared" si="407"/>
        <v>355.28390000000002</v>
      </c>
      <c r="Q6398" s="16"/>
      <c r="R6398" s="101">
        <v>17.538</v>
      </c>
      <c r="S6398" s="16"/>
    </row>
    <row r="6399" spans="8:19" x14ac:dyDescent="0.25">
      <c r="H6399" s="98">
        <v>42500</v>
      </c>
      <c r="I6399" s="99">
        <v>0.5</v>
      </c>
      <c r="J6399" s="100">
        <f t="shared" si="406"/>
        <v>42500.5</v>
      </c>
      <c r="K6399" s="101">
        <v>42.560400000000001</v>
      </c>
      <c r="L6399" s="100">
        <f>'Barometric Data'!D6399</f>
        <v>42500.5</v>
      </c>
      <c r="M6399" s="106">
        <f t="shared" si="408"/>
        <v>0</v>
      </c>
      <c r="N6399" s="16">
        <f>'Barometric Data'!E6399</f>
        <v>2.8241999999999998</v>
      </c>
      <c r="O6399" s="16">
        <f t="shared" si="405"/>
        <v>39.736200000000004</v>
      </c>
      <c r="P6399" s="17">
        <f t="shared" si="407"/>
        <v>355.33530000000002</v>
      </c>
      <c r="Q6399" s="16"/>
      <c r="R6399" s="101">
        <v>17.547999999999998</v>
      </c>
      <c r="S6399" s="16"/>
    </row>
    <row r="6400" spans="8:19" x14ac:dyDescent="0.25">
      <c r="H6400" s="98">
        <v>42500</v>
      </c>
      <c r="I6400" s="99">
        <v>0.75</v>
      </c>
      <c r="J6400" s="100">
        <f t="shared" si="406"/>
        <v>42500.75</v>
      </c>
      <c r="K6400" s="101">
        <v>42.504600000000003</v>
      </c>
      <c r="L6400" s="100">
        <f>'Barometric Data'!D6400</f>
        <v>42500.75</v>
      </c>
      <c r="M6400" s="106">
        <f t="shared" si="408"/>
        <v>0</v>
      </c>
      <c r="N6400" s="16">
        <f>'Barometric Data'!E6400</f>
        <v>2.8140999999999998</v>
      </c>
      <c r="O6400" s="16">
        <f t="shared" si="405"/>
        <v>39.6905</v>
      </c>
      <c r="P6400" s="17">
        <f t="shared" si="407"/>
        <v>355.38100000000003</v>
      </c>
      <c r="Q6400" s="16"/>
      <c r="R6400" s="101">
        <v>17.55</v>
      </c>
      <c r="S6400" s="16"/>
    </row>
    <row r="6401" spans="8:19" x14ac:dyDescent="0.25">
      <c r="H6401" s="98">
        <v>42501</v>
      </c>
      <c r="I6401" s="99">
        <v>0</v>
      </c>
      <c r="J6401" s="100">
        <f t="shared" si="406"/>
        <v>42501</v>
      </c>
      <c r="K6401" s="101">
        <v>42.574199999999998</v>
      </c>
      <c r="L6401" s="100">
        <f>'Barometric Data'!D6401</f>
        <v>42501</v>
      </c>
      <c r="M6401" s="106">
        <f t="shared" si="408"/>
        <v>0</v>
      </c>
      <c r="N6401" s="16">
        <f>'Barometric Data'!E6401</f>
        <v>2.9026999999999998</v>
      </c>
      <c r="O6401" s="16">
        <f t="shared" si="405"/>
        <v>39.671499999999995</v>
      </c>
      <c r="P6401" s="17">
        <f t="shared" si="407"/>
        <v>355.40000000000003</v>
      </c>
      <c r="Q6401" s="16"/>
      <c r="R6401" s="101">
        <v>17.538</v>
      </c>
      <c r="S6401" s="16"/>
    </row>
    <row r="6402" spans="8:19" x14ac:dyDescent="0.25">
      <c r="H6402" s="98">
        <v>42501</v>
      </c>
      <c r="I6402" s="99">
        <v>0.25</v>
      </c>
      <c r="J6402" s="100">
        <f t="shared" si="406"/>
        <v>42501.25</v>
      </c>
      <c r="K6402" s="101">
        <v>42.5824</v>
      </c>
      <c r="L6402" s="100">
        <f>'Barometric Data'!D6402</f>
        <v>42501.25</v>
      </c>
      <c r="M6402" s="106">
        <f t="shared" si="408"/>
        <v>0</v>
      </c>
      <c r="N6402" s="16">
        <f>'Barometric Data'!E6402</f>
        <v>2.9571000000000001</v>
      </c>
      <c r="O6402" s="16">
        <f t="shared" si="405"/>
        <v>39.625300000000003</v>
      </c>
      <c r="P6402" s="17">
        <f t="shared" si="407"/>
        <v>355.44620000000003</v>
      </c>
      <c r="Q6402" s="16"/>
      <c r="R6402" s="101">
        <v>17.55</v>
      </c>
      <c r="S6402" s="16"/>
    </row>
    <row r="6403" spans="8:19" x14ac:dyDescent="0.25">
      <c r="H6403" s="98">
        <v>42501</v>
      </c>
      <c r="I6403" s="99">
        <v>0.5</v>
      </c>
      <c r="J6403" s="100">
        <f t="shared" si="406"/>
        <v>42501.5</v>
      </c>
      <c r="K6403" s="101">
        <v>42.543700000000001</v>
      </c>
      <c r="L6403" s="100">
        <f>'Barometric Data'!D6403</f>
        <v>42501.5</v>
      </c>
      <c r="M6403" s="106">
        <f t="shared" si="408"/>
        <v>0</v>
      </c>
      <c r="N6403" s="16">
        <f>'Barometric Data'!E6403</f>
        <v>2.9761000000000002</v>
      </c>
      <c r="O6403" s="16">
        <f t="shared" si="405"/>
        <v>39.567599999999999</v>
      </c>
      <c r="P6403" s="17">
        <f t="shared" si="407"/>
        <v>355.50390000000004</v>
      </c>
      <c r="Q6403" s="16"/>
      <c r="R6403" s="101">
        <v>17.538</v>
      </c>
      <c r="S6403" s="16"/>
    </row>
    <row r="6404" spans="8:19" x14ac:dyDescent="0.25">
      <c r="H6404" s="98">
        <v>42501</v>
      </c>
      <c r="I6404" s="99">
        <v>0.75</v>
      </c>
      <c r="J6404" s="100">
        <f t="shared" si="406"/>
        <v>42501.75</v>
      </c>
      <c r="K6404" s="101">
        <v>42.461300000000001</v>
      </c>
      <c r="L6404" s="100">
        <f>'Barometric Data'!D6404</f>
        <v>42501.75</v>
      </c>
      <c r="M6404" s="106">
        <f t="shared" si="408"/>
        <v>0</v>
      </c>
      <c r="N6404" s="16">
        <f>'Barometric Data'!E6404</f>
        <v>2.8864999999999998</v>
      </c>
      <c r="O6404" s="16">
        <f t="shared" si="405"/>
        <v>39.574800000000003</v>
      </c>
      <c r="P6404" s="17">
        <f t="shared" si="407"/>
        <v>355.49670000000003</v>
      </c>
      <c r="Q6404" s="16"/>
      <c r="R6404" s="101">
        <v>17.556000000000001</v>
      </c>
      <c r="S6404" s="16"/>
    </row>
    <row r="6405" spans="8:19" x14ac:dyDescent="0.25">
      <c r="H6405" s="98">
        <v>42502</v>
      </c>
      <c r="I6405" s="99">
        <v>0</v>
      </c>
      <c r="J6405" s="100">
        <f t="shared" si="406"/>
        <v>42502</v>
      </c>
      <c r="K6405" s="101">
        <v>42.4893</v>
      </c>
      <c r="L6405" s="100">
        <f>'Barometric Data'!D6405</f>
        <v>42502</v>
      </c>
      <c r="M6405" s="106">
        <f t="shared" si="408"/>
        <v>0</v>
      </c>
      <c r="N6405" s="16">
        <f>'Barometric Data'!E6405</f>
        <v>2.8712</v>
      </c>
      <c r="O6405" s="16">
        <f t="shared" si="405"/>
        <v>39.618099999999998</v>
      </c>
      <c r="P6405" s="17">
        <f t="shared" si="407"/>
        <v>355.45339999999999</v>
      </c>
      <c r="Q6405" s="16"/>
      <c r="R6405" s="101">
        <v>17.533000000000001</v>
      </c>
      <c r="S6405" s="16"/>
    </row>
    <row r="6406" spans="8:19" x14ac:dyDescent="0.25">
      <c r="H6406" s="98">
        <v>42502</v>
      </c>
      <c r="I6406" s="99">
        <v>0.25</v>
      </c>
      <c r="J6406" s="100">
        <f t="shared" si="406"/>
        <v>42502.25</v>
      </c>
      <c r="K6406" s="101">
        <v>42.46</v>
      </c>
      <c r="L6406" s="100">
        <f>'Barometric Data'!D6406</f>
        <v>42502.25</v>
      </c>
      <c r="M6406" s="106">
        <f t="shared" si="408"/>
        <v>0</v>
      </c>
      <c r="N6406" s="16">
        <f>'Barometric Data'!E6406</f>
        <v>2.8399000000000001</v>
      </c>
      <c r="O6406" s="16">
        <f t="shared" si="405"/>
        <v>39.620100000000001</v>
      </c>
      <c r="P6406" s="17">
        <f t="shared" si="407"/>
        <v>355.45140000000004</v>
      </c>
      <c r="Q6406" s="16"/>
      <c r="R6406" s="101">
        <v>17.542999999999999</v>
      </c>
      <c r="S6406" s="16"/>
    </row>
    <row r="6407" spans="8:19" x14ac:dyDescent="0.25">
      <c r="H6407" s="98">
        <v>42502</v>
      </c>
      <c r="I6407" s="99">
        <v>0.5</v>
      </c>
      <c r="J6407" s="100">
        <f t="shared" si="406"/>
        <v>42502.5</v>
      </c>
      <c r="K6407" s="101">
        <v>42.453299999999999</v>
      </c>
      <c r="L6407" s="100">
        <f>'Barometric Data'!D6407</f>
        <v>42502.5</v>
      </c>
      <c r="M6407" s="106">
        <f t="shared" si="408"/>
        <v>0</v>
      </c>
      <c r="N6407" s="16">
        <f>'Barometric Data'!E6407</f>
        <v>2.8344999999999998</v>
      </c>
      <c r="O6407" s="16">
        <f t="shared" si="405"/>
        <v>39.6188</v>
      </c>
      <c r="P6407" s="17">
        <f t="shared" si="407"/>
        <v>355.45269999999999</v>
      </c>
      <c r="Q6407" s="16"/>
      <c r="R6407" s="101">
        <v>17.545000000000002</v>
      </c>
      <c r="S6407" s="16"/>
    </row>
    <row r="6408" spans="8:19" x14ac:dyDescent="0.25">
      <c r="H6408" s="98">
        <v>42502</v>
      </c>
      <c r="I6408" s="99">
        <v>0.75</v>
      </c>
      <c r="J6408" s="100">
        <f t="shared" si="406"/>
        <v>42502.75</v>
      </c>
      <c r="K6408" s="101">
        <v>42.376300000000001</v>
      </c>
      <c r="L6408" s="100">
        <f>'Barometric Data'!D6408</f>
        <v>42502.75</v>
      </c>
      <c r="M6408" s="106">
        <f t="shared" si="408"/>
        <v>0</v>
      </c>
      <c r="N6408" s="16">
        <f>'Barometric Data'!E6408</f>
        <v>2.7286000000000001</v>
      </c>
      <c r="O6408" s="16">
        <f t="shared" si="405"/>
        <v>39.6477</v>
      </c>
      <c r="P6408" s="17">
        <f t="shared" si="407"/>
        <v>355.42380000000003</v>
      </c>
      <c r="Q6408" s="16"/>
      <c r="R6408" s="101">
        <v>17.547000000000001</v>
      </c>
      <c r="S6408" s="16"/>
    </row>
    <row r="6409" spans="8:19" x14ac:dyDescent="0.25">
      <c r="H6409" s="98">
        <v>42503</v>
      </c>
      <c r="I6409" s="99">
        <v>0</v>
      </c>
      <c r="J6409" s="100">
        <f t="shared" si="406"/>
        <v>42503</v>
      </c>
      <c r="K6409" s="101">
        <v>42.399500000000003</v>
      </c>
      <c r="L6409" s="100">
        <f>'Barometric Data'!D6409</f>
        <v>42503</v>
      </c>
      <c r="M6409" s="106">
        <f t="shared" si="408"/>
        <v>0</v>
      </c>
      <c r="N6409" s="16">
        <f>'Barometric Data'!E6409</f>
        <v>2.7147999999999999</v>
      </c>
      <c r="O6409" s="16">
        <f t="shared" si="405"/>
        <v>39.684700000000007</v>
      </c>
      <c r="P6409" s="17">
        <f t="shared" si="407"/>
        <v>355.38679999999999</v>
      </c>
      <c r="Q6409" s="16"/>
      <c r="R6409" s="101">
        <v>17.547000000000001</v>
      </c>
      <c r="S6409" s="16"/>
    </row>
    <row r="6410" spans="8:19" x14ac:dyDescent="0.25">
      <c r="H6410" s="98">
        <v>42503</v>
      </c>
      <c r="I6410" s="99">
        <v>0.25</v>
      </c>
      <c r="J6410" s="100">
        <f t="shared" si="406"/>
        <v>42503.25</v>
      </c>
      <c r="K6410" s="101">
        <v>42.425899999999999</v>
      </c>
      <c r="L6410" s="100">
        <f>'Barometric Data'!D6410</f>
        <v>42503.25</v>
      </c>
      <c r="M6410" s="106">
        <f t="shared" si="408"/>
        <v>0</v>
      </c>
      <c r="N6410" s="16">
        <f>'Barometric Data'!E6410</f>
        <v>2.7383000000000002</v>
      </c>
      <c r="O6410" s="16">
        <f t="shared" si="405"/>
        <v>39.687599999999996</v>
      </c>
      <c r="P6410" s="17">
        <f t="shared" si="407"/>
        <v>355.38390000000004</v>
      </c>
      <c r="Q6410" s="16"/>
      <c r="R6410" s="101">
        <v>17.544</v>
      </c>
      <c r="S6410" s="16"/>
    </row>
    <row r="6411" spans="8:19" x14ac:dyDescent="0.25">
      <c r="H6411" s="98">
        <v>42503</v>
      </c>
      <c r="I6411" s="99">
        <v>0.5</v>
      </c>
      <c r="J6411" s="100">
        <f t="shared" si="406"/>
        <v>42503.5</v>
      </c>
      <c r="K6411" s="101">
        <v>42.438099999999999</v>
      </c>
      <c r="L6411" s="100">
        <f>'Barometric Data'!D6411</f>
        <v>42503.5</v>
      </c>
      <c r="M6411" s="106">
        <f t="shared" si="408"/>
        <v>0</v>
      </c>
      <c r="N6411" s="16">
        <f>'Barometric Data'!E6411</f>
        <v>2.7862</v>
      </c>
      <c r="O6411" s="16">
        <f t="shared" si="405"/>
        <v>39.651899999999998</v>
      </c>
      <c r="P6411" s="17">
        <f t="shared" si="407"/>
        <v>355.4196</v>
      </c>
      <c r="Q6411" s="16"/>
      <c r="R6411" s="101">
        <v>17.555</v>
      </c>
      <c r="S6411" s="16"/>
    </row>
    <row r="6412" spans="8:19" x14ac:dyDescent="0.25">
      <c r="H6412" s="98">
        <v>42503</v>
      </c>
      <c r="I6412" s="99">
        <v>0.75</v>
      </c>
      <c r="J6412" s="100">
        <f t="shared" si="406"/>
        <v>42503.75</v>
      </c>
      <c r="K6412" s="101">
        <v>42.331899999999997</v>
      </c>
      <c r="L6412" s="100">
        <f>'Barometric Data'!D6412</f>
        <v>42503.75</v>
      </c>
      <c r="M6412" s="106">
        <f t="shared" si="408"/>
        <v>0</v>
      </c>
      <c r="N6412" s="16">
        <f>'Barometric Data'!E6412</f>
        <v>2.6661999999999999</v>
      </c>
      <c r="O6412" s="16">
        <f t="shared" si="405"/>
        <v>39.665700000000001</v>
      </c>
      <c r="P6412" s="17">
        <f t="shared" si="407"/>
        <v>355.4058</v>
      </c>
      <c r="Q6412" s="16"/>
      <c r="R6412" s="101">
        <v>17.529</v>
      </c>
      <c r="S6412" s="16"/>
    </row>
    <row r="6413" spans="8:19" x14ac:dyDescent="0.25">
      <c r="H6413" s="98">
        <v>42504</v>
      </c>
      <c r="I6413" s="99">
        <v>0</v>
      </c>
      <c r="J6413" s="100">
        <f t="shared" si="406"/>
        <v>42504</v>
      </c>
      <c r="K6413" s="101">
        <v>42.325800000000001</v>
      </c>
      <c r="L6413" s="100">
        <f>'Barometric Data'!D6413</f>
        <v>42504</v>
      </c>
      <c r="M6413" s="106">
        <f t="shared" si="408"/>
        <v>0</v>
      </c>
      <c r="N6413" s="16">
        <f>'Barometric Data'!E6413</f>
        <v>2.5969000000000002</v>
      </c>
      <c r="O6413" s="16">
        <f t="shared" si="405"/>
        <v>39.728900000000003</v>
      </c>
      <c r="P6413" s="17">
        <f t="shared" si="407"/>
        <v>355.3426</v>
      </c>
      <c r="Q6413" s="16"/>
      <c r="R6413" s="101">
        <v>17.536000000000001</v>
      </c>
      <c r="S6413" s="16"/>
    </row>
    <row r="6414" spans="8:19" x14ac:dyDescent="0.25">
      <c r="H6414" s="98">
        <v>42504</v>
      </c>
      <c r="I6414" s="99">
        <v>0.25</v>
      </c>
      <c r="J6414" s="100">
        <f t="shared" si="406"/>
        <v>42504.25</v>
      </c>
      <c r="K6414" s="101">
        <v>42.335299999999997</v>
      </c>
      <c r="L6414" s="100">
        <f>'Barometric Data'!D6414</f>
        <v>42504.25</v>
      </c>
      <c r="M6414" s="106">
        <f t="shared" si="408"/>
        <v>0</v>
      </c>
      <c r="N6414" s="16">
        <f>'Barometric Data'!E6414</f>
        <v>2.5571999999999999</v>
      </c>
      <c r="O6414" s="16">
        <f t="shared" si="405"/>
        <v>39.778099999999995</v>
      </c>
      <c r="P6414" s="17">
        <f t="shared" si="407"/>
        <v>355.29340000000002</v>
      </c>
      <c r="Q6414" s="16"/>
      <c r="R6414" s="101">
        <v>17.533000000000001</v>
      </c>
      <c r="S6414" s="16"/>
    </row>
    <row r="6415" spans="8:19" x14ac:dyDescent="0.25">
      <c r="H6415" s="98">
        <v>42504</v>
      </c>
      <c r="I6415" s="99">
        <v>0.5</v>
      </c>
      <c r="J6415" s="100">
        <f t="shared" si="406"/>
        <v>42504.5</v>
      </c>
      <c r="K6415" s="101">
        <v>42.314300000000003</v>
      </c>
      <c r="L6415" s="100">
        <f>'Barometric Data'!D6415</f>
        <v>42504.5</v>
      </c>
      <c r="M6415" s="106">
        <f t="shared" si="408"/>
        <v>0</v>
      </c>
      <c r="N6415" s="16">
        <f>'Barometric Data'!E6415</f>
        <v>2.5289999999999999</v>
      </c>
      <c r="O6415" s="16">
        <f t="shared" si="405"/>
        <v>39.785300000000007</v>
      </c>
      <c r="P6415" s="17">
        <f t="shared" si="407"/>
        <v>355.28620000000001</v>
      </c>
      <c r="Q6415" s="16"/>
      <c r="R6415" s="101">
        <v>17.541</v>
      </c>
      <c r="S6415" s="16"/>
    </row>
    <row r="6416" spans="8:19" x14ac:dyDescent="0.25">
      <c r="H6416" s="98">
        <v>42504</v>
      </c>
      <c r="I6416" s="99">
        <v>0.75</v>
      </c>
      <c r="J6416" s="100">
        <f t="shared" si="406"/>
        <v>42504.75</v>
      </c>
      <c r="K6416" s="101">
        <v>42.2789</v>
      </c>
      <c r="L6416" s="100">
        <f>'Barometric Data'!D6416</f>
        <v>42504.75</v>
      </c>
      <c r="M6416" s="106">
        <f t="shared" si="408"/>
        <v>0</v>
      </c>
      <c r="N6416" s="16">
        <f>'Barometric Data'!E6416</f>
        <v>2.4582999999999999</v>
      </c>
      <c r="O6416" s="16">
        <f t="shared" si="405"/>
        <v>39.820599999999999</v>
      </c>
      <c r="P6416" s="17">
        <f t="shared" si="407"/>
        <v>355.2509</v>
      </c>
      <c r="Q6416" s="16"/>
      <c r="R6416" s="101">
        <v>17.529</v>
      </c>
      <c r="S6416" s="16"/>
    </row>
    <row r="6417" spans="8:19" x14ac:dyDescent="0.25">
      <c r="H6417" s="98">
        <v>42505</v>
      </c>
      <c r="I6417" s="99">
        <v>0</v>
      </c>
      <c r="J6417" s="100">
        <f t="shared" si="406"/>
        <v>42505</v>
      </c>
      <c r="K6417" s="101">
        <v>42.359900000000003</v>
      </c>
      <c r="L6417" s="100">
        <f>'Barometric Data'!D6417</f>
        <v>42505</v>
      </c>
      <c r="M6417" s="106">
        <f t="shared" si="408"/>
        <v>0</v>
      </c>
      <c r="N6417" s="16">
        <f>'Barometric Data'!E6417</f>
        <v>2.4862000000000002</v>
      </c>
      <c r="O6417" s="16">
        <f t="shared" si="405"/>
        <v>39.873699999999999</v>
      </c>
      <c r="P6417" s="17">
        <f t="shared" si="407"/>
        <v>355.19780000000003</v>
      </c>
      <c r="Q6417" s="16"/>
      <c r="R6417" s="101">
        <v>17.542999999999999</v>
      </c>
      <c r="S6417" s="16"/>
    </row>
    <row r="6418" spans="8:19" x14ac:dyDescent="0.25">
      <c r="H6418" s="98">
        <v>42505</v>
      </c>
      <c r="I6418" s="99">
        <v>0.25</v>
      </c>
      <c r="J6418" s="100">
        <f t="shared" si="406"/>
        <v>42505.25</v>
      </c>
      <c r="K6418" s="101">
        <v>42.399799999999999</v>
      </c>
      <c r="L6418" s="100">
        <f>'Barometric Data'!D6418</f>
        <v>42505.25</v>
      </c>
      <c r="M6418" s="106">
        <f t="shared" si="408"/>
        <v>0</v>
      </c>
      <c r="N6418" s="16">
        <f>'Barometric Data'!E6418</f>
        <v>2.5508999999999999</v>
      </c>
      <c r="O6418" s="16">
        <f t="shared" si="405"/>
        <v>39.8489</v>
      </c>
      <c r="P6418" s="17">
        <f t="shared" si="407"/>
        <v>355.2226</v>
      </c>
      <c r="Q6418" s="16"/>
      <c r="R6418" s="101">
        <v>17.559000000000001</v>
      </c>
      <c r="S6418" s="16"/>
    </row>
    <row r="6419" spans="8:19" x14ac:dyDescent="0.25">
      <c r="H6419" s="98">
        <v>42505</v>
      </c>
      <c r="I6419" s="99">
        <v>0.5</v>
      </c>
      <c r="J6419" s="100">
        <f t="shared" si="406"/>
        <v>42505.5</v>
      </c>
      <c r="K6419" s="101">
        <v>42.429900000000004</v>
      </c>
      <c r="L6419" s="100">
        <f>'Barometric Data'!D6419</f>
        <v>42505.5</v>
      </c>
      <c r="M6419" s="106">
        <f t="shared" si="408"/>
        <v>0</v>
      </c>
      <c r="N6419" s="16">
        <f>'Barometric Data'!E6419</f>
        <v>2.5705</v>
      </c>
      <c r="O6419" s="16">
        <f t="shared" si="405"/>
        <v>39.859400000000001</v>
      </c>
      <c r="P6419" s="17">
        <f t="shared" si="407"/>
        <v>355.21210000000002</v>
      </c>
      <c r="Q6419" s="16"/>
      <c r="R6419" s="101">
        <v>17.547000000000001</v>
      </c>
      <c r="S6419" s="16"/>
    </row>
    <row r="6420" spans="8:19" x14ac:dyDescent="0.25">
      <c r="H6420" s="98">
        <v>42505</v>
      </c>
      <c r="I6420" s="99">
        <v>0.75</v>
      </c>
      <c r="J6420" s="100">
        <f t="shared" si="406"/>
        <v>42505.75</v>
      </c>
      <c r="K6420" s="101">
        <v>42.4146</v>
      </c>
      <c r="L6420" s="100">
        <f>'Barometric Data'!D6420</f>
        <v>42505.75</v>
      </c>
      <c r="M6420" s="106">
        <f t="shared" si="408"/>
        <v>0</v>
      </c>
      <c r="N6420" s="16">
        <f>'Barometric Data'!E6420</f>
        <v>2.5663</v>
      </c>
      <c r="O6420" s="16">
        <f t="shared" ref="O6420:O6483" si="409">K6420-N6420</f>
        <v>39.848300000000002</v>
      </c>
      <c r="P6420" s="17">
        <f t="shared" si="407"/>
        <v>355.22320000000002</v>
      </c>
      <c r="Q6420" s="16"/>
      <c r="R6420" s="101">
        <v>17.533999999999999</v>
      </c>
      <c r="S6420" s="16"/>
    </row>
    <row r="6421" spans="8:19" x14ac:dyDescent="0.25">
      <c r="H6421" s="98">
        <v>42506</v>
      </c>
      <c r="I6421" s="99">
        <v>0</v>
      </c>
      <c r="J6421" s="100">
        <f t="shared" si="406"/>
        <v>42506</v>
      </c>
      <c r="K6421" s="101">
        <v>42.449399999999997</v>
      </c>
      <c r="L6421" s="100">
        <f>'Barometric Data'!D6421</f>
        <v>42506</v>
      </c>
      <c r="M6421" s="106">
        <f t="shared" si="408"/>
        <v>0</v>
      </c>
      <c r="N6421" s="16">
        <f>'Barometric Data'!E6421</f>
        <v>2.6089000000000002</v>
      </c>
      <c r="O6421" s="16">
        <f t="shared" si="409"/>
        <v>39.840499999999999</v>
      </c>
      <c r="P6421" s="17">
        <f t="shared" si="407"/>
        <v>355.23099999999999</v>
      </c>
      <c r="Q6421" s="16"/>
      <c r="R6421" s="101">
        <v>17.556000000000001</v>
      </c>
      <c r="S6421" s="16"/>
    </row>
    <row r="6422" spans="8:19" x14ac:dyDescent="0.25">
      <c r="H6422" s="98">
        <v>42506</v>
      </c>
      <c r="I6422" s="99">
        <v>0.25</v>
      </c>
      <c r="J6422" s="100">
        <f t="shared" si="406"/>
        <v>42506.25</v>
      </c>
      <c r="K6422" s="101">
        <v>42.464199999999998</v>
      </c>
      <c r="L6422" s="100">
        <f>'Barometric Data'!D6422</f>
        <v>42506.25</v>
      </c>
      <c r="M6422" s="106">
        <f t="shared" si="408"/>
        <v>0</v>
      </c>
      <c r="N6422" s="16">
        <f>'Barometric Data'!E6422</f>
        <v>2.6217000000000001</v>
      </c>
      <c r="O6422" s="16">
        <f t="shared" si="409"/>
        <v>39.842500000000001</v>
      </c>
      <c r="P6422" s="17">
        <f t="shared" si="407"/>
        <v>355.22900000000004</v>
      </c>
      <c r="Q6422" s="16"/>
      <c r="R6422" s="101">
        <v>17.538</v>
      </c>
      <c r="S6422" s="16"/>
    </row>
    <row r="6423" spans="8:19" x14ac:dyDescent="0.25">
      <c r="H6423" s="98">
        <v>42506</v>
      </c>
      <c r="I6423" s="99">
        <v>0.5</v>
      </c>
      <c r="J6423" s="100">
        <f t="shared" si="406"/>
        <v>42506.5</v>
      </c>
      <c r="K6423" s="101">
        <v>42.488999999999997</v>
      </c>
      <c r="L6423" s="100">
        <f>'Barometric Data'!D6423</f>
        <v>42506.5</v>
      </c>
      <c r="M6423" s="106">
        <f t="shared" si="408"/>
        <v>0</v>
      </c>
      <c r="N6423" s="16">
        <f>'Barometric Data'!E6423</f>
        <v>2.6943999999999999</v>
      </c>
      <c r="O6423" s="16">
        <f t="shared" si="409"/>
        <v>39.794599999999996</v>
      </c>
      <c r="P6423" s="17">
        <f t="shared" si="407"/>
        <v>355.27690000000001</v>
      </c>
      <c r="Q6423" s="16"/>
      <c r="R6423" s="101">
        <v>17.529</v>
      </c>
      <c r="S6423" s="16"/>
    </row>
    <row r="6424" spans="8:19" x14ac:dyDescent="0.25">
      <c r="H6424" s="98">
        <v>42506</v>
      </c>
      <c r="I6424" s="99">
        <v>0.75</v>
      </c>
      <c r="J6424" s="100">
        <f t="shared" si="406"/>
        <v>42506.75</v>
      </c>
      <c r="K6424" s="101">
        <v>42.4923</v>
      </c>
      <c r="L6424" s="100">
        <f>'Barometric Data'!D6424</f>
        <v>42506.75</v>
      </c>
      <c r="M6424" s="106">
        <f t="shared" si="408"/>
        <v>0</v>
      </c>
      <c r="N6424" s="16">
        <f>'Barometric Data'!E6424</f>
        <v>2.7019000000000002</v>
      </c>
      <c r="O6424" s="16">
        <f t="shared" si="409"/>
        <v>39.790399999999998</v>
      </c>
      <c r="P6424" s="17">
        <f t="shared" si="407"/>
        <v>355.28110000000004</v>
      </c>
      <c r="Q6424" s="16"/>
      <c r="R6424" s="101">
        <v>17.558</v>
      </c>
      <c r="S6424" s="16"/>
    </row>
    <row r="6425" spans="8:19" x14ac:dyDescent="0.25">
      <c r="H6425" s="98">
        <v>42507</v>
      </c>
      <c r="I6425" s="99">
        <v>0</v>
      </c>
      <c r="J6425" s="100">
        <f t="shared" si="406"/>
        <v>42507</v>
      </c>
      <c r="K6425" s="101">
        <v>42.513500000000001</v>
      </c>
      <c r="L6425" s="100">
        <f>'Barometric Data'!D6425</f>
        <v>42507</v>
      </c>
      <c r="M6425" s="106">
        <f t="shared" si="408"/>
        <v>0</v>
      </c>
      <c r="N6425" s="16">
        <f>'Barometric Data'!E6425</f>
        <v>2.7389000000000001</v>
      </c>
      <c r="O6425" s="16">
        <f t="shared" si="409"/>
        <v>39.7746</v>
      </c>
      <c r="P6425" s="17">
        <f t="shared" si="407"/>
        <v>355.29689999999999</v>
      </c>
      <c r="Q6425" s="16"/>
      <c r="R6425" s="101">
        <v>17.565000000000001</v>
      </c>
      <c r="S6425" s="16"/>
    </row>
    <row r="6426" spans="8:19" x14ac:dyDescent="0.25">
      <c r="H6426" s="98">
        <v>42507</v>
      </c>
      <c r="I6426" s="99">
        <v>0.25</v>
      </c>
      <c r="J6426" s="100">
        <f t="shared" si="406"/>
        <v>42507.25</v>
      </c>
      <c r="K6426" s="101">
        <v>42.535600000000002</v>
      </c>
      <c r="L6426" s="100">
        <f>'Barometric Data'!D6426</f>
        <v>42507.25</v>
      </c>
      <c r="M6426" s="106">
        <f t="shared" si="408"/>
        <v>0</v>
      </c>
      <c r="N6426" s="16">
        <f>'Barometric Data'!E6426</f>
        <v>2.7902</v>
      </c>
      <c r="O6426" s="16">
        <f t="shared" si="409"/>
        <v>39.745400000000004</v>
      </c>
      <c r="P6426" s="17">
        <f t="shared" si="407"/>
        <v>355.3261</v>
      </c>
      <c r="Q6426" s="16"/>
      <c r="R6426" s="101">
        <v>17.541</v>
      </c>
      <c r="S6426" s="16"/>
    </row>
    <row r="6427" spans="8:19" x14ac:dyDescent="0.25">
      <c r="H6427" s="98">
        <v>42507</v>
      </c>
      <c r="I6427" s="99">
        <v>0.5</v>
      </c>
      <c r="J6427" s="100">
        <f t="shared" si="406"/>
        <v>42507.5</v>
      </c>
      <c r="K6427" s="101">
        <v>42.526299999999999</v>
      </c>
      <c r="L6427" s="100">
        <f>'Barometric Data'!D6427</f>
        <v>42507.5</v>
      </c>
      <c r="M6427" s="106">
        <f t="shared" si="408"/>
        <v>0</v>
      </c>
      <c r="N6427" s="16">
        <f>'Barometric Data'!E6427</f>
        <v>2.8620999999999999</v>
      </c>
      <c r="O6427" s="16">
        <f t="shared" si="409"/>
        <v>39.664200000000001</v>
      </c>
      <c r="P6427" s="17">
        <f t="shared" si="407"/>
        <v>355.40730000000002</v>
      </c>
      <c r="Q6427" s="16"/>
      <c r="R6427" s="101">
        <v>17.547999999999998</v>
      </c>
      <c r="S6427" s="16"/>
    </row>
    <row r="6428" spans="8:19" x14ac:dyDescent="0.25">
      <c r="H6428" s="98">
        <v>42507</v>
      </c>
      <c r="I6428" s="99">
        <v>0.75</v>
      </c>
      <c r="J6428" s="100">
        <f t="shared" si="406"/>
        <v>42507.75</v>
      </c>
      <c r="K6428" s="101">
        <v>42.477899999999998</v>
      </c>
      <c r="L6428" s="100">
        <f>'Barometric Data'!D6428</f>
        <v>42507.75</v>
      </c>
      <c r="M6428" s="106">
        <f t="shared" si="408"/>
        <v>0</v>
      </c>
      <c r="N6428" s="16">
        <f>'Barometric Data'!E6428</f>
        <v>2.7606999999999999</v>
      </c>
      <c r="O6428" s="16">
        <f t="shared" si="409"/>
        <v>39.717199999999998</v>
      </c>
      <c r="P6428" s="17">
        <f t="shared" si="407"/>
        <v>355.35430000000002</v>
      </c>
      <c r="Q6428" s="16"/>
      <c r="R6428" s="101">
        <v>17.552</v>
      </c>
      <c r="S6428" s="16"/>
    </row>
    <row r="6429" spans="8:19" x14ac:dyDescent="0.25">
      <c r="H6429" s="98">
        <v>42508</v>
      </c>
      <c r="I6429" s="99">
        <v>0</v>
      </c>
      <c r="J6429" s="100">
        <f t="shared" si="406"/>
        <v>42508</v>
      </c>
      <c r="K6429" s="101">
        <v>42.477200000000003</v>
      </c>
      <c r="L6429" s="100">
        <f>'Barometric Data'!D6429</f>
        <v>42508</v>
      </c>
      <c r="M6429" s="106">
        <f t="shared" si="408"/>
        <v>0</v>
      </c>
      <c r="N6429" s="16">
        <f>'Barometric Data'!E6429</f>
        <v>2.7551999999999999</v>
      </c>
      <c r="O6429" s="16">
        <f t="shared" si="409"/>
        <v>39.722000000000001</v>
      </c>
      <c r="P6429" s="17">
        <f t="shared" si="407"/>
        <v>355.34950000000003</v>
      </c>
      <c r="Q6429" s="16"/>
      <c r="R6429" s="101">
        <v>17.541</v>
      </c>
      <c r="S6429" s="16"/>
    </row>
    <row r="6430" spans="8:19" x14ac:dyDescent="0.25">
      <c r="H6430" s="98">
        <v>42508</v>
      </c>
      <c r="I6430" s="99">
        <v>0.25</v>
      </c>
      <c r="J6430" s="100">
        <f t="shared" si="406"/>
        <v>42508.25</v>
      </c>
      <c r="K6430" s="101">
        <v>42.4816</v>
      </c>
      <c r="L6430" s="100">
        <f>'Barometric Data'!D6430</f>
        <v>42508.25</v>
      </c>
      <c r="M6430" s="106">
        <f t="shared" si="408"/>
        <v>0</v>
      </c>
      <c r="N6430" s="16">
        <f>'Barometric Data'!E6430</f>
        <v>2.7526999999999999</v>
      </c>
      <c r="O6430" s="16">
        <f t="shared" si="409"/>
        <v>39.728900000000003</v>
      </c>
      <c r="P6430" s="17">
        <f t="shared" si="407"/>
        <v>355.3426</v>
      </c>
      <c r="Q6430" s="16"/>
      <c r="R6430" s="101">
        <v>17.559000000000001</v>
      </c>
      <c r="S6430" s="16"/>
    </row>
    <row r="6431" spans="8:19" x14ac:dyDescent="0.25">
      <c r="H6431" s="98">
        <v>42508</v>
      </c>
      <c r="I6431" s="99">
        <v>0.5</v>
      </c>
      <c r="J6431" s="100">
        <f t="shared" si="406"/>
        <v>42508.5</v>
      </c>
      <c r="K6431" s="101">
        <v>42.463900000000002</v>
      </c>
      <c r="L6431" s="100">
        <f>'Barometric Data'!D6431</f>
        <v>42508.5</v>
      </c>
      <c r="M6431" s="106">
        <f t="shared" si="408"/>
        <v>0</v>
      </c>
      <c r="N6431" s="16">
        <f>'Barometric Data'!E6431</f>
        <v>2.7633999999999999</v>
      </c>
      <c r="O6431" s="16">
        <f t="shared" si="409"/>
        <v>39.700500000000005</v>
      </c>
      <c r="P6431" s="17">
        <f t="shared" si="407"/>
        <v>355.37099999999998</v>
      </c>
      <c r="Q6431" s="16"/>
      <c r="R6431" s="101">
        <v>17.535</v>
      </c>
      <c r="S6431" s="16"/>
    </row>
    <row r="6432" spans="8:19" x14ac:dyDescent="0.25">
      <c r="H6432" s="98">
        <v>42508</v>
      </c>
      <c r="I6432" s="99">
        <v>0.75</v>
      </c>
      <c r="J6432" s="100">
        <f t="shared" si="406"/>
        <v>42508.75</v>
      </c>
      <c r="K6432" s="101">
        <v>42.391300000000001</v>
      </c>
      <c r="L6432" s="100">
        <f>'Barometric Data'!D6432</f>
        <v>42508.75</v>
      </c>
      <c r="M6432" s="106">
        <f t="shared" si="408"/>
        <v>0</v>
      </c>
      <c r="N6432" s="16">
        <f>'Barometric Data'!E6432</f>
        <v>2.6099000000000001</v>
      </c>
      <c r="O6432" s="16">
        <f t="shared" si="409"/>
        <v>39.781399999999998</v>
      </c>
      <c r="P6432" s="17">
        <f t="shared" si="407"/>
        <v>355.2901</v>
      </c>
      <c r="Q6432" s="16"/>
      <c r="R6432" s="101">
        <v>17.545999999999999</v>
      </c>
      <c r="S6432" s="16"/>
    </row>
    <row r="6433" spans="8:19" x14ac:dyDescent="0.25">
      <c r="H6433" s="98">
        <v>42509</v>
      </c>
      <c r="I6433" s="99">
        <v>0</v>
      </c>
      <c r="J6433" s="100">
        <f t="shared" ref="J6433:J6496" si="410">H6433+I6433</f>
        <v>42509</v>
      </c>
      <c r="K6433" s="101">
        <v>42.335900000000002</v>
      </c>
      <c r="L6433" s="100">
        <f>'Barometric Data'!D6433</f>
        <v>42509</v>
      </c>
      <c r="M6433" s="106">
        <f t="shared" si="408"/>
        <v>0</v>
      </c>
      <c r="N6433" s="16">
        <f>'Barometric Data'!E6433</f>
        <v>2.4946999999999999</v>
      </c>
      <c r="O6433" s="16">
        <f t="shared" si="409"/>
        <v>39.841200000000001</v>
      </c>
      <c r="P6433" s="17">
        <f t="shared" ref="P6433:P6496" si="411">$E$32-O6433</f>
        <v>355.2303</v>
      </c>
      <c r="Q6433" s="16"/>
      <c r="R6433" s="101">
        <v>17.530999999999999</v>
      </c>
      <c r="S6433" s="16"/>
    </row>
    <row r="6434" spans="8:19" x14ac:dyDescent="0.25">
      <c r="H6434" s="98">
        <v>42509</v>
      </c>
      <c r="I6434" s="99">
        <v>0.25</v>
      </c>
      <c r="J6434" s="100">
        <f t="shared" si="410"/>
        <v>42509.25</v>
      </c>
      <c r="K6434" s="101">
        <v>42.349699999999999</v>
      </c>
      <c r="L6434" s="100">
        <f>'Barometric Data'!D6434</f>
        <v>42509.25</v>
      </c>
      <c r="M6434" s="106">
        <f t="shared" si="408"/>
        <v>0</v>
      </c>
      <c r="N6434" s="16">
        <f>'Barometric Data'!E6434</f>
        <v>2.4308000000000001</v>
      </c>
      <c r="O6434" s="16">
        <f t="shared" si="409"/>
        <v>39.918900000000001</v>
      </c>
      <c r="P6434" s="17">
        <f t="shared" si="411"/>
        <v>355.15260000000001</v>
      </c>
      <c r="Q6434" s="16"/>
      <c r="R6434" s="101">
        <v>17.524999999999999</v>
      </c>
      <c r="S6434" s="16"/>
    </row>
    <row r="6435" spans="8:19" x14ac:dyDescent="0.25">
      <c r="H6435" s="98">
        <v>42509</v>
      </c>
      <c r="I6435" s="99">
        <v>0.5</v>
      </c>
      <c r="J6435" s="100">
        <f t="shared" si="410"/>
        <v>42509.5</v>
      </c>
      <c r="K6435" s="101">
        <v>42.389499999999998</v>
      </c>
      <c r="L6435" s="100">
        <f>'Barometric Data'!D6435</f>
        <v>42509.5</v>
      </c>
      <c r="M6435" s="106">
        <f t="shared" si="408"/>
        <v>0</v>
      </c>
      <c r="N6435" s="16">
        <f>'Barometric Data'!E6435</f>
        <v>2.4727000000000001</v>
      </c>
      <c r="O6435" s="16">
        <f t="shared" si="409"/>
        <v>39.916799999999995</v>
      </c>
      <c r="P6435" s="17">
        <f t="shared" si="411"/>
        <v>355.15470000000005</v>
      </c>
      <c r="Q6435" s="16"/>
      <c r="R6435" s="101">
        <v>17.536999999999999</v>
      </c>
      <c r="S6435" s="16"/>
    </row>
    <row r="6436" spans="8:19" x14ac:dyDescent="0.25">
      <c r="H6436" s="98">
        <v>42509</v>
      </c>
      <c r="I6436" s="99">
        <v>0.75</v>
      </c>
      <c r="J6436" s="100">
        <f t="shared" si="410"/>
        <v>42509.75</v>
      </c>
      <c r="K6436" s="101">
        <v>42.368200000000002</v>
      </c>
      <c r="L6436" s="100">
        <f>'Barometric Data'!D6436</f>
        <v>42509.75</v>
      </c>
      <c r="M6436" s="106">
        <f t="shared" si="408"/>
        <v>0</v>
      </c>
      <c r="N6436" s="16">
        <f>'Barometric Data'!E6436</f>
        <v>2.4184999999999999</v>
      </c>
      <c r="O6436" s="16">
        <f t="shared" si="409"/>
        <v>39.9497</v>
      </c>
      <c r="P6436" s="17">
        <f t="shared" si="411"/>
        <v>355.12180000000001</v>
      </c>
      <c r="Q6436" s="16"/>
      <c r="R6436" s="101">
        <v>17.553000000000001</v>
      </c>
      <c r="S6436" s="16"/>
    </row>
    <row r="6437" spans="8:19" x14ac:dyDescent="0.25">
      <c r="H6437" s="98">
        <v>42510</v>
      </c>
      <c r="I6437" s="99">
        <v>0</v>
      </c>
      <c r="J6437" s="100">
        <f t="shared" si="410"/>
        <v>42510</v>
      </c>
      <c r="K6437" s="101">
        <v>42.388399999999997</v>
      </c>
      <c r="L6437" s="100">
        <f>'Barometric Data'!D6437</f>
        <v>42510</v>
      </c>
      <c r="M6437" s="106">
        <f t="shared" si="408"/>
        <v>0</v>
      </c>
      <c r="N6437" s="16">
        <f>'Barometric Data'!E6437</f>
        <v>2.4007000000000001</v>
      </c>
      <c r="O6437" s="16">
        <f t="shared" si="409"/>
        <v>39.987699999999997</v>
      </c>
      <c r="P6437" s="17">
        <f t="shared" si="411"/>
        <v>355.0838</v>
      </c>
      <c r="Q6437" s="16"/>
      <c r="R6437" s="101">
        <v>17.544</v>
      </c>
      <c r="S6437" s="16"/>
    </row>
    <row r="6438" spans="8:19" x14ac:dyDescent="0.25">
      <c r="H6438" s="98">
        <v>42510</v>
      </c>
      <c r="I6438" s="99">
        <v>0.25</v>
      </c>
      <c r="J6438" s="100">
        <f t="shared" si="410"/>
        <v>42510.25</v>
      </c>
      <c r="K6438" s="101">
        <v>42.381900000000002</v>
      </c>
      <c r="L6438" s="100">
        <f>'Barometric Data'!D6438</f>
        <v>42510.25</v>
      </c>
      <c r="M6438" s="106">
        <f t="shared" si="408"/>
        <v>0</v>
      </c>
      <c r="N6438" s="16">
        <f>'Barometric Data'!E6438</f>
        <v>2.3515999999999999</v>
      </c>
      <c r="O6438" s="16">
        <f t="shared" si="409"/>
        <v>40.030300000000004</v>
      </c>
      <c r="P6438" s="17">
        <f t="shared" si="411"/>
        <v>355.0412</v>
      </c>
      <c r="Q6438" s="16"/>
      <c r="R6438" s="101">
        <v>17.542000000000002</v>
      </c>
      <c r="S6438" s="16"/>
    </row>
    <row r="6439" spans="8:19" x14ac:dyDescent="0.25">
      <c r="H6439" s="98">
        <v>42510</v>
      </c>
      <c r="I6439" s="99">
        <v>0.5</v>
      </c>
      <c r="J6439" s="100">
        <f t="shared" si="410"/>
        <v>42510.5</v>
      </c>
      <c r="K6439" s="101">
        <v>42.357300000000002</v>
      </c>
      <c r="L6439" s="100">
        <f>'Barometric Data'!D6439</f>
        <v>42510.5</v>
      </c>
      <c r="M6439" s="106">
        <f t="shared" si="408"/>
        <v>0</v>
      </c>
      <c r="N6439" s="16">
        <f>'Barometric Data'!E6439</f>
        <v>2.3197999999999999</v>
      </c>
      <c r="O6439" s="16">
        <f t="shared" si="409"/>
        <v>40.037500000000001</v>
      </c>
      <c r="P6439" s="17">
        <f t="shared" si="411"/>
        <v>355.03399999999999</v>
      </c>
      <c r="Q6439" s="16"/>
      <c r="R6439" s="101">
        <v>17.529</v>
      </c>
      <c r="S6439" s="16"/>
    </row>
    <row r="6440" spans="8:19" x14ac:dyDescent="0.25">
      <c r="H6440" s="98">
        <v>42510</v>
      </c>
      <c r="I6440" s="99">
        <v>0.75</v>
      </c>
      <c r="J6440" s="100">
        <f t="shared" si="410"/>
        <v>42510.75</v>
      </c>
      <c r="K6440" s="101">
        <v>42.399099999999997</v>
      </c>
      <c r="L6440" s="100">
        <f>'Barometric Data'!D6440</f>
        <v>42510.75</v>
      </c>
      <c r="M6440" s="106">
        <f t="shared" si="408"/>
        <v>0</v>
      </c>
      <c r="N6440" s="16">
        <f>'Barometric Data'!E6440</f>
        <v>2.3195000000000001</v>
      </c>
      <c r="O6440" s="16">
        <f t="shared" si="409"/>
        <v>40.079599999999999</v>
      </c>
      <c r="P6440" s="17">
        <f t="shared" si="411"/>
        <v>354.99189999999999</v>
      </c>
      <c r="Q6440" s="16"/>
      <c r="R6440" s="101">
        <v>17.532</v>
      </c>
      <c r="S6440" s="16"/>
    </row>
    <row r="6441" spans="8:19" x14ac:dyDescent="0.25">
      <c r="H6441" s="98">
        <v>42511</v>
      </c>
      <c r="I6441" s="99">
        <v>0</v>
      </c>
      <c r="J6441" s="100">
        <f t="shared" si="410"/>
        <v>42511</v>
      </c>
      <c r="K6441" s="101">
        <v>42.447299999999998</v>
      </c>
      <c r="L6441" s="100">
        <f>'Barometric Data'!D6441</f>
        <v>42511</v>
      </c>
      <c r="M6441" s="106">
        <f t="shared" si="408"/>
        <v>0</v>
      </c>
      <c r="N6441" s="16">
        <f>'Barometric Data'!E6441</f>
        <v>2.3818000000000001</v>
      </c>
      <c r="O6441" s="16">
        <f t="shared" si="409"/>
        <v>40.0655</v>
      </c>
      <c r="P6441" s="17">
        <f t="shared" si="411"/>
        <v>355.00600000000003</v>
      </c>
      <c r="Q6441" s="16"/>
      <c r="R6441" s="101">
        <v>17.536000000000001</v>
      </c>
      <c r="S6441" s="16"/>
    </row>
    <row r="6442" spans="8:19" x14ac:dyDescent="0.25">
      <c r="H6442" s="98">
        <v>42511</v>
      </c>
      <c r="I6442" s="99">
        <v>0.25</v>
      </c>
      <c r="J6442" s="100">
        <f t="shared" si="410"/>
        <v>42511.25</v>
      </c>
      <c r="K6442" s="101">
        <v>42.481099999999998</v>
      </c>
      <c r="L6442" s="100">
        <f>'Barometric Data'!D6442</f>
        <v>42511.25</v>
      </c>
      <c r="M6442" s="106">
        <f t="shared" si="408"/>
        <v>0</v>
      </c>
      <c r="N6442" s="16">
        <f>'Barometric Data'!E6442</f>
        <v>2.4178999999999999</v>
      </c>
      <c r="O6442" s="16">
        <f t="shared" si="409"/>
        <v>40.063199999999995</v>
      </c>
      <c r="P6442" s="17">
        <f t="shared" si="411"/>
        <v>355.00830000000002</v>
      </c>
      <c r="Q6442" s="16"/>
      <c r="R6442" s="101">
        <v>17.530999999999999</v>
      </c>
      <c r="S6442" s="16"/>
    </row>
    <row r="6443" spans="8:19" x14ac:dyDescent="0.25">
      <c r="H6443" s="98">
        <v>42511</v>
      </c>
      <c r="I6443" s="99">
        <v>0.5</v>
      </c>
      <c r="J6443" s="100">
        <f t="shared" si="410"/>
        <v>42511.5</v>
      </c>
      <c r="K6443" s="101">
        <v>42.4831</v>
      </c>
      <c r="L6443" s="100">
        <f>'Barometric Data'!D6443</f>
        <v>42511.5</v>
      </c>
      <c r="M6443" s="106">
        <f t="shared" si="408"/>
        <v>0</v>
      </c>
      <c r="N6443" s="16">
        <f>'Barometric Data'!E6443</f>
        <v>2.4906999999999999</v>
      </c>
      <c r="O6443" s="16">
        <f t="shared" si="409"/>
        <v>39.992400000000004</v>
      </c>
      <c r="P6443" s="17">
        <f t="shared" si="411"/>
        <v>355.07910000000004</v>
      </c>
      <c r="Q6443" s="16"/>
      <c r="R6443" s="101">
        <v>17.541</v>
      </c>
      <c r="S6443" s="16"/>
    </row>
    <row r="6444" spans="8:19" x14ac:dyDescent="0.25">
      <c r="H6444" s="98">
        <v>42511</v>
      </c>
      <c r="I6444" s="99">
        <v>0.75</v>
      </c>
      <c r="J6444" s="100">
        <f t="shared" si="410"/>
        <v>42511.75</v>
      </c>
      <c r="K6444" s="101">
        <v>42.53</v>
      </c>
      <c r="L6444" s="100">
        <f>'Barometric Data'!D6444</f>
        <v>42511.75</v>
      </c>
      <c r="M6444" s="106">
        <f t="shared" si="408"/>
        <v>0</v>
      </c>
      <c r="N6444" s="16">
        <f>'Barometric Data'!E6444</f>
        <v>2.5539999999999998</v>
      </c>
      <c r="O6444" s="16">
        <f t="shared" si="409"/>
        <v>39.975999999999999</v>
      </c>
      <c r="P6444" s="17">
        <f t="shared" si="411"/>
        <v>355.09550000000002</v>
      </c>
      <c r="Q6444" s="16"/>
      <c r="R6444" s="101">
        <v>17.553999999999998</v>
      </c>
      <c r="S6444" s="16"/>
    </row>
    <row r="6445" spans="8:19" x14ac:dyDescent="0.25">
      <c r="H6445" s="98">
        <v>42512</v>
      </c>
      <c r="I6445" s="99">
        <v>0</v>
      </c>
      <c r="J6445" s="100">
        <f t="shared" si="410"/>
        <v>42512</v>
      </c>
      <c r="K6445" s="101">
        <v>42.551000000000002</v>
      </c>
      <c r="L6445" s="100">
        <f>'Barometric Data'!D6445</f>
        <v>42512</v>
      </c>
      <c r="M6445" s="106">
        <f t="shared" si="408"/>
        <v>0</v>
      </c>
      <c r="N6445" s="16">
        <f>'Barometric Data'!E6445</f>
        <v>2.6137999999999999</v>
      </c>
      <c r="O6445" s="16">
        <f t="shared" si="409"/>
        <v>39.937200000000004</v>
      </c>
      <c r="P6445" s="17">
        <f t="shared" si="411"/>
        <v>355.1343</v>
      </c>
      <c r="Q6445" s="16"/>
      <c r="R6445" s="101">
        <v>17.533999999999999</v>
      </c>
      <c r="S6445" s="16"/>
    </row>
    <row r="6446" spans="8:19" x14ac:dyDescent="0.25">
      <c r="H6446" s="98">
        <v>42512</v>
      </c>
      <c r="I6446" s="99">
        <v>0.25</v>
      </c>
      <c r="J6446" s="100">
        <f t="shared" si="410"/>
        <v>42512.25</v>
      </c>
      <c r="K6446" s="101">
        <v>42.551099999999998</v>
      </c>
      <c r="L6446" s="100">
        <f>'Barometric Data'!D6446</f>
        <v>42512.25</v>
      </c>
      <c r="M6446" s="106">
        <f t="shared" si="408"/>
        <v>0</v>
      </c>
      <c r="N6446" s="16">
        <f>'Barometric Data'!E6446</f>
        <v>2.6431</v>
      </c>
      <c r="O6446" s="16">
        <f t="shared" si="409"/>
        <v>39.908000000000001</v>
      </c>
      <c r="P6446" s="17">
        <f t="shared" si="411"/>
        <v>355.1635</v>
      </c>
      <c r="Q6446" s="16"/>
      <c r="R6446" s="101">
        <v>17.547000000000001</v>
      </c>
      <c r="S6446" s="16"/>
    </row>
    <row r="6447" spans="8:19" x14ac:dyDescent="0.25">
      <c r="H6447" s="98">
        <v>42512</v>
      </c>
      <c r="I6447" s="99">
        <v>0.5</v>
      </c>
      <c r="J6447" s="100">
        <f t="shared" si="410"/>
        <v>42512.5</v>
      </c>
      <c r="K6447" s="101">
        <v>42.530700000000003</v>
      </c>
      <c r="L6447" s="100">
        <f>'Barometric Data'!D6447</f>
        <v>42512.5</v>
      </c>
      <c r="M6447" s="106">
        <f t="shared" si="408"/>
        <v>0</v>
      </c>
      <c r="N6447" s="16">
        <f>'Barometric Data'!E6447</f>
        <v>2.69</v>
      </c>
      <c r="O6447" s="16">
        <f t="shared" si="409"/>
        <v>39.840700000000005</v>
      </c>
      <c r="P6447" s="17">
        <f t="shared" si="411"/>
        <v>355.23079999999999</v>
      </c>
      <c r="Q6447" s="16"/>
      <c r="R6447" s="101">
        <v>17.527999999999999</v>
      </c>
      <c r="S6447" s="16"/>
    </row>
    <row r="6448" spans="8:19" x14ac:dyDescent="0.25">
      <c r="H6448" s="98">
        <v>42512</v>
      </c>
      <c r="I6448" s="99">
        <v>0.75</v>
      </c>
      <c r="J6448" s="100">
        <f t="shared" si="410"/>
        <v>42512.75</v>
      </c>
      <c r="K6448" s="101">
        <v>42.506300000000003</v>
      </c>
      <c r="L6448" s="100">
        <f>'Barometric Data'!D6448</f>
        <v>42512.75</v>
      </c>
      <c r="M6448" s="106">
        <f t="shared" ref="M6448:M6511" si="412">ABS(L6448-J6448)</f>
        <v>0</v>
      </c>
      <c r="N6448" s="16">
        <f>'Barometric Data'!E6448</f>
        <v>2.6448999999999998</v>
      </c>
      <c r="O6448" s="16">
        <f t="shared" si="409"/>
        <v>39.861400000000003</v>
      </c>
      <c r="P6448" s="17">
        <f t="shared" si="411"/>
        <v>355.21010000000001</v>
      </c>
      <c r="Q6448" s="16"/>
      <c r="R6448" s="101">
        <v>17.541</v>
      </c>
      <c r="S6448" s="16"/>
    </row>
    <row r="6449" spans="8:19" x14ac:dyDescent="0.25">
      <c r="H6449" s="98">
        <v>42513</v>
      </c>
      <c r="I6449" s="99">
        <v>0</v>
      </c>
      <c r="J6449" s="100">
        <f t="shared" si="410"/>
        <v>42513</v>
      </c>
      <c r="K6449" s="101">
        <v>42.498699999999999</v>
      </c>
      <c r="L6449" s="100">
        <f>'Barometric Data'!D6449</f>
        <v>42513</v>
      </c>
      <c r="M6449" s="106">
        <f t="shared" si="412"/>
        <v>0</v>
      </c>
      <c r="N6449" s="16">
        <f>'Barometric Data'!E6449</f>
        <v>2.6309999999999998</v>
      </c>
      <c r="O6449" s="16">
        <f t="shared" si="409"/>
        <v>39.867699999999999</v>
      </c>
      <c r="P6449" s="17">
        <f t="shared" si="411"/>
        <v>355.2038</v>
      </c>
      <c r="Q6449" s="16"/>
      <c r="R6449" s="101">
        <v>17.544</v>
      </c>
      <c r="S6449" s="16"/>
    </row>
    <row r="6450" spans="8:19" x14ac:dyDescent="0.25">
      <c r="H6450" s="98">
        <v>42513</v>
      </c>
      <c r="I6450" s="99">
        <v>0.25</v>
      </c>
      <c r="J6450" s="100">
        <f t="shared" si="410"/>
        <v>42513.25</v>
      </c>
      <c r="K6450" s="101">
        <v>42.485999999999997</v>
      </c>
      <c r="L6450" s="100">
        <f>'Barometric Data'!D6450</f>
        <v>42513.25</v>
      </c>
      <c r="M6450" s="106">
        <f t="shared" si="412"/>
        <v>0</v>
      </c>
      <c r="N6450" s="16">
        <f>'Barometric Data'!E6450</f>
        <v>2.5975999999999999</v>
      </c>
      <c r="O6450" s="16">
        <f t="shared" si="409"/>
        <v>39.888399999999997</v>
      </c>
      <c r="P6450" s="17">
        <f t="shared" si="411"/>
        <v>355.18310000000002</v>
      </c>
      <c r="Q6450" s="16"/>
      <c r="R6450" s="101">
        <v>17.545000000000002</v>
      </c>
      <c r="S6450" s="16"/>
    </row>
    <row r="6451" spans="8:19" x14ac:dyDescent="0.25">
      <c r="H6451" s="98">
        <v>42513</v>
      </c>
      <c r="I6451" s="99">
        <v>0.5</v>
      </c>
      <c r="J6451" s="100">
        <f t="shared" si="410"/>
        <v>42513.5</v>
      </c>
      <c r="K6451" s="101">
        <v>42.460999999999999</v>
      </c>
      <c r="L6451" s="100">
        <f>'Barometric Data'!D6451</f>
        <v>42513.5</v>
      </c>
      <c r="M6451" s="106">
        <f t="shared" si="412"/>
        <v>0</v>
      </c>
      <c r="N6451" s="16">
        <f>'Barometric Data'!E6451</f>
        <v>2.6004999999999998</v>
      </c>
      <c r="O6451" s="16">
        <f t="shared" si="409"/>
        <v>39.860500000000002</v>
      </c>
      <c r="P6451" s="17">
        <f t="shared" si="411"/>
        <v>355.21100000000001</v>
      </c>
      <c r="Q6451" s="16"/>
      <c r="R6451" s="101">
        <v>17.556999999999999</v>
      </c>
      <c r="S6451" s="16"/>
    </row>
    <row r="6452" spans="8:19" x14ac:dyDescent="0.25">
      <c r="H6452" s="98">
        <v>42513</v>
      </c>
      <c r="I6452" s="99">
        <v>0.75</v>
      </c>
      <c r="J6452" s="100">
        <f t="shared" si="410"/>
        <v>42513.75</v>
      </c>
      <c r="K6452" s="101">
        <v>42.422800000000002</v>
      </c>
      <c r="L6452" s="100">
        <f>'Barometric Data'!D6452</f>
        <v>42513.75</v>
      </c>
      <c r="M6452" s="106">
        <f t="shared" si="412"/>
        <v>0</v>
      </c>
      <c r="N6452" s="16">
        <f>'Barometric Data'!E6452</f>
        <v>2.5211999999999999</v>
      </c>
      <c r="O6452" s="16">
        <f t="shared" si="409"/>
        <v>39.901600000000002</v>
      </c>
      <c r="P6452" s="17">
        <f t="shared" si="411"/>
        <v>355.16989999999998</v>
      </c>
      <c r="Q6452" s="16"/>
      <c r="R6452" s="101">
        <v>17.542999999999999</v>
      </c>
      <c r="S6452" s="16"/>
    </row>
    <row r="6453" spans="8:19" x14ac:dyDescent="0.25">
      <c r="H6453" s="98">
        <v>42514</v>
      </c>
      <c r="I6453" s="99">
        <v>0</v>
      </c>
      <c r="J6453" s="100">
        <f t="shared" si="410"/>
        <v>42514</v>
      </c>
      <c r="K6453" s="101">
        <v>42.460900000000002</v>
      </c>
      <c r="L6453" s="100">
        <f>'Barometric Data'!D6453</f>
        <v>42514</v>
      </c>
      <c r="M6453" s="106">
        <f t="shared" si="412"/>
        <v>0</v>
      </c>
      <c r="N6453" s="16">
        <f>'Barometric Data'!E6453</f>
        <v>2.5266000000000002</v>
      </c>
      <c r="O6453" s="16">
        <f t="shared" si="409"/>
        <v>39.9343</v>
      </c>
      <c r="P6453" s="17">
        <f t="shared" si="411"/>
        <v>355.13720000000001</v>
      </c>
      <c r="Q6453" s="16"/>
      <c r="R6453" s="101">
        <v>17.541</v>
      </c>
      <c r="S6453" s="16"/>
    </row>
    <row r="6454" spans="8:19" x14ac:dyDescent="0.25">
      <c r="H6454" s="98">
        <v>42514</v>
      </c>
      <c r="I6454" s="99">
        <v>0.25</v>
      </c>
      <c r="J6454" s="100">
        <f t="shared" si="410"/>
        <v>42514.25</v>
      </c>
      <c r="K6454" s="101">
        <v>42.4529</v>
      </c>
      <c r="L6454" s="100">
        <f>'Barometric Data'!D6454</f>
        <v>42514.25</v>
      </c>
      <c r="M6454" s="106">
        <f t="shared" si="412"/>
        <v>0</v>
      </c>
      <c r="N6454" s="16">
        <f>'Barometric Data'!E6454</f>
        <v>2.5152000000000001</v>
      </c>
      <c r="O6454" s="16">
        <f t="shared" si="409"/>
        <v>39.9377</v>
      </c>
      <c r="P6454" s="17">
        <f t="shared" si="411"/>
        <v>355.13380000000001</v>
      </c>
      <c r="Q6454" s="16"/>
      <c r="R6454" s="101">
        <v>17.536000000000001</v>
      </c>
      <c r="S6454" s="16"/>
    </row>
    <row r="6455" spans="8:19" x14ac:dyDescent="0.25">
      <c r="H6455" s="98">
        <v>42514</v>
      </c>
      <c r="I6455" s="99">
        <v>0.5</v>
      </c>
      <c r="J6455" s="100">
        <f t="shared" si="410"/>
        <v>42514.5</v>
      </c>
      <c r="K6455" s="101">
        <v>42.456299999999999</v>
      </c>
      <c r="L6455" s="100">
        <f>'Barometric Data'!D6455</f>
        <v>42514.5</v>
      </c>
      <c r="M6455" s="106">
        <f t="shared" si="412"/>
        <v>0</v>
      </c>
      <c r="N6455" s="16">
        <f>'Barometric Data'!E6455</f>
        <v>2.5440999999999998</v>
      </c>
      <c r="O6455" s="16">
        <f t="shared" si="409"/>
        <v>39.912199999999999</v>
      </c>
      <c r="P6455" s="17">
        <f t="shared" si="411"/>
        <v>355.15930000000003</v>
      </c>
      <c r="Q6455" s="16"/>
      <c r="R6455" s="101">
        <v>17.536000000000001</v>
      </c>
      <c r="S6455" s="16"/>
    </row>
    <row r="6456" spans="8:19" x14ac:dyDescent="0.25">
      <c r="H6456" s="98">
        <v>42514</v>
      </c>
      <c r="I6456" s="99">
        <v>0.75</v>
      </c>
      <c r="J6456" s="100">
        <f t="shared" si="410"/>
        <v>42514.75</v>
      </c>
      <c r="K6456" s="101">
        <v>42.4437</v>
      </c>
      <c r="L6456" s="100">
        <f>'Barometric Data'!D6456</f>
        <v>42514.75</v>
      </c>
      <c r="M6456" s="106">
        <f t="shared" si="412"/>
        <v>0</v>
      </c>
      <c r="N6456" s="16">
        <f>'Barometric Data'!E6456</f>
        <v>2.5169000000000001</v>
      </c>
      <c r="O6456" s="16">
        <f t="shared" si="409"/>
        <v>39.9268</v>
      </c>
      <c r="P6456" s="17">
        <f t="shared" si="411"/>
        <v>355.1447</v>
      </c>
      <c r="Q6456" s="16"/>
      <c r="R6456" s="101">
        <v>17.545999999999999</v>
      </c>
      <c r="S6456" s="16"/>
    </row>
    <row r="6457" spans="8:19" x14ac:dyDescent="0.25">
      <c r="H6457" s="98">
        <v>42515</v>
      </c>
      <c r="I6457" s="99">
        <v>0</v>
      </c>
      <c r="J6457" s="100">
        <f t="shared" si="410"/>
        <v>42515</v>
      </c>
      <c r="K6457" s="101">
        <v>42.512500000000003</v>
      </c>
      <c r="L6457" s="100">
        <f>'Barometric Data'!D6457</f>
        <v>42515</v>
      </c>
      <c r="M6457" s="106">
        <f t="shared" si="412"/>
        <v>0</v>
      </c>
      <c r="N6457" s="16">
        <f>'Barometric Data'!E6457</f>
        <v>2.5861000000000001</v>
      </c>
      <c r="O6457" s="16">
        <f t="shared" si="409"/>
        <v>39.926400000000001</v>
      </c>
      <c r="P6457" s="17">
        <f t="shared" si="411"/>
        <v>355.14510000000001</v>
      </c>
      <c r="Q6457" s="16"/>
      <c r="R6457" s="101">
        <v>17.542999999999999</v>
      </c>
      <c r="S6457" s="16"/>
    </row>
    <row r="6458" spans="8:19" x14ac:dyDescent="0.25">
      <c r="H6458" s="98">
        <v>42515</v>
      </c>
      <c r="I6458" s="99">
        <v>0.25</v>
      </c>
      <c r="J6458" s="100">
        <f t="shared" si="410"/>
        <v>42515.25</v>
      </c>
      <c r="K6458" s="101">
        <v>42.534100000000002</v>
      </c>
      <c r="L6458" s="100">
        <f>'Barometric Data'!D6458</f>
        <v>42515.25</v>
      </c>
      <c r="M6458" s="106">
        <f t="shared" si="412"/>
        <v>0</v>
      </c>
      <c r="N6458" s="16">
        <f>'Barometric Data'!E6458</f>
        <v>2.6507999999999998</v>
      </c>
      <c r="O6458" s="16">
        <f t="shared" si="409"/>
        <v>39.883300000000006</v>
      </c>
      <c r="P6458" s="17">
        <f t="shared" si="411"/>
        <v>355.18819999999999</v>
      </c>
      <c r="Q6458" s="16"/>
      <c r="R6458" s="101">
        <v>17.527000000000001</v>
      </c>
      <c r="S6458" s="16"/>
    </row>
    <row r="6459" spans="8:19" x14ac:dyDescent="0.25">
      <c r="H6459" s="98">
        <v>42515</v>
      </c>
      <c r="I6459" s="99">
        <v>0.5</v>
      </c>
      <c r="J6459" s="100">
        <f t="shared" si="410"/>
        <v>42515.5</v>
      </c>
      <c r="K6459" s="101">
        <v>42.539700000000003</v>
      </c>
      <c r="L6459" s="100">
        <f>'Barometric Data'!D6459</f>
        <v>42515.5</v>
      </c>
      <c r="M6459" s="106">
        <f t="shared" si="412"/>
        <v>0</v>
      </c>
      <c r="N6459" s="16">
        <f>'Barometric Data'!E6459</f>
        <v>2.73</v>
      </c>
      <c r="O6459" s="16">
        <f t="shared" si="409"/>
        <v>39.809700000000007</v>
      </c>
      <c r="P6459" s="17">
        <f t="shared" si="411"/>
        <v>355.26179999999999</v>
      </c>
      <c r="Q6459" s="16"/>
      <c r="R6459" s="101">
        <v>17.53</v>
      </c>
      <c r="S6459" s="16"/>
    </row>
    <row r="6460" spans="8:19" x14ac:dyDescent="0.25">
      <c r="H6460" s="98">
        <v>42515</v>
      </c>
      <c r="I6460" s="99">
        <v>0.75</v>
      </c>
      <c r="J6460" s="100">
        <f t="shared" si="410"/>
        <v>42515.75</v>
      </c>
      <c r="K6460" s="101">
        <v>42.493200000000002</v>
      </c>
      <c r="L6460" s="100">
        <f>'Barometric Data'!D6460</f>
        <v>42515.75</v>
      </c>
      <c r="M6460" s="106">
        <f t="shared" si="412"/>
        <v>0</v>
      </c>
      <c r="N6460" s="16">
        <f>'Barometric Data'!E6460</f>
        <v>2.6833999999999998</v>
      </c>
      <c r="O6460" s="16">
        <f t="shared" si="409"/>
        <v>39.809800000000003</v>
      </c>
      <c r="P6460" s="17">
        <f t="shared" si="411"/>
        <v>355.26170000000002</v>
      </c>
      <c r="Q6460" s="16"/>
      <c r="R6460" s="101">
        <v>17.527999999999999</v>
      </c>
      <c r="S6460" s="16"/>
    </row>
    <row r="6461" spans="8:19" x14ac:dyDescent="0.25">
      <c r="H6461" s="98">
        <v>42516</v>
      </c>
      <c r="I6461" s="99">
        <v>0</v>
      </c>
      <c r="J6461" s="100">
        <f t="shared" si="410"/>
        <v>42516</v>
      </c>
      <c r="K6461" s="101">
        <v>42.525199999999998</v>
      </c>
      <c r="L6461" s="100">
        <f>'Barometric Data'!D6461</f>
        <v>42516</v>
      </c>
      <c r="M6461" s="106">
        <f t="shared" si="412"/>
        <v>0</v>
      </c>
      <c r="N6461" s="16">
        <f>'Barometric Data'!E6461</f>
        <v>2.7010000000000001</v>
      </c>
      <c r="O6461" s="16">
        <f t="shared" si="409"/>
        <v>39.824199999999998</v>
      </c>
      <c r="P6461" s="17">
        <f t="shared" si="411"/>
        <v>355.2473</v>
      </c>
      <c r="Q6461" s="16"/>
      <c r="R6461" s="101">
        <v>17.550999999999998</v>
      </c>
      <c r="S6461" s="16"/>
    </row>
    <row r="6462" spans="8:19" x14ac:dyDescent="0.25">
      <c r="H6462" s="98">
        <v>42516</v>
      </c>
      <c r="I6462" s="99">
        <v>0.25</v>
      </c>
      <c r="J6462" s="100">
        <f t="shared" si="410"/>
        <v>42516.25</v>
      </c>
      <c r="K6462" s="101">
        <v>42.511899999999997</v>
      </c>
      <c r="L6462" s="100">
        <f>'Barometric Data'!D6462</f>
        <v>42516.25</v>
      </c>
      <c r="M6462" s="106">
        <f t="shared" si="412"/>
        <v>0</v>
      </c>
      <c r="N6462" s="16">
        <f>'Barometric Data'!E6462</f>
        <v>2.7023000000000001</v>
      </c>
      <c r="O6462" s="16">
        <f t="shared" si="409"/>
        <v>39.809599999999996</v>
      </c>
      <c r="P6462" s="17">
        <f t="shared" si="411"/>
        <v>355.26190000000003</v>
      </c>
      <c r="Q6462" s="16"/>
      <c r="R6462" s="101">
        <v>17.535</v>
      </c>
      <c r="S6462" s="16"/>
    </row>
    <row r="6463" spans="8:19" x14ac:dyDescent="0.25">
      <c r="H6463" s="98">
        <v>42516</v>
      </c>
      <c r="I6463" s="99">
        <v>0.5</v>
      </c>
      <c r="J6463" s="100">
        <f t="shared" si="410"/>
        <v>42516.5</v>
      </c>
      <c r="K6463" s="101">
        <v>42.507100000000001</v>
      </c>
      <c r="L6463" s="100">
        <f>'Barometric Data'!D6463</f>
        <v>42516.5</v>
      </c>
      <c r="M6463" s="106">
        <f t="shared" si="412"/>
        <v>0</v>
      </c>
      <c r="N6463" s="16">
        <f>'Barometric Data'!E6463</f>
        <v>2.7168999999999999</v>
      </c>
      <c r="O6463" s="16">
        <f t="shared" si="409"/>
        <v>39.790199999999999</v>
      </c>
      <c r="P6463" s="17">
        <f t="shared" si="411"/>
        <v>355.28129999999999</v>
      </c>
      <c r="Q6463" s="16"/>
      <c r="R6463" s="101">
        <v>17.535</v>
      </c>
      <c r="S6463" s="16"/>
    </row>
    <row r="6464" spans="8:19" x14ac:dyDescent="0.25">
      <c r="H6464" s="98">
        <v>42516</v>
      </c>
      <c r="I6464" s="99">
        <v>0.75</v>
      </c>
      <c r="J6464" s="100">
        <f t="shared" si="410"/>
        <v>42516.75</v>
      </c>
      <c r="K6464" s="101">
        <v>42.435200000000002</v>
      </c>
      <c r="L6464" s="100">
        <f>'Barometric Data'!D6464</f>
        <v>42516.75</v>
      </c>
      <c r="M6464" s="106">
        <f t="shared" si="412"/>
        <v>0</v>
      </c>
      <c r="N6464" s="16">
        <f>'Barometric Data'!E6464</f>
        <v>2.6362999999999999</v>
      </c>
      <c r="O6464" s="16">
        <f t="shared" si="409"/>
        <v>39.798900000000003</v>
      </c>
      <c r="P6464" s="17">
        <f t="shared" si="411"/>
        <v>355.27260000000001</v>
      </c>
      <c r="Q6464" s="16"/>
      <c r="R6464" s="101">
        <v>17.535</v>
      </c>
      <c r="S6464" s="16"/>
    </row>
    <row r="6465" spans="8:19" x14ac:dyDescent="0.25">
      <c r="H6465" s="98">
        <v>42517</v>
      </c>
      <c r="I6465" s="99">
        <v>0</v>
      </c>
      <c r="J6465" s="100">
        <f t="shared" si="410"/>
        <v>42517</v>
      </c>
      <c r="K6465" s="101">
        <v>42.463099999999997</v>
      </c>
      <c r="L6465" s="100">
        <f>'Barometric Data'!D6465</f>
        <v>42517</v>
      </c>
      <c r="M6465" s="106">
        <f t="shared" si="412"/>
        <v>0</v>
      </c>
      <c r="N6465" s="16">
        <f>'Barometric Data'!E6465</f>
        <v>2.6076999999999999</v>
      </c>
      <c r="O6465" s="16">
        <f t="shared" si="409"/>
        <v>39.855399999999996</v>
      </c>
      <c r="P6465" s="17">
        <f t="shared" si="411"/>
        <v>355.21610000000004</v>
      </c>
      <c r="Q6465" s="16"/>
      <c r="R6465" s="101">
        <v>17.54</v>
      </c>
      <c r="S6465" s="16"/>
    </row>
    <row r="6466" spans="8:19" x14ac:dyDescent="0.25">
      <c r="H6466" s="98">
        <v>42517</v>
      </c>
      <c r="I6466" s="99">
        <v>0.25</v>
      </c>
      <c r="J6466" s="100">
        <f t="shared" si="410"/>
        <v>42517.25</v>
      </c>
      <c r="K6466" s="101">
        <v>42.478400000000001</v>
      </c>
      <c r="L6466" s="100">
        <f>'Barometric Data'!D6466</f>
        <v>42517.25</v>
      </c>
      <c r="M6466" s="106">
        <f t="shared" si="412"/>
        <v>0</v>
      </c>
      <c r="N6466" s="16">
        <f>'Barometric Data'!E6466</f>
        <v>2.6360999999999999</v>
      </c>
      <c r="O6466" s="16">
        <f t="shared" si="409"/>
        <v>39.842300000000002</v>
      </c>
      <c r="P6466" s="17">
        <f t="shared" si="411"/>
        <v>355.22919999999999</v>
      </c>
      <c r="Q6466" s="16"/>
      <c r="R6466" s="101">
        <v>17.550999999999998</v>
      </c>
      <c r="S6466" s="16"/>
    </row>
    <row r="6467" spans="8:19" x14ac:dyDescent="0.25">
      <c r="H6467" s="98">
        <v>42517</v>
      </c>
      <c r="I6467" s="99">
        <v>0.5</v>
      </c>
      <c r="J6467" s="100">
        <f t="shared" si="410"/>
        <v>42517.5</v>
      </c>
      <c r="K6467" s="101">
        <v>42.514899999999997</v>
      </c>
      <c r="L6467" s="100">
        <f>'Barometric Data'!D6467</f>
        <v>42517.5</v>
      </c>
      <c r="M6467" s="106">
        <f t="shared" si="412"/>
        <v>0</v>
      </c>
      <c r="N6467" s="16">
        <f>'Barometric Data'!E6467</f>
        <v>2.7006000000000001</v>
      </c>
      <c r="O6467" s="16">
        <f t="shared" si="409"/>
        <v>39.814299999999996</v>
      </c>
      <c r="P6467" s="17">
        <f t="shared" si="411"/>
        <v>355.25720000000001</v>
      </c>
      <c r="Q6467" s="16"/>
      <c r="R6467" s="101">
        <v>17.524999999999999</v>
      </c>
      <c r="S6467" s="16"/>
    </row>
    <row r="6468" spans="8:19" x14ac:dyDescent="0.25">
      <c r="H6468" s="98">
        <v>42517</v>
      </c>
      <c r="I6468" s="99">
        <v>0.75</v>
      </c>
      <c r="J6468" s="100">
        <f t="shared" si="410"/>
        <v>42517.75</v>
      </c>
      <c r="K6468" s="101">
        <v>42.442500000000003</v>
      </c>
      <c r="L6468" s="100">
        <f>'Barometric Data'!D6468</f>
        <v>42517.75</v>
      </c>
      <c r="M6468" s="106">
        <f t="shared" si="412"/>
        <v>0</v>
      </c>
      <c r="N6468" s="16">
        <f>'Barometric Data'!E6468</f>
        <v>2.629</v>
      </c>
      <c r="O6468" s="16">
        <f t="shared" si="409"/>
        <v>39.813500000000005</v>
      </c>
      <c r="P6468" s="17">
        <f t="shared" si="411"/>
        <v>355.25800000000004</v>
      </c>
      <c r="Q6468" s="16"/>
      <c r="R6468" s="101">
        <v>17.536999999999999</v>
      </c>
      <c r="S6468" s="16"/>
    </row>
    <row r="6469" spans="8:19" x14ac:dyDescent="0.25">
      <c r="H6469" s="98">
        <v>42518</v>
      </c>
      <c r="I6469" s="99">
        <v>0</v>
      </c>
      <c r="J6469" s="100">
        <f t="shared" si="410"/>
        <v>42518</v>
      </c>
      <c r="K6469" s="101">
        <v>42.4955</v>
      </c>
      <c r="L6469" s="100">
        <f>'Barometric Data'!D6469</f>
        <v>42518</v>
      </c>
      <c r="M6469" s="106">
        <f t="shared" si="412"/>
        <v>0</v>
      </c>
      <c r="N6469" s="16">
        <f>'Barometric Data'!E6469</f>
        <v>2.6732999999999998</v>
      </c>
      <c r="O6469" s="16">
        <f t="shared" si="409"/>
        <v>39.822200000000002</v>
      </c>
      <c r="P6469" s="17">
        <f t="shared" si="411"/>
        <v>355.24930000000001</v>
      </c>
      <c r="Q6469" s="16"/>
      <c r="R6469" s="101">
        <v>17.533999999999999</v>
      </c>
      <c r="S6469" s="16"/>
    </row>
    <row r="6470" spans="8:19" x14ac:dyDescent="0.25">
      <c r="H6470" s="98">
        <v>42518</v>
      </c>
      <c r="I6470" s="99">
        <v>0.25</v>
      </c>
      <c r="J6470" s="100">
        <f t="shared" si="410"/>
        <v>42518.25</v>
      </c>
      <c r="K6470" s="101">
        <v>42.533099999999997</v>
      </c>
      <c r="L6470" s="100">
        <f>'Barometric Data'!D6470</f>
        <v>42518.25</v>
      </c>
      <c r="M6470" s="106">
        <f t="shared" si="412"/>
        <v>0</v>
      </c>
      <c r="N6470" s="16">
        <f>'Barometric Data'!E6470</f>
        <v>2.7357999999999998</v>
      </c>
      <c r="O6470" s="16">
        <f t="shared" si="409"/>
        <v>39.7973</v>
      </c>
      <c r="P6470" s="17">
        <f t="shared" si="411"/>
        <v>355.27420000000001</v>
      </c>
      <c r="Q6470" s="16"/>
      <c r="R6470" s="101">
        <v>17.55</v>
      </c>
      <c r="S6470" s="16"/>
    </row>
    <row r="6471" spans="8:19" x14ac:dyDescent="0.25">
      <c r="H6471" s="98">
        <v>42518</v>
      </c>
      <c r="I6471" s="99">
        <v>0.5</v>
      </c>
      <c r="J6471" s="100">
        <f t="shared" si="410"/>
        <v>42518.5</v>
      </c>
      <c r="K6471" s="101">
        <v>42.548099999999998</v>
      </c>
      <c r="L6471" s="100">
        <f>'Barometric Data'!D6471</f>
        <v>42518.5</v>
      </c>
      <c r="M6471" s="106">
        <f t="shared" si="412"/>
        <v>0</v>
      </c>
      <c r="N6471" s="16">
        <f>'Barometric Data'!E6471</f>
        <v>2.7925</v>
      </c>
      <c r="O6471" s="16">
        <f t="shared" si="409"/>
        <v>39.755600000000001</v>
      </c>
      <c r="P6471" s="17">
        <f t="shared" si="411"/>
        <v>355.3159</v>
      </c>
      <c r="Q6471" s="16"/>
      <c r="R6471" s="101">
        <v>17.55</v>
      </c>
      <c r="S6471" s="16"/>
    </row>
    <row r="6472" spans="8:19" x14ac:dyDescent="0.25">
      <c r="H6472" s="98">
        <v>42518</v>
      </c>
      <c r="I6472" s="99">
        <v>0.75</v>
      </c>
      <c r="J6472" s="100">
        <f t="shared" si="410"/>
        <v>42518.75</v>
      </c>
      <c r="K6472" s="101">
        <v>42.476700000000001</v>
      </c>
      <c r="L6472" s="100">
        <f>'Barometric Data'!D6472</f>
        <v>42518.75</v>
      </c>
      <c r="M6472" s="106">
        <f t="shared" si="412"/>
        <v>0</v>
      </c>
      <c r="N6472" s="16">
        <f>'Barometric Data'!E6472</f>
        <v>2.7218</v>
      </c>
      <c r="O6472" s="16">
        <f t="shared" si="409"/>
        <v>39.754899999999999</v>
      </c>
      <c r="P6472" s="17">
        <f t="shared" si="411"/>
        <v>355.31659999999999</v>
      </c>
      <c r="Q6472" s="16"/>
      <c r="R6472" s="101">
        <v>17.542000000000002</v>
      </c>
      <c r="S6472" s="16"/>
    </row>
    <row r="6473" spans="8:19" x14ac:dyDescent="0.25">
      <c r="H6473" s="98">
        <v>42519</v>
      </c>
      <c r="I6473" s="99">
        <v>0</v>
      </c>
      <c r="J6473" s="100">
        <f t="shared" si="410"/>
        <v>42519</v>
      </c>
      <c r="K6473" s="101">
        <v>42.503100000000003</v>
      </c>
      <c r="L6473" s="100">
        <f>'Barometric Data'!D6473</f>
        <v>42519</v>
      </c>
      <c r="M6473" s="106">
        <f t="shared" si="412"/>
        <v>0</v>
      </c>
      <c r="N6473" s="16">
        <f>'Barometric Data'!E6473</f>
        <v>2.7363</v>
      </c>
      <c r="O6473" s="16">
        <f t="shared" si="409"/>
        <v>39.766800000000003</v>
      </c>
      <c r="P6473" s="17">
        <f t="shared" si="411"/>
        <v>355.30470000000003</v>
      </c>
      <c r="Q6473" s="16"/>
      <c r="R6473" s="101">
        <v>17.535</v>
      </c>
      <c r="S6473" s="16"/>
    </row>
    <row r="6474" spans="8:19" x14ac:dyDescent="0.25">
      <c r="H6474" s="98">
        <v>42519</v>
      </c>
      <c r="I6474" s="99">
        <v>0.25</v>
      </c>
      <c r="J6474" s="100">
        <f t="shared" si="410"/>
        <v>42519.25</v>
      </c>
      <c r="K6474" s="101">
        <v>42.506399999999999</v>
      </c>
      <c r="L6474" s="100">
        <f>'Barometric Data'!D6474</f>
        <v>42519.25</v>
      </c>
      <c r="M6474" s="106">
        <f t="shared" si="412"/>
        <v>0</v>
      </c>
      <c r="N6474" s="16">
        <f>'Barometric Data'!E6474</f>
        <v>2.7315</v>
      </c>
      <c r="O6474" s="16">
        <f t="shared" si="409"/>
        <v>39.774900000000002</v>
      </c>
      <c r="P6474" s="17">
        <f t="shared" si="411"/>
        <v>355.29660000000001</v>
      </c>
      <c r="Q6474" s="16"/>
      <c r="R6474" s="101">
        <v>17.523</v>
      </c>
      <c r="S6474" s="16"/>
    </row>
    <row r="6475" spans="8:19" x14ac:dyDescent="0.25">
      <c r="H6475" s="98">
        <v>42519</v>
      </c>
      <c r="I6475" s="99">
        <v>0.5</v>
      </c>
      <c r="J6475" s="100">
        <f t="shared" si="410"/>
        <v>42519.5</v>
      </c>
      <c r="K6475" s="101">
        <v>42.483499999999999</v>
      </c>
      <c r="L6475" s="100">
        <f>'Barometric Data'!D6475</f>
        <v>42519.5</v>
      </c>
      <c r="M6475" s="106">
        <f t="shared" si="412"/>
        <v>0</v>
      </c>
      <c r="N6475" s="16">
        <f>'Barometric Data'!E6475</f>
        <v>2.7302</v>
      </c>
      <c r="O6475" s="16">
        <f t="shared" si="409"/>
        <v>39.753299999999996</v>
      </c>
      <c r="P6475" s="17">
        <f t="shared" si="411"/>
        <v>355.31820000000005</v>
      </c>
      <c r="Q6475" s="16"/>
      <c r="R6475" s="101">
        <v>17.556000000000001</v>
      </c>
      <c r="S6475" s="16"/>
    </row>
    <row r="6476" spans="8:19" x14ac:dyDescent="0.25">
      <c r="H6476" s="98">
        <v>42519</v>
      </c>
      <c r="I6476" s="99">
        <v>0.75</v>
      </c>
      <c r="J6476" s="100">
        <f t="shared" si="410"/>
        <v>42519.75</v>
      </c>
      <c r="K6476" s="101">
        <v>42.446800000000003</v>
      </c>
      <c r="L6476" s="100">
        <f>'Barometric Data'!D6476</f>
        <v>42519.75</v>
      </c>
      <c r="M6476" s="106">
        <f t="shared" si="412"/>
        <v>0</v>
      </c>
      <c r="N6476" s="16">
        <f>'Barometric Data'!E6476</f>
        <v>2.6528999999999998</v>
      </c>
      <c r="O6476" s="16">
        <f t="shared" si="409"/>
        <v>39.793900000000001</v>
      </c>
      <c r="P6476" s="17">
        <f t="shared" si="411"/>
        <v>355.27760000000001</v>
      </c>
      <c r="Q6476" s="16"/>
      <c r="R6476" s="101">
        <v>17.544</v>
      </c>
      <c r="S6476" s="16"/>
    </row>
    <row r="6477" spans="8:19" x14ac:dyDescent="0.25">
      <c r="H6477" s="98">
        <v>42520</v>
      </c>
      <c r="I6477" s="99">
        <v>0</v>
      </c>
      <c r="J6477" s="100">
        <f t="shared" si="410"/>
        <v>42520</v>
      </c>
      <c r="K6477" s="101">
        <v>42.493899999999996</v>
      </c>
      <c r="L6477" s="100">
        <f>'Barometric Data'!D6477</f>
        <v>42520</v>
      </c>
      <c r="M6477" s="106">
        <f t="shared" si="412"/>
        <v>0</v>
      </c>
      <c r="N6477" s="16">
        <f>'Barometric Data'!E6477</f>
        <v>2.6958000000000002</v>
      </c>
      <c r="O6477" s="16">
        <f t="shared" si="409"/>
        <v>39.798099999999998</v>
      </c>
      <c r="P6477" s="17">
        <f t="shared" si="411"/>
        <v>355.27340000000004</v>
      </c>
      <c r="Q6477" s="16"/>
      <c r="R6477" s="101">
        <v>17.544</v>
      </c>
      <c r="S6477" s="16"/>
    </row>
    <row r="6478" spans="8:19" x14ac:dyDescent="0.25">
      <c r="H6478" s="98">
        <v>42520</v>
      </c>
      <c r="I6478" s="99">
        <v>0.25</v>
      </c>
      <c r="J6478" s="100">
        <f t="shared" si="410"/>
        <v>42520.25</v>
      </c>
      <c r="K6478" s="101">
        <v>42.546799999999998</v>
      </c>
      <c r="L6478" s="100">
        <f>'Barometric Data'!D6478</f>
        <v>42520.25</v>
      </c>
      <c r="M6478" s="106">
        <f t="shared" si="412"/>
        <v>0</v>
      </c>
      <c r="N6478" s="16">
        <f>'Barometric Data'!E6478</f>
        <v>2.7999000000000001</v>
      </c>
      <c r="O6478" s="16">
        <f t="shared" si="409"/>
        <v>39.746899999999997</v>
      </c>
      <c r="P6478" s="17">
        <f t="shared" si="411"/>
        <v>355.32460000000003</v>
      </c>
      <c r="Q6478" s="16"/>
      <c r="R6478" s="101">
        <v>17.532</v>
      </c>
      <c r="S6478" s="16"/>
    </row>
    <row r="6479" spans="8:19" x14ac:dyDescent="0.25">
      <c r="H6479" s="98">
        <v>42520</v>
      </c>
      <c r="I6479" s="99">
        <v>0.5</v>
      </c>
      <c r="J6479" s="100">
        <f t="shared" si="410"/>
        <v>42520.5</v>
      </c>
      <c r="K6479" s="101">
        <v>42.5593</v>
      </c>
      <c r="L6479" s="100">
        <f>'Barometric Data'!D6479</f>
        <v>42520.5</v>
      </c>
      <c r="M6479" s="106">
        <f t="shared" si="412"/>
        <v>0</v>
      </c>
      <c r="N6479" s="16">
        <f>'Barometric Data'!E6479</f>
        <v>2.8694000000000002</v>
      </c>
      <c r="O6479" s="16">
        <f t="shared" si="409"/>
        <v>39.689900000000002</v>
      </c>
      <c r="P6479" s="17">
        <f t="shared" si="411"/>
        <v>355.38159999999999</v>
      </c>
      <c r="Q6479" s="16"/>
      <c r="R6479" s="101">
        <v>17.541</v>
      </c>
      <c r="S6479" s="16"/>
    </row>
    <row r="6480" spans="8:19" x14ac:dyDescent="0.25">
      <c r="H6480" s="98">
        <v>42520</v>
      </c>
      <c r="I6480" s="99">
        <v>0.75</v>
      </c>
      <c r="J6480" s="100">
        <f t="shared" si="410"/>
        <v>42520.75</v>
      </c>
      <c r="K6480" s="101">
        <v>42.491700000000002</v>
      </c>
      <c r="L6480" s="100">
        <f>'Barometric Data'!D6480</f>
        <v>42520.75</v>
      </c>
      <c r="M6480" s="106">
        <f t="shared" si="412"/>
        <v>0</v>
      </c>
      <c r="N6480" s="16">
        <f>'Barometric Data'!E6480</f>
        <v>2.7909000000000002</v>
      </c>
      <c r="O6480" s="16">
        <f t="shared" si="409"/>
        <v>39.700800000000001</v>
      </c>
      <c r="P6480" s="17">
        <f t="shared" si="411"/>
        <v>355.3707</v>
      </c>
      <c r="Q6480" s="16"/>
      <c r="R6480" s="101">
        <v>17.553000000000001</v>
      </c>
      <c r="S6480" s="16"/>
    </row>
    <row r="6481" spans="8:19" x14ac:dyDescent="0.25">
      <c r="H6481" s="98">
        <v>42521</v>
      </c>
      <c r="I6481" s="99">
        <v>0</v>
      </c>
      <c r="J6481" s="100">
        <f t="shared" si="410"/>
        <v>42521</v>
      </c>
      <c r="K6481" s="101">
        <v>42.500399999999999</v>
      </c>
      <c r="L6481" s="100">
        <f>'Barometric Data'!D6481</f>
        <v>42521</v>
      </c>
      <c r="M6481" s="106">
        <f t="shared" si="412"/>
        <v>0</v>
      </c>
      <c r="N6481" s="16">
        <f>'Barometric Data'!E6481</f>
        <v>2.7856999999999998</v>
      </c>
      <c r="O6481" s="16">
        <f t="shared" si="409"/>
        <v>39.714700000000001</v>
      </c>
      <c r="P6481" s="17">
        <f t="shared" si="411"/>
        <v>355.35680000000002</v>
      </c>
      <c r="Q6481" s="16"/>
      <c r="R6481" s="101">
        <v>17.55</v>
      </c>
      <c r="S6481" s="16"/>
    </row>
    <row r="6482" spans="8:19" x14ac:dyDescent="0.25">
      <c r="H6482" s="98">
        <v>42521</v>
      </c>
      <c r="I6482" s="99">
        <v>0.25</v>
      </c>
      <c r="J6482" s="100">
        <f t="shared" si="410"/>
        <v>42521.25</v>
      </c>
      <c r="K6482" s="101">
        <v>42.5246</v>
      </c>
      <c r="L6482" s="100">
        <f>'Barometric Data'!D6482</f>
        <v>42521.25</v>
      </c>
      <c r="M6482" s="106">
        <f t="shared" si="412"/>
        <v>0</v>
      </c>
      <c r="N6482" s="16">
        <f>'Barometric Data'!E6482</f>
        <v>2.8010000000000002</v>
      </c>
      <c r="O6482" s="16">
        <f t="shared" si="409"/>
        <v>39.723599999999998</v>
      </c>
      <c r="P6482" s="17">
        <f t="shared" si="411"/>
        <v>355.34790000000004</v>
      </c>
      <c r="Q6482" s="16"/>
      <c r="R6482" s="101">
        <v>17.54</v>
      </c>
      <c r="S6482" s="16"/>
    </row>
    <row r="6483" spans="8:19" x14ac:dyDescent="0.25">
      <c r="H6483" s="98">
        <v>42521</v>
      </c>
      <c r="I6483" s="99">
        <v>0.5</v>
      </c>
      <c r="J6483" s="100">
        <f t="shared" si="410"/>
        <v>42521.5</v>
      </c>
      <c r="K6483" s="101">
        <v>42.507899999999999</v>
      </c>
      <c r="L6483" s="100">
        <f>'Barometric Data'!D6483</f>
        <v>42521.5</v>
      </c>
      <c r="M6483" s="106">
        <f t="shared" si="412"/>
        <v>0</v>
      </c>
      <c r="N6483" s="16">
        <f>'Barometric Data'!E6483</f>
        <v>2.8338000000000001</v>
      </c>
      <c r="O6483" s="16">
        <f t="shared" si="409"/>
        <v>39.674099999999996</v>
      </c>
      <c r="P6483" s="17">
        <f t="shared" si="411"/>
        <v>355.3974</v>
      </c>
      <c r="Q6483" s="16"/>
      <c r="R6483" s="101">
        <v>17.530999999999999</v>
      </c>
      <c r="S6483" s="16"/>
    </row>
    <row r="6484" spans="8:19" x14ac:dyDescent="0.25">
      <c r="H6484" s="98">
        <v>42521</v>
      </c>
      <c r="I6484" s="99">
        <v>0.75</v>
      </c>
      <c r="J6484" s="100">
        <f t="shared" si="410"/>
        <v>42521.75</v>
      </c>
      <c r="K6484" s="101">
        <v>42.457500000000003</v>
      </c>
      <c r="L6484" s="100">
        <f>'Barometric Data'!D6484</f>
        <v>42521.75</v>
      </c>
      <c r="M6484" s="106">
        <f t="shared" si="412"/>
        <v>0</v>
      </c>
      <c r="N6484" s="16">
        <f>'Barometric Data'!E6484</f>
        <v>2.7393000000000001</v>
      </c>
      <c r="O6484" s="16">
        <f t="shared" ref="O6484:O6547" si="413">K6484-N6484</f>
        <v>39.718200000000003</v>
      </c>
      <c r="P6484" s="17">
        <f t="shared" si="411"/>
        <v>355.35329999999999</v>
      </c>
      <c r="Q6484" s="16"/>
      <c r="R6484" s="101">
        <v>17.547999999999998</v>
      </c>
      <c r="S6484" s="16"/>
    </row>
    <row r="6485" spans="8:19" x14ac:dyDescent="0.25">
      <c r="H6485" s="98">
        <v>42522</v>
      </c>
      <c r="I6485" s="99">
        <v>0</v>
      </c>
      <c r="J6485" s="100">
        <f t="shared" si="410"/>
        <v>42522</v>
      </c>
      <c r="K6485" s="101">
        <v>42.448799999999999</v>
      </c>
      <c r="L6485" s="100">
        <f>'Barometric Data'!D6485</f>
        <v>42522</v>
      </c>
      <c r="M6485" s="106">
        <f t="shared" si="412"/>
        <v>0</v>
      </c>
      <c r="N6485" s="16">
        <f>'Barometric Data'!E6485</f>
        <v>2.7235</v>
      </c>
      <c r="O6485" s="16">
        <f t="shared" si="413"/>
        <v>39.725299999999997</v>
      </c>
      <c r="P6485" s="17">
        <f t="shared" si="411"/>
        <v>355.34620000000001</v>
      </c>
      <c r="Q6485" s="16"/>
      <c r="R6485" s="101">
        <v>17.553999999999998</v>
      </c>
      <c r="S6485" s="16"/>
    </row>
    <row r="6486" spans="8:19" x14ac:dyDescent="0.25">
      <c r="H6486" s="98">
        <v>42522</v>
      </c>
      <c r="I6486" s="99">
        <v>0.25</v>
      </c>
      <c r="J6486" s="100">
        <f t="shared" si="410"/>
        <v>42522.25</v>
      </c>
      <c r="K6486" s="101">
        <v>42.464199999999998</v>
      </c>
      <c r="L6486" s="100">
        <f>'Barometric Data'!D6486</f>
        <v>42522.25</v>
      </c>
      <c r="M6486" s="106">
        <f t="shared" si="412"/>
        <v>0</v>
      </c>
      <c r="N6486" s="16">
        <f>'Barometric Data'!E6486</f>
        <v>2.7040999999999999</v>
      </c>
      <c r="O6486" s="16">
        <f t="shared" si="413"/>
        <v>39.760100000000001</v>
      </c>
      <c r="P6486" s="17">
        <f t="shared" si="411"/>
        <v>355.31139999999999</v>
      </c>
      <c r="Q6486" s="16"/>
      <c r="R6486" s="101">
        <v>17.532</v>
      </c>
      <c r="S6486" s="16"/>
    </row>
    <row r="6487" spans="8:19" x14ac:dyDescent="0.25">
      <c r="H6487" s="98">
        <v>42522</v>
      </c>
      <c r="I6487" s="99">
        <v>0.5</v>
      </c>
      <c r="J6487" s="100">
        <f t="shared" si="410"/>
        <v>42522.5</v>
      </c>
      <c r="K6487" s="101">
        <v>42.442799999999998</v>
      </c>
      <c r="L6487" s="100">
        <f>'Barometric Data'!D6487</f>
        <v>42522.5</v>
      </c>
      <c r="M6487" s="106">
        <f t="shared" si="412"/>
        <v>0</v>
      </c>
      <c r="N6487" s="16">
        <f>'Barometric Data'!E6487</f>
        <v>2.7054999999999998</v>
      </c>
      <c r="O6487" s="16">
        <f t="shared" si="413"/>
        <v>39.737299999999998</v>
      </c>
      <c r="P6487" s="17">
        <f t="shared" si="411"/>
        <v>355.33420000000001</v>
      </c>
      <c r="Q6487" s="16"/>
      <c r="R6487" s="101">
        <v>17.539000000000001</v>
      </c>
      <c r="S6487" s="16"/>
    </row>
    <row r="6488" spans="8:19" x14ac:dyDescent="0.25">
      <c r="H6488" s="98">
        <v>42522</v>
      </c>
      <c r="I6488" s="99">
        <v>0.75</v>
      </c>
      <c r="J6488" s="100">
        <f t="shared" si="410"/>
        <v>42522.75</v>
      </c>
      <c r="K6488" s="101">
        <v>42.384599999999999</v>
      </c>
      <c r="L6488" s="100">
        <f>'Barometric Data'!D6488</f>
        <v>42522.75</v>
      </c>
      <c r="M6488" s="106">
        <f t="shared" si="412"/>
        <v>0</v>
      </c>
      <c r="N6488" s="16">
        <f>'Barometric Data'!E6488</f>
        <v>2.5701999999999998</v>
      </c>
      <c r="O6488" s="16">
        <f t="shared" si="413"/>
        <v>39.814399999999999</v>
      </c>
      <c r="P6488" s="17">
        <f t="shared" si="411"/>
        <v>355.25710000000004</v>
      </c>
      <c r="Q6488" s="16"/>
      <c r="R6488" s="101">
        <v>17.526</v>
      </c>
      <c r="S6488" s="16"/>
    </row>
    <row r="6489" spans="8:19" x14ac:dyDescent="0.25">
      <c r="H6489" s="98">
        <v>42523</v>
      </c>
      <c r="I6489" s="99">
        <v>0</v>
      </c>
      <c r="J6489" s="100">
        <f t="shared" si="410"/>
        <v>42523</v>
      </c>
      <c r="K6489" s="101">
        <v>42.411099999999998</v>
      </c>
      <c r="L6489" s="100">
        <f>'Barometric Data'!D6489</f>
        <v>42523</v>
      </c>
      <c r="M6489" s="106">
        <f t="shared" si="412"/>
        <v>0</v>
      </c>
      <c r="N6489" s="16">
        <f>'Barometric Data'!E6489</f>
        <v>2.5891000000000002</v>
      </c>
      <c r="O6489" s="16">
        <f t="shared" si="413"/>
        <v>39.821999999999996</v>
      </c>
      <c r="P6489" s="17">
        <f t="shared" si="411"/>
        <v>355.24950000000001</v>
      </c>
      <c r="Q6489" s="16"/>
      <c r="R6489" s="101">
        <v>17.523</v>
      </c>
      <c r="S6489" s="16"/>
    </row>
    <row r="6490" spans="8:19" x14ac:dyDescent="0.25">
      <c r="H6490" s="98">
        <v>42523</v>
      </c>
      <c r="I6490" s="99">
        <v>0.25</v>
      </c>
      <c r="J6490" s="100">
        <f t="shared" si="410"/>
        <v>42523.25</v>
      </c>
      <c r="K6490" s="101">
        <v>42.482799999999997</v>
      </c>
      <c r="L6490" s="100">
        <f>'Barometric Data'!D6490</f>
        <v>42523.25</v>
      </c>
      <c r="M6490" s="106">
        <f t="shared" si="412"/>
        <v>0</v>
      </c>
      <c r="N6490" s="16">
        <f>'Barometric Data'!E6490</f>
        <v>2.6753999999999998</v>
      </c>
      <c r="O6490" s="16">
        <f t="shared" si="413"/>
        <v>39.807400000000001</v>
      </c>
      <c r="P6490" s="17">
        <f t="shared" si="411"/>
        <v>355.26409999999998</v>
      </c>
      <c r="Q6490" s="16"/>
      <c r="R6490" s="101">
        <v>17.54</v>
      </c>
      <c r="S6490" s="16"/>
    </row>
    <row r="6491" spans="8:19" x14ac:dyDescent="0.25">
      <c r="H6491" s="98">
        <v>42523</v>
      </c>
      <c r="I6491" s="99">
        <v>0.5</v>
      </c>
      <c r="J6491" s="100">
        <f t="shared" si="410"/>
        <v>42523.5</v>
      </c>
      <c r="K6491" s="101">
        <v>42.526800000000001</v>
      </c>
      <c r="L6491" s="100">
        <f>'Barometric Data'!D6491</f>
        <v>42523.5</v>
      </c>
      <c r="M6491" s="106">
        <f t="shared" si="412"/>
        <v>0</v>
      </c>
      <c r="N6491" s="16">
        <f>'Barometric Data'!E6491</f>
        <v>2.7877000000000001</v>
      </c>
      <c r="O6491" s="16">
        <f t="shared" si="413"/>
        <v>39.739100000000001</v>
      </c>
      <c r="P6491" s="17">
        <f t="shared" si="411"/>
        <v>355.33240000000001</v>
      </c>
      <c r="Q6491" s="16"/>
      <c r="R6491" s="101">
        <v>17.536000000000001</v>
      </c>
      <c r="S6491" s="16"/>
    </row>
    <row r="6492" spans="8:19" x14ac:dyDescent="0.25">
      <c r="H6492" s="98">
        <v>42523</v>
      </c>
      <c r="I6492" s="99">
        <v>0.75</v>
      </c>
      <c r="J6492" s="100">
        <f t="shared" si="410"/>
        <v>42523.75</v>
      </c>
      <c r="K6492" s="101">
        <v>42.515999999999998</v>
      </c>
      <c r="L6492" s="100">
        <f>'Barometric Data'!D6492</f>
        <v>42523.75</v>
      </c>
      <c r="M6492" s="106">
        <f t="shared" si="412"/>
        <v>0</v>
      </c>
      <c r="N6492" s="16">
        <f>'Barometric Data'!E6492</f>
        <v>2.7637999999999998</v>
      </c>
      <c r="O6492" s="16">
        <f t="shared" si="413"/>
        <v>39.752200000000002</v>
      </c>
      <c r="P6492" s="17">
        <f t="shared" si="411"/>
        <v>355.3193</v>
      </c>
      <c r="Q6492" s="16"/>
      <c r="R6492" s="101">
        <v>17.556999999999999</v>
      </c>
      <c r="S6492" s="16"/>
    </row>
    <row r="6493" spans="8:19" x14ac:dyDescent="0.25">
      <c r="H6493" s="98">
        <v>42524</v>
      </c>
      <c r="I6493" s="99">
        <v>0</v>
      </c>
      <c r="J6493" s="100">
        <f t="shared" si="410"/>
        <v>42524</v>
      </c>
      <c r="K6493" s="101">
        <v>42.537100000000002</v>
      </c>
      <c r="L6493" s="100">
        <f>'Barometric Data'!D6493</f>
        <v>42524</v>
      </c>
      <c r="M6493" s="106">
        <f t="shared" si="412"/>
        <v>0</v>
      </c>
      <c r="N6493" s="16">
        <f>'Barometric Data'!E6493</f>
        <v>2.8300999999999998</v>
      </c>
      <c r="O6493" s="16">
        <f t="shared" si="413"/>
        <v>39.707000000000001</v>
      </c>
      <c r="P6493" s="17">
        <f t="shared" si="411"/>
        <v>355.36450000000002</v>
      </c>
      <c r="Q6493" s="16"/>
      <c r="R6493" s="101">
        <v>17.561</v>
      </c>
      <c r="S6493" s="16"/>
    </row>
    <row r="6494" spans="8:19" x14ac:dyDescent="0.25">
      <c r="H6494" s="98">
        <v>42524</v>
      </c>
      <c r="I6494" s="99">
        <v>0.25</v>
      </c>
      <c r="J6494" s="100">
        <f t="shared" si="410"/>
        <v>42524.25</v>
      </c>
      <c r="K6494" s="101">
        <v>42.588000000000001</v>
      </c>
      <c r="L6494" s="100">
        <f>'Barometric Data'!D6494</f>
        <v>42524.25</v>
      </c>
      <c r="M6494" s="106">
        <f t="shared" si="412"/>
        <v>0</v>
      </c>
      <c r="N6494" s="16">
        <f>'Barometric Data'!E6494</f>
        <v>2.9043000000000001</v>
      </c>
      <c r="O6494" s="16">
        <f t="shared" si="413"/>
        <v>39.683700000000002</v>
      </c>
      <c r="P6494" s="17">
        <f t="shared" si="411"/>
        <v>355.38780000000003</v>
      </c>
      <c r="Q6494" s="16"/>
      <c r="R6494" s="101">
        <v>17.54</v>
      </c>
      <c r="S6494" s="16"/>
    </row>
    <row r="6495" spans="8:19" x14ac:dyDescent="0.25">
      <c r="H6495" s="98">
        <v>42524</v>
      </c>
      <c r="I6495" s="99">
        <v>0.5</v>
      </c>
      <c r="J6495" s="100">
        <f t="shared" si="410"/>
        <v>42524.5</v>
      </c>
      <c r="K6495" s="101">
        <v>42.577800000000003</v>
      </c>
      <c r="L6495" s="100">
        <f>'Barometric Data'!D6495</f>
        <v>42524.5</v>
      </c>
      <c r="M6495" s="106">
        <f t="shared" si="412"/>
        <v>0</v>
      </c>
      <c r="N6495" s="16">
        <f>'Barometric Data'!E6495</f>
        <v>2.9863</v>
      </c>
      <c r="O6495" s="16">
        <f t="shared" si="413"/>
        <v>39.591500000000003</v>
      </c>
      <c r="P6495" s="17">
        <f t="shared" si="411"/>
        <v>355.48</v>
      </c>
      <c r="Q6495" s="16"/>
      <c r="R6495" s="101">
        <v>17.535</v>
      </c>
      <c r="S6495" s="16"/>
    </row>
    <row r="6496" spans="8:19" x14ac:dyDescent="0.25">
      <c r="H6496" s="98">
        <v>42524</v>
      </c>
      <c r="I6496" s="99">
        <v>0.75</v>
      </c>
      <c r="J6496" s="100">
        <f t="shared" si="410"/>
        <v>42524.75</v>
      </c>
      <c r="K6496" s="101">
        <v>42.52</v>
      </c>
      <c r="L6496" s="100">
        <f>'Barometric Data'!D6496</f>
        <v>42524.75</v>
      </c>
      <c r="M6496" s="106">
        <f t="shared" si="412"/>
        <v>0</v>
      </c>
      <c r="N6496" s="16">
        <f>'Barometric Data'!E6496</f>
        <v>2.9009</v>
      </c>
      <c r="O6496" s="16">
        <f t="shared" si="413"/>
        <v>39.619100000000003</v>
      </c>
      <c r="P6496" s="17">
        <f t="shared" si="411"/>
        <v>355.45240000000001</v>
      </c>
      <c r="Q6496" s="16"/>
      <c r="R6496" s="101">
        <v>17.530999999999999</v>
      </c>
      <c r="S6496" s="16"/>
    </row>
    <row r="6497" spans="8:19" x14ac:dyDescent="0.25">
      <c r="H6497" s="98">
        <v>42525</v>
      </c>
      <c r="I6497" s="99">
        <v>0</v>
      </c>
      <c r="J6497" s="100">
        <f t="shared" ref="J6497:J6560" si="414">H6497+I6497</f>
        <v>42525</v>
      </c>
      <c r="K6497" s="101">
        <v>42.535400000000003</v>
      </c>
      <c r="L6497" s="100">
        <f>'Barometric Data'!D6497</f>
        <v>42525</v>
      </c>
      <c r="M6497" s="106">
        <f t="shared" si="412"/>
        <v>0</v>
      </c>
      <c r="N6497" s="16">
        <f>'Barometric Data'!E6497</f>
        <v>2.8997000000000002</v>
      </c>
      <c r="O6497" s="16">
        <f t="shared" si="413"/>
        <v>39.6357</v>
      </c>
      <c r="P6497" s="17">
        <f t="shared" ref="P6497:P6560" si="415">$E$32-O6497</f>
        <v>355.43580000000003</v>
      </c>
      <c r="Q6497" s="16"/>
      <c r="R6497" s="101">
        <v>17.548999999999999</v>
      </c>
      <c r="S6497" s="16"/>
    </row>
    <row r="6498" spans="8:19" x14ac:dyDescent="0.25">
      <c r="H6498" s="98">
        <v>42525</v>
      </c>
      <c r="I6498" s="99">
        <v>0.25</v>
      </c>
      <c r="J6498" s="100">
        <f t="shared" si="414"/>
        <v>42525.25</v>
      </c>
      <c r="K6498" s="101">
        <v>42.530799999999999</v>
      </c>
      <c r="L6498" s="100">
        <f>'Barometric Data'!D6498</f>
        <v>42525.25</v>
      </c>
      <c r="M6498" s="106">
        <f t="shared" si="412"/>
        <v>0</v>
      </c>
      <c r="N6498" s="16">
        <f>'Barometric Data'!E6498</f>
        <v>2.8813</v>
      </c>
      <c r="O6498" s="16">
        <f t="shared" si="413"/>
        <v>39.649499999999996</v>
      </c>
      <c r="P6498" s="17">
        <f t="shared" si="415"/>
        <v>355.42200000000003</v>
      </c>
      <c r="Q6498" s="16"/>
      <c r="R6498" s="101">
        <v>17.539000000000001</v>
      </c>
      <c r="S6498" s="16"/>
    </row>
    <row r="6499" spans="8:19" x14ac:dyDescent="0.25">
      <c r="H6499" s="98">
        <v>42525</v>
      </c>
      <c r="I6499" s="99">
        <v>0.5</v>
      </c>
      <c r="J6499" s="100">
        <f t="shared" si="414"/>
        <v>42525.5</v>
      </c>
      <c r="K6499" s="101">
        <v>42.503</v>
      </c>
      <c r="L6499" s="100">
        <f>'Barometric Data'!D6499</f>
        <v>42525.5</v>
      </c>
      <c r="M6499" s="106">
        <f t="shared" si="412"/>
        <v>0</v>
      </c>
      <c r="N6499" s="16">
        <f>'Barometric Data'!E6499</f>
        <v>2.9037000000000002</v>
      </c>
      <c r="O6499" s="16">
        <f t="shared" si="413"/>
        <v>39.599299999999999</v>
      </c>
      <c r="P6499" s="17">
        <f t="shared" si="415"/>
        <v>355.47220000000004</v>
      </c>
      <c r="Q6499" s="16"/>
      <c r="R6499" s="101">
        <v>17.556999999999999</v>
      </c>
      <c r="S6499" s="16"/>
    </row>
    <row r="6500" spans="8:19" x14ac:dyDescent="0.25">
      <c r="H6500" s="98">
        <v>42525</v>
      </c>
      <c r="I6500" s="99">
        <v>0.75</v>
      </c>
      <c r="J6500" s="100">
        <f t="shared" si="414"/>
        <v>42525.75</v>
      </c>
      <c r="K6500" s="101">
        <v>42.436</v>
      </c>
      <c r="L6500" s="100">
        <f>'Barometric Data'!D6500</f>
        <v>42525.75</v>
      </c>
      <c r="M6500" s="106">
        <f t="shared" si="412"/>
        <v>0</v>
      </c>
      <c r="N6500" s="16">
        <f>'Barometric Data'!E6500</f>
        <v>2.7692000000000001</v>
      </c>
      <c r="O6500" s="16">
        <f t="shared" si="413"/>
        <v>39.666800000000002</v>
      </c>
      <c r="P6500" s="17">
        <f t="shared" si="415"/>
        <v>355.40469999999999</v>
      </c>
      <c r="Q6500" s="16"/>
      <c r="R6500" s="101">
        <v>17.529</v>
      </c>
      <c r="S6500" s="16"/>
    </row>
    <row r="6501" spans="8:19" x14ac:dyDescent="0.25">
      <c r="H6501" s="98">
        <v>42526</v>
      </c>
      <c r="I6501" s="99">
        <v>0</v>
      </c>
      <c r="J6501" s="100">
        <f t="shared" si="414"/>
        <v>42526</v>
      </c>
      <c r="K6501" s="101">
        <v>42.422899999999998</v>
      </c>
      <c r="L6501" s="100">
        <f>'Barometric Data'!D6501</f>
        <v>42526</v>
      </c>
      <c r="M6501" s="106">
        <f t="shared" si="412"/>
        <v>0</v>
      </c>
      <c r="N6501" s="16">
        <f>'Barometric Data'!E6501</f>
        <v>2.7263000000000002</v>
      </c>
      <c r="O6501" s="16">
        <f t="shared" si="413"/>
        <v>39.696599999999997</v>
      </c>
      <c r="P6501" s="17">
        <f t="shared" si="415"/>
        <v>355.37490000000003</v>
      </c>
      <c r="Q6501" s="16"/>
      <c r="R6501" s="101">
        <v>17.550999999999998</v>
      </c>
      <c r="S6501" s="16"/>
    </row>
    <row r="6502" spans="8:19" x14ac:dyDescent="0.25">
      <c r="H6502" s="98">
        <v>42526</v>
      </c>
      <c r="I6502" s="99">
        <v>0.25</v>
      </c>
      <c r="J6502" s="100">
        <f t="shared" si="414"/>
        <v>42526.25</v>
      </c>
      <c r="K6502" s="101">
        <v>42.408099999999997</v>
      </c>
      <c r="L6502" s="100">
        <f>'Barometric Data'!D6502</f>
        <v>42526.25</v>
      </c>
      <c r="M6502" s="106">
        <f t="shared" si="412"/>
        <v>0</v>
      </c>
      <c r="N6502" s="16">
        <f>'Barometric Data'!E6502</f>
        <v>2.6964999999999999</v>
      </c>
      <c r="O6502" s="16">
        <f t="shared" si="413"/>
        <v>39.711599999999997</v>
      </c>
      <c r="P6502" s="17">
        <f t="shared" si="415"/>
        <v>355.35990000000004</v>
      </c>
      <c r="Q6502" s="16"/>
      <c r="R6502" s="101">
        <v>17.532</v>
      </c>
      <c r="S6502" s="16"/>
    </row>
    <row r="6503" spans="8:19" x14ac:dyDescent="0.25">
      <c r="H6503" s="98">
        <v>42526</v>
      </c>
      <c r="I6503" s="99">
        <v>0.5</v>
      </c>
      <c r="J6503" s="100">
        <f t="shared" si="414"/>
        <v>42526.5</v>
      </c>
      <c r="K6503" s="101">
        <v>42.367899999999999</v>
      </c>
      <c r="L6503" s="100">
        <f>'Barometric Data'!D6503</f>
        <v>42526.5</v>
      </c>
      <c r="M6503" s="106">
        <f t="shared" si="412"/>
        <v>0</v>
      </c>
      <c r="N6503" s="16">
        <f>'Barometric Data'!E6503</f>
        <v>2.6873999999999998</v>
      </c>
      <c r="O6503" s="16">
        <f t="shared" si="413"/>
        <v>39.680500000000002</v>
      </c>
      <c r="P6503" s="17">
        <f t="shared" si="415"/>
        <v>355.39100000000002</v>
      </c>
      <c r="Q6503" s="16"/>
      <c r="R6503" s="101">
        <v>17.552</v>
      </c>
      <c r="S6503" s="16"/>
    </row>
    <row r="6504" spans="8:19" x14ac:dyDescent="0.25">
      <c r="H6504" s="98">
        <v>42526</v>
      </c>
      <c r="I6504" s="99">
        <v>0.75</v>
      </c>
      <c r="J6504" s="100">
        <f t="shared" si="414"/>
        <v>42526.75</v>
      </c>
      <c r="K6504" s="101">
        <v>42.314100000000003</v>
      </c>
      <c r="L6504" s="100">
        <f>'Barometric Data'!D6504</f>
        <v>42526.75</v>
      </c>
      <c r="M6504" s="106">
        <f t="shared" si="412"/>
        <v>0</v>
      </c>
      <c r="N6504" s="16">
        <f>'Barometric Data'!E6504</f>
        <v>2.5409000000000002</v>
      </c>
      <c r="O6504" s="16">
        <f t="shared" si="413"/>
        <v>39.773200000000003</v>
      </c>
      <c r="P6504" s="17">
        <f t="shared" si="415"/>
        <v>355.29830000000004</v>
      </c>
      <c r="Q6504" s="16"/>
      <c r="R6504" s="101">
        <v>17.556000000000001</v>
      </c>
      <c r="S6504" s="16"/>
    </row>
    <row r="6505" spans="8:19" x14ac:dyDescent="0.25">
      <c r="H6505" s="98">
        <v>42527</v>
      </c>
      <c r="I6505" s="99">
        <v>0</v>
      </c>
      <c r="J6505" s="100">
        <f t="shared" si="414"/>
        <v>42527</v>
      </c>
      <c r="K6505" s="101">
        <v>42.436199999999999</v>
      </c>
      <c r="L6505" s="100">
        <f>'Barometric Data'!D6505</f>
        <v>42527</v>
      </c>
      <c r="M6505" s="106">
        <f t="shared" si="412"/>
        <v>0</v>
      </c>
      <c r="N6505" s="16">
        <f>'Barometric Data'!E6505</f>
        <v>2.6545000000000001</v>
      </c>
      <c r="O6505" s="16">
        <f t="shared" si="413"/>
        <v>39.781700000000001</v>
      </c>
      <c r="P6505" s="17">
        <f t="shared" si="415"/>
        <v>355.28980000000001</v>
      </c>
      <c r="Q6505" s="16"/>
      <c r="R6505" s="101">
        <v>17.527000000000001</v>
      </c>
      <c r="S6505" s="16"/>
    </row>
    <row r="6506" spans="8:19" x14ac:dyDescent="0.25">
      <c r="H6506" s="98">
        <v>42527</v>
      </c>
      <c r="I6506" s="99">
        <v>0.25</v>
      </c>
      <c r="J6506" s="100">
        <f t="shared" si="414"/>
        <v>42527.25</v>
      </c>
      <c r="K6506" s="101">
        <v>42.398800000000001</v>
      </c>
      <c r="L6506" s="100">
        <f>'Barometric Data'!D6506</f>
        <v>42527.25</v>
      </c>
      <c r="M6506" s="106">
        <f t="shared" si="412"/>
        <v>0</v>
      </c>
      <c r="N6506" s="16">
        <f>'Barometric Data'!E6506</f>
        <v>2.5813000000000001</v>
      </c>
      <c r="O6506" s="16">
        <f t="shared" si="413"/>
        <v>39.817500000000003</v>
      </c>
      <c r="P6506" s="17">
        <f t="shared" si="415"/>
        <v>355.25400000000002</v>
      </c>
      <c r="Q6506" s="16"/>
      <c r="R6506" s="101">
        <v>17.54</v>
      </c>
      <c r="S6506" s="16"/>
    </row>
    <row r="6507" spans="8:19" x14ac:dyDescent="0.25">
      <c r="H6507" s="98">
        <v>42527</v>
      </c>
      <c r="I6507" s="99">
        <v>0.5</v>
      </c>
      <c r="J6507" s="100">
        <f t="shared" si="414"/>
        <v>42527.5</v>
      </c>
      <c r="K6507" s="101">
        <v>42.403599999999997</v>
      </c>
      <c r="L6507" s="100">
        <f>'Barometric Data'!D6507</f>
        <v>42527.5</v>
      </c>
      <c r="M6507" s="106">
        <f t="shared" si="412"/>
        <v>0</v>
      </c>
      <c r="N6507" s="16">
        <f>'Barometric Data'!E6507</f>
        <v>2.6063999999999998</v>
      </c>
      <c r="O6507" s="16">
        <f t="shared" si="413"/>
        <v>39.797199999999997</v>
      </c>
      <c r="P6507" s="17">
        <f t="shared" si="415"/>
        <v>355.27430000000004</v>
      </c>
      <c r="Q6507" s="16"/>
      <c r="R6507" s="101">
        <v>17.542000000000002</v>
      </c>
      <c r="S6507" s="16"/>
    </row>
    <row r="6508" spans="8:19" x14ac:dyDescent="0.25">
      <c r="H6508" s="98">
        <v>42527</v>
      </c>
      <c r="I6508" s="99">
        <v>0.75</v>
      </c>
      <c r="J6508" s="100">
        <f t="shared" si="414"/>
        <v>42527.75</v>
      </c>
      <c r="K6508" s="101">
        <v>42.343400000000003</v>
      </c>
      <c r="L6508" s="100">
        <f>'Barometric Data'!D6508</f>
        <v>42527.75</v>
      </c>
      <c r="M6508" s="106">
        <f t="shared" si="412"/>
        <v>0</v>
      </c>
      <c r="N6508" s="16">
        <f>'Barometric Data'!E6508</f>
        <v>2.4899</v>
      </c>
      <c r="O6508" s="16">
        <f t="shared" si="413"/>
        <v>39.853500000000004</v>
      </c>
      <c r="P6508" s="17">
        <f t="shared" si="415"/>
        <v>355.21800000000002</v>
      </c>
      <c r="Q6508" s="16"/>
      <c r="R6508" s="101">
        <v>17.552</v>
      </c>
      <c r="S6508" s="16"/>
    </row>
    <row r="6509" spans="8:19" x14ac:dyDescent="0.25">
      <c r="H6509" s="98">
        <v>42528</v>
      </c>
      <c r="I6509" s="99">
        <v>0</v>
      </c>
      <c r="J6509" s="100">
        <f t="shared" si="414"/>
        <v>42528</v>
      </c>
      <c r="K6509" s="101">
        <v>42.4208</v>
      </c>
      <c r="L6509" s="100">
        <f>'Barometric Data'!D6509</f>
        <v>42528</v>
      </c>
      <c r="M6509" s="106">
        <f t="shared" si="412"/>
        <v>0</v>
      </c>
      <c r="N6509" s="16">
        <f>'Barometric Data'!E6509</f>
        <v>2.5358999999999998</v>
      </c>
      <c r="O6509" s="16">
        <f t="shared" si="413"/>
        <v>39.884900000000002</v>
      </c>
      <c r="P6509" s="17">
        <f t="shared" si="415"/>
        <v>355.1866</v>
      </c>
      <c r="Q6509" s="16"/>
      <c r="R6509" s="101">
        <v>17.542000000000002</v>
      </c>
      <c r="S6509" s="16"/>
    </row>
    <row r="6510" spans="8:19" x14ac:dyDescent="0.25">
      <c r="H6510" s="98">
        <v>42528</v>
      </c>
      <c r="I6510" s="99">
        <v>0.25</v>
      </c>
      <c r="J6510" s="100">
        <f t="shared" si="414"/>
        <v>42528.25</v>
      </c>
      <c r="K6510" s="101">
        <v>42.4328</v>
      </c>
      <c r="L6510" s="100">
        <f>'Barometric Data'!D6510</f>
        <v>42528.25</v>
      </c>
      <c r="M6510" s="106">
        <f t="shared" si="412"/>
        <v>0</v>
      </c>
      <c r="N6510" s="16">
        <f>'Barometric Data'!E6510</f>
        <v>2.5554000000000001</v>
      </c>
      <c r="O6510" s="16">
        <f t="shared" si="413"/>
        <v>39.877400000000002</v>
      </c>
      <c r="P6510" s="17">
        <f t="shared" si="415"/>
        <v>355.19409999999999</v>
      </c>
      <c r="Q6510" s="16"/>
      <c r="R6510" s="101">
        <v>17.524000000000001</v>
      </c>
      <c r="S6510" s="16"/>
    </row>
    <row r="6511" spans="8:19" x14ac:dyDescent="0.25">
      <c r="H6511" s="98">
        <v>42528</v>
      </c>
      <c r="I6511" s="99">
        <v>0.5</v>
      </c>
      <c r="J6511" s="100">
        <f t="shared" si="414"/>
        <v>42528.5</v>
      </c>
      <c r="K6511" s="101">
        <v>42.437399999999997</v>
      </c>
      <c r="L6511" s="100">
        <f>'Barometric Data'!D6511</f>
        <v>42528.5</v>
      </c>
      <c r="M6511" s="106">
        <f t="shared" si="412"/>
        <v>0</v>
      </c>
      <c r="N6511" s="16">
        <f>'Barometric Data'!E6511</f>
        <v>2.5838999999999999</v>
      </c>
      <c r="O6511" s="16">
        <f t="shared" si="413"/>
        <v>39.853499999999997</v>
      </c>
      <c r="P6511" s="17">
        <f t="shared" si="415"/>
        <v>355.21800000000002</v>
      </c>
      <c r="Q6511" s="16"/>
      <c r="R6511" s="101">
        <v>17.530999999999999</v>
      </c>
      <c r="S6511" s="16"/>
    </row>
    <row r="6512" spans="8:19" x14ac:dyDescent="0.25">
      <c r="H6512" s="98">
        <v>42528</v>
      </c>
      <c r="I6512" s="99">
        <v>0.75</v>
      </c>
      <c r="J6512" s="100">
        <f t="shared" si="414"/>
        <v>42528.75</v>
      </c>
      <c r="K6512" s="101">
        <v>42.4011</v>
      </c>
      <c r="L6512" s="100">
        <f>'Barometric Data'!D6512</f>
        <v>42528.75</v>
      </c>
      <c r="M6512" s="106">
        <f t="shared" ref="M6512:M6567" si="416">ABS(L6512-J6512)</f>
        <v>0</v>
      </c>
      <c r="N6512" s="16">
        <f>'Barometric Data'!E6512</f>
        <v>2.5002</v>
      </c>
      <c r="O6512" s="16">
        <f t="shared" si="413"/>
        <v>39.9009</v>
      </c>
      <c r="P6512" s="17">
        <f t="shared" si="415"/>
        <v>355.17060000000004</v>
      </c>
      <c r="Q6512" s="16"/>
      <c r="R6512" s="101">
        <v>17.538</v>
      </c>
      <c r="S6512" s="16"/>
    </row>
    <row r="6513" spans="8:19" x14ac:dyDescent="0.25">
      <c r="H6513" s="98">
        <v>42529</v>
      </c>
      <c r="I6513" s="99">
        <v>0</v>
      </c>
      <c r="J6513" s="100">
        <f t="shared" si="414"/>
        <v>42529</v>
      </c>
      <c r="K6513" s="101">
        <v>42.447499999999998</v>
      </c>
      <c r="L6513" s="100">
        <f>'Barometric Data'!D6513</f>
        <v>42529</v>
      </c>
      <c r="M6513" s="106">
        <f t="shared" si="416"/>
        <v>0</v>
      </c>
      <c r="N6513" s="16">
        <f>'Barometric Data'!E6513</f>
        <v>2.5419999999999998</v>
      </c>
      <c r="O6513" s="16">
        <f t="shared" si="413"/>
        <v>39.905499999999996</v>
      </c>
      <c r="P6513" s="17">
        <f t="shared" si="415"/>
        <v>355.166</v>
      </c>
      <c r="Q6513" s="16"/>
      <c r="R6513" s="101">
        <v>17.526</v>
      </c>
      <c r="S6513" s="16"/>
    </row>
    <row r="6514" spans="8:19" x14ac:dyDescent="0.25">
      <c r="H6514" s="98">
        <v>42529</v>
      </c>
      <c r="I6514" s="99">
        <v>0.25</v>
      </c>
      <c r="J6514" s="100">
        <f t="shared" si="414"/>
        <v>42529.25</v>
      </c>
      <c r="K6514" s="101">
        <v>42.463000000000001</v>
      </c>
      <c r="L6514" s="100">
        <f>'Barometric Data'!D6514</f>
        <v>42529.25</v>
      </c>
      <c r="M6514" s="106">
        <f t="shared" si="416"/>
        <v>0</v>
      </c>
      <c r="N6514" s="16">
        <f>'Barometric Data'!E6514</f>
        <v>2.5640000000000001</v>
      </c>
      <c r="O6514" s="16">
        <f t="shared" si="413"/>
        <v>39.899000000000001</v>
      </c>
      <c r="P6514" s="17">
        <f t="shared" si="415"/>
        <v>355.17250000000001</v>
      </c>
      <c r="Q6514" s="16"/>
      <c r="R6514" s="101">
        <v>17.527000000000001</v>
      </c>
      <c r="S6514" s="16"/>
    </row>
    <row r="6515" spans="8:19" x14ac:dyDescent="0.25">
      <c r="H6515" s="98">
        <v>42529</v>
      </c>
      <c r="I6515" s="99">
        <v>0.5</v>
      </c>
      <c r="J6515" s="100">
        <f t="shared" si="414"/>
        <v>42529.5</v>
      </c>
      <c r="K6515" s="101">
        <v>42.418999999999997</v>
      </c>
      <c r="L6515" s="100">
        <f>'Barometric Data'!D6515</f>
        <v>42529.5</v>
      </c>
      <c r="M6515" s="106">
        <f t="shared" si="416"/>
        <v>0</v>
      </c>
      <c r="N6515" s="16">
        <f>'Barometric Data'!E6515</f>
        <v>2.5472000000000001</v>
      </c>
      <c r="O6515" s="16">
        <f t="shared" si="413"/>
        <v>39.871799999999993</v>
      </c>
      <c r="P6515" s="17">
        <f t="shared" si="415"/>
        <v>355.19970000000001</v>
      </c>
      <c r="Q6515" s="16"/>
      <c r="R6515" s="101">
        <v>17.524999999999999</v>
      </c>
      <c r="S6515" s="16"/>
    </row>
    <row r="6516" spans="8:19" x14ac:dyDescent="0.25">
      <c r="H6516" s="98">
        <v>42529</v>
      </c>
      <c r="I6516" s="99">
        <v>0.75</v>
      </c>
      <c r="J6516" s="100">
        <f t="shared" si="414"/>
        <v>42529.75</v>
      </c>
      <c r="K6516" s="101">
        <v>42.336799999999997</v>
      </c>
      <c r="L6516" s="100">
        <f>'Barometric Data'!D6516</f>
        <v>42529.75</v>
      </c>
      <c r="M6516" s="106">
        <f t="shared" si="416"/>
        <v>0</v>
      </c>
      <c r="N6516" s="16">
        <f>'Barometric Data'!E6516</f>
        <v>2.4033000000000002</v>
      </c>
      <c r="O6516" s="16">
        <f t="shared" si="413"/>
        <v>39.933499999999995</v>
      </c>
      <c r="P6516" s="17">
        <f t="shared" si="415"/>
        <v>355.13800000000003</v>
      </c>
      <c r="Q6516" s="16"/>
      <c r="R6516" s="101">
        <v>17.542000000000002</v>
      </c>
      <c r="S6516" s="16"/>
    </row>
    <row r="6517" spans="8:19" x14ac:dyDescent="0.25">
      <c r="H6517" s="98">
        <v>42530</v>
      </c>
      <c r="I6517" s="99">
        <v>0</v>
      </c>
      <c r="J6517" s="100">
        <f t="shared" si="414"/>
        <v>42530</v>
      </c>
      <c r="K6517" s="101">
        <v>42.411799999999999</v>
      </c>
      <c r="L6517" s="100">
        <f>'Barometric Data'!D6517</f>
        <v>42530</v>
      </c>
      <c r="M6517" s="106">
        <f t="shared" si="416"/>
        <v>0</v>
      </c>
      <c r="N6517" s="16">
        <f>'Barometric Data'!E6517</f>
        <v>2.4483999999999999</v>
      </c>
      <c r="O6517" s="16">
        <f t="shared" si="413"/>
        <v>39.9634</v>
      </c>
      <c r="P6517" s="17">
        <f t="shared" si="415"/>
        <v>355.10810000000004</v>
      </c>
      <c r="Q6517" s="16"/>
      <c r="R6517" s="101">
        <v>17.535</v>
      </c>
      <c r="S6517" s="16"/>
    </row>
    <row r="6518" spans="8:19" x14ac:dyDescent="0.25">
      <c r="H6518" s="98">
        <v>42530</v>
      </c>
      <c r="I6518" s="99">
        <v>0.25</v>
      </c>
      <c r="J6518" s="100">
        <f t="shared" si="414"/>
        <v>42530.25</v>
      </c>
      <c r="K6518" s="101">
        <v>42.468699999999998</v>
      </c>
      <c r="L6518" s="100">
        <f>'Barometric Data'!D6518</f>
        <v>42530.25</v>
      </c>
      <c r="M6518" s="106">
        <f t="shared" si="416"/>
        <v>0</v>
      </c>
      <c r="N6518" s="16">
        <f>'Barometric Data'!E6518</f>
        <v>2.5575000000000001</v>
      </c>
      <c r="O6518" s="16">
        <f t="shared" si="413"/>
        <v>39.911200000000001</v>
      </c>
      <c r="P6518" s="17">
        <f t="shared" si="415"/>
        <v>355.16030000000001</v>
      </c>
      <c r="Q6518" s="16"/>
      <c r="R6518" s="101">
        <v>17.530999999999999</v>
      </c>
      <c r="S6518" s="16"/>
    </row>
    <row r="6519" spans="8:19" x14ac:dyDescent="0.25">
      <c r="H6519" s="98">
        <v>42530</v>
      </c>
      <c r="I6519" s="99">
        <v>0.5</v>
      </c>
      <c r="J6519" s="100">
        <f t="shared" si="414"/>
        <v>42530.5</v>
      </c>
      <c r="K6519" s="101">
        <v>42.492100000000001</v>
      </c>
      <c r="L6519" s="100">
        <f>'Barometric Data'!D6519</f>
        <v>42530.5</v>
      </c>
      <c r="M6519" s="106">
        <f t="shared" si="416"/>
        <v>0</v>
      </c>
      <c r="N6519" s="16">
        <f>'Barometric Data'!E6519</f>
        <v>2.6110000000000002</v>
      </c>
      <c r="O6519" s="16">
        <f t="shared" si="413"/>
        <v>39.881100000000004</v>
      </c>
      <c r="P6519" s="17">
        <f t="shared" si="415"/>
        <v>355.19040000000001</v>
      </c>
      <c r="Q6519" s="16"/>
      <c r="R6519" s="101">
        <v>17.535</v>
      </c>
      <c r="S6519" s="16"/>
    </row>
    <row r="6520" spans="8:19" x14ac:dyDescent="0.25">
      <c r="H6520" s="98">
        <v>42530</v>
      </c>
      <c r="I6520" s="99">
        <v>0.75</v>
      </c>
      <c r="J6520" s="100">
        <f t="shared" si="414"/>
        <v>42530.75</v>
      </c>
      <c r="K6520" s="101">
        <v>42.409700000000001</v>
      </c>
      <c r="L6520" s="100">
        <f>'Barometric Data'!D6520</f>
        <v>42530.75</v>
      </c>
      <c r="M6520" s="106">
        <f t="shared" si="416"/>
        <v>0</v>
      </c>
      <c r="N6520" s="16">
        <f>'Barometric Data'!E6520</f>
        <v>2.5173999999999999</v>
      </c>
      <c r="O6520" s="16">
        <f t="shared" si="413"/>
        <v>39.892299999999999</v>
      </c>
      <c r="P6520" s="17">
        <f t="shared" si="415"/>
        <v>355.17920000000004</v>
      </c>
      <c r="Q6520" s="16"/>
      <c r="R6520" s="101">
        <v>17.523</v>
      </c>
      <c r="S6520" s="16"/>
    </row>
    <row r="6521" spans="8:19" x14ac:dyDescent="0.25">
      <c r="H6521" s="98">
        <v>42531</v>
      </c>
      <c r="I6521" s="99">
        <v>0</v>
      </c>
      <c r="J6521" s="100">
        <f t="shared" si="414"/>
        <v>42531</v>
      </c>
      <c r="K6521" s="101">
        <v>42.415799999999997</v>
      </c>
      <c r="L6521" s="100">
        <f>'Barometric Data'!D6521</f>
        <v>42531</v>
      </c>
      <c r="M6521" s="106">
        <f t="shared" si="416"/>
        <v>0</v>
      </c>
      <c r="N6521" s="16">
        <f>'Barometric Data'!E6521</f>
        <v>2.4794999999999998</v>
      </c>
      <c r="O6521" s="16">
        <f t="shared" si="413"/>
        <v>39.936299999999996</v>
      </c>
      <c r="P6521" s="17">
        <f t="shared" si="415"/>
        <v>355.1352</v>
      </c>
      <c r="Q6521" s="16"/>
      <c r="R6521" s="101">
        <v>17.548999999999999</v>
      </c>
      <c r="S6521" s="16"/>
    </row>
    <row r="6522" spans="8:19" x14ac:dyDescent="0.25">
      <c r="H6522" s="98">
        <v>42531</v>
      </c>
      <c r="I6522" s="99">
        <v>0.25</v>
      </c>
      <c r="J6522" s="100">
        <f t="shared" si="414"/>
        <v>42531.25</v>
      </c>
      <c r="K6522" s="101">
        <v>42.466099999999997</v>
      </c>
      <c r="L6522" s="100">
        <f>'Barometric Data'!D6522</f>
        <v>42531.25</v>
      </c>
      <c r="M6522" s="106">
        <f t="shared" si="416"/>
        <v>0</v>
      </c>
      <c r="N6522" s="16">
        <f>'Barometric Data'!E6522</f>
        <v>2.5232999999999999</v>
      </c>
      <c r="O6522" s="16">
        <f t="shared" si="413"/>
        <v>39.942799999999998</v>
      </c>
      <c r="P6522" s="17">
        <f t="shared" si="415"/>
        <v>355.12870000000004</v>
      </c>
      <c r="Q6522" s="16"/>
      <c r="R6522" s="101">
        <v>17.526</v>
      </c>
      <c r="S6522" s="16"/>
    </row>
    <row r="6523" spans="8:19" x14ac:dyDescent="0.25">
      <c r="H6523" s="98">
        <v>42531</v>
      </c>
      <c r="I6523" s="99">
        <v>0.5</v>
      </c>
      <c r="J6523" s="100">
        <f t="shared" si="414"/>
        <v>42531.5</v>
      </c>
      <c r="K6523" s="101">
        <v>42.465899999999998</v>
      </c>
      <c r="L6523" s="100">
        <f>'Barometric Data'!D6523</f>
        <v>42531.5</v>
      </c>
      <c r="M6523" s="106">
        <f t="shared" si="416"/>
        <v>0</v>
      </c>
      <c r="N6523" s="16">
        <f>'Barometric Data'!E6523</f>
        <v>2.5627</v>
      </c>
      <c r="O6523" s="16">
        <f t="shared" si="413"/>
        <v>39.903199999999998</v>
      </c>
      <c r="P6523" s="17">
        <f t="shared" si="415"/>
        <v>355.16830000000004</v>
      </c>
      <c r="Q6523" s="16"/>
      <c r="R6523" s="101">
        <v>17.533999999999999</v>
      </c>
      <c r="S6523" s="16"/>
    </row>
    <row r="6524" spans="8:19" x14ac:dyDescent="0.25">
      <c r="H6524" s="98">
        <v>42531</v>
      </c>
      <c r="I6524" s="99">
        <v>0.75</v>
      </c>
      <c r="J6524" s="100">
        <f t="shared" si="414"/>
        <v>42531.75</v>
      </c>
      <c r="K6524" s="101">
        <v>42.433599999999998</v>
      </c>
      <c r="L6524" s="100">
        <f>'Barometric Data'!D6524</f>
        <v>42531.75</v>
      </c>
      <c r="M6524" s="106">
        <f t="shared" si="416"/>
        <v>0</v>
      </c>
      <c r="N6524" s="16">
        <f>'Barometric Data'!E6524</f>
        <v>2.5078</v>
      </c>
      <c r="O6524" s="16">
        <f t="shared" si="413"/>
        <v>39.925799999999995</v>
      </c>
      <c r="P6524" s="17">
        <f t="shared" si="415"/>
        <v>355.14570000000003</v>
      </c>
      <c r="Q6524" s="16"/>
      <c r="R6524" s="101">
        <v>17.552</v>
      </c>
      <c r="S6524" s="16"/>
    </row>
    <row r="6525" spans="8:19" x14ac:dyDescent="0.25">
      <c r="H6525" s="98">
        <v>42532</v>
      </c>
      <c r="I6525" s="99">
        <v>0</v>
      </c>
      <c r="J6525" s="100">
        <f t="shared" si="414"/>
        <v>42532</v>
      </c>
      <c r="K6525" s="101">
        <v>42.523400000000002</v>
      </c>
      <c r="L6525" s="100">
        <f>'Barometric Data'!D6525</f>
        <v>42532</v>
      </c>
      <c r="M6525" s="106">
        <f t="shared" si="416"/>
        <v>0</v>
      </c>
      <c r="N6525" s="16">
        <f>'Barometric Data'!E6525</f>
        <v>2.6078000000000001</v>
      </c>
      <c r="O6525" s="16">
        <f t="shared" si="413"/>
        <v>39.915600000000005</v>
      </c>
      <c r="P6525" s="17">
        <f t="shared" si="415"/>
        <v>355.15590000000003</v>
      </c>
      <c r="Q6525" s="16"/>
      <c r="R6525" s="101">
        <v>17.527000000000001</v>
      </c>
      <c r="S6525" s="16"/>
    </row>
    <row r="6526" spans="8:19" x14ac:dyDescent="0.25">
      <c r="H6526" s="98">
        <v>42532</v>
      </c>
      <c r="I6526" s="99">
        <v>0.25</v>
      </c>
      <c r="J6526" s="100">
        <f t="shared" si="414"/>
        <v>42532.25</v>
      </c>
      <c r="K6526" s="101">
        <v>42.586300000000001</v>
      </c>
      <c r="L6526" s="100">
        <f>'Barometric Data'!D6526</f>
        <v>42532.25</v>
      </c>
      <c r="M6526" s="106">
        <f t="shared" si="416"/>
        <v>0</v>
      </c>
      <c r="N6526" s="16">
        <f>'Barometric Data'!E6526</f>
        <v>2.7519999999999998</v>
      </c>
      <c r="O6526" s="16">
        <f t="shared" si="413"/>
        <v>39.834299999999999</v>
      </c>
      <c r="P6526" s="17">
        <f t="shared" si="415"/>
        <v>355.23720000000003</v>
      </c>
      <c r="Q6526" s="16"/>
      <c r="R6526" s="101">
        <v>17.536999999999999</v>
      </c>
      <c r="S6526" s="16"/>
    </row>
    <row r="6527" spans="8:19" x14ac:dyDescent="0.25">
      <c r="H6527" s="98">
        <v>42532</v>
      </c>
      <c r="I6527" s="99">
        <v>0.5</v>
      </c>
      <c r="J6527" s="100">
        <f t="shared" si="414"/>
        <v>42532.5</v>
      </c>
      <c r="K6527" s="101">
        <v>42.585700000000003</v>
      </c>
      <c r="L6527" s="100">
        <f>'Barometric Data'!D6527</f>
        <v>42532.5</v>
      </c>
      <c r="M6527" s="106">
        <f t="shared" si="416"/>
        <v>0</v>
      </c>
      <c r="N6527" s="16">
        <f>'Barometric Data'!E6527</f>
        <v>2.8108</v>
      </c>
      <c r="O6527" s="16">
        <f t="shared" si="413"/>
        <v>39.774900000000002</v>
      </c>
      <c r="P6527" s="17">
        <f t="shared" si="415"/>
        <v>355.29660000000001</v>
      </c>
      <c r="Q6527" s="16"/>
      <c r="R6527" s="101">
        <v>17.539000000000001</v>
      </c>
      <c r="S6527" s="16"/>
    </row>
    <row r="6528" spans="8:19" x14ac:dyDescent="0.25">
      <c r="H6528" s="98">
        <v>42532</v>
      </c>
      <c r="I6528" s="99">
        <v>0.75</v>
      </c>
      <c r="J6528" s="100">
        <f t="shared" si="414"/>
        <v>42532.75</v>
      </c>
      <c r="K6528" s="101">
        <v>42.539200000000001</v>
      </c>
      <c r="L6528" s="100">
        <f>'Barometric Data'!D6528</f>
        <v>42532.75</v>
      </c>
      <c r="M6528" s="106">
        <f t="shared" si="416"/>
        <v>0</v>
      </c>
      <c r="N6528" s="16">
        <f>'Barometric Data'!E6528</f>
        <v>2.7844000000000002</v>
      </c>
      <c r="O6528" s="16">
        <f t="shared" si="413"/>
        <v>39.754800000000003</v>
      </c>
      <c r="P6528" s="17">
        <f t="shared" si="415"/>
        <v>355.31670000000003</v>
      </c>
      <c r="Q6528" s="16"/>
      <c r="R6528" s="101">
        <v>17.538</v>
      </c>
      <c r="S6528" s="16"/>
    </row>
    <row r="6529" spans="8:19" x14ac:dyDescent="0.25">
      <c r="H6529" s="98">
        <v>42533</v>
      </c>
      <c r="I6529" s="99">
        <v>0</v>
      </c>
      <c r="J6529" s="100">
        <f t="shared" si="414"/>
        <v>42533</v>
      </c>
      <c r="K6529" s="101">
        <v>42.567100000000003</v>
      </c>
      <c r="L6529" s="100">
        <f>'Barometric Data'!D6529</f>
        <v>42533</v>
      </c>
      <c r="M6529" s="106">
        <f t="shared" si="416"/>
        <v>0</v>
      </c>
      <c r="N6529" s="16">
        <f>'Barometric Data'!E6529</f>
        <v>2.8353999999999999</v>
      </c>
      <c r="O6529" s="16">
        <f t="shared" si="413"/>
        <v>39.731700000000004</v>
      </c>
      <c r="P6529" s="17">
        <f t="shared" si="415"/>
        <v>355.33980000000003</v>
      </c>
      <c r="Q6529" s="16"/>
      <c r="R6529" s="101">
        <v>17.535</v>
      </c>
      <c r="S6529" s="16"/>
    </row>
    <row r="6530" spans="8:19" x14ac:dyDescent="0.25">
      <c r="H6530" s="98">
        <v>42533</v>
      </c>
      <c r="I6530" s="99">
        <v>0.25</v>
      </c>
      <c r="J6530" s="100">
        <f t="shared" si="414"/>
        <v>42533.25</v>
      </c>
      <c r="K6530" s="101">
        <v>42.583500000000001</v>
      </c>
      <c r="L6530" s="100">
        <f>'Barometric Data'!D6530</f>
        <v>42533.25</v>
      </c>
      <c r="M6530" s="106">
        <f t="shared" si="416"/>
        <v>0</v>
      </c>
      <c r="N6530" s="16">
        <f>'Barometric Data'!E6530</f>
        <v>2.8683999999999998</v>
      </c>
      <c r="O6530" s="16">
        <f t="shared" si="413"/>
        <v>39.7151</v>
      </c>
      <c r="P6530" s="17">
        <f t="shared" si="415"/>
        <v>355.35640000000001</v>
      </c>
      <c r="Q6530" s="16"/>
      <c r="R6530" s="101">
        <v>17.542000000000002</v>
      </c>
      <c r="S6530" s="16"/>
    </row>
    <row r="6531" spans="8:19" x14ac:dyDescent="0.25">
      <c r="H6531" s="98">
        <v>42533</v>
      </c>
      <c r="I6531" s="99">
        <v>0.5</v>
      </c>
      <c r="J6531" s="100">
        <f t="shared" si="414"/>
        <v>42533.5</v>
      </c>
      <c r="K6531" s="101">
        <v>42.574399999999997</v>
      </c>
      <c r="L6531" s="100">
        <f>'Barometric Data'!D6531</f>
        <v>42533.5</v>
      </c>
      <c r="M6531" s="106">
        <f t="shared" si="416"/>
        <v>0</v>
      </c>
      <c r="N6531" s="16">
        <f>'Barometric Data'!E6531</f>
        <v>2.8984999999999999</v>
      </c>
      <c r="O6531" s="16">
        <f t="shared" si="413"/>
        <v>39.675899999999999</v>
      </c>
      <c r="P6531" s="17">
        <f t="shared" si="415"/>
        <v>355.3956</v>
      </c>
      <c r="Q6531" s="16"/>
      <c r="R6531" s="101">
        <v>17.535</v>
      </c>
      <c r="S6531" s="16"/>
    </row>
    <row r="6532" spans="8:19" x14ac:dyDescent="0.25">
      <c r="H6532" s="98">
        <v>42533</v>
      </c>
      <c r="I6532" s="99">
        <v>0.75</v>
      </c>
      <c r="J6532" s="100">
        <f t="shared" si="414"/>
        <v>42533.75</v>
      </c>
      <c r="K6532" s="101">
        <v>42.488900000000001</v>
      </c>
      <c r="L6532" s="100">
        <f>'Barometric Data'!D6532</f>
        <v>42533.75</v>
      </c>
      <c r="M6532" s="106">
        <f t="shared" si="416"/>
        <v>0</v>
      </c>
      <c r="N6532" s="16">
        <f>'Barometric Data'!E6532</f>
        <v>2.8113000000000001</v>
      </c>
      <c r="O6532" s="16">
        <f t="shared" si="413"/>
        <v>39.677599999999998</v>
      </c>
      <c r="P6532" s="17">
        <f t="shared" si="415"/>
        <v>355.39390000000003</v>
      </c>
      <c r="Q6532" s="16"/>
      <c r="R6532" s="101">
        <v>17.524999999999999</v>
      </c>
      <c r="S6532" s="16"/>
    </row>
    <row r="6533" spans="8:19" x14ac:dyDescent="0.25">
      <c r="H6533" s="98">
        <v>42534</v>
      </c>
      <c r="I6533" s="99">
        <v>0</v>
      </c>
      <c r="J6533" s="100">
        <f t="shared" si="414"/>
        <v>42534</v>
      </c>
      <c r="K6533" s="101">
        <v>42.481200000000001</v>
      </c>
      <c r="L6533" s="100">
        <f>'Barometric Data'!D6533</f>
        <v>42534</v>
      </c>
      <c r="M6533" s="106">
        <f t="shared" si="416"/>
        <v>0</v>
      </c>
      <c r="N6533" s="16">
        <f>'Barometric Data'!E6533</f>
        <v>2.7755999999999998</v>
      </c>
      <c r="O6533" s="16">
        <f t="shared" si="413"/>
        <v>39.705600000000004</v>
      </c>
      <c r="P6533" s="17">
        <f t="shared" si="415"/>
        <v>355.36590000000001</v>
      </c>
      <c r="Q6533" s="16"/>
      <c r="R6533" s="101">
        <v>17.545999999999999</v>
      </c>
      <c r="S6533" s="16"/>
    </row>
    <row r="6534" spans="8:19" x14ac:dyDescent="0.25">
      <c r="H6534" s="98">
        <v>42534</v>
      </c>
      <c r="I6534" s="99">
        <v>0.25</v>
      </c>
      <c r="J6534" s="100">
        <f t="shared" si="414"/>
        <v>42534.25</v>
      </c>
      <c r="K6534" s="101">
        <v>42.466000000000001</v>
      </c>
      <c r="L6534" s="100">
        <f>'Barometric Data'!D6534</f>
        <v>42534.25</v>
      </c>
      <c r="M6534" s="106">
        <f t="shared" si="416"/>
        <v>0</v>
      </c>
      <c r="N6534" s="16">
        <f>'Barometric Data'!E6534</f>
        <v>2.7262</v>
      </c>
      <c r="O6534" s="16">
        <f t="shared" si="413"/>
        <v>39.739800000000002</v>
      </c>
      <c r="P6534" s="17">
        <f t="shared" si="415"/>
        <v>355.33170000000001</v>
      </c>
      <c r="Q6534" s="16"/>
      <c r="R6534" s="101">
        <v>17.542999999999999</v>
      </c>
      <c r="S6534" s="16"/>
    </row>
    <row r="6535" spans="8:19" x14ac:dyDescent="0.25">
      <c r="H6535" s="98">
        <v>42534</v>
      </c>
      <c r="I6535" s="99">
        <v>0.5</v>
      </c>
      <c r="J6535" s="100">
        <f t="shared" si="414"/>
        <v>42534.5</v>
      </c>
      <c r="K6535" s="101">
        <v>42.439399999999999</v>
      </c>
      <c r="L6535" s="100">
        <f>'Barometric Data'!D6535</f>
        <v>42534.5</v>
      </c>
      <c r="M6535" s="106">
        <f t="shared" si="416"/>
        <v>0</v>
      </c>
      <c r="N6535" s="16">
        <f>'Barometric Data'!E6535</f>
        <v>2.6871</v>
      </c>
      <c r="O6535" s="16">
        <f t="shared" si="413"/>
        <v>39.752299999999998</v>
      </c>
      <c r="P6535" s="17">
        <f t="shared" si="415"/>
        <v>355.31920000000002</v>
      </c>
      <c r="Q6535" s="16"/>
      <c r="R6535" s="101">
        <v>17.542000000000002</v>
      </c>
      <c r="S6535" s="16"/>
    </row>
    <row r="6536" spans="8:19" x14ac:dyDescent="0.25">
      <c r="H6536" s="98">
        <v>42534</v>
      </c>
      <c r="I6536" s="99">
        <v>0.75</v>
      </c>
      <c r="J6536" s="100">
        <f t="shared" si="414"/>
        <v>42534.75</v>
      </c>
      <c r="K6536" s="101">
        <v>42.304900000000004</v>
      </c>
      <c r="L6536" s="100">
        <f>'Barometric Data'!D6536</f>
        <v>42534.75</v>
      </c>
      <c r="M6536" s="106">
        <f t="shared" si="416"/>
        <v>0</v>
      </c>
      <c r="N6536" s="16">
        <f>'Barometric Data'!E6536</f>
        <v>2.4937999999999998</v>
      </c>
      <c r="O6536" s="16">
        <f t="shared" si="413"/>
        <v>39.811100000000003</v>
      </c>
      <c r="P6536" s="17">
        <f t="shared" si="415"/>
        <v>355.2604</v>
      </c>
      <c r="Q6536" s="16"/>
      <c r="R6536" s="101">
        <v>17.535</v>
      </c>
      <c r="S6536" s="16"/>
    </row>
    <row r="6537" spans="8:19" x14ac:dyDescent="0.25">
      <c r="H6537" s="98">
        <v>42535</v>
      </c>
      <c r="I6537" s="99">
        <v>0</v>
      </c>
      <c r="J6537" s="100">
        <f t="shared" si="414"/>
        <v>42535</v>
      </c>
      <c r="K6537" s="101">
        <v>42.333300000000001</v>
      </c>
      <c r="L6537" s="100">
        <f>'Barometric Data'!D6537</f>
        <v>42535</v>
      </c>
      <c r="M6537" s="106">
        <f t="shared" si="416"/>
        <v>0</v>
      </c>
      <c r="N6537" s="16">
        <f>'Barometric Data'!E6537</f>
        <v>2.4613999999999998</v>
      </c>
      <c r="O6537" s="16">
        <f t="shared" si="413"/>
        <v>39.871900000000004</v>
      </c>
      <c r="P6537" s="17">
        <f t="shared" si="415"/>
        <v>355.19960000000003</v>
      </c>
      <c r="Q6537" s="16"/>
      <c r="R6537" s="101">
        <v>17.524999999999999</v>
      </c>
      <c r="S6537" s="16"/>
    </row>
    <row r="6538" spans="8:19" x14ac:dyDescent="0.25">
      <c r="H6538" s="98">
        <v>42535</v>
      </c>
      <c r="I6538" s="99">
        <v>0.25</v>
      </c>
      <c r="J6538" s="100">
        <f t="shared" si="414"/>
        <v>42535.25</v>
      </c>
      <c r="K6538" s="101">
        <v>42.417499999999997</v>
      </c>
      <c r="L6538" s="100">
        <f>'Barometric Data'!D6538</f>
        <v>42535.25</v>
      </c>
      <c r="M6538" s="106">
        <f t="shared" si="416"/>
        <v>0</v>
      </c>
      <c r="N6538" s="16">
        <f>'Barometric Data'!E6538</f>
        <v>2.5179999999999998</v>
      </c>
      <c r="O6538" s="16">
        <f t="shared" si="413"/>
        <v>39.899499999999996</v>
      </c>
      <c r="P6538" s="17">
        <f t="shared" si="415"/>
        <v>355.17200000000003</v>
      </c>
      <c r="Q6538" s="16"/>
      <c r="R6538" s="101">
        <v>17.542999999999999</v>
      </c>
      <c r="S6538" s="16"/>
    </row>
    <row r="6539" spans="8:19" x14ac:dyDescent="0.25">
      <c r="H6539" s="98">
        <v>42535</v>
      </c>
      <c r="I6539" s="99">
        <v>0.5</v>
      </c>
      <c r="J6539" s="100">
        <f t="shared" si="414"/>
        <v>42535.5</v>
      </c>
      <c r="K6539" s="101">
        <v>42.489199999999997</v>
      </c>
      <c r="L6539" s="100">
        <f>'Barometric Data'!D6539</f>
        <v>42535.5</v>
      </c>
      <c r="M6539" s="106">
        <f t="shared" si="416"/>
        <v>0</v>
      </c>
      <c r="N6539" s="16">
        <f>'Barometric Data'!E6539</f>
        <v>2.6442000000000001</v>
      </c>
      <c r="O6539" s="16">
        <f t="shared" si="413"/>
        <v>39.844999999999999</v>
      </c>
      <c r="P6539" s="17">
        <f t="shared" si="415"/>
        <v>355.22649999999999</v>
      </c>
      <c r="Q6539" s="16"/>
      <c r="R6539" s="101">
        <v>17.524999999999999</v>
      </c>
      <c r="S6539" s="16"/>
    </row>
    <row r="6540" spans="8:19" x14ac:dyDescent="0.25">
      <c r="H6540" s="98">
        <v>42535</v>
      </c>
      <c r="I6540" s="99">
        <v>0.75</v>
      </c>
      <c r="J6540" s="100">
        <f t="shared" si="414"/>
        <v>42535.75</v>
      </c>
      <c r="K6540" s="101">
        <v>42.4345</v>
      </c>
      <c r="L6540" s="100">
        <f>'Barometric Data'!D6540</f>
        <v>42535.75</v>
      </c>
      <c r="M6540" s="106">
        <f t="shared" si="416"/>
        <v>0</v>
      </c>
      <c r="N6540" s="16">
        <f>'Barometric Data'!E6540</f>
        <v>2.5714999999999999</v>
      </c>
      <c r="O6540" s="16">
        <f t="shared" si="413"/>
        <v>39.863</v>
      </c>
      <c r="P6540" s="17">
        <f t="shared" si="415"/>
        <v>355.20850000000002</v>
      </c>
      <c r="Q6540" s="16"/>
      <c r="R6540" s="101">
        <v>17.526</v>
      </c>
      <c r="S6540" s="16"/>
    </row>
    <row r="6541" spans="8:19" x14ac:dyDescent="0.25">
      <c r="H6541" s="98">
        <v>42536</v>
      </c>
      <c r="I6541" s="99">
        <v>0</v>
      </c>
      <c r="J6541" s="100">
        <f t="shared" si="414"/>
        <v>42536</v>
      </c>
      <c r="K6541" s="101">
        <v>42.451500000000003</v>
      </c>
      <c r="L6541" s="100">
        <f>'Barometric Data'!D6541</f>
        <v>42536</v>
      </c>
      <c r="M6541" s="106">
        <f t="shared" si="416"/>
        <v>0</v>
      </c>
      <c r="N6541" s="16">
        <f>'Barometric Data'!E6541</f>
        <v>2.5552999999999999</v>
      </c>
      <c r="O6541" s="16">
        <f t="shared" si="413"/>
        <v>39.8962</v>
      </c>
      <c r="P6541" s="17">
        <f t="shared" si="415"/>
        <v>355.17529999999999</v>
      </c>
      <c r="Q6541" s="16"/>
      <c r="R6541" s="101">
        <v>17.532</v>
      </c>
      <c r="S6541" s="16"/>
    </row>
    <row r="6542" spans="8:19" x14ac:dyDescent="0.25">
      <c r="H6542" s="98">
        <v>42536</v>
      </c>
      <c r="I6542" s="99">
        <v>0.25</v>
      </c>
      <c r="J6542" s="100">
        <f t="shared" si="414"/>
        <v>42536.25</v>
      </c>
      <c r="K6542" s="101">
        <v>42.438000000000002</v>
      </c>
      <c r="L6542" s="100">
        <f>'Barometric Data'!D6542</f>
        <v>42536.25</v>
      </c>
      <c r="M6542" s="106">
        <f t="shared" si="416"/>
        <v>0</v>
      </c>
      <c r="N6542" s="16">
        <f>'Barometric Data'!E6542</f>
        <v>2.5297999999999998</v>
      </c>
      <c r="O6542" s="16">
        <f t="shared" si="413"/>
        <v>39.908200000000001</v>
      </c>
      <c r="P6542" s="17">
        <f t="shared" si="415"/>
        <v>355.16329999999999</v>
      </c>
      <c r="Q6542" s="16"/>
      <c r="R6542" s="101">
        <v>17.533999999999999</v>
      </c>
      <c r="S6542" s="16"/>
    </row>
    <row r="6543" spans="8:19" x14ac:dyDescent="0.25">
      <c r="H6543" s="98">
        <v>42536</v>
      </c>
      <c r="I6543" s="99">
        <v>0.5</v>
      </c>
      <c r="J6543" s="100">
        <f t="shared" si="414"/>
        <v>42536.5</v>
      </c>
      <c r="K6543" s="101">
        <v>42.425600000000003</v>
      </c>
      <c r="L6543" s="100">
        <f>'Barometric Data'!D6543</f>
        <v>42536.5</v>
      </c>
      <c r="M6543" s="106">
        <f t="shared" si="416"/>
        <v>0</v>
      </c>
      <c r="N6543" s="16">
        <f>'Barometric Data'!E6543</f>
        <v>2.5350000000000001</v>
      </c>
      <c r="O6543" s="16">
        <f t="shared" si="413"/>
        <v>39.890600000000006</v>
      </c>
      <c r="P6543" s="17">
        <f t="shared" si="415"/>
        <v>355.18090000000001</v>
      </c>
      <c r="Q6543" s="16"/>
      <c r="R6543" s="101">
        <v>17.545000000000002</v>
      </c>
      <c r="S6543" s="16"/>
    </row>
    <row r="6544" spans="8:19" x14ac:dyDescent="0.25">
      <c r="H6544" s="98">
        <v>42536</v>
      </c>
      <c r="I6544" s="99">
        <v>0.75</v>
      </c>
      <c r="J6544" s="100">
        <f t="shared" si="414"/>
        <v>42536.75</v>
      </c>
      <c r="K6544" s="101">
        <v>42.424999999999997</v>
      </c>
      <c r="L6544" s="100">
        <f>'Barometric Data'!D6544</f>
        <v>42536.75</v>
      </c>
      <c r="M6544" s="106">
        <f t="shared" si="416"/>
        <v>0</v>
      </c>
      <c r="N6544" s="16">
        <f>'Barometric Data'!E6544</f>
        <v>2.4950999999999999</v>
      </c>
      <c r="O6544" s="16">
        <f t="shared" si="413"/>
        <v>39.929899999999996</v>
      </c>
      <c r="P6544" s="17">
        <f t="shared" si="415"/>
        <v>355.14160000000004</v>
      </c>
      <c r="Q6544" s="16"/>
      <c r="R6544" s="101">
        <v>17.529</v>
      </c>
      <c r="S6544" s="16"/>
    </row>
    <row r="6545" spans="8:19" x14ac:dyDescent="0.25">
      <c r="H6545" s="98">
        <v>42537</v>
      </c>
      <c r="I6545" s="99">
        <v>0</v>
      </c>
      <c r="J6545" s="100">
        <f t="shared" si="414"/>
        <v>42537</v>
      </c>
      <c r="K6545" s="101">
        <v>42.516399999999997</v>
      </c>
      <c r="L6545" s="100">
        <f>'Barometric Data'!D6545</f>
        <v>42537</v>
      </c>
      <c r="M6545" s="106">
        <f t="shared" si="416"/>
        <v>0</v>
      </c>
      <c r="N6545" s="16">
        <f>'Barometric Data'!E6545</f>
        <v>2.6221000000000001</v>
      </c>
      <c r="O6545" s="16">
        <f t="shared" si="413"/>
        <v>39.894299999999994</v>
      </c>
      <c r="P6545" s="17">
        <f t="shared" si="415"/>
        <v>355.17720000000003</v>
      </c>
      <c r="Q6545" s="16"/>
      <c r="R6545" s="101">
        <v>17.536999999999999</v>
      </c>
      <c r="S6545" s="16"/>
    </row>
    <row r="6546" spans="8:19" x14ac:dyDescent="0.25">
      <c r="H6546" s="98">
        <v>42537</v>
      </c>
      <c r="I6546" s="99">
        <v>0.25</v>
      </c>
      <c r="J6546" s="100">
        <f t="shared" si="414"/>
        <v>42537.25</v>
      </c>
      <c r="K6546" s="101">
        <v>42.549399999999999</v>
      </c>
      <c r="L6546" s="100">
        <f>'Barometric Data'!D6546</f>
        <v>42537.25</v>
      </c>
      <c r="M6546" s="106">
        <f t="shared" si="416"/>
        <v>0</v>
      </c>
      <c r="N6546" s="16">
        <f>'Barometric Data'!E6546</f>
        <v>2.6905000000000001</v>
      </c>
      <c r="O6546" s="16">
        <f t="shared" si="413"/>
        <v>39.858899999999998</v>
      </c>
      <c r="P6546" s="17">
        <f t="shared" si="415"/>
        <v>355.21260000000001</v>
      </c>
      <c r="Q6546" s="16"/>
      <c r="R6546" s="101">
        <v>17.545000000000002</v>
      </c>
      <c r="S6546" s="16"/>
    </row>
    <row r="6547" spans="8:19" x14ac:dyDescent="0.25">
      <c r="H6547" s="98">
        <v>42537</v>
      </c>
      <c r="I6547" s="99">
        <v>0.5</v>
      </c>
      <c r="J6547" s="100">
        <f t="shared" si="414"/>
        <v>42537.5</v>
      </c>
      <c r="K6547" s="101">
        <v>42.566299999999998</v>
      </c>
      <c r="L6547" s="100">
        <f>'Barometric Data'!D6547</f>
        <v>42537.5</v>
      </c>
      <c r="M6547" s="106">
        <f t="shared" si="416"/>
        <v>0</v>
      </c>
      <c r="N6547" s="16">
        <f>'Barometric Data'!E6547</f>
        <v>2.7827999999999999</v>
      </c>
      <c r="O6547" s="16">
        <f t="shared" si="413"/>
        <v>39.783499999999997</v>
      </c>
      <c r="P6547" s="17">
        <f t="shared" si="415"/>
        <v>355.28800000000001</v>
      </c>
      <c r="Q6547" s="16"/>
      <c r="R6547" s="101">
        <v>17.533000000000001</v>
      </c>
      <c r="S6547" s="16"/>
    </row>
    <row r="6548" spans="8:19" x14ac:dyDescent="0.25">
      <c r="H6548" s="98">
        <v>42537</v>
      </c>
      <c r="I6548" s="99">
        <v>0.75</v>
      </c>
      <c r="J6548" s="100">
        <f t="shared" si="414"/>
        <v>42537.75</v>
      </c>
      <c r="K6548" s="101">
        <v>42.575699999999998</v>
      </c>
      <c r="L6548" s="100">
        <f>'Barometric Data'!D6548</f>
        <v>42537.75</v>
      </c>
      <c r="M6548" s="106">
        <f t="shared" si="416"/>
        <v>0</v>
      </c>
      <c r="N6548" s="16">
        <f>'Barometric Data'!E6548</f>
        <v>2.81</v>
      </c>
      <c r="O6548" s="16">
        <f t="shared" ref="O6548:O6567" si="417">K6548-N6548</f>
        <v>39.765699999999995</v>
      </c>
      <c r="P6548" s="17">
        <f t="shared" si="415"/>
        <v>355.30580000000003</v>
      </c>
      <c r="Q6548" s="16"/>
      <c r="R6548" s="101">
        <v>17.547000000000001</v>
      </c>
      <c r="S6548" s="16"/>
    </row>
    <row r="6549" spans="8:19" x14ac:dyDescent="0.25">
      <c r="H6549" s="98">
        <v>42538</v>
      </c>
      <c r="I6549" s="99">
        <v>0</v>
      </c>
      <c r="J6549" s="100">
        <f t="shared" si="414"/>
        <v>42538</v>
      </c>
      <c r="K6549" s="101">
        <v>42.543399999999998</v>
      </c>
      <c r="L6549" s="100">
        <f>'Barometric Data'!D6549</f>
        <v>42538</v>
      </c>
      <c r="M6549" s="106">
        <f t="shared" si="416"/>
        <v>0</v>
      </c>
      <c r="N6549" s="16">
        <f>'Barometric Data'!E6549</f>
        <v>2.8022</v>
      </c>
      <c r="O6549" s="16">
        <f t="shared" si="417"/>
        <v>39.741199999999999</v>
      </c>
      <c r="P6549" s="17">
        <f t="shared" si="415"/>
        <v>355.33030000000002</v>
      </c>
      <c r="Q6549" s="16"/>
      <c r="R6549" s="101">
        <v>17.536000000000001</v>
      </c>
      <c r="S6549" s="16"/>
    </row>
    <row r="6550" spans="8:19" x14ac:dyDescent="0.25">
      <c r="H6550" s="98">
        <v>42538</v>
      </c>
      <c r="I6550" s="99">
        <v>0.25</v>
      </c>
      <c r="J6550" s="100">
        <f t="shared" si="414"/>
        <v>42538.25</v>
      </c>
      <c r="K6550" s="101">
        <v>42.523200000000003</v>
      </c>
      <c r="L6550" s="100">
        <f>'Barometric Data'!D6550</f>
        <v>42538.25</v>
      </c>
      <c r="M6550" s="106">
        <f t="shared" si="416"/>
        <v>0</v>
      </c>
      <c r="N6550" s="16">
        <f>'Barometric Data'!E6550</f>
        <v>2.7766000000000002</v>
      </c>
      <c r="O6550" s="16">
        <f t="shared" si="417"/>
        <v>39.746600000000001</v>
      </c>
      <c r="P6550" s="17">
        <f t="shared" si="415"/>
        <v>355.32490000000001</v>
      </c>
      <c r="Q6550" s="16"/>
      <c r="R6550" s="101">
        <v>17.544</v>
      </c>
      <c r="S6550" s="16"/>
    </row>
    <row r="6551" spans="8:19" x14ac:dyDescent="0.25">
      <c r="H6551" s="98">
        <v>42538</v>
      </c>
      <c r="I6551" s="99">
        <v>0.5</v>
      </c>
      <c r="J6551" s="100">
        <f t="shared" si="414"/>
        <v>42538.5</v>
      </c>
      <c r="K6551" s="101">
        <v>42.502800000000001</v>
      </c>
      <c r="L6551" s="100">
        <f>'Barometric Data'!D6551</f>
        <v>42538.5</v>
      </c>
      <c r="M6551" s="106">
        <f t="shared" si="416"/>
        <v>0</v>
      </c>
      <c r="N6551" s="16">
        <f>'Barometric Data'!E6551</f>
        <v>2.7755999999999998</v>
      </c>
      <c r="O6551" s="16">
        <f t="shared" si="417"/>
        <v>39.727200000000003</v>
      </c>
      <c r="P6551" s="17">
        <f t="shared" si="415"/>
        <v>355.34430000000003</v>
      </c>
      <c r="Q6551" s="16"/>
      <c r="R6551" s="101">
        <v>17.530999999999999</v>
      </c>
      <c r="S6551" s="16"/>
    </row>
    <row r="6552" spans="8:19" x14ac:dyDescent="0.25">
      <c r="H6552" s="98">
        <v>42538</v>
      </c>
      <c r="I6552" s="99">
        <v>0.75</v>
      </c>
      <c r="J6552" s="100">
        <f t="shared" si="414"/>
        <v>42538.75</v>
      </c>
      <c r="K6552" s="101">
        <v>42.446300000000001</v>
      </c>
      <c r="L6552" s="100">
        <f>'Barometric Data'!D6552</f>
        <v>42538.75</v>
      </c>
      <c r="M6552" s="106">
        <f t="shared" si="416"/>
        <v>0</v>
      </c>
      <c r="N6552" s="16">
        <f>'Barometric Data'!E6552</f>
        <v>2.6692</v>
      </c>
      <c r="O6552" s="16">
        <f t="shared" si="417"/>
        <v>39.777100000000004</v>
      </c>
      <c r="P6552" s="17">
        <f t="shared" si="415"/>
        <v>355.2944</v>
      </c>
      <c r="Q6552" s="16"/>
      <c r="R6552" s="101">
        <v>17.552</v>
      </c>
      <c r="S6552" s="16"/>
    </row>
    <row r="6553" spans="8:19" x14ac:dyDescent="0.25">
      <c r="H6553" s="98">
        <v>42539</v>
      </c>
      <c r="I6553" s="99">
        <v>0</v>
      </c>
      <c r="J6553" s="100">
        <f t="shared" si="414"/>
        <v>42539</v>
      </c>
      <c r="K6553" s="101">
        <v>42.454599999999999</v>
      </c>
      <c r="L6553" s="100">
        <f>'Barometric Data'!D6553</f>
        <v>42539</v>
      </c>
      <c r="M6553" s="106">
        <f t="shared" si="416"/>
        <v>0</v>
      </c>
      <c r="N6553" s="16">
        <f>'Barometric Data'!E6553</f>
        <v>2.6509999999999998</v>
      </c>
      <c r="O6553" s="16">
        <f t="shared" si="417"/>
        <v>39.803600000000003</v>
      </c>
      <c r="P6553" s="17">
        <f t="shared" si="415"/>
        <v>355.2679</v>
      </c>
      <c r="Q6553" s="16"/>
      <c r="R6553" s="101">
        <v>17.536999999999999</v>
      </c>
      <c r="S6553" s="16"/>
    </row>
    <row r="6554" spans="8:19" x14ac:dyDescent="0.25">
      <c r="H6554" s="98">
        <v>42539</v>
      </c>
      <c r="I6554" s="99">
        <v>0.25</v>
      </c>
      <c r="J6554" s="100">
        <f t="shared" si="414"/>
        <v>42539.25</v>
      </c>
      <c r="K6554" s="101">
        <v>42.494199999999999</v>
      </c>
      <c r="L6554" s="100">
        <f>'Barometric Data'!D6554</f>
        <v>42539.25</v>
      </c>
      <c r="M6554" s="106">
        <f t="shared" si="416"/>
        <v>0</v>
      </c>
      <c r="N6554" s="16">
        <f>'Barometric Data'!E6554</f>
        <v>2.6892</v>
      </c>
      <c r="O6554" s="16">
        <f t="shared" si="417"/>
        <v>39.805</v>
      </c>
      <c r="P6554" s="17">
        <f t="shared" si="415"/>
        <v>355.26650000000001</v>
      </c>
      <c r="Q6554" s="16"/>
      <c r="R6554" s="101">
        <v>17.550999999999998</v>
      </c>
      <c r="S6554" s="16"/>
    </row>
    <row r="6555" spans="8:19" x14ac:dyDescent="0.25">
      <c r="H6555" s="98">
        <v>42539</v>
      </c>
      <c r="I6555" s="99">
        <v>0.5</v>
      </c>
      <c r="J6555" s="100">
        <f t="shared" si="414"/>
        <v>42539.5</v>
      </c>
      <c r="K6555" s="101">
        <v>42.509700000000002</v>
      </c>
      <c r="L6555" s="100">
        <f>'Barometric Data'!D6555</f>
        <v>42539.5</v>
      </c>
      <c r="M6555" s="106">
        <f t="shared" si="416"/>
        <v>0</v>
      </c>
      <c r="N6555" s="16">
        <f>'Barometric Data'!E6555</f>
        <v>2.7559</v>
      </c>
      <c r="O6555" s="16">
        <f t="shared" si="417"/>
        <v>39.753800000000005</v>
      </c>
      <c r="P6555" s="17">
        <f t="shared" si="415"/>
        <v>355.3177</v>
      </c>
      <c r="Q6555" s="16"/>
      <c r="R6555" s="101">
        <v>17.542999999999999</v>
      </c>
      <c r="S6555" s="16"/>
    </row>
    <row r="6556" spans="8:19" x14ac:dyDescent="0.25">
      <c r="H6556" s="98">
        <v>42539</v>
      </c>
      <c r="I6556" s="99">
        <v>0.75</v>
      </c>
      <c r="J6556" s="100">
        <f t="shared" si="414"/>
        <v>42539.75</v>
      </c>
      <c r="K6556" s="101">
        <v>42.567799999999998</v>
      </c>
      <c r="L6556" s="100">
        <f>'Barometric Data'!D6556</f>
        <v>42539.75</v>
      </c>
      <c r="M6556" s="106">
        <f t="shared" si="416"/>
        <v>0</v>
      </c>
      <c r="N6556" s="16">
        <f>'Barometric Data'!E6556</f>
        <v>2.8595000000000002</v>
      </c>
      <c r="O6556" s="16">
        <f t="shared" si="417"/>
        <v>39.708300000000001</v>
      </c>
      <c r="P6556" s="17">
        <f t="shared" si="415"/>
        <v>355.36320000000001</v>
      </c>
      <c r="Q6556" s="16"/>
      <c r="R6556" s="101">
        <v>17.518999999999998</v>
      </c>
      <c r="S6556" s="16"/>
    </row>
    <row r="6557" spans="8:19" x14ac:dyDescent="0.25">
      <c r="H6557" s="98">
        <v>42540</v>
      </c>
      <c r="I6557" s="99">
        <v>0</v>
      </c>
      <c r="J6557" s="100">
        <f t="shared" si="414"/>
        <v>42540</v>
      </c>
      <c r="K6557" s="101">
        <v>42.626800000000003</v>
      </c>
      <c r="L6557" s="100">
        <f>'Barometric Data'!D6557</f>
        <v>42540</v>
      </c>
      <c r="M6557" s="106">
        <f t="shared" si="416"/>
        <v>0</v>
      </c>
      <c r="N6557" s="16">
        <f>'Barometric Data'!E6557</f>
        <v>2.9729999999999999</v>
      </c>
      <c r="O6557" s="16">
        <f t="shared" si="417"/>
        <v>39.653800000000004</v>
      </c>
      <c r="P6557" s="17">
        <f t="shared" si="415"/>
        <v>355.41770000000002</v>
      </c>
      <c r="Q6557" s="16"/>
      <c r="R6557" s="101">
        <v>17.523</v>
      </c>
      <c r="S6557" s="16"/>
    </row>
    <row r="6558" spans="8:19" x14ac:dyDescent="0.25">
      <c r="H6558" s="98">
        <v>42540</v>
      </c>
      <c r="I6558" s="99">
        <v>0.25</v>
      </c>
      <c r="J6558" s="100">
        <f t="shared" si="414"/>
        <v>42540.25</v>
      </c>
      <c r="K6558" s="101">
        <v>42.650599999999997</v>
      </c>
      <c r="L6558" s="100">
        <f>'Barometric Data'!D6558</f>
        <v>42540.25</v>
      </c>
      <c r="M6558" s="106">
        <f t="shared" si="416"/>
        <v>0</v>
      </c>
      <c r="N6558" s="16">
        <f>'Barometric Data'!E6558</f>
        <v>3.0347</v>
      </c>
      <c r="O6558" s="16">
        <f t="shared" si="417"/>
        <v>39.615899999999996</v>
      </c>
      <c r="P6558" s="17">
        <f t="shared" si="415"/>
        <v>355.4556</v>
      </c>
      <c r="Q6558" s="16"/>
      <c r="R6558" s="101">
        <v>17.544</v>
      </c>
      <c r="S6558" s="16"/>
    </row>
    <row r="6559" spans="8:19" x14ac:dyDescent="0.25">
      <c r="H6559" s="98">
        <v>42540</v>
      </c>
      <c r="I6559" s="99">
        <v>0.5</v>
      </c>
      <c r="J6559" s="100">
        <f t="shared" si="414"/>
        <v>42540.5</v>
      </c>
      <c r="K6559" s="101">
        <v>42.587600000000002</v>
      </c>
      <c r="L6559" s="100">
        <f>'Barometric Data'!D6559</f>
        <v>42540.5</v>
      </c>
      <c r="M6559" s="106">
        <f t="shared" si="416"/>
        <v>0</v>
      </c>
      <c r="N6559" s="16">
        <f>'Barometric Data'!E6559</f>
        <v>3.0482</v>
      </c>
      <c r="O6559" s="16">
        <f t="shared" si="417"/>
        <v>39.539400000000001</v>
      </c>
      <c r="P6559" s="17">
        <f t="shared" si="415"/>
        <v>355.53210000000001</v>
      </c>
      <c r="Q6559" s="16"/>
      <c r="R6559" s="101">
        <v>17.527999999999999</v>
      </c>
      <c r="S6559" s="16"/>
    </row>
    <row r="6560" spans="8:19" x14ac:dyDescent="0.25">
      <c r="H6560" s="98">
        <v>42540</v>
      </c>
      <c r="I6560" s="99">
        <v>0.75</v>
      </c>
      <c r="J6560" s="100">
        <f t="shared" si="414"/>
        <v>42540.75</v>
      </c>
      <c r="K6560" s="101">
        <v>42.510199999999998</v>
      </c>
      <c r="L6560" s="100">
        <f>'Barometric Data'!D6560</f>
        <v>42540.75</v>
      </c>
      <c r="M6560" s="106">
        <f t="shared" si="416"/>
        <v>0</v>
      </c>
      <c r="N6560" s="16">
        <f>'Barometric Data'!E6560</f>
        <v>2.9224999999999999</v>
      </c>
      <c r="O6560" s="16">
        <f t="shared" si="417"/>
        <v>39.587699999999998</v>
      </c>
      <c r="P6560" s="17">
        <f t="shared" si="415"/>
        <v>355.48380000000003</v>
      </c>
      <c r="Q6560" s="16"/>
      <c r="R6560" s="101">
        <v>17.533999999999999</v>
      </c>
      <c r="S6560" s="16"/>
    </row>
    <row r="6561" spans="6:19" x14ac:dyDescent="0.25">
      <c r="H6561" s="98">
        <v>42541</v>
      </c>
      <c r="I6561" s="99">
        <v>0</v>
      </c>
      <c r="J6561" s="100">
        <f t="shared" ref="J6561:J6624" si="418">H6561+I6561</f>
        <v>42541</v>
      </c>
      <c r="K6561" s="101">
        <v>42.497999999999998</v>
      </c>
      <c r="L6561" s="100">
        <f>'Barometric Data'!D6561</f>
        <v>42541</v>
      </c>
      <c r="M6561" s="106">
        <f t="shared" si="416"/>
        <v>0</v>
      </c>
      <c r="N6561" s="16">
        <f>'Barometric Data'!E6561</f>
        <v>2.8814000000000002</v>
      </c>
      <c r="O6561" s="16">
        <f t="shared" si="417"/>
        <v>39.616599999999998</v>
      </c>
      <c r="P6561" s="17">
        <f t="shared" ref="P6561:P6566" si="419">$E$32-O6561</f>
        <v>355.45490000000001</v>
      </c>
      <c r="Q6561" s="16"/>
      <c r="R6561" s="101">
        <v>17.532</v>
      </c>
      <c r="S6561" s="16"/>
    </row>
    <row r="6562" spans="6:19" x14ac:dyDescent="0.25">
      <c r="H6562" s="98">
        <v>42541</v>
      </c>
      <c r="I6562" s="99">
        <v>0.25</v>
      </c>
      <c r="J6562" s="100">
        <f t="shared" si="418"/>
        <v>42541.25</v>
      </c>
      <c r="K6562" s="101">
        <v>42.500900000000001</v>
      </c>
      <c r="L6562" s="100">
        <f>'Barometric Data'!D6562</f>
        <v>42541.25</v>
      </c>
      <c r="M6562" s="106">
        <f t="shared" si="416"/>
        <v>0</v>
      </c>
      <c r="N6562" s="16">
        <f>'Barometric Data'!E6562</f>
        <v>2.8487</v>
      </c>
      <c r="O6562" s="16">
        <f t="shared" si="417"/>
        <v>39.652200000000001</v>
      </c>
      <c r="P6562" s="17">
        <f t="shared" si="419"/>
        <v>355.41930000000002</v>
      </c>
      <c r="Q6562" s="16"/>
      <c r="R6562" s="101">
        <v>17.539000000000001</v>
      </c>
      <c r="S6562" s="16"/>
    </row>
    <row r="6563" spans="6:19" x14ac:dyDescent="0.25">
      <c r="H6563" s="98">
        <v>42541</v>
      </c>
      <c r="I6563" s="99">
        <v>0.5</v>
      </c>
      <c r="J6563" s="100">
        <f t="shared" si="418"/>
        <v>42541.5</v>
      </c>
      <c r="K6563" s="101">
        <v>42.475200000000001</v>
      </c>
      <c r="L6563" s="100">
        <f>'Barometric Data'!D6563</f>
        <v>42541.5</v>
      </c>
      <c r="M6563" s="106">
        <f t="shared" si="416"/>
        <v>0</v>
      </c>
      <c r="N6563" s="16">
        <f>'Barometric Data'!E6563</f>
        <v>2.8468</v>
      </c>
      <c r="O6563" s="16">
        <f t="shared" si="417"/>
        <v>39.628399999999999</v>
      </c>
      <c r="P6563" s="17">
        <f t="shared" si="419"/>
        <v>355.44310000000002</v>
      </c>
      <c r="Q6563" s="16"/>
      <c r="R6563" s="101">
        <v>17.533000000000001</v>
      </c>
      <c r="S6563" s="16"/>
    </row>
    <row r="6564" spans="6:19" x14ac:dyDescent="0.25">
      <c r="H6564" s="98">
        <v>42541</v>
      </c>
      <c r="I6564" s="99">
        <v>0.75</v>
      </c>
      <c r="J6564" s="100">
        <f t="shared" si="418"/>
        <v>42541.75</v>
      </c>
      <c r="K6564" s="101">
        <v>42.4163</v>
      </c>
      <c r="L6564" s="100">
        <f>'Barometric Data'!D6564</f>
        <v>42541.75</v>
      </c>
      <c r="M6564" s="106">
        <f t="shared" si="416"/>
        <v>0</v>
      </c>
      <c r="N6564" s="16">
        <f>'Barometric Data'!E6564</f>
        <v>2.7084000000000001</v>
      </c>
      <c r="O6564" s="16">
        <f t="shared" si="417"/>
        <v>39.707900000000002</v>
      </c>
      <c r="P6564" s="17">
        <f t="shared" si="419"/>
        <v>355.36360000000002</v>
      </c>
      <c r="Q6564" s="16"/>
      <c r="R6564" s="101">
        <v>17.544</v>
      </c>
      <c r="S6564" s="16"/>
    </row>
    <row r="6565" spans="6:19" x14ac:dyDescent="0.25">
      <c r="H6565" s="98">
        <v>42542</v>
      </c>
      <c r="I6565" s="99">
        <v>0</v>
      </c>
      <c r="J6565" s="100">
        <f t="shared" si="418"/>
        <v>42542</v>
      </c>
      <c r="K6565" s="101">
        <v>42.4499</v>
      </c>
      <c r="L6565" s="100">
        <f>'Barometric Data'!D6565</f>
        <v>42542</v>
      </c>
      <c r="M6565" s="106">
        <f t="shared" si="416"/>
        <v>0</v>
      </c>
      <c r="N6565" s="16">
        <f>'Barometric Data'!E6565</f>
        <v>2.7132000000000001</v>
      </c>
      <c r="O6565" s="16">
        <f t="shared" si="417"/>
        <v>39.736699999999999</v>
      </c>
      <c r="P6565" s="17">
        <f t="shared" si="419"/>
        <v>355.33480000000003</v>
      </c>
      <c r="Q6565" s="16"/>
      <c r="R6565" s="101">
        <v>17.538</v>
      </c>
      <c r="S6565" s="16"/>
    </row>
    <row r="6566" spans="6:19" x14ac:dyDescent="0.25">
      <c r="H6566" s="98">
        <v>42542</v>
      </c>
      <c r="I6566" s="99">
        <v>0.25</v>
      </c>
      <c r="J6566" s="100">
        <f t="shared" si="418"/>
        <v>42542.25</v>
      </c>
      <c r="K6566" s="101">
        <v>42.531100000000002</v>
      </c>
      <c r="L6566" s="100">
        <f>'Barometric Data'!D6566</f>
        <v>42542.25</v>
      </c>
      <c r="M6566" s="106">
        <f t="shared" si="416"/>
        <v>0</v>
      </c>
      <c r="N6566" s="16">
        <f>'Barometric Data'!E6566</f>
        <v>2.8098999999999998</v>
      </c>
      <c r="O6566" s="16">
        <f t="shared" si="417"/>
        <v>39.721200000000003</v>
      </c>
      <c r="P6566" s="17">
        <f t="shared" si="419"/>
        <v>355.3503</v>
      </c>
      <c r="Q6566" s="16"/>
      <c r="R6566" s="101">
        <v>17.547000000000001</v>
      </c>
      <c r="S6566" s="16"/>
    </row>
    <row r="6567" spans="6:19" x14ac:dyDescent="0.25">
      <c r="F6567" s="105" t="s">
        <v>113</v>
      </c>
      <c r="H6567" s="98">
        <v>42542</v>
      </c>
      <c r="I6567" s="99">
        <v>0.5</v>
      </c>
      <c r="J6567" s="100">
        <f t="shared" si="418"/>
        <v>42542.5</v>
      </c>
      <c r="K6567" s="101">
        <v>42.5578</v>
      </c>
      <c r="L6567" s="100">
        <f>'Barometric Data'!D6567</f>
        <v>42542.5</v>
      </c>
      <c r="M6567" s="106">
        <f t="shared" si="416"/>
        <v>0</v>
      </c>
      <c r="N6567" s="16">
        <f>'Barometric Data'!E6567</f>
        <v>2.9062999999999999</v>
      </c>
      <c r="O6567" s="16">
        <f t="shared" si="417"/>
        <v>39.651499999999999</v>
      </c>
      <c r="P6567" s="17">
        <f>$E$32-O6567</f>
        <v>355.42</v>
      </c>
      <c r="Q6567" s="16"/>
      <c r="R6567" s="101">
        <v>17.527000000000001</v>
      </c>
      <c r="S6567" s="16"/>
    </row>
    <row r="6568" spans="6:19" x14ac:dyDescent="0.25">
      <c r="H6568" s="98">
        <v>42542</v>
      </c>
      <c r="I6568" s="99">
        <v>0.58333333333333337</v>
      </c>
      <c r="J6568" s="100">
        <f t="shared" si="418"/>
        <v>42542.583333333336</v>
      </c>
      <c r="K6568" s="101">
        <v>42.536499999999997</v>
      </c>
      <c r="L6568" s="100">
        <f>'Barometric Data'!D6568</f>
        <v>42542.583333333336</v>
      </c>
      <c r="M6568" s="106">
        <f t="shared" ref="M6568:M6631" si="420">ABS(L6568-J6568)</f>
        <v>0</v>
      </c>
      <c r="N6568" s="16">
        <f>'Barometric Data'!E6568</f>
        <v>2.8986999999999998</v>
      </c>
      <c r="O6568" s="16">
        <f t="shared" ref="O6568:O6631" si="421">K6568-N6568</f>
        <v>39.637799999999999</v>
      </c>
      <c r="P6568" s="17">
        <f>$E$33-O6568</f>
        <v>355.35159999999996</v>
      </c>
      <c r="Q6568" s="16"/>
      <c r="R6568" s="101">
        <v>17.664999999999999</v>
      </c>
      <c r="S6568" s="16"/>
    </row>
    <row r="6569" spans="6:19" x14ac:dyDescent="0.25">
      <c r="H6569" s="98">
        <v>42542</v>
      </c>
      <c r="I6569" s="99">
        <v>0.83333333333333337</v>
      </c>
      <c r="J6569" s="100">
        <f t="shared" si="418"/>
        <v>42542.833333333336</v>
      </c>
      <c r="K6569" s="101">
        <v>42.477800000000002</v>
      </c>
      <c r="L6569" s="100">
        <f>'Barometric Data'!D6569</f>
        <v>42542.833333333336</v>
      </c>
      <c r="M6569" s="106">
        <f t="shared" si="420"/>
        <v>0</v>
      </c>
      <c r="N6569" s="16">
        <f>'Barometric Data'!E6569</f>
        <v>2.7894000000000001</v>
      </c>
      <c r="O6569" s="16">
        <f t="shared" si="421"/>
        <v>39.688400000000001</v>
      </c>
      <c r="P6569" s="17">
        <f t="shared" ref="P6569:P6632" si="422">$E$33-O6569</f>
        <v>355.30099999999999</v>
      </c>
      <c r="Q6569" s="16"/>
      <c r="R6569" s="101">
        <v>17.538</v>
      </c>
      <c r="S6569" s="16"/>
    </row>
    <row r="6570" spans="6:19" x14ac:dyDescent="0.25">
      <c r="H6570" s="98">
        <v>42543</v>
      </c>
      <c r="I6570" s="99">
        <v>8.3333333333333329E-2</v>
      </c>
      <c r="J6570" s="100">
        <f t="shared" si="418"/>
        <v>42543.083333333336</v>
      </c>
      <c r="K6570" s="101">
        <v>42.464500000000001</v>
      </c>
      <c r="L6570" s="100">
        <f>'Barometric Data'!D6570</f>
        <v>42543.083333333336</v>
      </c>
      <c r="M6570" s="106">
        <f t="shared" si="420"/>
        <v>0</v>
      </c>
      <c r="N6570" s="16">
        <f>'Barometric Data'!E6570</f>
        <v>2.7526999999999999</v>
      </c>
      <c r="O6570" s="16">
        <f t="shared" si="421"/>
        <v>39.711800000000004</v>
      </c>
      <c r="P6570" s="17">
        <f t="shared" si="422"/>
        <v>355.27760000000001</v>
      </c>
      <c r="Q6570" s="16"/>
      <c r="R6570" s="101">
        <v>17.536999999999999</v>
      </c>
      <c r="S6570" s="16"/>
    </row>
    <row r="6571" spans="6:19" x14ac:dyDescent="0.25">
      <c r="H6571" s="98">
        <v>42543</v>
      </c>
      <c r="I6571" s="99">
        <v>0.33333333333333331</v>
      </c>
      <c r="J6571" s="100">
        <f t="shared" si="418"/>
        <v>42543.333333333336</v>
      </c>
      <c r="K6571" s="101">
        <v>42.491599999999998</v>
      </c>
      <c r="L6571" s="100">
        <f>'Barometric Data'!D6571</f>
        <v>42543.333333333336</v>
      </c>
      <c r="M6571" s="106">
        <f t="shared" si="420"/>
        <v>0</v>
      </c>
      <c r="N6571" s="16">
        <f>'Barometric Data'!E6571</f>
        <v>2.7643</v>
      </c>
      <c r="O6571" s="16">
        <f t="shared" si="421"/>
        <v>39.7273</v>
      </c>
      <c r="P6571" s="17">
        <f t="shared" si="422"/>
        <v>355.26209999999998</v>
      </c>
      <c r="Q6571" s="16"/>
      <c r="R6571" s="101">
        <v>17.541</v>
      </c>
      <c r="S6571" s="16"/>
    </row>
    <row r="6572" spans="6:19" x14ac:dyDescent="0.25">
      <c r="H6572" s="98">
        <v>42543</v>
      </c>
      <c r="I6572" s="99">
        <v>0.58333333333333337</v>
      </c>
      <c r="J6572" s="100">
        <f t="shared" si="418"/>
        <v>42543.583333333336</v>
      </c>
      <c r="K6572" s="101">
        <v>42.417200000000001</v>
      </c>
      <c r="L6572" s="100">
        <f>'Barometric Data'!D6572</f>
        <v>42543.583333333336</v>
      </c>
      <c r="M6572" s="106">
        <f t="shared" si="420"/>
        <v>0</v>
      </c>
      <c r="N6572" s="16">
        <f>'Barometric Data'!E6572</f>
        <v>2.6915</v>
      </c>
      <c r="O6572" s="16">
        <f t="shared" si="421"/>
        <v>39.725700000000003</v>
      </c>
      <c r="P6572" s="17">
        <f t="shared" si="422"/>
        <v>355.26369999999997</v>
      </c>
      <c r="Q6572" s="16"/>
      <c r="R6572" s="101">
        <v>17.552</v>
      </c>
      <c r="S6572" s="16"/>
    </row>
    <row r="6573" spans="6:19" x14ac:dyDescent="0.25">
      <c r="H6573" s="98">
        <v>42543</v>
      </c>
      <c r="I6573" s="99">
        <v>0.83333333333333337</v>
      </c>
      <c r="J6573" s="100">
        <f t="shared" si="418"/>
        <v>42543.833333333336</v>
      </c>
      <c r="K6573" s="101">
        <v>42.377400000000002</v>
      </c>
      <c r="L6573" s="100">
        <f>'Barometric Data'!D6573</f>
        <v>42543.833333333336</v>
      </c>
      <c r="M6573" s="106">
        <f t="shared" si="420"/>
        <v>0</v>
      </c>
      <c r="N6573" s="16">
        <f>'Barometric Data'!E6573</f>
        <v>2.5636000000000001</v>
      </c>
      <c r="O6573" s="16">
        <f t="shared" si="421"/>
        <v>39.813800000000001</v>
      </c>
      <c r="P6573" s="17">
        <f t="shared" si="422"/>
        <v>355.17559999999997</v>
      </c>
      <c r="Q6573" s="16"/>
      <c r="R6573" s="101">
        <v>17.538</v>
      </c>
      <c r="S6573" s="16"/>
    </row>
    <row r="6574" spans="6:19" x14ac:dyDescent="0.25">
      <c r="H6574" s="98">
        <v>42544</v>
      </c>
      <c r="I6574" s="99">
        <v>8.3333333333333329E-2</v>
      </c>
      <c r="J6574" s="100">
        <f t="shared" si="418"/>
        <v>42544.083333333336</v>
      </c>
      <c r="K6574" s="101">
        <v>42.400599999999997</v>
      </c>
      <c r="L6574" s="100">
        <f>'Barometric Data'!D6574</f>
        <v>42544.083333333336</v>
      </c>
      <c r="M6574" s="106">
        <f t="shared" si="420"/>
        <v>0</v>
      </c>
      <c r="N6574" s="16">
        <f>'Barometric Data'!E6574</f>
        <v>2.5558000000000001</v>
      </c>
      <c r="O6574" s="16">
        <f t="shared" si="421"/>
        <v>39.844799999999999</v>
      </c>
      <c r="P6574" s="17">
        <f t="shared" si="422"/>
        <v>355.14459999999997</v>
      </c>
      <c r="Q6574" s="16"/>
      <c r="R6574" s="101">
        <v>17.555</v>
      </c>
      <c r="S6574" s="16"/>
    </row>
    <row r="6575" spans="6:19" x14ac:dyDescent="0.25">
      <c r="H6575" s="98">
        <v>42544</v>
      </c>
      <c r="I6575" s="99">
        <v>0.33333333333333331</v>
      </c>
      <c r="J6575" s="100">
        <f t="shared" si="418"/>
        <v>42544.333333333336</v>
      </c>
      <c r="K6575" s="101">
        <v>42.494900000000001</v>
      </c>
      <c r="L6575" s="100">
        <f>'Barometric Data'!D6575</f>
        <v>42544.333333333336</v>
      </c>
      <c r="M6575" s="106">
        <f t="shared" si="420"/>
        <v>0</v>
      </c>
      <c r="N6575" s="16">
        <f>'Barometric Data'!E6575</f>
        <v>2.6675</v>
      </c>
      <c r="O6575" s="16">
        <f t="shared" si="421"/>
        <v>39.827400000000004</v>
      </c>
      <c r="P6575" s="17">
        <f t="shared" si="422"/>
        <v>355.16199999999998</v>
      </c>
      <c r="Q6575" s="16"/>
      <c r="R6575" s="101">
        <v>17.523</v>
      </c>
      <c r="S6575" s="16"/>
    </row>
    <row r="6576" spans="6:19" x14ac:dyDescent="0.25">
      <c r="H6576" s="98">
        <v>42544</v>
      </c>
      <c r="I6576" s="99">
        <v>0.58333333333333337</v>
      </c>
      <c r="J6576" s="100">
        <f t="shared" si="418"/>
        <v>42544.583333333336</v>
      </c>
      <c r="K6576" s="101">
        <v>42.468699999999998</v>
      </c>
      <c r="L6576" s="100">
        <f>'Barometric Data'!D6576</f>
        <v>42544.583333333336</v>
      </c>
      <c r="M6576" s="106">
        <f t="shared" si="420"/>
        <v>0</v>
      </c>
      <c r="N6576" s="16">
        <f>'Barometric Data'!E6576</f>
        <v>2.6839</v>
      </c>
      <c r="O6576" s="16">
        <f t="shared" si="421"/>
        <v>39.784799999999997</v>
      </c>
      <c r="P6576" s="17">
        <f t="shared" si="422"/>
        <v>355.20459999999997</v>
      </c>
      <c r="Q6576" s="16"/>
      <c r="R6576" s="101">
        <v>17.533000000000001</v>
      </c>
      <c r="S6576" s="16"/>
    </row>
    <row r="6577" spans="8:19" x14ac:dyDescent="0.25">
      <c r="H6577" s="98">
        <v>42544</v>
      </c>
      <c r="I6577" s="99">
        <v>0.83333333333333337</v>
      </c>
      <c r="J6577" s="100">
        <f t="shared" si="418"/>
        <v>42544.833333333336</v>
      </c>
      <c r="K6577" s="101">
        <v>42.416400000000003</v>
      </c>
      <c r="L6577" s="100">
        <f>'Barometric Data'!D6577</f>
        <v>42544.833333333336</v>
      </c>
      <c r="M6577" s="106">
        <f t="shared" si="420"/>
        <v>0</v>
      </c>
      <c r="N6577" s="16">
        <f>'Barometric Data'!E6577</f>
        <v>2.577</v>
      </c>
      <c r="O6577" s="16">
        <f t="shared" si="421"/>
        <v>39.839400000000005</v>
      </c>
      <c r="P6577" s="17">
        <f t="shared" si="422"/>
        <v>355.15</v>
      </c>
      <c r="Q6577" s="16"/>
      <c r="R6577" s="101">
        <v>17.518999999999998</v>
      </c>
      <c r="S6577" s="16"/>
    </row>
    <row r="6578" spans="8:19" x14ac:dyDescent="0.25">
      <c r="H6578" s="98">
        <v>42545</v>
      </c>
      <c r="I6578" s="99">
        <v>8.3333333333333329E-2</v>
      </c>
      <c r="J6578" s="100">
        <f t="shared" si="418"/>
        <v>42545.083333333336</v>
      </c>
      <c r="K6578" s="101">
        <v>42.467599999999997</v>
      </c>
      <c r="L6578" s="100">
        <f>'Barometric Data'!D6578</f>
        <v>42545.083333333336</v>
      </c>
      <c r="M6578" s="106">
        <f t="shared" si="420"/>
        <v>0</v>
      </c>
      <c r="N6578" s="16">
        <f>'Barometric Data'!E6578</f>
        <v>2.6065</v>
      </c>
      <c r="O6578" s="16">
        <f t="shared" si="421"/>
        <v>39.8611</v>
      </c>
      <c r="P6578" s="17">
        <f t="shared" si="422"/>
        <v>355.12829999999997</v>
      </c>
      <c r="Q6578" s="16"/>
      <c r="R6578" s="101">
        <v>17.539000000000001</v>
      </c>
      <c r="S6578" s="16"/>
    </row>
    <row r="6579" spans="8:19" x14ac:dyDescent="0.25">
      <c r="H6579" s="98">
        <v>42545</v>
      </c>
      <c r="I6579" s="99">
        <v>0.33333333333333331</v>
      </c>
      <c r="J6579" s="100">
        <f t="shared" si="418"/>
        <v>42545.333333333336</v>
      </c>
      <c r="K6579" s="101">
        <v>42.555500000000002</v>
      </c>
      <c r="L6579" s="100">
        <f>'Barometric Data'!D6579</f>
        <v>42545.333333333336</v>
      </c>
      <c r="M6579" s="106">
        <f t="shared" si="420"/>
        <v>0</v>
      </c>
      <c r="N6579" s="16">
        <f>'Barometric Data'!E6579</f>
        <v>2.7486000000000002</v>
      </c>
      <c r="O6579" s="16">
        <f t="shared" si="421"/>
        <v>39.806899999999999</v>
      </c>
      <c r="P6579" s="17">
        <f t="shared" si="422"/>
        <v>355.1825</v>
      </c>
      <c r="Q6579" s="16"/>
      <c r="R6579" s="101">
        <v>17.523</v>
      </c>
      <c r="S6579" s="16"/>
    </row>
    <row r="6580" spans="8:19" x14ac:dyDescent="0.25">
      <c r="H6580" s="98">
        <v>42545</v>
      </c>
      <c r="I6580" s="99">
        <v>0.58333333333333337</v>
      </c>
      <c r="J6580" s="100">
        <f t="shared" si="418"/>
        <v>42545.583333333336</v>
      </c>
      <c r="K6580" s="101">
        <v>42.577599999999997</v>
      </c>
      <c r="L6580" s="100">
        <f>'Barometric Data'!D6580</f>
        <v>42545.583333333336</v>
      </c>
      <c r="M6580" s="106">
        <f t="shared" si="420"/>
        <v>0</v>
      </c>
      <c r="N6580" s="16">
        <f>'Barometric Data'!E6580</f>
        <v>2.8443999999999998</v>
      </c>
      <c r="O6580" s="16">
        <f t="shared" si="421"/>
        <v>39.733199999999997</v>
      </c>
      <c r="P6580" s="17">
        <f t="shared" si="422"/>
        <v>355.25619999999998</v>
      </c>
      <c r="Q6580" s="16"/>
      <c r="R6580" s="101">
        <v>17.544</v>
      </c>
      <c r="S6580" s="16"/>
    </row>
    <row r="6581" spans="8:19" x14ac:dyDescent="0.25">
      <c r="H6581" s="98">
        <v>42545</v>
      </c>
      <c r="I6581" s="99">
        <v>0.83333333333333337</v>
      </c>
      <c r="J6581" s="100">
        <f t="shared" si="418"/>
        <v>42545.833333333336</v>
      </c>
      <c r="K6581" s="101">
        <v>42.557299999999998</v>
      </c>
      <c r="L6581" s="100">
        <f>'Barometric Data'!D6581</f>
        <v>42545.833333333336</v>
      </c>
      <c r="M6581" s="106">
        <f t="shared" si="420"/>
        <v>0</v>
      </c>
      <c r="N6581" s="16">
        <f>'Barometric Data'!E6581</f>
        <v>2.8431000000000002</v>
      </c>
      <c r="O6581" s="16">
        <f t="shared" si="421"/>
        <v>39.714199999999998</v>
      </c>
      <c r="P6581" s="17">
        <f t="shared" si="422"/>
        <v>355.27519999999998</v>
      </c>
      <c r="Q6581" s="16"/>
      <c r="R6581" s="101">
        <v>17.545000000000002</v>
      </c>
      <c r="S6581" s="16"/>
    </row>
    <row r="6582" spans="8:19" x14ac:dyDescent="0.25">
      <c r="H6582" s="98">
        <v>42546</v>
      </c>
      <c r="I6582" s="99">
        <v>8.3333333333333329E-2</v>
      </c>
      <c r="J6582" s="100">
        <f t="shared" si="418"/>
        <v>42546.083333333336</v>
      </c>
      <c r="K6582" s="101">
        <v>42.597499999999997</v>
      </c>
      <c r="L6582" s="100">
        <f>'Barometric Data'!D6582</f>
        <v>42546.083333333336</v>
      </c>
      <c r="M6582" s="106">
        <f t="shared" si="420"/>
        <v>0</v>
      </c>
      <c r="N6582" s="16">
        <f>'Barometric Data'!E6582</f>
        <v>2.9169999999999998</v>
      </c>
      <c r="O6582" s="16">
        <f t="shared" si="421"/>
        <v>39.680499999999995</v>
      </c>
      <c r="P6582" s="17">
        <f t="shared" si="422"/>
        <v>355.30889999999999</v>
      </c>
      <c r="Q6582" s="16"/>
      <c r="R6582" s="101">
        <v>17.52</v>
      </c>
      <c r="S6582" s="16"/>
    </row>
    <row r="6583" spans="8:19" x14ac:dyDescent="0.25">
      <c r="H6583" s="98">
        <v>42546</v>
      </c>
      <c r="I6583" s="99">
        <v>0.33333333333333331</v>
      </c>
      <c r="J6583" s="100">
        <f t="shared" si="418"/>
        <v>42546.333333333336</v>
      </c>
      <c r="K6583" s="101">
        <v>42.596899999999998</v>
      </c>
      <c r="L6583" s="100">
        <f>'Barometric Data'!D6583</f>
        <v>42546.333333333336</v>
      </c>
      <c r="M6583" s="106">
        <f t="shared" si="420"/>
        <v>0</v>
      </c>
      <c r="N6583" s="16">
        <f>'Barometric Data'!E6583</f>
        <v>2.9706000000000001</v>
      </c>
      <c r="O6583" s="16">
        <f t="shared" si="421"/>
        <v>39.626300000000001</v>
      </c>
      <c r="P6583" s="17">
        <f t="shared" si="422"/>
        <v>355.36309999999997</v>
      </c>
      <c r="Q6583" s="16"/>
      <c r="R6583" s="101">
        <v>17.527999999999999</v>
      </c>
      <c r="S6583" s="16"/>
    </row>
    <row r="6584" spans="8:19" x14ac:dyDescent="0.25">
      <c r="H6584" s="98">
        <v>42546</v>
      </c>
      <c r="I6584" s="99">
        <v>0.58333333333333337</v>
      </c>
      <c r="J6584" s="100">
        <f t="shared" si="418"/>
        <v>42546.583333333336</v>
      </c>
      <c r="K6584" s="101">
        <v>42.539000000000001</v>
      </c>
      <c r="L6584" s="100">
        <f>'Barometric Data'!D6584</f>
        <v>42546.583333333336</v>
      </c>
      <c r="M6584" s="106">
        <f t="shared" si="420"/>
        <v>0</v>
      </c>
      <c r="N6584" s="16">
        <f>'Barometric Data'!E6584</f>
        <v>2.9398</v>
      </c>
      <c r="O6584" s="16">
        <f t="shared" si="421"/>
        <v>39.599200000000003</v>
      </c>
      <c r="P6584" s="17">
        <f t="shared" si="422"/>
        <v>355.39019999999999</v>
      </c>
      <c r="Q6584" s="16"/>
      <c r="R6584" s="101">
        <v>17.548999999999999</v>
      </c>
      <c r="S6584" s="16"/>
    </row>
    <row r="6585" spans="8:19" x14ac:dyDescent="0.25">
      <c r="H6585" s="98">
        <v>42546</v>
      </c>
      <c r="I6585" s="99">
        <v>0.83333333333333337</v>
      </c>
      <c r="J6585" s="100">
        <f t="shared" si="418"/>
        <v>42546.833333333336</v>
      </c>
      <c r="K6585" s="101">
        <v>42.482500000000002</v>
      </c>
      <c r="L6585" s="100">
        <f>'Barometric Data'!D6585</f>
        <v>42546.833333333336</v>
      </c>
      <c r="M6585" s="106">
        <f t="shared" si="420"/>
        <v>0</v>
      </c>
      <c r="N6585" s="16">
        <f>'Barometric Data'!E6585</f>
        <v>2.8319999999999999</v>
      </c>
      <c r="O6585" s="16">
        <f t="shared" si="421"/>
        <v>39.650500000000001</v>
      </c>
      <c r="P6585" s="17">
        <f t="shared" si="422"/>
        <v>355.33889999999997</v>
      </c>
      <c r="Q6585" s="16"/>
      <c r="R6585" s="101">
        <v>17.532</v>
      </c>
      <c r="S6585" s="16"/>
    </row>
    <row r="6586" spans="8:19" x14ac:dyDescent="0.25">
      <c r="H6586" s="98">
        <v>42547</v>
      </c>
      <c r="I6586" s="99">
        <v>8.3333333333333329E-2</v>
      </c>
      <c r="J6586" s="100">
        <f t="shared" si="418"/>
        <v>42547.083333333336</v>
      </c>
      <c r="K6586" s="101">
        <v>42.513800000000003</v>
      </c>
      <c r="L6586" s="100">
        <f>'Barometric Data'!D6586</f>
        <v>42547.083333333336</v>
      </c>
      <c r="M6586" s="106">
        <f t="shared" si="420"/>
        <v>0</v>
      </c>
      <c r="N6586" s="16">
        <f>'Barometric Data'!E6586</f>
        <v>2.8384999999999998</v>
      </c>
      <c r="O6586" s="16">
        <f t="shared" si="421"/>
        <v>39.675300000000007</v>
      </c>
      <c r="P6586" s="17">
        <f t="shared" si="422"/>
        <v>355.3141</v>
      </c>
      <c r="Q6586" s="16"/>
      <c r="R6586" s="101">
        <v>17.529</v>
      </c>
      <c r="S6586" s="16"/>
    </row>
    <row r="6587" spans="8:19" x14ac:dyDescent="0.25">
      <c r="H6587" s="98">
        <v>42547</v>
      </c>
      <c r="I6587" s="99">
        <v>0.33333333333333331</v>
      </c>
      <c r="J6587" s="100">
        <f t="shared" si="418"/>
        <v>42547.333333333336</v>
      </c>
      <c r="K6587" s="101">
        <v>42.536999999999999</v>
      </c>
      <c r="L6587" s="100">
        <f>'Barometric Data'!D6587</f>
        <v>42547.333333333336</v>
      </c>
      <c r="M6587" s="106">
        <f t="shared" si="420"/>
        <v>0</v>
      </c>
      <c r="N6587" s="16">
        <f>'Barometric Data'!E6587</f>
        <v>2.8807</v>
      </c>
      <c r="O6587" s="16">
        <f t="shared" si="421"/>
        <v>39.656300000000002</v>
      </c>
      <c r="P6587" s="17">
        <f t="shared" si="422"/>
        <v>355.3331</v>
      </c>
      <c r="Q6587" s="16"/>
      <c r="R6587" s="101">
        <v>17.539000000000001</v>
      </c>
      <c r="S6587" s="16"/>
    </row>
    <row r="6588" spans="8:19" x14ac:dyDescent="0.25">
      <c r="H6588" s="98">
        <v>42547</v>
      </c>
      <c r="I6588" s="99">
        <v>0.58333333333333337</v>
      </c>
      <c r="J6588" s="100">
        <f t="shared" si="418"/>
        <v>42547.583333333336</v>
      </c>
      <c r="K6588" s="101">
        <v>42.506999999999998</v>
      </c>
      <c r="L6588" s="100">
        <f>'Barometric Data'!D6588</f>
        <v>42547.583333333336</v>
      </c>
      <c r="M6588" s="106">
        <f t="shared" si="420"/>
        <v>0</v>
      </c>
      <c r="N6588" s="16">
        <f>'Barometric Data'!E6588</f>
        <v>2.8690000000000002</v>
      </c>
      <c r="O6588" s="16">
        <f t="shared" si="421"/>
        <v>39.637999999999998</v>
      </c>
      <c r="P6588" s="17">
        <f t="shared" si="422"/>
        <v>355.35140000000001</v>
      </c>
      <c r="Q6588" s="16"/>
      <c r="R6588" s="101">
        <v>17.524000000000001</v>
      </c>
      <c r="S6588" s="16"/>
    </row>
    <row r="6589" spans="8:19" x14ac:dyDescent="0.25">
      <c r="H6589" s="98">
        <v>42547</v>
      </c>
      <c r="I6589" s="99">
        <v>0.83333333333333337</v>
      </c>
      <c r="J6589" s="100">
        <f t="shared" si="418"/>
        <v>42547.833333333336</v>
      </c>
      <c r="K6589" s="101">
        <v>42.476300000000002</v>
      </c>
      <c r="L6589" s="100">
        <f>'Barometric Data'!D6589</f>
        <v>42547.833333333336</v>
      </c>
      <c r="M6589" s="106">
        <f t="shared" si="420"/>
        <v>0</v>
      </c>
      <c r="N6589" s="16">
        <f>'Barometric Data'!E6589</f>
        <v>2.7911000000000001</v>
      </c>
      <c r="O6589" s="16">
        <f t="shared" si="421"/>
        <v>39.685200000000002</v>
      </c>
      <c r="P6589" s="17">
        <f t="shared" si="422"/>
        <v>355.30419999999998</v>
      </c>
      <c r="Q6589" s="16"/>
      <c r="R6589" s="101">
        <v>17.524000000000001</v>
      </c>
      <c r="S6589" s="16"/>
    </row>
    <row r="6590" spans="8:19" x14ac:dyDescent="0.25">
      <c r="H6590" s="98">
        <v>42548</v>
      </c>
      <c r="I6590" s="99">
        <v>8.3333333333333329E-2</v>
      </c>
      <c r="J6590" s="100">
        <f t="shared" si="418"/>
        <v>42548.083333333336</v>
      </c>
      <c r="K6590" s="101">
        <v>42.493200000000002</v>
      </c>
      <c r="L6590" s="100">
        <f>'Barometric Data'!D6590</f>
        <v>42548.083333333336</v>
      </c>
      <c r="M6590" s="106">
        <f t="shared" si="420"/>
        <v>0</v>
      </c>
      <c r="N6590" s="16">
        <f>'Barometric Data'!E6590</f>
        <v>2.8047</v>
      </c>
      <c r="O6590" s="16">
        <f t="shared" si="421"/>
        <v>39.688500000000005</v>
      </c>
      <c r="P6590" s="17">
        <f t="shared" si="422"/>
        <v>355.30089999999996</v>
      </c>
      <c r="Q6590" s="16"/>
      <c r="R6590" s="101">
        <v>17.530999999999999</v>
      </c>
      <c r="S6590" s="16"/>
    </row>
    <row r="6591" spans="8:19" x14ac:dyDescent="0.25">
      <c r="H6591" s="98">
        <v>42548</v>
      </c>
      <c r="I6591" s="99">
        <v>0.33333333333333331</v>
      </c>
      <c r="J6591" s="100">
        <f t="shared" si="418"/>
        <v>42548.333333333336</v>
      </c>
      <c r="K6591" s="101">
        <v>42.541600000000003</v>
      </c>
      <c r="L6591" s="100">
        <f>'Barometric Data'!D6591</f>
        <v>42548.333333333336</v>
      </c>
      <c r="M6591" s="106">
        <f t="shared" si="420"/>
        <v>0</v>
      </c>
      <c r="N6591" s="16">
        <f>'Barometric Data'!E6591</f>
        <v>2.8717999999999999</v>
      </c>
      <c r="O6591" s="16">
        <f t="shared" si="421"/>
        <v>39.669800000000002</v>
      </c>
      <c r="P6591" s="17">
        <f t="shared" si="422"/>
        <v>355.31959999999998</v>
      </c>
      <c r="Q6591" s="16"/>
      <c r="R6591" s="101">
        <v>17.515999999999998</v>
      </c>
      <c r="S6591" s="16"/>
    </row>
    <row r="6592" spans="8:19" x14ac:dyDescent="0.25">
      <c r="H6592" s="98">
        <v>42548</v>
      </c>
      <c r="I6592" s="99">
        <v>0.58333333333333337</v>
      </c>
      <c r="J6592" s="100">
        <f t="shared" si="418"/>
        <v>42548.583333333336</v>
      </c>
      <c r="K6592" s="101">
        <v>42.475999999999999</v>
      </c>
      <c r="L6592" s="100">
        <f>'Barometric Data'!D6592</f>
        <v>42548.583333333336</v>
      </c>
      <c r="M6592" s="106">
        <f t="shared" si="420"/>
        <v>0</v>
      </c>
      <c r="N6592" s="16">
        <f>'Barometric Data'!E6592</f>
        <v>2.8022</v>
      </c>
      <c r="O6592" s="16">
        <f t="shared" si="421"/>
        <v>39.6738</v>
      </c>
      <c r="P6592" s="17">
        <f t="shared" si="422"/>
        <v>355.31560000000002</v>
      </c>
      <c r="Q6592" s="16"/>
      <c r="R6592" s="101">
        <v>17.533000000000001</v>
      </c>
      <c r="S6592" s="16"/>
    </row>
    <row r="6593" spans="8:19" x14ac:dyDescent="0.25">
      <c r="H6593" s="98">
        <v>42548</v>
      </c>
      <c r="I6593" s="99">
        <v>0.83333333333333337</v>
      </c>
      <c r="J6593" s="100">
        <f t="shared" si="418"/>
        <v>42548.833333333336</v>
      </c>
      <c r="K6593" s="101">
        <v>42.424999999999997</v>
      </c>
      <c r="L6593" s="100">
        <f>'Barometric Data'!D6593</f>
        <v>42548.833333333336</v>
      </c>
      <c r="M6593" s="106">
        <f t="shared" si="420"/>
        <v>0</v>
      </c>
      <c r="N6593" s="16">
        <f>'Barometric Data'!E6593</f>
        <v>2.6901999999999999</v>
      </c>
      <c r="O6593" s="16">
        <f t="shared" si="421"/>
        <v>39.7348</v>
      </c>
      <c r="P6593" s="17">
        <f t="shared" si="422"/>
        <v>355.25459999999998</v>
      </c>
      <c r="Q6593" s="16"/>
      <c r="R6593" s="101">
        <v>17.539000000000001</v>
      </c>
      <c r="S6593" s="16"/>
    </row>
    <row r="6594" spans="8:19" x14ac:dyDescent="0.25">
      <c r="H6594" s="98">
        <v>42549</v>
      </c>
      <c r="I6594" s="99">
        <v>8.3333333333333329E-2</v>
      </c>
      <c r="J6594" s="100">
        <f t="shared" si="418"/>
        <v>42549.083333333336</v>
      </c>
      <c r="K6594" s="101">
        <v>42.470700000000001</v>
      </c>
      <c r="L6594" s="100">
        <f>'Barometric Data'!D6594</f>
        <v>42549.083333333336</v>
      </c>
      <c r="M6594" s="106">
        <f t="shared" si="420"/>
        <v>0</v>
      </c>
      <c r="N6594" s="16">
        <f>'Barometric Data'!E6594</f>
        <v>2.7183000000000002</v>
      </c>
      <c r="O6594" s="16">
        <f t="shared" si="421"/>
        <v>39.752400000000002</v>
      </c>
      <c r="P6594" s="17">
        <f t="shared" si="422"/>
        <v>355.23699999999997</v>
      </c>
      <c r="Q6594" s="16"/>
      <c r="R6594" s="101">
        <v>17.536999999999999</v>
      </c>
      <c r="S6594" s="16"/>
    </row>
    <row r="6595" spans="8:19" x14ac:dyDescent="0.25">
      <c r="H6595" s="98">
        <v>42549</v>
      </c>
      <c r="I6595" s="99">
        <v>0.33333333333333331</v>
      </c>
      <c r="J6595" s="100">
        <f t="shared" si="418"/>
        <v>42549.333333333336</v>
      </c>
      <c r="K6595" s="101">
        <v>42.504199999999997</v>
      </c>
      <c r="L6595" s="100">
        <f>'Barometric Data'!D6595</f>
        <v>42549.333333333336</v>
      </c>
      <c r="M6595" s="106">
        <f t="shared" si="420"/>
        <v>0</v>
      </c>
      <c r="N6595" s="16">
        <f>'Barometric Data'!E6595</f>
        <v>2.7863000000000002</v>
      </c>
      <c r="O6595" s="16">
        <f t="shared" si="421"/>
        <v>39.7179</v>
      </c>
      <c r="P6595" s="17">
        <f t="shared" si="422"/>
        <v>355.2715</v>
      </c>
      <c r="Q6595" s="16"/>
      <c r="R6595" s="101">
        <v>17.526</v>
      </c>
      <c r="S6595" s="16"/>
    </row>
    <row r="6596" spans="8:19" x14ac:dyDescent="0.25">
      <c r="H6596" s="98">
        <v>42549</v>
      </c>
      <c r="I6596" s="99">
        <v>0.58333333333333337</v>
      </c>
      <c r="J6596" s="100">
        <f t="shared" si="418"/>
        <v>42549.583333333336</v>
      </c>
      <c r="K6596" s="101">
        <v>42.482799999999997</v>
      </c>
      <c r="L6596" s="100">
        <f>'Barometric Data'!D6596</f>
        <v>42549.583333333336</v>
      </c>
      <c r="M6596" s="106">
        <f t="shared" si="420"/>
        <v>0</v>
      </c>
      <c r="N6596" s="16">
        <f>'Barometric Data'!E6596</f>
        <v>2.7648999999999999</v>
      </c>
      <c r="O6596" s="16">
        <f t="shared" si="421"/>
        <v>39.7179</v>
      </c>
      <c r="P6596" s="17">
        <f t="shared" si="422"/>
        <v>355.2715</v>
      </c>
      <c r="Q6596" s="16"/>
      <c r="R6596" s="101">
        <v>17.530999999999999</v>
      </c>
      <c r="S6596" s="16"/>
    </row>
    <row r="6597" spans="8:19" x14ac:dyDescent="0.25">
      <c r="H6597" s="98">
        <v>42549</v>
      </c>
      <c r="I6597" s="99">
        <v>0.83333333333333337</v>
      </c>
      <c r="J6597" s="100">
        <f t="shared" si="418"/>
        <v>42549.833333333336</v>
      </c>
      <c r="K6597" s="101">
        <v>42.433399999999999</v>
      </c>
      <c r="L6597" s="100">
        <f>'Barometric Data'!D6597</f>
        <v>42549.833333333336</v>
      </c>
      <c r="M6597" s="106">
        <f t="shared" si="420"/>
        <v>0</v>
      </c>
      <c r="N6597" s="16">
        <f>'Barometric Data'!E6597</f>
        <v>2.6749000000000001</v>
      </c>
      <c r="O6597" s="16">
        <f t="shared" si="421"/>
        <v>39.758499999999998</v>
      </c>
      <c r="P6597" s="17">
        <f t="shared" si="422"/>
        <v>355.23090000000002</v>
      </c>
      <c r="Q6597" s="16"/>
      <c r="R6597" s="101">
        <v>17.521000000000001</v>
      </c>
      <c r="S6597" s="16"/>
    </row>
    <row r="6598" spans="8:19" x14ac:dyDescent="0.25">
      <c r="H6598" s="98">
        <v>42550</v>
      </c>
      <c r="I6598" s="99">
        <v>8.3333333333333329E-2</v>
      </c>
      <c r="J6598" s="100">
        <f t="shared" si="418"/>
        <v>42550.083333333336</v>
      </c>
      <c r="K6598" s="101">
        <v>42.476500000000001</v>
      </c>
      <c r="L6598" s="100">
        <f>'Barometric Data'!D6598</f>
        <v>42550.083333333336</v>
      </c>
      <c r="M6598" s="106">
        <f t="shared" si="420"/>
        <v>0</v>
      </c>
      <c r="N6598" s="16">
        <f>'Barometric Data'!E6598</f>
        <v>2.6865000000000001</v>
      </c>
      <c r="O6598" s="16">
        <f t="shared" si="421"/>
        <v>39.79</v>
      </c>
      <c r="P6598" s="17">
        <f t="shared" si="422"/>
        <v>355.19939999999997</v>
      </c>
      <c r="Q6598" s="16"/>
      <c r="R6598" s="101">
        <v>17.516999999999999</v>
      </c>
      <c r="S6598" s="16"/>
    </row>
    <row r="6599" spans="8:19" x14ac:dyDescent="0.25">
      <c r="H6599" s="98">
        <v>42550</v>
      </c>
      <c r="I6599" s="99">
        <v>0.33333333333333331</v>
      </c>
      <c r="J6599" s="100">
        <f t="shared" si="418"/>
        <v>42550.333333333336</v>
      </c>
      <c r="K6599" s="101">
        <v>42.485399999999998</v>
      </c>
      <c r="L6599" s="100">
        <f>'Barometric Data'!D6599</f>
        <v>42550.333333333336</v>
      </c>
      <c r="M6599" s="106">
        <f t="shared" si="420"/>
        <v>0</v>
      </c>
      <c r="N6599" s="16">
        <f>'Barometric Data'!E6599</f>
        <v>2.7252999999999998</v>
      </c>
      <c r="O6599" s="16">
        <f t="shared" si="421"/>
        <v>39.760100000000001</v>
      </c>
      <c r="P6599" s="17">
        <f t="shared" si="422"/>
        <v>355.22929999999997</v>
      </c>
      <c r="Q6599" s="16"/>
      <c r="R6599" s="101">
        <v>17.548999999999999</v>
      </c>
      <c r="S6599" s="16"/>
    </row>
    <row r="6600" spans="8:19" x14ac:dyDescent="0.25">
      <c r="H6600" s="98">
        <v>42550</v>
      </c>
      <c r="I6600" s="99">
        <v>0.58333333333333337</v>
      </c>
      <c r="J6600" s="100">
        <f t="shared" si="418"/>
        <v>42550.583333333336</v>
      </c>
      <c r="K6600" s="101">
        <v>42.473500000000001</v>
      </c>
      <c r="L6600" s="100">
        <f>'Barometric Data'!D6600</f>
        <v>42550.583333333336</v>
      </c>
      <c r="M6600" s="106">
        <f t="shared" si="420"/>
        <v>0</v>
      </c>
      <c r="N6600" s="16">
        <f>'Barometric Data'!E6600</f>
        <v>2.7025000000000001</v>
      </c>
      <c r="O6600" s="16">
        <f t="shared" si="421"/>
        <v>39.771000000000001</v>
      </c>
      <c r="P6600" s="17">
        <f t="shared" si="422"/>
        <v>355.21839999999997</v>
      </c>
      <c r="Q6600" s="16"/>
      <c r="R6600" s="101">
        <v>17.529</v>
      </c>
      <c r="S6600" s="16"/>
    </row>
    <row r="6601" spans="8:19" x14ac:dyDescent="0.25">
      <c r="H6601" s="98">
        <v>42550</v>
      </c>
      <c r="I6601" s="99">
        <v>0.83333333333333337</v>
      </c>
      <c r="J6601" s="100">
        <f t="shared" si="418"/>
        <v>42550.833333333336</v>
      </c>
      <c r="K6601" s="101">
        <v>42.418199999999999</v>
      </c>
      <c r="L6601" s="100">
        <f>'Barometric Data'!D6601</f>
        <v>42550.833333333336</v>
      </c>
      <c r="M6601" s="106">
        <f t="shared" si="420"/>
        <v>0</v>
      </c>
      <c r="N6601" s="16">
        <f>'Barometric Data'!E6601</f>
        <v>2.5962999999999998</v>
      </c>
      <c r="O6601" s="16">
        <f t="shared" si="421"/>
        <v>39.821899999999999</v>
      </c>
      <c r="P6601" s="17">
        <f t="shared" si="422"/>
        <v>355.16750000000002</v>
      </c>
      <c r="Q6601" s="16"/>
      <c r="R6601" s="101">
        <v>17.529</v>
      </c>
      <c r="S6601" s="16"/>
    </row>
    <row r="6602" spans="8:19" x14ac:dyDescent="0.25">
      <c r="H6602" s="98">
        <v>42551</v>
      </c>
      <c r="I6602" s="99">
        <v>8.3333333333333329E-2</v>
      </c>
      <c r="J6602" s="100">
        <f t="shared" si="418"/>
        <v>42551.083333333336</v>
      </c>
      <c r="K6602" s="101">
        <v>42.465899999999998</v>
      </c>
      <c r="L6602" s="100">
        <f>'Barometric Data'!D6602</f>
        <v>42551.083333333336</v>
      </c>
      <c r="M6602" s="106">
        <f t="shared" si="420"/>
        <v>0</v>
      </c>
      <c r="N6602" s="16">
        <f>'Barometric Data'!E6602</f>
        <v>2.6234999999999999</v>
      </c>
      <c r="O6602" s="16">
        <f t="shared" si="421"/>
        <v>39.842399999999998</v>
      </c>
      <c r="P6602" s="17">
        <f t="shared" si="422"/>
        <v>355.14699999999999</v>
      </c>
      <c r="Q6602" s="16"/>
      <c r="R6602" s="101">
        <v>17.536999999999999</v>
      </c>
      <c r="S6602" s="16"/>
    </row>
    <row r="6603" spans="8:19" x14ac:dyDescent="0.25">
      <c r="H6603" s="98">
        <v>42551</v>
      </c>
      <c r="I6603" s="99">
        <v>0.33333333333333331</v>
      </c>
      <c r="J6603" s="100">
        <f t="shared" si="418"/>
        <v>42551.333333333336</v>
      </c>
      <c r="K6603" s="101">
        <v>42.4968</v>
      </c>
      <c r="L6603" s="100">
        <f>'Barometric Data'!D6603</f>
        <v>42551.333333333336</v>
      </c>
      <c r="M6603" s="106">
        <f t="shared" si="420"/>
        <v>0</v>
      </c>
      <c r="N6603" s="16">
        <f>'Barometric Data'!E6603</f>
        <v>2.7</v>
      </c>
      <c r="O6603" s="16">
        <f t="shared" si="421"/>
        <v>39.796799999999998</v>
      </c>
      <c r="P6603" s="17">
        <f t="shared" si="422"/>
        <v>355.19259999999997</v>
      </c>
      <c r="Q6603" s="16"/>
      <c r="R6603" s="101">
        <v>17.524000000000001</v>
      </c>
      <c r="S6603" s="16"/>
    </row>
    <row r="6604" spans="8:19" x14ac:dyDescent="0.25">
      <c r="H6604" s="98">
        <v>42551</v>
      </c>
      <c r="I6604" s="99">
        <v>0.58333333333333337</v>
      </c>
      <c r="J6604" s="100">
        <f t="shared" si="418"/>
        <v>42551.583333333336</v>
      </c>
      <c r="K6604" s="101">
        <v>42.470100000000002</v>
      </c>
      <c r="L6604" s="100">
        <f>'Barometric Data'!D6604</f>
        <v>42551.583333333336</v>
      </c>
      <c r="M6604" s="106">
        <f t="shared" si="420"/>
        <v>0</v>
      </c>
      <c r="N6604" s="16">
        <f>'Barometric Data'!E6604</f>
        <v>2.6819000000000002</v>
      </c>
      <c r="O6604" s="16">
        <f t="shared" si="421"/>
        <v>39.788200000000003</v>
      </c>
      <c r="P6604" s="17">
        <f t="shared" si="422"/>
        <v>355.20119999999997</v>
      </c>
      <c r="Q6604" s="16"/>
      <c r="R6604" s="101">
        <v>17.530999999999999</v>
      </c>
      <c r="S6604" s="16"/>
    </row>
    <row r="6605" spans="8:19" x14ac:dyDescent="0.25">
      <c r="H6605" s="98">
        <v>42551</v>
      </c>
      <c r="I6605" s="99">
        <v>0.83333333333333337</v>
      </c>
      <c r="J6605" s="100">
        <f t="shared" si="418"/>
        <v>42551.833333333336</v>
      </c>
      <c r="K6605" s="101">
        <v>42.431800000000003</v>
      </c>
      <c r="L6605" s="100">
        <f>'Barometric Data'!D6605</f>
        <v>42551.833333333336</v>
      </c>
      <c r="M6605" s="106">
        <f t="shared" si="420"/>
        <v>0</v>
      </c>
      <c r="N6605" s="16">
        <f>'Barometric Data'!E6605</f>
        <v>2.5920999999999998</v>
      </c>
      <c r="O6605" s="16">
        <f t="shared" si="421"/>
        <v>39.839700000000001</v>
      </c>
      <c r="P6605" s="17">
        <f t="shared" si="422"/>
        <v>355.1497</v>
      </c>
      <c r="Q6605" s="16"/>
      <c r="R6605" s="101">
        <v>17.536000000000001</v>
      </c>
      <c r="S6605" s="16"/>
    </row>
    <row r="6606" spans="8:19" x14ac:dyDescent="0.25">
      <c r="H6606" s="98">
        <v>42552</v>
      </c>
      <c r="I6606" s="99">
        <v>8.3333333333333329E-2</v>
      </c>
      <c r="J6606" s="100">
        <f t="shared" si="418"/>
        <v>42552.083333333336</v>
      </c>
      <c r="K6606" s="101">
        <v>42.521599999999999</v>
      </c>
      <c r="L6606" s="100">
        <f>'Barometric Data'!D6606</f>
        <v>42552.083333333336</v>
      </c>
      <c r="M6606" s="106">
        <f t="shared" si="420"/>
        <v>0</v>
      </c>
      <c r="N6606" s="16">
        <f>'Barometric Data'!E6606</f>
        <v>2.7054999999999998</v>
      </c>
      <c r="O6606" s="16">
        <f t="shared" si="421"/>
        <v>39.816099999999999</v>
      </c>
      <c r="P6606" s="17">
        <f t="shared" si="422"/>
        <v>355.17329999999998</v>
      </c>
      <c r="Q6606" s="16"/>
      <c r="R6606" s="101">
        <v>17.524000000000001</v>
      </c>
      <c r="S6606" s="16"/>
    </row>
    <row r="6607" spans="8:19" x14ac:dyDescent="0.25">
      <c r="H6607" s="98">
        <v>42552</v>
      </c>
      <c r="I6607" s="99">
        <v>0.33333333333333331</v>
      </c>
      <c r="J6607" s="100">
        <f t="shared" si="418"/>
        <v>42552.333333333336</v>
      </c>
      <c r="K6607" s="101">
        <v>42.523600000000002</v>
      </c>
      <c r="L6607" s="100">
        <f>'Barometric Data'!D6607</f>
        <v>42552.333333333336</v>
      </c>
      <c r="M6607" s="106">
        <f t="shared" si="420"/>
        <v>0</v>
      </c>
      <c r="N6607" s="16">
        <f>'Barometric Data'!E6607</f>
        <v>2.7313999999999998</v>
      </c>
      <c r="O6607" s="16">
        <f t="shared" si="421"/>
        <v>39.792200000000001</v>
      </c>
      <c r="P6607" s="17">
        <f t="shared" si="422"/>
        <v>355.19720000000001</v>
      </c>
      <c r="Q6607" s="16"/>
      <c r="R6607" s="101">
        <v>17.527000000000001</v>
      </c>
      <c r="S6607" s="16"/>
    </row>
    <row r="6608" spans="8:19" x14ac:dyDescent="0.25">
      <c r="H6608" s="98">
        <v>42552</v>
      </c>
      <c r="I6608" s="99">
        <v>0.58333333333333337</v>
      </c>
      <c r="J6608" s="100">
        <f t="shared" si="418"/>
        <v>42552.583333333336</v>
      </c>
      <c r="K6608" s="101">
        <v>42.476900000000001</v>
      </c>
      <c r="L6608" s="100">
        <f>'Barometric Data'!D6608</f>
        <v>42552.583333333336</v>
      </c>
      <c r="M6608" s="106">
        <f t="shared" si="420"/>
        <v>0</v>
      </c>
      <c r="N6608" s="16">
        <f>'Barometric Data'!E6608</f>
        <v>2.6934</v>
      </c>
      <c r="O6608" s="16">
        <f t="shared" si="421"/>
        <v>39.783500000000004</v>
      </c>
      <c r="P6608" s="17">
        <f t="shared" si="422"/>
        <v>355.20589999999999</v>
      </c>
      <c r="Q6608" s="16"/>
      <c r="R6608" s="101">
        <v>17.535</v>
      </c>
      <c r="S6608" s="16"/>
    </row>
    <row r="6609" spans="8:19" x14ac:dyDescent="0.25">
      <c r="H6609" s="98">
        <v>42552</v>
      </c>
      <c r="I6609" s="99">
        <v>0.83333333333333337</v>
      </c>
      <c r="J6609" s="100">
        <f t="shared" si="418"/>
        <v>42552.833333333336</v>
      </c>
      <c r="K6609" s="101">
        <v>42.433399999999999</v>
      </c>
      <c r="L6609" s="100">
        <f>'Barometric Data'!D6609</f>
        <v>42552.833333333336</v>
      </c>
      <c r="M6609" s="106">
        <f t="shared" si="420"/>
        <v>0</v>
      </c>
      <c r="N6609" s="16">
        <f>'Barometric Data'!E6609</f>
        <v>2.5880000000000001</v>
      </c>
      <c r="O6609" s="16">
        <f t="shared" si="421"/>
        <v>39.845399999999998</v>
      </c>
      <c r="P6609" s="17">
        <f t="shared" si="422"/>
        <v>355.14400000000001</v>
      </c>
      <c r="Q6609" s="16"/>
      <c r="R6609" s="101">
        <v>17.518999999999998</v>
      </c>
      <c r="S6609" s="16"/>
    </row>
    <row r="6610" spans="8:19" x14ac:dyDescent="0.25">
      <c r="H6610" s="98">
        <v>42553</v>
      </c>
      <c r="I6610" s="99">
        <v>8.3333333333333329E-2</v>
      </c>
      <c r="J6610" s="100">
        <f t="shared" si="418"/>
        <v>42553.083333333336</v>
      </c>
      <c r="K6610" s="101">
        <v>42.468699999999998</v>
      </c>
      <c r="L6610" s="100">
        <f>'Barometric Data'!D6610</f>
        <v>42553.083333333336</v>
      </c>
      <c r="M6610" s="106">
        <f t="shared" si="420"/>
        <v>0</v>
      </c>
      <c r="N6610" s="16">
        <f>'Barometric Data'!E6610</f>
        <v>2.6248999999999998</v>
      </c>
      <c r="O6610" s="16">
        <f t="shared" si="421"/>
        <v>39.843800000000002</v>
      </c>
      <c r="P6610" s="17">
        <f t="shared" si="422"/>
        <v>355.1456</v>
      </c>
      <c r="Q6610" s="16"/>
      <c r="R6610" s="101">
        <v>17.530999999999999</v>
      </c>
      <c r="S6610" s="16"/>
    </row>
    <row r="6611" spans="8:19" x14ac:dyDescent="0.25">
      <c r="H6611" s="98">
        <v>42553</v>
      </c>
      <c r="I6611" s="99">
        <v>0.33333333333333331</v>
      </c>
      <c r="J6611" s="100">
        <f t="shared" si="418"/>
        <v>42553.333333333336</v>
      </c>
      <c r="K6611" s="101">
        <v>42.499400000000001</v>
      </c>
      <c r="L6611" s="100">
        <f>'Barometric Data'!D6611</f>
        <v>42553.333333333336</v>
      </c>
      <c r="M6611" s="106">
        <f t="shared" si="420"/>
        <v>0</v>
      </c>
      <c r="N6611" s="16">
        <f>'Barometric Data'!E6611</f>
        <v>2.6796000000000002</v>
      </c>
      <c r="O6611" s="16">
        <f t="shared" si="421"/>
        <v>39.819800000000001</v>
      </c>
      <c r="P6611" s="17">
        <f t="shared" si="422"/>
        <v>355.1696</v>
      </c>
      <c r="Q6611" s="16"/>
      <c r="R6611" s="101">
        <v>17.524999999999999</v>
      </c>
      <c r="S6611" s="16"/>
    </row>
    <row r="6612" spans="8:19" x14ac:dyDescent="0.25">
      <c r="H6612" s="98">
        <v>42553</v>
      </c>
      <c r="I6612" s="99">
        <v>0.58333333333333337</v>
      </c>
      <c r="J6612" s="100">
        <f t="shared" si="418"/>
        <v>42553.583333333336</v>
      </c>
      <c r="K6612" s="101">
        <v>42.474499999999999</v>
      </c>
      <c r="L6612" s="100">
        <f>'Barometric Data'!D6612</f>
        <v>42553.583333333336</v>
      </c>
      <c r="M6612" s="106">
        <f t="shared" si="420"/>
        <v>0</v>
      </c>
      <c r="N6612" s="16">
        <f>'Barometric Data'!E6612</f>
        <v>2.6831</v>
      </c>
      <c r="O6612" s="16">
        <f t="shared" si="421"/>
        <v>39.791399999999996</v>
      </c>
      <c r="P6612" s="17">
        <f t="shared" si="422"/>
        <v>355.19799999999998</v>
      </c>
      <c r="Q6612" s="16"/>
      <c r="R6612" s="101">
        <v>17.521999999999998</v>
      </c>
      <c r="S6612" s="16"/>
    </row>
    <row r="6613" spans="8:19" x14ac:dyDescent="0.25">
      <c r="H6613" s="98">
        <v>42553</v>
      </c>
      <c r="I6613" s="99">
        <v>0.83333333333333337</v>
      </c>
      <c r="J6613" s="100">
        <f t="shared" si="418"/>
        <v>42553.833333333336</v>
      </c>
      <c r="K6613" s="101">
        <v>42.468600000000002</v>
      </c>
      <c r="L6613" s="100">
        <f>'Barometric Data'!D6613</f>
        <v>42553.833333333336</v>
      </c>
      <c r="M6613" s="106">
        <f t="shared" si="420"/>
        <v>0</v>
      </c>
      <c r="N6613" s="16">
        <f>'Barometric Data'!E6613</f>
        <v>2.6053000000000002</v>
      </c>
      <c r="O6613" s="16">
        <f t="shared" si="421"/>
        <v>39.863300000000002</v>
      </c>
      <c r="P6613" s="17">
        <f t="shared" si="422"/>
        <v>355.12610000000001</v>
      </c>
      <c r="Q6613" s="16"/>
      <c r="R6613" s="101">
        <v>17.518999999999998</v>
      </c>
      <c r="S6613" s="16"/>
    </row>
    <row r="6614" spans="8:19" x14ac:dyDescent="0.25">
      <c r="H6614" s="98">
        <v>42554</v>
      </c>
      <c r="I6614" s="99">
        <v>8.3333333333333329E-2</v>
      </c>
      <c r="J6614" s="100">
        <f t="shared" si="418"/>
        <v>42554.083333333336</v>
      </c>
      <c r="K6614" s="101">
        <v>42.472999999999999</v>
      </c>
      <c r="L6614" s="100">
        <f>'Barometric Data'!D6614</f>
        <v>42554.083333333336</v>
      </c>
      <c r="M6614" s="106">
        <f t="shared" si="420"/>
        <v>0</v>
      </c>
      <c r="N6614" s="16">
        <f>'Barometric Data'!E6614</f>
        <v>2.6293000000000002</v>
      </c>
      <c r="O6614" s="16">
        <f t="shared" si="421"/>
        <v>39.843699999999998</v>
      </c>
      <c r="P6614" s="17">
        <f t="shared" si="422"/>
        <v>355.14569999999998</v>
      </c>
      <c r="Q6614" s="16"/>
      <c r="R6614" s="101">
        <v>17.536000000000001</v>
      </c>
      <c r="S6614" s="16"/>
    </row>
    <row r="6615" spans="8:19" x14ac:dyDescent="0.25">
      <c r="H6615" s="98">
        <v>42554</v>
      </c>
      <c r="I6615" s="99">
        <v>0.33333333333333331</v>
      </c>
      <c r="J6615" s="100">
        <f t="shared" si="418"/>
        <v>42554.333333333336</v>
      </c>
      <c r="K6615" s="101">
        <v>42.520299999999999</v>
      </c>
      <c r="L6615" s="100">
        <f>'Barometric Data'!D6615</f>
        <v>42554.333333333336</v>
      </c>
      <c r="M6615" s="106">
        <f t="shared" si="420"/>
        <v>0</v>
      </c>
      <c r="N6615" s="16">
        <f>'Barometric Data'!E6615</f>
        <v>2.6840000000000002</v>
      </c>
      <c r="O6615" s="16">
        <f t="shared" si="421"/>
        <v>39.836300000000001</v>
      </c>
      <c r="P6615" s="17">
        <f t="shared" si="422"/>
        <v>355.15309999999999</v>
      </c>
      <c r="Q6615" s="16"/>
      <c r="R6615" s="101">
        <v>17.535</v>
      </c>
      <c r="S6615" s="16"/>
    </row>
    <row r="6616" spans="8:19" x14ac:dyDescent="0.25">
      <c r="H6616" s="98">
        <v>42554</v>
      </c>
      <c r="I6616" s="99">
        <v>0.58333333333333337</v>
      </c>
      <c r="J6616" s="100">
        <f t="shared" si="418"/>
        <v>42554.583333333336</v>
      </c>
      <c r="K6616" s="101">
        <v>42.490699999999997</v>
      </c>
      <c r="L6616" s="100">
        <f>'Barometric Data'!D6616</f>
        <v>42554.583333333336</v>
      </c>
      <c r="M6616" s="106">
        <f t="shared" si="420"/>
        <v>0</v>
      </c>
      <c r="N6616" s="16">
        <f>'Barometric Data'!E6616</f>
        <v>2.6924999999999999</v>
      </c>
      <c r="O6616" s="16">
        <f t="shared" si="421"/>
        <v>39.798199999999994</v>
      </c>
      <c r="P6616" s="17">
        <f t="shared" si="422"/>
        <v>355.19119999999998</v>
      </c>
      <c r="Q6616" s="16"/>
      <c r="R6616" s="101">
        <v>17.533999999999999</v>
      </c>
      <c r="S6616" s="16"/>
    </row>
    <row r="6617" spans="8:19" x14ac:dyDescent="0.25">
      <c r="H6617" s="98">
        <v>42554</v>
      </c>
      <c r="I6617" s="99">
        <v>0.83333333333333337</v>
      </c>
      <c r="J6617" s="100">
        <f t="shared" si="418"/>
        <v>42554.833333333336</v>
      </c>
      <c r="K6617" s="101">
        <v>42.445300000000003</v>
      </c>
      <c r="L6617" s="100">
        <f>'Barometric Data'!D6617</f>
        <v>42554.833333333336</v>
      </c>
      <c r="M6617" s="106">
        <f t="shared" si="420"/>
        <v>0</v>
      </c>
      <c r="N6617" s="16">
        <f>'Barometric Data'!E6617</f>
        <v>2.5914000000000001</v>
      </c>
      <c r="O6617" s="16">
        <f t="shared" si="421"/>
        <v>39.853900000000003</v>
      </c>
      <c r="P6617" s="17">
        <f t="shared" si="422"/>
        <v>355.13549999999998</v>
      </c>
      <c r="Q6617" s="16"/>
      <c r="R6617" s="101">
        <v>17.536000000000001</v>
      </c>
      <c r="S6617" s="16"/>
    </row>
    <row r="6618" spans="8:19" x14ac:dyDescent="0.25">
      <c r="H6618" s="98">
        <v>42555</v>
      </c>
      <c r="I6618" s="99">
        <v>8.3333333333333329E-2</v>
      </c>
      <c r="J6618" s="100">
        <f t="shared" si="418"/>
        <v>42555.083333333336</v>
      </c>
      <c r="K6618" s="101">
        <v>42.505200000000002</v>
      </c>
      <c r="L6618" s="100">
        <f>'Barometric Data'!D6618</f>
        <v>42555.083333333336</v>
      </c>
      <c r="M6618" s="106">
        <f t="shared" si="420"/>
        <v>0</v>
      </c>
      <c r="N6618" s="16">
        <f>'Barometric Data'!E6618</f>
        <v>2.6604000000000001</v>
      </c>
      <c r="O6618" s="16">
        <f t="shared" si="421"/>
        <v>39.844799999999999</v>
      </c>
      <c r="P6618" s="17">
        <f t="shared" si="422"/>
        <v>355.14459999999997</v>
      </c>
      <c r="Q6618" s="16"/>
      <c r="R6618" s="101">
        <v>17.548999999999999</v>
      </c>
      <c r="S6618" s="16"/>
    </row>
    <row r="6619" spans="8:19" x14ac:dyDescent="0.25">
      <c r="H6619" s="98">
        <v>42555</v>
      </c>
      <c r="I6619" s="99">
        <v>0.33333333333333331</v>
      </c>
      <c r="J6619" s="100">
        <f t="shared" si="418"/>
        <v>42555.333333333336</v>
      </c>
      <c r="K6619" s="101">
        <v>42.542900000000003</v>
      </c>
      <c r="L6619" s="100">
        <f>'Barometric Data'!D6619</f>
        <v>42555.333333333336</v>
      </c>
      <c r="M6619" s="106">
        <f t="shared" si="420"/>
        <v>0</v>
      </c>
      <c r="N6619" s="16">
        <f>'Barometric Data'!E6619</f>
        <v>2.7273000000000001</v>
      </c>
      <c r="O6619" s="16">
        <f t="shared" si="421"/>
        <v>39.815600000000003</v>
      </c>
      <c r="P6619" s="17">
        <f t="shared" si="422"/>
        <v>355.17379999999997</v>
      </c>
      <c r="Q6619" s="16"/>
      <c r="R6619" s="101">
        <v>17.54</v>
      </c>
      <c r="S6619" s="16"/>
    </row>
    <row r="6620" spans="8:19" x14ac:dyDescent="0.25">
      <c r="H6620" s="98">
        <v>42555</v>
      </c>
      <c r="I6620" s="99">
        <v>0.58333333333333337</v>
      </c>
      <c r="J6620" s="100">
        <f t="shared" si="418"/>
        <v>42555.583333333336</v>
      </c>
      <c r="K6620" s="101">
        <v>42.500799999999998</v>
      </c>
      <c r="L6620" s="100">
        <f>'Barometric Data'!D6620</f>
        <v>42555.583333333336</v>
      </c>
      <c r="M6620" s="106">
        <f t="shared" si="420"/>
        <v>0</v>
      </c>
      <c r="N6620" s="16">
        <f>'Barometric Data'!E6620</f>
        <v>2.7259000000000002</v>
      </c>
      <c r="O6620" s="16">
        <f t="shared" si="421"/>
        <v>39.774899999999995</v>
      </c>
      <c r="P6620" s="17">
        <f t="shared" si="422"/>
        <v>355.21449999999999</v>
      </c>
      <c r="Q6620" s="16"/>
      <c r="R6620" s="101">
        <v>17.532</v>
      </c>
      <c r="S6620" s="16"/>
    </row>
    <row r="6621" spans="8:19" x14ac:dyDescent="0.25">
      <c r="H6621" s="98">
        <v>42555</v>
      </c>
      <c r="I6621" s="99">
        <v>0.83333333333333337</v>
      </c>
      <c r="J6621" s="100">
        <f t="shared" si="418"/>
        <v>42555.833333333336</v>
      </c>
      <c r="K6621" s="101">
        <v>42.4617</v>
      </c>
      <c r="L6621" s="100">
        <f>'Barometric Data'!D6621</f>
        <v>42555.833333333336</v>
      </c>
      <c r="M6621" s="106">
        <f t="shared" si="420"/>
        <v>0</v>
      </c>
      <c r="N6621" s="16">
        <f>'Barometric Data'!E6621</f>
        <v>2.6084000000000001</v>
      </c>
      <c r="O6621" s="16">
        <f t="shared" si="421"/>
        <v>39.853299999999997</v>
      </c>
      <c r="P6621" s="17">
        <f t="shared" si="422"/>
        <v>355.1361</v>
      </c>
      <c r="Q6621" s="16"/>
      <c r="R6621" s="101">
        <v>17.536000000000001</v>
      </c>
      <c r="S6621" s="16"/>
    </row>
    <row r="6622" spans="8:19" x14ac:dyDescent="0.25">
      <c r="H6622" s="98">
        <v>42556</v>
      </c>
      <c r="I6622" s="99">
        <v>8.3333333333333329E-2</v>
      </c>
      <c r="J6622" s="100">
        <f t="shared" si="418"/>
        <v>42556.083333333336</v>
      </c>
      <c r="K6622" s="101">
        <v>42.510199999999998</v>
      </c>
      <c r="L6622" s="100">
        <f>'Barometric Data'!D6622</f>
        <v>42556.083333333336</v>
      </c>
      <c r="M6622" s="106">
        <f t="shared" si="420"/>
        <v>0</v>
      </c>
      <c r="N6622" s="16">
        <f>'Barometric Data'!E6622</f>
        <v>2.6776</v>
      </c>
      <c r="O6622" s="16">
        <f t="shared" si="421"/>
        <v>39.832599999999999</v>
      </c>
      <c r="P6622" s="17">
        <f t="shared" si="422"/>
        <v>355.15679999999998</v>
      </c>
      <c r="Q6622" s="16"/>
      <c r="R6622" s="101">
        <v>17.544</v>
      </c>
      <c r="S6622" s="16"/>
    </row>
    <row r="6623" spans="8:19" x14ac:dyDescent="0.25">
      <c r="H6623" s="98">
        <v>42556</v>
      </c>
      <c r="I6623" s="99">
        <v>0.33333333333333331</v>
      </c>
      <c r="J6623" s="100">
        <f t="shared" si="418"/>
        <v>42556.333333333336</v>
      </c>
      <c r="K6623" s="101">
        <v>42.552</v>
      </c>
      <c r="L6623" s="100">
        <f>'Barometric Data'!D6623</f>
        <v>42556.333333333336</v>
      </c>
      <c r="M6623" s="106">
        <f t="shared" si="420"/>
        <v>0</v>
      </c>
      <c r="N6623" s="16">
        <f>'Barometric Data'!E6623</f>
        <v>2.7397</v>
      </c>
      <c r="O6623" s="16">
        <f t="shared" si="421"/>
        <v>39.8123</v>
      </c>
      <c r="P6623" s="17">
        <f t="shared" si="422"/>
        <v>355.1771</v>
      </c>
      <c r="Q6623" s="16"/>
      <c r="R6623" s="101">
        <v>17.513000000000002</v>
      </c>
      <c r="S6623" s="16"/>
    </row>
    <row r="6624" spans="8:19" x14ac:dyDescent="0.25">
      <c r="H6624" s="98">
        <v>42556</v>
      </c>
      <c r="I6624" s="99">
        <v>0.58333333333333337</v>
      </c>
      <c r="J6624" s="100">
        <f t="shared" si="418"/>
        <v>42556.583333333336</v>
      </c>
      <c r="K6624" s="101">
        <v>42.485599999999998</v>
      </c>
      <c r="L6624" s="100">
        <f>'Barometric Data'!D6624</f>
        <v>42556.583333333336</v>
      </c>
      <c r="M6624" s="106">
        <f t="shared" si="420"/>
        <v>0</v>
      </c>
      <c r="N6624" s="16">
        <f>'Barometric Data'!E6624</f>
        <v>2.7006999999999999</v>
      </c>
      <c r="O6624" s="16">
        <f t="shared" si="421"/>
        <v>39.7849</v>
      </c>
      <c r="P6624" s="17">
        <f t="shared" si="422"/>
        <v>355.2045</v>
      </c>
      <c r="Q6624" s="16"/>
      <c r="R6624" s="101">
        <v>17.527999999999999</v>
      </c>
      <c r="S6624" s="16"/>
    </row>
    <row r="6625" spans="8:19" x14ac:dyDescent="0.25">
      <c r="H6625" s="98">
        <v>42556</v>
      </c>
      <c r="I6625" s="99">
        <v>0.83333333333333337</v>
      </c>
      <c r="J6625" s="100">
        <f t="shared" ref="J6625:J6688" si="423">H6625+I6625</f>
        <v>42556.833333333336</v>
      </c>
      <c r="K6625" s="101">
        <v>42.444200000000002</v>
      </c>
      <c r="L6625" s="100">
        <f>'Barometric Data'!D6625</f>
        <v>42556.833333333336</v>
      </c>
      <c r="M6625" s="106">
        <f t="shared" si="420"/>
        <v>0</v>
      </c>
      <c r="N6625" s="16">
        <f>'Barometric Data'!E6625</f>
        <v>2.5878999999999999</v>
      </c>
      <c r="O6625" s="16">
        <f t="shared" si="421"/>
        <v>39.856300000000005</v>
      </c>
      <c r="P6625" s="17">
        <f t="shared" si="422"/>
        <v>355.13310000000001</v>
      </c>
      <c r="Q6625" s="16"/>
      <c r="R6625" s="101">
        <v>17.533000000000001</v>
      </c>
      <c r="S6625" s="16"/>
    </row>
    <row r="6626" spans="8:19" x14ac:dyDescent="0.25">
      <c r="H6626" s="98">
        <v>42557</v>
      </c>
      <c r="I6626" s="99">
        <v>8.3333333333333329E-2</v>
      </c>
      <c r="J6626" s="100">
        <f t="shared" si="423"/>
        <v>42557.083333333336</v>
      </c>
      <c r="K6626" s="101">
        <v>42.467399999999998</v>
      </c>
      <c r="L6626" s="100">
        <f>'Barometric Data'!D6626</f>
        <v>42557.083333333336</v>
      </c>
      <c r="M6626" s="106">
        <f t="shared" si="420"/>
        <v>0</v>
      </c>
      <c r="N6626" s="16">
        <f>'Barometric Data'!E6626</f>
        <v>2.6147</v>
      </c>
      <c r="O6626" s="16">
        <f t="shared" si="421"/>
        <v>39.852699999999999</v>
      </c>
      <c r="P6626" s="17">
        <f t="shared" si="422"/>
        <v>355.13670000000002</v>
      </c>
      <c r="Q6626" s="16"/>
      <c r="R6626" s="101">
        <v>17.547000000000001</v>
      </c>
      <c r="S6626" s="16"/>
    </row>
    <row r="6627" spans="8:19" x14ac:dyDescent="0.25">
      <c r="H6627" s="98">
        <v>42557</v>
      </c>
      <c r="I6627" s="99">
        <v>0.33333333333333331</v>
      </c>
      <c r="J6627" s="100">
        <f t="shared" si="423"/>
        <v>42557.333333333336</v>
      </c>
      <c r="K6627" s="101">
        <v>42.529499999999999</v>
      </c>
      <c r="L6627" s="100">
        <f>'Barometric Data'!D6627</f>
        <v>42557.333333333336</v>
      </c>
      <c r="M6627" s="106">
        <f t="shared" si="420"/>
        <v>0</v>
      </c>
      <c r="N6627" s="16">
        <f>'Barometric Data'!E6627</f>
        <v>2.6999</v>
      </c>
      <c r="O6627" s="16">
        <f t="shared" si="421"/>
        <v>39.829599999999999</v>
      </c>
      <c r="P6627" s="17">
        <f t="shared" si="422"/>
        <v>355.15980000000002</v>
      </c>
      <c r="Q6627" s="16"/>
      <c r="R6627" s="101">
        <v>17.513000000000002</v>
      </c>
      <c r="S6627" s="16"/>
    </row>
    <row r="6628" spans="8:19" x14ac:dyDescent="0.25">
      <c r="H6628" s="98">
        <v>42557</v>
      </c>
      <c r="I6628" s="99">
        <v>0.58333333333333337</v>
      </c>
      <c r="J6628" s="100">
        <f t="shared" si="423"/>
        <v>42557.583333333336</v>
      </c>
      <c r="K6628" s="101">
        <v>42.497700000000002</v>
      </c>
      <c r="L6628" s="100">
        <f>'Barometric Data'!D6628</f>
        <v>42557.583333333336</v>
      </c>
      <c r="M6628" s="106">
        <f t="shared" si="420"/>
        <v>0</v>
      </c>
      <c r="N6628" s="16">
        <f>'Barometric Data'!E6628</f>
        <v>2.7052</v>
      </c>
      <c r="O6628" s="16">
        <f t="shared" si="421"/>
        <v>39.792500000000004</v>
      </c>
      <c r="P6628" s="17">
        <f t="shared" si="422"/>
        <v>355.19689999999997</v>
      </c>
      <c r="Q6628" s="16"/>
      <c r="R6628" s="101">
        <v>17.527000000000001</v>
      </c>
      <c r="S6628" s="16"/>
    </row>
    <row r="6629" spans="8:19" x14ac:dyDescent="0.25">
      <c r="H6629" s="98">
        <v>42557</v>
      </c>
      <c r="I6629" s="99">
        <v>0.83333333333333337</v>
      </c>
      <c r="J6629" s="100">
        <f t="shared" si="423"/>
        <v>42557.833333333336</v>
      </c>
      <c r="K6629" s="101">
        <v>42.465899999999998</v>
      </c>
      <c r="L6629" s="100">
        <f>'Barometric Data'!D6629</f>
        <v>42557.833333333336</v>
      </c>
      <c r="M6629" s="106">
        <f t="shared" si="420"/>
        <v>0</v>
      </c>
      <c r="N6629" s="16">
        <f>'Barometric Data'!E6629</f>
        <v>2.6511</v>
      </c>
      <c r="O6629" s="16">
        <f t="shared" si="421"/>
        <v>39.814799999999998</v>
      </c>
      <c r="P6629" s="17">
        <f t="shared" si="422"/>
        <v>355.1746</v>
      </c>
      <c r="Q6629" s="16"/>
      <c r="R6629" s="101">
        <v>17.530999999999999</v>
      </c>
      <c r="S6629" s="16"/>
    </row>
    <row r="6630" spans="8:19" x14ac:dyDescent="0.25">
      <c r="H6630" s="98">
        <v>42558</v>
      </c>
      <c r="I6630" s="99">
        <v>8.3333333333333329E-2</v>
      </c>
      <c r="J6630" s="100">
        <f t="shared" si="423"/>
        <v>42558.083333333336</v>
      </c>
      <c r="K6630" s="101">
        <v>42.4983</v>
      </c>
      <c r="L6630" s="100">
        <f>'Barometric Data'!D6630</f>
        <v>42558.083333333336</v>
      </c>
      <c r="M6630" s="106">
        <f t="shared" si="420"/>
        <v>0</v>
      </c>
      <c r="N6630" s="16">
        <f>'Barometric Data'!E6630</f>
        <v>2.6768000000000001</v>
      </c>
      <c r="O6630" s="16">
        <f t="shared" si="421"/>
        <v>39.8215</v>
      </c>
      <c r="P6630" s="17">
        <f t="shared" si="422"/>
        <v>355.16789999999997</v>
      </c>
      <c r="Q6630" s="16"/>
      <c r="R6630" s="101">
        <v>17.533999999999999</v>
      </c>
      <c r="S6630" s="16"/>
    </row>
    <row r="6631" spans="8:19" x14ac:dyDescent="0.25">
      <c r="H6631" s="98">
        <v>42558</v>
      </c>
      <c r="I6631" s="99">
        <v>0.33333333333333331</v>
      </c>
      <c r="J6631" s="100">
        <f t="shared" si="423"/>
        <v>42558.333333333336</v>
      </c>
      <c r="K6631" s="101">
        <v>42.525700000000001</v>
      </c>
      <c r="L6631" s="100">
        <f>'Barometric Data'!D6631</f>
        <v>42558.333333333336</v>
      </c>
      <c r="M6631" s="106">
        <f t="shared" si="420"/>
        <v>0</v>
      </c>
      <c r="N6631" s="16">
        <f>'Barometric Data'!E6631</f>
        <v>2.7252000000000001</v>
      </c>
      <c r="O6631" s="16">
        <f t="shared" si="421"/>
        <v>39.8005</v>
      </c>
      <c r="P6631" s="17">
        <f t="shared" si="422"/>
        <v>355.18889999999999</v>
      </c>
      <c r="Q6631" s="16"/>
      <c r="R6631" s="101">
        <v>17.545999999999999</v>
      </c>
      <c r="S6631" s="16"/>
    </row>
    <row r="6632" spans="8:19" x14ac:dyDescent="0.25">
      <c r="H6632" s="98">
        <v>42558</v>
      </c>
      <c r="I6632" s="99">
        <v>0.58333333333333337</v>
      </c>
      <c r="J6632" s="100">
        <f t="shared" si="423"/>
        <v>42558.583333333336</v>
      </c>
      <c r="K6632" s="101">
        <v>42.464700000000001</v>
      </c>
      <c r="L6632" s="100">
        <f>'Barometric Data'!D6632</f>
        <v>42558.583333333336</v>
      </c>
      <c r="M6632" s="106">
        <f t="shared" ref="M6632:M6695" si="424">ABS(L6632-J6632)</f>
        <v>0</v>
      </c>
      <c r="N6632" s="16">
        <f>'Barometric Data'!E6632</f>
        <v>2.6656</v>
      </c>
      <c r="O6632" s="16">
        <f t="shared" ref="O6632:O6695" si="425">K6632-N6632</f>
        <v>39.799100000000003</v>
      </c>
      <c r="P6632" s="17">
        <f t="shared" si="422"/>
        <v>355.19029999999998</v>
      </c>
      <c r="Q6632" s="16"/>
      <c r="R6632" s="101">
        <v>17.518999999999998</v>
      </c>
      <c r="S6632" s="16"/>
    </row>
    <row r="6633" spans="8:19" x14ac:dyDescent="0.25">
      <c r="H6633" s="98">
        <v>42558</v>
      </c>
      <c r="I6633" s="99">
        <v>0.83333333333333337</v>
      </c>
      <c r="J6633" s="100">
        <f t="shared" si="423"/>
        <v>42558.833333333336</v>
      </c>
      <c r="K6633" s="101">
        <v>42.407699999999998</v>
      </c>
      <c r="L6633" s="100">
        <f>'Barometric Data'!D6633</f>
        <v>42558.833333333336</v>
      </c>
      <c r="M6633" s="106">
        <f t="shared" si="424"/>
        <v>0</v>
      </c>
      <c r="N6633" s="16">
        <f>'Barometric Data'!E6633</f>
        <v>2.5354999999999999</v>
      </c>
      <c r="O6633" s="16">
        <f t="shared" si="425"/>
        <v>39.872199999999999</v>
      </c>
      <c r="P6633" s="17">
        <f t="shared" ref="P6633:P6696" si="426">$E$33-O6633</f>
        <v>355.11719999999997</v>
      </c>
      <c r="Q6633" s="16"/>
      <c r="R6633" s="101">
        <v>17.524000000000001</v>
      </c>
      <c r="S6633" s="16"/>
    </row>
    <row r="6634" spans="8:19" x14ac:dyDescent="0.25">
      <c r="H6634" s="98">
        <v>42559</v>
      </c>
      <c r="I6634" s="99">
        <v>8.3333333333333329E-2</v>
      </c>
      <c r="J6634" s="100">
        <f t="shared" si="423"/>
        <v>42559.083333333336</v>
      </c>
      <c r="K6634" s="101">
        <v>42.436500000000002</v>
      </c>
      <c r="L6634" s="100">
        <f>'Barometric Data'!D6634</f>
        <v>42559.083333333336</v>
      </c>
      <c r="M6634" s="106">
        <f t="shared" si="424"/>
        <v>0</v>
      </c>
      <c r="N6634" s="16">
        <f>'Barometric Data'!E6634</f>
        <v>2.5478000000000001</v>
      </c>
      <c r="O6634" s="16">
        <f t="shared" si="425"/>
        <v>39.8887</v>
      </c>
      <c r="P6634" s="17">
        <f t="shared" si="426"/>
        <v>355.10069999999996</v>
      </c>
      <c r="Q6634" s="16"/>
      <c r="R6634" s="101">
        <v>17.521000000000001</v>
      </c>
      <c r="S6634" s="16"/>
    </row>
    <row r="6635" spans="8:19" x14ac:dyDescent="0.25">
      <c r="H6635" s="98">
        <v>42559</v>
      </c>
      <c r="I6635" s="99">
        <v>0.33333333333333331</v>
      </c>
      <c r="J6635" s="100">
        <f t="shared" si="423"/>
        <v>42559.333333333336</v>
      </c>
      <c r="K6635" s="101">
        <v>42.494100000000003</v>
      </c>
      <c r="L6635" s="100">
        <f>'Barometric Data'!D6635</f>
        <v>42559.333333333336</v>
      </c>
      <c r="M6635" s="106">
        <f t="shared" si="424"/>
        <v>0</v>
      </c>
      <c r="N6635" s="16">
        <f>'Barometric Data'!E6635</f>
        <v>2.6282999999999999</v>
      </c>
      <c r="O6635" s="16">
        <f t="shared" si="425"/>
        <v>39.8658</v>
      </c>
      <c r="P6635" s="17">
        <f t="shared" si="426"/>
        <v>355.12360000000001</v>
      </c>
      <c r="Q6635" s="16"/>
      <c r="R6635" s="101">
        <v>17.541</v>
      </c>
      <c r="S6635" s="16"/>
    </row>
    <row r="6636" spans="8:19" x14ac:dyDescent="0.25">
      <c r="H6636" s="98">
        <v>42559</v>
      </c>
      <c r="I6636" s="99">
        <v>0.58333333333333337</v>
      </c>
      <c r="J6636" s="100">
        <f t="shared" si="423"/>
        <v>42559.583333333336</v>
      </c>
      <c r="K6636" s="101">
        <v>42.477699999999999</v>
      </c>
      <c r="L6636" s="100">
        <f>'Barometric Data'!D6636</f>
        <v>42559.583333333336</v>
      </c>
      <c r="M6636" s="106">
        <f t="shared" si="424"/>
        <v>0</v>
      </c>
      <c r="N6636" s="16">
        <f>'Barometric Data'!E6636</f>
        <v>2.6307999999999998</v>
      </c>
      <c r="O6636" s="16">
        <f t="shared" si="425"/>
        <v>39.846899999999998</v>
      </c>
      <c r="P6636" s="17">
        <f t="shared" si="426"/>
        <v>355.14249999999998</v>
      </c>
      <c r="Q6636" s="16"/>
      <c r="R6636" s="101">
        <v>17.532</v>
      </c>
      <c r="S6636" s="16"/>
    </row>
    <row r="6637" spans="8:19" x14ac:dyDescent="0.25">
      <c r="H6637" s="98">
        <v>42559</v>
      </c>
      <c r="I6637" s="99">
        <v>0.83333333333333337</v>
      </c>
      <c r="J6637" s="100">
        <f t="shared" si="423"/>
        <v>42559.833333333336</v>
      </c>
      <c r="K6637" s="101">
        <v>42.467799999999997</v>
      </c>
      <c r="L6637" s="100">
        <f>'Barometric Data'!D6637</f>
        <v>42559.833333333336</v>
      </c>
      <c r="M6637" s="106">
        <f t="shared" si="424"/>
        <v>0</v>
      </c>
      <c r="N6637" s="16">
        <f>'Barometric Data'!E6637</f>
        <v>2.5865</v>
      </c>
      <c r="O6637" s="16">
        <f t="shared" si="425"/>
        <v>39.881299999999996</v>
      </c>
      <c r="P6637" s="17">
        <f t="shared" si="426"/>
        <v>355.10809999999998</v>
      </c>
      <c r="Q6637" s="16"/>
      <c r="R6637" s="101">
        <v>17.530999999999999</v>
      </c>
      <c r="S6637" s="16"/>
    </row>
    <row r="6638" spans="8:19" x14ac:dyDescent="0.25">
      <c r="H6638" s="98">
        <v>42560</v>
      </c>
      <c r="I6638" s="99">
        <v>8.3333333333333329E-2</v>
      </c>
      <c r="J6638" s="100">
        <f t="shared" si="423"/>
        <v>42560.083333333336</v>
      </c>
      <c r="K6638" s="101">
        <v>42.486400000000003</v>
      </c>
      <c r="L6638" s="100">
        <f>'Barometric Data'!D6638</f>
        <v>42560.083333333336</v>
      </c>
      <c r="M6638" s="106">
        <f t="shared" si="424"/>
        <v>0</v>
      </c>
      <c r="N6638" s="16">
        <f>'Barometric Data'!E6638</f>
        <v>2.6107</v>
      </c>
      <c r="O6638" s="16">
        <f t="shared" si="425"/>
        <v>39.875700000000002</v>
      </c>
      <c r="P6638" s="17">
        <f t="shared" si="426"/>
        <v>355.11369999999999</v>
      </c>
      <c r="Q6638" s="16"/>
      <c r="R6638" s="101">
        <v>17.521999999999998</v>
      </c>
      <c r="S6638" s="16"/>
    </row>
    <row r="6639" spans="8:19" x14ac:dyDescent="0.25">
      <c r="H6639" s="98">
        <v>42560</v>
      </c>
      <c r="I6639" s="99">
        <v>0.33333333333333331</v>
      </c>
      <c r="J6639" s="100">
        <f t="shared" si="423"/>
        <v>42560.333333333336</v>
      </c>
      <c r="K6639" s="101">
        <v>42.553899999999999</v>
      </c>
      <c r="L6639" s="100">
        <f>'Barometric Data'!D6639</f>
        <v>42560.333333333336</v>
      </c>
      <c r="M6639" s="106">
        <f t="shared" si="424"/>
        <v>0</v>
      </c>
      <c r="N6639" s="16">
        <f>'Barometric Data'!E6639</f>
        <v>2.7164999999999999</v>
      </c>
      <c r="O6639" s="16">
        <f t="shared" si="425"/>
        <v>39.837400000000002</v>
      </c>
      <c r="P6639" s="17">
        <f t="shared" si="426"/>
        <v>355.15199999999999</v>
      </c>
      <c r="Q6639" s="16"/>
      <c r="R6639" s="101">
        <v>17.538</v>
      </c>
      <c r="S6639" s="16"/>
    </row>
    <row r="6640" spans="8:19" x14ac:dyDescent="0.25">
      <c r="H6640" s="98">
        <v>42560</v>
      </c>
      <c r="I6640" s="99">
        <v>0.58333333333333337</v>
      </c>
      <c r="J6640" s="100">
        <f t="shared" si="423"/>
        <v>42560.583333333336</v>
      </c>
      <c r="K6640" s="101">
        <v>42.500999999999998</v>
      </c>
      <c r="L6640" s="100">
        <f>'Barometric Data'!D6640</f>
        <v>42560.583333333336</v>
      </c>
      <c r="M6640" s="106">
        <f t="shared" si="424"/>
        <v>0</v>
      </c>
      <c r="N6640" s="16">
        <f>'Barometric Data'!E6640</f>
        <v>2.6736</v>
      </c>
      <c r="O6640" s="16">
        <f t="shared" si="425"/>
        <v>39.827399999999997</v>
      </c>
      <c r="P6640" s="17">
        <f t="shared" si="426"/>
        <v>355.16199999999998</v>
      </c>
      <c r="Q6640" s="16"/>
      <c r="R6640" s="101">
        <v>17.52</v>
      </c>
      <c r="S6640" s="16"/>
    </row>
    <row r="6641" spans="8:19" x14ac:dyDescent="0.25">
      <c r="H6641" s="98">
        <v>42560</v>
      </c>
      <c r="I6641" s="99">
        <v>0.83333333333333337</v>
      </c>
      <c r="J6641" s="100">
        <f t="shared" si="423"/>
        <v>42560.833333333336</v>
      </c>
      <c r="K6641" s="101">
        <v>42.418199999999999</v>
      </c>
      <c r="L6641" s="100">
        <f>'Barometric Data'!D6641</f>
        <v>42560.833333333336</v>
      </c>
      <c r="M6641" s="106">
        <f t="shared" si="424"/>
        <v>0</v>
      </c>
      <c r="N6641" s="16">
        <f>'Barometric Data'!E6641</f>
        <v>2.5448</v>
      </c>
      <c r="O6641" s="16">
        <f t="shared" si="425"/>
        <v>39.873399999999997</v>
      </c>
      <c r="P6641" s="17">
        <f t="shared" si="426"/>
        <v>355.11599999999999</v>
      </c>
      <c r="Q6641" s="16"/>
      <c r="R6641" s="101">
        <v>17.53</v>
      </c>
      <c r="S6641" s="16"/>
    </row>
    <row r="6642" spans="8:19" x14ac:dyDescent="0.25">
      <c r="H6642" s="98">
        <v>42561</v>
      </c>
      <c r="I6642" s="99">
        <v>8.3333333333333329E-2</v>
      </c>
      <c r="J6642" s="100">
        <f t="shared" si="423"/>
        <v>42561.083333333336</v>
      </c>
      <c r="K6642" s="101">
        <v>42.465499999999999</v>
      </c>
      <c r="L6642" s="100">
        <f>'Barometric Data'!D6642</f>
        <v>42561.083333333336</v>
      </c>
      <c r="M6642" s="106">
        <f t="shared" si="424"/>
        <v>0</v>
      </c>
      <c r="N6642" s="16">
        <f>'Barometric Data'!E6642</f>
        <v>2.57</v>
      </c>
      <c r="O6642" s="16">
        <f t="shared" si="425"/>
        <v>39.895499999999998</v>
      </c>
      <c r="P6642" s="17">
        <f t="shared" si="426"/>
        <v>355.09389999999996</v>
      </c>
      <c r="Q6642" s="16"/>
      <c r="R6642" s="101">
        <v>17.521000000000001</v>
      </c>
      <c r="S6642" s="16"/>
    </row>
    <row r="6643" spans="8:19" x14ac:dyDescent="0.25">
      <c r="H6643" s="98">
        <v>42561</v>
      </c>
      <c r="I6643" s="99">
        <v>0.33333333333333331</v>
      </c>
      <c r="J6643" s="100">
        <f t="shared" si="423"/>
        <v>42561.333333333336</v>
      </c>
      <c r="K6643" s="101">
        <v>42.495399999999997</v>
      </c>
      <c r="L6643" s="100">
        <f>'Barometric Data'!D6643</f>
        <v>42561.333333333336</v>
      </c>
      <c r="M6643" s="106">
        <f t="shared" si="424"/>
        <v>0</v>
      </c>
      <c r="N6643" s="16">
        <f>'Barometric Data'!E6643</f>
        <v>2.6084000000000001</v>
      </c>
      <c r="O6643" s="16">
        <f t="shared" si="425"/>
        <v>39.886999999999993</v>
      </c>
      <c r="P6643" s="17">
        <f t="shared" si="426"/>
        <v>355.10239999999999</v>
      </c>
      <c r="Q6643" s="16"/>
      <c r="R6643" s="101">
        <v>17.518000000000001</v>
      </c>
      <c r="S6643" s="16"/>
    </row>
    <row r="6644" spans="8:19" x14ac:dyDescent="0.25">
      <c r="H6644" s="98">
        <v>42561</v>
      </c>
      <c r="I6644" s="99">
        <v>0.58333333333333337</v>
      </c>
      <c r="J6644" s="100">
        <f t="shared" si="423"/>
        <v>42561.583333333336</v>
      </c>
      <c r="K6644" s="101">
        <v>42.536900000000003</v>
      </c>
      <c r="L6644" s="100">
        <f>'Barometric Data'!D6644</f>
        <v>42561.583333333336</v>
      </c>
      <c r="M6644" s="106">
        <f t="shared" si="424"/>
        <v>0</v>
      </c>
      <c r="N6644" s="16">
        <f>'Barometric Data'!E6644</f>
        <v>2.6823999999999999</v>
      </c>
      <c r="O6644" s="16">
        <f t="shared" si="425"/>
        <v>39.854500000000002</v>
      </c>
      <c r="P6644" s="17">
        <f t="shared" si="426"/>
        <v>355.13490000000002</v>
      </c>
      <c r="Q6644" s="16"/>
      <c r="R6644" s="101">
        <v>17.53</v>
      </c>
      <c r="S6644" s="16"/>
    </row>
    <row r="6645" spans="8:19" x14ac:dyDescent="0.25">
      <c r="H6645" s="98">
        <v>42561</v>
      </c>
      <c r="I6645" s="99">
        <v>0.83333333333333337</v>
      </c>
      <c r="J6645" s="100">
        <f t="shared" si="423"/>
        <v>42561.833333333336</v>
      </c>
      <c r="K6645" s="101">
        <v>42.552399999999999</v>
      </c>
      <c r="L6645" s="100">
        <f>'Barometric Data'!D6645</f>
        <v>42561.833333333336</v>
      </c>
      <c r="M6645" s="106">
        <f t="shared" si="424"/>
        <v>0</v>
      </c>
      <c r="N6645" s="16">
        <f>'Barometric Data'!E6645</f>
        <v>2.7233000000000001</v>
      </c>
      <c r="O6645" s="16">
        <f t="shared" si="425"/>
        <v>39.829099999999997</v>
      </c>
      <c r="P6645" s="17">
        <f t="shared" si="426"/>
        <v>355.16030000000001</v>
      </c>
      <c r="Q6645" s="16"/>
      <c r="R6645" s="101">
        <v>17.529</v>
      </c>
      <c r="S6645" s="16"/>
    </row>
    <row r="6646" spans="8:19" x14ac:dyDescent="0.25">
      <c r="H6646" s="98">
        <v>42562</v>
      </c>
      <c r="I6646" s="99">
        <v>8.3333333333333329E-2</v>
      </c>
      <c r="J6646" s="100">
        <f t="shared" si="423"/>
        <v>42562.083333333336</v>
      </c>
      <c r="K6646" s="101">
        <v>42.569499999999998</v>
      </c>
      <c r="L6646" s="100">
        <f>'Barometric Data'!D6646</f>
        <v>42562.083333333336</v>
      </c>
      <c r="M6646" s="106">
        <f t="shared" si="424"/>
        <v>0</v>
      </c>
      <c r="N6646" s="16">
        <f>'Barometric Data'!E6646</f>
        <v>2.7793000000000001</v>
      </c>
      <c r="O6646" s="16">
        <f t="shared" si="425"/>
        <v>39.790199999999999</v>
      </c>
      <c r="P6646" s="17">
        <f t="shared" si="426"/>
        <v>355.19920000000002</v>
      </c>
      <c r="Q6646" s="16"/>
      <c r="R6646" s="101">
        <v>17.518999999999998</v>
      </c>
      <c r="S6646" s="16"/>
    </row>
    <row r="6647" spans="8:19" x14ac:dyDescent="0.25">
      <c r="H6647" s="98">
        <v>42562</v>
      </c>
      <c r="I6647" s="99">
        <v>0.33333333333333331</v>
      </c>
      <c r="J6647" s="100">
        <f t="shared" si="423"/>
        <v>42562.333333333336</v>
      </c>
      <c r="K6647" s="101">
        <v>42.575200000000002</v>
      </c>
      <c r="L6647" s="100">
        <f>'Barometric Data'!D6647</f>
        <v>42562.333333333336</v>
      </c>
      <c r="M6647" s="106">
        <f t="shared" si="424"/>
        <v>0</v>
      </c>
      <c r="N6647" s="16">
        <f>'Barometric Data'!E6647</f>
        <v>2.8290999999999999</v>
      </c>
      <c r="O6647" s="16">
        <f t="shared" si="425"/>
        <v>39.746100000000006</v>
      </c>
      <c r="P6647" s="17">
        <f t="shared" si="426"/>
        <v>355.24329999999998</v>
      </c>
      <c r="Q6647" s="16"/>
      <c r="R6647" s="101">
        <v>17.527000000000001</v>
      </c>
      <c r="S6647" s="16"/>
    </row>
    <row r="6648" spans="8:19" x14ac:dyDescent="0.25">
      <c r="H6648" s="98">
        <v>42562</v>
      </c>
      <c r="I6648" s="99">
        <v>0.58333333333333337</v>
      </c>
      <c r="J6648" s="100">
        <f t="shared" si="423"/>
        <v>42562.583333333336</v>
      </c>
      <c r="K6648" s="101">
        <v>42.550400000000003</v>
      </c>
      <c r="L6648" s="100">
        <f>'Barometric Data'!D6648</f>
        <v>42562.583333333336</v>
      </c>
      <c r="M6648" s="106">
        <f t="shared" si="424"/>
        <v>0</v>
      </c>
      <c r="N6648" s="16">
        <f>'Barometric Data'!E6648</f>
        <v>2.8058999999999998</v>
      </c>
      <c r="O6648" s="16">
        <f t="shared" si="425"/>
        <v>39.744500000000002</v>
      </c>
      <c r="P6648" s="17">
        <f t="shared" si="426"/>
        <v>355.24489999999997</v>
      </c>
      <c r="Q6648" s="16"/>
      <c r="R6648" s="101">
        <v>17.524999999999999</v>
      </c>
      <c r="S6648" s="16"/>
    </row>
    <row r="6649" spans="8:19" x14ac:dyDescent="0.25">
      <c r="H6649" s="98">
        <v>42562</v>
      </c>
      <c r="I6649" s="99">
        <v>0.83333333333333337</v>
      </c>
      <c r="J6649" s="100">
        <f t="shared" si="423"/>
        <v>42562.833333333336</v>
      </c>
      <c r="K6649" s="101">
        <v>42.466700000000003</v>
      </c>
      <c r="L6649" s="100">
        <f>'Barometric Data'!D6649</f>
        <v>42562.833333333336</v>
      </c>
      <c r="M6649" s="106">
        <f t="shared" si="424"/>
        <v>0</v>
      </c>
      <c r="N6649" s="16">
        <f>'Barometric Data'!E6649</f>
        <v>2.6945000000000001</v>
      </c>
      <c r="O6649" s="16">
        <f t="shared" si="425"/>
        <v>39.772200000000005</v>
      </c>
      <c r="P6649" s="17">
        <f t="shared" si="426"/>
        <v>355.21719999999999</v>
      </c>
      <c r="Q6649" s="16"/>
      <c r="R6649" s="101">
        <v>17.533999999999999</v>
      </c>
      <c r="S6649" s="16"/>
    </row>
    <row r="6650" spans="8:19" x14ac:dyDescent="0.25">
      <c r="H6650" s="98">
        <v>42563</v>
      </c>
      <c r="I6650" s="99">
        <v>8.3333333333333329E-2</v>
      </c>
      <c r="J6650" s="100">
        <f t="shared" si="423"/>
        <v>42563.083333333336</v>
      </c>
      <c r="K6650" s="101">
        <v>42.467100000000002</v>
      </c>
      <c r="L6650" s="100">
        <f>'Barometric Data'!D6650</f>
        <v>42563.083333333336</v>
      </c>
      <c r="M6650" s="106">
        <f t="shared" si="424"/>
        <v>0</v>
      </c>
      <c r="N6650" s="16">
        <f>'Barometric Data'!E6650</f>
        <v>2.6576</v>
      </c>
      <c r="O6650" s="16">
        <f t="shared" si="425"/>
        <v>39.8095</v>
      </c>
      <c r="P6650" s="17">
        <f t="shared" si="426"/>
        <v>355.17989999999998</v>
      </c>
      <c r="Q6650" s="16"/>
      <c r="R6650" s="101">
        <v>17.538</v>
      </c>
      <c r="S6650" s="16"/>
    </row>
    <row r="6651" spans="8:19" x14ac:dyDescent="0.25">
      <c r="H6651" s="98">
        <v>42563</v>
      </c>
      <c r="I6651" s="99">
        <v>0.33333333333333331</v>
      </c>
      <c r="J6651" s="100">
        <f t="shared" si="423"/>
        <v>42563.333333333336</v>
      </c>
      <c r="K6651" s="101">
        <v>42.476599999999998</v>
      </c>
      <c r="L6651" s="100">
        <f>'Barometric Data'!D6651</f>
        <v>42563.333333333336</v>
      </c>
      <c r="M6651" s="106">
        <f t="shared" si="424"/>
        <v>0</v>
      </c>
      <c r="N6651" s="16">
        <f>'Barometric Data'!E6651</f>
        <v>2.6650999999999998</v>
      </c>
      <c r="O6651" s="16">
        <f t="shared" si="425"/>
        <v>39.811499999999995</v>
      </c>
      <c r="P6651" s="17">
        <f t="shared" si="426"/>
        <v>355.17790000000002</v>
      </c>
      <c r="Q6651" s="16"/>
      <c r="R6651" s="101">
        <v>17.530999999999999</v>
      </c>
      <c r="S6651" s="16"/>
    </row>
    <row r="6652" spans="8:19" x14ac:dyDescent="0.25">
      <c r="H6652" s="98">
        <v>42563</v>
      </c>
      <c r="I6652" s="99">
        <v>0.58333333333333337</v>
      </c>
      <c r="J6652" s="100">
        <f t="shared" si="423"/>
        <v>42563.583333333336</v>
      </c>
      <c r="K6652" s="101">
        <v>42.471600000000002</v>
      </c>
      <c r="L6652" s="100">
        <f>'Barometric Data'!D6652</f>
        <v>42563.583333333336</v>
      </c>
      <c r="M6652" s="106">
        <f t="shared" si="424"/>
        <v>0</v>
      </c>
      <c r="N6652" s="16">
        <f>'Barometric Data'!E6652</f>
        <v>2.6400999999999999</v>
      </c>
      <c r="O6652" s="16">
        <f t="shared" si="425"/>
        <v>39.831500000000005</v>
      </c>
      <c r="P6652" s="17">
        <f t="shared" si="426"/>
        <v>355.15789999999998</v>
      </c>
      <c r="Q6652" s="16"/>
      <c r="R6652" s="101">
        <v>17.538</v>
      </c>
      <c r="S6652" s="16"/>
    </row>
    <row r="6653" spans="8:19" x14ac:dyDescent="0.25">
      <c r="H6653" s="98">
        <v>42563</v>
      </c>
      <c r="I6653" s="99">
        <v>0.83333333333333337</v>
      </c>
      <c r="J6653" s="100">
        <f t="shared" si="423"/>
        <v>42563.833333333336</v>
      </c>
      <c r="K6653" s="101">
        <v>42.473500000000001</v>
      </c>
      <c r="L6653" s="100">
        <f>'Barometric Data'!D6653</f>
        <v>42563.833333333336</v>
      </c>
      <c r="M6653" s="106">
        <f t="shared" si="424"/>
        <v>0</v>
      </c>
      <c r="N6653" s="16">
        <f>'Barometric Data'!E6653</f>
        <v>2.6295000000000002</v>
      </c>
      <c r="O6653" s="16">
        <f t="shared" si="425"/>
        <v>39.844000000000001</v>
      </c>
      <c r="P6653" s="17">
        <f t="shared" si="426"/>
        <v>355.1454</v>
      </c>
      <c r="Q6653" s="16"/>
      <c r="R6653" s="101">
        <v>17.538</v>
      </c>
      <c r="S6653" s="16"/>
    </row>
    <row r="6654" spans="8:19" x14ac:dyDescent="0.25">
      <c r="H6654" s="98">
        <v>42564</v>
      </c>
      <c r="I6654" s="99">
        <v>8.3333333333333329E-2</v>
      </c>
      <c r="J6654" s="100">
        <f t="shared" si="423"/>
        <v>42564.083333333336</v>
      </c>
      <c r="K6654" s="101">
        <v>42.581400000000002</v>
      </c>
      <c r="L6654" s="100">
        <f>'Barometric Data'!D6654</f>
        <v>42564.083333333336</v>
      </c>
      <c r="M6654" s="106">
        <f t="shared" si="424"/>
        <v>0</v>
      </c>
      <c r="N6654" s="16">
        <f>'Barometric Data'!E6654</f>
        <v>2.7934999999999999</v>
      </c>
      <c r="O6654" s="16">
        <f t="shared" si="425"/>
        <v>39.7879</v>
      </c>
      <c r="P6654" s="17">
        <f t="shared" si="426"/>
        <v>355.20150000000001</v>
      </c>
      <c r="Q6654" s="16"/>
      <c r="R6654" s="101">
        <v>17.526</v>
      </c>
      <c r="S6654" s="16"/>
    </row>
    <row r="6655" spans="8:19" x14ac:dyDescent="0.25">
      <c r="H6655" s="98">
        <v>42564</v>
      </c>
      <c r="I6655" s="99">
        <v>0.33333333333333331</v>
      </c>
      <c r="J6655" s="100">
        <f t="shared" si="423"/>
        <v>42564.333333333336</v>
      </c>
      <c r="K6655" s="101">
        <v>42.613100000000003</v>
      </c>
      <c r="L6655" s="100">
        <f>'Barometric Data'!D6655</f>
        <v>42564.333333333336</v>
      </c>
      <c r="M6655" s="106">
        <f t="shared" si="424"/>
        <v>0</v>
      </c>
      <c r="N6655" s="16">
        <f>'Barometric Data'!E6655</f>
        <v>2.8896999999999999</v>
      </c>
      <c r="O6655" s="16">
        <f t="shared" si="425"/>
        <v>39.723400000000005</v>
      </c>
      <c r="P6655" s="17">
        <f t="shared" si="426"/>
        <v>355.26599999999996</v>
      </c>
      <c r="Q6655" s="16"/>
      <c r="R6655" s="101">
        <v>17.541</v>
      </c>
      <c r="S6655" s="16"/>
    </row>
    <row r="6656" spans="8:19" x14ac:dyDescent="0.25">
      <c r="H6656" s="98">
        <v>42564</v>
      </c>
      <c r="I6656" s="99">
        <v>0.58333333333333337</v>
      </c>
      <c r="J6656" s="100">
        <f t="shared" si="423"/>
        <v>42564.583333333336</v>
      </c>
      <c r="K6656" s="101">
        <v>42.581800000000001</v>
      </c>
      <c r="L6656" s="100">
        <f>'Barometric Data'!D6656</f>
        <v>42564.583333333336</v>
      </c>
      <c r="M6656" s="106">
        <f t="shared" si="424"/>
        <v>0</v>
      </c>
      <c r="N6656" s="16">
        <f>'Barometric Data'!E6656</f>
        <v>2.899</v>
      </c>
      <c r="O6656" s="16">
        <f t="shared" si="425"/>
        <v>39.6828</v>
      </c>
      <c r="P6656" s="17">
        <f t="shared" si="426"/>
        <v>355.3066</v>
      </c>
      <c r="Q6656" s="16"/>
      <c r="R6656" s="101">
        <v>17.541</v>
      </c>
      <c r="S6656" s="16"/>
    </row>
    <row r="6657" spans="8:19" x14ac:dyDescent="0.25">
      <c r="H6657" s="98">
        <v>42564</v>
      </c>
      <c r="I6657" s="99">
        <v>0.83333333333333337</v>
      </c>
      <c r="J6657" s="100">
        <f t="shared" si="423"/>
        <v>42564.833333333336</v>
      </c>
      <c r="K6657" s="101">
        <v>42.527299999999997</v>
      </c>
      <c r="L6657" s="100">
        <f>'Barometric Data'!D6657</f>
        <v>42564.833333333336</v>
      </c>
      <c r="M6657" s="106">
        <f t="shared" si="424"/>
        <v>0</v>
      </c>
      <c r="N6657" s="16">
        <f>'Barometric Data'!E6657</f>
        <v>2.8229000000000002</v>
      </c>
      <c r="O6657" s="16">
        <f t="shared" si="425"/>
        <v>39.7044</v>
      </c>
      <c r="P6657" s="17">
        <f t="shared" si="426"/>
        <v>355.28499999999997</v>
      </c>
      <c r="Q6657" s="16"/>
      <c r="R6657" s="101">
        <v>17.526</v>
      </c>
      <c r="S6657" s="16"/>
    </row>
    <row r="6658" spans="8:19" x14ac:dyDescent="0.25">
      <c r="H6658" s="98">
        <v>42565</v>
      </c>
      <c r="I6658" s="99">
        <v>8.3333333333333329E-2</v>
      </c>
      <c r="J6658" s="100">
        <f t="shared" si="423"/>
        <v>42565.083333333336</v>
      </c>
      <c r="K6658" s="101">
        <v>42.547600000000003</v>
      </c>
      <c r="L6658" s="100">
        <f>'Barometric Data'!D6658</f>
        <v>42565.083333333336</v>
      </c>
      <c r="M6658" s="106">
        <f t="shared" si="424"/>
        <v>0</v>
      </c>
      <c r="N6658" s="16">
        <f>'Barometric Data'!E6658</f>
        <v>2.8376000000000001</v>
      </c>
      <c r="O6658" s="16">
        <f t="shared" si="425"/>
        <v>39.71</v>
      </c>
      <c r="P6658" s="17">
        <f t="shared" si="426"/>
        <v>355.27940000000001</v>
      </c>
      <c r="Q6658" s="16"/>
      <c r="R6658" s="101">
        <v>17.532</v>
      </c>
      <c r="S6658" s="16"/>
    </row>
    <row r="6659" spans="8:19" x14ac:dyDescent="0.25">
      <c r="H6659" s="98">
        <v>42565</v>
      </c>
      <c r="I6659" s="99">
        <v>0.33333333333333331</v>
      </c>
      <c r="J6659" s="100">
        <f t="shared" si="423"/>
        <v>42565.333333333336</v>
      </c>
      <c r="K6659" s="101">
        <v>42.563099999999999</v>
      </c>
      <c r="L6659" s="100">
        <f>'Barometric Data'!D6659</f>
        <v>42565.333333333336</v>
      </c>
      <c r="M6659" s="106">
        <f t="shared" si="424"/>
        <v>0</v>
      </c>
      <c r="N6659" s="16">
        <f>'Barometric Data'!E6659</f>
        <v>2.8784999999999998</v>
      </c>
      <c r="O6659" s="16">
        <f t="shared" si="425"/>
        <v>39.684599999999996</v>
      </c>
      <c r="P6659" s="17">
        <f t="shared" si="426"/>
        <v>355.3048</v>
      </c>
      <c r="Q6659" s="16"/>
      <c r="R6659" s="101">
        <v>17.529</v>
      </c>
      <c r="S6659" s="16"/>
    </row>
    <row r="6660" spans="8:19" x14ac:dyDescent="0.25">
      <c r="H6660" s="98">
        <v>42565</v>
      </c>
      <c r="I6660" s="99">
        <v>0.58333333333333337</v>
      </c>
      <c r="J6660" s="100">
        <f t="shared" si="423"/>
        <v>42565.583333333336</v>
      </c>
      <c r="K6660" s="101">
        <v>42.525100000000002</v>
      </c>
      <c r="L6660" s="100">
        <f>'Barometric Data'!D6660</f>
        <v>42565.583333333336</v>
      </c>
      <c r="M6660" s="106">
        <f t="shared" si="424"/>
        <v>0</v>
      </c>
      <c r="N6660" s="16">
        <f>'Barometric Data'!E6660</f>
        <v>2.8441000000000001</v>
      </c>
      <c r="O6660" s="16">
        <f t="shared" si="425"/>
        <v>39.681000000000004</v>
      </c>
      <c r="P6660" s="17">
        <f t="shared" si="426"/>
        <v>355.30840000000001</v>
      </c>
      <c r="Q6660" s="16"/>
      <c r="R6660" s="101">
        <v>17.527999999999999</v>
      </c>
      <c r="S6660" s="16"/>
    </row>
    <row r="6661" spans="8:19" x14ac:dyDescent="0.25">
      <c r="H6661" s="98">
        <v>42565</v>
      </c>
      <c r="I6661" s="99">
        <v>0.83333333333333337</v>
      </c>
      <c r="J6661" s="100">
        <f t="shared" si="423"/>
        <v>42565.833333333336</v>
      </c>
      <c r="K6661" s="101">
        <v>42.448399999999999</v>
      </c>
      <c r="L6661" s="100">
        <f>'Barometric Data'!D6661</f>
        <v>42565.833333333336</v>
      </c>
      <c r="M6661" s="106">
        <f t="shared" si="424"/>
        <v>0</v>
      </c>
      <c r="N6661" s="16">
        <f>'Barometric Data'!E6661</f>
        <v>2.7244999999999999</v>
      </c>
      <c r="O6661" s="16">
        <f t="shared" si="425"/>
        <v>39.7239</v>
      </c>
      <c r="P6661" s="17">
        <f t="shared" si="426"/>
        <v>355.26549999999997</v>
      </c>
      <c r="Q6661" s="16"/>
      <c r="R6661" s="101">
        <v>17.536999999999999</v>
      </c>
      <c r="S6661" s="16"/>
    </row>
    <row r="6662" spans="8:19" x14ac:dyDescent="0.25">
      <c r="H6662" s="98">
        <v>42566</v>
      </c>
      <c r="I6662" s="99">
        <v>8.3333333333333329E-2</v>
      </c>
      <c r="J6662" s="100">
        <f t="shared" si="423"/>
        <v>42566.083333333336</v>
      </c>
      <c r="K6662" s="101">
        <v>42.468499999999999</v>
      </c>
      <c r="L6662" s="100">
        <f>'Barometric Data'!D6662</f>
        <v>42566.083333333336</v>
      </c>
      <c r="M6662" s="106">
        <f t="shared" si="424"/>
        <v>0</v>
      </c>
      <c r="N6662" s="16">
        <f>'Barometric Data'!E6662</f>
        <v>2.7008000000000001</v>
      </c>
      <c r="O6662" s="16">
        <f t="shared" si="425"/>
        <v>39.767699999999998</v>
      </c>
      <c r="P6662" s="17">
        <f t="shared" si="426"/>
        <v>355.2217</v>
      </c>
      <c r="Q6662" s="16"/>
      <c r="R6662" s="101">
        <v>17.544</v>
      </c>
      <c r="S6662" s="16"/>
    </row>
    <row r="6663" spans="8:19" x14ac:dyDescent="0.25">
      <c r="H6663" s="98">
        <v>42566</v>
      </c>
      <c r="I6663" s="99">
        <v>0.33333333333333331</v>
      </c>
      <c r="J6663" s="100">
        <f t="shared" si="423"/>
        <v>42566.333333333336</v>
      </c>
      <c r="K6663" s="101">
        <v>42.479500000000002</v>
      </c>
      <c r="L6663" s="100">
        <f>'Barometric Data'!D6663</f>
        <v>42566.333333333336</v>
      </c>
      <c r="M6663" s="106">
        <f t="shared" si="424"/>
        <v>0</v>
      </c>
      <c r="N6663" s="16">
        <f>'Barometric Data'!E6663</f>
        <v>2.7073</v>
      </c>
      <c r="O6663" s="16">
        <f t="shared" si="425"/>
        <v>39.772199999999998</v>
      </c>
      <c r="P6663" s="17">
        <f t="shared" si="426"/>
        <v>355.21719999999999</v>
      </c>
      <c r="Q6663" s="16"/>
      <c r="R6663" s="101">
        <v>17.538</v>
      </c>
      <c r="S6663" s="16"/>
    </row>
    <row r="6664" spans="8:19" x14ac:dyDescent="0.25">
      <c r="H6664" s="98">
        <v>42566</v>
      </c>
      <c r="I6664" s="99">
        <v>0.58333333333333337</v>
      </c>
      <c r="J6664" s="100">
        <f t="shared" si="423"/>
        <v>42566.583333333336</v>
      </c>
      <c r="K6664" s="101">
        <v>42.448900000000002</v>
      </c>
      <c r="L6664" s="100">
        <f>'Barometric Data'!D6664</f>
        <v>42566.583333333336</v>
      </c>
      <c r="M6664" s="106">
        <f t="shared" si="424"/>
        <v>0</v>
      </c>
      <c r="N6664" s="16">
        <f>'Barometric Data'!E6664</f>
        <v>2.6621000000000001</v>
      </c>
      <c r="O6664" s="16">
        <f t="shared" si="425"/>
        <v>39.786799999999999</v>
      </c>
      <c r="P6664" s="17">
        <f t="shared" si="426"/>
        <v>355.20259999999996</v>
      </c>
      <c r="Q6664" s="16"/>
      <c r="R6664" s="101">
        <v>17.521999999999998</v>
      </c>
      <c r="S6664" s="16"/>
    </row>
    <row r="6665" spans="8:19" x14ac:dyDescent="0.25">
      <c r="H6665" s="98">
        <v>42566</v>
      </c>
      <c r="I6665" s="99">
        <v>0.83333333333333337</v>
      </c>
      <c r="J6665" s="100">
        <f t="shared" si="423"/>
        <v>42566.833333333336</v>
      </c>
      <c r="K6665" s="101">
        <v>42.404699999999998</v>
      </c>
      <c r="L6665" s="100">
        <f>'Barometric Data'!D6665</f>
        <v>42566.833333333336</v>
      </c>
      <c r="M6665" s="106">
        <f t="shared" si="424"/>
        <v>0</v>
      </c>
      <c r="N6665" s="16">
        <f>'Barometric Data'!E6665</f>
        <v>2.5594000000000001</v>
      </c>
      <c r="O6665" s="16">
        <f t="shared" si="425"/>
        <v>39.845299999999995</v>
      </c>
      <c r="P6665" s="17">
        <f t="shared" si="426"/>
        <v>355.14409999999998</v>
      </c>
      <c r="Q6665" s="16"/>
      <c r="R6665" s="101">
        <v>17.527000000000001</v>
      </c>
      <c r="S6665" s="16"/>
    </row>
    <row r="6666" spans="8:19" x14ac:dyDescent="0.25">
      <c r="H6666" s="98">
        <v>42567</v>
      </c>
      <c r="I6666" s="99">
        <v>8.3333333333333329E-2</v>
      </c>
      <c r="J6666" s="100">
        <f t="shared" si="423"/>
        <v>42567.083333333336</v>
      </c>
      <c r="K6666" s="101">
        <v>42.473500000000001</v>
      </c>
      <c r="L6666" s="100">
        <f>'Barometric Data'!D6666</f>
        <v>42567.083333333336</v>
      </c>
      <c r="M6666" s="106">
        <f t="shared" si="424"/>
        <v>0</v>
      </c>
      <c r="N6666" s="16">
        <f>'Barometric Data'!E6666</f>
        <v>2.6273</v>
      </c>
      <c r="O6666" s="16">
        <f t="shared" si="425"/>
        <v>39.846200000000003</v>
      </c>
      <c r="P6666" s="17">
        <f t="shared" si="426"/>
        <v>355.14319999999998</v>
      </c>
      <c r="Q6666" s="16"/>
      <c r="R6666" s="101">
        <v>17.532</v>
      </c>
      <c r="S6666" s="16"/>
    </row>
    <row r="6667" spans="8:19" x14ac:dyDescent="0.25">
      <c r="H6667" s="98">
        <v>42567</v>
      </c>
      <c r="I6667" s="99">
        <v>0.33333333333333331</v>
      </c>
      <c r="J6667" s="100">
        <f t="shared" si="423"/>
        <v>42567.333333333336</v>
      </c>
      <c r="K6667" s="101">
        <v>42.515500000000003</v>
      </c>
      <c r="L6667" s="100">
        <f>'Barometric Data'!D6667</f>
        <v>42567.333333333336</v>
      </c>
      <c r="M6667" s="106">
        <f t="shared" si="424"/>
        <v>0</v>
      </c>
      <c r="N6667" s="16">
        <f>'Barometric Data'!E6667</f>
        <v>2.6995</v>
      </c>
      <c r="O6667" s="16">
        <f t="shared" si="425"/>
        <v>39.816000000000003</v>
      </c>
      <c r="P6667" s="17">
        <f t="shared" si="426"/>
        <v>355.17340000000002</v>
      </c>
      <c r="Q6667" s="16"/>
      <c r="R6667" s="101">
        <v>17.536999999999999</v>
      </c>
      <c r="S6667" s="16"/>
    </row>
    <row r="6668" spans="8:19" x14ac:dyDescent="0.25">
      <c r="H6668" s="98">
        <v>42567</v>
      </c>
      <c r="I6668" s="99">
        <v>0.58333333333333337</v>
      </c>
      <c r="J6668" s="100">
        <f t="shared" si="423"/>
        <v>42567.583333333336</v>
      </c>
      <c r="K6668" s="101">
        <v>42.485900000000001</v>
      </c>
      <c r="L6668" s="100">
        <f>'Barometric Data'!D6668</f>
        <v>42567.583333333336</v>
      </c>
      <c r="M6668" s="106">
        <f t="shared" si="424"/>
        <v>0</v>
      </c>
      <c r="N6668" s="16">
        <f>'Barometric Data'!E6668</f>
        <v>2.6816</v>
      </c>
      <c r="O6668" s="16">
        <f t="shared" si="425"/>
        <v>39.804299999999998</v>
      </c>
      <c r="P6668" s="17">
        <f t="shared" si="426"/>
        <v>355.18509999999998</v>
      </c>
      <c r="Q6668" s="16"/>
      <c r="R6668" s="101">
        <v>17.536000000000001</v>
      </c>
      <c r="S6668" s="16"/>
    </row>
    <row r="6669" spans="8:19" x14ac:dyDescent="0.25">
      <c r="H6669" s="98">
        <v>42567</v>
      </c>
      <c r="I6669" s="99">
        <v>0.83333333333333337</v>
      </c>
      <c r="J6669" s="100">
        <f t="shared" si="423"/>
        <v>42567.833333333336</v>
      </c>
      <c r="K6669" s="101">
        <v>42.446599999999997</v>
      </c>
      <c r="L6669" s="100">
        <f>'Barometric Data'!D6669</f>
        <v>42567.833333333336</v>
      </c>
      <c r="M6669" s="106">
        <f t="shared" si="424"/>
        <v>0</v>
      </c>
      <c r="N6669" s="16">
        <f>'Barometric Data'!E6669</f>
        <v>2.6080999999999999</v>
      </c>
      <c r="O6669" s="16">
        <f t="shared" si="425"/>
        <v>39.838499999999996</v>
      </c>
      <c r="P6669" s="17">
        <f t="shared" si="426"/>
        <v>355.15089999999998</v>
      </c>
      <c r="Q6669" s="16"/>
      <c r="R6669" s="101">
        <v>17.523</v>
      </c>
      <c r="S6669" s="16"/>
    </row>
    <row r="6670" spans="8:19" x14ac:dyDescent="0.25">
      <c r="H6670" s="98">
        <v>42568</v>
      </c>
      <c r="I6670" s="99">
        <v>8.3333333333333329E-2</v>
      </c>
      <c r="J6670" s="100">
        <f t="shared" si="423"/>
        <v>42568.083333333336</v>
      </c>
      <c r="K6670" s="101">
        <v>42.4816</v>
      </c>
      <c r="L6670" s="100">
        <f>'Barometric Data'!D6670</f>
        <v>42568.083333333336</v>
      </c>
      <c r="M6670" s="106">
        <f t="shared" si="424"/>
        <v>0</v>
      </c>
      <c r="N6670" s="16">
        <f>'Barometric Data'!E6670</f>
        <v>2.613</v>
      </c>
      <c r="O6670" s="16">
        <f t="shared" si="425"/>
        <v>39.868600000000001</v>
      </c>
      <c r="P6670" s="17">
        <f t="shared" si="426"/>
        <v>355.12079999999997</v>
      </c>
      <c r="Q6670" s="16"/>
      <c r="R6670" s="101">
        <v>17.526</v>
      </c>
      <c r="S6670" s="16"/>
    </row>
    <row r="6671" spans="8:19" x14ac:dyDescent="0.25">
      <c r="H6671" s="98">
        <v>42568</v>
      </c>
      <c r="I6671" s="99">
        <v>0.33333333333333331</v>
      </c>
      <c r="J6671" s="100">
        <f t="shared" si="423"/>
        <v>42568.333333333336</v>
      </c>
      <c r="K6671" s="101">
        <v>42.4863</v>
      </c>
      <c r="L6671" s="100">
        <f>'Barometric Data'!D6671</f>
        <v>42568.333333333336</v>
      </c>
      <c r="M6671" s="106">
        <f t="shared" si="424"/>
        <v>0</v>
      </c>
      <c r="N6671" s="16">
        <f>'Barometric Data'!E6671</f>
        <v>2.6345000000000001</v>
      </c>
      <c r="O6671" s="16">
        <f t="shared" si="425"/>
        <v>39.851799999999997</v>
      </c>
      <c r="P6671" s="17">
        <f t="shared" si="426"/>
        <v>355.13760000000002</v>
      </c>
      <c r="Q6671" s="16"/>
      <c r="R6671" s="101">
        <v>17.542999999999999</v>
      </c>
      <c r="S6671" s="16"/>
    </row>
    <row r="6672" spans="8:19" x14ac:dyDescent="0.25">
      <c r="H6672" s="98">
        <v>42568</v>
      </c>
      <c r="I6672" s="99">
        <v>0.58333333333333337</v>
      </c>
      <c r="J6672" s="100">
        <f t="shared" si="423"/>
        <v>42568.583333333336</v>
      </c>
      <c r="K6672" s="101">
        <v>42.445599999999999</v>
      </c>
      <c r="L6672" s="100">
        <f>'Barometric Data'!D6672</f>
        <v>42568.583333333336</v>
      </c>
      <c r="M6672" s="106">
        <f t="shared" si="424"/>
        <v>0</v>
      </c>
      <c r="N6672" s="16">
        <f>'Barometric Data'!E6672</f>
        <v>2.5848</v>
      </c>
      <c r="O6672" s="16">
        <f t="shared" si="425"/>
        <v>39.860799999999998</v>
      </c>
      <c r="P6672" s="17">
        <f t="shared" si="426"/>
        <v>355.12860000000001</v>
      </c>
      <c r="Q6672" s="16"/>
      <c r="R6672" s="101">
        <v>17.529</v>
      </c>
      <c r="S6672" s="16"/>
    </row>
    <row r="6673" spans="8:19" x14ac:dyDescent="0.25">
      <c r="H6673" s="98">
        <v>42568</v>
      </c>
      <c r="I6673" s="99">
        <v>0.83333333333333337</v>
      </c>
      <c r="J6673" s="100">
        <f t="shared" si="423"/>
        <v>42568.833333333336</v>
      </c>
      <c r="K6673" s="101">
        <v>42.418300000000002</v>
      </c>
      <c r="L6673" s="100">
        <f>'Barometric Data'!D6673</f>
        <v>42568.833333333336</v>
      </c>
      <c r="M6673" s="106">
        <f t="shared" si="424"/>
        <v>0</v>
      </c>
      <c r="N6673" s="16">
        <f>'Barometric Data'!E6673</f>
        <v>2.4899</v>
      </c>
      <c r="O6673" s="16">
        <f t="shared" si="425"/>
        <v>39.928400000000003</v>
      </c>
      <c r="P6673" s="17">
        <f t="shared" si="426"/>
        <v>355.06099999999998</v>
      </c>
      <c r="Q6673" s="16"/>
      <c r="R6673" s="101">
        <v>17.547000000000001</v>
      </c>
      <c r="S6673" s="16"/>
    </row>
    <row r="6674" spans="8:19" x14ac:dyDescent="0.25">
      <c r="H6674" s="98">
        <v>42569</v>
      </c>
      <c r="I6674" s="99">
        <v>8.3333333333333329E-2</v>
      </c>
      <c r="J6674" s="100">
        <f t="shared" si="423"/>
        <v>42569.083333333336</v>
      </c>
      <c r="K6674" s="101">
        <v>42.464399999999998</v>
      </c>
      <c r="L6674" s="100">
        <f>'Barometric Data'!D6674</f>
        <v>42569.083333333336</v>
      </c>
      <c r="M6674" s="106">
        <f t="shared" si="424"/>
        <v>0</v>
      </c>
      <c r="N6674" s="16">
        <f>'Barometric Data'!E6674</f>
        <v>2.5440999999999998</v>
      </c>
      <c r="O6674" s="16">
        <f t="shared" si="425"/>
        <v>39.920299999999997</v>
      </c>
      <c r="P6674" s="17">
        <f t="shared" si="426"/>
        <v>355.06909999999999</v>
      </c>
      <c r="Q6674" s="16"/>
      <c r="R6674" s="101">
        <v>17.516999999999999</v>
      </c>
      <c r="S6674" s="16"/>
    </row>
    <row r="6675" spans="8:19" x14ac:dyDescent="0.25">
      <c r="H6675" s="98">
        <v>42569</v>
      </c>
      <c r="I6675" s="99">
        <v>0.33333333333333331</v>
      </c>
      <c r="J6675" s="100">
        <f t="shared" si="423"/>
        <v>42569.333333333336</v>
      </c>
      <c r="K6675" s="101">
        <v>42.535600000000002</v>
      </c>
      <c r="L6675" s="100">
        <f>'Barometric Data'!D6675</f>
        <v>42569.333333333336</v>
      </c>
      <c r="M6675" s="106">
        <f t="shared" si="424"/>
        <v>0</v>
      </c>
      <c r="N6675" s="16">
        <f>'Barometric Data'!E6675</f>
        <v>2.6513</v>
      </c>
      <c r="O6675" s="16">
        <f t="shared" si="425"/>
        <v>39.884300000000003</v>
      </c>
      <c r="P6675" s="17">
        <f t="shared" si="426"/>
        <v>355.10509999999999</v>
      </c>
      <c r="Q6675" s="16"/>
      <c r="R6675" s="101">
        <v>17.548999999999999</v>
      </c>
      <c r="S6675" s="16"/>
    </row>
    <row r="6676" spans="8:19" x14ac:dyDescent="0.25">
      <c r="H6676" s="98">
        <v>42569</v>
      </c>
      <c r="I6676" s="99">
        <v>0.58333333333333337</v>
      </c>
      <c r="J6676" s="100">
        <f t="shared" si="423"/>
        <v>42569.583333333336</v>
      </c>
      <c r="K6676" s="101">
        <v>42.512799999999999</v>
      </c>
      <c r="L6676" s="100">
        <f>'Barometric Data'!D6676</f>
        <v>42569.583333333336</v>
      </c>
      <c r="M6676" s="106">
        <f t="shared" si="424"/>
        <v>0</v>
      </c>
      <c r="N6676" s="16">
        <f>'Barometric Data'!E6676</f>
        <v>2.6669999999999998</v>
      </c>
      <c r="O6676" s="16">
        <f t="shared" si="425"/>
        <v>39.845799999999997</v>
      </c>
      <c r="P6676" s="17">
        <f t="shared" si="426"/>
        <v>355.14359999999999</v>
      </c>
      <c r="Q6676" s="16"/>
      <c r="R6676" s="101">
        <v>17.542999999999999</v>
      </c>
      <c r="S6676" s="16"/>
    </row>
    <row r="6677" spans="8:19" x14ac:dyDescent="0.25">
      <c r="H6677" s="98">
        <v>42569</v>
      </c>
      <c r="I6677" s="99">
        <v>0.83333333333333337</v>
      </c>
      <c r="J6677" s="100">
        <f t="shared" si="423"/>
        <v>42569.833333333336</v>
      </c>
      <c r="K6677" s="101">
        <v>42.482300000000002</v>
      </c>
      <c r="L6677" s="100">
        <f>'Barometric Data'!D6677</f>
        <v>42569.833333333336</v>
      </c>
      <c r="M6677" s="106">
        <f t="shared" si="424"/>
        <v>0</v>
      </c>
      <c r="N6677" s="16">
        <f>'Barometric Data'!E6677</f>
        <v>2.5836000000000001</v>
      </c>
      <c r="O6677" s="16">
        <f t="shared" si="425"/>
        <v>39.898700000000005</v>
      </c>
      <c r="P6677" s="17">
        <f t="shared" si="426"/>
        <v>355.09069999999997</v>
      </c>
      <c r="Q6677" s="16"/>
      <c r="R6677" s="101">
        <v>17.536000000000001</v>
      </c>
      <c r="S6677" s="16"/>
    </row>
    <row r="6678" spans="8:19" x14ac:dyDescent="0.25">
      <c r="H6678" s="98">
        <v>42570</v>
      </c>
      <c r="I6678" s="99">
        <v>8.3333333333333329E-2</v>
      </c>
      <c r="J6678" s="100">
        <f t="shared" si="423"/>
        <v>42570.083333333336</v>
      </c>
      <c r="K6678" s="101">
        <v>42.555900000000001</v>
      </c>
      <c r="L6678" s="100">
        <f>'Barometric Data'!D6678</f>
        <v>42570.083333333336</v>
      </c>
      <c r="M6678" s="106">
        <f t="shared" si="424"/>
        <v>0</v>
      </c>
      <c r="N6678" s="16">
        <f>'Barometric Data'!E6678</f>
        <v>2.6873</v>
      </c>
      <c r="O6678" s="16">
        <f t="shared" si="425"/>
        <v>39.868600000000001</v>
      </c>
      <c r="P6678" s="17">
        <f t="shared" si="426"/>
        <v>355.12079999999997</v>
      </c>
      <c r="Q6678" s="16"/>
      <c r="R6678" s="101">
        <v>17.542000000000002</v>
      </c>
      <c r="S6678" s="16"/>
    </row>
    <row r="6679" spans="8:19" x14ac:dyDescent="0.25">
      <c r="H6679" s="98">
        <v>42570</v>
      </c>
      <c r="I6679" s="99">
        <v>0.33333333333333331</v>
      </c>
      <c r="J6679" s="100">
        <f t="shared" si="423"/>
        <v>42570.333333333336</v>
      </c>
      <c r="K6679" s="101">
        <v>42.584800000000001</v>
      </c>
      <c r="L6679" s="100">
        <f>'Barometric Data'!D6679</f>
        <v>42570.333333333336</v>
      </c>
      <c r="M6679" s="106">
        <f t="shared" si="424"/>
        <v>0</v>
      </c>
      <c r="N6679" s="16">
        <f>'Barometric Data'!E6679</f>
        <v>2.7732000000000001</v>
      </c>
      <c r="O6679" s="16">
        <f t="shared" si="425"/>
        <v>39.811599999999999</v>
      </c>
      <c r="P6679" s="17">
        <f t="shared" si="426"/>
        <v>355.17779999999999</v>
      </c>
      <c r="Q6679" s="16"/>
      <c r="R6679" s="101">
        <v>17.524000000000001</v>
      </c>
      <c r="S6679" s="16"/>
    </row>
    <row r="6680" spans="8:19" x14ac:dyDescent="0.25">
      <c r="H6680" s="98">
        <v>42570</v>
      </c>
      <c r="I6680" s="99">
        <v>0.58333333333333337</v>
      </c>
      <c r="J6680" s="100">
        <f t="shared" si="423"/>
        <v>42570.583333333336</v>
      </c>
      <c r="K6680" s="101">
        <v>42.5154</v>
      </c>
      <c r="L6680" s="100">
        <f>'Barometric Data'!D6680</f>
        <v>42570.583333333336</v>
      </c>
      <c r="M6680" s="106">
        <f t="shared" si="424"/>
        <v>0</v>
      </c>
      <c r="N6680" s="16">
        <f>'Barometric Data'!E6680</f>
        <v>2.7429000000000001</v>
      </c>
      <c r="O6680" s="16">
        <f t="shared" si="425"/>
        <v>39.772500000000001</v>
      </c>
      <c r="P6680" s="17">
        <f t="shared" si="426"/>
        <v>355.21690000000001</v>
      </c>
      <c r="Q6680" s="16"/>
      <c r="R6680" s="101">
        <v>17.521999999999998</v>
      </c>
      <c r="S6680" s="16"/>
    </row>
    <row r="6681" spans="8:19" x14ac:dyDescent="0.25">
      <c r="H6681" s="98">
        <v>42570</v>
      </c>
      <c r="I6681" s="99">
        <v>0.83333333333333337</v>
      </c>
      <c r="J6681" s="100">
        <f t="shared" si="423"/>
        <v>42570.833333333336</v>
      </c>
      <c r="K6681" s="101">
        <v>42.469099999999997</v>
      </c>
      <c r="L6681" s="100">
        <f>'Barometric Data'!D6681</f>
        <v>42570.833333333336</v>
      </c>
      <c r="M6681" s="106">
        <f t="shared" si="424"/>
        <v>0</v>
      </c>
      <c r="N6681" s="16">
        <f>'Barometric Data'!E6681</f>
        <v>2.6425999999999998</v>
      </c>
      <c r="O6681" s="16">
        <f t="shared" si="425"/>
        <v>39.826499999999996</v>
      </c>
      <c r="P6681" s="17">
        <f t="shared" si="426"/>
        <v>355.16289999999998</v>
      </c>
      <c r="Q6681" s="16"/>
      <c r="R6681" s="101">
        <v>17.544</v>
      </c>
      <c r="S6681" s="16"/>
    </row>
    <row r="6682" spans="8:19" x14ac:dyDescent="0.25">
      <c r="H6682" s="98">
        <v>42571</v>
      </c>
      <c r="I6682" s="99">
        <v>8.3333333333333329E-2</v>
      </c>
      <c r="J6682" s="100">
        <f t="shared" si="423"/>
        <v>42571.083333333336</v>
      </c>
      <c r="K6682" s="101">
        <v>42.514400000000002</v>
      </c>
      <c r="L6682" s="100">
        <f>'Barometric Data'!D6682</f>
        <v>42571.083333333336</v>
      </c>
      <c r="M6682" s="106">
        <f t="shared" si="424"/>
        <v>0</v>
      </c>
      <c r="N6682" s="16">
        <f>'Barometric Data'!E6682</f>
        <v>2.6844000000000001</v>
      </c>
      <c r="O6682" s="16">
        <f t="shared" si="425"/>
        <v>39.83</v>
      </c>
      <c r="P6682" s="17">
        <f t="shared" si="426"/>
        <v>355.15940000000001</v>
      </c>
      <c r="Q6682" s="16"/>
      <c r="R6682" s="101">
        <v>17.541</v>
      </c>
      <c r="S6682" s="16"/>
    </row>
    <row r="6683" spans="8:19" x14ac:dyDescent="0.25">
      <c r="H6683" s="98">
        <v>42571</v>
      </c>
      <c r="I6683" s="99">
        <v>0.33333333333333331</v>
      </c>
      <c r="J6683" s="100">
        <f t="shared" si="423"/>
        <v>42571.333333333336</v>
      </c>
      <c r="K6683" s="101">
        <v>42.564500000000002</v>
      </c>
      <c r="L6683" s="100">
        <f>'Barometric Data'!D6683</f>
        <v>42571.333333333336</v>
      </c>
      <c r="M6683" s="106">
        <f t="shared" si="424"/>
        <v>0</v>
      </c>
      <c r="N6683" s="16">
        <f>'Barometric Data'!E6683</f>
        <v>2.7679</v>
      </c>
      <c r="O6683" s="16">
        <f t="shared" si="425"/>
        <v>39.796600000000005</v>
      </c>
      <c r="P6683" s="17">
        <f t="shared" si="426"/>
        <v>355.19279999999998</v>
      </c>
      <c r="Q6683" s="16"/>
      <c r="R6683" s="101">
        <v>17.526</v>
      </c>
      <c r="S6683" s="16"/>
    </row>
    <row r="6684" spans="8:19" x14ac:dyDescent="0.25">
      <c r="H6684" s="98">
        <v>42571</v>
      </c>
      <c r="I6684" s="99">
        <v>0.58333333333333337</v>
      </c>
      <c r="J6684" s="100">
        <f t="shared" si="423"/>
        <v>42571.583333333336</v>
      </c>
      <c r="K6684" s="101">
        <v>42.532299999999999</v>
      </c>
      <c r="L6684" s="100">
        <f>'Barometric Data'!D6684</f>
        <v>42571.583333333336</v>
      </c>
      <c r="M6684" s="106">
        <f t="shared" si="424"/>
        <v>0</v>
      </c>
      <c r="N6684" s="16">
        <f>'Barometric Data'!E6684</f>
        <v>2.7965</v>
      </c>
      <c r="O6684" s="16">
        <f t="shared" si="425"/>
        <v>39.735799999999998</v>
      </c>
      <c r="P6684" s="17">
        <f t="shared" si="426"/>
        <v>355.25360000000001</v>
      </c>
      <c r="Q6684" s="16"/>
      <c r="R6684" s="101">
        <v>17.52</v>
      </c>
      <c r="S6684" s="16"/>
    </row>
    <row r="6685" spans="8:19" x14ac:dyDescent="0.25">
      <c r="H6685" s="98">
        <v>42571</v>
      </c>
      <c r="I6685" s="99">
        <v>0.83333333333333337</v>
      </c>
      <c r="J6685" s="100">
        <f t="shared" si="423"/>
        <v>42571.833333333336</v>
      </c>
      <c r="K6685" s="101">
        <v>42.498600000000003</v>
      </c>
      <c r="L6685" s="100">
        <f>'Barometric Data'!D6685</f>
        <v>42571.833333333336</v>
      </c>
      <c r="M6685" s="106">
        <f t="shared" si="424"/>
        <v>0</v>
      </c>
      <c r="N6685" s="16">
        <f>'Barometric Data'!E6685</f>
        <v>2.714</v>
      </c>
      <c r="O6685" s="16">
        <f t="shared" si="425"/>
        <v>39.784600000000005</v>
      </c>
      <c r="P6685" s="17">
        <f t="shared" si="426"/>
        <v>355.20479999999998</v>
      </c>
      <c r="Q6685" s="16"/>
      <c r="R6685" s="101">
        <v>17.529</v>
      </c>
      <c r="S6685" s="16"/>
    </row>
    <row r="6686" spans="8:19" x14ac:dyDescent="0.25">
      <c r="H6686" s="98">
        <v>42572</v>
      </c>
      <c r="I6686" s="99">
        <v>8.3333333333333329E-2</v>
      </c>
      <c r="J6686" s="100">
        <f t="shared" si="423"/>
        <v>42572.083333333336</v>
      </c>
      <c r="K6686" s="101">
        <v>42.520400000000002</v>
      </c>
      <c r="L6686" s="100">
        <f>'Barometric Data'!D6686</f>
        <v>42572.083333333336</v>
      </c>
      <c r="M6686" s="106">
        <f t="shared" si="424"/>
        <v>0</v>
      </c>
      <c r="N6686" s="16">
        <f>'Barometric Data'!E6686</f>
        <v>2.7303000000000002</v>
      </c>
      <c r="O6686" s="16">
        <f t="shared" si="425"/>
        <v>39.790100000000002</v>
      </c>
      <c r="P6686" s="17">
        <f t="shared" si="426"/>
        <v>355.19929999999999</v>
      </c>
      <c r="Q6686" s="16"/>
      <c r="R6686" s="101">
        <v>17.542000000000002</v>
      </c>
      <c r="S6686" s="16"/>
    </row>
    <row r="6687" spans="8:19" x14ac:dyDescent="0.25">
      <c r="H6687" s="98">
        <v>42572</v>
      </c>
      <c r="I6687" s="99">
        <v>0.33333333333333331</v>
      </c>
      <c r="J6687" s="100">
        <f t="shared" si="423"/>
        <v>42572.333333333336</v>
      </c>
      <c r="K6687" s="101">
        <v>42.555500000000002</v>
      </c>
      <c r="L6687" s="100">
        <f>'Barometric Data'!D6687</f>
        <v>42572.333333333336</v>
      </c>
      <c r="M6687" s="106">
        <f t="shared" si="424"/>
        <v>0</v>
      </c>
      <c r="N6687" s="16">
        <f>'Barometric Data'!E6687</f>
        <v>2.7959000000000001</v>
      </c>
      <c r="O6687" s="16">
        <f t="shared" si="425"/>
        <v>39.759599999999999</v>
      </c>
      <c r="P6687" s="17">
        <f t="shared" si="426"/>
        <v>355.22980000000001</v>
      </c>
      <c r="Q6687" s="16"/>
      <c r="R6687" s="101">
        <v>17.527000000000001</v>
      </c>
      <c r="S6687" s="16"/>
    </row>
    <row r="6688" spans="8:19" x14ac:dyDescent="0.25">
      <c r="H6688" s="98">
        <v>42572</v>
      </c>
      <c r="I6688" s="99">
        <v>0.58333333333333337</v>
      </c>
      <c r="J6688" s="100">
        <f t="shared" si="423"/>
        <v>42572.583333333336</v>
      </c>
      <c r="K6688" s="101">
        <v>42.499699999999997</v>
      </c>
      <c r="L6688" s="100">
        <f>'Barometric Data'!D6688</f>
        <v>42572.583333333336</v>
      </c>
      <c r="M6688" s="106">
        <f t="shared" si="424"/>
        <v>0</v>
      </c>
      <c r="N6688" s="16">
        <f>'Barometric Data'!E6688</f>
        <v>2.7486000000000002</v>
      </c>
      <c r="O6688" s="16">
        <f t="shared" si="425"/>
        <v>39.751099999999994</v>
      </c>
      <c r="P6688" s="17">
        <f t="shared" si="426"/>
        <v>355.23829999999998</v>
      </c>
      <c r="Q6688" s="16"/>
      <c r="R6688" s="101">
        <v>17.527999999999999</v>
      </c>
      <c r="S6688" s="16"/>
    </row>
    <row r="6689" spans="8:19" x14ac:dyDescent="0.25">
      <c r="H6689" s="98">
        <v>42572</v>
      </c>
      <c r="I6689" s="99">
        <v>0.83333333333333337</v>
      </c>
      <c r="J6689" s="100">
        <f t="shared" ref="J6689:J6752" si="427">H6689+I6689</f>
        <v>42572.833333333336</v>
      </c>
      <c r="K6689" s="101">
        <v>42.4377</v>
      </c>
      <c r="L6689" s="100">
        <f>'Barometric Data'!D6689</f>
        <v>42572.833333333336</v>
      </c>
      <c r="M6689" s="106">
        <f t="shared" si="424"/>
        <v>0</v>
      </c>
      <c r="N6689" s="16">
        <f>'Barometric Data'!E6689</f>
        <v>2.6267</v>
      </c>
      <c r="O6689" s="16">
        <f t="shared" si="425"/>
        <v>39.811</v>
      </c>
      <c r="P6689" s="17">
        <f t="shared" si="426"/>
        <v>355.17840000000001</v>
      </c>
      <c r="Q6689" s="16"/>
      <c r="R6689" s="101">
        <v>17.536000000000001</v>
      </c>
      <c r="S6689" s="16"/>
    </row>
    <row r="6690" spans="8:19" x14ac:dyDescent="0.25">
      <c r="H6690" s="98">
        <v>42573</v>
      </c>
      <c r="I6690" s="99">
        <v>8.3333333333333329E-2</v>
      </c>
      <c r="J6690" s="100">
        <f t="shared" si="427"/>
        <v>42573.083333333336</v>
      </c>
      <c r="K6690" s="101">
        <v>42.498899999999999</v>
      </c>
      <c r="L6690" s="100">
        <f>'Barometric Data'!D6690</f>
        <v>42573.083333333336</v>
      </c>
      <c r="M6690" s="106">
        <f t="shared" si="424"/>
        <v>0</v>
      </c>
      <c r="N6690" s="16">
        <f>'Barometric Data'!E6690</f>
        <v>2.6901999999999999</v>
      </c>
      <c r="O6690" s="16">
        <f t="shared" si="425"/>
        <v>39.808700000000002</v>
      </c>
      <c r="P6690" s="17">
        <f t="shared" si="426"/>
        <v>355.1807</v>
      </c>
      <c r="Q6690" s="16"/>
      <c r="R6690" s="101">
        <v>17.542999999999999</v>
      </c>
      <c r="S6690" s="16"/>
    </row>
    <row r="6691" spans="8:19" x14ac:dyDescent="0.25">
      <c r="H6691" s="98">
        <v>42573</v>
      </c>
      <c r="I6691" s="99">
        <v>0.33333333333333331</v>
      </c>
      <c r="J6691" s="100">
        <f t="shared" si="427"/>
        <v>42573.333333333336</v>
      </c>
      <c r="K6691" s="101">
        <v>42.5764</v>
      </c>
      <c r="L6691" s="100">
        <f>'Barometric Data'!D6691</f>
        <v>42573.333333333336</v>
      </c>
      <c r="M6691" s="106">
        <f t="shared" si="424"/>
        <v>0</v>
      </c>
      <c r="N6691" s="16">
        <f>'Barometric Data'!E6691</f>
        <v>2.8134000000000001</v>
      </c>
      <c r="O6691" s="16">
        <f t="shared" si="425"/>
        <v>39.762999999999998</v>
      </c>
      <c r="P6691" s="17">
        <f t="shared" si="426"/>
        <v>355.22640000000001</v>
      </c>
      <c r="Q6691" s="16"/>
      <c r="R6691" s="101">
        <v>17.538</v>
      </c>
      <c r="S6691" s="16"/>
    </row>
    <row r="6692" spans="8:19" x14ac:dyDescent="0.25">
      <c r="H6692" s="98">
        <v>42573</v>
      </c>
      <c r="I6692" s="99">
        <v>0.58333333333333337</v>
      </c>
      <c r="J6692" s="100">
        <f t="shared" si="427"/>
        <v>42573.583333333336</v>
      </c>
      <c r="K6692" s="101">
        <v>42.542900000000003</v>
      </c>
      <c r="L6692" s="100">
        <f>'Barometric Data'!D6692</f>
        <v>42573.583333333336</v>
      </c>
      <c r="M6692" s="106">
        <f t="shared" si="424"/>
        <v>0</v>
      </c>
      <c r="N6692" s="16">
        <f>'Barometric Data'!E6692</f>
        <v>2.8382999999999998</v>
      </c>
      <c r="O6692" s="16">
        <f t="shared" si="425"/>
        <v>39.704600000000006</v>
      </c>
      <c r="P6692" s="17">
        <f t="shared" si="426"/>
        <v>355.28479999999996</v>
      </c>
      <c r="Q6692" s="16"/>
      <c r="R6692" s="101">
        <v>17.542000000000002</v>
      </c>
      <c r="S6692" s="16"/>
    </row>
    <row r="6693" spans="8:19" x14ac:dyDescent="0.25">
      <c r="H6693" s="98">
        <v>42573</v>
      </c>
      <c r="I6693" s="99">
        <v>0.83333333333333337</v>
      </c>
      <c r="J6693" s="100">
        <f t="shared" si="427"/>
        <v>42573.833333333336</v>
      </c>
      <c r="K6693" s="101">
        <v>42.517000000000003</v>
      </c>
      <c r="L6693" s="100">
        <f>'Barometric Data'!D6693</f>
        <v>42573.833333333336</v>
      </c>
      <c r="M6693" s="106">
        <f t="shared" si="424"/>
        <v>0</v>
      </c>
      <c r="N6693" s="16">
        <f>'Barometric Data'!E6693</f>
        <v>2.7606000000000002</v>
      </c>
      <c r="O6693" s="16">
        <f t="shared" si="425"/>
        <v>39.756399999999999</v>
      </c>
      <c r="P6693" s="17">
        <f t="shared" si="426"/>
        <v>355.233</v>
      </c>
      <c r="Q6693" s="16"/>
      <c r="R6693" s="101">
        <v>17.545000000000002</v>
      </c>
      <c r="S6693" s="16"/>
    </row>
    <row r="6694" spans="8:19" x14ac:dyDescent="0.25">
      <c r="H6694" s="98">
        <v>42574</v>
      </c>
      <c r="I6694" s="99">
        <v>8.3333333333333329E-2</v>
      </c>
      <c r="J6694" s="100">
        <f t="shared" si="427"/>
        <v>42574.083333333336</v>
      </c>
      <c r="K6694" s="101">
        <v>42.546900000000001</v>
      </c>
      <c r="L6694" s="100">
        <f>'Barometric Data'!D6694</f>
        <v>42574.083333333336</v>
      </c>
      <c r="M6694" s="106">
        <f t="shared" si="424"/>
        <v>0</v>
      </c>
      <c r="N6694" s="16">
        <f>'Barometric Data'!E6694</f>
        <v>2.8197000000000001</v>
      </c>
      <c r="O6694" s="16">
        <f t="shared" si="425"/>
        <v>39.727200000000003</v>
      </c>
      <c r="P6694" s="17">
        <f t="shared" si="426"/>
        <v>355.26220000000001</v>
      </c>
      <c r="Q6694" s="16"/>
      <c r="R6694" s="101">
        <v>17.547000000000001</v>
      </c>
      <c r="S6694" s="16"/>
    </row>
    <row r="6695" spans="8:19" x14ac:dyDescent="0.25">
      <c r="H6695" s="98">
        <v>42574</v>
      </c>
      <c r="I6695" s="99">
        <v>0.33333333333333331</v>
      </c>
      <c r="J6695" s="100">
        <f t="shared" si="427"/>
        <v>42574.333333333336</v>
      </c>
      <c r="K6695" s="101">
        <v>42.5871</v>
      </c>
      <c r="L6695" s="100">
        <f>'Barometric Data'!D6695</f>
        <v>42574.333333333336</v>
      </c>
      <c r="M6695" s="106">
        <f t="shared" si="424"/>
        <v>0</v>
      </c>
      <c r="N6695" s="16">
        <f>'Barometric Data'!E6695</f>
        <v>2.8818999999999999</v>
      </c>
      <c r="O6695" s="16">
        <f t="shared" si="425"/>
        <v>39.705199999999998</v>
      </c>
      <c r="P6695" s="17">
        <f t="shared" si="426"/>
        <v>355.2842</v>
      </c>
      <c r="Q6695" s="16"/>
      <c r="R6695" s="101">
        <v>17.524999999999999</v>
      </c>
      <c r="S6695" s="16"/>
    </row>
    <row r="6696" spans="8:19" x14ac:dyDescent="0.25">
      <c r="H6696" s="98">
        <v>42574</v>
      </c>
      <c r="I6696" s="99">
        <v>0.58333333333333337</v>
      </c>
      <c r="J6696" s="100">
        <f t="shared" si="427"/>
        <v>42574.583333333336</v>
      </c>
      <c r="K6696" s="101">
        <v>42.536999999999999</v>
      </c>
      <c r="L6696" s="100">
        <f>'Barometric Data'!D6696</f>
        <v>42574.583333333336</v>
      </c>
      <c r="M6696" s="106">
        <f t="shared" ref="M6696:M6759" si="428">ABS(L6696-J6696)</f>
        <v>0</v>
      </c>
      <c r="N6696" s="16">
        <f>'Barometric Data'!E6696</f>
        <v>2.8632</v>
      </c>
      <c r="O6696" s="16">
        <f t="shared" ref="O6696:O6759" si="429">K6696-N6696</f>
        <v>39.6738</v>
      </c>
      <c r="P6696" s="17">
        <f t="shared" si="426"/>
        <v>355.31560000000002</v>
      </c>
      <c r="Q6696" s="16"/>
      <c r="R6696" s="101">
        <v>17.536999999999999</v>
      </c>
      <c r="S6696" s="16"/>
    </row>
    <row r="6697" spans="8:19" x14ac:dyDescent="0.25">
      <c r="H6697" s="98">
        <v>42574</v>
      </c>
      <c r="I6697" s="99">
        <v>0.83333333333333337</v>
      </c>
      <c r="J6697" s="100">
        <f t="shared" si="427"/>
        <v>42574.833333333336</v>
      </c>
      <c r="K6697" s="101">
        <v>42.472099999999998</v>
      </c>
      <c r="L6697" s="100">
        <f>'Barometric Data'!D6697</f>
        <v>42574.833333333336</v>
      </c>
      <c r="M6697" s="106">
        <f t="shared" si="428"/>
        <v>0</v>
      </c>
      <c r="N6697" s="16">
        <f>'Barometric Data'!E6697</f>
        <v>2.7582</v>
      </c>
      <c r="O6697" s="16">
        <f t="shared" si="429"/>
        <v>39.713899999999995</v>
      </c>
      <c r="P6697" s="17">
        <f t="shared" ref="P6697:P6760" si="430">$E$33-O6697</f>
        <v>355.27549999999997</v>
      </c>
      <c r="Q6697" s="16"/>
      <c r="R6697" s="101">
        <v>17.527999999999999</v>
      </c>
      <c r="S6697" s="16"/>
    </row>
    <row r="6698" spans="8:19" x14ac:dyDescent="0.25">
      <c r="H6698" s="98">
        <v>42575</v>
      </c>
      <c r="I6698" s="99">
        <v>8.3333333333333329E-2</v>
      </c>
      <c r="J6698" s="100">
        <f t="shared" si="427"/>
        <v>42575.083333333336</v>
      </c>
      <c r="K6698" s="101">
        <v>42.5017</v>
      </c>
      <c r="L6698" s="100">
        <f>'Barometric Data'!D6698</f>
        <v>42575.083333333336</v>
      </c>
      <c r="M6698" s="106">
        <f t="shared" si="428"/>
        <v>0</v>
      </c>
      <c r="N6698" s="16">
        <f>'Barometric Data'!E6698</f>
        <v>2.7736999999999998</v>
      </c>
      <c r="O6698" s="16">
        <f t="shared" si="429"/>
        <v>39.728000000000002</v>
      </c>
      <c r="P6698" s="17">
        <f t="shared" si="430"/>
        <v>355.26139999999998</v>
      </c>
      <c r="Q6698" s="16"/>
      <c r="R6698" s="101">
        <v>17.536000000000001</v>
      </c>
      <c r="S6698" s="16"/>
    </row>
    <row r="6699" spans="8:19" x14ac:dyDescent="0.25">
      <c r="H6699" s="98">
        <v>42575</v>
      </c>
      <c r="I6699" s="99">
        <v>0.33333333333333331</v>
      </c>
      <c r="J6699" s="100">
        <f t="shared" si="427"/>
        <v>42575.333333333336</v>
      </c>
      <c r="K6699" s="101">
        <v>42.526800000000001</v>
      </c>
      <c r="L6699" s="100">
        <f>'Barometric Data'!D6699</f>
        <v>42575.333333333336</v>
      </c>
      <c r="M6699" s="106">
        <f t="shared" si="428"/>
        <v>0</v>
      </c>
      <c r="N6699" s="16">
        <f>'Barometric Data'!E6699</f>
        <v>2.7982999999999998</v>
      </c>
      <c r="O6699" s="16">
        <f t="shared" si="429"/>
        <v>39.728500000000004</v>
      </c>
      <c r="P6699" s="17">
        <f t="shared" si="430"/>
        <v>355.26089999999999</v>
      </c>
      <c r="Q6699" s="16"/>
      <c r="R6699" s="101">
        <v>17.530999999999999</v>
      </c>
      <c r="S6699" s="16"/>
    </row>
    <row r="6700" spans="8:19" x14ac:dyDescent="0.25">
      <c r="H6700" s="98">
        <v>42575</v>
      </c>
      <c r="I6700" s="99">
        <v>0.58333333333333337</v>
      </c>
      <c r="J6700" s="100">
        <f t="shared" si="427"/>
        <v>42575.583333333336</v>
      </c>
      <c r="K6700" s="101">
        <v>42.498100000000001</v>
      </c>
      <c r="L6700" s="100">
        <f>'Barometric Data'!D6700</f>
        <v>42575.583333333336</v>
      </c>
      <c r="M6700" s="106">
        <f t="shared" si="428"/>
        <v>0</v>
      </c>
      <c r="N6700" s="16">
        <f>'Barometric Data'!E6700</f>
        <v>2.7843</v>
      </c>
      <c r="O6700" s="16">
        <f t="shared" si="429"/>
        <v>39.713799999999999</v>
      </c>
      <c r="P6700" s="17">
        <f t="shared" si="430"/>
        <v>355.2756</v>
      </c>
      <c r="Q6700" s="16"/>
      <c r="R6700" s="101">
        <v>17.536999999999999</v>
      </c>
      <c r="S6700" s="16"/>
    </row>
    <row r="6701" spans="8:19" x14ac:dyDescent="0.25">
      <c r="H6701" s="98">
        <v>42575</v>
      </c>
      <c r="I6701" s="99">
        <v>0.83333333333333337</v>
      </c>
      <c r="J6701" s="100">
        <f t="shared" si="427"/>
        <v>42575.833333333336</v>
      </c>
      <c r="K6701" s="101">
        <v>42.461300000000001</v>
      </c>
      <c r="L6701" s="100">
        <f>'Barometric Data'!D6701</f>
        <v>42575.833333333336</v>
      </c>
      <c r="M6701" s="106">
        <f t="shared" si="428"/>
        <v>0</v>
      </c>
      <c r="N6701" s="16">
        <f>'Barometric Data'!E6701</f>
        <v>2.6846999999999999</v>
      </c>
      <c r="O6701" s="16">
        <f t="shared" si="429"/>
        <v>39.776600000000002</v>
      </c>
      <c r="P6701" s="17">
        <f t="shared" si="430"/>
        <v>355.21280000000002</v>
      </c>
      <c r="Q6701" s="16"/>
      <c r="R6701" s="101">
        <v>17.527999999999999</v>
      </c>
      <c r="S6701" s="16"/>
    </row>
    <row r="6702" spans="8:19" x14ac:dyDescent="0.25">
      <c r="H6702" s="98">
        <v>42576</v>
      </c>
      <c r="I6702" s="99">
        <v>8.3333333333333329E-2</v>
      </c>
      <c r="J6702" s="100">
        <f t="shared" si="427"/>
        <v>42576.083333333336</v>
      </c>
      <c r="K6702" s="101">
        <v>42.476100000000002</v>
      </c>
      <c r="L6702" s="100">
        <f>'Barometric Data'!D6702</f>
        <v>42576.083333333336</v>
      </c>
      <c r="M6702" s="106">
        <f t="shared" si="428"/>
        <v>0</v>
      </c>
      <c r="N6702" s="16">
        <f>'Barometric Data'!E6702</f>
        <v>2.6945000000000001</v>
      </c>
      <c r="O6702" s="16">
        <f t="shared" si="429"/>
        <v>39.781600000000005</v>
      </c>
      <c r="P6702" s="17">
        <f t="shared" si="430"/>
        <v>355.20779999999996</v>
      </c>
      <c r="Q6702" s="16"/>
      <c r="R6702" s="101">
        <v>17.54</v>
      </c>
      <c r="S6702" s="16"/>
    </row>
    <row r="6703" spans="8:19" x14ac:dyDescent="0.25">
      <c r="H6703" s="98">
        <v>42576</v>
      </c>
      <c r="I6703" s="99">
        <v>0.33333333333333331</v>
      </c>
      <c r="J6703" s="100">
        <f t="shared" si="427"/>
        <v>42576.333333333336</v>
      </c>
      <c r="K6703" s="101">
        <v>42.520299999999999</v>
      </c>
      <c r="L6703" s="100">
        <f>'Barometric Data'!D6703</f>
        <v>42576.333333333336</v>
      </c>
      <c r="M6703" s="106">
        <f t="shared" si="428"/>
        <v>0</v>
      </c>
      <c r="N6703" s="16">
        <f>'Barometric Data'!E6703</f>
        <v>2.7599</v>
      </c>
      <c r="O6703" s="16">
        <f t="shared" si="429"/>
        <v>39.760399999999997</v>
      </c>
      <c r="P6703" s="17">
        <f t="shared" si="430"/>
        <v>355.22899999999998</v>
      </c>
      <c r="Q6703" s="16"/>
      <c r="R6703" s="101">
        <v>17.529</v>
      </c>
      <c r="S6703" s="16"/>
    </row>
    <row r="6704" spans="8:19" x14ac:dyDescent="0.25">
      <c r="H6704" s="98">
        <v>42576</v>
      </c>
      <c r="I6704" s="99">
        <v>0.58333333333333337</v>
      </c>
      <c r="J6704" s="100">
        <f t="shared" si="427"/>
        <v>42576.583333333336</v>
      </c>
      <c r="K6704" s="101">
        <v>42.482799999999997</v>
      </c>
      <c r="L6704" s="100">
        <f>'Barometric Data'!D6704</f>
        <v>42576.583333333336</v>
      </c>
      <c r="M6704" s="106">
        <f t="shared" si="428"/>
        <v>0</v>
      </c>
      <c r="N6704" s="16">
        <f>'Barometric Data'!E6704</f>
        <v>2.7246999999999999</v>
      </c>
      <c r="O6704" s="16">
        <f t="shared" si="429"/>
        <v>39.758099999999999</v>
      </c>
      <c r="P6704" s="17">
        <f t="shared" si="430"/>
        <v>355.23129999999998</v>
      </c>
      <c r="Q6704" s="16"/>
      <c r="R6704" s="101">
        <v>17.527000000000001</v>
      </c>
      <c r="S6704" s="16"/>
    </row>
    <row r="6705" spans="8:19" x14ac:dyDescent="0.25">
      <c r="H6705" s="98">
        <v>42576</v>
      </c>
      <c r="I6705" s="99">
        <v>0.83333333333333337</v>
      </c>
      <c r="J6705" s="100">
        <f t="shared" si="427"/>
        <v>42576.833333333336</v>
      </c>
      <c r="K6705" s="101">
        <v>42.428899999999999</v>
      </c>
      <c r="L6705" s="100">
        <f>'Barometric Data'!D6705</f>
        <v>42576.833333333336</v>
      </c>
      <c r="M6705" s="106">
        <f t="shared" si="428"/>
        <v>0</v>
      </c>
      <c r="N6705" s="16">
        <f>'Barometric Data'!E6705</f>
        <v>2.6383000000000001</v>
      </c>
      <c r="O6705" s="16">
        <f t="shared" si="429"/>
        <v>39.790599999999998</v>
      </c>
      <c r="P6705" s="17">
        <f t="shared" si="430"/>
        <v>355.19880000000001</v>
      </c>
      <c r="Q6705" s="16"/>
      <c r="R6705" s="101">
        <v>17.533000000000001</v>
      </c>
      <c r="S6705" s="16"/>
    </row>
    <row r="6706" spans="8:19" x14ac:dyDescent="0.25">
      <c r="H6706" s="98">
        <v>42577</v>
      </c>
      <c r="I6706" s="99">
        <v>8.3333333333333329E-2</v>
      </c>
      <c r="J6706" s="100">
        <f t="shared" si="427"/>
        <v>42577.083333333336</v>
      </c>
      <c r="K6706" s="101">
        <v>42.466700000000003</v>
      </c>
      <c r="L6706" s="100">
        <f>'Barometric Data'!D6706</f>
        <v>42577.083333333336</v>
      </c>
      <c r="M6706" s="106">
        <f t="shared" si="428"/>
        <v>0</v>
      </c>
      <c r="N6706" s="16">
        <f>'Barometric Data'!E6706</f>
        <v>2.6635</v>
      </c>
      <c r="O6706" s="16">
        <f t="shared" si="429"/>
        <v>39.803200000000004</v>
      </c>
      <c r="P6706" s="17">
        <f t="shared" si="430"/>
        <v>355.18619999999999</v>
      </c>
      <c r="Q6706" s="16"/>
      <c r="R6706" s="101">
        <v>17.523</v>
      </c>
      <c r="S6706" s="16"/>
    </row>
    <row r="6707" spans="8:19" x14ac:dyDescent="0.25">
      <c r="H6707" s="98">
        <v>42577</v>
      </c>
      <c r="I6707" s="99">
        <v>0.33333333333333331</v>
      </c>
      <c r="J6707" s="100">
        <f t="shared" si="427"/>
        <v>42577.333333333336</v>
      </c>
      <c r="K6707" s="101">
        <v>42.493099999999998</v>
      </c>
      <c r="L6707" s="100">
        <f>'Barometric Data'!D6707</f>
        <v>42577.333333333336</v>
      </c>
      <c r="M6707" s="106">
        <f t="shared" si="428"/>
        <v>0</v>
      </c>
      <c r="N6707" s="16">
        <f>'Barometric Data'!E6707</f>
        <v>2.7229000000000001</v>
      </c>
      <c r="O6707" s="16">
        <f t="shared" si="429"/>
        <v>39.770199999999996</v>
      </c>
      <c r="P6707" s="17">
        <f t="shared" si="430"/>
        <v>355.2192</v>
      </c>
      <c r="Q6707" s="16"/>
      <c r="R6707" s="101">
        <v>17.518000000000001</v>
      </c>
      <c r="S6707" s="16"/>
    </row>
    <row r="6708" spans="8:19" x14ac:dyDescent="0.25">
      <c r="H6708" s="98">
        <v>42577</v>
      </c>
      <c r="I6708" s="99">
        <v>0.58333333333333337</v>
      </c>
      <c r="J6708" s="100">
        <f t="shared" si="427"/>
        <v>42577.583333333336</v>
      </c>
      <c r="K6708" s="101">
        <v>42.481299999999997</v>
      </c>
      <c r="L6708" s="100">
        <f>'Barometric Data'!D6708</f>
        <v>42577.583333333336</v>
      </c>
      <c r="M6708" s="106">
        <f t="shared" si="428"/>
        <v>0</v>
      </c>
      <c r="N6708" s="16">
        <f>'Barometric Data'!E6708</f>
        <v>2.7119</v>
      </c>
      <c r="O6708" s="16">
        <f t="shared" si="429"/>
        <v>39.769399999999997</v>
      </c>
      <c r="P6708" s="17">
        <f t="shared" si="430"/>
        <v>355.21999999999997</v>
      </c>
      <c r="Q6708" s="16"/>
      <c r="R6708" s="101">
        <v>17.524000000000001</v>
      </c>
      <c r="S6708" s="16"/>
    </row>
    <row r="6709" spans="8:19" x14ac:dyDescent="0.25">
      <c r="H6709" s="98">
        <v>42577</v>
      </c>
      <c r="I6709" s="99">
        <v>0.83333333333333337</v>
      </c>
      <c r="J6709" s="100">
        <f t="shared" si="427"/>
        <v>42577.833333333336</v>
      </c>
      <c r="K6709" s="101">
        <v>42.445900000000002</v>
      </c>
      <c r="L6709" s="100">
        <f>'Barometric Data'!D6709</f>
        <v>42577.833333333336</v>
      </c>
      <c r="M6709" s="106">
        <f t="shared" si="428"/>
        <v>0</v>
      </c>
      <c r="N6709" s="16">
        <f>'Barometric Data'!E6709</f>
        <v>2.6478999999999999</v>
      </c>
      <c r="O6709" s="16">
        <f t="shared" si="429"/>
        <v>39.798000000000002</v>
      </c>
      <c r="P6709" s="17">
        <f t="shared" si="430"/>
        <v>355.19139999999999</v>
      </c>
      <c r="Q6709" s="16"/>
      <c r="R6709" s="101">
        <v>17.536999999999999</v>
      </c>
      <c r="S6709" s="16"/>
    </row>
    <row r="6710" spans="8:19" x14ac:dyDescent="0.25">
      <c r="H6710" s="98">
        <v>42578</v>
      </c>
      <c r="I6710" s="99">
        <v>8.3333333333333329E-2</v>
      </c>
      <c r="J6710" s="100">
        <f t="shared" si="427"/>
        <v>42578.083333333336</v>
      </c>
      <c r="K6710" s="101">
        <v>42.494900000000001</v>
      </c>
      <c r="L6710" s="100">
        <f>'Barometric Data'!D6710</f>
        <v>42578.083333333336</v>
      </c>
      <c r="M6710" s="106">
        <f t="shared" si="428"/>
        <v>0</v>
      </c>
      <c r="N6710" s="16">
        <f>'Barometric Data'!E6710</f>
        <v>2.6976</v>
      </c>
      <c r="O6710" s="16">
        <f t="shared" si="429"/>
        <v>39.7973</v>
      </c>
      <c r="P6710" s="17">
        <f t="shared" si="430"/>
        <v>355.19209999999998</v>
      </c>
      <c r="Q6710" s="16"/>
      <c r="R6710" s="101">
        <v>17.524999999999999</v>
      </c>
      <c r="S6710" s="16"/>
    </row>
    <row r="6711" spans="8:19" x14ac:dyDescent="0.25">
      <c r="H6711" s="98">
        <v>42578</v>
      </c>
      <c r="I6711" s="99">
        <v>0.33333333333333331</v>
      </c>
      <c r="J6711" s="100">
        <f t="shared" si="427"/>
        <v>42578.333333333336</v>
      </c>
      <c r="K6711" s="101">
        <v>42.528700000000001</v>
      </c>
      <c r="L6711" s="100">
        <f>'Barometric Data'!D6711</f>
        <v>42578.333333333336</v>
      </c>
      <c r="M6711" s="106">
        <f t="shared" si="428"/>
        <v>0</v>
      </c>
      <c r="N6711" s="16">
        <f>'Barometric Data'!E6711</f>
        <v>2.7833999999999999</v>
      </c>
      <c r="O6711" s="16">
        <f t="shared" si="429"/>
        <v>39.7453</v>
      </c>
      <c r="P6711" s="17">
        <f t="shared" si="430"/>
        <v>355.2441</v>
      </c>
      <c r="Q6711" s="16"/>
      <c r="R6711" s="101">
        <v>17.53</v>
      </c>
      <c r="S6711" s="16"/>
    </row>
    <row r="6712" spans="8:19" x14ac:dyDescent="0.25">
      <c r="H6712" s="98">
        <v>42578</v>
      </c>
      <c r="I6712" s="99">
        <v>0.58333333333333337</v>
      </c>
      <c r="J6712" s="100">
        <f t="shared" si="427"/>
        <v>42578.583333333336</v>
      </c>
      <c r="K6712" s="101">
        <v>42.511000000000003</v>
      </c>
      <c r="L6712" s="100">
        <f>'Barometric Data'!D6712</f>
        <v>42578.583333333336</v>
      </c>
      <c r="M6712" s="106">
        <f t="shared" si="428"/>
        <v>0</v>
      </c>
      <c r="N6712" s="16">
        <f>'Barometric Data'!E6712</f>
        <v>2.7446999999999999</v>
      </c>
      <c r="O6712" s="16">
        <f t="shared" si="429"/>
        <v>39.766300000000001</v>
      </c>
      <c r="P6712" s="17">
        <f t="shared" si="430"/>
        <v>355.22309999999999</v>
      </c>
      <c r="Q6712" s="16"/>
      <c r="R6712" s="101">
        <v>17.527999999999999</v>
      </c>
      <c r="S6712" s="16"/>
    </row>
    <row r="6713" spans="8:19" x14ac:dyDescent="0.25">
      <c r="H6713" s="98">
        <v>42578</v>
      </c>
      <c r="I6713" s="99">
        <v>0.83333333333333337</v>
      </c>
      <c r="J6713" s="100">
        <f t="shared" si="427"/>
        <v>42578.833333333336</v>
      </c>
      <c r="K6713" s="101">
        <v>42.450299999999999</v>
      </c>
      <c r="L6713" s="100">
        <f>'Barometric Data'!D6713</f>
        <v>42578.833333333336</v>
      </c>
      <c r="M6713" s="106">
        <f t="shared" si="428"/>
        <v>0</v>
      </c>
      <c r="N6713" s="16">
        <f>'Barometric Data'!E6713</f>
        <v>2.6591999999999998</v>
      </c>
      <c r="O6713" s="16">
        <f t="shared" si="429"/>
        <v>39.7911</v>
      </c>
      <c r="P6713" s="17">
        <f t="shared" si="430"/>
        <v>355.19830000000002</v>
      </c>
      <c r="Q6713" s="16"/>
      <c r="R6713" s="101">
        <v>17.516999999999999</v>
      </c>
      <c r="S6713" s="16"/>
    </row>
    <row r="6714" spans="8:19" x14ac:dyDescent="0.25">
      <c r="H6714" s="98">
        <v>42579</v>
      </c>
      <c r="I6714" s="99">
        <v>8.3333333333333329E-2</v>
      </c>
      <c r="J6714" s="100">
        <f t="shared" si="427"/>
        <v>42579.083333333336</v>
      </c>
      <c r="K6714" s="101">
        <v>42.511299999999999</v>
      </c>
      <c r="L6714" s="100">
        <f>'Barometric Data'!D6714</f>
        <v>42579.083333333336</v>
      </c>
      <c r="M6714" s="106">
        <f t="shared" si="428"/>
        <v>0</v>
      </c>
      <c r="N6714" s="16">
        <f>'Barometric Data'!E6714</f>
        <v>2.7181999999999999</v>
      </c>
      <c r="O6714" s="16">
        <f t="shared" si="429"/>
        <v>39.793099999999995</v>
      </c>
      <c r="P6714" s="17">
        <f t="shared" si="430"/>
        <v>355.19630000000001</v>
      </c>
      <c r="Q6714" s="16"/>
      <c r="R6714" s="101">
        <v>17.541</v>
      </c>
      <c r="S6714" s="16"/>
    </row>
    <row r="6715" spans="8:19" x14ac:dyDescent="0.25">
      <c r="H6715" s="98">
        <v>42579</v>
      </c>
      <c r="I6715" s="99">
        <v>0.33333333333333331</v>
      </c>
      <c r="J6715" s="100">
        <f t="shared" si="427"/>
        <v>42579.333333333336</v>
      </c>
      <c r="K6715" s="101">
        <v>42.536499999999997</v>
      </c>
      <c r="L6715" s="100">
        <f>'Barometric Data'!D6715</f>
        <v>42579.333333333336</v>
      </c>
      <c r="M6715" s="106">
        <f t="shared" si="428"/>
        <v>0</v>
      </c>
      <c r="N6715" s="16">
        <f>'Barometric Data'!E6715</f>
        <v>2.7873000000000001</v>
      </c>
      <c r="O6715" s="16">
        <f t="shared" si="429"/>
        <v>39.749199999999995</v>
      </c>
      <c r="P6715" s="17">
        <f t="shared" si="430"/>
        <v>355.24020000000002</v>
      </c>
      <c r="Q6715" s="16"/>
      <c r="R6715" s="101">
        <v>17.515999999999998</v>
      </c>
      <c r="S6715" s="16"/>
    </row>
    <row r="6716" spans="8:19" x14ac:dyDescent="0.25">
      <c r="H6716" s="98">
        <v>42579</v>
      </c>
      <c r="I6716" s="99">
        <v>0.58333333333333337</v>
      </c>
      <c r="J6716" s="100">
        <f t="shared" si="427"/>
        <v>42579.583333333336</v>
      </c>
      <c r="K6716" s="101">
        <v>42.511299999999999</v>
      </c>
      <c r="L6716" s="100">
        <f>'Barometric Data'!D6716</f>
        <v>42579.583333333336</v>
      </c>
      <c r="M6716" s="106">
        <f t="shared" si="428"/>
        <v>0</v>
      </c>
      <c r="N6716" s="16">
        <f>'Barometric Data'!E6716</f>
        <v>2.7722000000000002</v>
      </c>
      <c r="O6716" s="16">
        <f t="shared" si="429"/>
        <v>39.739100000000001</v>
      </c>
      <c r="P6716" s="17">
        <f t="shared" si="430"/>
        <v>355.25029999999998</v>
      </c>
      <c r="Q6716" s="16"/>
      <c r="R6716" s="101">
        <v>17.533000000000001</v>
      </c>
      <c r="S6716" s="16"/>
    </row>
    <row r="6717" spans="8:19" x14ac:dyDescent="0.25">
      <c r="H6717" s="98">
        <v>42579</v>
      </c>
      <c r="I6717" s="99">
        <v>0.83333333333333337</v>
      </c>
      <c r="J6717" s="100">
        <f t="shared" si="427"/>
        <v>42579.833333333336</v>
      </c>
      <c r="K6717" s="101">
        <v>42.468600000000002</v>
      </c>
      <c r="L6717" s="100">
        <f>'Barometric Data'!D6717</f>
        <v>42579.833333333336</v>
      </c>
      <c r="M6717" s="106">
        <f t="shared" si="428"/>
        <v>0</v>
      </c>
      <c r="N6717" s="16">
        <f>'Barometric Data'!E6717</f>
        <v>2.6602999999999999</v>
      </c>
      <c r="O6717" s="16">
        <f t="shared" si="429"/>
        <v>39.808300000000003</v>
      </c>
      <c r="P6717" s="17">
        <f t="shared" si="430"/>
        <v>355.18110000000001</v>
      </c>
      <c r="Q6717" s="16"/>
      <c r="R6717" s="101">
        <v>17.518999999999998</v>
      </c>
      <c r="S6717" s="16"/>
    </row>
    <row r="6718" spans="8:19" x14ac:dyDescent="0.25">
      <c r="H6718" s="98">
        <v>42580</v>
      </c>
      <c r="I6718" s="99">
        <v>8.3333333333333329E-2</v>
      </c>
      <c r="J6718" s="100">
        <f t="shared" si="427"/>
        <v>42580.083333333336</v>
      </c>
      <c r="K6718" s="101">
        <v>42.487499999999997</v>
      </c>
      <c r="L6718" s="100">
        <f>'Barometric Data'!D6718</f>
        <v>42580.083333333336</v>
      </c>
      <c r="M6718" s="106">
        <f t="shared" si="428"/>
        <v>0</v>
      </c>
      <c r="N6718" s="16">
        <f>'Barometric Data'!E6718</f>
        <v>2.6833</v>
      </c>
      <c r="O6718" s="16">
        <f t="shared" si="429"/>
        <v>39.804199999999994</v>
      </c>
      <c r="P6718" s="17">
        <f t="shared" si="430"/>
        <v>355.18520000000001</v>
      </c>
      <c r="Q6718" s="16"/>
      <c r="R6718" s="101">
        <v>17.523</v>
      </c>
      <c r="S6718" s="16"/>
    </row>
    <row r="6719" spans="8:19" x14ac:dyDescent="0.25">
      <c r="H6719" s="98">
        <v>42580</v>
      </c>
      <c r="I6719" s="99">
        <v>0.33333333333333331</v>
      </c>
      <c r="J6719" s="100">
        <f t="shared" si="427"/>
        <v>42580.333333333336</v>
      </c>
      <c r="K6719" s="101">
        <v>42.487299999999998</v>
      </c>
      <c r="L6719" s="100">
        <f>'Barometric Data'!D6719</f>
        <v>42580.333333333336</v>
      </c>
      <c r="M6719" s="106">
        <f t="shared" si="428"/>
        <v>0</v>
      </c>
      <c r="N6719" s="16">
        <f>'Barometric Data'!E6719</f>
        <v>2.7067000000000001</v>
      </c>
      <c r="O6719" s="16">
        <f t="shared" si="429"/>
        <v>39.7806</v>
      </c>
      <c r="P6719" s="17">
        <f t="shared" si="430"/>
        <v>355.2088</v>
      </c>
      <c r="Q6719" s="16"/>
      <c r="R6719" s="101">
        <v>17.536000000000001</v>
      </c>
      <c r="S6719" s="16"/>
    </row>
    <row r="6720" spans="8:19" x14ac:dyDescent="0.25">
      <c r="H6720" s="98">
        <v>42580</v>
      </c>
      <c r="I6720" s="99">
        <v>0.58333333333333337</v>
      </c>
      <c r="J6720" s="100">
        <f t="shared" si="427"/>
        <v>42580.583333333336</v>
      </c>
      <c r="K6720" s="101">
        <v>42.472200000000001</v>
      </c>
      <c r="L6720" s="100">
        <f>'Barometric Data'!D6720</f>
        <v>42580.583333333336</v>
      </c>
      <c r="M6720" s="106">
        <f t="shared" si="428"/>
        <v>0</v>
      </c>
      <c r="N6720" s="16">
        <f>'Barometric Data'!E6720</f>
        <v>2.6795</v>
      </c>
      <c r="O6720" s="16">
        <f t="shared" si="429"/>
        <v>39.792700000000004</v>
      </c>
      <c r="P6720" s="17">
        <f t="shared" si="430"/>
        <v>355.19669999999996</v>
      </c>
      <c r="Q6720" s="16"/>
      <c r="R6720" s="101">
        <v>17.545999999999999</v>
      </c>
      <c r="S6720" s="16"/>
    </row>
    <row r="6721" spans="8:19" x14ac:dyDescent="0.25">
      <c r="H6721" s="98">
        <v>42580</v>
      </c>
      <c r="I6721" s="99">
        <v>0.83333333333333337</v>
      </c>
      <c r="J6721" s="100">
        <f t="shared" si="427"/>
        <v>42580.833333333336</v>
      </c>
      <c r="K6721" s="101">
        <v>42.408499999999997</v>
      </c>
      <c r="L6721" s="100">
        <f>'Barometric Data'!D6721</f>
        <v>42580.833333333336</v>
      </c>
      <c r="M6721" s="106">
        <f t="shared" si="428"/>
        <v>0</v>
      </c>
      <c r="N6721" s="16">
        <f>'Barometric Data'!E6721</f>
        <v>2.5421999999999998</v>
      </c>
      <c r="O6721" s="16">
        <f t="shared" si="429"/>
        <v>39.866299999999995</v>
      </c>
      <c r="P6721" s="17">
        <f t="shared" si="430"/>
        <v>355.12310000000002</v>
      </c>
      <c r="Q6721" s="16"/>
      <c r="R6721" s="101">
        <v>17.516999999999999</v>
      </c>
      <c r="S6721" s="16"/>
    </row>
    <row r="6722" spans="8:19" x14ac:dyDescent="0.25">
      <c r="H6722" s="98">
        <v>42581</v>
      </c>
      <c r="I6722" s="99">
        <v>8.3333333333333329E-2</v>
      </c>
      <c r="J6722" s="100">
        <f t="shared" si="427"/>
        <v>42581.083333333336</v>
      </c>
      <c r="K6722" s="101">
        <v>42.442700000000002</v>
      </c>
      <c r="L6722" s="100">
        <f>'Barometric Data'!D6722</f>
        <v>42581.083333333336</v>
      </c>
      <c r="M6722" s="106">
        <f t="shared" si="428"/>
        <v>0</v>
      </c>
      <c r="N6722" s="16">
        <f>'Barometric Data'!E6722</f>
        <v>2.5516999999999999</v>
      </c>
      <c r="O6722" s="16">
        <f t="shared" si="429"/>
        <v>39.891000000000005</v>
      </c>
      <c r="P6722" s="17">
        <f t="shared" si="430"/>
        <v>355.09839999999997</v>
      </c>
      <c r="Q6722" s="16"/>
      <c r="R6722" s="101">
        <v>17.526</v>
      </c>
      <c r="S6722" s="16"/>
    </row>
    <row r="6723" spans="8:19" x14ac:dyDescent="0.25">
      <c r="H6723" s="98">
        <v>42581</v>
      </c>
      <c r="I6723" s="99">
        <v>0.33333333333333331</v>
      </c>
      <c r="J6723" s="100">
        <f t="shared" si="427"/>
        <v>42581.333333333336</v>
      </c>
      <c r="K6723" s="101">
        <v>42.448300000000003</v>
      </c>
      <c r="L6723" s="100">
        <f>'Barometric Data'!D6723</f>
        <v>42581.333333333336</v>
      </c>
      <c r="M6723" s="106">
        <f t="shared" si="428"/>
        <v>0</v>
      </c>
      <c r="N6723" s="16">
        <f>'Barometric Data'!E6723</f>
        <v>2.5602999999999998</v>
      </c>
      <c r="O6723" s="16">
        <f t="shared" si="429"/>
        <v>39.888000000000005</v>
      </c>
      <c r="P6723" s="17">
        <f t="shared" si="430"/>
        <v>355.10140000000001</v>
      </c>
      <c r="Q6723" s="16"/>
      <c r="R6723" s="101">
        <v>17.521000000000001</v>
      </c>
      <c r="S6723" s="16"/>
    </row>
    <row r="6724" spans="8:19" x14ac:dyDescent="0.25">
      <c r="H6724" s="98">
        <v>42581</v>
      </c>
      <c r="I6724" s="99">
        <v>0.58333333333333337</v>
      </c>
      <c r="J6724" s="100">
        <f t="shared" si="427"/>
        <v>42581.583333333336</v>
      </c>
      <c r="K6724" s="101">
        <v>42.448900000000002</v>
      </c>
      <c r="L6724" s="100">
        <f>'Barometric Data'!D6724</f>
        <v>42581.583333333336</v>
      </c>
      <c r="M6724" s="106">
        <f t="shared" si="428"/>
        <v>0</v>
      </c>
      <c r="N6724" s="16">
        <f>'Barometric Data'!E6724</f>
        <v>2.5565000000000002</v>
      </c>
      <c r="O6724" s="16">
        <f t="shared" si="429"/>
        <v>39.892400000000002</v>
      </c>
      <c r="P6724" s="17">
        <f t="shared" si="430"/>
        <v>355.09699999999998</v>
      </c>
      <c r="Q6724" s="16"/>
      <c r="R6724" s="101">
        <v>17.523</v>
      </c>
      <c r="S6724" s="16"/>
    </row>
    <row r="6725" spans="8:19" x14ac:dyDescent="0.25">
      <c r="H6725" s="98">
        <v>42581</v>
      </c>
      <c r="I6725" s="99">
        <v>0.83333333333333337</v>
      </c>
      <c r="J6725" s="100">
        <f t="shared" si="427"/>
        <v>42581.833333333336</v>
      </c>
      <c r="K6725" s="101">
        <v>42.412700000000001</v>
      </c>
      <c r="L6725" s="100">
        <f>'Barometric Data'!D6725</f>
        <v>42581.833333333336</v>
      </c>
      <c r="M6725" s="106">
        <f t="shared" si="428"/>
        <v>0</v>
      </c>
      <c r="N6725" s="16">
        <f>'Barometric Data'!E6725</f>
        <v>2.4575</v>
      </c>
      <c r="O6725" s="16">
        <f t="shared" si="429"/>
        <v>39.955199999999998</v>
      </c>
      <c r="P6725" s="17">
        <f t="shared" si="430"/>
        <v>355.0342</v>
      </c>
      <c r="Q6725" s="16"/>
      <c r="R6725" s="101">
        <v>17.513000000000002</v>
      </c>
      <c r="S6725" s="16"/>
    </row>
    <row r="6726" spans="8:19" x14ac:dyDescent="0.25">
      <c r="H6726" s="98">
        <v>42582</v>
      </c>
      <c r="I6726" s="99">
        <v>8.3333333333333329E-2</v>
      </c>
      <c r="J6726" s="100">
        <f t="shared" si="427"/>
        <v>42582.083333333336</v>
      </c>
      <c r="K6726" s="101">
        <v>42.473199999999999</v>
      </c>
      <c r="L6726" s="100">
        <f>'Barometric Data'!D6726</f>
        <v>42582.083333333336</v>
      </c>
      <c r="M6726" s="106">
        <f t="shared" si="428"/>
        <v>0</v>
      </c>
      <c r="N6726" s="16">
        <f>'Barometric Data'!E6726</f>
        <v>2.5234000000000001</v>
      </c>
      <c r="O6726" s="16">
        <f t="shared" si="429"/>
        <v>39.949799999999996</v>
      </c>
      <c r="P6726" s="17">
        <f t="shared" si="430"/>
        <v>355.03960000000001</v>
      </c>
      <c r="Q6726" s="16"/>
      <c r="R6726" s="101">
        <v>17.524000000000001</v>
      </c>
      <c r="S6726" s="16"/>
    </row>
    <row r="6727" spans="8:19" x14ac:dyDescent="0.25">
      <c r="H6727" s="98">
        <v>42582</v>
      </c>
      <c r="I6727" s="99">
        <v>0.33333333333333331</v>
      </c>
      <c r="J6727" s="100">
        <f t="shared" si="427"/>
        <v>42582.333333333336</v>
      </c>
      <c r="K6727" s="101">
        <v>42.518700000000003</v>
      </c>
      <c r="L6727" s="100">
        <f>'Barometric Data'!D6727</f>
        <v>42582.333333333336</v>
      </c>
      <c r="M6727" s="106">
        <f t="shared" si="428"/>
        <v>0</v>
      </c>
      <c r="N6727" s="16">
        <f>'Barometric Data'!E6727</f>
        <v>2.6183000000000001</v>
      </c>
      <c r="O6727" s="16">
        <f t="shared" si="429"/>
        <v>39.900400000000005</v>
      </c>
      <c r="P6727" s="17">
        <f t="shared" si="430"/>
        <v>355.089</v>
      </c>
      <c r="Q6727" s="16"/>
      <c r="R6727" s="101">
        <v>17.541</v>
      </c>
      <c r="S6727" s="16"/>
    </row>
    <row r="6728" spans="8:19" x14ac:dyDescent="0.25">
      <c r="H6728" s="98">
        <v>42582</v>
      </c>
      <c r="I6728" s="99">
        <v>0.58333333333333337</v>
      </c>
      <c r="J6728" s="100">
        <f t="shared" si="427"/>
        <v>42582.583333333336</v>
      </c>
      <c r="K6728" s="101">
        <v>42.521099999999997</v>
      </c>
      <c r="L6728" s="100">
        <f>'Barometric Data'!D6728</f>
        <v>42582.583333333336</v>
      </c>
      <c r="M6728" s="106">
        <f t="shared" si="428"/>
        <v>0</v>
      </c>
      <c r="N6728" s="16">
        <f>'Barometric Data'!E6728</f>
        <v>2.6629</v>
      </c>
      <c r="O6728" s="16">
        <f t="shared" si="429"/>
        <v>39.858199999999997</v>
      </c>
      <c r="P6728" s="17">
        <f t="shared" si="430"/>
        <v>355.13119999999998</v>
      </c>
      <c r="Q6728" s="16"/>
      <c r="R6728" s="101">
        <v>17.521999999999998</v>
      </c>
      <c r="S6728" s="16"/>
    </row>
    <row r="6729" spans="8:19" x14ac:dyDescent="0.25">
      <c r="H6729" s="98">
        <v>42582</v>
      </c>
      <c r="I6729" s="99">
        <v>0.83333333333333337</v>
      </c>
      <c r="J6729" s="100">
        <f t="shared" si="427"/>
        <v>42582.833333333336</v>
      </c>
      <c r="K6729" s="101">
        <v>42.466299999999997</v>
      </c>
      <c r="L6729" s="100">
        <f>'Barometric Data'!D6729</f>
        <v>42582.833333333336</v>
      </c>
      <c r="M6729" s="106">
        <f t="shared" si="428"/>
        <v>0</v>
      </c>
      <c r="N6729" s="16">
        <f>'Barometric Data'!E6729</f>
        <v>2.5630000000000002</v>
      </c>
      <c r="O6729" s="16">
        <f t="shared" si="429"/>
        <v>39.903299999999994</v>
      </c>
      <c r="P6729" s="17">
        <f t="shared" si="430"/>
        <v>355.08609999999999</v>
      </c>
      <c r="Q6729" s="16"/>
      <c r="R6729" s="101">
        <v>17.545999999999999</v>
      </c>
      <c r="S6729" s="16"/>
    </row>
    <row r="6730" spans="8:19" x14ac:dyDescent="0.25">
      <c r="H6730" s="98">
        <v>42583</v>
      </c>
      <c r="I6730" s="99">
        <v>8.3333333333333329E-2</v>
      </c>
      <c r="J6730" s="100">
        <f t="shared" si="427"/>
        <v>42583.083333333336</v>
      </c>
      <c r="K6730" s="101">
        <v>42.521700000000003</v>
      </c>
      <c r="L6730" s="100">
        <f>'Barometric Data'!D6730</f>
        <v>42583.083333333336</v>
      </c>
      <c r="M6730" s="106">
        <f t="shared" si="428"/>
        <v>0</v>
      </c>
      <c r="N6730" s="16">
        <f>'Barometric Data'!E6730</f>
        <v>2.6482000000000001</v>
      </c>
      <c r="O6730" s="16">
        <f t="shared" si="429"/>
        <v>39.8735</v>
      </c>
      <c r="P6730" s="17">
        <f t="shared" si="430"/>
        <v>355.11590000000001</v>
      </c>
      <c r="Q6730" s="16"/>
      <c r="R6730" s="101">
        <v>17.529</v>
      </c>
      <c r="S6730" s="16"/>
    </row>
    <row r="6731" spans="8:19" x14ac:dyDescent="0.25">
      <c r="H6731" s="98">
        <v>42583</v>
      </c>
      <c r="I6731" s="99">
        <v>0.33333333333333331</v>
      </c>
      <c r="J6731" s="100">
        <f t="shared" si="427"/>
        <v>42583.333333333336</v>
      </c>
      <c r="K6731" s="101">
        <v>42.556100000000001</v>
      </c>
      <c r="L6731" s="100">
        <f>'Barometric Data'!D6731</f>
        <v>42583.333333333336</v>
      </c>
      <c r="M6731" s="106">
        <f t="shared" si="428"/>
        <v>0</v>
      </c>
      <c r="N6731" s="16">
        <f>'Barometric Data'!E6731</f>
        <v>2.7265000000000001</v>
      </c>
      <c r="O6731" s="16">
        <f t="shared" si="429"/>
        <v>39.829599999999999</v>
      </c>
      <c r="P6731" s="17">
        <f t="shared" si="430"/>
        <v>355.15980000000002</v>
      </c>
      <c r="Q6731" s="16"/>
      <c r="R6731" s="101">
        <v>17.53</v>
      </c>
      <c r="S6731" s="16"/>
    </row>
    <row r="6732" spans="8:19" x14ac:dyDescent="0.25">
      <c r="H6732" s="98">
        <v>42583</v>
      </c>
      <c r="I6732" s="99">
        <v>0.58333333333333337</v>
      </c>
      <c r="J6732" s="100">
        <f t="shared" si="427"/>
        <v>42583.583333333336</v>
      </c>
      <c r="K6732" s="101">
        <v>42.520600000000002</v>
      </c>
      <c r="L6732" s="100">
        <f>'Barometric Data'!D6732</f>
        <v>42583.583333333336</v>
      </c>
      <c r="M6732" s="106">
        <f t="shared" si="428"/>
        <v>0</v>
      </c>
      <c r="N6732" s="16">
        <f>'Barometric Data'!E6732</f>
        <v>2.738</v>
      </c>
      <c r="O6732" s="16">
        <f t="shared" si="429"/>
        <v>39.782600000000002</v>
      </c>
      <c r="P6732" s="17">
        <f t="shared" si="430"/>
        <v>355.20679999999999</v>
      </c>
      <c r="Q6732" s="16"/>
      <c r="R6732" s="101">
        <v>17.536000000000001</v>
      </c>
      <c r="S6732" s="16"/>
    </row>
    <row r="6733" spans="8:19" x14ac:dyDescent="0.25">
      <c r="H6733" s="98">
        <v>42583</v>
      </c>
      <c r="I6733" s="99">
        <v>0.83333333333333337</v>
      </c>
      <c r="J6733" s="100">
        <f t="shared" si="427"/>
        <v>42583.833333333336</v>
      </c>
      <c r="K6733" s="101">
        <v>42.490200000000002</v>
      </c>
      <c r="L6733" s="100">
        <f>'Barometric Data'!D6733</f>
        <v>42583.833333333336</v>
      </c>
      <c r="M6733" s="106">
        <f t="shared" si="428"/>
        <v>0</v>
      </c>
      <c r="N6733" s="16">
        <f>'Barometric Data'!E6733</f>
        <v>2.6594000000000002</v>
      </c>
      <c r="O6733" s="16">
        <f t="shared" si="429"/>
        <v>39.830800000000004</v>
      </c>
      <c r="P6733" s="17">
        <f t="shared" si="430"/>
        <v>355.15859999999998</v>
      </c>
      <c r="Q6733" s="16"/>
      <c r="R6733" s="101">
        <v>17.54</v>
      </c>
      <c r="S6733" s="16"/>
    </row>
    <row r="6734" spans="8:19" x14ac:dyDescent="0.25">
      <c r="H6734" s="98">
        <v>42584</v>
      </c>
      <c r="I6734" s="99">
        <v>8.3333333333333329E-2</v>
      </c>
      <c r="J6734" s="100">
        <f t="shared" si="427"/>
        <v>42584.083333333336</v>
      </c>
      <c r="K6734" s="101">
        <v>42.500799999999998</v>
      </c>
      <c r="L6734" s="100">
        <f>'Barometric Data'!D6734</f>
        <v>42584.083333333336</v>
      </c>
      <c r="M6734" s="106">
        <f t="shared" si="428"/>
        <v>0</v>
      </c>
      <c r="N6734" s="16">
        <f>'Barometric Data'!E6734</f>
        <v>2.6802000000000001</v>
      </c>
      <c r="O6734" s="16">
        <f t="shared" si="429"/>
        <v>39.820599999999999</v>
      </c>
      <c r="P6734" s="17">
        <f t="shared" si="430"/>
        <v>355.16879999999998</v>
      </c>
      <c r="Q6734" s="16"/>
      <c r="R6734" s="101">
        <v>17.532</v>
      </c>
      <c r="S6734" s="16"/>
    </row>
    <row r="6735" spans="8:19" x14ac:dyDescent="0.25">
      <c r="H6735" s="98">
        <v>42584</v>
      </c>
      <c r="I6735" s="99">
        <v>0.33333333333333331</v>
      </c>
      <c r="J6735" s="100">
        <f t="shared" si="427"/>
        <v>42584.333333333336</v>
      </c>
      <c r="K6735" s="101">
        <v>42.5214</v>
      </c>
      <c r="L6735" s="100">
        <f>'Barometric Data'!D6735</f>
        <v>42584.333333333336</v>
      </c>
      <c r="M6735" s="106">
        <f t="shared" si="428"/>
        <v>0</v>
      </c>
      <c r="N6735" s="16">
        <f>'Barometric Data'!E6735</f>
        <v>2.7031000000000001</v>
      </c>
      <c r="O6735" s="16">
        <f t="shared" si="429"/>
        <v>39.818300000000001</v>
      </c>
      <c r="P6735" s="17">
        <f t="shared" si="430"/>
        <v>355.17109999999997</v>
      </c>
      <c r="Q6735" s="16"/>
      <c r="R6735" s="101">
        <v>17.524000000000001</v>
      </c>
      <c r="S6735" s="16"/>
    </row>
    <row r="6736" spans="8:19" x14ac:dyDescent="0.25">
      <c r="H6736" s="98">
        <v>42584</v>
      </c>
      <c r="I6736" s="99">
        <v>0.58333333333333337</v>
      </c>
      <c r="J6736" s="100">
        <f t="shared" si="427"/>
        <v>42584.583333333336</v>
      </c>
      <c r="K6736" s="101">
        <v>42.491599999999998</v>
      </c>
      <c r="L6736" s="100">
        <f>'Barometric Data'!D6736</f>
        <v>42584.583333333336</v>
      </c>
      <c r="M6736" s="106">
        <f t="shared" si="428"/>
        <v>0</v>
      </c>
      <c r="N6736" s="16">
        <f>'Barometric Data'!E6736</f>
        <v>2.7075</v>
      </c>
      <c r="O6736" s="16">
        <f t="shared" si="429"/>
        <v>39.784099999999995</v>
      </c>
      <c r="P6736" s="17">
        <f t="shared" si="430"/>
        <v>355.20529999999997</v>
      </c>
      <c r="Q6736" s="16"/>
      <c r="R6736" s="101">
        <v>17.536999999999999</v>
      </c>
      <c r="S6736" s="16"/>
    </row>
    <row r="6737" spans="8:19" x14ac:dyDescent="0.25">
      <c r="H6737" s="98">
        <v>42584</v>
      </c>
      <c r="I6737" s="99">
        <v>0.83333333333333337</v>
      </c>
      <c r="J6737" s="100">
        <f t="shared" si="427"/>
        <v>42584.833333333336</v>
      </c>
      <c r="K6737" s="101">
        <v>42.463799999999999</v>
      </c>
      <c r="L6737" s="100">
        <f>'Barometric Data'!D6737</f>
        <v>42584.833333333336</v>
      </c>
      <c r="M6737" s="106">
        <f t="shared" si="428"/>
        <v>0</v>
      </c>
      <c r="N6737" s="16">
        <f>'Barometric Data'!E6737</f>
        <v>2.6175999999999999</v>
      </c>
      <c r="O6737" s="16">
        <f t="shared" si="429"/>
        <v>39.846199999999996</v>
      </c>
      <c r="P6737" s="17">
        <f t="shared" si="430"/>
        <v>355.14319999999998</v>
      </c>
      <c r="Q6737" s="16"/>
      <c r="R6737" s="101">
        <v>17.52</v>
      </c>
      <c r="S6737" s="16"/>
    </row>
    <row r="6738" spans="8:19" x14ac:dyDescent="0.25">
      <c r="H6738" s="98">
        <v>42585</v>
      </c>
      <c r="I6738" s="99">
        <v>8.3333333333333329E-2</v>
      </c>
      <c r="J6738" s="100">
        <f t="shared" si="427"/>
        <v>42585.083333333336</v>
      </c>
      <c r="K6738" s="101">
        <v>42.569600000000001</v>
      </c>
      <c r="L6738" s="100">
        <f>'Barometric Data'!D6738</f>
        <v>42585.083333333336</v>
      </c>
      <c r="M6738" s="106">
        <f t="shared" si="428"/>
        <v>0</v>
      </c>
      <c r="N6738" s="16">
        <f>'Barometric Data'!E6738</f>
        <v>2.7907000000000002</v>
      </c>
      <c r="O6738" s="16">
        <f t="shared" si="429"/>
        <v>39.7789</v>
      </c>
      <c r="P6738" s="17">
        <f t="shared" si="430"/>
        <v>355.21049999999997</v>
      </c>
      <c r="Q6738" s="16"/>
      <c r="R6738" s="101">
        <v>17.524000000000001</v>
      </c>
      <c r="S6738" s="16"/>
    </row>
    <row r="6739" spans="8:19" x14ac:dyDescent="0.25">
      <c r="H6739" s="98">
        <v>42585</v>
      </c>
      <c r="I6739" s="99">
        <v>0.33333333333333331</v>
      </c>
      <c r="J6739" s="100">
        <f t="shared" si="427"/>
        <v>42585.333333333336</v>
      </c>
      <c r="K6739" s="101">
        <v>42.637500000000003</v>
      </c>
      <c r="L6739" s="100">
        <f>'Barometric Data'!D6739</f>
        <v>42585.333333333336</v>
      </c>
      <c r="M6739" s="106">
        <f t="shared" si="428"/>
        <v>0</v>
      </c>
      <c r="N6739" s="16">
        <f>'Barometric Data'!E6739</f>
        <v>2.9106999999999998</v>
      </c>
      <c r="O6739" s="16">
        <f t="shared" si="429"/>
        <v>39.726800000000004</v>
      </c>
      <c r="P6739" s="17">
        <f t="shared" si="430"/>
        <v>355.26259999999996</v>
      </c>
      <c r="Q6739" s="16"/>
      <c r="R6739" s="101">
        <v>17.518999999999998</v>
      </c>
      <c r="S6739" s="16"/>
    </row>
    <row r="6740" spans="8:19" x14ac:dyDescent="0.25">
      <c r="H6740" s="98">
        <v>42585</v>
      </c>
      <c r="I6740" s="99">
        <v>0.58333333333333337</v>
      </c>
      <c r="J6740" s="100">
        <f t="shared" si="427"/>
        <v>42585.583333333336</v>
      </c>
      <c r="K6740" s="101">
        <v>42.571300000000001</v>
      </c>
      <c r="L6740" s="100">
        <f>'Barometric Data'!D6740</f>
        <v>42585.583333333336</v>
      </c>
      <c r="M6740" s="106">
        <f t="shared" si="428"/>
        <v>0</v>
      </c>
      <c r="N6740" s="16">
        <f>'Barometric Data'!E6740</f>
        <v>2.8929999999999998</v>
      </c>
      <c r="O6740" s="16">
        <f t="shared" si="429"/>
        <v>39.6783</v>
      </c>
      <c r="P6740" s="17">
        <f t="shared" si="430"/>
        <v>355.31110000000001</v>
      </c>
      <c r="Q6740" s="16"/>
      <c r="R6740" s="101">
        <v>17.527999999999999</v>
      </c>
      <c r="S6740" s="16"/>
    </row>
    <row r="6741" spans="8:19" x14ac:dyDescent="0.25">
      <c r="H6741" s="98">
        <v>42585</v>
      </c>
      <c r="I6741" s="99">
        <v>0.83333333333333337</v>
      </c>
      <c r="J6741" s="100">
        <f t="shared" si="427"/>
        <v>42585.833333333336</v>
      </c>
      <c r="K6741" s="101">
        <v>42.4878</v>
      </c>
      <c r="L6741" s="100">
        <f>'Barometric Data'!D6741</f>
        <v>42585.833333333336</v>
      </c>
      <c r="M6741" s="106">
        <f t="shared" si="428"/>
        <v>0</v>
      </c>
      <c r="N6741" s="16">
        <f>'Barometric Data'!E6741</f>
        <v>2.7795999999999998</v>
      </c>
      <c r="O6741" s="16">
        <f t="shared" si="429"/>
        <v>39.708199999999998</v>
      </c>
      <c r="P6741" s="17">
        <f t="shared" si="430"/>
        <v>355.28120000000001</v>
      </c>
      <c r="Q6741" s="16"/>
      <c r="R6741" s="101">
        <v>17.515999999999998</v>
      </c>
      <c r="S6741" s="16"/>
    </row>
    <row r="6742" spans="8:19" x14ac:dyDescent="0.25">
      <c r="H6742" s="98">
        <v>42586</v>
      </c>
      <c r="I6742" s="99">
        <v>8.3333333333333329E-2</v>
      </c>
      <c r="J6742" s="100">
        <f t="shared" si="427"/>
        <v>42586.083333333336</v>
      </c>
      <c r="K6742" s="101">
        <v>42.499000000000002</v>
      </c>
      <c r="L6742" s="100">
        <f>'Barometric Data'!D6742</f>
        <v>42586.083333333336</v>
      </c>
      <c r="M6742" s="106">
        <f t="shared" si="428"/>
        <v>0</v>
      </c>
      <c r="N6742" s="16">
        <f>'Barometric Data'!E6742</f>
        <v>2.7770999999999999</v>
      </c>
      <c r="O6742" s="16">
        <f t="shared" si="429"/>
        <v>39.721900000000005</v>
      </c>
      <c r="P6742" s="17">
        <f t="shared" si="430"/>
        <v>355.26749999999998</v>
      </c>
      <c r="Q6742" s="16"/>
      <c r="R6742" s="101">
        <v>17.552</v>
      </c>
      <c r="S6742" s="16"/>
    </row>
    <row r="6743" spans="8:19" x14ac:dyDescent="0.25">
      <c r="H6743" s="98">
        <v>42586</v>
      </c>
      <c r="I6743" s="99">
        <v>0.33333333333333331</v>
      </c>
      <c r="J6743" s="100">
        <f t="shared" si="427"/>
        <v>42586.333333333336</v>
      </c>
      <c r="K6743" s="101">
        <v>42.5336</v>
      </c>
      <c r="L6743" s="100">
        <f>'Barometric Data'!D6743</f>
        <v>42586.333333333336</v>
      </c>
      <c r="M6743" s="106">
        <f t="shared" si="428"/>
        <v>0</v>
      </c>
      <c r="N6743" s="16">
        <f>'Barometric Data'!E6743</f>
        <v>2.8174000000000001</v>
      </c>
      <c r="O6743" s="16">
        <f t="shared" si="429"/>
        <v>39.716200000000001</v>
      </c>
      <c r="P6743" s="17">
        <f t="shared" si="430"/>
        <v>355.27319999999997</v>
      </c>
      <c r="Q6743" s="16"/>
      <c r="R6743" s="101">
        <v>17.542000000000002</v>
      </c>
      <c r="S6743" s="16"/>
    </row>
    <row r="6744" spans="8:19" x14ac:dyDescent="0.25">
      <c r="H6744" s="98">
        <v>42586</v>
      </c>
      <c r="I6744" s="99">
        <v>0.58333333333333337</v>
      </c>
      <c r="J6744" s="100">
        <f t="shared" si="427"/>
        <v>42586.583333333336</v>
      </c>
      <c r="K6744" s="101">
        <v>42.469000000000001</v>
      </c>
      <c r="L6744" s="100">
        <f>'Barometric Data'!D6744</f>
        <v>42586.583333333336</v>
      </c>
      <c r="M6744" s="106">
        <f t="shared" si="428"/>
        <v>0</v>
      </c>
      <c r="N6744" s="16">
        <f>'Barometric Data'!E6744</f>
        <v>2.7652000000000001</v>
      </c>
      <c r="O6744" s="16">
        <f t="shared" si="429"/>
        <v>39.703800000000001</v>
      </c>
      <c r="P6744" s="17">
        <f t="shared" si="430"/>
        <v>355.28559999999999</v>
      </c>
      <c r="Q6744" s="16"/>
      <c r="R6744" s="101">
        <v>17.529</v>
      </c>
      <c r="S6744" s="16"/>
    </row>
    <row r="6745" spans="8:19" x14ac:dyDescent="0.25">
      <c r="H6745" s="98">
        <v>42586</v>
      </c>
      <c r="I6745" s="99">
        <v>0.83333333333333337</v>
      </c>
      <c r="J6745" s="100">
        <f t="shared" si="427"/>
        <v>42586.833333333336</v>
      </c>
      <c r="K6745" s="101">
        <v>42.402299999999997</v>
      </c>
      <c r="L6745" s="100">
        <f>'Barometric Data'!D6745</f>
        <v>42586.833333333336</v>
      </c>
      <c r="M6745" s="106">
        <f t="shared" si="428"/>
        <v>0</v>
      </c>
      <c r="N6745" s="16">
        <f>'Barometric Data'!E6745</f>
        <v>2.6164999999999998</v>
      </c>
      <c r="O6745" s="16">
        <f t="shared" si="429"/>
        <v>39.785799999999995</v>
      </c>
      <c r="P6745" s="17">
        <f t="shared" si="430"/>
        <v>355.20359999999999</v>
      </c>
      <c r="Q6745" s="16"/>
      <c r="R6745" s="101">
        <v>17.518000000000001</v>
      </c>
      <c r="S6745" s="16"/>
    </row>
    <row r="6746" spans="8:19" x14ac:dyDescent="0.25">
      <c r="H6746" s="98">
        <v>42587</v>
      </c>
      <c r="I6746" s="99">
        <v>8.3333333333333329E-2</v>
      </c>
      <c r="J6746" s="100">
        <f t="shared" si="427"/>
        <v>42587.083333333336</v>
      </c>
      <c r="K6746" s="101">
        <v>42.392200000000003</v>
      </c>
      <c r="L6746" s="100">
        <f>'Barometric Data'!D6746</f>
        <v>42587.083333333336</v>
      </c>
      <c r="M6746" s="106">
        <f t="shared" si="428"/>
        <v>0</v>
      </c>
      <c r="N6746" s="16">
        <f>'Barometric Data'!E6746</f>
        <v>2.5722999999999998</v>
      </c>
      <c r="O6746" s="16">
        <f t="shared" si="429"/>
        <v>39.819900000000004</v>
      </c>
      <c r="P6746" s="17">
        <f t="shared" si="430"/>
        <v>355.16949999999997</v>
      </c>
      <c r="Q6746" s="16"/>
      <c r="R6746" s="101">
        <v>17.523</v>
      </c>
      <c r="S6746" s="16"/>
    </row>
    <row r="6747" spans="8:19" x14ac:dyDescent="0.25">
      <c r="H6747" s="98">
        <v>42587</v>
      </c>
      <c r="I6747" s="99">
        <v>0.33333333333333331</v>
      </c>
      <c r="J6747" s="100">
        <f t="shared" si="427"/>
        <v>42587.333333333336</v>
      </c>
      <c r="K6747" s="101">
        <v>42.456800000000001</v>
      </c>
      <c r="L6747" s="100">
        <f>'Barometric Data'!D6747</f>
        <v>42587.333333333336</v>
      </c>
      <c r="M6747" s="106">
        <f t="shared" si="428"/>
        <v>0</v>
      </c>
      <c r="N6747" s="16">
        <f>'Barometric Data'!E6747</f>
        <v>2.6307</v>
      </c>
      <c r="O6747" s="16">
        <f t="shared" si="429"/>
        <v>39.826100000000004</v>
      </c>
      <c r="P6747" s="17">
        <f t="shared" si="430"/>
        <v>355.16329999999999</v>
      </c>
      <c r="Q6747" s="16"/>
      <c r="R6747" s="101">
        <v>17.518999999999998</v>
      </c>
      <c r="S6747" s="16"/>
    </row>
    <row r="6748" spans="8:19" x14ac:dyDescent="0.25">
      <c r="H6748" s="98">
        <v>42587</v>
      </c>
      <c r="I6748" s="99">
        <v>0.58333333333333337</v>
      </c>
      <c r="J6748" s="100">
        <f t="shared" si="427"/>
        <v>42587.583333333336</v>
      </c>
      <c r="K6748" s="101">
        <v>42.4236</v>
      </c>
      <c r="L6748" s="100">
        <f>'Barometric Data'!D6748</f>
        <v>42587.583333333336</v>
      </c>
      <c r="M6748" s="106">
        <f t="shared" si="428"/>
        <v>0</v>
      </c>
      <c r="N6748" s="16">
        <f>'Barometric Data'!E6748</f>
        <v>2.5800999999999998</v>
      </c>
      <c r="O6748" s="16">
        <f t="shared" si="429"/>
        <v>39.843499999999999</v>
      </c>
      <c r="P6748" s="17">
        <f t="shared" si="430"/>
        <v>355.14589999999998</v>
      </c>
      <c r="Q6748" s="16"/>
      <c r="R6748" s="101">
        <v>17.527999999999999</v>
      </c>
      <c r="S6748" s="16"/>
    </row>
    <row r="6749" spans="8:19" x14ac:dyDescent="0.25">
      <c r="H6749" s="98">
        <v>42587</v>
      </c>
      <c r="I6749" s="99">
        <v>0.83333333333333337</v>
      </c>
      <c r="J6749" s="100">
        <f t="shared" si="427"/>
        <v>42587.833333333336</v>
      </c>
      <c r="K6749" s="101">
        <v>42.434699999999999</v>
      </c>
      <c r="L6749" s="100">
        <f>'Barometric Data'!D6749</f>
        <v>42587.833333333336</v>
      </c>
      <c r="M6749" s="106">
        <f t="shared" si="428"/>
        <v>0</v>
      </c>
      <c r="N6749" s="16">
        <f>'Barometric Data'!E6749</f>
        <v>2.5356000000000001</v>
      </c>
      <c r="O6749" s="16">
        <f t="shared" si="429"/>
        <v>39.899099999999997</v>
      </c>
      <c r="P6749" s="17">
        <f t="shared" si="430"/>
        <v>355.09030000000001</v>
      </c>
      <c r="Q6749" s="16"/>
      <c r="R6749" s="101">
        <v>17.509</v>
      </c>
      <c r="S6749" s="16"/>
    </row>
    <row r="6750" spans="8:19" x14ac:dyDescent="0.25">
      <c r="H6750" s="98">
        <v>42588</v>
      </c>
      <c r="I6750" s="99">
        <v>8.3333333333333329E-2</v>
      </c>
      <c r="J6750" s="100">
        <f t="shared" si="427"/>
        <v>42588.083333333336</v>
      </c>
      <c r="K6750" s="101">
        <v>42.430300000000003</v>
      </c>
      <c r="L6750" s="100">
        <f>'Barometric Data'!D6750</f>
        <v>42588.083333333336</v>
      </c>
      <c r="M6750" s="106">
        <f t="shared" si="428"/>
        <v>0</v>
      </c>
      <c r="N6750" s="16">
        <f>'Barometric Data'!E6750</f>
        <v>2.532</v>
      </c>
      <c r="O6750" s="16">
        <f t="shared" si="429"/>
        <v>39.898300000000006</v>
      </c>
      <c r="P6750" s="17">
        <f t="shared" si="430"/>
        <v>355.09109999999998</v>
      </c>
      <c r="Q6750" s="16"/>
      <c r="R6750" s="101">
        <v>17.524999999999999</v>
      </c>
      <c r="S6750" s="16"/>
    </row>
    <row r="6751" spans="8:19" x14ac:dyDescent="0.25">
      <c r="H6751" s="98">
        <v>42588</v>
      </c>
      <c r="I6751" s="99">
        <v>0.33333333333333331</v>
      </c>
      <c r="J6751" s="100">
        <f t="shared" si="427"/>
        <v>42588.333333333336</v>
      </c>
      <c r="K6751" s="101">
        <v>42.447200000000002</v>
      </c>
      <c r="L6751" s="100">
        <f>'Barometric Data'!D6751</f>
        <v>42588.333333333336</v>
      </c>
      <c r="M6751" s="106">
        <f t="shared" si="428"/>
        <v>0</v>
      </c>
      <c r="N6751" s="16">
        <f>'Barometric Data'!E6751</f>
        <v>2.5486</v>
      </c>
      <c r="O6751" s="16">
        <f t="shared" si="429"/>
        <v>39.898600000000002</v>
      </c>
      <c r="P6751" s="17">
        <f t="shared" si="430"/>
        <v>355.0908</v>
      </c>
      <c r="Q6751" s="16"/>
      <c r="R6751" s="101">
        <v>17.518000000000001</v>
      </c>
      <c r="S6751" s="16"/>
    </row>
    <row r="6752" spans="8:19" x14ac:dyDescent="0.25">
      <c r="H6752" s="98">
        <v>42588</v>
      </c>
      <c r="I6752" s="99">
        <v>0.58333333333333337</v>
      </c>
      <c r="J6752" s="100">
        <f t="shared" si="427"/>
        <v>42588.583333333336</v>
      </c>
      <c r="K6752" s="101">
        <v>42.439399999999999</v>
      </c>
      <c r="L6752" s="100">
        <f>'Barometric Data'!D6752</f>
        <v>42588.583333333336</v>
      </c>
      <c r="M6752" s="106">
        <f t="shared" si="428"/>
        <v>0</v>
      </c>
      <c r="N6752" s="16">
        <f>'Barometric Data'!E6752</f>
        <v>2.5470000000000002</v>
      </c>
      <c r="O6752" s="16">
        <f t="shared" si="429"/>
        <v>39.892400000000002</v>
      </c>
      <c r="P6752" s="17">
        <f t="shared" si="430"/>
        <v>355.09699999999998</v>
      </c>
      <c r="Q6752" s="16"/>
      <c r="R6752" s="101">
        <v>17.529</v>
      </c>
      <c r="S6752" s="16"/>
    </row>
    <row r="6753" spans="8:19" x14ac:dyDescent="0.25">
      <c r="H6753" s="98">
        <v>42588</v>
      </c>
      <c r="I6753" s="99">
        <v>0.83333333333333337</v>
      </c>
      <c r="J6753" s="100">
        <f t="shared" ref="J6753:J6816" si="431">H6753+I6753</f>
        <v>42588.833333333336</v>
      </c>
      <c r="K6753" s="101">
        <v>42.4146</v>
      </c>
      <c r="L6753" s="100">
        <f>'Barometric Data'!D6753</f>
        <v>42588.833333333336</v>
      </c>
      <c r="M6753" s="106">
        <f t="shared" si="428"/>
        <v>0</v>
      </c>
      <c r="N6753" s="16">
        <f>'Barometric Data'!E6753</f>
        <v>2.4668000000000001</v>
      </c>
      <c r="O6753" s="16">
        <f t="shared" si="429"/>
        <v>39.947800000000001</v>
      </c>
      <c r="P6753" s="17">
        <f t="shared" si="430"/>
        <v>355.04160000000002</v>
      </c>
      <c r="Q6753" s="16"/>
      <c r="R6753" s="101">
        <v>17.536999999999999</v>
      </c>
      <c r="S6753" s="16"/>
    </row>
    <row r="6754" spans="8:19" x14ac:dyDescent="0.25">
      <c r="H6754" s="98">
        <v>42589</v>
      </c>
      <c r="I6754" s="99">
        <v>8.3333333333333329E-2</v>
      </c>
      <c r="J6754" s="100">
        <f t="shared" si="431"/>
        <v>42589.083333333336</v>
      </c>
      <c r="K6754" s="101">
        <v>42.422499999999999</v>
      </c>
      <c r="L6754" s="100">
        <f>'Barometric Data'!D6754</f>
        <v>42589.083333333336</v>
      </c>
      <c r="M6754" s="106">
        <f t="shared" si="428"/>
        <v>0</v>
      </c>
      <c r="N6754" s="16">
        <f>'Barometric Data'!E6754</f>
        <v>2.4618000000000002</v>
      </c>
      <c r="O6754" s="16">
        <f t="shared" si="429"/>
        <v>39.960700000000003</v>
      </c>
      <c r="P6754" s="17">
        <f t="shared" si="430"/>
        <v>355.02869999999996</v>
      </c>
      <c r="Q6754" s="16"/>
      <c r="R6754" s="101">
        <v>17.536999999999999</v>
      </c>
      <c r="S6754" s="16"/>
    </row>
    <row r="6755" spans="8:19" x14ac:dyDescent="0.25">
      <c r="H6755" s="98">
        <v>42589</v>
      </c>
      <c r="I6755" s="99">
        <v>0.33333333333333331</v>
      </c>
      <c r="J6755" s="100">
        <f t="shared" si="431"/>
        <v>42589.333333333336</v>
      </c>
      <c r="K6755" s="101">
        <v>42.484099999999998</v>
      </c>
      <c r="L6755" s="100">
        <f>'Barometric Data'!D6755</f>
        <v>42589.333333333336</v>
      </c>
      <c r="M6755" s="106">
        <f t="shared" si="428"/>
        <v>0</v>
      </c>
      <c r="N6755" s="16">
        <f>'Barometric Data'!E6755</f>
        <v>2.5215000000000001</v>
      </c>
      <c r="O6755" s="16">
        <f t="shared" si="429"/>
        <v>39.962599999999995</v>
      </c>
      <c r="P6755" s="17">
        <f t="shared" si="430"/>
        <v>355.02679999999998</v>
      </c>
      <c r="Q6755" s="16"/>
      <c r="R6755" s="101">
        <v>17.521999999999998</v>
      </c>
      <c r="S6755" s="16"/>
    </row>
    <row r="6756" spans="8:19" x14ac:dyDescent="0.25">
      <c r="H6756" s="98">
        <v>42589</v>
      </c>
      <c r="I6756" s="99">
        <v>0.58333333333333337</v>
      </c>
      <c r="J6756" s="100">
        <f t="shared" si="431"/>
        <v>42589.583333333336</v>
      </c>
      <c r="K6756" s="101">
        <v>42.490900000000003</v>
      </c>
      <c r="L6756" s="100">
        <f>'Barometric Data'!D6756</f>
        <v>42589.583333333336</v>
      </c>
      <c r="M6756" s="106">
        <f t="shared" si="428"/>
        <v>0</v>
      </c>
      <c r="N6756" s="16">
        <f>'Barometric Data'!E6756</f>
        <v>2.5611999999999999</v>
      </c>
      <c r="O6756" s="16">
        <f t="shared" si="429"/>
        <v>39.929700000000004</v>
      </c>
      <c r="P6756" s="17">
        <f t="shared" si="430"/>
        <v>355.05969999999996</v>
      </c>
      <c r="Q6756" s="16"/>
      <c r="R6756" s="101">
        <v>17.529</v>
      </c>
      <c r="S6756" s="16"/>
    </row>
    <row r="6757" spans="8:19" x14ac:dyDescent="0.25">
      <c r="H6757" s="98">
        <v>42589</v>
      </c>
      <c r="I6757" s="99">
        <v>0.83333333333333337</v>
      </c>
      <c r="J6757" s="100">
        <f t="shared" si="431"/>
        <v>42589.833333333336</v>
      </c>
      <c r="K6757" s="101">
        <v>42.448099999999997</v>
      </c>
      <c r="L6757" s="100">
        <f>'Barometric Data'!D6757</f>
        <v>42589.833333333336</v>
      </c>
      <c r="M6757" s="106">
        <f t="shared" si="428"/>
        <v>0</v>
      </c>
      <c r="N6757" s="16">
        <f>'Barometric Data'!E6757</f>
        <v>2.5023</v>
      </c>
      <c r="O6757" s="16">
        <f t="shared" si="429"/>
        <v>39.945799999999998</v>
      </c>
      <c r="P6757" s="17">
        <f t="shared" si="430"/>
        <v>355.04359999999997</v>
      </c>
      <c r="Q6757" s="16"/>
      <c r="R6757" s="101">
        <v>17.536000000000001</v>
      </c>
      <c r="S6757" s="16"/>
    </row>
    <row r="6758" spans="8:19" x14ac:dyDescent="0.25">
      <c r="H6758" s="98">
        <v>42590</v>
      </c>
      <c r="I6758" s="99">
        <v>8.3333333333333329E-2</v>
      </c>
      <c r="J6758" s="100">
        <f t="shared" si="431"/>
        <v>42590.083333333336</v>
      </c>
      <c r="K6758" s="101">
        <v>42.4786</v>
      </c>
      <c r="L6758" s="100">
        <f>'Barometric Data'!D6758</f>
        <v>42590.083333333336</v>
      </c>
      <c r="M6758" s="106">
        <f t="shared" si="428"/>
        <v>0</v>
      </c>
      <c r="N6758" s="16">
        <f>'Barometric Data'!E6758</f>
        <v>2.5445000000000002</v>
      </c>
      <c r="O6758" s="16">
        <f t="shared" si="429"/>
        <v>39.934100000000001</v>
      </c>
      <c r="P6758" s="17">
        <f t="shared" si="430"/>
        <v>355.05529999999999</v>
      </c>
      <c r="Q6758" s="16"/>
      <c r="R6758" s="101">
        <v>17.533000000000001</v>
      </c>
      <c r="S6758" s="16"/>
    </row>
    <row r="6759" spans="8:19" x14ac:dyDescent="0.25">
      <c r="H6759" s="98">
        <v>42590</v>
      </c>
      <c r="I6759" s="99">
        <v>0.33333333333333331</v>
      </c>
      <c r="J6759" s="100">
        <f t="shared" si="431"/>
        <v>42590.333333333336</v>
      </c>
      <c r="K6759" s="101">
        <v>42.524900000000002</v>
      </c>
      <c r="L6759" s="100">
        <f>'Barometric Data'!D6759</f>
        <v>42590.333333333336</v>
      </c>
      <c r="M6759" s="106">
        <f t="shared" si="428"/>
        <v>0</v>
      </c>
      <c r="N6759" s="16">
        <f>'Barometric Data'!E6759</f>
        <v>2.6158000000000001</v>
      </c>
      <c r="O6759" s="16">
        <f t="shared" si="429"/>
        <v>39.909100000000002</v>
      </c>
      <c r="P6759" s="17">
        <f t="shared" si="430"/>
        <v>355.08029999999997</v>
      </c>
      <c r="Q6759" s="16"/>
      <c r="R6759" s="101">
        <v>17.507000000000001</v>
      </c>
      <c r="S6759" s="16"/>
    </row>
    <row r="6760" spans="8:19" x14ac:dyDescent="0.25">
      <c r="H6760" s="98">
        <v>42590</v>
      </c>
      <c r="I6760" s="99">
        <v>0.58333333333333337</v>
      </c>
      <c r="J6760" s="100">
        <f t="shared" si="431"/>
        <v>42590.583333333336</v>
      </c>
      <c r="K6760" s="101">
        <v>42.483899999999998</v>
      </c>
      <c r="L6760" s="100">
        <f>'Barometric Data'!D6760</f>
        <v>42590.583333333336</v>
      </c>
      <c r="M6760" s="106">
        <f t="shared" ref="M6760:M6823" si="432">ABS(L6760-J6760)</f>
        <v>0</v>
      </c>
      <c r="N6760" s="16">
        <f>'Barometric Data'!E6760</f>
        <v>2.5924999999999998</v>
      </c>
      <c r="O6760" s="16">
        <f t="shared" ref="O6760:O6823" si="433">K6760-N6760</f>
        <v>39.891399999999997</v>
      </c>
      <c r="P6760" s="17">
        <f t="shared" si="430"/>
        <v>355.09800000000001</v>
      </c>
      <c r="Q6760" s="16"/>
      <c r="R6760" s="101">
        <v>17.532</v>
      </c>
      <c r="S6760" s="16"/>
    </row>
    <row r="6761" spans="8:19" x14ac:dyDescent="0.25">
      <c r="H6761" s="98">
        <v>42590</v>
      </c>
      <c r="I6761" s="99">
        <v>0.83333333333333337</v>
      </c>
      <c r="J6761" s="100">
        <f t="shared" si="431"/>
        <v>42590.833333333336</v>
      </c>
      <c r="K6761" s="101">
        <v>42.423499999999997</v>
      </c>
      <c r="L6761" s="100">
        <f>'Barometric Data'!D6761</f>
        <v>42590.833333333336</v>
      </c>
      <c r="M6761" s="106">
        <f t="shared" si="432"/>
        <v>0</v>
      </c>
      <c r="N6761" s="16">
        <f>'Barometric Data'!E6761</f>
        <v>2.4912000000000001</v>
      </c>
      <c r="O6761" s="16">
        <f t="shared" si="433"/>
        <v>39.932299999999998</v>
      </c>
      <c r="P6761" s="17">
        <f t="shared" ref="P6761:P6824" si="434">$E$33-O6761</f>
        <v>355.05709999999999</v>
      </c>
      <c r="Q6761" s="16"/>
      <c r="R6761" s="101">
        <v>17.526</v>
      </c>
      <c r="S6761" s="16"/>
    </row>
    <row r="6762" spans="8:19" x14ac:dyDescent="0.25">
      <c r="H6762" s="98">
        <v>42591</v>
      </c>
      <c r="I6762" s="99">
        <v>8.3333333333333329E-2</v>
      </c>
      <c r="J6762" s="100">
        <f t="shared" si="431"/>
        <v>42591.083333333336</v>
      </c>
      <c r="K6762" s="101">
        <v>42.463000000000001</v>
      </c>
      <c r="L6762" s="100">
        <f>'Barometric Data'!D6762</f>
        <v>42591.083333333336</v>
      </c>
      <c r="M6762" s="106">
        <f t="shared" si="432"/>
        <v>0</v>
      </c>
      <c r="N6762" s="16">
        <f>'Barometric Data'!E6762</f>
        <v>2.5461</v>
      </c>
      <c r="O6762" s="16">
        <f t="shared" si="433"/>
        <v>39.916899999999998</v>
      </c>
      <c r="P6762" s="17">
        <f t="shared" si="434"/>
        <v>355.07249999999999</v>
      </c>
      <c r="Q6762" s="16"/>
      <c r="R6762" s="101">
        <v>17.52</v>
      </c>
      <c r="S6762" s="16"/>
    </row>
    <row r="6763" spans="8:19" x14ac:dyDescent="0.25">
      <c r="H6763" s="98">
        <v>42591</v>
      </c>
      <c r="I6763" s="99">
        <v>0.33333333333333331</v>
      </c>
      <c r="J6763" s="100">
        <f t="shared" si="431"/>
        <v>42591.333333333336</v>
      </c>
      <c r="K6763" s="101">
        <v>42.516399999999997</v>
      </c>
      <c r="L6763" s="100">
        <f>'Barometric Data'!D6763</f>
        <v>42591.333333333336</v>
      </c>
      <c r="M6763" s="106">
        <f t="shared" si="432"/>
        <v>0</v>
      </c>
      <c r="N6763" s="16">
        <f>'Barometric Data'!E6763</f>
        <v>2.641</v>
      </c>
      <c r="O6763" s="16">
        <f t="shared" si="433"/>
        <v>39.875399999999999</v>
      </c>
      <c r="P6763" s="17">
        <f t="shared" si="434"/>
        <v>355.11399999999998</v>
      </c>
      <c r="Q6763" s="16"/>
      <c r="R6763" s="101">
        <v>17.54</v>
      </c>
      <c r="S6763" s="16"/>
    </row>
    <row r="6764" spans="8:19" x14ac:dyDescent="0.25">
      <c r="H6764" s="98">
        <v>42591</v>
      </c>
      <c r="I6764" s="99">
        <v>0.58333333333333337</v>
      </c>
      <c r="J6764" s="100">
        <f t="shared" si="431"/>
        <v>42591.583333333336</v>
      </c>
      <c r="K6764" s="101">
        <v>42.506399999999999</v>
      </c>
      <c r="L6764" s="100">
        <f>'Barometric Data'!D6764</f>
        <v>42591.583333333336</v>
      </c>
      <c r="M6764" s="106">
        <f t="shared" si="432"/>
        <v>0</v>
      </c>
      <c r="N6764" s="16">
        <f>'Barometric Data'!E6764</f>
        <v>2.6854</v>
      </c>
      <c r="O6764" s="16">
        <f t="shared" si="433"/>
        <v>39.820999999999998</v>
      </c>
      <c r="P6764" s="17">
        <f t="shared" si="434"/>
        <v>355.16840000000002</v>
      </c>
      <c r="Q6764" s="16"/>
      <c r="R6764" s="101">
        <v>17.515999999999998</v>
      </c>
      <c r="S6764" s="16"/>
    </row>
    <row r="6765" spans="8:19" x14ac:dyDescent="0.25">
      <c r="H6765" s="98">
        <v>42591</v>
      </c>
      <c r="I6765" s="99">
        <v>0.83333333333333337</v>
      </c>
      <c r="J6765" s="100">
        <f t="shared" si="431"/>
        <v>42591.833333333336</v>
      </c>
      <c r="K6765" s="101">
        <v>42.484099999999998</v>
      </c>
      <c r="L6765" s="100">
        <f>'Barometric Data'!D6765</f>
        <v>42591.833333333336</v>
      </c>
      <c r="M6765" s="106">
        <f t="shared" si="432"/>
        <v>0</v>
      </c>
      <c r="N6765" s="16">
        <f>'Barometric Data'!E6765</f>
        <v>2.6541000000000001</v>
      </c>
      <c r="O6765" s="16">
        <f t="shared" si="433"/>
        <v>39.83</v>
      </c>
      <c r="P6765" s="17">
        <f t="shared" si="434"/>
        <v>355.15940000000001</v>
      </c>
      <c r="Q6765" s="16"/>
      <c r="R6765" s="101">
        <v>17.524999999999999</v>
      </c>
      <c r="S6765" s="16"/>
    </row>
    <row r="6766" spans="8:19" x14ac:dyDescent="0.25">
      <c r="H6766" s="98">
        <v>42592</v>
      </c>
      <c r="I6766" s="99">
        <v>8.3333333333333329E-2</v>
      </c>
      <c r="J6766" s="100">
        <f t="shared" si="431"/>
        <v>42592.083333333336</v>
      </c>
      <c r="K6766" s="101">
        <v>42.492100000000001</v>
      </c>
      <c r="L6766" s="100">
        <f>'Barometric Data'!D6766</f>
        <v>42592.083333333336</v>
      </c>
      <c r="M6766" s="106">
        <f t="shared" si="432"/>
        <v>0</v>
      </c>
      <c r="N6766" s="16">
        <f>'Barometric Data'!E6766</f>
        <v>2.6922000000000001</v>
      </c>
      <c r="O6766" s="16">
        <f t="shared" si="433"/>
        <v>39.799900000000001</v>
      </c>
      <c r="P6766" s="17">
        <f t="shared" si="434"/>
        <v>355.18950000000001</v>
      </c>
      <c r="Q6766" s="16"/>
      <c r="R6766" s="101">
        <v>17.538</v>
      </c>
      <c r="S6766" s="16"/>
    </row>
    <row r="6767" spans="8:19" x14ac:dyDescent="0.25">
      <c r="H6767" s="98">
        <v>42592</v>
      </c>
      <c r="I6767" s="99">
        <v>0.33333333333333331</v>
      </c>
      <c r="J6767" s="100">
        <f t="shared" si="431"/>
        <v>42592.333333333336</v>
      </c>
      <c r="K6767" s="101">
        <v>42.511299999999999</v>
      </c>
      <c r="L6767" s="100">
        <f>'Barometric Data'!D6767</f>
        <v>42592.333333333336</v>
      </c>
      <c r="M6767" s="106">
        <f t="shared" si="432"/>
        <v>0</v>
      </c>
      <c r="N6767" s="16">
        <f>'Barometric Data'!E6767</f>
        <v>2.7534000000000001</v>
      </c>
      <c r="O6767" s="16">
        <f t="shared" si="433"/>
        <v>39.757899999999999</v>
      </c>
      <c r="P6767" s="17">
        <f t="shared" si="434"/>
        <v>355.23149999999998</v>
      </c>
      <c r="Q6767" s="16"/>
      <c r="R6767" s="101">
        <v>17.54</v>
      </c>
      <c r="S6767" s="16"/>
    </row>
    <row r="6768" spans="8:19" x14ac:dyDescent="0.25">
      <c r="H6768" s="98">
        <v>42592</v>
      </c>
      <c r="I6768" s="99">
        <v>0.58333333333333337</v>
      </c>
      <c r="J6768" s="100">
        <f t="shared" si="431"/>
        <v>42592.583333333336</v>
      </c>
      <c r="K6768" s="101">
        <v>42.491700000000002</v>
      </c>
      <c r="L6768" s="100">
        <f>'Barometric Data'!D6768</f>
        <v>42592.583333333336</v>
      </c>
      <c r="M6768" s="106">
        <f t="shared" si="432"/>
        <v>0</v>
      </c>
      <c r="N6768" s="16">
        <f>'Barometric Data'!E6768</f>
        <v>2.7561</v>
      </c>
      <c r="O6768" s="16">
        <f t="shared" si="433"/>
        <v>39.735600000000005</v>
      </c>
      <c r="P6768" s="17">
        <f t="shared" si="434"/>
        <v>355.25379999999996</v>
      </c>
      <c r="Q6768" s="16"/>
      <c r="R6768" s="101">
        <v>17.518000000000001</v>
      </c>
      <c r="S6768" s="16"/>
    </row>
    <row r="6769" spans="8:19" x14ac:dyDescent="0.25">
      <c r="H6769" s="98">
        <v>42592</v>
      </c>
      <c r="I6769" s="99">
        <v>0.83333333333333337</v>
      </c>
      <c r="J6769" s="100">
        <f t="shared" si="431"/>
        <v>42592.833333333336</v>
      </c>
      <c r="K6769" s="101">
        <v>42.448599999999999</v>
      </c>
      <c r="L6769" s="100">
        <f>'Barometric Data'!D6769</f>
        <v>42592.833333333336</v>
      </c>
      <c r="M6769" s="106">
        <f t="shared" si="432"/>
        <v>0</v>
      </c>
      <c r="N6769" s="16">
        <f>'Barometric Data'!E6769</f>
        <v>2.7029000000000001</v>
      </c>
      <c r="O6769" s="16">
        <f t="shared" si="433"/>
        <v>39.745699999999999</v>
      </c>
      <c r="P6769" s="17">
        <f t="shared" si="434"/>
        <v>355.24369999999999</v>
      </c>
      <c r="Q6769" s="16"/>
      <c r="R6769" s="101">
        <v>17.521000000000001</v>
      </c>
      <c r="S6769" s="16"/>
    </row>
    <row r="6770" spans="8:19" x14ac:dyDescent="0.25">
      <c r="H6770" s="98">
        <v>42593</v>
      </c>
      <c r="I6770" s="99">
        <v>8.3333333333333329E-2</v>
      </c>
      <c r="J6770" s="100">
        <f t="shared" si="431"/>
        <v>42593.083333333336</v>
      </c>
      <c r="K6770" s="101">
        <v>42.460599999999999</v>
      </c>
      <c r="L6770" s="100">
        <f>'Barometric Data'!D6770</f>
        <v>42593.083333333336</v>
      </c>
      <c r="M6770" s="106">
        <f t="shared" si="432"/>
        <v>0</v>
      </c>
      <c r="N6770" s="16">
        <f>'Barometric Data'!E6770</f>
        <v>2.7351000000000001</v>
      </c>
      <c r="O6770" s="16">
        <f t="shared" si="433"/>
        <v>39.725499999999997</v>
      </c>
      <c r="P6770" s="17">
        <f t="shared" si="434"/>
        <v>355.26389999999998</v>
      </c>
      <c r="Q6770" s="16"/>
      <c r="R6770" s="101">
        <v>17.536000000000001</v>
      </c>
      <c r="S6770" s="16"/>
    </row>
    <row r="6771" spans="8:19" x14ac:dyDescent="0.25">
      <c r="H6771" s="98">
        <v>42593</v>
      </c>
      <c r="I6771" s="99">
        <v>0.33333333333333331</v>
      </c>
      <c r="J6771" s="100">
        <f t="shared" si="431"/>
        <v>42593.333333333336</v>
      </c>
      <c r="K6771" s="101">
        <v>42.491</v>
      </c>
      <c r="L6771" s="100">
        <f>'Barometric Data'!D6771</f>
        <v>42593.333333333336</v>
      </c>
      <c r="M6771" s="106">
        <f t="shared" si="432"/>
        <v>0</v>
      </c>
      <c r="N6771" s="16">
        <f>'Barometric Data'!E6771</f>
        <v>2.8132000000000001</v>
      </c>
      <c r="O6771" s="16">
        <f t="shared" si="433"/>
        <v>39.677799999999998</v>
      </c>
      <c r="P6771" s="17">
        <f t="shared" si="434"/>
        <v>355.3116</v>
      </c>
      <c r="Q6771" s="16"/>
      <c r="R6771" s="101">
        <v>17.530999999999999</v>
      </c>
      <c r="S6771" s="16"/>
    </row>
    <row r="6772" spans="8:19" x14ac:dyDescent="0.25">
      <c r="H6772" s="98">
        <v>42593</v>
      </c>
      <c r="I6772" s="99">
        <v>0.58333333333333337</v>
      </c>
      <c r="J6772" s="100">
        <f t="shared" si="431"/>
        <v>42593.583333333336</v>
      </c>
      <c r="K6772" s="101">
        <v>42.477699999999999</v>
      </c>
      <c r="L6772" s="100">
        <f>'Barometric Data'!D6772</f>
        <v>42593.583333333336</v>
      </c>
      <c r="M6772" s="106">
        <f t="shared" si="432"/>
        <v>0</v>
      </c>
      <c r="N6772" s="16">
        <f>'Barometric Data'!E6772</f>
        <v>2.8323</v>
      </c>
      <c r="O6772" s="16">
        <f t="shared" si="433"/>
        <v>39.645399999999995</v>
      </c>
      <c r="P6772" s="17">
        <f t="shared" si="434"/>
        <v>355.34399999999999</v>
      </c>
      <c r="Q6772" s="16"/>
      <c r="R6772" s="101">
        <v>17.524000000000001</v>
      </c>
      <c r="S6772" s="16"/>
    </row>
    <row r="6773" spans="8:19" x14ac:dyDescent="0.25">
      <c r="H6773" s="98">
        <v>42593</v>
      </c>
      <c r="I6773" s="99">
        <v>0.83333333333333337</v>
      </c>
      <c r="J6773" s="100">
        <f t="shared" si="431"/>
        <v>42593.833333333336</v>
      </c>
      <c r="K6773" s="101">
        <v>42.443600000000004</v>
      </c>
      <c r="L6773" s="100">
        <f>'Barometric Data'!D6773</f>
        <v>42593.833333333336</v>
      </c>
      <c r="M6773" s="106">
        <f t="shared" si="432"/>
        <v>0</v>
      </c>
      <c r="N6773" s="16">
        <f>'Barometric Data'!E6773</f>
        <v>2.7816999999999998</v>
      </c>
      <c r="O6773" s="16">
        <f t="shared" si="433"/>
        <v>39.661900000000003</v>
      </c>
      <c r="P6773" s="17">
        <f t="shared" si="434"/>
        <v>355.32749999999999</v>
      </c>
      <c r="Q6773" s="16"/>
      <c r="R6773" s="101">
        <v>17.530999999999999</v>
      </c>
      <c r="S6773" s="16"/>
    </row>
    <row r="6774" spans="8:19" x14ac:dyDescent="0.25">
      <c r="H6774" s="98">
        <v>42594</v>
      </c>
      <c r="I6774" s="99">
        <v>8.3333333333333329E-2</v>
      </c>
      <c r="J6774" s="100">
        <f t="shared" si="431"/>
        <v>42594.083333333336</v>
      </c>
      <c r="K6774" s="101">
        <v>42.472299999999997</v>
      </c>
      <c r="L6774" s="100">
        <f>'Barometric Data'!D6774</f>
        <v>42594.083333333336</v>
      </c>
      <c r="M6774" s="106">
        <f t="shared" si="432"/>
        <v>0</v>
      </c>
      <c r="N6774" s="16">
        <f>'Barometric Data'!E6774</f>
        <v>2.8207</v>
      </c>
      <c r="O6774" s="16">
        <f t="shared" si="433"/>
        <v>39.651599999999995</v>
      </c>
      <c r="P6774" s="17">
        <f t="shared" si="434"/>
        <v>355.33780000000002</v>
      </c>
      <c r="Q6774" s="16"/>
      <c r="R6774" s="101">
        <v>17.518999999999998</v>
      </c>
      <c r="S6774" s="16"/>
    </row>
    <row r="6775" spans="8:19" x14ac:dyDescent="0.25">
      <c r="H6775" s="98">
        <v>42594</v>
      </c>
      <c r="I6775" s="99">
        <v>0.33333333333333331</v>
      </c>
      <c r="J6775" s="100">
        <f t="shared" si="431"/>
        <v>42594.333333333336</v>
      </c>
      <c r="K6775" s="101">
        <v>42.482999999999997</v>
      </c>
      <c r="L6775" s="100">
        <f>'Barometric Data'!D6775</f>
        <v>42594.333333333336</v>
      </c>
      <c r="M6775" s="106">
        <f t="shared" si="432"/>
        <v>0</v>
      </c>
      <c r="N6775" s="16">
        <f>'Barometric Data'!E6775</f>
        <v>2.8597999999999999</v>
      </c>
      <c r="O6775" s="16">
        <f t="shared" si="433"/>
        <v>39.623199999999997</v>
      </c>
      <c r="P6775" s="17">
        <f t="shared" si="434"/>
        <v>355.36619999999999</v>
      </c>
      <c r="Q6775" s="16"/>
      <c r="R6775" s="101">
        <v>17.524999999999999</v>
      </c>
      <c r="S6775" s="16"/>
    </row>
    <row r="6776" spans="8:19" x14ac:dyDescent="0.25">
      <c r="H6776" s="98">
        <v>42594</v>
      </c>
      <c r="I6776" s="99">
        <v>0.58333333333333337</v>
      </c>
      <c r="J6776" s="100">
        <f t="shared" si="431"/>
        <v>42594.583333333336</v>
      </c>
      <c r="K6776" s="101">
        <v>42.458300000000001</v>
      </c>
      <c r="L6776" s="100">
        <f>'Barometric Data'!D6776</f>
        <v>42594.583333333336</v>
      </c>
      <c r="M6776" s="106">
        <f t="shared" si="432"/>
        <v>0</v>
      </c>
      <c r="N6776" s="16">
        <f>'Barometric Data'!E6776</f>
        <v>2.8571</v>
      </c>
      <c r="O6776" s="16">
        <f t="shared" si="433"/>
        <v>39.601199999999999</v>
      </c>
      <c r="P6776" s="17">
        <f t="shared" si="434"/>
        <v>355.38819999999998</v>
      </c>
      <c r="Q6776" s="16"/>
      <c r="R6776" s="101">
        <v>17.533000000000001</v>
      </c>
      <c r="S6776" s="16"/>
    </row>
    <row r="6777" spans="8:19" x14ac:dyDescent="0.25">
      <c r="H6777" s="98">
        <v>42594</v>
      </c>
      <c r="I6777" s="99">
        <v>0.83333333333333337</v>
      </c>
      <c r="J6777" s="100">
        <f t="shared" si="431"/>
        <v>42594.833333333336</v>
      </c>
      <c r="K6777" s="101">
        <v>42.3996</v>
      </c>
      <c r="L6777" s="100">
        <f>'Barometric Data'!D6777</f>
        <v>42594.833333333336</v>
      </c>
      <c r="M6777" s="106">
        <f t="shared" si="432"/>
        <v>0</v>
      </c>
      <c r="N6777" s="16">
        <f>'Barometric Data'!E6777</f>
        <v>2.7629000000000001</v>
      </c>
      <c r="O6777" s="16">
        <f t="shared" si="433"/>
        <v>39.636699999999998</v>
      </c>
      <c r="P6777" s="17">
        <f t="shared" si="434"/>
        <v>355.35269999999997</v>
      </c>
      <c r="Q6777" s="16"/>
      <c r="R6777" s="101">
        <v>17.524999999999999</v>
      </c>
      <c r="S6777" s="16"/>
    </row>
    <row r="6778" spans="8:19" x14ac:dyDescent="0.25">
      <c r="H6778" s="98">
        <v>42595</v>
      </c>
      <c r="I6778" s="99">
        <v>8.3333333333333329E-2</v>
      </c>
      <c r="J6778" s="100">
        <f t="shared" si="431"/>
        <v>42595.083333333336</v>
      </c>
      <c r="K6778" s="101">
        <v>42.4283</v>
      </c>
      <c r="L6778" s="100">
        <f>'Barometric Data'!D6778</f>
        <v>42595.083333333336</v>
      </c>
      <c r="M6778" s="106">
        <f t="shared" si="432"/>
        <v>0</v>
      </c>
      <c r="N6778" s="16">
        <f>'Barometric Data'!E6778</f>
        <v>2.7879</v>
      </c>
      <c r="O6778" s="16">
        <f t="shared" si="433"/>
        <v>39.6404</v>
      </c>
      <c r="P6778" s="17">
        <f t="shared" si="434"/>
        <v>355.34899999999999</v>
      </c>
      <c r="Q6778" s="16"/>
      <c r="R6778" s="101">
        <v>17.513999999999999</v>
      </c>
      <c r="S6778" s="16"/>
    </row>
    <row r="6779" spans="8:19" x14ac:dyDescent="0.25">
      <c r="H6779" s="98">
        <v>42595</v>
      </c>
      <c r="I6779" s="99">
        <v>0.33333333333333331</v>
      </c>
      <c r="J6779" s="100">
        <f t="shared" si="431"/>
        <v>42595.333333333336</v>
      </c>
      <c r="K6779" s="101">
        <v>42.438000000000002</v>
      </c>
      <c r="L6779" s="100">
        <f>'Barometric Data'!D6779</f>
        <v>42595.333333333336</v>
      </c>
      <c r="M6779" s="106">
        <f t="shared" si="432"/>
        <v>0</v>
      </c>
      <c r="N6779" s="16">
        <f>'Barometric Data'!E6779</f>
        <v>2.8174999999999999</v>
      </c>
      <c r="O6779" s="16">
        <f t="shared" si="433"/>
        <v>39.6205</v>
      </c>
      <c r="P6779" s="17">
        <f t="shared" si="434"/>
        <v>355.3689</v>
      </c>
      <c r="Q6779" s="16"/>
      <c r="R6779" s="101">
        <v>17.530999999999999</v>
      </c>
      <c r="S6779" s="16"/>
    </row>
    <row r="6780" spans="8:19" x14ac:dyDescent="0.25">
      <c r="H6780" s="98">
        <v>42595</v>
      </c>
      <c r="I6780" s="99">
        <v>0.58333333333333337</v>
      </c>
      <c r="J6780" s="100">
        <f t="shared" si="431"/>
        <v>42595.583333333336</v>
      </c>
      <c r="K6780" s="101">
        <v>42.411700000000003</v>
      </c>
      <c r="L6780" s="100">
        <f>'Barometric Data'!D6780</f>
        <v>42595.583333333336</v>
      </c>
      <c r="M6780" s="106">
        <f t="shared" si="432"/>
        <v>0</v>
      </c>
      <c r="N6780" s="16">
        <f>'Barometric Data'!E6780</f>
        <v>2.7991999999999999</v>
      </c>
      <c r="O6780" s="16">
        <f t="shared" si="433"/>
        <v>39.612500000000004</v>
      </c>
      <c r="P6780" s="17">
        <f t="shared" si="434"/>
        <v>355.37689999999998</v>
      </c>
      <c r="Q6780" s="16"/>
      <c r="R6780" s="101">
        <v>17.530999999999999</v>
      </c>
      <c r="S6780" s="16"/>
    </row>
    <row r="6781" spans="8:19" x14ac:dyDescent="0.25">
      <c r="H6781" s="98">
        <v>42595</v>
      </c>
      <c r="I6781" s="99">
        <v>0.83333333333333337</v>
      </c>
      <c r="J6781" s="100">
        <f t="shared" si="431"/>
        <v>42595.833333333336</v>
      </c>
      <c r="K6781" s="101">
        <v>42.363100000000003</v>
      </c>
      <c r="L6781" s="100">
        <f>'Barometric Data'!D6781</f>
        <v>42595.833333333336</v>
      </c>
      <c r="M6781" s="106">
        <f t="shared" si="432"/>
        <v>0</v>
      </c>
      <c r="N6781" s="16">
        <f>'Barometric Data'!E6781</f>
        <v>2.6825000000000001</v>
      </c>
      <c r="O6781" s="16">
        <f t="shared" si="433"/>
        <v>39.680600000000005</v>
      </c>
      <c r="P6781" s="17">
        <f t="shared" si="434"/>
        <v>355.30879999999996</v>
      </c>
      <c r="Q6781" s="16"/>
      <c r="R6781" s="101">
        <v>17.513999999999999</v>
      </c>
      <c r="S6781" s="16"/>
    </row>
    <row r="6782" spans="8:19" x14ac:dyDescent="0.25">
      <c r="H6782" s="98">
        <v>42596</v>
      </c>
      <c r="I6782" s="99">
        <v>8.3333333333333329E-2</v>
      </c>
      <c r="J6782" s="100">
        <f t="shared" si="431"/>
        <v>42596.083333333336</v>
      </c>
      <c r="K6782" s="101">
        <v>42.383000000000003</v>
      </c>
      <c r="L6782" s="100">
        <f>'Barometric Data'!D6782</f>
        <v>42596.083333333336</v>
      </c>
      <c r="M6782" s="106">
        <f t="shared" si="432"/>
        <v>0</v>
      </c>
      <c r="N6782" s="16">
        <f>'Barometric Data'!E6782</f>
        <v>2.6911</v>
      </c>
      <c r="O6782" s="16">
        <f t="shared" si="433"/>
        <v>39.691900000000004</v>
      </c>
      <c r="P6782" s="17">
        <f t="shared" si="434"/>
        <v>355.29750000000001</v>
      </c>
      <c r="Q6782" s="16"/>
      <c r="R6782" s="101">
        <v>17.530999999999999</v>
      </c>
      <c r="S6782" s="16"/>
    </row>
    <row r="6783" spans="8:19" x14ac:dyDescent="0.25">
      <c r="H6783" s="98">
        <v>42596</v>
      </c>
      <c r="I6783" s="99">
        <v>0.33333333333333331</v>
      </c>
      <c r="J6783" s="100">
        <f t="shared" si="431"/>
        <v>42596.333333333336</v>
      </c>
      <c r="K6783" s="101">
        <v>42.393999999999998</v>
      </c>
      <c r="L6783" s="100">
        <f>'Barometric Data'!D6783</f>
        <v>42596.333333333336</v>
      </c>
      <c r="M6783" s="106">
        <f t="shared" si="432"/>
        <v>0</v>
      </c>
      <c r="N6783" s="16">
        <f>'Barometric Data'!E6783</f>
        <v>2.7130000000000001</v>
      </c>
      <c r="O6783" s="16">
        <f t="shared" si="433"/>
        <v>39.680999999999997</v>
      </c>
      <c r="P6783" s="17">
        <f t="shared" si="434"/>
        <v>355.30840000000001</v>
      </c>
      <c r="Q6783" s="16"/>
      <c r="R6783" s="101">
        <v>17.527999999999999</v>
      </c>
      <c r="S6783" s="16"/>
    </row>
    <row r="6784" spans="8:19" x14ac:dyDescent="0.25">
      <c r="H6784" s="98">
        <v>42596</v>
      </c>
      <c r="I6784" s="99">
        <v>0.58333333333333337</v>
      </c>
      <c r="J6784" s="100">
        <f t="shared" si="431"/>
        <v>42596.583333333336</v>
      </c>
      <c r="K6784" s="101">
        <v>42.363300000000002</v>
      </c>
      <c r="L6784" s="100">
        <f>'Barometric Data'!D6784</f>
        <v>42596.583333333336</v>
      </c>
      <c r="M6784" s="106">
        <f t="shared" si="432"/>
        <v>0</v>
      </c>
      <c r="N6784" s="16">
        <f>'Barometric Data'!E6784</f>
        <v>2.6743999999999999</v>
      </c>
      <c r="O6784" s="16">
        <f t="shared" si="433"/>
        <v>39.688900000000004</v>
      </c>
      <c r="P6784" s="17">
        <f t="shared" si="434"/>
        <v>355.3005</v>
      </c>
      <c r="Q6784" s="16"/>
      <c r="R6784" s="101">
        <v>17.536999999999999</v>
      </c>
      <c r="S6784" s="16"/>
    </row>
    <row r="6785" spans="8:19" x14ac:dyDescent="0.25">
      <c r="H6785" s="98">
        <v>42596</v>
      </c>
      <c r="I6785" s="99">
        <v>0.83333333333333337</v>
      </c>
      <c r="J6785" s="100">
        <f t="shared" si="431"/>
        <v>42596.833333333336</v>
      </c>
      <c r="K6785" s="101">
        <v>42.348100000000002</v>
      </c>
      <c r="L6785" s="100">
        <f>'Barometric Data'!D6785</f>
        <v>42596.833333333336</v>
      </c>
      <c r="M6785" s="106">
        <f t="shared" si="432"/>
        <v>0</v>
      </c>
      <c r="N6785" s="16">
        <f>'Barometric Data'!E6785</f>
        <v>2.6017000000000001</v>
      </c>
      <c r="O6785" s="16">
        <f t="shared" si="433"/>
        <v>39.746400000000001</v>
      </c>
      <c r="P6785" s="17">
        <f t="shared" si="434"/>
        <v>355.24299999999999</v>
      </c>
      <c r="Q6785" s="16"/>
      <c r="R6785" s="101">
        <v>17.54</v>
      </c>
      <c r="S6785" s="16"/>
    </row>
    <row r="6786" spans="8:19" x14ac:dyDescent="0.25">
      <c r="H6786" s="98">
        <v>42597</v>
      </c>
      <c r="I6786" s="99">
        <v>8.3333333333333329E-2</v>
      </c>
      <c r="J6786" s="100">
        <f t="shared" si="431"/>
        <v>42597.083333333336</v>
      </c>
      <c r="K6786" s="101">
        <v>42.4101</v>
      </c>
      <c r="L6786" s="100">
        <f>'Barometric Data'!D6786</f>
        <v>42597.083333333336</v>
      </c>
      <c r="M6786" s="106">
        <f t="shared" si="432"/>
        <v>0</v>
      </c>
      <c r="N6786" s="16">
        <f>'Barometric Data'!E6786</f>
        <v>2.6678999999999999</v>
      </c>
      <c r="O6786" s="16">
        <f t="shared" si="433"/>
        <v>39.742199999999997</v>
      </c>
      <c r="P6786" s="17">
        <f t="shared" si="434"/>
        <v>355.24720000000002</v>
      </c>
      <c r="Q6786" s="16"/>
      <c r="R6786" s="101">
        <v>17.542000000000002</v>
      </c>
      <c r="S6786" s="16"/>
    </row>
    <row r="6787" spans="8:19" x14ac:dyDescent="0.25">
      <c r="H6787" s="98">
        <v>42597</v>
      </c>
      <c r="I6787" s="99">
        <v>0.33333333333333331</v>
      </c>
      <c r="J6787" s="100">
        <f t="shared" si="431"/>
        <v>42597.333333333336</v>
      </c>
      <c r="K6787" s="101">
        <v>42.4283</v>
      </c>
      <c r="L6787" s="100">
        <f>'Barometric Data'!D6787</f>
        <v>42597.333333333336</v>
      </c>
      <c r="M6787" s="106">
        <f t="shared" si="432"/>
        <v>0</v>
      </c>
      <c r="N6787" s="16">
        <f>'Barometric Data'!E6787</f>
        <v>2.7170999999999998</v>
      </c>
      <c r="O6787" s="16">
        <f t="shared" si="433"/>
        <v>39.711199999999998</v>
      </c>
      <c r="P6787" s="17">
        <f t="shared" si="434"/>
        <v>355.27819999999997</v>
      </c>
      <c r="Q6787" s="16"/>
      <c r="R6787" s="101">
        <v>17.523</v>
      </c>
      <c r="S6787" s="16"/>
    </row>
    <row r="6788" spans="8:19" x14ac:dyDescent="0.25">
      <c r="H6788" s="98">
        <v>42597</v>
      </c>
      <c r="I6788" s="99">
        <v>0.58333333333333337</v>
      </c>
      <c r="J6788" s="100">
        <f t="shared" si="431"/>
        <v>42597.583333333336</v>
      </c>
      <c r="K6788" s="101">
        <v>42.414099999999998</v>
      </c>
      <c r="L6788" s="100">
        <f>'Barometric Data'!D6788</f>
        <v>42597.583333333336</v>
      </c>
      <c r="M6788" s="106">
        <f t="shared" si="432"/>
        <v>0</v>
      </c>
      <c r="N6788" s="16">
        <f>'Barometric Data'!E6788</f>
        <v>2.7214999999999998</v>
      </c>
      <c r="O6788" s="16">
        <f t="shared" si="433"/>
        <v>39.692599999999999</v>
      </c>
      <c r="P6788" s="17">
        <f t="shared" si="434"/>
        <v>355.29679999999996</v>
      </c>
      <c r="Q6788" s="16"/>
      <c r="R6788" s="101">
        <v>17.545999999999999</v>
      </c>
      <c r="S6788" s="16"/>
    </row>
    <row r="6789" spans="8:19" x14ac:dyDescent="0.25">
      <c r="H6789" s="98">
        <v>42597</v>
      </c>
      <c r="I6789" s="99">
        <v>0.83333333333333337</v>
      </c>
      <c r="J6789" s="100">
        <f t="shared" si="431"/>
        <v>42597.833333333336</v>
      </c>
      <c r="K6789" s="101">
        <v>42.408000000000001</v>
      </c>
      <c r="L6789" s="100">
        <f>'Barometric Data'!D6789</f>
        <v>42597.833333333336</v>
      </c>
      <c r="M6789" s="106">
        <f t="shared" si="432"/>
        <v>0</v>
      </c>
      <c r="N6789" s="16">
        <f>'Barometric Data'!E6789</f>
        <v>2.6572</v>
      </c>
      <c r="O6789" s="16">
        <f t="shared" si="433"/>
        <v>39.750799999999998</v>
      </c>
      <c r="P6789" s="17">
        <f t="shared" si="434"/>
        <v>355.23860000000002</v>
      </c>
      <c r="Q6789" s="16"/>
      <c r="R6789" s="101">
        <v>17.516999999999999</v>
      </c>
      <c r="S6789" s="16"/>
    </row>
    <row r="6790" spans="8:19" x14ac:dyDescent="0.25">
      <c r="H6790" s="98">
        <v>42598</v>
      </c>
      <c r="I6790" s="99">
        <v>8.3333333333333329E-2</v>
      </c>
      <c r="J6790" s="100">
        <f t="shared" si="431"/>
        <v>42598.083333333336</v>
      </c>
      <c r="K6790" s="101">
        <v>42.422699999999999</v>
      </c>
      <c r="L6790" s="100">
        <f>'Barometric Data'!D6790</f>
        <v>42598.083333333336</v>
      </c>
      <c r="M6790" s="106">
        <f t="shared" si="432"/>
        <v>0</v>
      </c>
      <c r="N6790" s="16">
        <f>'Barometric Data'!E6790</f>
        <v>2.6964000000000001</v>
      </c>
      <c r="O6790" s="16">
        <f t="shared" si="433"/>
        <v>39.726300000000002</v>
      </c>
      <c r="P6790" s="17">
        <f t="shared" si="434"/>
        <v>355.26310000000001</v>
      </c>
      <c r="Q6790" s="16"/>
      <c r="R6790" s="101">
        <v>17.533000000000001</v>
      </c>
      <c r="S6790" s="16"/>
    </row>
    <row r="6791" spans="8:19" x14ac:dyDescent="0.25">
      <c r="H6791" s="98">
        <v>42598</v>
      </c>
      <c r="I6791" s="99">
        <v>0.33333333333333331</v>
      </c>
      <c r="J6791" s="100">
        <f t="shared" si="431"/>
        <v>42598.333333333336</v>
      </c>
      <c r="K6791" s="101">
        <v>42.462800000000001</v>
      </c>
      <c r="L6791" s="100">
        <f>'Barometric Data'!D6791</f>
        <v>42598.333333333336</v>
      </c>
      <c r="M6791" s="106">
        <f t="shared" si="432"/>
        <v>0</v>
      </c>
      <c r="N6791" s="16">
        <f>'Barometric Data'!E6791</f>
        <v>2.7486999999999999</v>
      </c>
      <c r="O6791" s="16">
        <f t="shared" si="433"/>
        <v>39.714100000000002</v>
      </c>
      <c r="P6791" s="17">
        <f t="shared" si="434"/>
        <v>355.27530000000002</v>
      </c>
      <c r="Q6791" s="16"/>
      <c r="R6791" s="101">
        <v>17.536999999999999</v>
      </c>
      <c r="S6791" s="16"/>
    </row>
    <row r="6792" spans="8:19" x14ac:dyDescent="0.25">
      <c r="H6792" s="98">
        <v>42598</v>
      </c>
      <c r="I6792" s="99">
        <v>0.58333333333333337</v>
      </c>
      <c r="J6792" s="100">
        <f t="shared" si="431"/>
        <v>42598.583333333336</v>
      </c>
      <c r="K6792" s="101">
        <v>42.405900000000003</v>
      </c>
      <c r="L6792" s="100">
        <f>'Barometric Data'!D6792</f>
        <v>42598.583333333336</v>
      </c>
      <c r="M6792" s="106">
        <f t="shared" si="432"/>
        <v>0</v>
      </c>
      <c r="N6792" s="16">
        <f>'Barometric Data'!E6792</f>
        <v>2.7240000000000002</v>
      </c>
      <c r="O6792" s="16">
        <f t="shared" si="433"/>
        <v>39.681899999999999</v>
      </c>
      <c r="P6792" s="17">
        <f t="shared" si="434"/>
        <v>355.3075</v>
      </c>
      <c r="Q6792" s="16"/>
      <c r="R6792" s="101">
        <v>17.55</v>
      </c>
      <c r="S6792" s="16"/>
    </row>
    <row r="6793" spans="8:19" x14ac:dyDescent="0.25">
      <c r="H6793" s="98">
        <v>42598</v>
      </c>
      <c r="I6793" s="99">
        <v>0.83333333333333337</v>
      </c>
      <c r="J6793" s="100">
        <f t="shared" si="431"/>
        <v>42598.833333333336</v>
      </c>
      <c r="K6793" s="101">
        <v>42.363700000000001</v>
      </c>
      <c r="L6793" s="100">
        <f>'Barometric Data'!D6793</f>
        <v>42598.833333333336</v>
      </c>
      <c r="M6793" s="106">
        <f t="shared" si="432"/>
        <v>0</v>
      </c>
      <c r="N6793" s="16">
        <f>'Barometric Data'!E6793</f>
        <v>2.6288999999999998</v>
      </c>
      <c r="O6793" s="16">
        <f t="shared" si="433"/>
        <v>39.7348</v>
      </c>
      <c r="P6793" s="17">
        <f t="shared" si="434"/>
        <v>355.25459999999998</v>
      </c>
      <c r="Q6793" s="16"/>
      <c r="R6793" s="101">
        <v>17.515000000000001</v>
      </c>
      <c r="S6793" s="16"/>
    </row>
    <row r="6794" spans="8:19" x14ac:dyDescent="0.25">
      <c r="H6794" s="98">
        <v>42599</v>
      </c>
      <c r="I6794" s="99">
        <v>8.3333333333333329E-2</v>
      </c>
      <c r="J6794" s="100">
        <f t="shared" si="431"/>
        <v>42599.083333333336</v>
      </c>
      <c r="K6794" s="101">
        <v>42.372500000000002</v>
      </c>
      <c r="L6794" s="100">
        <f>'Barometric Data'!D6794</f>
        <v>42599.083333333336</v>
      </c>
      <c r="M6794" s="106">
        <f t="shared" si="432"/>
        <v>0</v>
      </c>
      <c r="N6794" s="16">
        <f>'Barometric Data'!E6794</f>
        <v>2.6655000000000002</v>
      </c>
      <c r="O6794" s="16">
        <f t="shared" si="433"/>
        <v>39.707000000000001</v>
      </c>
      <c r="P6794" s="17">
        <f t="shared" si="434"/>
        <v>355.2824</v>
      </c>
      <c r="Q6794" s="16"/>
      <c r="R6794" s="101">
        <v>17.527999999999999</v>
      </c>
      <c r="S6794" s="16"/>
    </row>
    <row r="6795" spans="8:19" x14ac:dyDescent="0.25">
      <c r="H6795" s="98">
        <v>42599</v>
      </c>
      <c r="I6795" s="99">
        <v>0.33333333333333331</v>
      </c>
      <c r="J6795" s="100">
        <f t="shared" si="431"/>
        <v>42599.333333333336</v>
      </c>
      <c r="K6795" s="101">
        <v>42.384900000000002</v>
      </c>
      <c r="L6795" s="100">
        <f>'Barometric Data'!D6795</f>
        <v>42599.333333333336</v>
      </c>
      <c r="M6795" s="106">
        <f t="shared" si="432"/>
        <v>0</v>
      </c>
      <c r="N6795" s="16">
        <f>'Barometric Data'!E6795</f>
        <v>2.6840999999999999</v>
      </c>
      <c r="O6795" s="16">
        <f t="shared" si="433"/>
        <v>39.700800000000001</v>
      </c>
      <c r="P6795" s="17">
        <f t="shared" si="434"/>
        <v>355.28859999999997</v>
      </c>
      <c r="Q6795" s="16"/>
      <c r="R6795" s="101">
        <v>17.524999999999999</v>
      </c>
      <c r="S6795" s="16"/>
    </row>
    <row r="6796" spans="8:19" x14ac:dyDescent="0.25">
      <c r="H6796" s="98">
        <v>42599</v>
      </c>
      <c r="I6796" s="99">
        <v>0.58333333333333337</v>
      </c>
      <c r="J6796" s="100">
        <f t="shared" si="431"/>
        <v>42599.583333333336</v>
      </c>
      <c r="K6796" s="101">
        <v>42.328099999999999</v>
      </c>
      <c r="L6796" s="100">
        <f>'Barometric Data'!D6796</f>
        <v>42599.583333333336</v>
      </c>
      <c r="M6796" s="106">
        <f t="shared" si="432"/>
        <v>0</v>
      </c>
      <c r="N6796" s="16">
        <f>'Barometric Data'!E6796</f>
        <v>2.6648999999999998</v>
      </c>
      <c r="O6796" s="16">
        <f t="shared" si="433"/>
        <v>39.663199999999996</v>
      </c>
      <c r="P6796" s="17">
        <f t="shared" si="434"/>
        <v>355.32619999999997</v>
      </c>
      <c r="Q6796" s="16"/>
      <c r="R6796" s="101">
        <v>17.547000000000001</v>
      </c>
      <c r="S6796" s="16"/>
    </row>
    <row r="6797" spans="8:19" x14ac:dyDescent="0.25">
      <c r="H6797" s="98">
        <v>42599</v>
      </c>
      <c r="I6797" s="99">
        <v>0.83333333333333337</v>
      </c>
      <c r="J6797" s="100">
        <f t="shared" si="431"/>
        <v>42599.833333333336</v>
      </c>
      <c r="K6797" s="101">
        <v>42.328800000000001</v>
      </c>
      <c r="L6797" s="100">
        <f>'Barometric Data'!D6797</f>
        <v>42599.833333333336</v>
      </c>
      <c r="M6797" s="106">
        <f t="shared" si="432"/>
        <v>0</v>
      </c>
      <c r="N6797" s="16">
        <f>'Barometric Data'!E6797</f>
        <v>2.5991</v>
      </c>
      <c r="O6797" s="16">
        <f t="shared" si="433"/>
        <v>39.729700000000001</v>
      </c>
      <c r="P6797" s="17">
        <f t="shared" si="434"/>
        <v>355.25970000000001</v>
      </c>
      <c r="Q6797" s="16"/>
      <c r="R6797" s="101">
        <v>17.529</v>
      </c>
      <c r="S6797" s="16"/>
    </row>
    <row r="6798" spans="8:19" x14ac:dyDescent="0.25">
      <c r="H6798" s="98">
        <v>42600</v>
      </c>
      <c r="I6798" s="99">
        <v>8.3333333333333329E-2</v>
      </c>
      <c r="J6798" s="100">
        <f t="shared" si="431"/>
        <v>42600.083333333336</v>
      </c>
      <c r="K6798" s="101">
        <v>42.365200000000002</v>
      </c>
      <c r="L6798" s="100">
        <f>'Barometric Data'!D6798</f>
        <v>42600.083333333336</v>
      </c>
      <c r="M6798" s="106">
        <f t="shared" si="432"/>
        <v>0</v>
      </c>
      <c r="N6798" s="16">
        <f>'Barometric Data'!E6798</f>
        <v>2.6684999999999999</v>
      </c>
      <c r="O6798" s="16">
        <f t="shared" si="433"/>
        <v>39.6967</v>
      </c>
      <c r="P6798" s="17">
        <f t="shared" si="434"/>
        <v>355.29269999999997</v>
      </c>
      <c r="Q6798" s="16"/>
      <c r="R6798" s="101">
        <v>17.527999999999999</v>
      </c>
      <c r="S6798" s="16"/>
    </row>
    <row r="6799" spans="8:19" x14ac:dyDescent="0.25">
      <c r="H6799" s="98">
        <v>42600</v>
      </c>
      <c r="I6799" s="99">
        <v>0.33333333333333331</v>
      </c>
      <c r="J6799" s="100">
        <f t="shared" si="431"/>
        <v>42600.333333333336</v>
      </c>
      <c r="K6799" s="101">
        <v>42.408700000000003</v>
      </c>
      <c r="L6799" s="100">
        <f>'Barometric Data'!D6799</f>
        <v>42600.333333333336</v>
      </c>
      <c r="M6799" s="106">
        <f t="shared" si="432"/>
        <v>0</v>
      </c>
      <c r="N6799" s="16">
        <f>'Barometric Data'!E6799</f>
        <v>2.7170999999999998</v>
      </c>
      <c r="O6799" s="16">
        <f t="shared" si="433"/>
        <v>39.691600000000001</v>
      </c>
      <c r="P6799" s="17">
        <f t="shared" si="434"/>
        <v>355.2978</v>
      </c>
      <c r="Q6799" s="16"/>
      <c r="R6799" s="101">
        <v>17.542999999999999</v>
      </c>
      <c r="S6799" s="16"/>
    </row>
    <row r="6800" spans="8:19" x14ac:dyDescent="0.25">
      <c r="H6800" s="98">
        <v>42600</v>
      </c>
      <c r="I6800" s="99">
        <v>0.58333333333333337</v>
      </c>
      <c r="J6800" s="100">
        <f t="shared" si="431"/>
        <v>42600.583333333336</v>
      </c>
      <c r="K6800" s="101">
        <v>42.366300000000003</v>
      </c>
      <c r="L6800" s="100">
        <f>'Barometric Data'!D6800</f>
        <v>42600.583333333336</v>
      </c>
      <c r="M6800" s="106">
        <f t="shared" si="432"/>
        <v>0</v>
      </c>
      <c r="N6800" s="16">
        <f>'Barometric Data'!E6800</f>
        <v>2.7126000000000001</v>
      </c>
      <c r="O6800" s="16">
        <f t="shared" si="433"/>
        <v>39.653700000000001</v>
      </c>
      <c r="P6800" s="17">
        <f t="shared" si="434"/>
        <v>355.33569999999997</v>
      </c>
      <c r="Q6800" s="16"/>
      <c r="R6800" s="101">
        <v>17.521000000000001</v>
      </c>
      <c r="S6800" s="16"/>
    </row>
    <row r="6801" spans="8:19" x14ac:dyDescent="0.25">
      <c r="H6801" s="98">
        <v>42600</v>
      </c>
      <c r="I6801" s="99">
        <v>0.83333333333333337</v>
      </c>
      <c r="J6801" s="100">
        <f t="shared" si="431"/>
        <v>42600.833333333336</v>
      </c>
      <c r="K6801" s="101">
        <v>42.327300000000001</v>
      </c>
      <c r="L6801" s="100">
        <f>'Barometric Data'!D6801</f>
        <v>42600.833333333336</v>
      </c>
      <c r="M6801" s="106">
        <f t="shared" si="432"/>
        <v>0</v>
      </c>
      <c r="N6801" s="16">
        <f>'Barometric Data'!E6801</f>
        <v>2.5981999999999998</v>
      </c>
      <c r="O6801" s="16">
        <f t="shared" si="433"/>
        <v>39.729100000000003</v>
      </c>
      <c r="P6801" s="17">
        <f t="shared" si="434"/>
        <v>355.26029999999997</v>
      </c>
      <c r="Q6801" s="16"/>
      <c r="R6801" s="101">
        <v>17.515000000000001</v>
      </c>
      <c r="S6801" s="16"/>
    </row>
    <row r="6802" spans="8:19" x14ac:dyDescent="0.25">
      <c r="H6802" s="98">
        <v>42601</v>
      </c>
      <c r="I6802" s="99">
        <v>8.3333333333333329E-2</v>
      </c>
      <c r="J6802" s="100">
        <f t="shared" si="431"/>
        <v>42601.083333333336</v>
      </c>
      <c r="K6802" s="101">
        <v>42.339799999999997</v>
      </c>
      <c r="L6802" s="100">
        <f>'Barometric Data'!D6802</f>
        <v>42601.083333333336</v>
      </c>
      <c r="M6802" s="106">
        <f t="shared" si="432"/>
        <v>0</v>
      </c>
      <c r="N6802" s="16">
        <f>'Barometric Data'!E6802</f>
        <v>2.6446999999999998</v>
      </c>
      <c r="O6802" s="16">
        <f t="shared" si="433"/>
        <v>39.695099999999996</v>
      </c>
      <c r="P6802" s="17">
        <f t="shared" si="434"/>
        <v>355.29430000000002</v>
      </c>
      <c r="Q6802" s="16"/>
      <c r="R6802" s="101">
        <v>17.524000000000001</v>
      </c>
      <c r="S6802" s="16"/>
    </row>
    <row r="6803" spans="8:19" x14ac:dyDescent="0.25">
      <c r="H6803" s="98">
        <v>42601</v>
      </c>
      <c r="I6803" s="99">
        <v>0.33333333333333331</v>
      </c>
      <c r="J6803" s="100">
        <f t="shared" si="431"/>
        <v>42601.333333333336</v>
      </c>
      <c r="K6803" s="101">
        <v>42.4026</v>
      </c>
      <c r="L6803" s="100">
        <f>'Barometric Data'!D6803</f>
        <v>42601.333333333336</v>
      </c>
      <c r="M6803" s="106">
        <f t="shared" si="432"/>
        <v>0</v>
      </c>
      <c r="N6803" s="16">
        <f>'Barometric Data'!E6803</f>
        <v>2.7027999999999999</v>
      </c>
      <c r="O6803" s="16">
        <f t="shared" si="433"/>
        <v>39.699799999999996</v>
      </c>
      <c r="P6803" s="17">
        <f t="shared" si="434"/>
        <v>355.28960000000001</v>
      </c>
      <c r="Q6803" s="16"/>
      <c r="R6803" s="101">
        <v>17.521000000000001</v>
      </c>
      <c r="S6803" s="16"/>
    </row>
    <row r="6804" spans="8:19" x14ac:dyDescent="0.25">
      <c r="H6804" s="98">
        <v>42601</v>
      </c>
      <c r="I6804" s="99">
        <v>0.58333333333333337</v>
      </c>
      <c r="J6804" s="100">
        <f t="shared" si="431"/>
        <v>42601.583333333336</v>
      </c>
      <c r="K6804" s="101">
        <v>42.383699999999997</v>
      </c>
      <c r="L6804" s="100">
        <f>'Barometric Data'!D6804</f>
        <v>42601.583333333336</v>
      </c>
      <c r="M6804" s="106">
        <f t="shared" si="432"/>
        <v>0</v>
      </c>
      <c r="N6804" s="16">
        <f>'Barometric Data'!E6804</f>
        <v>2.7279</v>
      </c>
      <c r="O6804" s="16">
        <f t="shared" si="433"/>
        <v>39.655799999999999</v>
      </c>
      <c r="P6804" s="17">
        <f t="shared" si="434"/>
        <v>355.33359999999999</v>
      </c>
      <c r="Q6804" s="16"/>
      <c r="R6804" s="101">
        <v>17.518999999999998</v>
      </c>
      <c r="S6804" s="16"/>
    </row>
    <row r="6805" spans="8:19" x14ac:dyDescent="0.25">
      <c r="H6805" s="98">
        <v>42601</v>
      </c>
      <c r="I6805" s="99">
        <v>0.83333333333333337</v>
      </c>
      <c r="J6805" s="100">
        <f t="shared" si="431"/>
        <v>42601.833333333336</v>
      </c>
      <c r="K6805" s="101">
        <v>42.343000000000004</v>
      </c>
      <c r="L6805" s="100">
        <f>'Barometric Data'!D6805</f>
        <v>42601.833333333336</v>
      </c>
      <c r="M6805" s="106">
        <f t="shared" si="432"/>
        <v>0</v>
      </c>
      <c r="N6805" s="16">
        <f>'Barometric Data'!E6805</f>
        <v>2.6476000000000002</v>
      </c>
      <c r="O6805" s="16">
        <f t="shared" si="433"/>
        <v>39.695400000000006</v>
      </c>
      <c r="P6805" s="17">
        <f t="shared" si="434"/>
        <v>355.29399999999998</v>
      </c>
      <c r="Q6805" s="16"/>
      <c r="R6805" s="101">
        <v>17.532</v>
      </c>
      <c r="S6805" s="16"/>
    </row>
    <row r="6806" spans="8:19" x14ac:dyDescent="0.25">
      <c r="H6806" s="98">
        <v>42602</v>
      </c>
      <c r="I6806" s="99">
        <v>8.3333333333333329E-2</v>
      </c>
      <c r="J6806" s="100">
        <f t="shared" si="431"/>
        <v>42602.083333333336</v>
      </c>
      <c r="K6806" s="101">
        <v>42.365699999999997</v>
      </c>
      <c r="L6806" s="100">
        <f>'Barometric Data'!D6806</f>
        <v>42602.083333333336</v>
      </c>
      <c r="M6806" s="106">
        <f t="shared" si="432"/>
        <v>0</v>
      </c>
      <c r="N6806" s="16">
        <f>'Barometric Data'!E6806</f>
        <v>2.6991999999999998</v>
      </c>
      <c r="O6806" s="16">
        <f t="shared" si="433"/>
        <v>39.666499999999999</v>
      </c>
      <c r="P6806" s="17">
        <f t="shared" si="434"/>
        <v>355.3229</v>
      </c>
      <c r="Q6806" s="16"/>
      <c r="R6806" s="101">
        <v>17.523</v>
      </c>
      <c r="S6806" s="16"/>
    </row>
    <row r="6807" spans="8:19" x14ac:dyDescent="0.25">
      <c r="H6807" s="98">
        <v>42602</v>
      </c>
      <c r="I6807" s="99">
        <v>0.33333333333333331</v>
      </c>
      <c r="J6807" s="100">
        <f t="shared" si="431"/>
        <v>42602.333333333336</v>
      </c>
      <c r="K6807" s="101">
        <v>42.406700000000001</v>
      </c>
      <c r="L6807" s="100">
        <f>'Barometric Data'!D6807</f>
        <v>42602.333333333336</v>
      </c>
      <c r="M6807" s="106">
        <f t="shared" si="432"/>
        <v>0</v>
      </c>
      <c r="N6807" s="16">
        <f>'Barometric Data'!E6807</f>
        <v>2.7526999999999999</v>
      </c>
      <c r="O6807" s="16">
        <f t="shared" si="433"/>
        <v>39.654000000000003</v>
      </c>
      <c r="P6807" s="17">
        <f t="shared" si="434"/>
        <v>355.33539999999999</v>
      </c>
      <c r="Q6807" s="16"/>
      <c r="R6807" s="101">
        <v>17.530999999999999</v>
      </c>
      <c r="S6807" s="16"/>
    </row>
    <row r="6808" spans="8:19" x14ac:dyDescent="0.25">
      <c r="H6808" s="98">
        <v>42602</v>
      </c>
      <c r="I6808" s="99">
        <v>0.58333333333333337</v>
      </c>
      <c r="J6808" s="100">
        <f t="shared" si="431"/>
        <v>42602.583333333336</v>
      </c>
      <c r="K6808" s="101">
        <v>42.344499999999996</v>
      </c>
      <c r="L6808" s="100">
        <f>'Barometric Data'!D6808</f>
        <v>42602.583333333336</v>
      </c>
      <c r="M6808" s="106">
        <f t="shared" si="432"/>
        <v>0</v>
      </c>
      <c r="N6808" s="16">
        <f>'Barometric Data'!E6808</f>
        <v>2.7204000000000002</v>
      </c>
      <c r="O6808" s="16">
        <f t="shared" si="433"/>
        <v>39.624099999999999</v>
      </c>
      <c r="P6808" s="17">
        <f t="shared" si="434"/>
        <v>355.36529999999999</v>
      </c>
      <c r="Q6808" s="16"/>
      <c r="R6808" s="101">
        <v>17.547999999999998</v>
      </c>
      <c r="S6808" s="16"/>
    </row>
    <row r="6809" spans="8:19" x14ac:dyDescent="0.25">
      <c r="H6809" s="98">
        <v>42602</v>
      </c>
      <c r="I6809" s="99">
        <v>0.83333333333333337</v>
      </c>
      <c r="J6809" s="100">
        <f t="shared" si="431"/>
        <v>42602.833333333336</v>
      </c>
      <c r="K6809" s="101">
        <v>42.307099999999998</v>
      </c>
      <c r="L6809" s="100">
        <f>'Barometric Data'!D6809</f>
        <v>42602.833333333336</v>
      </c>
      <c r="M6809" s="106">
        <f t="shared" si="432"/>
        <v>0</v>
      </c>
      <c r="N6809" s="16">
        <f>'Barometric Data'!E6809</f>
        <v>2.5971000000000002</v>
      </c>
      <c r="O6809" s="16">
        <f t="shared" si="433"/>
        <v>39.71</v>
      </c>
      <c r="P6809" s="17">
        <f t="shared" si="434"/>
        <v>355.27940000000001</v>
      </c>
      <c r="Q6809" s="16"/>
      <c r="R6809" s="101">
        <v>17.523</v>
      </c>
      <c r="S6809" s="16"/>
    </row>
    <row r="6810" spans="8:19" x14ac:dyDescent="0.25">
      <c r="H6810" s="98">
        <v>42603</v>
      </c>
      <c r="I6810" s="99">
        <v>8.3333333333333329E-2</v>
      </c>
      <c r="J6810" s="100">
        <f t="shared" si="431"/>
        <v>42603.083333333336</v>
      </c>
      <c r="K6810" s="101">
        <v>42.305100000000003</v>
      </c>
      <c r="L6810" s="100">
        <f>'Barometric Data'!D6810</f>
        <v>42603.083333333336</v>
      </c>
      <c r="M6810" s="106">
        <f t="shared" si="432"/>
        <v>0</v>
      </c>
      <c r="N6810" s="16">
        <f>'Barometric Data'!E6810</f>
        <v>2.5897999999999999</v>
      </c>
      <c r="O6810" s="16">
        <f t="shared" si="433"/>
        <v>39.715300000000006</v>
      </c>
      <c r="P6810" s="17">
        <f t="shared" si="434"/>
        <v>355.27409999999998</v>
      </c>
      <c r="Q6810" s="16"/>
      <c r="R6810" s="101">
        <v>17.555</v>
      </c>
      <c r="S6810" s="16"/>
    </row>
    <row r="6811" spans="8:19" x14ac:dyDescent="0.25">
      <c r="H6811" s="98">
        <v>42603</v>
      </c>
      <c r="I6811" s="99">
        <v>0.33333333333333331</v>
      </c>
      <c r="J6811" s="100">
        <f t="shared" si="431"/>
        <v>42603.333333333336</v>
      </c>
      <c r="K6811" s="101">
        <v>42.351199999999999</v>
      </c>
      <c r="L6811" s="100">
        <f>'Barometric Data'!D6811</f>
        <v>42603.333333333336</v>
      </c>
      <c r="M6811" s="106">
        <f t="shared" si="432"/>
        <v>0</v>
      </c>
      <c r="N6811" s="16">
        <f>'Barometric Data'!E6811</f>
        <v>2.6261000000000001</v>
      </c>
      <c r="O6811" s="16">
        <f t="shared" si="433"/>
        <v>39.725099999999998</v>
      </c>
      <c r="P6811" s="17">
        <f t="shared" si="434"/>
        <v>355.26429999999999</v>
      </c>
      <c r="Q6811" s="16"/>
      <c r="R6811" s="101">
        <v>17.539000000000001</v>
      </c>
      <c r="S6811" s="16"/>
    </row>
    <row r="6812" spans="8:19" x14ac:dyDescent="0.25">
      <c r="H6812" s="98">
        <v>42603</v>
      </c>
      <c r="I6812" s="99">
        <v>0.58333333333333337</v>
      </c>
      <c r="J6812" s="100">
        <f t="shared" si="431"/>
        <v>42603.583333333336</v>
      </c>
      <c r="K6812" s="101">
        <v>42.328800000000001</v>
      </c>
      <c r="L6812" s="100">
        <f>'Barometric Data'!D6812</f>
        <v>42603.583333333336</v>
      </c>
      <c r="M6812" s="106">
        <f t="shared" si="432"/>
        <v>0</v>
      </c>
      <c r="N6812" s="16">
        <f>'Barometric Data'!E6812</f>
        <v>2.5988000000000002</v>
      </c>
      <c r="O6812" s="16">
        <f t="shared" si="433"/>
        <v>39.730000000000004</v>
      </c>
      <c r="P6812" s="17">
        <f t="shared" si="434"/>
        <v>355.25939999999997</v>
      </c>
      <c r="Q6812" s="16"/>
      <c r="R6812" s="101">
        <v>17.532</v>
      </c>
      <c r="S6812" s="16"/>
    </row>
    <row r="6813" spans="8:19" x14ac:dyDescent="0.25">
      <c r="H6813" s="98">
        <v>42603</v>
      </c>
      <c r="I6813" s="99">
        <v>0.83333333333333337</v>
      </c>
      <c r="J6813" s="100">
        <f t="shared" si="431"/>
        <v>42603.833333333336</v>
      </c>
      <c r="K6813" s="101">
        <v>42.276600000000002</v>
      </c>
      <c r="L6813" s="100">
        <f>'Barometric Data'!D6813</f>
        <v>42603.833333333336</v>
      </c>
      <c r="M6813" s="106">
        <f t="shared" si="432"/>
        <v>0</v>
      </c>
      <c r="N6813" s="16">
        <f>'Barometric Data'!E6813</f>
        <v>2.5024999999999999</v>
      </c>
      <c r="O6813" s="16">
        <f t="shared" si="433"/>
        <v>39.774100000000004</v>
      </c>
      <c r="P6813" s="17">
        <f t="shared" si="434"/>
        <v>355.21529999999996</v>
      </c>
      <c r="Q6813" s="16"/>
      <c r="R6813" s="101">
        <v>17.521000000000001</v>
      </c>
      <c r="S6813" s="16"/>
    </row>
    <row r="6814" spans="8:19" x14ac:dyDescent="0.25">
      <c r="H6814" s="98">
        <v>42604</v>
      </c>
      <c r="I6814" s="99">
        <v>8.3333333333333329E-2</v>
      </c>
      <c r="J6814" s="100">
        <f t="shared" si="431"/>
        <v>42604.083333333336</v>
      </c>
      <c r="K6814" s="101">
        <v>42.3125</v>
      </c>
      <c r="L6814" s="100">
        <f>'Barometric Data'!D6814</f>
        <v>42604.083333333336</v>
      </c>
      <c r="M6814" s="106">
        <f t="shared" si="432"/>
        <v>0</v>
      </c>
      <c r="N6814" s="16">
        <f>'Barometric Data'!E6814</f>
        <v>2.5293999999999999</v>
      </c>
      <c r="O6814" s="16">
        <f t="shared" si="433"/>
        <v>39.783099999999997</v>
      </c>
      <c r="P6814" s="17">
        <f t="shared" si="434"/>
        <v>355.2063</v>
      </c>
      <c r="Q6814" s="16"/>
      <c r="R6814" s="101">
        <v>17.526</v>
      </c>
      <c r="S6814" s="16"/>
    </row>
    <row r="6815" spans="8:19" x14ac:dyDescent="0.25">
      <c r="H6815" s="98">
        <v>42604</v>
      </c>
      <c r="I6815" s="99">
        <v>0.33333333333333331</v>
      </c>
      <c r="J6815" s="100">
        <f t="shared" si="431"/>
        <v>42604.333333333336</v>
      </c>
      <c r="K6815" s="101">
        <v>42.408099999999997</v>
      </c>
      <c r="L6815" s="100">
        <f>'Barometric Data'!D6815</f>
        <v>42604.333333333336</v>
      </c>
      <c r="M6815" s="106">
        <f t="shared" si="432"/>
        <v>0</v>
      </c>
      <c r="N6815" s="16">
        <f>'Barometric Data'!E6815</f>
        <v>2.6556999999999999</v>
      </c>
      <c r="O6815" s="16">
        <f t="shared" si="433"/>
        <v>39.752399999999994</v>
      </c>
      <c r="P6815" s="17">
        <f t="shared" si="434"/>
        <v>355.23699999999997</v>
      </c>
      <c r="Q6815" s="16"/>
      <c r="R6815" s="101">
        <v>17.541</v>
      </c>
      <c r="S6815" s="16"/>
    </row>
    <row r="6816" spans="8:19" x14ac:dyDescent="0.25">
      <c r="H6816" s="98">
        <v>42604</v>
      </c>
      <c r="I6816" s="99">
        <v>0.58333333333333337</v>
      </c>
      <c r="J6816" s="100">
        <f t="shared" si="431"/>
        <v>42604.583333333336</v>
      </c>
      <c r="K6816" s="101">
        <v>42.405200000000001</v>
      </c>
      <c r="L6816" s="100">
        <f>'Barometric Data'!D6816</f>
        <v>42604.583333333336</v>
      </c>
      <c r="M6816" s="106">
        <f t="shared" si="432"/>
        <v>0</v>
      </c>
      <c r="N6816" s="16">
        <f>'Barometric Data'!E6816</f>
        <v>2.6755</v>
      </c>
      <c r="O6816" s="16">
        <f t="shared" si="433"/>
        <v>39.729700000000001</v>
      </c>
      <c r="P6816" s="17">
        <f t="shared" si="434"/>
        <v>355.25970000000001</v>
      </c>
      <c r="Q6816" s="16"/>
      <c r="R6816" s="101">
        <v>17.521999999999998</v>
      </c>
      <c r="S6816" s="16"/>
    </row>
    <row r="6817" spans="8:19" x14ac:dyDescent="0.25">
      <c r="H6817" s="98">
        <v>42604</v>
      </c>
      <c r="I6817" s="99">
        <v>0.83333333333333337</v>
      </c>
      <c r="J6817" s="100">
        <f t="shared" ref="J6817:J6880" si="435">H6817+I6817</f>
        <v>42604.833333333336</v>
      </c>
      <c r="K6817" s="101">
        <v>42.3506</v>
      </c>
      <c r="L6817" s="100">
        <f>'Barometric Data'!D6817</f>
        <v>42604.833333333336</v>
      </c>
      <c r="M6817" s="106">
        <f t="shared" si="432"/>
        <v>0</v>
      </c>
      <c r="N6817" s="16">
        <f>'Barometric Data'!E6817</f>
        <v>2.5941000000000001</v>
      </c>
      <c r="O6817" s="16">
        <f t="shared" si="433"/>
        <v>39.756500000000003</v>
      </c>
      <c r="P6817" s="17">
        <f t="shared" si="434"/>
        <v>355.23289999999997</v>
      </c>
      <c r="Q6817" s="16"/>
      <c r="R6817" s="101">
        <v>17.533000000000001</v>
      </c>
      <c r="S6817" s="16"/>
    </row>
    <row r="6818" spans="8:19" x14ac:dyDescent="0.25">
      <c r="H6818" s="98">
        <v>42605</v>
      </c>
      <c r="I6818" s="99">
        <v>8.3333333333333329E-2</v>
      </c>
      <c r="J6818" s="100">
        <f t="shared" si="435"/>
        <v>42605.083333333336</v>
      </c>
      <c r="K6818" s="101">
        <v>42.422499999999999</v>
      </c>
      <c r="L6818" s="100">
        <f>'Barometric Data'!D6818</f>
        <v>42605.083333333336</v>
      </c>
      <c r="M6818" s="106">
        <f t="shared" si="432"/>
        <v>0</v>
      </c>
      <c r="N6818" s="16">
        <f>'Barometric Data'!E6818</f>
        <v>2.6955</v>
      </c>
      <c r="O6818" s="16">
        <f t="shared" si="433"/>
        <v>39.726999999999997</v>
      </c>
      <c r="P6818" s="17">
        <f t="shared" si="434"/>
        <v>355.26240000000001</v>
      </c>
      <c r="Q6818" s="16"/>
      <c r="R6818" s="101">
        <v>17.536999999999999</v>
      </c>
      <c r="S6818" s="16"/>
    </row>
    <row r="6819" spans="8:19" x14ac:dyDescent="0.25">
      <c r="H6819" s="98">
        <v>42605</v>
      </c>
      <c r="I6819" s="99">
        <v>0.33333333333333331</v>
      </c>
      <c r="J6819" s="100">
        <f t="shared" si="435"/>
        <v>42605.333333333336</v>
      </c>
      <c r="K6819" s="101">
        <v>42.482100000000003</v>
      </c>
      <c r="L6819" s="100">
        <f>'Barometric Data'!D6819</f>
        <v>42605.333333333336</v>
      </c>
      <c r="M6819" s="106">
        <f t="shared" si="432"/>
        <v>0</v>
      </c>
      <c r="N6819" s="16">
        <f>'Barometric Data'!E6819</f>
        <v>2.8033999999999999</v>
      </c>
      <c r="O6819" s="16">
        <f t="shared" si="433"/>
        <v>39.678700000000006</v>
      </c>
      <c r="P6819" s="17">
        <f t="shared" si="434"/>
        <v>355.3107</v>
      </c>
      <c r="Q6819" s="16"/>
      <c r="R6819" s="101">
        <v>17.518000000000001</v>
      </c>
      <c r="S6819" s="16"/>
    </row>
    <row r="6820" spans="8:19" x14ac:dyDescent="0.25">
      <c r="H6820" s="98">
        <v>42605</v>
      </c>
      <c r="I6820" s="99">
        <v>0.58333333333333337</v>
      </c>
      <c r="J6820" s="100">
        <f t="shared" si="435"/>
        <v>42605.583333333336</v>
      </c>
      <c r="K6820" s="101">
        <v>42.470399999999998</v>
      </c>
      <c r="L6820" s="100">
        <f>'Barometric Data'!D6820</f>
        <v>42605.583333333336</v>
      </c>
      <c r="M6820" s="106">
        <f t="shared" si="432"/>
        <v>0</v>
      </c>
      <c r="N6820" s="16">
        <f>'Barometric Data'!E6820</f>
        <v>2.8224</v>
      </c>
      <c r="O6820" s="16">
        <f t="shared" si="433"/>
        <v>39.647999999999996</v>
      </c>
      <c r="P6820" s="17">
        <f t="shared" si="434"/>
        <v>355.34140000000002</v>
      </c>
      <c r="Q6820" s="16"/>
      <c r="R6820" s="101">
        <v>17.533999999999999</v>
      </c>
      <c r="S6820" s="16"/>
    </row>
    <row r="6821" spans="8:19" x14ac:dyDescent="0.25">
      <c r="H6821" s="98">
        <v>42605</v>
      </c>
      <c r="I6821" s="99">
        <v>0.83333333333333337</v>
      </c>
      <c r="J6821" s="100">
        <f t="shared" si="435"/>
        <v>42605.833333333336</v>
      </c>
      <c r="K6821" s="101">
        <v>42.454999999999998</v>
      </c>
      <c r="L6821" s="100">
        <f>'Barometric Data'!D6821</f>
        <v>42605.833333333336</v>
      </c>
      <c r="M6821" s="106">
        <f t="shared" si="432"/>
        <v>0</v>
      </c>
      <c r="N6821" s="16">
        <f>'Barometric Data'!E6821</f>
        <v>2.7770000000000001</v>
      </c>
      <c r="O6821" s="16">
        <f t="shared" si="433"/>
        <v>39.677999999999997</v>
      </c>
      <c r="P6821" s="17">
        <f t="shared" si="434"/>
        <v>355.31139999999999</v>
      </c>
      <c r="Q6821" s="16"/>
      <c r="R6821" s="101">
        <v>17.544</v>
      </c>
      <c r="S6821" s="16"/>
    </row>
    <row r="6822" spans="8:19" x14ac:dyDescent="0.25">
      <c r="H6822" s="98">
        <v>42606</v>
      </c>
      <c r="I6822" s="99">
        <v>8.3333333333333329E-2</v>
      </c>
      <c r="J6822" s="100">
        <f t="shared" si="435"/>
        <v>42606.083333333336</v>
      </c>
      <c r="K6822" s="101">
        <v>42.469099999999997</v>
      </c>
      <c r="L6822" s="100">
        <f>'Barometric Data'!D6822</f>
        <v>42606.083333333336</v>
      </c>
      <c r="M6822" s="106">
        <f t="shared" si="432"/>
        <v>0</v>
      </c>
      <c r="N6822" s="16">
        <f>'Barometric Data'!E6822</f>
        <v>2.8012999999999999</v>
      </c>
      <c r="O6822" s="16">
        <f t="shared" si="433"/>
        <v>39.6678</v>
      </c>
      <c r="P6822" s="17">
        <f t="shared" si="434"/>
        <v>355.32159999999999</v>
      </c>
      <c r="Q6822" s="16"/>
      <c r="R6822" s="101">
        <v>17.515000000000001</v>
      </c>
      <c r="S6822" s="16"/>
    </row>
    <row r="6823" spans="8:19" x14ac:dyDescent="0.25">
      <c r="H6823" s="98">
        <v>42606</v>
      </c>
      <c r="I6823" s="99">
        <v>0.33333333333333331</v>
      </c>
      <c r="J6823" s="100">
        <f t="shared" si="435"/>
        <v>42606.333333333336</v>
      </c>
      <c r="K6823" s="101">
        <v>42.511200000000002</v>
      </c>
      <c r="L6823" s="100">
        <f>'Barometric Data'!D6823</f>
        <v>42606.333333333336</v>
      </c>
      <c r="M6823" s="106">
        <f t="shared" si="432"/>
        <v>0</v>
      </c>
      <c r="N6823" s="16">
        <f>'Barometric Data'!E6823</f>
        <v>2.8613</v>
      </c>
      <c r="O6823" s="16">
        <f t="shared" si="433"/>
        <v>39.649900000000002</v>
      </c>
      <c r="P6823" s="17">
        <f t="shared" si="434"/>
        <v>355.33949999999999</v>
      </c>
      <c r="Q6823" s="16"/>
      <c r="R6823" s="101">
        <v>17.523</v>
      </c>
      <c r="S6823" s="16"/>
    </row>
    <row r="6824" spans="8:19" x14ac:dyDescent="0.25">
      <c r="H6824" s="98">
        <v>42606</v>
      </c>
      <c r="I6824" s="99">
        <v>0.58333333333333337</v>
      </c>
      <c r="J6824" s="100">
        <f t="shared" si="435"/>
        <v>42606.583333333336</v>
      </c>
      <c r="K6824" s="101">
        <v>42.479900000000001</v>
      </c>
      <c r="L6824" s="100">
        <f>'Barometric Data'!D6824</f>
        <v>42606.583333333336</v>
      </c>
      <c r="M6824" s="106">
        <f t="shared" ref="M6824:M6887" si="436">ABS(L6824-J6824)</f>
        <v>0</v>
      </c>
      <c r="N6824" s="16">
        <f>'Barometric Data'!E6824</f>
        <v>2.8466</v>
      </c>
      <c r="O6824" s="16">
        <f t="shared" ref="O6824:O6887" si="437">K6824-N6824</f>
        <v>39.633299999999998</v>
      </c>
      <c r="P6824" s="17">
        <f t="shared" si="434"/>
        <v>355.35609999999997</v>
      </c>
      <c r="Q6824" s="16"/>
      <c r="R6824" s="101">
        <v>17.52</v>
      </c>
      <c r="S6824" s="16"/>
    </row>
    <row r="6825" spans="8:19" x14ac:dyDescent="0.25">
      <c r="H6825" s="98">
        <v>42606</v>
      </c>
      <c r="I6825" s="99">
        <v>0.83333333333333337</v>
      </c>
      <c r="J6825" s="100">
        <f t="shared" si="435"/>
        <v>42606.833333333336</v>
      </c>
      <c r="K6825" s="101">
        <v>42.4529</v>
      </c>
      <c r="L6825" s="100">
        <f>'Barometric Data'!D6825</f>
        <v>42606.833333333336</v>
      </c>
      <c r="M6825" s="106">
        <f t="shared" si="436"/>
        <v>0</v>
      </c>
      <c r="N6825" s="16">
        <f>'Barometric Data'!E6825</f>
        <v>2.7867999999999999</v>
      </c>
      <c r="O6825" s="16">
        <f t="shared" si="437"/>
        <v>39.6661</v>
      </c>
      <c r="P6825" s="17">
        <f t="shared" ref="P6825:P6888" si="438">$E$33-O6825</f>
        <v>355.32330000000002</v>
      </c>
      <c r="Q6825" s="16"/>
      <c r="R6825" s="101">
        <v>17.53</v>
      </c>
      <c r="S6825" s="16"/>
    </row>
    <row r="6826" spans="8:19" x14ac:dyDescent="0.25">
      <c r="H6826" s="98">
        <v>42607</v>
      </c>
      <c r="I6826" s="99">
        <v>8.3333333333333329E-2</v>
      </c>
      <c r="J6826" s="100">
        <f t="shared" si="435"/>
        <v>42607.083333333336</v>
      </c>
      <c r="K6826" s="101">
        <v>42.460700000000003</v>
      </c>
      <c r="L6826" s="100">
        <f>'Barometric Data'!D6826</f>
        <v>42607.083333333336</v>
      </c>
      <c r="M6826" s="106">
        <f t="shared" si="436"/>
        <v>0</v>
      </c>
      <c r="N6826" s="16">
        <f>'Barometric Data'!E6826</f>
        <v>2.7848000000000002</v>
      </c>
      <c r="O6826" s="16">
        <f t="shared" si="437"/>
        <v>39.675900000000006</v>
      </c>
      <c r="P6826" s="17">
        <f t="shared" si="438"/>
        <v>355.31349999999998</v>
      </c>
      <c r="Q6826" s="16"/>
      <c r="R6826" s="101">
        <v>17.521999999999998</v>
      </c>
      <c r="S6826" s="16"/>
    </row>
    <row r="6827" spans="8:19" x14ac:dyDescent="0.25">
      <c r="H6827" s="98">
        <v>42607</v>
      </c>
      <c r="I6827" s="99">
        <v>0.33333333333333331</v>
      </c>
      <c r="J6827" s="100">
        <f t="shared" si="435"/>
        <v>42607.333333333336</v>
      </c>
      <c r="K6827" s="101">
        <v>42.507800000000003</v>
      </c>
      <c r="L6827" s="100">
        <f>'Barometric Data'!D6827</f>
        <v>42607.333333333336</v>
      </c>
      <c r="M6827" s="106">
        <f t="shared" si="436"/>
        <v>0</v>
      </c>
      <c r="N6827" s="16">
        <f>'Barometric Data'!E6827</f>
        <v>2.8466999999999998</v>
      </c>
      <c r="O6827" s="16">
        <f t="shared" si="437"/>
        <v>39.661100000000005</v>
      </c>
      <c r="P6827" s="17">
        <f t="shared" si="438"/>
        <v>355.32830000000001</v>
      </c>
      <c r="Q6827" s="16"/>
      <c r="R6827" s="101">
        <v>17.515000000000001</v>
      </c>
      <c r="S6827" s="16"/>
    </row>
    <row r="6828" spans="8:19" x14ac:dyDescent="0.25">
      <c r="H6828" s="98">
        <v>42607</v>
      </c>
      <c r="I6828" s="99">
        <v>0.58333333333333337</v>
      </c>
      <c r="J6828" s="100">
        <f t="shared" si="435"/>
        <v>42607.583333333336</v>
      </c>
      <c r="K6828" s="101">
        <v>42.456800000000001</v>
      </c>
      <c r="L6828" s="100">
        <f>'Barometric Data'!D6828</f>
        <v>42607.583333333336</v>
      </c>
      <c r="M6828" s="106">
        <f t="shared" si="436"/>
        <v>0</v>
      </c>
      <c r="N6828" s="16">
        <f>'Barometric Data'!E6828</f>
        <v>2.7966000000000002</v>
      </c>
      <c r="O6828" s="16">
        <f t="shared" si="437"/>
        <v>39.660200000000003</v>
      </c>
      <c r="P6828" s="17">
        <f t="shared" si="438"/>
        <v>355.32920000000001</v>
      </c>
      <c r="Q6828" s="16"/>
      <c r="R6828" s="101">
        <v>17.529</v>
      </c>
      <c r="S6828" s="16"/>
    </row>
    <row r="6829" spans="8:19" x14ac:dyDescent="0.25">
      <c r="H6829" s="98">
        <v>42607</v>
      </c>
      <c r="I6829" s="99">
        <v>0.83333333333333337</v>
      </c>
      <c r="J6829" s="100">
        <f t="shared" si="435"/>
        <v>42607.833333333336</v>
      </c>
      <c r="K6829" s="101">
        <v>42.405200000000001</v>
      </c>
      <c r="L6829" s="100">
        <f>'Barometric Data'!D6829</f>
        <v>42607.833333333336</v>
      </c>
      <c r="M6829" s="106">
        <f t="shared" si="436"/>
        <v>0</v>
      </c>
      <c r="N6829" s="16">
        <f>'Barometric Data'!E6829</f>
        <v>2.6956000000000002</v>
      </c>
      <c r="O6829" s="16">
        <f t="shared" si="437"/>
        <v>39.709600000000002</v>
      </c>
      <c r="P6829" s="17">
        <f t="shared" si="438"/>
        <v>355.27979999999997</v>
      </c>
      <c r="Q6829" s="16"/>
      <c r="R6829" s="101">
        <v>17.524000000000001</v>
      </c>
      <c r="S6829" s="16"/>
    </row>
    <row r="6830" spans="8:19" x14ac:dyDescent="0.25">
      <c r="H6830" s="98">
        <v>42608</v>
      </c>
      <c r="I6830" s="99">
        <v>8.3333333333333329E-2</v>
      </c>
      <c r="J6830" s="100">
        <f t="shared" si="435"/>
        <v>42608.083333333336</v>
      </c>
      <c r="K6830" s="101">
        <v>42.436799999999998</v>
      </c>
      <c r="L6830" s="100">
        <f>'Barometric Data'!D6830</f>
        <v>42608.083333333336</v>
      </c>
      <c r="M6830" s="106">
        <f t="shared" si="436"/>
        <v>0</v>
      </c>
      <c r="N6830" s="16">
        <f>'Barometric Data'!E6830</f>
        <v>2.6858</v>
      </c>
      <c r="O6830" s="16">
        <f t="shared" si="437"/>
        <v>39.750999999999998</v>
      </c>
      <c r="P6830" s="17">
        <f t="shared" si="438"/>
        <v>355.23840000000001</v>
      </c>
      <c r="Q6830" s="16"/>
      <c r="R6830" s="101">
        <v>17.527999999999999</v>
      </c>
      <c r="S6830" s="16"/>
    </row>
    <row r="6831" spans="8:19" x14ac:dyDescent="0.25">
      <c r="H6831" s="98">
        <v>42608</v>
      </c>
      <c r="I6831" s="99">
        <v>0.33333333333333331</v>
      </c>
      <c r="J6831" s="100">
        <f t="shared" si="435"/>
        <v>42608.333333333336</v>
      </c>
      <c r="K6831" s="101">
        <v>42.442100000000003</v>
      </c>
      <c r="L6831" s="100">
        <f>'Barometric Data'!D6831</f>
        <v>42608.333333333336</v>
      </c>
      <c r="M6831" s="106">
        <f t="shared" si="436"/>
        <v>0</v>
      </c>
      <c r="N6831" s="16">
        <f>'Barometric Data'!E6831</f>
        <v>2.7115</v>
      </c>
      <c r="O6831" s="16">
        <f t="shared" si="437"/>
        <v>39.730600000000003</v>
      </c>
      <c r="P6831" s="17">
        <f t="shared" si="438"/>
        <v>355.25880000000001</v>
      </c>
      <c r="Q6831" s="16"/>
      <c r="R6831" s="101">
        <v>17.521999999999998</v>
      </c>
      <c r="S6831" s="16"/>
    </row>
    <row r="6832" spans="8:19" x14ac:dyDescent="0.25">
      <c r="H6832" s="98">
        <v>42608</v>
      </c>
      <c r="I6832" s="99">
        <v>0.58333333333333337</v>
      </c>
      <c r="J6832" s="100">
        <f t="shared" si="435"/>
        <v>42608.583333333336</v>
      </c>
      <c r="K6832" s="101">
        <v>42.4574</v>
      </c>
      <c r="L6832" s="100">
        <f>'Barometric Data'!D6832</f>
        <v>42608.583333333336</v>
      </c>
      <c r="M6832" s="106">
        <f t="shared" si="436"/>
        <v>0</v>
      </c>
      <c r="N6832" s="16">
        <f>'Barometric Data'!E6832</f>
        <v>2.7103999999999999</v>
      </c>
      <c r="O6832" s="16">
        <f t="shared" si="437"/>
        <v>39.747</v>
      </c>
      <c r="P6832" s="17">
        <f t="shared" si="438"/>
        <v>355.24239999999998</v>
      </c>
      <c r="Q6832" s="16"/>
      <c r="R6832" s="101">
        <v>17.53</v>
      </c>
      <c r="S6832" s="16"/>
    </row>
    <row r="6833" spans="8:19" x14ac:dyDescent="0.25">
      <c r="H6833" s="98">
        <v>42608</v>
      </c>
      <c r="I6833" s="99">
        <v>0.83333333333333337</v>
      </c>
      <c r="J6833" s="100">
        <f t="shared" si="435"/>
        <v>42608.833333333336</v>
      </c>
      <c r="K6833" s="101">
        <v>42.415100000000002</v>
      </c>
      <c r="L6833" s="100">
        <f>'Barometric Data'!D6833</f>
        <v>42608.833333333336</v>
      </c>
      <c r="M6833" s="106">
        <f t="shared" si="436"/>
        <v>0</v>
      </c>
      <c r="N6833" s="16">
        <f>'Barometric Data'!E6833</f>
        <v>2.6373000000000002</v>
      </c>
      <c r="O6833" s="16">
        <f t="shared" si="437"/>
        <v>39.777799999999999</v>
      </c>
      <c r="P6833" s="17">
        <f t="shared" si="438"/>
        <v>355.21159999999998</v>
      </c>
      <c r="Q6833" s="16"/>
      <c r="R6833" s="101">
        <v>17.524000000000001</v>
      </c>
      <c r="S6833" s="16"/>
    </row>
    <row r="6834" spans="8:19" x14ac:dyDescent="0.25">
      <c r="H6834" s="98">
        <v>42609</v>
      </c>
      <c r="I6834" s="99">
        <v>8.3333333333333329E-2</v>
      </c>
      <c r="J6834" s="100">
        <f t="shared" si="435"/>
        <v>42609.083333333336</v>
      </c>
      <c r="K6834" s="101">
        <v>42.438699999999997</v>
      </c>
      <c r="L6834" s="100">
        <f>'Barometric Data'!D6834</f>
        <v>42609.083333333336</v>
      </c>
      <c r="M6834" s="106">
        <f t="shared" si="436"/>
        <v>0</v>
      </c>
      <c r="N6834" s="16">
        <f>'Barometric Data'!E6834</f>
        <v>2.6337999999999999</v>
      </c>
      <c r="O6834" s="16">
        <f t="shared" si="437"/>
        <v>39.804899999999996</v>
      </c>
      <c r="P6834" s="17">
        <f t="shared" si="438"/>
        <v>355.18450000000001</v>
      </c>
      <c r="Q6834" s="16"/>
      <c r="R6834" s="101">
        <v>17.523</v>
      </c>
      <c r="S6834" s="16"/>
    </row>
    <row r="6835" spans="8:19" x14ac:dyDescent="0.25">
      <c r="H6835" s="98">
        <v>42609</v>
      </c>
      <c r="I6835" s="99">
        <v>0.33333333333333331</v>
      </c>
      <c r="J6835" s="100">
        <f t="shared" si="435"/>
        <v>42609.333333333336</v>
      </c>
      <c r="K6835" s="101">
        <v>42.468600000000002</v>
      </c>
      <c r="L6835" s="100">
        <f>'Barometric Data'!D6835</f>
        <v>42609.333333333336</v>
      </c>
      <c r="M6835" s="106">
        <f t="shared" si="436"/>
        <v>0</v>
      </c>
      <c r="N6835" s="16">
        <f>'Barometric Data'!E6835</f>
        <v>2.6741000000000001</v>
      </c>
      <c r="O6835" s="16">
        <f t="shared" si="437"/>
        <v>39.794499999999999</v>
      </c>
      <c r="P6835" s="17">
        <f t="shared" si="438"/>
        <v>355.19489999999996</v>
      </c>
      <c r="Q6835" s="16"/>
      <c r="R6835" s="101">
        <v>17.521000000000001</v>
      </c>
      <c r="S6835" s="16"/>
    </row>
    <row r="6836" spans="8:19" x14ac:dyDescent="0.25">
      <c r="H6836" s="98">
        <v>42609</v>
      </c>
      <c r="I6836" s="99">
        <v>0.58333333333333337</v>
      </c>
      <c r="J6836" s="100">
        <f t="shared" si="435"/>
        <v>42609.583333333336</v>
      </c>
      <c r="K6836" s="101">
        <v>42.4497</v>
      </c>
      <c r="L6836" s="100">
        <f>'Barometric Data'!D6836</f>
        <v>42609.583333333336</v>
      </c>
      <c r="M6836" s="106">
        <f t="shared" si="436"/>
        <v>0</v>
      </c>
      <c r="N6836" s="16">
        <f>'Barometric Data'!E6836</f>
        <v>2.6608999999999998</v>
      </c>
      <c r="O6836" s="16">
        <f t="shared" si="437"/>
        <v>39.788800000000002</v>
      </c>
      <c r="P6836" s="17">
        <f t="shared" si="438"/>
        <v>355.20060000000001</v>
      </c>
      <c r="Q6836" s="16"/>
      <c r="R6836" s="101">
        <v>17.515000000000001</v>
      </c>
      <c r="S6836" s="16"/>
    </row>
    <row r="6837" spans="8:19" x14ac:dyDescent="0.25">
      <c r="H6837" s="98">
        <v>42609</v>
      </c>
      <c r="I6837" s="99">
        <v>0.83333333333333337</v>
      </c>
      <c r="J6837" s="100">
        <f t="shared" si="435"/>
        <v>42609.833333333336</v>
      </c>
      <c r="K6837" s="101">
        <v>42.412799999999997</v>
      </c>
      <c r="L6837" s="100">
        <f>'Barometric Data'!D6837</f>
        <v>42609.833333333336</v>
      </c>
      <c r="M6837" s="106">
        <f t="shared" si="436"/>
        <v>0</v>
      </c>
      <c r="N6837" s="16">
        <f>'Barometric Data'!E6837</f>
        <v>2.5808</v>
      </c>
      <c r="O6837" s="16">
        <f t="shared" si="437"/>
        <v>39.831999999999994</v>
      </c>
      <c r="P6837" s="17">
        <f t="shared" si="438"/>
        <v>355.1574</v>
      </c>
      <c r="Q6837" s="16"/>
      <c r="R6837" s="101">
        <v>17.518999999999998</v>
      </c>
      <c r="S6837" s="16"/>
    </row>
    <row r="6838" spans="8:19" x14ac:dyDescent="0.25">
      <c r="H6838" s="98">
        <v>42610</v>
      </c>
      <c r="I6838" s="99">
        <v>8.3333333333333329E-2</v>
      </c>
      <c r="J6838" s="100">
        <f t="shared" si="435"/>
        <v>42610.083333333336</v>
      </c>
      <c r="K6838" s="101">
        <v>42.4709</v>
      </c>
      <c r="L6838" s="100">
        <f>'Barometric Data'!D6838</f>
        <v>42610.083333333336</v>
      </c>
      <c r="M6838" s="106">
        <f t="shared" si="436"/>
        <v>0</v>
      </c>
      <c r="N6838" s="16">
        <f>'Barometric Data'!E6838</f>
        <v>2.6392000000000002</v>
      </c>
      <c r="O6838" s="16">
        <f t="shared" si="437"/>
        <v>39.831699999999998</v>
      </c>
      <c r="P6838" s="17">
        <f t="shared" si="438"/>
        <v>355.15769999999998</v>
      </c>
      <c r="Q6838" s="16"/>
      <c r="R6838" s="101">
        <v>17.523</v>
      </c>
      <c r="S6838" s="16"/>
    </row>
    <row r="6839" spans="8:19" x14ac:dyDescent="0.25">
      <c r="H6839" s="98">
        <v>42610</v>
      </c>
      <c r="I6839" s="99">
        <v>0.33333333333333331</v>
      </c>
      <c r="J6839" s="100">
        <f t="shared" si="435"/>
        <v>42610.333333333336</v>
      </c>
      <c r="K6839" s="101">
        <v>42.550699999999999</v>
      </c>
      <c r="L6839" s="100">
        <f>'Barometric Data'!D6839</f>
        <v>42610.333333333336</v>
      </c>
      <c r="M6839" s="106">
        <f t="shared" si="436"/>
        <v>0</v>
      </c>
      <c r="N6839" s="16">
        <f>'Barometric Data'!E6839</f>
        <v>2.7810000000000001</v>
      </c>
      <c r="O6839" s="16">
        <f t="shared" si="437"/>
        <v>39.7697</v>
      </c>
      <c r="P6839" s="17">
        <f t="shared" si="438"/>
        <v>355.21969999999999</v>
      </c>
      <c r="Q6839" s="16"/>
      <c r="R6839" s="101">
        <v>17.526</v>
      </c>
      <c r="S6839" s="16"/>
    </row>
    <row r="6840" spans="8:19" x14ac:dyDescent="0.25">
      <c r="H6840" s="98">
        <v>42610</v>
      </c>
      <c r="I6840" s="99">
        <v>0.58333333333333337</v>
      </c>
      <c r="J6840" s="100">
        <f t="shared" si="435"/>
        <v>42610.583333333336</v>
      </c>
      <c r="K6840" s="101">
        <v>42.544400000000003</v>
      </c>
      <c r="L6840" s="100">
        <f>'Barometric Data'!D6840</f>
        <v>42610.583333333336</v>
      </c>
      <c r="M6840" s="106">
        <f t="shared" si="436"/>
        <v>0</v>
      </c>
      <c r="N6840" s="16">
        <f>'Barometric Data'!E6840</f>
        <v>2.8283999999999998</v>
      </c>
      <c r="O6840" s="16">
        <f t="shared" si="437"/>
        <v>39.716000000000001</v>
      </c>
      <c r="P6840" s="17">
        <f t="shared" si="438"/>
        <v>355.27339999999998</v>
      </c>
      <c r="Q6840" s="16"/>
      <c r="R6840" s="101">
        <v>17.516999999999999</v>
      </c>
      <c r="S6840" s="16"/>
    </row>
    <row r="6841" spans="8:19" x14ac:dyDescent="0.25">
      <c r="H6841" s="98">
        <v>42610</v>
      </c>
      <c r="I6841" s="99">
        <v>0.83333333333333337</v>
      </c>
      <c r="J6841" s="100">
        <f t="shared" si="435"/>
        <v>42610.833333333336</v>
      </c>
      <c r="K6841" s="101">
        <v>42.5032</v>
      </c>
      <c r="L6841" s="100">
        <f>'Barometric Data'!D6841</f>
        <v>42610.833333333336</v>
      </c>
      <c r="M6841" s="106">
        <f t="shared" si="436"/>
        <v>0</v>
      </c>
      <c r="N6841" s="16">
        <f>'Barometric Data'!E6841</f>
        <v>2.77</v>
      </c>
      <c r="O6841" s="16">
        <f t="shared" si="437"/>
        <v>39.733199999999997</v>
      </c>
      <c r="P6841" s="17">
        <f t="shared" si="438"/>
        <v>355.25619999999998</v>
      </c>
      <c r="Q6841" s="16"/>
      <c r="R6841" s="101">
        <v>17.510000000000002</v>
      </c>
      <c r="S6841" s="16"/>
    </row>
    <row r="6842" spans="8:19" x14ac:dyDescent="0.25">
      <c r="H6842" s="98">
        <v>42611</v>
      </c>
      <c r="I6842" s="99">
        <v>8.3333333333333329E-2</v>
      </c>
      <c r="J6842" s="100">
        <f t="shared" si="435"/>
        <v>42611.083333333336</v>
      </c>
      <c r="K6842" s="101">
        <v>42.523299999999999</v>
      </c>
      <c r="L6842" s="100">
        <f>'Barometric Data'!D6842</f>
        <v>42611.083333333336</v>
      </c>
      <c r="M6842" s="106">
        <f t="shared" si="436"/>
        <v>0</v>
      </c>
      <c r="N6842" s="16">
        <f>'Barometric Data'!E6842</f>
        <v>2.8008000000000002</v>
      </c>
      <c r="O6842" s="16">
        <f t="shared" si="437"/>
        <v>39.722499999999997</v>
      </c>
      <c r="P6842" s="17">
        <f t="shared" si="438"/>
        <v>355.26689999999996</v>
      </c>
      <c r="Q6842" s="16"/>
      <c r="R6842" s="101">
        <v>17.518000000000001</v>
      </c>
      <c r="S6842" s="16"/>
    </row>
    <row r="6843" spans="8:19" x14ac:dyDescent="0.25">
      <c r="H6843" s="98">
        <v>42611</v>
      </c>
      <c r="I6843" s="99">
        <v>0.33333333333333331</v>
      </c>
      <c r="J6843" s="100">
        <f t="shared" si="435"/>
        <v>42611.333333333336</v>
      </c>
      <c r="K6843" s="101">
        <v>42.529899999999998</v>
      </c>
      <c r="L6843" s="100">
        <f>'Barometric Data'!D6843</f>
        <v>42611.333333333336</v>
      </c>
      <c r="M6843" s="106">
        <f t="shared" si="436"/>
        <v>0</v>
      </c>
      <c r="N6843" s="16">
        <f>'Barometric Data'!E6843</f>
        <v>2.827</v>
      </c>
      <c r="O6843" s="16">
        <f t="shared" si="437"/>
        <v>39.7029</v>
      </c>
      <c r="P6843" s="17">
        <f t="shared" si="438"/>
        <v>355.28649999999999</v>
      </c>
      <c r="Q6843" s="16"/>
      <c r="R6843" s="101">
        <v>17.532</v>
      </c>
      <c r="S6843" s="16"/>
    </row>
    <row r="6844" spans="8:19" x14ac:dyDescent="0.25">
      <c r="H6844" s="98">
        <v>42611</v>
      </c>
      <c r="I6844" s="99">
        <v>0.58333333333333337</v>
      </c>
      <c r="J6844" s="100">
        <f t="shared" si="435"/>
        <v>42611.583333333336</v>
      </c>
      <c r="K6844" s="101">
        <v>42.497700000000002</v>
      </c>
      <c r="L6844" s="100">
        <f>'Barometric Data'!D6844</f>
        <v>42611.583333333336</v>
      </c>
      <c r="M6844" s="106">
        <f t="shared" si="436"/>
        <v>0</v>
      </c>
      <c r="N6844" s="16">
        <f>'Barometric Data'!E6844</f>
        <v>2.8043999999999998</v>
      </c>
      <c r="O6844" s="16">
        <f t="shared" si="437"/>
        <v>39.693300000000001</v>
      </c>
      <c r="P6844" s="17">
        <f t="shared" si="438"/>
        <v>355.29609999999997</v>
      </c>
      <c r="Q6844" s="16"/>
      <c r="R6844" s="101">
        <v>17.524000000000001</v>
      </c>
      <c r="S6844" s="16"/>
    </row>
    <row r="6845" spans="8:19" x14ac:dyDescent="0.25">
      <c r="H6845" s="98">
        <v>42611</v>
      </c>
      <c r="I6845" s="99">
        <v>0.83333333333333337</v>
      </c>
      <c r="J6845" s="100">
        <f t="shared" si="435"/>
        <v>42611.833333333336</v>
      </c>
      <c r="K6845" s="101">
        <v>42.461399999999998</v>
      </c>
      <c r="L6845" s="100">
        <f>'Barometric Data'!D6845</f>
        <v>42611.833333333336</v>
      </c>
      <c r="M6845" s="106">
        <f t="shared" si="436"/>
        <v>0</v>
      </c>
      <c r="N6845" s="16">
        <f>'Barometric Data'!E6845</f>
        <v>2.7296999999999998</v>
      </c>
      <c r="O6845" s="16">
        <f t="shared" si="437"/>
        <v>39.731699999999996</v>
      </c>
      <c r="P6845" s="17">
        <f t="shared" si="438"/>
        <v>355.2577</v>
      </c>
      <c r="Q6845" s="16"/>
      <c r="R6845" s="101">
        <v>17.532</v>
      </c>
      <c r="S6845" s="16"/>
    </row>
    <row r="6846" spans="8:19" x14ac:dyDescent="0.25">
      <c r="H6846" s="98">
        <v>42612</v>
      </c>
      <c r="I6846" s="99">
        <v>8.3333333333333329E-2</v>
      </c>
      <c r="J6846" s="100">
        <f t="shared" si="435"/>
        <v>42612.083333333336</v>
      </c>
      <c r="K6846" s="101">
        <v>42.479700000000001</v>
      </c>
      <c r="L6846" s="100">
        <f>'Barometric Data'!D6846</f>
        <v>42612.083333333336</v>
      </c>
      <c r="M6846" s="106">
        <f t="shared" si="436"/>
        <v>0</v>
      </c>
      <c r="N6846" s="16">
        <f>'Barometric Data'!E6846</f>
        <v>2.7328000000000001</v>
      </c>
      <c r="O6846" s="16">
        <f t="shared" si="437"/>
        <v>39.746900000000004</v>
      </c>
      <c r="P6846" s="17">
        <f t="shared" si="438"/>
        <v>355.24250000000001</v>
      </c>
      <c r="Q6846" s="16"/>
      <c r="R6846" s="101">
        <v>17.533999999999999</v>
      </c>
      <c r="S6846" s="16"/>
    </row>
    <row r="6847" spans="8:19" x14ac:dyDescent="0.25">
      <c r="H6847" s="98">
        <v>42612</v>
      </c>
      <c r="I6847" s="99">
        <v>0.33333333333333331</v>
      </c>
      <c r="J6847" s="100">
        <f t="shared" si="435"/>
        <v>42612.333333333336</v>
      </c>
      <c r="K6847" s="101">
        <v>42.4863</v>
      </c>
      <c r="L6847" s="100">
        <f>'Barometric Data'!D6847</f>
        <v>42612.333333333336</v>
      </c>
      <c r="M6847" s="106">
        <f t="shared" si="436"/>
        <v>0</v>
      </c>
      <c r="N6847" s="16">
        <f>'Barometric Data'!E6847</f>
        <v>2.7250999999999999</v>
      </c>
      <c r="O6847" s="16">
        <f t="shared" si="437"/>
        <v>39.761200000000002</v>
      </c>
      <c r="P6847" s="17">
        <f t="shared" si="438"/>
        <v>355.22820000000002</v>
      </c>
      <c r="Q6847" s="16"/>
      <c r="R6847" s="101">
        <v>17.513000000000002</v>
      </c>
      <c r="S6847" s="16"/>
    </row>
    <row r="6848" spans="8:19" x14ac:dyDescent="0.25">
      <c r="H6848" s="98">
        <v>42612</v>
      </c>
      <c r="I6848" s="99">
        <v>0.58333333333333337</v>
      </c>
      <c r="J6848" s="100">
        <f t="shared" si="435"/>
        <v>42612.583333333336</v>
      </c>
      <c r="K6848" s="101">
        <v>42.424900000000001</v>
      </c>
      <c r="L6848" s="100">
        <f>'Barometric Data'!D6848</f>
        <v>42612.583333333336</v>
      </c>
      <c r="M6848" s="106">
        <f t="shared" si="436"/>
        <v>0</v>
      </c>
      <c r="N6848" s="16">
        <f>'Barometric Data'!E6848</f>
        <v>2.6682000000000001</v>
      </c>
      <c r="O6848" s="16">
        <f t="shared" si="437"/>
        <v>39.756700000000002</v>
      </c>
      <c r="P6848" s="17">
        <f t="shared" si="438"/>
        <v>355.23269999999997</v>
      </c>
      <c r="Q6848" s="16"/>
      <c r="R6848" s="101">
        <v>17.515999999999998</v>
      </c>
      <c r="S6848" s="16"/>
    </row>
    <row r="6849" spans="8:19" x14ac:dyDescent="0.25">
      <c r="H6849" s="98">
        <v>42612</v>
      </c>
      <c r="I6849" s="99">
        <v>0.83333333333333337</v>
      </c>
      <c r="J6849" s="100">
        <f t="shared" si="435"/>
        <v>42612.833333333336</v>
      </c>
      <c r="K6849" s="101">
        <v>42.401600000000002</v>
      </c>
      <c r="L6849" s="100">
        <f>'Barometric Data'!D6849</f>
        <v>42612.833333333336</v>
      </c>
      <c r="M6849" s="106">
        <f t="shared" si="436"/>
        <v>0</v>
      </c>
      <c r="N6849" s="16">
        <f>'Barometric Data'!E6849</f>
        <v>2.5756000000000001</v>
      </c>
      <c r="O6849" s="16">
        <f t="shared" si="437"/>
        <v>39.826000000000001</v>
      </c>
      <c r="P6849" s="17">
        <f t="shared" si="438"/>
        <v>355.16339999999997</v>
      </c>
      <c r="Q6849" s="16"/>
      <c r="R6849" s="101">
        <v>17.527000000000001</v>
      </c>
      <c r="S6849" s="16"/>
    </row>
    <row r="6850" spans="8:19" x14ac:dyDescent="0.25">
      <c r="H6850" s="98">
        <v>42613</v>
      </c>
      <c r="I6850" s="99">
        <v>8.3333333333333329E-2</v>
      </c>
      <c r="J6850" s="100">
        <f t="shared" si="435"/>
        <v>42613.083333333336</v>
      </c>
      <c r="K6850" s="101">
        <v>42.435200000000002</v>
      </c>
      <c r="L6850" s="100">
        <f>'Barometric Data'!D6850</f>
        <v>42613.083333333336</v>
      </c>
      <c r="M6850" s="106">
        <f t="shared" si="436"/>
        <v>0</v>
      </c>
      <c r="N6850" s="16">
        <f>'Barometric Data'!E6850</f>
        <v>2.6149</v>
      </c>
      <c r="O6850" s="16">
        <f t="shared" si="437"/>
        <v>39.820300000000003</v>
      </c>
      <c r="P6850" s="17">
        <f t="shared" si="438"/>
        <v>355.16909999999996</v>
      </c>
      <c r="Q6850" s="16"/>
      <c r="R6850" s="101">
        <v>17.536000000000001</v>
      </c>
      <c r="S6850" s="16"/>
    </row>
    <row r="6851" spans="8:19" x14ac:dyDescent="0.25">
      <c r="H6851" s="98">
        <v>42613</v>
      </c>
      <c r="I6851" s="99">
        <v>0.33333333333333331</v>
      </c>
      <c r="J6851" s="100">
        <f t="shared" si="435"/>
        <v>42613.333333333336</v>
      </c>
      <c r="K6851" s="101">
        <v>42.487499999999997</v>
      </c>
      <c r="L6851" s="100">
        <f>'Barometric Data'!D6851</f>
        <v>42613.333333333336</v>
      </c>
      <c r="M6851" s="106">
        <f t="shared" si="436"/>
        <v>0</v>
      </c>
      <c r="N6851" s="16">
        <f>'Barometric Data'!E6851</f>
        <v>2.6537999999999999</v>
      </c>
      <c r="O6851" s="16">
        <f t="shared" si="437"/>
        <v>39.8337</v>
      </c>
      <c r="P6851" s="17">
        <f t="shared" si="438"/>
        <v>355.15569999999997</v>
      </c>
      <c r="Q6851" s="16"/>
      <c r="R6851" s="101">
        <v>17.518999999999998</v>
      </c>
      <c r="S6851" s="16"/>
    </row>
    <row r="6852" spans="8:19" x14ac:dyDescent="0.25">
      <c r="H6852" s="98">
        <v>42613</v>
      </c>
      <c r="I6852" s="99">
        <v>0.58333333333333337</v>
      </c>
      <c r="J6852" s="100">
        <f t="shared" si="435"/>
        <v>42613.583333333336</v>
      </c>
      <c r="K6852" s="101">
        <v>42.444000000000003</v>
      </c>
      <c r="L6852" s="100">
        <f>'Barometric Data'!D6852</f>
        <v>42613.583333333336</v>
      </c>
      <c r="M6852" s="106">
        <f t="shared" si="436"/>
        <v>0</v>
      </c>
      <c r="N6852" s="16">
        <f>'Barometric Data'!E6852</f>
        <v>2.63</v>
      </c>
      <c r="O6852" s="16">
        <f t="shared" si="437"/>
        <v>39.814</v>
      </c>
      <c r="P6852" s="17">
        <f t="shared" si="438"/>
        <v>355.17539999999997</v>
      </c>
      <c r="Q6852" s="16"/>
      <c r="R6852" s="101">
        <v>17.510000000000002</v>
      </c>
      <c r="S6852" s="16"/>
    </row>
    <row r="6853" spans="8:19" x14ac:dyDescent="0.25">
      <c r="H6853" s="98">
        <v>42613</v>
      </c>
      <c r="I6853" s="99">
        <v>0.83333333333333337</v>
      </c>
      <c r="J6853" s="100">
        <f t="shared" si="435"/>
        <v>42613.833333333336</v>
      </c>
      <c r="K6853" s="101">
        <v>42.435099999999998</v>
      </c>
      <c r="L6853" s="100">
        <f>'Barometric Data'!D6853</f>
        <v>42613.833333333336</v>
      </c>
      <c r="M6853" s="106">
        <f t="shared" si="436"/>
        <v>0</v>
      </c>
      <c r="N6853" s="16">
        <f>'Barometric Data'!E6853</f>
        <v>2.5577000000000001</v>
      </c>
      <c r="O6853" s="16">
        <f t="shared" si="437"/>
        <v>39.877400000000002</v>
      </c>
      <c r="P6853" s="17">
        <f t="shared" si="438"/>
        <v>355.11199999999997</v>
      </c>
      <c r="Q6853" s="16"/>
      <c r="R6853" s="101">
        <v>17.524999999999999</v>
      </c>
      <c r="S6853" s="16"/>
    </row>
    <row r="6854" spans="8:19" x14ac:dyDescent="0.25">
      <c r="H6854" s="98">
        <v>42614</v>
      </c>
      <c r="I6854" s="99">
        <v>8.3333333333333329E-2</v>
      </c>
      <c r="J6854" s="100">
        <f t="shared" si="435"/>
        <v>42614.083333333336</v>
      </c>
      <c r="K6854" s="101">
        <v>42.4544</v>
      </c>
      <c r="L6854" s="100">
        <f>'Barometric Data'!D6854</f>
        <v>42614.083333333336</v>
      </c>
      <c r="M6854" s="106">
        <f t="shared" si="436"/>
        <v>0</v>
      </c>
      <c r="N6854" s="16">
        <f>'Barometric Data'!E6854</f>
        <v>2.5912999999999999</v>
      </c>
      <c r="O6854" s="16">
        <f t="shared" si="437"/>
        <v>39.863100000000003</v>
      </c>
      <c r="P6854" s="17">
        <f t="shared" si="438"/>
        <v>355.12630000000001</v>
      </c>
      <c r="Q6854" s="16"/>
      <c r="R6854" s="101">
        <v>17.510000000000002</v>
      </c>
      <c r="S6854" s="16"/>
    </row>
    <row r="6855" spans="8:19" x14ac:dyDescent="0.25">
      <c r="H6855" s="98">
        <v>42614</v>
      </c>
      <c r="I6855" s="99">
        <v>0.33333333333333331</v>
      </c>
      <c r="J6855" s="100">
        <f t="shared" si="435"/>
        <v>42614.333333333336</v>
      </c>
      <c r="K6855" s="101">
        <v>42.5214</v>
      </c>
      <c r="L6855" s="100">
        <f>'Barometric Data'!D6855</f>
        <v>42614.333333333336</v>
      </c>
      <c r="M6855" s="106">
        <f t="shared" si="436"/>
        <v>0</v>
      </c>
      <c r="N6855" s="16">
        <f>'Barometric Data'!E6855</f>
        <v>2.6713</v>
      </c>
      <c r="O6855" s="16">
        <f t="shared" si="437"/>
        <v>39.850099999999998</v>
      </c>
      <c r="P6855" s="17">
        <f t="shared" si="438"/>
        <v>355.13929999999999</v>
      </c>
      <c r="Q6855" s="16"/>
      <c r="R6855" s="101">
        <v>17.524999999999999</v>
      </c>
      <c r="S6855" s="16"/>
    </row>
    <row r="6856" spans="8:19" x14ac:dyDescent="0.25">
      <c r="H6856" s="98">
        <v>42614</v>
      </c>
      <c r="I6856" s="99">
        <v>0.58333333333333337</v>
      </c>
      <c r="J6856" s="100">
        <f t="shared" si="435"/>
        <v>42614.583333333336</v>
      </c>
      <c r="K6856" s="101">
        <v>42.471800000000002</v>
      </c>
      <c r="L6856" s="100">
        <f>'Barometric Data'!D6856</f>
        <v>42614.583333333336</v>
      </c>
      <c r="M6856" s="106">
        <f t="shared" si="436"/>
        <v>0</v>
      </c>
      <c r="N6856" s="16">
        <f>'Barometric Data'!E6856</f>
        <v>2.6486999999999998</v>
      </c>
      <c r="O6856" s="16">
        <f t="shared" si="437"/>
        <v>39.823100000000004</v>
      </c>
      <c r="P6856" s="17">
        <f t="shared" si="438"/>
        <v>355.16629999999998</v>
      </c>
      <c r="Q6856" s="16"/>
      <c r="R6856" s="101">
        <v>17.527000000000001</v>
      </c>
      <c r="S6856" s="16"/>
    </row>
    <row r="6857" spans="8:19" x14ac:dyDescent="0.25">
      <c r="H6857" s="98">
        <v>42614</v>
      </c>
      <c r="I6857" s="99">
        <v>0.83333333333333337</v>
      </c>
      <c r="J6857" s="100">
        <f t="shared" si="435"/>
        <v>42614.833333333336</v>
      </c>
      <c r="K6857" s="101">
        <v>42.414999999999999</v>
      </c>
      <c r="L6857" s="100">
        <f>'Barometric Data'!D6857</f>
        <v>42614.833333333336</v>
      </c>
      <c r="M6857" s="106">
        <f t="shared" si="436"/>
        <v>0</v>
      </c>
      <c r="N6857" s="16">
        <f>'Barometric Data'!E6857</f>
        <v>2.5356000000000001</v>
      </c>
      <c r="O6857" s="16">
        <f t="shared" si="437"/>
        <v>39.879399999999997</v>
      </c>
      <c r="P6857" s="17">
        <f t="shared" si="438"/>
        <v>355.11</v>
      </c>
      <c r="Q6857" s="16"/>
      <c r="R6857" s="101">
        <v>17.518999999999998</v>
      </c>
      <c r="S6857" s="16"/>
    </row>
    <row r="6858" spans="8:19" x14ac:dyDescent="0.25">
      <c r="H6858" s="98">
        <v>42615</v>
      </c>
      <c r="I6858" s="99">
        <v>8.3333333333333329E-2</v>
      </c>
      <c r="J6858" s="100">
        <f t="shared" si="435"/>
        <v>42615.083333333336</v>
      </c>
      <c r="K6858" s="101">
        <v>42.446199999999997</v>
      </c>
      <c r="L6858" s="100">
        <f>'Barometric Data'!D6858</f>
        <v>42615.083333333336</v>
      </c>
      <c r="M6858" s="106">
        <f t="shared" si="436"/>
        <v>0</v>
      </c>
      <c r="N6858" s="16">
        <f>'Barometric Data'!E6858</f>
        <v>2.5773999999999999</v>
      </c>
      <c r="O6858" s="16">
        <f t="shared" si="437"/>
        <v>39.8688</v>
      </c>
      <c r="P6858" s="17">
        <f t="shared" si="438"/>
        <v>355.12059999999997</v>
      </c>
      <c r="Q6858" s="16"/>
      <c r="R6858" s="101">
        <v>17.536999999999999</v>
      </c>
      <c r="S6858" s="16"/>
    </row>
    <row r="6859" spans="8:19" x14ac:dyDescent="0.25">
      <c r="H6859" s="98">
        <v>42615</v>
      </c>
      <c r="I6859" s="99">
        <v>0.33333333333333331</v>
      </c>
      <c r="J6859" s="100">
        <f t="shared" si="435"/>
        <v>42615.333333333336</v>
      </c>
      <c r="K6859" s="101">
        <v>42.508600000000001</v>
      </c>
      <c r="L6859" s="100">
        <f>'Barometric Data'!D6859</f>
        <v>42615.333333333336</v>
      </c>
      <c r="M6859" s="106">
        <f t="shared" si="436"/>
        <v>0</v>
      </c>
      <c r="N6859" s="16">
        <f>'Barometric Data'!E6859</f>
        <v>2.6406999999999998</v>
      </c>
      <c r="O6859" s="16">
        <f t="shared" si="437"/>
        <v>39.867899999999999</v>
      </c>
      <c r="P6859" s="17">
        <f t="shared" si="438"/>
        <v>355.12149999999997</v>
      </c>
      <c r="Q6859" s="16"/>
      <c r="R6859" s="101">
        <v>17.518999999999998</v>
      </c>
      <c r="S6859" s="16"/>
    </row>
    <row r="6860" spans="8:19" x14ac:dyDescent="0.25">
      <c r="H6860" s="98">
        <v>42615</v>
      </c>
      <c r="I6860" s="99">
        <v>0.58333333333333337</v>
      </c>
      <c r="J6860" s="100">
        <f t="shared" si="435"/>
        <v>42615.583333333336</v>
      </c>
      <c r="K6860" s="101">
        <v>42.502400000000002</v>
      </c>
      <c r="L6860" s="100">
        <f>'Barometric Data'!D6860</f>
        <v>42615.583333333336</v>
      </c>
      <c r="M6860" s="106">
        <f t="shared" si="436"/>
        <v>0</v>
      </c>
      <c r="N6860" s="16">
        <f>'Barometric Data'!E6860</f>
        <v>2.6987999999999999</v>
      </c>
      <c r="O6860" s="16">
        <f t="shared" si="437"/>
        <v>39.803600000000003</v>
      </c>
      <c r="P6860" s="17">
        <f t="shared" si="438"/>
        <v>355.18579999999997</v>
      </c>
      <c r="Q6860" s="16"/>
      <c r="R6860" s="101">
        <v>17.518999999999998</v>
      </c>
      <c r="S6860" s="16"/>
    </row>
    <row r="6861" spans="8:19" x14ac:dyDescent="0.25">
      <c r="H6861" s="98">
        <v>42615</v>
      </c>
      <c r="I6861" s="99">
        <v>0.83333333333333337</v>
      </c>
      <c r="J6861" s="100">
        <f t="shared" si="435"/>
        <v>42615.833333333336</v>
      </c>
      <c r="K6861" s="101">
        <v>42.473100000000002</v>
      </c>
      <c r="L6861" s="100">
        <f>'Barometric Data'!D6861</f>
        <v>42615.833333333336</v>
      </c>
      <c r="M6861" s="106">
        <f t="shared" si="436"/>
        <v>0</v>
      </c>
      <c r="N6861" s="16">
        <f>'Barometric Data'!E6861</f>
        <v>2.6366999999999998</v>
      </c>
      <c r="O6861" s="16">
        <f t="shared" si="437"/>
        <v>39.836400000000005</v>
      </c>
      <c r="P6861" s="17">
        <f t="shared" si="438"/>
        <v>355.15299999999996</v>
      </c>
      <c r="Q6861" s="16"/>
      <c r="R6861" s="101">
        <v>17.52</v>
      </c>
      <c r="S6861" s="16"/>
    </row>
    <row r="6862" spans="8:19" x14ac:dyDescent="0.25">
      <c r="H6862" s="98">
        <v>42616</v>
      </c>
      <c r="I6862" s="99">
        <v>8.3333333333333329E-2</v>
      </c>
      <c r="J6862" s="100">
        <f t="shared" si="435"/>
        <v>42616.083333333336</v>
      </c>
      <c r="K6862" s="101">
        <v>42.472000000000001</v>
      </c>
      <c r="L6862" s="100">
        <f>'Barometric Data'!D6862</f>
        <v>42616.083333333336</v>
      </c>
      <c r="M6862" s="106">
        <f t="shared" si="436"/>
        <v>0</v>
      </c>
      <c r="N6862" s="16">
        <f>'Barometric Data'!E6862</f>
        <v>2.6335999999999999</v>
      </c>
      <c r="O6862" s="16">
        <f t="shared" si="437"/>
        <v>39.8384</v>
      </c>
      <c r="P6862" s="17">
        <f t="shared" si="438"/>
        <v>355.15100000000001</v>
      </c>
      <c r="Q6862" s="16"/>
      <c r="R6862" s="101">
        <v>17.518000000000001</v>
      </c>
      <c r="S6862" s="16"/>
    </row>
    <row r="6863" spans="8:19" x14ac:dyDescent="0.25">
      <c r="H6863" s="98">
        <v>42616</v>
      </c>
      <c r="I6863" s="99">
        <v>0.33333333333333331</v>
      </c>
      <c r="J6863" s="100">
        <f t="shared" si="435"/>
        <v>42616.333333333336</v>
      </c>
      <c r="K6863" s="101">
        <v>42.491599999999998</v>
      </c>
      <c r="L6863" s="100">
        <f>'Barometric Data'!D6863</f>
        <v>42616.333333333336</v>
      </c>
      <c r="M6863" s="106">
        <f t="shared" si="436"/>
        <v>0</v>
      </c>
      <c r="N6863" s="16">
        <f>'Barometric Data'!E6863</f>
        <v>2.6488999999999998</v>
      </c>
      <c r="O6863" s="16">
        <f t="shared" si="437"/>
        <v>39.842700000000001</v>
      </c>
      <c r="P6863" s="17">
        <f t="shared" si="438"/>
        <v>355.14670000000001</v>
      </c>
      <c r="Q6863" s="16"/>
      <c r="R6863" s="101">
        <v>17.545999999999999</v>
      </c>
      <c r="S6863" s="16"/>
    </row>
    <row r="6864" spans="8:19" x14ac:dyDescent="0.25">
      <c r="H6864" s="98">
        <v>42616</v>
      </c>
      <c r="I6864" s="99">
        <v>0.58333333333333337</v>
      </c>
      <c r="J6864" s="100">
        <f t="shared" si="435"/>
        <v>42616.583333333336</v>
      </c>
      <c r="K6864" s="101">
        <v>42.444099999999999</v>
      </c>
      <c r="L6864" s="100">
        <f>'Barometric Data'!D6864</f>
        <v>42616.583333333336</v>
      </c>
      <c r="M6864" s="106">
        <f t="shared" si="436"/>
        <v>0</v>
      </c>
      <c r="N6864" s="16">
        <f>'Barometric Data'!E6864</f>
        <v>2.6002000000000001</v>
      </c>
      <c r="O6864" s="16">
        <f t="shared" si="437"/>
        <v>39.843899999999998</v>
      </c>
      <c r="P6864" s="17">
        <f t="shared" si="438"/>
        <v>355.14549999999997</v>
      </c>
      <c r="Q6864" s="16"/>
      <c r="R6864" s="101">
        <v>17.524999999999999</v>
      </c>
      <c r="S6864" s="16"/>
    </row>
    <row r="6865" spans="8:19" x14ac:dyDescent="0.25">
      <c r="H6865" s="98">
        <v>42616</v>
      </c>
      <c r="I6865" s="99">
        <v>0.83333333333333337</v>
      </c>
      <c r="J6865" s="100">
        <f t="shared" si="435"/>
        <v>42616.833333333336</v>
      </c>
      <c r="K6865" s="101">
        <v>42.412799999999997</v>
      </c>
      <c r="L6865" s="100">
        <f>'Barometric Data'!D6865</f>
        <v>42616.833333333336</v>
      </c>
      <c r="M6865" s="106">
        <f t="shared" si="436"/>
        <v>0</v>
      </c>
      <c r="N6865" s="16">
        <f>'Barometric Data'!E6865</f>
        <v>2.5083000000000002</v>
      </c>
      <c r="O6865" s="16">
        <f t="shared" si="437"/>
        <v>39.904499999999999</v>
      </c>
      <c r="P6865" s="17">
        <f t="shared" si="438"/>
        <v>355.0849</v>
      </c>
      <c r="Q6865" s="16"/>
      <c r="R6865" s="101">
        <v>17.527999999999999</v>
      </c>
      <c r="S6865" s="16"/>
    </row>
    <row r="6866" spans="8:19" x14ac:dyDescent="0.25">
      <c r="H6866" s="98">
        <v>42617</v>
      </c>
      <c r="I6866" s="99">
        <v>8.3333333333333329E-2</v>
      </c>
      <c r="J6866" s="100">
        <f t="shared" si="435"/>
        <v>42617.083333333336</v>
      </c>
      <c r="K6866" s="101">
        <v>42.4069</v>
      </c>
      <c r="L6866" s="100">
        <f>'Barometric Data'!D6866</f>
        <v>42617.083333333336</v>
      </c>
      <c r="M6866" s="106">
        <f t="shared" si="436"/>
        <v>0</v>
      </c>
      <c r="N6866" s="16">
        <f>'Barometric Data'!E6866</f>
        <v>2.4872999999999998</v>
      </c>
      <c r="O6866" s="16">
        <f t="shared" si="437"/>
        <v>39.919600000000003</v>
      </c>
      <c r="P6866" s="17">
        <f t="shared" si="438"/>
        <v>355.06979999999999</v>
      </c>
      <c r="Q6866" s="16"/>
      <c r="R6866" s="101">
        <v>17.52</v>
      </c>
      <c r="S6866" s="16"/>
    </row>
    <row r="6867" spans="8:19" x14ac:dyDescent="0.25">
      <c r="H6867" s="98">
        <v>42617</v>
      </c>
      <c r="I6867" s="99">
        <v>0.33333333333333331</v>
      </c>
      <c r="J6867" s="100">
        <f t="shared" si="435"/>
        <v>42617.333333333336</v>
      </c>
      <c r="K6867" s="101">
        <v>42.439100000000003</v>
      </c>
      <c r="L6867" s="100">
        <f>'Barometric Data'!D6867</f>
        <v>42617.333333333336</v>
      </c>
      <c r="M6867" s="106">
        <f t="shared" si="436"/>
        <v>0</v>
      </c>
      <c r="N6867" s="16">
        <f>'Barometric Data'!E6867</f>
        <v>2.4935999999999998</v>
      </c>
      <c r="O6867" s="16">
        <f t="shared" si="437"/>
        <v>39.945500000000003</v>
      </c>
      <c r="P6867" s="17">
        <f t="shared" si="438"/>
        <v>355.04390000000001</v>
      </c>
      <c r="Q6867" s="16"/>
      <c r="R6867" s="101">
        <v>17.527000000000001</v>
      </c>
      <c r="S6867" s="16"/>
    </row>
    <row r="6868" spans="8:19" x14ac:dyDescent="0.25">
      <c r="H6868" s="98">
        <v>42617</v>
      </c>
      <c r="I6868" s="99">
        <v>0.58333333333333337</v>
      </c>
      <c r="J6868" s="100">
        <f t="shared" si="435"/>
        <v>42617.583333333336</v>
      </c>
      <c r="K6868" s="101">
        <v>42.464399999999998</v>
      </c>
      <c r="L6868" s="100">
        <f>'Barometric Data'!D6868</f>
        <v>42617.583333333336</v>
      </c>
      <c r="M6868" s="106">
        <f t="shared" si="436"/>
        <v>0</v>
      </c>
      <c r="N6868" s="16">
        <f>'Barometric Data'!E6868</f>
        <v>2.5442</v>
      </c>
      <c r="O6868" s="16">
        <f t="shared" si="437"/>
        <v>39.920199999999994</v>
      </c>
      <c r="P6868" s="17">
        <f t="shared" si="438"/>
        <v>355.06920000000002</v>
      </c>
      <c r="Q6868" s="16"/>
      <c r="R6868" s="101">
        <v>17.523</v>
      </c>
      <c r="S6868" s="16"/>
    </row>
    <row r="6869" spans="8:19" x14ac:dyDescent="0.25">
      <c r="H6869" s="98">
        <v>42617</v>
      </c>
      <c r="I6869" s="99">
        <v>0.83333333333333337</v>
      </c>
      <c r="J6869" s="100">
        <f t="shared" si="435"/>
        <v>42617.833333333336</v>
      </c>
      <c r="K6869" s="101">
        <v>42.473199999999999</v>
      </c>
      <c r="L6869" s="100">
        <f>'Barometric Data'!D6869</f>
        <v>42617.833333333336</v>
      </c>
      <c r="M6869" s="106">
        <f t="shared" si="436"/>
        <v>0</v>
      </c>
      <c r="N6869" s="16">
        <f>'Barometric Data'!E6869</f>
        <v>2.5343</v>
      </c>
      <c r="O6869" s="16">
        <f t="shared" si="437"/>
        <v>39.938899999999997</v>
      </c>
      <c r="P6869" s="17">
        <f t="shared" si="438"/>
        <v>355.0505</v>
      </c>
      <c r="Q6869" s="16"/>
      <c r="R6869" s="101">
        <v>17.533000000000001</v>
      </c>
      <c r="S6869" s="16"/>
    </row>
    <row r="6870" spans="8:19" x14ac:dyDescent="0.25">
      <c r="H6870" s="98">
        <v>42618</v>
      </c>
      <c r="I6870" s="99">
        <v>8.3333333333333329E-2</v>
      </c>
      <c r="J6870" s="100">
        <f t="shared" si="435"/>
        <v>42618.083333333336</v>
      </c>
      <c r="K6870" s="101">
        <v>42.504100000000001</v>
      </c>
      <c r="L6870" s="100">
        <f>'Barometric Data'!D6870</f>
        <v>42618.083333333336</v>
      </c>
      <c r="M6870" s="106">
        <f t="shared" si="436"/>
        <v>0</v>
      </c>
      <c r="N6870" s="16">
        <f>'Barometric Data'!E6870</f>
        <v>2.6082999999999998</v>
      </c>
      <c r="O6870" s="16">
        <f t="shared" si="437"/>
        <v>39.895800000000001</v>
      </c>
      <c r="P6870" s="17">
        <f t="shared" si="438"/>
        <v>355.09359999999998</v>
      </c>
      <c r="Q6870" s="16"/>
      <c r="R6870" s="101">
        <v>17.515000000000001</v>
      </c>
      <c r="S6870" s="16"/>
    </row>
    <row r="6871" spans="8:19" x14ac:dyDescent="0.25">
      <c r="H6871" s="98">
        <v>42618</v>
      </c>
      <c r="I6871" s="99">
        <v>0.33333333333333331</v>
      </c>
      <c r="J6871" s="100">
        <f t="shared" si="435"/>
        <v>42618.333333333336</v>
      </c>
      <c r="K6871" s="101">
        <v>42.5383</v>
      </c>
      <c r="L6871" s="100">
        <f>'Barometric Data'!D6871</f>
        <v>42618.333333333336</v>
      </c>
      <c r="M6871" s="106">
        <f t="shared" si="436"/>
        <v>0</v>
      </c>
      <c r="N6871" s="16">
        <f>'Barometric Data'!E6871</f>
        <v>2.6724999999999999</v>
      </c>
      <c r="O6871" s="16">
        <f t="shared" si="437"/>
        <v>39.8658</v>
      </c>
      <c r="P6871" s="17">
        <f t="shared" si="438"/>
        <v>355.12360000000001</v>
      </c>
      <c r="Q6871" s="16"/>
      <c r="R6871" s="101">
        <v>17.530999999999999</v>
      </c>
      <c r="S6871" s="16"/>
    </row>
    <row r="6872" spans="8:19" x14ac:dyDescent="0.25">
      <c r="H6872" s="98">
        <v>42618</v>
      </c>
      <c r="I6872" s="99">
        <v>0.58333333333333337</v>
      </c>
      <c r="J6872" s="100">
        <f t="shared" si="435"/>
        <v>42618.583333333336</v>
      </c>
      <c r="K6872" s="101">
        <v>42.539900000000003</v>
      </c>
      <c r="L6872" s="100">
        <f>'Barometric Data'!D6872</f>
        <v>42618.583333333336</v>
      </c>
      <c r="M6872" s="106">
        <f t="shared" si="436"/>
        <v>0</v>
      </c>
      <c r="N6872" s="16">
        <f>'Barometric Data'!E6872</f>
        <v>2.7111999999999998</v>
      </c>
      <c r="O6872" s="16">
        <f t="shared" si="437"/>
        <v>39.828700000000005</v>
      </c>
      <c r="P6872" s="17">
        <f t="shared" si="438"/>
        <v>355.16069999999996</v>
      </c>
      <c r="Q6872" s="16"/>
      <c r="R6872" s="101">
        <v>17.52</v>
      </c>
      <c r="S6872" s="16"/>
    </row>
    <row r="6873" spans="8:19" x14ac:dyDescent="0.25">
      <c r="H6873" s="98">
        <v>42618</v>
      </c>
      <c r="I6873" s="99">
        <v>0.83333333333333337</v>
      </c>
      <c r="J6873" s="100">
        <f t="shared" si="435"/>
        <v>42618.833333333336</v>
      </c>
      <c r="K6873" s="101">
        <v>42.5242</v>
      </c>
      <c r="L6873" s="100">
        <f>'Barometric Data'!D6873</f>
        <v>42618.833333333336</v>
      </c>
      <c r="M6873" s="106">
        <f t="shared" si="436"/>
        <v>0</v>
      </c>
      <c r="N6873" s="16">
        <f>'Barometric Data'!E6873</f>
        <v>2.6839</v>
      </c>
      <c r="O6873" s="16">
        <f t="shared" si="437"/>
        <v>39.840299999999999</v>
      </c>
      <c r="P6873" s="17">
        <f t="shared" si="438"/>
        <v>355.14909999999998</v>
      </c>
      <c r="Q6873" s="16"/>
      <c r="R6873" s="101">
        <v>17.529</v>
      </c>
      <c r="S6873" s="16"/>
    </row>
    <row r="6874" spans="8:19" x14ac:dyDescent="0.25">
      <c r="H6874" s="98">
        <v>42619</v>
      </c>
      <c r="I6874" s="99">
        <v>8.3333333333333329E-2</v>
      </c>
      <c r="J6874" s="100">
        <f t="shared" si="435"/>
        <v>42619.083333333336</v>
      </c>
      <c r="K6874" s="101">
        <v>42.501899999999999</v>
      </c>
      <c r="L6874" s="100">
        <f>'Barometric Data'!D6874</f>
        <v>42619.083333333336</v>
      </c>
      <c r="M6874" s="106">
        <f t="shared" si="436"/>
        <v>0</v>
      </c>
      <c r="N6874" s="16">
        <f>'Barometric Data'!E6874</f>
        <v>2.6772</v>
      </c>
      <c r="O6874" s="16">
        <f t="shared" si="437"/>
        <v>39.8247</v>
      </c>
      <c r="P6874" s="17">
        <f t="shared" si="438"/>
        <v>355.16469999999998</v>
      </c>
      <c r="Q6874" s="16"/>
      <c r="R6874" s="101">
        <v>17.523</v>
      </c>
      <c r="S6874" s="16"/>
    </row>
    <row r="6875" spans="8:19" x14ac:dyDescent="0.25">
      <c r="H6875" s="98">
        <v>42619</v>
      </c>
      <c r="I6875" s="99">
        <v>0.33333333333333331</v>
      </c>
      <c r="J6875" s="100">
        <f t="shared" si="435"/>
        <v>42619.333333333336</v>
      </c>
      <c r="K6875" s="101">
        <v>42.518099999999997</v>
      </c>
      <c r="L6875" s="100">
        <f>'Barometric Data'!D6875</f>
        <v>42619.333333333336</v>
      </c>
      <c r="M6875" s="106">
        <f t="shared" si="436"/>
        <v>0</v>
      </c>
      <c r="N6875" s="16">
        <f>'Barometric Data'!E6875</f>
        <v>2.7014999999999998</v>
      </c>
      <c r="O6875" s="16">
        <f t="shared" si="437"/>
        <v>39.816599999999994</v>
      </c>
      <c r="P6875" s="17">
        <f t="shared" si="438"/>
        <v>355.1728</v>
      </c>
      <c r="Q6875" s="16"/>
      <c r="R6875" s="101">
        <v>17.536000000000001</v>
      </c>
      <c r="S6875" s="16"/>
    </row>
    <row r="6876" spans="8:19" x14ac:dyDescent="0.25">
      <c r="H6876" s="98">
        <v>42619</v>
      </c>
      <c r="I6876" s="99">
        <v>0.58333333333333337</v>
      </c>
      <c r="J6876" s="100">
        <f t="shared" si="435"/>
        <v>42619.583333333336</v>
      </c>
      <c r="K6876" s="101">
        <v>42.496899999999997</v>
      </c>
      <c r="L6876" s="100">
        <f>'Barometric Data'!D6876</f>
        <v>42619.583333333336</v>
      </c>
      <c r="M6876" s="106">
        <f t="shared" si="436"/>
        <v>0</v>
      </c>
      <c r="N6876" s="16">
        <f>'Barometric Data'!E6876</f>
        <v>2.6705999999999999</v>
      </c>
      <c r="O6876" s="16">
        <f t="shared" si="437"/>
        <v>39.826299999999996</v>
      </c>
      <c r="P6876" s="17">
        <f t="shared" si="438"/>
        <v>355.16309999999999</v>
      </c>
      <c r="Q6876" s="16"/>
      <c r="R6876" s="101">
        <v>17.527999999999999</v>
      </c>
      <c r="S6876" s="16"/>
    </row>
    <row r="6877" spans="8:19" x14ac:dyDescent="0.25">
      <c r="H6877" s="98">
        <v>42619</v>
      </c>
      <c r="I6877" s="99">
        <v>0.83333333333333337</v>
      </c>
      <c r="J6877" s="100">
        <f t="shared" si="435"/>
        <v>42619.833333333336</v>
      </c>
      <c r="K6877" s="101">
        <v>42.484200000000001</v>
      </c>
      <c r="L6877" s="100">
        <f>'Barometric Data'!D6877</f>
        <v>42619.833333333336</v>
      </c>
      <c r="M6877" s="106">
        <f t="shared" si="436"/>
        <v>0</v>
      </c>
      <c r="N6877" s="16">
        <f>'Barometric Data'!E6877</f>
        <v>2.6554000000000002</v>
      </c>
      <c r="O6877" s="16">
        <f t="shared" si="437"/>
        <v>39.828800000000001</v>
      </c>
      <c r="P6877" s="17">
        <f t="shared" si="438"/>
        <v>355.16059999999999</v>
      </c>
      <c r="Q6877" s="16"/>
      <c r="R6877" s="101">
        <v>17.532</v>
      </c>
      <c r="S6877" s="16"/>
    </row>
    <row r="6878" spans="8:19" x14ac:dyDescent="0.25">
      <c r="H6878" s="98">
        <v>42620</v>
      </c>
      <c r="I6878" s="99">
        <v>8.3333333333333329E-2</v>
      </c>
      <c r="J6878" s="100">
        <f t="shared" si="435"/>
        <v>42620.083333333336</v>
      </c>
      <c r="K6878" s="101">
        <v>42.545299999999997</v>
      </c>
      <c r="L6878" s="100">
        <f>'Barometric Data'!D6878</f>
        <v>42620.083333333336</v>
      </c>
      <c r="M6878" s="106">
        <f t="shared" si="436"/>
        <v>0</v>
      </c>
      <c r="N6878" s="16">
        <f>'Barometric Data'!E6878</f>
        <v>2.7532999999999999</v>
      </c>
      <c r="O6878" s="16">
        <f t="shared" si="437"/>
        <v>39.791999999999994</v>
      </c>
      <c r="P6878" s="17">
        <f t="shared" si="438"/>
        <v>355.19740000000002</v>
      </c>
      <c r="Q6878" s="16"/>
      <c r="R6878" s="101">
        <v>17.523</v>
      </c>
      <c r="S6878" s="16"/>
    </row>
    <row r="6879" spans="8:19" x14ac:dyDescent="0.25">
      <c r="H6879" s="98">
        <v>42620</v>
      </c>
      <c r="I6879" s="99">
        <v>0.33333333333333331</v>
      </c>
      <c r="J6879" s="100">
        <f t="shared" si="435"/>
        <v>42620.333333333336</v>
      </c>
      <c r="K6879" s="101">
        <v>42.5886</v>
      </c>
      <c r="L6879" s="100">
        <f>'Barometric Data'!D6879</f>
        <v>42620.333333333336</v>
      </c>
      <c r="M6879" s="106">
        <f t="shared" si="436"/>
        <v>0</v>
      </c>
      <c r="N6879" s="16">
        <f>'Barometric Data'!E6879</f>
        <v>2.8420000000000001</v>
      </c>
      <c r="O6879" s="16">
        <f t="shared" si="437"/>
        <v>39.746600000000001</v>
      </c>
      <c r="P6879" s="17">
        <f t="shared" si="438"/>
        <v>355.24279999999999</v>
      </c>
      <c r="Q6879" s="16"/>
      <c r="R6879" s="101">
        <v>17.507999999999999</v>
      </c>
      <c r="S6879" s="16"/>
    </row>
    <row r="6880" spans="8:19" x14ac:dyDescent="0.25">
      <c r="H6880" s="98">
        <v>42620</v>
      </c>
      <c r="I6880" s="99">
        <v>0.58333333333333337</v>
      </c>
      <c r="J6880" s="100">
        <f t="shared" si="435"/>
        <v>42620.583333333336</v>
      </c>
      <c r="K6880" s="101">
        <v>42.575600000000001</v>
      </c>
      <c r="L6880" s="100">
        <f>'Barometric Data'!D6880</f>
        <v>42620.583333333336</v>
      </c>
      <c r="M6880" s="106">
        <f t="shared" si="436"/>
        <v>0</v>
      </c>
      <c r="N6880" s="16">
        <f>'Barometric Data'!E6880</f>
        <v>2.8576999999999999</v>
      </c>
      <c r="O6880" s="16">
        <f t="shared" si="437"/>
        <v>39.7179</v>
      </c>
      <c r="P6880" s="17">
        <f t="shared" si="438"/>
        <v>355.2715</v>
      </c>
      <c r="Q6880" s="16"/>
      <c r="R6880" s="101">
        <v>17.532</v>
      </c>
      <c r="S6880" s="16"/>
    </row>
    <row r="6881" spans="8:19" x14ac:dyDescent="0.25">
      <c r="H6881" s="98">
        <v>42620</v>
      </c>
      <c r="I6881" s="99">
        <v>0.83333333333333337</v>
      </c>
      <c r="J6881" s="100">
        <f t="shared" ref="J6881:J6944" si="439">H6881+I6881</f>
        <v>42620.833333333336</v>
      </c>
      <c r="K6881" s="101">
        <v>42.522500000000001</v>
      </c>
      <c r="L6881" s="100">
        <f>'Barometric Data'!D6881</f>
        <v>42620.833333333336</v>
      </c>
      <c r="M6881" s="106">
        <f t="shared" si="436"/>
        <v>0</v>
      </c>
      <c r="N6881" s="16">
        <f>'Barometric Data'!E6881</f>
        <v>2.7921</v>
      </c>
      <c r="O6881" s="16">
        <f t="shared" si="437"/>
        <v>39.730400000000003</v>
      </c>
      <c r="P6881" s="17">
        <f t="shared" si="438"/>
        <v>355.25900000000001</v>
      </c>
      <c r="Q6881" s="16"/>
      <c r="R6881" s="101">
        <v>17.52</v>
      </c>
      <c r="S6881" s="16"/>
    </row>
    <row r="6882" spans="8:19" x14ac:dyDescent="0.25">
      <c r="H6882" s="98">
        <v>42621</v>
      </c>
      <c r="I6882" s="99">
        <v>8.3333333333333329E-2</v>
      </c>
      <c r="J6882" s="100">
        <f t="shared" si="439"/>
        <v>42621.083333333336</v>
      </c>
      <c r="K6882" s="101">
        <v>42.522599999999997</v>
      </c>
      <c r="L6882" s="100">
        <f>'Barometric Data'!D6882</f>
        <v>42621.083333333336</v>
      </c>
      <c r="M6882" s="106">
        <f t="shared" si="436"/>
        <v>0</v>
      </c>
      <c r="N6882" s="16">
        <f>'Barometric Data'!E6882</f>
        <v>2.7947000000000002</v>
      </c>
      <c r="O6882" s="16">
        <f t="shared" si="437"/>
        <v>39.727899999999998</v>
      </c>
      <c r="P6882" s="17">
        <f t="shared" si="438"/>
        <v>355.26150000000001</v>
      </c>
      <c r="Q6882" s="16"/>
      <c r="R6882" s="101">
        <v>17.533000000000001</v>
      </c>
      <c r="S6882" s="16"/>
    </row>
    <row r="6883" spans="8:19" x14ac:dyDescent="0.25">
      <c r="H6883" s="98">
        <v>42621</v>
      </c>
      <c r="I6883" s="99">
        <v>0.33333333333333331</v>
      </c>
      <c r="J6883" s="100">
        <f t="shared" si="439"/>
        <v>42621.333333333336</v>
      </c>
      <c r="K6883" s="101">
        <v>42.552700000000002</v>
      </c>
      <c r="L6883" s="100">
        <f>'Barometric Data'!D6883</f>
        <v>42621.333333333336</v>
      </c>
      <c r="M6883" s="106">
        <f t="shared" si="436"/>
        <v>0</v>
      </c>
      <c r="N6883" s="16">
        <f>'Barometric Data'!E6883</f>
        <v>2.8523000000000001</v>
      </c>
      <c r="O6883" s="16">
        <f t="shared" si="437"/>
        <v>39.700400000000002</v>
      </c>
      <c r="P6883" s="17">
        <f t="shared" si="438"/>
        <v>355.28899999999999</v>
      </c>
      <c r="Q6883" s="16"/>
      <c r="R6883" s="101">
        <v>17.526</v>
      </c>
      <c r="S6883" s="16"/>
    </row>
    <row r="6884" spans="8:19" x14ac:dyDescent="0.25">
      <c r="H6884" s="98">
        <v>42621</v>
      </c>
      <c r="I6884" s="99">
        <v>0.58333333333333337</v>
      </c>
      <c r="J6884" s="100">
        <f t="shared" si="439"/>
        <v>42621.583333333336</v>
      </c>
      <c r="K6884" s="101">
        <v>42.5565</v>
      </c>
      <c r="L6884" s="100">
        <f>'Barometric Data'!D6884</f>
        <v>42621.583333333336</v>
      </c>
      <c r="M6884" s="106">
        <f t="shared" si="436"/>
        <v>0</v>
      </c>
      <c r="N6884" s="16">
        <f>'Barometric Data'!E6884</f>
        <v>2.8774000000000002</v>
      </c>
      <c r="O6884" s="16">
        <f t="shared" si="437"/>
        <v>39.679099999999998</v>
      </c>
      <c r="P6884" s="17">
        <f t="shared" si="438"/>
        <v>355.31029999999998</v>
      </c>
      <c r="Q6884" s="16"/>
      <c r="R6884" s="101">
        <v>17.510999999999999</v>
      </c>
      <c r="S6884" s="16"/>
    </row>
    <row r="6885" spans="8:19" x14ac:dyDescent="0.25">
      <c r="H6885" s="98">
        <v>42621</v>
      </c>
      <c r="I6885" s="99">
        <v>0.83333333333333337</v>
      </c>
      <c r="J6885" s="100">
        <f t="shared" si="439"/>
        <v>42621.833333333336</v>
      </c>
      <c r="K6885" s="101">
        <v>42.4985</v>
      </c>
      <c r="L6885" s="100">
        <f>'Barometric Data'!D6885</f>
        <v>42621.833333333336</v>
      </c>
      <c r="M6885" s="106">
        <f t="shared" si="436"/>
        <v>0</v>
      </c>
      <c r="N6885" s="16">
        <f>'Barometric Data'!E6885</f>
        <v>2.7993000000000001</v>
      </c>
      <c r="O6885" s="16">
        <f t="shared" si="437"/>
        <v>39.699199999999998</v>
      </c>
      <c r="P6885" s="17">
        <f t="shared" si="438"/>
        <v>355.29019999999997</v>
      </c>
      <c r="Q6885" s="16"/>
      <c r="R6885" s="101">
        <v>17.527999999999999</v>
      </c>
      <c r="S6885" s="16"/>
    </row>
    <row r="6886" spans="8:19" x14ac:dyDescent="0.25">
      <c r="H6886" s="98">
        <v>42622</v>
      </c>
      <c r="I6886" s="99">
        <v>8.3333333333333329E-2</v>
      </c>
      <c r="J6886" s="100">
        <f t="shared" si="439"/>
        <v>42622.083333333336</v>
      </c>
      <c r="K6886" s="101">
        <v>42.553600000000003</v>
      </c>
      <c r="L6886" s="100">
        <f>'Barometric Data'!D6886</f>
        <v>42622.083333333336</v>
      </c>
      <c r="M6886" s="106">
        <f t="shared" si="436"/>
        <v>0</v>
      </c>
      <c r="N6886" s="16">
        <f>'Barometric Data'!E6886</f>
        <v>2.8740000000000001</v>
      </c>
      <c r="O6886" s="16">
        <f t="shared" si="437"/>
        <v>39.679600000000001</v>
      </c>
      <c r="P6886" s="17">
        <f t="shared" si="438"/>
        <v>355.3098</v>
      </c>
      <c r="Q6886" s="16"/>
      <c r="R6886" s="101">
        <v>17.539000000000001</v>
      </c>
      <c r="S6886" s="16"/>
    </row>
    <row r="6887" spans="8:19" x14ac:dyDescent="0.25">
      <c r="H6887" s="98">
        <v>42622</v>
      </c>
      <c r="I6887" s="99">
        <v>0.33333333333333331</v>
      </c>
      <c r="J6887" s="100">
        <f t="shared" si="439"/>
        <v>42622.333333333336</v>
      </c>
      <c r="K6887" s="101">
        <v>42.591500000000003</v>
      </c>
      <c r="L6887" s="100">
        <f>'Barometric Data'!D6887</f>
        <v>42622.333333333336</v>
      </c>
      <c r="M6887" s="106">
        <f t="shared" si="436"/>
        <v>0</v>
      </c>
      <c r="N6887" s="16">
        <f>'Barometric Data'!E6887</f>
        <v>2.9771000000000001</v>
      </c>
      <c r="O6887" s="16">
        <f t="shared" si="437"/>
        <v>39.614400000000003</v>
      </c>
      <c r="P6887" s="17">
        <f t="shared" si="438"/>
        <v>355.375</v>
      </c>
      <c r="Q6887" s="16"/>
      <c r="R6887" s="101">
        <v>17.52</v>
      </c>
      <c r="S6887" s="16"/>
    </row>
    <row r="6888" spans="8:19" x14ac:dyDescent="0.25">
      <c r="H6888" s="98">
        <v>42622</v>
      </c>
      <c r="I6888" s="99">
        <v>0.58333333333333337</v>
      </c>
      <c r="J6888" s="100">
        <f t="shared" si="439"/>
        <v>42622.583333333336</v>
      </c>
      <c r="K6888" s="101">
        <v>42.5959</v>
      </c>
      <c r="L6888" s="100">
        <f>'Barometric Data'!D6888</f>
        <v>42622.583333333336</v>
      </c>
      <c r="M6888" s="106">
        <f t="shared" ref="M6888:M6951" si="440">ABS(L6888-J6888)</f>
        <v>0</v>
      </c>
      <c r="N6888" s="16">
        <f>'Barometric Data'!E6888</f>
        <v>3.0301</v>
      </c>
      <c r="O6888" s="16">
        <f t="shared" ref="O6888:O6951" si="441">K6888-N6888</f>
        <v>39.565800000000003</v>
      </c>
      <c r="P6888" s="17">
        <f t="shared" si="438"/>
        <v>355.42359999999996</v>
      </c>
      <c r="Q6888" s="16"/>
      <c r="R6888" s="101">
        <v>17.536000000000001</v>
      </c>
      <c r="S6888" s="16"/>
    </row>
    <row r="6889" spans="8:19" x14ac:dyDescent="0.25">
      <c r="H6889" s="98">
        <v>42622</v>
      </c>
      <c r="I6889" s="99">
        <v>0.83333333333333337</v>
      </c>
      <c r="J6889" s="100">
        <f t="shared" si="439"/>
        <v>42622.833333333336</v>
      </c>
      <c r="K6889" s="101">
        <v>42.534399999999998</v>
      </c>
      <c r="L6889" s="100">
        <f>'Barometric Data'!D6889</f>
        <v>42622.833333333336</v>
      </c>
      <c r="M6889" s="106">
        <f t="shared" si="440"/>
        <v>0</v>
      </c>
      <c r="N6889" s="16">
        <f>'Barometric Data'!E6889</f>
        <v>2.9742999999999999</v>
      </c>
      <c r="O6889" s="16">
        <f t="shared" si="441"/>
        <v>39.560099999999998</v>
      </c>
      <c r="P6889" s="17">
        <f t="shared" ref="P6889:P6952" si="442">$E$33-O6889</f>
        <v>355.42930000000001</v>
      </c>
      <c r="Q6889" s="16"/>
      <c r="R6889" s="101">
        <v>17.529</v>
      </c>
      <c r="S6889" s="16"/>
    </row>
    <row r="6890" spans="8:19" x14ac:dyDescent="0.25">
      <c r="H6890" s="98">
        <v>42623</v>
      </c>
      <c r="I6890" s="99">
        <v>8.3333333333333329E-2</v>
      </c>
      <c r="J6890" s="100">
        <f t="shared" si="439"/>
        <v>42623.083333333336</v>
      </c>
      <c r="K6890" s="101">
        <v>42.5304</v>
      </c>
      <c r="L6890" s="100">
        <f>'Barometric Data'!D6890</f>
        <v>42623.083333333336</v>
      </c>
      <c r="M6890" s="106">
        <f t="shared" si="440"/>
        <v>0</v>
      </c>
      <c r="N6890" s="16">
        <f>'Barometric Data'!E6890</f>
        <v>2.9594</v>
      </c>
      <c r="O6890" s="16">
        <f t="shared" si="441"/>
        <v>39.570999999999998</v>
      </c>
      <c r="P6890" s="17">
        <f t="shared" si="442"/>
        <v>355.41840000000002</v>
      </c>
      <c r="Q6890" s="16"/>
      <c r="R6890" s="101">
        <v>17.521000000000001</v>
      </c>
      <c r="S6890" s="16"/>
    </row>
    <row r="6891" spans="8:19" x14ac:dyDescent="0.25">
      <c r="H6891" s="98">
        <v>42623</v>
      </c>
      <c r="I6891" s="99">
        <v>0.33333333333333331</v>
      </c>
      <c r="J6891" s="100">
        <f t="shared" si="439"/>
        <v>42623.333333333336</v>
      </c>
      <c r="K6891" s="101">
        <v>42.526400000000002</v>
      </c>
      <c r="L6891" s="100">
        <f>'Barometric Data'!D6891</f>
        <v>42623.333333333336</v>
      </c>
      <c r="M6891" s="106">
        <f t="shared" si="440"/>
        <v>0</v>
      </c>
      <c r="N6891" s="16">
        <f>'Barometric Data'!E6891</f>
        <v>2.9687999999999999</v>
      </c>
      <c r="O6891" s="16">
        <f t="shared" si="441"/>
        <v>39.557600000000001</v>
      </c>
      <c r="P6891" s="17">
        <f t="shared" si="442"/>
        <v>355.43180000000001</v>
      </c>
      <c r="Q6891" s="16"/>
      <c r="R6891" s="101">
        <v>17.524000000000001</v>
      </c>
      <c r="S6891" s="16"/>
    </row>
    <row r="6892" spans="8:19" x14ac:dyDescent="0.25">
      <c r="H6892" s="98">
        <v>42623</v>
      </c>
      <c r="I6892" s="99">
        <v>0.58333333333333337</v>
      </c>
      <c r="J6892" s="100">
        <f t="shared" si="439"/>
        <v>42623.583333333336</v>
      </c>
      <c r="K6892" s="101">
        <v>42.4861</v>
      </c>
      <c r="L6892" s="100">
        <f>'Barometric Data'!D6892</f>
        <v>42623.583333333336</v>
      </c>
      <c r="M6892" s="106">
        <f t="shared" si="440"/>
        <v>0</v>
      </c>
      <c r="N6892" s="16">
        <f>'Barometric Data'!E6892</f>
        <v>2.9215</v>
      </c>
      <c r="O6892" s="16">
        <f t="shared" si="441"/>
        <v>39.564599999999999</v>
      </c>
      <c r="P6892" s="17">
        <f t="shared" si="442"/>
        <v>355.4248</v>
      </c>
      <c r="Q6892" s="16"/>
      <c r="R6892" s="101">
        <v>17.527000000000001</v>
      </c>
      <c r="S6892" s="16"/>
    </row>
    <row r="6893" spans="8:19" x14ac:dyDescent="0.25">
      <c r="H6893" s="98">
        <v>42623</v>
      </c>
      <c r="I6893" s="99">
        <v>0.83333333333333337</v>
      </c>
      <c r="J6893" s="100">
        <f t="shared" si="439"/>
        <v>42623.833333333336</v>
      </c>
      <c r="K6893" s="101">
        <v>42.435600000000001</v>
      </c>
      <c r="L6893" s="100">
        <f>'Barometric Data'!D6893</f>
        <v>42623.833333333336</v>
      </c>
      <c r="M6893" s="106">
        <f t="shared" si="440"/>
        <v>0</v>
      </c>
      <c r="N6893" s="16">
        <f>'Barometric Data'!E6893</f>
        <v>2.7982999999999998</v>
      </c>
      <c r="O6893" s="16">
        <f t="shared" si="441"/>
        <v>39.637300000000003</v>
      </c>
      <c r="P6893" s="17">
        <f t="shared" si="442"/>
        <v>355.35210000000001</v>
      </c>
      <c r="Q6893" s="16"/>
      <c r="R6893" s="101">
        <v>17.518000000000001</v>
      </c>
      <c r="S6893" s="16"/>
    </row>
    <row r="6894" spans="8:19" x14ac:dyDescent="0.25">
      <c r="H6894" s="98">
        <v>42624</v>
      </c>
      <c r="I6894" s="99">
        <v>8.3333333333333329E-2</v>
      </c>
      <c r="J6894" s="100">
        <f t="shared" si="439"/>
        <v>42624.083333333336</v>
      </c>
      <c r="K6894" s="101">
        <v>42.4114</v>
      </c>
      <c r="L6894" s="100">
        <f>'Barometric Data'!D6894</f>
        <v>42624.083333333336</v>
      </c>
      <c r="M6894" s="106">
        <f t="shared" si="440"/>
        <v>0</v>
      </c>
      <c r="N6894" s="16">
        <f>'Barometric Data'!E6894</f>
        <v>2.7317</v>
      </c>
      <c r="O6894" s="16">
        <f t="shared" si="441"/>
        <v>39.679699999999997</v>
      </c>
      <c r="P6894" s="17">
        <f t="shared" si="442"/>
        <v>355.30970000000002</v>
      </c>
      <c r="Q6894" s="16"/>
      <c r="R6894" s="101">
        <v>17.524999999999999</v>
      </c>
      <c r="S6894" s="16"/>
    </row>
    <row r="6895" spans="8:19" x14ac:dyDescent="0.25">
      <c r="H6895" s="98">
        <v>42624</v>
      </c>
      <c r="I6895" s="99">
        <v>0.33333333333333331</v>
      </c>
      <c r="J6895" s="100">
        <f t="shared" si="439"/>
        <v>42624.333333333336</v>
      </c>
      <c r="K6895" s="101">
        <v>42.418700000000001</v>
      </c>
      <c r="L6895" s="100">
        <f>'Barometric Data'!D6895</f>
        <v>42624.333333333336</v>
      </c>
      <c r="M6895" s="106">
        <f t="shared" si="440"/>
        <v>0</v>
      </c>
      <c r="N6895" s="16">
        <f>'Barometric Data'!E6895</f>
        <v>2.7054999999999998</v>
      </c>
      <c r="O6895" s="16">
        <f t="shared" si="441"/>
        <v>39.713200000000001</v>
      </c>
      <c r="P6895" s="17">
        <f t="shared" si="442"/>
        <v>355.27620000000002</v>
      </c>
      <c r="Q6895" s="16"/>
      <c r="R6895" s="101">
        <v>17.518999999999998</v>
      </c>
      <c r="S6895" s="16"/>
    </row>
    <row r="6896" spans="8:19" x14ac:dyDescent="0.25">
      <c r="H6896" s="98">
        <v>42624</v>
      </c>
      <c r="I6896" s="99">
        <v>0.58333333333333337</v>
      </c>
      <c r="J6896" s="100">
        <f t="shared" si="439"/>
        <v>42624.583333333336</v>
      </c>
      <c r="K6896" s="101">
        <v>42.4193</v>
      </c>
      <c r="L6896" s="100">
        <f>'Barometric Data'!D6896</f>
        <v>42624.583333333336</v>
      </c>
      <c r="M6896" s="106">
        <f t="shared" si="440"/>
        <v>0</v>
      </c>
      <c r="N6896" s="16">
        <f>'Barometric Data'!E6896</f>
        <v>2.6800999999999999</v>
      </c>
      <c r="O6896" s="16">
        <f t="shared" si="441"/>
        <v>39.739199999999997</v>
      </c>
      <c r="P6896" s="17">
        <f t="shared" si="442"/>
        <v>355.25020000000001</v>
      </c>
      <c r="Q6896" s="16"/>
      <c r="R6896" s="101">
        <v>17.523</v>
      </c>
      <c r="S6896" s="16"/>
    </row>
    <row r="6897" spans="8:19" x14ac:dyDescent="0.25">
      <c r="H6897" s="98">
        <v>42624</v>
      </c>
      <c r="I6897" s="99">
        <v>0.83333333333333337</v>
      </c>
      <c r="J6897" s="100">
        <f t="shared" si="439"/>
        <v>42624.833333333336</v>
      </c>
      <c r="K6897" s="101">
        <v>42.355499999999999</v>
      </c>
      <c r="L6897" s="100">
        <f>'Barometric Data'!D6897</f>
        <v>42624.833333333336</v>
      </c>
      <c r="M6897" s="106">
        <f t="shared" si="440"/>
        <v>0</v>
      </c>
      <c r="N6897" s="16">
        <f>'Barometric Data'!E6897</f>
        <v>2.5449000000000002</v>
      </c>
      <c r="O6897" s="16">
        <f t="shared" si="441"/>
        <v>39.810600000000001</v>
      </c>
      <c r="P6897" s="17">
        <f t="shared" si="442"/>
        <v>355.17879999999997</v>
      </c>
      <c r="Q6897" s="16"/>
      <c r="R6897" s="101">
        <v>17.518000000000001</v>
      </c>
      <c r="S6897" s="16"/>
    </row>
    <row r="6898" spans="8:19" x14ac:dyDescent="0.25">
      <c r="H6898" s="98">
        <v>42625</v>
      </c>
      <c r="I6898" s="99">
        <v>8.3333333333333329E-2</v>
      </c>
      <c r="J6898" s="100">
        <f t="shared" si="439"/>
        <v>42625.083333333336</v>
      </c>
      <c r="K6898" s="101">
        <v>42.436500000000002</v>
      </c>
      <c r="L6898" s="100">
        <f>'Barometric Data'!D6898</f>
        <v>42625.083333333336</v>
      </c>
      <c r="M6898" s="106">
        <f t="shared" si="440"/>
        <v>0</v>
      </c>
      <c r="N6898" s="16">
        <f>'Barometric Data'!E6898</f>
        <v>2.6133999999999999</v>
      </c>
      <c r="O6898" s="16">
        <f t="shared" si="441"/>
        <v>39.823100000000004</v>
      </c>
      <c r="P6898" s="17">
        <f t="shared" si="442"/>
        <v>355.16629999999998</v>
      </c>
      <c r="Q6898" s="16"/>
      <c r="R6898" s="101">
        <v>17.523</v>
      </c>
      <c r="S6898" s="16"/>
    </row>
    <row r="6899" spans="8:19" x14ac:dyDescent="0.25">
      <c r="H6899" s="98">
        <v>42625</v>
      </c>
      <c r="I6899" s="99">
        <v>0.33333333333333331</v>
      </c>
      <c r="J6899" s="100">
        <f t="shared" si="439"/>
        <v>42625.333333333336</v>
      </c>
      <c r="K6899" s="101">
        <v>42.450600000000001</v>
      </c>
      <c r="L6899" s="100">
        <f>'Barometric Data'!D6899</f>
        <v>42625.333333333336</v>
      </c>
      <c r="M6899" s="106">
        <f t="shared" si="440"/>
        <v>0</v>
      </c>
      <c r="N6899" s="16">
        <f>'Barometric Data'!E6899</f>
        <v>2.6337000000000002</v>
      </c>
      <c r="O6899" s="16">
        <f t="shared" si="441"/>
        <v>39.816900000000004</v>
      </c>
      <c r="P6899" s="17">
        <f t="shared" si="442"/>
        <v>355.17250000000001</v>
      </c>
      <c r="Q6899" s="16"/>
      <c r="R6899" s="101">
        <v>17.527000000000001</v>
      </c>
      <c r="S6899" s="16"/>
    </row>
    <row r="6900" spans="8:19" x14ac:dyDescent="0.25">
      <c r="H6900" s="98">
        <v>42625</v>
      </c>
      <c r="I6900" s="99">
        <v>0.58333333333333337</v>
      </c>
      <c r="J6900" s="100">
        <f t="shared" si="439"/>
        <v>42625.583333333336</v>
      </c>
      <c r="K6900" s="101">
        <v>42.460599999999999</v>
      </c>
      <c r="L6900" s="100">
        <f>'Barometric Data'!D6900</f>
        <v>42625.583333333336</v>
      </c>
      <c r="M6900" s="106">
        <f t="shared" si="440"/>
        <v>0</v>
      </c>
      <c r="N6900" s="16">
        <f>'Barometric Data'!E6900</f>
        <v>2.6665999999999999</v>
      </c>
      <c r="O6900" s="16">
        <f t="shared" si="441"/>
        <v>39.793999999999997</v>
      </c>
      <c r="P6900" s="17">
        <f t="shared" si="442"/>
        <v>355.19540000000001</v>
      </c>
      <c r="Q6900" s="16"/>
      <c r="R6900" s="101">
        <v>17.506</v>
      </c>
      <c r="S6900" s="16"/>
    </row>
    <row r="6901" spans="8:19" x14ac:dyDescent="0.25">
      <c r="H6901" s="98">
        <v>42625</v>
      </c>
      <c r="I6901" s="99">
        <v>0.83333333333333337</v>
      </c>
      <c r="J6901" s="100">
        <f t="shared" si="439"/>
        <v>42625.833333333336</v>
      </c>
      <c r="K6901" s="101">
        <v>42.494900000000001</v>
      </c>
      <c r="L6901" s="100">
        <f>'Barometric Data'!D6901</f>
        <v>42625.833333333336</v>
      </c>
      <c r="M6901" s="106">
        <f t="shared" si="440"/>
        <v>0</v>
      </c>
      <c r="N6901" s="16">
        <f>'Barometric Data'!E6901</f>
        <v>2.6774</v>
      </c>
      <c r="O6901" s="16">
        <f t="shared" si="441"/>
        <v>39.817500000000003</v>
      </c>
      <c r="P6901" s="17">
        <f t="shared" si="442"/>
        <v>355.17189999999999</v>
      </c>
      <c r="Q6901" s="16"/>
      <c r="R6901" s="101">
        <v>17.526</v>
      </c>
      <c r="S6901" s="16"/>
    </row>
    <row r="6902" spans="8:19" x14ac:dyDescent="0.25">
      <c r="H6902" s="98">
        <v>42626</v>
      </c>
      <c r="I6902" s="99">
        <v>8.3333333333333329E-2</v>
      </c>
      <c r="J6902" s="100">
        <f t="shared" si="439"/>
        <v>42626.083333333336</v>
      </c>
      <c r="K6902" s="101">
        <v>42.521099999999997</v>
      </c>
      <c r="L6902" s="100">
        <f>'Barometric Data'!D6902</f>
        <v>42626.083333333336</v>
      </c>
      <c r="M6902" s="106">
        <f t="shared" si="440"/>
        <v>0</v>
      </c>
      <c r="N6902" s="16">
        <f>'Barometric Data'!E6902</f>
        <v>2.7223999999999999</v>
      </c>
      <c r="O6902" s="16">
        <f t="shared" si="441"/>
        <v>39.798699999999997</v>
      </c>
      <c r="P6902" s="17">
        <f t="shared" si="442"/>
        <v>355.19069999999999</v>
      </c>
      <c r="Q6902" s="16"/>
      <c r="R6902" s="101">
        <v>17.527999999999999</v>
      </c>
      <c r="S6902" s="16"/>
    </row>
    <row r="6903" spans="8:19" x14ac:dyDescent="0.25">
      <c r="H6903" s="98">
        <v>42626</v>
      </c>
      <c r="I6903" s="99">
        <v>0.33333333333333331</v>
      </c>
      <c r="J6903" s="100">
        <f t="shared" si="439"/>
        <v>42626.333333333336</v>
      </c>
      <c r="K6903" s="101">
        <v>42.504600000000003</v>
      </c>
      <c r="L6903" s="100">
        <f>'Barometric Data'!D6903</f>
        <v>42626.333333333336</v>
      </c>
      <c r="M6903" s="106">
        <f t="shared" si="440"/>
        <v>0</v>
      </c>
      <c r="N6903" s="16">
        <f>'Barometric Data'!E6903</f>
        <v>2.7244999999999999</v>
      </c>
      <c r="O6903" s="16">
        <f t="shared" si="441"/>
        <v>39.780100000000004</v>
      </c>
      <c r="P6903" s="17">
        <f t="shared" si="442"/>
        <v>355.20929999999998</v>
      </c>
      <c r="Q6903" s="16"/>
      <c r="R6903" s="101">
        <v>17.510999999999999</v>
      </c>
      <c r="S6903" s="16"/>
    </row>
    <row r="6904" spans="8:19" x14ac:dyDescent="0.25">
      <c r="H6904" s="98">
        <v>42626</v>
      </c>
      <c r="I6904" s="99">
        <v>0.58333333333333337</v>
      </c>
      <c r="J6904" s="100">
        <f t="shared" si="439"/>
        <v>42626.583333333336</v>
      </c>
      <c r="K6904" s="101">
        <v>42.460799999999999</v>
      </c>
      <c r="L6904" s="100">
        <f>'Barometric Data'!D6904</f>
        <v>42626.583333333336</v>
      </c>
      <c r="M6904" s="106">
        <f t="shared" si="440"/>
        <v>0</v>
      </c>
      <c r="N6904" s="16">
        <f>'Barometric Data'!E6904</f>
        <v>2.6812</v>
      </c>
      <c r="O6904" s="16">
        <f t="shared" si="441"/>
        <v>39.779600000000002</v>
      </c>
      <c r="P6904" s="17">
        <f t="shared" si="442"/>
        <v>355.20979999999997</v>
      </c>
      <c r="Q6904" s="16"/>
      <c r="R6904" s="101">
        <v>17.53</v>
      </c>
      <c r="S6904" s="16"/>
    </row>
    <row r="6905" spans="8:19" x14ac:dyDescent="0.25">
      <c r="H6905" s="98">
        <v>42626</v>
      </c>
      <c r="I6905" s="99">
        <v>0.83333333333333337</v>
      </c>
      <c r="J6905" s="100">
        <f t="shared" si="439"/>
        <v>42626.833333333336</v>
      </c>
      <c r="K6905" s="101">
        <v>42.441000000000003</v>
      </c>
      <c r="L6905" s="100">
        <f>'Barometric Data'!D6905</f>
        <v>42626.833333333336</v>
      </c>
      <c r="M6905" s="106">
        <f t="shared" si="440"/>
        <v>0</v>
      </c>
      <c r="N6905" s="16">
        <f>'Barometric Data'!E6905</f>
        <v>2.6133000000000002</v>
      </c>
      <c r="O6905" s="16">
        <f t="shared" si="441"/>
        <v>39.8277</v>
      </c>
      <c r="P6905" s="17">
        <f t="shared" si="442"/>
        <v>355.1617</v>
      </c>
      <c r="Q6905" s="16"/>
      <c r="R6905" s="101">
        <v>17.518999999999998</v>
      </c>
      <c r="S6905" s="16"/>
    </row>
    <row r="6906" spans="8:19" x14ac:dyDescent="0.25">
      <c r="H6906" s="98">
        <v>42627</v>
      </c>
      <c r="I6906" s="99">
        <v>8.3333333333333329E-2</v>
      </c>
      <c r="J6906" s="100">
        <f t="shared" si="439"/>
        <v>42627.083333333336</v>
      </c>
      <c r="K6906" s="101">
        <v>42.489100000000001</v>
      </c>
      <c r="L6906" s="100">
        <f>'Barometric Data'!D6906</f>
        <v>42627.083333333336</v>
      </c>
      <c r="M6906" s="106">
        <f t="shared" si="440"/>
        <v>0</v>
      </c>
      <c r="N6906" s="16">
        <f>'Barometric Data'!E6906</f>
        <v>2.6543999999999999</v>
      </c>
      <c r="O6906" s="16">
        <f t="shared" si="441"/>
        <v>39.834699999999998</v>
      </c>
      <c r="P6906" s="17">
        <f t="shared" si="442"/>
        <v>355.15469999999999</v>
      </c>
      <c r="Q6906" s="16"/>
      <c r="R6906" s="101">
        <v>17.510999999999999</v>
      </c>
      <c r="S6906" s="16"/>
    </row>
    <row r="6907" spans="8:19" x14ac:dyDescent="0.25">
      <c r="H6907" s="98">
        <v>42627</v>
      </c>
      <c r="I6907" s="99">
        <v>0.33333333333333331</v>
      </c>
      <c r="J6907" s="100">
        <f t="shared" si="439"/>
        <v>42627.333333333336</v>
      </c>
      <c r="K6907" s="101">
        <v>42.507300000000001</v>
      </c>
      <c r="L6907" s="100">
        <f>'Barometric Data'!D6907</f>
        <v>42627.333333333336</v>
      </c>
      <c r="M6907" s="106">
        <f t="shared" si="440"/>
        <v>0</v>
      </c>
      <c r="N6907" s="16">
        <f>'Barometric Data'!E6907</f>
        <v>2.6977000000000002</v>
      </c>
      <c r="O6907" s="16">
        <f t="shared" si="441"/>
        <v>39.809600000000003</v>
      </c>
      <c r="P6907" s="17">
        <f t="shared" si="442"/>
        <v>355.1798</v>
      </c>
      <c r="Q6907" s="16"/>
      <c r="R6907" s="101">
        <v>17.524999999999999</v>
      </c>
      <c r="S6907" s="16"/>
    </row>
    <row r="6908" spans="8:19" x14ac:dyDescent="0.25">
      <c r="H6908" s="98">
        <v>42627</v>
      </c>
      <c r="I6908" s="99">
        <v>0.58333333333333337</v>
      </c>
      <c r="J6908" s="100">
        <f t="shared" si="439"/>
        <v>42627.583333333336</v>
      </c>
      <c r="K6908" s="101">
        <v>42.563299999999998</v>
      </c>
      <c r="L6908" s="100">
        <f>'Barometric Data'!D6908</f>
        <v>42627.583333333336</v>
      </c>
      <c r="M6908" s="106">
        <f t="shared" si="440"/>
        <v>0</v>
      </c>
      <c r="N6908" s="16">
        <f>'Barometric Data'!E6908</f>
        <v>2.7936999999999999</v>
      </c>
      <c r="O6908" s="16">
        <f t="shared" si="441"/>
        <v>39.769599999999997</v>
      </c>
      <c r="P6908" s="17">
        <f t="shared" si="442"/>
        <v>355.21979999999996</v>
      </c>
      <c r="Q6908" s="16"/>
      <c r="R6908" s="101">
        <v>17.521000000000001</v>
      </c>
      <c r="S6908" s="16"/>
    </row>
    <row r="6909" spans="8:19" x14ac:dyDescent="0.25">
      <c r="H6909" s="98">
        <v>42627</v>
      </c>
      <c r="I6909" s="99">
        <v>0.83333333333333337</v>
      </c>
      <c r="J6909" s="100">
        <f t="shared" si="439"/>
        <v>42627.833333333336</v>
      </c>
      <c r="K6909" s="101">
        <v>42.569299999999998</v>
      </c>
      <c r="L6909" s="100">
        <f>'Barometric Data'!D6909</f>
        <v>42627.833333333336</v>
      </c>
      <c r="M6909" s="106">
        <f t="shared" si="440"/>
        <v>0</v>
      </c>
      <c r="N6909" s="16">
        <f>'Barometric Data'!E6909</f>
        <v>2.8092000000000001</v>
      </c>
      <c r="O6909" s="16">
        <f t="shared" si="441"/>
        <v>39.760100000000001</v>
      </c>
      <c r="P6909" s="17">
        <f t="shared" si="442"/>
        <v>355.22929999999997</v>
      </c>
      <c r="Q6909" s="16"/>
      <c r="R6909" s="101">
        <v>17.521000000000001</v>
      </c>
      <c r="S6909" s="16"/>
    </row>
    <row r="6910" spans="8:19" x14ac:dyDescent="0.25">
      <c r="H6910" s="98">
        <v>42628</v>
      </c>
      <c r="I6910" s="99">
        <v>8.3333333333333329E-2</v>
      </c>
      <c r="J6910" s="100">
        <f t="shared" si="439"/>
        <v>42628.083333333336</v>
      </c>
      <c r="K6910" s="101">
        <v>42.554600000000001</v>
      </c>
      <c r="L6910" s="100">
        <f>'Barometric Data'!D6910</f>
        <v>42628.083333333336</v>
      </c>
      <c r="M6910" s="106">
        <f t="shared" si="440"/>
        <v>0</v>
      </c>
      <c r="N6910" s="16">
        <f>'Barometric Data'!E6910</f>
        <v>2.8380999999999998</v>
      </c>
      <c r="O6910" s="16">
        <f t="shared" si="441"/>
        <v>39.716500000000003</v>
      </c>
      <c r="P6910" s="17">
        <f t="shared" si="442"/>
        <v>355.27289999999999</v>
      </c>
      <c r="Q6910" s="16"/>
      <c r="R6910" s="101">
        <v>17.513000000000002</v>
      </c>
      <c r="S6910" s="16"/>
    </row>
    <row r="6911" spans="8:19" x14ac:dyDescent="0.25">
      <c r="H6911" s="98">
        <v>42628</v>
      </c>
      <c r="I6911" s="99">
        <v>0.33333333333333331</v>
      </c>
      <c r="J6911" s="100">
        <f t="shared" si="439"/>
        <v>42628.333333333336</v>
      </c>
      <c r="K6911" s="101">
        <v>42.610399999999998</v>
      </c>
      <c r="L6911" s="100">
        <f>'Barometric Data'!D6911</f>
        <v>42628.333333333336</v>
      </c>
      <c r="M6911" s="106">
        <f t="shared" si="440"/>
        <v>0</v>
      </c>
      <c r="N6911" s="16">
        <f>'Barometric Data'!E6911</f>
        <v>2.8895</v>
      </c>
      <c r="O6911" s="16">
        <f t="shared" si="441"/>
        <v>39.7209</v>
      </c>
      <c r="P6911" s="17">
        <f t="shared" si="442"/>
        <v>355.26850000000002</v>
      </c>
      <c r="Q6911" s="16"/>
      <c r="R6911" s="101">
        <v>17.515000000000001</v>
      </c>
      <c r="S6911" s="16"/>
    </row>
    <row r="6912" spans="8:19" x14ac:dyDescent="0.25">
      <c r="H6912" s="98">
        <v>42628</v>
      </c>
      <c r="I6912" s="99">
        <v>0.58333333333333337</v>
      </c>
      <c r="J6912" s="100">
        <f t="shared" si="439"/>
        <v>42628.583333333336</v>
      </c>
      <c r="K6912" s="101">
        <v>42.552399999999999</v>
      </c>
      <c r="L6912" s="100">
        <f>'Barometric Data'!D6912</f>
        <v>42628.583333333336</v>
      </c>
      <c r="M6912" s="106">
        <f t="shared" si="440"/>
        <v>0</v>
      </c>
      <c r="N6912" s="16">
        <f>'Barometric Data'!E6912</f>
        <v>2.9020999999999999</v>
      </c>
      <c r="O6912" s="16">
        <f t="shared" si="441"/>
        <v>39.650300000000001</v>
      </c>
      <c r="P6912" s="17">
        <f t="shared" si="442"/>
        <v>355.33909999999997</v>
      </c>
      <c r="Q6912" s="16"/>
      <c r="R6912" s="101">
        <v>17.53</v>
      </c>
      <c r="S6912" s="16"/>
    </row>
    <row r="6913" spans="8:19" x14ac:dyDescent="0.25">
      <c r="H6913" s="98">
        <v>42628</v>
      </c>
      <c r="I6913" s="99">
        <v>0.83333333333333337</v>
      </c>
      <c r="J6913" s="100">
        <f t="shared" si="439"/>
        <v>42628.833333333336</v>
      </c>
      <c r="K6913" s="101">
        <v>42.546100000000003</v>
      </c>
      <c r="L6913" s="100">
        <f>'Barometric Data'!D6913</f>
        <v>42628.833333333336</v>
      </c>
      <c r="M6913" s="106">
        <f t="shared" si="440"/>
        <v>0</v>
      </c>
      <c r="N6913" s="16">
        <f>'Barometric Data'!E6913</f>
        <v>2.8515000000000001</v>
      </c>
      <c r="O6913" s="16">
        <f t="shared" si="441"/>
        <v>39.694600000000001</v>
      </c>
      <c r="P6913" s="17">
        <f t="shared" si="442"/>
        <v>355.29480000000001</v>
      </c>
      <c r="Q6913" s="16"/>
      <c r="R6913" s="101">
        <v>17.513999999999999</v>
      </c>
      <c r="S6913" s="16"/>
    </row>
    <row r="6914" spans="8:19" x14ac:dyDescent="0.25">
      <c r="H6914" s="98">
        <v>42629</v>
      </c>
      <c r="I6914" s="99">
        <v>8.3333333333333329E-2</v>
      </c>
      <c r="J6914" s="100">
        <f t="shared" si="439"/>
        <v>42629.083333333336</v>
      </c>
      <c r="K6914" s="101">
        <v>42.532899999999998</v>
      </c>
      <c r="L6914" s="100">
        <f>'Barometric Data'!D6914</f>
        <v>42629.083333333336</v>
      </c>
      <c r="M6914" s="106">
        <f t="shared" si="440"/>
        <v>0</v>
      </c>
      <c r="N6914" s="16">
        <f>'Barometric Data'!E6914</f>
        <v>2.8567</v>
      </c>
      <c r="O6914" s="16">
        <f t="shared" si="441"/>
        <v>39.676199999999994</v>
      </c>
      <c r="P6914" s="17">
        <f t="shared" si="442"/>
        <v>355.31319999999999</v>
      </c>
      <c r="Q6914" s="16"/>
      <c r="R6914" s="101">
        <v>17.515999999999998</v>
      </c>
      <c r="S6914" s="16"/>
    </row>
    <row r="6915" spans="8:19" x14ac:dyDescent="0.25">
      <c r="H6915" s="98">
        <v>42629</v>
      </c>
      <c r="I6915" s="99">
        <v>0.33333333333333331</v>
      </c>
      <c r="J6915" s="100">
        <f t="shared" si="439"/>
        <v>42629.333333333336</v>
      </c>
      <c r="K6915" s="101">
        <v>42.563800000000001</v>
      </c>
      <c r="L6915" s="100">
        <f>'Barometric Data'!D6915</f>
        <v>42629.333333333336</v>
      </c>
      <c r="M6915" s="106">
        <f t="shared" si="440"/>
        <v>0</v>
      </c>
      <c r="N6915" s="16">
        <f>'Barometric Data'!E6915</f>
        <v>2.8713000000000002</v>
      </c>
      <c r="O6915" s="16">
        <f t="shared" si="441"/>
        <v>39.692500000000003</v>
      </c>
      <c r="P6915" s="17">
        <f t="shared" si="442"/>
        <v>355.29689999999999</v>
      </c>
      <c r="Q6915" s="16"/>
      <c r="R6915" s="101">
        <v>17.542000000000002</v>
      </c>
      <c r="S6915" s="16"/>
    </row>
    <row r="6916" spans="8:19" x14ac:dyDescent="0.25">
      <c r="H6916" s="98">
        <v>42629</v>
      </c>
      <c r="I6916" s="99">
        <v>0.58333333333333337</v>
      </c>
      <c r="J6916" s="100">
        <f t="shared" si="439"/>
        <v>42629.583333333336</v>
      </c>
      <c r="K6916" s="101">
        <v>42.5276</v>
      </c>
      <c r="L6916" s="100">
        <f>'Barometric Data'!D6916</f>
        <v>42629.583333333336</v>
      </c>
      <c r="M6916" s="106">
        <f t="shared" si="440"/>
        <v>0</v>
      </c>
      <c r="N6916" s="16">
        <f>'Barometric Data'!E6916</f>
        <v>2.8658000000000001</v>
      </c>
      <c r="O6916" s="16">
        <f t="shared" si="441"/>
        <v>39.661799999999999</v>
      </c>
      <c r="P6916" s="17">
        <f t="shared" si="442"/>
        <v>355.32759999999996</v>
      </c>
      <c r="Q6916" s="16"/>
      <c r="R6916" s="101">
        <v>17.530999999999999</v>
      </c>
      <c r="S6916" s="16"/>
    </row>
    <row r="6917" spans="8:19" x14ac:dyDescent="0.25">
      <c r="H6917" s="98">
        <v>42629</v>
      </c>
      <c r="I6917" s="99">
        <v>0.83333333333333337</v>
      </c>
      <c r="J6917" s="100">
        <f t="shared" si="439"/>
        <v>42629.833333333336</v>
      </c>
      <c r="K6917" s="101">
        <v>42.493299999999998</v>
      </c>
      <c r="L6917" s="100">
        <f>'Barometric Data'!D6917</f>
        <v>42629.833333333336</v>
      </c>
      <c r="M6917" s="106">
        <f t="shared" si="440"/>
        <v>0</v>
      </c>
      <c r="N6917" s="16">
        <f>'Barometric Data'!E6917</f>
        <v>2.7915999999999999</v>
      </c>
      <c r="O6917" s="16">
        <f t="shared" si="441"/>
        <v>39.701699999999995</v>
      </c>
      <c r="P6917" s="17">
        <f t="shared" si="442"/>
        <v>355.28769999999997</v>
      </c>
      <c r="Q6917" s="16"/>
      <c r="R6917" s="101">
        <v>17.538</v>
      </c>
      <c r="S6917" s="16"/>
    </row>
    <row r="6918" spans="8:19" x14ac:dyDescent="0.25">
      <c r="H6918" s="98">
        <v>42630</v>
      </c>
      <c r="I6918" s="99">
        <v>8.3333333333333329E-2</v>
      </c>
      <c r="J6918" s="100">
        <f t="shared" si="439"/>
        <v>42630.083333333336</v>
      </c>
      <c r="K6918" s="101">
        <v>42.498199999999997</v>
      </c>
      <c r="L6918" s="100">
        <f>'Barometric Data'!D6918</f>
        <v>42630.083333333336</v>
      </c>
      <c r="M6918" s="106">
        <f t="shared" si="440"/>
        <v>0</v>
      </c>
      <c r="N6918" s="16">
        <f>'Barometric Data'!E6918</f>
        <v>2.7837999999999998</v>
      </c>
      <c r="O6918" s="16">
        <f t="shared" si="441"/>
        <v>39.714399999999998</v>
      </c>
      <c r="P6918" s="17">
        <f t="shared" si="442"/>
        <v>355.27499999999998</v>
      </c>
      <c r="Q6918" s="16"/>
      <c r="R6918" s="101">
        <v>17.518999999999998</v>
      </c>
      <c r="S6918" s="16"/>
    </row>
    <row r="6919" spans="8:19" x14ac:dyDescent="0.25">
      <c r="H6919" s="98">
        <v>42630</v>
      </c>
      <c r="I6919" s="99">
        <v>0.33333333333333331</v>
      </c>
      <c r="J6919" s="100">
        <f t="shared" si="439"/>
        <v>42630.333333333336</v>
      </c>
      <c r="K6919" s="101">
        <v>42.526499999999999</v>
      </c>
      <c r="L6919" s="100">
        <f>'Barometric Data'!D6919</f>
        <v>42630.333333333336</v>
      </c>
      <c r="M6919" s="106">
        <f t="shared" si="440"/>
        <v>0</v>
      </c>
      <c r="N6919" s="16">
        <f>'Barometric Data'!E6919</f>
        <v>2.7945000000000002</v>
      </c>
      <c r="O6919" s="16">
        <f t="shared" si="441"/>
        <v>39.731999999999999</v>
      </c>
      <c r="P6919" s="17">
        <f t="shared" si="442"/>
        <v>355.25739999999996</v>
      </c>
      <c r="Q6919" s="16"/>
      <c r="R6919" s="101">
        <v>17.538</v>
      </c>
      <c r="S6919" s="16"/>
    </row>
    <row r="6920" spans="8:19" x14ac:dyDescent="0.25">
      <c r="H6920" s="98">
        <v>42630</v>
      </c>
      <c r="I6920" s="99">
        <v>0.58333333333333337</v>
      </c>
      <c r="J6920" s="100">
        <f t="shared" si="439"/>
        <v>42630.583333333336</v>
      </c>
      <c r="K6920" s="101">
        <v>42.488599999999998</v>
      </c>
      <c r="L6920" s="100">
        <f>'Barometric Data'!D6920</f>
        <v>42630.583333333336</v>
      </c>
      <c r="M6920" s="106">
        <f t="shared" si="440"/>
        <v>0</v>
      </c>
      <c r="N6920" s="16">
        <f>'Barometric Data'!E6920</f>
        <v>2.7888999999999999</v>
      </c>
      <c r="O6920" s="16">
        <f t="shared" si="441"/>
        <v>39.6997</v>
      </c>
      <c r="P6920" s="17">
        <f t="shared" si="442"/>
        <v>355.28969999999998</v>
      </c>
      <c r="Q6920" s="16"/>
      <c r="R6920" s="101">
        <v>17.510000000000002</v>
      </c>
      <c r="S6920" s="16"/>
    </row>
    <row r="6921" spans="8:19" x14ac:dyDescent="0.25">
      <c r="H6921" s="98">
        <v>42630</v>
      </c>
      <c r="I6921" s="99">
        <v>0.83333333333333337</v>
      </c>
      <c r="J6921" s="100">
        <f t="shared" si="439"/>
        <v>42630.833333333336</v>
      </c>
      <c r="K6921" s="101">
        <v>42.464100000000002</v>
      </c>
      <c r="L6921" s="100">
        <f>'Barometric Data'!D6921</f>
        <v>42630.833333333336</v>
      </c>
      <c r="M6921" s="106">
        <f t="shared" si="440"/>
        <v>0</v>
      </c>
      <c r="N6921" s="16">
        <f>'Barometric Data'!E6921</f>
        <v>2.6987999999999999</v>
      </c>
      <c r="O6921" s="16">
        <f t="shared" si="441"/>
        <v>39.765300000000003</v>
      </c>
      <c r="P6921" s="17">
        <f t="shared" si="442"/>
        <v>355.22409999999996</v>
      </c>
      <c r="Q6921" s="16"/>
      <c r="R6921" s="101">
        <v>17.52</v>
      </c>
      <c r="S6921" s="16"/>
    </row>
    <row r="6922" spans="8:19" x14ac:dyDescent="0.25">
      <c r="H6922" s="98">
        <v>42631</v>
      </c>
      <c r="I6922" s="99">
        <v>8.3333333333333329E-2</v>
      </c>
      <c r="J6922" s="100">
        <f t="shared" si="439"/>
        <v>42631.083333333336</v>
      </c>
      <c r="K6922" s="101">
        <v>42.467399999999998</v>
      </c>
      <c r="L6922" s="100">
        <f>'Barometric Data'!D6922</f>
        <v>42631.083333333336</v>
      </c>
      <c r="M6922" s="106">
        <f t="shared" si="440"/>
        <v>0</v>
      </c>
      <c r="N6922" s="16">
        <f>'Barometric Data'!E6922</f>
        <v>2.6981000000000002</v>
      </c>
      <c r="O6922" s="16">
        <f t="shared" si="441"/>
        <v>39.769300000000001</v>
      </c>
      <c r="P6922" s="17">
        <f t="shared" si="442"/>
        <v>355.2201</v>
      </c>
      <c r="Q6922" s="16"/>
      <c r="R6922" s="101">
        <v>17.515000000000001</v>
      </c>
      <c r="S6922" s="16"/>
    </row>
    <row r="6923" spans="8:19" x14ac:dyDescent="0.25">
      <c r="H6923" s="98">
        <v>42631</v>
      </c>
      <c r="I6923" s="99">
        <v>0.33333333333333331</v>
      </c>
      <c r="J6923" s="100">
        <f t="shared" si="439"/>
        <v>42631.333333333336</v>
      </c>
      <c r="K6923" s="101">
        <v>42.538600000000002</v>
      </c>
      <c r="L6923" s="100">
        <f>'Barometric Data'!D6923</f>
        <v>42631.333333333336</v>
      </c>
      <c r="M6923" s="106">
        <f t="shared" si="440"/>
        <v>0</v>
      </c>
      <c r="N6923" s="16">
        <f>'Barometric Data'!E6923</f>
        <v>2.7623000000000002</v>
      </c>
      <c r="O6923" s="16">
        <f t="shared" si="441"/>
        <v>39.776299999999999</v>
      </c>
      <c r="P6923" s="17">
        <f t="shared" si="442"/>
        <v>355.2131</v>
      </c>
      <c r="Q6923" s="16"/>
      <c r="R6923" s="101">
        <v>17.527000000000001</v>
      </c>
      <c r="S6923" s="16"/>
    </row>
    <row r="6924" spans="8:19" x14ac:dyDescent="0.25">
      <c r="H6924" s="98">
        <v>42631</v>
      </c>
      <c r="I6924" s="99">
        <v>0.58333333333333337</v>
      </c>
      <c r="J6924" s="100">
        <f t="shared" si="439"/>
        <v>42631.583333333336</v>
      </c>
      <c r="K6924" s="101">
        <v>42.505899999999997</v>
      </c>
      <c r="L6924" s="100">
        <f>'Barometric Data'!D6924</f>
        <v>42631.583333333336</v>
      </c>
      <c r="M6924" s="106">
        <f t="shared" si="440"/>
        <v>0</v>
      </c>
      <c r="N6924" s="16">
        <f>'Barometric Data'!E6924</f>
        <v>2.7675000000000001</v>
      </c>
      <c r="O6924" s="16">
        <f t="shared" si="441"/>
        <v>39.738399999999999</v>
      </c>
      <c r="P6924" s="17">
        <f t="shared" si="442"/>
        <v>355.25099999999998</v>
      </c>
      <c r="Q6924" s="16"/>
      <c r="R6924" s="101">
        <v>17.536000000000001</v>
      </c>
      <c r="S6924" s="16"/>
    </row>
    <row r="6925" spans="8:19" x14ac:dyDescent="0.25">
      <c r="H6925" s="98">
        <v>42631</v>
      </c>
      <c r="I6925" s="99">
        <v>0.83333333333333337</v>
      </c>
      <c r="J6925" s="100">
        <f t="shared" si="439"/>
        <v>42631.833333333336</v>
      </c>
      <c r="K6925" s="101">
        <v>42.465499999999999</v>
      </c>
      <c r="L6925" s="100">
        <f>'Barometric Data'!D6925</f>
        <v>42631.833333333336</v>
      </c>
      <c r="M6925" s="106">
        <f t="shared" si="440"/>
        <v>0</v>
      </c>
      <c r="N6925" s="16">
        <f>'Barometric Data'!E6925</f>
        <v>2.6848000000000001</v>
      </c>
      <c r="O6925" s="16">
        <f t="shared" si="441"/>
        <v>39.780699999999996</v>
      </c>
      <c r="P6925" s="17">
        <f t="shared" si="442"/>
        <v>355.20870000000002</v>
      </c>
      <c r="Q6925" s="16"/>
      <c r="R6925" s="101">
        <v>17.521999999999998</v>
      </c>
      <c r="S6925" s="16"/>
    </row>
    <row r="6926" spans="8:19" x14ac:dyDescent="0.25">
      <c r="H6926" s="98">
        <v>42632</v>
      </c>
      <c r="I6926" s="99">
        <v>8.3333333333333329E-2</v>
      </c>
      <c r="J6926" s="100">
        <f t="shared" si="439"/>
        <v>42632.083333333336</v>
      </c>
      <c r="K6926" s="101">
        <v>42.510100000000001</v>
      </c>
      <c r="L6926" s="100">
        <f>'Barometric Data'!D6926</f>
        <v>42632.083333333336</v>
      </c>
      <c r="M6926" s="106">
        <f t="shared" si="440"/>
        <v>0</v>
      </c>
      <c r="N6926" s="16">
        <f>'Barometric Data'!E6926</f>
        <v>2.7393000000000001</v>
      </c>
      <c r="O6926" s="16">
        <f t="shared" si="441"/>
        <v>39.770800000000001</v>
      </c>
      <c r="P6926" s="17">
        <f t="shared" si="442"/>
        <v>355.21859999999998</v>
      </c>
      <c r="Q6926" s="16"/>
      <c r="R6926" s="101">
        <v>17.521999999999998</v>
      </c>
      <c r="S6926" s="16"/>
    </row>
    <row r="6927" spans="8:19" x14ac:dyDescent="0.25">
      <c r="H6927" s="98">
        <v>42632</v>
      </c>
      <c r="I6927" s="99">
        <v>0.33333333333333331</v>
      </c>
      <c r="J6927" s="100">
        <f t="shared" si="439"/>
        <v>42632.333333333336</v>
      </c>
      <c r="K6927" s="101">
        <v>42.564399999999999</v>
      </c>
      <c r="L6927" s="100">
        <f>'Barometric Data'!D6927</f>
        <v>42632.333333333336</v>
      </c>
      <c r="M6927" s="106">
        <f t="shared" si="440"/>
        <v>0</v>
      </c>
      <c r="N6927" s="16">
        <f>'Barometric Data'!E6927</f>
        <v>2.7997999999999998</v>
      </c>
      <c r="O6927" s="16">
        <f t="shared" si="441"/>
        <v>39.764600000000002</v>
      </c>
      <c r="P6927" s="17">
        <f t="shared" si="442"/>
        <v>355.22479999999996</v>
      </c>
      <c r="Q6927" s="16"/>
      <c r="R6927" s="101">
        <v>17.516999999999999</v>
      </c>
      <c r="S6927" s="16"/>
    </row>
    <row r="6928" spans="8:19" x14ac:dyDescent="0.25">
      <c r="H6928" s="98">
        <v>42632</v>
      </c>
      <c r="I6928" s="99">
        <v>0.58333333333333337</v>
      </c>
      <c r="J6928" s="100">
        <f t="shared" si="439"/>
        <v>42632.583333333336</v>
      </c>
      <c r="K6928" s="101">
        <v>42.506100000000004</v>
      </c>
      <c r="L6928" s="100">
        <f>'Barometric Data'!D6928</f>
        <v>42632.583333333336</v>
      </c>
      <c r="M6928" s="106">
        <f t="shared" si="440"/>
        <v>0</v>
      </c>
      <c r="N6928" s="16">
        <f>'Barometric Data'!E6928</f>
        <v>2.7719</v>
      </c>
      <c r="O6928" s="16">
        <f t="shared" si="441"/>
        <v>39.734200000000001</v>
      </c>
      <c r="P6928" s="17">
        <f t="shared" si="442"/>
        <v>355.2552</v>
      </c>
      <c r="Q6928" s="16"/>
      <c r="R6928" s="101">
        <v>17.524999999999999</v>
      </c>
      <c r="S6928" s="16"/>
    </row>
    <row r="6929" spans="8:19" x14ac:dyDescent="0.25">
      <c r="H6929" s="98">
        <v>42632</v>
      </c>
      <c r="I6929" s="99">
        <v>0.83333333333333337</v>
      </c>
      <c r="J6929" s="100">
        <f t="shared" si="439"/>
        <v>42632.833333333336</v>
      </c>
      <c r="K6929" s="101">
        <v>42.461500000000001</v>
      </c>
      <c r="L6929" s="100">
        <f>'Barometric Data'!D6929</f>
        <v>42632.833333333336</v>
      </c>
      <c r="M6929" s="106">
        <f t="shared" si="440"/>
        <v>0</v>
      </c>
      <c r="N6929" s="16">
        <f>'Barometric Data'!E6929</f>
        <v>2.6644000000000001</v>
      </c>
      <c r="O6929" s="16">
        <f t="shared" si="441"/>
        <v>39.7971</v>
      </c>
      <c r="P6929" s="17">
        <f t="shared" si="442"/>
        <v>355.19229999999999</v>
      </c>
      <c r="Q6929" s="16"/>
      <c r="R6929" s="101">
        <v>17.513000000000002</v>
      </c>
      <c r="S6929" s="16"/>
    </row>
    <row r="6930" spans="8:19" x14ac:dyDescent="0.25">
      <c r="H6930" s="98">
        <v>42633</v>
      </c>
      <c r="I6930" s="99">
        <v>8.3333333333333329E-2</v>
      </c>
      <c r="J6930" s="100">
        <f t="shared" si="439"/>
        <v>42633.083333333336</v>
      </c>
      <c r="K6930" s="101">
        <v>42.474499999999999</v>
      </c>
      <c r="L6930" s="100">
        <f>'Barometric Data'!D6930</f>
        <v>42633.083333333336</v>
      </c>
      <c r="M6930" s="106">
        <f t="shared" si="440"/>
        <v>0</v>
      </c>
      <c r="N6930" s="16">
        <f>'Barometric Data'!E6930</f>
        <v>2.6871</v>
      </c>
      <c r="O6930" s="16">
        <f t="shared" si="441"/>
        <v>39.787399999999998</v>
      </c>
      <c r="P6930" s="17">
        <f t="shared" si="442"/>
        <v>355.202</v>
      </c>
      <c r="Q6930" s="16"/>
      <c r="R6930" s="101">
        <v>17.513000000000002</v>
      </c>
      <c r="S6930" s="16"/>
    </row>
    <row r="6931" spans="8:19" x14ac:dyDescent="0.25">
      <c r="H6931" s="98">
        <v>42633</v>
      </c>
      <c r="I6931" s="99">
        <v>0.33333333333333331</v>
      </c>
      <c r="J6931" s="100">
        <f t="shared" si="439"/>
        <v>42633.333333333336</v>
      </c>
      <c r="K6931" s="101">
        <v>42.531799999999997</v>
      </c>
      <c r="L6931" s="100">
        <f>'Barometric Data'!D6931</f>
        <v>42633.333333333336</v>
      </c>
      <c r="M6931" s="106">
        <f t="shared" si="440"/>
        <v>0</v>
      </c>
      <c r="N6931" s="16">
        <f>'Barometric Data'!E6931</f>
        <v>2.7343999999999999</v>
      </c>
      <c r="O6931" s="16">
        <f t="shared" si="441"/>
        <v>39.797399999999996</v>
      </c>
      <c r="P6931" s="17">
        <f t="shared" si="442"/>
        <v>355.19200000000001</v>
      </c>
      <c r="Q6931" s="16"/>
      <c r="R6931" s="101">
        <v>17.527000000000001</v>
      </c>
      <c r="S6931" s="16"/>
    </row>
    <row r="6932" spans="8:19" x14ac:dyDescent="0.25">
      <c r="H6932" s="98">
        <v>42633</v>
      </c>
      <c r="I6932" s="99">
        <v>0.58333333333333337</v>
      </c>
      <c r="J6932" s="100">
        <f t="shared" si="439"/>
        <v>42633.583333333336</v>
      </c>
      <c r="K6932" s="101">
        <v>42.472799999999999</v>
      </c>
      <c r="L6932" s="100">
        <f>'Barometric Data'!D6932</f>
        <v>42633.583333333336</v>
      </c>
      <c r="M6932" s="106">
        <f t="shared" si="440"/>
        <v>0</v>
      </c>
      <c r="N6932" s="16">
        <f>'Barometric Data'!E6932</f>
        <v>2.6806999999999999</v>
      </c>
      <c r="O6932" s="16">
        <f t="shared" si="441"/>
        <v>39.792099999999998</v>
      </c>
      <c r="P6932" s="17">
        <f t="shared" si="442"/>
        <v>355.19729999999998</v>
      </c>
      <c r="Q6932" s="16"/>
      <c r="R6932" s="101">
        <v>17.507000000000001</v>
      </c>
      <c r="S6932" s="16"/>
    </row>
    <row r="6933" spans="8:19" x14ac:dyDescent="0.25">
      <c r="H6933" s="98">
        <v>42633</v>
      </c>
      <c r="I6933" s="99">
        <v>0.83333333333333337</v>
      </c>
      <c r="J6933" s="100">
        <f t="shared" si="439"/>
        <v>42633.833333333336</v>
      </c>
      <c r="K6933" s="101">
        <v>42.4328</v>
      </c>
      <c r="L6933" s="100">
        <f>'Barometric Data'!D6933</f>
        <v>42633.833333333336</v>
      </c>
      <c r="M6933" s="106">
        <f t="shared" si="440"/>
        <v>0</v>
      </c>
      <c r="N6933" s="16">
        <f>'Barometric Data'!E6933</f>
        <v>2.585</v>
      </c>
      <c r="O6933" s="16">
        <f t="shared" si="441"/>
        <v>39.847799999999999</v>
      </c>
      <c r="P6933" s="17">
        <f t="shared" si="442"/>
        <v>355.14159999999998</v>
      </c>
      <c r="Q6933" s="16"/>
      <c r="R6933" s="101">
        <v>17.518000000000001</v>
      </c>
      <c r="S6933" s="16"/>
    </row>
    <row r="6934" spans="8:19" x14ac:dyDescent="0.25">
      <c r="H6934" s="98">
        <v>42634</v>
      </c>
      <c r="I6934" s="99">
        <v>8.3333333333333329E-2</v>
      </c>
      <c r="J6934" s="100">
        <f t="shared" si="439"/>
        <v>42634.083333333336</v>
      </c>
      <c r="K6934" s="101">
        <v>42.476799999999997</v>
      </c>
      <c r="L6934" s="100">
        <f>'Barometric Data'!D6934</f>
        <v>42634.083333333336</v>
      </c>
      <c r="M6934" s="106">
        <f t="shared" si="440"/>
        <v>0</v>
      </c>
      <c r="N6934" s="16">
        <f>'Barometric Data'!E6934</f>
        <v>2.5947</v>
      </c>
      <c r="O6934" s="16">
        <f t="shared" si="441"/>
        <v>39.882099999999994</v>
      </c>
      <c r="P6934" s="17">
        <f t="shared" si="442"/>
        <v>355.10730000000001</v>
      </c>
      <c r="Q6934" s="16"/>
      <c r="R6934" s="101">
        <v>17.527000000000001</v>
      </c>
      <c r="S6934" s="16"/>
    </row>
    <row r="6935" spans="8:19" x14ac:dyDescent="0.25">
      <c r="H6935" s="98">
        <v>42634</v>
      </c>
      <c r="I6935" s="99">
        <v>0.33333333333333331</v>
      </c>
      <c r="J6935" s="100">
        <f t="shared" si="439"/>
        <v>42634.333333333336</v>
      </c>
      <c r="K6935" s="101">
        <v>42.502699999999997</v>
      </c>
      <c r="L6935" s="100">
        <f>'Barometric Data'!D6935</f>
        <v>42634.333333333336</v>
      </c>
      <c r="M6935" s="106">
        <f t="shared" si="440"/>
        <v>0</v>
      </c>
      <c r="N6935" s="16">
        <f>'Barometric Data'!E6935</f>
        <v>2.6255999999999999</v>
      </c>
      <c r="O6935" s="16">
        <f t="shared" si="441"/>
        <v>39.877099999999999</v>
      </c>
      <c r="P6935" s="17">
        <f t="shared" si="442"/>
        <v>355.1123</v>
      </c>
      <c r="Q6935" s="16"/>
      <c r="R6935" s="101">
        <v>17.513000000000002</v>
      </c>
      <c r="S6935" s="16"/>
    </row>
    <row r="6936" spans="8:19" x14ac:dyDescent="0.25">
      <c r="H6936" s="98">
        <v>42634</v>
      </c>
      <c r="I6936" s="99">
        <v>0.58333333333333337</v>
      </c>
      <c r="J6936" s="100">
        <f t="shared" si="439"/>
        <v>42634.583333333336</v>
      </c>
      <c r="K6936" s="101">
        <v>42.452199999999998</v>
      </c>
      <c r="L6936" s="100">
        <f>'Barometric Data'!D6936</f>
        <v>42634.583333333336</v>
      </c>
      <c r="M6936" s="106">
        <f t="shared" si="440"/>
        <v>0</v>
      </c>
      <c r="N6936" s="16">
        <f>'Barometric Data'!E6936</f>
        <v>2.5895000000000001</v>
      </c>
      <c r="O6936" s="16">
        <f t="shared" si="441"/>
        <v>39.862699999999997</v>
      </c>
      <c r="P6936" s="17">
        <f t="shared" si="442"/>
        <v>355.12669999999997</v>
      </c>
      <c r="Q6936" s="16"/>
      <c r="R6936" s="101">
        <v>17.515000000000001</v>
      </c>
      <c r="S6936" s="16"/>
    </row>
    <row r="6937" spans="8:19" x14ac:dyDescent="0.25">
      <c r="H6937" s="98">
        <v>42634</v>
      </c>
      <c r="I6937" s="99">
        <v>0.83333333333333337</v>
      </c>
      <c r="J6937" s="100">
        <f t="shared" si="439"/>
        <v>42634.833333333336</v>
      </c>
      <c r="K6937" s="101">
        <v>42.424100000000003</v>
      </c>
      <c r="L6937" s="100">
        <f>'Barometric Data'!D6937</f>
        <v>42634.833333333336</v>
      </c>
      <c r="M6937" s="106">
        <f t="shared" si="440"/>
        <v>0</v>
      </c>
      <c r="N6937" s="16">
        <f>'Barometric Data'!E6937</f>
        <v>2.5072999999999999</v>
      </c>
      <c r="O6937" s="16">
        <f t="shared" si="441"/>
        <v>39.916800000000002</v>
      </c>
      <c r="P6937" s="17">
        <f t="shared" si="442"/>
        <v>355.07259999999997</v>
      </c>
      <c r="Q6937" s="16"/>
      <c r="R6937" s="101">
        <v>17.521999999999998</v>
      </c>
      <c r="S6937" s="16"/>
    </row>
    <row r="6938" spans="8:19" x14ac:dyDescent="0.25">
      <c r="H6938" s="98">
        <v>42635</v>
      </c>
      <c r="I6938" s="99">
        <v>8.3333333333333329E-2</v>
      </c>
      <c r="J6938" s="100">
        <f t="shared" si="439"/>
        <v>42635.083333333336</v>
      </c>
      <c r="K6938" s="101">
        <v>42.435899999999997</v>
      </c>
      <c r="L6938" s="100">
        <f>'Barometric Data'!D6938</f>
        <v>42635.083333333336</v>
      </c>
      <c r="M6938" s="106">
        <f t="shared" si="440"/>
        <v>0</v>
      </c>
      <c r="N6938" s="16">
        <f>'Barometric Data'!E6938</f>
        <v>2.4809000000000001</v>
      </c>
      <c r="O6938" s="16">
        <f t="shared" si="441"/>
        <v>39.954999999999998</v>
      </c>
      <c r="P6938" s="17">
        <f t="shared" si="442"/>
        <v>355.03440000000001</v>
      </c>
      <c r="Q6938" s="16"/>
      <c r="R6938" s="101">
        <v>17.524000000000001</v>
      </c>
      <c r="S6938" s="16"/>
    </row>
    <row r="6939" spans="8:19" x14ac:dyDescent="0.25">
      <c r="H6939" s="98">
        <v>42635</v>
      </c>
      <c r="I6939" s="99">
        <v>0.33333333333333331</v>
      </c>
      <c r="J6939" s="100">
        <f t="shared" si="439"/>
        <v>42635.333333333336</v>
      </c>
      <c r="K6939" s="101">
        <v>42.462499999999999</v>
      </c>
      <c r="L6939" s="100">
        <f>'Barometric Data'!D6939</f>
        <v>42635.333333333336</v>
      </c>
      <c r="M6939" s="106">
        <f t="shared" si="440"/>
        <v>0</v>
      </c>
      <c r="N6939" s="16">
        <f>'Barometric Data'!E6939</f>
        <v>2.4994999999999998</v>
      </c>
      <c r="O6939" s="16">
        <f t="shared" si="441"/>
        <v>39.963000000000001</v>
      </c>
      <c r="P6939" s="17">
        <f t="shared" si="442"/>
        <v>355.02639999999997</v>
      </c>
      <c r="Q6939" s="16"/>
      <c r="R6939" s="101">
        <v>17.527999999999999</v>
      </c>
      <c r="S6939" s="16"/>
    </row>
    <row r="6940" spans="8:19" x14ac:dyDescent="0.25">
      <c r="H6940" s="98">
        <v>42635</v>
      </c>
      <c r="I6940" s="99">
        <v>0.58333333333333337</v>
      </c>
      <c r="J6940" s="100">
        <f t="shared" si="439"/>
        <v>42635.583333333336</v>
      </c>
      <c r="K6940" s="101">
        <v>42.490900000000003</v>
      </c>
      <c r="L6940" s="100">
        <f>'Barometric Data'!D6940</f>
        <v>42635.583333333336</v>
      </c>
      <c r="M6940" s="106">
        <f t="shared" si="440"/>
        <v>0</v>
      </c>
      <c r="N6940" s="16">
        <f>'Barometric Data'!E6940</f>
        <v>2.5333000000000001</v>
      </c>
      <c r="O6940" s="16">
        <f t="shared" si="441"/>
        <v>39.957600000000006</v>
      </c>
      <c r="P6940" s="17">
        <f t="shared" si="442"/>
        <v>355.03179999999998</v>
      </c>
      <c r="Q6940" s="16"/>
      <c r="R6940" s="101">
        <v>17.52</v>
      </c>
      <c r="S6940" s="16"/>
    </row>
    <row r="6941" spans="8:19" x14ac:dyDescent="0.25">
      <c r="H6941" s="98">
        <v>42635</v>
      </c>
      <c r="I6941" s="99">
        <v>0.83333333333333337</v>
      </c>
      <c r="J6941" s="100">
        <f t="shared" si="439"/>
        <v>42635.833333333336</v>
      </c>
      <c r="K6941" s="101">
        <v>42.5366</v>
      </c>
      <c r="L6941" s="100">
        <f>'Barometric Data'!D6941</f>
        <v>42635.833333333336</v>
      </c>
      <c r="M6941" s="106">
        <f t="shared" si="440"/>
        <v>0</v>
      </c>
      <c r="N6941" s="16">
        <f>'Barometric Data'!E6941</f>
        <v>2.5503999999999998</v>
      </c>
      <c r="O6941" s="16">
        <f t="shared" si="441"/>
        <v>39.986199999999997</v>
      </c>
      <c r="P6941" s="17">
        <f t="shared" si="442"/>
        <v>355.00319999999999</v>
      </c>
      <c r="Q6941" s="16"/>
      <c r="R6941" s="101">
        <v>17.521999999999998</v>
      </c>
      <c r="S6941" s="16"/>
    </row>
    <row r="6942" spans="8:19" x14ac:dyDescent="0.25">
      <c r="H6942" s="98">
        <v>42636</v>
      </c>
      <c r="I6942" s="99">
        <v>8.3333333333333329E-2</v>
      </c>
      <c r="J6942" s="100">
        <f t="shared" si="439"/>
        <v>42636.083333333336</v>
      </c>
      <c r="K6942" s="101">
        <v>42.510599999999997</v>
      </c>
      <c r="L6942" s="100">
        <f>'Barometric Data'!D6942</f>
        <v>42636.083333333336</v>
      </c>
      <c r="M6942" s="106">
        <f t="shared" si="440"/>
        <v>0</v>
      </c>
      <c r="N6942" s="16">
        <f>'Barometric Data'!E6942</f>
        <v>2.5283000000000002</v>
      </c>
      <c r="O6942" s="16">
        <f t="shared" si="441"/>
        <v>39.982299999999995</v>
      </c>
      <c r="P6942" s="17">
        <f t="shared" si="442"/>
        <v>355.00709999999998</v>
      </c>
      <c r="Q6942" s="16"/>
      <c r="R6942" s="101">
        <v>17.515000000000001</v>
      </c>
      <c r="S6942" s="16"/>
    </row>
    <row r="6943" spans="8:19" x14ac:dyDescent="0.25">
      <c r="H6943" s="98">
        <v>42636</v>
      </c>
      <c r="I6943" s="99">
        <v>0.33333333333333331</v>
      </c>
      <c r="J6943" s="100">
        <f t="shared" si="439"/>
        <v>42636.333333333336</v>
      </c>
      <c r="K6943" s="101">
        <v>42.544800000000002</v>
      </c>
      <c r="L6943" s="100">
        <f>'Barometric Data'!D6943</f>
        <v>42636.333333333336</v>
      </c>
      <c r="M6943" s="106">
        <f t="shared" si="440"/>
        <v>0</v>
      </c>
      <c r="N6943" s="16">
        <f>'Barometric Data'!E6943</f>
        <v>2.5802999999999998</v>
      </c>
      <c r="O6943" s="16">
        <f t="shared" si="441"/>
        <v>39.964500000000001</v>
      </c>
      <c r="P6943" s="17">
        <f t="shared" si="442"/>
        <v>355.0249</v>
      </c>
      <c r="Q6943" s="16"/>
      <c r="R6943" s="101">
        <v>17.535</v>
      </c>
      <c r="S6943" s="16"/>
    </row>
    <row r="6944" spans="8:19" x14ac:dyDescent="0.25">
      <c r="H6944" s="98">
        <v>42636</v>
      </c>
      <c r="I6944" s="99">
        <v>0.58333333333333337</v>
      </c>
      <c r="J6944" s="100">
        <f t="shared" si="439"/>
        <v>42636.583333333336</v>
      </c>
      <c r="K6944" s="101">
        <v>42.591000000000001</v>
      </c>
      <c r="L6944" s="100">
        <f>'Barometric Data'!D6944</f>
        <v>42636.583333333336</v>
      </c>
      <c r="M6944" s="106">
        <f t="shared" si="440"/>
        <v>0</v>
      </c>
      <c r="N6944" s="16">
        <f>'Barometric Data'!E6944</f>
        <v>2.6678000000000002</v>
      </c>
      <c r="O6944" s="16">
        <f t="shared" si="441"/>
        <v>39.923200000000001</v>
      </c>
      <c r="P6944" s="17">
        <f t="shared" si="442"/>
        <v>355.06619999999998</v>
      </c>
      <c r="Q6944" s="16"/>
      <c r="R6944" s="101">
        <v>17.518000000000001</v>
      </c>
      <c r="S6944" s="16"/>
    </row>
    <row r="6945" spans="8:19" x14ac:dyDescent="0.25">
      <c r="H6945" s="98">
        <v>42636</v>
      </c>
      <c r="I6945" s="99">
        <v>0.83333333333333337</v>
      </c>
      <c r="J6945" s="100">
        <f t="shared" ref="J6945:J7008" si="443">H6945+I6945</f>
        <v>42636.833333333336</v>
      </c>
      <c r="K6945" s="101">
        <v>42.596899999999998</v>
      </c>
      <c r="L6945" s="100">
        <f>'Barometric Data'!D6945</f>
        <v>42636.833333333336</v>
      </c>
      <c r="M6945" s="106">
        <f t="shared" si="440"/>
        <v>0</v>
      </c>
      <c r="N6945" s="16">
        <f>'Barometric Data'!E6945</f>
        <v>2.7121</v>
      </c>
      <c r="O6945" s="16">
        <f t="shared" si="441"/>
        <v>39.884799999999998</v>
      </c>
      <c r="P6945" s="17">
        <f t="shared" si="442"/>
        <v>355.1046</v>
      </c>
      <c r="Q6945" s="16"/>
      <c r="R6945" s="101">
        <v>17.515000000000001</v>
      </c>
      <c r="S6945" s="16"/>
    </row>
    <row r="6946" spans="8:19" x14ac:dyDescent="0.25">
      <c r="H6946" s="98">
        <v>42637</v>
      </c>
      <c r="I6946" s="99">
        <v>8.3333333333333329E-2</v>
      </c>
      <c r="J6946" s="100">
        <f t="shared" si="443"/>
        <v>42637.083333333336</v>
      </c>
      <c r="K6946" s="101">
        <v>42.648200000000003</v>
      </c>
      <c r="L6946" s="100">
        <f>'Barometric Data'!D6946</f>
        <v>42637.083333333336</v>
      </c>
      <c r="M6946" s="106">
        <f t="shared" si="440"/>
        <v>0</v>
      </c>
      <c r="N6946" s="16">
        <f>'Barometric Data'!E6946</f>
        <v>2.8187000000000002</v>
      </c>
      <c r="O6946" s="16">
        <f t="shared" si="441"/>
        <v>39.829500000000003</v>
      </c>
      <c r="P6946" s="17">
        <f t="shared" si="442"/>
        <v>355.15989999999999</v>
      </c>
      <c r="Q6946" s="16"/>
      <c r="R6946" s="101">
        <v>17.518999999999998</v>
      </c>
      <c r="S6946" s="16"/>
    </row>
    <row r="6947" spans="8:19" x14ac:dyDescent="0.25">
      <c r="H6947" s="98">
        <v>42637</v>
      </c>
      <c r="I6947" s="99">
        <v>0.33333333333333331</v>
      </c>
      <c r="J6947" s="100">
        <f t="shared" si="443"/>
        <v>42637.333333333336</v>
      </c>
      <c r="K6947" s="101">
        <v>42.685699999999997</v>
      </c>
      <c r="L6947" s="100">
        <f>'Barometric Data'!D6947</f>
        <v>42637.333333333336</v>
      </c>
      <c r="M6947" s="106">
        <f t="shared" si="440"/>
        <v>0</v>
      </c>
      <c r="N6947" s="16">
        <f>'Barometric Data'!E6947</f>
        <v>2.9186000000000001</v>
      </c>
      <c r="O6947" s="16">
        <f t="shared" si="441"/>
        <v>39.767099999999999</v>
      </c>
      <c r="P6947" s="17">
        <f t="shared" si="442"/>
        <v>355.22230000000002</v>
      </c>
      <c r="Q6947" s="16"/>
      <c r="R6947" s="101">
        <v>17.523</v>
      </c>
      <c r="S6947" s="16"/>
    </row>
    <row r="6948" spans="8:19" x14ac:dyDescent="0.25">
      <c r="H6948" s="98">
        <v>42637</v>
      </c>
      <c r="I6948" s="99">
        <v>0.58333333333333337</v>
      </c>
      <c r="J6948" s="100">
        <f t="shared" si="443"/>
        <v>42637.583333333336</v>
      </c>
      <c r="K6948" s="101">
        <v>42.6877</v>
      </c>
      <c r="L6948" s="100">
        <f>'Barometric Data'!D6948</f>
        <v>42637.583333333336</v>
      </c>
      <c r="M6948" s="106">
        <f t="shared" si="440"/>
        <v>0</v>
      </c>
      <c r="N6948" s="16">
        <f>'Barometric Data'!E6948</f>
        <v>2.9948000000000001</v>
      </c>
      <c r="O6948" s="16">
        <f t="shared" si="441"/>
        <v>39.692900000000002</v>
      </c>
      <c r="P6948" s="17">
        <f t="shared" si="442"/>
        <v>355.29649999999998</v>
      </c>
      <c r="Q6948" s="16"/>
      <c r="R6948" s="101">
        <v>17.524999999999999</v>
      </c>
      <c r="S6948" s="16"/>
    </row>
    <row r="6949" spans="8:19" x14ac:dyDescent="0.25">
      <c r="H6949" s="98">
        <v>42637</v>
      </c>
      <c r="I6949" s="99">
        <v>0.83333333333333337</v>
      </c>
      <c r="J6949" s="100">
        <f t="shared" si="443"/>
        <v>42637.833333333336</v>
      </c>
      <c r="K6949" s="101">
        <v>42.651899999999998</v>
      </c>
      <c r="L6949" s="100">
        <f>'Barometric Data'!D6949</f>
        <v>42637.833333333336</v>
      </c>
      <c r="M6949" s="106">
        <f t="shared" si="440"/>
        <v>0</v>
      </c>
      <c r="N6949" s="16">
        <f>'Barometric Data'!E6949</f>
        <v>3.0076999999999998</v>
      </c>
      <c r="O6949" s="16">
        <f t="shared" si="441"/>
        <v>39.644199999999998</v>
      </c>
      <c r="P6949" s="17">
        <f t="shared" si="442"/>
        <v>355.34519999999998</v>
      </c>
      <c r="Q6949" s="16"/>
      <c r="R6949" s="101">
        <v>17.518999999999998</v>
      </c>
      <c r="S6949" s="16"/>
    </row>
    <row r="6950" spans="8:19" x14ac:dyDescent="0.25">
      <c r="H6950" s="98">
        <v>42638</v>
      </c>
      <c r="I6950" s="99">
        <v>8.3333333333333329E-2</v>
      </c>
      <c r="J6950" s="100">
        <f t="shared" si="443"/>
        <v>42638.083333333336</v>
      </c>
      <c r="K6950" s="101">
        <v>42.692500000000003</v>
      </c>
      <c r="L6950" s="100">
        <f>'Barometric Data'!D6950</f>
        <v>42638.083333333336</v>
      </c>
      <c r="M6950" s="106">
        <f t="shared" si="440"/>
        <v>0</v>
      </c>
      <c r="N6950" s="16">
        <f>'Barometric Data'!E6950</f>
        <v>3.0886999999999998</v>
      </c>
      <c r="O6950" s="16">
        <f t="shared" si="441"/>
        <v>39.6038</v>
      </c>
      <c r="P6950" s="17">
        <f t="shared" si="442"/>
        <v>355.38560000000001</v>
      </c>
      <c r="Q6950" s="16"/>
      <c r="R6950" s="101">
        <v>17.518999999999998</v>
      </c>
      <c r="S6950" s="16"/>
    </row>
    <row r="6951" spans="8:19" x14ac:dyDescent="0.25">
      <c r="H6951" s="98">
        <v>42638</v>
      </c>
      <c r="I6951" s="99">
        <v>0.33333333333333331</v>
      </c>
      <c r="J6951" s="100">
        <f t="shared" si="443"/>
        <v>42638.333333333336</v>
      </c>
      <c r="K6951" s="101">
        <v>42.680399999999999</v>
      </c>
      <c r="L6951" s="100">
        <f>'Barometric Data'!D6951</f>
        <v>42638.333333333336</v>
      </c>
      <c r="M6951" s="106">
        <f t="shared" si="440"/>
        <v>0</v>
      </c>
      <c r="N6951" s="16">
        <f>'Barometric Data'!E6951</f>
        <v>3.1402000000000001</v>
      </c>
      <c r="O6951" s="16">
        <f t="shared" si="441"/>
        <v>39.540199999999999</v>
      </c>
      <c r="P6951" s="17">
        <f t="shared" si="442"/>
        <v>355.44920000000002</v>
      </c>
      <c r="Q6951" s="16"/>
      <c r="R6951" s="101">
        <v>17.524000000000001</v>
      </c>
      <c r="S6951" s="16"/>
    </row>
    <row r="6952" spans="8:19" x14ac:dyDescent="0.25">
      <c r="H6952" s="98">
        <v>42638</v>
      </c>
      <c r="I6952" s="99">
        <v>0.58333333333333337</v>
      </c>
      <c r="J6952" s="100">
        <f t="shared" si="443"/>
        <v>42638.583333333336</v>
      </c>
      <c r="K6952" s="101">
        <v>42.676299999999998</v>
      </c>
      <c r="L6952" s="100">
        <f>'Barometric Data'!D6952</f>
        <v>42638.583333333336</v>
      </c>
      <c r="M6952" s="106">
        <f t="shared" ref="M6952:M6987" si="444">ABS(L6952-J6952)</f>
        <v>0</v>
      </c>
      <c r="N6952" s="16">
        <f>'Barometric Data'!E6952</f>
        <v>3.1777000000000002</v>
      </c>
      <c r="O6952" s="16">
        <f t="shared" ref="O6952:O6987" si="445">K6952-N6952</f>
        <v>39.498599999999996</v>
      </c>
      <c r="P6952" s="17">
        <f t="shared" si="442"/>
        <v>355.49079999999998</v>
      </c>
      <c r="Q6952" s="16"/>
      <c r="R6952" s="101">
        <v>17.542000000000002</v>
      </c>
      <c r="S6952" s="16"/>
    </row>
    <row r="6953" spans="8:19" x14ac:dyDescent="0.25">
      <c r="H6953" s="98">
        <v>42638</v>
      </c>
      <c r="I6953" s="99">
        <v>0.83333333333333337</v>
      </c>
      <c r="J6953" s="100">
        <f t="shared" si="443"/>
        <v>42638.833333333336</v>
      </c>
      <c r="K6953" s="101">
        <v>42.600299999999997</v>
      </c>
      <c r="L6953" s="100">
        <f>'Barometric Data'!D6953</f>
        <v>42638.833333333336</v>
      </c>
      <c r="M6953" s="106">
        <f t="shared" si="444"/>
        <v>0</v>
      </c>
      <c r="N6953" s="16">
        <f>'Barometric Data'!E6953</f>
        <v>3.0933999999999999</v>
      </c>
      <c r="O6953" s="16">
        <f t="shared" si="445"/>
        <v>39.506899999999995</v>
      </c>
      <c r="P6953" s="17">
        <f t="shared" ref="P6953:P6996" si="446">$E$33-O6953</f>
        <v>355.48250000000002</v>
      </c>
      <c r="Q6953" s="16"/>
      <c r="R6953" s="101">
        <v>17.526</v>
      </c>
      <c r="S6953" s="16"/>
    </row>
    <row r="6954" spans="8:19" x14ac:dyDescent="0.25">
      <c r="H6954" s="98">
        <v>42639</v>
      </c>
      <c r="I6954" s="99">
        <v>8.3333333333333329E-2</v>
      </c>
      <c r="J6954" s="100">
        <f t="shared" si="443"/>
        <v>42639.083333333336</v>
      </c>
      <c r="K6954" s="101">
        <v>42.600900000000003</v>
      </c>
      <c r="L6954" s="100">
        <f>'Barometric Data'!D6954</f>
        <v>42639.083333333336</v>
      </c>
      <c r="M6954" s="106">
        <f t="shared" si="444"/>
        <v>0</v>
      </c>
      <c r="N6954" s="16">
        <f>'Barometric Data'!E6954</f>
        <v>3.0706000000000002</v>
      </c>
      <c r="O6954" s="16">
        <f t="shared" si="445"/>
        <v>39.530300000000004</v>
      </c>
      <c r="P6954" s="17">
        <f t="shared" si="446"/>
        <v>355.45909999999998</v>
      </c>
      <c r="Q6954" s="16"/>
      <c r="R6954" s="101">
        <v>17.535</v>
      </c>
      <c r="S6954" s="16"/>
    </row>
    <row r="6955" spans="8:19" x14ac:dyDescent="0.25">
      <c r="H6955" s="98">
        <v>42639</v>
      </c>
      <c r="I6955" s="99">
        <v>0.33333333333333331</v>
      </c>
      <c r="J6955" s="100">
        <f t="shared" si="443"/>
        <v>42639.333333333336</v>
      </c>
      <c r="K6955" s="101">
        <v>42.6008</v>
      </c>
      <c r="L6955" s="100">
        <f>'Barometric Data'!D6955</f>
        <v>42639.333333333336</v>
      </c>
      <c r="M6955" s="106">
        <f t="shared" si="444"/>
        <v>0</v>
      </c>
      <c r="N6955" s="16">
        <f>'Barometric Data'!E6955</f>
        <v>3.0615999999999999</v>
      </c>
      <c r="O6955" s="16">
        <f t="shared" si="445"/>
        <v>39.539200000000001</v>
      </c>
      <c r="P6955" s="17">
        <f t="shared" si="446"/>
        <v>355.4502</v>
      </c>
      <c r="Q6955" s="16"/>
      <c r="R6955" s="101">
        <v>17.509</v>
      </c>
      <c r="S6955" s="16"/>
    </row>
    <row r="6956" spans="8:19" x14ac:dyDescent="0.25">
      <c r="H6956" s="98">
        <v>42639</v>
      </c>
      <c r="I6956" s="99">
        <v>0.58333333333333337</v>
      </c>
      <c r="J6956" s="100">
        <f t="shared" si="443"/>
        <v>42639.583333333336</v>
      </c>
      <c r="K6956" s="101">
        <v>42.543599999999998</v>
      </c>
      <c r="L6956" s="100">
        <f>'Barometric Data'!D6956</f>
        <v>42639.583333333336</v>
      </c>
      <c r="M6956" s="106">
        <f t="shared" si="444"/>
        <v>0</v>
      </c>
      <c r="N6956" s="16">
        <f>'Barometric Data'!E6956</f>
        <v>3.0095999999999998</v>
      </c>
      <c r="O6956" s="16">
        <f t="shared" si="445"/>
        <v>39.533999999999999</v>
      </c>
      <c r="P6956" s="17">
        <f t="shared" si="446"/>
        <v>355.4554</v>
      </c>
      <c r="Q6956" s="16"/>
      <c r="R6956" s="101">
        <v>17.518999999999998</v>
      </c>
      <c r="S6956" s="16"/>
    </row>
    <row r="6957" spans="8:19" x14ac:dyDescent="0.25">
      <c r="H6957" s="98">
        <v>42639</v>
      </c>
      <c r="I6957" s="99">
        <v>0.83333333333333337</v>
      </c>
      <c r="J6957" s="100">
        <f t="shared" si="443"/>
        <v>42639.833333333336</v>
      </c>
      <c r="K6957" s="101">
        <v>42.483899999999998</v>
      </c>
      <c r="L6957" s="100">
        <f>'Barometric Data'!D6957</f>
        <v>42639.833333333336</v>
      </c>
      <c r="M6957" s="106">
        <f t="shared" si="444"/>
        <v>0</v>
      </c>
      <c r="N6957" s="16">
        <f>'Barometric Data'!E6957</f>
        <v>2.8734999999999999</v>
      </c>
      <c r="O6957" s="16">
        <f t="shared" si="445"/>
        <v>39.610399999999998</v>
      </c>
      <c r="P6957" s="17">
        <f t="shared" si="446"/>
        <v>355.37900000000002</v>
      </c>
      <c r="Q6957" s="16"/>
      <c r="R6957" s="101">
        <v>17.53</v>
      </c>
      <c r="S6957" s="16"/>
    </row>
    <row r="6958" spans="8:19" x14ac:dyDescent="0.25">
      <c r="H6958" s="98">
        <v>42640</v>
      </c>
      <c r="I6958" s="99">
        <v>8.3333333333333329E-2</v>
      </c>
      <c r="J6958" s="100">
        <f t="shared" si="443"/>
        <v>42640.083333333336</v>
      </c>
      <c r="K6958" s="101">
        <v>42.483400000000003</v>
      </c>
      <c r="L6958" s="100">
        <f>'Barometric Data'!D6958</f>
        <v>42640.083333333336</v>
      </c>
      <c r="M6958" s="106">
        <f t="shared" si="444"/>
        <v>0</v>
      </c>
      <c r="N6958" s="16">
        <f>'Barometric Data'!E6958</f>
        <v>2.8342999999999998</v>
      </c>
      <c r="O6958" s="16">
        <f t="shared" si="445"/>
        <v>39.649100000000004</v>
      </c>
      <c r="P6958" s="17">
        <f t="shared" si="446"/>
        <v>355.34029999999996</v>
      </c>
      <c r="Q6958" s="16"/>
      <c r="R6958" s="101">
        <v>17.530999999999999</v>
      </c>
      <c r="S6958" s="16"/>
    </row>
    <row r="6959" spans="8:19" x14ac:dyDescent="0.25">
      <c r="H6959" s="98">
        <v>42640</v>
      </c>
      <c r="I6959" s="99">
        <v>0.33333333333333331</v>
      </c>
      <c r="J6959" s="100">
        <f t="shared" si="443"/>
        <v>42640.333333333336</v>
      </c>
      <c r="K6959" s="101">
        <v>42.495100000000001</v>
      </c>
      <c r="L6959" s="100">
        <f>'Barometric Data'!D6959</f>
        <v>42640.333333333336</v>
      </c>
      <c r="M6959" s="106">
        <f t="shared" si="444"/>
        <v>0</v>
      </c>
      <c r="N6959" s="16">
        <f>'Barometric Data'!E6959</f>
        <v>2.8328000000000002</v>
      </c>
      <c r="O6959" s="16">
        <f t="shared" si="445"/>
        <v>39.662300000000002</v>
      </c>
      <c r="P6959" s="17">
        <f t="shared" si="446"/>
        <v>355.32709999999997</v>
      </c>
      <c r="Q6959" s="16"/>
      <c r="R6959" s="101">
        <v>17.521000000000001</v>
      </c>
      <c r="S6959" s="16"/>
    </row>
    <row r="6960" spans="8:19" x14ac:dyDescent="0.25">
      <c r="H6960" s="98">
        <v>42640</v>
      </c>
      <c r="I6960" s="99">
        <v>0.58333333333333337</v>
      </c>
      <c r="J6960" s="100">
        <f t="shared" si="443"/>
        <v>42640.583333333336</v>
      </c>
      <c r="K6960" s="101">
        <v>42.468299999999999</v>
      </c>
      <c r="L6960" s="100">
        <f>'Barometric Data'!D6960</f>
        <v>42640.583333333336</v>
      </c>
      <c r="M6960" s="106">
        <f t="shared" si="444"/>
        <v>0</v>
      </c>
      <c r="N6960" s="16">
        <f>'Barometric Data'!E6960</f>
        <v>2.7934000000000001</v>
      </c>
      <c r="O6960" s="16">
        <f t="shared" si="445"/>
        <v>39.674900000000001</v>
      </c>
      <c r="P6960" s="17">
        <f t="shared" si="446"/>
        <v>355.31450000000001</v>
      </c>
      <c r="Q6960" s="16"/>
      <c r="R6960" s="101">
        <v>17.510999999999999</v>
      </c>
      <c r="S6960" s="16"/>
    </row>
    <row r="6961" spans="8:19" x14ac:dyDescent="0.25">
      <c r="H6961" s="98">
        <v>42640</v>
      </c>
      <c r="I6961" s="99">
        <v>0.83333333333333337</v>
      </c>
      <c r="J6961" s="100">
        <f t="shared" si="443"/>
        <v>42640.833333333336</v>
      </c>
      <c r="K6961" s="101">
        <v>42.457299999999996</v>
      </c>
      <c r="L6961" s="100">
        <f>'Barometric Data'!D6961</f>
        <v>42640.833333333336</v>
      </c>
      <c r="M6961" s="106">
        <f t="shared" si="444"/>
        <v>0</v>
      </c>
      <c r="N6961" s="16">
        <f>'Barometric Data'!E6961</f>
        <v>2.7288000000000001</v>
      </c>
      <c r="O6961" s="16">
        <f t="shared" si="445"/>
        <v>39.728499999999997</v>
      </c>
      <c r="P6961" s="17">
        <f t="shared" si="446"/>
        <v>355.26089999999999</v>
      </c>
      <c r="Q6961" s="16"/>
      <c r="R6961" s="101">
        <v>17.518999999999998</v>
      </c>
      <c r="S6961" s="16"/>
    </row>
    <row r="6962" spans="8:19" x14ac:dyDescent="0.25">
      <c r="H6962" s="98">
        <v>42641</v>
      </c>
      <c r="I6962" s="99">
        <v>8.3333333333333329E-2</v>
      </c>
      <c r="J6962" s="100">
        <f t="shared" si="443"/>
        <v>42641.083333333336</v>
      </c>
      <c r="K6962" s="101">
        <v>42.499699999999997</v>
      </c>
      <c r="L6962" s="100">
        <f>'Barometric Data'!D6962</f>
        <v>42641.083333333336</v>
      </c>
      <c r="M6962" s="106">
        <f t="shared" si="444"/>
        <v>0</v>
      </c>
      <c r="N6962" s="16">
        <f>'Barometric Data'!E6962</f>
        <v>2.7496999999999998</v>
      </c>
      <c r="O6962" s="16">
        <f t="shared" si="445"/>
        <v>39.75</v>
      </c>
      <c r="P6962" s="17">
        <f t="shared" si="446"/>
        <v>355.23939999999999</v>
      </c>
      <c r="Q6962" s="16"/>
      <c r="R6962" s="101">
        <v>17.527999999999999</v>
      </c>
      <c r="S6962" s="16"/>
    </row>
    <row r="6963" spans="8:19" x14ac:dyDescent="0.25">
      <c r="H6963" s="98">
        <v>42641</v>
      </c>
      <c r="I6963" s="99">
        <v>0.33333333333333331</v>
      </c>
      <c r="J6963" s="100">
        <f t="shared" si="443"/>
        <v>42641.333333333336</v>
      </c>
      <c r="K6963" s="101">
        <v>42.522500000000001</v>
      </c>
      <c r="L6963" s="100">
        <f>'Barometric Data'!D6963</f>
        <v>42641.333333333336</v>
      </c>
      <c r="M6963" s="106">
        <f t="shared" si="444"/>
        <v>0</v>
      </c>
      <c r="N6963" s="16">
        <f>'Barometric Data'!E6963</f>
        <v>2.7667000000000002</v>
      </c>
      <c r="O6963" s="16">
        <f t="shared" si="445"/>
        <v>39.755800000000001</v>
      </c>
      <c r="P6963" s="17">
        <f t="shared" si="446"/>
        <v>355.23359999999997</v>
      </c>
      <c r="Q6963" s="16"/>
      <c r="R6963" s="101">
        <v>17.521999999999998</v>
      </c>
      <c r="S6963" s="16"/>
    </row>
    <row r="6964" spans="8:19" x14ac:dyDescent="0.25">
      <c r="H6964" s="98">
        <v>42641</v>
      </c>
      <c r="I6964" s="99">
        <v>0.58333333333333337</v>
      </c>
      <c r="J6964" s="100">
        <f t="shared" si="443"/>
        <v>42641.583333333336</v>
      </c>
      <c r="K6964" s="101">
        <v>42.468600000000002</v>
      </c>
      <c r="L6964" s="100">
        <f>'Barometric Data'!D6964</f>
        <v>42641.583333333336</v>
      </c>
      <c r="M6964" s="106">
        <f t="shared" si="444"/>
        <v>0</v>
      </c>
      <c r="N6964" s="16">
        <f>'Barometric Data'!E6964</f>
        <v>2.7265000000000001</v>
      </c>
      <c r="O6964" s="16">
        <f t="shared" si="445"/>
        <v>39.742100000000001</v>
      </c>
      <c r="P6964" s="17">
        <f t="shared" si="446"/>
        <v>355.2473</v>
      </c>
      <c r="Q6964" s="16"/>
      <c r="R6964" s="101">
        <v>17.515999999999998</v>
      </c>
      <c r="S6964" s="16"/>
    </row>
    <row r="6965" spans="8:19" x14ac:dyDescent="0.25">
      <c r="H6965" s="98">
        <v>42641</v>
      </c>
      <c r="I6965" s="99">
        <v>0.83333333333333337</v>
      </c>
      <c r="J6965" s="100">
        <f t="shared" si="443"/>
        <v>42641.833333333336</v>
      </c>
      <c r="K6965" s="101">
        <v>42.464399999999998</v>
      </c>
      <c r="L6965" s="100">
        <f>'Barometric Data'!D6965</f>
        <v>42641.833333333336</v>
      </c>
      <c r="M6965" s="106">
        <f t="shared" si="444"/>
        <v>0</v>
      </c>
      <c r="N6965" s="16">
        <f>'Barometric Data'!E6965</f>
        <v>2.6614</v>
      </c>
      <c r="O6965" s="16">
        <f t="shared" si="445"/>
        <v>39.802999999999997</v>
      </c>
      <c r="P6965" s="17">
        <f t="shared" si="446"/>
        <v>355.18639999999999</v>
      </c>
      <c r="Q6965" s="16"/>
      <c r="R6965" s="101">
        <v>17.521000000000001</v>
      </c>
      <c r="S6965" s="16"/>
    </row>
    <row r="6966" spans="8:19" x14ac:dyDescent="0.25">
      <c r="H6966" s="98">
        <v>42642</v>
      </c>
      <c r="I6966" s="99">
        <v>8.3333333333333329E-2</v>
      </c>
      <c r="J6966" s="100">
        <f t="shared" si="443"/>
        <v>42642.083333333336</v>
      </c>
      <c r="K6966" s="101">
        <v>42.467300000000002</v>
      </c>
      <c r="L6966" s="100">
        <f>'Barometric Data'!D6966</f>
        <v>42642.083333333336</v>
      </c>
      <c r="M6966" s="106">
        <f t="shared" si="444"/>
        <v>0</v>
      </c>
      <c r="N6966" s="16">
        <f>'Barometric Data'!E6966</f>
        <v>2.6602999999999999</v>
      </c>
      <c r="O6966" s="16">
        <f t="shared" si="445"/>
        <v>39.807000000000002</v>
      </c>
      <c r="P6966" s="17">
        <f t="shared" si="446"/>
        <v>355.18239999999997</v>
      </c>
      <c r="Q6966" s="16"/>
      <c r="R6966" s="101">
        <v>17.53</v>
      </c>
      <c r="S6966" s="16"/>
    </row>
    <row r="6967" spans="8:19" x14ac:dyDescent="0.25">
      <c r="H6967" s="98">
        <v>42642</v>
      </c>
      <c r="I6967" s="99">
        <v>0.33333333333333331</v>
      </c>
      <c r="J6967" s="100">
        <f t="shared" si="443"/>
        <v>42642.333333333336</v>
      </c>
      <c r="K6967" s="101">
        <v>42.511699999999998</v>
      </c>
      <c r="L6967" s="100">
        <f>'Barometric Data'!D6967</f>
        <v>42642.333333333336</v>
      </c>
      <c r="M6967" s="106">
        <f t="shared" si="444"/>
        <v>0</v>
      </c>
      <c r="N6967" s="16">
        <f>'Barometric Data'!E6967</f>
        <v>2.7027999999999999</v>
      </c>
      <c r="O6967" s="16">
        <f t="shared" si="445"/>
        <v>39.808899999999994</v>
      </c>
      <c r="P6967" s="17">
        <f t="shared" si="446"/>
        <v>355.18049999999999</v>
      </c>
      <c r="Q6967" s="16"/>
      <c r="R6967" s="101">
        <v>17.507999999999999</v>
      </c>
      <c r="S6967" s="16"/>
    </row>
    <row r="6968" spans="8:19" x14ac:dyDescent="0.25">
      <c r="H6968" s="98">
        <v>42642</v>
      </c>
      <c r="I6968" s="99">
        <v>0.58333333333333337</v>
      </c>
      <c r="J6968" s="100">
        <f t="shared" si="443"/>
        <v>42642.583333333336</v>
      </c>
      <c r="K6968" s="101">
        <v>42.523299999999999</v>
      </c>
      <c r="L6968" s="100">
        <f>'Barometric Data'!D6968</f>
        <v>42642.583333333336</v>
      </c>
      <c r="M6968" s="106">
        <f t="shared" si="444"/>
        <v>0</v>
      </c>
      <c r="N6968" s="16">
        <f>'Barometric Data'!E6968</f>
        <v>2.7480000000000002</v>
      </c>
      <c r="O6968" s="16">
        <f t="shared" si="445"/>
        <v>39.775300000000001</v>
      </c>
      <c r="P6968" s="17">
        <f t="shared" si="446"/>
        <v>355.21409999999997</v>
      </c>
      <c r="Q6968" s="16"/>
      <c r="R6968" s="101">
        <v>17.523</v>
      </c>
      <c r="S6968" s="16"/>
    </row>
    <row r="6969" spans="8:19" x14ac:dyDescent="0.25">
      <c r="H6969" s="98">
        <v>42642</v>
      </c>
      <c r="I6969" s="99">
        <v>0.83333333333333337</v>
      </c>
      <c r="J6969" s="100">
        <f t="shared" si="443"/>
        <v>42642.833333333336</v>
      </c>
      <c r="K6969" s="101">
        <v>42.516199999999998</v>
      </c>
      <c r="L6969" s="100">
        <f>'Barometric Data'!D6969</f>
        <v>42642.833333333336</v>
      </c>
      <c r="M6969" s="106">
        <f t="shared" si="444"/>
        <v>0</v>
      </c>
      <c r="N6969" s="16">
        <f>'Barometric Data'!E6969</f>
        <v>2.7172999999999998</v>
      </c>
      <c r="O6969" s="16">
        <f t="shared" si="445"/>
        <v>39.798899999999996</v>
      </c>
      <c r="P6969" s="17">
        <f t="shared" si="446"/>
        <v>355.19049999999999</v>
      </c>
      <c r="Q6969" s="16"/>
      <c r="R6969" s="101">
        <v>17.518999999999998</v>
      </c>
      <c r="S6969" s="16"/>
    </row>
    <row r="6970" spans="8:19" x14ac:dyDescent="0.25">
      <c r="H6970" s="98">
        <v>42643</v>
      </c>
      <c r="I6970" s="99">
        <v>8.3333333333333329E-2</v>
      </c>
      <c r="J6970" s="100">
        <f t="shared" si="443"/>
        <v>42643.083333333336</v>
      </c>
      <c r="K6970" s="101">
        <v>42.519300000000001</v>
      </c>
      <c r="L6970" s="100">
        <f>'Barometric Data'!D6970</f>
        <v>42643.083333333336</v>
      </c>
      <c r="M6970" s="106">
        <f t="shared" si="444"/>
        <v>0</v>
      </c>
      <c r="N6970" s="16">
        <f>'Barometric Data'!E6970</f>
        <v>2.7246000000000001</v>
      </c>
      <c r="O6970" s="16">
        <f t="shared" si="445"/>
        <v>39.794699999999999</v>
      </c>
      <c r="P6970" s="17">
        <f t="shared" si="446"/>
        <v>355.19470000000001</v>
      </c>
      <c r="Q6970" s="16"/>
      <c r="R6970" s="101">
        <v>17.506</v>
      </c>
      <c r="S6970" s="16"/>
    </row>
    <row r="6971" spans="8:19" x14ac:dyDescent="0.25">
      <c r="H6971" s="98">
        <v>42643</v>
      </c>
      <c r="I6971" s="99">
        <v>0.33333333333333331</v>
      </c>
      <c r="J6971" s="100">
        <f t="shared" si="443"/>
        <v>42643.333333333336</v>
      </c>
      <c r="K6971" s="101">
        <v>42.564799999999998</v>
      </c>
      <c r="L6971" s="100">
        <f>'Barometric Data'!D6971</f>
        <v>42643.333333333336</v>
      </c>
      <c r="M6971" s="106">
        <f t="shared" si="444"/>
        <v>0</v>
      </c>
      <c r="N6971" s="16">
        <f>'Barometric Data'!E6971</f>
        <v>2.7690000000000001</v>
      </c>
      <c r="O6971" s="16">
        <f t="shared" si="445"/>
        <v>39.7958</v>
      </c>
      <c r="P6971" s="17">
        <f t="shared" si="446"/>
        <v>355.1936</v>
      </c>
      <c r="Q6971" s="16"/>
      <c r="R6971" s="101">
        <v>17.533000000000001</v>
      </c>
      <c r="S6971" s="16"/>
    </row>
    <row r="6972" spans="8:19" x14ac:dyDescent="0.25">
      <c r="H6972" s="98">
        <v>42643</v>
      </c>
      <c r="I6972" s="99">
        <v>0.58333333333333337</v>
      </c>
      <c r="J6972" s="100">
        <f t="shared" si="443"/>
        <v>42643.583333333336</v>
      </c>
      <c r="K6972" s="101">
        <v>42.5092</v>
      </c>
      <c r="L6972" s="100">
        <f>'Barometric Data'!D6972</f>
        <v>42643.583333333336</v>
      </c>
      <c r="M6972" s="106">
        <f t="shared" si="444"/>
        <v>0</v>
      </c>
      <c r="N6972" s="16">
        <f>'Barometric Data'!E6972</f>
        <v>2.7298</v>
      </c>
      <c r="O6972" s="16">
        <f t="shared" si="445"/>
        <v>39.779400000000003</v>
      </c>
      <c r="P6972" s="17">
        <f t="shared" si="446"/>
        <v>355.21</v>
      </c>
      <c r="Q6972" s="16"/>
      <c r="R6972" s="101">
        <v>17.515999999999998</v>
      </c>
      <c r="S6972" s="16"/>
    </row>
    <row r="6973" spans="8:19" x14ac:dyDescent="0.25">
      <c r="H6973" s="98">
        <v>42643</v>
      </c>
      <c r="I6973" s="99">
        <v>0.83333333333333337</v>
      </c>
      <c r="J6973" s="100">
        <f t="shared" si="443"/>
        <v>42643.833333333336</v>
      </c>
      <c r="K6973" s="101">
        <v>42.440399999999997</v>
      </c>
      <c r="L6973" s="100">
        <f>'Barometric Data'!D6973</f>
        <v>42643.833333333336</v>
      </c>
      <c r="M6973" s="106">
        <f t="shared" si="444"/>
        <v>0</v>
      </c>
      <c r="N6973" s="16">
        <f>'Barometric Data'!E6973</f>
        <v>2.5817000000000001</v>
      </c>
      <c r="O6973" s="16">
        <f t="shared" si="445"/>
        <v>39.858699999999999</v>
      </c>
      <c r="P6973" s="17">
        <f t="shared" si="446"/>
        <v>355.13069999999999</v>
      </c>
      <c r="Q6973" s="16"/>
      <c r="R6973" s="101">
        <v>17.521000000000001</v>
      </c>
      <c r="S6973" s="16"/>
    </row>
    <row r="6974" spans="8:19" x14ac:dyDescent="0.25">
      <c r="H6974" s="98">
        <v>42644</v>
      </c>
      <c r="I6974" s="99">
        <v>8.3333333333333329E-2</v>
      </c>
      <c r="J6974" s="100">
        <f t="shared" si="443"/>
        <v>42644.083333333336</v>
      </c>
      <c r="K6974" s="101">
        <v>42.468400000000003</v>
      </c>
      <c r="L6974" s="100">
        <f>'Barometric Data'!D6974</f>
        <v>42644.083333333336</v>
      </c>
      <c r="M6974" s="106">
        <f t="shared" si="444"/>
        <v>0</v>
      </c>
      <c r="N6974" s="16">
        <f>'Barometric Data'!E6974</f>
        <v>2.5966999999999998</v>
      </c>
      <c r="O6974" s="16">
        <f t="shared" si="445"/>
        <v>39.871700000000004</v>
      </c>
      <c r="P6974" s="17">
        <f t="shared" si="446"/>
        <v>355.11770000000001</v>
      </c>
      <c r="Q6974" s="16"/>
      <c r="R6974" s="101">
        <v>17.526</v>
      </c>
      <c r="S6974" s="16"/>
    </row>
    <row r="6975" spans="8:19" x14ac:dyDescent="0.25">
      <c r="H6975" s="98">
        <v>42644</v>
      </c>
      <c r="I6975" s="99">
        <v>0.33333333333333331</v>
      </c>
      <c r="J6975" s="100">
        <f t="shared" si="443"/>
        <v>42644.333333333336</v>
      </c>
      <c r="K6975" s="101">
        <v>42.5351</v>
      </c>
      <c r="L6975" s="100">
        <f>'Barometric Data'!D6975</f>
        <v>42644.333333333336</v>
      </c>
      <c r="M6975" s="106">
        <f t="shared" si="444"/>
        <v>0</v>
      </c>
      <c r="N6975" s="16">
        <f>'Barometric Data'!E6975</f>
        <v>2.6615000000000002</v>
      </c>
      <c r="O6975" s="16">
        <f t="shared" si="445"/>
        <v>39.873599999999996</v>
      </c>
      <c r="P6975" s="17">
        <f t="shared" si="446"/>
        <v>355.11579999999998</v>
      </c>
      <c r="Q6975" s="16"/>
      <c r="R6975" s="101">
        <v>17.509</v>
      </c>
      <c r="S6975" s="16"/>
    </row>
    <row r="6976" spans="8:19" x14ac:dyDescent="0.25">
      <c r="H6976" s="98">
        <v>42644</v>
      </c>
      <c r="I6976" s="99">
        <v>0.58333333333333337</v>
      </c>
      <c r="J6976" s="100">
        <f t="shared" si="443"/>
        <v>42644.583333333336</v>
      </c>
      <c r="K6976" s="101">
        <v>42.544400000000003</v>
      </c>
      <c r="L6976" s="100">
        <f>'Barometric Data'!D6976</f>
        <v>42644.583333333336</v>
      </c>
      <c r="M6976" s="106">
        <f t="shared" si="444"/>
        <v>0</v>
      </c>
      <c r="N6976" s="16">
        <f>'Barometric Data'!E6976</f>
        <v>2.7109000000000001</v>
      </c>
      <c r="O6976" s="16">
        <f t="shared" si="445"/>
        <v>39.833500000000001</v>
      </c>
      <c r="P6976" s="17">
        <f t="shared" si="446"/>
        <v>355.15589999999997</v>
      </c>
      <c r="Q6976" s="16"/>
      <c r="R6976" s="101">
        <v>17.515000000000001</v>
      </c>
      <c r="S6976" s="16"/>
    </row>
    <row r="6977" spans="8:19" x14ac:dyDescent="0.25">
      <c r="H6977" s="98">
        <v>42644</v>
      </c>
      <c r="I6977" s="99">
        <v>0.83333333333333337</v>
      </c>
      <c r="J6977" s="100">
        <f t="shared" si="443"/>
        <v>42644.833333333336</v>
      </c>
      <c r="K6977" s="101">
        <v>42.515300000000003</v>
      </c>
      <c r="L6977" s="100">
        <f>'Barometric Data'!D6977</f>
        <v>42644.833333333336</v>
      </c>
      <c r="M6977" s="106">
        <f t="shared" si="444"/>
        <v>0</v>
      </c>
      <c r="N6977" s="16">
        <f>'Barometric Data'!E6977</f>
        <v>2.6778</v>
      </c>
      <c r="O6977" s="16">
        <f t="shared" si="445"/>
        <v>39.837500000000006</v>
      </c>
      <c r="P6977" s="17">
        <f t="shared" si="446"/>
        <v>355.15189999999996</v>
      </c>
      <c r="Q6977" s="16"/>
      <c r="R6977" s="101">
        <v>17.510999999999999</v>
      </c>
      <c r="S6977" s="16"/>
    </row>
    <row r="6978" spans="8:19" x14ac:dyDescent="0.25">
      <c r="H6978" s="98">
        <v>42645</v>
      </c>
      <c r="I6978" s="99">
        <v>8.3333333333333329E-2</v>
      </c>
      <c r="J6978" s="100">
        <f t="shared" si="443"/>
        <v>42645.083333333336</v>
      </c>
      <c r="K6978" s="101">
        <v>42.506999999999998</v>
      </c>
      <c r="L6978" s="100">
        <f>'Barometric Data'!D6978</f>
        <v>42645.083333333336</v>
      </c>
      <c r="M6978" s="106">
        <f t="shared" si="444"/>
        <v>0</v>
      </c>
      <c r="N6978" s="16">
        <f>'Barometric Data'!E6978</f>
        <v>2.6573000000000002</v>
      </c>
      <c r="O6978" s="16">
        <f t="shared" si="445"/>
        <v>39.849699999999999</v>
      </c>
      <c r="P6978" s="17">
        <f t="shared" si="446"/>
        <v>355.1397</v>
      </c>
      <c r="Q6978" s="16"/>
      <c r="R6978" s="101">
        <v>17.530999999999999</v>
      </c>
      <c r="S6978" s="16"/>
    </row>
    <row r="6979" spans="8:19" x14ac:dyDescent="0.25">
      <c r="H6979" s="98">
        <v>42645</v>
      </c>
      <c r="I6979" s="99">
        <v>0.33333333333333331</v>
      </c>
      <c r="J6979" s="100">
        <f t="shared" si="443"/>
        <v>42645.333333333336</v>
      </c>
      <c r="K6979" s="101">
        <v>42.470999999999997</v>
      </c>
      <c r="L6979" s="100">
        <f>'Barometric Data'!D6979</f>
        <v>42645.333333333336</v>
      </c>
      <c r="M6979" s="106">
        <f t="shared" si="444"/>
        <v>0</v>
      </c>
      <c r="N6979" s="16">
        <f>'Barometric Data'!E6979</f>
        <v>2.5813999999999999</v>
      </c>
      <c r="O6979" s="16">
        <f t="shared" si="445"/>
        <v>39.889599999999994</v>
      </c>
      <c r="P6979" s="17">
        <f t="shared" si="446"/>
        <v>355.09980000000002</v>
      </c>
      <c r="Q6979" s="16"/>
      <c r="R6979" s="101">
        <v>17.532</v>
      </c>
      <c r="S6979" s="16"/>
    </row>
    <row r="6980" spans="8:19" x14ac:dyDescent="0.25">
      <c r="H6980" s="98">
        <v>42645</v>
      </c>
      <c r="I6980" s="99">
        <v>0.58333333333333337</v>
      </c>
      <c r="J6980" s="100">
        <f t="shared" si="443"/>
        <v>42645.583333333336</v>
      </c>
      <c r="K6980" s="101">
        <v>42.416400000000003</v>
      </c>
      <c r="L6980" s="100">
        <f>'Barometric Data'!D6980</f>
        <v>42645.583333333336</v>
      </c>
      <c r="M6980" s="106">
        <f t="shared" si="444"/>
        <v>0</v>
      </c>
      <c r="N6980" s="16">
        <f>'Barometric Data'!E6980</f>
        <v>2.5030999999999999</v>
      </c>
      <c r="O6980" s="16">
        <f t="shared" si="445"/>
        <v>39.913300000000007</v>
      </c>
      <c r="P6980" s="17">
        <f t="shared" si="446"/>
        <v>355.0761</v>
      </c>
      <c r="Q6980" s="16"/>
      <c r="R6980" s="101">
        <v>17.52</v>
      </c>
      <c r="S6980" s="16"/>
    </row>
    <row r="6981" spans="8:19" x14ac:dyDescent="0.25">
      <c r="H6981" s="98">
        <v>42645</v>
      </c>
      <c r="I6981" s="99">
        <v>0.83333333333333337</v>
      </c>
      <c r="J6981" s="100">
        <f t="shared" si="443"/>
        <v>42645.833333333336</v>
      </c>
      <c r="K6981" s="101">
        <v>42.389099999999999</v>
      </c>
      <c r="L6981" s="100">
        <f>'Barometric Data'!D6981</f>
        <v>42645.833333333336</v>
      </c>
      <c r="M6981" s="106">
        <f t="shared" si="444"/>
        <v>0</v>
      </c>
      <c r="N6981" s="16">
        <f>'Barometric Data'!E6981</f>
        <v>2.4049</v>
      </c>
      <c r="O6981" s="16">
        <f t="shared" si="445"/>
        <v>39.984200000000001</v>
      </c>
      <c r="P6981" s="17">
        <f t="shared" si="446"/>
        <v>355.0052</v>
      </c>
      <c r="Q6981" s="16"/>
      <c r="R6981" s="101">
        <v>17.521000000000001</v>
      </c>
      <c r="S6981" s="16"/>
    </row>
    <row r="6982" spans="8:19" x14ac:dyDescent="0.25">
      <c r="H6982" s="98">
        <v>42646</v>
      </c>
      <c r="I6982" s="99">
        <v>8.3333333333333329E-2</v>
      </c>
      <c r="J6982" s="100">
        <f t="shared" si="443"/>
        <v>42646.083333333336</v>
      </c>
      <c r="K6982" s="101">
        <v>42.439599999999999</v>
      </c>
      <c r="L6982" s="100">
        <f>'Barometric Data'!D6982</f>
        <v>42646.083333333336</v>
      </c>
      <c r="M6982" s="106">
        <f t="shared" si="444"/>
        <v>0</v>
      </c>
      <c r="N6982" s="16">
        <f>'Barometric Data'!E6982</f>
        <v>2.4658000000000002</v>
      </c>
      <c r="O6982" s="16">
        <f t="shared" si="445"/>
        <v>39.973799999999997</v>
      </c>
      <c r="P6982" s="17">
        <f t="shared" si="446"/>
        <v>355.01560000000001</v>
      </c>
      <c r="Q6982" s="16"/>
      <c r="R6982" s="101">
        <v>17.529</v>
      </c>
      <c r="S6982" s="16"/>
    </row>
    <row r="6983" spans="8:19" x14ac:dyDescent="0.25">
      <c r="H6983" s="98">
        <v>42646</v>
      </c>
      <c r="I6983" s="99">
        <v>0.33333333333333331</v>
      </c>
      <c r="J6983" s="100">
        <f t="shared" si="443"/>
        <v>42646.333333333336</v>
      </c>
      <c r="K6983" s="101">
        <v>42.478999999999999</v>
      </c>
      <c r="L6983" s="100">
        <f>'Barometric Data'!D6983</f>
        <v>42646.333333333336</v>
      </c>
      <c r="M6983" s="106">
        <f t="shared" si="444"/>
        <v>0</v>
      </c>
      <c r="N6983" s="16">
        <f>'Barometric Data'!E6983</f>
        <v>2.4944000000000002</v>
      </c>
      <c r="O6983" s="16">
        <f t="shared" si="445"/>
        <v>39.9846</v>
      </c>
      <c r="P6983" s="17">
        <f t="shared" si="446"/>
        <v>355.00479999999999</v>
      </c>
      <c r="Q6983" s="16"/>
      <c r="R6983" s="101">
        <v>17.509</v>
      </c>
      <c r="S6983" s="16"/>
    </row>
    <row r="6984" spans="8:19" x14ac:dyDescent="0.25">
      <c r="H6984" s="98">
        <v>42646</v>
      </c>
      <c r="I6984" s="99">
        <v>0.58333333333333337</v>
      </c>
      <c r="J6984" s="100">
        <f t="shared" si="443"/>
        <v>42646.583333333336</v>
      </c>
      <c r="K6984" s="101">
        <v>42.526200000000003</v>
      </c>
      <c r="L6984" s="100">
        <f>'Barometric Data'!D6984</f>
        <v>42646.583333333336</v>
      </c>
      <c r="M6984" s="106">
        <f t="shared" si="444"/>
        <v>0</v>
      </c>
      <c r="N6984" s="16">
        <f>'Barometric Data'!E6984</f>
        <v>2.5649999999999999</v>
      </c>
      <c r="O6984" s="16">
        <f t="shared" si="445"/>
        <v>39.961200000000005</v>
      </c>
      <c r="P6984" s="17">
        <f t="shared" si="446"/>
        <v>355.02819999999997</v>
      </c>
      <c r="Q6984" s="16"/>
      <c r="R6984" s="101">
        <v>17.533999999999999</v>
      </c>
      <c r="S6984" s="16"/>
    </row>
    <row r="6985" spans="8:19" x14ac:dyDescent="0.25">
      <c r="H6985" s="98">
        <v>42646</v>
      </c>
      <c r="I6985" s="99">
        <v>0.83333333333333337</v>
      </c>
      <c r="J6985" s="100">
        <f t="shared" si="443"/>
        <v>42646.833333333336</v>
      </c>
      <c r="K6985" s="101">
        <v>42.521000000000001</v>
      </c>
      <c r="L6985" s="100">
        <f>'Barometric Data'!D6985</f>
        <v>42646.833333333336</v>
      </c>
      <c r="M6985" s="106">
        <f t="shared" si="444"/>
        <v>0</v>
      </c>
      <c r="N6985" s="16">
        <f>'Barometric Data'!E6985</f>
        <v>2.5724</v>
      </c>
      <c r="O6985" s="16">
        <f t="shared" si="445"/>
        <v>39.948599999999999</v>
      </c>
      <c r="P6985" s="17">
        <f t="shared" si="446"/>
        <v>355.04079999999999</v>
      </c>
      <c r="Q6985" s="16"/>
      <c r="R6985" s="101">
        <v>17.516999999999999</v>
      </c>
      <c r="S6985" s="16"/>
    </row>
    <row r="6986" spans="8:19" x14ac:dyDescent="0.25">
      <c r="H6986" s="98">
        <v>42647</v>
      </c>
      <c r="I6986" s="99">
        <v>8.3333333333333329E-2</v>
      </c>
      <c r="J6986" s="100">
        <f t="shared" si="443"/>
        <v>42647.083333333336</v>
      </c>
      <c r="K6986" s="101">
        <v>42.512</v>
      </c>
      <c r="L6986" s="100">
        <f>'Barometric Data'!D6986</f>
        <v>42647.083333333336</v>
      </c>
      <c r="M6986" s="106">
        <f t="shared" si="444"/>
        <v>0</v>
      </c>
      <c r="N6986" s="16">
        <f>'Barometric Data'!E6986</f>
        <v>2.5804</v>
      </c>
      <c r="O6986" s="16">
        <f t="shared" si="445"/>
        <v>39.931600000000003</v>
      </c>
      <c r="P6986" s="17">
        <f t="shared" si="446"/>
        <v>355.05779999999999</v>
      </c>
      <c r="Q6986" s="16"/>
      <c r="R6986" s="101">
        <v>17.513999999999999</v>
      </c>
      <c r="S6986" s="16"/>
    </row>
    <row r="6987" spans="8:19" x14ac:dyDescent="0.25">
      <c r="H6987" s="98">
        <v>42647</v>
      </c>
      <c r="I6987" s="99">
        <v>0.33333333333333331</v>
      </c>
      <c r="J6987" s="100">
        <f t="shared" si="443"/>
        <v>42647.333333333336</v>
      </c>
      <c r="K6987" s="101">
        <v>42.549900000000001</v>
      </c>
      <c r="L6987" s="100">
        <f>'Barometric Data'!D6987</f>
        <v>42647.333333333336</v>
      </c>
      <c r="M6987" s="106">
        <f t="shared" si="444"/>
        <v>0</v>
      </c>
      <c r="N6987" s="16">
        <f>'Barometric Data'!E6987</f>
        <v>2.6109</v>
      </c>
      <c r="O6987" s="16">
        <f t="shared" si="445"/>
        <v>39.939</v>
      </c>
      <c r="P6987" s="17">
        <f t="shared" si="446"/>
        <v>355.05039999999997</v>
      </c>
      <c r="Q6987" s="16"/>
      <c r="R6987" s="101">
        <v>17.527999999999999</v>
      </c>
      <c r="S6987" s="16"/>
    </row>
    <row r="6988" spans="8:19" x14ac:dyDescent="0.25">
      <c r="H6988" s="98">
        <v>42647</v>
      </c>
      <c r="I6988" s="99">
        <v>0.58333333333333337</v>
      </c>
      <c r="J6988" s="100">
        <f t="shared" si="443"/>
        <v>42647.583333333336</v>
      </c>
      <c r="K6988" s="101">
        <v>42.542000000000002</v>
      </c>
      <c r="L6988" s="100">
        <f>'Barometric Data'!D6988</f>
        <v>42647.583333333336</v>
      </c>
      <c r="M6988" s="106">
        <f t="shared" ref="M6988:M6993" si="447">ABS(L6988-J6988)</f>
        <v>0</v>
      </c>
      <c r="N6988" s="16">
        <f>'Barometric Data'!E6988</f>
        <v>2.6273</v>
      </c>
      <c r="O6988" s="16">
        <f t="shared" ref="O6988:O6993" si="448">K6988-N6988</f>
        <v>39.914700000000003</v>
      </c>
      <c r="P6988" s="17">
        <f t="shared" si="446"/>
        <v>355.07470000000001</v>
      </c>
      <c r="Q6988" s="16"/>
      <c r="R6988" s="101">
        <v>17.526</v>
      </c>
      <c r="S6988" s="16"/>
    </row>
    <row r="6989" spans="8:19" x14ac:dyDescent="0.25">
      <c r="H6989" s="98">
        <v>42647</v>
      </c>
      <c r="I6989" s="99">
        <v>0.83333333333333337</v>
      </c>
      <c r="J6989" s="100">
        <f t="shared" si="443"/>
        <v>42647.833333333336</v>
      </c>
      <c r="K6989" s="101">
        <v>42.536799999999999</v>
      </c>
      <c r="L6989" s="100">
        <f>'Barometric Data'!D6989</f>
        <v>42647.833333333336</v>
      </c>
      <c r="M6989" s="106">
        <f t="shared" si="447"/>
        <v>0</v>
      </c>
      <c r="N6989" s="16">
        <f>'Barometric Data'!E6989</f>
        <v>2.6103999999999998</v>
      </c>
      <c r="O6989" s="16">
        <f t="shared" si="448"/>
        <v>39.926400000000001</v>
      </c>
      <c r="P6989" s="17">
        <f t="shared" si="446"/>
        <v>355.06299999999999</v>
      </c>
      <c r="Q6989" s="16"/>
      <c r="R6989" s="101">
        <v>17.515000000000001</v>
      </c>
      <c r="S6989" s="16"/>
    </row>
    <row r="6990" spans="8:19" x14ac:dyDescent="0.25">
      <c r="H6990" s="98">
        <v>42648</v>
      </c>
      <c r="I6990" s="99">
        <v>8.3333333333333329E-2</v>
      </c>
      <c r="J6990" s="100">
        <f t="shared" si="443"/>
        <v>42648.083333333336</v>
      </c>
      <c r="K6990" s="101">
        <v>42.540300000000002</v>
      </c>
      <c r="L6990" s="100">
        <f>'Barometric Data'!D6990</f>
        <v>42648.083333333336</v>
      </c>
      <c r="M6990" s="106">
        <f t="shared" si="447"/>
        <v>0</v>
      </c>
      <c r="N6990" s="16">
        <f>'Barometric Data'!E6990</f>
        <v>2.6301000000000001</v>
      </c>
      <c r="O6990" s="16">
        <f t="shared" si="448"/>
        <v>39.910200000000003</v>
      </c>
      <c r="P6990" s="17">
        <f t="shared" si="446"/>
        <v>355.07920000000001</v>
      </c>
      <c r="Q6990" s="16"/>
      <c r="R6990" s="101">
        <v>17.533999999999999</v>
      </c>
      <c r="S6990" s="16"/>
    </row>
    <row r="6991" spans="8:19" x14ac:dyDescent="0.25">
      <c r="H6991" s="98">
        <v>42648</v>
      </c>
      <c r="I6991" s="99">
        <v>0.33333333333333331</v>
      </c>
      <c r="J6991" s="100">
        <f t="shared" si="443"/>
        <v>42648.333333333336</v>
      </c>
      <c r="K6991" s="101">
        <v>42.568399999999997</v>
      </c>
      <c r="L6991" s="100">
        <f>'Barometric Data'!D6991</f>
        <v>42648.333333333336</v>
      </c>
      <c r="M6991" s="106">
        <f t="shared" si="447"/>
        <v>0</v>
      </c>
      <c r="N6991" s="16">
        <f>'Barometric Data'!E6991</f>
        <v>2.6665000000000001</v>
      </c>
      <c r="O6991" s="16">
        <f t="shared" si="448"/>
        <v>39.901899999999998</v>
      </c>
      <c r="P6991" s="17">
        <f t="shared" si="446"/>
        <v>355.08749999999998</v>
      </c>
      <c r="Q6991" s="16"/>
      <c r="R6991" s="101">
        <v>17.518000000000001</v>
      </c>
      <c r="S6991" s="16"/>
    </row>
    <row r="6992" spans="8:19" x14ac:dyDescent="0.25">
      <c r="H6992" s="98">
        <v>42648</v>
      </c>
      <c r="I6992" s="99">
        <v>0.58333333333333337</v>
      </c>
      <c r="J6992" s="100">
        <f t="shared" si="443"/>
        <v>42648.583333333336</v>
      </c>
      <c r="K6992" s="101">
        <v>42.555599999999998</v>
      </c>
      <c r="L6992" s="100">
        <f>'Barometric Data'!D6992</f>
        <v>42648.583333333336</v>
      </c>
      <c r="M6992" s="106">
        <f t="shared" si="447"/>
        <v>0</v>
      </c>
      <c r="N6992" s="16">
        <f>'Barometric Data'!E6992</f>
        <v>2.6920999999999999</v>
      </c>
      <c r="O6992" s="16">
        <f t="shared" si="448"/>
        <v>39.863500000000002</v>
      </c>
      <c r="P6992" s="17">
        <f t="shared" si="446"/>
        <v>355.1259</v>
      </c>
      <c r="Q6992" s="16"/>
      <c r="R6992" s="101">
        <v>17.507000000000001</v>
      </c>
      <c r="S6992" s="16"/>
    </row>
    <row r="6993" spans="6:19" x14ac:dyDescent="0.25">
      <c r="H6993" s="98">
        <v>42648</v>
      </c>
      <c r="I6993" s="99">
        <v>0.83333333333333337</v>
      </c>
      <c r="J6993" s="100">
        <f t="shared" si="443"/>
        <v>42648.833333333336</v>
      </c>
      <c r="K6993" s="101">
        <v>42.578299999999999</v>
      </c>
      <c r="L6993" s="100">
        <f>'Barometric Data'!D6993</f>
        <v>42648.833333333336</v>
      </c>
      <c r="M6993" s="106">
        <f t="shared" si="447"/>
        <v>0</v>
      </c>
      <c r="N6993" s="16">
        <f>'Barometric Data'!E6993</f>
        <v>2.7057000000000002</v>
      </c>
      <c r="O6993" s="16">
        <f t="shared" si="448"/>
        <v>39.872599999999998</v>
      </c>
      <c r="P6993" s="17">
        <f t="shared" si="446"/>
        <v>355.11680000000001</v>
      </c>
      <c r="Q6993" s="16"/>
      <c r="R6993" s="101">
        <v>17.521000000000001</v>
      </c>
      <c r="S6993" s="16"/>
    </row>
    <row r="6994" spans="6:19" x14ac:dyDescent="0.25">
      <c r="H6994" s="98">
        <v>42649</v>
      </c>
      <c r="I6994" s="99">
        <v>8.3333333333333329E-2</v>
      </c>
      <c r="J6994" s="100">
        <f t="shared" si="443"/>
        <v>42649.083333333336</v>
      </c>
      <c r="K6994" s="101">
        <v>42.602600000000002</v>
      </c>
      <c r="L6994" s="100">
        <f>'Barometric Data'!D6994</f>
        <v>42649.083333333336</v>
      </c>
      <c r="M6994" s="106">
        <f t="shared" ref="M6994:M6995" si="449">ABS(L6994-J6994)</f>
        <v>0</v>
      </c>
      <c r="N6994" s="16">
        <f>'Barometric Data'!E6994</f>
        <v>2.7732000000000001</v>
      </c>
      <c r="O6994" s="16">
        <f t="shared" ref="O6994:O6995" si="450">K6994-N6994</f>
        <v>39.8294</v>
      </c>
      <c r="P6994" s="17">
        <f t="shared" si="446"/>
        <v>355.15999999999997</v>
      </c>
      <c r="Q6994" s="16"/>
      <c r="R6994" s="101">
        <v>17.533000000000001</v>
      </c>
      <c r="S6994" s="16"/>
    </row>
    <row r="6995" spans="6:19" x14ac:dyDescent="0.25">
      <c r="H6995" s="98">
        <v>42649</v>
      </c>
      <c r="I6995" s="99">
        <v>0.33333333333333331</v>
      </c>
      <c r="J6995" s="100">
        <f t="shared" si="443"/>
        <v>42649.333333333336</v>
      </c>
      <c r="K6995" s="101">
        <v>42.631300000000003</v>
      </c>
      <c r="L6995" s="100">
        <f>'Barometric Data'!D6995</f>
        <v>42649.333333333336</v>
      </c>
      <c r="M6995" s="106">
        <f t="shared" si="449"/>
        <v>0</v>
      </c>
      <c r="N6995" s="16">
        <f>'Barometric Data'!E6995</f>
        <v>2.8460999999999999</v>
      </c>
      <c r="O6995" s="16">
        <f t="shared" si="450"/>
        <v>39.785200000000003</v>
      </c>
      <c r="P6995" s="17">
        <f t="shared" si="446"/>
        <v>355.20420000000001</v>
      </c>
      <c r="Q6995" s="16"/>
      <c r="R6995" s="101">
        <v>17.521999999999998</v>
      </c>
      <c r="S6995" s="16"/>
    </row>
    <row r="6996" spans="6:19" x14ac:dyDescent="0.25">
      <c r="F6996" s="105" t="s">
        <v>116</v>
      </c>
      <c r="H6996" s="98">
        <v>42649</v>
      </c>
      <c r="I6996" s="99">
        <v>0.58333333333333337</v>
      </c>
      <c r="J6996" s="100">
        <f t="shared" si="443"/>
        <v>42649.583333333336</v>
      </c>
      <c r="K6996" s="101">
        <v>42.640300000000003</v>
      </c>
      <c r="L6996" s="100">
        <f>'Barometric Data'!D6996</f>
        <v>42649.583333333336</v>
      </c>
      <c r="M6996" s="106">
        <f t="shared" ref="M6996" si="451">ABS(L6996-J6996)</f>
        <v>0</v>
      </c>
      <c r="N6996" s="16">
        <f>'Barometric Data'!E6996</f>
        <v>2.9009</v>
      </c>
      <c r="O6996" s="16">
        <f t="shared" ref="O6996" si="452">K6996-N6996</f>
        <v>39.739400000000003</v>
      </c>
      <c r="P6996" s="17">
        <f t="shared" si="446"/>
        <v>355.25</v>
      </c>
      <c r="Q6996" s="16"/>
      <c r="R6996" s="101">
        <v>17.518000000000001</v>
      </c>
      <c r="S6996" s="16"/>
    </row>
    <row r="6997" spans="6:19" x14ac:dyDescent="0.25">
      <c r="H6997" s="98">
        <v>42649</v>
      </c>
      <c r="I6997" s="99">
        <v>0.75</v>
      </c>
      <c r="J6997" s="100">
        <f t="shared" si="443"/>
        <v>42649.75</v>
      </c>
      <c r="K6997" s="101">
        <v>42.625500000000002</v>
      </c>
      <c r="L6997" s="100">
        <f>'Barometric Data'!D6997</f>
        <v>42649.75</v>
      </c>
      <c r="M6997" s="106">
        <f t="shared" ref="M6997:M7060" si="453">ABS(L6997-J6997)</f>
        <v>0</v>
      </c>
      <c r="N6997" s="16">
        <f>'Barometric Data'!E6997</f>
        <v>2.8765999999999998</v>
      </c>
      <c r="O6997" s="16">
        <f t="shared" ref="O6997:O7060" si="454">K6997-N6997</f>
        <v>39.748900000000006</v>
      </c>
      <c r="P6997" s="17">
        <f>$E$34-O6997</f>
        <v>356.05009999999999</v>
      </c>
      <c r="Q6997" s="16"/>
      <c r="R6997" s="101">
        <v>17.538</v>
      </c>
      <c r="S6997" s="16"/>
    </row>
    <row r="6998" spans="6:19" x14ac:dyDescent="0.25">
      <c r="H6998" s="98">
        <v>42650</v>
      </c>
      <c r="I6998" s="99">
        <v>0</v>
      </c>
      <c r="J6998" s="100">
        <f t="shared" si="443"/>
        <v>42650</v>
      </c>
      <c r="K6998" s="101">
        <v>42.602600000000002</v>
      </c>
      <c r="L6998" s="100">
        <f>'Barometric Data'!D6998</f>
        <v>42650</v>
      </c>
      <c r="M6998" s="106">
        <f t="shared" si="453"/>
        <v>0</v>
      </c>
      <c r="N6998" s="16">
        <f>'Barometric Data'!E6998</f>
        <v>2.8651</v>
      </c>
      <c r="O6998" s="16">
        <f t="shared" si="454"/>
        <v>39.737500000000004</v>
      </c>
      <c r="P6998" s="17">
        <f t="shared" ref="P6998:P7061" si="455">$E$34-O6998</f>
        <v>356.06149999999997</v>
      </c>
      <c r="Q6998" s="16"/>
      <c r="R6998" s="101">
        <v>17.529</v>
      </c>
      <c r="S6998" s="16"/>
    </row>
    <row r="6999" spans="6:19" x14ac:dyDescent="0.25">
      <c r="H6999" s="98">
        <v>42650</v>
      </c>
      <c r="I6999" s="99">
        <v>0.25</v>
      </c>
      <c r="J6999" s="100">
        <f t="shared" si="443"/>
        <v>42650.25</v>
      </c>
      <c r="K6999" s="101">
        <v>42.568199999999997</v>
      </c>
      <c r="L6999" s="100">
        <f>'Barometric Data'!D6999</f>
        <v>42650.25</v>
      </c>
      <c r="M6999" s="106">
        <f t="shared" si="453"/>
        <v>0</v>
      </c>
      <c r="N6999" s="16">
        <f>'Barometric Data'!E6999</f>
        <v>2.8586999999999998</v>
      </c>
      <c r="O6999" s="16">
        <f t="shared" si="454"/>
        <v>39.709499999999998</v>
      </c>
      <c r="P6999" s="17">
        <f t="shared" si="455"/>
        <v>356.08949999999999</v>
      </c>
      <c r="Q6999" s="16"/>
      <c r="R6999" s="101">
        <v>17.524000000000001</v>
      </c>
      <c r="S6999" s="16"/>
    </row>
    <row r="7000" spans="6:19" x14ac:dyDescent="0.25">
      <c r="H7000" s="98">
        <v>42650</v>
      </c>
      <c r="I7000" s="99">
        <v>0.5</v>
      </c>
      <c r="J7000" s="100">
        <f t="shared" si="443"/>
        <v>42650.5</v>
      </c>
      <c r="K7000" s="101">
        <v>42.614699999999999</v>
      </c>
      <c r="L7000" s="100">
        <f>'Barometric Data'!D7000</f>
        <v>42650.5</v>
      </c>
      <c r="M7000" s="106">
        <f t="shared" si="453"/>
        <v>0</v>
      </c>
      <c r="N7000" s="16">
        <f>'Barometric Data'!E7000</f>
        <v>2.8980000000000001</v>
      </c>
      <c r="O7000" s="16">
        <f t="shared" si="454"/>
        <v>39.716699999999996</v>
      </c>
      <c r="P7000" s="17">
        <f t="shared" si="455"/>
        <v>356.08229999999998</v>
      </c>
      <c r="Q7000" s="16"/>
      <c r="R7000" s="101">
        <v>17.526</v>
      </c>
      <c r="S7000" s="16"/>
    </row>
    <row r="7001" spans="6:19" x14ac:dyDescent="0.25">
      <c r="H7001" s="98">
        <v>42650</v>
      </c>
      <c r="I7001" s="99">
        <v>0.75</v>
      </c>
      <c r="J7001" s="100">
        <f t="shared" si="443"/>
        <v>42650.75</v>
      </c>
      <c r="K7001" s="101">
        <v>42.561300000000003</v>
      </c>
      <c r="L7001" s="100">
        <f>'Barometric Data'!D7001</f>
        <v>42650.75</v>
      </c>
      <c r="M7001" s="106">
        <f t="shared" si="453"/>
        <v>0</v>
      </c>
      <c r="N7001" s="16">
        <f>'Barometric Data'!E7001</f>
        <v>2.8285999999999998</v>
      </c>
      <c r="O7001" s="16">
        <f t="shared" si="454"/>
        <v>39.732700000000001</v>
      </c>
      <c r="P7001" s="17">
        <f t="shared" si="455"/>
        <v>356.06629999999996</v>
      </c>
      <c r="Q7001" s="16"/>
      <c r="R7001" s="101">
        <v>17.516999999999999</v>
      </c>
      <c r="S7001" s="16"/>
    </row>
    <row r="7002" spans="6:19" x14ac:dyDescent="0.25">
      <c r="H7002" s="98">
        <v>42651</v>
      </c>
      <c r="I7002" s="99">
        <v>0</v>
      </c>
      <c r="J7002" s="100">
        <f t="shared" si="443"/>
        <v>42651</v>
      </c>
      <c r="K7002" s="101">
        <v>42.5764</v>
      </c>
      <c r="L7002" s="100">
        <f>'Barometric Data'!D7002</f>
        <v>42651</v>
      </c>
      <c r="M7002" s="106">
        <f t="shared" si="453"/>
        <v>0</v>
      </c>
      <c r="N7002" s="16">
        <f>'Barometric Data'!E7002</f>
        <v>2.8512</v>
      </c>
      <c r="O7002" s="16">
        <f t="shared" si="454"/>
        <v>39.725200000000001</v>
      </c>
      <c r="P7002" s="17">
        <f t="shared" si="455"/>
        <v>356.07380000000001</v>
      </c>
      <c r="Q7002" s="16"/>
      <c r="R7002" s="101">
        <v>17.54</v>
      </c>
      <c r="S7002" s="16"/>
    </row>
    <row r="7003" spans="6:19" x14ac:dyDescent="0.25">
      <c r="H7003" s="98">
        <v>42651</v>
      </c>
      <c r="I7003" s="99">
        <v>0.25</v>
      </c>
      <c r="J7003" s="100">
        <f t="shared" si="443"/>
        <v>42651.25</v>
      </c>
      <c r="K7003" s="101">
        <v>42.5608</v>
      </c>
      <c r="L7003" s="100">
        <f>'Barometric Data'!D7003</f>
        <v>42651.25</v>
      </c>
      <c r="M7003" s="106">
        <f t="shared" si="453"/>
        <v>0</v>
      </c>
      <c r="N7003" s="16">
        <f>'Barometric Data'!E7003</f>
        <v>2.8416000000000001</v>
      </c>
      <c r="O7003" s="16">
        <f t="shared" si="454"/>
        <v>39.719200000000001</v>
      </c>
      <c r="P7003" s="17">
        <f t="shared" si="455"/>
        <v>356.07979999999998</v>
      </c>
      <c r="Q7003" s="16"/>
      <c r="R7003" s="101">
        <v>17.52</v>
      </c>
      <c r="S7003" s="16"/>
    </row>
    <row r="7004" spans="6:19" x14ac:dyDescent="0.25">
      <c r="H7004" s="98">
        <v>42651</v>
      </c>
      <c r="I7004" s="99">
        <v>0.5</v>
      </c>
      <c r="J7004" s="100">
        <f t="shared" si="443"/>
        <v>42651.5</v>
      </c>
      <c r="K7004" s="101">
        <v>42.566899999999997</v>
      </c>
      <c r="L7004" s="100">
        <f>'Barometric Data'!D7004</f>
        <v>42651.5</v>
      </c>
      <c r="M7004" s="106">
        <f t="shared" si="453"/>
        <v>0</v>
      </c>
      <c r="N7004" s="16">
        <f>'Barometric Data'!E7004</f>
        <v>2.8431999999999999</v>
      </c>
      <c r="O7004" s="16">
        <f t="shared" si="454"/>
        <v>39.723699999999994</v>
      </c>
      <c r="P7004" s="17">
        <f t="shared" si="455"/>
        <v>356.07529999999997</v>
      </c>
      <c r="Q7004" s="16"/>
      <c r="R7004" s="101">
        <v>17.507000000000001</v>
      </c>
      <c r="S7004" s="16"/>
    </row>
    <row r="7005" spans="6:19" x14ac:dyDescent="0.25">
      <c r="H7005" s="98">
        <v>42651</v>
      </c>
      <c r="I7005" s="99">
        <v>0.75</v>
      </c>
      <c r="J7005" s="100">
        <f t="shared" si="443"/>
        <v>42651.75</v>
      </c>
      <c r="K7005" s="101">
        <v>42.501899999999999</v>
      </c>
      <c r="L7005" s="100">
        <f>'Barometric Data'!D7005</f>
        <v>42651.75</v>
      </c>
      <c r="M7005" s="106">
        <f t="shared" si="453"/>
        <v>0</v>
      </c>
      <c r="N7005" s="16">
        <f>'Barometric Data'!E7005</f>
        <v>2.7305000000000001</v>
      </c>
      <c r="O7005" s="16">
        <f t="shared" si="454"/>
        <v>39.7714</v>
      </c>
      <c r="P7005" s="17">
        <f t="shared" si="455"/>
        <v>356.02760000000001</v>
      </c>
      <c r="Q7005" s="16"/>
      <c r="R7005" s="101">
        <v>17.527000000000001</v>
      </c>
      <c r="S7005" s="16"/>
    </row>
    <row r="7006" spans="6:19" x14ac:dyDescent="0.25">
      <c r="H7006" s="98">
        <v>42652</v>
      </c>
      <c r="I7006" s="99">
        <v>0</v>
      </c>
      <c r="J7006" s="100">
        <f t="shared" si="443"/>
        <v>42652</v>
      </c>
      <c r="K7006" s="101">
        <v>42.513800000000003</v>
      </c>
      <c r="L7006" s="100">
        <f>'Barometric Data'!D7006</f>
        <v>42652</v>
      </c>
      <c r="M7006" s="106">
        <f t="shared" si="453"/>
        <v>0</v>
      </c>
      <c r="N7006" s="16">
        <f>'Barometric Data'!E7006</f>
        <v>2.7223999999999999</v>
      </c>
      <c r="O7006" s="16">
        <f t="shared" si="454"/>
        <v>39.791400000000003</v>
      </c>
      <c r="P7006" s="17">
        <f t="shared" si="455"/>
        <v>356.00759999999997</v>
      </c>
      <c r="Q7006" s="16"/>
      <c r="R7006" s="101">
        <v>17.536999999999999</v>
      </c>
      <c r="S7006" s="16"/>
    </row>
    <row r="7007" spans="6:19" x14ac:dyDescent="0.25">
      <c r="H7007" s="98">
        <v>42652</v>
      </c>
      <c r="I7007" s="99">
        <v>0.25</v>
      </c>
      <c r="J7007" s="100">
        <f t="shared" si="443"/>
        <v>42652.25</v>
      </c>
      <c r="K7007" s="101">
        <v>42.527500000000003</v>
      </c>
      <c r="L7007" s="100">
        <f>'Barometric Data'!D7007</f>
        <v>42652.25</v>
      </c>
      <c r="M7007" s="106">
        <f t="shared" si="453"/>
        <v>0</v>
      </c>
      <c r="N7007" s="16">
        <f>'Barometric Data'!E7007</f>
        <v>2.7235999999999998</v>
      </c>
      <c r="O7007" s="16">
        <f t="shared" si="454"/>
        <v>39.803900000000006</v>
      </c>
      <c r="P7007" s="17">
        <f t="shared" si="455"/>
        <v>355.99509999999998</v>
      </c>
      <c r="Q7007" s="16"/>
      <c r="R7007" s="101">
        <v>17.510999999999999</v>
      </c>
      <c r="S7007" s="16"/>
    </row>
    <row r="7008" spans="6:19" x14ac:dyDescent="0.25">
      <c r="H7008" s="98">
        <v>42652</v>
      </c>
      <c r="I7008" s="99">
        <v>0.5</v>
      </c>
      <c r="J7008" s="100">
        <f t="shared" si="443"/>
        <v>42652.5</v>
      </c>
      <c r="K7008" s="101">
        <v>42.544699999999999</v>
      </c>
      <c r="L7008" s="100">
        <f>'Barometric Data'!D7008</f>
        <v>42652.5</v>
      </c>
      <c r="M7008" s="106">
        <f t="shared" si="453"/>
        <v>0</v>
      </c>
      <c r="N7008" s="16">
        <f>'Barometric Data'!E7008</f>
        <v>2.7643</v>
      </c>
      <c r="O7008" s="16">
        <f t="shared" si="454"/>
        <v>39.7804</v>
      </c>
      <c r="P7008" s="17">
        <f t="shared" si="455"/>
        <v>356.01859999999999</v>
      </c>
      <c r="Q7008" s="16"/>
      <c r="R7008" s="101">
        <v>17.512</v>
      </c>
      <c r="S7008" s="16"/>
    </row>
    <row r="7009" spans="8:19" x14ac:dyDescent="0.25">
      <c r="H7009" s="98">
        <v>42652</v>
      </c>
      <c r="I7009" s="99">
        <v>0.75</v>
      </c>
      <c r="J7009" s="100">
        <f t="shared" ref="J7009:J7072" si="456">H7009+I7009</f>
        <v>42652.75</v>
      </c>
      <c r="K7009" s="101">
        <v>42.467799999999997</v>
      </c>
      <c r="L7009" s="100">
        <f>'Barometric Data'!D7009</f>
        <v>42652.75</v>
      </c>
      <c r="M7009" s="106">
        <f t="shared" si="453"/>
        <v>0</v>
      </c>
      <c r="N7009" s="16">
        <f>'Barometric Data'!E7009</f>
        <v>2.6374</v>
      </c>
      <c r="O7009" s="16">
        <f t="shared" si="454"/>
        <v>39.830399999999997</v>
      </c>
      <c r="P7009" s="17">
        <f t="shared" si="455"/>
        <v>355.96859999999998</v>
      </c>
      <c r="Q7009" s="16"/>
      <c r="R7009" s="101">
        <v>17.523</v>
      </c>
      <c r="S7009" s="16"/>
    </row>
    <row r="7010" spans="8:19" x14ac:dyDescent="0.25">
      <c r="H7010" s="98">
        <v>42653</v>
      </c>
      <c r="I7010" s="99">
        <v>0</v>
      </c>
      <c r="J7010" s="100">
        <f t="shared" si="456"/>
        <v>42653</v>
      </c>
      <c r="K7010" s="101">
        <v>42.469200000000001</v>
      </c>
      <c r="L7010" s="100">
        <f>'Barometric Data'!D7010</f>
        <v>42653</v>
      </c>
      <c r="M7010" s="106">
        <f t="shared" si="453"/>
        <v>0</v>
      </c>
      <c r="N7010" s="16">
        <f>'Barometric Data'!E7010</f>
        <v>2.5863</v>
      </c>
      <c r="O7010" s="16">
        <f t="shared" si="454"/>
        <v>39.882899999999999</v>
      </c>
      <c r="P7010" s="17">
        <f t="shared" si="455"/>
        <v>355.91609999999997</v>
      </c>
      <c r="Q7010" s="16"/>
      <c r="R7010" s="101">
        <v>17.521000000000001</v>
      </c>
      <c r="S7010" s="16"/>
    </row>
    <row r="7011" spans="8:19" x14ac:dyDescent="0.25">
      <c r="H7011" s="98">
        <v>42653</v>
      </c>
      <c r="I7011" s="99">
        <v>0.25</v>
      </c>
      <c r="J7011" s="100">
        <f t="shared" si="456"/>
        <v>42653.25</v>
      </c>
      <c r="K7011" s="101">
        <v>42.5092</v>
      </c>
      <c r="L7011" s="100">
        <f>'Barometric Data'!D7011</f>
        <v>42653.25</v>
      </c>
      <c r="M7011" s="106">
        <f t="shared" si="453"/>
        <v>0</v>
      </c>
      <c r="N7011" s="16">
        <f>'Barometric Data'!E7011</f>
        <v>2.6341000000000001</v>
      </c>
      <c r="O7011" s="16">
        <f t="shared" si="454"/>
        <v>39.875100000000003</v>
      </c>
      <c r="P7011" s="17">
        <f t="shared" si="455"/>
        <v>355.9239</v>
      </c>
      <c r="Q7011" s="16"/>
      <c r="R7011" s="101">
        <v>17.52</v>
      </c>
      <c r="S7011" s="16"/>
    </row>
    <row r="7012" spans="8:19" x14ac:dyDescent="0.25">
      <c r="H7012" s="98">
        <v>42653</v>
      </c>
      <c r="I7012" s="99">
        <v>0.5</v>
      </c>
      <c r="J7012" s="100">
        <f t="shared" si="456"/>
        <v>42653.5</v>
      </c>
      <c r="K7012" s="101">
        <v>42.5503</v>
      </c>
      <c r="L7012" s="100">
        <f>'Barometric Data'!D7012</f>
        <v>42653.5</v>
      </c>
      <c r="M7012" s="106">
        <f t="shared" si="453"/>
        <v>0</v>
      </c>
      <c r="N7012" s="16">
        <f>'Barometric Data'!E7012</f>
        <v>2.6890000000000001</v>
      </c>
      <c r="O7012" s="16">
        <f t="shared" si="454"/>
        <v>39.8613</v>
      </c>
      <c r="P7012" s="17">
        <f t="shared" si="455"/>
        <v>355.93769999999995</v>
      </c>
      <c r="Q7012" s="16"/>
      <c r="R7012" s="101">
        <v>17.513000000000002</v>
      </c>
      <c r="S7012" s="16"/>
    </row>
    <row r="7013" spans="8:19" x14ac:dyDescent="0.25">
      <c r="H7013" s="98">
        <v>42653</v>
      </c>
      <c r="I7013" s="99">
        <v>0.75</v>
      </c>
      <c r="J7013" s="100">
        <f t="shared" si="456"/>
        <v>42653.75</v>
      </c>
      <c r="K7013" s="101">
        <v>42.488199999999999</v>
      </c>
      <c r="L7013" s="100">
        <f>'Barometric Data'!D7013</f>
        <v>42653.75</v>
      </c>
      <c r="M7013" s="106">
        <f t="shared" si="453"/>
        <v>0</v>
      </c>
      <c r="N7013" s="16">
        <f>'Barometric Data'!E7013</f>
        <v>2.5914999999999999</v>
      </c>
      <c r="O7013" s="16">
        <f t="shared" si="454"/>
        <v>39.896699999999996</v>
      </c>
      <c r="P7013" s="17">
        <f t="shared" si="455"/>
        <v>355.90229999999997</v>
      </c>
      <c r="Q7013" s="16"/>
      <c r="R7013" s="101">
        <v>17.503</v>
      </c>
      <c r="S7013" s="16"/>
    </row>
    <row r="7014" spans="8:19" x14ac:dyDescent="0.25">
      <c r="H7014" s="98">
        <v>42654</v>
      </c>
      <c r="I7014" s="99">
        <v>0</v>
      </c>
      <c r="J7014" s="100">
        <f t="shared" si="456"/>
        <v>42654</v>
      </c>
      <c r="K7014" s="101">
        <v>42.5306</v>
      </c>
      <c r="L7014" s="100">
        <f>'Barometric Data'!D7014</f>
        <v>42654</v>
      </c>
      <c r="M7014" s="106">
        <f t="shared" si="453"/>
        <v>0</v>
      </c>
      <c r="N7014" s="16">
        <f>'Barometric Data'!E7014</f>
        <v>2.6389999999999998</v>
      </c>
      <c r="O7014" s="16">
        <f t="shared" si="454"/>
        <v>39.891599999999997</v>
      </c>
      <c r="P7014" s="17">
        <f t="shared" si="455"/>
        <v>355.9074</v>
      </c>
      <c r="Q7014" s="16"/>
      <c r="R7014" s="101">
        <v>17.516999999999999</v>
      </c>
      <c r="S7014" s="16"/>
    </row>
    <row r="7015" spans="8:19" x14ac:dyDescent="0.25">
      <c r="H7015" s="98">
        <v>42654</v>
      </c>
      <c r="I7015" s="99">
        <v>0.25</v>
      </c>
      <c r="J7015" s="100">
        <f t="shared" si="456"/>
        <v>42654.25</v>
      </c>
      <c r="K7015" s="101">
        <v>42.572099999999999</v>
      </c>
      <c r="L7015" s="100">
        <f>'Barometric Data'!D7015</f>
        <v>42654.25</v>
      </c>
      <c r="M7015" s="106">
        <f t="shared" si="453"/>
        <v>0</v>
      </c>
      <c r="N7015" s="16">
        <f>'Barometric Data'!E7015</f>
        <v>2.7046000000000001</v>
      </c>
      <c r="O7015" s="16">
        <f t="shared" si="454"/>
        <v>39.8675</v>
      </c>
      <c r="P7015" s="17">
        <f t="shared" si="455"/>
        <v>355.93149999999997</v>
      </c>
      <c r="Q7015" s="16"/>
      <c r="R7015" s="101">
        <v>17.524000000000001</v>
      </c>
      <c r="S7015" s="16"/>
    </row>
    <row r="7016" spans="8:19" x14ac:dyDescent="0.25">
      <c r="H7016" s="98">
        <v>42654</v>
      </c>
      <c r="I7016" s="99">
        <v>0.5</v>
      </c>
      <c r="J7016" s="100">
        <f t="shared" si="456"/>
        <v>42654.5</v>
      </c>
      <c r="K7016" s="101">
        <v>42.629600000000003</v>
      </c>
      <c r="L7016" s="100">
        <f>'Barometric Data'!D7016</f>
        <v>42654.5</v>
      </c>
      <c r="M7016" s="106">
        <f t="shared" si="453"/>
        <v>0</v>
      </c>
      <c r="N7016" s="16">
        <f>'Barometric Data'!E7016</f>
        <v>2.8359000000000001</v>
      </c>
      <c r="O7016" s="16">
        <f t="shared" si="454"/>
        <v>39.793700000000001</v>
      </c>
      <c r="P7016" s="17">
        <f t="shared" si="455"/>
        <v>356.00529999999998</v>
      </c>
      <c r="Q7016" s="16"/>
      <c r="R7016" s="101">
        <v>17.518000000000001</v>
      </c>
      <c r="S7016" s="16"/>
    </row>
    <row r="7017" spans="8:19" x14ac:dyDescent="0.25">
      <c r="H7017" s="98">
        <v>42654</v>
      </c>
      <c r="I7017" s="99">
        <v>0.75</v>
      </c>
      <c r="J7017" s="100">
        <f t="shared" si="456"/>
        <v>42654.75</v>
      </c>
      <c r="K7017" s="101">
        <v>42.631399999999999</v>
      </c>
      <c r="L7017" s="100">
        <f>'Barometric Data'!D7017</f>
        <v>42654.75</v>
      </c>
      <c r="M7017" s="106">
        <f t="shared" si="453"/>
        <v>0</v>
      </c>
      <c r="N7017" s="16">
        <f>'Barometric Data'!E7017</f>
        <v>2.8315999999999999</v>
      </c>
      <c r="O7017" s="16">
        <f t="shared" si="454"/>
        <v>39.799799999999998</v>
      </c>
      <c r="P7017" s="17">
        <f t="shared" si="455"/>
        <v>355.99919999999997</v>
      </c>
      <c r="Q7017" s="16"/>
      <c r="R7017" s="101">
        <v>17.53</v>
      </c>
      <c r="S7017" s="16"/>
    </row>
    <row r="7018" spans="8:19" x14ac:dyDescent="0.25">
      <c r="H7018" s="98">
        <v>42655</v>
      </c>
      <c r="I7018" s="99">
        <v>0</v>
      </c>
      <c r="J7018" s="100">
        <f t="shared" si="456"/>
        <v>42655</v>
      </c>
      <c r="K7018" s="101">
        <v>42.641100000000002</v>
      </c>
      <c r="L7018" s="100">
        <f>'Barometric Data'!D7018</f>
        <v>42655</v>
      </c>
      <c r="M7018" s="106">
        <f t="shared" si="453"/>
        <v>0</v>
      </c>
      <c r="N7018" s="16">
        <f>'Barometric Data'!E7018</f>
        <v>2.8826000000000001</v>
      </c>
      <c r="O7018" s="16">
        <f t="shared" si="454"/>
        <v>39.758499999999998</v>
      </c>
      <c r="P7018" s="17">
        <f t="shared" si="455"/>
        <v>356.04049999999995</v>
      </c>
      <c r="Q7018" s="16"/>
      <c r="R7018" s="101">
        <v>17.510000000000002</v>
      </c>
      <c r="S7018" s="16"/>
    </row>
    <row r="7019" spans="8:19" x14ac:dyDescent="0.25">
      <c r="H7019" s="98">
        <v>42655</v>
      </c>
      <c r="I7019" s="99">
        <v>0.25</v>
      </c>
      <c r="J7019" s="100">
        <f t="shared" si="456"/>
        <v>42655.25</v>
      </c>
      <c r="K7019" s="101">
        <v>42.645899999999997</v>
      </c>
      <c r="L7019" s="100">
        <f>'Barometric Data'!D7019</f>
        <v>42655.25</v>
      </c>
      <c r="M7019" s="106">
        <f t="shared" si="453"/>
        <v>0</v>
      </c>
      <c r="N7019" s="16">
        <f>'Barometric Data'!E7019</f>
        <v>2.9076</v>
      </c>
      <c r="O7019" s="16">
        <f t="shared" si="454"/>
        <v>39.738299999999995</v>
      </c>
      <c r="P7019" s="17">
        <f t="shared" si="455"/>
        <v>356.0607</v>
      </c>
      <c r="Q7019" s="16"/>
      <c r="R7019" s="101">
        <v>17.510000000000002</v>
      </c>
      <c r="S7019" s="16"/>
    </row>
    <row r="7020" spans="8:19" x14ac:dyDescent="0.25">
      <c r="H7020" s="98">
        <v>42655</v>
      </c>
      <c r="I7020" s="99">
        <v>0.5</v>
      </c>
      <c r="J7020" s="100">
        <f t="shared" si="456"/>
        <v>42655.5</v>
      </c>
      <c r="K7020" s="101">
        <v>42.603400000000001</v>
      </c>
      <c r="L7020" s="100">
        <f>'Barometric Data'!D7020</f>
        <v>42655.5</v>
      </c>
      <c r="M7020" s="106">
        <f t="shared" si="453"/>
        <v>0</v>
      </c>
      <c r="N7020" s="16">
        <f>'Barometric Data'!E7020</f>
        <v>2.9129999999999998</v>
      </c>
      <c r="O7020" s="16">
        <f t="shared" si="454"/>
        <v>39.690400000000004</v>
      </c>
      <c r="P7020" s="17">
        <f t="shared" si="455"/>
        <v>356.10859999999997</v>
      </c>
      <c r="Q7020" s="16"/>
      <c r="R7020" s="101">
        <v>17.524000000000001</v>
      </c>
      <c r="S7020" s="16"/>
    </row>
    <row r="7021" spans="8:19" x14ac:dyDescent="0.25">
      <c r="H7021" s="98">
        <v>42655</v>
      </c>
      <c r="I7021" s="99">
        <v>0.75</v>
      </c>
      <c r="J7021" s="100">
        <f t="shared" si="456"/>
        <v>42655.75</v>
      </c>
      <c r="K7021" s="101">
        <v>42.5154</v>
      </c>
      <c r="L7021" s="100">
        <f>'Barometric Data'!D7021</f>
        <v>42655.75</v>
      </c>
      <c r="M7021" s="106">
        <f t="shared" si="453"/>
        <v>0</v>
      </c>
      <c r="N7021" s="16">
        <f>'Barometric Data'!E7021</f>
        <v>2.7698</v>
      </c>
      <c r="O7021" s="16">
        <f t="shared" si="454"/>
        <v>39.745599999999996</v>
      </c>
      <c r="P7021" s="17">
        <f t="shared" si="455"/>
        <v>356.05340000000001</v>
      </c>
      <c r="Q7021" s="16"/>
      <c r="R7021" s="101">
        <v>17.521000000000001</v>
      </c>
      <c r="S7021" s="16"/>
    </row>
    <row r="7022" spans="8:19" x14ac:dyDescent="0.25">
      <c r="H7022" s="98">
        <v>42656</v>
      </c>
      <c r="I7022" s="99">
        <v>0</v>
      </c>
      <c r="J7022" s="100">
        <f t="shared" si="456"/>
        <v>42656</v>
      </c>
      <c r="K7022" s="101">
        <v>42.5124</v>
      </c>
      <c r="L7022" s="100">
        <f>'Barometric Data'!D7022</f>
        <v>42656</v>
      </c>
      <c r="M7022" s="106">
        <f t="shared" si="453"/>
        <v>0</v>
      </c>
      <c r="N7022" s="16">
        <f>'Barometric Data'!E7022</f>
        <v>2.7431999999999999</v>
      </c>
      <c r="O7022" s="16">
        <f t="shared" si="454"/>
        <v>39.769199999999998</v>
      </c>
      <c r="P7022" s="17">
        <f t="shared" si="455"/>
        <v>356.02979999999997</v>
      </c>
      <c r="Q7022" s="16"/>
      <c r="R7022" s="101">
        <v>17.526</v>
      </c>
      <c r="S7022" s="16"/>
    </row>
    <row r="7023" spans="8:19" x14ac:dyDescent="0.25">
      <c r="H7023" s="98">
        <v>42656</v>
      </c>
      <c r="I7023" s="99">
        <v>0.25</v>
      </c>
      <c r="J7023" s="100">
        <f t="shared" si="456"/>
        <v>42656.25</v>
      </c>
      <c r="K7023" s="101">
        <v>42.507399999999997</v>
      </c>
      <c r="L7023" s="100">
        <f>'Barometric Data'!D7023</f>
        <v>42656.25</v>
      </c>
      <c r="M7023" s="106">
        <f t="shared" si="453"/>
        <v>0</v>
      </c>
      <c r="N7023" s="16">
        <f>'Barometric Data'!E7023</f>
        <v>2.6915</v>
      </c>
      <c r="O7023" s="16">
        <f t="shared" si="454"/>
        <v>39.815899999999999</v>
      </c>
      <c r="P7023" s="17">
        <f t="shared" si="455"/>
        <v>355.98309999999998</v>
      </c>
      <c r="Q7023" s="16"/>
      <c r="R7023" s="101">
        <v>17.507999999999999</v>
      </c>
      <c r="S7023" s="16"/>
    </row>
    <row r="7024" spans="8:19" x14ac:dyDescent="0.25">
      <c r="H7024" s="98">
        <v>42656</v>
      </c>
      <c r="I7024" s="99">
        <v>0.5</v>
      </c>
      <c r="J7024" s="100">
        <f t="shared" si="456"/>
        <v>42656.5</v>
      </c>
      <c r="K7024" s="101">
        <v>42.521500000000003</v>
      </c>
      <c r="L7024" s="100">
        <f>'Barometric Data'!D7024</f>
        <v>42656.5</v>
      </c>
      <c r="M7024" s="106">
        <f t="shared" si="453"/>
        <v>0</v>
      </c>
      <c r="N7024" s="16">
        <f>'Barometric Data'!E7024</f>
        <v>2.7330000000000001</v>
      </c>
      <c r="O7024" s="16">
        <f t="shared" si="454"/>
        <v>39.788500000000006</v>
      </c>
      <c r="P7024" s="17">
        <f t="shared" si="455"/>
        <v>356.01049999999998</v>
      </c>
      <c r="Q7024" s="16"/>
      <c r="R7024" s="101">
        <v>17.510000000000002</v>
      </c>
      <c r="S7024" s="16"/>
    </row>
    <row r="7025" spans="8:19" x14ac:dyDescent="0.25">
      <c r="H7025" s="98">
        <v>42656</v>
      </c>
      <c r="I7025" s="99">
        <v>0.75</v>
      </c>
      <c r="J7025" s="100">
        <f t="shared" si="456"/>
        <v>42656.75</v>
      </c>
      <c r="K7025" s="101">
        <v>42.451599999999999</v>
      </c>
      <c r="L7025" s="100">
        <f>'Barometric Data'!D7025</f>
        <v>42656.75</v>
      </c>
      <c r="M7025" s="106">
        <f t="shared" si="453"/>
        <v>0</v>
      </c>
      <c r="N7025" s="16">
        <f>'Barometric Data'!E7025</f>
        <v>2.5861000000000001</v>
      </c>
      <c r="O7025" s="16">
        <f t="shared" si="454"/>
        <v>39.865499999999997</v>
      </c>
      <c r="P7025" s="17">
        <f t="shared" si="455"/>
        <v>355.93349999999998</v>
      </c>
      <c r="Q7025" s="16"/>
      <c r="R7025" s="101">
        <v>17.539000000000001</v>
      </c>
      <c r="S7025" s="16"/>
    </row>
    <row r="7026" spans="8:19" x14ac:dyDescent="0.25">
      <c r="H7026" s="98">
        <v>42657</v>
      </c>
      <c r="I7026" s="99">
        <v>0</v>
      </c>
      <c r="J7026" s="100">
        <f t="shared" si="456"/>
        <v>42657</v>
      </c>
      <c r="K7026" s="101">
        <v>42.367699999999999</v>
      </c>
      <c r="L7026" s="100">
        <f>'Barometric Data'!D7026</f>
        <v>42657</v>
      </c>
      <c r="M7026" s="106">
        <f t="shared" si="453"/>
        <v>0</v>
      </c>
      <c r="N7026" s="16">
        <f>'Barometric Data'!E7026</f>
        <v>2.4241999999999999</v>
      </c>
      <c r="O7026" s="16">
        <f t="shared" si="454"/>
        <v>39.9435</v>
      </c>
      <c r="P7026" s="17">
        <f t="shared" si="455"/>
        <v>355.85550000000001</v>
      </c>
      <c r="Q7026" s="16"/>
      <c r="R7026" s="101">
        <v>17.521000000000001</v>
      </c>
      <c r="S7026" s="16"/>
    </row>
    <row r="7027" spans="8:19" x14ac:dyDescent="0.25">
      <c r="H7027" s="98">
        <v>42657</v>
      </c>
      <c r="I7027" s="99">
        <v>0.25</v>
      </c>
      <c r="J7027" s="100">
        <f t="shared" si="456"/>
        <v>42657.25</v>
      </c>
      <c r="K7027" s="101">
        <v>42.3688</v>
      </c>
      <c r="L7027" s="100">
        <f>'Barometric Data'!D7027</f>
        <v>42657.25</v>
      </c>
      <c r="M7027" s="106">
        <f t="shared" si="453"/>
        <v>0</v>
      </c>
      <c r="N7027" s="16">
        <f>'Barometric Data'!E7027</f>
        <v>2.3319000000000001</v>
      </c>
      <c r="O7027" s="16">
        <f t="shared" si="454"/>
        <v>40.036900000000003</v>
      </c>
      <c r="P7027" s="17">
        <f t="shared" si="455"/>
        <v>355.76209999999998</v>
      </c>
      <c r="Q7027" s="16"/>
      <c r="R7027" s="101">
        <v>17.521999999999998</v>
      </c>
      <c r="S7027" s="16"/>
    </row>
    <row r="7028" spans="8:19" x14ac:dyDescent="0.25">
      <c r="H7028" s="98">
        <v>42657</v>
      </c>
      <c r="I7028" s="99">
        <v>0.5</v>
      </c>
      <c r="J7028" s="100">
        <f t="shared" si="456"/>
        <v>42657.5</v>
      </c>
      <c r="K7028" s="101">
        <v>42.524700000000003</v>
      </c>
      <c r="L7028" s="100">
        <f>'Barometric Data'!D7028</f>
        <v>42657.5</v>
      </c>
      <c r="M7028" s="106">
        <f t="shared" si="453"/>
        <v>0</v>
      </c>
      <c r="N7028" s="16">
        <f>'Barometric Data'!E7028</f>
        <v>2.5299999999999998</v>
      </c>
      <c r="O7028" s="16">
        <f t="shared" si="454"/>
        <v>39.994700000000002</v>
      </c>
      <c r="P7028" s="17">
        <f t="shared" si="455"/>
        <v>355.80429999999996</v>
      </c>
      <c r="Q7028" s="16"/>
      <c r="R7028" s="101">
        <v>17.515000000000001</v>
      </c>
      <c r="S7028" s="16"/>
    </row>
    <row r="7029" spans="8:19" x14ac:dyDescent="0.25">
      <c r="H7029" s="98">
        <v>42657</v>
      </c>
      <c r="I7029" s="99">
        <v>0.75</v>
      </c>
      <c r="J7029" s="100">
        <f t="shared" si="456"/>
        <v>42657.75</v>
      </c>
      <c r="K7029" s="101">
        <v>42.534799999999997</v>
      </c>
      <c r="L7029" s="100">
        <f>'Barometric Data'!D7029</f>
        <v>42657.75</v>
      </c>
      <c r="M7029" s="106">
        <f t="shared" si="453"/>
        <v>0</v>
      </c>
      <c r="N7029" s="16">
        <f>'Barometric Data'!E7029</f>
        <v>2.5339999999999998</v>
      </c>
      <c r="O7029" s="16">
        <f t="shared" si="454"/>
        <v>40.000799999999998</v>
      </c>
      <c r="P7029" s="17">
        <f t="shared" si="455"/>
        <v>355.79819999999995</v>
      </c>
      <c r="Q7029" s="16"/>
      <c r="R7029" s="101">
        <v>17.509</v>
      </c>
      <c r="S7029" s="16"/>
    </row>
    <row r="7030" spans="8:19" x14ac:dyDescent="0.25">
      <c r="H7030" s="98">
        <v>42658</v>
      </c>
      <c r="I7030" s="99">
        <v>0</v>
      </c>
      <c r="J7030" s="100">
        <f t="shared" si="456"/>
        <v>42658</v>
      </c>
      <c r="K7030" s="101">
        <v>42.508000000000003</v>
      </c>
      <c r="L7030" s="100">
        <f>'Barometric Data'!D7030</f>
        <v>42658</v>
      </c>
      <c r="M7030" s="106">
        <f t="shared" si="453"/>
        <v>0</v>
      </c>
      <c r="N7030" s="16">
        <f>'Barometric Data'!E7030</f>
        <v>2.5186999999999999</v>
      </c>
      <c r="O7030" s="16">
        <f t="shared" si="454"/>
        <v>39.9893</v>
      </c>
      <c r="P7030" s="17">
        <f t="shared" si="455"/>
        <v>355.80969999999996</v>
      </c>
      <c r="Q7030" s="16"/>
      <c r="R7030" s="101">
        <v>17.507000000000001</v>
      </c>
      <c r="S7030" s="16"/>
    </row>
    <row r="7031" spans="8:19" x14ac:dyDescent="0.25">
      <c r="H7031" s="98">
        <v>42658</v>
      </c>
      <c r="I7031" s="99">
        <v>0.25</v>
      </c>
      <c r="J7031" s="100">
        <f t="shared" si="456"/>
        <v>42658.25</v>
      </c>
      <c r="K7031" s="101">
        <v>42.524900000000002</v>
      </c>
      <c r="L7031" s="100">
        <f>'Barometric Data'!D7031</f>
        <v>42658.25</v>
      </c>
      <c r="M7031" s="106">
        <f t="shared" si="453"/>
        <v>0</v>
      </c>
      <c r="N7031" s="16">
        <f>'Barometric Data'!E7031</f>
        <v>2.5358999999999998</v>
      </c>
      <c r="O7031" s="16">
        <f t="shared" si="454"/>
        <v>39.989000000000004</v>
      </c>
      <c r="P7031" s="17">
        <f t="shared" si="455"/>
        <v>355.80999999999995</v>
      </c>
      <c r="Q7031" s="16"/>
      <c r="R7031" s="101">
        <v>17.5</v>
      </c>
      <c r="S7031" s="16"/>
    </row>
    <row r="7032" spans="8:19" x14ac:dyDescent="0.25">
      <c r="H7032" s="98">
        <v>42658</v>
      </c>
      <c r="I7032" s="99">
        <v>0.5</v>
      </c>
      <c r="J7032" s="100">
        <f t="shared" si="456"/>
        <v>42658.5</v>
      </c>
      <c r="K7032" s="101">
        <v>42.478099999999998</v>
      </c>
      <c r="L7032" s="100">
        <f>'Barometric Data'!D7032</f>
        <v>42658.5</v>
      </c>
      <c r="M7032" s="106">
        <f t="shared" si="453"/>
        <v>0</v>
      </c>
      <c r="N7032" s="16">
        <f>'Barometric Data'!E7032</f>
        <v>2.4937999999999998</v>
      </c>
      <c r="O7032" s="16">
        <f t="shared" si="454"/>
        <v>39.984299999999998</v>
      </c>
      <c r="P7032" s="17">
        <f t="shared" si="455"/>
        <v>355.81469999999996</v>
      </c>
      <c r="Q7032" s="16"/>
      <c r="R7032" s="101">
        <v>17.504000000000001</v>
      </c>
      <c r="S7032" s="16"/>
    </row>
    <row r="7033" spans="8:19" x14ac:dyDescent="0.25">
      <c r="H7033" s="98">
        <v>42658</v>
      </c>
      <c r="I7033" s="99">
        <v>0.75</v>
      </c>
      <c r="J7033" s="100">
        <f t="shared" si="456"/>
        <v>42658.75</v>
      </c>
      <c r="K7033" s="101">
        <v>42.3673</v>
      </c>
      <c r="L7033" s="100">
        <f>'Barometric Data'!D7033</f>
        <v>42658.75</v>
      </c>
      <c r="M7033" s="106">
        <f t="shared" si="453"/>
        <v>0</v>
      </c>
      <c r="N7033" s="16">
        <f>'Barometric Data'!E7033</f>
        <v>2.2776999999999998</v>
      </c>
      <c r="O7033" s="16">
        <f t="shared" si="454"/>
        <v>40.089599999999997</v>
      </c>
      <c r="P7033" s="17">
        <f t="shared" si="455"/>
        <v>355.70939999999996</v>
      </c>
      <c r="Q7033" s="16"/>
      <c r="R7033" s="101">
        <v>17.510999999999999</v>
      </c>
      <c r="S7033" s="16"/>
    </row>
    <row r="7034" spans="8:19" x14ac:dyDescent="0.25">
      <c r="H7034" s="98">
        <v>42659</v>
      </c>
      <c r="I7034" s="99">
        <v>0</v>
      </c>
      <c r="J7034" s="100">
        <f t="shared" si="456"/>
        <v>42659</v>
      </c>
      <c r="K7034" s="101">
        <v>42.394300000000001</v>
      </c>
      <c r="L7034" s="100">
        <f>'Barometric Data'!D7034</f>
        <v>42659</v>
      </c>
      <c r="M7034" s="106">
        <f t="shared" si="453"/>
        <v>0</v>
      </c>
      <c r="N7034" s="16">
        <f>'Barometric Data'!E7034</f>
        <v>2.2696999999999998</v>
      </c>
      <c r="O7034" s="16">
        <f t="shared" si="454"/>
        <v>40.124600000000001</v>
      </c>
      <c r="P7034" s="17">
        <f t="shared" si="455"/>
        <v>355.67439999999999</v>
      </c>
      <c r="Q7034" s="16"/>
      <c r="R7034" s="101">
        <v>17.501999999999999</v>
      </c>
      <c r="S7034" s="16"/>
    </row>
    <row r="7035" spans="8:19" x14ac:dyDescent="0.25">
      <c r="H7035" s="98">
        <v>42659</v>
      </c>
      <c r="I7035" s="99">
        <v>0.25</v>
      </c>
      <c r="J7035" s="100">
        <f t="shared" si="456"/>
        <v>42659.25</v>
      </c>
      <c r="K7035" s="101">
        <v>42.545699999999997</v>
      </c>
      <c r="L7035" s="100">
        <f>'Barometric Data'!D7035</f>
        <v>42659.25</v>
      </c>
      <c r="M7035" s="106">
        <f t="shared" si="453"/>
        <v>0</v>
      </c>
      <c r="N7035" s="16">
        <f>'Barometric Data'!E7035</f>
        <v>2.44</v>
      </c>
      <c r="O7035" s="16">
        <f t="shared" si="454"/>
        <v>40.105699999999999</v>
      </c>
      <c r="P7035" s="17">
        <f t="shared" si="455"/>
        <v>355.69329999999997</v>
      </c>
      <c r="Q7035" s="16"/>
      <c r="R7035" s="101">
        <v>17.503</v>
      </c>
      <c r="S7035" s="16"/>
    </row>
    <row r="7036" spans="8:19" x14ac:dyDescent="0.25">
      <c r="H7036" s="98">
        <v>42659</v>
      </c>
      <c r="I7036" s="99">
        <v>0.5</v>
      </c>
      <c r="J7036" s="100">
        <f t="shared" si="456"/>
        <v>42659.5</v>
      </c>
      <c r="K7036" s="101">
        <v>42.545900000000003</v>
      </c>
      <c r="L7036" s="100">
        <f>'Barometric Data'!D7036</f>
        <v>42659.5</v>
      </c>
      <c r="M7036" s="106">
        <f t="shared" si="453"/>
        <v>0</v>
      </c>
      <c r="N7036" s="16">
        <f>'Barometric Data'!E7036</f>
        <v>2.4838</v>
      </c>
      <c r="O7036" s="16">
        <f t="shared" si="454"/>
        <v>40.062100000000001</v>
      </c>
      <c r="P7036" s="17">
        <f t="shared" si="455"/>
        <v>355.73689999999999</v>
      </c>
      <c r="Q7036" s="16"/>
      <c r="R7036" s="101">
        <v>17.526</v>
      </c>
      <c r="S7036" s="16"/>
    </row>
    <row r="7037" spans="8:19" x14ac:dyDescent="0.25">
      <c r="H7037" s="98">
        <v>42659</v>
      </c>
      <c r="I7037" s="99">
        <v>0.75</v>
      </c>
      <c r="J7037" s="100">
        <f t="shared" si="456"/>
        <v>42659.75</v>
      </c>
      <c r="K7037" s="101">
        <v>42.421199999999999</v>
      </c>
      <c r="L7037" s="100">
        <f>'Barometric Data'!D7037</f>
        <v>42659.75</v>
      </c>
      <c r="M7037" s="106">
        <f t="shared" si="453"/>
        <v>0</v>
      </c>
      <c r="N7037" s="16">
        <f>'Barometric Data'!E7037</f>
        <v>2.2934000000000001</v>
      </c>
      <c r="O7037" s="16">
        <f t="shared" si="454"/>
        <v>40.127800000000001</v>
      </c>
      <c r="P7037" s="17">
        <f t="shared" si="455"/>
        <v>355.6712</v>
      </c>
      <c r="Q7037" s="16"/>
      <c r="R7037" s="101">
        <v>17.512</v>
      </c>
      <c r="S7037" s="16"/>
    </row>
    <row r="7038" spans="8:19" x14ac:dyDescent="0.25">
      <c r="H7038" s="98">
        <v>42660</v>
      </c>
      <c r="I7038" s="99">
        <v>0</v>
      </c>
      <c r="J7038" s="100">
        <f t="shared" si="456"/>
        <v>42660</v>
      </c>
      <c r="K7038" s="101">
        <v>42.402299999999997</v>
      </c>
      <c r="L7038" s="100">
        <f>'Barometric Data'!D7038</f>
        <v>42660</v>
      </c>
      <c r="M7038" s="106">
        <f t="shared" si="453"/>
        <v>0</v>
      </c>
      <c r="N7038" s="16">
        <f>'Barometric Data'!E7038</f>
        <v>2.2307000000000001</v>
      </c>
      <c r="O7038" s="16">
        <f t="shared" si="454"/>
        <v>40.171599999999998</v>
      </c>
      <c r="P7038" s="17">
        <f t="shared" si="455"/>
        <v>355.62739999999997</v>
      </c>
      <c r="Q7038" s="16"/>
      <c r="R7038" s="101">
        <v>17.518999999999998</v>
      </c>
      <c r="S7038" s="16"/>
    </row>
    <row r="7039" spans="8:19" x14ac:dyDescent="0.25">
      <c r="H7039" s="98">
        <v>42660</v>
      </c>
      <c r="I7039" s="99">
        <v>0.25</v>
      </c>
      <c r="J7039" s="100">
        <f t="shared" si="456"/>
        <v>42660.25</v>
      </c>
      <c r="K7039" s="101">
        <v>42.548299999999998</v>
      </c>
      <c r="L7039" s="100">
        <f>'Barometric Data'!D7039</f>
        <v>42660.25</v>
      </c>
      <c r="M7039" s="106">
        <f t="shared" si="453"/>
        <v>0</v>
      </c>
      <c r="N7039" s="16">
        <f>'Barometric Data'!E7039</f>
        <v>2.4026999999999998</v>
      </c>
      <c r="O7039" s="16">
        <f t="shared" si="454"/>
        <v>40.145599999999995</v>
      </c>
      <c r="P7039" s="17">
        <f t="shared" si="455"/>
        <v>355.65339999999998</v>
      </c>
      <c r="Q7039" s="16"/>
      <c r="R7039" s="101">
        <v>17.513000000000002</v>
      </c>
      <c r="S7039" s="16"/>
    </row>
    <row r="7040" spans="8:19" x14ac:dyDescent="0.25">
      <c r="H7040" s="98">
        <v>42660</v>
      </c>
      <c r="I7040" s="99">
        <v>0.5</v>
      </c>
      <c r="J7040" s="100">
        <f t="shared" si="456"/>
        <v>42660.5</v>
      </c>
      <c r="K7040" s="101">
        <v>42.654400000000003</v>
      </c>
      <c r="L7040" s="100">
        <f>'Barometric Data'!D7040</f>
        <v>42660.5</v>
      </c>
      <c r="M7040" s="106">
        <f t="shared" si="453"/>
        <v>0</v>
      </c>
      <c r="N7040" s="16">
        <f>'Barometric Data'!E7040</f>
        <v>2.6063000000000001</v>
      </c>
      <c r="O7040" s="16">
        <f t="shared" si="454"/>
        <v>40.048100000000005</v>
      </c>
      <c r="P7040" s="17">
        <f t="shared" si="455"/>
        <v>355.7509</v>
      </c>
      <c r="Q7040" s="16"/>
      <c r="R7040" s="101">
        <v>17.521000000000001</v>
      </c>
      <c r="S7040" s="16"/>
    </row>
    <row r="7041" spans="8:19" x14ac:dyDescent="0.25">
      <c r="H7041" s="98">
        <v>42660</v>
      </c>
      <c r="I7041" s="99">
        <v>0.75</v>
      </c>
      <c r="J7041" s="100">
        <f t="shared" si="456"/>
        <v>42660.75</v>
      </c>
      <c r="K7041" s="101">
        <v>42.624000000000002</v>
      </c>
      <c r="L7041" s="100">
        <f>'Barometric Data'!D7041</f>
        <v>42660.75</v>
      </c>
      <c r="M7041" s="106">
        <f t="shared" si="453"/>
        <v>0</v>
      </c>
      <c r="N7041" s="16">
        <f>'Barometric Data'!E7041</f>
        <v>2.6387999999999998</v>
      </c>
      <c r="O7041" s="16">
        <f t="shared" si="454"/>
        <v>39.985200000000006</v>
      </c>
      <c r="P7041" s="17">
        <f t="shared" si="455"/>
        <v>355.81379999999996</v>
      </c>
      <c r="Q7041" s="16"/>
      <c r="R7041" s="101">
        <v>17.523</v>
      </c>
      <c r="S7041" s="16"/>
    </row>
    <row r="7042" spans="8:19" x14ac:dyDescent="0.25">
      <c r="H7042" s="98">
        <v>42661</v>
      </c>
      <c r="I7042" s="99">
        <v>0</v>
      </c>
      <c r="J7042" s="100">
        <f t="shared" si="456"/>
        <v>42661</v>
      </c>
      <c r="K7042" s="101">
        <v>42.616599999999998</v>
      </c>
      <c r="L7042" s="100">
        <f>'Barometric Data'!D7042</f>
        <v>42661</v>
      </c>
      <c r="M7042" s="106">
        <f t="shared" si="453"/>
        <v>0</v>
      </c>
      <c r="N7042" s="16">
        <f>'Barometric Data'!E7042</f>
        <v>2.6715</v>
      </c>
      <c r="O7042" s="16">
        <f t="shared" si="454"/>
        <v>39.945099999999996</v>
      </c>
      <c r="P7042" s="17">
        <f t="shared" si="455"/>
        <v>355.85389999999995</v>
      </c>
      <c r="Q7042" s="16"/>
      <c r="R7042" s="101">
        <v>17.52</v>
      </c>
      <c r="S7042" s="16"/>
    </row>
    <row r="7043" spans="8:19" x14ac:dyDescent="0.25">
      <c r="H7043" s="98">
        <v>42661</v>
      </c>
      <c r="I7043" s="99">
        <v>0.25</v>
      </c>
      <c r="J7043" s="100">
        <f t="shared" si="456"/>
        <v>42661.25</v>
      </c>
      <c r="K7043" s="101">
        <v>42.602600000000002</v>
      </c>
      <c r="L7043" s="100">
        <f>'Barometric Data'!D7043</f>
        <v>42661.25</v>
      </c>
      <c r="M7043" s="106">
        <f t="shared" si="453"/>
        <v>0</v>
      </c>
      <c r="N7043" s="16">
        <f>'Barometric Data'!E7043</f>
        <v>2.6665000000000001</v>
      </c>
      <c r="O7043" s="16">
        <f t="shared" si="454"/>
        <v>39.936100000000003</v>
      </c>
      <c r="P7043" s="17">
        <f t="shared" si="455"/>
        <v>355.86289999999997</v>
      </c>
      <c r="Q7043" s="16"/>
      <c r="R7043" s="101">
        <v>17.530999999999999</v>
      </c>
      <c r="S7043" s="16"/>
    </row>
    <row r="7044" spans="8:19" x14ac:dyDescent="0.25">
      <c r="H7044" s="98">
        <v>42661</v>
      </c>
      <c r="I7044" s="99">
        <v>0.5</v>
      </c>
      <c r="J7044" s="100">
        <f t="shared" si="456"/>
        <v>42661.5</v>
      </c>
      <c r="K7044" s="101">
        <v>42.67</v>
      </c>
      <c r="L7044" s="100">
        <f>'Barometric Data'!D7044</f>
        <v>42661.5</v>
      </c>
      <c r="M7044" s="106">
        <f t="shared" si="453"/>
        <v>0</v>
      </c>
      <c r="N7044" s="16">
        <f>'Barometric Data'!E7044</f>
        <v>2.7726999999999999</v>
      </c>
      <c r="O7044" s="16">
        <f t="shared" si="454"/>
        <v>39.897300000000001</v>
      </c>
      <c r="P7044" s="17">
        <f t="shared" si="455"/>
        <v>355.90170000000001</v>
      </c>
      <c r="Q7044" s="16"/>
      <c r="R7044" s="101">
        <v>17.529</v>
      </c>
      <c r="S7044" s="16"/>
    </row>
    <row r="7045" spans="8:19" x14ac:dyDescent="0.25">
      <c r="H7045" s="98">
        <v>42661</v>
      </c>
      <c r="I7045" s="99">
        <v>0.75</v>
      </c>
      <c r="J7045" s="100">
        <f t="shared" si="456"/>
        <v>42661.75</v>
      </c>
      <c r="K7045" s="101">
        <v>42.672899999999998</v>
      </c>
      <c r="L7045" s="100">
        <f>'Barometric Data'!D7045</f>
        <v>42661.75</v>
      </c>
      <c r="M7045" s="106">
        <f t="shared" si="453"/>
        <v>0</v>
      </c>
      <c r="N7045" s="16">
        <f>'Barometric Data'!E7045</f>
        <v>2.8298999999999999</v>
      </c>
      <c r="O7045" s="16">
        <f t="shared" si="454"/>
        <v>39.842999999999996</v>
      </c>
      <c r="P7045" s="17">
        <f t="shared" si="455"/>
        <v>355.95599999999996</v>
      </c>
      <c r="Q7045" s="16"/>
      <c r="R7045" s="101">
        <v>17.506</v>
      </c>
      <c r="S7045" s="16"/>
    </row>
    <row r="7046" spans="8:19" x14ac:dyDescent="0.25">
      <c r="H7046" s="98">
        <v>42662</v>
      </c>
      <c r="I7046" s="99">
        <v>0</v>
      </c>
      <c r="J7046" s="100">
        <f t="shared" si="456"/>
        <v>42662</v>
      </c>
      <c r="K7046" s="101">
        <v>42.713200000000001</v>
      </c>
      <c r="L7046" s="100">
        <f>'Barometric Data'!D7046</f>
        <v>42662</v>
      </c>
      <c r="M7046" s="106">
        <f t="shared" si="453"/>
        <v>0</v>
      </c>
      <c r="N7046" s="16">
        <f>'Barometric Data'!E7046</f>
        <v>2.9615999999999998</v>
      </c>
      <c r="O7046" s="16">
        <f t="shared" si="454"/>
        <v>39.751600000000003</v>
      </c>
      <c r="P7046" s="17">
        <f t="shared" si="455"/>
        <v>356.04739999999998</v>
      </c>
      <c r="Q7046" s="16"/>
      <c r="R7046" s="101">
        <v>17.5</v>
      </c>
      <c r="S7046" s="16"/>
    </row>
    <row r="7047" spans="8:19" x14ac:dyDescent="0.25">
      <c r="H7047" s="98">
        <v>42662</v>
      </c>
      <c r="I7047" s="99">
        <v>0.25</v>
      </c>
      <c r="J7047" s="100">
        <f t="shared" si="456"/>
        <v>42662.25</v>
      </c>
      <c r="K7047" s="101">
        <v>42.730600000000003</v>
      </c>
      <c r="L7047" s="100">
        <f>'Barometric Data'!D7047</f>
        <v>42662.25</v>
      </c>
      <c r="M7047" s="106">
        <f t="shared" si="453"/>
        <v>0</v>
      </c>
      <c r="N7047" s="16">
        <f>'Barometric Data'!E7047</f>
        <v>3.0590999999999999</v>
      </c>
      <c r="O7047" s="16">
        <f t="shared" si="454"/>
        <v>39.671500000000002</v>
      </c>
      <c r="P7047" s="17">
        <f t="shared" si="455"/>
        <v>356.1275</v>
      </c>
      <c r="Q7047" s="16"/>
      <c r="R7047" s="101">
        <v>17.527000000000001</v>
      </c>
      <c r="S7047" s="16"/>
    </row>
    <row r="7048" spans="8:19" x14ac:dyDescent="0.25">
      <c r="H7048" s="98">
        <v>42662</v>
      </c>
      <c r="I7048" s="99">
        <v>0.5</v>
      </c>
      <c r="J7048" s="100">
        <f t="shared" si="456"/>
        <v>42662.5</v>
      </c>
      <c r="K7048" s="101">
        <v>42.780900000000003</v>
      </c>
      <c r="L7048" s="100">
        <f>'Barometric Data'!D7048</f>
        <v>42662.5</v>
      </c>
      <c r="M7048" s="106">
        <f t="shared" si="453"/>
        <v>0</v>
      </c>
      <c r="N7048" s="16">
        <f>'Barometric Data'!E7048</f>
        <v>3.1636000000000002</v>
      </c>
      <c r="O7048" s="16">
        <f t="shared" si="454"/>
        <v>39.6173</v>
      </c>
      <c r="P7048" s="17">
        <f t="shared" si="455"/>
        <v>356.18169999999998</v>
      </c>
      <c r="Q7048" s="16"/>
      <c r="R7048" s="101">
        <v>17.512</v>
      </c>
      <c r="S7048" s="16"/>
    </row>
    <row r="7049" spans="8:19" x14ac:dyDescent="0.25">
      <c r="H7049" s="98">
        <v>42662</v>
      </c>
      <c r="I7049" s="99">
        <v>0.75</v>
      </c>
      <c r="J7049" s="100">
        <f t="shared" si="456"/>
        <v>42662.75</v>
      </c>
      <c r="K7049" s="101">
        <v>42.695</v>
      </c>
      <c r="L7049" s="100">
        <f>'Barometric Data'!D7049</f>
        <v>42662.75</v>
      </c>
      <c r="M7049" s="106">
        <f t="shared" si="453"/>
        <v>0</v>
      </c>
      <c r="N7049" s="16">
        <f>'Barometric Data'!E7049</f>
        <v>3.1254</v>
      </c>
      <c r="O7049" s="16">
        <f t="shared" si="454"/>
        <v>39.569600000000001</v>
      </c>
      <c r="P7049" s="17">
        <f t="shared" si="455"/>
        <v>356.2294</v>
      </c>
      <c r="Q7049" s="16"/>
      <c r="R7049" s="101">
        <v>17.518000000000001</v>
      </c>
      <c r="S7049" s="16"/>
    </row>
    <row r="7050" spans="8:19" x14ac:dyDescent="0.25">
      <c r="H7050" s="98">
        <v>42663</v>
      </c>
      <c r="I7050" s="99">
        <v>0</v>
      </c>
      <c r="J7050" s="100">
        <f t="shared" si="456"/>
        <v>42663</v>
      </c>
      <c r="K7050" s="101">
        <v>42.6614</v>
      </c>
      <c r="L7050" s="100">
        <f>'Barometric Data'!D7050</f>
        <v>42663</v>
      </c>
      <c r="M7050" s="106">
        <f t="shared" si="453"/>
        <v>0</v>
      </c>
      <c r="N7050" s="16">
        <f>'Barometric Data'!E7050</f>
        <v>3.11</v>
      </c>
      <c r="O7050" s="16">
        <f t="shared" si="454"/>
        <v>39.551400000000001</v>
      </c>
      <c r="P7050" s="17">
        <f t="shared" si="455"/>
        <v>356.24759999999998</v>
      </c>
      <c r="Q7050" s="16"/>
      <c r="R7050" s="101">
        <v>17.515000000000001</v>
      </c>
      <c r="S7050" s="16"/>
    </row>
    <row r="7051" spans="8:19" x14ac:dyDescent="0.25">
      <c r="H7051" s="98">
        <v>42663</v>
      </c>
      <c r="I7051" s="99">
        <v>0.25</v>
      </c>
      <c r="J7051" s="100">
        <f t="shared" si="456"/>
        <v>42663.25</v>
      </c>
      <c r="K7051" s="101">
        <v>42.6282</v>
      </c>
      <c r="L7051" s="100">
        <f>'Barometric Data'!D7051</f>
        <v>42663.25</v>
      </c>
      <c r="M7051" s="106">
        <f t="shared" si="453"/>
        <v>0</v>
      </c>
      <c r="N7051" s="16">
        <f>'Barometric Data'!E7051</f>
        <v>3.0590000000000002</v>
      </c>
      <c r="O7051" s="16">
        <f t="shared" si="454"/>
        <v>39.569200000000002</v>
      </c>
      <c r="P7051" s="17">
        <f t="shared" si="455"/>
        <v>356.22979999999995</v>
      </c>
      <c r="Q7051" s="16"/>
      <c r="R7051" s="101">
        <v>17.527999999999999</v>
      </c>
      <c r="S7051" s="16"/>
    </row>
    <row r="7052" spans="8:19" x14ac:dyDescent="0.25">
      <c r="H7052" s="98">
        <v>42663</v>
      </c>
      <c r="I7052" s="99">
        <v>0.5</v>
      </c>
      <c r="J7052" s="100">
        <f t="shared" si="456"/>
        <v>42663.5</v>
      </c>
      <c r="K7052" s="101">
        <v>42.5989</v>
      </c>
      <c r="L7052" s="100">
        <f>'Barometric Data'!D7052</f>
        <v>42663.5</v>
      </c>
      <c r="M7052" s="106">
        <f t="shared" si="453"/>
        <v>0</v>
      </c>
      <c r="N7052" s="16">
        <f>'Barometric Data'!E7052</f>
        <v>3.0268000000000002</v>
      </c>
      <c r="O7052" s="16">
        <f t="shared" si="454"/>
        <v>39.572099999999999</v>
      </c>
      <c r="P7052" s="17">
        <f t="shared" si="455"/>
        <v>356.2269</v>
      </c>
      <c r="Q7052" s="16"/>
      <c r="R7052" s="101">
        <v>17.523</v>
      </c>
      <c r="S7052" s="16"/>
    </row>
    <row r="7053" spans="8:19" x14ac:dyDescent="0.25">
      <c r="H7053" s="98">
        <v>42663</v>
      </c>
      <c r="I7053" s="99">
        <v>0.75</v>
      </c>
      <c r="J7053" s="100">
        <f t="shared" si="456"/>
        <v>42663.75</v>
      </c>
      <c r="K7053" s="101">
        <v>42.543599999999998</v>
      </c>
      <c r="L7053" s="100">
        <f>'Barometric Data'!D7053</f>
        <v>42663.75</v>
      </c>
      <c r="M7053" s="106">
        <f t="shared" si="453"/>
        <v>0</v>
      </c>
      <c r="N7053" s="16">
        <f>'Barometric Data'!E7053</f>
        <v>2.9131999999999998</v>
      </c>
      <c r="O7053" s="16">
        <f t="shared" si="454"/>
        <v>39.630399999999995</v>
      </c>
      <c r="P7053" s="17">
        <f t="shared" si="455"/>
        <v>356.16859999999997</v>
      </c>
      <c r="Q7053" s="16"/>
      <c r="R7053" s="101">
        <v>17.518999999999998</v>
      </c>
      <c r="S7053" s="16"/>
    </row>
    <row r="7054" spans="8:19" x14ac:dyDescent="0.25">
      <c r="H7054" s="98">
        <v>42664</v>
      </c>
      <c r="I7054" s="99">
        <v>0</v>
      </c>
      <c r="J7054" s="100">
        <f t="shared" si="456"/>
        <v>42664</v>
      </c>
      <c r="K7054" s="101">
        <v>42.518799999999999</v>
      </c>
      <c r="L7054" s="100">
        <f>'Barometric Data'!D7054</f>
        <v>42664</v>
      </c>
      <c r="M7054" s="106">
        <f t="shared" si="453"/>
        <v>0</v>
      </c>
      <c r="N7054" s="16">
        <f>'Barometric Data'!E7054</f>
        <v>2.8677999999999999</v>
      </c>
      <c r="O7054" s="16">
        <f t="shared" si="454"/>
        <v>39.650999999999996</v>
      </c>
      <c r="P7054" s="17">
        <f t="shared" si="455"/>
        <v>356.14799999999997</v>
      </c>
      <c r="Q7054" s="16"/>
      <c r="R7054" s="101">
        <v>17.523</v>
      </c>
      <c r="S7054" s="16"/>
    </row>
    <row r="7055" spans="8:19" x14ac:dyDescent="0.25">
      <c r="H7055" s="98">
        <v>42664</v>
      </c>
      <c r="I7055" s="99">
        <v>0.25</v>
      </c>
      <c r="J7055" s="100">
        <f t="shared" si="456"/>
        <v>42664.25</v>
      </c>
      <c r="K7055" s="101">
        <v>42.516199999999998</v>
      </c>
      <c r="L7055" s="100">
        <f>'Barometric Data'!D7055</f>
        <v>42664.25</v>
      </c>
      <c r="M7055" s="106">
        <f t="shared" si="453"/>
        <v>0</v>
      </c>
      <c r="N7055" s="16">
        <f>'Barometric Data'!E7055</f>
        <v>2.8268</v>
      </c>
      <c r="O7055" s="16">
        <f t="shared" si="454"/>
        <v>39.689399999999999</v>
      </c>
      <c r="P7055" s="17">
        <f t="shared" si="455"/>
        <v>356.1096</v>
      </c>
      <c r="Q7055" s="16"/>
      <c r="R7055" s="101">
        <v>17.516999999999999</v>
      </c>
      <c r="S7055" s="16"/>
    </row>
    <row r="7056" spans="8:19" x14ac:dyDescent="0.25">
      <c r="H7056" s="98">
        <v>42664</v>
      </c>
      <c r="I7056" s="99">
        <v>0.5</v>
      </c>
      <c r="J7056" s="100">
        <f t="shared" si="456"/>
        <v>42664.5</v>
      </c>
      <c r="K7056" s="101">
        <v>42.502400000000002</v>
      </c>
      <c r="L7056" s="100">
        <f>'Barometric Data'!D7056</f>
        <v>42664.5</v>
      </c>
      <c r="M7056" s="106">
        <f t="shared" si="453"/>
        <v>0</v>
      </c>
      <c r="N7056" s="16">
        <f>'Barometric Data'!E7056</f>
        <v>2.7866</v>
      </c>
      <c r="O7056" s="16">
        <f t="shared" si="454"/>
        <v>39.715800000000002</v>
      </c>
      <c r="P7056" s="17">
        <f t="shared" si="455"/>
        <v>356.08319999999998</v>
      </c>
      <c r="Q7056" s="16"/>
      <c r="R7056" s="101">
        <v>17.507999999999999</v>
      </c>
      <c r="S7056" s="16"/>
    </row>
    <row r="7057" spans="8:19" x14ac:dyDescent="0.25">
      <c r="H7057" s="98">
        <v>42664</v>
      </c>
      <c r="I7057" s="99">
        <v>0.75</v>
      </c>
      <c r="J7057" s="100">
        <f t="shared" si="456"/>
        <v>42664.75</v>
      </c>
      <c r="K7057" s="101">
        <v>42.423699999999997</v>
      </c>
      <c r="L7057" s="100">
        <f>'Barometric Data'!D7057</f>
        <v>42664.75</v>
      </c>
      <c r="M7057" s="106">
        <f t="shared" si="453"/>
        <v>0</v>
      </c>
      <c r="N7057" s="16">
        <f>'Barometric Data'!E7057</f>
        <v>2.6351</v>
      </c>
      <c r="O7057" s="16">
        <f t="shared" si="454"/>
        <v>39.788599999999995</v>
      </c>
      <c r="P7057" s="17">
        <f t="shared" si="455"/>
        <v>356.0104</v>
      </c>
      <c r="Q7057" s="16"/>
      <c r="R7057" s="101">
        <v>17.507999999999999</v>
      </c>
      <c r="S7057" s="16"/>
    </row>
    <row r="7058" spans="8:19" x14ac:dyDescent="0.25">
      <c r="H7058" s="98">
        <v>42665</v>
      </c>
      <c r="I7058" s="99">
        <v>0</v>
      </c>
      <c r="J7058" s="100">
        <f t="shared" si="456"/>
        <v>42665</v>
      </c>
      <c r="K7058" s="101">
        <v>42.431600000000003</v>
      </c>
      <c r="L7058" s="100">
        <f>'Barometric Data'!D7058</f>
        <v>42665</v>
      </c>
      <c r="M7058" s="106">
        <f t="shared" si="453"/>
        <v>0</v>
      </c>
      <c r="N7058" s="16">
        <f>'Barometric Data'!E7058</f>
        <v>2.5931000000000002</v>
      </c>
      <c r="O7058" s="16">
        <f t="shared" si="454"/>
        <v>39.838500000000003</v>
      </c>
      <c r="P7058" s="17">
        <f t="shared" si="455"/>
        <v>355.96049999999997</v>
      </c>
      <c r="Q7058" s="16"/>
      <c r="R7058" s="101">
        <v>17.515000000000001</v>
      </c>
      <c r="S7058" s="16"/>
    </row>
    <row r="7059" spans="8:19" x14ac:dyDescent="0.25">
      <c r="H7059" s="98">
        <v>42665</v>
      </c>
      <c r="I7059" s="99">
        <v>0.25</v>
      </c>
      <c r="J7059" s="100">
        <f t="shared" si="456"/>
        <v>42665.25</v>
      </c>
      <c r="K7059" s="101">
        <v>42.4938</v>
      </c>
      <c r="L7059" s="100">
        <f>'Barometric Data'!D7059</f>
        <v>42665.25</v>
      </c>
      <c r="M7059" s="106">
        <f t="shared" si="453"/>
        <v>0</v>
      </c>
      <c r="N7059" s="16">
        <f>'Barometric Data'!E7059</f>
        <v>2.6518000000000002</v>
      </c>
      <c r="O7059" s="16">
        <f t="shared" si="454"/>
        <v>39.841999999999999</v>
      </c>
      <c r="P7059" s="17">
        <f t="shared" si="455"/>
        <v>355.95699999999999</v>
      </c>
      <c r="Q7059" s="16"/>
      <c r="R7059" s="101">
        <v>17.532</v>
      </c>
      <c r="S7059" s="16"/>
    </row>
    <row r="7060" spans="8:19" x14ac:dyDescent="0.25">
      <c r="H7060" s="98">
        <v>42665</v>
      </c>
      <c r="I7060" s="99">
        <v>0.5</v>
      </c>
      <c r="J7060" s="100">
        <f t="shared" si="456"/>
        <v>42665.5</v>
      </c>
      <c r="K7060" s="101">
        <v>42.536999999999999</v>
      </c>
      <c r="L7060" s="100">
        <f>'Barometric Data'!D7060</f>
        <v>42665.5</v>
      </c>
      <c r="M7060" s="106">
        <f t="shared" si="453"/>
        <v>0</v>
      </c>
      <c r="N7060" s="16">
        <f>'Barometric Data'!E7060</f>
        <v>2.7189000000000001</v>
      </c>
      <c r="O7060" s="16">
        <f t="shared" si="454"/>
        <v>39.818100000000001</v>
      </c>
      <c r="P7060" s="17">
        <f t="shared" si="455"/>
        <v>355.98089999999996</v>
      </c>
      <c r="Q7060" s="16"/>
      <c r="R7060" s="101">
        <v>17.504999999999999</v>
      </c>
      <c r="S7060" s="16"/>
    </row>
    <row r="7061" spans="8:19" x14ac:dyDescent="0.25">
      <c r="H7061" s="98">
        <v>42665</v>
      </c>
      <c r="I7061" s="99">
        <v>0.75</v>
      </c>
      <c r="J7061" s="100">
        <f t="shared" si="456"/>
        <v>42665.75</v>
      </c>
      <c r="K7061" s="101">
        <v>42.4863</v>
      </c>
      <c r="L7061" s="100">
        <f>'Barometric Data'!D7061</f>
        <v>42665.75</v>
      </c>
      <c r="M7061" s="106">
        <f t="shared" ref="M7061:M7124" si="457">ABS(L7061-J7061)</f>
        <v>0</v>
      </c>
      <c r="N7061" s="16">
        <f>'Barometric Data'!E7061</f>
        <v>2.6545999999999998</v>
      </c>
      <c r="O7061" s="16">
        <f t="shared" ref="O7061:O7124" si="458">K7061-N7061</f>
        <v>39.831699999999998</v>
      </c>
      <c r="P7061" s="17">
        <f t="shared" si="455"/>
        <v>355.96729999999997</v>
      </c>
      <c r="Q7061" s="16"/>
      <c r="R7061" s="101">
        <v>17.510000000000002</v>
      </c>
      <c r="S7061" s="16"/>
    </row>
    <row r="7062" spans="8:19" x14ac:dyDescent="0.25">
      <c r="H7062" s="98">
        <v>42666</v>
      </c>
      <c r="I7062" s="99">
        <v>0</v>
      </c>
      <c r="J7062" s="100">
        <f t="shared" si="456"/>
        <v>42666</v>
      </c>
      <c r="K7062" s="101">
        <v>42.520899999999997</v>
      </c>
      <c r="L7062" s="100">
        <f>'Barometric Data'!D7062</f>
        <v>42666</v>
      </c>
      <c r="M7062" s="106">
        <f t="shared" si="457"/>
        <v>0</v>
      </c>
      <c r="N7062" s="16">
        <f>'Barometric Data'!E7062</f>
        <v>2.6497000000000002</v>
      </c>
      <c r="O7062" s="16">
        <f t="shared" si="458"/>
        <v>39.871199999999995</v>
      </c>
      <c r="P7062" s="17">
        <f t="shared" ref="P7062:P7125" si="459">$E$34-O7062</f>
        <v>355.92779999999999</v>
      </c>
      <c r="Q7062" s="16"/>
      <c r="R7062" s="101">
        <v>17.503</v>
      </c>
      <c r="S7062" s="16"/>
    </row>
    <row r="7063" spans="8:19" x14ac:dyDescent="0.25">
      <c r="H7063" s="98">
        <v>42666</v>
      </c>
      <c r="I7063" s="99">
        <v>0.25</v>
      </c>
      <c r="J7063" s="100">
        <f t="shared" si="456"/>
        <v>42666.25</v>
      </c>
      <c r="K7063" s="101">
        <v>42.520099999999999</v>
      </c>
      <c r="L7063" s="100">
        <f>'Barometric Data'!D7063</f>
        <v>42666.25</v>
      </c>
      <c r="M7063" s="106">
        <f t="shared" si="457"/>
        <v>0</v>
      </c>
      <c r="N7063" s="16">
        <f>'Barometric Data'!E7063</f>
        <v>2.6646999999999998</v>
      </c>
      <c r="O7063" s="16">
        <f t="shared" si="458"/>
        <v>39.855400000000003</v>
      </c>
      <c r="P7063" s="17">
        <f t="shared" si="459"/>
        <v>355.94359999999995</v>
      </c>
      <c r="Q7063" s="16"/>
      <c r="R7063" s="101">
        <v>17.507999999999999</v>
      </c>
      <c r="S7063" s="16"/>
    </row>
    <row r="7064" spans="8:19" x14ac:dyDescent="0.25">
      <c r="H7064" s="98">
        <v>42666</v>
      </c>
      <c r="I7064" s="99">
        <v>0.5</v>
      </c>
      <c r="J7064" s="100">
        <f t="shared" si="456"/>
        <v>42666.5</v>
      </c>
      <c r="K7064" s="101">
        <v>42.572099999999999</v>
      </c>
      <c r="L7064" s="100">
        <f>'Barometric Data'!D7064</f>
        <v>42666.5</v>
      </c>
      <c r="M7064" s="106">
        <f t="shared" si="457"/>
        <v>0</v>
      </c>
      <c r="N7064" s="16">
        <f>'Barometric Data'!E7064</f>
        <v>2.7401</v>
      </c>
      <c r="O7064" s="16">
        <f t="shared" si="458"/>
        <v>39.832000000000001</v>
      </c>
      <c r="P7064" s="17">
        <f t="shared" si="459"/>
        <v>355.96699999999998</v>
      </c>
      <c r="Q7064" s="16"/>
      <c r="R7064" s="101">
        <v>17.515999999999998</v>
      </c>
      <c r="S7064" s="16"/>
    </row>
    <row r="7065" spans="8:19" x14ac:dyDescent="0.25">
      <c r="H7065" s="98">
        <v>42666</v>
      </c>
      <c r="I7065" s="99">
        <v>0.75</v>
      </c>
      <c r="J7065" s="100">
        <f t="shared" si="456"/>
        <v>42666.75</v>
      </c>
      <c r="K7065" s="101">
        <v>42.507100000000001</v>
      </c>
      <c r="L7065" s="100">
        <f>'Barometric Data'!D7065</f>
        <v>42666.75</v>
      </c>
      <c r="M7065" s="106">
        <f t="shared" si="457"/>
        <v>0</v>
      </c>
      <c r="N7065" s="16">
        <f>'Barometric Data'!E7065</f>
        <v>2.6541999999999999</v>
      </c>
      <c r="O7065" s="16">
        <f t="shared" si="458"/>
        <v>39.852899999999998</v>
      </c>
      <c r="P7065" s="17">
        <f t="shared" si="459"/>
        <v>355.9461</v>
      </c>
      <c r="Q7065" s="16"/>
      <c r="R7065" s="101">
        <v>17.504000000000001</v>
      </c>
      <c r="S7065" s="16"/>
    </row>
    <row r="7066" spans="8:19" x14ac:dyDescent="0.25">
      <c r="H7066" s="98">
        <v>42667</v>
      </c>
      <c r="I7066" s="99">
        <v>0</v>
      </c>
      <c r="J7066" s="100">
        <f t="shared" si="456"/>
        <v>42667</v>
      </c>
      <c r="K7066" s="101">
        <v>42.493099999999998</v>
      </c>
      <c r="L7066" s="100">
        <f>'Barometric Data'!D7066</f>
        <v>42667</v>
      </c>
      <c r="M7066" s="106">
        <f t="shared" si="457"/>
        <v>0</v>
      </c>
      <c r="N7066" s="16">
        <f>'Barometric Data'!E7066</f>
        <v>2.6105999999999998</v>
      </c>
      <c r="O7066" s="16">
        <f t="shared" si="458"/>
        <v>39.8825</v>
      </c>
      <c r="P7066" s="17">
        <f t="shared" si="459"/>
        <v>355.91649999999998</v>
      </c>
      <c r="Q7066" s="16"/>
      <c r="R7066" s="101">
        <v>17.510999999999999</v>
      </c>
      <c r="S7066" s="16"/>
    </row>
    <row r="7067" spans="8:19" x14ac:dyDescent="0.25">
      <c r="H7067" s="98">
        <v>42667</v>
      </c>
      <c r="I7067" s="99">
        <v>0.25</v>
      </c>
      <c r="J7067" s="100">
        <f t="shared" si="456"/>
        <v>42667.25</v>
      </c>
      <c r="K7067" s="101">
        <v>42.485700000000001</v>
      </c>
      <c r="L7067" s="100">
        <f>'Barometric Data'!D7067</f>
        <v>42667.25</v>
      </c>
      <c r="M7067" s="106">
        <f t="shared" si="457"/>
        <v>0</v>
      </c>
      <c r="N7067" s="16">
        <f>'Barometric Data'!E7067</f>
        <v>2.5916000000000001</v>
      </c>
      <c r="O7067" s="16">
        <f t="shared" si="458"/>
        <v>39.894100000000002</v>
      </c>
      <c r="P7067" s="17">
        <f t="shared" si="459"/>
        <v>355.9049</v>
      </c>
      <c r="Q7067" s="16"/>
      <c r="R7067" s="101">
        <v>17.501000000000001</v>
      </c>
      <c r="S7067" s="16"/>
    </row>
    <row r="7068" spans="8:19" x14ac:dyDescent="0.25">
      <c r="H7068" s="98">
        <v>42667</v>
      </c>
      <c r="I7068" s="99">
        <v>0.5</v>
      </c>
      <c r="J7068" s="100">
        <f t="shared" si="456"/>
        <v>42667.5</v>
      </c>
      <c r="K7068" s="101">
        <v>42.542200000000001</v>
      </c>
      <c r="L7068" s="100">
        <f>'Barometric Data'!D7068</f>
        <v>42667.5</v>
      </c>
      <c r="M7068" s="106">
        <f t="shared" si="457"/>
        <v>0</v>
      </c>
      <c r="N7068" s="16">
        <f>'Barometric Data'!E7068</f>
        <v>2.6663000000000001</v>
      </c>
      <c r="O7068" s="16">
        <f t="shared" si="458"/>
        <v>39.875900000000001</v>
      </c>
      <c r="P7068" s="17">
        <f t="shared" si="459"/>
        <v>355.92309999999998</v>
      </c>
      <c r="Q7068" s="16"/>
      <c r="R7068" s="101">
        <v>17.521999999999998</v>
      </c>
      <c r="S7068" s="16"/>
    </row>
    <row r="7069" spans="8:19" x14ac:dyDescent="0.25">
      <c r="H7069" s="98">
        <v>42667</v>
      </c>
      <c r="I7069" s="99">
        <v>0.75</v>
      </c>
      <c r="J7069" s="100">
        <f t="shared" si="456"/>
        <v>42667.75</v>
      </c>
      <c r="K7069" s="101">
        <v>42.511699999999998</v>
      </c>
      <c r="L7069" s="100">
        <f>'Barometric Data'!D7069</f>
        <v>42667.75</v>
      </c>
      <c r="M7069" s="106">
        <f t="shared" si="457"/>
        <v>0</v>
      </c>
      <c r="N7069" s="16">
        <f>'Barometric Data'!E7069</f>
        <v>2.6093000000000002</v>
      </c>
      <c r="O7069" s="16">
        <f t="shared" si="458"/>
        <v>39.9024</v>
      </c>
      <c r="P7069" s="17">
        <f t="shared" si="459"/>
        <v>355.89659999999998</v>
      </c>
      <c r="Q7069" s="16"/>
      <c r="R7069" s="101">
        <v>17.516999999999999</v>
      </c>
      <c r="S7069" s="16"/>
    </row>
    <row r="7070" spans="8:19" x14ac:dyDescent="0.25">
      <c r="H7070" s="98">
        <v>42668</v>
      </c>
      <c r="I7070" s="99">
        <v>0</v>
      </c>
      <c r="J7070" s="100">
        <f t="shared" si="456"/>
        <v>42668</v>
      </c>
      <c r="K7070" s="101">
        <v>42.548000000000002</v>
      </c>
      <c r="L7070" s="100">
        <f>'Barometric Data'!D7070</f>
        <v>42668</v>
      </c>
      <c r="M7070" s="106">
        <f t="shared" si="457"/>
        <v>0</v>
      </c>
      <c r="N7070" s="16">
        <f>'Barometric Data'!E7070</f>
        <v>2.6646000000000001</v>
      </c>
      <c r="O7070" s="16">
        <f t="shared" si="458"/>
        <v>39.883400000000002</v>
      </c>
      <c r="P7070" s="17">
        <f t="shared" si="459"/>
        <v>355.91559999999998</v>
      </c>
      <c r="Q7070" s="16"/>
      <c r="R7070" s="101">
        <v>17.507999999999999</v>
      </c>
      <c r="S7070" s="16"/>
    </row>
    <row r="7071" spans="8:19" x14ac:dyDescent="0.25">
      <c r="H7071" s="98">
        <v>42668</v>
      </c>
      <c r="I7071" s="99">
        <v>0.25</v>
      </c>
      <c r="J7071" s="100">
        <f t="shared" si="456"/>
        <v>42668.25</v>
      </c>
      <c r="K7071" s="101">
        <v>42.586100000000002</v>
      </c>
      <c r="L7071" s="100">
        <f>'Barometric Data'!D7071</f>
        <v>42668.25</v>
      </c>
      <c r="M7071" s="106">
        <f t="shared" si="457"/>
        <v>0</v>
      </c>
      <c r="N7071" s="16">
        <f>'Barometric Data'!E7071</f>
        <v>2.7143000000000002</v>
      </c>
      <c r="O7071" s="16">
        <f t="shared" si="458"/>
        <v>39.8718</v>
      </c>
      <c r="P7071" s="17">
        <f t="shared" si="459"/>
        <v>355.92719999999997</v>
      </c>
      <c r="Q7071" s="16"/>
      <c r="R7071" s="101">
        <v>17.515000000000001</v>
      </c>
      <c r="S7071" s="16"/>
    </row>
    <row r="7072" spans="8:19" x14ac:dyDescent="0.25">
      <c r="H7072" s="98">
        <v>42668</v>
      </c>
      <c r="I7072" s="99">
        <v>0.5</v>
      </c>
      <c r="J7072" s="100">
        <f t="shared" si="456"/>
        <v>42668.5</v>
      </c>
      <c r="K7072" s="101">
        <v>42.634300000000003</v>
      </c>
      <c r="L7072" s="100">
        <f>'Barometric Data'!D7072</f>
        <v>42668.5</v>
      </c>
      <c r="M7072" s="106">
        <f t="shared" si="457"/>
        <v>0</v>
      </c>
      <c r="N7072" s="16">
        <f>'Barometric Data'!E7072</f>
        <v>2.8233999999999999</v>
      </c>
      <c r="O7072" s="16">
        <f t="shared" si="458"/>
        <v>39.810900000000004</v>
      </c>
      <c r="P7072" s="17">
        <f t="shared" si="459"/>
        <v>355.98809999999997</v>
      </c>
      <c r="Q7072" s="16"/>
      <c r="R7072" s="101">
        <v>17.512</v>
      </c>
      <c r="S7072" s="16"/>
    </row>
    <row r="7073" spans="8:19" x14ac:dyDescent="0.25">
      <c r="H7073" s="98">
        <v>42668</v>
      </c>
      <c r="I7073" s="99">
        <v>0.75</v>
      </c>
      <c r="J7073" s="100">
        <f t="shared" ref="J7073:J7136" si="460">H7073+I7073</f>
        <v>42668.75</v>
      </c>
      <c r="K7073" s="101">
        <v>42.604999999999997</v>
      </c>
      <c r="L7073" s="100">
        <f>'Barometric Data'!D7073</f>
        <v>42668.75</v>
      </c>
      <c r="M7073" s="106">
        <f t="shared" si="457"/>
        <v>0</v>
      </c>
      <c r="N7073" s="16">
        <f>'Barometric Data'!E7073</f>
        <v>2.8041</v>
      </c>
      <c r="O7073" s="16">
        <f t="shared" si="458"/>
        <v>39.800899999999999</v>
      </c>
      <c r="P7073" s="17">
        <f t="shared" si="459"/>
        <v>355.99809999999997</v>
      </c>
      <c r="Q7073" s="16"/>
      <c r="R7073" s="101">
        <v>17.516999999999999</v>
      </c>
      <c r="S7073" s="16"/>
    </row>
    <row r="7074" spans="8:19" x14ac:dyDescent="0.25">
      <c r="H7074" s="98">
        <v>42669</v>
      </c>
      <c r="I7074" s="99">
        <v>0</v>
      </c>
      <c r="J7074" s="100">
        <f t="shared" si="460"/>
        <v>42669</v>
      </c>
      <c r="K7074" s="101">
        <v>42.580100000000002</v>
      </c>
      <c r="L7074" s="100">
        <f>'Barometric Data'!D7074</f>
        <v>42669</v>
      </c>
      <c r="M7074" s="106">
        <f t="shared" si="457"/>
        <v>0</v>
      </c>
      <c r="N7074" s="16">
        <f>'Barometric Data'!E7074</f>
        <v>2.7909999999999999</v>
      </c>
      <c r="O7074" s="16">
        <f t="shared" si="458"/>
        <v>39.789100000000005</v>
      </c>
      <c r="P7074" s="17">
        <f t="shared" si="459"/>
        <v>356.00989999999996</v>
      </c>
      <c r="Q7074" s="16"/>
      <c r="R7074" s="101">
        <v>17.501999999999999</v>
      </c>
      <c r="S7074" s="16"/>
    </row>
    <row r="7075" spans="8:19" x14ac:dyDescent="0.25">
      <c r="H7075" s="98">
        <v>42669</v>
      </c>
      <c r="I7075" s="99">
        <v>0.25</v>
      </c>
      <c r="J7075" s="100">
        <f t="shared" si="460"/>
        <v>42669.25</v>
      </c>
      <c r="K7075" s="101">
        <v>42.580500000000001</v>
      </c>
      <c r="L7075" s="100">
        <f>'Barometric Data'!D7075</f>
        <v>42669.25</v>
      </c>
      <c r="M7075" s="106">
        <f t="shared" si="457"/>
        <v>0</v>
      </c>
      <c r="N7075" s="16">
        <f>'Barometric Data'!E7075</f>
        <v>2.7846000000000002</v>
      </c>
      <c r="O7075" s="16">
        <f t="shared" si="458"/>
        <v>39.795900000000003</v>
      </c>
      <c r="P7075" s="17">
        <f t="shared" si="459"/>
        <v>356.00309999999996</v>
      </c>
      <c r="Q7075" s="16"/>
      <c r="R7075" s="101">
        <v>17.515000000000001</v>
      </c>
      <c r="S7075" s="16"/>
    </row>
    <row r="7076" spans="8:19" x14ac:dyDescent="0.25">
      <c r="H7076" s="98">
        <v>42669</v>
      </c>
      <c r="I7076" s="99">
        <v>0.5</v>
      </c>
      <c r="J7076" s="100">
        <f t="shared" si="460"/>
        <v>42669.5</v>
      </c>
      <c r="K7076" s="101">
        <v>42.562199999999997</v>
      </c>
      <c r="L7076" s="100">
        <f>'Barometric Data'!D7076</f>
        <v>42669.5</v>
      </c>
      <c r="M7076" s="106">
        <f t="shared" si="457"/>
        <v>0</v>
      </c>
      <c r="N7076" s="16">
        <f>'Barometric Data'!E7076</f>
        <v>2.7757000000000001</v>
      </c>
      <c r="O7076" s="16">
        <f t="shared" si="458"/>
        <v>39.786499999999997</v>
      </c>
      <c r="P7076" s="17">
        <f t="shared" si="459"/>
        <v>356.01249999999999</v>
      </c>
      <c r="Q7076" s="16"/>
      <c r="R7076" s="101">
        <v>17.518999999999998</v>
      </c>
      <c r="S7076" s="16"/>
    </row>
    <row r="7077" spans="8:19" x14ac:dyDescent="0.25">
      <c r="H7077" s="98">
        <v>42669</v>
      </c>
      <c r="I7077" s="99">
        <v>0.75</v>
      </c>
      <c r="J7077" s="100">
        <f t="shared" si="460"/>
        <v>42669.75</v>
      </c>
      <c r="K7077" s="101">
        <v>42.508600000000001</v>
      </c>
      <c r="L7077" s="100">
        <f>'Barometric Data'!D7077</f>
        <v>42669.75</v>
      </c>
      <c r="M7077" s="106">
        <f t="shared" si="457"/>
        <v>0</v>
      </c>
      <c r="N7077" s="16">
        <f>'Barometric Data'!E7077</f>
        <v>2.6964999999999999</v>
      </c>
      <c r="O7077" s="16">
        <f t="shared" si="458"/>
        <v>39.812100000000001</v>
      </c>
      <c r="P7077" s="17">
        <f t="shared" si="459"/>
        <v>355.98689999999999</v>
      </c>
      <c r="Q7077" s="16"/>
      <c r="R7077" s="101">
        <v>17.52</v>
      </c>
      <c r="S7077" s="16"/>
    </row>
    <row r="7078" spans="8:19" x14ac:dyDescent="0.25">
      <c r="H7078" s="98">
        <v>42670</v>
      </c>
      <c r="I7078" s="99">
        <v>0</v>
      </c>
      <c r="J7078" s="100">
        <f t="shared" si="460"/>
        <v>42670</v>
      </c>
      <c r="K7078" s="101">
        <v>42.532200000000003</v>
      </c>
      <c r="L7078" s="100">
        <f>'Barometric Data'!D7078</f>
        <v>42670</v>
      </c>
      <c r="M7078" s="106">
        <f t="shared" si="457"/>
        <v>0</v>
      </c>
      <c r="N7078" s="16">
        <f>'Barometric Data'!E7078</f>
        <v>2.6911999999999998</v>
      </c>
      <c r="O7078" s="16">
        <f t="shared" si="458"/>
        <v>39.841000000000001</v>
      </c>
      <c r="P7078" s="17">
        <f t="shared" si="459"/>
        <v>355.95799999999997</v>
      </c>
      <c r="Q7078" s="16"/>
      <c r="R7078" s="101">
        <v>17.506</v>
      </c>
      <c r="S7078" s="16"/>
    </row>
    <row r="7079" spans="8:19" x14ac:dyDescent="0.25">
      <c r="H7079" s="98">
        <v>42670</v>
      </c>
      <c r="I7079" s="99">
        <v>0.25</v>
      </c>
      <c r="J7079" s="100">
        <f t="shared" si="460"/>
        <v>42670.25</v>
      </c>
      <c r="K7079" s="101">
        <v>42.491999999999997</v>
      </c>
      <c r="L7079" s="100">
        <f>'Barometric Data'!D7079</f>
        <v>42670.25</v>
      </c>
      <c r="M7079" s="106">
        <f t="shared" si="457"/>
        <v>0</v>
      </c>
      <c r="N7079" s="16">
        <f>'Barometric Data'!E7079</f>
        <v>2.6166999999999998</v>
      </c>
      <c r="O7079" s="16">
        <f t="shared" si="458"/>
        <v>39.875299999999996</v>
      </c>
      <c r="P7079" s="17">
        <f t="shared" si="459"/>
        <v>355.9237</v>
      </c>
      <c r="Q7079" s="16"/>
      <c r="R7079" s="101">
        <v>17.521999999999998</v>
      </c>
      <c r="S7079" s="16"/>
    </row>
    <row r="7080" spans="8:19" x14ac:dyDescent="0.25">
      <c r="H7080" s="98">
        <v>42670</v>
      </c>
      <c r="I7080" s="99">
        <v>0.5</v>
      </c>
      <c r="J7080" s="100">
        <f t="shared" si="460"/>
        <v>42670.5</v>
      </c>
      <c r="K7080" s="101">
        <v>42.5</v>
      </c>
      <c r="L7080" s="100">
        <f>'Barometric Data'!D7080</f>
        <v>42670.5</v>
      </c>
      <c r="M7080" s="106">
        <f t="shared" si="457"/>
        <v>0</v>
      </c>
      <c r="N7080" s="16">
        <f>'Barometric Data'!E7080</f>
        <v>2.6383999999999999</v>
      </c>
      <c r="O7080" s="16">
        <f t="shared" si="458"/>
        <v>39.861600000000003</v>
      </c>
      <c r="P7080" s="17">
        <f t="shared" si="459"/>
        <v>355.93739999999997</v>
      </c>
      <c r="Q7080" s="16"/>
      <c r="R7080" s="101">
        <v>17.497</v>
      </c>
      <c r="S7080" s="16"/>
    </row>
    <row r="7081" spans="8:19" x14ac:dyDescent="0.25">
      <c r="H7081" s="98">
        <v>42670</v>
      </c>
      <c r="I7081" s="99">
        <v>0.75</v>
      </c>
      <c r="J7081" s="100">
        <f t="shared" si="460"/>
        <v>42670.75</v>
      </c>
      <c r="K7081" s="101">
        <v>42.461500000000001</v>
      </c>
      <c r="L7081" s="100">
        <f>'Barometric Data'!D7081</f>
        <v>42670.75</v>
      </c>
      <c r="M7081" s="106">
        <f t="shared" si="457"/>
        <v>0</v>
      </c>
      <c r="N7081" s="16">
        <f>'Barometric Data'!E7081</f>
        <v>2.5488</v>
      </c>
      <c r="O7081" s="16">
        <f t="shared" si="458"/>
        <v>39.912700000000001</v>
      </c>
      <c r="P7081" s="17">
        <f t="shared" si="459"/>
        <v>355.88630000000001</v>
      </c>
      <c r="Q7081" s="16"/>
      <c r="R7081" s="101">
        <v>17.510999999999999</v>
      </c>
      <c r="S7081" s="16"/>
    </row>
    <row r="7082" spans="8:19" x14ac:dyDescent="0.25">
      <c r="H7082" s="98">
        <v>42671</v>
      </c>
      <c r="I7082" s="99">
        <v>0</v>
      </c>
      <c r="J7082" s="100">
        <f t="shared" si="460"/>
        <v>42671</v>
      </c>
      <c r="K7082" s="101">
        <v>42.533499999999997</v>
      </c>
      <c r="L7082" s="100">
        <f>'Barometric Data'!D7082</f>
        <v>42671</v>
      </c>
      <c r="M7082" s="106">
        <f t="shared" si="457"/>
        <v>0</v>
      </c>
      <c r="N7082" s="16">
        <f>'Barometric Data'!E7082</f>
        <v>2.6271</v>
      </c>
      <c r="O7082" s="16">
        <f t="shared" si="458"/>
        <v>39.906399999999998</v>
      </c>
      <c r="P7082" s="17">
        <f t="shared" si="459"/>
        <v>355.89259999999996</v>
      </c>
      <c r="Q7082" s="16"/>
      <c r="R7082" s="101">
        <v>17.52</v>
      </c>
      <c r="S7082" s="16"/>
    </row>
    <row r="7083" spans="8:19" x14ac:dyDescent="0.25">
      <c r="H7083" s="98">
        <v>42671</v>
      </c>
      <c r="I7083" s="99">
        <v>0.25</v>
      </c>
      <c r="J7083" s="100">
        <f t="shared" si="460"/>
        <v>42671.25</v>
      </c>
      <c r="K7083" s="101">
        <v>42.556800000000003</v>
      </c>
      <c r="L7083" s="100">
        <f>'Barometric Data'!D7083</f>
        <v>42671.25</v>
      </c>
      <c r="M7083" s="106">
        <f t="shared" si="457"/>
        <v>0</v>
      </c>
      <c r="N7083" s="16">
        <f>'Barometric Data'!E7083</f>
        <v>2.6545999999999998</v>
      </c>
      <c r="O7083" s="16">
        <f t="shared" si="458"/>
        <v>39.902200000000001</v>
      </c>
      <c r="P7083" s="17">
        <f t="shared" si="459"/>
        <v>355.89679999999998</v>
      </c>
      <c r="Q7083" s="16"/>
      <c r="R7083" s="101">
        <v>17.516999999999999</v>
      </c>
      <c r="S7083" s="16"/>
    </row>
    <row r="7084" spans="8:19" x14ac:dyDescent="0.25">
      <c r="H7084" s="98">
        <v>42671</v>
      </c>
      <c r="I7084" s="99">
        <v>0.5</v>
      </c>
      <c r="J7084" s="100">
        <f t="shared" si="460"/>
        <v>42671.5</v>
      </c>
      <c r="K7084" s="101">
        <v>42.572899999999997</v>
      </c>
      <c r="L7084" s="100">
        <f>'Barometric Data'!D7084</f>
        <v>42671.5</v>
      </c>
      <c r="M7084" s="106">
        <f t="shared" si="457"/>
        <v>0</v>
      </c>
      <c r="N7084" s="16">
        <f>'Barometric Data'!E7084</f>
        <v>2.7039</v>
      </c>
      <c r="O7084" s="16">
        <f t="shared" si="458"/>
        <v>39.869</v>
      </c>
      <c r="P7084" s="17">
        <f t="shared" si="459"/>
        <v>355.92999999999995</v>
      </c>
      <c r="Q7084" s="16"/>
      <c r="R7084" s="101">
        <v>17.513000000000002</v>
      </c>
      <c r="S7084" s="16"/>
    </row>
    <row r="7085" spans="8:19" x14ac:dyDescent="0.25">
      <c r="H7085" s="98">
        <v>42671</v>
      </c>
      <c r="I7085" s="99">
        <v>0.75</v>
      </c>
      <c r="J7085" s="100">
        <f t="shared" si="460"/>
        <v>42671.75</v>
      </c>
      <c r="K7085" s="101">
        <v>42.512</v>
      </c>
      <c r="L7085" s="100">
        <f>'Barometric Data'!D7085</f>
        <v>42671.75</v>
      </c>
      <c r="M7085" s="106">
        <f t="shared" si="457"/>
        <v>0</v>
      </c>
      <c r="N7085" s="16">
        <f>'Barometric Data'!E7085</f>
        <v>2.6160000000000001</v>
      </c>
      <c r="O7085" s="16">
        <f t="shared" si="458"/>
        <v>39.896000000000001</v>
      </c>
      <c r="P7085" s="17">
        <f t="shared" si="459"/>
        <v>355.90299999999996</v>
      </c>
      <c r="Q7085" s="16"/>
      <c r="R7085" s="101">
        <v>17.518000000000001</v>
      </c>
      <c r="S7085" s="16"/>
    </row>
    <row r="7086" spans="8:19" x14ac:dyDescent="0.25">
      <c r="H7086" s="98">
        <v>42672</v>
      </c>
      <c r="I7086" s="99">
        <v>0</v>
      </c>
      <c r="J7086" s="100">
        <f t="shared" si="460"/>
        <v>42672</v>
      </c>
      <c r="K7086" s="101">
        <v>42.552799999999998</v>
      </c>
      <c r="L7086" s="100">
        <f>'Barometric Data'!D7086</f>
        <v>42672</v>
      </c>
      <c r="M7086" s="106">
        <f t="shared" si="457"/>
        <v>0</v>
      </c>
      <c r="N7086" s="16">
        <f>'Barometric Data'!E7086</f>
        <v>2.6732</v>
      </c>
      <c r="O7086" s="16">
        <f t="shared" si="458"/>
        <v>39.879599999999996</v>
      </c>
      <c r="P7086" s="17">
        <f t="shared" si="459"/>
        <v>355.9194</v>
      </c>
      <c r="Q7086" s="16"/>
      <c r="R7086" s="101">
        <v>17.501000000000001</v>
      </c>
      <c r="S7086" s="16"/>
    </row>
    <row r="7087" spans="8:19" x14ac:dyDescent="0.25">
      <c r="H7087" s="98">
        <v>42672</v>
      </c>
      <c r="I7087" s="99">
        <v>0.25</v>
      </c>
      <c r="J7087" s="100">
        <f t="shared" si="460"/>
        <v>42672.25</v>
      </c>
      <c r="K7087" s="101">
        <v>42.604999999999997</v>
      </c>
      <c r="L7087" s="100">
        <f>'Barometric Data'!D7087</f>
        <v>42672.25</v>
      </c>
      <c r="M7087" s="106">
        <f t="shared" si="457"/>
        <v>0</v>
      </c>
      <c r="N7087" s="16">
        <f>'Barometric Data'!E7087</f>
        <v>2.7353000000000001</v>
      </c>
      <c r="O7087" s="16">
        <f t="shared" si="458"/>
        <v>39.869699999999995</v>
      </c>
      <c r="P7087" s="17">
        <f t="shared" si="459"/>
        <v>355.92930000000001</v>
      </c>
      <c r="Q7087" s="16"/>
      <c r="R7087" s="101">
        <v>17.513999999999999</v>
      </c>
      <c r="S7087" s="16"/>
    </row>
    <row r="7088" spans="8:19" x14ac:dyDescent="0.25">
      <c r="H7088" s="98">
        <v>42672</v>
      </c>
      <c r="I7088" s="99">
        <v>0.5</v>
      </c>
      <c r="J7088" s="100">
        <f t="shared" si="460"/>
        <v>42672.5</v>
      </c>
      <c r="K7088" s="101">
        <v>42.586199999999998</v>
      </c>
      <c r="L7088" s="100">
        <f>'Barometric Data'!D7088</f>
        <v>42672.5</v>
      </c>
      <c r="M7088" s="106">
        <f t="shared" si="457"/>
        <v>0</v>
      </c>
      <c r="N7088" s="16">
        <f>'Barometric Data'!E7088</f>
        <v>2.7532999999999999</v>
      </c>
      <c r="O7088" s="16">
        <f t="shared" si="458"/>
        <v>39.832899999999995</v>
      </c>
      <c r="P7088" s="17">
        <f t="shared" si="459"/>
        <v>355.96609999999998</v>
      </c>
      <c r="Q7088" s="16"/>
      <c r="R7088" s="101">
        <v>17.518000000000001</v>
      </c>
      <c r="S7088" s="16"/>
    </row>
    <row r="7089" spans="8:19" x14ac:dyDescent="0.25">
      <c r="H7089" s="98">
        <v>42672</v>
      </c>
      <c r="I7089" s="99">
        <v>0.75</v>
      </c>
      <c r="J7089" s="100">
        <f t="shared" si="460"/>
        <v>42672.75</v>
      </c>
      <c r="K7089" s="101">
        <v>42.526299999999999</v>
      </c>
      <c r="L7089" s="100">
        <f>'Barometric Data'!D7089</f>
        <v>42672.75</v>
      </c>
      <c r="M7089" s="106">
        <f t="shared" si="457"/>
        <v>0</v>
      </c>
      <c r="N7089" s="16">
        <f>'Barometric Data'!E7089</f>
        <v>2.6657999999999999</v>
      </c>
      <c r="O7089" s="16">
        <f t="shared" si="458"/>
        <v>39.860500000000002</v>
      </c>
      <c r="P7089" s="17">
        <f t="shared" si="459"/>
        <v>355.93849999999998</v>
      </c>
      <c r="Q7089" s="16"/>
      <c r="R7089" s="101">
        <v>17.507999999999999</v>
      </c>
      <c r="S7089" s="16"/>
    </row>
    <row r="7090" spans="8:19" x14ac:dyDescent="0.25">
      <c r="H7090" s="98">
        <v>42673</v>
      </c>
      <c r="I7090" s="99">
        <v>0</v>
      </c>
      <c r="J7090" s="100">
        <f t="shared" si="460"/>
        <v>42673</v>
      </c>
      <c r="K7090" s="101">
        <v>42.517000000000003</v>
      </c>
      <c r="L7090" s="100">
        <f>'Barometric Data'!D7090</f>
        <v>42673</v>
      </c>
      <c r="M7090" s="106">
        <f t="shared" si="457"/>
        <v>0</v>
      </c>
      <c r="N7090" s="16">
        <f>'Barometric Data'!E7090</f>
        <v>2.6568000000000001</v>
      </c>
      <c r="O7090" s="16">
        <f t="shared" si="458"/>
        <v>39.860200000000006</v>
      </c>
      <c r="P7090" s="17">
        <f t="shared" si="459"/>
        <v>355.93879999999996</v>
      </c>
      <c r="Q7090" s="16"/>
      <c r="R7090" s="101">
        <v>17.507000000000001</v>
      </c>
      <c r="S7090" s="16"/>
    </row>
    <row r="7091" spans="8:19" x14ac:dyDescent="0.25">
      <c r="H7091" s="98">
        <v>42673</v>
      </c>
      <c r="I7091" s="99">
        <v>0.25</v>
      </c>
      <c r="J7091" s="100">
        <f t="shared" si="460"/>
        <v>42673.25</v>
      </c>
      <c r="K7091" s="101">
        <v>42.517299999999999</v>
      </c>
      <c r="L7091" s="100">
        <f>'Barometric Data'!D7091</f>
        <v>42673.25</v>
      </c>
      <c r="M7091" s="106">
        <f t="shared" si="457"/>
        <v>0</v>
      </c>
      <c r="N7091" s="16">
        <f>'Barometric Data'!E7091</f>
        <v>2.6152000000000002</v>
      </c>
      <c r="O7091" s="16">
        <f t="shared" si="458"/>
        <v>39.902099999999997</v>
      </c>
      <c r="P7091" s="17">
        <f t="shared" si="459"/>
        <v>355.89689999999996</v>
      </c>
      <c r="Q7091" s="16"/>
      <c r="R7091" s="101">
        <v>17.507999999999999</v>
      </c>
      <c r="S7091" s="16"/>
    </row>
    <row r="7092" spans="8:19" x14ac:dyDescent="0.25">
      <c r="H7092" s="98">
        <v>42673</v>
      </c>
      <c r="I7092" s="99">
        <v>0.5</v>
      </c>
      <c r="J7092" s="100">
        <f t="shared" si="460"/>
        <v>42673.5</v>
      </c>
      <c r="K7092" s="101">
        <v>42.451599999999999</v>
      </c>
      <c r="L7092" s="100">
        <f>'Barometric Data'!D7092</f>
        <v>42673.5</v>
      </c>
      <c r="M7092" s="106">
        <f t="shared" si="457"/>
        <v>0</v>
      </c>
      <c r="N7092" s="16">
        <f>'Barometric Data'!E7092</f>
        <v>2.5026000000000002</v>
      </c>
      <c r="O7092" s="16">
        <f t="shared" si="458"/>
        <v>39.948999999999998</v>
      </c>
      <c r="P7092" s="17">
        <f t="shared" si="459"/>
        <v>355.84999999999997</v>
      </c>
      <c r="Q7092" s="16"/>
      <c r="R7092" s="101">
        <v>17.510999999999999</v>
      </c>
      <c r="S7092" s="16"/>
    </row>
    <row r="7093" spans="8:19" x14ac:dyDescent="0.25">
      <c r="H7093" s="98">
        <v>42673</v>
      </c>
      <c r="I7093" s="99">
        <v>0.75</v>
      </c>
      <c r="J7093" s="100">
        <f t="shared" si="460"/>
        <v>42673.75</v>
      </c>
      <c r="K7093" s="101">
        <v>42.366799999999998</v>
      </c>
      <c r="L7093" s="100">
        <f>'Barometric Data'!D7093</f>
        <v>42673.75</v>
      </c>
      <c r="M7093" s="106">
        <f t="shared" si="457"/>
        <v>0</v>
      </c>
      <c r="N7093" s="16">
        <f>'Barometric Data'!E7093</f>
        <v>2.3052999999999999</v>
      </c>
      <c r="O7093" s="16">
        <f t="shared" si="458"/>
        <v>40.061499999999995</v>
      </c>
      <c r="P7093" s="17">
        <f t="shared" si="459"/>
        <v>355.73749999999995</v>
      </c>
      <c r="Q7093" s="16"/>
      <c r="R7093" s="101">
        <v>17.52</v>
      </c>
      <c r="S7093" s="16"/>
    </row>
    <row r="7094" spans="8:19" x14ac:dyDescent="0.25">
      <c r="H7094" s="98">
        <v>42674</v>
      </c>
      <c r="I7094" s="99">
        <v>0</v>
      </c>
      <c r="J7094" s="100">
        <f t="shared" si="460"/>
        <v>42674</v>
      </c>
      <c r="K7094" s="101">
        <v>42.548299999999998</v>
      </c>
      <c r="L7094" s="100">
        <f>'Barometric Data'!D7094</f>
        <v>42674</v>
      </c>
      <c r="M7094" s="106">
        <f t="shared" si="457"/>
        <v>0</v>
      </c>
      <c r="N7094" s="16">
        <f>'Barometric Data'!E7094</f>
        <v>2.5388999999999999</v>
      </c>
      <c r="O7094" s="16">
        <f t="shared" si="458"/>
        <v>40.009399999999999</v>
      </c>
      <c r="P7094" s="17">
        <f t="shared" si="459"/>
        <v>355.78959999999995</v>
      </c>
      <c r="Q7094" s="16"/>
      <c r="R7094" s="101">
        <v>17.503</v>
      </c>
      <c r="S7094" s="16"/>
    </row>
    <row r="7095" spans="8:19" x14ac:dyDescent="0.25">
      <c r="H7095" s="98">
        <v>42674</v>
      </c>
      <c r="I7095" s="99">
        <v>0.25</v>
      </c>
      <c r="J7095" s="100">
        <f t="shared" si="460"/>
        <v>42674.25</v>
      </c>
      <c r="K7095" s="101">
        <v>42.606099999999998</v>
      </c>
      <c r="L7095" s="100">
        <f>'Barometric Data'!D7095</f>
        <v>42674.25</v>
      </c>
      <c r="M7095" s="106">
        <f t="shared" si="457"/>
        <v>0</v>
      </c>
      <c r="N7095" s="16">
        <f>'Barometric Data'!E7095</f>
        <v>2.64</v>
      </c>
      <c r="O7095" s="16">
        <f t="shared" si="458"/>
        <v>39.966099999999997</v>
      </c>
      <c r="P7095" s="17">
        <f t="shared" si="459"/>
        <v>355.8329</v>
      </c>
      <c r="Q7095" s="16"/>
      <c r="R7095" s="101">
        <v>17.509</v>
      </c>
      <c r="S7095" s="16"/>
    </row>
    <row r="7096" spans="8:19" x14ac:dyDescent="0.25">
      <c r="H7096" s="98">
        <v>42674</v>
      </c>
      <c r="I7096" s="99">
        <v>0.5</v>
      </c>
      <c r="J7096" s="100">
        <f t="shared" si="460"/>
        <v>42674.5</v>
      </c>
      <c r="K7096" s="101">
        <v>42.638100000000001</v>
      </c>
      <c r="L7096" s="100">
        <f>'Barometric Data'!D7096</f>
        <v>42674.5</v>
      </c>
      <c r="M7096" s="106">
        <f t="shared" si="457"/>
        <v>0</v>
      </c>
      <c r="N7096" s="16">
        <f>'Barometric Data'!E7096</f>
        <v>2.7248999999999999</v>
      </c>
      <c r="O7096" s="16">
        <f t="shared" si="458"/>
        <v>39.913200000000003</v>
      </c>
      <c r="P7096" s="17">
        <f t="shared" si="459"/>
        <v>355.88579999999996</v>
      </c>
      <c r="Q7096" s="16"/>
      <c r="R7096" s="101">
        <v>17.530999999999999</v>
      </c>
      <c r="S7096" s="16"/>
    </row>
    <row r="7097" spans="8:19" x14ac:dyDescent="0.25">
      <c r="H7097" s="98">
        <v>42674</v>
      </c>
      <c r="I7097" s="99">
        <v>0.75</v>
      </c>
      <c r="J7097" s="100">
        <f t="shared" si="460"/>
        <v>42674.75</v>
      </c>
      <c r="K7097" s="101">
        <v>42.546399999999998</v>
      </c>
      <c r="L7097" s="100">
        <f>'Barometric Data'!D7097</f>
        <v>42674.75</v>
      </c>
      <c r="M7097" s="106">
        <f t="shared" si="457"/>
        <v>0</v>
      </c>
      <c r="N7097" s="16">
        <f>'Barometric Data'!E7097</f>
        <v>2.6301000000000001</v>
      </c>
      <c r="O7097" s="16">
        <f t="shared" si="458"/>
        <v>39.9163</v>
      </c>
      <c r="P7097" s="17">
        <f t="shared" si="459"/>
        <v>355.8827</v>
      </c>
      <c r="Q7097" s="16"/>
      <c r="R7097" s="101">
        <v>17.518000000000001</v>
      </c>
      <c r="S7097" s="16"/>
    </row>
    <row r="7098" spans="8:19" x14ac:dyDescent="0.25">
      <c r="H7098" s="98">
        <v>42675</v>
      </c>
      <c r="I7098" s="99">
        <v>0</v>
      </c>
      <c r="J7098" s="100">
        <f t="shared" si="460"/>
        <v>42675</v>
      </c>
      <c r="K7098" s="101">
        <v>42.528700000000001</v>
      </c>
      <c r="L7098" s="100">
        <f>'Barometric Data'!D7098</f>
        <v>42675</v>
      </c>
      <c r="M7098" s="106">
        <f t="shared" si="457"/>
        <v>0</v>
      </c>
      <c r="N7098" s="16">
        <f>'Barometric Data'!E7098</f>
        <v>2.6031</v>
      </c>
      <c r="O7098" s="16">
        <f t="shared" si="458"/>
        <v>39.925600000000003</v>
      </c>
      <c r="P7098" s="17">
        <f t="shared" si="459"/>
        <v>355.87339999999995</v>
      </c>
      <c r="Q7098" s="16"/>
      <c r="R7098" s="101">
        <v>17.529</v>
      </c>
      <c r="S7098" s="16"/>
    </row>
    <row r="7099" spans="8:19" x14ac:dyDescent="0.25">
      <c r="H7099" s="98">
        <v>42675</v>
      </c>
      <c r="I7099" s="99">
        <v>0.25</v>
      </c>
      <c r="J7099" s="100">
        <f t="shared" si="460"/>
        <v>42675.25</v>
      </c>
      <c r="K7099" s="101">
        <v>42.546100000000003</v>
      </c>
      <c r="L7099" s="100">
        <f>'Barometric Data'!D7099</f>
        <v>42675.25</v>
      </c>
      <c r="M7099" s="106">
        <f t="shared" si="457"/>
        <v>0</v>
      </c>
      <c r="N7099" s="16">
        <f>'Barometric Data'!E7099</f>
        <v>2.6051000000000002</v>
      </c>
      <c r="O7099" s="16">
        <f t="shared" si="458"/>
        <v>39.941000000000003</v>
      </c>
      <c r="P7099" s="17">
        <f t="shared" si="459"/>
        <v>355.85799999999995</v>
      </c>
      <c r="Q7099" s="16"/>
      <c r="R7099" s="101">
        <v>17.521000000000001</v>
      </c>
      <c r="S7099" s="16"/>
    </row>
    <row r="7100" spans="8:19" x14ac:dyDescent="0.25">
      <c r="H7100" s="98">
        <v>42675</v>
      </c>
      <c r="I7100" s="99">
        <v>0.5</v>
      </c>
      <c r="J7100" s="100">
        <f t="shared" si="460"/>
        <v>42675.5</v>
      </c>
      <c r="K7100" s="101">
        <v>42.625999999999998</v>
      </c>
      <c r="L7100" s="100">
        <f>'Barometric Data'!D7100</f>
        <v>42675.5</v>
      </c>
      <c r="M7100" s="106">
        <f t="shared" si="457"/>
        <v>0</v>
      </c>
      <c r="N7100" s="16">
        <f>'Barometric Data'!E7100</f>
        <v>2.7244000000000002</v>
      </c>
      <c r="O7100" s="16">
        <f t="shared" si="458"/>
        <v>39.901599999999995</v>
      </c>
      <c r="P7100" s="17">
        <f t="shared" si="459"/>
        <v>355.8974</v>
      </c>
      <c r="Q7100" s="16"/>
      <c r="R7100" s="101">
        <v>17.521999999999998</v>
      </c>
      <c r="S7100" s="16"/>
    </row>
    <row r="7101" spans="8:19" x14ac:dyDescent="0.25">
      <c r="H7101" s="98">
        <v>42675</v>
      </c>
      <c r="I7101" s="99">
        <v>0.75</v>
      </c>
      <c r="J7101" s="100">
        <f t="shared" si="460"/>
        <v>42675.75</v>
      </c>
      <c r="K7101" s="101">
        <v>42.642400000000002</v>
      </c>
      <c r="L7101" s="100">
        <f>'Barometric Data'!D7101</f>
        <v>42675.75</v>
      </c>
      <c r="M7101" s="106">
        <f t="shared" si="457"/>
        <v>0</v>
      </c>
      <c r="N7101" s="16">
        <f>'Barometric Data'!E7101</f>
        <v>2.7888000000000002</v>
      </c>
      <c r="O7101" s="16">
        <f t="shared" si="458"/>
        <v>39.8536</v>
      </c>
      <c r="P7101" s="17">
        <f t="shared" si="459"/>
        <v>355.94539999999995</v>
      </c>
      <c r="Q7101" s="16"/>
      <c r="R7101" s="101">
        <v>17.533000000000001</v>
      </c>
      <c r="S7101" s="16"/>
    </row>
    <row r="7102" spans="8:19" x14ac:dyDescent="0.25">
      <c r="H7102" s="98">
        <v>42676</v>
      </c>
      <c r="I7102" s="99">
        <v>0</v>
      </c>
      <c r="J7102" s="100">
        <f t="shared" si="460"/>
        <v>42676</v>
      </c>
      <c r="K7102" s="101">
        <v>42.698300000000003</v>
      </c>
      <c r="L7102" s="100">
        <f>'Barometric Data'!D7102</f>
        <v>42676</v>
      </c>
      <c r="M7102" s="106">
        <f t="shared" si="457"/>
        <v>0</v>
      </c>
      <c r="N7102" s="16">
        <f>'Barometric Data'!E7102</f>
        <v>2.9234</v>
      </c>
      <c r="O7102" s="16">
        <f t="shared" si="458"/>
        <v>39.774900000000002</v>
      </c>
      <c r="P7102" s="17">
        <f t="shared" si="459"/>
        <v>356.02409999999998</v>
      </c>
      <c r="Q7102" s="16"/>
      <c r="R7102" s="101">
        <v>17.507000000000001</v>
      </c>
      <c r="S7102" s="16"/>
    </row>
    <row r="7103" spans="8:19" x14ac:dyDescent="0.25">
      <c r="H7103" s="98">
        <v>42676</v>
      </c>
      <c r="I7103" s="99">
        <v>0.25</v>
      </c>
      <c r="J7103" s="100">
        <f t="shared" si="460"/>
        <v>42676.25</v>
      </c>
      <c r="K7103" s="101">
        <v>42.690600000000003</v>
      </c>
      <c r="L7103" s="100">
        <f>'Barometric Data'!D7103</f>
        <v>42676.25</v>
      </c>
      <c r="M7103" s="106">
        <f t="shared" si="457"/>
        <v>0</v>
      </c>
      <c r="N7103" s="16">
        <f>'Barometric Data'!E7103</f>
        <v>2.9567000000000001</v>
      </c>
      <c r="O7103" s="16">
        <f t="shared" si="458"/>
        <v>39.733900000000006</v>
      </c>
      <c r="P7103" s="17">
        <f t="shared" si="459"/>
        <v>356.06509999999997</v>
      </c>
      <c r="Q7103" s="16"/>
      <c r="R7103" s="101">
        <v>17.535</v>
      </c>
      <c r="S7103" s="16"/>
    </row>
    <row r="7104" spans="8:19" x14ac:dyDescent="0.25">
      <c r="H7104" s="98">
        <v>42676</v>
      </c>
      <c r="I7104" s="99">
        <v>0.5</v>
      </c>
      <c r="J7104" s="100">
        <f t="shared" si="460"/>
        <v>42676.5</v>
      </c>
      <c r="K7104" s="101">
        <v>42.724400000000003</v>
      </c>
      <c r="L7104" s="100">
        <f>'Barometric Data'!D7104</f>
        <v>42676.5</v>
      </c>
      <c r="M7104" s="106">
        <f t="shared" si="457"/>
        <v>0</v>
      </c>
      <c r="N7104" s="16">
        <f>'Barometric Data'!E7104</f>
        <v>3.0514999999999999</v>
      </c>
      <c r="O7104" s="16">
        <f t="shared" si="458"/>
        <v>39.672900000000006</v>
      </c>
      <c r="P7104" s="17">
        <f t="shared" si="459"/>
        <v>356.12609999999995</v>
      </c>
      <c r="Q7104" s="16"/>
      <c r="R7104" s="101">
        <v>17.532</v>
      </c>
      <c r="S7104" s="16"/>
    </row>
    <row r="7105" spans="8:19" x14ac:dyDescent="0.25">
      <c r="H7105" s="98">
        <v>42676</v>
      </c>
      <c r="I7105" s="99">
        <v>0.75</v>
      </c>
      <c r="J7105" s="100">
        <f t="shared" si="460"/>
        <v>42676.75</v>
      </c>
      <c r="K7105" s="101">
        <v>42.661099999999998</v>
      </c>
      <c r="L7105" s="100">
        <f>'Barometric Data'!D7105</f>
        <v>42676.75</v>
      </c>
      <c r="M7105" s="106">
        <f t="shared" si="457"/>
        <v>0</v>
      </c>
      <c r="N7105" s="16">
        <f>'Barometric Data'!E7105</f>
        <v>3.0186000000000002</v>
      </c>
      <c r="O7105" s="16">
        <f t="shared" si="458"/>
        <v>39.642499999999998</v>
      </c>
      <c r="P7105" s="17">
        <f t="shared" si="459"/>
        <v>356.15649999999999</v>
      </c>
      <c r="Q7105" s="16"/>
      <c r="R7105" s="101">
        <v>17.506</v>
      </c>
      <c r="S7105" s="16"/>
    </row>
    <row r="7106" spans="8:19" x14ac:dyDescent="0.25">
      <c r="H7106" s="98">
        <v>42677</v>
      </c>
      <c r="I7106" s="99">
        <v>0</v>
      </c>
      <c r="J7106" s="100">
        <f t="shared" si="460"/>
        <v>42677</v>
      </c>
      <c r="K7106" s="101">
        <v>42.6648</v>
      </c>
      <c r="L7106" s="100">
        <f>'Barometric Data'!D7106</f>
        <v>42677</v>
      </c>
      <c r="M7106" s="106">
        <f t="shared" si="457"/>
        <v>0</v>
      </c>
      <c r="N7106" s="16">
        <f>'Barometric Data'!E7106</f>
        <v>3.0625</v>
      </c>
      <c r="O7106" s="16">
        <f t="shared" si="458"/>
        <v>39.6023</v>
      </c>
      <c r="P7106" s="17">
        <f t="shared" si="459"/>
        <v>356.19669999999996</v>
      </c>
      <c r="Q7106" s="16"/>
      <c r="R7106" s="101">
        <v>17.521000000000001</v>
      </c>
      <c r="S7106" s="16"/>
    </row>
    <row r="7107" spans="8:19" x14ac:dyDescent="0.25">
      <c r="H7107" s="98">
        <v>42677</v>
      </c>
      <c r="I7107" s="99">
        <v>0.25</v>
      </c>
      <c r="J7107" s="100">
        <f t="shared" si="460"/>
        <v>42677.25</v>
      </c>
      <c r="K7107" s="101">
        <v>42.661799999999999</v>
      </c>
      <c r="L7107" s="100">
        <f>'Barometric Data'!D7107</f>
        <v>42677.25</v>
      </c>
      <c r="M7107" s="106">
        <f t="shared" si="457"/>
        <v>0</v>
      </c>
      <c r="N7107" s="16">
        <f>'Barometric Data'!E7107</f>
        <v>3.0668000000000002</v>
      </c>
      <c r="O7107" s="16">
        <f t="shared" si="458"/>
        <v>39.594999999999999</v>
      </c>
      <c r="P7107" s="17">
        <f t="shared" si="459"/>
        <v>356.20399999999995</v>
      </c>
      <c r="Q7107" s="16"/>
      <c r="R7107" s="101">
        <v>17.530999999999999</v>
      </c>
      <c r="S7107" s="16"/>
    </row>
    <row r="7108" spans="8:19" x14ac:dyDescent="0.25">
      <c r="H7108" s="98">
        <v>42677</v>
      </c>
      <c r="I7108" s="99">
        <v>0.5</v>
      </c>
      <c r="J7108" s="100">
        <f t="shared" si="460"/>
        <v>42677.5</v>
      </c>
      <c r="K7108" s="101">
        <v>42.697299999999998</v>
      </c>
      <c r="L7108" s="100">
        <f>'Barometric Data'!D7108</f>
        <v>42677.5</v>
      </c>
      <c r="M7108" s="106">
        <f t="shared" si="457"/>
        <v>0</v>
      </c>
      <c r="N7108" s="16">
        <f>'Barometric Data'!E7108</f>
        <v>3.1417999999999999</v>
      </c>
      <c r="O7108" s="16">
        <f t="shared" si="458"/>
        <v>39.555499999999995</v>
      </c>
      <c r="P7108" s="17">
        <f t="shared" si="459"/>
        <v>356.24349999999998</v>
      </c>
      <c r="Q7108" s="16"/>
      <c r="R7108" s="101">
        <v>17.52</v>
      </c>
      <c r="S7108" s="16"/>
    </row>
    <row r="7109" spans="8:19" x14ac:dyDescent="0.25">
      <c r="H7109" s="98">
        <v>42677</v>
      </c>
      <c r="I7109" s="99">
        <v>0.75</v>
      </c>
      <c r="J7109" s="100">
        <f t="shared" si="460"/>
        <v>42677.75</v>
      </c>
      <c r="K7109" s="101">
        <v>42.6053</v>
      </c>
      <c r="L7109" s="100">
        <f>'Barometric Data'!D7109</f>
        <v>42677.75</v>
      </c>
      <c r="M7109" s="106">
        <f t="shared" si="457"/>
        <v>0</v>
      </c>
      <c r="N7109" s="16">
        <f>'Barometric Data'!E7109</f>
        <v>3.0365000000000002</v>
      </c>
      <c r="O7109" s="16">
        <f t="shared" si="458"/>
        <v>39.568799999999996</v>
      </c>
      <c r="P7109" s="17">
        <f t="shared" si="459"/>
        <v>356.23019999999997</v>
      </c>
      <c r="Q7109" s="16"/>
      <c r="R7109" s="101">
        <v>17.518000000000001</v>
      </c>
      <c r="S7109" s="16"/>
    </row>
    <row r="7110" spans="8:19" x14ac:dyDescent="0.25">
      <c r="H7110" s="98">
        <v>42678</v>
      </c>
      <c r="I7110" s="99">
        <v>0</v>
      </c>
      <c r="J7110" s="100">
        <f t="shared" si="460"/>
        <v>42678</v>
      </c>
      <c r="K7110" s="101">
        <v>42.595500000000001</v>
      </c>
      <c r="L7110" s="100">
        <f>'Barometric Data'!D7110</f>
        <v>42678</v>
      </c>
      <c r="M7110" s="106">
        <f t="shared" si="457"/>
        <v>0</v>
      </c>
      <c r="N7110" s="16">
        <f>'Barometric Data'!E7110</f>
        <v>3.0057</v>
      </c>
      <c r="O7110" s="16">
        <f t="shared" si="458"/>
        <v>39.589800000000004</v>
      </c>
      <c r="P7110" s="17">
        <f t="shared" si="459"/>
        <v>356.20919999999995</v>
      </c>
      <c r="Q7110" s="16"/>
      <c r="R7110" s="101">
        <v>17.516999999999999</v>
      </c>
      <c r="S7110" s="16"/>
    </row>
    <row r="7111" spans="8:19" x14ac:dyDescent="0.25">
      <c r="H7111" s="98">
        <v>42678</v>
      </c>
      <c r="I7111" s="99">
        <v>0.25</v>
      </c>
      <c r="J7111" s="100">
        <f t="shared" si="460"/>
        <v>42678.25</v>
      </c>
      <c r="K7111" s="101">
        <v>42.588000000000001</v>
      </c>
      <c r="L7111" s="100">
        <f>'Barometric Data'!D7111</f>
        <v>42678.25</v>
      </c>
      <c r="M7111" s="106">
        <f t="shared" si="457"/>
        <v>0</v>
      </c>
      <c r="N7111" s="16">
        <f>'Barometric Data'!E7111</f>
        <v>2.9964</v>
      </c>
      <c r="O7111" s="16">
        <f t="shared" si="458"/>
        <v>39.5916</v>
      </c>
      <c r="P7111" s="17">
        <f t="shared" si="459"/>
        <v>356.20740000000001</v>
      </c>
      <c r="Q7111" s="16"/>
      <c r="R7111" s="101">
        <v>17.501999999999999</v>
      </c>
      <c r="S7111" s="16"/>
    </row>
    <row r="7112" spans="8:19" x14ac:dyDescent="0.25">
      <c r="H7112" s="98">
        <v>42678</v>
      </c>
      <c r="I7112" s="99">
        <v>0.5</v>
      </c>
      <c r="J7112" s="100">
        <f t="shared" si="460"/>
        <v>42678.5</v>
      </c>
      <c r="K7112" s="101">
        <v>42.606699999999996</v>
      </c>
      <c r="L7112" s="100">
        <f>'Barometric Data'!D7112</f>
        <v>42678.5</v>
      </c>
      <c r="M7112" s="106">
        <f t="shared" si="457"/>
        <v>0</v>
      </c>
      <c r="N7112" s="16">
        <f>'Barometric Data'!E7112</f>
        <v>3.0240999999999998</v>
      </c>
      <c r="O7112" s="16">
        <f t="shared" si="458"/>
        <v>39.582599999999999</v>
      </c>
      <c r="P7112" s="17">
        <f t="shared" si="459"/>
        <v>356.21639999999996</v>
      </c>
      <c r="Q7112" s="16"/>
      <c r="R7112" s="101">
        <v>17.507999999999999</v>
      </c>
      <c r="S7112" s="16"/>
    </row>
    <row r="7113" spans="8:19" x14ac:dyDescent="0.25">
      <c r="H7113" s="98">
        <v>42678</v>
      </c>
      <c r="I7113" s="99">
        <v>0.75</v>
      </c>
      <c r="J7113" s="100">
        <f t="shared" si="460"/>
        <v>42678.75</v>
      </c>
      <c r="K7113" s="101">
        <v>42.552599999999998</v>
      </c>
      <c r="L7113" s="100">
        <f>'Barometric Data'!D7113</f>
        <v>42678.75</v>
      </c>
      <c r="M7113" s="106">
        <f t="shared" si="457"/>
        <v>0</v>
      </c>
      <c r="N7113" s="16">
        <f>'Barometric Data'!E7113</f>
        <v>2.9411999999999998</v>
      </c>
      <c r="O7113" s="16">
        <f t="shared" si="458"/>
        <v>39.611399999999996</v>
      </c>
      <c r="P7113" s="17">
        <f t="shared" si="459"/>
        <v>356.18759999999997</v>
      </c>
      <c r="Q7113" s="16"/>
      <c r="R7113" s="101">
        <v>17.518999999999998</v>
      </c>
      <c r="S7113" s="16"/>
    </row>
    <row r="7114" spans="8:19" x14ac:dyDescent="0.25">
      <c r="H7114" s="98">
        <v>42679</v>
      </c>
      <c r="I7114" s="99">
        <v>0</v>
      </c>
      <c r="J7114" s="100">
        <f t="shared" si="460"/>
        <v>42679</v>
      </c>
      <c r="K7114" s="101">
        <v>42.540999999999997</v>
      </c>
      <c r="L7114" s="100">
        <f>'Barometric Data'!D7114</f>
        <v>42679</v>
      </c>
      <c r="M7114" s="106">
        <f t="shared" si="457"/>
        <v>0</v>
      </c>
      <c r="N7114" s="16">
        <f>'Barometric Data'!E7114</f>
        <v>2.9249000000000001</v>
      </c>
      <c r="O7114" s="16">
        <f t="shared" si="458"/>
        <v>39.616099999999996</v>
      </c>
      <c r="P7114" s="17">
        <f t="shared" si="459"/>
        <v>356.18289999999996</v>
      </c>
      <c r="Q7114" s="16"/>
      <c r="R7114" s="101">
        <v>17.515000000000001</v>
      </c>
      <c r="S7114" s="16"/>
    </row>
    <row r="7115" spans="8:19" x14ac:dyDescent="0.25">
      <c r="H7115" s="98">
        <v>42679</v>
      </c>
      <c r="I7115" s="99">
        <v>0.25</v>
      </c>
      <c r="J7115" s="100">
        <f t="shared" si="460"/>
        <v>42679.25</v>
      </c>
      <c r="K7115" s="101">
        <v>42.544499999999999</v>
      </c>
      <c r="L7115" s="100">
        <f>'Barometric Data'!D7115</f>
        <v>42679.25</v>
      </c>
      <c r="M7115" s="106">
        <f t="shared" si="457"/>
        <v>0</v>
      </c>
      <c r="N7115" s="16">
        <f>'Barometric Data'!E7115</f>
        <v>2.8931</v>
      </c>
      <c r="O7115" s="16">
        <f t="shared" si="458"/>
        <v>39.651400000000002</v>
      </c>
      <c r="P7115" s="17">
        <f t="shared" si="459"/>
        <v>356.14759999999995</v>
      </c>
      <c r="Q7115" s="16"/>
      <c r="R7115" s="101">
        <v>17.533000000000001</v>
      </c>
      <c r="S7115" s="16"/>
    </row>
    <row r="7116" spans="8:19" x14ac:dyDescent="0.25">
      <c r="H7116" s="98">
        <v>42679</v>
      </c>
      <c r="I7116" s="99">
        <v>0.5</v>
      </c>
      <c r="J7116" s="100">
        <f t="shared" si="460"/>
        <v>42679.5</v>
      </c>
      <c r="K7116" s="101">
        <v>42.518700000000003</v>
      </c>
      <c r="L7116" s="100">
        <f>'Barometric Data'!D7116</f>
        <v>42679.5</v>
      </c>
      <c r="M7116" s="106">
        <f t="shared" si="457"/>
        <v>0</v>
      </c>
      <c r="N7116" s="16">
        <f>'Barometric Data'!E7116</f>
        <v>2.8481999999999998</v>
      </c>
      <c r="O7116" s="16">
        <f t="shared" si="458"/>
        <v>39.670500000000004</v>
      </c>
      <c r="P7116" s="17">
        <f t="shared" si="459"/>
        <v>356.12849999999997</v>
      </c>
      <c r="Q7116" s="16"/>
      <c r="R7116" s="101">
        <v>17.501000000000001</v>
      </c>
      <c r="S7116" s="16"/>
    </row>
    <row r="7117" spans="8:19" x14ac:dyDescent="0.25">
      <c r="H7117" s="98">
        <v>42679</v>
      </c>
      <c r="I7117" s="99">
        <v>0.75</v>
      </c>
      <c r="J7117" s="100">
        <f t="shared" si="460"/>
        <v>42679.75</v>
      </c>
      <c r="K7117" s="101">
        <v>42.457500000000003</v>
      </c>
      <c r="L7117" s="100">
        <f>'Barometric Data'!D7117</f>
        <v>42679.75</v>
      </c>
      <c r="M7117" s="106">
        <f t="shared" si="457"/>
        <v>0</v>
      </c>
      <c r="N7117" s="16">
        <f>'Barometric Data'!E7117</f>
        <v>2.7054999999999998</v>
      </c>
      <c r="O7117" s="16">
        <f t="shared" si="458"/>
        <v>39.752000000000002</v>
      </c>
      <c r="P7117" s="17">
        <f t="shared" si="459"/>
        <v>356.04699999999997</v>
      </c>
      <c r="Q7117" s="16"/>
      <c r="R7117" s="101">
        <v>17.507999999999999</v>
      </c>
      <c r="S7117" s="16"/>
    </row>
    <row r="7118" spans="8:19" x14ac:dyDescent="0.25">
      <c r="H7118" s="98">
        <v>42680</v>
      </c>
      <c r="I7118" s="99">
        <v>0</v>
      </c>
      <c r="J7118" s="100">
        <f t="shared" si="460"/>
        <v>42680</v>
      </c>
      <c r="K7118" s="101">
        <v>42.459299999999999</v>
      </c>
      <c r="L7118" s="100">
        <f>'Barometric Data'!D7118</f>
        <v>42680</v>
      </c>
      <c r="M7118" s="106">
        <f t="shared" si="457"/>
        <v>0</v>
      </c>
      <c r="N7118" s="16">
        <f>'Barometric Data'!E7118</f>
        <v>2.6429999999999998</v>
      </c>
      <c r="O7118" s="16">
        <f t="shared" si="458"/>
        <v>39.816299999999998</v>
      </c>
      <c r="P7118" s="17">
        <f t="shared" si="459"/>
        <v>355.98269999999997</v>
      </c>
      <c r="Q7118" s="16"/>
      <c r="R7118" s="101">
        <v>17.513000000000002</v>
      </c>
      <c r="S7118" s="16"/>
    </row>
    <row r="7119" spans="8:19" x14ac:dyDescent="0.25">
      <c r="H7119" s="98">
        <v>42680</v>
      </c>
      <c r="I7119" s="99">
        <v>0.25</v>
      </c>
      <c r="J7119" s="100">
        <f t="shared" si="460"/>
        <v>42680.25</v>
      </c>
      <c r="K7119" s="101">
        <v>42.496200000000002</v>
      </c>
      <c r="L7119" s="100">
        <f>'Barometric Data'!D7119</f>
        <v>42680.25</v>
      </c>
      <c r="M7119" s="106">
        <f t="shared" si="457"/>
        <v>0</v>
      </c>
      <c r="N7119" s="16">
        <f>'Barometric Data'!E7119</f>
        <v>2.6846999999999999</v>
      </c>
      <c r="O7119" s="16">
        <f t="shared" si="458"/>
        <v>39.811500000000002</v>
      </c>
      <c r="P7119" s="17">
        <f t="shared" si="459"/>
        <v>355.98749999999995</v>
      </c>
      <c r="Q7119" s="16"/>
      <c r="R7119" s="101">
        <v>17.512</v>
      </c>
      <c r="S7119" s="16"/>
    </row>
    <row r="7120" spans="8:19" x14ac:dyDescent="0.25">
      <c r="H7120" s="98">
        <v>42680</v>
      </c>
      <c r="I7120" s="99">
        <v>0.5</v>
      </c>
      <c r="J7120" s="100">
        <f t="shared" si="460"/>
        <v>42680.5</v>
      </c>
      <c r="K7120" s="101">
        <v>42.579000000000001</v>
      </c>
      <c r="L7120" s="100">
        <f>'Barometric Data'!D7120</f>
        <v>42680.5</v>
      </c>
      <c r="M7120" s="106">
        <f t="shared" si="457"/>
        <v>0</v>
      </c>
      <c r="N7120" s="16">
        <f>'Barometric Data'!E7120</f>
        <v>2.8006000000000002</v>
      </c>
      <c r="O7120" s="16">
        <f t="shared" si="458"/>
        <v>39.778399999999998</v>
      </c>
      <c r="P7120" s="17">
        <f t="shared" si="459"/>
        <v>356.0206</v>
      </c>
      <c r="Q7120" s="16"/>
      <c r="R7120" s="101">
        <v>17.509</v>
      </c>
      <c r="S7120" s="16"/>
    </row>
    <row r="7121" spans="8:19" x14ac:dyDescent="0.25">
      <c r="H7121" s="98">
        <v>42680</v>
      </c>
      <c r="I7121" s="99">
        <v>0.75</v>
      </c>
      <c r="J7121" s="100">
        <f t="shared" si="460"/>
        <v>42680.75</v>
      </c>
      <c r="K7121" s="101">
        <v>42.554099999999998</v>
      </c>
      <c r="L7121" s="100">
        <f>'Barometric Data'!D7121</f>
        <v>42680.75</v>
      </c>
      <c r="M7121" s="106">
        <f t="shared" si="457"/>
        <v>0</v>
      </c>
      <c r="N7121" s="16">
        <f>'Barometric Data'!E7121</f>
        <v>2.7932000000000001</v>
      </c>
      <c r="O7121" s="16">
        <f t="shared" si="458"/>
        <v>39.760899999999999</v>
      </c>
      <c r="P7121" s="17">
        <f t="shared" si="459"/>
        <v>356.03809999999999</v>
      </c>
      <c r="Q7121" s="16"/>
      <c r="R7121" s="101">
        <v>17.495000000000001</v>
      </c>
      <c r="S7121" s="16"/>
    </row>
    <row r="7122" spans="8:19" x14ac:dyDescent="0.25">
      <c r="H7122" s="98">
        <v>42681</v>
      </c>
      <c r="I7122" s="99">
        <v>0</v>
      </c>
      <c r="J7122" s="100">
        <f t="shared" si="460"/>
        <v>42681</v>
      </c>
      <c r="K7122" s="101">
        <v>42.596800000000002</v>
      </c>
      <c r="L7122" s="100">
        <f>'Barometric Data'!D7122</f>
        <v>42681</v>
      </c>
      <c r="M7122" s="106">
        <f t="shared" si="457"/>
        <v>0</v>
      </c>
      <c r="N7122" s="16">
        <f>'Barometric Data'!E7122</f>
        <v>2.8418999999999999</v>
      </c>
      <c r="O7122" s="16">
        <f t="shared" si="458"/>
        <v>39.754899999999999</v>
      </c>
      <c r="P7122" s="17">
        <f t="shared" si="459"/>
        <v>356.04409999999996</v>
      </c>
      <c r="Q7122" s="16"/>
      <c r="R7122" s="101">
        <v>17.506</v>
      </c>
      <c r="S7122" s="16"/>
    </row>
    <row r="7123" spans="8:19" x14ac:dyDescent="0.25">
      <c r="H7123" s="98">
        <v>42681</v>
      </c>
      <c r="I7123" s="99">
        <v>0.25</v>
      </c>
      <c r="J7123" s="100">
        <f t="shared" si="460"/>
        <v>42681.25</v>
      </c>
      <c r="K7123" s="101">
        <v>42.625799999999998</v>
      </c>
      <c r="L7123" s="100">
        <f>'Barometric Data'!D7123</f>
        <v>42681.25</v>
      </c>
      <c r="M7123" s="106">
        <f t="shared" si="457"/>
        <v>0</v>
      </c>
      <c r="N7123" s="16">
        <f>'Barometric Data'!E7123</f>
        <v>2.9207000000000001</v>
      </c>
      <c r="O7123" s="16">
        <f t="shared" si="458"/>
        <v>39.705100000000002</v>
      </c>
      <c r="P7123" s="17">
        <f t="shared" si="459"/>
        <v>356.09389999999996</v>
      </c>
      <c r="Q7123" s="16"/>
      <c r="R7123" s="101">
        <v>17.504999999999999</v>
      </c>
      <c r="S7123" s="16"/>
    </row>
    <row r="7124" spans="8:19" x14ac:dyDescent="0.25">
      <c r="H7124" s="98">
        <v>42681</v>
      </c>
      <c r="I7124" s="99">
        <v>0.5</v>
      </c>
      <c r="J7124" s="100">
        <f t="shared" si="460"/>
        <v>42681.5</v>
      </c>
      <c r="K7124" s="101">
        <v>42.684899999999999</v>
      </c>
      <c r="L7124" s="100">
        <f>'Barometric Data'!D7124</f>
        <v>42681.5</v>
      </c>
      <c r="M7124" s="106">
        <f t="shared" si="457"/>
        <v>0</v>
      </c>
      <c r="N7124" s="16">
        <f>'Barometric Data'!E7124</f>
        <v>3.0411999999999999</v>
      </c>
      <c r="O7124" s="16">
        <f t="shared" si="458"/>
        <v>39.643699999999995</v>
      </c>
      <c r="P7124" s="17">
        <f t="shared" si="459"/>
        <v>356.15530000000001</v>
      </c>
      <c r="Q7124" s="16"/>
      <c r="R7124" s="101">
        <v>17.518999999999998</v>
      </c>
      <c r="S7124" s="16"/>
    </row>
    <row r="7125" spans="8:19" x14ac:dyDescent="0.25">
      <c r="H7125" s="98">
        <v>42681</v>
      </c>
      <c r="I7125" s="99">
        <v>0.75</v>
      </c>
      <c r="J7125" s="100">
        <f t="shared" si="460"/>
        <v>42681.75</v>
      </c>
      <c r="K7125" s="101">
        <v>42.651299999999999</v>
      </c>
      <c r="L7125" s="100">
        <f>'Barometric Data'!D7125</f>
        <v>42681.75</v>
      </c>
      <c r="M7125" s="106">
        <f t="shared" ref="M7125:M7188" si="461">ABS(L7125-J7125)</f>
        <v>0</v>
      </c>
      <c r="N7125" s="16">
        <f>'Barometric Data'!E7125</f>
        <v>3.0398999999999998</v>
      </c>
      <c r="O7125" s="16">
        <f t="shared" ref="O7125:O7188" si="462">K7125-N7125</f>
        <v>39.611399999999996</v>
      </c>
      <c r="P7125" s="17">
        <f t="shared" si="459"/>
        <v>356.18759999999997</v>
      </c>
      <c r="Q7125" s="16"/>
      <c r="R7125" s="101">
        <v>17.513000000000002</v>
      </c>
      <c r="S7125" s="16"/>
    </row>
    <row r="7126" spans="8:19" x14ac:dyDescent="0.25">
      <c r="H7126" s="98">
        <v>42682</v>
      </c>
      <c r="I7126" s="99">
        <v>0</v>
      </c>
      <c r="J7126" s="100">
        <f t="shared" si="460"/>
        <v>42682</v>
      </c>
      <c r="K7126" s="101">
        <v>42.665599999999998</v>
      </c>
      <c r="L7126" s="100">
        <f>'Barometric Data'!D7126</f>
        <v>42682</v>
      </c>
      <c r="M7126" s="106">
        <f t="shared" si="461"/>
        <v>0</v>
      </c>
      <c r="N7126" s="16">
        <f>'Barometric Data'!E7126</f>
        <v>3.07</v>
      </c>
      <c r="O7126" s="16">
        <f t="shared" si="462"/>
        <v>39.595599999999997</v>
      </c>
      <c r="P7126" s="17">
        <f t="shared" ref="P7126:P7189" si="463">$E$34-O7126</f>
        <v>356.20339999999999</v>
      </c>
      <c r="Q7126" s="16"/>
      <c r="R7126" s="101">
        <v>17.512</v>
      </c>
      <c r="S7126" s="16"/>
    </row>
    <row r="7127" spans="8:19" x14ac:dyDescent="0.25">
      <c r="H7127" s="98">
        <v>42682</v>
      </c>
      <c r="I7127" s="99">
        <v>0.25</v>
      </c>
      <c r="J7127" s="100">
        <f t="shared" si="460"/>
        <v>42682.25</v>
      </c>
      <c r="K7127" s="101">
        <v>42.619599999999998</v>
      </c>
      <c r="L7127" s="100">
        <f>'Barometric Data'!D7127</f>
        <v>42682.25</v>
      </c>
      <c r="M7127" s="106">
        <f t="shared" si="461"/>
        <v>0</v>
      </c>
      <c r="N7127" s="16">
        <f>'Barometric Data'!E7127</f>
        <v>3.0440999999999998</v>
      </c>
      <c r="O7127" s="16">
        <f t="shared" si="462"/>
        <v>39.575499999999998</v>
      </c>
      <c r="P7127" s="17">
        <f t="shared" si="463"/>
        <v>356.2235</v>
      </c>
      <c r="Q7127" s="16"/>
      <c r="R7127" s="101">
        <v>17.503</v>
      </c>
      <c r="S7127" s="16"/>
    </row>
    <row r="7128" spans="8:19" x14ac:dyDescent="0.25">
      <c r="H7128" s="98">
        <v>42682</v>
      </c>
      <c r="I7128" s="99">
        <v>0.5</v>
      </c>
      <c r="J7128" s="100">
        <f t="shared" si="460"/>
        <v>42682.5</v>
      </c>
      <c r="K7128" s="101">
        <v>42.6295</v>
      </c>
      <c r="L7128" s="100">
        <f>'Barometric Data'!D7128</f>
        <v>42682.5</v>
      </c>
      <c r="M7128" s="106">
        <f t="shared" si="461"/>
        <v>0</v>
      </c>
      <c r="N7128" s="16">
        <f>'Barometric Data'!E7128</f>
        <v>3.0749</v>
      </c>
      <c r="O7128" s="16">
        <f t="shared" si="462"/>
        <v>39.554600000000001</v>
      </c>
      <c r="P7128" s="17">
        <f t="shared" si="463"/>
        <v>356.24439999999998</v>
      </c>
      <c r="Q7128" s="16"/>
      <c r="R7128" s="101">
        <v>17.501000000000001</v>
      </c>
      <c r="S7128" s="16"/>
    </row>
    <row r="7129" spans="8:19" x14ac:dyDescent="0.25">
      <c r="H7129" s="98">
        <v>42682</v>
      </c>
      <c r="I7129" s="99">
        <v>0.75</v>
      </c>
      <c r="J7129" s="100">
        <f t="shared" si="460"/>
        <v>42682.75</v>
      </c>
      <c r="K7129" s="101">
        <v>42.567999999999998</v>
      </c>
      <c r="L7129" s="100">
        <f>'Barometric Data'!D7129</f>
        <v>42682.75</v>
      </c>
      <c r="M7129" s="106">
        <f t="shared" si="461"/>
        <v>0</v>
      </c>
      <c r="N7129" s="16">
        <f>'Barometric Data'!E7129</f>
        <v>2.9769000000000001</v>
      </c>
      <c r="O7129" s="16">
        <f t="shared" si="462"/>
        <v>39.591099999999997</v>
      </c>
      <c r="P7129" s="17">
        <f t="shared" si="463"/>
        <v>356.2079</v>
      </c>
      <c r="Q7129" s="16"/>
      <c r="R7129" s="101">
        <v>17.504999999999999</v>
      </c>
      <c r="S7129" s="16"/>
    </row>
    <row r="7130" spans="8:19" x14ac:dyDescent="0.25">
      <c r="H7130" s="98">
        <v>42683</v>
      </c>
      <c r="I7130" s="99">
        <v>0</v>
      </c>
      <c r="J7130" s="100">
        <f t="shared" si="460"/>
        <v>42683</v>
      </c>
      <c r="K7130" s="101">
        <v>42.586500000000001</v>
      </c>
      <c r="L7130" s="100">
        <f>'Barometric Data'!D7130</f>
        <v>42683</v>
      </c>
      <c r="M7130" s="106">
        <f t="shared" si="461"/>
        <v>0</v>
      </c>
      <c r="N7130" s="16">
        <f>'Barometric Data'!E7130</f>
        <v>2.9784999999999999</v>
      </c>
      <c r="O7130" s="16">
        <f t="shared" si="462"/>
        <v>39.608000000000004</v>
      </c>
      <c r="P7130" s="17">
        <f t="shared" si="463"/>
        <v>356.19099999999997</v>
      </c>
      <c r="Q7130" s="16"/>
      <c r="R7130" s="101">
        <v>17.521000000000001</v>
      </c>
      <c r="S7130" s="16"/>
    </row>
    <row r="7131" spans="8:19" x14ac:dyDescent="0.25">
      <c r="H7131" s="98">
        <v>42683</v>
      </c>
      <c r="I7131" s="99">
        <v>0.25</v>
      </c>
      <c r="J7131" s="100">
        <f t="shared" si="460"/>
        <v>42683.25</v>
      </c>
      <c r="K7131" s="101">
        <v>42.587499999999999</v>
      </c>
      <c r="L7131" s="100">
        <f>'Barometric Data'!D7131</f>
        <v>42683.25</v>
      </c>
      <c r="M7131" s="106">
        <f t="shared" si="461"/>
        <v>0</v>
      </c>
      <c r="N7131" s="16">
        <f>'Barometric Data'!E7131</f>
        <v>2.9491000000000001</v>
      </c>
      <c r="O7131" s="16">
        <f t="shared" si="462"/>
        <v>39.638399999999997</v>
      </c>
      <c r="P7131" s="17">
        <f t="shared" si="463"/>
        <v>356.16059999999999</v>
      </c>
      <c r="Q7131" s="16"/>
      <c r="R7131" s="101">
        <v>17.503</v>
      </c>
      <c r="S7131" s="16"/>
    </row>
    <row r="7132" spans="8:19" x14ac:dyDescent="0.25">
      <c r="H7132" s="98">
        <v>42683</v>
      </c>
      <c r="I7132" s="99">
        <v>0.5</v>
      </c>
      <c r="J7132" s="100">
        <f t="shared" si="460"/>
        <v>42683.5</v>
      </c>
      <c r="K7132" s="101">
        <v>42.595399999999998</v>
      </c>
      <c r="L7132" s="100">
        <f>'Barometric Data'!D7132</f>
        <v>42683.5</v>
      </c>
      <c r="M7132" s="106">
        <f t="shared" si="461"/>
        <v>0</v>
      </c>
      <c r="N7132" s="16">
        <f>'Barometric Data'!E7132</f>
        <v>2.9942000000000002</v>
      </c>
      <c r="O7132" s="16">
        <f t="shared" si="462"/>
        <v>39.601199999999999</v>
      </c>
      <c r="P7132" s="17">
        <f t="shared" si="463"/>
        <v>356.19779999999997</v>
      </c>
      <c r="Q7132" s="16"/>
      <c r="R7132" s="101">
        <v>17.507000000000001</v>
      </c>
      <c r="S7132" s="16"/>
    </row>
    <row r="7133" spans="8:19" x14ac:dyDescent="0.25">
      <c r="H7133" s="98">
        <v>42683</v>
      </c>
      <c r="I7133" s="99">
        <v>0.75</v>
      </c>
      <c r="J7133" s="100">
        <f t="shared" si="460"/>
        <v>42683.75</v>
      </c>
      <c r="K7133" s="101">
        <v>42.570700000000002</v>
      </c>
      <c r="L7133" s="100">
        <f>'Barometric Data'!D7133</f>
        <v>42683.75</v>
      </c>
      <c r="M7133" s="106">
        <f t="shared" si="461"/>
        <v>0</v>
      </c>
      <c r="N7133" s="16">
        <f>'Barometric Data'!E7133</f>
        <v>2.9274</v>
      </c>
      <c r="O7133" s="16">
        <f t="shared" si="462"/>
        <v>39.643300000000004</v>
      </c>
      <c r="P7133" s="17">
        <f t="shared" si="463"/>
        <v>356.15569999999997</v>
      </c>
      <c r="Q7133" s="16"/>
      <c r="R7133" s="101">
        <v>17.518000000000001</v>
      </c>
      <c r="S7133" s="16"/>
    </row>
    <row r="7134" spans="8:19" x14ac:dyDescent="0.25">
      <c r="H7134" s="98">
        <v>42684</v>
      </c>
      <c r="I7134" s="99">
        <v>0</v>
      </c>
      <c r="J7134" s="100">
        <f t="shared" si="460"/>
        <v>42684</v>
      </c>
      <c r="K7134" s="101">
        <v>42.602400000000003</v>
      </c>
      <c r="L7134" s="100">
        <f>'Barometric Data'!D7134</f>
        <v>42684</v>
      </c>
      <c r="M7134" s="106">
        <f t="shared" si="461"/>
        <v>0</v>
      </c>
      <c r="N7134" s="16">
        <f>'Barometric Data'!E7134</f>
        <v>2.9552999999999998</v>
      </c>
      <c r="O7134" s="16">
        <f t="shared" si="462"/>
        <v>39.647100000000002</v>
      </c>
      <c r="P7134" s="17">
        <f t="shared" si="463"/>
        <v>356.15189999999996</v>
      </c>
      <c r="Q7134" s="16"/>
      <c r="R7134" s="101">
        <v>17.506</v>
      </c>
      <c r="S7134" s="16"/>
    </row>
    <row r="7135" spans="8:19" x14ac:dyDescent="0.25">
      <c r="H7135" s="98">
        <v>42684</v>
      </c>
      <c r="I7135" s="99">
        <v>0.25</v>
      </c>
      <c r="J7135" s="100">
        <f t="shared" si="460"/>
        <v>42684.25</v>
      </c>
      <c r="K7135" s="101">
        <v>42.616199999999999</v>
      </c>
      <c r="L7135" s="100">
        <f>'Barometric Data'!D7135</f>
        <v>42684.25</v>
      </c>
      <c r="M7135" s="106">
        <f t="shared" si="461"/>
        <v>0</v>
      </c>
      <c r="N7135" s="16">
        <f>'Barometric Data'!E7135</f>
        <v>2.9714999999999998</v>
      </c>
      <c r="O7135" s="16">
        <f t="shared" si="462"/>
        <v>39.6447</v>
      </c>
      <c r="P7135" s="17">
        <f t="shared" si="463"/>
        <v>356.15429999999998</v>
      </c>
      <c r="Q7135" s="16"/>
      <c r="R7135" s="101">
        <v>17.533000000000001</v>
      </c>
      <c r="S7135" s="16"/>
    </row>
    <row r="7136" spans="8:19" x14ac:dyDescent="0.25">
      <c r="H7136" s="98">
        <v>42684</v>
      </c>
      <c r="I7136" s="99">
        <v>0.5</v>
      </c>
      <c r="J7136" s="100">
        <f t="shared" si="460"/>
        <v>42684.5</v>
      </c>
      <c r="K7136" s="101">
        <v>42.613399999999999</v>
      </c>
      <c r="L7136" s="100">
        <f>'Barometric Data'!D7136</f>
        <v>42684.5</v>
      </c>
      <c r="M7136" s="106">
        <f t="shared" si="461"/>
        <v>0</v>
      </c>
      <c r="N7136" s="16">
        <f>'Barometric Data'!E7136</f>
        <v>3.0198999999999998</v>
      </c>
      <c r="O7136" s="16">
        <f t="shared" si="462"/>
        <v>39.593499999999999</v>
      </c>
      <c r="P7136" s="17">
        <f t="shared" si="463"/>
        <v>356.20549999999997</v>
      </c>
      <c r="Q7136" s="16"/>
      <c r="R7136" s="101">
        <v>17.507999999999999</v>
      </c>
      <c r="S7136" s="16"/>
    </row>
    <row r="7137" spans="8:19" x14ac:dyDescent="0.25">
      <c r="H7137" s="98">
        <v>42684</v>
      </c>
      <c r="I7137" s="99">
        <v>0.75</v>
      </c>
      <c r="J7137" s="100">
        <f t="shared" ref="J7137:J7200" si="464">H7137+I7137</f>
        <v>42684.75</v>
      </c>
      <c r="K7137" s="101">
        <v>42.565800000000003</v>
      </c>
      <c r="L7137" s="100">
        <f>'Barometric Data'!D7137</f>
        <v>42684.75</v>
      </c>
      <c r="M7137" s="106">
        <f t="shared" si="461"/>
        <v>0</v>
      </c>
      <c r="N7137" s="16">
        <f>'Barometric Data'!E7137</f>
        <v>2.9312</v>
      </c>
      <c r="O7137" s="16">
        <f t="shared" si="462"/>
        <v>39.634600000000006</v>
      </c>
      <c r="P7137" s="17">
        <f t="shared" si="463"/>
        <v>356.1644</v>
      </c>
      <c r="Q7137" s="16"/>
      <c r="R7137" s="101">
        <v>17.515000000000001</v>
      </c>
      <c r="S7137" s="16"/>
    </row>
    <row r="7138" spans="8:19" x14ac:dyDescent="0.25">
      <c r="H7138" s="98">
        <v>42685</v>
      </c>
      <c r="I7138" s="99">
        <v>0</v>
      </c>
      <c r="J7138" s="100">
        <f t="shared" si="464"/>
        <v>42685</v>
      </c>
      <c r="K7138" s="101">
        <v>42.571899999999999</v>
      </c>
      <c r="L7138" s="100">
        <f>'Barometric Data'!D7138</f>
        <v>42685</v>
      </c>
      <c r="M7138" s="106">
        <f t="shared" si="461"/>
        <v>0</v>
      </c>
      <c r="N7138" s="16">
        <f>'Barometric Data'!E7138</f>
        <v>2.9220000000000002</v>
      </c>
      <c r="O7138" s="16">
        <f t="shared" si="462"/>
        <v>39.649900000000002</v>
      </c>
      <c r="P7138" s="17">
        <f t="shared" si="463"/>
        <v>356.14909999999998</v>
      </c>
      <c r="Q7138" s="16"/>
      <c r="R7138" s="101">
        <v>17.501000000000001</v>
      </c>
      <c r="S7138" s="16"/>
    </row>
    <row r="7139" spans="8:19" x14ac:dyDescent="0.25">
      <c r="H7139" s="98">
        <v>42685</v>
      </c>
      <c r="I7139" s="99">
        <v>0.25</v>
      </c>
      <c r="J7139" s="100">
        <f t="shared" si="464"/>
        <v>42685.25</v>
      </c>
      <c r="K7139" s="101">
        <v>42.576799999999999</v>
      </c>
      <c r="L7139" s="100">
        <f>'Barometric Data'!D7139</f>
        <v>42685.25</v>
      </c>
      <c r="M7139" s="106">
        <f t="shared" si="461"/>
        <v>0</v>
      </c>
      <c r="N7139" s="16">
        <f>'Barometric Data'!E7139</f>
        <v>2.9058000000000002</v>
      </c>
      <c r="O7139" s="16">
        <f t="shared" si="462"/>
        <v>39.670999999999999</v>
      </c>
      <c r="P7139" s="17">
        <f t="shared" si="463"/>
        <v>356.12799999999999</v>
      </c>
      <c r="Q7139" s="16"/>
      <c r="R7139" s="101">
        <v>17.506</v>
      </c>
      <c r="S7139" s="16"/>
    </row>
    <row r="7140" spans="8:19" x14ac:dyDescent="0.25">
      <c r="H7140" s="98">
        <v>42685</v>
      </c>
      <c r="I7140" s="99">
        <v>0.5</v>
      </c>
      <c r="J7140" s="100">
        <f t="shared" si="464"/>
        <v>42685.5</v>
      </c>
      <c r="K7140" s="101">
        <v>42.569000000000003</v>
      </c>
      <c r="L7140" s="100">
        <f>'Barometric Data'!D7140</f>
        <v>42685.5</v>
      </c>
      <c r="M7140" s="106">
        <f t="shared" si="461"/>
        <v>0</v>
      </c>
      <c r="N7140" s="16">
        <f>'Barometric Data'!E7140</f>
        <v>2.9085999999999999</v>
      </c>
      <c r="O7140" s="16">
        <f t="shared" si="462"/>
        <v>39.660400000000003</v>
      </c>
      <c r="P7140" s="17">
        <f t="shared" si="463"/>
        <v>356.1386</v>
      </c>
      <c r="Q7140" s="16"/>
      <c r="R7140" s="101">
        <v>17.521000000000001</v>
      </c>
      <c r="S7140" s="16"/>
    </row>
    <row r="7141" spans="8:19" x14ac:dyDescent="0.25">
      <c r="H7141" s="98">
        <v>42685</v>
      </c>
      <c r="I7141" s="99">
        <v>0.75</v>
      </c>
      <c r="J7141" s="100">
        <f t="shared" si="464"/>
        <v>42685.75</v>
      </c>
      <c r="K7141" s="101">
        <v>42.5289</v>
      </c>
      <c r="L7141" s="100">
        <f>'Barometric Data'!D7141</f>
        <v>42685.75</v>
      </c>
      <c r="M7141" s="106">
        <f t="shared" si="461"/>
        <v>0</v>
      </c>
      <c r="N7141" s="16">
        <f>'Barometric Data'!E7141</f>
        <v>2.8126000000000002</v>
      </c>
      <c r="O7141" s="16">
        <f t="shared" si="462"/>
        <v>39.716299999999997</v>
      </c>
      <c r="P7141" s="17">
        <f t="shared" si="463"/>
        <v>356.08269999999999</v>
      </c>
      <c r="Q7141" s="16"/>
      <c r="R7141" s="101">
        <v>17.52</v>
      </c>
      <c r="S7141" s="16"/>
    </row>
    <row r="7142" spans="8:19" x14ac:dyDescent="0.25">
      <c r="H7142" s="98">
        <v>42686</v>
      </c>
      <c r="I7142" s="99">
        <v>0</v>
      </c>
      <c r="J7142" s="100">
        <f t="shared" si="464"/>
        <v>42686</v>
      </c>
      <c r="K7142" s="101">
        <v>42.518799999999999</v>
      </c>
      <c r="L7142" s="100">
        <f>'Barometric Data'!D7142</f>
        <v>42686</v>
      </c>
      <c r="M7142" s="106">
        <f t="shared" si="461"/>
        <v>0</v>
      </c>
      <c r="N7142" s="16">
        <f>'Barometric Data'!E7142</f>
        <v>2.7871999999999999</v>
      </c>
      <c r="O7142" s="16">
        <f t="shared" si="462"/>
        <v>39.7316</v>
      </c>
      <c r="P7142" s="17">
        <f t="shared" si="463"/>
        <v>356.06739999999996</v>
      </c>
      <c r="Q7142" s="16"/>
      <c r="R7142" s="101">
        <v>17.527000000000001</v>
      </c>
      <c r="S7142" s="16"/>
    </row>
    <row r="7143" spans="8:19" x14ac:dyDescent="0.25">
      <c r="H7143" s="98">
        <v>42686</v>
      </c>
      <c r="I7143" s="99">
        <v>0.25</v>
      </c>
      <c r="J7143" s="100">
        <f t="shared" si="464"/>
        <v>42686.25</v>
      </c>
      <c r="K7143" s="101">
        <v>42.566000000000003</v>
      </c>
      <c r="L7143" s="100">
        <f>'Barometric Data'!D7143</f>
        <v>42686.25</v>
      </c>
      <c r="M7143" s="106">
        <f t="shared" si="461"/>
        <v>0</v>
      </c>
      <c r="N7143" s="16">
        <f>'Barometric Data'!E7143</f>
        <v>2.7833999999999999</v>
      </c>
      <c r="O7143" s="16">
        <f t="shared" si="462"/>
        <v>39.782600000000002</v>
      </c>
      <c r="P7143" s="17">
        <f t="shared" si="463"/>
        <v>356.01639999999998</v>
      </c>
      <c r="Q7143" s="16"/>
      <c r="R7143" s="101">
        <v>17.504000000000001</v>
      </c>
      <c r="S7143" s="16"/>
    </row>
    <row r="7144" spans="8:19" x14ac:dyDescent="0.25">
      <c r="H7144" s="98">
        <v>42686</v>
      </c>
      <c r="I7144" s="99">
        <v>0.5</v>
      </c>
      <c r="J7144" s="100">
        <f t="shared" si="464"/>
        <v>42686.5</v>
      </c>
      <c r="K7144" s="101">
        <v>42.573900000000002</v>
      </c>
      <c r="L7144" s="100">
        <f>'Barometric Data'!D7144</f>
        <v>42686.5</v>
      </c>
      <c r="M7144" s="106">
        <f t="shared" si="461"/>
        <v>0</v>
      </c>
      <c r="N7144" s="16">
        <f>'Barometric Data'!E7144</f>
        <v>2.8327</v>
      </c>
      <c r="O7144" s="16">
        <f t="shared" si="462"/>
        <v>39.741199999999999</v>
      </c>
      <c r="P7144" s="17">
        <f t="shared" si="463"/>
        <v>356.05779999999999</v>
      </c>
      <c r="Q7144" s="16"/>
      <c r="R7144" s="101">
        <v>17.5</v>
      </c>
      <c r="S7144" s="16"/>
    </row>
    <row r="7145" spans="8:19" x14ac:dyDescent="0.25">
      <c r="H7145" s="98">
        <v>42686</v>
      </c>
      <c r="I7145" s="99">
        <v>0.75</v>
      </c>
      <c r="J7145" s="100">
        <f t="shared" si="464"/>
        <v>42686.75</v>
      </c>
      <c r="K7145" s="101">
        <v>42.576000000000001</v>
      </c>
      <c r="L7145" s="100">
        <f>'Barometric Data'!D7145</f>
        <v>42686.75</v>
      </c>
      <c r="M7145" s="106">
        <f t="shared" si="461"/>
        <v>0</v>
      </c>
      <c r="N7145" s="16">
        <f>'Barometric Data'!E7145</f>
        <v>2.8163999999999998</v>
      </c>
      <c r="O7145" s="16">
        <f t="shared" si="462"/>
        <v>39.759599999999999</v>
      </c>
      <c r="P7145" s="17">
        <f t="shared" si="463"/>
        <v>356.0394</v>
      </c>
      <c r="Q7145" s="16"/>
      <c r="R7145" s="101">
        <v>17.510000000000002</v>
      </c>
      <c r="S7145" s="16"/>
    </row>
    <row r="7146" spans="8:19" x14ac:dyDescent="0.25">
      <c r="H7146" s="98">
        <v>42687</v>
      </c>
      <c r="I7146" s="99">
        <v>0</v>
      </c>
      <c r="J7146" s="100">
        <f t="shared" si="464"/>
        <v>42687</v>
      </c>
      <c r="K7146" s="101">
        <v>42.589100000000002</v>
      </c>
      <c r="L7146" s="100">
        <f>'Barometric Data'!D7146</f>
        <v>42687</v>
      </c>
      <c r="M7146" s="106">
        <f t="shared" si="461"/>
        <v>0</v>
      </c>
      <c r="N7146" s="16">
        <f>'Barometric Data'!E7146</f>
        <v>2.8801000000000001</v>
      </c>
      <c r="O7146" s="16">
        <f t="shared" si="462"/>
        <v>39.709000000000003</v>
      </c>
      <c r="P7146" s="17">
        <f t="shared" si="463"/>
        <v>356.09</v>
      </c>
      <c r="Q7146" s="16"/>
      <c r="R7146" s="101">
        <v>17.5</v>
      </c>
      <c r="S7146" s="16"/>
    </row>
    <row r="7147" spans="8:19" x14ac:dyDescent="0.25">
      <c r="H7147" s="98">
        <v>42687</v>
      </c>
      <c r="I7147" s="99">
        <v>0.25</v>
      </c>
      <c r="J7147" s="100">
        <f t="shared" si="464"/>
        <v>42687.25</v>
      </c>
      <c r="K7147" s="101">
        <v>42.638199999999998</v>
      </c>
      <c r="L7147" s="100">
        <f>'Barometric Data'!D7147</f>
        <v>42687.25</v>
      </c>
      <c r="M7147" s="106">
        <f t="shared" si="461"/>
        <v>0</v>
      </c>
      <c r="N7147" s="16">
        <f>'Barometric Data'!E7147</f>
        <v>2.9102999999999999</v>
      </c>
      <c r="O7147" s="16">
        <f t="shared" si="462"/>
        <v>39.727899999999998</v>
      </c>
      <c r="P7147" s="17">
        <f t="shared" si="463"/>
        <v>356.0711</v>
      </c>
      <c r="Q7147" s="16"/>
      <c r="R7147" s="101">
        <v>17.497</v>
      </c>
      <c r="S7147" s="16"/>
    </row>
    <row r="7148" spans="8:19" x14ac:dyDescent="0.25">
      <c r="H7148" s="98">
        <v>42687</v>
      </c>
      <c r="I7148" s="99">
        <v>0.5</v>
      </c>
      <c r="J7148" s="100">
        <f t="shared" si="464"/>
        <v>42687.5</v>
      </c>
      <c r="K7148" s="101">
        <v>42.664700000000003</v>
      </c>
      <c r="L7148" s="100">
        <f>'Barometric Data'!D7148</f>
        <v>42687.5</v>
      </c>
      <c r="M7148" s="106">
        <f t="shared" si="461"/>
        <v>0</v>
      </c>
      <c r="N7148" s="16">
        <f>'Barometric Data'!E7148</f>
        <v>2.9923000000000002</v>
      </c>
      <c r="O7148" s="16">
        <f t="shared" si="462"/>
        <v>39.672400000000003</v>
      </c>
      <c r="P7148" s="17">
        <f t="shared" si="463"/>
        <v>356.1266</v>
      </c>
      <c r="Q7148" s="16"/>
      <c r="R7148" s="101">
        <v>17.501999999999999</v>
      </c>
      <c r="S7148" s="16"/>
    </row>
    <row r="7149" spans="8:19" x14ac:dyDescent="0.25">
      <c r="H7149" s="98">
        <v>42687</v>
      </c>
      <c r="I7149" s="99">
        <v>0.75</v>
      </c>
      <c r="J7149" s="100">
        <f t="shared" si="464"/>
        <v>42687.75</v>
      </c>
      <c r="K7149" s="101">
        <v>42.6126</v>
      </c>
      <c r="L7149" s="100">
        <f>'Barometric Data'!D7149</f>
        <v>42687.75</v>
      </c>
      <c r="M7149" s="106">
        <f t="shared" si="461"/>
        <v>0</v>
      </c>
      <c r="N7149" s="16">
        <f>'Barometric Data'!E7149</f>
        <v>2.9174000000000002</v>
      </c>
      <c r="O7149" s="16">
        <f t="shared" si="462"/>
        <v>39.6952</v>
      </c>
      <c r="P7149" s="17">
        <f t="shared" si="463"/>
        <v>356.10379999999998</v>
      </c>
      <c r="Q7149" s="16"/>
      <c r="R7149" s="101">
        <v>17.507000000000001</v>
      </c>
      <c r="S7149" s="16"/>
    </row>
    <row r="7150" spans="8:19" x14ac:dyDescent="0.25">
      <c r="H7150" s="98">
        <v>42688</v>
      </c>
      <c r="I7150" s="99">
        <v>0</v>
      </c>
      <c r="J7150" s="100">
        <f t="shared" si="464"/>
        <v>42688</v>
      </c>
      <c r="K7150" s="101">
        <v>42.571199999999997</v>
      </c>
      <c r="L7150" s="100">
        <f>'Barometric Data'!D7150</f>
        <v>42688</v>
      </c>
      <c r="M7150" s="106">
        <f t="shared" si="461"/>
        <v>0</v>
      </c>
      <c r="N7150" s="16">
        <f>'Barometric Data'!E7150</f>
        <v>2.8885000000000001</v>
      </c>
      <c r="O7150" s="16">
        <f t="shared" si="462"/>
        <v>39.682699999999997</v>
      </c>
      <c r="P7150" s="17">
        <f t="shared" si="463"/>
        <v>356.11629999999997</v>
      </c>
      <c r="Q7150" s="16"/>
      <c r="R7150" s="101">
        <v>17.509</v>
      </c>
      <c r="S7150" s="16"/>
    </row>
    <row r="7151" spans="8:19" x14ac:dyDescent="0.25">
      <c r="H7151" s="98">
        <v>42688</v>
      </c>
      <c r="I7151" s="99">
        <v>0.25</v>
      </c>
      <c r="J7151" s="100">
        <f t="shared" si="464"/>
        <v>42688.25</v>
      </c>
      <c r="K7151" s="101">
        <v>42.5886</v>
      </c>
      <c r="L7151" s="100">
        <f>'Barometric Data'!D7151</f>
        <v>42688.25</v>
      </c>
      <c r="M7151" s="106">
        <f t="shared" si="461"/>
        <v>0</v>
      </c>
      <c r="N7151" s="16">
        <f>'Barometric Data'!E7151</f>
        <v>2.8527</v>
      </c>
      <c r="O7151" s="16">
        <f t="shared" si="462"/>
        <v>39.735900000000001</v>
      </c>
      <c r="P7151" s="17">
        <f t="shared" si="463"/>
        <v>356.06309999999996</v>
      </c>
      <c r="Q7151" s="16"/>
      <c r="R7151" s="101">
        <v>17.506</v>
      </c>
      <c r="S7151" s="16"/>
    </row>
    <row r="7152" spans="8:19" x14ac:dyDescent="0.25">
      <c r="H7152" s="98">
        <v>42688</v>
      </c>
      <c r="I7152" s="99">
        <v>0.5</v>
      </c>
      <c r="J7152" s="100">
        <f t="shared" si="464"/>
        <v>42688.5</v>
      </c>
      <c r="K7152" s="101">
        <v>42.608400000000003</v>
      </c>
      <c r="L7152" s="100">
        <f>'Barometric Data'!D7152</f>
        <v>42688.5</v>
      </c>
      <c r="M7152" s="106">
        <f t="shared" si="461"/>
        <v>0</v>
      </c>
      <c r="N7152" s="16">
        <f>'Barometric Data'!E7152</f>
        <v>2.8852000000000002</v>
      </c>
      <c r="O7152" s="16">
        <f t="shared" si="462"/>
        <v>39.723200000000006</v>
      </c>
      <c r="P7152" s="17">
        <f t="shared" si="463"/>
        <v>356.07579999999996</v>
      </c>
      <c r="Q7152" s="16"/>
      <c r="R7152" s="101">
        <v>17.506</v>
      </c>
      <c r="S7152" s="16"/>
    </row>
    <row r="7153" spans="8:19" x14ac:dyDescent="0.25">
      <c r="H7153" s="98">
        <v>42688</v>
      </c>
      <c r="I7153" s="99">
        <v>0.75</v>
      </c>
      <c r="J7153" s="100">
        <f t="shared" si="464"/>
        <v>42688.75</v>
      </c>
      <c r="K7153" s="101">
        <v>42.561599999999999</v>
      </c>
      <c r="L7153" s="100">
        <f>'Barometric Data'!D7153</f>
        <v>42688.75</v>
      </c>
      <c r="M7153" s="106">
        <f t="shared" si="461"/>
        <v>0</v>
      </c>
      <c r="N7153" s="16">
        <f>'Barometric Data'!E7153</f>
        <v>2.8119999999999998</v>
      </c>
      <c r="O7153" s="16">
        <f t="shared" si="462"/>
        <v>39.749600000000001</v>
      </c>
      <c r="P7153" s="17">
        <f t="shared" si="463"/>
        <v>356.04939999999999</v>
      </c>
      <c r="Q7153" s="16"/>
      <c r="R7153" s="101">
        <v>17.515000000000001</v>
      </c>
      <c r="S7153" s="16"/>
    </row>
    <row r="7154" spans="8:19" x14ac:dyDescent="0.25">
      <c r="H7154" s="98">
        <v>42689</v>
      </c>
      <c r="I7154" s="99">
        <v>0</v>
      </c>
      <c r="J7154" s="100">
        <f t="shared" si="464"/>
        <v>42689</v>
      </c>
      <c r="K7154" s="101">
        <v>42.541400000000003</v>
      </c>
      <c r="L7154" s="100">
        <f>'Barometric Data'!D7154</f>
        <v>42689</v>
      </c>
      <c r="M7154" s="106">
        <f t="shared" si="461"/>
        <v>0</v>
      </c>
      <c r="N7154" s="16">
        <f>'Barometric Data'!E7154</f>
        <v>2.7833999999999999</v>
      </c>
      <c r="O7154" s="16">
        <f t="shared" si="462"/>
        <v>39.758000000000003</v>
      </c>
      <c r="P7154" s="17">
        <f t="shared" si="463"/>
        <v>356.041</v>
      </c>
      <c r="Q7154" s="16"/>
      <c r="R7154" s="101">
        <v>17.521000000000001</v>
      </c>
      <c r="S7154" s="16"/>
    </row>
    <row r="7155" spans="8:19" x14ac:dyDescent="0.25">
      <c r="H7155" s="98">
        <v>42689</v>
      </c>
      <c r="I7155" s="99">
        <v>0.25</v>
      </c>
      <c r="J7155" s="100">
        <f t="shared" si="464"/>
        <v>42689.25</v>
      </c>
      <c r="K7155" s="101">
        <v>42.534999999999997</v>
      </c>
      <c r="L7155" s="100">
        <f>'Barometric Data'!D7155</f>
        <v>42689.25</v>
      </c>
      <c r="M7155" s="106">
        <f t="shared" si="461"/>
        <v>0</v>
      </c>
      <c r="N7155" s="16">
        <f>'Barometric Data'!E7155</f>
        <v>2.7414000000000001</v>
      </c>
      <c r="O7155" s="16">
        <f t="shared" si="462"/>
        <v>39.793599999999998</v>
      </c>
      <c r="P7155" s="17">
        <f t="shared" si="463"/>
        <v>356.00540000000001</v>
      </c>
      <c r="Q7155" s="16"/>
      <c r="R7155" s="101">
        <v>17.506</v>
      </c>
      <c r="S7155" s="16"/>
    </row>
    <row r="7156" spans="8:19" x14ac:dyDescent="0.25">
      <c r="H7156" s="98">
        <v>42689</v>
      </c>
      <c r="I7156" s="99">
        <v>0.5</v>
      </c>
      <c r="J7156" s="100">
        <f t="shared" si="464"/>
        <v>42689.5</v>
      </c>
      <c r="K7156" s="101">
        <v>42.498100000000001</v>
      </c>
      <c r="L7156" s="100">
        <f>'Barometric Data'!D7156</f>
        <v>42689.5</v>
      </c>
      <c r="M7156" s="106">
        <f t="shared" si="461"/>
        <v>0</v>
      </c>
      <c r="N7156" s="16">
        <f>'Barometric Data'!E7156</f>
        <v>2.6516999999999999</v>
      </c>
      <c r="O7156" s="16">
        <f t="shared" si="462"/>
        <v>39.846400000000003</v>
      </c>
      <c r="P7156" s="17">
        <f t="shared" si="463"/>
        <v>355.95259999999996</v>
      </c>
      <c r="Q7156" s="16"/>
      <c r="R7156" s="101">
        <v>17.510000000000002</v>
      </c>
      <c r="S7156" s="16"/>
    </row>
    <row r="7157" spans="8:19" x14ac:dyDescent="0.25">
      <c r="H7157" s="98">
        <v>42689</v>
      </c>
      <c r="I7157" s="99">
        <v>0.75</v>
      </c>
      <c r="J7157" s="100">
        <f t="shared" si="464"/>
        <v>42689.75</v>
      </c>
      <c r="K7157" s="101">
        <v>42.460700000000003</v>
      </c>
      <c r="L7157" s="100">
        <f>'Barometric Data'!D7157</f>
        <v>42689.75</v>
      </c>
      <c r="M7157" s="106">
        <f t="shared" si="461"/>
        <v>0</v>
      </c>
      <c r="N7157" s="16">
        <f>'Barometric Data'!E7157</f>
        <v>2.5276000000000001</v>
      </c>
      <c r="O7157" s="16">
        <f t="shared" si="462"/>
        <v>39.933100000000003</v>
      </c>
      <c r="P7157" s="17">
        <f t="shared" si="463"/>
        <v>355.86589999999995</v>
      </c>
      <c r="Q7157" s="16"/>
      <c r="R7157" s="101">
        <v>17.510999999999999</v>
      </c>
      <c r="S7157" s="16"/>
    </row>
    <row r="7158" spans="8:19" x14ac:dyDescent="0.25">
      <c r="H7158" s="98">
        <v>42690</v>
      </c>
      <c r="I7158" s="99">
        <v>0</v>
      </c>
      <c r="J7158" s="100">
        <f t="shared" si="464"/>
        <v>42690</v>
      </c>
      <c r="K7158" s="101">
        <v>42.497799999999998</v>
      </c>
      <c r="L7158" s="100">
        <f>'Barometric Data'!D7158</f>
        <v>42690</v>
      </c>
      <c r="M7158" s="106">
        <f t="shared" si="461"/>
        <v>0</v>
      </c>
      <c r="N7158" s="16">
        <f>'Barometric Data'!E7158</f>
        <v>2.5655000000000001</v>
      </c>
      <c r="O7158" s="16">
        <f t="shared" si="462"/>
        <v>39.932299999999998</v>
      </c>
      <c r="P7158" s="17">
        <f t="shared" si="463"/>
        <v>355.86669999999998</v>
      </c>
      <c r="Q7158" s="16"/>
      <c r="R7158" s="101">
        <v>17.507999999999999</v>
      </c>
      <c r="S7158" s="16"/>
    </row>
    <row r="7159" spans="8:19" x14ac:dyDescent="0.25">
      <c r="H7159" s="98">
        <v>42690</v>
      </c>
      <c r="I7159" s="99">
        <v>0.25</v>
      </c>
      <c r="J7159" s="100">
        <f t="shared" si="464"/>
        <v>42690.25</v>
      </c>
      <c r="K7159" s="101">
        <v>42.5381</v>
      </c>
      <c r="L7159" s="100">
        <f>'Barometric Data'!D7159</f>
        <v>42690.25</v>
      </c>
      <c r="M7159" s="106">
        <f t="shared" si="461"/>
        <v>0</v>
      </c>
      <c r="N7159" s="16">
        <f>'Barometric Data'!E7159</f>
        <v>2.5859000000000001</v>
      </c>
      <c r="O7159" s="16">
        <f t="shared" si="462"/>
        <v>39.952199999999998</v>
      </c>
      <c r="P7159" s="17">
        <f t="shared" si="463"/>
        <v>355.84679999999997</v>
      </c>
      <c r="Q7159" s="16"/>
      <c r="R7159" s="101">
        <v>17.5</v>
      </c>
      <c r="S7159" s="16"/>
    </row>
    <row r="7160" spans="8:19" x14ac:dyDescent="0.25">
      <c r="H7160" s="98">
        <v>42690</v>
      </c>
      <c r="I7160" s="99">
        <v>0.5</v>
      </c>
      <c r="J7160" s="100">
        <f t="shared" si="464"/>
        <v>42690.5</v>
      </c>
      <c r="K7160" s="101">
        <v>42.554200000000002</v>
      </c>
      <c r="L7160" s="100">
        <f>'Barometric Data'!D7160</f>
        <v>42690.5</v>
      </c>
      <c r="M7160" s="106">
        <f t="shared" si="461"/>
        <v>0</v>
      </c>
      <c r="N7160" s="16">
        <f>'Barometric Data'!E7160</f>
        <v>2.6082000000000001</v>
      </c>
      <c r="O7160" s="16">
        <f t="shared" si="462"/>
        <v>39.945999999999998</v>
      </c>
      <c r="P7160" s="17">
        <f t="shared" si="463"/>
        <v>355.85299999999995</v>
      </c>
      <c r="Q7160" s="16"/>
      <c r="R7160" s="101">
        <v>17.510000000000002</v>
      </c>
      <c r="S7160" s="16"/>
    </row>
    <row r="7161" spans="8:19" x14ac:dyDescent="0.25">
      <c r="H7161" s="98">
        <v>42690</v>
      </c>
      <c r="I7161" s="99">
        <v>0.75</v>
      </c>
      <c r="J7161" s="100">
        <f t="shared" si="464"/>
        <v>42690.75</v>
      </c>
      <c r="K7161" s="101">
        <v>42.5426</v>
      </c>
      <c r="L7161" s="100">
        <f>'Barometric Data'!D7161</f>
        <v>42690.75</v>
      </c>
      <c r="M7161" s="106">
        <f t="shared" si="461"/>
        <v>0</v>
      </c>
      <c r="N7161" s="16">
        <f>'Barometric Data'!E7161</f>
        <v>2.5682999999999998</v>
      </c>
      <c r="O7161" s="16">
        <f t="shared" si="462"/>
        <v>39.974299999999999</v>
      </c>
      <c r="P7161" s="17">
        <f t="shared" si="463"/>
        <v>355.82470000000001</v>
      </c>
      <c r="Q7161" s="16"/>
      <c r="R7161" s="101">
        <v>17.492999999999999</v>
      </c>
      <c r="S7161" s="16"/>
    </row>
    <row r="7162" spans="8:19" x14ac:dyDescent="0.25">
      <c r="H7162" s="98">
        <v>42691</v>
      </c>
      <c r="I7162" s="99">
        <v>0</v>
      </c>
      <c r="J7162" s="100">
        <f t="shared" si="464"/>
        <v>42691</v>
      </c>
      <c r="K7162" s="101">
        <v>42.576000000000001</v>
      </c>
      <c r="L7162" s="100">
        <f>'Barometric Data'!D7162</f>
        <v>42691</v>
      </c>
      <c r="M7162" s="106">
        <f t="shared" si="461"/>
        <v>0</v>
      </c>
      <c r="N7162" s="16">
        <f>'Barometric Data'!E7162</f>
        <v>2.6118999999999999</v>
      </c>
      <c r="O7162" s="16">
        <f t="shared" si="462"/>
        <v>39.964100000000002</v>
      </c>
      <c r="P7162" s="17">
        <f t="shared" si="463"/>
        <v>355.83489999999995</v>
      </c>
      <c r="Q7162" s="16"/>
      <c r="R7162" s="101">
        <v>17.510000000000002</v>
      </c>
      <c r="S7162" s="16"/>
    </row>
    <row r="7163" spans="8:19" x14ac:dyDescent="0.25">
      <c r="H7163" s="98">
        <v>42691</v>
      </c>
      <c r="I7163" s="99">
        <v>0.25</v>
      </c>
      <c r="J7163" s="100">
        <f t="shared" si="464"/>
        <v>42691.25</v>
      </c>
      <c r="K7163" s="101">
        <v>42.611199999999997</v>
      </c>
      <c r="L7163" s="100">
        <f>'Barometric Data'!D7163</f>
        <v>42691.25</v>
      </c>
      <c r="M7163" s="106">
        <f t="shared" si="461"/>
        <v>0</v>
      </c>
      <c r="N7163" s="16">
        <f>'Barometric Data'!E7163</f>
        <v>2.6720000000000002</v>
      </c>
      <c r="O7163" s="16">
        <f t="shared" si="462"/>
        <v>39.9392</v>
      </c>
      <c r="P7163" s="17">
        <f t="shared" si="463"/>
        <v>355.85979999999995</v>
      </c>
      <c r="Q7163" s="16"/>
      <c r="R7163" s="101">
        <v>17.515000000000001</v>
      </c>
      <c r="S7163" s="16"/>
    </row>
    <row r="7164" spans="8:19" x14ac:dyDescent="0.25">
      <c r="H7164" s="98">
        <v>42691</v>
      </c>
      <c r="I7164" s="99">
        <v>0.5</v>
      </c>
      <c r="J7164" s="100">
        <f t="shared" si="464"/>
        <v>42691.5</v>
      </c>
      <c r="K7164" s="101">
        <v>42.694699999999997</v>
      </c>
      <c r="L7164" s="100">
        <f>'Barometric Data'!D7164</f>
        <v>42691.5</v>
      </c>
      <c r="M7164" s="106">
        <f t="shared" si="461"/>
        <v>0</v>
      </c>
      <c r="N7164" s="16">
        <f>'Barometric Data'!E7164</f>
        <v>2.7976999999999999</v>
      </c>
      <c r="O7164" s="16">
        <f t="shared" si="462"/>
        <v>39.896999999999998</v>
      </c>
      <c r="P7164" s="17">
        <f t="shared" si="463"/>
        <v>355.90199999999999</v>
      </c>
      <c r="Q7164" s="16"/>
      <c r="R7164" s="101">
        <v>17.515999999999998</v>
      </c>
      <c r="S7164" s="16"/>
    </row>
    <row r="7165" spans="8:19" x14ac:dyDescent="0.25">
      <c r="H7165" s="98">
        <v>42691</v>
      </c>
      <c r="I7165" s="99">
        <v>0.75</v>
      </c>
      <c r="J7165" s="100">
        <f t="shared" si="464"/>
        <v>42691.75</v>
      </c>
      <c r="K7165" s="101">
        <v>42.690100000000001</v>
      </c>
      <c r="L7165" s="100">
        <f>'Barometric Data'!D7165</f>
        <v>42691.75</v>
      </c>
      <c r="M7165" s="106">
        <f t="shared" si="461"/>
        <v>0</v>
      </c>
      <c r="N7165" s="16">
        <f>'Barometric Data'!E7165</f>
        <v>2.8622000000000001</v>
      </c>
      <c r="O7165" s="16">
        <f t="shared" si="462"/>
        <v>39.8279</v>
      </c>
      <c r="P7165" s="17">
        <f t="shared" si="463"/>
        <v>355.97109999999998</v>
      </c>
      <c r="Q7165" s="16"/>
      <c r="R7165" s="101">
        <v>17.507999999999999</v>
      </c>
      <c r="S7165" s="16"/>
    </row>
    <row r="7166" spans="8:19" x14ac:dyDescent="0.25">
      <c r="H7166" s="98">
        <v>42692</v>
      </c>
      <c r="I7166" s="99">
        <v>0</v>
      </c>
      <c r="J7166" s="100">
        <f t="shared" si="464"/>
        <v>42692</v>
      </c>
      <c r="K7166" s="101">
        <v>42.709400000000002</v>
      </c>
      <c r="L7166" s="100">
        <f>'Barometric Data'!D7166</f>
        <v>42692</v>
      </c>
      <c r="M7166" s="106">
        <f t="shared" si="461"/>
        <v>0</v>
      </c>
      <c r="N7166" s="16">
        <f>'Barometric Data'!E7166</f>
        <v>2.9266000000000001</v>
      </c>
      <c r="O7166" s="16">
        <f t="shared" si="462"/>
        <v>39.782800000000002</v>
      </c>
      <c r="P7166" s="17">
        <f t="shared" si="463"/>
        <v>356.01619999999997</v>
      </c>
      <c r="Q7166" s="16"/>
      <c r="R7166" s="101">
        <v>17.523</v>
      </c>
      <c r="S7166" s="16"/>
    </row>
    <row r="7167" spans="8:19" x14ac:dyDescent="0.25">
      <c r="H7167" s="98">
        <v>42692</v>
      </c>
      <c r="I7167" s="99">
        <v>0.25</v>
      </c>
      <c r="J7167" s="100">
        <f t="shared" si="464"/>
        <v>42692.25</v>
      </c>
      <c r="K7167" s="101">
        <v>42.6892</v>
      </c>
      <c r="L7167" s="100">
        <f>'Barometric Data'!D7167</f>
        <v>42692.25</v>
      </c>
      <c r="M7167" s="106">
        <f t="shared" si="461"/>
        <v>0</v>
      </c>
      <c r="N7167" s="16">
        <f>'Barometric Data'!E7167</f>
        <v>2.9540999999999999</v>
      </c>
      <c r="O7167" s="16">
        <f t="shared" si="462"/>
        <v>39.735100000000003</v>
      </c>
      <c r="P7167" s="17">
        <f t="shared" si="463"/>
        <v>356.06389999999999</v>
      </c>
      <c r="Q7167" s="16"/>
      <c r="R7167" s="101">
        <v>17.498000000000001</v>
      </c>
      <c r="S7167" s="16"/>
    </row>
    <row r="7168" spans="8:19" x14ac:dyDescent="0.25">
      <c r="H7168" s="98">
        <v>42692</v>
      </c>
      <c r="I7168" s="99">
        <v>0.5</v>
      </c>
      <c r="J7168" s="100">
        <f t="shared" si="464"/>
        <v>42692.5</v>
      </c>
      <c r="K7168" s="101">
        <v>42.683399999999999</v>
      </c>
      <c r="L7168" s="100">
        <f>'Barometric Data'!D7168</f>
        <v>42692.5</v>
      </c>
      <c r="M7168" s="106">
        <f t="shared" si="461"/>
        <v>0</v>
      </c>
      <c r="N7168" s="16">
        <f>'Barometric Data'!E7168</f>
        <v>2.9428000000000001</v>
      </c>
      <c r="O7168" s="16">
        <f t="shared" si="462"/>
        <v>39.740600000000001</v>
      </c>
      <c r="P7168" s="17">
        <f t="shared" si="463"/>
        <v>356.05840000000001</v>
      </c>
      <c r="Q7168" s="16"/>
      <c r="R7168" s="101">
        <v>17.513000000000002</v>
      </c>
      <c r="S7168" s="16"/>
    </row>
    <row r="7169" spans="8:19" x14ac:dyDescent="0.25">
      <c r="H7169" s="98">
        <v>42692</v>
      </c>
      <c r="I7169" s="99">
        <v>0.75</v>
      </c>
      <c r="J7169" s="100">
        <f t="shared" si="464"/>
        <v>42692.75</v>
      </c>
      <c r="K7169" s="101">
        <v>42.561500000000002</v>
      </c>
      <c r="L7169" s="100">
        <f>'Barometric Data'!D7169</f>
        <v>42692.75</v>
      </c>
      <c r="M7169" s="106">
        <f t="shared" si="461"/>
        <v>0</v>
      </c>
      <c r="N7169" s="16">
        <f>'Barometric Data'!E7169</f>
        <v>2.7890000000000001</v>
      </c>
      <c r="O7169" s="16">
        <f t="shared" si="462"/>
        <v>39.772500000000001</v>
      </c>
      <c r="P7169" s="17">
        <f t="shared" si="463"/>
        <v>356.0265</v>
      </c>
      <c r="Q7169" s="16"/>
      <c r="R7169" s="101">
        <v>17.5</v>
      </c>
      <c r="S7169" s="16"/>
    </row>
    <row r="7170" spans="8:19" x14ac:dyDescent="0.25">
      <c r="H7170" s="98">
        <v>42693</v>
      </c>
      <c r="I7170" s="99">
        <v>0</v>
      </c>
      <c r="J7170" s="100">
        <f t="shared" si="464"/>
        <v>42693</v>
      </c>
      <c r="K7170" s="101">
        <v>42.536999999999999</v>
      </c>
      <c r="L7170" s="100">
        <f>'Barometric Data'!D7170</f>
        <v>42693</v>
      </c>
      <c r="M7170" s="106">
        <f t="shared" si="461"/>
        <v>0</v>
      </c>
      <c r="N7170" s="16">
        <f>'Barometric Data'!E7170</f>
        <v>2.7101999999999999</v>
      </c>
      <c r="O7170" s="16">
        <f t="shared" si="462"/>
        <v>39.826799999999999</v>
      </c>
      <c r="P7170" s="17">
        <f t="shared" si="463"/>
        <v>355.97219999999999</v>
      </c>
      <c r="Q7170" s="16"/>
      <c r="R7170" s="101">
        <v>17.497</v>
      </c>
      <c r="S7170" s="16"/>
    </row>
    <row r="7171" spans="8:19" x14ac:dyDescent="0.25">
      <c r="H7171" s="98">
        <v>42693</v>
      </c>
      <c r="I7171" s="99">
        <v>0.25</v>
      </c>
      <c r="J7171" s="100">
        <f t="shared" si="464"/>
        <v>42693.25</v>
      </c>
      <c r="K7171" s="101">
        <v>42.527500000000003</v>
      </c>
      <c r="L7171" s="100">
        <f>'Barometric Data'!D7171</f>
        <v>42693.25</v>
      </c>
      <c r="M7171" s="106">
        <f t="shared" si="461"/>
        <v>0</v>
      </c>
      <c r="N7171" s="16">
        <f>'Barometric Data'!E7171</f>
        <v>2.6732999999999998</v>
      </c>
      <c r="O7171" s="16">
        <f t="shared" si="462"/>
        <v>39.854200000000006</v>
      </c>
      <c r="P7171" s="17">
        <f t="shared" si="463"/>
        <v>355.94479999999999</v>
      </c>
      <c r="Q7171" s="16"/>
      <c r="R7171" s="101">
        <v>17.513000000000002</v>
      </c>
      <c r="S7171" s="16"/>
    </row>
    <row r="7172" spans="8:19" x14ac:dyDescent="0.25">
      <c r="H7172" s="98">
        <v>42693</v>
      </c>
      <c r="I7172" s="99">
        <v>0.5</v>
      </c>
      <c r="J7172" s="100">
        <f t="shared" si="464"/>
        <v>42693.5</v>
      </c>
      <c r="K7172" s="101">
        <v>42.555399999999999</v>
      </c>
      <c r="L7172" s="100">
        <f>'Barometric Data'!D7172</f>
        <v>42693.5</v>
      </c>
      <c r="M7172" s="106">
        <f t="shared" si="461"/>
        <v>0</v>
      </c>
      <c r="N7172" s="16">
        <f>'Barometric Data'!E7172</f>
        <v>2.6819999999999999</v>
      </c>
      <c r="O7172" s="16">
        <f t="shared" si="462"/>
        <v>39.873399999999997</v>
      </c>
      <c r="P7172" s="17">
        <f t="shared" si="463"/>
        <v>355.92559999999997</v>
      </c>
      <c r="Q7172" s="16"/>
      <c r="R7172" s="101">
        <v>17.518000000000001</v>
      </c>
      <c r="S7172" s="16"/>
    </row>
    <row r="7173" spans="8:19" x14ac:dyDescent="0.25">
      <c r="H7173" s="98">
        <v>42693</v>
      </c>
      <c r="I7173" s="99">
        <v>0.75</v>
      </c>
      <c r="J7173" s="100">
        <f t="shared" si="464"/>
        <v>42693.75</v>
      </c>
      <c r="K7173" s="101">
        <v>42.5319</v>
      </c>
      <c r="L7173" s="100">
        <f>'Barometric Data'!D7173</f>
        <v>42693.75</v>
      </c>
      <c r="M7173" s="106">
        <f t="shared" si="461"/>
        <v>0</v>
      </c>
      <c r="N7173" s="16">
        <f>'Barometric Data'!E7173</f>
        <v>2.6126999999999998</v>
      </c>
      <c r="O7173" s="16">
        <f t="shared" si="462"/>
        <v>39.919200000000004</v>
      </c>
      <c r="P7173" s="17">
        <f t="shared" si="463"/>
        <v>355.87979999999999</v>
      </c>
      <c r="Q7173" s="16"/>
      <c r="R7173" s="101">
        <v>17.497</v>
      </c>
      <c r="S7173" s="16"/>
    </row>
    <row r="7174" spans="8:19" x14ac:dyDescent="0.25">
      <c r="H7174" s="98">
        <v>42694</v>
      </c>
      <c r="I7174" s="99">
        <v>0</v>
      </c>
      <c r="J7174" s="100">
        <f t="shared" si="464"/>
        <v>42694</v>
      </c>
      <c r="K7174" s="101">
        <v>42.561599999999999</v>
      </c>
      <c r="L7174" s="100">
        <f>'Barometric Data'!D7174</f>
        <v>42694</v>
      </c>
      <c r="M7174" s="106">
        <f t="shared" si="461"/>
        <v>0</v>
      </c>
      <c r="N7174" s="16">
        <f>'Barometric Data'!E7174</f>
        <v>2.629</v>
      </c>
      <c r="O7174" s="16">
        <f t="shared" si="462"/>
        <v>39.932600000000001</v>
      </c>
      <c r="P7174" s="17">
        <f t="shared" si="463"/>
        <v>355.8664</v>
      </c>
      <c r="Q7174" s="16"/>
      <c r="R7174" s="101">
        <v>17.510999999999999</v>
      </c>
      <c r="S7174" s="16"/>
    </row>
    <row r="7175" spans="8:19" x14ac:dyDescent="0.25">
      <c r="H7175" s="98">
        <v>42694</v>
      </c>
      <c r="I7175" s="99">
        <v>0.25</v>
      </c>
      <c r="J7175" s="100">
        <f t="shared" si="464"/>
        <v>42694.25</v>
      </c>
      <c r="K7175" s="101">
        <v>42.538800000000002</v>
      </c>
      <c r="L7175" s="100">
        <f>'Barometric Data'!D7175</f>
        <v>42694.25</v>
      </c>
      <c r="M7175" s="106">
        <f t="shared" si="461"/>
        <v>0</v>
      </c>
      <c r="N7175" s="16">
        <f>'Barometric Data'!E7175</f>
        <v>2.6187</v>
      </c>
      <c r="O7175" s="16">
        <f t="shared" si="462"/>
        <v>39.920100000000005</v>
      </c>
      <c r="P7175" s="17">
        <f t="shared" si="463"/>
        <v>355.87889999999999</v>
      </c>
      <c r="Q7175" s="16"/>
      <c r="R7175" s="101">
        <v>17.515999999999998</v>
      </c>
      <c r="S7175" s="16"/>
    </row>
    <row r="7176" spans="8:19" x14ac:dyDescent="0.25">
      <c r="H7176" s="98">
        <v>42694</v>
      </c>
      <c r="I7176" s="99">
        <v>0.5</v>
      </c>
      <c r="J7176" s="100">
        <f t="shared" si="464"/>
        <v>42694.5</v>
      </c>
      <c r="K7176" s="101">
        <v>42.574599999999997</v>
      </c>
      <c r="L7176" s="100">
        <f>'Barometric Data'!D7176</f>
        <v>42694.5</v>
      </c>
      <c r="M7176" s="106">
        <f t="shared" si="461"/>
        <v>0</v>
      </c>
      <c r="N7176" s="16">
        <f>'Barometric Data'!E7176</f>
        <v>2.6145999999999998</v>
      </c>
      <c r="O7176" s="16">
        <f t="shared" si="462"/>
        <v>39.959999999999994</v>
      </c>
      <c r="P7176" s="17">
        <f t="shared" si="463"/>
        <v>355.839</v>
      </c>
      <c r="Q7176" s="16"/>
      <c r="R7176" s="101">
        <v>17.52</v>
      </c>
      <c r="S7176" s="16"/>
    </row>
    <row r="7177" spans="8:19" x14ac:dyDescent="0.25">
      <c r="H7177" s="98">
        <v>42694</v>
      </c>
      <c r="I7177" s="99">
        <v>0.75</v>
      </c>
      <c r="J7177" s="100">
        <f t="shared" si="464"/>
        <v>42694.75</v>
      </c>
      <c r="K7177" s="101">
        <v>42.525399999999998</v>
      </c>
      <c r="L7177" s="100">
        <f>'Barometric Data'!D7177</f>
        <v>42694.75</v>
      </c>
      <c r="M7177" s="106">
        <f t="shared" si="461"/>
        <v>0</v>
      </c>
      <c r="N7177" s="16">
        <f>'Barometric Data'!E7177</f>
        <v>2.5411999999999999</v>
      </c>
      <c r="O7177" s="16">
        <f t="shared" si="462"/>
        <v>39.984200000000001</v>
      </c>
      <c r="P7177" s="17">
        <f t="shared" si="463"/>
        <v>355.81479999999999</v>
      </c>
      <c r="Q7177" s="16"/>
      <c r="R7177" s="101">
        <v>17.495999999999999</v>
      </c>
      <c r="S7177" s="16"/>
    </row>
    <row r="7178" spans="8:19" x14ac:dyDescent="0.25">
      <c r="H7178" s="98">
        <v>42695</v>
      </c>
      <c r="I7178" s="99">
        <v>0</v>
      </c>
      <c r="J7178" s="100">
        <f t="shared" si="464"/>
        <v>42695</v>
      </c>
      <c r="K7178" s="101">
        <v>42.576000000000001</v>
      </c>
      <c r="L7178" s="100">
        <f>'Barometric Data'!D7178</f>
        <v>42695</v>
      </c>
      <c r="M7178" s="106">
        <f t="shared" si="461"/>
        <v>0</v>
      </c>
      <c r="N7178" s="16">
        <f>'Barometric Data'!E7178</f>
        <v>2.5868000000000002</v>
      </c>
      <c r="O7178" s="16">
        <f t="shared" si="462"/>
        <v>39.989199999999997</v>
      </c>
      <c r="P7178" s="17">
        <f t="shared" si="463"/>
        <v>355.8098</v>
      </c>
      <c r="Q7178" s="16"/>
      <c r="R7178" s="101">
        <v>17.515000000000001</v>
      </c>
      <c r="S7178" s="16"/>
    </row>
    <row r="7179" spans="8:19" x14ac:dyDescent="0.25">
      <c r="H7179" s="98">
        <v>42695</v>
      </c>
      <c r="I7179" s="99">
        <v>0.25</v>
      </c>
      <c r="J7179" s="100">
        <f t="shared" si="464"/>
        <v>42695.25</v>
      </c>
      <c r="K7179" s="101">
        <v>42.553800000000003</v>
      </c>
      <c r="L7179" s="100">
        <f>'Barometric Data'!D7179</f>
        <v>42695.25</v>
      </c>
      <c r="M7179" s="106">
        <f t="shared" si="461"/>
        <v>0</v>
      </c>
      <c r="N7179" s="16">
        <f>'Barometric Data'!E7179</f>
        <v>2.5548000000000002</v>
      </c>
      <c r="O7179" s="16">
        <f t="shared" si="462"/>
        <v>39.999000000000002</v>
      </c>
      <c r="P7179" s="17">
        <f t="shared" si="463"/>
        <v>355.79999999999995</v>
      </c>
      <c r="Q7179" s="16"/>
      <c r="R7179" s="101">
        <v>17.521999999999998</v>
      </c>
      <c r="S7179" s="16"/>
    </row>
    <row r="7180" spans="8:19" x14ac:dyDescent="0.25">
      <c r="H7180" s="98">
        <v>42695</v>
      </c>
      <c r="I7180" s="99">
        <v>0.5</v>
      </c>
      <c r="J7180" s="100">
        <f t="shared" si="464"/>
        <v>42695.5</v>
      </c>
      <c r="K7180" s="101">
        <v>42.587499999999999</v>
      </c>
      <c r="L7180" s="100">
        <f>'Barometric Data'!D7180</f>
        <v>42695.5</v>
      </c>
      <c r="M7180" s="106">
        <f t="shared" si="461"/>
        <v>0</v>
      </c>
      <c r="N7180" s="16">
        <f>'Barometric Data'!E7180</f>
        <v>2.5935000000000001</v>
      </c>
      <c r="O7180" s="16">
        <f t="shared" si="462"/>
        <v>39.994</v>
      </c>
      <c r="P7180" s="17">
        <f t="shared" si="463"/>
        <v>355.80499999999995</v>
      </c>
      <c r="Q7180" s="16"/>
      <c r="R7180" s="101">
        <v>17.501999999999999</v>
      </c>
      <c r="S7180" s="16"/>
    </row>
    <row r="7181" spans="8:19" x14ac:dyDescent="0.25">
      <c r="H7181" s="98">
        <v>42695</v>
      </c>
      <c r="I7181" s="99">
        <v>0.75</v>
      </c>
      <c r="J7181" s="100">
        <f t="shared" si="464"/>
        <v>42695.75</v>
      </c>
      <c r="K7181" s="101">
        <v>42.593699999999998</v>
      </c>
      <c r="L7181" s="100">
        <f>'Barometric Data'!D7181</f>
        <v>42695.75</v>
      </c>
      <c r="M7181" s="106">
        <f t="shared" si="461"/>
        <v>0</v>
      </c>
      <c r="N7181" s="16">
        <f>'Barometric Data'!E7181</f>
        <v>2.6238000000000001</v>
      </c>
      <c r="O7181" s="16">
        <f t="shared" si="462"/>
        <v>39.969899999999996</v>
      </c>
      <c r="P7181" s="17">
        <f t="shared" si="463"/>
        <v>355.82909999999998</v>
      </c>
      <c r="Q7181" s="16"/>
      <c r="R7181" s="101">
        <v>17.504000000000001</v>
      </c>
      <c r="S7181" s="16"/>
    </row>
    <row r="7182" spans="8:19" x14ac:dyDescent="0.25">
      <c r="H7182" s="98">
        <v>42696</v>
      </c>
      <c r="I7182" s="99">
        <v>0</v>
      </c>
      <c r="J7182" s="100">
        <f t="shared" si="464"/>
        <v>42696</v>
      </c>
      <c r="K7182" s="101">
        <v>42.676400000000001</v>
      </c>
      <c r="L7182" s="100">
        <f>'Barometric Data'!D7182</f>
        <v>42696</v>
      </c>
      <c r="M7182" s="106">
        <f t="shared" si="461"/>
        <v>0</v>
      </c>
      <c r="N7182" s="16">
        <f>'Barometric Data'!E7182</f>
        <v>2.7332000000000001</v>
      </c>
      <c r="O7182" s="16">
        <f t="shared" si="462"/>
        <v>39.943200000000004</v>
      </c>
      <c r="P7182" s="17">
        <f t="shared" si="463"/>
        <v>355.85579999999999</v>
      </c>
      <c r="Q7182" s="16"/>
      <c r="R7182" s="101">
        <v>17.515999999999998</v>
      </c>
      <c r="S7182" s="16"/>
    </row>
    <row r="7183" spans="8:19" x14ac:dyDescent="0.25">
      <c r="H7183" s="98">
        <v>42696</v>
      </c>
      <c r="I7183" s="99">
        <v>0.25</v>
      </c>
      <c r="J7183" s="100">
        <f t="shared" si="464"/>
        <v>42696.25</v>
      </c>
      <c r="K7183" s="101">
        <v>42.703299999999999</v>
      </c>
      <c r="L7183" s="100">
        <f>'Barometric Data'!D7183</f>
        <v>42696.25</v>
      </c>
      <c r="M7183" s="106">
        <f t="shared" si="461"/>
        <v>0</v>
      </c>
      <c r="N7183" s="16">
        <f>'Barometric Data'!E7183</f>
        <v>2.8121999999999998</v>
      </c>
      <c r="O7183" s="16">
        <f t="shared" si="462"/>
        <v>39.891100000000002</v>
      </c>
      <c r="P7183" s="17">
        <f t="shared" si="463"/>
        <v>355.90789999999998</v>
      </c>
      <c r="Q7183" s="16"/>
      <c r="R7183" s="101">
        <v>17.494</v>
      </c>
      <c r="S7183" s="16"/>
    </row>
    <row r="7184" spans="8:19" x14ac:dyDescent="0.25">
      <c r="H7184" s="98">
        <v>42696</v>
      </c>
      <c r="I7184" s="99">
        <v>0.5</v>
      </c>
      <c r="J7184" s="100">
        <f t="shared" si="464"/>
        <v>42696.5</v>
      </c>
      <c r="K7184" s="101">
        <v>42.720599999999997</v>
      </c>
      <c r="L7184" s="100">
        <f>'Barometric Data'!D7184</f>
        <v>42696.5</v>
      </c>
      <c r="M7184" s="106">
        <f t="shared" si="461"/>
        <v>0</v>
      </c>
      <c r="N7184" s="16">
        <f>'Barometric Data'!E7184</f>
        <v>2.8975</v>
      </c>
      <c r="O7184" s="16">
        <f t="shared" si="462"/>
        <v>39.823099999999997</v>
      </c>
      <c r="P7184" s="17">
        <f t="shared" si="463"/>
        <v>355.97589999999997</v>
      </c>
      <c r="Q7184" s="16"/>
      <c r="R7184" s="101">
        <v>17.515999999999998</v>
      </c>
      <c r="S7184" s="16"/>
    </row>
    <row r="7185" spans="8:19" x14ac:dyDescent="0.25">
      <c r="H7185" s="98">
        <v>42696</v>
      </c>
      <c r="I7185" s="99">
        <v>0.75</v>
      </c>
      <c r="J7185" s="100">
        <f t="shared" si="464"/>
        <v>42696.75</v>
      </c>
      <c r="K7185" s="101">
        <v>42.639600000000002</v>
      </c>
      <c r="L7185" s="100">
        <f>'Barometric Data'!D7185</f>
        <v>42696.75</v>
      </c>
      <c r="M7185" s="106">
        <f t="shared" si="461"/>
        <v>0</v>
      </c>
      <c r="N7185" s="16">
        <f>'Barometric Data'!E7185</f>
        <v>2.8052999999999999</v>
      </c>
      <c r="O7185" s="16">
        <f t="shared" si="462"/>
        <v>39.834299999999999</v>
      </c>
      <c r="P7185" s="17">
        <f t="shared" si="463"/>
        <v>355.96469999999999</v>
      </c>
      <c r="Q7185" s="16"/>
      <c r="R7185" s="101">
        <v>17.495999999999999</v>
      </c>
      <c r="S7185" s="16"/>
    </row>
    <row r="7186" spans="8:19" x14ac:dyDescent="0.25">
      <c r="H7186" s="98">
        <v>42697</v>
      </c>
      <c r="I7186" s="99">
        <v>0</v>
      </c>
      <c r="J7186" s="100">
        <f t="shared" si="464"/>
        <v>42697</v>
      </c>
      <c r="K7186" s="101">
        <v>42.590699999999998</v>
      </c>
      <c r="L7186" s="100">
        <f>'Barometric Data'!D7186</f>
        <v>42697</v>
      </c>
      <c r="M7186" s="106">
        <f t="shared" si="461"/>
        <v>0</v>
      </c>
      <c r="N7186" s="16">
        <f>'Barometric Data'!E7186</f>
        <v>2.7067000000000001</v>
      </c>
      <c r="O7186" s="16">
        <f t="shared" si="462"/>
        <v>39.884</v>
      </c>
      <c r="P7186" s="17">
        <f t="shared" si="463"/>
        <v>355.91499999999996</v>
      </c>
      <c r="Q7186" s="16"/>
      <c r="R7186" s="101">
        <v>17.518000000000001</v>
      </c>
      <c r="S7186" s="16"/>
    </row>
    <row r="7187" spans="8:19" x14ac:dyDescent="0.25">
      <c r="H7187" s="98">
        <v>42697</v>
      </c>
      <c r="I7187" s="99">
        <v>0.25</v>
      </c>
      <c r="J7187" s="100">
        <f t="shared" si="464"/>
        <v>42697.25</v>
      </c>
      <c r="K7187" s="101">
        <v>42.5396</v>
      </c>
      <c r="L7187" s="100">
        <f>'Barometric Data'!D7187</f>
        <v>42697.25</v>
      </c>
      <c r="M7187" s="106">
        <f t="shared" si="461"/>
        <v>0</v>
      </c>
      <c r="N7187" s="16">
        <f>'Barometric Data'!E7187</f>
        <v>2.6297999999999999</v>
      </c>
      <c r="O7187" s="16">
        <f t="shared" si="462"/>
        <v>39.909799999999997</v>
      </c>
      <c r="P7187" s="17">
        <f t="shared" si="463"/>
        <v>355.88919999999996</v>
      </c>
      <c r="Q7187" s="16"/>
      <c r="R7187" s="101">
        <v>17.510000000000002</v>
      </c>
      <c r="S7187" s="16"/>
    </row>
    <row r="7188" spans="8:19" x14ac:dyDescent="0.25">
      <c r="H7188" s="98">
        <v>42697</v>
      </c>
      <c r="I7188" s="99">
        <v>0.5</v>
      </c>
      <c r="J7188" s="100">
        <f t="shared" si="464"/>
        <v>42697.5</v>
      </c>
      <c r="K7188" s="101">
        <v>42.611600000000003</v>
      </c>
      <c r="L7188" s="100">
        <f>'Barometric Data'!D7188</f>
        <v>42697.5</v>
      </c>
      <c r="M7188" s="106">
        <f t="shared" si="461"/>
        <v>0</v>
      </c>
      <c r="N7188" s="16">
        <f>'Barometric Data'!E7188</f>
        <v>2.7231999999999998</v>
      </c>
      <c r="O7188" s="16">
        <f t="shared" si="462"/>
        <v>39.888400000000004</v>
      </c>
      <c r="P7188" s="17">
        <f t="shared" si="463"/>
        <v>355.91059999999999</v>
      </c>
      <c r="Q7188" s="16"/>
      <c r="R7188" s="101">
        <v>17.492999999999999</v>
      </c>
      <c r="S7188" s="16"/>
    </row>
    <row r="7189" spans="8:19" x14ac:dyDescent="0.25">
      <c r="H7189" s="98">
        <v>42697</v>
      </c>
      <c r="I7189" s="99">
        <v>0.75</v>
      </c>
      <c r="J7189" s="100">
        <f t="shared" si="464"/>
        <v>42697.75</v>
      </c>
      <c r="K7189" s="101">
        <v>42.688600000000001</v>
      </c>
      <c r="L7189" s="100">
        <f>'Barometric Data'!D7189</f>
        <v>42697.75</v>
      </c>
      <c r="M7189" s="106">
        <f t="shared" ref="M7189:M7252" si="465">ABS(L7189-J7189)</f>
        <v>0</v>
      </c>
      <c r="N7189" s="16">
        <f>'Barometric Data'!E7189</f>
        <v>2.8174999999999999</v>
      </c>
      <c r="O7189" s="16">
        <f t="shared" ref="O7189:O7252" si="466">K7189-N7189</f>
        <v>39.871099999999998</v>
      </c>
      <c r="P7189" s="17">
        <f t="shared" si="463"/>
        <v>355.92789999999997</v>
      </c>
      <c r="Q7189" s="16"/>
      <c r="R7189" s="101">
        <v>17.526</v>
      </c>
      <c r="S7189" s="16"/>
    </row>
    <row r="7190" spans="8:19" x14ac:dyDescent="0.25">
      <c r="H7190" s="98">
        <v>42698</v>
      </c>
      <c r="I7190" s="99">
        <v>0</v>
      </c>
      <c r="J7190" s="100">
        <f t="shared" si="464"/>
        <v>42698</v>
      </c>
      <c r="K7190" s="101">
        <v>42.746000000000002</v>
      </c>
      <c r="L7190" s="100">
        <f>'Barometric Data'!D7190</f>
        <v>42698</v>
      </c>
      <c r="M7190" s="106">
        <f t="shared" si="465"/>
        <v>0</v>
      </c>
      <c r="N7190" s="16">
        <f>'Barometric Data'!E7190</f>
        <v>2.9609000000000001</v>
      </c>
      <c r="O7190" s="16">
        <f t="shared" si="466"/>
        <v>39.7851</v>
      </c>
      <c r="P7190" s="17">
        <f t="shared" ref="P7190:P7253" si="467">$E$34-O7190</f>
        <v>356.01389999999998</v>
      </c>
      <c r="Q7190" s="16"/>
      <c r="R7190" s="101">
        <v>17.512</v>
      </c>
      <c r="S7190" s="16"/>
    </row>
    <row r="7191" spans="8:19" x14ac:dyDescent="0.25">
      <c r="H7191" s="98">
        <v>42698</v>
      </c>
      <c r="I7191" s="99">
        <v>0.25</v>
      </c>
      <c r="J7191" s="100">
        <f t="shared" si="464"/>
        <v>42698.25</v>
      </c>
      <c r="K7191" s="101">
        <v>42.747900000000001</v>
      </c>
      <c r="L7191" s="100">
        <f>'Barometric Data'!D7191</f>
        <v>42698.25</v>
      </c>
      <c r="M7191" s="106">
        <f t="shared" si="465"/>
        <v>0</v>
      </c>
      <c r="N7191" s="16">
        <f>'Barometric Data'!E7191</f>
        <v>3.0070000000000001</v>
      </c>
      <c r="O7191" s="16">
        <f t="shared" si="466"/>
        <v>39.740900000000003</v>
      </c>
      <c r="P7191" s="17">
        <f t="shared" si="467"/>
        <v>356.05809999999997</v>
      </c>
      <c r="Q7191" s="16"/>
      <c r="R7191" s="101">
        <v>17.504000000000001</v>
      </c>
      <c r="S7191" s="16"/>
    </row>
    <row r="7192" spans="8:19" x14ac:dyDescent="0.25">
      <c r="H7192" s="98">
        <v>42698</v>
      </c>
      <c r="I7192" s="99">
        <v>0.5</v>
      </c>
      <c r="J7192" s="100">
        <f t="shared" si="464"/>
        <v>42698.5</v>
      </c>
      <c r="K7192" s="101">
        <v>42.72</v>
      </c>
      <c r="L7192" s="100">
        <f>'Barometric Data'!D7192</f>
        <v>42698.5</v>
      </c>
      <c r="M7192" s="106">
        <f t="shared" si="465"/>
        <v>0</v>
      </c>
      <c r="N7192" s="16">
        <f>'Barometric Data'!E7192</f>
        <v>3.0358000000000001</v>
      </c>
      <c r="O7192" s="16">
        <f t="shared" si="466"/>
        <v>39.684199999999997</v>
      </c>
      <c r="P7192" s="17">
        <f t="shared" si="467"/>
        <v>356.1148</v>
      </c>
      <c r="Q7192" s="16"/>
      <c r="R7192" s="101">
        <v>17.507000000000001</v>
      </c>
      <c r="S7192" s="16"/>
    </row>
    <row r="7193" spans="8:19" x14ac:dyDescent="0.25">
      <c r="H7193" s="98">
        <v>42698</v>
      </c>
      <c r="I7193" s="99">
        <v>0.75</v>
      </c>
      <c r="J7193" s="100">
        <f t="shared" si="464"/>
        <v>42698.75</v>
      </c>
      <c r="K7193" s="101">
        <v>42.627099999999999</v>
      </c>
      <c r="L7193" s="100">
        <f>'Barometric Data'!D7193</f>
        <v>42698.75</v>
      </c>
      <c r="M7193" s="106">
        <f t="shared" si="465"/>
        <v>0</v>
      </c>
      <c r="N7193" s="16">
        <f>'Barometric Data'!E7193</f>
        <v>2.9055</v>
      </c>
      <c r="O7193" s="16">
        <f t="shared" si="466"/>
        <v>39.721599999999995</v>
      </c>
      <c r="P7193" s="17">
        <f t="shared" si="467"/>
        <v>356.07740000000001</v>
      </c>
      <c r="Q7193" s="16"/>
      <c r="R7193" s="101">
        <v>17.489000000000001</v>
      </c>
      <c r="S7193" s="16"/>
    </row>
    <row r="7194" spans="8:19" x14ac:dyDescent="0.25">
      <c r="H7194" s="98">
        <v>42699</v>
      </c>
      <c r="I7194" s="99">
        <v>0</v>
      </c>
      <c r="J7194" s="100">
        <f t="shared" si="464"/>
        <v>42699</v>
      </c>
      <c r="K7194" s="101">
        <v>42.593800000000002</v>
      </c>
      <c r="L7194" s="100">
        <f>'Barometric Data'!D7194</f>
        <v>42699</v>
      </c>
      <c r="M7194" s="106">
        <f t="shared" si="465"/>
        <v>0</v>
      </c>
      <c r="N7194" s="16">
        <f>'Barometric Data'!E7194</f>
        <v>2.8531</v>
      </c>
      <c r="O7194" s="16">
        <f t="shared" si="466"/>
        <v>39.740700000000004</v>
      </c>
      <c r="P7194" s="17">
        <f t="shared" si="467"/>
        <v>356.05829999999997</v>
      </c>
      <c r="Q7194" s="16"/>
      <c r="R7194" s="101">
        <v>17.524000000000001</v>
      </c>
      <c r="S7194" s="16"/>
    </row>
    <row r="7195" spans="8:19" x14ac:dyDescent="0.25">
      <c r="H7195" s="98">
        <v>42699</v>
      </c>
      <c r="I7195" s="99">
        <v>0.25</v>
      </c>
      <c r="J7195" s="100">
        <f t="shared" si="464"/>
        <v>42699.25</v>
      </c>
      <c r="K7195" s="101">
        <v>42.5824</v>
      </c>
      <c r="L7195" s="100">
        <f>'Barometric Data'!D7195</f>
        <v>42699.25</v>
      </c>
      <c r="M7195" s="106">
        <f t="shared" si="465"/>
        <v>0</v>
      </c>
      <c r="N7195" s="16">
        <f>'Barometric Data'!E7195</f>
        <v>2.8079000000000001</v>
      </c>
      <c r="O7195" s="16">
        <f t="shared" si="466"/>
        <v>39.774500000000003</v>
      </c>
      <c r="P7195" s="17">
        <f t="shared" si="467"/>
        <v>356.02449999999999</v>
      </c>
      <c r="Q7195" s="16"/>
      <c r="R7195" s="101">
        <v>17.512</v>
      </c>
      <c r="S7195" s="16"/>
    </row>
    <row r="7196" spans="8:19" x14ac:dyDescent="0.25">
      <c r="H7196" s="98">
        <v>42699</v>
      </c>
      <c r="I7196" s="99">
        <v>0.5</v>
      </c>
      <c r="J7196" s="100">
        <f t="shared" si="464"/>
        <v>42699.5</v>
      </c>
      <c r="K7196" s="101">
        <v>42.5929</v>
      </c>
      <c r="L7196" s="100">
        <f>'Barometric Data'!D7196</f>
        <v>42699.5</v>
      </c>
      <c r="M7196" s="106">
        <f t="shared" si="465"/>
        <v>0</v>
      </c>
      <c r="N7196" s="16">
        <f>'Barometric Data'!E7196</f>
        <v>2.8132000000000001</v>
      </c>
      <c r="O7196" s="16">
        <f t="shared" si="466"/>
        <v>39.779699999999998</v>
      </c>
      <c r="P7196" s="17">
        <f t="shared" si="467"/>
        <v>356.01929999999999</v>
      </c>
      <c r="Q7196" s="16"/>
      <c r="R7196" s="101">
        <v>17.518999999999998</v>
      </c>
      <c r="S7196" s="16"/>
    </row>
    <row r="7197" spans="8:19" x14ac:dyDescent="0.25">
      <c r="H7197" s="98">
        <v>42699</v>
      </c>
      <c r="I7197" s="99">
        <v>0.75</v>
      </c>
      <c r="J7197" s="100">
        <f t="shared" si="464"/>
        <v>42699.75</v>
      </c>
      <c r="K7197" s="101">
        <v>42.549500000000002</v>
      </c>
      <c r="L7197" s="100">
        <f>'Barometric Data'!D7197</f>
        <v>42699.75</v>
      </c>
      <c r="M7197" s="106">
        <f t="shared" si="465"/>
        <v>0</v>
      </c>
      <c r="N7197" s="16">
        <f>'Barometric Data'!E7197</f>
        <v>2.7263999999999999</v>
      </c>
      <c r="O7197" s="16">
        <f t="shared" si="466"/>
        <v>39.823100000000004</v>
      </c>
      <c r="P7197" s="17">
        <f t="shared" si="467"/>
        <v>355.97589999999997</v>
      </c>
      <c r="Q7197" s="16"/>
      <c r="R7197" s="101">
        <v>17.521999999999998</v>
      </c>
      <c r="S7197" s="16"/>
    </row>
    <row r="7198" spans="8:19" x14ac:dyDescent="0.25">
      <c r="H7198" s="98">
        <v>42700</v>
      </c>
      <c r="I7198" s="99">
        <v>0</v>
      </c>
      <c r="J7198" s="100">
        <f t="shared" si="464"/>
        <v>42700</v>
      </c>
      <c r="K7198" s="101">
        <v>42.556800000000003</v>
      </c>
      <c r="L7198" s="100">
        <f>'Barometric Data'!D7198</f>
        <v>42700</v>
      </c>
      <c r="M7198" s="106">
        <f t="shared" si="465"/>
        <v>0</v>
      </c>
      <c r="N7198" s="16">
        <f>'Barometric Data'!E7198</f>
        <v>2.7223999999999999</v>
      </c>
      <c r="O7198" s="16">
        <f t="shared" si="466"/>
        <v>39.834400000000002</v>
      </c>
      <c r="P7198" s="17">
        <f t="shared" si="467"/>
        <v>355.96459999999996</v>
      </c>
      <c r="Q7198" s="16"/>
      <c r="R7198" s="101">
        <v>17.510000000000002</v>
      </c>
      <c r="S7198" s="16"/>
    </row>
    <row r="7199" spans="8:19" x14ac:dyDescent="0.25">
      <c r="H7199" s="98">
        <v>42700</v>
      </c>
      <c r="I7199" s="99">
        <v>0.25</v>
      </c>
      <c r="J7199" s="100">
        <f t="shared" si="464"/>
        <v>42700.25</v>
      </c>
      <c r="K7199" s="101">
        <v>42.537500000000001</v>
      </c>
      <c r="L7199" s="100">
        <f>'Barometric Data'!D7199</f>
        <v>42700.25</v>
      </c>
      <c r="M7199" s="106">
        <f t="shared" si="465"/>
        <v>0</v>
      </c>
      <c r="N7199" s="16">
        <f>'Barometric Data'!E7199</f>
        <v>2.6463000000000001</v>
      </c>
      <c r="O7199" s="16">
        <f t="shared" si="466"/>
        <v>39.891199999999998</v>
      </c>
      <c r="P7199" s="17">
        <f t="shared" si="467"/>
        <v>355.90779999999995</v>
      </c>
      <c r="Q7199" s="16"/>
      <c r="R7199" s="101">
        <v>17.529</v>
      </c>
      <c r="S7199" s="16"/>
    </row>
    <row r="7200" spans="8:19" x14ac:dyDescent="0.25">
      <c r="H7200" s="98">
        <v>42700</v>
      </c>
      <c r="I7200" s="99">
        <v>0.5</v>
      </c>
      <c r="J7200" s="100">
        <f t="shared" si="464"/>
        <v>42700.5</v>
      </c>
      <c r="K7200" s="101">
        <v>42.462400000000002</v>
      </c>
      <c r="L7200" s="100">
        <f>'Barometric Data'!D7200</f>
        <v>42700.5</v>
      </c>
      <c r="M7200" s="106">
        <f t="shared" si="465"/>
        <v>0</v>
      </c>
      <c r="N7200" s="16">
        <f>'Barometric Data'!E7200</f>
        <v>2.5104000000000002</v>
      </c>
      <c r="O7200" s="16">
        <f t="shared" si="466"/>
        <v>39.952000000000005</v>
      </c>
      <c r="P7200" s="17">
        <f t="shared" si="467"/>
        <v>355.84699999999998</v>
      </c>
      <c r="Q7200" s="16"/>
      <c r="R7200" s="101">
        <v>17.515999999999998</v>
      </c>
      <c r="S7200" s="16"/>
    </row>
    <row r="7201" spans="8:19" x14ac:dyDescent="0.25">
      <c r="H7201" s="98">
        <v>42700</v>
      </c>
      <c r="I7201" s="99">
        <v>0.75</v>
      </c>
      <c r="J7201" s="100">
        <f t="shared" ref="J7201:J7264" si="468">H7201+I7201</f>
        <v>42700.75</v>
      </c>
      <c r="K7201" s="101">
        <v>42.358499999999999</v>
      </c>
      <c r="L7201" s="100">
        <f>'Barometric Data'!D7201</f>
        <v>42700.75</v>
      </c>
      <c r="M7201" s="106">
        <f t="shared" si="465"/>
        <v>0</v>
      </c>
      <c r="N7201" s="16">
        <f>'Barometric Data'!E7201</f>
        <v>2.2665999999999999</v>
      </c>
      <c r="O7201" s="16">
        <f t="shared" si="466"/>
        <v>40.091900000000003</v>
      </c>
      <c r="P7201" s="17">
        <f t="shared" si="467"/>
        <v>355.70709999999997</v>
      </c>
      <c r="Q7201" s="16"/>
      <c r="R7201" s="101">
        <v>17.504999999999999</v>
      </c>
      <c r="S7201" s="16"/>
    </row>
    <row r="7202" spans="8:19" x14ac:dyDescent="0.25">
      <c r="H7202" s="98">
        <v>42701</v>
      </c>
      <c r="I7202" s="99">
        <v>0</v>
      </c>
      <c r="J7202" s="100">
        <f t="shared" si="468"/>
        <v>42701</v>
      </c>
      <c r="K7202" s="101">
        <v>42.340299999999999</v>
      </c>
      <c r="L7202" s="100">
        <f>'Barometric Data'!D7202</f>
        <v>42701</v>
      </c>
      <c r="M7202" s="106">
        <f t="shared" si="465"/>
        <v>0</v>
      </c>
      <c r="N7202" s="16">
        <f>'Barometric Data'!E7202</f>
        <v>2.1768999999999998</v>
      </c>
      <c r="O7202" s="16">
        <f t="shared" si="466"/>
        <v>40.163399999999996</v>
      </c>
      <c r="P7202" s="17">
        <f t="shared" si="467"/>
        <v>355.63559999999995</v>
      </c>
      <c r="Q7202" s="16"/>
      <c r="R7202" s="101">
        <v>17.516999999999999</v>
      </c>
      <c r="S7202" s="16"/>
    </row>
    <row r="7203" spans="8:19" x14ac:dyDescent="0.25">
      <c r="H7203" s="98">
        <v>42701</v>
      </c>
      <c r="I7203" s="99">
        <v>0.25</v>
      </c>
      <c r="J7203" s="100">
        <f t="shared" si="468"/>
        <v>42701.25</v>
      </c>
      <c r="K7203" s="101">
        <v>42.456499999999998</v>
      </c>
      <c r="L7203" s="100">
        <f>'Barometric Data'!D7203</f>
        <v>42701.25</v>
      </c>
      <c r="M7203" s="106">
        <f t="shared" si="465"/>
        <v>0</v>
      </c>
      <c r="N7203" s="16">
        <f>'Barometric Data'!E7203</f>
        <v>2.2208000000000001</v>
      </c>
      <c r="O7203" s="16">
        <f t="shared" si="466"/>
        <v>40.235700000000001</v>
      </c>
      <c r="P7203" s="17">
        <f t="shared" si="467"/>
        <v>355.56329999999997</v>
      </c>
      <c r="Q7203" s="16"/>
      <c r="R7203" s="101">
        <v>17.513999999999999</v>
      </c>
      <c r="S7203" s="16"/>
    </row>
    <row r="7204" spans="8:19" x14ac:dyDescent="0.25">
      <c r="H7204" s="98">
        <v>42701</v>
      </c>
      <c r="I7204" s="99">
        <v>0.5</v>
      </c>
      <c r="J7204" s="100">
        <f t="shared" si="468"/>
        <v>42701.5</v>
      </c>
      <c r="K7204" s="101">
        <v>42.58</v>
      </c>
      <c r="L7204" s="100">
        <f>'Barometric Data'!D7204</f>
        <v>42701.5</v>
      </c>
      <c r="M7204" s="106">
        <f t="shared" si="465"/>
        <v>0</v>
      </c>
      <c r="N7204" s="16">
        <f>'Barometric Data'!E7204</f>
        <v>2.4064999999999999</v>
      </c>
      <c r="O7204" s="16">
        <f t="shared" si="466"/>
        <v>40.173499999999997</v>
      </c>
      <c r="P7204" s="17">
        <f t="shared" si="467"/>
        <v>355.62549999999999</v>
      </c>
      <c r="Q7204" s="16"/>
      <c r="R7204" s="101">
        <v>17.491</v>
      </c>
      <c r="S7204" s="16"/>
    </row>
    <row r="7205" spans="8:19" x14ac:dyDescent="0.25">
      <c r="H7205" s="98">
        <v>42701</v>
      </c>
      <c r="I7205" s="99">
        <v>0.75</v>
      </c>
      <c r="J7205" s="100">
        <f t="shared" si="468"/>
        <v>42701.75</v>
      </c>
      <c r="K7205" s="101">
        <v>42.594000000000001</v>
      </c>
      <c r="L7205" s="100">
        <f>'Barometric Data'!D7205</f>
        <v>42701.75</v>
      </c>
      <c r="M7205" s="106">
        <f t="shared" si="465"/>
        <v>0</v>
      </c>
      <c r="N7205" s="16">
        <f>'Barometric Data'!E7205</f>
        <v>2.4535999999999998</v>
      </c>
      <c r="O7205" s="16">
        <f t="shared" si="466"/>
        <v>40.1404</v>
      </c>
      <c r="P7205" s="17">
        <f t="shared" si="467"/>
        <v>355.65859999999998</v>
      </c>
      <c r="Q7205" s="16"/>
      <c r="R7205" s="101">
        <v>17.515000000000001</v>
      </c>
      <c r="S7205" s="16"/>
    </row>
    <row r="7206" spans="8:19" x14ac:dyDescent="0.25">
      <c r="H7206" s="98">
        <v>42702</v>
      </c>
      <c r="I7206" s="99">
        <v>0</v>
      </c>
      <c r="J7206" s="100">
        <f t="shared" si="468"/>
        <v>42702</v>
      </c>
      <c r="K7206" s="101">
        <v>42.536799999999999</v>
      </c>
      <c r="L7206" s="100">
        <f>'Barometric Data'!D7206</f>
        <v>42702</v>
      </c>
      <c r="M7206" s="106">
        <f t="shared" si="465"/>
        <v>0</v>
      </c>
      <c r="N7206" s="16">
        <f>'Barometric Data'!E7206</f>
        <v>2.403</v>
      </c>
      <c r="O7206" s="16">
        <f t="shared" si="466"/>
        <v>40.133800000000001</v>
      </c>
      <c r="P7206" s="17">
        <f t="shared" si="467"/>
        <v>355.66519999999997</v>
      </c>
      <c r="Q7206" s="16"/>
      <c r="R7206" s="101">
        <v>17.507999999999999</v>
      </c>
      <c r="S7206" s="16"/>
    </row>
    <row r="7207" spans="8:19" x14ac:dyDescent="0.25">
      <c r="H7207" s="98">
        <v>42702</v>
      </c>
      <c r="I7207" s="99">
        <v>0.25</v>
      </c>
      <c r="J7207" s="100">
        <f t="shared" si="468"/>
        <v>42702.25</v>
      </c>
      <c r="K7207" s="101">
        <v>42.4709</v>
      </c>
      <c r="L7207" s="100">
        <f>'Barometric Data'!D7207</f>
        <v>42702.25</v>
      </c>
      <c r="M7207" s="106">
        <f t="shared" si="465"/>
        <v>0</v>
      </c>
      <c r="N7207" s="16">
        <f>'Barometric Data'!E7207</f>
        <v>2.2404000000000002</v>
      </c>
      <c r="O7207" s="16">
        <f t="shared" si="466"/>
        <v>40.230499999999999</v>
      </c>
      <c r="P7207" s="17">
        <f t="shared" si="467"/>
        <v>355.56849999999997</v>
      </c>
      <c r="Q7207" s="16"/>
      <c r="R7207" s="101">
        <v>17.518000000000001</v>
      </c>
      <c r="S7207" s="16"/>
    </row>
    <row r="7208" spans="8:19" x14ac:dyDescent="0.25">
      <c r="H7208" s="98">
        <v>42702</v>
      </c>
      <c r="I7208" s="99">
        <v>0.5</v>
      </c>
      <c r="J7208" s="100">
        <f t="shared" si="468"/>
        <v>42702.5</v>
      </c>
      <c r="K7208" s="101">
        <v>42.601599999999998</v>
      </c>
      <c r="L7208" s="100">
        <f>'Barometric Data'!D7208</f>
        <v>42702.5</v>
      </c>
      <c r="M7208" s="106">
        <f t="shared" si="465"/>
        <v>0</v>
      </c>
      <c r="N7208" s="16">
        <f>'Barometric Data'!E7208</f>
        <v>2.3919000000000001</v>
      </c>
      <c r="O7208" s="16">
        <f t="shared" si="466"/>
        <v>40.209699999999998</v>
      </c>
      <c r="P7208" s="17">
        <f t="shared" si="467"/>
        <v>355.58929999999998</v>
      </c>
      <c r="Q7208" s="16"/>
      <c r="R7208" s="101">
        <v>17.507999999999999</v>
      </c>
      <c r="S7208" s="16"/>
    </row>
    <row r="7209" spans="8:19" x14ac:dyDescent="0.25">
      <c r="H7209" s="98">
        <v>42702</v>
      </c>
      <c r="I7209" s="99">
        <v>0.75</v>
      </c>
      <c r="J7209" s="100">
        <f t="shared" si="468"/>
        <v>42702.75</v>
      </c>
      <c r="K7209" s="101">
        <v>42.631799999999998</v>
      </c>
      <c r="L7209" s="100">
        <f>'Barometric Data'!D7209</f>
        <v>42702.75</v>
      </c>
      <c r="M7209" s="106">
        <f t="shared" si="465"/>
        <v>0</v>
      </c>
      <c r="N7209" s="16">
        <f>'Barometric Data'!E7209</f>
        <v>2.4830000000000001</v>
      </c>
      <c r="O7209" s="16">
        <f t="shared" si="466"/>
        <v>40.148800000000001</v>
      </c>
      <c r="P7209" s="17">
        <f t="shared" si="467"/>
        <v>355.65019999999998</v>
      </c>
      <c r="Q7209" s="16"/>
      <c r="R7209" s="101">
        <v>17.513000000000002</v>
      </c>
      <c r="S7209" s="16"/>
    </row>
    <row r="7210" spans="8:19" x14ac:dyDescent="0.25">
      <c r="H7210" s="98">
        <v>42703</v>
      </c>
      <c r="I7210" s="99">
        <v>0</v>
      </c>
      <c r="J7210" s="100">
        <f t="shared" si="468"/>
        <v>42703</v>
      </c>
      <c r="K7210" s="101">
        <v>42.685600000000001</v>
      </c>
      <c r="L7210" s="100">
        <f>'Barometric Data'!D7210</f>
        <v>42703</v>
      </c>
      <c r="M7210" s="106">
        <f t="shared" si="465"/>
        <v>0</v>
      </c>
      <c r="N7210" s="16">
        <f>'Barometric Data'!E7210</f>
        <v>2.6023000000000001</v>
      </c>
      <c r="O7210" s="16">
        <f t="shared" si="466"/>
        <v>40.083300000000001</v>
      </c>
      <c r="P7210" s="17">
        <f t="shared" si="467"/>
        <v>355.71569999999997</v>
      </c>
      <c r="Q7210" s="16"/>
      <c r="R7210" s="101">
        <v>17.510999999999999</v>
      </c>
      <c r="S7210" s="16"/>
    </row>
    <row r="7211" spans="8:19" x14ac:dyDescent="0.25">
      <c r="H7211" s="98">
        <v>42703</v>
      </c>
      <c r="I7211" s="99">
        <v>0.25</v>
      </c>
      <c r="J7211" s="100">
        <f t="shared" si="468"/>
        <v>42703.25</v>
      </c>
      <c r="K7211" s="101">
        <v>42.726799999999997</v>
      </c>
      <c r="L7211" s="100">
        <f>'Barometric Data'!D7211</f>
        <v>42703.25</v>
      </c>
      <c r="M7211" s="106">
        <f t="shared" si="465"/>
        <v>0</v>
      </c>
      <c r="N7211" s="16">
        <f>'Barometric Data'!E7211</f>
        <v>2.6934999999999998</v>
      </c>
      <c r="O7211" s="16">
        <f t="shared" si="466"/>
        <v>40.033299999999997</v>
      </c>
      <c r="P7211" s="17">
        <f t="shared" si="467"/>
        <v>355.76569999999998</v>
      </c>
      <c r="Q7211" s="16"/>
      <c r="R7211" s="101">
        <v>17.507000000000001</v>
      </c>
      <c r="S7211" s="16"/>
    </row>
    <row r="7212" spans="8:19" x14ac:dyDescent="0.25">
      <c r="H7212" s="98">
        <v>42703</v>
      </c>
      <c r="I7212" s="99">
        <v>0.5</v>
      </c>
      <c r="J7212" s="100">
        <f t="shared" si="468"/>
        <v>42703.5</v>
      </c>
      <c r="K7212" s="101">
        <v>42.737200000000001</v>
      </c>
      <c r="L7212" s="100">
        <f>'Barometric Data'!D7212</f>
        <v>42703.5</v>
      </c>
      <c r="M7212" s="106">
        <f t="shared" si="465"/>
        <v>0</v>
      </c>
      <c r="N7212" s="16">
        <f>'Barometric Data'!E7212</f>
        <v>2.7915000000000001</v>
      </c>
      <c r="O7212" s="16">
        <f t="shared" si="466"/>
        <v>39.945700000000002</v>
      </c>
      <c r="P7212" s="17">
        <f t="shared" si="467"/>
        <v>355.85329999999999</v>
      </c>
      <c r="Q7212" s="16"/>
      <c r="R7212" s="101">
        <v>17.5</v>
      </c>
      <c r="S7212" s="16"/>
    </row>
    <row r="7213" spans="8:19" x14ac:dyDescent="0.25">
      <c r="H7213" s="98">
        <v>42703</v>
      </c>
      <c r="I7213" s="99">
        <v>0.75</v>
      </c>
      <c r="J7213" s="100">
        <f t="shared" si="468"/>
        <v>42703.75</v>
      </c>
      <c r="K7213" s="101">
        <v>42.707700000000003</v>
      </c>
      <c r="L7213" s="100">
        <f>'Barometric Data'!D7213</f>
        <v>42703.75</v>
      </c>
      <c r="M7213" s="106">
        <f t="shared" si="465"/>
        <v>0</v>
      </c>
      <c r="N7213" s="16">
        <f>'Barometric Data'!E7213</f>
        <v>2.7959999999999998</v>
      </c>
      <c r="O7213" s="16">
        <f t="shared" si="466"/>
        <v>39.911700000000003</v>
      </c>
      <c r="P7213" s="17">
        <f t="shared" si="467"/>
        <v>355.88729999999998</v>
      </c>
      <c r="Q7213" s="16"/>
      <c r="R7213" s="101">
        <v>17.521000000000001</v>
      </c>
      <c r="S7213" s="16"/>
    </row>
    <row r="7214" spans="8:19" x14ac:dyDescent="0.25">
      <c r="H7214" s="98">
        <v>42704</v>
      </c>
      <c r="I7214" s="99">
        <v>0</v>
      </c>
      <c r="J7214" s="100">
        <f t="shared" si="468"/>
        <v>42704</v>
      </c>
      <c r="K7214" s="101">
        <v>42.664200000000001</v>
      </c>
      <c r="L7214" s="100">
        <f>'Barometric Data'!D7214</f>
        <v>42704</v>
      </c>
      <c r="M7214" s="106">
        <f t="shared" si="465"/>
        <v>0</v>
      </c>
      <c r="N7214" s="16">
        <f>'Barometric Data'!E7214</f>
        <v>2.7612999999999999</v>
      </c>
      <c r="O7214" s="16">
        <f t="shared" si="466"/>
        <v>39.902900000000002</v>
      </c>
      <c r="P7214" s="17">
        <f t="shared" si="467"/>
        <v>355.89609999999999</v>
      </c>
      <c r="Q7214" s="16"/>
      <c r="R7214" s="101">
        <v>17.504000000000001</v>
      </c>
      <c r="S7214" s="16"/>
    </row>
    <row r="7215" spans="8:19" x14ac:dyDescent="0.25">
      <c r="H7215" s="98">
        <v>42704</v>
      </c>
      <c r="I7215" s="99">
        <v>0.25</v>
      </c>
      <c r="J7215" s="100">
        <f t="shared" si="468"/>
        <v>42704.25</v>
      </c>
      <c r="K7215" s="101">
        <v>42.620899999999999</v>
      </c>
      <c r="L7215" s="100">
        <f>'Barometric Data'!D7215</f>
        <v>42704.25</v>
      </c>
      <c r="M7215" s="106">
        <f t="shared" si="465"/>
        <v>0</v>
      </c>
      <c r="N7215" s="16">
        <f>'Barometric Data'!E7215</f>
        <v>2.6821999999999999</v>
      </c>
      <c r="O7215" s="16">
        <f t="shared" si="466"/>
        <v>39.938699999999997</v>
      </c>
      <c r="P7215" s="17">
        <f t="shared" si="467"/>
        <v>355.8603</v>
      </c>
      <c r="Q7215" s="16"/>
      <c r="R7215" s="101">
        <v>17.532</v>
      </c>
      <c r="S7215" s="16"/>
    </row>
    <row r="7216" spans="8:19" x14ac:dyDescent="0.25">
      <c r="H7216" s="98">
        <v>42704</v>
      </c>
      <c r="I7216" s="99">
        <v>0.5</v>
      </c>
      <c r="J7216" s="100">
        <f t="shared" si="468"/>
        <v>42704.5</v>
      </c>
      <c r="K7216" s="101">
        <v>42.651200000000003</v>
      </c>
      <c r="L7216" s="100">
        <f>'Barometric Data'!D7216</f>
        <v>42704.5</v>
      </c>
      <c r="M7216" s="106">
        <f t="shared" si="465"/>
        <v>0</v>
      </c>
      <c r="N7216" s="16">
        <f>'Barometric Data'!E7216</f>
        <v>2.7292000000000001</v>
      </c>
      <c r="O7216" s="16">
        <f t="shared" si="466"/>
        <v>39.922000000000004</v>
      </c>
      <c r="P7216" s="17">
        <f t="shared" si="467"/>
        <v>355.87699999999995</v>
      </c>
      <c r="Q7216" s="16"/>
      <c r="R7216" s="101">
        <v>17.501000000000001</v>
      </c>
      <c r="S7216" s="16"/>
    </row>
    <row r="7217" spans="8:19" x14ac:dyDescent="0.25">
      <c r="H7217" s="98">
        <v>42704</v>
      </c>
      <c r="I7217" s="99">
        <v>0.75</v>
      </c>
      <c r="J7217" s="100">
        <f t="shared" si="468"/>
        <v>42704.75</v>
      </c>
      <c r="K7217" s="101">
        <v>42.6325</v>
      </c>
      <c r="L7217" s="100">
        <f>'Barometric Data'!D7217</f>
        <v>42704.75</v>
      </c>
      <c r="M7217" s="106">
        <f t="shared" si="465"/>
        <v>0</v>
      </c>
      <c r="N7217" s="16">
        <f>'Barometric Data'!E7217</f>
        <v>2.7221000000000002</v>
      </c>
      <c r="O7217" s="16">
        <f t="shared" si="466"/>
        <v>39.910400000000003</v>
      </c>
      <c r="P7217" s="17">
        <f t="shared" si="467"/>
        <v>355.8886</v>
      </c>
      <c r="Q7217" s="16"/>
      <c r="R7217" s="101">
        <v>17.498000000000001</v>
      </c>
      <c r="S7217" s="16"/>
    </row>
    <row r="7218" spans="8:19" x14ac:dyDescent="0.25">
      <c r="H7218" s="98">
        <v>42705</v>
      </c>
      <c r="I7218" s="99">
        <v>0</v>
      </c>
      <c r="J7218" s="100">
        <f t="shared" si="468"/>
        <v>42705</v>
      </c>
      <c r="K7218" s="101">
        <v>42.635899999999999</v>
      </c>
      <c r="L7218" s="100">
        <f>'Barometric Data'!D7218</f>
        <v>42705</v>
      </c>
      <c r="M7218" s="106">
        <f t="shared" si="465"/>
        <v>0</v>
      </c>
      <c r="N7218" s="16">
        <f>'Barometric Data'!E7218</f>
        <v>2.7507999999999999</v>
      </c>
      <c r="O7218" s="16">
        <f t="shared" si="466"/>
        <v>39.885100000000001</v>
      </c>
      <c r="P7218" s="17">
        <f t="shared" si="467"/>
        <v>355.91389999999996</v>
      </c>
      <c r="Q7218" s="16"/>
      <c r="R7218" s="101">
        <v>17.495999999999999</v>
      </c>
      <c r="S7218" s="16"/>
    </row>
    <row r="7219" spans="8:19" x14ac:dyDescent="0.25">
      <c r="H7219" s="98">
        <v>42705</v>
      </c>
      <c r="I7219" s="99">
        <v>0.25</v>
      </c>
      <c r="J7219" s="100">
        <f t="shared" si="468"/>
        <v>42705.25</v>
      </c>
      <c r="K7219" s="101">
        <v>42.654699999999998</v>
      </c>
      <c r="L7219" s="100">
        <f>'Barometric Data'!D7219</f>
        <v>42705.25</v>
      </c>
      <c r="M7219" s="106">
        <f t="shared" si="465"/>
        <v>0</v>
      </c>
      <c r="N7219" s="16">
        <f>'Barometric Data'!E7219</f>
        <v>2.77</v>
      </c>
      <c r="O7219" s="16">
        <f t="shared" si="466"/>
        <v>39.884699999999995</v>
      </c>
      <c r="P7219" s="17">
        <f t="shared" si="467"/>
        <v>355.91429999999997</v>
      </c>
      <c r="Q7219" s="16"/>
      <c r="R7219" s="101">
        <v>17.521000000000001</v>
      </c>
      <c r="S7219" s="16"/>
    </row>
    <row r="7220" spans="8:19" x14ac:dyDescent="0.25">
      <c r="H7220" s="98">
        <v>42705</v>
      </c>
      <c r="I7220" s="99">
        <v>0.5</v>
      </c>
      <c r="J7220" s="100">
        <f t="shared" si="468"/>
        <v>42705.5</v>
      </c>
      <c r="K7220" s="101">
        <v>42.6935</v>
      </c>
      <c r="L7220" s="100">
        <f>'Barometric Data'!D7220</f>
        <v>42705.5</v>
      </c>
      <c r="M7220" s="106">
        <f t="shared" si="465"/>
        <v>0</v>
      </c>
      <c r="N7220" s="16">
        <f>'Barometric Data'!E7220</f>
        <v>2.8372999999999999</v>
      </c>
      <c r="O7220" s="16">
        <f t="shared" si="466"/>
        <v>39.856200000000001</v>
      </c>
      <c r="P7220" s="17">
        <f t="shared" si="467"/>
        <v>355.94279999999998</v>
      </c>
      <c r="Q7220" s="16"/>
      <c r="R7220" s="101">
        <v>17.507000000000001</v>
      </c>
      <c r="S7220" s="16"/>
    </row>
    <row r="7221" spans="8:19" x14ac:dyDescent="0.25">
      <c r="H7221" s="98">
        <v>42705</v>
      </c>
      <c r="I7221" s="99">
        <v>0.75</v>
      </c>
      <c r="J7221" s="100">
        <f t="shared" si="468"/>
        <v>42705.75</v>
      </c>
      <c r="K7221" s="101">
        <v>42.668599999999998</v>
      </c>
      <c r="L7221" s="100">
        <f>'Barometric Data'!D7221</f>
        <v>42705.75</v>
      </c>
      <c r="M7221" s="106">
        <f t="shared" si="465"/>
        <v>0</v>
      </c>
      <c r="N7221" s="16">
        <f>'Barometric Data'!E7221</f>
        <v>2.8308</v>
      </c>
      <c r="O7221" s="16">
        <f t="shared" si="466"/>
        <v>39.837800000000001</v>
      </c>
      <c r="P7221" s="17">
        <f t="shared" si="467"/>
        <v>355.96119999999996</v>
      </c>
      <c r="Q7221" s="16"/>
      <c r="R7221" s="101">
        <v>17.5</v>
      </c>
      <c r="S7221" s="16"/>
    </row>
    <row r="7222" spans="8:19" x14ac:dyDescent="0.25">
      <c r="H7222" s="98">
        <v>42706</v>
      </c>
      <c r="I7222" s="99">
        <v>0</v>
      </c>
      <c r="J7222" s="100">
        <f t="shared" si="468"/>
        <v>42706</v>
      </c>
      <c r="K7222" s="101">
        <v>42.686900000000001</v>
      </c>
      <c r="L7222" s="100">
        <f>'Barometric Data'!D7222</f>
        <v>42706</v>
      </c>
      <c r="M7222" s="106">
        <f t="shared" si="465"/>
        <v>0</v>
      </c>
      <c r="N7222" s="16">
        <f>'Barometric Data'!E7222</f>
        <v>2.9009</v>
      </c>
      <c r="O7222" s="16">
        <f t="shared" si="466"/>
        <v>39.786000000000001</v>
      </c>
      <c r="P7222" s="17">
        <f t="shared" si="467"/>
        <v>356.01299999999998</v>
      </c>
      <c r="Q7222" s="16"/>
      <c r="R7222" s="101">
        <v>17.492000000000001</v>
      </c>
      <c r="S7222" s="16"/>
    </row>
    <row r="7223" spans="8:19" x14ac:dyDescent="0.25">
      <c r="H7223" s="98">
        <v>42706</v>
      </c>
      <c r="I7223" s="99">
        <v>0.25</v>
      </c>
      <c r="J7223" s="100">
        <f t="shared" si="468"/>
        <v>42706.25</v>
      </c>
      <c r="K7223" s="101">
        <v>42.713500000000003</v>
      </c>
      <c r="L7223" s="100">
        <f>'Barometric Data'!D7223</f>
        <v>42706.25</v>
      </c>
      <c r="M7223" s="106">
        <f t="shared" si="465"/>
        <v>0</v>
      </c>
      <c r="N7223" s="16">
        <f>'Barometric Data'!E7223</f>
        <v>2.9561000000000002</v>
      </c>
      <c r="O7223" s="16">
        <f t="shared" si="466"/>
        <v>39.757400000000004</v>
      </c>
      <c r="P7223" s="17">
        <f t="shared" si="467"/>
        <v>356.04159999999996</v>
      </c>
      <c r="Q7223" s="16"/>
      <c r="R7223" s="101">
        <v>17.510000000000002</v>
      </c>
      <c r="S7223" s="16"/>
    </row>
    <row r="7224" spans="8:19" x14ac:dyDescent="0.25">
      <c r="H7224" s="98">
        <v>42706</v>
      </c>
      <c r="I7224" s="99">
        <v>0.5</v>
      </c>
      <c r="J7224" s="100">
        <f t="shared" si="468"/>
        <v>42706.5</v>
      </c>
      <c r="K7224" s="101">
        <v>42.768099999999997</v>
      </c>
      <c r="L7224" s="100">
        <f>'Barometric Data'!D7224</f>
        <v>42706.5</v>
      </c>
      <c r="M7224" s="106">
        <f t="shared" si="465"/>
        <v>0</v>
      </c>
      <c r="N7224" s="16">
        <f>'Barometric Data'!E7224</f>
        <v>3.0682</v>
      </c>
      <c r="O7224" s="16">
        <f t="shared" si="466"/>
        <v>39.6999</v>
      </c>
      <c r="P7224" s="17">
        <f t="shared" si="467"/>
        <v>356.09909999999996</v>
      </c>
      <c r="Q7224" s="16"/>
      <c r="R7224" s="101">
        <v>17.524000000000001</v>
      </c>
      <c r="S7224" s="16"/>
    </row>
    <row r="7225" spans="8:19" x14ac:dyDescent="0.25">
      <c r="H7225" s="98">
        <v>42706</v>
      </c>
      <c r="I7225" s="99">
        <v>0.75</v>
      </c>
      <c r="J7225" s="100">
        <f t="shared" si="468"/>
        <v>42706.75</v>
      </c>
      <c r="K7225" s="101">
        <v>42.698599999999999</v>
      </c>
      <c r="L7225" s="100">
        <f>'Barometric Data'!D7225</f>
        <v>42706.75</v>
      </c>
      <c r="M7225" s="106">
        <f t="shared" si="465"/>
        <v>0</v>
      </c>
      <c r="N7225" s="16">
        <f>'Barometric Data'!E7225</f>
        <v>3.0181</v>
      </c>
      <c r="O7225" s="16">
        <f t="shared" si="466"/>
        <v>39.680500000000002</v>
      </c>
      <c r="P7225" s="17">
        <f t="shared" si="467"/>
        <v>356.11849999999998</v>
      </c>
      <c r="Q7225" s="16"/>
      <c r="R7225" s="101">
        <v>17.504999999999999</v>
      </c>
      <c r="S7225" s="16"/>
    </row>
    <row r="7226" spans="8:19" x14ac:dyDescent="0.25">
      <c r="H7226" s="98">
        <v>42707</v>
      </c>
      <c r="I7226" s="99">
        <v>0</v>
      </c>
      <c r="J7226" s="100">
        <f t="shared" si="468"/>
        <v>42707</v>
      </c>
      <c r="K7226" s="101">
        <v>42.644500000000001</v>
      </c>
      <c r="L7226" s="100">
        <f>'Barometric Data'!D7226</f>
        <v>42707</v>
      </c>
      <c r="M7226" s="106">
        <f t="shared" si="465"/>
        <v>0</v>
      </c>
      <c r="N7226" s="16">
        <f>'Barometric Data'!E7226</f>
        <v>2.9487000000000001</v>
      </c>
      <c r="O7226" s="16">
        <f t="shared" si="466"/>
        <v>39.695799999999998</v>
      </c>
      <c r="P7226" s="17">
        <f t="shared" si="467"/>
        <v>356.10319999999996</v>
      </c>
      <c r="Q7226" s="16"/>
      <c r="R7226" s="101">
        <v>17.513999999999999</v>
      </c>
      <c r="S7226" s="16"/>
    </row>
    <row r="7227" spans="8:19" x14ac:dyDescent="0.25">
      <c r="H7227" s="98">
        <v>42707</v>
      </c>
      <c r="I7227" s="99">
        <v>0.25</v>
      </c>
      <c r="J7227" s="100">
        <f t="shared" si="468"/>
        <v>42707.25</v>
      </c>
      <c r="K7227" s="101">
        <v>42.611199999999997</v>
      </c>
      <c r="L7227" s="100">
        <f>'Barometric Data'!D7227</f>
        <v>42707.25</v>
      </c>
      <c r="M7227" s="106">
        <f t="shared" si="465"/>
        <v>0</v>
      </c>
      <c r="N7227" s="16">
        <f>'Barometric Data'!E7227</f>
        <v>2.8988</v>
      </c>
      <c r="O7227" s="16">
        <f t="shared" si="466"/>
        <v>39.712399999999995</v>
      </c>
      <c r="P7227" s="17">
        <f t="shared" si="467"/>
        <v>356.08659999999998</v>
      </c>
      <c r="Q7227" s="16"/>
      <c r="R7227" s="101">
        <v>17.507999999999999</v>
      </c>
      <c r="S7227" s="16"/>
    </row>
    <row r="7228" spans="8:19" x14ac:dyDescent="0.25">
      <c r="H7228" s="98">
        <v>42707</v>
      </c>
      <c r="I7228" s="99">
        <v>0.5</v>
      </c>
      <c r="J7228" s="100">
        <f t="shared" si="468"/>
        <v>42707.5</v>
      </c>
      <c r="K7228" s="101">
        <v>42.6586</v>
      </c>
      <c r="L7228" s="100">
        <f>'Barometric Data'!D7228</f>
        <v>42707.5</v>
      </c>
      <c r="M7228" s="106">
        <f t="shared" si="465"/>
        <v>0</v>
      </c>
      <c r="N7228" s="16">
        <f>'Barometric Data'!E7228</f>
        <v>2.9647000000000001</v>
      </c>
      <c r="O7228" s="16">
        <f t="shared" si="466"/>
        <v>39.693899999999999</v>
      </c>
      <c r="P7228" s="17">
        <f t="shared" si="467"/>
        <v>356.10509999999999</v>
      </c>
      <c r="Q7228" s="16"/>
      <c r="R7228" s="101">
        <v>17.515000000000001</v>
      </c>
      <c r="S7228" s="16"/>
    </row>
    <row r="7229" spans="8:19" x14ac:dyDescent="0.25">
      <c r="H7229" s="98">
        <v>42707</v>
      </c>
      <c r="I7229" s="99">
        <v>0.75</v>
      </c>
      <c r="J7229" s="100">
        <f t="shared" si="468"/>
        <v>42707.75</v>
      </c>
      <c r="K7229" s="101">
        <v>42.613999999999997</v>
      </c>
      <c r="L7229" s="100">
        <f>'Barometric Data'!D7229</f>
        <v>42707.75</v>
      </c>
      <c r="M7229" s="106">
        <f t="shared" si="465"/>
        <v>0</v>
      </c>
      <c r="N7229" s="16">
        <f>'Barometric Data'!E7229</f>
        <v>2.9016999999999999</v>
      </c>
      <c r="O7229" s="16">
        <f t="shared" si="466"/>
        <v>39.712299999999999</v>
      </c>
      <c r="P7229" s="17">
        <f t="shared" si="467"/>
        <v>356.08669999999995</v>
      </c>
      <c r="Q7229" s="16"/>
      <c r="R7229" s="101">
        <v>17.510000000000002</v>
      </c>
      <c r="S7229" s="16"/>
    </row>
    <row r="7230" spans="8:19" x14ac:dyDescent="0.25">
      <c r="H7230" s="98">
        <v>42708</v>
      </c>
      <c r="I7230" s="99">
        <v>0</v>
      </c>
      <c r="J7230" s="100">
        <f t="shared" si="468"/>
        <v>42708</v>
      </c>
      <c r="K7230" s="101">
        <v>42.596299999999999</v>
      </c>
      <c r="L7230" s="100">
        <f>'Barometric Data'!D7230</f>
        <v>42708</v>
      </c>
      <c r="M7230" s="106">
        <f t="shared" si="465"/>
        <v>0</v>
      </c>
      <c r="N7230" s="16">
        <f>'Barometric Data'!E7230</f>
        <v>2.8532999999999999</v>
      </c>
      <c r="O7230" s="16">
        <f t="shared" si="466"/>
        <v>39.743000000000002</v>
      </c>
      <c r="P7230" s="17">
        <f t="shared" si="467"/>
        <v>356.05599999999998</v>
      </c>
      <c r="Q7230" s="16"/>
      <c r="R7230" s="101">
        <v>17.516999999999999</v>
      </c>
      <c r="S7230" s="16"/>
    </row>
    <row r="7231" spans="8:19" x14ac:dyDescent="0.25">
      <c r="H7231" s="98">
        <v>42708</v>
      </c>
      <c r="I7231" s="99">
        <v>0.25</v>
      </c>
      <c r="J7231" s="100">
        <f t="shared" si="468"/>
        <v>42708.25</v>
      </c>
      <c r="K7231" s="101">
        <v>42.522399999999998</v>
      </c>
      <c r="L7231" s="100">
        <f>'Barometric Data'!D7231</f>
        <v>42708.25</v>
      </c>
      <c r="M7231" s="106">
        <f t="shared" si="465"/>
        <v>0</v>
      </c>
      <c r="N7231" s="16">
        <f>'Barometric Data'!E7231</f>
        <v>2.7408000000000001</v>
      </c>
      <c r="O7231" s="16">
        <f t="shared" si="466"/>
        <v>39.781599999999997</v>
      </c>
      <c r="P7231" s="17">
        <f t="shared" si="467"/>
        <v>356.01739999999995</v>
      </c>
      <c r="Q7231" s="16"/>
      <c r="R7231" s="101">
        <v>17.516999999999999</v>
      </c>
      <c r="S7231" s="16"/>
    </row>
    <row r="7232" spans="8:19" x14ac:dyDescent="0.25">
      <c r="H7232" s="98">
        <v>42708</v>
      </c>
      <c r="I7232" s="99">
        <v>0.5</v>
      </c>
      <c r="J7232" s="100">
        <f t="shared" si="468"/>
        <v>42708.5</v>
      </c>
      <c r="K7232" s="101">
        <v>42.461199999999998</v>
      </c>
      <c r="L7232" s="100">
        <f>'Barometric Data'!D7232</f>
        <v>42708.5</v>
      </c>
      <c r="M7232" s="106">
        <f t="shared" si="465"/>
        <v>0</v>
      </c>
      <c r="N7232" s="16">
        <f>'Barometric Data'!E7232</f>
        <v>2.6107999999999998</v>
      </c>
      <c r="O7232" s="16">
        <f t="shared" si="466"/>
        <v>39.8504</v>
      </c>
      <c r="P7232" s="17">
        <f t="shared" si="467"/>
        <v>355.9486</v>
      </c>
      <c r="Q7232" s="16"/>
      <c r="R7232" s="101">
        <v>17.509</v>
      </c>
      <c r="S7232" s="16"/>
    </row>
    <row r="7233" spans="8:19" x14ac:dyDescent="0.25">
      <c r="H7233" s="98">
        <v>42708</v>
      </c>
      <c r="I7233" s="99">
        <v>0.75</v>
      </c>
      <c r="J7233" s="100">
        <f t="shared" si="468"/>
        <v>42708.75</v>
      </c>
      <c r="K7233" s="101">
        <v>42.434600000000003</v>
      </c>
      <c r="L7233" s="100">
        <f>'Barometric Data'!D7233</f>
        <v>42708.75</v>
      </c>
      <c r="M7233" s="106">
        <f t="shared" si="465"/>
        <v>0</v>
      </c>
      <c r="N7233" s="16">
        <f>'Barometric Data'!E7233</f>
        <v>2.4918</v>
      </c>
      <c r="O7233" s="16">
        <f t="shared" si="466"/>
        <v>39.942800000000005</v>
      </c>
      <c r="P7233" s="17">
        <f t="shared" si="467"/>
        <v>355.85619999999994</v>
      </c>
      <c r="Q7233" s="16"/>
      <c r="R7233" s="101">
        <v>17.527999999999999</v>
      </c>
      <c r="S7233" s="16"/>
    </row>
    <row r="7234" spans="8:19" x14ac:dyDescent="0.25">
      <c r="H7234" s="98">
        <v>42709</v>
      </c>
      <c r="I7234" s="99">
        <v>0</v>
      </c>
      <c r="J7234" s="100">
        <f t="shared" si="468"/>
        <v>42709</v>
      </c>
      <c r="K7234" s="101">
        <v>42.558700000000002</v>
      </c>
      <c r="L7234" s="100">
        <f>'Barometric Data'!D7234</f>
        <v>42709</v>
      </c>
      <c r="M7234" s="106">
        <f t="shared" si="465"/>
        <v>0</v>
      </c>
      <c r="N7234" s="16">
        <f>'Barometric Data'!E7234</f>
        <v>2.6095999999999999</v>
      </c>
      <c r="O7234" s="16">
        <f t="shared" si="466"/>
        <v>39.949100000000001</v>
      </c>
      <c r="P7234" s="17">
        <f t="shared" si="467"/>
        <v>355.84989999999999</v>
      </c>
      <c r="Q7234" s="16"/>
      <c r="R7234" s="101">
        <v>17.501999999999999</v>
      </c>
      <c r="S7234" s="16"/>
    </row>
    <row r="7235" spans="8:19" x14ac:dyDescent="0.25">
      <c r="H7235" s="98">
        <v>42709</v>
      </c>
      <c r="I7235" s="99">
        <v>0.25</v>
      </c>
      <c r="J7235" s="100">
        <f t="shared" si="468"/>
        <v>42709.25</v>
      </c>
      <c r="K7235" s="101">
        <v>42.6462</v>
      </c>
      <c r="L7235" s="100">
        <f>'Barometric Data'!D7235</f>
        <v>42709.25</v>
      </c>
      <c r="M7235" s="106">
        <f t="shared" si="465"/>
        <v>0</v>
      </c>
      <c r="N7235" s="16">
        <f>'Barometric Data'!E7235</f>
        <v>2.7345000000000002</v>
      </c>
      <c r="O7235" s="16">
        <f t="shared" si="466"/>
        <v>39.911700000000003</v>
      </c>
      <c r="P7235" s="17">
        <f t="shared" si="467"/>
        <v>355.88729999999998</v>
      </c>
      <c r="Q7235" s="16"/>
      <c r="R7235" s="101">
        <v>17.52</v>
      </c>
      <c r="S7235" s="16"/>
    </row>
    <row r="7236" spans="8:19" x14ac:dyDescent="0.25">
      <c r="H7236" s="98">
        <v>42709</v>
      </c>
      <c r="I7236" s="99">
        <v>0.5</v>
      </c>
      <c r="J7236" s="100">
        <f t="shared" si="468"/>
        <v>42709.5</v>
      </c>
      <c r="K7236" s="101">
        <v>42.683900000000001</v>
      </c>
      <c r="L7236" s="100">
        <f>'Barometric Data'!D7236</f>
        <v>42709.5</v>
      </c>
      <c r="M7236" s="106">
        <f t="shared" si="465"/>
        <v>0</v>
      </c>
      <c r="N7236" s="16">
        <f>'Barometric Data'!E7236</f>
        <v>2.8182999999999998</v>
      </c>
      <c r="O7236" s="16">
        <f t="shared" si="466"/>
        <v>39.865600000000001</v>
      </c>
      <c r="P7236" s="17">
        <f t="shared" si="467"/>
        <v>355.93340000000001</v>
      </c>
      <c r="Q7236" s="16"/>
      <c r="R7236" s="101">
        <v>17.501999999999999</v>
      </c>
      <c r="S7236" s="16"/>
    </row>
    <row r="7237" spans="8:19" x14ac:dyDescent="0.25">
      <c r="H7237" s="98">
        <v>42709</v>
      </c>
      <c r="I7237" s="99">
        <v>0.75</v>
      </c>
      <c r="J7237" s="100">
        <f t="shared" si="468"/>
        <v>42709.75</v>
      </c>
      <c r="K7237" s="101">
        <v>42.603400000000001</v>
      </c>
      <c r="L7237" s="100">
        <f>'Barometric Data'!D7237</f>
        <v>42709.75</v>
      </c>
      <c r="M7237" s="106">
        <f t="shared" si="465"/>
        <v>0</v>
      </c>
      <c r="N7237" s="16">
        <f>'Barometric Data'!E7237</f>
        <v>2.7431999999999999</v>
      </c>
      <c r="O7237" s="16">
        <f t="shared" si="466"/>
        <v>39.860199999999999</v>
      </c>
      <c r="P7237" s="17">
        <f t="shared" si="467"/>
        <v>355.93879999999996</v>
      </c>
      <c r="Q7237" s="16"/>
      <c r="R7237" s="101">
        <v>17.521999999999998</v>
      </c>
      <c r="S7237" s="16"/>
    </row>
    <row r="7238" spans="8:19" x14ac:dyDescent="0.25">
      <c r="H7238" s="98">
        <v>42710</v>
      </c>
      <c r="I7238" s="99">
        <v>0</v>
      </c>
      <c r="J7238" s="100">
        <f t="shared" si="468"/>
        <v>42710</v>
      </c>
      <c r="K7238" s="101">
        <v>42.577100000000002</v>
      </c>
      <c r="L7238" s="100">
        <f>'Barometric Data'!D7238</f>
        <v>42710</v>
      </c>
      <c r="M7238" s="106">
        <f t="shared" si="465"/>
        <v>0</v>
      </c>
      <c r="N7238" s="16">
        <f>'Barometric Data'!E7238</f>
        <v>2.6678999999999999</v>
      </c>
      <c r="O7238" s="16">
        <f t="shared" si="466"/>
        <v>39.909199999999998</v>
      </c>
      <c r="P7238" s="17">
        <f t="shared" si="467"/>
        <v>355.88979999999998</v>
      </c>
      <c r="Q7238" s="16"/>
      <c r="R7238" s="101">
        <v>17.510999999999999</v>
      </c>
      <c r="S7238" s="16"/>
    </row>
    <row r="7239" spans="8:19" x14ac:dyDescent="0.25">
      <c r="H7239" s="98">
        <v>42710</v>
      </c>
      <c r="I7239" s="99">
        <v>0.25</v>
      </c>
      <c r="J7239" s="100">
        <f t="shared" si="468"/>
        <v>42710.25</v>
      </c>
      <c r="K7239" s="101">
        <v>42.511099999999999</v>
      </c>
      <c r="L7239" s="100">
        <f>'Barometric Data'!D7239</f>
        <v>42710.25</v>
      </c>
      <c r="M7239" s="106">
        <f t="shared" si="465"/>
        <v>0</v>
      </c>
      <c r="N7239" s="16">
        <f>'Barometric Data'!E7239</f>
        <v>2.5587</v>
      </c>
      <c r="O7239" s="16">
        <f t="shared" si="466"/>
        <v>39.952399999999997</v>
      </c>
      <c r="P7239" s="17">
        <f t="shared" si="467"/>
        <v>355.84659999999997</v>
      </c>
      <c r="Q7239" s="16"/>
      <c r="R7239" s="101">
        <v>17.506</v>
      </c>
      <c r="S7239" s="16"/>
    </row>
    <row r="7240" spans="8:19" x14ac:dyDescent="0.25">
      <c r="H7240" s="98">
        <v>42710</v>
      </c>
      <c r="I7240" s="99">
        <v>0.5</v>
      </c>
      <c r="J7240" s="100">
        <f t="shared" si="468"/>
        <v>42710.5</v>
      </c>
      <c r="K7240" s="101">
        <v>42.544600000000003</v>
      </c>
      <c r="L7240" s="100">
        <f>'Barometric Data'!D7240</f>
        <v>42710.5</v>
      </c>
      <c r="M7240" s="106">
        <f t="shared" si="465"/>
        <v>0</v>
      </c>
      <c r="N7240" s="16">
        <f>'Barometric Data'!E7240</f>
        <v>2.5611000000000002</v>
      </c>
      <c r="O7240" s="16">
        <f t="shared" si="466"/>
        <v>39.983499999999999</v>
      </c>
      <c r="P7240" s="17">
        <f t="shared" si="467"/>
        <v>355.81549999999999</v>
      </c>
      <c r="Q7240" s="16"/>
      <c r="R7240" s="101">
        <v>17.5</v>
      </c>
      <c r="S7240" s="16"/>
    </row>
    <row r="7241" spans="8:19" x14ac:dyDescent="0.25">
      <c r="H7241" s="98">
        <v>42710</v>
      </c>
      <c r="I7241" s="99">
        <v>0.75</v>
      </c>
      <c r="J7241" s="100">
        <f t="shared" si="468"/>
        <v>42710.75</v>
      </c>
      <c r="K7241" s="101">
        <v>42.6008</v>
      </c>
      <c r="L7241" s="100">
        <f>'Barometric Data'!D7241</f>
        <v>42710.75</v>
      </c>
      <c r="M7241" s="106">
        <f t="shared" si="465"/>
        <v>0</v>
      </c>
      <c r="N7241" s="16">
        <f>'Barometric Data'!E7241</f>
        <v>2.6434000000000002</v>
      </c>
      <c r="O7241" s="16">
        <f t="shared" si="466"/>
        <v>39.9574</v>
      </c>
      <c r="P7241" s="17">
        <f t="shared" si="467"/>
        <v>355.84159999999997</v>
      </c>
      <c r="Q7241" s="16"/>
      <c r="R7241" s="101">
        <v>17.513000000000002</v>
      </c>
      <c r="S7241" s="16"/>
    </row>
    <row r="7242" spans="8:19" x14ac:dyDescent="0.25">
      <c r="H7242" s="98">
        <v>42711</v>
      </c>
      <c r="I7242" s="99">
        <v>0</v>
      </c>
      <c r="J7242" s="100">
        <f t="shared" si="468"/>
        <v>42711</v>
      </c>
      <c r="K7242" s="101">
        <v>42.686100000000003</v>
      </c>
      <c r="L7242" s="100">
        <f>'Barometric Data'!D7242</f>
        <v>42711</v>
      </c>
      <c r="M7242" s="106">
        <f t="shared" si="465"/>
        <v>0</v>
      </c>
      <c r="N7242" s="16">
        <f>'Barometric Data'!E7242</f>
        <v>2.7566000000000002</v>
      </c>
      <c r="O7242" s="16">
        <f t="shared" si="466"/>
        <v>39.929500000000004</v>
      </c>
      <c r="P7242" s="17">
        <f t="shared" si="467"/>
        <v>355.86949999999996</v>
      </c>
      <c r="Q7242" s="16"/>
      <c r="R7242" s="101">
        <v>17.5</v>
      </c>
      <c r="S7242" s="16"/>
    </row>
    <row r="7243" spans="8:19" x14ac:dyDescent="0.25">
      <c r="H7243" s="98">
        <v>42711</v>
      </c>
      <c r="I7243" s="99">
        <v>0.25</v>
      </c>
      <c r="J7243" s="100">
        <f t="shared" si="468"/>
        <v>42711.25</v>
      </c>
      <c r="K7243" s="101">
        <v>42.736699999999999</v>
      </c>
      <c r="L7243" s="100">
        <f>'Barometric Data'!D7243</f>
        <v>42711.25</v>
      </c>
      <c r="M7243" s="106">
        <f t="shared" si="465"/>
        <v>0</v>
      </c>
      <c r="N7243" s="16">
        <f>'Barometric Data'!E7243</f>
        <v>2.8891</v>
      </c>
      <c r="O7243" s="16">
        <f t="shared" si="466"/>
        <v>39.8476</v>
      </c>
      <c r="P7243" s="17">
        <f t="shared" si="467"/>
        <v>355.95139999999998</v>
      </c>
      <c r="Q7243" s="16"/>
      <c r="R7243" s="101">
        <v>17.515000000000001</v>
      </c>
      <c r="S7243" s="16"/>
    </row>
    <row r="7244" spans="8:19" x14ac:dyDescent="0.25">
      <c r="H7244" s="98">
        <v>42711</v>
      </c>
      <c r="I7244" s="99">
        <v>0.5</v>
      </c>
      <c r="J7244" s="100">
        <f t="shared" si="468"/>
        <v>42711.5</v>
      </c>
      <c r="K7244" s="101">
        <v>42.800199999999997</v>
      </c>
      <c r="L7244" s="100">
        <f>'Barometric Data'!D7244</f>
        <v>42711.5</v>
      </c>
      <c r="M7244" s="106">
        <f t="shared" si="465"/>
        <v>0</v>
      </c>
      <c r="N7244" s="16">
        <f>'Barometric Data'!E7244</f>
        <v>3.0301999999999998</v>
      </c>
      <c r="O7244" s="16">
        <f t="shared" si="466"/>
        <v>39.769999999999996</v>
      </c>
      <c r="P7244" s="17">
        <f t="shared" si="467"/>
        <v>356.029</v>
      </c>
      <c r="Q7244" s="16"/>
      <c r="R7244" s="101">
        <v>17.518999999999998</v>
      </c>
      <c r="S7244" s="16"/>
    </row>
    <row r="7245" spans="8:19" x14ac:dyDescent="0.25">
      <c r="H7245" s="98">
        <v>42711</v>
      </c>
      <c r="I7245" s="99">
        <v>0.75</v>
      </c>
      <c r="J7245" s="100">
        <f t="shared" si="468"/>
        <v>42711.75</v>
      </c>
      <c r="K7245" s="101">
        <v>42.732700000000001</v>
      </c>
      <c r="L7245" s="100">
        <f>'Barometric Data'!D7245</f>
        <v>42711.75</v>
      </c>
      <c r="M7245" s="106">
        <f t="shared" si="465"/>
        <v>0</v>
      </c>
      <c r="N7245" s="16">
        <f>'Barometric Data'!E7245</f>
        <v>3.0310000000000001</v>
      </c>
      <c r="O7245" s="16">
        <f t="shared" si="466"/>
        <v>39.701700000000002</v>
      </c>
      <c r="P7245" s="17">
        <f t="shared" si="467"/>
        <v>356.09729999999996</v>
      </c>
      <c r="Q7245" s="16"/>
      <c r="R7245" s="101">
        <v>17.506</v>
      </c>
      <c r="S7245" s="16"/>
    </row>
    <row r="7246" spans="8:19" x14ac:dyDescent="0.25">
      <c r="H7246" s="98">
        <v>42712</v>
      </c>
      <c r="I7246" s="99">
        <v>0</v>
      </c>
      <c r="J7246" s="100">
        <f t="shared" si="468"/>
        <v>42712</v>
      </c>
      <c r="K7246" s="101">
        <v>42.7059</v>
      </c>
      <c r="L7246" s="100">
        <f>'Barometric Data'!D7246</f>
        <v>42712</v>
      </c>
      <c r="M7246" s="106">
        <f t="shared" si="465"/>
        <v>0</v>
      </c>
      <c r="N7246" s="16">
        <f>'Barometric Data'!E7246</f>
        <v>2.9937</v>
      </c>
      <c r="O7246" s="16">
        <f t="shared" si="466"/>
        <v>39.712200000000003</v>
      </c>
      <c r="P7246" s="17">
        <f t="shared" si="467"/>
        <v>356.08679999999998</v>
      </c>
      <c r="Q7246" s="16"/>
      <c r="R7246" s="101">
        <v>17.504000000000001</v>
      </c>
      <c r="S7246" s="16"/>
    </row>
    <row r="7247" spans="8:19" x14ac:dyDescent="0.25">
      <c r="H7247" s="98">
        <v>42712</v>
      </c>
      <c r="I7247" s="99">
        <v>0.25</v>
      </c>
      <c r="J7247" s="100">
        <f t="shared" si="468"/>
        <v>42712.25</v>
      </c>
      <c r="K7247" s="101">
        <v>42.653300000000002</v>
      </c>
      <c r="L7247" s="100">
        <f>'Barometric Data'!D7247</f>
        <v>42712.25</v>
      </c>
      <c r="M7247" s="106">
        <f t="shared" si="465"/>
        <v>0</v>
      </c>
      <c r="N7247" s="16">
        <f>'Barometric Data'!E7247</f>
        <v>2.9346999999999999</v>
      </c>
      <c r="O7247" s="16">
        <f t="shared" si="466"/>
        <v>39.718600000000002</v>
      </c>
      <c r="P7247" s="17">
        <f t="shared" si="467"/>
        <v>356.0804</v>
      </c>
      <c r="Q7247" s="16"/>
      <c r="R7247" s="101">
        <v>17.52</v>
      </c>
      <c r="S7247" s="16"/>
    </row>
    <row r="7248" spans="8:19" x14ac:dyDescent="0.25">
      <c r="H7248" s="98">
        <v>42712</v>
      </c>
      <c r="I7248" s="99">
        <v>0.5</v>
      </c>
      <c r="J7248" s="100">
        <f t="shared" si="468"/>
        <v>42712.5</v>
      </c>
      <c r="K7248" s="101">
        <v>42.607799999999997</v>
      </c>
      <c r="L7248" s="100">
        <f>'Barometric Data'!D7248</f>
        <v>42712.5</v>
      </c>
      <c r="M7248" s="106">
        <f t="shared" si="465"/>
        <v>0</v>
      </c>
      <c r="N7248" s="16">
        <f>'Barometric Data'!E7248</f>
        <v>2.8601999999999999</v>
      </c>
      <c r="O7248" s="16">
        <f t="shared" si="466"/>
        <v>39.747599999999998</v>
      </c>
      <c r="P7248" s="17">
        <f t="shared" si="467"/>
        <v>356.0514</v>
      </c>
      <c r="Q7248" s="16"/>
      <c r="R7248" s="101">
        <v>17.509</v>
      </c>
      <c r="S7248" s="16"/>
    </row>
    <row r="7249" spans="8:19" x14ac:dyDescent="0.25">
      <c r="H7249" s="98">
        <v>42712</v>
      </c>
      <c r="I7249" s="99">
        <v>0.75</v>
      </c>
      <c r="J7249" s="100">
        <f t="shared" si="468"/>
        <v>42712.75</v>
      </c>
      <c r="K7249" s="101">
        <v>42.569200000000002</v>
      </c>
      <c r="L7249" s="100">
        <f>'Barometric Data'!D7249</f>
        <v>42712.75</v>
      </c>
      <c r="M7249" s="106">
        <f t="shared" si="465"/>
        <v>0</v>
      </c>
      <c r="N7249" s="16">
        <f>'Barometric Data'!E7249</f>
        <v>2.7646000000000002</v>
      </c>
      <c r="O7249" s="16">
        <f t="shared" si="466"/>
        <v>39.804600000000001</v>
      </c>
      <c r="P7249" s="17">
        <f t="shared" si="467"/>
        <v>355.99439999999998</v>
      </c>
      <c r="Q7249" s="16"/>
      <c r="R7249" s="101">
        <v>17.507999999999999</v>
      </c>
      <c r="S7249" s="16"/>
    </row>
    <row r="7250" spans="8:19" x14ac:dyDescent="0.25">
      <c r="H7250" s="98">
        <v>42713</v>
      </c>
      <c r="I7250" s="99">
        <v>0</v>
      </c>
      <c r="J7250" s="100">
        <f t="shared" si="468"/>
        <v>42713</v>
      </c>
      <c r="K7250" s="101">
        <v>42.574300000000001</v>
      </c>
      <c r="L7250" s="100">
        <f>'Barometric Data'!D7250</f>
        <v>42713</v>
      </c>
      <c r="M7250" s="106">
        <f t="shared" si="465"/>
        <v>0</v>
      </c>
      <c r="N7250" s="16">
        <f>'Barometric Data'!E7250</f>
        <v>2.7338</v>
      </c>
      <c r="O7250" s="16">
        <f t="shared" si="466"/>
        <v>39.840499999999999</v>
      </c>
      <c r="P7250" s="17">
        <f t="shared" si="467"/>
        <v>355.95849999999996</v>
      </c>
      <c r="Q7250" s="16"/>
      <c r="R7250" s="101">
        <v>17.513999999999999</v>
      </c>
      <c r="S7250" s="16"/>
    </row>
    <row r="7251" spans="8:19" x14ac:dyDescent="0.25">
      <c r="H7251" s="98">
        <v>42713</v>
      </c>
      <c r="I7251" s="99">
        <v>0.25</v>
      </c>
      <c r="J7251" s="100">
        <f t="shared" si="468"/>
        <v>42713.25</v>
      </c>
      <c r="K7251" s="101">
        <v>42.621899999999997</v>
      </c>
      <c r="L7251" s="100">
        <f>'Barometric Data'!D7251</f>
        <v>42713.25</v>
      </c>
      <c r="M7251" s="106">
        <f t="shared" si="465"/>
        <v>0</v>
      </c>
      <c r="N7251" s="16">
        <f>'Barometric Data'!E7251</f>
        <v>2.7949999999999999</v>
      </c>
      <c r="O7251" s="16">
        <f t="shared" si="466"/>
        <v>39.826899999999995</v>
      </c>
      <c r="P7251" s="17">
        <f t="shared" si="467"/>
        <v>355.97209999999995</v>
      </c>
      <c r="Q7251" s="16"/>
      <c r="R7251" s="101">
        <v>17.504999999999999</v>
      </c>
      <c r="S7251" s="16"/>
    </row>
    <row r="7252" spans="8:19" x14ac:dyDescent="0.25">
      <c r="H7252" s="98">
        <v>42713</v>
      </c>
      <c r="I7252" s="99">
        <v>0.5</v>
      </c>
      <c r="J7252" s="100">
        <f t="shared" si="468"/>
        <v>42713.5</v>
      </c>
      <c r="K7252" s="101">
        <v>42.620399999999997</v>
      </c>
      <c r="L7252" s="100">
        <f>'Barometric Data'!D7252</f>
        <v>42713.5</v>
      </c>
      <c r="M7252" s="106">
        <f t="shared" si="465"/>
        <v>0</v>
      </c>
      <c r="N7252" s="16">
        <f>'Barometric Data'!E7252</f>
        <v>2.7991999999999999</v>
      </c>
      <c r="O7252" s="16">
        <f t="shared" si="466"/>
        <v>39.821199999999997</v>
      </c>
      <c r="P7252" s="17">
        <f t="shared" si="467"/>
        <v>355.9778</v>
      </c>
      <c r="Q7252" s="16"/>
      <c r="R7252" s="101">
        <v>17.5</v>
      </c>
      <c r="S7252" s="16"/>
    </row>
    <row r="7253" spans="8:19" x14ac:dyDescent="0.25">
      <c r="H7253" s="98">
        <v>42713</v>
      </c>
      <c r="I7253" s="99">
        <v>0.75</v>
      </c>
      <c r="J7253" s="100">
        <f t="shared" si="468"/>
        <v>42713.75</v>
      </c>
      <c r="K7253" s="101">
        <v>42.531599999999997</v>
      </c>
      <c r="L7253" s="100">
        <f>'Barometric Data'!D7253</f>
        <v>42713.75</v>
      </c>
      <c r="M7253" s="106">
        <f t="shared" ref="M7253:M7285" si="469">ABS(L7253-J7253)</f>
        <v>0</v>
      </c>
      <c r="N7253" s="16">
        <f>'Barometric Data'!E7253</f>
        <v>2.6837</v>
      </c>
      <c r="O7253" s="16">
        <f t="shared" ref="O7253:O7285" si="470">K7253-N7253</f>
        <v>39.847899999999996</v>
      </c>
      <c r="P7253" s="17">
        <f t="shared" si="467"/>
        <v>355.9511</v>
      </c>
      <c r="Q7253" s="16"/>
      <c r="R7253" s="101">
        <v>17.501999999999999</v>
      </c>
      <c r="S7253" s="16"/>
    </row>
    <row r="7254" spans="8:19" x14ac:dyDescent="0.25">
      <c r="H7254" s="98">
        <v>42714</v>
      </c>
      <c r="I7254" s="99">
        <v>0</v>
      </c>
      <c r="J7254" s="100">
        <f t="shared" si="468"/>
        <v>42714</v>
      </c>
      <c r="K7254" s="101">
        <v>42.5379</v>
      </c>
      <c r="L7254" s="100">
        <f>'Barometric Data'!D7254</f>
        <v>42714</v>
      </c>
      <c r="M7254" s="106">
        <f t="shared" si="469"/>
        <v>0</v>
      </c>
      <c r="N7254" s="16">
        <f>'Barometric Data'!E7254</f>
        <v>2.6493000000000002</v>
      </c>
      <c r="O7254" s="16">
        <f t="shared" si="470"/>
        <v>39.888599999999997</v>
      </c>
      <c r="P7254" s="17">
        <f t="shared" ref="P7254:P7292" si="471">$E$34-O7254</f>
        <v>355.91039999999998</v>
      </c>
      <c r="Q7254" s="16"/>
      <c r="R7254" s="101">
        <v>17.504999999999999</v>
      </c>
      <c r="S7254" s="16"/>
    </row>
    <row r="7255" spans="8:19" x14ac:dyDescent="0.25">
      <c r="H7255" s="98">
        <v>42714</v>
      </c>
      <c r="I7255" s="99">
        <v>0.25</v>
      </c>
      <c r="J7255" s="100">
        <f t="shared" si="468"/>
        <v>42714.25</v>
      </c>
      <c r="K7255" s="101">
        <v>42.524900000000002</v>
      </c>
      <c r="L7255" s="100">
        <f>'Barometric Data'!D7255</f>
        <v>42714.25</v>
      </c>
      <c r="M7255" s="106">
        <f t="shared" si="469"/>
        <v>0</v>
      </c>
      <c r="N7255" s="16">
        <f>'Barometric Data'!E7255</f>
        <v>2.5367000000000002</v>
      </c>
      <c r="O7255" s="16">
        <f t="shared" si="470"/>
        <v>39.988199999999999</v>
      </c>
      <c r="P7255" s="17">
        <f t="shared" si="471"/>
        <v>355.81079999999997</v>
      </c>
      <c r="Q7255" s="16"/>
      <c r="R7255" s="101">
        <v>17.513000000000002</v>
      </c>
      <c r="S7255" s="16"/>
    </row>
    <row r="7256" spans="8:19" x14ac:dyDescent="0.25">
      <c r="H7256" s="98">
        <v>42714</v>
      </c>
      <c r="I7256" s="99">
        <v>0.5</v>
      </c>
      <c r="J7256" s="100">
        <f t="shared" si="468"/>
        <v>42714.5</v>
      </c>
      <c r="K7256" s="101">
        <v>42.555700000000002</v>
      </c>
      <c r="L7256" s="100">
        <f>'Barometric Data'!D7256</f>
        <v>42714.5</v>
      </c>
      <c r="M7256" s="106">
        <f t="shared" si="469"/>
        <v>0</v>
      </c>
      <c r="N7256" s="16">
        <f>'Barometric Data'!E7256</f>
        <v>2.5444</v>
      </c>
      <c r="O7256" s="16">
        <f t="shared" si="470"/>
        <v>40.011299999999999</v>
      </c>
      <c r="P7256" s="17">
        <f t="shared" si="471"/>
        <v>355.78769999999997</v>
      </c>
      <c r="Q7256" s="16"/>
      <c r="R7256" s="101">
        <v>17.513000000000002</v>
      </c>
      <c r="S7256" s="16"/>
    </row>
    <row r="7257" spans="8:19" x14ac:dyDescent="0.25">
      <c r="H7257" s="98">
        <v>42714</v>
      </c>
      <c r="I7257" s="99">
        <v>0.75</v>
      </c>
      <c r="J7257" s="100">
        <f t="shared" si="468"/>
        <v>42714.75</v>
      </c>
      <c r="K7257" s="101">
        <v>42.555999999999997</v>
      </c>
      <c r="L7257" s="100">
        <f>'Barometric Data'!D7257</f>
        <v>42714.75</v>
      </c>
      <c r="M7257" s="106">
        <f t="shared" si="469"/>
        <v>0</v>
      </c>
      <c r="N7257" s="16">
        <f>'Barometric Data'!E7257</f>
        <v>2.5308999999999999</v>
      </c>
      <c r="O7257" s="16">
        <f t="shared" si="470"/>
        <v>40.025099999999995</v>
      </c>
      <c r="P7257" s="17">
        <f t="shared" si="471"/>
        <v>355.77389999999997</v>
      </c>
      <c r="Q7257" s="16"/>
      <c r="R7257" s="101">
        <v>17.512</v>
      </c>
      <c r="S7257" s="16"/>
    </row>
    <row r="7258" spans="8:19" x14ac:dyDescent="0.25">
      <c r="H7258" s="98">
        <v>42715</v>
      </c>
      <c r="I7258" s="99">
        <v>0</v>
      </c>
      <c r="J7258" s="100">
        <f t="shared" si="468"/>
        <v>42715</v>
      </c>
      <c r="K7258" s="101">
        <v>42.6233</v>
      </c>
      <c r="L7258" s="100">
        <f>'Barometric Data'!D7258</f>
        <v>42715</v>
      </c>
      <c r="M7258" s="106">
        <f t="shared" si="469"/>
        <v>0</v>
      </c>
      <c r="N7258" s="16">
        <f>'Barometric Data'!E7258</f>
        <v>2.6311</v>
      </c>
      <c r="O7258" s="16">
        <f t="shared" si="470"/>
        <v>39.992199999999997</v>
      </c>
      <c r="P7258" s="17">
        <f t="shared" si="471"/>
        <v>355.80679999999995</v>
      </c>
      <c r="Q7258" s="16"/>
      <c r="R7258" s="101">
        <v>17.507999999999999</v>
      </c>
      <c r="S7258" s="16"/>
    </row>
    <row r="7259" spans="8:19" x14ac:dyDescent="0.25">
      <c r="H7259" s="98">
        <v>42715</v>
      </c>
      <c r="I7259" s="99">
        <v>0.25</v>
      </c>
      <c r="J7259" s="100">
        <f t="shared" si="468"/>
        <v>42715.25</v>
      </c>
      <c r="K7259" s="101">
        <v>42.687800000000003</v>
      </c>
      <c r="L7259" s="100">
        <f>'Barometric Data'!D7259</f>
        <v>42715.25</v>
      </c>
      <c r="M7259" s="106">
        <f t="shared" si="469"/>
        <v>0</v>
      </c>
      <c r="N7259" s="16">
        <f>'Barometric Data'!E7259</f>
        <v>2.7242999999999999</v>
      </c>
      <c r="O7259" s="16">
        <f t="shared" si="470"/>
        <v>39.963500000000003</v>
      </c>
      <c r="P7259" s="17">
        <f t="shared" si="471"/>
        <v>355.83549999999997</v>
      </c>
      <c r="Q7259" s="16"/>
      <c r="R7259" s="101">
        <v>17.5</v>
      </c>
      <c r="S7259" s="16"/>
    </row>
    <row r="7260" spans="8:19" x14ac:dyDescent="0.25">
      <c r="H7260" s="98">
        <v>42715</v>
      </c>
      <c r="I7260" s="99">
        <v>0.5</v>
      </c>
      <c r="J7260" s="100">
        <f t="shared" si="468"/>
        <v>42715.5</v>
      </c>
      <c r="K7260" s="101">
        <v>42.689</v>
      </c>
      <c r="L7260" s="100">
        <f>'Barometric Data'!D7260</f>
        <v>42715.5</v>
      </c>
      <c r="M7260" s="106">
        <f t="shared" si="469"/>
        <v>0</v>
      </c>
      <c r="N7260" s="16">
        <f>'Barometric Data'!E7260</f>
        <v>2.7871000000000001</v>
      </c>
      <c r="O7260" s="16">
        <f t="shared" si="470"/>
        <v>39.901899999999998</v>
      </c>
      <c r="P7260" s="17">
        <f t="shared" si="471"/>
        <v>355.89709999999997</v>
      </c>
      <c r="Q7260" s="16"/>
      <c r="R7260" s="101">
        <v>17.504000000000001</v>
      </c>
      <c r="S7260" s="16"/>
    </row>
    <row r="7261" spans="8:19" x14ac:dyDescent="0.25">
      <c r="H7261" s="98">
        <v>42715</v>
      </c>
      <c r="I7261" s="99">
        <v>0.75</v>
      </c>
      <c r="J7261" s="100">
        <f t="shared" si="468"/>
        <v>42715.75</v>
      </c>
      <c r="K7261" s="101">
        <v>42.614400000000003</v>
      </c>
      <c r="L7261" s="100">
        <f>'Barometric Data'!D7261</f>
        <v>42715.75</v>
      </c>
      <c r="M7261" s="106">
        <f t="shared" si="469"/>
        <v>0</v>
      </c>
      <c r="N7261" s="16">
        <f>'Barometric Data'!E7261</f>
        <v>2.6972</v>
      </c>
      <c r="O7261" s="16">
        <f t="shared" si="470"/>
        <v>39.917200000000001</v>
      </c>
      <c r="P7261" s="17">
        <f t="shared" si="471"/>
        <v>355.8818</v>
      </c>
      <c r="Q7261" s="16"/>
      <c r="R7261" s="101">
        <v>17.523</v>
      </c>
      <c r="S7261" s="16"/>
    </row>
    <row r="7262" spans="8:19" x14ac:dyDescent="0.25">
      <c r="H7262" s="98">
        <v>42716</v>
      </c>
      <c r="I7262" s="99">
        <v>0</v>
      </c>
      <c r="J7262" s="100">
        <f t="shared" si="468"/>
        <v>42716</v>
      </c>
      <c r="K7262" s="101">
        <v>42.6004</v>
      </c>
      <c r="L7262" s="100">
        <f>'Barometric Data'!D7262</f>
        <v>42716</v>
      </c>
      <c r="M7262" s="106">
        <f t="shared" si="469"/>
        <v>0</v>
      </c>
      <c r="N7262" s="16">
        <f>'Barometric Data'!E7262</f>
        <v>2.6781999999999999</v>
      </c>
      <c r="O7262" s="16">
        <f t="shared" si="470"/>
        <v>39.922200000000004</v>
      </c>
      <c r="P7262" s="17">
        <f t="shared" si="471"/>
        <v>355.8768</v>
      </c>
      <c r="Q7262" s="16"/>
      <c r="R7262" s="101">
        <v>17.492000000000001</v>
      </c>
      <c r="S7262" s="16"/>
    </row>
    <row r="7263" spans="8:19" x14ac:dyDescent="0.25">
      <c r="H7263" s="98">
        <v>42716</v>
      </c>
      <c r="I7263" s="99">
        <v>0.25</v>
      </c>
      <c r="J7263" s="100">
        <f t="shared" si="468"/>
        <v>42716.25</v>
      </c>
      <c r="K7263" s="101">
        <v>42.640799999999999</v>
      </c>
      <c r="L7263" s="100">
        <f>'Barometric Data'!D7263</f>
        <v>42716.25</v>
      </c>
      <c r="M7263" s="106">
        <f t="shared" si="469"/>
        <v>0</v>
      </c>
      <c r="N7263" s="16">
        <f>'Barometric Data'!E7263</f>
        <v>2.6932</v>
      </c>
      <c r="O7263" s="16">
        <f t="shared" si="470"/>
        <v>39.947600000000001</v>
      </c>
      <c r="P7263" s="17">
        <f t="shared" si="471"/>
        <v>355.85139999999996</v>
      </c>
      <c r="Q7263" s="16"/>
      <c r="R7263" s="101">
        <v>17.510000000000002</v>
      </c>
      <c r="S7263" s="16"/>
    </row>
    <row r="7264" spans="8:19" x14ac:dyDescent="0.25">
      <c r="H7264" s="98">
        <v>42716</v>
      </c>
      <c r="I7264" s="99">
        <v>0.5</v>
      </c>
      <c r="J7264" s="100">
        <f t="shared" si="468"/>
        <v>42716.5</v>
      </c>
      <c r="K7264" s="101">
        <v>42.6648</v>
      </c>
      <c r="L7264" s="100">
        <f>'Barometric Data'!D7264</f>
        <v>42716.5</v>
      </c>
      <c r="M7264" s="106">
        <f t="shared" si="469"/>
        <v>0</v>
      </c>
      <c r="N7264" s="16">
        <f>'Barometric Data'!E7264</f>
        <v>2.7694999999999999</v>
      </c>
      <c r="O7264" s="16">
        <f t="shared" si="470"/>
        <v>39.895299999999999</v>
      </c>
      <c r="P7264" s="17">
        <f t="shared" si="471"/>
        <v>355.90369999999996</v>
      </c>
      <c r="Q7264" s="16"/>
      <c r="R7264" s="101">
        <v>17.518999999999998</v>
      </c>
      <c r="S7264" s="16"/>
    </row>
    <row r="7265" spans="8:19" x14ac:dyDescent="0.25">
      <c r="H7265" s="98">
        <v>42716</v>
      </c>
      <c r="I7265" s="99">
        <v>0.75</v>
      </c>
      <c r="J7265" s="100">
        <f t="shared" ref="J7265:J7292" si="472">H7265+I7265</f>
        <v>42716.75</v>
      </c>
      <c r="K7265" s="101">
        <v>42.712600000000002</v>
      </c>
      <c r="L7265" s="100">
        <f>'Barometric Data'!D7265</f>
        <v>42716.75</v>
      </c>
      <c r="M7265" s="106">
        <f t="shared" si="469"/>
        <v>0</v>
      </c>
      <c r="N7265" s="16">
        <f>'Barometric Data'!E7265</f>
        <v>2.8441999999999998</v>
      </c>
      <c r="O7265" s="16">
        <f t="shared" si="470"/>
        <v>39.868400000000001</v>
      </c>
      <c r="P7265" s="17">
        <f t="shared" si="471"/>
        <v>355.93059999999997</v>
      </c>
      <c r="Q7265" s="16"/>
      <c r="R7265" s="101">
        <v>17.498000000000001</v>
      </c>
      <c r="S7265" s="16"/>
    </row>
    <row r="7266" spans="8:19" x14ac:dyDescent="0.25">
      <c r="H7266" s="98">
        <v>42717</v>
      </c>
      <c r="I7266" s="99">
        <v>0</v>
      </c>
      <c r="J7266" s="100">
        <f t="shared" si="472"/>
        <v>42717</v>
      </c>
      <c r="K7266" s="101">
        <v>42.681100000000001</v>
      </c>
      <c r="L7266" s="100">
        <f>'Barometric Data'!D7266</f>
        <v>42717</v>
      </c>
      <c r="M7266" s="106">
        <f t="shared" si="469"/>
        <v>0</v>
      </c>
      <c r="N7266" s="16">
        <f>'Barometric Data'!E7266</f>
        <v>2.8683000000000001</v>
      </c>
      <c r="O7266" s="16">
        <f t="shared" si="470"/>
        <v>39.812800000000003</v>
      </c>
      <c r="P7266" s="17">
        <f t="shared" si="471"/>
        <v>355.9862</v>
      </c>
      <c r="Q7266" s="16"/>
      <c r="R7266" s="101">
        <v>17.513000000000002</v>
      </c>
      <c r="S7266" s="16"/>
    </row>
    <row r="7267" spans="8:19" x14ac:dyDescent="0.25">
      <c r="H7267" s="98">
        <v>42717</v>
      </c>
      <c r="I7267" s="99">
        <v>0.25</v>
      </c>
      <c r="J7267" s="100">
        <f t="shared" si="472"/>
        <v>42717.25</v>
      </c>
      <c r="K7267" s="101">
        <v>42.654899999999998</v>
      </c>
      <c r="L7267" s="100">
        <f>'Barometric Data'!D7267</f>
        <v>42717.25</v>
      </c>
      <c r="M7267" s="106">
        <f t="shared" si="469"/>
        <v>0</v>
      </c>
      <c r="N7267" s="16">
        <f>'Barometric Data'!E7267</f>
        <v>2.8182</v>
      </c>
      <c r="O7267" s="16">
        <f t="shared" si="470"/>
        <v>39.8367</v>
      </c>
      <c r="P7267" s="17">
        <f t="shared" si="471"/>
        <v>355.96229999999997</v>
      </c>
      <c r="Q7267" s="16"/>
      <c r="R7267" s="101">
        <v>17.509</v>
      </c>
      <c r="S7267" s="16"/>
    </row>
    <row r="7268" spans="8:19" x14ac:dyDescent="0.25">
      <c r="H7268" s="98">
        <v>42717</v>
      </c>
      <c r="I7268" s="99">
        <v>0.5</v>
      </c>
      <c r="J7268" s="100">
        <f t="shared" si="472"/>
        <v>42717.5</v>
      </c>
      <c r="K7268" s="101">
        <v>42.642200000000003</v>
      </c>
      <c r="L7268" s="100">
        <f>'Barometric Data'!D7268</f>
        <v>42717.5</v>
      </c>
      <c r="M7268" s="106">
        <f t="shared" si="469"/>
        <v>0</v>
      </c>
      <c r="N7268" s="16">
        <f>'Barometric Data'!E7268</f>
        <v>2.8380999999999998</v>
      </c>
      <c r="O7268" s="16">
        <f t="shared" si="470"/>
        <v>39.804100000000005</v>
      </c>
      <c r="P7268" s="17">
        <f t="shared" si="471"/>
        <v>355.99489999999997</v>
      </c>
      <c r="Q7268" s="16"/>
      <c r="R7268" s="101">
        <v>17.513999999999999</v>
      </c>
      <c r="S7268" s="16"/>
    </row>
    <row r="7269" spans="8:19" x14ac:dyDescent="0.25">
      <c r="H7269" s="98">
        <v>42717</v>
      </c>
      <c r="I7269" s="99">
        <v>0.75</v>
      </c>
      <c r="J7269" s="100">
        <f t="shared" si="472"/>
        <v>42717.75</v>
      </c>
      <c r="K7269" s="101">
        <v>42.650199999999998</v>
      </c>
      <c r="L7269" s="100">
        <f>'Barometric Data'!D7269</f>
        <v>42717.75</v>
      </c>
      <c r="M7269" s="106">
        <f t="shared" si="469"/>
        <v>0</v>
      </c>
      <c r="N7269" s="16">
        <f>'Barometric Data'!E7269</f>
        <v>2.8056999999999999</v>
      </c>
      <c r="O7269" s="16">
        <f t="shared" si="470"/>
        <v>39.844499999999996</v>
      </c>
      <c r="P7269" s="17">
        <f t="shared" si="471"/>
        <v>355.9545</v>
      </c>
      <c r="Q7269" s="16"/>
      <c r="R7269" s="101">
        <v>17.527000000000001</v>
      </c>
      <c r="S7269" s="16"/>
    </row>
    <row r="7270" spans="8:19" x14ac:dyDescent="0.25">
      <c r="H7270" s="98">
        <v>42718</v>
      </c>
      <c r="I7270" s="99">
        <v>0</v>
      </c>
      <c r="J7270" s="100">
        <f t="shared" si="472"/>
        <v>42718</v>
      </c>
      <c r="K7270" s="101">
        <v>42.648400000000002</v>
      </c>
      <c r="L7270" s="100">
        <f>'Barometric Data'!D7270</f>
        <v>42718</v>
      </c>
      <c r="M7270" s="106">
        <f t="shared" si="469"/>
        <v>0</v>
      </c>
      <c r="N7270" s="16">
        <f>'Barometric Data'!E7270</f>
        <v>2.8395999999999999</v>
      </c>
      <c r="O7270" s="16">
        <f t="shared" si="470"/>
        <v>39.808800000000005</v>
      </c>
      <c r="P7270" s="17">
        <f t="shared" si="471"/>
        <v>355.99019999999996</v>
      </c>
      <c r="Q7270" s="16"/>
      <c r="R7270" s="101">
        <v>17.504000000000001</v>
      </c>
      <c r="S7270" s="16"/>
    </row>
    <row r="7271" spans="8:19" x14ac:dyDescent="0.25">
      <c r="H7271" s="98">
        <v>42718</v>
      </c>
      <c r="I7271" s="99">
        <v>0.25</v>
      </c>
      <c r="J7271" s="100">
        <f t="shared" si="472"/>
        <v>42718.25</v>
      </c>
      <c r="K7271" s="101">
        <v>42.6648</v>
      </c>
      <c r="L7271" s="100">
        <f>'Barometric Data'!D7271</f>
        <v>42718.25</v>
      </c>
      <c r="M7271" s="106">
        <f t="shared" si="469"/>
        <v>0</v>
      </c>
      <c r="N7271" s="16">
        <f>'Barometric Data'!E7271</f>
        <v>2.8492999999999999</v>
      </c>
      <c r="O7271" s="16">
        <f t="shared" si="470"/>
        <v>39.8155</v>
      </c>
      <c r="P7271" s="17">
        <f t="shared" si="471"/>
        <v>355.98349999999999</v>
      </c>
      <c r="Q7271" s="16"/>
      <c r="R7271" s="101">
        <v>17.521000000000001</v>
      </c>
      <c r="S7271" s="16"/>
    </row>
    <row r="7272" spans="8:19" x14ac:dyDescent="0.25">
      <c r="H7272" s="98">
        <v>42718</v>
      </c>
      <c r="I7272" s="99">
        <v>0.5</v>
      </c>
      <c r="J7272" s="100">
        <f t="shared" si="472"/>
        <v>42718.5</v>
      </c>
      <c r="K7272" s="101">
        <v>42.627800000000001</v>
      </c>
      <c r="L7272" s="100">
        <f>'Barometric Data'!D7272</f>
        <v>42718.5</v>
      </c>
      <c r="M7272" s="106">
        <f t="shared" si="469"/>
        <v>0</v>
      </c>
      <c r="N7272" s="16">
        <f>'Barometric Data'!E7272</f>
        <v>2.8115000000000001</v>
      </c>
      <c r="O7272" s="16">
        <f t="shared" si="470"/>
        <v>39.816299999999998</v>
      </c>
      <c r="P7272" s="17">
        <f t="shared" si="471"/>
        <v>355.98269999999997</v>
      </c>
      <c r="Q7272" s="16"/>
      <c r="R7272" s="101">
        <v>17.507999999999999</v>
      </c>
      <c r="S7272" s="16"/>
    </row>
    <row r="7273" spans="8:19" x14ac:dyDescent="0.25">
      <c r="H7273" s="98">
        <v>42718</v>
      </c>
      <c r="I7273" s="99">
        <v>0.75</v>
      </c>
      <c r="J7273" s="100">
        <f t="shared" si="472"/>
        <v>42718.75</v>
      </c>
      <c r="K7273" s="101">
        <v>42.511899999999997</v>
      </c>
      <c r="L7273" s="100">
        <f>'Barometric Data'!D7273</f>
        <v>42718.75</v>
      </c>
      <c r="M7273" s="106">
        <f t="shared" si="469"/>
        <v>0</v>
      </c>
      <c r="N7273" s="16">
        <f>'Barometric Data'!E7273</f>
        <v>2.5996000000000001</v>
      </c>
      <c r="O7273" s="16">
        <f t="shared" si="470"/>
        <v>39.912299999999995</v>
      </c>
      <c r="P7273" s="17">
        <f t="shared" si="471"/>
        <v>355.88669999999996</v>
      </c>
      <c r="Q7273" s="16"/>
      <c r="R7273" s="101">
        <v>17.497</v>
      </c>
      <c r="S7273" s="16"/>
    </row>
    <row r="7274" spans="8:19" x14ac:dyDescent="0.25">
      <c r="H7274" s="98">
        <v>42719</v>
      </c>
      <c r="I7274" s="99">
        <v>0</v>
      </c>
      <c r="J7274" s="100">
        <f t="shared" si="472"/>
        <v>42719</v>
      </c>
      <c r="K7274" s="101">
        <v>42.459000000000003</v>
      </c>
      <c r="L7274" s="100">
        <f>'Barometric Data'!D7274</f>
        <v>42719</v>
      </c>
      <c r="M7274" s="106">
        <f t="shared" si="469"/>
        <v>0</v>
      </c>
      <c r="N7274" s="16">
        <f>'Barometric Data'!E7274</f>
        <v>2.4912000000000001</v>
      </c>
      <c r="O7274" s="16">
        <f t="shared" si="470"/>
        <v>39.967800000000004</v>
      </c>
      <c r="P7274" s="17">
        <f t="shared" si="471"/>
        <v>355.83119999999997</v>
      </c>
      <c r="Q7274" s="16"/>
      <c r="R7274" s="101">
        <v>17.515000000000001</v>
      </c>
      <c r="S7274" s="16"/>
    </row>
    <row r="7275" spans="8:19" x14ac:dyDescent="0.25">
      <c r="H7275" s="98">
        <v>42719</v>
      </c>
      <c r="I7275" s="99">
        <v>0.25</v>
      </c>
      <c r="J7275" s="100">
        <f t="shared" si="472"/>
        <v>42719.25</v>
      </c>
      <c r="K7275" s="101">
        <v>42.467399999999998</v>
      </c>
      <c r="L7275" s="100">
        <f>'Barometric Data'!D7275</f>
        <v>42719.25</v>
      </c>
      <c r="M7275" s="106">
        <f t="shared" si="469"/>
        <v>0</v>
      </c>
      <c r="N7275" s="16">
        <f>'Barometric Data'!E7275</f>
        <v>2.3955000000000002</v>
      </c>
      <c r="O7275" s="16">
        <f t="shared" si="470"/>
        <v>40.071899999999999</v>
      </c>
      <c r="P7275" s="17">
        <f t="shared" si="471"/>
        <v>355.72709999999995</v>
      </c>
      <c r="Q7275" s="16"/>
      <c r="R7275" s="101">
        <v>17.504999999999999</v>
      </c>
      <c r="S7275" s="16"/>
    </row>
    <row r="7276" spans="8:19" x14ac:dyDescent="0.25">
      <c r="H7276" s="98">
        <v>42719</v>
      </c>
      <c r="I7276" s="99">
        <v>0.5</v>
      </c>
      <c r="J7276" s="100">
        <f t="shared" si="472"/>
        <v>42719.5</v>
      </c>
      <c r="K7276" s="101">
        <v>42.526200000000003</v>
      </c>
      <c r="L7276" s="100">
        <f>'Barometric Data'!D7276</f>
        <v>42719.5</v>
      </c>
      <c r="M7276" s="106">
        <f t="shared" si="469"/>
        <v>0</v>
      </c>
      <c r="N7276" s="16">
        <f>'Barometric Data'!E7276</f>
        <v>2.4262999999999999</v>
      </c>
      <c r="O7276" s="16">
        <f t="shared" si="470"/>
        <v>40.099900000000005</v>
      </c>
      <c r="P7276" s="17">
        <f t="shared" si="471"/>
        <v>355.69909999999999</v>
      </c>
      <c r="Q7276" s="16"/>
      <c r="R7276" s="101">
        <v>17.495000000000001</v>
      </c>
      <c r="S7276" s="16"/>
    </row>
    <row r="7277" spans="8:19" x14ac:dyDescent="0.25">
      <c r="H7277" s="98">
        <v>42719</v>
      </c>
      <c r="I7277" s="99">
        <v>0.75</v>
      </c>
      <c r="J7277" s="100">
        <f t="shared" si="472"/>
        <v>42719.75</v>
      </c>
      <c r="K7277" s="101">
        <v>42.505800000000001</v>
      </c>
      <c r="L7277" s="100">
        <f>'Barometric Data'!D7277</f>
        <v>42719.75</v>
      </c>
      <c r="M7277" s="106">
        <f t="shared" si="469"/>
        <v>0</v>
      </c>
      <c r="N7277" s="16">
        <f>'Barometric Data'!E7277</f>
        <v>2.3610000000000002</v>
      </c>
      <c r="O7277" s="16">
        <f t="shared" si="470"/>
        <v>40.144800000000004</v>
      </c>
      <c r="P7277" s="17">
        <f t="shared" si="471"/>
        <v>355.65419999999995</v>
      </c>
      <c r="Q7277" s="16"/>
      <c r="R7277" s="101">
        <v>17.512</v>
      </c>
      <c r="S7277" s="16"/>
    </row>
    <row r="7278" spans="8:19" x14ac:dyDescent="0.25">
      <c r="H7278" s="98">
        <v>42720</v>
      </c>
      <c r="I7278" s="99">
        <v>0</v>
      </c>
      <c r="J7278" s="100">
        <f t="shared" si="472"/>
        <v>42720</v>
      </c>
      <c r="K7278" s="101">
        <v>42.454099999999997</v>
      </c>
      <c r="L7278" s="100">
        <f>'Barometric Data'!D7278</f>
        <v>42720</v>
      </c>
      <c r="M7278" s="106">
        <f t="shared" si="469"/>
        <v>0</v>
      </c>
      <c r="N7278" s="16">
        <f>'Barometric Data'!E7278</f>
        <v>2.246</v>
      </c>
      <c r="O7278" s="16">
        <f t="shared" si="470"/>
        <v>40.208099999999995</v>
      </c>
      <c r="P7278" s="17">
        <f t="shared" si="471"/>
        <v>355.59089999999998</v>
      </c>
      <c r="Q7278" s="16"/>
      <c r="R7278" s="101">
        <v>17.501999999999999</v>
      </c>
      <c r="S7278" s="16"/>
    </row>
    <row r="7279" spans="8:19" x14ac:dyDescent="0.25">
      <c r="H7279" s="98">
        <v>42720</v>
      </c>
      <c r="I7279" s="99">
        <v>0.25</v>
      </c>
      <c r="J7279" s="100">
        <f t="shared" si="472"/>
        <v>42720.25</v>
      </c>
      <c r="K7279" s="101">
        <v>42.390099999999997</v>
      </c>
      <c r="L7279" s="100">
        <f>'Barometric Data'!D7279</f>
        <v>42720.25</v>
      </c>
      <c r="M7279" s="106">
        <f t="shared" si="469"/>
        <v>0</v>
      </c>
      <c r="N7279" s="16">
        <f>'Barometric Data'!E7279</f>
        <v>2.1023999999999998</v>
      </c>
      <c r="O7279" s="16">
        <f t="shared" si="470"/>
        <v>40.287699999999994</v>
      </c>
      <c r="P7279" s="17">
        <f t="shared" si="471"/>
        <v>355.51130000000001</v>
      </c>
      <c r="Q7279" s="16"/>
      <c r="R7279" s="101">
        <v>17.503</v>
      </c>
      <c r="S7279" s="16"/>
    </row>
    <row r="7280" spans="8:19" x14ac:dyDescent="0.25">
      <c r="H7280" s="98">
        <v>42720</v>
      </c>
      <c r="I7280" s="99">
        <v>0.5</v>
      </c>
      <c r="J7280" s="100">
        <f t="shared" si="472"/>
        <v>42720.5</v>
      </c>
      <c r="K7280" s="101">
        <v>42.557699999999997</v>
      </c>
      <c r="L7280" s="100">
        <f>'Barometric Data'!D7280</f>
        <v>42720.5</v>
      </c>
      <c r="M7280" s="106">
        <f t="shared" si="469"/>
        <v>0</v>
      </c>
      <c r="N7280" s="16">
        <f>'Barometric Data'!E7280</f>
        <v>2.2467999999999999</v>
      </c>
      <c r="O7280" s="16">
        <f t="shared" si="470"/>
        <v>40.310899999999997</v>
      </c>
      <c r="P7280" s="17">
        <f t="shared" si="471"/>
        <v>355.48809999999997</v>
      </c>
      <c r="Q7280" s="16"/>
      <c r="R7280" s="101">
        <v>17.521000000000001</v>
      </c>
      <c r="S7280" s="16"/>
    </row>
    <row r="7281" spans="6:19" x14ac:dyDescent="0.25">
      <c r="H7281" s="98">
        <v>42720</v>
      </c>
      <c r="I7281" s="99">
        <v>0.75</v>
      </c>
      <c r="J7281" s="100">
        <f t="shared" si="472"/>
        <v>42720.75</v>
      </c>
      <c r="K7281" s="101">
        <v>42.644100000000002</v>
      </c>
      <c r="L7281" s="100">
        <f>'Barometric Data'!D7281</f>
        <v>42720.75</v>
      </c>
      <c r="M7281" s="106">
        <f t="shared" si="469"/>
        <v>0</v>
      </c>
      <c r="N7281" s="16">
        <f>'Barometric Data'!E7281</f>
        <v>2.4022999999999999</v>
      </c>
      <c r="O7281" s="16">
        <f t="shared" si="470"/>
        <v>40.241800000000005</v>
      </c>
      <c r="P7281" s="17">
        <f t="shared" si="471"/>
        <v>355.55719999999997</v>
      </c>
      <c r="Q7281" s="16"/>
      <c r="R7281" s="101">
        <v>17.494</v>
      </c>
      <c r="S7281" s="16"/>
    </row>
    <row r="7282" spans="6:19" x14ac:dyDescent="0.25">
      <c r="H7282" s="98">
        <v>42721</v>
      </c>
      <c r="I7282" s="99">
        <v>0</v>
      </c>
      <c r="J7282" s="100">
        <f t="shared" si="472"/>
        <v>42721</v>
      </c>
      <c r="K7282" s="101">
        <v>42.734000000000002</v>
      </c>
      <c r="L7282" s="100">
        <f>'Barometric Data'!D7282</f>
        <v>42721</v>
      </c>
      <c r="M7282" s="106">
        <f t="shared" si="469"/>
        <v>0</v>
      </c>
      <c r="N7282" s="16">
        <f>'Barometric Data'!E7282</f>
        <v>2.5973999999999999</v>
      </c>
      <c r="O7282" s="16">
        <f t="shared" si="470"/>
        <v>40.136600000000001</v>
      </c>
      <c r="P7282" s="17">
        <f t="shared" si="471"/>
        <v>355.66239999999999</v>
      </c>
      <c r="Q7282" s="16"/>
      <c r="R7282" s="101">
        <v>17.489999999999998</v>
      </c>
      <c r="S7282" s="16"/>
    </row>
    <row r="7283" spans="6:19" x14ac:dyDescent="0.25">
      <c r="H7283" s="98">
        <v>42721</v>
      </c>
      <c r="I7283" s="99">
        <v>0.25</v>
      </c>
      <c r="J7283" s="100">
        <f t="shared" si="472"/>
        <v>42721.25</v>
      </c>
      <c r="K7283" s="101">
        <v>42.785400000000003</v>
      </c>
      <c r="L7283" s="100">
        <f>'Barometric Data'!D7283</f>
        <v>42721.25</v>
      </c>
      <c r="M7283" s="106">
        <f t="shared" si="469"/>
        <v>0</v>
      </c>
      <c r="N7283" s="16">
        <f>'Barometric Data'!E7283</f>
        <v>2.7456999999999998</v>
      </c>
      <c r="O7283" s="16">
        <f t="shared" si="470"/>
        <v>40.039700000000003</v>
      </c>
      <c r="P7283" s="17">
        <f t="shared" si="471"/>
        <v>355.7593</v>
      </c>
      <c r="Q7283" s="16"/>
      <c r="R7283" s="101">
        <v>17.5</v>
      </c>
      <c r="S7283" s="16"/>
    </row>
    <row r="7284" spans="6:19" x14ac:dyDescent="0.25">
      <c r="H7284" s="98">
        <v>42721</v>
      </c>
      <c r="I7284" s="99">
        <v>0.5</v>
      </c>
      <c r="J7284" s="100">
        <f t="shared" si="472"/>
        <v>42721.5</v>
      </c>
      <c r="K7284" s="101">
        <v>42.853000000000002</v>
      </c>
      <c r="L7284" s="100">
        <f>'Barometric Data'!D7284</f>
        <v>42721.5</v>
      </c>
      <c r="M7284" s="106">
        <f t="shared" si="469"/>
        <v>0</v>
      </c>
      <c r="N7284" s="16">
        <f>'Barometric Data'!E7284</f>
        <v>2.9081999999999999</v>
      </c>
      <c r="O7284" s="16">
        <f t="shared" si="470"/>
        <v>39.944800000000001</v>
      </c>
      <c r="P7284" s="17">
        <f t="shared" si="471"/>
        <v>355.85419999999999</v>
      </c>
      <c r="Q7284" s="16"/>
      <c r="R7284" s="101">
        <v>17.501999999999999</v>
      </c>
      <c r="S7284" s="16"/>
    </row>
    <row r="7285" spans="6:19" x14ac:dyDescent="0.25">
      <c r="H7285" s="98">
        <v>42721</v>
      </c>
      <c r="I7285" s="99">
        <v>0.75</v>
      </c>
      <c r="J7285" s="100">
        <f t="shared" si="472"/>
        <v>42721.75</v>
      </c>
      <c r="K7285" s="101">
        <v>42.793999999999997</v>
      </c>
      <c r="L7285" s="100">
        <f>'Barometric Data'!D7285</f>
        <v>42721.75</v>
      </c>
      <c r="M7285" s="106">
        <f t="shared" si="469"/>
        <v>0</v>
      </c>
      <c r="N7285" s="16">
        <f>'Barometric Data'!E7285</f>
        <v>2.9416000000000002</v>
      </c>
      <c r="O7285" s="16">
        <f t="shared" si="470"/>
        <v>39.852399999999996</v>
      </c>
      <c r="P7285" s="17">
        <f t="shared" si="471"/>
        <v>355.94659999999999</v>
      </c>
      <c r="Q7285" s="16"/>
      <c r="R7285" s="101">
        <v>17.524000000000001</v>
      </c>
      <c r="S7285" s="16"/>
    </row>
    <row r="7286" spans="6:19" x14ac:dyDescent="0.25">
      <c r="H7286" s="98">
        <v>42722</v>
      </c>
      <c r="I7286" s="99">
        <v>0</v>
      </c>
      <c r="J7286" s="100">
        <f t="shared" si="472"/>
        <v>42722</v>
      </c>
      <c r="K7286" s="101">
        <v>42.829099999999997</v>
      </c>
      <c r="L7286" s="100">
        <f>'Barometric Data'!D7286</f>
        <v>42722</v>
      </c>
      <c r="M7286" s="106">
        <f t="shared" ref="M7286:M7288" si="473">ABS(L7286-J7286)</f>
        <v>0</v>
      </c>
      <c r="N7286" s="16">
        <f>'Barometric Data'!E7286</f>
        <v>3.0451999999999999</v>
      </c>
      <c r="O7286" s="16">
        <f t="shared" ref="O7286:O7288" si="474">K7286-N7286</f>
        <v>39.783899999999996</v>
      </c>
      <c r="P7286" s="17">
        <f t="shared" si="471"/>
        <v>356.01509999999996</v>
      </c>
      <c r="Q7286" s="16"/>
      <c r="R7286" s="101">
        <v>17.507000000000001</v>
      </c>
      <c r="S7286" s="16"/>
    </row>
    <row r="7287" spans="6:19" x14ac:dyDescent="0.25">
      <c r="H7287" s="98">
        <v>42722</v>
      </c>
      <c r="I7287" s="99">
        <v>0.25</v>
      </c>
      <c r="J7287" s="100">
        <f t="shared" si="472"/>
        <v>42722.25</v>
      </c>
      <c r="K7287" s="101">
        <v>42.847299999999997</v>
      </c>
      <c r="L7287" s="100">
        <f>'Barometric Data'!D7287</f>
        <v>42722.25</v>
      </c>
      <c r="M7287" s="106">
        <f t="shared" si="473"/>
        <v>0</v>
      </c>
      <c r="N7287" s="16">
        <f>'Barometric Data'!E7287</f>
        <v>3.1459000000000001</v>
      </c>
      <c r="O7287" s="16">
        <f t="shared" si="474"/>
        <v>39.7014</v>
      </c>
      <c r="P7287" s="17">
        <f t="shared" si="471"/>
        <v>356.0976</v>
      </c>
      <c r="Q7287" s="16"/>
      <c r="R7287" s="101">
        <v>17.491</v>
      </c>
      <c r="S7287" s="16"/>
    </row>
    <row r="7288" spans="6:19" x14ac:dyDescent="0.25">
      <c r="H7288" s="98">
        <v>42722</v>
      </c>
      <c r="I7288" s="99">
        <v>0.5</v>
      </c>
      <c r="J7288" s="100">
        <f t="shared" si="472"/>
        <v>42722.5</v>
      </c>
      <c r="K7288" s="101">
        <v>42.897100000000002</v>
      </c>
      <c r="L7288" s="100">
        <f>'Barometric Data'!D7288</f>
        <v>42722.5</v>
      </c>
      <c r="M7288" s="106">
        <f t="shared" si="473"/>
        <v>0</v>
      </c>
      <c r="N7288" s="16">
        <f>'Barometric Data'!E7288</f>
        <v>3.2667000000000002</v>
      </c>
      <c r="O7288" s="16">
        <f t="shared" si="474"/>
        <v>39.630400000000002</v>
      </c>
      <c r="P7288" s="17">
        <f t="shared" si="471"/>
        <v>356.16859999999997</v>
      </c>
      <c r="Q7288" s="16"/>
      <c r="R7288" s="101">
        <v>17.516999999999999</v>
      </c>
      <c r="S7288" s="16"/>
    </row>
    <row r="7289" spans="6:19" x14ac:dyDescent="0.25">
      <c r="H7289" s="98">
        <v>42722</v>
      </c>
      <c r="I7289" s="99">
        <v>0.75</v>
      </c>
      <c r="J7289" s="100">
        <f t="shared" si="472"/>
        <v>42722.75</v>
      </c>
      <c r="K7289" s="101">
        <v>42.816699999999997</v>
      </c>
      <c r="L7289" s="100">
        <f>'Barometric Data'!D7289</f>
        <v>42722.75</v>
      </c>
      <c r="M7289" s="106">
        <f t="shared" ref="M7289" si="475">ABS(L7289-J7289)</f>
        <v>0</v>
      </c>
      <c r="N7289" s="16">
        <f>'Barometric Data'!E7289</f>
        <v>3.2639999999999998</v>
      </c>
      <c r="O7289" s="16">
        <f t="shared" ref="O7289" si="476">K7289-N7289</f>
        <v>39.552699999999994</v>
      </c>
      <c r="P7289" s="17">
        <f t="shared" si="471"/>
        <v>356.24629999999996</v>
      </c>
      <c r="Q7289" s="16"/>
      <c r="R7289" s="101">
        <v>17.503</v>
      </c>
      <c r="S7289" s="16"/>
    </row>
    <row r="7290" spans="6:19" x14ac:dyDescent="0.25">
      <c r="H7290" s="98">
        <v>42723</v>
      </c>
      <c r="I7290" s="99">
        <v>0</v>
      </c>
      <c r="J7290" s="100">
        <f t="shared" si="472"/>
        <v>42723</v>
      </c>
      <c r="K7290" s="101">
        <v>42.802700000000002</v>
      </c>
      <c r="L7290" s="100">
        <f>'Barometric Data'!D7290</f>
        <v>42723</v>
      </c>
      <c r="M7290" s="106">
        <f t="shared" ref="M7290:M7291" si="477">ABS(L7290-J7290)</f>
        <v>0</v>
      </c>
      <c r="N7290" s="16">
        <f>'Barometric Data'!E7290</f>
        <v>3.2532999999999999</v>
      </c>
      <c r="O7290" s="16">
        <f t="shared" ref="O7290:O7291" si="478">K7290-N7290</f>
        <v>39.549399999999999</v>
      </c>
      <c r="P7290" s="17">
        <f t="shared" si="471"/>
        <v>356.24959999999999</v>
      </c>
      <c r="Q7290" s="16"/>
      <c r="R7290" s="101">
        <v>17.524000000000001</v>
      </c>
      <c r="S7290" s="16"/>
    </row>
    <row r="7291" spans="6:19" x14ac:dyDescent="0.25">
      <c r="H7291" s="98">
        <v>42723</v>
      </c>
      <c r="I7291" s="99">
        <v>0.25</v>
      </c>
      <c r="J7291" s="100">
        <f t="shared" si="472"/>
        <v>42723.25</v>
      </c>
      <c r="K7291" s="101">
        <v>42.714500000000001</v>
      </c>
      <c r="L7291" s="100">
        <f>'Barometric Data'!D7291</f>
        <v>42723.25</v>
      </c>
      <c r="M7291" s="106">
        <f t="shared" si="477"/>
        <v>0</v>
      </c>
      <c r="N7291" s="16">
        <f>'Barometric Data'!E7291</f>
        <v>3.1701999999999999</v>
      </c>
      <c r="O7291" s="16">
        <f t="shared" si="478"/>
        <v>39.5443</v>
      </c>
      <c r="P7291" s="17">
        <f t="shared" si="471"/>
        <v>356.25469999999996</v>
      </c>
      <c r="Q7291" s="16"/>
      <c r="R7291" s="101">
        <v>17.521000000000001</v>
      </c>
      <c r="S7291" s="16"/>
    </row>
    <row r="7292" spans="6:19" x14ac:dyDescent="0.25">
      <c r="F7292" s="105" t="s">
        <v>119</v>
      </c>
      <c r="H7292" s="98">
        <v>42723</v>
      </c>
      <c r="I7292" s="99">
        <v>0.5</v>
      </c>
      <c r="J7292" s="100">
        <f t="shared" si="472"/>
        <v>42723.5</v>
      </c>
      <c r="K7292" s="101">
        <v>42.719000000000001</v>
      </c>
      <c r="L7292" s="100">
        <f>'Barometric Data'!D7292</f>
        <v>42723.5</v>
      </c>
      <c r="M7292" s="106">
        <f t="shared" ref="M7292" si="479">ABS(L7292-J7292)</f>
        <v>0</v>
      </c>
      <c r="N7292" s="16">
        <f>'Barometric Data'!E7292</f>
        <v>3.17</v>
      </c>
      <c r="O7292" s="16">
        <f t="shared" ref="O7292" si="480">K7292-N7292</f>
        <v>39.548999999999999</v>
      </c>
      <c r="P7292" s="17">
        <f t="shared" si="471"/>
        <v>356.25</v>
      </c>
      <c r="Q7292" s="16"/>
      <c r="R7292" s="101">
        <v>17.521000000000001</v>
      </c>
      <c r="S7292" s="16"/>
    </row>
  </sheetData>
  <mergeCells count="3">
    <mergeCell ref="A1:F1"/>
    <mergeCell ref="A2:F2"/>
    <mergeCell ref="H1:T1"/>
  </mergeCells>
  <hyperlinks>
    <hyperlink ref="S3" r:id="rId1"/>
    <hyperlink ref="S270" r:id="rId2"/>
    <hyperlink ref="S550" r:id="rId3"/>
    <hyperlink ref="S551:S745" r:id="rId4" display="MW1_4-6-12.csv"/>
    <hyperlink ref="S4:S269" r:id="rId5" display="Elk Creek MW1 Level_120911.xls"/>
    <hyperlink ref="S271:S549" r:id="rId6" display="MW1_021712.csv "/>
    <hyperlink ref="S746" r:id="rId7"/>
    <hyperlink ref="S747:S1078" r:id="rId8" display="MW1_6-28-12.csv"/>
    <hyperlink ref="S1079" r:id="rId9"/>
    <hyperlink ref="S1080:S1330" r:id="rId10" display="1061698__mw1_level_8-30-2012.csv"/>
    <hyperlink ref="S1331" r:id="rId11"/>
    <hyperlink ref="S1332:S1527" r:id="rId12" display="MW1 LEVEL 10-18-12"/>
    <hyperlink ref="S1528" r:id="rId13"/>
    <hyperlink ref="S1529:S1807" r:id="rId14" display="MW1 LEVEL 12-27-12"/>
    <hyperlink ref="S1808" r:id="rId15"/>
    <hyperlink ref="S1809:S2258" r:id="rId16" display="MW1_LEVEL_4-19-13"/>
    <hyperlink ref="S2259" r:id="rId17"/>
    <hyperlink ref="S2260:S2527" r:id="rId18" display="MW1_LEVEL_6-25-13"/>
    <hyperlink ref="S2528" r:id="rId19"/>
    <hyperlink ref="S2529:S2899" r:id="rId20" display="MW1_Level_9-26-13.csv"/>
    <hyperlink ref="S2900" r:id="rId21"/>
    <hyperlink ref="S2901:S2908" r:id="rId22" display="MW1_Level_12-18-13.csv"/>
    <hyperlink ref="S2909:S3231" r:id="rId23" display="MW1_Level_12-18-13.csv"/>
    <hyperlink ref="S3232" r:id="rId24"/>
    <hyperlink ref="S3233:S3620" r:id="rId25" display="MW1_Level_3-25-14.csv"/>
    <hyperlink ref="S5099" r:id="rId26"/>
    <hyperlink ref="S5100:S5103" r:id="rId27" display="S:\PROJECTS\E thru H Projects\E Projects\0080_ElkCreekMonitoring\PROJECT\Data\MW1 Level Data\MW1Level_10-2-15.csv"/>
    <hyperlink ref="S5104" r:id="rId28"/>
    <hyperlink ref="S5109" r:id="rId29"/>
    <hyperlink ref="S5114" r:id="rId30"/>
    <hyperlink ref="S5119" r:id="rId31"/>
    <hyperlink ref="S5124" r:id="rId32"/>
    <hyperlink ref="S5129" r:id="rId33"/>
    <hyperlink ref="S5134" r:id="rId34"/>
    <hyperlink ref="S5139" r:id="rId35"/>
    <hyperlink ref="S5144" r:id="rId36"/>
    <hyperlink ref="S5149" r:id="rId37"/>
    <hyperlink ref="S5154" r:id="rId38"/>
    <hyperlink ref="S5159" r:id="rId39"/>
    <hyperlink ref="S5164" r:id="rId40"/>
    <hyperlink ref="S5169" r:id="rId41"/>
    <hyperlink ref="S5174" r:id="rId42"/>
    <hyperlink ref="S5179" r:id="rId43"/>
    <hyperlink ref="S5184" r:id="rId44"/>
    <hyperlink ref="S5189" r:id="rId45"/>
    <hyperlink ref="S5194" r:id="rId46"/>
    <hyperlink ref="S5199" r:id="rId47"/>
    <hyperlink ref="S5204" r:id="rId48"/>
    <hyperlink ref="S5209" r:id="rId49"/>
    <hyperlink ref="S5214" r:id="rId50"/>
    <hyperlink ref="S5219" r:id="rId51"/>
    <hyperlink ref="S5224" r:id="rId52"/>
    <hyperlink ref="S5229" r:id="rId53"/>
    <hyperlink ref="S5234" r:id="rId54"/>
    <hyperlink ref="S5239" r:id="rId55"/>
    <hyperlink ref="S5244" r:id="rId56"/>
    <hyperlink ref="S5249" r:id="rId57"/>
    <hyperlink ref="S5254" r:id="rId58"/>
    <hyperlink ref="S5259" r:id="rId59"/>
    <hyperlink ref="S5264" r:id="rId60"/>
    <hyperlink ref="S5269" r:id="rId61"/>
    <hyperlink ref="S5274" r:id="rId62"/>
    <hyperlink ref="S5279" r:id="rId63"/>
    <hyperlink ref="S5284" r:id="rId64"/>
    <hyperlink ref="S5289" r:id="rId65"/>
    <hyperlink ref="S5294" r:id="rId66"/>
    <hyperlink ref="S5299" r:id="rId67"/>
    <hyperlink ref="S5304" r:id="rId68"/>
    <hyperlink ref="S5309" r:id="rId69"/>
    <hyperlink ref="S5314" r:id="rId70"/>
    <hyperlink ref="S5319" r:id="rId71"/>
    <hyperlink ref="S5324" r:id="rId72"/>
    <hyperlink ref="S5329" r:id="rId73"/>
    <hyperlink ref="S5334" r:id="rId74"/>
    <hyperlink ref="S5339" r:id="rId75"/>
    <hyperlink ref="S5344" r:id="rId76"/>
    <hyperlink ref="S5349" r:id="rId77"/>
    <hyperlink ref="S5354" r:id="rId78"/>
    <hyperlink ref="S5359" r:id="rId79"/>
    <hyperlink ref="S5364" r:id="rId80"/>
    <hyperlink ref="S5369" r:id="rId81"/>
    <hyperlink ref="S5374" r:id="rId82"/>
    <hyperlink ref="S5379" r:id="rId83"/>
    <hyperlink ref="S5384" r:id="rId84"/>
    <hyperlink ref="S5389" r:id="rId85"/>
    <hyperlink ref="S5394" r:id="rId86"/>
    <hyperlink ref="S5399" r:id="rId87"/>
    <hyperlink ref="S5404" r:id="rId88"/>
    <hyperlink ref="S5409" r:id="rId89"/>
    <hyperlink ref="S5414" r:id="rId90"/>
    <hyperlink ref="S5419" r:id="rId91"/>
    <hyperlink ref="S5424" r:id="rId92"/>
    <hyperlink ref="S5429" r:id="rId93"/>
    <hyperlink ref="S5434" r:id="rId94"/>
    <hyperlink ref="S5439" r:id="rId95"/>
    <hyperlink ref="S5444" r:id="rId96"/>
    <hyperlink ref="S5449" r:id="rId97"/>
    <hyperlink ref="S5454" r:id="rId98"/>
    <hyperlink ref="S5459" r:id="rId99"/>
    <hyperlink ref="S5464" r:id="rId100"/>
    <hyperlink ref="S5469" r:id="rId101"/>
    <hyperlink ref="S5474" r:id="rId102"/>
    <hyperlink ref="S5479" r:id="rId103"/>
    <hyperlink ref="S5484" r:id="rId104"/>
    <hyperlink ref="S5489" r:id="rId105"/>
    <hyperlink ref="S5494" r:id="rId106"/>
    <hyperlink ref="S5499" r:id="rId107"/>
    <hyperlink ref="S5504" r:id="rId108"/>
    <hyperlink ref="S5509" r:id="rId109"/>
    <hyperlink ref="S5514" r:id="rId110"/>
    <hyperlink ref="S5519" r:id="rId111"/>
    <hyperlink ref="S5524" r:id="rId112"/>
    <hyperlink ref="S5529" r:id="rId113"/>
    <hyperlink ref="S5534" r:id="rId114"/>
    <hyperlink ref="S5539" r:id="rId115"/>
    <hyperlink ref="S5544" r:id="rId116"/>
    <hyperlink ref="S5549" r:id="rId117"/>
    <hyperlink ref="S5554" r:id="rId118"/>
    <hyperlink ref="S5559" r:id="rId119"/>
    <hyperlink ref="S5564" r:id="rId120"/>
    <hyperlink ref="S5569" r:id="rId121"/>
    <hyperlink ref="S5574" r:id="rId122"/>
    <hyperlink ref="S5579" r:id="rId123"/>
    <hyperlink ref="S5584" r:id="rId124"/>
    <hyperlink ref="S5589" r:id="rId125"/>
    <hyperlink ref="S5594" r:id="rId126"/>
    <hyperlink ref="S5599" r:id="rId127"/>
    <hyperlink ref="S5604" r:id="rId128"/>
    <hyperlink ref="S5609" r:id="rId129"/>
    <hyperlink ref="S5614" r:id="rId130"/>
    <hyperlink ref="S5619" r:id="rId131"/>
    <hyperlink ref="S5624" r:id="rId132"/>
    <hyperlink ref="S5629" r:id="rId133"/>
    <hyperlink ref="S5634" r:id="rId134"/>
    <hyperlink ref="S5639" r:id="rId135"/>
    <hyperlink ref="S5644" r:id="rId136"/>
    <hyperlink ref="S5649" r:id="rId137"/>
    <hyperlink ref="S5654" r:id="rId138"/>
    <hyperlink ref="S5659" r:id="rId139"/>
    <hyperlink ref="S5664" r:id="rId140"/>
    <hyperlink ref="S5669" r:id="rId141"/>
    <hyperlink ref="S5674" r:id="rId142"/>
    <hyperlink ref="S5679" r:id="rId143"/>
    <hyperlink ref="S5684" r:id="rId144"/>
    <hyperlink ref="S5689" r:id="rId145"/>
    <hyperlink ref="S5694" r:id="rId146"/>
    <hyperlink ref="S5699" r:id="rId147"/>
    <hyperlink ref="S5704" r:id="rId148"/>
    <hyperlink ref="S5709" r:id="rId149"/>
    <hyperlink ref="S5714" r:id="rId150"/>
    <hyperlink ref="S5719" r:id="rId151"/>
    <hyperlink ref="S5724" r:id="rId152"/>
    <hyperlink ref="S5729" r:id="rId153"/>
    <hyperlink ref="S5734" r:id="rId154"/>
    <hyperlink ref="S5739" r:id="rId155"/>
    <hyperlink ref="S5744" r:id="rId156"/>
    <hyperlink ref="S5749" r:id="rId157"/>
    <hyperlink ref="S5754" r:id="rId158"/>
    <hyperlink ref="S5759" r:id="rId159"/>
    <hyperlink ref="S5764" r:id="rId160"/>
    <hyperlink ref="S5769" r:id="rId161"/>
    <hyperlink ref="S5774" r:id="rId162"/>
    <hyperlink ref="S5779" r:id="rId163"/>
    <hyperlink ref="S5784" r:id="rId164"/>
    <hyperlink ref="S5789" r:id="rId165"/>
    <hyperlink ref="S5794" r:id="rId166"/>
    <hyperlink ref="S5799" r:id="rId167"/>
    <hyperlink ref="S5804" r:id="rId168"/>
    <hyperlink ref="S5809" r:id="rId169"/>
    <hyperlink ref="S5814" r:id="rId170"/>
    <hyperlink ref="S5819" r:id="rId171"/>
    <hyperlink ref="S5824" r:id="rId172"/>
    <hyperlink ref="S5829" r:id="rId173"/>
    <hyperlink ref="S5834" r:id="rId174"/>
    <hyperlink ref="S5839" r:id="rId175"/>
    <hyperlink ref="S5105:S5108" r:id="rId176" display="S:\PROJECTS\E thru H Projects\E Projects\0080_ElkCreekMonitoring\PROJECT\Data\MW1 Level Data\MW1Level_10-2-15.csv"/>
    <hyperlink ref="S5110:S5113" r:id="rId177" display="S:\PROJECTS\E thru H Projects\E Projects\0080_ElkCreekMonitoring\PROJECT\Data\MW1 Level Data\MW1Level_10-2-15.csv"/>
    <hyperlink ref="S5115:S5118" r:id="rId178" display="S:\PROJECTS\E thru H Projects\E Projects\0080_ElkCreekMonitoring\PROJECT\Data\MW1 Level Data\MW1Level_10-2-15.csv"/>
    <hyperlink ref="S5120:S5123" r:id="rId179" display="S:\PROJECTS\E thru H Projects\E Projects\0080_ElkCreekMonitoring\PROJECT\Data\MW1 Level Data\MW1Level_10-2-15.csv"/>
    <hyperlink ref="S5125:S5128" r:id="rId180" display="S:\PROJECTS\E thru H Projects\E Projects\0080_ElkCreekMonitoring\PROJECT\Data\MW1 Level Data\MW1Level_10-2-15.csv"/>
    <hyperlink ref="S5130:S5133" r:id="rId181" display="S:\PROJECTS\E thru H Projects\E Projects\0080_ElkCreekMonitoring\PROJECT\Data\MW1 Level Data\MW1Level_10-2-15.csv"/>
    <hyperlink ref="S5135:S5138" r:id="rId182" display="S:\PROJECTS\E thru H Projects\E Projects\0080_ElkCreekMonitoring\PROJECT\Data\MW1 Level Data\MW1Level_10-2-15.csv"/>
    <hyperlink ref="S5140:S5143" r:id="rId183" display="S:\PROJECTS\E thru H Projects\E Projects\0080_ElkCreekMonitoring\PROJECT\Data\MW1 Level Data\MW1Level_10-2-15.csv"/>
    <hyperlink ref="S5145:S5148" r:id="rId184" display="S:\PROJECTS\E thru H Projects\E Projects\0080_ElkCreekMonitoring\PROJECT\Data\MW1 Level Data\MW1Level_10-2-15.csv"/>
    <hyperlink ref="S5150:S5153" r:id="rId185" display="S:\PROJECTS\E thru H Projects\E Projects\0080_ElkCreekMonitoring\PROJECT\Data\MW1 Level Data\MW1Level_10-2-15.csv"/>
    <hyperlink ref="S5155:S5158" r:id="rId186" display="S:\PROJECTS\E thru H Projects\E Projects\0080_ElkCreekMonitoring\PROJECT\Data\MW1 Level Data\MW1Level_10-2-15.csv"/>
    <hyperlink ref="S5160:S5163" r:id="rId187" display="S:\PROJECTS\E thru H Projects\E Projects\0080_ElkCreekMonitoring\PROJECT\Data\MW1 Level Data\MW1Level_10-2-15.csv"/>
    <hyperlink ref="S5165:S5168" r:id="rId188" display="S:\PROJECTS\E thru H Projects\E Projects\0080_ElkCreekMonitoring\PROJECT\Data\MW1 Level Data\MW1Level_10-2-15.csv"/>
    <hyperlink ref="S5170:S5173" r:id="rId189" display="S:\PROJECTS\E thru H Projects\E Projects\0080_ElkCreekMonitoring\PROJECT\Data\MW1 Level Data\MW1Level_10-2-15.csv"/>
    <hyperlink ref="S5175:S5178" r:id="rId190" display="S:\PROJECTS\E thru H Projects\E Projects\0080_ElkCreekMonitoring\PROJECT\Data\MW1 Level Data\MW1Level_10-2-15.csv"/>
    <hyperlink ref="S5180:S5183" r:id="rId191" display="S:\PROJECTS\E thru H Projects\E Projects\0080_ElkCreekMonitoring\PROJECT\Data\MW1 Level Data\MW1Level_10-2-15.csv"/>
    <hyperlink ref="S5185:S5188" r:id="rId192" display="S:\PROJECTS\E thru H Projects\E Projects\0080_ElkCreekMonitoring\PROJECT\Data\MW1 Level Data\MW1Level_10-2-15.csv"/>
    <hyperlink ref="S5190:S5193" r:id="rId193" display="S:\PROJECTS\E thru H Projects\E Projects\0080_ElkCreekMonitoring\PROJECT\Data\MW1 Level Data\MW1Level_10-2-15.csv"/>
    <hyperlink ref="S5195:S5198" r:id="rId194" display="S:\PROJECTS\E thru H Projects\E Projects\0080_ElkCreekMonitoring\PROJECT\Data\MW1 Level Data\MW1Level_10-2-15.csv"/>
    <hyperlink ref="S5200:S5203" r:id="rId195" display="S:\PROJECTS\E thru H Projects\E Projects\0080_ElkCreekMonitoring\PROJECT\Data\MW1 Level Data\MW1Level_10-2-15.csv"/>
    <hyperlink ref="S5205:S5208" r:id="rId196" display="S:\PROJECTS\E thru H Projects\E Projects\0080_ElkCreekMonitoring\PROJECT\Data\MW1 Level Data\MW1Level_10-2-15.csv"/>
    <hyperlink ref="S5210:S5213" r:id="rId197" display="S:\PROJECTS\E thru H Projects\E Projects\0080_ElkCreekMonitoring\PROJECT\Data\MW1 Level Data\MW1Level_10-2-15.csv"/>
    <hyperlink ref="S5215:S5218" r:id="rId198" display="S:\PROJECTS\E thru H Projects\E Projects\0080_ElkCreekMonitoring\PROJECT\Data\MW1 Level Data\MW1Level_10-2-15.csv"/>
    <hyperlink ref="S5220:S5223" r:id="rId199" display="S:\PROJECTS\E thru H Projects\E Projects\0080_ElkCreekMonitoring\PROJECT\Data\MW1 Level Data\MW1Level_10-2-15.csv"/>
    <hyperlink ref="S5225:S5228" r:id="rId200" display="S:\PROJECTS\E thru H Projects\E Projects\0080_ElkCreekMonitoring\PROJECT\Data\MW1 Level Data\MW1Level_10-2-15.csv"/>
    <hyperlink ref="S5230:S5233" r:id="rId201" display="S:\PROJECTS\E thru H Projects\E Projects\0080_ElkCreekMonitoring\PROJECT\Data\MW1 Level Data\MW1Level_10-2-15.csv"/>
    <hyperlink ref="S5235:S5238" r:id="rId202" display="S:\PROJECTS\E thru H Projects\E Projects\0080_ElkCreekMonitoring\PROJECT\Data\MW1 Level Data\MW1Level_10-2-15.csv"/>
    <hyperlink ref="S5240:S5243" r:id="rId203" display="S:\PROJECTS\E thru H Projects\E Projects\0080_ElkCreekMonitoring\PROJECT\Data\MW1 Level Data\MW1Level_10-2-15.csv"/>
    <hyperlink ref="S5245:S5248" r:id="rId204" display="S:\PROJECTS\E thru H Projects\E Projects\0080_ElkCreekMonitoring\PROJECT\Data\MW1 Level Data\MW1Level_10-2-15.csv"/>
    <hyperlink ref="S5250:S5253" r:id="rId205" display="S:\PROJECTS\E thru H Projects\E Projects\0080_ElkCreekMonitoring\PROJECT\Data\MW1 Level Data\MW1Level_10-2-15.csv"/>
    <hyperlink ref="S5255:S5258" r:id="rId206" display="S:\PROJECTS\E thru H Projects\E Projects\0080_ElkCreekMonitoring\PROJECT\Data\MW1 Level Data\MW1Level_10-2-15.csv"/>
    <hyperlink ref="S5260:S5263" r:id="rId207" display="S:\PROJECTS\E thru H Projects\E Projects\0080_ElkCreekMonitoring\PROJECT\Data\MW1 Level Data\MW1Level_10-2-15.csv"/>
    <hyperlink ref="S5265:S5268" r:id="rId208" display="S:\PROJECTS\E thru H Projects\E Projects\0080_ElkCreekMonitoring\PROJECT\Data\MW1 Level Data\MW1Level_10-2-15.csv"/>
    <hyperlink ref="S5270:S5273" r:id="rId209" display="S:\PROJECTS\E thru H Projects\E Projects\0080_ElkCreekMonitoring\PROJECT\Data\MW1 Level Data\MW1Level_10-2-15.csv"/>
    <hyperlink ref="S5275:S5278" r:id="rId210" display="S:\PROJECTS\E thru H Projects\E Projects\0080_ElkCreekMonitoring\PROJECT\Data\MW1 Level Data\MW1Level_10-2-15.csv"/>
    <hyperlink ref="S5280:S5283" r:id="rId211" display="S:\PROJECTS\E thru H Projects\E Projects\0080_ElkCreekMonitoring\PROJECT\Data\MW1 Level Data\MW1Level_10-2-15.csv"/>
    <hyperlink ref="S5285:S5288" r:id="rId212" display="S:\PROJECTS\E thru H Projects\E Projects\0080_ElkCreekMonitoring\PROJECT\Data\MW1 Level Data\MW1Level_10-2-15.csv"/>
    <hyperlink ref="S5290:S5293" r:id="rId213" display="S:\PROJECTS\E thru H Projects\E Projects\0080_ElkCreekMonitoring\PROJECT\Data\MW1 Level Data\MW1Level_10-2-15.csv"/>
    <hyperlink ref="S5295:S5298" r:id="rId214" display="S:\PROJECTS\E thru H Projects\E Projects\0080_ElkCreekMonitoring\PROJECT\Data\MW1 Level Data\MW1Level_10-2-15.csv"/>
    <hyperlink ref="S5300:S5303" r:id="rId215" display="S:\PROJECTS\E thru H Projects\E Projects\0080_ElkCreekMonitoring\PROJECT\Data\MW1 Level Data\MW1Level_10-2-15.csv"/>
    <hyperlink ref="S5305:S5308" r:id="rId216" display="S:\PROJECTS\E thru H Projects\E Projects\0080_ElkCreekMonitoring\PROJECT\Data\MW1 Level Data\MW1Level_10-2-15.csv"/>
    <hyperlink ref="S5310:S5313" r:id="rId217" display="S:\PROJECTS\E thru H Projects\E Projects\0080_ElkCreekMonitoring\PROJECT\Data\MW1 Level Data\MW1Level_10-2-15.csv"/>
    <hyperlink ref="S5315:S5318" r:id="rId218" display="S:\PROJECTS\E thru H Projects\E Projects\0080_ElkCreekMonitoring\PROJECT\Data\MW1 Level Data\MW1Level_10-2-15.csv"/>
    <hyperlink ref="S5320:S5323" r:id="rId219" display="S:\PROJECTS\E thru H Projects\E Projects\0080_ElkCreekMonitoring\PROJECT\Data\MW1 Level Data\MW1Level_10-2-15.csv"/>
    <hyperlink ref="S5325:S5328" r:id="rId220" display="S:\PROJECTS\E thru H Projects\E Projects\0080_ElkCreekMonitoring\PROJECT\Data\MW1 Level Data\MW1Level_10-2-15.csv"/>
    <hyperlink ref="S5330:S5333" r:id="rId221" display="S:\PROJECTS\E thru H Projects\E Projects\0080_ElkCreekMonitoring\PROJECT\Data\MW1 Level Data\MW1Level_10-2-15.csv"/>
    <hyperlink ref="S5335:S5338" r:id="rId222" display="S:\PROJECTS\E thru H Projects\E Projects\0080_ElkCreekMonitoring\PROJECT\Data\MW1 Level Data\MW1Level_10-2-15.csv"/>
    <hyperlink ref="S5340:S5343" r:id="rId223" display="S:\PROJECTS\E thru H Projects\E Projects\0080_ElkCreekMonitoring\PROJECT\Data\MW1 Level Data\MW1Level_10-2-15.csv"/>
    <hyperlink ref="S5345:S5348" r:id="rId224" display="S:\PROJECTS\E thru H Projects\E Projects\0080_ElkCreekMonitoring\PROJECT\Data\MW1 Level Data\MW1Level_10-2-15.csv"/>
    <hyperlink ref="S5350:S5353" r:id="rId225" display="S:\PROJECTS\E thru H Projects\E Projects\0080_ElkCreekMonitoring\PROJECT\Data\MW1 Level Data\MW1Level_10-2-15.csv"/>
    <hyperlink ref="S5355:S5358" r:id="rId226" display="S:\PROJECTS\E thru H Projects\E Projects\0080_ElkCreekMonitoring\PROJECT\Data\MW1 Level Data\MW1Level_10-2-15.csv"/>
    <hyperlink ref="S5360:S5363" r:id="rId227" display="S:\PROJECTS\E thru H Projects\E Projects\0080_ElkCreekMonitoring\PROJECT\Data\MW1 Level Data\MW1Level_10-2-15.csv"/>
    <hyperlink ref="S5365:S5368" r:id="rId228" display="S:\PROJECTS\E thru H Projects\E Projects\0080_ElkCreekMonitoring\PROJECT\Data\MW1 Level Data\MW1Level_10-2-15.csv"/>
    <hyperlink ref="S5370:S5373" r:id="rId229" display="S:\PROJECTS\E thru H Projects\E Projects\0080_ElkCreekMonitoring\PROJECT\Data\MW1 Level Data\MW1Level_10-2-15.csv"/>
    <hyperlink ref="S5375:S5378" r:id="rId230" display="S:\PROJECTS\E thru H Projects\E Projects\0080_ElkCreekMonitoring\PROJECT\Data\MW1 Level Data\MW1Level_10-2-15.csv"/>
    <hyperlink ref="S5380:S5383" r:id="rId231" display="S:\PROJECTS\E thru H Projects\E Projects\0080_ElkCreekMonitoring\PROJECT\Data\MW1 Level Data\MW1Level_10-2-15.csv"/>
    <hyperlink ref="S5385:S5388" r:id="rId232" display="S:\PROJECTS\E thru H Projects\E Projects\0080_ElkCreekMonitoring\PROJECT\Data\MW1 Level Data\MW1Level_10-2-15.csv"/>
    <hyperlink ref="S5390:S5393" r:id="rId233" display="S:\PROJECTS\E thru H Projects\E Projects\0080_ElkCreekMonitoring\PROJECT\Data\MW1 Level Data\MW1Level_10-2-15.csv"/>
    <hyperlink ref="S5395:S5398" r:id="rId234" display="S:\PROJECTS\E thru H Projects\E Projects\0080_ElkCreekMonitoring\PROJECT\Data\MW1 Level Data\MW1Level_10-2-15.csv"/>
    <hyperlink ref="S5400:S5403" r:id="rId235" display="S:\PROJECTS\E thru H Projects\E Projects\0080_ElkCreekMonitoring\PROJECT\Data\MW1 Level Data\MW1Level_10-2-15.csv"/>
    <hyperlink ref="S5405:S5408" r:id="rId236" display="S:\PROJECTS\E thru H Projects\E Projects\0080_ElkCreekMonitoring\PROJECT\Data\MW1 Level Data\MW1Level_10-2-15.csv"/>
    <hyperlink ref="S5410:S5413" r:id="rId237" display="S:\PROJECTS\E thru H Projects\E Projects\0080_ElkCreekMonitoring\PROJECT\Data\MW1 Level Data\MW1Level_10-2-15.csv"/>
    <hyperlink ref="S5415:S5418" r:id="rId238" display="S:\PROJECTS\E thru H Projects\E Projects\0080_ElkCreekMonitoring\PROJECT\Data\MW1 Level Data\MW1Level_10-2-15.csv"/>
    <hyperlink ref="S5420:S5423" r:id="rId239" display="S:\PROJECTS\E thru H Projects\E Projects\0080_ElkCreekMonitoring\PROJECT\Data\MW1 Level Data\MW1Level_10-2-15.csv"/>
    <hyperlink ref="S5425:S5428" r:id="rId240" display="S:\PROJECTS\E thru H Projects\E Projects\0080_ElkCreekMonitoring\PROJECT\Data\MW1 Level Data\MW1Level_10-2-15.csv"/>
    <hyperlink ref="S5430:S5433" r:id="rId241" display="S:\PROJECTS\E thru H Projects\E Projects\0080_ElkCreekMonitoring\PROJECT\Data\MW1 Level Data\MW1Level_10-2-15.csv"/>
    <hyperlink ref="S5435:S5438" r:id="rId242" display="S:\PROJECTS\E thru H Projects\E Projects\0080_ElkCreekMonitoring\PROJECT\Data\MW1 Level Data\MW1Level_10-2-15.csv"/>
    <hyperlink ref="S5440:S5443" r:id="rId243" display="S:\PROJECTS\E thru H Projects\E Projects\0080_ElkCreekMonitoring\PROJECT\Data\MW1 Level Data\MW1Level_10-2-15.csv"/>
    <hyperlink ref="S5445:S5448" r:id="rId244" display="S:\PROJECTS\E thru H Projects\E Projects\0080_ElkCreekMonitoring\PROJECT\Data\MW1 Level Data\MW1Level_10-2-15.csv"/>
    <hyperlink ref="S5450:S5453" r:id="rId245" display="S:\PROJECTS\E thru H Projects\E Projects\0080_ElkCreekMonitoring\PROJECT\Data\MW1 Level Data\MW1Level_10-2-15.csv"/>
    <hyperlink ref="S5455:S5458" r:id="rId246" display="S:\PROJECTS\E thru H Projects\E Projects\0080_ElkCreekMonitoring\PROJECT\Data\MW1 Level Data\MW1Level_10-2-15.csv"/>
    <hyperlink ref="S5460:S5463" r:id="rId247" display="S:\PROJECTS\E thru H Projects\E Projects\0080_ElkCreekMonitoring\PROJECT\Data\MW1 Level Data\MW1Level_10-2-15.csv"/>
    <hyperlink ref="S5465:S5468" r:id="rId248" display="S:\PROJECTS\E thru H Projects\E Projects\0080_ElkCreekMonitoring\PROJECT\Data\MW1 Level Data\MW1Level_10-2-15.csv"/>
    <hyperlink ref="S5470:S5473" r:id="rId249" display="S:\PROJECTS\E thru H Projects\E Projects\0080_ElkCreekMonitoring\PROJECT\Data\MW1 Level Data\MW1Level_10-2-15.csv"/>
    <hyperlink ref="S5475:S5478" r:id="rId250" display="S:\PROJECTS\E thru H Projects\E Projects\0080_ElkCreekMonitoring\PROJECT\Data\MW1 Level Data\MW1Level_10-2-15.csv"/>
    <hyperlink ref="S5480:S5483" r:id="rId251" display="S:\PROJECTS\E thru H Projects\E Projects\0080_ElkCreekMonitoring\PROJECT\Data\MW1 Level Data\MW1Level_10-2-15.csv"/>
    <hyperlink ref="S5485:S5488" r:id="rId252" display="S:\PROJECTS\E thru H Projects\E Projects\0080_ElkCreekMonitoring\PROJECT\Data\MW1 Level Data\MW1Level_10-2-15.csv"/>
    <hyperlink ref="S5490:S5493" r:id="rId253" display="S:\PROJECTS\E thru H Projects\E Projects\0080_ElkCreekMonitoring\PROJECT\Data\MW1 Level Data\MW1Level_10-2-15.csv"/>
    <hyperlink ref="S5495:S5498" r:id="rId254" display="S:\PROJECTS\E thru H Projects\E Projects\0080_ElkCreekMonitoring\PROJECT\Data\MW1 Level Data\MW1Level_10-2-15.csv"/>
    <hyperlink ref="S5500:S5503" r:id="rId255" display="S:\PROJECTS\E thru H Projects\E Projects\0080_ElkCreekMonitoring\PROJECT\Data\MW1 Level Data\MW1Level_10-2-15.csv"/>
    <hyperlink ref="S5505:S5508" r:id="rId256" display="S:\PROJECTS\E thru H Projects\E Projects\0080_ElkCreekMonitoring\PROJECT\Data\MW1 Level Data\MW1Level_10-2-15.csv"/>
    <hyperlink ref="S5510:S5513" r:id="rId257" display="S:\PROJECTS\E thru H Projects\E Projects\0080_ElkCreekMonitoring\PROJECT\Data\MW1 Level Data\MW1Level_10-2-15.csv"/>
    <hyperlink ref="S5515:S5518" r:id="rId258" display="S:\PROJECTS\E thru H Projects\E Projects\0080_ElkCreekMonitoring\PROJECT\Data\MW1 Level Data\MW1Level_10-2-15.csv"/>
    <hyperlink ref="S5520:S5523" r:id="rId259" display="S:\PROJECTS\E thru H Projects\E Projects\0080_ElkCreekMonitoring\PROJECT\Data\MW1 Level Data\MW1Level_10-2-15.csv"/>
    <hyperlink ref="S5525:S5528" r:id="rId260" display="S:\PROJECTS\E thru H Projects\E Projects\0080_ElkCreekMonitoring\PROJECT\Data\MW1 Level Data\MW1Level_10-2-15.csv"/>
    <hyperlink ref="S5530:S5533" r:id="rId261" display="S:\PROJECTS\E thru H Projects\E Projects\0080_ElkCreekMonitoring\PROJECT\Data\MW1 Level Data\MW1Level_10-2-15.csv"/>
    <hyperlink ref="S5535:S5538" r:id="rId262" display="S:\PROJECTS\E thru H Projects\E Projects\0080_ElkCreekMonitoring\PROJECT\Data\MW1 Level Data\MW1Level_10-2-15.csv"/>
    <hyperlink ref="S5540:S5543" r:id="rId263" display="S:\PROJECTS\E thru H Projects\E Projects\0080_ElkCreekMonitoring\PROJECT\Data\MW1 Level Data\MW1Level_10-2-15.csv"/>
    <hyperlink ref="S5545:S5548" r:id="rId264" display="S:\PROJECTS\E thru H Projects\E Projects\0080_ElkCreekMonitoring\PROJECT\Data\MW1 Level Data\MW1Level_10-2-15.csv"/>
    <hyperlink ref="S5550:S5553" r:id="rId265" display="S:\PROJECTS\E thru H Projects\E Projects\0080_ElkCreekMonitoring\PROJECT\Data\MW1 Level Data\MW1Level_10-2-15.csv"/>
    <hyperlink ref="S5555:S5558" r:id="rId266" display="S:\PROJECTS\E thru H Projects\E Projects\0080_ElkCreekMonitoring\PROJECT\Data\MW1 Level Data\MW1Level_10-2-15.csv"/>
    <hyperlink ref="S5560:S5563" r:id="rId267" display="S:\PROJECTS\E thru H Projects\E Projects\0080_ElkCreekMonitoring\PROJECT\Data\MW1 Level Data\MW1Level_10-2-15.csv"/>
    <hyperlink ref="S5565:S5568" r:id="rId268" display="S:\PROJECTS\E thru H Projects\E Projects\0080_ElkCreekMonitoring\PROJECT\Data\MW1 Level Data\MW1Level_10-2-15.csv"/>
    <hyperlink ref="S5570:S5573" r:id="rId269" display="S:\PROJECTS\E thru H Projects\E Projects\0080_ElkCreekMonitoring\PROJECT\Data\MW1 Level Data\MW1Level_10-2-15.csv"/>
    <hyperlink ref="S5575:S5578" r:id="rId270" display="S:\PROJECTS\E thru H Projects\E Projects\0080_ElkCreekMonitoring\PROJECT\Data\MW1 Level Data\MW1Level_10-2-15.csv"/>
    <hyperlink ref="S5580:S5583" r:id="rId271" display="S:\PROJECTS\E thru H Projects\E Projects\0080_ElkCreekMonitoring\PROJECT\Data\MW1 Level Data\MW1Level_10-2-15.csv"/>
    <hyperlink ref="S5585:S5588" r:id="rId272" display="S:\PROJECTS\E thru H Projects\E Projects\0080_ElkCreekMonitoring\PROJECT\Data\MW1 Level Data\MW1Level_10-2-15.csv"/>
    <hyperlink ref="S5590:S5593" r:id="rId273" display="S:\PROJECTS\E thru H Projects\E Projects\0080_ElkCreekMonitoring\PROJECT\Data\MW1 Level Data\MW1Level_10-2-15.csv"/>
    <hyperlink ref="S5595:S5598" r:id="rId274" display="S:\PROJECTS\E thru H Projects\E Projects\0080_ElkCreekMonitoring\PROJECT\Data\MW1 Level Data\MW1Level_10-2-15.csv"/>
    <hyperlink ref="S5600:S5603" r:id="rId275" display="S:\PROJECTS\E thru H Projects\E Projects\0080_ElkCreekMonitoring\PROJECT\Data\MW1 Level Data\MW1Level_10-2-15.csv"/>
    <hyperlink ref="S5605:S5608" r:id="rId276" display="S:\PROJECTS\E thru H Projects\E Projects\0080_ElkCreekMonitoring\PROJECT\Data\MW1 Level Data\MW1Level_10-2-15.csv"/>
    <hyperlink ref="S5610:S5613" r:id="rId277" display="S:\PROJECTS\E thru H Projects\E Projects\0080_ElkCreekMonitoring\PROJECT\Data\MW1 Level Data\MW1Level_10-2-15.csv"/>
    <hyperlink ref="S5615:S5618" r:id="rId278" display="S:\PROJECTS\E thru H Projects\E Projects\0080_ElkCreekMonitoring\PROJECT\Data\MW1 Level Data\MW1Level_10-2-15.csv"/>
    <hyperlink ref="S5620:S5623" r:id="rId279" display="S:\PROJECTS\E thru H Projects\E Projects\0080_ElkCreekMonitoring\PROJECT\Data\MW1 Level Data\MW1Level_10-2-15.csv"/>
    <hyperlink ref="S5625:S5628" r:id="rId280" display="S:\PROJECTS\E thru H Projects\E Projects\0080_ElkCreekMonitoring\PROJECT\Data\MW1 Level Data\MW1Level_10-2-15.csv"/>
    <hyperlink ref="S5630:S5633" r:id="rId281" display="S:\PROJECTS\E thru H Projects\E Projects\0080_ElkCreekMonitoring\PROJECT\Data\MW1 Level Data\MW1Level_10-2-15.csv"/>
    <hyperlink ref="S5635:S5638" r:id="rId282" display="S:\PROJECTS\E thru H Projects\E Projects\0080_ElkCreekMonitoring\PROJECT\Data\MW1 Level Data\MW1Level_10-2-15.csv"/>
    <hyperlink ref="S5640:S5643" r:id="rId283" display="S:\PROJECTS\E thru H Projects\E Projects\0080_ElkCreekMonitoring\PROJECT\Data\MW1 Level Data\MW1Level_10-2-15.csv"/>
    <hyperlink ref="S5645:S5648" r:id="rId284" display="S:\PROJECTS\E thru H Projects\E Projects\0080_ElkCreekMonitoring\PROJECT\Data\MW1 Level Data\MW1Level_10-2-15.csv"/>
    <hyperlink ref="S5650:S5653" r:id="rId285" display="S:\PROJECTS\E thru H Projects\E Projects\0080_ElkCreekMonitoring\PROJECT\Data\MW1 Level Data\MW1Level_10-2-15.csv"/>
    <hyperlink ref="S5655:S5658" r:id="rId286" display="S:\PROJECTS\E thru H Projects\E Projects\0080_ElkCreekMonitoring\PROJECT\Data\MW1 Level Data\MW1Level_10-2-15.csv"/>
    <hyperlink ref="S5660:S5663" r:id="rId287" display="S:\PROJECTS\E thru H Projects\E Projects\0080_ElkCreekMonitoring\PROJECT\Data\MW1 Level Data\MW1Level_10-2-15.csv"/>
    <hyperlink ref="S5665:S5668" r:id="rId288" display="S:\PROJECTS\E thru H Projects\E Projects\0080_ElkCreekMonitoring\PROJECT\Data\MW1 Level Data\MW1Level_10-2-15.csv"/>
    <hyperlink ref="S5670:S5673" r:id="rId289" display="S:\PROJECTS\E thru H Projects\E Projects\0080_ElkCreekMonitoring\PROJECT\Data\MW1 Level Data\MW1Level_10-2-15.csv"/>
    <hyperlink ref="S5675:S5678" r:id="rId290" display="S:\PROJECTS\E thru H Projects\E Projects\0080_ElkCreekMonitoring\PROJECT\Data\MW1 Level Data\MW1Level_10-2-15.csv"/>
    <hyperlink ref="S5680:S5683" r:id="rId291" display="S:\PROJECTS\E thru H Projects\E Projects\0080_ElkCreekMonitoring\PROJECT\Data\MW1 Level Data\MW1Level_10-2-15.csv"/>
    <hyperlink ref="S5685:S5688" r:id="rId292" display="S:\PROJECTS\E thru H Projects\E Projects\0080_ElkCreekMonitoring\PROJECT\Data\MW1 Level Data\MW1Level_10-2-15.csv"/>
    <hyperlink ref="S5690:S5693" r:id="rId293" display="S:\PROJECTS\E thru H Projects\E Projects\0080_ElkCreekMonitoring\PROJECT\Data\MW1 Level Data\MW1Level_10-2-15.csv"/>
    <hyperlink ref="S5695:S5698" r:id="rId294" display="S:\PROJECTS\E thru H Projects\E Projects\0080_ElkCreekMonitoring\PROJECT\Data\MW1 Level Data\MW1Level_10-2-15.csv"/>
    <hyperlink ref="S5700:S5703" r:id="rId295" display="S:\PROJECTS\E thru H Projects\E Projects\0080_ElkCreekMonitoring\PROJECT\Data\MW1 Level Data\MW1Level_10-2-15.csv"/>
    <hyperlink ref="S5705:S5708" r:id="rId296" display="S:\PROJECTS\E thru H Projects\E Projects\0080_ElkCreekMonitoring\PROJECT\Data\MW1 Level Data\MW1Level_10-2-15.csv"/>
    <hyperlink ref="S5710:S5713" r:id="rId297" display="S:\PROJECTS\E thru H Projects\E Projects\0080_ElkCreekMonitoring\PROJECT\Data\MW1 Level Data\MW1Level_10-2-15.csv"/>
    <hyperlink ref="S5715:S5718" r:id="rId298" display="S:\PROJECTS\E thru H Projects\E Projects\0080_ElkCreekMonitoring\PROJECT\Data\MW1 Level Data\MW1Level_10-2-15.csv"/>
    <hyperlink ref="S5720:S5723" r:id="rId299" display="S:\PROJECTS\E thru H Projects\E Projects\0080_ElkCreekMonitoring\PROJECT\Data\MW1 Level Data\MW1Level_10-2-15.csv"/>
    <hyperlink ref="S5725:S5728" r:id="rId300" display="S:\PROJECTS\E thru H Projects\E Projects\0080_ElkCreekMonitoring\PROJECT\Data\MW1 Level Data\MW1Level_10-2-15.csv"/>
    <hyperlink ref="S5730:S5733" r:id="rId301" display="S:\PROJECTS\E thru H Projects\E Projects\0080_ElkCreekMonitoring\PROJECT\Data\MW1 Level Data\MW1Level_10-2-15.csv"/>
    <hyperlink ref="S5735:S5738" r:id="rId302" display="S:\PROJECTS\E thru H Projects\E Projects\0080_ElkCreekMonitoring\PROJECT\Data\MW1 Level Data\MW1Level_10-2-15.csv"/>
    <hyperlink ref="S5740:S5743" r:id="rId303" display="S:\PROJECTS\E thru H Projects\E Projects\0080_ElkCreekMonitoring\PROJECT\Data\MW1 Level Data\MW1Level_10-2-15.csv"/>
    <hyperlink ref="S5745:S5748" r:id="rId304" display="S:\PROJECTS\E thru H Projects\E Projects\0080_ElkCreekMonitoring\PROJECT\Data\MW1 Level Data\MW1Level_10-2-15.csv"/>
    <hyperlink ref="S5750:S5753" r:id="rId305" display="S:\PROJECTS\E thru H Projects\E Projects\0080_ElkCreekMonitoring\PROJECT\Data\MW1 Level Data\MW1Level_10-2-15.csv"/>
    <hyperlink ref="S5755:S5758" r:id="rId306" display="S:\PROJECTS\E thru H Projects\E Projects\0080_ElkCreekMonitoring\PROJECT\Data\MW1 Level Data\MW1Level_10-2-15.csv"/>
    <hyperlink ref="S5760:S5763" r:id="rId307" display="S:\PROJECTS\E thru H Projects\E Projects\0080_ElkCreekMonitoring\PROJECT\Data\MW1 Level Data\MW1Level_10-2-15.csv"/>
    <hyperlink ref="S5765:S5768" r:id="rId308" display="S:\PROJECTS\E thru H Projects\E Projects\0080_ElkCreekMonitoring\PROJECT\Data\MW1 Level Data\MW1Level_10-2-15.csv"/>
    <hyperlink ref="S5770:S5773" r:id="rId309" display="S:\PROJECTS\E thru H Projects\E Projects\0080_ElkCreekMonitoring\PROJECT\Data\MW1 Level Data\MW1Level_10-2-15.csv"/>
    <hyperlink ref="S5775:S5778" r:id="rId310" display="S:\PROJECTS\E thru H Projects\E Projects\0080_ElkCreekMonitoring\PROJECT\Data\MW1 Level Data\MW1Level_10-2-15.csv"/>
    <hyperlink ref="S5780:S5783" r:id="rId311" display="S:\PROJECTS\E thru H Projects\E Projects\0080_ElkCreekMonitoring\PROJECT\Data\MW1 Level Data\MW1Level_10-2-15.csv"/>
    <hyperlink ref="S5785:S5788" r:id="rId312" display="S:\PROJECTS\E thru H Projects\E Projects\0080_ElkCreekMonitoring\PROJECT\Data\MW1 Level Data\MW1Level_10-2-15.csv"/>
    <hyperlink ref="S5790:S5793" r:id="rId313" display="S:\PROJECTS\E thru H Projects\E Projects\0080_ElkCreekMonitoring\PROJECT\Data\MW1 Level Data\MW1Level_10-2-15.csv"/>
    <hyperlink ref="S5795:S5798" r:id="rId314" display="S:\PROJECTS\E thru H Projects\E Projects\0080_ElkCreekMonitoring\PROJECT\Data\MW1 Level Data\MW1Level_10-2-15.csv"/>
    <hyperlink ref="S5800:S5803" r:id="rId315" display="S:\PROJECTS\E thru H Projects\E Projects\0080_ElkCreekMonitoring\PROJECT\Data\MW1 Level Data\MW1Level_10-2-15.csv"/>
    <hyperlink ref="S5805:S5808" r:id="rId316" display="S:\PROJECTS\E thru H Projects\E Projects\0080_ElkCreekMonitoring\PROJECT\Data\MW1 Level Data\MW1Level_10-2-15.csv"/>
    <hyperlink ref="S5810:S5813" r:id="rId317" display="S:\PROJECTS\E thru H Projects\E Projects\0080_ElkCreekMonitoring\PROJECT\Data\MW1 Level Data\MW1Level_10-2-15.csv"/>
    <hyperlink ref="S5815:S5818" r:id="rId318" display="S:\PROJECTS\E thru H Projects\E Projects\0080_ElkCreekMonitoring\PROJECT\Data\MW1 Level Data\MW1Level_10-2-15.csv"/>
    <hyperlink ref="S5820:S5823" r:id="rId319" display="S:\PROJECTS\E thru H Projects\E Projects\0080_ElkCreekMonitoring\PROJECT\Data\MW1 Level Data\MW1Level_10-2-15.csv"/>
    <hyperlink ref="S5825:S5828" r:id="rId320" display="S:\PROJECTS\E thru H Projects\E Projects\0080_ElkCreekMonitoring\PROJECT\Data\MW1 Level Data\MW1Level_10-2-15.csv"/>
    <hyperlink ref="S5830:S5833" r:id="rId321" display="S:\PROJECTS\E thru H Projects\E Projects\0080_ElkCreekMonitoring\PROJECT\Data\MW1 Level Data\MW1Level_10-2-15.csv"/>
    <hyperlink ref="S5835:S5838" r:id="rId322" display="S:\PROJECTS\E thru H Projects\E Projects\0080_ElkCreekMonitoring\PROJECT\Data\MW1 Level Data\MW1Level_10-2-15.csv"/>
    <hyperlink ref="S5840:S5843" r:id="rId323" display="S:\PROJECTS\E thru H Projects\E Projects\0080_ElkCreekMonitoring\PROJECT\Data\MW1 Level Data\MW1Level_10-2-15.csv"/>
  </hyperlinks>
  <pageMargins left="0.7" right="0.7" top="0.75" bottom="0.75" header="0.3" footer="0.3"/>
  <pageSetup orientation="portrait" verticalDpi="1200" r:id="rId3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72"/>
  <sheetViews>
    <sheetView topLeftCell="A2" zoomScaleNormal="100" workbookViewId="0">
      <pane ySplit="1" topLeftCell="A21" activePane="bottomLeft" state="frozen"/>
      <selection activeCell="C2" sqref="C2"/>
      <selection pane="bottomLeft" activeCell="B33" sqref="B33"/>
    </sheetView>
  </sheetViews>
  <sheetFormatPr defaultColWidth="8.85546875" defaultRowHeight="15" x14ac:dyDescent="0.25"/>
  <cols>
    <col min="1" max="1" width="17.28515625" style="23" bestFit="1" customWidth="1"/>
    <col min="2" max="2" width="17.5703125" style="23" customWidth="1"/>
    <col min="3" max="3" width="16.7109375" style="23" customWidth="1"/>
    <col min="4" max="4" width="17.42578125" style="23" customWidth="1"/>
    <col min="5" max="5" width="38.42578125" style="24" customWidth="1"/>
    <col min="6" max="6" width="2.140625" style="24" customWidth="1"/>
    <col min="7" max="7" width="12.42578125" style="24" customWidth="1"/>
    <col min="8" max="9" width="17.28515625" style="24" customWidth="1"/>
    <col min="10" max="10" width="9.7109375" style="24" customWidth="1"/>
    <col min="11" max="11" width="17.7109375" style="24" customWidth="1"/>
    <col min="12" max="12" width="20.42578125" style="24" customWidth="1"/>
    <col min="13" max="13" width="14.28515625" style="24" customWidth="1"/>
    <col min="14" max="14" width="9.7109375" style="24" customWidth="1"/>
    <col min="15" max="16" width="13.42578125" style="24" customWidth="1"/>
    <col min="17" max="17" width="9.7109375" style="24" customWidth="1"/>
    <col min="18" max="18" width="41" style="23" customWidth="1"/>
    <col min="19" max="19" width="54.85546875" style="24" customWidth="1"/>
    <col min="20" max="23" width="9.140625" style="24" customWidth="1"/>
    <col min="24" max="16384" width="8.85546875" style="24"/>
  </cols>
  <sheetData>
    <row r="1" spans="1:19" x14ac:dyDescent="0.25">
      <c r="A1" s="131" t="s">
        <v>1</v>
      </c>
      <c r="B1" s="131"/>
      <c r="C1" s="131"/>
      <c r="D1" s="131"/>
      <c r="E1" s="131"/>
      <c r="F1" s="23"/>
      <c r="G1" s="135" t="s">
        <v>71</v>
      </c>
      <c r="H1" s="136"/>
      <c r="I1" s="136"/>
      <c r="J1" s="136"/>
      <c r="K1" s="136"/>
      <c r="L1" s="138"/>
      <c r="M1" s="138"/>
      <c r="N1" s="138"/>
      <c r="O1" s="138"/>
      <c r="P1" s="138"/>
      <c r="Q1" s="138"/>
      <c r="R1" s="138"/>
      <c r="S1" s="138"/>
    </row>
    <row r="2" spans="1:19" ht="60" x14ac:dyDescent="0.25">
      <c r="A2" s="132" t="s">
        <v>31</v>
      </c>
      <c r="B2" s="133"/>
      <c r="C2" s="133"/>
      <c r="D2" s="133"/>
      <c r="E2" s="134"/>
      <c r="F2" s="23"/>
      <c r="G2" s="14" t="s">
        <v>2</v>
      </c>
      <c r="H2" s="14" t="s">
        <v>6</v>
      </c>
      <c r="I2" s="14" t="s">
        <v>8</v>
      </c>
      <c r="J2" s="14" t="s">
        <v>23</v>
      </c>
      <c r="K2" s="14" t="s">
        <v>10</v>
      </c>
      <c r="L2" s="14" t="s">
        <v>13</v>
      </c>
      <c r="M2" s="14" t="s">
        <v>11</v>
      </c>
      <c r="N2" s="14" t="s">
        <v>12</v>
      </c>
      <c r="O2" s="14" t="s">
        <v>70</v>
      </c>
      <c r="P2" s="14"/>
      <c r="Q2" s="14" t="s">
        <v>72</v>
      </c>
      <c r="R2" s="14" t="s">
        <v>9</v>
      </c>
      <c r="S2" s="25" t="s">
        <v>50</v>
      </c>
    </row>
    <row r="3" spans="1:19" ht="30" x14ac:dyDescent="0.25">
      <c r="A3" s="13" t="s">
        <v>2</v>
      </c>
      <c r="B3" s="14" t="s">
        <v>64</v>
      </c>
      <c r="C3" s="14" t="s">
        <v>65</v>
      </c>
      <c r="D3" s="14" t="s">
        <v>66</v>
      </c>
      <c r="E3" s="13" t="s">
        <v>3</v>
      </c>
      <c r="G3" s="45">
        <v>40819</v>
      </c>
      <c r="H3" s="46">
        <v>0.75</v>
      </c>
      <c r="I3" s="47">
        <f>G3+H3</f>
        <v>40819.75</v>
      </c>
      <c r="J3" s="48">
        <v>146.10499999999999</v>
      </c>
      <c r="K3" s="27">
        <f>'Barometric Data'!B4+'Barometric Data'!C4</f>
        <v>40819.75</v>
      </c>
      <c r="L3" s="28">
        <f>K3-I3</f>
        <v>0</v>
      </c>
      <c r="M3" s="29">
        <f>'Barometric Data'!E4</f>
        <v>2.4666000000000001</v>
      </c>
      <c r="N3" s="29">
        <f>J3-M3</f>
        <v>143.63839999999999</v>
      </c>
      <c r="O3" s="49">
        <f>AVERAGE($D$5:$D$9)-N3</f>
        <v>342.52806000000004</v>
      </c>
      <c r="P3" s="49">
        <f>D22-N3</f>
        <v>257.25650000000002</v>
      </c>
      <c r="Q3" s="48">
        <v>17.196000000000002</v>
      </c>
      <c r="R3" s="37" t="s">
        <v>29</v>
      </c>
      <c r="S3" s="18"/>
    </row>
    <row r="4" spans="1:19" ht="30" x14ac:dyDescent="0.25">
      <c r="A4" s="15">
        <v>40819</v>
      </c>
      <c r="B4" s="16">
        <v>343.9</v>
      </c>
      <c r="C4" s="17">
        <f>N3</f>
        <v>143.63839999999999</v>
      </c>
      <c r="D4" s="17">
        <f>B4+C4</f>
        <v>487.53839999999997</v>
      </c>
      <c r="E4" s="18" t="s">
        <v>19</v>
      </c>
      <c r="G4" s="45">
        <v>40820</v>
      </c>
      <c r="H4" s="46">
        <v>0</v>
      </c>
      <c r="I4" s="26">
        <f t="shared" ref="I4:I67" si="0">G4+H4</f>
        <v>40820</v>
      </c>
      <c r="J4" s="48">
        <v>146.1</v>
      </c>
      <c r="K4" s="27">
        <f>'Barometric Data'!B5+'Barometric Data'!C5</f>
        <v>40820</v>
      </c>
      <c r="L4" s="28">
        <f t="shared" ref="L4:L67" si="1">K4-I4</f>
        <v>0</v>
      </c>
      <c r="M4" s="29">
        <f>'Barometric Data'!E5</f>
        <v>2.4527000000000001</v>
      </c>
      <c r="N4" s="29">
        <f t="shared" ref="N4:N67" si="2">J4-M4</f>
        <v>143.6473</v>
      </c>
      <c r="O4" s="49">
        <f t="shared" ref="O4:O67" si="3">AVERAGE($D$5:$D$9)-N4</f>
        <v>342.51916000000006</v>
      </c>
      <c r="P4" s="49"/>
      <c r="Q4" s="48">
        <v>17.212</v>
      </c>
      <c r="R4" s="37" t="s">
        <v>29</v>
      </c>
      <c r="S4" s="18"/>
    </row>
    <row r="5" spans="1:19" ht="30" x14ac:dyDescent="0.25">
      <c r="A5" s="15">
        <v>40886</v>
      </c>
      <c r="B5" s="16">
        <v>342.4</v>
      </c>
      <c r="C5" s="17">
        <f>N269</f>
        <v>143.64890000000003</v>
      </c>
      <c r="D5" s="17">
        <f t="shared" ref="D5:D14" si="4">B5+C5</f>
        <v>486.0489</v>
      </c>
      <c r="E5" s="18" t="s">
        <v>20</v>
      </c>
      <c r="G5" s="45">
        <v>40820</v>
      </c>
      <c r="H5" s="46">
        <v>0.25</v>
      </c>
      <c r="I5" s="26">
        <f t="shared" si="0"/>
        <v>40820.25</v>
      </c>
      <c r="J5" s="48">
        <v>146.12700000000001</v>
      </c>
      <c r="K5" s="27">
        <f>'Barometric Data'!B6+'Barometric Data'!C6</f>
        <v>40820.25</v>
      </c>
      <c r="L5" s="28">
        <f t="shared" si="1"/>
        <v>0</v>
      </c>
      <c r="M5" s="29">
        <f>'Barometric Data'!E6</f>
        <v>2.5350000000000001</v>
      </c>
      <c r="N5" s="29">
        <f t="shared" si="2"/>
        <v>143.59200000000001</v>
      </c>
      <c r="O5" s="49">
        <f t="shared" si="3"/>
        <v>342.57446000000004</v>
      </c>
      <c r="P5" s="49"/>
      <c r="Q5" s="48">
        <v>17.207000000000001</v>
      </c>
      <c r="R5" s="37" t="s">
        <v>29</v>
      </c>
      <c r="S5" s="18"/>
    </row>
    <row r="6" spans="1:19" ht="30" x14ac:dyDescent="0.25">
      <c r="A6" s="19">
        <v>40956</v>
      </c>
      <c r="B6" s="20">
        <v>342.26</v>
      </c>
      <c r="C6" s="21">
        <f>N548</f>
        <v>143.94239999999999</v>
      </c>
      <c r="D6" s="17">
        <f t="shared" si="4"/>
        <v>486.20240000000001</v>
      </c>
      <c r="E6" s="18" t="s">
        <v>20</v>
      </c>
      <c r="G6" s="45">
        <v>40820</v>
      </c>
      <c r="H6" s="46">
        <v>0.5</v>
      </c>
      <c r="I6" s="26">
        <f t="shared" si="0"/>
        <v>40820.5</v>
      </c>
      <c r="J6" s="48">
        <v>146.15700000000001</v>
      </c>
      <c r="K6" s="27">
        <f>'Barometric Data'!B7+'Barometric Data'!C7</f>
        <v>40820.5</v>
      </c>
      <c r="L6" s="28">
        <f t="shared" si="1"/>
        <v>0</v>
      </c>
      <c r="M6" s="29">
        <f>'Barometric Data'!E7</f>
        <v>2.5467</v>
      </c>
      <c r="N6" s="29">
        <f t="shared" si="2"/>
        <v>143.61030000000002</v>
      </c>
      <c r="O6" s="49">
        <f t="shared" si="3"/>
        <v>342.55615999999998</v>
      </c>
      <c r="P6" s="49"/>
      <c r="Q6" s="48">
        <v>17.216000000000001</v>
      </c>
      <c r="R6" s="37" t="s">
        <v>29</v>
      </c>
      <c r="S6" s="18"/>
    </row>
    <row r="7" spans="1:19" ht="30" x14ac:dyDescent="0.25">
      <c r="A7" s="19">
        <v>41005</v>
      </c>
      <c r="B7" s="21">
        <v>342</v>
      </c>
      <c r="C7" s="21">
        <f>N743</f>
        <v>144.00489999999999</v>
      </c>
      <c r="D7" s="17">
        <f t="shared" si="4"/>
        <v>486.00490000000002</v>
      </c>
      <c r="E7" s="18" t="s">
        <v>20</v>
      </c>
      <c r="G7" s="45">
        <v>40820</v>
      </c>
      <c r="H7" s="46">
        <v>0.75</v>
      </c>
      <c r="I7" s="26">
        <f t="shared" si="0"/>
        <v>40820.75</v>
      </c>
      <c r="J7" s="48">
        <v>146.101</v>
      </c>
      <c r="K7" s="27">
        <f>'Barometric Data'!B8+'Barometric Data'!C8</f>
        <v>40820.75</v>
      </c>
      <c r="L7" s="28">
        <f t="shared" si="1"/>
        <v>0</v>
      </c>
      <c r="M7" s="29">
        <f>'Barometric Data'!E8</f>
        <v>2.4222999999999999</v>
      </c>
      <c r="N7" s="29">
        <f t="shared" si="2"/>
        <v>143.67869999999999</v>
      </c>
      <c r="O7" s="49">
        <f t="shared" si="3"/>
        <v>342.48776000000004</v>
      </c>
      <c r="P7" s="49"/>
      <c r="Q7" s="48">
        <v>17.196999999999999</v>
      </c>
      <c r="R7" s="37" t="s">
        <v>29</v>
      </c>
      <c r="S7" s="18"/>
    </row>
    <row r="8" spans="1:19" ht="30" x14ac:dyDescent="0.25">
      <c r="A8" s="19">
        <v>41088</v>
      </c>
      <c r="B8" s="20">
        <v>342.06</v>
      </c>
      <c r="C8" s="21">
        <f>N1075</f>
        <v>143.68430000000001</v>
      </c>
      <c r="D8" s="17">
        <f t="shared" si="4"/>
        <v>485.74430000000001</v>
      </c>
      <c r="E8" s="18" t="s">
        <v>37</v>
      </c>
      <c r="G8" s="45">
        <v>40821</v>
      </c>
      <c r="H8" s="46">
        <v>0</v>
      </c>
      <c r="I8" s="26">
        <f t="shared" si="0"/>
        <v>40821</v>
      </c>
      <c r="J8" s="48">
        <v>146.053</v>
      </c>
      <c r="K8" s="27">
        <f>'Barometric Data'!B9+'Barometric Data'!C9</f>
        <v>40821</v>
      </c>
      <c r="L8" s="28">
        <f t="shared" si="1"/>
        <v>0</v>
      </c>
      <c r="M8" s="29">
        <f>'Barometric Data'!E9</f>
        <v>2.3588</v>
      </c>
      <c r="N8" s="29">
        <f t="shared" si="2"/>
        <v>143.6942</v>
      </c>
      <c r="O8" s="49">
        <f t="shared" si="3"/>
        <v>342.47226000000001</v>
      </c>
      <c r="P8" s="49"/>
      <c r="Q8" s="48">
        <v>17.206</v>
      </c>
      <c r="R8" s="37" t="s">
        <v>29</v>
      </c>
      <c r="S8" s="18"/>
    </row>
    <row r="9" spans="1:19" ht="30" x14ac:dyDescent="0.25">
      <c r="A9" s="22">
        <v>41151.472222222219</v>
      </c>
      <c r="B9" s="17">
        <v>343.3</v>
      </c>
      <c r="C9" s="17">
        <f>N1327</f>
        <v>143.5318</v>
      </c>
      <c r="D9" s="17">
        <f t="shared" si="4"/>
        <v>486.83180000000004</v>
      </c>
      <c r="E9" s="18" t="s">
        <v>37</v>
      </c>
      <c r="G9" s="45">
        <v>40821</v>
      </c>
      <c r="H9" s="46">
        <v>0.25</v>
      </c>
      <c r="I9" s="26">
        <f t="shared" si="0"/>
        <v>40821.25</v>
      </c>
      <c r="J9" s="48">
        <v>146.00200000000001</v>
      </c>
      <c r="K9" s="27">
        <f>'Barometric Data'!B10+'Barometric Data'!C10</f>
        <v>40821.25</v>
      </c>
      <c r="L9" s="28">
        <f t="shared" si="1"/>
        <v>0</v>
      </c>
      <c r="M9" s="29">
        <f>'Barometric Data'!E10</f>
        <v>2.2736999999999998</v>
      </c>
      <c r="N9" s="29">
        <f t="shared" si="2"/>
        <v>143.72830000000002</v>
      </c>
      <c r="O9" s="49">
        <f t="shared" si="3"/>
        <v>342.43816000000004</v>
      </c>
      <c r="P9" s="49"/>
      <c r="Q9" s="48">
        <v>17.199000000000002</v>
      </c>
      <c r="R9" s="37" t="s">
        <v>29</v>
      </c>
      <c r="S9" s="18"/>
    </row>
    <row r="10" spans="1:19" ht="30" x14ac:dyDescent="0.25">
      <c r="A10" s="15">
        <v>41200</v>
      </c>
      <c r="B10" s="16">
        <v>342.28</v>
      </c>
      <c r="C10" s="16">
        <f>N1523</f>
        <v>143.5607</v>
      </c>
      <c r="D10" s="17">
        <f t="shared" si="4"/>
        <v>485.84069999999997</v>
      </c>
      <c r="E10" s="18" t="s">
        <v>37</v>
      </c>
      <c r="G10" s="45">
        <v>40821</v>
      </c>
      <c r="H10" s="46">
        <v>0.5</v>
      </c>
      <c r="I10" s="26">
        <f t="shared" si="0"/>
        <v>40821.5</v>
      </c>
      <c r="J10" s="48">
        <v>145.98599999999999</v>
      </c>
      <c r="K10" s="27">
        <f>'Barometric Data'!B11+'Barometric Data'!C11</f>
        <v>40821.5</v>
      </c>
      <c r="L10" s="28">
        <f t="shared" si="1"/>
        <v>0</v>
      </c>
      <c r="M10" s="29">
        <f>'Barometric Data'!E11</f>
        <v>2.2239</v>
      </c>
      <c r="N10" s="29">
        <f t="shared" si="2"/>
        <v>143.7621</v>
      </c>
      <c r="O10" s="49">
        <f t="shared" si="3"/>
        <v>342.40436</v>
      </c>
      <c r="P10" s="49"/>
      <c r="Q10" s="48">
        <v>17.210999999999999</v>
      </c>
      <c r="R10" s="37" t="s">
        <v>29</v>
      </c>
      <c r="S10" s="18"/>
    </row>
    <row r="11" spans="1:19" ht="30" x14ac:dyDescent="0.25">
      <c r="A11" s="15">
        <v>41270</v>
      </c>
      <c r="B11" s="16">
        <v>341.79</v>
      </c>
      <c r="C11" s="16">
        <f>N1804</f>
        <v>143.88749999999999</v>
      </c>
      <c r="D11" s="17">
        <f t="shared" si="4"/>
        <v>485.67750000000001</v>
      </c>
      <c r="E11" s="18" t="s">
        <v>37</v>
      </c>
      <c r="G11" s="45">
        <v>40821</v>
      </c>
      <c r="H11" s="46">
        <v>0.75</v>
      </c>
      <c r="I11" s="26">
        <f t="shared" si="0"/>
        <v>40821.75</v>
      </c>
      <c r="J11" s="48">
        <v>146.06100000000001</v>
      </c>
      <c r="K11" s="27">
        <f>'Barometric Data'!B12+'Barometric Data'!C12</f>
        <v>40821.75</v>
      </c>
      <c r="L11" s="28">
        <f t="shared" si="1"/>
        <v>0</v>
      </c>
      <c r="M11" s="29">
        <f>'Barometric Data'!E12</f>
        <v>2.3052999999999999</v>
      </c>
      <c r="N11" s="29">
        <f t="shared" si="2"/>
        <v>143.75570000000002</v>
      </c>
      <c r="O11" s="49">
        <f t="shared" si="3"/>
        <v>342.41075999999998</v>
      </c>
      <c r="P11" s="49"/>
      <c r="Q11" s="48">
        <v>17.195</v>
      </c>
      <c r="R11" s="37" t="s">
        <v>29</v>
      </c>
      <c r="S11" s="18"/>
    </row>
    <row r="12" spans="1:19" ht="30" x14ac:dyDescent="0.25">
      <c r="A12" s="15">
        <v>41318</v>
      </c>
      <c r="B12" s="17">
        <v>341.8</v>
      </c>
      <c r="C12" s="17">
        <f>N1995</f>
        <v>143.84310000000002</v>
      </c>
      <c r="D12" s="17">
        <f t="shared" si="4"/>
        <v>485.6431</v>
      </c>
      <c r="E12" s="18" t="s">
        <v>37</v>
      </c>
      <c r="G12" s="45">
        <v>40822</v>
      </c>
      <c r="H12" s="46">
        <v>0</v>
      </c>
      <c r="I12" s="26">
        <f t="shared" si="0"/>
        <v>40822</v>
      </c>
      <c r="J12" s="48">
        <v>146.11199999999999</v>
      </c>
      <c r="K12" s="27">
        <f>'Barometric Data'!B13+'Barometric Data'!C13</f>
        <v>40822</v>
      </c>
      <c r="L12" s="28">
        <f t="shared" si="1"/>
        <v>0</v>
      </c>
      <c r="M12" s="29">
        <f>'Barometric Data'!E13</f>
        <v>2.3729</v>
      </c>
      <c r="N12" s="29">
        <f t="shared" si="2"/>
        <v>143.73910000000001</v>
      </c>
      <c r="O12" s="49">
        <f t="shared" si="3"/>
        <v>342.42736000000002</v>
      </c>
      <c r="P12" s="49"/>
      <c r="Q12" s="48">
        <v>17.201000000000001</v>
      </c>
      <c r="R12" s="37" t="s">
        <v>29</v>
      </c>
      <c r="S12" s="18"/>
    </row>
    <row r="13" spans="1:19" ht="30" x14ac:dyDescent="0.25">
      <c r="A13" s="15">
        <v>41383</v>
      </c>
      <c r="B13" s="16">
        <v>341.46</v>
      </c>
      <c r="C13" s="16"/>
      <c r="D13" s="17"/>
      <c r="E13" s="18" t="s">
        <v>37</v>
      </c>
      <c r="G13" s="45">
        <v>40822</v>
      </c>
      <c r="H13" s="46">
        <v>0.25</v>
      </c>
      <c r="I13" s="26">
        <f t="shared" si="0"/>
        <v>40822.25</v>
      </c>
      <c r="J13" s="48">
        <v>146.14400000000001</v>
      </c>
      <c r="K13" s="27">
        <f>'Barometric Data'!B14+'Barometric Data'!C14</f>
        <v>40822.25</v>
      </c>
      <c r="L13" s="28">
        <f t="shared" si="1"/>
        <v>0</v>
      </c>
      <c r="M13" s="29">
        <f>'Barometric Data'!E14</f>
        <v>2.3921999999999999</v>
      </c>
      <c r="N13" s="29">
        <f t="shared" si="2"/>
        <v>143.7518</v>
      </c>
      <c r="O13" s="49">
        <f t="shared" si="3"/>
        <v>342.41466000000003</v>
      </c>
      <c r="P13" s="49"/>
      <c r="Q13" s="48">
        <v>17.213999999999999</v>
      </c>
      <c r="R13" s="37" t="s">
        <v>29</v>
      </c>
      <c r="S13" s="18"/>
    </row>
    <row r="14" spans="1:19" ht="30" x14ac:dyDescent="0.25">
      <c r="A14" s="15">
        <v>41450</v>
      </c>
      <c r="B14" s="16">
        <f>350-8.39</f>
        <v>341.61</v>
      </c>
      <c r="C14" s="16">
        <f>N2525</f>
        <v>143.83770000000001</v>
      </c>
      <c r="D14" s="17">
        <f t="shared" si="4"/>
        <v>485.44770000000005</v>
      </c>
      <c r="E14" s="18" t="s">
        <v>37</v>
      </c>
      <c r="G14" s="45">
        <v>40822</v>
      </c>
      <c r="H14" s="46">
        <v>0.5</v>
      </c>
      <c r="I14" s="26">
        <f t="shared" si="0"/>
        <v>40822.5</v>
      </c>
      <c r="J14" s="48">
        <v>146.16800000000001</v>
      </c>
      <c r="K14" s="27">
        <f>'Barometric Data'!B15+'Barometric Data'!C15</f>
        <v>40822.5</v>
      </c>
      <c r="L14" s="28">
        <f t="shared" si="1"/>
        <v>0</v>
      </c>
      <c r="M14" s="29">
        <f>'Barometric Data'!E15</f>
        <v>2.4775</v>
      </c>
      <c r="N14" s="29">
        <f t="shared" si="2"/>
        <v>143.69050000000001</v>
      </c>
      <c r="O14" s="49">
        <f t="shared" si="3"/>
        <v>342.47595999999999</v>
      </c>
      <c r="P14" s="49"/>
      <c r="Q14" s="48">
        <v>17.204000000000001</v>
      </c>
      <c r="R14" s="37" t="s">
        <v>29</v>
      </c>
      <c r="S14" s="18"/>
    </row>
    <row r="15" spans="1:19" ht="30" x14ac:dyDescent="0.25">
      <c r="A15" s="15">
        <v>41543</v>
      </c>
      <c r="B15" s="16">
        <f>350-8.24</f>
        <v>341.76</v>
      </c>
      <c r="C15" s="16">
        <f>N2895</f>
        <v>143.46690000000001</v>
      </c>
      <c r="D15" s="17">
        <f t="shared" ref="D15:D20" si="5">B15+C15</f>
        <v>485.2269</v>
      </c>
      <c r="E15" s="18" t="s">
        <v>37</v>
      </c>
      <c r="G15" s="45">
        <v>40822</v>
      </c>
      <c r="H15" s="46">
        <v>0.75</v>
      </c>
      <c r="I15" s="26">
        <f t="shared" si="0"/>
        <v>40822.75</v>
      </c>
      <c r="J15" s="48">
        <v>146.23099999999999</v>
      </c>
      <c r="K15" s="27">
        <f>'Barometric Data'!B16+'Barometric Data'!C16</f>
        <v>40822.75</v>
      </c>
      <c r="L15" s="28">
        <f t="shared" si="1"/>
        <v>0</v>
      </c>
      <c r="M15" s="29">
        <f>'Barometric Data'!E16</f>
        <v>2.4904000000000002</v>
      </c>
      <c r="N15" s="29">
        <f t="shared" si="2"/>
        <v>143.7406</v>
      </c>
      <c r="O15" s="49">
        <f t="shared" si="3"/>
        <v>342.42586000000006</v>
      </c>
      <c r="P15" s="49"/>
      <c r="Q15" s="48">
        <v>17.206</v>
      </c>
      <c r="R15" s="37" t="s">
        <v>29</v>
      </c>
      <c r="S15" s="18"/>
    </row>
    <row r="16" spans="1:19" ht="60" x14ac:dyDescent="0.25">
      <c r="A16" s="15">
        <v>41544</v>
      </c>
      <c r="B16" s="17">
        <f>350-8.1</f>
        <v>341.9</v>
      </c>
      <c r="C16" s="17">
        <f>N2896</f>
        <v>56.648600000000002</v>
      </c>
      <c r="D16" s="17">
        <f t="shared" si="5"/>
        <v>398.54859999999996</v>
      </c>
      <c r="E16" s="40" t="s">
        <v>67</v>
      </c>
      <c r="G16" s="45">
        <v>40823</v>
      </c>
      <c r="H16" s="46">
        <v>0</v>
      </c>
      <c r="I16" s="26">
        <f t="shared" si="0"/>
        <v>40823</v>
      </c>
      <c r="J16" s="48">
        <v>146.24600000000001</v>
      </c>
      <c r="K16" s="27">
        <f>'Barometric Data'!B17+'Barometric Data'!C17</f>
        <v>40823</v>
      </c>
      <c r="L16" s="28">
        <f t="shared" si="1"/>
        <v>0</v>
      </c>
      <c r="M16" s="29">
        <f>'Barometric Data'!E17</f>
        <v>2.5402999999999998</v>
      </c>
      <c r="N16" s="29">
        <f t="shared" si="2"/>
        <v>143.70570000000001</v>
      </c>
      <c r="O16" s="49">
        <f t="shared" si="3"/>
        <v>342.46076000000005</v>
      </c>
      <c r="P16" s="49"/>
      <c r="Q16" s="48">
        <v>17.212</v>
      </c>
      <c r="R16" s="37" t="s">
        <v>29</v>
      </c>
      <c r="S16" s="18"/>
    </row>
    <row r="17" spans="1:19" ht="30" x14ac:dyDescent="0.25">
      <c r="A17" s="73">
        <v>41626</v>
      </c>
      <c r="B17" s="17">
        <v>341.58</v>
      </c>
      <c r="C17" s="79">
        <f>N3223</f>
        <v>56.117599999999996</v>
      </c>
      <c r="D17" s="17">
        <f t="shared" si="5"/>
        <v>397.69759999999997</v>
      </c>
      <c r="E17" s="18" t="s">
        <v>37</v>
      </c>
      <c r="G17" s="45">
        <v>40823</v>
      </c>
      <c r="H17" s="46">
        <v>0.25</v>
      </c>
      <c r="I17" s="26">
        <f t="shared" si="0"/>
        <v>40823.25</v>
      </c>
      <c r="J17" s="48">
        <v>146.304</v>
      </c>
      <c r="K17" s="27">
        <f>'Barometric Data'!B18+'Barometric Data'!C18</f>
        <v>40823.25</v>
      </c>
      <c r="L17" s="28">
        <f t="shared" si="1"/>
        <v>0</v>
      </c>
      <c r="M17" s="29">
        <f>'Barometric Data'!E18</f>
        <v>2.6747999999999998</v>
      </c>
      <c r="N17" s="29">
        <f t="shared" si="2"/>
        <v>143.6292</v>
      </c>
      <c r="O17" s="49">
        <f t="shared" si="3"/>
        <v>342.53726000000006</v>
      </c>
      <c r="P17" s="49"/>
      <c r="Q17" s="48">
        <v>17.218</v>
      </c>
      <c r="R17" s="37" t="s">
        <v>29</v>
      </c>
      <c r="S17" s="18"/>
    </row>
    <row r="18" spans="1:19" ht="15" customHeight="1" x14ac:dyDescent="0.25">
      <c r="A18" s="73">
        <v>41723</v>
      </c>
      <c r="B18" s="17">
        <f>350-8.82</f>
        <v>341.18</v>
      </c>
      <c r="C18" s="79">
        <f>N3612</f>
        <v>56.508600000000001</v>
      </c>
      <c r="D18" s="17">
        <f t="shared" si="5"/>
        <v>397.68860000000001</v>
      </c>
      <c r="E18" s="18" t="s">
        <v>37</v>
      </c>
      <c r="G18" s="45">
        <v>40823</v>
      </c>
      <c r="H18" s="46">
        <v>0.5</v>
      </c>
      <c r="I18" s="26">
        <f t="shared" si="0"/>
        <v>40823.5</v>
      </c>
      <c r="J18" s="48">
        <v>146.35300000000001</v>
      </c>
      <c r="K18" s="27">
        <f>'Barometric Data'!B19+'Barometric Data'!C19</f>
        <v>40823.5</v>
      </c>
      <c r="L18" s="28">
        <f t="shared" si="1"/>
        <v>0</v>
      </c>
      <c r="M18" s="29">
        <f>'Barometric Data'!E19</f>
        <v>2.7791999999999999</v>
      </c>
      <c r="N18" s="29">
        <f t="shared" si="2"/>
        <v>143.57380000000001</v>
      </c>
      <c r="O18" s="49">
        <f t="shared" si="3"/>
        <v>342.59266000000002</v>
      </c>
      <c r="P18" s="49"/>
      <c r="Q18" s="48">
        <v>17.204000000000001</v>
      </c>
      <c r="R18" s="37" t="s">
        <v>29</v>
      </c>
      <c r="S18" s="18"/>
    </row>
    <row r="19" spans="1:19" ht="75" x14ac:dyDescent="0.25">
      <c r="A19" s="73">
        <v>41829</v>
      </c>
      <c r="B19" s="86">
        <f>454-100-13.6</f>
        <v>340.4</v>
      </c>
      <c r="C19" s="79">
        <f>N4035</f>
        <v>56.6571</v>
      </c>
      <c r="D19" s="86">
        <f t="shared" si="5"/>
        <v>397.05709999999999</v>
      </c>
      <c r="E19" s="18" t="s">
        <v>88</v>
      </c>
      <c r="G19" s="45">
        <v>40823</v>
      </c>
      <c r="H19" s="46">
        <v>0.75</v>
      </c>
      <c r="I19" s="26">
        <f t="shared" si="0"/>
        <v>40823.75</v>
      </c>
      <c r="J19" s="48">
        <v>146.39599999999999</v>
      </c>
      <c r="K19" s="27">
        <f>'Barometric Data'!B20+'Barometric Data'!C20</f>
        <v>40823.75</v>
      </c>
      <c r="L19" s="28">
        <f t="shared" si="1"/>
        <v>0</v>
      </c>
      <c r="M19" s="29">
        <f>'Barometric Data'!E20</f>
        <v>2.8296000000000001</v>
      </c>
      <c r="N19" s="29">
        <f t="shared" si="2"/>
        <v>143.56639999999999</v>
      </c>
      <c r="O19" s="49">
        <f t="shared" si="3"/>
        <v>342.60006000000004</v>
      </c>
      <c r="P19" s="49"/>
      <c r="Q19" s="48">
        <v>17.202999999999999</v>
      </c>
      <c r="R19" s="37" t="s">
        <v>29</v>
      </c>
      <c r="S19" s="18"/>
    </row>
    <row r="20" spans="1:19" ht="61.5" customHeight="1" x14ac:dyDescent="0.25">
      <c r="A20" s="73">
        <v>41886</v>
      </c>
      <c r="B20" s="86">
        <f>458-117.65</f>
        <v>340.35</v>
      </c>
      <c r="C20" s="79">
        <f>N4262</f>
        <v>56.621299999999998</v>
      </c>
      <c r="D20" s="86">
        <f t="shared" si="5"/>
        <v>396.97130000000004</v>
      </c>
      <c r="E20" s="18" t="s">
        <v>91</v>
      </c>
      <c r="G20" s="45">
        <v>40824</v>
      </c>
      <c r="H20" s="46">
        <v>0</v>
      </c>
      <c r="I20" s="26">
        <f t="shared" si="0"/>
        <v>40824</v>
      </c>
      <c r="J20" s="48">
        <v>146.428</v>
      </c>
      <c r="K20" s="27">
        <f>'Barometric Data'!B21+'Barometric Data'!C21</f>
        <v>40824</v>
      </c>
      <c r="L20" s="28">
        <f t="shared" si="1"/>
        <v>0</v>
      </c>
      <c r="M20" s="29">
        <f>'Barometric Data'!E21</f>
        <v>2.9049999999999998</v>
      </c>
      <c r="N20" s="29">
        <f t="shared" si="2"/>
        <v>143.523</v>
      </c>
      <c r="O20" s="49">
        <f t="shared" si="3"/>
        <v>342.64346</v>
      </c>
      <c r="P20" s="49"/>
      <c r="Q20" s="48">
        <v>17.206</v>
      </c>
      <c r="R20" s="37" t="s">
        <v>29</v>
      </c>
      <c r="S20" s="18"/>
    </row>
    <row r="21" spans="1:19" ht="60" x14ac:dyDescent="0.25">
      <c r="A21" s="73">
        <v>41988</v>
      </c>
      <c r="B21" s="86">
        <f>450-109.81</f>
        <v>340.19</v>
      </c>
      <c r="C21" s="79">
        <f>N4670</f>
        <v>56.580999999999996</v>
      </c>
      <c r="D21" s="86">
        <f t="shared" ref="D21:D23" si="6">B21+C21</f>
        <v>396.77100000000002</v>
      </c>
      <c r="E21" s="18" t="s">
        <v>91</v>
      </c>
      <c r="G21" s="45">
        <v>40824</v>
      </c>
      <c r="H21" s="46">
        <v>0.25</v>
      </c>
      <c r="I21" s="26">
        <f t="shared" si="0"/>
        <v>40824.25</v>
      </c>
      <c r="J21" s="48">
        <v>146.45599999999999</v>
      </c>
      <c r="K21" s="27">
        <f>'Barometric Data'!B22+'Barometric Data'!C22</f>
        <v>40824.25</v>
      </c>
      <c r="L21" s="28">
        <f t="shared" si="1"/>
        <v>0</v>
      </c>
      <c r="M21" s="29">
        <f>'Barometric Data'!E22</f>
        <v>2.9201000000000001</v>
      </c>
      <c r="N21" s="29">
        <f t="shared" si="2"/>
        <v>143.5359</v>
      </c>
      <c r="O21" s="49">
        <f t="shared" si="3"/>
        <v>342.63056000000006</v>
      </c>
      <c r="P21" s="49"/>
      <c r="Q21" s="48">
        <v>17.202000000000002</v>
      </c>
      <c r="R21" s="37" t="s">
        <v>29</v>
      </c>
      <c r="S21" s="18"/>
    </row>
    <row r="22" spans="1:19" ht="75" x14ac:dyDescent="0.25">
      <c r="A22" s="73">
        <v>42093</v>
      </c>
      <c r="B22" s="86">
        <f>354-9.74</f>
        <v>344.26</v>
      </c>
      <c r="C22" s="79">
        <f>N5090</f>
        <v>56.634900000000002</v>
      </c>
      <c r="D22" s="86">
        <f t="shared" si="6"/>
        <v>400.89490000000001</v>
      </c>
      <c r="E22" s="18" t="s">
        <v>93</v>
      </c>
      <c r="G22" s="45">
        <v>40824</v>
      </c>
      <c r="H22" s="46">
        <v>0.5</v>
      </c>
      <c r="I22" s="26">
        <f t="shared" si="0"/>
        <v>40824.5</v>
      </c>
      <c r="J22" s="48">
        <v>146.46100000000001</v>
      </c>
      <c r="K22" s="27">
        <f>'Barometric Data'!B23+'Barometric Data'!C23</f>
        <v>40824.5</v>
      </c>
      <c r="L22" s="28">
        <f t="shared" si="1"/>
        <v>0</v>
      </c>
      <c r="M22" s="29">
        <f>'Barometric Data'!E23</f>
        <v>2.9790999999999999</v>
      </c>
      <c r="N22" s="29">
        <f t="shared" si="2"/>
        <v>143.48190000000002</v>
      </c>
      <c r="O22" s="49">
        <f t="shared" si="3"/>
        <v>342.68456000000003</v>
      </c>
      <c r="P22" s="49"/>
      <c r="Q22" s="48">
        <v>17.207000000000001</v>
      </c>
      <c r="R22" s="37" t="s">
        <v>29</v>
      </c>
      <c r="S22" s="18"/>
    </row>
    <row r="23" spans="1:19" ht="40.5" customHeight="1" x14ac:dyDescent="0.25">
      <c r="A23" s="89">
        <v>42279</v>
      </c>
      <c r="B23" s="86">
        <v>344.5</v>
      </c>
      <c r="C23" s="86">
        <v>56.454000000000001</v>
      </c>
      <c r="D23" s="86">
        <f t="shared" si="6"/>
        <v>400.95400000000001</v>
      </c>
      <c r="E23" s="90" t="s">
        <v>98</v>
      </c>
      <c r="G23" s="45">
        <v>40824</v>
      </c>
      <c r="H23" s="46">
        <v>0.75</v>
      </c>
      <c r="I23" s="26">
        <f t="shared" si="0"/>
        <v>40824.75</v>
      </c>
      <c r="J23" s="48">
        <v>146.44900000000001</v>
      </c>
      <c r="K23" s="27">
        <f>'Barometric Data'!B24+'Barometric Data'!C24</f>
        <v>40824.75</v>
      </c>
      <c r="L23" s="28">
        <f t="shared" si="1"/>
        <v>0</v>
      </c>
      <c r="M23" s="29">
        <f>'Barometric Data'!E24</f>
        <v>2.9279999999999999</v>
      </c>
      <c r="N23" s="29">
        <f t="shared" si="2"/>
        <v>143.52100000000002</v>
      </c>
      <c r="O23" s="49">
        <f t="shared" si="3"/>
        <v>342.64546000000001</v>
      </c>
      <c r="P23" s="49"/>
      <c r="Q23" s="48">
        <v>17.21</v>
      </c>
      <c r="R23" s="37" t="s">
        <v>29</v>
      </c>
      <c r="S23" s="18"/>
    </row>
    <row r="24" spans="1:19" ht="47.25" customHeight="1" x14ac:dyDescent="0.25">
      <c r="A24" s="89">
        <v>42361</v>
      </c>
      <c r="B24" s="86">
        <v>344.47</v>
      </c>
      <c r="C24" s="96"/>
      <c r="D24" s="96"/>
      <c r="E24" s="97" t="s">
        <v>106</v>
      </c>
      <c r="G24" s="45">
        <v>40825</v>
      </c>
      <c r="H24" s="46">
        <v>0</v>
      </c>
      <c r="I24" s="26">
        <f t="shared" si="0"/>
        <v>40825</v>
      </c>
      <c r="J24" s="48">
        <v>146.43299999999999</v>
      </c>
      <c r="K24" s="27">
        <f>'Barometric Data'!B25+'Barometric Data'!C25</f>
        <v>40825</v>
      </c>
      <c r="L24" s="28">
        <f t="shared" si="1"/>
        <v>0</v>
      </c>
      <c r="M24" s="29">
        <f>'Barometric Data'!E25</f>
        <v>2.9333999999999998</v>
      </c>
      <c r="N24" s="29">
        <f t="shared" si="2"/>
        <v>143.49959999999999</v>
      </c>
      <c r="O24" s="49">
        <f t="shared" si="3"/>
        <v>342.66686000000004</v>
      </c>
      <c r="P24" s="49"/>
      <c r="Q24" s="48">
        <v>17.215</v>
      </c>
      <c r="R24" s="37" t="s">
        <v>29</v>
      </c>
      <c r="S24" s="18"/>
    </row>
    <row r="25" spans="1:19" ht="30" x14ac:dyDescent="0.25">
      <c r="A25" s="89">
        <v>42444</v>
      </c>
      <c r="B25" s="86">
        <v>344.53</v>
      </c>
      <c r="C25" s="86">
        <f>N6167</f>
        <v>56.938000000000002</v>
      </c>
      <c r="D25" s="86">
        <f>B25+C25</f>
        <v>401.46799999999996</v>
      </c>
      <c r="E25" s="18" t="s">
        <v>105</v>
      </c>
      <c r="G25" s="45">
        <v>40825</v>
      </c>
      <c r="H25" s="46">
        <v>0.25</v>
      </c>
      <c r="I25" s="26">
        <f t="shared" si="0"/>
        <v>40825.25</v>
      </c>
      <c r="J25" s="48">
        <v>146.42400000000001</v>
      </c>
      <c r="K25" s="27">
        <f>'Barometric Data'!B26+'Barometric Data'!C26</f>
        <v>40825.25</v>
      </c>
      <c r="L25" s="28">
        <f t="shared" si="1"/>
        <v>0</v>
      </c>
      <c r="M25" s="29">
        <f>'Barometric Data'!E26</f>
        <v>2.8822000000000001</v>
      </c>
      <c r="N25" s="29">
        <f t="shared" si="2"/>
        <v>143.54179999999999</v>
      </c>
      <c r="O25" s="49">
        <f t="shared" si="3"/>
        <v>342.62466000000006</v>
      </c>
      <c r="P25" s="49"/>
      <c r="Q25" s="48">
        <v>17.202999999999999</v>
      </c>
      <c r="R25" s="37" t="s">
        <v>29</v>
      </c>
      <c r="S25" s="18"/>
    </row>
    <row r="26" spans="1:19" ht="30" x14ac:dyDescent="0.25">
      <c r="A26" s="89">
        <v>42542</v>
      </c>
      <c r="B26" s="86">
        <v>344.5</v>
      </c>
      <c r="C26" s="86">
        <f>N6559</f>
        <v>56.655099999999997</v>
      </c>
      <c r="D26" s="86">
        <f>B26+C26</f>
        <v>401.1551</v>
      </c>
      <c r="E26" s="18" t="s">
        <v>115</v>
      </c>
      <c r="G26" s="45">
        <v>40825</v>
      </c>
      <c r="H26" s="46">
        <v>0.5</v>
      </c>
      <c r="I26" s="26">
        <f t="shared" si="0"/>
        <v>40825.5</v>
      </c>
      <c r="J26" s="48">
        <v>146.37100000000001</v>
      </c>
      <c r="K26" s="27">
        <f>'Barometric Data'!B27+'Barometric Data'!C27</f>
        <v>40825.5</v>
      </c>
      <c r="L26" s="28">
        <f t="shared" si="1"/>
        <v>0</v>
      </c>
      <c r="M26" s="29">
        <f>'Barometric Data'!E27</f>
        <v>2.8411</v>
      </c>
      <c r="N26" s="29">
        <f t="shared" si="2"/>
        <v>143.5299</v>
      </c>
      <c r="O26" s="49">
        <f t="shared" si="3"/>
        <v>342.63656000000003</v>
      </c>
      <c r="P26" s="49"/>
      <c r="Q26" s="48">
        <v>17.21</v>
      </c>
      <c r="R26" s="37" t="s">
        <v>29</v>
      </c>
      <c r="S26" s="18"/>
    </row>
    <row r="27" spans="1:19" ht="30" x14ac:dyDescent="0.25">
      <c r="A27" s="89">
        <v>42649</v>
      </c>
      <c r="B27" s="112" t="s">
        <v>117</v>
      </c>
      <c r="C27" s="112" t="s">
        <v>117</v>
      </c>
      <c r="D27" s="112" t="s">
        <v>117</v>
      </c>
      <c r="E27" s="18" t="s">
        <v>118</v>
      </c>
      <c r="G27" s="45">
        <v>40825</v>
      </c>
      <c r="H27" s="46">
        <v>0.75</v>
      </c>
      <c r="I27" s="26">
        <f t="shared" si="0"/>
        <v>40825.75</v>
      </c>
      <c r="J27" s="48">
        <v>146.32</v>
      </c>
      <c r="K27" s="27">
        <f>'Barometric Data'!B28+'Barometric Data'!C28</f>
        <v>40825.75</v>
      </c>
      <c r="L27" s="28">
        <f t="shared" si="1"/>
        <v>0</v>
      </c>
      <c r="M27" s="29">
        <f>'Barometric Data'!E28</f>
        <v>2.7164000000000001</v>
      </c>
      <c r="N27" s="29">
        <f t="shared" si="2"/>
        <v>143.6036</v>
      </c>
      <c r="O27" s="49">
        <f t="shared" si="3"/>
        <v>342.56286</v>
      </c>
      <c r="P27" s="49"/>
      <c r="Q27" s="48">
        <v>17.204000000000001</v>
      </c>
      <c r="R27" s="37" t="s">
        <v>29</v>
      </c>
      <c r="S27" s="18"/>
    </row>
    <row r="28" spans="1:19" ht="45" x14ac:dyDescent="0.25">
      <c r="A28" s="89">
        <v>42671</v>
      </c>
      <c r="B28" s="112">
        <v>344.5</v>
      </c>
      <c r="C28" s="113">
        <f>N7075</f>
        <v>56.623199999999997</v>
      </c>
      <c r="D28" s="86">
        <f>B28+C28</f>
        <v>401.1232</v>
      </c>
      <c r="E28" s="40" t="s">
        <v>120</v>
      </c>
      <c r="G28" s="45">
        <v>40826</v>
      </c>
      <c r="H28" s="46">
        <v>0</v>
      </c>
      <c r="I28" s="26">
        <f t="shared" si="0"/>
        <v>40826</v>
      </c>
      <c r="J28" s="48">
        <v>146.26300000000001</v>
      </c>
      <c r="K28" s="27">
        <f>'Barometric Data'!B29+'Barometric Data'!C29</f>
        <v>40826</v>
      </c>
      <c r="L28" s="28">
        <f t="shared" si="1"/>
        <v>0</v>
      </c>
      <c r="M28" s="29">
        <f>'Barometric Data'!E29</f>
        <v>2.6686000000000001</v>
      </c>
      <c r="N28" s="29">
        <f t="shared" si="2"/>
        <v>143.59440000000001</v>
      </c>
      <c r="O28" s="49">
        <f t="shared" si="3"/>
        <v>342.57206000000002</v>
      </c>
      <c r="P28" s="49"/>
      <c r="Q28" s="48">
        <v>17.213999999999999</v>
      </c>
      <c r="R28" s="37" t="s">
        <v>29</v>
      </c>
      <c r="S28" s="18"/>
    </row>
    <row r="29" spans="1:19" ht="30" x14ac:dyDescent="0.25">
      <c r="A29" s="89">
        <v>42723</v>
      </c>
      <c r="B29" s="112">
        <v>343.75</v>
      </c>
      <c r="C29" s="113">
        <f>N7284</f>
        <v>55.971399999999996</v>
      </c>
      <c r="D29" s="86">
        <f>B29+C29</f>
        <v>399.72140000000002</v>
      </c>
      <c r="E29" s="14" t="s">
        <v>115</v>
      </c>
      <c r="G29" s="45">
        <v>40826</v>
      </c>
      <c r="H29" s="46">
        <v>0.25</v>
      </c>
      <c r="I29" s="26">
        <f t="shared" si="0"/>
        <v>40826.25</v>
      </c>
      <c r="J29" s="48">
        <v>146.26900000000001</v>
      </c>
      <c r="K29" s="27">
        <f>'Barometric Data'!B30+'Barometric Data'!C30</f>
        <v>40826.25</v>
      </c>
      <c r="L29" s="28">
        <f t="shared" si="1"/>
        <v>0</v>
      </c>
      <c r="M29" s="29">
        <f>'Barometric Data'!E30</f>
        <v>2.6150000000000002</v>
      </c>
      <c r="N29" s="29">
        <f t="shared" si="2"/>
        <v>143.654</v>
      </c>
      <c r="O29" s="49">
        <f t="shared" si="3"/>
        <v>342.51246000000003</v>
      </c>
      <c r="P29" s="49"/>
      <c r="Q29" s="48">
        <v>17.209</v>
      </c>
      <c r="R29" s="37" t="s">
        <v>29</v>
      </c>
      <c r="S29" s="18"/>
    </row>
    <row r="30" spans="1:19" ht="67.5" customHeight="1" x14ac:dyDescent="0.25">
      <c r="A30" s="89">
        <v>42795</v>
      </c>
      <c r="B30" s="112">
        <v>343.25</v>
      </c>
      <c r="C30" s="113">
        <f>N7571</f>
        <v>56.305</v>
      </c>
      <c r="D30" s="86">
        <f>B30+C30</f>
        <v>399.55500000000001</v>
      </c>
      <c r="E30" s="40" t="s">
        <v>125</v>
      </c>
      <c r="G30" s="45">
        <v>40826</v>
      </c>
      <c r="H30" s="46">
        <v>0.5</v>
      </c>
      <c r="I30" s="26">
        <f t="shared" si="0"/>
        <v>40826.5</v>
      </c>
      <c r="J30" s="48">
        <v>146.23599999999999</v>
      </c>
      <c r="K30" s="27">
        <f>'Barometric Data'!B31+'Barometric Data'!C31</f>
        <v>40826.5</v>
      </c>
      <c r="L30" s="28">
        <f t="shared" si="1"/>
        <v>0</v>
      </c>
      <c r="M30" s="29">
        <f>'Barometric Data'!E31</f>
        <v>2.6034000000000002</v>
      </c>
      <c r="N30" s="29">
        <f t="shared" si="2"/>
        <v>143.6326</v>
      </c>
      <c r="O30" s="49">
        <f t="shared" si="3"/>
        <v>342.53386</v>
      </c>
      <c r="P30" s="49"/>
      <c r="Q30" s="48">
        <v>17.212</v>
      </c>
      <c r="R30" s="37" t="s">
        <v>29</v>
      </c>
      <c r="S30" s="18"/>
    </row>
    <row r="31" spans="1:19" x14ac:dyDescent="0.25">
      <c r="A31" s="33"/>
      <c r="B31" s="111"/>
      <c r="C31" s="111"/>
      <c r="D31" s="34"/>
      <c r="G31" s="45">
        <v>40826</v>
      </c>
      <c r="H31" s="46">
        <v>0.75</v>
      </c>
      <c r="I31" s="26">
        <f t="shared" si="0"/>
        <v>40826.75</v>
      </c>
      <c r="J31" s="48">
        <v>146.24299999999999</v>
      </c>
      <c r="K31" s="27">
        <f>'Barometric Data'!B32+'Barometric Data'!C32</f>
        <v>40826.75</v>
      </c>
      <c r="L31" s="28">
        <f t="shared" si="1"/>
        <v>0</v>
      </c>
      <c r="M31" s="29">
        <f>'Barometric Data'!E32</f>
        <v>2.5811999999999999</v>
      </c>
      <c r="N31" s="29">
        <f t="shared" si="2"/>
        <v>143.6618</v>
      </c>
      <c r="O31" s="49">
        <f t="shared" si="3"/>
        <v>342.50466000000006</v>
      </c>
      <c r="P31" s="49"/>
      <c r="Q31" s="48">
        <v>17.2</v>
      </c>
      <c r="R31" s="37" t="s">
        <v>29</v>
      </c>
      <c r="S31" s="18"/>
    </row>
    <row r="32" spans="1:19" ht="15" customHeight="1" x14ac:dyDescent="0.25">
      <c r="A32" s="33"/>
      <c r="B32" s="34"/>
      <c r="C32" s="111"/>
      <c r="D32" s="111"/>
      <c r="G32" s="45">
        <v>40827</v>
      </c>
      <c r="H32" s="46">
        <v>0</v>
      </c>
      <c r="I32" s="26">
        <f t="shared" si="0"/>
        <v>40827</v>
      </c>
      <c r="J32" s="48">
        <v>146.245</v>
      </c>
      <c r="K32" s="27">
        <f>'Barometric Data'!B33+'Barometric Data'!C33</f>
        <v>40827</v>
      </c>
      <c r="L32" s="28">
        <f t="shared" si="1"/>
        <v>0</v>
      </c>
      <c r="M32" s="29">
        <f>'Barometric Data'!E33</f>
        <v>2.5792000000000002</v>
      </c>
      <c r="N32" s="29">
        <f t="shared" si="2"/>
        <v>143.66579999999999</v>
      </c>
      <c r="O32" s="49">
        <f t="shared" si="3"/>
        <v>342.50066000000004</v>
      </c>
      <c r="P32" s="49"/>
      <c r="Q32" s="48">
        <v>17.224</v>
      </c>
      <c r="R32" s="37" t="s">
        <v>29</v>
      </c>
      <c r="S32" s="18"/>
    </row>
    <row r="33" spans="1:19" x14ac:dyDescent="0.25">
      <c r="A33" s="33"/>
      <c r="B33" s="34"/>
      <c r="C33" s="34"/>
      <c r="D33" s="34"/>
      <c r="G33" s="45">
        <v>40827</v>
      </c>
      <c r="H33" s="46">
        <v>0.25</v>
      </c>
      <c r="I33" s="26">
        <f t="shared" si="0"/>
        <v>40827.25</v>
      </c>
      <c r="J33" s="48">
        <v>146.30099999999999</v>
      </c>
      <c r="K33" s="27">
        <f>'Barometric Data'!B34+'Barometric Data'!C34</f>
        <v>40827.25</v>
      </c>
      <c r="L33" s="28">
        <f t="shared" si="1"/>
        <v>0</v>
      </c>
      <c r="M33" s="29">
        <f>'Barometric Data'!E34</f>
        <v>2.6023000000000001</v>
      </c>
      <c r="N33" s="29">
        <f t="shared" si="2"/>
        <v>143.69869999999997</v>
      </c>
      <c r="O33" s="49">
        <f t="shared" si="3"/>
        <v>342.46776000000006</v>
      </c>
      <c r="P33" s="49"/>
      <c r="Q33" s="48">
        <v>17.201000000000001</v>
      </c>
      <c r="R33" s="37" t="s">
        <v>29</v>
      </c>
      <c r="S33" s="18"/>
    </row>
    <row r="34" spans="1:19" ht="15" customHeight="1" x14ac:dyDescent="0.25">
      <c r="A34" s="33"/>
      <c r="B34" s="34"/>
      <c r="C34" s="34"/>
      <c r="D34" s="34"/>
      <c r="G34" s="45">
        <v>40827</v>
      </c>
      <c r="H34" s="46">
        <v>0.5</v>
      </c>
      <c r="I34" s="26">
        <f t="shared" si="0"/>
        <v>40827.5</v>
      </c>
      <c r="J34" s="48">
        <v>146.334</v>
      </c>
      <c r="K34" s="27">
        <f>'Barometric Data'!B35+'Barometric Data'!C35</f>
        <v>40827.5</v>
      </c>
      <c r="L34" s="28">
        <f t="shared" si="1"/>
        <v>0</v>
      </c>
      <c r="M34" s="29">
        <f>'Barometric Data'!E35</f>
        <v>2.7101999999999999</v>
      </c>
      <c r="N34" s="29">
        <f t="shared" si="2"/>
        <v>143.62380000000002</v>
      </c>
      <c r="O34" s="49">
        <f t="shared" si="3"/>
        <v>342.54266000000001</v>
      </c>
      <c r="P34" s="49"/>
      <c r="Q34" s="48">
        <v>17.202999999999999</v>
      </c>
      <c r="R34" s="37" t="s">
        <v>29</v>
      </c>
      <c r="S34" s="18"/>
    </row>
    <row r="35" spans="1:19" x14ac:dyDescent="0.25">
      <c r="A35" s="33"/>
      <c r="B35" s="34"/>
      <c r="C35" s="34"/>
      <c r="D35" s="34"/>
      <c r="G35" s="45">
        <v>40827</v>
      </c>
      <c r="H35" s="46">
        <v>0.75</v>
      </c>
      <c r="I35" s="26">
        <f t="shared" si="0"/>
        <v>40827.75</v>
      </c>
      <c r="J35" s="48">
        <v>146.40899999999999</v>
      </c>
      <c r="K35" s="27">
        <f>'Barometric Data'!B36+'Barometric Data'!C36</f>
        <v>40827.75</v>
      </c>
      <c r="L35" s="28">
        <f t="shared" si="1"/>
        <v>0</v>
      </c>
      <c r="M35" s="29">
        <f>'Barometric Data'!E36</f>
        <v>2.7991999999999999</v>
      </c>
      <c r="N35" s="29">
        <f t="shared" si="2"/>
        <v>143.60979999999998</v>
      </c>
      <c r="O35" s="49">
        <f t="shared" si="3"/>
        <v>342.55666000000008</v>
      </c>
      <c r="P35" s="49"/>
      <c r="Q35" s="48">
        <v>17.204000000000001</v>
      </c>
      <c r="R35" s="37" t="s">
        <v>29</v>
      </c>
      <c r="S35" s="18"/>
    </row>
    <row r="36" spans="1:19" ht="15" customHeight="1" x14ac:dyDescent="0.25">
      <c r="A36" s="33"/>
      <c r="B36" s="34"/>
      <c r="C36" s="34"/>
      <c r="D36" s="34"/>
      <c r="G36" s="45">
        <v>40828</v>
      </c>
      <c r="H36" s="46">
        <v>0</v>
      </c>
      <c r="I36" s="26">
        <f t="shared" si="0"/>
        <v>40828</v>
      </c>
      <c r="J36" s="48">
        <v>146.41999999999999</v>
      </c>
      <c r="K36" s="27">
        <f>'Barometric Data'!B37+'Barometric Data'!C37</f>
        <v>40828</v>
      </c>
      <c r="L36" s="28">
        <f t="shared" si="1"/>
        <v>0</v>
      </c>
      <c r="M36" s="29">
        <f>'Barometric Data'!E37</f>
        <v>2.8915000000000002</v>
      </c>
      <c r="N36" s="29">
        <f t="shared" si="2"/>
        <v>143.52849999999998</v>
      </c>
      <c r="O36" s="49">
        <f t="shared" si="3"/>
        <v>342.63796000000002</v>
      </c>
      <c r="P36" s="49"/>
      <c r="Q36" s="48">
        <v>17.204000000000001</v>
      </c>
      <c r="R36" s="37" t="s">
        <v>29</v>
      </c>
      <c r="S36" s="18"/>
    </row>
    <row r="37" spans="1:19" x14ac:dyDescent="0.25">
      <c r="A37" s="33"/>
      <c r="B37" s="34"/>
      <c r="C37" s="34"/>
      <c r="D37" s="34"/>
      <c r="G37" s="45">
        <v>40828</v>
      </c>
      <c r="H37" s="46">
        <v>0.25</v>
      </c>
      <c r="I37" s="26">
        <f t="shared" si="0"/>
        <v>40828.25</v>
      </c>
      <c r="J37" s="48">
        <v>146.512</v>
      </c>
      <c r="K37" s="27">
        <f>'Barometric Data'!B38+'Barometric Data'!C38</f>
        <v>40828.25</v>
      </c>
      <c r="L37" s="28">
        <f t="shared" si="1"/>
        <v>0</v>
      </c>
      <c r="M37" s="29">
        <f>'Barometric Data'!E38</f>
        <v>2.9611999999999998</v>
      </c>
      <c r="N37" s="29">
        <f t="shared" si="2"/>
        <v>143.55080000000001</v>
      </c>
      <c r="O37" s="49">
        <f t="shared" si="3"/>
        <v>342.61566000000005</v>
      </c>
      <c r="P37" s="49"/>
      <c r="Q37" s="48">
        <v>17.187999999999999</v>
      </c>
      <c r="R37" s="37" t="s">
        <v>29</v>
      </c>
      <c r="S37" s="18"/>
    </row>
    <row r="38" spans="1:19" ht="15" customHeight="1" x14ac:dyDescent="0.25">
      <c r="A38" s="33"/>
      <c r="B38" s="34"/>
      <c r="C38" s="34"/>
      <c r="D38" s="34"/>
      <c r="G38" s="45">
        <v>40828</v>
      </c>
      <c r="H38" s="46">
        <v>0.5</v>
      </c>
      <c r="I38" s="26">
        <f t="shared" si="0"/>
        <v>40828.5</v>
      </c>
      <c r="J38" s="48">
        <v>146.51499999999999</v>
      </c>
      <c r="K38" s="27">
        <f>'Barometric Data'!B39+'Barometric Data'!C39</f>
        <v>40828.5</v>
      </c>
      <c r="L38" s="28">
        <f t="shared" si="1"/>
        <v>0</v>
      </c>
      <c r="M38" s="29">
        <f>'Barometric Data'!E39</f>
        <v>3.0137999999999998</v>
      </c>
      <c r="N38" s="29">
        <f t="shared" si="2"/>
        <v>143.50119999999998</v>
      </c>
      <c r="O38" s="49">
        <f t="shared" si="3"/>
        <v>342.66526000000005</v>
      </c>
      <c r="P38" s="49"/>
      <c r="Q38" s="48">
        <v>17.196000000000002</v>
      </c>
      <c r="R38" s="37" t="s">
        <v>29</v>
      </c>
      <c r="S38" s="18"/>
    </row>
    <row r="39" spans="1:19" x14ac:dyDescent="0.25">
      <c r="A39" s="33"/>
      <c r="B39" s="34"/>
      <c r="C39" s="34"/>
      <c r="D39" s="34"/>
      <c r="G39" s="45">
        <v>40828</v>
      </c>
      <c r="H39" s="46">
        <v>0.75</v>
      </c>
      <c r="I39" s="26">
        <f t="shared" si="0"/>
        <v>40828.75</v>
      </c>
      <c r="J39" s="48">
        <v>146.47900000000001</v>
      </c>
      <c r="K39" s="27">
        <f>'Barometric Data'!B40+'Barometric Data'!C40</f>
        <v>40828.75</v>
      </c>
      <c r="L39" s="28">
        <f t="shared" si="1"/>
        <v>0</v>
      </c>
      <c r="M39" s="29">
        <f>'Barometric Data'!E40</f>
        <v>2.9287999999999998</v>
      </c>
      <c r="N39" s="29">
        <f t="shared" si="2"/>
        <v>143.55020000000002</v>
      </c>
      <c r="O39" s="49">
        <f t="shared" si="3"/>
        <v>342.61626000000001</v>
      </c>
      <c r="P39" s="49"/>
      <c r="Q39" s="48">
        <v>17.221</v>
      </c>
      <c r="R39" s="37" t="s">
        <v>29</v>
      </c>
      <c r="S39" s="18"/>
    </row>
    <row r="40" spans="1:19" ht="15" customHeight="1" x14ac:dyDescent="0.25">
      <c r="A40" s="33"/>
      <c r="B40" s="34"/>
      <c r="C40" s="34"/>
      <c r="D40" s="34"/>
      <c r="G40" s="45">
        <v>40829</v>
      </c>
      <c r="H40" s="46">
        <v>0</v>
      </c>
      <c r="I40" s="26">
        <f t="shared" si="0"/>
        <v>40829</v>
      </c>
      <c r="J40" s="48">
        <v>146.44399999999999</v>
      </c>
      <c r="K40" s="27">
        <f>'Barometric Data'!B41+'Barometric Data'!C41</f>
        <v>40829</v>
      </c>
      <c r="L40" s="28">
        <f t="shared" si="1"/>
        <v>0</v>
      </c>
      <c r="M40" s="29">
        <f>'Barometric Data'!E41</f>
        <v>2.9131</v>
      </c>
      <c r="N40" s="29">
        <f t="shared" si="2"/>
        <v>143.53089999999997</v>
      </c>
      <c r="O40" s="49">
        <f t="shared" si="3"/>
        <v>342.63556000000005</v>
      </c>
      <c r="P40" s="49"/>
      <c r="Q40" s="48">
        <v>17.222000000000001</v>
      </c>
      <c r="R40" s="37" t="s">
        <v>29</v>
      </c>
      <c r="S40" s="18"/>
    </row>
    <row r="41" spans="1:19" x14ac:dyDescent="0.25">
      <c r="A41" s="33"/>
      <c r="B41" s="34"/>
      <c r="C41" s="34"/>
      <c r="D41" s="34"/>
      <c r="G41" s="45">
        <v>40829</v>
      </c>
      <c r="H41" s="46">
        <v>0.25</v>
      </c>
      <c r="I41" s="26">
        <f t="shared" si="0"/>
        <v>40829.25</v>
      </c>
      <c r="J41" s="48">
        <v>146.46899999999999</v>
      </c>
      <c r="K41" s="27">
        <f>'Barometric Data'!B42+'Barometric Data'!C42</f>
        <v>40829.25</v>
      </c>
      <c r="L41" s="28">
        <f t="shared" si="1"/>
        <v>0</v>
      </c>
      <c r="M41" s="29">
        <f>'Barometric Data'!E42</f>
        <v>2.8752</v>
      </c>
      <c r="N41" s="29">
        <f t="shared" si="2"/>
        <v>143.59379999999999</v>
      </c>
      <c r="O41" s="49">
        <f t="shared" si="3"/>
        <v>342.57266000000004</v>
      </c>
      <c r="P41" s="49"/>
      <c r="Q41" s="48">
        <v>17.202999999999999</v>
      </c>
      <c r="R41" s="37" t="s">
        <v>29</v>
      </c>
      <c r="S41" s="18"/>
    </row>
    <row r="42" spans="1:19" ht="15" customHeight="1" x14ac:dyDescent="0.25">
      <c r="A42" s="33"/>
      <c r="B42" s="34"/>
      <c r="C42" s="34"/>
      <c r="D42" s="34"/>
      <c r="G42" s="45">
        <v>40829</v>
      </c>
      <c r="H42" s="46">
        <v>0.5</v>
      </c>
      <c r="I42" s="26">
        <f t="shared" si="0"/>
        <v>40829.5</v>
      </c>
      <c r="J42" s="48">
        <v>146.41499999999999</v>
      </c>
      <c r="K42" s="27">
        <f>'Barometric Data'!B43+'Barometric Data'!C43</f>
        <v>40829.5</v>
      </c>
      <c r="L42" s="28">
        <f t="shared" si="1"/>
        <v>0</v>
      </c>
      <c r="M42" s="29">
        <f>'Barometric Data'!E43</f>
        <v>2.8631000000000002</v>
      </c>
      <c r="N42" s="29">
        <f t="shared" si="2"/>
        <v>143.55189999999999</v>
      </c>
      <c r="O42" s="49">
        <f t="shared" si="3"/>
        <v>342.61456000000004</v>
      </c>
      <c r="P42" s="49"/>
      <c r="Q42" s="48">
        <v>17.202000000000002</v>
      </c>
      <c r="R42" s="37" t="s">
        <v>29</v>
      </c>
      <c r="S42" s="18"/>
    </row>
    <row r="43" spans="1:19" x14ac:dyDescent="0.25">
      <c r="A43" s="33"/>
      <c r="B43" s="34"/>
      <c r="C43" s="34"/>
      <c r="D43" s="34"/>
      <c r="G43" s="45">
        <v>40829</v>
      </c>
      <c r="H43" s="46">
        <v>0.75</v>
      </c>
      <c r="I43" s="26">
        <f t="shared" si="0"/>
        <v>40829.75</v>
      </c>
      <c r="J43" s="48">
        <v>146.374</v>
      </c>
      <c r="K43" s="27">
        <f>'Barometric Data'!B44+'Barometric Data'!C44</f>
        <v>40829.75</v>
      </c>
      <c r="L43" s="28">
        <f t="shared" si="1"/>
        <v>0</v>
      </c>
      <c r="M43" s="29">
        <f>'Barometric Data'!E44</f>
        <v>2.7568999999999999</v>
      </c>
      <c r="N43" s="29">
        <f t="shared" si="2"/>
        <v>143.61709999999999</v>
      </c>
      <c r="O43" s="49">
        <f t="shared" si="3"/>
        <v>342.54936000000004</v>
      </c>
      <c r="P43" s="49"/>
      <c r="Q43" s="48">
        <v>17.210999999999999</v>
      </c>
      <c r="R43" s="37" t="s">
        <v>29</v>
      </c>
      <c r="S43" s="18"/>
    </row>
    <row r="44" spans="1:19" ht="15" customHeight="1" x14ac:dyDescent="0.25">
      <c r="A44" s="33"/>
      <c r="B44" s="34"/>
      <c r="C44" s="34"/>
      <c r="D44" s="34"/>
      <c r="G44" s="45">
        <v>40830</v>
      </c>
      <c r="H44" s="46">
        <v>0</v>
      </c>
      <c r="I44" s="26">
        <f t="shared" si="0"/>
        <v>40830</v>
      </c>
      <c r="J44" s="48">
        <v>146.328</v>
      </c>
      <c r="K44" s="27">
        <f>'Barometric Data'!B45+'Barometric Data'!C45</f>
        <v>40830</v>
      </c>
      <c r="L44" s="28">
        <f t="shared" si="1"/>
        <v>0</v>
      </c>
      <c r="M44" s="29">
        <f>'Barometric Data'!E45</f>
        <v>2.7469000000000001</v>
      </c>
      <c r="N44" s="29">
        <f t="shared" si="2"/>
        <v>143.58109999999999</v>
      </c>
      <c r="O44" s="49">
        <f t="shared" si="3"/>
        <v>342.58536000000004</v>
      </c>
      <c r="P44" s="49"/>
      <c r="Q44" s="48">
        <v>17.209</v>
      </c>
      <c r="R44" s="37" t="s">
        <v>29</v>
      </c>
      <c r="S44" s="18"/>
    </row>
    <row r="45" spans="1:19" x14ac:dyDescent="0.25">
      <c r="A45" s="33"/>
      <c r="B45" s="34"/>
      <c r="C45" s="34"/>
      <c r="D45" s="34"/>
      <c r="G45" s="45">
        <v>40830</v>
      </c>
      <c r="H45" s="46">
        <v>0.25</v>
      </c>
      <c r="I45" s="26">
        <f t="shared" si="0"/>
        <v>40830.25</v>
      </c>
      <c r="J45" s="48">
        <v>146.37299999999999</v>
      </c>
      <c r="K45" s="27">
        <f>'Barometric Data'!B46+'Barometric Data'!C46</f>
        <v>40830.25</v>
      </c>
      <c r="L45" s="28">
        <f t="shared" si="1"/>
        <v>0</v>
      </c>
      <c r="M45" s="29">
        <f>'Barometric Data'!E46</f>
        <v>2.7660999999999998</v>
      </c>
      <c r="N45" s="29">
        <f t="shared" si="2"/>
        <v>143.6069</v>
      </c>
      <c r="O45" s="49">
        <f t="shared" si="3"/>
        <v>342.55956000000003</v>
      </c>
      <c r="P45" s="49"/>
      <c r="Q45" s="48">
        <v>17.196000000000002</v>
      </c>
      <c r="R45" s="37" t="s">
        <v>29</v>
      </c>
      <c r="S45" s="18"/>
    </row>
    <row r="46" spans="1:19" ht="15" customHeight="1" x14ac:dyDescent="0.25">
      <c r="A46" s="33"/>
      <c r="B46" s="34"/>
      <c r="C46" s="34"/>
      <c r="D46" s="34"/>
      <c r="G46" s="45">
        <v>40830</v>
      </c>
      <c r="H46" s="46">
        <v>0.5</v>
      </c>
      <c r="I46" s="26">
        <f t="shared" si="0"/>
        <v>40830.5</v>
      </c>
      <c r="J46" s="48">
        <v>146.38</v>
      </c>
      <c r="K46" s="27">
        <f>'Barometric Data'!B47+'Barometric Data'!C47</f>
        <v>40830.5</v>
      </c>
      <c r="L46" s="28">
        <f t="shared" si="1"/>
        <v>0</v>
      </c>
      <c r="M46" s="29">
        <f>'Barometric Data'!E47</f>
        <v>2.7951000000000001</v>
      </c>
      <c r="N46" s="29">
        <f t="shared" si="2"/>
        <v>143.5849</v>
      </c>
      <c r="O46" s="49">
        <f t="shared" si="3"/>
        <v>342.58156000000002</v>
      </c>
      <c r="P46" s="49"/>
      <c r="Q46" s="48">
        <v>17.206</v>
      </c>
      <c r="R46" s="37" t="s">
        <v>29</v>
      </c>
      <c r="S46" s="18"/>
    </row>
    <row r="47" spans="1:19" x14ac:dyDescent="0.25">
      <c r="A47" s="33"/>
      <c r="B47" s="34"/>
      <c r="C47" s="34"/>
      <c r="D47" s="34"/>
      <c r="G47" s="45">
        <v>40830</v>
      </c>
      <c r="H47" s="46">
        <v>0.75</v>
      </c>
      <c r="I47" s="26">
        <f t="shared" si="0"/>
        <v>40830.75</v>
      </c>
      <c r="J47" s="48">
        <v>146.322</v>
      </c>
      <c r="K47" s="27">
        <f>'Barometric Data'!B48+'Barometric Data'!C48</f>
        <v>40830.75</v>
      </c>
      <c r="L47" s="28">
        <f t="shared" si="1"/>
        <v>0</v>
      </c>
      <c r="M47" s="29">
        <f>'Barometric Data'!E48</f>
        <v>2.6814</v>
      </c>
      <c r="N47" s="29">
        <f t="shared" si="2"/>
        <v>143.64060000000001</v>
      </c>
      <c r="O47" s="49">
        <f t="shared" si="3"/>
        <v>342.52586000000002</v>
      </c>
      <c r="P47" s="49"/>
      <c r="Q47" s="48">
        <v>17.22</v>
      </c>
      <c r="R47" s="37" t="s">
        <v>29</v>
      </c>
      <c r="S47" s="18"/>
    </row>
    <row r="48" spans="1:19" ht="15" customHeight="1" x14ac:dyDescent="0.25">
      <c r="A48" s="33"/>
      <c r="B48" s="34"/>
      <c r="C48" s="34"/>
      <c r="D48" s="34"/>
      <c r="G48" s="45">
        <v>40831</v>
      </c>
      <c r="H48" s="46">
        <v>0</v>
      </c>
      <c r="I48" s="26">
        <f t="shared" si="0"/>
        <v>40831</v>
      </c>
      <c r="J48" s="48">
        <v>146.28899999999999</v>
      </c>
      <c r="K48" s="27">
        <f>'Barometric Data'!B49+'Barometric Data'!C49</f>
        <v>40831</v>
      </c>
      <c r="L48" s="28">
        <f t="shared" si="1"/>
        <v>0</v>
      </c>
      <c r="M48" s="29">
        <f>'Barometric Data'!E49</f>
        <v>2.6724999999999999</v>
      </c>
      <c r="N48" s="29">
        <f t="shared" si="2"/>
        <v>143.61649999999997</v>
      </c>
      <c r="O48" s="49">
        <f t="shared" si="3"/>
        <v>342.54996000000006</v>
      </c>
      <c r="P48" s="49"/>
      <c r="Q48" s="48">
        <v>17.204000000000001</v>
      </c>
      <c r="R48" s="37" t="s">
        <v>29</v>
      </c>
      <c r="S48" s="18"/>
    </row>
    <row r="49" spans="1:19" x14ac:dyDescent="0.25">
      <c r="A49" s="33"/>
      <c r="B49" s="34"/>
      <c r="C49" s="34"/>
      <c r="D49" s="34"/>
      <c r="G49" s="45">
        <v>40831</v>
      </c>
      <c r="H49" s="46">
        <v>0.25</v>
      </c>
      <c r="I49" s="26">
        <f t="shared" si="0"/>
        <v>40831.25</v>
      </c>
      <c r="J49" s="48">
        <v>146.315</v>
      </c>
      <c r="K49" s="27">
        <f>'Barometric Data'!B50+'Barometric Data'!C50</f>
        <v>40831.25</v>
      </c>
      <c r="L49" s="28">
        <f t="shared" si="1"/>
        <v>0</v>
      </c>
      <c r="M49" s="29">
        <f>'Barometric Data'!E50</f>
        <v>2.7019000000000002</v>
      </c>
      <c r="N49" s="29">
        <f t="shared" si="2"/>
        <v>143.6131</v>
      </c>
      <c r="O49" s="49">
        <f t="shared" si="3"/>
        <v>342.55336</v>
      </c>
      <c r="P49" s="49"/>
      <c r="Q49" s="48">
        <v>17.210999999999999</v>
      </c>
      <c r="R49" s="37" t="s">
        <v>29</v>
      </c>
      <c r="S49" s="18"/>
    </row>
    <row r="50" spans="1:19" x14ac:dyDescent="0.25">
      <c r="A50" s="33"/>
      <c r="B50" s="34"/>
      <c r="C50" s="34"/>
      <c r="D50" s="34"/>
      <c r="G50" s="45">
        <v>40831</v>
      </c>
      <c r="H50" s="46">
        <v>0.5</v>
      </c>
      <c r="I50" s="26">
        <f t="shared" si="0"/>
        <v>40831.5</v>
      </c>
      <c r="J50" s="48">
        <v>146.36000000000001</v>
      </c>
      <c r="K50" s="27">
        <f>'Barometric Data'!B51+'Barometric Data'!C51</f>
        <v>40831.5</v>
      </c>
      <c r="L50" s="28">
        <f t="shared" si="1"/>
        <v>0</v>
      </c>
      <c r="M50" s="29">
        <f>'Barometric Data'!E51</f>
        <v>2.7654000000000001</v>
      </c>
      <c r="N50" s="29">
        <f t="shared" si="2"/>
        <v>143.59460000000001</v>
      </c>
      <c r="O50" s="49">
        <f t="shared" si="3"/>
        <v>342.57186000000002</v>
      </c>
      <c r="P50" s="49"/>
      <c r="Q50" s="48">
        <v>17.202999999999999</v>
      </c>
      <c r="R50" s="37" t="s">
        <v>29</v>
      </c>
      <c r="S50" s="18"/>
    </row>
    <row r="51" spans="1:19" x14ac:dyDescent="0.25">
      <c r="A51" s="33"/>
      <c r="B51" s="34"/>
      <c r="C51" s="34"/>
      <c r="D51" s="34"/>
      <c r="G51" s="45">
        <v>40831</v>
      </c>
      <c r="H51" s="46">
        <v>0.75</v>
      </c>
      <c r="I51" s="26">
        <f t="shared" si="0"/>
        <v>40831.75</v>
      </c>
      <c r="J51" s="48">
        <v>146.34700000000001</v>
      </c>
      <c r="K51" s="27">
        <f>'Barometric Data'!B52+'Barometric Data'!C52</f>
        <v>40831.75</v>
      </c>
      <c r="L51" s="28">
        <f t="shared" si="1"/>
        <v>0</v>
      </c>
      <c r="M51" s="29">
        <f>'Barometric Data'!E52</f>
        <v>2.7212000000000001</v>
      </c>
      <c r="N51" s="29">
        <f t="shared" si="2"/>
        <v>143.6258</v>
      </c>
      <c r="O51" s="49">
        <f t="shared" si="3"/>
        <v>342.54066</v>
      </c>
      <c r="P51" s="49"/>
      <c r="Q51" s="48">
        <v>17.209</v>
      </c>
      <c r="R51" s="37" t="s">
        <v>29</v>
      </c>
      <c r="S51" s="18"/>
    </row>
    <row r="52" spans="1:19" x14ac:dyDescent="0.25">
      <c r="A52" s="33"/>
      <c r="B52" s="34"/>
      <c r="C52" s="34"/>
      <c r="D52" s="34"/>
      <c r="G52" s="45">
        <v>40832</v>
      </c>
      <c r="H52" s="46">
        <v>0</v>
      </c>
      <c r="I52" s="26">
        <f t="shared" si="0"/>
        <v>40832</v>
      </c>
      <c r="J52" s="48">
        <v>146.32</v>
      </c>
      <c r="K52" s="27">
        <f>'Barometric Data'!B53+'Barometric Data'!C53</f>
        <v>40832</v>
      </c>
      <c r="L52" s="28">
        <f t="shared" si="1"/>
        <v>0</v>
      </c>
      <c r="M52" s="29">
        <f>'Barometric Data'!E53</f>
        <v>2.7229000000000001</v>
      </c>
      <c r="N52" s="29">
        <f t="shared" si="2"/>
        <v>143.59709999999998</v>
      </c>
      <c r="O52" s="49">
        <f t="shared" si="3"/>
        <v>342.56936000000007</v>
      </c>
      <c r="P52" s="49"/>
      <c r="Q52" s="48">
        <v>17.213000000000001</v>
      </c>
      <c r="R52" s="37" t="s">
        <v>29</v>
      </c>
      <c r="S52" s="18"/>
    </row>
    <row r="53" spans="1:19" x14ac:dyDescent="0.25">
      <c r="A53" s="33"/>
      <c r="B53" s="34"/>
      <c r="C53" s="34"/>
      <c r="D53" s="34"/>
      <c r="G53" s="45">
        <v>40832</v>
      </c>
      <c r="H53" s="46">
        <v>0.25</v>
      </c>
      <c r="I53" s="26">
        <f t="shared" si="0"/>
        <v>40832.25</v>
      </c>
      <c r="J53" s="48">
        <v>146.33600000000001</v>
      </c>
      <c r="K53" s="27">
        <f>'Barometric Data'!B54+'Barometric Data'!C54</f>
        <v>40832.25</v>
      </c>
      <c r="L53" s="28">
        <f t="shared" si="1"/>
        <v>0</v>
      </c>
      <c r="M53" s="29">
        <f>'Barometric Data'!E54</f>
        <v>2.7170999999999998</v>
      </c>
      <c r="N53" s="29">
        <f t="shared" si="2"/>
        <v>143.61890000000002</v>
      </c>
      <c r="O53" s="49">
        <f t="shared" si="3"/>
        <v>342.54755999999998</v>
      </c>
      <c r="P53" s="49"/>
      <c r="Q53" s="48">
        <v>17.21</v>
      </c>
      <c r="R53" s="37" t="s">
        <v>29</v>
      </c>
      <c r="S53" s="18"/>
    </row>
    <row r="54" spans="1:19" x14ac:dyDescent="0.25">
      <c r="A54" s="33"/>
      <c r="B54" s="34"/>
      <c r="C54" s="34"/>
      <c r="D54" s="34"/>
      <c r="G54" s="45">
        <v>40832</v>
      </c>
      <c r="H54" s="46">
        <v>0.5</v>
      </c>
      <c r="I54" s="26">
        <f t="shared" si="0"/>
        <v>40832.5</v>
      </c>
      <c r="J54" s="48">
        <v>146.41900000000001</v>
      </c>
      <c r="K54" s="27">
        <f>'Barometric Data'!B55+'Barometric Data'!C55</f>
        <v>40832.5</v>
      </c>
      <c r="L54" s="28">
        <f t="shared" si="1"/>
        <v>0</v>
      </c>
      <c r="M54" s="29">
        <f>'Barometric Data'!E55</f>
        <v>2.8140999999999998</v>
      </c>
      <c r="N54" s="29">
        <f t="shared" si="2"/>
        <v>143.60490000000001</v>
      </c>
      <c r="O54" s="49">
        <f t="shared" si="3"/>
        <v>342.56155999999999</v>
      </c>
      <c r="P54" s="49"/>
      <c r="Q54" s="48">
        <v>17.221</v>
      </c>
      <c r="R54" s="37" t="s">
        <v>29</v>
      </c>
      <c r="S54" s="18"/>
    </row>
    <row r="55" spans="1:19" x14ac:dyDescent="0.25">
      <c r="A55" s="33"/>
      <c r="B55" s="34"/>
      <c r="C55" s="34"/>
      <c r="D55" s="34"/>
      <c r="G55" s="45">
        <v>40832</v>
      </c>
      <c r="H55" s="46">
        <v>0.75</v>
      </c>
      <c r="I55" s="26">
        <f t="shared" si="0"/>
        <v>40832.75</v>
      </c>
      <c r="J55" s="48">
        <v>146.434</v>
      </c>
      <c r="K55" s="27">
        <f>'Barometric Data'!B56+'Barometric Data'!C56</f>
        <v>40832.75</v>
      </c>
      <c r="L55" s="28">
        <f t="shared" si="1"/>
        <v>0</v>
      </c>
      <c r="M55" s="29">
        <f>'Barometric Data'!E56</f>
        <v>2.8361000000000001</v>
      </c>
      <c r="N55" s="29">
        <f t="shared" si="2"/>
        <v>143.59790000000001</v>
      </c>
      <c r="O55" s="49">
        <f t="shared" si="3"/>
        <v>342.56856000000005</v>
      </c>
      <c r="P55" s="49"/>
      <c r="Q55" s="48">
        <v>17.213000000000001</v>
      </c>
      <c r="R55" s="37" t="s">
        <v>29</v>
      </c>
      <c r="S55" s="18"/>
    </row>
    <row r="56" spans="1:19" x14ac:dyDescent="0.25">
      <c r="A56" s="33"/>
      <c r="B56" s="34"/>
      <c r="C56" s="34"/>
      <c r="D56" s="34"/>
      <c r="G56" s="45">
        <v>40833</v>
      </c>
      <c r="H56" s="46">
        <v>0</v>
      </c>
      <c r="I56" s="26">
        <f t="shared" si="0"/>
        <v>40833</v>
      </c>
      <c r="J56" s="48">
        <v>146.501</v>
      </c>
      <c r="K56" s="27">
        <f>'Barometric Data'!B57+'Barometric Data'!C57</f>
        <v>40833</v>
      </c>
      <c r="L56" s="28">
        <f t="shared" si="1"/>
        <v>0</v>
      </c>
      <c r="M56" s="29">
        <f>'Barometric Data'!E57</f>
        <v>2.9451000000000001</v>
      </c>
      <c r="N56" s="29">
        <f t="shared" si="2"/>
        <v>143.55590000000001</v>
      </c>
      <c r="O56" s="49">
        <f t="shared" si="3"/>
        <v>342.61056000000002</v>
      </c>
      <c r="P56" s="49"/>
      <c r="Q56" s="48">
        <v>17.190000000000001</v>
      </c>
      <c r="R56" s="37" t="s">
        <v>29</v>
      </c>
      <c r="S56" s="18"/>
    </row>
    <row r="57" spans="1:19" x14ac:dyDescent="0.25">
      <c r="A57" s="33"/>
      <c r="B57" s="34"/>
      <c r="C57" s="34"/>
      <c r="D57" s="34"/>
      <c r="G57" s="45">
        <v>40833</v>
      </c>
      <c r="H57" s="46">
        <v>0.25</v>
      </c>
      <c r="I57" s="26">
        <f t="shared" si="0"/>
        <v>40833.25</v>
      </c>
      <c r="J57" s="48">
        <v>146.57499999999999</v>
      </c>
      <c r="K57" s="27">
        <f>'Barometric Data'!B58+'Barometric Data'!C58</f>
        <v>40833.25</v>
      </c>
      <c r="L57" s="28">
        <f t="shared" si="1"/>
        <v>0</v>
      </c>
      <c r="M57" s="29">
        <f>'Barometric Data'!E58</f>
        <v>3.0478999999999998</v>
      </c>
      <c r="N57" s="29">
        <f t="shared" si="2"/>
        <v>143.52709999999999</v>
      </c>
      <c r="O57" s="49">
        <f t="shared" si="3"/>
        <v>342.63936000000001</v>
      </c>
      <c r="P57" s="49"/>
      <c r="Q57" s="48">
        <v>17.210999999999999</v>
      </c>
      <c r="R57" s="37" t="s">
        <v>29</v>
      </c>
      <c r="S57" s="18"/>
    </row>
    <row r="58" spans="1:19" x14ac:dyDescent="0.25">
      <c r="A58" s="33"/>
      <c r="B58" s="34"/>
      <c r="C58" s="34"/>
      <c r="D58" s="34"/>
      <c r="G58" s="45">
        <v>40833</v>
      </c>
      <c r="H58" s="46">
        <v>0.5</v>
      </c>
      <c r="I58" s="26">
        <f t="shared" si="0"/>
        <v>40833.5</v>
      </c>
      <c r="J58" s="48">
        <v>146.63300000000001</v>
      </c>
      <c r="K58" s="27">
        <f>'Barometric Data'!B59+'Barometric Data'!C59</f>
        <v>40833.5</v>
      </c>
      <c r="L58" s="28">
        <f t="shared" si="1"/>
        <v>0</v>
      </c>
      <c r="M58" s="29">
        <f>'Barometric Data'!E59</f>
        <v>3.1692999999999998</v>
      </c>
      <c r="N58" s="29">
        <f t="shared" si="2"/>
        <v>143.46370000000002</v>
      </c>
      <c r="O58" s="49">
        <f t="shared" si="3"/>
        <v>342.70276000000001</v>
      </c>
      <c r="P58" s="49"/>
      <c r="Q58" s="48">
        <v>17.21</v>
      </c>
      <c r="R58" s="37" t="s">
        <v>29</v>
      </c>
      <c r="S58" s="18"/>
    </row>
    <row r="59" spans="1:19" x14ac:dyDescent="0.25">
      <c r="A59" s="33"/>
      <c r="B59" s="34"/>
      <c r="C59" s="34"/>
      <c r="D59" s="34"/>
      <c r="G59" s="45">
        <v>40833</v>
      </c>
      <c r="H59" s="46">
        <v>0.75</v>
      </c>
      <c r="I59" s="26">
        <f t="shared" si="0"/>
        <v>40833.75</v>
      </c>
      <c r="J59" s="48">
        <v>146.59</v>
      </c>
      <c r="K59" s="27">
        <f>'Barometric Data'!B60+'Barometric Data'!C60</f>
        <v>40833.75</v>
      </c>
      <c r="L59" s="28">
        <f t="shared" si="1"/>
        <v>0</v>
      </c>
      <c r="M59" s="29">
        <f>'Barometric Data'!E60</f>
        <v>3.0994999999999999</v>
      </c>
      <c r="N59" s="29">
        <f t="shared" si="2"/>
        <v>143.4905</v>
      </c>
      <c r="O59" s="49">
        <f t="shared" si="3"/>
        <v>342.67596000000003</v>
      </c>
      <c r="P59" s="49"/>
      <c r="Q59" s="48">
        <v>17.225000000000001</v>
      </c>
      <c r="R59" s="37" t="s">
        <v>29</v>
      </c>
      <c r="S59" s="18"/>
    </row>
    <row r="60" spans="1:19" x14ac:dyDescent="0.25">
      <c r="A60" s="33"/>
      <c r="B60" s="34"/>
      <c r="C60" s="34"/>
      <c r="D60" s="34"/>
      <c r="G60" s="45">
        <v>40834</v>
      </c>
      <c r="H60" s="46">
        <v>0</v>
      </c>
      <c r="I60" s="26">
        <f t="shared" si="0"/>
        <v>40834</v>
      </c>
      <c r="J60" s="48">
        <v>146.578</v>
      </c>
      <c r="K60" s="27">
        <f>'Barometric Data'!B61+'Barometric Data'!C61</f>
        <v>40834</v>
      </c>
      <c r="L60" s="28">
        <f t="shared" si="1"/>
        <v>0</v>
      </c>
      <c r="M60" s="29">
        <f>'Barometric Data'!E61</f>
        <v>3.1046999999999998</v>
      </c>
      <c r="N60" s="29">
        <f t="shared" si="2"/>
        <v>143.47329999999999</v>
      </c>
      <c r="O60" s="49">
        <f t="shared" si="3"/>
        <v>342.69316000000003</v>
      </c>
      <c r="P60" s="49"/>
      <c r="Q60" s="48">
        <v>17.202000000000002</v>
      </c>
      <c r="R60" s="37" t="s">
        <v>29</v>
      </c>
      <c r="S60" s="18"/>
    </row>
    <row r="61" spans="1:19" x14ac:dyDescent="0.25">
      <c r="A61" s="33"/>
      <c r="B61" s="34"/>
      <c r="C61" s="34"/>
      <c r="D61" s="34"/>
      <c r="G61" s="45">
        <v>40834</v>
      </c>
      <c r="H61" s="46">
        <v>0.25</v>
      </c>
      <c r="I61" s="26">
        <f t="shared" si="0"/>
        <v>40834.25</v>
      </c>
      <c r="J61" s="48">
        <v>146.589</v>
      </c>
      <c r="K61" s="27">
        <f>'Barometric Data'!B62+'Barometric Data'!C62</f>
        <v>40834.25</v>
      </c>
      <c r="L61" s="28">
        <f t="shared" si="1"/>
        <v>0</v>
      </c>
      <c r="M61" s="29">
        <f>'Barometric Data'!E62</f>
        <v>3.1385999999999998</v>
      </c>
      <c r="N61" s="29">
        <f t="shared" si="2"/>
        <v>143.4504</v>
      </c>
      <c r="O61" s="49">
        <f t="shared" si="3"/>
        <v>342.71606000000003</v>
      </c>
      <c r="P61" s="49"/>
      <c r="Q61" s="48">
        <v>17.227</v>
      </c>
      <c r="R61" s="37" t="s">
        <v>29</v>
      </c>
      <c r="S61" s="18"/>
    </row>
    <row r="62" spans="1:19" x14ac:dyDescent="0.25">
      <c r="A62" s="33"/>
      <c r="B62" s="34"/>
      <c r="C62" s="34"/>
      <c r="D62" s="34"/>
      <c r="G62" s="45">
        <v>40834</v>
      </c>
      <c r="H62" s="46">
        <v>0.5</v>
      </c>
      <c r="I62" s="26">
        <f t="shared" si="0"/>
        <v>40834.5</v>
      </c>
      <c r="J62" s="48">
        <v>146.607</v>
      </c>
      <c r="K62" s="27">
        <f>'Barometric Data'!B63+'Barometric Data'!C63</f>
        <v>40834.5</v>
      </c>
      <c r="L62" s="28">
        <f t="shared" si="1"/>
        <v>0</v>
      </c>
      <c r="M62" s="29">
        <f>'Barometric Data'!E63</f>
        <v>3.1356999999999999</v>
      </c>
      <c r="N62" s="29">
        <f t="shared" si="2"/>
        <v>143.47129999999999</v>
      </c>
      <c r="O62" s="49">
        <f t="shared" si="3"/>
        <v>342.69516000000004</v>
      </c>
      <c r="P62" s="49"/>
      <c r="Q62" s="48">
        <v>17.206</v>
      </c>
      <c r="R62" s="37" t="s">
        <v>29</v>
      </c>
      <c r="S62" s="18"/>
    </row>
    <row r="63" spans="1:19" x14ac:dyDescent="0.25">
      <c r="A63" s="33"/>
      <c r="B63" s="34"/>
      <c r="C63" s="34"/>
      <c r="D63" s="34"/>
      <c r="G63" s="45">
        <v>40834</v>
      </c>
      <c r="H63" s="46">
        <v>0.75</v>
      </c>
      <c r="I63" s="26">
        <f t="shared" si="0"/>
        <v>40834.75</v>
      </c>
      <c r="J63" s="48">
        <v>146.505</v>
      </c>
      <c r="K63" s="27">
        <f>'Barometric Data'!B64+'Barometric Data'!C64</f>
        <v>40834.75</v>
      </c>
      <c r="L63" s="28">
        <f t="shared" si="1"/>
        <v>0</v>
      </c>
      <c r="M63" s="29">
        <f>'Barometric Data'!E64</f>
        <v>2.9651000000000001</v>
      </c>
      <c r="N63" s="29">
        <f t="shared" si="2"/>
        <v>143.53989999999999</v>
      </c>
      <c r="O63" s="49">
        <f t="shared" si="3"/>
        <v>342.62656000000004</v>
      </c>
      <c r="P63" s="49"/>
      <c r="Q63" s="48">
        <v>17.219000000000001</v>
      </c>
      <c r="R63" s="37" t="s">
        <v>29</v>
      </c>
      <c r="S63" s="18"/>
    </row>
    <row r="64" spans="1:19" x14ac:dyDescent="0.25">
      <c r="A64" s="33"/>
      <c r="B64" s="34"/>
      <c r="C64" s="34"/>
      <c r="D64" s="34"/>
      <c r="G64" s="45">
        <v>40835</v>
      </c>
      <c r="H64" s="46">
        <v>0</v>
      </c>
      <c r="I64" s="26">
        <f t="shared" si="0"/>
        <v>40835</v>
      </c>
      <c r="J64" s="48">
        <v>146.43</v>
      </c>
      <c r="K64" s="27">
        <f>'Barometric Data'!B65+'Barometric Data'!C65</f>
        <v>40835</v>
      </c>
      <c r="L64" s="28">
        <f t="shared" si="1"/>
        <v>0</v>
      </c>
      <c r="M64" s="29">
        <f>'Barometric Data'!E65</f>
        <v>2.8536000000000001</v>
      </c>
      <c r="N64" s="29">
        <f t="shared" si="2"/>
        <v>143.57640000000001</v>
      </c>
      <c r="O64" s="49">
        <f t="shared" si="3"/>
        <v>342.59005999999999</v>
      </c>
      <c r="P64" s="49"/>
      <c r="Q64" s="48">
        <v>17.216000000000001</v>
      </c>
      <c r="R64" s="37" t="s">
        <v>29</v>
      </c>
      <c r="S64" s="18"/>
    </row>
    <row r="65" spans="1:19" x14ac:dyDescent="0.25">
      <c r="A65" s="33"/>
      <c r="B65" s="34"/>
      <c r="C65" s="34"/>
      <c r="D65" s="34"/>
      <c r="G65" s="45">
        <v>40835</v>
      </c>
      <c r="H65" s="46">
        <v>0.25</v>
      </c>
      <c r="I65" s="26">
        <f t="shared" si="0"/>
        <v>40835.25</v>
      </c>
      <c r="J65" s="48">
        <v>146.37100000000001</v>
      </c>
      <c r="K65" s="27">
        <f>'Barometric Data'!B66+'Barometric Data'!C66</f>
        <v>40835.25</v>
      </c>
      <c r="L65" s="28">
        <f t="shared" si="1"/>
        <v>0</v>
      </c>
      <c r="M65" s="29">
        <f>'Barometric Data'!E66</f>
        <v>2.7723</v>
      </c>
      <c r="N65" s="29">
        <f t="shared" si="2"/>
        <v>143.59870000000001</v>
      </c>
      <c r="O65" s="49">
        <f t="shared" si="3"/>
        <v>342.56776000000002</v>
      </c>
      <c r="P65" s="49"/>
      <c r="Q65" s="48">
        <v>17.204000000000001</v>
      </c>
      <c r="R65" s="37" t="s">
        <v>29</v>
      </c>
      <c r="S65" s="18"/>
    </row>
    <row r="66" spans="1:19" x14ac:dyDescent="0.25">
      <c r="A66" s="33"/>
      <c r="B66" s="34"/>
      <c r="C66" s="34"/>
      <c r="D66" s="34"/>
      <c r="G66" s="45">
        <v>40835</v>
      </c>
      <c r="H66" s="46">
        <v>0.5</v>
      </c>
      <c r="I66" s="26">
        <f t="shared" si="0"/>
        <v>40835.5</v>
      </c>
      <c r="J66" s="48">
        <v>146.38200000000001</v>
      </c>
      <c r="K66" s="27">
        <f>'Barometric Data'!B67+'Barometric Data'!C67</f>
        <v>40835.5</v>
      </c>
      <c r="L66" s="28">
        <f t="shared" si="1"/>
        <v>0</v>
      </c>
      <c r="M66" s="29">
        <f>'Barometric Data'!E67</f>
        <v>2.7704</v>
      </c>
      <c r="N66" s="29">
        <f t="shared" si="2"/>
        <v>143.61160000000001</v>
      </c>
      <c r="O66" s="49">
        <f t="shared" si="3"/>
        <v>342.55486000000002</v>
      </c>
      <c r="P66" s="49"/>
      <c r="Q66" s="48">
        <v>17.198</v>
      </c>
      <c r="R66" s="37" t="s">
        <v>29</v>
      </c>
      <c r="S66" s="18"/>
    </row>
    <row r="67" spans="1:19" x14ac:dyDescent="0.25">
      <c r="A67" s="33"/>
      <c r="B67" s="34"/>
      <c r="C67" s="34"/>
      <c r="D67" s="34"/>
      <c r="G67" s="45">
        <v>40835</v>
      </c>
      <c r="H67" s="46">
        <v>0.75</v>
      </c>
      <c r="I67" s="26">
        <f t="shared" si="0"/>
        <v>40835.75</v>
      </c>
      <c r="J67" s="48">
        <v>146.375</v>
      </c>
      <c r="K67" s="27">
        <f>'Barometric Data'!B68+'Barometric Data'!C68</f>
        <v>40835.75</v>
      </c>
      <c r="L67" s="28">
        <f t="shared" si="1"/>
        <v>0</v>
      </c>
      <c r="M67" s="29">
        <f>'Barometric Data'!E68</f>
        <v>2.762</v>
      </c>
      <c r="N67" s="29">
        <f t="shared" si="2"/>
        <v>143.613</v>
      </c>
      <c r="O67" s="49">
        <f t="shared" si="3"/>
        <v>342.55346000000003</v>
      </c>
      <c r="P67" s="49"/>
      <c r="Q67" s="48">
        <v>17.21</v>
      </c>
      <c r="R67" s="37" t="s">
        <v>29</v>
      </c>
      <c r="S67" s="18"/>
    </row>
    <row r="68" spans="1:19" x14ac:dyDescent="0.25">
      <c r="A68" s="33"/>
      <c r="B68" s="34"/>
      <c r="C68" s="34"/>
      <c r="D68" s="34"/>
      <c r="G68" s="45">
        <v>40836</v>
      </c>
      <c r="H68" s="46">
        <v>0</v>
      </c>
      <c r="I68" s="26">
        <f t="shared" ref="I68:I131" si="7">G68+H68</f>
        <v>40836</v>
      </c>
      <c r="J68" s="48">
        <v>146.4</v>
      </c>
      <c r="K68" s="27">
        <f>'Barometric Data'!B69+'Barometric Data'!C69</f>
        <v>40836</v>
      </c>
      <c r="L68" s="28">
        <f t="shared" ref="L68:L131" si="8">K68-I68</f>
        <v>0</v>
      </c>
      <c r="M68" s="29">
        <f>'Barometric Data'!E69</f>
        <v>2.7961</v>
      </c>
      <c r="N68" s="29">
        <f t="shared" ref="N68:N131" si="9">J68-M68</f>
        <v>143.60390000000001</v>
      </c>
      <c r="O68" s="49">
        <f t="shared" ref="O68:O131" si="10">AVERAGE($D$5:$D$9)-N68</f>
        <v>342.56256000000002</v>
      </c>
      <c r="P68" s="49"/>
      <c r="Q68" s="48">
        <v>17.216999999999999</v>
      </c>
      <c r="R68" s="37" t="s">
        <v>29</v>
      </c>
      <c r="S68" s="18"/>
    </row>
    <row r="69" spans="1:19" x14ac:dyDescent="0.25">
      <c r="A69" s="33"/>
      <c r="B69" s="34"/>
      <c r="C69" s="34"/>
      <c r="D69" s="34"/>
      <c r="G69" s="45">
        <v>40836</v>
      </c>
      <c r="H69" s="46">
        <v>0.25</v>
      </c>
      <c r="I69" s="26">
        <f t="shared" si="7"/>
        <v>40836.25</v>
      </c>
      <c r="J69" s="48">
        <v>146.40799999999999</v>
      </c>
      <c r="K69" s="27">
        <f>'Barometric Data'!B70+'Barometric Data'!C70</f>
        <v>40836.25</v>
      </c>
      <c r="L69" s="28">
        <f t="shared" si="8"/>
        <v>0</v>
      </c>
      <c r="M69" s="29">
        <f>'Barometric Data'!E70</f>
        <v>2.8254000000000001</v>
      </c>
      <c r="N69" s="29">
        <f t="shared" si="9"/>
        <v>143.58259999999999</v>
      </c>
      <c r="O69" s="49">
        <f t="shared" si="10"/>
        <v>342.58386000000007</v>
      </c>
      <c r="P69" s="49"/>
      <c r="Q69" s="48">
        <v>17.207999999999998</v>
      </c>
      <c r="R69" s="37" t="s">
        <v>29</v>
      </c>
      <c r="S69" s="18"/>
    </row>
    <row r="70" spans="1:19" x14ac:dyDescent="0.25">
      <c r="A70" s="33"/>
      <c r="B70" s="34"/>
      <c r="C70" s="34"/>
      <c r="D70" s="34"/>
      <c r="G70" s="45">
        <v>40836</v>
      </c>
      <c r="H70" s="46">
        <v>0.5</v>
      </c>
      <c r="I70" s="26">
        <f t="shared" si="7"/>
        <v>40836.5</v>
      </c>
      <c r="J70" s="48">
        <v>146.434</v>
      </c>
      <c r="K70" s="27">
        <f>'Barometric Data'!B71+'Barometric Data'!C71</f>
        <v>40836.5</v>
      </c>
      <c r="L70" s="28">
        <f t="shared" si="8"/>
        <v>0</v>
      </c>
      <c r="M70" s="29">
        <f>'Barometric Data'!E71</f>
        <v>2.8818999999999999</v>
      </c>
      <c r="N70" s="29">
        <f t="shared" si="9"/>
        <v>143.5521</v>
      </c>
      <c r="O70" s="49">
        <f t="shared" si="10"/>
        <v>342.61436000000003</v>
      </c>
      <c r="P70" s="49"/>
      <c r="Q70" s="48">
        <v>17.221</v>
      </c>
      <c r="R70" s="37" t="s">
        <v>29</v>
      </c>
      <c r="S70" s="18"/>
    </row>
    <row r="71" spans="1:19" x14ac:dyDescent="0.25">
      <c r="A71" s="33"/>
      <c r="B71" s="34"/>
      <c r="C71" s="34"/>
      <c r="D71" s="34"/>
      <c r="G71" s="45">
        <v>40836</v>
      </c>
      <c r="H71" s="46">
        <v>0.75</v>
      </c>
      <c r="I71" s="26">
        <f t="shared" si="7"/>
        <v>40836.75</v>
      </c>
      <c r="J71" s="48">
        <v>146.41399999999999</v>
      </c>
      <c r="K71" s="27">
        <f>'Barometric Data'!B72+'Barometric Data'!C72</f>
        <v>40836.75</v>
      </c>
      <c r="L71" s="28">
        <f t="shared" si="8"/>
        <v>0</v>
      </c>
      <c r="M71" s="29">
        <f>'Barometric Data'!E72</f>
        <v>2.8218000000000001</v>
      </c>
      <c r="N71" s="29">
        <f t="shared" si="9"/>
        <v>143.59219999999999</v>
      </c>
      <c r="O71" s="49">
        <f t="shared" si="10"/>
        <v>342.57426000000004</v>
      </c>
      <c r="P71" s="49"/>
      <c r="Q71" s="48">
        <v>17.222999999999999</v>
      </c>
      <c r="R71" s="37" t="s">
        <v>29</v>
      </c>
      <c r="S71" s="18"/>
    </row>
    <row r="72" spans="1:19" x14ac:dyDescent="0.25">
      <c r="A72" s="33"/>
      <c r="B72" s="34"/>
      <c r="C72" s="34"/>
      <c r="D72" s="34"/>
      <c r="G72" s="45">
        <v>40837</v>
      </c>
      <c r="H72" s="46">
        <v>0</v>
      </c>
      <c r="I72" s="26">
        <f t="shared" si="7"/>
        <v>40837</v>
      </c>
      <c r="J72" s="48">
        <v>146.41999999999999</v>
      </c>
      <c r="K72" s="27">
        <f>'Barometric Data'!B73+'Barometric Data'!C73</f>
        <v>40837</v>
      </c>
      <c r="L72" s="28">
        <f t="shared" si="8"/>
        <v>0</v>
      </c>
      <c r="M72" s="29">
        <f>'Barometric Data'!E73</f>
        <v>2.8431999999999999</v>
      </c>
      <c r="N72" s="29">
        <f t="shared" si="9"/>
        <v>143.57679999999999</v>
      </c>
      <c r="O72" s="49">
        <f t="shared" si="10"/>
        <v>342.58966000000004</v>
      </c>
      <c r="P72" s="49"/>
      <c r="Q72" s="48">
        <v>17.204000000000001</v>
      </c>
      <c r="R72" s="37" t="s">
        <v>29</v>
      </c>
      <c r="S72" s="18"/>
    </row>
    <row r="73" spans="1:19" x14ac:dyDescent="0.25">
      <c r="A73" s="33"/>
      <c r="B73" s="34"/>
      <c r="C73" s="34"/>
      <c r="D73" s="34"/>
      <c r="G73" s="45">
        <v>40837</v>
      </c>
      <c r="H73" s="46">
        <v>0.25</v>
      </c>
      <c r="I73" s="26">
        <f t="shared" si="7"/>
        <v>40837.25</v>
      </c>
      <c r="J73" s="48">
        <v>146.447</v>
      </c>
      <c r="K73" s="27">
        <f>'Barometric Data'!B74+'Barometric Data'!C74</f>
        <v>40837.25</v>
      </c>
      <c r="L73" s="28">
        <f t="shared" si="8"/>
        <v>0</v>
      </c>
      <c r="M73" s="29">
        <f>'Barometric Data'!E74</f>
        <v>2.8965999999999998</v>
      </c>
      <c r="N73" s="29">
        <f t="shared" si="9"/>
        <v>143.5504</v>
      </c>
      <c r="O73" s="49">
        <f t="shared" si="10"/>
        <v>342.61606000000006</v>
      </c>
      <c r="P73" s="49"/>
      <c r="Q73" s="48">
        <v>17.209</v>
      </c>
      <c r="R73" s="37" t="s">
        <v>29</v>
      </c>
      <c r="S73" s="18"/>
    </row>
    <row r="74" spans="1:19" x14ac:dyDescent="0.25">
      <c r="A74" s="33"/>
      <c r="B74" s="34"/>
      <c r="C74" s="34"/>
      <c r="D74" s="34"/>
      <c r="G74" s="45">
        <v>40837</v>
      </c>
      <c r="H74" s="46">
        <v>0.5</v>
      </c>
      <c r="I74" s="26">
        <f t="shared" si="7"/>
        <v>40837.5</v>
      </c>
      <c r="J74" s="48">
        <v>146.49799999999999</v>
      </c>
      <c r="K74" s="27">
        <f>'Barometric Data'!B75+'Barometric Data'!C75</f>
        <v>40837.5</v>
      </c>
      <c r="L74" s="28">
        <f t="shared" si="8"/>
        <v>0</v>
      </c>
      <c r="M74" s="29">
        <f>'Barometric Data'!E75</f>
        <v>2.9845000000000002</v>
      </c>
      <c r="N74" s="29">
        <f t="shared" si="9"/>
        <v>143.51349999999999</v>
      </c>
      <c r="O74" s="49">
        <f t="shared" si="10"/>
        <v>342.65296000000001</v>
      </c>
      <c r="P74" s="49"/>
      <c r="Q74" s="48">
        <v>17.213000000000001</v>
      </c>
      <c r="R74" s="37" t="s">
        <v>29</v>
      </c>
      <c r="S74" s="18"/>
    </row>
    <row r="75" spans="1:19" x14ac:dyDescent="0.25">
      <c r="A75" s="33"/>
      <c r="B75" s="34"/>
      <c r="C75" s="34"/>
      <c r="D75" s="34"/>
      <c r="G75" s="45">
        <v>40837</v>
      </c>
      <c r="H75" s="46">
        <v>0.75</v>
      </c>
      <c r="I75" s="26">
        <f t="shared" si="7"/>
        <v>40837.75</v>
      </c>
      <c r="J75" s="48">
        <v>146.50399999999999</v>
      </c>
      <c r="K75" s="27">
        <f>'Barometric Data'!B76+'Barometric Data'!C76</f>
        <v>40837.75</v>
      </c>
      <c r="L75" s="28">
        <f t="shared" si="8"/>
        <v>0</v>
      </c>
      <c r="M75" s="29">
        <f>'Barometric Data'!E76</f>
        <v>2.9689000000000001</v>
      </c>
      <c r="N75" s="29">
        <f t="shared" si="9"/>
        <v>143.5351</v>
      </c>
      <c r="O75" s="49">
        <f t="shared" si="10"/>
        <v>342.63136000000003</v>
      </c>
      <c r="P75" s="49"/>
      <c r="Q75" s="48">
        <v>17.218</v>
      </c>
      <c r="R75" s="37" t="s">
        <v>29</v>
      </c>
      <c r="S75" s="18"/>
    </row>
    <row r="76" spans="1:19" x14ac:dyDescent="0.25">
      <c r="A76" s="33"/>
      <c r="B76" s="34"/>
      <c r="C76" s="34"/>
      <c r="D76" s="34"/>
      <c r="G76" s="45">
        <v>40838</v>
      </c>
      <c r="H76" s="46">
        <v>0</v>
      </c>
      <c r="I76" s="26">
        <f t="shared" si="7"/>
        <v>40838</v>
      </c>
      <c r="J76" s="48">
        <v>146.511</v>
      </c>
      <c r="K76" s="27">
        <f>'Barometric Data'!B77+'Barometric Data'!C77</f>
        <v>40838</v>
      </c>
      <c r="L76" s="28">
        <f t="shared" si="8"/>
        <v>0</v>
      </c>
      <c r="M76" s="29">
        <f>'Barometric Data'!E77</f>
        <v>2.9969000000000001</v>
      </c>
      <c r="N76" s="29">
        <f t="shared" si="9"/>
        <v>143.51409999999998</v>
      </c>
      <c r="O76" s="49">
        <f t="shared" si="10"/>
        <v>342.65236000000004</v>
      </c>
      <c r="P76" s="49"/>
      <c r="Q76" s="48">
        <v>17.202999999999999</v>
      </c>
      <c r="R76" s="37" t="s">
        <v>29</v>
      </c>
      <c r="S76" s="18"/>
    </row>
    <row r="77" spans="1:19" x14ac:dyDescent="0.25">
      <c r="A77" s="33"/>
      <c r="B77" s="34"/>
      <c r="C77" s="34"/>
      <c r="D77" s="34"/>
      <c r="G77" s="45">
        <v>40838</v>
      </c>
      <c r="H77" s="46">
        <v>0.25</v>
      </c>
      <c r="I77" s="26">
        <f t="shared" si="7"/>
        <v>40838.25</v>
      </c>
      <c r="J77" s="48">
        <v>146.52600000000001</v>
      </c>
      <c r="K77" s="27">
        <f>'Barometric Data'!B78+'Barometric Data'!C78</f>
        <v>40838.25</v>
      </c>
      <c r="L77" s="28">
        <f t="shared" si="8"/>
        <v>0</v>
      </c>
      <c r="M77" s="29">
        <f>'Barometric Data'!E78</f>
        <v>3.0163000000000002</v>
      </c>
      <c r="N77" s="29">
        <f t="shared" si="9"/>
        <v>143.50970000000001</v>
      </c>
      <c r="O77" s="49">
        <f t="shared" si="10"/>
        <v>342.65676000000002</v>
      </c>
      <c r="P77" s="49"/>
      <c r="Q77" s="48">
        <v>17.218</v>
      </c>
      <c r="R77" s="37" t="s">
        <v>29</v>
      </c>
      <c r="S77" s="18"/>
    </row>
    <row r="78" spans="1:19" x14ac:dyDescent="0.25">
      <c r="A78" s="33"/>
      <c r="B78" s="34"/>
      <c r="C78" s="34"/>
      <c r="D78" s="34"/>
      <c r="G78" s="45">
        <v>40838</v>
      </c>
      <c r="H78" s="46">
        <v>0.5</v>
      </c>
      <c r="I78" s="26">
        <f t="shared" si="7"/>
        <v>40838.5</v>
      </c>
      <c r="J78" s="48">
        <v>146.554</v>
      </c>
      <c r="K78" s="27">
        <f>'Barometric Data'!B79+'Barometric Data'!C79</f>
        <v>40838.5</v>
      </c>
      <c r="L78" s="28">
        <f t="shared" si="8"/>
        <v>0</v>
      </c>
      <c r="M78" s="29">
        <f>'Barometric Data'!E79</f>
        <v>3.0775999999999999</v>
      </c>
      <c r="N78" s="29">
        <f t="shared" si="9"/>
        <v>143.47640000000001</v>
      </c>
      <c r="O78" s="49">
        <f t="shared" si="10"/>
        <v>342.69006000000002</v>
      </c>
      <c r="P78" s="49"/>
      <c r="Q78" s="48">
        <v>17.21</v>
      </c>
      <c r="R78" s="37" t="s">
        <v>29</v>
      </c>
      <c r="S78" s="18"/>
    </row>
    <row r="79" spans="1:19" x14ac:dyDescent="0.25">
      <c r="A79" s="33"/>
      <c r="B79" s="34"/>
      <c r="C79" s="34"/>
      <c r="D79" s="34"/>
      <c r="G79" s="45">
        <v>40838</v>
      </c>
      <c r="H79" s="46">
        <v>0.75</v>
      </c>
      <c r="I79" s="26">
        <f t="shared" si="7"/>
        <v>40838.75</v>
      </c>
      <c r="J79" s="48">
        <v>146.51</v>
      </c>
      <c r="K79" s="27">
        <f>'Barometric Data'!B80+'Barometric Data'!C80</f>
        <v>40838.75</v>
      </c>
      <c r="L79" s="28">
        <f t="shared" si="8"/>
        <v>0</v>
      </c>
      <c r="M79" s="29">
        <f>'Barometric Data'!E80</f>
        <v>3.0091999999999999</v>
      </c>
      <c r="N79" s="29">
        <f t="shared" si="9"/>
        <v>143.5008</v>
      </c>
      <c r="O79" s="49">
        <f t="shared" si="10"/>
        <v>342.66566</v>
      </c>
      <c r="P79" s="49"/>
      <c r="Q79" s="48">
        <v>17.209</v>
      </c>
      <c r="R79" s="37" t="s">
        <v>29</v>
      </c>
      <c r="S79" s="18"/>
    </row>
    <row r="80" spans="1:19" x14ac:dyDescent="0.25">
      <c r="A80" s="33"/>
      <c r="B80" s="34"/>
      <c r="C80" s="34"/>
      <c r="D80" s="34"/>
      <c r="G80" s="45">
        <v>40839</v>
      </c>
      <c r="H80" s="46">
        <v>0</v>
      </c>
      <c r="I80" s="26">
        <f t="shared" si="7"/>
        <v>40839</v>
      </c>
      <c r="J80" s="48">
        <v>146.49700000000001</v>
      </c>
      <c r="K80" s="27">
        <f>'Barometric Data'!B81+'Barometric Data'!C81</f>
        <v>40839</v>
      </c>
      <c r="L80" s="28">
        <f t="shared" si="8"/>
        <v>0</v>
      </c>
      <c r="M80" s="29">
        <f>'Barometric Data'!E81</f>
        <v>2.9828999999999999</v>
      </c>
      <c r="N80" s="29">
        <f t="shared" si="9"/>
        <v>143.51410000000001</v>
      </c>
      <c r="O80" s="49">
        <f t="shared" si="10"/>
        <v>342.65236000000004</v>
      </c>
      <c r="P80" s="49"/>
      <c r="Q80" s="48">
        <v>17.215</v>
      </c>
      <c r="R80" s="37" t="s">
        <v>29</v>
      </c>
      <c r="S80" s="18"/>
    </row>
    <row r="81" spans="1:19" x14ac:dyDescent="0.25">
      <c r="A81" s="33"/>
      <c r="B81" s="34"/>
      <c r="C81" s="34"/>
      <c r="D81" s="34"/>
      <c r="G81" s="45">
        <v>40839</v>
      </c>
      <c r="H81" s="46">
        <v>0.25</v>
      </c>
      <c r="I81" s="26">
        <f t="shared" si="7"/>
        <v>40839.25</v>
      </c>
      <c r="J81" s="48">
        <v>146.495</v>
      </c>
      <c r="K81" s="27">
        <f>'Barometric Data'!B82+'Barometric Data'!C82</f>
        <v>40839.25</v>
      </c>
      <c r="L81" s="28">
        <f t="shared" si="8"/>
        <v>0</v>
      </c>
      <c r="M81" s="29">
        <f>'Barometric Data'!E82</f>
        <v>2.9466999999999999</v>
      </c>
      <c r="N81" s="29">
        <f t="shared" si="9"/>
        <v>143.54830000000001</v>
      </c>
      <c r="O81" s="49">
        <f t="shared" si="10"/>
        <v>342.61815999999999</v>
      </c>
      <c r="P81" s="49"/>
      <c r="Q81" s="48">
        <v>17.216999999999999</v>
      </c>
      <c r="R81" s="37" t="s">
        <v>29</v>
      </c>
      <c r="S81" s="18"/>
    </row>
    <row r="82" spans="1:19" x14ac:dyDescent="0.25">
      <c r="A82" s="33"/>
      <c r="B82" s="34"/>
      <c r="C82" s="34"/>
      <c r="D82" s="34"/>
      <c r="G82" s="45">
        <v>40839</v>
      </c>
      <c r="H82" s="46">
        <v>0.5</v>
      </c>
      <c r="I82" s="26">
        <f t="shared" si="7"/>
        <v>40839.5</v>
      </c>
      <c r="J82" s="48">
        <v>146.46</v>
      </c>
      <c r="K82" s="27">
        <f>'Barometric Data'!B83+'Barometric Data'!C83</f>
        <v>40839.5</v>
      </c>
      <c r="L82" s="28">
        <f t="shared" si="8"/>
        <v>0</v>
      </c>
      <c r="M82" s="29">
        <f>'Barometric Data'!E83</f>
        <v>2.9409999999999998</v>
      </c>
      <c r="N82" s="29">
        <f t="shared" si="9"/>
        <v>143.51900000000001</v>
      </c>
      <c r="O82" s="49">
        <f t="shared" si="10"/>
        <v>342.64746000000002</v>
      </c>
      <c r="P82" s="49"/>
      <c r="Q82" s="48">
        <v>17.202000000000002</v>
      </c>
      <c r="R82" s="37" t="s">
        <v>29</v>
      </c>
      <c r="S82" s="18"/>
    </row>
    <row r="83" spans="1:19" x14ac:dyDescent="0.25">
      <c r="A83" s="33"/>
      <c r="B83" s="34"/>
      <c r="C83" s="34"/>
      <c r="D83" s="34"/>
      <c r="G83" s="45">
        <v>40839</v>
      </c>
      <c r="H83" s="46">
        <v>0.75</v>
      </c>
      <c r="I83" s="26">
        <f t="shared" si="7"/>
        <v>40839.75</v>
      </c>
      <c r="J83" s="48">
        <v>146.38900000000001</v>
      </c>
      <c r="K83" s="27">
        <f>'Barometric Data'!B84+'Barometric Data'!C84</f>
        <v>40839.75</v>
      </c>
      <c r="L83" s="28">
        <f t="shared" si="8"/>
        <v>0</v>
      </c>
      <c r="M83" s="29">
        <f>'Barometric Data'!E84</f>
        <v>2.8027000000000002</v>
      </c>
      <c r="N83" s="29">
        <f t="shared" si="9"/>
        <v>143.58630000000002</v>
      </c>
      <c r="O83" s="49">
        <f t="shared" si="10"/>
        <v>342.58015999999998</v>
      </c>
      <c r="P83" s="49"/>
      <c r="Q83" s="48">
        <v>17.219000000000001</v>
      </c>
      <c r="R83" s="37" t="s">
        <v>29</v>
      </c>
      <c r="S83" s="18"/>
    </row>
    <row r="84" spans="1:19" x14ac:dyDescent="0.25">
      <c r="A84" s="33"/>
      <c r="B84" s="34"/>
      <c r="C84" s="34"/>
      <c r="D84" s="34"/>
      <c r="G84" s="45">
        <v>40840</v>
      </c>
      <c r="H84" s="46">
        <v>0</v>
      </c>
      <c r="I84" s="26">
        <f t="shared" si="7"/>
        <v>40840</v>
      </c>
      <c r="J84" s="48">
        <v>146.321</v>
      </c>
      <c r="K84" s="27">
        <f>'Barometric Data'!B85+'Barometric Data'!C85</f>
        <v>40840</v>
      </c>
      <c r="L84" s="28">
        <f t="shared" si="8"/>
        <v>0</v>
      </c>
      <c r="M84" s="29">
        <f>'Barometric Data'!E85</f>
        <v>2.7138</v>
      </c>
      <c r="N84" s="29">
        <f t="shared" si="9"/>
        <v>143.60720000000001</v>
      </c>
      <c r="O84" s="49">
        <f t="shared" si="10"/>
        <v>342.55925999999999</v>
      </c>
      <c r="P84" s="49"/>
      <c r="Q84" s="48">
        <v>17.212</v>
      </c>
      <c r="R84" s="37" t="s">
        <v>29</v>
      </c>
      <c r="S84" s="18"/>
    </row>
    <row r="85" spans="1:19" x14ac:dyDescent="0.25">
      <c r="A85" s="33"/>
      <c r="B85" s="34"/>
      <c r="C85" s="34"/>
      <c r="D85" s="34"/>
      <c r="G85" s="45">
        <v>40840</v>
      </c>
      <c r="H85" s="46">
        <v>0.25</v>
      </c>
      <c r="I85" s="26">
        <f t="shared" si="7"/>
        <v>40840.25</v>
      </c>
      <c r="J85" s="48">
        <v>146.351</v>
      </c>
      <c r="K85" s="27">
        <f>'Barometric Data'!B86+'Barometric Data'!C86</f>
        <v>40840.25</v>
      </c>
      <c r="L85" s="28">
        <f t="shared" si="8"/>
        <v>0</v>
      </c>
      <c r="M85" s="29">
        <f>'Barometric Data'!E86</f>
        <v>2.6815000000000002</v>
      </c>
      <c r="N85" s="29">
        <f t="shared" si="9"/>
        <v>143.6695</v>
      </c>
      <c r="O85" s="49">
        <f t="shared" si="10"/>
        <v>342.49696000000006</v>
      </c>
      <c r="P85" s="49"/>
      <c r="Q85" s="48">
        <v>17.2</v>
      </c>
      <c r="R85" s="37" t="s">
        <v>29</v>
      </c>
      <c r="S85" s="18"/>
    </row>
    <row r="86" spans="1:19" x14ac:dyDescent="0.25">
      <c r="A86" s="33"/>
      <c r="B86" s="34"/>
      <c r="C86" s="34"/>
      <c r="D86" s="34"/>
      <c r="G86" s="45">
        <v>40840</v>
      </c>
      <c r="H86" s="46">
        <v>0.5</v>
      </c>
      <c r="I86" s="26">
        <f t="shared" si="7"/>
        <v>40840.5</v>
      </c>
      <c r="J86" s="48">
        <v>146.39400000000001</v>
      </c>
      <c r="K86" s="27">
        <f>'Barometric Data'!B87+'Barometric Data'!C87</f>
        <v>40840.5</v>
      </c>
      <c r="L86" s="28">
        <f t="shared" si="8"/>
        <v>0</v>
      </c>
      <c r="M86" s="29">
        <f>'Barometric Data'!E87</f>
        <v>2.8052999999999999</v>
      </c>
      <c r="N86" s="29">
        <f t="shared" si="9"/>
        <v>143.58870000000002</v>
      </c>
      <c r="O86" s="49">
        <f t="shared" si="10"/>
        <v>342.57776000000001</v>
      </c>
      <c r="P86" s="49"/>
      <c r="Q86" s="48">
        <v>17.22</v>
      </c>
      <c r="R86" s="37" t="s">
        <v>29</v>
      </c>
      <c r="S86" s="18"/>
    </row>
    <row r="87" spans="1:19" x14ac:dyDescent="0.25">
      <c r="A87" s="33"/>
      <c r="B87" s="34"/>
      <c r="C87" s="34"/>
      <c r="D87" s="34"/>
      <c r="G87" s="45">
        <v>40840</v>
      </c>
      <c r="H87" s="46">
        <v>0.75</v>
      </c>
      <c r="I87" s="26">
        <f t="shared" si="7"/>
        <v>40840.75</v>
      </c>
      <c r="J87" s="48">
        <v>146.42400000000001</v>
      </c>
      <c r="K87" s="27">
        <f>'Barometric Data'!B88+'Barometric Data'!C88</f>
        <v>40840.75</v>
      </c>
      <c r="L87" s="28">
        <f t="shared" si="8"/>
        <v>0</v>
      </c>
      <c r="M87" s="29">
        <f>'Barometric Data'!E88</f>
        <v>2.8393999999999999</v>
      </c>
      <c r="N87" s="29">
        <f t="shared" si="9"/>
        <v>143.58459999999999</v>
      </c>
      <c r="O87" s="49">
        <f t="shared" si="10"/>
        <v>342.58186000000001</v>
      </c>
      <c r="P87" s="49"/>
      <c r="Q87" s="48">
        <v>17.204999999999998</v>
      </c>
      <c r="R87" s="37" t="s">
        <v>29</v>
      </c>
      <c r="S87" s="18"/>
    </row>
    <row r="88" spans="1:19" x14ac:dyDescent="0.25">
      <c r="A88" s="33"/>
      <c r="B88" s="34"/>
      <c r="C88" s="34"/>
      <c r="D88" s="34"/>
      <c r="G88" s="45">
        <v>40841</v>
      </c>
      <c r="H88" s="46">
        <v>0</v>
      </c>
      <c r="I88" s="26">
        <f t="shared" si="7"/>
        <v>40841</v>
      </c>
      <c r="J88" s="48">
        <v>146.42599999999999</v>
      </c>
      <c r="K88" s="27">
        <f>'Barometric Data'!B89+'Barometric Data'!C89</f>
        <v>40841</v>
      </c>
      <c r="L88" s="28">
        <f t="shared" si="8"/>
        <v>0</v>
      </c>
      <c r="M88" s="29">
        <f>'Barometric Data'!E89</f>
        <v>2.8925000000000001</v>
      </c>
      <c r="N88" s="29">
        <f t="shared" si="9"/>
        <v>143.53349999999998</v>
      </c>
      <c r="O88" s="49">
        <f t="shared" si="10"/>
        <v>342.63296000000003</v>
      </c>
      <c r="P88" s="49"/>
      <c r="Q88" s="48">
        <v>17.206</v>
      </c>
      <c r="R88" s="37" t="s">
        <v>29</v>
      </c>
      <c r="S88" s="18"/>
    </row>
    <row r="89" spans="1:19" x14ac:dyDescent="0.25">
      <c r="A89" s="33"/>
      <c r="B89" s="34"/>
      <c r="C89" s="34"/>
      <c r="D89" s="34"/>
      <c r="G89" s="45">
        <v>40841</v>
      </c>
      <c r="H89" s="46">
        <v>0.25</v>
      </c>
      <c r="I89" s="26">
        <f t="shared" si="7"/>
        <v>40841.25</v>
      </c>
      <c r="J89" s="48">
        <v>146.499</v>
      </c>
      <c r="K89" s="27">
        <f>'Barometric Data'!B90+'Barometric Data'!C90</f>
        <v>40841.25</v>
      </c>
      <c r="L89" s="28">
        <f t="shared" si="8"/>
        <v>0</v>
      </c>
      <c r="M89" s="29">
        <f>'Barometric Data'!E90</f>
        <v>2.9331999999999998</v>
      </c>
      <c r="N89" s="29">
        <f t="shared" si="9"/>
        <v>143.5658</v>
      </c>
      <c r="O89" s="49">
        <f t="shared" si="10"/>
        <v>342.60066000000006</v>
      </c>
      <c r="P89" s="49"/>
      <c r="Q89" s="48">
        <v>17.22</v>
      </c>
      <c r="R89" s="37" t="s">
        <v>29</v>
      </c>
      <c r="S89" s="18"/>
    </row>
    <row r="90" spans="1:19" x14ac:dyDescent="0.25">
      <c r="A90" s="33"/>
      <c r="B90" s="34"/>
      <c r="C90" s="34"/>
      <c r="D90" s="34"/>
      <c r="G90" s="45">
        <v>40841</v>
      </c>
      <c r="H90" s="46">
        <v>0.5</v>
      </c>
      <c r="I90" s="26">
        <f t="shared" si="7"/>
        <v>40841.5</v>
      </c>
      <c r="J90" s="48">
        <v>146.49700000000001</v>
      </c>
      <c r="K90" s="27">
        <f>'Barometric Data'!B91+'Barometric Data'!C91</f>
        <v>40841.5</v>
      </c>
      <c r="L90" s="28">
        <f t="shared" si="8"/>
        <v>0</v>
      </c>
      <c r="M90" s="29">
        <f>'Barometric Data'!E91</f>
        <v>2.9946000000000002</v>
      </c>
      <c r="N90" s="29">
        <f t="shared" si="9"/>
        <v>143.50240000000002</v>
      </c>
      <c r="O90" s="49">
        <f t="shared" si="10"/>
        <v>342.66406000000001</v>
      </c>
      <c r="P90" s="49"/>
      <c r="Q90" s="48">
        <v>17.193999999999999</v>
      </c>
      <c r="R90" s="37" t="s">
        <v>29</v>
      </c>
      <c r="S90" s="18"/>
    </row>
    <row r="91" spans="1:19" x14ac:dyDescent="0.25">
      <c r="A91" s="33"/>
      <c r="B91" s="34"/>
      <c r="C91" s="34"/>
      <c r="D91" s="34"/>
      <c r="G91" s="45">
        <v>40841</v>
      </c>
      <c r="H91" s="46">
        <v>0.75</v>
      </c>
      <c r="I91" s="26">
        <f t="shared" si="7"/>
        <v>40841.75</v>
      </c>
      <c r="J91" s="48">
        <v>146.49700000000001</v>
      </c>
      <c r="K91" s="27">
        <f>'Barometric Data'!B92+'Barometric Data'!C92</f>
        <v>40841.75</v>
      </c>
      <c r="L91" s="28">
        <f t="shared" si="8"/>
        <v>0</v>
      </c>
      <c r="M91" s="29">
        <f>'Barometric Data'!E92</f>
        <v>2.9540000000000002</v>
      </c>
      <c r="N91" s="29">
        <f t="shared" si="9"/>
        <v>143.54300000000001</v>
      </c>
      <c r="O91" s="49">
        <f t="shared" si="10"/>
        <v>342.62346000000002</v>
      </c>
      <c r="P91" s="49"/>
      <c r="Q91" s="48">
        <v>17.21</v>
      </c>
      <c r="R91" s="37" t="s">
        <v>29</v>
      </c>
      <c r="S91" s="18"/>
    </row>
    <row r="92" spans="1:19" x14ac:dyDescent="0.25">
      <c r="A92" s="33"/>
      <c r="B92" s="34"/>
      <c r="C92" s="34"/>
      <c r="D92" s="34"/>
      <c r="G92" s="45">
        <v>40842</v>
      </c>
      <c r="H92" s="46">
        <v>0</v>
      </c>
      <c r="I92" s="26">
        <f t="shared" si="7"/>
        <v>40842</v>
      </c>
      <c r="J92" s="48">
        <v>146.482</v>
      </c>
      <c r="K92" s="27">
        <f>'Barometric Data'!B93+'Barometric Data'!C93</f>
        <v>40842</v>
      </c>
      <c r="L92" s="28">
        <f t="shared" si="8"/>
        <v>0</v>
      </c>
      <c r="M92" s="29">
        <f>'Barometric Data'!E93</f>
        <v>3.0019999999999998</v>
      </c>
      <c r="N92" s="29">
        <f t="shared" si="9"/>
        <v>143.47999999999999</v>
      </c>
      <c r="O92" s="49">
        <f t="shared" si="10"/>
        <v>342.68646000000001</v>
      </c>
      <c r="P92" s="49"/>
      <c r="Q92" s="48">
        <v>17.213999999999999</v>
      </c>
      <c r="R92" s="37" t="s">
        <v>29</v>
      </c>
      <c r="S92" s="18"/>
    </row>
    <row r="93" spans="1:19" x14ac:dyDescent="0.25">
      <c r="A93" s="33"/>
      <c r="B93" s="34"/>
      <c r="C93" s="34"/>
      <c r="D93" s="34"/>
      <c r="G93" s="45">
        <v>40842</v>
      </c>
      <c r="H93" s="46">
        <v>0.25</v>
      </c>
      <c r="I93" s="26">
        <f t="shared" si="7"/>
        <v>40842.25</v>
      </c>
      <c r="J93" s="48">
        <v>146.59100000000001</v>
      </c>
      <c r="K93" s="27">
        <f>'Barometric Data'!B94+'Barometric Data'!C94</f>
        <v>40842.25</v>
      </c>
      <c r="L93" s="28">
        <f t="shared" si="8"/>
        <v>0</v>
      </c>
      <c r="M93" s="29">
        <f>'Barometric Data'!E94</f>
        <v>3.0672999999999999</v>
      </c>
      <c r="N93" s="29">
        <f t="shared" si="9"/>
        <v>143.52370000000002</v>
      </c>
      <c r="O93" s="49">
        <f t="shared" si="10"/>
        <v>342.64276000000001</v>
      </c>
      <c r="P93" s="49"/>
      <c r="Q93" s="48">
        <v>17.207999999999998</v>
      </c>
      <c r="R93" s="37" t="s">
        <v>29</v>
      </c>
      <c r="S93" s="18"/>
    </row>
    <row r="94" spans="1:19" x14ac:dyDescent="0.25">
      <c r="A94" s="33"/>
      <c r="B94" s="34"/>
      <c r="C94" s="34"/>
      <c r="D94" s="34"/>
      <c r="G94" s="45">
        <v>40842</v>
      </c>
      <c r="H94" s="46">
        <v>0.5</v>
      </c>
      <c r="I94" s="26">
        <f t="shared" si="7"/>
        <v>40842.5</v>
      </c>
      <c r="J94" s="48">
        <v>146.57900000000001</v>
      </c>
      <c r="K94" s="27">
        <f>'Barometric Data'!B95+'Barometric Data'!C95</f>
        <v>40842.5</v>
      </c>
      <c r="L94" s="28">
        <f t="shared" si="8"/>
        <v>0</v>
      </c>
      <c r="M94" s="29">
        <f>'Barometric Data'!E95</f>
        <v>3.1002999999999998</v>
      </c>
      <c r="N94" s="29">
        <f t="shared" si="9"/>
        <v>143.4787</v>
      </c>
      <c r="O94" s="49">
        <f t="shared" si="10"/>
        <v>342.68776000000003</v>
      </c>
      <c r="P94" s="49"/>
      <c r="Q94" s="48">
        <v>17.221</v>
      </c>
      <c r="R94" s="37" t="s">
        <v>29</v>
      </c>
      <c r="S94" s="18"/>
    </row>
    <row r="95" spans="1:19" x14ac:dyDescent="0.25">
      <c r="A95" s="33"/>
      <c r="B95" s="34"/>
      <c r="C95" s="34"/>
      <c r="D95" s="34"/>
      <c r="G95" s="45">
        <v>40842</v>
      </c>
      <c r="H95" s="46">
        <v>0.75</v>
      </c>
      <c r="I95" s="26">
        <f t="shared" si="7"/>
        <v>40842.75</v>
      </c>
      <c r="J95" s="48">
        <v>146.524</v>
      </c>
      <c r="K95" s="27">
        <f>'Barometric Data'!B96+'Barometric Data'!C96</f>
        <v>40842.75</v>
      </c>
      <c r="L95" s="28">
        <f t="shared" si="8"/>
        <v>0</v>
      </c>
      <c r="M95" s="29">
        <f>'Barometric Data'!E96</f>
        <v>3.0038</v>
      </c>
      <c r="N95" s="29">
        <f t="shared" si="9"/>
        <v>143.52019999999999</v>
      </c>
      <c r="O95" s="49">
        <f t="shared" si="10"/>
        <v>342.64626000000004</v>
      </c>
      <c r="P95" s="49"/>
      <c r="Q95" s="48">
        <v>17.219000000000001</v>
      </c>
      <c r="R95" s="37" t="s">
        <v>29</v>
      </c>
      <c r="S95" s="18"/>
    </row>
    <row r="96" spans="1:19" x14ac:dyDescent="0.25">
      <c r="A96" s="33"/>
      <c r="B96" s="34"/>
      <c r="C96" s="34"/>
      <c r="D96" s="34"/>
      <c r="G96" s="45">
        <v>40843</v>
      </c>
      <c r="H96" s="46">
        <v>0</v>
      </c>
      <c r="I96" s="26">
        <f t="shared" si="7"/>
        <v>40843</v>
      </c>
      <c r="J96" s="48">
        <v>146.46899999999999</v>
      </c>
      <c r="K96" s="27">
        <f>'Barometric Data'!B97+'Barometric Data'!C97</f>
        <v>40843</v>
      </c>
      <c r="L96" s="28">
        <f t="shared" si="8"/>
        <v>0</v>
      </c>
      <c r="M96" s="29">
        <f>'Barometric Data'!E97</f>
        <v>2.9725999999999999</v>
      </c>
      <c r="N96" s="29">
        <f t="shared" si="9"/>
        <v>143.49639999999999</v>
      </c>
      <c r="O96" s="49">
        <f t="shared" si="10"/>
        <v>342.67006000000003</v>
      </c>
      <c r="P96" s="49"/>
      <c r="Q96" s="48">
        <v>17.210999999999999</v>
      </c>
      <c r="R96" s="37" t="s">
        <v>29</v>
      </c>
      <c r="S96" s="18"/>
    </row>
    <row r="97" spans="1:19" x14ac:dyDescent="0.25">
      <c r="A97" s="33"/>
      <c r="B97" s="34"/>
      <c r="C97" s="34"/>
      <c r="D97" s="34"/>
      <c r="G97" s="45">
        <v>40843</v>
      </c>
      <c r="H97" s="46">
        <v>0.25</v>
      </c>
      <c r="I97" s="26">
        <f t="shared" si="7"/>
        <v>40843.25</v>
      </c>
      <c r="J97" s="48">
        <v>146.49700000000001</v>
      </c>
      <c r="K97" s="27">
        <f>'Barometric Data'!B98+'Barometric Data'!C98</f>
        <v>40843.25</v>
      </c>
      <c r="L97" s="28">
        <f t="shared" si="8"/>
        <v>0</v>
      </c>
      <c r="M97" s="29">
        <f>'Barometric Data'!E98</f>
        <v>2.9380000000000002</v>
      </c>
      <c r="N97" s="29">
        <f t="shared" si="9"/>
        <v>143.55900000000003</v>
      </c>
      <c r="O97" s="49">
        <f t="shared" si="10"/>
        <v>342.60746</v>
      </c>
      <c r="P97" s="49"/>
      <c r="Q97" s="48">
        <v>17.218</v>
      </c>
      <c r="R97" s="37" t="s">
        <v>29</v>
      </c>
      <c r="S97" s="18"/>
    </row>
    <row r="98" spans="1:19" x14ac:dyDescent="0.25">
      <c r="A98" s="33"/>
      <c r="B98" s="34"/>
      <c r="C98" s="34"/>
      <c r="D98" s="34"/>
      <c r="G98" s="45">
        <v>40843</v>
      </c>
      <c r="H98" s="46">
        <v>0.5</v>
      </c>
      <c r="I98" s="26">
        <f t="shared" si="7"/>
        <v>40843.5</v>
      </c>
      <c r="J98" s="48">
        <v>146.50800000000001</v>
      </c>
      <c r="K98" s="27">
        <f>'Barometric Data'!B99+'Barometric Data'!C99</f>
        <v>40843.5</v>
      </c>
      <c r="L98" s="28">
        <f t="shared" si="8"/>
        <v>0</v>
      </c>
      <c r="M98" s="29">
        <f>'Barometric Data'!E99</f>
        <v>2.9826000000000001</v>
      </c>
      <c r="N98" s="29">
        <f t="shared" si="9"/>
        <v>143.52540000000002</v>
      </c>
      <c r="O98" s="49">
        <f t="shared" si="10"/>
        <v>342.64106000000004</v>
      </c>
      <c r="P98" s="49"/>
      <c r="Q98" s="48">
        <v>17.218</v>
      </c>
      <c r="R98" s="37" t="s">
        <v>29</v>
      </c>
      <c r="S98" s="18"/>
    </row>
    <row r="99" spans="1:19" x14ac:dyDescent="0.25">
      <c r="A99" s="33"/>
      <c r="B99" s="34"/>
      <c r="C99" s="34"/>
      <c r="D99" s="34"/>
      <c r="G99" s="45">
        <v>40843</v>
      </c>
      <c r="H99" s="46">
        <v>0.75</v>
      </c>
      <c r="I99" s="26">
        <f t="shared" si="7"/>
        <v>40843.75</v>
      </c>
      <c r="J99" s="48">
        <v>146.48400000000001</v>
      </c>
      <c r="K99" s="27">
        <f>'Barometric Data'!B100+'Barometric Data'!C100</f>
        <v>40843.75</v>
      </c>
      <c r="L99" s="28">
        <f t="shared" si="8"/>
        <v>0</v>
      </c>
      <c r="M99" s="29">
        <f>'Barometric Data'!E100</f>
        <v>2.9500999999999999</v>
      </c>
      <c r="N99" s="29">
        <f t="shared" si="9"/>
        <v>143.53390000000002</v>
      </c>
      <c r="O99" s="49">
        <f t="shared" si="10"/>
        <v>342.63256000000001</v>
      </c>
      <c r="P99" s="49"/>
      <c r="Q99" s="48">
        <v>17.21</v>
      </c>
      <c r="R99" s="37" t="s">
        <v>29</v>
      </c>
      <c r="S99" s="18"/>
    </row>
    <row r="100" spans="1:19" x14ac:dyDescent="0.25">
      <c r="A100" s="33"/>
      <c r="B100" s="34"/>
      <c r="C100" s="34"/>
      <c r="D100" s="34"/>
      <c r="G100" s="45">
        <v>40844</v>
      </c>
      <c r="H100" s="46">
        <v>0</v>
      </c>
      <c r="I100" s="26">
        <f t="shared" si="7"/>
        <v>40844</v>
      </c>
      <c r="J100" s="48">
        <v>146.465</v>
      </c>
      <c r="K100" s="27">
        <f>'Barometric Data'!B101+'Barometric Data'!C101</f>
        <v>40844</v>
      </c>
      <c r="L100" s="28">
        <f t="shared" si="8"/>
        <v>0</v>
      </c>
      <c r="M100" s="29">
        <f>'Barometric Data'!E101</f>
        <v>2.9653</v>
      </c>
      <c r="N100" s="29">
        <f t="shared" si="9"/>
        <v>143.49969999999999</v>
      </c>
      <c r="O100" s="49">
        <f t="shared" si="10"/>
        <v>342.66676000000007</v>
      </c>
      <c r="P100" s="49"/>
      <c r="Q100" s="48">
        <v>17.22</v>
      </c>
      <c r="R100" s="37" t="s">
        <v>29</v>
      </c>
      <c r="S100" s="18"/>
    </row>
    <row r="101" spans="1:19" x14ac:dyDescent="0.25">
      <c r="A101" s="33"/>
      <c r="B101" s="34"/>
      <c r="C101" s="34"/>
      <c r="D101" s="34"/>
      <c r="G101" s="45">
        <v>40844</v>
      </c>
      <c r="H101" s="46">
        <v>0.25</v>
      </c>
      <c r="I101" s="26">
        <f t="shared" si="7"/>
        <v>40844.25</v>
      </c>
      <c r="J101" s="48">
        <v>146.524</v>
      </c>
      <c r="K101" s="27">
        <f>'Barometric Data'!B102+'Barometric Data'!C102</f>
        <v>40844.25</v>
      </c>
      <c r="L101" s="28">
        <f t="shared" si="8"/>
        <v>0</v>
      </c>
      <c r="M101" s="29">
        <f>'Barometric Data'!E102</f>
        <v>3.0133000000000001</v>
      </c>
      <c r="N101" s="29">
        <f t="shared" si="9"/>
        <v>143.51070000000001</v>
      </c>
      <c r="O101" s="49">
        <f t="shared" si="10"/>
        <v>342.65575999999999</v>
      </c>
      <c r="P101" s="49"/>
      <c r="Q101" s="48">
        <v>17.204999999999998</v>
      </c>
      <c r="R101" s="37" t="s">
        <v>29</v>
      </c>
      <c r="S101" s="18"/>
    </row>
    <row r="102" spans="1:19" x14ac:dyDescent="0.25">
      <c r="A102" s="33"/>
      <c r="B102" s="34"/>
      <c r="C102" s="34"/>
      <c r="D102" s="34"/>
      <c r="G102" s="45">
        <v>40844</v>
      </c>
      <c r="H102" s="46">
        <v>0.5</v>
      </c>
      <c r="I102" s="26">
        <f t="shared" si="7"/>
        <v>40844.5</v>
      </c>
      <c r="J102" s="48">
        <v>146.51</v>
      </c>
      <c r="K102" s="27">
        <f>'Barometric Data'!B103+'Barometric Data'!C103</f>
        <v>40844.5</v>
      </c>
      <c r="L102" s="28">
        <f t="shared" si="8"/>
        <v>0</v>
      </c>
      <c r="M102" s="29">
        <f>'Barometric Data'!E103</f>
        <v>2.9944999999999999</v>
      </c>
      <c r="N102" s="29">
        <f t="shared" si="9"/>
        <v>143.5155</v>
      </c>
      <c r="O102" s="49">
        <f t="shared" si="10"/>
        <v>342.65096000000005</v>
      </c>
      <c r="P102" s="49"/>
      <c r="Q102" s="48">
        <v>17.216999999999999</v>
      </c>
      <c r="R102" s="37" t="s">
        <v>29</v>
      </c>
      <c r="S102" s="18"/>
    </row>
    <row r="103" spans="1:19" x14ac:dyDescent="0.25">
      <c r="A103" s="33"/>
      <c r="B103" s="34"/>
      <c r="C103" s="34"/>
      <c r="D103" s="34"/>
      <c r="G103" s="45">
        <v>40844</v>
      </c>
      <c r="H103" s="46">
        <v>0.75</v>
      </c>
      <c r="I103" s="26">
        <f t="shared" si="7"/>
        <v>40844.75</v>
      </c>
      <c r="J103" s="48">
        <v>146.458</v>
      </c>
      <c r="K103" s="27">
        <f>'Barometric Data'!B104+'Barometric Data'!C104</f>
        <v>40844.75</v>
      </c>
      <c r="L103" s="28">
        <f t="shared" si="8"/>
        <v>0</v>
      </c>
      <c r="M103" s="29">
        <f>'Barometric Data'!E104</f>
        <v>2.8811</v>
      </c>
      <c r="N103" s="29">
        <f t="shared" si="9"/>
        <v>143.57689999999999</v>
      </c>
      <c r="O103" s="49">
        <f t="shared" si="10"/>
        <v>342.58956000000001</v>
      </c>
      <c r="P103" s="49"/>
      <c r="Q103" s="48">
        <v>17.209</v>
      </c>
      <c r="R103" s="37" t="s">
        <v>29</v>
      </c>
      <c r="S103" s="18"/>
    </row>
    <row r="104" spans="1:19" x14ac:dyDescent="0.25">
      <c r="A104" s="33"/>
      <c r="B104" s="34"/>
      <c r="C104" s="34"/>
      <c r="D104" s="34"/>
      <c r="G104" s="45">
        <v>40845</v>
      </c>
      <c r="H104" s="46">
        <v>0</v>
      </c>
      <c r="I104" s="26">
        <f t="shared" si="7"/>
        <v>40845</v>
      </c>
      <c r="J104" s="48">
        <v>146.399</v>
      </c>
      <c r="K104" s="27">
        <f>'Barometric Data'!B105+'Barometric Data'!C105</f>
        <v>40845</v>
      </c>
      <c r="L104" s="28">
        <f t="shared" si="8"/>
        <v>0</v>
      </c>
      <c r="M104" s="29">
        <f>'Barometric Data'!E105</f>
        <v>2.8416000000000001</v>
      </c>
      <c r="N104" s="29">
        <f t="shared" si="9"/>
        <v>143.5574</v>
      </c>
      <c r="O104" s="49">
        <f t="shared" si="10"/>
        <v>342.60906</v>
      </c>
      <c r="P104" s="49"/>
      <c r="Q104" s="48">
        <v>17.225999999999999</v>
      </c>
      <c r="R104" s="37" t="s">
        <v>29</v>
      </c>
      <c r="S104" s="18"/>
    </row>
    <row r="105" spans="1:19" x14ac:dyDescent="0.25">
      <c r="A105" s="33"/>
      <c r="B105" s="34"/>
      <c r="C105" s="34"/>
      <c r="D105" s="34"/>
      <c r="G105" s="45">
        <v>40845</v>
      </c>
      <c r="H105" s="46">
        <v>0.25</v>
      </c>
      <c r="I105" s="26">
        <f t="shared" si="7"/>
        <v>40845.25</v>
      </c>
      <c r="J105" s="48">
        <v>146.45699999999999</v>
      </c>
      <c r="K105" s="27">
        <f>'Barometric Data'!B106+'Barometric Data'!C106</f>
        <v>40845.25</v>
      </c>
      <c r="L105" s="28">
        <f t="shared" si="8"/>
        <v>0</v>
      </c>
      <c r="M105" s="29">
        <f>'Barometric Data'!E106</f>
        <v>2.9108999999999998</v>
      </c>
      <c r="N105" s="29">
        <f t="shared" si="9"/>
        <v>143.5461</v>
      </c>
      <c r="O105" s="49">
        <f t="shared" si="10"/>
        <v>342.62036000000001</v>
      </c>
      <c r="P105" s="49"/>
      <c r="Q105" s="48">
        <v>17.216000000000001</v>
      </c>
      <c r="R105" s="37" t="s">
        <v>29</v>
      </c>
      <c r="S105" s="18"/>
    </row>
    <row r="106" spans="1:19" x14ac:dyDescent="0.25">
      <c r="A106" s="33"/>
      <c r="B106" s="34"/>
      <c r="C106" s="34"/>
      <c r="D106" s="34"/>
      <c r="G106" s="45">
        <v>40845</v>
      </c>
      <c r="H106" s="46">
        <v>0.5</v>
      </c>
      <c r="I106" s="26">
        <f t="shared" si="7"/>
        <v>40845.5</v>
      </c>
      <c r="J106" s="48">
        <v>146.518</v>
      </c>
      <c r="K106" s="27">
        <f>'Barometric Data'!B107+'Barometric Data'!C107</f>
        <v>40845.5</v>
      </c>
      <c r="L106" s="28">
        <f t="shared" si="8"/>
        <v>0</v>
      </c>
      <c r="M106" s="29">
        <f>'Barometric Data'!E107</f>
        <v>2.9908999999999999</v>
      </c>
      <c r="N106" s="29">
        <f t="shared" si="9"/>
        <v>143.52709999999999</v>
      </c>
      <c r="O106" s="49">
        <f t="shared" si="10"/>
        <v>342.63936000000001</v>
      </c>
      <c r="P106" s="49"/>
      <c r="Q106" s="48">
        <v>17.218</v>
      </c>
      <c r="R106" s="37" t="s">
        <v>29</v>
      </c>
      <c r="S106" s="18"/>
    </row>
    <row r="107" spans="1:19" x14ac:dyDescent="0.25">
      <c r="A107" s="33"/>
      <c r="B107" s="34"/>
      <c r="C107" s="34"/>
      <c r="D107" s="34"/>
      <c r="G107" s="45">
        <v>40845</v>
      </c>
      <c r="H107" s="46">
        <v>0.75</v>
      </c>
      <c r="I107" s="26">
        <f t="shared" si="7"/>
        <v>40845.75</v>
      </c>
      <c r="J107" s="48">
        <v>146.49799999999999</v>
      </c>
      <c r="K107" s="27">
        <f>'Barometric Data'!B108+'Barometric Data'!C108</f>
        <v>40845.75</v>
      </c>
      <c r="L107" s="28">
        <f t="shared" si="8"/>
        <v>0</v>
      </c>
      <c r="M107" s="29">
        <f>'Barometric Data'!E108</f>
        <v>2.9746999999999999</v>
      </c>
      <c r="N107" s="29">
        <f t="shared" si="9"/>
        <v>143.52329999999998</v>
      </c>
      <c r="O107" s="49">
        <f t="shared" si="10"/>
        <v>342.64316000000008</v>
      </c>
      <c r="P107" s="49"/>
      <c r="Q107" s="48">
        <v>17.202999999999999</v>
      </c>
      <c r="R107" s="37" t="s">
        <v>29</v>
      </c>
      <c r="S107" s="18"/>
    </row>
    <row r="108" spans="1:19" x14ac:dyDescent="0.25">
      <c r="A108" s="33"/>
      <c r="B108" s="34"/>
      <c r="C108" s="34"/>
      <c r="D108" s="34"/>
      <c r="G108" s="45">
        <v>40846</v>
      </c>
      <c r="H108" s="46">
        <v>0</v>
      </c>
      <c r="I108" s="26">
        <f t="shared" si="7"/>
        <v>40846</v>
      </c>
      <c r="J108" s="48">
        <v>146.49299999999999</v>
      </c>
      <c r="K108" s="27">
        <f>'Barometric Data'!B109+'Barometric Data'!C109</f>
        <v>40846</v>
      </c>
      <c r="L108" s="28">
        <f t="shared" si="8"/>
        <v>0</v>
      </c>
      <c r="M108" s="29">
        <f>'Barometric Data'!E109</f>
        <v>2.9961000000000002</v>
      </c>
      <c r="N108" s="29">
        <f t="shared" si="9"/>
        <v>143.49689999999998</v>
      </c>
      <c r="O108" s="49">
        <f t="shared" si="10"/>
        <v>342.66956000000005</v>
      </c>
      <c r="P108" s="49"/>
      <c r="Q108" s="48">
        <v>17.219000000000001</v>
      </c>
      <c r="R108" s="37" t="s">
        <v>29</v>
      </c>
      <c r="S108" s="18"/>
    </row>
    <row r="109" spans="1:19" x14ac:dyDescent="0.25">
      <c r="A109" s="33"/>
      <c r="B109" s="34"/>
      <c r="C109" s="34"/>
      <c r="D109" s="34"/>
      <c r="G109" s="45">
        <v>40846</v>
      </c>
      <c r="H109" s="46">
        <v>0.25</v>
      </c>
      <c r="I109" s="26">
        <f t="shared" si="7"/>
        <v>40846.25</v>
      </c>
      <c r="J109" s="48">
        <v>146.50299999999999</v>
      </c>
      <c r="K109" s="27">
        <f>'Barometric Data'!B110+'Barometric Data'!C110</f>
        <v>40846.25</v>
      </c>
      <c r="L109" s="28">
        <f t="shared" si="8"/>
        <v>0</v>
      </c>
      <c r="M109" s="29">
        <f>'Barometric Data'!E110</f>
        <v>3.0030000000000001</v>
      </c>
      <c r="N109" s="29">
        <f t="shared" si="9"/>
        <v>143.5</v>
      </c>
      <c r="O109" s="49">
        <f t="shared" si="10"/>
        <v>342.66646000000003</v>
      </c>
      <c r="P109" s="49"/>
      <c r="Q109" s="48">
        <v>17.218</v>
      </c>
      <c r="R109" s="37" t="s">
        <v>29</v>
      </c>
      <c r="S109" s="18"/>
    </row>
    <row r="110" spans="1:19" x14ac:dyDescent="0.25">
      <c r="A110" s="33"/>
      <c r="B110" s="34"/>
      <c r="C110" s="34"/>
      <c r="D110" s="34"/>
      <c r="G110" s="45">
        <v>40846</v>
      </c>
      <c r="H110" s="46">
        <v>0.5</v>
      </c>
      <c r="I110" s="26">
        <f t="shared" si="7"/>
        <v>40846.5</v>
      </c>
      <c r="J110" s="48">
        <v>146.542</v>
      </c>
      <c r="K110" s="27">
        <f>'Barometric Data'!B111+'Barometric Data'!C111</f>
        <v>40846.5</v>
      </c>
      <c r="L110" s="28">
        <f t="shared" si="8"/>
        <v>0</v>
      </c>
      <c r="M110" s="29">
        <f>'Barometric Data'!E111</f>
        <v>3.0213999999999999</v>
      </c>
      <c r="N110" s="29">
        <f t="shared" si="9"/>
        <v>143.5206</v>
      </c>
      <c r="O110" s="49">
        <f t="shared" si="10"/>
        <v>342.64586000000003</v>
      </c>
      <c r="P110" s="49"/>
      <c r="Q110" s="48">
        <v>17.207999999999998</v>
      </c>
      <c r="R110" s="37" t="s">
        <v>29</v>
      </c>
      <c r="S110" s="18"/>
    </row>
    <row r="111" spans="1:19" x14ac:dyDescent="0.25">
      <c r="A111" s="33"/>
      <c r="B111" s="34"/>
      <c r="C111" s="34"/>
      <c r="D111" s="34"/>
      <c r="G111" s="45">
        <v>40846</v>
      </c>
      <c r="H111" s="46">
        <v>0.75</v>
      </c>
      <c r="I111" s="26">
        <f t="shared" si="7"/>
        <v>40846.75</v>
      </c>
      <c r="J111" s="48">
        <v>146.46899999999999</v>
      </c>
      <c r="K111" s="27">
        <f>'Barometric Data'!B112+'Barometric Data'!C112</f>
        <v>40846.75</v>
      </c>
      <c r="L111" s="28">
        <f t="shared" si="8"/>
        <v>0</v>
      </c>
      <c r="M111" s="29">
        <f>'Barometric Data'!E112</f>
        <v>2.9051</v>
      </c>
      <c r="N111" s="29">
        <f t="shared" si="9"/>
        <v>143.56389999999999</v>
      </c>
      <c r="O111" s="49">
        <f t="shared" si="10"/>
        <v>342.60256000000004</v>
      </c>
      <c r="P111" s="49"/>
      <c r="Q111" s="48">
        <v>17.225000000000001</v>
      </c>
      <c r="R111" s="37" t="s">
        <v>29</v>
      </c>
      <c r="S111" s="18"/>
    </row>
    <row r="112" spans="1:19" x14ac:dyDescent="0.25">
      <c r="A112" s="33"/>
      <c r="B112" s="34"/>
      <c r="C112" s="34"/>
      <c r="D112" s="34"/>
      <c r="G112" s="45">
        <v>40847</v>
      </c>
      <c r="H112" s="46">
        <v>0</v>
      </c>
      <c r="I112" s="26">
        <f t="shared" si="7"/>
        <v>40847</v>
      </c>
      <c r="J112" s="48">
        <v>146.435</v>
      </c>
      <c r="K112" s="27">
        <f>'Barometric Data'!B113+'Barometric Data'!C113</f>
        <v>40847</v>
      </c>
      <c r="L112" s="28">
        <f t="shared" si="8"/>
        <v>0</v>
      </c>
      <c r="M112" s="29">
        <f>'Barometric Data'!E113</f>
        <v>2.8765999999999998</v>
      </c>
      <c r="N112" s="29">
        <f t="shared" si="9"/>
        <v>143.55840000000001</v>
      </c>
      <c r="O112" s="49">
        <f t="shared" si="10"/>
        <v>342.60806000000002</v>
      </c>
      <c r="P112" s="49"/>
      <c r="Q112" s="48">
        <v>17.213000000000001</v>
      </c>
      <c r="R112" s="37" t="s">
        <v>29</v>
      </c>
      <c r="S112" s="18"/>
    </row>
    <row r="113" spans="1:19" x14ac:dyDescent="0.25">
      <c r="A113" s="33"/>
      <c r="B113" s="34"/>
      <c r="C113" s="34"/>
      <c r="D113" s="34"/>
      <c r="G113" s="45">
        <v>40847</v>
      </c>
      <c r="H113" s="46">
        <v>0.25</v>
      </c>
      <c r="I113" s="26">
        <f t="shared" si="7"/>
        <v>40847.25</v>
      </c>
      <c r="J113" s="48">
        <v>146.411</v>
      </c>
      <c r="K113" s="27">
        <f>'Barometric Data'!B114+'Barometric Data'!C114</f>
        <v>40847.25</v>
      </c>
      <c r="L113" s="28">
        <f t="shared" si="8"/>
        <v>0</v>
      </c>
      <c r="M113" s="29">
        <f>'Barometric Data'!E114</f>
        <v>2.8418000000000001</v>
      </c>
      <c r="N113" s="29">
        <f t="shared" si="9"/>
        <v>143.5692</v>
      </c>
      <c r="O113" s="49">
        <f t="shared" si="10"/>
        <v>342.59726000000001</v>
      </c>
      <c r="P113" s="49"/>
      <c r="Q113" s="48">
        <v>17.228999999999999</v>
      </c>
      <c r="R113" s="37" t="s">
        <v>29</v>
      </c>
      <c r="S113" s="18"/>
    </row>
    <row r="114" spans="1:19" x14ac:dyDescent="0.25">
      <c r="A114" s="33"/>
      <c r="B114" s="34"/>
      <c r="C114" s="34"/>
      <c r="D114" s="34"/>
      <c r="G114" s="45">
        <v>40847</v>
      </c>
      <c r="H114" s="46">
        <v>0.5</v>
      </c>
      <c r="I114" s="26">
        <f t="shared" si="7"/>
        <v>40847.5</v>
      </c>
      <c r="J114" s="48">
        <v>146.46799999999999</v>
      </c>
      <c r="K114" s="27">
        <f>'Barometric Data'!B115+'Barometric Data'!C115</f>
        <v>40847.5</v>
      </c>
      <c r="L114" s="28">
        <f t="shared" si="8"/>
        <v>0</v>
      </c>
      <c r="M114" s="29">
        <f>'Barometric Data'!E115</f>
        <v>2.8940999999999999</v>
      </c>
      <c r="N114" s="29">
        <f t="shared" si="9"/>
        <v>143.57389999999998</v>
      </c>
      <c r="O114" s="49">
        <f t="shared" si="10"/>
        <v>342.59256000000005</v>
      </c>
      <c r="P114" s="49"/>
      <c r="Q114" s="48">
        <v>17.225999999999999</v>
      </c>
      <c r="R114" s="37" t="s">
        <v>29</v>
      </c>
      <c r="S114" s="18"/>
    </row>
    <row r="115" spans="1:19" x14ac:dyDescent="0.25">
      <c r="A115" s="33"/>
      <c r="B115" s="34"/>
      <c r="C115" s="34"/>
      <c r="D115" s="34"/>
      <c r="G115" s="45">
        <v>40847</v>
      </c>
      <c r="H115" s="46">
        <v>0.75</v>
      </c>
      <c r="I115" s="26">
        <f t="shared" si="7"/>
        <v>40847.75</v>
      </c>
      <c r="J115" s="48">
        <v>146.43799999999999</v>
      </c>
      <c r="K115" s="27">
        <f>'Barometric Data'!B116+'Barometric Data'!C116</f>
        <v>40847.75</v>
      </c>
      <c r="L115" s="28">
        <f t="shared" si="8"/>
        <v>0</v>
      </c>
      <c r="M115" s="29">
        <f>'Barometric Data'!E116</f>
        <v>2.8664000000000001</v>
      </c>
      <c r="N115" s="29">
        <f t="shared" si="9"/>
        <v>143.57159999999999</v>
      </c>
      <c r="O115" s="49">
        <f t="shared" si="10"/>
        <v>342.59486000000004</v>
      </c>
      <c r="P115" s="49"/>
      <c r="Q115" s="48">
        <v>17.22</v>
      </c>
      <c r="R115" s="37" t="s">
        <v>29</v>
      </c>
      <c r="S115" s="18"/>
    </row>
    <row r="116" spans="1:19" x14ac:dyDescent="0.25">
      <c r="A116" s="33"/>
      <c r="B116" s="34"/>
      <c r="C116" s="34"/>
      <c r="D116" s="34"/>
      <c r="G116" s="45">
        <v>40848</v>
      </c>
      <c r="H116" s="46">
        <v>0</v>
      </c>
      <c r="I116" s="26">
        <f t="shared" si="7"/>
        <v>40848</v>
      </c>
      <c r="J116" s="48">
        <v>146.447</v>
      </c>
      <c r="K116" s="27">
        <f>'Barometric Data'!B117+'Barometric Data'!C117</f>
        <v>40848</v>
      </c>
      <c r="L116" s="28">
        <f t="shared" si="8"/>
        <v>0</v>
      </c>
      <c r="M116" s="29">
        <f>'Barometric Data'!E117</f>
        <v>2.8938000000000001</v>
      </c>
      <c r="N116" s="29">
        <f t="shared" si="9"/>
        <v>143.5532</v>
      </c>
      <c r="O116" s="49">
        <f t="shared" si="10"/>
        <v>342.61326000000003</v>
      </c>
      <c r="P116" s="49"/>
      <c r="Q116" s="48">
        <v>17.215</v>
      </c>
      <c r="R116" s="37" t="s">
        <v>29</v>
      </c>
      <c r="S116" s="18"/>
    </row>
    <row r="117" spans="1:19" x14ac:dyDescent="0.25">
      <c r="A117" s="33"/>
      <c r="B117" s="34"/>
      <c r="C117" s="34"/>
      <c r="D117" s="34"/>
      <c r="G117" s="45">
        <v>40848</v>
      </c>
      <c r="H117" s="46">
        <v>0.25</v>
      </c>
      <c r="I117" s="26">
        <f t="shared" si="7"/>
        <v>40848.25</v>
      </c>
      <c r="J117" s="48">
        <v>146.46299999999999</v>
      </c>
      <c r="K117" s="27">
        <f>'Barometric Data'!B118+'Barometric Data'!C118</f>
        <v>40848.25</v>
      </c>
      <c r="L117" s="28">
        <f t="shared" si="8"/>
        <v>0</v>
      </c>
      <c r="M117" s="29">
        <f>'Barometric Data'!E118</f>
        <v>2.9300999999999999</v>
      </c>
      <c r="N117" s="29">
        <f t="shared" si="9"/>
        <v>143.53289999999998</v>
      </c>
      <c r="O117" s="49">
        <f t="shared" si="10"/>
        <v>342.63356000000005</v>
      </c>
      <c r="P117" s="49"/>
      <c r="Q117" s="48">
        <v>17.23</v>
      </c>
      <c r="R117" s="37" t="s">
        <v>29</v>
      </c>
      <c r="S117" s="18"/>
    </row>
    <row r="118" spans="1:19" x14ac:dyDescent="0.25">
      <c r="A118" s="33"/>
      <c r="B118" s="34"/>
      <c r="C118" s="34"/>
      <c r="D118" s="34"/>
      <c r="G118" s="45">
        <v>40848</v>
      </c>
      <c r="H118" s="46">
        <v>0.5</v>
      </c>
      <c r="I118" s="26">
        <f t="shared" si="7"/>
        <v>40848.5</v>
      </c>
      <c r="J118" s="48">
        <v>146.55600000000001</v>
      </c>
      <c r="K118" s="27">
        <f>'Barometric Data'!B119+'Barometric Data'!C119</f>
        <v>40848.5</v>
      </c>
      <c r="L118" s="28">
        <f t="shared" si="8"/>
        <v>0</v>
      </c>
      <c r="M118" s="29">
        <f>'Barometric Data'!E119</f>
        <v>3.0434000000000001</v>
      </c>
      <c r="N118" s="29">
        <f t="shared" si="9"/>
        <v>143.51260000000002</v>
      </c>
      <c r="O118" s="49">
        <f t="shared" si="10"/>
        <v>342.65386000000001</v>
      </c>
      <c r="P118" s="49"/>
      <c r="Q118" s="48">
        <v>17.228000000000002</v>
      </c>
      <c r="R118" s="37" t="s">
        <v>29</v>
      </c>
      <c r="S118" s="18"/>
    </row>
    <row r="119" spans="1:19" x14ac:dyDescent="0.25">
      <c r="A119" s="33"/>
      <c r="B119" s="34"/>
      <c r="C119" s="34"/>
      <c r="D119" s="34"/>
      <c r="G119" s="45">
        <v>40848</v>
      </c>
      <c r="H119" s="46">
        <v>0.75</v>
      </c>
      <c r="I119" s="26">
        <f t="shared" si="7"/>
        <v>40848.75</v>
      </c>
      <c r="J119" s="48">
        <v>146.59299999999999</v>
      </c>
      <c r="K119" s="27">
        <f>'Barometric Data'!B120+'Barometric Data'!C120</f>
        <v>40848.75</v>
      </c>
      <c r="L119" s="28">
        <f t="shared" si="8"/>
        <v>0</v>
      </c>
      <c r="M119" s="29">
        <f>'Barometric Data'!E120</f>
        <v>3.1076000000000001</v>
      </c>
      <c r="N119" s="29">
        <f t="shared" si="9"/>
        <v>143.4854</v>
      </c>
      <c r="O119" s="49">
        <f t="shared" si="10"/>
        <v>342.68106</v>
      </c>
      <c r="P119" s="49"/>
      <c r="Q119" s="48">
        <v>17.216999999999999</v>
      </c>
      <c r="R119" s="37" t="s">
        <v>29</v>
      </c>
      <c r="S119" s="18"/>
    </row>
    <row r="120" spans="1:19" x14ac:dyDescent="0.25">
      <c r="A120" s="33"/>
      <c r="B120" s="34"/>
      <c r="C120" s="34"/>
      <c r="D120" s="34"/>
      <c r="G120" s="45">
        <v>40849</v>
      </c>
      <c r="H120" s="46">
        <v>0</v>
      </c>
      <c r="I120" s="26">
        <f t="shared" si="7"/>
        <v>40849</v>
      </c>
      <c r="J120" s="48">
        <v>146.626</v>
      </c>
      <c r="K120" s="27">
        <f>'Barometric Data'!B121+'Barometric Data'!C121</f>
        <v>40849</v>
      </c>
      <c r="L120" s="28">
        <f t="shared" si="8"/>
        <v>0</v>
      </c>
      <c r="M120" s="29">
        <f>'Barometric Data'!E121</f>
        <v>3.1812999999999998</v>
      </c>
      <c r="N120" s="29">
        <f t="shared" si="9"/>
        <v>143.44470000000001</v>
      </c>
      <c r="O120" s="49">
        <f t="shared" si="10"/>
        <v>342.72176000000002</v>
      </c>
      <c r="P120" s="49"/>
      <c r="Q120" s="48">
        <v>17.209</v>
      </c>
      <c r="R120" s="37" t="s">
        <v>29</v>
      </c>
      <c r="S120" s="18"/>
    </row>
    <row r="121" spans="1:19" x14ac:dyDescent="0.25">
      <c r="A121" s="33"/>
      <c r="B121" s="34"/>
      <c r="C121" s="34"/>
      <c r="D121" s="34"/>
      <c r="G121" s="45">
        <v>40849</v>
      </c>
      <c r="H121" s="46">
        <v>0.25</v>
      </c>
      <c r="I121" s="26">
        <f t="shared" si="7"/>
        <v>40849.25</v>
      </c>
      <c r="J121" s="48">
        <v>146.64500000000001</v>
      </c>
      <c r="K121" s="27">
        <f>'Barometric Data'!B122+'Barometric Data'!C122</f>
        <v>40849.25</v>
      </c>
      <c r="L121" s="28">
        <f t="shared" si="8"/>
        <v>0</v>
      </c>
      <c r="M121" s="29">
        <f>'Barometric Data'!E122</f>
        <v>3.2229999999999999</v>
      </c>
      <c r="N121" s="29">
        <f t="shared" si="9"/>
        <v>143.422</v>
      </c>
      <c r="O121" s="49">
        <f t="shared" si="10"/>
        <v>342.74446</v>
      </c>
      <c r="P121" s="49"/>
      <c r="Q121" s="48">
        <v>17.225999999999999</v>
      </c>
      <c r="R121" s="37" t="s">
        <v>29</v>
      </c>
      <c r="S121" s="18"/>
    </row>
    <row r="122" spans="1:19" x14ac:dyDescent="0.25">
      <c r="A122" s="33"/>
      <c r="B122" s="34"/>
      <c r="C122" s="34"/>
      <c r="D122" s="34"/>
      <c r="G122" s="45">
        <v>40849</v>
      </c>
      <c r="H122" s="46">
        <v>0.5</v>
      </c>
      <c r="I122" s="26">
        <f t="shared" si="7"/>
        <v>40849.5</v>
      </c>
      <c r="J122" s="48">
        <v>146.65100000000001</v>
      </c>
      <c r="K122" s="27">
        <f>'Barometric Data'!B123+'Barometric Data'!C123</f>
        <v>40849.5</v>
      </c>
      <c r="L122" s="28">
        <f t="shared" si="8"/>
        <v>0</v>
      </c>
      <c r="M122" s="29">
        <f>'Barometric Data'!E123</f>
        <v>3.2109000000000001</v>
      </c>
      <c r="N122" s="29">
        <f t="shared" si="9"/>
        <v>143.4401</v>
      </c>
      <c r="O122" s="49">
        <f t="shared" si="10"/>
        <v>342.72636</v>
      </c>
      <c r="P122" s="49"/>
      <c r="Q122" s="48">
        <v>17.215</v>
      </c>
      <c r="R122" s="37" t="s">
        <v>29</v>
      </c>
      <c r="S122" s="18"/>
    </row>
    <row r="123" spans="1:19" x14ac:dyDescent="0.25">
      <c r="A123" s="33"/>
      <c r="B123" s="34"/>
      <c r="C123" s="34"/>
      <c r="D123" s="34"/>
      <c r="G123" s="45">
        <v>40849</v>
      </c>
      <c r="H123" s="46">
        <v>0.75</v>
      </c>
      <c r="I123" s="26">
        <f t="shared" si="7"/>
        <v>40849.75</v>
      </c>
      <c r="J123" s="48">
        <v>146.523</v>
      </c>
      <c r="K123" s="27">
        <f>'Barometric Data'!B124+'Barometric Data'!C124</f>
        <v>40849.75</v>
      </c>
      <c r="L123" s="28">
        <f t="shared" si="8"/>
        <v>0</v>
      </c>
      <c r="M123" s="29">
        <f>'Barometric Data'!E124</f>
        <v>2.9841000000000002</v>
      </c>
      <c r="N123" s="29">
        <f t="shared" si="9"/>
        <v>143.53889999999998</v>
      </c>
      <c r="O123" s="49">
        <f t="shared" si="10"/>
        <v>342.62756000000002</v>
      </c>
      <c r="P123" s="49"/>
      <c r="Q123" s="48">
        <v>17.206</v>
      </c>
      <c r="R123" s="37" t="s">
        <v>29</v>
      </c>
      <c r="S123" s="18"/>
    </row>
    <row r="124" spans="1:19" x14ac:dyDescent="0.25">
      <c r="A124" s="33"/>
      <c r="B124" s="34"/>
      <c r="C124" s="34"/>
      <c r="D124" s="34"/>
      <c r="G124" s="45">
        <v>40850</v>
      </c>
      <c r="H124" s="46">
        <v>0</v>
      </c>
      <c r="I124" s="26">
        <f t="shared" si="7"/>
        <v>40850</v>
      </c>
      <c r="J124" s="48">
        <v>146.41499999999999</v>
      </c>
      <c r="K124" s="27">
        <f>'Barometric Data'!B125+'Barometric Data'!C125</f>
        <v>40850</v>
      </c>
      <c r="L124" s="28">
        <f t="shared" si="8"/>
        <v>0</v>
      </c>
      <c r="M124" s="29">
        <f>'Barometric Data'!E125</f>
        <v>2.8214999999999999</v>
      </c>
      <c r="N124" s="29">
        <f t="shared" si="9"/>
        <v>143.59350000000001</v>
      </c>
      <c r="O124" s="49">
        <f t="shared" si="10"/>
        <v>342.57296000000002</v>
      </c>
      <c r="P124" s="49"/>
      <c r="Q124" s="48">
        <v>17.199000000000002</v>
      </c>
      <c r="R124" s="37" t="s">
        <v>29</v>
      </c>
      <c r="S124" s="18"/>
    </row>
    <row r="125" spans="1:19" x14ac:dyDescent="0.25">
      <c r="A125" s="33"/>
      <c r="B125" s="34"/>
      <c r="C125" s="34"/>
      <c r="D125" s="34"/>
      <c r="G125" s="45">
        <v>40850</v>
      </c>
      <c r="H125" s="46">
        <v>0.25</v>
      </c>
      <c r="I125" s="26">
        <f t="shared" si="7"/>
        <v>40850.25</v>
      </c>
      <c r="J125" s="48">
        <v>146.333</v>
      </c>
      <c r="K125" s="27">
        <f>'Barometric Data'!B126+'Barometric Data'!C126</f>
        <v>40850.25</v>
      </c>
      <c r="L125" s="28">
        <f t="shared" si="8"/>
        <v>0</v>
      </c>
      <c r="M125" s="29">
        <f>'Barometric Data'!E126</f>
        <v>2.6819999999999999</v>
      </c>
      <c r="N125" s="29">
        <f t="shared" si="9"/>
        <v>143.65100000000001</v>
      </c>
      <c r="O125" s="49">
        <f t="shared" si="10"/>
        <v>342.51546000000002</v>
      </c>
      <c r="P125" s="49"/>
      <c r="Q125" s="48">
        <v>17.22</v>
      </c>
      <c r="R125" s="37" t="s">
        <v>29</v>
      </c>
      <c r="S125" s="18"/>
    </row>
    <row r="126" spans="1:19" x14ac:dyDescent="0.25">
      <c r="A126" s="33"/>
      <c r="B126" s="34"/>
      <c r="C126" s="34"/>
      <c r="D126" s="34"/>
      <c r="G126" s="45">
        <v>40850</v>
      </c>
      <c r="H126" s="46">
        <v>0.5</v>
      </c>
      <c r="I126" s="26">
        <f t="shared" si="7"/>
        <v>40850.5</v>
      </c>
      <c r="J126" s="48">
        <v>146.26900000000001</v>
      </c>
      <c r="K126" s="27">
        <f>'Barometric Data'!B127+'Barometric Data'!C127</f>
        <v>40850.5</v>
      </c>
      <c r="L126" s="28">
        <f t="shared" si="8"/>
        <v>0</v>
      </c>
      <c r="M126" s="29">
        <f>'Barometric Data'!E127</f>
        <v>2.5657000000000001</v>
      </c>
      <c r="N126" s="29">
        <f t="shared" si="9"/>
        <v>143.70330000000001</v>
      </c>
      <c r="O126" s="49">
        <f t="shared" si="10"/>
        <v>342.46316000000002</v>
      </c>
      <c r="P126" s="49"/>
      <c r="Q126" s="48">
        <v>17.23</v>
      </c>
      <c r="R126" s="37" t="s">
        <v>29</v>
      </c>
      <c r="S126" s="18"/>
    </row>
    <row r="127" spans="1:19" x14ac:dyDescent="0.25">
      <c r="A127" s="33"/>
      <c r="B127" s="34"/>
      <c r="C127" s="34"/>
      <c r="D127" s="34"/>
      <c r="G127" s="45">
        <v>40850</v>
      </c>
      <c r="H127" s="46">
        <v>0.75</v>
      </c>
      <c r="I127" s="26">
        <f t="shared" si="7"/>
        <v>40850.75</v>
      </c>
      <c r="J127" s="48">
        <v>146.14099999999999</v>
      </c>
      <c r="K127" s="27">
        <f>'Barometric Data'!B128+'Barometric Data'!C128</f>
        <v>40850.75</v>
      </c>
      <c r="L127" s="28">
        <f t="shared" si="8"/>
        <v>0</v>
      </c>
      <c r="M127" s="29">
        <f>'Barometric Data'!E128</f>
        <v>2.3576999999999999</v>
      </c>
      <c r="N127" s="29">
        <f t="shared" si="9"/>
        <v>143.7833</v>
      </c>
      <c r="O127" s="49">
        <f t="shared" si="10"/>
        <v>342.38316000000003</v>
      </c>
      <c r="P127" s="49"/>
      <c r="Q127" s="48">
        <v>17.219000000000001</v>
      </c>
      <c r="R127" s="37" t="s">
        <v>29</v>
      </c>
      <c r="S127" s="18"/>
    </row>
    <row r="128" spans="1:19" x14ac:dyDescent="0.25">
      <c r="A128" s="33"/>
      <c r="B128" s="34"/>
      <c r="C128" s="34"/>
      <c r="D128" s="34"/>
      <c r="G128" s="45">
        <v>40851</v>
      </c>
      <c r="H128" s="46">
        <v>0</v>
      </c>
      <c r="I128" s="26">
        <f t="shared" si="7"/>
        <v>40851</v>
      </c>
      <c r="J128" s="48">
        <v>146.11199999999999</v>
      </c>
      <c r="K128" s="27">
        <f>'Barometric Data'!B129+'Barometric Data'!C129</f>
        <v>40851</v>
      </c>
      <c r="L128" s="28">
        <f t="shared" si="8"/>
        <v>0</v>
      </c>
      <c r="M128" s="29">
        <f>'Barometric Data'!E129</f>
        <v>2.2993999999999999</v>
      </c>
      <c r="N128" s="29">
        <f t="shared" si="9"/>
        <v>143.8126</v>
      </c>
      <c r="O128" s="49">
        <f t="shared" si="10"/>
        <v>342.35386000000005</v>
      </c>
      <c r="P128" s="49"/>
      <c r="Q128" s="48">
        <v>17.202000000000002</v>
      </c>
      <c r="R128" s="37" t="s">
        <v>29</v>
      </c>
      <c r="S128" s="18"/>
    </row>
    <row r="129" spans="1:19" x14ac:dyDescent="0.25">
      <c r="A129" s="33"/>
      <c r="B129" s="34"/>
      <c r="C129" s="34"/>
      <c r="D129" s="34"/>
      <c r="G129" s="45">
        <v>40851</v>
      </c>
      <c r="H129" s="46">
        <v>0.25</v>
      </c>
      <c r="I129" s="26">
        <f t="shared" si="7"/>
        <v>40851.25</v>
      </c>
      <c r="J129" s="48">
        <v>146.11600000000001</v>
      </c>
      <c r="K129" s="27">
        <f>'Barometric Data'!B130+'Barometric Data'!C130</f>
        <v>40851.25</v>
      </c>
      <c r="L129" s="28">
        <f t="shared" si="8"/>
        <v>0</v>
      </c>
      <c r="M129" s="29">
        <f>'Barometric Data'!E130</f>
        <v>2.2978999999999998</v>
      </c>
      <c r="N129" s="29">
        <f t="shared" si="9"/>
        <v>143.81810000000002</v>
      </c>
      <c r="O129" s="49">
        <f t="shared" si="10"/>
        <v>342.34836000000001</v>
      </c>
      <c r="P129" s="49"/>
      <c r="Q129" s="48">
        <v>17.225000000000001</v>
      </c>
      <c r="R129" s="37" t="s">
        <v>29</v>
      </c>
      <c r="S129" s="18"/>
    </row>
    <row r="130" spans="1:19" x14ac:dyDescent="0.25">
      <c r="A130" s="33"/>
      <c r="B130" s="34"/>
      <c r="C130" s="34"/>
      <c r="D130" s="34"/>
      <c r="G130" s="45">
        <v>40851</v>
      </c>
      <c r="H130" s="46">
        <v>0.5</v>
      </c>
      <c r="I130" s="26">
        <f t="shared" si="7"/>
        <v>40851.5</v>
      </c>
      <c r="J130" s="48">
        <v>146.19</v>
      </c>
      <c r="K130" s="27">
        <f>'Barometric Data'!B131+'Barometric Data'!C131</f>
        <v>40851.5</v>
      </c>
      <c r="L130" s="28">
        <f t="shared" si="8"/>
        <v>0</v>
      </c>
      <c r="M130" s="29">
        <f>'Barometric Data'!E131</f>
        <v>2.4085999999999999</v>
      </c>
      <c r="N130" s="29">
        <f t="shared" si="9"/>
        <v>143.78139999999999</v>
      </c>
      <c r="O130" s="49">
        <f t="shared" si="10"/>
        <v>342.38506000000007</v>
      </c>
      <c r="P130" s="49"/>
      <c r="Q130" s="48">
        <v>17.213999999999999</v>
      </c>
      <c r="R130" s="37" t="s">
        <v>29</v>
      </c>
      <c r="S130" s="18"/>
    </row>
    <row r="131" spans="1:19" x14ac:dyDescent="0.25">
      <c r="A131" s="33"/>
      <c r="B131" s="34"/>
      <c r="C131" s="34"/>
      <c r="D131" s="34"/>
      <c r="G131" s="45">
        <v>40851</v>
      </c>
      <c r="H131" s="46">
        <v>0.75</v>
      </c>
      <c r="I131" s="26">
        <f t="shared" si="7"/>
        <v>40851.75</v>
      </c>
      <c r="J131" s="48">
        <v>146.244</v>
      </c>
      <c r="K131" s="27">
        <f>'Barometric Data'!B132+'Barometric Data'!C132</f>
        <v>40851.75</v>
      </c>
      <c r="L131" s="28">
        <f t="shared" si="8"/>
        <v>0</v>
      </c>
      <c r="M131" s="29">
        <f>'Barometric Data'!E132</f>
        <v>2.4731000000000001</v>
      </c>
      <c r="N131" s="29">
        <f t="shared" si="9"/>
        <v>143.77090000000001</v>
      </c>
      <c r="O131" s="49">
        <f t="shared" si="10"/>
        <v>342.39556000000005</v>
      </c>
      <c r="P131" s="49"/>
      <c r="Q131" s="48">
        <v>17.216999999999999</v>
      </c>
      <c r="R131" s="37" t="s">
        <v>29</v>
      </c>
      <c r="S131" s="18"/>
    </row>
    <row r="132" spans="1:19" x14ac:dyDescent="0.25">
      <c r="A132" s="33"/>
      <c r="B132" s="34"/>
      <c r="C132" s="34"/>
      <c r="D132" s="34"/>
      <c r="G132" s="45">
        <v>40852</v>
      </c>
      <c r="H132" s="46">
        <v>0</v>
      </c>
      <c r="I132" s="26">
        <f t="shared" ref="I132:I195" si="11">G132+H132</f>
        <v>40852</v>
      </c>
      <c r="J132" s="48">
        <v>146.24299999999999</v>
      </c>
      <c r="K132" s="27">
        <f>'Barometric Data'!B133+'Barometric Data'!C133</f>
        <v>40852</v>
      </c>
      <c r="L132" s="28">
        <f t="shared" ref="L132:L195" si="12">K132-I132</f>
        <v>0</v>
      </c>
      <c r="M132" s="29">
        <f>'Barometric Data'!E133</f>
        <v>2.4731000000000001</v>
      </c>
      <c r="N132" s="29">
        <f t="shared" ref="N132:N195" si="13">J132-M132</f>
        <v>143.76990000000001</v>
      </c>
      <c r="O132" s="49">
        <f t="shared" ref="O132:O195" si="14">AVERAGE($D$5:$D$9)-N132</f>
        <v>342.39656000000002</v>
      </c>
      <c r="P132" s="49"/>
      <c r="Q132" s="48">
        <v>17.202000000000002</v>
      </c>
      <c r="R132" s="37" t="s">
        <v>29</v>
      </c>
      <c r="S132" s="18"/>
    </row>
    <row r="133" spans="1:19" x14ac:dyDescent="0.25">
      <c r="A133" s="33"/>
      <c r="B133" s="34"/>
      <c r="C133" s="34"/>
      <c r="D133" s="34"/>
      <c r="G133" s="45">
        <v>40852</v>
      </c>
      <c r="H133" s="46">
        <v>0.25</v>
      </c>
      <c r="I133" s="26">
        <f t="shared" si="11"/>
        <v>40852.25</v>
      </c>
      <c r="J133" s="48">
        <v>146.26499999999999</v>
      </c>
      <c r="K133" s="27">
        <f>'Barometric Data'!B134+'Barometric Data'!C134</f>
        <v>40852.25</v>
      </c>
      <c r="L133" s="28">
        <f t="shared" si="12"/>
        <v>0</v>
      </c>
      <c r="M133" s="29">
        <f>'Barometric Data'!E134</f>
        <v>2.4973000000000001</v>
      </c>
      <c r="N133" s="29">
        <f t="shared" si="13"/>
        <v>143.76769999999999</v>
      </c>
      <c r="O133" s="49">
        <f t="shared" si="14"/>
        <v>342.39876000000004</v>
      </c>
      <c r="P133" s="49"/>
      <c r="Q133" s="48">
        <v>17.216999999999999</v>
      </c>
      <c r="R133" s="37" t="s">
        <v>29</v>
      </c>
      <c r="S133" s="18"/>
    </row>
    <row r="134" spans="1:19" x14ac:dyDescent="0.25">
      <c r="A134" s="33"/>
      <c r="B134" s="34"/>
      <c r="C134" s="34"/>
      <c r="D134" s="34"/>
      <c r="G134" s="45">
        <v>40852</v>
      </c>
      <c r="H134" s="46">
        <v>0.5</v>
      </c>
      <c r="I134" s="26">
        <f t="shared" si="11"/>
        <v>40852.5</v>
      </c>
      <c r="J134" s="48">
        <v>146.303</v>
      </c>
      <c r="K134" s="27">
        <f>'Barometric Data'!B135+'Barometric Data'!C135</f>
        <v>40852.5</v>
      </c>
      <c r="L134" s="28">
        <f t="shared" si="12"/>
        <v>0</v>
      </c>
      <c r="M134" s="29">
        <f>'Barometric Data'!E135</f>
        <v>2.5659000000000001</v>
      </c>
      <c r="N134" s="29">
        <f t="shared" si="13"/>
        <v>143.7371</v>
      </c>
      <c r="O134" s="49">
        <f t="shared" si="14"/>
        <v>342.42936000000003</v>
      </c>
      <c r="P134" s="49"/>
      <c r="Q134" s="48">
        <v>17.216999999999999</v>
      </c>
      <c r="R134" s="37" t="s">
        <v>29</v>
      </c>
      <c r="S134" s="18"/>
    </row>
    <row r="135" spans="1:19" x14ac:dyDescent="0.25">
      <c r="A135" s="33"/>
      <c r="B135" s="34"/>
      <c r="C135" s="34"/>
      <c r="D135" s="34"/>
      <c r="G135" s="45">
        <v>40852</v>
      </c>
      <c r="H135" s="46">
        <v>0.75</v>
      </c>
      <c r="I135" s="26">
        <f t="shared" si="11"/>
        <v>40852.75</v>
      </c>
      <c r="J135" s="48">
        <v>146.31100000000001</v>
      </c>
      <c r="K135" s="27">
        <f>'Barometric Data'!B136+'Barometric Data'!C136</f>
        <v>40852.75</v>
      </c>
      <c r="L135" s="28">
        <f t="shared" si="12"/>
        <v>0</v>
      </c>
      <c r="M135" s="29">
        <f>'Barometric Data'!E136</f>
        <v>2.5632000000000001</v>
      </c>
      <c r="N135" s="29">
        <f t="shared" si="13"/>
        <v>143.74780000000001</v>
      </c>
      <c r="O135" s="49">
        <f t="shared" si="14"/>
        <v>342.41866000000005</v>
      </c>
      <c r="P135" s="49"/>
      <c r="Q135" s="48">
        <v>17.213000000000001</v>
      </c>
      <c r="R135" s="37" t="s">
        <v>29</v>
      </c>
      <c r="S135" s="18"/>
    </row>
    <row r="136" spans="1:19" x14ac:dyDescent="0.25">
      <c r="A136" s="33"/>
      <c r="B136" s="34"/>
      <c r="C136" s="34"/>
      <c r="D136" s="34"/>
      <c r="G136" s="45">
        <v>40853</v>
      </c>
      <c r="H136" s="46">
        <v>0</v>
      </c>
      <c r="I136" s="26">
        <f t="shared" si="11"/>
        <v>40853</v>
      </c>
      <c r="J136" s="48">
        <v>146.315</v>
      </c>
      <c r="K136" s="27">
        <f>'Barometric Data'!B137+'Barometric Data'!C137</f>
        <v>40853</v>
      </c>
      <c r="L136" s="28">
        <f t="shared" si="12"/>
        <v>0</v>
      </c>
      <c r="M136" s="29">
        <f>'Barometric Data'!E137</f>
        <v>2.5788000000000002</v>
      </c>
      <c r="N136" s="29">
        <f t="shared" si="13"/>
        <v>143.7362</v>
      </c>
      <c r="O136" s="49">
        <f t="shared" si="14"/>
        <v>342.43026000000003</v>
      </c>
      <c r="P136" s="49"/>
      <c r="Q136" s="48">
        <v>17.231999999999999</v>
      </c>
      <c r="R136" s="37" t="s">
        <v>29</v>
      </c>
      <c r="S136" s="18"/>
    </row>
    <row r="137" spans="1:19" x14ac:dyDescent="0.25">
      <c r="A137" s="33"/>
      <c r="B137" s="34"/>
      <c r="C137" s="34"/>
      <c r="D137" s="34"/>
      <c r="G137" s="45">
        <v>40853</v>
      </c>
      <c r="H137" s="46">
        <v>0.25</v>
      </c>
      <c r="I137" s="26">
        <f t="shared" si="11"/>
        <v>40853.25</v>
      </c>
      <c r="J137" s="48">
        <v>146.33199999999999</v>
      </c>
      <c r="K137" s="27">
        <f>'Barometric Data'!B138+'Barometric Data'!C138</f>
        <v>40853.25</v>
      </c>
      <c r="L137" s="28">
        <f t="shared" si="12"/>
        <v>0</v>
      </c>
      <c r="M137" s="29">
        <f>'Barometric Data'!E138</f>
        <v>2.5714999999999999</v>
      </c>
      <c r="N137" s="29">
        <f t="shared" si="13"/>
        <v>143.76050000000001</v>
      </c>
      <c r="O137" s="49">
        <f t="shared" si="14"/>
        <v>342.40596000000005</v>
      </c>
      <c r="P137" s="49"/>
      <c r="Q137" s="48">
        <v>17.212</v>
      </c>
      <c r="R137" s="37" t="s">
        <v>29</v>
      </c>
      <c r="S137" s="18"/>
    </row>
    <row r="138" spans="1:19" x14ac:dyDescent="0.25">
      <c r="A138" s="33"/>
      <c r="B138" s="34"/>
      <c r="C138" s="34"/>
      <c r="D138" s="34"/>
      <c r="G138" s="45">
        <v>40853</v>
      </c>
      <c r="H138" s="46">
        <v>0.5</v>
      </c>
      <c r="I138" s="26">
        <f t="shared" si="11"/>
        <v>40853.5</v>
      </c>
      <c r="J138" s="48">
        <v>146.36199999999999</v>
      </c>
      <c r="K138" s="27">
        <f>'Barometric Data'!B139+'Barometric Data'!C139</f>
        <v>40853.5</v>
      </c>
      <c r="L138" s="28">
        <f t="shared" si="12"/>
        <v>0</v>
      </c>
      <c r="M138" s="29">
        <f>'Barometric Data'!E139</f>
        <v>2.6495000000000002</v>
      </c>
      <c r="N138" s="29">
        <f t="shared" si="13"/>
        <v>143.71250000000001</v>
      </c>
      <c r="O138" s="49">
        <f t="shared" si="14"/>
        <v>342.45396000000005</v>
      </c>
      <c r="P138" s="49"/>
      <c r="Q138" s="48">
        <v>17.221</v>
      </c>
      <c r="R138" s="37" t="s">
        <v>29</v>
      </c>
      <c r="S138" s="18"/>
    </row>
    <row r="139" spans="1:19" x14ac:dyDescent="0.25">
      <c r="A139" s="33"/>
      <c r="B139" s="34"/>
      <c r="C139" s="34"/>
      <c r="D139" s="34"/>
      <c r="G139" s="45">
        <v>40853</v>
      </c>
      <c r="H139" s="46">
        <v>0.75</v>
      </c>
      <c r="I139" s="26">
        <f t="shared" si="11"/>
        <v>40853.75</v>
      </c>
      <c r="J139" s="48">
        <v>146.39400000000001</v>
      </c>
      <c r="K139" s="27">
        <f>'Barometric Data'!B140+'Barometric Data'!C140</f>
        <v>40853.75</v>
      </c>
      <c r="L139" s="28">
        <f t="shared" si="12"/>
        <v>0</v>
      </c>
      <c r="M139" s="29">
        <f>'Barometric Data'!E140</f>
        <v>2.6999</v>
      </c>
      <c r="N139" s="29">
        <f t="shared" si="13"/>
        <v>143.69409999999999</v>
      </c>
      <c r="O139" s="49">
        <f t="shared" si="14"/>
        <v>342.47236000000004</v>
      </c>
      <c r="P139" s="49"/>
      <c r="Q139" s="48">
        <v>17.228999999999999</v>
      </c>
      <c r="R139" s="37" t="s">
        <v>29</v>
      </c>
      <c r="S139" s="18"/>
    </row>
    <row r="140" spans="1:19" x14ac:dyDescent="0.25">
      <c r="A140" s="33"/>
      <c r="B140" s="34"/>
      <c r="C140" s="34"/>
      <c r="D140" s="34"/>
      <c r="G140" s="45">
        <v>40854</v>
      </c>
      <c r="H140" s="46">
        <v>0</v>
      </c>
      <c r="I140" s="26">
        <f t="shared" si="11"/>
        <v>40854</v>
      </c>
      <c r="J140" s="48">
        <v>146.452</v>
      </c>
      <c r="K140" s="27">
        <f>'Barometric Data'!B141+'Barometric Data'!C141</f>
        <v>40854</v>
      </c>
      <c r="L140" s="28">
        <f t="shared" si="12"/>
        <v>0</v>
      </c>
      <c r="M140" s="29">
        <f>'Barometric Data'!E141</f>
        <v>2.8062</v>
      </c>
      <c r="N140" s="29">
        <f t="shared" si="13"/>
        <v>143.64580000000001</v>
      </c>
      <c r="O140" s="49">
        <f t="shared" si="14"/>
        <v>342.52066000000002</v>
      </c>
      <c r="P140" s="49"/>
      <c r="Q140" s="48">
        <v>17.225000000000001</v>
      </c>
      <c r="R140" s="37" t="s">
        <v>29</v>
      </c>
      <c r="S140" s="18"/>
    </row>
    <row r="141" spans="1:19" x14ac:dyDescent="0.25">
      <c r="A141" s="33"/>
      <c r="B141" s="34"/>
      <c r="C141" s="34"/>
      <c r="D141" s="34"/>
      <c r="G141" s="45">
        <v>40854</v>
      </c>
      <c r="H141" s="46">
        <v>0.25</v>
      </c>
      <c r="I141" s="26">
        <f t="shared" si="11"/>
        <v>40854.25</v>
      </c>
      <c r="J141" s="48">
        <v>146.51499999999999</v>
      </c>
      <c r="K141" s="27">
        <f>'Barometric Data'!B142+'Barometric Data'!C142</f>
        <v>40854.25</v>
      </c>
      <c r="L141" s="28">
        <f t="shared" si="12"/>
        <v>0</v>
      </c>
      <c r="M141" s="29">
        <f>'Barometric Data'!E142</f>
        <v>2.8635000000000002</v>
      </c>
      <c r="N141" s="29">
        <f t="shared" si="13"/>
        <v>143.6515</v>
      </c>
      <c r="O141" s="49">
        <f t="shared" si="14"/>
        <v>342.51496000000003</v>
      </c>
      <c r="P141" s="49"/>
      <c r="Q141" s="48">
        <v>17.22</v>
      </c>
      <c r="R141" s="37" t="s">
        <v>29</v>
      </c>
      <c r="S141" s="18"/>
    </row>
    <row r="142" spans="1:19" x14ac:dyDescent="0.25">
      <c r="A142" s="33"/>
      <c r="B142" s="34"/>
      <c r="C142" s="34"/>
      <c r="D142" s="34"/>
      <c r="G142" s="45">
        <v>40854</v>
      </c>
      <c r="H142" s="46">
        <v>0.5</v>
      </c>
      <c r="I142" s="26">
        <f t="shared" si="11"/>
        <v>40854.5</v>
      </c>
      <c r="J142" s="48">
        <v>146.55000000000001</v>
      </c>
      <c r="K142" s="27">
        <f>'Barometric Data'!B143+'Barometric Data'!C143</f>
        <v>40854.5</v>
      </c>
      <c r="L142" s="28">
        <f t="shared" si="12"/>
        <v>0</v>
      </c>
      <c r="M142" s="29">
        <f>'Barometric Data'!E143</f>
        <v>2.9464999999999999</v>
      </c>
      <c r="N142" s="29">
        <f t="shared" si="13"/>
        <v>143.60350000000003</v>
      </c>
      <c r="O142" s="49">
        <f t="shared" si="14"/>
        <v>342.56295999999998</v>
      </c>
      <c r="P142" s="49"/>
      <c r="Q142" s="48">
        <v>17.219000000000001</v>
      </c>
      <c r="R142" s="37" t="s">
        <v>29</v>
      </c>
      <c r="S142" s="18"/>
    </row>
    <row r="143" spans="1:19" x14ac:dyDescent="0.25">
      <c r="A143" s="33"/>
      <c r="B143" s="34"/>
      <c r="C143" s="34"/>
      <c r="D143" s="34"/>
      <c r="G143" s="45">
        <v>40854</v>
      </c>
      <c r="H143" s="46">
        <v>0.75</v>
      </c>
      <c r="I143" s="26">
        <f t="shared" si="11"/>
        <v>40854.75</v>
      </c>
      <c r="J143" s="48">
        <v>146.57</v>
      </c>
      <c r="K143" s="27">
        <f>'Barometric Data'!B144+'Barometric Data'!C144</f>
        <v>40854.75</v>
      </c>
      <c r="L143" s="28">
        <f t="shared" si="12"/>
        <v>0</v>
      </c>
      <c r="M143" s="29">
        <f>'Barometric Data'!E144</f>
        <v>2.9698000000000002</v>
      </c>
      <c r="N143" s="29">
        <f t="shared" si="13"/>
        <v>143.6002</v>
      </c>
      <c r="O143" s="49">
        <f t="shared" si="14"/>
        <v>342.56626000000006</v>
      </c>
      <c r="P143" s="49"/>
      <c r="Q143" s="48">
        <v>17.231000000000002</v>
      </c>
      <c r="R143" s="37" t="s">
        <v>29</v>
      </c>
      <c r="S143" s="18"/>
    </row>
    <row r="144" spans="1:19" x14ac:dyDescent="0.25">
      <c r="A144" s="33"/>
      <c r="B144" s="34"/>
      <c r="C144" s="34"/>
      <c r="D144" s="34"/>
      <c r="G144" s="45">
        <v>40855</v>
      </c>
      <c r="H144" s="46">
        <v>0</v>
      </c>
      <c r="I144" s="26">
        <f t="shared" si="11"/>
        <v>40855</v>
      </c>
      <c r="J144" s="48">
        <v>146.553</v>
      </c>
      <c r="K144" s="27">
        <f>'Barometric Data'!B145+'Barometric Data'!C145</f>
        <v>40855</v>
      </c>
      <c r="L144" s="28">
        <f t="shared" si="12"/>
        <v>0</v>
      </c>
      <c r="M144" s="29">
        <f>'Barometric Data'!E145</f>
        <v>2.9845999999999999</v>
      </c>
      <c r="N144" s="29">
        <f t="shared" si="13"/>
        <v>143.5684</v>
      </c>
      <c r="O144" s="49">
        <f t="shared" si="14"/>
        <v>342.59806000000003</v>
      </c>
      <c r="P144" s="49"/>
      <c r="Q144" s="48">
        <v>17.225000000000001</v>
      </c>
      <c r="R144" s="37" t="s">
        <v>29</v>
      </c>
      <c r="S144" s="18"/>
    </row>
    <row r="145" spans="1:19" x14ac:dyDescent="0.25">
      <c r="A145" s="33"/>
      <c r="B145" s="34"/>
      <c r="C145" s="34"/>
      <c r="D145" s="34"/>
      <c r="G145" s="45">
        <v>40855</v>
      </c>
      <c r="H145" s="46">
        <v>0.25</v>
      </c>
      <c r="I145" s="26">
        <f t="shared" si="11"/>
        <v>40855.25</v>
      </c>
      <c r="J145" s="48">
        <v>146.607</v>
      </c>
      <c r="K145" s="27">
        <f>'Barometric Data'!B146+'Barometric Data'!C146</f>
        <v>40855.25</v>
      </c>
      <c r="L145" s="28">
        <f t="shared" si="12"/>
        <v>0</v>
      </c>
      <c r="M145" s="29">
        <f>'Barometric Data'!E146</f>
        <v>3.0047999999999999</v>
      </c>
      <c r="N145" s="29">
        <f t="shared" si="13"/>
        <v>143.60220000000001</v>
      </c>
      <c r="O145" s="49">
        <f t="shared" si="14"/>
        <v>342.56425999999999</v>
      </c>
      <c r="P145" s="49"/>
      <c r="Q145" s="48">
        <v>17.225000000000001</v>
      </c>
      <c r="R145" s="37" t="s">
        <v>29</v>
      </c>
      <c r="S145" s="18"/>
    </row>
    <row r="146" spans="1:19" x14ac:dyDescent="0.25">
      <c r="A146" s="33"/>
      <c r="B146" s="34"/>
      <c r="C146" s="34"/>
      <c r="D146" s="34"/>
      <c r="G146" s="45">
        <v>40855</v>
      </c>
      <c r="H146" s="46">
        <v>0.5</v>
      </c>
      <c r="I146" s="26">
        <f t="shared" si="11"/>
        <v>40855.5</v>
      </c>
      <c r="J146" s="48">
        <v>146.624</v>
      </c>
      <c r="K146" s="27">
        <f>'Barometric Data'!B147+'Barometric Data'!C147</f>
        <v>40855.5</v>
      </c>
      <c r="L146" s="28">
        <f t="shared" si="12"/>
        <v>0</v>
      </c>
      <c r="M146" s="29">
        <f>'Barometric Data'!E147</f>
        <v>3.0832000000000002</v>
      </c>
      <c r="N146" s="29">
        <f t="shared" si="13"/>
        <v>143.54079999999999</v>
      </c>
      <c r="O146" s="49">
        <f t="shared" si="14"/>
        <v>342.62566000000004</v>
      </c>
      <c r="P146" s="49"/>
      <c r="Q146" s="48">
        <v>17.21</v>
      </c>
      <c r="R146" s="37" t="s">
        <v>29</v>
      </c>
      <c r="S146" s="18"/>
    </row>
    <row r="147" spans="1:19" x14ac:dyDescent="0.25">
      <c r="A147" s="33"/>
      <c r="B147" s="34"/>
      <c r="C147" s="34"/>
      <c r="D147" s="34"/>
      <c r="G147" s="45">
        <v>40855</v>
      </c>
      <c r="H147" s="46">
        <v>0.75</v>
      </c>
      <c r="I147" s="26">
        <f t="shared" si="11"/>
        <v>40855.75</v>
      </c>
      <c r="J147" s="48">
        <v>146.65</v>
      </c>
      <c r="K147" s="27">
        <f>'Barometric Data'!B148+'Barometric Data'!C148</f>
        <v>40855.75</v>
      </c>
      <c r="L147" s="28">
        <f t="shared" si="12"/>
        <v>0</v>
      </c>
      <c r="M147" s="29">
        <f>'Barometric Data'!E148</f>
        <v>3.1213000000000002</v>
      </c>
      <c r="N147" s="29">
        <f t="shared" si="13"/>
        <v>143.52870000000001</v>
      </c>
      <c r="O147" s="49">
        <f t="shared" si="14"/>
        <v>342.63776000000001</v>
      </c>
      <c r="P147" s="49"/>
      <c r="Q147" s="48">
        <v>17.212</v>
      </c>
      <c r="R147" s="37" t="s">
        <v>29</v>
      </c>
      <c r="S147" s="18"/>
    </row>
    <row r="148" spans="1:19" x14ac:dyDescent="0.25">
      <c r="A148" s="33"/>
      <c r="B148" s="34"/>
      <c r="C148" s="34"/>
      <c r="D148" s="34"/>
      <c r="G148" s="45">
        <v>40856</v>
      </c>
      <c r="H148" s="46">
        <v>0</v>
      </c>
      <c r="I148" s="26">
        <f t="shared" si="11"/>
        <v>40856</v>
      </c>
      <c r="J148" s="48">
        <v>146.649</v>
      </c>
      <c r="K148" s="27">
        <f>'Barometric Data'!B149+'Barometric Data'!C149</f>
        <v>40856</v>
      </c>
      <c r="L148" s="28">
        <f t="shared" si="12"/>
        <v>0</v>
      </c>
      <c r="M148" s="29">
        <f>'Barometric Data'!E149</f>
        <v>3.1654</v>
      </c>
      <c r="N148" s="29">
        <f t="shared" si="13"/>
        <v>143.4836</v>
      </c>
      <c r="O148" s="49">
        <f t="shared" si="14"/>
        <v>342.68286000000001</v>
      </c>
      <c r="P148" s="49"/>
      <c r="Q148" s="48">
        <v>17.228999999999999</v>
      </c>
      <c r="R148" s="37" t="s">
        <v>29</v>
      </c>
      <c r="S148" s="18"/>
    </row>
    <row r="149" spans="1:19" x14ac:dyDescent="0.25">
      <c r="A149" s="33"/>
      <c r="B149" s="34"/>
      <c r="C149" s="34"/>
      <c r="D149" s="34"/>
      <c r="G149" s="45">
        <v>40856</v>
      </c>
      <c r="H149" s="46">
        <v>0.25</v>
      </c>
      <c r="I149" s="26">
        <f t="shared" si="11"/>
        <v>40856.25</v>
      </c>
      <c r="J149" s="48">
        <v>146.726</v>
      </c>
      <c r="K149" s="27">
        <f>'Barometric Data'!B150+'Barometric Data'!C150</f>
        <v>40856.25</v>
      </c>
      <c r="L149" s="28">
        <f t="shared" si="12"/>
        <v>0</v>
      </c>
      <c r="M149" s="29">
        <f>'Barometric Data'!E150</f>
        <v>3.2079</v>
      </c>
      <c r="N149" s="29">
        <f t="shared" si="13"/>
        <v>143.5181</v>
      </c>
      <c r="O149" s="49">
        <f t="shared" si="14"/>
        <v>342.64836000000003</v>
      </c>
      <c r="P149" s="49"/>
      <c r="Q149" s="48">
        <v>17.222999999999999</v>
      </c>
      <c r="R149" s="37" t="s">
        <v>29</v>
      </c>
      <c r="S149" s="18"/>
    </row>
    <row r="150" spans="1:19" x14ac:dyDescent="0.25">
      <c r="A150" s="33"/>
      <c r="B150" s="34"/>
      <c r="C150" s="34"/>
      <c r="D150" s="34"/>
      <c r="G150" s="45">
        <v>40856</v>
      </c>
      <c r="H150" s="46">
        <v>0.5</v>
      </c>
      <c r="I150" s="26">
        <f t="shared" si="11"/>
        <v>40856.5</v>
      </c>
      <c r="J150" s="48">
        <v>146.72200000000001</v>
      </c>
      <c r="K150" s="27">
        <f>'Barometric Data'!B151+'Barometric Data'!C151</f>
        <v>40856.5</v>
      </c>
      <c r="L150" s="28">
        <f t="shared" si="12"/>
        <v>0</v>
      </c>
      <c r="M150" s="29">
        <f>'Barometric Data'!E151</f>
        <v>3.24</v>
      </c>
      <c r="N150" s="29">
        <f t="shared" si="13"/>
        <v>143.482</v>
      </c>
      <c r="O150" s="49">
        <f t="shared" si="14"/>
        <v>342.68446000000006</v>
      </c>
      <c r="P150" s="49"/>
      <c r="Q150" s="48">
        <v>17.227</v>
      </c>
      <c r="R150" s="37" t="s">
        <v>29</v>
      </c>
      <c r="S150" s="18"/>
    </row>
    <row r="151" spans="1:19" x14ac:dyDescent="0.25">
      <c r="A151" s="33"/>
      <c r="B151" s="34"/>
      <c r="C151" s="34"/>
      <c r="D151" s="34"/>
      <c r="G151" s="45">
        <v>40856</v>
      </c>
      <c r="H151" s="46">
        <v>0.75</v>
      </c>
      <c r="I151" s="26">
        <f t="shared" si="11"/>
        <v>40856.75</v>
      </c>
      <c r="J151" s="48">
        <v>146.65299999999999</v>
      </c>
      <c r="K151" s="27">
        <f>'Barometric Data'!B152+'Barometric Data'!C152</f>
        <v>40856.75</v>
      </c>
      <c r="L151" s="28">
        <f t="shared" si="12"/>
        <v>0</v>
      </c>
      <c r="M151" s="29">
        <f>'Barometric Data'!E152</f>
        <v>3.1322000000000001</v>
      </c>
      <c r="N151" s="29">
        <f t="shared" si="13"/>
        <v>143.52079999999998</v>
      </c>
      <c r="O151" s="49">
        <f t="shared" si="14"/>
        <v>342.64566000000002</v>
      </c>
      <c r="P151" s="49"/>
      <c r="Q151" s="48">
        <v>17.22</v>
      </c>
      <c r="R151" s="37" t="s">
        <v>29</v>
      </c>
      <c r="S151" s="18"/>
    </row>
    <row r="152" spans="1:19" x14ac:dyDescent="0.25">
      <c r="A152" s="33"/>
      <c r="B152" s="34"/>
      <c r="C152" s="34"/>
      <c r="D152" s="34"/>
      <c r="G152" s="45">
        <v>40857</v>
      </c>
      <c r="H152" s="46">
        <v>0</v>
      </c>
      <c r="I152" s="26">
        <f t="shared" si="11"/>
        <v>40857</v>
      </c>
      <c r="J152" s="48">
        <v>146.602</v>
      </c>
      <c r="K152" s="27">
        <f>'Barometric Data'!B153+'Barometric Data'!C153</f>
        <v>40857</v>
      </c>
      <c r="L152" s="28">
        <f t="shared" si="12"/>
        <v>0</v>
      </c>
      <c r="M152" s="29">
        <f>'Barometric Data'!E153</f>
        <v>3.1097000000000001</v>
      </c>
      <c r="N152" s="29">
        <f t="shared" si="13"/>
        <v>143.4923</v>
      </c>
      <c r="O152" s="49">
        <f t="shared" si="14"/>
        <v>342.67416000000003</v>
      </c>
      <c r="P152" s="49"/>
      <c r="Q152" s="48">
        <v>17.22</v>
      </c>
      <c r="R152" s="37" t="s">
        <v>29</v>
      </c>
      <c r="S152" s="18"/>
    </row>
    <row r="153" spans="1:19" x14ac:dyDescent="0.25">
      <c r="A153" s="33"/>
      <c r="B153" s="34"/>
      <c r="C153" s="34"/>
      <c r="D153" s="34"/>
      <c r="G153" s="45">
        <v>40857</v>
      </c>
      <c r="H153" s="46">
        <v>0.25</v>
      </c>
      <c r="I153" s="26">
        <f t="shared" si="11"/>
        <v>40857.25</v>
      </c>
      <c r="J153" s="48">
        <v>146.63499999999999</v>
      </c>
      <c r="K153" s="27">
        <f>'Barometric Data'!B154+'Barometric Data'!C154</f>
        <v>40857.25</v>
      </c>
      <c r="L153" s="28">
        <f t="shared" si="12"/>
        <v>0</v>
      </c>
      <c r="M153" s="29">
        <f>'Barometric Data'!E154</f>
        <v>3.0706000000000002</v>
      </c>
      <c r="N153" s="29">
        <f t="shared" si="13"/>
        <v>143.56439999999998</v>
      </c>
      <c r="O153" s="49">
        <f t="shared" si="14"/>
        <v>342.60206000000005</v>
      </c>
      <c r="P153" s="49"/>
      <c r="Q153" s="48">
        <v>17.213000000000001</v>
      </c>
      <c r="R153" s="37" t="s">
        <v>29</v>
      </c>
      <c r="S153" s="18"/>
    </row>
    <row r="154" spans="1:19" x14ac:dyDescent="0.25">
      <c r="A154" s="33"/>
      <c r="B154" s="34"/>
      <c r="C154" s="34"/>
      <c r="D154" s="34"/>
      <c r="G154" s="45">
        <v>40857</v>
      </c>
      <c r="H154" s="46">
        <v>0.5</v>
      </c>
      <c r="I154" s="26">
        <f t="shared" si="11"/>
        <v>40857.5</v>
      </c>
      <c r="J154" s="48">
        <v>146.58500000000001</v>
      </c>
      <c r="K154" s="27">
        <f>'Barometric Data'!B155+'Barometric Data'!C155</f>
        <v>40857.5</v>
      </c>
      <c r="L154" s="28">
        <f t="shared" si="12"/>
        <v>0</v>
      </c>
      <c r="M154" s="29">
        <f>'Barometric Data'!E155</f>
        <v>3.0282</v>
      </c>
      <c r="N154" s="29">
        <f t="shared" si="13"/>
        <v>143.55680000000001</v>
      </c>
      <c r="O154" s="49">
        <f t="shared" si="14"/>
        <v>342.60966000000002</v>
      </c>
      <c r="P154" s="49"/>
      <c r="Q154" s="48">
        <v>17.228000000000002</v>
      </c>
      <c r="R154" s="37" t="s">
        <v>29</v>
      </c>
      <c r="S154" s="18"/>
    </row>
    <row r="155" spans="1:19" x14ac:dyDescent="0.25">
      <c r="A155" s="33"/>
      <c r="B155" s="34"/>
      <c r="C155" s="34"/>
      <c r="D155" s="34"/>
      <c r="G155" s="45">
        <v>40857</v>
      </c>
      <c r="H155" s="46">
        <v>0.75</v>
      </c>
      <c r="I155" s="26">
        <f t="shared" si="11"/>
        <v>40857.75</v>
      </c>
      <c r="J155" s="48">
        <v>146.52199999999999</v>
      </c>
      <c r="K155" s="27">
        <f>'Barometric Data'!B156+'Barometric Data'!C156</f>
        <v>40857.75</v>
      </c>
      <c r="L155" s="28">
        <f t="shared" si="12"/>
        <v>0</v>
      </c>
      <c r="M155" s="29">
        <f>'Barometric Data'!E156</f>
        <v>2.9060999999999999</v>
      </c>
      <c r="N155" s="29">
        <f t="shared" si="13"/>
        <v>143.61589999999998</v>
      </c>
      <c r="O155" s="49">
        <f t="shared" si="14"/>
        <v>342.55056000000002</v>
      </c>
      <c r="P155" s="49"/>
      <c r="Q155" s="48">
        <v>17.241</v>
      </c>
      <c r="R155" s="37" t="s">
        <v>29</v>
      </c>
      <c r="S155" s="18"/>
    </row>
    <row r="156" spans="1:19" x14ac:dyDescent="0.25">
      <c r="A156" s="33"/>
      <c r="B156" s="34"/>
      <c r="C156" s="34"/>
      <c r="D156" s="34"/>
      <c r="G156" s="45">
        <v>40858</v>
      </c>
      <c r="H156" s="46">
        <v>0</v>
      </c>
      <c r="I156" s="26">
        <f t="shared" si="11"/>
        <v>40858</v>
      </c>
      <c r="J156" s="48">
        <v>146.446</v>
      </c>
      <c r="K156" s="27">
        <f>'Barometric Data'!B157+'Barometric Data'!C157</f>
        <v>40858</v>
      </c>
      <c r="L156" s="28">
        <f t="shared" si="12"/>
        <v>0</v>
      </c>
      <c r="M156" s="29">
        <f>'Barometric Data'!E157</f>
        <v>2.8304</v>
      </c>
      <c r="N156" s="29">
        <f t="shared" si="13"/>
        <v>143.6156</v>
      </c>
      <c r="O156" s="49">
        <f t="shared" si="14"/>
        <v>342.55086000000006</v>
      </c>
      <c r="P156" s="49"/>
      <c r="Q156" s="48">
        <v>17.225999999999999</v>
      </c>
      <c r="R156" s="37" t="s">
        <v>29</v>
      </c>
      <c r="S156" s="18"/>
    </row>
    <row r="157" spans="1:19" x14ac:dyDescent="0.25">
      <c r="A157" s="33"/>
      <c r="B157" s="34"/>
      <c r="C157" s="34"/>
      <c r="D157" s="34"/>
      <c r="G157" s="45">
        <v>40858</v>
      </c>
      <c r="H157" s="46">
        <v>0.25</v>
      </c>
      <c r="I157" s="26">
        <f t="shared" si="11"/>
        <v>40858.25</v>
      </c>
      <c r="J157" s="48">
        <v>146.43600000000001</v>
      </c>
      <c r="K157" s="27">
        <f>'Barometric Data'!B158+'Barometric Data'!C158</f>
        <v>40858.25</v>
      </c>
      <c r="L157" s="28">
        <f t="shared" si="12"/>
        <v>0</v>
      </c>
      <c r="M157" s="29">
        <f>'Barometric Data'!E158</f>
        <v>2.7372000000000001</v>
      </c>
      <c r="N157" s="29">
        <f t="shared" si="13"/>
        <v>143.69880000000001</v>
      </c>
      <c r="O157" s="49">
        <f t="shared" si="14"/>
        <v>342.46766000000002</v>
      </c>
      <c r="P157" s="49"/>
      <c r="Q157" s="48">
        <v>17.215</v>
      </c>
      <c r="R157" s="37" t="s">
        <v>29</v>
      </c>
      <c r="S157" s="18"/>
    </row>
    <row r="158" spans="1:19" x14ac:dyDescent="0.25">
      <c r="A158" s="33"/>
      <c r="B158" s="34"/>
      <c r="C158" s="34"/>
      <c r="D158" s="34"/>
      <c r="G158" s="45">
        <v>40858</v>
      </c>
      <c r="H158" s="46">
        <v>0.5</v>
      </c>
      <c r="I158" s="26">
        <f t="shared" si="11"/>
        <v>40858.5</v>
      </c>
      <c r="J158" s="48">
        <v>146.35400000000001</v>
      </c>
      <c r="K158" s="27">
        <f>'Barometric Data'!B159+'Barometric Data'!C159</f>
        <v>40858.5</v>
      </c>
      <c r="L158" s="28">
        <f t="shared" si="12"/>
        <v>0</v>
      </c>
      <c r="M158" s="29">
        <f>'Barometric Data'!E159</f>
        <v>2.6326000000000001</v>
      </c>
      <c r="N158" s="29">
        <f t="shared" si="13"/>
        <v>143.72140000000002</v>
      </c>
      <c r="O158" s="49">
        <f t="shared" si="14"/>
        <v>342.44506000000001</v>
      </c>
      <c r="P158" s="49"/>
      <c r="Q158" s="48">
        <v>17.218</v>
      </c>
      <c r="R158" s="37" t="s">
        <v>29</v>
      </c>
      <c r="S158" s="18"/>
    </row>
    <row r="159" spans="1:19" x14ac:dyDescent="0.25">
      <c r="A159" s="33"/>
      <c r="B159" s="34"/>
      <c r="C159" s="34"/>
      <c r="D159" s="34"/>
      <c r="G159" s="45">
        <v>40858</v>
      </c>
      <c r="H159" s="46">
        <v>0.75</v>
      </c>
      <c r="I159" s="26">
        <f t="shared" si="11"/>
        <v>40858.75</v>
      </c>
      <c r="J159" s="48">
        <v>146.239</v>
      </c>
      <c r="K159" s="27">
        <f>'Barometric Data'!B160+'Barometric Data'!C160</f>
        <v>40858.75</v>
      </c>
      <c r="L159" s="28">
        <f t="shared" si="12"/>
        <v>0</v>
      </c>
      <c r="M159" s="29">
        <f>'Barometric Data'!E160</f>
        <v>2.4323000000000001</v>
      </c>
      <c r="N159" s="29">
        <f t="shared" si="13"/>
        <v>143.80670000000001</v>
      </c>
      <c r="O159" s="49">
        <f t="shared" si="14"/>
        <v>342.35976000000005</v>
      </c>
      <c r="P159" s="49"/>
      <c r="Q159" s="48">
        <v>17.213999999999999</v>
      </c>
      <c r="R159" s="37" t="s">
        <v>29</v>
      </c>
      <c r="S159" s="18"/>
    </row>
    <row r="160" spans="1:19" x14ac:dyDescent="0.25">
      <c r="A160" s="33"/>
      <c r="B160" s="34"/>
      <c r="C160" s="34"/>
      <c r="D160" s="34"/>
      <c r="G160" s="45">
        <v>40859</v>
      </c>
      <c r="H160" s="46">
        <v>0</v>
      </c>
      <c r="I160" s="26">
        <f t="shared" si="11"/>
        <v>40859</v>
      </c>
      <c r="J160" s="48">
        <v>146.14400000000001</v>
      </c>
      <c r="K160" s="27">
        <f>'Barometric Data'!B161+'Barometric Data'!C161</f>
        <v>40859</v>
      </c>
      <c r="L160" s="28">
        <f t="shared" si="12"/>
        <v>0</v>
      </c>
      <c r="M160" s="29">
        <f>'Barometric Data'!E161</f>
        <v>2.3250000000000002</v>
      </c>
      <c r="N160" s="29">
        <f t="shared" si="13"/>
        <v>143.81900000000002</v>
      </c>
      <c r="O160" s="49">
        <f t="shared" si="14"/>
        <v>342.34746000000001</v>
      </c>
      <c r="P160" s="49"/>
      <c r="Q160" s="48">
        <v>17.23</v>
      </c>
      <c r="R160" s="37" t="s">
        <v>29</v>
      </c>
      <c r="S160" s="18"/>
    </row>
    <row r="161" spans="1:19" x14ac:dyDescent="0.25">
      <c r="A161" s="33"/>
      <c r="B161" s="34"/>
      <c r="C161" s="34"/>
      <c r="D161" s="34"/>
      <c r="G161" s="45">
        <v>40859</v>
      </c>
      <c r="H161" s="46">
        <v>0.25</v>
      </c>
      <c r="I161" s="26">
        <f t="shared" si="11"/>
        <v>40859.25</v>
      </c>
      <c r="J161" s="48">
        <v>146.261</v>
      </c>
      <c r="K161" s="27">
        <f>'Barometric Data'!B162+'Barometric Data'!C162</f>
        <v>40859.25</v>
      </c>
      <c r="L161" s="28">
        <f t="shared" si="12"/>
        <v>0</v>
      </c>
      <c r="M161" s="29">
        <f>'Barometric Data'!E162</f>
        <v>2.4173</v>
      </c>
      <c r="N161" s="29">
        <f t="shared" si="13"/>
        <v>143.84369999999998</v>
      </c>
      <c r="O161" s="49">
        <f t="shared" si="14"/>
        <v>342.32276000000002</v>
      </c>
      <c r="P161" s="49"/>
      <c r="Q161" s="48">
        <v>17.213999999999999</v>
      </c>
      <c r="R161" s="37" t="s">
        <v>29</v>
      </c>
      <c r="S161" s="18"/>
    </row>
    <row r="162" spans="1:19" x14ac:dyDescent="0.25">
      <c r="A162" s="33"/>
      <c r="B162" s="34"/>
      <c r="C162" s="34"/>
      <c r="D162" s="34"/>
      <c r="G162" s="45">
        <v>40859</v>
      </c>
      <c r="H162" s="46">
        <v>0.5</v>
      </c>
      <c r="I162" s="26">
        <f t="shared" si="11"/>
        <v>40859.5</v>
      </c>
      <c r="J162" s="48">
        <v>146.34800000000001</v>
      </c>
      <c r="K162" s="27">
        <f>'Barometric Data'!B163+'Barometric Data'!C163</f>
        <v>40859.5</v>
      </c>
      <c r="L162" s="28">
        <f t="shared" si="12"/>
        <v>0</v>
      </c>
      <c r="M162" s="29">
        <f>'Barometric Data'!E163</f>
        <v>2.5806</v>
      </c>
      <c r="N162" s="29">
        <f t="shared" si="13"/>
        <v>143.76740000000001</v>
      </c>
      <c r="O162" s="49">
        <f t="shared" si="14"/>
        <v>342.39906000000002</v>
      </c>
      <c r="P162" s="49"/>
      <c r="Q162" s="48">
        <v>17.213000000000001</v>
      </c>
      <c r="R162" s="37" t="s">
        <v>29</v>
      </c>
      <c r="S162" s="18"/>
    </row>
    <row r="163" spans="1:19" x14ac:dyDescent="0.25">
      <c r="A163" s="33"/>
      <c r="B163" s="34"/>
      <c r="C163" s="34"/>
      <c r="D163" s="34"/>
      <c r="G163" s="45">
        <v>40859</v>
      </c>
      <c r="H163" s="46">
        <v>0.75</v>
      </c>
      <c r="I163" s="26">
        <f t="shared" si="11"/>
        <v>40859.75</v>
      </c>
      <c r="J163" s="48">
        <v>146.35300000000001</v>
      </c>
      <c r="K163" s="27">
        <f>'Barometric Data'!B164+'Barometric Data'!C164</f>
        <v>40859.75</v>
      </c>
      <c r="L163" s="28">
        <f t="shared" si="12"/>
        <v>0</v>
      </c>
      <c r="M163" s="29">
        <f>'Barometric Data'!E164</f>
        <v>2.5634999999999999</v>
      </c>
      <c r="N163" s="29">
        <f t="shared" si="13"/>
        <v>143.7895</v>
      </c>
      <c r="O163" s="49">
        <f t="shared" si="14"/>
        <v>342.37696000000005</v>
      </c>
      <c r="P163" s="49"/>
      <c r="Q163" s="48">
        <v>17.231000000000002</v>
      </c>
      <c r="R163" s="37" t="s">
        <v>29</v>
      </c>
      <c r="S163" s="18"/>
    </row>
    <row r="164" spans="1:19" x14ac:dyDescent="0.25">
      <c r="A164" s="33"/>
      <c r="B164" s="34"/>
      <c r="C164" s="34"/>
      <c r="D164" s="34"/>
      <c r="G164" s="45">
        <v>40860</v>
      </c>
      <c r="H164" s="46">
        <v>0</v>
      </c>
      <c r="I164" s="26">
        <f t="shared" si="11"/>
        <v>40860</v>
      </c>
      <c r="J164" s="48">
        <v>146.297</v>
      </c>
      <c r="K164" s="27">
        <f>'Barometric Data'!B165+'Barometric Data'!C165</f>
        <v>40860</v>
      </c>
      <c r="L164" s="28">
        <f t="shared" si="12"/>
        <v>0</v>
      </c>
      <c r="M164" s="29">
        <f>'Barometric Data'!E165</f>
        <v>2.5354999999999999</v>
      </c>
      <c r="N164" s="29">
        <f t="shared" si="13"/>
        <v>143.76149999999998</v>
      </c>
      <c r="O164" s="49">
        <f t="shared" si="14"/>
        <v>342.40496000000007</v>
      </c>
      <c r="P164" s="49"/>
      <c r="Q164" s="48">
        <v>17.22</v>
      </c>
      <c r="R164" s="37" t="s">
        <v>29</v>
      </c>
      <c r="S164" s="18"/>
    </row>
    <row r="165" spans="1:19" x14ac:dyDescent="0.25">
      <c r="A165" s="33"/>
      <c r="B165" s="34"/>
      <c r="C165" s="34"/>
      <c r="D165" s="34"/>
      <c r="G165" s="45">
        <v>40860</v>
      </c>
      <c r="H165" s="46">
        <v>0.25</v>
      </c>
      <c r="I165" s="26">
        <f t="shared" si="11"/>
        <v>40860.25</v>
      </c>
      <c r="J165" s="48">
        <v>146.31</v>
      </c>
      <c r="K165" s="27">
        <f>'Barometric Data'!B166+'Barometric Data'!C166</f>
        <v>40860.25</v>
      </c>
      <c r="L165" s="28">
        <f t="shared" si="12"/>
        <v>0</v>
      </c>
      <c r="M165" s="29">
        <f>'Barometric Data'!E166</f>
        <v>2.4973000000000001</v>
      </c>
      <c r="N165" s="29">
        <f t="shared" si="13"/>
        <v>143.81270000000001</v>
      </c>
      <c r="O165" s="49">
        <f t="shared" si="14"/>
        <v>342.35376000000002</v>
      </c>
      <c r="P165" s="49"/>
      <c r="Q165" s="48">
        <v>17.213000000000001</v>
      </c>
      <c r="R165" s="37" t="s">
        <v>29</v>
      </c>
      <c r="S165" s="18"/>
    </row>
    <row r="166" spans="1:19" x14ac:dyDescent="0.25">
      <c r="A166" s="33"/>
      <c r="B166" s="34"/>
      <c r="C166" s="34"/>
      <c r="D166" s="34"/>
      <c r="G166" s="45">
        <v>40860</v>
      </c>
      <c r="H166" s="46">
        <v>0.5</v>
      </c>
      <c r="I166" s="26">
        <f t="shared" si="11"/>
        <v>40860.5</v>
      </c>
      <c r="J166" s="48">
        <v>146.345</v>
      </c>
      <c r="K166" s="27">
        <f>'Barometric Data'!B167+'Barometric Data'!C167</f>
        <v>40860.5</v>
      </c>
      <c r="L166" s="28">
        <f t="shared" si="12"/>
        <v>0</v>
      </c>
      <c r="M166" s="29">
        <f>'Barometric Data'!E167</f>
        <v>2.5722</v>
      </c>
      <c r="N166" s="29">
        <f t="shared" si="13"/>
        <v>143.77279999999999</v>
      </c>
      <c r="O166" s="49">
        <f t="shared" si="14"/>
        <v>342.39366000000007</v>
      </c>
      <c r="P166" s="49"/>
      <c r="Q166" s="48">
        <v>17.215</v>
      </c>
      <c r="R166" s="37" t="s">
        <v>29</v>
      </c>
      <c r="S166" s="18"/>
    </row>
    <row r="167" spans="1:19" x14ac:dyDescent="0.25">
      <c r="A167" s="33"/>
      <c r="B167" s="34"/>
      <c r="C167" s="34"/>
      <c r="D167" s="34"/>
      <c r="G167" s="45">
        <v>40860</v>
      </c>
      <c r="H167" s="46">
        <v>0.75</v>
      </c>
      <c r="I167" s="26">
        <f t="shared" si="11"/>
        <v>40860.75</v>
      </c>
      <c r="J167" s="48">
        <v>146.34899999999999</v>
      </c>
      <c r="K167" s="27">
        <f>'Barometric Data'!B168+'Barometric Data'!C168</f>
        <v>40860.75</v>
      </c>
      <c r="L167" s="28">
        <f t="shared" si="12"/>
        <v>0</v>
      </c>
      <c r="M167" s="29">
        <f>'Barometric Data'!E168</f>
        <v>2.5583999999999998</v>
      </c>
      <c r="N167" s="29">
        <f t="shared" si="13"/>
        <v>143.79059999999998</v>
      </c>
      <c r="O167" s="49">
        <f t="shared" si="14"/>
        <v>342.37586000000005</v>
      </c>
      <c r="P167" s="49"/>
      <c r="Q167" s="48">
        <v>17.219000000000001</v>
      </c>
      <c r="R167" s="37" t="s">
        <v>29</v>
      </c>
      <c r="S167" s="18"/>
    </row>
    <row r="168" spans="1:19" x14ac:dyDescent="0.25">
      <c r="A168" s="33"/>
      <c r="B168" s="34"/>
      <c r="C168" s="34"/>
      <c r="D168" s="34"/>
      <c r="G168" s="45">
        <v>40861</v>
      </c>
      <c r="H168" s="46">
        <v>0</v>
      </c>
      <c r="I168" s="26">
        <f t="shared" si="11"/>
        <v>40861</v>
      </c>
      <c r="J168" s="48">
        <v>146.33099999999999</v>
      </c>
      <c r="K168" s="27">
        <f>'Barometric Data'!B169+'Barometric Data'!C169</f>
        <v>40861</v>
      </c>
      <c r="L168" s="28">
        <f t="shared" si="12"/>
        <v>0</v>
      </c>
      <c r="M168" s="29">
        <f>'Barometric Data'!E169</f>
        <v>2.5568</v>
      </c>
      <c r="N168" s="29">
        <f t="shared" si="13"/>
        <v>143.77419999999998</v>
      </c>
      <c r="O168" s="49">
        <f t="shared" si="14"/>
        <v>342.39226000000008</v>
      </c>
      <c r="P168" s="49"/>
      <c r="Q168" s="48">
        <v>17.236000000000001</v>
      </c>
      <c r="R168" s="37" t="s">
        <v>29</v>
      </c>
      <c r="S168" s="18"/>
    </row>
    <row r="169" spans="1:19" x14ac:dyDescent="0.25">
      <c r="A169" s="33"/>
      <c r="B169" s="34"/>
      <c r="C169" s="34"/>
      <c r="D169" s="34"/>
      <c r="G169" s="45">
        <v>40861</v>
      </c>
      <c r="H169" s="46">
        <v>0.25</v>
      </c>
      <c r="I169" s="26">
        <f t="shared" si="11"/>
        <v>40861.25</v>
      </c>
      <c r="J169" s="48">
        <v>146.36000000000001</v>
      </c>
      <c r="K169" s="27">
        <f>'Barometric Data'!B170+'Barometric Data'!C170</f>
        <v>40861.25</v>
      </c>
      <c r="L169" s="28">
        <f t="shared" si="12"/>
        <v>0</v>
      </c>
      <c r="M169" s="29">
        <f>'Barometric Data'!E170</f>
        <v>2.5585</v>
      </c>
      <c r="N169" s="29">
        <f t="shared" si="13"/>
        <v>143.8015</v>
      </c>
      <c r="O169" s="49">
        <f t="shared" si="14"/>
        <v>342.36496</v>
      </c>
      <c r="P169" s="49"/>
      <c r="Q169" s="48">
        <v>17.222999999999999</v>
      </c>
      <c r="R169" s="37" t="s">
        <v>29</v>
      </c>
      <c r="S169" s="18"/>
    </row>
    <row r="170" spans="1:19" x14ac:dyDescent="0.25">
      <c r="A170" s="33"/>
      <c r="B170" s="34"/>
      <c r="C170" s="34"/>
      <c r="D170" s="34"/>
      <c r="G170" s="45">
        <v>40861</v>
      </c>
      <c r="H170" s="46">
        <v>0.5</v>
      </c>
      <c r="I170" s="26">
        <f t="shared" si="11"/>
        <v>40861.5</v>
      </c>
      <c r="J170" s="48">
        <v>146.422</v>
      </c>
      <c r="K170" s="27">
        <f>'Barometric Data'!B171+'Barometric Data'!C171</f>
        <v>40861.5</v>
      </c>
      <c r="L170" s="28">
        <f t="shared" si="12"/>
        <v>0</v>
      </c>
      <c r="M170" s="29">
        <f>'Barometric Data'!E171</f>
        <v>2.6438000000000001</v>
      </c>
      <c r="N170" s="29">
        <f t="shared" si="13"/>
        <v>143.7782</v>
      </c>
      <c r="O170" s="49">
        <f t="shared" si="14"/>
        <v>342.38826000000006</v>
      </c>
      <c r="P170" s="49"/>
      <c r="Q170" s="48">
        <v>17.228999999999999</v>
      </c>
      <c r="R170" s="37" t="s">
        <v>29</v>
      </c>
      <c r="S170" s="18"/>
    </row>
    <row r="171" spans="1:19" x14ac:dyDescent="0.25">
      <c r="A171" s="33"/>
      <c r="B171" s="34"/>
      <c r="C171" s="34"/>
      <c r="D171" s="34"/>
      <c r="G171" s="45">
        <v>40861</v>
      </c>
      <c r="H171" s="46">
        <v>0.75</v>
      </c>
      <c r="I171" s="26">
        <f t="shared" si="11"/>
        <v>40861.75</v>
      </c>
      <c r="J171" s="48">
        <v>146.41300000000001</v>
      </c>
      <c r="K171" s="27">
        <f>'Barometric Data'!B172+'Barometric Data'!C172</f>
        <v>40861.75</v>
      </c>
      <c r="L171" s="28">
        <f t="shared" si="12"/>
        <v>0</v>
      </c>
      <c r="M171" s="29">
        <f>'Barometric Data'!E172</f>
        <v>2.6301999999999999</v>
      </c>
      <c r="N171" s="29">
        <f t="shared" si="13"/>
        <v>143.78280000000001</v>
      </c>
      <c r="O171" s="49">
        <f t="shared" si="14"/>
        <v>342.38366000000002</v>
      </c>
      <c r="P171" s="49"/>
      <c r="Q171" s="48">
        <v>17.227</v>
      </c>
      <c r="R171" s="37" t="s">
        <v>29</v>
      </c>
      <c r="S171" s="18"/>
    </row>
    <row r="172" spans="1:19" x14ac:dyDescent="0.25">
      <c r="A172" s="33"/>
      <c r="B172" s="34"/>
      <c r="C172" s="34"/>
      <c r="D172" s="34"/>
      <c r="G172" s="45">
        <v>40862</v>
      </c>
      <c r="H172" s="46">
        <v>0</v>
      </c>
      <c r="I172" s="26">
        <f t="shared" si="11"/>
        <v>40862</v>
      </c>
      <c r="J172" s="48">
        <v>146.41200000000001</v>
      </c>
      <c r="K172" s="27">
        <f>'Barometric Data'!B173+'Barometric Data'!C173</f>
        <v>40862</v>
      </c>
      <c r="L172" s="28">
        <f t="shared" si="12"/>
        <v>0</v>
      </c>
      <c r="M172" s="29">
        <f>'Barometric Data'!E173</f>
        <v>2.6633</v>
      </c>
      <c r="N172" s="29">
        <f t="shared" si="13"/>
        <v>143.74870000000001</v>
      </c>
      <c r="O172" s="49">
        <f t="shared" si="14"/>
        <v>342.41776000000004</v>
      </c>
      <c r="P172" s="49"/>
      <c r="Q172" s="48">
        <v>17.228000000000002</v>
      </c>
      <c r="R172" s="37" t="s">
        <v>29</v>
      </c>
      <c r="S172" s="18"/>
    </row>
    <row r="173" spans="1:19" x14ac:dyDescent="0.25">
      <c r="A173" s="33"/>
      <c r="B173" s="34"/>
      <c r="C173" s="34"/>
      <c r="D173" s="34"/>
      <c r="G173" s="45">
        <v>40862</v>
      </c>
      <c r="H173" s="46">
        <v>0.25</v>
      </c>
      <c r="I173" s="26">
        <f t="shared" si="11"/>
        <v>40862.25</v>
      </c>
      <c r="J173" s="48">
        <v>146.476</v>
      </c>
      <c r="K173" s="27">
        <f>'Barometric Data'!B174+'Barometric Data'!C174</f>
        <v>40862.25</v>
      </c>
      <c r="L173" s="28">
        <f t="shared" si="12"/>
        <v>0</v>
      </c>
      <c r="M173" s="29">
        <f>'Barometric Data'!E174</f>
        <v>2.7625999999999999</v>
      </c>
      <c r="N173" s="29">
        <f t="shared" si="13"/>
        <v>143.71340000000001</v>
      </c>
      <c r="O173" s="49">
        <f t="shared" si="14"/>
        <v>342.45306000000005</v>
      </c>
      <c r="P173" s="49"/>
      <c r="Q173" s="48">
        <v>17.212</v>
      </c>
      <c r="R173" s="37" t="s">
        <v>29</v>
      </c>
      <c r="S173" s="18"/>
    </row>
    <row r="174" spans="1:19" x14ac:dyDescent="0.25">
      <c r="A174" s="33"/>
      <c r="B174" s="34"/>
      <c r="C174" s="34"/>
      <c r="D174" s="34"/>
      <c r="G174" s="45">
        <v>40862</v>
      </c>
      <c r="H174" s="46">
        <v>0.5</v>
      </c>
      <c r="I174" s="26">
        <f t="shared" si="11"/>
        <v>40862.5</v>
      </c>
      <c r="J174" s="48">
        <v>146.554</v>
      </c>
      <c r="K174" s="27">
        <f>'Barometric Data'!B175+'Barometric Data'!C175</f>
        <v>40862.5</v>
      </c>
      <c r="L174" s="28">
        <f t="shared" si="12"/>
        <v>0</v>
      </c>
      <c r="M174" s="29">
        <f>'Barometric Data'!E175</f>
        <v>2.8607999999999998</v>
      </c>
      <c r="N174" s="29">
        <f t="shared" si="13"/>
        <v>143.69319999999999</v>
      </c>
      <c r="O174" s="49">
        <f t="shared" si="14"/>
        <v>342.47326000000004</v>
      </c>
      <c r="P174" s="49"/>
      <c r="Q174" s="48">
        <v>17.225999999999999</v>
      </c>
      <c r="R174" s="37" t="s">
        <v>29</v>
      </c>
      <c r="S174" s="18"/>
    </row>
    <row r="175" spans="1:19" x14ac:dyDescent="0.25">
      <c r="A175" s="33"/>
      <c r="B175" s="34"/>
      <c r="C175" s="34"/>
      <c r="D175" s="34"/>
      <c r="G175" s="45">
        <v>40862</v>
      </c>
      <c r="H175" s="46">
        <v>0.75</v>
      </c>
      <c r="I175" s="26">
        <f t="shared" si="11"/>
        <v>40862.75</v>
      </c>
      <c r="J175" s="48">
        <v>146.55099999999999</v>
      </c>
      <c r="K175" s="27">
        <f>'Barometric Data'!B176+'Barometric Data'!C176</f>
        <v>40862.75</v>
      </c>
      <c r="L175" s="28">
        <f t="shared" si="12"/>
        <v>0</v>
      </c>
      <c r="M175" s="29">
        <f>'Barometric Data'!E176</f>
        <v>2.8765999999999998</v>
      </c>
      <c r="N175" s="29">
        <f t="shared" si="13"/>
        <v>143.67439999999999</v>
      </c>
      <c r="O175" s="49">
        <f t="shared" si="14"/>
        <v>342.49206000000004</v>
      </c>
      <c r="P175" s="49"/>
      <c r="Q175" s="48">
        <v>17.225999999999999</v>
      </c>
      <c r="R175" s="37" t="s">
        <v>29</v>
      </c>
      <c r="S175" s="18"/>
    </row>
    <row r="176" spans="1:19" x14ac:dyDescent="0.25">
      <c r="A176" s="33"/>
      <c r="B176" s="34"/>
      <c r="C176" s="34"/>
      <c r="D176" s="34"/>
      <c r="G176" s="45">
        <v>40863</v>
      </c>
      <c r="H176" s="46">
        <v>0</v>
      </c>
      <c r="I176" s="26">
        <f t="shared" si="11"/>
        <v>40863</v>
      </c>
      <c r="J176" s="48">
        <v>146.59899999999999</v>
      </c>
      <c r="K176" s="27">
        <f>'Barometric Data'!B177+'Barometric Data'!C177</f>
        <v>40863</v>
      </c>
      <c r="L176" s="28">
        <f t="shared" si="12"/>
        <v>0</v>
      </c>
      <c r="M176" s="29">
        <f>'Barometric Data'!E177</f>
        <v>2.9658000000000002</v>
      </c>
      <c r="N176" s="29">
        <f t="shared" si="13"/>
        <v>143.63319999999999</v>
      </c>
      <c r="O176" s="49">
        <f t="shared" si="14"/>
        <v>342.53326000000004</v>
      </c>
      <c r="P176" s="49"/>
      <c r="Q176" s="48">
        <v>17.222999999999999</v>
      </c>
      <c r="R176" s="37" t="s">
        <v>29</v>
      </c>
      <c r="S176" s="18"/>
    </row>
    <row r="177" spans="1:19" x14ac:dyDescent="0.25">
      <c r="A177" s="33"/>
      <c r="B177" s="34"/>
      <c r="C177" s="34"/>
      <c r="D177" s="34"/>
      <c r="G177" s="45">
        <v>40863</v>
      </c>
      <c r="H177" s="46">
        <v>0.25</v>
      </c>
      <c r="I177" s="26">
        <f t="shared" si="11"/>
        <v>40863.25</v>
      </c>
      <c r="J177" s="48">
        <v>146.62200000000001</v>
      </c>
      <c r="K177" s="27">
        <f>'Barometric Data'!B178+'Barometric Data'!C178</f>
        <v>40863.25</v>
      </c>
      <c r="L177" s="28">
        <f t="shared" si="12"/>
        <v>0</v>
      </c>
      <c r="M177" s="29">
        <f>'Barometric Data'!E178</f>
        <v>3.0019999999999998</v>
      </c>
      <c r="N177" s="29">
        <f t="shared" si="13"/>
        <v>143.62</v>
      </c>
      <c r="O177" s="49">
        <f t="shared" si="14"/>
        <v>342.54646000000002</v>
      </c>
      <c r="P177" s="49"/>
      <c r="Q177" s="48">
        <v>17.219000000000001</v>
      </c>
      <c r="R177" s="37" t="s">
        <v>29</v>
      </c>
      <c r="S177" s="18"/>
    </row>
    <row r="178" spans="1:19" x14ac:dyDescent="0.25">
      <c r="A178" s="33"/>
      <c r="B178" s="34"/>
      <c r="C178" s="34"/>
      <c r="D178" s="34"/>
      <c r="G178" s="45">
        <v>40863</v>
      </c>
      <c r="H178" s="46">
        <v>0.5</v>
      </c>
      <c r="I178" s="26">
        <f t="shared" si="11"/>
        <v>40863.5</v>
      </c>
      <c r="J178" s="48">
        <v>146.65799999999999</v>
      </c>
      <c r="K178" s="27">
        <f>'Barometric Data'!B179+'Barometric Data'!C179</f>
        <v>40863.5</v>
      </c>
      <c r="L178" s="28">
        <f t="shared" si="12"/>
        <v>0</v>
      </c>
      <c r="M178" s="29">
        <f>'Barometric Data'!E179</f>
        <v>3.0377999999999998</v>
      </c>
      <c r="N178" s="29">
        <f t="shared" si="13"/>
        <v>143.62019999999998</v>
      </c>
      <c r="O178" s="49">
        <f t="shared" si="14"/>
        <v>342.54626000000007</v>
      </c>
      <c r="P178" s="49"/>
      <c r="Q178" s="48">
        <v>17.219000000000001</v>
      </c>
      <c r="R178" s="37" t="s">
        <v>29</v>
      </c>
      <c r="S178" s="18"/>
    </row>
    <row r="179" spans="1:19" x14ac:dyDescent="0.25">
      <c r="A179" s="33"/>
      <c r="B179" s="34"/>
      <c r="C179" s="34"/>
      <c r="D179" s="34"/>
      <c r="G179" s="45">
        <v>40863</v>
      </c>
      <c r="H179" s="46">
        <v>0.75</v>
      </c>
      <c r="I179" s="26">
        <f t="shared" si="11"/>
        <v>40863.75</v>
      </c>
      <c r="J179" s="48">
        <v>146.578</v>
      </c>
      <c r="K179" s="27">
        <f>'Barometric Data'!B180+'Barometric Data'!C180</f>
        <v>40863.75</v>
      </c>
      <c r="L179" s="28">
        <f t="shared" si="12"/>
        <v>0</v>
      </c>
      <c r="M179" s="29">
        <f>'Barometric Data'!E180</f>
        <v>2.9060000000000001</v>
      </c>
      <c r="N179" s="29">
        <f t="shared" si="13"/>
        <v>143.672</v>
      </c>
      <c r="O179" s="49">
        <f t="shared" si="14"/>
        <v>342.49446</v>
      </c>
      <c r="P179" s="49"/>
      <c r="Q179" s="48">
        <v>17.225999999999999</v>
      </c>
      <c r="R179" s="37" t="s">
        <v>29</v>
      </c>
      <c r="S179" s="18"/>
    </row>
    <row r="180" spans="1:19" x14ac:dyDescent="0.25">
      <c r="A180" s="33"/>
      <c r="B180" s="34"/>
      <c r="C180" s="34"/>
      <c r="D180" s="34"/>
      <c r="G180" s="45">
        <v>40864</v>
      </c>
      <c r="H180" s="46">
        <v>0</v>
      </c>
      <c r="I180" s="26">
        <f t="shared" si="11"/>
        <v>40864</v>
      </c>
      <c r="J180" s="48">
        <v>146.512</v>
      </c>
      <c r="K180" s="27">
        <f>'Barometric Data'!B181+'Barometric Data'!C181</f>
        <v>40864</v>
      </c>
      <c r="L180" s="28">
        <f t="shared" si="12"/>
        <v>0</v>
      </c>
      <c r="M180" s="29">
        <f>'Barometric Data'!E181</f>
        <v>2.82</v>
      </c>
      <c r="N180" s="29">
        <f t="shared" si="13"/>
        <v>143.69200000000001</v>
      </c>
      <c r="O180" s="49">
        <f t="shared" si="14"/>
        <v>342.47446000000002</v>
      </c>
      <c r="P180" s="49"/>
      <c r="Q180" s="48">
        <v>17.236000000000001</v>
      </c>
      <c r="R180" s="37" t="s">
        <v>29</v>
      </c>
      <c r="S180" s="18"/>
    </row>
    <row r="181" spans="1:19" x14ac:dyDescent="0.25">
      <c r="A181" s="33"/>
      <c r="B181" s="34"/>
      <c r="C181" s="34"/>
      <c r="D181" s="34"/>
      <c r="G181" s="45">
        <v>40864</v>
      </c>
      <c r="H181" s="46">
        <v>0.25</v>
      </c>
      <c r="I181" s="26">
        <f t="shared" si="11"/>
        <v>40864.25</v>
      </c>
      <c r="J181" s="48">
        <v>146.42400000000001</v>
      </c>
      <c r="K181" s="27">
        <f>'Barometric Data'!B182+'Barometric Data'!C182</f>
        <v>40864.25</v>
      </c>
      <c r="L181" s="28">
        <f t="shared" si="12"/>
        <v>0</v>
      </c>
      <c r="M181" s="29">
        <f>'Barometric Data'!E182</f>
        <v>2.6795</v>
      </c>
      <c r="N181" s="29">
        <f t="shared" si="13"/>
        <v>143.74450000000002</v>
      </c>
      <c r="O181" s="49">
        <f t="shared" si="14"/>
        <v>342.42196000000001</v>
      </c>
      <c r="P181" s="49"/>
      <c r="Q181" s="48">
        <v>17.221</v>
      </c>
      <c r="R181" s="37" t="s">
        <v>29</v>
      </c>
      <c r="S181" s="18"/>
    </row>
    <row r="182" spans="1:19" x14ac:dyDescent="0.25">
      <c r="A182" s="33"/>
      <c r="B182" s="34"/>
      <c r="C182" s="34"/>
      <c r="D182" s="34"/>
      <c r="G182" s="45">
        <v>40864</v>
      </c>
      <c r="H182" s="46">
        <v>0.5</v>
      </c>
      <c r="I182" s="26">
        <f t="shared" si="11"/>
        <v>40864.5</v>
      </c>
      <c r="J182" s="48">
        <v>146.38</v>
      </c>
      <c r="K182" s="27">
        <f>'Barometric Data'!B183+'Barometric Data'!C183</f>
        <v>40864.5</v>
      </c>
      <c r="L182" s="28">
        <f t="shared" si="12"/>
        <v>0</v>
      </c>
      <c r="M182" s="29">
        <f>'Barometric Data'!E183</f>
        <v>2.5678000000000001</v>
      </c>
      <c r="N182" s="29">
        <f t="shared" si="13"/>
        <v>143.81219999999999</v>
      </c>
      <c r="O182" s="49">
        <f t="shared" si="14"/>
        <v>342.35426000000007</v>
      </c>
      <c r="P182" s="49"/>
      <c r="Q182" s="48">
        <v>17.238</v>
      </c>
      <c r="R182" s="37" t="s">
        <v>29</v>
      </c>
      <c r="S182" s="18"/>
    </row>
    <row r="183" spans="1:19" x14ac:dyDescent="0.25">
      <c r="A183" s="33"/>
      <c r="B183" s="34"/>
      <c r="C183" s="34"/>
      <c r="D183" s="34"/>
      <c r="G183" s="45">
        <v>40864</v>
      </c>
      <c r="H183" s="46">
        <v>0.75</v>
      </c>
      <c r="I183" s="26">
        <f t="shared" si="11"/>
        <v>40864.75</v>
      </c>
      <c r="J183" s="48">
        <v>146.30199999999999</v>
      </c>
      <c r="K183" s="27">
        <f>'Barometric Data'!B184+'Barometric Data'!C184</f>
        <v>40864.75</v>
      </c>
      <c r="L183" s="28">
        <f t="shared" si="12"/>
        <v>0</v>
      </c>
      <c r="M183" s="29">
        <f>'Barometric Data'!E184</f>
        <v>2.4375</v>
      </c>
      <c r="N183" s="29">
        <f t="shared" si="13"/>
        <v>143.86449999999999</v>
      </c>
      <c r="O183" s="49">
        <f t="shared" si="14"/>
        <v>342.30196000000001</v>
      </c>
      <c r="P183" s="49"/>
      <c r="Q183" s="48">
        <v>17.23</v>
      </c>
      <c r="R183" s="37" t="s">
        <v>29</v>
      </c>
      <c r="S183" s="18"/>
    </row>
    <row r="184" spans="1:19" x14ac:dyDescent="0.25">
      <c r="A184" s="33"/>
      <c r="B184" s="34"/>
      <c r="C184" s="34"/>
      <c r="D184" s="34"/>
      <c r="G184" s="45">
        <v>40865</v>
      </c>
      <c r="H184" s="46">
        <v>0</v>
      </c>
      <c r="I184" s="26">
        <f t="shared" si="11"/>
        <v>40865</v>
      </c>
      <c r="J184" s="48">
        <v>146.30600000000001</v>
      </c>
      <c r="K184" s="27">
        <f>'Barometric Data'!B185+'Barometric Data'!C185</f>
        <v>40865</v>
      </c>
      <c r="L184" s="28">
        <f t="shared" si="12"/>
        <v>0</v>
      </c>
      <c r="M184" s="29">
        <f>'Barometric Data'!E185</f>
        <v>2.4213</v>
      </c>
      <c r="N184" s="29">
        <f t="shared" si="13"/>
        <v>143.88470000000001</v>
      </c>
      <c r="O184" s="49">
        <f t="shared" si="14"/>
        <v>342.28176000000002</v>
      </c>
      <c r="P184" s="49"/>
      <c r="Q184" s="48">
        <v>17.241</v>
      </c>
      <c r="R184" s="37" t="s">
        <v>29</v>
      </c>
      <c r="S184" s="18"/>
    </row>
    <row r="185" spans="1:19" x14ac:dyDescent="0.25">
      <c r="A185" s="33"/>
      <c r="B185" s="34"/>
      <c r="C185" s="34"/>
      <c r="D185" s="34"/>
      <c r="G185" s="45">
        <v>40865</v>
      </c>
      <c r="H185" s="46">
        <v>0.25</v>
      </c>
      <c r="I185" s="26">
        <f t="shared" si="11"/>
        <v>40865.25</v>
      </c>
      <c r="J185" s="48">
        <v>146.26499999999999</v>
      </c>
      <c r="K185" s="27">
        <f>'Barometric Data'!B186+'Barometric Data'!C186</f>
        <v>40865.25</v>
      </c>
      <c r="L185" s="28">
        <f t="shared" si="12"/>
        <v>0</v>
      </c>
      <c r="M185" s="29">
        <f>'Barometric Data'!E186</f>
        <v>2.3797999999999999</v>
      </c>
      <c r="N185" s="29">
        <f t="shared" si="13"/>
        <v>143.8852</v>
      </c>
      <c r="O185" s="49">
        <f t="shared" si="14"/>
        <v>342.28126000000003</v>
      </c>
      <c r="P185" s="49"/>
      <c r="Q185" s="48">
        <v>17.227</v>
      </c>
      <c r="R185" s="37" t="s">
        <v>29</v>
      </c>
      <c r="S185" s="18"/>
    </row>
    <row r="186" spans="1:19" x14ac:dyDescent="0.25">
      <c r="A186" s="33"/>
      <c r="B186" s="34"/>
      <c r="C186" s="34"/>
      <c r="D186" s="34"/>
      <c r="G186" s="45">
        <v>40865</v>
      </c>
      <c r="H186" s="46">
        <v>0.5</v>
      </c>
      <c r="I186" s="26">
        <f t="shared" si="11"/>
        <v>40865.5</v>
      </c>
      <c r="J186" s="48">
        <v>146.23599999999999</v>
      </c>
      <c r="K186" s="27">
        <f>'Barometric Data'!B187+'Barometric Data'!C187</f>
        <v>40865.5</v>
      </c>
      <c r="L186" s="28">
        <f t="shared" si="12"/>
        <v>0</v>
      </c>
      <c r="M186" s="29">
        <f>'Barometric Data'!E187</f>
        <v>2.2848000000000002</v>
      </c>
      <c r="N186" s="29">
        <f t="shared" si="13"/>
        <v>143.9512</v>
      </c>
      <c r="O186" s="49">
        <f t="shared" si="14"/>
        <v>342.21526000000006</v>
      </c>
      <c r="P186" s="49"/>
      <c r="Q186" s="48">
        <v>17.22</v>
      </c>
      <c r="R186" s="37" t="s">
        <v>29</v>
      </c>
      <c r="S186" s="18"/>
    </row>
    <row r="187" spans="1:19" x14ac:dyDescent="0.25">
      <c r="A187" s="33"/>
      <c r="B187" s="34"/>
      <c r="C187" s="34"/>
      <c r="D187" s="34"/>
      <c r="G187" s="45">
        <v>40865</v>
      </c>
      <c r="H187" s="46">
        <v>0.75</v>
      </c>
      <c r="I187" s="26">
        <f t="shared" si="11"/>
        <v>40865.75</v>
      </c>
      <c r="J187" s="48">
        <v>146.22900000000001</v>
      </c>
      <c r="K187" s="27">
        <f>'Barometric Data'!B188+'Barometric Data'!C188</f>
        <v>40865.75</v>
      </c>
      <c r="L187" s="28">
        <f t="shared" si="12"/>
        <v>0</v>
      </c>
      <c r="M187" s="29">
        <f>'Barometric Data'!E188</f>
        <v>2.2938000000000001</v>
      </c>
      <c r="N187" s="29">
        <f t="shared" si="13"/>
        <v>143.93520000000001</v>
      </c>
      <c r="O187" s="49">
        <f t="shared" si="14"/>
        <v>342.23126000000002</v>
      </c>
      <c r="P187" s="49"/>
      <c r="Q187" s="48">
        <v>17.221</v>
      </c>
      <c r="R187" s="37" t="s">
        <v>29</v>
      </c>
      <c r="S187" s="18"/>
    </row>
    <row r="188" spans="1:19" x14ac:dyDescent="0.25">
      <c r="A188" s="33"/>
      <c r="B188" s="34"/>
      <c r="C188" s="34"/>
      <c r="D188" s="34"/>
      <c r="G188" s="45">
        <v>40866</v>
      </c>
      <c r="H188" s="46">
        <v>0</v>
      </c>
      <c r="I188" s="26">
        <f t="shared" si="11"/>
        <v>40866</v>
      </c>
      <c r="J188" s="48">
        <v>146.327</v>
      </c>
      <c r="K188" s="27">
        <f>'Barometric Data'!B189+'Barometric Data'!C189</f>
        <v>40866</v>
      </c>
      <c r="L188" s="28">
        <f t="shared" si="12"/>
        <v>0</v>
      </c>
      <c r="M188" s="29">
        <f>'Barometric Data'!E189</f>
        <v>2.4373999999999998</v>
      </c>
      <c r="N188" s="29">
        <f t="shared" si="13"/>
        <v>143.8896</v>
      </c>
      <c r="O188" s="49">
        <f t="shared" si="14"/>
        <v>342.27686000000006</v>
      </c>
      <c r="P188" s="49"/>
      <c r="Q188" s="48">
        <v>17.22</v>
      </c>
      <c r="R188" s="37" t="s">
        <v>29</v>
      </c>
      <c r="S188" s="18"/>
    </row>
    <row r="189" spans="1:19" x14ac:dyDescent="0.25">
      <c r="A189" s="33"/>
      <c r="B189" s="34"/>
      <c r="C189" s="34"/>
      <c r="D189" s="34"/>
      <c r="G189" s="45">
        <v>40866</v>
      </c>
      <c r="H189" s="46">
        <v>0.25</v>
      </c>
      <c r="I189" s="26">
        <f t="shared" si="11"/>
        <v>40866.25</v>
      </c>
      <c r="J189" s="48">
        <v>146.38499999999999</v>
      </c>
      <c r="K189" s="27">
        <f>'Barometric Data'!B190+'Barometric Data'!C190</f>
        <v>40866.25</v>
      </c>
      <c r="L189" s="28">
        <f t="shared" si="12"/>
        <v>0</v>
      </c>
      <c r="M189" s="29">
        <f>'Barometric Data'!E190</f>
        <v>2.5293999999999999</v>
      </c>
      <c r="N189" s="29">
        <f t="shared" si="13"/>
        <v>143.85559999999998</v>
      </c>
      <c r="O189" s="49">
        <f t="shared" si="14"/>
        <v>342.31086000000005</v>
      </c>
      <c r="P189" s="49"/>
      <c r="Q189" s="48">
        <v>17.231999999999999</v>
      </c>
      <c r="R189" s="37" t="s">
        <v>29</v>
      </c>
      <c r="S189" s="18"/>
    </row>
    <row r="190" spans="1:19" x14ac:dyDescent="0.25">
      <c r="A190" s="33"/>
      <c r="B190" s="34"/>
      <c r="C190" s="34"/>
      <c r="D190" s="34"/>
      <c r="G190" s="45">
        <v>40866</v>
      </c>
      <c r="H190" s="46">
        <v>0.5</v>
      </c>
      <c r="I190" s="26">
        <f t="shared" si="11"/>
        <v>40866.5</v>
      </c>
      <c r="J190" s="48">
        <v>146.42699999999999</v>
      </c>
      <c r="K190" s="27">
        <f>'Barometric Data'!B191+'Barometric Data'!C191</f>
        <v>40866.5</v>
      </c>
      <c r="L190" s="28">
        <f t="shared" si="12"/>
        <v>0</v>
      </c>
      <c r="M190" s="29">
        <f>'Barometric Data'!E191</f>
        <v>2.5882999999999998</v>
      </c>
      <c r="N190" s="29">
        <f t="shared" si="13"/>
        <v>143.83869999999999</v>
      </c>
      <c r="O190" s="49">
        <f t="shared" si="14"/>
        <v>342.32776000000001</v>
      </c>
      <c r="P190" s="49"/>
      <c r="Q190" s="48">
        <v>17.231000000000002</v>
      </c>
      <c r="R190" s="37" t="s">
        <v>29</v>
      </c>
      <c r="S190" s="18"/>
    </row>
    <row r="191" spans="1:19" x14ac:dyDescent="0.25">
      <c r="A191" s="33"/>
      <c r="B191" s="34"/>
      <c r="C191" s="34"/>
      <c r="D191" s="34"/>
      <c r="G191" s="45">
        <v>40866</v>
      </c>
      <c r="H191" s="46">
        <v>0.75</v>
      </c>
      <c r="I191" s="26">
        <f t="shared" si="11"/>
        <v>40866.75</v>
      </c>
      <c r="J191" s="48">
        <v>146.43299999999999</v>
      </c>
      <c r="K191" s="27">
        <f>'Barometric Data'!B192+'Barometric Data'!C192</f>
        <v>40866.75</v>
      </c>
      <c r="L191" s="28">
        <f t="shared" si="12"/>
        <v>0</v>
      </c>
      <c r="M191" s="29">
        <f>'Barometric Data'!E192</f>
        <v>2.5888</v>
      </c>
      <c r="N191" s="29">
        <f t="shared" si="13"/>
        <v>143.8442</v>
      </c>
      <c r="O191" s="49">
        <f t="shared" si="14"/>
        <v>342.32226000000003</v>
      </c>
      <c r="P191" s="49"/>
      <c r="Q191" s="48">
        <v>17.236000000000001</v>
      </c>
      <c r="R191" s="37" t="s">
        <v>29</v>
      </c>
      <c r="S191" s="18"/>
    </row>
    <row r="192" spans="1:19" x14ac:dyDescent="0.25">
      <c r="A192" s="33"/>
      <c r="B192" s="34"/>
      <c r="C192" s="34"/>
      <c r="D192" s="34"/>
      <c r="G192" s="45">
        <v>40867</v>
      </c>
      <c r="H192" s="46">
        <v>0</v>
      </c>
      <c r="I192" s="26">
        <f t="shared" si="11"/>
        <v>40867</v>
      </c>
      <c r="J192" s="48">
        <v>146.43100000000001</v>
      </c>
      <c r="K192" s="27">
        <f>'Barometric Data'!B193+'Barometric Data'!C193</f>
        <v>40867</v>
      </c>
      <c r="L192" s="28">
        <f t="shared" si="12"/>
        <v>0</v>
      </c>
      <c r="M192" s="29">
        <f>'Barometric Data'!E193</f>
        <v>2.6019000000000001</v>
      </c>
      <c r="N192" s="29">
        <f t="shared" si="13"/>
        <v>143.82910000000001</v>
      </c>
      <c r="O192" s="49">
        <f t="shared" si="14"/>
        <v>342.33735999999999</v>
      </c>
      <c r="P192" s="49"/>
      <c r="Q192" s="48">
        <v>17.233000000000001</v>
      </c>
      <c r="R192" s="37" t="s">
        <v>29</v>
      </c>
      <c r="S192" s="18"/>
    </row>
    <row r="193" spans="1:19" x14ac:dyDescent="0.25">
      <c r="A193" s="33"/>
      <c r="B193" s="34"/>
      <c r="C193" s="34"/>
      <c r="D193" s="34"/>
      <c r="G193" s="45">
        <v>40867</v>
      </c>
      <c r="H193" s="46">
        <v>0.25</v>
      </c>
      <c r="I193" s="26">
        <f t="shared" si="11"/>
        <v>40867.25</v>
      </c>
      <c r="J193" s="48">
        <v>146.44</v>
      </c>
      <c r="K193" s="27">
        <f>'Barometric Data'!B194+'Barometric Data'!C194</f>
        <v>40867.25</v>
      </c>
      <c r="L193" s="28">
        <f t="shared" si="12"/>
        <v>0</v>
      </c>
      <c r="M193" s="29">
        <f>'Barometric Data'!E194</f>
        <v>2.6086999999999998</v>
      </c>
      <c r="N193" s="29">
        <f t="shared" si="13"/>
        <v>143.8313</v>
      </c>
      <c r="O193" s="49">
        <f t="shared" si="14"/>
        <v>342.33516000000003</v>
      </c>
      <c r="P193" s="49"/>
      <c r="Q193" s="48">
        <v>17.245000000000001</v>
      </c>
      <c r="R193" s="37" t="s">
        <v>29</v>
      </c>
      <c r="S193" s="18"/>
    </row>
    <row r="194" spans="1:19" x14ac:dyDescent="0.25">
      <c r="A194" s="33"/>
      <c r="B194" s="34"/>
      <c r="C194" s="34"/>
      <c r="D194" s="34"/>
      <c r="G194" s="45">
        <v>40867</v>
      </c>
      <c r="H194" s="46">
        <v>0.5</v>
      </c>
      <c r="I194" s="26">
        <f t="shared" si="11"/>
        <v>40867.5</v>
      </c>
      <c r="J194" s="48">
        <v>146.48599999999999</v>
      </c>
      <c r="K194" s="27">
        <f>'Barometric Data'!B195+'Barometric Data'!C195</f>
        <v>40867.5</v>
      </c>
      <c r="L194" s="28">
        <f t="shared" si="12"/>
        <v>0</v>
      </c>
      <c r="M194" s="29">
        <f>'Barometric Data'!E195</f>
        <v>2.6737000000000002</v>
      </c>
      <c r="N194" s="29">
        <f t="shared" si="13"/>
        <v>143.81229999999999</v>
      </c>
      <c r="O194" s="49">
        <f t="shared" si="14"/>
        <v>342.35416000000004</v>
      </c>
      <c r="P194" s="49"/>
      <c r="Q194" s="48">
        <v>17.234000000000002</v>
      </c>
      <c r="R194" s="37" t="s">
        <v>29</v>
      </c>
      <c r="S194" s="18"/>
    </row>
    <row r="195" spans="1:19" x14ac:dyDescent="0.25">
      <c r="A195" s="33"/>
      <c r="B195" s="34"/>
      <c r="C195" s="34"/>
      <c r="D195" s="34"/>
      <c r="G195" s="45">
        <v>40867</v>
      </c>
      <c r="H195" s="46">
        <v>0.75</v>
      </c>
      <c r="I195" s="26">
        <f t="shared" si="11"/>
        <v>40867.75</v>
      </c>
      <c r="J195" s="48">
        <v>146.46799999999999</v>
      </c>
      <c r="K195" s="27">
        <f>'Barometric Data'!B196+'Barometric Data'!C196</f>
        <v>40867.75</v>
      </c>
      <c r="L195" s="28">
        <f t="shared" si="12"/>
        <v>0</v>
      </c>
      <c r="M195" s="29">
        <f>'Barometric Data'!E196</f>
        <v>2.6591</v>
      </c>
      <c r="N195" s="29">
        <f t="shared" si="13"/>
        <v>143.80889999999999</v>
      </c>
      <c r="O195" s="49">
        <f t="shared" si="14"/>
        <v>342.35756000000003</v>
      </c>
      <c r="P195" s="49"/>
      <c r="Q195" s="48">
        <v>17.222000000000001</v>
      </c>
      <c r="R195" s="37" t="s">
        <v>29</v>
      </c>
      <c r="S195" s="18"/>
    </row>
    <row r="196" spans="1:19" x14ac:dyDescent="0.25">
      <c r="A196" s="33"/>
      <c r="B196" s="34"/>
      <c r="C196" s="34"/>
      <c r="D196" s="34"/>
      <c r="G196" s="45">
        <v>40868</v>
      </c>
      <c r="H196" s="46">
        <v>0</v>
      </c>
      <c r="I196" s="26">
        <f t="shared" ref="I196:I259" si="15">G196+H196</f>
        <v>40868</v>
      </c>
      <c r="J196" s="48">
        <v>146.5</v>
      </c>
      <c r="K196" s="27">
        <f>'Barometric Data'!B197+'Barometric Data'!C197</f>
        <v>40868</v>
      </c>
      <c r="L196" s="28">
        <f t="shared" ref="L196:L259" si="16">K196-I196</f>
        <v>0</v>
      </c>
      <c r="M196" s="29">
        <f>'Barometric Data'!E197</f>
        <v>2.7119</v>
      </c>
      <c r="N196" s="29">
        <f t="shared" ref="N196:N259" si="17">J196-M196</f>
        <v>143.78809999999999</v>
      </c>
      <c r="O196" s="49">
        <f t="shared" ref="O196:O259" si="18">AVERAGE($D$5:$D$9)-N196</f>
        <v>342.37836000000004</v>
      </c>
      <c r="P196" s="49"/>
      <c r="Q196" s="48">
        <v>17.233000000000001</v>
      </c>
      <c r="R196" s="37" t="s">
        <v>29</v>
      </c>
      <c r="S196" s="18"/>
    </row>
    <row r="197" spans="1:19" x14ac:dyDescent="0.25">
      <c r="A197" s="33"/>
      <c r="B197" s="34"/>
      <c r="C197" s="34"/>
      <c r="D197" s="34"/>
      <c r="G197" s="45">
        <v>40868</v>
      </c>
      <c r="H197" s="46">
        <v>0.25</v>
      </c>
      <c r="I197" s="26">
        <f t="shared" si="15"/>
        <v>40868.25</v>
      </c>
      <c r="J197" s="48">
        <v>146.523</v>
      </c>
      <c r="K197" s="27">
        <f>'Barometric Data'!B198+'Barometric Data'!C198</f>
        <v>40868.25</v>
      </c>
      <c r="L197" s="28">
        <f t="shared" si="16"/>
        <v>0</v>
      </c>
      <c r="M197" s="29">
        <f>'Barometric Data'!E198</f>
        <v>2.6966000000000001</v>
      </c>
      <c r="N197" s="29">
        <f t="shared" si="17"/>
        <v>143.82640000000001</v>
      </c>
      <c r="O197" s="49">
        <f t="shared" si="18"/>
        <v>342.34005999999999</v>
      </c>
      <c r="P197" s="49"/>
      <c r="Q197" s="48">
        <v>17.239000000000001</v>
      </c>
      <c r="R197" s="37" t="s">
        <v>29</v>
      </c>
      <c r="S197" s="18"/>
    </row>
    <row r="198" spans="1:19" x14ac:dyDescent="0.25">
      <c r="A198" s="33"/>
      <c r="B198" s="34"/>
      <c r="C198" s="34"/>
      <c r="D198" s="34"/>
      <c r="G198" s="45">
        <v>40868</v>
      </c>
      <c r="H198" s="46">
        <v>0.5</v>
      </c>
      <c r="I198" s="26">
        <f t="shared" si="15"/>
        <v>40868.5</v>
      </c>
      <c r="J198" s="48">
        <v>146.54300000000001</v>
      </c>
      <c r="K198" s="27">
        <f>'Barometric Data'!B199+'Barometric Data'!C199</f>
        <v>40868.5</v>
      </c>
      <c r="L198" s="28">
        <f t="shared" si="16"/>
        <v>0</v>
      </c>
      <c r="M198" s="29">
        <f>'Barometric Data'!E199</f>
        <v>2.7831999999999999</v>
      </c>
      <c r="N198" s="29">
        <f t="shared" si="17"/>
        <v>143.75980000000001</v>
      </c>
      <c r="O198" s="49">
        <f t="shared" si="18"/>
        <v>342.40665999999999</v>
      </c>
      <c r="P198" s="49"/>
      <c r="Q198" s="48">
        <v>17.219000000000001</v>
      </c>
      <c r="R198" s="37" t="s">
        <v>29</v>
      </c>
      <c r="S198" s="18"/>
    </row>
    <row r="199" spans="1:19" x14ac:dyDescent="0.25">
      <c r="A199" s="33"/>
      <c r="B199" s="34"/>
      <c r="C199" s="34"/>
      <c r="D199" s="34"/>
      <c r="G199" s="45">
        <v>40868</v>
      </c>
      <c r="H199" s="46">
        <v>0.75</v>
      </c>
      <c r="I199" s="26">
        <f t="shared" si="15"/>
        <v>40868.75</v>
      </c>
      <c r="J199" s="48">
        <v>146.577</v>
      </c>
      <c r="K199" s="27">
        <f>'Barometric Data'!B200+'Barometric Data'!C200</f>
        <v>40868.75</v>
      </c>
      <c r="L199" s="28">
        <f t="shared" si="16"/>
        <v>0</v>
      </c>
      <c r="M199" s="29">
        <f>'Barometric Data'!E200</f>
        <v>2.8325999999999998</v>
      </c>
      <c r="N199" s="29">
        <f t="shared" si="17"/>
        <v>143.74439999999998</v>
      </c>
      <c r="O199" s="49">
        <f t="shared" si="18"/>
        <v>342.42206000000004</v>
      </c>
      <c r="P199" s="49"/>
      <c r="Q199" s="48">
        <v>17.248999999999999</v>
      </c>
      <c r="R199" s="37" t="s">
        <v>29</v>
      </c>
      <c r="S199" s="18"/>
    </row>
    <row r="200" spans="1:19" x14ac:dyDescent="0.25">
      <c r="A200" s="33"/>
      <c r="B200" s="34"/>
      <c r="C200" s="34"/>
      <c r="D200" s="34"/>
      <c r="G200" s="45">
        <v>40869</v>
      </c>
      <c r="H200" s="46">
        <v>0</v>
      </c>
      <c r="I200" s="26">
        <f t="shared" si="15"/>
        <v>40869</v>
      </c>
      <c r="J200" s="48">
        <v>146.57</v>
      </c>
      <c r="K200" s="27">
        <f>'Barometric Data'!B201+'Barometric Data'!C201</f>
        <v>40869</v>
      </c>
      <c r="L200" s="28">
        <f t="shared" si="16"/>
        <v>0</v>
      </c>
      <c r="M200" s="29">
        <f>'Barometric Data'!E201</f>
        <v>2.8380000000000001</v>
      </c>
      <c r="N200" s="29">
        <f t="shared" si="17"/>
        <v>143.732</v>
      </c>
      <c r="O200" s="49">
        <f t="shared" si="18"/>
        <v>342.43446000000006</v>
      </c>
      <c r="P200" s="49"/>
      <c r="Q200" s="48">
        <v>17.218</v>
      </c>
      <c r="R200" s="37" t="s">
        <v>29</v>
      </c>
      <c r="S200" s="18"/>
    </row>
    <row r="201" spans="1:19" x14ac:dyDescent="0.25">
      <c r="A201" s="33"/>
      <c r="B201" s="34"/>
      <c r="C201" s="34"/>
      <c r="D201" s="34"/>
      <c r="G201" s="45">
        <v>40869</v>
      </c>
      <c r="H201" s="46">
        <v>0.25</v>
      </c>
      <c r="I201" s="26">
        <f t="shared" si="15"/>
        <v>40869.25</v>
      </c>
      <c r="J201" s="48">
        <v>146.58600000000001</v>
      </c>
      <c r="K201" s="27">
        <f>'Barometric Data'!B202+'Barometric Data'!C202</f>
        <v>40869.25</v>
      </c>
      <c r="L201" s="28">
        <f t="shared" si="16"/>
        <v>0</v>
      </c>
      <c r="M201" s="29">
        <f>'Barometric Data'!E202</f>
        <v>2.81</v>
      </c>
      <c r="N201" s="29">
        <f t="shared" si="17"/>
        <v>143.77600000000001</v>
      </c>
      <c r="O201" s="49">
        <f t="shared" si="18"/>
        <v>342.39046000000002</v>
      </c>
      <c r="P201" s="49"/>
      <c r="Q201" s="48">
        <v>17.239999999999998</v>
      </c>
      <c r="R201" s="37" t="s">
        <v>29</v>
      </c>
      <c r="S201" s="18"/>
    </row>
    <row r="202" spans="1:19" x14ac:dyDescent="0.25">
      <c r="A202" s="33"/>
      <c r="B202" s="34"/>
      <c r="C202" s="34"/>
      <c r="D202" s="34"/>
      <c r="G202" s="45">
        <v>40869</v>
      </c>
      <c r="H202" s="46">
        <v>0.5</v>
      </c>
      <c r="I202" s="26">
        <f t="shared" si="15"/>
        <v>40869.5</v>
      </c>
      <c r="J202" s="48">
        <v>146.6</v>
      </c>
      <c r="K202" s="27">
        <f>'Barometric Data'!B203+'Barometric Data'!C203</f>
        <v>40869.5</v>
      </c>
      <c r="L202" s="28">
        <f t="shared" si="16"/>
        <v>0</v>
      </c>
      <c r="M202" s="29">
        <f>'Barometric Data'!E203</f>
        <v>2.8650000000000002</v>
      </c>
      <c r="N202" s="29">
        <f t="shared" si="17"/>
        <v>143.73499999999999</v>
      </c>
      <c r="O202" s="49">
        <f t="shared" si="18"/>
        <v>342.43146000000002</v>
      </c>
      <c r="P202" s="49"/>
      <c r="Q202" s="48">
        <v>17.225999999999999</v>
      </c>
      <c r="R202" s="37" t="s">
        <v>29</v>
      </c>
      <c r="S202" s="18"/>
    </row>
    <row r="203" spans="1:19" x14ac:dyDescent="0.25">
      <c r="A203" s="33"/>
      <c r="B203" s="34"/>
      <c r="C203" s="34"/>
      <c r="D203" s="34"/>
      <c r="G203" s="45">
        <v>40869</v>
      </c>
      <c r="H203" s="46">
        <v>0.75</v>
      </c>
      <c r="I203" s="26">
        <f t="shared" si="15"/>
        <v>40869.75</v>
      </c>
      <c r="J203" s="48">
        <v>146.58799999999999</v>
      </c>
      <c r="K203" s="27">
        <f>'Barometric Data'!B204+'Barometric Data'!C204</f>
        <v>40869.75</v>
      </c>
      <c r="L203" s="28">
        <f t="shared" si="16"/>
        <v>0</v>
      </c>
      <c r="M203" s="29">
        <f>'Barometric Data'!E204</f>
        <v>2.8231000000000002</v>
      </c>
      <c r="N203" s="29">
        <f t="shared" si="17"/>
        <v>143.76489999999998</v>
      </c>
      <c r="O203" s="49">
        <f t="shared" si="18"/>
        <v>342.40156000000002</v>
      </c>
      <c r="P203" s="49"/>
      <c r="Q203" s="48">
        <v>17.242000000000001</v>
      </c>
      <c r="R203" s="37" t="s">
        <v>29</v>
      </c>
      <c r="S203" s="18"/>
    </row>
    <row r="204" spans="1:19" x14ac:dyDescent="0.25">
      <c r="A204" s="33"/>
      <c r="B204" s="34"/>
      <c r="C204" s="34"/>
      <c r="D204" s="34"/>
      <c r="G204" s="45">
        <v>40870</v>
      </c>
      <c r="H204" s="46">
        <v>0</v>
      </c>
      <c r="I204" s="26">
        <f t="shared" si="15"/>
        <v>40870</v>
      </c>
      <c r="J204" s="48">
        <v>146.50700000000001</v>
      </c>
      <c r="K204" s="27">
        <f>'Barometric Data'!B205+'Barometric Data'!C205</f>
        <v>40870</v>
      </c>
      <c r="L204" s="28">
        <f t="shared" si="16"/>
        <v>0</v>
      </c>
      <c r="M204" s="29">
        <f>'Barometric Data'!E205</f>
        <v>2.7574999999999998</v>
      </c>
      <c r="N204" s="29">
        <f t="shared" si="17"/>
        <v>143.74950000000001</v>
      </c>
      <c r="O204" s="49">
        <f t="shared" si="18"/>
        <v>342.41696000000002</v>
      </c>
      <c r="P204" s="49"/>
      <c r="Q204" s="48">
        <v>17.242000000000001</v>
      </c>
      <c r="R204" s="37" t="s">
        <v>29</v>
      </c>
      <c r="S204" s="18"/>
    </row>
    <row r="205" spans="1:19" x14ac:dyDescent="0.25">
      <c r="A205" s="33"/>
      <c r="B205" s="34"/>
      <c r="C205" s="34"/>
      <c r="D205" s="34"/>
      <c r="G205" s="45">
        <v>40870</v>
      </c>
      <c r="H205" s="46">
        <v>0.25</v>
      </c>
      <c r="I205" s="26">
        <f t="shared" si="15"/>
        <v>40870.25</v>
      </c>
      <c r="J205" s="48">
        <v>146.512</v>
      </c>
      <c r="K205" s="27">
        <f>'Barometric Data'!B206+'Barometric Data'!C206</f>
        <v>40870.25</v>
      </c>
      <c r="L205" s="28">
        <f t="shared" si="16"/>
        <v>0</v>
      </c>
      <c r="M205" s="29">
        <f>'Barometric Data'!E206</f>
        <v>2.6934999999999998</v>
      </c>
      <c r="N205" s="29">
        <f t="shared" si="17"/>
        <v>143.8185</v>
      </c>
      <c r="O205" s="49">
        <f t="shared" si="18"/>
        <v>342.34796000000006</v>
      </c>
      <c r="P205" s="49"/>
      <c r="Q205" s="48">
        <v>17.231999999999999</v>
      </c>
      <c r="R205" s="37" t="s">
        <v>29</v>
      </c>
      <c r="S205" s="18"/>
    </row>
    <row r="206" spans="1:19" x14ac:dyDescent="0.25">
      <c r="A206" s="33"/>
      <c r="B206" s="34"/>
      <c r="C206" s="34"/>
      <c r="D206" s="34"/>
      <c r="G206" s="45">
        <v>40870</v>
      </c>
      <c r="H206" s="46">
        <v>0.5</v>
      </c>
      <c r="I206" s="26">
        <f t="shared" si="15"/>
        <v>40870.5</v>
      </c>
      <c r="J206" s="48">
        <v>146.477</v>
      </c>
      <c r="K206" s="27">
        <f>'Barometric Data'!B207+'Barometric Data'!C207</f>
        <v>40870.5</v>
      </c>
      <c r="L206" s="28">
        <f t="shared" si="16"/>
        <v>0</v>
      </c>
      <c r="M206" s="29">
        <f>'Barometric Data'!E207</f>
        <v>2.6536</v>
      </c>
      <c r="N206" s="29">
        <f t="shared" si="17"/>
        <v>143.82339999999999</v>
      </c>
      <c r="O206" s="49">
        <f t="shared" si="18"/>
        <v>342.34306000000004</v>
      </c>
      <c r="P206" s="49"/>
      <c r="Q206" s="48">
        <v>17.239999999999998</v>
      </c>
      <c r="R206" s="37" t="s">
        <v>29</v>
      </c>
      <c r="S206" s="18"/>
    </row>
    <row r="207" spans="1:19" x14ac:dyDescent="0.25">
      <c r="A207" s="33"/>
      <c r="B207" s="34"/>
      <c r="C207" s="34"/>
      <c r="D207" s="34"/>
      <c r="G207" s="45">
        <v>40870</v>
      </c>
      <c r="H207" s="46">
        <v>0.75</v>
      </c>
      <c r="I207" s="26">
        <f t="shared" si="15"/>
        <v>40870.75</v>
      </c>
      <c r="J207" s="48">
        <v>146.41</v>
      </c>
      <c r="K207" s="27">
        <f>'Barometric Data'!B208+'Barometric Data'!C208</f>
        <v>40870.75</v>
      </c>
      <c r="L207" s="28">
        <f t="shared" si="16"/>
        <v>0</v>
      </c>
      <c r="M207" s="29">
        <f>'Barometric Data'!E208</f>
        <v>2.5325000000000002</v>
      </c>
      <c r="N207" s="29">
        <f t="shared" si="17"/>
        <v>143.8775</v>
      </c>
      <c r="O207" s="49">
        <f t="shared" si="18"/>
        <v>342.28896000000003</v>
      </c>
      <c r="P207" s="49"/>
      <c r="Q207" s="48">
        <v>17.221</v>
      </c>
      <c r="R207" s="37" t="s">
        <v>29</v>
      </c>
      <c r="S207" s="18"/>
    </row>
    <row r="208" spans="1:19" x14ac:dyDescent="0.25">
      <c r="A208" s="33"/>
      <c r="B208" s="34"/>
      <c r="C208" s="34"/>
      <c r="D208" s="34"/>
      <c r="G208" s="45">
        <v>40871</v>
      </c>
      <c r="H208" s="46">
        <v>0</v>
      </c>
      <c r="I208" s="26">
        <f t="shared" si="15"/>
        <v>40871</v>
      </c>
      <c r="J208" s="48">
        <v>146.34299999999999</v>
      </c>
      <c r="K208" s="27">
        <f>'Barometric Data'!B209+'Barometric Data'!C209</f>
        <v>40871</v>
      </c>
      <c r="L208" s="28">
        <f t="shared" si="16"/>
        <v>0</v>
      </c>
      <c r="M208" s="29">
        <f>'Barometric Data'!E209</f>
        <v>2.4906000000000001</v>
      </c>
      <c r="N208" s="29">
        <f t="shared" si="17"/>
        <v>143.85239999999999</v>
      </c>
      <c r="O208" s="49">
        <f t="shared" si="18"/>
        <v>342.31406000000004</v>
      </c>
      <c r="P208" s="49"/>
      <c r="Q208" s="48">
        <v>17.22</v>
      </c>
      <c r="R208" s="37" t="s">
        <v>29</v>
      </c>
      <c r="S208" s="18"/>
    </row>
    <row r="209" spans="1:19" x14ac:dyDescent="0.25">
      <c r="A209" s="33"/>
      <c r="B209" s="34"/>
      <c r="C209" s="34"/>
      <c r="D209" s="34"/>
      <c r="G209" s="45">
        <v>40871</v>
      </c>
      <c r="H209" s="46">
        <v>0.25</v>
      </c>
      <c r="I209" s="26">
        <f t="shared" si="15"/>
        <v>40871.25</v>
      </c>
      <c r="J209" s="48">
        <v>146.42699999999999</v>
      </c>
      <c r="K209" s="27">
        <f>'Barometric Data'!B210+'Barometric Data'!C210</f>
        <v>40871.25</v>
      </c>
      <c r="L209" s="28">
        <f t="shared" si="16"/>
        <v>0</v>
      </c>
      <c r="M209" s="29">
        <f>'Barometric Data'!E210</f>
        <v>2.5226000000000002</v>
      </c>
      <c r="N209" s="29">
        <f t="shared" si="17"/>
        <v>143.90439999999998</v>
      </c>
      <c r="O209" s="49">
        <f t="shared" si="18"/>
        <v>342.26206000000002</v>
      </c>
      <c r="P209" s="49"/>
      <c r="Q209" s="48">
        <v>17.236000000000001</v>
      </c>
      <c r="R209" s="37" t="s">
        <v>29</v>
      </c>
      <c r="S209" s="18"/>
    </row>
    <row r="210" spans="1:19" x14ac:dyDescent="0.25">
      <c r="A210" s="33"/>
      <c r="B210" s="34"/>
      <c r="C210" s="34"/>
      <c r="D210" s="34"/>
      <c r="G210" s="45">
        <v>40871</v>
      </c>
      <c r="H210" s="46">
        <v>0.5</v>
      </c>
      <c r="I210" s="26">
        <f t="shared" si="15"/>
        <v>40871.5</v>
      </c>
      <c r="J210" s="48">
        <v>146.44800000000001</v>
      </c>
      <c r="K210" s="27">
        <f>'Barometric Data'!B211+'Barometric Data'!C211</f>
        <v>40871.5</v>
      </c>
      <c r="L210" s="28">
        <f t="shared" si="16"/>
        <v>0</v>
      </c>
      <c r="M210" s="29">
        <f>'Barometric Data'!E211</f>
        <v>2.5992000000000002</v>
      </c>
      <c r="N210" s="29">
        <f t="shared" si="17"/>
        <v>143.84880000000001</v>
      </c>
      <c r="O210" s="49">
        <f t="shared" si="18"/>
        <v>342.31766000000005</v>
      </c>
      <c r="P210" s="49"/>
      <c r="Q210" s="48">
        <v>17.244</v>
      </c>
      <c r="R210" s="37" t="s">
        <v>29</v>
      </c>
      <c r="S210" s="18"/>
    </row>
    <row r="211" spans="1:19" x14ac:dyDescent="0.25">
      <c r="A211" s="33"/>
      <c r="B211" s="34"/>
      <c r="C211" s="34"/>
      <c r="D211" s="34"/>
      <c r="G211" s="45">
        <v>40871</v>
      </c>
      <c r="H211" s="46">
        <v>0.75</v>
      </c>
      <c r="I211" s="26">
        <f t="shared" si="15"/>
        <v>40871.75</v>
      </c>
      <c r="J211" s="48">
        <v>146.47300000000001</v>
      </c>
      <c r="K211" s="27">
        <f>'Barometric Data'!B212+'Barometric Data'!C212</f>
        <v>40871.75</v>
      </c>
      <c r="L211" s="28">
        <f t="shared" si="16"/>
        <v>0</v>
      </c>
      <c r="M211" s="29">
        <f>'Barometric Data'!E212</f>
        <v>2.6074000000000002</v>
      </c>
      <c r="N211" s="29">
        <f t="shared" si="17"/>
        <v>143.8656</v>
      </c>
      <c r="O211" s="49">
        <f t="shared" si="18"/>
        <v>342.30086000000006</v>
      </c>
      <c r="P211" s="49"/>
      <c r="Q211" s="48">
        <v>17.234000000000002</v>
      </c>
      <c r="R211" s="37" t="s">
        <v>29</v>
      </c>
      <c r="S211" s="18"/>
    </row>
    <row r="212" spans="1:19" x14ac:dyDescent="0.25">
      <c r="A212" s="33"/>
      <c r="B212" s="34"/>
      <c r="C212" s="34"/>
      <c r="D212" s="34"/>
      <c r="G212" s="45">
        <v>40872</v>
      </c>
      <c r="H212" s="46">
        <v>0</v>
      </c>
      <c r="I212" s="26">
        <f t="shared" si="15"/>
        <v>40872</v>
      </c>
      <c r="J212" s="48">
        <v>146.44800000000001</v>
      </c>
      <c r="K212" s="27">
        <f>'Barometric Data'!B213+'Barometric Data'!C213</f>
        <v>40872</v>
      </c>
      <c r="L212" s="28">
        <f t="shared" si="16"/>
        <v>0</v>
      </c>
      <c r="M212" s="29">
        <f>'Barometric Data'!E213</f>
        <v>2.6494</v>
      </c>
      <c r="N212" s="29">
        <f t="shared" si="17"/>
        <v>143.79860000000002</v>
      </c>
      <c r="O212" s="49">
        <f t="shared" si="18"/>
        <v>342.36786000000001</v>
      </c>
      <c r="P212" s="49"/>
      <c r="Q212" s="48">
        <v>17.23</v>
      </c>
      <c r="R212" s="37" t="s">
        <v>29</v>
      </c>
      <c r="S212" s="18"/>
    </row>
    <row r="213" spans="1:19" x14ac:dyDescent="0.25">
      <c r="A213" s="33"/>
      <c r="B213" s="34"/>
      <c r="C213" s="34"/>
      <c r="D213" s="34"/>
      <c r="G213" s="45">
        <v>40872</v>
      </c>
      <c r="H213" s="46">
        <v>0.25</v>
      </c>
      <c r="I213" s="26">
        <f t="shared" si="15"/>
        <v>40872.25</v>
      </c>
      <c r="J213" s="48">
        <v>146.54900000000001</v>
      </c>
      <c r="K213" s="27">
        <f>'Barometric Data'!B214+'Barometric Data'!C214</f>
        <v>40872.25</v>
      </c>
      <c r="L213" s="28">
        <f t="shared" si="16"/>
        <v>0</v>
      </c>
      <c r="M213" s="29">
        <f>'Barometric Data'!E214</f>
        <v>2.7330999999999999</v>
      </c>
      <c r="N213" s="29">
        <f t="shared" si="17"/>
        <v>143.8159</v>
      </c>
      <c r="O213" s="49">
        <f t="shared" si="18"/>
        <v>342.35056000000003</v>
      </c>
      <c r="P213" s="49"/>
      <c r="Q213" s="48">
        <v>17.218</v>
      </c>
      <c r="R213" s="37" t="s">
        <v>29</v>
      </c>
      <c r="S213" s="18"/>
    </row>
    <row r="214" spans="1:19" x14ac:dyDescent="0.25">
      <c r="A214" s="33"/>
      <c r="B214" s="34"/>
      <c r="C214" s="34"/>
      <c r="D214" s="34"/>
      <c r="G214" s="45">
        <v>40872</v>
      </c>
      <c r="H214" s="46">
        <v>0.5</v>
      </c>
      <c r="I214" s="26">
        <f t="shared" si="15"/>
        <v>40872.5</v>
      </c>
      <c r="J214" s="48">
        <v>146.69</v>
      </c>
      <c r="K214" s="27">
        <f>'Barometric Data'!B215+'Barometric Data'!C215</f>
        <v>40872.5</v>
      </c>
      <c r="L214" s="28">
        <f t="shared" si="16"/>
        <v>0</v>
      </c>
      <c r="M214" s="29">
        <f>'Barometric Data'!E215</f>
        <v>2.9872999999999998</v>
      </c>
      <c r="N214" s="29">
        <f t="shared" si="17"/>
        <v>143.70269999999999</v>
      </c>
      <c r="O214" s="49">
        <f t="shared" si="18"/>
        <v>342.46376000000004</v>
      </c>
      <c r="P214" s="49"/>
      <c r="Q214" s="48">
        <v>17.215</v>
      </c>
      <c r="R214" s="37" t="s">
        <v>29</v>
      </c>
      <c r="S214" s="18"/>
    </row>
    <row r="215" spans="1:19" x14ac:dyDescent="0.25">
      <c r="A215" s="33"/>
      <c r="B215" s="34"/>
      <c r="C215" s="34"/>
      <c r="D215" s="34"/>
      <c r="G215" s="45">
        <v>40872</v>
      </c>
      <c r="H215" s="46">
        <v>0.75</v>
      </c>
      <c r="I215" s="26">
        <f t="shared" si="15"/>
        <v>40872.75</v>
      </c>
      <c r="J215" s="48">
        <v>146.81100000000001</v>
      </c>
      <c r="K215" s="27">
        <f>'Barometric Data'!B216+'Barometric Data'!C216</f>
        <v>40872.75</v>
      </c>
      <c r="L215" s="28">
        <f t="shared" si="16"/>
        <v>0</v>
      </c>
      <c r="M215" s="29">
        <f>'Barometric Data'!E216</f>
        <v>3.1621000000000001</v>
      </c>
      <c r="N215" s="29">
        <f t="shared" si="17"/>
        <v>143.6489</v>
      </c>
      <c r="O215" s="49">
        <f t="shared" si="18"/>
        <v>342.51756</v>
      </c>
      <c r="P215" s="49"/>
      <c r="Q215" s="48">
        <v>17.222999999999999</v>
      </c>
      <c r="R215" s="37" t="s">
        <v>29</v>
      </c>
      <c r="S215" s="18"/>
    </row>
    <row r="216" spans="1:19" x14ac:dyDescent="0.25">
      <c r="A216" s="33"/>
      <c r="B216" s="34"/>
      <c r="C216" s="34"/>
      <c r="D216" s="34"/>
      <c r="G216" s="45">
        <v>40873</v>
      </c>
      <c r="H216" s="46">
        <v>0</v>
      </c>
      <c r="I216" s="26">
        <f t="shared" si="15"/>
        <v>40873</v>
      </c>
      <c r="J216" s="48">
        <v>146.81899999999999</v>
      </c>
      <c r="K216" s="27">
        <f>'Barometric Data'!B217+'Barometric Data'!C217</f>
        <v>40873</v>
      </c>
      <c r="L216" s="28">
        <f t="shared" si="16"/>
        <v>0</v>
      </c>
      <c r="M216" s="29">
        <f>'Barometric Data'!E217</f>
        <v>3.2669000000000001</v>
      </c>
      <c r="N216" s="29">
        <f t="shared" si="17"/>
        <v>143.5521</v>
      </c>
      <c r="O216" s="49">
        <f t="shared" si="18"/>
        <v>342.61436000000003</v>
      </c>
      <c r="P216" s="49"/>
      <c r="Q216" s="48">
        <v>17.22</v>
      </c>
      <c r="R216" s="37" t="s">
        <v>29</v>
      </c>
      <c r="S216" s="18"/>
    </row>
    <row r="217" spans="1:19" x14ac:dyDescent="0.25">
      <c r="A217" s="33"/>
      <c r="B217" s="34"/>
      <c r="C217" s="34"/>
      <c r="D217" s="34"/>
      <c r="G217" s="45">
        <v>40873</v>
      </c>
      <c r="H217" s="46">
        <v>0.25</v>
      </c>
      <c r="I217" s="26">
        <f t="shared" si="15"/>
        <v>40873.25</v>
      </c>
      <c r="J217" s="48">
        <v>146.91</v>
      </c>
      <c r="K217" s="27">
        <f>'Barometric Data'!B218+'Barometric Data'!C218</f>
        <v>40873.25</v>
      </c>
      <c r="L217" s="28">
        <f t="shared" si="16"/>
        <v>0</v>
      </c>
      <c r="M217" s="29">
        <f>'Barometric Data'!E218</f>
        <v>3.3361000000000001</v>
      </c>
      <c r="N217" s="29">
        <f t="shared" si="17"/>
        <v>143.57390000000001</v>
      </c>
      <c r="O217" s="49">
        <f t="shared" si="18"/>
        <v>342.59256000000005</v>
      </c>
      <c r="P217" s="49"/>
      <c r="Q217" s="48">
        <v>17.212</v>
      </c>
      <c r="R217" s="37" t="s">
        <v>29</v>
      </c>
      <c r="S217" s="18"/>
    </row>
    <row r="218" spans="1:19" x14ac:dyDescent="0.25">
      <c r="G218" s="45">
        <v>40873</v>
      </c>
      <c r="H218" s="46">
        <v>0.5</v>
      </c>
      <c r="I218" s="26">
        <f t="shared" si="15"/>
        <v>40873.5</v>
      </c>
      <c r="J218" s="48">
        <v>146.934</v>
      </c>
      <c r="K218" s="27">
        <f>'Barometric Data'!B219+'Barometric Data'!C219</f>
        <v>40873.5</v>
      </c>
      <c r="L218" s="28">
        <f t="shared" si="16"/>
        <v>0</v>
      </c>
      <c r="M218" s="29">
        <f>'Barometric Data'!E219</f>
        <v>3.3975</v>
      </c>
      <c r="N218" s="29">
        <f t="shared" si="17"/>
        <v>143.53649999999999</v>
      </c>
      <c r="O218" s="49">
        <f t="shared" si="18"/>
        <v>342.62996000000004</v>
      </c>
      <c r="P218" s="49"/>
      <c r="Q218" s="48">
        <v>17.227</v>
      </c>
      <c r="R218" s="37" t="s">
        <v>29</v>
      </c>
      <c r="S218" s="18"/>
    </row>
    <row r="219" spans="1:19" x14ac:dyDescent="0.25">
      <c r="G219" s="45">
        <v>40873</v>
      </c>
      <c r="H219" s="46">
        <v>0.75</v>
      </c>
      <c r="I219" s="26">
        <f t="shared" si="15"/>
        <v>40873.75</v>
      </c>
      <c r="J219" s="48">
        <v>146.90299999999999</v>
      </c>
      <c r="K219" s="27">
        <f>'Barometric Data'!B220+'Barometric Data'!C220</f>
        <v>40873.75</v>
      </c>
      <c r="L219" s="28">
        <f t="shared" si="16"/>
        <v>0</v>
      </c>
      <c r="M219" s="29">
        <f>'Barometric Data'!E220</f>
        <v>3.3397000000000001</v>
      </c>
      <c r="N219" s="29">
        <f t="shared" si="17"/>
        <v>143.5633</v>
      </c>
      <c r="O219" s="49">
        <f t="shared" si="18"/>
        <v>342.60316</v>
      </c>
      <c r="P219" s="49"/>
      <c r="Q219" s="48">
        <v>17.238</v>
      </c>
      <c r="R219" s="37" t="s">
        <v>29</v>
      </c>
      <c r="S219" s="18"/>
    </row>
    <row r="220" spans="1:19" x14ac:dyDescent="0.25">
      <c r="G220" s="45">
        <v>40874</v>
      </c>
      <c r="H220" s="46">
        <v>0</v>
      </c>
      <c r="I220" s="26">
        <f t="shared" si="15"/>
        <v>40874</v>
      </c>
      <c r="J220" s="48">
        <v>146.822</v>
      </c>
      <c r="K220" s="27">
        <f>'Barometric Data'!B221+'Barometric Data'!C221</f>
        <v>40874</v>
      </c>
      <c r="L220" s="28">
        <f t="shared" si="16"/>
        <v>0</v>
      </c>
      <c r="M220" s="29">
        <f>'Barometric Data'!E221</f>
        <v>3.2778</v>
      </c>
      <c r="N220" s="29">
        <f t="shared" si="17"/>
        <v>143.54419999999999</v>
      </c>
      <c r="O220" s="49">
        <f t="shared" si="18"/>
        <v>342.62226000000004</v>
      </c>
      <c r="P220" s="49"/>
      <c r="Q220" s="48">
        <v>17.221</v>
      </c>
      <c r="R220" s="37" t="s">
        <v>29</v>
      </c>
      <c r="S220" s="18"/>
    </row>
    <row r="221" spans="1:19" x14ac:dyDescent="0.25">
      <c r="G221" s="45">
        <v>40874</v>
      </c>
      <c r="H221" s="46">
        <v>0.25</v>
      </c>
      <c r="I221" s="26">
        <f t="shared" si="15"/>
        <v>40874.25</v>
      </c>
      <c r="J221" s="48">
        <v>146.79300000000001</v>
      </c>
      <c r="K221" s="27">
        <f>'Barometric Data'!B222+'Barometric Data'!C222</f>
        <v>40874.25</v>
      </c>
      <c r="L221" s="28">
        <f t="shared" si="16"/>
        <v>0</v>
      </c>
      <c r="M221" s="29">
        <f>'Barometric Data'!E222</f>
        <v>3.1981000000000002</v>
      </c>
      <c r="N221" s="29">
        <f t="shared" si="17"/>
        <v>143.5949</v>
      </c>
      <c r="O221" s="49">
        <f t="shared" si="18"/>
        <v>342.57156000000003</v>
      </c>
      <c r="P221" s="49"/>
      <c r="Q221" s="48">
        <v>17.236000000000001</v>
      </c>
      <c r="R221" s="37" t="s">
        <v>29</v>
      </c>
      <c r="S221" s="18"/>
    </row>
    <row r="222" spans="1:19" x14ac:dyDescent="0.25">
      <c r="G222" s="45">
        <v>40874</v>
      </c>
      <c r="H222" s="46">
        <v>0.5</v>
      </c>
      <c r="I222" s="26">
        <f t="shared" si="15"/>
        <v>40874.5</v>
      </c>
      <c r="J222" s="48">
        <v>146.74799999999999</v>
      </c>
      <c r="K222" s="27">
        <f>'Barometric Data'!B223+'Barometric Data'!C223</f>
        <v>40874.5</v>
      </c>
      <c r="L222" s="28">
        <f t="shared" si="16"/>
        <v>0</v>
      </c>
      <c r="M222" s="29">
        <f>'Barometric Data'!E223</f>
        <v>3.1114000000000002</v>
      </c>
      <c r="N222" s="29">
        <f t="shared" si="17"/>
        <v>143.63659999999999</v>
      </c>
      <c r="O222" s="49">
        <f t="shared" si="18"/>
        <v>342.52986000000004</v>
      </c>
      <c r="P222" s="49"/>
      <c r="Q222" s="48">
        <v>17.228999999999999</v>
      </c>
      <c r="R222" s="37" t="s">
        <v>29</v>
      </c>
      <c r="S222" s="18"/>
    </row>
    <row r="223" spans="1:19" x14ac:dyDescent="0.25">
      <c r="G223" s="45">
        <v>40874</v>
      </c>
      <c r="H223" s="46">
        <v>0.75</v>
      </c>
      <c r="I223" s="26">
        <f t="shared" si="15"/>
        <v>40874.75</v>
      </c>
      <c r="J223" s="48">
        <v>146.685</v>
      </c>
      <c r="K223" s="27">
        <f>'Barometric Data'!B224+'Barometric Data'!C224</f>
        <v>40874.75</v>
      </c>
      <c r="L223" s="28">
        <f t="shared" si="16"/>
        <v>0</v>
      </c>
      <c r="M223" s="29">
        <f>'Barometric Data'!E224</f>
        <v>3.0152999999999999</v>
      </c>
      <c r="N223" s="29">
        <f t="shared" si="17"/>
        <v>143.66970000000001</v>
      </c>
      <c r="O223" s="49">
        <f t="shared" si="18"/>
        <v>342.49675999999999</v>
      </c>
      <c r="P223" s="49"/>
      <c r="Q223" s="48">
        <v>17.236999999999998</v>
      </c>
      <c r="R223" s="37" t="s">
        <v>29</v>
      </c>
      <c r="S223" s="18"/>
    </row>
    <row r="224" spans="1:19" x14ac:dyDescent="0.25">
      <c r="G224" s="45">
        <v>40875</v>
      </c>
      <c r="H224" s="46">
        <v>0</v>
      </c>
      <c r="I224" s="26">
        <f t="shared" si="15"/>
        <v>40875</v>
      </c>
      <c r="J224" s="48">
        <v>146.65199999999999</v>
      </c>
      <c r="K224" s="27">
        <f>'Barometric Data'!B225+'Barometric Data'!C225</f>
        <v>40875</v>
      </c>
      <c r="L224" s="28">
        <f t="shared" si="16"/>
        <v>0</v>
      </c>
      <c r="M224" s="29">
        <f>'Barometric Data'!E225</f>
        <v>3.0156000000000001</v>
      </c>
      <c r="N224" s="29">
        <f t="shared" si="17"/>
        <v>143.63639999999998</v>
      </c>
      <c r="O224" s="49">
        <f t="shared" si="18"/>
        <v>342.53006000000005</v>
      </c>
      <c r="P224" s="49"/>
      <c r="Q224" s="48">
        <v>17.234999999999999</v>
      </c>
      <c r="R224" s="37" t="s">
        <v>29</v>
      </c>
      <c r="S224" s="18"/>
    </row>
    <row r="225" spans="7:19" x14ac:dyDescent="0.25">
      <c r="G225" s="45">
        <v>40875</v>
      </c>
      <c r="H225" s="46">
        <v>0.25</v>
      </c>
      <c r="I225" s="26">
        <f t="shared" si="15"/>
        <v>40875.25</v>
      </c>
      <c r="J225" s="48">
        <v>146.69800000000001</v>
      </c>
      <c r="K225" s="27">
        <f>'Barometric Data'!B226+'Barometric Data'!C226</f>
        <v>40875.25</v>
      </c>
      <c r="L225" s="28">
        <f t="shared" si="16"/>
        <v>0</v>
      </c>
      <c r="M225" s="29">
        <f>'Barometric Data'!E226</f>
        <v>3.0754999999999999</v>
      </c>
      <c r="N225" s="29">
        <f t="shared" si="17"/>
        <v>143.6225</v>
      </c>
      <c r="O225" s="49">
        <f t="shared" si="18"/>
        <v>342.54396000000003</v>
      </c>
      <c r="P225" s="49"/>
      <c r="Q225" s="48">
        <v>17.239999999999998</v>
      </c>
      <c r="R225" s="37" t="s">
        <v>29</v>
      </c>
      <c r="S225" s="18"/>
    </row>
    <row r="226" spans="7:19" x14ac:dyDescent="0.25">
      <c r="G226" s="45">
        <v>40875</v>
      </c>
      <c r="H226" s="46">
        <v>0.5</v>
      </c>
      <c r="I226" s="26">
        <f t="shared" si="15"/>
        <v>40875.5</v>
      </c>
      <c r="J226" s="48">
        <v>146.75200000000001</v>
      </c>
      <c r="K226" s="27">
        <f>'Barometric Data'!B227+'Barometric Data'!C227</f>
        <v>40875.5</v>
      </c>
      <c r="L226" s="28">
        <f t="shared" si="16"/>
        <v>0</v>
      </c>
      <c r="M226" s="29">
        <f>'Barometric Data'!E227</f>
        <v>3.117</v>
      </c>
      <c r="N226" s="29">
        <f t="shared" si="17"/>
        <v>143.63500000000002</v>
      </c>
      <c r="O226" s="49">
        <f t="shared" si="18"/>
        <v>342.53146000000004</v>
      </c>
      <c r="P226" s="49"/>
      <c r="Q226" s="48">
        <v>17.234000000000002</v>
      </c>
      <c r="R226" s="37" t="s">
        <v>29</v>
      </c>
      <c r="S226" s="18"/>
    </row>
    <row r="227" spans="7:19" x14ac:dyDescent="0.25">
      <c r="G227" s="45">
        <v>40875</v>
      </c>
      <c r="H227" s="46">
        <v>0.75</v>
      </c>
      <c r="I227" s="26">
        <f t="shared" si="15"/>
        <v>40875.75</v>
      </c>
      <c r="J227" s="48">
        <v>146.74299999999999</v>
      </c>
      <c r="K227" s="27">
        <f>'Barometric Data'!B228+'Barometric Data'!C228</f>
        <v>40875.75</v>
      </c>
      <c r="L227" s="28">
        <f t="shared" si="16"/>
        <v>0</v>
      </c>
      <c r="M227" s="29">
        <f>'Barometric Data'!E228</f>
        <v>3.1109</v>
      </c>
      <c r="N227" s="29">
        <f t="shared" si="17"/>
        <v>143.63210000000001</v>
      </c>
      <c r="O227" s="49">
        <f t="shared" si="18"/>
        <v>342.53435999999999</v>
      </c>
      <c r="P227" s="49"/>
      <c r="Q227" s="48">
        <v>17.245999999999999</v>
      </c>
      <c r="R227" s="37" t="s">
        <v>29</v>
      </c>
      <c r="S227" s="18"/>
    </row>
    <row r="228" spans="7:19" x14ac:dyDescent="0.25">
      <c r="G228" s="45">
        <v>40876</v>
      </c>
      <c r="H228" s="46">
        <v>0</v>
      </c>
      <c r="I228" s="26">
        <f t="shared" si="15"/>
        <v>40876</v>
      </c>
      <c r="J228" s="48">
        <v>146.72300000000001</v>
      </c>
      <c r="K228" s="27">
        <f>'Barometric Data'!B229+'Barometric Data'!C229</f>
        <v>40876</v>
      </c>
      <c r="L228" s="28">
        <f t="shared" si="16"/>
        <v>0</v>
      </c>
      <c r="M228" s="29">
        <f>'Barometric Data'!E229</f>
        <v>3.1211000000000002</v>
      </c>
      <c r="N228" s="29">
        <f t="shared" si="17"/>
        <v>143.6019</v>
      </c>
      <c r="O228" s="49">
        <f t="shared" si="18"/>
        <v>342.56456000000003</v>
      </c>
      <c r="P228" s="49"/>
      <c r="Q228" s="48">
        <v>17.224</v>
      </c>
      <c r="R228" s="37" t="s">
        <v>29</v>
      </c>
      <c r="S228" s="18"/>
    </row>
    <row r="229" spans="7:19" x14ac:dyDescent="0.25">
      <c r="G229" s="45">
        <v>40876</v>
      </c>
      <c r="H229" s="46">
        <v>0.25</v>
      </c>
      <c r="I229" s="26">
        <f t="shared" si="15"/>
        <v>40876.25</v>
      </c>
      <c r="J229" s="48">
        <v>146.72</v>
      </c>
      <c r="K229" s="27">
        <f>'Barometric Data'!B230+'Barometric Data'!C230</f>
        <v>40876.25</v>
      </c>
      <c r="L229" s="28">
        <f t="shared" si="16"/>
        <v>0</v>
      </c>
      <c r="M229" s="29">
        <f>'Barometric Data'!E230</f>
        <v>3.1095999999999999</v>
      </c>
      <c r="N229" s="29">
        <f t="shared" si="17"/>
        <v>143.6104</v>
      </c>
      <c r="O229" s="49">
        <f t="shared" si="18"/>
        <v>342.55606</v>
      </c>
      <c r="P229" s="49"/>
      <c r="Q229" s="48">
        <v>17.23</v>
      </c>
      <c r="R229" s="37" t="s">
        <v>29</v>
      </c>
      <c r="S229" s="18"/>
    </row>
    <row r="230" spans="7:19" x14ac:dyDescent="0.25">
      <c r="G230" s="45">
        <v>40876</v>
      </c>
      <c r="H230" s="46">
        <v>0.5</v>
      </c>
      <c r="I230" s="26">
        <f t="shared" si="15"/>
        <v>40876.5</v>
      </c>
      <c r="J230" s="48">
        <v>146.721</v>
      </c>
      <c r="K230" s="27">
        <f>'Barometric Data'!B231+'Barometric Data'!C231</f>
        <v>40876.5</v>
      </c>
      <c r="L230" s="28">
        <f t="shared" si="16"/>
        <v>0</v>
      </c>
      <c r="M230" s="29">
        <f>'Barometric Data'!E231</f>
        <v>3.0737999999999999</v>
      </c>
      <c r="N230" s="29">
        <f t="shared" si="17"/>
        <v>143.6472</v>
      </c>
      <c r="O230" s="49">
        <f t="shared" si="18"/>
        <v>342.51926000000003</v>
      </c>
      <c r="P230" s="49"/>
      <c r="Q230" s="48">
        <v>17.238</v>
      </c>
      <c r="R230" s="37" t="s">
        <v>29</v>
      </c>
      <c r="S230" s="18"/>
    </row>
    <row r="231" spans="7:19" x14ac:dyDescent="0.25">
      <c r="G231" s="45">
        <v>40876</v>
      </c>
      <c r="H231" s="46">
        <v>0.75</v>
      </c>
      <c r="I231" s="26">
        <f t="shared" si="15"/>
        <v>40876.75</v>
      </c>
      <c r="J231" s="48">
        <v>146.619</v>
      </c>
      <c r="K231" s="27">
        <f>'Barometric Data'!B232+'Barometric Data'!C232</f>
        <v>40876.75</v>
      </c>
      <c r="L231" s="28">
        <f t="shared" si="16"/>
        <v>0</v>
      </c>
      <c r="M231" s="29">
        <f>'Barometric Data'!E232</f>
        <v>2.9314</v>
      </c>
      <c r="N231" s="29">
        <f t="shared" si="17"/>
        <v>143.6876</v>
      </c>
      <c r="O231" s="49">
        <f t="shared" si="18"/>
        <v>342.47886000000005</v>
      </c>
      <c r="P231" s="49"/>
      <c r="Q231" s="48">
        <v>17.221</v>
      </c>
      <c r="R231" s="37" t="s">
        <v>29</v>
      </c>
      <c r="S231" s="18"/>
    </row>
    <row r="232" spans="7:19" x14ac:dyDescent="0.25">
      <c r="G232" s="45">
        <v>40877</v>
      </c>
      <c r="H232" s="46">
        <v>0</v>
      </c>
      <c r="I232" s="26">
        <f t="shared" si="15"/>
        <v>40877</v>
      </c>
      <c r="J232" s="48">
        <v>146.55000000000001</v>
      </c>
      <c r="K232" s="27">
        <f>'Barometric Data'!B233+'Barometric Data'!C233</f>
        <v>40877</v>
      </c>
      <c r="L232" s="28">
        <f t="shared" si="16"/>
        <v>0</v>
      </c>
      <c r="M232" s="29">
        <f>'Barometric Data'!E233</f>
        <v>2.8292999999999999</v>
      </c>
      <c r="N232" s="29">
        <f t="shared" si="17"/>
        <v>143.72070000000002</v>
      </c>
      <c r="O232" s="49">
        <f t="shared" si="18"/>
        <v>342.44576000000001</v>
      </c>
      <c r="P232" s="49"/>
      <c r="Q232" s="48">
        <v>17.227</v>
      </c>
      <c r="R232" s="37" t="s">
        <v>29</v>
      </c>
      <c r="S232" s="18"/>
    </row>
    <row r="233" spans="7:19" x14ac:dyDescent="0.25">
      <c r="G233" s="45">
        <v>40877</v>
      </c>
      <c r="H233" s="46">
        <v>0.25</v>
      </c>
      <c r="I233" s="26">
        <f t="shared" si="15"/>
        <v>40877.25</v>
      </c>
      <c r="J233" s="48">
        <v>146.536</v>
      </c>
      <c r="K233" s="27">
        <f>'Barometric Data'!B234+'Barometric Data'!C234</f>
        <v>40877.25</v>
      </c>
      <c r="L233" s="28">
        <f t="shared" si="16"/>
        <v>0</v>
      </c>
      <c r="M233" s="29">
        <f>'Barometric Data'!E234</f>
        <v>2.8228</v>
      </c>
      <c r="N233" s="29">
        <f t="shared" si="17"/>
        <v>143.7132</v>
      </c>
      <c r="O233" s="49">
        <f t="shared" si="18"/>
        <v>342.45326</v>
      </c>
      <c r="P233" s="49"/>
      <c r="Q233" s="48">
        <v>17.231999999999999</v>
      </c>
      <c r="R233" s="37" t="s">
        <v>29</v>
      </c>
      <c r="S233" s="18"/>
    </row>
    <row r="234" spans="7:19" x14ac:dyDescent="0.25">
      <c r="G234" s="45">
        <v>40877</v>
      </c>
      <c r="H234" s="46">
        <v>0.5</v>
      </c>
      <c r="I234" s="26">
        <f t="shared" si="15"/>
        <v>40877.5</v>
      </c>
      <c r="J234" s="48">
        <v>146.607</v>
      </c>
      <c r="K234" s="27">
        <f>'Barometric Data'!B235+'Barometric Data'!C235</f>
        <v>40877.5</v>
      </c>
      <c r="L234" s="28">
        <f t="shared" si="16"/>
        <v>0</v>
      </c>
      <c r="M234" s="29">
        <f>'Barometric Data'!E235</f>
        <v>2.89</v>
      </c>
      <c r="N234" s="29">
        <f t="shared" si="17"/>
        <v>143.71700000000001</v>
      </c>
      <c r="O234" s="49">
        <f t="shared" si="18"/>
        <v>342.44946000000004</v>
      </c>
      <c r="P234" s="49"/>
      <c r="Q234" s="48">
        <v>17.241</v>
      </c>
      <c r="R234" s="37" t="s">
        <v>29</v>
      </c>
      <c r="S234" s="18"/>
    </row>
    <row r="235" spans="7:19" x14ac:dyDescent="0.25">
      <c r="G235" s="45">
        <v>40877</v>
      </c>
      <c r="H235" s="46">
        <v>0.75</v>
      </c>
      <c r="I235" s="26">
        <f t="shared" si="15"/>
        <v>40877.75</v>
      </c>
      <c r="J235" s="48">
        <v>146.649</v>
      </c>
      <c r="K235" s="27">
        <f>'Barometric Data'!B236+'Barometric Data'!C236</f>
        <v>40877.75</v>
      </c>
      <c r="L235" s="28">
        <f t="shared" si="16"/>
        <v>0</v>
      </c>
      <c r="M235" s="29">
        <f>'Barometric Data'!E236</f>
        <v>2.9771999999999998</v>
      </c>
      <c r="N235" s="29">
        <f t="shared" si="17"/>
        <v>143.67179999999999</v>
      </c>
      <c r="O235" s="49">
        <f t="shared" si="18"/>
        <v>342.49466000000007</v>
      </c>
      <c r="P235" s="49"/>
      <c r="Q235" s="48">
        <v>17.239000000000001</v>
      </c>
      <c r="R235" s="37" t="s">
        <v>29</v>
      </c>
      <c r="S235" s="18"/>
    </row>
    <row r="236" spans="7:19" x14ac:dyDescent="0.25">
      <c r="G236" s="45">
        <v>40878</v>
      </c>
      <c r="H236" s="46">
        <v>0</v>
      </c>
      <c r="I236" s="26">
        <f t="shared" si="15"/>
        <v>40878</v>
      </c>
      <c r="J236" s="48">
        <v>146.76599999999999</v>
      </c>
      <c r="K236" s="27">
        <f>'Barometric Data'!B237+'Barometric Data'!C237</f>
        <v>40878</v>
      </c>
      <c r="L236" s="28">
        <f t="shared" si="16"/>
        <v>0</v>
      </c>
      <c r="M236" s="29">
        <f>'Barometric Data'!E237</f>
        <v>3.1671</v>
      </c>
      <c r="N236" s="29">
        <f t="shared" si="17"/>
        <v>143.59889999999999</v>
      </c>
      <c r="O236" s="49">
        <f t="shared" si="18"/>
        <v>342.56756000000007</v>
      </c>
      <c r="P236" s="49"/>
      <c r="Q236" s="48">
        <v>17.225999999999999</v>
      </c>
      <c r="R236" s="37" t="s">
        <v>29</v>
      </c>
      <c r="S236" s="18"/>
    </row>
    <row r="237" spans="7:19" x14ac:dyDescent="0.25">
      <c r="G237" s="45">
        <v>40878</v>
      </c>
      <c r="H237" s="46">
        <v>0.25</v>
      </c>
      <c r="I237" s="26">
        <f t="shared" si="15"/>
        <v>40878.25</v>
      </c>
      <c r="J237" s="48">
        <v>146.767</v>
      </c>
      <c r="K237" s="27">
        <f>'Barometric Data'!B238+'Barometric Data'!C238</f>
        <v>40878.25</v>
      </c>
      <c r="L237" s="28">
        <f t="shared" si="16"/>
        <v>0</v>
      </c>
      <c r="M237" s="29">
        <f>'Barometric Data'!E238</f>
        <v>3.1999</v>
      </c>
      <c r="N237" s="29">
        <f t="shared" si="17"/>
        <v>143.56709999999998</v>
      </c>
      <c r="O237" s="49">
        <f t="shared" si="18"/>
        <v>342.59936000000005</v>
      </c>
      <c r="P237" s="49"/>
      <c r="Q237" s="48">
        <v>17.241</v>
      </c>
      <c r="R237" s="37" t="s">
        <v>29</v>
      </c>
      <c r="S237" s="18"/>
    </row>
    <row r="238" spans="7:19" x14ac:dyDescent="0.25">
      <c r="G238" s="45">
        <v>40878</v>
      </c>
      <c r="H238" s="46">
        <v>0.5</v>
      </c>
      <c r="I238" s="26">
        <f t="shared" si="15"/>
        <v>40878.5</v>
      </c>
      <c r="J238" s="48">
        <v>146.81700000000001</v>
      </c>
      <c r="K238" s="27">
        <f>'Barometric Data'!B239+'Barometric Data'!C239</f>
        <v>40878.5</v>
      </c>
      <c r="L238" s="28">
        <f t="shared" si="16"/>
        <v>0</v>
      </c>
      <c r="M238" s="29">
        <f>'Barometric Data'!E239</f>
        <v>3.2437999999999998</v>
      </c>
      <c r="N238" s="29">
        <f t="shared" si="17"/>
        <v>143.57320000000001</v>
      </c>
      <c r="O238" s="49">
        <f t="shared" si="18"/>
        <v>342.59325999999999</v>
      </c>
      <c r="P238" s="49"/>
      <c r="Q238" s="48">
        <v>17.227</v>
      </c>
      <c r="R238" s="37" t="s">
        <v>29</v>
      </c>
      <c r="S238" s="18"/>
    </row>
    <row r="239" spans="7:19" x14ac:dyDescent="0.25">
      <c r="G239" s="45">
        <v>40878</v>
      </c>
      <c r="H239" s="46">
        <v>0.75</v>
      </c>
      <c r="I239" s="26">
        <f t="shared" si="15"/>
        <v>40878.75</v>
      </c>
      <c r="J239" s="48">
        <v>146.72800000000001</v>
      </c>
      <c r="K239" s="27">
        <f>'Barometric Data'!B240+'Barometric Data'!C240</f>
        <v>40878.75</v>
      </c>
      <c r="L239" s="28">
        <f t="shared" si="16"/>
        <v>0</v>
      </c>
      <c r="M239" s="29">
        <f>'Barometric Data'!E240</f>
        <v>3.1334</v>
      </c>
      <c r="N239" s="29">
        <f t="shared" si="17"/>
        <v>143.59460000000001</v>
      </c>
      <c r="O239" s="49">
        <f t="shared" si="18"/>
        <v>342.57186000000002</v>
      </c>
      <c r="P239" s="49"/>
      <c r="Q239" s="48">
        <v>17.234000000000002</v>
      </c>
      <c r="R239" s="37" t="s">
        <v>29</v>
      </c>
      <c r="S239" s="18"/>
    </row>
    <row r="240" spans="7:19" x14ac:dyDescent="0.25">
      <c r="G240" s="45">
        <v>40879</v>
      </c>
      <c r="H240" s="46">
        <v>0</v>
      </c>
      <c r="I240" s="26">
        <f t="shared" si="15"/>
        <v>40879</v>
      </c>
      <c r="J240" s="48">
        <v>146.69800000000001</v>
      </c>
      <c r="K240" s="27">
        <f>'Barometric Data'!B241+'Barometric Data'!C241</f>
        <v>40879</v>
      </c>
      <c r="L240" s="28">
        <f t="shared" si="16"/>
        <v>0</v>
      </c>
      <c r="M240" s="29">
        <f>'Barometric Data'!E241</f>
        <v>3.0533000000000001</v>
      </c>
      <c r="N240" s="29">
        <f t="shared" si="17"/>
        <v>143.6447</v>
      </c>
      <c r="O240" s="49">
        <f t="shared" si="18"/>
        <v>342.52176000000003</v>
      </c>
      <c r="P240" s="49"/>
      <c r="Q240" s="48">
        <v>17.228000000000002</v>
      </c>
      <c r="R240" s="37" t="s">
        <v>29</v>
      </c>
      <c r="S240" s="18"/>
    </row>
    <row r="241" spans="7:19" x14ac:dyDescent="0.25">
      <c r="G241" s="45">
        <v>40879</v>
      </c>
      <c r="H241" s="46">
        <v>0.25</v>
      </c>
      <c r="I241" s="26">
        <f t="shared" si="15"/>
        <v>40879.25</v>
      </c>
      <c r="J241" s="48">
        <v>146.56700000000001</v>
      </c>
      <c r="K241" s="27">
        <f>'Barometric Data'!B242+'Barometric Data'!C242</f>
        <v>40879.25</v>
      </c>
      <c r="L241" s="28">
        <f t="shared" si="16"/>
        <v>0</v>
      </c>
      <c r="M241" s="29">
        <f>'Barometric Data'!E242</f>
        <v>2.8304</v>
      </c>
      <c r="N241" s="29">
        <f t="shared" si="17"/>
        <v>143.73660000000001</v>
      </c>
      <c r="O241" s="49">
        <f t="shared" si="18"/>
        <v>342.42986000000002</v>
      </c>
      <c r="P241" s="49"/>
      <c r="Q241" s="48">
        <v>17.219000000000001</v>
      </c>
      <c r="R241" s="37" t="s">
        <v>29</v>
      </c>
      <c r="S241" s="18"/>
    </row>
    <row r="242" spans="7:19" x14ac:dyDescent="0.25">
      <c r="G242" s="45">
        <v>40879</v>
      </c>
      <c r="H242" s="46">
        <v>0.5</v>
      </c>
      <c r="I242" s="26">
        <f t="shared" si="15"/>
        <v>40879.5</v>
      </c>
      <c r="J242" s="48">
        <v>146.541</v>
      </c>
      <c r="K242" s="27">
        <f>'Barometric Data'!B243+'Barometric Data'!C243</f>
        <v>40879.5</v>
      </c>
      <c r="L242" s="28">
        <f t="shared" si="16"/>
        <v>0</v>
      </c>
      <c r="M242" s="29">
        <f>'Barometric Data'!E243</f>
        <v>2.7797000000000001</v>
      </c>
      <c r="N242" s="29">
        <f t="shared" si="17"/>
        <v>143.76130000000001</v>
      </c>
      <c r="O242" s="49">
        <f t="shared" si="18"/>
        <v>342.40516000000002</v>
      </c>
      <c r="P242" s="49"/>
      <c r="Q242" s="48">
        <v>17.241</v>
      </c>
      <c r="R242" s="37" t="s">
        <v>29</v>
      </c>
      <c r="S242" s="18"/>
    </row>
    <row r="243" spans="7:19" x14ac:dyDescent="0.25">
      <c r="G243" s="45">
        <v>40879</v>
      </c>
      <c r="H243" s="46">
        <v>0.75</v>
      </c>
      <c r="I243" s="26">
        <f t="shared" si="15"/>
        <v>40879.75</v>
      </c>
      <c r="J243" s="48">
        <v>146.536</v>
      </c>
      <c r="K243" s="27">
        <f>'Barometric Data'!B244+'Barometric Data'!C244</f>
        <v>40879.75</v>
      </c>
      <c r="L243" s="28">
        <f t="shared" si="16"/>
        <v>0</v>
      </c>
      <c r="M243" s="29">
        <f>'Barometric Data'!E244</f>
        <v>2.8159999999999998</v>
      </c>
      <c r="N243" s="29">
        <f t="shared" si="17"/>
        <v>143.72</v>
      </c>
      <c r="O243" s="49">
        <f t="shared" si="18"/>
        <v>342.44646</v>
      </c>
      <c r="P243" s="49"/>
      <c r="Q243" s="48">
        <v>17.228000000000002</v>
      </c>
      <c r="R243" s="37" t="s">
        <v>29</v>
      </c>
      <c r="S243" s="18"/>
    </row>
    <row r="244" spans="7:19" x14ac:dyDescent="0.25">
      <c r="G244" s="45">
        <v>40880</v>
      </c>
      <c r="H244" s="46">
        <v>0</v>
      </c>
      <c r="I244" s="26">
        <f t="shared" si="15"/>
        <v>40880</v>
      </c>
      <c r="J244" s="48">
        <v>146.62100000000001</v>
      </c>
      <c r="K244" s="27">
        <f>'Barometric Data'!B245+'Barometric Data'!C245</f>
        <v>40880</v>
      </c>
      <c r="L244" s="28">
        <f t="shared" si="16"/>
        <v>0</v>
      </c>
      <c r="M244" s="29">
        <f>'Barometric Data'!E245</f>
        <v>2.9426999999999999</v>
      </c>
      <c r="N244" s="29">
        <f t="shared" si="17"/>
        <v>143.67830000000001</v>
      </c>
      <c r="O244" s="49">
        <f t="shared" si="18"/>
        <v>342.48815999999999</v>
      </c>
      <c r="P244" s="49"/>
      <c r="Q244" s="48">
        <v>17.225999999999999</v>
      </c>
      <c r="R244" s="37" t="s">
        <v>29</v>
      </c>
      <c r="S244" s="18"/>
    </row>
    <row r="245" spans="7:19" x14ac:dyDescent="0.25">
      <c r="G245" s="45">
        <v>40880</v>
      </c>
      <c r="H245" s="46">
        <v>0.25</v>
      </c>
      <c r="I245" s="26">
        <f t="shared" si="15"/>
        <v>40880.25</v>
      </c>
      <c r="J245" s="48">
        <v>146.673</v>
      </c>
      <c r="K245" s="27">
        <f>'Barometric Data'!B246+'Barometric Data'!C246</f>
        <v>40880.25</v>
      </c>
      <c r="L245" s="28">
        <f t="shared" si="16"/>
        <v>0</v>
      </c>
      <c r="M245" s="29">
        <f>'Barometric Data'!E246</f>
        <v>2.9912000000000001</v>
      </c>
      <c r="N245" s="29">
        <f t="shared" si="17"/>
        <v>143.68180000000001</v>
      </c>
      <c r="O245" s="49">
        <f t="shared" si="18"/>
        <v>342.48466000000002</v>
      </c>
      <c r="P245" s="49"/>
      <c r="Q245" s="48">
        <v>17.236000000000001</v>
      </c>
      <c r="R245" s="37" t="s">
        <v>29</v>
      </c>
      <c r="S245" s="18"/>
    </row>
    <row r="246" spans="7:19" x14ac:dyDescent="0.25">
      <c r="G246" s="45">
        <v>40880</v>
      </c>
      <c r="H246" s="46">
        <v>0.5</v>
      </c>
      <c r="I246" s="26">
        <f t="shared" si="15"/>
        <v>40880.5</v>
      </c>
      <c r="J246" s="48">
        <v>146.67500000000001</v>
      </c>
      <c r="K246" s="27">
        <f>'Barometric Data'!B247+'Barometric Data'!C247</f>
        <v>40880.5</v>
      </c>
      <c r="L246" s="28">
        <f t="shared" si="16"/>
        <v>0</v>
      </c>
      <c r="M246" s="29">
        <f>'Barometric Data'!E247</f>
        <v>3.0343</v>
      </c>
      <c r="N246" s="29">
        <f t="shared" si="17"/>
        <v>143.64070000000001</v>
      </c>
      <c r="O246" s="49">
        <f t="shared" si="18"/>
        <v>342.52575999999999</v>
      </c>
      <c r="P246" s="49"/>
      <c r="Q246" s="48">
        <v>17.218</v>
      </c>
      <c r="R246" s="37" t="s">
        <v>29</v>
      </c>
      <c r="S246" s="18"/>
    </row>
    <row r="247" spans="7:19" x14ac:dyDescent="0.25">
      <c r="G247" s="45">
        <v>40880</v>
      </c>
      <c r="H247" s="46">
        <v>0.75</v>
      </c>
      <c r="I247" s="26">
        <f t="shared" si="15"/>
        <v>40880.75</v>
      </c>
      <c r="J247" s="48">
        <v>146.648</v>
      </c>
      <c r="K247" s="27">
        <f>'Barometric Data'!B248+'Barometric Data'!C248</f>
        <v>40880.75</v>
      </c>
      <c r="L247" s="28">
        <f t="shared" si="16"/>
        <v>0</v>
      </c>
      <c r="M247" s="29">
        <f>'Barometric Data'!E248</f>
        <v>2.9796</v>
      </c>
      <c r="N247" s="29">
        <f t="shared" si="17"/>
        <v>143.66839999999999</v>
      </c>
      <c r="O247" s="49">
        <f t="shared" si="18"/>
        <v>342.49806000000001</v>
      </c>
      <c r="P247" s="49"/>
      <c r="Q247" s="48">
        <v>17.254999999999999</v>
      </c>
      <c r="R247" s="37" t="s">
        <v>29</v>
      </c>
      <c r="S247" s="18"/>
    </row>
    <row r="248" spans="7:19" x14ac:dyDescent="0.25">
      <c r="G248" s="45">
        <v>40881</v>
      </c>
      <c r="H248" s="46">
        <v>0</v>
      </c>
      <c r="I248" s="26">
        <f t="shared" si="15"/>
        <v>40881</v>
      </c>
      <c r="J248" s="48">
        <v>146.642</v>
      </c>
      <c r="K248" s="27">
        <f>'Barometric Data'!B249+'Barometric Data'!C249</f>
        <v>40881</v>
      </c>
      <c r="L248" s="28">
        <f t="shared" si="16"/>
        <v>0</v>
      </c>
      <c r="M248" s="29">
        <f>'Barometric Data'!E249</f>
        <v>2.9841000000000002</v>
      </c>
      <c r="N248" s="29">
        <f t="shared" si="17"/>
        <v>143.65789999999998</v>
      </c>
      <c r="O248" s="49">
        <f t="shared" si="18"/>
        <v>342.50856000000005</v>
      </c>
      <c r="P248" s="49"/>
      <c r="Q248" s="48">
        <v>17.23</v>
      </c>
      <c r="R248" s="37" t="s">
        <v>29</v>
      </c>
      <c r="S248" s="18"/>
    </row>
    <row r="249" spans="7:19" x14ac:dyDescent="0.25">
      <c r="G249" s="45">
        <v>40881</v>
      </c>
      <c r="H249" s="46">
        <v>0.25</v>
      </c>
      <c r="I249" s="26">
        <f t="shared" si="15"/>
        <v>40881.25</v>
      </c>
      <c r="J249" s="48">
        <v>146.624</v>
      </c>
      <c r="K249" s="27">
        <f>'Barometric Data'!B250+'Barometric Data'!C250</f>
        <v>40881.25</v>
      </c>
      <c r="L249" s="28">
        <f t="shared" si="16"/>
        <v>0</v>
      </c>
      <c r="M249" s="29">
        <f>'Barometric Data'!E250</f>
        <v>2.9218000000000002</v>
      </c>
      <c r="N249" s="29">
        <f t="shared" si="17"/>
        <v>143.7022</v>
      </c>
      <c r="O249" s="49">
        <f t="shared" si="18"/>
        <v>342.46426000000002</v>
      </c>
      <c r="P249" s="49"/>
      <c r="Q249" s="48">
        <v>17.236999999999998</v>
      </c>
      <c r="R249" s="37" t="s">
        <v>29</v>
      </c>
      <c r="S249" s="18"/>
    </row>
    <row r="250" spans="7:19" x14ac:dyDescent="0.25">
      <c r="G250" s="45">
        <v>40881</v>
      </c>
      <c r="H250" s="46">
        <v>0.5</v>
      </c>
      <c r="I250" s="26">
        <f t="shared" si="15"/>
        <v>40881.5</v>
      </c>
      <c r="J250" s="48">
        <v>146.631</v>
      </c>
      <c r="K250" s="27">
        <f>'Barometric Data'!B251+'Barometric Data'!C251</f>
        <v>40881.5</v>
      </c>
      <c r="L250" s="28">
        <f t="shared" si="16"/>
        <v>0</v>
      </c>
      <c r="M250" s="29">
        <f>'Barometric Data'!E251</f>
        <v>2.9318</v>
      </c>
      <c r="N250" s="29">
        <f t="shared" si="17"/>
        <v>143.69919999999999</v>
      </c>
      <c r="O250" s="49">
        <f t="shared" si="18"/>
        <v>342.46726000000001</v>
      </c>
      <c r="P250" s="49"/>
      <c r="Q250" s="48">
        <v>17.239000000000001</v>
      </c>
      <c r="R250" s="37" t="s">
        <v>29</v>
      </c>
      <c r="S250" s="18"/>
    </row>
    <row r="251" spans="7:19" x14ac:dyDescent="0.25">
      <c r="G251" s="45">
        <v>40881</v>
      </c>
      <c r="H251" s="46">
        <v>0.75</v>
      </c>
      <c r="I251" s="26">
        <f t="shared" si="15"/>
        <v>40881.75</v>
      </c>
      <c r="J251" s="48">
        <v>146.68100000000001</v>
      </c>
      <c r="K251" s="27">
        <f>'Barometric Data'!B252+'Barometric Data'!C252</f>
        <v>40881.75</v>
      </c>
      <c r="L251" s="28">
        <f t="shared" si="16"/>
        <v>0</v>
      </c>
      <c r="M251" s="29">
        <f>'Barometric Data'!E252</f>
        <v>3.0470999999999999</v>
      </c>
      <c r="N251" s="29">
        <f t="shared" si="17"/>
        <v>143.63390000000001</v>
      </c>
      <c r="O251" s="49">
        <f t="shared" si="18"/>
        <v>342.53255999999999</v>
      </c>
      <c r="P251" s="49"/>
      <c r="Q251" s="48">
        <v>17.242000000000001</v>
      </c>
      <c r="R251" s="37" t="s">
        <v>29</v>
      </c>
      <c r="S251" s="18"/>
    </row>
    <row r="252" spans="7:19" x14ac:dyDescent="0.25">
      <c r="G252" s="45">
        <v>40882</v>
      </c>
      <c r="H252" s="46">
        <v>0</v>
      </c>
      <c r="I252" s="26">
        <f t="shared" si="15"/>
        <v>40882</v>
      </c>
      <c r="J252" s="48">
        <v>146.74199999999999</v>
      </c>
      <c r="K252" s="27">
        <f>'Barometric Data'!B253+'Barometric Data'!C253</f>
        <v>40882</v>
      </c>
      <c r="L252" s="28">
        <f t="shared" si="16"/>
        <v>0</v>
      </c>
      <c r="M252" s="29">
        <f>'Barometric Data'!E253</f>
        <v>3.1379999999999999</v>
      </c>
      <c r="N252" s="29">
        <f t="shared" si="17"/>
        <v>143.60399999999998</v>
      </c>
      <c r="O252" s="49">
        <f t="shared" si="18"/>
        <v>342.56246000000004</v>
      </c>
      <c r="P252" s="49"/>
      <c r="Q252" s="48">
        <v>17.222000000000001</v>
      </c>
      <c r="R252" s="37" t="s">
        <v>29</v>
      </c>
      <c r="S252" s="18"/>
    </row>
    <row r="253" spans="7:19" x14ac:dyDescent="0.25">
      <c r="G253" s="45">
        <v>40882</v>
      </c>
      <c r="H253" s="46">
        <v>0.25</v>
      </c>
      <c r="I253" s="26">
        <f t="shared" si="15"/>
        <v>40882.25</v>
      </c>
      <c r="J253" s="48">
        <v>146.78</v>
      </c>
      <c r="K253" s="27">
        <f>'Barometric Data'!B254+'Barometric Data'!C254</f>
        <v>40882.25</v>
      </c>
      <c r="L253" s="28">
        <f t="shared" si="16"/>
        <v>0</v>
      </c>
      <c r="M253" s="29">
        <f>'Barometric Data'!E254</f>
        <v>3.1677</v>
      </c>
      <c r="N253" s="29">
        <f t="shared" si="17"/>
        <v>143.6123</v>
      </c>
      <c r="O253" s="49">
        <f t="shared" si="18"/>
        <v>342.55416000000002</v>
      </c>
      <c r="P253" s="49"/>
      <c r="Q253" s="48">
        <v>17.239999999999998</v>
      </c>
      <c r="R253" s="37" t="s">
        <v>29</v>
      </c>
      <c r="S253" s="18"/>
    </row>
    <row r="254" spans="7:19" x14ac:dyDescent="0.25">
      <c r="G254" s="45">
        <v>40882</v>
      </c>
      <c r="H254" s="46">
        <v>0.5</v>
      </c>
      <c r="I254" s="26">
        <f t="shared" si="15"/>
        <v>40882.5</v>
      </c>
      <c r="J254" s="48">
        <v>146.798</v>
      </c>
      <c r="K254" s="27">
        <f>'Barometric Data'!B255+'Barometric Data'!C255</f>
        <v>40882.5</v>
      </c>
      <c r="L254" s="28">
        <f t="shared" si="16"/>
        <v>0</v>
      </c>
      <c r="M254" s="29">
        <f>'Barometric Data'!E255</f>
        <v>3.2</v>
      </c>
      <c r="N254" s="29">
        <f t="shared" si="17"/>
        <v>143.59800000000001</v>
      </c>
      <c r="O254" s="49">
        <f t="shared" si="18"/>
        <v>342.56846000000002</v>
      </c>
      <c r="P254" s="49"/>
      <c r="Q254" s="48">
        <v>17.236999999999998</v>
      </c>
      <c r="R254" s="37" t="s">
        <v>29</v>
      </c>
      <c r="S254" s="18"/>
    </row>
    <row r="255" spans="7:19" x14ac:dyDescent="0.25">
      <c r="G255" s="45">
        <v>40882</v>
      </c>
      <c r="H255" s="46">
        <v>0.75</v>
      </c>
      <c r="I255" s="26">
        <f t="shared" si="15"/>
        <v>40882.75</v>
      </c>
      <c r="J255" s="48">
        <v>146.761</v>
      </c>
      <c r="K255" s="27">
        <f>'Barometric Data'!B256+'Barometric Data'!C256</f>
        <v>40882.75</v>
      </c>
      <c r="L255" s="28">
        <f t="shared" si="16"/>
        <v>0</v>
      </c>
      <c r="M255" s="29">
        <f>'Barometric Data'!E256</f>
        <v>3.1568000000000001</v>
      </c>
      <c r="N255" s="29">
        <f t="shared" si="17"/>
        <v>143.60419999999999</v>
      </c>
      <c r="O255" s="49">
        <f t="shared" si="18"/>
        <v>342.56226000000004</v>
      </c>
      <c r="P255" s="49"/>
      <c r="Q255" s="48">
        <v>17.228000000000002</v>
      </c>
      <c r="R255" s="37" t="s">
        <v>29</v>
      </c>
      <c r="S255" s="18"/>
    </row>
    <row r="256" spans="7:19" x14ac:dyDescent="0.25">
      <c r="G256" s="45">
        <v>40883</v>
      </c>
      <c r="H256" s="46">
        <v>0</v>
      </c>
      <c r="I256" s="26">
        <f t="shared" si="15"/>
        <v>40883</v>
      </c>
      <c r="J256" s="48">
        <v>146.73699999999999</v>
      </c>
      <c r="K256" s="27">
        <f>'Barometric Data'!B257+'Barometric Data'!C257</f>
        <v>40883</v>
      </c>
      <c r="L256" s="28">
        <f t="shared" si="16"/>
        <v>0</v>
      </c>
      <c r="M256" s="29">
        <f>'Barometric Data'!E257</f>
        <v>3.1339000000000001</v>
      </c>
      <c r="N256" s="29">
        <f t="shared" si="17"/>
        <v>143.60309999999998</v>
      </c>
      <c r="O256" s="49">
        <f t="shared" si="18"/>
        <v>342.56336000000005</v>
      </c>
      <c r="P256" s="49"/>
      <c r="Q256" s="48">
        <v>17.238</v>
      </c>
      <c r="R256" s="37" t="s">
        <v>29</v>
      </c>
      <c r="S256" s="18"/>
    </row>
    <row r="257" spans="7:19" x14ac:dyDescent="0.25">
      <c r="G257" s="45">
        <v>40883</v>
      </c>
      <c r="H257" s="46">
        <v>0.25</v>
      </c>
      <c r="I257" s="26">
        <f t="shared" si="15"/>
        <v>40883.25</v>
      </c>
      <c r="J257" s="48">
        <v>146.75700000000001</v>
      </c>
      <c r="K257" s="27">
        <f>'Barometric Data'!B258+'Barometric Data'!C258</f>
        <v>40883.25</v>
      </c>
      <c r="L257" s="28">
        <f t="shared" si="16"/>
        <v>0</v>
      </c>
      <c r="M257" s="29">
        <f>'Barometric Data'!E258</f>
        <v>3.1271</v>
      </c>
      <c r="N257" s="29">
        <f t="shared" si="17"/>
        <v>143.62989999999999</v>
      </c>
      <c r="O257" s="49">
        <f t="shared" si="18"/>
        <v>342.53656000000001</v>
      </c>
      <c r="P257" s="49"/>
      <c r="Q257" s="48">
        <v>17.241</v>
      </c>
      <c r="R257" s="37" t="s">
        <v>29</v>
      </c>
      <c r="S257" s="18"/>
    </row>
    <row r="258" spans="7:19" x14ac:dyDescent="0.25">
      <c r="G258" s="45">
        <v>40883</v>
      </c>
      <c r="H258" s="46">
        <v>0.5</v>
      </c>
      <c r="I258" s="26">
        <f t="shared" si="15"/>
        <v>40883.5</v>
      </c>
      <c r="J258" s="48">
        <v>146.774</v>
      </c>
      <c r="K258" s="27">
        <f>'Barometric Data'!B259+'Barometric Data'!C259</f>
        <v>40883.5</v>
      </c>
      <c r="L258" s="28">
        <f t="shared" si="16"/>
        <v>0</v>
      </c>
      <c r="M258" s="29">
        <f>'Barometric Data'!E259</f>
        <v>3.1797</v>
      </c>
      <c r="N258" s="29">
        <f t="shared" si="17"/>
        <v>143.5943</v>
      </c>
      <c r="O258" s="49">
        <f t="shared" si="18"/>
        <v>342.57216000000005</v>
      </c>
      <c r="P258" s="49"/>
      <c r="Q258" s="48">
        <v>17.233000000000001</v>
      </c>
      <c r="R258" s="37" t="s">
        <v>29</v>
      </c>
      <c r="S258" s="18"/>
    </row>
    <row r="259" spans="7:19" x14ac:dyDescent="0.25">
      <c r="G259" s="45">
        <v>40883</v>
      </c>
      <c r="H259" s="46">
        <v>0.75</v>
      </c>
      <c r="I259" s="26">
        <f t="shared" si="15"/>
        <v>40883.75</v>
      </c>
      <c r="J259" s="48">
        <v>146.738</v>
      </c>
      <c r="K259" s="27">
        <f>'Barometric Data'!B260+'Barometric Data'!C260</f>
        <v>40883.75</v>
      </c>
      <c r="L259" s="28">
        <f t="shared" si="16"/>
        <v>0</v>
      </c>
      <c r="M259" s="29">
        <f>'Barometric Data'!E260</f>
        <v>3.1433</v>
      </c>
      <c r="N259" s="29">
        <f t="shared" si="17"/>
        <v>143.59469999999999</v>
      </c>
      <c r="O259" s="49">
        <f t="shared" si="18"/>
        <v>342.57176000000004</v>
      </c>
      <c r="P259" s="49"/>
      <c r="Q259" s="48">
        <v>17.228999999999999</v>
      </c>
      <c r="R259" s="37" t="s">
        <v>29</v>
      </c>
      <c r="S259" s="18"/>
    </row>
    <row r="260" spans="7:19" x14ac:dyDescent="0.25">
      <c r="G260" s="45">
        <v>40884</v>
      </c>
      <c r="H260" s="46">
        <v>0</v>
      </c>
      <c r="I260" s="26">
        <f t="shared" ref="I260:I323" si="19">G260+H260</f>
        <v>40884</v>
      </c>
      <c r="J260" s="48">
        <v>146.715</v>
      </c>
      <c r="K260" s="27">
        <f>'Barometric Data'!B261+'Barometric Data'!C261</f>
        <v>40884</v>
      </c>
      <c r="L260" s="28">
        <f t="shared" ref="L260:L269" si="20">K260-I260</f>
        <v>0</v>
      </c>
      <c r="M260" s="29">
        <f>'Barometric Data'!E261</f>
        <v>3.1343000000000001</v>
      </c>
      <c r="N260" s="29">
        <f t="shared" ref="N260:N269" si="21">J260-M260</f>
        <v>143.58070000000001</v>
      </c>
      <c r="O260" s="49">
        <f t="shared" ref="O260:O323" si="22">AVERAGE($D$5:$D$9)-N260</f>
        <v>342.58576000000005</v>
      </c>
      <c r="P260" s="49"/>
      <c r="Q260" s="48">
        <v>17.248000000000001</v>
      </c>
      <c r="R260" s="37" t="s">
        <v>29</v>
      </c>
      <c r="S260" s="18"/>
    </row>
    <row r="261" spans="7:19" x14ac:dyDescent="0.25">
      <c r="G261" s="45">
        <v>40884</v>
      </c>
      <c r="H261" s="46">
        <v>0.25</v>
      </c>
      <c r="I261" s="26">
        <f t="shared" si="19"/>
        <v>40884.25</v>
      </c>
      <c r="J261" s="48">
        <v>146.75299999999999</v>
      </c>
      <c r="K261" s="27">
        <f>'Barometric Data'!B262+'Barometric Data'!C262</f>
        <v>40884.25</v>
      </c>
      <c r="L261" s="28">
        <f t="shared" si="20"/>
        <v>0</v>
      </c>
      <c r="M261" s="29">
        <f>'Barometric Data'!E262</f>
        <v>3.1194999999999999</v>
      </c>
      <c r="N261" s="29">
        <f t="shared" si="21"/>
        <v>143.6335</v>
      </c>
      <c r="O261" s="49">
        <f t="shared" si="22"/>
        <v>342.53296</v>
      </c>
      <c r="P261" s="49"/>
      <c r="Q261" s="48">
        <v>17.23</v>
      </c>
      <c r="R261" s="37" t="s">
        <v>29</v>
      </c>
      <c r="S261" s="18"/>
    </row>
    <row r="262" spans="7:19" x14ac:dyDescent="0.25">
      <c r="G262" s="45">
        <v>40884</v>
      </c>
      <c r="H262" s="46">
        <v>0.5</v>
      </c>
      <c r="I262" s="26">
        <f t="shared" si="19"/>
        <v>40884.5</v>
      </c>
      <c r="J262" s="48">
        <v>146.71799999999999</v>
      </c>
      <c r="K262" s="27">
        <f>'Barometric Data'!B263+'Barometric Data'!C263</f>
        <v>40884.5</v>
      </c>
      <c r="L262" s="28">
        <f t="shared" si="20"/>
        <v>0</v>
      </c>
      <c r="M262" s="29">
        <f>'Barometric Data'!E263</f>
        <v>3.0937999999999999</v>
      </c>
      <c r="N262" s="29">
        <f t="shared" si="21"/>
        <v>143.6242</v>
      </c>
      <c r="O262" s="49">
        <f t="shared" si="22"/>
        <v>342.54226000000006</v>
      </c>
      <c r="P262" s="49"/>
      <c r="Q262" s="48">
        <v>17.239000000000001</v>
      </c>
      <c r="R262" s="37" t="s">
        <v>29</v>
      </c>
      <c r="S262" s="18"/>
    </row>
    <row r="263" spans="7:19" x14ac:dyDescent="0.25">
      <c r="G263" s="45">
        <v>40884</v>
      </c>
      <c r="H263" s="46">
        <v>0.75</v>
      </c>
      <c r="I263" s="26">
        <f t="shared" si="19"/>
        <v>40884.75</v>
      </c>
      <c r="J263" s="48">
        <v>146.65299999999999</v>
      </c>
      <c r="K263" s="27">
        <f>'Barometric Data'!B264+'Barometric Data'!C264</f>
        <v>40884.75</v>
      </c>
      <c r="L263" s="28">
        <f t="shared" si="20"/>
        <v>0</v>
      </c>
      <c r="M263" s="29">
        <f>'Barometric Data'!E264</f>
        <v>2.988</v>
      </c>
      <c r="N263" s="29">
        <f t="shared" si="21"/>
        <v>143.66499999999999</v>
      </c>
      <c r="O263" s="49">
        <f t="shared" si="22"/>
        <v>342.50146000000007</v>
      </c>
      <c r="P263" s="49"/>
      <c r="Q263" s="48">
        <v>17.245000000000001</v>
      </c>
      <c r="R263" s="37" t="s">
        <v>29</v>
      </c>
      <c r="S263" s="18"/>
    </row>
    <row r="264" spans="7:19" x14ac:dyDescent="0.25">
      <c r="G264" s="45">
        <v>40885</v>
      </c>
      <c r="H264" s="46">
        <v>0</v>
      </c>
      <c r="I264" s="26">
        <f t="shared" si="19"/>
        <v>40885</v>
      </c>
      <c r="J264" s="48">
        <v>146.63999999999999</v>
      </c>
      <c r="K264" s="27">
        <f>'Barometric Data'!B265+'Barometric Data'!C265</f>
        <v>40885</v>
      </c>
      <c r="L264" s="28">
        <f t="shared" si="20"/>
        <v>0</v>
      </c>
      <c r="M264" s="29">
        <f>'Barometric Data'!E265</f>
        <v>3.0055999999999998</v>
      </c>
      <c r="N264" s="29">
        <f t="shared" si="21"/>
        <v>143.6344</v>
      </c>
      <c r="O264" s="49">
        <f t="shared" si="22"/>
        <v>342.53206</v>
      </c>
      <c r="P264" s="49"/>
      <c r="Q264" s="48">
        <v>17.242999999999999</v>
      </c>
      <c r="R264" s="37" t="s">
        <v>29</v>
      </c>
      <c r="S264" s="18"/>
    </row>
    <row r="265" spans="7:19" x14ac:dyDescent="0.25">
      <c r="G265" s="45">
        <v>40885</v>
      </c>
      <c r="H265" s="46">
        <v>0.25</v>
      </c>
      <c r="I265" s="26">
        <f t="shared" si="19"/>
        <v>40885.25</v>
      </c>
      <c r="J265" s="48">
        <v>146.69999999999999</v>
      </c>
      <c r="K265" s="27">
        <f>'Barometric Data'!B266+'Barometric Data'!C266</f>
        <v>40885.25</v>
      </c>
      <c r="L265" s="28">
        <f t="shared" si="20"/>
        <v>0</v>
      </c>
      <c r="M265" s="29">
        <f>'Barometric Data'!E266</f>
        <v>3.0415999999999999</v>
      </c>
      <c r="N265" s="29">
        <f t="shared" si="21"/>
        <v>143.6584</v>
      </c>
      <c r="O265" s="49">
        <f t="shared" si="22"/>
        <v>342.50806</v>
      </c>
      <c r="P265" s="49"/>
      <c r="Q265" s="48">
        <v>17.236000000000001</v>
      </c>
      <c r="R265" s="37" t="s">
        <v>29</v>
      </c>
      <c r="S265" s="18"/>
    </row>
    <row r="266" spans="7:19" x14ac:dyDescent="0.25">
      <c r="G266" s="45">
        <v>40885</v>
      </c>
      <c r="H266" s="46">
        <v>0.5</v>
      </c>
      <c r="I266" s="26">
        <f t="shared" si="19"/>
        <v>40885.5</v>
      </c>
      <c r="J266" s="48">
        <v>146.72399999999999</v>
      </c>
      <c r="K266" s="27">
        <f>'Barometric Data'!B267+'Barometric Data'!C267</f>
        <v>40885.5</v>
      </c>
      <c r="L266" s="28">
        <f t="shared" si="20"/>
        <v>0</v>
      </c>
      <c r="M266" s="29">
        <f>'Barometric Data'!E267</f>
        <v>3.105</v>
      </c>
      <c r="N266" s="29">
        <f t="shared" si="21"/>
        <v>143.619</v>
      </c>
      <c r="O266" s="49">
        <f t="shared" si="22"/>
        <v>342.54746</v>
      </c>
      <c r="P266" s="49"/>
      <c r="Q266" s="48">
        <v>17.241</v>
      </c>
      <c r="R266" s="37" t="s">
        <v>29</v>
      </c>
      <c r="S266" s="18"/>
    </row>
    <row r="267" spans="7:19" x14ac:dyDescent="0.25">
      <c r="G267" s="45">
        <v>40885</v>
      </c>
      <c r="H267" s="46">
        <v>0.75</v>
      </c>
      <c r="I267" s="26">
        <f t="shared" si="19"/>
        <v>40885.75</v>
      </c>
      <c r="J267" s="48">
        <v>146.69</v>
      </c>
      <c r="K267" s="27">
        <f>'Barometric Data'!B268+'Barometric Data'!C268</f>
        <v>40885.75</v>
      </c>
      <c r="L267" s="28">
        <f t="shared" si="20"/>
        <v>0</v>
      </c>
      <c r="M267" s="29">
        <f>'Barometric Data'!E268</f>
        <v>3.0402</v>
      </c>
      <c r="N267" s="29">
        <f t="shared" si="21"/>
        <v>143.6498</v>
      </c>
      <c r="O267" s="49">
        <f t="shared" si="22"/>
        <v>342.51666</v>
      </c>
      <c r="P267" s="49"/>
      <c r="Q267" s="48">
        <v>17.25</v>
      </c>
      <c r="R267" s="37" t="s">
        <v>29</v>
      </c>
      <c r="S267" s="18"/>
    </row>
    <row r="268" spans="7:19" x14ac:dyDescent="0.25">
      <c r="G268" s="45">
        <v>40886</v>
      </c>
      <c r="H268" s="46">
        <v>0</v>
      </c>
      <c r="I268" s="26">
        <f t="shared" si="19"/>
        <v>40886</v>
      </c>
      <c r="J268" s="48">
        <v>146.66499999999999</v>
      </c>
      <c r="K268" s="27">
        <f>'Barometric Data'!B269+'Barometric Data'!C269</f>
        <v>40886</v>
      </c>
      <c r="L268" s="28">
        <f t="shared" si="20"/>
        <v>0</v>
      </c>
      <c r="M268" s="29">
        <f>'Barometric Data'!E269</f>
        <v>3.0487000000000002</v>
      </c>
      <c r="N268" s="29">
        <f t="shared" si="21"/>
        <v>143.6163</v>
      </c>
      <c r="O268" s="49">
        <f t="shared" si="22"/>
        <v>342.55016000000001</v>
      </c>
      <c r="P268" s="49"/>
      <c r="Q268" s="48">
        <v>17.228000000000002</v>
      </c>
      <c r="R268" s="37" t="s">
        <v>29</v>
      </c>
      <c r="S268" s="18"/>
    </row>
    <row r="269" spans="7:19" x14ac:dyDescent="0.25">
      <c r="G269" s="45">
        <v>40886</v>
      </c>
      <c r="H269" s="46">
        <v>0.25</v>
      </c>
      <c r="I269" s="26">
        <f t="shared" si="19"/>
        <v>40886.25</v>
      </c>
      <c r="J269" s="48">
        <v>146.74100000000001</v>
      </c>
      <c r="K269" s="27">
        <f>'Barometric Data'!B270+'Barometric Data'!C270</f>
        <v>40886.25</v>
      </c>
      <c r="L269" s="28">
        <f t="shared" si="20"/>
        <v>0</v>
      </c>
      <c r="M269" s="29">
        <f>'Barometric Data'!E270</f>
        <v>3.0920999999999998</v>
      </c>
      <c r="N269" s="29">
        <f t="shared" si="21"/>
        <v>143.64890000000003</v>
      </c>
      <c r="O269" s="49">
        <f t="shared" si="22"/>
        <v>342.51756</v>
      </c>
      <c r="P269" s="49"/>
      <c r="Q269" s="48">
        <v>17.234000000000002</v>
      </c>
      <c r="R269" s="37" t="s">
        <v>29</v>
      </c>
      <c r="S269" s="18"/>
    </row>
    <row r="270" spans="7:19" x14ac:dyDescent="0.25">
      <c r="G270" s="35">
        <v>40886</v>
      </c>
      <c r="H270" s="36">
        <v>0.75</v>
      </c>
      <c r="I270" s="26">
        <f t="shared" si="19"/>
        <v>40886.75</v>
      </c>
      <c r="J270" s="29">
        <v>146.73901000000001</v>
      </c>
      <c r="K270" s="27">
        <f>'Barometric Data'!B271+'Barometric Data'!C271</f>
        <v>40886.75</v>
      </c>
      <c r="L270" s="28">
        <f>K270-I270</f>
        <v>0</v>
      </c>
      <c r="M270" s="29">
        <f>'Barometric Data'!E271</f>
        <v>3.1355</v>
      </c>
      <c r="N270" s="29">
        <f>J270-M270</f>
        <v>143.60351</v>
      </c>
      <c r="O270" s="49">
        <f t="shared" si="22"/>
        <v>342.56295</v>
      </c>
      <c r="P270" s="49"/>
      <c r="Q270" s="29">
        <v>17.236999999999998</v>
      </c>
      <c r="R270" s="39" t="s">
        <v>28</v>
      </c>
      <c r="S270" s="18"/>
    </row>
    <row r="271" spans="7:19" x14ac:dyDescent="0.25">
      <c r="G271" s="35">
        <v>40887</v>
      </c>
      <c r="H271" s="36">
        <v>0</v>
      </c>
      <c r="I271" s="26">
        <f t="shared" si="19"/>
        <v>40887</v>
      </c>
      <c r="J271" s="29">
        <v>146.70000999999999</v>
      </c>
      <c r="K271" s="27">
        <f>'Barometric Data'!B272+'Barometric Data'!C272</f>
        <v>40887</v>
      </c>
      <c r="L271" s="28">
        <f t="shared" ref="L271:L334" si="23">K271-I271</f>
        <v>0</v>
      </c>
      <c r="M271" s="29">
        <f>'Barometric Data'!E272</f>
        <v>3.1182300000000001</v>
      </c>
      <c r="N271" s="29">
        <f t="shared" ref="N271:N334" si="24">J271-M271</f>
        <v>143.58177999999998</v>
      </c>
      <c r="O271" s="49">
        <f t="shared" si="22"/>
        <v>342.58468000000005</v>
      </c>
      <c r="P271" s="49"/>
      <c r="Q271" s="29">
        <v>17.241</v>
      </c>
      <c r="R271" s="39" t="s">
        <v>28</v>
      </c>
      <c r="S271" s="18"/>
    </row>
    <row r="272" spans="7:19" x14ac:dyDescent="0.25">
      <c r="G272" s="35">
        <v>40887</v>
      </c>
      <c r="H272" s="36">
        <v>0.25</v>
      </c>
      <c r="I272" s="26">
        <f t="shared" si="19"/>
        <v>40887.25</v>
      </c>
      <c r="J272" s="29">
        <v>146.70600999999999</v>
      </c>
      <c r="K272" s="27">
        <f>'Barometric Data'!B273+'Barometric Data'!C273</f>
        <v>40887.25</v>
      </c>
      <c r="L272" s="28">
        <f t="shared" si="23"/>
        <v>0</v>
      </c>
      <c r="M272" s="29">
        <f>'Barometric Data'!E273</f>
        <v>3.0384000000000002</v>
      </c>
      <c r="N272" s="29">
        <f t="shared" si="24"/>
        <v>143.66761</v>
      </c>
      <c r="O272" s="49">
        <f t="shared" si="22"/>
        <v>342.49885000000006</v>
      </c>
      <c r="P272" s="49"/>
      <c r="Q272" s="29">
        <v>17.222999999999999</v>
      </c>
      <c r="R272" s="39" t="s">
        <v>28</v>
      </c>
      <c r="S272" s="18"/>
    </row>
    <row r="273" spans="7:19" x14ac:dyDescent="0.25">
      <c r="G273" s="35">
        <v>40887</v>
      </c>
      <c r="H273" s="36">
        <v>0.5</v>
      </c>
      <c r="I273" s="26">
        <f t="shared" si="19"/>
        <v>40887.5</v>
      </c>
      <c r="J273" s="29">
        <v>146.64801</v>
      </c>
      <c r="K273" s="27">
        <f>'Barometric Data'!B274+'Barometric Data'!C274</f>
        <v>40887.5</v>
      </c>
      <c r="L273" s="28">
        <f t="shared" si="23"/>
        <v>0</v>
      </c>
      <c r="M273" s="29">
        <f>'Barometric Data'!E274</f>
        <v>2.9714900000000002</v>
      </c>
      <c r="N273" s="29">
        <f t="shared" si="24"/>
        <v>143.67652000000001</v>
      </c>
      <c r="O273" s="49">
        <f t="shared" si="22"/>
        <v>342.48994000000005</v>
      </c>
      <c r="P273" s="49"/>
      <c r="Q273" s="29">
        <v>17.245999999999999</v>
      </c>
      <c r="R273" s="39" t="s">
        <v>28</v>
      </c>
      <c r="S273" s="18"/>
    </row>
    <row r="274" spans="7:19" x14ac:dyDescent="0.25">
      <c r="G274" s="35">
        <v>40887</v>
      </c>
      <c r="H274" s="36">
        <v>0.75</v>
      </c>
      <c r="I274" s="26">
        <f t="shared" si="19"/>
        <v>40887.75</v>
      </c>
      <c r="J274" s="29">
        <v>146.55301</v>
      </c>
      <c r="K274" s="27">
        <f>'Barometric Data'!B275+'Barometric Data'!C275</f>
        <v>40887.75</v>
      </c>
      <c r="L274" s="28">
        <f t="shared" si="23"/>
        <v>0</v>
      </c>
      <c r="M274" s="29">
        <f>'Barometric Data'!E275</f>
        <v>2.8266800000000001</v>
      </c>
      <c r="N274" s="29">
        <f t="shared" si="24"/>
        <v>143.72632999999999</v>
      </c>
      <c r="O274" s="49">
        <f t="shared" si="22"/>
        <v>342.44013000000007</v>
      </c>
      <c r="P274" s="49"/>
      <c r="Q274" s="29">
        <v>17.239000000000001</v>
      </c>
      <c r="R274" s="39" t="s">
        <v>28</v>
      </c>
      <c r="S274" s="18"/>
    </row>
    <row r="275" spans="7:19" x14ac:dyDescent="0.25">
      <c r="G275" s="35">
        <v>40888</v>
      </c>
      <c r="H275" s="36">
        <v>0</v>
      </c>
      <c r="I275" s="26">
        <f t="shared" si="19"/>
        <v>40888</v>
      </c>
      <c r="J275" s="29">
        <v>146.48801</v>
      </c>
      <c r="K275" s="27">
        <f>'Barometric Data'!B276+'Barometric Data'!C276</f>
        <v>40888</v>
      </c>
      <c r="L275" s="28">
        <f t="shared" si="23"/>
        <v>0</v>
      </c>
      <c r="M275" s="29">
        <f>'Barometric Data'!E276</f>
        <v>2.7566000000000002</v>
      </c>
      <c r="N275" s="29">
        <f t="shared" si="24"/>
        <v>143.73141000000001</v>
      </c>
      <c r="O275" s="49">
        <f t="shared" si="22"/>
        <v>342.43505000000005</v>
      </c>
      <c r="P275" s="49"/>
      <c r="Q275" s="29">
        <v>17.245999999999999</v>
      </c>
      <c r="R275" s="39" t="s">
        <v>28</v>
      </c>
      <c r="S275" s="18"/>
    </row>
    <row r="276" spans="7:19" x14ac:dyDescent="0.25">
      <c r="G276" s="35">
        <v>40888</v>
      </c>
      <c r="H276" s="36">
        <v>0.25</v>
      </c>
      <c r="I276" s="26">
        <f t="shared" si="19"/>
        <v>40888.25</v>
      </c>
      <c r="J276" s="29">
        <v>146.48600999999999</v>
      </c>
      <c r="K276" s="27">
        <f>'Barometric Data'!B277+'Barometric Data'!C277</f>
        <v>40888.25</v>
      </c>
      <c r="L276" s="28">
        <f t="shared" si="23"/>
        <v>0</v>
      </c>
      <c r="M276" s="29">
        <f>'Barometric Data'!E277</f>
        <v>2.6862599999999999</v>
      </c>
      <c r="N276" s="29">
        <f t="shared" si="24"/>
        <v>143.79974999999999</v>
      </c>
      <c r="O276" s="49">
        <f t="shared" si="22"/>
        <v>342.36671000000001</v>
      </c>
      <c r="P276" s="49"/>
      <c r="Q276" s="29">
        <v>17.241</v>
      </c>
      <c r="R276" s="39" t="s">
        <v>28</v>
      </c>
      <c r="S276" s="18"/>
    </row>
    <row r="277" spans="7:19" x14ac:dyDescent="0.25">
      <c r="G277" s="35">
        <v>40888</v>
      </c>
      <c r="H277" s="36">
        <v>0.5</v>
      </c>
      <c r="I277" s="26">
        <f t="shared" si="19"/>
        <v>40888.5</v>
      </c>
      <c r="J277" s="29">
        <v>146.46901</v>
      </c>
      <c r="K277" s="27">
        <f>'Barometric Data'!B278+'Barometric Data'!C278</f>
        <v>40888.5</v>
      </c>
      <c r="L277" s="28">
        <f t="shared" si="23"/>
        <v>0</v>
      </c>
      <c r="M277" s="29">
        <f>'Barometric Data'!E278</f>
        <v>2.6615000000000002</v>
      </c>
      <c r="N277" s="29">
        <f t="shared" si="24"/>
        <v>143.80751000000001</v>
      </c>
      <c r="O277" s="49">
        <f t="shared" si="22"/>
        <v>342.35895000000005</v>
      </c>
      <c r="P277" s="49"/>
      <c r="Q277" s="29">
        <v>17.242999999999999</v>
      </c>
      <c r="R277" s="39" t="s">
        <v>28</v>
      </c>
      <c r="S277" s="18"/>
    </row>
    <row r="278" spans="7:19" x14ac:dyDescent="0.25">
      <c r="G278" s="35">
        <v>40888</v>
      </c>
      <c r="H278" s="36">
        <v>0.75</v>
      </c>
      <c r="I278" s="26">
        <f t="shared" si="19"/>
        <v>40888.75</v>
      </c>
      <c r="J278" s="29">
        <v>146.42401000000001</v>
      </c>
      <c r="K278" s="27">
        <f>'Barometric Data'!B279+'Barometric Data'!C279</f>
        <v>40888.75</v>
      </c>
      <c r="L278" s="28">
        <f t="shared" si="23"/>
        <v>0</v>
      </c>
      <c r="M278" s="29">
        <f>'Barometric Data'!E279</f>
        <v>2.57864</v>
      </c>
      <c r="N278" s="29">
        <f t="shared" si="24"/>
        <v>143.84537</v>
      </c>
      <c r="O278" s="49">
        <f t="shared" si="22"/>
        <v>342.32109000000003</v>
      </c>
      <c r="P278" s="49"/>
      <c r="Q278" s="29">
        <v>17.231000000000002</v>
      </c>
      <c r="R278" s="39" t="s">
        <v>28</v>
      </c>
      <c r="S278" s="18"/>
    </row>
    <row r="279" spans="7:19" x14ac:dyDescent="0.25">
      <c r="G279" s="35">
        <v>40889</v>
      </c>
      <c r="H279" s="36">
        <v>0</v>
      </c>
      <c r="I279" s="26">
        <f t="shared" si="19"/>
        <v>40889</v>
      </c>
      <c r="J279" s="29">
        <v>146.39401000000001</v>
      </c>
      <c r="K279" s="27">
        <f>'Barometric Data'!B280+'Barometric Data'!C280</f>
        <v>40889</v>
      </c>
      <c r="L279" s="28">
        <f t="shared" si="23"/>
        <v>0</v>
      </c>
      <c r="M279" s="29">
        <f>'Barometric Data'!E280</f>
        <v>2.57958</v>
      </c>
      <c r="N279" s="29">
        <f t="shared" si="24"/>
        <v>143.81443000000002</v>
      </c>
      <c r="O279" s="49">
        <f t="shared" si="22"/>
        <v>342.35203000000001</v>
      </c>
      <c r="P279" s="49"/>
      <c r="Q279" s="29">
        <v>17.25</v>
      </c>
      <c r="R279" s="39" t="s">
        <v>28</v>
      </c>
      <c r="S279" s="18"/>
    </row>
    <row r="280" spans="7:19" x14ac:dyDescent="0.25">
      <c r="G280" s="35">
        <v>40889</v>
      </c>
      <c r="H280" s="36">
        <v>0.25</v>
      </c>
      <c r="I280" s="26">
        <f t="shared" si="19"/>
        <v>40889.25</v>
      </c>
      <c r="J280" s="29">
        <v>146.45500000000001</v>
      </c>
      <c r="K280" s="27">
        <f>'Barometric Data'!B281+'Barometric Data'!C281</f>
        <v>40889.25</v>
      </c>
      <c r="L280" s="28">
        <f t="shared" si="23"/>
        <v>0</v>
      </c>
      <c r="M280" s="29">
        <f>'Barometric Data'!E281</f>
        <v>2.6055899999999999</v>
      </c>
      <c r="N280" s="29">
        <f t="shared" si="24"/>
        <v>143.84941000000001</v>
      </c>
      <c r="O280" s="49">
        <f t="shared" si="22"/>
        <v>342.31704999999999</v>
      </c>
      <c r="P280" s="49"/>
      <c r="Q280" s="29">
        <v>17.234999999999999</v>
      </c>
      <c r="R280" s="39" t="s">
        <v>28</v>
      </c>
      <c r="S280" s="18"/>
    </row>
    <row r="281" spans="7:19" x14ac:dyDescent="0.25">
      <c r="G281" s="35">
        <v>40889</v>
      </c>
      <c r="H281" s="36">
        <v>0.5</v>
      </c>
      <c r="I281" s="26">
        <f t="shared" si="19"/>
        <v>40889.5</v>
      </c>
      <c r="J281" s="29">
        <v>146.49301</v>
      </c>
      <c r="K281" s="27">
        <f>'Barometric Data'!B282+'Barometric Data'!C282</f>
        <v>40889.5</v>
      </c>
      <c r="L281" s="28">
        <f t="shared" si="23"/>
        <v>0</v>
      </c>
      <c r="M281" s="29">
        <f>'Barometric Data'!E282</f>
        <v>2.6776399999999998</v>
      </c>
      <c r="N281" s="29">
        <f t="shared" si="24"/>
        <v>143.81537</v>
      </c>
      <c r="O281" s="49">
        <f t="shared" si="22"/>
        <v>342.35109</v>
      </c>
      <c r="P281" s="49"/>
      <c r="Q281" s="29">
        <v>17.248000000000001</v>
      </c>
      <c r="R281" s="39" t="s">
        <v>28</v>
      </c>
      <c r="S281" s="18"/>
    </row>
    <row r="282" spans="7:19" x14ac:dyDescent="0.25">
      <c r="G282" s="35">
        <v>40889</v>
      </c>
      <c r="H282" s="36">
        <v>0.75</v>
      </c>
      <c r="I282" s="26">
        <f t="shared" si="19"/>
        <v>40889.75</v>
      </c>
      <c r="J282" s="29">
        <v>146.49600000000001</v>
      </c>
      <c r="K282" s="27">
        <f>'Barometric Data'!B283+'Barometric Data'!C283</f>
        <v>40889.75</v>
      </c>
      <c r="L282" s="28">
        <f t="shared" si="23"/>
        <v>0</v>
      </c>
      <c r="M282" s="29">
        <f>'Barometric Data'!E283</f>
        <v>2.6603699999999999</v>
      </c>
      <c r="N282" s="29">
        <f t="shared" si="24"/>
        <v>143.83563000000001</v>
      </c>
      <c r="O282" s="49">
        <f t="shared" si="22"/>
        <v>342.33082999999999</v>
      </c>
      <c r="P282" s="49"/>
      <c r="Q282" s="29">
        <v>17.251999999999999</v>
      </c>
      <c r="R282" s="39" t="s">
        <v>28</v>
      </c>
      <c r="S282" s="18"/>
    </row>
    <row r="283" spans="7:19" x14ac:dyDescent="0.25">
      <c r="G283" s="35">
        <v>40890</v>
      </c>
      <c r="H283" s="36">
        <v>0</v>
      </c>
      <c r="I283" s="26">
        <f t="shared" si="19"/>
        <v>40890</v>
      </c>
      <c r="J283" s="29">
        <v>146.48401000000001</v>
      </c>
      <c r="K283" s="27">
        <f>'Barometric Data'!B284+'Barometric Data'!C284</f>
        <v>40890</v>
      </c>
      <c r="L283" s="28">
        <f t="shared" si="23"/>
        <v>0</v>
      </c>
      <c r="M283" s="29">
        <f>'Barometric Data'!E284</f>
        <v>2.6774900000000001</v>
      </c>
      <c r="N283" s="29">
        <f t="shared" si="24"/>
        <v>143.80652000000001</v>
      </c>
      <c r="O283" s="49">
        <f t="shared" si="22"/>
        <v>342.35994000000005</v>
      </c>
      <c r="P283" s="49"/>
      <c r="Q283" s="29">
        <v>17.236999999999998</v>
      </c>
      <c r="R283" s="39" t="s">
        <v>28</v>
      </c>
      <c r="S283" s="18"/>
    </row>
    <row r="284" spans="7:19" x14ac:dyDescent="0.25">
      <c r="G284" s="35">
        <v>40890</v>
      </c>
      <c r="H284" s="36">
        <v>0.25</v>
      </c>
      <c r="I284" s="26">
        <f t="shared" si="19"/>
        <v>40890.25</v>
      </c>
      <c r="J284" s="29">
        <v>146.51801</v>
      </c>
      <c r="K284" s="27">
        <f>'Barometric Data'!B285+'Barometric Data'!C285</f>
        <v>40890.25</v>
      </c>
      <c r="L284" s="28">
        <f t="shared" si="23"/>
        <v>0</v>
      </c>
      <c r="M284" s="29">
        <f>'Barometric Data'!E285</f>
        <v>2.7078700000000002</v>
      </c>
      <c r="N284" s="29">
        <f t="shared" si="24"/>
        <v>143.81013999999999</v>
      </c>
      <c r="O284" s="49">
        <f t="shared" si="22"/>
        <v>342.35632000000004</v>
      </c>
      <c r="P284" s="49"/>
      <c r="Q284" s="29">
        <v>17.231999999999999</v>
      </c>
      <c r="R284" s="39" t="s">
        <v>28</v>
      </c>
      <c r="S284" s="18"/>
    </row>
    <row r="285" spans="7:19" x14ac:dyDescent="0.25">
      <c r="G285" s="35">
        <v>40890</v>
      </c>
      <c r="H285" s="36">
        <v>0.5</v>
      </c>
      <c r="I285" s="26">
        <f t="shared" si="19"/>
        <v>40890.5</v>
      </c>
      <c r="J285" s="29">
        <v>146.54901000000001</v>
      </c>
      <c r="K285" s="27">
        <f>'Barometric Data'!B286+'Barometric Data'!C286</f>
        <v>40890.5</v>
      </c>
      <c r="L285" s="28">
        <f t="shared" si="23"/>
        <v>0</v>
      </c>
      <c r="M285" s="29">
        <f>'Barometric Data'!E286</f>
        <v>2.7585000000000002</v>
      </c>
      <c r="N285" s="29">
        <f t="shared" si="24"/>
        <v>143.79051000000001</v>
      </c>
      <c r="O285" s="49">
        <f t="shared" si="22"/>
        <v>342.37594999999999</v>
      </c>
      <c r="P285" s="49"/>
      <c r="Q285" s="29">
        <v>17.234000000000002</v>
      </c>
      <c r="R285" s="39" t="s">
        <v>28</v>
      </c>
      <c r="S285" s="18"/>
    </row>
    <row r="286" spans="7:19" x14ac:dyDescent="0.25">
      <c r="G286" s="35">
        <v>40890</v>
      </c>
      <c r="H286" s="36">
        <v>0.75</v>
      </c>
      <c r="I286" s="26">
        <f t="shared" si="19"/>
        <v>40890.75</v>
      </c>
      <c r="J286" s="29">
        <v>146.54901000000001</v>
      </c>
      <c r="K286" s="27">
        <f>'Barometric Data'!B287+'Barometric Data'!C287</f>
        <v>40890.75</v>
      </c>
      <c r="L286" s="28">
        <f t="shared" si="23"/>
        <v>0</v>
      </c>
      <c r="M286" s="29">
        <f>'Barometric Data'!E287</f>
        <v>2.7238899999999999</v>
      </c>
      <c r="N286" s="29">
        <f t="shared" si="24"/>
        <v>143.82512</v>
      </c>
      <c r="O286" s="49">
        <f t="shared" si="22"/>
        <v>342.34134000000006</v>
      </c>
      <c r="P286" s="49"/>
      <c r="Q286" s="29">
        <v>17.242999999999999</v>
      </c>
      <c r="R286" s="39" t="s">
        <v>28</v>
      </c>
      <c r="S286" s="18"/>
    </row>
    <row r="287" spans="7:19" x14ac:dyDescent="0.25">
      <c r="G287" s="35">
        <v>40891</v>
      </c>
      <c r="H287" s="36">
        <v>0</v>
      </c>
      <c r="I287" s="26">
        <f t="shared" si="19"/>
        <v>40891</v>
      </c>
      <c r="J287" s="29">
        <v>146.55700999999999</v>
      </c>
      <c r="K287" s="27">
        <f>'Barometric Data'!B288+'Barometric Data'!C288</f>
        <v>40891</v>
      </c>
      <c r="L287" s="28">
        <f t="shared" si="23"/>
        <v>0</v>
      </c>
      <c r="M287" s="29">
        <f>'Barometric Data'!E288</f>
        <v>2.7774200000000002</v>
      </c>
      <c r="N287" s="29">
        <f t="shared" si="24"/>
        <v>143.77958999999998</v>
      </c>
      <c r="O287" s="49">
        <f t="shared" si="22"/>
        <v>342.38687000000004</v>
      </c>
      <c r="P287" s="49"/>
      <c r="Q287" s="29">
        <v>17.239999999999998</v>
      </c>
      <c r="R287" s="39" t="s">
        <v>28</v>
      </c>
      <c r="S287" s="18"/>
    </row>
    <row r="288" spans="7:19" x14ac:dyDescent="0.25">
      <c r="G288" s="35">
        <v>40891</v>
      </c>
      <c r="H288" s="36">
        <v>0.25</v>
      </c>
      <c r="I288" s="26">
        <f t="shared" si="19"/>
        <v>40891.25</v>
      </c>
      <c r="J288" s="29">
        <v>146.58501000000001</v>
      </c>
      <c r="K288" s="27">
        <f>'Barometric Data'!B289+'Barometric Data'!C289</f>
        <v>40891.25</v>
      </c>
      <c r="L288" s="28">
        <f t="shared" si="23"/>
        <v>0</v>
      </c>
      <c r="M288" s="29">
        <f>'Barometric Data'!E289</f>
        <v>2.8070400000000002</v>
      </c>
      <c r="N288" s="29">
        <f t="shared" si="24"/>
        <v>143.77797000000001</v>
      </c>
      <c r="O288" s="49">
        <f t="shared" si="22"/>
        <v>342.38849000000005</v>
      </c>
      <c r="P288" s="49"/>
      <c r="Q288" s="29">
        <v>17.23</v>
      </c>
      <c r="R288" s="39" t="s">
        <v>28</v>
      </c>
      <c r="S288" s="18"/>
    </row>
    <row r="289" spans="7:19" x14ac:dyDescent="0.25">
      <c r="G289" s="35">
        <v>40891</v>
      </c>
      <c r="H289" s="36">
        <v>0.5</v>
      </c>
      <c r="I289" s="26">
        <f t="shared" si="19"/>
        <v>40891.5</v>
      </c>
      <c r="J289" s="29">
        <v>146.65799999999999</v>
      </c>
      <c r="K289" s="27">
        <f>'Barometric Data'!B290+'Barometric Data'!C290</f>
        <v>40891.5</v>
      </c>
      <c r="L289" s="28">
        <f t="shared" si="23"/>
        <v>0</v>
      </c>
      <c r="M289" s="29">
        <f>'Barometric Data'!E290</f>
        <v>2.91229</v>
      </c>
      <c r="N289" s="29">
        <f t="shared" si="24"/>
        <v>143.74570999999997</v>
      </c>
      <c r="O289" s="49">
        <f t="shared" si="22"/>
        <v>342.42075000000006</v>
      </c>
      <c r="P289" s="49"/>
      <c r="Q289" s="29">
        <v>17.239000000000001</v>
      </c>
      <c r="R289" s="39" t="s">
        <v>28</v>
      </c>
      <c r="S289" s="18"/>
    </row>
    <row r="290" spans="7:19" x14ac:dyDescent="0.25">
      <c r="G290" s="35">
        <v>40891</v>
      </c>
      <c r="H290" s="36">
        <v>0.75</v>
      </c>
      <c r="I290" s="26">
        <f t="shared" si="19"/>
        <v>40891.75</v>
      </c>
      <c r="J290" s="29">
        <v>146.63200000000001</v>
      </c>
      <c r="K290" s="27">
        <f>'Barometric Data'!B291+'Barometric Data'!C291</f>
        <v>40891.75</v>
      </c>
      <c r="L290" s="28">
        <f t="shared" si="23"/>
        <v>0</v>
      </c>
      <c r="M290" s="29">
        <f>'Barometric Data'!E291</f>
        <v>2.8788900000000002</v>
      </c>
      <c r="N290" s="29">
        <f t="shared" si="24"/>
        <v>143.75310999999999</v>
      </c>
      <c r="O290" s="49">
        <f t="shared" si="22"/>
        <v>342.41335000000004</v>
      </c>
      <c r="P290" s="49"/>
      <c r="Q290" s="29">
        <v>17.251000000000001</v>
      </c>
      <c r="R290" s="39" t="s">
        <v>28</v>
      </c>
      <c r="S290" s="18"/>
    </row>
    <row r="291" spans="7:19" x14ac:dyDescent="0.25">
      <c r="G291" s="35">
        <v>40892</v>
      </c>
      <c r="H291" s="36">
        <v>0</v>
      </c>
      <c r="I291" s="26">
        <f t="shared" si="19"/>
        <v>40892</v>
      </c>
      <c r="J291" s="29">
        <v>146.61199999999999</v>
      </c>
      <c r="K291" s="27">
        <f>'Barometric Data'!B292+'Barometric Data'!C292</f>
        <v>40892</v>
      </c>
      <c r="L291" s="28">
        <f t="shared" si="23"/>
        <v>0</v>
      </c>
      <c r="M291" s="29">
        <f>'Barometric Data'!E292</f>
        <v>2.83954</v>
      </c>
      <c r="N291" s="29">
        <f t="shared" si="24"/>
        <v>143.77246</v>
      </c>
      <c r="O291" s="49">
        <f t="shared" si="22"/>
        <v>342.39400000000001</v>
      </c>
      <c r="P291" s="49"/>
      <c r="Q291" s="29">
        <v>17.227</v>
      </c>
      <c r="R291" s="39" t="s">
        <v>28</v>
      </c>
      <c r="S291" s="18"/>
    </row>
    <row r="292" spans="7:19" x14ac:dyDescent="0.25">
      <c r="G292" s="35">
        <v>40892</v>
      </c>
      <c r="H292" s="36">
        <v>0.25</v>
      </c>
      <c r="I292" s="26">
        <f t="shared" si="19"/>
        <v>40892.25</v>
      </c>
      <c r="J292" s="29">
        <v>146.61401000000001</v>
      </c>
      <c r="K292" s="27">
        <f>'Barometric Data'!B293+'Barometric Data'!C293</f>
        <v>40892.25</v>
      </c>
      <c r="L292" s="28">
        <f t="shared" si="23"/>
        <v>0</v>
      </c>
      <c r="M292" s="29">
        <f>'Barometric Data'!E293</f>
        <v>2.8717999999999999</v>
      </c>
      <c r="N292" s="29">
        <f t="shared" si="24"/>
        <v>143.74221</v>
      </c>
      <c r="O292" s="49">
        <f t="shared" si="22"/>
        <v>342.42425000000003</v>
      </c>
      <c r="P292" s="49"/>
      <c r="Q292" s="29">
        <v>17.247</v>
      </c>
      <c r="R292" s="39" t="s">
        <v>28</v>
      </c>
      <c r="S292" s="18"/>
    </row>
    <row r="293" spans="7:19" x14ac:dyDescent="0.25">
      <c r="G293" s="35">
        <v>40892</v>
      </c>
      <c r="H293" s="36">
        <v>0.5</v>
      </c>
      <c r="I293" s="26">
        <f t="shared" si="19"/>
        <v>40892.5</v>
      </c>
      <c r="J293" s="29">
        <v>146.70600999999999</v>
      </c>
      <c r="K293" s="27">
        <f>'Barometric Data'!B294+'Barometric Data'!C294</f>
        <v>40892.5</v>
      </c>
      <c r="L293" s="28">
        <f t="shared" si="23"/>
        <v>0</v>
      </c>
      <c r="M293" s="29">
        <f>'Barometric Data'!E294</f>
        <v>2.9867699999999999</v>
      </c>
      <c r="N293" s="29">
        <f t="shared" si="24"/>
        <v>143.71923999999999</v>
      </c>
      <c r="O293" s="49">
        <f t="shared" si="22"/>
        <v>342.44722000000002</v>
      </c>
      <c r="P293" s="49"/>
      <c r="Q293" s="29">
        <v>17.239000000000001</v>
      </c>
      <c r="R293" s="39" t="s">
        <v>28</v>
      </c>
      <c r="S293" s="18"/>
    </row>
    <row r="294" spans="7:19" x14ac:dyDescent="0.25">
      <c r="G294" s="35">
        <v>40892</v>
      </c>
      <c r="H294" s="36">
        <v>0.75</v>
      </c>
      <c r="I294" s="26">
        <f t="shared" si="19"/>
        <v>40892.75</v>
      </c>
      <c r="J294" s="29">
        <v>146.73901000000001</v>
      </c>
      <c r="K294" s="27">
        <f>'Barometric Data'!B295+'Barometric Data'!C295</f>
        <v>40892.75</v>
      </c>
      <c r="L294" s="28">
        <f t="shared" si="23"/>
        <v>0</v>
      </c>
      <c r="M294" s="29">
        <f>'Barometric Data'!E295</f>
        <v>3.0562100000000001</v>
      </c>
      <c r="N294" s="29">
        <f t="shared" si="24"/>
        <v>143.68280000000001</v>
      </c>
      <c r="O294" s="49">
        <f t="shared" si="22"/>
        <v>342.48365999999999</v>
      </c>
      <c r="P294" s="49"/>
      <c r="Q294" s="29">
        <v>17.259</v>
      </c>
      <c r="R294" s="39" t="s">
        <v>28</v>
      </c>
      <c r="S294" s="18"/>
    </row>
    <row r="295" spans="7:19" x14ac:dyDescent="0.25">
      <c r="G295" s="35">
        <v>40893</v>
      </c>
      <c r="H295" s="36">
        <v>0</v>
      </c>
      <c r="I295" s="26">
        <f t="shared" si="19"/>
        <v>40893</v>
      </c>
      <c r="J295" s="29">
        <v>146.79201</v>
      </c>
      <c r="K295" s="27">
        <f>'Barometric Data'!B296+'Barometric Data'!C296</f>
        <v>40893</v>
      </c>
      <c r="L295" s="28">
        <f t="shared" si="23"/>
        <v>0</v>
      </c>
      <c r="M295" s="29">
        <f>'Barometric Data'!E296</f>
        <v>3.1345100000000001</v>
      </c>
      <c r="N295" s="29">
        <f t="shared" si="24"/>
        <v>143.6575</v>
      </c>
      <c r="O295" s="49">
        <f t="shared" si="22"/>
        <v>342.50896</v>
      </c>
      <c r="P295" s="49"/>
      <c r="Q295" s="29">
        <v>17.231000000000002</v>
      </c>
      <c r="R295" s="39" t="s">
        <v>28</v>
      </c>
      <c r="S295" s="18"/>
    </row>
    <row r="296" spans="7:19" x14ac:dyDescent="0.25">
      <c r="G296" s="35">
        <v>40893</v>
      </c>
      <c r="H296" s="36">
        <v>0.25</v>
      </c>
      <c r="I296" s="26">
        <f t="shared" si="19"/>
        <v>40893.25</v>
      </c>
      <c r="J296" s="29">
        <v>146.81200999999999</v>
      </c>
      <c r="K296" s="27">
        <f>'Barometric Data'!B297+'Barometric Data'!C297</f>
        <v>40893.25</v>
      </c>
      <c r="L296" s="28">
        <f t="shared" si="23"/>
        <v>0</v>
      </c>
      <c r="M296" s="29">
        <f>'Barometric Data'!E297</f>
        <v>3.1813600000000002</v>
      </c>
      <c r="N296" s="29">
        <f t="shared" si="24"/>
        <v>143.63064999999997</v>
      </c>
      <c r="O296" s="49">
        <f t="shared" si="22"/>
        <v>342.53581000000008</v>
      </c>
      <c r="P296" s="49"/>
      <c r="Q296" s="29">
        <v>17.248000000000001</v>
      </c>
      <c r="R296" s="39" t="s">
        <v>28</v>
      </c>
      <c r="S296" s="18"/>
    </row>
    <row r="297" spans="7:19" x14ac:dyDescent="0.25">
      <c r="G297" s="35">
        <v>40893</v>
      </c>
      <c r="H297" s="36">
        <v>0.5</v>
      </c>
      <c r="I297" s="26">
        <f t="shared" si="19"/>
        <v>40893.5</v>
      </c>
      <c r="J297" s="29">
        <v>146.87200999999999</v>
      </c>
      <c r="K297" s="27">
        <f>'Barometric Data'!B298+'Barometric Data'!C298</f>
        <v>40893.5</v>
      </c>
      <c r="L297" s="28">
        <f t="shared" si="23"/>
        <v>0</v>
      </c>
      <c r="M297" s="29">
        <f>'Barometric Data'!E298</f>
        <v>3.26953</v>
      </c>
      <c r="N297" s="29">
        <f t="shared" si="24"/>
        <v>143.60247999999999</v>
      </c>
      <c r="O297" s="49">
        <f t="shared" si="22"/>
        <v>342.56398000000002</v>
      </c>
      <c r="P297" s="49"/>
      <c r="Q297" s="29">
        <v>17.234999999999999</v>
      </c>
      <c r="R297" s="39" t="s">
        <v>28</v>
      </c>
      <c r="S297" s="18"/>
    </row>
    <row r="298" spans="7:19" x14ac:dyDescent="0.25">
      <c r="G298" s="35">
        <v>40893</v>
      </c>
      <c r="H298" s="36">
        <v>0.75</v>
      </c>
      <c r="I298" s="26">
        <f t="shared" si="19"/>
        <v>40893.75</v>
      </c>
      <c r="J298" s="29">
        <v>146.85701</v>
      </c>
      <c r="K298" s="27">
        <f>'Barometric Data'!B299+'Barometric Data'!C299</f>
        <v>40893.75</v>
      </c>
      <c r="L298" s="28">
        <f t="shared" si="23"/>
        <v>0</v>
      </c>
      <c r="M298" s="29">
        <f>'Barometric Data'!E299</f>
        <v>3.2582100000000001</v>
      </c>
      <c r="N298" s="29">
        <f t="shared" si="24"/>
        <v>143.59880000000001</v>
      </c>
      <c r="O298" s="49">
        <f t="shared" si="22"/>
        <v>342.56766000000005</v>
      </c>
      <c r="P298" s="49"/>
      <c r="Q298" s="29">
        <v>17.233000000000001</v>
      </c>
      <c r="R298" s="39" t="s">
        <v>28</v>
      </c>
      <c r="S298" s="18"/>
    </row>
    <row r="299" spans="7:19" x14ac:dyDescent="0.25">
      <c r="G299" s="35">
        <v>40894</v>
      </c>
      <c r="H299" s="36">
        <v>0</v>
      </c>
      <c r="I299" s="26">
        <f t="shared" si="19"/>
        <v>40894</v>
      </c>
      <c r="J299" s="29">
        <v>146.88901000000001</v>
      </c>
      <c r="K299" s="27">
        <f>'Barometric Data'!B300+'Barometric Data'!C300</f>
        <v>40894</v>
      </c>
      <c r="L299" s="28">
        <f t="shared" si="23"/>
        <v>0</v>
      </c>
      <c r="M299" s="29">
        <f>'Barometric Data'!E300</f>
        <v>3.2840600000000002</v>
      </c>
      <c r="N299" s="29">
        <f t="shared" si="24"/>
        <v>143.60495</v>
      </c>
      <c r="O299" s="49">
        <f t="shared" si="22"/>
        <v>342.56151</v>
      </c>
      <c r="P299" s="49"/>
      <c r="Q299" s="29">
        <v>17.242999999999999</v>
      </c>
      <c r="R299" s="39" t="s">
        <v>28</v>
      </c>
      <c r="S299" s="18"/>
    </row>
    <row r="300" spans="7:19" x14ac:dyDescent="0.25">
      <c r="G300" s="35">
        <v>40894</v>
      </c>
      <c r="H300" s="36">
        <v>0.25</v>
      </c>
      <c r="I300" s="26">
        <f t="shared" si="19"/>
        <v>40894.25</v>
      </c>
      <c r="J300" s="29">
        <v>146.845</v>
      </c>
      <c r="K300" s="27">
        <f>'Barometric Data'!B301+'Barometric Data'!C301</f>
        <v>40894.25</v>
      </c>
      <c r="L300" s="28">
        <f t="shared" si="23"/>
        <v>0</v>
      </c>
      <c r="M300" s="29">
        <f>'Barometric Data'!E301</f>
        <v>3.2426499999999998</v>
      </c>
      <c r="N300" s="29">
        <f t="shared" si="24"/>
        <v>143.60235</v>
      </c>
      <c r="O300" s="49">
        <f t="shared" si="22"/>
        <v>342.56411000000003</v>
      </c>
      <c r="P300" s="49"/>
      <c r="Q300" s="29">
        <v>17.236999999999998</v>
      </c>
      <c r="R300" s="39" t="s">
        <v>28</v>
      </c>
      <c r="S300" s="18"/>
    </row>
    <row r="301" spans="7:19" x14ac:dyDescent="0.25">
      <c r="G301" s="35">
        <v>40894</v>
      </c>
      <c r="H301" s="36">
        <v>0.5</v>
      </c>
      <c r="I301" s="26">
        <f t="shared" si="19"/>
        <v>40894.5</v>
      </c>
      <c r="J301" s="29">
        <v>146.86000000000001</v>
      </c>
      <c r="K301" s="27">
        <f>'Barometric Data'!B302+'Barometric Data'!C302</f>
        <v>40894.5</v>
      </c>
      <c r="L301" s="28">
        <f t="shared" si="23"/>
        <v>0</v>
      </c>
      <c r="M301" s="29">
        <f>'Barometric Data'!E302</f>
        <v>3.2329699999999999</v>
      </c>
      <c r="N301" s="29">
        <f t="shared" si="24"/>
        <v>143.62703000000002</v>
      </c>
      <c r="O301" s="49">
        <f t="shared" si="22"/>
        <v>342.53943000000004</v>
      </c>
      <c r="P301" s="49"/>
      <c r="Q301" s="29">
        <v>17.238</v>
      </c>
      <c r="R301" s="39" t="s">
        <v>28</v>
      </c>
      <c r="S301" s="18"/>
    </row>
    <row r="302" spans="7:19" x14ac:dyDescent="0.25">
      <c r="G302" s="35">
        <v>40894</v>
      </c>
      <c r="H302" s="36">
        <v>0.75</v>
      </c>
      <c r="I302" s="26">
        <f t="shared" si="19"/>
        <v>40894.75</v>
      </c>
      <c r="J302" s="29">
        <v>146.74901</v>
      </c>
      <c r="K302" s="27">
        <f>'Barometric Data'!B303+'Barometric Data'!C303</f>
        <v>40894.75</v>
      </c>
      <c r="L302" s="28">
        <f t="shared" si="23"/>
        <v>0</v>
      </c>
      <c r="M302" s="29">
        <f>'Barometric Data'!E303</f>
        <v>3.0977100000000002</v>
      </c>
      <c r="N302" s="29">
        <f t="shared" si="24"/>
        <v>143.65129999999999</v>
      </c>
      <c r="O302" s="49">
        <f t="shared" si="22"/>
        <v>342.51516000000004</v>
      </c>
      <c r="P302" s="49"/>
      <c r="Q302" s="29">
        <v>17.242000000000001</v>
      </c>
      <c r="R302" s="39" t="s">
        <v>28</v>
      </c>
      <c r="S302" s="18"/>
    </row>
    <row r="303" spans="7:19" x14ac:dyDescent="0.25">
      <c r="G303" s="35">
        <v>40895</v>
      </c>
      <c r="H303" s="36">
        <v>0</v>
      </c>
      <c r="I303" s="26">
        <f t="shared" si="19"/>
        <v>40895</v>
      </c>
      <c r="J303" s="29">
        <v>146.69399999999999</v>
      </c>
      <c r="K303" s="27">
        <f>'Barometric Data'!B304+'Barometric Data'!C304</f>
        <v>40895</v>
      </c>
      <c r="L303" s="28">
        <f t="shared" si="23"/>
        <v>0</v>
      </c>
      <c r="M303" s="29">
        <f>'Barometric Data'!E304</f>
        <v>2.99133</v>
      </c>
      <c r="N303" s="29">
        <f t="shared" si="24"/>
        <v>143.70266999999998</v>
      </c>
      <c r="O303" s="49">
        <f t="shared" si="22"/>
        <v>342.46379000000002</v>
      </c>
      <c r="P303" s="49"/>
      <c r="Q303" s="29">
        <v>17.248000000000001</v>
      </c>
      <c r="R303" s="39" t="s">
        <v>28</v>
      </c>
      <c r="S303" s="18"/>
    </row>
    <row r="304" spans="7:19" x14ac:dyDescent="0.25">
      <c r="G304" s="35">
        <v>40895</v>
      </c>
      <c r="H304" s="36">
        <v>0.25</v>
      </c>
      <c r="I304" s="26">
        <f t="shared" si="19"/>
        <v>40895.25</v>
      </c>
      <c r="J304" s="29">
        <v>146.63800000000001</v>
      </c>
      <c r="K304" s="27">
        <f>'Barometric Data'!B305+'Barometric Data'!C305</f>
        <v>40895.25</v>
      </c>
      <c r="L304" s="28">
        <f t="shared" si="23"/>
        <v>0</v>
      </c>
      <c r="M304" s="29">
        <f>'Barometric Data'!E305</f>
        <v>2.88463</v>
      </c>
      <c r="N304" s="29">
        <f t="shared" si="24"/>
        <v>143.75337000000002</v>
      </c>
      <c r="O304" s="49">
        <f t="shared" si="22"/>
        <v>342.41309000000001</v>
      </c>
      <c r="P304" s="49"/>
      <c r="Q304" s="29">
        <v>17.233000000000001</v>
      </c>
      <c r="R304" s="39" t="s">
        <v>28</v>
      </c>
      <c r="S304" s="18"/>
    </row>
    <row r="305" spans="7:19" x14ac:dyDescent="0.25">
      <c r="G305" s="35">
        <v>40895</v>
      </c>
      <c r="H305" s="36">
        <v>0.5</v>
      </c>
      <c r="I305" s="26">
        <f t="shared" si="19"/>
        <v>40895.5</v>
      </c>
      <c r="J305" s="29">
        <v>146.64100999999999</v>
      </c>
      <c r="K305" s="27">
        <f>'Barometric Data'!B306+'Barometric Data'!C306</f>
        <v>40895.5</v>
      </c>
      <c r="L305" s="28">
        <f t="shared" si="23"/>
        <v>0</v>
      </c>
      <c r="M305" s="29">
        <f>'Barometric Data'!E306</f>
        <v>2.88503</v>
      </c>
      <c r="N305" s="29">
        <f t="shared" si="24"/>
        <v>143.75597999999999</v>
      </c>
      <c r="O305" s="49">
        <f t="shared" si="22"/>
        <v>342.41048000000001</v>
      </c>
      <c r="P305" s="49"/>
      <c r="Q305" s="29">
        <v>17.231999999999999</v>
      </c>
      <c r="R305" s="39" t="s">
        <v>28</v>
      </c>
      <c r="S305" s="18"/>
    </row>
    <row r="306" spans="7:19" x14ac:dyDescent="0.25">
      <c r="G306" s="35">
        <v>40895</v>
      </c>
      <c r="H306" s="36">
        <v>0.75</v>
      </c>
      <c r="I306" s="26">
        <f t="shared" si="19"/>
        <v>40895.75</v>
      </c>
      <c r="J306" s="29">
        <v>146.58801</v>
      </c>
      <c r="K306" s="27">
        <f>'Barometric Data'!B307+'Barometric Data'!C307</f>
        <v>40895.75</v>
      </c>
      <c r="L306" s="28">
        <f t="shared" si="23"/>
        <v>0</v>
      </c>
      <c r="M306" s="29">
        <f>'Barometric Data'!E307</f>
        <v>2.8216399999999999</v>
      </c>
      <c r="N306" s="29">
        <f t="shared" si="24"/>
        <v>143.76636999999999</v>
      </c>
      <c r="O306" s="49">
        <f t="shared" si="22"/>
        <v>342.40009000000003</v>
      </c>
      <c r="P306" s="49"/>
      <c r="Q306" s="29">
        <v>17.25</v>
      </c>
      <c r="R306" s="39" t="s">
        <v>28</v>
      </c>
      <c r="S306" s="18"/>
    </row>
    <row r="307" spans="7:19" x14ac:dyDescent="0.25">
      <c r="G307" s="35">
        <v>40896</v>
      </c>
      <c r="H307" s="36">
        <v>0</v>
      </c>
      <c r="I307" s="26">
        <f t="shared" si="19"/>
        <v>40896</v>
      </c>
      <c r="J307" s="29">
        <v>146.61301</v>
      </c>
      <c r="K307" s="27">
        <f>'Barometric Data'!B308+'Barometric Data'!C308</f>
        <v>40896</v>
      </c>
      <c r="L307" s="28">
        <f t="shared" si="23"/>
        <v>0</v>
      </c>
      <c r="M307" s="29">
        <f>'Barometric Data'!E308</f>
        <v>2.8522699999999999</v>
      </c>
      <c r="N307" s="29">
        <f t="shared" si="24"/>
        <v>143.76074</v>
      </c>
      <c r="O307" s="49">
        <f t="shared" si="22"/>
        <v>342.40572000000003</v>
      </c>
      <c r="P307" s="49"/>
      <c r="Q307" s="29">
        <v>17.234000000000002</v>
      </c>
      <c r="R307" s="39" t="s">
        <v>28</v>
      </c>
      <c r="S307" s="18"/>
    </row>
    <row r="308" spans="7:19" x14ac:dyDescent="0.25">
      <c r="G308" s="35">
        <v>40896</v>
      </c>
      <c r="H308" s="36">
        <v>0.25</v>
      </c>
      <c r="I308" s="26">
        <f t="shared" si="19"/>
        <v>40896.25</v>
      </c>
      <c r="J308" s="29">
        <v>146.67101</v>
      </c>
      <c r="K308" s="27">
        <f>'Barometric Data'!B309+'Barometric Data'!C309</f>
        <v>40896.25</v>
      </c>
      <c r="L308" s="28">
        <f t="shared" si="23"/>
        <v>0</v>
      </c>
      <c r="M308" s="29">
        <f>'Barometric Data'!E309</f>
        <v>2.9161100000000002</v>
      </c>
      <c r="N308" s="29">
        <f t="shared" si="24"/>
        <v>143.75489999999999</v>
      </c>
      <c r="O308" s="49">
        <f t="shared" si="22"/>
        <v>342.41156000000001</v>
      </c>
      <c r="P308" s="49"/>
      <c r="Q308" s="29">
        <v>17.242000000000001</v>
      </c>
      <c r="R308" s="39" t="s">
        <v>28</v>
      </c>
      <c r="S308" s="18"/>
    </row>
    <row r="309" spans="7:19" x14ac:dyDescent="0.25">
      <c r="G309" s="35">
        <v>40896</v>
      </c>
      <c r="H309" s="36">
        <v>0.5</v>
      </c>
      <c r="I309" s="26">
        <f t="shared" si="19"/>
        <v>40896.5</v>
      </c>
      <c r="J309" s="29">
        <v>146.73401000000001</v>
      </c>
      <c r="K309" s="27">
        <f>'Barometric Data'!B310+'Barometric Data'!C310</f>
        <v>40896.5</v>
      </c>
      <c r="L309" s="28">
        <f t="shared" si="23"/>
        <v>0</v>
      </c>
      <c r="M309" s="29">
        <f>'Barometric Data'!E310</f>
        <v>3.0316999999999998</v>
      </c>
      <c r="N309" s="29">
        <f t="shared" si="24"/>
        <v>143.70231000000001</v>
      </c>
      <c r="O309" s="49">
        <f t="shared" si="22"/>
        <v>342.46415000000002</v>
      </c>
      <c r="P309" s="49"/>
      <c r="Q309" s="29">
        <v>17.245000000000001</v>
      </c>
      <c r="R309" s="39" t="s">
        <v>28</v>
      </c>
      <c r="S309" s="18"/>
    </row>
    <row r="310" spans="7:19" x14ac:dyDescent="0.25">
      <c r="G310" s="35">
        <v>40896</v>
      </c>
      <c r="H310" s="36">
        <v>0.75</v>
      </c>
      <c r="I310" s="26">
        <f t="shared" si="19"/>
        <v>40896.75</v>
      </c>
      <c r="J310" s="29">
        <v>146.69801000000001</v>
      </c>
      <c r="K310" s="27">
        <f>'Barometric Data'!B311+'Barometric Data'!C311</f>
        <v>40896.75</v>
      </c>
      <c r="L310" s="28">
        <f t="shared" si="23"/>
        <v>0</v>
      </c>
      <c r="M310" s="29">
        <f>'Barometric Data'!E311</f>
        <v>2.99437</v>
      </c>
      <c r="N310" s="29">
        <f t="shared" si="24"/>
        <v>143.70364000000001</v>
      </c>
      <c r="O310" s="49">
        <f t="shared" si="22"/>
        <v>342.46282000000002</v>
      </c>
      <c r="P310" s="49"/>
      <c r="Q310" s="29">
        <v>17.231000000000002</v>
      </c>
      <c r="R310" s="39" t="s">
        <v>28</v>
      </c>
      <c r="S310" s="18"/>
    </row>
    <row r="311" spans="7:19" x14ac:dyDescent="0.25">
      <c r="G311" s="35">
        <v>40897</v>
      </c>
      <c r="H311" s="36">
        <v>0</v>
      </c>
      <c r="I311" s="26">
        <f t="shared" si="19"/>
        <v>40897</v>
      </c>
      <c r="J311" s="29">
        <v>146.71901</v>
      </c>
      <c r="K311" s="27">
        <f>'Barometric Data'!B312+'Barometric Data'!C312</f>
        <v>40897</v>
      </c>
      <c r="L311" s="28">
        <f t="shared" si="23"/>
        <v>0</v>
      </c>
      <c r="M311" s="29">
        <f>'Barometric Data'!E312</f>
        <v>3.01891</v>
      </c>
      <c r="N311" s="29">
        <f t="shared" si="24"/>
        <v>143.70009999999999</v>
      </c>
      <c r="O311" s="49">
        <f t="shared" si="22"/>
        <v>342.46636000000001</v>
      </c>
      <c r="P311" s="49"/>
      <c r="Q311" s="29">
        <v>17.233000000000001</v>
      </c>
      <c r="R311" s="39" t="s">
        <v>28</v>
      </c>
      <c r="S311" s="18"/>
    </row>
    <row r="312" spans="7:19" x14ac:dyDescent="0.25">
      <c r="G312" s="35">
        <v>40897</v>
      </c>
      <c r="H312" s="36">
        <v>0.25</v>
      </c>
      <c r="I312" s="26">
        <f t="shared" si="19"/>
        <v>40897.25</v>
      </c>
      <c r="J312" s="29">
        <v>146.71501000000001</v>
      </c>
      <c r="K312" s="27">
        <f>'Barometric Data'!B313+'Barometric Data'!C313</f>
        <v>40897.25</v>
      </c>
      <c r="L312" s="28">
        <f t="shared" si="23"/>
        <v>0</v>
      </c>
      <c r="M312" s="29">
        <f>'Barometric Data'!E313</f>
        <v>2.9533700000000001</v>
      </c>
      <c r="N312" s="29">
        <f t="shared" si="24"/>
        <v>143.76164</v>
      </c>
      <c r="O312" s="49">
        <f t="shared" si="22"/>
        <v>342.40482000000003</v>
      </c>
      <c r="P312" s="49"/>
      <c r="Q312" s="29">
        <v>17.239999999999998</v>
      </c>
      <c r="R312" s="39" t="s">
        <v>28</v>
      </c>
      <c r="S312" s="18"/>
    </row>
    <row r="313" spans="7:19" x14ac:dyDescent="0.25">
      <c r="G313" s="35">
        <v>40897</v>
      </c>
      <c r="H313" s="36">
        <v>0.5</v>
      </c>
      <c r="I313" s="26">
        <f t="shared" si="19"/>
        <v>40897.5</v>
      </c>
      <c r="J313" s="29">
        <v>146.68401</v>
      </c>
      <c r="K313" s="27">
        <f>'Barometric Data'!B314+'Barometric Data'!C314</f>
        <v>40897.5</v>
      </c>
      <c r="L313" s="28">
        <f t="shared" si="23"/>
        <v>0</v>
      </c>
      <c r="M313" s="29">
        <f>'Barometric Data'!E314</f>
        <v>2.9369999999999998</v>
      </c>
      <c r="N313" s="29">
        <f t="shared" si="24"/>
        <v>143.74700999999999</v>
      </c>
      <c r="O313" s="49">
        <f t="shared" si="22"/>
        <v>342.41945000000004</v>
      </c>
      <c r="P313" s="49"/>
      <c r="Q313" s="29">
        <v>17.242000000000001</v>
      </c>
      <c r="R313" s="39" t="s">
        <v>28</v>
      </c>
      <c r="S313" s="18"/>
    </row>
    <row r="314" spans="7:19" x14ac:dyDescent="0.25">
      <c r="G314" s="35">
        <v>40897</v>
      </c>
      <c r="H314" s="36">
        <v>0.75</v>
      </c>
      <c r="I314" s="26">
        <f t="shared" si="19"/>
        <v>40897.75</v>
      </c>
      <c r="J314" s="29">
        <v>146.58700999999999</v>
      </c>
      <c r="K314" s="27">
        <f>'Barometric Data'!B315+'Barometric Data'!C315</f>
        <v>40897.75</v>
      </c>
      <c r="L314" s="28">
        <f t="shared" si="23"/>
        <v>0</v>
      </c>
      <c r="M314" s="29">
        <f>'Barometric Data'!E315</f>
        <v>2.8078500000000002</v>
      </c>
      <c r="N314" s="29">
        <f t="shared" si="24"/>
        <v>143.77915999999999</v>
      </c>
      <c r="O314" s="49">
        <f t="shared" si="22"/>
        <v>342.38730000000004</v>
      </c>
      <c r="P314" s="49"/>
      <c r="Q314" s="29">
        <v>17.23</v>
      </c>
      <c r="R314" s="39" t="s">
        <v>28</v>
      </c>
      <c r="S314" s="18"/>
    </row>
    <row r="315" spans="7:19" x14ac:dyDescent="0.25">
      <c r="G315" s="35">
        <v>40898</v>
      </c>
      <c r="H315" s="36">
        <v>0</v>
      </c>
      <c r="I315" s="26">
        <f t="shared" si="19"/>
        <v>40898</v>
      </c>
      <c r="J315" s="29">
        <v>146.55600000000001</v>
      </c>
      <c r="K315" s="27">
        <f>'Barometric Data'!B316+'Barometric Data'!C316</f>
        <v>40898</v>
      </c>
      <c r="L315" s="28">
        <f t="shared" si="23"/>
        <v>0</v>
      </c>
      <c r="M315" s="29">
        <f>'Barometric Data'!E316</f>
        <v>2.7612999999999999</v>
      </c>
      <c r="N315" s="29">
        <f t="shared" si="24"/>
        <v>143.79470000000001</v>
      </c>
      <c r="O315" s="49">
        <f t="shared" si="22"/>
        <v>342.37175999999999</v>
      </c>
      <c r="P315" s="49"/>
      <c r="Q315" s="29">
        <v>17.236999999999998</v>
      </c>
      <c r="R315" s="39" t="s">
        <v>28</v>
      </c>
      <c r="S315" s="18"/>
    </row>
    <row r="316" spans="7:19" x14ac:dyDescent="0.25">
      <c r="G316" s="35">
        <v>40898</v>
      </c>
      <c r="H316" s="36">
        <v>0.25</v>
      </c>
      <c r="I316" s="26">
        <f t="shared" si="19"/>
        <v>40898.25</v>
      </c>
      <c r="J316" s="29">
        <v>146.63901000000001</v>
      </c>
      <c r="K316" s="27">
        <f>'Barometric Data'!B317+'Barometric Data'!C317</f>
        <v>40898.25</v>
      </c>
      <c r="L316" s="28">
        <f t="shared" si="23"/>
        <v>0</v>
      </c>
      <c r="M316" s="29">
        <f>'Barometric Data'!E317</f>
        <v>2.8220499999999999</v>
      </c>
      <c r="N316" s="29">
        <f t="shared" si="24"/>
        <v>143.81696000000002</v>
      </c>
      <c r="O316" s="49">
        <f t="shared" si="22"/>
        <v>342.34950000000003</v>
      </c>
      <c r="P316" s="49"/>
      <c r="Q316" s="29">
        <v>17.236999999999998</v>
      </c>
      <c r="R316" s="39" t="s">
        <v>28</v>
      </c>
      <c r="S316" s="18"/>
    </row>
    <row r="317" spans="7:19" x14ac:dyDescent="0.25">
      <c r="G317" s="35">
        <v>40898</v>
      </c>
      <c r="H317" s="36">
        <v>0.5</v>
      </c>
      <c r="I317" s="26">
        <f t="shared" si="19"/>
        <v>40898.5</v>
      </c>
      <c r="J317" s="29">
        <v>146.68200999999999</v>
      </c>
      <c r="K317" s="27">
        <f>'Barometric Data'!B318+'Barometric Data'!C318</f>
        <v>40898.5</v>
      </c>
      <c r="L317" s="28">
        <f t="shared" si="23"/>
        <v>0</v>
      </c>
      <c r="M317" s="29">
        <f>'Barometric Data'!E318</f>
        <v>2.9206500000000002</v>
      </c>
      <c r="N317" s="29">
        <f t="shared" si="24"/>
        <v>143.76136</v>
      </c>
      <c r="O317" s="49">
        <f t="shared" si="22"/>
        <v>342.40510000000006</v>
      </c>
      <c r="P317" s="49"/>
      <c r="Q317" s="29">
        <v>17.242000000000001</v>
      </c>
      <c r="R317" s="39" t="s">
        <v>28</v>
      </c>
      <c r="S317" s="18"/>
    </row>
    <row r="318" spans="7:19" x14ac:dyDescent="0.25">
      <c r="G318" s="35">
        <v>40898</v>
      </c>
      <c r="H318" s="36">
        <v>0.75</v>
      </c>
      <c r="I318" s="26">
        <f t="shared" si="19"/>
        <v>40898.75</v>
      </c>
      <c r="J318" s="29">
        <v>146.70401000000001</v>
      </c>
      <c r="K318" s="27">
        <f>'Barometric Data'!B319+'Barometric Data'!C319</f>
        <v>40898.75</v>
      </c>
      <c r="L318" s="28">
        <f t="shared" si="23"/>
        <v>0</v>
      </c>
      <c r="M318" s="29">
        <f>'Barometric Data'!E319</f>
        <v>2.9672900000000002</v>
      </c>
      <c r="N318" s="29">
        <f t="shared" si="24"/>
        <v>143.73672000000002</v>
      </c>
      <c r="O318" s="49">
        <f t="shared" si="22"/>
        <v>342.42974000000004</v>
      </c>
      <c r="P318" s="49"/>
      <c r="Q318" s="29">
        <v>17.242000000000001</v>
      </c>
      <c r="R318" s="39" t="s">
        <v>28</v>
      </c>
      <c r="S318" s="18"/>
    </row>
    <row r="319" spans="7:19" x14ac:dyDescent="0.25">
      <c r="G319" s="35">
        <v>40899</v>
      </c>
      <c r="H319" s="36">
        <v>0</v>
      </c>
      <c r="I319" s="26">
        <f t="shared" si="19"/>
        <v>40899</v>
      </c>
      <c r="J319" s="29">
        <v>146.744</v>
      </c>
      <c r="K319" s="27">
        <f>'Barometric Data'!B320+'Barometric Data'!C320</f>
        <v>40899</v>
      </c>
      <c r="L319" s="28">
        <f t="shared" si="23"/>
        <v>0</v>
      </c>
      <c r="M319" s="29">
        <f>'Barometric Data'!E320</f>
        <v>3.0894400000000002</v>
      </c>
      <c r="N319" s="29">
        <f t="shared" si="24"/>
        <v>143.65456</v>
      </c>
      <c r="O319" s="49">
        <f t="shared" si="22"/>
        <v>342.51190000000003</v>
      </c>
      <c r="P319" s="49"/>
      <c r="Q319" s="29">
        <v>17.234999999999999</v>
      </c>
      <c r="R319" s="39" t="s">
        <v>28</v>
      </c>
      <c r="S319" s="18"/>
    </row>
    <row r="320" spans="7:19" x14ac:dyDescent="0.25">
      <c r="G320" s="35">
        <v>40899</v>
      </c>
      <c r="H320" s="36">
        <v>0.25</v>
      </c>
      <c r="I320" s="26">
        <f t="shared" si="19"/>
        <v>40899.25</v>
      </c>
      <c r="J320" s="29">
        <v>146.858</v>
      </c>
      <c r="K320" s="27">
        <f>'Barometric Data'!B321+'Barometric Data'!C321</f>
        <v>40899.25</v>
      </c>
      <c r="L320" s="28">
        <f t="shared" si="23"/>
        <v>0</v>
      </c>
      <c r="M320" s="29">
        <f>'Barometric Data'!E321</f>
        <v>3.1738400000000002</v>
      </c>
      <c r="N320" s="29">
        <f t="shared" si="24"/>
        <v>143.68415999999999</v>
      </c>
      <c r="O320" s="49">
        <f t="shared" si="22"/>
        <v>342.48230000000001</v>
      </c>
      <c r="P320" s="49"/>
      <c r="Q320" s="29">
        <v>17.239000000000001</v>
      </c>
      <c r="R320" s="39" t="s">
        <v>28</v>
      </c>
      <c r="S320" s="18"/>
    </row>
    <row r="321" spans="7:19" x14ac:dyDescent="0.25">
      <c r="G321" s="35">
        <v>40899</v>
      </c>
      <c r="H321" s="36">
        <v>0.5</v>
      </c>
      <c r="I321" s="26">
        <f t="shared" si="19"/>
        <v>40899.5</v>
      </c>
      <c r="J321" s="29">
        <v>146.886</v>
      </c>
      <c r="K321" s="27">
        <f>'Barometric Data'!B322+'Barometric Data'!C322</f>
        <v>40899.5</v>
      </c>
      <c r="L321" s="28">
        <f t="shared" si="23"/>
        <v>0</v>
      </c>
      <c r="M321" s="29">
        <f>'Barometric Data'!E322</f>
        <v>3.24688</v>
      </c>
      <c r="N321" s="29">
        <f t="shared" si="24"/>
        <v>143.63911999999999</v>
      </c>
      <c r="O321" s="49">
        <f t="shared" si="22"/>
        <v>342.52734000000004</v>
      </c>
      <c r="P321" s="49"/>
      <c r="Q321" s="29">
        <v>17.236000000000001</v>
      </c>
      <c r="R321" s="39" t="s">
        <v>28</v>
      </c>
      <c r="S321" s="18"/>
    </row>
    <row r="322" spans="7:19" x14ac:dyDescent="0.25">
      <c r="G322" s="35">
        <v>40899</v>
      </c>
      <c r="H322" s="36">
        <v>0.75</v>
      </c>
      <c r="I322" s="26">
        <f t="shared" si="19"/>
        <v>40899.75</v>
      </c>
      <c r="J322" s="29">
        <v>146.87100000000001</v>
      </c>
      <c r="K322" s="27">
        <f>'Barometric Data'!B323+'Barometric Data'!C323</f>
        <v>40899.75</v>
      </c>
      <c r="L322" s="28">
        <f t="shared" si="23"/>
        <v>0</v>
      </c>
      <c r="M322" s="29">
        <f>'Barometric Data'!E323</f>
        <v>3.2292999999999998</v>
      </c>
      <c r="N322" s="29">
        <f t="shared" si="24"/>
        <v>143.64170000000001</v>
      </c>
      <c r="O322" s="49">
        <f t="shared" si="22"/>
        <v>342.52476000000001</v>
      </c>
      <c r="P322" s="49"/>
      <c r="Q322" s="29">
        <v>17.242999999999999</v>
      </c>
      <c r="R322" s="39" t="s">
        <v>28</v>
      </c>
      <c r="S322" s="18"/>
    </row>
    <row r="323" spans="7:19" x14ac:dyDescent="0.25">
      <c r="G323" s="35">
        <v>40900</v>
      </c>
      <c r="H323" s="36">
        <v>0</v>
      </c>
      <c r="I323" s="26">
        <f t="shared" si="19"/>
        <v>40900</v>
      </c>
      <c r="J323" s="29">
        <v>146.85400000000001</v>
      </c>
      <c r="K323" s="27">
        <f>'Barometric Data'!B324+'Barometric Data'!C324</f>
        <v>40900</v>
      </c>
      <c r="L323" s="28">
        <f t="shared" si="23"/>
        <v>0</v>
      </c>
      <c r="M323" s="29">
        <f>'Barometric Data'!E324</f>
        <v>3.26349</v>
      </c>
      <c r="N323" s="29">
        <f t="shared" si="24"/>
        <v>143.59051000000002</v>
      </c>
      <c r="O323" s="49">
        <f t="shared" si="22"/>
        <v>342.57595000000003</v>
      </c>
      <c r="P323" s="49"/>
      <c r="Q323" s="29">
        <v>17.254999999999999</v>
      </c>
      <c r="R323" s="39" t="s">
        <v>28</v>
      </c>
      <c r="S323" s="18"/>
    </row>
    <row r="324" spans="7:19" x14ac:dyDescent="0.25">
      <c r="G324" s="35">
        <v>40900</v>
      </c>
      <c r="H324" s="36">
        <v>0.25</v>
      </c>
      <c r="I324" s="26">
        <f t="shared" ref="I324:I387" si="25">G324+H324</f>
        <v>40900.25</v>
      </c>
      <c r="J324" s="29">
        <v>146.929</v>
      </c>
      <c r="K324" s="27">
        <f>'Barometric Data'!B325+'Barometric Data'!C325</f>
        <v>40900.25</v>
      </c>
      <c r="L324" s="28">
        <f t="shared" si="23"/>
        <v>0</v>
      </c>
      <c r="M324" s="29">
        <f>'Barometric Data'!E325</f>
        <v>3.2934399999999999</v>
      </c>
      <c r="N324" s="29">
        <f t="shared" si="24"/>
        <v>143.63556</v>
      </c>
      <c r="O324" s="49">
        <f t="shared" ref="O324:O387" si="26">AVERAGE($D$5:$D$9)-N324</f>
        <v>342.53090000000003</v>
      </c>
      <c r="P324" s="49"/>
      <c r="Q324" s="29">
        <v>17.253</v>
      </c>
      <c r="R324" s="39" t="s">
        <v>28</v>
      </c>
      <c r="S324" s="18"/>
    </row>
    <row r="325" spans="7:19" x14ac:dyDescent="0.25">
      <c r="G325" s="35">
        <v>40900</v>
      </c>
      <c r="H325" s="36">
        <v>0.5</v>
      </c>
      <c r="I325" s="26">
        <f t="shared" si="25"/>
        <v>40900.5</v>
      </c>
      <c r="J325" s="29">
        <v>146.95099999999999</v>
      </c>
      <c r="K325" s="27">
        <f>'Barometric Data'!B326+'Barometric Data'!C326</f>
        <v>40900.5</v>
      </c>
      <c r="L325" s="28">
        <f t="shared" si="23"/>
        <v>0</v>
      </c>
      <c r="M325" s="29">
        <f>'Barometric Data'!E326</f>
        <v>3.37052</v>
      </c>
      <c r="N325" s="29">
        <f t="shared" si="24"/>
        <v>143.58047999999999</v>
      </c>
      <c r="O325" s="49">
        <f t="shared" si="26"/>
        <v>342.58598000000006</v>
      </c>
      <c r="P325" s="49"/>
      <c r="Q325" s="29">
        <v>17.256</v>
      </c>
      <c r="R325" s="39" t="s">
        <v>28</v>
      </c>
      <c r="S325" s="18"/>
    </row>
    <row r="326" spans="7:19" x14ac:dyDescent="0.25">
      <c r="G326" s="35">
        <v>40900</v>
      </c>
      <c r="H326" s="36">
        <v>0.75</v>
      </c>
      <c r="I326" s="26">
        <f t="shared" si="25"/>
        <v>40900.75</v>
      </c>
      <c r="J326" s="29">
        <v>146.93799999999999</v>
      </c>
      <c r="K326" s="27">
        <f>'Barometric Data'!B327+'Barometric Data'!C327</f>
        <v>40900.75</v>
      </c>
      <c r="L326" s="28">
        <f t="shared" si="23"/>
        <v>0</v>
      </c>
      <c r="M326" s="29">
        <f>'Barometric Data'!E327</f>
        <v>3.35053</v>
      </c>
      <c r="N326" s="29">
        <f t="shared" si="24"/>
        <v>143.58747</v>
      </c>
      <c r="O326" s="49">
        <f t="shared" si="26"/>
        <v>342.57899000000003</v>
      </c>
      <c r="P326" s="49"/>
      <c r="Q326" s="29">
        <v>17.238</v>
      </c>
      <c r="R326" s="39" t="s">
        <v>28</v>
      </c>
      <c r="S326" s="18"/>
    </row>
    <row r="327" spans="7:19" x14ac:dyDescent="0.25">
      <c r="G327" s="35">
        <v>40901</v>
      </c>
      <c r="H327" s="36">
        <v>0</v>
      </c>
      <c r="I327" s="26">
        <f t="shared" si="25"/>
        <v>40901</v>
      </c>
      <c r="J327" s="29">
        <v>146.91399999999999</v>
      </c>
      <c r="K327" s="27">
        <f>'Barometric Data'!B328+'Barometric Data'!C328</f>
        <v>40901</v>
      </c>
      <c r="L327" s="28">
        <f t="shared" si="23"/>
        <v>0</v>
      </c>
      <c r="M327" s="29">
        <f>'Barometric Data'!E328</f>
        <v>3.3965299999999998</v>
      </c>
      <c r="N327" s="29">
        <f t="shared" si="24"/>
        <v>143.51746999999997</v>
      </c>
      <c r="O327" s="49">
        <f t="shared" si="26"/>
        <v>342.64899000000003</v>
      </c>
      <c r="P327" s="49"/>
      <c r="Q327" s="29">
        <v>17.251999999999999</v>
      </c>
      <c r="R327" s="39" t="s">
        <v>28</v>
      </c>
      <c r="S327" s="18"/>
    </row>
    <row r="328" spans="7:19" x14ac:dyDescent="0.25">
      <c r="G328" s="35">
        <v>40901</v>
      </c>
      <c r="H328" s="36">
        <v>0.25</v>
      </c>
      <c r="I328" s="26">
        <f t="shared" si="25"/>
        <v>40901.25</v>
      </c>
      <c r="J328" s="29">
        <v>146.97900000000001</v>
      </c>
      <c r="K328" s="27">
        <f>'Barometric Data'!B329+'Barometric Data'!C329</f>
        <v>40901.25</v>
      </c>
      <c r="L328" s="28">
        <f t="shared" si="23"/>
        <v>0</v>
      </c>
      <c r="M328" s="29">
        <f>'Barometric Data'!E329</f>
        <v>3.3969200000000002</v>
      </c>
      <c r="N328" s="29">
        <f t="shared" si="24"/>
        <v>143.58208000000002</v>
      </c>
      <c r="O328" s="49">
        <f t="shared" si="26"/>
        <v>342.58438000000001</v>
      </c>
      <c r="P328" s="49"/>
      <c r="Q328" s="29">
        <v>17.248999999999999</v>
      </c>
      <c r="R328" s="39" t="s">
        <v>28</v>
      </c>
      <c r="S328" s="18"/>
    </row>
    <row r="329" spans="7:19" x14ac:dyDescent="0.25">
      <c r="G329" s="35">
        <v>40901</v>
      </c>
      <c r="H329" s="36">
        <v>0.5</v>
      </c>
      <c r="I329" s="26">
        <f t="shared" si="25"/>
        <v>40901.5</v>
      </c>
      <c r="J329" s="29">
        <v>146.97400999999999</v>
      </c>
      <c r="K329" s="27">
        <f>'Barometric Data'!B330+'Barometric Data'!C330</f>
        <v>40901.5</v>
      </c>
      <c r="L329" s="28">
        <f t="shared" si="23"/>
        <v>0</v>
      </c>
      <c r="M329" s="29">
        <f>'Barometric Data'!E330</f>
        <v>3.4062600000000001</v>
      </c>
      <c r="N329" s="29">
        <f t="shared" si="24"/>
        <v>143.56774999999999</v>
      </c>
      <c r="O329" s="49">
        <f t="shared" si="26"/>
        <v>342.59871000000004</v>
      </c>
      <c r="P329" s="49"/>
      <c r="Q329" s="29">
        <v>17.239999999999998</v>
      </c>
      <c r="R329" s="39" t="s">
        <v>28</v>
      </c>
      <c r="S329" s="18"/>
    </row>
    <row r="330" spans="7:19" x14ac:dyDescent="0.25">
      <c r="G330" s="35">
        <v>40901</v>
      </c>
      <c r="H330" s="36">
        <v>0.75</v>
      </c>
      <c r="I330" s="26">
        <f t="shared" si="25"/>
        <v>40901.75</v>
      </c>
      <c r="J330" s="29">
        <v>146.96200999999999</v>
      </c>
      <c r="K330" s="27">
        <f>'Barometric Data'!B331+'Barometric Data'!C331</f>
        <v>40901.75</v>
      </c>
      <c r="L330" s="28">
        <f t="shared" si="23"/>
        <v>0</v>
      </c>
      <c r="M330" s="29">
        <f>'Barometric Data'!E331</f>
        <v>3.3709099999999999</v>
      </c>
      <c r="N330" s="29">
        <f t="shared" si="24"/>
        <v>143.59109999999998</v>
      </c>
      <c r="O330" s="49">
        <f t="shared" si="26"/>
        <v>342.57536000000005</v>
      </c>
      <c r="P330" s="49"/>
      <c r="Q330" s="29">
        <v>17.241</v>
      </c>
      <c r="R330" s="39" t="s">
        <v>28</v>
      </c>
      <c r="S330" s="18"/>
    </row>
    <row r="331" spans="7:19" x14ac:dyDescent="0.25">
      <c r="G331" s="35">
        <v>40902</v>
      </c>
      <c r="H331" s="36">
        <v>0</v>
      </c>
      <c r="I331" s="26">
        <f t="shared" si="25"/>
        <v>40902</v>
      </c>
      <c r="J331" s="29">
        <v>146.87701000000001</v>
      </c>
      <c r="K331" s="27">
        <f>'Barometric Data'!B332+'Barometric Data'!C332</f>
        <v>40902</v>
      </c>
      <c r="L331" s="28">
        <f t="shared" si="23"/>
        <v>0</v>
      </c>
      <c r="M331" s="29">
        <f>'Barometric Data'!E332</f>
        <v>3.32538</v>
      </c>
      <c r="N331" s="29">
        <f t="shared" si="24"/>
        <v>143.55163000000002</v>
      </c>
      <c r="O331" s="49">
        <f t="shared" si="26"/>
        <v>342.61482999999998</v>
      </c>
      <c r="P331" s="49"/>
      <c r="Q331" s="29">
        <v>17.248000000000001</v>
      </c>
      <c r="R331" s="39" t="s">
        <v>28</v>
      </c>
      <c r="S331" s="18"/>
    </row>
    <row r="332" spans="7:19" x14ac:dyDescent="0.25">
      <c r="G332" s="35">
        <v>40902</v>
      </c>
      <c r="H332" s="36">
        <v>0.25</v>
      </c>
      <c r="I332" s="26">
        <f t="shared" si="25"/>
        <v>40902.25</v>
      </c>
      <c r="J332" s="29">
        <v>146.84299999999999</v>
      </c>
      <c r="K332" s="27">
        <f>'Barometric Data'!B333+'Barometric Data'!C333</f>
        <v>40902.25</v>
      </c>
      <c r="L332" s="28">
        <f t="shared" si="23"/>
        <v>0</v>
      </c>
      <c r="M332" s="29">
        <f>'Barometric Data'!E333</f>
        <v>3.2135600000000002</v>
      </c>
      <c r="N332" s="29">
        <f t="shared" si="24"/>
        <v>143.62943999999999</v>
      </c>
      <c r="O332" s="49">
        <f t="shared" si="26"/>
        <v>342.53702000000004</v>
      </c>
      <c r="P332" s="49"/>
      <c r="Q332" s="29">
        <v>17.242000000000001</v>
      </c>
      <c r="R332" s="39" t="s">
        <v>28</v>
      </c>
      <c r="S332" s="18"/>
    </row>
    <row r="333" spans="7:19" x14ac:dyDescent="0.25">
      <c r="G333" s="35">
        <v>40902</v>
      </c>
      <c r="H333" s="36">
        <v>0.5</v>
      </c>
      <c r="I333" s="26">
        <f t="shared" si="25"/>
        <v>40902.5</v>
      </c>
      <c r="J333" s="29">
        <v>146.79001</v>
      </c>
      <c r="K333" s="27">
        <f>'Barometric Data'!B334+'Barometric Data'!C334</f>
        <v>40902.5</v>
      </c>
      <c r="L333" s="28">
        <f t="shared" si="23"/>
        <v>0</v>
      </c>
      <c r="M333" s="29">
        <f>'Barometric Data'!E334</f>
        <v>3.1065399999999999</v>
      </c>
      <c r="N333" s="29">
        <f t="shared" si="24"/>
        <v>143.68347</v>
      </c>
      <c r="O333" s="49">
        <f t="shared" si="26"/>
        <v>342.48299000000003</v>
      </c>
      <c r="P333" s="49"/>
      <c r="Q333" s="29">
        <v>17.242000000000001</v>
      </c>
      <c r="R333" s="39" t="s">
        <v>28</v>
      </c>
      <c r="S333" s="18"/>
    </row>
    <row r="334" spans="7:19" x14ac:dyDescent="0.25">
      <c r="G334" s="35">
        <v>40902</v>
      </c>
      <c r="H334" s="36">
        <v>0.75</v>
      </c>
      <c r="I334" s="26">
        <f t="shared" si="25"/>
        <v>40902.75</v>
      </c>
      <c r="J334" s="29">
        <v>146.714</v>
      </c>
      <c r="K334" s="27">
        <f>'Barometric Data'!B335+'Barometric Data'!C335</f>
        <v>40902.75</v>
      </c>
      <c r="L334" s="28">
        <f t="shared" si="23"/>
        <v>0</v>
      </c>
      <c r="M334" s="29">
        <f>'Barometric Data'!E335</f>
        <v>2.9840100000000001</v>
      </c>
      <c r="N334" s="29">
        <f t="shared" si="24"/>
        <v>143.72998999999999</v>
      </c>
      <c r="O334" s="49">
        <f t="shared" si="26"/>
        <v>342.43647000000004</v>
      </c>
      <c r="P334" s="49"/>
      <c r="Q334" s="29">
        <v>17.247</v>
      </c>
      <c r="R334" s="39" t="s">
        <v>28</v>
      </c>
      <c r="S334" s="18"/>
    </row>
    <row r="335" spans="7:19" x14ac:dyDescent="0.25">
      <c r="G335" s="35">
        <v>40903</v>
      </c>
      <c r="H335" s="36">
        <v>0</v>
      </c>
      <c r="I335" s="26">
        <f t="shared" si="25"/>
        <v>40903</v>
      </c>
      <c r="J335" s="29">
        <v>146.70801</v>
      </c>
      <c r="K335" s="27">
        <f>'Barometric Data'!B336+'Barometric Data'!C336</f>
        <v>40903</v>
      </c>
      <c r="L335" s="28">
        <f t="shared" ref="L335:L398" si="27">K335-I335</f>
        <v>0</v>
      </c>
      <c r="M335" s="29">
        <f>'Barometric Data'!E336</f>
        <v>3.02345</v>
      </c>
      <c r="N335" s="29">
        <f t="shared" ref="N335:N398" si="28">J335-M335</f>
        <v>143.68456</v>
      </c>
      <c r="O335" s="49">
        <f t="shared" si="26"/>
        <v>342.4819</v>
      </c>
      <c r="P335" s="49"/>
      <c r="Q335" s="29">
        <v>17.241</v>
      </c>
      <c r="R335" s="39" t="s">
        <v>28</v>
      </c>
      <c r="S335" s="18"/>
    </row>
    <row r="336" spans="7:19" x14ac:dyDescent="0.25">
      <c r="G336" s="35">
        <v>40903</v>
      </c>
      <c r="H336" s="36">
        <v>0.25</v>
      </c>
      <c r="I336" s="26">
        <f t="shared" si="25"/>
        <v>40903.25</v>
      </c>
      <c r="J336" s="29">
        <v>146.72501</v>
      </c>
      <c r="K336" s="27">
        <f>'Barometric Data'!B337+'Barometric Data'!C337</f>
        <v>40903.25</v>
      </c>
      <c r="L336" s="28">
        <f t="shared" si="27"/>
        <v>0</v>
      </c>
      <c r="M336" s="29">
        <f>'Barometric Data'!E337</f>
        <v>2.9967800000000002</v>
      </c>
      <c r="N336" s="29">
        <f t="shared" si="28"/>
        <v>143.72823</v>
      </c>
      <c r="O336" s="49">
        <f t="shared" si="26"/>
        <v>342.43823000000003</v>
      </c>
      <c r="P336" s="49"/>
      <c r="Q336" s="29">
        <v>17.251999999999999</v>
      </c>
      <c r="R336" s="39" t="s">
        <v>28</v>
      </c>
      <c r="S336" s="18"/>
    </row>
    <row r="337" spans="7:19" x14ac:dyDescent="0.25">
      <c r="G337" s="35">
        <v>40903</v>
      </c>
      <c r="H337" s="36">
        <v>0.5</v>
      </c>
      <c r="I337" s="26">
        <f t="shared" si="25"/>
        <v>40903.5</v>
      </c>
      <c r="J337" s="29">
        <v>146.74301</v>
      </c>
      <c r="K337" s="27">
        <f>'Barometric Data'!B338+'Barometric Data'!C338</f>
        <v>40903.5</v>
      </c>
      <c r="L337" s="28">
        <f t="shared" si="27"/>
        <v>0</v>
      </c>
      <c r="M337" s="29">
        <f>'Barometric Data'!E338</f>
        <v>3.0371199999999998</v>
      </c>
      <c r="N337" s="29">
        <f t="shared" si="28"/>
        <v>143.70589000000001</v>
      </c>
      <c r="O337" s="49">
        <f t="shared" si="26"/>
        <v>342.46057000000002</v>
      </c>
      <c r="P337" s="49"/>
      <c r="Q337" s="29">
        <v>17.256</v>
      </c>
      <c r="R337" s="39" t="s">
        <v>28</v>
      </c>
      <c r="S337" s="18"/>
    </row>
    <row r="338" spans="7:19" x14ac:dyDescent="0.25">
      <c r="G338" s="35">
        <v>40903</v>
      </c>
      <c r="H338" s="36">
        <v>0.75</v>
      </c>
      <c r="I338" s="26">
        <f t="shared" si="25"/>
        <v>40903.75</v>
      </c>
      <c r="J338" s="29">
        <v>146.71501000000001</v>
      </c>
      <c r="K338" s="27">
        <f>'Barometric Data'!B339+'Barometric Data'!C339</f>
        <v>40903.75</v>
      </c>
      <c r="L338" s="28">
        <f t="shared" si="27"/>
        <v>0</v>
      </c>
      <c r="M338" s="29">
        <f>'Barometric Data'!E339</f>
        <v>2.9858600000000002</v>
      </c>
      <c r="N338" s="29">
        <f t="shared" si="28"/>
        <v>143.72915</v>
      </c>
      <c r="O338" s="49">
        <f t="shared" si="26"/>
        <v>342.43731000000002</v>
      </c>
      <c r="P338" s="49"/>
      <c r="Q338" s="29">
        <v>17.25</v>
      </c>
      <c r="R338" s="39" t="s">
        <v>28</v>
      </c>
      <c r="S338" s="18"/>
    </row>
    <row r="339" spans="7:19" x14ac:dyDescent="0.25">
      <c r="G339" s="35">
        <v>40904</v>
      </c>
      <c r="H339" s="36">
        <v>0</v>
      </c>
      <c r="I339" s="26">
        <f t="shared" si="25"/>
        <v>40904</v>
      </c>
      <c r="J339" s="29">
        <v>146.67101</v>
      </c>
      <c r="K339" s="27">
        <f>'Barometric Data'!B340+'Barometric Data'!C340</f>
        <v>40904</v>
      </c>
      <c r="L339" s="28">
        <f t="shared" si="27"/>
        <v>0</v>
      </c>
      <c r="M339" s="29">
        <f>'Barometric Data'!E340</f>
        <v>2.95879</v>
      </c>
      <c r="N339" s="29">
        <f t="shared" si="28"/>
        <v>143.71222</v>
      </c>
      <c r="O339" s="49">
        <f t="shared" si="26"/>
        <v>342.45424000000003</v>
      </c>
      <c r="P339" s="49"/>
      <c r="Q339" s="29">
        <v>17.245000000000001</v>
      </c>
      <c r="R339" s="39" t="s">
        <v>28</v>
      </c>
      <c r="S339" s="18"/>
    </row>
    <row r="340" spans="7:19" x14ac:dyDescent="0.25">
      <c r="G340" s="35">
        <v>40904</v>
      </c>
      <c r="H340" s="36">
        <v>0.25</v>
      </c>
      <c r="I340" s="26">
        <f t="shared" si="25"/>
        <v>40904.25</v>
      </c>
      <c r="J340" s="29">
        <v>146.72801000000001</v>
      </c>
      <c r="K340" s="27">
        <f>'Barometric Data'!B341+'Barometric Data'!C341</f>
        <v>40904.25</v>
      </c>
      <c r="L340" s="28">
        <f t="shared" si="27"/>
        <v>0</v>
      </c>
      <c r="M340" s="29">
        <f>'Barometric Data'!E341</f>
        <v>3.0152600000000001</v>
      </c>
      <c r="N340" s="29">
        <f t="shared" si="28"/>
        <v>143.71275</v>
      </c>
      <c r="O340" s="49">
        <f t="shared" si="26"/>
        <v>342.45371</v>
      </c>
      <c r="P340" s="49"/>
      <c r="Q340" s="29">
        <v>17.242000000000001</v>
      </c>
      <c r="R340" s="39" t="s">
        <v>28</v>
      </c>
      <c r="S340" s="18"/>
    </row>
    <row r="341" spans="7:19" x14ac:dyDescent="0.25">
      <c r="G341" s="35">
        <v>40904</v>
      </c>
      <c r="H341" s="36">
        <v>0.5</v>
      </c>
      <c r="I341" s="26">
        <f t="shared" si="25"/>
        <v>40904.5</v>
      </c>
      <c r="J341" s="29">
        <v>146.77199999999999</v>
      </c>
      <c r="K341" s="27">
        <f>'Barometric Data'!B342+'Barometric Data'!C342</f>
        <v>40904.5</v>
      </c>
      <c r="L341" s="28">
        <f t="shared" si="27"/>
        <v>0</v>
      </c>
      <c r="M341" s="29">
        <f>'Barometric Data'!E342</f>
        <v>3.0837699999999999</v>
      </c>
      <c r="N341" s="29">
        <f t="shared" si="28"/>
        <v>143.68823</v>
      </c>
      <c r="O341" s="49">
        <f t="shared" si="26"/>
        <v>342.47823000000005</v>
      </c>
      <c r="P341" s="49"/>
      <c r="Q341" s="29">
        <v>17.239000000000001</v>
      </c>
      <c r="R341" s="39" t="s">
        <v>28</v>
      </c>
      <c r="S341" s="18"/>
    </row>
    <row r="342" spans="7:19" x14ac:dyDescent="0.25">
      <c r="G342" s="35">
        <v>40904</v>
      </c>
      <c r="H342" s="36">
        <v>0.75</v>
      </c>
      <c r="I342" s="26">
        <f t="shared" si="25"/>
        <v>40904.75</v>
      </c>
      <c r="J342" s="29">
        <v>146.75400999999999</v>
      </c>
      <c r="K342" s="27">
        <f>'Barometric Data'!B343+'Barometric Data'!C343</f>
        <v>40904.75</v>
      </c>
      <c r="L342" s="28">
        <f t="shared" si="27"/>
        <v>0</v>
      </c>
      <c r="M342" s="29">
        <f>'Barometric Data'!E343</f>
        <v>3.0303100000000001</v>
      </c>
      <c r="N342" s="29">
        <f t="shared" si="28"/>
        <v>143.72370000000001</v>
      </c>
      <c r="O342" s="49">
        <f t="shared" si="26"/>
        <v>342.44276000000002</v>
      </c>
      <c r="P342" s="49"/>
      <c r="Q342" s="29">
        <v>17.257000000000001</v>
      </c>
      <c r="R342" s="39" t="s">
        <v>28</v>
      </c>
      <c r="S342" s="18"/>
    </row>
    <row r="343" spans="7:19" x14ac:dyDescent="0.25">
      <c r="G343" s="35">
        <v>40905</v>
      </c>
      <c r="H343" s="36">
        <v>0</v>
      </c>
      <c r="I343" s="26">
        <f t="shared" si="25"/>
        <v>40905</v>
      </c>
      <c r="J343" s="29">
        <v>146.666</v>
      </c>
      <c r="K343" s="27">
        <f>'Barometric Data'!B344+'Barometric Data'!C344</f>
        <v>40905</v>
      </c>
      <c r="L343" s="28">
        <f t="shared" si="27"/>
        <v>0</v>
      </c>
      <c r="M343" s="29">
        <f>'Barometric Data'!E344</f>
        <v>2.92848</v>
      </c>
      <c r="N343" s="29">
        <f t="shared" si="28"/>
        <v>143.73751999999999</v>
      </c>
      <c r="O343" s="49">
        <f t="shared" si="26"/>
        <v>342.42894000000001</v>
      </c>
      <c r="P343" s="49"/>
      <c r="Q343" s="29">
        <v>17.239000000000001</v>
      </c>
      <c r="R343" s="39" t="s">
        <v>28</v>
      </c>
      <c r="S343" s="18"/>
    </row>
    <row r="344" spans="7:19" x14ac:dyDescent="0.25">
      <c r="G344" s="35">
        <v>40905</v>
      </c>
      <c r="H344" s="36">
        <v>0.25</v>
      </c>
      <c r="I344" s="26">
        <f t="shared" si="25"/>
        <v>40905.25</v>
      </c>
      <c r="J344" s="29">
        <v>146.68100000000001</v>
      </c>
      <c r="K344" s="27">
        <f>'Barometric Data'!B345+'Barometric Data'!C345</f>
        <v>40905.25</v>
      </c>
      <c r="L344" s="28">
        <f t="shared" si="27"/>
        <v>0</v>
      </c>
      <c r="M344" s="29">
        <f>'Barometric Data'!E345</f>
        <v>2.9316399999999998</v>
      </c>
      <c r="N344" s="29">
        <f t="shared" si="28"/>
        <v>143.74936000000002</v>
      </c>
      <c r="O344" s="49">
        <f t="shared" si="26"/>
        <v>342.4171</v>
      </c>
      <c r="P344" s="49"/>
      <c r="Q344" s="29">
        <v>17.247</v>
      </c>
      <c r="R344" s="39" t="s">
        <v>28</v>
      </c>
      <c r="S344" s="18"/>
    </row>
    <row r="345" spans="7:19" x14ac:dyDescent="0.25">
      <c r="G345" s="35">
        <v>40905</v>
      </c>
      <c r="H345" s="36">
        <v>0.5</v>
      </c>
      <c r="I345" s="26">
        <f t="shared" si="25"/>
        <v>40905.5</v>
      </c>
      <c r="J345" s="29">
        <v>146.68700999999999</v>
      </c>
      <c r="K345" s="27">
        <f>'Barometric Data'!B346+'Barometric Data'!C346</f>
        <v>40905.5</v>
      </c>
      <c r="L345" s="28">
        <f t="shared" si="27"/>
        <v>0</v>
      </c>
      <c r="M345" s="29">
        <f>'Barometric Data'!E346</f>
        <v>2.9131200000000002</v>
      </c>
      <c r="N345" s="29">
        <f t="shared" si="28"/>
        <v>143.77388999999999</v>
      </c>
      <c r="O345" s="49">
        <f t="shared" si="26"/>
        <v>342.39257000000003</v>
      </c>
      <c r="P345" s="49"/>
      <c r="Q345" s="29">
        <v>17.248999999999999</v>
      </c>
      <c r="R345" s="39" t="s">
        <v>28</v>
      </c>
      <c r="S345" s="18"/>
    </row>
    <row r="346" spans="7:19" x14ac:dyDescent="0.25">
      <c r="G346" s="35">
        <v>40905</v>
      </c>
      <c r="H346" s="36">
        <v>0.75</v>
      </c>
      <c r="I346" s="26">
        <f t="shared" si="25"/>
        <v>40905.75</v>
      </c>
      <c r="J346" s="29">
        <v>146.62601000000001</v>
      </c>
      <c r="K346" s="27">
        <f>'Barometric Data'!B347+'Barometric Data'!C347</f>
        <v>40905.75</v>
      </c>
      <c r="L346" s="28">
        <f t="shared" si="27"/>
        <v>0</v>
      </c>
      <c r="M346" s="29">
        <f>'Barometric Data'!E347</f>
        <v>2.8109600000000001</v>
      </c>
      <c r="N346" s="29">
        <f t="shared" si="28"/>
        <v>143.81505000000001</v>
      </c>
      <c r="O346" s="49">
        <f t="shared" si="26"/>
        <v>342.35140999999999</v>
      </c>
      <c r="P346" s="49"/>
      <c r="Q346" s="29">
        <v>17.245999999999999</v>
      </c>
      <c r="R346" s="39" t="s">
        <v>28</v>
      </c>
      <c r="S346" s="18"/>
    </row>
    <row r="347" spans="7:19" x14ac:dyDescent="0.25">
      <c r="G347" s="35">
        <v>40906</v>
      </c>
      <c r="H347" s="36">
        <v>0</v>
      </c>
      <c r="I347" s="26">
        <f t="shared" si="25"/>
        <v>40906</v>
      </c>
      <c r="J347" s="29">
        <v>146.589</v>
      </c>
      <c r="K347" s="27">
        <f>'Barometric Data'!B348+'Barometric Data'!C348</f>
        <v>40906</v>
      </c>
      <c r="L347" s="28">
        <f t="shared" si="27"/>
        <v>0</v>
      </c>
      <c r="M347" s="29">
        <f>'Barometric Data'!E348</f>
        <v>2.7632699999999999</v>
      </c>
      <c r="N347" s="29">
        <f t="shared" si="28"/>
        <v>143.82572999999999</v>
      </c>
      <c r="O347" s="49">
        <f t="shared" si="26"/>
        <v>342.34073000000001</v>
      </c>
      <c r="P347" s="49"/>
      <c r="Q347" s="29">
        <v>17.254999999999999</v>
      </c>
      <c r="R347" s="39" t="s">
        <v>28</v>
      </c>
      <c r="S347" s="18"/>
    </row>
    <row r="348" spans="7:19" x14ac:dyDescent="0.25">
      <c r="G348" s="35">
        <v>40906</v>
      </c>
      <c r="H348" s="36">
        <v>0.25</v>
      </c>
      <c r="I348" s="26">
        <f t="shared" si="25"/>
        <v>40906.25</v>
      </c>
      <c r="J348" s="29">
        <v>146.589</v>
      </c>
      <c r="K348" s="27">
        <f>'Barometric Data'!B349+'Barometric Data'!C349</f>
        <v>40906.25</v>
      </c>
      <c r="L348" s="28">
        <f t="shared" si="27"/>
        <v>0</v>
      </c>
      <c r="M348" s="29">
        <f>'Barometric Data'!E349</f>
        <v>2.7501199999999999</v>
      </c>
      <c r="N348" s="29">
        <f t="shared" si="28"/>
        <v>143.83887999999999</v>
      </c>
      <c r="O348" s="49">
        <f t="shared" si="26"/>
        <v>342.32758000000001</v>
      </c>
      <c r="P348" s="49"/>
      <c r="Q348" s="29">
        <v>17.254999999999999</v>
      </c>
      <c r="R348" s="39" t="s">
        <v>28</v>
      </c>
      <c r="S348" s="18"/>
    </row>
    <row r="349" spans="7:19" x14ac:dyDescent="0.25">
      <c r="G349" s="35">
        <v>40906</v>
      </c>
      <c r="H349" s="36">
        <v>0.5</v>
      </c>
      <c r="I349" s="26">
        <f t="shared" si="25"/>
        <v>40906.5</v>
      </c>
      <c r="J349" s="29">
        <v>146.67801</v>
      </c>
      <c r="K349" s="27">
        <f>'Barometric Data'!B350+'Barometric Data'!C350</f>
        <v>40906.5</v>
      </c>
      <c r="L349" s="28">
        <f t="shared" si="27"/>
        <v>0</v>
      </c>
      <c r="M349" s="29">
        <f>'Barometric Data'!E350</f>
        <v>2.8746200000000002</v>
      </c>
      <c r="N349" s="29">
        <f t="shared" si="28"/>
        <v>143.80339000000001</v>
      </c>
      <c r="O349" s="49">
        <f t="shared" si="26"/>
        <v>342.36306999999999</v>
      </c>
      <c r="P349" s="49"/>
      <c r="Q349" s="29">
        <v>17.262</v>
      </c>
      <c r="R349" s="39" t="s">
        <v>28</v>
      </c>
      <c r="S349" s="18"/>
    </row>
    <row r="350" spans="7:19" x14ac:dyDescent="0.25">
      <c r="G350" s="35">
        <v>40906</v>
      </c>
      <c r="H350" s="36">
        <v>0.75</v>
      </c>
      <c r="I350" s="26">
        <f t="shared" si="25"/>
        <v>40906.75</v>
      </c>
      <c r="J350" s="29">
        <v>146.65799999999999</v>
      </c>
      <c r="K350" s="27">
        <f>'Barometric Data'!B351+'Barometric Data'!C351</f>
        <v>40906.75</v>
      </c>
      <c r="L350" s="28">
        <f t="shared" si="27"/>
        <v>0</v>
      </c>
      <c r="M350" s="29">
        <f>'Barometric Data'!E351</f>
        <v>2.82606</v>
      </c>
      <c r="N350" s="29">
        <f t="shared" si="28"/>
        <v>143.83193999999997</v>
      </c>
      <c r="O350" s="49">
        <f t="shared" si="26"/>
        <v>342.33452000000005</v>
      </c>
      <c r="P350" s="49"/>
      <c r="Q350" s="29">
        <v>17.260000000000002</v>
      </c>
      <c r="R350" s="39" t="s">
        <v>28</v>
      </c>
      <c r="S350" s="18"/>
    </row>
    <row r="351" spans="7:19" x14ac:dyDescent="0.25">
      <c r="G351" s="35">
        <v>40907</v>
      </c>
      <c r="H351" s="36">
        <v>0</v>
      </c>
      <c r="I351" s="26">
        <f t="shared" si="25"/>
        <v>40907</v>
      </c>
      <c r="J351" s="29">
        <v>146.56001000000001</v>
      </c>
      <c r="K351" s="27">
        <f>'Barometric Data'!B352+'Barometric Data'!C352</f>
        <v>40907</v>
      </c>
      <c r="L351" s="28">
        <f t="shared" si="27"/>
        <v>0</v>
      </c>
      <c r="M351" s="29">
        <f>'Barometric Data'!E352</f>
        <v>2.6714799999999999</v>
      </c>
      <c r="N351" s="29">
        <f t="shared" si="28"/>
        <v>143.88853</v>
      </c>
      <c r="O351" s="49">
        <f t="shared" si="26"/>
        <v>342.27793000000003</v>
      </c>
      <c r="P351" s="49"/>
      <c r="Q351" s="29">
        <v>17.254000000000001</v>
      </c>
      <c r="R351" s="39" t="s">
        <v>28</v>
      </c>
      <c r="S351" s="18"/>
    </row>
    <row r="352" spans="7:19" x14ac:dyDescent="0.25">
      <c r="G352" s="35">
        <v>40907</v>
      </c>
      <c r="H352" s="36">
        <v>0.25</v>
      </c>
      <c r="I352" s="26">
        <f t="shared" si="25"/>
        <v>40907.25</v>
      </c>
      <c r="J352" s="29">
        <v>146.50700000000001</v>
      </c>
      <c r="K352" s="27">
        <f>'Barometric Data'!B353+'Barometric Data'!C353</f>
        <v>40907.25</v>
      </c>
      <c r="L352" s="28">
        <f t="shared" si="27"/>
        <v>0</v>
      </c>
      <c r="M352" s="29">
        <f>'Barometric Data'!E353</f>
        <v>2.57294</v>
      </c>
      <c r="N352" s="29">
        <f t="shared" si="28"/>
        <v>143.93406000000002</v>
      </c>
      <c r="O352" s="49">
        <f t="shared" si="26"/>
        <v>342.23239999999998</v>
      </c>
      <c r="P352" s="49"/>
      <c r="Q352" s="29">
        <v>17.244</v>
      </c>
      <c r="R352" s="39" t="s">
        <v>28</v>
      </c>
      <c r="S352" s="18"/>
    </row>
    <row r="353" spans="7:19" x14ac:dyDescent="0.25">
      <c r="G353" s="35">
        <v>40907</v>
      </c>
      <c r="H353" s="36">
        <v>0.5</v>
      </c>
      <c r="I353" s="26">
        <f t="shared" si="25"/>
        <v>40907.5</v>
      </c>
      <c r="J353" s="29">
        <v>146.48901000000001</v>
      </c>
      <c r="K353" s="27">
        <f>'Barometric Data'!B354+'Barometric Data'!C354</f>
        <v>40907.5</v>
      </c>
      <c r="L353" s="28">
        <f t="shared" si="27"/>
        <v>0</v>
      </c>
      <c r="M353" s="29">
        <f>'Barometric Data'!E354</f>
        <v>2.53857</v>
      </c>
      <c r="N353" s="29">
        <f t="shared" si="28"/>
        <v>143.95044000000001</v>
      </c>
      <c r="O353" s="49">
        <f t="shared" si="26"/>
        <v>342.21602000000001</v>
      </c>
      <c r="P353" s="49"/>
      <c r="Q353" s="29">
        <v>17.238</v>
      </c>
      <c r="R353" s="39" t="s">
        <v>28</v>
      </c>
      <c r="S353" s="18"/>
    </row>
    <row r="354" spans="7:19" x14ac:dyDescent="0.25">
      <c r="G354" s="35">
        <v>40907</v>
      </c>
      <c r="H354" s="36">
        <v>0.75</v>
      </c>
      <c r="I354" s="26">
        <f t="shared" si="25"/>
        <v>40907.75</v>
      </c>
      <c r="J354" s="29">
        <v>146.48699999999999</v>
      </c>
      <c r="K354" s="27">
        <f>'Barometric Data'!B355+'Barometric Data'!C355</f>
        <v>40907.75</v>
      </c>
      <c r="L354" s="28">
        <f t="shared" si="27"/>
        <v>0</v>
      </c>
      <c r="M354" s="29">
        <f>'Barometric Data'!E355</f>
        <v>2.4594299999999998</v>
      </c>
      <c r="N354" s="29">
        <f t="shared" si="28"/>
        <v>144.02757</v>
      </c>
      <c r="O354" s="49">
        <f t="shared" si="26"/>
        <v>342.13889000000006</v>
      </c>
      <c r="P354" s="49"/>
      <c r="Q354" s="29">
        <v>17.248999999999999</v>
      </c>
      <c r="R354" s="39" t="s">
        <v>28</v>
      </c>
      <c r="S354" s="18"/>
    </row>
    <row r="355" spans="7:19" x14ac:dyDescent="0.25">
      <c r="G355" s="35">
        <v>40908</v>
      </c>
      <c r="H355" s="36">
        <v>0</v>
      </c>
      <c r="I355" s="26">
        <f t="shared" si="25"/>
        <v>40908</v>
      </c>
      <c r="J355" s="29">
        <v>146.63101</v>
      </c>
      <c r="K355" s="27">
        <f>'Barometric Data'!B356+'Barometric Data'!C356</f>
        <v>40908</v>
      </c>
      <c r="L355" s="28">
        <f t="shared" si="27"/>
        <v>0</v>
      </c>
      <c r="M355" s="29">
        <f>'Barometric Data'!E356</f>
        <v>2.74648</v>
      </c>
      <c r="N355" s="29">
        <f t="shared" si="28"/>
        <v>143.88453000000001</v>
      </c>
      <c r="O355" s="49">
        <f t="shared" si="26"/>
        <v>342.28192999999999</v>
      </c>
      <c r="P355" s="49"/>
      <c r="Q355" s="29">
        <v>17.241</v>
      </c>
      <c r="R355" s="39" t="s">
        <v>28</v>
      </c>
      <c r="S355" s="18"/>
    </row>
    <row r="356" spans="7:19" x14ac:dyDescent="0.25">
      <c r="G356" s="35">
        <v>40908</v>
      </c>
      <c r="H356" s="36">
        <v>0.25</v>
      </c>
      <c r="I356" s="26">
        <f t="shared" si="25"/>
        <v>40908.25</v>
      </c>
      <c r="J356" s="29">
        <v>146.80501000000001</v>
      </c>
      <c r="K356" s="27">
        <f>'Barometric Data'!B357+'Barometric Data'!C357</f>
        <v>40908.25</v>
      </c>
      <c r="L356" s="28">
        <f t="shared" si="27"/>
        <v>0</v>
      </c>
      <c r="M356" s="29">
        <f>'Barometric Data'!E357</f>
        <v>3.0142899999999999</v>
      </c>
      <c r="N356" s="29">
        <f t="shared" si="28"/>
        <v>143.79072000000002</v>
      </c>
      <c r="O356" s="49">
        <f t="shared" si="26"/>
        <v>342.37574000000001</v>
      </c>
      <c r="P356" s="49"/>
      <c r="Q356" s="29">
        <v>17.239999999999998</v>
      </c>
      <c r="R356" s="39" t="s">
        <v>28</v>
      </c>
      <c r="S356" s="18"/>
    </row>
    <row r="357" spans="7:19" x14ac:dyDescent="0.25">
      <c r="G357" s="35">
        <v>40908</v>
      </c>
      <c r="H357" s="36">
        <v>0.5</v>
      </c>
      <c r="I357" s="26">
        <f t="shared" si="25"/>
        <v>40908.5</v>
      </c>
      <c r="J357" s="29">
        <v>146.91101</v>
      </c>
      <c r="K357" s="27">
        <f>'Barometric Data'!B358+'Barometric Data'!C358</f>
        <v>40908.5</v>
      </c>
      <c r="L357" s="28">
        <f t="shared" si="27"/>
        <v>0</v>
      </c>
      <c r="M357" s="29">
        <f>'Barometric Data'!E358</f>
        <v>3.1713100000000001</v>
      </c>
      <c r="N357" s="29">
        <f t="shared" si="28"/>
        <v>143.7397</v>
      </c>
      <c r="O357" s="49">
        <f t="shared" si="26"/>
        <v>342.42676000000006</v>
      </c>
      <c r="P357" s="49"/>
      <c r="Q357" s="29">
        <v>17.253</v>
      </c>
      <c r="R357" s="39" t="s">
        <v>28</v>
      </c>
      <c r="S357" s="18"/>
    </row>
    <row r="358" spans="7:19" x14ac:dyDescent="0.25">
      <c r="G358" s="35">
        <v>40908</v>
      </c>
      <c r="H358" s="36">
        <v>0.75</v>
      </c>
      <c r="I358" s="26">
        <f t="shared" si="25"/>
        <v>40908.75</v>
      </c>
      <c r="J358" s="29">
        <v>146.88200000000001</v>
      </c>
      <c r="K358" s="27">
        <f>'Barometric Data'!B359+'Barometric Data'!C359</f>
        <v>40908.75</v>
      </c>
      <c r="L358" s="28">
        <f t="shared" si="27"/>
        <v>0</v>
      </c>
      <c r="M358" s="29">
        <f>'Barometric Data'!E359</f>
        <v>3.15049</v>
      </c>
      <c r="N358" s="29">
        <f t="shared" si="28"/>
        <v>143.73151000000001</v>
      </c>
      <c r="O358" s="49">
        <f t="shared" si="26"/>
        <v>342.43495000000001</v>
      </c>
      <c r="P358" s="49"/>
      <c r="Q358" s="29">
        <v>17.257999999999999</v>
      </c>
      <c r="R358" s="39" t="s">
        <v>28</v>
      </c>
      <c r="S358" s="18"/>
    </row>
    <row r="359" spans="7:19" x14ac:dyDescent="0.25">
      <c r="G359" s="35">
        <v>40909</v>
      </c>
      <c r="H359" s="36">
        <v>0</v>
      </c>
      <c r="I359" s="26">
        <f t="shared" si="25"/>
        <v>40909</v>
      </c>
      <c r="J359" s="29">
        <v>146.90701000000001</v>
      </c>
      <c r="K359" s="27">
        <f>'Barometric Data'!B360+'Barometric Data'!C360</f>
        <v>40909</v>
      </c>
      <c r="L359" s="28">
        <f t="shared" si="27"/>
        <v>0</v>
      </c>
      <c r="M359" s="29">
        <f>'Barometric Data'!E360</f>
        <v>3.18363</v>
      </c>
      <c r="N359" s="29">
        <f t="shared" si="28"/>
        <v>143.72338000000002</v>
      </c>
      <c r="O359" s="49">
        <f t="shared" si="26"/>
        <v>342.44308000000001</v>
      </c>
      <c r="P359" s="49"/>
      <c r="Q359" s="29">
        <v>17.25</v>
      </c>
      <c r="R359" s="39" t="s">
        <v>28</v>
      </c>
      <c r="S359" s="18"/>
    </row>
    <row r="360" spans="7:19" x14ac:dyDescent="0.25">
      <c r="G360" s="35">
        <v>40909</v>
      </c>
      <c r="H360" s="36">
        <v>0.25</v>
      </c>
      <c r="I360" s="26">
        <f t="shared" si="25"/>
        <v>40909.25</v>
      </c>
      <c r="J360" s="29">
        <v>146.93700999999999</v>
      </c>
      <c r="K360" s="27">
        <f>'Barometric Data'!B361+'Barometric Data'!C361</f>
        <v>40909.25</v>
      </c>
      <c r="L360" s="28">
        <f t="shared" si="27"/>
        <v>0</v>
      </c>
      <c r="M360" s="29">
        <f>'Barometric Data'!E361</f>
        <v>3.20783</v>
      </c>
      <c r="N360" s="29">
        <f t="shared" si="28"/>
        <v>143.72917999999999</v>
      </c>
      <c r="O360" s="49">
        <f t="shared" si="26"/>
        <v>342.43728000000004</v>
      </c>
      <c r="P360" s="49"/>
      <c r="Q360" s="29">
        <v>17.254999999999999</v>
      </c>
      <c r="R360" s="39" t="s">
        <v>28</v>
      </c>
      <c r="S360" s="18"/>
    </row>
    <row r="361" spans="7:19" x14ac:dyDescent="0.25">
      <c r="G361" s="35">
        <v>40909</v>
      </c>
      <c r="H361" s="36">
        <v>0.5</v>
      </c>
      <c r="I361" s="26">
        <f t="shared" si="25"/>
        <v>40909.5</v>
      </c>
      <c r="J361" s="29">
        <v>146.98099999999999</v>
      </c>
      <c r="K361" s="27">
        <f>'Barometric Data'!B362+'Barometric Data'!C362</f>
        <v>40909.5</v>
      </c>
      <c r="L361" s="28">
        <f t="shared" si="27"/>
        <v>0</v>
      </c>
      <c r="M361" s="29">
        <f>'Barometric Data'!E362</f>
        <v>3.3104200000000001</v>
      </c>
      <c r="N361" s="29">
        <f t="shared" si="28"/>
        <v>143.67058</v>
      </c>
      <c r="O361" s="49">
        <f t="shared" si="26"/>
        <v>342.49588000000006</v>
      </c>
      <c r="P361" s="49"/>
      <c r="Q361" s="29">
        <v>17.248000000000001</v>
      </c>
      <c r="R361" s="39" t="s">
        <v>28</v>
      </c>
      <c r="S361" s="18"/>
    </row>
    <row r="362" spans="7:19" x14ac:dyDescent="0.25">
      <c r="G362" s="35">
        <v>40909</v>
      </c>
      <c r="H362" s="36">
        <v>0.75</v>
      </c>
      <c r="I362" s="26">
        <f t="shared" si="25"/>
        <v>40909.75</v>
      </c>
      <c r="J362" s="29">
        <v>146.94</v>
      </c>
      <c r="K362" s="27">
        <f>'Barometric Data'!B363+'Barometric Data'!C363</f>
        <v>40909.75</v>
      </c>
      <c r="L362" s="28">
        <f t="shared" si="27"/>
        <v>0</v>
      </c>
      <c r="M362" s="29">
        <f>'Barometric Data'!E363</f>
        <v>3.26695</v>
      </c>
      <c r="N362" s="29">
        <f t="shared" si="28"/>
        <v>143.67304999999999</v>
      </c>
      <c r="O362" s="49">
        <f t="shared" si="26"/>
        <v>342.49341000000004</v>
      </c>
      <c r="P362" s="49"/>
      <c r="Q362" s="29">
        <v>17.242999999999999</v>
      </c>
      <c r="R362" s="39" t="s">
        <v>28</v>
      </c>
      <c r="S362" s="18"/>
    </row>
    <row r="363" spans="7:19" x14ac:dyDescent="0.25">
      <c r="G363" s="35">
        <v>40910</v>
      </c>
      <c r="H363" s="36">
        <v>0</v>
      </c>
      <c r="I363" s="26">
        <f t="shared" si="25"/>
        <v>40910</v>
      </c>
      <c r="J363" s="29">
        <v>146.92500000000001</v>
      </c>
      <c r="K363" s="27">
        <f>'Barometric Data'!B364+'Barometric Data'!C364</f>
        <v>40910</v>
      </c>
      <c r="L363" s="28">
        <f t="shared" si="27"/>
        <v>0</v>
      </c>
      <c r="M363" s="29">
        <f>'Barometric Data'!E364</f>
        <v>3.2032500000000002</v>
      </c>
      <c r="N363" s="29">
        <f t="shared" si="28"/>
        <v>143.72175000000001</v>
      </c>
      <c r="O363" s="49">
        <f t="shared" si="26"/>
        <v>342.44470999999999</v>
      </c>
      <c r="P363" s="49"/>
      <c r="Q363" s="29">
        <v>17.263000000000002</v>
      </c>
      <c r="R363" s="39" t="s">
        <v>28</v>
      </c>
      <c r="S363" s="18"/>
    </row>
    <row r="364" spans="7:19" x14ac:dyDescent="0.25">
      <c r="G364" s="35">
        <v>40910</v>
      </c>
      <c r="H364" s="36">
        <v>0.25</v>
      </c>
      <c r="I364" s="26">
        <f t="shared" si="25"/>
        <v>40910.25</v>
      </c>
      <c r="J364" s="29">
        <v>146.85400000000001</v>
      </c>
      <c r="K364" s="27">
        <f>'Barometric Data'!B365+'Barometric Data'!C365</f>
        <v>40910.25</v>
      </c>
      <c r="L364" s="28">
        <f t="shared" si="27"/>
        <v>0</v>
      </c>
      <c r="M364" s="29">
        <f>'Barometric Data'!E365</f>
        <v>3.08847</v>
      </c>
      <c r="N364" s="29">
        <f t="shared" si="28"/>
        <v>143.76553000000001</v>
      </c>
      <c r="O364" s="49">
        <f t="shared" si="26"/>
        <v>342.40093000000002</v>
      </c>
      <c r="P364" s="49"/>
      <c r="Q364" s="29">
        <v>17.251000000000001</v>
      </c>
      <c r="R364" s="39" t="s">
        <v>28</v>
      </c>
      <c r="S364" s="18"/>
    </row>
    <row r="365" spans="7:19" x14ac:dyDescent="0.25">
      <c r="G365" s="35">
        <v>40910</v>
      </c>
      <c r="H365" s="36">
        <v>0.5</v>
      </c>
      <c r="I365" s="26">
        <f t="shared" si="25"/>
        <v>40910.5</v>
      </c>
      <c r="J365" s="29">
        <v>146.84299999999999</v>
      </c>
      <c r="K365" s="27">
        <f>'Barometric Data'!B366+'Barometric Data'!C366</f>
        <v>40910.5</v>
      </c>
      <c r="L365" s="28">
        <f t="shared" si="27"/>
        <v>0</v>
      </c>
      <c r="M365" s="29">
        <f>'Barometric Data'!E366</f>
        <v>3.0643500000000001</v>
      </c>
      <c r="N365" s="29">
        <f t="shared" si="28"/>
        <v>143.77865</v>
      </c>
      <c r="O365" s="49">
        <f t="shared" si="26"/>
        <v>342.38781000000006</v>
      </c>
      <c r="P365" s="49"/>
      <c r="Q365" s="29">
        <v>17.251000000000001</v>
      </c>
      <c r="R365" s="39" t="s">
        <v>28</v>
      </c>
      <c r="S365" s="18"/>
    </row>
    <row r="366" spans="7:19" x14ac:dyDescent="0.25">
      <c r="G366" s="35">
        <v>40910</v>
      </c>
      <c r="H366" s="36">
        <v>0.75</v>
      </c>
      <c r="I366" s="26">
        <f t="shared" si="25"/>
        <v>40910.75</v>
      </c>
      <c r="J366" s="29">
        <v>146.73901000000001</v>
      </c>
      <c r="K366" s="27">
        <f>'Barometric Data'!B367+'Barometric Data'!C367</f>
        <v>40910.75</v>
      </c>
      <c r="L366" s="28">
        <f t="shared" si="27"/>
        <v>0</v>
      </c>
      <c r="M366" s="29">
        <f>'Barometric Data'!E367</f>
        <v>2.9419</v>
      </c>
      <c r="N366" s="29">
        <f t="shared" si="28"/>
        <v>143.79711</v>
      </c>
      <c r="O366" s="49">
        <f t="shared" si="26"/>
        <v>342.36935000000005</v>
      </c>
      <c r="P366" s="49"/>
      <c r="Q366" s="29">
        <v>17.260999999999999</v>
      </c>
      <c r="R366" s="39" t="s">
        <v>28</v>
      </c>
      <c r="S366" s="18"/>
    </row>
    <row r="367" spans="7:19" x14ac:dyDescent="0.25">
      <c r="G367" s="35">
        <v>40911</v>
      </c>
      <c r="H367" s="36">
        <v>0</v>
      </c>
      <c r="I367" s="26">
        <f t="shared" si="25"/>
        <v>40911</v>
      </c>
      <c r="J367" s="29">
        <v>146.76801</v>
      </c>
      <c r="K367" s="27">
        <f>'Barometric Data'!B368+'Barometric Data'!C368</f>
        <v>40911</v>
      </c>
      <c r="L367" s="28">
        <f t="shared" si="27"/>
        <v>0</v>
      </c>
      <c r="M367" s="29">
        <f>'Barometric Data'!E368</f>
        <v>2.9893100000000001</v>
      </c>
      <c r="N367" s="29">
        <f t="shared" si="28"/>
        <v>143.77870000000001</v>
      </c>
      <c r="O367" s="49">
        <f t="shared" si="26"/>
        <v>342.38776000000001</v>
      </c>
      <c r="P367" s="49"/>
      <c r="Q367" s="29">
        <v>17.248999999999999</v>
      </c>
      <c r="R367" s="39" t="s">
        <v>28</v>
      </c>
      <c r="S367" s="18"/>
    </row>
    <row r="368" spans="7:19" x14ac:dyDescent="0.25">
      <c r="G368" s="35">
        <v>40911</v>
      </c>
      <c r="H368" s="36">
        <v>0.25</v>
      </c>
      <c r="I368" s="26">
        <f t="shared" si="25"/>
        <v>40911.25</v>
      </c>
      <c r="J368" s="29">
        <v>146.84299999999999</v>
      </c>
      <c r="K368" s="27">
        <f>'Barometric Data'!B369+'Barometric Data'!C369</f>
        <v>40911.25</v>
      </c>
      <c r="L368" s="28">
        <f t="shared" si="27"/>
        <v>0</v>
      </c>
      <c r="M368" s="29">
        <f>'Barometric Data'!E369</f>
        <v>3.0736400000000001</v>
      </c>
      <c r="N368" s="29">
        <f t="shared" si="28"/>
        <v>143.76935999999998</v>
      </c>
      <c r="O368" s="49">
        <f t="shared" si="26"/>
        <v>342.39710000000002</v>
      </c>
      <c r="P368" s="49"/>
      <c r="Q368" s="29">
        <v>17.262</v>
      </c>
      <c r="R368" s="39" t="s">
        <v>28</v>
      </c>
      <c r="S368" s="18"/>
    </row>
    <row r="369" spans="7:19" x14ac:dyDescent="0.25">
      <c r="G369" s="35">
        <v>40911</v>
      </c>
      <c r="H369" s="36">
        <v>0.5</v>
      </c>
      <c r="I369" s="26">
        <f t="shared" si="25"/>
        <v>40911.5</v>
      </c>
      <c r="J369" s="29">
        <v>146.89301</v>
      </c>
      <c r="K369" s="27">
        <f>'Barometric Data'!B370+'Barometric Data'!C370</f>
        <v>40911.5</v>
      </c>
      <c r="L369" s="28">
        <f t="shared" si="27"/>
        <v>0</v>
      </c>
      <c r="M369" s="29">
        <f>'Barometric Data'!E370</f>
        <v>3.1538499999999998</v>
      </c>
      <c r="N369" s="29">
        <f t="shared" si="28"/>
        <v>143.73916</v>
      </c>
      <c r="O369" s="49">
        <f t="shared" si="26"/>
        <v>342.42730000000006</v>
      </c>
      <c r="P369" s="49"/>
      <c r="Q369" s="29">
        <v>17.247</v>
      </c>
      <c r="R369" s="39" t="s">
        <v>28</v>
      </c>
      <c r="S369" s="18"/>
    </row>
    <row r="370" spans="7:19" x14ac:dyDescent="0.25">
      <c r="G370" s="35">
        <v>40911</v>
      </c>
      <c r="H370" s="36">
        <v>0.75</v>
      </c>
      <c r="I370" s="26">
        <f t="shared" si="25"/>
        <v>40911.75</v>
      </c>
      <c r="J370" s="29">
        <v>146.87299999999999</v>
      </c>
      <c r="K370" s="27">
        <f>'Barometric Data'!B371+'Barometric Data'!C371</f>
        <v>40911.75</v>
      </c>
      <c r="L370" s="28">
        <f t="shared" si="27"/>
        <v>0</v>
      </c>
      <c r="M370" s="29">
        <f>'Barometric Data'!E371</f>
        <v>3.1655199999999999</v>
      </c>
      <c r="N370" s="29">
        <f t="shared" si="28"/>
        <v>143.70748</v>
      </c>
      <c r="O370" s="49">
        <f t="shared" si="26"/>
        <v>342.45898</v>
      </c>
      <c r="P370" s="49"/>
      <c r="Q370" s="29">
        <v>17.245000000000001</v>
      </c>
      <c r="R370" s="39" t="s">
        <v>28</v>
      </c>
      <c r="S370" s="18"/>
    </row>
    <row r="371" spans="7:19" x14ac:dyDescent="0.25">
      <c r="G371" s="35">
        <v>40912</v>
      </c>
      <c r="H371" s="36">
        <v>0</v>
      </c>
      <c r="I371" s="26">
        <f t="shared" si="25"/>
        <v>40912</v>
      </c>
      <c r="J371" s="29">
        <v>146.89100999999999</v>
      </c>
      <c r="K371" s="27">
        <f>'Barometric Data'!B372+'Barometric Data'!C372</f>
        <v>40912</v>
      </c>
      <c r="L371" s="28">
        <f t="shared" si="27"/>
        <v>0</v>
      </c>
      <c r="M371" s="29">
        <f>'Barometric Data'!E372</f>
        <v>3.19109</v>
      </c>
      <c r="N371" s="29">
        <f t="shared" si="28"/>
        <v>143.69991999999999</v>
      </c>
      <c r="O371" s="49">
        <f t="shared" si="26"/>
        <v>342.46654000000001</v>
      </c>
      <c r="P371" s="49"/>
      <c r="Q371" s="29">
        <v>17.259</v>
      </c>
      <c r="R371" s="39" t="s">
        <v>28</v>
      </c>
      <c r="S371" s="18"/>
    </row>
    <row r="372" spans="7:19" x14ac:dyDescent="0.25">
      <c r="G372" s="35">
        <v>40912</v>
      </c>
      <c r="H372" s="36">
        <v>0.25</v>
      </c>
      <c r="I372" s="26">
        <f t="shared" si="25"/>
        <v>40912.25</v>
      </c>
      <c r="J372" s="29">
        <v>146.92201</v>
      </c>
      <c r="K372" s="27">
        <f>'Barometric Data'!B373+'Barometric Data'!C373</f>
        <v>40912.25</v>
      </c>
      <c r="L372" s="28">
        <f t="shared" si="27"/>
        <v>0</v>
      </c>
      <c r="M372" s="29">
        <f>'Barometric Data'!E373</f>
        <v>3.1785399999999999</v>
      </c>
      <c r="N372" s="29">
        <f t="shared" si="28"/>
        <v>143.74347</v>
      </c>
      <c r="O372" s="49">
        <f t="shared" si="26"/>
        <v>342.42299000000003</v>
      </c>
      <c r="P372" s="49"/>
      <c r="Q372" s="29">
        <v>17.265000000000001</v>
      </c>
      <c r="R372" s="39" t="s">
        <v>28</v>
      </c>
      <c r="S372" s="18"/>
    </row>
    <row r="373" spans="7:19" x14ac:dyDescent="0.25">
      <c r="G373" s="35">
        <v>40912</v>
      </c>
      <c r="H373" s="36">
        <v>0.5</v>
      </c>
      <c r="I373" s="26">
        <f t="shared" si="25"/>
        <v>40912.5</v>
      </c>
      <c r="J373" s="29">
        <v>146.91501</v>
      </c>
      <c r="K373" s="27">
        <f>'Barometric Data'!B374+'Barometric Data'!C374</f>
        <v>40912.5</v>
      </c>
      <c r="L373" s="28">
        <f t="shared" si="27"/>
        <v>0</v>
      </c>
      <c r="M373" s="29">
        <f>'Barometric Data'!E374</f>
        <v>3.20045</v>
      </c>
      <c r="N373" s="29">
        <f t="shared" si="28"/>
        <v>143.71456000000001</v>
      </c>
      <c r="O373" s="49">
        <f t="shared" si="26"/>
        <v>342.45190000000002</v>
      </c>
      <c r="P373" s="49"/>
      <c r="Q373" s="29">
        <v>17.251999999999999</v>
      </c>
      <c r="R373" s="39" t="s">
        <v>28</v>
      </c>
      <c r="S373" s="18"/>
    </row>
    <row r="374" spans="7:19" x14ac:dyDescent="0.25">
      <c r="G374" s="35">
        <v>40912</v>
      </c>
      <c r="H374" s="36">
        <v>0.75</v>
      </c>
      <c r="I374" s="26">
        <f t="shared" si="25"/>
        <v>40912.75</v>
      </c>
      <c r="J374" s="29">
        <v>146.84700000000001</v>
      </c>
      <c r="K374" s="27">
        <f>'Barometric Data'!B375+'Barometric Data'!C375</f>
        <v>40912.75</v>
      </c>
      <c r="L374" s="28">
        <f t="shared" si="27"/>
        <v>0</v>
      </c>
      <c r="M374" s="29">
        <f>'Barometric Data'!E375</f>
        <v>3.1334900000000001</v>
      </c>
      <c r="N374" s="29">
        <f t="shared" si="28"/>
        <v>143.71351000000001</v>
      </c>
      <c r="O374" s="49">
        <f t="shared" si="26"/>
        <v>342.45294999999999</v>
      </c>
      <c r="P374" s="49"/>
      <c r="Q374" s="29">
        <v>17.251999999999999</v>
      </c>
      <c r="R374" s="39" t="s">
        <v>28</v>
      </c>
      <c r="S374" s="18"/>
    </row>
    <row r="375" spans="7:19" x14ac:dyDescent="0.25">
      <c r="G375" s="35">
        <v>40913</v>
      </c>
      <c r="H375" s="36">
        <v>0</v>
      </c>
      <c r="I375" s="26">
        <f t="shared" si="25"/>
        <v>40913</v>
      </c>
      <c r="J375" s="29">
        <v>146.798</v>
      </c>
      <c r="K375" s="27">
        <f>'Barometric Data'!B376+'Barometric Data'!C376</f>
        <v>40913</v>
      </c>
      <c r="L375" s="28">
        <f t="shared" si="27"/>
        <v>0</v>
      </c>
      <c r="M375" s="29">
        <f>'Barometric Data'!E376</f>
        <v>3.03321</v>
      </c>
      <c r="N375" s="29">
        <f t="shared" si="28"/>
        <v>143.76479</v>
      </c>
      <c r="O375" s="49">
        <f t="shared" si="26"/>
        <v>342.40167000000002</v>
      </c>
      <c r="P375" s="49"/>
      <c r="Q375" s="29">
        <v>17.254000000000001</v>
      </c>
      <c r="R375" s="39" t="s">
        <v>28</v>
      </c>
      <c r="S375" s="18"/>
    </row>
    <row r="376" spans="7:19" x14ac:dyDescent="0.25">
      <c r="G376" s="35">
        <v>40913</v>
      </c>
      <c r="H376" s="36">
        <v>0.25</v>
      </c>
      <c r="I376" s="26">
        <f t="shared" si="25"/>
        <v>40913.25</v>
      </c>
      <c r="J376" s="29">
        <v>146.774</v>
      </c>
      <c r="K376" s="27">
        <f>'Barometric Data'!B377+'Barometric Data'!C377</f>
        <v>40913.25</v>
      </c>
      <c r="L376" s="28">
        <f t="shared" si="27"/>
        <v>0</v>
      </c>
      <c r="M376" s="29">
        <f>'Barometric Data'!E377</f>
        <v>2.9513400000000001</v>
      </c>
      <c r="N376" s="29">
        <f t="shared" si="28"/>
        <v>143.82266000000001</v>
      </c>
      <c r="O376" s="49">
        <f t="shared" si="26"/>
        <v>342.34379999999999</v>
      </c>
      <c r="P376" s="49"/>
      <c r="Q376" s="29">
        <v>17.245999999999999</v>
      </c>
      <c r="R376" s="39" t="s">
        <v>28</v>
      </c>
      <c r="S376" s="18"/>
    </row>
    <row r="377" spans="7:19" x14ac:dyDescent="0.25">
      <c r="G377" s="35">
        <v>40913</v>
      </c>
      <c r="H377" s="36">
        <v>0.5</v>
      </c>
      <c r="I377" s="26">
        <f t="shared" si="25"/>
        <v>40913.5</v>
      </c>
      <c r="J377" s="29">
        <v>146.77901</v>
      </c>
      <c r="K377" s="27">
        <f>'Barometric Data'!B378+'Barometric Data'!C378</f>
        <v>40913.5</v>
      </c>
      <c r="L377" s="28">
        <f t="shared" si="27"/>
        <v>0</v>
      </c>
      <c r="M377" s="29">
        <f>'Barometric Data'!E378</f>
        <v>2.9678499999999999</v>
      </c>
      <c r="N377" s="29">
        <f t="shared" si="28"/>
        <v>143.81116</v>
      </c>
      <c r="O377" s="49">
        <f t="shared" si="26"/>
        <v>342.35530000000006</v>
      </c>
      <c r="P377" s="49"/>
      <c r="Q377" s="29">
        <v>17.259</v>
      </c>
      <c r="R377" s="39" t="s">
        <v>28</v>
      </c>
      <c r="S377" s="18"/>
    </row>
    <row r="378" spans="7:19" x14ac:dyDescent="0.25">
      <c r="G378" s="35">
        <v>40913</v>
      </c>
      <c r="H378" s="36">
        <v>0.75</v>
      </c>
      <c r="I378" s="26">
        <f t="shared" si="25"/>
        <v>40913.75</v>
      </c>
      <c r="J378" s="29">
        <v>146.75801000000001</v>
      </c>
      <c r="K378" s="27">
        <f>'Barometric Data'!B379+'Barometric Data'!C379</f>
        <v>40913.75</v>
      </c>
      <c r="L378" s="28">
        <f t="shared" si="27"/>
        <v>0</v>
      </c>
      <c r="M378" s="29">
        <f>'Barometric Data'!E379</f>
        <v>2.9290799999999999</v>
      </c>
      <c r="N378" s="29">
        <f t="shared" si="28"/>
        <v>143.82893000000001</v>
      </c>
      <c r="O378" s="49">
        <f t="shared" si="26"/>
        <v>342.33753000000002</v>
      </c>
      <c r="P378" s="49"/>
      <c r="Q378" s="29">
        <v>17.259</v>
      </c>
      <c r="R378" s="39" t="s">
        <v>28</v>
      </c>
      <c r="S378" s="18"/>
    </row>
    <row r="379" spans="7:19" x14ac:dyDescent="0.25">
      <c r="G379" s="35">
        <v>40914</v>
      </c>
      <c r="H379" s="36">
        <v>0</v>
      </c>
      <c r="I379" s="26">
        <f t="shared" si="25"/>
        <v>40914</v>
      </c>
      <c r="J379" s="29">
        <v>146.73000999999999</v>
      </c>
      <c r="K379" s="27">
        <f>'Barometric Data'!B380+'Barometric Data'!C380</f>
        <v>40914</v>
      </c>
      <c r="L379" s="28">
        <f t="shared" si="27"/>
        <v>0</v>
      </c>
      <c r="M379" s="29">
        <f>'Barometric Data'!E380</f>
        <v>2.9434399999999998</v>
      </c>
      <c r="N379" s="29">
        <f t="shared" si="28"/>
        <v>143.78656999999998</v>
      </c>
      <c r="O379" s="49">
        <f t="shared" si="26"/>
        <v>342.37989000000005</v>
      </c>
      <c r="P379" s="49"/>
      <c r="Q379" s="29">
        <v>17.242999999999999</v>
      </c>
      <c r="R379" s="39" t="s">
        <v>28</v>
      </c>
      <c r="S379" s="18"/>
    </row>
    <row r="380" spans="7:19" x14ac:dyDescent="0.25">
      <c r="G380" s="35">
        <v>40914</v>
      </c>
      <c r="H380" s="36">
        <v>0.25</v>
      </c>
      <c r="I380" s="26">
        <f t="shared" si="25"/>
        <v>40914.25</v>
      </c>
      <c r="J380" s="29">
        <v>146.78801000000001</v>
      </c>
      <c r="K380" s="27">
        <f>'Barometric Data'!B381+'Barometric Data'!C381</f>
        <v>40914.25</v>
      </c>
      <c r="L380" s="28">
        <f t="shared" si="27"/>
        <v>0</v>
      </c>
      <c r="M380" s="29">
        <f>'Barometric Data'!E381</f>
        <v>2.9432800000000001</v>
      </c>
      <c r="N380" s="29">
        <f t="shared" si="28"/>
        <v>143.84473000000003</v>
      </c>
      <c r="O380" s="49">
        <f t="shared" si="26"/>
        <v>342.32173</v>
      </c>
      <c r="P380" s="49"/>
      <c r="Q380" s="29">
        <v>17.247</v>
      </c>
      <c r="R380" s="39" t="s">
        <v>28</v>
      </c>
      <c r="S380" s="18"/>
    </row>
    <row r="381" spans="7:19" x14ac:dyDescent="0.25">
      <c r="G381" s="35">
        <v>40914</v>
      </c>
      <c r="H381" s="36">
        <v>0.5</v>
      </c>
      <c r="I381" s="26">
        <f t="shared" si="25"/>
        <v>40914.5</v>
      </c>
      <c r="J381" s="29">
        <v>146.76901000000001</v>
      </c>
      <c r="K381" s="27">
        <f>'Barometric Data'!B382+'Barometric Data'!C382</f>
        <v>40914.5</v>
      </c>
      <c r="L381" s="28">
        <f t="shared" si="27"/>
        <v>0</v>
      </c>
      <c r="M381" s="29">
        <f>'Barometric Data'!E382</f>
        <v>2.9604400000000002</v>
      </c>
      <c r="N381" s="29">
        <f t="shared" si="28"/>
        <v>143.80857</v>
      </c>
      <c r="O381" s="49">
        <f t="shared" si="26"/>
        <v>342.35789</v>
      </c>
      <c r="P381" s="49"/>
      <c r="Q381" s="29">
        <v>17.239999999999998</v>
      </c>
      <c r="R381" s="39" t="s">
        <v>28</v>
      </c>
      <c r="S381" s="18"/>
    </row>
    <row r="382" spans="7:19" x14ac:dyDescent="0.25">
      <c r="G382" s="35">
        <v>40914</v>
      </c>
      <c r="H382" s="36">
        <v>0.75</v>
      </c>
      <c r="I382" s="26">
        <f t="shared" si="25"/>
        <v>40914.75</v>
      </c>
      <c r="J382" s="29">
        <v>146.72300999999999</v>
      </c>
      <c r="K382" s="27">
        <f>'Barometric Data'!B383+'Barometric Data'!C383</f>
        <v>40914.75</v>
      </c>
      <c r="L382" s="28">
        <f t="shared" si="27"/>
        <v>0</v>
      </c>
      <c r="M382" s="29">
        <f>'Barometric Data'!E383</f>
        <v>2.85934</v>
      </c>
      <c r="N382" s="29">
        <f t="shared" si="28"/>
        <v>143.86366999999998</v>
      </c>
      <c r="O382" s="49">
        <f t="shared" si="26"/>
        <v>342.30279000000007</v>
      </c>
      <c r="P382" s="49"/>
      <c r="Q382" s="29">
        <v>17.268000000000001</v>
      </c>
      <c r="R382" s="39" t="s">
        <v>28</v>
      </c>
      <c r="S382" s="18"/>
    </row>
    <row r="383" spans="7:19" x14ac:dyDescent="0.25">
      <c r="G383" s="35">
        <v>40915</v>
      </c>
      <c r="H383" s="36">
        <v>0</v>
      </c>
      <c r="I383" s="26">
        <f t="shared" si="25"/>
        <v>40915</v>
      </c>
      <c r="J383" s="29">
        <v>146.68901</v>
      </c>
      <c r="K383" s="27">
        <f>'Barometric Data'!B384+'Barometric Data'!C384</f>
        <v>40915</v>
      </c>
      <c r="L383" s="28">
        <f t="shared" si="27"/>
        <v>0</v>
      </c>
      <c r="M383" s="29">
        <f>'Barometric Data'!E384</f>
        <v>2.8422000000000001</v>
      </c>
      <c r="N383" s="29">
        <f t="shared" si="28"/>
        <v>143.84681</v>
      </c>
      <c r="O383" s="49">
        <f t="shared" si="26"/>
        <v>342.31965000000002</v>
      </c>
      <c r="P383" s="49"/>
      <c r="Q383" s="29">
        <v>17.251999999999999</v>
      </c>
      <c r="R383" s="39" t="s">
        <v>28</v>
      </c>
      <c r="S383" s="18"/>
    </row>
    <row r="384" spans="7:19" x14ac:dyDescent="0.25">
      <c r="G384" s="35">
        <v>40915</v>
      </c>
      <c r="H384" s="36">
        <v>0.25</v>
      </c>
      <c r="I384" s="26">
        <f t="shared" si="25"/>
        <v>40915.25</v>
      </c>
      <c r="J384" s="29">
        <v>146.75700000000001</v>
      </c>
      <c r="K384" s="27">
        <f>'Barometric Data'!B385+'Barometric Data'!C385</f>
        <v>40915.25</v>
      </c>
      <c r="L384" s="28">
        <f t="shared" si="27"/>
        <v>0</v>
      </c>
      <c r="M384" s="29">
        <f>'Barometric Data'!E385</f>
        <v>2.9029199999999999</v>
      </c>
      <c r="N384" s="29">
        <f t="shared" si="28"/>
        <v>143.85408000000001</v>
      </c>
      <c r="O384" s="49">
        <f t="shared" si="26"/>
        <v>342.31238000000002</v>
      </c>
      <c r="P384" s="49"/>
      <c r="Q384" s="29">
        <v>17.247</v>
      </c>
      <c r="R384" s="39" t="s">
        <v>28</v>
      </c>
      <c r="S384" s="18"/>
    </row>
    <row r="385" spans="7:19" x14ac:dyDescent="0.25">
      <c r="G385" s="35">
        <v>40915</v>
      </c>
      <c r="H385" s="36">
        <v>0.5</v>
      </c>
      <c r="I385" s="26">
        <f t="shared" si="25"/>
        <v>40915.5</v>
      </c>
      <c r="J385" s="29">
        <v>146.82400999999999</v>
      </c>
      <c r="K385" s="27">
        <f>'Barometric Data'!B386+'Barometric Data'!C386</f>
        <v>40915.5</v>
      </c>
      <c r="L385" s="28">
        <f t="shared" si="27"/>
        <v>0</v>
      </c>
      <c r="M385" s="29">
        <f>'Barometric Data'!E386</f>
        <v>3.0264199999999999</v>
      </c>
      <c r="N385" s="29">
        <f t="shared" si="28"/>
        <v>143.79758999999999</v>
      </c>
      <c r="O385" s="49">
        <f t="shared" si="26"/>
        <v>342.36887000000002</v>
      </c>
      <c r="P385" s="49"/>
      <c r="Q385" s="29">
        <v>17.241</v>
      </c>
      <c r="R385" s="39" t="s">
        <v>28</v>
      </c>
      <c r="S385" s="18"/>
    </row>
    <row r="386" spans="7:19" x14ac:dyDescent="0.25">
      <c r="G386" s="35">
        <v>40915</v>
      </c>
      <c r="H386" s="36">
        <v>0.75</v>
      </c>
      <c r="I386" s="26">
        <f t="shared" si="25"/>
        <v>40915.75</v>
      </c>
      <c r="J386" s="29">
        <v>146.84800999999999</v>
      </c>
      <c r="K386" s="27">
        <f>'Barometric Data'!B387+'Barometric Data'!C387</f>
        <v>40915.75</v>
      </c>
      <c r="L386" s="28">
        <f t="shared" si="27"/>
        <v>0</v>
      </c>
      <c r="M386" s="29">
        <f>'Barometric Data'!E387</f>
        <v>3.0629400000000002</v>
      </c>
      <c r="N386" s="29">
        <f t="shared" si="28"/>
        <v>143.78506999999999</v>
      </c>
      <c r="O386" s="49">
        <f t="shared" si="26"/>
        <v>342.38139000000001</v>
      </c>
      <c r="P386" s="49"/>
      <c r="Q386" s="29">
        <v>17.251999999999999</v>
      </c>
      <c r="R386" s="39" t="s">
        <v>28</v>
      </c>
      <c r="S386" s="18"/>
    </row>
    <row r="387" spans="7:19" x14ac:dyDescent="0.25">
      <c r="G387" s="35">
        <v>40916</v>
      </c>
      <c r="H387" s="36">
        <v>0</v>
      </c>
      <c r="I387" s="26">
        <f t="shared" si="25"/>
        <v>40916</v>
      </c>
      <c r="J387" s="29">
        <v>146.84200999999999</v>
      </c>
      <c r="K387" s="27">
        <f>'Barometric Data'!B388+'Barometric Data'!C388</f>
        <v>40916</v>
      </c>
      <c r="L387" s="28">
        <f t="shared" si="27"/>
        <v>0</v>
      </c>
      <c r="M387" s="29">
        <f>'Barometric Data'!E388</f>
        <v>3.1071599999999999</v>
      </c>
      <c r="N387" s="29">
        <f t="shared" si="28"/>
        <v>143.73484999999999</v>
      </c>
      <c r="O387" s="49">
        <f t="shared" si="26"/>
        <v>342.43161000000003</v>
      </c>
      <c r="P387" s="49"/>
      <c r="Q387" s="29">
        <v>17.25</v>
      </c>
      <c r="R387" s="39" t="s">
        <v>28</v>
      </c>
      <c r="S387" s="18"/>
    </row>
    <row r="388" spans="7:19" x14ac:dyDescent="0.25">
      <c r="G388" s="35">
        <v>40916</v>
      </c>
      <c r="H388" s="36">
        <v>0.25</v>
      </c>
      <c r="I388" s="26">
        <f t="shared" ref="I388:I451" si="29">G388+H388</f>
        <v>40916.25</v>
      </c>
      <c r="J388" s="29">
        <v>146.89600999999999</v>
      </c>
      <c r="K388" s="27">
        <f>'Barometric Data'!B389+'Barometric Data'!C389</f>
        <v>40916.25</v>
      </c>
      <c r="L388" s="28">
        <f t="shared" si="27"/>
        <v>0</v>
      </c>
      <c r="M388" s="29">
        <f>'Barometric Data'!E389</f>
        <v>3.1120899999999998</v>
      </c>
      <c r="N388" s="29">
        <f t="shared" si="28"/>
        <v>143.78391999999999</v>
      </c>
      <c r="O388" s="49">
        <f t="shared" ref="O388:O451" si="30">AVERAGE($D$5:$D$9)-N388</f>
        <v>342.38254000000006</v>
      </c>
      <c r="P388" s="49"/>
      <c r="Q388" s="29">
        <v>17.248999999999999</v>
      </c>
      <c r="R388" s="39" t="s">
        <v>28</v>
      </c>
      <c r="S388" s="18"/>
    </row>
    <row r="389" spans="7:19" x14ac:dyDescent="0.25">
      <c r="G389" s="35">
        <v>40916</v>
      </c>
      <c r="H389" s="36">
        <v>0.5</v>
      </c>
      <c r="I389" s="26">
        <f t="shared" si="29"/>
        <v>40916.5</v>
      </c>
      <c r="J389" s="29">
        <v>146.91101</v>
      </c>
      <c r="K389" s="27">
        <f>'Barometric Data'!B390+'Barometric Data'!C390</f>
        <v>40916.5</v>
      </c>
      <c r="L389" s="28">
        <f t="shared" si="27"/>
        <v>0</v>
      </c>
      <c r="M389" s="29">
        <f>'Barometric Data'!E390</f>
        <v>3.1576399999999998</v>
      </c>
      <c r="N389" s="29">
        <f t="shared" si="28"/>
        <v>143.75337000000002</v>
      </c>
      <c r="O389" s="49">
        <f t="shared" si="30"/>
        <v>342.41309000000001</v>
      </c>
      <c r="P389" s="49"/>
      <c r="Q389" s="29">
        <v>17.244</v>
      </c>
      <c r="R389" s="39" t="s">
        <v>28</v>
      </c>
      <c r="S389" s="18"/>
    </row>
    <row r="390" spans="7:19" x14ac:dyDescent="0.25">
      <c r="G390" s="35">
        <v>40916</v>
      </c>
      <c r="H390" s="36">
        <v>0.75</v>
      </c>
      <c r="I390" s="26">
        <f t="shared" si="29"/>
        <v>40916.75</v>
      </c>
      <c r="J390" s="29">
        <v>146.90401</v>
      </c>
      <c r="K390" s="27">
        <f>'Barometric Data'!B391+'Barometric Data'!C391</f>
        <v>40916.75</v>
      </c>
      <c r="L390" s="28">
        <f t="shared" si="27"/>
        <v>0</v>
      </c>
      <c r="M390" s="29">
        <f>'Barometric Data'!E391</f>
        <v>3.1278199999999998</v>
      </c>
      <c r="N390" s="29">
        <f t="shared" si="28"/>
        <v>143.77618999999999</v>
      </c>
      <c r="O390" s="49">
        <f t="shared" si="30"/>
        <v>342.39027000000004</v>
      </c>
      <c r="P390" s="49"/>
      <c r="Q390" s="29">
        <v>17.256</v>
      </c>
      <c r="R390" s="39" t="s">
        <v>28</v>
      </c>
      <c r="S390" s="18"/>
    </row>
    <row r="391" spans="7:19" x14ac:dyDescent="0.25">
      <c r="G391" s="35">
        <v>40917</v>
      </c>
      <c r="H391" s="36">
        <v>0</v>
      </c>
      <c r="I391" s="26">
        <f t="shared" si="29"/>
        <v>40917</v>
      </c>
      <c r="J391" s="29">
        <v>146.89600999999999</v>
      </c>
      <c r="K391" s="27">
        <f>'Barometric Data'!B392+'Barometric Data'!C392</f>
        <v>40917</v>
      </c>
      <c r="L391" s="28">
        <f t="shared" si="27"/>
        <v>0</v>
      </c>
      <c r="M391" s="29">
        <f>'Barometric Data'!E392</f>
        <v>3.17828</v>
      </c>
      <c r="N391" s="29">
        <f t="shared" si="28"/>
        <v>143.71772999999999</v>
      </c>
      <c r="O391" s="49">
        <f t="shared" si="30"/>
        <v>342.44873000000007</v>
      </c>
      <c r="P391" s="49"/>
      <c r="Q391" s="29">
        <v>17.251999999999999</v>
      </c>
      <c r="R391" s="39" t="s">
        <v>28</v>
      </c>
      <c r="S391" s="18"/>
    </row>
    <row r="392" spans="7:19" x14ac:dyDescent="0.25">
      <c r="G392" s="35">
        <v>40917</v>
      </c>
      <c r="H392" s="36">
        <v>0.25</v>
      </c>
      <c r="I392" s="26">
        <f t="shared" si="29"/>
        <v>40917.25</v>
      </c>
      <c r="J392" s="29">
        <v>146.93901</v>
      </c>
      <c r="K392" s="27">
        <f>'Barometric Data'!B393+'Barometric Data'!C393</f>
        <v>40917.25</v>
      </c>
      <c r="L392" s="28">
        <f t="shared" si="27"/>
        <v>0</v>
      </c>
      <c r="M392" s="29">
        <f>'Barometric Data'!E393</f>
        <v>3.16858</v>
      </c>
      <c r="N392" s="29">
        <f t="shared" si="28"/>
        <v>143.77043</v>
      </c>
      <c r="O392" s="49">
        <f t="shared" si="30"/>
        <v>342.39603</v>
      </c>
      <c r="P392" s="49"/>
      <c r="Q392" s="29">
        <v>17.263999999999999</v>
      </c>
      <c r="R392" s="39" t="s">
        <v>28</v>
      </c>
      <c r="S392" s="18"/>
    </row>
    <row r="393" spans="7:19" x14ac:dyDescent="0.25">
      <c r="G393" s="35">
        <v>40917</v>
      </c>
      <c r="H393" s="36">
        <v>0.5</v>
      </c>
      <c r="I393" s="26">
        <f t="shared" si="29"/>
        <v>40917.5</v>
      </c>
      <c r="J393" s="29">
        <v>146.916</v>
      </c>
      <c r="K393" s="27">
        <f>'Barometric Data'!B394+'Barometric Data'!C394</f>
        <v>40917.5</v>
      </c>
      <c r="L393" s="28">
        <f t="shared" si="27"/>
        <v>0</v>
      </c>
      <c r="M393" s="29">
        <f>'Barometric Data'!E394</f>
        <v>3.18262</v>
      </c>
      <c r="N393" s="29">
        <f t="shared" si="28"/>
        <v>143.73338000000001</v>
      </c>
      <c r="O393" s="49">
        <f t="shared" si="30"/>
        <v>342.43308000000002</v>
      </c>
      <c r="P393" s="49"/>
      <c r="Q393" s="29">
        <v>17.254999999999999</v>
      </c>
      <c r="R393" s="39" t="s">
        <v>28</v>
      </c>
      <c r="S393" s="18"/>
    </row>
    <row r="394" spans="7:19" x14ac:dyDescent="0.25">
      <c r="G394" s="35">
        <v>40917</v>
      </c>
      <c r="H394" s="36">
        <v>0.75</v>
      </c>
      <c r="I394" s="26">
        <f t="shared" si="29"/>
        <v>40917.75</v>
      </c>
      <c r="J394" s="29">
        <v>146.869</v>
      </c>
      <c r="K394" s="27">
        <f>'Barometric Data'!B395+'Barometric Data'!C395</f>
        <v>40917.75</v>
      </c>
      <c r="L394" s="28">
        <f t="shared" si="27"/>
        <v>0</v>
      </c>
      <c r="M394" s="29">
        <f>'Barometric Data'!E395</f>
        <v>3.0673699999999999</v>
      </c>
      <c r="N394" s="29">
        <f t="shared" si="28"/>
        <v>143.80162999999999</v>
      </c>
      <c r="O394" s="49">
        <f t="shared" si="30"/>
        <v>342.36483000000004</v>
      </c>
      <c r="P394" s="49"/>
      <c r="Q394" s="29">
        <v>17.257000000000001</v>
      </c>
      <c r="R394" s="39" t="s">
        <v>28</v>
      </c>
      <c r="S394" s="18"/>
    </row>
    <row r="395" spans="7:19" x14ac:dyDescent="0.25">
      <c r="G395" s="35">
        <v>40918</v>
      </c>
      <c r="H395" s="36">
        <v>0</v>
      </c>
      <c r="I395" s="26">
        <f t="shared" si="29"/>
        <v>40918</v>
      </c>
      <c r="J395" s="29">
        <v>146.75700000000001</v>
      </c>
      <c r="K395" s="27">
        <f>'Barometric Data'!B396+'Barometric Data'!C396</f>
        <v>40918</v>
      </c>
      <c r="L395" s="28">
        <f t="shared" si="27"/>
        <v>0</v>
      </c>
      <c r="M395" s="29">
        <f>'Barometric Data'!E396</f>
        <v>2.94841</v>
      </c>
      <c r="N395" s="29">
        <f t="shared" si="28"/>
        <v>143.80859000000001</v>
      </c>
      <c r="O395" s="49">
        <f t="shared" si="30"/>
        <v>342.35787000000005</v>
      </c>
      <c r="P395" s="49"/>
      <c r="Q395" s="29">
        <v>17.254999999999999</v>
      </c>
      <c r="R395" s="39" t="s">
        <v>28</v>
      </c>
      <c r="S395" s="18"/>
    </row>
    <row r="396" spans="7:19" x14ac:dyDescent="0.25">
      <c r="G396" s="35">
        <v>40918</v>
      </c>
      <c r="H396" s="36">
        <v>0.25</v>
      </c>
      <c r="I396" s="26">
        <f t="shared" si="29"/>
        <v>40918.25</v>
      </c>
      <c r="J396" s="29">
        <v>146.755</v>
      </c>
      <c r="K396" s="27">
        <f>'Barometric Data'!B397+'Barometric Data'!C397</f>
        <v>40918.25</v>
      </c>
      <c r="L396" s="28">
        <f t="shared" si="27"/>
        <v>0</v>
      </c>
      <c r="M396" s="29">
        <f>'Barometric Data'!E397</f>
        <v>2.8866399999999999</v>
      </c>
      <c r="N396" s="29">
        <f t="shared" si="28"/>
        <v>143.86836</v>
      </c>
      <c r="O396" s="49">
        <f t="shared" si="30"/>
        <v>342.29810000000003</v>
      </c>
      <c r="P396" s="49"/>
      <c r="Q396" s="29">
        <v>17.251999999999999</v>
      </c>
      <c r="R396" s="39" t="s">
        <v>28</v>
      </c>
      <c r="S396" s="18"/>
    </row>
    <row r="397" spans="7:19" x14ac:dyDescent="0.25">
      <c r="G397" s="35">
        <v>40918</v>
      </c>
      <c r="H397" s="36">
        <v>0.5</v>
      </c>
      <c r="I397" s="26">
        <f t="shared" si="29"/>
        <v>40918.5</v>
      </c>
      <c r="J397" s="29">
        <v>146.79201</v>
      </c>
      <c r="K397" s="27">
        <f>'Barometric Data'!B398+'Barometric Data'!C398</f>
        <v>40918.5</v>
      </c>
      <c r="L397" s="28">
        <f t="shared" si="27"/>
        <v>0</v>
      </c>
      <c r="M397" s="29">
        <f>'Barometric Data'!E398</f>
        <v>2.9443800000000002</v>
      </c>
      <c r="N397" s="29">
        <f t="shared" si="28"/>
        <v>143.84763000000001</v>
      </c>
      <c r="O397" s="49">
        <f t="shared" si="30"/>
        <v>342.31883000000005</v>
      </c>
      <c r="P397" s="49"/>
      <c r="Q397" s="29">
        <v>17.251999999999999</v>
      </c>
      <c r="R397" s="39" t="s">
        <v>28</v>
      </c>
      <c r="S397" s="18"/>
    </row>
    <row r="398" spans="7:19" x14ac:dyDescent="0.25">
      <c r="G398" s="35">
        <v>40918</v>
      </c>
      <c r="H398" s="36">
        <v>0.75</v>
      </c>
      <c r="I398" s="26">
        <f t="shared" si="29"/>
        <v>40918.75</v>
      </c>
      <c r="J398" s="29">
        <v>146.83301</v>
      </c>
      <c r="K398" s="27">
        <f>'Barometric Data'!B399+'Barometric Data'!C399</f>
        <v>40918.75</v>
      </c>
      <c r="L398" s="28">
        <f t="shared" si="27"/>
        <v>0</v>
      </c>
      <c r="M398" s="29">
        <f>'Barometric Data'!E399</f>
        <v>2.9763899999999999</v>
      </c>
      <c r="N398" s="29">
        <f t="shared" si="28"/>
        <v>143.85661999999999</v>
      </c>
      <c r="O398" s="49">
        <f t="shared" si="30"/>
        <v>342.30984000000001</v>
      </c>
      <c r="P398" s="49"/>
      <c r="Q398" s="29">
        <v>17.257999999999999</v>
      </c>
      <c r="R398" s="39" t="s">
        <v>28</v>
      </c>
      <c r="S398" s="18"/>
    </row>
    <row r="399" spans="7:19" x14ac:dyDescent="0.25">
      <c r="G399" s="35">
        <v>40919</v>
      </c>
      <c r="H399" s="36">
        <v>0</v>
      </c>
      <c r="I399" s="26">
        <f t="shared" si="29"/>
        <v>40919</v>
      </c>
      <c r="J399" s="29">
        <v>146.81700000000001</v>
      </c>
      <c r="K399" s="27">
        <f>'Barometric Data'!B400+'Barometric Data'!C400</f>
        <v>40919</v>
      </c>
      <c r="L399" s="28">
        <f t="shared" ref="L399:L462" si="31">K399-I399</f>
        <v>0</v>
      </c>
      <c r="M399" s="29">
        <f>'Barometric Data'!E400</f>
        <v>3.0243099999999998</v>
      </c>
      <c r="N399" s="29">
        <f t="shared" ref="N399:N462" si="32">J399-M399</f>
        <v>143.79268999999999</v>
      </c>
      <c r="O399" s="49">
        <f t="shared" si="30"/>
        <v>342.37377000000004</v>
      </c>
      <c r="P399" s="49"/>
      <c r="Q399" s="29">
        <v>17.25</v>
      </c>
      <c r="R399" s="39" t="s">
        <v>28</v>
      </c>
      <c r="S399" s="18"/>
    </row>
    <row r="400" spans="7:19" x14ac:dyDescent="0.25">
      <c r="G400" s="35">
        <v>40919</v>
      </c>
      <c r="H400" s="36">
        <v>0.25</v>
      </c>
      <c r="I400" s="26">
        <f t="shared" si="29"/>
        <v>40919.25</v>
      </c>
      <c r="J400" s="29">
        <v>146.88901000000001</v>
      </c>
      <c r="K400" s="27">
        <f>'Barometric Data'!B401+'Barometric Data'!C401</f>
        <v>40919.25</v>
      </c>
      <c r="L400" s="28">
        <f t="shared" si="31"/>
        <v>0</v>
      </c>
      <c r="M400" s="29">
        <f>'Barometric Data'!E401</f>
        <v>3.10053</v>
      </c>
      <c r="N400" s="29">
        <f t="shared" si="32"/>
        <v>143.78848000000002</v>
      </c>
      <c r="O400" s="49">
        <f t="shared" si="30"/>
        <v>342.37797999999998</v>
      </c>
      <c r="P400" s="49"/>
      <c r="Q400" s="29">
        <v>17.257999999999999</v>
      </c>
      <c r="R400" s="39" t="s">
        <v>28</v>
      </c>
      <c r="S400" s="18"/>
    </row>
    <row r="401" spans="7:19" x14ac:dyDescent="0.25">
      <c r="G401" s="35">
        <v>40919</v>
      </c>
      <c r="H401" s="36">
        <v>0.5</v>
      </c>
      <c r="I401" s="26">
        <f t="shared" si="29"/>
        <v>40919.5</v>
      </c>
      <c r="J401" s="29">
        <v>146.94</v>
      </c>
      <c r="K401" s="27">
        <f>'Barometric Data'!B402+'Barometric Data'!C402</f>
        <v>40919.5</v>
      </c>
      <c r="L401" s="28">
        <f t="shared" si="31"/>
        <v>0</v>
      </c>
      <c r="M401" s="29">
        <f>'Barometric Data'!E402</f>
        <v>3.2027600000000001</v>
      </c>
      <c r="N401" s="29">
        <f t="shared" si="32"/>
        <v>143.73723999999999</v>
      </c>
      <c r="O401" s="49">
        <f t="shared" si="30"/>
        <v>342.42922000000004</v>
      </c>
      <c r="P401" s="49"/>
      <c r="Q401" s="29">
        <v>17.260000000000002</v>
      </c>
      <c r="R401" s="39" t="s">
        <v>28</v>
      </c>
      <c r="S401" s="18"/>
    </row>
    <row r="402" spans="7:19" x14ac:dyDescent="0.25">
      <c r="G402" s="35">
        <v>40919</v>
      </c>
      <c r="H402" s="36">
        <v>0.75</v>
      </c>
      <c r="I402" s="26">
        <f t="shared" si="29"/>
        <v>40919.75</v>
      </c>
      <c r="J402" s="29">
        <v>146.92101</v>
      </c>
      <c r="K402" s="27">
        <f>'Barometric Data'!B403+'Barometric Data'!C403</f>
        <v>40919.75</v>
      </c>
      <c r="L402" s="28">
        <f t="shared" si="31"/>
        <v>0</v>
      </c>
      <c r="M402" s="29">
        <f>'Barometric Data'!E403</f>
        <v>3.1426599999999998</v>
      </c>
      <c r="N402" s="29">
        <f t="shared" si="32"/>
        <v>143.77834999999999</v>
      </c>
      <c r="O402" s="49">
        <f t="shared" si="30"/>
        <v>342.38811000000004</v>
      </c>
      <c r="P402" s="49"/>
      <c r="Q402" s="29">
        <v>17.271999999999998</v>
      </c>
      <c r="R402" s="39" t="s">
        <v>28</v>
      </c>
      <c r="S402" s="18"/>
    </row>
    <row r="403" spans="7:19" x14ac:dyDescent="0.25">
      <c r="G403" s="35">
        <v>40920</v>
      </c>
      <c r="H403" s="36">
        <v>0</v>
      </c>
      <c r="I403" s="26">
        <f t="shared" si="29"/>
        <v>40920</v>
      </c>
      <c r="J403" s="29">
        <v>146.89301</v>
      </c>
      <c r="K403" s="27">
        <f>'Barometric Data'!B404+'Barometric Data'!C404</f>
        <v>40920</v>
      </c>
      <c r="L403" s="28">
        <f t="shared" si="31"/>
        <v>0</v>
      </c>
      <c r="M403" s="29">
        <f>'Barometric Data'!E404</f>
        <v>3.13314</v>
      </c>
      <c r="N403" s="29">
        <f t="shared" si="32"/>
        <v>143.75987000000001</v>
      </c>
      <c r="O403" s="49">
        <f t="shared" si="30"/>
        <v>342.40659000000005</v>
      </c>
      <c r="P403" s="49"/>
      <c r="Q403" s="29">
        <v>17.254000000000001</v>
      </c>
      <c r="R403" s="39" t="s">
        <v>28</v>
      </c>
      <c r="S403" s="18"/>
    </row>
    <row r="404" spans="7:19" x14ac:dyDescent="0.25">
      <c r="G404" s="35">
        <v>40920</v>
      </c>
      <c r="H404" s="36">
        <v>0.25</v>
      </c>
      <c r="I404" s="26">
        <f t="shared" si="29"/>
        <v>40920.25</v>
      </c>
      <c r="J404" s="29">
        <v>146.90100000000001</v>
      </c>
      <c r="K404" s="27">
        <f>'Barometric Data'!B405+'Barometric Data'!C405</f>
        <v>40920.25</v>
      </c>
      <c r="L404" s="28">
        <f t="shared" si="31"/>
        <v>0</v>
      </c>
      <c r="M404" s="29">
        <f>'Barometric Data'!E405</f>
        <v>3.1277499999999998</v>
      </c>
      <c r="N404" s="29">
        <f t="shared" si="32"/>
        <v>143.77325000000002</v>
      </c>
      <c r="O404" s="49">
        <f t="shared" si="30"/>
        <v>342.39321000000001</v>
      </c>
      <c r="P404" s="49"/>
      <c r="Q404" s="29">
        <v>17.259</v>
      </c>
      <c r="R404" s="39" t="s">
        <v>28</v>
      </c>
      <c r="S404" s="18"/>
    </row>
    <row r="405" spans="7:19" x14ac:dyDescent="0.25">
      <c r="G405" s="35">
        <v>40920</v>
      </c>
      <c r="H405" s="36">
        <v>0.5</v>
      </c>
      <c r="I405" s="26">
        <f t="shared" si="29"/>
        <v>40920.5</v>
      </c>
      <c r="J405" s="29">
        <v>146.92500000000001</v>
      </c>
      <c r="K405" s="27">
        <f>'Barometric Data'!B406+'Barometric Data'!C406</f>
        <v>40920.5</v>
      </c>
      <c r="L405" s="28">
        <f t="shared" si="31"/>
        <v>0</v>
      </c>
      <c r="M405" s="29">
        <f>'Barometric Data'!E406</f>
        <v>3.1414300000000002</v>
      </c>
      <c r="N405" s="29">
        <f t="shared" si="32"/>
        <v>143.78357</v>
      </c>
      <c r="O405" s="49">
        <f t="shared" si="30"/>
        <v>342.38289000000003</v>
      </c>
      <c r="P405" s="49"/>
      <c r="Q405" s="29">
        <v>17.248999999999999</v>
      </c>
      <c r="R405" s="39" t="s">
        <v>28</v>
      </c>
      <c r="S405" s="18"/>
    </row>
    <row r="406" spans="7:19" x14ac:dyDescent="0.25">
      <c r="G406" s="35">
        <v>40920</v>
      </c>
      <c r="H406" s="36">
        <v>0.75</v>
      </c>
      <c r="I406" s="26">
        <f t="shared" si="29"/>
        <v>40920.75</v>
      </c>
      <c r="J406" s="29">
        <v>146.875</v>
      </c>
      <c r="K406" s="27">
        <f>'Barometric Data'!B407+'Barometric Data'!C407</f>
        <v>40920.75</v>
      </c>
      <c r="L406" s="28">
        <f t="shared" si="31"/>
        <v>0</v>
      </c>
      <c r="M406" s="29">
        <f>'Barometric Data'!E407</f>
        <v>3.09396</v>
      </c>
      <c r="N406" s="29">
        <f t="shared" si="32"/>
        <v>143.78103999999999</v>
      </c>
      <c r="O406" s="49">
        <f t="shared" si="30"/>
        <v>342.38542000000007</v>
      </c>
      <c r="P406" s="49"/>
      <c r="Q406" s="29">
        <v>17.257000000000001</v>
      </c>
      <c r="R406" s="39" t="s">
        <v>28</v>
      </c>
      <c r="S406" s="18"/>
    </row>
    <row r="407" spans="7:19" x14ac:dyDescent="0.25">
      <c r="G407" s="35">
        <v>40921</v>
      </c>
      <c r="H407" s="36">
        <v>0</v>
      </c>
      <c r="I407" s="26">
        <f t="shared" si="29"/>
        <v>40921</v>
      </c>
      <c r="J407" s="29">
        <v>146.88399999999999</v>
      </c>
      <c r="K407" s="27">
        <f>'Barometric Data'!B408+'Barometric Data'!C408</f>
        <v>40921</v>
      </c>
      <c r="L407" s="28">
        <f t="shared" si="31"/>
        <v>0</v>
      </c>
      <c r="M407" s="29">
        <f>'Barometric Data'!E408</f>
        <v>3.10575</v>
      </c>
      <c r="N407" s="29">
        <f t="shared" si="32"/>
        <v>143.77824999999999</v>
      </c>
      <c r="O407" s="49">
        <f t="shared" si="30"/>
        <v>342.38821000000007</v>
      </c>
      <c r="P407" s="49"/>
      <c r="Q407" s="29">
        <v>17.266999999999999</v>
      </c>
      <c r="R407" s="39" t="s">
        <v>28</v>
      </c>
      <c r="S407" s="18"/>
    </row>
    <row r="408" spans="7:19" x14ac:dyDescent="0.25">
      <c r="G408" s="35">
        <v>40921</v>
      </c>
      <c r="H408" s="36">
        <v>0.25</v>
      </c>
      <c r="I408" s="26">
        <f t="shared" si="29"/>
        <v>40921.25</v>
      </c>
      <c r="J408" s="29">
        <v>146.88</v>
      </c>
      <c r="K408" s="27">
        <f>'Barometric Data'!B409+'Barometric Data'!C409</f>
        <v>40921.25</v>
      </c>
      <c r="L408" s="28">
        <f t="shared" si="31"/>
        <v>0</v>
      </c>
      <c r="M408" s="29">
        <f>'Barometric Data'!E409</f>
        <v>3.0755400000000002</v>
      </c>
      <c r="N408" s="29">
        <f t="shared" si="32"/>
        <v>143.80446000000001</v>
      </c>
      <c r="O408" s="49">
        <f t="shared" si="30"/>
        <v>342.36200000000002</v>
      </c>
      <c r="P408" s="49"/>
      <c r="Q408" s="29">
        <v>17.257999999999999</v>
      </c>
      <c r="R408" s="39" t="s">
        <v>28</v>
      </c>
      <c r="S408" s="18"/>
    </row>
    <row r="409" spans="7:19" x14ac:dyDescent="0.25">
      <c r="G409" s="35">
        <v>40921</v>
      </c>
      <c r="H409" s="36">
        <v>0.5</v>
      </c>
      <c r="I409" s="26">
        <f t="shared" si="29"/>
        <v>40921.5</v>
      </c>
      <c r="J409" s="29">
        <v>146.91200000000001</v>
      </c>
      <c r="K409" s="27">
        <f>'Barometric Data'!B410+'Barometric Data'!C410</f>
        <v>40921.5</v>
      </c>
      <c r="L409" s="28">
        <f t="shared" si="31"/>
        <v>0</v>
      </c>
      <c r="M409" s="29">
        <f>'Barometric Data'!E410</f>
        <v>3.1381199999999998</v>
      </c>
      <c r="N409" s="29">
        <f t="shared" si="32"/>
        <v>143.77388000000002</v>
      </c>
      <c r="O409" s="49">
        <f t="shared" si="30"/>
        <v>342.39258000000001</v>
      </c>
      <c r="P409" s="49"/>
      <c r="Q409" s="29">
        <v>17.201000000000001</v>
      </c>
      <c r="R409" s="39" t="s">
        <v>28</v>
      </c>
      <c r="S409" s="18"/>
    </row>
    <row r="410" spans="7:19" x14ac:dyDescent="0.25">
      <c r="G410" s="35">
        <v>40921</v>
      </c>
      <c r="H410" s="36">
        <v>0.75</v>
      </c>
      <c r="I410" s="26">
        <f t="shared" si="29"/>
        <v>40921.75</v>
      </c>
      <c r="J410" s="29">
        <v>146.76801</v>
      </c>
      <c r="K410" s="27">
        <f>'Barometric Data'!B411+'Barometric Data'!C411</f>
        <v>40921.75</v>
      </c>
      <c r="L410" s="28">
        <f t="shared" si="31"/>
        <v>0</v>
      </c>
      <c r="M410" s="29">
        <f>'Barometric Data'!E411</f>
        <v>3.0389900000000001</v>
      </c>
      <c r="N410" s="29">
        <f t="shared" si="32"/>
        <v>143.72901999999999</v>
      </c>
      <c r="O410" s="49">
        <f t="shared" si="30"/>
        <v>342.43744000000004</v>
      </c>
      <c r="P410" s="49"/>
      <c r="Q410" s="29">
        <v>17.242999999999999</v>
      </c>
      <c r="R410" s="39" t="s">
        <v>28</v>
      </c>
      <c r="S410" s="18"/>
    </row>
    <row r="411" spans="7:19" x14ac:dyDescent="0.25">
      <c r="G411" s="35">
        <v>40922</v>
      </c>
      <c r="H411" s="36">
        <v>0</v>
      </c>
      <c r="I411" s="26">
        <f t="shared" si="29"/>
        <v>40922</v>
      </c>
      <c r="J411" s="29">
        <v>146.75400999999999</v>
      </c>
      <c r="K411" s="27">
        <f>'Barometric Data'!B412+'Barometric Data'!C412</f>
        <v>40922</v>
      </c>
      <c r="L411" s="28">
        <f t="shared" si="31"/>
        <v>0</v>
      </c>
      <c r="M411" s="29">
        <f>'Barometric Data'!E412</f>
        <v>2.97343</v>
      </c>
      <c r="N411" s="29">
        <f t="shared" si="32"/>
        <v>143.78057999999999</v>
      </c>
      <c r="O411" s="49">
        <f t="shared" si="30"/>
        <v>342.38588000000004</v>
      </c>
      <c r="P411" s="49"/>
      <c r="Q411" s="29">
        <v>17.257000000000001</v>
      </c>
      <c r="R411" s="39" t="s">
        <v>28</v>
      </c>
      <c r="S411" s="18"/>
    </row>
    <row r="412" spans="7:19" x14ac:dyDescent="0.25">
      <c r="G412" s="35">
        <v>40922</v>
      </c>
      <c r="H412" s="36">
        <v>0.25</v>
      </c>
      <c r="I412" s="26">
        <f t="shared" si="29"/>
        <v>40922.25</v>
      </c>
      <c r="J412" s="29">
        <v>146.68301</v>
      </c>
      <c r="K412" s="27">
        <f>'Barometric Data'!B413+'Barometric Data'!C413</f>
        <v>40922.25</v>
      </c>
      <c r="L412" s="28">
        <f t="shared" si="31"/>
        <v>0</v>
      </c>
      <c r="M412" s="29">
        <f>'Barometric Data'!E413</f>
        <v>2.8450500000000001</v>
      </c>
      <c r="N412" s="29">
        <f t="shared" si="32"/>
        <v>143.83796000000001</v>
      </c>
      <c r="O412" s="49">
        <f t="shared" si="30"/>
        <v>342.32850000000002</v>
      </c>
      <c r="P412" s="49"/>
      <c r="Q412" s="29">
        <v>17.257999999999999</v>
      </c>
      <c r="R412" s="39" t="s">
        <v>28</v>
      </c>
      <c r="S412" s="18"/>
    </row>
    <row r="413" spans="7:19" x14ac:dyDescent="0.25">
      <c r="G413" s="35">
        <v>40922</v>
      </c>
      <c r="H413" s="36">
        <v>0.5</v>
      </c>
      <c r="I413" s="26">
        <f t="shared" si="29"/>
        <v>40922.5</v>
      </c>
      <c r="J413" s="29">
        <v>146.65100000000001</v>
      </c>
      <c r="K413" s="27">
        <f>'Barometric Data'!B414+'Barometric Data'!C414</f>
        <v>40922.5</v>
      </c>
      <c r="L413" s="28">
        <f t="shared" si="31"/>
        <v>0</v>
      </c>
      <c r="M413" s="29">
        <f>'Barometric Data'!E414</f>
        <v>2.7979099999999999</v>
      </c>
      <c r="N413" s="29">
        <f t="shared" si="32"/>
        <v>143.85309000000001</v>
      </c>
      <c r="O413" s="49">
        <f t="shared" si="30"/>
        <v>342.31337000000002</v>
      </c>
      <c r="P413" s="49"/>
      <c r="Q413" s="29">
        <v>17.245999999999999</v>
      </c>
      <c r="R413" s="39" t="s">
        <v>28</v>
      </c>
      <c r="S413" s="18"/>
    </row>
    <row r="414" spans="7:19" x14ac:dyDescent="0.25">
      <c r="G414" s="35">
        <v>40922</v>
      </c>
      <c r="H414" s="36">
        <v>0.75</v>
      </c>
      <c r="I414" s="26">
        <f t="shared" si="29"/>
        <v>40922.75</v>
      </c>
      <c r="J414" s="29">
        <v>146.548</v>
      </c>
      <c r="K414" s="27">
        <f>'Barometric Data'!B415+'Barometric Data'!C415</f>
        <v>40922.75</v>
      </c>
      <c r="L414" s="28">
        <f t="shared" si="31"/>
        <v>0</v>
      </c>
      <c r="M414" s="29">
        <f>'Barometric Data'!E415</f>
        <v>2.6429900000000002</v>
      </c>
      <c r="N414" s="29">
        <f t="shared" si="32"/>
        <v>143.90501</v>
      </c>
      <c r="O414" s="49">
        <f t="shared" si="30"/>
        <v>342.26145000000002</v>
      </c>
      <c r="P414" s="49"/>
      <c r="Q414" s="29">
        <v>17.25</v>
      </c>
      <c r="R414" s="39" t="s">
        <v>28</v>
      </c>
      <c r="S414" s="18"/>
    </row>
    <row r="415" spans="7:19" x14ac:dyDescent="0.25">
      <c r="G415" s="35">
        <v>40923</v>
      </c>
      <c r="H415" s="36">
        <v>0</v>
      </c>
      <c r="I415" s="26">
        <f t="shared" si="29"/>
        <v>40923</v>
      </c>
      <c r="J415" s="29">
        <v>146.51499999999999</v>
      </c>
      <c r="K415" s="27">
        <f>'Barometric Data'!B416+'Barometric Data'!C416</f>
        <v>40923</v>
      </c>
      <c r="L415" s="28">
        <f t="shared" si="31"/>
        <v>0</v>
      </c>
      <c r="M415" s="29">
        <f>'Barometric Data'!E416</f>
        <v>2.5529700000000002</v>
      </c>
      <c r="N415" s="29">
        <f t="shared" si="32"/>
        <v>143.96203</v>
      </c>
      <c r="O415" s="49">
        <f t="shared" si="30"/>
        <v>342.20443</v>
      </c>
      <c r="P415" s="49"/>
      <c r="Q415" s="29">
        <v>17.260000000000002</v>
      </c>
      <c r="R415" s="39" t="s">
        <v>28</v>
      </c>
      <c r="S415" s="18"/>
    </row>
    <row r="416" spans="7:19" x14ac:dyDescent="0.25">
      <c r="G416" s="35">
        <v>40923</v>
      </c>
      <c r="H416" s="36">
        <v>0.25</v>
      </c>
      <c r="I416" s="26">
        <f t="shared" si="29"/>
        <v>40923.25</v>
      </c>
      <c r="J416" s="29">
        <v>146.51000999999999</v>
      </c>
      <c r="K416" s="27">
        <f>'Barometric Data'!B417+'Barometric Data'!C417</f>
        <v>40923.25</v>
      </c>
      <c r="L416" s="28">
        <f t="shared" si="31"/>
        <v>0</v>
      </c>
      <c r="M416" s="29">
        <f>'Barometric Data'!E417</f>
        <v>2.5282100000000001</v>
      </c>
      <c r="N416" s="29">
        <f t="shared" si="32"/>
        <v>143.98179999999999</v>
      </c>
      <c r="O416" s="49">
        <f t="shared" si="30"/>
        <v>342.18466000000001</v>
      </c>
      <c r="P416" s="49"/>
      <c r="Q416" s="29">
        <v>17.254999999999999</v>
      </c>
      <c r="R416" s="39" t="s">
        <v>28</v>
      </c>
      <c r="S416" s="18"/>
    </row>
    <row r="417" spans="7:19" x14ac:dyDescent="0.25">
      <c r="G417" s="35">
        <v>40923</v>
      </c>
      <c r="H417" s="36">
        <v>0.5</v>
      </c>
      <c r="I417" s="26">
        <f t="shared" si="29"/>
        <v>40923.5</v>
      </c>
      <c r="J417" s="29">
        <v>146.55100999999999</v>
      </c>
      <c r="K417" s="27">
        <f>'Barometric Data'!B418+'Barometric Data'!C418</f>
        <v>40923.5</v>
      </c>
      <c r="L417" s="28">
        <f t="shared" si="31"/>
        <v>0</v>
      </c>
      <c r="M417" s="29">
        <f>'Barometric Data'!E418</f>
        <v>2.5963699999999998</v>
      </c>
      <c r="N417" s="29">
        <f t="shared" si="32"/>
        <v>143.95463999999998</v>
      </c>
      <c r="O417" s="49">
        <f t="shared" si="30"/>
        <v>342.21182000000005</v>
      </c>
      <c r="P417" s="49"/>
      <c r="Q417" s="29">
        <v>17.256</v>
      </c>
      <c r="R417" s="39" t="s">
        <v>28</v>
      </c>
      <c r="S417" s="18"/>
    </row>
    <row r="418" spans="7:19" x14ac:dyDescent="0.25">
      <c r="G418" s="35">
        <v>40923</v>
      </c>
      <c r="H418" s="36">
        <v>0.75</v>
      </c>
      <c r="I418" s="26">
        <f t="shared" si="29"/>
        <v>40923.75</v>
      </c>
      <c r="J418" s="29">
        <v>146.50201000000001</v>
      </c>
      <c r="K418" s="27">
        <f>'Barometric Data'!B419+'Barometric Data'!C419</f>
        <v>40923.75</v>
      </c>
      <c r="L418" s="28">
        <f t="shared" si="31"/>
        <v>0</v>
      </c>
      <c r="M418" s="29">
        <f>'Barometric Data'!E419</f>
        <v>2.5400200000000002</v>
      </c>
      <c r="N418" s="29">
        <f t="shared" si="32"/>
        <v>143.96199000000001</v>
      </c>
      <c r="O418" s="49">
        <f t="shared" si="30"/>
        <v>342.20447000000001</v>
      </c>
      <c r="P418" s="49"/>
      <c r="Q418" s="29">
        <v>17.251000000000001</v>
      </c>
      <c r="R418" s="39" t="s">
        <v>28</v>
      </c>
      <c r="S418" s="18"/>
    </row>
    <row r="419" spans="7:19" x14ac:dyDescent="0.25">
      <c r="G419" s="35">
        <v>40924</v>
      </c>
      <c r="H419" s="36">
        <v>0</v>
      </c>
      <c r="I419" s="26">
        <f t="shared" si="29"/>
        <v>40924</v>
      </c>
      <c r="J419" s="29">
        <v>146.548</v>
      </c>
      <c r="K419" s="27">
        <f>'Barometric Data'!B420+'Barometric Data'!C420</f>
        <v>40924</v>
      </c>
      <c r="L419" s="28">
        <f t="shared" si="31"/>
        <v>0</v>
      </c>
      <c r="M419" s="29">
        <f>'Barometric Data'!E420</f>
        <v>2.5772200000000001</v>
      </c>
      <c r="N419" s="29">
        <f t="shared" si="32"/>
        <v>143.97077999999999</v>
      </c>
      <c r="O419" s="49">
        <f t="shared" si="30"/>
        <v>342.19568000000004</v>
      </c>
      <c r="P419" s="49"/>
      <c r="Q419" s="29">
        <v>17.257000000000001</v>
      </c>
      <c r="R419" s="39" t="s">
        <v>28</v>
      </c>
      <c r="S419" s="18"/>
    </row>
    <row r="420" spans="7:19" x14ac:dyDescent="0.25">
      <c r="G420" s="35">
        <v>40924</v>
      </c>
      <c r="H420" s="36">
        <v>0.25</v>
      </c>
      <c r="I420" s="26">
        <f t="shared" si="29"/>
        <v>40924.25</v>
      </c>
      <c r="J420" s="29">
        <v>146.61199999999999</v>
      </c>
      <c r="K420" s="27">
        <f>'Barometric Data'!B421+'Barometric Data'!C421</f>
        <v>40924.25</v>
      </c>
      <c r="L420" s="28">
        <f t="shared" si="31"/>
        <v>0</v>
      </c>
      <c r="M420" s="29">
        <f>'Barometric Data'!E421</f>
        <v>2.6583000000000001</v>
      </c>
      <c r="N420" s="29">
        <f t="shared" si="32"/>
        <v>143.9537</v>
      </c>
      <c r="O420" s="49">
        <f t="shared" si="30"/>
        <v>342.21276</v>
      </c>
      <c r="P420" s="49"/>
      <c r="Q420" s="29">
        <v>17.251999999999999</v>
      </c>
      <c r="R420" s="39" t="s">
        <v>28</v>
      </c>
      <c r="S420" s="18"/>
    </row>
    <row r="421" spans="7:19" x14ac:dyDescent="0.25">
      <c r="G421" s="35">
        <v>40924</v>
      </c>
      <c r="H421" s="36">
        <v>0.5</v>
      </c>
      <c r="I421" s="26">
        <f t="shared" si="29"/>
        <v>40924.5</v>
      </c>
      <c r="J421" s="29">
        <v>146.70401000000001</v>
      </c>
      <c r="K421" s="27">
        <f>'Barometric Data'!B422+'Barometric Data'!C422</f>
        <v>40924.5</v>
      </c>
      <c r="L421" s="28">
        <f t="shared" si="31"/>
        <v>0</v>
      </c>
      <c r="M421" s="29">
        <f>'Barometric Data'!E422</f>
        <v>2.8043300000000002</v>
      </c>
      <c r="N421" s="29">
        <f t="shared" si="32"/>
        <v>143.89968000000002</v>
      </c>
      <c r="O421" s="49">
        <f t="shared" si="30"/>
        <v>342.26678000000004</v>
      </c>
      <c r="P421" s="49"/>
      <c r="Q421" s="29">
        <v>17.244</v>
      </c>
      <c r="R421" s="39" t="s">
        <v>28</v>
      </c>
      <c r="S421" s="18"/>
    </row>
    <row r="422" spans="7:19" x14ac:dyDescent="0.25">
      <c r="G422" s="35">
        <v>40924</v>
      </c>
      <c r="H422" s="36">
        <v>0.75</v>
      </c>
      <c r="I422" s="26">
        <f t="shared" si="29"/>
        <v>40924.75</v>
      </c>
      <c r="J422" s="29">
        <v>146.70500000000001</v>
      </c>
      <c r="K422" s="27">
        <f>'Barometric Data'!B423+'Barometric Data'!C423</f>
        <v>40924.75</v>
      </c>
      <c r="L422" s="28">
        <f t="shared" si="31"/>
        <v>0</v>
      </c>
      <c r="M422" s="29">
        <f>'Barometric Data'!E423</f>
        <v>2.85703</v>
      </c>
      <c r="N422" s="29">
        <f t="shared" si="32"/>
        <v>143.84797</v>
      </c>
      <c r="O422" s="49">
        <f t="shared" si="30"/>
        <v>342.31849</v>
      </c>
      <c r="P422" s="49"/>
      <c r="Q422" s="29">
        <v>17.259</v>
      </c>
      <c r="R422" s="39" t="s">
        <v>28</v>
      </c>
      <c r="S422" s="18"/>
    </row>
    <row r="423" spans="7:19" x14ac:dyDescent="0.25">
      <c r="G423" s="35">
        <v>40925</v>
      </c>
      <c r="H423" s="36">
        <v>0</v>
      </c>
      <c r="I423" s="26">
        <f t="shared" si="29"/>
        <v>40925</v>
      </c>
      <c r="J423" s="29">
        <v>146.74501000000001</v>
      </c>
      <c r="K423" s="27">
        <f>'Barometric Data'!B424+'Barometric Data'!C424</f>
        <v>40925</v>
      </c>
      <c r="L423" s="28">
        <f t="shared" si="31"/>
        <v>0</v>
      </c>
      <c r="M423" s="29">
        <f>'Barometric Data'!E424</f>
        <v>2.88435</v>
      </c>
      <c r="N423" s="29">
        <f t="shared" si="32"/>
        <v>143.86066</v>
      </c>
      <c r="O423" s="49">
        <f t="shared" si="30"/>
        <v>342.30580000000003</v>
      </c>
      <c r="P423" s="49"/>
      <c r="Q423" s="29">
        <v>17.254999999999999</v>
      </c>
      <c r="R423" s="39" t="s">
        <v>28</v>
      </c>
      <c r="S423" s="18"/>
    </row>
    <row r="424" spans="7:19" x14ac:dyDescent="0.25">
      <c r="G424" s="35">
        <v>40925</v>
      </c>
      <c r="H424" s="36">
        <v>0.25</v>
      </c>
      <c r="I424" s="26">
        <f t="shared" si="29"/>
        <v>40925.25</v>
      </c>
      <c r="J424" s="29">
        <v>146.74199999999999</v>
      </c>
      <c r="K424" s="27">
        <f>'Barometric Data'!B425+'Barometric Data'!C425</f>
        <v>40925.25</v>
      </c>
      <c r="L424" s="28">
        <f t="shared" si="31"/>
        <v>0</v>
      </c>
      <c r="M424" s="29">
        <f>'Barometric Data'!E425</f>
        <v>2.8626900000000002</v>
      </c>
      <c r="N424" s="29">
        <f t="shared" si="32"/>
        <v>143.87931</v>
      </c>
      <c r="O424" s="49">
        <f t="shared" si="30"/>
        <v>342.28715</v>
      </c>
      <c r="P424" s="49"/>
      <c r="Q424" s="29">
        <v>17.245999999999999</v>
      </c>
      <c r="R424" s="39" t="s">
        <v>28</v>
      </c>
      <c r="S424" s="18"/>
    </row>
    <row r="425" spans="7:19" x14ac:dyDescent="0.25">
      <c r="G425" s="35">
        <v>40925</v>
      </c>
      <c r="H425" s="36">
        <v>0.5</v>
      </c>
      <c r="I425" s="26">
        <f t="shared" si="29"/>
        <v>40925.5</v>
      </c>
      <c r="J425" s="29">
        <v>146.76000999999999</v>
      </c>
      <c r="K425" s="27">
        <f>'Barometric Data'!B426+'Barometric Data'!C426</f>
        <v>40925.5</v>
      </c>
      <c r="L425" s="28">
        <f t="shared" si="31"/>
        <v>0</v>
      </c>
      <c r="M425" s="29">
        <f>'Barometric Data'!E426</f>
        <v>2.8721899999999998</v>
      </c>
      <c r="N425" s="29">
        <f t="shared" si="32"/>
        <v>143.88782</v>
      </c>
      <c r="O425" s="49">
        <f t="shared" si="30"/>
        <v>342.27864</v>
      </c>
      <c r="P425" s="49"/>
      <c r="Q425" s="29">
        <v>17.260000000000002</v>
      </c>
      <c r="R425" s="39" t="s">
        <v>28</v>
      </c>
      <c r="S425" s="18"/>
    </row>
    <row r="426" spans="7:19" x14ac:dyDescent="0.25">
      <c r="G426" s="35">
        <v>40925</v>
      </c>
      <c r="H426" s="36">
        <v>0.75</v>
      </c>
      <c r="I426" s="26">
        <f t="shared" si="29"/>
        <v>40925.75</v>
      </c>
      <c r="J426" s="29">
        <v>146.65401</v>
      </c>
      <c r="K426" s="27">
        <f>'Barometric Data'!B427+'Barometric Data'!C427</f>
        <v>40925.75</v>
      </c>
      <c r="L426" s="28">
        <f t="shared" si="31"/>
        <v>0</v>
      </c>
      <c r="M426" s="29">
        <f>'Barometric Data'!E427</f>
        <v>2.75197</v>
      </c>
      <c r="N426" s="29">
        <f t="shared" si="32"/>
        <v>143.90204</v>
      </c>
      <c r="O426" s="49">
        <f t="shared" si="30"/>
        <v>342.26442000000003</v>
      </c>
      <c r="P426" s="49"/>
      <c r="Q426" s="29">
        <v>17.262</v>
      </c>
      <c r="R426" s="39" t="s">
        <v>28</v>
      </c>
      <c r="S426" s="18"/>
    </row>
    <row r="427" spans="7:19" x14ac:dyDescent="0.25">
      <c r="G427" s="35">
        <v>40926</v>
      </c>
      <c r="H427" s="36">
        <v>0</v>
      </c>
      <c r="I427" s="26">
        <f t="shared" si="29"/>
        <v>40926</v>
      </c>
      <c r="J427" s="29">
        <v>146.649</v>
      </c>
      <c r="K427" s="27">
        <f>'Barometric Data'!B428+'Barometric Data'!C428</f>
        <v>40926</v>
      </c>
      <c r="L427" s="28">
        <f t="shared" si="31"/>
        <v>0</v>
      </c>
      <c r="M427" s="29">
        <f>'Barometric Data'!E428</f>
        <v>2.7343600000000001</v>
      </c>
      <c r="N427" s="29">
        <f t="shared" si="32"/>
        <v>143.91463999999999</v>
      </c>
      <c r="O427" s="49">
        <f t="shared" si="30"/>
        <v>342.25182000000007</v>
      </c>
      <c r="P427" s="49"/>
      <c r="Q427" s="29">
        <v>17.263000000000002</v>
      </c>
      <c r="R427" s="39" t="s">
        <v>28</v>
      </c>
      <c r="S427" s="18"/>
    </row>
    <row r="428" spans="7:19" x14ac:dyDescent="0.25">
      <c r="G428" s="35">
        <v>40926</v>
      </c>
      <c r="H428" s="36">
        <v>0.25</v>
      </c>
      <c r="I428" s="26">
        <f t="shared" si="29"/>
        <v>40926.25</v>
      </c>
      <c r="J428" s="29">
        <v>146.69101000000001</v>
      </c>
      <c r="K428" s="27">
        <f>'Barometric Data'!B429+'Barometric Data'!C429</f>
        <v>40926.25</v>
      </c>
      <c r="L428" s="28">
        <f t="shared" si="31"/>
        <v>0</v>
      </c>
      <c r="M428" s="29">
        <f>'Barometric Data'!E429</f>
        <v>2.7583600000000001</v>
      </c>
      <c r="N428" s="29">
        <f t="shared" si="32"/>
        <v>143.93265</v>
      </c>
      <c r="O428" s="49">
        <f t="shared" si="30"/>
        <v>342.23381000000006</v>
      </c>
      <c r="P428" s="49"/>
      <c r="Q428" s="29">
        <v>17.251999999999999</v>
      </c>
      <c r="R428" s="39" t="s">
        <v>28</v>
      </c>
      <c r="S428" s="18"/>
    </row>
    <row r="429" spans="7:19" x14ac:dyDescent="0.25">
      <c r="G429" s="35">
        <v>40926</v>
      </c>
      <c r="H429" s="36">
        <v>0.5</v>
      </c>
      <c r="I429" s="26">
        <f t="shared" si="29"/>
        <v>40926.5</v>
      </c>
      <c r="J429" s="29">
        <v>146.65601000000001</v>
      </c>
      <c r="K429" s="27">
        <f>'Barometric Data'!B430+'Barometric Data'!C430</f>
        <v>40926.5</v>
      </c>
      <c r="L429" s="28">
        <f t="shared" si="31"/>
        <v>0</v>
      </c>
      <c r="M429" s="29">
        <f>'Barometric Data'!E430</f>
        <v>2.6688900000000002</v>
      </c>
      <c r="N429" s="29">
        <f t="shared" si="32"/>
        <v>143.98712</v>
      </c>
      <c r="O429" s="49">
        <f t="shared" si="30"/>
        <v>342.17934000000002</v>
      </c>
      <c r="P429" s="49"/>
      <c r="Q429" s="29">
        <v>17.257999999999999</v>
      </c>
      <c r="R429" s="39" t="s">
        <v>28</v>
      </c>
      <c r="S429" s="18"/>
    </row>
    <row r="430" spans="7:19" x14ac:dyDescent="0.25">
      <c r="G430" s="35">
        <v>40926</v>
      </c>
      <c r="H430" s="36">
        <v>0.75</v>
      </c>
      <c r="I430" s="26">
        <f t="shared" si="29"/>
        <v>40926.75</v>
      </c>
      <c r="J430" s="29">
        <v>146.66399999999999</v>
      </c>
      <c r="K430" s="27">
        <f>'Barometric Data'!B431+'Barometric Data'!C431</f>
        <v>40926.75</v>
      </c>
      <c r="L430" s="28">
        <f t="shared" si="31"/>
        <v>0</v>
      </c>
      <c r="M430" s="29">
        <f>'Barometric Data'!E431</f>
        <v>2.6440800000000002</v>
      </c>
      <c r="N430" s="29">
        <f t="shared" si="32"/>
        <v>144.01991999999998</v>
      </c>
      <c r="O430" s="49">
        <f t="shared" si="30"/>
        <v>342.14654000000007</v>
      </c>
      <c r="P430" s="49"/>
      <c r="Q430" s="29">
        <v>17.263000000000002</v>
      </c>
      <c r="R430" s="39" t="s">
        <v>28</v>
      </c>
      <c r="S430" s="18"/>
    </row>
    <row r="431" spans="7:19" x14ac:dyDescent="0.25">
      <c r="G431" s="35">
        <v>40927</v>
      </c>
      <c r="H431" s="36">
        <v>0</v>
      </c>
      <c r="I431" s="26">
        <f t="shared" si="29"/>
        <v>40927</v>
      </c>
      <c r="J431" s="29">
        <v>146.66301000000001</v>
      </c>
      <c r="K431" s="27">
        <f>'Barometric Data'!B432+'Barometric Data'!C432</f>
        <v>40927</v>
      </c>
      <c r="L431" s="28">
        <f t="shared" si="31"/>
        <v>0</v>
      </c>
      <c r="M431" s="29">
        <f>'Barometric Data'!E432</f>
        <v>2.6627000000000001</v>
      </c>
      <c r="N431" s="29">
        <f t="shared" si="32"/>
        <v>144.00031000000001</v>
      </c>
      <c r="O431" s="49">
        <f t="shared" si="30"/>
        <v>342.16615000000002</v>
      </c>
      <c r="P431" s="49"/>
      <c r="Q431" s="29">
        <v>17.27</v>
      </c>
      <c r="R431" s="39" t="s">
        <v>28</v>
      </c>
      <c r="S431" s="18"/>
    </row>
    <row r="432" spans="7:19" x14ac:dyDescent="0.25">
      <c r="G432" s="35">
        <v>40927</v>
      </c>
      <c r="H432" s="36">
        <v>0.25</v>
      </c>
      <c r="I432" s="26">
        <f t="shared" si="29"/>
        <v>40927.25</v>
      </c>
      <c r="J432" s="29">
        <v>146.68600000000001</v>
      </c>
      <c r="K432" s="27">
        <f>'Barometric Data'!B433+'Barometric Data'!C433</f>
        <v>40927.25</v>
      </c>
      <c r="L432" s="28">
        <f t="shared" si="31"/>
        <v>0</v>
      </c>
      <c r="M432" s="29">
        <f>'Barometric Data'!E433</f>
        <v>2.6541100000000002</v>
      </c>
      <c r="N432" s="29">
        <f t="shared" si="32"/>
        <v>144.03189</v>
      </c>
      <c r="O432" s="49">
        <f t="shared" si="30"/>
        <v>342.13457000000005</v>
      </c>
      <c r="P432" s="49"/>
      <c r="Q432" s="29">
        <v>17.266999999999999</v>
      </c>
      <c r="R432" s="39" t="s">
        <v>28</v>
      </c>
      <c r="S432" s="18"/>
    </row>
    <row r="433" spans="7:19" x14ac:dyDescent="0.25">
      <c r="G433" s="35">
        <v>40927</v>
      </c>
      <c r="H433" s="36">
        <v>0.5</v>
      </c>
      <c r="I433" s="26">
        <f t="shared" si="29"/>
        <v>40927.5</v>
      </c>
      <c r="J433" s="29">
        <v>146.65701000000001</v>
      </c>
      <c r="K433" s="27">
        <f>'Barometric Data'!B434+'Barometric Data'!C434</f>
        <v>40927.5</v>
      </c>
      <c r="L433" s="28">
        <f t="shared" si="31"/>
        <v>0</v>
      </c>
      <c r="M433" s="29">
        <f>'Barometric Data'!E434</f>
        <v>2.5815000000000001</v>
      </c>
      <c r="N433" s="29">
        <f t="shared" si="32"/>
        <v>144.07551000000001</v>
      </c>
      <c r="O433" s="49">
        <f t="shared" si="30"/>
        <v>342.09095000000002</v>
      </c>
      <c r="P433" s="49"/>
      <c r="Q433" s="29">
        <v>17.254999999999999</v>
      </c>
      <c r="R433" s="39" t="s">
        <v>28</v>
      </c>
      <c r="S433" s="18"/>
    </row>
    <row r="434" spans="7:19" x14ac:dyDescent="0.25">
      <c r="G434" s="35">
        <v>40927</v>
      </c>
      <c r="H434" s="36">
        <v>0.75</v>
      </c>
      <c r="I434" s="26">
        <f t="shared" si="29"/>
        <v>40927.75</v>
      </c>
      <c r="J434" s="29">
        <v>146.60599999999999</v>
      </c>
      <c r="K434" s="27">
        <f>'Barometric Data'!B435+'Barometric Data'!C435</f>
        <v>40927.75</v>
      </c>
      <c r="L434" s="28">
        <f t="shared" si="31"/>
        <v>0</v>
      </c>
      <c r="M434" s="29">
        <f>'Barometric Data'!E435</f>
        <v>2.4854500000000002</v>
      </c>
      <c r="N434" s="29">
        <f t="shared" si="32"/>
        <v>144.12054999999998</v>
      </c>
      <c r="O434" s="49">
        <f t="shared" si="30"/>
        <v>342.04591000000005</v>
      </c>
      <c r="P434" s="49"/>
      <c r="Q434" s="29">
        <v>17.257999999999999</v>
      </c>
      <c r="R434" s="39" t="s">
        <v>28</v>
      </c>
      <c r="S434" s="18"/>
    </row>
    <row r="435" spans="7:19" x14ac:dyDescent="0.25">
      <c r="G435" s="35">
        <v>40928</v>
      </c>
      <c r="H435" s="36">
        <v>0</v>
      </c>
      <c r="I435" s="26">
        <f t="shared" si="29"/>
        <v>40928</v>
      </c>
      <c r="J435" s="29">
        <v>146.61801</v>
      </c>
      <c r="K435" s="27">
        <f>'Barometric Data'!B436+'Barometric Data'!C436</f>
        <v>40928</v>
      </c>
      <c r="L435" s="28">
        <f t="shared" si="31"/>
        <v>0</v>
      </c>
      <c r="M435" s="29">
        <f>'Barometric Data'!E436</f>
        <v>2.5052300000000001</v>
      </c>
      <c r="N435" s="29">
        <f t="shared" si="32"/>
        <v>144.11277999999999</v>
      </c>
      <c r="O435" s="49">
        <f t="shared" si="30"/>
        <v>342.05368000000004</v>
      </c>
      <c r="P435" s="49"/>
      <c r="Q435" s="29">
        <v>17.251000000000001</v>
      </c>
      <c r="R435" s="39" t="s">
        <v>28</v>
      </c>
      <c r="S435" s="18"/>
    </row>
    <row r="436" spans="7:19" x14ac:dyDescent="0.25">
      <c r="G436" s="35">
        <v>40928</v>
      </c>
      <c r="H436" s="36">
        <v>0.25</v>
      </c>
      <c r="I436" s="26">
        <f t="shared" si="29"/>
        <v>40928.25</v>
      </c>
      <c r="J436" s="29">
        <v>146.73901000000001</v>
      </c>
      <c r="K436" s="27">
        <f>'Barometric Data'!B437+'Barometric Data'!C437</f>
        <v>40928.25</v>
      </c>
      <c r="L436" s="28">
        <f t="shared" si="31"/>
        <v>0</v>
      </c>
      <c r="M436" s="29">
        <f>'Barometric Data'!E437</f>
        <v>2.5903800000000001</v>
      </c>
      <c r="N436" s="29">
        <f t="shared" si="32"/>
        <v>144.14863</v>
      </c>
      <c r="O436" s="49">
        <f t="shared" si="30"/>
        <v>342.01783</v>
      </c>
      <c r="P436" s="49"/>
      <c r="Q436" s="29">
        <v>17.260000000000002</v>
      </c>
      <c r="R436" s="39" t="s">
        <v>28</v>
      </c>
      <c r="S436" s="18"/>
    </row>
    <row r="437" spans="7:19" x14ac:dyDescent="0.25">
      <c r="G437" s="35">
        <v>40928</v>
      </c>
      <c r="H437" s="36">
        <v>0.5</v>
      </c>
      <c r="I437" s="26">
        <f t="shared" si="29"/>
        <v>40928.5</v>
      </c>
      <c r="J437" s="29">
        <v>146.75101000000001</v>
      </c>
      <c r="K437" s="27">
        <f>'Barometric Data'!B438+'Barometric Data'!C438</f>
        <v>40928.5</v>
      </c>
      <c r="L437" s="28">
        <f t="shared" si="31"/>
        <v>0</v>
      </c>
      <c r="M437" s="29">
        <f>'Barometric Data'!E438</f>
        <v>2.6395200000000001</v>
      </c>
      <c r="N437" s="29">
        <f t="shared" si="32"/>
        <v>144.11149</v>
      </c>
      <c r="O437" s="49">
        <f t="shared" si="30"/>
        <v>342.05497000000003</v>
      </c>
      <c r="P437" s="49"/>
      <c r="Q437" s="29">
        <v>17.254999999999999</v>
      </c>
      <c r="R437" s="39" t="s">
        <v>28</v>
      </c>
      <c r="S437" s="18"/>
    </row>
    <row r="438" spans="7:19" x14ac:dyDescent="0.25">
      <c r="G438" s="35">
        <v>40928</v>
      </c>
      <c r="H438" s="36">
        <v>0.75</v>
      </c>
      <c r="I438" s="26">
        <f t="shared" si="29"/>
        <v>40928.75</v>
      </c>
      <c r="J438" s="29">
        <v>146.673</v>
      </c>
      <c r="K438" s="27">
        <f>'Barometric Data'!B439+'Barometric Data'!C439</f>
        <v>40928.75</v>
      </c>
      <c r="L438" s="28">
        <f t="shared" si="31"/>
        <v>0</v>
      </c>
      <c r="M438" s="29">
        <f>'Barometric Data'!E439</f>
        <v>2.50915</v>
      </c>
      <c r="N438" s="29">
        <f t="shared" si="32"/>
        <v>144.16385</v>
      </c>
      <c r="O438" s="49">
        <f t="shared" si="30"/>
        <v>342.00261</v>
      </c>
      <c r="P438" s="49"/>
      <c r="Q438" s="29">
        <v>17.247</v>
      </c>
      <c r="R438" s="39" t="s">
        <v>28</v>
      </c>
      <c r="S438" s="18"/>
    </row>
    <row r="439" spans="7:19" x14ac:dyDescent="0.25">
      <c r="G439" s="35">
        <v>40929</v>
      </c>
      <c r="H439" s="36">
        <v>0</v>
      </c>
      <c r="I439" s="26">
        <f t="shared" si="29"/>
        <v>40929</v>
      </c>
      <c r="J439" s="29">
        <v>146.55501000000001</v>
      </c>
      <c r="K439" s="27">
        <f>'Barometric Data'!B440+'Barometric Data'!C440</f>
        <v>40929</v>
      </c>
      <c r="L439" s="28">
        <f t="shared" si="31"/>
        <v>0</v>
      </c>
      <c r="M439" s="29">
        <f>'Barometric Data'!E440</f>
        <v>2.3608799999999999</v>
      </c>
      <c r="N439" s="29">
        <f t="shared" si="32"/>
        <v>144.19413</v>
      </c>
      <c r="O439" s="49">
        <f t="shared" si="30"/>
        <v>341.97233000000006</v>
      </c>
      <c r="P439" s="49"/>
      <c r="Q439" s="29">
        <v>17.265999999999998</v>
      </c>
      <c r="R439" s="39" t="s">
        <v>28</v>
      </c>
      <c r="S439" s="18"/>
    </row>
    <row r="440" spans="7:19" x14ac:dyDescent="0.25">
      <c r="G440" s="35">
        <v>40929</v>
      </c>
      <c r="H440" s="36">
        <v>0.25</v>
      </c>
      <c r="I440" s="26">
        <f t="shared" si="29"/>
        <v>40929.25</v>
      </c>
      <c r="J440" s="29">
        <v>146.48500000000001</v>
      </c>
      <c r="K440" s="27">
        <f>'Barometric Data'!B441+'Barometric Data'!C441</f>
        <v>40929.25</v>
      </c>
      <c r="L440" s="28">
        <f t="shared" si="31"/>
        <v>0</v>
      </c>
      <c r="M440" s="29">
        <f>'Barometric Data'!E441</f>
        <v>2.1358700000000002</v>
      </c>
      <c r="N440" s="29">
        <f t="shared" si="32"/>
        <v>144.34913</v>
      </c>
      <c r="O440" s="49">
        <f t="shared" si="30"/>
        <v>341.81733000000003</v>
      </c>
      <c r="P440" s="49"/>
      <c r="Q440" s="29">
        <v>17.263000000000002</v>
      </c>
      <c r="R440" s="39" t="s">
        <v>28</v>
      </c>
      <c r="S440" s="18"/>
    </row>
    <row r="441" spans="7:19" x14ac:dyDescent="0.25">
      <c r="G441" s="35">
        <v>40929</v>
      </c>
      <c r="H441" s="36">
        <v>0.5</v>
      </c>
      <c r="I441" s="26">
        <f t="shared" si="29"/>
        <v>40929.5</v>
      </c>
      <c r="J441" s="29">
        <v>146.48699999999999</v>
      </c>
      <c r="K441" s="27">
        <f>'Barometric Data'!B442+'Barometric Data'!C442</f>
        <v>40929.5</v>
      </c>
      <c r="L441" s="28">
        <f t="shared" si="31"/>
        <v>0</v>
      </c>
      <c r="M441" s="29">
        <f>'Barometric Data'!E442</f>
        <v>2.1270699999999998</v>
      </c>
      <c r="N441" s="29">
        <f t="shared" si="32"/>
        <v>144.35992999999999</v>
      </c>
      <c r="O441" s="49">
        <f t="shared" si="30"/>
        <v>341.80653000000007</v>
      </c>
      <c r="P441" s="49"/>
      <c r="Q441" s="29">
        <v>17.254999999999999</v>
      </c>
      <c r="R441" s="39" t="s">
        <v>28</v>
      </c>
      <c r="S441" s="18"/>
    </row>
    <row r="442" spans="7:19" x14ac:dyDescent="0.25">
      <c r="G442" s="35">
        <v>40929</v>
      </c>
      <c r="H442" s="36">
        <v>0.75</v>
      </c>
      <c r="I442" s="26">
        <f t="shared" si="29"/>
        <v>40929.75</v>
      </c>
      <c r="J442" s="29">
        <v>146.66200000000001</v>
      </c>
      <c r="K442" s="27">
        <f>'Barometric Data'!B443+'Barometric Data'!C443</f>
        <v>40929.75</v>
      </c>
      <c r="L442" s="28">
        <f t="shared" si="31"/>
        <v>0</v>
      </c>
      <c r="M442" s="29">
        <f>'Barometric Data'!E443</f>
        <v>2.38483</v>
      </c>
      <c r="N442" s="29">
        <f t="shared" si="32"/>
        <v>144.27717000000001</v>
      </c>
      <c r="O442" s="49">
        <f t="shared" si="30"/>
        <v>341.88929000000002</v>
      </c>
      <c r="P442" s="49"/>
      <c r="Q442" s="29">
        <v>17.256</v>
      </c>
      <c r="R442" s="39" t="s">
        <v>28</v>
      </c>
      <c r="S442" s="18"/>
    </row>
    <row r="443" spans="7:19" x14ac:dyDescent="0.25">
      <c r="G443" s="35">
        <v>40930</v>
      </c>
      <c r="H443" s="36">
        <v>0</v>
      </c>
      <c r="I443" s="26">
        <f t="shared" si="29"/>
        <v>40930</v>
      </c>
      <c r="J443" s="29">
        <v>146.74700999999999</v>
      </c>
      <c r="K443" s="27">
        <f>'Barometric Data'!B444+'Barometric Data'!C444</f>
        <v>40930</v>
      </c>
      <c r="L443" s="28">
        <f t="shared" si="31"/>
        <v>0</v>
      </c>
      <c r="M443" s="29">
        <f>'Barometric Data'!E444</f>
        <v>2.6144400000000001</v>
      </c>
      <c r="N443" s="29">
        <f t="shared" si="32"/>
        <v>144.13256999999999</v>
      </c>
      <c r="O443" s="49">
        <f t="shared" si="30"/>
        <v>342.03389000000004</v>
      </c>
      <c r="P443" s="49"/>
      <c r="Q443" s="29">
        <v>17.260000000000002</v>
      </c>
      <c r="R443" s="39" t="s">
        <v>28</v>
      </c>
      <c r="S443" s="18"/>
    </row>
    <row r="444" spans="7:19" x14ac:dyDescent="0.25">
      <c r="G444" s="35">
        <v>40930</v>
      </c>
      <c r="H444" s="36">
        <v>0.25</v>
      </c>
      <c r="I444" s="26">
        <f t="shared" si="29"/>
        <v>40930.25</v>
      </c>
      <c r="J444" s="29">
        <v>146.86801</v>
      </c>
      <c r="K444" s="27">
        <f>'Barometric Data'!B445+'Barometric Data'!C445</f>
        <v>40930.25</v>
      </c>
      <c r="L444" s="28">
        <f t="shared" si="31"/>
        <v>0</v>
      </c>
      <c r="M444" s="29">
        <f>'Barometric Data'!E445</f>
        <v>2.7278799999999999</v>
      </c>
      <c r="N444" s="29">
        <f t="shared" si="32"/>
        <v>144.14013</v>
      </c>
      <c r="O444" s="49">
        <f t="shared" si="30"/>
        <v>342.02633000000003</v>
      </c>
      <c r="P444" s="49"/>
      <c r="Q444" s="29">
        <v>17.257999999999999</v>
      </c>
      <c r="R444" s="39" t="s">
        <v>28</v>
      </c>
      <c r="S444" s="18"/>
    </row>
    <row r="445" spans="7:19" x14ac:dyDescent="0.25">
      <c r="G445" s="35">
        <v>40930</v>
      </c>
      <c r="H445" s="36">
        <v>0.5</v>
      </c>
      <c r="I445" s="26">
        <f t="shared" si="29"/>
        <v>40930.5</v>
      </c>
      <c r="J445" s="29">
        <v>146.85400000000001</v>
      </c>
      <c r="K445" s="27">
        <f>'Barometric Data'!B446+'Barometric Data'!C446</f>
        <v>40930.5</v>
      </c>
      <c r="L445" s="28">
        <f t="shared" si="31"/>
        <v>0</v>
      </c>
      <c r="M445" s="29">
        <f>'Barometric Data'!E446</f>
        <v>2.7333400000000001</v>
      </c>
      <c r="N445" s="29">
        <f t="shared" si="32"/>
        <v>144.12066000000002</v>
      </c>
      <c r="O445" s="49">
        <f t="shared" si="30"/>
        <v>342.04579999999999</v>
      </c>
      <c r="P445" s="49"/>
      <c r="Q445" s="29">
        <v>17.260999999999999</v>
      </c>
      <c r="R445" s="39" t="s">
        <v>28</v>
      </c>
      <c r="S445" s="18"/>
    </row>
    <row r="446" spans="7:19" x14ac:dyDescent="0.25">
      <c r="G446" s="35">
        <v>40930</v>
      </c>
      <c r="H446" s="36">
        <v>0.75</v>
      </c>
      <c r="I446" s="26">
        <f t="shared" si="29"/>
        <v>40930.75</v>
      </c>
      <c r="J446" s="29">
        <v>146.828</v>
      </c>
      <c r="K446" s="27">
        <f>'Barometric Data'!B447+'Barometric Data'!C447</f>
        <v>40930.75</v>
      </c>
      <c r="L446" s="28">
        <f t="shared" si="31"/>
        <v>0</v>
      </c>
      <c r="M446" s="29">
        <f>'Barometric Data'!E447</f>
        <v>2.6577500000000001</v>
      </c>
      <c r="N446" s="29">
        <f t="shared" si="32"/>
        <v>144.17025000000001</v>
      </c>
      <c r="O446" s="49">
        <f t="shared" si="30"/>
        <v>341.99621000000002</v>
      </c>
      <c r="P446" s="49"/>
      <c r="Q446" s="29">
        <v>17.263000000000002</v>
      </c>
      <c r="R446" s="39" t="s">
        <v>28</v>
      </c>
      <c r="S446" s="18"/>
    </row>
    <row r="447" spans="7:19" x14ac:dyDescent="0.25">
      <c r="G447" s="35">
        <v>40931</v>
      </c>
      <c r="H447" s="36">
        <v>0</v>
      </c>
      <c r="I447" s="26">
        <f t="shared" si="29"/>
        <v>40931</v>
      </c>
      <c r="J447" s="29">
        <v>146.76401000000001</v>
      </c>
      <c r="K447" s="27">
        <f>'Barometric Data'!B448+'Barometric Data'!C448</f>
        <v>40931</v>
      </c>
      <c r="L447" s="28">
        <f t="shared" si="31"/>
        <v>0</v>
      </c>
      <c r="M447" s="29">
        <f>'Barometric Data'!E448</f>
        <v>2.61192</v>
      </c>
      <c r="N447" s="29">
        <f t="shared" si="32"/>
        <v>144.15209000000002</v>
      </c>
      <c r="O447" s="49">
        <f t="shared" si="30"/>
        <v>342.01436999999999</v>
      </c>
      <c r="P447" s="49"/>
      <c r="Q447" s="29">
        <v>17.25</v>
      </c>
      <c r="R447" s="39" t="s">
        <v>28</v>
      </c>
      <c r="S447" s="18"/>
    </row>
    <row r="448" spans="7:19" x14ac:dyDescent="0.25">
      <c r="G448" s="35">
        <v>40931</v>
      </c>
      <c r="H448" s="36">
        <v>0.25</v>
      </c>
      <c r="I448" s="26">
        <f t="shared" si="29"/>
        <v>40931.25</v>
      </c>
      <c r="J448" s="29">
        <v>146.74799999999999</v>
      </c>
      <c r="K448" s="27">
        <f>'Barometric Data'!B449+'Barometric Data'!C449</f>
        <v>40931.25</v>
      </c>
      <c r="L448" s="28">
        <f t="shared" si="31"/>
        <v>0</v>
      </c>
      <c r="M448" s="29">
        <f>'Barometric Data'!E449</f>
        <v>2.5063</v>
      </c>
      <c r="N448" s="29">
        <f t="shared" si="32"/>
        <v>144.24169999999998</v>
      </c>
      <c r="O448" s="49">
        <f t="shared" si="30"/>
        <v>341.92476000000005</v>
      </c>
      <c r="P448" s="49"/>
      <c r="Q448" s="29">
        <v>17.263000000000002</v>
      </c>
      <c r="R448" s="39" t="s">
        <v>28</v>
      </c>
      <c r="S448" s="18"/>
    </row>
    <row r="449" spans="7:19" x14ac:dyDescent="0.25">
      <c r="G449" s="35">
        <v>40931</v>
      </c>
      <c r="H449" s="36">
        <v>0.5</v>
      </c>
      <c r="I449" s="26">
        <f t="shared" si="29"/>
        <v>40931.5</v>
      </c>
      <c r="J449" s="29">
        <v>146.76401000000001</v>
      </c>
      <c r="K449" s="27">
        <f>'Barometric Data'!B450+'Barometric Data'!C450</f>
        <v>40931.5</v>
      </c>
      <c r="L449" s="28">
        <f t="shared" si="31"/>
        <v>0</v>
      </c>
      <c r="M449" s="29">
        <f>'Barometric Data'!E450</f>
        <v>2.5503499999999999</v>
      </c>
      <c r="N449" s="29">
        <f t="shared" si="32"/>
        <v>144.21366</v>
      </c>
      <c r="O449" s="49">
        <f t="shared" si="30"/>
        <v>341.95280000000002</v>
      </c>
      <c r="P449" s="49"/>
      <c r="Q449" s="29">
        <v>17.254999999999999</v>
      </c>
      <c r="R449" s="39" t="s">
        <v>28</v>
      </c>
      <c r="S449" s="18"/>
    </row>
    <row r="450" spans="7:19" x14ac:dyDescent="0.25">
      <c r="G450" s="35">
        <v>40931</v>
      </c>
      <c r="H450" s="36">
        <v>0.75</v>
      </c>
      <c r="I450" s="26">
        <f t="shared" si="29"/>
        <v>40931.75</v>
      </c>
      <c r="J450" s="29">
        <v>146.83700999999999</v>
      </c>
      <c r="K450" s="27">
        <f>'Barometric Data'!B451+'Barometric Data'!C451</f>
        <v>40931.75</v>
      </c>
      <c r="L450" s="28">
        <f t="shared" si="31"/>
        <v>0</v>
      </c>
      <c r="M450" s="29">
        <f>'Barometric Data'!E451</f>
        <v>2.6351</v>
      </c>
      <c r="N450" s="29">
        <f t="shared" si="32"/>
        <v>144.20191</v>
      </c>
      <c r="O450" s="49">
        <f t="shared" si="30"/>
        <v>341.96455000000003</v>
      </c>
      <c r="P450" s="49"/>
      <c r="Q450" s="29">
        <v>17.257999999999999</v>
      </c>
      <c r="R450" s="39" t="s">
        <v>28</v>
      </c>
      <c r="S450" s="18"/>
    </row>
    <row r="451" spans="7:19" x14ac:dyDescent="0.25">
      <c r="G451" s="35">
        <v>40932</v>
      </c>
      <c r="H451" s="36">
        <v>0</v>
      </c>
      <c r="I451" s="26">
        <f t="shared" si="29"/>
        <v>40932</v>
      </c>
      <c r="J451" s="29">
        <v>146.87701000000001</v>
      </c>
      <c r="K451" s="27">
        <f>'Barometric Data'!B452+'Barometric Data'!C452</f>
        <v>40932</v>
      </c>
      <c r="L451" s="28">
        <f t="shared" si="31"/>
        <v>0</v>
      </c>
      <c r="M451" s="29">
        <f>'Barometric Data'!E452</f>
        <v>2.7870499999999998</v>
      </c>
      <c r="N451" s="29">
        <f t="shared" si="32"/>
        <v>144.08996000000002</v>
      </c>
      <c r="O451" s="49">
        <f t="shared" si="30"/>
        <v>342.07650000000001</v>
      </c>
      <c r="P451" s="49"/>
      <c r="Q451" s="29">
        <v>17.25</v>
      </c>
      <c r="R451" s="39" t="s">
        <v>28</v>
      </c>
      <c r="S451" s="18"/>
    </row>
    <row r="452" spans="7:19" x14ac:dyDescent="0.25">
      <c r="G452" s="35">
        <v>40932</v>
      </c>
      <c r="H452" s="36">
        <v>0.25</v>
      </c>
      <c r="I452" s="26">
        <f t="shared" ref="I452:I515" si="33">G452+H452</f>
        <v>40932.25</v>
      </c>
      <c r="J452" s="29">
        <v>146.99001000000001</v>
      </c>
      <c r="K452" s="27">
        <f>'Barometric Data'!B453+'Barometric Data'!C453</f>
        <v>40932.25</v>
      </c>
      <c r="L452" s="28">
        <f t="shared" si="31"/>
        <v>0</v>
      </c>
      <c r="M452" s="29">
        <f>'Barometric Data'!E453</f>
        <v>2.9166799999999999</v>
      </c>
      <c r="N452" s="29">
        <f t="shared" si="32"/>
        <v>144.07333</v>
      </c>
      <c r="O452" s="49">
        <f t="shared" ref="O452:O515" si="34">AVERAGE($D$5:$D$9)-N452</f>
        <v>342.09313000000003</v>
      </c>
      <c r="P452" s="49"/>
      <c r="Q452" s="29">
        <v>17.265000000000001</v>
      </c>
      <c r="R452" s="39" t="s">
        <v>28</v>
      </c>
      <c r="S452" s="18"/>
    </row>
    <row r="453" spans="7:19" x14ac:dyDescent="0.25">
      <c r="G453" s="35">
        <v>40932</v>
      </c>
      <c r="H453" s="36">
        <v>0.5</v>
      </c>
      <c r="I453" s="26">
        <f t="shared" si="33"/>
        <v>40932.5</v>
      </c>
      <c r="J453" s="29">
        <v>147.02100999999999</v>
      </c>
      <c r="K453" s="27">
        <f>'Barometric Data'!B454+'Barometric Data'!C454</f>
        <v>40932.5</v>
      </c>
      <c r="L453" s="28">
        <f t="shared" si="31"/>
        <v>0</v>
      </c>
      <c r="M453" s="29">
        <f>'Barometric Data'!E454</f>
        <v>2.9968699999999999</v>
      </c>
      <c r="N453" s="29">
        <f t="shared" si="32"/>
        <v>144.02413999999999</v>
      </c>
      <c r="O453" s="49">
        <f t="shared" si="34"/>
        <v>342.14232000000004</v>
      </c>
      <c r="P453" s="49"/>
      <c r="Q453" s="29">
        <v>17.265999999999998</v>
      </c>
      <c r="R453" s="39" t="s">
        <v>28</v>
      </c>
      <c r="S453" s="18"/>
    </row>
    <row r="454" spans="7:19" x14ac:dyDescent="0.25">
      <c r="G454" s="35">
        <v>40932</v>
      </c>
      <c r="H454" s="36">
        <v>0.75</v>
      </c>
      <c r="I454" s="26">
        <f t="shared" si="33"/>
        <v>40932.75</v>
      </c>
      <c r="J454" s="29">
        <v>147.03400999999999</v>
      </c>
      <c r="K454" s="27">
        <f>'Barometric Data'!B455+'Barometric Data'!C455</f>
        <v>40932.75</v>
      </c>
      <c r="L454" s="28">
        <f t="shared" si="31"/>
        <v>0</v>
      </c>
      <c r="M454" s="29">
        <f>'Barometric Data'!E455</f>
        <v>2.9978799999999999</v>
      </c>
      <c r="N454" s="29">
        <f t="shared" si="32"/>
        <v>144.03612999999999</v>
      </c>
      <c r="O454" s="49">
        <f t="shared" si="34"/>
        <v>342.13033000000007</v>
      </c>
      <c r="P454" s="49"/>
      <c r="Q454" s="29">
        <v>17.257000000000001</v>
      </c>
      <c r="R454" s="39" t="s">
        <v>28</v>
      </c>
      <c r="S454" s="18"/>
    </row>
    <row r="455" spans="7:19" x14ac:dyDescent="0.25">
      <c r="G455" s="35">
        <v>40933</v>
      </c>
      <c r="H455" s="36">
        <v>0</v>
      </c>
      <c r="I455" s="26">
        <f t="shared" si="33"/>
        <v>40933</v>
      </c>
      <c r="J455" s="29">
        <v>147.01300000000001</v>
      </c>
      <c r="K455" s="27">
        <f>'Barometric Data'!B456+'Barometric Data'!C456</f>
        <v>40933</v>
      </c>
      <c r="L455" s="28">
        <f t="shared" si="31"/>
        <v>0</v>
      </c>
      <c r="M455" s="29">
        <f>'Barometric Data'!E456</f>
        <v>3.0219</v>
      </c>
      <c r="N455" s="29">
        <f t="shared" si="32"/>
        <v>143.99110000000002</v>
      </c>
      <c r="O455" s="49">
        <f t="shared" si="34"/>
        <v>342.17536000000001</v>
      </c>
      <c r="P455" s="49"/>
      <c r="Q455" s="29">
        <v>17.25</v>
      </c>
      <c r="R455" s="39" t="s">
        <v>28</v>
      </c>
      <c r="S455" s="18"/>
    </row>
    <row r="456" spans="7:19" x14ac:dyDescent="0.25">
      <c r="G456" s="35">
        <v>40933</v>
      </c>
      <c r="H456" s="36">
        <v>0.25</v>
      </c>
      <c r="I456" s="26">
        <f t="shared" si="33"/>
        <v>40933.25</v>
      </c>
      <c r="J456" s="29">
        <v>147.04001</v>
      </c>
      <c r="K456" s="27">
        <f>'Barometric Data'!B457+'Barometric Data'!C457</f>
        <v>40933.25</v>
      </c>
      <c r="L456" s="28">
        <f t="shared" si="31"/>
        <v>0</v>
      </c>
      <c r="M456" s="29">
        <f>'Barometric Data'!E457</f>
        <v>3.0066899999999999</v>
      </c>
      <c r="N456" s="29">
        <f t="shared" si="32"/>
        <v>144.03332</v>
      </c>
      <c r="O456" s="49">
        <f t="shared" si="34"/>
        <v>342.13314000000003</v>
      </c>
      <c r="P456" s="49"/>
      <c r="Q456" s="29">
        <v>17.265000000000001</v>
      </c>
      <c r="R456" s="39" t="s">
        <v>28</v>
      </c>
      <c r="S456" s="18"/>
    </row>
    <row r="457" spans="7:19" x14ac:dyDescent="0.25">
      <c r="G457" s="35">
        <v>40933</v>
      </c>
      <c r="H457" s="36">
        <v>0.5</v>
      </c>
      <c r="I457" s="26">
        <f t="shared" si="33"/>
        <v>40933.5</v>
      </c>
      <c r="J457" s="29">
        <v>147.04001</v>
      </c>
      <c r="K457" s="27">
        <f>'Barometric Data'!B458+'Barometric Data'!C458</f>
        <v>40933.5</v>
      </c>
      <c r="L457" s="28">
        <f t="shared" si="31"/>
        <v>0</v>
      </c>
      <c r="M457" s="29">
        <f>'Barometric Data'!E458</f>
        <v>3.0327600000000001</v>
      </c>
      <c r="N457" s="29">
        <f t="shared" si="32"/>
        <v>144.00725</v>
      </c>
      <c r="O457" s="49">
        <f t="shared" si="34"/>
        <v>342.15921000000003</v>
      </c>
      <c r="P457" s="49"/>
      <c r="Q457" s="29">
        <v>17.268000000000001</v>
      </c>
      <c r="R457" s="39" t="s">
        <v>28</v>
      </c>
      <c r="S457" s="18"/>
    </row>
    <row r="458" spans="7:19" x14ac:dyDescent="0.25">
      <c r="G458" s="35">
        <v>40933</v>
      </c>
      <c r="H458" s="36">
        <v>0.75</v>
      </c>
      <c r="I458" s="26">
        <f t="shared" si="33"/>
        <v>40933.75</v>
      </c>
      <c r="J458" s="29">
        <v>147.04901000000001</v>
      </c>
      <c r="K458" s="27">
        <f>'Barometric Data'!B459+'Barometric Data'!C459</f>
        <v>40933.75</v>
      </c>
      <c r="L458" s="28">
        <f t="shared" si="31"/>
        <v>0</v>
      </c>
      <c r="M458" s="29">
        <f>'Barometric Data'!E459</f>
        <v>3.03775</v>
      </c>
      <c r="N458" s="29">
        <f t="shared" si="32"/>
        <v>144.01126000000002</v>
      </c>
      <c r="O458" s="49">
        <f t="shared" si="34"/>
        <v>342.15520000000004</v>
      </c>
      <c r="P458" s="49"/>
      <c r="Q458" s="29">
        <v>17.254999999999999</v>
      </c>
      <c r="R458" s="39" t="s">
        <v>28</v>
      </c>
      <c r="S458" s="18"/>
    </row>
    <row r="459" spans="7:19" x14ac:dyDescent="0.25">
      <c r="G459" s="35">
        <v>40934</v>
      </c>
      <c r="H459" s="36">
        <v>0</v>
      </c>
      <c r="I459" s="26">
        <f t="shared" si="33"/>
        <v>40934</v>
      </c>
      <c r="J459" s="29">
        <v>146.99301</v>
      </c>
      <c r="K459" s="27">
        <f>'Barometric Data'!B460+'Barometric Data'!C460</f>
        <v>40934</v>
      </c>
      <c r="L459" s="28">
        <f t="shared" si="31"/>
        <v>0</v>
      </c>
      <c r="M459" s="29">
        <f>'Barometric Data'!E460</f>
        <v>2.9822799999999998</v>
      </c>
      <c r="N459" s="29">
        <f t="shared" si="32"/>
        <v>144.01073</v>
      </c>
      <c r="O459" s="49">
        <f t="shared" si="34"/>
        <v>342.15573000000006</v>
      </c>
      <c r="P459" s="49"/>
      <c r="Q459" s="29">
        <v>17.265999999999998</v>
      </c>
      <c r="R459" s="39" t="s">
        <v>28</v>
      </c>
      <c r="S459" s="18"/>
    </row>
    <row r="460" spans="7:19" x14ac:dyDescent="0.25">
      <c r="G460" s="35">
        <v>40934</v>
      </c>
      <c r="H460" s="36">
        <v>0.25</v>
      </c>
      <c r="I460" s="26">
        <f t="shared" si="33"/>
        <v>40934.25</v>
      </c>
      <c r="J460" s="29">
        <v>146.90100000000001</v>
      </c>
      <c r="K460" s="27">
        <f>'Barometric Data'!B461+'Barometric Data'!C461</f>
        <v>40934.25</v>
      </c>
      <c r="L460" s="28">
        <f t="shared" si="31"/>
        <v>0</v>
      </c>
      <c r="M460" s="29">
        <f>'Barometric Data'!E461</f>
        <v>2.8248700000000002</v>
      </c>
      <c r="N460" s="29">
        <f t="shared" si="32"/>
        <v>144.07613000000001</v>
      </c>
      <c r="O460" s="49">
        <f t="shared" si="34"/>
        <v>342.09032999999999</v>
      </c>
      <c r="P460" s="49"/>
      <c r="Q460" s="29">
        <v>17.254999999999999</v>
      </c>
      <c r="R460" s="39" t="s">
        <v>28</v>
      </c>
      <c r="S460" s="18"/>
    </row>
    <row r="461" spans="7:19" x14ac:dyDescent="0.25">
      <c r="G461" s="35">
        <v>40934</v>
      </c>
      <c r="H461" s="36">
        <v>0.5</v>
      </c>
      <c r="I461" s="26">
        <f t="shared" si="33"/>
        <v>40934.5</v>
      </c>
      <c r="J461" s="29">
        <v>146.92101</v>
      </c>
      <c r="K461" s="27">
        <f>'Barometric Data'!B462+'Barometric Data'!C462</f>
        <v>40934.5</v>
      </c>
      <c r="L461" s="28">
        <f t="shared" si="31"/>
        <v>0</v>
      </c>
      <c r="M461" s="29">
        <f>'Barometric Data'!E462</f>
        <v>2.8349000000000002</v>
      </c>
      <c r="N461" s="29">
        <f t="shared" si="32"/>
        <v>144.08610999999999</v>
      </c>
      <c r="O461" s="49">
        <f t="shared" si="34"/>
        <v>342.08035000000007</v>
      </c>
      <c r="P461" s="49"/>
      <c r="Q461" s="29">
        <v>17.251999999999999</v>
      </c>
      <c r="R461" s="39" t="s">
        <v>28</v>
      </c>
      <c r="S461" s="18"/>
    </row>
    <row r="462" spans="7:19" x14ac:dyDescent="0.25">
      <c r="G462" s="35">
        <v>40934</v>
      </c>
      <c r="H462" s="36">
        <v>0.75</v>
      </c>
      <c r="I462" s="26">
        <f t="shared" si="33"/>
        <v>40934.75</v>
      </c>
      <c r="J462" s="29">
        <v>146.92699999999999</v>
      </c>
      <c r="K462" s="27">
        <f>'Barometric Data'!B463+'Barometric Data'!C463</f>
        <v>40934.75</v>
      </c>
      <c r="L462" s="28">
        <f t="shared" si="31"/>
        <v>0</v>
      </c>
      <c r="M462" s="29">
        <f>'Barometric Data'!E463</f>
        <v>2.83745</v>
      </c>
      <c r="N462" s="29">
        <f t="shared" si="32"/>
        <v>144.08955</v>
      </c>
      <c r="O462" s="49">
        <f t="shared" si="34"/>
        <v>342.07691</v>
      </c>
      <c r="P462" s="49"/>
      <c r="Q462" s="29">
        <v>17.25</v>
      </c>
      <c r="R462" s="39" t="s">
        <v>28</v>
      </c>
      <c r="S462" s="18"/>
    </row>
    <row r="463" spans="7:19" x14ac:dyDescent="0.25">
      <c r="G463" s="35">
        <v>40935</v>
      </c>
      <c r="H463" s="36">
        <v>0</v>
      </c>
      <c r="I463" s="26">
        <f t="shared" si="33"/>
        <v>40935</v>
      </c>
      <c r="J463" s="29">
        <v>147.04601</v>
      </c>
      <c r="K463" s="27">
        <f>'Barometric Data'!B464+'Barometric Data'!C464</f>
        <v>40935</v>
      </c>
      <c r="L463" s="28">
        <f t="shared" ref="L463:L526" si="35">K463-I463</f>
        <v>0</v>
      </c>
      <c r="M463" s="29">
        <f>'Barometric Data'!E464</f>
        <v>3.03017</v>
      </c>
      <c r="N463" s="29">
        <f t="shared" ref="N463:N526" si="36">J463-M463</f>
        <v>144.01584</v>
      </c>
      <c r="O463" s="49">
        <f t="shared" si="34"/>
        <v>342.15062</v>
      </c>
      <c r="P463" s="49"/>
      <c r="Q463" s="29">
        <v>17.271999999999998</v>
      </c>
      <c r="R463" s="39" t="s">
        <v>28</v>
      </c>
      <c r="S463" s="18"/>
    </row>
    <row r="464" spans="7:19" x14ac:dyDescent="0.25">
      <c r="G464" s="35">
        <v>40935</v>
      </c>
      <c r="H464" s="36">
        <v>0.25</v>
      </c>
      <c r="I464" s="26">
        <f t="shared" si="33"/>
        <v>40935.25</v>
      </c>
      <c r="J464" s="29">
        <v>147.12299999999999</v>
      </c>
      <c r="K464" s="27">
        <f>'Barometric Data'!B465+'Barometric Data'!C465</f>
        <v>40935.25</v>
      </c>
      <c r="L464" s="28">
        <f t="shared" si="35"/>
        <v>0</v>
      </c>
      <c r="M464" s="29">
        <f>'Barometric Data'!E465</f>
        <v>3.1373799999999998</v>
      </c>
      <c r="N464" s="29">
        <f t="shared" si="36"/>
        <v>143.98561999999998</v>
      </c>
      <c r="O464" s="49">
        <f t="shared" si="34"/>
        <v>342.18084000000005</v>
      </c>
      <c r="P464" s="49"/>
      <c r="Q464" s="29">
        <v>17.271000000000001</v>
      </c>
      <c r="R464" s="39" t="s">
        <v>28</v>
      </c>
      <c r="S464" s="18"/>
    </row>
    <row r="465" spans="7:19" x14ac:dyDescent="0.25">
      <c r="G465" s="35">
        <v>40935</v>
      </c>
      <c r="H465" s="36">
        <v>0.5</v>
      </c>
      <c r="I465" s="26">
        <f t="shared" si="33"/>
        <v>40935.5</v>
      </c>
      <c r="J465" s="29">
        <v>147.16501</v>
      </c>
      <c r="K465" s="27">
        <f>'Barometric Data'!B466+'Barometric Data'!C466</f>
        <v>40935.5</v>
      </c>
      <c r="L465" s="28">
        <f t="shared" si="35"/>
        <v>0</v>
      </c>
      <c r="M465" s="29">
        <f>'Barometric Data'!E466</f>
        <v>3.2401399999999998</v>
      </c>
      <c r="N465" s="29">
        <f t="shared" si="36"/>
        <v>143.92487</v>
      </c>
      <c r="O465" s="49">
        <f t="shared" si="34"/>
        <v>342.24159000000003</v>
      </c>
      <c r="P465" s="49"/>
      <c r="Q465" s="29">
        <v>17.259</v>
      </c>
      <c r="R465" s="39" t="s">
        <v>28</v>
      </c>
      <c r="S465" s="18"/>
    </row>
    <row r="466" spans="7:19" x14ac:dyDescent="0.25">
      <c r="G466" s="35">
        <v>40935</v>
      </c>
      <c r="H466" s="36">
        <v>0.75</v>
      </c>
      <c r="I466" s="26">
        <f t="shared" si="33"/>
        <v>40935.75</v>
      </c>
      <c r="J466" s="29">
        <v>147.14301</v>
      </c>
      <c r="K466" s="27">
        <f>'Barometric Data'!B467+'Barometric Data'!C467</f>
        <v>40935.75</v>
      </c>
      <c r="L466" s="28">
        <f t="shared" si="35"/>
        <v>0</v>
      </c>
      <c r="M466" s="29">
        <f>'Barometric Data'!E467</f>
        <v>3.2371400000000001</v>
      </c>
      <c r="N466" s="29">
        <f t="shared" si="36"/>
        <v>143.90586999999999</v>
      </c>
      <c r="O466" s="49">
        <f t="shared" si="34"/>
        <v>342.26059000000004</v>
      </c>
      <c r="P466" s="49"/>
      <c r="Q466" s="29">
        <v>17.274999999999999</v>
      </c>
      <c r="R466" s="39" t="s">
        <v>28</v>
      </c>
      <c r="S466" s="18"/>
    </row>
    <row r="467" spans="7:19" x14ac:dyDescent="0.25">
      <c r="G467" s="35">
        <v>40936</v>
      </c>
      <c r="H467" s="36">
        <v>0</v>
      </c>
      <c r="I467" s="26">
        <f t="shared" si="33"/>
        <v>40936</v>
      </c>
      <c r="J467" s="29">
        <v>147.15299999999999</v>
      </c>
      <c r="K467" s="27">
        <f>'Barometric Data'!B468+'Barometric Data'!C468</f>
        <v>40936</v>
      </c>
      <c r="L467" s="28">
        <f t="shared" si="35"/>
        <v>0</v>
      </c>
      <c r="M467" s="29">
        <f>'Barometric Data'!E468</f>
        <v>3.2354400000000001</v>
      </c>
      <c r="N467" s="29">
        <f t="shared" si="36"/>
        <v>143.91755999999998</v>
      </c>
      <c r="O467" s="49">
        <f t="shared" si="34"/>
        <v>342.24890000000005</v>
      </c>
      <c r="P467" s="49"/>
      <c r="Q467" s="29">
        <v>17.265999999999998</v>
      </c>
      <c r="R467" s="39" t="s">
        <v>28</v>
      </c>
      <c r="S467" s="18"/>
    </row>
    <row r="468" spans="7:19" x14ac:dyDescent="0.25">
      <c r="G468" s="35">
        <v>40936</v>
      </c>
      <c r="H468" s="36">
        <v>0.25</v>
      </c>
      <c r="I468" s="26">
        <f t="shared" si="33"/>
        <v>40936.25</v>
      </c>
      <c r="J468" s="29">
        <v>147.14699999999999</v>
      </c>
      <c r="K468" s="27">
        <f>'Barometric Data'!B469+'Barometric Data'!C469</f>
        <v>40936.25</v>
      </c>
      <c r="L468" s="28">
        <f t="shared" si="35"/>
        <v>0</v>
      </c>
      <c r="M468" s="29">
        <f>'Barometric Data'!E469</f>
        <v>3.2214800000000001</v>
      </c>
      <c r="N468" s="29">
        <f t="shared" si="36"/>
        <v>143.92551999999998</v>
      </c>
      <c r="O468" s="49">
        <f t="shared" si="34"/>
        <v>342.24094000000002</v>
      </c>
      <c r="P468" s="49"/>
      <c r="Q468" s="29">
        <v>17.248999999999999</v>
      </c>
      <c r="R468" s="39" t="s">
        <v>28</v>
      </c>
      <c r="S468" s="18"/>
    </row>
    <row r="469" spans="7:19" x14ac:dyDescent="0.25">
      <c r="G469" s="35">
        <v>40936</v>
      </c>
      <c r="H469" s="36">
        <v>0.5</v>
      </c>
      <c r="I469" s="26">
        <f t="shared" si="33"/>
        <v>40936.5</v>
      </c>
      <c r="J469" s="29">
        <v>147.16701</v>
      </c>
      <c r="K469" s="27">
        <f>'Barometric Data'!B470+'Barometric Data'!C470</f>
        <v>40936.5</v>
      </c>
      <c r="L469" s="28">
        <f t="shared" si="35"/>
        <v>0</v>
      </c>
      <c r="M469" s="29">
        <f>'Barometric Data'!E470</f>
        <v>3.2893599999999998</v>
      </c>
      <c r="N469" s="29">
        <f t="shared" si="36"/>
        <v>143.87765000000002</v>
      </c>
      <c r="O469" s="49">
        <f t="shared" si="34"/>
        <v>342.28881000000001</v>
      </c>
      <c r="P469" s="49"/>
      <c r="Q469" s="29">
        <v>17.260999999999999</v>
      </c>
      <c r="R469" s="39" t="s">
        <v>28</v>
      </c>
      <c r="S469" s="18"/>
    </row>
    <row r="470" spans="7:19" x14ac:dyDescent="0.25">
      <c r="G470" s="35">
        <v>40936</v>
      </c>
      <c r="H470" s="36">
        <v>0.75</v>
      </c>
      <c r="I470" s="26">
        <f t="shared" si="33"/>
        <v>40936.75</v>
      </c>
      <c r="J470" s="29">
        <v>147.11199999999999</v>
      </c>
      <c r="K470" s="27">
        <f>'Barometric Data'!B471+'Barometric Data'!C471</f>
        <v>40936.75</v>
      </c>
      <c r="L470" s="28">
        <f t="shared" si="35"/>
        <v>0</v>
      </c>
      <c r="M470" s="29">
        <f>'Barometric Data'!E471</f>
        <v>3.2290800000000002</v>
      </c>
      <c r="N470" s="29">
        <f t="shared" si="36"/>
        <v>143.88291999999998</v>
      </c>
      <c r="O470" s="49">
        <f t="shared" si="34"/>
        <v>342.28354000000002</v>
      </c>
      <c r="P470" s="49"/>
      <c r="Q470" s="29">
        <v>17.254999999999999</v>
      </c>
      <c r="R470" s="39" t="s">
        <v>28</v>
      </c>
      <c r="S470" s="18"/>
    </row>
    <row r="471" spans="7:19" x14ac:dyDescent="0.25">
      <c r="G471" s="35">
        <v>40937</v>
      </c>
      <c r="H471" s="36">
        <v>0</v>
      </c>
      <c r="I471" s="26">
        <f t="shared" si="33"/>
        <v>40937</v>
      </c>
      <c r="J471" s="29">
        <v>147.11199999999999</v>
      </c>
      <c r="K471" s="27">
        <f>'Barometric Data'!B472+'Barometric Data'!C472</f>
        <v>40937</v>
      </c>
      <c r="L471" s="28">
        <f t="shared" si="35"/>
        <v>0</v>
      </c>
      <c r="M471" s="29">
        <f>'Barometric Data'!E472</f>
        <v>3.2030400000000001</v>
      </c>
      <c r="N471" s="29">
        <f t="shared" si="36"/>
        <v>143.90896000000001</v>
      </c>
      <c r="O471" s="49">
        <f t="shared" si="34"/>
        <v>342.25750000000005</v>
      </c>
      <c r="P471" s="49"/>
      <c r="Q471" s="29">
        <v>17.263999999999999</v>
      </c>
      <c r="R471" s="39" t="s">
        <v>28</v>
      </c>
      <c r="S471" s="18"/>
    </row>
    <row r="472" spans="7:19" x14ac:dyDescent="0.25">
      <c r="G472" s="35">
        <v>40937</v>
      </c>
      <c r="H472" s="36">
        <v>0.25</v>
      </c>
      <c r="I472" s="26">
        <f t="shared" si="33"/>
        <v>40937.25</v>
      </c>
      <c r="J472" s="29">
        <v>147.041</v>
      </c>
      <c r="K472" s="27">
        <f>'Barometric Data'!B473+'Barometric Data'!C473</f>
        <v>40937.25</v>
      </c>
      <c r="L472" s="28">
        <f t="shared" si="35"/>
        <v>0</v>
      </c>
      <c r="M472" s="29">
        <f>'Barometric Data'!E473</f>
        <v>3.0798999999999999</v>
      </c>
      <c r="N472" s="29">
        <f t="shared" si="36"/>
        <v>143.96109999999999</v>
      </c>
      <c r="O472" s="49">
        <f t="shared" si="34"/>
        <v>342.20536000000004</v>
      </c>
      <c r="P472" s="49"/>
      <c r="Q472" s="29">
        <v>17.263999999999999</v>
      </c>
      <c r="R472" s="39" t="s">
        <v>28</v>
      </c>
      <c r="S472" s="18"/>
    </row>
    <row r="473" spans="7:19" x14ac:dyDescent="0.25">
      <c r="G473" s="35">
        <v>40937</v>
      </c>
      <c r="H473" s="36">
        <v>0.5</v>
      </c>
      <c r="I473" s="26">
        <f t="shared" si="33"/>
        <v>40937.5</v>
      </c>
      <c r="J473" s="29">
        <v>146.99001000000001</v>
      </c>
      <c r="K473" s="27">
        <f>'Barometric Data'!B474+'Barometric Data'!C474</f>
        <v>40937.5</v>
      </c>
      <c r="L473" s="28">
        <f t="shared" si="35"/>
        <v>0</v>
      </c>
      <c r="M473" s="29">
        <f>'Barometric Data'!E474</f>
        <v>3.0105</v>
      </c>
      <c r="N473" s="29">
        <f t="shared" si="36"/>
        <v>143.97951</v>
      </c>
      <c r="O473" s="49">
        <f t="shared" si="34"/>
        <v>342.18695000000002</v>
      </c>
      <c r="P473" s="49"/>
      <c r="Q473" s="29">
        <v>17.262</v>
      </c>
      <c r="R473" s="39" t="s">
        <v>28</v>
      </c>
      <c r="S473" s="18"/>
    </row>
    <row r="474" spans="7:19" x14ac:dyDescent="0.25">
      <c r="G474" s="35">
        <v>40937</v>
      </c>
      <c r="H474" s="36">
        <v>0.75</v>
      </c>
      <c r="I474" s="26">
        <f t="shared" si="33"/>
        <v>40937.75</v>
      </c>
      <c r="J474" s="29">
        <v>146.87601000000001</v>
      </c>
      <c r="K474" s="27">
        <f>'Barometric Data'!B475+'Barometric Data'!C475</f>
        <v>40937.75</v>
      </c>
      <c r="L474" s="28">
        <f t="shared" si="35"/>
        <v>0</v>
      </c>
      <c r="M474" s="29">
        <f>'Barometric Data'!E475</f>
        <v>2.8417400000000002</v>
      </c>
      <c r="N474" s="29">
        <f t="shared" si="36"/>
        <v>144.03427000000002</v>
      </c>
      <c r="O474" s="49">
        <f t="shared" si="34"/>
        <v>342.13219000000004</v>
      </c>
      <c r="P474" s="49"/>
      <c r="Q474" s="29">
        <v>17.276</v>
      </c>
      <c r="R474" s="39" t="s">
        <v>28</v>
      </c>
      <c r="S474" s="18"/>
    </row>
    <row r="475" spans="7:19" x14ac:dyDescent="0.25">
      <c r="G475" s="35">
        <v>40938</v>
      </c>
      <c r="H475" s="36">
        <v>0</v>
      </c>
      <c r="I475" s="26">
        <f t="shared" si="33"/>
        <v>40938</v>
      </c>
      <c r="J475" s="29">
        <v>146.84601000000001</v>
      </c>
      <c r="K475" s="27">
        <f>'Barometric Data'!B476+'Barometric Data'!C476</f>
        <v>40938</v>
      </c>
      <c r="L475" s="28">
        <f t="shared" si="35"/>
        <v>0</v>
      </c>
      <c r="M475" s="29">
        <f>'Barometric Data'!E476</f>
        <v>2.7467600000000001</v>
      </c>
      <c r="N475" s="29">
        <f t="shared" si="36"/>
        <v>144.09925000000001</v>
      </c>
      <c r="O475" s="49">
        <f t="shared" si="34"/>
        <v>342.06721000000005</v>
      </c>
      <c r="P475" s="49"/>
      <c r="Q475" s="29">
        <v>17.257999999999999</v>
      </c>
      <c r="R475" s="39" t="s">
        <v>28</v>
      </c>
      <c r="S475" s="18"/>
    </row>
    <row r="476" spans="7:19" x14ac:dyDescent="0.25">
      <c r="G476" s="35">
        <v>40938</v>
      </c>
      <c r="H476" s="36">
        <v>0.25</v>
      </c>
      <c r="I476" s="26">
        <f t="shared" si="33"/>
        <v>40938.25</v>
      </c>
      <c r="J476" s="29">
        <v>146.80700999999999</v>
      </c>
      <c r="K476" s="27">
        <f>'Barometric Data'!B477+'Barometric Data'!C477</f>
        <v>40938.25</v>
      </c>
      <c r="L476" s="28">
        <f t="shared" si="35"/>
        <v>0</v>
      </c>
      <c r="M476" s="29">
        <f>'Barometric Data'!E477</f>
        <v>2.68973</v>
      </c>
      <c r="N476" s="29">
        <f t="shared" si="36"/>
        <v>144.11727999999999</v>
      </c>
      <c r="O476" s="49">
        <f t="shared" si="34"/>
        <v>342.04918000000004</v>
      </c>
      <c r="P476" s="49"/>
      <c r="Q476" s="29">
        <v>17.263999999999999</v>
      </c>
      <c r="R476" s="39" t="s">
        <v>28</v>
      </c>
      <c r="S476" s="18"/>
    </row>
    <row r="477" spans="7:19" x14ac:dyDescent="0.25">
      <c r="G477" s="35">
        <v>40938</v>
      </c>
      <c r="H477" s="36">
        <v>0.5</v>
      </c>
      <c r="I477" s="26">
        <f t="shared" si="33"/>
        <v>40938.5</v>
      </c>
      <c r="J477" s="29">
        <v>146.85701</v>
      </c>
      <c r="K477" s="27">
        <f>'Barometric Data'!B478+'Barometric Data'!C478</f>
        <v>40938.5</v>
      </c>
      <c r="L477" s="28">
        <f t="shared" si="35"/>
        <v>0</v>
      </c>
      <c r="M477" s="29">
        <f>'Barometric Data'!E478</f>
        <v>2.7852100000000002</v>
      </c>
      <c r="N477" s="29">
        <f t="shared" si="36"/>
        <v>144.0718</v>
      </c>
      <c r="O477" s="49">
        <f t="shared" si="34"/>
        <v>342.09466000000003</v>
      </c>
      <c r="P477" s="49"/>
      <c r="Q477" s="29">
        <v>17.260999999999999</v>
      </c>
      <c r="R477" s="39" t="s">
        <v>28</v>
      </c>
      <c r="S477" s="18"/>
    </row>
    <row r="478" spans="7:19" x14ac:dyDescent="0.25">
      <c r="G478" s="35">
        <v>40938</v>
      </c>
      <c r="H478" s="36">
        <v>0.75</v>
      </c>
      <c r="I478" s="26">
        <f t="shared" si="33"/>
        <v>40938.75</v>
      </c>
      <c r="J478" s="29">
        <v>146.828</v>
      </c>
      <c r="K478" s="27">
        <f>'Barometric Data'!B479+'Barometric Data'!C479</f>
        <v>40938.75</v>
      </c>
      <c r="L478" s="28">
        <f t="shared" si="35"/>
        <v>0</v>
      </c>
      <c r="M478" s="29">
        <f>'Barometric Data'!E479</f>
        <v>2.7784200000000001</v>
      </c>
      <c r="N478" s="29">
        <f t="shared" si="36"/>
        <v>144.04957999999999</v>
      </c>
      <c r="O478" s="49">
        <f t="shared" si="34"/>
        <v>342.11688000000004</v>
      </c>
      <c r="P478" s="49"/>
      <c r="Q478" s="29">
        <v>17.265000000000001</v>
      </c>
      <c r="R478" s="39" t="s">
        <v>28</v>
      </c>
      <c r="S478" s="18"/>
    </row>
    <row r="479" spans="7:19" x14ac:dyDescent="0.25">
      <c r="G479" s="35">
        <v>40939</v>
      </c>
      <c r="H479" s="36">
        <v>0</v>
      </c>
      <c r="I479" s="26">
        <f t="shared" si="33"/>
        <v>40939</v>
      </c>
      <c r="J479" s="29">
        <v>146.86401000000001</v>
      </c>
      <c r="K479" s="27">
        <f>'Barometric Data'!B480+'Barometric Data'!C480</f>
        <v>40939</v>
      </c>
      <c r="L479" s="28">
        <f t="shared" si="35"/>
        <v>0</v>
      </c>
      <c r="M479" s="29">
        <f>'Barometric Data'!E480</f>
        <v>2.7939799999999999</v>
      </c>
      <c r="N479" s="29">
        <f t="shared" si="36"/>
        <v>144.07003</v>
      </c>
      <c r="O479" s="49">
        <f t="shared" si="34"/>
        <v>342.09643000000005</v>
      </c>
      <c r="P479" s="49"/>
      <c r="Q479" s="29">
        <v>17.263000000000002</v>
      </c>
      <c r="R479" s="39" t="s">
        <v>28</v>
      </c>
      <c r="S479" s="18"/>
    </row>
    <row r="480" spans="7:19" x14ac:dyDescent="0.25">
      <c r="G480" s="35">
        <v>40939</v>
      </c>
      <c r="H480" s="36">
        <v>0.25</v>
      </c>
      <c r="I480" s="26">
        <f t="shared" si="33"/>
        <v>40939.25</v>
      </c>
      <c r="J480" s="29">
        <v>146.85101</v>
      </c>
      <c r="K480" s="27">
        <f>'Barometric Data'!B481+'Barometric Data'!C481</f>
        <v>40939.25</v>
      </c>
      <c r="L480" s="28">
        <f t="shared" si="35"/>
        <v>0</v>
      </c>
      <c r="M480" s="29">
        <f>'Barometric Data'!E481</f>
        <v>2.77427</v>
      </c>
      <c r="N480" s="29">
        <f t="shared" si="36"/>
        <v>144.07674</v>
      </c>
      <c r="O480" s="49">
        <f t="shared" si="34"/>
        <v>342.08972000000006</v>
      </c>
      <c r="P480" s="49"/>
      <c r="Q480" s="29">
        <v>17.253</v>
      </c>
      <c r="R480" s="39" t="s">
        <v>28</v>
      </c>
      <c r="S480" s="18"/>
    </row>
    <row r="481" spans="7:19" x14ac:dyDescent="0.25">
      <c r="G481" s="35">
        <v>40939</v>
      </c>
      <c r="H481" s="36">
        <v>0.5</v>
      </c>
      <c r="I481" s="26">
        <f t="shared" si="33"/>
        <v>40939.5</v>
      </c>
      <c r="J481" s="29">
        <v>146.89600999999999</v>
      </c>
      <c r="K481" s="27">
        <f>'Barometric Data'!B482+'Barometric Data'!C482</f>
        <v>40939.5</v>
      </c>
      <c r="L481" s="28">
        <f t="shared" si="35"/>
        <v>0</v>
      </c>
      <c r="M481" s="29">
        <f>'Barometric Data'!E482</f>
        <v>2.84294</v>
      </c>
      <c r="N481" s="29">
        <f t="shared" si="36"/>
        <v>144.05306999999999</v>
      </c>
      <c r="O481" s="49">
        <f t="shared" si="34"/>
        <v>342.11339000000004</v>
      </c>
      <c r="P481" s="49"/>
      <c r="Q481" s="29">
        <v>17.260999999999999</v>
      </c>
      <c r="R481" s="39" t="s">
        <v>28</v>
      </c>
      <c r="S481" s="18"/>
    </row>
    <row r="482" spans="7:19" x14ac:dyDescent="0.25">
      <c r="G482" s="35">
        <v>40939</v>
      </c>
      <c r="H482" s="36">
        <v>0.75</v>
      </c>
      <c r="I482" s="26">
        <f t="shared" si="33"/>
        <v>40939.75</v>
      </c>
      <c r="J482" s="29">
        <v>146.85701</v>
      </c>
      <c r="K482" s="27">
        <f>'Barometric Data'!B483+'Barometric Data'!C483</f>
        <v>40939.75</v>
      </c>
      <c r="L482" s="28">
        <f t="shared" si="35"/>
        <v>0</v>
      </c>
      <c r="M482" s="29">
        <f>'Barometric Data'!E483</f>
        <v>2.81135</v>
      </c>
      <c r="N482" s="29">
        <f t="shared" si="36"/>
        <v>144.04566</v>
      </c>
      <c r="O482" s="49">
        <f t="shared" si="34"/>
        <v>342.12080000000003</v>
      </c>
      <c r="P482" s="49"/>
      <c r="Q482" s="29">
        <v>17.268000000000001</v>
      </c>
      <c r="R482" s="39" t="s">
        <v>28</v>
      </c>
      <c r="S482" s="18"/>
    </row>
    <row r="483" spans="7:19" x14ac:dyDescent="0.25">
      <c r="G483" s="35">
        <v>40940</v>
      </c>
      <c r="H483" s="36">
        <v>0</v>
      </c>
      <c r="I483" s="26">
        <f t="shared" si="33"/>
        <v>40940</v>
      </c>
      <c r="J483" s="29">
        <v>146.86501000000001</v>
      </c>
      <c r="K483" s="27">
        <f>'Barometric Data'!B484+'Barometric Data'!C484</f>
        <v>40940</v>
      </c>
      <c r="L483" s="28">
        <f t="shared" si="35"/>
        <v>0</v>
      </c>
      <c r="M483" s="29">
        <f>'Barometric Data'!E484</f>
        <v>2.80348</v>
      </c>
      <c r="N483" s="29">
        <f t="shared" si="36"/>
        <v>144.06153</v>
      </c>
      <c r="O483" s="49">
        <f t="shared" si="34"/>
        <v>342.10493000000002</v>
      </c>
      <c r="P483" s="49"/>
      <c r="Q483" s="29">
        <v>17.279</v>
      </c>
      <c r="R483" s="39" t="s">
        <v>28</v>
      </c>
      <c r="S483" s="18"/>
    </row>
    <row r="484" spans="7:19" x14ac:dyDescent="0.25">
      <c r="G484" s="35">
        <v>40940</v>
      </c>
      <c r="H484" s="36">
        <v>0.25</v>
      </c>
      <c r="I484" s="26">
        <f t="shared" si="33"/>
        <v>40940.25</v>
      </c>
      <c r="J484" s="29">
        <v>146.83100999999999</v>
      </c>
      <c r="K484" s="27">
        <f>'Barometric Data'!B485+'Barometric Data'!C485</f>
        <v>40940.25</v>
      </c>
      <c r="L484" s="28">
        <f t="shared" si="35"/>
        <v>0</v>
      </c>
      <c r="M484" s="29">
        <f>'Barometric Data'!E485</f>
        <v>2.7215600000000002</v>
      </c>
      <c r="N484" s="29">
        <f t="shared" si="36"/>
        <v>144.10944999999998</v>
      </c>
      <c r="O484" s="49">
        <f t="shared" si="34"/>
        <v>342.05701000000005</v>
      </c>
      <c r="P484" s="49"/>
      <c r="Q484" s="29">
        <v>17.268999999999998</v>
      </c>
      <c r="R484" s="39" t="s">
        <v>28</v>
      </c>
      <c r="S484" s="18"/>
    </row>
    <row r="485" spans="7:19" x14ac:dyDescent="0.25">
      <c r="G485" s="35">
        <v>40940</v>
      </c>
      <c r="H485" s="36">
        <v>0.5</v>
      </c>
      <c r="I485" s="26">
        <f t="shared" si="33"/>
        <v>40940.5</v>
      </c>
      <c r="J485" s="29">
        <v>146.87200999999999</v>
      </c>
      <c r="K485" s="27">
        <f>'Barometric Data'!B486+'Barometric Data'!C486</f>
        <v>40940.5</v>
      </c>
      <c r="L485" s="28">
        <f t="shared" si="35"/>
        <v>0</v>
      </c>
      <c r="M485" s="29">
        <f>'Barometric Data'!E486</f>
        <v>2.79956</v>
      </c>
      <c r="N485" s="29">
        <f t="shared" si="36"/>
        <v>144.07244999999998</v>
      </c>
      <c r="O485" s="49">
        <f t="shared" si="34"/>
        <v>342.09401000000003</v>
      </c>
      <c r="P485" s="49"/>
      <c r="Q485" s="29">
        <v>17.263000000000002</v>
      </c>
      <c r="R485" s="39" t="s">
        <v>28</v>
      </c>
      <c r="S485" s="18"/>
    </row>
    <row r="486" spans="7:19" x14ac:dyDescent="0.25">
      <c r="G486" s="35">
        <v>40940</v>
      </c>
      <c r="H486" s="36">
        <v>0.75</v>
      </c>
      <c r="I486" s="26">
        <f t="shared" si="33"/>
        <v>40940.75</v>
      </c>
      <c r="J486" s="29">
        <v>146.86600999999999</v>
      </c>
      <c r="K486" s="27">
        <f>'Barometric Data'!B487+'Barometric Data'!C487</f>
        <v>40940.75</v>
      </c>
      <c r="L486" s="28">
        <f t="shared" si="35"/>
        <v>0</v>
      </c>
      <c r="M486" s="29">
        <f>'Barometric Data'!E487</f>
        <v>2.8266800000000001</v>
      </c>
      <c r="N486" s="29">
        <f t="shared" si="36"/>
        <v>144.03932999999998</v>
      </c>
      <c r="O486" s="49">
        <f t="shared" si="34"/>
        <v>342.12713000000008</v>
      </c>
      <c r="P486" s="49"/>
      <c r="Q486" s="29">
        <v>17.263000000000002</v>
      </c>
      <c r="R486" s="39" t="s">
        <v>28</v>
      </c>
      <c r="S486" s="18"/>
    </row>
    <row r="487" spans="7:19" x14ac:dyDescent="0.25">
      <c r="G487" s="35">
        <v>40941</v>
      </c>
      <c r="H487" s="36">
        <v>0</v>
      </c>
      <c r="I487" s="26">
        <f t="shared" si="33"/>
        <v>40941</v>
      </c>
      <c r="J487" s="29">
        <v>146.93799999999999</v>
      </c>
      <c r="K487" s="27">
        <f>'Barometric Data'!B488+'Barometric Data'!C488</f>
        <v>40941</v>
      </c>
      <c r="L487" s="28">
        <f t="shared" si="35"/>
        <v>0</v>
      </c>
      <c r="M487" s="29">
        <f>'Barometric Data'!E488</f>
        <v>2.9282900000000001</v>
      </c>
      <c r="N487" s="29">
        <f t="shared" si="36"/>
        <v>144.00970999999998</v>
      </c>
      <c r="O487" s="49">
        <f t="shared" si="34"/>
        <v>342.15675000000005</v>
      </c>
      <c r="P487" s="49"/>
      <c r="Q487" s="29">
        <v>17.266999999999999</v>
      </c>
      <c r="R487" s="39" t="s">
        <v>28</v>
      </c>
      <c r="S487" s="18"/>
    </row>
    <row r="488" spans="7:19" x14ac:dyDescent="0.25">
      <c r="G488" s="35">
        <v>40941</v>
      </c>
      <c r="H488" s="36">
        <v>0.25</v>
      </c>
      <c r="I488" s="26">
        <f t="shared" si="33"/>
        <v>40941.25</v>
      </c>
      <c r="J488" s="29">
        <v>146.96700999999999</v>
      </c>
      <c r="K488" s="27">
        <f>'Barometric Data'!B489+'Barometric Data'!C489</f>
        <v>40941.25</v>
      </c>
      <c r="L488" s="28">
        <f t="shared" si="35"/>
        <v>0</v>
      </c>
      <c r="M488" s="29">
        <f>'Barometric Data'!E489</f>
        <v>2.9490599999999998</v>
      </c>
      <c r="N488" s="29">
        <f t="shared" si="36"/>
        <v>144.01794999999998</v>
      </c>
      <c r="O488" s="49">
        <f t="shared" si="34"/>
        <v>342.14851000000004</v>
      </c>
      <c r="P488" s="49"/>
      <c r="Q488" s="29">
        <v>17.27</v>
      </c>
      <c r="R488" s="39" t="s">
        <v>28</v>
      </c>
      <c r="S488" s="18"/>
    </row>
    <row r="489" spans="7:19" x14ac:dyDescent="0.25">
      <c r="G489" s="35">
        <v>40941</v>
      </c>
      <c r="H489" s="36">
        <v>0.5</v>
      </c>
      <c r="I489" s="26">
        <f t="shared" si="33"/>
        <v>40941.5</v>
      </c>
      <c r="J489" s="29">
        <v>147.01600999999999</v>
      </c>
      <c r="K489" s="27">
        <f>'Barometric Data'!B490+'Barometric Data'!C490</f>
        <v>40941.5</v>
      </c>
      <c r="L489" s="28">
        <f t="shared" si="35"/>
        <v>0</v>
      </c>
      <c r="M489" s="29">
        <f>'Barometric Data'!E490</f>
        <v>3.03668</v>
      </c>
      <c r="N489" s="29">
        <f t="shared" si="36"/>
        <v>143.97933</v>
      </c>
      <c r="O489" s="49">
        <f t="shared" si="34"/>
        <v>342.18713000000002</v>
      </c>
      <c r="P489" s="49"/>
      <c r="Q489" s="29">
        <v>17.28</v>
      </c>
      <c r="R489" s="39" t="s">
        <v>28</v>
      </c>
      <c r="S489" s="18"/>
    </row>
    <row r="490" spans="7:19" x14ac:dyDescent="0.25">
      <c r="G490" s="35">
        <v>40941</v>
      </c>
      <c r="H490" s="36">
        <v>0.75</v>
      </c>
      <c r="I490" s="26">
        <f t="shared" si="33"/>
        <v>40941.75</v>
      </c>
      <c r="J490" s="29">
        <v>146.97501</v>
      </c>
      <c r="K490" s="27">
        <f>'Barometric Data'!B491+'Barometric Data'!C491</f>
        <v>40941.75</v>
      </c>
      <c r="L490" s="28">
        <f t="shared" si="35"/>
        <v>0</v>
      </c>
      <c r="M490" s="29">
        <f>'Barometric Data'!E491</f>
        <v>2.9943399999999998</v>
      </c>
      <c r="N490" s="29">
        <f t="shared" si="36"/>
        <v>143.98067</v>
      </c>
      <c r="O490" s="49">
        <f t="shared" si="34"/>
        <v>342.18579</v>
      </c>
      <c r="P490" s="49"/>
      <c r="Q490" s="29">
        <v>17.27</v>
      </c>
      <c r="R490" s="39" t="s">
        <v>28</v>
      </c>
      <c r="S490" s="18"/>
    </row>
    <row r="491" spans="7:19" x14ac:dyDescent="0.25">
      <c r="G491" s="35">
        <v>40942</v>
      </c>
      <c r="H491" s="36">
        <v>0</v>
      </c>
      <c r="I491" s="26">
        <f t="shared" si="33"/>
        <v>40942</v>
      </c>
      <c r="J491" s="29">
        <v>146.96001000000001</v>
      </c>
      <c r="K491" s="27">
        <f>'Barometric Data'!B492+'Barometric Data'!C492</f>
        <v>40942</v>
      </c>
      <c r="L491" s="28">
        <f t="shared" si="35"/>
        <v>0</v>
      </c>
      <c r="M491" s="29">
        <f>'Barometric Data'!E492</f>
        <v>2.9988800000000002</v>
      </c>
      <c r="N491" s="29">
        <f t="shared" si="36"/>
        <v>143.96113</v>
      </c>
      <c r="O491" s="49">
        <f t="shared" si="34"/>
        <v>342.20533</v>
      </c>
      <c r="P491" s="49"/>
      <c r="Q491" s="29">
        <v>17.262</v>
      </c>
      <c r="R491" s="39" t="s">
        <v>28</v>
      </c>
      <c r="S491" s="18"/>
    </row>
    <row r="492" spans="7:19" x14ac:dyDescent="0.25">
      <c r="G492" s="35">
        <v>40942</v>
      </c>
      <c r="H492" s="36">
        <v>0.25</v>
      </c>
      <c r="I492" s="26">
        <f t="shared" si="33"/>
        <v>40942.25</v>
      </c>
      <c r="J492" s="29">
        <v>147.011</v>
      </c>
      <c r="K492" s="27">
        <f>'Barometric Data'!B493+'Barometric Data'!C493</f>
        <v>40942.25</v>
      </c>
      <c r="L492" s="28">
        <f t="shared" si="35"/>
        <v>0</v>
      </c>
      <c r="M492" s="29">
        <f>'Barometric Data'!E493</f>
        <v>3.0193300000000001</v>
      </c>
      <c r="N492" s="29">
        <f t="shared" si="36"/>
        <v>143.99167</v>
      </c>
      <c r="O492" s="49">
        <f t="shared" si="34"/>
        <v>342.17479000000003</v>
      </c>
      <c r="P492" s="49"/>
      <c r="Q492" s="29">
        <v>17.260999999999999</v>
      </c>
      <c r="R492" s="39" t="s">
        <v>28</v>
      </c>
      <c r="S492" s="18"/>
    </row>
    <row r="493" spans="7:19" x14ac:dyDescent="0.25">
      <c r="G493" s="35">
        <v>40942</v>
      </c>
      <c r="H493" s="36">
        <v>0.5</v>
      </c>
      <c r="I493" s="26">
        <f t="shared" si="33"/>
        <v>40942.5</v>
      </c>
      <c r="J493" s="29">
        <v>147.04400999999999</v>
      </c>
      <c r="K493" s="27">
        <f>'Barometric Data'!B494+'Barometric Data'!C494</f>
        <v>40942.5</v>
      </c>
      <c r="L493" s="28">
        <f t="shared" si="35"/>
        <v>0</v>
      </c>
      <c r="M493" s="29">
        <f>'Barometric Data'!E494</f>
        <v>3.0885600000000002</v>
      </c>
      <c r="N493" s="29">
        <f t="shared" si="36"/>
        <v>143.95544999999998</v>
      </c>
      <c r="O493" s="49">
        <f t="shared" si="34"/>
        <v>342.21101000000004</v>
      </c>
      <c r="P493" s="49"/>
      <c r="Q493" s="29">
        <v>17.263999999999999</v>
      </c>
      <c r="R493" s="39" t="s">
        <v>28</v>
      </c>
      <c r="S493" s="18"/>
    </row>
    <row r="494" spans="7:19" x14ac:dyDescent="0.25">
      <c r="G494" s="35">
        <v>40942</v>
      </c>
      <c r="H494" s="36">
        <v>0.75</v>
      </c>
      <c r="I494" s="26">
        <f t="shared" si="33"/>
        <v>40942.75</v>
      </c>
      <c r="J494" s="29">
        <v>146.99199999999999</v>
      </c>
      <c r="K494" s="27">
        <f>'Barometric Data'!B495+'Barometric Data'!C495</f>
        <v>40942.75</v>
      </c>
      <c r="L494" s="28">
        <f t="shared" si="35"/>
        <v>0</v>
      </c>
      <c r="M494" s="29">
        <f>'Barometric Data'!E495</f>
        <v>3.0388099999999998</v>
      </c>
      <c r="N494" s="29">
        <f t="shared" si="36"/>
        <v>143.95318999999998</v>
      </c>
      <c r="O494" s="49">
        <f t="shared" si="34"/>
        <v>342.21327000000008</v>
      </c>
      <c r="P494" s="49"/>
      <c r="Q494" s="29">
        <v>17.263999999999999</v>
      </c>
      <c r="R494" s="39" t="s">
        <v>28</v>
      </c>
      <c r="S494" s="18"/>
    </row>
    <row r="495" spans="7:19" x14ac:dyDescent="0.25">
      <c r="G495" s="35">
        <v>40943</v>
      </c>
      <c r="H495" s="36">
        <v>0</v>
      </c>
      <c r="I495" s="26">
        <f t="shared" si="33"/>
        <v>40943</v>
      </c>
      <c r="J495" s="29">
        <v>146.98901000000001</v>
      </c>
      <c r="K495" s="27">
        <f>'Barometric Data'!B496+'Barometric Data'!C496</f>
        <v>40943</v>
      </c>
      <c r="L495" s="28">
        <f t="shared" si="35"/>
        <v>0</v>
      </c>
      <c r="M495" s="29">
        <f>'Barometric Data'!E496</f>
        <v>3.0271400000000002</v>
      </c>
      <c r="N495" s="29">
        <f t="shared" si="36"/>
        <v>143.96187</v>
      </c>
      <c r="O495" s="49">
        <f t="shared" si="34"/>
        <v>342.20459000000005</v>
      </c>
      <c r="P495" s="49"/>
      <c r="Q495" s="29">
        <v>17.263999999999999</v>
      </c>
      <c r="R495" s="39" t="s">
        <v>28</v>
      </c>
      <c r="S495" s="18"/>
    </row>
    <row r="496" spans="7:19" x14ac:dyDescent="0.25">
      <c r="G496" s="35">
        <v>40943</v>
      </c>
      <c r="H496" s="36">
        <v>0.25</v>
      </c>
      <c r="I496" s="26">
        <f t="shared" si="33"/>
        <v>40943.25</v>
      </c>
      <c r="J496" s="29">
        <v>147.03801000000001</v>
      </c>
      <c r="K496" s="27">
        <f>'Barometric Data'!B497+'Barometric Data'!C497</f>
        <v>40943.25</v>
      </c>
      <c r="L496" s="28">
        <f t="shared" si="35"/>
        <v>0</v>
      </c>
      <c r="M496" s="29">
        <f>'Barometric Data'!E497</f>
        <v>3.0477099999999999</v>
      </c>
      <c r="N496" s="29">
        <f t="shared" si="36"/>
        <v>143.99030000000002</v>
      </c>
      <c r="O496" s="49">
        <f t="shared" si="34"/>
        <v>342.17615999999998</v>
      </c>
      <c r="P496" s="49"/>
      <c r="Q496" s="29">
        <v>17.253</v>
      </c>
      <c r="R496" s="39" t="s">
        <v>28</v>
      </c>
      <c r="S496" s="18"/>
    </row>
    <row r="497" spans="1:19" x14ac:dyDescent="0.25">
      <c r="G497" s="35">
        <v>40943</v>
      </c>
      <c r="H497" s="36">
        <v>0.5</v>
      </c>
      <c r="I497" s="26">
        <f t="shared" si="33"/>
        <v>40943.5</v>
      </c>
      <c r="J497" s="29">
        <v>147.035</v>
      </c>
      <c r="K497" s="27">
        <f>'Barometric Data'!B498+'Barometric Data'!C498</f>
        <v>40943.5</v>
      </c>
      <c r="L497" s="28">
        <f t="shared" si="35"/>
        <v>0</v>
      </c>
      <c r="M497" s="29">
        <f>'Barometric Data'!E498</f>
        <v>3.09206</v>
      </c>
      <c r="N497" s="29">
        <f t="shared" si="36"/>
        <v>143.94293999999999</v>
      </c>
      <c r="O497" s="49">
        <f t="shared" si="34"/>
        <v>342.22352000000001</v>
      </c>
      <c r="P497" s="49"/>
      <c r="Q497" s="29">
        <v>17.271000000000001</v>
      </c>
      <c r="R497" s="39" t="s">
        <v>28</v>
      </c>
      <c r="S497" s="18"/>
    </row>
    <row r="498" spans="1:19" x14ac:dyDescent="0.25">
      <c r="G498" s="35">
        <v>40943</v>
      </c>
      <c r="H498" s="36">
        <v>0.75</v>
      </c>
      <c r="I498" s="26">
        <f t="shared" si="33"/>
        <v>40943.75</v>
      </c>
      <c r="J498" s="29">
        <v>146.98500000000001</v>
      </c>
      <c r="K498" s="27">
        <f>'Barometric Data'!B499+'Barometric Data'!C499</f>
        <v>40943.75</v>
      </c>
      <c r="L498" s="28">
        <f t="shared" si="35"/>
        <v>0</v>
      </c>
      <c r="M498" s="29">
        <f>'Barometric Data'!E499</f>
        <v>3.0183399999999998</v>
      </c>
      <c r="N498" s="29">
        <f t="shared" si="36"/>
        <v>143.96666000000002</v>
      </c>
      <c r="O498" s="49">
        <f t="shared" si="34"/>
        <v>342.19979999999998</v>
      </c>
      <c r="P498" s="49"/>
      <c r="Q498" s="29">
        <v>17.265999999999998</v>
      </c>
      <c r="R498" s="39" t="s">
        <v>28</v>
      </c>
      <c r="S498" s="18"/>
    </row>
    <row r="499" spans="1:19" x14ac:dyDescent="0.25">
      <c r="G499" s="35">
        <v>40944</v>
      </c>
      <c r="H499" s="36">
        <v>0</v>
      </c>
      <c r="I499" s="26">
        <f t="shared" si="33"/>
        <v>40944</v>
      </c>
      <c r="J499" s="29">
        <v>146.97</v>
      </c>
      <c r="K499" s="27">
        <f>'Barometric Data'!B500+'Barometric Data'!C500</f>
        <v>40944</v>
      </c>
      <c r="L499" s="28">
        <f t="shared" si="35"/>
        <v>0</v>
      </c>
      <c r="M499" s="29">
        <f>'Barometric Data'!E500</f>
        <v>3.0373700000000001</v>
      </c>
      <c r="N499" s="29">
        <f t="shared" si="36"/>
        <v>143.93262999999999</v>
      </c>
      <c r="O499" s="49">
        <f t="shared" si="34"/>
        <v>342.23383000000001</v>
      </c>
      <c r="P499" s="49"/>
      <c r="Q499" s="29">
        <v>17.271000000000001</v>
      </c>
      <c r="R499" s="39" t="s">
        <v>28</v>
      </c>
      <c r="S499" s="18"/>
    </row>
    <row r="500" spans="1:19" x14ac:dyDescent="0.25">
      <c r="G500" s="35">
        <v>40944</v>
      </c>
      <c r="H500" s="36">
        <v>0.25</v>
      </c>
      <c r="I500" s="26">
        <f t="shared" si="33"/>
        <v>40944.25</v>
      </c>
      <c r="J500" s="29">
        <v>147.01000999999999</v>
      </c>
      <c r="K500" s="27">
        <f>'Barometric Data'!B501+'Barometric Data'!C501</f>
        <v>40944.25</v>
      </c>
      <c r="L500" s="28">
        <f t="shared" si="35"/>
        <v>0</v>
      </c>
      <c r="M500" s="29">
        <f>'Barometric Data'!E501</f>
        <v>3.0421200000000002</v>
      </c>
      <c r="N500" s="29">
        <f t="shared" si="36"/>
        <v>143.96788999999998</v>
      </c>
      <c r="O500" s="49">
        <f t="shared" si="34"/>
        <v>342.19857000000002</v>
      </c>
      <c r="P500" s="49"/>
      <c r="Q500" s="29">
        <v>17.276</v>
      </c>
      <c r="R500" s="39" t="s">
        <v>28</v>
      </c>
      <c r="S500" s="18"/>
    </row>
    <row r="501" spans="1:19" x14ac:dyDescent="0.25">
      <c r="G501" s="35">
        <v>40944</v>
      </c>
      <c r="H501" s="36">
        <v>0.5</v>
      </c>
      <c r="I501" s="26">
        <f t="shared" si="33"/>
        <v>40944.5</v>
      </c>
      <c r="J501" s="29">
        <v>147.00899999999999</v>
      </c>
      <c r="K501" s="27">
        <f>'Barometric Data'!B502+'Barometric Data'!C502</f>
        <v>40944.5</v>
      </c>
      <c r="L501" s="28">
        <f t="shared" si="35"/>
        <v>0</v>
      </c>
      <c r="M501" s="29">
        <f>'Barometric Data'!E502</f>
        <v>3.0505100000000001</v>
      </c>
      <c r="N501" s="29">
        <f t="shared" si="36"/>
        <v>143.95848999999998</v>
      </c>
      <c r="O501" s="49">
        <f t="shared" si="34"/>
        <v>342.20797000000005</v>
      </c>
      <c r="P501" s="49"/>
      <c r="Q501" s="29">
        <v>17.268000000000001</v>
      </c>
      <c r="R501" s="39" t="s">
        <v>28</v>
      </c>
      <c r="S501" s="18"/>
    </row>
    <row r="502" spans="1:19" x14ac:dyDescent="0.25">
      <c r="G502" s="35">
        <v>40944</v>
      </c>
      <c r="H502" s="36">
        <v>0.75</v>
      </c>
      <c r="I502" s="26">
        <f t="shared" si="33"/>
        <v>40944.75</v>
      </c>
      <c r="J502" s="29">
        <v>146.96100999999999</v>
      </c>
      <c r="K502" s="27">
        <f>'Barometric Data'!B503+'Barometric Data'!C503</f>
        <v>40944.75</v>
      </c>
      <c r="L502" s="28">
        <f t="shared" si="35"/>
        <v>0</v>
      </c>
      <c r="M502" s="29">
        <f>'Barometric Data'!E503</f>
        <v>2.9559000000000002</v>
      </c>
      <c r="N502" s="29">
        <f t="shared" si="36"/>
        <v>144.00510999999997</v>
      </c>
      <c r="O502" s="49">
        <f t="shared" si="34"/>
        <v>342.16135000000008</v>
      </c>
      <c r="P502" s="49"/>
      <c r="Q502" s="29">
        <v>17.265999999999998</v>
      </c>
      <c r="R502" s="39" t="s">
        <v>28</v>
      </c>
      <c r="S502" s="18"/>
    </row>
    <row r="503" spans="1:19" x14ac:dyDescent="0.25">
      <c r="G503" s="35">
        <v>40945</v>
      </c>
      <c r="H503" s="36">
        <v>0</v>
      </c>
      <c r="I503" s="26">
        <f t="shared" si="33"/>
        <v>40945</v>
      </c>
      <c r="J503" s="29">
        <v>146.90001000000001</v>
      </c>
      <c r="K503" s="27">
        <f>'Barometric Data'!B504+'Barometric Data'!C504</f>
        <v>40945</v>
      </c>
      <c r="L503" s="28">
        <f t="shared" si="35"/>
        <v>0</v>
      </c>
      <c r="M503" s="29">
        <f>'Barometric Data'!E504</f>
        <v>2.9227699999999999</v>
      </c>
      <c r="N503" s="29">
        <f t="shared" si="36"/>
        <v>143.97723999999999</v>
      </c>
      <c r="O503" s="49">
        <f t="shared" si="34"/>
        <v>342.18922000000003</v>
      </c>
      <c r="P503" s="49"/>
      <c r="Q503" s="29">
        <v>17.274999999999999</v>
      </c>
      <c r="R503" s="39" t="s">
        <v>28</v>
      </c>
      <c r="S503" s="18"/>
    </row>
    <row r="504" spans="1:19" x14ac:dyDescent="0.25">
      <c r="G504" s="35">
        <v>40945</v>
      </c>
      <c r="H504" s="36">
        <v>0.25</v>
      </c>
      <c r="I504" s="26">
        <f t="shared" si="33"/>
        <v>40945.25</v>
      </c>
      <c r="J504" s="29">
        <v>146.94701000000001</v>
      </c>
      <c r="K504" s="27">
        <f>'Barometric Data'!B505+'Barometric Data'!C505</f>
        <v>40945.25</v>
      </c>
      <c r="L504" s="28">
        <f t="shared" si="35"/>
        <v>0</v>
      </c>
      <c r="M504" s="29">
        <f>'Barometric Data'!E505</f>
        <v>2.9213800000000001</v>
      </c>
      <c r="N504" s="29">
        <f t="shared" si="36"/>
        <v>144.02563000000001</v>
      </c>
      <c r="O504" s="49">
        <f t="shared" si="34"/>
        <v>342.14083000000005</v>
      </c>
      <c r="P504" s="49"/>
      <c r="Q504" s="29">
        <v>17.263000000000002</v>
      </c>
      <c r="R504" s="39" t="s">
        <v>28</v>
      </c>
      <c r="S504" s="18"/>
    </row>
    <row r="505" spans="1:19" x14ac:dyDescent="0.25">
      <c r="G505" s="35">
        <v>40945</v>
      </c>
      <c r="H505" s="36">
        <v>0.5</v>
      </c>
      <c r="I505" s="26">
        <f t="shared" si="33"/>
        <v>40945.5</v>
      </c>
      <c r="J505" s="29">
        <v>146.94900999999999</v>
      </c>
      <c r="K505" s="27">
        <f>'Barometric Data'!B506+'Barometric Data'!C506</f>
        <v>40945.5</v>
      </c>
      <c r="L505" s="28">
        <f t="shared" si="35"/>
        <v>0</v>
      </c>
      <c r="M505" s="29">
        <f>'Barometric Data'!E506</f>
        <v>2.9597199999999999</v>
      </c>
      <c r="N505" s="29">
        <f t="shared" si="36"/>
        <v>143.98928999999998</v>
      </c>
      <c r="O505" s="49">
        <f t="shared" si="34"/>
        <v>342.17717000000005</v>
      </c>
      <c r="P505" s="49"/>
      <c r="Q505" s="29">
        <v>17.274000000000001</v>
      </c>
      <c r="R505" s="39" t="s">
        <v>28</v>
      </c>
      <c r="S505" s="18"/>
    </row>
    <row r="506" spans="1:19" x14ac:dyDescent="0.25">
      <c r="A506" s="32"/>
      <c r="B506" s="32"/>
      <c r="C506" s="32"/>
      <c r="D506" s="32"/>
      <c r="E506" s="50"/>
      <c r="G506" s="35">
        <v>40945</v>
      </c>
      <c r="H506" s="36">
        <v>0.75</v>
      </c>
      <c r="I506" s="26">
        <f t="shared" si="33"/>
        <v>40945.75</v>
      </c>
      <c r="J506" s="29">
        <v>146.91101</v>
      </c>
      <c r="K506" s="27">
        <f>'Barometric Data'!B507+'Barometric Data'!C507</f>
        <v>40945.75</v>
      </c>
      <c r="L506" s="28">
        <f t="shared" si="35"/>
        <v>0</v>
      </c>
      <c r="M506" s="29">
        <f>'Barometric Data'!E507</f>
        <v>2.88889</v>
      </c>
      <c r="N506" s="29">
        <f t="shared" si="36"/>
        <v>144.02212</v>
      </c>
      <c r="O506" s="49">
        <f t="shared" si="34"/>
        <v>342.14434000000006</v>
      </c>
      <c r="P506" s="49"/>
      <c r="Q506" s="29">
        <v>17.27</v>
      </c>
      <c r="R506" s="39" t="s">
        <v>28</v>
      </c>
      <c r="S506" s="18"/>
    </row>
    <row r="507" spans="1:19" x14ac:dyDescent="0.25">
      <c r="A507" s="32"/>
      <c r="B507" s="32"/>
      <c r="C507" s="32"/>
      <c r="D507" s="32"/>
      <c r="E507" s="50"/>
      <c r="G507" s="35">
        <v>40946</v>
      </c>
      <c r="H507" s="36">
        <v>0</v>
      </c>
      <c r="I507" s="26">
        <f t="shared" si="33"/>
        <v>40946</v>
      </c>
      <c r="J507" s="29">
        <v>146.87200999999999</v>
      </c>
      <c r="K507" s="27">
        <f>'Barometric Data'!B508+'Barometric Data'!C508</f>
        <v>40946</v>
      </c>
      <c r="L507" s="28">
        <f t="shared" si="35"/>
        <v>0</v>
      </c>
      <c r="M507" s="29">
        <f>'Barometric Data'!E508</f>
        <v>2.8771499999999999</v>
      </c>
      <c r="N507" s="29">
        <f t="shared" si="36"/>
        <v>143.99485999999999</v>
      </c>
      <c r="O507" s="49">
        <f t="shared" si="34"/>
        <v>342.17160000000001</v>
      </c>
      <c r="P507" s="49"/>
      <c r="Q507" s="29">
        <v>17.260999999999999</v>
      </c>
      <c r="R507" s="39" t="s">
        <v>28</v>
      </c>
      <c r="S507" s="18"/>
    </row>
    <row r="508" spans="1:19" x14ac:dyDescent="0.25">
      <c r="G508" s="35">
        <v>40946</v>
      </c>
      <c r="H508" s="36">
        <v>0.25</v>
      </c>
      <c r="I508" s="26">
        <f t="shared" si="33"/>
        <v>40946.25</v>
      </c>
      <c r="J508" s="29">
        <v>146.88301000000001</v>
      </c>
      <c r="K508" s="27">
        <f>'Barometric Data'!B509+'Barometric Data'!C509</f>
        <v>40946.25</v>
      </c>
      <c r="L508" s="28">
        <f t="shared" si="35"/>
        <v>0</v>
      </c>
      <c r="M508" s="29">
        <f>'Barometric Data'!E509</f>
        <v>2.8253400000000002</v>
      </c>
      <c r="N508" s="29">
        <f t="shared" si="36"/>
        <v>144.05767</v>
      </c>
      <c r="O508" s="49">
        <f t="shared" si="34"/>
        <v>342.10879</v>
      </c>
      <c r="P508" s="49"/>
      <c r="Q508" s="29">
        <v>17.260000000000002</v>
      </c>
      <c r="R508" s="39" t="s">
        <v>28</v>
      </c>
      <c r="S508" s="18"/>
    </row>
    <row r="509" spans="1:19" x14ac:dyDescent="0.25">
      <c r="G509" s="35">
        <v>40946</v>
      </c>
      <c r="H509" s="36">
        <v>0.5</v>
      </c>
      <c r="I509" s="26">
        <f t="shared" si="33"/>
        <v>40946.5</v>
      </c>
      <c r="J509" s="29">
        <v>146.85701</v>
      </c>
      <c r="K509" s="27">
        <f>'Barometric Data'!B510+'Barometric Data'!C510</f>
        <v>40946.5</v>
      </c>
      <c r="L509" s="28">
        <f t="shared" si="35"/>
        <v>0</v>
      </c>
      <c r="M509" s="29">
        <f>'Barometric Data'!E510</f>
        <v>2.8138999999999998</v>
      </c>
      <c r="N509" s="29">
        <f t="shared" si="36"/>
        <v>144.04311000000001</v>
      </c>
      <c r="O509" s="49">
        <f t="shared" si="34"/>
        <v>342.12335000000002</v>
      </c>
      <c r="P509" s="49"/>
      <c r="Q509" s="29">
        <v>17.274999999999999</v>
      </c>
      <c r="R509" s="39" t="s">
        <v>28</v>
      </c>
      <c r="S509" s="18"/>
    </row>
    <row r="510" spans="1:19" x14ac:dyDescent="0.25">
      <c r="G510" s="35">
        <v>40946</v>
      </c>
      <c r="H510" s="36">
        <v>0.75</v>
      </c>
      <c r="I510" s="26">
        <f t="shared" si="33"/>
        <v>40946.75</v>
      </c>
      <c r="J510" s="29">
        <v>146.85500999999999</v>
      </c>
      <c r="K510" s="27">
        <f>'Barometric Data'!B511+'Barometric Data'!C511</f>
        <v>40946.75</v>
      </c>
      <c r="L510" s="28">
        <f t="shared" si="35"/>
        <v>0</v>
      </c>
      <c r="M510" s="29">
        <f>'Barometric Data'!E511</f>
        <v>2.7670499999999998</v>
      </c>
      <c r="N510" s="29">
        <f t="shared" si="36"/>
        <v>144.08795999999998</v>
      </c>
      <c r="O510" s="49">
        <f t="shared" si="34"/>
        <v>342.07850000000008</v>
      </c>
      <c r="P510" s="49"/>
      <c r="Q510" s="29">
        <v>17.265999999999998</v>
      </c>
      <c r="R510" s="39" t="s">
        <v>28</v>
      </c>
      <c r="S510" s="18"/>
    </row>
    <row r="511" spans="1:19" x14ac:dyDescent="0.25">
      <c r="G511" s="35">
        <v>40947</v>
      </c>
      <c r="H511" s="36">
        <v>0</v>
      </c>
      <c r="I511" s="26">
        <f t="shared" si="33"/>
        <v>40947</v>
      </c>
      <c r="J511" s="29">
        <v>146.84001000000001</v>
      </c>
      <c r="K511" s="27">
        <f>'Barometric Data'!B512+'Barometric Data'!C512</f>
        <v>40947</v>
      </c>
      <c r="L511" s="28">
        <f t="shared" si="35"/>
        <v>0</v>
      </c>
      <c r="M511" s="29">
        <f>'Barometric Data'!E512</f>
        <v>2.8294800000000002</v>
      </c>
      <c r="N511" s="29">
        <f t="shared" si="36"/>
        <v>144.01053000000002</v>
      </c>
      <c r="O511" s="49">
        <f t="shared" si="34"/>
        <v>342.15593000000001</v>
      </c>
      <c r="P511" s="49"/>
      <c r="Q511" s="29">
        <v>17.276</v>
      </c>
      <c r="R511" s="39" t="s">
        <v>28</v>
      </c>
      <c r="S511" s="18"/>
    </row>
    <row r="512" spans="1:19" x14ac:dyDescent="0.25">
      <c r="G512" s="35">
        <v>40947</v>
      </c>
      <c r="H512" s="36">
        <v>0.25</v>
      </c>
      <c r="I512" s="26">
        <f t="shared" si="33"/>
        <v>40947.25</v>
      </c>
      <c r="J512" s="29">
        <v>146.93100000000001</v>
      </c>
      <c r="K512" s="27">
        <f>'Barometric Data'!B513+'Barometric Data'!C513</f>
        <v>40947.25</v>
      </c>
      <c r="L512" s="28">
        <f t="shared" si="35"/>
        <v>0</v>
      </c>
      <c r="M512" s="29">
        <f>'Barometric Data'!E513</f>
        <v>2.9040599999999999</v>
      </c>
      <c r="N512" s="29">
        <f t="shared" si="36"/>
        <v>144.02694000000002</v>
      </c>
      <c r="O512" s="49">
        <f t="shared" si="34"/>
        <v>342.13952</v>
      </c>
      <c r="P512" s="49"/>
      <c r="Q512" s="29">
        <v>17.266999999999999</v>
      </c>
      <c r="R512" s="39" t="s">
        <v>28</v>
      </c>
      <c r="S512" s="18"/>
    </row>
    <row r="513" spans="7:19" x14ac:dyDescent="0.25">
      <c r="G513" s="35">
        <v>40947</v>
      </c>
      <c r="H513" s="36">
        <v>0.5</v>
      </c>
      <c r="I513" s="26">
        <f t="shared" si="33"/>
        <v>40947.5</v>
      </c>
      <c r="J513" s="29">
        <v>146.97501</v>
      </c>
      <c r="K513" s="27">
        <f>'Barometric Data'!B514+'Barometric Data'!C514</f>
        <v>40947.5</v>
      </c>
      <c r="L513" s="28">
        <f t="shared" si="35"/>
        <v>0</v>
      </c>
      <c r="M513" s="29">
        <f>'Barometric Data'!E514</f>
        <v>3.0071500000000002</v>
      </c>
      <c r="N513" s="29">
        <f t="shared" si="36"/>
        <v>143.96786</v>
      </c>
      <c r="O513" s="49">
        <f t="shared" si="34"/>
        <v>342.19860000000006</v>
      </c>
      <c r="P513" s="49"/>
      <c r="Q513" s="29">
        <v>17.263999999999999</v>
      </c>
      <c r="R513" s="39" t="s">
        <v>28</v>
      </c>
      <c r="S513" s="18"/>
    </row>
    <row r="514" spans="7:19" x14ac:dyDescent="0.25">
      <c r="G514" s="35">
        <v>40947</v>
      </c>
      <c r="H514" s="36">
        <v>0.75</v>
      </c>
      <c r="I514" s="26">
        <f t="shared" si="33"/>
        <v>40947.75</v>
      </c>
      <c r="J514" s="29">
        <v>147.01000999999999</v>
      </c>
      <c r="K514" s="27">
        <f>'Barometric Data'!B515+'Barometric Data'!C515</f>
        <v>40947.75</v>
      </c>
      <c r="L514" s="28">
        <f t="shared" si="35"/>
        <v>0</v>
      </c>
      <c r="M514" s="29">
        <f>'Barometric Data'!E515</f>
        <v>3.0443899999999999</v>
      </c>
      <c r="N514" s="29">
        <f t="shared" si="36"/>
        <v>143.96562</v>
      </c>
      <c r="O514" s="49">
        <f t="shared" si="34"/>
        <v>342.20084000000003</v>
      </c>
      <c r="P514" s="49"/>
      <c r="Q514" s="29">
        <v>17.266999999999999</v>
      </c>
      <c r="R514" s="39" t="s">
        <v>28</v>
      </c>
      <c r="S514" s="18"/>
    </row>
    <row r="515" spans="7:19" x14ac:dyDescent="0.25">
      <c r="G515" s="35">
        <v>40948</v>
      </c>
      <c r="H515" s="36">
        <v>0</v>
      </c>
      <c r="I515" s="26">
        <f t="shared" si="33"/>
        <v>40948</v>
      </c>
      <c r="J515" s="29">
        <v>147.00601</v>
      </c>
      <c r="K515" s="27">
        <f>'Barometric Data'!B516+'Barometric Data'!C516</f>
        <v>40948</v>
      </c>
      <c r="L515" s="28">
        <f t="shared" si="35"/>
        <v>0</v>
      </c>
      <c r="M515" s="29">
        <f>'Barometric Data'!E516</f>
        <v>3.0578500000000002</v>
      </c>
      <c r="N515" s="29">
        <f t="shared" si="36"/>
        <v>143.94816</v>
      </c>
      <c r="O515" s="49">
        <f t="shared" si="34"/>
        <v>342.2183</v>
      </c>
      <c r="P515" s="49"/>
      <c r="Q515" s="29">
        <v>17.277999999999999</v>
      </c>
      <c r="R515" s="39" t="s">
        <v>28</v>
      </c>
      <c r="S515" s="18"/>
    </row>
    <row r="516" spans="7:19" x14ac:dyDescent="0.25">
      <c r="G516" s="35">
        <v>40948</v>
      </c>
      <c r="H516" s="36">
        <v>0.25</v>
      </c>
      <c r="I516" s="26">
        <f t="shared" ref="I516:I579" si="37">G516+H516</f>
        <v>40948.25</v>
      </c>
      <c r="J516" s="29">
        <v>147.01801</v>
      </c>
      <c r="K516" s="27">
        <f>'Barometric Data'!B517+'Barometric Data'!C517</f>
        <v>40948.25</v>
      </c>
      <c r="L516" s="28">
        <f t="shared" si="35"/>
        <v>0</v>
      </c>
      <c r="M516" s="29">
        <f>'Barometric Data'!E517</f>
        <v>3.0542600000000002</v>
      </c>
      <c r="N516" s="29">
        <f t="shared" si="36"/>
        <v>143.96375</v>
      </c>
      <c r="O516" s="49">
        <f t="shared" ref="O516:O579" si="38">AVERAGE($D$5:$D$9)-N516</f>
        <v>342.20271000000002</v>
      </c>
      <c r="P516" s="49"/>
      <c r="Q516" s="29">
        <v>17.260999999999999</v>
      </c>
      <c r="R516" s="39" t="s">
        <v>28</v>
      </c>
      <c r="S516" s="18"/>
    </row>
    <row r="517" spans="7:19" x14ac:dyDescent="0.25">
      <c r="G517" s="35">
        <v>40948</v>
      </c>
      <c r="H517" s="36">
        <v>0.5</v>
      </c>
      <c r="I517" s="26">
        <f t="shared" si="37"/>
        <v>40948.5</v>
      </c>
      <c r="J517" s="29">
        <v>147.03601</v>
      </c>
      <c r="K517" s="27">
        <f>'Barometric Data'!B518+'Barometric Data'!C518</f>
        <v>40948.5</v>
      </c>
      <c r="L517" s="28">
        <f t="shared" si="35"/>
        <v>0</v>
      </c>
      <c r="M517" s="29">
        <f>'Barometric Data'!E518</f>
        <v>3.1134400000000002</v>
      </c>
      <c r="N517" s="29">
        <f t="shared" si="36"/>
        <v>143.92257000000001</v>
      </c>
      <c r="O517" s="49">
        <f t="shared" si="38"/>
        <v>342.24389000000002</v>
      </c>
      <c r="P517" s="49"/>
      <c r="Q517" s="29">
        <v>17.271000000000001</v>
      </c>
      <c r="R517" s="39" t="s">
        <v>28</v>
      </c>
      <c r="S517" s="18"/>
    </row>
    <row r="518" spans="7:19" x14ac:dyDescent="0.25">
      <c r="G518" s="35">
        <v>40948</v>
      </c>
      <c r="H518" s="36">
        <v>0.75</v>
      </c>
      <c r="I518" s="26">
        <f t="shared" si="37"/>
        <v>40948.75</v>
      </c>
      <c r="J518" s="29">
        <v>147.00201000000001</v>
      </c>
      <c r="K518" s="27">
        <f>'Barometric Data'!B519+'Barometric Data'!C519</f>
        <v>40948.75</v>
      </c>
      <c r="L518" s="28">
        <f t="shared" si="35"/>
        <v>0</v>
      </c>
      <c r="M518" s="29">
        <f>'Barometric Data'!E519</f>
        <v>3.0378099999999999</v>
      </c>
      <c r="N518" s="29">
        <f t="shared" si="36"/>
        <v>143.96420000000001</v>
      </c>
      <c r="O518" s="49">
        <f t="shared" si="38"/>
        <v>342.20226000000002</v>
      </c>
      <c r="P518" s="49"/>
      <c r="Q518" s="29">
        <v>17.279</v>
      </c>
      <c r="R518" s="39" t="s">
        <v>28</v>
      </c>
      <c r="S518" s="18"/>
    </row>
    <row r="519" spans="7:19" x14ac:dyDescent="0.25">
      <c r="G519" s="35">
        <v>40949</v>
      </c>
      <c r="H519" s="36">
        <v>0</v>
      </c>
      <c r="I519" s="26">
        <f t="shared" si="37"/>
        <v>40949</v>
      </c>
      <c r="J519" s="29">
        <v>146.95000999999999</v>
      </c>
      <c r="K519" s="27">
        <f>'Barometric Data'!B520+'Barometric Data'!C520</f>
        <v>40949</v>
      </c>
      <c r="L519" s="28">
        <f t="shared" si="35"/>
        <v>0</v>
      </c>
      <c r="M519" s="29">
        <f>'Barometric Data'!E520</f>
        <v>2.9889899999999998</v>
      </c>
      <c r="N519" s="29">
        <f t="shared" si="36"/>
        <v>143.96101999999999</v>
      </c>
      <c r="O519" s="49">
        <f t="shared" si="38"/>
        <v>342.20544000000007</v>
      </c>
      <c r="P519" s="49"/>
      <c r="Q519" s="29">
        <v>17.260000000000002</v>
      </c>
      <c r="R519" s="39" t="s">
        <v>28</v>
      </c>
      <c r="S519" s="18"/>
    </row>
    <row r="520" spans="7:19" x14ac:dyDescent="0.25">
      <c r="G520" s="35">
        <v>40949</v>
      </c>
      <c r="H520" s="36">
        <v>0.25</v>
      </c>
      <c r="I520" s="26">
        <f t="shared" si="37"/>
        <v>40949.25</v>
      </c>
      <c r="J520" s="29">
        <v>146.93100000000001</v>
      </c>
      <c r="K520" s="27">
        <f>'Barometric Data'!B521+'Barometric Data'!C521</f>
        <v>40949.25</v>
      </c>
      <c r="L520" s="28">
        <f t="shared" si="35"/>
        <v>0</v>
      </c>
      <c r="M520" s="29">
        <f>'Barometric Data'!E521</f>
        <v>2.9060800000000002</v>
      </c>
      <c r="N520" s="29">
        <f t="shared" si="36"/>
        <v>144.02492000000001</v>
      </c>
      <c r="O520" s="49">
        <f t="shared" si="38"/>
        <v>342.14154000000002</v>
      </c>
      <c r="P520" s="49"/>
      <c r="Q520" s="29">
        <v>17.265999999999998</v>
      </c>
      <c r="R520" s="39" t="s">
        <v>28</v>
      </c>
      <c r="S520" s="18"/>
    </row>
    <row r="521" spans="7:19" x14ac:dyDescent="0.25">
      <c r="G521" s="35">
        <v>40949</v>
      </c>
      <c r="H521" s="36">
        <v>0.5</v>
      </c>
      <c r="I521" s="26">
        <f t="shared" si="37"/>
        <v>40949.5</v>
      </c>
      <c r="J521" s="29">
        <v>146.88800000000001</v>
      </c>
      <c r="K521" s="27">
        <f>'Barometric Data'!B522+'Barometric Data'!C522</f>
        <v>40949.5</v>
      </c>
      <c r="L521" s="28">
        <f t="shared" si="35"/>
        <v>0</v>
      </c>
      <c r="M521" s="29">
        <f>'Barometric Data'!E522</f>
        <v>2.8766400000000001</v>
      </c>
      <c r="N521" s="29">
        <f t="shared" si="36"/>
        <v>144.01136</v>
      </c>
      <c r="O521" s="49">
        <f t="shared" si="38"/>
        <v>342.15510000000006</v>
      </c>
      <c r="P521" s="49"/>
      <c r="Q521" s="29">
        <v>17.283000000000001</v>
      </c>
      <c r="R521" s="39" t="s">
        <v>28</v>
      </c>
      <c r="S521" s="18"/>
    </row>
    <row r="522" spans="7:19" x14ac:dyDescent="0.25">
      <c r="G522" s="35">
        <v>40949</v>
      </c>
      <c r="H522" s="36">
        <v>0.75</v>
      </c>
      <c r="I522" s="26">
        <f t="shared" si="37"/>
        <v>40949.75</v>
      </c>
      <c r="J522" s="29">
        <v>146.84800999999999</v>
      </c>
      <c r="K522" s="27">
        <f>'Barometric Data'!B523+'Barometric Data'!C523</f>
        <v>40949.75</v>
      </c>
      <c r="L522" s="28">
        <f t="shared" si="35"/>
        <v>0</v>
      </c>
      <c r="M522" s="29">
        <f>'Barometric Data'!E523</f>
        <v>2.7959999999999998</v>
      </c>
      <c r="N522" s="29">
        <f t="shared" si="36"/>
        <v>144.05201</v>
      </c>
      <c r="O522" s="49">
        <f t="shared" si="38"/>
        <v>342.11445000000003</v>
      </c>
      <c r="P522" s="49"/>
      <c r="Q522" s="29">
        <v>17.274000000000001</v>
      </c>
      <c r="R522" s="39" t="s">
        <v>28</v>
      </c>
      <c r="S522" s="18"/>
    </row>
    <row r="523" spans="7:19" x14ac:dyDescent="0.25">
      <c r="G523" s="35">
        <v>40950</v>
      </c>
      <c r="H523" s="36">
        <v>0</v>
      </c>
      <c r="I523" s="26">
        <f t="shared" si="37"/>
        <v>40950</v>
      </c>
      <c r="J523" s="29">
        <v>146.82500999999999</v>
      </c>
      <c r="K523" s="27">
        <f>'Barometric Data'!B524+'Barometric Data'!C524</f>
        <v>40950</v>
      </c>
      <c r="L523" s="28">
        <f t="shared" si="35"/>
        <v>0</v>
      </c>
      <c r="M523" s="29">
        <f>'Barometric Data'!E524</f>
        <v>2.7442600000000001</v>
      </c>
      <c r="N523" s="29">
        <f t="shared" si="36"/>
        <v>144.08074999999999</v>
      </c>
      <c r="O523" s="49">
        <f t="shared" si="38"/>
        <v>342.08571000000006</v>
      </c>
      <c r="P523" s="49"/>
      <c r="Q523" s="29">
        <v>17.297000000000001</v>
      </c>
      <c r="R523" s="39" t="s">
        <v>28</v>
      </c>
      <c r="S523" s="18"/>
    </row>
    <row r="524" spans="7:19" x14ac:dyDescent="0.25">
      <c r="G524" s="35">
        <v>40950</v>
      </c>
      <c r="H524" s="36">
        <v>0.25</v>
      </c>
      <c r="I524" s="26">
        <f t="shared" si="37"/>
        <v>40950.25</v>
      </c>
      <c r="J524" s="29">
        <v>146.82701</v>
      </c>
      <c r="K524" s="27">
        <f>'Barometric Data'!B525+'Barometric Data'!C525</f>
        <v>40950.25</v>
      </c>
      <c r="L524" s="28">
        <f t="shared" si="35"/>
        <v>0</v>
      </c>
      <c r="M524" s="29">
        <f>'Barometric Data'!E525</f>
        <v>2.7414100000000001</v>
      </c>
      <c r="N524" s="29">
        <f t="shared" si="36"/>
        <v>144.0856</v>
      </c>
      <c r="O524" s="49">
        <f t="shared" si="38"/>
        <v>342.08086000000003</v>
      </c>
      <c r="P524" s="49"/>
      <c r="Q524" s="29">
        <v>17.273</v>
      </c>
      <c r="R524" s="39" t="s">
        <v>28</v>
      </c>
      <c r="S524" s="18"/>
    </row>
    <row r="525" spans="7:19" x14ac:dyDescent="0.25">
      <c r="G525" s="35">
        <v>40950</v>
      </c>
      <c r="H525" s="36">
        <v>0.5</v>
      </c>
      <c r="I525" s="26">
        <f t="shared" si="37"/>
        <v>40950.5</v>
      </c>
      <c r="J525" s="29">
        <v>146.82701</v>
      </c>
      <c r="K525" s="27">
        <f>'Barometric Data'!B526+'Barometric Data'!C526</f>
        <v>40950.5</v>
      </c>
      <c r="L525" s="28">
        <f t="shared" si="35"/>
        <v>0</v>
      </c>
      <c r="M525" s="29">
        <f>'Barometric Data'!E526</f>
        <v>2.7489499999999998</v>
      </c>
      <c r="N525" s="29">
        <f t="shared" si="36"/>
        <v>144.07805999999999</v>
      </c>
      <c r="O525" s="49">
        <f t="shared" si="38"/>
        <v>342.08840000000004</v>
      </c>
      <c r="P525" s="49"/>
      <c r="Q525" s="29">
        <v>17.279</v>
      </c>
      <c r="R525" s="39" t="s">
        <v>28</v>
      </c>
      <c r="S525" s="18"/>
    </row>
    <row r="526" spans="7:19" x14ac:dyDescent="0.25">
      <c r="G526" s="35">
        <v>40950</v>
      </c>
      <c r="H526" s="36">
        <v>0.75</v>
      </c>
      <c r="I526" s="26">
        <f t="shared" si="37"/>
        <v>40950.75</v>
      </c>
      <c r="J526" s="29">
        <v>146.77901</v>
      </c>
      <c r="K526" s="27">
        <f>'Barometric Data'!B527+'Barometric Data'!C527</f>
        <v>40950.75</v>
      </c>
      <c r="L526" s="28">
        <f t="shared" si="35"/>
        <v>0</v>
      </c>
      <c r="M526" s="29">
        <f>'Barometric Data'!E527</f>
        <v>2.6845699999999999</v>
      </c>
      <c r="N526" s="29">
        <f t="shared" si="36"/>
        <v>144.09443999999999</v>
      </c>
      <c r="O526" s="49">
        <f t="shared" si="38"/>
        <v>342.07202000000007</v>
      </c>
      <c r="P526" s="49"/>
      <c r="Q526" s="29">
        <v>17.254999999999999</v>
      </c>
      <c r="R526" s="39" t="s">
        <v>28</v>
      </c>
      <c r="S526" s="18"/>
    </row>
    <row r="527" spans="7:19" x14ac:dyDescent="0.25">
      <c r="G527" s="35">
        <v>40951</v>
      </c>
      <c r="H527" s="36">
        <v>0</v>
      </c>
      <c r="I527" s="26">
        <f t="shared" si="37"/>
        <v>40951</v>
      </c>
      <c r="J527" s="29">
        <v>146.79500999999999</v>
      </c>
      <c r="K527" s="27">
        <f>'Barometric Data'!B528+'Barometric Data'!C528</f>
        <v>40951</v>
      </c>
      <c r="L527" s="28">
        <f t="shared" ref="L527:L547" si="39">K527-I527</f>
        <v>0</v>
      </c>
      <c r="M527" s="29">
        <f>'Barometric Data'!E528</f>
        <v>2.6791299999999998</v>
      </c>
      <c r="N527" s="29">
        <f t="shared" ref="N527:N547" si="40">J527-M527</f>
        <v>144.11588</v>
      </c>
      <c r="O527" s="49">
        <f t="shared" si="38"/>
        <v>342.05058000000002</v>
      </c>
      <c r="P527" s="49"/>
      <c r="Q527" s="29">
        <v>17.256</v>
      </c>
      <c r="R527" s="39" t="s">
        <v>28</v>
      </c>
      <c r="S527" s="18"/>
    </row>
    <row r="528" spans="7:19" x14ac:dyDescent="0.25">
      <c r="G528" s="35">
        <v>40951</v>
      </c>
      <c r="H528" s="36">
        <v>0.25</v>
      </c>
      <c r="I528" s="26">
        <f t="shared" si="37"/>
        <v>40951.25</v>
      </c>
      <c r="J528" s="29">
        <v>146.76600999999999</v>
      </c>
      <c r="K528" s="27">
        <f>'Barometric Data'!B529+'Barometric Data'!C529</f>
        <v>40951.25</v>
      </c>
      <c r="L528" s="28">
        <f t="shared" si="39"/>
        <v>0</v>
      </c>
      <c r="M528" s="29">
        <f>'Barometric Data'!E529</f>
        <v>2.63429</v>
      </c>
      <c r="N528" s="29">
        <f t="shared" si="40"/>
        <v>144.13172</v>
      </c>
      <c r="O528" s="49">
        <f t="shared" si="38"/>
        <v>342.03474000000006</v>
      </c>
      <c r="P528" s="49"/>
      <c r="Q528" s="29">
        <v>17.266999999999999</v>
      </c>
      <c r="R528" s="39" t="s">
        <v>28</v>
      </c>
      <c r="S528" s="18"/>
    </row>
    <row r="529" spans="7:19" x14ac:dyDescent="0.25">
      <c r="G529" s="35">
        <v>40951</v>
      </c>
      <c r="H529" s="36">
        <v>0.5</v>
      </c>
      <c r="I529" s="26">
        <f t="shared" si="37"/>
        <v>40951.5</v>
      </c>
      <c r="J529" s="29">
        <v>146.76499999999999</v>
      </c>
      <c r="K529" s="27">
        <f>'Barometric Data'!B530+'Barometric Data'!C530</f>
        <v>40951.5</v>
      </c>
      <c r="L529" s="28">
        <f t="shared" si="39"/>
        <v>0</v>
      </c>
      <c r="M529" s="29">
        <f>'Barometric Data'!E530</f>
        <v>2.6094300000000001</v>
      </c>
      <c r="N529" s="29">
        <f t="shared" si="40"/>
        <v>144.15556999999998</v>
      </c>
      <c r="O529" s="49">
        <f t="shared" si="38"/>
        <v>342.01089000000002</v>
      </c>
      <c r="P529" s="49"/>
      <c r="Q529" s="29">
        <v>17.277999999999999</v>
      </c>
      <c r="R529" s="39" t="s">
        <v>28</v>
      </c>
      <c r="S529" s="18"/>
    </row>
    <row r="530" spans="7:19" x14ac:dyDescent="0.25">
      <c r="G530" s="35">
        <v>40951</v>
      </c>
      <c r="H530" s="36">
        <v>0.75</v>
      </c>
      <c r="I530" s="26">
        <f t="shared" si="37"/>
        <v>40951.75</v>
      </c>
      <c r="J530" s="29">
        <v>146.68901</v>
      </c>
      <c r="K530" s="27">
        <f>'Barometric Data'!B531+'Barometric Data'!C531</f>
        <v>40951.75</v>
      </c>
      <c r="L530" s="28">
        <f t="shared" si="39"/>
        <v>0</v>
      </c>
      <c r="M530" s="29">
        <f>'Barometric Data'!E531</f>
        <v>2.5369600000000001</v>
      </c>
      <c r="N530" s="29">
        <f t="shared" si="40"/>
        <v>144.15205</v>
      </c>
      <c r="O530" s="49">
        <f t="shared" si="38"/>
        <v>342.01441</v>
      </c>
      <c r="P530" s="49"/>
      <c r="Q530" s="29">
        <v>17.265999999999998</v>
      </c>
      <c r="R530" s="39" t="s">
        <v>28</v>
      </c>
      <c r="S530" s="18"/>
    </row>
    <row r="531" spans="7:19" x14ac:dyDescent="0.25">
      <c r="G531" s="35">
        <v>40952</v>
      </c>
      <c r="H531" s="36">
        <v>0</v>
      </c>
      <c r="I531" s="26">
        <f t="shared" si="37"/>
        <v>40952</v>
      </c>
      <c r="J531" s="29">
        <v>146.709</v>
      </c>
      <c r="K531" s="27">
        <f>'Barometric Data'!B532+'Barometric Data'!C532</f>
        <v>40952</v>
      </c>
      <c r="L531" s="28">
        <f t="shared" si="39"/>
        <v>0</v>
      </c>
      <c r="M531" s="29">
        <f>'Barometric Data'!E532</f>
        <v>2.5052099999999999</v>
      </c>
      <c r="N531" s="29">
        <f t="shared" si="40"/>
        <v>144.20379</v>
      </c>
      <c r="O531" s="49">
        <f t="shared" si="38"/>
        <v>341.96267</v>
      </c>
      <c r="P531" s="49"/>
      <c r="Q531" s="29">
        <v>17.265000000000001</v>
      </c>
      <c r="R531" s="39" t="s">
        <v>28</v>
      </c>
      <c r="S531" s="18"/>
    </row>
    <row r="532" spans="7:19" x14ac:dyDescent="0.25">
      <c r="G532" s="35">
        <v>40952</v>
      </c>
      <c r="H532" s="36">
        <v>0.25</v>
      </c>
      <c r="I532" s="26">
        <f t="shared" si="37"/>
        <v>40952.25</v>
      </c>
      <c r="J532" s="29">
        <v>146.709</v>
      </c>
      <c r="K532" s="27">
        <f>'Barometric Data'!B533+'Barometric Data'!C533</f>
        <v>40952.25</v>
      </c>
      <c r="L532" s="28">
        <f t="shared" si="39"/>
        <v>0</v>
      </c>
      <c r="M532" s="29">
        <f>'Barometric Data'!E533</f>
        <v>2.49248</v>
      </c>
      <c r="N532" s="29">
        <f t="shared" si="40"/>
        <v>144.21652</v>
      </c>
      <c r="O532" s="49">
        <f t="shared" si="38"/>
        <v>341.94994000000003</v>
      </c>
      <c r="P532" s="49"/>
      <c r="Q532" s="29">
        <v>17.285</v>
      </c>
      <c r="R532" s="39" t="s">
        <v>28</v>
      </c>
      <c r="S532" s="18"/>
    </row>
    <row r="533" spans="7:19" x14ac:dyDescent="0.25">
      <c r="G533" s="35">
        <v>40952</v>
      </c>
      <c r="H533" s="36">
        <v>0.5</v>
      </c>
      <c r="I533" s="26">
        <f t="shared" si="37"/>
        <v>40952.5</v>
      </c>
      <c r="J533" s="29">
        <v>146.71901</v>
      </c>
      <c r="K533" s="27">
        <f>'Barometric Data'!B534+'Barometric Data'!C534</f>
        <v>40952.5</v>
      </c>
      <c r="L533" s="28">
        <f t="shared" si="39"/>
        <v>0</v>
      </c>
      <c r="M533" s="29">
        <f>'Barometric Data'!E534</f>
        <v>2.5217499999999999</v>
      </c>
      <c r="N533" s="29">
        <f t="shared" si="40"/>
        <v>144.19726</v>
      </c>
      <c r="O533" s="49">
        <f t="shared" si="38"/>
        <v>341.9692</v>
      </c>
      <c r="P533" s="49"/>
      <c r="Q533" s="29">
        <v>17.285</v>
      </c>
      <c r="R533" s="39" t="s">
        <v>28</v>
      </c>
      <c r="S533" s="18"/>
    </row>
    <row r="534" spans="7:19" x14ac:dyDescent="0.25">
      <c r="G534" s="35">
        <v>40952</v>
      </c>
      <c r="H534" s="36">
        <v>0.75</v>
      </c>
      <c r="I534" s="26">
        <f t="shared" si="37"/>
        <v>40952.75</v>
      </c>
      <c r="J534" s="29">
        <v>146.69300999999999</v>
      </c>
      <c r="K534" s="27">
        <f>'Barometric Data'!B535+'Barometric Data'!C535</f>
        <v>40952.75</v>
      </c>
      <c r="L534" s="28">
        <f t="shared" si="39"/>
        <v>0</v>
      </c>
      <c r="M534" s="29">
        <f>'Barometric Data'!E535</f>
        <v>2.51946</v>
      </c>
      <c r="N534" s="29">
        <f t="shared" si="40"/>
        <v>144.17354999999998</v>
      </c>
      <c r="O534" s="49">
        <f t="shared" si="38"/>
        <v>341.99291000000005</v>
      </c>
      <c r="P534" s="49"/>
      <c r="Q534" s="29">
        <v>17.277999999999999</v>
      </c>
      <c r="R534" s="39" t="s">
        <v>28</v>
      </c>
      <c r="S534" s="18"/>
    </row>
    <row r="535" spans="7:19" x14ac:dyDescent="0.25">
      <c r="G535" s="35">
        <v>40953</v>
      </c>
      <c r="H535" s="36">
        <v>0</v>
      </c>
      <c r="I535" s="26">
        <f t="shared" si="37"/>
        <v>40953</v>
      </c>
      <c r="J535" s="29">
        <v>146.74799999999999</v>
      </c>
      <c r="K535" s="27">
        <f>'Barometric Data'!B536+'Barometric Data'!C536</f>
        <v>40953</v>
      </c>
      <c r="L535" s="28">
        <f t="shared" si="39"/>
        <v>0</v>
      </c>
      <c r="M535" s="29">
        <f>'Barometric Data'!E536</f>
        <v>2.5546199999999999</v>
      </c>
      <c r="N535" s="29">
        <f t="shared" si="40"/>
        <v>144.19337999999999</v>
      </c>
      <c r="O535" s="49">
        <f t="shared" si="38"/>
        <v>341.97308000000004</v>
      </c>
      <c r="P535" s="49"/>
      <c r="Q535" s="29">
        <v>17.276</v>
      </c>
      <c r="R535" s="39" t="s">
        <v>28</v>
      </c>
      <c r="S535" s="18"/>
    </row>
    <row r="536" spans="7:19" x14ac:dyDescent="0.25">
      <c r="G536" s="35">
        <v>40953</v>
      </c>
      <c r="H536" s="36">
        <v>0.25</v>
      </c>
      <c r="I536" s="26">
        <f t="shared" si="37"/>
        <v>40953.25</v>
      </c>
      <c r="J536" s="29">
        <v>146.77501000000001</v>
      </c>
      <c r="K536" s="27">
        <f>'Barometric Data'!B537+'Barometric Data'!C537</f>
        <v>40953.25</v>
      </c>
      <c r="L536" s="28">
        <f t="shared" si="39"/>
        <v>0</v>
      </c>
      <c r="M536" s="29">
        <f>'Barometric Data'!E537</f>
        <v>2.58202</v>
      </c>
      <c r="N536" s="29">
        <f t="shared" si="40"/>
        <v>144.19299000000001</v>
      </c>
      <c r="O536" s="49">
        <f t="shared" si="38"/>
        <v>341.97347000000002</v>
      </c>
      <c r="P536" s="49"/>
      <c r="Q536" s="29">
        <v>17.273</v>
      </c>
      <c r="R536" s="39" t="s">
        <v>28</v>
      </c>
      <c r="S536" s="18"/>
    </row>
    <row r="537" spans="7:19" x14ac:dyDescent="0.25">
      <c r="G537" s="35">
        <v>40953</v>
      </c>
      <c r="H537" s="36">
        <v>0.5</v>
      </c>
      <c r="I537" s="26">
        <f t="shared" si="37"/>
        <v>40953.5</v>
      </c>
      <c r="J537" s="29">
        <v>146.79901000000001</v>
      </c>
      <c r="K537" s="27">
        <f>'Barometric Data'!B538+'Barometric Data'!C538</f>
        <v>40953.5</v>
      </c>
      <c r="L537" s="28">
        <f t="shared" si="39"/>
        <v>0</v>
      </c>
      <c r="M537" s="29">
        <f>'Barometric Data'!E538</f>
        <v>2.63144</v>
      </c>
      <c r="N537" s="29">
        <f t="shared" si="40"/>
        <v>144.16757000000001</v>
      </c>
      <c r="O537" s="49">
        <f t="shared" si="38"/>
        <v>341.99889000000002</v>
      </c>
      <c r="P537" s="49"/>
      <c r="Q537" s="29">
        <v>17.288</v>
      </c>
      <c r="R537" s="39" t="s">
        <v>28</v>
      </c>
      <c r="S537" s="18"/>
    </row>
    <row r="538" spans="7:19" x14ac:dyDescent="0.25">
      <c r="G538" s="35">
        <v>40953</v>
      </c>
      <c r="H538" s="36">
        <v>0.75</v>
      </c>
      <c r="I538" s="26">
        <f t="shared" si="37"/>
        <v>40953.75</v>
      </c>
      <c r="J538" s="29">
        <v>146.71600000000001</v>
      </c>
      <c r="K538" s="27">
        <f>'Barometric Data'!B539+'Barometric Data'!C539</f>
        <v>40953.75</v>
      </c>
      <c r="L538" s="28">
        <f t="shared" si="39"/>
        <v>0</v>
      </c>
      <c r="M538" s="29">
        <f>'Barometric Data'!E539</f>
        <v>2.5309499999999998</v>
      </c>
      <c r="N538" s="29">
        <f t="shared" si="40"/>
        <v>144.18505000000002</v>
      </c>
      <c r="O538" s="49">
        <f t="shared" si="38"/>
        <v>341.98140999999998</v>
      </c>
      <c r="P538" s="49"/>
      <c r="Q538" s="29">
        <v>17.282</v>
      </c>
      <c r="R538" s="39" t="s">
        <v>28</v>
      </c>
      <c r="S538" s="18"/>
    </row>
    <row r="539" spans="7:19" x14ac:dyDescent="0.25">
      <c r="G539" s="35">
        <v>40954</v>
      </c>
      <c r="H539" s="36">
        <v>0</v>
      </c>
      <c r="I539" s="26">
        <f t="shared" si="37"/>
        <v>40954</v>
      </c>
      <c r="J539" s="29">
        <v>146.74600000000001</v>
      </c>
      <c r="K539" s="27">
        <f>'Barometric Data'!B540+'Barometric Data'!C540</f>
        <v>40954</v>
      </c>
      <c r="L539" s="28">
        <f t="shared" si="39"/>
        <v>0</v>
      </c>
      <c r="M539" s="29">
        <f>'Barometric Data'!E540</f>
        <v>2.5506099999999998</v>
      </c>
      <c r="N539" s="29">
        <f t="shared" si="40"/>
        <v>144.19539</v>
      </c>
      <c r="O539" s="49">
        <f t="shared" si="38"/>
        <v>341.97107000000005</v>
      </c>
      <c r="P539" s="49"/>
      <c r="Q539" s="29">
        <v>17.274000000000001</v>
      </c>
      <c r="R539" s="39" t="s">
        <v>28</v>
      </c>
      <c r="S539" s="18"/>
    </row>
    <row r="540" spans="7:19" x14ac:dyDescent="0.25">
      <c r="G540" s="35">
        <v>40954</v>
      </c>
      <c r="H540" s="36">
        <v>0.25</v>
      </c>
      <c r="I540" s="26">
        <f t="shared" si="37"/>
        <v>40954.25</v>
      </c>
      <c r="J540" s="29">
        <v>146.85001</v>
      </c>
      <c r="K540" s="27">
        <f>'Barometric Data'!B541+'Barometric Data'!C541</f>
        <v>40954.25</v>
      </c>
      <c r="L540" s="28">
        <f t="shared" si="39"/>
        <v>0</v>
      </c>
      <c r="M540" s="29">
        <f>'Barometric Data'!E541</f>
        <v>2.669</v>
      </c>
      <c r="N540" s="29">
        <f t="shared" si="40"/>
        <v>144.18100999999999</v>
      </c>
      <c r="O540" s="49">
        <f t="shared" si="38"/>
        <v>341.98545000000001</v>
      </c>
      <c r="P540" s="49"/>
      <c r="Q540" s="29">
        <v>17.271999999999998</v>
      </c>
      <c r="R540" s="39" t="s">
        <v>28</v>
      </c>
      <c r="S540" s="18"/>
    </row>
    <row r="541" spans="7:19" x14ac:dyDescent="0.25">
      <c r="G541" s="35">
        <v>40954</v>
      </c>
      <c r="H541" s="36">
        <v>0.5</v>
      </c>
      <c r="I541" s="26">
        <f t="shared" si="37"/>
        <v>40954.5</v>
      </c>
      <c r="J541" s="29">
        <v>146.93200999999999</v>
      </c>
      <c r="K541" s="27">
        <f>'Barometric Data'!B542+'Barometric Data'!C542</f>
        <v>40954.5</v>
      </c>
      <c r="L541" s="28">
        <f t="shared" si="39"/>
        <v>0</v>
      </c>
      <c r="M541" s="29">
        <f>'Barometric Data'!E542</f>
        <v>2.8283</v>
      </c>
      <c r="N541" s="29">
        <f t="shared" si="40"/>
        <v>144.10370999999998</v>
      </c>
      <c r="O541" s="49">
        <f t="shared" si="38"/>
        <v>342.06275000000005</v>
      </c>
      <c r="P541" s="49"/>
      <c r="Q541" s="29">
        <v>17.273</v>
      </c>
      <c r="R541" s="39" t="s">
        <v>28</v>
      </c>
      <c r="S541" s="18"/>
    </row>
    <row r="542" spans="7:19" x14ac:dyDescent="0.25">
      <c r="G542" s="35">
        <v>40954</v>
      </c>
      <c r="H542" s="36">
        <v>0.75</v>
      </c>
      <c r="I542" s="26">
        <f t="shared" si="37"/>
        <v>40954.75</v>
      </c>
      <c r="J542" s="29">
        <v>146.91301000000001</v>
      </c>
      <c r="K542" s="27">
        <f>'Barometric Data'!B543+'Barometric Data'!C543</f>
        <v>40954.75</v>
      </c>
      <c r="L542" s="28">
        <f t="shared" si="39"/>
        <v>0</v>
      </c>
      <c r="M542" s="29">
        <f>'Barometric Data'!E543</f>
        <v>2.8527800000000001</v>
      </c>
      <c r="N542" s="29">
        <f t="shared" si="40"/>
        <v>144.06023000000002</v>
      </c>
      <c r="O542" s="49">
        <f t="shared" si="38"/>
        <v>342.10622999999998</v>
      </c>
      <c r="P542" s="49"/>
      <c r="Q542" s="29">
        <v>17.266999999999999</v>
      </c>
      <c r="R542" s="39" t="s">
        <v>28</v>
      </c>
      <c r="S542" s="18"/>
    </row>
    <row r="543" spans="7:19" x14ac:dyDescent="0.25">
      <c r="G543" s="35">
        <v>40955</v>
      </c>
      <c r="H543" s="36">
        <v>0</v>
      </c>
      <c r="I543" s="26">
        <f t="shared" si="37"/>
        <v>40955</v>
      </c>
      <c r="J543" s="29">
        <v>146.99901</v>
      </c>
      <c r="K543" s="27">
        <f>'Barometric Data'!B544+'Barometric Data'!C544</f>
        <v>40955</v>
      </c>
      <c r="L543" s="28">
        <f t="shared" si="39"/>
        <v>0</v>
      </c>
      <c r="M543" s="29">
        <f>'Barometric Data'!E544</f>
        <v>2.97004</v>
      </c>
      <c r="N543" s="29">
        <f t="shared" si="40"/>
        <v>144.02896999999999</v>
      </c>
      <c r="O543" s="49">
        <f t="shared" si="38"/>
        <v>342.13749000000007</v>
      </c>
      <c r="P543" s="49"/>
      <c r="Q543" s="29">
        <v>17.280999999999999</v>
      </c>
      <c r="R543" s="39" t="s">
        <v>28</v>
      </c>
      <c r="S543" s="18"/>
    </row>
    <row r="544" spans="7:19" x14ac:dyDescent="0.25">
      <c r="G544" s="35">
        <v>40955</v>
      </c>
      <c r="H544" s="36">
        <v>0.25</v>
      </c>
      <c r="I544" s="26">
        <f t="shared" si="37"/>
        <v>40955.25</v>
      </c>
      <c r="J544" s="29">
        <v>147.06601000000001</v>
      </c>
      <c r="K544" s="27">
        <f>'Barometric Data'!B545+'Barometric Data'!C545</f>
        <v>40955.25</v>
      </c>
      <c r="L544" s="28">
        <f t="shared" si="39"/>
        <v>0</v>
      </c>
      <c r="M544" s="29">
        <f>'Barometric Data'!E545</f>
        <v>3.0361400000000001</v>
      </c>
      <c r="N544" s="29">
        <f t="shared" si="40"/>
        <v>144.02987000000002</v>
      </c>
      <c r="O544" s="49">
        <f t="shared" si="38"/>
        <v>342.13659000000001</v>
      </c>
      <c r="P544" s="49"/>
      <c r="Q544" s="29">
        <v>17.280999999999999</v>
      </c>
      <c r="R544" s="39" t="s">
        <v>28</v>
      </c>
      <c r="S544" s="18"/>
    </row>
    <row r="545" spans="1:24" x14ac:dyDescent="0.25">
      <c r="G545" s="35">
        <v>40955</v>
      </c>
      <c r="H545" s="36">
        <v>0.5</v>
      </c>
      <c r="I545" s="26">
        <f t="shared" si="37"/>
        <v>40955.5</v>
      </c>
      <c r="J545" s="29">
        <v>147.10301000000001</v>
      </c>
      <c r="K545" s="27">
        <f>'Barometric Data'!B546+'Barometric Data'!C546</f>
        <v>40955.5</v>
      </c>
      <c r="L545" s="28">
        <f t="shared" si="39"/>
        <v>0</v>
      </c>
      <c r="M545" s="29">
        <f>'Barometric Data'!E546</f>
        <v>3.1190099999999998</v>
      </c>
      <c r="N545" s="29">
        <f t="shared" si="40"/>
        <v>143.98400000000001</v>
      </c>
      <c r="O545" s="49">
        <f t="shared" si="38"/>
        <v>342.18245999999999</v>
      </c>
      <c r="P545" s="49"/>
      <c r="Q545" s="29">
        <v>17.271000000000001</v>
      </c>
      <c r="R545" s="39" t="s">
        <v>28</v>
      </c>
      <c r="S545" s="18"/>
    </row>
    <row r="546" spans="1:24" x14ac:dyDescent="0.25">
      <c r="F546" s="50"/>
      <c r="G546" s="35">
        <v>40955</v>
      </c>
      <c r="H546" s="36">
        <v>0.75</v>
      </c>
      <c r="I546" s="26">
        <f t="shared" si="37"/>
        <v>40955.75</v>
      </c>
      <c r="J546" s="29">
        <v>147.01499999999999</v>
      </c>
      <c r="K546" s="27">
        <f>'Barometric Data'!B547+'Barometric Data'!C547</f>
        <v>40955.75</v>
      </c>
      <c r="L546" s="28">
        <f t="shared" si="39"/>
        <v>0</v>
      </c>
      <c r="M546" s="29">
        <f>'Barometric Data'!E547</f>
        <v>3.0062500000000001</v>
      </c>
      <c r="N546" s="29">
        <f t="shared" si="40"/>
        <v>144.00874999999999</v>
      </c>
      <c r="O546" s="49">
        <f t="shared" si="38"/>
        <v>342.15771000000007</v>
      </c>
      <c r="P546" s="49"/>
      <c r="Q546" s="29">
        <v>17.271999999999998</v>
      </c>
      <c r="R546" s="39" t="s">
        <v>28</v>
      </c>
      <c r="S546" s="18"/>
      <c r="T546" s="50"/>
      <c r="U546" s="50"/>
      <c r="V546" s="50"/>
      <c r="W546" s="50"/>
      <c r="X546" s="50"/>
    </row>
    <row r="547" spans="1:24" s="50" customFormat="1" x14ac:dyDescent="0.25">
      <c r="A547" s="23"/>
      <c r="B547" s="23"/>
      <c r="C547" s="23"/>
      <c r="D547" s="23"/>
      <c r="E547" s="24"/>
      <c r="G547" s="35">
        <v>40956</v>
      </c>
      <c r="H547" s="36">
        <v>0</v>
      </c>
      <c r="I547" s="26">
        <f t="shared" si="37"/>
        <v>40956</v>
      </c>
      <c r="J547" s="29">
        <v>146.98000999999999</v>
      </c>
      <c r="K547" s="27">
        <f>'Barometric Data'!B548+'Barometric Data'!C548</f>
        <v>40956</v>
      </c>
      <c r="L547" s="28">
        <f t="shared" si="39"/>
        <v>0</v>
      </c>
      <c r="M547" s="29">
        <f>'Barometric Data'!E548</f>
        <v>2.9624899999999998</v>
      </c>
      <c r="N547" s="29">
        <f t="shared" si="40"/>
        <v>144.01751999999999</v>
      </c>
      <c r="O547" s="49">
        <f t="shared" si="38"/>
        <v>342.14894000000004</v>
      </c>
      <c r="P547" s="49"/>
      <c r="Q547" s="29">
        <v>17.277000000000001</v>
      </c>
      <c r="R547" s="39" t="s">
        <v>28</v>
      </c>
      <c r="S547" s="18"/>
    </row>
    <row r="548" spans="1:24" x14ac:dyDescent="0.25">
      <c r="G548" s="35">
        <v>40956</v>
      </c>
      <c r="H548" s="36">
        <v>0.58333333333333337</v>
      </c>
      <c r="I548" s="26">
        <f t="shared" si="37"/>
        <v>40956.583333333336</v>
      </c>
      <c r="J548" s="29">
        <v>146.874</v>
      </c>
      <c r="K548" s="27">
        <f>'Barometric Data'!B550+'Barometric Data'!C550</f>
        <v>40956.583333333336</v>
      </c>
      <c r="L548" s="28">
        <f>K548-I548</f>
        <v>0</v>
      </c>
      <c r="M548" s="29">
        <f>'Barometric Data'!E550</f>
        <v>2.9316</v>
      </c>
      <c r="N548" s="29">
        <f>J548-M548</f>
        <v>143.94239999999999</v>
      </c>
      <c r="O548" s="49">
        <f t="shared" si="38"/>
        <v>342.22406000000001</v>
      </c>
      <c r="P548" s="49"/>
      <c r="Q548" s="29">
        <v>17.277000000000001</v>
      </c>
      <c r="R548" s="39" t="s">
        <v>30</v>
      </c>
      <c r="S548" s="18"/>
    </row>
    <row r="549" spans="1:24" x14ac:dyDescent="0.25">
      <c r="G549" s="35">
        <v>40956</v>
      </c>
      <c r="H549" s="36">
        <v>0.83333333333333337</v>
      </c>
      <c r="I549" s="26">
        <f t="shared" si="37"/>
        <v>40956.833333333336</v>
      </c>
      <c r="J549" s="29">
        <v>146.81200000000001</v>
      </c>
      <c r="K549" s="27">
        <f>'Barometric Data'!B551+'Barometric Data'!C551</f>
        <v>40956.833333333336</v>
      </c>
      <c r="L549" s="28">
        <f t="shared" ref="L549:L612" si="41">K549-I549</f>
        <v>0</v>
      </c>
      <c r="M549" s="29">
        <f>'Barometric Data'!E551</f>
        <v>2.8466</v>
      </c>
      <c r="N549" s="29">
        <f t="shared" ref="N549:N612" si="42">J549-M549</f>
        <v>143.96540000000002</v>
      </c>
      <c r="O549" s="49">
        <f t="shared" si="38"/>
        <v>342.20105999999998</v>
      </c>
      <c r="P549" s="49"/>
      <c r="Q549" s="29">
        <v>17.280999999999999</v>
      </c>
      <c r="R549" s="39" t="s">
        <v>30</v>
      </c>
      <c r="S549" s="18"/>
    </row>
    <row r="550" spans="1:24" x14ac:dyDescent="0.25">
      <c r="G550" s="35">
        <v>40957</v>
      </c>
      <c r="H550" s="36">
        <v>8.3333333333333329E-2</v>
      </c>
      <c r="I550" s="26">
        <f t="shared" si="37"/>
        <v>40957.083333333336</v>
      </c>
      <c r="J550" s="29">
        <v>146.815</v>
      </c>
      <c r="K550" s="27">
        <f>'Barometric Data'!B552+'Barometric Data'!C552</f>
        <v>40957.083333333336</v>
      </c>
      <c r="L550" s="28">
        <f t="shared" si="41"/>
        <v>0</v>
      </c>
      <c r="M550" s="29">
        <f>'Barometric Data'!E552</f>
        <v>2.7452999999999999</v>
      </c>
      <c r="N550" s="29">
        <f t="shared" si="42"/>
        <v>144.06970000000001</v>
      </c>
      <c r="O550" s="49">
        <f t="shared" si="38"/>
        <v>342.09676000000002</v>
      </c>
      <c r="P550" s="49"/>
      <c r="Q550" s="29">
        <v>17.274999999999999</v>
      </c>
      <c r="R550" s="39" t="s">
        <v>30</v>
      </c>
      <c r="S550" s="18"/>
    </row>
    <row r="551" spans="1:24" x14ac:dyDescent="0.25">
      <c r="G551" s="35">
        <v>40957</v>
      </c>
      <c r="H551" s="36">
        <v>0.33333333333333331</v>
      </c>
      <c r="I551" s="26">
        <f t="shared" si="37"/>
        <v>40957.333333333336</v>
      </c>
      <c r="J551" s="29">
        <v>146.82900000000001</v>
      </c>
      <c r="K551" s="27">
        <f>'Barometric Data'!B553+'Barometric Data'!C553</f>
        <v>40957.333333333336</v>
      </c>
      <c r="L551" s="28">
        <f t="shared" si="41"/>
        <v>0</v>
      </c>
      <c r="M551" s="29">
        <f>'Barometric Data'!E553</f>
        <v>2.6972</v>
      </c>
      <c r="N551" s="29">
        <f t="shared" si="42"/>
        <v>144.1318</v>
      </c>
      <c r="O551" s="49">
        <f t="shared" si="38"/>
        <v>342.03466000000003</v>
      </c>
      <c r="P551" s="49"/>
      <c r="Q551" s="29">
        <v>17.274999999999999</v>
      </c>
      <c r="R551" s="39" t="s">
        <v>30</v>
      </c>
      <c r="S551" s="18"/>
    </row>
    <row r="552" spans="1:24" x14ac:dyDescent="0.25">
      <c r="G552" s="35">
        <v>40957</v>
      </c>
      <c r="H552" s="36">
        <v>0.58333333333333337</v>
      </c>
      <c r="I552" s="26">
        <f t="shared" si="37"/>
        <v>40957.583333333336</v>
      </c>
      <c r="J552" s="29">
        <v>146.81800000000001</v>
      </c>
      <c r="K552" s="27">
        <f>'Barometric Data'!B554+'Barometric Data'!C554</f>
        <v>40957.583333333336</v>
      </c>
      <c r="L552" s="28">
        <f t="shared" si="41"/>
        <v>0</v>
      </c>
      <c r="M552" s="29">
        <f>'Barometric Data'!E554</f>
        <v>2.7342</v>
      </c>
      <c r="N552" s="29">
        <f t="shared" si="42"/>
        <v>144.08380000000002</v>
      </c>
      <c r="O552" s="49">
        <f t="shared" si="38"/>
        <v>342.08266000000003</v>
      </c>
      <c r="P552" s="49"/>
      <c r="Q552" s="29">
        <v>17.263000000000002</v>
      </c>
      <c r="R552" s="39" t="s">
        <v>30</v>
      </c>
      <c r="S552" s="18"/>
    </row>
    <row r="553" spans="1:24" x14ac:dyDescent="0.25">
      <c r="G553" s="35">
        <v>40957</v>
      </c>
      <c r="H553" s="36">
        <v>0.83333333333333337</v>
      </c>
      <c r="I553" s="26">
        <f t="shared" si="37"/>
        <v>40957.833333333336</v>
      </c>
      <c r="J553" s="29">
        <v>146.815</v>
      </c>
      <c r="K553" s="27">
        <f>'Barometric Data'!B555+'Barometric Data'!C555</f>
        <v>40957.833333333336</v>
      </c>
      <c r="L553" s="28">
        <f t="shared" si="41"/>
        <v>0</v>
      </c>
      <c r="M553" s="29">
        <f>'Barometric Data'!E555</f>
        <v>2.7381000000000002</v>
      </c>
      <c r="N553" s="29">
        <f t="shared" si="42"/>
        <v>144.07689999999999</v>
      </c>
      <c r="O553" s="49">
        <f t="shared" si="38"/>
        <v>342.08956000000001</v>
      </c>
      <c r="P553" s="49"/>
      <c r="Q553" s="29">
        <v>17.283000000000001</v>
      </c>
      <c r="R553" s="39" t="s">
        <v>30</v>
      </c>
      <c r="S553" s="18"/>
    </row>
    <row r="554" spans="1:24" x14ac:dyDescent="0.25">
      <c r="G554" s="35">
        <v>40958</v>
      </c>
      <c r="H554" s="36">
        <v>8.3333333333333329E-2</v>
      </c>
      <c r="I554" s="26">
        <f t="shared" si="37"/>
        <v>40958.083333333336</v>
      </c>
      <c r="J554" s="29">
        <v>146.84</v>
      </c>
      <c r="K554" s="27">
        <f>'Barometric Data'!B556+'Barometric Data'!C556</f>
        <v>40958.083333333336</v>
      </c>
      <c r="L554" s="28">
        <f t="shared" si="41"/>
        <v>0</v>
      </c>
      <c r="M554" s="29">
        <f>'Barometric Data'!E556</f>
        <v>2.7193999999999998</v>
      </c>
      <c r="N554" s="29">
        <f t="shared" si="42"/>
        <v>144.1206</v>
      </c>
      <c r="O554" s="49">
        <f t="shared" si="38"/>
        <v>342.04586000000006</v>
      </c>
      <c r="P554" s="49"/>
      <c r="Q554" s="29">
        <v>17.277000000000001</v>
      </c>
      <c r="R554" s="39" t="s">
        <v>30</v>
      </c>
      <c r="S554" s="18"/>
    </row>
    <row r="555" spans="1:24" x14ac:dyDescent="0.25">
      <c r="G555" s="35">
        <v>40958</v>
      </c>
      <c r="H555" s="36">
        <v>0.33333333333333331</v>
      </c>
      <c r="I555" s="26">
        <f t="shared" si="37"/>
        <v>40958.333333333336</v>
      </c>
      <c r="J555" s="29">
        <v>146.82300000000001</v>
      </c>
      <c r="K555" s="27">
        <f>'Barometric Data'!B557+'Barometric Data'!C557</f>
        <v>40958.333333333336</v>
      </c>
      <c r="L555" s="28">
        <f t="shared" si="41"/>
        <v>0</v>
      </c>
      <c r="M555" s="29">
        <f>'Barometric Data'!E557</f>
        <v>2.7118000000000002</v>
      </c>
      <c r="N555" s="29">
        <f t="shared" si="42"/>
        <v>144.1112</v>
      </c>
      <c r="O555" s="49">
        <f t="shared" si="38"/>
        <v>342.05526000000003</v>
      </c>
      <c r="P555" s="49"/>
      <c r="Q555" s="29">
        <v>17.286999999999999</v>
      </c>
      <c r="R555" s="39" t="s">
        <v>30</v>
      </c>
      <c r="S555" s="18"/>
    </row>
    <row r="556" spans="1:24" x14ac:dyDescent="0.25">
      <c r="G556" s="35">
        <v>40958</v>
      </c>
      <c r="H556" s="36">
        <v>0.58333333333333337</v>
      </c>
      <c r="I556" s="26">
        <f t="shared" si="37"/>
        <v>40958.583333333336</v>
      </c>
      <c r="J556" s="29">
        <v>146.809</v>
      </c>
      <c r="K556" s="27">
        <f>'Barometric Data'!B558+'Barometric Data'!C558</f>
        <v>40958.583333333336</v>
      </c>
      <c r="L556" s="28">
        <f t="shared" si="41"/>
        <v>0</v>
      </c>
      <c r="M556" s="29">
        <f>'Barometric Data'!E558</f>
        <v>2.71</v>
      </c>
      <c r="N556" s="29">
        <f t="shared" si="42"/>
        <v>144.09899999999999</v>
      </c>
      <c r="O556" s="49">
        <f t="shared" si="38"/>
        <v>342.06746000000004</v>
      </c>
      <c r="P556" s="49"/>
      <c r="Q556" s="29">
        <v>17.277000000000001</v>
      </c>
      <c r="R556" s="39" t="s">
        <v>30</v>
      </c>
      <c r="S556" s="18"/>
    </row>
    <row r="557" spans="1:24" x14ac:dyDescent="0.25">
      <c r="G557" s="35">
        <v>40958</v>
      </c>
      <c r="H557" s="36">
        <v>0.83333333333333337</v>
      </c>
      <c r="I557" s="26">
        <f t="shared" si="37"/>
        <v>40958.833333333336</v>
      </c>
      <c r="J557" s="29">
        <v>146.792</v>
      </c>
      <c r="K557" s="27">
        <f>'Barometric Data'!B559+'Barometric Data'!C559</f>
        <v>40958.833333333336</v>
      </c>
      <c r="L557" s="28">
        <f t="shared" si="41"/>
        <v>0</v>
      </c>
      <c r="M557" s="29">
        <f>'Barometric Data'!E559</f>
        <v>2.6898</v>
      </c>
      <c r="N557" s="29">
        <f t="shared" si="42"/>
        <v>144.10220000000001</v>
      </c>
      <c r="O557" s="49">
        <f t="shared" si="38"/>
        <v>342.06425999999999</v>
      </c>
      <c r="P557" s="49"/>
      <c r="Q557" s="29">
        <v>17.283999999999999</v>
      </c>
      <c r="R557" s="39" t="s">
        <v>30</v>
      </c>
      <c r="S557" s="18"/>
    </row>
    <row r="558" spans="1:24" x14ac:dyDescent="0.25">
      <c r="G558" s="35">
        <v>40959</v>
      </c>
      <c r="H558" s="36">
        <v>8.3333333333333329E-2</v>
      </c>
      <c r="I558" s="26">
        <f t="shared" si="37"/>
        <v>40959.083333333336</v>
      </c>
      <c r="J558" s="29">
        <v>146.83199999999999</v>
      </c>
      <c r="K558" s="27">
        <f>'Barometric Data'!B560+'Barometric Data'!C560</f>
        <v>40959.083333333336</v>
      </c>
      <c r="L558" s="28">
        <f t="shared" si="41"/>
        <v>0</v>
      </c>
      <c r="M558" s="29">
        <f>'Barometric Data'!E560</f>
        <v>2.6884999999999999</v>
      </c>
      <c r="N558" s="29">
        <f t="shared" si="42"/>
        <v>144.14349999999999</v>
      </c>
      <c r="O558" s="49">
        <f t="shared" si="38"/>
        <v>342.02296000000001</v>
      </c>
      <c r="P558" s="49"/>
      <c r="Q558" s="29">
        <v>17.27</v>
      </c>
      <c r="R558" s="39" t="s">
        <v>30</v>
      </c>
      <c r="S558" s="18"/>
    </row>
    <row r="559" spans="1:24" x14ac:dyDescent="0.25">
      <c r="G559" s="35">
        <v>40959</v>
      </c>
      <c r="H559" s="36">
        <v>0.33333333333333331</v>
      </c>
      <c r="I559" s="26">
        <f t="shared" si="37"/>
        <v>40959.333333333336</v>
      </c>
      <c r="J559" s="29">
        <v>146.83699999999999</v>
      </c>
      <c r="K559" s="27">
        <f>'Barometric Data'!B561+'Barometric Data'!C561</f>
        <v>40959.333333333336</v>
      </c>
      <c r="L559" s="28">
        <f t="shared" si="41"/>
        <v>0</v>
      </c>
      <c r="M559" s="29">
        <f>'Barometric Data'!E561</f>
        <v>2.6901000000000002</v>
      </c>
      <c r="N559" s="29">
        <f t="shared" si="42"/>
        <v>144.14689999999999</v>
      </c>
      <c r="O559" s="49">
        <f t="shared" si="38"/>
        <v>342.01956000000007</v>
      </c>
      <c r="P559" s="49"/>
      <c r="Q559" s="29">
        <v>17.279</v>
      </c>
      <c r="R559" s="39" t="s">
        <v>30</v>
      </c>
      <c r="S559" s="18"/>
    </row>
    <row r="560" spans="1:24" x14ac:dyDescent="0.25">
      <c r="G560" s="35">
        <v>40959</v>
      </c>
      <c r="H560" s="36">
        <v>0.58333333333333337</v>
      </c>
      <c r="I560" s="26">
        <f t="shared" si="37"/>
        <v>40959.583333333336</v>
      </c>
      <c r="J560" s="29">
        <v>146.869</v>
      </c>
      <c r="K560" s="27">
        <f>'Barometric Data'!B562+'Barometric Data'!C562</f>
        <v>40959.583333333336</v>
      </c>
      <c r="L560" s="28">
        <f t="shared" si="41"/>
        <v>0</v>
      </c>
      <c r="M560" s="29">
        <f>'Barometric Data'!E562</f>
        <v>2.7229999999999999</v>
      </c>
      <c r="N560" s="29">
        <f t="shared" si="42"/>
        <v>144.14599999999999</v>
      </c>
      <c r="O560" s="49">
        <f t="shared" si="38"/>
        <v>342.02046000000007</v>
      </c>
      <c r="P560" s="49"/>
      <c r="Q560" s="29">
        <v>17.279</v>
      </c>
      <c r="R560" s="39" t="s">
        <v>30</v>
      </c>
      <c r="S560" s="18"/>
    </row>
    <row r="561" spans="7:19" x14ac:dyDescent="0.25">
      <c r="G561" s="35">
        <v>40959</v>
      </c>
      <c r="H561" s="36">
        <v>0.83333333333333337</v>
      </c>
      <c r="I561" s="26">
        <f t="shared" si="37"/>
        <v>40959.833333333336</v>
      </c>
      <c r="J561" s="29">
        <v>146.86099999999999</v>
      </c>
      <c r="K561" s="27">
        <f>'Barometric Data'!B563+'Barometric Data'!C563</f>
        <v>40959.833333333336</v>
      </c>
      <c r="L561" s="28">
        <f t="shared" si="41"/>
        <v>0</v>
      </c>
      <c r="M561" s="29">
        <f>'Barometric Data'!E563</f>
        <v>2.7887</v>
      </c>
      <c r="N561" s="29">
        <f t="shared" si="42"/>
        <v>144.07229999999998</v>
      </c>
      <c r="O561" s="49">
        <f t="shared" si="38"/>
        <v>342.09416000000004</v>
      </c>
      <c r="P561" s="49"/>
      <c r="Q561" s="29">
        <v>17.28</v>
      </c>
      <c r="R561" s="39" t="s">
        <v>30</v>
      </c>
      <c r="S561" s="18"/>
    </row>
    <row r="562" spans="7:19" x14ac:dyDescent="0.25">
      <c r="G562" s="35">
        <v>40960</v>
      </c>
      <c r="H562" s="36">
        <v>8.3333333333333329E-2</v>
      </c>
      <c r="I562" s="26">
        <f t="shared" si="37"/>
        <v>40960.083333333336</v>
      </c>
      <c r="J562" s="29">
        <v>146.91</v>
      </c>
      <c r="K562" s="27">
        <f>'Barometric Data'!B564+'Barometric Data'!C564</f>
        <v>40960.083333333336</v>
      </c>
      <c r="L562" s="28">
        <f t="shared" si="41"/>
        <v>0</v>
      </c>
      <c r="M562" s="29">
        <f>'Barometric Data'!E564</f>
        <v>2.8134999999999999</v>
      </c>
      <c r="N562" s="29">
        <f t="shared" si="42"/>
        <v>144.09649999999999</v>
      </c>
      <c r="O562" s="49">
        <f t="shared" si="38"/>
        <v>342.06996000000004</v>
      </c>
      <c r="P562" s="49"/>
      <c r="Q562" s="29">
        <v>17.265000000000001</v>
      </c>
      <c r="R562" s="39" t="s">
        <v>30</v>
      </c>
      <c r="S562" s="18"/>
    </row>
    <row r="563" spans="7:19" x14ac:dyDescent="0.25">
      <c r="G563" s="35">
        <v>40960</v>
      </c>
      <c r="H563" s="36">
        <v>0.33333333333333331</v>
      </c>
      <c r="I563" s="26">
        <f t="shared" si="37"/>
        <v>40960.333333333336</v>
      </c>
      <c r="J563" s="29">
        <v>146.881</v>
      </c>
      <c r="K563" s="27">
        <f>'Barometric Data'!B565+'Barometric Data'!C565</f>
        <v>40960.333333333336</v>
      </c>
      <c r="L563" s="28">
        <f t="shared" si="41"/>
        <v>0</v>
      </c>
      <c r="M563" s="29">
        <f>'Barometric Data'!E565</f>
        <v>2.8109999999999999</v>
      </c>
      <c r="N563" s="29">
        <f t="shared" si="42"/>
        <v>144.07</v>
      </c>
      <c r="O563" s="49">
        <f t="shared" si="38"/>
        <v>342.09646000000004</v>
      </c>
      <c r="P563" s="49"/>
      <c r="Q563" s="29">
        <v>17.280999999999999</v>
      </c>
      <c r="R563" s="39" t="s">
        <v>30</v>
      </c>
      <c r="S563" s="18"/>
    </row>
    <row r="564" spans="7:19" x14ac:dyDescent="0.25">
      <c r="G564" s="35">
        <v>40960</v>
      </c>
      <c r="H564" s="36">
        <v>0.58333333333333337</v>
      </c>
      <c r="I564" s="26">
        <f t="shared" si="37"/>
        <v>40960.583333333336</v>
      </c>
      <c r="J564" s="29">
        <v>146.91900000000001</v>
      </c>
      <c r="K564" s="27">
        <f>'Barometric Data'!B566+'Barometric Data'!C566</f>
        <v>40960.583333333336</v>
      </c>
      <c r="L564" s="28">
        <f t="shared" si="41"/>
        <v>0</v>
      </c>
      <c r="M564" s="29">
        <f>'Barometric Data'!E566</f>
        <v>2.8399000000000001</v>
      </c>
      <c r="N564" s="29">
        <f t="shared" si="42"/>
        <v>144.07910000000001</v>
      </c>
      <c r="O564" s="49">
        <f t="shared" si="38"/>
        <v>342.08735999999999</v>
      </c>
      <c r="P564" s="49"/>
      <c r="Q564" s="29">
        <v>17.274000000000001</v>
      </c>
      <c r="R564" s="39" t="s">
        <v>30</v>
      </c>
      <c r="S564" s="18"/>
    </row>
    <row r="565" spans="7:19" x14ac:dyDescent="0.25">
      <c r="G565" s="35">
        <v>40960</v>
      </c>
      <c r="H565" s="36">
        <v>0.83333333333333337</v>
      </c>
      <c r="I565" s="26">
        <f t="shared" si="37"/>
        <v>40960.833333333336</v>
      </c>
      <c r="J565" s="29">
        <v>146.89699999999999</v>
      </c>
      <c r="K565" s="27">
        <f>'Barometric Data'!B567+'Barometric Data'!C567</f>
        <v>40960.833333333336</v>
      </c>
      <c r="L565" s="28">
        <f t="shared" si="41"/>
        <v>0</v>
      </c>
      <c r="M565" s="29">
        <f>'Barometric Data'!E567</f>
        <v>2.8279999999999998</v>
      </c>
      <c r="N565" s="29">
        <f t="shared" si="42"/>
        <v>144.06899999999999</v>
      </c>
      <c r="O565" s="49">
        <f t="shared" si="38"/>
        <v>342.09746000000007</v>
      </c>
      <c r="P565" s="49"/>
      <c r="Q565" s="29">
        <v>17.277000000000001</v>
      </c>
      <c r="R565" s="39" t="s">
        <v>30</v>
      </c>
      <c r="S565" s="18"/>
    </row>
    <row r="566" spans="7:19" x14ac:dyDescent="0.25">
      <c r="G566" s="35">
        <v>40961</v>
      </c>
      <c r="H566" s="36">
        <v>8.3333333333333329E-2</v>
      </c>
      <c r="I566" s="26">
        <f t="shared" si="37"/>
        <v>40961.083333333336</v>
      </c>
      <c r="J566" s="29">
        <v>146.90700000000001</v>
      </c>
      <c r="K566" s="27">
        <f>'Barometric Data'!B568+'Barometric Data'!C568</f>
        <v>40961.083333333336</v>
      </c>
      <c r="L566" s="28">
        <f t="shared" si="41"/>
        <v>0</v>
      </c>
      <c r="M566" s="29">
        <f>'Barometric Data'!E568</f>
        <v>2.8292000000000002</v>
      </c>
      <c r="N566" s="29">
        <f t="shared" si="42"/>
        <v>144.07780000000002</v>
      </c>
      <c r="O566" s="49">
        <f t="shared" si="38"/>
        <v>342.08866</v>
      </c>
      <c r="P566" s="49"/>
      <c r="Q566" s="29">
        <v>17.268000000000001</v>
      </c>
      <c r="R566" s="39" t="s">
        <v>30</v>
      </c>
      <c r="S566" s="18"/>
    </row>
    <row r="567" spans="7:19" x14ac:dyDescent="0.25">
      <c r="G567" s="35">
        <v>40961</v>
      </c>
      <c r="H567" s="36">
        <v>0.33333333333333331</v>
      </c>
      <c r="I567" s="26">
        <f t="shared" si="37"/>
        <v>40961.333333333336</v>
      </c>
      <c r="J567" s="29">
        <v>146.79</v>
      </c>
      <c r="K567" s="27">
        <f>'Barometric Data'!B569+'Barometric Data'!C569</f>
        <v>40961.333333333336</v>
      </c>
      <c r="L567" s="28">
        <f t="shared" si="41"/>
        <v>0</v>
      </c>
      <c r="M567" s="29">
        <f>'Barometric Data'!E569</f>
        <v>2.8123999999999998</v>
      </c>
      <c r="N567" s="29">
        <f t="shared" si="42"/>
        <v>143.9776</v>
      </c>
      <c r="O567" s="49">
        <f t="shared" si="38"/>
        <v>342.18886000000003</v>
      </c>
      <c r="P567" s="49"/>
      <c r="Q567" s="29">
        <v>17.262</v>
      </c>
      <c r="R567" s="39" t="s">
        <v>30</v>
      </c>
      <c r="S567" s="18"/>
    </row>
    <row r="568" spans="7:19" x14ac:dyDescent="0.25">
      <c r="G568" s="35">
        <v>40961</v>
      </c>
      <c r="H568" s="36">
        <v>0.58333333333333337</v>
      </c>
      <c r="I568" s="26">
        <f t="shared" si="37"/>
        <v>40961.583333333336</v>
      </c>
      <c r="J568" s="29">
        <v>146.834</v>
      </c>
      <c r="K568" s="27">
        <f>'Barometric Data'!B570+'Barometric Data'!C570</f>
        <v>40961.583333333336</v>
      </c>
      <c r="L568" s="28">
        <f t="shared" si="41"/>
        <v>0</v>
      </c>
      <c r="M568" s="29">
        <f>'Barometric Data'!E570</f>
        <v>2.6613000000000002</v>
      </c>
      <c r="N568" s="29">
        <f t="shared" si="42"/>
        <v>144.17269999999999</v>
      </c>
      <c r="O568" s="49">
        <f t="shared" si="38"/>
        <v>341.99376000000007</v>
      </c>
      <c r="P568" s="49"/>
      <c r="Q568" s="29">
        <v>17.283000000000001</v>
      </c>
      <c r="R568" s="39" t="s">
        <v>30</v>
      </c>
      <c r="S568" s="18"/>
    </row>
    <row r="569" spans="7:19" x14ac:dyDescent="0.25">
      <c r="G569" s="35">
        <v>40961</v>
      </c>
      <c r="H569" s="36">
        <v>0.83333333333333337</v>
      </c>
      <c r="I569" s="26">
        <f t="shared" si="37"/>
        <v>40961.833333333336</v>
      </c>
      <c r="J569" s="29">
        <v>146.89500000000001</v>
      </c>
      <c r="K569" s="27">
        <f>'Barometric Data'!B571+'Barometric Data'!C571</f>
        <v>40961.833333333336</v>
      </c>
      <c r="L569" s="28">
        <f t="shared" si="41"/>
        <v>0</v>
      </c>
      <c r="M569" s="29">
        <f>'Barometric Data'!E571</f>
        <v>2.6558999999999999</v>
      </c>
      <c r="N569" s="29">
        <f t="shared" si="42"/>
        <v>144.23910000000001</v>
      </c>
      <c r="O569" s="49">
        <f t="shared" si="38"/>
        <v>341.92736000000002</v>
      </c>
      <c r="P569" s="49"/>
      <c r="Q569" s="29">
        <v>17.29</v>
      </c>
      <c r="R569" s="39" t="s">
        <v>30</v>
      </c>
      <c r="S569" s="18"/>
    </row>
    <row r="570" spans="7:19" x14ac:dyDescent="0.25">
      <c r="G570" s="35">
        <v>40962</v>
      </c>
      <c r="H570" s="36">
        <v>8.3333333333333329E-2</v>
      </c>
      <c r="I570" s="26">
        <f t="shared" si="37"/>
        <v>40962.083333333336</v>
      </c>
      <c r="J570" s="29">
        <v>146.999</v>
      </c>
      <c r="K570" s="27">
        <f>'Barometric Data'!B572+'Barometric Data'!C572</f>
        <v>40962.083333333336</v>
      </c>
      <c r="L570" s="28">
        <f t="shared" si="41"/>
        <v>0</v>
      </c>
      <c r="M570" s="29">
        <f>'Barometric Data'!E572</f>
        <v>2.8475999999999999</v>
      </c>
      <c r="N570" s="29">
        <f t="shared" si="42"/>
        <v>144.1514</v>
      </c>
      <c r="O570" s="49">
        <f t="shared" si="38"/>
        <v>342.01506000000006</v>
      </c>
      <c r="P570" s="49"/>
      <c r="Q570" s="29">
        <v>17.285</v>
      </c>
      <c r="R570" s="39" t="s">
        <v>30</v>
      </c>
      <c r="S570" s="18"/>
    </row>
    <row r="571" spans="7:19" x14ac:dyDescent="0.25">
      <c r="G571" s="35">
        <v>40962</v>
      </c>
      <c r="H571" s="36">
        <v>0.33333333333333331</v>
      </c>
      <c r="I571" s="26">
        <f t="shared" si="37"/>
        <v>40962.333333333336</v>
      </c>
      <c r="J571" s="29">
        <v>146.98099999999999</v>
      </c>
      <c r="K571" s="27">
        <f>'Barometric Data'!B573+'Barometric Data'!C573</f>
        <v>40962.333333333336</v>
      </c>
      <c r="L571" s="28">
        <f t="shared" si="41"/>
        <v>0</v>
      </c>
      <c r="M571" s="29">
        <f>'Barometric Data'!E573</f>
        <v>2.9417</v>
      </c>
      <c r="N571" s="29">
        <f t="shared" si="42"/>
        <v>144.0393</v>
      </c>
      <c r="O571" s="49">
        <f t="shared" si="38"/>
        <v>342.12716</v>
      </c>
      <c r="P571" s="49"/>
      <c r="Q571" s="29">
        <v>17.276</v>
      </c>
      <c r="R571" s="39" t="s">
        <v>30</v>
      </c>
      <c r="S571" s="18"/>
    </row>
    <row r="572" spans="7:19" x14ac:dyDescent="0.25">
      <c r="G572" s="35">
        <v>40962</v>
      </c>
      <c r="H572" s="36">
        <v>0.58333333333333337</v>
      </c>
      <c r="I572" s="26">
        <f t="shared" si="37"/>
        <v>40962.583333333336</v>
      </c>
      <c r="J572" s="29">
        <v>146.99600000000001</v>
      </c>
      <c r="K572" s="27">
        <f>'Barometric Data'!B574+'Barometric Data'!C574</f>
        <v>40962.583333333336</v>
      </c>
      <c r="L572" s="28">
        <f t="shared" si="41"/>
        <v>0</v>
      </c>
      <c r="M572" s="29">
        <f>'Barometric Data'!E574</f>
        <v>2.9714999999999998</v>
      </c>
      <c r="N572" s="29">
        <f t="shared" si="42"/>
        <v>144.02450000000002</v>
      </c>
      <c r="O572" s="49">
        <f t="shared" si="38"/>
        <v>342.14196000000004</v>
      </c>
      <c r="P572" s="49"/>
      <c r="Q572" s="29">
        <v>17.29</v>
      </c>
      <c r="R572" s="39" t="s">
        <v>30</v>
      </c>
      <c r="S572" s="18"/>
    </row>
    <row r="573" spans="7:19" x14ac:dyDescent="0.25">
      <c r="G573" s="35">
        <v>40962</v>
      </c>
      <c r="H573" s="36">
        <v>0.83333333333333337</v>
      </c>
      <c r="I573" s="26">
        <f t="shared" si="37"/>
        <v>40962.833333333336</v>
      </c>
      <c r="J573" s="29">
        <v>146.97300000000001</v>
      </c>
      <c r="K573" s="27">
        <f>'Barometric Data'!B575+'Barometric Data'!C575</f>
        <v>40962.833333333336</v>
      </c>
      <c r="L573" s="28">
        <f t="shared" si="41"/>
        <v>0</v>
      </c>
      <c r="M573" s="29">
        <f>'Barometric Data'!E575</f>
        <v>2.9502000000000002</v>
      </c>
      <c r="N573" s="29">
        <f t="shared" si="42"/>
        <v>144.02280000000002</v>
      </c>
      <c r="O573" s="49">
        <f t="shared" si="38"/>
        <v>342.14366000000001</v>
      </c>
      <c r="P573" s="49"/>
      <c r="Q573" s="29">
        <v>17.286999999999999</v>
      </c>
      <c r="R573" s="39" t="s">
        <v>30</v>
      </c>
      <c r="S573" s="18"/>
    </row>
    <row r="574" spans="7:19" x14ac:dyDescent="0.25">
      <c r="G574" s="35">
        <v>40963</v>
      </c>
      <c r="H574" s="36">
        <v>8.3333333333333329E-2</v>
      </c>
      <c r="I574" s="26">
        <f t="shared" si="37"/>
        <v>40963.083333333336</v>
      </c>
      <c r="J574" s="29">
        <v>147.01</v>
      </c>
      <c r="K574" s="27">
        <f>'Barometric Data'!B576+'Barometric Data'!C576</f>
        <v>40963.083333333336</v>
      </c>
      <c r="L574" s="28">
        <f t="shared" si="41"/>
        <v>0</v>
      </c>
      <c r="M574" s="29">
        <f>'Barometric Data'!E576</f>
        <v>2.9657</v>
      </c>
      <c r="N574" s="29">
        <f t="shared" si="42"/>
        <v>144.04429999999999</v>
      </c>
      <c r="O574" s="49">
        <f t="shared" si="38"/>
        <v>342.12216000000001</v>
      </c>
      <c r="P574" s="49"/>
      <c r="Q574" s="29">
        <v>17.271999999999998</v>
      </c>
      <c r="R574" s="39" t="s">
        <v>30</v>
      </c>
      <c r="S574" s="18"/>
    </row>
    <row r="575" spans="7:19" x14ac:dyDescent="0.25">
      <c r="G575" s="35">
        <v>40963</v>
      </c>
      <c r="H575" s="36">
        <v>0.33333333333333331</v>
      </c>
      <c r="I575" s="26">
        <f t="shared" si="37"/>
        <v>40963.333333333336</v>
      </c>
      <c r="J575" s="29">
        <v>146.922</v>
      </c>
      <c r="K575" s="27">
        <f>'Barometric Data'!B577+'Barometric Data'!C577</f>
        <v>40963.333333333336</v>
      </c>
      <c r="L575" s="28">
        <f t="shared" si="41"/>
        <v>0</v>
      </c>
      <c r="M575" s="29">
        <f>'Barometric Data'!E577</f>
        <v>2.9849999999999999</v>
      </c>
      <c r="N575" s="29">
        <f t="shared" si="42"/>
        <v>143.93699999999998</v>
      </c>
      <c r="O575" s="49">
        <f t="shared" si="38"/>
        <v>342.22946000000002</v>
      </c>
      <c r="P575" s="49"/>
      <c r="Q575" s="29">
        <v>17.266999999999999</v>
      </c>
      <c r="R575" s="39" t="s">
        <v>30</v>
      </c>
      <c r="S575" s="18"/>
    </row>
    <row r="576" spans="7:19" x14ac:dyDescent="0.25">
      <c r="G576" s="35">
        <v>40963</v>
      </c>
      <c r="H576" s="36">
        <v>0.58333333333333337</v>
      </c>
      <c r="I576" s="26">
        <f t="shared" si="37"/>
        <v>40963.583333333336</v>
      </c>
      <c r="J576" s="29">
        <v>146.79599999999999</v>
      </c>
      <c r="K576" s="27">
        <f>'Barometric Data'!B578+'Barometric Data'!C578</f>
        <v>40963.583333333336</v>
      </c>
      <c r="L576" s="28">
        <f t="shared" si="41"/>
        <v>0</v>
      </c>
      <c r="M576" s="29">
        <f>'Barometric Data'!E578</f>
        <v>2.8967999999999998</v>
      </c>
      <c r="N576" s="29">
        <f t="shared" si="42"/>
        <v>143.89919999999998</v>
      </c>
      <c r="O576" s="49">
        <f t="shared" si="38"/>
        <v>342.26726000000008</v>
      </c>
      <c r="P576" s="49"/>
      <c r="Q576" s="29">
        <v>17.280999999999999</v>
      </c>
      <c r="R576" s="39" t="s">
        <v>30</v>
      </c>
      <c r="S576" s="18"/>
    </row>
    <row r="577" spans="7:19" x14ac:dyDescent="0.25">
      <c r="G577" s="35">
        <v>40963</v>
      </c>
      <c r="H577" s="36">
        <v>0.83333333333333337</v>
      </c>
      <c r="I577" s="26">
        <f t="shared" si="37"/>
        <v>40963.833333333336</v>
      </c>
      <c r="J577" s="29">
        <v>146.59299999999999</v>
      </c>
      <c r="K577" s="27">
        <f>'Barometric Data'!B579+'Barometric Data'!C579</f>
        <v>40963.833333333336</v>
      </c>
      <c r="L577" s="28">
        <f t="shared" si="41"/>
        <v>0</v>
      </c>
      <c r="M577" s="29">
        <f>'Barometric Data'!E579</f>
        <v>2.6311</v>
      </c>
      <c r="N577" s="29">
        <f t="shared" si="42"/>
        <v>143.96189999999999</v>
      </c>
      <c r="O577" s="49">
        <f t="shared" si="38"/>
        <v>342.20456000000001</v>
      </c>
      <c r="P577" s="49"/>
      <c r="Q577" s="29">
        <v>17.288</v>
      </c>
      <c r="R577" s="39" t="s">
        <v>30</v>
      </c>
      <c r="S577" s="18"/>
    </row>
    <row r="578" spans="7:19" x14ac:dyDescent="0.25">
      <c r="G578" s="35">
        <v>40964</v>
      </c>
      <c r="H578" s="36">
        <v>8.3333333333333329E-2</v>
      </c>
      <c r="I578" s="26">
        <f t="shared" si="37"/>
        <v>40964.083333333336</v>
      </c>
      <c r="J578" s="29">
        <v>146.77799999999999</v>
      </c>
      <c r="K578" s="27">
        <f>'Barometric Data'!B580+'Barometric Data'!C580</f>
        <v>40964.083333333336</v>
      </c>
      <c r="L578" s="28">
        <f t="shared" si="41"/>
        <v>0</v>
      </c>
      <c r="M578" s="29">
        <f>'Barometric Data'!E580</f>
        <v>2.3311999999999999</v>
      </c>
      <c r="N578" s="29">
        <f t="shared" si="42"/>
        <v>144.4468</v>
      </c>
      <c r="O578" s="49">
        <f t="shared" si="38"/>
        <v>341.71966000000003</v>
      </c>
      <c r="P578" s="49"/>
      <c r="Q578" s="29">
        <v>17.276</v>
      </c>
      <c r="R578" s="39" t="s">
        <v>30</v>
      </c>
      <c r="S578" s="18"/>
    </row>
    <row r="579" spans="7:19" x14ac:dyDescent="0.25">
      <c r="G579" s="35">
        <v>40964</v>
      </c>
      <c r="H579" s="36">
        <v>0.33333333333333331</v>
      </c>
      <c r="I579" s="26">
        <f t="shared" si="37"/>
        <v>40964.333333333336</v>
      </c>
      <c r="J579" s="29">
        <v>146.81399999999999</v>
      </c>
      <c r="K579" s="27">
        <f>'Barometric Data'!B581+'Barometric Data'!C581</f>
        <v>40964.333333333336</v>
      </c>
      <c r="L579" s="28">
        <f t="shared" si="41"/>
        <v>0</v>
      </c>
      <c r="M579" s="29">
        <f>'Barometric Data'!E581</f>
        <v>2.5651999999999999</v>
      </c>
      <c r="N579" s="29">
        <f t="shared" si="42"/>
        <v>144.24879999999999</v>
      </c>
      <c r="O579" s="49">
        <f t="shared" si="38"/>
        <v>341.91766000000007</v>
      </c>
      <c r="P579" s="49"/>
      <c r="Q579" s="29">
        <v>17.288</v>
      </c>
      <c r="R579" s="39" t="s">
        <v>30</v>
      </c>
      <c r="S579" s="18"/>
    </row>
    <row r="580" spans="7:19" x14ac:dyDescent="0.25">
      <c r="G580" s="35">
        <v>40964</v>
      </c>
      <c r="H580" s="36">
        <v>0.58333333333333337</v>
      </c>
      <c r="I580" s="26">
        <f t="shared" ref="I580:I643" si="43">G580+H580</f>
        <v>40964.583333333336</v>
      </c>
      <c r="J580" s="29">
        <v>146.916</v>
      </c>
      <c r="K580" s="27">
        <f>'Barometric Data'!B582+'Barometric Data'!C582</f>
        <v>40964.583333333336</v>
      </c>
      <c r="L580" s="28">
        <f t="shared" si="41"/>
        <v>0</v>
      </c>
      <c r="M580" s="29">
        <f>'Barometric Data'!E582</f>
        <v>2.7008999999999999</v>
      </c>
      <c r="N580" s="29">
        <f t="shared" si="42"/>
        <v>144.21510000000001</v>
      </c>
      <c r="O580" s="49">
        <f t="shared" ref="O580:O643" si="44">AVERAGE($D$5:$D$9)-N580</f>
        <v>341.95136000000002</v>
      </c>
      <c r="P580" s="49"/>
      <c r="Q580" s="29">
        <v>17.286000000000001</v>
      </c>
      <c r="R580" s="39" t="s">
        <v>30</v>
      </c>
      <c r="S580" s="18"/>
    </row>
    <row r="581" spans="7:19" x14ac:dyDescent="0.25">
      <c r="G581" s="35">
        <v>40964</v>
      </c>
      <c r="H581" s="36">
        <v>0.83333333333333337</v>
      </c>
      <c r="I581" s="26">
        <f t="shared" si="43"/>
        <v>40964.833333333336</v>
      </c>
      <c r="J581" s="29">
        <v>146.93899999999999</v>
      </c>
      <c r="K581" s="27">
        <f>'Barometric Data'!B583+'Barometric Data'!C583</f>
        <v>40964.833333333336</v>
      </c>
      <c r="L581" s="28">
        <f t="shared" si="41"/>
        <v>0</v>
      </c>
      <c r="M581" s="29">
        <f>'Barometric Data'!E583</f>
        <v>2.8172000000000001</v>
      </c>
      <c r="N581" s="29">
        <f t="shared" si="42"/>
        <v>144.12179999999998</v>
      </c>
      <c r="O581" s="49">
        <f t="shared" si="44"/>
        <v>342.04466000000002</v>
      </c>
      <c r="P581" s="49"/>
      <c r="Q581" s="29">
        <v>17.283999999999999</v>
      </c>
      <c r="R581" s="39" t="s">
        <v>30</v>
      </c>
      <c r="S581" s="18"/>
    </row>
    <row r="582" spans="7:19" x14ac:dyDescent="0.25">
      <c r="G582" s="35">
        <v>40965</v>
      </c>
      <c r="H582" s="36">
        <v>8.3333333333333329E-2</v>
      </c>
      <c r="I582" s="26">
        <f t="shared" si="43"/>
        <v>40965.083333333336</v>
      </c>
      <c r="J582" s="29">
        <v>146.96899999999999</v>
      </c>
      <c r="K582" s="27">
        <f>'Barometric Data'!B584+'Barometric Data'!C584</f>
        <v>40965.083333333336</v>
      </c>
      <c r="L582" s="28">
        <f t="shared" si="41"/>
        <v>0</v>
      </c>
      <c r="M582" s="29">
        <f>'Barometric Data'!E584</f>
        <v>2.8752</v>
      </c>
      <c r="N582" s="29">
        <f t="shared" si="42"/>
        <v>144.09379999999999</v>
      </c>
      <c r="O582" s="49">
        <f t="shared" si="44"/>
        <v>342.07266000000004</v>
      </c>
      <c r="P582" s="49"/>
      <c r="Q582" s="29">
        <v>17.280999999999999</v>
      </c>
      <c r="R582" s="39" t="s">
        <v>30</v>
      </c>
      <c r="S582" s="18"/>
    </row>
    <row r="583" spans="7:19" x14ac:dyDescent="0.25">
      <c r="G583" s="35">
        <v>40965</v>
      </c>
      <c r="H583" s="36">
        <v>0.33333333333333331</v>
      </c>
      <c r="I583" s="26">
        <f t="shared" si="43"/>
        <v>40965.333333333336</v>
      </c>
      <c r="J583" s="29">
        <v>146.88499999999999</v>
      </c>
      <c r="K583" s="27">
        <f>'Barometric Data'!B585+'Barometric Data'!C585</f>
        <v>40965.333333333336</v>
      </c>
      <c r="L583" s="28">
        <f t="shared" si="41"/>
        <v>0</v>
      </c>
      <c r="M583" s="29">
        <f>'Barometric Data'!E585</f>
        <v>2.8931</v>
      </c>
      <c r="N583" s="29">
        <f t="shared" si="42"/>
        <v>143.99189999999999</v>
      </c>
      <c r="O583" s="49">
        <f t="shared" si="44"/>
        <v>342.17456000000004</v>
      </c>
      <c r="P583" s="49"/>
      <c r="Q583" s="29">
        <v>17.283999999999999</v>
      </c>
      <c r="R583" s="39" t="s">
        <v>30</v>
      </c>
      <c r="S583" s="18"/>
    </row>
    <row r="584" spans="7:19" x14ac:dyDescent="0.25">
      <c r="G584" s="35">
        <v>40965</v>
      </c>
      <c r="H584" s="36">
        <v>0.58333333333333337</v>
      </c>
      <c r="I584" s="26">
        <f t="shared" si="43"/>
        <v>40965.583333333336</v>
      </c>
      <c r="J584" s="29">
        <v>146.839</v>
      </c>
      <c r="K584" s="27">
        <f>'Barometric Data'!B586+'Barometric Data'!C586</f>
        <v>40965.583333333336</v>
      </c>
      <c r="L584" s="28">
        <f t="shared" si="41"/>
        <v>0</v>
      </c>
      <c r="M584" s="29">
        <f>'Barometric Data'!E586</f>
        <v>2.8170000000000002</v>
      </c>
      <c r="N584" s="29">
        <f t="shared" si="42"/>
        <v>144.02199999999999</v>
      </c>
      <c r="O584" s="49">
        <f t="shared" si="44"/>
        <v>342.14446000000004</v>
      </c>
      <c r="P584" s="49"/>
      <c r="Q584" s="29">
        <v>17.286999999999999</v>
      </c>
      <c r="R584" s="39" t="s">
        <v>30</v>
      </c>
      <c r="S584" s="18"/>
    </row>
    <row r="585" spans="7:19" x14ac:dyDescent="0.25">
      <c r="G585" s="35">
        <v>40965</v>
      </c>
      <c r="H585" s="36">
        <v>0.83333333333333337</v>
      </c>
      <c r="I585" s="26">
        <f t="shared" si="43"/>
        <v>40965.833333333336</v>
      </c>
      <c r="J585" s="29">
        <v>146.78399999999999</v>
      </c>
      <c r="K585" s="27">
        <f>'Barometric Data'!B587+'Barometric Data'!C587</f>
        <v>40965.833333333336</v>
      </c>
      <c r="L585" s="28">
        <f t="shared" si="41"/>
        <v>0</v>
      </c>
      <c r="M585" s="29">
        <f>'Barometric Data'!E587</f>
        <v>2.6956000000000002</v>
      </c>
      <c r="N585" s="29">
        <f t="shared" si="42"/>
        <v>144.08839999999998</v>
      </c>
      <c r="O585" s="49">
        <f t="shared" si="44"/>
        <v>342.07806000000005</v>
      </c>
      <c r="P585" s="49"/>
      <c r="Q585" s="29">
        <v>17.292999999999999</v>
      </c>
      <c r="R585" s="39" t="s">
        <v>30</v>
      </c>
      <c r="S585" s="18"/>
    </row>
    <row r="586" spans="7:19" x14ac:dyDescent="0.25">
      <c r="G586" s="35">
        <v>40966</v>
      </c>
      <c r="H586" s="36">
        <v>8.3333333333333329E-2</v>
      </c>
      <c r="I586" s="26">
        <f t="shared" si="43"/>
        <v>40966.083333333336</v>
      </c>
      <c r="J586" s="29">
        <v>146.78899999999999</v>
      </c>
      <c r="K586" s="27">
        <f>'Barometric Data'!B588+'Barometric Data'!C588</f>
        <v>40966.083333333336</v>
      </c>
      <c r="L586" s="28">
        <f t="shared" si="41"/>
        <v>0</v>
      </c>
      <c r="M586" s="29">
        <f>'Barometric Data'!E588</f>
        <v>2.6175999999999999</v>
      </c>
      <c r="N586" s="29">
        <f t="shared" si="42"/>
        <v>144.17139999999998</v>
      </c>
      <c r="O586" s="49">
        <f t="shared" si="44"/>
        <v>341.99506000000008</v>
      </c>
      <c r="P586" s="49"/>
      <c r="Q586" s="29">
        <v>17.295999999999999</v>
      </c>
      <c r="R586" s="39" t="s">
        <v>30</v>
      </c>
      <c r="S586" s="18"/>
    </row>
    <row r="587" spans="7:19" x14ac:dyDescent="0.25">
      <c r="G587" s="35">
        <v>40966</v>
      </c>
      <c r="H587" s="36">
        <v>0.33333333333333331</v>
      </c>
      <c r="I587" s="26">
        <f t="shared" si="43"/>
        <v>40966.333333333336</v>
      </c>
      <c r="J587" s="29">
        <v>146.744</v>
      </c>
      <c r="K587" s="27">
        <f>'Barometric Data'!B589+'Barometric Data'!C589</f>
        <v>40966.333333333336</v>
      </c>
      <c r="L587" s="28">
        <f t="shared" si="41"/>
        <v>0</v>
      </c>
      <c r="M587" s="29">
        <f>'Barometric Data'!E589</f>
        <v>2.5949</v>
      </c>
      <c r="N587" s="29">
        <f t="shared" si="42"/>
        <v>144.1491</v>
      </c>
      <c r="O587" s="49">
        <f t="shared" si="44"/>
        <v>342.01736000000005</v>
      </c>
      <c r="P587" s="49"/>
      <c r="Q587" s="29">
        <v>17.286999999999999</v>
      </c>
      <c r="R587" s="39" t="s">
        <v>30</v>
      </c>
      <c r="S587" s="18"/>
    </row>
    <row r="588" spans="7:19" x14ac:dyDescent="0.25">
      <c r="G588" s="35">
        <v>40966</v>
      </c>
      <c r="H588" s="36">
        <v>0.58333333333333337</v>
      </c>
      <c r="I588" s="26">
        <f t="shared" si="43"/>
        <v>40966.583333333336</v>
      </c>
      <c r="J588" s="29">
        <v>146.74100000000001</v>
      </c>
      <c r="K588" s="27">
        <f>'Barometric Data'!B590+'Barometric Data'!C590</f>
        <v>40966.583333333336</v>
      </c>
      <c r="L588" s="28">
        <f t="shared" si="41"/>
        <v>0</v>
      </c>
      <c r="M588" s="29">
        <f>'Barometric Data'!E590</f>
        <v>2.5669</v>
      </c>
      <c r="N588" s="29">
        <f t="shared" si="42"/>
        <v>144.17410000000001</v>
      </c>
      <c r="O588" s="49">
        <f t="shared" si="44"/>
        <v>341.99236000000002</v>
      </c>
      <c r="P588" s="49"/>
      <c r="Q588" s="29">
        <v>17.29</v>
      </c>
      <c r="R588" s="39" t="s">
        <v>30</v>
      </c>
      <c r="S588" s="18"/>
    </row>
    <row r="589" spans="7:19" x14ac:dyDescent="0.25">
      <c r="G589" s="35">
        <v>40966</v>
      </c>
      <c r="H589" s="36">
        <v>0.83333333333333337</v>
      </c>
      <c r="I589" s="26">
        <f t="shared" si="43"/>
        <v>40966.833333333336</v>
      </c>
      <c r="J589" s="29">
        <v>146.744</v>
      </c>
      <c r="K589" s="27">
        <f>'Barometric Data'!B591+'Barometric Data'!C591</f>
        <v>40966.833333333336</v>
      </c>
      <c r="L589" s="28">
        <f t="shared" si="41"/>
        <v>0</v>
      </c>
      <c r="M589" s="29">
        <f>'Barometric Data'!E591</f>
        <v>2.5482</v>
      </c>
      <c r="N589" s="29">
        <f t="shared" si="42"/>
        <v>144.19579999999999</v>
      </c>
      <c r="O589" s="49">
        <f t="shared" si="44"/>
        <v>341.97066000000007</v>
      </c>
      <c r="P589" s="49"/>
      <c r="Q589" s="29">
        <v>17.277999999999999</v>
      </c>
      <c r="R589" s="39" t="s">
        <v>30</v>
      </c>
      <c r="S589" s="18"/>
    </row>
    <row r="590" spans="7:19" x14ac:dyDescent="0.25">
      <c r="G590" s="35">
        <v>40967</v>
      </c>
      <c r="H590" s="36">
        <v>8.3333333333333329E-2</v>
      </c>
      <c r="I590" s="26">
        <f t="shared" si="43"/>
        <v>40967.083333333336</v>
      </c>
      <c r="J590" s="29">
        <v>146.77199999999999</v>
      </c>
      <c r="K590" s="27">
        <f>'Barometric Data'!B592+'Barometric Data'!C592</f>
        <v>40967.083333333336</v>
      </c>
      <c r="L590" s="28">
        <f t="shared" si="41"/>
        <v>0</v>
      </c>
      <c r="M590" s="29">
        <f>'Barometric Data'!E592</f>
        <v>2.5173000000000001</v>
      </c>
      <c r="N590" s="29">
        <f t="shared" si="42"/>
        <v>144.25469999999999</v>
      </c>
      <c r="O590" s="49">
        <f t="shared" si="44"/>
        <v>341.91176000000007</v>
      </c>
      <c r="P590" s="49"/>
      <c r="Q590" s="29">
        <v>17.277000000000001</v>
      </c>
      <c r="R590" s="39" t="s">
        <v>30</v>
      </c>
      <c r="S590" s="18"/>
    </row>
    <row r="591" spans="7:19" x14ac:dyDescent="0.25">
      <c r="G591" s="35">
        <v>40967</v>
      </c>
      <c r="H591" s="36">
        <v>0.33333333333333331</v>
      </c>
      <c r="I591" s="26">
        <f t="shared" si="43"/>
        <v>40967.333333333336</v>
      </c>
      <c r="J591" s="29">
        <v>146.785</v>
      </c>
      <c r="K591" s="27">
        <f>'Barometric Data'!B593+'Barometric Data'!C593</f>
        <v>40967.333333333336</v>
      </c>
      <c r="L591" s="28">
        <f t="shared" si="41"/>
        <v>0</v>
      </c>
      <c r="M591" s="29">
        <f>'Barometric Data'!E593</f>
        <v>2.5817000000000001</v>
      </c>
      <c r="N591" s="29">
        <f t="shared" si="42"/>
        <v>144.20329999999998</v>
      </c>
      <c r="O591" s="49">
        <f t="shared" si="44"/>
        <v>341.96316000000002</v>
      </c>
      <c r="P591" s="49"/>
      <c r="Q591" s="29">
        <v>17.273</v>
      </c>
      <c r="R591" s="39" t="s">
        <v>30</v>
      </c>
      <c r="S591" s="18"/>
    </row>
    <row r="592" spans="7:19" x14ac:dyDescent="0.25">
      <c r="G592" s="35">
        <v>40967</v>
      </c>
      <c r="H592" s="36">
        <v>0.58333333333333337</v>
      </c>
      <c r="I592" s="26">
        <f t="shared" si="43"/>
        <v>40967.583333333336</v>
      </c>
      <c r="J592" s="29">
        <v>146.74799999999999</v>
      </c>
      <c r="K592" s="27">
        <f>'Barometric Data'!B594+'Barometric Data'!C594</f>
        <v>40967.583333333336</v>
      </c>
      <c r="L592" s="28">
        <f t="shared" si="41"/>
        <v>0</v>
      </c>
      <c r="M592" s="29">
        <f>'Barometric Data'!E594</f>
        <v>2.6469</v>
      </c>
      <c r="N592" s="29">
        <f t="shared" si="42"/>
        <v>144.1011</v>
      </c>
      <c r="O592" s="49">
        <f t="shared" si="44"/>
        <v>342.06536000000006</v>
      </c>
      <c r="P592" s="49"/>
      <c r="Q592" s="29">
        <v>17.283999999999999</v>
      </c>
      <c r="R592" s="39" t="s">
        <v>30</v>
      </c>
      <c r="S592" s="18"/>
    </row>
    <row r="593" spans="7:19" x14ac:dyDescent="0.25">
      <c r="G593" s="35">
        <v>40967</v>
      </c>
      <c r="H593" s="36">
        <v>0.83333333333333337</v>
      </c>
      <c r="I593" s="26">
        <f t="shared" si="43"/>
        <v>40967.833333333336</v>
      </c>
      <c r="J593" s="29">
        <v>146.71199999999999</v>
      </c>
      <c r="K593" s="27">
        <f>'Barometric Data'!B595+'Barometric Data'!C595</f>
        <v>40967.833333333336</v>
      </c>
      <c r="L593" s="28">
        <f t="shared" si="41"/>
        <v>0</v>
      </c>
      <c r="M593" s="29">
        <f>'Barometric Data'!E595</f>
        <v>2.5748000000000002</v>
      </c>
      <c r="N593" s="29">
        <f t="shared" si="42"/>
        <v>144.13719999999998</v>
      </c>
      <c r="O593" s="49">
        <f t="shared" si="44"/>
        <v>342.02926000000002</v>
      </c>
      <c r="P593" s="49"/>
      <c r="Q593" s="29">
        <v>17.279</v>
      </c>
      <c r="R593" s="39" t="s">
        <v>30</v>
      </c>
      <c r="S593" s="18"/>
    </row>
    <row r="594" spans="7:19" x14ac:dyDescent="0.25">
      <c r="G594" s="35">
        <v>40968</v>
      </c>
      <c r="H594" s="36">
        <v>8.3333333333333329E-2</v>
      </c>
      <c r="I594" s="26">
        <f t="shared" si="43"/>
        <v>40968.083333333336</v>
      </c>
      <c r="J594" s="29">
        <v>146.69399999999999</v>
      </c>
      <c r="K594" s="27">
        <f>'Barometric Data'!B596+'Barometric Data'!C596</f>
        <v>40968.083333333336</v>
      </c>
      <c r="L594" s="28">
        <f t="shared" si="41"/>
        <v>0</v>
      </c>
      <c r="M594" s="29">
        <f>'Barometric Data'!E596</f>
        <v>2.4862000000000002</v>
      </c>
      <c r="N594" s="29">
        <f t="shared" si="42"/>
        <v>144.20779999999999</v>
      </c>
      <c r="O594" s="49">
        <f t="shared" si="44"/>
        <v>341.95866000000001</v>
      </c>
      <c r="P594" s="49"/>
      <c r="Q594" s="29">
        <v>17.276</v>
      </c>
      <c r="R594" s="39" t="s">
        <v>30</v>
      </c>
      <c r="S594" s="18"/>
    </row>
    <row r="595" spans="7:19" x14ac:dyDescent="0.25">
      <c r="G595" s="35">
        <v>40968</v>
      </c>
      <c r="H595" s="36">
        <v>0.33333333333333331</v>
      </c>
      <c r="I595" s="26">
        <f t="shared" si="43"/>
        <v>40968.333333333336</v>
      </c>
      <c r="J595" s="29">
        <v>146.744</v>
      </c>
      <c r="K595" s="27">
        <f>'Barometric Data'!B597+'Barometric Data'!C597</f>
        <v>40968.333333333336</v>
      </c>
      <c r="L595" s="28">
        <f t="shared" si="41"/>
        <v>0</v>
      </c>
      <c r="M595" s="29">
        <f>'Barometric Data'!E597</f>
        <v>2.4230999999999998</v>
      </c>
      <c r="N595" s="29">
        <f t="shared" si="42"/>
        <v>144.32089999999999</v>
      </c>
      <c r="O595" s="49">
        <f t="shared" si="44"/>
        <v>341.84556000000003</v>
      </c>
      <c r="P595" s="49"/>
      <c r="Q595" s="29">
        <v>17.279</v>
      </c>
      <c r="R595" s="39" t="s">
        <v>30</v>
      </c>
      <c r="S595" s="18"/>
    </row>
    <row r="596" spans="7:19" x14ac:dyDescent="0.25">
      <c r="G596" s="35">
        <v>40968</v>
      </c>
      <c r="H596" s="36">
        <v>0.58333333333333337</v>
      </c>
      <c r="I596" s="26">
        <f t="shared" si="43"/>
        <v>40968.583333333336</v>
      </c>
      <c r="J596" s="29">
        <v>146.75</v>
      </c>
      <c r="K596" s="27">
        <f>'Barometric Data'!B598+'Barometric Data'!C598</f>
        <v>40968.583333333336</v>
      </c>
      <c r="L596" s="28">
        <f t="shared" si="41"/>
        <v>0</v>
      </c>
      <c r="M596" s="29">
        <f>'Barometric Data'!E598</f>
        <v>2.5217000000000001</v>
      </c>
      <c r="N596" s="29">
        <f t="shared" si="42"/>
        <v>144.22829999999999</v>
      </c>
      <c r="O596" s="49">
        <f t="shared" si="44"/>
        <v>341.93816000000004</v>
      </c>
      <c r="P596" s="49"/>
      <c r="Q596" s="29">
        <v>17.277000000000001</v>
      </c>
      <c r="R596" s="39" t="s">
        <v>30</v>
      </c>
      <c r="S596" s="18"/>
    </row>
    <row r="597" spans="7:19" x14ac:dyDescent="0.25">
      <c r="G597" s="35">
        <v>40968</v>
      </c>
      <c r="H597" s="36">
        <v>0.83333333333333337</v>
      </c>
      <c r="I597" s="26">
        <f t="shared" si="43"/>
        <v>40968.833333333336</v>
      </c>
      <c r="J597" s="29">
        <v>146.786</v>
      </c>
      <c r="K597" s="27">
        <f>'Barometric Data'!B599+'Barometric Data'!C599</f>
        <v>40968.833333333336</v>
      </c>
      <c r="L597" s="28">
        <f t="shared" si="41"/>
        <v>0</v>
      </c>
      <c r="M597" s="29">
        <f>'Barometric Data'!E599</f>
        <v>2.5560999999999998</v>
      </c>
      <c r="N597" s="29">
        <f t="shared" si="42"/>
        <v>144.22990000000001</v>
      </c>
      <c r="O597" s="49">
        <f t="shared" si="44"/>
        <v>341.93655999999999</v>
      </c>
      <c r="P597" s="49"/>
      <c r="Q597" s="29">
        <v>17.288</v>
      </c>
      <c r="R597" s="39" t="s">
        <v>30</v>
      </c>
      <c r="S597" s="18"/>
    </row>
    <row r="598" spans="7:19" x14ac:dyDescent="0.25">
      <c r="G598" s="35">
        <v>40969</v>
      </c>
      <c r="H598" s="36">
        <v>8.3333333333333329E-2</v>
      </c>
      <c r="I598" s="26">
        <f t="shared" si="43"/>
        <v>40969.083333333336</v>
      </c>
      <c r="J598" s="29">
        <v>146.76599999999999</v>
      </c>
      <c r="K598" s="27">
        <f>'Barometric Data'!B600+'Barometric Data'!C600</f>
        <v>40969.083333333336</v>
      </c>
      <c r="L598" s="28">
        <f t="shared" si="41"/>
        <v>0</v>
      </c>
      <c r="M598" s="29">
        <f>'Barometric Data'!E600</f>
        <v>2.5712000000000002</v>
      </c>
      <c r="N598" s="29">
        <f t="shared" si="42"/>
        <v>144.19479999999999</v>
      </c>
      <c r="O598" s="49">
        <f t="shared" si="44"/>
        <v>341.97166000000004</v>
      </c>
      <c r="P598" s="49"/>
      <c r="Q598" s="29">
        <v>17.283000000000001</v>
      </c>
      <c r="R598" s="39" t="s">
        <v>30</v>
      </c>
      <c r="S598" s="18"/>
    </row>
    <row r="599" spans="7:19" x14ac:dyDescent="0.25">
      <c r="G599" s="35">
        <v>40969</v>
      </c>
      <c r="H599" s="36">
        <v>0.33333333333333331</v>
      </c>
      <c r="I599" s="26">
        <f t="shared" si="43"/>
        <v>40969.333333333336</v>
      </c>
      <c r="J599" s="29">
        <v>146.76300000000001</v>
      </c>
      <c r="K599" s="27">
        <f>'Barometric Data'!B601+'Barometric Data'!C601</f>
        <v>40969.333333333336</v>
      </c>
      <c r="L599" s="28">
        <f t="shared" si="41"/>
        <v>0</v>
      </c>
      <c r="M599" s="29">
        <f>'Barometric Data'!E601</f>
        <v>2.5396999999999998</v>
      </c>
      <c r="N599" s="29">
        <f t="shared" si="42"/>
        <v>144.22329999999999</v>
      </c>
      <c r="O599" s="49">
        <f t="shared" si="44"/>
        <v>341.94316000000003</v>
      </c>
      <c r="P599" s="49"/>
      <c r="Q599" s="29">
        <v>17.279</v>
      </c>
      <c r="R599" s="39" t="s">
        <v>30</v>
      </c>
      <c r="S599" s="18"/>
    </row>
    <row r="600" spans="7:19" x14ac:dyDescent="0.25">
      <c r="G600" s="35">
        <v>40969</v>
      </c>
      <c r="H600" s="36">
        <v>0.58333333333333337</v>
      </c>
      <c r="I600" s="26">
        <f t="shared" si="43"/>
        <v>40969.583333333336</v>
      </c>
      <c r="J600" s="29">
        <v>146.87</v>
      </c>
      <c r="K600" s="27">
        <f>'Barometric Data'!B602+'Barometric Data'!C602</f>
        <v>40969.583333333336</v>
      </c>
      <c r="L600" s="28">
        <f t="shared" si="41"/>
        <v>0</v>
      </c>
      <c r="M600" s="29">
        <f>'Barometric Data'!E602</f>
        <v>2.5367000000000002</v>
      </c>
      <c r="N600" s="29">
        <f t="shared" si="42"/>
        <v>144.33330000000001</v>
      </c>
      <c r="O600" s="49">
        <f t="shared" si="44"/>
        <v>341.83316000000002</v>
      </c>
      <c r="P600" s="49"/>
      <c r="Q600" s="29">
        <v>17.292000000000002</v>
      </c>
      <c r="R600" s="39" t="s">
        <v>30</v>
      </c>
      <c r="S600" s="18"/>
    </row>
    <row r="601" spans="7:19" x14ac:dyDescent="0.25">
      <c r="G601" s="35">
        <v>40969</v>
      </c>
      <c r="H601" s="36">
        <v>0.83333333333333337</v>
      </c>
      <c r="I601" s="26">
        <f t="shared" si="43"/>
        <v>40969.833333333336</v>
      </c>
      <c r="J601" s="29">
        <v>147.005</v>
      </c>
      <c r="K601" s="27">
        <f>'Barometric Data'!B603+'Barometric Data'!C603</f>
        <v>40969.833333333336</v>
      </c>
      <c r="L601" s="28">
        <f t="shared" si="41"/>
        <v>0</v>
      </c>
      <c r="M601" s="29">
        <f>'Barometric Data'!E603</f>
        <v>2.7221000000000002</v>
      </c>
      <c r="N601" s="29">
        <f t="shared" si="42"/>
        <v>144.28289999999998</v>
      </c>
      <c r="O601" s="49">
        <f t="shared" si="44"/>
        <v>341.88356000000005</v>
      </c>
      <c r="P601" s="49"/>
      <c r="Q601" s="29">
        <v>17.276</v>
      </c>
      <c r="R601" s="39" t="s">
        <v>30</v>
      </c>
      <c r="S601" s="18"/>
    </row>
    <row r="602" spans="7:19" x14ac:dyDescent="0.25">
      <c r="G602" s="35">
        <v>40970</v>
      </c>
      <c r="H602" s="36">
        <v>8.3333333333333329E-2</v>
      </c>
      <c r="I602" s="26">
        <f t="shared" si="43"/>
        <v>40970.083333333336</v>
      </c>
      <c r="J602" s="29">
        <v>147.084</v>
      </c>
      <c r="K602" s="27">
        <f>'Barometric Data'!B604+'Barometric Data'!C604</f>
        <v>40970.083333333336</v>
      </c>
      <c r="L602" s="28">
        <f t="shared" si="41"/>
        <v>0</v>
      </c>
      <c r="M602" s="29">
        <f>'Barometric Data'!E604</f>
        <v>2.9087999999999998</v>
      </c>
      <c r="N602" s="29">
        <f t="shared" si="42"/>
        <v>144.17519999999999</v>
      </c>
      <c r="O602" s="49">
        <f t="shared" si="44"/>
        <v>341.99126000000001</v>
      </c>
      <c r="P602" s="49"/>
      <c r="Q602" s="29">
        <v>17.279</v>
      </c>
      <c r="R602" s="39" t="s">
        <v>30</v>
      </c>
      <c r="S602" s="18"/>
    </row>
    <row r="603" spans="7:19" x14ac:dyDescent="0.25">
      <c r="G603" s="35">
        <v>40970</v>
      </c>
      <c r="H603" s="36">
        <v>0.33333333333333331</v>
      </c>
      <c r="I603" s="26">
        <f t="shared" si="43"/>
        <v>40970.333333333336</v>
      </c>
      <c r="J603" s="29">
        <v>147.096</v>
      </c>
      <c r="K603" s="27">
        <f>'Barometric Data'!B605+'Barometric Data'!C605</f>
        <v>40970.333333333336</v>
      </c>
      <c r="L603" s="28">
        <f t="shared" si="41"/>
        <v>0</v>
      </c>
      <c r="M603" s="29">
        <f>'Barometric Data'!E605</f>
        <v>3.0428000000000002</v>
      </c>
      <c r="N603" s="29">
        <f t="shared" si="42"/>
        <v>144.0532</v>
      </c>
      <c r="O603" s="49">
        <f t="shared" si="44"/>
        <v>342.11326000000003</v>
      </c>
      <c r="P603" s="49"/>
      <c r="Q603" s="29">
        <v>17.283000000000001</v>
      </c>
      <c r="R603" s="39" t="s">
        <v>30</v>
      </c>
      <c r="S603" s="18"/>
    </row>
    <row r="604" spans="7:19" x14ac:dyDescent="0.25">
      <c r="G604" s="35">
        <v>40970</v>
      </c>
      <c r="H604" s="36">
        <v>0.58333333333333337</v>
      </c>
      <c r="I604" s="26">
        <f t="shared" si="43"/>
        <v>40970.583333333336</v>
      </c>
      <c r="J604" s="29">
        <v>147.059</v>
      </c>
      <c r="K604" s="27">
        <f>'Barometric Data'!B606+'Barometric Data'!C606</f>
        <v>40970.583333333336</v>
      </c>
      <c r="L604" s="28">
        <f t="shared" si="41"/>
        <v>0</v>
      </c>
      <c r="M604" s="29">
        <f>'Barometric Data'!E606</f>
        <v>3.0796999999999999</v>
      </c>
      <c r="N604" s="29">
        <f t="shared" si="42"/>
        <v>143.97929999999999</v>
      </c>
      <c r="O604" s="49">
        <f t="shared" si="44"/>
        <v>342.18716000000006</v>
      </c>
      <c r="P604" s="49"/>
      <c r="Q604" s="29">
        <v>17.277000000000001</v>
      </c>
      <c r="R604" s="39" t="s">
        <v>30</v>
      </c>
      <c r="S604" s="18"/>
    </row>
    <row r="605" spans="7:19" x14ac:dyDescent="0.25">
      <c r="G605" s="35">
        <v>40970</v>
      </c>
      <c r="H605" s="36">
        <v>0.83333333333333337</v>
      </c>
      <c r="I605" s="26">
        <f t="shared" si="43"/>
        <v>40970.833333333336</v>
      </c>
      <c r="J605" s="29">
        <v>147.065</v>
      </c>
      <c r="K605" s="27">
        <f>'Barometric Data'!B607+'Barometric Data'!C607</f>
        <v>40970.833333333336</v>
      </c>
      <c r="L605" s="28">
        <f t="shared" si="41"/>
        <v>0</v>
      </c>
      <c r="M605" s="29">
        <f>'Barometric Data'!E607</f>
        <v>3.0684999999999998</v>
      </c>
      <c r="N605" s="29">
        <f t="shared" si="42"/>
        <v>143.9965</v>
      </c>
      <c r="O605" s="49">
        <f t="shared" si="44"/>
        <v>342.16996000000006</v>
      </c>
      <c r="P605" s="49"/>
      <c r="Q605" s="29">
        <v>17.283000000000001</v>
      </c>
      <c r="R605" s="39" t="s">
        <v>30</v>
      </c>
      <c r="S605" s="18"/>
    </row>
    <row r="606" spans="7:19" x14ac:dyDescent="0.25">
      <c r="G606" s="35">
        <v>40971</v>
      </c>
      <c r="H606" s="36">
        <v>8.3333333333333329E-2</v>
      </c>
      <c r="I606" s="26">
        <f t="shared" si="43"/>
        <v>40971.083333333336</v>
      </c>
      <c r="J606" s="29">
        <v>147.09100000000001</v>
      </c>
      <c r="K606" s="27">
        <f>'Barometric Data'!B608+'Barometric Data'!C608</f>
        <v>40971.083333333336</v>
      </c>
      <c r="L606" s="28">
        <f t="shared" si="41"/>
        <v>0</v>
      </c>
      <c r="M606" s="29">
        <f>'Barometric Data'!E608</f>
        <v>3.0659000000000001</v>
      </c>
      <c r="N606" s="29">
        <f t="shared" si="42"/>
        <v>144.02510000000001</v>
      </c>
      <c r="O606" s="49">
        <f t="shared" si="44"/>
        <v>342.14136000000002</v>
      </c>
      <c r="P606" s="49"/>
      <c r="Q606" s="29">
        <v>17.277999999999999</v>
      </c>
      <c r="R606" s="39" t="s">
        <v>30</v>
      </c>
      <c r="S606" s="18"/>
    </row>
    <row r="607" spans="7:19" x14ac:dyDescent="0.25">
      <c r="G607" s="35">
        <v>40971</v>
      </c>
      <c r="H607" s="36">
        <v>0.33333333333333331</v>
      </c>
      <c r="I607" s="26">
        <f t="shared" si="43"/>
        <v>40971.333333333336</v>
      </c>
      <c r="J607" s="29">
        <v>147.11099999999999</v>
      </c>
      <c r="K607" s="27">
        <f>'Barometric Data'!B609+'Barometric Data'!C609</f>
        <v>40971.333333333336</v>
      </c>
      <c r="L607" s="28">
        <f t="shared" si="41"/>
        <v>0</v>
      </c>
      <c r="M607" s="29">
        <f>'Barometric Data'!E609</f>
        <v>3.0899000000000001</v>
      </c>
      <c r="N607" s="29">
        <f t="shared" si="42"/>
        <v>144.02109999999999</v>
      </c>
      <c r="O607" s="49">
        <f t="shared" si="44"/>
        <v>342.14536000000004</v>
      </c>
      <c r="P607" s="49"/>
      <c r="Q607" s="29">
        <v>17.283999999999999</v>
      </c>
      <c r="R607" s="39" t="s">
        <v>30</v>
      </c>
      <c r="S607" s="18"/>
    </row>
    <row r="608" spans="7:19" x14ac:dyDescent="0.25">
      <c r="G608" s="35">
        <v>40971</v>
      </c>
      <c r="H608" s="36">
        <v>0.58333333333333337</v>
      </c>
      <c r="I608" s="26">
        <f t="shared" si="43"/>
        <v>40971.583333333336</v>
      </c>
      <c r="J608" s="29">
        <v>147.05600000000001</v>
      </c>
      <c r="K608" s="27">
        <f>'Barometric Data'!B610+'Barometric Data'!C610</f>
        <v>40971.583333333336</v>
      </c>
      <c r="L608" s="28">
        <f t="shared" si="41"/>
        <v>0</v>
      </c>
      <c r="M608" s="29">
        <f>'Barometric Data'!E610</f>
        <v>3.1261000000000001</v>
      </c>
      <c r="N608" s="29">
        <f t="shared" si="42"/>
        <v>143.9299</v>
      </c>
      <c r="O608" s="49">
        <f t="shared" si="44"/>
        <v>342.23656000000005</v>
      </c>
      <c r="P608" s="49"/>
      <c r="Q608" s="29">
        <v>17.292999999999999</v>
      </c>
      <c r="R608" s="39" t="s">
        <v>30</v>
      </c>
      <c r="S608" s="18"/>
    </row>
    <row r="609" spans="7:19" x14ac:dyDescent="0.25">
      <c r="G609" s="35">
        <v>40971</v>
      </c>
      <c r="H609" s="36">
        <v>0.83333333333333337</v>
      </c>
      <c r="I609" s="26">
        <f t="shared" si="43"/>
        <v>40971.833333333336</v>
      </c>
      <c r="J609" s="29">
        <v>147.06100000000001</v>
      </c>
      <c r="K609" s="27">
        <f>'Barometric Data'!B611+'Barometric Data'!C611</f>
        <v>40971.833333333336</v>
      </c>
      <c r="L609" s="28">
        <f t="shared" si="41"/>
        <v>0</v>
      </c>
      <c r="M609" s="29">
        <f>'Barometric Data'!E611</f>
        <v>3.0722</v>
      </c>
      <c r="N609" s="29">
        <f t="shared" si="42"/>
        <v>143.9888</v>
      </c>
      <c r="O609" s="49">
        <f t="shared" si="44"/>
        <v>342.17766000000006</v>
      </c>
      <c r="P609" s="49"/>
      <c r="Q609" s="29">
        <v>17.288</v>
      </c>
      <c r="R609" s="39" t="s">
        <v>30</v>
      </c>
      <c r="S609" s="18"/>
    </row>
    <row r="610" spans="7:19" x14ac:dyDescent="0.25">
      <c r="G610" s="35">
        <v>40972</v>
      </c>
      <c r="H610" s="36">
        <v>8.3333333333333329E-2</v>
      </c>
      <c r="I610" s="26">
        <f t="shared" si="43"/>
        <v>40972.083333333336</v>
      </c>
      <c r="J610" s="29">
        <v>147.06800000000001</v>
      </c>
      <c r="K610" s="27">
        <f>'Barometric Data'!B612+'Barometric Data'!C612</f>
        <v>40972.083333333336</v>
      </c>
      <c r="L610" s="28">
        <f t="shared" si="41"/>
        <v>0</v>
      </c>
      <c r="M610" s="29">
        <f>'Barometric Data'!E612</f>
        <v>3.0581</v>
      </c>
      <c r="N610" s="29">
        <f t="shared" si="42"/>
        <v>144.00990000000002</v>
      </c>
      <c r="O610" s="49">
        <f t="shared" si="44"/>
        <v>342.15656000000001</v>
      </c>
      <c r="P610" s="49"/>
      <c r="Q610" s="29">
        <v>17.276</v>
      </c>
      <c r="R610" s="39" t="s">
        <v>30</v>
      </c>
      <c r="S610" s="18"/>
    </row>
    <row r="611" spans="7:19" x14ac:dyDescent="0.25">
      <c r="G611" s="35">
        <v>40972</v>
      </c>
      <c r="H611" s="36">
        <v>0.33333333333333331</v>
      </c>
      <c r="I611" s="26">
        <f t="shared" si="43"/>
        <v>40972.333333333336</v>
      </c>
      <c r="J611" s="29">
        <v>147.00899999999999</v>
      </c>
      <c r="K611" s="27">
        <f>'Barometric Data'!B613+'Barometric Data'!C613</f>
        <v>40972.333333333336</v>
      </c>
      <c r="L611" s="28">
        <f t="shared" si="41"/>
        <v>0</v>
      </c>
      <c r="M611" s="29">
        <f>'Barometric Data'!E613</f>
        <v>3.0524</v>
      </c>
      <c r="N611" s="29">
        <f t="shared" si="42"/>
        <v>143.95659999999998</v>
      </c>
      <c r="O611" s="49">
        <f t="shared" si="44"/>
        <v>342.20986000000005</v>
      </c>
      <c r="P611" s="49"/>
      <c r="Q611" s="29">
        <v>17.294</v>
      </c>
      <c r="R611" s="39" t="s">
        <v>30</v>
      </c>
      <c r="S611" s="18"/>
    </row>
    <row r="612" spans="7:19" x14ac:dyDescent="0.25">
      <c r="G612" s="35">
        <v>40972</v>
      </c>
      <c r="H612" s="36">
        <v>0.58333333333333337</v>
      </c>
      <c r="I612" s="26">
        <f t="shared" si="43"/>
        <v>40972.583333333336</v>
      </c>
      <c r="J612" s="29">
        <v>146.89500000000001</v>
      </c>
      <c r="K612" s="27">
        <f>'Barometric Data'!B614+'Barometric Data'!C614</f>
        <v>40972.583333333336</v>
      </c>
      <c r="L612" s="28">
        <f t="shared" si="41"/>
        <v>0</v>
      </c>
      <c r="M612" s="29">
        <f>'Barometric Data'!E614</f>
        <v>2.9805000000000001</v>
      </c>
      <c r="N612" s="29">
        <f t="shared" si="42"/>
        <v>143.9145</v>
      </c>
      <c r="O612" s="49">
        <f t="shared" si="44"/>
        <v>342.25196000000005</v>
      </c>
      <c r="P612" s="49"/>
      <c r="Q612" s="29">
        <v>17.286000000000001</v>
      </c>
      <c r="R612" s="39" t="s">
        <v>30</v>
      </c>
      <c r="S612" s="18"/>
    </row>
    <row r="613" spans="7:19" x14ac:dyDescent="0.25">
      <c r="G613" s="35">
        <v>40972</v>
      </c>
      <c r="H613" s="36">
        <v>0.83333333333333337</v>
      </c>
      <c r="I613" s="26">
        <f t="shared" si="43"/>
        <v>40972.833333333336</v>
      </c>
      <c r="J613" s="29">
        <v>146.86500000000001</v>
      </c>
      <c r="K613" s="27">
        <f>'Barometric Data'!B615+'Barometric Data'!C615</f>
        <v>40972.833333333336</v>
      </c>
      <c r="L613" s="28">
        <f t="shared" ref="L613:L676" si="45">K613-I613</f>
        <v>0</v>
      </c>
      <c r="M613" s="29">
        <f>'Barometric Data'!E615</f>
        <v>2.8363999999999998</v>
      </c>
      <c r="N613" s="29">
        <f t="shared" ref="N613:N676" si="46">J613-M613</f>
        <v>144.02860000000001</v>
      </c>
      <c r="O613" s="49">
        <f t="shared" si="44"/>
        <v>342.13786000000005</v>
      </c>
      <c r="P613" s="49"/>
      <c r="Q613" s="29">
        <v>17.286000000000001</v>
      </c>
      <c r="R613" s="39" t="s">
        <v>30</v>
      </c>
      <c r="S613" s="18"/>
    </row>
    <row r="614" spans="7:19" x14ac:dyDescent="0.25">
      <c r="G614" s="35">
        <v>40973</v>
      </c>
      <c r="H614" s="36">
        <v>8.3333333333333329E-2</v>
      </c>
      <c r="I614" s="26">
        <f t="shared" si="43"/>
        <v>40973.083333333336</v>
      </c>
      <c r="J614" s="29">
        <v>146.84800000000001</v>
      </c>
      <c r="K614" s="27">
        <f>'Barometric Data'!B616+'Barometric Data'!C616</f>
        <v>40973.083333333336</v>
      </c>
      <c r="L614" s="28">
        <f t="shared" si="45"/>
        <v>0</v>
      </c>
      <c r="M614" s="29">
        <f>'Barometric Data'!E616</f>
        <v>2.7624</v>
      </c>
      <c r="N614" s="29">
        <f t="shared" si="46"/>
        <v>144.0856</v>
      </c>
      <c r="O614" s="49">
        <f t="shared" si="44"/>
        <v>342.08086000000003</v>
      </c>
      <c r="P614" s="49"/>
      <c r="Q614" s="29">
        <v>17.286999999999999</v>
      </c>
      <c r="R614" s="39" t="s">
        <v>30</v>
      </c>
      <c r="S614" s="18"/>
    </row>
    <row r="615" spans="7:19" x14ac:dyDescent="0.25">
      <c r="G615" s="35">
        <v>40973</v>
      </c>
      <c r="H615" s="36">
        <v>0.33333333333333331</v>
      </c>
      <c r="I615" s="26">
        <f t="shared" si="43"/>
        <v>40973.333333333336</v>
      </c>
      <c r="J615" s="29">
        <v>146.75800000000001</v>
      </c>
      <c r="K615" s="27">
        <f>'Barometric Data'!B617+'Barometric Data'!C617</f>
        <v>40973.333333333336</v>
      </c>
      <c r="L615" s="28">
        <f t="shared" si="45"/>
        <v>0</v>
      </c>
      <c r="M615" s="29">
        <f>'Barometric Data'!E617</f>
        <v>2.6985000000000001</v>
      </c>
      <c r="N615" s="29">
        <f t="shared" si="46"/>
        <v>144.05950000000001</v>
      </c>
      <c r="O615" s="49">
        <f t="shared" si="44"/>
        <v>342.10696000000002</v>
      </c>
      <c r="P615" s="49"/>
      <c r="Q615" s="29">
        <v>17.280999999999999</v>
      </c>
      <c r="R615" s="39" t="s">
        <v>30</v>
      </c>
      <c r="S615" s="18"/>
    </row>
    <row r="616" spans="7:19" x14ac:dyDescent="0.25">
      <c r="G616" s="35">
        <v>40973</v>
      </c>
      <c r="H616" s="36">
        <v>0.58333333333333337</v>
      </c>
      <c r="I616" s="26">
        <f t="shared" si="43"/>
        <v>40973.583333333336</v>
      </c>
      <c r="J616" s="29">
        <v>146.654</v>
      </c>
      <c r="K616" s="27">
        <f>'Barometric Data'!B618+'Barometric Data'!C618</f>
        <v>40973.583333333336</v>
      </c>
      <c r="L616" s="28">
        <f t="shared" si="45"/>
        <v>0</v>
      </c>
      <c r="M616" s="29">
        <f>'Barometric Data'!E618</f>
        <v>2.5773000000000001</v>
      </c>
      <c r="N616" s="29">
        <f t="shared" si="46"/>
        <v>144.07669999999999</v>
      </c>
      <c r="O616" s="49">
        <f t="shared" si="44"/>
        <v>342.08976000000007</v>
      </c>
      <c r="P616" s="49"/>
      <c r="Q616" s="29">
        <v>17.286000000000001</v>
      </c>
      <c r="R616" s="39" t="s">
        <v>30</v>
      </c>
      <c r="S616" s="18"/>
    </row>
    <row r="617" spans="7:19" x14ac:dyDescent="0.25">
      <c r="G617" s="35">
        <v>40973</v>
      </c>
      <c r="H617" s="36">
        <v>0.83333333333333337</v>
      </c>
      <c r="I617" s="26">
        <f t="shared" si="43"/>
        <v>40973.833333333336</v>
      </c>
      <c r="J617" s="29">
        <v>146.60400000000001</v>
      </c>
      <c r="K617" s="27">
        <f>'Barometric Data'!B619+'Barometric Data'!C619</f>
        <v>40973.833333333336</v>
      </c>
      <c r="L617" s="28">
        <f t="shared" si="45"/>
        <v>0</v>
      </c>
      <c r="M617" s="29">
        <f>'Barometric Data'!E619</f>
        <v>2.4034</v>
      </c>
      <c r="N617" s="29">
        <f t="shared" si="46"/>
        <v>144.20060000000001</v>
      </c>
      <c r="O617" s="49">
        <f t="shared" si="44"/>
        <v>341.96586000000002</v>
      </c>
      <c r="P617" s="49"/>
      <c r="Q617" s="29">
        <v>17.282</v>
      </c>
      <c r="R617" s="39" t="s">
        <v>30</v>
      </c>
      <c r="S617" s="18"/>
    </row>
    <row r="618" spans="7:19" x14ac:dyDescent="0.25">
      <c r="G618" s="35">
        <v>40974</v>
      </c>
      <c r="H618" s="36">
        <v>8.3333333333333329E-2</v>
      </c>
      <c r="I618" s="26">
        <f t="shared" si="43"/>
        <v>40974.083333333336</v>
      </c>
      <c r="J618" s="29">
        <v>146.67699999999999</v>
      </c>
      <c r="K618" s="27">
        <f>'Barometric Data'!B620+'Barometric Data'!C620</f>
        <v>40974.083333333336</v>
      </c>
      <c r="L618" s="28">
        <f t="shared" si="45"/>
        <v>0</v>
      </c>
      <c r="M618" s="29">
        <f>'Barometric Data'!E620</f>
        <v>2.3469000000000002</v>
      </c>
      <c r="N618" s="29">
        <f t="shared" si="46"/>
        <v>144.33009999999999</v>
      </c>
      <c r="O618" s="49">
        <f t="shared" si="44"/>
        <v>341.83636000000001</v>
      </c>
      <c r="P618" s="49"/>
      <c r="Q618" s="29">
        <v>17.285</v>
      </c>
      <c r="R618" s="39" t="s">
        <v>30</v>
      </c>
      <c r="S618" s="18"/>
    </row>
    <row r="619" spans="7:19" x14ac:dyDescent="0.25">
      <c r="G619" s="35">
        <v>40974</v>
      </c>
      <c r="H619" s="36">
        <v>0.33333333333333331</v>
      </c>
      <c r="I619" s="26">
        <f t="shared" si="43"/>
        <v>40974.333333333336</v>
      </c>
      <c r="J619" s="29">
        <v>146.72800000000001</v>
      </c>
      <c r="K619" s="27">
        <f>'Barometric Data'!B621+'Barometric Data'!C621</f>
        <v>40974.333333333336</v>
      </c>
      <c r="L619" s="28">
        <f t="shared" si="45"/>
        <v>0</v>
      </c>
      <c r="M619" s="29">
        <f>'Barometric Data'!E621</f>
        <v>2.371</v>
      </c>
      <c r="N619" s="29">
        <f t="shared" si="46"/>
        <v>144.357</v>
      </c>
      <c r="O619" s="49">
        <f t="shared" si="44"/>
        <v>341.80946000000006</v>
      </c>
      <c r="P619" s="49"/>
      <c r="Q619" s="29">
        <v>17.277999999999999</v>
      </c>
      <c r="R619" s="39" t="s">
        <v>30</v>
      </c>
      <c r="S619" s="18"/>
    </row>
    <row r="620" spans="7:19" x14ac:dyDescent="0.25">
      <c r="G620" s="35">
        <v>40974</v>
      </c>
      <c r="H620" s="36">
        <v>0.58333333333333337</v>
      </c>
      <c r="I620" s="26">
        <f t="shared" si="43"/>
        <v>40974.583333333336</v>
      </c>
      <c r="J620" s="29">
        <v>146.75700000000001</v>
      </c>
      <c r="K620" s="27">
        <f>'Barometric Data'!B622+'Barometric Data'!C622</f>
        <v>40974.583333333336</v>
      </c>
      <c r="L620" s="28">
        <f t="shared" si="45"/>
        <v>0</v>
      </c>
      <c r="M620" s="29">
        <f>'Barometric Data'!E622</f>
        <v>2.5</v>
      </c>
      <c r="N620" s="29">
        <f t="shared" si="46"/>
        <v>144.25700000000001</v>
      </c>
      <c r="O620" s="49">
        <f t="shared" si="44"/>
        <v>341.90946000000002</v>
      </c>
      <c r="P620" s="49"/>
      <c r="Q620" s="29">
        <v>17.295999999999999</v>
      </c>
      <c r="R620" s="39" t="s">
        <v>30</v>
      </c>
      <c r="S620" s="18"/>
    </row>
    <row r="621" spans="7:19" x14ac:dyDescent="0.25">
      <c r="G621" s="35">
        <v>40974</v>
      </c>
      <c r="H621" s="36">
        <v>0.83333333333333337</v>
      </c>
      <c r="I621" s="26">
        <f t="shared" si="43"/>
        <v>40974.833333333336</v>
      </c>
      <c r="J621" s="29">
        <v>146.828</v>
      </c>
      <c r="K621" s="27">
        <f>'Barometric Data'!B623+'Barometric Data'!C623</f>
        <v>40974.833333333336</v>
      </c>
      <c r="L621" s="28">
        <f t="shared" si="45"/>
        <v>0</v>
      </c>
      <c r="M621" s="29">
        <f>'Barometric Data'!E623</f>
        <v>2.5491000000000001</v>
      </c>
      <c r="N621" s="29">
        <f t="shared" si="46"/>
        <v>144.27889999999999</v>
      </c>
      <c r="O621" s="49">
        <f t="shared" si="44"/>
        <v>341.88756000000001</v>
      </c>
      <c r="P621" s="49"/>
      <c r="Q621" s="29">
        <v>17.274000000000001</v>
      </c>
      <c r="R621" s="39" t="s">
        <v>30</v>
      </c>
      <c r="S621" s="18"/>
    </row>
    <row r="622" spans="7:19" x14ac:dyDescent="0.25">
      <c r="G622" s="35">
        <v>40975</v>
      </c>
      <c r="H622" s="36">
        <v>8.3333333333333329E-2</v>
      </c>
      <c r="I622" s="26">
        <f t="shared" si="43"/>
        <v>40975.083333333336</v>
      </c>
      <c r="J622" s="29">
        <v>146.923</v>
      </c>
      <c r="K622" s="27">
        <f>'Barometric Data'!B624+'Barometric Data'!C624</f>
        <v>40975.083333333336</v>
      </c>
      <c r="L622" s="28">
        <f t="shared" si="45"/>
        <v>0</v>
      </c>
      <c r="M622" s="29">
        <f>'Barometric Data'!E624</f>
        <v>2.6949000000000001</v>
      </c>
      <c r="N622" s="29">
        <f t="shared" si="46"/>
        <v>144.22810000000001</v>
      </c>
      <c r="O622" s="49">
        <f t="shared" si="44"/>
        <v>341.93835999999999</v>
      </c>
      <c r="P622" s="49"/>
      <c r="Q622" s="29">
        <v>17.295999999999999</v>
      </c>
      <c r="R622" s="39" t="s">
        <v>30</v>
      </c>
      <c r="S622" s="18"/>
    </row>
    <row r="623" spans="7:19" x14ac:dyDescent="0.25">
      <c r="G623" s="35">
        <v>40975</v>
      </c>
      <c r="H623" s="36">
        <v>0.33333333333333331</v>
      </c>
      <c r="I623" s="26">
        <f t="shared" si="43"/>
        <v>40975.333333333336</v>
      </c>
      <c r="J623" s="29">
        <v>146.99700000000001</v>
      </c>
      <c r="K623" s="27">
        <f>'Barometric Data'!B625+'Barometric Data'!C625</f>
        <v>40975.333333333336</v>
      </c>
      <c r="L623" s="28">
        <f t="shared" si="45"/>
        <v>0</v>
      </c>
      <c r="M623" s="29">
        <f>'Barometric Data'!E625</f>
        <v>2.8048999999999999</v>
      </c>
      <c r="N623" s="29">
        <f t="shared" si="46"/>
        <v>144.19210000000001</v>
      </c>
      <c r="O623" s="49">
        <f t="shared" si="44"/>
        <v>341.97436000000005</v>
      </c>
      <c r="P623" s="49"/>
      <c r="Q623" s="29">
        <v>17.285</v>
      </c>
      <c r="R623" s="39" t="s">
        <v>30</v>
      </c>
      <c r="S623" s="18"/>
    </row>
    <row r="624" spans="7:19" x14ac:dyDescent="0.25">
      <c r="G624" s="35">
        <v>40975</v>
      </c>
      <c r="H624" s="36">
        <v>0.58333333333333337</v>
      </c>
      <c r="I624" s="26">
        <f t="shared" si="43"/>
        <v>40975.583333333336</v>
      </c>
      <c r="J624" s="29">
        <v>147.065</v>
      </c>
      <c r="K624" s="27">
        <f>'Barometric Data'!B626+'Barometric Data'!C626</f>
        <v>40975.583333333336</v>
      </c>
      <c r="L624" s="28">
        <f t="shared" si="45"/>
        <v>0</v>
      </c>
      <c r="M624" s="29">
        <f>'Barometric Data'!E626</f>
        <v>2.9481000000000002</v>
      </c>
      <c r="N624" s="29">
        <f t="shared" si="46"/>
        <v>144.11689999999999</v>
      </c>
      <c r="O624" s="49">
        <f t="shared" si="44"/>
        <v>342.04956000000004</v>
      </c>
      <c r="P624" s="49"/>
      <c r="Q624" s="29">
        <v>17.271999999999998</v>
      </c>
      <c r="R624" s="39" t="s">
        <v>30</v>
      </c>
      <c r="S624" s="18"/>
    </row>
    <row r="625" spans="7:19" x14ac:dyDescent="0.25">
      <c r="G625" s="35">
        <v>40975</v>
      </c>
      <c r="H625" s="36">
        <v>0.83333333333333337</v>
      </c>
      <c r="I625" s="26">
        <f t="shared" si="43"/>
        <v>40975.833333333336</v>
      </c>
      <c r="J625" s="29">
        <v>147.083</v>
      </c>
      <c r="K625" s="27">
        <f>'Barometric Data'!B627+'Barometric Data'!C627</f>
        <v>40975.833333333336</v>
      </c>
      <c r="L625" s="28">
        <f t="shared" si="45"/>
        <v>0</v>
      </c>
      <c r="M625" s="29">
        <f>'Barometric Data'!E627</f>
        <v>3.0415999999999999</v>
      </c>
      <c r="N625" s="29">
        <f t="shared" si="46"/>
        <v>144.04140000000001</v>
      </c>
      <c r="O625" s="49">
        <f t="shared" si="44"/>
        <v>342.12506000000002</v>
      </c>
      <c r="P625" s="49"/>
      <c r="Q625" s="29">
        <v>17.277000000000001</v>
      </c>
      <c r="R625" s="39" t="s">
        <v>30</v>
      </c>
      <c r="S625" s="18"/>
    </row>
    <row r="626" spans="7:19" x14ac:dyDescent="0.25">
      <c r="G626" s="35">
        <v>40976</v>
      </c>
      <c r="H626" s="36">
        <v>8.3333333333333329E-2</v>
      </c>
      <c r="I626" s="26">
        <f t="shared" si="43"/>
        <v>40976.083333333336</v>
      </c>
      <c r="J626" s="29">
        <v>147.185</v>
      </c>
      <c r="K626" s="27">
        <f>'Barometric Data'!B628+'Barometric Data'!C628</f>
        <v>40976.083333333336</v>
      </c>
      <c r="L626" s="28">
        <f t="shared" si="45"/>
        <v>0</v>
      </c>
      <c r="M626" s="29">
        <f>'Barometric Data'!E628</f>
        <v>3.1181000000000001</v>
      </c>
      <c r="N626" s="29">
        <f t="shared" si="46"/>
        <v>144.0669</v>
      </c>
      <c r="O626" s="49">
        <f t="shared" si="44"/>
        <v>342.09956</v>
      </c>
      <c r="P626" s="49"/>
      <c r="Q626" s="29">
        <v>17.28</v>
      </c>
      <c r="R626" s="39" t="s">
        <v>30</v>
      </c>
      <c r="S626" s="18"/>
    </row>
    <row r="627" spans="7:19" x14ac:dyDescent="0.25">
      <c r="G627" s="35">
        <v>40976</v>
      </c>
      <c r="H627" s="36">
        <v>0.33333333333333331</v>
      </c>
      <c r="I627" s="26">
        <f t="shared" si="43"/>
        <v>40976.333333333336</v>
      </c>
      <c r="J627" s="29">
        <v>147.14099999999999</v>
      </c>
      <c r="K627" s="27">
        <f>'Barometric Data'!B629+'Barometric Data'!C629</f>
        <v>40976.333333333336</v>
      </c>
      <c r="L627" s="28">
        <f t="shared" si="45"/>
        <v>0</v>
      </c>
      <c r="M627" s="29">
        <f>'Barometric Data'!E629</f>
        <v>3.2290000000000001</v>
      </c>
      <c r="N627" s="29">
        <f t="shared" si="46"/>
        <v>143.91199999999998</v>
      </c>
      <c r="O627" s="49">
        <f t="shared" si="44"/>
        <v>342.25446000000005</v>
      </c>
      <c r="P627" s="49"/>
      <c r="Q627" s="29">
        <v>17.286000000000001</v>
      </c>
      <c r="R627" s="39" t="s">
        <v>30</v>
      </c>
      <c r="S627" s="18"/>
    </row>
    <row r="628" spans="7:19" x14ac:dyDescent="0.25">
      <c r="G628" s="35">
        <v>40976</v>
      </c>
      <c r="H628" s="36">
        <v>0.58333333333333337</v>
      </c>
      <c r="I628" s="26">
        <f t="shared" si="43"/>
        <v>40976.583333333336</v>
      </c>
      <c r="J628" s="29">
        <v>147.16800000000001</v>
      </c>
      <c r="K628" s="27">
        <f>'Barometric Data'!B630+'Barometric Data'!C630</f>
        <v>40976.583333333336</v>
      </c>
      <c r="L628" s="28">
        <f t="shared" si="45"/>
        <v>0</v>
      </c>
      <c r="M628" s="29">
        <f>'Barometric Data'!E630</f>
        <v>3.2250000000000001</v>
      </c>
      <c r="N628" s="29">
        <f t="shared" si="46"/>
        <v>143.94300000000001</v>
      </c>
      <c r="O628" s="49">
        <f t="shared" si="44"/>
        <v>342.22346000000005</v>
      </c>
      <c r="P628" s="49"/>
      <c r="Q628" s="29">
        <v>17.291</v>
      </c>
      <c r="R628" s="39" t="s">
        <v>30</v>
      </c>
      <c r="S628" s="18"/>
    </row>
    <row r="629" spans="7:19" x14ac:dyDescent="0.25">
      <c r="G629" s="35">
        <v>40976</v>
      </c>
      <c r="H629" s="36">
        <v>0.83333333333333337</v>
      </c>
      <c r="I629" s="26">
        <f t="shared" si="43"/>
        <v>40976.833333333336</v>
      </c>
      <c r="J629" s="29">
        <v>147.10900000000001</v>
      </c>
      <c r="K629" s="27">
        <f>'Barometric Data'!B631+'Barometric Data'!C631</f>
        <v>40976.833333333336</v>
      </c>
      <c r="L629" s="28">
        <f t="shared" si="45"/>
        <v>0</v>
      </c>
      <c r="M629" s="29">
        <f>'Barometric Data'!E631</f>
        <v>3.2128999999999999</v>
      </c>
      <c r="N629" s="29">
        <f t="shared" si="46"/>
        <v>143.89610000000002</v>
      </c>
      <c r="O629" s="49">
        <f t="shared" si="44"/>
        <v>342.27035999999998</v>
      </c>
      <c r="P629" s="49"/>
      <c r="Q629" s="29">
        <v>17.286000000000001</v>
      </c>
      <c r="R629" s="39" t="s">
        <v>30</v>
      </c>
      <c r="S629" s="18"/>
    </row>
    <row r="630" spans="7:19" x14ac:dyDescent="0.25">
      <c r="G630" s="35">
        <v>40977</v>
      </c>
      <c r="H630" s="36">
        <v>8.3333333333333329E-2</v>
      </c>
      <c r="I630" s="26">
        <f t="shared" si="43"/>
        <v>40977.083333333336</v>
      </c>
      <c r="J630" s="29">
        <v>147.09299999999999</v>
      </c>
      <c r="K630" s="27">
        <f>'Barometric Data'!B632+'Barometric Data'!C632</f>
        <v>40977.083333333336</v>
      </c>
      <c r="L630" s="28">
        <f t="shared" si="45"/>
        <v>0</v>
      </c>
      <c r="M630" s="29">
        <f>'Barometric Data'!E632</f>
        <v>3.1726999999999999</v>
      </c>
      <c r="N630" s="29">
        <f t="shared" si="46"/>
        <v>143.9203</v>
      </c>
      <c r="O630" s="49">
        <f t="shared" si="44"/>
        <v>342.24616000000003</v>
      </c>
      <c r="P630" s="49"/>
      <c r="Q630" s="29">
        <v>17.280999999999999</v>
      </c>
      <c r="R630" s="39" t="s">
        <v>30</v>
      </c>
      <c r="S630" s="18"/>
    </row>
    <row r="631" spans="7:19" x14ac:dyDescent="0.25">
      <c r="G631" s="35">
        <v>40977</v>
      </c>
      <c r="H631" s="36">
        <v>0.33333333333333331</v>
      </c>
      <c r="I631" s="26">
        <f t="shared" si="43"/>
        <v>40977.333333333336</v>
      </c>
      <c r="J631" s="29">
        <v>146.98400000000001</v>
      </c>
      <c r="K631" s="27">
        <f>'Barometric Data'!B633+'Barometric Data'!C633</f>
        <v>40977.333333333336</v>
      </c>
      <c r="L631" s="28">
        <f t="shared" si="45"/>
        <v>0</v>
      </c>
      <c r="M631" s="29">
        <f>'Barometric Data'!E633</f>
        <v>3.1150000000000002</v>
      </c>
      <c r="N631" s="29">
        <f t="shared" si="46"/>
        <v>143.869</v>
      </c>
      <c r="O631" s="49">
        <f t="shared" si="44"/>
        <v>342.29746</v>
      </c>
      <c r="P631" s="49"/>
      <c r="Q631" s="29">
        <v>17.289000000000001</v>
      </c>
      <c r="R631" s="39" t="s">
        <v>30</v>
      </c>
      <c r="S631" s="18"/>
    </row>
    <row r="632" spans="7:19" x14ac:dyDescent="0.25">
      <c r="G632" s="35">
        <v>40977</v>
      </c>
      <c r="H632" s="36">
        <v>0.58333333333333337</v>
      </c>
      <c r="I632" s="26">
        <f t="shared" si="43"/>
        <v>40977.583333333336</v>
      </c>
      <c r="J632" s="29">
        <v>146.941</v>
      </c>
      <c r="K632" s="27">
        <f>'Barometric Data'!B634+'Barometric Data'!C634</f>
        <v>40977.583333333336</v>
      </c>
      <c r="L632" s="28">
        <f t="shared" si="45"/>
        <v>0</v>
      </c>
      <c r="M632" s="29">
        <f>'Barometric Data'!E634</f>
        <v>3.0135999999999998</v>
      </c>
      <c r="N632" s="29">
        <f t="shared" si="46"/>
        <v>143.92740000000001</v>
      </c>
      <c r="O632" s="49">
        <f t="shared" si="44"/>
        <v>342.23905999999999</v>
      </c>
      <c r="P632" s="49"/>
      <c r="Q632" s="29">
        <v>17.292000000000002</v>
      </c>
      <c r="R632" s="39" t="s">
        <v>30</v>
      </c>
      <c r="S632" s="18"/>
    </row>
    <row r="633" spans="7:19" x14ac:dyDescent="0.25">
      <c r="G633" s="35">
        <v>40977</v>
      </c>
      <c r="H633" s="36">
        <v>0.83333333333333337</v>
      </c>
      <c r="I633" s="26">
        <f t="shared" si="43"/>
        <v>40977.833333333336</v>
      </c>
      <c r="J633" s="29">
        <v>146.83799999999999</v>
      </c>
      <c r="K633" s="27">
        <f>'Barometric Data'!B635+'Barometric Data'!C635</f>
        <v>40977.833333333336</v>
      </c>
      <c r="L633" s="28">
        <f t="shared" si="45"/>
        <v>0</v>
      </c>
      <c r="M633" s="29">
        <f>'Barometric Data'!E635</f>
        <v>2.8609</v>
      </c>
      <c r="N633" s="29">
        <f t="shared" si="46"/>
        <v>143.97710000000001</v>
      </c>
      <c r="O633" s="49">
        <f t="shared" si="44"/>
        <v>342.18936000000002</v>
      </c>
      <c r="P633" s="49"/>
      <c r="Q633" s="29">
        <v>17.282</v>
      </c>
      <c r="R633" s="39" t="s">
        <v>30</v>
      </c>
      <c r="S633" s="18"/>
    </row>
    <row r="634" spans="7:19" x14ac:dyDescent="0.25">
      <c r="G634" s="35">
        <v>40978</v>
      </c>
      <c r="H634" s="36">
        <v>8.3333333333333329E-2</v>
      </c>
      <c r="I634" s="26">
        <f t="shared" si="43"/>
        <v>40978.083333333336</v>
      </c>
      <c r="J634" s="29">
        <v>146.84200000000001</v>
      </c>
      <c r="K634" s="27">
        <f>'Barometric Data'!B636+'Barometric Data'!C636</f>
        <v>40978.083333333336</v>
      </c>
      <c r="L634" s="28">
        <f t="shared" si="45"/>
        <v>0</v>
      </c>
      <c r="M634" s="29">
        <f>'Barometric Data'!E636</f>
        <v>2.7557999999999998</v>
      </c>
      <c r="N634" s="29">
        <f t="shared" si="46"/>
        <v>144.08620000000002</v>
      </c>
      <c r="O634" s="49">
        <f t="shared" si="44"/>
        <v>342.08026000000001</v>
      </c>
      <c r="P634" s="49"/>
      <c r="Q634" s="29">
        <v>17.280999999999999</v>
      </c>
      <c r="R634" s="39" t="s">
        <v>30</v>
      </c>
      <c r="S634" s="18"/>
    </row>
    <row r="635" spans="7:19" x14ac:dyDescent="0.25">
      <c r="G635" s="35">
        <v>40978</v>
      </c>
      <c r="H635" s="36">
        <v>0.33333333333333331</v>
      </c>
      <c r="I635" s="26">
        <f t="shared" si="43"/>
        <v>40978.333333333336</v>
      </c>
      <c r="J635" s="29">
        <v>146.72900000000001</v>
      </c>
      <c r="K635" s="27">
        <f>'Barometric Data'!B637+'Barometric Data'!C637</f>
        <v>40978.333333333336</v>
      </c>
      <c r="L635" s="28">
        <f t="shared" si="45"/>
        <v>0</v>
      </c>
      <c r="M635" s="29">
        <f>'Barometric Data'!E637</f>
        <v>2.7050999999999998</v>
      </c>
      <c r="N635" s="29">
        <f t="shared" si="46"/>
        <v>144.02390000000003</v>
      </c>
      <c r="O635" s="49">
        <f t="shared" si="44"/>
        <v>342.14256</v>
      </c>
      <c r="P635" s="49"/>
      <c r="Q635" s="29">
        <v>17.286000000000001</v>
      </c>
      <c r="R635" s="39" t="s">
        <v>30</v>
      </c>
      <c r="S635" s="18"/>
    </row>
    <row r="636" spans="7:19" x14ac:dyDescent="0.25">
      <c r="G636" s="35">
        <v>40978</v>
      </c>
      <c r="H636" s="36">
        <v>0.58333333333333337</v>
      </c>
      <c r="I636" s="26">
        <f t="shared" si="43"/>
        <v>40978.583333333336</v>
      </c>
      <c r="J636" s="29">
        <v>146.72</v>
      </c>
      <c r="K636" s="27">
        <f>'Barometric Data'!B638+'Barometric Data'!C638</f>
        <v>40978.583333333336</v>
      </c>
      <c r="L636" s="28">
        <f t="shared" si="45"/>
        <v>0</v>
      </c>
      <c r="M636" s="29">
        <f>'Barometric Data'!E638</f>
        <v>2.6116999999999999</v>
      </c>
      <c r="N636" s="29">
        <f t="shared" si="46"/>
        <v>144.10829999999999</v>
      </c>
      <c r="O636" s="49">
        <f t="shared" si="44"/>
        <v>342.05816000000004</v>
      </c>
      <c r="P636" s="49"/>
      <c r="Q636" s="29">
        <v>17.29</v>
      </c>
      <c r="R636" s="39" t="s">
        <v>30</v>
      </c>
      <c r="S636" s="18"/>
    </row>
    <row r="637" spans="7:19" x14ac:dyDescent="0.25">
      <c r="G637" s="35">
        <v>40978</v>
      </c>
      <c r="H637" s="36">
        <v>0.83333333333333337</v>
      </c>
      <c r="I637" s="26">
        <f t="shared" si="43"/>
        <v>40978.833333333336</v>
      </c>
      <c r="J637" s="29">
        <v>146.65600000000001</v>
      </c>
      <c r="K637" s="27">
        <f>'Barometric Data'!B639+'Barometric Data'!C639</f>
        <v>40978.833333333336</v>
      </c>
      <c r="L637" s="28">
        <f t="shared" si="45"/>
        <v>0</v>
      </c>
      <c r="M637" s="29">
        <f>'Barometric Data'!E639</f>
        <v>2.5023</v>
      </c>
      <c r="N637" s="29">
        <f t="shared" si="46"/>
        <v>144.15370000000001</v>
      </c>
      <c r="O637" s="49">
        <f t="shared" si="44"/>
        <v>342.01276000000001</v>
      </c>
      <c r="P637" s="49"/>
      <c r="Q637" s="29">
        <v>17.280999999999999</v>
      </c>
      <c r="R637" s="39" t="s">
        <v>30</v>
      </c>
      <c r="S637" s="18"/>
    </row>
    <row r="638" spans="7:19" x14ac:dyDescent="0.25">
      <c r="G638" s="35">
        <v>40979</v>
      </c>
      <c r="H638" s="36">
        <v>8.3333333333333329E-2</v>
      </c>
      <c r="I638" s="26">
        <f t="shared" si="43"/>
        <v>40979.083333333336</v>
      </c>
      <c r="J638" s="29">
        <v>146.64400000000001</v>
      </c>
      <c r="K638" s="27">
        <f>'Barometric Data'!B640+'Barometric Data'!C640</f>
        <v>40979.083333333336</v>
      </c>
      <c r="L638" s="28">
        <f t="shared" si="45"/>
        <v>0</v>
      </c>
      <c r="M638" s="29">
        <f>'Barometric Data'!E640</f>
        <v>2.4275000000000002</v>
      </c>
      <c r="N638" s="29">
        <f t="shared" si="46"/>
        <v>144.2165</v>
      </c>
      <c r="O638" s="49">
        <f t="shared" si="44"/>
        <v>341.94996000000003</v>
      </c>
      <c r="P638" s="49"/>
      <c r="Q638" s="29">
        <v>17.291</v>
      </c>
      <c r="R638" s="39" t="s">
        <v>30</v>
      </c>
      <c r="S638" s="18"/>
    </row>
    <row r="639" spans="7:19" x14ac:dyDescent="0.25">
      <c r="G639" s="35">
        <v>40979</v>
      </c>
      <c r="H639" s="36">
        <v>0.33333333333333331</v>
      </c>
      <c r="I639" s="26">
        <f t="shared" si="43"/>
        <v>40979.333333333336</v>
      </c>
      <c r="J639" s="29">
        <v>146.62100000000001</v>
      </c>
      <c r="K639" s="27">
        <f>'Barometric Data'!B641+'Barometric Data'!C641</f>
        <v>40979.333333333336</v>
      </c>
      <c r="L639" s="28">
        <f t="shared" si="45"/>
        <v>0</v>
      </c>
      <c r="M639" s="29">
        <f>'Barometric Data'!E641</f>
        <v>2.3791000000000002</v>
      </c>
      <c r="N639" s="29">
        <f t="shared" si="46"/>
        <v>144.24190000000002</v>
      </c>
      <c r="O639" s="49">
        <f t="shared" si="44"/>
        <v>341.92456000000004</v>
      </c>
      <c r="P639" s="49"/>
      <c r="Q639" s="29">
        <v>17.288</v>
      </c>
      <c r="R639" s="39" t="s">
        <v>30</v>
      </c>
      <c r="S639" s="18"/>
    </row>
    <row r="640" spans="7:19" x14ac:dyDescent="0.25">
      <c r="G640" s="35">
        <v>40979</v>
      </c>
      <c r="H640" s="36">
        <v>0.58333333333333337</v>
      </c>
      <c r="I640" s="26">
        <f t="shared" si="43"/>
        <v>40979.583333333336</v>
      </c>
      <c r="J640" s="29">
        <v>146.70699999999999</v>
      </c>
      <c r="K640" s="27">
        <f>'Barometric Data'!B642+'Barometric Data'!C642</f>
        <v>40979.583333333336</v>
      </c>
      <c r="L640" s="28">
        <f t="shared" si="45"/>
        <v>0</v>
      </c>
      <c r="M640" s="29">
        <f>'Barometric Data'!E642</f>
        <v>2.4049</v>
      </c>
      <c r="N640" s="29">
        <f t="shared" si="46"/>
        <v>144.3021</v>
      </c>
      <c r="O640" s="49">
        <f t="shared" si="44"/>
        <v>341.86436000000003</v>
      </c>
      <c r="P640" s="49"/>
      <c r="Q640" s="29">
        <v>17.292999999999999</v>
      </c>
      <c r="R640" s="39" t="s">
        <v>30</v>
      </c>
      <c r="S640" s="18"/>
    </row>
    <row r="641" spans="7:19" x14ac:dyDescent="0.25">
      <c r="G641" s="35">
        <v>40979</v>
      </c>
      <c r="H641" s="36">
        <v>0.83333333333333337</v>
      </c>
      <c r="I641" s="26">
        <f t="shared" si="43"/>
        <v>40979.833333333336</v>
      </c>
      <c r="J641" s="29">
        <v>146.79300000000001</v>
      </c>
      <c r="K641" s="27">
        <f>'Barometric Data'!B643+'Barometric Data'!C643</f>
        <v>40979.833333333336</v>
      </c>
      <c r="L641" s="28">
        <f t="shared" si="45"/>
        <v>0</v>
      </c>
      <c r="M641" s="29">
        <f>'Barometric Data'!E643</f>
        <v>2.4912999999999998</v>
      </c>
      <c r="N641" s="29">
        <f t="shared" si="46"/>
        <v>144.30170000000001</v>
      </c>
      <c r="O641" s="49">
        <f t="shared" si="44"/>
        <v>341.86476000000005</v>
      </c>
      <c r="P641" s="49"/>
      <c r="Q641" s="29">
        <v>17.288</v>
      </c>
      <c r="R641" s="39" t="s">
        <v>30</v>
      </c>
      <c r="S641" s="18"/>
    </row>
    <row r="642" spans="7:19" x14ac:dyDescent="0.25">
      <c r="G642" s="35">
        <v>40980</v>
      </c>
      <c r="H642" s="36">
        <v>8.3333333333333329E-2</v>
      </c>
      <c r="I642" s="26">
        <f t="shared" si="43"/>
        <v>40980.083333333336</v>
      </c>
      <c r="J642" s="29">
        <v>146.77500000000001</v>
      </c>
      <c r="K642" s="27">
        <f>'Barometric Data'!B644+'Barometric Data'!C644</f>
        <v>40980.083333333336</v>
      </c>
      <c r="L642" s="28">
        <f t="shared" si="45"/>
        <v>0</v>
      </c>
      <c r="M642" s="29">
        <f>'Barometric Data'!E644</f>
        <v>2.5962000000000001</v>
      </c>
      <c r="N642" s="29">
        <f t="shared" si="46"/>
        <v>144.1788</v>
      </c>
      <c r="O642" s="49">
        <f t="shared" si="44"/>
        <v>341.98766000000001</v>
      </c>
      <c r="P642" s="49"/>
      <c r="Q642" s="29">
        <v>17.294</v>
      </c>
      <c r="R642" s="39" t="s">
        <v>30</v>
      </c>
      <c r="S642" s="18"/>
    </row>
    <row r="643" spans="7:19" x14ac:dyDescent="0.25">
      <c r="G643" s="35">
        <v>40980</v>
      </c>
      <c r="H643" s="36">
        <v>0.33333333333333331</v>
      </c>
      <c r="I643" s="26">
        <f t="shared" si="43"/>
        <v>40980.333333333336</v>
      </c>
      <c r="J643" s="29">
        <v>146.709</v>
      </c>
      <c r="K643" s="27">
        <f>'Barometric Data'!B645+'Barometric Data'!C645</f>
        <v>40980.333333333336</v>
      </c>
      <c r="L643" s="28">
        <f t="shared" si="45"/>
        <v>0</v>
      </c>
      <c r="M643" s="29">
        <f>'Barometric Data'!E645</f>
        <v>2.5762999999999998</v>
      </c>
      <c r="N643" s="29">
        <f t="shared" si="46"/>
        <v>144.1327</v>
      </c>
      <c r="O643" s="49">
        <f t="shared" si="44"/>
        <v>342.03376000000003</v>
      </c>
      <c r="P643" s="49"/>
      <c r="Q643" s="29">
        <v>17.279</v>
      </c>
      <c r="R643" s="39" t="s">
        <v>30</v>
      </c>
      <c r="S643" s="18"/>
    </row>
    <row r="644" spans="7:19" x14ac:dyDescent="0.25">
      <c r="G644" s="35">
        <v>40980</v>
      </c>
      <c r="H644" s="36">
        <v>0.58333333333333337</v>
      </c>
      <c r="I644" s="26">
        <f t="shared" ref="I644:I707" si="47">G644+H644</f>
        <v>40980.583333333336</v>
      </c>
      <c r="J644" s="29">
        <v>146.65700000000001</v>
      </c>
      <c r="K644" s="27">
        <f>'Barometric Data'!B646+'Barometric Data'!C646</f>
        <v>40980.583333333336</v>
      </c>
      <c r="L644" s="28">
        <f t="shared" si="45"/>
        <v>0</v>
      </c>
      <c r="M644" s="29">
        <f>'Barometric Data'!E646</f>
        <v>2.5116999999999998</v>
      </c>
      <c r="N644" s="29">
        <f t="shared" si="46"/>
        <v>144.14530000000002</v>
      </c>
      <c r="O644" s="49">
        <f t="shared" ref="O644:O707" si="48">AVERAGE($D$5:$D$9)-N644</f>
        <v>342.02116000000001</v>
      </c>
      <c r="P644" s="49"/>
      <c r="Q644" s="29">
        <v>17.285</v>
      </c>
      <c r="R644" s="39" t="s">
        <v>30</v>
      </c>
      <c r="S644" s="18"/>
    </row>
    <row r="645" spans="7:19" x14ac:dyDescent="0.25">
      <c r="G645" s="35">
        <v>40980</v>
      </c>
      <c r="H645" s="36">
        <v>0.83333333333333337</v>
      </c>
      <c r="I645" s="26">
        <f t="shared" si="47"/>
        <v>40980.833333333336</v>
      </c>
      <c r="J645" s="29">
        <v>146.637</v>
      </c>
      <c r="K645" s="27">
        <f>'Barometric Data'!B647+'Barometric Data'!C647</f>
        <v>40980.833333333336</v>
      </c>
      <c r="L645" s="28">
        <f t="shared" si="45"/>
        <v>0</v>
      </c>
      <c r="M645" s="29">
        <f>'Barometric Data'!E647</f>
        <v>2.3831000000000002</v>
      </c>
      <c r="N645" s="29">
        <f t="shared" si="46"/>
        <v>144.25389999999999</v>
      </c>
      <c r="O645" s="49">
        <f t="shared" si="48"/>
        <v>341.91256000000004</v>
      </c>
      <c r="P645" s="49"/>
      <c r="Q645" s="29">
        <v>17.286999999999999</v>
      </c>
      <c r="R645" s="39" t="s">
        <v>30</v>
      </c>
      <c r="S645" s="18"/>
    </row>
    <row r="646" spans="7:19" x14ac:dyDescent="0.25">
      <c r="G646" s="35">
        <v>40981</v>
      </c>
      <c r="H646" s="36">
        <v>8.3333333333333329E-2</v>
      </c>
      <c r="I646" s="26">
        <f t="shared" si="47"/>
        <v>40981.083333333336</v>
      </c>
      <c r="J646" s="29">
        <v>146.63999999999999</v>
      </c>
      <c r="K646" s="27">
        <f>'Barometric Data'!B648+'Barometric Data'!C648</f>
        <v>40981.083333333336</v>
      </c>
      <c r="L646" s="28">
        <f t="shared" si="45"/>
        <v>0</v>
      </c>
      <c r="M646" s="29">
        <f>'Barometric Data'!E648</f>
        <v>2.3368000000000002</v>
      </c>
      <c r="N646" s="29">
        <f t="shared" si="46"/>
        <v>144.30319999999998</v>
      </c>
      <c r="O646" s="49">
        <f t="shared" si="48"/>
        <v>341.86326000000008</v>
      </c>
      <c r="P646" s="49"/>
      <c r="Q646" s="29">
        <v>17.286999999999999</v>
      </c>
      <c r="R646" s="39" t="s">
        <v>30</v>
      </c>
      <c r="S646" s="18"/>
    </row>
    <row r="647" spans="7:19" x14ac:dyDescent="0.25">
      <c r="G647" s="35">
        <v>40981</v>
      </c>
      <c r="H647" s="36">
        <v>0.33333333333333331</v>
      </c>
      <c r="I647" s="26">
        <f t="shared" si="47"/>
        <v>40981.333333333336</v>
      </c>
      <c r="J647" s="29">
        <v>146.65799999999999</v>
      </c>
      <c r="K647" s="27">
        <f>'Barometric Data'!B649+'Barometric Data'!C649</f>
        <v>40981.333333333336</v>
      </c>
      <c r="L647" s="28">
        <f t="shared" si="45"/>
        <v>0</v>
      </c>
      <c r="M647" s="29">
        <f>'Barometric Data'!E649</f>
        <v>2.3397000000000001</v>
      </c>
      <c r="N647" s="29">
        <f t="shared" si="46"/>
        <v>144.31829999999999</v>
      </c>
      <c r="O647" s="49">
        <f t="shared" si="48"/>
        <v>341.84816000000001</v>
      </c>
      <c r="P647" s="49"/>
      <c r="Q647" s="29">
        <v>17.286999999999999</v>
      </c>
      <c r="R647" s="39" t="s">
        <v>30</v>
      </c>
      <c r="S647" s="18"/>
    </row>
    <row r="648" spans="7:19" x14ac:dyDescent="0.25">
      <c r="G648" s="35">
        <v>40981</v>
      </c>
      <c r="H648" s="36">
        <v>0.58333333333333337</v>
      </c>
      <c r="I648" s="26">
        <f t="shared" si="47"/>
        <v>40981.583333333336</v>
      </c>
      <c r="J648" s="29">
        <v>146.76499999999999</v>
      </c>
      <c r="K648" s="27">
        <f>'Barometric Data'!B650+'Barometric Data'!C650</f>
        <v>40981.583333333336</v>
      </c>
      <c r="L648" s="28">
        <f t="shared" si="45"/>
        <v>0</v>
      </c>
      <c r="M648" s="29">
        <f>'Barometric Data'!E650</f>
        <v>2.3944000000000001</v>
      </c>
      <c r="N648" s="29">
        <f t="shared" si="46"/>
        <v>144.3706</v>
      </c>
      <c r="O648" s="49">
        <f t="shared" si="48"/>
        <v>341.79586000000006</v>
      </c>
      <c r="P648" s="49"/>
      <c r="Q648" s="29">
        <v>17.286000000000001</v>
      </c>
      <c r="R648" s="39" t="s">
        <v>30</v>
      </c>
      <c r="S648" s="18"/>
    </row>
    <row r="649" spans="7:19" x14ac:dyDescent="0.25">
      <c r="G649" s="35">
        <v>40981</v>
      </c>
      <c r="H649" s="36">
        <v>0.83333333333333337</v>
      </c>
      <c r="I649" s="26">
        <f t="shared" si="47"/>
        <v>40981.833333333336</v>
      </c>
      <c r="J649" s="29">
        <v>146.79300000000001</v>
      </c>
      <c r="K649" s="27">
        <f>'Barometric Data'!B651+'Barometric Data'!C651</f>
        <v>40981.833333333336</v>
      </c>
      <c r="L649" s="28">
        <f t="shared" si="45"/>
        <v>0</v>
      </c>
      <c r="M649" s="29">
        <f>'Barometric Data'!E651</f>
        <v>2.5672000000000001</v>
      </c>
      <c r="N649" s="29">
        <f t="shared" si="46"/>
        <v>144.22579999999999</v>
      </c>
      <c r="O649" s="49">
        <f t="shared" si="48"/>
        <v>341.94066000000004</v>
      </c>
      <c r="P649" s="49"/>
      <c r="Q649" s="29">
        <v>17.277999999999999</v>
      </c>
      <c r="R649" s="39" t="s">
        <v>30</v>
      </c>
      <c r="S649" s="18"/>
    </row>
    <row r="650" spans="7:19" x14ac:dyDescent="0.25">
      <c r="G650" s="35">
        <v>40982</v>
      </c>
      <c r="H650" s="36">
        <v>8.3333333333333329E-2</v>
      </c>
      <c r="I650" s="26">
        <f t="shared" si="47"/>
        <v>40982.083333333336</v>
      </c>
      <c r="J650" s="29">
        <v>146.80000000000001</v>
      </c>
      <c r="K650" s="27">
        <f>'Barometric Data'!B652+'Barometric Data'!C652</f>
        <v>40982.083333333336</v>
      </c>
      <c r="L650" s="28">
        <f t="shared" si="45"/>
        <v>0</v>
      </c>
      <c r="M650" s="29">
        <f>'Barometric Data'!E652</f>
        <v>2.5766</v>
      </c>
      <c r="N650" s="29">
        <f t="shared" si="46"/>
        <v>144.2234</v>
      </c>
      <c r="O650" s="49">
        <f t="shared" si="48"/>
        <v>341.94306000000006</v>
      </c>
      <c r="P650" s="49"/>
      <c r="Q650" s="29">
        <v>17.292999999999999</v>
      </c>
      <c r="R650" s="39" t="s">
        <v>30</v>
      </c>
      <c r="S650" s="18"/>
    </row>
    <row r="651" spans="7:19" x14ac:dyDescent="0.25">
      <c r="G651" s="35">
        <v>40982</v>
      </c>
      <c r="H651" s="36">
        <v>0.33333333333333331</v>
      </c>
      <c r="I651" s="26">
        <f t="shared" si="47"/>
        <v>40982.333333333336</v>
      </c>
      <c r="J651" s="29">
        <v>146.82599999999999</v>
      </c>
      <c r="K651" s="27">
        <f>'Barometric Data'!B653+'Barometric Data'!C653</f>
        <v>40982.333333333336</v>
      </c>
      <c r="L651" s="28">
        <f t="shared" si="45"/>
        <v>0</v>
      </c>
      <c r="M651" s="29">
        <f>'Barometric Data'!E653</f>
        <v>2.5613000000000001</v>
      </c>
      <c r="N651" s="29">
        <f t="shared" si="46"/>
        <v>144.2647</v>
      </c>
      <c r="O651" s="49">
        <f t="shared" si="48"/>
        <v>341.90176000000002</v>
      </c>
      <c r="P651" s="49"/>
      <c r="Q651" s="29">
        <v>17.294</v>
      </c>
      <c r="R651" s="39" t="s">
        <v>30</v>
      </c>
      <c r="S651" s="18"/>
    </row>
    <row r="652" spans="7:19" x14ac:dyDescent="0.25">
      <c r="G652" s="35">
        <v>40982</v>
      </c>
      <c r="H652" s="36">
        <v>0.58333333333333337</v>
      </c>
      <c r="I652" s="26">
        <f t="shared" si="47"/>
        <v>40982.583333333336</v>
      </c>
      <c r="J652" s="29">
        <v>146.86099999999999</v>
      </c>
      <c r="K652" s="27">
        <f>'Barometric Data'!B654+'Barometric Data'!C654</f>
        <v>40982.583333333336</v>
      </c>
      <c r="L652" s="28">
        <f t="shared" si="45"/>
        <v>0</v>
      </c>
      <c r="M652" s="29">
        <f>'Barometric Data'!E654</f>
        <v>2.6524000000000001</v>
      </c>
      <c r="N652" s="29">
        <f t="shared" si="46"/>
        <v>144.20859999999999</v>
      </c>
      <c r="O652" s="49">
        <f t="shared" si="48"/>
        <v>341.95786000000004</v>
      </c>
      <c r="P652" s="49"/>
      <c r="Q652" s="29">
        <v>17.283999999999999</v>
      </c>
      <c r="R652" s="39" t="s">
        <v>30</v>
      </c>
      <c r="S652" s="18"/>
    </row>
    <row r="653" spans="7:19" x14ac:dyDescent="0.25">
      <c r="G653" s="35">
        <v>40982</v>
      </c>
      <c r="H653" s="36">
        <v>0.83333333333333337</v>
      </c>
      <c r="I653" s="26">
        <f t="shared" si="47"/>
        <v>40982.833333333336</v>
      </c>
      <c r="J653" s="29">
        <v>146.88300000000001</v>
      </c>
      <c r="K653" s="27">
        <f>'Barometric Data'!B655+'Barometric Data'!C655</f>
        <v>40982.833333333336</v>
      </c>
      <c r="L653" s="28">
        <f t="shared" si="45"/>
        <v>0</v>
      </c>
      <c r="M653" s="29">
        <f>'Barometric Data'!E655</f>
        <v>2.7277</v>
      </c>
      <c r="N653" s="29">
        <f t="shared" si="46"/>
        <v>144.15530000000001</v>
      </c>
      <c r="O653" s="49">
        <f t="shared" si="48"/>
        <v>342.01116000000002</v>
      </c>
      <c r="P653" s="49"/>
      <c r="Q653" s="29">
        <v>17.288</v>
      </c>
      <c r="R653" s="39" t="s">
        <v>30</v>
      </c>
      <c r="S653" s="18"/>
    </row>
    <row r="654" spans="7:19" x14ac:dyDescent="0.25">
      <c r="G654" s="35">
        <v>40983</v>
      </c>
      <c r="H654" s="36">
        <v>8.3333333333333329E-2</v>
      </c>
      <c r="I654" s="26">
        <f t="shared" si="47"/>
        <v>40983.083333333336</v>
      </c>
      <c r="J654" s="29">
        <v>146.88999999999999</v>
      </c>
      <c r="K654" s="27">
        <f>'Barometric Data'!B656+'Barometric Data'!C656</f>
        <v>40983.083333333336</v>
      </c>
      <c r="L654" s="28">
        <f t="shared" si="45"/>
        <v>0</v>
      </c>
      <c r="M654" s="29">
        <f>'Barometric Data'!E656</f>
        <v>2.7179000000000002</v>
      </c>
      <c r="N654" s="29">
        <f t="shared" si="46"/>
        <v>144.1721</v>
      </c>
      <c r="O654" s="49">
        <f t="shared" si="48"/>
        <v>341.99436000000003</v>
      </c>
      <c r="P654" s="49"/>
      <c r="Q654" s="29">
        <v>17.286999999999999</v>
      </c>
      <c r="R654" s="39" t="s">
        <v>30</v>
      </c>
      <c r="S654" s="18"/>
    </row>
    <row r="655" spans="7:19" x14ac:dyDescent="0.25">
      <c r="G655" s="35">
        <v>40983</v>
      </c>
      <c r="H655" s="36">
        <v>0.33333333333333331</v>
      </c>
      <c r="I655" s="26">
        <f t="shared" si="47"/>
        <v>40983.333333333336</v>
      </c>
      <c r="J655" s="29">
        <v>146.852</v>
      </c>
      <c r="K655" s="27">
        <f>'Barometric Data'!B657+'Barometric Data'!C657</f>
        <v>40983.333333333336</v>
      </c>
      <c r="L655" s="28">
        <f t="shared" si="45"/>
        <v>0</v>
      </c>
      <c r="M655" s="29">
        <f>'Barometric Data'!E657</f>
        <v>2.7231000000000001</v>
      </c>
      <c r="N655" s="29">
        <f t="shared" si="46"/>
        <v>144.12890000000002</v>
      </c>
      <c r="O655" s="49">
        <f t="shared" si="48"/>
        <v>342.03755999999998</v>
      </c>
      <c r="P655" s="49"/>
      <c r="Q655" s="29">
        <v>17.286999999999999</v>
      </c>
      <c r="R655" s="39" t="s">
        <v>30</v>
      </c>
      <c r="S655" s="18"/>
    </row>
    <row r="656" spans="7:19" x14ac:dyDescent="0.25">
      <c r="G656" s="35">
        <v>40983</v>
      </c>
      <c r="H656" s="36">
        <v>0.58333333333333337</v>
      </c>
      <c r="I656" s="26">
        <f t="shared" si="47"/>
        <v>40983.583333333336</v>
      </c>
      <c r="J656" s="29">
        <v>146.75299999999999</v>
      </c>
      <c r="K656" s="27">
        <f>'Barometric Data'!B658+'Barometric Data'!C658</f>
        <v>40983.583333333336</v>
      </c>
      <c r="L656" s="28">
        <f t="shared" si="45"/>
        <v>0</v>
      </c>
      <c r="M656" s="29">
        <f>'Barometric Data'!E658</f>
        <v>2.7117</v>
      </c>
      <c r="N656" s="29">
        <f t="shared" si="46"/>
        <v>144.04129999999998</v>
      </c>
      <c r="O656" s="49">
        <f t="shared" si="48"/>
        <v>342.12516000000005</v>
      </c>
      <c r="P656" s="49"/>
      <c r="Q656" s="29">
        <v>17.282</v>
      </c>
      <c r="R656" s="39" t="s">
        <v>30</v>
      </c>
      <c r="S656" s="18"/>
    </row>
    <row r="657" spans="7:19" x14ac:dyDescent="0.25">
      <c r="G657" s="35">
        <v>40983</v>
      </c>
      <c r="H657" s="36">
        <v>0.83333333333333337</v>
      </c>
      <c r="I657" s="26">
        <f t="shared" si="47"/>
        <v>40983.833333333336</v>
      </c>
      <c r="J657" s="29">
        <v>146.739</v>
      </c>
      <c r="K657" s="27">
        <f>'Barometric Data'!B659+'Barometric Data'!C659</f>
        <v>40983.833333333336</v>
      </c>
      <c r="L657" s="28">
        <f t="shared" si="45"/>
        <v>0</v>
      </c>
      <c r="M657" s="29">
        <f>'Barometric Data'!E659</f>
        <v>2.5411999999999999</v>
      </c>
      <c r="N657" s="29">
        <f t="shared" si="46"/>
        <v>144.1978</v>
      </c>
      <c r="O657" s="49">
        <f t="shared" si="48"/>
        <v>341.96866</v>
      </c>
      <c r="P657" s="49"/>
      <c r="Q657" s="29">
        <v>17.276</v>
      </c>
      <c r="R657" s="39" t="s">
        <v>30</v>
      </c>
      <c r="S657" s="18"/>
    </row>
    <row r="658" spans="7:19" x14ac:dyDescent="0.25">
      <c r="G658" s="35">
        <v>40984</v>
      </c>
      <c r="H658" s="36">
        <v>8.3333333333333329E-2</v>
      </c>
      <c r="I658" s="26">
        <f t="shared" si="47"/>
        <v>40984.083333333336</v>
      </c>
      <c r="J658" s="29">
        <v>146.76400000000001</v>
      </c>
      <c r="K658" s="27">
        <f>'Barometric Data'!B660+'Barometric Data'!C660</f>
        <v>40984.083333333336</v>
      </c>
      <c r="L658" s="28">
        <f t="shared" si="45"/>
        <v>0</v>
      </c>
      <c r="M658" s="29">
        <f>'Barometric Data'!E660</f>
        <v>2.4792000000000001</v>
      </c>
      <c r="N658" s="29">
        <f t="shared" si="46"/>
        <v>144.28480000000002</v>
      </c>
      <c r="O658" s="49">
        <f t="shared" si="48"/>
        <v>341.88166000000001</v>
      </c>
      <c r="P658" s="49"/>
      <c r="Q658" s="29">
        <v>17.292000000000002</v>
      </c>
      <c r="R658" s="39" t="s">
        <v>30</v>
      </c>
      <c r="S658" s="18"/>
    </row>
    <row r="659" spans="7:19" x14ac:dyDescent="0.25">
      <c r="G659" s="35">
        <v>40984</v>
      </c>
      <c r="H659" s="36">
        <v>0.33333333333333331</v>
      </c>
      <c r="I659" s="26">
        <f t="shared" si="47"/>
        <v>40984.333333333336</v>
      </c>
      <c r="J659" s="29">
        <v>146.75700000000001</v>
      </c>
      <c r="K659" s="27">
        <f>'Barometric Data'!B661+'Barometric Data'!C661</f>
        <v>40984.333333333336</v>
      </c>
      <c r="L659" s="28">
        <f t="shared" si="45"/>
        <v>0</v>
      </c>
      <c r="M659" s="29">
        <f>'Barometric Data'!E661</f>
        <v>2.4630999999999998</v>
      </c>
      <c r="N659" s="29">
        <f t="shared" si="46"/>
        <v>144.29390000000001</v>
      </c>
      <c r="O659" s="49">
        <f t="shared" si="48"/>
        <v>341.87256000000002</v>
      </c>
      <c r="P659" s="49"/>
      <c r="Q659" s="29">
        <v>17.308</v>
      </c>
      <c r="R659" s="39" t="s">
        <v>30</v>
      </c>
      <c r="S659" s="18"/>
    </row>
    <row r="660" spans="7:19" x14ac:dyDescent="0.25">
      <c r="G660" s="35">
        <v>40984</v>
      </c>
      <c r="H660" s="36">
        <v>0.58333333333333337</v>
      </c>
      <c r="I660" s="26">
        <f t="shared" si="47"/>
        <v>40984.583333333336</v>
      </c>
      <c r="J660" s="29">
        <v>146.64699999999999</v>
      </c>
      <c r="K660" s="27">
        <f>'Barometric Data'!B662+'Barometric Data'!C662</f>
        <v>40984.583333333336</v>
      </c>
      <c r="L660" s="28">
        <f t="shared" si="45"/>
        <v>0</v>
      </c>
      <c r="M660" s="29">
        <f>'Barometric Data'!E662</f>
        <v>2.5085999999999999</v>
      </c>
      <c r="N660" s="29">
        <f t="shared" si="46"/>
        <v>144.13839999999999</v>
      </c>
      <c r="O660" s="49">
        <f t="shared" si="48"/>
        <v>342.02806000000004</v>
      </c>
      <c r="P660" s="49"/>
      <c r="Q660" s="29">
        <v>17.292000000000002</v>
      </c>
      <c r="R660" s="39" t="s">
        <v>30</v>
      </c>
      <c r="S660" s="18"/>
    </row>
    <row r="661" spans="7:19" x14ac:dyDescent="0.25">
      <c r="G661" s="35">
        <v>40984</v>
      </c>
      <c r="H661" s="36">
        <v>0.83333333333333337</v>
      </c>
      <c r="I661" s="26">
        <f t="shared" si="47"/>
        <v>40984.833333333336</v>
      </c>
      <c r="J661" s="29">
        <v>146.566</v>
      </c>
      <c r="K661" s="27">
        <f>'Barometric Data'!B663+'Barometric Data'!C663</f>
        <v>40984.833333333336</v>
      </c>
      <c r="L661" s="28">
        <f t="shared" si="45"/>
        <v>0</v>
      </c>
      <c r="M661" s="29">
        <f>'Barometric Data'!E663</f>
        <v>2.3592</v>
      </c>
      <c r="N661" s="29">
        <f t="shared" si="46"/>
        <v>144.20680000000002</v>
      </c>
      <c r="O661" s="49">
        <f t="shared" si="48"/>
        <v>341.95965999999999</v>
      </c>
      <c r="P661" s="49"/>
      <c r="Q661" s="29">
        <v>17.292000000000002</v>
      </c>
      <c r="R661" s="39" t="s">
        <v>30</v>
      </c>
      <c r="S661" s="18"/>
    </row>
    <row r="662" spans="7:19" x14ac:dyDescent="0.25">
      <c r="G662" s="35">
        <v>40985</v>
      </c>
      <c r="H662" s="36">
        <v>8.3333333333333329E-2</v>
      </c>
      <c r="I662" s="26">
        <f t="shared" si="47"/>
        <v>40985.083333333336</v>
      </c>
      <c r="J662" s="29">
        <v>146.626</v>
      </c>
      <c r="K662" s="27">
        <f>'Barometric Data'!B664+'Barometric Data'!C664</f>
        <v>40985.083333333336</v>
      </c>
      <c r="L662" s="28">
        <f t="shared" si="45"/>
        <v>0</v>
      </c>
      <c r="M662" s="29">
        <f>'Barometric Data'!E664</f>
        <v>2.1793</v>
      </c>
      <c r="N662" s="29">
        <f t="shared" si="46"/>
        <v>144.44669999999999</v>
      </c>
      <c r="O662" s="49">
        <f t="shared" si="48"/>
        <v>341.71976000000006</v>
      </c>
      <c r="P662" s="49"/>
      <c r="Q662" s="29">
        <v>17.297999999999998</v>
      </c>
      <c r="R662" s="39" t="s">
        <v>30</v>
      </c>
      <c r="S662" s="18"/>
    </row>
    <row r="663" spans="7:19" x14ac:dyDescent="0.25">
      <c r="G663" s="35">
        <v>40985</v>
      </c>
      <c r="H663" s="36">
        <v>0.33333333333333331</v>
      </c>
      <c r="I663" s="26">
        <f t="shared" si="47"/>
        <v>40985.333333333336</v>
      </c>
      <c r="J663" s="29">
        <v>146.63399999999999</v>
      </c>
      <c r="K663" s="27">
        <f>'Barometric Data'!B665+'Barometric Data'!C665</f>
        <v>40985.333333333336</v>
      </c>
      <c r="L663" s="28">
        <f t="shared" si="45"/>
        <v>0</v>
      </c>
      <c r="M663" s="29">
        <f>'Barometric Data'!E665</f>
        <v>2.1753</v>
      </c>
      <c r="N663" s="29">
        <f t="shared" si="46"/>
        <v>144.45869999999999</v>
      </c>
      <c r="O663" s="49">
        <f t="shared" si="48"/>
        <v>341.70776000000001</v>
      </c>
      <c r="P663" s="49"/>
      <c r="Q663" s="29">
        <v>17.305</v>
      </c>
      <c r="R663" s="39" t="s">
        <v>30</v>
      </c>
      <c r="S663" s="18"/>
    </row>
    <row r="664" spans="7:19" x14ac:dyDescent="0.25">
      <c r="G664" s="35">
        <v>40985</v>
      </c>
      <c r="H664" s="36">
        <v>0.58333333333333337</v>
      </c>
      <c r="I664" s="26">
        <f t="shared" si="47"/>
        <v>40985.583333333336</v>
      </c>
      <c r="J664" s="29">
        <v>146.58199999999999</v>
      </c>
      <c r="K664" s="27">
        <f>'Barometric Data'!B666+'Barometric Data'!C666</f>
        <v>40985.583333333336</v>
      </c>
      <c r="L664" s="28">
        <f t="shared" si="45"/>
        <v>0</v>
      </c>
      <c r="M664" s="29">
        <f>'Barometric Data'!E666</f>
        <v>2.2360000000000002</v>
      </c>
      <c r="N664" s="29">
        <f t="shared" si="46"/>
        <v>144.346</v>
      </c>
      <c r="O664" s="49">
        <f t="shared" si="48"/>
        <v>341.82046000000003</v>
      </c>
      <c r="P664" s="49"/>
      <c r="Q664" s="29">
        <v>17.29</v>
      </c>
      <c r="R664" s="39" t="s">
        <v>30</v>
      </c>
      <c r="S664" s="18"/>
    </row>
    <row r="665" spans="7:19" x14ac:dyDescent="0.25">
      <c r="G665" s="35">
        <v>40985</v>
      </c>
      <c r="H665" s="36">
        <v>0.83333333333333337</v>
      </c>
      <c r="I665" s="26">
        <f t="shared" si="47"/>
        <v>40985.833333333336</v>
      </c>
      <c r="J665" s="29">
        <v>146.571</v>
      </c>
      <c r="K665" s="27">
        <f>'Barometric Data'!B667+'Barometric Data'!C667</f>
        <v>40985.833333333336</v>
      </c>
      <c r="L665" s="28">
        <f t="shared" si="45"/>
        <v>0</v>
      </c>
      <c r="M665" s="29">
        <f>'Barometric Data'!E667</f>
        <v>2.1829000000000001</v>
      </c>
      <c r="N665" s="29">
        <f t="shared" si="46"/>
        <v>144.38810000000001</v>
      </c>
      <c r="O665" s="49">
        <f t="shared" si="48"/>
        <v>341.77836000000002</v>
      </c>
      <c r="P665" s="49"/>
      <c r="Q665" s="29">
        <v>17.297999999999998</v>
      </c>
      <c r="R665" s="39" t="s">
        <v>30</v>
      </c>
      <c r="S665" s="18"/>
    </row>
    <row r="666" spans="7:19" x14ac:dyDescent="0.25">
      <c r="G666" s="35">
        <v>40986</v>
      </c>
      <c r="H666" s="36">
        <v>8.3333333333333329E-2</v>
      </c>
      <c r="I666" s="26">
        <f t="shared" si="47"/>
        <v>40986.083333333336</v>
      </c>
      <c r="J666" s="29">
        <v>146.54</v>
      </c>
      <c r="K666" s="27">
        <f>'Barometric Data'!B668+'Barometric Data'!C668</f>
        <v>40986.083333333336</v>
      </c>
      <c r="L666" s="28">
        <f t="shared" si="45"/>
        <v>0</v>
      </c>
      <c r="M666" s="29">
        <f>'Barometric Data'!E668</f>
        <v>2.1225999999999998</v>
      </c>
      <c r="N666" s="29">
        <f t="shared" si="46"/>
        <v>144.41739999999999</v>
      </c>
      <c r="O666" s="49">
        <f t="shared" si="48"/>
        <v>341.74906000000004</v>
      </c>
      <c r="P666" s="49"/>
      <c r="Q666" s="29">
        <v>17.297000000000001</v>
      </c>
      <c r="R666" s="39" t="s">
        <v>30</v>
      </c>
      <c r="S666" s="18"/>
    </row>
    <row r="667" spans="7:19" x14ac:dyDescent="0.25">
      <c r="G667" s="35">
        <v>40986</v>
      </c>
      <c r="H667" s="36">
        <v>0.33333333333333331</v>
      </c>
      <c r="I667" s="26">
        <f t="shared" si="47"/>
        <v>40986.333333333336</v>
      </c>
      <c r="J667" s="29">
        <v>146.571</v>
      </c>
      <c r="K667" s="27">
        <f>'Barometric Data'!B669+'Barometric Data'!C669</f>
        <v>40986.333333333336</v>
      </c>
      <c r="L667" s="28">
        <f t="shared" si="45"/>
        <v>0</v>
      </c>
      <c r="M667" s="29">
        <f>'Barometric Data'!E669</f>
        <v>2.0558000000000001</v>
      </c>
      <c r="N667" s="29">
        <f t="shared" si="46"/>
        <v>144.51519999999999</v>
      </c>
      <c r="O667" s="49">
        <f t="shared" si="48"/>
        <v>341.65126000000004</v>
      </c>
      <c r="P667" s="49"/>
      <c r="Q667" s="29">
        <v>17.302</v>
      </c>
      <c r="R667" s="39" t="s">
        <v>30</v>
      </c>
      <c r="S667" s="18"/>
    </row>
    <row r="668" spans="7:19" x14ac:dyDescent="0.25">
      <c r="G668" s="35">
        <v>40986</v>
      </c>
      <c r="H668" s="36">
        <v>0.58333333333333337</v>
      </c>
      <c r="I668" s="26">
        <f t="shared" si="47"/>
        <v>40986.583333333336</v>
      </c>
      <c r="J668" s="29">
        <v>146.626</v>
      </c>
      <c r="K668" s="27">
        <f>'Barometric Data'!B670+'Barometric Data'!C670</f>
        <v>40986.583333333336</v>
      </c>
      <c r="L668" s="28">
        <f t="shared" si="45"/>
        <v>0</v>
      </c>
      <c r="M668" s="29">
        <f>'Barometric Data'!E670</f>
        <v>2.0836999999999999</v>
      </c>
      <c r="N668" s="29">
        <f t="shared" si="46"/>
        <v>144.54230000000001</v>
      </c>
      <c r="O668" s="49">
        <f t="shared" si="48"/>
        <v>341.62416000000002</v>
      </c>
      <c r="P668" s="49"/>
      <c r="Q668" s="29">
        <v>17.292000000000002</v>
      </c>
      <c r="R668" s="39" t="s">
        <v>30</v>
      </c>
      <c r="S668" s="18"/>
    </row>
    <row r="669" spans="7:19" x14ac:dyDescent="0.25">
      <c r="G669" s="35">
        <v>40986</v>
      </c>
      <c r="H669" s="36">
        <v>0.83333333333333337</v>
      </c>
      <c r="I669" s="26">
        <f t="shared" si="47"/>
        <v>40986.833333333336</v>
      </c>
      <c r="J669" s="29">
        <v>146.732</v>
      </c>
      <c r="K669" s="27">
        <f>'Barometric Data'!B671+'Barometric Data'!C671</f>
        <v>40986.833333333336</v>
      </c>
      <c r="L669" s="28">
        <f t="shared" si="45"/>
        <v>0</v>
      </c>
      <c r="M669" s="29">
        <f>'Barometric Data'!E671</f>
        <v>2.2050000000000001</v>
      </c>
      <c r="N669" s="29">
        <f t="shared" si="46"/>
        <v>144.52699999999999</v>
      </c>
      <c r="O669" s="49">
        <f t="shared" si="48"/>
        <v>341.63946000000004</v>
      </c>
      <c r="P669" s="49"/>
      <c r="Q669" s="29">
        <v>17.291</v>
      </c>
      <c r="R669" s="39" t="s">
        <v>30</v>
      </c>
      <c r="S669" s="18"/>
    </row>
    <row r="670" spans="7:19" x14ac:dyDescent="0.25">
      <c r="G670" s="35">
        <v>40987</v>
      </c>
      <c r="H670" s="36">
        <v>8.3333333333333329E-2</v>
      </c>
      <c r="I670" s="26">
        <f t="shared" si="47"/>
        <v>40987.083333333336</v>
      </c>
      <c r="J670" s="29">
        <v>146.82400000000001</v>
      </c>
      <c r="K670" s="27">
        <f>'Barometric Data'!B672+'Barometric Data'!C672</f>
        <v>40987.083333333336</v>
      </c>
      <c r="L670" s="28">
        <f t="shared" si="45"/>
        <v>0</v>
      </c>
      <c r="M670" s="29">
        <f>'Barometric Data'!E672</f>
        <v>2.3487</v>
      </c>
      <c r="N670" s="29">
        <f t="shared" si="46"/>
        <v>144.4753</v>
      </c>
      <c r="O670" s="49">
        <f t="shared" si="48"/>
        <v>341.69116000000002</v>
      </c>
      <c r="P670" s="49"/>
      <c r="Q670" s="29">
        <v>17.302</v>
      </c>
      <c r="R670" s="39" t="s">
        <v>30</v>
      </c>
      <c r="S670" s="18"/>
    </row>
    <row r="671" spans="7:19" x14ac:dyDescent="0.25">
      <c r="G671" s="35">
        <v>40987</v>
      </c>
      <c r="H671" s="36">
        <v>0.33333333333333331</v>
      </c>
      <c r="I671" s="26">
        <f t="shared" si="47"/>
        <v>40987.333333333336</v>
      </c>
      <c r="J671" s="29">
        <v>146.846</v>
      </c>
      <c r="K671" s="27">
        <f>'Barometric Data'!B673+'Barometric Data'!C673</f>
        <v>40987.333333333336</v>
      </c>
      <c r="L671" s="28">
        <f t="shared" si="45"/>
        <v>0</v>
      </c>
      <c r="M671" s="29">
        <f>'Barometric Data'!E673</f>
        <v>2.4912999999999998</v>
      </c>
      <c r="N671" s="29">
        <f t="shared" si="46"/>
        <v>144.35470000000001</v>
      </c>
      <c r="O671" s="49">
        <f t="shared" si="48"/>
        <v>341.81176000000005</v>
      </c>
      <c r="P671" s="49"/>
      <c r="Q671" s="29">
        <v>17.303000000000001</v>
      </c>
      <c r="R671" s="39" t="s">
        <v>30</v>
      </c>
      <c r="S671" s="18"/>
    </row>
    <row r="672" spans="7:19" x14ac:dyDescent="0.25">
      <c r="G672" s="35">
        <v>40987</v>
      </c>
      <c r="H672" s="36">
        <v>0.58333333333333337</v>
      </c>
      <c r="I672" s="26">
        <f t="shared" si="47"/>
        <v>40987.583333333336</v>
      </c>
      <c r="J672" s="29">
        <v>146.89599999999999</v>
      </c>
      <c r="K672" s="27">
        <f>'Barometric Data'!B674+'Barometric Data'!C674</f>
        <v>40987.583333333336</v>
      </c>
      <c r="L672" s="28">
        <f t="shared" si="45"/>
        <v>0</v>
      </c>
      <c r="M672" s="29">
        <f>'Barometric Data'!E674</f>
        <v>2.5648</v>
      </c>
      <c r="N672" s="29">
        <f t="shared" si="46"/>
        <v>144.3312</v>
      </c>
      <c r="O672" s="49">
        <f t="shared" si="48"/>
        <v>341.83526000000006</v>
      </c>
      <c r="P672" s="49"/>
      <c r="Q672" s="29">
        <v>17.292000000000002</v>
      </c>
      <c r="R672" s="39" t="s">
        <v>30</v>
      </c>
      <c r="S672" s="18"/>
    </row>
    <row r="673" spans="7:19" x14ac:dyDescent="0.25">
      <c r="G673" s="35">
        <v>40987</v>
      </c>
      <c r="H673" s="36">
        <v>0.83333333333333337</v>
      </c>
      <c r="I673" s="26">
        <f t="shared" si="47"/>
        <v>40987.833333333336</v>
      </c>
      <c r="J673" s="29">
        <v>146.90799999999999</v>
      </c>
      <c r="K673" s="27">
        <f>'Barometric Data'!B675+'Barometric Data'!C675</f>
        <v>40987.833333333336</v>
      </c>
      <c r="L673" s="28">
        <f t="shared" si="45"/>
        <v>0</v>
      </c>
      <c r="M673" s="29">
        <f>'Barometric Data'!E675</f>
        <v>2.6179999999999999</v>
      </c>
      <c r="N673" s="29">
        <f t="shared" si="46"/>
        <v>144.29</v>
      </c>
      <c r="O673" s="49">
        <f t="shared" si="48"/>
        <v>341.87646000000007</v>
      </c>
      <c r="P673" s="49"/>
      <c r="Q673" s="29">
        <v>17.289000000000001</v>
      </c>
      <c r="R673" s="39" t="s">
        <v>30</v>
      </c>
      <c r="S673" s="18"/>
    </row>
    <row r="674" spans="7:19" x14ac:dyDescent="0.25">
      <c r="G674" s="35">
        <v>40988</v>
      </c>
      <c r="H674" s="36">
        <v>8.3333333333333329E-2</v>
      </c>
      <c r="I674" s="26">
        <f t="shared" si="47"/>
        <v>40988.083333333336</v>
      </c>
      <c r="J674" s="29">
        <v>146.96700000000001</v>
      </c>
      <c r="K674" s="27">
        <f>'Barometric Data'!B676+'Barometric Data'!C676</f>
        <v>40988.083333333336</v>
      </c>
      <c r="L674" s="28">
        <f t="shared" si="45"/>
        <v>0</v>
      </c>
      <c r="M674" s="29">
        <f>'Barometric Data'!E676</f>
        <v>2.6688000000000001</v>
      </c>
      <c r="N674" s="29">
        <f t="shared" si="46"/>
        <v>144.29820000000001</v>
      </c>
      <c r="O674" s="49">
        <f t="shared" si="48"/>
        <v>341.86826000000002</v>
      </c>
      <c r="P674" s="49"/>
      <c r="Q674" s="29">
        <v>17.298999999999999</v>
      </c>
      <c r="R674" s="39" t="s">
        <v>30</v>
      </c>
      <c r="S674" s="18"/>
    </row>
    <row r="675" spans="7:19" x14ac:dyDescent="0.25">
      <c r="G675" s="35">
        <v>40988</v>
      </c>
      <c r="H675" s="36">
        <v>0.33333333333333331</v>
      </c>
      <c r="I675" s="26">
        <f t="shared" si="47"/>
        <v>40988.333333333336</v>
      </c>
      <c r="J675" s="29">
        <v>146.96</v>
      </c>
      <c r="K675" s="27">
        <f>'Barometric Data'!B677+'Barometric Data'!C677</f>
        <v>40988.333333333336</v>
      </c>
      <c r="L675" s="28">
        <f t="shared" si="45"/>
        <v>0</v>
      </c>
      <c r="M675" s="29">
        <f>'Barometric Data'!E677</f>
        <v>2.7233000000000001</v>
      </c>
      <c r="N675" s="29">
        <f t="shared" si="46"/>
        <v>144.23670000000001</v>
      </c>
      <c r="O675" s="49">
        <f t="shared" si="48"/>
        <v>341.92975999999999</v>
      </c>
      <c r="P675" s="49"/>
      <c r="Q675" s="29">
        <v>17.302</v>
      </c>
      <c r="R675" s="39" t="s">
        <v>30</v>
      </c>
      <c r="S675" s="18"/>
    </row>
    <row r="676" spans="7:19" x14ac:dyDescent="0.25">
      <c r="G676" s="35">
        <v>40988</v>
      </c>
      <c r="H676" s="36">
        <v>0.58333333333333337</v>
      </c>
      <c r="I676" s="26">
        <f t="shared" si="47"/>
        <v>40988.583333333336</v>
      </c>
      <c r="J676" s="29">
        <v>146.96799999999999</v>
      </c>
      <c r="K676" s="27">
        <f>'Barometric Data'!B678+'Barometric Data'!C678</f>
        <v>40988.583333333336</v>
      </c>
      <c r="L676" s="28">
        <f t="shared" si="45"/>
        <v>0</v>
      </c>
      <c r="M676" s="29">
        <f>'Barometric Data'!E678</f>
        <v>2.7452000000000001</v>
      </c>
      <c r="N676" s="29">
        <f t="shared" si="46"/>
        <v>144.22279999999998</v>
      </c>
      <c r="O676" s="49">
        <f t="shared" si="48"/>
        <v>341.94366000000002</v>
      </c>
      <c r="P676" s="49"/>
      <c r="Q676" s="29">
        <v>17.302</v>
      </c>
      <c r="R676" s="39" t="s">
        <v>30</v>
      </c>
      <c r="S676" s="18"/>
    </row>
    <row r="677" spans="7:19" x14ac:dyDescent="0.25">
      <c r="G677" s="35">
        <v>40988</v>
      </c>
      <c r="H677" s="36">
        <v>0.83333333333333337</v>
      </c>
      <c r="I677" s="26">
        <f t="shared" si="47"/>
        <v>40988.833333333336</v>
      </c>
      <c r="J677" s="29">
        <v>146.95699999999999</v>
      </c>
      <c r="K677" s="27">
        <f>'Barometric Data'!B679+'Barometric Data'!C679</f>
        <v>40988.833333333336</v>
      </c>
      <c r="L677" s="28">
        <f t="shared" ref="L677:L740" si="49">K677-I677</f>
        <v>0</v>
      </c>
      <c r="M677" s="29">
        <f>'Barometric Data'!E679</f>
        <v>2.7378999999999998</v>
      </c>
      <c r="N677" s="29">
        <f t="shared" ref="N677:N728" si="50">J677-M677</f>
        <v>144.2191</v>
      </c>
      <c r="O677" s="49">
        <f t="shared" si="48"/>
        <v>341.94736</v>
      </c>
      <c r="P677" s="49"/>
      <c r="Q677" s="29">
        <v>17.294</v>
      </c>
      <c r="R677" s="39" t="s">
        <v>30</v>
      </c>
      <c r="S677" s="18"/>
    </row>
    <row r="678" spans="7:19" x14ac:dyDescent="0.25">
      <c r="G678" s="35">
        <v>40989</v>
      </c>
      <c r="H678" s="36">
        <v>8.3333333333333329E-2</v>
      </c>
      <c r="I678" s="26">
        <f t="shared" si="47"/>
        <v>40989.083333333336</v>
      </c>
      <c r="J678" s="29">
        <v>146.96100000000001</v>
      </c>
      <c r="K678" s="27">
        <f>'Barometric Data'!B680+'Barometric Data'!C680</f>
        <v>40989.083333333336</v>
      </c>
      <c r="L678" s="28">
        <f t="shared" si="49"/>
        <v>0</v>
      </c>
      <c r="M678" s="29">
        <f>'Barometric Data'!E680</f>
        <v>2.7323</v>
      </c>
      <c r="N678" s="29">
        <f t="shared" si="50"/>
        <v>144.2287</v>
      </c>
      <c r="O678" s="49">
        <f t="shared" si="48"/>
        <v>341.93776000000003</v>
      </c>
      <c r="P678" s="49"/>
      <c r="Q678" s="29">
        <v>17.294</v>
      </c>
      <c r="R678" s="39" t="s">
        <v>30</v>
      </c>
      <c r="S678" s="18"/>
    </row>
    <row r="679" spans="7:19" x14ac:dyDescent="0.25">
      <c r="G679" s="35">
        <v>40989</v>
      </c>
      <c r="H679" s="36">
        <v>0.33333333333333331</v>
      </c>
      <c r="I679" s="26">
        <f t="shared" si="47"/>
        <v>40989.333333333336</v>
      </c>
      <c r="J679" s="29">
        <v>146.91800000000001</v>
      </c>
      <c r="K679" s="27">
        <f>'Barometric Data'!B681+'Barometric Data'!C681</f>
        <v>40989.333333333336</v>
      </c>
      <c r="L679" s="28">
        <f t="shared" si="49"/>
        <v>0</v>
      </c>
      <c r="M679" s="29">
        <f>'Barometric Data'!E681</f>
        <v>2.7332000000000001</v>
      </c>
      <c r="N679" s="29">
        <f t="shared" si="50"/>
        <v>144.1848</v>
      </c>
      <c r="O679" s="49">
        <f t="shared" si="48"/>
        <v>341.98166000000003</v>
      </c>
      <c r="P679" s="49"/>
      <c r="Q679" s="29">
        <v>17.298999999999999</v>
      </c>
      <c r="R679" s="39" t="s">
        <v>30</v>
      </c>
      <c r="S679" s="18"/>
    </row>
    <row r="680" spans="7:19" x14ac:dyDescent="0.25">
      <c r="G680" s="35">
        <v>40989</v>
      </c>
      <c r="H680" s="36">
        <v>0.58333333333333337</v>
      </c>
      <c r="I680" s="26">
        <f t="shared" si="47"/>
        <v>40989.583333333336</v>
      </c>
      <c r="J680" s="29">
        <v>146.87200000000001</v>
      </c>
      <c r="K680" s="27">
        <f>'Barometric Data'!B682+'Barometric Data'!C682</f>
        <v>40989.583333333336</v>
      </c>
      <c r="L680" s="28">
        <f t="shared" si="49"/>
        <v>0</v>
      </c>
      <c r="M680" s="29">
        <f>'Barometric Data'!E682</f>
        <v>2.6945999999999999</v>
      </c>
      <c r="N680" s="29">
        <f t="shared" si="50"/>
        <v>144.17740000000001</v>
      </c>
      <c r="O680" s="49">
        <f t="shared" si="48"/>
        <v>341.98905999999999</v>
      </c>
      <c r="P680" s="49"/>
      <c r="Q680" s="29">
        <v>17.295999999999999</v>
      </c>
      <c r="R680" s="39" t="s">
        <v>30</v>
      </c>
      <c r="S680" s="18"/>
    </row>
    <row r="681" spans="7:19" x14ac:dyDescent="0.25">
      <c r="G681" s="35">
        <v>40989</v>
      </c>
      <c r="H681" s="36">
        <v>0.83333333333333337</v>
      </c>
      <c r="I681" s="26">
        <f t="shared" si="47"/>
        <v>40989.833333333336</v>
      </c>
      <c r="J681" s="29">
        <v>146.80699999999999</v>
      </c>
      <c r="K681" s="27">
        <f>'Barometric Data'!B683+'Barometric Data'!C683</f>
        <v>40989.833333333336</v>
      </c>
      <c r="L681" s="28">
        <f t="shared" si="49"/>
        <v>0</v>
      </c>
      <c r="M681" s="29">
        <f>'Barometric Data'!E683</f>
        <v>2.5929000000000002</v>
      </c>
      <c r="N681" s="29">
        <f t="shared" si="50"/>
        <v>144.21409999999997</v>
      </c>
      <c r="O681" s="49">
        <f t="shared" si="48"/>
        <v>341.95236000000006</v>
      </c>
      <c r="P681" s="49"/>
      <c r="Q681" s="29">
        <v>17.291</v>
      </c>
      <c r="R681" s="39" t="s">
        <v>30</v>
      </c>
      <c r="S681" s="18"/>
    </row>
    <row r="682" spans="7:19" x14ac:dyDescent="0.25">
      <c r="G682" s="35">
        <v>40990</v>
      </c>
      <c r="H682" s="36">
        <v>8.3333333333333329E-2</v>
      </c>
      <c r="I682" s="26">
        <f t="shared" si="47"/>
        <v>40990.083333333336</v>
      </c>
      <c r="J682" s="29">
        <v>146.875</v>
      </c>
      <c r="K682" s="27">
        <f>'Barometric Data'!B684+'Barometric Data'!C684</f>
        <v>40990.083333333336</v>
      </c>
      <c r="L682" s="28">
        <f t="shared" si="49"/>
        <v>0</v>
      </c>
      <c r="M682" s="29">
        <f>'Barometric Data'!E684</f>
        <v>2.5202</v>
      </c>
      <c r="N682" s="29">
        <f t="shared" si="50"/>
        <v>144.35480000000001</v>
      </c>
      <c r="O682" s="49">
        <f t="shared" si="48"/>
        <v>341.81166000000002</v>
      </c>
      <c r="P682" s="49"/>
      <c r="Q682" s="29">
        <v>17.303999999999998</v>
      </c>
      <c r="R682" s="39" t="s">
        <v>30</v>
      </c>
      <c r="S682" s="18"/>
    </row>
    <row r="683" spans="7:19" x14ac:dyDescent="0.25">
      <c r="G683" s="35">
        <v>40990</v>
      </c>
      <c r="H683" s="36">
        <v>0.33333333333333331</v>
      </c>
      <c r="I683" s="26">
        <f t="shared" si="47"/>
        <v>40990.333333333336</v>
      </c>
      <c r="J683" s="29">
        <v>146.79300000000001</v>
      </c>
      <c r="K683" s="27">
        <f>'Barometric Data'!B685+'Barometric Data'!C685</f>
        <v>40990.333333333336</v>
      </c>
      <c r="L683" s="28">
        <f t="shared" si="49"/>
        <v>0</v>
      </c>
      <c r="M683" s="29">
        <f>'Barometric Data'!E685</f>
        <v>2.5848</v>
      </c>
      <c r="N683" s="29">
        <f t="shared" si="50"/>
        <v>144.20820000000001</v>
      </c>
      <c r="O683" s="49">
        <f t="shared" si="48"/>
        <v>341.95826</v>
      </c>
      <c r="P683" s="49"/>
      <c r="Q683" s="29">
        <v>17.308</v>
      </c>
      <c r="R683" s="39" t="s">
        <v>30</v>
      </c>
      <c r="S683" s="18"/>
    </row>
    <row r="684" spans="7:19" x14ac:dyDescent="0.25">
      <c r="G684" s="35">
        <v>40990</v>
      </c>
      <c r="H684" s="36">
        <v>0.58333333333333337</v>
      </c>
      <c r="I684" s="26">
        <f t="shared" si="47"/>
        <v>40990.583333333336</v>
      </c>
      <c r="J684" s="29">
        <v>146.76599999999999</v>
      </c>
      <c r="K684" s="27">
        <f>'Barometric Data'!B686+'Barometric Data'!C686</f>
        <v>40990.583333333336</v>
      </c>
      <c r="L684" s="28">
        <f t="shared" si="49"/>
        <v>0</v>
      </c>
      <c r="M684" s="29">
        <f>'Barometric Data'!E686</f>
        <v>2.5424000000000002</v>
      </c>
      <c r="N684" s="29">
        <f t="shared" si="50"/>
        <v>144.2236</v>
      </c>
      <c r="O684" s="49">
        <f t="shared" si="48"/>
        <v>341.94286</v>
      </c>
      <c r="P684" s="49"/>
      <c r="Q684" s="29">
        <v>17.312999999999999</v>
      </c>
      <c r="R684" s="39" t="s">
        <v>30</v>
      </c>
      <c r="S684" s="18"/>
    </row>
    <row r="685" spans="7:19" x14ac:dyDescent="0.25">
      <c r="G685" s="35">
        <v>40990</v>
      </c>
      <c r="H685" s="36">
        <v>0.83333333333333337</v>
      </c>
      <c r="I685" s="26">
        <f t="shared" si="47"/>
        <v>40990.833333333336</v>
      </c>
      <c r="J685" s="29">
        <v>146.792</v>
      </c>
      <c r="K685" s="27">
        <f>'Barometric Data'!B687+'Barometric Data'!C687</f>
        <v>40990.833333333336</v>
      </c>
      <c r="L685" s="28">
        <f t="shared" si="49"/>
        <v>0</v>
      </c>
      <c r="M685" s="29">
        <f>'Barometric Data'!E687</f>
        <v>2.4222000000000001</v>
      </c>
      <c r="N685" s="29">
        <f t="shared" si="50"/>
        <v>144.3698</v>
      </c>
      <c r="O685" s="49">
        <f t="shared" si="48"/>
        <v>341.79666000000003</v>
      </c>
      <c r="P685" s="49"/>
      <c r="Q685" s="29">
        <v>17.302</v>
      </c>
      <c r="R685" s="39" t="s">
        <v>30</v>
      </c>
      <c r="S685" s="18"/>
    </row>
    <row r="686" spans="7:19" x14ac:dyDescent="0.25">
      <c r="G686" s="35">
        <v>40991</v>
      </c>
      <c r="H686" s="36">
        <v>8.3333333333333329E-2</v>
      </c>
      <c r="I686" s="26">
        <f t="shared" si="47"/>
        <v>40991.083333333336</v>
      </c>
      <c r="J686" s="29">
        <v>146.84399999999999</v>
      </c>
      <c r="K686" s="27">
        <f>'Barometric Data'!B688+'Barometric Data'!C688</f>
        <v>40991.083333333336</v>
      </c>
      <c r="L686" s="28">
        <f t="shared" si="49"/>
        <v>0</v>
      </c>
      <c r="M686" s="29">
        <f>'Barometric Data'!E688</f>
        <v>2.4906000000000001</v>
      </c>
      <c r="N686" s="29">
        <f t="shared" si="50"/>
        <v>144.35339999999999</v>
      </c>
      <c r="O686" s="49">
        <f t="shared" si="48"/>
        <v>341.81306000000006</v>
      </c>
      <c r="P686" s="49"/>
      <c r="Q686" s="29">
        <v>17.294</v>
      </c>
      <c r="R686" s="39" t="s">
        <v>30</v>
      </c>
      <c r="S686" s="18"/>
    </row>
    <row r="687" spans="7:19" x14ac:dyDescent="0.25">
      <c r="G687" s="35">
        <v>40991</v>
      </c>
      <c r="H687" s="36">
        <v>0.33333333333333331</v>
      </c>
      <c r="I687" s="26">
        <f t="shared" si="47"/>
        <v>40991.333333333336</v>
      </c>
      <c r="J687" s="29">
        <v>146.87100000000001</v>
      </c>
      <c r="K687" s="27">
        <f>'Barometric Data'!B689+'Barometric Data'!C689</f>
        <v>40991.333333333336</v>
      </c>
      <c r="L687" s="28">
        <f t="shared" si="49"/>
        <v>0</v>
      </c>
      <c r="M687" s="29">
        <f>'Barometric Data'!E689</f>
        <v>2.5356000000000001</v>
      </c>
      <c r="N687" s="29">
        <f t="shared" si="50"/>
        <v>144.33540000000002</v>
      </c>
      <c r="O687" s="49">
        <f t="shared" si="48"/>
        <v>341.83105999999998</v>
      </c>
      <c r="P687" s="49"/>
      <c r="Q687" s="29">
        <v>17.292000000000002</v>
      </c>
      <c r="R687" s="39" t="s">
        <v>30</v>
      </c>
      <c r="S687" s="18"/>
    </row>
    <row r="688" spans="7:19" x14ac:dyDescent="0.25">
      <c r="G688" s="35">
        <v>40991</v>
      </c>
      <c r="H688" s="36">
        <v>0.58333333333333337</v>
      </c>
      <c r="I688" s="26">
        <f t="shared" si="47"/>
        <v>40991.583333333336</v>
      </c>
      <c r="J688" s="29">
        <v>146.94</v>
      </c>
      <c r="K688" s="27">
        <f>'Barometric Data'!B690+'Barometric Data'!C690</f>
        <v>40991.583333333336</v>
      </c>
      <c r="L688" s="28">
        <f t="shared" si="49"/>
        <v>0</v>
      </c>
      <c r="M688" s="29">
        <f>'Barometric Data'!E690</f>
        <v>2.6469999999999998</v>
      </c>
      <c r="N688" s="29">
        <f t="shared" si="50"/>
        <v>144.29300000000001</v>
      </c>
      <c r="O688" s="49">
        <f t="shared" si="48"/>
        <v>341.87346000000002</v>
      </c>
      <c r="P688" s="49"/>
      <c r="Q688" s="29">
        <v>17.279</v>
      </c>
      <c r="R688" s="39" t="s">
        <v>30</v>
      </c>
      <c r="S688" s="18"/>
    </row>
    <row r="689" spans="7:19" x14ac:dyDescent="0.25">
      <c r="G689" s="35">
        <v>40991</v>
      </c>
      <c r="H689" s="36">
        <v>0.83333333333333337</v>
      </c>
      <c r="I689" s="26">
        <f t="shared" si="47"/>
        <v>40991.833333333336</v>
      </c>
      <c r="J689" s="29">
        <v>146.89500000000001</v>
      </c>
      <c r="K689" s="27">
        <f>'Barometric Data'!B691+'Barometric Data'!C691</f>
        <v>40991.833333333336</v>
      </c>
      <c r="L689" s="28">
        <f t="shared" si="49"/>
        <v>0</v>
      </c>
      <c r="M689" s="29">
        <f>'Barometric Data'!E691</f>
        <v>2.6928999999999998</v>
      </c>
      <c r="N689" s="29">
        <f t="shared" si="50"/>
        <v>144.2021</v>
      </c>
      <c r="O689" s="49">
        <f t="shared" si="48"/>
        <v>341.96436000000006</v>
      </c>
      <c r="P689" s="49"/>
      <c r="Q689" s="29">
        <v>17.279</v>
      </c>
      <c r="R689" s="39" t="s">
        <v>30</v>
      </c>
      <c r="S689" s="18"/>
    </row>
    <row r="690" spans="7:19" x14ac:dyDescent="0.25">
      <c r="G690" s="35">
        <v>40992</v>
      </c>
      <c r="H690" s="36">
        <v>8.3333333333333329E-2</v>
      </c>
      <c r="I690" s="26">
        <f t="shared" si="47"/>
        <v>40992.083333333336</v>
      </c>
      <c r="J690" s="29">
        <v>146.9</v>
      </c>
      <c r="K690" s="27">
        <f>'Barometric Data'!B692+'Barometric Data'!C692</f>
        <v>40992.083333333336</v>
      </c>
      <c r="L690" s="28">
        <f t="shared" si="49"/>
        <v>0</v>
      </c>
      <c r="M690" s="29">
        <f>'Barometric Data'!E692</f>
        <v>2.649</v>
      </c>
      <c r="N690" s="29">
        <f t="shared" si="50"/>
        <v>144.251</v>
      </c>
      <c r="O690" s="49">
        <f t="shared" si="48"/>
        <v>341.91546000000005</v>
      </c>
      <c r="P690" s="49"/>
      <c r="Q690" s="29">
        <v>17.295000000000002</v>
      </c>
      <c r="R690" s="39" t="s">
        <v>30</v>
      </c>
      <c r="S690" s="18"/>
    </row>
    <row r="691" spans="7:19" x14ac:dyDescent="0.25">
      <c r="G691" s="35">
        <v>40992</v>
      </c>
      <c r="H691" s="36">
        <v>0.33333333333333331</v>
      </c>
      <c r="I691" s="26">
        <f t="shared" si="47"/>
        <v>40992.333333333336</v>
      </c>
      <c r="J691" s="29">
        <v>146.79499999999999</v>
      </c>
      <c r="K691" s="27">
        <f>'Barometric Data'!B693+'Barometric Data'!C693</f>
        <v>40992.333333333336</v>
      </c>
      <c r="L691" s="28">
        <f t="shared" si="49"/>
        <v>0</v>
      </c>
      <c r="M691" s="29">
        <f>'Barometric Data'!E693</f>
        <v>2.6408</v>
      </c>
      <c r="N691" s="29">
        <f t="shared" si="50"/>
        <v>144.15419999999997</v>
      </c>
      <c r="O691" s="49">
        <f t="shared" si="48"/>
        <v>342.01226000000008</v>
      </c>
      <c r="P691" s="49"/>
      <c r="Q691" s="29">
        <v>17.312000000000001</v>
      </c>
      <c r="R691" s="39" t="s">
        <v>30</v>
      </c>
      <c r="S691" s="18"/>
    </row>
    <row r="692" spans="7:19" x14ac:dyDescent="0.25">
      <c r="G692" s="35">
        <v>40992</v>
      </c>
      <c r="H692" s="36">
        <v>0.58333333333333337</v>
      </c>
      <c r="I692" s="26">
        <f t="shared" si="47"/>
        <v>40992.583333333336</v>
      </c>
      <c r="J692" s="29">
        <v>146.76599999999999</v>
      </c>
      <c r="K692" s="27">
        <f>'Barometric Data'!B694+'Barometric Data'!C694</f>
        <v>40992.583333333336</v>
      </c>
      <c r="L692" s="28">
        <f t="shared" si="49"/>
        <v>0</v>
      </c>
      <c r="M692" s="29">
        <f>'Barometric Data'!E694</f>
        <v>2.5464000000000002</v>
      </c>
      <c r="N692" s="29">
        <f t="shared" si="50"/>
        <v>144.21959999999999</v>
      </c>
      <c r="O692" s="49">
        <f t="shared" si="48"/>
        <v>341.94686000000002</v>
      </c>
      <c r="P692" s="49"/>
      <c r="Q692" s="29">
        <v>17.286000000000001</v>
      </c>
      <c r="R692" s="39" t="s">
        <v>30</v>
      </c>
      <c r="S692" s="18"/>
    </row>
    <row r="693" spans="7:19" x14ac:dyDescent="0.25">
      <c r="G693" s="35">
        <v>40992</v>
      </c>
      <c r="H693" s="36">
        <v>0.83333333333333337</v>
      </c>
      <c r="I693" s="26">
        <f t="shared" si="47"/>
        <v>40992.833333333336</v>
      </c>
      <c r="J693" s="29">
        <v>146.767</v>
      </c>
      <c r="K693" s="27">
        <f>'Barometric Data'!B695+'Barometric Data'!C695</f>
        <v>40992.833333333336</v>
      </c>
      <c r="L693" s="28">
        <f t="shared" si="49"/>
        <v>0</v>
      </c>
      <c r="M693" s="29">
        <f>'Barometric Data'!E695</f>
        <v>2.4329000000000001</v>
      </c>
      <c r="N693" s="29">
        <f t="shared" si="50"/>
        <v>144.33410000000001</v>
      </c>
      <c r="O693" s="49">
        <f t="shared" si="48"/>
        <v>341.83235999999999</v>
      </c>
      <c r="P693" s="49"/>
      <c r="Q693" s="29">
        <v>17.289000000000001</v>
      </c>
      <c r="R693" s="39" t="s">
        <v>30</v>
      </c>
      <c r="S693" s="18"/>
    </row>
    <row r="694" spans="7:19" x14ac:dyDescent="0.25">
      <c r="G694" s="35">
        <v>40993</v>
      </c>
      <c r="H694" s="36">
        <v>8.3333333333333329E-2</v>
      </c>
      <c r="I694" s="26">
        <f t="shared" si="47"/>
        <v>40993.083333333336</v>
      </c>
      <c r="J694" s="29">
        <v>146.762</v>
      </c>
      <c r="K694" s="27">
        <f>'Barometric Data'!B696+'Barometric Data'!C696</f>
        <v>40993.083333333336</v>
      </c>
      <c r="L694" s="28">
        <f t="shared" si="49"/>
        <v>0</v>
      </c>
      <c r="M694" s="29">
        <f>'Barometric Data'!E696</f>
        <v>2.4363999999999999</v>
      </c>
      <c r="N694" s="29">
        <f t="shared" si="50"/>
        <v>144.32560000000001</v>
      </c>
      <c r="O694" s="49">
        <f t="shared" si="48"/>
        <v>341.84086000000002</v>
      </c>
      <c r="P694" s="49"/>
      <c r="Q694" s="29">
        <v>17.292000000000002</v>
      </c>
      <c r="R694" s="39" t="s">
        <v>30</v>
      </c>
      <c r="S694" s="18"/>
    </row>
    <row r="695" spans="7:19" x14ac:dyDescent="0.25">
      <c r="G695" s="35">
        <v>40993</v>
      </c>
      <c r="H695" s="36">
        <v>0.33333333333333331</v>
      </c>
      <c r="I695" s="26">
        <f t="shared" si="47"/>
        <v>40993.333333333336</v>
      </c>
      <c r="J695" s="29">
        <v>146.65899999999999</v>
      </c>
      <c r="K695" s="27">
        <f>'Barometric Data'!B697+'Barometric Data'!C697</f>
        <v>40993.333333333336</v>
      </c>
      <c r="L695" s="28">
        <f t="shared" si="49"/>
        <v>0</v>
      </c>
      <c r="M695" s="29">
        <f>'Barometric Data'!E697</f>
        <v>2.4228999999999998</v>
      </c>
      <c r="N695" s="29">
        <f t="shared" si="50"/>
        <v>144.23609999999999</v>
      </c>
      <c r="O695" s="49">
        <f t="shared" si="48"/>
        <v>341.93036000000006</v>
      </c>
      <c r="P695" s="49"/>
      <c r="Q695" s="29">
        <v>17.309999999999999</v>
      </c>
      <c r="R695" s="39" t="s">
        <v>30</v>
      </c>
      <c r="S695" s="18"/>
    </row>
    <row r="696" spans="7:19" x14ac:dyDescent="0.25">
      <c r="G696" s="35">
        <v>40993</v>
      </c>
      <c r="H696" s="36">
        <v>0.58333333333333337</v>
      </c>
      <c r="I696" s="26">
        <f t="shared" si="47"/>
        <v>40993.583333333336</v>
      </c>
      <c r="J696" s="29">
        <v>146.678</v>
      </c>
      <c r="K696" s="27">
        <f>'Barometric Data'!B698+'Barometric Data'!C698</f>
        <v>40993.583333333336</v>
      </c>
      <c r="L696" s="28">
        <f t="shared" si="49"/>
        <v>0</v>
      </c>
      <c r="M696" s="29">
        <f>'Barometric Data'!E698</f>
        <v>2.3327</v>
      </c>
      <c r="N696" s="29">
        <f t="shared" si="50"/>
        <v>144.34530000000001</v>
      </c>
      <c r="O696" s="49">
        <f t="shared" si="48"/>
        <v>341.82116000000002</v>
      </c>
      <c r="P696" s="49"/>
      <c r="Q696" s="29">
        <v>17.298999999999999</v>
      </c>
      <c r="R696" s="39" t="s">
        <v>30</v>
      </c>
      <c r="S696" s="18"/>
    </row>
    <row r="697" spans="7:19" x14ac:dyDescent="0.25">
      <c r="G697" s="35">
        <v>40993</v>
      </c>
      <c r="H697" s="36">
        <v>0.83333333333333337</v>
      </c>
      <c r="I697" s="26">
        <f t="shared" si="47"/>
        <v>40993.833333333336</v>
      </c>
      <c r="J697" s="29">
        <v>146.70699999999999</v>
      </c>
      <c r="K697" s="27">
        <f>'Barometric Data'!B699+'Barometric Data'!C699</f>
        <v>40993.833333333336</v>
      </c>
      <c r="L697" s="28">
        <f t="shared" si="49"/>
        <v>0</v>
      </c>
      <c r="M697" s="29">
        <f>'Barometric Data'!E699</f>
        <v>2.2871999999999999</v>
      </c>
      <c r="N697" s="29">
        <f t="shared" si="50"/>
        <v>144.41979999999998</v>
      </c>
      <c r="O697" s="49">
        <f t="shared" si="48"/>
        <v>341.74666000000002</v>
      </c>
      <c r="P697" s="49"/>
      <c r="Q697" s="29">
        <v>17.295999999999999</v>
      </c>
      <c r="R697" s="39" t="s">
        <v>30</v>
      </c>
      <c r="S697" s="18"/>
    </row>
    <row r="698" spans="7:19" x14ac:dyDescent="0.25">
      <c r="G698" s="35">
        <v>40994</v>
      </c>
      <c r="H698" s="36">
        <v>8.3333333333333329E-2</v>
      </c>
      <c r="I698" s="26">
        <f t="shared" si="47"/>
        <v>40994.083333333336</v>
      </c>
      <c r="J698" s="29">
        <v>146.74199999999999</v>
      </c>
      <c r="K698" s="27">
        <f>'Barometric Data'!B700+'Barometric Data'!C700</f>
        <v>40994.083333333336</v>
      </c>
      <c r="L698" s="28">
        <f t="shared" si="49"/>
        <v>0</v>
      </c>
      <c r="M698" s="29">
        <f>'Barometric Data'!E700</f>
        <v>2.3247</v>
      </c>
      <c r="N698" s="29">
        <f t="shared" si="50"/>
        <v>144.41729999999998</v>
      </c>
      <c r="O698" s="49">
        <f t="shared" si="48"/>
        <v>341.74916000000007</v>
      </c>
      <c r="P698" s="49"/>
      <c r="Q698" s="29">
        <v>17.294</v>
      </c>
      <c r="R698" s="39" t="s">
        <v>30</v>
      </c>
      <c r="S698" s="18"/>
    </row>
    <row r="699" spans="7:19" x14ac:dyDescent="0.25">
      <c r="G699" s="35">
        <v>40994</v>
      </c>
      <c r="H699" s="36">
        <v>0.33333333333333331</v>
      </c>
      <c r="I699" s="26">
        <f t="shared" si="47"/>
        <v>40994.333333333336</v>
      </c>
      <c r="J699" s="29">
        <v>146.83699999999999</v>
      </c>
      <c r="K699" s="27">
        <f>'Barometric Data'!B701+'Barometric Data'!C701</f>
        <v>40994.333333333336</v>
      </c>
      <c r="L699" s="28">
        <f t="shared" si="49"/>
        <v>0</v>
      </c>
      <c r="M699" s="29">
        <f>'Barometric Data'!E701</f>
        <v>2.3220999999999998</v>
      </c>
      <c r="N699" s="29">
        <f t="shared" si="50"/>
        <v>144.51489999999998</v>
      </c>
      <c r="O699" s="49">
        <f t="shared" si="48"/>
        <v>341.65156000000002</v>
      </c>
      <c r="P699" s="49"/>
      <c r="Q699" s="29">
        <v>17.295000000000002</v>
      </c>
      <c r="R699" s="39" t="s">
        <v>30</v>
      </c>
      <c r="S699" s="18"/>
    </row>
    <row r="700" spans="7:19" x14ac:dyDescent="0.25">
      <c r="G700" s="35">
        <v>40994</v>
      </c>
      <c r="H700" s="36">
        <v>0.58333333333333337</v>
      </c>
      <c r="I700" s="26">
        <f t="shared" si="47"/>
        <v>40994.583333333336</v>
      </c>
      <c r="J700" s="29">
        <v>146.904</v>
      </c>
      <c r="K700" s="27">
        <f>'Barometric Data'!B702+'Barometric Data'!C702</f>
        <v>40994.583333333336</v>
      </c>
      <c r="L700" s="28">
        <f t="shared" si="49"/>
        <v>0</v>
      </c>
      <c r="M700" s="29">
        <f>'Barometric Data'!E702</f>
        <v>2.5747</v>
      </c>
      <c r="N700" s="29">
        <f t="shared" si="50"/>
        <v>144.32929999999999</v>
      </c>
      <c r="O700" s="49">
        <f t="shared" si="48"/>
        <v>341.83716000000004</v>
      </c>
      <c r="P700" s="49"/>
      <c r="Q700" s="29">
        <v>17.302</v>
      </c>
      <c r="R700" s="39" t="s">
        <v>30</v>
      </c>
      <c r="S700" s="18"/>
    </row>
    <row r="701" spans="7:19" x14ac:dyDescent="0.25">
      <c r="G701" s="35">
        <v>40994</v>
      </c>
      <c r="H701" s="36">
        <v>0.83333333333333337</v>
      </c>
      <c r="I701" s="26">
        <f t="shared" si="47"/>
        <v>40994.833333333336</v>
      </c>
      <c r="J701" s="29">
        <v>146.92500000000001</v>
      </c>
      <c r="K701" s="27">
        <f>'Barometric Data'!B703+'Barometric Data'!C703</f>
        <v>40994.833333333336</v>
      </c>
      <c r="L701" s="28">
        <f t="shared" si="49"/>
        <v>0</v>
      </c>
      <c r="M701" s="29">
        <f>'Barometric Data'!E703</f>
        <v>2.6267999999999998</v>
      </c>
      <c r="N701" s="29">
        <f t="shared" si="50"/>
        <v>144.29820000000001</v>
      </c>
      <c r="O701" s="49">
        <f t="shared" si="48"/>
        <v>341.86826000000002</v>
      </c>
      <c r="P701" s="49"/>
      <c r="Q701" s="29">
        <v>17.298999999999999</v>
      </c>
      <c r="R701" s="39" t="s">
        <v>30</v>
      </c>
      <c r="S701" s="18"/>
    </row>
    <row r="702" spans="7:19" x14ac:dyDescent="0.25">
      <c r="G702" s="35">
        <v>40995</v>
      </c>
      <c r="H702" s="36">
        <v>8.3333333333333329E-2</v>
      </c>
      <c r="I702" s="26">
        <f t="shared" si="47"/>
        <v>40995.083333333336</v>
      </c>
      <c r="J702" s="29">
        <v>146.95500000000001</v>
      </c>
      <c r="K702" s="27">
        <f>'Barometric Data'!B704+'Barometric Data'!C704</f>
        <v>40995.083333333336</v>
      </c>
      <c r="L702" s="28">
        <f t="shared" si="49"/>
        <v>0</v>
      </c>
      <c r="M702" s="29">
        <f>'Barometric Data'!E704</f>
        <v>2.6837</v>
      </c>
      <c r="N702" s="29">
        <f t="shared" si="50"/>
        <v>144.27130000000002</v>
      </c>
      <c r="O702" s="49">
        <f t="shared" si="48"/>
        <v>341.89516000000003</v>
      </c>
      <c r="P702" s="49"/>
      <c r="Q702" s="29">
        <v>17.3</v>
      </c>
      <c r="R702" s="39" t="s">
        <v>30</v>
      </c>
      <c r="S702" s="18"/>
    </row>
    <row r="703" spans="7:19" x14ac:dyDescent="0.25">
      <c r="G703" s="35">
        <v>40995</v>
      </c>
      <c r="H703" s="36">
        <v>0.33333333333333331</v>
      </c>
      <c r="I703" s="26">
        <f t="shared" si="47"/>
        <v>40995.333333333336</v>
      </c>
      <c r="J703" s="29">
        <v>146.839</v>
      </c>
      <c r="K703" s="27">
        <f>'Barometric Data'!B705+'Barometric Data'!C705</f>
        <v>40995.333333333336</v>
      </c>
      <c r="L703" s="28">
        <f t="shared" si="49"/>
        <v>0</v>
      </c>
      <c r="M703" s="29">
        <f>'Barometric Data'!E705</f>
        <v>2.7118000000000002</v>
      </c>
      <c r="N703" s="29">
        <f t="shared" si="50"/>
        <v>144.12719999999999</v>
      </c>
      <c r="O703" s="49">
        <f t="shared" si="48"/>
        <v>342.03926000000001</v>
      </c>
      <c r="P703" s="49"/>
      <c r="Q703" s="29">
        <v>17.306000000000001</v>
      </c>
      <c r="R703" s="39" t="s">
        <v>30</v>
      </c>
      <c r="S703" s="18"/>
    </row>
    <row r="704" spans="7:19" x14ac:dyDescent="0.25">
      <c r="G704" s="35">
        <v>40995</v>
      </c>
      <c r="H704" s="36">
        <v>0.58333333333333337</v>
      </c>
      <c r="I704" s="26">
        <f t="shared" si="47"/>
        <v>40995.583333333336</v>
      </c>
      <c r="J704" s="29">
        <v>146.81100000000001</v>
      </c>
      <c r="K704" s="27">
        <f>'Barometric Data'!B706+'Barometric Data'!C706</f>
        <v>40995.583333333336</v>
      </c>
      <c r="L704" s="28">
        <f t="shared" si="49"/>
        <v>0</v>
      </c>
      <c r="M704" s="29">
        <f>'Barometric Data'!E706</f>
        <v>2.6071</v>
      </c>
      <c r="N704" s="29">
        <f t="shared" si="50"/>
        <v>144.2039</v>
      </c>
      <c r="O704" s="49">
        <f t="shared" si="48"/>
        <v>341.96256000000005</v>
      </c>
      <c r="P704" s="49"/>
      <c r="Q704" s="29">
        <v>17.295000000000002</v>
      </c>
      <c r="R704" s="39" t="s">
        <v>30</v>
      </c>
      <c r="S704" s="18"/>
    </row>
    <row r="705" spans="7:19" x14ac:dyDescent="0.25">
      <c r="G705" s="35">
        <v>40995</v>
      </c>
      <c r="H705" s="36">
        <v>0.83333333333333337</v>
      </c>
      <c r="I705" s="26">
        <f t="shared" si="47"/>
        <v>40995.833333333336</v>
      </c>
      <c r="J705" s="29">
        <v>146.804</v>
      </c>
      <c r="K705" s="27">
        <f>'Barometric Data'!B707+'Barometric Data'!C707</f>
        <v>40995.833333333336</v>
      </c>
      <c r="L705" s="28">
        <f t="shared" si="49"/>
        <v>0</v>
      </c>
      <c r="M705" s="29">
        <f>'Barometric Data'!E707</f>
        <v>2.5019</v>
      </c>
      <c r="N705" s="29">
        <f t="shared" si="50"/>
        <v>144.3021</v>
      </c>
      <c r="O705" s="49">
        <f t="shared" si="48"/>
        <v>341.86436000000003</v>
      </c>
      <c r="P705" s="49"/>
      <c r="Q705" s="29">
        <v>17.292000000000002</v>
      </c>
      <c r="R705" s="39" t="s">
        <v>30</v>
      </c>
      <c r="S705" s="18"/>
    </row>
    <row r="706" spans="7:19" x14ac:dyDescent="0.25">
      <c r="G706" s="35">
        <v>40996</v>
      </c>
      <c r="H706" s="36">
        <v>8.3333333333333329E-2</v>
      </c>
      <c r="I706" s="26">
        <f t="shared" si="47"/>
        <v>40996.083333333336</v>
      </c>
      <c r="J706" s="29">
        <v>146.857</v>
      </c>
      <c r="K706" s="27">
        <f>'Barometric Data'!B708+'Barometric Data'!C708</f>
        <v>40996.083333333336</v>
      </c>
      <c r="L706" s="28">
        <f t="shared" si="49"/>
        <v>0</v>
      </c>
      <c r="M706" s="29">
        <f>'Barometric Data'!E708</f>
        <v>2.4981</v>
      </c>
      <c r="N706" s="29">
        <f t="shared" si="50"/>
        <v>144.35890000000001</v>
      </c>
      <c r="O706" s="49">
        <f t="shared" si="48"/>
        <v>341.80756000000002</v>
      </c>
      <c r="P706" s="49"/>
      <c r="Q706" s="29">
        <v>17.295000000000002</v>
      </c>
      <c r="R706" s="39" t="s">
        <v>30</v>
      </c>
      <c r="S706" s="18"/>
    </row>
    <row r="707" spans="7:19" x14ac:dyDescent="0.25">
      <c r="G707" s="35">
        <v>40996</v>
      </c>
      <c r="H707" s="36">
        <v>0.33333333333333331</v>
      </c>
      <c r="I707" s="26">
        <f t="shared" si="47"/>
        <v>40996.333333333336</v>
      </c>
      <c r="J707" s="29">
        <v>146.89500000000001</v>
      </c>
      <c r="K707" s="27">
        <f>'Barometric Data'!B709+'Barometric Data'!C709</f>
        <v>40996.333333333336</v>
      </c>
      <c r="L707" s="28">
        <f t="shared" si="49"/>
        <v>0</v>
      </c>
      <c r="M707" s="29">
        <f>'Barometric Data'!E709</f>
        <v>2.5392000000000001</v>
      </c>
      <c r="N707" s="29">
        <f t="shared" si="50"/>
        <v>144.35580000000002</v>
      </c>
      <c r="O707" s="49">
        <f t="shared" si="48"/>
        <v>341.81065999999998</v>
      </c>
      <c r="P707" s="49"/>
      <c r="Q707" s="29">
        <v>17.288</v>
      </c>
      <c r="R707" s="39" t="s">
        <v>30</v>
      </c>
      <c r="S707" s="18"/>
    </row>
    <row r="708" spans="7:19" x14ac:dyDescent="0.25">
      <c r="G708" s="35">
        <v>40996</v>
      </c>
      <c r="H708" s="36">
        <v>0.58333333333333337</v>
      </c>
      <c r="I708" s="26">
        <f t="shared" ref="I708:I742" si="51">G708+H708</f>
        <v>40996.583333333336</v>
      </c>
      <c r="J708" s="29">
        <v>146.917</v>
      </c>
      <c r="K708" s="27">
        <f>'Barometric Data'!B710+'Barometric Data'!C710</f>
        <v>40996.583333333336</v>
      </c>
      <c r="L708" s="28">
        <f t="shared" si="49"/>
        <v>0</v>
      </c>
      <c r="M708" s="29">
        <f>'Barometric Data'!E710</f>
        <v>2.6446999999999998</v>
      </c>
      <c r="N708" s="29">
        <f t="shared" si="50"/>
        <v>144.2723</v>
      </c>
      <c r="O708" s="49">
        <f t="shared" ref="O708:O771" si="52">AVERAGE($D$5:$D$9)-N708</f>
        <v>341.89416000000006</v>
      </c>
      <c r="P708" s="49"/>
      <c r="Q708" s="29">
        <v>17.297000000000001</v>
      </c>
      <c r="R708" s="39" t="s">
        <v>30</v>
      </c>
      <c r="S708" s="18"/>
    </row>
    <row r="709" spans="7:19" x14ac:dyDescent="0.25">
      <c r="G709" s="35">
        <v>40996</v>
      </c>
      <c r="H709" s="36">
        <v>0.83333333333333337</v>
      </c>
      <c r="I709" s="26">
        <f t="shared" si="51"/>
        <v>40996.833333333336</v>
      </c>
      <c r="J709" s="29">
        <v>146.94900000000001</v>
      </c>
      <c r="K709" s="27">
        <f>'Barometric Data'!B711+'Barometric Data'!C711</f>
        <v>40996.833333333336</v>
      </c>
      <c r="L709" s="28">
        <f t="shared" si="49"/>
        <v>0</v>
      </c>
      <c r="M709" s="29">
        <f>'Barometric Data'!E711</f>
        <v>2.6783999999999999</v>
      </c>
      <c r="N709" s="29">
        <f t="shared" si="50"/>
        <v>144.2706</v>
      </c>
      <c r="O709" s="49">
        <f t="shared" si="52"/>
        <v>341.89586000000003</v>
      </c>
      <c r="P709" s="49"/>
      <c r="Q709" s="29">
        <v>17.305</v>
      </c>
      <c r="R709" s="39" t="s">
        <v>30</v>
      </c>
      <c r="S709" s="18"/>
    </row>
    <row r="710" spans="7:19" x14ac:dyDescent="0.25">
      <c r="G710" s="35">
        <v>40997</v>
      </c>
      <c r="H710" s="36">
        <v>8.3333333333333329E-2</v>
      </c>
      <c r="I710" s="26">
        <f t="shared" si="51"/>
        <v>40997.083333333336</v>
      </c>
      <c r="J710" s="29">
        <v>146.96600000000001</v>
      </c>
      <c r="K710" s="27">
        <f>'Barometric Data'!B712+'Barometric Data'!C712</f>
        <v>40997.083333333336</v>
      </c>
      <c r="L710" s="28">
        <f t="shared" si="49"/>
        <v>0</v>
      </c>
      <c r="M710" s="29">
        <f>'Barometric Data'!E712</f>
        <v>2.7122999999999999</v>
      </c>
      <c r="N710" s="29">
        <f t="shared" si="50"/>
        <v>144.25370000000001</v>
      </c>
      <c r="O710" s="49">
        <f t="shared" si="52"/>
        <v>341.91276000000005</v>
      </c>
      <c r="P710" s="49"/>
      <c r="Q710" s="29">
        <v>17.289000000000001</v>
      </c>
      <c r="R710" s="39" t="s">
        <v>30</v>
      </c>
      <c r="S710" s="18"/>
    </row>
    <row r="711" spans="7:19" x14ac:dyDescent="0.25">
      <c r="G711" s="35">
        <v>40997</v>
      </c>
      <c r="H711" s="36">
        <v>0.33333333333333331</v>
      </c>
      <c r="I711" s="26">
        <f t="shared" si="51"/>
        <v>40997.333333333336</v>
      </c>
      <c r="J711" s="29">
        <v>146.90299999999999</v>
      </c>
      <c r="K711" s="27">
        <f>'Barometric Data'!B713+'Barometric Data'!C713</f>
        <v>40997.333333333336</v>
      </c>
      <c r="L711" s="28">
        <f t="shared" si="49"/>
        <v>0</v>
      </c>
      <c r="M711" s="29">
        <f>'Barometric Data'!E713</f>
        <v>2.7439</v>
      </c>
      <c r="N711" s="29">
        <f t="shared" si="50"/>
        <v>144.1591</v>
      </c>
      <c r="O711" s="49">
        <f t="shared" si="52"/>
        <v>342.00736000000006</v>
      </c>
      <c r="P711" s="49"/>
      <c r="Q711" s="29">
        <v>17.297000000000001</v>
      </c>
      <c r="R711" s="39" t="s">
        <v>30</v>
      </c>
      <c r="S711" s="18"/>
    </row>
    <row r="712" spans="7:19" x14ac:dyDescent="0.25">
      <c r="G712" s="35">
        <v>40997</v>
      </c>
      <c r="H712" s="36">
        <v>0.58333333333333337</v>
      </c>
      <c r="I712" s="26">
        <f t="shared" si="51"/>
        <v>40997.583333333336</v>
      </c>
      <c r="J712" s="29">
        <v>146.87</v>
      </c>
      <c r="K712" s="27">
        <f>'Barometric Data'!B714+'Barometric Data'!C714</f>
        <v>40997.583333333336</v>
      </c>
      <c r="L712" s="28">
        <f t="shared" si="49"/>
        <v>0</v>
      </c>
      <c r="M712" s="29">
        <f>'Barometric Data'!E714</f>
        <v>2.6917</v>
      </c>
      <c r="N712" s="29">
        <f t="shared" si="50"/>
        <v>144.17830000000001</v>
      </c>
      <c r="O712" s="49">
        <f t="shared" si="52"/>
        <v>341.98815999999999</v>
      </c>
      <c r="P712" s="49"/>
      <c r="Q712" s="29">
        <v>17.305</v>
      </c>
      <c r="R712" s="39" t="s">
        <v>30</v>
      </c>
      <c r="S712" s="18"/>
    </row>
    <row r="713" spans="7:19" x14ac:dyDescent="0.25">
      <c r="G713" s="35">
        <v>40997</v>
      </c>
      <c r="H713" s="36">
        <v>0.83333333333333337</v>
      </c>
      <c r="I713" s="26">
        <f t="shared" si="51"/>
        <v>40997.833333333336</v>
      </c>
      <c r="J713" s="29">
        <v>146.87700000000001</v>
      </c>
      <c r="K713" s="27">
        <f>'Barometric Data'!B715+'Barometric Data'!C715</f>
        <v>40997.833333333336</v>
      </c>
      <c r="L713" s="28">
        <f t="shared" si="49"/>
        <v>0</v>
      </c>
      <c r="M713" s="29">
        <f>'Barometric Data'!E715</f>
        <v>2.6273</v>
      </c>
      <c r="N713" s="29">
        <f t="shared" si="50"/>
        <v>144.24970000000002</v>
      </c>
      <c r="O713" s="49">
        <f t="shared" si="52"/>
        <v>341.91676000000001</v>
      </c>
      <c r="P713" s="49"/>
      <c r="Q713" s="29">
        <v>17.305</v>
      </c>
      <c r="R713" s="39" t="s">
        <v>30</v>
      </c>
      <c r="S713" s="18"/>
    </row>
    <row r="714" spans="7:19" x14ac:dyDescent="0.25">
      <c r="G714" s="35">
        <v>40998</v>
      </c>
      <c r="H714" s="36">
        <v>8.3333333333333329E-2</v>
      </c>
      <c r="I714" s="26">
        <f t="shared" si="51"/>
        <v>40998.083333333336</v>
      </c>
      <c r="J714" s="29">
        <v>146.87700000000001</v>
      </c>
      <c r="K714" s="27">
        <f>'Barometric Data'!B716+'Barometric Data'!C716</f>
        <v>40998.083333333336</v>
      </c>
      <c r="L714" s="28">
        <f t="shared" si="49"/>
        <v>0</v>
      </c>
      <c r="M714" s="29">
        <f>'Barometric Data'!E716</f>
        <v>2.5990000000000002</v>
      </c>
      <c r="N714" s="29">
        <f t="shared" si="50"/>
        <v>144.27800000000002</v>
      </c>
      <c r="O714" s="49">
        <f t="shared" si="52"/>
        <v>341.88846000000001</v>
      </c>
      <c r="P714" s="49"/>
      <c r="Q714" s="29">
        <v>17.305</v>
      </c>
      <c r="R714" s="39" t="s">
        <v>30</v>
      </c>
      <c r="S714" s="18"/>
    </row>
    <row r="715" spans="7:19" x14ac:dyDescent="0.25">
      <c r="G715" s="35">
        <v>40998</v>
      </c>
      <c r="H715" s="36">
        <v>0.33333333333333331</v>
      </c>
      <c r="I715" s="26">
        <f t="shared" si="51"/>
        <v>40998.333333333336</v>
      </c>
      <c r="J715" s="29">
        <v>146.845</v>
      </c>
      <c r="K715" s="27">
        <f>'Barometric Data'!B717+'Barometric Data'!C717</f>
        <v>40998.333333333336</v>
      </c>
      <c r="L715" s="28">
        <f t="shared" si="49"/>
        <v>0</v>
      </c>
      <c r="M715" s="29">
        <f>'Barometric Data'!E717</f>
        <v>2.6082999999999998</v>
      </c>
      <c r="N715" s="29">
        <f t="shared" si="50"/>
        <v>144.23669999999998</v>
      </c>
      <c r="O715" s="49">
        <f t="shared" si="52"/>
        <v>341.92976000000004</v>
      </c>
      <c r="P715" s="49"/>
      <c r="Q715" s="29">
        <v>17.306000000000001</v>
      </c>
      <c r="R715" s="39" t="s">
        <v>30</v>
      </c>
      <c r="S715" s="18"/>
    </row>
    <row r="716" spans="7:19" x14ac:dyDescent="0.25">
      <c r="G716" s="35">
        <v>40998</v>
      </c>
      <c r="H716" s="36">
        <v>0.58333333333333337</v>
      </c>
      <c r="I716" s="26">
        <f t="shared" si="51"/>
        <v>40998.583333333336</v>
      </c>
      <c r="J716" s="29">
        <v>146.803</v>
      </c>
      <c r="K716" s="27">
        <f>'Barometric Data'!B718+'Barometric Data'!C718</f>
        <v>40998.583333333336</v>
      </c>
      <c r="L716" s="28">
        <f t="shared" si="49"/>
        <v>0</v>
      </c>
      <c r="M716" s="29">
        <f>'Barometric Data'!E718</f>
        <v>2.6080000000000001</v>
      </c>
      <c r="N716" s="29">
        <f t="shared" si="50"/>
        <v>144.19499999999999</v>
      </c>
      <c r="O716" s="49">
        <f t="shared" si="52"/>
        <v>341.97146000000004</v>
      </c>
      <c r="P716" s="49"/>
      <c r="Q716" s="29">
        <v>17.295000000000002</v>
      </c>
      <c r="R716" s="39" t="s">
        <v>30</v>
      </c>
      <c r="S716" s="18"/>
    </row>
    <row r="717" spans="7:19" x14ac:dyDescent="0.25">
      <c r="G717" s="35">
        <v>40998</v>
      </c>
      <c r="H717" s="36">
        <v>0.83333333333333337</v>
      </c>
      <c r="I717" s="26">
        <f t="shared" si="51"/>
        <v>40998.833333333336</v>
      </c>
      <c r="J717" s="29">
        <v>146.773</v>
      </c>
      <c r="K717" s="27">
        <f>'Barometric Data'!B719+'Barometric Data'!C719</f>
        <v>40998.833333333336</v>
      </c>
      <c r="L717" s="28">
        <f t="shared" si="49"/>
        <v>0</v>
      </c>
      <c r="M717" s="29">
        <f>'Barometric Data'!E719</f>
        <v>2.512</v>
      </c>
      <c r="N717" s="29">
        <f t="shared" si="50"/>
        <v>144.261</v>
      </c>
      <c r="O717" s="49">
        <f t="shared" si="52"/>
        <v>341.90546000000006</v>
      </c>
      <c r="P717" s="49"/>
      <c r="Q717" s="29">
        <v>17.3</v>
      </c>
      <c r="R717" s="39" t="s">
        <v>30</v>
      </c>
      <c r="S717" s="18"/>
    </row>
    <row r="718" spans="7:19" x14ac:dyDescent="0.25">
      <c r="G718" s="35">
        <v>40999</v>
      </c>
      <c r="H718" s="36">
        <v>8.3333333333333329E-2</v>
      </c>
      <c r="I718" s="26">
        <f t="shared" si="51"/>
        <v>40999.083333333336</v>
      </c>
      <c r="J718" s="29">
        <v>146.715</v>
      </c>
      <c r="K718" s="27">
        <f>'Barometric Data'!B720+'Barometric Data'!C720</f>
        <v>40999.083333333336</v>
      </c>
      <c r="L718" s="28">
        <f t="shared" si="49"/>
        <v>0</v>
      </c>
      <c r="M718" s="29">
        <f>'Barometric Data'!E720</f>
        <v>2.4205999999999999</v>
      </c>
      <c r="N718" s="29">
        <f t="shared" si="50"/>
        <v>144.2944</v>
      </c>
      <c r="O718" s="49">
        <f t="shared" si="52"/>
        <v>341.87206000000003</v>
      </c>
      <c r="P718" s="49"/>
      <c r="Q718" s="29">
        <v>17.286999999999999</v>
      </c>
      <c r="R718" s="39" t="s">
        <v>30</v>
      </c>
      <c r="S718" s="18"/>
    </row>
    <row r="719" spans="7:19" x14ac:dyDescent="0.25">
      <c r="G719" s="35">
        <v>40999</v>
      </c>
      <c r="H719" s="36">
        <v>0.33333333333333331</v>
      </c>
      <c r="I719" s="26">
        <f t="shared" si="51"/>
        <v>40999.333333333336</v>
      </c>
      <c r="J719" s="29">
        <v>146.61099999999999</v>
      </c>
      <c r="K719" s="27">
        <f>'Barometric Data'!B721+'Barometric Data'!C721</f>
        <v>40999.333333333336</v>
      </c>
      <c r="L719" s="28">
        <f t="shared" si="49"/>
        <v>0</v>
      </c>
      <c r="M719" s="29">
        <f>'Barometric Data'!E721</f>
        <v>2.3334999999999999</v>
      </c>
      <c r="N719" s="29">
        <f t="shared" si="50"/>
        <v>144.2775</v>
      </c>
      <c r="O719" s="49">
        <f t="shared" si="52"/>
        <v>341.88896</v>
      </c>
      <c r="P719" s="49"/>
      <c r="Q719" s="29">
        <v>17.297999999999998</v>
      </c>
      <c r="R719" s="39" t="s">
        <v>30</v>
      </c>
      <c r="S719" s="18"/>
    </row>
    <row r="720" spans="7:19" x14ac:dyDescent="0.25">
      <c r="G720" s="35">
        <v>40999</v>
      </c>
      <c r="H720" s="36">
        <v>0.58333333333333337</v>
      </c>
      <c r="I720" s="26">
        <f t="shared" si="51"/>
        <v>40999.583333333336</v>
      </c>
      <c r="J720" s="29">
        <v>146.66300000000001</v>
      </c>
      <c r="K720" s="27">
        <f>'Barometric Data'!B722+'Barometric Data'!C722</f>
        <v>40999.583333333336</v>
      </c>
      <c r="L720" s="28">
        <f t="shared" si="49"/>
        <v>0</v>
      </c>
      <c r="M720" s="29">
        <f>'Barometric Data'!E722</f>
        <v>2.1764000000000001</v>
      </c>
      <c r="N720" s="29">
        <f t="shared" si="50"/>
        <v>144.48660000000001</v>
      </c>
      <c r="O720" s="49">
        <f t="shared" si="52"/>
        <v>341.67986000000002</v>
      </c>
      <c r="P720" s="49"/>
      <c r="Q720" s="29">
        <v>17.297000000000001</v>
      </c>
      <c r="R720" s="39" t="s">
        <v>30</v>
      </c>
      <c r="S720" s="18"/>
    </row>
    <row r="721" spans="7:19" x14ac:dyDescent="0.25">
      <c r="G721" s="35">
        <v>40999</v>
      </c>
      <c r="H721" s="36">
        <v>0.83333333333333337</v>
      </c>
      <c r="I721" s="26">
        <f t="shared" si="51"/>
        <v>40999.833333333336</v>
      </c>
      <c r="J721" s="29">
        <v>146.75899999999999</v>
      </c>
      <c r="K721" s="27">
        <f>'Barometric Data'!B723+'Barometric Data'!C723</f>
        <v>40999.833333333336</v>
      </c>
      <c r="L721" s="28">
        <f t="shared" si="49"/>
        <v>0</v>
      </c>
      <c r="M721" s="29">
        <f>'Barometric Data'!E723</f>
        <v>2.2869000000000002</v>
      </c>
      <c r="N721" s="29">
        <f t="shared" si="50"/>
        <v>144.47209999999998</v>
      </c>
      <c r="O721" s="49">
        <f t="shared" si="52"/>
        <v>341.69436000000007</v>
      </c>
      <c r="P721" s="49"/>
      <c r="Q721" s="29">
        <v>17.295999999999999</v>
      </c>
      <c r="R721" s="39" t="s">
        <v>30</v>
      </c>
      <c r="S721" s="18"/>
    </row>
    <row r="722" spans="7:19" x14ac:dyDescent="0.25">
      <c r="G722" s="35">
        <v>41000</v>
      </c>
      <c r="H722" s="36">
        <v>8.3333333333333329E-2</v>
      </c>
      <c r="I722" s="26">
        <f t="shared" si="51"/>
        <v>41000.083333333336</v>
      </c>
      <c r="J722" s="29">
        <v>146.84800000000001</v>
      </c>
      <c r="K722" s="27">
        <f>'Barometric Data'!B724+'Barometric Data'!C724</f>
        <v>41000.083333333336</v>
      </c>
      <c r="L722" s="28">
        <f t="shared" si="49"/>
        <v>0</v>
      </c>
      <c r="M722" s="29">
        <f>'Barometric Data'!E724</f>
        <v>2.4140999999999999</v>
      </c>
      <c r="N722" s="29">
        <f t="shared" si="50"/>
        <v>144.43390000000002</v>
      </c>
      <c r="O722" s="49">
        <f t="shared" si="52"/>
        <v>341.73256000000003</v>
      </c>
      <c r="P722" s="49"/>
      <c r="Q722" s="29">
        <v>17.292000000000002</v>
      </c>
      <c r="R722" s="39" t="s">
        <v>30</v>
      </c>
      <c r="S722" s="18"/>
    </row>
    <row r="723" spans="7:19" x14ac:dyDescent="0.25">
      <c r="G723" s="35">
        <v>41000</v>
      </c>
      <c r="H723" s="36">
        <v>0.33333333333333331</v>
      </c>
      <c r="I723" s="26">
        <f t="shared" si="51"/>
        <v>41000.333333333336</v>
      </c>
      <c r="J723" s="29">
        <v>146.922</v>
      </c>
      <c r="K723" s="27">
        <f>'Barometric Data'!B725+'Barometric Data'!C725</f>
        <v>41000.333333333336</v>
      </c>
      <c r="L723" s="28">
        <f t="shared" si="49"/>
        <v>0</v>
      </c>
      <c r="M723" s="29">
        <f>'Barometric Data'!E725</f>
        <v>2.5457000000000001</v>
      </c>
      <c r="N723" s="29">
        <f t="shared" si="50"/>
        <v>144.37629999999999</v>
      </c>
      <c r="O723" s="49">
        <f t="shared" si="52"/>
        <v>341.79016000000001</v>
      </c>
      <c r="P723" s="49"/>
      <c r="Q723" s="29">
        <v>17.312999999999999</v>
      </c>
      <c r="R723" s="39" t="s">
        <v>30</v>
      </c>
      <c r="S723" s="18"/>
    </row>
    <row r="724" spans="7:19" x14ac:dyDescent="0.25">
      <c r="G724" s="35">
        <v>41000</v>
      </c>
      <c r="H724" s="36">
        <v>0.58333333333333337</v>
      </c>
      <c r="I724" s="26">
        <f t="shared" si="51"/>
        <v>41000.583333333336</v>
      </c>
      <c r="J724" s="29">
        <v>146.958</v>
      </c>
      <c r="K724" s="27">
        <f>'Barometric Data'!B726+'Barometric Data'!C726</f>
        <v>41000.583333333336</v>
      </c>
      <c r="L724" s="28">
        <f t="shared" si="49"/>
        <v>0</v>
      </c>
      <c r="M724" s="29">
        <f>'Barometric Data'!E726</f>
        <v>2.6753999999999998</v>
      </c>
      <c r="N724" s="29">
        <f t="shared" si="50"/>
        <v>144.2826</v>
      </c>
      <c r="O724" s="49">
        <f t="shared" si="52"/>
        <v>341.88386000000003</v>
      </c>
      <c r="P724" s="49"/>
      <c r="Q724" s="29">
        <v>17.306000000000001</v>
      </c>
      <c r="R724" s="39" t="s">
        <v>30</v>
      </c>
      <c r="S724" s="18"/>
    </row>
    <row r="725" spans="7:19" x14ac:dyDescent="0.25">
      <c r="G725" s="35">
        <v>41000</v>
      </c>
      <c r="H725" s="36">
        <v>0.83333333333333337</v>
      </c>
      <c r="I725" s="26">
        <f t="shared" si="51"/>
        <v>41000.833333333336</v>
      </c>
      <c r="J725" s="29">
        <v>147.053</v>
      </c>
      <c r="K725" s="27">
        <f>'Barometric Data'!B727+'Barometric Data'!C727</f>
        <v>41000.833333333336</v>
      </c>
      <c r="L725" s="28">
        <f t="shared" si="49"/>
        <v>0</v>
      </c>
      <c r="M725" s="29">
        <f>'Barometric Data'!E727</f>
        <v>2.7696999999999998</v>
      </c>
      <c r="N725" s="29">
        <f t="shared" si="50"/>
        <v>144.2833</v>
      </c>
      <c r="O725" s="49">
        <f t="shared" si="52"/>
        <v>341.88316000000003</v>
      </c>
      <c r="P725" s="49"/>
      <c r="Q725" s="29">
        <v>17.297999999999998</v>
      </c>
      <c r="R725" s="39" t="s">
        <v>30</v>
      </c>
      <c r="S725" s="18"/>
    </row>
    <row r="726" spans="7:19" x14ac:dyDescent="0.25">
      <c r="G726" s="35">
        <v>41001</v>
      </c>
      <c r="H726" s="36">
        <v>8.3333333333333329E-2</v>
      </c>
      <c r="I726" s="26">
        <f t="shared" si="51"/>
        <v>41001.083333333336</v>
      </c>
      <c r="J726" s="29">
        <v>147.102</v>
      </c>
      <c r="K726" s="27">
        <f>'Barometric Data'!B728+'Barometric Data'!C728</f>
        <v>41001.083333333336</v>
      </c>
      <c r="L726" s="28">
        <f t="shared" si="49"/>
        <v>0</v>
      </c>
      <c r="M726" s="29">
        <f>'Barometric Data'!E728</f>
        <v>2.8972000000000002</v>
      </c>
      <c r="N726" s="29">
        <f t="shared" si="50"/>
        <v>144.20480000000001</v>
      </c>
      <c r="O726" s="49">
        <f t="shared" si="52"/>
        <v>341.96166000000005</v>
      </c>
      <c r="P726" s="49"/>
      <c r="Q726" s="29">
        <v>17.295999999999999</v>
      </c>
      <c r="R726" s="39" t="s">
        <v>30</v>
      </c>
      <c r="S726" s="18"/>
    </row>
    <row r="727" spans="7:19" x14ac:dyDescent="0.25">
      <c r="G727" s="35">
        <v>41001</v>
      </c>
      <c r="H727" s="36">
        <v>0.33333333333333331</v>
      </c>
      <c r="I727" s="26">
        <f t="shared" si="51"/>
        <v>41001.333333333336</v>
      </c>
      <c r="J727" s="29">
        <v>147.07300000000001</v>
      </c>
      <c r="K727" s="27">
        <f>'Barometric Data'!B729+'Barometric Data'!C729</f>
        <v>41001.333333333336</v>
      </c>
      <c r="L727" s="28">
        <f t="shared" si="49"/>
        <v>0</v>
      </c>
      <c r="M727" s="29">
        <f>'Barometric Data'!E729</f>
        <v>2.9883000000000002</v>
      </c>
      <c r="N727" s="29">
        <f t="shared" si="50"/>
        <v>144.0847</v>
      </c>
      <c r="O727" s="49">
        <f t="shared" si="52"/>
        <v>342.08176000000003</v>
      </c>
      <c r="P727" s="49"/>
      <c r="Q727" s="29">
        <v>17.309999999999999</v>
      </c>
      <c r="R727" s="39" t="s">
        <v>30</v>
      </c>
      <c r="S727" s="18"/>
    </row>
    <row r="728" spans="7:19" x14ac:dyDescent="0.25">
      <c r="G728" s="35">
        <v>41001</v>
      </c>
      <c r="H728" s="36">
        <v>0.58333333333333337</v>
      </c>
      <c r="I728" s="26">
        <f t="shared" si="51"/>
        <v>41001.583333333336</v>
      </c>
      <c r="J728" s="29">
        <v>147.02099999999999</v>
      </c>
      <c r="K728" s="27">
        <f>'Barometric Data'!B730+'Barometric Data'!C730</f>
        <v>41001.583333333336</v>
      </c>
      <c r="L728" s="28">
        <f t="shared" si="49"/>
        <v>0</v>
      </c>
      <c r="M728" s="29">
        <f>'Barometric Data'!E730</f>
        <v>2.9525999999999999</v>
      </c>
      <c r="N728" s="29">
        <f t="shared" si="50"/>
        <v>144.0684</v>
      </c>
      <c r="O728" s="49">
        <f t="shared" si="52"/>
        <v>342.09806000000003</v>
      </c>
      <c r="P728" s="49"/>
      <c r="Q728" s="29">
        <v>17.305</v>
      </c>
      <c r="R728" s="39" t="s">
        <v>30</v>
      </c>
      <c r="S728" s="18"/>
    </row>
    <row r="729" spans="7:19" x14ac:dyDescent="0.25">
      <c r="G729" s="35">
        <v>41001</v>
      </c>
      <c r="H729" s="36">
        <v>0.83333333333333337</v>
      </c>
      <c r="I729" s="26">
        <f t="shared" si="51"/>
        <v>41001.833333333336</v>
      </c>
      <c r="J729" s="29">
        <v>147.017</v>
      </c>
      <c r="K729" s="27">
        <f>'Barometric Data'!B731+'Barometric Data'!C731</f>
        <v>41001.833333333336</v>
      </c>
      <c r="L729" s="28">
        <f t="shared" si="49"/>
        <v>0</v>
      </c>
      <c r="M729" s="29">
        <f>'Barometric Data'!E731</f>
        <v>2.9026999999999998</v>
      </c>
      <c r="N729" s="29">
        <f>J729-M729</f>
        <v>144.11429999999999</v>
      </c>
      <c r="O729" s="49">
        <f t="shared" si="52"/>
        <v>342.05216000000007</v>
      </c>
      <c r="P729" s="49"/>
      <c r="Q729" s="29">
        <v>17.3</v>
      </c>
      <c r="R729" s="39" t="s">
        <v>30</v>
      </c>
      <c r="S729" s="18"/>
    </row>
    <row r="730" spans="7:19" x14ac:dyDescent="0.25">
      <c r="G730" s="35">
        <v>41002</v>
      </c>
      <c r="H730" s="36">
        <v>8.3333333333333329E-2</v>
      </c>
      <c r="I730" s="26">
        <f t="shared" si="51"/>
        <v>41002.083333333336</v>
      </c>
      <c r="J730" s="29">
        <v>146.99100000000001</v>
      </c>
      <c r="K730" s="27">
        <f>'Barometric Data'!B732+'Barometric Data'!C732</f>
        <v>41002.083333333336</v>
      </c>
      <c r="L730" s="28">
        <f t="shared" si="49"/>
        <v>0</v>
      </c>
      <c r="M730" s="29">
        <f>'Barometric Data'!E732</f>
        <v>2.867</v>
      </c>
      <c r="N730" s="29">
        <f t="shared" ref="N730:N793" si="53">J730-M730</f>
        <v>144.12400000000002</v>
      </c>
      <c r="O730" s="49">
        <f t="shared" si="52"/>
        <v>342.04246000000001</v>
      </c>
      <c r="P730" s="49"/>
      <c r="Q730" s="29">
        <v>17.309000000000001</v>
      </c>
      <c r="R730" s="39" t="s">
        <v>30</v>
      </c>
      <c r="S730" s="18"/>
    </row>
    <row r="731" spans="7:19" x14ac:dyDescent="0.25">
      <c r="G731" s="35">
        <v>41002</v>
      </c>
      <c r="H731" s="36">
        <v>0.33333333333333331</v>
      </c>
      <c r="I731" s="26">
        <f t="shared" si="51"/>
        <v>41002.333333333336</v>
      </c>
      <c r="J731" s="29">
        <v>146.89699999999999</v>
      </c>
      <c r="K731" s="27">
        <f>'Barometric Data'!B733+'Barometric Data'!C733</f>
        <v>41002.333333333336</v>
      </c>
      <c r="L731" s="28">
        <f t="shared" si="49"/>
        <v>0</v>
      </c>
      <c r="M731" s="29">
        <f>'Barometric Data'!E733</f>
        <v>2.8195000000000001</v>
      </c>
      <c r="N731" s="29">
        <f t="shared" si="53"/>
        <v>144.07749999999999</v>
      </c>
      <c r="O731" s="49">
        <f t="shared" si="52"/>
        <v>342.08896000000004</v>
      </c>
      <c r="P731" s="49"/>
      <c r="Q731" s="29">
        <v>17.300999999999998</v>
      </c>
      <c r="R731" s="39" t="s">
        <v>30</v>
      </c>
      <c r="S731" s="18"/>
    </row>
    <row r="732" spans="7:19" x14ac:dyDescent="0.25">
      <c r="G732" s="35">
        <v>41002</v>
      </c>
      <c r="H732" s="36">
        <v>0.58333333333333337</v>
      </c>
      <c r="I732" s="26">
        <f t="shared" si="51"/>
        <v>41002.583333333336</v>
      </c>
      <c r="J732" s="29">
        <v>146.79499999999999</v>
      </c>
      <c r="K732" s="27">
        <f>'Barometric Data'!B734+'Barometric Data'!C734</f>
        <v>41002.583333333336</v>
      </c>
      <c r="L732" s="28">
        <f t="shared" si="49"/>
        <v>0</v>
      </c>
      <c r="M732" s="29">
        <f>'Barometric Data'!E734</f>
        <v>2.6833999999999998</v>
      </c>
      <c r="N732" s="29">
        <f t="shared" si="53"/>
        <v>144.11159999999998</v>
      </c>
      <c r="O732" s="49">
        <f t="shared" si="52"/>
        <v>342.05486000000008</v>
      </c>
      <c r="P732" s="49"/>
      <c r="Q732" s="29">
        <v>17.295999999999999</v>
      </c>
      <c r="R732" s="39" t="s">
        <v>30</v>
      </c>
      <c r="S732" s="18"/>
    </row>
    <row r="733" spans="7:19" x14ac:dyDescent="0.25">
      <c r="G733" s="35">
        <v>41002</v>
      </c>
      <c r="H733" s="36">
        <v>0.83333333333333337</v>
      </c>
      <c r="I733" s="26">
        <f t="shared" si="51"/>
        <v>41002.833333333336</v>
      </c>
      <c r="J733" s="29">
        <v>146.721</v>
      </c>
      <c r="K733" s="27">
        <f>'Barometric Data'!B735+'Barometric Data'!C735</f>
        <v>41002.833333333336</v>
      </c>
      <c r="L733" s="28">
        <f t="shared" si="49"/>
        <v>0</v>
      </c>
      <c r="M733" s="29">
        <f>'Barometric Data'!E735</f>
        <v>2.5301999999999998</v>
      </c>
      <c r="N733" s="29">
        <f t="shared" si="53"/>
        <v>144.1908</v>
      </c>
      <c r="O733" s="49">
        <f t="shared" si="52"/>
        <v>341.97566000000006</v>
      </c>
      <c r="P733" s="49"/>
      <c r="Q733" s="29">
        <v>17.297000000000001</v>
      </c>
      <c r="R733" s="39" t="s">
        <v>30</v>
      </c>
      <c r="S733" s="18"/>
    </row>
    <row r="734" spans="7:19" x14ac:dyDescent="0.25">
      <c r="G734" s="35">
        <v>41003</v>
      </c>
      <c r="H734" s="36">
        <v>8.3333333333333329E-2</v>
      </c>
      <c r="I734" s="26">
        <f t="shared" si="51"/>
        <v>41003.083333333336</v>
      </c>
      <c r="J734" s="29">
        <v>146.822</v>
      </c>
      <c r="K734" s="27">
        <f>'Barometric Data'!B736+'Barometric Data'!C736</f>
        <v>41003.083333333336</v>
      </c>
      <c r="L734" s="28">
        <f t="shared" si="49"/>
        <v>0</v>
      </c>
      <c r="M734" s="29">
        <f>'Barometric Data'!E736</f>
        <v>2.3874</v>
      </c>
      <c r="N734" s="29">
        <f t="shared" si="53"/>
        <v>144.43459999999999</v>
      </c>
      <c r="O734" s="49">
        <f t="shared" si="52"/>
        <v>341.73186000000004</v>
      </c>
      <c r="P734" s="49"/>
      <c r="Q734" s="29">
        <v>17.311</v>
      </c>
      <c r="R734" s="39" t="s">
        <v>30</v>
      </c>
      <c r="S734" s="18"/>
    </row>
    <row r="735" spans="7:19" x14ac:dyDescent="0.25">
      <c r="G735" s="35">
        <v>41003</v>
      </c>
      <c r="H735" s="36">
        <v>0.33333333333333331</v>
      </c>
      <c r="I735" s="26">
        <f t="shared" si="51"/>
        <v>41003.333333333336</v>
      </c>
      <c r="J735" s="29">
        <v>146.88999999999999</v>
      </c>
      <c r="K735" s="27">
        <f>'Barometric Data'!B737+'Barometric Data'!C737</f>
        <v>41003.333333333336</v>
      </c>
      <c r="L735" s="28">
        <f t="shared" si="49"/>
        <v>0</v>
      </c>
      <c r="M735" s="29">
        <f>'Barometric Data'!E737</f>
        <v>2.5533999999999999</v>
      </c>
      <c r="N735" s="29">
        <f t="shared" si="53"/>
        <v>144.33659999999998</v>
      </c>
      <c r="O735" s="49">
        <f t="shared" si="52"/>
        <v>341.82986000000005</v>
      </c>
      <c r="P735" s="49"/>
      <c r="Q735" s="29">
        <v>17.305</v>
      </c>
      <c r="R735" s="39" t="s">
        <v>30</v>
      </c>
      <c r="S735" s="18"/>
    </row>
    <row r="736" spans="7:19" x14ac:dyDescent="0.25">
      <c r="G736" s="35">
        <v>41003</v>
      </c>
      <c r="H736" s="36">
        <v>0.58333333333333337</v>
      </c>
      <c r="I736" s="26">
        <f t="shared" si="51"/>
        <v>41003.583333333336</v>
      </c>
      <c r="J736" s="29">
        <v>146.88</v>
      </c>
      <c r="K736" s="27">
        <f>'Barometric Data'!B738+'Barometric Data'!C738</f>
        <v>41003.583333333336</v>
      </c>
      <c r="L736" s="28">
        <f t="shared" si="49"/>
        <v>0</v>
      </c>
      <c r="M736" s="29">
        <f>'Barometric Data'!E738</f>
        <v>2.6831999999999998</v>
      </c>
      <c r="N736" s="29">
        <f t="shared" si="53"/>
        <v>144.1968</v>
      </c>
      <c r="O736" s="49">
        <f t="shared" si="52"/>
        <v>341.96966000000003</v>
      </c>
      <c r="P736" s="49"/>
      <c r="Q736" s="29">
        <v>17.311</v>
      </c>
      <c r="R736" s="39" t="s">
        <v>30</v>
      </c>
      <c r="S736" s="18"/>
    </row>
    <row r="737" spans="7:19" x14ac:dyDescent="0.25">
      <c r="G737" s="35">
        <v>41003</v>
      </c>
      <c r="H737" s="36">
        <v>0.83333333333333337</v>
      </c>
      <c r="I737" s="26">
        <f t="shared" si="51"/>
        <v>41003.833333333336</v>
      </c>
      <c r="J737" s="29">
        <v>146.88200000000001</v>
      </c>
      <c r="K737" s="27">
        <f>'Barometric Data'!B739+'Barometric Data'!C739</f>
        <v>41003.833333333336</v>
      </c>
      <c r="L737" s="28">
        <f t="shared" si="49"/>
        <v>0</v>
      </c>
      <c r="M737" s="29">
        <f>'Barometric Data'!E739</f>
        <v>2.6415000000000002</v>
      </c>
      <c r="N737" s="29">
        <f t="shared" si="53"/>
        <v>144.2405</v>
      </c>
      <c r="O737" s="49">
        <f t="shared" si="52"/>
        <v>341.92596000000003</v>
      </c>
      <c r="P737" s="49"/>
      <c r="Q737" s="29">
        <v>17.303999999999998</v>
      </c>
      <c r="R737" s="39" t="s">
        <v>30</v>
      </c>
      <c r="S737" s="18"/>
    </row>
    <row r="738" spans="7:19" x14ac:dyDescent="0.25">
      <c r="G738" s="35">
        <v>41004</v>
      </c>
      <c r="H738" s="36">
        <v>8.3333333333333329E-2</v>
      </c>
      <c r="I738" s="26">
        <f t="shared" si="51"/>
        <v>41004.083333333336</v>
      </c>
      <c r="J738" s="29">
        <v>146.90600000000001</v>
      </c>
      <c r="K738" s="27">
        <f>'Barometric Data'!B740+'Barometric Data'!C740</f>
        <v>41004.083333333336</v>
      </c>
      <c r="L738" s="28">
        <f t="shared" si="49"/>
        <v>0</v>
      </c>
      <c r="M738" s="29">
        <f>'Barometric Data'!E740</f>
        <v>2.6650999999999998</v>
      </c>
      <c r="N738" s="29">
        <f t="shared" si="53"/>
        <v>144.24090000000001</v>
      </c>
      <c r="O738" s="49">
        <f t="shared" si="52"/>
        <v>341.92556000000002</v>
      </c>
      <c r="P738" s="49"/>
      <c r="Q738" s="29">
        <v>17.302</v>
      </c>
      <c r="R738" s="39" t="s">
        <v>30</v>
      </c>
      <c r="S738" s="18"/>
    </row>
    <row r="739" spans="7:19" x14ac:dyDescent="0.25">
      <c r="G739" s="35">
        <v>41004</v>
      </c>
      <c r="H739" s="36">
        <v>0.33333333333333331</v>
      </c>
      <c r="I739" s="26">
        <f t="shared" si="51"/>
        <v>41004.333333333336</v>
      </c>
      <c r="J739" s="29">
        <v>146.834</v>
      </c>
      <c r="K739" s="27">
        <f>'Barometric Data'!B741+'Barometric Data'!C741</f>
        <v>41004.333333333336</v>
      </c>
      <c r="L739" s="28">
        <f t="shared" si="49"/>
        <v>0</v>
      </c>
      <c r="M739" s="29">
        <f>'Barometric Data'!E741</f>
        <v>2.6865999999999999</v>
      </c>
      <c r="N739" s="29">
        <f t="shared" si="53"/>
        <v>144.1474</v>
      </c>
      <c r="O739" s="49">
        <f t="shared" si="52"/>
        <v>342.01906000000002</v>
      </c>
      <c r="P739" s="49"/>
      <c r="Q739" s="29">
        <v>17.309000000000001</v>
      </c>
      <c r="R739" s="39" t="s">
        <v>30</v>
      </c>
      <c r="S739" s="18"/>
    </row>
    <row r="740" spans="7:19" x14ac:dyDescent="0.25">
      <c r="G740" s="35">
        <v>41004</v>
      </c>
      <c r="H740" s="36">
        <v>0.58333333333333337</v>
      </c>
      <c r="I740" s="26">
        <f t="shared" si="51"/>
        <v>41004.583333333336</v>
      </c>
      <c r="J740" s="29">
        <v>146.83799999999999</v>
      </c>
      <c r="K740" s="27">
        <f>'Barometric Data'!B742+'Barometric Data'!C742</f>
        <v>41004.583333333336</v>
      </c>
      <c r="L740" s="28">
        <f t="shared" si="49"/>
        <v>0</v>
      </c>
      <c r="M740" s="29">
        <f>'Barometric Data'!E742</f>
        <v>2.6223000000000001</v>
      </c>
      <c r="N740" s="29">
        <f t="shared" si="53"/>
        <v>144.2157</v>
      </c>
      <c r="O740" s="49">
        <f t="shared" si="52"/>
        <v>341.95076000000006</v>
      </c>
      <c r="P740" s="49"/>
      <c r="Q740" s="29">
        <v>17.292999999999999</v>
      </c>
      <c r="R740" s="39" t="s">
        <v>30</v>
      </c>
      <c r="S740" s="18"/>
    </row>
    <row r="741" spans="7:19" x14ac:dyDescent="0.25">
      <c r="G741" s="35">
        <v>41004</v>
      </c>
      <c r="H741" s="36">
        <v>0.83333333333333337</v>
      </c>
      <c r="I741" s="26">
        <f t="shared" si="51"/>
        <v>41004.833333333336</v>
      </c>
      <c r="J741" s="29">
        <v>146.82900000000001</v>
      </c>
      <c r="K741" s="27">
        <f>'Barometric Data'!B743+'Barometric Data'!C743</f>
        <v>41004.833333333336</v>
      </c>
      <c r="L741" s="28">
        <f t="shared" ref="L741:L804" si="54">K741-I741</f>
        <v>0</v>
      </c>
      <c r="M741" s="29">
        <f>'Barometric Data'!E743</f>
        <v>2.5762999999999998</v>
      </c>
      <c r="N741" s="29">
        <f t="shared" si="53"/>
        <v>144.2527</v>
      </c>
      <c r="O741" s="49">
        <f t="shared" si="52"/>
        <v>341.91376000000002</v>
      </c>
      <c r="P741" s="49"/>
      <c r="Q741" s="29">
        <v>17.303000000000001</v>
      </c>
      <c r="R741" s="39" t="s">
        <v>30</v>
      </c>
      <c r="S741" s="18"/>
    </row>
    <row r="742" spans="7:19" x14ac:dyDescent="0.25">
      <c r="G742" s="35">
        <v>41005</v>
      </c>
      <c r="H742" s="36">
        <v>8.3333333333333329E-2</v>
      </c>
      <c r="I742" s="26">
        <f t="shared" si="51"/>
        <v>41005.083333333336</v>
      </c>
      <c r="J742" s="29">
        <v>146.92500000000001</v>
      </c>
      <c r="K742" s="27">
        <f>'Barometric Data'!B744+'Barometric Data'!C744</f>
        <v>41005.083333333336</v>
      </c>
      <c r="L742" s="28">
        <f t="shared" si="54"/>
        <v>0</v>
      </c>
      <c r="M742" s="29">
        <f>'Barometric Data'!E744</f>
        <v>2.5916000000000001</v>
      </c>
      <c r="N742" s="29">
        <f t="shared" si="53"/>
        <v>144.33340000000001</v>
      </c>
      <c r="O742" s="49">
        <f t="shared" si="52"/>
        <v>341.83306000000005</v>
      </c>
      <c r="P742" s="49"/>
      <c r="Q742" s="29">
        <v>17.297999999999998</v>
      </c>
      <c r="R742" s="39" t="s">
        <v>30</v>
      </c>
      <c r="S742" s="18"/>
    </row>
    <row r="743" spans="7:19" x14ac:dyDescent="0.25">
      <c r="G743" s="35">
        <v>41005</v>
      </c>
      <c r="H743" s="36">
        <v>0.54166666666666663</v>
      </c>
      <c r="I743" s="27">
        <f>G743+H743</f>
        <v>41005.541666666664</v>
      </c>
      <c r="J743" s="29">
        <v>146.86799999999999</v>
      </c>
      <c r="K743" s="27">
        <f>'Barometric Data'!B746+'Barometric Data'!C746</f>
        <v>41005.541666666664</v>
      </c>
      <c r="L743" s="28">
        <f t="shared" si="54"/>
        <v>0</v>
      </c>
      <c r="M743" s="29">
        <f>'Barometric Data'!E746</f>
        <v>2.8631000000000002</v>
      </c>
      <c r="N743" s="29">
        <f t="shared" si="53"/>
        <v>144.00489999999999</v>
      </c>
      <c r="O743" s="49">
        <f t="shared" si="52"/>
        <v>342.16156000000001</v>
      </c>
      <c r="P743" s="49"/>
      <c r="Q743" s="29">
        <v>17.315000000000001</v>
      </c>
      <c r="R743" s="39" t="s">
        <v>34</v>
      </c>
      <c r="S743" s="18"/>
    </row>
    <row r="744" spans="7:19" x14ac:dyDescent="0.25">
      <c r="G744" s="35">
        <v>41005</v>
      </c>
      <c r="H744" s="36">
        <v>0.79166666666666663</v>
      </c>
      <c r="I744" s="27">
        <f t="shared" ref="I744:I807" si="55">G744+H744</f>
        <v>41005.791666666664</v>
      </c>
      <c r="J744" s="29">
        <v>146.941</v>
      </c>
      <c r="K744" s="27">
        <f>'Barometric Data'!B747+'Barometric Data'!C747</f>
        <v>41005.791666666664</v>
      </c>
      <c r="L744" s="28">
        <f t="shared" si="54"/>
        <v>0</v>
      </c>
      <c r="M744" s="29">
        <f>'Barometric Data'!E747</f>
        <v>2.9083999999999999</v>
      </c>
      <c r="N744" s="29">
        <f t="shared" si="53"/>
        <v>144.0326</v>
      </c>
      <c r="O744" s="49">
        <f t="shared" si="52"/>
        <v>342.13386000000003</v>
      </c>
      <c r="P744" s="49"/>
      <c r="Q744" s="29">
        <v>17.309999999999999</v>
      </c>
      <c r="R744" s="39" t="s">
        <v>34</v>
      </c>
      <c r="S744" s="18"/>
    </row>
    <row r="745" spans="7:19" x14ac:dyDescent="0.25">
      <c r="G745" s="35">
        <v>41006</v>
      </c>
      <c r="H745" s="36">
        <v>4.1666666666666664E-2</v>
      </c>
      <c r="I745" s="27">
        <f t="shared" si="55"/>
        <v>41006.041666666664</v>
      </c>
      <c r="J745" s="29">
        <v>146.97300000000001</v>
      </c>
      <c r="K745" s="27">
        <f>'Barometric Data'!B748+'Barometric Data'!C748</f>
        <v>41006.041666666664</v>
      </c>
      <c r="L745" s="28">
        <f t="shared" si="54"/>
        <v>0</v>
      </c>
      <c r="M745" s="29">
        <f>'Barometric Data'!E748</f>
        <v>2.9781</v>
      </c>
      <c r="N745" s="29">
        <f t="shared" si="53"/>
        <v>143.9949</v>
      </c>
      <c r="O745" s="49">
        <f t="shared" si="52"/>
        <v>342.17156</v>
      </c>
      <c r="P745" s="49"/>
      <c r="Q745" s="29">
        <v>17.292999999999999</v>
      </c>
      <c r="R745" s="39" t="s">
        <v>34</v>
      </c>
      <c r="S745" s="18"/>
    </row>
    <row r="746" spans="7:19" x14ac:dyDescent="0.25">
      <c r="G746" s="35">
        <v>41006</v>
      </c>
      <c r="H746" s="36">
        <v>0.29166666666666669</v>
      </c>
      <c r="I746" s="27">
        <f t="shared" si="55"/>
        <v>41006.291666666664</v>
      </c>
      <c r="J746" s="29">
        <v>146.98699999999999</v>
      </c>
      <c r="K746" s="27">
        <f>'Barometric Data'!B749+'Barometric Data'!C749</f>
        <v>41006.291666666664</v>
      </c>
      <c r="L746" s="28">
        <f t="shared" si="54"/>
        <v>0</v>
      </c>
      <c r="M746" s="29">
        <f>'Barometric Data'!E749</f>
        <v>2.9897</v>
      </c>
      <c r="N746" s="29">
        <f t="shared" si="53"/>
        <v>143.9973</v>
      </c>
      <c r="O746" s="49">
        <f t="shared" si="52"/>
        <v>342.16916000000003</v>
      </c>
      <c r="P746" s="49"/>
      <c r="Q746" s="29">
        <v>17.3</v>
      </c>
      <c r="R746" s="39" t="s">
        <v>34</v>
      </c>
      <c r="S746" s="18"/>
    </row>
    <row r="747" spans="7:19" x14ac:dyDescent="0.25">
      <c r="G747" s="35">
        <v>41006</v>
      </c>
      <c r="H747" s="36">
        <v>0.54166666666666663</v>
      </c>
      <c r="I747" s="27">
        <f t="shared" si="55"/>
        <v>41006.541666666664</v>
      </c>
      <c r="J747" s="29">
        <v>146.92099999999999</v>
      </c>
      <c r="K747" s="27">
        <f>'Barometric Data'!B750+'Barometric Data'!C750</f>
        <v>41006.541666666664</v>
      </c>
      <c r="L747" s="28">
        <f t="shared" si="54"/>
        <v>0</v>
      </c>
      <c r="M747" s="29">
        <f>'Barometric Data'!E750</f>
        <v>2.9691999999999998</v>
      </c>
      <c r="N747" s="29">
        <f t="shared" si="53"/>
        <v>143.95179999999999</v>
      </c>
      <c r="O747" s="49">
        <f t="shared" si="52"/>
        <v>342.21466000000004</v>
      </c>
      <c r="P747" s="49"/>
      <c r="Q747" s="29">
        <v>17.298999999999999</v>
      </c>
      <c r="R747" s="39" t="s">
        <v>34</v>
      </c>
      <c r="S747" s="18"/>
    </row>
    <row r="748" spans="7:19" x14ac:dyDescent="0.25">
      <c r="G748" s="35">
        <v>41006</v>
      </c>
      <c r="H748" s="36">
        <v>0.79166666666666663</v>
      </c>
      <c r="I748" s="27">
        <f t="shared" si="55"/>
        <v>41006.791666666664</v>
      </c>
      <c r="J748" s="29">
        <v>146.881</v>
      </c>
      <c r="K748" s="27">
        <f>'Barometric Data'!B751+'Barometric Data'!C751</f>
        <v>41006.791666666664</v>
      </c>
      <c r="L748" s="28">
        <f t="shared" si="54"/>
        <v>0</v>
      </c>
      <c r="M748" s="29">
        <f>'Barometric Data'!E751</f>
        <v>2.8549000000000002</v>
      </c>
      <c r="N748" s="29">
        <f t="shared" si="53"/>
        <v>144.02610000000001</v>
      </c>
      <c r="O748" s="49">
        <f t="shared" si="52"/>
        <v>342.14035999999999</v>
      </c>
      <c r="P748" s="49"/>
      <c r="Q748" s="29">
        <v>17.303999999999998</v>
      </c>
      <c r="R748" s="39" t="s">
        <v>34</v>
      </c>
      <c r="S748" s="18"/>
    </row>
    <row r="749" spans="7:19" x14ac:dyDescent="0.25">
      <c r="G749" s="35">
        <v>41007</v>
      </c>
      <c r="H749" s="36">
        <v>4.1666666666666664E-2</v>
      </c>
      <c r="I749" s="27">
        <f t="shared" si="55"/>
        <v>41007.041666666664</v>
      </c>
      <c r="J749" s="29">
        <v>146.89400000000001</v>
      </c>
      <c r="K749" s="27">
        <f>'Barometric Data'!B752+'Barometric Data'!C752</f>
        <v>41007.041666666664</v>
      </c>
      <c r="L749" s="28">
        <f t="shared" si="54"/>
        <v>0</v>
      </c>
      <c r="M749" s="29">
        <f>'Barometric Data'!E752</f>
        <v>2.875</v>
      </c>
      <c r="N749" s="29">
        <f t="shared" si="53"/>
        <v>144.01900000000001</v>
      </c>
      <c r="O749" s="49">
        <f t="shared" si="52"/>
        <v>342.14746000000002</v>
      </c>
      <c r="P749" s="49"/>
      <c r="Q749" s="29">
        <v>17.312000000000001</v>
      </c>
      <c r="R749" s="39" t="s">
        <v>34</v>
      </c>
      <c r="S749" s="18"/>
    </row>
    <row r="750" spans="7:19" x14ac:dyDescent="0.25">
      <c r="G750" s="35">
        <v>41007</v>
      </c>
      <c r="H750" s="36">
        <v>0.29166666666666669</v>
      </c>
      <c r="I750" s="27">
        <f t="shared" si="55"/>
        <v>41007.291666666664</v>
      </c>
      <c r="J750" s="29">
        <v>146.90199999999999</v>
      </c>
      <c r="K750" s="27">
        <f>'Barometric Data'!B753+'Barometric Data'!C753</f>
        <v>41007.291666666664</v>
      </c>
      <c r="L750" s="28">
        <f t="shared" si="54"/>
        <v>0</v>
      </c>
      <c r="M750" s="29">
        <f>'Barometric Data'!E753</f>
        <v>2.8822000000000001</v>
      </c>
      <c r="N750" s="29">
        <f t="shared" si="53"/>
        <v>144.01979999999998</v>
      </c>
      <c r="O750" s="49">
        <f t="shared" si="52"/>
        <v>342.14666000000005</v>
      </c>
      <c r="P750" s="49"/>
      <c r="Q750" s="29">
        <v>17.312999999999999</v>
      </c>
      <c r="R750" s="39" t="s">
        <v>34</v>
      </c>
      <c r="S750" s="18"/>
    </row>
    <row r="751" spans="7:19" x14ac:dyDescent="0.25">
      <c r="G751" s="35">
        <v>41007</v>
      </c>
      <c r="H751" s="36">
        <v>0.54166666666666663</v>
      </c>
      <c r="I751" s="27">
        <f t="shared" si="55"/>
        <v>41007.541666666664</v>
      </c>
      <c r="J751" s="29">
        <v>146.85300000000001</v>
      </c>
      <c r="K751" s="27">
        <f>'Barometric Data'!B754+'Barometric Data'!C754</f>
        <v>41007.541666666664</v>
      </c>
      <c r="L751" s="28">
        <f t="shared" si="54"/>
        <v>0</v>
      </c>
      <c r="M751" s="29">
        <f>'Barometric Data'!E754</f>
        <v>2.8933</v>
      </c>
      <c r="N751" s="29">
        <f t="shared" si="53"/>
        <v>143.9597</v>
      </c>
      <c r="O751" s="49">
        <f t="shared" si="52"/>
        <v>342.20676000000003</v>
      </c>
      <c r="P751" s="49"/>
      <c r="Q751" s="29">
        <v>17.318999999999999</v>
      </c>
      <c r="R751" s="39" t="s">
        <v>34</v>
      </c>
      <c r="S751" s="18"/>
    </row>
    <row r="752" spans="7:19" x14ac:dyDescent="0.25">
      <c r="G752" s="35">
        <v>41007</v>
      </c>
      <c r="H752" s="36">
        <v>0.79166666666666663</v>
      </c>
      <c r="I752" s="27">
        <f t="shared" si="55"/>
        <v>41007.791666666664</v>
      </c>
      <c r="J752" s="29">
        <v>146.78399999999999</v>
      </c>
      <c r="K752" s="27">
        <f>'Barometric Data'!B755+'Barometric Data'!C755</f>
        <v>41007.791666666664</v>
      </c>
      <c r="L752" s="28">
        <f t="shared" si="54"/>
        <v>0</v>
      </c>
      <c r="M752" s="29">
        <f>'Barometric Data'!E755</f>
        <v>2.7330000000000001</v>
      </c>
      <c r="N752" s="29">
        <f t="shared" si="53"/>
        <v>144.05099999999999</v>
      </c>
      <c r="O752" s="49">
        <f t="shared" si="52"/>
        <v>342.11546000000004</v>
      </c>
      <c r="P752" s="49"/>
      <c r="Q752" s="29">
        <v>17.306000000000001</v>
      </c>
      <c r="R752" s="39" t="s">
        <v>34</v>
      </c>
      <c r="S752" s="18"/>
    </row>
    <row r="753" spans="7:19" x14ac:dyDescent="0.25">
      <c r="G753" s="35">
        <v>41008</v>
      </c>
      <c r="H753" s="36">
        <v>4.1666666666666664E-2</v>
      </c>
      <c r="I753" s="27">
        <f t="shared" si="55"/>
        <v>41008.041666666664</v>
      </c>
      <c r="J753" s="29">
        <v>146.797</v>
      </c>
      <c r="K753" s="27">
        <f>'Barometric Data'!B756+'Barometric Data'!C756</f>
        <v>41008.041666666664</v>
      </c>
      <c r="L753" s="28">
        <f t="shared" si="54"/>
        <v>0</v>
      </c>
      <c r="M753" s="29">
        <f>'Barometric Data'!E756</f>
        <v>2.7225000000000001</v>
      </c>
      <c r="N753" s="29">
        <f t="shared" si="53"/>
        <v>144.0745</v>
      </c>
      <c r="O753" s="49">
        <f t="shared" si="52"/>
        <v>342.09196000000003</v>
      </c>
      <c r="P753" s="49"/>
      <c r="Q753" s="29">
        <v>17.303000000000001</v>
      </c>
      <c r="R753" s="39" t="s">
        <v>34</v>
      </c>
      <c r="S753" s="18"/>
    </row>
    <row r="754" spans="7:19" x14ac:dyDescent="0.25">
      <c r="G754" s="35">
        <v>41008</v>
      </c>
      <c r="H754" s="36">
        <v>0.29166666666666669</v>
      </c>
      <c r="I754" s="27">
        <f t="shared" si="55"/>
        <v>41008.291666666664</v>
      </c>
      <c r="J754" s="29">
        <v>146.79900000000001</v>
      </c>
      <c r="K754" s="27">
        <f>'Barometric Data'!B757+'Barometric Data'!C757</f>
        <v>41008.291666666664</v>
      </c>
      <c r="L754" s="28">
        <f t="shared" si="54"/>
        <v>0</v>
      </c>
      <c r="M754" s="29">
        <f>'Barometric Data'!E757</f>
        <v>2.71</v>
      </c>
      <c r="N754" s="29">
        <f t="shared" si="53"/>
        <v>144.089</v>
      </c>
      <c r="O754" s="49">
        <f t="shared" si="52"/>
        <v>342.07746000000003</v>
      </c>
      <c r="P754" s="49"/>
      <c r="Q754" s="29">
        <v>17.317</v>
      </c>
      <c r="R754" s="39" t="s">
        <v>34</v>
      </c>
      <c r="S754" s="18"/>
    </row>
    <row r="755" spans="7:19" x14ac:dyDescent="0.25">
      <c r="G755" s="35">
        <v>41008</v>
      </c>
      <c r="H755" s="36">
        <v>0.54166666666666663</v>
      </c>
      <c r="I755" s="27">
        <f t="shared" si="55"/>
        <v>41008.541666666664</v>
      </c>
      <c r="J755" s="29">
        <v>146.78200000000001</v>
      </c>
      <c r="K755" s="27">
        <f>'Barometric Data'!B758+'Barometric Data'!C758</f>
        <v>41008.541666666664</v>
      </c>
      <c r="L755" s="28">
        <f t="shared" si="54"/>
        <v>0</v>
      </c>
      <c r="M755" s="29">
        <f>'Barometric Data'!E758</f>
        <v>2.7566000000000002</v>
      </c>
      <c r="N755" s="29">
        <f t="shared" si="53"/>
        <v>144.02540000000002</v>
      </c>
      <c r="O755" s="49">
        <f t="shared" si="52"/>
        <v>342.14106000000004</v>
      </c>
      <c r="P755" s="49"/>
      <c r="Q755" s="29">
        <v>17.309999999999999</v>
      </c>
      <c r="R755" s="39" t="s">
        <v>34</v>
      </c>
      <c r="S755" s="18"/>
    </row>
    <row r="756" spans="7:19" x14ac:dyDescent="0.25">
      <c r="G756" s="35">
        <v>41008</v>
      </c>
      <c r="H756" s="36">
        <v>0.79166666666666663</v>
      </c>
      <c r="I756" s="27">
        <f t="shared" si="55"/>
        <v>41008.791666666664</v>
      </c>
      <c r="J756" s="29">
        <v>146.69900000000001</v>
      </c>
      <c r="K756" s="27">
        <f>'Barometric Data'!B759+'Barometric Data'!C759</f>
        <v>41008.791666666664</v>
      </c>
      <c r="L756" s="28">
        <f t="shared" si="54"/>
        <v>0</v>
      </c>
      <c r="M756" s="29">
        <f>'Barometric Data'!E759</f>
        <v>2.6284000000000001</v>
      </c>
      <c r="N756" s="29">
        <f t="shared" si="53"/>
        <v>144.07060000000001</v>
      </c>
      <c r="O756" s="49">
        <f t="shared" si="52"/>
        <v>342.09586000000002</v>
      </c>
      <c r="P756" s="49"/>
      <c r="Q756" s="29">
        <v>17.302</v>
      </c>
      <c r="R756" s="39" t="s">
        <v>34</v>
      </c>
      <c r="S756" s="18"/>
    </row>
    <row r="757" spans="7:19" x14ac:dyDescent="0.25">
      <c r="G757" s="35">
        <v>41009</v>
      </c>
      <c r="H757" s="36">
        <v>4.1666666666666664E-2</v>
      </c>
      <c r="I757" s="27">
        <f t="shared" si="55"/>
        <v>41009.041666666664</v>
      </c>
      <c r="J757" s="29">
        <v>146.69900000000001</v>
      </c>
      <c r="K757" s="27">
        <f>'Barometric Data'!B760+'Barometric Data'!C760</f>
        <v>41009.041666666664</v>
      </c>
      <c r="L757" s="28">
        <f t="shared" si="54"/>
        <v>0</v>
      </c>
      <c r="M757" s="29">
        <f>'Barometric Data'!E760</f>
        <v>2.5720999999999998</v>
      </c>
      <c r="N757" s="29">
        <f t="shared" si="53"/>
        <v>144.12690000000001</v>
      </c>
      <c r="O757" s="49">
        <f t="shared" si="52"/>
        <v>342.03956000000005</v>
      </c>
      <c r="P757" s="49"/>
      <c r="Q757" s="29">
        <v>17.315000000000001</v>
      </c>
      <c r="R757" s="39" t="s">
        <v>34</v>
      </c>
      <c r="S757" s="18"/>
    </row>
    <row r="758" spans="7:19" x14ac:dyDescent="0.25">
      <c r="G758" s="35">
        <v>41009</v>
      </c>
      <c r="H758" s="36">
        <v>0.29166666666666669</v>
      </c>
      <c r="I758" s="27">
        <f t="shared" si="55"/>
        <v>41009.291666666664</v>
      </c>
      <c r="J758" s="29">
        <v>146.67400000000001</v>
      </c>
      <c r="K758" s="27">
        <f>'Barometric Data'!B761+'Barometric Data'!C761</f>
        <v>41009.291666666664</v>
      </c>
      <c r="L758" s="28">
        <f t="shared" si="54"/>
        <v>0</v>
      </c>
      <c r="M758" s="29">
        <f>'Barometric Data'!E761</f>
        <v>2.5156000000000001</v>
      </c>
      <c r="N758" s="29">
        <f t="shared" si="53"/>
        <v>144.1584</v>
      </c>
      <c r="O758" s="49">
        <f t="shared" si="52"/>
        <v>342.00806</v>
      </c>
      <c r="P758" s="49"/>
      <c r="Q758" s="29">
        <v>17.315000000000001</v>
      </c>
      <c r="R758" s="39" t="s">
        <v>34</v>
      </c>
      <c r="S758" s="18"/>
    </row>
    <row r="759" spans="7:19" x14ac:dyDescent="0.25">
      <c r="G759" s="35">
        <v>41009</v>
      </c>
      <c r="H759" s="36">
        <v>0.54166666666666663</v>
      </c>
      <c r="I759" s="27">
        <f t="shared" si="55"/>
        <v>41009.541666666664</v>
      </c>
      <c r="J759" s="29">
        <v>146.63399999999999</v>
      </c>
      <c r="K759" s="27">
        <f>'Barometric Data'!B762+'Barometric Data'!C762</f>
        <v>41009.541666666664</v>
      </c>
      <c r="L759" s="28">
        <f t="shared" si="54"/>
        <v>0</v>
      </c>
      <c r="M759" s="29">
        <f>'Barometric Data'!E762</f>
        <v>2.5263</v>
      </c>
      <c r="N759" s="29">
        <f t="shared" si="53"/>
        <v>144.10769999999999</v>
      </c>
      <c r="O759" s="49">
        <f t="shared" si="52"/>
        <v>342.05876000000001</v>
      </c>
      <c r="P759" s="49"/>
      <c r="Q759" s="29">
        <v>17.300999999999998</v>
      </c>
      <c r="R759" s="39" t="s">
        <v>34</v>
      </c>
      <c r="S759" s="18"/>
    </row>
    <row r="760" spans="7:19" x14ac:dyDescent="0.25">
      <c r="G760" s="35">
        <v>41009</v>
      </c>
      <c r="H760" s="36">
        <v>0.79166666666666663</v>
      </c>
      <c r="I760" s="27">
        <f t="shared" si="55"/>
        <v>41009.791666666664</v>
      </c>
      <c r="J760" s="29">
        <v>146.53100000000001</v>
      </c>
      <c r="K760" s="27">
        <f>'Barometric Data'!B763+'Barometric Data'!C763</f>
        <v>41009.791666666664</v>
      </c>
      <c r="L760" s="28">
        <f t="shared" si="54"/>
        <v>0</v>
      </c>
      <c r="M760" s="29">
        <f>'Barometric Data'!E763</f>
        <v>2.3567</v>
      </c>
      <c r="N760" s="29">
        <f t="shared" si="53"/>
        <v>144.17430000000002</v>
      </c>
      <c r="O760" s="49">
        <f t="shared" si="52"/>
        <v>341.99216000000001</v>
      </c>
      <c r="P760" s="49"/>
      <c r="Q760" s="29">
        <v>17.305</v>
      </c>
      <c r="R760" s="39" t="s">
        <v>34</v>
      </c>
      <c r="S760" s="18"/>
    </row>
    <row r="761" spans="7:19" x14ac:dyDescent="0.25">
      <c r="G761" s="35">
        <v>41010</v>
      </c>
      <c r="H761" s="36">
        <v>4.1666666666666664E-2</v>
      </c>
      <c r="I761" s="27">
        <f t="shared" si="55"/>
        <v>41010.041666666664</v>
      </c>
      <c r="J761" s="29">
        <v>146.55799999999999</v>
      </c>
      <c r="K761" s="27">
        <f>'Barometric Data'!B764+'Barometric Data'!C764</f>
        <v>41010.041666666664</v>
      </c>
      <c r="L761" s="28">
        <f t="shared" si="54"/>
        <v>0</v>
      </c>
      <c r="M761" s="29">
        <f>'Barometric Data'!E764</f>
        <v>2.3275000000000001</v>
      </c>
      <c r="N761" s="29">
        <f t="shared" si="53"/>
        <v>144.23050000000001</v>
      </c>
      <c r="O761" s="49">
        <f t="shared" si="52"/>
        <v>341.93596000000002</v>
      </c>
      <c r="P761" s="49"/>
      <c r="Q761" s="29">
        <v>17.312000000000001</v>
      </c>
      <c r="R761" s="39" t="s">
        <v>34</v>
      </c>
      <c r="S761" s="18"/>
    </row>
    <row r="762" spans="7:19" x14ac:dyDescent="0.25">
      <c r="G762" s="35">
        <v>41010</v>
      </c>
      <c r="H762" s="36">
        <v>0.29166666666666669</v>
      </c>
      <c r="I762" s="27">
        <f t="shared" si="55"/>
        <v>41010.291666666664</v>
      </c>
      <c r="J762" s="29">
        <v>146.524</v>
      </c>
      <c r="K762" s="27">
        <f>'Barometric Data'!B765+'Barometric Data'!C765</f>
        <v>41010.291666666664</v>
      </c>
      <c r="L762" s="28">
        <f t="shared" si="54"/>
        <v>0</v>
      </c>
      <c r="M762" s="29">
        <f>'Barometric Data'!E765</f>
        <v>2.2787000000000002</v>
      </c>
      <c r="N762" s="29">
        <f t="shared" si="53"/>
        <v>144.24530000000001</v>
      </c>
      <c r="O762" s="49">
        <f t="shared" si="52"/>
        <v>341.92115999999999</v>
      </c>
      <c r="P762" s="49"/>
      <c r="Q762" s="29">
        <v>17.312000000000001</v>
      </c>
      <c r="R762" s="39" t="s">
        <v>34</v>
      </c>
      <c r="S762" s="18"/>
    </row>
    <row r="763" spans="7:19" x14ac:dyDescent="0.25">
      <c r="G763" s="35">
        <v>41010</v>
      </c>
      <c r="H763" s="36">
        <v>0.54166666666666663</v>
      </c>
      <c r="I763" s="27">
        <f t="shared" si="55"/>
        <v>41010.541666666664</v>
      </c>
      <c r="J763" s="29">
        <v>146.512</v>
      </c>
      <c r="K763" s="27">
        <f>'Barometric Data'!B766+'Barometric Data'!C766</f>
        <v>41010.541666666664</v>
      </c>
      <c r="L763" s="28">
        <f t="shared" si="54"/>
        <v>0</v>
      </c>
      <c r="M763" s="29">
        <f>'Barometric Data'!E766</f>
        <v>2.2682000000000002</v>
      </c>
      <c r="N763" s="29">
        <f t="shared" si="53"/>
        <v>144.24379999999999</v>
      </c>
      <c r="O763" s="49">
        <f t="shared" si="52"/>
        <v>341.92266000000006</v>
      </c>
      <c r="P763" s="49"/>
      <c r="Q763" s="29">
        <v>17.308</v>
      </c>
      <c r="R763" s="39" t="s">
        <v>34</v>
      </c>
      <c r="S763" s="18"/>
    </row>
    <row r="764" spans="7:19" x14ac:dyDescent="0.25">
      <c r="G764" s="35">
        <v>41010</v>
      </c>
      <c r="H764" s="36">
        <v>0.79166666666666663</v>
      </c>
      <c r="I764" s="27">
        <f t="shared" si="55"/>
        <v>41010.791666666664</v>
      </c>
      <c r="J764" s="29">
        <v>146.57599999999999</v>
      </c>
      <c r="K764" s="27">
        <f>'Barometric Data'!B767+'Barometric Data'!C767</f>
        <v>41010.791666666664</v>
      </c>
      <c r="L764" s="28">
        <f t="shared" si="54"/>
        <v>0</v>
      </c>
      <c r="M764" s="29">
        <f>'Barometric Data'!E767</f>
        <v>2.3892000000000002</v>
      </c>
      <c r="N764" s="29">
        <f t="shared" si="53"/>
        <v>144.18680000000001</v>
      </c>
      <c r="O764" s="49">
        <f t="shared" si="52"/>
        <v>341.97966000000002</v>
      </c>
      <c r="P764" s="49"/>
      <c r="Q764" s="29">
        <v>17.306999999999999</v>
      </c>
      <c r="R764" s="39" t="s">
        <v>34</v>
      </c>
      <c r="S764" s="18"/>
    </row>
    <row r="765" spans="7:19" x14ac:dyDescent="0.25">
      <c r="G765" s="35">
        <v>41011</v>
      </c>
      <c r="H765" s="36">
        <v>4.1666666666666664E-2</v>
      </c>
      <c r="I765" s="27">
        <f t="shared" si="55"/>
        <v>41011.041666666664</v>
      </c>
      <c r="J765" s="29">
        <v>146.64699999999999</v>
      </c>
      <c r="K765" s="27">
        <f>'Barometric Data'!B768+'Barometric Data'!C768</f>
        <v>41011.041666666664</v>
      </c>
      <c r="L765" s="28">
        <f t="shared" si="54"/>
        <v>0</v>
      </c>
      <c r="M765" s="29">
        <f>'Barometric Data'!E768</f>
        <v>2.4420999999999999</v>
      </c>
      <c r="N765" s="29">
        <f t="shared" si="53"/>
        <v>144.20489999999998</v>
      </c>
      <c r="O765" s="49">
        <f t="shared" si="52"/>
        <v>341.96156000000008</v>
      </c>
      <c r="P765" s="49"/>
      <c r="Q765" s="29">
        <v>17.302</v>
      </c>
      <c r="R765" s="39" t="s">
        <v>34</v>
      </c>
      <c r="S765" s="18"/>
    </row>
    <row r="766" spans="7:19" x14ac:dyDescent="0.25">
      <c r="G766" s="35">
        <v>41011</v>
      </c>
      <c r="H766" s="36">
        <v>0.29166666666666669</v>
      </c>
      <c r="I766" s="27">
        <f t="shared" si="55"/>
        <v>41011.291666666664</v>
      </c>
      <c r="J766" s="29">
        <v>146.70500000000001</v>
      </c>
      <c r="K766" s="27">
        <f>'Barometric Data'!B769+'Barometric Data'!C769</f>
        <v>41011.291666666664</v>
      </c>
      <c r="L766" s="28">
        <f t="shared" si="54"/>
        <v>0</v>
      </c>
      <c r="M766" s="29">
        <f>'Barometric Data'!E769</f>
        <v>2.5337999999999998</v>
      </c>
      <c r="N766" s="29">
        <f t="shared" si="53"/>
        <v>144.1712</v>
      </c>
      <c r="O766" s="49">
        <f t="shared" si="52"/>
        <v>341.99526000000003</v>
      </c>
      <c r="P766" s="49"/>
      <c r="Q766" s="29">
        <v>17.312999999999999</v>
      </c>
      <c r="R766" s="39" t="s">
        <v>34</v>
      </c>
      <c r="S766" s="18"/>
    </row>
    <row r="767" spans="7:19" x14ac:dyDescent="0.25">
      <c r="G767" s="35">
        <v>41011</v>
      </c>
      <c r="H767" s="36">
        <v>0.54166666666666663</v>
      </c>
      <c r="I767" s="27">
        <f t="shared" si="55"/>
        <v>41011.541666666664</v>
      </c>
      <c r="J767" s="29">
        <v>146.696</v>
      </c>
      <c r="K767" s="27">
        <f>'Barometric Data'!B770+'Barometric Data'!C770</f>
        <v>41011.541666666664</v>
      </c>
      <c r="L767" s="28">
        <f t="shared" si="54"/>
        <v>0</v>
      </c>
      <c r="M767" s="29">
        <f>'Barometric Data'!E770</f>
        <v>2.5649000000000002</v>
      </c>
      <c r="N767" s="29">
        <f t="shared" si="53"/>
        <v>144.1311</v>
      </c>
      <c r="O767" s="49">
        <f t="shared" si="52"/>
        <v>342.03536000000003</v>
      </c>
      <c r="P767" s="49"/>
      <c r="Q767" s="29">
        <v>17.317</v>
      </c>
      <c r="R767" s="39" t="s">
        <v>34</v>
      </c>
      <c r="S767" s="18"/>
    </row>
    <row r="768" spans="7:19" x14ac:dyDescent="0.25">
      <c r="G768" s="35">
        <v>41011</v>
      </c>
      <c r="H768" s="36">
        <v>0.79166666666666663</v>
      </c>
      <c r="I768" s="27">
        <f t="shared" si="55"/>
        <v>41011.791666666664</v>
      </c>
      <c r="J768" s="29">
        <v>146.64699999999999</v>
      </c>
      <c r="K768" s="27">
        <f>'Barometric Data'!B771+'Barometric Data'!C771</f>
        <v>41011.791666666664</v>
      </c>
      <c r="L768" s="28">
        <f t="shared" si="54"/>
        <v>0</v>
      </c>
      <c r="M768" s="29">
        <f>'Barometric Data'!E771</f>
        <v>2.5026000000000002</v>
      </c>
      <c r="N768" s="29">
        <f t="shared" si="53"/>
        <v>144.14439999999999</v>
      </c>
      <c r="O768" s="49">
        <f t="shared" si="52"/>
        <v>342.02206000000001</v>
      </c>
      <c r="P768" s="49"/>
      <c r="Q768" s="29">
        <v>17.312999999999999</v>
      </c>
      <c r="R768" s="39" t="s">
        <v>34</v>
      </c>
      <c r="S768" s="18"/>
    </row>
    <row r="769" spans="7:19" x14ac:dyDescent="0.25">
      <c r="G769" s="35">
        <v>41012</v>
      </c>
      <c r="H769" s="36">
        <v>4.1666666666666664E-2</v>
      </c>
      <c r="I769" s="27">
        <f t="shared" si="55"/>
        <v>41012.041666666664</v>
      </c>
      <c r="J769" s="29">
        <v>146.68299999999999</v>
      </c>
      <c r="K769" s="27">
        <f>'Barometric Data'!B772+'Barometric Data'!C772</f>
        <v>41012.041666666664</v>
      </c>
      <c r="L769" s="28">
        <f t="shared" si="54"/>
        <v>0</v>
      </c>
      <c r="M769" s="29">
        <f>'Barometric Data'!E772</f>
        <v>2.5150999999999999</v>
      </c>
      <c r="N769" s="29">
        <f t="shared" si="53"/>
        <v>144.1679</v>
      </c>
      <c r="O769" s="49">
        <f t="shared" si="52"/>
        <v>341.99856</v>
      </c>
      <c r="P769" s="49"/>
      <c r="Q769" s="29">
        <v>17.309000000000001</v>
      </c>
      <c r="R769" s="39" t="s">
        <v>34</v>
      </c>
      <c r="S769" s="18"/>
    </row>
    <row r="770" spans="7:19" x14ac:dyDescent="0.25">
      <c r="G770" s="35">
        <v>41012</v>
      </c>
      <c r="H770" s="36">
        <v>0.29166666666666669</v>
      </c>
      <c r="I770" s="27">
        <f t="shared" si="55"/>
        <v>41012.291666666664</v>
      </c>
      <c r="J770" s="29">
        <v>146.67099999999999</v>
      </c>
      <c r="K770" s="27">
        <f>'Barometric Data'!B773+'Barometric Data'!C773</f>
        <v>41012.291666666664</v>
      </c>
      <c r="L770" s="28">
        <f t="shared" si="54"/>
        <v>0</v>
      </c>
      <c r="M770" s="29">
        <f>'Barometric Data'!E773</f>
        <v>2.4984999999999999</v>
      </c>
      <c r="N770" s="29">
        <f t="shared" si="53"/>
        <v>144.17249999999999</v>
      </c>
      <c r="O770" s="49">
        <f t="shared" si="52"/>
        <v>341.99396000000002</v>
      </c>
      <c r="P770" s="49"/>
      <c r="Q770" s="29">
        <v>17.303999999999998</v>
      </c>
      <c r="R770" s="39" t="s">
        <v>34</v>
      </c>
      <c r="S770" s="18"/>
    </row>
    <row r="771" spans="7:19" x14ac:dyDescent="0.25">
      <c r="G771" s="35">
        <v>41012</v>
      </c>
      <c r="H771" s="36">
        <v>0.54166666666666663</v>
      </c>
      <c r="I771" s="27">
        <f t="shared" si="55"/>
        <v>41012.541666666664</v>
      </c>
      <c r="J771" s="29">
        <v>146.608</v>
      </c>
      <c r="K771" s="27">
        <f>'Barometric Data'!B774+'Barometric Data'!C774</f>
        <v>41012.541666666664</v>
      </c>
      <c r="L771" s="28">
        <f t="shared" si="54"/>
        <v>0</v>
      </c>
      <c r="M771" s="29">
        <f>'Barometric Data'!E774</f>
        <v>2.4161999999999999</v>
      </c>
      <c r="N771" s="29">
        <f t="shared" si="53"/>
        <v>144.1918</v>
      </c>
      <c r="O771" s="49">
        <f t="shared" si="52"/>
        <v>341.97466000000003</v>
      </c>
      <c r="P771" s="49"/>
      <c r="Q771" s="29">
        <v>17.323</v>
      </c>
      <c r="R771" s="39" t="s">
        <v>34</v>
      </c>
      <c r="S771" s="18"/>
    </row>
    <row r="772" spans="7:19" x14ac:dyDescent="0.25">
      <c r="G772" s="35">
        <v>41012</v>
      </c>
      <c r="H772" s="36">
        <v>0.79166666666666663</v>
      </c>
      <c r="I772" s="27">
        <f t="shared" si="55"/>
        <v>41012.791666666664</v>
      </c>
      <c r="J772" s="29">
        <v>146.535</v>
      </c>
      <c r="K772" s="27">
        <f>'Barometric Data'!B775+'Barometric Data'!C775</f>
        <v>41012.791666666664</v>
      </c>
      <c r="L772" s="28">
        <f t="shared" si="54"/>
        <v>0</v>
      </c>
      <c r="M772" s="29">
        <f>'Barometric Data'!E775</f>
        <v>2.3203999999999998</v>
      </c>
      <c r="N772" s="29">
        <f t="shared" si="53"/>
        <v>144.21459999999999</v>
      </c>
      <c r="O772" s="49">
        <f t="shared" ref="O772:O835" si="56">AVERAGE($D$5:$D$9)-N772</f>
        <v>341.95186000000001</v>
      </c>
      <c r="P772" s="49"/>
      <c r="Q772" s="29">
        <v>17.295000000000002</v>
      </c>
      <c r="R772" s="39" t="s">
        <v>34</v>
      </c>
      <c r="S772" s="18"/>
    </row>
    <row r="773" spans="7:19" x14ac:dyDescent="0.25">
      <c r="G773" s="35">
        <v>41013</v>
      </c>
      <c r="H773" s="36">
        <v>4.1666666666666664E-2</v>
      </c>
      <c r="I773" s="27">
        <f t="shared" si="55"/>
        <v>41013.041666666664</v>
      </c>
      <c r="J773" s="29">
        <v>146.571</v>
      </c>
      <c r="K773" s="27">
        <f>'Barometric Data'!B776+'Barometric Data'!C776</f>
        <v>41013.041666666664</v>
      </c>
      <c r="L773" s="28">
        <f t="shared" si="54"/>
        <v>0</v>
      </c>
      <c r="M773" s="29">
        <f>'Barometric Data'!E776</f>
        <v>2.3597999999999999</v>
      </c>
      <c r="N773" s="29">
        <f t="shared" si="53"/>
        <v>144.21119999999999</v>
      </c>
      <c r="O773" s="49">
        <f t="shared" si="56"/>
        <v>341.95526000000007</v>
      </c>
      <c r="P773" s="49"/>
      <c r="Q773" s="29">
        <v>17.309999999999999</v>
      </c>
      <c r="R773" s="39" t="s">
        <v>34</v>
      </c>
      <c r="S773" s="18"/>
    </row>
    <row r="774" spans="7:19" x14ac:dyDescent="0.25">
      <c r="G774" s="35">
        <v>41013</v>
      </c>
      <c r="H774" s="36">
        <v>0.29166666666666669</v>
      </c>
      <c r="I774" s="27">
        <f t="shared" si="55"/>
        <v>41013.291666666664</v>
      </c>
      <c r="J774" s="29">
        <v>146.61199999999999</v>
      </c>
      <c r="K774" s="27">
        <f>'Barometric Data'!B777+'Barometric Data'!C777</f>
        <v>41013.291666666664</v>
      </c>
      <c r="L774" s="28">
        <f t="shared" si="54"/>
        <v>0</v>
      </c>
      <c r="M774" s="29">
        <f>'Barometric Data'!E777</f>
        <v>2.3917000000000002</v>
      </c>
      <c r="N774" s="29">
        <f t="shared" si="53"/>
        <v>144.22030000000001</v>
      </c>
      <c r="O774" s="49">
        <f t="shared" si="56"/>
        <v>341.94616000000002</v>
      </c>
      <c r="P774" s="49"/>
      <c r="Q774" s="29">
        <v>17.303000000000001</v>
      </c>
      <c r="R774" s="39" t="s">
        <v>34</v>
      </c>
      <c r="S774" s="18"/>
    </row>
    <row r="775" spans="7:19" x14ac:dyDescent="0.25">
      <c r="G775" s="35">
        <v>41013</v>
      </c>
      <c r="H775" s="36">
        <v>0.54166666666666663</v>
      </c>
      <c r="I775" s="27">
        <f t="shared" si="55"/>
        <v>41013.541666666664</v>
      </c>
      <c r="J775" s="29">
        <v>146.63999999999999</v>
      </c>
      <c r="K775" s="27">
        <f>'Barometric Data'!B778+'Barometric Data'!C778</f>
        <v>41013.541666666664</v>
      </c>
      <c r="L775" s="28">
        <f t="shared" si="54"/>
        <v>0</v>
      </c>
      <c r="M775" s="29">
        <f>'Barometric Data'!E778</f>
        <v>2.4759000000000002</v>
      </c>
      <c r="N775" s="29">
        <f t="shared" si="53"/>
        <v>144.16409999999999</v>
      </c>
      <c r="O775" s="49">
        <f t="shared" si="56"/>
        <v>342.00236000000007</v>
      </c>
      <c r="P775" s="49"/>
      <c r="Q775" s="29">
        <v>17.311</v>
      </c>
      <c r="R775" s="39" t="s">
        <v>34</v>
      </c>
      <c r="S775" s="18"/>
    </row>
    <row r="776" spans="7:19" x14ac:dyDescent="0.25">
      <c r="G776" s="35">
        <v>41013</v>
      </c>
      <c r="H776" s="36">
        <v>0.79166666666666663</v>
      </c>
      <c r="I776" s="27">
        <f t="shared" si="55"/>
        <v>41013.791666666664</v>
      </c>
      <c r="J776" s="29">
        <v>146.655</v>
      </c>
      <c r="K776" s="27">
        <f>'Barometric Data'!B779+'Barometric Data'!C779</f>
        <v>41013.791666666664</v>
      </c>
      <c r="L776" s="28">
        <f t="shared" si="54"/>
        <v>0</v>
      </c>
      <c r="M776" s="29">
        <f>'Barometric Data'!E779</f>
        <v>2.5030000000000001</v>
      </c>
      <c r="N776" s="29">
        <f t="shared" si="53"/>
        <v>144.15199999999999</v>
      </c>
      <c r="O776" s="49">
        <f t="shared" si="56"/>
        <v>342.01446000000004</v>
      </c>
      <c r="P776" s="49"/>
      <c r="Q776" s="29">
        <v>17.309999999999999</v>
      </c>
      <c r="R776" s="39" t="s">
        <v>34</v>
      </c>
      <c r="S776" s="18"/>
    </row>
    <row r="777" spans="7:19" x14ac:dyDescent="0.25">
      <c r="G777" s="35">
        <v>41014</v>
      </c>
      <c r="H777" s="36">
        <v>4.1666666666666664E-2</v>
      </c>
      <c r="I777" s="27">
        <f t="shared" si="55"/>
        <v>41014.041666666664</v>
      </c>
      <c r="J777" s="29">
        <v>146.75299999999999</v>
      </c>
      <c r="K777" s="27">
        <f>'Barometric Data'!B780+'Barometric Data'!C780</f>
        <v>41014.041666666664</v>
      </c>
      <c r="L777" s="28">
        <f t="shared" si="54"/>
        <v>0</v>
      </c>
      <c r="M777" s="29">
        <f>'Barometric Data'!E780</f>
        <v>2.6436000000000002</v>
      </c>
      <c r="N777" s="29">
        <f t="shared" si="53"/>
        <v>144.10939999999999</v>
      </c>
      <c r="O777" s="49">
        <f t="shared" si="56"/>
        <v>342.05706000000004</v>
      </c>
      <c r="P777" s="49"/>
      <c r="Q777" s="29">
        <v>17.306999999999999</v>
      </c>
      <c r="R777" s="39" t="s">
        <v>34</v>
      </c>
      <c r="S777" s="18"/>
    </row>
    <row r="778" spans="7:19" x14ac:dyDescent="0.25">
      <c r="G778" s="35">
        <v>41014</v>
      </c>
      <c r="H778" s="36">
        <v>0.29166666666666669</v>
      </c>
      <c r="I778" s="27">
        <f t="shared" si="55"/>
        <v>41014.291666666664</v>
      </c>
      <c r="J778" s="29">
        <v>146.83199999999999</v>
      </c>
      <c r="K778" s="27">
        <f>'Barometric Data'!B781+'Barometric Data'!C781</f>
        <v>41014.291666666664</v>
      </c>
      <c r="L778" s="28">
        <f t="shared" si="54"/>
        <v>0</v>
      </c>
      <c r="M778" s="29">
        <f>'Barometric Data'!E781</f>
        <v>2.7555999999999998</v>
      </c>
      <c r="N778" s="29">
        <f t="shared" si="53"/>
        <v>144.07640000000001</v>
      </c>
      <c r="O778" s="49">
        <f t="shared" si="56"/>
        <v>342.09005999999999</v>
      </c>
      <c r="P778" s="49"/>
      <c r="Q778" s="29">
        <v>17.303999999999998</v>
      </c>
      <c r="R778" s="39" t="s">
        <v>34</v>
      </c>
      <c r="S778" s="18"/>
    </row>
    <row r="779" spans="7:19" x14ac:dyDescent="0.25">
      <c r="G779" s="35">
        <v>41014</v>
      </c>
      <c r="H779" s="36">
        <v>0.54166666666666663</v>
      </c>
      <c r="I779" s="27">
        <f t="shared" si="55"/>
        <v>41014.541666666664</v>
      </c>
      <c r="J779" s="29">
        <v>146.85499999999999</v>
      </c>
      <c r="K779" s="27">
        <f>'Barometric Data'!B782+'Barometric Data'!C782</f>
        <v>41014.541666666664</v>
      </c>
      <c r="L779" s="28">
        <f t="shared" si="54"/>
        <v>0</v>
      </c>
      <c r="M779" s="29">
        <f>'Barometric Data'!E782</f>
        <v>2.8237999999999999</v>
      </c>
      <c r="N779" s="29">
        <f t="shared" si="53"/>
        <v>144.03119999999998</v>
      </c>
      <c r="O779" s="49">
        <f t="shared" si="56"/>
        <v>342.13526000000002</v>
      </c>
      <c r="P779" s="49"/>
      <c r="Q779" s="29">
        <v>17.311</v>
      </c>
      <c r="R779" s="39" t="s">
        <v>34</v>
      </c>
      <c r="S779" s="18"/>
    </row>
    <row r="780" spans="7:19" x14ac:dyDescent="0.25">
      <c r="G780" s="35">
        <v>41014</v>
      </c>
      <c r="H780" s="36">
        <v>0.79166666666666663</v>
      </c>
      <c r="I780" s="27">
        <f t="shared" si="55"/>
        <v>41014.791666666664</v>
      </c>
      <c r="J780" s="29">
        <v>146.82300000000001</v>
      </c>
      <c r="K780" s="27">
        <f>'Barometric Data'!B783+'Barometric Data'!C783</f>
        <v>41014.791666666664</v>
      </c>
      <c r="L780" s="28">
        <f t="shared" si="54"/>
        <v>0</v>
      </c>
      <c r="M780" s="29">
        <f>'Barometric Data'!E783</f>
        <v>2.7827000000000002</v>
      </c>
      <c r="N780" s="29">
        <f t="shared" si="53"/>
        <v>144.0403</v>
      </c>
      <c r="O780" s="49">
        <f t="shared" si="56"/>
        <v>342.12616000000003</v>
      </c>
      <c r="P780" s="49"/>
      <c r="Q780" s="29">
        <v>17.318999999999999</v>
      </c>
      <c r="R780" s="39" t="s">
        <v>34</v>
      </c>
      <c r="S780" s="18"/>
    </row>
    <row r="781" spans="7:19" x14ac:dyDescent="0.25">
      <c r="G781" s="35">
        <v>41015</v>
      </c>
      <c r="H781" s="36">
        <v>4.1666666666666664E-2</v>
      </c>
      <c r="I781" s="27">
        <f t="shared" si="55"/>
        <v>41015.041666666664</v>
      </c>
      <c r="J781" s="29">
        <v>146.857</v>
      </c>
      <c r="K781" s="27">
        <f>'Barometric Data'!B784+'Barometric Data'!C784</f>
        <v>41015.041666666664</v>
      </c>
      <c r="L781" s="28">
        <f t="shared" si="54"/>
        <v>0</v>
      </c>
      <c r="M781" s="29">
        <f>'Barometric Data'!E784</f>
        <v>2.8245</v>
      </c>
      <c r="N781" s="29">
        <f t="shared" si="53"/>
        <v>144.0325</v>
      </c>
      <c r="O781" s="49">
        <f t="shared" si="56"/>
        <v>342.13396</v>
      </c>
      <c r="P781" s="49"/>
      <c r="Q781" s="29">
        <v>17.318999999999999</v>
      </c>
      <c r="R781" s="39" t="s">
        <v>34</v>
      </c>
      <c r="S781" s="18"/>
    </row>
    <row r="782" spans="7:19" x14ac:dyDescent="0.25">
      <c r="G782" s="35">
        <v>41015</v>
      </c>
      <c r="H782" s="36">
        <v>0.29166666666666669</v>
      </c>
      <c r="I782" s="27">
        <f t="shared" si="55"/>
        <v>41015.291666666664</v>
      </c>
      <c r="J782" s="29">
        <v>146.852</v>
      </c>
      <c r="K782" s="27">
        <f>'Barometric Data'!B785+'Barometric Data'!C785</f>
        <v>41015.291666666664</v>
      </c>
      <c r="L782" s="28">
        <f t="shared" si="54"/>
        <v>0</v>
      </c>
      <c r="M782" s="29">
        <f>'Barometric Data'!E785</f>
        <v>2.8121999999999998</v>
      </c>
      <c r="N782" s="29">
        <f t="shared" si="53"/>
        <v>144.03980000000001</v>
      </c>
      <c r="O782" s="49">
        <f t="shared" si="56"/>
        <v>342.12666000000002</v>
      </c>
      <c r="P782" s="49"/>
      <c r="Q782" s="29">
        <v>17.291</v>
      </c>
      <c r="R782" s="39" t="s">
        <v>34</v>
      </c>
      <c r="S782" s="18"/>
    </row>
    <row r="783" spans="7:19" x14ac:dyDescent="0.25">
      <c r="G783" s="35">
        <v>41015</v>
      </c>
      <c r="H783" s="36">
        <v>0.54166666666666663</v>
      </c>
      <c r="I783" s="27">
        <f t="shared" si="55"/>
        <v>41015.541666666664</v>
      </c>
      <c r="J783" s="29">
        <v>146.88999999999999</v>
      </c>
      <c r="K783" s="27">
        <f>'Barometric Data'!B786+'Barometric Data'!C786</f>
        <v>41015.541666666664</v>
      </c>
      <c r="L783" s="28">
        <f t="shared" si="54"/>
        <v>0</v>
      </c>
      <c r="M783" s="29">
        <f>'Barometric Data'!E786</f>
        <v>2.8921000000000001</v>
      </c>
      <c r="N783" s="29">
        <f t="shared" si="53"/>
        <v>143.99789999999999</v>
      </c>
      <c r="O783" s="49">
        <f t="shared" si="56"/>
        <v>342.16856000000007</v>
      </c>
      <c r="P783" s="49"/>
      <c r="Q783" s="29">
        <v>17.305</v>
      </c>
      <c r="R783" s="39" t="s">
        <v>34</v>
      </c>
      <c r="S783" s="18"/>
    </row>
    <row r="784" spans="7:19" x14ac:dyDescent="0.25">
      <c r="G784" s="35">
        <v>41015</v>
      </c>
      <c r="H784" s="36">
        <v>0.79166666666666663</v>
      </c>
      <c r="I784" s="27">
        <f t="shared" si="55"/>
        <v>41015.791666666664</v>
      </c>
      <c r="J784" s="29">
        <v>146.84700000000001</v>
      </c>
      <c r="K784" s="27">
        <f>'Barometric Data'!B787+'Barometric Data'!C787</f>
        <v>41015.791666666664</v>
      </c>
      <c r="L784" s="28">
        <f t="shared" si="54"/>
        <v>0</v>
      </c>
      <c r="M784" s="29">
        <f>'Barometric Data'!E787</f>
        <v>2.8132000000000001</v>
      </c>
      <c r="N784" s="29">
        <f t="shared" si="53"/>
        <v>144.03380000000001</v>
      </c>
      <c r="O784" s="49">
        <f t="shared" si="56"/>
        <v>342.13265999999999</v>
      </c>
      <c r="P784" s="49"/>
      <c r="Q784" s="29">
        <v>17.324999999999999</v>
      </c>
      <c r="R784" s="39" t="s">
        <v>34</v>
      </c>
      <c r="S784" s="18"/>
    </row>
    <row r="785" spans="7:19" x14ac:dyDescent="0.25">
      <c r="G785" s="35">
        <v>41016</v>
      </c>
      <c r="H785" s="36">
        <v>4.1666666666666664E-2</v>
      </c>
      <c r="I785" s="27">
        <f t="shared" si="55"/>
        <v>41016.041666666664</v>
      </c>
      <c r="J785" s="29">
        <v>146.863</v>
      </c>
      <c r="K785" s="27">
        <f>'Barometric Data'!B788+'Barometric Data'!C788</f>
        <v>41016.041666666664</v>
      </c>
      <c r="L785" s="28">
        <f t="shared" si="54"/>
        <v>0</v>
      </c>
      <c r="M785" s="29">
        <f>'Barometric Data'!E788</f>
        <v>2.8445</v>
      </c>
      <c r="N785" s="29">
        <f t="shared" si="53"/>
        <v>144.01849999999999</v>
      </c>
      <c r="O785" s="49">
        <f t="shared" si="56"/>
        <v>342.14796000000001</v>
      </c>
      <c r="P785" s="49"/>
      <c r="Q785" s="29">
        <v>17.303000000000001</v>
      </c>
      <c r="R785" s="39" t="s">
        <v>34</v>
      </c>
      <c r="S785" s="18"/>
    </row>
    <row r="786" spans="7:19" x14ac:dyDescent="0.25">
      <c r="G786" s="35">
        <v>41016</v>
      </c>
      <c r="H786" s="36">
        <v>0.29166666666666669</v>
      </c>
      <c r="I786" s="27">
        <f t="shared" si="55"/>
        <v>41016.291666666664</v>
      </c>
      <c r="J786" s="29">
        <v>146.87899999999999</v>
      </c>
      <c r="K786" s="27">
        <f>'Barometric Data'!B789+'Barometric Data'!C789</f>
        <v>41016.291666666664</v>
      </c>
      <c r="L786" s="28">
        <f t="shared" si="54"/>
        <v>0</v>
      </c>
      <c r="M786" s="29">
        <f>'Barometric Data'!E789</f>
        <v>2.8624999999999998</v>
      </c>
      <c r="N786" s="29">
        <f t="shared" si="53"/>
        <v>144.01649999999998</v>
      </c>
      <c r="O786" s="49">
        <f t="shared" si="56"/>
        <v>342.14996000000008</v>
      </c>
      <c r="P786" s="49"/>
      <c r="Q786" s="29">
        <v>17.306999999999999</v>
      </c>
      <c r="R786" s="39" t="s">
        <v>34</v>
      </c>
      <c r="S786" s="18"/>
    </row>
    <row r="787" spans="7:19" x14ac:dyDescent="0.25">
      <c r="G787" s="35">
        <v>41016</v>
      </c>
      <c r="H787" s="36">
        <v>0.54166666666666663</v>
      </c>
      <c r="I787" s="27">
        <f t="shared" si="55"/>
        <v>41016.541666666664</v>
      </c>
      <c r="J787" s="29">
        <v>146.86099999999999</v>
      </c>
      <c r="K787" s="27">
        <f>'Barometric Data'!B790+'Barometric Data'!C790</f>
        <v>41016.541666666664</v>
      </c>
      <c r="L787" s="28">
        <f t="shared" si="54"/>
        <v>0</v>
      </c>
      <c r="M787" s="29">
        <f>'Barometric Data'!E790</f>
        <v>2.8843999999999999</v>
      </c>
      <c r="N787" s="29">
        <f t="shared" si="53"/>
        <v>143.97659999999999</v>
      </c>
      <c r="O787" s="49">
        <f t="shared" si="56"/>
        <v>342.18986000000007</v>
      </c>
      <c r="P787" s="49"/>
      <c r="Q787" s="29">
        <v>17.331</v>
      </c>
      <c r="R787" s="39" t="s">
        <v>34</v>
      </c>
      <c r="S787" s="18"/>
    </row>
    <row r="788" spans="7:19" x14ac:dyDescent="0.25">
      <c r="G788" s="35">
        <v>41016</v>
      </c>
      <c r="H788" s="36">
        <v>0.79166666666666663</v>
      </c>
      <c r="I788" s="27">
        <f t="shared" si="55"/>
        <v>41016.791666666664</v>
      </c>
      <c r="J788" s="29">
        <v>146.76499999999999</v>
      </c>
      <c r="K788" s="27">
        <f>'Barometric Data'!B791+'Barometric Data'!C791</f>
        <v>41016.791666666664</v>
      </c>
      <c r="L788" s="28">
        <f t="shared" si="54"/>
        <v>0</v>
      </c>
      <c r="M788" s="29">
        <f>'Barometric Data'!E791</f>
        <v>2.6869000000000001</v>
      </c>
      <c r="N788" s="29">
        <f t="shared" si="53"/>
        <v>144.07809999999998</v>
      </c>
      <c r="O788" s="49">
        <f t="shared" si="56"/>
        <v>342.08836000000008</v>
      </c>
      <c r="P788" s="49"/>
      <c r="Q788" s="29">
        <v>17.317</v>
      </c>
      <c r="R788" s="39" t="s">
        <v>34</v>
      </c>
      <c r="S788" s="18"/>
    </row>
    <row r="789" spans="7:19" x14ac:dyDescent="0.25">
      <c r="G789" s="35">
        <v>41017</v>
      </c>
      <c r="H789" s="36">
        <v>4.1666666666666664E-2</v>
      </c>
      <c r="I789" s="27">
        <f t="shared" si="55"/>
        <v>41017.041666666664</v>
      </c>
      <c r="J789" s="29">
        <v>146.77699999999999</v>
      </c>
      <c r="K789" s="27">
        <f>'Barometric Data'!B792+'Barometric Data'!C792</f>
        <v>41017.041666666664</v>
      </c>
      <c r="L789" s="28">
        <f t="shared" si="54"/>
        <v>0</v>
      </c>
      <c r="M789" s="29">
        <f>'Barometric Data'!E792</f>
        <v>2.7275</v>
      </c>
      <c r="N789" s="29">
        <f t="shared" si="53"/>
        <v>144.04949999999999</v>
      </c>
      <c r="O789" s="49">
        <f t="shared" si="56"/>
        <v>342.11696000000006</v>
      </c>
      <c r="P789" s="49"/>
      <c r="Q789" s="29">
        <v>17.321999999999999</v>
      </c>
      <c r="R789" s="39" t="s">
        <v>34</v>
      </c>
      <c r="S789" s="18"/>
    </row>
    <row r="790" spans="7:19" x14ac:dyDescent="0.25">
      <c r="G790" s="35">
        <v>41017</v>
      </c>
      <c r="H790" s="36">
        <v>0.29166666666666669</v>
      </c>
      <c r="I790" s="27">
        <f t="shared" si="55"/>
        <v>41017.291666666664</v>
      </c>
      <c r="J790" s="29">
        <v>146.822</v>
      </c>
      <c r="K790" s="27">
        <f>'Barometric Data'!B793+'Barometric Data'!C793</f>
        <v>41017.291666666664</v>
      </c>
      <c r="L790" s="28">
        <f t="shared" si="54"/>
        <v>0</v>
      </c>
      <c r="M790" s="29">
        <f>'Barometric Data'!E793</f>
        <v>2.7622</v>
      </c>
      <c r="N790" s="29">
        <f t="shared" si="53"/>
        <v>144.0598</v>
      </c>
      <c r="O790" s="49">
        <f t="shared" si="56"/>
        <v>342.10666000000003</v>
      </c>
      <c r="P790" s="49"/>
      <c r="Q790" s="29">
        <v>17.312000000000001</v>
      </c>
      <c r="R790" s="39" t="s">
        <v>34</v>
      </c>
      <c r="S790" s="18"/>
    </row>
    <row r="791" spans="7:19" x14ac:dyDescent="0.25">
      <c r="G791" s="35">
        <v>41017</v>
      </c>
      <c r="H791" s="36">
        <v>0.54166666666666663</v>
      </c>
      <c r="I791" s="27">
        <f t="shared" si="55"/>
        <v>41017.541666666664</v>
      </c>
      <c r="J791" s="29">
        <v>146.78800000000001</v>
      </c>
      <c r="K791" s="27">
        <f>'Barometric Data'!B794+'Barometric Data'!C794</f>
        <v>41017.541666666664</v>
      </c>
      <c r="L791" s="28">
        <f t="shared" si="54"/>
        <v>0</v>
      </c>
      <c r="M791" s="29">
        <f>'Barometric Data'!E794</f>
        <v>2.7860999999999998</v>
      </c>
      <c r="N791" s="29">
        <f t="shared" si="53"/>
        <v>144.00190000000001</v>
      </c>
      <c r="O791" s="49">
        <f t="shared" si="56"/>
        <v>342.16456000000005</v>
      </c>
      <c r="P791" s="49"/>
      <c r="Q791" s="29">
        <v>17.312000000000001</v>
      </c>
      <c r="R791" s="39" t="s">
        <v>34</v>
      </c>
      <c r="S791" s="18"/>
    </row>
    <row r="792" spans="7:19" x14ac:dyDescent="0.25">
      <c r="G792" s="35">
        <v>41017</v>
      </c>
      <c r="H792" s="36">
        <v>0.79166666666666663</v>
      </c>
      <c r="I792" s="27">
        <f t="shared" si="55"/>
        <v>41017.791666666664</v>
      </c>
      <c r="J792" s="29">
        <v>146.81100000000001</v>
      </c>
      <c r="K792" s="27">
        <f>'Barometric Data'!B795+'Barometric Data'!C795</f>
        <v>41017.791666666664</v>
      </c>
      <c r="L792" s="28">
        <f t="shared" si="54"/>
        <v>0</v>
      </c>
      <c r="M792" s="29">
        <f>'Barometric Data'!E795</f>
        <v>2.7603</v>
      </c>
      <c r="N792" s="29">
        <f t="shared" si="53"/>
        <v>144.05070000000001</v>
      </c>
      <c r="O792" s="49">
        <f t="shared" si="56"/>
        <v>342.11576000000002</v>
      </c>
      <c r="P792" s="49"/>
      <c r="Q792" s="29">
        <v>17.317</v>
      </c>
      <c r="R792" s="39" t="s">
        <v>34</v>
      </c>
      <c r="S792" s="18"/>
    </row>
    <row r="793" spans="7:19" x14ac:dyDescent="0.25">
      <c r="G793" s="35">
        <v>41018</v>
      </c>
      <c r="H793" s="36">
        <v>4.1666666666666664E-2</v>
      </c>
      <c r="I793" s="27">
        <f t="shared" si="55"/>
        <v>41018.041666666664</v>
      </c>
      <c r="J793" s="29">
        <v>146.79</v>
      </c>
      <c r="K793" s="27">
        <f>'Barometric Data'!B796+'Barometric Data'!C796</f>
        <v>41018.041666666664</v>
      </c>
      <c r="L793" s="28">
        <f t="shared" si="54"/>
        <v>0</v>
      </c>
      <c r="M793" s="29">
        <f>'Barometric Data'!E796</f>
        <v>2.7582</v>
      </c>
      <c r="N793" s="29">
        <f t="shared" si="53"/>
        <v>144.0318</v>
      </c>
      <c r="O793" s="49">
        <f t="shared" si="56"/>
        <v>342.13466000000005</v>
      </c>
      <c r="P793" s="49"/>
      <c r="Q793" s="29">
        <v>17.305</v>
      </c>
      <c r="R793" s="39" t="s">
        <v>34</v>
      </c>
      <c r="S793" s="18"/>
    </row>
    <row r="794" spans="7:19" x14ac:dyDescent="0.25">
      <c r="G794" s="35">
        <v>41018</v>
      </c>
      <c r="H794" s="36">
        <v>0.29166666666666669</v>
      </c>
      <c r="I794" s="27">
        <f t="shared" si="55"/>
        <v>41018.291666666664</v>
      </c>
      <c r="J794" s="29">
        <v>146.833</v>
      </c>
      <c r="K794" s="27">
        <f>'Barometric Data'!B797+'Barometric Data'!C797</f>
        <v>41018.291666666664</v>
      </c>
      <c r="L794" s="28">
        <f t="shared" si="54"/>
        <v>0</v>
      </c>
      <c r="M794" s="29">
        <f>'Barometric Data'!E797</f>
        <v>2.7964000000000002</v>
      </c>
      <c r="N794" s="29">
        <f t="shared" ref="N794:N857" si="57">J794-M794</f>
        <v>144.03659999999999</v>
      </c>
      <c r="O794" s="49">
        <f t="shared" si="56"/>
        <v>342.12986000000001</v>
      </c>
      <c r="P794" s="49"/>
      <c r="Q794" s="29">
        <v>17.309999999999999</v>
      </c>
      <c r="R794" s="39" t="s">
        <v>34</v>
      </c>
      <c r="S794" s="18"/>
    </row>
    <row r="795" spans="7:19" x14ac:dyDescent="0.25">
      <c r="G795" s="35">
        <v>41018</v>
      </c>
      <c r="H795" s="36">
        <v>0.54166666666666663</v>
      </c>
      <c r="I795" s="27">
        <f t="shared" si="55"/>
        <v>41018.541666666664</v>
      </c>
      <c r="J795" s="29">
        <v>146.85599999999999</v>
      </c>
      <c r="K795" s="27">
        <f>'Barometric Data'!B798+'Barometric Data'!C798</f>
        <v>41018.541666666664</v>
      </c>
      <c r="L795" s="28">
        <f t="shared" si="54"/>
        <v>0</v>
      </c>
      <c r="M795" s="29">
        <f>'Barometric Data'!E798</f>
        <v>2.9011999999999998</v>
      </c>
      <c r="N795" s="29">
        <f t="shared" si="57"/>
        <v>143.95480000000001</v>
      </c>
      <c r="O795" s="49">
        <f t="shared" si="56"/>
        <v>342.21166000000005</v>
      </c>
      <c r="P795" s="49"/>
      <c r="Q795" s="29">
        <v>17.303999999999998</v>
      </c>
      <c r="R795" s="39" t="s">
        <v>34</v>
      </c>
      <c r="S795" s="18"/>
    </row>
    <row r="796" spans="7:19" x14ac:dyDescent="0.25">
      <c r="G796" s="35">
        <v>41018</v>
      </c>
      <c r="H796" s="36">
        <v>0.79166666666666663</v>
      </c>
      <c r="I796" s="27">
        <f t="shared" si="55"/>
        <v>41018.791666666664</v>
      </c>
      <c r="J796" s="29">
        <v>146.887</v>
      </c>
      <c r="K796" s="27">
        <f>'Barometric Data'!B799+'Barometric Data'!C799</f>
        <v>41018.791666666664</v>
      </c>
      <c r="L796" s="28">
        <f t="shared" si="54"/>
        <v>0</v>
      </c>
      <c r="M796" s="29">
        <f>'Barometric Data'!E799</f>
        <v>2.8788</v>
      </c>
      <c r="N796" s="29">
        <f t="shared" si="57"/>
        <v>144.00819999999999</v>
      </c>
      <c r="O796" s="49">
        <f t="shared" si="56"/>
        <v>342.15826000000004</v>
      </c>
      <c r="P796" s="49"/>
      <c r="Q796" s="29">
        <v>17.298999999999999</v>
      </c>
      <c r="R796" s="39" t="s">
        <v>34</v>
      </c>
      <c r="S796" s="18"/>
    </row>
    <row r="797" spans="7:19" x14ac:dyDescent="0.25">
      <c r="G797" s="35">
        <v>41019</v>
      </c>
      <c r="H797" s="36">
        <v>4.1666666666666664E-2</v>
      </c>
      <c r="I797" s="27">
        <f t="shared" si="55"/>
        <v>41019.041666666664</v>
      </c>
      <c r="J797" s="29">
        <v>146.88200000000001</v>
      </c>
      <c r="K797" s="27">
        <f>'Barometric Data'!B800+'Barometric Data'!C800</f>
        <v>41019.041666666664</v>
      </c>
      <c r="L797" s="28">
        <f t="shared" si="54"/>
        <v>0</v>
      </c>
      <c r="M797" s="29">
        <f>'Barometric Data'!E800</f>
        <v>2.9197000000000002</v>
      </c>
      <c r="N797" s="29">
        <f t="shared" si="57"/>
        <v>143.9623</v>
      </c>
      <c r="O797" s="49">
        <f t="shared" si="56"/>
        <v>342.20416</v>
      </c>
      <c r="P797" s="49"/>
      <c r="Q797" s="29">
        <v>17.323</v>
      </c>
      <c r="R797" s="39" t="s">
        <v>34</v>
      </c>
      <c r="S797" s="18"/>
    </row>
    <row r="798" spans="7:19" x14ac:dyDescent="0.25">
      <c r="G798" s="35">
        <v>41019</v>
      </c>
      <c r="H798" s="36">
        <v>0.29166666666666669</v>
      </c>
      <c r="I798" s="27">
        <f t="shared" si="55"/>
        <v>41019.291666666664</v>
      </c>
      <c r="J798" s="29">
        <v>146.90600000000001</v>
      </c>
      <c r="K798" s="27">
        <f>'Barometric Data'!B801+'Barometric Data'!C801</f>
        <v>41019.291666666664</v>
      </c>
      <c r="L798" s="28">
        <f t="shared" si="54"/>
        <v>0</v>
      </c>
      <c r="M798" s="29">
        <f>'Barometric Data'!E801</f>
        <v>2.9318</v>
      </c>
      <c r="N798" s="29">
        <f t="shared" si="57"/>
        <v>143.9742</v>
      </c>
      <c r="O798" s="49">
        <f t="shared" si="56"/>
        <v>342.19226000000003</v>
      </c>
      <c r="P798" s="49"/>
      <c r="Q798" s="29">
        <v>17.306000000000001</v>
      </c>
      <c r="R798" s="39" t="s">
        <v>34</v>
      </c>
      <c r="S798" s="18"/>
    </row>
    <row r="799" spans="7:19" x14ac:dyDescent="0.25">
      <c r="G799" s="35">
        <v>41019</v>
      </c>
      <c r="H799" s="36">
        <v>0.54166666666666663</v>
      </c>
      <c r="I799" s="27">
        <f t="shared" si="55"/>
        <v>41019.541666666664</v>
      </c>
      <c r="J799" s="29">
        <v>146.86600000000001</v>
      </c>
      <c r="K799" s="27">
        <f>'Barometric Data'!B802+'Barometric Data'!C802</f>
        <v>41019.541666666664</v>
      </c>
      <c r="L799" s="28">
        <f t="shared" si="54"/>
        <v>0</v>
      </c>
      <c r="M799" s="29">
        <f>'Barometric Data'!E802</f>
        <v>2.9506999999999999</v>
      </c>
      <c r="N799" s="29">
        <f t="shared" si="57"/>
        <v>143.9153</v>
      </c>
      <c r="O799" s="49">
        <f t="shared" si="56"/>
        <v>342.25116000000003</v>
      </c>
      <c r="P799" s="49"/>
      <c r="Q799" s="29">
        <v>17.306000000000001</v>
      </c>
      <c r="R799" s="39" t="s">
        <v>34</v>
      </c>
      <c r="S799" s="18"/>
    </row>
    <row r="800" spans="7:19" x14ac:dyDescent="0.25">
      <c r="G800" s="35">
        <v>41019</v>
      </c>
      <c r="H800" s="36">
        <v>0.79166666666666663</v>
      </c>
      <c r="I800" s="27">
        <f t="shared" si="55"/>
        <v>41019.791666666664</v>
      </c>
      <c r="J800" s="29">
        <v>146.834</v>
      </c>
      <c r="K800" s="27">
        <f>'Barometric Data'!B803+'Barometric Data'!C803</f>
        <v>41019.791666666664</v>
      </c>
      <c r="L800" s="28">
        <f t="shared" si="54"/>
        <v>0</v>
      </c>
      <c r="M800" s="29">
        <f>'Barometric Data'!E803</f>
        <v>2.8302999999999998</v>
      </c>
      <c r="N800" s="29">
        <f t="shared" si="57"/>
        <v>144.00370000000001</v>
      </c>
      <c r="O800" s="49">
        <f t="shared" si="56"/>
        <v>342.16276000000005</v>
      </c>
      <c r="P800" s="49"/>
      <c r="Q800" s="29">
        <v>17.311</v>
      </c>
      <c r="R800" s="39" t="s">
        <v>34</v>
      </c>
      <c r="S800" s="18"/>
    </row>
    <row r="801" spans="7:19" x14ac:dyDescent="0.25">
      <c r="G801" s="35">
        <v>41020</v>
      </c>
      <c r="H801" s="36">
        <v>4.1666666666666664E-2</v>
      </c>
      <c r="I801" s="27">
        <f t="shared" si="55"/>
        <v>41020.041666666664</v>
      </c>
      <c r="J801" s="29">
        <v>146.83600000000001</v>
      </c>
      <c r="K801" s="27">
        <f>'Barometric Data'!B804+'Barometric Data'!C804</f>
        <v>41020.041666666664</v>
      </c>
      <c r="L801" s="28">
        <f t="shared" si="54"/>
        <v>0</v>
      </c>
      <c r="M801" s="29">
        <f>'Barometric Data'!E804</f>
        <v>2.8393999999999999</v>
      </c>
      <c r="N801" s="29">
        <f t="shared" si="57"/>
        <v>143.9966</v>
      </c>
      <c r="O801" s="49">
        <f t="shared" si="56"/>
        <v>342.16986000000003</v>
      </c>
      <c r="P801" s="49"/>
      <c r="Q801" s="29">
        <v>17.308</v>
      </c>
      <c r="R801" s="39" t="s">
        <v>34</v>
      </c>
      <c r="S801" s="18"/>
    </row>
    <row r="802" spans="7:19" x14ac:dyDescent="0.25">
      <c r="G802" s="35">
        <v>41020</v>
      </c>
      <c r="H802" s="36">
        <v>0.29166666666666669</v>
      </c>
      <c r="I802" s="27">
        <f t="shared" si="55"/>
        <v>41020.291666666664</v>
      </c>
      <c r="J802" s="29">
        <v>146.84299999999999</v>
      </c>
      <c r="K802" s="27">
        <f>'Barometric Data'!B805+'Barometric Data'!C805</f>
        <v>41020.291666666664</v>
      </c>
      <c r="L802" s="28">
        <f t="shared" si="54"/>
        <v>0</v>
      </c>
      <c r="M802" s="29">
        <f>'Barometric Data'!E805</f>
        <v>2.8380999999999998</v>
      </c>
      <c r="N802" s="29">
        <f t="shared" si="57"/>
        <v>144.00489999999999</v>
      </c>
      <c r="O802" s="49">
        <f t="shared" si="56"/>
        <v>342.16156000000001</v>
      </c>
      <c r="P802" s="49"/>
      <c r="Q802" s="29">
        <v>17.317</v>
      </c>
      <c r="R802" s="39" t="s">
        <v>34</v>
      </c>
      <c r="S802" s="18"/>
    </row>
    <row r="803" spans="7:19" x14ac:dyDescent="0.25">
      <c r="G803" s="35">
        <v>41020</v>
      </c>
      <c r="H803" s="36">
        <v>0.54166666666666663</v>
      </c>
      <c r="I803" s="27">
        <f t="shared" si="55"/>
        <v>41020.541666666664</v>
      </c>
      <c r="J803" s="29">
        <v>146.80799999999999</v>
      </c>
      <c r="K803" s="27">
        <f>'Barometric Data'!B806+'Barometric Data'!C806</f>
        <v>41020.541666666664</v>
      </c>
      <c r="L803" s="28">
        <f t="shared" si="54"/>
        <v>0</v>
      </c>
      <c r="M803" s="29">
        <f>'Barometric Data'!E806</f>
        <v>2.8683000000000001</v>
      </c>
      <c r="N803" s="29">
        <f t="shared" si="57"/>
        <v>143.93969999999999</v>
      </c>
      <c r="O803" s="49">
        <f t="shared" si="56"/>
        <v>342.22676000000001</v>
      </c>
      <c r="P803" s="49"/>
      <c r="Q803" s="29">
        <v>17.303999999999998</v>
      </c>
      <c r="R803" s="39" t="s">
        <v>34</v>
      </c>
      <c r="S803" s="18"/>
    </row>
    <row r="804" spans="7:19" x14ac:dyDescent="0.25">
      <c r="G804" s="35">
        <v>41020</v>
      </c>
      <c r="H804" s="36">
        <v>0.79166666666666663</v>
      </c>
      <c r="I804" s="27">
        <f t="shared" si="55"/>
        <v>41020.791666666664</v>
      </c>
      <c r="J804" s="29">
        <v>146.77699999999999</v>
      </c>
      <c r="K804" s="27">
        <f>'Barometric Data'!B807+'Barometric Data'!C807</f>
        <v>41020.791666666664</v>
      </c>
      <c r="L804" s="28">
        <f t="shared" si="54"/>
        <v>0</v>
      </c>
      <c r="M804" s="29">
        <f>'Barometric Data'!E807</f>
        <v>2.7618999999999998</v>
      </c>
      <c r="N804" s="29">
        <f t="shared" si="57"/>
        <v>144.01509999999999</v>
      </c>
      <c r="O804" s="49">
        <f t="shared" si="56"/>
        <v>342.15136000000007</v>
      </c>
      <c r="P804" s="49"/>
      <c r="Q804" s="29">
        <v>17.321000000000002</v>
      </c>
      <c r="R804" s="39" t="s">
        <v>34</v>
      </c>
      <c r="S804" s="18"/>
    </row>
    <row r="805" spans="7:19" x14ac:dyDescent="0.25">
      <c r="G805" s="35">
        <v>41021</v>
      </c>
      <c r="H805" s="36">
        <v>4.1666666666666664E-2</v>
      </c>
      <c r="I805" s="27">
        <f t="shared" si="55"/>
        <v>41021.041666666664</v>
      </c>
      <c r="J805" s="29">
        <v>146.78399999999999</v>
      </c>
      <c r="K805" s="27">
        <f>'Barometric Data'!B808+'Barometric Data'!C808</f>
        <v>41021.041666666664</v>
      </c>
      <c r="L805" s="28">
        <f t="shared" ref="L805:L868" si="58">K805-I805</f>
        <v>0</v>
      </c>
      <c r="M805" s="29">
        <f>'Barometric Data'!E808</f>
        <v>2.7747999999999999</v>
      </c>
      <c r="N805" s="29">
        <f t="shared" si="57"/>
        <v>144.00919999999999</v>
      </c>
      <c r="O805" s="49">
        <f t="shared" si="56"/>
        <v>342.15726000000006</v>
      </c>
      <c r="P805" s="49"/>
      <c r="Q805" s="29">
        <v>17.303000000000001</v>
      </c>
      <c r="R805" s="39" t="s">
        <v>34</v>
      </c>
      <c r="S805" s="18"/>
    </row>
    <row r="806" spans="7:19" x14ac:dyDescent="0.25">
      <c r="G806" s="35">
        <v>41021</v>
      </c>
      <c r="H806" s="36">
        <v>0.29166666666666669</v>
      </c>
      <c r="I806" s="27">
        <f t="shared" si="55"/>
        <v>41021.291666666664</v>
      </c>
      <c r="J806" s="29">
        <v>146.78</v>
      </c>
      <c r="K806" s="27">
        <f>'Barometric Data'!B809+'Barometric Data'!C809</f>
        <v>41021.291666666664</v>
      </c>
      <c r="L806" s="28">
        <f t="shared" si="58"/>
        <v>0</v>
      </c>
      <c r="M806" s="29">
        <f>'Barometric Data'!E809</f>
        <v>2.7787999999999999</v>
      </c>
      <c r="N806" s="29">
        <f t="shared" si="57"/>
        <v>144.00120000000001</v>
      </c>
      <c r="O806" s="49">
        <f t="shared" si="56"/>
        <v>342.16525999999999</v>
      </c>
      <c r="P806" s="49"/>
      <c r="Q806" s="29">
        <v>17.324000000000002</v>
      </c>
      <c r="R806" s="39" t="s">
        <v>34</v>
      </c>
      <c r="S806" s="18"/>
    </row>
    <row r="807" spans="7:19" x14ac:dyDescent="0.25">
      <c r="G807" s="35">
        <v>41021</v>
      </c>
      <c r="H807" s="36">
        <v>0.54166666666666663</v>
      </c>
      <c r="I807" s="27">
        <f t="shared" si="55"/>
        <v>41021.541666666664</v>
      </c>
      <c r="J807" s="29">
        <v>146.751</v>
      </c>
      <c r="K807" s="27">
        <f>'Barometric Data'!B810+'Barometric Data'!C810</f>
        <v>41021.541666666664</v>
      </c>
      <c r="L807" s="28">
        <f t="shared" si="58"/>
        <v>0</v>
      </c>
      <c r="M807" s="29">
        <f>'Barometric Data'!E810</f>
        <v>2.7784</v>
      </c>
      <c r="N807" s="29">
        <f t="shared" si="57"/>
        <v>143.9726</v>
      </c>
      <c r="O807" s="49">
        <f t="shared" si="56"/>
        <v>342.19386000000003</v>
      </c>
      <c r="P807" s="49"/>
      <c r="Q807" s="29">
        <v>17.314</v>
      </c>
      <c r="R807" s="39" t="s">
        <v>34</v>
      </c>
      <c r="S807" s="18"/>
    </row>
    <row r="808" spans="7:19" x14ac:dyDescent="0.25">
      <c r="G808" s="35">
        <v>41021</v>
      </c>
      <c r="H808" s="36">
        <v>0.79166666666666663</v>
      </c>
      <c r="I808" s="27">
        <f t="shared" ref="I808:I871" si="59">G808+H808</f>
        <v>41021.791666666664</v>
      </c>
      <c r="J808" s="29">
        <v>146.70099999999999</v>
      </c>
      <c r="K808" s="27">
        <f>'Barometric Data'!B811+'Barometric Data'!C811</f>
        <v>41021.791666666664</v>
      </c>
      <c r="L808" s="28">
        <f t="shared" si="58"/>
        <v>0</v>
      </c>
      <c r="M808" s="29">
        <f>'Barometric Data'!E811</f>
        <v>2.6520000000000001</v>
      </c>
      <c r="N808" s="29">
        <f t="shared" si="57"/>
        <v>144.04900000000001</v>
      </c>
      <c r="O808" s="49">
        <f t="shared" si="56"/>
        <v>342.11746000000005</v>
      </c>
      <c r="P808" s="49"/>
      <c r="Q808" s="29">
        <v>17.315000000000001</v>
      </c>
      <c r="R808" s="39" t="s">
        <v>34</v>
      </c>
      <c r="S808" s="18"/>
    </row>
    <row r="809" spans="7:19" x14ac:dyDescent="0.25">
      <c r="G809" s="35">
        <v>41022</v>
      </c>
      <c r="H809" s="36">
        <v>4.1666666666666664E-2</v>
      </c>
      <c r="I809" s="27">
        <f t="shared" si="59"/>
        <v>41022.041666666664</v>
      </c>
      <c r="J809" s="29">
        <v>146.69300000000001</v>
      </c>
      <c r="K809" s="27">
        <f>'Barometric Data'!B812+'Barometric Data'!C812</f>
        <v>41022.041666666664</v>
      </c>
      <c r="L809" s="28">
        <f t="shared" si="58"/>
        <v>0</v>
      </c>
      <c r="M809" s="29">
        <f>'Barometric Data'!E812</f>
        <v>2.6432000000000002</v>
      </c>
      <c r="N809" s="29">
        <f t="shared" si="57"/>
        <v>144.0498</v>
      </c>
      <c r="O809" s="49">
        <f t="shared" si="56"/>
        <v>342.11666000000002</v>
      </c>
      <c r="P809" s="49"/>
      <c r="Q809" s="29">
        <v>17.308</v>
      </c>
      <c r="R809" s="39" t="s">
        <v>34</v>
      </c>
      <c r="S809" s="18"/>
    </row>
    <row r="810" spans="7:19" x14ac:dyDescent="0.25">
      <c r="G810" s="35">
        <v>41022</v>
      </c>
      <c r="H810" s="36">
        <v>0.29166666666666669</v>
      </c>
      <c r="I810" s="27">
        <f t="shared" si="59"/>
        <v>41022.291666666664</v>
      </c>
      <c r="J810" s="29">
        <v>146.71899999999999</v>
      </c>
      <c r="K810" s="27">
        <f>'Barometric Data'!B813+'Barometric Data'!C813</f>
        <v>41022.291666666664</v>
      </c>
      <c r="L810" s="28">
        <f t="shared" si="58"/>
        <v>0</v>
      </c>
      <c r="M810" s="29">
        <f>'Barometric Data'!E813</f>
        <v>2.6583999999999999</v>
      </c>
      <c r="N810" s="29">
        <f t="shared" si="57"/>
        <v>144.06059999999999</v>
      </c>
      <c r="O810" s="49">
        <f t="shared" si="56"/>
        <v>342.10586000000001</v>
      </c>
      <c r="P810" s="49"/>
      <c r="Q810" s="29">
        <v>17.317</v>
      </c>
      <c r="R810" s="39" t="s">
        <v>34</v>
      </c>
      <c r="S810" s="18"/>
    </row>
    <row r="811" spans="7:19" x14ac:dyDescent="0.25">
      <c r="G811" s="35">
        <v>41022</v>
      </c>
      <c r="H811" s="36">
        <v>0.54166666666666663</v>
      </c>
      <c r="I811" s="27">
        <f t="shared" si="59"/>
        <v>41022.541666666664</v>
      </c>
      <c r="J811" s="29">
        <v>146.68100000000001</v>
      </c>
      <c r="K811" s="27">
        <f>'Barometric Data'!B814+'Barometric Data'!C814</f>
        <v>41022.541666666664</v>
      </c>
      <c r="L811" s="28">
        <f t="shared" si="58"/>
        <v>0</v>
      </c>
      <c r="M811" s="29">
        <f>'Barometric Data'!E814</f>
        <v>2.669</v>
      </c>
      <c r="N811" s="29">
        <f t="shared" si="57"/>
        <v>144.012</v>
      </c>
      <c r="O811" s="49">
        <f t="shared" si="56"/>
        <v>342.15446000000003</v>
      </c>
      <c r="P811" s="49"/>
      <c r="Q811" s="29">
        <v>17.312000000000001</v>
      </c>
      <c r="R811" s="39" t="s">
        <v>34</v>
      </c>
      <c r="S811" s="18"/>
    </row>
    <row r="812" spans="7:19" x14ac:dyDescent="0.25">
      <c r="G812" s="35">
        <v>41022</v>
      </c>
      <c r="H812" s="36">
        <v>0.79166666666666663</v>
      </c>
      <c r="I812" s="27">
        <f t="shared" si="59"/>
        <v>41022.791666666664</v>
      </c>
      <c r="J812" s="29">
        <v>146.626</v>
      </c>
      <c r="K812" s="27">
        <f>'Barometric Data'!B815+'Barometric Data'!C815</f>
        <v>41022.791666666664</v>
      </c>
      <c r="L812" s="28">
        <f t="shared" si="58"/>
        <v>0</v>
      </c>
      <c r="M812" s="29">
        <f>'Barometric Data'!E815</f>
        <v>2.5527000000000002</v>
      </c>
      <c r="N812" s="29">
        <f t="shared" si="57"/>
        <v>144.07330000000002</v>
      </c>
      <c r="O812" s="49">
        <f t="shared" si="56"/>
        <v>342.09316000000001</v>
      </c>
      <c r="P812" s="49"/>
      <c r="Q812" s="29">
        <v>17.312999999999999</v>
      </c>
      <c r="R812" s="39" t="s">
        <v>34</v>
      </c>
      <c r="S812" s="18"/>
    </row>
    <row r="813" spans="7:19" x14ac:dyDescent="0.25">
      <c r="G813" s="35">
        <v>41023</v>
      </c>
      <c r="H813" s="36">
        <v>4.1666666666666664E-2</v>
      </c>
      <c r="I813" s="27">
        <f t="shared" si="59"/>
        <v>41023.041666666664</v>
      </c>
      <c r="J813" s="29">
        <v>146.678</v>
      </c>
      <c r="K813" s="27">
        <f>'Barometric Data'!B816+'Barometric Data'!C816</f>
        <v>41023.041666666664</v>
      </c>
      <c r="L813" s="28">
        <f t="shared" si="58"/>
        <v>0</v>
      </c>
      <c r="M813" s="29">
        <f>'Barometric Data'!E816</f>
        <v>2.6173000000000002</v>
      </c>
      <c r="N813" s="29">
        <f t="shared" si="57"/>
        <v>144.0607</v>
      </c>
      <c r="O813" s="49">
        <f t="shared" si="56"/>
        <v>342.10576000000003</v>
      </c>
      <c r="P813" s="49"/>
      <c r="Q813" s="29">
        <v>17.298999999999999</v>
      </c>
      <c r="R813" s="39" t="s">
        <v>34</v>
      </c>
      <c r="S813" s="18"/>
    </row>
    <row r="814" spans="7:19" x14ac:dyDescent="0.25">
      <c r="G814" s="35">
        <v>41023</v>
      </c>
      <c r="H814" s="36">
        <v>0.29166666666666669</v>
      </c>
      <c r="I814" s="27">
        <f t="shared" si="59"/>
        <v>41023.291666666664</v>
      </c>
      <c r="J814" s="29">
        <v>146.684</v>
      </c>
      <c r="K814" s="27">
        <f>'Barometric Data'!B817+'Barometric Data'!C817</f>
        <v>41023.291666666664</v>
      </c>
      <c r="L814" s="28">
        <f t="shared" si="58"/>
        <v>0</v>
      </c>
      <c r="M814" s="29">
        <f>'Barometric Data'!E817</f>
        <v>2.6139999999999999</v>
      </c>
      <c r="N814" s="29">
        <f t="shared" si="57"/>
        <v>144.07</v>
      </c>
      <c r="O814" s="49">
        <f t="shared" si="56"/>
        <v>342.09646000000004</v>
      </c>
      <c r="P814" s="49"/>
      <c r="Q814" s="29">
        <v>17.332999999999998</v>
      </c>
      <c r="R814" s="39" t="s">
        <v>34</v>
      </c>
      <c r="S814" s="18"/>
    </row>
    <row r="815" spans="7:19" x14ac:dyDescent="0.25">
      <c r="G815" s="35">
        <v>41023</v>
      </c>
      <c r="H815" s="36">
        <v>0.54166666666666663</v>
      </c>
      <c r="I815" s="27">
        <f t="shared" si="59"/>
        <v>41023.541666666664</v>
      </c>
      <c r="J815" s="29">
        <v>146.666</v>
      </c>
      <c r="K815" s="27">
        <f>'Barometric Data'!B818+'Barometric Data'!C818</f>
        <v>41023.541666666664</v>
      </c>
      <c r="L815" s="28">
        <f t="shared" si="58"/>
        <v>0</v>
      </c>
      <c r="M815" s="29">
        <f>'Barometric Data'!E818</f>
        <v>2.6331000000000002</v>
      </c>
      <c r="N815" s="29">
        <f t="shared" si="57"/>
        <v>144.03289999999998</v>
      </c>
      <c r="O815" s="49">
        <f t="shared" si="56"/>
        <v>342.13356000000005</v>
      </c>
      <c r="P815" s="49"/>
      <c r="Q815" s="29">
        <v>17.315000000000001</v>
      </c>
      <c r="R815" s="39" t="s">
        <v>34</v>
      </c>
      <c r="S815" s="18"/>
    </row>
    <row r="816" spans="7:19" x14ac:dyDescent="0.25">
      <c r="G816" s="35">
        <v>41023</v>
      </c>
      <c r="H816" s="36">
        <v>0.79166666666666663</v>
      </c>
      <c r="I816" s="27">
        <f t="shared" si="59"/>
        <v>41023.791666666664</v>
      </c>
      <c r="J816" s="29">
        <v>146.63900000000001</v>
      </c>
      <c r="K816" s="27">
        <f>'Barometric Data'!B819+'Barometric Data'!C819</f>
        <v>41023.791666666664</v>
      </c>
      <c r="L816" s="28">
        <f t="shared" si="58"/>
        <v>0</v>
      </c>
      <c r="M816" s="29">
        <f>'Barometric Data'!E819</f>
        <v>2.5649000000000002</v>
      </c>
      <c r="N816" s="29">
        <f t="shared" si="57"/>
        <v>144.07410000000002</v>
      </c>
      <c r="O816" s="49">
        <f t="shared" si="56"/>
        <v>342.09235999999999</v>
      </c>
      <c r="P816" s="49"/>
      <c r="Q816" s="29">
        <v>17.317</v>
      </c>
      <c r="R816" s="39" t="s">
        <v>34</v>
      </c>
      <c r="S816" s="18"/>
    </row>
    <row r="817" spans="7:19" x14ac:dyDescent="0.25">
      <c r="G817" s="35">
        <v>41024</v>
      </c>
      <c r="H817" s="36">
        <v>4.1666666666666664E-2</v>
      </c>
      <c r="I817" s="27">
        <f t="shared" si="59"/>
        <v>41024.041666666664</v>
      </c>
      <c r="J817" s="29">
        <v>146.678</v>
      </c>
      <c r="K817" s="27">
        <f>'Barometric Data'!B820+'Barometric Data'!C820</f>
        <v>41024.041666666664</v>
      </c>
      <c r="L817" s="28">
        <f t="shared" si="58"/>
        <v>0</v>
      </c>
      <c r="M817" s="29">
        <f>'Barometric Data'!E820</f>
        <v>2.6052</v>
      </c>
      <c r="N817" s="29">
        <f t="shared" si="57"/>
        <v>144.0728</v>
      </c>
      <c r="O817" s="49">
        <f t="shared" si="56"/>
        <v>342.09366</v>
      </c>
      <c r="P817" s="49"/>
      <c r="Q817" s="29">
        <v>17.321000000000002</v>
      </c>
      <c r="R817" s="39" t="s">
        <v>34</v>
      </c>
      <c r="S817" s="18"/>
    </row>
    <row r="818" spans="7:19" x14ac:dyDescent="0.25">
      <c r="G818" s="35">
        <v>41024</v>
      </c>
      <c r="H818" s="36">
        <v>0.29166666666666669</v>
      </c>
      <c r="I818" s="27">
        <f t="shared" si="59"/>
        <v>41024.291666666664</v>
      </c>
      <c r="J818" s="29">
        <v>146.709</v>
      </c>
      <c r="K818" s="27">
        <f>'Barometric Data'!B821+'Barometric Data'!C821</f>
        <v>41024.291666666664</v>
      </c>
      <c r="L818" s="28">
        <f t="shared" si="58"/>
        <v>0</v>
      </c>
      <c r="M818" s="29">
        <f>'Barometric Data'!E821</f>
        <v>2.6461000000000001</v>
      </c>
      <c r="N818" s="29">
        <f t="shared" si="57"/>
        <v>144.06290000000001</v>
      </c>
      <c r="O818" s="49">
        <f t="shared" si="56"/>
        <v>342.10356000000002</v>
      </c>
      <c r="P818" s="49"/>
      <c r="Q818" s="29">
        <v>17.315999999999999</v>
      </c>
      <c r="R818" s="39" t="s">
        <v>34</v>
      </c>
      <c r="S818" s="18"/>
    </row>
    <row r="819" spans="7:19" x14ac:dyDescent="0.25">
      <c r="G819" s="35">
        <v>41024</v>
      </c>
      <c r="H819" s="36">
        <v>0.54166666666666663</v>
      </c>
      <c r="I819" s="27">
        <f t="shared" si="59"/>
        <v>41024.541666666664</v>
      </c>
      <c r="J819" s="29">
        <v>146.64599999999999</v>
      </c>
      <c r="K819" s="27">
        <f>'Barometric Data'!B822+'Barometric Data'!C822</f>
        <v>41024.541666666664</v>
      </c>
      <c r="L819" s="28">
        <f t="shared" si="58"/>
        <v>0</v>
      </c>
      <c r="M819" s="29">
        <f>'Barometric Data'!E822</f>
        <v>2.6065999999999998</v>
      </c>
      <c r="N819" s="29">
        <f t="shared" si="57"/>
        <v>144.0394</v>
      </c>
      <c r="O819" s="49">
        <f t="shared" si="56"/>
        <v>342.12706000000003</v>
      </c>
      <c r="P819" s="49"/>
      <c r="Q819" s="29">
        <v>17.315000000000001</v>
      </c>
      <c r="R819" s="39" t="s">
        <v>34</v>
      </c>
      <c r="S819" s="18"/>
    </row>
    <row r="820" spans="7:19" x14ac:dyDescent="0.25">
      <c r="G820" s="35">
        <v>41024</v>
      </c>
      <c r="H820" s="36">
        <v>0.79166666666666663</v>
      </c>
      <c r="I820" s="27">
        <f t="shared" si="59"/>
        <v>41024.791666666664</v>
      </c>
      <c r="J820" s="29">
        <v>146.61500000000001</v>
      </c>
      <c r="K820" s="27">
        <f>'Barometric Data'!B823+'Barometric Data'!C823</f>
        <v>41024.791666666664</v>
      </c>
      <c r="L820" s="28">
        <f t="shared" si="58"/>
        <v>0</v>
      </c>
      <c r="M820" s="29">
        <f>'Barometric Data'!E823</f>
        <v>2.5320999999999998</v>
      </c>
      <c r="N820" s="29">
        <f t="shared" si="57"/>
        <v>144.0829</v>
      </c>
      <c r="O820" s="49">
        <f t="shared" si="56"/>
        <v>342.08356000000003</v>
      </c>
      <c r="P820" s="49"/>
      <c r="Q820" s="29">
        <v>17.315999999999999</v>
      </c>
      <c r="R820" s="39" t="s">
        <v>34</v>
      </c>
      <c r="S820" s="18"/>
    </row>
    <row r="821" spans="7:19" x14ac:dyDescent="0.25">
      <c r="G821" s="35">
        <v>41025</v>
      </c>
      <c r="H821" s="36">
        <v>4.1666666666666664E-2</v>
      </c>
      <c r="I821" s="27">
        <f t="shared" si="59"/>
        <v>41025.041666666664</v>
      </c>
      <c r="J821" s="29">
        <v>146.58000000000001</v>
      </c>
      <c r="K821" s="27">
        <f>'Barometric Data'!B824+'Barometric Data'!C824</f>
        <v>41025.041666666664</v>
      </c>
      <c r="L821" s="28">
        <f t="shared" si="58"/>
        <v>0</v>
      </c>
      <c r="M821" s="29">
        <f>'Barometric Data'!E824</f>
        <v>2.4441999999999999</v>
      </c>
      <c r="N821" s="29">
        <f t="shared" si="57"/>
        <v>144.13580000000002</v>
      </c>
      <c r="O821" s="49">
        <f t="shared" si="56"/>
        <v>342.03066000000001</v>
      </c>
      <c r="P821" s="49"/>
      <c r="Q821" s="29">
        <v>17.315000000000001</v>
      </c>
      <c r="R821" s="39" t="s">
        <v>34</v>
      </c>
      <c r="S821" s="18"/>
    </row>
    <row r="822" spans="7:19" x14ac:dyDescent="0.25">
      <c r="G822" s="35">
        <v>41025</v>
      </c>
      <c r="H822" s="36">
        <v>0.29166666666666669</v>
      </c>
      <c r="I822" s="27">
        <f t="shared" si="59"/>
        <v>41025.291666666664</v>
      </c>
      <c r="J822" s="29">
        <v>146.53299999999999</v>
      </c>
      <c r="K822" s="27">
        <f>'Barometric Data'!B825+'Barometric Data'!C825</f>
        <v>41025.291666666664</v>
      </c>
      <c r="L822" s="28">
        <f t="shared" si="58"/>
        <v>0</v>
      </c>
      <c r="M822" s="29">
        <f>'Barometric Data'!E825</f>
        <v>2.3527</v>
      </c>
      <c r="N822" s="29">
        <f t="shared" si="57"/>
        <v>144.18029999999999</v>
      </c>
      <c r="O822" s="49">
        <f t="shared" si="56"/>
        <v>341.98616000000004</v>
      </c>
      <c r="P822" s="49"/>
      <c r="Q822" s="29">
        <v>17.327000000000002</v>
      </c>
      <c r="R822" s="39" t="s">
        <v>34</v>
      </c>
      <c r="S822" s="18"/>
    </row>
    <row r="823" spans="7:19" x14ac:dyDescent="0.25">
      <c r="G823" s="35">
        <v>41025</v>
      </c>
      <c r="H823" s="36">
        <v>0.54166666666666663</v>
      </c>
      <c r="I823" s="27">
        <f t="shared" si="59"/>
        <v>41025.541666666664</v>
      </c>
      <c r="J823" s="29">
        <v>146.53299999999999</v>
      </c>
      <c r="K823" s="27">
        <f>'Barometric Data'!B826+'Barometric Data'!C826</f>
        <v>41025.541666666664</v>
      </c>
      <c r="L823" s="28">
        <f t="shared" si="58"/>
        <v>0</v>
      </c>
      <c r="M823" s="29">
        <f>'Barometric Data'!E826</f>
        <v>2.3445</v>
      </c>
      <c r="N823" s="29">
        <f t="shared" si="57"/>
        <v>144.18849999999998</v>
      </c>
      <c r="O823" s="49">
        <f t="shared" si="56"/>
        <v>341.97796000000005</v>
      </c>
      <c r="P823" s="49"/>
      <c r="Q823" s="29">
        <v>17.315000000000001</v>
      </c>
      <c r="R823" s="39" t="s">
        <v>34</v>
      </c>
      <c r="S823" s="18"/>
    </row>
    <row r="824" spans="7:19" x14ac:dyDescent="0.25">
      <c r="G824" s="35">
        <v>41025</v>
      </c>
      <c r="H824" s="36">
        <v>0.79166666666666663</v>
      </c>
      <c r="I824" s="27">
        <f t="shared" si="59"/>
        <v>41025.791666666664</v>
      </c>
      <c r="J824" s="29">
        <v>146.62200000000001</v>
      </c>
      <c r="K824" s="27">
        <f>'Barometric Data'!B827+'Barometric Data'!C827</f>
        <v>41025.791666666664</v>
      </c>
      <c r="L824" s="28">
        <f t="shared" si="58"/>
        <v>0</v>
      </c>
      <c r="M824" s="29">
        <f>'Barometric Data'!E827</f>
        <v>2.4794</v>
      </c>
      <c r="N824" s="29">
        <f t="shared" si="57"/>
        <v>144.14260000000002</v>
      </c>
      <c r="O824" s="49">
        <f t="shared" si="56"/>
        <v>342.02386000000001</v>
      </c>
      <c r="P824" s="49"/>
      <c r="Q824" s="29">
        <v>17.314</v>
      </c>
      <c r="R824" s="39" t="s">
        <v>34</v>
      </c>
      <c r="S824" s="18"/>
    </row>
    <row r="825" spans="7:19" x14ac:dyDescent="0.25">
      <c r="G825" s="35">
        <v>41026</v>
      </c>
      <c r="H825" s="36">
        <v>4.1666666666666664E-2</v>
      </c>
      <c r="I825" s="27">
        <f t="shared" si="59"/>
        <v>41026.041666666664</v>
      </c>
      <c r="J825" s="29">
        <v>146.80500000000001</v>
      </c>
      <c r="K825" s="27">
        <f>'Barometric Data'!B828+'Barometric Data'!C828</f>
        <v>41026.041666666664</v>
      </c>
      <c r="L825" s="28">
        <f t="shared" si="58"/>
        <v>0</v>
      </c>
      <c r="M825" s="29">
        <f>'Barometric Data'!E828</f>
        <v>2.7233000000000001</v>
      </c>
      <c r="N825" s="29">
        <f t="shared" si="57"/>
        <v>144.08170000000001</v>
      </c>
      <c r="O825" s="49">
        <f t="shared" si="56"/>
        <v>342.08476000000002</v>
      </c>
      <c r="P825" s="49"/>
      <c r="Q825" s="29">
        <v>17.321000000000002</v>
      </c>
      <c r="R825" s="39" t="s">
        <v>34</v>
      </c>
      <c r="S825" s="18"/>
    </row>
    <row r="826" spans="7:19" x14ac:dyDescent="0.25">
      <c r="G826" s="35">
        <v>41026</v>
      </c>
      <c r="H826" s="36">
        <v>0.29166666666666669</v>
      </c>
      <c r="I826" s="27">
        <f t="shared" si="59"/>
        <v>41026.291666666664</v>
      </c>
      <c r="J826" s="29">
        <v>146.87</v>
      </c>
      <c r="K826" s="27">
        <f>'Barometric Data'!B829+'Barometric Data'!C829</f>
        <v>41026.291666666664</v>
      </c>
      <c r="L826" s="28">
        <f t="shared" si="58"/>
        <v>0</v>
      </c>
      <c r="M826" s="29">
        <f>'Barometric Data'!E829</f>
        <v>2.7803</v>
      </c>
      <c r="N826" s="29">
        <f t="shared" si="57"/>
        <v>144.08969999999999</v>
      </c>
      <c r="O826" s="49">
        <f t="shared" si="56"/>
        <v>342.07676000000004</v>
      </c>
      <c r="P826" s="49"/>
      <c r="Q826" s="29">
        <v>17.327000000000002</v>
      </c>
      <c r="R826" s="39" t="s">
        <v>34</v>
      </c>
      <c r="S826" s="18"/>
    </row>
    <row r="827" spans="7:19" x14ac:dyDescent="0.25">
      <c r="G827" s="35">
        <v>41026</v>
      </c>
      <c r="H827" s="36">
        <v>0.54166666666666663</v>
      </c>
      <c r="I827" s="27">
        <f t="shared" si="59"/>
        <v>41026.541666666664</v>
      </c>
      <c r="J827" s="29">
        <v>146.911</v>
      </c>
      <c r="K827" s="27">
        <f>'Barometric Data'!B830+'Barometric Data'!C830</f>
        <v>41026.541666666664</v>
      </c>
      <c r="L827" s="28">
        <f t="shared" si="58"/>
        <v>0</v>
      </c>
      <c r="M827" s="29">
        <f>'Barometric Data'!E830</f>
        <v>2.9302000000000001</v>
      </c>
      <c r="N827" s="29">
        <f t="shared" si="57"/>
        <v>143.98079999999999</v>
      </c>
      <c r="O827" s="49">
        <f t="shared" si="56"/>
        <v>342.18566000000004</v>
      </c>
      <c r="P827" s="49"/>
      <c r="Q827" s="29">
        <v>17.318999999999999</v>
      </c>
      <c r="R827" s="39" t="s">
        <v>34</v>
      </c>
      <c r="S827" s="18"/>
    </row>
    <row r="828" spans="7:19" x14ac:dyDescent="0.25">
      <c r="G828" s="35">
        <v>41026</v>
      </c>
      <c r="H828" s="36">
        <v>0.79166666666666663</v>
      </c>
      <c r="I828" s="27">
        <f t="shared" si="59"/>
        <v>41026.791666666664</v>
      </c>
      <c r="J828" s="29">
        <v>146.88</v>
      </c>
      <c r="K828" s="27">
        <f>'Barometric Data'!B831+'Barometric Data'!C831</f>
        <v>41026.791666666664</v>
      </c>
      <c r="L828" s="28">
        <f t="shared" si="58"/>
        <v>0</v>
      </c>
      <c r="M828" s="29">
        <f>'Barometric Data'!E831</f>
        <v>2.9026000000000001</v>
      </c>
      <c r="N828" s="29">
        <f t="shared" si="57"/>
        <v>143.97739999999999</v>
      </c>
      <c r="O828" s="49">
        <f t="shared" si="56"/>
        <v>342.18906000000004</v>
      </c>
      <c r="P828" s="49"/>
      <c r="Q828" s="29">
        <v>17.321999999999999</v>
      </c>
      <c r="R828" s="39" t="s">
        <v>34</v>
      </c>
      <c r="S828" s="18"/>
    </row>
    <row r="829" spans="7:19" x14ac:dyDescent="0.25">
      <c r="G829" s="35">
        <v>41027</v>
      </c>
      <c r="H829" s="36">
        <v>4.1666666666666664E-2</v>
      </c>
      <c r="I829" s="27">
        <f t="shared" si="59"/>
        <v>41027.041666666664</v>
      </c>
      <c r="J829" s="29">
        <v>146.9</v>
      </c>
      <c r="K829" s="27">
        <f>'Barometric Data'!B832+'Barometric Data'!C832</f>
        <v>41027.041666666664</v>
      </c>
      <c r="L829" s="28">
        <f t="shared" si="58"/>
        <v>0</v>
      </c>
      <c r="M829" s="29">
        <f>'Barometric Data'!E832</f>
        <v>2.9091999999999998</v>
      </c>
      <c r="N829" s="29">
        <f t="shared" si="57"/>
        <v>143.99080000000001</v>
      </c>
      <c r="O829" s="49">
        <f t="shared" si="56"/>
        <v>342.17565999999999</v>
      </c>
      <c r="P829" s="49"/>
      <c r="Q829" s="29">
        <v>17.309000000000001</v>
      </c>
      <c r="R829" s="39" t="s">
        <v>34</v>
      </c>
      <c r="S829" s="18"/>
    </row>
    <row r="830" spans="7:19" x14ac:dyDescent="0.25">
      <c r="G830" s="35">
        <v>41027</v>
      </c>
      <c r="H830" s="36">
        <v>0.29166666666666669</v>
      </c>
      <c r="I830" s="27">
        <f t="shared" si="59"/>
        <v>41027.291666666664</v>
      </c>
      <c r="J830" s="29">
        <v>146.88499999999999</v>
      </c>
      <c r="K830" s="27">
        <f>'Barometric Data'!B833+'Barometric Data'!C833</f>
        <v>41027.291666666664</v>
      </c>
      <c r="L830" s="28">
        <f t="shared" si="58"/>
        <v>0</v>
      </c>
      <c r="M830" s="29">
        <f>'Barometric Data'!E833</f>
        <v>2.8898999999999999</v>
      </c>
      <c r="N830" s="29">
        <f t="shared" si="57"/>
        <v>143.99509999999998</v>
      </c>
      <c r="O830" s="49">
        <f t="shared" si="56"/>
        <v>342.17136000000005</v>
      </c>
      <c r="P830" s="49"/>
      <c r="Q830" s="29">
        <v>17.331</v>
      </c>
      <c r="R830" s="39" t="s">
        <v>34</v>
      </c>
      <c r="S830" s="18"/>
    </row>
    <row r="831" spans="7:19" x14ac:dyDescent="0.25">
      <c r="G831" s="35">
        <v>41027</v>
      </c>
      <c r="H831" s="36">
        <v>0.54166666666666663</v>
      </c>
      <c r="I831" s="27">
        <f t="shared" si="59"/>
        <v>41027.541666666664</v>
      </c>
      <c r="J831" s="29">
        <v>146.87100000000001</v>
      </c>
      <c r="K831" s="27">
        <f>'Barometric Data'!B834+'Barometric Data'!C834</f>
        <v>41027.541666666664</v>
      </c>
      <c r="L831" s="28">
        <f t="shared" si="58"/>
        <v>0</v>
      </c>
      <c r="M831" s="29">
        <f>'Barometric Data'!E834</f>
        <v>2.8934000000000002</v>
      </c>
      <c r="N831" s="29">
        <f t="shared" si="57"/>
        <v>143.9776</v>
      </c>
      <c r="O831" s="49">
        <f t="shared" si="56"/>
        <v>342.18886000000003</v>
      </c>
      <c r="P831" s="49"/>
      <c r="Q831" s="29">
        <v>17.323</v>
      </c>
      <c r="R831" s="39" t="s">
        <v>34</v>
      </c>
      <c r="S831" s="18"/>
    </row>
    <row r="832" spans="7:19" x14ac:dyDescent="0.25">
      <c r="G832" s="35">
        <v>41027</v>
      </c>
      <c r="H832" s="36">
        <v>0.79166666666666663</v>
      </c>
      <c r="I832" s="27">
        <f t="shared" si="59"/>
        <v>41027.791666666664</v>
      </c>
      <c r="J832" s="29">
        <v>146.80000000000001</v>
      </c>
      <c r="K832" s="27">
        <f>'Barometric Data'!B835+'Barometric Data'!C835</f>
        <v>41027.791666666664</v>
      </c>
      <c r="L832" s="28">
        <f t="shared" si="58"/>
        <v>0</v>
      </c>
      <c r="M832" s="29">
        <f>'Barometric Data'!E835</f>
        <v>2.7959999999999998</v>
      </c>
      <c r="N832" s="29">
        <f t="shared" si="57"/>
        <v>144.00400000000002</v>
      </c>
      <c r="O832" s="49">
        <f t="shared" si="56"/>
        <v>342.16246000000001</v>
      </c>
      <c r="P832" s="49"/>
      <c r="Q832" s="29">
        <v>17.318999999999999</v>
      </c>
      <c r="R832" s="39" t="s">
        <v>34</v>
      </c>
      <c r="S832" s="18"/>
    </row>
    <row r="833" spans="7:19" x14ac:dyDescent="0.25">
      <c r="G833" s="35">
        <v>41028</v>
      </c>
      <c r="H833" s="36">
        <v>4.1666666666666664E-2</v>
      </c>
      <c r="I833" s="27">
        <f t="shared" si="59"/>
        <v>41028.041666666664</v>
      </c>
      <c r="J833" s="29">
        <v>146.809</v>
      </c>
      <c r="K833" s="27">
        <f>'Barometric Data'!B836+'Barometric Data'!C836</f>
        <v>41028.041666666664</v>
      </c>
      <c r="L833" s="28">
        <f t="shared" si="58"/>
        <v>0</v>
      </c>
      <c r="M833" s="29">
        <f>'Barometric Data'!E836</f>
        <v>2.7698999999999998</v>
      </c>
      <c r="N833" s="29">
        <f t="shared" si="57"/>
        <v>144.03909999999999</v>
      </c>
      <c r="O833" s="49">
        <f t="shared" si="56"/>
        <v>342.12736000000007</v>
      </c>
      <c r="P833" s="49"/>
      <c r="Q833" s="29">
        <v>17.317</v>
      </c>
      <c r="R833" s="39" t="s">
        <v>34</v>
      </c>
      <c r="S833" s="18"/>
    </row>
    <row r="834" spans="7:19" x14ac:dyDescent="0.25">
      <c r="G834" s="35">
        <v>41028</v>
      </c>
      <c r="H834" s="36">
        <v>0.29166666666666669</v>
      </c>
      <c r="I834" s="27">
        <f t="shared" si="59"/>
        <v>41028.291666666664</v>
      </c>
      <c r="J834" s="29">
        <v>146.79</v>
      </c>
      <c r="K834" s="27">
        <f>'Barometric Data'!B837+'Barometric Data'!C837</f>
        <v>41028.291666666664</v>
      </c>
      <c r="L834" s="28">
        <f t="shared" si="58"/>
        <v>0</v>
      </c>
      <c r="M834" s="29">
        <f>'Barometric Data'!E837</f>
        <v>2.7683</v>
      </c>
      <c r="N834" s="29">
        <f t="shared" si="57"/>
        <v>144.02169999999998</v>
      </c>
      <c r="O834" s="49">
        <f t="shared" si="56"/>
        <v>342.14476000000002</v>
      </c>
      <c r="P834" s="49"/>
      <c r="Q834" s="29">
        <v>17.295000000000002</v>
      </c>
      <c r="R834" s="39" t="s">
        <v>34</v>
      </c>
      <c r="S834" s="18"/>
    </row>
    <row r="835" spans="7:19" x14ac:dyDescent="0.25">
      <c r="G835" s="35">
        <v>41028</v>
      </c>
      <c r="H835" s="36">
        <v>0.54166666666666663</v>
      </c>
      <c r="I835" s="27">
        <f t="shared" si="59"/>
        <v>41028.541666666664</v>
      </c>
      <c r="J835" s="29">
        <v>146.809</v>
      </c>
      <c r="K835" s="27">
        <f>'Barometric Data'!B838+'Barometric Data'!C838</f>
        <v>41028.541666666664</v>
      </c>
      <c r="L835" s="28">
        <f t="shared" si="58"/>
        <v>0</v>
      </c>
      <c r="M835" s="29">
        <f>'Barometric Data'!E838</f>
        <v>2.81</v>
      </c>
      <c r="N835" s="29">
        <f t="shared" si="57"/>
        <v>143.999</v>
      </c>
      <c r="O835" s="49">
        <f t="shared" si="56"/>
        <v>342.16746000000001</v>
      </c>
      <c r="P835" s="49"/>
      <c r="Q835" s="29">
        <v>17.324000000000002</v>
      </c>
      <c r="R835" s="39" t="s">
        <v>34</v>
      </c>
      <c r="S835" s="18"/>
    </row>
    <row r="836" spans="7:19" x14ac:dyDescent="0.25">
      <c r="G836" s="35">
        <v>41028</v>
      </c>
      <c r="H836" s="36">
        <v>0.79166666666666663</v>
      </c>
      <c r="I836" s="27">
        <f t="shared" si="59"/>
        <v>41028.791666666664</v>
      </c>
      <c r="J836" s="29">
        <v>146.75</v>
      </c>
      <c r="K836" s="27">
        <f>'Barometric Data'!B839+'Barometric Data'!C839</f>
        <v>41028.791666666664</v>
      </c>
      <c r="L836" s="28">
        <f t="shared" si="58"/>
        <v>0</v>
      </c>
      <c r="M836" s="29">
        <f>'Barometric Data'!E839</f>
        <v>2.7168000000000001</v>
      </c>
      <c r="N836" s="29">
        <f t="shared" si="57"/>
        <v>144.03319999999999</v>
      </c>
      <c r="O836" s="49">
        <f t="shared" ref="O836:O899" si="60">AVERAGE($D$5:$D$9)-N836</f>
        <v>342.13326000000006</v>
      </c>
      <c r="P836" s="49"/>
      <c r="Q836" s="29">
        <v>17.324000000000002</v>
      </c>
      <c r="R836" s="39" t="s">
        <v>34</v>
      </c>
      <c r="S836" s="18"/>
    </row>
    <row r="837" spans="7:19" x14ac:dyDescent="0.25">
      <c r="G837" s="35">
        <v>41029</v>
      </c>
      <c r="H837" s="36">
        <v>4.1666666666666664E-2</v>
      </c>
      <c r="I837" s="27">
        <f t="shared" si="59"/>
        <v>41029.041666666664</v>
      </c>
      <c r="J837" s="29">
        <v>146.72399999999999</v>
      </c>
      <c r="K837" s="27">
        <f>'Barometric Data'!B840+'Barometric Data'!C840</f>
        <v>41029.041666666664</v>
      </c>
      <c r="L837" s="28">
        <f t="shared" si="58"/>
        <v>0</v>
      </c>
      <c r="M837" s="29">
        <f>'Barometric Data'!E840</f>
        <v>2.6514000000000002</v>
      </c>
      <c r="N837" s="29">
        <f t="shared" si="57"/>
        <v>144.07259999999999</v>
      </c>
      <c r="O837" s="49">
        <f t="shared" si="60"/>
        <v>342.09386000000006</v>
      </c>
      <c r="P837" s="49"/>
      <c r="Q837" s="29">
        <v>17.309000000000001</v>
      </c>
      <c r="R837" s="39" t="s">
        <v>34</v>
      </c>
      <c r="S837" s="18"/>
    </row>
    <row r="838" spans="7:19" x14ac:dyDescent="0.25">
      <c r="G838" s="35">
        <v>41029</v>
      </c>
      <c r="H838" s="36">
        <v>0.29166666666666669</v>
      </c>
      <c r="I838" s="27">
        <f t="shared" si="59"/>
        <v>41029.291666666664</v>
      </c>
      <c r="J838" s="29">
        <v>146.66300000000001</v>
      </c>
      <c r="K838" s="27">
        <f>'Barometric Data'!B841+'Barometric Data'!C841</f>
        <v>41029.291666666664</v>
      </c>
      <c r="L838" s="28">
        <f t="shared" si="58"/>
        <v>0</v>
      </c>
      <c r="M838" s="29">
        <f>'Barometric Data'!E841</f>
        <v>2.5461</v>
      </c>
      <c r="N838" s="29">
        <f t="shared" si="57"/>
        <v>144.11690000000002</v>
      </c>
      <c r="O838" s="49">
        <f t="shared" si="60"/>
        <v>342.04956000000004</v>
      </c>
      <c r="P838" s="49"/>
      <c r="Q838" s="29">
        <v>17.314</v>
      </c>
      <c r="R838" s="39" t="s">
        <v>34</v>
      </c>
      <c r="S838" s="18"/>
    </row>
    <row r="839" spans="7:19" x14ac:dyDescent="0.25">
      <c r="G839" s="35">
        <v>41029</v>
      </c>
      <c r="H839" s="36">
        <v>0.54166666666666663</v>
      </c>
      <c r="I839" s="27">
        <f t="shared" si="59"/>
        <v>41029.541666666664</v>
      </c>
      <c r="J839" s="29">
        <v>146.626</v>
      </c>
      <c r="K839" s="27">
        <f>'Barometric Data'!B842+'Barometric Data'!C842</f>
        <v>41029.541666666664</v>
      </c>
      <c r="L839" s="28">
        <f t="shared" si="58"/>
        <v>0</v>
      </c>
      <c r="M839" s="29">
        <f>'Barometric Data'!E842</f>
        <v>2.5179</v>
      </c>
      <c r="N839" s="29">
        <f t="shared" si="57"/>
        <v>144.10810000000001</v>
      </c>
      <c r="O839" s="49">
        <f t="shared" si="60"/>
        <v>342.05835999999999</v>
      </c>
      <c r="P839" s="49"/>
      <c r="Q839" s="29">
        <v>17.32</v>
      </c>
      <c r="R839" s="39" t="s">
        <v>34</v>
      </c>
      <c r="S839" s="18"/>
    </row>
    <row r="840" spans="7:19" x14ac:dyDescent="0.25">
      <c r="G840" s="35">
        <v>41029</v>
      </c>
      <c r="H840" s="36">
        <v>0.79166666666666663</v>
      </c>
      <c r="I840" s="27">
        <f t="shared" si="59"/>
        <v>41029.791666666664</v>
      </c>
      <c r="J840" s="29">
        <v>146.58199999999999</v>
      </c>
      <c r="K840" s="27">
        <f>'Barometric Data'!B843+'Barometric Data'!C843</f>
        <v>41029.791666666664</v>
      </c>
      <c r="L840" s="28">
        <f t="shared" si="58"/>
        <v>0</v>
      </c>
      <c r="M840" s="29">
        <f>'Barometric Data'!E843</f>
        <v>2.4409999999999998</v>
      </c>
      <c r="N840" s="29">
        <f t="shared" si="57"/>
        <v>144.14099999999999</v>
      </c>
      <c r="O840" s="49">
        <f t="shared" si="60"/>
        <v>342.02546000000007</v>
      </c>
      <c r="P840" s="49"/>
      <c r="Q840" s="29">
        <v>17.315999999999999</v>
      </c>
      <c r="R840" s="39" t="s">
        <v>34</v>
      </c>
      <c r="S840" s="18"/>
    </row>
    <row r="841" spans="7:19" x14ac:dyDescent="0.25">
      <c r="G841" s="35">
        <v>41030</v>
      </c>
      <c r="H841" s="36">
        <v>4.1666666666666664E-2</v>
      </c>
      <c r="I841" s="27">
        <f t="shared" si="59"/>
        <v>41030.041666666664</v>
      </c>
      <c r="J841" s="29">
        <v>146.637</v>
      </c>
      <c r="K841" s="27">
        <f>'Barometric Data'!B844+'Barometric Data'!C844</f>
        <v>41030.041666666664</v>
      </c>
      <c r="L841" s="28">
        <f t="shared" si="58"/>
        <v>0</v>
      </c>
      <c r="M841" s="29">
        <f>'Barometric Data'!E844</f>
        <v>2.5074999999999998</v>
      </c>
      <c r="N841" s="29">
        <f t="shared" si="57"/>
        <v>144.12950000000001</v>
      </c>
      <c r="O841" s="49">
        <f t="shared" si="60"/>
        <v>342.03696000000002</v>
      </c>
      <c r="P841" s="49"/>
      <c r="Q841" s="29">
        <v>17.324999999999999</v>
      </c>
      <c r="R841" s="39" t="s">
        <v>34</v>
      </c>
      <c r="S841" s="18"/>
    </row>
    <row r="842" spans="7:19" x14ac:dyDescent="0.25">
      <c r="G842" s="35">
        <v>41030</v>
      </c>
      <c r="H842" s="36">
        <v>0.29166666666666669</v>
      </c>
      <c r="I842" s="27">
        <f t="shared" si="59"/>
        <v>41030.291666666664</v>
      </c>
      <c r="J842" s="29">
        <v>146.70699999999999</v>
      </c>
      <c r="K842" s="27">
        <f>'Barometric Data'!B845+'Barometric Data'!C845</f>
        <v>41030.291666666664</v>
      </c>
      <c r="L842" s="28">
        <f t="shared" si="58"/>
        <v>0</v>
      </c>
      <c r="M842" s="29">
        <f>'Barometric Data'!E845</f>
        <v>2.6135000000000002</v>
      </c>
      <c r="N842" s="29">
        <f t="shared" si="57"/>
        <v>144.09350000000001</v>
      </c>
      <c r="O842" s="49">
        <f t="shared" si="60"/>
        <v>342.07296000000002</v>
      </c>
      <c r="P842" s="49"/>
      <c r="Q842" s="29">
        <v>17.315000000000001</v>
      </c>
      <c r="R842" s="39" t="s">
        <v>34</v>
      </c>
      <c r="S842" s="18"/>
    </row>
    <row r="843" spans="7:19" x14ac:dyDescent="0.25">
      <c r="G843" s="35">
        <v>41030</v>
      </c>
      <c r="H843" s="36">
        <v>0.54166666666666663</v>
      </c>
      <c r="I843" s="27">
        <f t="shared" si="59"/>
        <v>41030.541666666664</v>
      </c>
      <c r="J843" s="29">
        <v>146.696</v>
      </c>
      <c r="K843" s="27">
        <f>'Barometric Data'!B846+'Barometric Data'!C846</f>
        <v>41030.541666666664</v>
      </c>
      <c r="L843" s="28">
        <f t="shared" si="58"/>
        <v>0</v>
      </c>
      <c r="M843" s="29">
        <f>'Barometric Data'!E846</f>
        <v>2.6313</v>
      </c>
      <c r="N843" s="29">
        <f t="shared" si="57"/>
        <v>144.06469999999999</v>
      </c>
      <c r="O843" s="49">
        <f t="shared" si="60"/>
        <v>342.10176000000001</v>
      </c>
      <c r="P843" s="49"/>
      <c r="Q843" s="29">
        <v>17.327000000000002</v>
      </c>
      <c r="R843" s="39" t="s">
        <v>34</v>
      </c>
      <c r="S843" s="18"/>
    </row>
    <row r="844" spans="7:19" x14ac:dyDescent="0.25">
      <c r="G844" s="35">
        <v>41030</v>
      </c>
      <c r="H844" s="36">
        <v>0.79166666666666663</v>
      </c>
      <c r="I844" s="27">
        <f t="shared" si="59"/>
        <v>41030.791666666664</v>
      </c>
      <c r="J844" s="29">
        <v>146.61500000000001</v>
      </c>
      <c r="K844" s="27">
        <f>'Barometric Data'!B847+'Barometric Data'!C847</f>
        <v>41030.791666666664</v>
      </c>
      <c r="L844" s="28">
        <f t="shared" si="58"/>
        <v>0</v>
      </c>
      <c r="M844" s="29">
        <f>'Barometric Data'!E847</f>
        <v>2.4796999999999998</v>
      </c>
      <c r="N844" s="29">
        <f t="shared" si="57"/>
        <v>144.1353</v>
      </c>
      <c r="O844" s="49">
        <f t="shared" si="60"/>
        <v>342.03116</v>
      </c>
      <c r="P844" s="49"/>
      <c r="Q844" s="29">
        <v>17.318999999999999</v>
      </c>
      <c r="R844" s="39" t="s">
        <v>34</v>
      </c>
      <c r="S844" s="18"/>
    </row>
    <row r="845" spans="7:19" x14ac:dyDescent="0.25">
      <c r="G845" s="35">
        <v>41031</v>
      </c>
      <c r="H845" s="36">
        <v>4.1666666666666664E-2</v>
      </c>
      <c r="I845" s="27">
        <f t="shared" si="59"/>
        <v>41031.041666666664</v>
      </c>
      <c r="J845" s="29">
        <v>146.61000000000001</v>
      </c>
      <c r="K845" s="27">
        <f>'Barometric Data'!B848+'Barometric Data'!C848</f>
        <v>41031.041666666664</v>
      </c>
      <c r="L845" s="28">
        <f t="shared" si="58"/>
        <v>0</v>
      </c>
      <c r="M845" s="29">
        <f>'Barometric Data'!E848</f>
        <v>2.4460999999999999</v>
      </c>
      <c r="N845" s="29">
        <f t="shared" si="57"/>
        <v>144.16390000000001</v>
      </c>
      <c r="O845" s="49">
        <f t="shared" si="60"/>
        <v>342.00256000000002</v>
      </c>
      <c r="P845" s="49"/>
      <c r="Q845" s="29">
        <v>17.329999999999998</v>
      </c>
      <c r="R845" s="39" t="s">
        <v>34</v>
      </c>
      <c r="S845" s="18"/>
    </row>
    <row r="846" spans="7:19" x14ac:dyDescent="0.25">
      <c r="G846" s="35">
        <v>41031</v>
      </c>
      <c r="H846" s="36">
        <v>0.29166666666666669</v>
      </c>
      <c r="I846" s="27">
        <f t="shared" si="59"/>
        <v>41031.291666666664</v>
      </c>
      <c r="J846" s="29">
        <v>146.715</v>
      </c>
      <c r="K846" s="27">
        <f>'Barometric Data'!B849+'Barometric Data'!C849</f>
        <v>41031.291666666664</v>
      </c>
      <c r="L846" s="28">
        <f t="shared" si="58"/>
        <v>0</v>
      </c>
      <c r="M846" s="29">
        <f>'Barometric Data'!E849</f>
        <v>2.6271</v>
      </c>
      <c r="N846" s="29">
        <f t="shared" si="57"/>
        <v>144.08789999999999</v>
      </c>
      <c r="O846" s="49">
        <f t="shared" si="60"/>
        <v>342.07856000000004</v>
      </c>
      <c r="P846" s="49"/>
      <c r="Q846" s="29">
        <v>17.321000000000002</v>
      </c>
      <c r="R846" s="39" t="s">
        <v>34</v>
      </c>
      <c r="S846" s="18"/>
    </row>
    <row r="847" spans="7:19" x14ac:dyDescent="0.25">
      <c r="G847" s="35">
        <v>41031</v>
      </c>
      <c r="H847" s="36">
        <v>0.54166666666666663</v>
      </c>
      <c r="I847" s="27">
        <f t="shared" si="59"/>
        <v>41031.541666666664</v>
      </c>
      <c r="J847" s="29">
        <v>146.721</v>
      </c>
      <c r="K847" s="27">
        <f>'Barometric Data'!B850+'Barometric Data'!C850</f>
        <v>41031.541666666664</v>
      </c>
      <c r="L847" s="28">
        <f t="shared" si="58"/>
        <v>0</v>
      </c>
      <c r="M847" s="29">
        <f>'Barometric Data'!E850</f>
        <v>2.6829999999999998</v>
      </c>
      <c r="N847" s="29">
        <f t="shared" si="57"/>
        <v>144.03800000000001</v>
      </c>
      <c r="O847" s="49">
        <f t="shared" si="60"/>
        <v>342.12846000000002</v>
      </c>
      <c r="P847" s="49"/>
      <c r="Q847" s="29">
        <v>17.311</v>
      </c>
      <c r="R847" s="39" t="s">
        <v>34</v>
      </c>
      <c r="S847" s="18"/>
    </row>
    <row r="848" spans="7:19" x14ac:dyDescent="0.25">
      <c r="G848" s="35">
        <v>41031</v>
      </c>
      <c r="H848" s="36">
        <v>0.79166666666666663</v>
      </c>
      <c r="I848" s="27">
        <f t="shared" si="59"/>
        <v>41031.791666666664</v>
      </c>
      <c r="J848" s="29">
        <v>146.69499999999999</v>
      </c>
      <c r="K848" s="27">
        <f>'Barometric Data'!B851+'Barometric Data'!C851</f>
        <v>41031.791666666664</v>
      </c>
      <c r="L848" s="28">
        <f t="shared" si="58"/>
        <v>0</v>
      </c>
      <c r="M848" s="29">
        <f>'Barometric Data'!E851</f>
        <v>2.5886999999999998</v>
      </c>
      <c r="N848" s="29">
        <f t="shared" si="57"/>
        <v>144.1063</v>
      </c>
      <c r="O848" s="49">
        <f t="shared" si="60"/>
        <v>342.06016</v>
      </c>
      <c r="P848" s="49"/>
      <c r="Q848" s="29">
        <v>17.309000000000001</v>
      </c>
      <c r="R848" s="39" t="s">
        <v>34</v>
      </c>
      <c r="S848" s="18"/>
    </row>
    <row r="849" spans="7:19" x14ac:dyDescent="0.25">
      <c r="G849" s="35">
        <v>41032</v>
      </c>
      <c r="H849" s="36">
        <v>4.1666666666666664E-2</v>
      </c>
      <c r="I849" s="27">
        <f t="shared" si="59"/>
        <v>41032.041666666664</v>
      </c>
      <c r="J849" s="29">
        <v>146.666</v>
      </c>
      <c r="K849" s="27">
        <f>'Barometric Data'!B852+'Barometric Data'!C852</f>
        <v>41032.041666666664</v>
      </c>
      <c r="L849" s="28">
        <f t="shared" si="58"/>
        <v>0</v>
      </c>
      <c r="M849" s="29">
        <f>'Barometric Data'!E852</f>
        <v>2.5505</v>
      </c>
      <c r="N849" s="29">
        <f t="shared" si="57"/>
        <v>144.1155</v>
      </c>
      <c r="O849" s="49">
        <f t="shared" si="60"/>
        <v>342.05096000000003</v>
      </c>
      <c r="P849" s="49"/>
      <c r="Q849" s="29">
        <v>17.318000000000001</v>
      </c>
      <c r="R849" s="39" t="s">
        <v>34</v>
      </c>
      <c r="S849" s="18"/>
    </row>
    <row r="850" spans="7:19" x14ac:dyDescent="0.25">
      <c r="G850" s="35">
        <v>41032</v>
      </c>
      <c r="H850" s="36">
        <v>0.29166666666666669</v>
      </c>
      <c r="I850" s="27">
        <f t="shared" si="59"/>
        <v>41032.291666666664</v>
      </c>
      <c r="J850" s="29">
        <v>146.63300000000001</v>
      </c>
      <c r="K850" s="27">
        <f>'Barometric Data'!B853+'Barometric Data'!C853</f>
        <v>41032.291666666664</v>
      </c>
      <c r="L850" s="28">
        <f t="shared" si="58"/>
        <v>0</v>
      </c>
      <c r="M850" s="29">
        <f>'Barometric Data'!E853</f>
        <v>2.4767999999999999</v>
      </c>
      <c r="N850" s="29">
        <f t="shared" si="57"/>
        <v>144.15620000000001</v>
      </c>
      <c r="O850" s="49">
        <f t="shared" si="60"/>
        <v>342.01026000000002</v>
      </c>
      <c r="P850" s="49"/>
      <c r="Q850" s="29">
        <v>17.312000000000001</v>
      </c>
      <c r="R850" s="39" t="s">
        <v>34</v>
      </c>
      <c r="S850" s="18"/>
    </row>
    <row r="851" spans="7:19" x14ac:dyDescent="0.25">
      <c r="G851" s="35">
        <v>41032</v>
      </c>
      <c r="H851" s="36">
        <v>0.54166666666666663</v>
      </c>
      <c r="I851" s="27">
        <f t="shared" si="59"/>
        <v>41032.541666666664</v>
      </c>
      <c r="J851" s="29">
        <v>146.654</v>
      </c>
      <c r="K851" s="27">
        <f>'Barometric Data'!B854+'Barometric Data'!C854</f>
        <v>41032.541666666664</v>
      </c>
      <c r="L851" s="28">
        <f t="shared" si="58"/>
        <v>0</v>
      </c>
      <c r="M851" s="29">
        <f>'Barometric Data'!E854</f>
        <v>2.5579999999999998</v>
      </c>
      <c r="N851" s="29">
        <f t="shared" si="57"/>
        <v>144.096</v>
      </c>
      <c r="O851" s="49">
        <f t="shared" si="60"/>
        <v>342.07046000000003</v>
      </c>
      <c r="P851" s="49"/>
      <c r="Q851" s="29">
        <v>17.312999999999999</v>
      </c>
      <c r="R851" s="39" t="s">
        <v>34</v>
      </c>
      <c r="S851" s="18"/>
    </row>
    <row r="852" spans="7:19" x14ac:dyDescent="0.25">
      <c r="G852" s="35">
        <v>41032</v>
      </c>
      <c r="H852" s="36">
        <v>0.79166666666666663</v>
      </c>
      <c r="I852" s="27">
        <f t="shared" si="59"/>
        <v>41032.791666666664</v>
      </c>
      <c r="J852" s="29">
        <v>146.678</v>
      </c>
      <c r="K852" s="27">
        <f>'Barometric Data'!B855+'Barometric Data'!C855</f>
        <v>41032.791666666664</v>
      </c>
      <c r="L852" s="28">
        <f t="shared" si="58"/>
        <v>0</v>
      </c>
      <c r="M852" s="29">
        <f>'Barometric Data'!E855</f>
        <v>2.5413000000000001</v>
      </c>
      <c r="N852" s="29">
        <f t="shared" si="57"/>
        <v>144.13669999999999</v>
      </c>
      <c r="O852" s="49">
        <f t="shared" si="60"/>
        <v>342.02976000000001</v>
      </c>
      <c r="P852" s="49"/>
      <c r="Q852" s="29">
        <v>17.315000000000001</v>
      </c>
      <c r="R852" s="39" t="s">
        <v>34</v>
      </c>
      <c r="S852" s="18"/>
    </row>
    <row r="853" spans="7:19" x14ac:dyDescent="0.25">
      <c r="G853" s="35">
        <v>41033</v>
      </c>
      <c r="H853" s="36">
        <v>4.1666666666666664E-2</v>
      </c>
      <c r="I853" s="27">
        <f t="shared" si="59"/>
        <v>41033.041666666664</v>
      </c>
      <c r="J853" s="29">
        <v>146.70500000000001</v>
      </c>
      <c r="K853" s="27">
        <f>'Barometric Data'!B856+'Barometric Data'!C856</f>
        <v>41033.041666666664</v>
      </c>
      <c r="L853" s="28">
        <f t="shared" si="58"/>
        <v>0</v>
      </c>
      <c r="M853" s="29">
        <f>'Barometric Data'!E856</f>
        <v>2.6288</v>
      </c>
      <c r="N853" s="29">
        <f t="shared" si="57"/>
        <v>144.0762</v>
      </c>
      <c r="O853" s="49">
        <f t="shared" si="60"/>
        <v>342.09026000000006</v>
      </c>
      <c r="P853" s="49"/>
      <c r="Q853" s="29">
        <v>17.321000000000002</v>
      </c>
      <c r="R853" s="39" t="s">
        <v>34</v>
      </c>
      <c r="S853" s="18"/>
    </row>
    <row r="854" spans="7:19" x14ac:dyDescent="0.25">
      <c r="G854" s="35">
        <v>41033</v>
      </c>
      <c r="H854" s="36">
        <v>0.29166666666666669</v>
      </c>
      <c r="I854" s="27">
        <f t="shared" si="59"/>
        <v>41033.291666666664</v>
      </c>
      <c r="J854" s="29">
        <v>146.74799999999999</v>
      </c>
      <c r="K854" s="27">
        <f>'Barometric Data'!B857+'Barometric Data'!C857</f>
        <v>41033.291666666664</v>
      </c>
      <c r="L854" s="28">
        <f t="shared" si="58"/>
        <v>0</v>
      </c>
      <c r="M854" s="29">
        <f>'Barometric Data'!E857</f>
        <v>2.6640999999999999</v>
      </c>
      <c r="N854" s="29">
        <f t="shared" si="57"/>
        <v>144.0839</v>
      </c>
      <c r="O854" s="49">
        <f t="shared" si="60"/>
        <v>342.08256000000006</v>
      </c>
      <c r="P854" s="49"/>
      <c r="Q854" s="29">
        <v>17.326000000000001</v>
      </c>
      <c r="R854" s="39" t="s">
        <v>34</v>
      </c>
      <c r="S854" s="18"/>
    </row>
    <row r="855" spans="7:19" x14ac:dyDescent="0.25">
      <c r="G855" s="35">
        <v>41033</v>
      </c>
      <c r="H855" s="36">
        <v>0.54166666666666663</v>
      </c>
      <c r="I855" s="27">
        <f t="shared" si="59"/>
        <v>41033.541666666664</v>
      </c>
      <c r="J855" s="29">
        <v>146.69800000000001</v>
      </c>
      <c r="K855" s="27">
        <f>'Barometric Data'!B858+'Barometric Data'!C858</f>
        <v>41033.541666666664</v>
      </c>
      <c r="L855" s="28">
        <f t="shared" si="58"/>
        <v>0</v>
      </c>
      <c r="M855" s="29">
        <f>'Barometric Data'!E858</f>
        <v>2.6654</v>
      </c>
      <c r="N855" s="29">
        <f t="shared" si="57"/>
        <v>144.0326</v>
      </c>
      <c r="O855" s="49">
        <f t="shared" si="60"/>
        <v>342.13386000000003</v>
      </c>
      <c r="P855" s="49"/>
      <c r="Q855" s="29">
        <v>17.338000000000001</v>
      </c>
      <c r="R855" s="39" t="s">
        <v>34</v>
      </c>
      <c r="S855" s="18"/>
    </row>
    <row r="856" spans="7:19" x14ac:dyDescent="0.25">
      <c r="G856" s="35">
        <v>41033</v>
      </c>
      <c r="H856" s="36">
        <v>0.79166666666666663</v>
      </c>
      <c r="I856" s="27">
        <f t="shared" si="59"/>
        <v>41033.791666666664</v>
      </c>
      <c r="J856" s="29">
        <v>146.85400000000001</v>
      </c>
      <c r="K856" s="27">
        <f>'Barometric Data'!B859+'Barometric Data'!C859</f>
        <v>41033.791666666664</v>
      </c>
      <c r="L856" s="28">
        <f t="shared" si="58"/>
        <v>0</v>
      </c>
      <c r="M856" s="29">
        <f>'Barometric Data'!E859</f>
        <v>2.8149999999999999</v>
      </c>
      <c r="N856" s="29">
        <f t="shared" si="57"/>
        <v>144.03900000000002</v>
      </c>
      <c r="O856" s="49">
        <f t="shared" si="60"/>
        <v>342.12746000000004</v>
      </c>
      <c r="P856" s="49"/>
      <c r="Q856" s="29">
        <v>17.314</v>
      </c>
      <c r="R856" s="39" t="s">
        <v>34</v>
      </c>
      <c r="S856" s="18"/>
    </row>
    <row r="857" spans="7:19" x14ac:dyDescent="0.25">
      <c r="G857" s="35">
        <v>41034</v>
      </c>
      <c r="H857" s="36">
        <v>4.1666666666666664E-2</v>
      </c>
      <c r="I857" s="27">
        <f t="shared" si="59"/>
        <v>41034.041666666664</v>
      </c>
      <c r="J857" s="29">
        <v>146.88300000000001</v>
      </c>
      <c r="K857" s="27">
        <f>'Barometric Data'!B860+'Barometric Data'!C860</f>
        <v>41034.041666666664</v>
      </c>
      <c r="L857" s="28">
        <f t="shared" si="58"/>
        <v>0</v>
      </c>
      <c r="M857" s="29">
        <f>'Barometric Data'!E860</f>
        <v>2.8755999999999999</v>
      </c>
      <c r="N857" s="29">
        <f t="shared" si="57"/>
        <v>144.00740000000002</v>
      </c>
      <c r="O857" s="49">
        <f t="shared" si="60"/>
        <v>342.15906000000001</v>
      </c>
      <c r="P857" s="49"/>
      <c r="Q857" s="29">
        <v>17.323</v>
      </c>
      <c r="R857" s="39" t="s">
        <v>34</v>
      </c>
      <c r="S857" s="18"/>
    </row>
    <row r="858" spans="7:19" x14ac:dyDescent="0.25">
      <c r="G858" s="35">
        <v>41034</v>
      </c>
      <c r="H858" s="36">
        <v>0.29166666666666669</v>
      </c>
      <c r="I858" s="27">
        <f t="shared" si="59"/>
        <v>41034.291666666664</v>
      </c>
      <c r="J858" s="29">
        <v>146.94499999999999</v>
      </c>
      <c r="K858" s="27">
        <f>'Barometric Data'!B861+'Barometric Data'!C861</f>
        <v>41034.291666666664</v>
      </c>
      <c r="L858" s="28">
        <f t="shared" si="58"/>
        <v>0</v>
      </c>
      <c r="M858" s="29">
        <f>'Barometric Data'!E861</f>
        <v>2.9881000000000002</v>
      </c>
      <c r="N858" s="29">
        <f t="shared" ref="N858:N921" si="61">J858-M858</f>
        <v>143.95689999999999</v>
      </c>
      <c r="O858" s="49">
        <f t="shared" si="60"/>
        <v>342.20956000000001</v>
      </c>
      <c r="P858" s="49"/>
      <c r="Q858" s="29">
        <v>17.318999999999999</v>
      </c>
      <c r="R858" s="39" t="s">
        <v>34</v>
      </c>
      <c r="S858" s="18"/>
    </row>
    <row r="859" spans="7:19" x14ac:dyDescent="0.25">
      <c r="G859" s="35">
        <v>41034</v>
      </c>
      <c r="H859" s="36">
        <v>0.54166666666666663</v>
      </c>
      <c r="I859" s="27">
        <f t="shared" si="59"/>
        <v>41034.541666666664</v>
      </c>
      <c r="J859" s="29">
        <v>146.935</v>
      </c>
      <c r="K859" s="27">
        <f>'Barometric Data'!B862+'Barometric Data'!C862</f>
        <v>41034.541666666664</v>
      </c>
      <c r="L859" s="28">
        <f t="shared" si="58"/>
        <v>0</v>
      </c>
      <c r="M859" s="29">
        <f>'Barometric Data'!E862</f>
        <v>3.0642</v>
      </c>
      <c r="N859" s="29">
        <f t="shared" si="61"/>
        <v>143.8708</v>
      </c>
      <c r="O859" s="49">
        <f t="shared" si="60"/>
        <v>342.29566</v>
      </c>
      <c r="P859" s="49"/>
      <c r="Q859" s="29">
        <v>17.305</v>
      </c>
      <c r="R859" s="39" t="s">
        <v>34</v>
      </c>
      <c r="S859" s="18"/>
    </row>
    <row r="860" spans="7:19" x14ac:dyDescent="0.25">
      <c r="G860" s="35">
        <v>41034</v>
      </c>
      <c r="H860" s="36">
        <v>0.79166666666666663</v>
      </c>
      <c r="I860" s="27">
        <f t="shared" si="59"/>
        <v>41034.791666666664</v>
      </c>
      <c r="J860" s="29">
        <v>146.96899999999999</v>
      </c>
      <c r="K860" s="27">
        <f>'Barometric Data'!B863+'Barometric Data'!C863</f>
        <v>41034.791666666664</v>
      </c>
      <c r="L860" s="28">
        <f t="shared" si="58"/>
        <v>0</v>
      </c>
      <c r="M860" s="29">
        <f>'Barometric Data'!E863</f>
        <v>3.0503</v>
      </c>
      <c r="N860" s="29">
        <f t="shared" si="61"/>
        <v>143.9187</v>
      </c>
      <c r="O860" s="49">
        <f t="shared" si="60"/>
        <v>342.24776000000003</v>
      </c>
      <c r="P860" s="49"/>
      <c r="Q860" s="29">
        <v>17.309000000000001</v>
      </c>
      <c r="R860" s="39" t="s">
        <v>34</v>
      </c>
      <c r="S860" s="18"/>
    </row>
    <row r="861" spans="7:19" x14ac:dyDescent="0.25">
      <c r="G861" s="35">
        <v>41035</v>
      </c>
      <c r="H861" s="36">
        <v>4.1666666666666664E-2</v>
      </c>
      <c r="I861" s="27">
        <f t="shared" si="59"/>
        <v>41035.041666666664</v>
      </c>
      <c r="J861" s="29">
        <v>146.97900000000001</v>
      </c>
      <c r="K861" s="27">
        <f>'Barometric Data'!B864+'Barometric Data'!C864</f>
        <v>41035.041666666664</v>
      </c>
      <c r="L861" s="28">
        <f t="shared" si="58"/>
        <v>0</v>
      </c>
      <c r="M861" s="29">
        <f>'Barometric Data'!E864</f>
        <v>3.0629</v>
      </c>
      <c r="N861" s="29">
        <f t="shared" si="61"/>
        <v>143.9161</v>
      </c>
      <c r="O861" s="49">
        <f t="shared" si="60"/>
        <v>342.25036</v>
      </c>
      <c r="P861" s="49"/>
      <c r="Q861" s="29">
        <v>17.327999999999999</v>
      </c>
      <c r="R861" s="39" t="s">
        <v>34</v>
      </c>
      <c r="S861" s="18"/>
    </row>
    <row r="862" spans="7:19" x14ac:dyDescent="0.25">
      <c r="G862" s="35">
        <v>41035</v>
      </c>
      <c r="H862" s="36">
        <v>0.29166666666666669</v>
      </c>
      <c r="I862" s="27">
        <f t="shared" si="59"/>
        <v>41035.291666666664</v>
      </c>
      <c r="J862" s="29">
        <v>146.988</v>
      </c>
      <c r="K862" s="27">
        <f>'Barometric Data'!B865+'Barometric Data'!C865</f>
        <v>41035.291666666664</v>
      </c>
      <c r="L862" s="28">
        <f t="shared" si="58"/>
        <v>0</v>
      </c>
      <c r="M862" s="29">
        <f>'Barometric Data'!E865</f>
        <v>3.0592999999999999</v>
      </c>
      <c r="N862" s="29">
        <f t="shared" si="61"/>
        <v>143.92869999999999</v>
      </c>
      <c r="O862" s="49">
        <f t="shared" si="60"/>
        <v>342.23776000000004</v>
      </c>
      <c r="P862" s="49"/>
      <c r="Q862" s="29">
        <v>17.309999999999999</v>
      </c>
      <c r="R862" s="39" t="s">
        <v>34</v>
      </c>
      <c r="S862" s="18"/>
    </row>
    <row r="863" spans="7:19" x14ac:dyDescent="0.25">
      <c r="G863" s="35">
        <v>41035</v>
      </c>
      <c r="H863" s="36">
        <v>0.54166666666666663</v>
      </c>
      <c r="I863" s="27">
        <f t="shared" si="59"/>
        <v>41035.541666666664</v>
      </c>
      <c r="J863" s="29">
        <v>146.93100000000001</v>
      </c>
      <c r="K863" s="27">
        <f>'Barometric Data'!B866+'Barometric Data'!C866</f>
        <v>41035.541666666664</v>
      </c>
      <c r="L863" s="28">
        <f t="shared" si="58"/>
        <v>0</v>
      </c>
      <c r="M863" s="29">
        <f>'Barometric Data'!E866</f>
        <v>3.0916000000000001</v>
      </c>
      <c r="N863" s="29">
        <f t="shared" si="61"/>
        <v>143.83940000000001</v>
      </c>
      <c r="O863" s="49">
        <f t="shared" si="60"/>
        <v>342.32706000000002</v>
      </c>
      <c r="P863" s="49"/>
      <c r="Q863" s="29">
        <v>17.317</v>
      </c>
      <c r="R863" s="39" t="s">
        <v>34</v>
      </c>
      <c r="S863" s="18"/>
    </row>
    <row r="864" spans="7:19" x14ac:dyDescent="0.25">
      <c r="G864" s="35">
        <v>41035</v>
      </c>
      <c r="H864" s="36">
        <v>0.79166666666666663</v>
      </c>
      <c r="I864" s="27">
        <f t="shared" si="59"/>
        <v>41035.791666666664</v>
      </c>
      <c r="J864" s="29">
        <v>146.922</v>
      </c>
      <c r="K864" s="27">
        <f>'Barometric Data'!B867+'Barometric Data'!C867</f>
        <v>41035.791666666664</v>
      </c>
      <c r="L864" s="28">
        <f t="shared" si="58"/>
        <v>0</v>
      </c>
      <c r="M864" s="29">
        <f>'Barometric Data'!E867</f>
        <v>3.004</v>
      </c>
      <c r="N864" s="29">
        <f t="shared" si="61"/>
        <v>143.91800000000001</v>
      </c>
      <c r="O864" s="49">
        <f t="shared" si="60"/>
        <v>342.24846000000002</v>
      </c>
      <c r="P864" s="49"/>
      <c r="Q864" s="29">
        <v>17.327999999999999</v>
      </c>
      <c r="R864" s="39" t="s">
        <v>34</v>
      </c>
      <c r="S864" s="18"/>
    </row>
    <row r="865" spans="7:19" x14ac:dyDescent="0.25">
      <c r="G865" s="35">
        <v>41036</v>
      </c>
      <c r="H865" s="36">
        <v>4.1666666666666664E-2</v>
      </c>
      <c r="I865" s="27">
        <f t="shared" si="59"/>
        <v>41036.041666666664</v>
      </c>
      <c r="J865" s="29">
        <v>146.929</v>
      </c>
      <c r="K865" s="27">
        <f>'Barometric Data'!B868+'Barometric Data'!C868</f>
        <v>41036.041666666664</v>
      </c>
      <c r="L865" s="28">
        <f t="shared" si="58"/>
        <v>0</v>
      </c>
      <c r="M865" s="29">
        <f>'Barometric Data'!E868</f>
        <v>3.0127000000000002</v>
      </c>
      <c r="N865" s="29">
        <f t="shared" si="61"/>
        <v>143.91630000000001</v>
      </c>
      <c r="O865" s="49">
        <f t="shared" si="60"/>
        <v>342.25016000000005</v>
      </c>
      <c r="P865" s="49"/>
      <c r="Q865" s="29">
        <v>17.309000000000001</v>
      </c>
      <c r="R865" s="39" t="s">
        <v>34</v>
      </c>
      <c r="S865" s="18"/>
    </row>
    <row r="866" spans="7:19" x14ac:dyDescent="0.25">
      <c r="G866" s="35">
        <v>41036</v>
      </c>
      <c r="H866" s="36">
        <v>0.29166666666666669</v>
      </c>
      <c r="I866" s="27">
        <f t="shared" si="59"/>
        <v>41036.291666666664</v>
      </c>
      <c r="J866" s="29">
        <v>146.946</v>
      </c>
      <c r="K866" s="27">
        <f>'Barometric Data'!B869+'Barometric Data'!C869</f>
        <v>41036.291666666664</v>
      </c>
      <c r="L866" s="28">
        <f t="shared" si="58"/>
        <v>0</v>
      </c>
      <c r="M866" s="29">
        <f>'Barometric Data'!E869</f>
        <v>3.0362</v>
      </c>
      <c r="N866" s="29">
        <f t="shared" si="61"/>
        <v>143.90979999999999</v>
      </c>
      <c r="O866" s="49">
        <f t="shared" si="60"/>
        <v>342.25666000000001</v>
      </c>
      <c r="P866" s="49"/>
      <c r="Q866" s="29">
        <v>17.327000000000002</v>
      </c>
      <c r="R866" s="39" t="s">
        <v>34</v>
      </c>
      <c r="S866" s="18"/>
    </row>
    <row r="867" spans="7:19" x14ac:dyDescent="0.25">
      <c r="G867" s="35">
        <v>41036</v>
      </c>
      <c r="H867" s="36">
        <v>0.54166666666666663</v>
      </c>
      <c r="I867" s="27">
        <f t="shared" si="59"/>
        <v>41036.541666666664</v>
      </c>
      <c r="J867" s="29">
        <v>146.89500000000001</v>
      </c>
      <c r="K867" s="27">
        <f>'Barometric Data'!B870+'Barometric Data'!C870</f>
        <v>41036.541666666664</v>
      </c>
      <c r="L867" s="28">
        <f t="shared" si="58"/>
        <v>0</v>
      </c>
      <c r="M867" s="29">
        <f>'Barometric Data'!E870</f>
        <v>3.0270999999999999</v>
      </c>
      <c r="N867" s="29">
        <f t="shared" si="61"/>
        <v>143.86790000000002</v>
      </c>
      <c r="O867" s="49">
        <f t="shared" si="60"/>
        <v>342.29856000000001</v>
      </c>
      <c r="P867" s="49"/>
      <c r="Q867" s="29">
        <v>17.317</v>
      </c>
      <c r="R867" s="39" t="s">
        <v>34</v>
      </c>
      <c r="S867" s="18"/>
    </row>
    <row r="868" spans="7:19" x14ac:dyDescent="0.25">
      <c r="G868" s="35">
        <v>41036</v>
      </c>
      <c r="H868" s="36">
        <v>0.79166666666666663</v>
      </c>
      <c r="I868" s="27">
        <f t="shared" si="59"/>
        <v>41036.791666666664</v>
      </c>
      <c r="J868" s="29">
        <v>146.839</v>
      </c>
      <c r="K868" s="27">
        <f>'Barometric Data'!B871+'Barometric Data'!C871</f>
        <v>41036.791666666664</v>
      </c>
      <c r="L868" s="28">
        <f t="shared" si="58"/>
        <v>0</v>
      </c>
      <c r="M868" s="29">
        <f>'Barometric Data'!E871</f>
        <v>2.9203000000000001</v>
      </c>
      <c r="N868" s="29">
        <f t="shared" si="61"/>
        <v>143.9187</v>
      </c>
      <c r="O868" s="49">
        <f t="shared" si="60"/>
        <v>342.24776000000003</v>
      </c>
      <c r="P868" s="49"/>
      <c r="Q868" s="29">
        <v>17.324000000000002</v>
      </c>
      <c r="R868" s="39" t="s">
        <v>34</v>
      </c>
      <c r="S868" s="18"/>
    </row>
    <row r="869" spans="7:19" x14ac:dyDescent="0.25">
      <c r="G869" s="35">
        <v>41037</v>
      </c>
      <c r="H869" s="36">
        <v>4.1666666666666664E-2</v>
      </c>
      <c r="I869" s="27">
        <f t="shared" si="59"/>
        <v>41037.041666666664</v>
      </c>
      <c r="J869" s="29">
        <v>146.864</v>
      </c>
      <c r="K869" s="27">
        <f>'Barometric Data'!B872+'Barometric Data'!C872</f>
        <v>41037.041666666664</v>
      </c>
      <c r="L869" s="28">
        <f t="shared" ref="L869:L932" si="62">K869-I869</f>
        <v>0</v>
      </c>
      <c r="M869" s="29">
        <f>'Barometric Data'!E872</f>
        <v>2.8976999999999999</v>
      </c>
      <c r="N869" s="29">
        <f t="shared" si="61"/>
        <v>143.96630000000002</v>
      </c>
      <c r="O869" s="49">
        <f t="shared" si="60"/>
        <v>342.20015999999998</v>
      </c>
      <c r="P869" s="49"/>
      <c r="Q869" s="29">
        <v>17.335999999999999</v>
      </c>
      <c r="R869" s="39" t="s">
        <v>34</v>
      </c>
      <c r="S869" s="18"/>
    </row>
    <row r="870" spans="7:19" x14ac:dyDescent="0.25">
      <c r="G870" s="35">
        <v>41037</v>
      </c>
      <c r="H870" s="36">
        <v>0.29166666666666669</v>
      </c>
      <c r="I870" s="27">
        <f t="shared" si="59"/>
        <v>41037.291666666664</v>
      </c>
      <c r="J870" s="29">
        <v>146.87100000000001</v>
      </c>
      <c r="K870" s="27">
        <f>'Barometric Data'!B873+'Barometric Data'!C873</f>
        <v>41037.291666666664</v>
      </c>
      <c r="L870" s="28">
        <f t="shared" si="62"/>
        <v>0</v>
      </c>
      <c r="M870" s="29">
        <f>'Barometric Data'!E873</f>
        <v>2.9077999999999999</v>
      </c>
      <c r="N870" s="29">
        <f t="shared" si="61"/>
        <v>143.9632</v>
      </c>
      <c r="O870" s="49">
        <f t="shared" si="60"/>
        <v>342.20326</v>
      </c>
      <c r="P870" s="49"/>
      <c r="Q870" s="29">
        <v>17.324000000000002</v>
      </c>
      <c r="R870" s="39" t="s">
        <v>34</v>
      </c>
      <c r="S870" s="18"/>
    </row>
    <row r="871" spans="7:19" x14ac:dyDescent="0.25">
      <c r="G871" s="35">
        <v>41037</v>
      </c>
      <c r="H871" s="36">
        <v>0.54166666666666663</v>
      </c>
      <c r="I871" s="27">
        <f t="shared" si="59"/>
        <v>41037.541666666664</v>
      </c>
      <c r="J871" s="29">
        <v>146.80000000000001</v>
      </c>
      <c r="K871" s="27">
        <f>'Barometric Data'!B874+'Barometric Data'!C874</f>
        <v>41037.541666666664</v>
      </c>
      <c r="L871" s="28">
        <f t="shared" si="62"/>
        <v>0</v>
      </c>
      <c r="M871" s="29">
        <f>'Barometric Data'!E874</f>
        <v>2.8923999999999999</v>
      </c>
      <c r="N871" s="29">
        <f t="shared" si="61"/>
        <v>143.9076</v>
      </c>
      <c r="O871" s="49">
        <f t="shared" si="60"/>
        <v>342.25886000000003</v>
      </c>
      <c r="P871" s="49"/>
      <c r="Q871" s="29">
        <v>17.338000000000001</v>
      </c>
      <c r="R871" s="39" t="s">
        <v>34</v>
      </c>
      <c r="S871" s="18"/>
    </row>
    <row r="872" spans="7:19" x14ac:dyDescent="0.25">
      <c r="G872" s="35">
        <v>41037</v>
      </c>
      <c r="H872" s="36">
        <v>0.79166666666666663</v>
      </c>
      <c r="I872" s="27">
        <f t="shared" ref="I872:I935" si="63">G872+H872</f>
        <v>41037.791666666664</v>
      </c>
      <c r="J872" s="29">
        <v>146.73699999999999</v>
      </c>
      <c r="K872" s="27">
        <f>'Barometric Data'!B875+'Barometric Data'!C875</f>
        <v>41037.791666666664</v>
      </c>
      <c r="L872" s="28">
        <f t="shared" si="62"/>
        <v>0</v>
      </c>
      <c r="M872" s="29">
        <f>'Barometric Data'!E875</f>
        <v>2.7587000000000002</v>
      </c>
      <c r="N872" s="29">
        <f t="shared" si="61"/>
        <v>143.97829999999999</v>
      </c>
      <c r="O872" s="49">
        <f t="shared" si="60"/>
        <v>342.18816000000004</v>
      </c>
      <c r="P872" s="49"/>
      <c r="Q872" s="29">
        <v>17.321000000000002</v>
      </c>
      <c r="R872" s="39" t="s">
        <v>34</v>
      </c>
      <c r="S872" s="18"/>
    </row>
    <row r="873" spans="7:19" x14ac:dyDescent="0.25">
      <c r="G873" s="35">
        <v>41038</v>
      </c>
      <c r="H873" s="36">
        <v>4.1666666666666664E-2</v>
      </c>
      <c r="I873" s="27">
        <f t="shared" si="63"/>
        <v>41038.041666666664</v>
      </c>
      <c r="J873" s="29">
        <v>146.738</v>
      </c>
      <c r="K873" s="27">
        <f>'Barometric Data'!B876+'Barometric Data'!C876</f>
        <v>41038.041666666664</v>
      </c>
      <c r="L873" s="28">
        <f t="shared" si="62"/>
        <v>0</v>
      </c>
      <c r="M873" s="29">
        <f>'Barometric Data'!E876</f>
        <v>2.7153999999999998</v>
      </c>
      <c r="N873" s="29">
        <f t="shared" si="61"/>
        <v>144.02260000000001</v>
      </c>
      <c r="O873" s="49">
        <f t="shared" si="60"/>
        <v>342.14386000000002</v>
      </c>
      <c r="P873" s="49"/>
      <c r="Q873" s="29">
        <v>17.312999999999999</v>
      </c>
      <c r="R873" s="39" t="s">
        <v>34</v>
      </c>
      <c r="S873" s="18"/>
    </row>
    <row r="874" spans="7:19" x14ac:dyDescent="0.25">
      <c r="G874" s="35">
        <v>41038</v>
      </c>
      <c r="H874" s="36">
        <v>0.29166666666666669</v>
      </c>
      <c r="I874" s="27">
        <f t="shared" si="63"/>
        <v>41038.291666666664</v>
      </c>
      <c r="J874" s="29">
        <v>146.72499999999999</v>
      </c>
      <c r="K874" s="27">
        <f>'Barometric Data'!B877+'Barometric Data'!C877</f>
        <v>41038.291666666664</v>
      </c>
      <c r="L874" s="28">
        <f t="shared" si="62"/>
        <v>0</v>
      </c>
      <c r="M874" s="29">
        <f>'Barometric Data'!E877</f>
        <v>2.6888999999999998</v>
      </c>
      <c r="N874" s="29">
        <f t="shared" si="61"/>
        <v>144.0361</v>
      </c>
      <c r="O874" s="49">
        <f t="shared" si="60"/>
        <v>342.13036</v>
      </c>
      <c r="P874" s="49"/>
      <c r="Q874" s="29">
        <v>17.315000000000001</v>
      </c>
      <c r="R874" s="39" t="s">
        <v>34</v>
      </c>
      <c r="S874" s="18"/>
    </row>
    <row r="875" spans="7:19" x14ac:dyDescent="0.25">
      <c r="G875" s="35">
        <v>41038</v>
      </c>
      <c r="H875" s="36">
        <v>0.54166666666666663</v>
      </c>
      <c r="I875" s="27">
        <f t="shared" si="63"/>
        <v>41038.541666666664</v>
      </c>
      <c r="J875" s="29">
        <v>146.691</v>
      </c>
      <c r="K875" s="27">
        <f>'Barometric Data'!B878+'Barometric Data'!C878</f>
        <v>41038.541666666664</v>
      </c>
      <c r="L875" s="28">
        <f t="shared" si="62"/>
        <v>0</v>
      </c>
      <c r="M875" s="29">
        <f>'Barometric Data'!E878</f>
        <v>2.6962000000000002</v>
      </c>
      <c r="N875" s="29">
        <f t="shared" si="61"/>
        <v>143.9948</v>
      </c>
      <c r="O875" s="49">
        <f t="shared" si="60"/>
        <v>342.17166000000003</v>
      </c>
      <c r="P875" s="49"/>
      <c r="Q875" s="29">
        <v>17.331</v>
      </c>
      <c r="R875" s="39" t="s">
        <v>34</v>
      </c>
      <c r="S875" s="18"/>
    </row>
    <row r="876" spans="7:19" x14ac:dyDescent="0.25">
      <c r="G876" s="35">
        <v>41038</v>
      </c>
      <c r="H876" s="36">
        <v>0.79166666666666663</v>
      </c>
      <c r="I876" s="27">
        <f t="shared" si="63"/>
        <v>41038.791666666664</v>
      </c>
      <c r="J876" s="29">
        <v>146.59800000000001</v>
      </c>
      <c r="K876" s="27">
        <f>'Barometric Data'!B879+'Barometric Data'!C879</f>
        <v>41038.791666666664</v>
      </c>
      <c r="L876" s="28">
        <f t="shared" si="62"/>
        <v>0</v>
      </c>
      <c r="M876" s="29">
        <f>'Barometric Data'!E879</f>
        <v>2.5314000000000001</v>
      </c>
      <c r="N876" s="29">
        <f t="shared" si="61"/>
        <v>144.06660000000002</v>
      </c>
      <c r="O876" s="49">
        <f t="shared" si="60"/>
        <v>342.09986000000004</v>
      </c>
      <c r="P876" s="49"/>
      <c r="Q876" s="29">
        <v>17.318000000000001</v>
      </c>
      <c r="R876" s="39" t="s">
        <v>34</v>
      </c>
      <c r="S876" s="18"/>
    </row>
    <row r="877" spans="7:19" x14ac:dyDescent="0.25">
      <c r="G877" s="35">
        <v>41039</v>
      </c>
      <c r="H877" s="36">
        <v>4.1666666666666664E-2</v>
      </c>
      <c r="I877" s="27">
        <f t="shared" si="63"/>
        <v>41039.041666666664</v>
      </c>
      <c r="J877" s="29">
        <v>146.685</v>
      </c>
      <c r="K877" s="27">
        <f>'Barometric Data'!B880+'Barometric Data'!C880</f>
        <v>41039.041666666664</v>
      </c>
      <c r="L877" s="28">
        <f t="shared" si="62"/>
        <v>0</v>
      </c>
      <c r="M877" s="29">
        <f>'Barometric Data'!E880</f>
        <v>2.6212</v>
      </c>
      <c r="N877" s="29">
        <f t="shared" si="61"/>
        <v>144.06380000000001</v>
      </c>
      <c r="O877" s="49">
        <f t="shared" si="60"/>
        <v>342.10266000000001</v>
      </c>
      <c r="P877" s="49"/>
      <c r="Q877" s="29">
        <v>17.327000000000002</v>
      </c>
      <c r="R877" s="39" t="s">
        <v>34</v>
      </c>
      <c r="S877" s="18"/>
    </row>
    <row r="878" spans="7:19" x14ac:dyDescent="0.25">
      <c r="G878" s="35">
        <v>41039</v>
      </c>
      <c r="H878" s="36">
        <v>0.29166666666666669</v>
      </c>
      <c r="I878" s="27">
        <f t="shared" si="63"/>
        <v>41039.291666666664</v>
      </c>
      <c r="J878" s="29">
        <v>146.79300000000001</v>
      </c>
      <c r="K878" s="27">
        <f>'Barometric Data'!B881+'Barometric Data'!C881</f>
        <v>41039.291666666664</v>
      </c>
      <c r="L878" s="28">
        <f t="shared" si="62"/>
        <v>0</v>
      </c>
      <c r="M878" s="29">
        <f>'Barometric Data'!E881</f>
        <v>2.8271999999999999</v>
      </c>
      <c r="N878" s="29">
        <f t="shared" si="61"/>
        <v>143.9658</v>
      </c>
      <c r="O878" s="49">
        <f t="shared" si="60"/>
        <v>342.20066000000003</v>
      </c>
      <c r="P878" s="49"/>
      <c r="Q878" s="29">
        <v>17.332000000000001</v>
      </c>
      <c r="R878" s="39" t="s">
        <v>34</v>
      </c>
      <c r="S878" s="18"/>
    </row>
    <row r="879" spans="7:19" x14ac:dyDescent="0.25">
      <c r="G879" s="35">
        <v>41039</v>
      </c>
      <c r="H879" s="36">
        <v>0.54166666666666663</v>
      </c>
      <c r="I879" s="27">
        <f t="shared" si="63"/>
        <v>41039.541666666664</v>
      </c>
      <c r="J879" s="29">
        <v>146.81</v>
      </c>
      <c r="K879" s="27">
        <f>'Barometric Data'!B882+'Barometric Data'!C882</f>
        <v>41039.541666666664</v>
      </c>
      <c r="L879" s="28">
        <f t="shared" si="62"/>
        <v>0</v>
      </c>
      <c r="M879" s="29">
        <f>'Barometric Data'!E882</f>
        <v>2.8812000000000002</v>
      </c>
      <c r="N879" s="29">
        <f t="shared" si="61"/>
        <v>143.9288</v>
      </c>
      <c r="O879" s="49">
        <f t="shared" si="60"/>
        <v>342.23766000000001</v>
      </c>
      <c r="P879" s="49"/>
      <c r="Q879" s="29">
        <v>17.323</v>
      </c>
      <c r="R879" s="39" t="s">
        <v>34</v>
      </c>
      <c r="S879" s="18"/>
    </row>
    <row r="880" spans="7:19" x14ac:dyDescent="0.25">
      <c r="G880" s="35">
        <v>41039</v>
      </c>
      <c r="H880" s="36">
        <v>0.79166666666666663</v>
      </c>
      <c r="I880" s="27">
        <f t="shared" si="63"/>
        <v>41039.791666666664</v>
      </c>
      <c r="J880" s="29">
        <v>146.74700000000001</v>
      </c>
      <c r="K880" s="27">
        <f>'Barometric Data'!B883+'Barometric Data'!C883</f>
        <v>41039.791666666664</v>
      </c>
      <c r="L880" s="28">
        <f t="shared" si="62"/>
        <v>0</v>
      </c>
      <c r="M880" s="29">
        <f>'Barometric Data'!E883</f>
        <v>2.7955000000000001</v>
      </c>
      <c r="N880" s="29">
        <f t="shared" si="61"/>
        <v>143.95150000000001</v>
      </c>
      <c r="O880" s="49">
        <f t="shared" si="60"/>
        <v>342.21496000000002</v>
      </c>
      <c r="P880" s="49"/>
      <c r="Q880" s="29">
        <v>17.323</v>
      </c>
      <c r="R880" s="39" t="s">
        <v>34</v>
      </c>
      <c r="S880" s="18"/>
    </row>
    <row r="881" spans="7:19" x14ac:dyDescent="0.25">
      <c r="G881" s="35">
        <v>41040</v>
      </c>
      <c r="H881" s="36">
        <v>4.1666666666666664E-2</v>
      </c>
      <c r="I881" s="27">
        <f t="shared" si="63"/>
        <v>41040.041666666664</v>
      </c>
      <c r="J881" s="29">
        <v>146.80000000000001</v>
      </c>
      <c r="K881" s="27">
        <f>'Barometric Data'!B884+'Barometric Data'!C884</f>
        <v>41040.041666666664</v>
      </c>
      <c r="L881" s="28">
        <f t="shared" si="62"/>
        <v>0</v>
      </c>
      <c r="M881" s="29">
        <f>'Barometric Data'!E884</f>
        <v>2.8273999999999999</v>
      </c>
      <c r="N881" s="29">
        <f t="shared" si="61"/>
        <v>143.9726</v>
      </c>
      <c r="O881" s="49">
        <f t="shared" si="60"/>
        <v>342.19386000000003</v>
      </c>
      <c r="P881" s="49"/>
      <c r="Q881" s="29">
        <v>17.321000000000002</v>
      </c>
      <c r="R881" s="39" t="s">
        <v>34</v>
      </c>
      <c r="S881" s="18"/>
    </row>
    <row r="882" spans="7:19" x14ac:dyDescent="0.25">
      <c r="G882" s="35">
        <v>41040</v>
      </c>
      <c r="H882" s="36">
        <v>0.29166666666666669</v>
      </c>
      <c r="I882" s="27">
        <f t="shared" si="63"/>
        <v>41040.291666666664</v>
      </c>
      <c r="J882" s="29">
        <v>146.839</v>
      </c>
      <c r="K882" s="27">
        <f>'Barometric Data'!B885+'Barometric Data'!C885</f>
        <v>41040.291666666664</v>
      </c>
      <c r="L882" s="28">
        <f t="shared" si="62"/>
        <v>0</v>
      </c>
      <c r="M882" s="29">
        <f>'Barometric Data'!E885</f>
        <v>2.8782999999999999</v>
      </c>
      <c r="N882" s="29">
        <f t="shared" si="61"/>
        <v>143.9607</v>
      </c>
      <c r="O882" s="49">
        <f t="shared" si="60"/>
        <v>342.20576000000005</v>
      </c>
      <c r="P882" s="49"/>
      <c r="Q882" s="29">
        <v>17.312000000000001</v>
      </c>
      <c r="R882" s="39" t="s">
        <v>34</v>
      </c>
      <c r="S882" s="18"/>
    </row>
    <row r="883" spans="7:19" x14ac:dyDescent="0.25">
      <c r="G883" s="35">
        <v>41040</v>
      </c>
      <c r="H883" s="36">
        <v>0.54166666666666663</v>
      </c>
      <c r="I883" s="27">
        <f t="shared" si="63"/>
        <v>41040.541666666664</v>
      </c>
      <c r="J883" s="29">
        <v>146.83199999999999</v>
      </c>
      <c r="K883" s="27">
        <f>'Barometric Data'!B886+'Barometric Data'!C886</f>
        <v>41040.541666666664</v>
      </c>
      <c r="L883" s="28">
        <f t="shared" si="62"/>
        <v>0</v>
      </c>
      <c r="M883" s="29">
        <f>'Barometric Data'!E886</f>
        <v>2.9192</v>
      </c>
      <c r="N883" s="29">
        <f t="shared" si="61"/>
        <v>143.9128</v>
      </c>
      <c r="O883" s="49">
        <f t="shared" si="60"/>
        <v>342.25366000000002</v>
      </c>
      <c r="P883" s="49"/>
      <c r="Q883" s="29">
        <v>17.312999999999999</v>
      </c>
      <c r="R883" s="39" t="s">
        <v>34</v>
      </c>
      <c r="S883" s="18"/>
    </row>
    <row r="884" spans="7:19" x14ac:dyDescent="0.25">
      <c r="G884" s="35">
        <v>41040</v>
      </c>
      <c r="H884" s="36">
        <v>0.79166666666666663</v>
      </c>
      <c r="I884" s="27">
        <f t="shared" si="63"/>
        <v>41040.791666666664</v>
      </c>
      <c r="J884" s="29">
        <v>146.78</v>
      </c>
      <c r="K884" s="27">
        <f>'Barometric Data'!B887+'Barometric Data'!C887</f>
        <v>41040.791666666664</v>
      </c>
      <c r="L884" s="28">
        <f t="shared" si="62"/>
        <v>0</v>
      </c>
      <c r="M884" s="29">
        <f>'Barometric Data'!E887</f>
        <v>2.8491</v>
      </c>
      <c r="N884" s="29">
        <f t="shared" si="61"/>
        <v>143.93090000000001</v>
      </c>
      <c r="O884" s="49">
        <f t="shared" si="60"/>
        <v>342.23556000000002</v>
      </c>
      <c r="P884" s="49"/>
      <c r="Q884" s="29">
        <v>17.334</v>
      </c>
      <c r="R884" s="39" t="s">
        <v>34</v>
      </c>
      <c r="S884" s="18"/>
    </row>
    <row r="885" spans="7:19" x14ac:dyDescent="0.25">
      <c r="G885" s="35">
        <v>41041</v>
      </c>
      <c r="H885" s="36">
        <v>4.1666666666666664E-2</v>
      </c>
      <c r="I885" s="27">
        <f t="shared" si="63"/>
        <v>41041.041666666664</v>
      </c>
      <c r="J885" s="29">
        <v>146.82499999999999</v>
      </c>
      <c r="K885" s="27">
        <f>'Barometric Data'!B888+'Barometric Data'!C888</f>
        <v>41041.041666666664</v>
      </c>
      <c r="L885" s="28">
        <f t="shared" si="62"/>
        <v>0</v>
      </c>
      <c r="M885" s="29">
        <f>'Barometric Data'!E888</f>
        <v>2.8837000000000002</v>
      </c>
      <c r="N885" s="29">
        <f t="shared" si="61"/>
        <v>143.94129999999998</v>
      </c>
      <c r="O885" s="49">
        <f t="shared" si="60"/>
        <v>342.22516000000007</v>
      </c>
      <c r="P885" s="49"/>
      <c r="Q885" s="29">
        <v>17.318999999999999</v>
      </c>
      <c r="R885" s="39" t="s">
        <v>34</v>
      </c>
      <c r="S885" s="18"/>
    </row>
    <row r="886" spans="7:19" x14ac:dyDescent="0.25">
      <c r="G886" s="35">
        <v>41041</v>
      </c>
      <c r="H886" s="36">
        <v>0.29166666666666669</v>
      </c>
      <c r="I886" s="27">
        <f t="shared" si="63"/>
        <v>41041.291666666664</v>
      </c>
      <c r="J886" s="29">
        <v>146.857</v>
      </c>
      <c r="K886" s="27">
        <f>'Barometric Data'!B889+'Barometric Data'!C889</f>
        <v>41041.291666666664</v>
      </c>
      <c r="L886" s="28">
        <f t="shared" si="62"/>
        <v>0</v>
      </c>
      <c r="M886" s="29">
        <f>'Barometric Data'!E889</f>
        <v>2.9384999999999999</v>
      </c>
      <c r="N886" s="29">
        <f t="shared" si="61"/>
        <v>143.91849999999999</v>
      </c>
      <c r="O886" s="49">
        <f t="shared" si="60"/>
        <v>342.24796000000003</v>
      </c>
      <c r="P886" s="49"/>
      <c r="Q886" s="29">
        <v>17.323</v>
      </c>
      <c r="R886" s="39" t="s">
        <v>34</v>
      </c>
      <c r="S886" s="18"/>
    </row>
    <row r="887" spans="7:19" x14ac:dyDescent="0.25">
      <c r="G887" s="35">
        <v>41041</v>
      </c>
      <c r="H887" s="36">
        <v>0.54166666666666663</v>
      </c>
      <c r="I887" s="27">
        <f t="shared" si="63"/>
        <v>41041.541666666664</v>
      </c>
      <c r="J887" s="29">
        <v>146.87100000000001</v>
      </c>
      <c r="K887" s="27">
        <f>'Barometric Data'!B890+'Barometric Data'!C890</f>
        <v>41041.541666666664</v>
      </c>
      <c r="L887" s="28">
        <f t="shared" si="62"/>
        <v>0</v>
      </c>
      <c r="M887" s="29">
        <f>'Barometric Data'!E890</f>
        <v>2.9933999999999998</v>
      </c>
      <c r="N887" s="29">
        <f t="shared" si="61"/>
        <v>143.8776</v>
      </c>
      <c r="O887" s="49">
        <f t="shared" si="60"/>
        <v>342.28886</v>
      </c>
      <c r="P887" s="49"/>
      <c r="Q887" s="29">
        <v>17.317</v>
      </c>
      <c r="R887" s="39" t="s">
        <v>34</v>
      </c>
      <c r="S887" s="18"/>
    </row>
    <row r="888" spans="7:19" x14ac:dyDescent="0.25">
      <c r="G888" s="35">
        <v>41041</v>
      </c>
      <c r="H888" s="36">
        <v>0.79166666666666663</v>
      </c>
      <c r="I888" s="27">
        <f t="shared" si="63"/>
        <v>41041.791666666664</v>
      </c>
      <c r="J888" s="29">
        <v>146.81700000000001</v>
      </c>
      <c r="K888" s="27">
        <f>'Barometric Data'!B891+'Barometric Data'!C891</f>
        <v>41041.791666666664</v>
      </c>
      <c r="L888" s="28">
        <f t="shared" si="62"/>
        <v>0</v>
      </c>
      <c r="M888" s="29">
        <f>'Barometric Data'!E891</f>
        <v>2.9275000000000002</v>
      </c>
      <c r="N888" s="29">
        <f t="shared" si="61"/>
        <v>143.8895</v>
      </c>
      <c r="O888" s="49">
        <f t="shared" si="60"/>
        <v>342.27696000000003</v>
      </c>
      <c r="P888" s="49"/>
      <c r="Q888" s="29">
        <v>17.341000000000001</v>
      </c>
      <c r="R888" s="39" t="s">
        <v>34</v>
      </c>
      <c r="S888" s="18"/>
    </row>
    <row r="889" spans="7:19" x14ac:dyDescent="0.25">
      <c r="G889" s="35">
        <v>41042</v>
      </c>
      <c r="H889" s="36">
        <v>4.1666666666666664E-2</v>
      </c>
      <c r="I889" s="27">
        <f t="shared" si="63"/>
        <v>41042.041666666664</v>
      </c>
      <c r="J889" s="29">
        <v>146.85900000000001</v>
      </c>
      <c r="K889" s="27">
        <f>'Barometric Data'!B892+'Barometric Data'!C892</f>
        <v>41042.041666666664</v>
      </c>
      <c r="L889" s="28">
        <f t="shared" si="62"/>
        <v>0</v>
      </c>
      <c r="M889" s="29">
        <f>'Barometric Data'!E892</f>
        <v>2.9462999999999999</v>
      </c>
      <c r="N889" s="29">
        <f t="shared" si="61"/>
        <v>143.9127</v>
      </c>
      <c r="O889" s="49">
        <f t="shared" si="60"/>
        <v>342.25376000000006</v>
      </c>
      <c r="P889" s="49"/>
      <c r="Q889" s="29">
        <v>17.318000000000001</v>
      </c>
      <c r="R889" s="39" t="s">
        <v>34</v>
      </c>
      <c r="S889" s="18"/>
    </row>
    <row r="890" spans="7:19" x14ac:dyDescent="0.25">
      <c r="G890" s="35">
        <v>41042</v>
      </c>
      <c r="H890" s="36">
        <v>0.29166666666666669</v>
      </c>
      <c r="I890" s="27">
        <f t="shared" si="63"/>
        <v>41042.291666666664</v>
      </c>
      <c r="J890" s="29">
        <v>146.87899999999999</v>
      </c>
      <c r="K890" s="27">
        <f>'Barometric Data'!B893+'Barometric Data'!C893</f>
        <v>41042.291666666664</v>
      </c>
      <c r="L890" s="28">
        <f t="shared" si="62"/>
        <v>0</v>
      </c>
      <c r="M890" s="29">
        <f>'Barometric Data'!E893</f>
        <v>2.9931999999999999</v>
      </c>
      <c r="N890" s="29">
        <f t="shared" si="61"/>
        <v>143.88579999999999</v>
      </c>
      <c r="O890" s="49">
        <f t="shared" si="60"/>
        <v>342.28066000000001</v>
      </c>
      <c r="P890" s="49"/>
      <c r="Q890" s="29">
        <v>17.327000000000002</v>
      </c>
      <c r="R890" s="39" t="s">
        <v>34</v>
      </c>
      <c r="S890" s="18"/>
    </row>
    <row r="891" spans="7:19" x14ac:dyDescent="0.25">
      <c r="G891" s="35">
        <v>41042</v>
      </c>
      <c r="H891" s="36">
        <v>0.54166666666666663</v>
      </c>
      <c r="I891" s="27">
        <f t="shared" si="63"/>
        <v>41042.541666666664</v>
      </c>
      <c r="J891" s="29">
        <v>146.88</v>
      </c>
      <c r="K891" s="27">
        <f>'Barometric Data'!B894+'Barometric Data'!C894</f>
        <v>41042.541666666664</v>
      </c>
      <c r="L891" s="28">
        <f t="shared" si="62"/>
        <v>0</v>
      </c>
      <c r="M891" s="29">
        <f>'Barometric Data'!E894</f>
        <v>3.0087999999999999</v>
      </c>
      <c r="N891" s="29">
        <f t="shared" si="61"/>
        <v>143.87119999999999</v>
      </c>
      <c r="O891" s="49">
        <f t="shared" si="60"/>
        <v>342.29526000000004</v>
      </c>
      <c r="P891" s="49"/>
      <c r="Q891" s="29">
        <v>17.327999999999999</v>
      </c>
      <c r="R891" s="39" t="s">
        <v>34</v>
      </c>
      <c r="S891" s="18"/>
    </row>
    <row r="892" spans="7:19" x14ac:dyDescent="0.25">
      <c r="G892" s="35">
        <v>41042</v>
      </c>
      <c r="H892" s="36">
        <v>0.79166666666666663</v>
      </c>
      <c r="I892" s="27">
        <f t="shared" si="63"/>
        <v>41042.791666666664</v>
      </c>
      <c r="J892" s="29">
        <v>146.792</v>
      </c>
      <c r="K892" s="27">
        <f>'Barometric Data'!B895+'Barometric Data'!C895</f>
        <v>41042.791666666664</v>
      </c>
      <c r="L892" s="28">
        <f t="shared" si="62"/>
        <v>0</v>
      </c>
      <c r="M892" s="29">
        <f>'Barometric Data'!E895</f>
        <v>2.8765000000000001</v>
      </c>
      <c r="N892" s="29">
        <f t="shared" si="61"/>
        <v>143.91550000000001</v>
      </c>
      <c r="O892" s="49">
        <f t="shared" si="60"/>
        <v>342.25096000000002</v>
      </c>
      <c r="P892" s="49"/>
      <c r="Q892" s="29">
        <v>17.321999999999999</v>
      </c>
      <c r="R892" s="39" t="s">
        <v>34</v>
      </c>
      <c r="S892" s="18"/>
    </row>
    <row r="893" spans="7:19" x14ac:dyDescent="0.25">
      <c r="G893" s="35">
        <v>41043</v>
      </c>
      <c r="H893" s="36">
        <v>4.1666666666666664E-2</v>
      </c>
      <c r="I893" s="27">
        <f t="shared" si="63"/>
        <v>41043.041666666664</v>
      </c>
      <c r="J893" s="29">
        <v>146.804</v>
      </c>
      <c r="K893" s="27">
        <f>'Barometric Data'!B896+'Barometric Data'!C896</f>
        <v>41043.041666666664</v>
      </c>
      <c r="L893" s="28">
        <f t="shared" si="62"/>
        <v>0</v>
      </c>
      <c r="M893" s="29">
        <f>'Barometric Data'!E896</f>
        <v>2.8765999999999998</v>
      </c>
      <c r="N893" s="29">
        <f t="shared" si="61"/>
        <v>143.92740000000001</v>
      </c>
      <c r="O893" s="49">
        <f t="shared" si="60"/>
        <v>342.23905999999999</v>
      </c>
      <c r="P893" s="49"/>
      <c r="Q893" s="29">
        <v>17.329000000000001</v>
      </c>
      <c r="R893" s="39" t="s">
        <v>34</v>
      </c>
      <c r="S893" s="18"/>
    </row>
    <row r="894" spans="7:19" x14ac:dyDescent="0.25">
      <c r="G894" s="35">
        <v>41043</v>
      </c>
      <c r="H894" s="36">
        <v>0.29166666666666669</v>
      </c>
      <c r="I894" s="27">
        <f t="shared" si="63"/>
        <v>41043.291666666664</v>
      </c>
      <c r="J894" s="29">
        <v>146.79400000000001</v>
      </c>
      <c r="K894" s="27">
        <f>'Barometric Data'!B897+'Barometric Data'!C897</f>
        <v>41043.291666666664</v>
      </c>
      <c r="L894" s="28">
        <f t="shared" si="62"/>
        <v>0</v>
      </c>
      <c r="M894" s="29">
        <f>'Barometric Data'!E897</f>
        <v>2.8738000000000001</v>
      </c>
      <c r="N894" s="29">
        <f t="shared" si="61"/>
        <v>143.92020000000002</v>
      </c>
      <c r="O894" s="49">
        <f t="shared" si="60"/>
        <v>342.24626000000001</v>
      </c>
      <c r="P894" s="49"/>
      <c r="Q894" s="29">
        <v>17.327000000000002</v>
      </c>
      <c r="R894" s="39" t="s">
        <v>34</v>
      </c>
      <c r="S894" s="18"/>
    </row>
    <row r="895" spans="7:19" x14ac:dyDescent="0.25">
      <c r="G895" s="35">
        <v>41043</v>
      </c>
      <c r="H895" s="36">
        <v>0.54166666666666663</v>
      </c>
      <c r="I895" s="27">
        <f t="shared" si="63"/>
        <v>41043.541666666664</v>
      </c>
      <c r="J895" s="29">
        <v>146.749</v>
      </c>
      <c r="K895" s="27">
        <f>'Barometric Data'!B898+'Barometric Data'!C898</f>
        <v>41043.541666666664</v>
      </c>
      <c r="L895" s="28">
        <f t="shared" si="62"/>
        <v>0</v>
      </c>
      <c r="M895" s="29">
        <f>'Barometric Data'!E898</f>
        <v>2.8250000000000002</v>
      </c>
      <c r="N895" s="29">
        <f t="shared" si="61"/>
        <v>143.92400000000001</v>
      </c>
      <c r="O895" s="49">
        <f t="shared" si="60"/>
        <v>342.24246000000005</v>
      </c>
      <c r="P895" s="49"/>
      <c r="Q895" s="29">
        <v>17.324000000000002</v>
      </c>
      <c r="R895" s="39" t="s">
        <v>34</v>
      </c>
      <c r="S895" s="18"/>
    </row>
    <row r="896" spans="7:19" x14ac:dyDescent="0.25">
      <c r="G896" s="35">
        <v>41043</v>
      </c>
      <c r="H896" s="36">
        <v>0.79166666666666663</v>
      </c>
      <c r="I896" s="27">
        <f t="shared" si="63"/>
        <v>41043.791666666664</v>
      </c>
      <c r="J896" s="29">
        <v>146.667</v>
      </c>
      <c r="K896" s="27">
        <f>'Barometric Data'!B899+'Barometric Data'!C899</f>
        <v>41043.791666666664</v>
      </c>
      <c r="L896" s="28">
        <f t="shared" si="62"/>
        <v>0</v>
      </c>
      <c r="M896" s="29">
        <f>'Barometric Data'!E899</f>
        <v>2.6787000000000001</v>
      </c>
      <c r="N896" s="29">
        <f t="shared" si="61"/>
        <v>143.98830000000001</v>
      </c>
      <c r="O896" s="49">
        <f t="shared" si="60"/>
        <v>342.17816000000005</v>
      </c>
      <c r="P896" s="49"/>
      <c r="Q896" s="29">
        <v>17.338999999999999</v>
      </c>
      <c r="R896" s="39" t="s">
        <v>34</v>
      </c>
      <c r="S896" s="18"/>
    </row>
    <row r="897" spans="7:19" x14ac:dyDescent="0.25">
      <c r="G897" s="35">
        <v>41044</v>
      </c>
      <c r="H897" s="36">
        <v>4.1666666666666664E-2</v>
      </c>
      <c r="I897" s="27">
        <f t="shared" si="63"/>
        <v>41044.041666666664</v>
      </c>
      <c r="J897" s="29">
        <v>146.69</v>
      </c>
      <c r="K897" s="27">
        <f>'Barometric Data'!B900+'Barometric Data'!C900</f>
        <v>41044.041666666664</v>
      </c>
      <c r="L897" s="28">
        <f t="shared" si="62"/>
        <v>0</v>
      </c>
      <c r="M897" s="29">
        <f>'Barometric Data'!E900</f>
        <v>2.6804000000000001</v>
      </c>
      <c r="N897" s="29">
        <f t="shared" si="61"/>
        <v>144.00960000000001</v>
      </c>
      <c r="O897" s="49">
        <f t="shared" si="60"/>
        <v>342.15686000000005</v>
      </c>
      <c r="P897" s="49"/>
      <c r="Q897" s="29">
        <v>17.331</v>
      </c>
      <c r="R897" s="39" t="s">
        <v>34</v>
      </c>
      <c r="S897" s="18"/>
    </row>
    <row r="898" spans="7:19" x14ac:dyDescent="0.25">
      <c r="G898" s="35">
        <v>41044</v>
      </c>
      <c r="H898" s="36">
        <v>0.29166666666666669</v>
      </c>
      <c r="I898" s="27">
        <f t="shared" si="63"/>
        <v>41044.291666666664</v>
      </c>
      <c r="J898" s="29">
        <v>146.67699999999999</v>
      </c>
      <c r="K898" s="27">
        <f>'Barometric Data'!B901+'Barometric Data'!C901</f>
        <v>41044.291666666664</v>
      </c>
      <c r="L898" s="28">
        <f t="shared" si="62"/>
        <v>0</v>
      </c>
      <c r="M898" s="29">
        <f>'Barometric Data'!E901</f>
        <v>2.6827999999999999</v>
      </c>
      <c r="N898" s="29">
        <f t="shared" si="61"/>
        <v>143.99420000000001</v>
      </c>
      <c r="O898" s="49">
        <f t="shared" si="60"/>
        <v>342.17226000000005</v>
      </c>
      <c r="P898" s="49"/>
      <c r="Q898" s="29">
        <v>17.326000000000001</v>
      </c>
      <c r="R898" s="39" t="s">
        <v>34</v>
      </c>
      <c r="S898" s="18"/>
    </row>
    <row r="899" spans="7:19" x14ac:dyDescent="0.25">
      <c r="G899" s="35">
        <v>41044</v>
      </c>
      <c r="H899" s="36">
        <v>0.54166666666666663</v>
      </c>
      <c r="I899" s="27">
        <f t="shared" si="63"/>
        <v>41044.541666666664</v>
      </c>
      <c r="J899" s="29">
        <v>146.68299999999999</v>
      </c>
      <c r="K899" s="27">
        <f>'Barometric Data'!B902+'Barometric Data'!C902</f>
        <v>41044.541666666664</v>
      </c>
      <c r="L899" s="28">
        <f t="shared" si="62"/>
        <v>0</v>
      </c>
      <c r="M899" s="29">
        <f>'Barometric Data'!E902</f>
        <v>2.7012</v>
      </c>
      <c r="N899" s="29">
        <f t="shared" si="61"/>
        <v>143.98179999999999</v>
      </c>
      <c r="O899" s="49">
        <f t="shared" si="60"/>
        <v>342.18466000000001</v>
      </c>
      <c r="P899" s="49"/>
      <c r="Q899" s="29">
        <v>17.331</v>
      </c>
      <c r="R899" s="39" t="s">
        <v>34</v>
      </c>
      <c r="S899" s="18"/>
    </row>
    <row r="900" spans="7:19" x14ac:dyDescent="0.25">
      <c r="G900" s="35">
        <v>41044</v>
      </c>
      <c r="H900" s="36">
        <v>0.79166666666666663</v>
      </c>
      <c r="I900" s="27">
        <f t="shared" si="63"/>
        <v>41044.791666666664</v>
      </c>
      <c r="J900" s="29">
        <v>146.63499999999999</v>
      </c>
      <c r="K900" s="27">
        <f>'Barometric Data'!B903+'Barometric Data'!C903</f>
        <v>41044.791666666664</v>
      </c>
      <c r="L900" s="28">
        <f t="shared" si="62"/>
        <v>0</v>
      </c>
      <c r="M900" s="29">
        <f>'Barometric Data'!E903</f>
        <v>2.6116000000000001</v>
      </c>
      <c r="N900" s="29">
        <f t="shared" si="61"/>
        <v>144.02339999999998</v>
      </c>
      <c r="O900" s="49">
        <f t="shared" ref="O900:O963" si="64">AVERAGE($D$5:$D$9)-N900</f>
        <v>342.14306000000005</v>
      </c>
      <c r="P900" s="49"/>
      <c r="Q900" s="29">
        <v>17.331</v>
      </c>
      <c r="R900" s="39" t="s">
        <v>34</v>
      </c>
      <c r="S900" s="18"/>
    </row>
    <row r="901" spans="7:19" x14ac:dyDescent="0.25">
      <c r="G901" s="35">
        <v>41045</v>
      </c>
      <c r="H901" s="36">
        <v>4.1666666666666664E-2</v>
      </c>
      <c r="I901" s="27">
        <f t="shared" si="63"/>
        <v>41045.041666666664</v>
      </c>
      <c r="J901" s="29">
        <v>146.63800000000001</v>
      </c>
      <c r="K901" s="27">
        <f>'Barometric Data'!B904+'Barometric Data'!C904</f>
        <v>41045.041666666664</v>
      </c>
      <c r="L901" s="28">
        <f t="shared" si="62"/>
        <v>0</v>
      </c>
      <c r="M901" s="29">
        <f>'Barometric Data'!E904</f>
        <v>2.6175999999999999</v>
      </c>
      <c r="N901" s="29">
        <f t="shared" si="61"/>
        <v>144.0204</v>
      </c>
      <c r="O901" s="49">
        <f t="shared" si="64"/>
        <v>342.14606000000003</v>
      </c>
      <c r="P901" s="49"/>
      <c r="Q901" s="29">
        <v>17.335000000000001</v>
      </c>
      <c r="R901" s="39" t="s">
        <v>34</v>
      </c>
      <c r="S901" s="18"/>
    </row>
    <row r="902" spans="7:19" x14ac:dyDescent="0.25">
      <c r="G902" s="35">
        <v>41045</v>
      </c>
      <c r="H902" s="36">
        <v>0.29166666666666669</v>
      </c>
      <c r="I902" s="27">
        <f t="shared" si="63"/>
        <v>41045.291666666664</v>
      </c>
      <c r="J902" s="29">
        <v>146.65700000000001</v>
      </c>
      <c r="K902" s="27">
        <f>'Barometric Data'!B905+'Barometric Data'!C905</f>
        <v>41045.291666666664</v>
      </c>
      <c r="L902" s="28">
        <f t="shared" si="62"/>
        <v>0</v>
      </c>
      <c r="M902" s="29">
        <f>'Barometric Data'!E905</f>
        <v>2.6337000000000002</v>
      </c>
      <c r="N902" s="29">
        <f t="shared" si="61"/>
        <v>144.02330000000001</v>
      </c>
      <c r="O902" s="49">
        <f t="shared" si="64"/>
        <v>342.14316000000002</v>
      </c>
      <c r="P902" s="49"/>
      <c r="Q902" s="29">
        <v>17.341000000000001</v>
      </c>
      <c r="R902" s="39" t="s">
        <v>34</v>
      </c>
      <c r="S902" s="18"/>
    </row>
    <row r="903" spans="7:19" x14ac:dyDescent="0.25">
      <c r="G903" s="35">
        <v>41045</v>
      </c>
      <c r="H903" s="36">
        <v>0.54166666666666663</v>
      </c>
      <c r="I903" s="27">
        <f t="shared" si="63"/>
        <v>41045.541666666664</v>
      </c>
      <c r="J903" s="29">
        <v>146.64699999999999</v>
      </c>
      <c r="K903" s="27">
        <f>'Barometric Data'!B906+'Barometric Data'!C906</f>
        <v>41045.541666666664</v>
      </c>
      <c r="L903" s="28">
        <f t="shared" si="62"/>
        <v>0</v>
      </c>
      <c r="M903" s="29">
        <f>'Barometric Data'!E906</f>
        <v>2.657</v>
      </c>
      <c r="N903" s="29">
        <f t="shared" si="61"/>
        <v>143.98999999999998</v>
      </c>
      <c r="O903" s="49">
        <f t="shared" si="64"/>
        <v>342.17646000000002</v>
      </c>
      <c r="P903" s="49"/>
      <c r="Q903" s="29">
        <v>17.341999999999999</v>
      </c>
      <c r="R903" s="39" t="s">
        <v>34</v>
      </c>
      <c r="S903" s="18"/>
    </row>
    <row r="904" spans="7:19" x14ac:dyDescent="0.25">
      <c r="G904" s="35">
        <v>41045</v>
      </c>
      <c r="H904" s="36">
        <v>0.79166666666666663</v>
      </c>
      <c r="I904" s="27">
        <f t="shared" si="63"/>
        <v>41045.791666666664</v>
      </c>
      <c r="J904" s="29">
        <v>146.613</v>
      </c>
      <c r="K904" s="27">
        <f>'Barometric Data'!B907+'Barometric Data'!C907</f>
        <v>41045.791666666664</v>
      </c>
      <c r="L904" s="28">
        <f t="shared" si="62"/>
        <v>0</v>
      </c>
      <c r="M904" s="29">
        <f>'Barometric Data'!E907</f>
        <v>2.5459000000000001</v>
      </c>
      <c r="N904" s="29">
        <f t="shared" si="61"/>
        <v>144.06710000000001</v>
      </c>
      <c r="O904" s="49">
        <f t="shared" si="64"/>
        <v>342.09936000000005</v>
      </c>
      <c r="P904" s="49"/>
      <c r="Q904" s="29">
        <v>17.323</v>
      </c>
      <c r="R904" s="39" t="s">
        <v>34</v>
      </c>
      <c r="S904" s="18"/>
    </row>
    <row r="905" spans="7:19" x14ac:dyDescent="0.25">
      <c r="G905" s="35">
        <v>41046</v>
      </c>
      <c r="H905" s="36">
        <v>4.1666666666666664E-2</v>
      </c>
      <c r="I905" s="27">
        <f t="shared" si="63"/>
        <v>41046.041666666664</v>
      </c>
      <c r="J905" s="29">
        <v>146.613</v>
      </c>
      <c r="K905" s="27">
        <f>'Barometric Data'!B908+'Barometric Data'!C908</f>
        <v>41046.041666666664</v>
      </c>
      <c r="L905" s="28">
        <f t="shared" si="62"/>
        <v>0</v>
      </c>
      <c r="M905" s="29">
        <f>'Barometric Data'!E908</f>
        <v>2.5590999999999999</v>
      </c>
      <c r="N905" s="29">
        <f t="shared" si="61"/>
        <v>144.0539</v>
      </c>
      <c r="O905" s="49">
        <f t="shared" si="64"/>
        <v>342.11256000000003</v>
      </c>
      <c r="P905" s="49"/>
      <c r="Q905" s="29">
        <v>17.341000000000001</v>
      </c>
      <c r="R905" s="39" t="s">
        <v>34</v>
      </c>
      <c r="S905" s="18"/>
    </row>
    <row r="906" spans="7:19" x14ac:dyDescent="0.25">
      <c r="G906" s="35">
        <v>41046</v>
      </c>
      <c r="H906" s="36">
        <v>0.29166666666666669</v>
      </c>
      <c r="I906" s="27">
        <f t="shared" si="63"/>
        <v>41046.291666666664</v>
      </c>
      <c r="J906" s="29">
        <v>146.626</v>
      </c>
      <c r="K906" s="27">
        <f>'Barometric Data'!B909+'Barometric Data'!C909</f>
        <v>41046.291666666664</v>
      </c>
      <c r="L906" s="28">
        <f t="shared" si="62"/>
        <v>0</v>
      </c>
      <c r="M906" s="29">
        <f>'Barometric Data'!E909</f>
        <v>2.5569999999999999</v>
      </c>
      <c r="N906" s="29">
        <f t="shared" si="61"/>
        <v>144.06900000000002</v>
      </c>
      <c r="O906" s="49">
        <f t="shared" si="64"/>
        <v>342.09746000000001</v>
      </c>
      <c r="P906" s="49"/>
      <c r="Q906" s="29">
        <v>17.331</v>
      </c>
      <c r="R906" s="39" t="s">
        <v>34</v>
      </c>
      <c r="S906" s="18"/>
    </row>
    <row r="907" spans="7:19" x14ac:dyDescent="0.25">
      <c r="G907" s="35">
        <v>41046</v>
      </c>
      <c r="H907" s="36">
        <v>0.54166666666666663</v>
      </c>
      <c r="I907" s="27">
        <f t="shared" si="63"/>
        <v>41046.541666666664</v>
      </c>
      <c r="J907" s="29">
        <v>146.596</v>
      </c>
      <c r="K907" s="27">
        <f>'Barometric Data'!B910+'Barometric Data'!C910</f>
        <v>41046.541666666664</v>
      </c>
      <c r="L907" s="28">
        <f t="shared" si="62"/>
        <v>0</v>
      </c>
      <c r="M907" s="29">
        <f>'Barometric Data'!E910</f>
        <v>2.5630000000000002</v>
      </c>
      <c r="N907" s="29">
        <f t="shared" si="61"/>
        <v>144.03300000000002</v>
      </c>
      <c r="O907" s="49">
        <f t="shared" si="64"/>
        <v>342.13346000000001</v>
      </c>
      <c r="P907" s="49"/>
      <c r="Q907" s="29">
        <v>17.344000000000001</v>
      </c>
      <c r="R907" s="39" t="s">
        <v>34</v>
      </c>
      <c r="S907" s="18"/>
    </row>
    <row r="908" spans="7:19" x14ac:dyDescent="0.25">
      <c r="G908" s="35">
        <v>41046</v>
      </c>
      <c r="H908" s="36">
        <v>0.79166666666666663</v>
      </c>
      <c r="I908" s="27">
        <f t="shared" si="63"/>
        <v>41046.791666666664</v>
      </c>
      <c r="J908" s="29">
        <v>146.61199999999999</v>
      </c>
      <c r="K908" s="27">
        <f>'Barometric Data'!B911+'Barometric Data'!C911</f>
        <v>41046.791666666664</v>
      </c>
      <c r="L908" s="28">
        <f t="shared" si="62"/>
        <v>0</v>
      </c>
      <c r="M908" s="29">
        <f>'Barometric Data'!E911</f>
        <v>2.5356000000000001</v>
      </c>
      <c r="N908" s="29">
        <f t="shared" si="61"/>
        <v>144.07640000000001</v>
      </c>
      <c r="O908" s="49">
        <f t="shared" si="64"/>
        <v>342.09005999999999</v>
      </c>
      <c r="P908" s="49"/>
      <c r="Q908" s="29">
        <v>17.331</v>
      </c>
      <c r="R908" s="39" t="s">
        <v>34</v>
      </c>
      <c r="S908" s="18"/>
    </row>
    <row r="909" spans="7:19" x14ac:dyDescent="0.25">
      <c r="G909" s="35">
        <v>41047</v>
      </c>
      <c r="H909" s="36">
        <v>4.1666666666666664E-2</v>
      </c>
      <c r="I909" s="27">
        <f t="shared" si="63"/>
        <v>41047.041666666664</v>
      </c>
      <c r="J909" s="29">
        <v>146.613</v>
      </c>
      <c r="K909" s="27">
        <f>'Barometric Data'!B912+'Barometric Data'!C912</f>
        <v>41047.041666666664</v>
      </c>
      <c r="L909" s="28">
        <f t="shared" si="62"/>
        <v>0</v>
      </c>
      <c r="M909" s="29">
        <f>'Barometric Data'!E912</f>
        <v>2.5501</v>
      </c>
      <c r="N909" s="29">
        <f t="shared" si="61"/>
        <v>144.06290000000001</v>
      </c>
      <c r="O909" s="49">
        <f t="shared" si="64"/>
        <v>342.10356000000002</v>
      </c>
      <c r="P909" s="49"/>
      <c r="Q909" s="29">
        <v>17.314</v>
      </c>
      <c r="R909" s="39" t="s">
        <v>34</v>
      </c>
      <c r="S909" s="18"/>
    </row>
    <row r="910" spans="7:19" x14ac:dyDescent="0.25">
      <c r="G910" s="35">
        <v>41047</v>
      </c>
      <c r="H910" s="36">
        <v>0.29166666666666669</v>
      </c>
      <c r="I910" s="27">
        <f t="shared" si="63"/>
        <v>41047.291666666664</v>
      </c>
      <c r="J910" s="29">
        <v>146.642</v>
      </c>
      <c r="K910" s="27">
        <f>'Barometric Data'!B913+'Barometric Data'!C913</f>
        <v>41047.291666666664</v>
      </c>
      <c r="L910" s="28">
        <f t="shared" si="62"/>
        <v>0</v>
      </c>
      <c r="M910" s="29">
        <f>'Barometric Data'!E913</f>
        <v>2.5924</v>
      </c>
      <c r="N910" s="29">
        <f t="shared" si="61"/>
        <v>144.0496</v>
      </c>
      <c r="O910" s="49">
        <f t="shared" si="64"/>
        <v>342.11686000000003</v>
      </c>
      <c r="P910" s="49"/>
      <c r="Q910" s="29">
        <v>17.324999999999999</v>
      </c>
      <c r="R910" s="39" t="s">
        <v>34</v>
      </c>
      <c r="S910" s="18"/>
    </row>
    <row r="911" spans="7:19" x14ac:dyDescent="0.25">
      <c r="G911" s="35">
        <v>41047</v>
      </c>
      <c r="H911" s="36">
        <v>0.54166666666666663</v>
      </c>
      <c r="I911" s="27">
        <f t="shared" si="63"/>
        <v>41047.541666666664</v>
      </c>
      <c r="J911" s="29">
        <v>146.65799999999999</v>
      </c>
      <c r="K911" s="27">
        <f>'Barometric Data'!B914+'Barometric Data'!C914</f>
        <v>41047.541666666664</v>
      </c>
      <c r="L911" s="28">
        <f t="shared" si="62"/>
        <v>0</v>
      </c>
      <c r="M911" s="29">
        <f>'Barometric Data'!E914</f>
        <v>2.6594000000000002</v>
      </c>
      <c r="N911" s="29">
        <f t="shared" si="61"/>
        <v>143.99859999999998</v>
      </c>
      <c r="O911" s="49">
        <f t="shared" si="64"/>
        <v>342.16786000000002</v>
      </c>
      <c r="P911" s="49"/>
      <c r="Q911" s="29">
        <v>17.334</v>
      </c>
      <c r="R911" s="39" t="s">
        <v>34</v>
      </c>
      <c r="S911" s="18"/>
    </row>
    <row r="912" spans="7:19" x14ac:dyDescent="0.25">
      <c r="G912" s="35">
        <v>41047</v>
      </c>
      <c r="H912" s="36">
        <v>0.79166666666666663</v>
      </c>
      <c r="I912" s="27">
        <f t="shared" si="63"/>
        <v>41047.791666666664</v>
      </c>
      <c r="J912" s="29">
        <v>146.708</v>
      </c>
      <c r="K912" s="27">
        <f>'Barometric Data'!B915+'Barometric Data'!C915</f>
        <v>41047.791666666664</v>
      </c>
      <c r="L912" s="28">
        <f t="shared" si="62"/>
        <v>0</v>
      </c>
      <c r="M912" s="29">
        <f>'Barometric Data'!E915</f>
        <v>2.6714000000000002</v>
      </c>
      <c r="N912" s="29">
        <f t="shared" si="61"/>
        <v>144.03659999999999</v>
      </c>
      <c r="O912" s="49">
        <f t="shared" si="64"/>
        <v>342.12986000000001</v>
      </c>
      <c r="P912" s="49"/>
      <c r="Q912" s="29">
        <v>17.327000000000002</v>
      </c>
      <c r="R912" s="39" t="s">
        <v>34</v>
      </c>
      <c r="S912" s="18"/>
    </row>
    <row r="913" spans="7:19" x14ac:dyDescent="0.25">
      <c r="G913" s="35">
        <v>41048</v>
      </c>
      <c r="H913" s="36">
        <v>4.1666666666666664E-2</v>
      </c>
      <c r="I913" s="27">
        <f t="shared" si="63"/>
        <v>41048.041666666664</v>
      </c>
      <c r="J913" s="29">
        <v>146.727</v>
      </c>
      <c r="K913" s="27">
        <f>'Barometric Data'!B916+'Barometric Data'!C916</f>
        <v>41048.041666666664</v>
      </c>
      <c r="L913" s="28">
        <f t="shared" si="62"/>
        <v>0</v>
      </c>
      <c r="M913" s="29">
        <f>'Barometric Data'!E916</f>
        <v>2.7208000000000001</v>
      </c>
      <c r="N913" s="29">
        <f t="shared" si="61"/>
        <v>144.00620000000001</v>
      </c>
      <c r="O913" s="49">
        <f t="shared" si="64"/>
        <v>342.16025999999999</v>
      </c>
      <c r="P913" s="49"/>
      <c r="Q913" s="29">
        <v>17.337</v>
      </c>
      <c r="R913" s="39" t="s">
        <v>34</v>
      </c>
      <c r="S913" s="18"/>
    </row>
    <row r="914" spans="7:19" x14ac:dyDescent="0.25">
      <c r="G914" s="35">
        <v>41048</v>
      </c>
      <c r="H914" s="36">
        <v>0.29166666666666669</v>
      </c>
      <c r="I914" s="27">
        <f t="shared" si="63"/>
        <v>41048.291666666664</v>
      </c>
      <c r="J914" s="29">
        <v>146.75</v>
      </c>
      <c r="K914" s="27">
        <f>'Barometric Data'!B917+'Barometric Data'!C917</f>
        <v>41048.291666666664</v>
      </c>
      <c r="L914" s="28">
        <f t="shared" si="62"/>
        <v>0</v>
      </c>
      <c r="M914" s="29">
        <f>'Barometric Data'!E917</f>
        <v>2.754</v>
      </c>
      <c r="N914" s="29">
        <f t="shared" si="61"/>
        <v>143.99600000000001</v>
      </c>
      <c r="O914" s="49">
        <f t="shared" si="64"/>
        <v>342.17046000000005</v>
      </c>
      <c r="P914" s="49"/>
      <c r="Q914" s="29">
        <v>17.321000000000002</v>
      </c>
      <c r="R914" s="39" t="s">
        <v>34</v>
      </c>
      <c r="S914" s="18"/>
    </row>
    <row r="915" spans="7:19" x14ac:dyDescent="0.25">
      <c r="G915" s="35">
        <v>41048</v>
      </c>
      <c r="H915" s="36">
        <v>0.54166666666666663</v>
      </c>
      <c r="I915" s="27">
        <f t="shared" si="63"/>
        <v>41048.541666666664</v>
      </c>
      <c r="J915" s="29">
        <v>146.745</v>
      </c>
      <c r="K915" s="27">
        <f>'Barometric Data'!B918+'Barometric Data'!C918</f>
        <v>41048.541666666664</v>
      </c>
      <c r="L915" s="28">
        <f t="shared" si="62"/>
        <v>0</v>
      </c>
      <c r="M915" s="29">
        <f>'Barometric Data'!E918</f>
        <v>2.7948</v>
      </c>
      <c r="N915" s="29">
        <f t="shared" si="61"/>
        <v>143.9502</v>
      </c>
      <c r="O915" s="49">
        <f t="shared" si="64"/>
        <v>342.21626000000003</v>
      </c>
      <c r="P915" s="49"/>
      <c r="Q915" s="29">
        <v>17.338999999999999</v>
      </c>
      <c r="R915" s="39" t="s">
        <v>34</v>
      </c>
      <c r="S915" s="18"/>
    </row>
    <row r="916" spans="7:19" x14ac:dyDescent="0.25">
      <c r="G916" s="35">
        <v>41048</v>
      </c>
      <c r="H916" s="36">
        <v>0.79166666666666663</v>
      </c>
      <c r="I916" s="27">
        <f t="shared" si="63"/>
        <v>41048.791666666664</v>
      </c>
      <c r="J916" s="29">
        <v>146.745</v>
      </c>
      <c r="K916" s="27">
        <f>'Barometric Data'!B919+'Barometric Data'!C919</f>
        <v>41048.791666666664</v>
      </c>
      <c r="L916" s="28">
        <f t="shared" si="62"/>
        <v>0</v>
      </c>
      <c r="M916" s="29">
        <f>'Barometric Data'!E919</f>
        <v>2.7357999999999998</v>
      </c>
      <c r="N916" s="29">
        <f t="shared" si="61"/>
        <v>144.00919999999999</v>
      </c>
      <c r="O916" s="49">
        <f t="shared" si="64"/>
        <v>342.15726000000006</v>
      </c>
      <c r="P916" s="49"/>
      <c r="Q916" s="29">
        <v>17.329999999999998</v>
      </c>
      <c r="R916" s="39" t="s">
        <v>34</v>
      </c>
      <c r="S916" s="18"/>
    </row>
    <row r="917" spans="7:19" x14ac:dyDescent="0.25">
      <c r="G917" s="35">
        <v>41049</v>
      </c>
      <c r="H917" s="36">
        <v>4.1666666666666664E-2</v>
      </c>
      <c r="I917" s="27">
        <f t="shared" si="63"/>
        <v>41049.041666666664</v>
      </c>
      <c r="J917" s="29">
        <v>146.75399999999999</v>
      </c>
      <c r="K917" s="27">
        <f>'Barometric Data'!B920+'Barometric Data'!C920</f>
        <v>41049.041666666664</v>
      </c>
      <c r="L917" s="28">
        <f t="shared" si="62"/>
        <v>0</v>
      </c>
      <c r="M917" s="29">
        <f>'Barometric Data'!E920</f>
        <v>2.7603</v>
      </c>
      <c r="N917" s="29">
        <f t="shared" si="61"/>
        <v>143.99369999999999</v>
      </c>
      <c r="O917" s="49">
        <f t="shared" si="64"/>
        <v>342.17276000000004</v>
      </c>
      <c r="P917" s="49"/>
      <c r="Q917" s="29">
        <v>17.326000000000001</v>
      </c>
      <c r="R917" s="39" t="s">
        <v>34</v>
      </c>
      <c r="S917" s="18"/>
    </row>
    <row r="918" spans="7:19" x14ac:dyDescent="0.25">
      <c r="G918" s="35">
        <v>41049</v>
      </c>
      <c r="H918" s="36">
        <v>0.29166666666666669</v>
      </c>
      <c r="I918" s="27">
        <f t="shared" si="63"/>
        <v>41049.291666666664</v>
      </c>
      <c r="J918" s="29">
        <v>146.785</v>
      </c>
      <c r="K918" s="27">
        <f>'Barometric Data'!B921+'Barometric Data'!C921</f>
        <v>41049.291666666664</v>
      </c>
      <c r="L918" s="28">
        <f t="shared" si="62"/>
        <v>0</v>
      </c>
      <c r="M918" s="29">
        <f>'Barometric Data'!E921</f>
        <v>2.7936000000000001</v>
      </c>
      <c r="N918" s="29">
        <f t="shared" si="61"/>
        <v>143.9914</v>
      </c>
      <c r="O918" s="49">
        <f t="shared" si="64"/>
        <v>342.17506000000003</v>
      </c>
      <c r="P918" s="49"/>
      <c r="Q918" s="29">
        <v>17.324999999999999</v>
      </c>
      <c r="R918" s="39" t="s">
        <v>34</v>
      </c>
      <c r="S918" s="18"/>
    </row>
    <row r="919" spans="7:19" x14ac:dyDescent="0.25">
      <c r="G919" s="35">
        <v>41049</v>
      </c>
      <c r="H919" s="36">
        <v>0.54166666666666663</v>
      </c>
      <c r="I919" s="27">
        <f t="shared" si="63"/>
        <v>41049.541666666664</v>
      </c>
      <c r="J919" s="29">
        <v>146.74</v>
      </c>
      <c r="K919" s="27">
        <f>'Barometric Data'!B922+'Barometric Data'!C922</f>
        <v>41049.541666666664</v>
      </c>
      <c r="L919" s="28">
        <f t="shared" si="62"/>
        <v>0</v>
      </c>
      <c r="M919" s="29">
        <f>'Barometric Data'!E922</f>
        <v>2.8155999999999999</v>
      </c>
      <c r="N919" s="29">
        <f t="shared" si="61"/>
        <v>143.92440000000002</v>
      </c>
      <c r="O919" s="49">
        <f t="shared" si="64"/>
        <v>342.24206000000004</v>
      </c>
      <c r="P919" s="49"/>
      <c r="Q919" s="29">
        <v>17.334</v>
      </c>
      <c r="R919" s="39" t="s">
        <v>34</v>
      </c>
      <c r="S919" s="18"/>
    </row>
    <row r="920" spans="7:19" x14ac:dyDescent="0.25">
      <c r="G920" s="35">
        <v>41049</v>
      </c>
      <c r="H920" s="36">
        <v>0.79166666666666663</v>
      </c>
      <c r="I920" s="27">
        <f t="shared" si="63"/>
        <v>41049.791666666664</v>
      </c>
      <c r="J920" s="29">
        <v>146.73599999999999</v>
      </c>
      <c r="K920" s="27">
        <f>'Barometric Data'!B923+'Barometric Data'!C923</f>
        <v>41049.791666666664</v>
      </c>
      <c r="L920" s="28">
        <f t="shared" si="62"/>
        <v>0</v>
      </c>
      <c r="M920" s="29">
        <f>'Barometric Data'!E923</f>
        <v>2.742</v>
      </c>
      <c r="N920" s="29">
        <f t="shared" si="61"/>
        <v>143.994</v>
      </c>
      <c r="O920" s="49">
        <f t="shared" si="64"/>
        <v>342.17246</v>
      </c>
      <c r="P920" s="49"/>
      <c r="Q920" s="29">
        <v>17.324999999999999</v>
      </c>
      <c r="R920" s="39" t="s">
        <v>34</v>
      </c>
      <c r="S920" s="18"/>
    </row>
    <row r="921" spans="7:19" x14ac:dyDescent="0.25">
      <c r="G921" s="35">
        <v>41050</v>
      </c>
      <c r="H921" s="36">
        <v>4.1666666666666664E-2</v>
      </c>
      <c r="I921" s="27">
        <f t="shared" si="63"/>
        <v>41050.041666666664</v>
      </c>
      <c r="J921" s="29">
        <v>146.744</v>
      </c>
      <c r="K921" s="27">
        <f>'Barometric Data'!B924+'Barometric Data'!C924</f>
        <v>41050.041666666664</v>
      </c>
      <c r="L921" s="28">
        <f t="shared" si="62"/>
        <v>0</v>
      </c>
      <c r="M921" s="29">
        <f>'Barometric Data'!E924</f>
        <v>2.7443</v>
      </c>
      <c r="N921" s="29">
        <f t="shared" si="61"/>
        <v>143.99969999999999</v>
      </c>
      <c r="O921" s="49">
        <f t="shared" si="64"/>
        <v>342.16676000000007</v>
      </c>
      <c r="P921" s="49"/>
      <c r="Q921" s="29">
        <v>17.334</v>
      </c>
      <c r="R921" s="39" t="s">
        <v>34</v>
      </c>
      <c r="S921" s="18"/>
    </row>
    <row r="922" spans="7:19" x14ac:dyDescent="0.25">
      <c r="G922" s="35">
        <v>41050</v>
      </c>
      <c r="H922" s="36">
        <v>0.29166666666666669</v>
      </c>
      <c r="I922" s="27">
        <f t="shared" si="63"/>
        <v>41050.291666666664</v>
      </c>
      <c r="J922" s="29">
        <v>146.71600000000001</v>
      </c>
      <c r="K922" s="27">
        <f>'Barometric Data'!B925+'Barometric Data'!C925</f>
        <v>41050.291666666664</v>
      </c>
      <c r="L922" s="28">
        <f t="shared" si="62"/>
        <v>0</v>
      </c>
      <c r="M922" s="29">
        <f>'Barometric Data'!E925</f>
        <v>2.6888999999999998</v>
      </c>
      <c r="N922" s="29">
        <f t="shared" ref="N922:N985" si="65">J922-M922</f>
        <v>144.02710000000002</v>
      </c>
      <c r="O922" s="49">
        <f t="shared" si="64"/>
        <v>342.13936000000001</v>
      </c>
      <c r="P922" s="49"/>
      <c r="Q922" s="29">
        <v>17.321999999999999</v>
      </c>
      <c r="R922" s="39" t="s">
        <v>34</v>
      </c>
      <c r="S922" s="18"/>
    </row>
    <row r="923" spans="7:19" x14ac:dyDescent="0.25">
      <c r="G923" s="35">
        <v>41050</v>
      </c>
      <c r="H923" s="36">
        <v>0.54166666666666663</v>
      </c>
      <c r="I923" s="27">
        <f t="shared" si="63"/>
        <v>41050.541666666664</v>
      </c>
      <c r="J923" s="29">
        <v>146.63300000000001</v>
      </c>
      <c r="K923" s="27">
        <f>'Barometric Data'!B926+'Barometric Data'!C926</f>
        <v>41050.541666666664</v>
      </c>
      <c r="L923" s="28">
        <f t="shared" si="62"/>
        <v>0</v>
      </c>
      <c r="M923" s="29">
        <f>'Barometric Data'!E926</f>
        <v>2.6221999999999999</v>
      </c>
      <c r="N923" s="29">
        <f t="shared" si="65"/>
        <v>144.01080000000002</v>
      </c>
      <c r="O923" s="49">
        <f t="shared" si="64"/>
        <v>342.15566000000001</v>
      </c>
      <c r="P923" s="49"/>
      <c r="Q923" s="29">
        <v>17.34</v>
      </c>
      <c r="R923" s="39" t="s">
        <v>34</v>
      </c>
      <c r="S923" s="18"/>
    </row>
    <row r="924" spans="7:19" x14ac:dyDescent="0.25">
      <c r="G924" s="35">
        <v>41050</v>
      </c>
      <c r="H924" s="36">
        <v>0.79166666666666663</v>
      </c>
      <c r="I924" s="27">
        <f t="shared" si="63"/>
        <v>41050.791666666664</v>
      </c>
      <c r="J924" s="29">
        <v>146.60499999999999</v>
      </c>
      <c r="K924" s="27">
        <f>'Barometric Data'!B927+'Barometric Data'!C927</f>
        <v>41050.791666666664</v>
      </c>
      <c r="L924" s="28">
        <f t="shared" si="62"/>
        <v>0</v>
      </c>
      <c r="M924" s="29">
        <f>'Barometric Data'!E927</f>
        <v>2.5124</v>
      </c>
      <c r="N924" s="29">
        <f t="shared" si="65"/>
        <v>144.09259999999998</v>
      </c>
      <c r="O924" s="49">
        <f t="shared" si="64"/>
        <v>342.07386000000008</v>
      </c>
      <c r="P924" s="49"/>
      <c r="Q924" s="29">
        <v>17.347000000000001</v>
      </c>
      <c r="R924" s="39" t="s">
        <v>34</v>
      </c>
      <c r="S924" s="18"/>
    </row>
    <row r="925" spans="7:19" x14ac:dyDescent="0.25">
      <c r="G925" s="35">
        <v>41051</v>
      </c>
      <c r="H925" s="36">
        <v>4.1666666666666664E-2</v>
      </c>
      <c r="I925" s="27">
        <f t="shared" si="63"/>
        <v>41051.041666666664</v>
      </c>
      <c r="J925" s="29">
        <v>146.66900000000001</v>
      </c>
      <c r="K925" s="27">
        <f>'Barometric Data'!B928+'Barometric Data'!C928</f>
        <v>41051.041666666664</v>
      </c>
      <c r="L925" s="28">
        <f t="shared" si="62"/>
        <v>0</v>
      </c>
      <c r="M925" s="29">
        <f>'Barometric Data'!E928</f>
        <v>2.6181000000000001</v>
      </c>
      <c r="N925" s="29">
        <f t="shared" si="65"/>
        <v>144.05090000000001</v>
      </c>
      <c r="O925" s="49">
        <f t="shared" si="64"/>
        <v>342.11556000000002</v>
      </c>
      <c r="P925" s="49"/>
      <c r="Q925" s="29">
        <v>17.327000000000002</v>
      </c>
      <c r="R925" s="39" t="s">
        <v>34</v>
      </c>
      <c r="S925" s="18"/>
    </row>
    <row r="926" spans="7:19" x14ac:dyDescent="0.25">
      <c r="G926" s="35">
        <v>41051</v>
      </c>
      <c r="H926" s="36">
        <v>0.29166666666666669</v>
      </c>
      <c r="I926" s="27">
        <f t="shared" si="63"/>
        <v>41051.291666666664</v>
      </c>
      <c r="J926" s="29">
        <v>146.697</v>
      </c>
      <c r="K926" s="27">
        <f>'Barometric Data'!B929+'Barometric Data'!C929</f>
        <v>41051.291666666664</v>
      </c>
      <c r="L926" s="28">
        <f t="shared" si="62"/>
        <v>0</v>
      </c>
      <c r="M926" s="29">
        <f>'Barometric Data'!E929</f>
        <v>2.6457000000000002</v>
      </c>
      <c r="N926" s="29">
        <f t="shared" si="65"/>
        <v>144.0513</v>
      </c>
      <c r="O926" s="49">
        <f t="shared" si="64"/>
        <v>342.11516000000006</v>
      </c>
      <c r="P926" s="49"/>
      <c r="Q926" s="29">
        <v>17.315000000000001</v>
      </c>
      <c r="R926" s="39" t="s">
        <v>34</v>
      </c>
      <c r="S926" s="18"/>
    </row>
    <row r="927" spans="7:19" x14ac:dyDescent="0.25">
      <c r="G927" s="35">
        <v>41051</v>
      </c>
      <c r="H927" s="36">
        <v>0.54166666666666663</v>
      </c>
      <c r="I927" s="27">
        <f t="shared" si="63"/>
        <v>41051.541666666664</v>
      </c>
      <c r="J927" s="29">
        <v>146.655</v>
      </c>
      <c r="K927" s="27">
        <f>'Barometric Data'!B930+'Barometric Data'!C930</f>
        <v>41051.541666666664</v>
      </c>
      <c r="L927" s="28">
        <f t="shared" si="62"/>
        <v>0</v>
      </c>
      <c r="M927" s="29">
        <f>'Barometric Data'!E930</f>
        <v>2.6635</v>
      </c>
      <c r="N927" s="29">
        <f t="shared" si="65"/>
        <v>143.9915</v>
      </c>
      <c r="O927" s="49">
        <f t="shared" si="64"/>
        <v>342.17496000000006</v>
      </c>
      <c r="P927" s="49"/>
      <c r="Q927" s="29">
        <v>17.318999999999999</v>
      </c>
      <c r="R927" s="39" t="s">
        <v>34</v>
      </c>
      <c r="S927" s="18"/>
    </row>
    <row r="928" spans="7:19" x14ac:dyDescent="0.25">
      <c r="G928" s="35">
        <v>41051</v>
      </c>
      <c r="H928" s="36">
        <v>0.79166666666666663</v>
      </c>
      <c r="I928" s="27">
        <f t="shared" si="63"/>
        <v>41051.791666666664</v>
      </c>
      <c r="J928" s="29">
        <v>146.625</v>
      </c>
      <c r="K928" s="27">
        <f>'Barometric Data'!B931+'Barometric Data'!C931</f>
        <v>41051.791666666664</v>
      </c>
      <c r="L928" s="28">
        <f t="shared" si="62"/>
        <v>0</v>
      </c>
      <c r="M928" s="29">
        <f>'Barometric Data'!E931</f>
        <v>2.5529000000000002</v>
      </c>
      <c r="N928" s="29">
        <f t="shared" si="65"/>
        <v>144.07210000000001</v>
      </c>
      <c r="O928" s="49">
        <f t="shared" si="64"/>
        <v>342.09436000000005</v>
      </c>
      <c r="P928" s="49"/>
      <c r="Q928" s="29">
        <v>17.32</v>
      </c>
      <c r="R928" s="39" t="s">
        <v>34</v>
      </c>
      <c r="S928" s="18"/>
    </row>
    <row r="929" spans="7:19" x14ac:dyDescent="0.25">
      <c r="G929" s="35">
        <v>41052</v>
      </c>
      <c r="H929" s="36">
        <v>4.1666666666666664E-2</v>
      </c>
      <c r="I929" s="27">
        <f t="shared" si="63"/>
        <v>41052.041666666664</v>
      </c>
      <c r="J929" s="29">
        <v>146.65700000000001</v>
      </c>
      <c r="K929" s="27">
        <f>'Barometric Data'!B932+'Barometric Data'!C932</f>
        <v>41052.041666666664</v>
      </c>
      <c r="L929" s="28">
        <f t="shared" si="62"/>
        <v>0</v>
      </c>
      <c r="M929" s="29">
        <f>'Barometric Data'!E932</f>
        <v>2.5958000000000001</v>
      </c>
      <c r="N929" s="29">
        <f t="shared" si="65"/>
        <v>144.06120000000001</v>
      </c>
      <c r="O929" s="49">
        <f t="shared" si="64"/>
        <v>342.10526000000004</v>
      </c>
      <c r="P929" s="49"/>
      <c r="Q929" s="29">
        <v>17.334</v>
      </c>
      <c r="R929" s="39" t="s">
        <v>34</v>
      </c>
      <c r="S929" s="18"/>
    </row>
    <row r="930" spans="7:19" x14ac:dyDescent="0.25">
      <c r="G930" s="35">
        <v>41052</v>
      </c>
      <c r="H930" s="36">
        <v>0.29166666666666669</v>
      </c>
      <c r="I930" s="27">
        <f t="shared" si="63"/>
        <v>41052.291666666664</v>
      </c>
      <c r="J930" s="29">
        <v>146.702</v>
      </c>
      <c r="K930" s="27">
        <f>'Barometric Data'!B933+'Barometric Data'!C933</f>
        <v>41052.291666666664</v>
      </c>
      <c r="L930" s="28">
        <f t="shared" si="62"/>
        <v>0</v>
      </c>
      <c r="M930" s="29">
        <f>'Barometric Data'!E933</f>
        <v>2.6555</v>
      </c>
      <c r="N930" s="29">
        <f t="shared" si="65"/>
        <v>144.04650000000001</v>
      </c>
      <c r="O930" s="49">
        <f t="shared" si="64"/>
        <v>342.11995999999999</v>
      </c>
      <c r="P930" s="49"/>
      <c r="Q930" s="29">
        <v>17.341999999999999</v>
      </c>
      <c r="R930" s="39" t="s">
        <v>34</v>
      </c>
      <c r="S930" s="18"/>
    </row>
    <row r="931" spans="7:19" x14ac:dyDescent="0.25">
      <c r="G931" s="35">
        <v>41052</v>
      </c>
      <c r="H931" s="36">
        <v>0.54166666666666663</v>
      </c>
      <c r="I931" s="27">
        <f t="shared" si="63"/>
        <v>41052.541666666664</v>
      </c>
      <c r="J931" s="29">
        <v>146.66200000000001</v>
      </c>
      <c r="K931" s="27">
        <f>'Barometric Data'!B934+'Barometric Data'!C934</f>
        <v>41052.541666666664</v>
      </c>
      <c r="L931" s="28">
        <f t="shared" si="62"/>
        <v>0</v>
      </c>
      <c r="M931" s="29">
        <f>'Barometric Data'!E934</f>
        <v>2.6316000000000002</v>
      </c>
      <c r="N931" s="29">
        <f t="shared" si="65"/>
        <v>144.03040000000001</v>
      </c>
      <c r="O931" s="49">
        <f t="shared" si="64"/>
        <v>342.13606000000004</v>
      </c>
      <c r="P931" s="49"/>
      <c r="Q931" s="29">
        <v>17.335999999999999</v>
      </c>
      <c r="R931" s="39" t="s">
        <v>34</v>
      </c>
      <c r="S931" s="18"/>
    </row>
    <row r="932" spans="7:19" x14ac:dyDescent="0.25">
      <c r="G932" s="35">
        <v>41052</v>
      </c>
      <c r="H932" s="36">
        <v>0.79166666666666663</v>
      </c>
      <c r="I932" s="27">
        <f t="shared" si="63"/>
        <v>41052.791666666664</v>
      </c>
      <c r="J932" s="29">
        <v>146.64500000000001</v>
      </c>
      <c r="K932" s="27">
        <f>'Barometric Data'!B935+'Barometric Data'!C935</f>
        <v>41052.791666666664</v>
      </c>
      <c r="L932" s="28">
        <f t="shared" si="62"/>
        <v>0</v>
      </c>
      <c r="M932" s="29">
        <f>'Barometric Data'!E935</f>
        <v>2.5842999999999998</v>
      </c>
      <c r="N932" s="29">
        <f t="shared" si="65"/>
        <v>144.0607</v>
      </c>
      <c r="O932" s="49">
        <f t="shared" si="64"/>
        <v>342.10576000000003</v>
      </c>
      <c r="P932" s="49"/>
      <c r="Q932" s="29">
        <v>17.327999999999999</v>
      </c>
      <c r="R932" s="39" t="s">
        <v>34</v>
      </c>
      <c r="S932" s="18"/>
    </row>
    <row r="933" spans="7:19" x14ac:dyDescent="0.25">
      <c r="G933" s="35">
        <v>41053</v>
      </c>
      <c r="H933" s="36">
        <v>4.1666666666666664E-2</v>
      </c>
      <c r="I933" s="27">
        <f t="shared" si="63"/>
        <v>41053.041666666664</v>
      </c>
      <c r="J933" s="29">
        <v>146.65700000000001</v>
      </c>
      <c r="K933" s="27">
        <f>'Barometric Data'!B936+'Barometric Data'!C936</f>
        <v>41053.041666666664</v>
      </c>
      <c r="L933" s="28">
        <f t="shared" ref="L933:L996" si="66">K933-I933</f>
        <v>0</v>
      </c>
      <c r="M933" s="29">
        <f>'Barometric Data'!E936</f>
        <v>2.5941000000000001</v>
      </c>
      <c r="N933" s="29">
        <f t="shared" si="65"/>
        <v>144.06290000000001</v>
      </c>
      <c r="O933" s="49">
        <f t="shared" si="64"/>
        <v>342.10356000000002</v>
      </c>
      <c r="P933" s="49"/>
      <c r="Q933" s="29">
        <v>17.331</v>
      </c>
      <c r="R933" s="39" t="s">
        <v>34</v>
      </c>
      <c r="S933" s="18"/>
    </row>
    <row r="934" spans="7:19" x14ac:dyDescent="0.25">
      <c r="G934" s="35">
        <v>41053</v>
      </c>
      <c r="H934" s="36">
        <v>0.29166666666666669</v>
      </c>
      <c r="I934" s="27">
        <f t="shared" si="63"/>
        <v>41053.291666666664</v>
      </c>
      <c r="J934" s="29">
        <v>146.64500000000001</v>
      </c>
      <c r="K934" s="27">
        <f>'Barometric Data'!B937+'Barometric Data'!C937</f>
        <v>41053.291666666664</v>
      </c>
      <c r="L934" s="28">
        <f t="shared" si="66"/>
        <v>0</v>
      </c>
      <c r="M934" s="29">
        <f>'Barometric Data'!E937</f>
        <v>2.5773000000000001</v>
      </c>
      <c r="N934" s="29">
        <f t="shared" si="65"/>
        <v>144.0677</v>
      </c>
      <c r="O934" s="49">
        <f t="shared" si="64"/>
        <v>342.09876000000003</v>
      </c>
      <c r="P934" s="49"/>
      <c r="Q934" s="29">
        <v>17.329000000000001</v>
      </c>
      <c r="R934" s="39" t="s">
        <v>34</v>
      </c>
      <c r="S934" s="18"/>
    </row>
    <row r="935" spans="7:19" x14ac:dyDescent="0.25">
      <c r="G935" s="35">
        <v>41053</v>
      </c>
      <c r="H935" s="36">
        <v>0.54166666666666663</v>
      </c>
      <c r="I935" s="27">
        <f t="shared" si="63"/>
        <v>41053.541666666664</v>
      </c>
      <c r="J935" s="29">
        <v>146.584</v>
      </c>
      <c r="K935" s="27">
        <f>'Barometric Data'!B938+'Barometric Data'!C938</f>
        <v>41053.541666666664</v>
      </c>
      <c r="L935" s="28">
        <f t="shared" si="66"/>
        <v>0</v>
      </c>
      <c r="M935" s="29">
        <f>'Barometric Data'!E938</f>
        <v>2.4876</v>
      </c>
      <c r="N935" s="29">
        <f t="shared" si="65"/>
        <v>144.09640000000002</v>
      </c>
      <c r="O935" s="49">
        <f t="shared" si="64"/>
        <v>342.07006000000001</v>
      </c>
      <c r="P935" s="49"/>
      <c r="Q935" s="29">
        <v>17.323</v>
      </c>
      <c r="R935" s="39" t="s">
        <v>34</v>
      </c>
      <c r="S935" s="18"/>
    </row>
    <row r="936" spans="7:19" x14ac:dyDescent="0.25">
      <c r="G936" s="35">
        <v>41053</v>
      </c>
      <c r="H936" s="36">
        <v>0.79166666666666663</v>
      </c>
      <c r="I936" s="27">
        <f t="shared" ref="I936:I999" si="67">G936+H936</f>
        <v>41053.791666666664</v>
      </c>
      <c r="J936" s="29">
        <v>146.49799999999999</v>
      </c>
      <c r="K936" s="27">
        <f>'Barometric Data'!B939+'Barometric Data'!C939</f>
        <v>41053.791666666664</v>
      </c>
      <c r="L936" s="28">
        <f t="shared" si="66"/>
        <v>0</v>
      </c>
      <c r="M936" s="29">
        <f>'Barometric Data'!E939</f>
        <v>2.3513999999999999</v>
      </c>
      <c r="N936" s="29">
        <f t="shared" si="65"/>
        <v>144.14659999999998</v>
      </c>
      <c r="O936" s="49">
        <f t="shared" si="64"/>
        <v>342.01986000000005</v>
      </c>
      <c r="P936" s="49"/>
      <c r="Q936" s="29">
        <v>17.329999999999998</v>
      </c>
      <c r="R936" s="39" t="s">
        <v>34</v>
      </c>
      <c r="S936" s="18"/>
    </row>
    <row r="937" spans="7:19" x14ac:dyDescent="0.25">
      <c r="G937" s="35">
        <v>41054</v>
      </c>
      <c r="H937" s="36">
        <v>4.1666666666666664E-2</v>
      </c>
      <c r="I937" s="27">
        <f t="shared" si="67"/>
        <v>41054.041666666664</v>
      </c>
      <c r="J937" s="29">
        <v>146.51400000000001</v>
      </c>
      <c r="K937" s="27">
        <f>'Barometric Data'!B940+'Barometric Data'!C940</f>
        <v>41054.041666666664</v>
      </c>
      <c r="L937" s="28">
        <f t="shared" si="66"/>
        <v>0</v>
      </c>
      <c r="M937" s="29">
        <f>'Barometric Data'!E940</f>
        <v>2.3313999999999999</v>
      </c>
      <c r="N937" s="29">
        <f t="shared" si="65"/>
        <v>144.18260000000001</v>
      </c>
      <c r="O937" s="49">
        <f t="shared" si="64"/>
        <v>341.98386000000005</v>
      </c>
      <c r="P937" s="49"/>
      <c r="Q937" s="29">
        <v>17.338000000000001</v>
      </c>
      <c r="R937" s="39" t="s">
        <v>34</v>
      </c>
      <c r="S937" s="18"/>
    </row>
    <row r="938" spans="7:19" x14ac:dyDescent="0.25">
      <c r="G938" s="35">
        <v>41054</v>
      </c>
      <c r="H938" s="36">
        <v>0.29166666666666669</v>
      </c>
      <c r="I938" s="27">
        <f t="shared" si="67"/>
        <v>41054.291666666664</v>
      </c>
      <c r="J938" s="29">
        <v>146.48599999999999</v>
      </c>
      <c r="K938" s="27">
        <f>'Barometric Data'!B941+'Barometric Data'!C941</f>
        <v>41054.291666666664</v>
      </c>
      <c r="L938" s="28">
        <f t="shared" si="66"/>
        <v>0</v>
      </c>
      <c r="M938" s="29">
        <f>'Barometric Data'!E941</f>
        <v>2.2812999999999999</v>
      </c>
      <c r="N938" s="29">
        <f t="shared" si="65"/>
        <v>144.2047</v>
      </c>
      <c r="O938" s="49">
        <f t="shared" si="64"/>
        <v>341.96176000000003</v>
      </c>
      <c r="P938" s="49"/>
      <c r="Q938" s="29">
        <v>17.335000000000001</v>
      </c>
      <c r="R938" s="39" t="s">
        <v>34</v>
      </c>
      <c r="S938" s="18"/>
    </row>
    <row r="939" spans="7:19" x14ac:dyDescent="0.25">
      <c r="G939" s="35">
        <v>41054</v>
      </c>
      <c r="H939" s="36">
        <v>0.54166666666666663</v>
      </c>
      <c r="I939" s="27">
        <f t="shared" si="67"/>
        <v>41054.541666666664</v>
      </c>
      <c r="J939" s="29">
        <v>146.50399999999999</v>
      </c>
      <c r="K939" s="27">
        <f>'Barometric Data'!B942+'Barometric Data'!C942</f>
        <v>41054.541666666664</v>
      </c>
      <c r="L939" s="28">
        <f t="shared" si="66"/>
        <v>0</v>
      </c>
      <c r="M939" s="29">
        <f>'Barometric Data'!E942</f>
        <v>2.3264</v>
      </c>
      <c r="N939" s="29">
        <f t="shared" si="65"/>
        <v>144.17759999999998</v>
      </c>
      <c r="O939" s="49">
        <f t="shared" si="64"/>
        <v>341.98886000000005</v>
      </c>
      <c r="P939" s="49"/>
      <c r="Q939" s="29">
        <v>17.344000000000001</v>
      </c>
      <c r="R939" s="39" t="s">
        <v>34</v>
      </c>
      <c r="S939" s="18"/>
    </row>
    <row r="940" spans="7:19" x14ac:dyDescent="0.25">
      <c r="G940" s="35">
        <v>41054</v>
      </c>
      <c r="H940" s="36">
        <v>0.79166666666666663</v>
      </c>
      <c r="I940" s="27">
        <f t="shared" si="67"/>
        <v>41054.791666666664</v>
      </c>
      <c r="J940" s="29">
        <v>146.48500000000001</v>
      </c>
      <c r="K940" s="27">
        <f>'Barometric Data'!B943+'Barometric Data'!C943</f>
        <v>41054.791666666664</v>
      </c>
      <c r="L940" s="28">
        <f t="shared" si="66"/>
        <v>0</v>
      </c>
      <c r="M940" s="29">
        <f>'Barometric Data'!E943</f>
        <v>2.3283</v>
      </c>
      <c r="N940" s="29">
        <f t="shared" si="65"/>
        <v>144.1567</v>
      </c>
      <c r="O940" s="49">
        <f t="shared" si="64"/>
        <v>342.00976000000003</v>
      </c>
      <c r="P940" s="49"/>
      <c r="Q940" s="29">
        <v>17.335999999999999</v>
      </c>
      <c r="R940" s="39" t="s">
        <v>34</v>
      </c>
      <c r="S940" s="18"/>
    </row>
    <row r="941" spans="7:19" x14ac:dyDescent="0.25">
      <c r="G941" s="35">
        <v>41055</v>
      </c>
      <c r="H941" s="36">
        <v>4.1666666666666664E-2</v>
      </c>
      <c r="I941" s="27">
        <f t="shared" si="67"/>
        <v>41055.041666666664</v>
      </c>
      <c r="J941" s="29">
        <v>146.553</v>
      </c>
      <c r="K941" s="27">
        <f>'Barometric Data'!B944+'Barometric Data'!C944</f>
        <v>41055.041666666664</v>
      </c>
      <c r="L941" s="28">
        <f t="shared" si="66"/>
        <v>0</v>
      </c>
      <c r="M941" s="29">
        <f>'Barometric Data'!E944</f>
        <v>2.3643999999999998</v>
      </c>
      <c r="N941" s="29">
        <f t="shared" si="65"/>
        <v>144.18860000000001</v>
      </c>
      <c r="O941" s="49">
        <f t="shared" si="64"/>
        <v>341.97786000000002</v>
      </c>
      <c r="P941" s="49"/>
      <c r="Q941" s="29">
        <v>17.327999999999999</v>
      </c>
      <c r="R941" s="39" t="s">
        <v>34</v>
      </c>
      <c r="S941" s="18"/>
    </row>
    <row r="942" spans="7:19" x14ac:dyDescent="0.25">
      <c r="G942" s="35">
        <v>41055</v>
      </c>
      <c r="H942" s="36">
        <v>0.29166666666666669</v>
      </c>
      <c r="I942" s="27">
        <f t="shared" si="67"/>
        <v>41055.291666666664</v>
      </c>
      <c r="J942" s="29">
        <v>146.53399999999999</v>
      </c>
      <c r="K942" s="27">
        <f>'Barometric Data'!B945+'Barometric Data'!C945</f>
        <v>41055.291666666664</v>
      </c>
      <c r="L942" s="28">
        <f t="shared" si="66"/>
        <v>0</v>
      </c>
      <c r="M942" s="29">
        <f>'Barometric Data'!E945</f>
        <v>2.3512</v>
      </c>
      <c r="N942" s="29">
        <f t="shared" si="65"/>
        <v>144.18279999999999</v>
      </c>
      <c r="O942" s="49">
        <f t="shared" si="64"/>
        <v>341.98366000000004</v>
      </c>
      <c r="P942" s="49"/>
      <c r="Q942" s="29">
        <v>17.344999999999999</v>
      </c>
      <c r="R942" s="39" t="s">
        <v>34</v>
      </c>
      <c r="S942" s="18"/>
    </row>
    <row r="943" spans="7:19" x14ac:dyDescent="0.25">
      <c r="G943" s="35">
        <v>41055</v>
      </c>
      <c r="H943" s="36">
        <v>0.54166666666666663</v>
      </c>
      <c r="I943" s="27">
        <f t="shared" si="67"/>
        <v>41055.541666666664</v>
      </c>
      <c r="J943" s="29">
        <v>146.55600000000001</v>
      </c>
      <c r="K943" s="27">
        <f>'Barometric Data'!B946+'Barometric Data'!C946</f>
        <v>41055.541666666664</v>
      </c>
      <c r="L943" s="28">
        <f t="shared" si="66"/>
        <v>0</v>
      </c>
      <c r="M943" s="29">
        <f>'Barometric Data'!E946</f>
        <v>2.3708999999999998</v>
      </c>
      <c r="N943" s="29">
        <f t="shared" si="65"/>
        <v>144.18510000000001</v>
      </c>
      <c r="O943" s="49">
        <f t="shared" si="64"/>
        <v>341.98136</v>
      </c>
      <c r="P943" s="49"/>
      <c r="Q943" s="29">
        <v>17.335000000000001</v>
      </c>
      <c r="R943" s="39" t="s">
        <v>34</v>
      </c>
      <c r="S943" s="18"/>
    </row>
    <row r="944" spans="7:19" x14ac:dyDescent="0.25">
      <c r="G944" s="35">
        <v>41055</v>
      </c>
      <c r="H944" s="36">
        <v>0.79166666666666663</v>
      </c>
      <c r="I944" s="27">
        <f t="shared" si="67"/>
        <v>41055.791666666664</v>
      </c>
      <c r="J944" s="29">
        <v>146.56899999999999</v>
      </c>
      <c r="K944" s="27">
        <f>'Barometric Data'!B947+'Barometric Data'!C947</f>
        <v>41055.791666666664</v>
      </c>
      <c r="L944" s="28">
        <f t="shared" si="66"/>
        <v>0</v>
      </c>
      <c r="M944" s="29">
        <f>'Barometric Data'!E947</f>
        <v>2.3963000000000001</v>
      </c>
      <c r="N944" s="29">
        <f t="shared" si="65"/>
        <v>144.17269999999999</v>
      </c>
      <c r="O944" s="49">
        <f t="shared" si="64"/>
        <v>341.99376000000007</v>
      </c>
      <c r="P944" s="49"/>
      <c r="Q944" s="29">
        <v>17.334</v>
      </c>
      <c r="R944" s="39" t="s">
        <v>34</v>
      </c>
      <c r="S944" s="18"/>
    </row>
    <row r="945" spans="7:19" x14ac:dyDescent="0.25">
      <c r="G945" s="35">
        <v>41056</v>
      </c>
      <c r="H945" s="36">
        <v>4.1666666666666664E-2</v>
      </c>
      <c r="I945" s="27">
        <f t="shared" si="67"/>
        <v>41056.041666666664</v>
      </c>
      <c r="J945" s="29">
        <v>146.67599999999999</v>
      </c>
      <c r="K945" s="27">
        <f>'Barometric Data'!B948+'Barometric Data'!C948</f>
        <v>41056.041666666664</v>
      </c>
      <c r="L945" s="28">
        <f t="shared" si="66"/>
        <v>0</v>
      </c>
      <c r="M945" s="29">
        <f>'Barometric Data'!E948</f>
        <v>2.4986000000000002</v>
      </c>
      <c r="N945" s="29">
        <f t="shared" si="65"/>
        <v>144.17739999999998</v>
      </c>
      <c r="O945" s="49">
        <f t="shared" si="64"/>
        <v>341.98906000000005</v>
      </c>
      <c r="P945" s="49"/>
      <c r="Q945" s="29">
        <v>17.323</v>
      </c>
      <c r="R945" s="39" t="s">
        <v>34</v>
      </c>
      <c r="S945" s="18"/>
    </row>
    <row r="946" spans="7:19" x14ac:dyDescent="0.25">
      <c r="G946" s="35">
        <v>41056</v>
      </c>
      <c r="H946" s="36">
        <v>0.29166666666666669</v>
      </c>
      <c r="I946" s="27">
        <f t="shared" si="67"/>
        <v>41056.291666666664</v>
      </c>
      <c r="J946" s="29">
        <v>146.71</v>
      </c>
      <c r="K946" s="27">
        <f>'Barometric Data'!B949+'Barometric Data'!C949</f>
        <v>41056.291666666664</v>
      </c>
      <c r="L946" s="28">
        <f t="shared" si="66"/>
        <v>0</v>
      </c>
      <c r="M946" s="29">
        <f>'Barometric Data'!E949</f>
        <v>2.5954000000000002</v>
      </c>
      <c r="N946" s="29">
        <f t="shared" si="65"/>
        <v>144.1146</v>
      </c>
      <c r="O946" s="49">
        <f t="shared" si="64"/>
        <v>342.05186000000003</v>
      </c>
      <c r="P946" s="49"/>
      <c r="Q946" s="29">
        <v>17.332000000000001</v>
      </c>
      <c r="R946" s="39" t="s">
        <v>34</v>
      </c>
      <c r="S946" s="18"/>
    </row>
    <row r="947" spans="7:19" x14ac:dyDescent="0.25">
      <c r="G947" s="35">
        <v>41056</v>
      </c>
      <c r="H947" s="36">
        <v>0.54166666666666663</v>
      </c>
      <c r="I947" s="27">
        <f t="shared" si="67"/>
        <v>41056.541666666664</v>
      </c>
      <c r="J947" s="29">
        <v>146.76300000000001</v>
      </c>
      <c r="K947" s="27">
        <f>'Barometric Data'!B950+'Barometric Data'!C950</f>
        <v>41056.541666666664</v>
      </c>
      <c r="L947" s="28">
        <f t="shared" si="66"/>
        <v>0</v>
      </c>
      <c r="M947" s="29">
        <f>'Barometric Data'!E950</f>
        <v>2.6905000000000001</v>
      </c>
      <c r="N947" s="29">
        <f t="shared" si="65"/>
        <v>144.07249999999999</v>
      </c>
      <c r="O947" s="49">
        <f t="shared" si="64"/>
        <v>342.09396000000004</v>
      </c>
      <c r="P947" s="49"/>
      <c r="Q947" s="29">
        <v>17.344000000000001</v>
      </c>
      <c r="R947" s="39" t="s">
        <v>34</v>
      </c>
      <c r="S947" s="18"/>
    </row>
    <row r="948" spans="7:19" x14ac:dyDescent="0.25">
      <c r="G948" s="35">
        <v>41056</v>
      </c>
      <c r="H948" s="36">
        <v>0.79166666666666663</v>
      </c>
      <c r="I948" s="27">
        <f t="shared" si="67"/>
        <v>41056.791666666664</v>
      </c>
      <c r="J948" s="29">
        <v>146.76499999999999</v>
      </c>
      <c r="K948" s="27">
        <f>'Barometric Data'!B951+'Barometric Data'!C951</f>
        <v>41056.791666666664</v>
      </c>
      <c r="L948" s="28">
        <f t="shared" si="66"/>
        <v>0</v>
      </c>
      <c r="M948" s="29">
        <f>'Barometric Data'!E951</f>
        <v>2.7372999999999998</v>
      </c>
      <c r="N948" s="29">
        <f t="shared" si="65"/>
        <v>144.02769999999998</v>
      </c>
      <c r="O948" s="49">
        <f t="shared" si="64"/>
        <v>342.13876000000005</v>
      </c>
      <c r="P948" s="49"/>
      <c r="Q948" s="29">
        <v>17.335999999999999</v>
      </c>
      <c r="R948" s="39" t="s">
        <v>34</v>
      </c>
      <c r="S948" s="18"/>
    </row>
    <row r="949" spans="7:19" x14ac:dyDescent="0.25">
      <c r="G949" s="35">
        <v>41057</v>
      </c>
      <c r="H949" s="36">
        <v>4.1666666666666664E-2</v>
      </c>
      <c r="I949" s="27">
        <f t="shared" si="67"/>
        <v>41057.041666666664</v>
      </c>
      <c r="J949" s="29">
        <v>146.81100000000001</v>
      </c>
      <c r="K949" s="27">
        <f>'Barometric Data'!B952+'Barometric Data'!C952</f>
        <v>41057.041666666664</v>
      </c>
      <c r="L949" s="28">
        <f t="shared" si="66"/>
        <v>0</v>
      </c>
      <c r="M949" s="29">
        <f>'Barometric Data'!E952</f>
        <v>2.7534000000000001</v>
      </c>
      <c r="N949" s="29">
        <f t="shared" si="65"/>
        <v>144.05760000000001</v>
      </c>
      <c r="O949" s="49">
        <f t="shared" si="64"/>
        <v>342.10886000000005</v>
      </c>
      <c r="P949" s="49"/>
      <c r="Q949" s="29">
        <v>17.353999999999999</v>
      </c>
      <c r="R949" s="39" t="s">
        <v>34</v>
      </c>
      <c r="S949" s="18"/>
    </row>
    <row r="950" spans="7:19" x14ac:dyDescent="0.25">
      <c r="G950" s="35">
        <v>41057</v>
      </c>
      <c r="H950" s="36">
        <v>0.29166666666666669</v>
      </c>
      <c r="I950" s="27">
        <f t="shared" si="67"/>
        <v>41057.291666666664</v>
      </c>
      <c r="J950" s="29">
        <v>146.79599999999999</v>
      </c>
      <c r="K950" s="27">
        <f>'Barometric Data'!B953+'Barometric Data'!C953</f>
        <v>41057.291666666664</v>
      </c>
      <c r="L950" s="28">
        <f t="shared" si="66"/>
        <v>0</v>
      </c>
      <c r="M950" s="29">
        <f>'Barometric Data'!E953</f>
        <v>2.7669000000000001</v>
      </c>
      <c r="N950" s="29">
        <f t="shared" si="65"/>
        <v>144.0291</v>
      </c>
      <c r="O950" s="49">
        <f t="shared" si="64"/>
        <v>342.13736000000006</v>
      </c>
      <c r="P950" s="49"/>
      <c r="Q950" s="29">
        <v>17.329999999999998</v>
      </c>
      <c r="R950" s="39" t="s">
        <v>34</v>
      </c>
      <c r="S950" s="18"/>
    </row>
    <row r="951" spans="7:19" x14ac:dyDescent="0.25">
      <c r="G951" s="35">
        <v>41057</v>
      </c>
      <c r="H951" s="36">
        <v>0.54166666666666663</v>
      </c>
      <c r="I951" s="27">
        <f t="shared" si="67"/>
        <v>41057.541666666664</v>
      </c>
      <c r="J951" s="29">
        <v>146.79900000000001</v>
      </c>
      <c r="K951" s="27">
        <f>'Barometric Data'!B954+'Barometric Data'!C954</f>
        <v>41057.541666666664</v>
      </c>
      <c r="L951" s="28">
        <f t="shared" si="66"/>
        <v>0</v>
      </c>
      <c r="M951" s="29">
        <f>'Barometric Data'!E954</f>
        <v>2.7662</v>
      </c>
      <c r="N951" s="29">
        <f t="shared" si="65"/>
        <v>144.03280000000001</v>
      </c>
      <c r="O951" s="49">
        <f t="shared" si="64"/>
        <v>342.13366000000002</v>
      </c>
      <c r="P951" s="49"/>
      <c r="Q951" s="29">
        <v>17.327000000000002</v>
      </c>
      <c r="R951" s="39" t="s">
        <v>34</v>
      </c>
      <c r="S951" s="18"/>
    </row>
    <row r="952" spans="7:19" x14ac:dyDescent="0.25">
      <c r="G952" s="35">
        <v>41057</v>
      </c>
      <c r="H952" s="36">
        <v>0.79166666666666663</v>
      </c>
      <c r="I952" s="27">
        <f t="shared" si="67"/>
        <v>41057.791666666664</v>
      </c>
      <c r="J952" s="29">
        <v>146.72999999999999</v>
      </c>
      <c r="K952" s="27">
        <f>'Barometric Data'!B955+'Barometric Data'!C955</f>
        <v>41057.791666666664</v>
      </c>
      <c r="L952" s="28">
        <f t="shared" si="66"/>
        <v>0</v>
      </c>
      <c r="M952" s="29">
        <f>'Barometric Data'!E955</f>
        <v>2.6871</v>
      </c>
      <c r="N952" s="29">
        <f t="shared" si="65"/>
        <v>144.0429</v>
      </c>
      <c r="O952" s="49">
        <f t="shared" si="64"/>
        <v>342.12356</v>
      </c>
      <c r="P952" s="49"/>
      <c r="Q952" s="29">
        <v>17.337</v>
      </c>
      <c r="R952" s="39" t="s">
        <v>34</v>
      </c>
      <c r="S952" s="18"/>
    </row>
    <row r="953" spans="7:19" x14ac:dyDescent="0.25">
      <c r="G953" s="35">
        <v>41058</v>
      </c>
      <c r="H953" s="36">
        <v>4.1666666666666664E-2</v>
      </c>
      <c r="I953" s="27">
        <f t="shared" si="67"/>
        <v>41058.041666666664</v>
      </c>
      <c r="J953" s="29">
        <v>146.74</v>
      </c>
      <c r="K953" s="27">
        <f>'Barometric Data'!B956+'Barometric Data'!C956</f>
        <v>41058.041666666664</v>
      </c>
      <c r="L953" s="28">
        <f t="shared" si="66"/>
        <v>0</v>
      </c>
      <c r="M953" s="29">
        <f>'Barometric Data'!E956</f>
        <v>2.6573000000000002</v>
      </c>
      <c r="N953" s="29">
        <f t="shared" si="65"/>
        <v>144.08270000000002</v>
      </c>
      <c r="O953" s="49">
        <f t="shared" si="64"/>
        <v>342.08375999999998</v>
      </c>
      <c r="P953" s="49"/>
      <c r="Q953" s="29">
        <v>17.338000000000001</v>
      </c>
      <c r="R953" s="39" t="s">
        <v>34</v>
      </c>
      <c r="S953" s="18"/>
    </row>
    <row r="954" spans="7:19" x14ac:dyDescent="0.25">
      <c r="G954" s="35">
        <v>41058</v>
      </c>
      <c r="H954" s="36">
        <v>0.29166666666666669</v>
      </c>
      <c r="I954" s="27">
        <f t="shared" si="67"/>
        <v>41058.291666666664</v>
      </c>
      <c r="J954" s="29">
        <v>146.73699999999999</v>
      </c>
      <c r="K954" s="27">
        <f>'Barometric Data'!B957+'Barometric Data'!C957</f>
        <v>41058.291666666664</v>
      </c>
      <c r="L954" s="28">
        <f t="shared" si="66"/>
        <v>0</v>
      </c>
      <c r="M954" s="29">
        <f>'Barometric Data'!E957</f>
        <v>2.6827000000000001</v>
      </c>
      <c r="N954" s="29">
        <f t="shared" si="65"/>
        <v>144.05429999999998</v>
      </c>
      <c r="O954" s="49">
        <f t="shared" si="64"/>
        <v>342.11216000000002</v>
      </c>
      <c r="P954" s="49"/>
      <c r="Q954" s="29">
        <v>17.337</v>
      </c>
      <c r="R954" s="39" t="s">
        <v>34</v>
      </c>
      <c r="S954" s="18"/>
    </row>
    <row r="955" spans="7:19" x14ac:dyDescent="0.25">
      <c r="G955" s="35">
        <v>41058</v>
      </c>
      <c r="H955" s="36">
        <v>0.54166666666666663</v>
      </c>
      <c r="I955" s="27">
        <f t="shared" si="67"/>
        <v>41058.541666666664</v>
      </c>
      <c r="J955" s="29">
        <v>146.773</v>
      </c>
      <c r="K955" s="27">
        <f>'Barometric Data'!B958+'Barometric Data'!C958</f>
        <v>41058.541666666664</v>
      </c>
      <c r="L955" s="28">
        <f t="shared" si="66"/>
        <v>0</v>
      </c>
      <c r="M955" s="29">
        <f>'Barometric Data'!E958</f>
        <v>2.7408000000000001</v>
      </c>
      <c r="N955" s="29">
        <f t="shared" si="65"/>
        <v>144.03219999999999</v>
      </c>
      <c r="O955" s="49">
        <f t="shared" si="64"/>
        <v>342.13426000000004</v>
      </c>
      <c r="P955" s="49"/>
      <c r="Q955" s="29">
        <v>17.344000000000001</v>
      </c>
      <c r="R955" s="39" t="s">
        <v>34</v>
      </c>
      <c r="S955" s="18"/>
    </row>
    <row r="956" spans="7:19" x14ac:dyDescent="0.25">
      <c r="G956" s="35">
        <v>41058</v>
      </c>
      <c r="H956" s="36">
        <v>0.79166666666666663</v>
      </c>
      <c r="I956" s="27">
        <f t="shared" si="67"/>
        <v>41058.791666666664</v>
      </c>
      <c r="J956" s="29">
        <v>146.75700000000001</v>
      </c>
      <c r="K956" s="27">
        <f>'Barometric Data'!B959+'Barometric Data'!C959</f>
        <v>41058.791666666664</v>
      </c>
      <c r="L956" s="28">
        <f t="shared" si="66"/>
        <v>0</v>
      </c>
      <c r="M956" s="29">
        <f>'Barometric Data'!E959</f>
        <v>2.7139000000000002</v>
      </c>
      <c r="N956" s="29">
        <f t="shared" si="65"/>
        <v>144.04310000000001</v>
      </c>
      <c r="O956" s="49">
        <f t="shared" si="64"/>
        <v>342.12336000000005</v>
      </c>
      <c r="P956" s="49"/>
      <c r="Q956" s="29">
        <v>17.324999999999999</v>
      </c>
      <c r="R956" s="39" t="s">
        <v>34</v>
      </c>
      <c r="S956" s="18"/>
    </row>
    <row r="957" spans="7:19" x14ac:dyDescent="0.25">
      <c r="G957" s="35">
        <v>41059</v>
      </c>
      <c r="H957" s="36">
        <v>4.1666666666666664E-2</v>
      </c>
      <c r="I957" s="27">
        <f t="shared" si="67"/>
        <v>41059.041666666664</v>
      </c>
      <c r="J957" s="29">
        <v>146.79</v>
      </c>
      <c r="K957" s="27">
        <f>'Barometric Data'!B960+'Barometric Data'!C960</f>
        <v>41059.041666666664</v>
      </c>
      <c r="L957" s="28">
        <f t="shared" si="66"/>
        <v>0</v>
      </c>
      <c r="M957" s="29">
        <f>'Barometric Data'!E960</f>
        <v>2.7519999999999998</v>
      </c>
      <c r="N957" s="29">
        <f t="shared" si="65"/>
        <v>144.03799999999998</v>
      </c>
      <c r="O957" s="49">
        <f t="shared" si="64"/>
        <v>342.12846000000002</v>
      </c>
      <c r="P957" s="49"/>
      <c r="Q957" s="29">
        <v>17.331</v>
      </c>
      <c r="R957" s="39" t="s">
        <v>34</v>
      </c>
      <c r="S957" s="18"/>
    </row>
    <row r="958" spans="7:19" x14ac:dyDescent="0.25">
      <c r="G958" s="35">
        <v>41059</v>
      </c>
      <c r="H958" s="36">
        <v>0.29166666666666669</v>
      </c>
      <c r="I958" s="27">
        <f t="shared" si="67"/>
        <v>41059.291666666664</v>
      </c>
      <c r="J958" s="29">
        <v>146.84399999999999</v>
      </c>
      <c r="K958" s="27">
        <f>'Barometric Data'!B961+'Barometric Data'!C961</f>
        <v>41059.291666666664</v>
      </c>
      <c r="L958" s="28">
        <f t="shared" si="66"/>
        <v>0</v>
      </c>
      <c r="M958" s="29">
        <f>'Barometric Data'!E961</f>
        <v>2.8481000000000001</v>
      </c>
      <c r="N958" s="29">
        <f t="shared" si="65"/>
        <v>143.99590000000001</v>
      </c>
      <c r="O958" s="49">
        <f t="shared" si="64"/>
        <v>342.17056000000002</v>
      </c>
      <c r="P958" s="49"/>
      <c r="Q958" s="29">
        <v>17.347000000000001</v>
      </c>
      <c r="R958" s="39" t="s">
        <v>34</v>
      </c>
      <c r="S958" s="18"/>
    </row>
    <row r="959" spans="7:19" x14ac:dyDescent="0.25">
      <c r="G959" s="35">
        <v>41059</v>
      </c>
      <c r="H959" s="36">
        <v>0.54166666666666663</v>
      </c>
      <c r="I959" s="27">
        <f t="shared" si="67"/>
        <v>41059.541666666664</v>
      </c>
      <c r="J959" s="29">
        <v>146.85400000000001</v>
      </c>
      <c r="K959" s="27">
        <f>'Barometric Data'!B962+'Barometric Data'!C962</f>
        <v>41059.541666666664</v>
      </c>
      <c r="L959" s="28">
        <f t="shared" si="66"/>
        <v>0</v>
      </c>
      <c r="M959" s="29">
        <f>'Barometric Data'!E962</f>
        <v>2.9091</v>
      </c>
      <c r="N959" s="29">
        <f t="shared" si="65"/>
        <v>143.94490000000002</v>
      </c>
      <c r="O959" s="49">
        <f t="shared" si="64"/>
        <v>342.22156000000001</v>
      </c>
      <c r="P959" s="49"/>
      <c r="Q959" s="29">
        <v>17.323</v>
      </c>
      <c r="R959" s="39" t="s">
        <v>34</v>
      </c>
      <c r="S959" s="18"/>
    </row>
    <row r="960" spans="7:19" x14ac:dyDescent="0.25">
      <c r="G960" s="35">
        <v>41059</v>
      </c>
      <c r="H960" s="36">
        <v>0.79166666666666663</v>
      </c>
      <c r="I960" s="27">
        <f t="shared" si="67"/>
        <v>41059.791666666664</v>
      </c>
      <c r="J960" s="29">
        <v>146.83500000000001</v>
      </c>
      <c r="K960" s="27">
        <f>'Barometric Data'!B963+'Barometric Data'!C963</f>
        <v>41059.791666666664</v>
      </c>
      <c r="L960" s="28">
        <f t="shared" si="66"/>
        <v>0</v>
      </c>
      <c r="M960" s="29">
        <f>'Barometric Data'!E963</f>
        <v>2.8393999999999999</v>
      </c>
      <c r="N960" s="29">
        <f t="shared" si="65"/>
        <v>143.9956</v>
      </c>
      <c r="O960" s="49">
        <f t="shared" si="64"/>
        <v>342.17086000000006</v>
      </c>
      <c r="P960" s="49"/>
      <c r="Q960" s="29">
        <v>17.344000000000001</v>
      </c>
      <c r="R960" s="39" t="s">
        <v>34</v>
      </c>
      <c r="S960" s="18"/>
    </row>
    <row r="961" spans="7:19" x14ac:dyDescent="0.25">
      <c r="G961" s="35">
        <v>41060</v>
      </c>
      <c r="H961" s="36">
        <v>4.1666666666666664E-2</v>
      </c>
      <c r="I961" s="27">
        <f t="shared" si="67"/>
        <v>41060.041666666664</v>
      </c>
      <c r="J961" s="29">
        <v>146.857</v>
      </c>
      <c r="K961" s="27">
        <f>'Barometric Data'!B964+'Barometric Data'!C964</f>
        <v>41060.041666666664</v>
      </c>
      <c r="L961" s="28">
        <f t="shared" si="66"/>
        <v>0</v>
      </c>
      <c r="M961" s="29">
        <f>'Barometric Data'!E964</f>
        <v>2.8839999999999999</v>
      </c>
      <c r="N961" s="29">
        <f t="shared" si="65"/>
        <v>143.97300000000001</v>
      </c>
      <c r="O961" s="49">
        <f t="shared" si="64"/>
        <v>342.19346000000002</v>
      </c>
      <c r="P961" s="49"/>
      <c r="Q961" s="29">
        <v>17.331</v>
      </c>
      <c r="R961" s="39" t="s">
        <v>34</v>
      </c>
      <c r="S961" s="18"/>
    </row>
    <row r="962" spans="7:19" x14ac:dyDescent="0.25">
      <c r="G962" s="35">
        <v>41060</v>
      </c>
      <c r="H962" s="36">
        <v>0.29166666666666669</v>
      </c>
      <c r="I962" s="27">
        <f t="shared" si="67"/>
        <v>41060.291666666664</v>
      </c>
      <c r="J962" s="29">
        <v>146.863</v>
      </c>
      <c r="K962" s="27">
        <f>'Barometric Data'!B965+'Barometric Data'!C965</f>
        <v>41060.291666666664</v>
      </c>
      <c r="L962" s="28">
        <f t="shared" si="66"/>
        <v>0</v>
      </c>
      <c r="M962" s="29">
        <f>'Barometric Data'!E965</f>
        <v>2.8971</v>
      </c>
      <c r="N962" s="29">
        <f t="shared" si="65"/>
        <v>143.9659</v>
      </c>
      <c r="O962" s="49">
        <f t="shared" si="64"/>
        <v>342.20056</v>
      </c>
      <c r="P962" s="49"/>
      <c r="Q962" s="29">
        <v>17.338000000000001</v>
      </c>
      <c r="R962" s="39" t="s">
        <v>34</v>
      </c>
      <c r="S962" s="18"/>
    </row>
    <row r="963" spans="7:19" x14ac:dyDescent="0.25">
      <c r="G963" s="35">
        <v>41060</v>
      </c>
      <c r="H963" s="36">
        <v>0.54166666666666663</v>
      </c>
      <c r="I963" s="27">
        <f t="shared" si="67"/>
        <v>41060.541666666664</v>
      </c>
      <c r="J963" s="29">
        <v>146.83600000000001</v>
      </c>
      <c r="K963" s="27">
        <f>'Barometric Data'!B966+'Barometric Data'!C966</f>
        <v>41060.541666666664</v>
      </c>
      <c r="L963" s="28">
        <f t="shared" si="66"/>
        <v>0</v>
      </c>
      <c r="M963" s="29">
        <f>'Barometric Data'!E966</f>
        <v>2.8936000000000002</v>
      </c>
      <c r="N963" s="29">
        <f t="shared" si="65"/>
        <v>143.94240000000002</v>
      </c>
      <c r="O963" s="49">
        <f t="shared" si="64"/>
        <v>342.22406000000001</v>
      </c>
      <c r="P963" s="49"/>
      <c r="Q963" s="29">
        <v>17.338000000000001</v>
      </c>
      <c r="R963" s="39" t="s">
        <v>34</v>
      </c>
      <c r="S963" s="18"/>
    </row>
    <row r="964" spans="7:19" x14ac:dyDescent="0.25">
      <c r="G964" s="35">
        <v>41060</v>
      </c>
      <c r="H964" s="36">
        <v>0.79166666666666663</v>
      </c>
      <c r="I964" s="27">
        <f t="shared" si="67"/>
        <v>41060.791666666664</v>
      </c>
      <c r="J964" s="29">
        <v>146.774</v>
      </c>
      <c r="K964" s="27">
        <f>'Barometric Data'!B967+'Barometric Data'!C967</f>
        <v>41060.791666666664</v>
      </c>
      <c r="L964" s="28">
        <f t="shared" si="66"/>
        <v>0</v>
      </c>
      <c r="M964" s="29">
        <f>'Barometric Data'!E967</f>
        <v>2.7591000000000001</v>
      </c>
      <c r="N964" s="29">
        <f t="shared" si="65"/>
        <v>144.01490000000001</v>
      </c>
      <c r="O964" s="49">
        <f t="shared" ref="O964:O1027" si="68">AVERAGE($D$5:$D$9)-N964</f>
        <v>342.15156000000002</v>
      </c>
      <c r="P964" s="49"/>
      <c r="Q964" s="29">
        <v>17.327999999999999</v>
      </c>
      <c r="R964" s="39" t="s">
        <v>34</v>
      </c>
      <c r="S964" s="18"/>
    </row>
    <row r="965" spans="7:19" x14ac:dyDescent="0.25">
      <c r="G965" s="35">
        <v>41061</v>
      </c>
      <c r="H965" s="36">
        <v>4.1666666666666664E-2</v>
      </c>
      <c r="I965" s="27">
        <f t="shared" si="67"/>
        <v>41061.041666666664</v>
      </c>
      <c r="J965" s="29">
        <v>146.77600000000001</v>
      </c>
      <c r="K965" s="27">
        <f>'Barometric Data'!B968+'Barometric Data'!C968</f>
        <v>41061.041666666664</v>
      </c>
      <c r="L965" s="28">
        <f t="shared" si="66"/>
        <v>0</v>
      </c>
      <c r="M965" s="29">
        <f>'Barometric Data'!E968</f>
        <v>2.7639</v>
      </c>
      <c r="N965" s="29">
        <f t="shared" si="65"/>
        <v>144.0121</v>
      </c>
      <c r="O965" s="49">
        <f t="shared" si="68"/>
        <v>342.15436</v>
      </c>
      <c r="P965" s="49"/>
      <c r="Q965" s="29">
        <v>17.344000000000001</v>
      </c>
      <c r="R965" s="39" t="s">
        <v>34</v>
      </c>
      <c r="S965" s="18"/>
    </row>
    <row r="966" spans="7:19" x14ac:dyDescent="0.25">
      <c r="G966" s="35">
        <v>41061</v>
      </c>
      <c r="H966" s="36">
        <v>0.29166666666666669</v>
      </c>
      <c r="I966" s="27">
        <f t="shared" si="67"/>
        <v>41061.291666666664</v>
      </c>
      <c r="J966" s="29">
        <v>146.76900000000001</v>
      </c>
      <c r="K966" s="27">
        <f>'Barometric Data'!B969+'Barometric Data'!C969</f>
        <v>41061.291666666664</v>
      </c>
      <c r="L966" s="28">
        <f t="shared" si="66"/>
        <v>0</v>
      </c>
      <c r="M966" s="29">
        <f>'Barometric Data'!E969</f>
        <v>2.7547000000000001</v>
      </c>
      <c r="N966" s="29">
        <f t="shared" si="65"/>
        <v>144.01429999999999</v>
      </c>
      <c r="O966" s="49">
        <f t="shared" si="68"/>
        <v>342.15216000000004</v>
      </c>
      <c r="P966" s="49"/>
      <c r="Q966" s="29">
        <v>17.337</v>
      </c>
      <c r="R966" s="39" t="s">
        <v>34</v>
      </c>
      <c r="S966" s="18"/>
    </row>
    <row r="967" spans="7:19" x14ac:dyDescent="0.25">
      <c r="G967" s="35">
        <v>41061</v>
      </c>
      <c r="H967" s="36">
        <v>0.54166666666666663</v>
      </c>
      <c r="I967" s="27">
        <f t="shared" si="67"/>
        <v>41061.541666666664</v>
      </c>
      <c r="J967" s="29">
        <v>146.70699999999999</v>
      </c>
      <c r="K967" s="27">
        <f>'Barometric Data'!B970+'Barometric Data'!C970</f>
        <v>41061.541666666664</v>
      </c>
      <c r="L967" s="28">
        <f t="shared" si="66"/>
        <v>0</v>
      </c>
      <c r="M967" s="29">
        <f>'Barometric Data'!E970</f>
        <v>2.7338</v>
      </c>
      <c r="N967" s="29">
        <f t="shared" si="65"/>
        <v>143.97319999999999</v>
      </c>
      <c r="O967" s="49">
        <f t="shared" si="68"/>
        <v>342.19326000000001</v>
      </c>
      <c r="P967" s="49"/>
      <c r="Q967" s="29">
        <v>17.34</v>
      </c>
      <c r="R967" s="39" t="s">
        <v>34</v>
      </c>
      <c r="S967" s="18"/>
    </row>
    <row r="968" spans="7:19" x14ac:dyDescent="0.25">
      <c r="G968" s="35">
        <v>41061</v>
      </c>
      <c r="H968" s="36">
        <v>0.79166666666666663</v>
      </c>
      <c r="I968" s="27">
        <f t="shared" si="67"/>
        <v>41061.791666666664</v>
      </c>
      <c r="J968" s="29">
        <v>146.67599999999999</v>
      </c>
      <c r="K968" s="27">
        <f>'Barometric Data'!B971+'Barometric Data'!C971</f>
        <v>41061.791666666664</v>
      </c>
      <c r="L968" s="28">
        <f t="shared" si="66"/>
        <v>0</v>
      </c>
      <c r="M968" s="29">
        <f>'Barometric Data'!E971</f>
        <v>2.5813999999999999</v>
      </c>
      <c r="N968" s="29">
        <f t="shared" si="65"/>
        <v>144.09459999999999</v>
      </c>
      <c r="O968" s="49">
        <f t="shared" si="68"/>
        <v>342.07186000000002</v>
      </c>
      <c r="P968" s="49"/>
      <c r="Q968" s="29">
        <v>17.329999999999998</v>
      </c>
      <c r="R968" s="39" t="s">
        <v>34</v>
      </c>
      <c r="S968" s="18"/>
    </row>
    <row r="969" spans="7:19" x14ac:dyDescent="0.25">
      <c r="G969" s="35">
        <v>41062</v>
      </c>
      <c r="H969" s="36">
        <v>4.1666666666666664E-2</v>
      </c>
      <c r="I969" s="27">
        <f t="shared" si="67"/>
        <v>41062.041666666664</v>
      </c>
      <c r="J969" s="29">
        <v>146.614</v>
      </c>
      <c r="K969" s="27">
        <f>'Barometric Data'!B972+'Barometric Data'!C972</f>
        <v>41062.041666666664</v>
      </c>
      <c r="L969" s="28">
        <f t="shared" si="66"/>
        <v>0</v>
      </c>
      <c r="M969" s="29">
        <f>'Barometric Data'!E972</f>
        <v>2.5175000000000001</v>
      </c>
      <c r="N969" s="29">
        <f t="shared" si="65"/>
        <v>144.09649999999999</v>
      </c>
      <c r="O969" s="49">
        <f t="shared" si="68"/>
        <v>342.06996000000004</v>
      </c>
      <c r="P969" s="49"/>
      <c r="Q969" s="29">
        <v>17.323</v>
      </c>
      <c r="R969" s="39" t="s">
        <v>34</v>
      </c>
      <c r="S969" s="18"/>
    </row>
    <row r="970" spans="7:19" x14ac:dyDescent="0.25">
      <c r="G970" s="35">
        <v>41062</v>
      </c>
      <c r="H970" s="36">
        <v>0.29166666666666669</v>
      </c>
      <c r="I970" s="27">
        <f t="shared" si="67"/>
        <v>41062.291666666664</v>
      </c>
      <c r="J970" s="29">
        <v>146.626</v>
      </c>
      <c r="K970" s="27">
        <f>'Barometric Data'!B973+'Barometric Data'!C973</f>
        <v>41062.291666666664</v>
      </c>
      <c r="L970" s="28">
        <f t="shared" si="66"/>
        <v>0</v>
      </c>
      <c r="M970" s="29">
        <f>'Barometric Data'!E973</f>
        <v>2.5122</v>
      </c>
      <c r="N970" s="29">
        <f t="shared" si="65"/>
        <v>144.1138</v>
      </c>
      <c r="O970" s="49">
        <f t="shared" si="68"/>
        <v>342.05266000000006</v>
      </c>
      <c r="P970" s="49"/>
      <c r="Q970" s="29">
        <v>17.338000000000001</v>
      </c>
      <c r="R970" s="39" t="s">
        <v>34</v>
      </c>
      <c r="S970" s="18"/>
    </row>
    <row r="971" spans="7:19" x14ac:dyDescent="0.25">
      <c r="G971" s="35">
        <v>41062</v>
      </c>
      <c r="H971" s="36">
        <v>0.54166666666666663</v>
      </c>
      <c r="I971" s="27">
        <f t="shared" si="67"/>
        <v>41062.541666666664</v>
      </c>
      <c r="J971" s="29">
        <v>146.59100000000001</v>
      </c>
      <c r="K971" s="27">
        <f>'Barometric Data'!B974+'Barometric Data'!C974</f>
        <v>41062.541666666664</v>
      </c>
      <c r="L971" s="28">
        <f t="shared" si="66"/>
        <v>0</v>
      </c>
      <c r="M971" s="29">
        <f>'Barometric Data'!E974</f>
        <v>2.5548000000000002</v>
      </c>
      <c r="N971" s="29">
        <f t="shared" si="65"/>
        <v>144.03620000000001</v>
      </c>
      <c r="O971" s="49">
        <f t="shared" si="68"/>
        <v>342.13026000000002</v>
      </c>
      <c r="P971" s="49"/>
      <c r="Q971" s="29">
        <v>17.329000000000001</v>
      </c>
      <c r="R971" s="39" t="s">
        <v>34</v>
      </c>
      <c r="S971" s="18"/>
    </row>
    <row r="972" spans="7:19" x14ac:dyDescent="0.25">
      <c r="G972" s="35">
        <v>41062</v>
      </c>
      <c r="H972" s="36">
        <v>0.79166666666666663</v>
      </c>
      <c r="I972" s="27">
        <f t="shared" si="67"/>
        <v>41062.791666666664</v>
      </c>
      <c r="J972" s="29">
        <v>146.61000000000001</v>
      </c>
      <c r="K972" s="27">
        <f>'Barometric Data'!B975+'Barometric Data'!C975</f>
        <v>41062.791666666664</v>
      </c>
      <c r="L972" s="28">
        <f t="shared" si="66"/>
        <v>0</v>
      </c>
      <c r="M972" s="29">
        <f>'Barometric Data'!E975</f>
        <v>2.4929999999999999</v>
      </c>
      <c r="N972" s="29">
        <f t="shared" si="65"/>
        <v>144.11700000000002</v>
      </c>
      <c r="O972" s="49">
        <f t="shared" si="68"/>
        <v>342.04946000000001</v>
      </c>
      <c r="P972" s="49"/>
      <c r="Q972" s="29">
        <v>17.347000000000001</v>
      </c>
      <c r="R972" s="39" t="s">
        <v>34</v>
      </c>
      <c r="S972" s="18"/>
    </row>
    <row r="973" spans="7:19" x14ac:dyDescent="0.25">
      <c r="G973" s="35">
        <v>41063</v>
      </c>
      <c r="H973" s="36">
        <v>4.1666666666666664E-2</v>
      </c>
      <c r="I973" s="27">
        <f t="shared" si="67"/>
        <v>41063.041666666664</v>
      </c>
      <c r="J973" s="29">
        <v>146.655</v>
      </c>
      <c r="K973" s="27">
        <f>'Barometric Data'!B976+'Barometric Data'!C976</f>
        <v>41063.041666666664</v>
      </c>
      <c r="L973" s="28">
        <f t="shared" si="66"/>
        <v>0</v>
      </c>
      <c r="M973" s="29">
        <f>'Barometric Data'!E976</f>
        <v>2.5714000000000001</v>
      </c>
      <c r="N973" s="29">
        <f t="shared" si="65"/>
        <v>144.08359999999999</v>
      </c>
      <c r="O973" s="49">
        <f t="shared" si="68"/>
        <v>342.08286000000004</v>
      </c>
      <c r="P973" s="49"/>
      <c r="Q973" s="29">
        <v>17.341999999999999</v>
      </c>
      <c r="R973" s="39" t="s">
        <v>34</v>
      </c>
      <c r="S973" s="18"/>
    </row>
    <row r="974" spans="7:19" x14ac:dyDescent="0.25">
      <c r="G974" s="35">
        <v>41063</v>
      </c>
      <c r="H974" s="36">
        <v>0.29166666666666669</v>
      </c>
      <c r="I974" s="27">
        <f t="shared" si="67"/>
        <v>41063.291666666664</v>
      </c>
      <c r="J974" s="29">
        <v>146.684</v>
      </c>
      <c r="K974" s="27">
        <f>'Barometric Data'!B977+'Barometric Data'!C977</f>
        <v>41063.291666666664</v>
      </c>
      <c r="L974" s="28">
        <f t="shared" si="66"/>
        <v>0</v>
      </c>
      <c r="M974" s="29">
        <f>'Barometric Data'!E977</f>
        <v>2.605</v>
      </c>
      <c r="N974" s="29">
        <f t="shared" si="65"/>
        <v>144.07900000000001</v>
      </c>
      <c r="O974" s="49">
        <f t="shared" si="68"/>
        <v>342.08746000000002</v>
      </c>
      <c r="P974" s="49"/>
      <c r="Q974" s="29">
        <v>17.337</v>
      </c>
      <c r="R974" s="39" t="s">
        <v>34</v>
      </c>
      <c r="S974" s="18"/>
    </row>
    <row r="975" spans="7:19" x14ac:dyDescent="0.25">
      <c r="G975" s="35">
        <v>41063</v>
      </c>
      <c r="H975" s="36">
        <v>0.54166666666666663</v>
      </c>
      <c r="I975" s="27">
        <f t="shared" si="67"/>
        <v>41063.541666666664</v>
      </c>
      <c r="J975" s="29">
        <v>146.65299999999999</v>
      </c>
      <c r="K975" s="27">
        <f>'Barometric Data'!B978+'Barometric Data'!C978</f>
        <v>41063.541666666664</v>
      </c>
      <c r="L975" s="28">
        <f t="shared" si="66"/>
        <v>0</v>
      </c>
      <c r="M975" s="29">
        <f>'Barometric Data'!E978</f>
        <v>2.6372</v>
      </c>
      <c r="N975" s="29">
        <f t="shared" si="65"/>
        <v>144.01579999999998</v>
      </c>
      <c r="O975" s="49">
        <f t="shared" si="68"/>
        <v>342.15066000000002</v>
      </c>
      <c r="P975" s="49"/>
      <c r="Q975" s="29">
        <v>17.350999999999999</v>
      </c>
      <c r="R975" s="39" t="s">
        <v>34</v>
      </c>
      <c r="S975" s="18"/>
    </row>
    <row r="976" spans="7:19" x14ac:dyDescent="0.25">
      <c r="G976" s="35">
        <v>41063</v>
      </c>
      <c r="H976" s="36">
        <v>0.79166666666666663</v>
      </c>
      <c r="I976" s="27">
        <f t="shared" si="67"/>
        <v>41063.791666666664</v>
      </c>
      <c r="J976" s="29">
        <v>146.60400000000001</v>
      </c>
      <c r="K976" s="27">
        <f>'Barometric Data'!B979+'Barometric Data'!C979</f>
        <v>41063.791666666664</v>
      </c>
      <c r="L976" s="28">
        <f t="shared" si="66"/>
        <v>0</v>
      </c>
      <c r="M976" s="29">
        <f>'Barometric Data'!E979</f>
        <v>2.4897999999999998</v>
      </c>
      <c r="N976" s="29">
        <f t="shared" si="65"/>
        <v>144.11420000000001</v>
      </c>
      <c r="O976" s="49">
        <f t="shared" si="68"/>
        <v>342.05226000000005</v>
      </c>
      <c r="P976" s="49"/>
      <c r="Q976" s="29">
        <v>17.326000000000001</v>
      </c>
      <c r="R976" s="39" t="s">
        <v>34</v>
      </c>
      <c r="S976" s="18"/>
    </row>
    <row r="977" spans="7:19" x14ac:dyDescent="0.25">
      <c r="G977" s="35">
        <v>41064</v>
      </c>
      <c r="H977" s="36">
        <v>4.1666666666666664E-2</v>
      </c>
      <c r="I977" s="27">
        <f t="shared" si="67"/>
        <v>41064.041666666664</v>
      </c>
      <c r="J977" s="29">
        <v>146.61600000000001</v>
      </c>
      <c r="K977" s="27">
        <f>'Barometric Data'!B980+'Barometric Data'!C980</f>
        <v>41064.041666666664</v>
      </c>
      <c r="L977" s="28">
        <f t="shared" si="66"/>
        <v>0</v>
      </c>
      <c r="M977" s="29">
        <f>'Barometric Data'!E980</f>
        <v>2.5110000000000001</v>
      </c>
      <c r="N977" s="29">
        <f t="shared" si="65"/>
        <v>144.10500000000002</v>
      </c>
      <c r="O977" s="49">
        <f t="shared" si="68"/>
        <v>342.06146000000001</v>
      </c>
      <c r="P977" s="49"/>
      <c r="Q977" s="29">
        <v>17.343</v>
      </c>
      <c r="R977" s="39" t="s">
        <v>34</v>
      </c>
      <c r="S977" s="18"/>
    </row>
    <row r="978" spans="7:19" x14ac:dyDescent="0.25">
      <c r="G978" s="35">
        <v>41064</v>
      </c>
      <c r="H978" s="36">
        <v>0.29166666666666669</v>
      </c>
      <c r="I978" s="27">
        <f t="shared" si="67"/>
        <v>41064.291666666664</v>
      </c>
      <c r="J978" s="29">
        <v>146.63900000000001</v>
      </c>
      <c r="K978" s="27">
        <f>'Barometric Data'!B981+'Barometric Data'!C981</f>
        <v>41064.291666666664</v>
      </c>
      <c r="L978" s="28">
        <f t="shared" si="66"/>
        <v>0</v>
      </c>
      <c r="M978" s="29">
        <f>'Barometric Data'!E981</f>
        <v>2.5312999999999999</v>
      </c>
      <c r="N978" s="29">
        <f t="shared" si="65"/>
        <v>144.10770000000002</v>
      </c>
      <c r="O978" s="49">
        <f t="shared" si="68"/>
        <v>342.05876000000001</v>
      </c>
      <c r="P978" s="49"/>
      <c r="Q978" s="29">
        <v>17.334</v>
      </c>
      <c r="R978" s="39" t="s">
        <v>34</v>
      </c>
      <c r="S978" s="18"/>
    </row>
    <row r="979" spans="7:19" x14ac:dyDescent="0.25">
      <c r="G979" s="35">
        <v>41064</v>
      </c>
      <c r="H979" s="36">
        <v>0.54166666666666663</v>
      </c>
      <c r="I979" s="27">
        <f t="shared" si="67"/>
        <v>41064.541666666664</v>
      </c>
      <c r="J979" s="29">
        <v>146.523</v>
      </c>
      <c r="K979" s="27">
        <f>'Barometric Data'!B982+'Barometric Data'!C982</f>
        <v>41064.541666666664</v>
      </c>
      <c r="L979" s="28">
        <f t="shared" si="66"/>
        <v>0</v>
      </c>
      <c r="M979" s="29">
        <f>'Barometric Data'!E982</f>
        <v>2.4361000000000002</v>
      </c>
      <c r="N979" s="29">
        <f t="shared" si="65"/>
        <v>144.08689999999999</v>
      </c>
      <c r="O979" s="49">
        <f t="shared" si="68"/>
        <v>342.07956000000001</v>
      </c>
      <c r="P979" s="49"/>
      <c r="Q979" s="29">
        <v>17.344999999999999</v>
      </c>
      <c r="R979" s="39" t="s">
        <v>34</v>
      </c>
      <c r="S979" s="18"/>
    </row>
    <row r="980" spans="7:19" x14ac:dyDescent="0.25">
      <c r="G980" s="35">
        <v>41064</v>
      </c>
      <c r="H980" s="36">
        <v>0.79166666666666663</v>
      </c>
      <c r="I980" s="27">
        <f t="shared" si="67"/>
        <v>41064.791666666664</v>
      </c>
      <c r="J980" s="29">
        <v>146.45400000000001</v>
      </c>
      <c r="K980" s="27">
        <f>'Barometric Data'!B983+'Barometric Data'!C983</f>
        <v>41064.791666666664</v>
      </c>
      <c r="L980" s="28">
        <f t="shared" si="66"/>
        <v>0</v>
      </c>
      <c r="M980" s="29">
        <f>'Barometric Data'!E983</f>
        <v>2.2351999999999999</v>
      </c>
      <c r="N980" s="29">
        <f t="shared" si="65"/>
        <v>144.21880000000002</v>
      </c>
      <c r="O980" s="49">
        <f t="shared" si="68"/>
        <v>341.94766000000004</v>
      </c>
      <c r="P980" s="49"/>
      <c r="Q980" s="29">
        <v>17.321999999999999</v>
      </c>
      <c r="R980" s="39" t="s">
        <v>34</v>
      </c>
      <c r="S980" s="18"/>
    </row>
    <row r="981" spans="7:19" x14ac:dyDescent="0.25">
      <c r="G981" s="35">
        <v>41065</v>
      </c>
      <c r="H981" s="36">
        <v>4.1666666666666664E-2</v>
      </c>
      <c r="I981" s="27">
        <f t="shared" si="67"/>
        <v>41065.041666666664</v>
      </c>
      <c r="J981" s="29">
        <v>146.63</v>
      </c>
      <c r="K981" s="27">
        <f>'Barometric Data'!B984+'Barometric Data'!C984</f>
        <v>41065.041666666664</v>
      </c>
      <c r="L981" s="28">
        <f t="shared" si="66"/>
        <v>0</v>
      </c>
      <c r="M981" s="29">
        <f>'Barometric Data'!E984</f>
        <v>2.5242</v>
      </c>
      <c r="N981" s="29">
        <f t="shared" si="65"/>
        <v>144.10579999999999</v>
      </c>
      <c r="O981" s="49">
        <f t="shared" si="68"/>
        <v>342.06066000000004</v>
      </c>
      <c r="P981" s="49"/>
      <c r="Q981" s="29">
        <v>17.349</v>
      </c>
      <c r="R981" s="39" t="s">
        <v>34</v>
      </c>
      <c r="S981" s="18"/>
    </row>
    <row r="982" spans="7:19" x14ac:dyDescent="0.25">
      <c r="G982" s="35">
        <v>41065</v>
      </c>
      <c r="H982" s="36">
        <v>0.29166666666666669</v>
      </c>
      <c r="I982" s="27">
        <f t="shared" si="67"/>
        <v>41065.291666666664</v>
      </c>
      <c r="J982" s="29">
        <v>146.636</v>
      </c>
      <c r="K982" s="27">
        <f>'Barometric Data'!B985+'Barometric Data'!C985</f>
        <v>41065.291666666664</v>
      </c>
      <c r="L982" s="28">
        <f t="shared" si="66"/>
        <v>0</v>
      </c>
      <c r="M982" s="29">
        <f>'Barometric Data'!E985</f>
        <v>2.5392999999999999</v>
      </c>
      <c r="N982" s="29">
        <f t="shared" si="65"/>
        <v>144.0967</v>
      </c>
      <c r="O982" s="49">
        <f t="shared" si="68"/>
        <v>342.06976000000003</v>
      </c>
      <c r="P982" s="49"/>
      <c r="Q982" s="29">
        <v>17.34</v>
      </c>
      <c r="R982" s="39" t="s">
        <v>34</v>
      </c>
      <c r="S982" s="18"/>
    </row>
    <row r="983" spans="7:19" x14ac:dyDescent="0.25">
      <c r="G983" s="35">
        <v>41065</v>
      </c>
      <c r="H983" s="36">
        <v>0.54166666666666663</v>
      </c>
      <c r="I983" s="27">
        <f t="shared" si="67"/>
        <v>41065.541666666664</v>
      </c>
      <c r="J983" s="29">
        <v>146.63999999999999</v>
      </c>
      <c r="K983" s="27">
        <f>'Barometric Data'!B986+'Barometric Data'!C986</f>
        <v>41065.541666666664</v>
      </c>
      <c r="L983" s="28">
        <f t="shared" si="66"/>
        <v>0</v>
      </c>
      <c r="M983" s="29">
        <f>'Barometric Data'!E986</f>
        <v>2.6202000000000001</v>
      </c>
      <c r="N983" s="29">
        <f t="shared" si="65"/>
        <v>144.01979999999998</v>
      </c>
      <c r="O983" s="49">
        <f t="shared" si="68"/>
        <v>342.14666000000005</v>
      </c>
      <c r="P983" s="49"/>
      <c r="Q983" s="29">
        <v>17.337</v>
      </c>
      <c r="R983" s="39" t="s">
        <v>34</v>
      </c>
      <c r="S983" s="18"/>
    </row>
    <row r="984" spans="7:19" x14ac:dyDescent="0.25">
      <c r="G984" s="35">
        <v>41065</v>
      </c>
      <c r="H984" s="36">
        <v>0.79166666666666663</v>
      </c>
      <c r="I984" s="27">
        <f t="shared" si="67"/>
        <v>41065.791666666664</v>
      </c>
      <c r="J984" s="29">
        <v>146.726</v>
      </c>
      <c r="K984" s="27">
        <f>'Barometric Data'!B987+'Barometric Data'!C987</f>
        <v>41065.791666666664</v>
      </c>
      <c r="L984" s="28">
        <f t="shared" si="66"/>
        <v>0</v>
      </c>
      <c r="M984" s="29">
        <f>'Barometric Data'!E987</f>
        <v>2.7183000000000002</v>
      </c>
      <c r="N984" s="29">
        <f t="shared" si="65"/>
        <v>144.0077</v>
      </c>
      <c r="O984" s="49">
        <f t="shared" si="68"/>
        <v>342.15876000000003</v>
      </c>
      <c r="P984" s="49"/>
      <c r="Q984" s="29">
        <v>17.347000000000001</v>
      </c>
      <c r="R984" s="39" t="s">
        <v>34</v>
      </c>
      <c r="S984" s="18"/>
    </row>
    <row r="985" spans="7:19" x14ac:dyDescent="0.25">
      <c r="G985" s="35">
        <v>41066</v>
      </c>
      <c r="H985" s="36">
        <v>4.1666666666666664E-2</v>
      </c>
      <c r="I985" s="27">
        <f t="shared" si="67"/>
        <v>41066.041666666664</v>
      </c>
      <c r="J985" s="29">
        <v>146.81700000000001</v>
      </c>
      <c r="K985" s="27">
        <f>'Barometric Data'!B988+'Barometric Data'!C988</f>
        <v>41066.041666666664</v>
      </c>
      <c r="L985" s="28">
        <f t="shared" si="66"/>
        <v>0</v>
      </c>
      <c r="M985" s="29">
        <f>'Barometric Data'!E988</f>
        <v>2.8195999999999999</v>
      </c>
      <c r="N985" s="29">
        <f t="shared" si="65"/>
        <v>143.9974</v>
      </c>
      <c r="O985" s="49">
        <f t="shared" si="68"/>
        <v>342.16906000000006</v>
      </c>
      <c r="P985" s="49"/>
      <c r="Q985" s="29">
        <v>17.344000000000001</v>
      </c>
      <c r="R985" s="39" t="s">
        <v>34</v>
      </c>
      <c r="S985" s="18"/>
    </row>
    <row r="986" spans="7:19" x14ac:dyDescent="0.25">
      <c r="G986" s="35">
        <v>41066</v>
      </c>
      <c r="H986" s="36">
        <v>0.29166666666666669</v>
      </c>
      <c r="I986" s="27">
        <f t="shared" si="67"/>
        <v>41066.291666666664</v>
      </c>
      <c r="J986" s="29">
        <v>146.85</v>
      </c>
      <c r="K986" s="27">
        <f>'Barometric Data'!B989+'Barometric Data'!C989</f>
        <v>41066.291666666664</v>
      </c>
      <c r="L986" s="28">
        <f t="shared" si="66"/>
        <v>0</v>
      </c>
      <c r="M986" s="29">
        <f>'Barometric Data'!E989</f>
        <v>2.8803000000000001</v>
      </c>
      <c r="N986" s="29">
        <f t="shared" ref="N986:N1049" si="69">J986-M986</f>
        <v>143.96969999999999</v>
      </c>
      <c r="O986" s="49">
        <f t="shared" si="68"/>
        <v>342.19676000000004</v>
      </c>
      <c r="P986" s="49"/>
      <c r="Q986" s="29">
        <v>17.34</v>
      </c>
      <c r="R986" s="39" t="s">
        <v>34</v>
      </c>
      <c r="S986" s="18"/>
    </row>
    <row r="987" spans="7:19" x14ac:dyDescent="0.25">
      <c r="G987" s="35">
        <v>41066</v>
      </c>
      <c r="H987" s="36">
        <v>0.54166666666666663</v>
      </c>
      <c r="I987" s="27">
        <f t="shared" si="67"/>
        <v>41066.541666666664</v>
      </c>
      <c r="J987" s="29">
        <v>146.798</v>
      </c>
      <c r="K987" s="27">
        <f>'Barometric Data'!B990+'Barometric Data'!C990</f>
        <v>41066.541666666664</v>
      </c>
      <c r="L987" s="28">
        <f t="shared" si="66"/>
        <v>0</v>
      </c>
      <c r="M987" s="29">
        <f>'Barometric Data'!E990</f>
        <v>2.8788999999999998</v>
      </c>
      <c r="N987" s="29">
        <f t="shared" si="69"/>
        <v>143.91910000000001</v>
      </c>
      <c r="O987" s="49">
        <f t="shared" si="68"/>
        <v>342.24736000000001</v>
      </c>
      <c r="P987" s="49"/>
      <c r="Q987" s="29">
        <v>17.341999999999999</v>
      </c>
      <c r="R987" s="39" t="s">
        <v>34</v>
      </c>
      <c r="S987" s="18"/>
    </row>
    <row r="988" spans="7:19" x14ac:dyDescent="0.25">
      <c r="G988" s="35">
        <v>41066</v>
      </c>
      <c r="H988" s="36">
        <v>0.79166666666666663</v>
      </c>
      <c r="I988" s="27">
        <f t="shared" si="67"/>
        <v>41066.791666666664</v>
      </c>
      <c r="J988" s="29">
        <v>146.773</v>
      </c>
      <c r="K988" s="27">
        <f>'Barometric Data'!B991+'Barometric Data'!C991</f>
        <v>41066.791666666664</v>
      </c>
      <c r="L988" s="28">
        <f t="shared" si="66"/>
        <v>0</v>
      </c>
      <c r="M988" s="29">
        <f>'Barometric Data'!E991</f>
        <v>2.8178000000000001</v>
      </c>
      <c r="N988" s="29">
        <f t="shared" si="69"/>
        <v>143.95519999999999</v>
      </c>
      <c r="O988" s="49">
        <f t="shared" si="68"/>
        <v>342.21126000000004</v>
      </c>
      <c r="P988" s="49"/>
      <c r="Q988" s="29">
        <v>17.334</v>
      </c>
      <c r="R988" s="39" t="s">
        <v>34</v>
      </c>
      <c r="S988" s="18"/>
    </row>
    <row r="989" spans="7:19" x14ac:dyDescent="0.25">
      <c r="G989" s="35">
        <v>41067</v>
      </c>
      <c r="H989" s="36">
        <v>4.1666666666666664E-2</v>
      </c>
      <c r="I989" s="27">
        <f t="shared" si="67"/>
        <v>41067.041666666664</v>
      </c>
      <c r="J989" s="29">
        <v>146.79900000000001</v>
      </c>
      <c r="K989" s="27">
        <f>'Barometric Data'!B992+'Barometric Data'!C992</f>
        <v>41067.041666666664</v>
      </c>
      <c r="L989" s="28">
        <f t="shared" si="66"/>
        <v>0</v>
      </c>
      <c r="M989" s="29">
        <f>'Barometric Data'!E992</f>
        <v>2.8207</v>
      </c>
      <c r="N989" s="29">
        <f t="shared" si="69"/>
        <v>143.97830000000002</v>
      </c>
      <c r="O989" s="49">
        <f t="shared" si="68"/>
        <v>342.18816000000004</v>
      </c>
      <c r="P989" s="49"/>
      <c r="Q989" s="29">
        <v>17.34</v>
      </c>
      <c r="R989" s="39" t="s">
        <v>34</v>
      </c>
      <c r="S989" s="18"/>
    </row>
    <row r="990" spans="7:19" x14ac:dyDescent="0.25">
      <c r="G990" s="35">
        <v>41067</v>
      </c>
      <c r="H990" s="36">
        <v>0.29166666666666669</v>
      </c>
      <c r="I990" s="27">
        <f t="shared" si="67"/>
        <v>41067.291666666664</v>
      </c>
      <c r="J990" s="29">
        <v>146.786</v>
      </c>
      <c r="K990" s="27">
        <f>'Barometric Data'!B993+'Barometric Data'!C993</f>
        <v>41067.291666666664</v>
      </c>
      <c r="L990" s="28">
        <f t="shared" si="66"/>
        <v>0</v>
      </c>
      <c r="M990" s="29">
        <f>'Barometric Data'!E993</f>
        <v>2.7974999999999999</v>
      </c>
      <c r="N990" s="29">
        <f t="shared" si="69"/>
        <v>143.98849999999999</v>
      </c>
      <c r="O990" s="49">
        <f t="shared" si="68"/>
        <v>342.17796000000004</v>
      </c>
      <c r="P990" s="49"/>
      <c r="Q990" s="29">
        <v>17.344000000000001</v>
      </c>
      <c r="R990" s="39" t="s">
        <v>34</v>
      </c>
      <c r="S990" s="18"/>
    </row>
    <row r="991" spans="7:19" x14ac:dyDescent="0.25">
      <c r="G991" s="35">
        <v>41067</v>
      </c>
      <c r="H991" s="36">
        <v>0.54166666666666663</v>
      </c>
      <c r="I991" s="27">
        <f t="shared" si="67"/>
        <v>41067.541666666664</v>
      </c>
      <c r="J991" s="29">
        <v>146.708</v>
      </c>
      <c r="K991" s="27">
        <f>'Barometric Data'!B994+'Barometric Data'!C994</f>
        <v>41067.541666666664</v>
      </c>
      <c r="L991" s="28">
        <f t="shared" si="66"/>
        <v>0</v>
      </c>
      <c r="M991" s="29">
        <f>'Barometric Data'!E994</f>
        <v>2.7262</v>
      </c>
      <c r="N991" s="29">
        <f t="shared" si="69"/>
        <v>143.98179999999999</v>
      </c>
      <c r="O991" s="49">
        <f t="shared" si="68"/>
        <v>342.18466000000001</v>
      </c>
      <c r="P991" s="49"/>
      <c r="Q991" s="29">
        <v>17.341999999999999</v>
      </c>
      <c r="R991" s="39" t="s">
        <v>34</v>
      </c>
      <c r="S991" s="18"/>
    </row>
    <row r="992" spans="7:19" x14ac:dyDescent="0.25">
      <c r="G992" s="35">
        <v>41067</v>
      </c>
      <c r="H992" s="36">
        <v>0.79166666666666663</v>
      </c>
      <c r="I992" s="27">
        <f t="shared" si="67"/>
        <v>41067.791666666664</v>
      </c>
      <c r="J992" s="29">
        <v>146.65100000000001</v>
      </c>
      <c r="K992" s="27">
        <f>'Barometric Data'!B995+'Barometric Data'!C995</f>
        <v>41067.791666666664</v>
      </c>
      <c r="L992" s="28">
        <f t="shared" si="66"/>
        <v>0</v>
      </c>
      <c r="M992" s="29">
        <f>'Barometric Data'!E995</f>
        <v>2.6153</v>
      </c>
      <c r="N992" s="29">
        <f t="shared" si="69"/>
        <v>144.03570000000002</v>
      </c>
      <c r="O992" s="49">
        <f t="shared" si="68"/>
        <v>342.13076000000001</v>
      </c>
      <c r="P992" s="49"/>
      <c r="Q992" s="29">
        <v>17.349</v>
      </c>
      <c r="R992" s="39" t="s">
        <v>34</v>
      </c>
      <c r="S992" s="18"/>
    </row>
    <row r="993" spans="7:19" x14ac:dyDescent="0.25">
      <c r="G993" s="35">
        <v>41068</v>
      </c>
      <c r="H993" s="36">
        <v>4.1666666666666664E-2</v>
      </c>
      <c r="I993" s="27">
        <f t="shared" si="67"/>
        <v>41068.041666666664</v>
      </c>
      <c r="J993" s="29">
        <v>146.66399999999999</v>
      </c>
      <c r="K993" s="27">
        <f>'Barometric Data'!B996+'Barometric Data'!C996</f>
        <v>41068.041666666664</v>
      </c>
      <c r="L993" s="28">
        <f t="shared" si="66"/>
        <v>0</v>
      </c>
      <c r="M993" s="29">
        <f>'Barometric Data'!E996</f>
        <v>2.6177999999999999</v>
      </c>
      <c r="N993" s="29">
        <f t="shared" si="69"/>
        <v>144.0462</v>
      </c>
      <c r="O993" s="49">
        <f t="shared" si="68"/>
        <v>342.12026000000003</v>
      </c>
      <c r="P993" s="49"/>
      <c r="Q993" s="29">
        <v>17.329000000000001</v>
      </c>
      <c r="R993" s="39" t="s">
        <v>34</v>
      </c>
      <c r="S993" s="18"/>
    </row>
    <row r="994" spans="7:19" x14ac:dyDescent="0.25">
      <c r="G994" s="35">
        <v>41068</v>
      </c>
      <c r="H994" s="36">
        <v>0.29166666666666669</v>
      </c>
      <c r="I994" s="27">
        <f t="shared" si="67"/>
        <v>41068.291666666664</v>
      </c>
      <c r="J994" s="29">
        <v>146.65799999999999</v>
      </c>
      <c r="K994" s="27">
        <f>'Barometric Data'!B997+'Barometric Data'!C997</f>
        <v>41068.291666666664</v>
      </c>
      <c r="L994" s="28">
        <f t="shared" si="66"/>
        <v>0</v>
      </c>
      <c r="M994" s="29">
        <f>'Barometric Data'!E997</f>
        <v>2.6187999999999998</v>
      </c>
      <c r="N994" s="29">
        <f t="shared" si="69"/>
        <v>144.03919999999999</v>
      </c>
      <c r="O994" s="49">
        <f t="shared" si="68"/>
        <v>342.12726000000004</v>
      </c>
      <c r="P994" s="49"/>
      <c r="Q994" s="29">
        <v>17.332999999999998</v>
      </c>
      <c r="R994" s="39" t="s">
        <v>34</v>
      </c>
      <c r="S994" s="18"/>
    </row>
    <row r="995" spans="7:19" x14ac:dyDescent="0.25">
      <c r="G995" s="35">
        <v>41068</v>
      </c>
      <c r="H995" s="36">
        <v>0.54166666666666663</v>
      </c>
      <c r="I995" s="27">
        <f t="shared" si="67"/>
        <v>41068.541666666664</v>
      </c>
      <c r="J995" s="29">
        <v>146.62200000000001</v>
      </c>
      <c r="K995" s="27">
        <f>'Barometric Data'!B998+'Barometric Data'!C998</f>
        <v>41068.541666666664</v>
      </c>
      <c r="L995" s="28">
        <f t="shared" si="66"/>
        <v>0</v>
      </c>
      <c r="M995" s="29">
        <f>'Barometric Data'!E998</f>
        <v>2.5750000000000002</v>
      </c>
      <c r="N995" s="29">
        <f t="shared" si="69"/>
        <v>144.04700000000003</v>
      </c>
      <c r="O995" s="49">
        <f t="shared" si="68"/>
        <v>342.11946</v>
      </c>
      <c r="P995" s="49"/>
      <c r="Q995" s="29">
        <v>17.334</v>
      </c>
      <c r="R995" s="39" t="s">
        <v>34</v>
      </c>
      <c r="S995" s="18"/>
    </row>
    <row r="996" spans="7:19" x14ac:dyDescent="0.25">
      <c r="G996" s="35">
        <v>41068</v>
      </c>
      <c r="H996" s="36">
        <v>0.79166666666666663</v>
      </c>
      <c r="I996" s="27">
        <f t="shared" si="67"/>
        <v>41068.791666666664</v>
      </c>
      <c r="J996" s="29">
        <v>146.58199999999999</v>
      </c>
      <c r="K996" s="27">
        <f>'Barometric Data'!B999+'Barometric Data'!C999</f>
        <v>41068.791666666664</v>
      </c>
      <c r="L996" s="28">
        <f t="shared" si="66"/>
        <v>0</v>
      </c>
      <c r="M996" s="29">
        <f>'Barometric Data'!E999</f>
        <v>2.5283000000000002</v>
      </c>
      <c r="N996" s="29">
        <f t="shared" si="69"/>
        <v>144.05369999999999</v>
      </c>
      <c r="O996" s="49">
        <f t="shared" si="68"/>
        <v>342.11276000000004</v>
      </c>
      <c r="P996" s="49"/>
      <c r="Q996" s="29">
        <v>17.34</v>
      </c>
      <c r="R996" s="39" t="s">
        <v>34</v>
      </c>
      <c r="S996" s="18"/>
    </row>
    <row r="997" spans="7:19" x14ac:dyDescent="0.25">
      <c r="G997" s="35">
        <v>41069</v>
      </c>
      <c r="H997" s="36">
        <v>4.1666666666666664E-2</v>
      </c>
      <c r="I997" s="27">
        <f t="shared" si="67"/>
        <v>41069.041666666664</v>
      </c>
      <c r="J997" s="29">
        <v>146.613</v>
      </c>
      <c r="K997" s="27">
        <f>'Barometric Data'!B1000+'Barometric Data'!C1000</f>
        <v>41069.041666666664</v>
      </c>
      <c r="L997" s="28">
        <f t="shared" ref="L997:L1060" si="70">K997-I997</f>
        <v>0</v>
      </c>
      <c r="M997" s="29">
        <f>'Barometric Data'!E1000</f>
        <v>2.5051000000000001</v>
      </c>
      <c r="N997" s="29">
        <f t="shared" si="69"/>
        <v>144.1079</v>
      </c>
      <c r="O997" s="49">
        <f t="shared" si="68"/>
        <v>342.05856000000006</v>
      </c>
      <c r="P997" s="49"/>
      <c r="Q997" s="29">
        <v>17.350000000000001</v>
      </c>
      <c r="R997" s="39" t="s">
        <v>34</v>
      </c>
      <c r="S997" s="18"/>
    </row>
    <row r="998" spans="7:19" x14ac:dyDescent="0.25">
      <c r="G998" s="35">
        <v>41069</v>
      </c>
      <c r="H998" s="36">
        <v>0.29166666666666669</v>
      </c>
      <c r="I998" s="27">
        <f t="shared" si="67"/>
        <v>41069.291666666664</v>
      </c>
      <c r="J998" s="29">
        <v>146.66</v>
      </c>
      <c r="K998" s="27">
        <f>'Barometric Data'!B1001+'Barometric Data'!C1001</f>
        <v>41069.291666666664</v>
      </c>
      <c r="L998" s="28">
        <f t="shared" si="70"/>
        <v>0</v>
      </c>
      <c r="M998" s="29">
        <f>'Barometric Data'!E1001</f>
        <v>2.6021999999999998</v>
      </c>
      <c r="N998" s="29">
        <f t="shared" si="69"/>
        <v>144.05779999999999</v>
      </c>
      <c r="O998" s="49">
        <f t="shared" si="68"/>
        <v>342.10866000000004</v>
      </c>
      <c r="P998" s="49"/>
      <c r="Q998" s="29">
        <v>17.34</v>
      </c>
      <c r="R998" s="39" t="s">
        <v>34</v>
      </c>
      <c r="S998" s="18"/>
    </row>
    <row r="999" spans="7:19" x14ac:dyDescent="0.25">
      <c r="G999" s="35">
        <v>41069</v>
      </c>
      <c r="H999" s="36">
        <v>0.54166666666666663</v>
      </c>
      <c r="I999" s="27">
        <f t="shared" si="67"/>
        <v>41069.541666666664</v>
      </c>
      <c r="J999" s="29">
        <v>146.71899999999999</v>
      </c>
      <c r="K999" s="27">
        <f>'Barometric Data'!B1002+'Barometric Data'!C1002</f>
        <v>41069.541666666664</v>
      </c>
      <c r="L999" s="28">
        <f t="shared" si="70"/>
        <v>0</v>
      </c>
      <c r="M999" s="29">
        <f>'Barometric Data'!E1002</f>
        <v>2.673</v>
      </c>
      <c r="N999" s="29">
        <f t="shared" si="69"/>
        <v>144.04599999999999</v>
      </c>
      <c r="O999" s="49">
        <f t="shared" si="68"/>
        <v>342.12046000000004</v>
      </c>
      <c r="P999" s="49"/>
      <c r="Q999" s="29">
        <v>17.346</v>
      </c>
      <c r="R999" s="39" t="s">
        <v>34</v>
      </c>
      <c r="S999" s="18"/>
    </row>
    <row r="1000" spans="7:19" x14ac:dyDescent="0.25">
      <c r="G1000" s="35">
        <v>41069</v>
      </c>
      <c r="H1000" s="36">
        <v>0.79166666666666663</v>
      </c>
      <c r="I1000" s="27">
        <f t="shared" ref="I1000:I1063" si="71">G1000+H1000</f>
        <v>41069.791666666664</v>
      </c>
      <c r="J1000" s="29">
        <v>146.727</v>
      </c>
      <c r="K1000" s="27">
        <f>'Barometric Data'!B1003+'Barometric Data'!C1003</f>
        <v>41069.791666666664</v>
      </c>
      <c r="L1000" s="28">
        <f t="shared" si="70"/>
        <v>0</v>
      </c>
      <c r="M1000" s="29">
        <f>'Barometric Data'!E1003</f>
        <v>2.7326000000000001</v>
      </c>
      <c r="N1000" s="29">
        <f t="shared" si="69"/>
        <v>143.99440000000001</v>
      </c>
      <c r="O1000" s="49">
        <f t="shared" si="68"/>
        <v>342.17205999999999</v>
      </c>
      <c r="P1000" s="49"/>
      <c r="Q1000" s="29">
        <v>17.331</v>
      </c>
      <c r="R1000" s="39" t="s">
        <v>34</v>
      </c>
      <c r="S1000" s="18"/>
    </row>
    <row r="1001" spans="7:19" x14ac:dyDescent="0.25">
      <c r="G1001" s="35">
        <v>41070</v>
      </c>
      <c r="H1001" s="36">
        <v>4.1666666666666664E-2</v>
      </c>
      <c r="I1001" s="27">
        <f t="shared" si="71"/>
        <v>41070.041666666664</v>
      </c>
      <c r="J1001" s="29">
        <v>146.798</v>
      </c>
      <c r="K1001" s="27">
        <f>'Barometric Data'!B1004+'Barometric Data'!C1004</f>
        <v>41070.041666666664</v>
      </c>
      <c r="L1001" s="28">
        <f t="shared" si="70"/>
        <v>0</v>
      </c>
      <c r="M1001" s="29">
        <f>'Barometric Data'!E1004</f>
        <v>2.8222</v>
      </c>
      <c r="N1001" s="29">
        <f t="shared" si="69"/>
        <v>143.97579999999999</v>
      </c>
      <c r="O1001" s="49">
        <f t="shared" si="68"/>
        <v>342.19066000000004</v>
      </c>
      <c r="P1001" s="49"/>
      <c r="Q1001" s="29">
        <v>17.34</v>
      </c>
      <c r="R1001" s="39" t="s">
        <v>34</v>
      </c>
      <c r="S1001" s="18"/>
    </row>
    <row r="1002" spans="7:19" x14ac:dyDescent="0.25">
      <c r="G1002" s="35">
        <v>41070</v>
      </c>
      <c r="H1002" s="36">
        <v>0.29166666666666669</v>
      </c>
      <c r="I1002" s="27">
        <f t="shared" si="71"/>
        <v>41070.291666666664</v>
      </c>
      <c r="J1002" s="29">
        <v>146.809</v>
      </c>
      <c r="K1002" s="27">
        <f>'Barometric Data'!B1005+'Barometric Data'!C1005</f>
        <v>41070.291666666664</v>
      </c>
      <c r="L1002" s="28">
        <f t="shared" si="70"/>
        <v>0</v>
      </c>
      <c r="M1002" s="29">
        <f>'Barometric Data'!E1005</f>
        <v>2.8645</v>
      </c>
      <c r="N1002" s="29">
        <f t="shared" si="69"/>
        <v>143.94450000000001</v>
      </c>
      <c r="O1002" s="49">
        <f t="shared" si="68"/>
        <v>342.22196000000002</v>
      </c>
      <c r="P1002" s="49"/>
      <c r="Q1002" s="29">
        <v>17.344999999999999</v>
      </c>
      <c r="R1002" s="39" t="s">
        <v>34</v>
      </c>
      <c r="S1002" s="18"/>
    </row>
    <row r="1003" spans="7:19" x14ac:dyDescent="0.25">
      <c r="G1003" s="35">
        <v>41070</v>
      </c>
      <c r="H1003" s="36">
        <v>0.54166666666666663</v>
      </c>
      <c r="I1003" s="27">
        <f t="shared" si="71"/>
        <v>41070.541666666664</v>
      </c>
      <c r="J1003" s="29">
        <v>146.83099999999999</v>
      </c>
      <c r="K1003" s="27">
        <f>'Barometric Data'!B1006+'Barometric Data'!C1006</f>
        <v>41070.541666666664</v>
      </c>
      <c r="L1003" s="28">
        <f t="shared" si="70"/>
        <v>0</v>
      </c>
      <c r="M1003" s="29">
        <f>'Barometric Data'!E1006</f>
        <v>2.9108999999999998</v>
      </c>
      <c r="N1003" s="29">
        <f t="shared" si="69"/>
        <v>143.92009999999999</v>
      </c>
      <c r="O1003" s="49">
        <f t="shared" si="68"/>
        <v>342.24636000000004</v>
      </c>
      <c r="P1003" s="49"/>
      <c r="Q1003" s="29">
        <v>17.353999999999999</v>
      </c>
      <c r="R1003" s="39" t="s">
        <v>34</v>
      </c>
      <c r="S1003" s="18"/>
    </row>
    <row r="1004" spans="7:19" x14ac:dyDescent="0.25">
      <c r="G1004" s="35">
        <v>41070</v>
      </c>
      <c r="H1004" s="36">
        <v>0.79166666666666663</v>
      </c>
      <c r="I1004" s="27">
        <f t="shared" si="71"/>
        <v>41070.791666666664</v>
      </c>
      <c r="J1004" s="29">
        <v>146.79900000000001</v>
      </c>
      <c r="K1004" s="27">
        <f>'Barometric Data'!B1007+'Barometric Data'!C1007</f>
        <v>41070.791666666664</v>
      </c>
      <c r="L1004" s="28">
        <f t="shared" si="70"/>
        <v>0</v>
      </c>
      <c r="M1004" s="29">
        <f>'Barometric Data'!E1007</f>
        <v>2.8757000000000001</v>
      </c>
      <c r="N1004" s="29">
        <f t="shared" si="69"/>
        <v>143.92330000000001</v>
      </c>
      <c r="O1004" s="49">
        <f t="shared" si="68"/>
        <v>342.24315999999999</v>
      </c>
      <c r="P1004" s="49"/>
      <c r="Q1004" s="29">
        <v>17.341000000000001</v>
      </c>
      <c r="R1004" s="39" t="s">
        <v>34</v>
      </c>
      <c r="S1004" s="18"/>
    </row>
    <row r="1005" spans="7:19" x14ac:dyDescent="0.25">
      <c r="G1005" s="35">
        <v>41071</v>
      </c>
      <c r="H1005" s="36">
        <v>4.1666666666666664E-2</v>
      </c>
      <c r="I1005" s="27">
        <f t="shared" si="71"/>
        <v>41071.041666666664</v>
      </c>
      <c r="J1005" s="29">
        <v>146.833</v>
      </c>
      <c r="K1005" s="27">
        <f>'Barometric Data'!B1008+'Barometric Data'!C1008</f>
        <v>41071.041666666664</v>
      </c>
      <c r="L1005" s="28">
        <f t="shared" si="70"/>
        <v>0</v>
      </c>
      <c r="M1005" s="29">
        <f>'Barometric Data'!E1008</f>
        <v>2.8856999999999999</v>
      </c>
      <c r="N1005" s="29">
        <f t="shared" si="69"/>
        <v>143.94729999999998</v>
      </c>
      <c r="O1005" s="49">
        <f t="shared" si="68"/>
        <v>342.21916000000004</v>
      </c>
      <c r="P1005" s="49"/>
      <c r="Q1005" s="29">
        <v>17.346</v>
      </c>
      <c r="R1005" s="39" t="s">
        <v>34</v>
      </c>
      <c r="S1005" s="18"/>
    </row>
    <row r="1006" spans="7:19" x14ac:dyDescent="0.25">
      <c r="G1006" s="35">
        <v>41071</v>
      </c>
      <c r="H1006" s="36">
        <v>0.29166666666666669</v>
      </c>
      <c r="I1006" s="27">
        <f t="shared" si="71"/>
        <v>41071.291666666664</v>
      </c>
      <c r="J1006" s="29">
        <v>146.827</v>
      </c>
      <c r="K1006" s="27">
        <f>'Barometric Data'!B1009+'Barometric Data'!C1009</f>
        <v>41071.291666666664</v>
      </c>
      <c r="L1006" s="28">
        <f t="shared" si="70"/>
        <v>0</v>
      </c>
      <c r="M1006" s="29">
        <f>'Barometric Data'!E1009</f>
        <v>2.9214000000000002</v>
      </c>
      <c r="N1006" s="29">
        <f t="shared" si="69"/>
        <v>143.90559999999999</v>
      </c>
      <c r="O1006" s="49">
        <f t="shared" si="68"/>
        <v>342.26086000000004</v>
      </c>
      <c r="P1006" s="49"/>
      <c r="Q1006" s="29">
        <v>17.355</v>
      </c>
      <c r="R1006" s="39" t="s">
        <v>34</v>
      </c>
      <c r="S1006" s="18"/>
    </row>
    <row r="1007" spans="7:19" x14ac:dyDescent="0.25">
      <c r="G1007" s="35">
        <v>41071</v>
      </c>
      <c r="H1007" s="36">
        <v>0.54166666666666663</v>
      </c>
      <c r="I1007" s="27">
        <f t="shared" si="71"/>
        <v>41071.541666666664</v>
      </c>
      <c r="J1007" s="29">
        <v>146.827</v>
      </c>
      <c r="K1007" s="27">
        <f>'Barometric Data'!B1010+'Barometric Data'!C1010</f>
        <v>41071.541666666664</v>
      </c>
      <c r="L1007" s="28">
        <f t="shared" si="70"/>
        <v>0</v>
      </c>
      <c r="M1007" s="29">
        <f>'Barometric Data'!E1010</f>
        <v>2.9159999999999999</v>
      </c>
      <c r="N1007" s="29">
        <f t="shared" si="69"/>
        <v>143.911</v>
      </c>
      <c r="O1007" s="49">
        <f t="shared" si="68"/>
        <v>342.25546000000003</v>
      </c>
      <c r="P1007" s="49"/>
      <c r="Q1007" s="29">
        <v>17.355</v>
      </c>
      <c r="R1007" s="39" t="s">
        <v>34</v>
      </c>
      <c r="S1007" s="18"/>
    </row>
    <row r="1008" spans="7:19" x14ac:dyDescent="0.25">
      <c r="G1008" s="35">
        <v>41071</v>
      </c>
      <c r="H1008" s="36">
        <v>0.79166666666666663</v>
      </c>
      <c r="I1008" s="27">
        <f t="shared" si="71"/>
        <v>41071.791666666664</v>
      </c>
      <c r="J1008" s="29">
        <v>146.76499999999999</v>
      </c>
      <c r="K1008" s="27">
        <f>'Barometric Data'!B1011+'Barometric Data'!C1011</f>
        <v>41071.791666666664</v>
      </c>
      <c r="L1008" s="28">
        <f t="shared" si="70"/>
        <v>0</v>
      </c>
      <c r="M1008" s="29">
        <f>'Barometric Data'!E1011</f>
        <v>2.8351000000000002</v>
      </c>
      <c r="N1008" s="29">
        <f t="shared" si="69"/>
        <v>143.92989999999998</v>
      </c>
      <c r="O1008" s="49">
        <f t="shared" si="68"/>
        <v>342.23656000000005</v>
      </c>
      <c r="P1008" s="49"/>
      <c r="Q1008" s="29">
        <v>17.347999999999999</v>
      </c>
      <c r="R1008" s="39" t="s">
        <v>34</v>
      </c>
      <c r="S1008" s="18"/>
    </row>
    <row r="1009" spans="7:19" x14ac:dyDescent="0.25">
      <c r="G1009" s="35">
        <v>41072</v>
      </c>
      <c r="H1009" s="36">
        <v>4.1666666666666664E-2</v>
      </c>
      <c r="I1009" s="27">
        <f t="shared" si="71"/>
        <v>41072.041666666664</v>
      </c>
      <c r="J1009" s="29">
        <v>146.767</v>
      </c>
      <c r="K1009" s="27">
        <f>'Barometric Data'!B1012+'Barometric Data'!C1012</f>
        <v>41072.041666666664</v>
      </c>
      <c r="L1009" s="28">
        <f t="shared" si="70"/>
        <v>0</v>
      </c>
      <c r="M1009" s="29">
        <f>'Barometric Data'!E1012</f>
        <v>2.7995999999999999</v>
      </c>
      <c r="N1009" s="29">
        <f t="shared" si="69"/>
        <v>143.9674</v>
      </c>
      <c r="O1009" s="49">
        <f t="shared" si="68"/>
        <v>342.19906000000003</v>
      </c>
      <c r="P1009" s="49"/>
      <c r="Q1009" s="29">
        <v>17.341999999999999</v>
      </c>
      <c r="R1009" s="39" t="s">
        <v>34</v>
      </c>
      <c r="S1009" s="18"/>
    </row>
    <row r="1010" spans="7:19" x14ac:dyDescent="0.25">
      <c r="G1010" s="35">
        <v>41072</v>
      </c>
      <c r="H1010" s="36">
        <v>0.29166666666666669</v>
      </c>
      <c r="I1010" s="27">
        <f t="shared" si="71"/>
        <v>41072.291666666664</v>
      </c>
      <c r="J1010" s="29">
        <v>146.739</v>
      </c>
      <c r="K1010" s="27">
        <f>'Barometric Data'!B1013+'Barometric Data'!C1013</f>
        <v>41072.291666666664</v>
      </c>
      <c r="L1010" s="28">
        <f t="shared" si="70"/>
        <v>0</v>
      </c>
      <c r="M1010" s="29">
        <f>'Barometric Data'!E1013</f>
        <v>2.7783000000000002</v>
      </c>
      <c r="N1010" s="29">
        <f t="shared" si="69"/>
        <v>143.9607</v>
      </c>
      <c r="O1010" s="49">
        <f t="shared" si="68"/>
        <v>342.20576000000005</v>
      </c>
      <c r="P1010" s="49"/>
      <c r="Q1010" s="29">
        <v>17.355</v>
      </c>
      <c r="R1010" s="39" t="s">
        <v>34</v>
      </c>
      <c r="S1010" s="18"/>
    </row>
    <row r="1011" spans="7:19" x14ac:dyDescent="0.25">
      <c r="G1011" s="35">
        <v>41072</v>
      </c>
      <c r="H1011" s="36">
        <v>0.54166666666666663</v>
      </c>
      <c r="I1011" s="27">
        <f t="shared" si="71"/>
        <v>41072.541666666664</v>
      </c>
      <c r="J1011" s="29">
        <v>146.69999999999999</v>
      </c>
      <c r="K1011" s="27">
        <f>'Barometric Data'!B1014+'Barometric Data'!C1014</f>
        <v>41072.541666666664</v>
      </c>
      <c r="L1011" s="28">
        <f t="shared" si="70"/>
        <v>0</v>
      </c>
      <c r="M1011" s="29">
        <f>'Barometric Data'!E1014</f>
        <v>2.7279</v>
      </c>
      <c r="N1011" s="29">
        <f t="shared" si="69"/>
        <v>143.97209999999998</v>
      </c>
      <c r="O1011" s="49">
        <f t="shared" si="68"/>
        <v>342.19436000000007</v>
      </c>
      <c r="P1011" s="49"/>
      <c r="Q1011" s="29">
        <v>17.337</v>
      </c>
      <c r="R1011" s="39" t="s">
        <v>34</v>
      </c>
      <c r="S1011" s="18"/>
    </row>
    <row r="1012" spans="7:19" x14ac:dyDescent="0.25">
      <c r="G1012" s="35">
        <v>41072</v>
      </c>
      <c r="H1012" s="36">
        <v>0.79166666666666663</v>
      </c>
      <c r="I1012" s="27">
        <f t="shared" si="71"/>
        <v>41072.791666666664</v>
      </c>
      <c r="J1012" s="29">
        <v>146.625</v>
      </c>
      <c r="K1012" s="27">
        <f>'Barometric Data'!B1015+'Barometric Data'!C1015</f>
        <v>41072.791666666664</v>
      </c>
      <c r="L1012" s="28">
        <f t="shared" si="70"/>
        <v>0</v>
      </c>
      <c r="M1012" s="29">
        <f>'Barometric Data'!E1015</f>
        <v>2.5832000000000002</v>
      </c>
      <c r="N1012" s="29">
        <f t="shared" si="69"/>
        <v>144.04179999999999</v>
      </c>
      <c r="O1012" s="49">
        <f t="shared" si="68"/>
        <v>342.12466000000006</v>
      </c>
      <c r="P1012" s="49"/>
      <c r="Q1012" s="29">
        <v>17.341999999999999</v>
      </c>
      <c r="R1012" s="39" t="s">
        <v>34</v>
      </c>
      <c r="S1012" s="18"/>
    </row>
    <row r="1013" spans="7:19" x14ac:dyDescent="0.25">
      <c r="G1013" s="35">
        <v>41073</v>
      </c>
      <c r="H1013" s="36">
        <v>4.1666666666666664E-2</v>
      </c>
      <c r="I1013" s="27">
        <f t="shared" si="71"/>
        <v>41073.041666666664</v>
      </c>
      <c r="J1013" s="29">
        <v>146.66200000000001</v>
      </c>
      <c r="K1013" s="27">
        <f>'Barometric Data'!B1016+'Barometric Data'!C1016</f>
        <v>41073.041666666664</v>
      </c>
      <c r="L1013" s="28">
        <f t="shared" si="70"/>
        <v>0</v>
      </c>
      <c r="M1013" s="29">
        <f>'Barometric Data'!E1016</f>
        <v>2.6375999999999999</v>
      </c>
      <c r="N1013" s="29">
        <f t="shared" si="69"/>
        <v>144.02440000000001</v>
      </c>
      <c r="O1013" s="49">
        <f t="shared" si="68"/>
        <v>342.14206000000001</v>
      </c>
      <c r="P1013" s="49"/>
      <c r="Q1013" s="29">
        <v>17.34</v>
      </c>
      <c r="R1013" s="39" t="s">
        <v>34</v>
      </c>
      <c r="S1013" s="18"/>
    </row>
    <row r="1014" spans="7:19" x14ac:dyDescent="0.25">
      <c r="G1014" s="35">
        <v>41073</v>
      </c>
      <c r="H1014" s="36">
        <v>0.29166666666666669</v>
      </c>
      <c r="I1014" s="27">
        <f t="shared" si="71"/>
        <v>41073.291666666664</v>
      </c>
      <c r="J1014" s="29">
        <v>146.68899999999999</v>
      </c>
      <c r="K1014" s="27">
        <f>'Barometric Data'!B1017+'Barometric Data'!C1017</f>
        <v>41073.291666666664</v>
      </c>
      <c r="L1014" s="28">
        <f t="shared" si="70"/>
        <v>0</v>
      </c>
      <c r="M1014" s="29">
        <f>'Barometric Data'!E1017</f>
        <v>2.7206999999999999</v>
      </c>
      <c r="N1014" s="29">
        <f t="shared" si="69"/>
        <v>143.9683</v>
      </c>
      <c r="O1014" s="49">
        <f t="shared" si="68"/>
        <v>342.19816000000003</v>
      </c>
      <c r="P1014" s="49"/>
      <c r="Q1014" s="29">
        <v>17.353000000000002</v>
      </c>
      <c r="R1014" s="39" t="s">
        <v>34</v>
      </c>
      <c r="S1014" s="18"/>
    </row>
    <row r="1015" spans="7:19" x14ac:dyDescent="0.25">
      <c r="G1015" s="35">
        <v>41073</v>
      </c>
      <c r="H1015" s="36">
        <v>0.54166666666666663</v>
      </c>
      <c r="I1015" s="27">
        <f t="shared" si="71"/>
        <v>41073.541666666664</v>
      </c>
      <c r="J1015" s="29">
        <v>146.69499999999999</v>
      </c>
      <c r="K1015" s="27">
        <f>'Barometric Data'!B1018+'Barometric Data'!C1018</f>
        <v>41073.541666666664</v>
      </c>
      <c r="L1015" s="28">
        <f t="shared" si="70"/>
        <v>0</v>
      </c>
      <c r="M1015" s="29">
        <f>'Barometric Data'!E1018</f>
        <v>2.7305000000000001</v>
      </c>
      <c r="N1015" s="29">
        <f t="shared" si="69"/>
        <v>143.96449999999999</v>
      </c>
      <c r="O1015" s="49">
        <f t="shared" si="68"/>
        <v>342.20196000000004</v>
      </c>
      <c r="P1015" s="49"/>
      <c r="Q1015" s="29">
        <v>17.335000000000001</v>
      </c>
      <c r="R1015" s="39" t="s">
        <v>34</v>
      </c>
      <c r="S1015" s="18"/>
    </row>
    <row r="1016" spans="7:19" x14ac:dyDescent="0.25">
      <c r="G1016" s="35">
        <v>41073</v>
      </c>
      <c r="H1016" s="36">
        <v>0.79166666666666663</v>
      </c>
      <c r="I1016" s="27">
        <f t="shared" si="71"/>
        <v>41073.791666666664</v>
      </c>
      <c r="J1016" s="29">
        <v>146.661</v>
      </c>
      <c r="K1016" s="27">
        <f>'Barometric Data'!B1019+'Barometric Data'!C1019</f>
        <v>41073.791666666664</v>
      </c>
      <c r="L1016" s="28">
        <f t="shared" si="70"/>
        <v>0</v>
      </c>
      <c r="M1016" s="29">
        <f>'Barometric Data'!E1019</f>
        <v>2.6574</v>
      </c>
      <c r="N1016" s="29">
        <f t="shared" si="69"/>
        <v>144.00360000000001</v>
      </c>
      <c r="O1016" s="49">
        <f t="shared" si="68"/>
        <v>342.16286000000002</v>
      </c>
      <c r="P1016" s="49"/>
      <c r="Q1016" s="29">
        <v>17.353000000000002</v>
      </c>
      <c r="R1016" s="39" t="s">
        <v>34</v>
      </c>
      <c r="S1016" s="18"/>
    </row>
    <row r="1017" spans="7:19" x14ac:dyDescent="0.25">
      <c r="G1017" s="35">
        <v>41074</v>
      </c>
      <c r="H1017" s="36">
        <v>4.1666666666666664E-2</v>
      </c>
      <c r="I1017" s="27">
        <f t="shared" si="71"/>
        <v>41074.041666666664</v>
      </c>
      <c r="J1017" s="29">
        <v>146.69200000000001</v>
      </c>
      <c r="K1017" s="27">
        <f>'Barometric Data'!B1020+'Barometric Data'!C1020</f>
        <v>41074.041666666664</v>
      </c>
      <c r="L1017" s="28">
        <f t="shared" si="70"/>
        <v>0</v>
      </c>
      <c r="M1017" s="29">
        <f>'Barometric Data'!E1020</f>
        <v>2.6951999999999998</v>
      </c>
      <c r="N1017" s="29">
        <f t="shared" si="69"/>
        <v>143.99680000000001</v>
      </c>
      <c r="O1017" s="49">
        <f t="shared" si="68"/>
        <v>342.16966000000002</v>
      </c>
      <c r="P1017" s="49"/>
      <c r="Q1017" s="29">
        <v>17.335999999999999</v>
      </c>
      <c r="R1017" s="39" t="s">
        <v>34</v>
      </c>
      <c r="S1017" s="18"/>
    </row>
    <row r="1018" spans="7:19" x14ac:dyDescent="0.25">
      <c r="G1018" s="35">
        <v>41074</v>
      </c>
      <c r="H1018" s="36">
        <v>0.29166666666666669</v>
      </c>
      <c r="I1018" s="27">
        <f t="shared" si="71"/>
        <v>41074.291666666664</v>
      </c>
      <c r="J1018" s="29">
        <v>146.69200000000001</v>
      </c>
      <c r="K1018" s="27">
        <f>'Barometric Data'!B1021+'Barometric Data'!C1021</f>
        <v>41074.291666666664</v>
      </c>
      <c r="L1018" s="28">
        <f t="shared" si="70"/>
        <v>0</v>
      </c>
      <c r="M1018" s="29">
        <f>'Barometric Data'!E1021</f>
        <v>2.7193000000000001</v>
      </c>
      <c r="N1018" s="29">
        <f t="shared" si="69"/>
        <v>143.9727</v>
      </c>
      <c r="O1018" s="49">
        <f t="shared" si="68"/>
        <v>342.19376</v>
      </c>
      <c r="P1018" s="49"/>
      <c r="Q1018" s="29">
        <v>17.356000000000002</v>
      </c>
      <c r="R1018" s="39" t="s">
        <v>34</v>
      </c>
      <c r="S1018" s="18"/>
    </row>
    <row r="1019" spans="7:19" x14ac:dyDescent="0.25">
      <c r="G1019" s="35">
        <v>41074</v>
      </c>
      <c r="H1019" s="36">
        <v>0.54166666666666663</v>
      </c>
      <c r="I1019" s="27">
        <f t="shared" si="71"/>
        <v>41074.541666666664</v>
      </c>
      <c r="J1019" s="29">
        <v>146.679</v>
      </c>
      <c r="K1019" s="27">
        <f>'Barometric Data'!B1022+'Barometric Data'!C1022</f>
        <v>41074.541666666664</v>
      </c>
      <c r="L1019" s="28">
        <f t="shared" si="70"/>
        <v>0</v>
      </c>
      <c r="M1019" s="29">
        <f>'Barometric Data'!E1022</f>
        <v>2.7181999999999999</v>
      </c>
      <c r="N1019" s="29">
        <f t="shared" si="69"/>
        <v>143.96080000000001</v>
      </c>
      <c r="O1019" s="49">
        <f t="shared" si="68"/>
        <v>342.20566000000002</v>
      </c>
      <c r="P1019" s="49"/>
      <c r="Q1019" s="29">
        <v>17.350000000000001</v>
      </c>
      <c r="R1019" s="39" t="s">
        <v>34</v>
      </c>
      <c r="S1019" s="18"/>
    </row>
    <row r="1020" spans="7:19" x14ac:dyDescent="0.25">
      <c r="G1020" s="35">
        <v>41074</v>
      </c>
      <c r="H1020" s="36">
        <v>0.79166666666666663</v>
      </c>
      <c r="I1020" s="27">
        <f t="shared" si="71"/>
        <v>41074.791666666664</v>
      </c>
      <c r="J1020" s="29">
        <v>146.643</v>
      </c>
      <c r="K1020" s="27">
        <f>'Barometric Data'!B1023+'Barometric Data'!C1023</f>
        <v>41074.791666666664</v>
      </c>
      <c r="L1020" s="28">
        <f t="shared" si="70"/>
        <v>0</v>
      </c>
      <c r="M1020" s="29">
        <f>'Barometric Data'!E1023</f>
        <v>2.6265000000000001</v>
      </c>
      <c r="N1020" s="29">
        <f t="shared" si="69"/>
        <v>144.01650000000001</v>
      </c>
      <c r="O1020" s="49">
        <f t="shared" si="68"/>
        <v>342.14996000000002</v>
      </c>
      <c r="P1020" s="49"/>
      <c r="Q1020" s="29">
        <v>17.329999999999998</v>
      </c>
      <c r="R1020" s="39" t="s">
        <v>34</v>
      </c>
      <c r="S1020" s="18"/>
    </row>
    <row r="1021" spans="7:19" x14ac:dyDescent="0.25">
      <c r="G1021" s="35">
        <v>41075</v>
      </c>
      <c r="H1021" s="36">
        <v>4.1666666666666664E-2</v>
      </c>
      <c r="I1021" s="27">
        <f t="shared" si="71"/>
        <v>41075.041666666664</v>
      </c>
      <c r="J1021" s="29">
        <v>146.65100000000001</v>
      </c>
      <c r="K1021" s="27">
        <f>'Barometric Data'!B1024+'Barometric Data'!C1024</f>
        <v>41075.041666666664</v>
      </c>
      <c r="L1021" s="28">
        <f t="shared" si="70"/>
        <v>0</v>
      </c>
      <c r="M1021" s="29">
        <f>'Barometric Data'!E1024</f>
        <v>2.6231</v>
      </c>
      <c r="N1021" s="29">
        <f t="shared" si="69"/>
        <v>144.02790000000002</v>
      </c>
      <c r="O1021" s="49">
        <f t="shared" si="68"/>
        <v>342.13855999999998</v>
      </c>
      <c r="P1021" s="49"/>
      <c r="Q1021" s="29">
        <v>17.344999999999999</v>
      </c>
      <c r="R1021" s="39" t="s">
        <v>34</v>
      </c>
      <c r="S1021" s="18"/>
    </row>
    <row r="1022" spans="7:19" x14ac:dyDescent="0.25">
      <c r="G1022" s="35">
        <v>41075</v>
      </c>
      <c r="H1022" s="36">
        <v>0.29166666666666669</v>
      </c>
      <c r="I1022" s="27">
        <f t="shared" si="71"/>
        <v>41075.291666666664</v>
      </c>
      <c r="J1022" s="29">
        <v>146.68199999999999</v>
      </c>
      <c r="K1022" s="27">
        <f>'Barometric Data'!B1025+'Barometric Data'!C1025</f>
        <v>41075.291666666664</v>
      </c>
      <c r="L1022" s="28">
        <f t="shared" si="70"/>
        <v>0</v>
      </c>
      <c r="M1022" s="29">
        <f>'Barometric Data'!E1025</f>
        <v>2.6978</v>
      </c>
      <c r="N1022" s="29">
        <f t="shared" si="69"/>
        <v>143.98419999999999</v>
      </c>
      <c r="O1022" s="49">
        <f t="shared" si="68"/>
        <v>342.18226000000004</v>
      </c>
      <c r="P1022" s="49"/>
      <c r="Q1022" s="29">
        <v>17.34</v>
      </c>
      <c r="R1022" s="39" t="s">
        <v>34</v>
      </c>
      <c r="S1022" s="18"/>
    </row>
    <row r="1023" spans="7:19" x14ac:dyDescent="0.25">
      <c r="G1023" s="35">
        <v>41075</v>
      </c>
      <c r="H1023" s="36">
        <v>0.54166666666666663</v>
      </c>
      <c r="I1023" s="27">
        <f t="shared" si="71"/>
        <v>41075.541666666664</v>
      </c>
      <c r="J1023" s="29">
        <v>146.70099999999999</v>
      </c>
      <c r="K1023" s="27">
        <f>'Barometric Data'!B1026+'Barometric Data'!C1026</f>
        <v>41075.541666666664</v>
      </c>
      <c r="L1023" s="28">
        <f t="shared" si="70"/>
        <v>0</v>
      </c>
      <c r="M1023" s="29">
        <f>'Barometric Data'!E1026</f>
        <v>2.7772000000000001</v>
      </c>
      <c r="N1023" s="29">
        <f t="shared" si="69"/>
        <v>143.9238</v>
      </c>
      <c r="O1023" s="49">
        <f t="shared" si="68"/>
        <v>342.24266</v>
      </c>
      <c r="P1023" s="49"/>
      <c r="Q1023" s="29">
        <v>17.34</v>
      </c>
      <c r="R1023" s="39" t="s">
        <v>34</v>
      </c>
      <c r="S1023" s="18"/>
    </row>
    <row r="1024" spans="7:19" x14ac:dyDescent="0.25">
      <c r="G1024" s="35">
        <v>41075</v>
      </c>
      <c r="H1024" s="36">
        <v>0.79166666666666663</v>
      </c>
      <c r="I1024" s="27">
        <f t="shared" si="71"/>
        <v>41075.791666666664</v>
      </c>
      <c r="J1024" s="29">
        <v>146.72999999999999</v>
      </c>
      <c r="K1024" s="27">
        <f>'Barometric Data'!B1027+'Barometric Data'!C1027</f>
        <v>41075.791666666664</v>
      </c>
      <c r="L1024" s="28">
        <f t="shared" si="70"/>
        <v>0</v>
      </c>
      <c r="M1024" s="29">
        <f>'Barometric Data'!E1027</f>
        <v>2.7622</v>
      </c>
      <c r="N1024" s="29">
        <f t="shared" si="69"/>
        <v>143.96779999999998</v>
      </c>
      <c r="O1024" s="49">
        <f t="shared" si="68"/>
        <v>342.19866000000002</v>
      </c>
      <c r="P1024" s="49"/>
      <c r="Q1024" s="29">
        <v>17.344999999999999</v>
      </c>
      <c r="R1024" s="39" t="s">
        <v>34</v>
      </c>
      <c r="S1024" s="18"/>
    </row>
    <row r="1025" spans="7:19" x14ac:dyDescent="0.25">
      <c r="G1025" s="35">
        <v>41076</v>
      </c>
      <c r="H1025" s="36">
        <v>4.1666666666666664E-2</v>
      </c>
      <c r="I1025" s="27">
        <f t="shared" si="71"/>
        <v>41076.041666666664</v>
      </c>
      <c r="J1025" s="29">
        <v>146.76900000000001</v>
      </c>
      <c r="K1025" s="27">
        <f>'Barometric Data'!B1028+'Barometric Data'!C1028</f>
        <v>41076.041666666664</v>
      </c>
      <c r="L1025" s="28">
        <f t="shared" si="70"/>
        <v>0</v>
      </c>
      <c r="M1025" s="29">
        <f>'Barometric Data'!E1028</f>
        <v>2.8195000000000001</v>
      </c>
      <c r="N1025" s="29">
        <f t="shared" si="69"/>
        <v>143.9495</v>
      </c>
      <c r="O1025" s="49">
        <f t="shared" si="68"/>
        <v>342.21696000000003</v>
      </c>
      <c r="P1025" s="49"/>
      <c r="Q1025" s="29">
        <v>17.347000000000001</v>
      </c>
      <c r="R1025" s="39" t="s">
        <v>34</v>
      </c>
      <c r="S1025" s="18"/>
    </row>
    <row r="1026" spans="7:19" x14ac:dyDescent="0.25">
      <c r="G1026" s="35">
        <v>41076</v>
      </c>
      <c r="H1026" s="36">
        <v>0.29166666666666669</v>
      </c>
      <c r="I1026" s="27">
        <f t="shared" si="71"/>
        <v>41076.291666666664</v>
      </c>
      <c r="J1026" s="29">
        <v>146.791</v>
      </c>
      <c r="K1026" s="27">
        <f>'Barometric Data'!B1029+'Barometric Data'!C1029</f>
        <v>41076.291666666664</v>
      </c>
      <c r="L1026" s="28">
        <f t="shared" si="70"/>
        <v>0</v>
      </c>
      <c r="M1026" s="29">
        <f>'Barometric Data'!E1029</f>
        <v>2.8921000000000001</v>
      </c>
      <c r="N1026" s="29">
        <f t="shared" si="69"/>
        <v>143.8989</v>
      </c>
      <c r="O1026" s="49">
        <f t="shared" si="68"/>
        <v>342.26756</v>
      </c>
      <c r="P1026" s="49"/>
      <c r="Q1026" s="29">
        <v>17.353999999999999</v>
      </c>
      <c r="R1026" s="39" t="s">
        <v>34</v>
      </c>
      <c r="S1026" s="18"/>
    </row>
    <row r="1027" spans="7:19" x14ac:dyDescent="0.25">
      <c r="G1027" s="35">
        <v>41076</v>
      </c>
      <c r="H1027" s="36">
        <v>0.54166666666666663</v>
      </c>
      <c r="I1027" s="27">
        <f t="shared" si="71"/>
        <v>41076.541666666664</v>
      </c>
      <c r="J1027" s="29">
        <v>146.774</v>
      </c>
      <c r="K1027" s="27">
        <f>'Barometric Data'!B1030+'Barometric Data'!C1030</f>
        <v>41076.541666666664</v>
      </c>
      <c r="L1027" s="28">
        <f t="shared" si="70"/>
        <v>0</v>
      </c>
      <c r="M1027" s="29">
        <f>'Barometric Data'!E1030</f>
        <v>2.8904999999999998</v>
      </c>
      <c r="N1027" s="29">
        <f t="shared" si="69"/>
        <v>143.8835</v>
      </c>
      <c r="O1027" s="49">
        <f t="shared" si="68"/>
        <v>342.28296</v>
      </c>
      <c r="P1027" s="49"/>
      <c r="Q1027" s="29">
        <v>17.363</v>
      </c>
      <c r="R1027" s="39" t="s">
        <v>34</v>
      </c>
      <c r="S1027" s="18"/>
    </row>
    <row r="1028" spans="7:19" x14ac:dyDescent="0.25">
      <c r="G1028" s="35">
        <v>41076</v>
      </c>
      <c r="H1028" s="36">
        <v>0.79166666666666663</v>
      </c>
      <c r="I1028" s="27">
        <f t="shared" si="71"/>
        <v>41076.791666666664</v>
      </c>
      <c r="J1028" s="29">
        <v>146.73400000000001</v>
      </c>
      <c r="K1028" s="27">
        <f>'Barometric Data'!B1031+'Barometric Data'!C1031</f>
        <v>41076.791666666664</v>
      </c>
      <c r="L1028" s="28">
        <f t="shared" si="70"/>
        <v>0</v>
      </c>
      <c r="M1028" s="29">
        <f>'Barometric Data'!E1031</f>
        <v>2.7688000000000001</v>
      </c>
      <c r="N1028" s="29">
        <f t="shared" si="69"/>
        <v>143.96520000000001</v>
      </c>
      <c r="O1028" s="49">
        <f t="shared" ref="O1028:O1091" si="72">AVERAGE($D$5:$D$9)-N1028</f>
        <v>342.20126000000005</v>
      </c>
      <c r="P1028" s="49"/>
      <c r="Q1028" s="29">
        <v>17.341000000000001</v>
      </c>
      <c r="R1028" s="39" t="s">
        <v>34</v>
      </c>
      <c r="S1028" s="18"/>
    </row>
    <row r="1029" spans="7:19" x14ac:dyDescent="0.25">
      <c r="G1029" s="35">
        <v>41077</v>
      </c>
      <c r="H1029" s="36">
        <v>4.1666666666666664E-2</v>
      </c>
      <c r="I1029" s="27">
        <f t="shared" si="71"/>
        <v>41077.041666666664</v>
      </c>
      <c r="J1029" s="29">
        <v>146.684</v>
      </c>
      <c r="K1029" s="27">
        <f>'Barometric Data'!B1032+'Barometric Data'!C1032</f>
        <v>41077.041666666664</v>
      </c>
      <c r="L1029" s="28">
        <f t="shared" si="70"/>
        <v>0</v>
      </c>
      <c r="M1029" s="29">
        <f>'Barometric Data'!E1032</f>
        <v>2.7134999999999998</v>
      </c>
      <c r="N1029" s="29">
        <f t="shared" si="69"/>
        <v>143.97049999999999</v>
      </c>
      <c r="O1029" s="49">
        <f t="shared" si="72"/>
        <v>342.19596000000001</v>
      </c>
      <c r="P1029" s="49"/>
      <c r="Q1029" s="29">
        <v>17.338999999999999</v>
      </c>
      <c r="R1029" s="39" t="s">
        <v>34</v>
      </c>
      <c r="S1029" s="18"/>
    </row>
    <row r="1030" spans="7:19" x14ac:dyDescent="0.25">
      <c r="G1030" s="35">
        <v>41077</v>
      </c>
      <c r="H1030" s="36">
        <v>0.29166666666666669</v>
      </c>
      <c r="I1030" s="27">
        <f t="shared" si="71"/>
        <v>41077.291666666664</v>
      </c>
      <c r="J1030" s="29">
        <v>146.64599999999999</v>
      </c>
      <c r="K1030" s="27">
        <f>'Barometric Data'!B1033+'Barometric Data'!C1033</f>
        <v>41077.291666666664</v>
      </c>
      <c r="L1030" s="28">
        <f t="shared" si="70"/>
        <v>0</v>
      </c>
      <c r="M1030" s="29">
        <f>'Barometric Data'!E1033</f>
        <v>2.6598000000000002</v>
      </c>
      <c r="N1030" s="29">
        <f t="shared" si="69"/>
        <v>143.9862</v>
      </c>
      <c r="O1030" s="49">
        <f t="shared" si="72"/>
        <v>342.18026000000003</v>
      </c>
      <c r="P1030" s="49"/>
      <c r="Q1030" s="29">
        <v>17.352</v>
      </c>
      <c r="R1030" s="39" t="s">
        <v>34</v>
      </c>
      <c r="S1030" s="18"/>
    </row>
    <row r="1031" spans="7:19" x14ac:dyDescent="0.25">
      <c r="G1031" s="35">
        <v>41077</v>
      </c>
      <c r="H1031" s="36">
        <v>0.54166666666666663</v>
      </c>
      <c r="I1031" s="27">
        <f t="shared" si="71"/>
        <v>41077.541666666664</v>
      </c>
      <c r="J1031" s="29">
        <v>146.58500000000001</v>
      </c>
      <c r="K1031" s="27">
        <f>'Barometric Data'!B1034+'Barometric Data'!C1034</f>
        <v>41077.541666666664</v>
      </c>
      <c r="L1031" s="28">
        <f t="shared" si="70"/>
        <v>0</v>
      </c>
      <c r="M1031" s="29">
        <f>'Barometric Data'!E1034</f>
        <v>2.6118000000000001</v>
      </c>
      <c r="N1031" s="29">
        <f t="shared" si="69"/>
        <v>143.97320000000002</v>
      </c>
      <c r="O1031" s="49">
        <f t="shared" si="72"/>
        <v>342.19326000000001</v>
      </c>
      <c r="P1031" s="49"/>
      <c r="Q1031" s="29">
        <v>17.337</v>
      </c>
      <c r="R1031" s="39" t="s">
        <v>34</v>
      </c>
      <c r="S1031" s="18"/>
    </row>
    <row r="1032" spans="7:19" x14ac:dyDescent="0.25">
      <c r="G1032" s="35">
        <v>41077</v>
      </c>
      <c r="H1032" s="36">
        <v>0.79166666666666663</v>
      </c>
      <c r="I1032" s="27">
        <f t="shared" si="71"/>
        <v>41077.791666666664</v>
      </c>
      <c r="J1032" s="29">
        <v>146.52099999999999</v>
      </c>
      <c r="K1032" s="27">
        <f>'Barometric Data'!B1035+'Barometric Data'!C1035</f>
        <v>41077.791666666664</v>
      </c>
      <c r="L1032" s="28">
        <f t="shared" si="70"/>
        <v>0</v>
      </c>
      <c r="M1032" s="29">
        <f>'Barometric Data'!E1035</f>
        <v>2.4293</v>
      </c>
      <c r="N1032" s="29">
        <f t="shared" si="69"/>
        <v>144.09169999999997</v>
      </c>
      <c r="O1032" s="49">
        <f t="shared" si="72"/>
        <v>342.07476000000008</v>
      </c>
      <c r="P1032" s="49"/>
      <c r="Q1032" s="29">
        <v>17.36</v>
      </c>
      <c r="R1032" s="39" t="s">
        <v>34</v>
      </c>
      <c r="S1032" s="18"/>
    </row>
    <row r="1033" spans="7:19" x14ac:dyDescent="0.25">
      <c r="G1033" s="35">
        <v>41078</v>
      </c>
      <c r="H1033" s="36">
        <v>4.1666666666666664E-2</v>
      </c>
      <c r="I1033" s="27">
        <f t="shared" si="71"/>
        <v>41078.041666666664</v>
      </c>
      <c r="J1033" s="29">
        <v>146.53100000000001</v>
      </c>
      <c r="K1033" s="27">
        <f>'Barometric Data'!B1036+'Barometric Data'!C1036</f>
        <v>41078.041666666664</v>
      </c>
      <c r="L1033" s="28">
        <f t="shared" si="70"/>
        <v>0</v>
      </c>
      <c r="M1033" s="29">
        <f>'Barometric Data'!E1036</f>
        <v>2.4689999999999999</v>
      </c>
      <c r="N1033" s="29">
        <f t="shared" si="69"/>
        <v>144.06200000000001</v>
      </c>
      <c r="O1033" s="49">
        <f t="shared" si="72"/>
        <v>342.10446000000002</v>
      </c>
      <c r="P1033" s="49"/>
      <c r="Q1033" s="29">
        <v>17.347000000000001</v>
      </c>
      <c r="R1033" s="39" t="s">
        <v>34</v>
      </c>
      <c r="S1033" s="18"/>
    </row>
    <row r="1034" spans="7:19" x14ac:dyDescent="0.25">
      <c r="G1034" s="35">
        <v>41078</v>
      </c>
      <c r="H1034" s="36">
        <v>0.29166666666666669</v>
      </c>
      <c r="I1034" s="27">
        <f t="shared" si="71"/>
        <v>41078.291666666664</v>
      </c>
      <c r="J1034" s="29">
        <v>146.58000000000001</v>
      </c>
      <c r="K1034" s="27">
        <f>'Barometric Data'!B1037+'Barometric Data'!C1037</f>
        <v>41078.291666666664</v>
      </c>
      <c r="L1034" s="28">
        <f t="shared" si="70"/>
        <v>0</v>
      </c>
      <c r="M1034" s="29">
        <f>'Barometric Data'!E1037</f>
        <v>2.5345</v>
      </c>
      <c r="N1034" s="29">
        <f t="shared" si="69"/>
        <v>144.0455</v>
      </c>
      <c r="O1034" s="49">
        <f t="shared" si="72"/>
        <v>342.12096000000003</v>
      </c>
      <c r="P1034" s="49"/>
      <c r="Q1034" s="29">
        <v>17.338000000000001</v>
      </c>
      <c r="R1034" s="39" t="s">
        <v>34</v>
      </c>
      <c r="S1034" s="18"/>
    </row>
    <row r="1035" spans="7:19" x14ac:dyDescent="0.25">
      <c r="G1035" s="35">
        <v>41078</v>
      </c>
      <c r="H1035" s="36">
        <v>0.54166666666666663</v>
      </c>
      <c r="I1035" s="27">
        <f t="shared" si="71"/>
        <v>41078.541666666664</v>
      </c>
      <c r="J1035" s="29">
        <v>146.529</v>
      </c>
      <c r="K1035" s="27">
        <f>'Barometric Data'!B1038+'Barometric Data'!C1038</f>
        <v>41078.541666666664</v>
      </c>
      <c r="L1035" s="28">
        <f t="shared" si="70"/>
        <v>0</v>
      </c>
      <c r="M1035" s="29">
        <f>'Barometric Data'!E1038</f>
        <v>2.5348999999999999</v>
      </c>
      <c r="N1035" s="29">
        <f t="shared" si="69"/>
        <v>143.9941</v>
      </c>
      <c r="O1035" s="49">
        <f t="shared" si="72"/>
        <v>342.17236000000003</v>
      </c>
      <c r="P1035" s="49"/>
      <c r="Q1035" s="29">
        <v>17.344999999999999</v>
      </c>
      <c r="R1035" s="39" t="s">
        <v>34</v>
      </c>
      <c r="S1035" s="18"/>
    </row>
    <row r="1036" spans="7:19" x14ac:dyDescent="0.25">
      <c r="G1036" s="35">
        <v>41078</v>
      </c>
      <c r="H1036" s="36">
        <v>0.79166666666666663</v>
      </c>
      <c r="I1036" s="27">
        <f t="shared" si="71"/>
        <v>41078.791666666664</v>
      </c>
      <c r="J1036" s="29">
        <v>146.577</v>
      </c>
      <c r="K1036" s="27">
        <f>'Barometric Data'!B1039+'Barometric Data'!C1039</f>
        <v>41078.791666666664</v>
      </c>
      <c r="L1036" s="28">
        <f t="shared" si="70"/>
        <v>0</v>
      </c>
      <c r="M1036" s="29">
        <f>'Barometric Data'!E1039</f>
        <v>2.5436000000000001</v>
      </c>
      <c r="N1036" s="29">
        <f t="shared" si="69"/>
        <v>144.0334</v>
      </c>
      <c r="O1036" s="49">
        <f t="shared" si="72"/>
        <v>342.13306</v>
      </c>
      <c r="P1036" s="49"/>
      <c r="Q1036" s="29">
        <v>17.341000000000001</v>
      </c>
      <c r="R1036" s="39" t="s">
        <v>34</v>
      </c>
      <c r="S1036" s="18"/>
    </row>
    <row r="1037" spans="7:19" x14ac:dyDescent="0.25">
      <c r="G1037" s="35">
        <v>41079</v>
      </c>
      <c r="H1037" s="36">
        <v>4.1666666666666664E-2</v>
      </c>
      <c r="I1037" s="27">
        <f t="shared" si="71"/>
        <v>41079.041666666664</v>
      </c>
      <c r="J1037" s="29">
        <v>146.626</v>
      </c>
      <c r="K1037" s="27">
        <f>'Barometric Data'!B1040+'Barometric Data'!C1040</f>
        <v>41079.041666666664</v>
      </c>
      <c r="L1037" s="28">
        <f t="shared" si="70"/>
        <v>0</v>
      </c>
      <c r="M1037" s="29">
        <f>'Barometric Data'!E1040</f>
        <v>2.6223000000000001</v>
      </c>
      <c r="N1037" s="29">
        <f t="shared" si="69"/>
        <v>144.00370000000001</v>
      </c>
      <c r="O1037" s="49">
        <f t="shared" si="72"/>
        <v>342.16276000000005</v>
      </c>
      <c r="P1037" s="49"/>
      <c r="Q1037" s="29">
        <v>17.359000000000002</v>
      </c>
      <c r="R1037" s="39" t="s">
        <v>34</v>
      </c>
      <c r="S1037" s="18"/>
    </row>
    <row r="1038" spans="7:19" x14ac:dyDescent="0.25">
      <c r="G1038" s="35">
        <v>41079</v>
      </c>
      <c r="H1038" s="36">
        <v>0.29166666666666669</v>
      </c>
      <c r="I1038" s="27">
        <f t="shared" si="71"/>
        <v>41079.291666666664</v>
      </c>
      <c r="J1038" s="29">
        <v>146.691</v>
      </c>
      <c r="K1038" s="27">
        <f>'Barometric Data'!B1041+'Barometric Data'!C1041</f>
        <v>41079.291666666664</v>
      </c>
      <c r="L1038" s="28">
        <f t="shared" si="70"/>
        <v>0</v>
      </c>
      <c r="M1038" s="29">
        <f>'Barometric Data'!E1041</f>
        <v>2.7170000000000001</v>
      </c>
      <c r="N1038" s="29">
        <f t="shared" si="69"/>
        <v>143.97399999999999</v>
      </c>
      <c r="O1038" s="49">
        <f t="shared" si="72"/>
        <v>342.19246000000004</v>
      </c>
      <c r="P1038" s="49"/>
      <c r="Q1038" s="29">
        <v>17.347999999999999</v>
      </c>
      <c r="R1038" s="39" t="s">
        <v>34</v>
      </c>
      <c r="S1038" s="18"/>
    </row>
    <row r="1039" spans="7:19" x14ac:dyDescent="0.25">
      <c r="G1039" s="35">
        <v>41079</v>
      </c>
      <c r="H1039" s="36">
        <v>0.54166666666666663</v>
      </c>
      <c r="I1039" s="27">
        <f t="shared" si="71"/>
        <v>41079.541666666664</v>
      </c>
      <c r="J1039" s="29">
        <v>146.65100000000001</v>
      </c>
      <c r="K1039" s="27">
        <f>'Barometric Data'!B1042+'Barometric Data'!C1042</f>
        <v>41079.541666666664</v>
      </c>
      <c r="L1039" s="28">
        <f t="shared" si="70"/>
        <v>0</v>
      </c>
      <c r="M1039" s="29">
        <f>'Barometric Data'!E1042</f>
        <v>2.7280000000000002</v>
      </c>
      <c r="N1039" s="29">
        <f t="shared" si="69"/>
        <v>143.923</v>
      </c>
      <c r="O1039" s="49">
        <f t="shared" si="72"/>
        <v>342.24346000000003</v>
      </c>
      <c r="P1039" s="49"/>
      <c r="Q1039" s="29">
        <v>17.355</v>
      </c>
      <c r="R1039" s="39" t="s">
        <v>34</v>
      </c>
      <c r="S1039" s="18"/>
    </row>
    <row r="1040" spans="7:19" x14ac:dyDescent="0.25">
      <c r="G1040" s="35">
        <v>41079</v>
      </c>
      <c r="H1040" s="36">
        <v>0.79166666666666663</v>
      </c>
      <c r="I1040" s="27">
        <f t="shared" si="71"/>
        <v>41079.791666666664</v>
      </c>
      <c r="J1040" s="29">
        <v>146.68700000000001</v>
      </c>
      <c r="K1040" s="27">
        <f>'Barometric Data'!B1043+'Barometric Data'!C1043</f>
        <v>41079.791666666664</v>
      </c>
      <c r="L1040" s="28">
        <f t="shared" si="70"/>
        <v>0</v>
      </c>
      <c r="M1040" s="29">
        <f>'Barometric Data'!E1043</f>
        <v>2.7227999999999999</v>
      </c>
      <c r="N1040" s="29">
        <f t="shared" si="69"/>
        <v>143.96420000000001</v>
      </c>
      <c r="O1040" s="49">
        <f t="shared" si="72"/>
        <v>342.20226000000002</v>
      </c>
      <c r="P1040" s="49"/>
      <c r="Q1040" s="29">
        <v>17.343</v>
      </c>
      <c r="R1040" s="39" t="s">
        <v>34</v>
      </c>
      <c r="S1040" s="18"/>
    </row>
    <row r="1041" spans="7:19" x14ac:dyDescent="0.25">
      <c r="G1041" s="35">
        <v>41080</v>
      </c>
      <c r="H1041" s="36">
        <v>4.1666666666666664E-2</v>
      </c>
      <c r="I1041" s="27">
        <f t="shared" si="71"/>
        <v>41080.041666666664</v>
      </c>
      <c r="J1041" s="29">
        <v>146.72999999999999</v>
      </c>
      <c r="K1041" s="27">
        <f>'Barometric Data'!B1044+'Barometric Data'!C1044</f>
        <v>41080.041666666664</v>
      </c>
      <c r="L1041" s="28">
        <f t="shared" si="70"/>
        <v>0</v>
      </c>
      <c r="M1041" s="29">
        <f>'Barometric Data'!E1044</f>
        <v>2.8008000000000002</v>
      </c>
      <c r="N1041" s="29">
        <f t="shared" si="69"/>
        <v>143.92919999999998</v>
      </c>
      <c r="O1041" s="49">
        <f t="shared" si="72"/>
        <v>342.23726000000005</v>
      </c>
      <c r="P1041" s="49"/>
      <c r="Q1041" s="29">
        <v>17.36</v>
      </c>
      <c r="R1041" s="39" t="s">
        <v>34</v>
      </c>
      <c r="S1041" s="18"/>
    </row>
    <row r="1042" spans="7:19" x14ac:dyDescent="0.25">
      <c r="G1042" s="35">
        <v>41080</v>
      </c>
      <c r="H1042" s="36">
        <v>0.29166666666666669</v>
      </c>
      <c r="I1042" s="27">
        <f t="shared" si="71"/>
        <v>41080.291666666664</v>
      </c>
      <c r="J1042" s="29">
        <v>146.78299999999999</v>
      </c>
      <c r="K1042" s="27">
        <f>'Barometric Data'!B1045+'Barometric Data'!C1045</f>
        <v>41080.291666666664</v>
      </c>
      <c r="L1042" s="28">
        <f t="shared" si="70"/>
        <v>0</v>
      </c>
      <c r="M1042" s="29">
        <f>'Barometric Data'!E1045</f>
        <v>2.8698000000000001</v>
      </c>
      <c r="N1042" s="29">
        <f t="shared" si="69"/>
        <v>143.91319999999999</v>
      </c>
      <c r="O1042" s="49">
        <f t="shared" si="72"/>
        <v>342.25326000000007</v>
      </c>
      <c r="P1042" s="49"/>
      <c r="Q1042" s="29">
        <v>17.361000000000001</v>
      </c>
      <c r="R1042" s="39" t="s">
        <v>34</v>
      </c>
      <c r="S1042" s="18"/>
    </row>
    <row r="1043" spans="7:19" x14ac:dyDescent="0.25">
      <c r="G1043" s="35">
        <v>41080</v>
      </c>
      <c r="H1043" s="36">
        <v>0.54166666666666663</v>
      </c>
      <c r="I1043" s="27">
        <f t="shared" si="71"/>
        <v>41080.541666666664</v>
      </c>
      <c r="J1043" s="29">
        <v>146.751</v>
      </c>
      <c r="K1043" s="27">
        <f>'Barometric Data'!B1046+'Barometric Data'!C1046</f>
        <v>41080.541666666664</v>
      </c>
      <c r="L1043" s="28">
        <f t="shared" si="70"/>
        <v>0</v>
      </c>
      <c r="M1043" s="29">
        <f>'Barometric Data'!E1046</f>
        <v>2.8818999999999999</v>
      </c>
      <c r="N1043" s="29">
        <f t="shared" si="69"/>
        <v>143.8691</v>
      </c>
      <c r="O1043" s="49">
        <f t="shared" si="72"/>
        <v>342.29736000000003</v>
      </c>
      <c r="P1043" s="49"/>
      <c r="Q1043" s="29">
        <v>17.335999999999999</v>
      </c>
      <c r="R1043" s="39" t="s">
        <v>34</v>
      </c>
      <c r="S1043" s="18"/>
    </row>
    <row r="1044" spans="7:19" x14ac:dyDescent="0.25">
      <c r="G1044" s="35">
        <v>41080</v>
      </c>
      <c r="H1044" s="36">
        <v>0.79166666666666663</v>
      </c>
      <c r="I1044" s="27">
        <f t="shared" si="71"/>
        <v>41080.791666666664</v>
      </c>
      <c r="J1044" s="29">
        <v>146.70699999999999</v>
      </c>
      <c r="K1044" s="27">
        <f>'Barometric Data'!B1047+'Barometric Data'!C1047</f>
        <v>41080.791666666664</v>
      </c>
      <c r="L1044" s="28">
        <f t="shared" si="70"/>
        <v>0</v>
      </c>
      <c r="M1044" s="29">
        <f>'Barometric Data'!E1047</f>
        <v>2.7641</v>
      </c>
      <c r="N1044" s="29">
        <f t="shared" si="69"/>
        <v>143.94289999999998</v>
      </c>
      <c r="O1044" s="49">
        <f t="shared" si="72"/>
        <v>342.22356000000002</v>
      </c>
      <c r="P1044" s="49"/>
      <c r="Q1044" s="29">
        <v>17.347999999999999</v>
      </c>
      <c r="R1044" s="39" t="s">
        <v>34</v>
      </c>
      <c r="S1044" s="18"/>
    </row>
    <row r="1045" spans="7:19" x14ac:dyDescent="0.25">
      <c r="G1045" s="35">
        <v>41081</v>
      </c>
      <c r="H1045" s="36">
        <v>4.1666666666666664E-2</v>
      </c>
      <c r="I1045" s="27">
        <f t="shared" si="71"/>
        <v>41081.041666666664</v>
      </c>
      <c r="J1045" s="29">
        <v>146.702</v>
      </c>
      <c r="K1045" s="27">
        <f>'Barometric Data'!B1048+'Barometric Data'!C1048</f>
        <v>41081.041666666664</v>
      </c>
      <c r="L1045" s="28">
        <f t="shared" si="70"/>
        <v>0</v>
      </c>
      <c r="M1045" s="29">
        <f>'Barometric Data'!E1048</f>
        <v>2.7477999999999998</v>
      </c>
      <c r="N1045" s="29">
        <f t="shared" si="69"/>
        <v>143.95419999999999</v>
      </c>
      <c r="O1045" s="49">
        <f t="shared" si="72"/>
        <v>342.21226000000001</v>
      </c>
      <c r="P1045" s="49"/>
      <c r="Q1045" s="29">
        <v>17.341999999999999</v>
      </c>
      <c r="R1045" s="39" t="s">
        <v>34</v>
      </c>
      <c r="S1045" s="18"/>
    </row>
    <row r="1046" spans="7:19" x14ac:dyDescent="0.25">
      <c r="G1046" s="35">
        <v>41081</v>
      </c>
      <c r="H1046" s="36">
        <v>0.29166666666666669</v>
      </c>
      <c r="I1046" s="27">
        <f t="shared" si="71"/>
        <v>41081.291666666664</v>
      </c>
      <c r="J1046" s="29">
        <v>146.68100000000001</v>
      </c>
      <c r="K1046" s="27">
        <f>'Barometric Data'!B1049+'Barometric Data'!C1049</f>
        <v>41081.291666666664</v>
      </c>
      <c r="L1046" s="28">
        <f t="shared" si="70"/>
        <v>0</v>
      </c>
      <c r="M1046" s="29">
        <f>'Barometric Data'!E1049</f>
        <v>2.7121</v>
      </c>
      <c r="N1046" s="29">
        <f t="shared" si="69"/>
        <v>143.96890000000002</v>
      </c>
      <c r="O1046" s="49">
        <f t="shared" si="72"/>
        <v>342.19756000000001</v>
      </c>
      <c r="P1046" s="49"/>
      <c r="Q1046" s="29">
        <v>17.338999999999999</v>
      </c>
      <c r="R1046" s="39" t="s">
        <v>34</v>
      </c>
      <c r="S1046" s="18"/>
    </row>
    <row r="1047" spans="7:19" x14ac:dyDescent="0.25">
      <c r="G1047" s="35">
        <v>41081</v>
      </c>
      <c r="H1047" s="36">
        <v>0.54166666666666663</v>
      </c>
      <c r="I1047" s="27">
        <f t="shared" si="71"/>
        <v>41081.541666666664</v>
      </c>
      <c r="J1047" s="29">
        <v>146.58699999999999</v>
      </c>
      <c r="K1047" s="27">
        <f>'Barometric Data'!B1050+'Barometric Data'!C1050</f>
        <v>41081.541666666664</v>
      </c>
      <c r="L1047" s="28">
        <f t="shared" si="70"/>
        <v>0</v>
      </c>
      <c r="M1047" s="29">
        <f>'Barometric Data'!E1050</f>
        <v>2.6326000000000001</v>
      </c>
      <c r="N1047" s="29">
        <f t="shared" si="69"/>
        <v>143.95439999999999</v>
      </c>
      <c r="O1047" s="49">
        <f t="shared" si="72"/>
        <v>342.21206000000006</v>
      </c>
      <c r="P1047" s="49"/>
      <c r="Q1047" s="29">
        <v>17.359000000000002</v>
      </c>
      <c r="R1047" s="39" t="s">
        <v>34</v>
      </c>
      <c r="S1047" s="18"/>
    </row>
    <row r="1048" spans="7:19" x14ac:dyDescent="0.25">
      <c r="G1048" s="35">
        <v>41081</v>
      </c>
      <c r="H1048" s="36">
        <v>0.79166666666666663</v>
      </c>
      <c r="I1048" s="27">
        <f t="shared" si="71"/>
        <v>41081.791666666664</v>
      </c>
      <c r="J1048" s="29">
        <v>146.48599999999999</v>
      </c>
      <c r="K1048" s="27">
        <f>'Barometric Data'!B1051+'Barometric Data'!C1051</f>
        <v>41081.791666666664</v>
      </c>
      <c r="L1048" s="28">
        <f t="shared" si="70"/>
        <v>0</v>
      </c>
      <c r="M1048" s="29">
        <f>'Barometric Data'!E1051</f>
        <v>2.4239000000000002</v>
      </c>
      <c r="N1048" s="29">
        <f t="shared" si="69"/>
        <v>144.06209999999999</v>
      </c>
      <c r="O1048" s="49">
        <f t="shared" si="72"/>
        <v>342.10436000000004</v>
      </c>
      <c r="P1048" s="49"/>
      <c r="Q1048" s="29">
        <v>17.352</v>
      </c>
      <c r="R1048" s="39" t="s">
        <v>34</v>
      </c>
      <c r="S1048" s="18"/>
    </row>
    <row r="1049" spans="7:19" x14ac:dyDescent="0.25">
      <c r="G1049" s="35">
        <v>41082</v>
      </c>
      <c r="H1049" s="36">
        <v>4.1666666666666664E-2</v>
      </c>
      <c r="I1049" s="27">
        <f t="shared" si="71"/>
        <v>41082.041666666664</v>
      </c>
      <c r="J1049" s="29">
        <v>146.42699999999999</v>
      </c>
      <c r="K1049" s="27">
        <f>'Barometric Data'!B1052+'Barometric Data'!C1052</f>
        <v>41082.041666666664</v>
      </c>
      <c r="L1049" s="28">
        <f t="shared" si="70"/>
        <v>0</v>
      </c>
      <c r="M1049" s="29">
        <f>'Barometric Data'!E1052</f>
        <v>2.3117999999999999</v>
      </c>
      <c r="N1049" s="29">
        <f t="shared" si="69"/>
        <v>144.11519999999999</v>
      </c>
      <c r="O1049" s="49">
        <f t="shared" si="72"/>
        <v>342.05126000000007</v>
      </c>
      <c r="P1049" s="49"/>
      <c r="Q1049" s="29">
        <v>17.346</v>
      </c>
      <c r="R1049" s="39" t="s">
        <v>34</v>
      </c>
      <c r="S1049" s="18"/>
    </row>
    <row r="1050" spans="7:19" x14ac:dyDescent="0.25">
      <c r="G1050" s="35">
        <v>41082</v>
      </c>
      <c r="H1050" s="36">
        <v>0.29166666666666669</v>
      </c>
      <c r="I1050" s="27">
        <f t="shared" si="71"/>
        <v>41082.291666666664</v>
      </c>
      <c r="J1050" s="29">
        <v>146.47900000000001</v>
      </c>
      <c r="K1050" s="27">
        <f>'Barometric Data'!B1053+'Barometric Data'!C1053</f>
        <v>41082.291666666664</v>
      </c>
      <c r="L1050" s="28">
        <f t="shared" si="70"/>
        <v>0</v>
      </c>
      <c r="M1050" s="29">
        <f>'Barometric Data'!E1053</f>
        <v>2.3725999999999998</v>
      </c>
      <c r="N1050" s="29">
        <f t="shared" ref="N1050:N1113" si="73">J1050-M1050</f>
        <v>144.10640000000001</v>
      </c>
      <c r="O1050" s="49">
        <f t="shared" si="72"/>
        <v>342.06006000000002</v>
      </c>
      <c r="P1050" s="49"/>
      <c r="Q1050" s="29">
        <v>17.344000000000001</v>
      </c>
      <c r="R1050" s="39" t="s">
        <v>34</v>
      </c>
      <c r="S1050" s="18"/>
    </row>
    <row r="1051" spans="7:19" x14ac:dyDescent="0.25">
      <c r="G1051" s="35">
        <v>41082</v>
      </c>
      <c r="H1051" s="36">
        <v>0.54166666666666663</v>
      </c>
      <c r="I1051" s="27">
        <f t="shared" si="71"/>
        <v>41082.541666666664</v>
      </c>
      <c r="J1051" s="29">
        <v>146.476</v>
      </c>
      <c r="K1051" s="27">
        <f>'Barometric Data'!B1054+'Barometric Data'!C1054</f>
        <v>41082.541666666664</v>
      </c>
      <c r="L1051" s="28">
        <f t="shared" si="70"/>
        <v>0</v>
      </c>
      <c r="M1051" s="29">
        <f>'Barometric Data'!E1054</f>
        <v>2.4228999999999998</v>
      </c>
      <c r="N1051" s="29">
        <f t="shared" si="73"/>
        <v>144.0531</v>
      </c>
      <c r="O1051" s="49">
        <f t="shared" si="72"/>
        <v>342.11336000000006</v>
      </c>
      <c r="P1051" s="49"/>
      <c r="Q1051" s="29">
        <v>17.352</v>
      </c>
      <c r="R1051" s="39" t="s">
        <v>34</v>
      </c>
      <c r="S1051" s="18"/>
    </row>
    <row r="1052" spans="7:19" x14ac:dyDescent="0.25">
      <c r="G1052" s="35">
        <v>41082</v>
      </c>
      <c r="H1052" s="36">
        <v>0.79166666666666663</v>
      </c>
      <c r="I1052" s="27">
        <f t="shared" si="71"/>
        <v>41082.791666666664</v>
      </c>
      <c r="J1052" s="29">
        <v>146.40600000000001</v>
      </c>
      <c r="K1052" s="27">
        <f>'Barometric Data'!B1055+'Barometric Data'!C1055</f>
        <v>41082.791666666664</v>
      </c>
      <c r="L1052" s="28">
        <f t="shared" si="70"/>
        <v>0</v>
      </c>
      <c r="M1052" s="29">
        <f>'Barometric Data'!E1055</f>
        <v>2.3128000000000002</v>
      </c>
      <c r="N1052" s="29">
        <f t="shared" si="73"/>
        <v>144.0932</v>
      </c>
      <c r="O1052" s="49">
        <f t="shared" si="72"/>
        <v>342.07326</v>
      </c>
      <c r="P1052" s="49"/>
      <c r="Q1052" s="29">
        <v>17.349</v>
      </c>
      <c r="R1052" s="39" t="s">
        <v>34</v>
      </c>
      <c r="S1052" s="18"/>
    </row>
    <row r="1053" spans="7:19" x14ac:dyDescent="0.25">
      <c r="G1053" s="35">
        <v>41083</v>
      </c>
      <c r="H1053" s="36">
        <v>4.1666666666666664E-2</v>
      </c>
      <c r="I1053" s="27">
        <f t="shared" si="71"/>
        <v>41083.041666666664</v>
      </c>
      <c r="J1053" s="29">
        <v>146.518</v>
      </c>
      <c r="K1053" s="27">
        <f>'Barometric Data'!B1056+'Barometric Data'!C1056</f>
        <v>41083.041666666664</v>
      </c>
      <c r="L1053" s="28">
        <f t="shared" si="70"/>
        <v>0</v>
      </c>
      <c r="M1053" s="29">
        <f>'Barometric Data'!E1056</f>
        <v>2.4449000000000001</v>
      </c>
      <c r="N1053" s="29">
        <f t="shared" si="73"/>
        <v>144.07310000000001</v>
      </c>
      <c r="O1053" s="49">
        <f t="shared" si="72"/>
        <v>342.09336000000002</v>
      </c>
      <c r="P1053" s="49"/>
      <c r="Q1053" s="29">
        <v>17.347999999999999</v>
      </c>
      <c r="R1053" s="39" t="s">
        <v>34</v>
      </c>
      <c r="S1053" s="18"/>
    </row>
    <row r="1054" spans="7:19" x14ac:dyDescent="0.25">
      <c r="G1054" s="35">
        <v>41083</v>
      </c>
      <c r="H1054" s="36">
        <v>0.29166666666666669</v>
      </c>
      <c r="I1054" s="27">
        <f t="shared" si="71"/>
        <v>41083.291666666664</v>
      </c>
      <c r="J1054" s="29">
        <v>146.52099999999999</v>
      </c>
      <c r="K1054" s="27">
        <f>'Barometric Data'!B1057+'Barometric Data'!C1057</f>
        <v>41083.291666666664</v>
      </c>
      <c r="L1054" s="28">
        <f t="shared" si="70"/>
        <v>0</v>
      </c>
      <c r="M1054" s="29">
        <f>'Barometric Data'!E1057</f>
        <v>2.4619</v>
      </c>
      <c r="N1054" s="29">
        <f t="shared" si="73"/>
        <v>144.0591</v>
      </c>
      <c r="O1054" s="49">
        <f t="shared" si="72"/>
        <v>342.10736000000003</v>
      </c>
      <c r="P1054" s="49"/>
      <c r="Q1054" s="29">
        <v>17.338000000000001</v>
      </c>
      <c r="R1054" s="39" t="s">
        <v>34</v>
      </c>
      <c r="S1054" s="18"/>
    </row>
    <row r="1055" spans="7:19" x14ac:dyDescent="0.25">
      <c r="G1055" s="35">
        <v>41083</v>
      </c>
      <c r="H1055" s="36">
        <v>0.54166666666666663</v>
      </c>
      <c r="I1055" s="27">
        <f t="shared" si="71"/>
        <v>41083.541666666664</v>
      </c>
      <c r="J1055" s="29">
        <v>146.52099999999999</v>
      </c>
      <c r="K1055" s="27">
        <f>'Barometric Data'!B1058+'Barometric Data'!C1058</f>
        <v>41083.541666666664</v>
      </c>
      <c r="L1055" s="28">
        <f t="shared" si="70"/>
        <v>0</v>
      </c>
      <c r="M1055" s="29">
        <f>'Barometric Data'!E1058</f>
        <v>2.4716</v>
      </c>
      <c r="N1055" s="29">
        <f t="shared" si="73"/>
        <v>144.04939999999999</v>
      </c>
      <c r="O1055" s="49">
        <f t="shared" si="72"/>
        <v>342.11706000000004</v>
      </c>
      <c r="P1055" s="49"/>
      <c r="Q1055" s="29">
        <v>17.356999999999999</v>
      </c>
      <c r="R1055" s="39" t="s">
        <v>34</v>
      </c>
      <c r="S1055" s="18"/>
    </row>
    <row r="1056" spans="7:19" x14ac:dyDescent="0.25">
      <c r="G1056" s="35">
        <v>41083</v>
      </c>
      <c r="H1056" s="36">
        <v>0.79166666666666663</v>
      </c>
      <c r="I1056" s="27">
        <f t="shared" si="71"/>
        <v>41083.791666666664</v>
      </c>
      <c r="J1056" s="29">
        <v>146.46700000000001</v>
      </c>
      <c r="K1056" s="27">
        <f>'Barometric Data'!B1059+'Barometric Data'!C1059</f>
        <v>41083.791666666664</v>
      </c>
      <c r="L1056" s="28">
        <f t="shared" si="70"/>
        <v>0</v>
      </c>
      <c r="M1056" s="29">
        <f>'Barometric Data'!E1059</f>
        <v>2.3887999999999998</v>
      </c>
      <c r="N1056" s="29">
        <f t="shared" si="73"/>
        <v>144.07820000000001</v>
      </c>
      <c r="O1056" s="49">
        <f t="shared" si="72"/>
        <v>342.08825999999999</v>
      </c>
      <c r="P1056" s="49"/>
      <c r="Q1056" s="29">
        <v>17.352</v>
      </c>
      <c r="R1056" s="39" t="s">
        <v>34</v>
      </c>
      <c r="S1056" s="18"/>
    </row>
    <row r="1057" spans="7:19" x14ac:dyDescent="0.25">
      <c r="G1057" s="35">
        <v>41084</v>
      </c>
      <c r="H1057" s="36">
        <v>4.1666666666666664E-2</v>
      </c>
      <c r="I1057" s="27">
        <f t="shared" si="71"/>
        <v>41084.041666666664</v>
      </c>
      <c r="J1057" s="29">
        <v>146.51599999999999</v>
      </c>
      <c r="K1057" s="27">
        <f>'Barometric Data'!B1060+'Barometric Data'!C1060</f>
        <v>41084.041666666664</v>
      </c>
      <c r="L1057" s="28">
        <f t="shared" si="70"/>
        <v>0</v>
      </c>
      <c r="M1057" s="29">
        <f>'Barometric Data'!E1060</f>
        <v>2.4243000000000001</v>
      </c>
      <c r="N1057" s="29">
        <f t="shared" si="73"/>
        <v>144.0917</v>
      </c>
      <c r="O1057" s="49">
        <f t="shared" si="72"/>
        <v>342.07476000000003</v>
      </c>
      <c r="P1057" s="49"/>
      <c r="Q1057" s="29">
        <v>17.36</v>
      </c>
      <c r="R1057" s="39" t="s">
        <v>34</v>
      </c>
      <c r="S1057" s="18"/>
    </row>
    <row r="1058" spans="7:19" x14ac:dyDescent="0.25">
      <c r="G1058" s="35">
        <v>41084</v>
      </c>
      <c r="H1058" s="36">
        <v>0.29166666666666669</v>
      </c>
      <c r="I1058" s="27">
        <f t="shared" si="71"/>
        <v>41084.291666666664</v>
      </c>
      <c r="J1058" s="29">
        <v>146.601</v>
      </c>
      <c r="K1058" s="27">
        <f>'Barometric Data'!B1061+'Barometric Data'!C1061</f>
        <v>41084.291666666664</v>
      </c>
      <c r="L1058" s="28">
        <f t="shared" si="70"/>
        <v>0</v>
      </c>
      <c r="M1058" s="29">
        <f>'Barometric Data'!E1061</f>
        <v>2.59</v>
      </c>
      <c r="N1058" s="29">
        <f t="shared" si="73"/>
        <v>144.011</v>
      </c>
      <c r="O1058" s="49">
        <f t="shared" si="72"/>
        <v>342.15546000000006</v>
      </c>
      <c r="P1058" s="49"/>
      <c r="Q1058" s="29">
        <v>17.353000000000002</v>
      </c>
      <c r="R1058" s="39" t="s">
        <v>34</v>
      </c>
      <c r="S1058" s="18"/>
    </row>
    <row r="1059" spans="7:19" x14ac:dyDescent="0.25">
      <c r="G1059" s="35">
        <v>41084</v>
      </c>
      <c r="H1059" s="36">
        <v>0.54166666666666663</v>
      </c>
      <c r="I1059" s="27">
        <f t="shared" si="71"/>
        <v>41084.541666666664</v>
      </c>
      <c r="J1059" s="29">
        <v>146.62200000000001</v>
      </c>
      <c r="K1059" s="27">
        <f>'Barometric Data'!B1062+'Barometric Data'!C1062</f>
        <v>41084.541666666664</v>
      </c>
      <c r="L1059" s="28">
        <f t="shared" si="70"/>
        <v>0</v>
      </c>
      <c r="M1059" s="29">
        <f>'Barometric Data'!E1062</f>
        <v>2.6665999999999999</v>
      </c>
      <c r="N1059" s="29">
        <f t="shared" si="73"/>
        <v>143.95540000000003</v>
      </c>
      <c r="O1059" s="49">
        <f t="shared" si="72"/>
        <v>342.21105999999997</v>
      </c>
      <c r="P1059" s="49"/>
      <c r="Q1059" s="29">
        <v>17.355</v>
      </c>
      <c r="R1059" s="39" t="s">
        <v>34</v>
      </c>
      <c r="S1059" s="18"/>
    </row>
    <row r="1060" spans="7:19" x14ac:dyDescent="0.25">
      <c r="G1060" s="35">
        <v>41084</v>
      </c>
      <c r="H1060" s="36">
        <v>0.79166666666666663</v>
      </c>
      <c r="I1060" s="27">
        <f t="shared" si="71"/>
        <v>41084.791666666664</v>
      </c>
      <c r="J1060" s="29">
        <v>146.578</v>
      </c>
      <c r="K1060" s="27">
        <f>'Barometric Data'!B1063+'Barometric Data'!C1063</f>
        <v>41084.791666666664</v>
      </c>
      <c r="L1060" s="28">
        <f t="shared" si="70"/>
        <v>0</v>
      </c>
      <c r="M1060" s="29">
        <f>'Barometric Data'!E1063</f>
        <v>2.5739000000000001</v>
      </c>
      <c r="N1060" s="29">
        <f t="shared" si="73"/>
        <v>144.00409999999999</v>
      </c>
      <c r="O1060" s="49">
        <f t="shared" si="72"/>
        <v>342.16236000000004</v>
      </c>
      <c r="P1060" s="49"/>
      <c r="Q1060" s="29">
        <v>17.341000000000001</v>
      </c>
      <c r="R1060" s="39" t="s">
        <v>34</v>
      </c>
      <c r="S1060" s="18"/>
    </row>
    <row r="1061" spans="7:19" x14ac:dyDescent="0.25">
      <c r="G1061" s="35">
        <v>41085</v>
      </c>
      <c r="H1061" s="36">
        <v>4.1666666666666664E-2</v>
      </c>
      <c r="I1061" s="27">
        <f t="shared" si="71"/>
        <v>41085.041666666664</v>
      </c>
      <c r="J1061" s="29">
        <v>146.58000000000001</v>
      </c>
      <c r="K1061" s="27">
        <f>'Barometric Data'!B1064+'Barometric Data'!C1064</f>
        <v>41085.041666666664</v>
      </c>
      <c r="L1061" s="28">
        <f t="shared" ref="L1061:L1124" si="74">K1061-I1061</f>
        <v>0</v>
      </c>
      <c r="M1061" s="29">
        <f>'Barometric Data'!E1064</f>
        <v>2.5331999999999999</v>
      </c>
      <c r="N1061" s="29">
        <f t="shared" si="73"/>
        <v>144.04680000000002</v>
      </c>
      <c r="O1061" s="49">
        <f t="shared" si="72"/>
        <v>342.11966000000001</v>
      </c>
      <c r="P1061" s="49"/>
      <c r="Q1061" s="29">
        <v>17.352</v>
      </c>
      <c r="R1061" s="39" t="s">
        <v>34</v>
      </c>
      <c r="S1061" s="18"/>
    </row>
    <row r="1062" spans="7:19" x14ac:dyDescent="0.25">
      <c r="G1062" s="35">
        <v>41085</v>
      </c>
      <c r="H1062" s="36">
        <v>0.29166666666666669</v>
      </c>
      <c r="I1062" s="27">
        <f t="shared" si="71"/>
        <v>41085.291666666664</v>
      </c>
      <c r="J1062" s="29">
        <v>146.59700000000001</v>
      </c>
      <c r="K1062" s="27">
        <f>'Barometric Data'!B1065+'Barometric Data'!C1065</f>
        <v>41085.291666666664</v>
      </c>
      <c r="L1062" s="28">
        <f t="shared" si="74"/>
        <v>0</v>
      </c>
      <c r="M1062" s="29">
        <f>'Barometric Data'!E1065</f>
        <v>2.5943999999999998</v>
      </c>
      <c r="N1062" s="29">
        <f t="shared" si="73"/>
        <v>144.0026</v>
      </c>
      <c r="O1062" s="49">
        <f t="shared" si="72"/>
        <v>342.16386</v>
      </c>
      <c r="P1062" s="49"/>
      <c r="Q1062" s="29">
        <v>17.350000000000001</v>
      </c>
      <c r="R1062" s="39" t="s">
        <v>34</v>
      </c>
      <c r="S1062" s="18"/>
    </row>
    <row r="1063" spans="7:19" x14ac:dyDescent="0.25">
      <c r="G1063" s="35">
        <v>41085</v>
      </c>
      <c r="H1063" s="36">
        <v>0.54166666666666663</v>
      </c>
      <c r="I1063" s="27">
        <f t="shared" si="71"/>
        <v>41085.541666666664</v>
      </c>
      <c r="J1063" s="29">
        <v>146.61199999999999</v>
      </c>
      <c r="K1063" s="27">
        <f>'Barometric Data'!B1066+'Barometric Data'!C1066</f>
        <v>41085.541666666664</v>
      </c>
      <c r="L1063" s="28">
        <f t="shared" si="74"/>
        <v>0</v>
      </c>
      <c r="M1063" s="29">
        <f>'Barometric Data'!E1066</f>
        <v>2.6248</v>
      </c>
      <c r="N1063" s="29">
        <f t="shared" si="73"/>
        <v>143.9872</v>
      </c>
      <c r="O1063" s="49">
        <f t="shared" si="72"/>
        <v>342.17926</v>
      </c>
      <c r="P1063" s="49"/>
      <c r="Q1063" s="29">
        <v>17.350000000000001</v>
      </c>
      <c r="R1063" s="39" t="s">
        <v>34</v>
      </c>
      <c r="S1063" s="18"/>
    </row>
    <row r="1064" spans="7:19" x14ac:dyDescent="0.25">
      <c r="G1064" s="35">
        <v>41085</v>
      </c>
      <c r="H1064" s="36">
        <v>0.79166666666666663</v>
      </c>
      <c r="I1064" s="27">
        <f t="shared" ref="I1064:I1127" si="75">G1064+H1064</f>
        <v>41085.791666666664</v>
      </c>
      <c r="J1064" s="29">
        <v>146.51599999999999</v>
      </c>
      <c r="K1064" s="27">
        <f>'Barometric Data'!B1067+'Barometric Data'!C1067</f>
        <v>41085.791666666664</v>
      </c>
      <c r="L1064" s="28">
        <f t="shared" si="74"/>
        <v>0</v>
      </c>
      <c r="M1064" s="29">
        <f>'Barometric Data'!E1067</f>
        <v>2.4683000000000002</v>
      </c>
      <c r="N1064" s="29">
        <f t="shared" si="73"/>
        <v>144.04769999999999</v>
      </c>
      <c r="O1064" s="49">
        <f t="shared" si="72"/>
        <v>342.11876000000007</v>
      </c>
      <c r="P1064" s="49"/>
      <c r="Q1064" s="29">
        <v>17.358000000000001</v>
      </c>
      <c r="R1064" s="39" t="s">
        <v>34</v>
      </c>
      <c r="S1064" s="18"/>
    </row>
    <row r="1065" spans="7:19" x14ac:dyDescent="0.25">
      <c r="G1065" s="35">
        <v>41086</v>
      </c>
      <c r="H1065" s="36">
        <v>4.1666666666666664E-2</v>
      </c>
      <c r="I1065" s="27">
        <f t="shared" si="75"/>
        <v>41086.041666666664</v>
      </c>
      <c r="J1065" s="29">
        <v>146.49600000000001</v>
      </c>
      <c r="K1065" s="27">
        <f>'Barometric Data'!B1068+'Barometric Data'!C1068</f>
        <v>41086.041666666664</v>
      </c>
      <c r="L1065" s="28">
        <f t="shared" si="74"/>
        <v>0</v>
      </c>
      <c r="M1065" s="29">
        <f>'Barometric Data'!E1068</f>
        <v>2.3934000000000002</v>
      </c>
      <c r="N1065" s="29">
        <f t="shared" si="73"/>
        <v>144.1026</v>
      </c>
      <c r="O1065" s="49">
        <f t="shared" si="72"/>
        <v>342.06386000000003</v>
      </c>
      <c r="P1065" s="49"/>
      <c r="Q1065" s="29">
        <v>17.364999999999998</v>
      </c>
      <c r="R1065" s="39" t="s">
        <v>34</v>
      </c>
      <c r="S1065" s="18"/>
    </row>
    <row r="1066" spans="7:19" x14ac:dyDescent="0.25">
      <c r="G1066" s="35">
        <v>41086</v>
      </c>
      <c r="H1066" s="36">
        <v>0.29166666666666669</v>
      </c>
      <c r="I1066" s="27">
        <f t="shared" si="75"/>
        <v>41086.291666666664</v>
      </c>
      <c r="J1066" s="29">
        <v>146.60599999999999</v>
      </c>
      <c r="K1066" s="27">
        <f>'Barometric Data'!B1069+'Barometric Data'!C1069</f>
        <v>41086.291666666664</v>
      </c>
      <c r="L1066" s="28">
        <f t="shared" si="74"/>
        <v>0</v>
      </c>
      <c r="M1066" s="29">
        <f>'Barometric Data'!E1069</f>
        <v>2.6145999999999998</v>
      </c>
      <c r="N1066" s="29">
        <f t="shared" si="73"/>
        <v>143.9914</v>
      </c>
      <c r="O1066" s="49">
        <f t="shared" si="72"/>
        <v>342.17506000000003</v>
      </c>
      <c r="P1066" s="49"/>
      <c r="Q1066" s="29">
        <v>17.350000000000001</v>
      </c>
      <c r="R1066" s="39" t="s">
        <v>34</v>
      </c>
      <c r="S1066" s="18"/>
    </row>
    <row r="1067" spans="7:19" x14ac:dyDescent="0.25">
      <c r="G1067" s="35">
        <v>41086</v>
      </c>
      <c r="H1067" s="36">
        <v>0.54166666666666663</v>
      </c>
      <c r="I1067" s="27">
        <f t="shared" si="75"/>
        <v>41086.541666666664</v>
      </c>
      <c r="J1067" s="29">
        <v>146.72800000000001</v>
      </c>
      <c r="K1067" s="27">
        <f>'Barometric Data'!B1070+'Barometric Data'!C1070</f>
        <v>41086.541666666664</v>
      </c>
      <c r="L1067" s="28">
        <f t="shared" si="74"/>
        <v>0</v>
      </c>
      <c r="M1067" s="29">
        <f>'Barometric Data'!E1070</f>
        <v>2.8052000000000001</v>
      </c>
      <c r="N1067" s="29">
        <f t="shared" si="73"/>
        <v>143.9228</v>
      </c>
      <c r="O1067" s="49">
        <f t="shared" si="72"/>
        <v>342.24366000000003</v>
      </c>
      <c r="P1067" s="49"/>
      <c r="Q1067" s="29">
        <v>17.356000000000002</v>
      </c>
      <c r="R1067" s="39" t="s">
        <v>34</v>
      </c>
      <c r="S1067" s="18"/>
    </row>
    <row r="1068" spans="7:19" x14ac:dyDescent="0.25">
      <c r="G1068" s="35">
        <v>41086</v>
      </c>
      <c r="H1068" s="36">
        <v>0.79166666666666663</v>
      </c>
      <c r="I1068" s="27">
        <f t="shared" si="75"/>
        <v>41086.791666666664</v>
      </c>
      <c r="J1068" s="29">
        <v>146.672</v>
      </c>
      <c r="K1068" s="27">
        <f>'Barometric Data'!B1071+'Barometric Data'!C1071</f>
        <v>41086.791666666664</v>
      </c>
      <c r="L1068" s="28">
        <f t="shared" si="74"/>
        <v>0</v>
      </c>
      <c r="M1068" s="29">
        <f>'Barometric Data'!E1071</f>
        <v>2.7311000000000001</v>
      </c>
      <c r="N1068" s="29">
        <f t="shared" si="73"/>
        <v>143.9409</v>
      </c>
      <c r="O1068" s="49">
        <f t="shared" si="72"/>
        <v>342.22556000000003</v>
      </c>
      <c r="P1068" s="49"/>
      <c r="Q1068" s="29">
        <v>17.347999999999999</v>
      </c>
      <c r="R1068" s="39" t="s">
        <v>34</v>
      </c>
      <c r="S1068" s="18"/>
    </row>
    <row r="1069" spans="7:19" x14ac:dyDescent="0.25">
      <c r="G1069" s="35">
        <v>41087</v>
      </c>
      <c r="H1069" s="36">
        <v>4.1666666666666664E-2</v>
      </c>
      <c r="I1069" s="27">
        <f t="shared" si="75"/>
        <v>41087.041666666664</v>
      </c>
      <c r="J1069" s="29">
        <v>146.68299999999999</v>
      </c>
      <c r="K1069" s="27">
        <f>'Barometric Data'!B1072+'Barometric Data'!C1072</f>
        <v>41087.041666666664</v>
      </c>
      <c r="L1069" s="28">
        <f t="shared" si="74"/>
        <v>0</v>
      </c>
      <c r="M1069" s="29">
        <f>'Barometric Data'!E1072</f>
        <v>2.7210999999999999</v>
      </c>
      <c r="N1069" s="29">
        <f t="shared" si="73"/>
        <v>143.96189999999999</v>
      </c>
      <c r="O1069" s="49">
        <f t="shared" si="72"/>
        <v>342.20456000000001</v>
      </c>
      <c r="P1069" s="49"/>
      <c r="Q1069" s="29">
        <v>17.355</v>
      </c>
      <c r="R1069" s="39" t="s">
        <v>34</v>
      </c>
      <c r="S1069" s="18"/>
    </row>
    <row r="1070" spans="7:19" x14ac:dyDescent="0.25">
      <c r="G1070" s="35">
        <v>41087</v>
      </c>
      <c r="H1070" s="36">
        <v>0.29166666666666669</v>
      </c>
      <c r="I1070" s="27">
        <f t="shared" si="75"/>
        <v>41087.291666666664</v>
      </c>
      <c r="J1070" s="29">
        <v>146.697</v>
      </c>
      <c r="K1070" s="27">
        <f>'Barometric Data'!B1073+'Barometric Data'!C1073</f>
        <v>41087.291666666664</v>
      </c>
      <c r="L1070" s="28">
        <f t="shared" si="74"/>
        <v>0</v>
      </c>
      <c r="M1070" s="29">
        <f>'Barometric Data'!E1073</f>
        <v>2.7938000000000001</v>
      </c>
      <c r="N1070" s="29">
        <f t="shared" si="73"/>
        <v>143.9032</v>
      </c>
      <c r="O1070" s="49">
        <f t="shared" si="72"/>
        <v>342.26326000000006</v>
      </c>
      <c r="P1070" s="49"/>
      <c r="Q1070" s="29">
        <v>17.364000000000001</v>
      </c>
      <c r="R1070" s="39" t="s">
        <v>34</v>
      </c>
      <c r="S1070" s="18"/>
    </row>
    <row r="1071" spans="7:19" x14ac:dyDescent="0.25">
      <c r="G1071" s="35">
        <v>41087</v>
      </c>
      <c r="H1071" s="36">
        <v>0.54166666666666663</v>
      </c>
      <c r="I1071" s="27">
        <f t="shared" si="75"/>
        <v>41087.541666666664</v>
      </c>
      <c r="J1071" s="29">
        <v>146.68899999999999</v>
      </c>
      <c r="K1071" s="27">
        <f>'Barometric Data'!B1074+'Barometric Data'!C1074</f>
        <v>41087.541666666664</v>
      </c>
      <c r="L1071" s="28">
        <f t="shared" si="74"/>
        <v>0</v>
      </c>
      <c r="M1071" s="29">
        <f>'Barometric Data'!E1074</f>
        <v>2.7703000000000002</v>
      </c>
      <c r="N1071" s="29">
        <f t="shared" si="73"/>
        <v>143.9187</v>
      </c>
      <c r="O1071" s="49">
        <f t="shared" si="72"/>
        <v>342.24776000000003</v>
      </c>
      <c r="P1071" s="49"/>
      <c r="Q1071" s="29">
        <v>17.341999999999999</v>
      </c>
      <c r="R1071" s="39" t="s">
        <v>34</v>
      </c>
      <c r="S1071" s="18"/>
    </row>
    <row r="1072" spans="7:19" x14ac:dyDescent="0.25">
      <c r="G1072" s="35">
        <v>41087</v>
      </c>
      <c r="H1072" s="36">
        <v>0.79166666666666663</v>
      </c>
      <c r="I1072" s="27">
        <f t="shared" si="75"/>
        <v>41087.791666666664</v>
      </c>
      <c r="J1072" s="29">
        <v>146.637</v>
      </c>
      <c r="K1072" s="27">
        <f>'Barometric Data'!B1075+'Barometric Data'!C1075</f>
        <v>41087.791666666664</v>
      </c>
      <c r="L1072" s="28">
        <f t="shared" si="74"/>
        <v>0</v>
      </c>
      <c r="M1072" s="29">
        <f>'Barometric Data'!E1075</f>
        <v>2.6747000000000001</v>
      </c>
      <c r="N1072" s="29">
        <f t="shared" si="73"/>
        <v>143.9623</v>
      </c>
      <c r="O1072" s="49">
        <f t="shared" si="72"/>
        <v>342.20416</v>
      </c>
      <c r="P1072" s="49"/>
      <c r="Q1072" s="29">
        <v>17.364999999999998</v>
      </c>
      <c r="R1072" s="39" t="s">
        <v>34</v>
      </c>
      <c r="S1072" s="18"/>
    </row>
    <row r="1073" spans="7:19" x14ac:dyDescent="0.25">
      <c r="G1073" s="35">
        <v>41088</v>
      </c>
      <c r="H1073" s="36">
        <v>4.1666666666666664E-2</v>
      </c>
      <c r="I1073" s="27">
        <f t="shared" si="75"/>
        <v>41088.041666666664</v>
      </c>
      <c r="J1073" s="29">
        <v>146.65</v>
      </c>
      <c r="K1073" s="27">
        <f>'Barometric Data'!B1076+'Barometric Data'!C1076</f>
        <v>41088.041666666664</v>
      </c>
      <c r="L1073" s="28">
        <f t="shared" si="74"/>
        <v>0</v>
      </c>
      <c r="M1073" s="29">
        <f>'Barometric Data'!E1076</f>
        <v>2.6835</v>
      </c>
      <c r="N1073" s="29">
        <f t="shared" si="73"/>
        <v>143.9665</v>
      </c>
      <c r="O1073" s="49">
        <f t="shared" si="72"/>
        <v>342.19996000000003</v>
      </c>
      <c r="P1073" s="49"/>
      <c r="Q1073" s="29">
        <v>17.352</v>
      </c>
      <c r="R1073" s="39" t="s">
        <v>34</v>
      </c>
      <c r="S1073" s="18"/>
    </row>
    <row r="1074" spans="7:19" x14ac:dyDescent="0.25">
      <c r="G1074" s="35">
        <v>41088</v>
      </c>
      <c r="H1074" s="36">
        <v>0.29166666666666669</v>
      </c>
      <c r="I1074" s="27">
        <f t="shared" si="75"/>
        <v>41088.291666666664</v>
      </c>
      <c r="J1074" s="29">
        <v>146.624</v>
      </c>
      <c r="K1074" s="27">
        <f>'Barometric Data'!B1077+'Barometric Data'!C1077</f>
        <v>41088.291666666664</v>
      </c>
      <c r="L1074" s="28">
        <f t="shared" si="74"/>
        <v>0</v>
      </c>
      <c r="M1074" s="29">
        <f>'Barometric Data'!E1077</f>
        <v>2.6840000000000002</v>
      </c>
      <c r="N1074" s="29">
        <f t="shared" si="73"/>
        <v>143.94</v>
      </c>
      <c r="O1074" s="49">
        <f t="shared" si="72"/>
        <v>342.22646000000003</v>
      </c>
      <c r="P1074" s="49"/>
      <c r="Q1074" s="29">
        <v>17.361999999999998</v>
      </c>
      <c r="R1074" s="39" t="s">
        <v>34</v>
      </c>
      <c r="S1074" s="18"/>
    </row>
    <row r="1075" spans="7:19" x14ac:dyDescent="0.25">
      <c r="G1075" s="35">
        <v>41088</v>
      </c>
      <c r="H1075" s="36">
        <v>0.625</v>
      </c>
      <c r="I1075" s="27">
        <f t="shared" si="75"/>
        <v>41088.625</v>
      </c>
      <c r="J1075" s="29">
        <v>146.375</v>
      </c>
      <c r="K1075" s="27">
        <f>'Barometric Data'!D1079</f>
        <v>41088.625</v>
      </c>
      <c r="L1075" s="28">
        <f t="shared" si="74"/>
        <v>0</v>
      </c>
      <c r="M1075" s="29">
        <f>'Barometric Data'!E1078</f>
        <v>2.6907000000000001</v>
      </c>
      <c r="N1075" s="29">
        <f t="shared" si="73"/>
        <v>143.68430000000001</v>
      </c>
      <c r="O1075" s="49">
        <f t="shared" si="72"/>
        <v>342.48216000000002</v>
      </c>
      <c r="P1075" s="49"/>
      <c r="Q1075" s="29">
        <v>17.364999999999998</v>
      </c>
      <c r="R1075" s="39" t="s">
        <v>41</v>
      </c>
      <c r="S1075" s="18"/>
    </row>
    <row r="1076" spans="7:19" x14ac:dyDescent="0.25">
      <c r="G1076" s="35">
        <v>41088</v>
      </c>
      <c r="H1076" s="36">
        <v>0.875</v>
      </c>
      <c r="I1076" s="27">
        <f t="shared" si="75"/>
        <v>41088.875</v>
      </c>
      <c r="J1076" s="29">
        <v>146.363</v>
      </c>
      <c r="K1076" s="27">
        <f>'Barometric Data'!D1080</f>
        <v>41088.875</v>
      </c>
      <c r="L1076" s="28">
        <f t="shared" si="74"/>
        <v>0</v>
      </c>
      <c r="M1076" s="29">
        <f>'Barometric Data'!E1079</f>
        <v>2.6768000000000001</v>
      </c>
      <c r="N1076" s="29">
        <f t="shared" si="73"/>
        <v>143.68619999999999</v>
      </c>
      <c r="O1076" s="49">
        <f t="shared" si="72"/>
        <v>342.48026000000004</v>
      </c>
      <c r="P1076" s="49"/>
      <c r="Q1076" s="29">
        <v>17.358000000000001</v>
      </c>
      <c r="R1076" s="39" t="s">
        <v>41</v>
      </c>
      <c r="S1076" s="18"/>
    </row>
    <row r="1077" spans="7:19" x14ac:dyDescent="0.25">
      <c r="G1077" s="35">
        <v>41089</v>
      </c>
      <c r="H1077" s="36">
        <v>0.125</v>
      </c>
      <c r="I1077" s="27">
        <f t="shared" si="75"/>
        <v>41089.125</v>
      </c>
      <c r="J1077" s="29">
        <v>146.39599999999999</v>
      </c>
      <c r="K1077" s="27">
        <f>'Barometric Data'!D1081</f>
        <v>41089.125</v>
      </c>
      <c r="L1077" s="28">
        <f t="shared" si="74"/>
        <v>0</v>
      </c>
      <c r="M1077" s="29">
        <f>'Barometric Data'!E1080</f>
        <v>2.6488999999999998</v>
      </c>
      <c r="N1077" s="29">
        <f t="shared" si="73"/>
        <v>143.74709999999999</v>
      </c>
      <c r="O1077" s="49">
        <f t="shared" si="72"/>
        <v>342.41936000000004</v>
      </c>
      <c r="P1077" s="49"/>
      <c r="Q1077" s="29">
        <v>17.350000000000001</v>
      </c>
      <c r="R1077" s="39" t="s">
        <v>41</v>
      </c>
      <c r="S1077" s="18"/>
    </row>
    <row r="1078" spans="7:19" x14ac:dyDescent="0.25">
      <c r="G1078" s="35">
        <v>41089</v>
      </c>
      <c r="H1078" s="36">
        <v>0.375</v>
      </c>
      <c r="I1078" s="27">
        <f t="shared" si="75"/>
        <v>41089.375</v>
      </c>
      <c r="J1078" s="29">
        <v>146.43</v>
      </c>
      <c r="K1078" s="27">
        <f>'Barometric Data'!D1082</f>
        <v>41089.375</v>
      </c>
      <c r="L1078" s="28">
        <f t="shared" si="74"/>
        <v>0</v>
      </c>
      <c r="M1078" s="29">
        <f>'Barometric Data'!E1081</f>
        <v>2.7065999999999999</v>
      </c>
      <c r="N1078" s="29">
        <f t="shared" si="73"/>
        <v>143.7234</v>
      </c>
      <c r="O1078" s="49">
        <f t="shared" si="72"/>
        <v>342.44306000000006</v>
      </c>
      <c r="P1078" s="49"/>
      <c r="Q1078" s="29">
        <v>17.34</v>
      </c>
      <c r="R1078" s="39" t="s">
        <v>41</v>
      </c>
      <c r="S1078" s="18"/>
    </row>
    <row r="1079" spans="7:19" x14ac:dyDescent="0.25">
      <c r="G1079" s="35">
        <v>41089</v>
      </c>
      <c r="H1079" s="36">
        <v>0.625</v>
      </c>
      <c r="I1079" s="27">
        <f t="shared" si="75"/>
        <v>41089.625</v>
      </c>
      <c r="J1079" s="29">
        <v>146.41900000000001</v>
      </c>
      <c r="K1079" s="27">
        <f>'Barometric Data'!D1083</f>
        <v>41089.625</v>
      </c>
      <c r="L1079" s="28">
        <f t="shared" si="74"/>
        <v>0</v>
      </c>
      <c r="M1079" s="29">
        <f>'Barometric Data'!E1082</f>
        <v>2.8264999999999998</v>
      </c>
      <c r="N1079" s="29">
        <f t="shared" si="73"/>
        <v>143.5925</v>
      </c>
      <c r="O1079" s="49">
        <f t="shared" si="72"/>
        <v>342.57396000000006</v>
      </c>
      <c r="P1079" s="49"/>
      <c r="Q1079" s="29">
        <v>17.34</v>
      </c>
      <c r="R1079" s="39" t="s">
        <v>41</v>
      </c>
      <c r="S1079" s="18"/>
    </row>
    <row r="1080" spans="7:19" x14ac:dyDescent="0.25">
      <c r="G1080" s="35">
        <v>41089</v>
      </c>
      <c r="H1080" s="36">
        <v>0.875</v>
      </c>
      <c r="I1080" s="27">
        <f t="shared" si="75"/>
        <v>41089.875</v>
      </c>
      <c r="J1080" s="29">
        <v>146.38200000000001</v>
      </c>
      <c r="K1080" s="27">
        <f>'Barometric Data'!D1084</f>
        <v>41089.875</v>
      </c>
      <c r="L1080" s="28">
        <f t="shared" si="74"/>
        <v>0</v>
      </c>
      <c r="M1080" s="29">
        <f>'Barometric Data'!E1083</f>
        <v>2.7749999999999999</v>
      </c>
      <c r="N1080" s="29">
        <f t="shared" si="73"/>
        <v>143.607</v>
      </c>
      <c r="O1080" s="49">
        <f t="shared" si="72"/>
        <v>342.55946000000006</v>
      </c>
      <c r="P1080" s="49"/>
      <c r="Q1080" s="29">
        <v>17.358000000000001</v>
      </c>
      <c r="R1080" s="39" t="s">
        <v>41</v>
      </c>
      <c r="S1080" s="18"/>
    </row>
    <row r="1081" spans="7:19" x14ac:dyDescent="0.25">
      <c r="G1081" s="35">
        <v>41090</v>
      </c>
      <c r="H1081" s="36">
        <v>0.125</v>
      </c>
      <c r="I1081" s="27">
        <f t="shared" si="75"/>
        <v>41090.125</v>
      </c>
      <c r="J1081" s="29">
        <v>146.38999999999999</v>
      </c>
      <c r="K1081" s="27">
        <f>'Barometric Data'!D1085</f>
        <v>41090.125</v>
      </c>
      <c r="L1081" s="28">
        <f t="shared" si="74"/>
        <v>0</v>
      </c>
      <c r="M1081" s="29">
        <f>'Barometric Data'!E1084</f>
        <v>2.6919</v>
      </c>
      <c r="N1081" s="29">
        <f t="shared" si="73"/>
        <v>143.69809999999998</v>
      </c>
      <c r="O1081" s="49">
        <f t="shared" si="72"/>
        <v>342.46836000000008</v>
      </c>
      <c r="P1081" s="49"/>
      <c r="Q1081" s="29">
        <v>17.353999999999999</v>
      </c>
      <c r="R1081" s="39" t="s">
        <v>41</v>
      </c>
      <c r="S1081" s="18"/>
    </row>
    <row r="1082" spans="7:19" x14ac:dyDescent="0.25">
      <c r="G1082" s="35">
        <v>41090</v>
      </c>
      <c r="H1082" s="36">
        <v>0.375</v>
      </c>
      <c r="I1082" s="27">
        <f t="shared" si="75"/>
        <v>41090.375</v>
      </c>
      <c r="J1082" s="29">
        <v>146.36099999999999</v>
      </c>
      <c r="K1082" s="27">
        <f>'Barometric Data'!D1086</f>
        <v>41090.375</v>
      </c>
      <c r="L1082" s="28">
        <f t="shared" si="74"/>
        <v>0</v>
      </c>
      <c r="M1082" s="29">
        <f>'Barometric Data'!E1085</f>
        <v>2.7004000000000001</v>
      </c>
      <c r="N1082" s="29">
        <f t="shared" si="73"/>
        <v>143.66059999999999</v>
      </c>
      <c r="O1082" s="49">
        <f t="shared" si="72"/>
        <v>342.50586000000004</v>
      </c>
      <c r="P1082" s="49"/>
      <c r="Q1082" s="29">
        <v>17.352</v>
      </c>
      <c r="R1082" s="39" t="s">
        <v>41</v>
      </c>
      <c r="S1082" s="18"/>
    </row>
    <row r="1083" spans="7:19" x14ac:dyDescent="0.25">
      <c r="G1083" s="35">
        <v>41090</v>
      </c>
      <c r="H1083" s="36">
        <v>0.625</v>
      </c>
      <c r="I1083" s="27">
        <f t="shared" si="75"/>
        <v>41090.625</v>
      </c>
      <c r="J1083" s="29">
        <v>146.30799999999999</v>
      </c>
      <c r="K1083" s="27">
        <f>'Barometric Data'!D1087</f>
        <v>41090.625</v>
      </c>
      <c r="L1083" s="28">
        <f t="shared" si="74"/>
        <v>0</v>
      </c>
      <c r="M1083" s="29">
        <f>'Barometric Data'!E1086</f>
        <v>2.7197</v>
      </c>
      <c r="N1083" s="29">
        <f t="shared" si="73"/>
        <v>143.5883</v>
      </c>
      <c r="O1083" s="49">
        <f t="shared" si="72"/>
        <v>342.57816000000003</v>
      </c>
      <c r="P1083" s="49"/>
      <c r="Q1083" s="29">
        <v>17.338999999999999</v>
      </c>
      <c r="R1083" s="39" t="s">
        <v>41</v>
      </c>
      <c r="S1083" s="18"/>
    </row>
    <row r="1084" spans="7:19" x14ac:dyDescent="0.25">
      <c r="G1084" s="35">
        <v>41090</v>
      </c>
      <c r="H1084" s="36">
        <v>0.875</v>
      </c>
      <c r="I1084" s="27">
        <f t="shared" si="75"/>
        <v>41090.875</v>
      </c>
      <c r="J1084" s="29">
        <v>146.256</v>
      </c>
      <c r="K1084" s="27">
        <f>'Barometric Data'!D1088</f>
        <v>41090.875</v>
      </c>
      <c r="L1084" s="28">
        <f t="shared" si="74"/>
        <v>0</v>
      </c>
      <c r="M1084" s="29">
        <f>'Barometric Data'!E1087</f>
        <v>2.6154000000000002</v>
      </c>
      <c r="N1084" s="29">
        <f t="shared" si="73"/>
        <v>143.64060000000001</v>
      </c>
      <c r="O1084" s="49">
        <f t="shared" si="72"/>
        <v>342.52586000000002</v>
      </c>
      <c r="P1084" s="49"/>
      <c r="Q1084" s="29">
        <v>17.347999999999999</v>
      </c>
      <c r="R1084" s="39" t="s">
        <v>41</v>
      </c>
      <c r="S1084" s="18"/>
    </row>
    <row r="1085" spans="7:19" x14ac:dyDescent="0.25">
      <c r="G1085" s="35">
        <v>41091</v>
      </c>
      <c r="H1085" s="36">
        <v>0.125</v>
      </c>
      <c r="I1085" s="27">
        <f t="shared" si="75"/>
        <v>41091.125</v>
      </c>
      <c r="J1085" s="29">
        <v>146.29900000000001</v>
      </c>
      <c r="K1085" s="27">
        <f>'Barometric Data'!D1089</f>
        <v>41091.125</v>
      </c>
      <c r="L1085" s="28">
        <f t="shared" si="74"/>
        <v>0</v>
      </c>
      <c r="M1085" s="29">
        <f>'Barometric Data'!E1088</f>
        <v>2.4931999999999999</v>
      </c>
      <c r="N1085" s="29">
        <f t="shared" si="73"/>
        <v>143.8058</v>
      </c>
      <c r="O1085" s="49">
        <f t="shared" si="72"/>
        <v>342.36066000000005</v>
      </c>
      <c r="P1085" s="49"/>
      <c r="Q1085" s="29">
        <v>17.359000000000002</v>
      </c>
      <c r="R1085" s="39" t="s">
        <v>41</v>
      </c>
      <c r="S1085" s="18"/>
    </row>
    <row r="1086" spans="7:19" x14ac:dyDescent="0.25">
      <c r="G1086" s="35">
        <v>41091</v>
      </c>
      <c r="H1086" s="36">
        <v>0.375</v>
      </c>
      <c r="I1086" s="27">
        <f t="shared" si="75"/>
        <v>41091.375</v>
      </c>
      <c r="J1086" s="29">
        <v>146.31399999999999</v>
      </c>
      <c r="K1086" s="27">
        <f>'Barometric Data'!D1090</f>
        <v>41091.375</v>
      </c>
      <c r="L1086" s="28">
        <f t="shared" si="74"/>
        <v>0</v>
      </c>
      <c r="M1086" s="29">
        <f>'Barometric Data'!E1089</f>
        <v>2.5484</v>
      </c>
      <c r="N1086" s="29">
        <f t="shared" si="73"/>
        <v>143.76560000000001</v>
      </c>
      <c r="O1086" s="49">
        <f t="shared" si="72"/>
        <v>342.40086000000002</v>
      </c>
      <c r="P1086" s="49"/>
      <c r="Q1086" s="29">
        <v>17.347999999999999</v>
      </c>
      <c r="R1086" s="39" t="s">
        <v>41</v>
      </c>
      <c r="S1086" s="18"/>
    </row>
    <row r="1087" spans="7:19" x14ac:dyDescent="0.25">
      <c r="G1087" s="35">
        <v>41091</v>
      </c>
      <c r="H1087" s="36">
        <v>0.625</v>
      </c>
      <c r="I1087" s="27">
        <f t="shared" si="75"/>
        <v>41091.625</v>
      </c>
      <c r="J1087" s="29">
        <v>146.31200000000001</v>
      </c>
      <c r="K1087" s="27">
        <f>'Barometric Data'!D1091</f>
        <v>41091.625</v>
      </c>
      <c r="L1087" s="28">
        <f t="shared" si="74"/>
        <v>0</v>
      </c>
      <c r="M1087" s="29">
        <f>'Barometric Data'!E1090</f>
        <v>2.6436999999999999</v>
      </c>
      <c r="N1087" s="29">
        <f t="shared" si="73"/>
        <v>143.66830000000002</v>
      </c>
      <c r="O1087" s="49">
        <f t="shared" si="72"/>
        <v>342.49815999999998</v>
      </c>
      <c r="P1087" s="49"/>
      <c r="Q1087" s="29">
        <v>17.364000000000001</v>
      </c>
      <c r="R1087" s="39" t="s">
        <v>41</v>
      </c>
      <c r="S1087" s="18"/>
    </row>
    <row r="1088" spans="7:19" x14ac:dyDescent="0.25">
      <c r="G1088" s="35">
        <v>41091</v>
      </c>
      <c r="H1088" s="36">
        <v>0.875</v>
      </c>
      <c r="I1088" s="27">
        <f t="shared" si="75"/>
        <v>41091.875</v>
      </c>
      <c r="J1088" s="29">
        <v>146.34</v>
      </c>
      <c r="K1088" s="27">
        <f>'Barometric Data'!D1092</f>
        <v>41091.875</v>
      </c>
      <c r="L1088" s="28">
        <f t="shared" si="74"/>
        <v>0</v>
      </c>
      <c r="M1088" s="29">
        <f>'Barometric Data'!E1091</f>
        <v>2.6490999999999998</v>
      </c>
      <c r="N1088" s="29">
        <f t="shared" si="73"/>
        <v>143.6909</v>
      </c>
      <c r="O1088" s="49">
        <f t="shared" si="72"/>
        <v>342.47556000000003</v>
      </c>
      <c r="P1088" s="49"/>
      <c r="Q1088" s="29">
        <v>17.341000000000001</v>
      </c>
      <c r="R1088" s="39" t="s">
        <v>41</v>
      </c>
      <c r="S1088" s="18"/>
    </row>
    <row r="1089" spans="7:19" x14ac:dyDescent="0.25">
      <c r="G1089" s="35">
        <v>41092</v>
      </c>
      <c r="H1089" s="36">
        <v>0.125</v>
      </c>
      <c r="I1089" s="27">
        <f t="shared" si="75"/>
        <v>41092.125</v>
      </c>
      <c r="J1089" s="29">
        <v>146.358</v>
      </c>
      <c r="K1089" s="27">
        <f>'Barometric Data'!D1093</f>
        <v>41092.125</v>
      </c>
      <c r="L1089" s="28">
        <f t="shared" si="74"/>
        <v>0</v>
      </c>
      <c r="M1089" s="29">
        <f>'Barometric Data'!E1092</f>
        <v>2.6111</v>
      </c>
      <c r="N1089" s="29">
        <f t="shared" si="73"/>
        <v>143.74690000000001</v>
      </c>
      <c r="O1089" s="49">
        <f t="shared" si="72"/>
        <v>342.41956000000005</v>
      </c>
      <c r="P1089" s="49"/>
      <c r="Q1089" s="29">
        <v>17.350000000000001</v>
      </c>
      <c r="R1089" s="39" t="s">
        <v>41</v>
      </c>
      <c r="S1089" s="18"/>
    </row>
    <row r="1090" spans="7:19" x14ac:dyDescent="0.25">
      <c r="G1090" s="35">
        <v>41092</v>
      </c>
      <c r="H1090" s="36">
        <v>0.375</v>
      </c>
      <c r="I1090" s="27">
        <f t="shared" si="75"/>
        <v>41092.375</v>
      </c>
      <c r="J1090" s="29">
        <v>146.346</v>
      </c>
      <c r="K1090" s="27">
        <f>'Barometric Data'!D1094</f>
        <v>41092.375</v>
      </c>
      <c r="L1090" s="28">
        <f t="shared" si="74"/>
        <v>0</v>
      </c>
      <c r="M1090" s="29">
        <f>'Barometric Data'!E1093</f>
        <v>2.6619999999999999</v>
      </c>
      <c r="N1090" s="29">
        <f t="shared" si="73"/>
        <v>143.684</v>
      </c>
      <c r="O1090" s="49">
        <f t="shared" si="72"/>
        <v>342.48246000000006</v>
      </c>
      <c r="P1090" s="49"/>
      <c r="Q1090" s="29">
        <v>17.361000000000001</v>
      </c>
      <c r="R1090" s="39" t="s">
        <v>41</v>
      </c>
      <c r="S1090" s="18"/>
    </row>
    <row r="1091" spans="7:19" x14ac:dyDescent="0.25">
      <c r="G1091" s="35">
        <v>41092</v>
      </c>
      <c r="H1091" s="36">
        <v>0.625</v>
      </c>
      <c r="I1091" s="27">
        <f t="shared" si="75"/>
        <v>41092.625</v>
      </c>
      <c r="J1091" s="29">
        <v>146.27199999999999</v>
      </c>
      <c r="K1091" s="27">
        <f>'Barometric Data'!D1095</f>
        <v>41092.625</v>
      </c>
      <c r="L1091" s="28">
        <f t="shared" si="74"/>
        <v>0</v>
      </c>
      <c r="M1091" s="29">
        <f>'Barometric Data'!E1094</f>
        <v>2.6949999999999998</v>
      </c>
      <c r="N1091" s="29">
        <f t="shared" si="73"/>
        <v>143.577</v>
      </c>
      <c r="O1091" s="49">
        <f t="shared" si="72"/>
        <v>342.58946000000003</v>
      </c>
      <c r="P1091" s="49"/>
      <c r="Q1091" s="29">
        <v>17.37</v>
      </c>
      <c r="R1091" s="39" t="s">
        <v>41</v>
      </c>
      <c r="S1091" s="18"/>
    </row>
    <row r="1092" spans="7:19" x14ac:dyDescent="0.25">
      <c r="G1092" s="35">
        <v>41092</v>
      </c>
      <c r="H1092" s="36">
        <v>0.875</v>
      </c>
      <c r="I1092" s="27">
        <f t="shared" si="75"/>
        <v>41092.875</v>
      </c>
      <c r="J1092" s="29">
        <v>146.23400000000001</v>
      </c>
      <c r="K1092" s="27">
        <f>'Barometric Data'!D1096</f>
        <v>41092.875</v>
      </c>
      <c r="L1092" s="28">
        <f t="shared" si="74"/>
        <v>0</v>
      </c>
      <c r="M1092" s="29">
        <f>'Barometric Data'!E1095</f>
        <v>2.6006999999999998</v>
      </c>
      <c r="N1092" s="29">
        <f t="shared" si="73"/>
        <v>143.63330000000002</v>
      </c>
      <c r="O1092" s="49">
        <f t="shared" ref="O1092:O1155" si="76">AVERAGE($D$5:$D$9)-N1092</f>
        <v>342.53316000000001</v>
      </c>
      <c r="P1092" s="49"/>
      <c r="Q1092" s="29">
        <v>17.355</v>
      </c>
      <c r="R1092" s="39" t="s">
        <v>41</v>
      </c>
      <c r="S1092" s="18"/>
    </row>
    <row r="1093" spans="7:19" x14ac:dyDescent="0.25">
      <c r="G1093" s="35">
        <v>41093</v>
      </c>
      <c r="H1093" s="36">
        <v>0.125</v>
      </c>
      <c r="I1093" s="27">
        <f t="shared" si="75"/>
        <v>41093.125</v>
      </c>
      <c r="J1093" s="29">
        <v>146.22399999999999</v>
      </c>
      <c r="K1093" s="27">
        <f>'Barometric Data'!D1097</f>
        <v>41093.125</v>
      </c>
      <c r="L1093" s="28">
        <f t="shared" si="74"/>
        <v>0</v>
      </c>
      <c r="M1093" s="29">
        <f>'Barometric Data'!E1096</f>
        <v>2.4558</v>
      </c>
      <c r="N1093" s="29">
        <f t="shared" si="73"/>
        <v>143.76819999999998</v>
      </c>
      <c r="O1093" s="49">
        <f t="shared" si="76"/>
        <v>342.39826000000005</v>
      </c>
      <c r="P1093" s="49"/>
      <c r="Q1093" s="29">
        <v>17.352</v>
      </c>
      <c r="R1093" s="39" t="s">
        <v>41</v>
      </c>
      <c r="S1093" s="18"/>
    </row>
    <row r="1094" spans="7:19" x14ac:dyDescent="0.25">
      <c r="G1094" s="35">
        <v>41093</v>
      </c>
      <c r="H1094" s="36">
        <v>0.375</v>
      </c>
      <c r="I1094" s="27">
        <f t="shared" si="75"/>
        <v>41093.375</v>
      </c>
      <c r="J1094" s="29">
        <v>146.34299999999999</v>
      </c>
      <c r="K1094" s="27">
        <f>'Barometric Data'!D1098</f>
        <v>41093.375</v>
      </c>
      <c r="L1094" s="28">
        <f t="shared" si="74"/>
        <v>0</v>
      </c>
      <c r="M1094" s="29">
        <f>'Barometric Data'!E1097</f>
        <v>2.4619</v>
      </c>
      <c r="N1094" s="29">
        <f t="shared" si="73"/>
        <v>143.8811</v>
      </c>
      <c r="O1094" s="49">
        <f t="shared" si="76"/>
        <v>342.28536000000003</v>
      </c>
      <c r="P1094" s="49"/>
      <c r="Q1094" s="29">
        <v>17.361999999999998</v>
      </c>
      <c r="R1094" s="39" t="s">
        <v>41</v>
      </c>
      <c r="S1094" s="18"/>
    </row>
    <row r="1095" spans="7:19" x14ac:dyDescent="0.25">
      <c r="G1095" s="35">
        <v>41093</v>
      </c>
      <c r="H1095" s="36">
        <v>0.625</v>
      </c>
      <c r="I1095" s="27">
        <f t="shared" si="75"/>
        <v>41093.625</v>
      </c>
      <c r="J1095" s="29">
        <v>146.31800000000001</v>
      </c>
      <c r="K1095" s="27">
        <f>'Barometric Data'!D1099</f>
        <v>41093.625</v>
      </c>
      <c r="L1095" s="28">
        <f t="shared" si="74"/>
        <v>0</v>
      </c>
      <c r="M1095" s="29">
        <f>'Barometric Data'!E1098</f>
        <v>2.6844000000000001</v>
      </c>
      <c r="N1095" s="29">
        <f t="shared" si="73"/>
        <v>143.6336</v>
      </c>
      <c r="O1095" s="49">
        <f t="shared" si="76"/>
        <v>342.53286000000003</v>
      </c>
      <c r="P1095" s="49"/>
      <c r="Q1095" s="29">
        <v>17.353000000000002</v>
      </c>
      <c r="R1095" s="39" t="s">
        <v>41</v>
      </c>
      <c r="S1095" s="18"/>
    </row>
    <row r="1096" spans="7:19" x14ac:dyDescent="0.25">
      <c r="G1096" s="35">
        <v>41093</v>
      </c>
      <c r="H1096" s="36">
        <v>0.875</v>
      </c>
      <c r="I1096" s="27">
        <f t="shared" si="75"/>
        <v>41093.875</v>
      </c>
      <c r="J1096" s="29">
        <v>146.34399999999999</v>
      </c>
      <c r="K1096" s="27">
        <f>'Barometric Data'!D1100</f>
        <v>41093.875</v>
      </c>
      <c r="L1096" s="28">
        <f t="shared" si="74"/>
        <v>0</v>
      </c>
      <c r="M1096" s="29">
        <f>'Barometric Data'!E1099</f>
        <v>2.6953999999999998</v>
      </c>
      <c r="N1096" s="29">
        <f t="shared" si="73"/>
        <v>143.64859999999999</v>
      </c>
      <c r="O1096" s="49">
        <f t="shared" si="76"/>
        <v>342.51786000000004</v>
      </c>
      <c r="P1096" s="49"/>
      <c r="Q1096" s="29">
        <v>17.361999999999998</v>
      </c>
      <c r="R1096" s="39" t="s">
        <v>41</v>
      </c>
      <c r="S1096" s="18"/>
    </row>
    <row r="1097" spans="7:19" x14ac:dyDescent="0.25">
      <c r="G1097" s="35">
        <v>41094</v>
      </c>
      <c r="H1097" s="36">
        <v>0.125</v>
      </c>
      <c r="I1097" s="27">
        <f t="shared" si="75"/>
        <v>41094.125</v>
      </c>
      <c r="J1097" s="29">
        <v>146.345</v>
      </c>
      <c r="K1097" s="27">
        <f>'Barometric Data'!D1101</f>
        <v>41094.125</v>
      </c>
      <c r="L1097" s="28">
        <f t="shared" si="74"/>
        <v>0</v>
      </c>
      <c r="M1097" s="29">
        <f>'Barometric Data'!E1100</f>
        <v>2.6415000000000002</v>
      </c>
      <c r="N1097" s="29">
        <f t="shared" si="73"/>
        <v>143.70349999999999</v>
      </c>
      <c r="O1097" s="49">
        <f t="shared" si="76"/>
        <v>342.46296000000007</v>
      </c>
      <c r="P1097" s="49"/>
      <c r="Q1097" s="29">
        <v>17.367999999999999</v>
      </c>
      <c r="R1097" s="39" t="s">
        <v>41</v>
      </c>
      <c r="S1097" s="18"/>
    </row>
    <row r="1098" spans="7:19" x14ac:dyDescent="0.25">
      <c r="G1098" s="35">
        <v>41094</v>
      </c>
      <c r="H1098" s="36">
        <v>0.375</v>
      </c>
      <c r="I1098" s="27">
        <f t="shared" si="75"/>
        <v>41094.375</v>
      </c>
      <c r="J1098" s="29">
        <v>146.375</v>
      </c>
      <c r="K1098" s="27">
        <f>'Barometric Data'!D1102</f>
        <v>41094.375</v>
      </c>
      <c r="L1098" s="28">
        <f t="shared" si="74"/>
        <v>0</v>
      </c>
      <c r="M1098" s="29">
        <f>'Barometric Data'!E1101</f>
        <v>2.6802000000000001</v>
      </c>
      <c r="N1098" s="29">
        <f t="shared" si="73"/>
        <v>143.69479999999999</v>
      </c>
      <c r="O1098" s="49">
        <f t="shared" si="76"/>
        <v>342.47166000000004</v>
      </c>
      <c r="P1098" s="49"/>
      <c r="Q1098" s="29">
        <v>17.353999999999999</v>
      </c>
      <c r="R1098" s="39" t="s">
        <v>41</v>
      </c>
      <c r="S1098" s="18"/>
    </row>
    <row r="1099" spans="7:19" x14ac:dyDescent="0.25">
      <c r="G1099" s="35">
        <v>41094</v>
      </c>
      <c r="H1099" s="36">
        <v>0.625</v>
      </c>
      <c r="I1099" s="27">
        <f t="shared" si="75"/>
        <v>41094.625</v>
      </c>
      <c r="J1099" s="29">
        <v>146.267</v>
      </c>
      <c r="K1099" s="27">
        <f>'Barometric Data'!D1103</f>
        <v>41094.625</v>
      </c>
      <c r="L1099" s="28">
        <f t="shared" si="74"/>
        <v>0</v>
      </c>
      <c r="M1099" s="29">
        <f>'Barometric Data'!E1102</f>
        <v>2.7117</v>
      </c>
      <c r="N1099" s="29">
        <f t="shared" si="73"/>
        <v>143.55529999999999</v>
      </c>
      <c r="O1099" s="49">
        <f t="shared" si="76"/>
        <v>342.61116000000004</v>
      </c>
      <c r="P1099" s="49"/>
      <c r="Q1099" s="29">
        <v>17.359000000000002</v>
      </c>
      <c r="R1099" s="39" t="s">
        <v>41</v>
      </c>
      <c r="S1099" s="18"/>
    </row>
    <row r="1100" spans="7:19" x14ac:dyDescent="0.25">
      <c r="G1100" s="35">
        <v>41094</v>
      </c>
      <c r="H1100" s="36">
        <v>0.875</v>
      </c>
      <c r="I1100" s="27">
        <f t="shared" si="75"/>
        <v>41094.875</v>
      </c>
      <c r="J1100" s="29">
        <v>146.262</v>
      </c>
      <c r="K1100" s="27">
        <f>'Barometric Data'!D1104</f>
        <v>41094.875</v>
      </c>
      <c r="L1100" s="28">
        <f t="shared" si="74"/>
        <v>0</v>
      </c>
      <c r="M1100" s="29">
        <f>'Barometric Data'!E1103</f>
        <v>2.6202999999999999</v>
      </c>
      <c r="N1100" s="29">
        <f t="shared" si="73"/>
        <v>143.64170000000001</v>
      </c>
      <c r="O1100" s="49">
        <f t="shared" si="76"/>
        <v>342.52476000000001</v>
      </c>
      <c r="P1100" s="49"/>
      <c r="Q1100" s="29">
        <v>17.355</v>
      </c>
      <c r="R1100" s="39" t="s">
        <v>41</v>
      </c>
      <c r="S1100" s="18"/>
    </row>
    <row r="1101" spans="7:19" x14ac:dyDescent="0.25">
      <c r="G1101" s="35">
        <v>41095</v>
      </c>
      <c r="H1101" s="36">
        <v>0.125</v>
      </c>
      <c r="I1101" s="27">
        <f t="shared" si="75"/>
        <v>41095.125</v>
      </c>
      <c r="J1101" s="29">
        <v>146.26300000000001</v>
      </c>
      <c r="K1101" s="27">
        <f>'Barometric Data'!D1105</f>
        <v>41095.125</v>
      </c>
      <c r="L1101" s="28">
        <f t="shared" si="74"/>
        <v>0</v>
      </c>
      <c r="M1101" s="29">
        <f>'Barometric Data'!E1104</f>
        <v>2.5316000000000001</v>
      </c>
      <c r="N1101" s="29">
        <f t="shared" si="73"/>
        <v>143.73140000000001</v>
      </c>
      <c r="O1101" s="49">
        <f t="shared" si="76"/>
        <v>342.43506000000002</v>
      </c>
      <c r="P1101" s="49"/>
      <c r="Q1101" s="29">
        <v>17.367999999999999</v>
      </c>
      <c r="R1101" s="39" t="s">
        <v>41</v>
      </c>
      <c r="S1101" s="18"/>
    </row>
    <row r="1102" spans="7:19" x14ac:dyDescent="0.25">
      <c r="G1102" s="35">
        <v>41095</v>
      </c>
      <c r="H1102" s="36">
        <v>0.375</v>
      </c>
      <c r="I1102" s="27">
        <f t="shared" si="75"/>
        <v>41095.375</v>
      </c>
      <c r="J1102" s="29">
        <v>146.33699999999999</v>
      </c>
      <c r="K1102" s="27">
        <f>'Barometric Data'!D1106</f>
        <v>41095.375</v>
      </c>
      <c r="L1102" s="28">
        <f t="shared" si="74"/>
        <v>0</v>
      </c>
      <c r="M1102" s="29">
        <f>'Barometric Data'!E1105</f>
        <v>2.5455000000000001</v>
      </c>
      <c r="N1102" s="29">
        <f t="shared" si="73"/>
        <v>143.79149999999998</v>
      </c>
      <c r="O1102" s="49">
        <f t="shared" si="76"/>
        <v>342.37496000000004</v>
      </c>
      <c r="P1102" s="49"/>
      <c r="Q1102" s="29">
        <v>17.337</v>
      </c>
      <c r="R1102" s="39" t="s">
        <v>41</v>
      </c>
      <c r="S1102" s="18"/>
    </row>
    <row r="1103" spans="7:19" x14ac:dyDescent="0.25">
      <c r="G1103" s="35">
        <v>41095</v>
      </c>
      <c r="H1103" s="36">
        <v>0.625</v>
      </c>
      <c r="I1103" s="27">
        <f t="shared" si="75"/>
        <v>41095.625</v>
      </c>
      <c r="J1103" s="29">
        <v>146.31</v>
      </c>
      <c r="K1103" s="27">
        <f>'Barometric Data'!D1107</f>
        <v>41095.625</v>
      </c>
      <c r="L1103" s="28">
        <f t="shared" si="74"/>
        <v>0</v>
      </c>
      <c r="M1103" s="29">
        <f>'Barometric Data'!E1106</f>
        <v>2.6787000000000001</v>
      </c>
      <c r="N1103" s="29">
        <f t="shared" si="73"/>
        <v>143.63130000000001</v>
      </c>
      <c r="O1103" s="49">
        <f t="shared" si="76"/>
        <v>342.53516000000002</v>
      </c>
      <c r="P1103" s="49"/>
      <c r="Q1103" s="29">
        <v>17.364999999999998</v>
      </c>
      <c r="R1103" s="39" t="s">
        <v>41</v>
      </c>
      <c r="S1103" s="18"/>
    </row>
    <row r="1104" spans="7:19" x14ac:dyDescent="0.25">
      <c r="G1104" s="35">
        <v>41095</v>
      </c>
      <c r="H1104" s="36">
        <v>0.875</v>
      </c>
      <c r="I1104" s="27">
        <f t="shared" si="75"/>
        <v>41095.875</v>
      </c>
      <c r="J1104" s="29">
        <v>146.33799999999999</v>
      </c>
      <c r="K1104" s="27">
        <f>'Barometric Data'!D1108</f>
        <v>41095.875</v>
      </c>
      <c r="L1104" s="28">
        <f t="shared" si="74"/>
        <v>0</v>
      </c>
      <c r="M1104" s="29">
        <f>'Barometric Data'!E1107</f>
        <v>2.6806000000000001</v>
      </c>
      <c r="N1104" s="29">
        <f t="shared" si="73"/>
        <v>143.6574</v>
      </c>
      <c r="O1104" s="49">
        <f t="shared" si="76"/>
        <v>342.50906000000003</v>
      </c>
      <c r="P1104" s="49"/>
      <c r="Q1104" s="29">
        <v>17.364999999999998</v>
      </c>
      <c r="R1104" s="39" t="s">
        <v>41</v>
      </c>
      <c r="S1104" s="18"/>
    </row>
    <row r="1105" spans="7:19" x14ac:dyDescent="0.25">
      <c r="G1105" s="35">
        <v>41096</v>
      </c>
      <c r="H1105" s="36">
        <v>0.125</v>
      </c>
      <c r="I1105" s="27">
        <f t="shared" si="75"/>
        <v>41096.125</v>
      </c>
      <c r="J1105" s="29">
        <v>146.37100000000001</v>
      </c>
      <c r="K1105" s="27">
        <f>'Barometric Data'!D1109</f>
        <v>41096.125</v>
      </c>
      <c r="L1105" s="28">
        <f t="shared" si="74"/>
        <v>0</v>
      </c>
      <c r="M1105" s="29">
        <f>'Barometric Data'!E1108</f>
        <v>2.6575000000000002</v>
      </c>
      <c r="N1105" s="29">
        <f t="shared" si="73"/>
        <v>143.71350000000001</v>
      </c>
      <c r="O1105" s="49">
        <f t="shared" si="76"/>
        <v>342.45296000000002</v>
      </c>
      <c r="P1105" s="49"/>
      <c r="Q1105" s="29">
        <v>17.367000000000001</v>
      </c>
      <c r="R1105" s="39" t="s">
        <v>41</v>
      </c>
      <c r="S1105" s="18"/>
    </row>
    <row r="1106" spans="7:19" x14ac:dyDescent="0.25">
      <c r="G1106" s="35">
        <v>41096</v>
      </c>
      <c r="H1106" s="36">
        <v>0.375</v>
      </c>
      <c r="I1106" s="27">
        <f t="shared" si="75"/>
        <v>41096.375</v>
      </c>
      <c r="J1106" s="29">
        <v>146.44499999999999</v>
      </c>
      <c r="K1106" s="27">
        <f>'Barometric Data'!D1110</f>
        <v>41096.375</v>
      </c>
      <c r="L1106" s="28">
        <f t="shared" si="74"/>
        <v>0</v>
      </c>
      <c r="M1106" s="29">
        <f>'Barometric Data'!E1109</f>
        <v>2.7427999999999999</v>
      </c>
      <c r="N1106" s="29">
        <f t="shared" si="73"/>
        <v>143.7022</v>
      </c>
      <c r="O1106" s="49">
        <f t="shared" si="76"/>
        <v>342.46426000000002</v>
      </c>
      <c r="P1106" s="49"/>
      <c r="Q1106" s="29">
        <v>17.344000000000001</v>
      </c>
      <c r="R1106" s="39" t="s">
        <v>41</v>
      </c>
      <c r="S1106" s="18"/>
    </row>
    <row r="1107" spans="7:19" x14ac:dyDescent="0.25">
      <c r="G1107" s="35">
        <v>41096</v>
      </c>
      <c r="H1107" s="36">
        <v>0.625</v>
      </c>
      <c r="I1107" s="27">
        <f t="shared" si="75"/>
        <v>41096.625</v>
      </c>
      <c r="J1107" s="29">
        <v>146.36600000000001</v>
      </c>
      <c r="K1107" s="27">
        <f>'Barometric Data'!D1111</f>
        <v>41096.625</v>
      </c>
      <c r="L1107" s="28">
        <f t="shared" si="74"/>
        <v>0</v>
      </c>
      <c r="M1107" s="29">
        <f>'Barometric Data'!E1110</f>
        <v>2.8277000000000001</v>
      </c>
      <c r="N1107" s="29">
        <f t="shared" si="73"/>
        <v>143.53830000000002</v>
      </c>
      <c r="O1107" s="49">
        <f t="shared" si="76"/>
        <v>342.62815999999998</v>
      </c>
      <c r="P1107" s="49"/>
      <c r="Q1107" s="29">
        <v>17.353000000000002</v>
      </c>
      <c r="R1107" s="39" t="s">
        <v>41</v>
      </c>
      <c r="S1107" s="18"/>
    </row>
    <row r="1108" spans="7:19" x14ac:dyDescent="0.25">
      <c r="G1108" s="35">
        <v>41096</v>
      </c>
      <c r="H1108" s="36">
        <v>0.875</v>
      </c>
      <c r="I1108" s="27">
        <f t="shared" si="75"/>
        <v>41096.875</v>
      </c>
      <c r="J1108" s="29">
        <v>146.41399999999999</v>
      </c>
      <c r="K1108" s="27">
        <f>'Barometric Data'!D1112</f>
        <v>41096.875</v>
      </c>
      <c r="L1108" s="28">
        <f t="shared" si="74"/>
        <v>0</v>
      </c>
      <c r="M1108" s="29">
        <f>'Barometric Data'!E1111</f>
        <v>2.7648000000000001</v>
      </c>
      <c r="N1108" s="29">
        <f t="shared" si="73"/>
        <v>143.64919999999998</v>
      </c>
      <c r="O1108" s="49">
        <f t="shared" si="76"/>
        <v>342.51726000000008</v>
      </c>
      <c r="P1108" s="49"/>
      <c r="Q1108" s="29">
        <v>17.350999999999999</v>
      </c>
      <c r="R1108" s="39" t="s">
        <v>41</v>
      </c>
      <c r="S1108" s="18"/>
    </row>
    <row r="1109" spans="7:19" x14ac:dyDescent="0.25">
      <c r="G1109" s="35">
        <v>41097</v>
      </c>
      <c r="H1109" s="36">
        <v>0.125</v>
      </c>
      <c r="I1109" s="27">
        <f t="shared" si="75"/>
        <v>41097.125</v>
      </c>
      <c r="J1109" s="29">
        <v>146.39699999999999</v>
      </c>
      <c r="K1109" s="27">
        <f>'Barometric Data'!D1113</f>
        <v>41097.125</v>
      </c>
      <c r="L1109" s="28">
        <f t="shared" si="74"/>
        <v>0</v>
      </c>
      <c r="M1109" s="29">
        <f>'Barometric Data'!E1112</f>
        <v>2.7976999999999999</v>
      </c>
      <c r="N1109" s="29">
        <f t="shared" si="73"/>
        <v>143.5993</v>
      </c>
      <c r="O1109" s="49">
        <f t="shared" si="76"/>
        <v>342.56716000000006</v>
      </c>
      <c r="P1109" s="49"/>
      <c r="Q1109" s="29">
        <v>17.346</v>
      </c>
      <c r="R1109" s="39" t="s">
        <v>41</v>
      </c>
      <c r="S1109" s="18"/>
    </row>
    <row r="1110" spans="7:19" x14ac:dyDescent="0.25">
      <c r="G1110" s="35">
        <v>41097</v>
      </c>
      <c r="H1110" s="36">
        <v>0.375</v>
      </c>
      <c r="I1110" s="27">
        <f t="shared" si="75"/>
        <v>41097.375</v>
      </c>
      <c r="J1110" s="29">
        <v>146.447</v>
      </c>
      <c r="K1110" s="27">
        <f>'Barometric Data'!D1114</f>
        <v>41097.375</v>
      </c>
      <c r="L1110" s="28">
        <f t="shared" si="74"/>
        <v>0</v>
      </c>
      <c r="M1110" s="29">
        <f>'Barometric Data'!E1113</f>
        <v>2.8109999999999999</v>
      </c>
      <c r="N1110" s="29">
        <f t="shared" si="73"/>
        <v>143.636</v>
      </c>
      <c r="O1110" s="49">
        <f t="shared" si="76"/>
        <v>342.53046000000006</v>
      </c>
      <c r="P1110" s="49"/>
      <c r="Q1110" s="29">
        <v>17.350000000000001</v>
      </c>
      <c r="R1110" s="39" t="s">
        <v>41</v>
      </c>
      <c r="S1110" s="18"/>
    </row>
    <row r="1111" spans="7:19" x14ac:dyDescent="0.25">
      <c r="G1111" s="35">
        <v>41097</v>
      </c>
      <c r="H1111" s="36">
        <v>0.625</v>
      </c>
      <c r="I1111" s="27">
        <f t="shared" si="75"/>
        <v>41097.625</v>
      </c>
      <c r="J1111" s="29">
        <v>146.36600000000001</v>
      </c>
      <c r="K1111" s="27">
        <f>'Barometric Data'!D1115</f>
        <v>41097.625</v>
      </c>
      <c r="L1111" s="28">
        <f t="shared" si="74"/>
        <v>0</v>
      </c>
      <c r="M1111" s="29">
        <f>'Barometric Data'!E1114</f>
        <v>2.8732000000000002</v>
      </c>
      <c r="N1111" s="29">
        <f t="shared" si="73"/>
        <v>143.49280000000002</v>
      </c>
      <c r="O1111" s="49">
        <f t="shared" si="76"/>
        <v>342.67366000000004</v>
      </c>
      <c r="P1111" s="49"/>
      <c r="Q1111" s="29">
        <v>17.364000000000001</v>
      </c>
      <c r="R1111" s="39" t="s">
        <v>41</v>
      </c>
      <c r="S1111" s="18"/>
    </row>
    <row r="1112" spans="7:19" x14ac:dyDescent="0.25">
      <c r="G1112" s="35">
        <v>41097</v>
      </c>
      <c r="H1112" s="36">
        <v>0.875</v>
      </c>
      <c r="I1112" s="27">
        <f t="shared" si="75"/>
        <v>41097.875</v>
      </c>
      <c r="J1112" s="29">
        <v>146.376</v>
      </c>
      <c r="K1112" s="27">
        <f>'Barometric Data'!D1116</f>
        <v>41097.875</v>
      </c>
      <c r="L1112" s="28">
        <f t="shared" si="74"/>
        <v>0</v>
      </c>
      <c r="M1112" s="29">
        <f>'Barometric Data'!E1115</f>
        <v>2.7768999999999999</v>
      </c>
      <c r="N1112" s="29">
        <f t="shared" si="73"/>
        <v>143.59909999999999</v>
      </c>
      <c r="O1112" s="49">
        <f t="shared" si="76"/>
        <v>342.56736000000001</v>
      </c>
      <c r="P1112" s="49"/>
      <c r="Q1112" s="29">
        <v>17.350000000000001</v>
      </c>
      <c r="R1112" s="39" t="s">
        <v>41</v>
      </c>
      <c r="S1112" s="18"/>
    </row>
    <row r="1113" spans="7:19" x14ac:dyDescent="0.25">
      <c r="G1113" s="35">
        <v>41098</v>
      </c>
      <c r="H1113" s="36">
        <v>0.125</v>
      </c>
      <c r="I1113" s="27">
        <f t="shared" si="75"/>
        <v>41098.125</v>
      </c>
      <c r="J1113" s="29">
        <v>146.405</v>
      </c>
      <c r="K1113" s="27">
        <f>'Barometric Data'!D1117</f>
        <v>41098.125</v>
      </c>
      <c r="L1113" s="28">
        <f t="shared" si="74"/>
        <v>0</v>
      </c>
      <c r="M1113" s="29">
        <f>'Barometric Data'!E1116</f>
        <v>2.7501000000000002</v>
      </c>
      <c r="N1113" s="29">
        <f t="shared" si="73"/>
        <v>143.6549</v>
      </c>
      <c r="O1113" s="49">
        <f t="shared" si="76"/>
        <v>342.51156000000003</v>
      </c>
      <c r="P1113" s="49"/>
      <c r="Q1113" s="29">
        <v>17.36</v>
      </c>
      <c r="R1113" s="39" t="s">
        <v>41</v>
      </c>
      <c r="S1113" s="18"/>
    </row>
    <row r="1114" spans="7:19" x14ac:dyDescent="0.25">
      <c r="G1114" s="35">
        <v>41098</v>
      </c>
      <c r="H1114" s="36">
        <v>0.375</v>
      </c>
      <c r="I1114" s="27">
        <f t="shared" si="75"/>
        <v>41098.375</v>
      </c>
      <c r="J1114" s="29">
        <v>146.44900000000001</v>
      </c>
      <c r="K1114" s="27">
        <f>'Barometric Data'!D1118</f>
        <v>41098.375</v>
      </c>
      <c r="L1114" s="28">
        <f t="shared" si="74"/>
        <v>0</v>
      </c>
      <c r="M1114" s="29">
        <f>'Barometric Data'!E1117</f>
        <v>2.8260000000000001</v>
      </c>
      <c r="N1114" s="29">
        <f t="shared" ref="N1114:N1177" si="77">J1114-M1114</f>
        <v>143.62300000000002</v>
      </c>
      <c r="O1114" s="49">
        <f t="shared" si="76"/>
        <v>342.54345999999998</v>
      </c>
      <c r="P1114" s="49"/>
      <c r="Q1114" s="29">
        <v>17.366</v>
      </c>
      <c r="R1114" s="39" t="s">
        <v>41</v>
      </c>
      <c r="S1114" s="18"/>
    </row>
    <row r="1115" spans="7:19" x14ac:dyDescent="0.25">
      <c r="G1115" s="35">
        <v>41098</v>
      </c>
      <c r="H1115" s="36">
        <v>0.625</v>
      </c>
      <c r="I1115" s="27">
        <f t="shared" si="75"/>
        <v>41098.625</v>
      </c>
      <c r="J1115" s="29">
        <v>146.35599999999999</v>
      </c>
      <c r="K1115" s="27">
        <f>'Barometric Data'!D1119</f>
        <v>41098.625</v>
      </c>
      <c r="L1115" s="28">
        <f t="shared" si="74"/>
        <v>0</v>
      </c>
      <c r="M1115" s="29">
        <f>'Barometric Data'!E1118</f>
        <v>2.8780000000000001</v>
      </c>
      <c r="N1115" s="29">
        <f t="shared" si="77"/>
        <v>143.47800000000001</v>
      </c>
      <c r="O1115" s="49">
        <f t="shared" si="76"/>
        <v>342.68846000000002</v>
      </c>
      <c r="P1115" s="49"/>
      <c r="Q1115" s="29">
        <v>17.364999999999998</v>
      </c>
      <c r="R1115" s="39" t="s">
        <v>41</v>
      </c>
      <c r="S1115" s="18"/>
    </row>
    <row r="1116" spans="7:19" x14ac:dyDescent="0.25">
      <c r="G1116" s="35">
        <v>41098</v>
      </c>
      <c r="H1116" s="36">
        <v>0.875</v>
      </c>
      <c r="I1116" s="27">
        <f t="shared" si="75"/>
        <v>41098.875</v>
      </c>
      <c r="J1116" s="29">
        <v>146.363</v>
      </c>
      <c r="K1116" s="27">
        <f>'Barometric Data'!D1120</f>
        <v>41098.875</v>
      </c>
      <c r="L1116" s="28">
        <f t="shared" si="74"/>
        <v>0</v>
      </c>
      <c r="M1116" s="29">
        <f>'Barometric Data'!E1119</f>
        <v>2.7587000000000002</v>
      </c>
      <c r="N1116" s="29">
        <f t="shared" si="77"/>
        <v>143.60429999999999</v>
      </c>
      <c r="O1116" s="49">
        <f t="shared" si="76"/>
        <v>342.56216000000006</v>
      </c>
      <c r="P1116" s="49"/>
      <c r="Q1116" s="29">
        <v>17.366</v>
      </c>
      <c r="R1116" s="39" t="s">
        <v>41</v>
      </c>
      <c r="S1116" s="18"/>
    </row>
    <row r="1117" spans="7:19" x14ac:dyDescent="0.25">
      <c r="G1117" s="35">
        <v>41099</v>
      </c>
      <c r="H1117" s="36">
        <v>0.125</v>
      </c>
      <c r="I1117" s="27">
        <f t="shared" si="75"/>
        <v>41099.125</v>
      </c>
      <c r="J1117" s="29">
        <v>146.37</v>
      </c>
      <c r="K1117" s="27">
        <f>'Barometric Data'!D1121</f>
        <v>41099.125</v>
      </c>
      <c r="L1117" s="28">
        <f t="shared" si="74"/>
        <v>0</v>
      </c>
      <c r="M1117" s="29">
        <f>'Barometric Data'!E1120</f>
        <v>2.7587999999999999</v>
      </c>
      <c r="N1117" s="29">
        <f t="shared" si="77"/>
        <v>143.6112</v>
      </c>
      <c r="O1117" s="49">
        <f t="shared" si="76"/>
        <v>342.55526000000003</v>
      </c>
      <c r="P1117" s="49"/>
      <c r="Q1117" s="29">
        <v>17.361999999999998</v>
      </c>
      <c r="R1117" s="39" t="s">
        <v>41</v>
      </c>
      <c r="S1117" s="18"/>
    </row>
    <row r="1118" spans="7:19" x14ac:dyDescent="0.25">
      <c r="G1118" s="35">
        <v>41099</v>
      </c>
      <c r="H1118" s="36">
        <v>0.375</v>
      </c>
      <c r="I1118" s="27">
        <f t="shared" si="75"/>
        <v>41099.375</v>
      </c>
      <c r="J1118" s="29">
        <v>146.38300000000001</v>
      </c>
      <c r="K1118" s="27">
        <f>'Barometric Data'!D1122</f>
        <v>41099.375</v>
      </c>
      <c r="L1118" s="28">
        <f t="shared" si="74"/>
        <v>0</v>
      </c>
      <c r="M1118" s="29">
        <f>'Barometric Data'!E1121</f>
        <v>2.7846000000000002</v>
      </c>
      <c r="N1118" s="29">
        <f t="shared" si="77"/>
        <v>143.5984</v>
      </c>
      <c r="O1118" s="49">
        <f t="shared" si="76"/>
        <v>342.56806000000006</v>
      </c>
      <c r="P1118" s="49"/>
      <c r="Q1118" s="29">
        <v>17.356999999999999</v>
      </c>
      <c r="R1118" s="39" t="s">
        <v>41</v>
      </c>
      <c r="S1118" s="18"/>
    </row>
    <row r="1119" spans="7:19" x14ac:dyDescent="0.25">
      <c r="G1119" s="35">
        <v>41099</v>
      </c>
      <c r="H1119" s="36">
        <v>0.625</v>
      </c>
      <c r="I1119" s="27">
        <f t="shared" si="75"/>
        <v>41099.625</v>
      </c>
      <c r="J1119" s="29">
        <v>146.31399999999999</v>
      </c>
      <c r="K1119" s="27">
        <f>'Barometric Data'!D1123</f>
        <v>41099.625</v>
      </c>
      <c r="L1119" s="28">
        <f t="shared" si="74"/>
        <v>0</v>
      </c>
      <c r="M1119" s="29">
        <f>'Barometric Data'!E1122</f>
        <v>2.8083999999999998</v>
      </c>
      <c r="N1119" s="29">
        <f t="shared" si="77"/>
        <v>143.50559999999999</v>
      </c>
      <c r="O1119" s="49">
        <f t="shared" si="76"/>
        <v>342.66086000000007</v>
      </c>
      <c r="P1119" s="49"/>
      <c r="Q1119" s="29">
        <v>17.344999999999999</v>
      </c>
      <c r="R1119" s="39" t="s">
        <v>41</v>
      </c>
      <c r="S1119" s="18"/>
    </row>
    <row r="1120" spans="7:19" x14ac:dyDescent="0.25">
      <c r="G1120" s="35">
        <v>41099</v>
      </c>
      <c r="H1120" s="36">
        <v>0.875</v>
      </c>
      <c r="I1120" s="27">
        <f t="shared" si="75"/>
        <v>41099.875</v>
      </c>
      <c r="J1120" s="29">
        <v>146.31299999999999</v>
      </c>
      <c r="K1120" s="27">
        <f>'Barometric Data'!D1124</f>
        <v>41099.875</v>
      </c>
      <c r="L1120" s="28">
        <f t="shared" si="74"/>
        <v>0</v>
      </c>
      <c r="M1120" s="29">
        <f>'Barometric Data'!E1123</f>
        <v>2.6987999999999999</v>
      </c>
      <c r="N1120" s="29">
        <f t="shared" si="77"/>
        <v>143.61419999999998</v>
      </c>
      <c r="O1120" s="49">
        <f t="shared" si="76"/>
        <v>342.55226000000005</v>
      </c>
      <c r="P1120" s="49"/>
      <c r="Q1120" s="29">
        <v>17.356000000000002</v>
      </c>
      <c r="R1120" s="39" t="s">
        <v>41</v>
      </c>
      <c r="S1120" s="18"/>
    </row>
    <row r="1121" spans="7:19" x14ac:dyDescent="0.25">
      <c r="G1121" s="35">
        <v>41100</v>
      </c>
      <c r="H1121" s="36">
        <v>0.125</v>
      </c>
      <c r="I1121" s="27">
        <f t="shared" si="75"/>
        <v>41100.125</v>
      </c>
      <c r="J1121" s="29">
        <v>146.32499999999999</v>
      </c>
      <c r="K1121" s="27">
        <f>'Barometric Data'!D1125</f>
        <v>41100.125</v>
      </c>
      <c r="L1121" s="28">
        <f t="shared" si="74"/>
        <v>0</v>
      </c>
      <c r="M1121" s="29">
        <f>'Barometric Data'!E1124</f>
        <v>2.6753999999999998</v>
      </c>
      <c r="N1121" s="29">
        <f t="shared" si="77"/>
        <v>143.64959999999999</v>
      </c>
      <c r="O1121" s="49">
        <f t="shared" si="76"/>
        <v>342.51686000000007</v>
      </c>
      <c r="P1121" s="49"/>
      <c r="Q1121" s="29">
        <v>17.359000000000002</v>
      </c>
      <c r="R1121" s="39" t="s">
        <v>41</v>
      </c>
      <c r="S1121" s="18"/>
    </row>
    <row r="1122" spans="7:19" x14ac:dyDescent="0.25">
      <c r="G1122" s="35">
        <v>41100</v>
      </c>
      <c r="H1122" s="36">
        <v>0.375</v>
      </c>
      <c r="I1122" s="27">
        <f t="shared" si="75"/>
        <v>41100.375</v>
      </c>
      <c r="J1122" s="29">
        <v>146.36699999999999</v>
      </c>
      <c r="K1122" s="27">
        <f>'Barometric Data'!D1126</f>
        <v>41100.375</v>
      </c>
      <c r="L1122" s="28">
        <f t="shared" si="74"/>
        <v>0</v>
      </c>
      <c r="M1122" s="29">
        <f>'Barometric Data'!E1125</f>
        <v>2.7204999999999999</v>
      </c>
      <c r="N1122" s="29">
        <f t="shared" si="77"/>
        <v>143.6465</v>
      </c>
      <c r="O1122" s="49">
        <f t="shared" si="76"/>
        <v>342.51996000000003</v>
      </c>
      <c r="P1122" s="49"/>
      <c r="Q1122" s="29">
        <v>17.373000000000001</v>
      </c>
      <c r="R1122" s="39" t="s">
        <v>41</v>
      </c>
      <c r="S1122" s="18"/>
    </row>
    <row r="1123" spans="7:19" x14ac:dyDescent="0.25">
      <c r="G1123" s="35">
        <v>41100</v>
      </c>
      <c r="H1123" s="36">
        <v>0.625</v>
      </c>
      <c r="I1123" s="27">
        <f t="shared" si="75"/>
        <v>41100.625</v>
      </c>
      <c r="J1123" s="29">
        <v>146.33199999999999</v>
      </c>
      <c r="K1123" s="27">
        <f>'Barometric Data'!D1127</f>
        <v>41100.625</v>
      </c>
      <c r="L1123" s="28">
        <f t="shared" si="74"/>
        <v>0</v>
      </c>
      <c r="M1123" s="29">
        <f>'Barometric Data'!E1126</f>
        <v>2.7963</v>
      </c>
      <c r="N1123" s="29">
        <f t="shared" si="77"/>
        <v>143.53569999999999</v>
      </c>
      <c r="O1123" s="49">
        <f t="shared" si="76"/>
        <v>342.63076000000001</v>
      </c>
      <c r="P1123" s="49"/>
      <c r="Q1123" s="29">
        <v>17.358000000000001</v>
      </c>
      <c r="R1123" s="39" t="s">
        <v>41</v>
      </c>
      <c r="S1123" s="18"/>
    </row>
    <row r="1124" spans="7:19" x14ac:dyDescent="0.25">
      <c r="G1124" s="35">
        <v>41100</v>
      </c>
      <c r="H1124" s="36">
        <v>0.875</v>
      </c>
      <c r="I1124" s="27">
        <f t="shared" si="75"/>
        <v>41100.875</v>
      </c>
      <c r="J1124" s="29">
        <v>146.279</v>
      </c>
      <c r="K1124" s="27">
        <f>'Barometric Data'!D1128</f>
        <v>41100.875</v>
      </c>
      <c r="L1124" s="28">
        <f t="shared" si="74"/>
        <v>0</v>
      </c>
      <c r="M1124" s="29">
        <f>'Barometric Data'!E1127</f>
        <v>2.7183999999999999</v>
      </c>
      <c r="N1124" s="29">
        <f t="shared" si="77"/>
        <v>143.56059999999999</v>
      </c>
      <c r="O1124" s="49">
        <f t="shared" si="76"/>
        <v>342.60586000000001</v>
      </c>
      <c r="P1124" s="49"/>
      <c r="Q1124" s="29">
        <v>17.361000000000001</v>
      </c>
      <c r="R1124" s="39" t="s">
        <v>41</v>
      </c>
      <c r="S1124" s="18"/>
    </row>
    <row r="1125" spans="7:19" x14ac:dyDescent="0.25">
      <c r="G1125" s="35">
        <v>41101</v>
      </c>
      <c r="H1125" s="36">
        <v>0.125</v>
      </c>
      <c r="I1125" s="27">
        <f t="shared" si="75"/>
        <v>41101.125</v>
      </c>
      <c r="J1125" s="29">
        <v>146.309</v>
      </c>
      <c r="K1125" s="27">
        <f>'Barometric Data'!D1129</f>
        <v>41101.125</v>
      </c>
      <c r="L1125" s="28">
        <f t="shared" ref="L1125:L1188" si="78">K1125-I1125</f>
        <v>0</v>
      </c>
      <c r="M1125" s="29">
        <f>'Barometric Data'!E1128</f>
        <v>2.6560999999999999</v>
      </c>
      <c r="N1125" s="29">
        <f t="shared" si="77"/>
        <v>143.65289999999999</v>
      </c>
      <c r="O1125" s="49">
        <f t="shared" si="76"/>
        <v>342.51356000000004</v>
      </c>
      <c r="P1125" s="49"/>
      <c r="Q1125" s="29">
        <v>17.352</v>
      </c>
      <c r="R1125" s="39" t="s">
        <v>41</v>
      </c>
      <c r="S1125" s="18"/>
    </row>
    <row r="1126" spans="7:19" x14ac:dyDescent="0.25">
      <c r="G1126" s="35">
        <v>41101</v>
      </c>
      <c r="H1126" s="36">
        <v>0.375</v>
      </c>
      <c r="I1126" s="27">
        <f t="shared" si="75"/>
        <v>41101.375</v>
      </c>
      <c r="J1126" s="29">
        <v>146.334</v>
      </c>
      <c r="K1126" s="27">
        <f>'Barometric Data'!D1130</f>
        <v>41101.375</v>
      </c>
      <c r="L1126" s="28">
        <f t="shared" si="78"/>
        <v>0</v>
      </c>
      <c r="M1126" s="29">
        <f>'Barometric Data'!E1129</f>
        <v>2.6943999999999999</v>
      </c>
      <c r="N1126" s="29">
        <f t="shared" si="77"/>
        <v>143.6396</v>
      </c>
      <c r="O1126" s="49">
        <f t="shared" si="76"/>
        <v>342.52686000000006</v>
      </c>
      <c r="P1126" s="49"/>
      <c r="Q1126" s="29">
        <v>17.366</v>
      </c>
      <c r="R1126" s="39" t="s">
        <v>41</v>
      </c>
      <c r="S1126" s="18"/>
    </row>
    <row r="1127" spans="7:19" x14ac:dyDescent="0.25">
      <c r="G1127" s="35">
        <v>41101</v>
      </c>
      <c r="H1127" s="36">
        <v>0.625</v>
      </c>
      <c r="I1127" s="27">
        <f t="shared" si="75"/>
        <v>41101.625</v>
      </c>
      <c r="J1127" s="29">
        <v>146.30799999999999</v>
      </c>
      <c r="K1127" s="27">
        <f>'Barometric Data'!D1131</f>
        <v>41101.625</v>
      </c>
      <c r="L1127" s="28">
        <f t="shared" si="78"/>
        <v>0</v>
      </c>
      <c r="M1127" s="29">
        <f>'Barometric Data'!E1130</f>
        <v>2.7467000000000001</v>
      </c>
      <c r="N1127" s="29">
        <f t="shared" si="77"/>
        <v>143.56129999999999</v>
      </c>
      <c r="O1127" s="49">
        <f t="shared" si="76"/>
        <v>342.60516000000007</v>
      </c>
      <c r="P1127" s="49"/>
      <c r="Q1127" s="29">
        <v>17.355</v>
      </c>
      <c r="R1127" s="39" t="s">
        <v>41</v>
      </c>
      <c r="S1127" s="18"/>
    </row>
    <row r="1128" spans="7:19" x14ac:dyDescent="0.25">
      <c r="G1128" s="35">
        <v>41101</v>
      </c>
      <c r="H1128" s="36">
        <v>0.875</v>
      </c>
      <c r="I1128" s="27">
        <f t="shared" ref="I1128:I1191" si="79">G1128+H1128</f>
        <v>41101.875</v>
      </c>
      <c r="J1128" s="29">
        <v>146.27600000000001</v>
      </c>
      <c r="K1128" s="27">
        <f>'Barometric Data'!D1132</f>
        <v>41101.875</v>
      </c>
      <c r="L1128" s="28">
        <f t="shared" si="78"/>
        <v>0</v>
      </c>
      <c r="M1128" s="29">
        <f>'Barometric Data'!E1131</f>
        <v>2.6928000000000001</v>
      </c>
      <c r="N1128" s="29">
        <f t="shared" si="77"/>
        <v>143.58320000000001</v>
      </c>
      <c r="O1128" s="49">
        <f t="shared" si="76"/>
        <v>342.58326</v>
      </c>
      <c r="P1128" s="49"/>
      <c r="Q1128" s="29">
        <v>17.353000000000002</v>
      </c>
      <c r="R1128" s="39" t="s">
        <v>41</v>
      </c>
      <c r="S1128" s="18"/>
    </row>
    <row r="1129" spans="7:19" x14ac:dyDescent="0.25">
      <c r="G1129" s="35">
        <v>41102</v>
      </c>
      <c r="H1129" s="36">
        <v>0.125</v>
      </c>
      <c r="I1129" s="27">
        <f t="shared" si="79"/>
        <v>41102.125</v>
      </c>
      <c r="J1129" s="29">
        <v>146.298</v>
      </c>
      <c r="K1129" s="27">
        <f>'Barometric Data'!D1133</f>
        <v>41102.125</v>
      </c>
      <c r="L1129" s="28">
        <f t="shared" si="78"/>
        <v>0</v>
      </c>
      <c r="M1129" s="29">
        <f>'Barometric Data'!E1132</f>
        <v>2.6402000000000001</v>
      </c>
      <c r="N1129" s="29">
        <f t="shared" si="77"/>
        <v>143.65780000000001</v>
      </c>
      <c r="O1129" s="49">
        <f t="shared" si="76"/>
        <v>342.50866000000002</v>
      </c>
      <c r="P1129" s="49"/>
      <c r="Q1129" s="29">
        <v>17.373000000000001</v>
      </c>
      <c r="R1129" s="39" t="s">
        <v>41</v>
      </c>
      <c r="S1129" s="18"/>
    </row>
    <row r="1130" spans="7:19" x14ac:dyDescent="0.25">
      <c r="G1130" s="35">
        <v>41102</v>
      </c>
      <c r="H1130" s="36">
        <v>0.375</v>
      </c>
      <c r="I1130" s="27">
        <f t="shared" si="79"/>
        <v>41102.375</v>
      </c>
      <c r="J1130" s="29">
        <v>146.28899999999999</v>
      </c>
      <c r="K1130" s="27">
        <f>'Barometric Data'!D1134</f>
        <v>41102.375</v>
      </c>
      <c r="L1130" s="28">
        <f t="shared" si="78"/>
        <v>0</v>
      </c>
      <c r="M1130" s="29">
        <f>'Barometric Data'!E1133</f>
        <v>2.6846000000000001</v>
      </c>
      <c r="N1130" s="29">
        <f t="shared" si="77"/>
        <v>143.6044</v>
      </c>
      <c r="O1130" s="49">
        <f t="shared" si="76"/>
        <v>342.56206000000003</v>
      </c>
      <c r="P1130" s="49"/>
      <c r="Q1130" s="29">
        <v>17.355</v>
      </c>
      <c r="R1130" s="39" t="s">
        <v>41</v>
      </c>
      <c r="S1130" s="18"/>
    </row>
    <row r="1131" spans="7:19" x14ac:dyDescent="0.25">
      <c r="G1131" s="35">
        <v>41102</v>
      </c>
      <c r="H1131" s="36">
        <v>0.625</v>
      </c>
      <c r="I1131" s="27">
        <f t="shared" si="79"/>
        <v>41102.625</v>
      </c>
      <c r="J1131" s="29">
        <v>146.249</v>
      </c>
      <c r="K1131" s="27">
        <f>'Barometric Data'!D1135</f>
        <v>41102.625</v>
      </c>
      <c r="L1131" s="28">
        <f t="shared" si="78"/>
        <v>0</v>
      </c>
      <c r="M1131" s="29">
        <f>'Barometric Data'!E1134</f>
        <v>2.7119</v>
      </c>
      <c r="N1131" s="29">
        <f t="shared" si="77"/>
        <v>143.53710000000001</v>
      </c>
      <c r="O1131" s="49">
        <f t="shared" si="76"/>
        <v>342.62936000000002</v>
      </c>
      <c r="P1131" s="49"/>
      <c r="Q1131" s="29">
        <v>17.376000000000001</v>
      </c>
      <c r="R1131" s="39" t="s">
        <v>41</v>
      </c>
      <c r="S1131" s="18"/>
    </row>
    <row r="1132" spans="7:19" x14ac:dyDescent="0.25">
      <c r="G1132" s="35">
        <v>41102</v>
      </c>
      <c r="H1132" s="36">
        <v>0.875</v>
      </c>
      <c r="I1132" s="27">
        <f t="shared" si="79"/>
        <v>41102.875</v>
      </c>
      <c r="J1132" s="29">
        <v>146.20099999999999</v>
      </c>
      <c r="K1132" s="27">
        <f>'Barometric Data'!D1136</f>
        <v>41102.875</v>
      </c>
      <c r="L1132" s="28">
        <f t="shared" si="78"/>
        <v>0</v>
      </c>
      <c r="M1132" s="29">
        <f>'Barometric Data'!E1135</f>
        <v>2.6032999999999999</v>
      </c>
      <c r="N1132" s="29">
        <f t="shared" si="77"/>
        <v>143.5977</v>
      </c>
      <c r="O1132" s="49">
        <f t="shared" si="76"/>
        <v>342.56876</v>
      </c>
      <c r="P1132" s="49"/>
      <c r="Q1132" s="29">
        <v>17.364999999999998</v>
      </c>
      <c r="R1132" s="39" t="s">
        <v>41</v>
      </c>
      <c r="S1132" s="18"/>
    </row>
    <row r="1133" spans="7:19" x14ac:dyDescent="0.25">
      <c r="G1133" s="35">
        <v>41103</v>
      </c>
      <c r="H1133" s="36">
        <v>0.125</v>
      </c>
      <c r="I1133" s="27">
        <f t="shared" si="79"/>
        <v>41103.125</v>
      </c>
      <c r="J1133" s="29">
        <v>146.22499999999999</v>
      </c>
      <c r="K1133" s="27">
        <f>'Barometric Data'!D1137</f>
        <v>41103.125</v>
      </c>
      <c r="L1133" s="28">
        <f t="shared" si="78"/>
        <v>0</v>
      </c>
      <c r="M1133" s="29">
        <f>'Barometric Data'!E1136</f>
        <v>2.512</v>
      </c>
      <c r="N1133" s="29">
        <f t="shared" si="77"/>
        <v>143.71299999999999</v>
      </c>
      <c r="O1133" s="49">
        <f t="shared" si="76"/>
        <v>342.45346000000006</v>
      </c>
      <c r="P1133" s="49"/>
      <c r="Q1133" s="29">
        <v>17.361999999999998</v>
      </c>
      <c r="R1133" s="39" t="s">
        <v>41</v>
      </c>
      <c r="S1133" s="18"/>
    </row>
    <row r="1134" spans="7:19" x14ac:dyDescent="0.25">
      <c r="G1134" s="35">
        <v>41103</v>
      </c>
      <c r="H1134" s="36">
        <v>0.375</v>
      </c>
      <c r="I1134" s="27">
        <f t="shared" si="79"/>
        <v>41103.375</v>
      </c>
      <c r="J1134" s="29">
        <v>146.261</v>
      </c>
      <c r="K1134" s="27">
        <f>'Barometric Data'!D1138</f>
        <v>41103.375</v>
      </c>
      <c r="L1134" s="28">
        <f t="shared" si="78"/>
        <v>0</v>
      </c>
      <c r="M1134" s="29">
        <f>'Barometric Data'!E1137</f>
        <v>2.5674999999999999</v>
      </c>
      <c r="N1134" s="29">
        <f t="shared" si="77"/>
        <v>143.6935</v>
      </c>
      <c r="O1134" s="49">
        <f t="shared" si="76"/>
        <v>342.47296000000006</v>
      </c>
      <c r="P1134" s="49"/>
      <c r="Q1134" s="29">
        <v>17.367000000000001</v>
      </c>
      <c r="R1134" s="39" t="s">
        <v>41</v>
      </c>
      <c r="S1134" s="18"/>
    </row>
    <row r="1135" spans="7:19" x14ac:dyDescent="0.25">
      <c r="G1135" s="35">
        <v>41103</v>
      </c>
      <c r="H1135" s="36">
        <v>0.625</v>
      </c>
      <c r="I1135" s="27">
        <f t="shared" si="79"/>
        <v>41103.625</v>
      </c>
      <c r="J1135" s="29">
        <v>146.33799999999999</v>
      </c>
      <c r="K1135" s="27">
        <f>'Barometric Data'!D1139</f>
        <v>41103.625</v>
      </c>
      <c r="L1135" s="28">
        <f t="shared" si="78"/>
        <v>0</v>
      </c>
      <c r="M1135" s="29">
        <f>'Barometric Data'!E1138</f>
        <v>2.6781000000000001</v>
      </c>
      <c r="N1135" s="29">
        <f t="shared" si="77"/>
        <v>143.65989999999999</v>
      </c>
      <c r="O1135" s="49">
        <f t="shared" si="76"/>
        <v>342.50656000000004</v>
      </c>
      <c r="P1135" s="49"/>
      <c r="Q1135" s="29">
        <v>17.370999999999999</v>
      </c>
      <c r="R1135" s="39" t="s">
        <v>41</v>
      </c>
      <c r="S1135" s="18"/>
    </row>
    <row r="1136" spans="7:19" x14ac:dyDescent="0.25">
      <c r="G1136" s="35">
        <v>41103</v>
      </c>
      <c r="H1136" s="36">
        <v>0.875</v>
      </c>
      <c r="I1136" s="27">
        <f t="shared" si="79"/>
        <v>41103.875</v>
      </c>
      <c r="J1136" s="29">
        <v>146.30000000000001</v>
      </c>
      <c r="K1136" s="27">
        <f>'Barometric Data'!D1140</f>
        <v>41103.875</v>
      </c>
      <c r="L1136" s="28">
        <f t="shared" si="78"/>
        <v>0</v>
      </c>
      <c r="M1136" s="29">
        <f>'Barometric Data'!E1139</f>
        <v>2.7602000000000002</v>
      </c>
      <c r="N1136" s="29">
        <f t="shared" si="77"/>
        <v>143.53980000000001</v>
      </c>
      <c r="O1136" s="49">
        <f t="shared" si="76"/>
        <v>342.62666000000002</v>
      </c>
      <c r="P1136" s="49"/>
      <c r="Q1136" s="29">
        <v>17.367000000000001</v>
      </c>
      <c r="R1136" s="39" t="s">
        <v>41</v>
      </c>
      <c r="S1136" s="18"/>
    </row>
    <row r="1137" spans="7:19" x14ac:dyDescent="0.25">
      <c r="G1137" s="35">
        <v>41104</v>
      </c>
      <c r="H1137" s="36">
        <v>0.125</v>
      </c>
      <c r="I1137" s="27">
        <f t="shared" si="79"/>
        <v>41104.125</v>
      </c>
      <c r="J1137" s="29">
        <v>146.29</v>
      </c>
      <c r="K1137" s="27">
        <f>'Barometric Data'!D1141</f>
        <v>41104.125</v>
      </c>
      <c r="L1137" s="28">
        <f t="shared" si="78"/>
        <v>0</v>
      </c>
      <c r="M1137" s="29">
        <f>'Barometric Data'!E1140</f>
        <v>2.6850999999999998</v>
      </c>
      <c r="N1137" s="29">
        <f t="shared" si="77"/>
        <v>143.60489999999999</v>
      </c>
      <c r="O1137" s="49">
        <f t="shared" si="76"/>
        <v>342.56156000000004</v>
      </c>
      <c r="P1137" s="49"/>
      <c r="Q1137" s="29">
        <v>17.355</v>
      </c>
      <c r="R1137" s="39" t="s">
        <v>41</v>
      </c>
      <c r="S1137" s="18"/>
    </row>
    <row r="1138" spans="7:19" x14ac:dyDescent="0.25">
      <c r="G1138" s="35">
        <v>41104</v>
      </c>
      <c r="H1138" s="36">
        <v>0.375</v>
      </c>
      <c r="I1138" s="27">
        <f t="shared" si="79"/>
        <v>41104.375</v>
      </c>
      <c r="J1138" s="29">
        <v>146.27799999999999</v>
      </c>
      <c r="K1138" s="27">
        <f>'Barometric Data'!D1142</f>
        <v>41104.375</v>
      </c>
      <c r="L1138" s="28">
        <f t="shared" si="78"/>
        <v>0</v>
      </c>
      <c r="M1138" s="29">
        <f>'Barometric Data'!E1141</f>
        <v>2.6770999999999998</v>
      </c>
      <c r="N1138" s="29">
        <f t="shared" si="77"/>
        <v>143.6009</v>
      </c>
      <c r="O1138" s="49">
        <f t="shared" si="76"/>
        <v>342.56556</v>
      </c>
      <c r="P1138" s="49"/>
      <c r="Q1138" s="29">
        <v>17.364000000000001</v>
      </c>
      <c r="R1138" s="39" t="s">
        <v>41</v>
      </c>
      <c r="S1138" s="18"/>
    </row>
    <row r="1139" spans="7:19" x14ac:dyDescent="0.25">
      <c r="G1139" s="35">
        <v>41104</v>
      </c>
      <c r="H1139" s="36">
        <v>0.625</v>
      </c>
      <c r="I1139" s="27">
        <f t="shared" si="79"/>
        <v>41104.625</v>
      </c>
      <c r="J1139" s="29">
        <v>146.24299999999999</v>
      </c>
      <c r="K1139" s="27">
        <f>'Barometric Data'!D1143</f>
        <v>41104.625</v>
      </c>
      <c r="L1139" s="28">
        <f t="shared" si="78"/>
        <v>0</v>
      </c>
      <c r="M1139" s="29">
        <f>'Barometric Data'!E1142</f>
        <v>2.6827000000000001</v>
      </c>
      <c r="N1139" s="29">
        <f t="shared" si="77"/>
        <v>143.56029999999998</v>
      </c>
      <c r="O1139" s="49">
        <f t="shared" si="76"/>
        <v>342.60616000000005</v>
      </c>
      <c r="P1139" s="49"/>
      <c r="Q1139" s="29">
        <v>17.361999999999998</v>
      </c>
      <c r="R1139" s="39" t="s">
        <v>41</v>
      </c>
      <c r="S1139" s="18"/>
    </row>
    <row r="1140" spans="7:19" x14ac:dyDescent="0.25">
      <c r="G1140" s="35">
        <v>41104</v>
      </c>
      <c r="H1140" s="36">
        <v>0.875</v>
      </c>
      <c r="I1140" s="27">
        <f t="shared" si="79"/>
        <v>41104.875</v>
      </c>
      <c r="J1140" s="29">
        <v>146.27000000000001</v>
      </c>
      <c r="K1140" s="27">
        <f>'Barometric Data'!D1144</f>
        <v>41104.875</v>
      </c>
      <c r="L1140" s="28">
        <f t="shared" si="78"/>
        <v>0</v>
      </c>
      <c r="M1140" s="29">
        <f>'Barometric Data'!E1143</f>
        <v>2.6251000000000002</v>
      </c>
      <c r="N1140" s="29">
        <f t="shared" si="77"/>
        <v>143.64490000000001</v>
      </c>
      <c r="O1140" s="49">
        <f t="shared" si="76"/>
        <v>342.52156000000002</v>
      </c>
      <c r="P1140" s="49"/>
      <c r="Q1140" s="29">
        <v>17.364999999999998</v>
      </c>
      <c r="R1140" s="39" t="s">
        <v>41</v>
      </c>
      <c r="S1140" s="18"/>
    </row>
    <row r="1141" spans="7:19" x14ac:dyDescent="0.25">
      <c r="G1141" s="35">
        <v>41105</v>
      </c>
      <c r="H1141" s="36">
        <v>0.125</v>
      </c>
      <c r="I1141" s="27">
        <f t="shared" si="79"/>
        <v>41105.125</v>
      </c>
      <c r="J1141" s="29">
        <v>146.285</v>
      </c>
      <c r="K1141" s="27">
        <f>'Barometric Data'!D1145</f>
        <v>41105.125</v>
      </c>
      <c r="L1141" s="28">
        <f t="shared" si="78"/>
        <v>0</v>
      </c>
      <c r="M1141" s="29">
        <f>'Barometric Data'!E1144</f>
        <v>2.6219000000000001</v>
      </c>
      <c r="N1141" s="29">
        <f t="shared" si="77"/>
        <v>143.66309999999999</v>
      </c>
      <c r="O1141" s="49">
        <f t="shared" si="76"/>
        <v>342.50336000000004</v>
      </c>
      <c r="P1141" s="49"/>
      <c r="Q1141" s="29">
        <v>17.372</v>
      </c>
      <c r="R1141" s="39" t="s">
        <v>41</v>
      </c>
      <c r="S1141" s="18"/>
    </row>
    <row r="1142" spans="7:19" x14ac:dyDescent="0.25">
      <c r="G1142" s="35">
        <v>41105</v>
      </c>
      <c r="H1142" s="36">
        <v>0.375</v>
      </c>
      <c r="I1142" s="27">
        <f t="shared" si="79"/>
        <v>41105.375</v>
      </c>
      <c r="J1142" s="29">
        <v>146.303</v>
      </c>
      <c r="K1142" s="27">
        <f>'Barometric Data'!D1146</f>
        <v>41105.375</v>
      </c>
      <c r="L1142" s="28">
        <f t="shared" si="78"/>
        <v>0</v>
      </c>
      <c r="M1142" s="29">
        <f>'Barometric Data'!E1145</f>
        <v>2.6558999999999999</v>
      </c>
      <c r="N1142" s="29">
        <f t="shared" si="77"/>
        <v>143.64709999999999</v>
      </c>
      <c r="O1142" s="49">
        <f t="shared" si="76"/>
        <v>342.51936000000001</v>
      </c>
      <c r="P1142" s="49"/>
      <c r="Q1142" s="29">
        <v>17.370999999999999</v>
      </c>
      <c r="R1142" s="39" t="s">
        <v>41</v>
      </c>
      <c r="S1142" s="18"/>
    </row>
    <row r="1143" spans="7:19" x14ac:dyDescent="0.25">
      <c r="G1143" s="35">
        <v>41105</v>
      </c>
      <c r="H1143" s="36">
        <v>0.625</v>
      </c>
      <c r="I1143" s="27">
        <f t="shared" si="79"/>
        <v>41105.625</v>
      </c>
      <c r="J1143" s="29">
        <v>146.25</v>
      </c>
      <c r="K1143" s="27">
        <f>'Barometric Data'!D1147</f>
        <v>41105.625</v>
      </c>
      <c r="L1143" s="28">
        <f t="shared" si="78"/>
        <v>0</v>
      </c>
      <c r="M1143" s="29">
        <f>'Barometric Data'!E1146</f>
        <v>2.7168999999999999</v>
      </c>
      <c r="N1143" s="29">
        <f t="shared" si="77"/>
        <v>143.53309999999999</v>
      </c>
      <c r="O1143" s="49">
        <f t="shared" si="76"/>
        <v>342.63336000000004</v>
      </c>
      <c r="P1143" s="49"/>
      <c r="Q1143" s="29">
        <v>17.356000000000002</v>
      </c>
      <c r="R1143" s="39" t="s">
        <v>41</v>
      </c>
      <c r="S1143" s="18"/>
    </row>
    <row r="1144" spans="7:19" x14ac:dyDescent="0.25">
      <c r="G1144" s="35">
        <v>41105</v>
      </c>
      <c r="H1144" s="36">
        <v>0.875</v>
      </c>
      <c r="I1144" s="27">
        <f t="shared" si="79"/>
        <v>41105.875</v>
      </c>
      <c r="J1144" s="29">
        <v>146.209</v>
      </c>
      <c r="K1144" s="27">
        <f>'Barometric Data'!D1148</f>
        <v>41105.875</v>
      </c>
      <c r="L1144" s="28">
        <f t="shared" si="78"/>
        <v>0</v>
      </c>
      <c r="M1144" s="29">
        <f>'Barometric Data'!E1147</f>
        <v>2.6360000000000001</v>
      </c>
      <c r="N1144" s="29">
        <f t="shared" si="77"/>
        <v>143.57300000000001</v>
      </c>
      <c r="O1144" s="49">
        <f t="shared" si="76"/>
        <v>342.59346000000005</v>
      </c>
      <c r="P1144" s="49"/>
      <c r="Q1144" s="29">
        <v>17.350000000000001</v>
      </c>
      <c r="R1144" s="39" t="s">
        <v>41</v>
      </c>
      <c r="S1144" s="18"/>
    </row>
    <row r="1145" spans="7:19" x14ac:dyDescent="0.25">
      <c r="G1145" s="35">
        <v>41106</v>
      </c>
      <c r="H1145" s="36">
        <v>0.125</v>
      </c>
      <c r="I1145" s="27">
        <f t="shared" si="79"/>
        <v>41106.125</v>
      </c>
      <c r="J1145" s="29">
        <v>146.18700000000001</v>
      </c>
      <c r="K1145" s="27">
        <f>'Barometric Data'!D1149</f>
        <v>41106.125</v>
      </c>
      <c r="L1145" s="28">
        <f t="shared" si="78"/>
        <v>0</v>
      </c>
      <c r="M1145" s="29">
        <f>'Barometric Data'!E1148</f>
        <v>2.5367999999999999</v>
      </c>
      <c r="N1145" s="29">
        <f t="shared" si="77"/>
        <v>143.65020000000001</v>
      </c>
      <c r="O1145" s="49">
        <f t="shared" si="76"/>
        <v>342.51625999999999</v>
      </c>
      <c r="P1145" s="49"/>
      <c r="Q1145" s="29">
        <v>17.378</v>
      </c>
      <c r="R1145" s="39" t="s">
        <v>41</v>
      </c>
      <c r="S1145" s="18"/>
    </row>
    <row r="1146" spans="7:19" x14ac:dyDescent="0.25">
      <c r="G1146" s="35">
        <v>41106</v>
      </c>
      <c r="H1146" s="36">
        <v>0.375</v>
      </c>
      <c r="I1146" s="27">
        <f t="shared" si="79"/>
        <v>41106.375</v>
      </c>
      <c r="J1146" s="29">
        <v>146.19900000000001</v>
      </c>
      <c r="K1146" s="27">
        <f>'Barometric Data'!D1150</f>
        <v>41106.375</v>
      </c>
      <c r="L1146" s="28">
        <f t="shared" si="78"/>
        <v>0</v>
      </c>
      <c r="M1146" s="29">
        <f>'Barometric Data'!E1149</f>
        <v>2.5076000000000001</v>
      </c>
      <c r="N1146" s="29">
        <f t="shared" si="77"/>
        <v>143.69140000000002</v>
      </c>
      <c r="O1146" s="49">
        <f t="shared" si="76"/>
        <v>342.47505999999998</v>
      </c>
      <c r="P1146" s="49"/>
      <c r="Q1146" s="29">
        <v>17.356999999999999</v>
      </c>
      <c r="R1146" s="39" t="s">
        <v>41</v>
      </c>
      <c r="S1146" s="18"/>
    </row>
    <row r="1147" spans="7:19" x14ac:dyDescent="0.25">
      <c r="G1147" s="35">
        <v>41106</v>
      </c>
      <c r="H1147" s="36">
        <v>0.625</v>
      </c>
      <c r="I1147" s="27">
        <f t="shared" si="79"/>
        <v>41106.625</v>
      </c>
      <c r="J1147" s="29">
        <v>146.21</v>
      </c>
      <c r="K1147" s="27">
        <f>'Barometric Data'!D1151</f>
        <v>41106.625</v>
      </c>
      <c r="L1147" s="28">
        <f t="shared" si="78"/>
        <v>0</v>
      </c>
      <c r="M1147" s="29">
        <f>'Barometric Data'!E1150</f>
        <v>2.5634999999999999</v>
      </c>
      <c r="N1147" s="29">
        <f t="shared" si="77"/>
        <v>143.6465</v>
      </c>
      <c r="O1147" s="49">
        <f t="shared" si="76"/>
        <v>342.51996000000003</v>
      </c>
      <c r="P1147" s="49"/>
      <c r="Q1147" s="29">
        <v>17.356999999999999</v>
      </c>
      <c r="R1147" s="39" t="s">
        <v>41</v>
      </c>
      <c r="S1147" s="18"/>
    </row>
    <row r="1148" spans="7:19" x14ac:dyDescent="0.25">
      <c r="G1148" s="35">
        <v>41106</v>
      </c>
      <c r="H1148" s="36">
        <v>0.875</v>
      </c>
      <c r="I1148" s="27">
        <f t="shared" si="79"/>
        <v>41106.875</v>
      </c>
      <c r="J1148" s="29">
        <v>146.21</v>
      </c>
      <c r="K1148" s="27">
        <f>'Barometric Data'!D1152</f>
        <v>41106.875</v>
      </c>
      <c r="L1148" s="28">
        <f t="shared" si="78"/>
        <v>0</v>
      </c>
      <c r="M1148" s="29">
        <f>'Barometric Data'!E1151</f>
        <v>2.5931999999999999</v>
      </c>
      <c r="N1148" s="29">
        <f t="shared" si="77"/>
        <v>143.61680000000001</v>
      </c>
      <c r="O1148" s="49">
        <f t="shared" si="76"/>
        <v>342.54966000000002</v>
      </c>
      <c r="P1148" s="49"/>
      <c r="Q1148" s="29">
        <v>17.364999999999998</v>
      </c>
      <c r="R1148" s="39" t="s">
        <v>41</v>
      </c>
      <c r="S1148" s="18"/>
    </row>
    <row r="1149" spans="7:19" x14ac:dyDescent="0.25">
      <c r="G1149" s="35">
        <v>41107</v>
      </c>
      <c r="H1149" s="36">
        <v>0.125</v>
      </c>
      <c r="I1149" s="27">
        <f t="shared" si="79"/>
        <v>41107.125</v>
      </c>
      <c r="J1149" s="29">
        <v>146.21799999999999</v>
      </c>
      <c r="K1149" s="27">
        <f>'Barometric Data'!D1153</f>
        <v>41107.125</v>
      </c>
      <c r="L1149" s="28">
        <f t="shared" si="78"/>
        <v>0</v>
      </c>
      <c r="M1149" s="29">
        <f>'Barometric Data'!E1152</f>
        <v>2.5445000000000002</v>
      </c>
      <c r="N1149" s="29">
        <f t="shared" si="77"/>
        <v>143.67349999999999</v>
      </c>
      <c r="O1149" s="49">
        <f t="shared" si="76"/>
        <v>342.49296000000004</v>
      </c>
      <c r="P1149" s="49"/>
      <c r="Q1149" s="29">
        <v>17.36</v>
      </c>
      <c r="R1149" s="39" t="s">
        <v>41</v>
      </c>
      <c r="S1149" s="18"/>
    </row>
    <row r="1150" spans="7:19" x14ac:dyDescent="0.25">
      <c r="G1150" s="35">
        <v>41107</v>
      </c>
      <c r="H1150" s="36">
        <v>0.375</v>
      </c>
      <c r="I1150" s="27">
        <f t="shared" si="79"/>
        <v>41107.375</v>
      </c>
      <c r="J1150" s="29">
        <v>146.24199999999999</v>
      </c>
      <c r="K1150" s="27">
        <f>'Barometric Data'!D1154</f>
        <v>41107.375</v>
      </c>
      <c r="L1150" s="28">
        <f t="shared" si="78"/>
        <v>0</v>
      </c>
      <c r="M1150" s="29">
        <f>'Barometric Data'!E1153</f>
        <v>2.5518999999999998</v>
      </c>
      <c r="N1150" s="29">
        <f t="shared" si="77"/>
        <v>143.6901</v>
      </c>
      <c r="O1150" s="49">
        <f t="shared" si="76"/>
        <v>342.47636</v>
      </c>
      <c r="P1150" s="49"/>
      <c r="Q1150" s="29">
        <v>17.364999999999998</v>
      </c>
      <c r="R1150" s="39" t="s">
        <v>41</v>
      </c>
      <c r="S1150" s="18"/>
    </row>
    <row r="1151" spans="7:19" x14ac:dyDescent="0.25">
      <c r="G1151" s="35">
        <v>41107</v>
      </c>
      <c r="H1151" s="36">
        <v>0.625</v>
      </c>
      <c r="I1151" s="27">
        <f t="shared" si="79"/>
        <v>41107.625</v>
      </c>
      <c r="J1151" s="29">
        <v>146.19399999999999</v>
      </c>
      <c r="K1151" s="27">
        <f>'Barometric Data'!D1155</f>
        <v>41107.625</v>
      </c>
      <c r="L1151" s="28">
        <f t="shared" si="78"/>
        <v>0</v>
      </c>
      <c r="M1151" s="29">
        <f>'Barometric Data'!E1154</f>
        <v>2.6160999999999999</v>
      </c>
      <c r="N1151" s="29">
        <f t="shared" si="77"/>
        <v>143.5779</v>
      </c>
      <c r="O1151" s="49">
        <f t="shared" si="76"/>
        <v>342.58856000000003</v>
      </c>
      <c r="P1151" s="49"/>
      <c r="Q1151" s="29">
        <v>17.370999999999999</v>
      </c>
      <c r="R1151" s="39" t="s">
        <v>41</v>
      </c>
      <c r="S1151" s="18"/>
    </row>
    <row r="1152" spans="7:19" x14ac:dyDescent="0.25">
      <c r="G1152" s="35">
        <v>41107</v>
      </c>
      <c r="H1152" s="36">
        <v>0.875</v>
      </c>
      <c r="I1152" s="27">
        <f t="shared" si="79"/>
        <v>41107.875</v>
      </c>
      <c r="J1152" s="29">
        <v>146.16399999999999</v>
      </c>
      <c r="K1152" s="27">
        <f>'Barometric Data'!D1156</f>
        <v>41107.875</v>
      </c>
      <c r="L1152" s="28">
        <f t="shared" si="78"/>
        <v>0</v>
      </c>
      <c r="M1152" s="29">
        <f>'Barometric Data'!E1155</f>
        <v>2.5760999999999998</v>
      </c>
      <c r="N1152" s="29">
        <f t="shared" si="77"/>
        <v>143.58789999999999</v>
      </c>
      <c r="O1152" s="49">
        <f t="shared" si="76"/>
        <v>342.57856000000004</v>
      </c>
      <c r="P1152" s="49"/>
      <c r="Q1152" s="29">
        <v>17.361000000000001</v>
      </c>
      <c r="R1152" s="39" t="s">
        <v>41</v>
      </c>
      <c r="S1152" s="18"/>
    </row>
    <row r="1153" spans="7:19" x14ac:dyDescent="0.25">
      <c r="G1153" s="35">
        <v>41108</v>
      </c>
      <c r="H1153" s="36">
        <v>0.125</v>
      </c>
      <c r="I1153" s="27">
        <f t="shared" si="79"/>
        <v>41108.125</v>
      </c>
      <c r="J1153" s="29">
        <v>146.18600000000001</v>
      </c>
      <c r="K1153" s="27">
        <f>'Barometric Data'!D1157</f>
        <v>41108.125</v>
      </c>
      <c r="L1153" s="28">
        <f t="shared" si="78"/>
        <v>0</v>
      </c>
      <c r="M1153" s="29">
        <f>'Barometric Data'!E1156</f>
        <v>2.4897999999999998</v>
      </c>
      <c r="N1153" s="29">
        <f t="shared" si="77"/>
        <v>143.6962</v>
      </c>
      <c r="O1153" s="49">
        <f t="shared" si="76"/>
        <v>342.47026000000005</v>
      </c>
      <c r="P1153" s="49"/>
      <c r="Q1153" s="29">
        <v>17.361000000000001</v>
      </c>
      <c r="R1153" s="39" t="s">
        <v>41</v>
      </c>
      <c r="S1153" s="18"/>
    </row>
    <row r="1154" spans="7:19" x14ac:dyDescent="0.25">
      <c r="G1154" s="35">
        <v>41108</v>
      </c>
      <c r="H1154" s="36">
        <v>0.375</v>
      </c>
      <c r="I1154" s="27">
        <f t="shared" si="79"/>
        <v>41108.375</v>
      </c>
      <c r="J1154" s="29">
        <v>146.27699999999999</v>
      </c>
      <c r="K1154" s="27">
        <f>'Barometric Data'!D1158</f>
        <v>41108.375</v>
      </c>
      <c r="L1154" s="28">
        <f t="shared" si="78"/>
        <v>0</v>
      </c>
      <c r="M1154" s="29">
        <f>'Barometric Data'!E1157</f>
        <v>2.5278999999999998</v>
      </c>
      <c r="N1154" s="29">
        <f t="shared" si="77"/>
        <v>143.7491</v>
      </c>
      <c r="O1154" s="49">
        <f t="shared" si="76"/>
        <v>342.41736000000003</v>
      </c>
      <c r="P1154" s="49"/>
      <c r="Q1154" s="29">
        <v>17.373999999999999</v>
      </c>
      <c r="R1154" s="39" t="s">
        <v>41</v>
      </c>
      <c r="S1154" s="18"/>
    </row>
    <row r="1155" spans="7:19" x14ac:dyDescent="0.25">
      <c r="G1155" s="35">
        <v>41108</v>
      </c>
      <c r="H1155" s="36">
        <v>0.625</v>
      </c>
      <c r="I1155" s="27">
        <f t="shared" si="79"/>
        <v>41108.625</v>
      </c>
      <c r="J1155" s="29">
        <v>146.25899999999999</v>
      </c>
      <c r="K1155" s="27">
        <f>'Barometric Data'!D1159</f>
        <v>41108.625</v>
      </c>
      <c r="L1155" s="28">
        <f t="shared" si="78"/>
        <v>0</v>
      </c>
      <c r="M1155" s="29">
        <f>'Barometric Data'!E1158</f>
        <v>2.6768000000000001</v>
      </c>
      <c r="N1155" s="29">
        <f t="shared" si="77"/>
        <v>143.5822</v>
      </c>
      <c r="O1155" s="49">
        <f t="shared" si="76"/>
        <v>342.58426000000003</v>
      </c>
      <c r="P1155" s="49"/>
      <c r="Q1155" s="29">
        <v>17.375</v>
      </c>
      <c r="R1155" s="39" t="s">
        <v>41</v>
      </c>
      <c r="S1155" s="18"/>
    </row>
    <row r="1156" spans="7:19" x14ac:dyDescent="0.25">
      <c r="G1156" s="35">
        <v>41108</v>
      </c>
      <c r="H1156" s="36">
        <v>0.875</v>
      </c>
      <c r="I1156" s="27">
        <f t="shared" si="79"/>
        <v>41108.875</v>
      </c>
      <c r="J1156" s="29">
        <v>146.26400000000001</v>
      </c>
      <c r="K1156" s="27">
        <f>'Barometric Data'!D1160</f>
        <v>41108.875</v>
      </c>
      <c r="L1156" s="28">
        <f t="shared" si="78"/>
        <v>0</v>
      </c>
      <c r="M1156" s="29">
        <f>'Barometric Data'!E1159</f>
        <v>2.6793999999999998</v>
      </c>
      <c r="N1156" s="29">
        <f t="shared" si="77"/>
        <v>143.58460000000002</v>
      </c>
      <c r="O1156" s="49">
        <f t="shared" ref="O1156:O1219" si="80">AVERAGE($D$5:$D$9)-N1156</f>
        <v>342.58186000000001</v>
      </c>
      <c r="P1156" s="49"/>
      <c r="Q1156" s="29">
        <v>17.36</v>
      </c>
      <c r="R1156" s="39" t="s">
        <v>41</v>
      </c>
      <c r="S1156" s="18"/>
    </row>
    <row r="1157" spans="7:19" x14ac:dyDescent="0.25">
      <c r="G1157" s="35">
        <v>41109</v>
      </c>
      <c r="H1157" s="36">
        <v>0.125</v>
      </c>
      <c r="I1157" s="27">
        <f t="shared" si="79"/>
        <v>41109.125</v>
      </c>
      <c r="J1157" s="29">
        <v>146.28299999999999</v>
      </c>
      <c r="K1157" s="27">
        <f>'Barometric Data'!D1161</f>
        <v>41109.125</v>
      </c>
      <c r="L1157" s="28">
        <f t="shared" si="78"/>
        <v>0</v>
      </c>
      <c r="M1157" s="29">
        <f>'Barometric Data'!E1160</f>
        <v>2.6248</v>
      </c>
      <c r="N1157" s="29">
        <f t="shared" si="77"/>
        <v>143.65819999999999</v>
      </c>
      <c r="O1157" s="49">
        <f t="shared" si="80"/>
        <v>342.50826000000006</v>
      </c>
      <c r="P1157" s="49"/>
      <c r="Q1157" s="29">
        <v>17.353999999999999</v>
      </c>
      <c r="R1157" s="39" t="s">
        <v>41</v>
      </c>
      <c r="S1157" s="18"/>
    </row>
    <row r="1158" spans="7:19" x14ac:dyDescent="0.25">
      <c r="G1158" s="35">
        <v>41109</v>
      </c>
      <c r="H1158" s="36">
        <v>0.375</v>
      </c>
      <c r="I1158" s="27">
        <f t="shared" si="79"/>
        <v>41109.375</v>
      </c>
      <c r="J1158" s="29">
        <v>146.32300000000001</v>
      </c>
      <c r="K1158" s="27">
        <f>'Barometric Data'!D1162</f>
        <v>41109.375</v>
      </c>
      <c r="L1158" s="28">
        <f t="shared" si="78"/>
        <v>0</v>
      </c>
      <c r="M1158" s="29">
        <f>'Barometric Data'!E1161</f>
        <v>2.6815000000000002</v>
      </c>
      <c r="N1158" s="29">
        <f t="shared" si="77"/>
        <v>143.64150000000001</v>
      </c>
      <c r="O1158" s="49">
        <f t="shared" si="80"/>
        <v>342.52496000000002</v>
      </c>
      <c r="P1158" s="49"/>
      <c r="Q1158" s="29">
        <v>17.367999999999999</v>
      </c>
      <c r="R1158" s="39" t="s">
        <v>41</v>
      </c>
      <c r="S1158" s="18"/>
    </row>
    <row r="1159" spans="7:19" x14ac:dyDescent="0.25">
      <c r="G1159" s="35">
        <v>41109</v>
      </c>
      <c r="H1159" s="36">
        <v>0.625</v>
      </c>
      <c r="I1159" s="27">
        <f t="shared" si="79"/>
        <v>41109.625</v>
      </c>
      <c r="J1159" s="29">
        <v>146.27199999999999</v>
      </c>
      <c r="K1159" s="27">
        <f>'Barometric Data'!D1163</f>
        <v>41109.625</v>
      </c>
      <c r="L1159" s="28">
        <f t="shared" si="78"/>
        <v>0</v>
      </c>
      <c r="M1159" s="29">
        <f>'Barometric Data'!E1162</f>
        <v>2.7667000000000002</v>
      </c>
      <c r="N1159" s="29">
        <f t="shared" si="77"/>
        <v>143.50529999999998</v>
      </c>
      <c r="O1159" s="49">
        <f t="shared" si="80"/>
        <v>342.66116000000005</v>
      </c>
      <c r="P1159" s="49"/>
      <c r="Q1159" s="29">
        <v>17.363</v>
      </c>
      <c r="R1159" s="39" t="s">
        <v>41</v>
      </c>
      <c r="S1159" s="18"/>
    </row>
    <row r="1160" spans="7:19" x14ac:dyDescent="0.25">
      <c r="G1160" s="35">
        <v>41109</v>
      </c>
      <c r="H1160" s="36">
        <v>0.875</v>
      </c>
      <c r="I1160" s="27">
        <f t="shared" si="79"/>
        <v>41109.875</v>
      </c>
      <c r="J1160" s="29">
        <v>146.28899999999999</v>
      </c>
      <c r="K1160" s="27">
        <f>'Barometric Data'!D1164</f>
        <v>41109.875</v>
      </c>
      <c r="L1160" s="28">
        <f t="shared" si="78"/>
        <v>0</v>
      </c>
      <c r="M1160" s="29">
        <f>'Barometric Data'!E1163</f>
        <v>2.7056</v>
      </c>
      <c r="N1160" s="29">
        <f t="shared" si="77"/>
        <v>143.58339999999998</v>
      </c>
      <c r="O1160" s="49">
        <f t="shared" si="80"/>
        <v>342.58306000000005</v>
      </c>
      <c r="P1160" s="49"/>
      <c r="Q1160" s="29">
        <v>17.353000000000002</v>
      </c>
      <c r="R1160" s="39" t="s">
        <v>41</v>
      </c>
      <c r="S1160" s="18"/>
    </row>
    <row r="1161" spans="7:19" x14ac:dyDescent="0.25">
      <c r="G1161" s="35">
        <v>41110</v>
      </c>
      <c r="H1161" s="36">
        <v>0.125</v>
      </c>
      <c r="I1161" s="27">
        <f t="shared" si="79"/>
        <v>41110.125</v>
      </c>
      <c r="J1161" s="29">
        <v>146.30099999999999</v>
      </c>
      <c r="K1161" s="27">
        <f>'Barometric Data'!D1165</f>
        <v>41110.125</v>
      </c>
      <c r="L1161" s="28">
        <f t="shared" si="78"/>
        <v>0</v>
      </c>
      <c r="M1161" s="29">
        <f>'Barometric Data'!E1164</f>
        <v>2.6848999999999998</v>
      </c>
      <c r="N1161" s="29">
        <f t="shared" si="77"/>
        <v>143.61609999999999</v>
      </c>
      <c r="O1161" s="49">
        <f t="shared" si="80"/>
        <v>342.55036000000007</v>
      </c>
      <c r="P1161" s="49"/>
      <c r="Q1161" s="29">
        <v>17.37</v>
      </c>
      <c r="R1161" s="39" t="s">
        <v>41</v>
      </c>
      <c r="S1161" s="18"/>
    </row>
    <row r="1162" spans="7:19" x14ac:dyDescent="0.25">
      <c r="G1162" s="35">
        <v>41110</v>
      </c>
      <c r="H1162" s="36">
        <v>0.375</v>
      </c>
      <c r="I1162" s="27">
        <f t="shared" si="79"/>
        <v>41110.375</v>
      </c>
      <c r="J1162" s="29">
        <v>146.34800000000001</v>
      </c>
      <c r="K1162" s="27">
        <f>'Barometric Data'!D1166</f>
        <v>41110.375</v>
      </c>
      <c r="L1162" s="28">
        <f t="shared" si="78"/>
        <v>0</v>
      </c>
      <c r="M1162" s="29">
        <f>'Barometric Data'!E1165</f>
        <v>2.7334000000000001</v>
      </c>
      <c r="N1162" s="29">
        <f t="shared" si="77"/>
        <v>143.61460000000002</v>
      </c>
      <c r="O1162" s="49">
        <f t="shared" si="80"/>
        <v>342.55186000000003</v>
      </c>
      <c r="P1162" s="49"/>
      <c r="Q1162" s="29">
        <v>17.366</v>
      </c>
      <c r="R1162" s="39" t="s">
        <v>41</v>
      </c>
      <c r="S1162" s="18"/>
    </row>
    <row r="1163" spans="7:19" x14ac:dyDescent="0.25">
      <c r="G1163" s="35">
        <v>41110</v>
      </c>
      <c r="H1163" s="36">
        <v>0.625</v>
      </c>
      <c r="I1163" s="27">
        <f t="shared" si="79"/>
        <v>41110.625</v>
      </c>
      <c r="J1163" s="29">
        <v>146.297</v>
      </c>
      <c r="K1163" s="27">
        <f>'Barometric Data'!D1167</f>
        <v>41110.625</v>
      </c>
      <c r="L1163" s="28">
        <f t="shared" si="78"/>
        <v>0</v>
      </c>
      <c r="M1163" s="29">
        <f>'Barometric Data'!E1166</f>
        <v>2.8064</v>
      </c>
      <c r="N1163" s="29">
        <f t="shared" si="77"/>
        <v>143.4906</v>
      </c>
      <c r="O1163" s="49">
        <f t="shared" si="80"/>
        <v>342.67586000000006</v>
      </c>
      <c r="P1163" s="49"/>
      <c r="Q1163" s="29">
        <v>17.385000000000002</v>
      </c>
      <c r="R1163" s="39" t="s">
        <v>41</v>
      </c>
      <c r="S1163" s="18"/>
    </row>
    <row r="1164" spans="7:19" x14ac:dyDescent="0.25">
      <c r="G1164" s="35">
        <v>41110</v>
      </c>
      <c r="H1164" s="36">
        <v>0.875</v>
      </c>
      <c r="I1164" s="27">
        <f t="shared" si="79"/>
        <v>41110.875</v>
      </c>
      <c r="J1164" s="29">
        <v>146.33099999999999</v>
      </c>
      <c r="K1164" s="27">
        <f>'Barometric Data'!D1168</f>
        <v>41110.875</v>
      </c>
      <c r="L1164" s="28">
        <f t="shared" si="78"/>
        <v>0</v>
      </c>
      <c r="M1164" s="29">
        <f>'Barometric Data'!E1167</f>
        <v>2.7618999999999998</v>
      </c>
      <c r="N1164" s="29">
        <f t="shared" si="77"/>
        <v>143.56909999999999</v>
      </c>
      <c r="O1164" s="49">
        <f t="shared" si="80"/>
        <v>342.59736000000004</v>
      </c>
      <c r="P1164" s="49"/>
      <c r="Q1164" s="29">
        <v>17.364999999999998</v>
      </c>
      <c r="R1164" s="39" t="s">
        <v>41</v>
      </c>
      <c r="S1164" s="18"/>
    </row>
    <row r="1165" spans="7:19" x14ac:dyDescent="0.25">
      <c r="G1165" s="35">
        <v>41111</v>
      </c>
      <c r="H1165" s="36">
        <v>0.125</v>
      </c>
      <c r="I1165" s="27">
        <f t="shared" si="79"/>
        <v>41111.125</v>
      </c>
      <c r="J1165" s="29">
        <v>146.35900000000001</v>
      </c>
      <c r="K1165" s="27">
        <f>'Barometric Data'!D1169</f>
        <v>41111.125</v>
      </c>
      <c r="L1165" s="28">
        <f t="shared" si="78"/>
        <v>0</v>
      </c>
      <c r="M1165" s="29">
        <f>'Barometric Data'!E1168</f>
        <v>2.7452000000000001</v>
      </c>
      <c r="N1165" s="29">
        <f t="shared" si="77"/>
        <v>143.6138</v>
      </c>
      <c r="O1165" s="49">
        <f t="shared" si="80"/>
        <v>342.55266000000006</v>
      </c>
      <c r="P1165" s="49"/>
      <c r="Q1165" s="29">
        <v>17.369</v>
      </c>
      <c r="R1165" s="39" t="s">
        <v>41</v>
      </c>
      <c r="S1165" s="18"/>
    </row>
    <row r="1166" spans="7:19" x14ac:dyDescent="0.25">
      <c r="G1166" s="35">
        <v>41111</v>
      </c>
      <c r="H1166" s="36">
        <v>0.375</v>
      </c>
      <c r="I1166" s="27">
        <f t="shared" si="79"/>
        <v>41111.375</v>
      </c>
      <c r="J1166" s="29">
        <v>146.40299999999999</v>
      </c>
      <c r="K1166" s="27">
        <f>'Barometric Data'!D1170</f>
        <v>41111.375</v>
      </c>
      <c r="L1166" s="28">
        <f t="shared" si="78"/>
        <v>0</v>
      </c>
      <c r="M1166" s="29">
        <f>'Barometric Data'!E1169</f>
        <v>2.8420999999999998</v>
      </c>
      <c r="N1166" s="29">
        <f t="shared" si="77"/>
        <v>143.5609</v>
      </c>
      <c r="O1166" s="49">
        <f t="shared" si="80"/>
        <v>342.60556000000003</v>
      </c>
      <c r="P1166" s="49"/>
      <c r="Q1166" s="29">
        <v>17.376999999999999</v>
      </c>
      <c r="R1166" s="39" t="s">
        <v>41</v>
      </c>
      <c r="S1166" s="18"/>
    </row>
    <row r="1167" spans="7:19" x14ac:dyDescent="0.25">
      <c r="G1167" s="35">
        <v>41111</v>
      </c>
      <c r="H1167" s="36">
        <v>0.625</v>
      </c>
      <c r="I1167" s="27">
        <f t="shared" si="79"/>
        <v>41111.625</v>
      </c>
      <c r="J1167" s="29">
        <v>146.32599999999999</v>
      </c>
      <c r="K1167" s="27">
        <f>'Barometric Data'!D1171</f>
        <v>41111.625</v>
      </c>
      <c r="L1167" s="28">
        <f t="shared" si="78"/>
        <v>0</v>
      </c>
      <c r="M1167" s="29">
        <f>'Barometric Data'!E1170</f>
        <v>2.8988999999999998</v>
      </c>
      <c r="N1167" s="29">
        <f t="shared" si="77"/>
        <v>143.4271</v>
      </c>
      <c r="O1167" s="49">
        <f t="shared" si="80"/>
        <v>342.73936000000003</v>
      </c>
      <c r="P1167" s="49"/>
      <c r="Q1167" s="29">
        <v>17.373999999999999</v>
      </c>
      <c r="R1167" s="39" t="s">
        <v>41</v>
      </c>
      <c r="S1167" s="18"/>
    </row>
    <row r="1168" spans="7:19" x14ac:dyDescent="0.25">
      <c r="G1168" s="35">
        <v>41111</v>
      </c>
      <c r="H1168" s="36">
        <v>0.875</v>
      </c>
      <c r="I1168" s="27">
        <f t="shared" si="79"/>
        <v>41111.875</v>
      </c>
      <c r="J1168" s="29">
        <v>146.303</v>
      </c>
      <c r="K1168" s="27">
        <f>'Barometric Data'!D1172</f>
        <v>41111.875</v>
      </c>
      <c r="L1168" s="28">
        <f t="shared" si="78"/>
        <v>0</v>
      </c>
      <c r="M1168" s="29">
        <f>'Barometric Data'!E1171</f>
        <v>2.8347000000000002</v>
      </c>
      <c r="N1168" s="29">
        <f t="shared" si="77"/>
        <v>143.4683</v>
      </c>
      <c r="O1168" s="49">
        <f t="shared" si="80"/>
        <v>342.69816000000003</v>
      </c>
      <c r="P1168" s="49"/>
      <c r="Q1168" s="29">
        <v>17.372</v>
      </c>
      <c r="R1168" s="39" t="s">
        <v>41</v>
      </c>
      <c r="S1168" s="18"/>
    </row>
    <row r="1169" spans="7:19" x14ac:dyDescent="0.25">
      <c r="G1169" s="35">
        <v>41112</v>
      </c>
      <c r="H1169" s="36">
        <v>0.125</v>
      </c>
      <c r="I1169" s="27">
        <f t="shared" si="79"/>
        <v>41112.125</v>
      </c>
      <c r="J1169" s="29">
        <v>146.29</v>
      </c>
      <c r="K1169" s="27">
        <f>'Barometric Data'!D1173</f>
        <v>41112.125</v>
      </c>
      <c r="L1169" s="28">
        <f t="shared" si="78"/>
        <v>0</v>
      </c>
      <c r="M1169" s="29">
        <f>'Barometric Data'!E1172</f>
        <v>2.7332000000000001</v>
      </c>
      <c r="N1169" s="29">
        <f t="shared" si="77"/>
        <v>143.55679999999998</v>
      </c>
      <c r="O1169" s="49">
        <f t="shared" si="80"/>
        <v>342.60966000000008</v>
      </c>
      <c r="P1169" s="49"/>
      <c r="Q1169" s="29">
        <v>17.379000000000001</v>
      </c>
      <c r="R1169" s="39" t="s">
        <v>41</v>
      </c>
      <c r="S1169" s="18"/>
    </row>
    <row r="1170" spans="7:19" x14ac:dyDescent="0.25">
      <c r="G1170" s="35">
        <v>41112</v>
      </c>
      <c r="H1170" s="36">
        <v>0.375</v>
      </c>
      <c r="I1170" s="27">
        <f t="shared" si="79"/>
        <v>41112.375</v>
      </c>
      <c r="J1170" s="29">
        <v>146.31899999999999</v>
      </c>
      <c r="K1170" s="27">
        <f>'Barometric Data'!D1174</f>
        <v>41112.375</v>
      </c>
      <c r="L1170" s="28">
        <f t="shared" si="78"/>
        <v>0</v>
      </c>
      <c r="M1170" s="29">
        <f>'Barometric Data'!E1173</f>
        <v>2.7347000000000001</v>
      </c>
      <c r="N1170" s="29">
        <f t="shared" si="77"/>
        <v>143.58429999999998</v>
      </c>
      <c r="O1170" s="49">
        <f t="shared" si="80"/>
        <v>342.58216000000004</v>
      </c>
      <c r="P1170" s="49"/>
      <c r="Q1170" s="29">
        <v>17.366</v>
      </c>
      <c r="R1170" s="39" t="s">
        <v>41</v>
      </c>
      <c r="S1170" s="18"/>
    </row>
    <row r="1171" spans="7:19" x14ac:dyDescent="0.25">
      <c r="G1171" s="35">
        <v>41112</v>
      </c>
      <c r="H1171" s="36">
        <v>0.625</v>
      </c>
      <c r="I1171" s="27">
        <f t="shared" si="79"/>
        <v>41112.625</v>
      </c>
      <c r="J1171" s="29">
        <v>146.251</v>
      </c>
      <c r="K1171" s="27">
        <f>'Barometric Data'!D1175</f>
        <v>41112.625</v>
      </c>
      <c r="L1171" s="28">
        <f t="shared" si="78"/>
        <v>0</v>
      </c>
      <c r="M1171" s="29">
        <f>'Barometric Data'!E1174</f>
        <v>2.7685</v>
      </c>
      <c r="N1171" s="29">
        <f t="shared" si="77"/>
        <v>143.48250000000002</v>
      </c>
      <c r="O1171" s="49">
        <f t="shared" si="80"/>
        <v>342.68396000000001</v>
      </c>
      <c r="P1171" s="49"/>
      <c r="Q1171" s="29">
        <v>17.356999999999999</v>
      </c>
      <c r="R1171" s="39" t="s">
        <v>41</v>
      </c>
      <c r="S1171" s="18"/>
    </row>
    <row r="1172" spans="7:19" x14ac:dyDescent="0.25">
      <c r="G1172" s="35">
        <v>41112</v>
      </c>
      <c r="H1172" s="36">
        <v>0.875</v>
      </c>
      <c r="I1172" s="27">
        <f t="shared" si="79"/>
        <v>41112.875</v>
      </c>
      <c r="J1172" s="29">
        <v>146.215</v>
      </c>
      <c r="K1172" s="27">
        <f>'Barometric Data'!D1176</f>
        <v>41112.875</v>
      </c>
      <c r="L1172" s="28">
        <f t="shared" si="78"/>
        <v>0</v>
      </c>
      <c r="M1172" s="29">
        <f>'Barometric Data'!E1175</f>
        <v>2.6890999999999998</v>
      </c>
      <c r="N1172" s="29">
        <f t="shared" si="77"/>
        <v>143.52590000000001</v>
      </c>
      <c r="O1172" s="49">
        <f t="shared" si="80"/>
        <v>342.64056000000005</v>
      </c>
      <c r="P1172" s="49"/>
      <c r="Q1172" s="29">
        <v>17.379000000000001</v>
      </c>
      <c r="R1172" s="39" t="s">
        <v>41</v>
      </c>
      <c r="S1172" s="18"/>
    </row>
    <row r="1173" spans="7:19" x14ac:dyDescent="0.25">
      <c r="G1173" s="35">
        <v>41113</v>
      </c>
      <c r="H1173" s="36">
        <v>0.125</v>
      </c>
      <c r="I1173" s="27">
        <f t="shared" si="79"/>
        <v>41113.125</v>
      </c>
      <c r="J1173" s="29">
        <v>146.25899999999999</v>
      </c>
      <c r="K1173" s="27">
        <f>'Barometric Data'!D1177</f>
        <v>41113.125</v>
      </c>
      <c r="L1173" s="28">
        <f t="shared" si="78"/>
        <v>0</v>
      </c>
      <c r="M1173" s="29">
        <f>'Barometric Data'!E1176</f>
        <v>2.61</v>
      </c>
      <c r="N1173" s="29">
        <f t="shared" si="77"/>
        <v>143.64899999999997</v>
      </c>
      <c r="O1173" s="49">
        <f t="shared" si="80"/>
        <v>342.51746000000003</v>
      </c>
      <c r="P1173" s="49"/>
      <c r="Q1173" s="29">
        <v>17.367999999999999</v>
      </c>
      <c r="R1173" s="39" t="s">
        <v>41</v>
      </c>
      <c r="S1173" s="18"/>
    </row>
    <row r="1174" spans="7:19" x14ac:dyDescent="0.25">
      <c r="G1174" s="35">
        <v>41113</v>
      </c>
      <c r="H1174" s="36">
        <v>0.375</v>
      </c>
      <c r="I1174" s="27">
        <f t="shared" si="79"/>
        <v>41113.375</v>
      </c>
      <c r="J1174" s="29">
        <v>146.33600000000001</v>
      </c>
      <c r="K1174" s="27">
        <f>'Barometric Data'!D1178</f>
        <v>41113.375</v>
      </c>
      <c r="L1174" s="28">
        <f t="shared" si="78"/>
        <v>0</v>
      </c>
      <c r="M1174" s="29">
        <f>'Barometric Data'!E1177</f>
        <v>2.7109999999999999</v>
      </c>
      <c r="N1174" s="29">
        <f t="shared" si="77"/>
        <v>143.625</v>
      </c>
      <c r="O1174" s="49">
        <f t="shared" si="80"/>
        <v>342.54146000000003</v>
      </c>
      <c r="P1174" s="49"/>
      <c r="Q1174" s="29">
        <v>17.366</v>
      </c>
      <c r="R1174" s="39" t="s">
        <v>41</v>
      </c>
      <c r="S1174" s="18"/>
    </row>
    <row r="1175" spans="7:19" x14ac:dyDescent="0.25">
      <c r="G1175" s="35">
        <v>41113</v>
      </c>
      <c r="H1175" s="36">
        <v>0.625</v>
      </c>
      <c r="I1175" s="27">
        <f t="shared" si="79"/>
        <v>41113.625</v>
      </c>
      <c r="J1175" s="29">
        <v>146.304</v>
      </c>
      <c r="K1175" s="27">
        <f>'Barometric Data'!D1179</f>
        <v>41113.625</v>
      </c>
      <c r="L1175" s="28">
        <f t="shared" si="78"/>
        <v>0</v>
      </c>
      <c r="M1175" s="29">
        <f>'Barometric Data'!E1178</f>
        <v>2.8113000000000001</v>
      </c>
      <c r="N1175" s="29">
        <f t="shared" si="77"/>
        <v>143.49270000000001</v>
      </c>
      <c r="O1175" s="49">
        <f t="shared" si="80"/>
        <v>342.67376000000002</v>
      </c>
      <c r="P1175" s="49"/>
      <c r="Q1175" s="29">
        <v>17.361000000000001</v>
      </c>
      <c r="R1175" s="39" t="s">
        <v>41</v>
      </c>
      <c r="S1175" s="18"/>
    </row>
    <row r="1176" spans="7:19" x14ac:dyDescent="0.25">
      <c r="G1176" s="35">
        <v>41113</v>
      </c>
      <c r="H1176" s="36">
        <v>0.875</v>
      </c>
      <c r="I1176" s="27">
        <f t="shared" si="79"/>
        <v>41113.875</v>
      </c>
      <c r="J1176" s="29">
        <v>146.292</v>
      </c>
      <c r="K1176" s="27">
        <f>'Barometric Data'!D1180</f>
        <v>41113.875</v>
      </c>
      <c r="L1176" s="28">
        <f t="shared" si="78"/>
        <v>0</v>
      </c>
      <c r="M1176" s="29">
        <f>'Barometric Data'!E1179</f>
        <v>2.7968999999999999</v>
      </c>
      <c r="N1176" s="29">
        <f t="shared" si="77"/>
        <v>143.49510000000001</v>
      </c>
      <c r="O1176" s="49">
        <f t="shared" si="80"/>
        <v>342.67136000000005</v>
      </c>
      <c r="P1176" s="49"/>
      <c r="Q1176" s="29">
        <v>17.349</v>
      </c>
      <c r="R1176" s="39" t="s">
        <v>41</v>
      </c>
      <c r="S1176" s="18"/>
    </row>
    <row r="1177" spans="7:19" x14ac:dyDescent="0.25">
      <c r="G1177" s="35">
        <v>41114</v>
      </c>
      <c r="H1177" s="36">
        <v>0.125</v>
      </c>
      <c r="I1177" s="27">
        <f t="shared" si="79"/>
        <v>41114.125</v>
      </c>
      <c r="J1177" s="29">
        <v>146.27799999999999</v>
      </c>
      <c r="K1177" s="27">
        <f>'Barometric Data'!D1181</f>
        <v>41114.125</v>
      </c>
      <c r="L1177" s="28">
        <f t="shared" si="78"/>
        <v>0</v>
      </c>
      <c r="M1177" s="29">
        <f>'Barometric Data'!E1180</f>
        <v>2.7454000000000001</v>
      </c>
      <c r="N1177" s="29">
        <f t="shared" si="77"/>
        <v>143.5326</v>
      </c>
      <c r="O1177" s="49">
        <f t="shared" si="80"/>
        <v>342.63386000000003</v>
      </c>
      <c r="P1177" s="49"/>
      <c r="Q1177" s="29">
        <v>17.361000000000001</v>
      </c>
      <c r="R1177" s="39" t="s">
        <v>41</v>
      </c>
      <c r="S1177" s="18"/>
    </row>
    <row r="1178" spans="7:19" x14ac:dyDescent="0.25">
      <c r="G1178" s="35">
        <v>41114</v>
      </c>
      <c r="H1178" s="36">
        <v>0.375</v>
      </c>
      <c r="I1178" s="27">
        <f t="shared" si="79"/>
        <v>41114.375</v>
      </c>
      <c r="J1178" s="29">
        <v>146.30099999999999</v>
      </c>
      <c r="K1178" s="27">
        <f>'Barometric Data'!D1182</f>
        <v>41114.375</v>
      </c>
      <c r="L1178" s="28">
        <f t="shared" si="78"/>
        <v>0</v>
      </c>
      <c r="M1178" s="29">
        <f>'Barometric Data'!E1181</f>
        <v>2.7477999999999998</v>
      </c>
      <c r="N1178" s="29">
        <f t="shared" ref="N1178:N1241" si="81">J1178-M1178</f>
        <v>143.55319999999998</v>
      </c>
      <c r="O1178" s="49">
        <f t="shared" si="80"/>
        <v>342.61326000000008</v>
      </c>
      <c r="P1178" s="49"/>
      <c r="Q1178" s="29">
        <v>17.370999999999999</v>
      </c>
      <c r="R1178" s="39" t="s">
        <v>41</v>
      </c>
      <c r="S1178" s="18"/>
    </row>
    <row r="1179" spans="7:19" x14ac:dyDescent="0.25">
      <c r="G1179" s="35">
        <v>41114</v>
      </c>
      <c r="H1179" s="36">
        <v>0.625</v>
      </c>
      <c r="I1179" s="27">
        <f t="shared" si="79"/>
        <v>41114.625</v>
      </c>
      <c r="J1179" s="29">
        <v>146.25299999999999</v>
      </c>
      <c r="K1179" s="27">
        <f>'Barometric Data'!D1183</f>
        <v>41114.625</v>
      </c>
      <c r="L1179" s="28">
        <f t="shared" si="78"/>
        <v>0</v>
      </c>
      <c r="M1179" s="29">
        <f>'Barometric Data'!E1182</f>
        <v>2.7755999999999998</v>
      </c>
      <c r="N1179" s="29">
        <f t="shared" si="81"/>
        <v>143.47739999999999</v>
      </c>
      <c r="O1179" s="49">
        <f t="shared" si="80"/>
        <v>342.68906000000004</v>
      </c>
      <c r="P1179" s="49"/>
      <c r="Q1179" s="29">
        <v>17.370999999999999</v>
      </c>
      <c r="R1179" s="39" t="s">
        <v>41</v>
      </c>
      <c r="S1179" s="18"/>
    </row>
    <row r="1180" spans="7:19" x14ac:dyDescent="0.25">
      <c r="G1180" s="35">
        <v>41114</v>
      </c>
      <c r="H1180" s="36">
        <v>0.875</v>
      </c>
      <c r="I1180" s="27">
        <f t="shared" si="79"/>
        <v>41114.875</v>
      </c>
      <c r="J1180" s="29">
        <v>146.238</v>
      </c>
      <c r="K1180" s="27">
        <f>'Barometric Data'!D1184</f>
        <v>41114.875</v>
      </c>
      <c r="L1180" s="28">
        <f t="shared" si="78"/>
        <v>0</v>
      </c>
      <c r="M1180" s="29">
        <f>'Barometric Data'!E1183</f>
        <v>2.7202999999999999</v>
      </c>
      <c r="N1180" s="29">
        <f t="shared" si="81"/>
        <v>143.51769999999999</v>
      </c>
      <c r="O1180" s="49">
        <f t="shared" si="80"/>
        <v>342.64876000000004</v>
      </c>
      <c r="P1180" s="49"/>
      <c r="Q1180" s="29">
        <v>17.378</v>
      </c>
      <c r="R1180" s="39" t="s">
        <v>41</v>
      </c>
      <c r="S1180" s="18"/>
    </row>
    <row r="1181" spans="7:19" x14ac:dyDescent="0.25">
      <c r="G1181" s="35">
        <v>41115</v>
      </c>
      <c r="H1181" s="36">
        <v>0.125</v>
      </c>
      <c r="I1181" s="27">
        <f t="shared" si="79"/>
        <v>41115.125</v>
      </c>
      <c r="J1181" s="29">
        <v>146.23400000000001</v>
      </c>
      <c r="K1181" s="27">
        <f>'Barometric Data'!D1185</f>
        <v>41115.125</v>
      </c>
      <c r="L1181" s="28">
        <f t="shared" si="78"/>
        <v>0</v>
      </c>
      <c r="M1181" s="29">
        <f>'Barometric Data'!E1184</f>
        <v>2.6623000000000001</v>
      </c>
      <c r="N1181" s="29">
        <f t="shared" si="81"/>
        <v>143.57170000000002</v>
      </c>
      <c r="O1181" s="49">
        <f t="shared" si="80"/>
        <v>342.59476000000001</v>
      </c>
      <c r="P1181" s="49"/>
      <c r="Q1181" s="29">
        <v>17.353000000000002</v>
      </c>
      <c r="R1181" s="39" t="s">
        <v>41</v>
      </c>
      <c r="S1181" s="18"/>
    </row>
    <row r="1182" spans="7:19" x14ac:dyDescent="0.25">
      <c r="G1182" s="35">
        <v>41115</v>
      </c>
      <c r="H1182" s="36">
        <v>0.375</v>
      </c>
      <c r="I1182" s="27">
        <f t="shared" si="79"/>
        <v>41115.375</v>
      </c>
      <c r="J1182" s="29">
        <v>146.27199999999999</v>
      </c>
      <c r="K1182" s="27">
        <f>'Barometric Data'!D1186</f>
        <v>41115.375</v>
      </c>
      <c r="L1182" s="28">
        <f t="shared" si="78"/>
        <v>0</v>
      </c>
      <c r="M1182" s="29">
        <f>'Barometric Data'!E1185</f>
        <v>2.6825000000000001</v>
      </c>
      <c r="N1182" s="29">
        <f t="shared" si="81"/>
        <v>143.58949999999999</v>
      </c>
      <c r="O1182" s="49">
        <f t="shared" si="80"/>
        <v>342.57696000000004</v>
      </c>
      <c r="P1182" s="49"/>
      <c r="Q1182" s="29">
        <v>17.37</v>
      </c>
      <c r="R1182" s="39" t="s">
        <v>41</v>
      </c>
      <c r="S1182" s="18"/>
    </row>
    <row r="1183" spans="7:19" x14ac:dyDescent="0.25">
      <c r="G1183" s="35">
        <v>41115</v>
      </c>
      <c r="H1183" s="36">
        <v>0.625</v>
      </c>
      <c r="I1183" s="27">
        <f t="shared" si="79"/>
        <v>41115.625</v>
      </c>
      <c r="J1183" s="29">
        <v>146.23400000000001</v>
      </c>
      <c r="K1183" s="27">
        <f>'Barometric Data'!D1187</f>
        <v>41115.625</v>
      </c>
      <c r="L1183" s="28">
        <f t="shared" si="78"/>
        <v>0</v>
      </c>
      <c r="M1183" s="29">
        <f>'Barometric Data'!E1186</f>
        <v>2.7578999999999998</v>
      </c>
      <c r="N1183" s="29">
        <f t="shared" si="81"/>
        <v>143.4761</v>
      </c>
      <c r="O1183" s="49">
        <f t="shared" si="80"/>
        <v>342.69036000000006</v>
      </c>
      <c r="P1183" s="49"/>
      <c r="Q1183" s="29">
        <v>17.376999999999999</v>
      </c>
      <c r="R1183" s="39" t="s">
        <v>41</v>
      </c>
      <c r="S1183" s="18"/>
    </row>
    <row r="1184" spans="7:19" x14ac:dyDescent="0.25">
      <c r="G1184" s="35">
        <v>41115</v>
      </c>
      <c r="H1184" s="36">
        <v>0.875</v>
      </c>
      <c r="I1184" s="27">
        <f t="shared" si="79"/>
        <v>41115.875</v>
      </c>
      <c r="J1184" s="29">
        <v>146.19900000000001</v>
      </c>
      <c r="K1184" s="27">
        <f>'Barometric Data'!D1188</f>
        <v>41115.875</v>
      </c>
      <c r="L1184" s="28">
        <f t="shared" si="78"/>
        <v>0</v>
      </c>
      <c r="M1184" s="29">
        <f>'Barometric Data'!E1187</f>
        <v>2.6932</v>
      </c>
      <c r="N1184" s="29">
        <f t="shared" si="81"/>
        <v>143.50580000000002</v>
      </c>
      <c r="O1184" s="49">
        <f t="shared" si="80"/>
        <v>342.66066000000001</v>
      </c>
      <c r="P1184" s="49"/>
      <c r="Q1184" s="29">
        <v>17.364000000000001</v>
      </c>
      <c r="R1184" s="39" t="s">
        <v>41</v>
      </c>
      <c r="S1184" s="18"/>
    </row>
    <row r="1185" spans="7:19" x14ac:dyDescent="0.25">
      <c r="G1185" s="35">
        <v>41116</v>
      </c>
      <c r="H1185" s="36">
        <v>0.125</v>
      </c>
      <c r="I1185" s="27">
        <f t="shared" si="79"/>
        <v>41116.125</v>
      </c>
      <c r="J1185" s="29">
        <v>146.215</v>
      </c>
      <c r="K1185" s="27">
        <f>'Barometric Data'!D1189</f>
        <v>41116.125</v>
      </c>
      <c r="L1185" s="28">
        <f t="shared" si="78"/>
        <v>0</v>
      </c>
      <c r="M1185" s="29">
        <f>'Barometric Data'!E1188</f>
        <v>2.6236999999999999</v>
      </c>
      <c r="N1185" s="29">
        <f t="shared" si="81"/>
        <v>143.59129999999999</v>
      </c>
      <c r="O1185" s="49">
        <f t="shared" si="80"/>
        <v>342.57516000000004</v>
      </c>
      <c r="P1185" s="49"/>
      <c r="Q1185" s="29">
        <v>17.350999999999999</v>
      </c>
      <c r="R1185" s="39" t="s">
        <v>41</v>
      </c>
      <c r="S1185" s="18"/>
    </row>
    <row r="1186" spans="7:19" x14ac:dyDescent="0.25">
      <c r="G1186" s="35">
        <v>41116</v>
      </c>
      <c r="H1186" s="36">
        <v>0.375</v>
      </c>
      <c r="I1186" s="27">
        <f t="shared" si="79"/>
        <v>41116.375</v>
      </c>
      <c r="J1186" s="29">
        <v>146.21899999999999</v>
      </c>
      <c r="K1186" s="27">
        <f>'Barometric Data'!D1190</f>
        <v>41116.375</v>
      </c>
      <c r="L1186" s="28">
        <f t="shared" si="78"/>
        <v>0</v>
      </c>
      <c r="M1186" s="29">
        <f>'Barometric Data'!E1189</f>
        <v>2.65</v>
      </c>
      <c r="N1186" s="29">
        <f t="shared" si="81"/>
        <v>143.56899999999999</v>
      </c>
      <c r="O1186" s="49">
        <f t="shared" si="80"/>
        <v>342.59746000000007</v>
      </c>
      <c r="P1186" s="49"/>
      <c r="Q1186" s="29">
        <v>17.367999999999999</v>
      </c>
      <c r="R1186" s="39" t="s">
        <v>41</v>
      </c>
      <c r="S1186" s="18"/>
    </row>
    <row r="1187" spans="7:19" x14ac:dyDescent="0.25">
      <c r="G1187" s="35">
        <v>41116</v>
      </c>
      <c r="H1187" s="36">
        <v>0.625</v>
      </c>
      <c r="I1187" s="27">
        <f t="shared" si="79"/>
        <v>41116.625</v>
      </c>
      <c r="J1187" s="29">
        <v>146.203</v>
      </c>
      <c r="K1187" s="27">
        <f>'Barometric Data'!D1191</f>
        <v>41116.625</v>
      </c>
      <c r="L1187" s="28">
        <f t="shared" si="78"/>
        <v>0</v>
      </c>
      <c r="M1187" s="29">
        <f>'Barometric Data'!E1190</f>
        <v>2.7155</v>
      </c>
      <c r="N1187" s="29">
        <f t="shared" si="81"/>
        <v>143.48750000000001</v>
      </c>
      <c r="O1187" s="49">
        <f t="shared" si="80"/>
        <v>342.67896000000002</v>
      </c>
      <c r="P1187" s="49"/>
      <c r="Q1187" s="29">
        <v>17.361999999999998</v>
      </c>
      <c r="R1187" s="39" t="s">
        <v>41</v>
      </c>
      <c r="S1187" s="18"/>
    </row>
    <row r="1188" spans="7:19" x14ac:dyDescent="0.25">
      <c r="G1188" s="35">
        <v>41116</v>
      </c>
      <c r="H1188" s="36">
        <v>0.875</v>
      </c>
      <c r="I1188" s="27">
        <f t="shared" si="79"/>
        <v>41116.875</v>
      </c>
      <c r="J1188" s="29">
        <v>146.15</v>
      </c>
      <c r="K1188" s="27">
        <f>'Barometric Data'!D1192</f>
        <v>41116.875</v>
      </c>
      <c r="L1188" s="28">
        <f t="shared" si="78"/>
        <v>0</v>
      </c>
      <c r="M1188" s="29">
        <f>'Barometric Data'!E1191</f>
        <v>2.6284000000000001</v>
      </c>
      <c r="N1188" s="29">
        <f t="shared" si="81"/>
        <v>143.52160000000001</v>
      </c>
      <c r="O1188" s="49">
        <f t="shared" si="80"/>
        <v>342.64485999999999</v>
      </c>
      <c r="P1188" s="49"/>
      <c r="Q1188" s="29">
        <v>17.381</v>
      </c>
      <c r="R1188" s="39" t="s">
        <v>41</v>
      </c>
      <c r="S1188" s="18"/>
    </row>
    <row r="1189" spans="7:19" x14ac:dyDescent="0.25">
      <c r="G1189" s="35">
        <v>41117</v>
      </c>
      <c r="H1189" s="36">
        <v>0.125</v>
      </c>
      <c r="I1189" s="27">
        <f t="shared" si="79"/>
        <v>41117.125</v>
      </c>
      <c r="J1189" s="29">
        <v>146.178</v>
      </c>
      <c r="K1189" s="27">
        <f>'Barometric Data'!D1193</f>
        <v>41117.125</v>
      </c>
      <c r="L1189" s="28">
        <f t="shared" ref="L1189:L1252" si="82">K1189-I1189</f>
        <v>0</v>
      </c>
      <c r="M1189" s="29">
        <f>'Barometric Data'!E1192</f>
        <v>2.5198</v>
      </c>
      <c r="N1189" s="29">
        <f t="shared" si="81"/>
        <v>143.65819999999999</v>
      </c>
      <c r="O1189" s="49">
        <f t="shared" si="80"/>
        <v>342.50826000000006</v>
      </c>
      <c r="P1189" s="49"/>
      <c r="Q1189" s="29">
        <v>17.356000000000002</v>
      </c>
      <c r="R1189" s="39" t="s">
        <v>41</v>
      </c>
      <c r="S1189" s="18"/>
    </row>
    <row r="1190" spans="7:19" x14ac:dyDescent="0.25">
      <c r="G1190" s="35">
        <v>41117</v>
      </c>
      <c r="H1190" s="36">
        <v>0.375</v>
      </c>
      <c r="I1190" s="27">
        <f t="shared" si="79"/>
        <v>41117.375</v>
      </c>
      <c r="J1190" s="29">
        <v>146.18199999999999</v>
      </c>
      <c r="K1190" s="27">
        <f>'Barometric Data'!D1194</f>
        <v>41117.375</v>
      </c>
      <c r="L1190" s="28">
        <f t="shared" si="82"/>
        <v>0</v>
      </c>
      <c r="M1190" s="29">
        <f>'Barometric Data'!E1193</f>
        <v>2.5840999999999998</v>
      </c>
      <c r="N1190" s="29">
        <f t="shared" si="81"/>
        <v>143.59789999999998</v>
      </c>
      <c r="O1190" s="49">
        <f t="shared" si="80"/>
        <v>342.56856000000005</v>
      </c>
      <c r="P1190" s="49"/>
      <c r="Q1190" s="29">
        <v>17.355</v>
      </c>
      <c r="R1190" s="39" t="s">
        <v>41</v>
      </c>
      <c r="S1190" s="18"/>
    </row>
    <row r="1191" spans="7:19" x14ac:dyDescent="0.25">
      <c r="G1191" s="35">
        <v>41117</v>
      </c>
      <c r="H1191" s="36">
        <v>0.625</v>
      </c>
      <c r="I1191" s="27">
        <f t="shared" si="79"/>
        <v>41117.625</v>
      </c>
      <c r="J1191" s="29">
        <v>146.20400000000001</v>
      </c>
      <c r="K1191" s="27">
        <f>'Barometric Data'!D1195</f>
        <v>41117.625</v>
      </c>
      <c r="L1191" s="28">
        <f t="shared" si="82"/>
        <v>0</v>
      </c>
      <c r="M1191" s="29">
        <f>'Barometric Data'!E1194</f>
        <v>2.6503999999999999</v>
      </c>
      <c r="N1191" s="29">
        <f t="shared" si="81"/>
        <v>143.55360000000002</v>
      </c>
      <c r="O1191" s="49">
        <f t="shared" si="80"/>
        <v>342.61286000000001</v>
      </c>
      <c r="P1191" s="49"/>
      <c r="Q1191" s="29">
        <v>17.356999999999999</v>
      </c>
      <c r="R1191" s="39" t="s">
        <v>41</v>
      </c>
      <c r="S1191" s="18"/>
    </row>
    <row r="1192" spans="7:19" x14ac:dyDescent="0.25">
      <c r="G1192" s="35">
        <v>41117</v>
      </c>
      <c r="H1192" s="36">
        <v>0.875</v>
      </c>
      <c r="I1192" s="27">
        <f t="shared" ref="I1192:I1255" si="83">G1192+H1192</f>
        <v>41117.875</v>
      </c>
      <c r="J1192" s="29">
        <v>146.179</v>
      </c>
      <c r="K1192" s="27">
        <f>'Barometric Data'!D1196</f>
        <v>41117.875</v>
      </c>
      <c r="L1192" s="28">
        <f t="shared" si="82"/>
        <v>0</v>
      </c>
      <c r="M1192" s="29">
        <f>'Barometric Data'!E1195</f>
        <v>2.6246999999999998</v>
      </c>
      <c r="N1192" s="29">
        <f t="shared" si="81"/>
        <v>143.55430000000001</v>
      </c>
      <c r="O1192" s="49">
        <f t="shared" si="80"/>
        <v>342.61216000000002</v>
      </c>
      <c r="P1192" s="49"/>
      <c r="Q1192" s="29">
        <v>17.358000000000001</v>
      </c>
      <c r="R1192" s="39" t="s">
        <v>41</v>
      </c>
      <c r="S1192" s="18"/>
    </row>
    <row r="1193" spans="7:19" x14ac:dyDescent="0.25">
      <c r="G1193" s="35">
        <v>41118</v>
      </c>
      <c r="H1193" s="36">
        <v>0.125</v>
      </c>
      <c r="I1193" s="27">
        <f t="shared" si="83"/>
        <v>41118.125</v>
      </c>
      <c r="J1193" s="29">
        <v>146.245</v>
      </c>
      <c r="K1193" s="27">
        <f>'Barometric Data'!D1197</f>
        <v>41118.125</v>
      </c>
      <c r="L1193" s="28">
        <f t="shared" si="82"/>
        <v>0</v>
      </c>
      <c r="M1193" s="29">
        <f>'Barometric Data'!E1196</f>
        <v>2.5815999999999999</v>
      </c>
      <c r="N1193" s="29">
        <f t="shared" si="81"/>
        <v>143.6634</v>
      </c>
      <c r="O1193" s="49">
        <f t="shared" si="80"/>
        <v>342.50306</v>
      </c>
      <c r="P1193" s="49"/>
      <c r="Q1193" s="29">
        <v>17.364000000000001</v>
      </c>
      <c r="R1193" s="39" t="s">
        <v>41</v>
      </c>
      <c r="S1193" s="18"/>
    </row>
    <row r="1194" spans="7:19" x14ac:dyDescent="0.25">
      <c r="G1194" s="35">
        <v>41118</v>
      </c>
      <c r="H1194" s="36">
        <v>0.375</v>
      </c>
      <c r="I1194" s="27">
        <f t="shared" si="83"/>
        <v>41118.375</v>
      </c>
      <c r="J1194" s="29">
        <v>146.26900000000001</v>
      </c>
      <c r="K1194" s="27">
        <f>'Barometric Data'!D1198</f>
        <v>41118.375</v>
      </c>
      <c r="L1194" s="28">
        <f t="shared" si="82"/>
        <v>0</v>
      </c>
      <c r="M1194" s="29">
        <f>'Barometric Data'!E1197</f>
        <v>2.6890000000000001</v>
      </c>
      <c r="N1194" s="29">
        <f t="shared" si="81"/>
        <v>143.58000000000001</v>
      </c>
      <c r="O1194" s="49">
        <f t="shared" si="80"/>
        <v>342.58645999999999</v>
      </c>
      <c r="P1194" s="49"/>
      <c r="Q1194" s="29">
        <v>17.373000000000001</v>
      </c>
      <c r="R1194" s="39" t="s">
        <v>41</v>
      </c>
      <c r="S1194" s="18"/>
    </row>
    <row r="1195" spans="7:19" x14ac:dyDescent="0.25">
      <c r="G1195" s="35">
        <v>41118</v>
      </c>
      <c r="H1195" s="36">
        <v>0.625</v>
      </c>
      <c r="I1195" s="27">
        <f t="shared" si="83"/>
        <v>41118.625</v>
      </c>
      <c r="J1195" s="29">
        <v>146.25</v>
      </c>
      <c r="K1195" s="27">
        <f>'Barometric Data'!D1199</f>
        <v>41118.625</v>
      </c>
      <c r="L1195" s="28">
        <f t="shared" si="82"/>
        <v>0</v>
      </c>
      <c r="M1195" s="29">
        <f>'Barometric Data'!E1198</f>
        <v>2.7896000000000001</v>
      </c>
      <c r="N1195" s="29">
        <f t="shared" si="81"/>
        <v>143.46039999999999</v>
      </c>
      <c r="O1195" s="49">
        <f t="shared" si="80"/>
        <v>342.70606000000004</v>
      </c>
      <c r="P1195" s="49"/>
      <c r="Q1195" s="29">
        <v>17.361000000000001</v>
      </c>
      <c r="R1195" s="39" t="s">
        <v>41</v>
      </c>
      <c r="S1195" s="18"/>
    </row>
    <row r="1196" spans="7:19" x14ac:dyDescent="0.25">
      <c r="G1196" s="35">
        <v>41118</v>
      </c>
      <c r="H1196" s="36">
        <v>0.875</v>
      </c>
      <c r="I1196" s="27">
        <f t="shared" si="83"/>
        <v>41118.875</v>
      </c>
      <c r="J1196" s="29">
        <v>146.233</v>
      </c>
      <c r="K1196" s="27">
        <f>'Barometric Data'!D1200</f>
        <v>41118.875</v>
      </c>
      <c r="L1196" s="28">
        <f t="shared" si="82"/>
        <v>0</v>
      </c>
      <c r="M1196" s="29">
        <f>'Barometric Data'!E1199</f>
        <v>2.72</v>
      </c>
      <c r="N1196" s="29">
        <f t="shared" si="81"/>
        <v>143.51300000000001</v>
      </c>
      <c r="O1196" s="49">
        <f t="shared" si="80"/>
        <v>342.65346</v>
      </c>
      <c r="P1196" s="49"/>
      <c r="Q1196" s="29">
        <v>17.367999999999999</v>
      </c>
      <c r="R1196" s="39" t="s">
        <v>41</v>
      </c>
      <c r="S1196" s="18"/>
    </row>
    <row r="1197" spans="7:19" x14ac:dyDescent="0.25">
      <c r="G1197" s="35">
        <v>41119</v>
      </c>
      <c r="H1197" s="36">
        <v>0.125</v>
      </c>
      <c r="I1197" s="27">
        <f t="shared" si="83"/>
        <v>41119.125</v>
      </c>
      <c r="J1197" s="29">
        <v>146.25299999999999</v>
      </c>
      <c r="K1197" s="27">
        <f>'Barometric Data'!D1201</f>
        <v>41119.125</v>
      </c>
      <c r="L1197" s="28">
        <f t="shared" si="82"/>
        <v>0</v>
      </c>
      <c r="M1197" s="29">
        <f>'Barometric Data'!E1200</f>
        <v>2.6665000000000001</v>
      </c>
      <c r="N1197" s="29">
        <f t="shared" si="81"/>
        <v>143.58649999999997</v>
      </c>
      <c r="O1197" s="49">
        <f t="shared" si="80"/>
        <v>342.57996000000003</v>
      </c>
      <c r="P1197" s="49"/>
      <c r="Q1197" s="29">
        <v>17.375</v>
      </c>
      <c r="R1197" s="39" t="s">
        <v>41</v>
      </c>
      <c r="S1197" s="18"/>
    </row>
    <row r="1198" spans="7:19" x14ac:dyDescent="0.25">
      <c r="G1198" s="35">
        <v>41119</v>
      </c>
      <c r="H1198" s="36">
        <v>0.375</v>
      </c>
      <c r="I1198" s="27">
        <f t="shared" si="83"/>
        <v>41119.375</v>
      </c>
      <c r="J1198" s="29">
        <v>146.26900000000001</v>
      </c>
      <c r="K1198" s="27">
        <f>'Barometric Data'!D1202</f>
        <v>41119.375</v>
      </c>
      <c r="L1198" s="28">
        <f t="shared" si="82"/>
        <v>0</v>
      </c>
      <c r="M1198" s="29">
        <f>'Barometric Data'!E1201</f>
        <v>2.7134</v>
      </c>
      <c r="N1198" s="29">
        <f t="shared" si="81"/>
        <v>143.5556</v>
      </c>
      <c r="O1198" s="49">
        <f t="shared" si="80"/>
        <v>342.61086</v>
      </c>
      <c r="P1198" s="49"/>
      <c r="Q1198" s="29">
        <v>17.36</v>
      </c>
      <c r="R1198" s="39" t="s">
        <v>41</v>
      </c>
      <c r="S1198" s="18"/>
    </row>
    <row r="1199" spans="7:19" x14ac:dyDescent="0.25">
      <c r="G1199" s="35">
        <v>41119</v>
      </c>
      <c r="H1199" s="36">
        <v>0.625</v>
      </c>
      <c r="I1199" s="27">
        <f t="shared" si="83"/>
        <v>41119.625</v>
      </c>
      <c r="J1199" s="29">
        <v>146.25800000000001</v>
      </c>
      <c r="K1199" s="27">
        <f>'Barometric Data'!D1203</f>
        <v>41119.625</v>
      </c>
      <c r="L1199" s="28">
        <f t="shared" si="82"/>
        <v>0</v>
      </c>
      <c r="M1199" s="29">
        <f>'Barometric Data'!E1202</f>
        <v>2.8035000000000001</v>
      </c>
      <c r="N1199" s="29">
        <f t="shared" si="81"/>
        <v>143.4545</v>
      </c>
      <c r="O1199" s="49">
        <f t="shared" si="80"/>
        <v>342.71196000000003</v>
      </c>
      <c r="P1199" s="49"/>
      <c r="Q1199" s="29">
        <v>17.370999999999999</v>
      </c>
      <c r="R1199" s="39" t="s">
        <v>41</v>
      </c>
      <c r="S1199" s="18"/>
    </row>
    <row r="1200" spans="7:19" x14ac:dyDescent="0.25">
      <c r="G1200" s="35">
        <v>41119</v>
      </c>
      <c r="H1200" s="36">
        <v>0.875</v>
      </c>
      <c r="I1200" s="27">
        <f t="shared" si="83"/>
        <v>41119.875</v>
      </c>
      <c r="J1200" s="29">
        <v>146.21700000000001</v>
      </c>
      <c r="K1200" s="27">
        <f>'Barometric Data'!D1204</f>
        <v>41119.875</v>
      </c>
      <c r="L1200" s="28">
        <f t="shared" si="82"/>
        <v>0</v>
      </c>
      <c r="M1200" s="29">
        <f>'Barometric Data'!E1203</f>
        <v>2.7523</v>
      </c>
      <c r="N1200" s="29">
        <f t="shared" si="81"/>
        <v>143.46470000000002</v>
      </c>
      <c r="O1200" s="49">
        <f t="shared" si="80"/>
        <v>342.70176000000004</v>
      </c>
      <c r="P1200" s="49"/>
      <c r="Q1200" s="29">
        <v>17.376000000000001</v>
      </c>
      <c r="R1200" s="39" t="s">
        <v>41</v>
      </c>
      <c r="S1200" s="18"/>
    </row>
    <row r="1201" spans="7:19" x14ac:dyDescent="0.25">
      <c r="G1201" s="35">
        <v>41120</v>
      </c>
      <c r="H1201" s="36">
        <v>0.125</v>
      </c>
      <c r="I1201" s="27">
        <f t="shared" si="83"/>
        <v>41120.125</v>
      </c>
      <c r="J1201" s="29">
        <v>146.23599999999999</v>
      </c>
      <c r="K1201" s="27">
        <f>'Barometric Data'!D1205</f>
        <v>41120.125</v>
      </c>
      <c r="L1201" s="28">
        <f t="shared" si="82"/>
        <v>0</v>
      </c>
      <c r="M1201" s="29">
        <f>'Barometric Data'!E1204</f>
        <v>2.6608999999999998</v>
      </c>
      <c r="N1201" s="29">
        <f t="shared" si="81"/>
        <v>143.57509999999999</v>
      </c>
      <c r="O1201" s="49">
        <f t="shared" si="80"/>
        <v>342.59136000000001</v>
      </c>
      <c r="P1201" s="49"/>
      <c r="Q1201" s="29">
        <v>17.36</v>
      </c>
      <c r="R1201" s="39" t="s">
        <v>41</v>
      </c>
      <c r="S1201" s="18"/>
    </row>
    <row r="1202" spans="7:19" x14ac:dyDescent="0.25">
      <c r="G1202" s="35">
        <v>41120</v>
      </c>
      <c r="H1202" s="36">
        <v>0.375</v>
      </c>
      <c r="I1202" s="27">
        <f t="shared" si="83"/>
        <v>41120.375</v>
      </c>
      <c r="J1202" s="29">
        <v>146.24799999999999</v>
      </c>
      <c r="K1202" s="27">
        <f>'Barometric Data'!D1206</f>
        <v>41120.375</v>
      </c>
      <c r="L1202" s="28">
        <f t="shared" si="82"/>
        <v>0</v>
      </c>
      <c r="M1202" s="29">
        <f>'Barometric Data'!E1205</f>
        <v>2.6777000000000002</v>
      </c>
      <c r="N1202" s="29">
        <f t="shared" si="81"/>
        <v>143.5703</v>
      </c>
      <c r="O1202" s="49">
        <f t="shared" si="80"/>
        <v>342.59616000000005</v>
      </c>
      <c r="P1202" s="49"/>
      <c r="Q1202" s="29">
        <v>17.379000000000001</v>
      </c>
      <c r="R1202" s="39" t="s">
        <v>41</v>
      </c>
      <c r="S1202" s="18"/>
    </row>
    <row r="1203" spans="7:19" x14ac:dyDescent="0.25">
      <c r="G1203" s="35">
        <v>41120</v>
      </c>
      <c r="H1203" s="36">
        <v>0.625</v>
      </c>
      <c r="I1203" s="27">
        <f t="shared" si="83"/>
        <v>41120.625</v>
      </c>
      <c r="J1203" s="29">
        <v>146.22999999999999</v>
      </c>
      <c r="K1203" s="27">
        <f>'Barometric Data'!D1207</f>
        <v>41120.625</v>
      </c>
      <c r="L1203" s="28">
        <f t="shared" si="82"/>
        <v>0</v>
      </c>
      <c r="M1203" s="29">
        <f>'Barometric Data'!E1206</f>
        <v>2.7656999999999998</v>
      </c>
      <c r="N1203" s="29">
        <f t="shared" si="81"/>
        <v>143.46429999999998</v>
      </c>
      <c r="O1203" s="49">
        <f t="shared" si="80"/>
        <v>342.70216000000005</v>
      </c>
      <c r="P1203" s="49"/>
      <c r="Q1203" s="29">
        <v>17.376000000000001</v>
      </c>
      <c r="R1203" s="39" t="s">
        <v>41</v>
      </c>
      <c r="S1203" s="18"/>
    </row>
    <row r="1204" spans="7:19" x14ac:dyDescent="0.25">
      <c r="G1204" s="35">
        <v>41120</v>
      </c>
      <c r="H1204" s="36">
        <v>0.875</v>
      </c>
      <c r="I1204" s="27">
        <f t="shared" si="83"/>
        <v>41120.875</v>
      </c>
      <c r="J1204" s="29">
        <v>146.22499999999999</v>
      </c>
      <c r="K1204" s="27">
        <f>'Barometric Data'!D1208</f>
        <v>41120.875</v>
      </c>
      <c r="L1204" s="28">
        <f t="shared" si="82"/>
        <v>0</v>
      </c>
      <c r="M1204" s="29">
        <f>'Barometric Data'!E1207</f>
        <v>2.7292999999999998</v>
      </c>
      <c r="N1204" s="29">
        <f t="shared" si="81"/>
        <v>143.4957</v>
      </c>
      <c r="O1204" s="49">
        <f t="shared" si="80"/>
        <v>342.67076000000003</v>
      </c>
      <c r="P1204" s="49"/>
      <c r="Q1204" s="29">
        <v>17.366</v>
      </c>
      <c r="R1204" s="39" t="s">
        <v>41</v>
      </c>
      <c r="S1204" s="18"/>
    </row>
    <row r="1205" spans="7:19" x14ac:dyDescent="0.25">
      <c r="G1205" s="35">
        <v>41121</v>
      </c>
      <c r="H1205" s="36">
        <v>0.125</v>
      </c>
      <c r="I1205" s="27">
        <f t="shared" si="83"/>
        <v>41121.125</v>
      </c>
      <c r="J1205" s="29">
        <v>146.24799999999999</v>
      </c>
      <c r="K1205" s="27">
        <f>'Barometric Data'!D1209</f>
        <v>41121.125</v>
      </c>
      <c r="L1205" s="28">
        <f t="shared" si="82"/>
        <v>0</v>
      </c>
      <c r="M1205" s="29">
        <f>'Barometric Data'!E1208</f>
        <v>2.6669999999999998</v>
      </c>
      <c r="N1205" s="29">
        <f t="shared" si="81"/>
        <v>143.58099999999999</v>
      </c>
      <c r="O1205" s="49">
        <f t="shared" si="80"/>
        <v>342.58546000000001</v>
      </c>
      <c r="P1205" s="49"/>
      <c r="Q1205" s="29">
        <v>17.375</v>
      </c>
      <c r="R1205" s="39" t="s">
        <v>41</v>
      </c>
      <c r="S1205" s="18"/>
    </row>
    <row r="1206" spans="7:19" x14ac:dyDescent="0.25">
      <c r="G1206" s="35">
        <v>41121</v>
      </c>
      <c r="H1206" s="36">
        <v>0.375</v>
      </c>
      <c r="I1206" s="27">
        <f t="shared" si="83"/>
        <v>41121.375</v>
      </c>
      <c r="J1206" s="29">
        <v>146.273</v>
      </c>
      <c r="K1206" s="27">
        <f>'Barometric Data'!D1210</f>
        <v>41121.375</v>
      </c>
      <c r="L1206" s="28">
        <f t="shared" si="82"/>
        <v>0</v>
      </c>
      <c r="M1206" s="29">
        <f>'Barometric Data'!E1209</f>
        <v>2.7218</v>
      </c>
      <c r="N1206" s="29">
        <f t="shared" si="81"/>
        <v>143.55119999999999</v>
      </c>
      <c r="O1206" s="49">
        <f t="shared" si="80"/>
        <v>342.61526000000003</v>
      </c>
      <c r="P1206" s="49"/>
      <c r="Q1206" s="29">
        <v>17.363</v>
      </c>
      <c r="R1206" s="39" t="s">
        <v>41</v>
      </c>
      <c r="S1206" s="18"/>
    </row>
    <row r="1207" spans="7:19" x14ac:dyDescent="0.25">
      <c r="G1207" s="35">
        <v>41121</v>
      </c>
      <c r="H1207" s="36">
        <v>0.625</v>
      </c>
      <c r="I1207" s="27">
        <f t="shared" si="83"/>
        <v>41121.625</v>
      </c>
      <c r="J1207" s="29">
        <v>146.22399999999999</v>
      </c>
      <c r="K1207" s="27">
        <f>'Barometric Data'!D1211</f>
        <v>41121.625</v>
      </c>
      <c r="L1207" s="28">
        <f t="shared" si="82"/>
        <v>0</v>
      </c>
      <c r="M1207" s="29">
        <f>'Barometric Data'!E1210</f>
        <v>2.7906</v>
      </c>
      <c r="N1207" s="29">
        <f t="shared" si="81"/>
        <v>143.43339999999998</v>
      </c>
      <c r="O1207" s="49">
        <f t="shared" si="80"/>
        <v>342.73306000000002</v>
      </c>
      <c r="P1207" s="49"/>
      <c r="Q1207" s="29">
        <v>17.385000000000002</v>
      </c>
      <c r="R1207" s="39" t="s">
        <v>41</v>
      </c>
      <c r="S1207" s="18"/>
    </row>
    <row r="1208" spans="7:19" x14ac:dyDescent="0.25">
      <c r="G1208" s="35">
        <v>41121</v>
      </c>
      <c r="H1208" s="36">
        <v>0.875</v>
      </c>
      <c r="I1208" s="27">
        <f t="shared" si="83"/>
        <v>41121.875</v>
      </c>
      <c r="J1208" s="29">
        <v>146.23099999999999</v>
      </c>
      <c r="K1208" s="27">
        <f>'Barometric Data'!D1212</f>
        <v>41121.875</v>
      </c>
      <c r="L1208" s="28">
        <f t="shared" si="82"/>
        <v>0</v>
      </c>
      <c r="M1208" s="29">
        <f>'Barometric Data'!E1211</f>
        <v>2.7423000000000002</v>
      </c>
      <c r="N1208" s="29">
        <f t="shared" si="81"/>
        <v>143.48869999999999</v>
      </c>
      <c r="O1208" s="49">
        <f t="shared" si="80"/>
        <v>342.67776000000003</v>
      </c>
      <c r="P1208" s="49"/>
      <c r="Q1208" s="29">
        <v>17.372</v>
      </c>
      <c r="R1208" s="39" t="s">
        <v>41</v>
      </c>
      <c r="S1208" s="18"/>
    </row>
    <row r="1209" spans="7:19" x14ac:dyDescent="0.25">
      <c r="G1209" s="35">
        <v>41122</v>
      </c>
      <c r="H1209" s="36">
        <v>0.125</v>
      </c>
      <c r="I1209" s="27">
        <f t="shared" si="83"/>
        <v>41122.125</v>
      </c>
      <c r="J1209" s="29">
        <v>146.25200000000001</v>
      </c>
      <c r="K1209" s="27">
        <f>'Barometric Data'!D1213</f>
        <v>41122.125</v>
      </c>
      <c r="L1209" s="28">
        <f t="shared" si="82"/>
        <v>0</v>
      </c>
      <c r="M1209" s="29">
        <f>'Barometric Data'!E1212</f>
        <v>2.6848000000000001</v>
      </c>
      <c r="N1209" s="29">
        <f t="shared" si="81"/>
        <v>143.56720000000001</v>
      </c>
      <c r="O1209" s="49">
        <f t="shared" si="80"/>
        <v>342.59926000000002</v>
      </c>
      <c r="P1209" s="49"/>
      <c r="Q1209" s="29">
        <v>17.366</v>
      </c>
      <c r="R1209" s="39" t="s">
        <v>41</v>
      </c>
      <c r="S1209" s="18"/>
    </row>
    <row r="1210" spans="7:19" x14ac:dyDescent="0.25">
      <c r="G1210" s="35">
        <v>41122</v>
      </c>
      <c r="H1210" s="36">
        <v>0.375</v>
      </c>
      <c r="I1210" s="27">
        <f t="shared" si="83"/>
        <v>41122.375</v>
      </c>
      <c r="J1210" s="29">
        <v>146.291</v>
      </c>
      <c r="K1210" s="27">
        <f>'Barometric Data'!D1214</f>
        <v>41122.375</v>
      </c>
      <c r="L1210" s="28">
        <f t="shared" si="82"/>
        <v>0</v>
      </c>
      <c r="M1210" s="29">
        <f>'Barometric Data'!E1213</f>
        <v>2.7526000000000002</v>
      </c>
      <c r="N1210" s="29">
        <f t="shared" si="81"/>
        <v>143.5384</v>
      </c>
      <c r="O1210" s="49">
        <f t="shared" si="80"/>
        <v>342.62806</v>
      </c>
      <c r="P1210" s="49"/>
      <c r="Q1210" s="29">
        <v>17.372</v>
      </c>
      <c r="R1210" s="39" t="s">
        <v>41</v>
      </c>
      <c r="S1210" s="18"/>
    </row>
    <row r="1211" spans="7:19" x14ac:dyDescent="0.25">
      <c r="G1211" s="35">
        <v>41122</v>
      </c>
      <c r="H1211" s="36">
        <v>0.625</v>
      </c>
      <c r="I1211" s="27">
        <f t="shared" si="83"/>
        <v>41122.625</v>
      </c>
      <c r="J1211" s="29">
        <v>146.25700000000001</v>
      </c>
      <c r="K1211" s="27">
        <f>'Barometric Data'!D1215</f>
        <v>41122.625</v>
      </c>
      <c r="L1211" s="28">
        <f t="shared" si="82"/>
        <v>0</v>
      </c>
      <c r="M1211" s="29">
        <f>'Barometric Data'!E1214</f>
        <v>2.8292000000000002</v>
      </c>
      <c r="N1211" s="29">
        <f t="shared" si="81"/>
        <v>143.42779999999999</v>
      </c>
      <c r="O1211" s="49">
        <f t="shared" si="80"/>
        <v>342.73866000000004</v>
      </c>
      <c r="P1211" s="49"/>
      <c r="Q1211" s="29">
        <v>17.370999999999999</v>
      </c>
      <c r="R1211" s="39" t="s">
        <v>41</v>
      </c>
      <c r="S1211" s="18"/>
    </row>
    <row r="1212" spans="7:19" x14ac:dyDescent="0.25">
      <c r="G1212" s="35">
        <v>41122</v>
      </c>
      <c r="H1212" s="36">
        <v>0.875</v>
      </c>
      <c r="I1212" s="27">
        <f t="shared" si="83"/>
        <v>41122.875</v>
      </c>
      <c r="J1212" s="29">
        <v>146.25</v>
      </c>
      <c r="K1212" s="27">
        <f>'Barometric Data'!D1216</f>
        <v>41122.875</v>
      </c>
      <c r="L1212" s="28">
        <f t="shared" si="82"/>
        <v>0</v>
      </c>
      <c r="M1212" s="29">
        <f>'Barometric Data'!E1215</f>
        <v>2.8147000000000002</v>
      </c>
      <c r="N1212" s="29">
        <f t="shared" si="81"/>
        <v>143.43530000000001</v>
      </c>
      <c r="O1212" s="49">
        <f t="shared" si="80"/>
        <v>342.73116000000005</v>
      </c>
      <c r="P1212" s="49"/>
      <c r="Q1212" s="29">
        <v>17.375</v>
      </c>
      <c r="R1212" s="39" t="s">
        <v>41</v>
      </c>
      <c r="S1212" s="18"/>
    </row>
    <row r="1213" spans="7:19" x14ac:dyDescent="0.25">
      <c r="G1213" s="35">
        <v>41123</v>
      </c>
      <c r="H1213" s="36">
        <v>0.125</v>
      </c>
      <c r="I1213" s="27">
        <f t="shared" si="83"/>
        <v>41123.125</v>
      </c>
      <c r="J1213" s="29">
        <v>146.25800000000001</v>
      </c>
      <c r="K1213" s="27">
        <f>'Barometric Data'!D1217</f>
        <v>41123.125</v>
      </c>
      <c r="L1213" s="28">
        <f t="shared" si="82"/>
        <v>0</v>
      </c>
      <c r="M1213" s="29">
        <f>'Barometric Data'!E1216</f>
        <v>2.7402000000000002</v>
      </c>
      <c r="N1213" s="29">
        <f t="shared" si="81"/>
        <v>143.51780000000002</v>
      </c>
      <c r="O1213" s="49">
        <f t="shared" si="80"/>
        <v>342.64866000000001</v>
      </c>
      <c r="P1213" s="49"/>
      <c r="Q1213" s="29">
        <v>17.361000000000001</v>
      </c>
      <c r="R1213" s="39" t="s">
        <v>41</v>
      </c>
      <c r="S1213" s="18"/>
    </row>
    <row r="1214" spans="7:19" x14ac:dyDescent="0.25">
      <c r="G1214" s="35">
        <v>41123</v>
      </c>
      <c r="H1214" s="36">
        <v>0.375</v>
      </c>
      <c r="I1214" s="27">
        <f t="shared" si="83"/>
        <v>41123.375</v>
      </c>
      <c r="J1214" s="29">
        <v>146.28899999999999</v>
      </c>
      <c r="K1214" s="27">
        <f>'Barometric Data'!D1218</f>
        <v>41123.375</v>
      </c>
      <c r="L1214" s="28">
        <f t="shared" si="82"/>
        <v>0</v>
      </c>
      <c r="M1214" s="29">
        <f>'Barometric Data'!E1217</f>
        <v>2.7721</v>
      </c>
      <c r="N1214" s="29">
        <f t="shared" si="81"/>
        <v>143.51689999999999</v>
      </c>
      <c r="O1214" s="49">
        <f t="shared" si="80"/>
        <v>342.64956000000006</v>
      </c>
      <c r="P1214" s="49"/>
      <c r="Q1214" s="29">
        <v>17.370999999999999</v>
      </c>
      <c r="R1214" s="39" t="s">
        <v>41</v>
      </c>
      <c r="S1214" s="18"/>
    </row>
    <row r="1215" spans="7:19" x14ac:dyDescent="0.25">
      <c r="G1215" s="35">
        <v>41123</v>
      </c>
      <c r="H1215" s="36">
        <v>0.625</v>
      </c>
      <c r="I1215" s="27">
        <f t="shared" si="83"/>
        <v>41123.625</v>
      </c>
      <c r="J1215" s="29">
        <v>146.227</v>
      </c>
      <c r="K1215" s="27">
        <f>'Barometric Data'!D1219</f>
        <v>41123.625</v>
      </c>
      <c r="L1215" s="28">
        <f t="shared" si="82"/>
        <v>0</v>
      </c>
      <c r="M1215" s="29">
        <f>'Barometric Data'!E1218</f>
        <v>2.8127</v>
      </c>
      <c r="N1215" s="29">
        <f t="shared" si="81"/>
        <v>143.4143</v>
      </c>
      <c r="O1215" s="49">
        <f t="shared" si="80"/>
        <v>342.75216</v>
      </c>
      <c r="P1215" s="49"/>
      <c r="Q1215" s="29">
        <v>17.378</v>
      </c>
      <c r="R1215" s="39" t="s">
        <v>41</v>
      </c>
      <c r="S1215" s="18"/>
    </row>
    <row r="1216" spans="7:19" x14ac:dyDescent="0.25">
      <c r="G1216" s="35">
        <v>41123</v>
      </c>
      <c r="H1216" s="36">
        <v>0.875</v>
      </c>
      <c r="I1216" s="27">
        <f t="shared" si="83"/>
        <v>41123.875</v>
      </c>
      <c r="J1216" s="29">
        <v>146.19399999999999</v>
      </c>
      <c r="K1216" s="27">
        <f>'Barometric Data'!D1220</f>
        <v>41123.875</v>
      </c>
      <c r="L1216" s="28">
        <f t="shared" si="82"/>
        <v>0</v>
      </c>
      <c r="M1216" s="29">
        <f>'Barometric Data'!E1219</f>
        <v>2.7595000000000001</v>
      </c>
      <c r="N1216" s="29">
        <f t="shared" si="81"/>
        <v>143.43449999999999</v>
      </c>
      <c r="O1216" s="49">
        <f t="shared" si="80"/>
        <v>342.73196000000007</v>
      </c>
      <c r="P1216" s="49"/>
      <c r="Q1216" s="29">
        <v>17.381</v>
      </c>
      <c r="R1216" s="39" t="s">
        <v>41</v>
      </c>
      <c r="S1216" s="18"/>
    </row>
    <row r="1217" spans="7:19" x14ac:dyDescent="0.25">
      <c r="G1217" s="35">
        <v>41124</v>
      </c>
      <c r="H1217" s="36">
        <v>0.125</v>
      </c>
      <c r="I1217" s="27">
        <f t="shared" si="83"/>
        <v>41124.125</v>
      </c>
      <c r="J1217" s="29">
        <v>146.19</v>
      </c>
      <c r="K1217" s="27">
        <f>'Barometric Data'!D1221</f>
        <v>41124.125</v>
      </c>
      <c r="L1217" s="28">
        <f t="shared" si="82"/>
        <v>0</v>
      </c>
      <c r="M1217" s="29">
        <f>'Barometric Data'!E1220</f>
        <v>2.66</v>
      </c>
      <c r="N1217" s="29">
        <f t="shared" si="81"/>
        <v>143.53</v>
      </c>
      <c r="O1217" s="49">
        <f t="shared" si="80"/>
        <v>342.63646000000006</v>
      </c>
      <c r="P1217" s="49"/>
      <c r="Q1217" s="29">
        <v>17.382999999999999</v>
      </c>
      <c r="R1217" s="39" t="s">
        <v>41</v>
      </c>
      <c r="S1217" s="18"/>
    </row>
    <row r="1218" spans="7:19" x14ac:dyDescent="0.25">
      <c r="G1218" s="35">
        <v>41124</v>
      </c>
      <c r="H1218" s="36">
        <v>0.375</v>
      </c>
      <c r="I1218" s="27">
        <f t="shared" si="83"/>
        <v>41124.375</v>
      </c>
      <c r="J1218" s="29">
        <v>146.274</v>
      </c>
      <c r="K1218" s="27">
        <f>'Barometric Data'!D1222</f>
        <v>41124.375</v>
      </c>
      <c r="L1218" s="28">
        <f t="shared" si="82"/>
        <v>0</v>
      </c>
      <c r="M1218" s="29">
        <f>'Barometric Data'!E1221</f>
        <v>2.7111000000000001</v>
      </c>
      <c r="N1218" s="29">
        <f t="shared" si="81"/>
        <v>143.56290000000001</v>
      </c>
      <c r="O1218" s="49">
        <f t="shared" si="80"/>
        <v>342.60356000000002</v>
      </c>
      <c r="P1218" s="49"/>
      <c r="Q1218" s="29">
        <v>17.369</v>
      </c>
      <c r="R1218" s="39" t="s">
        <v>41</v>
      </c>
      <c r="S1218" s="18"/>
    </row>
    <row r="1219" spans="7:19" x14ac:dyDescent="0.25">
      <c r="G1219" s="35">
        <v>41124</v>
      </c>
      <c r="H1219" s="36">
        <v>0.625</v>
      </c>
      <c r="I1219" s="27">
        <f t="shared" si="83"/>
        <v>41124.625</v>
      </c>
      <c r="J1219" s="29">
        <v>146.21600000000001</v>
      </c>
      <c r="K1219" s="27">
        <f>'Barometric Data'!D1223</f>
        <v>41124.625</v>
      </c>
      <c r="L1219" s="28">
        <f t="shared" si="82"/>
        <v>0</v>
      </c>
      <c r="M1219" s="29">
        <f>'Barometric Data'!E1222</f>
        <v>2.7953999999999999</v>
      </c>
      <c r="N1219" s="29">
        <f t="shared" si="81"/>
        <v>143.42060000000001</v>
      </c>
      <c r="O1219" s="49">
        <f t="shared" si="80"/>
        <v>342.74585999999999</v>
      </c>
      <c r="P1219" s="49"/>
      <c r="Q1219" s="29">
        <v>17.384</v>
      </c>
      <c r="R1219" s="39" t="s">
        <v>41</v>
      </c>
      <c r="S1219" s="18"/>
    </row>
    <row r="1220" spans="7:19" x14ac:dyDescent="0.25">
      <c r="G1220" s="35">
        <v>41124</v>
      </c>
      <c r="H1220" s="36">
        <v>0.875</v>
      </c>
      <c r="I1220" s="27">
        <f t="shared" si="83"/>
        <v>41124.875</v>
      </c>
      <c r="J1220" s="29">
        <v>146.215</v>
      </c>
      <c r="K1220" s="27">
        <f>'Barometric Data'!D1224</f>
        <v>41124.875</v>
      </c>
      <c r="L1220" s="28">
        <f t="shared" si="82"/>
        <v>0</v>
      </c>
      <c r="M1220" s="29">
        <f>'Barometric Data'!E1223</f>
        <v>2.7513999999999998</v>
      </c>
      <c r="N1220" s="29">
        <f t="shared" si="81"/>
        <v>143.46360000000001</v>
      </c>
      <c r="O1220" s="49">
        <f t="shared" ref="O1220:O1283" si="84">AVERAGE($D$5:$D$9)-N1220</f>
        <v>342.70285999999999</v>
      </c>
      <c r="P1220" s="49"/>
      <c r="Q1220" s="29">
        <v>17.381</v>
      </c>
      <c r="R1220" s="39" t="s">
        <v>41</v>
      </c>
      <c r="S1220" s="18"/>
    </row>
    <row r="1221" spans="7:19" x14ac:dyDescent="0.25">
      <c r="G1221" s="35">
        <v>41125</v>
      </c>
      <c r="H1221" s="36">
        <v>0.125</v>
      </c>
      <c r="I1221" s="27">
        <f t="shared" si="83"/>
        <v>41125.125</v>
      </c>
      <c r="J1221" s="29">
        <v>146.21299999999999</v>
      </c>
      <c r="K1221" s="27">
        <f>'Barometric Data'!D1225</f>
        <v>41125.125</v>
      </c>
      <c r="L1221" s="28">
        <f t="shared" si="82"/>
        <v>0</v>
      </c>
      <c r="M1221" s="29">
        <f>'Barometric Data'!E1224</f>
        <v>2.7002000000000002</v>
      </c>
      <c r="N1221" s="29">
        <f t="shared" si="81"/>
        <v>143.5128</v>
      </c>
      <c r="O1221" s="49">
        <f t="shared" si="84"/>
        <v>342.65366000000006</v>
      </c>
      <c r="P1221" s="49"/>
      <c r="Q1221" s="29">
        <v>17.367000000000001</v>
      </c>
      <c r="R1221" s="39" t="s">
        <v>41</v>
      </c>
      <c r="S1221" s="18"/>
    </row>
    <row r="1222" spans="7:19" x14ac:dyDescent="0.25">
      <c r="G1222" s="35">
        <v>41125</v>
      </c>
      <c r="H1222" s="36">
        <v>0.375</v>
      </c>
      <c r="I1222" s="27">
        <f t="shared" si="83"/>
        <v>41125.375</v>
      </c>
      <c r="J1222" s="29">
        <v>146.29</v>
      </c>
      <c r="K1222" s="27">
        <f>'Barometric Data'!D1226</f>
        <v>41125.375</v>
      </c>
      <c r="L1222" s="28">
        <f t="shared" si="82"/>
        <v>0</v>
      </c>
      <c r="M1222" s="29">
        <f>'Barometric Data'!E1225</f>
        <v>2.7206000000000001</v>
      </c>
      <c r="N1222" s="29">
        <f t="shared" si="81"/>
        <v>143.5694</v>
      </c>
      <c r="O1222" s="49">
        <f t="shared" si="84"/>
        <v>342.59706000000006</v>
      </c>
      <c r="P1222" s="49"/>
      <c r="Q1222" s="29">
        <v>17.381</v>
      </c>
      <c r="R1222" s="39" t="s">
        <v>41</v>
      </c>
      <c r="S1222" s="18"/>
    </row>
    <row r="1223" spans="7:19" x14ac:dyDescent="0.25">
      <c r="G1223" s="35">
        <v>41125</v>
      </c>
      <c r="H1223" s="36">
        <v>0.625</v>
      </c>
      <c r="I1223" s="27">
        <f t="shared" si="83"/>
        <v>41125.625</v>
      </c>
      <c r="J1223" s="29">
        <v>146.24100000000001</v>
      </c>
      <c r="K1223" s="27">
        <f>'Barometric Data'!D1227</f>
        <v>41125.625</v>
      </c>
      <c r="L1223" s="28">
        <f t="shared" si="82"/>
        <v>0</v>
      </c>
      <c r="M1223" s="29">
        <f>'Barometric Data'!E1226</f>
        <v>2.8325999999999998</v>
      </c>
      <c r="N1223" s="29">
        <f t="shared" si="81"/>
        <v>143.4084</v>
      </c>
      <c r="O1223" s="49">
        <f t="shared" si="84"/>
        <v>342.75806</v>
      </c>
      <c r="P1223" s="49"/>
      <c r="Q1223" s="29">
        <v>17.379000000000001</v>
      </c>
      <c r="R1223" s="39" t="s">
        <v>41</v>
      </c>
      <c r="S1223" s="18"/>
    </row>
    <row r="1224" spans="7:19" x14ac:dyDescent="0.25">
      <c r="G1224" s="35">
        <v>41125</v>
      </c>
      <c r="H1224" s="36">
        <v>0.875</v>
      </c>
      <c r="I1224" s="27">
        <f t="shared" si="83"/>
        <v>41125.875</v>
      </c>
      <c r="J1224" s="29">
        <v>146.21600000000001</v>
      </c>
      <c r="K1224" s="27">
        <f>'Barometric Data'!D1228</f>
        <v>41125.875</v>
      </c>
      <c r="L1224" s="28">
        <f t="shared" si="82"/>
        <v>0</v>
      </c>
      <c r="M1224" s="29">
        <f>'Barometric Data'!E1227</f>
        <v>2.7953999999999999</v>
      </c>
      <c r="N1224" s="29">
        <f t="shared" si="81"/>
        <v>143.42060000000001</v>
      </c>
      <c r="O1224" s="49">
        <f t="shared" si="84"/>
        <v>342.74585999999999</v>
      </c>
      <c r="P1224" s="49"/>
      <c r="Q1224" s="29">
        <v>17.367000000000001</v>
      </c>
      <c r="R1224" s="39" t="s">
        <v>41</v>
      </c>
      <c r="S1224" s="18"/>
    </row>
    <row r="1225" spans="7:19" x14ac:dyDescent="0.25">
      <c r="G1225" s="35">
        <v>41126</v>
      </c>
      <c r="H1225" s="36">
        <v>0.125</v>
      </c>
      <c r="I1225" s="27">
        <f t="shared" si="83"/>
        <v>41126.125</v>
      </c>
      <c r="J1225" s="29">
        <v>146.22800000000001</v>
      </c>
      <c r="K1225" s="27">
        <f>'Barometric Data'!D1229</f>
        <v>41126.125</v>
      </c>
      <c r="L1225" s="28">
        <f t="shared" si="82"/>
        <v>0</v>
      </c>
      <c r="M1225" s="29">
        <f>'Barometric Data'!E1228</f>
        <v>2.7241</v>
      </c>
      <c r="N1225" s="29">
        <f t="shared" si="81"/>
        <v>143.50390000000002</v>
      </c>
      <c r="O1225" s="49">
        <f t="shared" si="84"/>
        <v>342.66255999999998</v>
      </c>
      <c r="P1225" s="49"/>
      <c r="Q1225" s="29">
        <v>17.372</v>
      </c>
      <c r="R1225" s="39" t="s">
        <v>41</v>
      </c>
      <c r="S1225" s="18"/>
    </row>
    <row r="1226" spans="7:19" x14ac:dyDescent="0.25">
      <c r="G1226" s="35">
        <v>41126</v>
      </c>
      <c r="H1226" s="36">
        <v>0.375</v>
      </c>
      <c r="I1226" s="27">
        <f t="shared" si="83"/>
        <v>41126.375</v>
      </c>
      <c r="J1226" s="29">
        <v>146.25800000000001</v>
      </c>
      <c r="K1226" s="27">
        <f>'Barometric Data'!D1230</f>
        <v>41126.375</v>
      </c>
      <c r="L1226" s="28">
        <f t="shared" si="82"/>
        <v>0</v>
      </c>
      <c r="M1226" s="29">
        <f>'Barometric Data'!E1229</f>
        <v>2.7648000000000001</v>
      </c>
      <c r="N1226" s="29">
        <f t="shared" si="81"/>
        <v>143.4932</v>
      </c>
      <c r="O1226" s="49">
        <f t="shared" si="84"/>
        <v>342.67326000000003</v>
      </c>
      <c r="P1226" s="49"/>
      <c r="Q1226" s="29">
        <v>17.373999999999999</v>
      </c>
      <c r="R1226" s="39" t="s">
        <v>41</v>
      </c>
      <c r="S1226" s="18"/>
    </row>
    <row r="1227" spans="7:19" x14ac:dyDescent="0.25">
      <c r="G1227" s="35">
        <v>41126</v>
      </c>
      <c r="H1227" s="36">
        <v>0.625</v>
      </c>
      <c r="I1227" s="27">
        <f t="shared" si="83"/>
        <v>41126.625</v>
      </c>
      <c r="J1227" s="29">
        <v>146.21</v>
      </c>
      <c r="K1227" s="27">
        <f>'Barometric Data'!D1231</f>
        <v>41126.625</v>
      </c>
      <c r="L1227" s="28">
        <f t="shared" si="82"/>
        <v>0</v>
      </c>
      <c r="M1227" s="29">
        <f>'Barometric Data'!E1230</f>
        <v>2.8100999999999998</v>
      </c>
      <c r="N1227" s="29">
        <f t="shared" si="81"/>
        <v>143.3999</v>
      </c>
      <c r="O1227" s="49">
        <f t="shared" si="84"/>
        <v>342.76656000000003</v>
      </c>
      <c r="P1227" s="49"/>
      <c r="Q1227" s="29">
        <v>17.367000000000001</v>
      </c>
      <c r="R1227" s="39" t="s">
        <v>41</v>
      </c>
      <c r="S1227" s="18"/>
    </row>
    <row r="1228" spans="7:19" x14ac:dyDescent="0.25">
      <c r="G1228" s="35">
        <v>41126</v>
      </c>
      <c r="H1228" s="36">
        <v>0.875</v>
      </c>
      <c r="I1228" s="27">
        <f t="shared" si="83"/>
        <v>41126.875</v>
      </c>
      <c r="J1228" s="29">
        <v>146.24100000000001</v>
      </c>
      <c r="K1228" s="27">
        <f>'Barometric Data'!D1232</f>
        <v>41126.875</v>
      </c>
      <c r="L1228" s="28">
        <f t="shared" si="82"/>
        <v>0</v>
      </c>
      <c r="M1228" s="29">
        <f>'Barometric Data'!E1231</f>
        <v>2.7570000000000001</v>
      </c>
      <c r="N1228" s="29">
        <f t="shared" si="81"/>
        <v>143.48400000000001</v>
      </c>
      <c r="O1228" s="49">
        <f t="shared" si="84"/>
        <v>342.68245999999999</v>
      </c>
      <c r="P1228" s="49"/>
      <c r="Q1228" s="29">
        <v>17.372</v>
      </c>
      <c r="R1228" s="39" t="s">
        <v>41</v>
      </c>
      <c r="S1228" s="18"/>
    </row>
    <row r="1229" spans="7:19" x14ac:dyDescent="0.25">
      <c r="G1229" s="35">
        <v>41127</v>
      </c>
      <c r="H1229" s="36">
        <v>0.125</v>
      </c>
      <c r="I1229" s="27">
        <f t="shared" si="83"/>
        <v>41127.125</v>
      </c>
      <c r="J1229" s="29">
        <v>146.27199999999999</v>
      </c>
      <c r="K1229" s="27">
        <f>'Barometric Data'!D1233</f>
        <v>41127.125</v>
      </c>
      <c r="L1229" s="28">
        <f t="shared" si="82"/>
        <v>0</v>
      </c>
      <c r="M1229" s="29">
        <f>'Barometric Data'!E1232</f>
        <v>2.7738999999999998</v>
      </c>
      <c r="N1229" s="29">
        <f t="shared" si="81"/>
        <v>143.49809999999999</v>
      </c>
      <c r="O1229" s="49">
        <f t="shared" si="84"/>
        <v>342.66836000000001</v>
      </c>
      <c r="P1229" s="49"/>
      <c r="Q1229" s="29">
        <v>17.376000000000001</v>
      </c>
      <c r="R1229" s="39" t="s">
        <v>41</v>
      </c>
      <c r="S1229" s="18"/>
    </row>
    <row r="1230" spans="7:19" x14ac:dyDescent="0.25">
      <c r="G1230" s="35">
        <v>41127</v>
      </c>
      <c r="H1230" s="36">
        <v>0.375</v>
      </c>
      <c r="I1230" s="27">
        <f t="shared" si="83"/>
        <v>41127.375</v>
      </c>
      <c r="J1230" s="29">
        <v>146.32599999999999</v>
      </c>
      <c r="K1230" s="27">
        <f>'Barometric Data'!D1234</f>
        <v>41127.375</v>
      </c>
      <c r="L1230" s="28">
        <f t="shared" si="82"/>
        <v>0</v>
      </c>
      <c r="M1230" s="29">
        <f>'Barometric Data'!E1233</f>
        <v>2.8656999999999999</v>
      </c>
      <c r="N1230" s="29">
        <f t="shared" si="81"/>
        <v>143.46029999999999</v>
      </c>
      <c r="O1230" s="49">
        <f t="shared" si="84"/>
        <v>342.70616000000007</v>
      </c>
      <c r="P1230" s="49"/>
      <c r="Q1230" s="29">
        <v>17.376999999999999</v>
      </c>
      <c r="R1230" s="39" t="s">
        <v>41</v>
      </c>
      <c r="S1230" s="18"/>
    </row>
    <row r="1231" spans="7:19" x14ac:dyDescent="0.25">
      <c r="G1231" s="35">
        <v>41127</v>
      </c>
      <c r="H1231" s="36">
        <v>0.625</v>
      </c>
      <c r="I1231" s="27">
        <f t="shared" si="83"/>
        <v>41127.625</v>
      </c>
      <c r="J1231" s="29">
        <v>146.28100000000001</v>
      </c>
      <c r="K1231" s="27">
        <f>'Barometric Data'!D1235</f>
        <v>41127.625</v>
      </c>
      <c r="L1231" s="28">
        <f t="shared" si="82"/>
        <v>0</v>
      </c>
      <c r="M1231" s="29">
        <f>'Barometric Data'!E1234</f>
        <v>2.9291999999999998</v>
      </c>
      <c r="N1231" s="29">
        <f t="shared" si="81"/>
        <v>143.3518</v>
      </c>
      <c r="O1231" s="49">
        <f t="shared" si="84"/>
        <v>342.81466</v>
      </c>
      <c r="P1231" s="49"/>
      <c r="Q1231" s="29">
        <v>17.369</v>
      </c>
      <c r="R1231" s="39" t="s">
        <v>41</v>
      </c>
      <c r="S1231" s="18"/>
    </row>
    <row r="1232" spans="7:19" x14ac:dyDescent="0.25">
      <c r="G1232" s="35">
        <v>41127</v>
      </c>
      <c r="H1232" s="36">
        <v>0.875</v>
      </c>
      <c r="I1232" s="27">
        <f t="shared" si="83"/>
        <v>41127.875</v>
      </c>
      <c r="J1232" s="29">
        <v>146.26300000000001</v>
      </c>
      <c r="K1232" s="27">
        <f>'Barometric Data'!D1236</f>
        <v>41127.875</v>
      </c>
      <c r="L1232" s="28">
        <f t="shared" si="82"/>
        <v>0</v>
      </c>
      <c r="M1232" s="29">
        <f>'Barometric Data'!E1235</f>
        <v>2.8938999999999999</v>
      </c>
      <c r="N1232" s="29">
        <f t="shared" si="81"/>
        <v>143.3691</v>
      </c>
      <c r="O1232" s="49">
        <f t="shared" si="84"/>
        <v>342.79736000000003</v>
      </c>
      <c r="P1232" s="49"/>
      <c r="Q1232" s="29">
        <v>17.373000000000001</v>
      </c>
      <c r="R1232" s="39" t="s">
        <v>41</v>
      </c>
      <c r="S1232" s="18"/>
    </row>
    <row r="1233" spans="7:19" x14ac:dyDescent="0.25">
      <c r="G1233" s="35">
        <v>41128</v>
      </c>
      <c r="H1233" s="36">
        <v>0.125</v>
      </c>
      <c r="I1233" s="27">
        <f t="shared" si="83"/>
        <v>41128.125</v>
      </c>
      <c r="J1233" s="29">
        <v>146.239</v>
      </c>
      <c r="K1233" s="27">
        <f>'Barometric Data'!D1237</f>
        <v>41128.125</v>
      </c>
      <c r="L1233" s="28">
        <f t="shared" si="82"/>
        <v>0</v>
      </c>
      <c r="M1233" s="29">
        <f>'Barometric Data'!E1236</f>
        <v>2.8313999999999999</v>
      </c>
      <c r="N1233" s="29">
        <f t="shared" si="81"/>
        <v>143.4076</v>
      </c>
      <c r="O1233" s="49">
        <f t="shared" si="84"/>
        <v>342.75886000000003</v>
      </c>
      <c r="P1233" s="49"/>
      <c r="Q1233" s="29">
        <v>17.38</v>
      </c>
      <c r="R1233" s="39" t="s">
        <v>41</v>
      </c>
      <c r="S1233" s="18"/>
    </row>
    <row r="1234" spans="7:19" x14ac:dyDescent="0.25">
      <c r="G1234" s="35">
        <v>41128</v>
      </c>
      <c r="H1234" s="36">
        <v>0.375</v>
      </c>
      <c r="I1234" s="27">
        <f t="shared" si="83"/>
        <v>41128.375</v>
      </c>
      <c r="J1234" s="29">
        <v>146.28800000000001</v>
      </c>
      <c r="K1234" s="27">
        <f>'Barometric Data'!D1238</f>
        <v>41128.375</v>
      </c>
      <c r="L1234" s="28">
        <f t="shared" si="82"/>
        <v>0</v>
      </c>
      <c r="M1234" s="29">
        <f>'Barometric Data'!E1237</f>
        <v>2.8307000000000002</v>
      </c>
      <c r="N1234" s="29">
        <f t="shared" si="81"/>
        <v>143.4573</v>
      </c>
      <c r="O1234" s="49">
        <f t="shared" si="84"/>
        <v>342.70916</v>
      </c>
      <c r="P1234" s="49"/>
      <c r="Q1234" s="29">
        <v>17.378</v>
      </c>
      <c r="R1234" s="39" t="s">
        <v>41</v>
      </c>
      <c r="S1234" s="18"/>
    </row>
    <row r="1235" spans="7:19" x14ac:dyDescent="0.25">
      <c r="G1235" s="35">
        <v>41128</v>
      </c>
      <c r="H1235" s="36">
        <v>0.625</v>
      </c>
      <c r="I1235" s="27">
        <f t="shared" si="83"/>
        <v>41128.625</v>
      </c>
      <c r="J1235" s="29">
        <v>146.227</v>
      </c>
      <c r="K1235" s="27">
        <f>'Barometric Data'!D1239</f>
        <v>41128.625</v>
      </c>
      <c r="L1235" s="28">
        <f t="shared" si="82"/>
        <v>0</v>
      </c>
      <c r="M1235" s="29">
        <f>'Barometric Data'!E1238</f>
        <v>2.8759000000000001</v>
      </c>
      <c r="N1235" s="29">
        <f t="shared" si="81"/>
        <v>143.3511</v>
      </c>
      <c r="O1235" s="49">
        <f t="shared" si="84"/>
        <v>342.81536000000006</v>
      </c>
      <c r="P1235" s="49"/>
      <c r="Q1235" s="29">
        <v>17.378</v>
      </c>
      <c r="R1235" s="39" t="s">
        <v>41</v>
      </c>
      <c r="S1235" s="18"/>
    </row>
    <row r="1236" spans="7:19" x14ac:dyDescent="0.25">
      <c r="G1236" s="35">
        <v>41128</v>
      </c>
      <c r="H1236" s="36">
        <v>0.875</v>
      </c>
      <c r="I1236" s="27">
        <f t="shared" si="83"/>
        <v>41128.875</v>
      </c>
      <c r="J1236" s="29">
        <v>146.17099999999999</v>
      </c>
      <c r="K1236" s="27">
        <f>'Barometric Data'!D1240</f>
        <v>41128.875</v>
      </c>
      <c r="L1236" s="28">
        <f t="shared" si="82"/>
        <v>0</v>
      </c>
      <c r="M1236" s="29">
        <f>'Barometric Data'!E1239</f>
        <v>2.7709999999999999</v>
      </c>
      <c r="N1236" s="29">
        <f t="shared" si="81"/>
        <v>143.4</v>
      </c>
      <c r="O1236" s="49">
        <f t="shared" si="84"/>
        <v>342.76646000000005</v>
      </c>
      <c r="P1236" s="49"/>
      <c r="Q1236" s="29">
        <v>17.363</v>
      </c>
      <c r="R1236" s="39" t="s">
        <v>41</v>
      </c>
      <c r="S1236" s="18"/>
    </row>
    <row r="1237" spans="7:19" x14ac:dyDescent="0.25">
      <c r="G1237" s="35">
        <v>41129</v>
      </c>
      <c r="H1237" s="36">
        <v>0.125</v>
      </c>
      <c r="I1237" s="27">
        <f t="shared" si="83"/>
        <v>41129.125</v>
      </c>
      <c r="J1237" s="29">
        <v>146.16300000000001</v>
      </c>
      <c r="K1237" s="27">
        <f>'Barometric Data'!D1241</f>
        <v>41129.125</v>
      </c>
      <c r="L1237" s="28">
        <f t="shared" si="82"/>
        <v>0</v>
      </c>
      <c r="M1237" s="29">
        <f>'Barometric Data'!E1240</f>
        <v>2.6897000000000002</v>
      </c>
      <c r="N1237" s="29">
        <f t="shared" si="81"/>
        <v>143.47330000000002</v>
      </c>
      <c r="O1237" s="49">
        <f t="shared" si="84"/>
        <v>342.69316000000003</v>
      </c>
      <c r="P1237" s="49"/>
      <c r="Q1237" s="29">
        <v>17.370999999999999</v>
      </c>
      <c r="R1237" s="39" t="s">
        <v>41</v>
      </c>
      <c r="S1237" s="18"/>
    </row>
    <row r="1238" spans="7:19" x14ac:dyDescent="0.25">
      <c r="G1238" s="35">
        <v>41129</v>
      </c>
      <c r="H1238" s="36">
        <v>0.375</v>
      </c>
      <c r="I1238" s="27">
        <f t="shared" si="83"/>
        <v>41129.375</v>
      </c>
      <c r="J1238" s="29">
        <v>146.23500000000001</v>
      </c>
      <c r="K1238" s="27">
        <f>'Barometric Data'!D1242</f>
        <v>41129.375</v>
      </c>
      <c r="L1238" s="28">
        <f t="shared" si="82"/>
        <v>0</v>
      </c>
      <c r="M1238" s="29">
        <f>'Barometric Data'!E1241</f>
        <v>2.706</v>
      </c>
      <c r="N1238" s="29">
        <f t="shared" si="81"/>
        <v>143.52900000000002</v>
      </c>
      <c r="O1238" s="49">
        <f t="shared" si="84"/>
        <v>342.63746000000003</v>
      </c>
      <c r="P1238" s="49"/>
      <c r="Q1238" s="29">
        <v>17.356000000000002</v>
      </c>
      <c r="R1238" s="39" t="s">
        <v>41</v>
      </c>
      <c r="S1238" s="18"/>
    </row>
    <row r="1239" spans="7:19" x14ac:dyDescent="0.25">
      <c r="G1239" s="35">
        <v>41129</v>
      </c>
      <c r="H1239" s="36">
        <v>0.625</v>
      </c>
      <c r="I1239" s="27">
        <f t="shared" si="83"/>
        <v>41129.625</v>
      </c>
      <c r="J1239" s="29">
        <v>146.221</v>
      </c>
      <c r="K1239" s="27">
        <f>'Barometric Data'!D1243</f>
        <v>41129.625</v>
      </c>
      <c r="L1239" s="28">
        <f t="shared" si="82"/>
        <v>0</v>
      </c>
      <c r="M1239" s="29">
        <f>'Barometric Data'!E1242</f>
        <v>2.8182999999999998</v>
      </c>
      <c r="N1239" s="29">
        <f t="shared" si="81"/>
        <v>143.40270000000001</v>
      </c>
      <c r="O1239" s="49">
        <f t="shared" si="84"/>
        <v>342.76376000000005</v>
      </c>
      <c r="P1239" s="49"/>
      <c r="Q1239" s="29">
        <v>17.361999999999998</v>
      </c>
      <c r="R1239" s="39" t="s">
        <v>41</v>
      </c>
      <c r="S1239" s="18"/>
    </row>
    <row r="1240" spans="7:19" x14ac:dyDescent="0.25">
      <c r="G1240" s="35">
        <v>41129</v>
      </c>
      <c r="H1240" s="36">
        <v>0.875</v>
      </c>
      <c r="I1240" s="27">
        <f t="shared" si="83"/>
        <v>41129.875</v>
      </c>
      <c r="J1240" s="29">
        <v>146.23099999999999</v>
      </c>
      <c r="K1240" s="27">
        <f>'Barometric Data'!D1244</f>
        <v>41129.875</v>
      </c>
      <c r="L1240" s="28">
        <f t="shared" si="82"/>
        <v>0</v>
      </c>
      <c r="M1240" s="29">
        <f>'Barometric Data'!E1243</f>
        <v>2.7934999999999999</v>
      </c>
      <c r="N1240" s="29">
        <f t="shared" si="81"/>
        <v>143.4375</v>
      </c>
      <c r="O1240" s="49">
        <f t="shared" si="84"/>
        <v>342.72896000000003</v>
      </c>
      <c r="P1240" s="49"/>
      <c r="Q1240" s="29">
        <v>17.378</v>
      </c>
      <c r="R1240" s="39" t="s">
        <v>41</v>
      </c>
      <c r="S1240" s="18"/>
    </row>
    <row r="1241" spans="7:19" x14ac:dyDescent="0.25">
      <c r="G1241" s="35">
        <v>41130</v>
      </c>
      <c r="H1241" s="36">
        <v>0.125</v>
      </c>
      <c r="I1241" s="27">
        <f t="shared" si="83"/>
        <v>41130.125</v>
      </c>
      <c r="J1241" s="29">
        <v>146.23599999999999</v>
      </c>
      <c r="K1241" s="27">
        <f>'Barometric Data'!D1245</f>
        <v>41130.125</v>
      </c>
      <c r="L1241" s="28">
        <f t="shared" si="82"/>
        <v>0</v>
      </c>
      <c r="M1241" s="29">
        <f>'Barometric Data'!E1244</f>
        <v>2.7810999999999999</v>
      </c>
      <c r="N1241" s="29">
        <f t="shared" si="81"/>
        <v>143.45489999999998</v>
      </c>
      <c r="O1241" s="49">
        <f t="shared" si="84"/>
        <v>342.71156000000008</v>
      </c>
      <c r="P1241" s="49"/>
      <c r="Q1241" s="29">
        <v>17.363</v>
      </c>
      <c r="R1241" s="39" t="s">
        <v>41</v>
      </c>
      <c r="S1241" s="18"/>
    </row>
    <row r="1242" spans="7:19" x14ac:dyDescent="0.25">
      <c r="G1242" s="35">
        <v>41130</v>
      </c>
      <c r="H1242" s="36">
        <v>0.375</v>
      </c>
      <c r="I1242" s="27">
        <f t="shared" si="83"/>
        <v>41130.375</v>
      </c>
      <c r="J1242" s="29">
        <v>146.25399999999999</v>
      </c>
      <c r="K1242" s="27">
        <f>'Barometric Data'!D1246</f>
        <v>41130.375</v>
      </c>
      <c r="L1242" s="28">
        <f t="shared" si="82"/>
        <v>0</v>
      </c>
      <c r="M1242" s="29">
        <f>'Barometric Data'!E1245</f>
        <v>2.8231000000000002</v>
      </c>
      <c r="N1242" s="29">
        <f t="shared" ref="N1242:N1305" si="85">J1242-M1242</f>
        <v>143.43089999999998</v>
      </c>
      <c r="O1242" s="49">
        <f t="shared" si="84"/>
        <v>342.73556000000008</v>
      </c>
      <c r="P1242" s="49"/>
      <c r="Q1242" s="29">
        <v>17.393000000000001</v>
      </c>
      <c r="R1242" s="39" t="s">
        <v>41</v>
      </c>
      <c r="S1242" s="18"/>
    </row>
    <row r="1243" spans="7:19" x14ac:dyDescent="0.25">
      <c r="G1243" s="35">
        <v>41130</v>
      </c>
      <c r="H1243" s="36">
        <v>0.625</v>
      </c>
      <c r="I1243" s="27">
        <f t="shared" si="83"/>
        <v>41130.625</v>
      </c>
      <c r="J1243" s="29">
        <v>146.21199999999999</v>
      </c>
      <c r="K1243" s="27">
        <f>'Barometric Data'!D1247</f>
        <v>41130.625</v>
      </c>
      <c r="L1243" s="28">
        <f t="shared" si="82"/>
        <v>0</v>
      </c>
      <c r="M1243" s="29">
        <f>'Barometric Data'!E1246</f>
        <v>2.8607</v>
      </c>
      <c r="N1243" s="29">
        <f t="shared" si="85"/>
        <v>143.35129999999998</v>
      </c>
      <c r="O1243" s="49">
        <f t="shared" si="84"/>
        <v>342.81516000000005</v>
      </c>
      <c r="P1243" s="49"/>
      <c r="Q1243" s="29">
        <v>17.370999999999999</v>
      </c>
      <c r="R1243" s="39" t="s">
        <v>41</v>
      </c>
      <c r="S1243" s="18"/>
    </row>
    <row r="1244" spans="7:19" x14ac:dyDescent="0.25">
      <c r="G1244" s="35">
        <v>41130</v>
      </c>
      <c r="H1244" s="36">
        <v>0.875</v>
      </c>
      <c r="I1244" s="27">
        <f t="shared" si="83"/>
        <v>41130.875</v>
      </c>
      <c r="J1244" s="29">
        <v>146.14699999999999</v>
      </c>
      <c r="K1244" s="27">
        <f>'Barometric Data'!D1248</f>
        <v>41130.875</v>
      </c>
      <c r="L1244" s="28">
        <f t="shared" si="82"/>
        <v>0</v>
      </c>
      <c r="M1244" s="29">
        <f>'Barometric Data'!E1247</f>
        <v>2.7679999999999998</v>
      </c>
      <c r="N1244" s="29">
        <f t="shared" si="85"/>
        <v>143.37899999999999</v>
      </c>
      <c r="O1244" s="49">
        <f t="shared" si="84"/>
        <v>342.78746000000001</v>
      </c>
      <c r="P1244" s="49"/>
      <c r="Q1244" s="29">
        <v>17.363</v>
      </c>
      <c r="R1244" s="39" t="s">
        <v>41</v>
      </c>
      <c r="S1244" s="18"/>
    </row>
    <row r="1245" spans="7:19" x14ac:dyDescent="0.25">
      <c r="G1245" s="35">
        <v>41131</v>
      </c>
      <c r="H1245" s="36">
        <v>0.125</v>
      </c>
      <c r="I1245" s="27">
        <f t="shared" si="83"/>
        <v>41131.125</v>
      </c>
      <c r="J1245" s="29">
        <v>146.143</v>
      </c>
      <c r="K1245" s="27">
        <f>'Barometric Data'!D1249</f>
        <v>41131.125</v>
      </c>
      <c r="L1245" s="28">
        <f t="shared" si="82"/>
        <v>0</v>
      </c>
      <c r="M1245" s="29">
        <f>'Barometric Data'!E1248</f>
        <v>2.6612</v>
      </c>
      <c r="N1245" s="29">
        <f t="shared" si="85"/>
        <v>143.48179999999999</v>
      </c>
      <c r="O1245" s="49">
        <f t="shared" si="84"/>
        <v>342.68466000000001</v>
      </c>
      <c r="P1245" s="49"/>
      <c r="Q1245" s="29">
        <v>17.375</v>
      </c>
      <c r="R1245" s="39" t="s">
        <v>41</v>
      </c>
      <c r="S1245" s="18"/>
    </row>
    <row r="1246" spans="7:19" x14ac:dyDescent="0.25">
      <c r="G1246" s="35">
        <v>41131</v>
      </c>
      <c r="H1246" s="36">
        <v>0.375</v>
      </c>
      <c r="I1246" s="27">
        <f t="shared" si="83"/>
        <v>41131.375</v>
      </c>
      <c r="J1246" s="29">
        <v>146.15700000000001</v>
      </c>
      <c r="K1246" s="27">
        <f>'Barometric Data'!D1250</f>
        <v>41131.375</v>
      </c>
      <c r="L1246" s="28">
        <f t="shared" si="82"/>
        <v>0</v>
      </c>
      <c r="M1246" s="29">
        <f>'Barometric Data'!E1249</f>
        <v>2.6575000000000002</v>
      </c>
      <c r="N1246" s="29">
        <f t="shared" si="85"/>
        <v>143.49950000000001</v>
      </c>
      <c r="O1246" s="49">
        <f t="shared" si="84"/>
        <v>342.66696000000002</v>
      </c>
      <c r="P1246" s="49"/>
      <c r="Q1246" s="29">
        <v>17.382999999999999</v>
      </c>
      <c r="R1246" s="39" t="s">
        <v>41</v>
      </c>
      <c r="S1246" s="18"/>
    </row>
    <row r="1247" spans="7:19" x14ac:dyDescent="0.25">
      <c r="G1247" s="35">
        <v>41131</v>
      </c>
      <c r="H1247" s="36">
        <v>0.625</v>
      </c>
      <c r="I1247" s="27">
        <f t="shared" si="83"/>
        <v>41131.625</v>
      </c>
      <c r="J1247" s="29">
        <v>146.15199999999999</v>
      </c>
      <c r="K1247" s="27">
        <f>'Barometric Data'!D1251</f>
        <v>41131.625</v>
      </c>
      <c r="L1247" s="28">
        <f t="shared" si="82"/>
        <v>0</v>
      </c>
      <c r="M1247" s="29">
        <f>'Barometric Data'!E1250</f>
        <v>2.7212000000000001</v>
      </c>
      <c r="N1247" s="29">
        <f t="shared" si="85"/>
        <v>143.43079999999998</v>
      </c>
      <c r="O1247" s="49">
        <f t="shared" si="84"/>
        <v>342.73566000000005</v>
      </c>
      <c r="P1247" s="49"/>
      <c r="Q1247" s="29">
        <v>17.390999999999998</v>
      </c>
      <c r="R1247" s="39" t="s">
        <v>41</v>
      </c>
      <c r="S1247" s="18"/>
    </row>
    <row r="1248" spans="7:19" x14ac:dyDescent="0.25">
      <c r="G1248" s="35">
        <v>41131</v>
      </c>
      <c r="H1248" s="36">
        <v>0.875</v>
      </c>
      <c r="I1248" s="27">
        <f t="shared" si="83"/>
        <v>41131.875</v>
      </c>
      <c r="J1248" s="29">
        <v>146.12700000000001</v>
      </c>
      <c r="K1248" s="27">
        <f>'Barometric Data'!D1252</f>
        <v>41131.875</v>
      </c>
      <c r="L1248" s="28">
        <f t="shared" si="82"/>
        <v>0</v>
      </c>
      <c r="M1248" s="29">
        <f>'Barometric Data'!E1251</f>
        <v>2.6741999999999999</v>
      </c>
      <c r="N1248" s="29">
        <f t="shared" si="85"/>
        <v>143.4528</v>
      </c>
      <c r="O1248" s="49">
        <f t="shared" si="84"/>
        <v>342.71366</v>
      </c>
      <c r="P1248" s="49"/>
      <c r="Q1248" s="29">
        <v>17.376999999999999</v>
      </c>
      <c r="R1248" s="39" t="s">
        <v>41</v>
      </c>
      <c r="S1248" s="18"/>
    </row>
    <row r="1249" spans="7:19" x14ac:dyDescent="0.25">
      <c r="G1249" s="35">
        <v>41132</v>
      </c>
      <c r="H1249" s="36">
        <v>0.125</v>
      </c>
      <c r="I1249" s="27">
        <f t="shared" si="83"/>
        <v>41132.125</v>
      </c>
      <c r="J1249" s="29">
        <v>146.17400000000001</v>
      </c>
      <c r="K1249" s="27">
        <f>'Barometric Data'!D1253</f>
        <v>41132.125</v>
      </c>
      <c r="L1249" s="28">
        <f t="shared" si="82"/>
        <v>0</v>
      </c>
      <c r="M1249" s="29">
        <f>'Barometric Data'!E1252</f>
        <v>2.6358000000000001</v>
      </c>
      <c r="N1249" s="29">
        <f t="shared" si="85"/>
        <v>143.53820000000002</v>
      </c>
      <c r="O1249" s="49">
        <f t="shared" si="84"/>
        <v>342.62826000000001</v>
      </c>
      <c r="P1249" s="49"/>
      <c r="Q1249" s="29">
        <v>17.387</v>
      </c>
      <c r="R1249" s="39" t="s">
        <v>41</v>
      </c>
      <c r="S1249" s="18"/>
    </row>
    <row r="1250" spans="7:19" x14ac:dyDescent="0.25">
      <c r="G1250" s="35">
        <v>41132</v>
      </c>
      <c r="H1250" s="36">
        <v>0.375</v>
      </c>
      <c r="I1250" s="27">
        <f t="shared" si="83"/>
        <v>41132.375</v>
      </c>
      <c r="J1250" s="29">
        <v>146.20099999999999</v>
      </c>
      <c r="K1250" s="27">
        <f>'Barometric Data'!D1254</f>
        <v>41132.375</v>
      </c>
      <c r="L1250" s="28">
        <f t="shared" si="82"/>
        <v>0</v>
      </c>
      <c r="M1250" s="29">
        <f>'Barometric Data'!E1253</f>
        <v>2.7237</v>
      </c>
      <c r="N1250" s="29">
        <f t="shared" si="85"/>
        <v>143.47729999999999</v>
      </c>
      <c r="O1250" s="49">
        <f t="shared" si="84"/>
        <v>342.68916000000002</v>
      </c>
      <c r="P1250" s="49"/>
      <c r="Q1250" s="29">
        <v>17.387</v>
      </c>
      <c r="R1250" s="39" t="s">
        <v>41</v>
      </c>
      <c r="S1250" s="18"/>
    </row>
    <row r="1251" spans="7:19" x14ac:dyDescent="0.25">
      <c r="G1251" s="35">
        <v>41132</v>
      </c>
      <c r="H1251" s="36">
        <v>0.625</v>
      </c>
      <c r="I1251" s="27">
        <f t="shared" si="83"/>
        <v>41132.625</v>
      </c>
      <c r="J1251" s="29">
        <v>146.21</v>
      </c>
      <c r="K1251" s="27">
        <f>'Barometric Data'!D1255</f>
        <v>41132.625</v>
      </c>
      <c r="L1251" s="28">
        <f t="shared" si="82"/>
        <v>0</v>
      </c>
      <c r="M1251" s="29">
        <f>'Barometric Data'!E1254</f>
        <v>2.8066</v>
      </c>
      <c r="N1251" s="29">
        <f t="shared" si="85"/>
        <v>143.4034</v>
      </c>
      <c r="O1251" s="49">
        <f t="shared" si="84"/>
        <v>342.76306</v>
      </c>
      <c r="P1251" s="49"/>
      <c r="Q1251" s="29">
        <v>17.36</v>
      </c>
      <c r="R1251" s="39" t="s">
        <v>41</v>
      </c>
      <c r="S1251" s="18"/>
    </row>
    <row r="1252" spans="7:19" x14ac:dyDescent="0.25">
      <c r="G1252" s="35">
        <v>41132</v>
      </c>
      <c r="H1252" s="36">
        <v>0.875</v>
      </c>
      <c r="I1252" s="27">
        <f t="shared" si="83"/>
        <v>41132.875</v>
      </c>
      <c r="J1252" s="29">
        <v>146.191</v>
      </c>
      <c r="K1252" s="27">
        <f>'Barometric Data'!D1256</f>
        <v>41132.875</v>
      </c>
      <c r="L1252" s="28">
        <f t="shared" si="82"/>
        <v>0</v>
      </c>
      <c r="M1252" s="29">
        <f>'Barometric Data'!E1255</f>
        <v>2.7782</v>
      </c>
      <c r="N1252" s="29">
        <f t="shared" si="85"/>
        <v>143.4128</v>
      </c>
      <c r="O1252" s="49">
        <f t="shared" si="84"/>
        <v>342.75366000000002</v>
      </c>
      <c r="P1252" s="49"/>
      <c r="Q1252" s="29">
        <v>17.382000000000001</v>
      </c>
      <c r="R1252" s="39" t="s">
        <v>41</v>
      </c>
      <c r="S1252" s="18"/>
    </row>
    <row r="1253" spans="7:19" x14ac:dyDescent="0.25">
      <c r="G1253" s="35">
        <v>41133</v>
      </c>
      <c r="H1253" s="36">
        <v>0.125</v>
      </c>
      <c r="I1253" s="27">
        <f t="shared" si="83"/>
        <v>41133.125</v>
      </c>
      <c r="J1253" s="29">
        <v>146.19399999999999</v>
      </c>
      <c r="K1253" s="27">
        <f>'Barometric Data'!D1257</f>
        <v>41133.125</v>
      </c>
      <c r="L1253" s="28">
        <f t="shared" ref="L1253:L1316" si="86">K1253-I1253</f>
        <v>0</v>
      </c>
      <c r="M1253" s="29">
        <f>'Barometric Data'!E1256</f>
        <v>2.7351000000000001</v>
      </c>
      <c r="N1253" s="29">
        <f t="shared" si="85"/>
        <v>143.4589</v>
      </c>
      <c r="O1253" s="49">
        <f t="shared" si="84"/>
        <v>342.70756000000006</v>
      </c>
      <c r="P1253" s="49"/>
      <c r="Q1253" s="29">
        <v>17.388000000000002</v>
      </c>
      <c r="R1253" s="39" t="s">
        <v>41</v>
      </c>
      <c r="S1253" s="18"/>
    </row>
    <row r="1254" spans="7:19" x14ac:dyDescent="0.25">
      <c r="G1254" s="35">
        <v>41133</v>
      </c>
      <c r="H1254" s="36">
        <v>0.375</v>
      </c>
      <c r="I1254" s="27">
        <f t="shared" si="83"/>
        <v>41133.375</v>
      </c>
      <c r="J1254" s="29">
        <v>146.20500000000001</v>
      </c>
      <c r="K1254" s="27">
        <f>'Barometric Data'!D1258</f>
        <v>41133.375</v>
      </c>
      <c r="L1254" s="28">
        <f t="shared" si="86"/>
        <v>0</v>
      </c>
      <c r="M1254" s="29">
        <f>'Barometric Data'!E1257</f>
        <v>2.7606999999999999</v>
      </c>
      <c r="N1254" s="29">
        <f t="shared" si="85"/>
        <v>143.4443</v>
      </c>
      <c r="O1254" s="49">
        <f t="shared" si="84"/>
        <v>342.72216000000003</v>
      </c>
      <c r="P1254" s="49"/>
      <c r="Q1254" s="29">
        <v>17.384</v>
      </c>
      <c r="R1254" s="39" t="s">
        <v>41</v>
      </c>
      <c r="S1254" s="18"/>
    </row>
    <row r="1255" spans="7:19" x14ac:dyDescent="0.25">
      <c r="G1255" s="35">
        <v>41133</v>
      </c>
      <c r="H1255" s="36">
        <v>0.625</v>
      </c>
      <c r="I1255" s="27">
        <f t="shared" si="83"/>
        <v>41133.625</v>
      </c>
      <c r="J1255" s="29">
        <v>146.173</v>
      </c>
      <c r="K1255" s="27">
        <f>'Barometric Data'!D1259</f>
        <v>41133.625</v>
      </c>
      <c r="L1255" s="28">
        <f t="shared" si="86"/>
        <v>0</v>
      </c>
      <c r="M1255" s="29">
        <f>'Barometric Data'!E1258</f>
        <v>2.798</v>
      </c>
      <c r="N1255" s="29">
        <f t="shared" si="85"/>
        <v>143.375</v>
      </c>
      <c r="O1255" s="49">
        <f t="shared" si="84"/>
        <v>342.79146000000003</v>
      </c>
      <c r="P1255" s="49"/>
      <c r="Q1255" s="29">
        <v>17.373000000000001</v>
      </c>
      <c r="R1255" s="39" t="s">
        <v>41</v>
      </c>
      <c r="S1255" s="18"/>
    </row>
    <row r="1256" spans="7:19" x14ac:dyDescent="0.25">
      <c r="G1256" s="35">
        <v>41133</v>
      </c>
      <c r="H1256" s="36">
        <v>0.875</v>
      </c>
      <c r="I1256" s="27">
        <f t="shared" ref="I1256:I1319" si="87">G1256+H1256</f>
        <v>41133.875</v>
      </c>
      <c r="J1256" s="29">
        <v>146.14599999999999</v>
      </c>
      <c r="K1256" s="27">
        <f>'Barometric Data'!D1260</f>
        <v>41133.875</v>
      </c>
      <c r="L1256" s="28">
        <f t="shared" si="86"/>
        <v>0</v>
      </c>
      <c r="M1256" s="29">
        <f>'Barometric Data'!E1259</f>
        <v>2.7395</v>
      </c>
      <c r="N1256" s="29">
        <f t="shared" si="85"/>
        <v>143.40649999999999</v>
      </c>
      <c r="O1256" s="49">
        <f t="shared" si="84"/>
        <v>342.75996000000004</v>
      </c>
      <c r="P1256" s="49"/>
      <c r="Q1256" s="29">
        <v>17.372</v>
      </c>
      <c r="R1256" s="39" t="s">
        <v>41</v>
      </c>
      <c r="S1256" s="18"/>
    </row>
    <row r="1257" spans="7:19" x14ac:dyDescent="0.25">
      <c r="G1257" s="35">
        <v>41134</v>
      </c>
      <c r="H1257" s="36">
        <v>0.125</v>
      </c>
      <c r="I1257" s="27">
        <f t="shared" si="87"/>
        <v>41134.125</v>
      </c>
      <c r="J1257" s="29">
        <v>146.17500000000001</v>
      </c>
      <c r="K1257" s="27">
        <f>'Barometric Data'!D1261</f>
        <v>41134.125</v>
      </c>
      <c r="L1257" s="28">
        <f t="shared" si="86"/>
        <v>0</v>
      </c>
      <c r="M1257" s="29">
        <f>'Barometric Data'!E1260</f>
        <v>2.6741000000000001</v>
      </c>
      <c r="N1257" s="29">
        <f t="shared" si="85"/>
        <v>143.5009</v>
      </c>
      <c r="O1257" s="49">
        <f t="shared" si="84"/>
        <v>342.66556000000003</v>
      </c>
      <c r="P1257" s="49"/>
      <c r="Q1257" s="29">
        <v>17.378</v>
      </c>
      <c r="R1257" s="39" t="s">
        <v>41</v>
      </c>
      <c r="S1257" s="18"/>
    </row>
    <row r="1258" spans="7:19" x14ac:dyDescent="0.25">
      <c r="G1258" s="35">
        <v>41134</v>
      </c>
      <c r="H1258" s="36">
        <v>0.375</v>
      </c>
      <c r="I1258" s="27">
        <f t="shared" si="87"/>
        <v>41134.375</v>
      </c>
      <c r="J1258" s="29">
        <v>146.18299999999999</v>
      </c>
      <c r="K1258" s="27">
        <f>'Barometric Data'!D1262</f>
        <v>41134.375</v>
      </c>
      <c r="L1258" s="28">
        <f t="shared" si="86"/>
        <v>0</v>
      </c>
      <c r="M1258" s="29">
        <f>'Barometric Data'!E1261</f>
        <v>2.7025999999999999</v>
      </c>
      <c r="N1258" s="29">
        <f t="shared" si="85"/>
        <v>143.4804</v>
      </c>
      <c r="O1258" s="49">
        <f t="shared" si="84"/>
        <v>342.68606</v>
      </c>
      <c r="P1258" s="49"/>
      <c r="Q1258" s="29">
        <v>17.376000000000001</v>
      </c>
      <c r="R1258" s="39" t="s">
        <v>41</v>
      </c>
      <c r="S1258" s="18"/>
    </row>
    <row r="1259" spans="7:19" x14ac:dyDescent="0.25">
      <c r="G1259" s="35">
        <v>41134</v>
      </c>
      <c r="H1259" s="36">
        <v>0.625</v>
      </c>
      <c r="I1259" s="27">
        <f t="shared" si="87"/>
        <v>41134.625</v>
      </c>
      <c r="J1259" s="29">
        <v>146.16499999999999</v>
      </c>
      <c r="K1259" s="27">
        <f>'Barometric Data'!D1263</f>
        <v>41134.625</v>
      </c>
      <c r="L1259" s="28">
        <f t="shared" si="86"/>
        <v>0</v>
      </c>
      <c r="M1259" s="29">
        <f>'Barometric Data'!E1262</f>
        <v>2.7667999999999999</v>
      </c>
      <c r="N1259" s="29">
        <f t="shared" si="85"/>
        <v>143.3982</v>
      </c>
      <c r="O1259" s="49">
        <f t="shared" si="84"/>
        <v>342.76826000000005</v>
      </c>
      <c r="P1259" s="49"/>
      <c r="Q1259" s="29">
        <v>17.385000000000002</v>
      </c>
      <c r="R1259" s="39" t="s">
        <v>41</v>
      </c>
      <c r="S1259" s="18"/>
    </row>
    <row r="1260" spans="7:19" x14ac:dyDescent="0.25">
      <c r="G1260" s="35">
        <v>41134</v>
      </c>
      <c r="H1260" s="36">
        <v>0.875</v>
      </c>
      <c r="I1260" s="27">
        <f t="shared" si="87"/>
        <v>41134.875</v>
      </c>
      <c r="J1260" s="29">
        <v>146.143</v>
      </c>
      <c r="K1260" s="27">
        <f>'Barometric Data'!D1264</f>
        <v>41134.875</v>
      </c>
      <c r="L1260" s="28">
        <f t="shared" si="86"/>
        <v>0</v>
      </c>
      <c r="M1260" s="29">
        <f>'Barometric Data'!E1263</f>
        <v>2.7235999999999998</v>
      </c>
      <c r="N1260" s="29">
        <f t="shared" si="85"/>
        <v>143.4194</v>
      </c>
      <c r="O1260" s="49">
        <f t="shared" si="84"/>
        <v>342.74706000000003</v>
      </c>
      <c r="P1260" s="49"/>
      <c r="Q1260" s="29">
        <v>17.38</v>
      </c>
      <c r="R1260" s="39" t="s">
        <v>41</v>
      </c>
      <c r="S1260" s="18"/>
    </row>
    <row r="1261" spans="7:19" x14ac:dyDescent="0.25">
      <c r="G1261" s="35">
        <v>41135</v>
      </c>
      <c r="H1261" s="36">
        <v>0.125</v>
      </c>
      <c r="I1261" s="27">
        <f t="shared" si="87"/>
        <v>41135.125</v>
      </c>
      <c r="J1261" s="29">
        <v>146.167</v>
      </c>
      <c r="K1261" s="27">
        <f>'Barometric Data'!D1265</f>
        <v>41135.125</v>
      </c>
      <c r="L1261" s="28">
        <f t="shared" si="86"/>
        <v>0</v>
      </c>
      <c r="M1261" s="29">
        <f>'Barometric Data'!E1264</f>
        <v>2.6688999999999998</v>
      </c>
      <c r="N1261" s="29">
        <f t="shared" si="85"/>
        <v>143.49809999999999</v>
      </c>
      <c r="O1261" s="49">
        <f t="shared" si="84"/>
        <v>342.66836000000001</v>
      </c>
      <c r="P1261" s="49"/>
      <c r="Q1261" s="29">
        <v>17.384</v>
      </c>
      <c r="R1261" s="39" t="s">
        <v>41</v>
      </c>
      <c r="S1261" s="18"/>
    </row>
    <row r="1262" spans="7:19" x14ac:dyDescent="0.25">
      <c r="G1262" s="35">
        <v>41135</v>
      </c>
      <c r="H1262" s="36">
        <v>0.375</v>
      </c>
      <c r="I1262" s="27">
        <f t="shared" si="87"/>
        <v>41135.375</v>
      </c>
      <c r="J1262" s="29">
        <v>146.173</v>
      </c>
      <c r="K1262" s="27">
        <f>'Barometric Data'!D1266</f>
        <v>41135.375</v>
      </c>
      <c r="L1262" s="28">
        <f t="shared" si="86"/>
        <v>0</v>
      </c>
      <c r="M1262" s="29">
        <f>'Barometric Data'!E1265</f>
        <v>2.7018</v>
      </c>
      <c r="N1262" s="29">
        <f t="shared" si="85"/>
        <v>143.47120000000001</v>
      </c>
      <c r="O1262" s="49">
        <f t="shared" si="84"/>
        <v>342.69526000000002</v>
      </c>
      <c r="P1262" s="49"/>
      <c r="Q1262" s="29">
        <v>17.381</v>
      </c>
      <c r="R1262" s="39" t="s">
        <v>41</v>
      </c>
      <c r="S1262" s="18"/>
    </row>
    <row r="1263" spans="7:19" x14ac:dyDescent="0.25">
      <c r="G1263" s="35">
        <v>41135</v>
      </c>
      <c r="H1263" s="36">
        <v>0.625</v>
      </c>
      <c r="I1263" s="27">
        <f t="shared" si="87"/>
        <v>41135.625</v>
      </c>
      <c r="J1263" s="29">
        <v>146.11799999999999</v>
      </c>
      <c r="K1263" s="27">
        <f>'Barometric Data'!D1267</f>
        <v>41135.625</v>
      </c>
      <c r="L1263" s="28">
        <f t="shared" si="86"/>
        <v>0</v>
      </c>
      <c r="M1263" s="29">
        <f>'Barometric Data'!E1266</f>
        <v>2.7378</v>
      </c>
      <c r="N1263" s="29">
        <f t="shared" si="85"/>
        <v>143.3802</v>
      </c>
      <c r="O1263" s="49">
        <f t="shared" si="84"/>
        <v>342.78626000000003</v>
      </c>
      <c r="P1263" s="49"/>
      <c r="Q1263" s="29">
        <v>17.388999999999999</v>
      </c>
      <c r="R1263" s="39" t="s">
        <v>41</v>
      </c>
      <c r="S1263" s="18"/>
    </row>
    <row r="1264" spans="7:19" x14ac:dyDescent="0.25">
      <c r="G1264" s="35">
        <v>41135</v>
      </c>
      <c r="H1264" s="36">
        <v>0.875</v>
      </c>
      <c r="I1264" s="27">
        <f t="shared" si="87"/>
        <v>41135.875</v>
      </c>
      <c r="J1264" s="29">
        <v>146.089</v>
      </c>
      <c r="K1264" s="27">
        <f>'Barometric Data'!D1268</f>
        <v>41135.875</v>
      </c>
      <c r="L1264" s="28">
        <f t="shared" si="86"/>
        <v>0</v>
      </c>
      <c r="M1264" s="29">
        <f>'Barometric Data'!E1267</f>
        <v>2.6642999999999999</v>
      </c>
      <c r="N1264" s="29">
        <f t="shared" si="85"/>
        <v>143.4247</v>
      </c>
      <c r="O1264" s="49">
        <f t="shared" si="84"/>
        <v>342.74176</v>
      </c>
      <c r="P1264" s="49"/>
      <c r="Q1264" s="29">
        <v>17.376999999999999</v>
      </c>
      <c r="R1264" s="39" t="s">
        <v>41</v>
      </c>
      <c r="S1264" s="18"/>
    </row>
    <row r="1265" spans="7:19" x14ac:dyDescent="0.25">
      <c r="G1265" s="35">
        <v>41136</v>
      </c>
      <c r="H1265" s="36">
        <v>0.125</v>
      </c>
      <c r="I1265" s="27">
        <f t="shared" si="87"/>
        <v>41136.125</v>
      </c>
      <c r="J1265" s="29">
        <v>146.113</v>
      </c>
      <c r="K1265" s="27">
        <f>'Barometric Data'!D1269</f>
        <v>41136.125</v>
      </c>
      <c r="L1265" s="28">
        <f t="shared" si="86"/>
        <v>0</v>
      </c>
      <c r="M1265" s="29">
        <f>'Barometric Data'!E1268</f>
        <v>2.5720999999999998</v>
      </c>
      <c r="N1265" s="29">
        <f t="shared" si="85"/>
        <v>143.54089999999999</v>
      </c>
      <c r="O1265" s="49">
        <f t="shared" si="84"/>
        <v>342.62556000000006</v>
      </c>
      <c r="P1265" s="49"/>
      <c r="Q1265" s="29">
        <v>17.381</v>
      </c>
      <c r="R1265" s="39" t="s">
        <v>41</v>
      </c>
      <c r="S1265" s="18"/>
    </row>
    <row r="1266" spans="7:19" x14ac:dyDescent="0.25">
      <c r="G1266" s="35">
        <v>41136</v>
      </c>
      <c r="H1266" s="36">
        <v>0.375</v>
      </c>
      <c r="I1266" s="27">
        <f t="shared" si="87"/>
        <v>41136.375</v>
      </c>
      <c r="J1266" s="29">
        <v>146.126</v>
      </c>
      <c r="K1266" s="27">
        <f>'Barometric Data'!D1270</f>
        <v>41136.375</v>
      </c>
      <c r="L1266" s="28">
        <f t="shared" si="86"/>
        <v>0</v>
      </c>
      <c r="M1266" s="29">
        <f>'Barometric Data'!E1269</f>
        <v>2.6076999999999999</v>
      </c>
      <c r="N1266" s="29">
        <f t="shared" si="85"/>
        <v>143.51830000000001</v>
      </c>
      <c r="O1266" s="49">
        <f t="shared" si="84"/>
        <v>342.64816000000002</v>
      </c>
      <c r="P1266" s="49"/>
      <c r="Q1266" s="29">
        <v>17.381</v>
      </c>
      <c r="R1266" s="39" t="s">
        <v>41</v>
      </c>
      <c r="S1266" s="18"/>
    </row>
    <row r="1267" spans="7:19" x14ac:dyDescent="0.25">
      <c r="G1267" s="35">
        <v>41136</v>
      </c>
      <c r="H1267" s="36">
        <v>0.625</v>
      </c>
      <c r="I1267" s="27">
        <f t="shared" si="87"/>
        <v>41136.625</v>
      </c>
      <c r="J1267" s="29">
        <v>146.12200000000001</v>
      </c>
      <c r="K1267" s="27">
        <f>'Barometric Data'!D1271</f>
        <v>41136.625</v>
      </c>
      <c r="L1267" s="28">
        <f t="shared" si="86"/>
        <v>0</v>
      </c>
      <c r="M1267" s="29">
        <f>'Barometric Data'!E1270</f>
        <v>2.67</v>
      </c>
      <c r="N1267" s="29">
        <f t="shared" si="85"/>
        <v>143.45200000000003</v>
      </c>
      <c r="O1267" s="49">
        <f t="shared" si="84"/>
        <v>342.71446000000003</v>
      </c>
      <c r="P1267" s="49"/>
      <c r="Q1267" s="29">
        <v>17.381</v>
      </c>
      <c r="R1267" s="39" t="s">
        <v>41</v>
      </c>
      <c r="S1267" s="18"/>
    </row>
    <row r="1268" spans="7:19" x14ac:dyDescent="0.25">
      <c r="G1268" s="35">
        <v>41136</v>
      </c>
      <c r="H1268" s="36">
        <v>0.875</v>
      </c>
      <c r="I1268" s="27">
        <f t="shared" si="87"/>
        <v>41136.875</v>
      </c>
      <c r="J1268" s="29">
        <v>146.10300000000001</v>
      </c>
      <c r="K1268" s="27">
        <f>'Barometric Data'!D1272</f>
        <v>41136.875</v>
      </c>
      <c r="L1268" s="28">
        <f t="shared" si="86"/>
        <v>0</v>
      </c>
      <c r="M1268" s="29">
        <f>'Barometric Data'!E1271</f>
        <v>2.6513</v>
      </c>
      <c r="N1268" s="29">
        <f t="shared" si="85"/>
        <v>143.45170000000002</v>
      </c>
      <c r="O1268" s="49">
        <f t="shared" si="84"/>
        <v>342.71476000000001</v>
      </c>
      <c r="P1268" s="49"/>
      <c r="Q1268" s="29">
        <v>17.373000000000001</v>
      </c>
      <c r="R1268" s="39" t="s">
        <v>41</v>
      </c>
      <c r="S1268" s="18"/>
    </row>
    <row r="1269" spans="7:19" x14ac:dyDescent="0.25">
      <c r="G1269" s="35">
        <v>41137</v>
      </c>
      <c r="H1269" s="36">
        <v>0.125</v>
      </c>
      <c r="I1269" s="27">
        <f t="shared" si="87"/>
        <v>41137.125</v>
      </c>
      <c r="J1269" s="29">
        <v>146.15299999999999</v>
      </c>
      <c r="K1269" s="27">
        <f>'Barometric Data'!D1273</f>
        <v>41137.125</v>
      </c>
      <c r="L1269" s="28">
        <f t="shared" si="86"/>
        <v>0</v>
      </c>
      <c r="M1269" s="29">
        <f>'Barometric Data'!E1272</f>
        <v>2.6067</v>
      </c>
      <c r="N1269" s="29">
        <f t="shared" si="85"/>
        <v>143.5463</v>
      </c>
      <c r="O1269" s="49">
        <f t="shared" si="84"/>
        <v>342.62016000000006</v>
      </c>
      <c r="P1269" s="49"/>
      <c r="Q1269" s="29">
        <v>17.39</v>
      </c>
      <c r="R1269" s="39" t="s">
        <v>41</v>
      </c>
      <c r="S1269" s="18"/>
    </row>
    <row r="1270" spans="7:19" x14ac:dyDescent="0.25">
      <c r="G1270" s="35">
        <v>41137</v>
      </c>
      <c r="H1270" s="36">
        <v>0.375</v>
      </c>
      <c r="I1270" s="27">
        <f t="shared" si="87"/>
        <v>41137.375</v>
      </c>
      <c r="J1270" s="29">
        <v>146.20699999999999</v>
      </c>
      <c r="K1270" s="27">
        <f>'Barometric Data'!D1274</f>
        <v>41137.375</v>
      </c>
      <c r="L1270" s="28">
        <f t="shared" si="86"/>
        <v>0</v>
      </c>
      <c r="M1270" s="29">
        <f>'Barometric Data'!E1273</f>
        <v>2.6903999999999999</v>
      </c>
      <c r="N1270" s="29">
        <f t="shared" si="85"/>
        <v>143.51659999999998</v>
      </c>
      <c r="O1270" s="49">
        <f t="shared" si="84"/>
        <v>342.64986000000005</v>
      </c>
      <c r="P1270" s="49"/>
      <c r="Q1270" s="29">
        <v>17.375</v>
      </c>
      <c r="R1270" s="39" t="s">
        <v>41</v>
      </c>
      <c r="S1270" s="18"/>
    </row>
    <row r="1271" spans="7:19" x14ac:dyDescent="0.25">
      <c r="G1271" s="35">
        <v>41137</v>
      </c>
      <c r="H1271" s="36">
        <v>0.625</v>
      </c>
      <c r="I1271" s="27">
        <f t="shared" si="87"/>
        <v>41137.625</v>
      </c>
      <c r="J1271" s="29">
        <v>146.16399999999999</v>
      </c>
      <c r="K1271" s="27">
        <f>'Barometric Data'!D1275</f>
        <v>41137.625</v>
      </c>
      <c r="L1271" s="28">
        <f t="shared" si="86"/>
        <v>0</v>
      </c>
      <c r="M1271" s="29">
        <f>'Barometric Data'!E1274</f>
        <v>2.7818999999999998</v>
      </c>
      <c r="N1271" s="29">
        <f t="shared" si="85"/>
        <v>143.38209999999998</v>
      </c>
      <c r="O1271" s="49">
        <f t="shared" si="84"/>
        <v>342.78436000000005</v>
      </c>
      <c r="P1271" s="49"/>
      <c r="Q1271" s="29">
        <v>17.38</v>
      </c>
      <c r="R1271" s="39" t="s">
        <v>41</v>
      </c>
      <c r="S1271" s="18"/>
    </row>
    <row r="1272" spans="7:19" x14ac:dyDescent="0.25">
      <c r="G1272" s="35">
        <v>41137</v>
      </c>
      <c r="H1272" s="36">
        <v>0.875</v>
      </c>
      <c r="I1272" s="27">
        <f t="shared" si="87"/>
        <v>41137.875</v>
      </c>
      <c r="J1272" s="29">
        <v>146.17599999999999</v>
      </c>
      <c r="K1272" s="27">
        <f>'Barometric Data'!D1276</f>
        <v>41137.875</v>
      </c>
      <c r="L1272" s="28">
        <f t="shared" si="86"/>
        <v>0</v>
      </c>
      <c r="M1272" s="29">
        <f>'Barometric Data'!E1275</f>
        <v>2.7463000000000002</v>
      </c>
      <c r="N1272" s="29">
        <f t="shared" si="85"/>
        <v>143.4297</v>
      </c>
      <c r="O1272" s="49">
        <f t="shared" si="84"/>
        <v>342.73676</v>
      </c>
      <c r="P1272" s="49"/>
      <c r="Q1272" s="29">
        <v>17.384</v>
      </c>
      <c r="R1272" s="39" t="s">
        <v>41</v>
      </c>
      <c r="S1272" s="18"/>
    </row>
    <row r="1273" spans="7:19" x14ac:dyDescent="0.25">
      <c r="G1273" s="35">
        <v>41138</v>
      </c>
      <c r="H1273" s="36">
        <v>0.125</v>
      </c>
      <c r="I1273" s="27">
        <f t="shared" si="87"/>
        <v>41138.125</v>
      </c>
      <c r="J1273" s="29">
        <v>146.197</v>
      </c>
      <c r="K1273" s="27">
        <f>'Barometric Data'!D1277</f>
        <v>41138.125</v>
      </c>
      <c r="L1273" s="28">
        <f t="shared" si="86"/>
        <v>0</v>
      </c>
      <c r="M1273" s="29">
        <f>'Barometric Data'!E1276</f>
        <v>2.714</v>
      </c>
      <c r="N1273" s="29">
        <f t="shared" si="85"/>
        <v>143.483</v>
      </c>
      <c r="O1273" s="49">
        <f t="shared" si="84"/>
        <v>342.68346000000003</v>
      </c>
      <c r="P1273" s="49"/>
      <c r="Q1273" s="29">
        <v>17.369</v>
      </c>
      <c r="R1273" s="39" t="s">
        <v>41</v>
      </c>
      <c r="S1273" s="18"/>
    </row>
    <row r="1274" spans="7:19" x14ac:dyDescent="0.25">
      <c r="G1274" s="35">
        <v>41138</v>
      </c>
      <c r="H1274" s="36">
        <v>0.375</v>
      </c>
      <c r="I1274" s="27">
        <f t="shared" si="87"/>
        <v>41138.375</v>
      </c>
      <c r="J1274" s="29">
        <v>146.24299999999999</v>
      </c>
      <c r="K1274" s="27">
        <f>'Barometric Data'!D1278</f>
        <v>41138.375</v>
      </c>
      <c r="L1274" s="28">
        <f t="shared" si="86"/>
        <v>0</v>
      </c>
      <c r="M1274" s="29">
        <f>'Barometric Data'!E1277</f>
        <v>2.7654000000000001</v>
      </c>
      <c r="N1274" s="29">
        <f t="shared" si="85"/>
        <v>143.4776</v>
      </c>
      <c r="O1274" s="49">
        <f t="shared" si="84"/>
        <v>342.68886000000003</v>
      </c>
      <c r="P1274" s="49"/>
      <c r="Q1274" s="29">
        <v>17.370999999999999</v>
      </c>
      <c r="R1274" s="39" t="s">
        <v>41</v>
      </c>
      <c r="S1274" s="18"/>
    </row>
    <row r="1275" spans="7:19" x14ac:dyDescent="0.25">
      <c r="G1275" s="35">
        <v>41138</v>
      </c>
      <c r="H1275" s="36">
        <v>0.625</v>
      </c>
      <c r="I1275" s="27">
        <f t="shared" si="87"/>
        <v>41138.625</v>
      </c>
      <c r="J1275" s="29">
        <v>146.18</v>
      </c>
      <c r="K1275" s="27">
        <f>'Barometric Data'!D1279</f>
        <v>41138.625</v>
      </c>
      <c r="L1275" s="28">
        <f t="shared" si="86"/>
        <v>0</v>
      </c>
      <c r="M1275" s="29">
        <f>'Barometric Data'!E1278</f>
        <v>2.8254000000000001</v>
      </c>
      <c r="N1275" s="29">
        <f t="shared" si="85"/>
        <v>143.3546</v>
      </c>
      <c r="O1275" s="49">
        <f t="shared" si="84"/>
        <v>342.81186000000002</v>
      </c>
      <c r="P1275" s="49"/>
      <c r="Q1275" s="29">
        <v>17.37</v>
      </c>
      <c r="R1275" s="39" t="s">
        <v>41</v>
      </c>
      <c r="S1275" s="18"/>
    </row>
    <row r="1276" spans="7:19" x14ac:dyDescent="0.25">
      <c r="G1276" s="35">
        <v>41138</v>
      </c>
      <c r="H1276" s="36">
        <v>0.875</v>
      </c>
      <c r="I1276" s="27">
        <f t="shared" si="87"/>
        <v>41138.875</v>
      </c>
      <c r="J1276" s="29">
        <v>146.17400000000001</v>
      </c>
      <c r="K1276" s="27">
        <f>'Barometric Data'!D1280</f>
        <v>41138.875</v>
      </c>
      <c r="L1276" s="28">
        <f t="shared" si="86"/>
        <v>0</v>
      </c>
      <c r="M1276" s="29">
        <f>'Barometric Data'!E1279</f>
        <v>2.7894999999999999</v>
      </c>
      <c r="N1276" s="29">
        <f t="shared" si="85"/>
        <v>143.3845</v>
      </c>
      <c r="O1276" s="49">
        <f t="shared" si="84"/>
        <v>342.78196000000003</v>
      </c>
      <c r="P1276" s="49"/>
      <c r="Q1276" s="29">
        <v>17.382000000000001</v>
      </c>
      <c r="R1276" s="39" t="s">
        <v>41</v>
      </c>
      <c r="S1276" s="18"/>
    </row>
    <row r="1277" spans="7:19" x14ac:dyDescent="0.25">
      <c r="G1277" s="35">
        <v>41139</v>
      </c>
      <c r="H1277" s="36">
        <v>0.125</v>
      </c>
      <c r="I1277" s="27">
        <f t="shared" si="87"/>
        <v>41139.125</v>
      </c>
      <c r="J1277" s="29">
        <v>146.15299999999999</v>
      </c>
      <c r="K1277" s="27">
        <f>'Barometric Data'!D1281</f>
        <v>41139.125</v>
      </c>
      <c r="L1277" s="28">
        <f t="shared" si="86"/>
        <v>0</v>
      </c>
      <c r="M1277" s="29">
        <f>'Barometric Data'!E1280</f>
        <v>2.7143999999999999</v>
      </c>
      <c r="N1277" s="29">
        <f t="shared" si="85"/>
        <v>143.43859999999998</v>
      </c>
      <c r="O1277" s="49">
        <f t="shared" si="84"/>
        <v>342.72786000000008</v>
      </c>
      <c r="P1277" s="49"/>
      <c r="Q1277" s="29">
        <v>17.379000000000001</v>
      </c>
      <c r="R1277" s="39" t="s">
        <v>41</v>
      </c>
      <c r="S1277" s="18"/>
    </row>
    <row r="1278" spans="7:19" x14ac:dyDescent="0.25">
      <c r="G1278" s="35">
        <v>41139</v>
      </c>
      <c r="H1278" s="36">
        <v>0.375</v>
      </c>
      <c r="I1278" s="27">
        <f t="shared" si="87"/>
        <v>41139.375</v>
      </c>
      <c r="J1278" s="29">
        <v>146.22200000000001</v>
      </c>
      <c r="K1278" s="27">
        <f>'Barometric Data'!D1282</f>
        <v>41139.375</v>
      </c>
      <c r="L1278" s="28">
        <f t="shared" si="86"/>
        <v>0</v>
      </c>
      <c r="M1278" s="29">
        <f>'Barometric Data'!E1281</f>
        <v>2.7254999999999998</v>
      </c>
      <c r="N1278" s="29">
        <f t="shared" si="85"/>
        <v>143.4965</v>
      </c>
      <c r="O1278" s="49">
        <f t="shared" si="84"/>
        <v>342.66996000000006</v>
      </c>
      <c r="P1278" s="49"/>
      <c r="Q1278" s="29">
        <v>17.385000000000002</v>
      </c>
      <c r="R1278" s="39" t="s">
        <v>41</v>
      </c>
      <c r="S1278" s="18"/>
    </row>
    <row r="1279" spans="7:19" x14ac:dyDescent="0.25">
      <c r="G1279" s="35">
        <v>41139</v>
      </c>
      <c r="H1279" s="36">
        <v>0.625</v>
      </c>
      <c r="I1279" s="27">
        <f t="shared" si="87"/>
        <v>41139.625</v>
      </c>
      <c r="J1279" s="29">
        <v>146.12799999999999</v>
      </c>
      <c r="K1279" s="27">
        <f>'Barometric Data'!D1283</f>
        <v>41139.625</v>
      </c>
      <c r="L1279" s="28">
        <f t="shared" si="86"/>
        <v>0</v>
      </c>
      <c r="M1279" s="29">
        <f>'Barometric Data'!E1282</f>
        <v>2.7909000000000002</v>
      </c>
      <c r="N1279" s="29">
        <f t="shared" si="85"/>
        <v>143.33709999999999</v>
      </c>
      <c r="O1279" s="49">
        <f t="shared" si="84"/>
        <v>342.82936000000007</v>
      </c>
      <c r="P1279" s="49"/>
      <c r="Q1279" s="29">
        <v>17.385000000000002</v>
      </c>
      <c r="R1279" s="39" t="s">
        <v>41</v>
      </c>
      <c r="S1279" s="18"/>
    </row>
    <row r="1280" spans="7:19" x14ac:dyDescent="0.25">
      <c r="G1280" s="35">
        <v>41139</v>
      </c>
      <c r="H1280" s="36">
        <v>0.875</v>
      </c>
      <c r="I1280" s="27">
        <f t="shared" si="87"/>
        <v>41139.875</v>
      </c>
      <c r="J1280" s="29">
        <v>146.155</v>
      </c>
      <c r="K1280" s="27">
        <f>'Barometric Data'!D1284</f>
        <v>41139.875</v>
      </c>
      <c r="L1280" s="28">
        <f t="shared" si="86"/>
        <v>0</v>
      </c>
      <c r="M1280" s="29">
        <f>'Barometric Data'!E1283</f>
        <v>2.7181000000000002</v>
      </c>
      <c r="N1280" s="29">
        <f t="shared" si="85"/>
        <v>143.43690000000001</v>
      </c>
      <c r="O1280" s="49">
        <f t="shared" si="84"/>
        <v>342.72955999999999</v>
      </c>
      <c r="P1280" s="49"/>
      <c r="Q1280" s="29">
        <v>17.379000000000001</v>
      </c>
      <c r="R1280" s="39" t="s">
        <v>41</v>
      </c>
      <c r="S1280" s="18"/>
    </row>
    <row r="1281" spans="7:19" x14ac:dyDescent="0.25">
      <c r="G1281" s="35">
        <v>41140</v>
      </c>
      <c r="H1281" s="36">
        <v>0.125</v>
      </c>
      <c r="I1281" s="27">
        <f t="shared" si="87"/>
        <v>41140.125</v>
      </c>
      <c r="J1281" s="29">
        <v>146.14599999999999</v>
      </c>
      <c r="K1281" s="27">
        <f>'Barometric Data'!D1285</f>
        <v>41140.125</v>
      </c>
      <c r="L1281" s="28">
        <f t="shared" si="86"/>
        <v>0</v>
      </c>
      <c r="M1281" s="29">
        <f>'Barometric Data'!E1284</f>
        <v>2.6888999999999998</v>
      </c>
      <c r="N1281" s="29">
        <f t="shared" si="85"/>
        <v>143.4571</v>
      </c>
      <c r="O1281" s="49">
        <f t="shared" si="84"/>
        <v>342.70936000000006</v>
      </c>
      <c r="P1281" s="49"/>
      <c r="Q1281" s="29">
        <v>17.393000000000001</v>
      </c>
      <c r="R1281" s="39" t="s">
        <v>41</v>
      </c>
      <c r="S1281" s="18"/>
    </row>
    <row r="1282" spans="7:19" x14ac:dyDescent="0.25">
      <c r="G1282" s="35">
        <v>41140</v>
      </c>
      <c r="H1282" s="36">
        <v>0.375</v>
      </c>
      <c r="I1282" s="27">
        <f t="shared" si="87"/>
        <v>41140.375</v>
      </c>
      <c r="J1282" s="29">
        <v>146.18</v>
      </c>
      <c r="K1282" s="27">
        <f>'Barometric Data'!D1286</f>
        <v>41140.375</v>
      </c>
      <c r="L1282" s="28">
        <f t="shared" si="86"/>
        <v>0</v>
      </c>
      <c r="M1282" s="29">
        <f>'Barometric Data'!E1285</f>
        <v>2.7132999999999998</v>
      </c>
      <c r="N1282" s="29">
        <f t="shared" si="85"/>
        <v>143.4667</v>
      </c>
      <c r="O1282" s="49">
        <f t="shared" si="84"/>
        <v>342.69976000000003</v>
      </c>
      <c r="P1282" s="49"/>
      <c r="Q1282" s="29">
        <v>17.379000000000001</v>
      </c>
      <c r="R1282" s="39" t="s">
        <v>41</v>
      </c>
      <c r="S1282" s="18"/>
    </row>
    <row r="1283" spans="7:19" x14ac:dyDescent="0.25">
      <c r="G1283" s="35">
        <v>41140</v>
      </c>
      <c r="H1283" s="36">
        <v>0.625</v>
      </c>
      <c r="I1283" s="27">
        <f t="shared" si="87"/>
        <v>41140.625</v>
      </c>
      <c r="J1283" s="29">
        <v>146.16499999999999</v>
      </c>
      <c r="K1283" s="27">
        <f>'Barometric Data'!D1287</f>
        <v>41140.625</v>
      </c>
      <c r="L1283" s="28">
        <f t="shared" si="86"/>
        <v>0</v>
      </c>
      <c r="M1283" s="29">
        <f>'Barometric Data'!E1286</f>
        <v>2.7239</v>
      </c>
      <c r="N1283" s="29">
        <f t="shared" si="85"/>
        <v>143.44110000000001</v>
      </c>
      <c r="O1283" s="49">
        <f t="shared" si="84"/>
        <v>342.72536000000002</v>
      </c>
      <c r="P1283" s="49"/>
      <c r="Q1283" s="29">
        <v>17.376999999999999</v>
      </c>
      <c r="R1283" s="39" t="s">
        <v>41</v>
      </c>
      <c r="S1283" s="18"/>
    </row>
    <row r="1284" spans="7:19" x14ac:dyDescent="0.25">
      <c r="G1284" s="35">
        <v>41140</v>
      </c>
      <c r="H1284" s="36">
        <v>0.875</v>
      </c>
      <c r="I1284" s="27">
        <f t="shared" si="87"/>
        <v>41140.875</v>
      </c>
      <c r="J1284" s="29">
        <v>146.18100000000001</v>
      </c>
      <c r="K1284" s="27">
        <f>'Barometric Data'!D1288</f>
        <v>41140.875</v>
      </c>
      <c r="L1284" s="28">
        <f t="shared" si="86"/>
        <v>0</v>
      </c>
      <c r="M1284" s="29">
        <f>'Barometric Data'!E1287</f>
        <v>2.7637999999999998</v>
      </c>
      <c r="N1284" s="29">
        <f t="shared" si="85"/>
        <v>143.41720000000001</v>
      </c>
      <c r="O1284" s="49">
        <f t="shared" ref="O1284:O1327" si="88">AVERAGE($D$5:$D$9)-N1284</f>
        <v>342.74926000000005</v>
      </c>
      <c r="P1284" s="49"/>
      <c r="Q1284" s="29">
        <v>17.385000000000002</v>
      </c>
      <c r="R1284" s="39" t="s">
        <v>41</v>
      </c>
      <c r="S1284" s="18"/>
    </row>
    <row r="1285" spans="7:19" x14ac:dyDescent="0.25">
      <c r="G1285" s="35">
        <v>41141</v>
      </c>
      <c r="H1285" s="36">
        <v>0.125</v>
      </c>
      <c r="I1285" s="27">
        <f t="shared" si="87"/>
        <v>41141.125</v>
      </c>
      <c r="J1285" s="29">
        <v>146.15</v>
      </c>
      <c r="K1285" s="27">
        <f>'Barometric Data'!D1289</f>
        <v>41141.125</v>
      </c>
      <c r="L1285" s="28">
        <f t="shared" si="86"/>
        <v>0</v>
      </c>
      <c r="M1285" s="29">
        <f>'Barometric Data'!E1288</f>
        <v>2.7448000000000001</v>
      </c>
      <c r="N1285" s="29">
        <f t="shared" si="85"/>
        <v>143.40520000000001</v>
      </c>
      <c r="O1285" s="49">
        <f t="shared" si="88"/>
        <v>342.76125999999999</v>
      </c>
      <c r="P1285" s="49"/>
      <c r="Q1285" s="29">
        <v>17.372</v>
      </c>
      <c r="R1285" s="39" t="s">
        <v>41</v>
      </c>
      <c r="S1285" s="18"/>
    </row>
    <row r="1286" spans="7:19" x14ac:dyDescent="0.25">
      <c r="G1286" s="35">
        <v>41141</v>
      </c>
      <c r="H1286" s="36">
        <v>0.375</v>
      </c>
      <c r="I1286" s="27">
        <f t="shared" si="87"/>
        <v>41141.375</v>
      </c>
      <c r="J1286" s="29">
        <v>146.21</v>
      </c>
      <c r="K1286" s="27">
        <f>'Barometric Data'!D1290</f>
        <v>41141.375</v>
      </c>
      <c r="L1286" s="28">
        <f t="shared" si="86"/>
        <v>0</v>
      </c>
      <c r="M1286" s="29">
        <f>'Barometric Data'!E1289</f>
        <v>2.7465999999999999</v>
      </c>
      <c r="N1286" s="29">
        <f t="shared" si="85"/>
        <v>143.46340000000001</v>
      </c>
      <c r="O1286" s="49">
        <f t="shared" si="88"/>
        <v>342.70306000000005</v>
      </c>
      <c r="P1286" s="49"/>
      <c r="Q1286" s="29">
        <v>17.379000000000001</v>
      </c>
      <c r="R1286" s="39" t="s">
        <v>41</v>
      </c>
      <c r="S1286" s="18"/>
    </row>
    <row r="1287" spans="7:19" x14ac:dyDescent="0.25">
      <c r="G1287" s="35">
        <v>41141</v>
      </c>
      <c r="H1287" s="36">
        <v>0.625</v>
      </c>
      <c r="I1287" s="27">
        <f t="shared" si="87"/>
        <v>41141.625</v>
      </c>
      <c r="J1287" s="29">
        <v>146.15799999999999</v>
      </c>
      <c r="K1287" s="27">
        <f>'Barometric Data'!D1291</f>
        <v>41141.625</v>
      </c>
      <c r="L1287" s="28">
        <f t="shared" si="86"/>
        <v>0</v>
      </c>
      <c r="M1287" s="29">
        <f>'Barometric Data'!E1290</f>
        <v>2.7957000000000001</v>
      </c>
      <c r="N1287" s="29">
        <f t="shared" si="85"/>
        <v>143.36229999999998</v>
      </c>
      <c r="O1287" s="49">
        <f t="shared" si="88"/>
        <v>342.80416000000002</v>
      </c>
      <c r="P1287" s="49"/>
      <c r="Q1287" s="29">
        <v>17.379000000000001</v>
      </c>
      <c r="R1287" s="39" t="s">
        <v>41</v>
      </c>
      <c r="S1287" s="18"/>
    </row>
    <row r="1288" spans="7:19" x14ac:dyDescent="0.25">
      <c r="G1288" s="35">
        <v>41141</v>
      </c>
      <c r="H1288" s="36">
        <v>0.875</v>
      </c>
      <c r="I1288" s="27">
        <f t="shared" si="87"/>
        <v>41141.875</v>
      </c>
      <c r="J1288" s="29">
        <v>146.124</v>
      </c>
      <c r="K1288" s="27">
        <f>'Barometric Data'!D1292</f>
        <v>41141.875</v>
      </c>
      <c r="L1288" s="28">
        <f t="shared" si="86"/>
        <v>0</v>
      </c>
      <c r="M1288" s="29">
        <f>'Barometric Data'!E1291</f>
        <v>2.7469999999999999</v>
      </c>
      <c r="N1288" s="29">
        <f t="shared" si="85"/>
        <v>143.37700000000001</v>
      </c>
      <c r="O1288" s="49">
        <f t="shared" si="88"/>
        <v>342.78946000000002</v>
      </c>
      <c r="P1288" s="49"/>
      <c r="Q1288" s="29">
        <v>17.382999999999999</v>
      </c>
      <c r="R1288" s="39" t="s">
        <v>41</v>
      </c>
      <c r="S1288" s="18"/>
    </row>
    <row r="1289" spans="7:19" x14ac:dyDescent="0.25">
      <c r="G1289" s="35">
        <v>41142</v>
      </c>
      <c r="H1289" s="36">
        <v>0.125</v>
      </c>
      <c r="I1289" s="27">
        <f t="shared" si="87"/>
        <v>41142.125</v>
      </c>
      <c r="J1289" s="29">
        <v>146.10499999999999</v>
      </c>
      <c r="K1289" s="27">
        <f>'Barometric Data'!D1293</f>
        <v>41142.125</v>
      </c>
      <c r="L1289" s="28">
        <f t="shared" si="86"/>
        <v>0</v>
      </c>
      <c r="M1289" s="29">
        <f>'Barometric Data'!E1292</f>
        <v>2.6585000000000001</v>
      </c>
      <c r="N1289" s="29">
        <f t="shared" si="85"/>
        <v>143.44649999999999</v>
      </c>
      <c r="O1289" s="49">
        <f t="shared" si="88"/>
        <v>342.71996000000001</v>
      </c>
      <c r="P1289" s="49"/>
      <c r="Q1289" s="29">
        <v>17.375</v>
      </c>
      <c r="R1289" s="39" t="s">
        <v>41</v>
      </c>
      <c r="S1289" s="18"/>
    </row>
    <row r="1290" spans="7:19" x14ac:dyDescent="0.25">
      <c r="G1290" s="35">
        <v>41142</v>
      </c>
      <c r="H1290" s="36">
        <v>0.375</v>
      </c>
      <c r="I1290" s="27">
        <f t="shared" si="87"/>
        <v>41142.375</v>
      </c>
      <c r="J1290" s="29">
        <v>146.11500000000001</v>
      </c>
      <c r="K1290" s="27">
        <f>'Barometric Data'!D1294</f>
        <v>41142.375</v>
      </c>
      <c r="L1290" s="28">
        <f t="shared" si="86"/>
        <v>0</v>
      </c>
      <c r="M1290" s="29">
        <f>'Barometric Data'!E1293</f>
        <v>2.6583999999999999</v>
      </c>
      <c r="N1290" s="29">
        <f t="shared" si="85"/>
        <v>143.45660000000001</v>
      </c>
      <c r="O1290" s="49">
        <f t="shared" si="88"/>
        <v>342.70986000000005</v>
      </c>
      <c r="P1290" s="49"/>
      <c r="Q1290" s="29">
        <v>17.378</v>
      </c>
      <c r="R1290" s="39" t="s">
        <v>41</v>
      </c>
      <c r="S1290" s="18"/>
    </row>
    <row r="1291" spans="7:19" x14ac:dyDescent="0.25">
      <c r="G1291" s="35">
        <v>41142</v>
      </c>
      <c r="H1291" s="36">
        <v>0.625</v>
      </c>
      <c r="I1291" s="27">
        <f t="shared" si="87"/>
        <v>41142.625</v>
      </c>
      <c r="J1291" s="29">
        <v>146.08099999999999</v>
      </c>
      <c r="K1291" s="27">
        <f>'Barometric Data'!D1295</f>
        <v>41142.625</v>
      </c>
      <c r="L1291" s="28">
        <f t="shared" si="86"/>
        <v>0</v>
      </c>
      <c r="M1291" s="29">
        <f>'Barometric Data'!E1294</f>
        <v>2.6419000000000001</v>
      </c>
      <c r="N1291" s="29">
        <f t="shared" si="85"/>
        <v>143.4391</v>
      </c>
      <c r="O1291" s="49">
        <f t="shared" si="88"/>
        <v>342.72736000000003</v>
      </c>
      <c r="P1291" s="49"/>
      <c r="Q1291" s="29">
        <v>17.387</v>
      </c>
      <c r="R1291" s="39" t="s">
        <v>41</v>
      </c>
      <c r="S1291" s="18"/>
    </row>
    <row r="1292" spans="7:19" x14ac:dyDescent="0.25">
      <c r="G1292" s="35">
        <v>41142</v>
      </c>
      <c r="H1292" s="36">
        <v>0.875</v>
      </c>
      <c r="I1292" s="27">
        <f t="shared" si="87"/>
        <v>41142.875</v>
      </c>
      <c r="J1292" s="29">
        <v>146.09</v>
      </c>
      <c r="K1292" s="27">
        <f>'Barometric Data'!D1296</f>
        <v>41142.875</v>
      </c>
      <c r="L1292" s="28">
        <f t="shared" si="86"/>
        <v>0</v>
      </c>
      <c r="M1292" s="29">
        <f>'Barometric Data'!E1295</f>
        <v>2.6048</v>
      </c>
      <c r="N1292" s="29">
        <f t="shared" si="85"/>
        <v>143.48519999999999</v>
      </c>
      <c r="O1292" s="49">
        <f t="shared" si="88"/>
        <v>342.68126000000007</v>
      </c>
      <c r="P1292" s="49"/>
      <c r="Q1292" s="29">
        <v>17.373999999999999</v>
      </c>
      <c r="R1292" s="39" t="s">
        <v>41</v>
      </c>
      <c r="S1292" s="18"/>
    </row>
    <row r="1293" spans="7:19" x14ac:dyDescent="0.25">
      <c r="G1293" s="35">
        <v>41143</v>
      </c>
      <c r="H1293" s="36">
        <v>0.125</v>
      </c>
      <c r="I1293" s="27">
        <f t="shared" si="87"/>
        <v>41143.125</v>
      </c>
      <c r="J1293" s="29">
        <v>146.095</v>
      </c>
      <c r="K1293" s="27">
        <f>'Barometric Data'!D1297</f>
        <v>41143.125</v>
      </c>
      <c r="L1293" s="28">
        <f t="shared" si="86"/>
        <v>0</v>
      </c>
      <c r="M1293" s="29">
        <f>'Barometric Data'!E1296</f>
        <v>2.6023000000000001</v>
      </c>
      <c r="N1293" s="29">
        <f t="shared" si="85"/>
        <v>143.49269999999999</v>
      </c>
      <c r="O1293" s="49">
        <f t="shared" si="88"/>
        <v>342.67376000000002</v>
      </c>
      <c r="P1293" s="49"/>
      <c r="Q1293" s="29">
        <v>17.37</v>
      </c>
      <c r="R1293" s="39" t="s">
        <v>41</v>
      </c>
      <c r="S1293" s="18"/>
    </row>
    <row r="1294" spans="7:19" x14ac:dyDescent="0.25">
      <c r="G1294" s="35">
        <v>41143</v>
      </c>
      <c r="H1294" s="36">
        <v>0.375</v>
      </c>
      <c r="I1294" s="27">
        <f t="shared" si="87"/>
        <v>41143.375</v>
      </c>
      <c r="J1294" s="29">
        <v>146.148</v>
      </c>
      <c r="K1294" s="27">
        <f>'Barometric Data'!D1298</f>
        <v>41143.375</v>
      </c>
      <c r="L1294" s="28">
        <f t="shared" si="86"/>
        <v>0</v>
      </c>
      <c r="M1294" s="29">
        <f>'Barometric Data'!E1297</f>
        <v>2.6612</v>
      </c>
      <c r="N1294" s="29">
        <f t="shared" si="85"/>
        <v>143.48679999999999</v>
      </c>
      <c r="O1294" s="49">
        <f t="shared" si="88"/>
        <v>342.67966000000001</v>
      </c>
      <c r="P1294" s="49"/>
      <c r="Q1294" s="29">
        <v>17.382999999999999</v>
      </c>
      <c r="R1294" s="39" t="s">
        <v>41</v>
      </c>
      <c r="S1294" s="18"/>
    </row>
    <row r="1295" spans="7:19" x14ac:dyDescent="0.25">
      <c r="G1295" s="35">
        <v>41143</v>
      </c>
      <c r="H1295" s="36">
        <v>0.625</v>
      </c>
      <c r="I1295" s="27">
        <f t="shared" si="87"/>
        <v>41143.625</v>
      </c>
      <c r="J1295" s="29">
        <v>146.15100000000001</v>
      </c>
      <c r="K1295" s="27">
        <f>'Barometric Data'!D1299</f>
        <v>41143.625</v>
      </c>
      <c r="L1295" s="28">
        <f t="shared" si="86"/>
        <v>0</v>
      </c>
      <c r="M1295" s="29">
        <f>'Barometric Data'!E1298</f>
        <v>2.7326999999999999</v>
      </c>
      <c r="N1295" s="29">
        <f t="shared" si="85"/>
        <v>143.41830000000002</v>
      </c>
      <c r="O1295" s="49">
        <f t="shared" si="88"/>
        <v>342.74815999999998</v>
      </c>
      <c r="P1295" s="49"/>
      <c r="Q1295" s="29">
        <v>17.388000000000002</v>
      </c>
      <c r="R1295" s="39" t="s">
        <v>41</v>
      </c>
      <c r="S1295" s="18"/>
    </row>
    <row r="1296" spans="7:19" x14ac:dyDescent="0.25">
      <c r="G1296" s="35">
        <v>41143</v>
      </c>
      <c r="H1296" s="36">
        <v>0.875</v>
      </c>
      <c r="I1296" s="27">
        <f t="shared" si="87"/>
        <v>41143.875</v>
      </c>
      <c r="J1296" s="29">
        <v>146.11199999999999</v>
      </c>
      <c r="K1296" s="27">
        <f>'Barometric Data'!D1300</f>
        <v>41143.875</v>
      </c>
      <c r="L1296" s="28">
        <f t="shared" si="86"/>
        <v>0</v>
      </c>
      <c r="M1296" s="29">
        <f>'Barometric Data'!E1299</f>
        <v>2.7090000000000001</v>
      </c>
      <c r="N1296" s="29">
        <f t="shared" si="85"/>
        <v>143.40299999999999</v>
      </c>
      <c r="O1296" s="49">
        <f t="shared" si="88"/>
        <v>342.76346000000001</v>
      </c>
      <c r="P1296" s="49"/>
      <c r="Q1296" s="29">
        <v>17.376000000000001</v>
      </c>
      <c r="R1296" s="39" t="s">
        <v>41</v>
      </c>
      <c r="S1296" s="18"/>
    </row>
    <row r="1297" spans="7:19" x14ac:dyDescent="0.25">
      <c r="G1297" s="35">
        <v>41144</v>
      </c>
      <c r="H1297" s="36">
        <v>0.125</v>
      </c>
      <c r="I1297" s="27">
        <f t="shared" si="87"/>
        <v>41144.125</v>
      </c>
      <c r="J1297" s="29">
        <v>146.09899999999999</v>
      </c>
      <c r="K1297" s="27">
        <f>'Barometric Data'!D1301</f>
        <v>41144.125</v>
      </c>
      <c r="L1297" s="28">
        <f t="shared" si="86"/>
        <v>0</v>
      </c>
      <c r="M1297" s="29">
        <f>'Barometric Data'!E1300</f>
        <v>2.6514000000000002</v>
      </c>
      <c r="N1297" s="29">
        <f t="shared" si="85"/>
        <v>143.44759999999999</v>
      </c>
      <c r="O1297" s="49">
        <f t="shared" si="88"/>
        <v>342.71886000000006</v>
      </c>
      <c r="P1297" s="49"/>
      <c r="Q1297" s="29">
        <v>17.393999999999998</v>
      </c>
      <c r="R1297" s="39" t="s">
        <v>41</v>
      </c>
      <c r="S1297" s="18"/>
    </row>
    <row r="1298" spans="7:19" x14ac:dyDescent="0.25">
      <c r="G1298" s="35">
        <v>41144</v>
      </c>
      <c r="H1298" s="36">
        <v>0.375</v>
      </c>
      <c r="I1298" s="27">
        <f t="shared" si="87"/>
        <v>41144.375</v>
      </c>
      <c r="J1298" s="29">
        <v>146.13300000000001</v>
      </c>
      <c r="K1298" s="27">
        <f>'Barometric Data'!D1302</f>
        <v>41144.375</v>
      </c>
      <c r="L1298" s="28">
        <f t="shared" si="86"/>
        <v>0</v>
      </c>
      <c r="M1298" s="29">
        <f>'Barometric Data'!E1301</f>
        <v>2.6659999999999999</v>
      </c>
      <c r="N1298" s="29">
        <f t="shared" si="85"/>
        <v>143.46700000000001</v>
      </c>
      <c r="O1298" s="49">
        <f t="shared" si="88"/>
        <v>342.69946000000004</v>
      </c>
      <c r="P1298" s="49"/>
      <c r="Q1298" s="29">
        <v>17.372</v>
      </c>
      <c r="R1298" s="39" t="s">
        <v>41</v>
      </c>
      <c r="S1298" s="18"/>
    </row>
    <row r="1299" spans="7:19" x14ac:dyDescent="0.25">
      <c r="G1299" s="35">
        <v>41144</v>
      </c>
      <c r="H1299" s="36">
        <v>0.625</v>
      </c>
      <c r="I1299" s="27">
        <f t="shared" si="87"/>
        <v>41144.625</v>
      </c>
      <c r="J1299" s="29">
        <v>146.12</v>
      </c>
      <c r="K1299" s="27">
        <f>'Barometric Data'!D1303</f>
        <v>41144.625</v>
      </c>
      <c r="L1299" s="28">
        <f t="shared" si="86"/>
        <v>0</v>
      </c>
      <c r="M1299" s="29">
        <f>'Barometric Data'!E1302</f>
        <v>2.7082999999999999</v>
      </c>
      <c r="N1299" s="29">
        <f t="shared" si="85"/>
        <v>143.4117</v>
      </c>
      <c r="O1299" s="49">
        <f t="shared" si="88"/>
        <v>342.75476000000003</v>
      </c>
      <c r="P1299" s="49"/>
      <c r="Q1299" s="29">
        <v>17.398</v>
      </c>
      <c r="R1299" s="39" t="s">
        <v>41</v>
      </c>
      <c r="S1299" s="18"/>
    </row>
    <row r="1300" spans="7:19" x14ac:dyDescent="0.25">
      <c r="G1300" s="35">
        <v>41144</v>
      </c>
      <c r="H1300" s="36">
        <v>0.875</v>
      </c>
      <c r="I1300" s="27">
        <f t="shared" si="87"/>
        <v>41144.875</v>
      </c>
      <c r="J1300" s="29">
        <v>146.06</v>
      </c>
      <c r="K1300" s="27">
        <f>'Barometric Data'!D1304</f>
        <v>41144.875</v>
      </c>
      <c r="L1300" s="28">
        <f t="shared" si="86"/>
        <v>0</v>
      </c>
      <c r="M1300" s="29">
        <f>'Barometric Data'!E1303</f>
        <v>2.6463999999999999</v>
      </c>
      <c r="N1300" s="29">
        <f t="shared" si="85"/>
        <v>143.4136</v>
      </c>
      <c r="O1300" s="49">
        <f t="shared" si="88"/>
        <v>342.75286000000006</v>
      </c>
      <c r="P1300" s="49"/>
      <c r="Q1300" s="29">
        <v>17.376000000000001</v>
      </c>
      <c r="R1300" s="39" t="s">
        <v>41</v>
      </c>
      <c r="S1300" s="18"/>
    </row>
    <row r="1301" spans="7:19" x14ac:dyDescent="0.25">
      <c r="G1301" s="35">
        <v>41145</v>
      </c>
      <c r="H1301" s="36">
        <v>0.125</v>
      </c>
      <c r="I1301" s="27">
        <f t="shared" si="87"/>
        <v>41145.125</v>
      </c>
      <c r="J1301" s="29">
        <v>146.10400000000001</v>
      </c>
      <c r="K1301" s="27">
        <f>'Barometric Data'!D1305</f>
        <v>41145.125</v>
      </c>
      <c r="L1301" s="28">
        <f t="shared" si="86"/>
        <v>0</v>
      </c>
      <c r="M1301" s="29">
        <f>'Barometric Data'!E1304</f>
        <v>2.5724</v>
      </c>
      <c r="N1301" s="29">
        <f t="shared" si="85"/>
        <v>143.53160000000003</v>
      </c>
      <c r="O1301" s="49">
        <f t="shared" si="88"/>
        <v>342.63486</v>
      </c>
      <c r="P1301" s="49"/>
      <c r="Q1301" s="29">
        <v>17.376999999999999</v>
      </c>
      <c r="R1301" s="39" t="s">
        <v>41</v>
      </c>
      <c r="S1301" s="18"/>
    </row>
    <row r="1302" spans="7:19" x14ac:dyDescent="0.25">
      <c r="G1302" s="35">
        <v>41145</v>
      </c>
      <c r="H1302" s="36">
        <v>0.375</v>
      </c>
      <c r="I1302" s="27">
        <f t="shared" si="87"/>
        <v>41145.375</v>
      </c>
      <c r="J1302" s="29">
        <v>146.17099999999999</v>
      </c>
      <c r="K1302" s="27">
        <f>'Barometric Data'!D1306</f>
        <v>41145.375</v>
      </c>
      <c r="L1302" s="28">
        <f t="shared" si="86"/>
        <v>0</v>
      </c>
      <c r="M1302" s="29">
        <f>'Barometric Data'!E1305</f>
        <v>2.6646000000000001</v>
      </c>
      <c r="N1302" s="29">
        <f t="shared" si="85"/>
        <v>143.50639999999999</v>
      </c>
      <c r="O1302" s="49">
        <f t="shared" si="88"/>
        <v>342.66006000000004</v>
      </c>
      <c r="P1302" s="49"/>
      <c r="Q1302" s="29">
        <v>17.369</v>
      </c>
      <c r="R1302" s="39" t="s">
        <v>41</v>
      </c>
      <c r="S1302" s="18"/>
    </row>
    <row r="1303" spans="7:19" x14ac:dyDescent="0.25">
      <c r="G1303" s="35">
        <v>41145</v>
      </c>
      <c r="H1303" s="36">
        <v>0.625</v>
      </c>
      <c r="I1303" s="27">
        <f t="shared" si="87"/>
        <v>41145.625</v>
      </c>
      <c r="J1303" s="29">
        <v>146.18600000000001</v>
      </c>
      <c r="K1303" s="27">
        <f>'Barometric Data'!D1307</f>
        <v>41145.625</v>
      </c>
      <c r="L1303" s="28">
        <f t="shared" si="86"/>
        <v>0</v>
      </c>
      <c r="M1303" s="29">
        <f>'Barometric Data'!E1306</f>
        <v>2.7816999999999998</v>
      </c>
      <c r="N1303" s="29">
        <f t="shared" si="85"/>
        <v>143.40430000000001</v>
      </c>
      <c r="O1303" s="49">
        <f t="shared" si="88"/>
        <v>342.76215999999999</v>
      </c>
      <c r="P1303" s="49"/>
      <c r="Q1303" s="29">
        <v>17.382999999999999</v>
      </c>
      <c r="R1303" s="39" t="s">
        <v>41</v>
      </c>
      <c r="S1303" s="18"/>
    </row>
    <row r="1304" spans="7:19" x14ac:dyDescent="0.25">
      <c r="G1304" s="35">
        <v>41145</v>
      </c>
      <c r="H1304" s="36">
        <v>0.875</v>
      </c>
      <c r="I1304" s="27">
        <f t="shared" si="87"/>
        <v>41145.875</v>
      </c>
      <c r="J1304" s="29">
        <v>146.16</v>
      </c>
      <c r="K1304" s="27">
        <f>'Barometric Data'!D1308</f>
        <v>41145.875</v>
      </c>
      <c r="L1304" s="28">
        <f t="shared" si="86"/>
        <v>0</v>
      </c>
      <c r="M1304" s="29">
        <f>'Barometric Data'!E1307</f>
        <v>2.7728999999999999</v>
      </c>
      <c r="N1304" s="29">
        <f t="shared" si="85"/>
        <v>143.3871</v>
      </c>
      <c r="O1304" s="49">
        <f t="shared" si="88"/>
        <v>342.77936</v>
      </c>
      <c r="P1304" s="49"/>
      <c r="Q1304" s="29">
        <v>17.384</v>
      </c>
      <c r="R1304" s="39" t="s">
        <v>41</v>
      </c>
      <c r="S1304" s="18"/>
    </row>
    <row r="1305" spans="7:19" x14ac:dyDescent="0.25">
      <c r="G1305" s="35">
        <v>41146</v>
      </c>
      <c r="H1305" s="36">
        <v>0.125</v>
      </c>
      <c r="I1305" s="27">
        <f t="shared" si="87"/>
        <v>41146.125</v>
      </c>
      <c r="J1305" s="29">
        <v>146.125</v>
      </c>
      <c r="K1305" s="27">
        <f>'Barometric Data'!D1309</f>
        <v>41146.125</v>
      </c>
      <c r="L1305" s="28">
        <f t="shared" si="86"/>
        <v>0</v>
      </c>
      <c r="M1305" s="29">
        <f>'Barometric Data'!E1308</f>
        <v>2.7198000000000002</v>
      </c>
      <c r="N1305" s="29">
        <f t="shared" si="85"/>
        <v>143.40520000000001</v>
      </c>
      <c r="O1305" s="49">
        <f t="shared" si="88"/>
        <v>342.76125999999999</v>
      </c>
      <c r="P1305" s="49"/>
      <c r="Q1305" s="29">
        <v>17.385000000000002</v>
      </c>
      <c r="R1305" s="39" t="s">
        <v>41</v>
      </c>
      <c r="S1305" s="18"/>
    </row>
    <row r="1306" spans="7:19" x14ac:dyDescent="0.25">
      <c r="G1306" s="35">
        <v>41146</v>
      </c>
      <c r="H1306" s="36">
        <v>0.375</v>
      </c>
      <c r="I1306" s="27">
        <f t="shared" si="87"/>
        <v>41146.375</v>
      </c>
      <c r="J1306" s="29">
        <v>146.13900000000001</v>
      </c>
      <c r="K1306" s="27">
        <f>'Barometric Data'!D1310</f>
        <v>41146.375</v>
      </c>
      <c r="L1306" s="28">
        <f t="shared" si="86"/>
        <v>0</v>
      </c>
      <c r="M1306" s="29">
        <f>'Barometric Data'!E1309</f>
        <v>2.6861999999999999</v>
      </c>
      <c r="N1306" s="29">
        <f t="shared" ref="N1306:N1369" si="89">J1306-M1306</f>
        <v>143.4528</v>
      </c>
      <c r="O1306" s="49">
        <f t="shared" si="88"/>
        <v>342.71366</v>
      </c>
      <c r="P1306" s="49"/>
      <c r="Q1306" s="29">
        <v>17.378</v>
      </c>
      <c r="R1306" s="39" t="s">
        <v>41</v>
      </c>
      <c r="S1306" s="18"/>
    </row>
    <row r="1307" spans="7:19" x14ac:dyDescent="0.25">
      <c r="G1307" s="35">
        <v>41146</v>
      </c>
      <c r="H1307" s="36">
        <v>0.625</v>
      </c>
      <c r="I1307" s="27">
        <f t="shared" si="87"/>
        <v>41146.625</v>
      </c>
      <c r="J1307" s="29">
        <v>146.08699999999999</v>
      </c>
      <c r="K1307" s="27">
        <f>'Barometric Data'!D1311</f>
        <v>41146.625</v>
      </c>
      <c r="L1307" s="28">
        <f t="shared" si="86"/>
        <v>0</v>
      </c>
      <c r="M1307" s="29">
        <f>'Barometric Data'!E1310</f>
        <v>2.7374000000000001</v>
      </c>
      <c r="N1307" s="29">
        <f t="shared" si="89"/>
        <v>143.34959999999998</v>
      </c>
      <c r="O1307" s="49">
        <f t="shared" si="88"/>
        <v>342.81686000000002</v>
      </c>
      <c r="P1307" s="49"/>
      <c r="Q1307" s="29">
        <v>17.387</v>
      </c>
      <c r="R1307" s="39" t="s">
        <v>41</v>
      </c>
      <c r="S1307" s="18"/>
    </row>
    <row r="1308" spans="7:19" x14ac:dyDescent="0.25">
      <c r="G1308" s="35">
        <v>41146</v>
      </c>
      <c r="H1308" s="36">
        <v>0.875</v>
      </c>
      <c r="I1308" s="27">
        <f t="shared" si="87"/>
        <v>41146.875</v>
      </c>
      <c r="J1308" s="29">
        <v>146.04900000000001</v>
      </c>
      <c r="K1308" s="27">
        <f>'Barometric Data'!D1312</f>
        <v>41146.875</v>
      </c>
      <c r="L1308" s="28">
        <f t="shared" si="86"/>
        <v>0</v>
      </c>
      <c r="M1308" s="29">
        <f>'Barometric Data'!E1311</f>
        <v>2.6314000000000002</v>
      </c>
      <c r="N1308" s="29">
        <f t="shared" si="89"/>
        <v>143.41759999999999</v>
      </c>
      <c r="O1308" s="49">
        <f t="shared" si="88"/>
        <v>342.74886000000004</v>
      </c>
      <c r="P1308" s="49"/>
      <c r="Q1308" s="29">
        <v>17.391999999999999</v>
      </c>
      <c r="R1308" s="39" t="s">
        <v>41</v>
      </c>
      <c r="S1308" s="18"/>
    </row>
    <row r="1309" spans="7:19" x14ac:dyDescent="0.25">
      <c r="G1309" s="35">
        <v>41147</v>
      </c>
      <c r="H1309" s="36">
        <v>0.125</v>
      </c>
      <c r="I1309" s="27">
        <f t="shared" si="87"/>
        <v>41147.125</v>
      </c>
      <c r="J1309" s="29">
        <v>146.03</v>
      </c>
      <c r="K1309" s="27">
        <f>'Barometric Data'!D1313</f>
        <v>41147.125</v>
      </c>
      <c r="L1309" s="28">
        <f t="shared" si="86"/>
        <v>0</v>
      </c>
      <c r="M1309" s="29">
        <f>'Barometric Data'!E1312</f>
        <v>2.5400999999999998</v>
      </c>
      <c r="N1309" s="29">
        <f t="shared" si="89"/>
        <v>143.48990000000001</v>
      </c>
      <c r="O1309" s="49">
        <f t="shared" si="88"/>
        <v>342.67655999999999</v>
      </c>
      <c r="P1309" s="49"/>
      <c r="Q1309" s="29">
        <v>17.388000000000002</v>
      </c>
      <c r="R1309" s="39" t="s">
        <v>41</v>
      </c>
      <c r="S1309" s="18"/>
    </row>
    <row r="1310" spans="7:19" x14ac:dyDescent="0.25">
      <c r="G1310" s="35">
        <v>41147</v>
      </c>
      <c r="H1310" s="36">
        <v>0.375</v>
      </c>
      <c r="I1310" s="27">
        <f t="shared" si="87"/>
        <v>41147.375</v>
      </c>
      <c r="J1310" s="29">
        <v>146.077</v>
      </c>
      <c r="K1310" s="27">
        <f>'Barometric Data'!D1314</f>
        <v>41147.375</v>
      </c>
      <c r="L1310" s="28">
        <f t="shared" si="86"/>
        <v>0</v>
      </c>
      <c r="M1310" s="29">
        <f>'Barometric Data'!E1313</f>
        <v>2.5312000000000001</v>
      </c>
      <c r="N1310" s="29">
        <f t="shared" si="89"/>
        <v>143.54579999999999</v>
      </c>
      <c r="O1310" s="49">
        <f t="shared" si="88"/>
        <v>342.62066000000004</v>
      </c>
      <c r="P1310" s="49"/>
      <c r="Q1310" s="29">
        <v>17.373999999999999</v>
      </c>
      <c r="R1310" s="39" t="s">
        <v>41</v>
      </c>
      <c r="S1310" s="18"/>
    </row>
    <row r="1311" spans="7:19" x14ac:dyDescent="0.25">
      <c r="G1311" s="35">
        <v>41147</v>
      </c>
      <c r="H1311" s="36">
        <v>0.625</v>
      </c>
      <c r="I1311" s="27">
        <f t="shared" si="87"/>
        <v>41147.625</v>
      </c>
      <c r="J1311" s="29">
        <v>146.05799999999999</v>
      </c>
      <c r="K1311" s="27">
        <f>'Barometric Data'!D1315</f>
        <v>41147.625</v>
      </c>
      <c r="L1311" s="28">
        <f t="shared" si="86"/>
        <v>0</v>
      </c>
      <c r="M1311" s="29">
        <f>'Barometric Data'!E1314</f>
        <v>2.6526000000000001</v>
      </c>
      <c r="N1311" s="29">
        <f t="shared" si="89"/>
        <v>143.40539999999999</v>
      </c>
      <c r="O1311" s="49">
        <f t="shared" si="88"/>
        <v>342.76106000000004</v>
      </c>
      <c r="P1311" s="49"/>
      <c r="Q1311" s="29">
        <v>17.38</v>
      </c>
      <c r="R1311" s="39" t="s">
        <v>41</v>
      </c>
      <c r="S1311" s="18"/>
    </row>
    <row r="1312" spans="7:19" x14ac:dyDescent="0.25">
      <c r="G1312" s="35">
        <v>41147</v>
      </c>
      <c r="H1312" s="36">
        <v>0.875</v>
      </c>
      <c r="I1312" s="27">
        <f t="shared" si="87"/>
        <v>41147.875</v>
      </c>
      <c r="J1312" s="29">
        <v>146.06</v>
      </c>
      <c r="K1312" s="27">
        <f>'Barometric Data'!D1316</f>
        <v>41147.875</v>
      </c>
      <c r="L1312" s="28">
        <f t="shared" si="86"/>
        <v>0</v>
      </c>
      <c r="M1312" s="29">
        <f>'Barometric Data'!E1315</f>
        <v>2.5741000000000001</v>
      </c>
      <c r="N1312" s="29">
        <f t="shared" si="89"/>
        <v>143.48590000000002</v>
      </c>
      <c r="O1312" s="49">
        <f t="shared" si="88"/>
        <v>342.68056000000001</v>
      </c>
      <c r="P1312" s="49"/>
      <c r="Q1312" s="29">
        <v>17.387</v>
      </c>
      <c r="R1312" s="39" t="s">
        <v>41</v>
      </c>
      <c r="S1312" s="18"/>
    </row>
    <row r="1313" spans="7:19" x14ac:dyDescent="0.25">
      <c r="G1313" s="35">
        <v>41148</v>
      </c>
      <c r="H1313" s="36">
        <v>0.125</v>
      </c>
      <c r="I1313" s="27">
        <f t="shared" si="87"/>
        <v>41148.125</v>
      </c>
      <c r="J1313" s="29">
        <v>146.13900000000001</v>
      </c>
      <c r="K1313" s="27">
        <f>'Barometric Data'!D1317</f>
        <v>41148.125</v>
      </c>
      <c r="L1313" s="28">
        <f t="shared" si="86"/>
        <v>0</v>
      </c>
      <c r="M1313" s="29">
        <f>'Barometric Data'!E1316</f>
        <v>2.5644999999999998</v>
      </c>
      <c r="N1313" s="29">
        <f t="shared" si="89"/>
        <v>143.5745</v>
      </c>
      <c r="O1313" s="49">
        <f t="shared" si="88"/>
        <v>342.59196000000003</v>
      </c>
      <c r="P1313" s="49"/>
      <c r="Q1313" s="29">
        <v>17.373000000000001</v>
      </c>
      <c r="R1313" s="39" t="s">
        <v>41</v>
      </c>
      <c r="S1313" s="18"/>
    </row>
    <row r="1314" spans="7:19" x14ac:dyDescent="0.25">
      <c r="G1314" s="35">
        <v>41148</v>
      </c>
      <c r="H1314" s="36">
        <v>0.375</v>
      </c>
      <c r="I1314" s="27">
        <f t="shared" si="87"/>
        <v>41148.375</v>
      </c>
      <c r="J1314" s="29">
        <v>146.15799999999999</v>
      </c>
      <c r="K1314" s="27">
        <f>'Barometric Data'!D1318</f>
        <v>41148.375</v>
      </c>
      <c r="L1314" s="28">
        <f t="shared" si="86"/>
        <v>0</v>
      </c>
      <c r="M1314" s="29">
        <f>'Barometric Data'!E1317</f>
        <v>2.6879</v>
      </c>
      <c r="N1314" s="29">
        <f t="shared" si="89"/>
        <v>143.47009999999997</v>
      </c>
      <c r="O1314" s="49">
        <f t="shared" si="88"/>
        <v>342.69636000000003</v>
      </c>
      <c r="P1314" s="49"/>
      <c r="Q1314" s="29">
        <v>17.388999999999999</v>
      </c>
      <c r="R1314" s="39" t="s">
        <v>41</v>
      </c>
      <c r="S1314" s="18"/>
    </row>
    <row r="1315" spans="7:19" x14ac:dyDescent="0.25">
      <c r="G1315" s="35">
        <v>41148</v>
      </c>
      <c r="H1315" s="36">
        <v>0.625</v>
      </c>
      <c r="I1315" s="27">
        <f t="shared" si="87"/>
        <v>41148.625</v>
      </c>
      <c r="J1315" s="29">
        <v>146.16</v>
      </c>
      <c r="K1315" s="27">
        <f>'Barometric Data'!D1319</f>
        <v>41148.625</v>
      </c>
      <c r="L1315" s="28">
        <f t="shared" si="86"/>
        <v>0</v>
      </c>
      <c r="M1315" s="29">
        <f>'Barometric Data'!E1318</f>
        <v>2.7846000000000002</v>
      </c>
      <c r="N1315" s="29">
        <f t="shared" si="89"/>
        <v>143.37539999999998</v>
      </c>
      <c r="O1315" s="49">
        <f t="shared" si="88"/>
        <v>342.79106000000002</v>
      </c>
      <c r="P1315" s="49"/>
      <c r="Q1315" s="29">
        <v>17.385000000000002</v>
      </c>
      <c r="R1315" s="39" t="s">
        <v>41</v>
      </c>
      <c r="S1315" s="18"/>
    </row>
    <row r="1316" spans="7:19" x14ac:dyDescent="0.25">
      <c r="G1316" s="35">
        <v>41148</v>
      </c>
      <c r="H1316" s="36">
        <v>0.875</v>
      </c>
      <c r="I1316" s="27">
        <f t="shared" si="87"/>
        <v>41148.875</v>
      </c>
      <c r="J1316" s="29">
        <v>146.131</v>
      </c>
      <c r="K1316" s="27">
        <f>'Barometric Data'!D1320</f>
        <v>41148.875</v>
      </c>
      <c r="L1316" s="28">
        <f t="shared" si="86"/>
        <v>0</v>
      </c>
      <c r="M1316" s="29">
        <f>'Barometric Data'!E1319</f>
        <v>2.7593000000000001</v>
      </c>
      <c r="N1316" s="29">
        <f t="shared" si="89"/>
        <v>143.3717</v>
      </c>
      <c r="O1316" s="49">
        <f t="shared" si="88"/>
        <v>342.79476</v>
      </c>
      <c r="P1316" s="49"/>
      <c r="Q1316" s="29">
        <v>17.379000000000001</v>
      </c>
      <c r="R1316" s="39" t="s">
        <v>41</v>
      </c>
      <c r="S1316" s="18"/>
    </row>
    <row r="1317" spans="7:19" x14ac:dyDescent="0.25">
      <c r="G1317" s="35">
        <v>41149</v>
      </c>
      <c r="H1317" s="36">
        <v>0.125</v>
      </c>
      <c r="I1317" s="27">
        <f t="shared" si="87"/>
        <v>41149.125</v>
      </c>
      <c r="J1317" s="29">
        <v>146.16300000000001</v>
      </c>
      <c r="K1317" s="27">
        <f>'Barometric Data'!D1321</f>
        <v>41149.125</v>
      </c>
      <c r="L1317" s="28">
        <f t="shared" ref="L1317:L1380" si="90">K1317-I1317</f>
        <v>0</v>
      </c>
      <c r="M1317" s="29">
        <f>'Barometric Data'!E1320</f>
        <v>2.7065999999999999</v>
      </c>
      <c r="N1317" s="29">
        <f t="shared" si="89"/>
        <v>143.4564</v>
      </c>
      <c r="O1317" s="49">
        <f t="shared" si="88"/>
        <v>342.71006</v>
      </c>
      <c r="P1317" s="49"/>
      <c r="Q1317" s="29">
        <v>17.387</v>
      </c>
      <c r="R1317" s="39" t="s">
        <v>41</v>
      </c>
      <c r="S1317" s="18"/>
    </row>
    <row r="1318" spans="7:19" x14ac:dyDescent="0.25">
      <c r="G1318" s="35">
        <v>41149</v>
      </c>
      <c r="H1318" s="36">
        <v>0.375</v>
      </c>
      <c r="I1318" s="27">
        <f t="shared" si="87"/>
        <v>41149.375</v>
      </c>
      <c r="J1318" s="29">
        <v>146.17699999999999</v>
      </c>
      <c r="K1318" s="27">
        <f>'Barometric Data'!D1322</f>
        <v>41149.375</v>
      </c>
      <c r="L1318" s="28">
        <f t="shared" si="90"/>
        <v>0</v>
      </c>
      <c r="M1318" s="29">
        <f>'Barometric Data'!E1321</f>
        <v>2.7480000000000002</v>
      </c>
      <c r="N1318" s="29">
        <f t="shared" si="89"/>
        <v>143.429</v>
      </c>
      <c r="O1318" s="49">
        <f t="shared" si="88"/>
        <v>342.73746000000006</v>
      </c>
      <c r="P1318" s="49"/>
      <c r="Q1318" s="29">
        <v>17.396000000000001</v>
      </c>
      <c r="R1318" s="39" t="s">
        <v>41</v>
      </c>
      <c r="S1318" s="18"/>
    </row>
    <row r="1319" spans="7:19" x14ac:dyDescent="0.25">
      <c r="G1319" s="35">
        <v>41149</v>
      </c>
      <c r="H1319" s="36">
        <v>0.625</v>
      </c>
      <c r="I1319" s="27">
        <f t="shared" si="87"/>
        <v>41149.625</v>
      </c>
      <c r="J1319" s="29">
        <v>146.113</v>
      </c>
      <c r="K1319" s="27">
        <f>'Barometric Data'!D1323</f>
        <v>41149.625</v>
      </c>
      <c r="L1319" s="28">
        <f t="shared" si="90"/>
        <v>0</v>
      </c>
      <c r="M1319" s="29">
        <f>'Barometric Data'!E1322</f>
        <v>2.8066</v>
      </c>
      <c r="N1319" s="29">
        <f t="shared" si="89"/>
        <v>143.3064</v>
      </c>
      <c r="O1319" s="49">
        <f t="shared" si="88"/>
        <v>342.86006000000003</v>
      </c>
      <c r="P1319" s="49"/>
      <c r="Q1319" s="29">
        <v>17.402999999999999</v>
      </c>
      <c r="R1319" s="39" t="s">
        <v>41</v>
      </c>
      <c r="S1319" s="18"/>
    </row>
    <row r="1320" spans="7:19" x14ac:dyDescent="0.25">
      <c r="G1320" s="35">
        <v>41149</v>
      </c>
      <c r="H1320" s="36">
        <v>0.875</v>
      </c>
      <c r="I1320" s="27">
        <f t="shared" ref="I1320:I1383" si="91">G1320+H1320</f>
        <v>41149.875</v>
      </c>
      <c r="J1320" s="29">
        <v>146.08000000000001</v>
      </c>
      <c r="K1320" s="27">
        <f>'Barometric Data'!D1324</f>
        <v>41149.875</v>
      </c>
      <c r="L1320" s="28">
        <f t="shared" si="90"/>
        <v>0</v>
      </c>
      <c r="M1320" s="29">
        <f>'Barometric Data'!E1323</f>
        <v>2.7107000000000001</v>
      </c>
      <c r="N1320" s="29">
        <f t="shared" si="89"/>
        <v>143.36930000000001</v>
      </c>
      <c r="O1320" s="49">
        <f t="shared" si="88"/>
        <v>342.79716000000002</v>
      </c>
      <c r="P1320" s="49"/>
      <c r="Q1320" s="29">
        <v>17.369</v>
      </c>
      <c r="R1320" s="39" t="s">
        <v>41</v>
      </c>
      <c r="S1320" s="18"/>
    </row>
    <row r="1321" spans="7:19" x14ac:dyDescent="0.25">
      <c r="G1321" s="35">
        <v>41150</v>
      </c>
      <c r="H1321" s="36">
        <v>0.125</v>
      </c>
      <c r="I1321" s="27">
        <f t="shared" si="91"/>
        <v>41150.125</v>
      </c>
      <c r="J1321" s="29">
        <v>146.12299999999999</v>
      </c>
      <c r="K1321" s="27">
        <f>'Barometric Data'!D1325</f>
        <v>41150.125</v>
      </c>
      <c r="L1321" s="28">
        <f t="shared" si="90"/>
        <v>0</v>
      </c>
      <c r="M1321" s="29">
        <f>'Barometric Data'!E1324</f>
        <v>2.6198000000000001</v>
      </c>
      <c r="N1321" s="29">
        <f t="shared" si="89"/>
        <v>143.50319999999999</v>
      </c>
      <c r="O1321" s="49">
        <f t="shared" si="88"/>
        <v>342.66326000000004</v>
      </c>
      <c r="P1321" s="49"/>
      <c r="Q1321" s="29">
        <v>17.388999999999999</v>
      </c>
      <c r="R1321" s="39" t="s">
        <v>41</v>
      </c>
      <c r="S1321" s="18"/>
    </row>
    <row r="1322" spans="7:19" x14ac:dyDescent="0.25">
      <c r="G1322" s="35">
        <v>41150</v>
      </c>
      <c r="H1322" s="36">
        <v>0.375</v>
      </c>
      <c r="I1322" s="27">
        <f t="shared" si="91"/>
        <v>41150.375</v>
      </c>
      <c r="J1322" s="29">
        <v>146.19399999999999</v>
      </c>
      <c r="K1322" s="27">
        <f>'Barometric Data'!D1326</f>
        <v>41150.375</v>
      </c>
      <c r="L1322" s="28">
        <f t="shared" si="90"/>
        <v>0</v>
      </c>
      <c r="M1322" s="29">
        <f>'Barometric Data'!E1325</f>
        <v>2.6962000000000002</v>
      </c>
      <c r="N1322" s="29">
        <f t="shared" si="89"/>
        <v>143.49779999999998</v>
      </c>
      <c r="O1322" s="49">
        <f t="shared" si="88"/>
        <v>342.66866000000005</v>
      </c>
      <c r="P1322" s="49"/>
      <c r="Q1322" s="29">
        <v>17.39</v>
      </c>
      <c r="R1322" s="39" t="s">
        <v>41</v>
      </c>
      <c r="S1322" s="18"/>
    </row>
    <row r="1323" spans="7:19" x14ac:dyDescent="0.25">
      <c r="G1323" s="35">
        <v>41150</v>
      </c>
      <c r="H1323" s="36">
        <v>0.625</v>
      </c>
      <c r="I1323" s="27">
        <f t="shared" si="91"/>
        <v>41150.625</v>
      </c>
      <c r="J1323" s="29">
        <v>146.149</v>
      </c>
      <c r="K1323" s="27">
        <f>'Barometric Data'!D1327</f>
        <v>41150.625</v>
      </c>
      <c r="L1323" s="28">
        <f t="shared" si="90"/>
        <v>0</v>
      </c>
      <c r="M1323" s="29">
        <f>'Barometric Data'!E1326</f>
        <v>2.8262999999999998</v>
      </c>
      <c r="N1323" s="29">
        <f t="shared" si="89"/>
        <v>143.3227</v>
      </c>
      <c r="O1323" s="49">
        <f t="shared" si="88"/>
        <v>342.84376000000003</v>
      </c>
      <c r="P1323" s="49"/>
      <c r="Q1323" s="29">
        <v>17.39</v>
      </c>
      <c r="R1323" s="39" t="s">
        <v>41</v>
      </c>
      <c r="S1323" s="18"/>
    </row>
    <row r="1324" spans="7:19" x14ac:dyDescent="0.25">
      <c r="G1324" s="35">
        <v>41150</v>
      </c>
      <c r="H1324" s="36">
        <v>0.875</v>
      </c>
      <c r="I1324" s="27">
        <f t="shared" si="91"/>
        <v>41150.875</v>
      </c>
      <c r="J1324" s="29">
        <v>146.143</v>
      </c>
      <c r="K1324" s="27">
        <f>'Barometric Data'!D1328</f>
        <v>41150.875</v>
      </c>
      <c r="L1324" s="28">
        <f t="shared" si="90"/>
        <v>0</v>
      </c>
      <c r="M1324" s="29">
        <f>'Barometric Data'!E1327</f>
        <v>2.7688000000000001</v>
      </c>
      <c r="N1324" s="29">
        <f t="shared" si="89"/>
        <v>143.3742</v>
      </c>
      <c r="O1324" s="49">
        <f t="shared" si="88"/>
        <v>342.79226000000006</v>
      </c>
      <c r="P1324" s="49"/>
      <c r="Q1324" s="29">
        <v>17.384</v>
      </c>
      <c r="R1324" s="39" t="s">
        <v>41</v>
      </c>
      <c r="S1324" s="18"/>
    </row>
    <row r="1325" spans="7:19" x14ac:dyDescent="0.25">
      <c r="G1325" s="35">
        <v>41151</v>
      </c>
      <c r="H1325" s="36">
        <v>0.125</v>
      </c>
      <c r="I1325" s="27">
        <f t="shared" si="91"/>
        <v>41151.125</v>
      </c>
      <c r="J1325" s="29">
        <v>146.14699999999999</v>
      </c>
      <c r="K1325" s="27">
        <f>'Barometric Data'!D1329</f>
        <v>41151.125</v>
      </c>
      <c r="L1325" s="28">
        <f t="shared" si="90"/>
        <v>0</v>
      </c>
      <c r="M1325" s="29">
        <f>'Barometric Data'!E1328</f>
        <v>2.7145999999999999</v>
      </c>
      <c r="N1325" s="29">
        <f t="shared" si="89"/>
        <v>143.4324</v>
      </c>
      <c r="O1325" s="49">
        <f t="shared" si="88"/>
        <v>342.73406</v>
      </c>
      <c r="P1325" s="49"/>
      <c r="Q1325" s="29">
        <v>17.390999999999998</v>
      </c>
      <c r="R1325" s="39" t="s">
        <v>41</v>
      </c>
      <c r="S1325" s="18"/>
    </row>
    <row r="1326" spans="7:19" x14ac:dyDescent="0.25">
      <c r="G1326" s="35">
        <v>41151</v>
      </c>
      <c r="H1326" s="36">
        <v>0.375</v>
      </c>
      <c r="I1326" s="27">
        <f t="shared" si="91"/>
        <v>41151.375</v>
      </c>
      <c r="J1326" s="29">
        <v>146.15199999999999</v>
      </c>
      <c r="K1326" s="27">
        <f>'Barometric Data'!D1330</f>
        <v>41151.375</v>
      </c>
      <c r="L1326" s="28">
        <f t="shared" si="90"/>
        <v>0</v>
      </c>
      <c r="M1326" s="29">
        <f>'Barometric Data'!E1329</f>
        <v>2.7389999999999999</v>
      </c>
      <c r="N1326" s="29">
        <f t="shared" si="89"/>
        <v>143.41299999999998</v>
      </c>
      <c r="O1326" s="49">
        <f t="shared" si="88"/>
        <v>342.75346000000002</v>
      </c>
      <c r="P1326" s="49"/>
      <c r="Q1326" s="29">
        <v>17.382000000000001</v>
      </c>
      <c r="R1326" s="39" t="s">
        <v>41</v>
      </c>
      <c r="S1326" s="18"/>
    </row>
    <row r="1327" spans="7:19" x14ac:dyDescent="0.25">
      <c r="G1327" s="35">
        <v>41151</v>
      </c>
      <c r="H1327" s="36">
        <v>0.5</v>
      </c>
      <c r="I1327" s="27">
        <f t="shared" si="91"/>
        <v>41151.5</v>
      </c>
      <c r="J1327" s="29">
        <v>146.298</v>
      </c>
      <c r="K1327" s="27">
        <f>'Barometric Data'!D1331</f>
        <v>41151.5</v>
      </c>
      <c r="L1327" s="28">
        <f t="shared" si="90"/>
        <v>0</v>
      </c>
      <c r="M1327" s="29">
        <f>'Barometric Data'!E1330</f>
        <v>2.7662</v>
      </c>
      <c r="N1327" s="29">
        <f t="shared" si="89"/>
        <v>143.5318</v>
      </c>
      <c r="O1327" s="49">
        <f t="shared" si="88"/>
        <v>342.63466000000005</v>
      </c>
      <c r="P1327" s="49"/>
      <c r="Q1327" s="29">
        <v>17.396000000000001</v>
      </c>
      <c r="R1327" s="39" t="s">
        <v>40</v>
      </c>
      <c r="S1327" s="18"/>
    </row>
    <row r="1328" spans="7:19" x14ac:dyDescent="0.25">
      <c r="G1328" s="35">
        <v>41151</v>
      </c>
      <c r="H1328" s="36">
        <v>0.75</v>
      </c>
      <c r="I1328" s="27">
        <f t="shared" si="91"/>
        <v>41151.75</v>
      </c>
      <c r="J1328" s="29">
        <v>146.23699999999999</v>
      </c>
      <c r="K1328" s="27">
        <f>'Barometric Data'!D1332</f>
        <v>41151.75</v>
      </c>
      <c r="L1328" s="28">
        <f t="shared" si="90"/>
        <v>0</v>
      </c>
      <c r="M1328" s="29">
        <f>'Barometric Data'!E1331</f>
        <v>2.7504</v>
      </c>
      <c r="N1328" s="29">
        <f t="shared" si="89"/>
        <v>143.48659999999998</v>
      </c>
      <c r="O1328" s="49">
        <f>AVERAGE($D$10,$D$11,$D$12,$D$14,$D$15)-N1328</f>
        <v>342.08058000000005</v>
      </c>
      <c r="P1328" s="49"/>
      <c r="Q1328" s="29">
        <v>17.39</v>
      </c>
      <c r="R1328" s="39" t="s">
        <v>40</v>
      </c>
      <c r="S1328" s="18"/>
    </row>
    <row r="1329" spans="7:19" x14ac:dyDescent="0.25">
      <c r="G1329" s="35">
        <v>41152</v>
      </c>
      <c r="H1329" s="36">
        <v>0</v>
      </c>
      <c r="I1329" s="27">
        <f t="shared" si="91"/>
        <v>41152</v>
      </c>
      <c r="J1329" s="29">
        <v>146.20400000000001</v>
      </c>
      <c r="K1329" s="27">
        <f>'Barometric Data'!D1333</f>
        <v>41152</v>
      </c>
      <c r="L1329" s="28">
        <f t="shared" si="90"/>
        <v>0</v>
      </c>
      <c r="M1329" s="29">
        <f>'Barometric Data'!E1332</f>
        <v>2.5911</v>
      </c>
      <c r="N1329" s="29">
        <f t="shared" si="89"/>
        <v>143.6129</v>
      </c>
      <c r="O1329" s="49">
        <f t="shared" ref="O1329:O1392" si="92">AVERAGE($D$10,$D$11,$D$12,$D$14,$D$15)-N1329</f>
        <v>341.95428000000004</v>
      </c>
      <c r="P1329" s="49"/>
      <c r="Q1329" s="29">
        <v>17.399000000000001</v>
      </c>
      <c r="R1329" s="39" t="s">
        <v>40</v>
      </c>
      <c r="S1329" s="18"/>
    </row>
    <row r="1330" spans="7:19" x14ac:dyDescent="0.25">
      <c r="G1330" s="35">
        <v>41152</v>
      </c>
      <c r="H1330" s="36">
        <v>0.25</v>
      </c>
      <c r="I1330" s="27">
        <f t="shared" si="91"/>
        <v>41152.25</v>
      </c>
      <c r="J1330" s="29">
        <v>146.255</v>
      </c>
      <c r="K1330" s="27">
        <f>'Barometric Data'!D1334</f>
        <v>41152.25</v>
      </c>
      <c r="L1330" s="28">
        <f t="shared" si="90"/>
        <v>0</v>
      </c>
      <c r="M1330" s="29">
        <f>'Barometric Data'!E1333</f>
        <v>2.5754999999999999</v>
      </c>
      <c r="N1330" s="29">
        <f t="shared" si="89"/>
        <v>143.67949999999999</v>
      </c>
      <c r="O1330" s="49">
        <f t="shared" si="92"/>
        <v>341.88768000000005</v>
      </c>
      <c r="P1330" s="49"/>
      <c r="Q1330" s="29">
        <v>17.385999999999999</v>
      </c>
      <c r="R1330" s="39" t="s">
        <v>40</v>
      </c>
      <c r="S1330" s="18"/>
    </row>
    <row r="1331" spans="7:19" x14ac:dyDescent="0.25">
      <c r="G1331" s="35">
        <v>41152</v>
      </c>
      <c r="H1331" s="36">
        <v>0.5</v>
      </c>
      <c r="I1331" s="27">
        <f t="shared" si="91"/>
        <v>41152.5</v>
      </c>
      <c r="J1331" s="29">
        <v>146.232</v>
      </c>
      <c r="K1331" s="27">
        <f>'Barometric Data'!D1335</f>
        <v>41152.5</v>
      </c>
      <c r="L1331" s="28">
        <f t="shared" si="90"/>
        <v>0</v>
      </c>
      <c r="M1331" s="29">
        <f>'Barometric Data'!E1334</f>
        <v>2.6027999999999998</v>
      </c>
      <c r="N1331" s="29">
        <f t="shared" si="89"/>
        <v>143.6292</v>
      </c>
      <c r="O1331" s="49">
        <f t="shared" si="92"/>
        <v>341.93798000000004</v>
      </c>
      <c r="P1331" s="49"/>
      <c r="Q1331" s="29">
        <v>17.388999999999999</v>
      </c>
      <c r="R1331" s="39" t="s">
        <v>40</v>
      </c>
      <c r="S1331" s="18"/>
    </row>
    <row r="1332" spans="7:19" x14ac:dyDescent="0.25">
      <c r="G1332" s="35">
        <v>41152</v>
      </c>
      <c r="H1332" s="36">
        <v>0.75</v>
      </c>
      <c r="I1332" s="27">
        <f t="shared" si="91"/>
        <v>41152.75</v>
      </c>
      <c r="J1332" s="29">
        <v>146.21600000000001</v>
      </c>
      <c r="K1332" s="27">
        <f>'Barometric Data'!D1336</f>
        <v>41152.75</v>
      </c>
      <c r="L1332" s="28">
        <f t="shared" si="90"/>
        <v>0</v>
      </c>
      <c r="M1332" s="29">
        <f>'Barometric Data'!E1335</f>
        <v>2.6276999999999999</v>
      </c>
      <c r="N1332" s="29">
        <f t="shared" si="89"/>
        <v>143.5883</v>
      </c>
      <c r="O1332" s="49">
        <f t="shared" si="92"/>
        <v>341.97888</v>
      </c>
      <c r="P1332" s="49"/>
      <c r="Q1332" s="29">
        <v>17.376000000000001</v>
      </c>
      <c r="R1332" s="39" t="s">
        <v>40</v>
      </c>
      <c r="S1332" s="18"/>
    </row>
    <row r="1333" spans="7:19" x14ac:dyDescent="0.25">
      <c r="G1333" s="35">
        <v>41153</v>
      </c>
      <c r="H1333" s="36">
        <v>0</v>
      </c>
      <c r="I1333" s="27">
        <f t="shared" si="91"/>
        <v>41153</v>
      </c>
      <c r="J1333" s="29">
        <v>146.227</v>
      </c>
      <c r="K1333" s="27">
        <f>'Barometric Data'!D1337</f>
        <v>41153</v>
      </c>
      <c r="L1333" s="28">
        <f t="shared" si="90"/>
        <v>0</v>
      </c>
      <c r="M1333" s="29">
        <f>'Barometric Data'!E1336</f>
        <v>2.5586000000000002</v>
      </c>
      <c r="N1333" s="29">
        <f t="shared" si="89"/>
        <v>143.66839999999999</v>
      </c>
      <c r="O1333" s="49">
        <f t="shared" si="92"/>
        <v>341.89877999999999</v>
      </c>
      <c r="P1333" s="49"/>
      <c r="Q1333" s="29">
        <v>17.388000000000002</v>
      </c>
      <c r="R1333" s="39" t="s">
        <v>40</v>
      </c>
      <c r="S1333" s="18"/>
    </row>
    <row r="1334" spans="7:19" x14ac:dyDescent="0.25">
      <c r="G1334" s="35">
        <v>41153</v>
      </c>
      <c r="H1334" s="36">
        <v>0.25</v>
      </c>
      <c r="I1334" s="27">
        <f t="shared" si="91"/>
        <v>41153.25</v>
      </c>
      <c r="J1334" s="29">
        <v>146.273</v>
      </c>
      <c r="K1334" s="27">
        <f>'Barometric Data'!D1338</f>
        <v>41153.25</v>
      </c>
      <c r="L1334" s="28">
        <f t="shared" si="90"/>
        <v>0</v>
      </c>
      <c r="M1334" s="29">
        <f>'Barometric Data'!E1337</f>
        <v>2.5785999999999998</v>
      </c>
      <c r="N1334" s="29">
        <f t="shared" si="89"/>
        <v>143.6944</v>
      </c>
      <c r="O1334" s="49">
        <f t="shared" si="92"/>
        <v>341.87278000000003</v>
      </c>
      <c r="P1334" s="49"/>
      <c r="Q1334" s="29">
        <v>17.393999999999998</v>
      </c>
      <c r="R1334" s="39" t="s">
        <v>40</v>
      </c>
      <c r="S1334" s="18"/>
    </row>
    <row r="1335" spans="7:19" x14ac:dyDescent="0.25">
      <c r="G1335" s="35">
        <v>41153</v>
      </c>
      <c r="H1335" s="36">
        <v>0.5</v>
      </c>
      <c r="I1335" s="27">
        <f t="shared" si="91"/>
        <v>41153.5</v>
      </c>
      <c r="J1335" s="29">
        <v>146.31899999999999</v>
      </c>
      <c r="K1335" s="27">
        <f>'Barometric Data'!D1339</f>
        <v>41153.5</v>
      </c>
      <c r="L1335" s="28">
        <f t="shared" si="90"/>
        <v>0</v>
      </c>
      <c r="M1335" s="29">
        <f>'Barometric Data'!E1338</f>
        <v>2.6417999999999999</v>
      </c>
      <c r="N1335" s="29">
        <f t="shared" si="89"/>
        <v>143.6772</v>
      </c>
      <c r="O1335" s="49">
        <f t="shared" si="92"/>
        <v>341.88998000000004</v>
      </c>
      <c r="P1335" s="49"/>
      <c r="Q1335" s="29">
        <v>17.382999999999999</v>
      </c>
      <c r="R1335" s="39" t="s">
        <v>40</v>
      </c>
      <c r="S1335" s="18"/>
    </row>
    <row r="1336" spans="7:19" x14ac:dyDescent="0.25">
      <c r="G1336" s="35">
        <v>41153</v>
      </c>
      <c r="H1336" s="36">
        <v>0.75</v>
      </c>
      <c r="I1336" s="27">
        <f t="shared" si="91"/>
        <v>41153.75</v>
      </c>
      <c r="J1336" s="29">
        <v>146.303</v>
      </c>
      <c r="K1336" s="27">
        <f>'Barometric Data'!D1340</f>
        <v>41153.75</v>
      </c>
      <c r="L1336" s="28">
        <f t="shared" si="90"/>
        <v>0</v>
      </c>
      <c r="M1336" s="29">
        <f>'Barometric Data'!E1339</f>
        <v>2.7570000000000001</v>
      </c>
      <c r="N1336" s="29">
        <f t="shared" si="89"/>
        <v>143.54599999999999</v>
      </c>
      <c r="O1336" s="49">
        <f t="shared" si="92"/>
        <v>342.02118000000002</v>
      </c>
      <c r="P1336" s="49"/>
      <c r="Q1336" s="29">
        <v>17.382999999999999</v>
      </c>
      <c r="R1336" s="39" t="s">
        <v>40</v>
      </c>
      <c r="S1336" s="18"/>
    </row>
    <row r="1337" spans="7:19" x14ac:dyDescent="0.25">
      <c r="G1337" s="35">
        <v>41154</v>
      </c>
      <c r="H1337" s="36">
        <v>0</v>
      </c>
      <c r="I1337" s="27">
        <f t="shared" si="91"/>
        <v>41154</v>
      </c>
      <c r="J1337" s="29">
        <v>146.34100000000001</v>
      </c>
      <c r="K1337" s="27">
        <f>'Barometric Data'!D1341</f>
        <v>41154</v>
      </c>
      <c r="L1337" s="28">
        <f t="shared" si="90"/>
        <v>0</v>
      </c>
      <c r="M1337" s="29">
        <f>'Barometric Data'!E1340</f>
        <v>2.6970000000000001</v>
      </c>
      <c r="N1337" s="29">
        <f t="shared" si="89"/>
        <v>143.64400000000001</v>
      </c>
      <c r="O1337" s="49">
        <f t="shared" si="92"/>
        <v>341.92318</v>
      </c>
      <c r="P1337" s="49"/>
      <c r="Q1337" s="29">
        <v>17.387</v>
      </c>
      <c r="R1337" s="39" t="s">
        <v>40</v>
      </c>
      <c r="S1337" s="18"/>
    </row>
    <row r="1338" spans="7:19" x14ac:dyDescent="0.25">
      <c r="G1338" s="35">
        <v>41154</v>
      </c>
      <c r="H1338" s="36">
        <v>0.25</v>
      </c>
      <c r="I1338" s="27">
        <f t="shared" si="91"/>
        <v>41154.25</v>
      </c>
      <c r="J1338" s="29">
        <v>146.393</v>
      </c>
      <c r="K1338" s="27">
        <f>'Barometric Data'!D1342</f>
        <v>41154.25</v>
      </c>
      <c r="L1338" s="28">
        <f t="shared" si="90"/>
        <v>0</v>
      </c>
      <c r="M1338" s="29">
        <f>'Barometric Data'!E1341</f>
        <v>2.7864</v>
      </c>
      <c r="N1338" s="29">
        <f t="shared" si="89"/>
        <v>143.60660000000001</v>
      </c>
      <c r="O1338" s="49">
        <f t="shared" si="92"/>
        <v>341.96057999999999</v>
      </c>
      <c r="P1338" s="49"/>
      <c r="Q1338" s="29">
        <v>17.378</v>
      </c>
      <c r="R1338" s="39" t="s">
        <v>40</v>
      </c>
      <c r="S1338" s="18"/>
    </row>
    <row r="1339" spans="7:19" x14ac:dyDescent="0.25">
      <c r="G1339" s="35">
        <v>41154</v>
      </c>
      <c r="H1339" s="36">
        <v>0.5</v>
      </c>
      <c r="I1339" s="27">
        <f t="shared" si="91"/>
        <v>41154.5</v>
      </c>
      <c r="J1339" s="29">
        <v>146.40799999999999</v>
      </c>
      <c r="K1339" s="27">
        <f>'Barometric Data'!D1343</f>
        <v>41154.5</v>
      </c>
      <c r="L1339" s="28">
        <f t="shared" si="90"/>
        <v>0</v>
      </c>
      <c r="M1339" s="29">
        <f>'Barometric Data'!E1342</f>
        <v>2.8460000000000001</v>
      </c>
      <c r="N1339" s="29">
        <f t="shared" si="89"/>
        <v>143.56199999999998</v>
      </c>
      <c r="O1339" s="49">
        <f t="shared" si="92"/>
        <v>342.00518</v>
      </c>
      <c r="P1339" s="49"/>
      <c r="Q1339" s="29">
        <v>17.402999999999999</v>
      </c>
      <c r="R1339" s="39" t="s">
        <v>40</v>
      </c>
      <c r="S1339" s="18"/>
    </row>
    <row r="1340" spans="7:19" x14ac:dyDescent="0.25">
      <c r="G1340" s="35">
        <v>41154</v>
      </c>
      <c r="H1340" s="36">
        <v>0.75</v>
      </c>
      <c r="I1340" s="27">
        <f t="shared" si="91"/>
        <v>41154.75</v>
      </c>
      <c r="J1340" s="29">
        <v>146.34100000000001</v>
      </c>
      <c r="K1340" s="27">
        <f>'Barometric Data'!D1344</f>
        <v>41154.75</v>
      </c>
      <c r="L1340" s="28">
        <f t="shared" si="90"/>
        <v>0</v>
      </c>
      <c r="M1340" s="29">
        <f>'Barometric Data'!E1343</f>
        <v>2.8965999999999998</v>
      </c>
      <c r="N1340" s="29">
        <f t="shared" si="89"/>
        <v>143.4444</v>
      </c>
      <c r="O1340" s="49">
        <f t="shared" si="92"/>
        <v>342.12278000000003</v>
      </c>
      <c r="P1340" s="49"/>
      <c r="Q1340" s="29">
        <v>17.399000000000001</v>
      </c>
      <c r="R1340" s="39" t="s">
        <v>40</v>
      </c>
      <c r="S1340" s="18"/>
    </row>
    <row r="1341" spans="7:19" x14ac:dyDescent="0.25">
      <c r="G1341" s="35">
        <v>41155</v>
      </c>
      <c r="H1341" s="36">
        <v>0</v>
      </c>
      <c r="I1341" s="27">
        <f t="shared" si="91"/>
        <v>41155</v>
      </c>
      <c r="J1341" s="29">
        <v>146.34100000000001</v>
      </c>
      <c r="K1341" s="27">
        <f>'Barometric Data'!D1345</f>
        <v>41155</v>
      </c>
      <c r="L1341" s="28">
        <f t="shared" si="90"/>
        <v>0</v>
      </c>
      <c r="M1341" s="29">
        <f>'Barometric Data'!E1344</f>
        <v>2.7816999999999998</v>
      </c>
      <c r="N1341" s="29">
        <f t="shared" si="89"/>
        <v>143.55930000000001</v>
      </c>
      <c r="O1341" s="49">
        <f t="shared" si="92"/>
        <v>342.00788</v>
      </c>
      <c r="P1341" s="49"/>
      <c r="Q1341" s="29">
        <v>17.385999999999999</v>
      </c>
      <c r="R1341" s="39" t="s">
        <v>40</v>
      </c>
      <c r="S1341" s="18"/>
    </row>
    <row r="1342" spans="7:19" x14ac:dyDescent="0.25">
      <c r="G1342" s="35">
        <v>41155</v>
      </c>
      <c r="H1342" s="36">
        <v>0.25</v>
      </c>
      <c r="I1342" s="27">
        <f t="shared" si="91"/>
        <v>41155.25</v>
      </c>
      <c r="J1342" s="29">
        <v>146.36000000000001</v>
      </c>
      <c r="K1342" s="27">
        <f>'Barometric Data'!D1346</f>
        <v>41155.25</v>
      </c>
      <c r="L1342" s="28">
        <f t="shared" si="90"/>
        <v>0</v>
      </c>
      <c r="M1342" s="29">
        <f>'Barometric Data'!E1345</f>
        <v>2.7898000000000001</v>
      </c>
      <c r="N1342" s="29">
        <f t="shared" si="89"/>
        <v>143.5702</v>
      </c>
      <c r="O1342" s="49">
        <f t="shared" si="92"/>
        <v>341.99698000000001</v>
      </c>
      <c r="P1342" s="49"/>
      <c r="Q1342" s="29">
        <v>17.370999999999999</v>
      </c>
      <c r="R1342" s="39" t="s">
        <v>40</v>
      </c>
      <c r="S1342" s="18"/>
    </row>
    <row r="1343" spans="7:19" x14ac:dyDescent="0.25">
      <c r="G1343" s="35">
        <v>41155</v>
      </c>
      <c r="H1343" s="36">
        <v>0.5</v>
      </c>
      <c r="I1343" s="27">
        <f t="shared" si="91"/>
        <v>41155.5</v>
      </c>
      <c r="J1343" s="29">
        <v>146.38399999999999</v>
      </c>
      <c r="K1343" s="27">
        <f>'Barometric Data'!D1347</f>
        <v>41155.5</v>
      </c>
      <c r="L1343" s="28">
        <f t="shared" si="90"/>
        <v>0</v>
      </c>
      <c r="M1343" s="29">
        <f>'Barometric Data'!E1346</f>
        <v>2.8292000000000002</v>
      </c>
      <c r="N1343" s="29">
        <f t="shared" si="89"/>
        <v>143.5548</v>
      </c>
      <c r="O1343" s="49">
        <f t="shared" si="92"/>
        <v>342.01238000000001</v>
      </c>
      <c r="P1343" s="49"/>
      <c r="Q1343" s="29">
        <v>17.391999999999999</v>
      </c>
      <c r="R1343" s="39" t="s">
        <v>40</v>
      </c>
      <c r="S1343" s="18"/>
    </row>
    <row r="1344" spans="7:19" x14ac:dyDescent="0.25">
      <c r="G1344" s="35">
        <v>41155</v>
      </c>
      <c r="H1344" s="36">
        <v>0.75</v>
      </c>
      <c r="I1344" s="27">
        <f t="shared" si="91"/>
        <v>41155.75</v>
      </c>
      <c r="J1344" s="29">
        <v>146.31</v>
      </c>
      <c r="K1344" s="27">
        <f>'Barometric Data'!D1348</f>
        <v>41155.75</v>
      </c>
      <c r="L1344" s="28">
        <f t="shared" si="90"/>
        <v>0</v>
      </c>
      <c r="M1344" s="29">
        <f>'Barometric Data'!E1347</f>
        <v>2.8708999999999998</v>
      </c>
      <c r="N1344" s="29">
        <f t="shared" si="89"/>
        <v>143.4391</v>
      </c>
      <c r="O1344" s="49">
        <f t="shared" si="92"/>
        <v>342.12808000000001</v>
      </c>
      <c r="P1344" s="49"/>
      <c r="Q1344" s="29">
        <v>17.385000000000002</v>
      </c>
      <c r="R1344" s="39" t="s">
        <v>40</v>
      </c>
      <c r="S1344" s="18"/>
    </row>
    <row r="1345" spans="7:19" x14ac:dyDescent="0.25">
      <c r="G1345" s="35">
        <v>41156</v>
      </c>
      <c r="H1345" s="36">
        <v>0</v>
      </c>
      <c r="I1345" s="27">
        <f t="shared" si="91"/>
        <v>41156</v>
      </c>
      <c r="J1345" s="29">
        <v>146.31700000000001</v>
      </c>
      <c r="K1345" s="27">
        <f>'Barometric Data'!D1349</f>
        <v>41156</v>
      </c>
      <c r="L1345" s="28">
        <f t="shared" si="90"/>
        <v>0</v>
      </c>
      <c r="M1345" s="29">
        <f>'Barometric Data'!E1348</f>
        <v>2.7387000000000001</v>
      </c>
      <c r="N1345" s="29">
        <f t="shared" si="89"/>
        <v>143.57830000000001</v>
      </c>
      <c r="O1345" s="49">
        <f t="shared" si="92"/>
        <v>341.98887999999999</v>
      </c>
      <c r="P1345" s="49"/>
      <c r="Q1345" s="29">
        <v>17.376000000000001</v>
      </c>
      <c r="R1345" s="39" t="s">
        <v>40</v>
      </c>
      <c r="S1345" s="18"/>
    </row>
    <row r="1346" spans="7:19" x14ac:dyDescent="0.25">
      <c r="G1346" s="35">
        <v>41156</v>
      </c>
      <c r="H1346" s="36">
        <v>0.25</v>
      </c>
      <c r="I1346" s="27">
        <f t="shared" si="91"/>
        <v>41156.25</v>
      </c>
      <c r="J1346" s="29">
        <v>146.33699999999999</v>
      </c>
      <c r="K1346" s="27">
        <f>'Barometric Data'!D1350</f>
        <v>41156.25</v>
      </c>
      <c r="L1346" s="28">
        <f t="shared" si="90"/>
        <v>0</v>
      </c>
      <c r="M1346" s="29">
        <f>'Barometric Data'!E1349</f>
        <v>2.7597</v>
      </c>
      <c r="N1346" s="29">
        <f t="shared" si="89"/>
        <v>143.57729999999998</v>
      </c>
      <c r="O1346" s="49">
        <f t="shared" si="92"/>
        <v>341.98988000000003</v>
      </c>
      <c r="P1346" s="49"/>
      <c r="Q1346" s="29">
        <v>17.404</v>
      </c>
      <c r="R1346" s="39" t="s">
        <v>40</v>
      </c>
      <c r="S1346" s="18"/>
    </row>
    <row r="1347" spans="7:19" x14ac:dyDescent="0.25">
      <c r="G1347" s="35">
        <v>41156</v>
      </c>
      <c r="H1347" s="36">
        <v>0.5</v>
      </c>
      <c r="I1347" s="27">
        <f t="shared" si="91"/>
        <v>41156.5</v>
      </c>
      <c r="J1347" s="29">
        <v>146.38999999999999</v>
      </c>
      <c r="K1347" s="27">
        <f>'Barometric Data'!D1351</f>
        <v>41156.5</v>
      </c>
      <c r="L1347" s="28">
        <f t="shared" si="90"/>
        <v>0</v>
      </c>
      <c r="M1347" s="29">
        <f>'Barometric Data'!E1350</f>
        <v>2.8048999999999999</v>
      </c>
      <c r="N1347" s="29">
        <f t="shared" si="89"/>
        <v>143.58509999999998</v>
      </c>
      <c r="O1347" s="49">
        <f t="shared" si="92"/>
        <v>341.98208</v>
      </c>
      <c r="P1347" s="49"/>
      <c r="Q1347" s="29">
        <v>17.399000000000001</v>
      </c>
      <c r="R1347" s="39" t="s">
        <v>40</v>
      </c>
      <c r="S1347" s="18"/>
    </row>
    <row r="1348" spans="7:19" x14ac:dyDescent="0.25">
      <c r="G1348" s="35">
        <v>41156</v>
      </c>
      <c r="H1348" s="36">
        <v>0.75</v>
      </c>
      <c r="I1348" s="27">
        <f t="shared" si="91"/>
        <v>41156.75</v>
      </c>
      <c r="J1348" s="29">
        <v>146.35400000000001</v>
      </c>
      <c r="K1348" s="27">
        <f>'Barometric Data'!D1352</f>
        <v>41156.75</v>
      </c>
      <c r="L1348" s="28">
        <f t="shared" si="90"/>
        <v>0</v>
      </c>
      <c r="M1348" s="29">
        <f>'Barometric Data'!E1351</f>
        <v>2.8839999999999999</v>
      </c>
      <c r="N1348" s="29">
        <f t="shared" si="89"/>
        <v>143.47000000000003</v>
      </c>
      <c r="O1348" s="49">
        <f t="shared" si="92"/>
        <v>342.09717999999998</v>
      </c>
      <c r="P1348" s="49"/>
      <c r="Q1348" s="29">
        <v>17.391999999999999</v>
      </c>
      <c r="R1348" s="39" t="s">
        <v>40</v>
      </c>
      <c r="S1348" s="18"/>
    </row>
    <row r="1349" spans="7:19" x14ac:dyDescent="0.25">
      <c r="G1349" s="35">
        <v>41157</v>
      </c>
      <c r="H1349" s="36">
        <v>0</v>
      </c>
      <c r="I1349" s="27">
        <f t="shared" si="91"/>
        <v>41157</v>
      </c>
      <c r="J1349" s="29">
        <v>146.321</v>
      </c>
      <c r="K1349" s="27">
        <f>'Barometric Data'!D1353</f>
        <v>41157</v>
      </c>
      <c r="L1349" s="28">
        <f t="shared" si="90"/>
        <v>0</v>
      </c>
      <c r="M1349" s="29">
        <f>'Barometric Data'!E1352</f>
        <v>2.8115999999999999</v>
      </c>
      <c r="N1349" s="29">
        <f t="shared" si="89"/>
        <v>143.5094</v>
      </c>
      <c r="O1349" s="49">
        <f t="shared" si="92"/>
        <v>342.05777999999998</v>
      </c>
      <c r="P1349" s="49"/>
      <c r="Q1349" s="29">
        <v>17.413</v>
      </c>
      <c r="R1349" s="39" t="s">
        <v>40</v>
      </c>
      <c r="S1349" s="18"/>
    </row>
    <row r="1350" spans="7:19" x14ac:dyDescent="0.25">
      <c r="G1350" s="35">
        <v>41157</v>
      </c>
      <c r="H1350" s="36">
        <v>0.25</v>
      </c>
      <c r="I1350" s="27">
        <f t="shared" si="91"/>
        <v>41157.25</v>
      </c>
      <c r="J1350" s="29">
        <v>146.33500000000001</v>
      </c>
      <c r="K1350" s="27">
        <f>'Barometric Data'!D1354</f>
        <v>41157.25</v>
      </c>
      <c r="L1350" s="28">
        <f t="shared" si="90"/>
        <v>0</v>
      </c>
      <c r="M1350" s="29">
        <f>'Barometric Data'!E1353</f>
        <v>2.7926000000000002</v>
      </c>
      <c r="N1350" s="29">
        <f t="shared" si="89"/>
        <v>143.54240000000001</v>
      </c>
      <c r="O1350" s="49">
        <f t="shared" si="92"/>
        <v>342.02477999999996</v>
      </c>
      <c r="P1350" s="49"/>
      <c r="Q1350" s="29">
        <v>17.407</v>
      </c>
      <c r="R1350" s="39" t="s">
        <v>40</v>
      </c>
      <c r="S1350" s="18"/>
    </row>
    <row r="1351" spans="7:19" x14ac:dyDescent="0.25">
      <c r="G1351" s="35">
        <v>41157</v>
      </c>
      <c r="H1351" s="36">
        <v>0.5</v>
      </c>
      <c r="I1351" s="27">
        <f t="shared" si="91"/>
        <v>41157.5</v>
      </c>
      <c r="J1351" s="29">
        <v>146.34800000000001</v>
      </c>
      <c r="K1351" s="27">
        <f>'Barometric Data'!D1355</f>
        <v>41157.5</v>
      </c>
      <c r="L1351" s="28">
        <f t="shared" si="90"/>
        <v>0</v>
      </c>
      <c r="M1351" s="29">
        <f>'Barometric Data'!E1354</f>
        <v>2.8252999999999999</v>
      </c>
      <c r="N1351" s="29">
        <f t="shared" si="89"/>
        <v>143.52270000000001</v>
      </c>
      <c r="O1351" s="49">
        <f t="shared" si="92"/>
        <v>342.04448000000002</v>
      </c>
      <c r="P1351" s="49"/>
      <c r="Q1351" s="29">
        <v>17.376999999999999</v>
      </c>
      <c r="R1351" s="39" t="s">
        <v>40</v>
      </c>
      <c r="S1351" s="18"/>
    </row>
    <row r="1352" spans="7:19" x14ac:dyDescent="0.25">
      <c r="G1352" s="35">
        <v>41157</v>
      </c>
      <c r="H1352" s="36">
        <v>0.75</v>
      </c>
      <c r="I1352" s="27">
        <f t="shared" si="91"/>
        <v>41157.75</v>
      </c>
      <c r="J1352" s="29">
        <v>146.26</v>
      </c>
      <c r="K1352" s="27">
        <f>'Barometric Data'!D1356</f>
        <v>41157.75</v>
      </c>
      <c r="L1352" s="28">
        <f t="shared" si="90"/>
        <v>0</v>
      </c>
      <c r="M1352" s="29">
        <f>'Barometric Data'!E1355</f>
        <v>2.8351999999999999</v>
      </c>
      <c r="N1352" s="29">
        <f t="shared" si="89"/>
        <v>143.4248</v>
      </c>
      <c r="O1352" s="49">
        <f t="shared" si="92"/>
        <v>342.14238</v>
      </c>
      <c r="P1352" s="49"/>
      <c r="Q1352" s="29">
        <v>17.388000000000002</v>
      </c>
      <c r="R1352" s="39" t="s">
        <v>40</v>
      </c>
      <c r="S1352" s="18"/>
    </row>
    <row r="1353" spans="7:19" x14ac:dyDescent="0.25">
      <c r="G1353" s="35">
        <v>41158</v>
      </c>
      <c r="H1353" s="36">
        <v>0</v>
      </c>
      <c r="I1353" s="27">
        <f t="shared" si="91"/>
        <v>41158</v>
      </c>
      <c r="J1353" s="29">
        <v>146.24100000000001</v>
      </c>
      <c r="K1353" s="27">
        <f>'Barometric Data'!D1357</f>
        <v>41158</v>
      </c>
      <c r="L1353" s="28">
        <f t="shared" si="90"/>
        <v>0</v>
      </c>
      <c r="M1353" s="29">
        <f>'Barometric Data'!E1356</f>
        <v>2.6722999999999999</v>
      </c>
      <c r="N1353" s="29">
        <f t="shared" si="89"/>
        <v>143.56870000000001</v>
      </c>
      <c r="O1353" s="49">
        <f t="shared" si="92"/>
        <v>341.99847999999997</v>
      </c>
      <c r="P1353" s="49"/>
      <c r="Q1353" s="29">
        <v>17.408999999999999</v>
      </c>
      <c r="R1353" s="39" t="s">
        <v>40</v>
      </c>
      <c r="S1353" s="18"/>
    </row>
    <row r="1354" spans="7:19" x14ac:dyDescent="0.25">
      <c r="G1354" s="35">
        <v>41158</v>
      </c>
      <c r="H1354" s="36">
        <v>0.25</v>
      </c>
      <c r="I1354" s="27">
        <f t="shared" si="91"/>
        <v>41158.25</v>
      </c>
      <c r="J1354" s="29">
        <v>146.261</v>
      </c>
      <c r="K1354" s="27">
        <f>'Barometric Data'!D1358</f>
        <v>41158.25</v>
      </c>
      <c r="L1354" s="28">
        <f t="shared" si="90"/>
        <v>0</v>
      </c>
      <c r="M1354" s="29">
        <f>'Barometric Data'!E1357</f>
        <v>2.6427</v>
      </c>
      <c r="N1354" s="29">
        <f t="shared" si="89"/>
        <v>143.6183</v>
      </c>
      <c r="O1354" s="49">
        <f t="shared" si="92"/>
        <v>341.94888000000003</v>
      </c>
      <c r="P1354" s="49"/>
      <c r="Q1354" s="29">
        <v>17.401</v>
      </c>
      <c r="R1354" s="39" t="s">
        <v>40</v>
      </c>
      <c r="S1354" s="18"/>
    </row>
    <row r="1355" spans="7:19" x14ac:dyDescent="0.25">
      <c r="G1355" s="35">
        <v>41158</v>
      </c>
      <c r="H1355" s="36">
        <v>0.5</v>
      </c>
      <c r="I1355" s="27">
        <f t="shared" si="91"/>
        <v>41158.5</v>
      </c>
      <c r="J1355" s="29">
        <v>146.34399999999999</v>
      </c>
      <c r="K1355" s="27">
        <f>'Barometric Data'!D1359</f>
        <v>41158.5</v>
      </c>
      <c r="L1355" s="28">
        <f t="shared" si="90"/>
        <v>0</v>
      </c>
      <c r="M1355" s="29">
        <f>'Barometric Data'!E1358</f>
        <v>2.6903000000000001</v>
      </c>
      <c r="N1355" s="29">
        <f t="shared" si="89"/>
        <v>143.65369999999999</v>
      </c>
      <c r="O1355" s="49">
        <f t="shared" si="92"/>
        <v>341.91348000000005</v>
      </c>
      <c r="P1355" s="49"/>
      <c r="Q1355" s="29">
        <v>17.385999999999999</v>
      </c>
      <c r="R1355" s="39" t="s">
        <v>40</v>
      </c>
      <c r="S1355" s="18"/>
    </row>
    <row r="1356" spans="7:19" x14ac:dyDescent="0.25">
      <c r="G1356" s="35">
        <v>41158</v>
      </c>
      <c r="H1356" s="36">
        <v>0.75</v>
      </c>
      <c r="I1356" s="27">
        <f t="shared" si="91"/>
        <v>41158.75</v>
      </c>
      <c r="J1356" s="29">
        <v>146.321</v>
      </c>
      <c r="K1356" s="27">
        <f>'Barometric Data'!D1360</f>
        <v>41158.75</v>
      </c>
      <c r="L1356" s="28">
        <f t="shared" si="90"/>
        <v>0</v>
      </c>
      <c r="M1356" s="29">
        <f>'Barometric Data'!E1359</f>
        <v>2.8243</v>
      </c>
      <c r="N1356" s="29">
        <f t="shared" si="89"/>
        <v>143.4967</v>
      </c>
      <c r="O1356" s="49">
        <f t="shared" si="92"/>
        <v>342.07047999999998</v>
      </c>
      <c r="P1356" s="49"/>
      <c r="Q1356" s="29">
        <v>17.396000000000001</v>
      </c>
      <c r="R1356" s="39" t="s">
        <v>40</v>
      </c>
      <c r="S1356" s="18"/>
    </row>
    <row r="1357" spans="7:19" x14ac:dyDescent="0.25">
      <c r="G1357" s="35">
        <v>41159</v>
      </c>
      <c r="H1357" s="36">
        <v>0</v>
      </c>
      <c r="I1357" s="27">
        <f t="shared" si="91"/>
        <v>41159</v>
      </c>
      <c r="J1357" s="29">
        <v>146.35300000000001</v>
      </c>
      <c r="K1357" s="27">
        <f>'Barometric Data'!D1361</f>
        <v>41159</v>
      </c>
      <c r="L1357" s="28">
        <f t="shared" si="90"/>
        <v>0</v>
      </c>
      <c r="M1357" s="29">
        <f>'Barometric Data'!E1360</f>
        <v>2.7726000000000002</v>
      </c>
      <c r="N1357" s="29">
        <f t="shared" si="89"/>
        <v>143.5804</v>
      </c>
      <c r="O1357" s="49">
        <f t="shared" si="92"/>
        <v>341.98678000000001</v>
      </c>
      <c r="P1357" s="49"/>
      <c r="Q1357" s="29">
        <v>17.393000000000001</v>
      </c>
      <c r="R1357" s="39" t="s">
        <v>40</v>
      </c>
      <c r="S1357" s="18"/>
    </row>
    <row r="1358" spans="7:19" x14ac:dyDescent="0.25">
      <c r="G1358" s="35">
        <v>41159</v>
      </c>
      <c r="H1358" s="36">
        <v>0.25</v>
      </c>
      <c r="I1358" s="27">
        <f t="shared" si="91"/>
        <v>41159.25</v>
      </c>
      <c r="J1358" s="29">
        <v>146.37799999999999</v>
      </c>
      <c r="K1358" s="27">
        <f>'Barometric Data'!D1362</f>
        <v>41159.25</v>
      </c>
      <c r="L1358" s="28">
        <f t="shared" si="90"/>
        <v>0</v>
      </c>
      <c r="M1358" s="29">
        <f>'Barometric Data'!E1361</f>
        <v>2.8311999999999999</v>
      </c>
      <c r="N1358" s="29">
        <f t="shared" si="89"/>
        <v>143.54679999999999</v>
      </c>
      <c r="O1358" s="49">
        <f t="shared" si="92"/>
        <v>342.02038000000005</v>
      </c>
      <c r="P1358" s="49"/>
      <c r="Q1358" s="29">
        <v>17.396000000000001</v>
      </c>
      <c r="R1358" s="39" t="s">
        <v>40</v>
      </c>
      <c r="S1358" s="18"/>
    </row>
    <row r="1359" spans="7:19" x14ac:dyDescent="0.25">
      <c r="G1359" s="35">
        <v>41159</v>
      </c>
      <c r="H1359" s="36">
        <v>0.5</v>
      </c>
      <c r="I1359" s="27">
        <f t="shared" si="91"/>
        <v>41159.5</v>
      </c>
      <c r="J1359" s="29">
        <v>146.447</v>
      </c>
      <c r="K1359" s="27">
        <f>'Barometric Data'!D1363</f>
        <v>41159.5</v>
      </c>
      <c r="L1359" s="28">
        <f t="shared" si="90"/>
        <v>0</v>
      </c>
      <c r="M1359" s="29">
        <f>'Barometric Data'!E1362</f>
        <v>2.9005999999999998</v>
      </c>
      <c r="N1359" s="29">
        <f t="shared" si="89"/>
        <v>143.54640000000001</v>
      </c>
      <c r="O1359" s="49">
        <f t="shared" si="92"/>
        <v>342.02078</v>
      </c>
      <c r="P1359" s="49"/>
      <c r="Q1359" s="29">
        <v>17.404</v>
      </c>
      <c r="R1359" s="39" t="s">
        <v>40</v>
      </c>
      <c r="S1359" s="18"/>
    </row>
    <row r="1360" spans="7:19" x14ac:dyDescent="0.25">
      <c r="G1360" s="35">
        <v>41159</v>
      </c>
      <c r="H1360" s="36">
        <v>0.75</v>
      </c>
      <c r="I1360" s="27">
        <f t="shared" si="91"/>
        <v>41159.75</v>
      </c>
      <c r="J1360" s="29">
        <v>146.40100000000001</v>
      </c>
      <c r="K1360" s="27">
        <f>'Barometric Data'!D1364</f>
        <v>41159.75</v>
      </c>
      <c r="L1360" s="28">
        <f t="shared" si="90"/>
        <v>0</v>
      </c>
      <c r="M1360" s="29">
        <f>'Barometric Data'!E1363</f>
        <v>3.0118</v>
      </c>
      <c r="N1360" s="29">
        <f t="shared" si="89"/>
        <v>143.38920000000002</v>
      </c>
      <c r="O1360" s="49">
        <f t="shared" si="92"/>
        <v>342.17797999999999</v>
      </c>
      <c r="P1360" s="49"/>
      <c r="Q1360" s="29">
        <v>17.395</v>
      </c>
      <c r="R1360" s="39" t="s">
        <v>40</v>
      </c>
      <c r="S1360" s="18"/>
    </row>
    <row r="1361" spans="7:19" x14ac:dyDescent="0.25">
      <c r="G1361" s="35">
        <v>41160</v>
      </c>
      <c r="H1361" s="36">
        <v>0</v>
      </c>
      <c r="I1361" s="27">
        <f t="shared" si="91"/>
        <v>41160</v>
      </c>
      <c r="J1361" s="29">
        <v>146.417</v>
      </c>
      <c r="K1361" s="27">
        <f>'Barometric Data'!D1365</f>
        <v>41160</v>
      </c>
      <c r="L1361" s="28">
        <f t="shared" si="90"/>
        <v>0</v>
      </c>
      <c r="M1361" s="29">
        <f>'Barometric Data'!E1364</f>
        <v>2.9230999999999998</v>
      </c>
      <c r="N1361" s="29">
        <f t="shared" si="89"/>
        <v>143.4939</v>
      </c>
      <c r="O1361" s="49">
        <f t="shared" si="92"/>
        <v>342.07328000000001</v>
      </c>
      <c r="P1361" s="49"/>
      <c r="Q1361" s="29">
        <v>17.398</v>
      </c>
      <c r="R1361" s="39" t="s">
        <v>40</v>
      </c>
      <c r="S1361" s="18"/>
    </row>
    <row r="1362" spans="7:19" x14ac:dyDescent="0.25">
      <c r="G1362" s="35">
        <v>41160</v>
      </c>
      <c r="H1362" s="36">
        <v>0.25</v>
      </c>
      <c r="I1362" s="27">
        <f t="shared" si="91"/>
        <v>41160.25</v>
      </c>
      <c r="J1362" s="29">
        <v>146.405</v>
      </c>
      <c r="K1362" s="27">
        <f>'Barometric Data'!D1366</f>
        <v>41160.25</v>
      </c>
      <c r="L1362" s="28">
        <f t="shared" si="90"/>
        <v>0</v>
      </c>
      <c r="M1362" s="29">
        <f>'Barometric Data'!E1365</f>
        <v>2.9422999999999999</v>
      </c>
      <c r="N1362" s="29">
        <f t="shared" si="89"/>
        <v>143.46270000000001</v>
      </c>
      <c r="O1362" s="49">
        <f t="shared" si="92"/>
        <v>342.10447999999997</v>
      </c>
      <c r="P1362" s="49"/>
      <c r="Q1362" s="29">
        <v>17.388999999999999</v>
      </c>
      <c r="R1362" s="39" t="s">
        <v>40</v>
      </c>
      <c r="S1362" s="18"/>
    </row>
    <row r="1363" spans="7:19" x14ac:dyDescent="0.25">
      <c r="G1363" s="35">
        <v>41160</v>
      </c>
      <c r="H1363" s="36">
        <v>0.5</v>
      </c>
      <c r="I1363" s="27">
        <f t="shared" si="91"/>
        <v>41160.5</v>
      </c>
      <c r="J1363" s="29">
        <v>146.41999999999999</v>
      </c>
      <c r="K1363" s="27">
        <f>'Barometric Data'!D1367</f>
        <v>41160.5</v>
      </c>
      <c r="L1363" s="28">
        <f t="shared" si="90"/>
        <v>0</v>
      </c>
      <c r="M1363" s="29">
        <f>'Barometric Data'!E1366</f>
        <v>2.9578000000000002</v>
      </c>
      <c r="N1363" s="29">
        <f t="shared" si="89"/>
        <v>143.4622</v>
      </c>
      <c r="O1363" s="49">
        <f t="shared" si="92"/>
        <v>342.10498000000001</v>
      </c>
      <c r="P1363" s="49"/>
      <c r="Q1363" s="29">
        <v>17.387</v>
      </c>
      <c r="R1363" s="39" t="s">
        <v>40</v>
      </c>
      <c r="S1363" s="18"/>
    </row>
    <row r="1364" spans="7:19" x14ac:dyDescent="0.25">
      <c r="G1364" s="35">
        <v>41160</v>
      </c>
      <c r="H1364" s="36">
        <v>0.75</v>
      </c>
      <c r="I1364" s="27">
        <f t="shared" si="91"/>
        <v>41160.75</v>
      </c>
      <c r="J1364" s="29">
        <v>146.322</v>
      </c>
      <c r="K1364" s="27">
        <f>'Barometric Data'!D1368</f>
        <v>41160.75</v>
      </c>
      <c r="L1364" s="28">
        <f t="shared" si="90"/>
        <v>0</v>
      </c>
      <c r="M1364" s="29">
        <f>'Barometric Data'!E1367</f>
        <v>2.9659</v>
      </c>
      <c r="N1364" s="29">
        <f t="shared" si="89"/>
        <v>143.3561</v>
      </c>
      <c r="O1364" s="49">
        <f t="shared" si="92"/>
        <v>342.21108000000004</v>
      </c>
      <c r="P1364" s="49"/>
      <c r="Q1364" s="29">
        <v>17.39</v>
      </c>
      <c r="R1364" s="39" t="s">
        <v>40</v>
      </c>
      <c r="S1364" s="18"/>
    </row>
    <row r="1365" spans="7:19" x14ac:dyDescent="0.25">
      <c r="G1365" s="35">
        <v>41161</v>
      </c>
      <c r="H1365" s="36">
        <v>0</v>
      </c>
      <c r="I1365" s="27">
        <f t="shared" si="91"/>
        <v>41161</v>
      </c>
      <c r="J1365" s="29">
        <v>146.30000000000001</v>
      </c>
      <c r="K1365" s="27">
        <f>'Barometric Data'!D1369</f>
        <v>41161</v>
      </c>
      <c r="L1365" s="28">
        <f t="shared" si="90"/>
        <v>0</v>
      </c>
      <c r="M1365" s="29">
        <f>'Barometric Data'!E1368</f>
        <v>2.7902</v>
      </c>
      <c r="N1365" s="29">
        <f t="shared" si="89"/>
        <v>143.50980000000001</v>
      </c>
      <c r="O1365" s="49">
        <f t="shared" si="92"/>
        <v>342.05737999999997</v>
      </c>
      <c r="P1365" s="49"/>
      <c r="Q1365" s="29">
        <v>17.399000000000001</v>
      </c>
      <c r="R1365" s="39" t="s">
        <v>40</v>
      </c>
      <c r="S1365" s="18"/>
    </row>
    <row r="1366" spans="7:19" x14ac:dyDescent="0.25">
      <c r="G1366" s="35">
        <v>41161</v>
      </c>
      <c r="H1366" s="36">
        <v>0.25</v>
      </c>
      <c r="I1366" s="27">
        <f t="shared" si="91"/>
        <v>41161.25</v>
      </c>
      <c r="J1366" s="29">
        <v>146.24799999999999</v>
      </c>
      <c r="K1366" s="27">
        <f>'Barometric Data'!D1370</f>
        <v>41161.25</v>
      </c>
      <c r="L1366" s="28">
        <f t="shared" si="90"/>
        <v>0</v>
      </c>
      <c r="M1366" s="29">
        <f>'Barometric Data'!E1369</f>
        <v>2.7490999999999999</v>
      </c>
      <c r="N1366" s="29">
        <f t="shared" si="89"/>
        <v>143.49889999999999</v>
      </c>
      <c r="O1366" s="49">
        <f t="shared" si="92"/>
        <v>342.06828000000002</v>
      </c>
      <c r="P1366" s="49"/>
      <c r="Q1366" s="29">
        <v>17.388999999999999</v>
      </c>
      <c r="R1366" s="39" t="s">
        <v>40</v>
      </c>
      <c r="S1366" s="18"/>
    </row>
    <row r="1367" spans="7:19" x14ac:dyDescent="0.25">
      <c r="G1367" s="35">
        <v>41161</v>
      </c>
      <c r="H1367" s="36">
        <v>0.5</v>
      </c>
      <c r="I1367" s="27">
        <f t="shared" si="91"/>
        <v>41161.5</v>
      </c>
      <c r="J1367" s="29">
        <v>146.249</v>
      </c>
      <c r="K1367" s="27">
        <f>'Barometric Data'!D1371</f>
        <v>41161.5</v>
      </c>
      <c r="L1367" s="28">
        <f t="shared" si="90"/>
        <v>0</v>
      </c>
      <c r="M1367" s="29">
        <f>'Barometric Data'!E1370</f>
        <v>2.6839</v>
      </c>
      <c r="N1367" s="29">
        <f t="shared" si="89"/>
        <v>143.5651</v>
      </c>
      <c r="O1367" s="49">
        <f t="shared" si="92"/>
        <v>342.00207999999998</v>
      </c>
      <c r="P1367" s="49"/>
      <c r="Q1367" s="29">
        <v>17.396999999999998</v>
      </c>
      <c r="R1367" s="39" t="s">
        <v>40</v>
      </c>
      <c r="S1367" s="18"/>
    </row>
    <row r="1368" spans="7:19" x14ac:dyDescent="0.25">
      <c r="G1368" s="35">
        <v>41161</v>
      </c>
      <c r="H1368" s="36">
        <v>0.75</v>
      </c>
      <c r="I1368" s="27">
        <f t="shared" si="91"/>
        <v>41161.75</v>
      </c>
      <c r="J1368" s="29">
        <v>146.18799999999999</v>
      </c>
      <c r="K1368" s="27">
        <f>'Barometric Data'!D1372</f>
        <v>41161.75</v>
      </c>
      <c r="L1368" s="28">
        <f t="shared" si="90"/>
        <v>0</v>
      </c>
      <c r="M1368" s="29">
        <f>'Barometric Data'!E1371</f>
        <v>2.7084000000000001</v>
      </c>
      <c r="N1368" s="29">
        <f t="shared" si="89"/>
        <v>143.47959999999998</v>
      </c>
      <c r="O1368" s="49">
        <f t="shared" si="92"/>
        <v>342.08758</v>
      </c>
      <c r="P1368" s="49"/>
      <c r="Q1368" s="29">
        <v>17.393999999999998</v>
      </c>
      <c r="R1368" s="39" t="s">
        <v>40</v>
      </c>
      <c r="S1368" s="18"/>
    </row>
    <row r="1369" spans="7:19" x14ac:dyDescent="0.25">
      <c r="G1369" s="35">
        <v>41162</v>
      </c>
      <c r="H1369" s="36">
        <v>0</v>
      </c>
      <c r="I1369" s="27">
        <f t="shared" si="91"/>
        <v>41162</v>
      </c>
      <c r="J1369" s="29">
        <v>146.19399999999999</v>
      </c>
      <c r="K1369" s="27">
        <f>'Barometric Data'!D1373</f>
        <v>41162</v>
      </c>
      <c r="L1369" s="28">
        <f t="shared" si="90"/>
        <v>0</v>
      </c>
      <c r="M1369" s="29">
        <f>'Barometric Data'!E1372</f>
        <v>2.5619999999999998</v>
      </c>
      <c r="N1369" s="29">
        <f t="shared" si="89"/>
        <v>143.63199999999998</v>
      </c>
      <c r="O1369" s="49">
        <f t="shared" si="92"/>
        <v>341.93518000000006</v>
      </c>
      <c r="P1369" s="49"/>
      <c r="Q1369" s="29">
        <v>17.402999999999999</v>
      </c>
      <c r="R1369" s="39" t="s">
        <v>40</v>
      </c>
      <c r="S1369" s="18"/>
    </row>
    <row r="1370" spans="7:19" x14ac:dyDescent="0.25">
      <c r="G1370" s="35">
        <v>41162</v>
      </c>
      <c r="H1370" s="36">
        <v>0.25</v>
      </c>
      <c r="I1370" s="27">
        <f t="shared" si="91"/>
        <v>41162.25</v>
      </c>
      <c r="J1370" s="29">
        <v>146.249</v>
      </c>
      <c r="K1370" s="27">
        <f>'Barometric Data'!D1374</f>
        <v>41162.25</v>
      </c>
      <c r="L1370" s="28">
        <f t="shared" si="90"/>
        <v>0</v>
      </c>
      <c r="M1370" s="29">
        <f>'Barometric Data'!E1373</f>
        <v>2.5737000000000001</v>
      </c>
      <c r="N1370" s="29">
        <f t="shared" ref="N1370:N1433" si="93">J1370-M1370</f>
        <v>143.67529999999999</v>
      </c>
      <c r="O1370" s="49">
        <f t="shared" si="92"/>
        <v>341.89188000000001</v>
      </c>
      <c r="P1370" s="49"/>
      <c r="Q1370" s="29">
        <v>17.393999999999998</v>
      </c>
      <c r="R1370" s="39" t="s">
        <v>40</v>
      </c>
      <c r="S1370" s="18"/>
    </row>
    <row r="1371" spans="7:19" x14ac:dyDescent="0.25">
      <c r="G1371" s="35">
        <v>41162</v>
      </c>
      <c r="H1371" s="36">
        <v>0.5</v>
      </c>
      <c r="I1371" s="27">
        <f t="shared" si="91"/>
        <v>41162.5</v>
      </c>
      <c r="J1371" s="29">
        <v>146.30099999999999</v>
      </c>
      <c r="K1371" s="27">
        <f>'Barometric Data'!D1375</f>
        <v>41162.5</v>
      </c>
      <c r="L1371" s="28">
        <f t="shared" si="90"/>
        <v>0</v>
      </c>
      <c r="M1371" s="29">
        <f>'Barometric Data'!E1374</f>
        <v>2.6819999999999999</v>
      </c>
      <c r="N1371" s="29">
        <f t="shared" si="93"/>
        <v>143.619</v>
      </c>
      <c r="O1371" s="49">
        <f t="shared" si="92"/>
        <v>341.94817999999998</v>
      </c>
      <c r="P1371" s="49"/>
      <c r="Q1371" s="29">
        <v>17.388999999999999</v>
      </c>
      <c r="R1371" s="39" t="s">
        <v>40</v>
      </c>
      <c r="S1371" s="18"/>
    </row>
    <row r="1372" spans="7:19" x14ac:dyDescent="0.25">
      <c r="G1372" s="35">
        <v>41162</v>
      </c>
      <c r="H1372" s="36">
        <v>0.75</v>
      </c>
      <c r="I1372" s="27">
        <f t="shared" si="91"/>
        <v>41162.75</v>
      </c>
      <c r="J1372" s="29">
        <v>146.26300000000001</v>
      </c>
      <c r="K1372" s="27">
        <f>'Barometric Data'!D1376</f>
        <v>41162.75</v>
      </c>
      <c r="L1372" s="28">
        <f t="shared" si="90"/>
        <v>0</v>
      </c>
      <c r="M1372" s="29">
        <f>'Barometric Data'!E1375</f>
        <v>2.7839</v>
      </c>
      <c r="N1372" s="29">
        <f t="shared" si="93"/>
        <v>143.47910000000002</v>
      </c>
      <c r="O1372" s="49">
        <f t="shared" si="92"/>
        <v>342.08807999999999</v>
      </c>
      <c r="P1372" s="49"/>
      <c r="Q1372" s="29">
        <v>17.393999999999998</v>
      </c>
      <c r="R1372" s="39" t="s">
        <v>40</v>
      </c>
      <c r="S1372" s="18"/>
    </row>
    <row r="1373" spans="7:19" x14ac:dyDescent="0.25">
      <c r="G1373" s="35">
        <v>41163</v>
      </c>
      <c r="H1373" s="36">
        <v>0</v>
      </c>
      <c r="I1373" s="27">
        <f t="shared" si="91"/>
        <v>41163</v>
      </c>
      <c r="J1373" s="29">
        <v>146.28100000000001</v>
      </c>
      <c r="K1373" s="27">
        <f>'Barometric Data'!D1377</f>
        <v>41163</v>
      </c>
      <c r="L1373" s="28">
        <f t="shared" si="90"/>
        <v>0</v>
      </c>
      <c r="M1373" s="29">
        <f>'Barometric Data'!E1376</f>
        <v>2.6861000000000002</v>
      </c>
      <c r="N1373" s="29">
        <f t="shared" si="93"/>
        <v>143.5949</v>
      </c>
      <c r="O1373" s="49">
        <f t="shared" si="92"/>
        <v>341.97228000000001</v>
      </c>
      <c r="P1373" s="49"/>
      <c r="Q1373" s="29">
        <v>17.399999999999999</v>
      </c>
      <c r="R1373" s="39" t="s">
        <v>40</v>
      </c>
      <c r="S1373" s="18"/>
    </row>
    <row r="1374" spans="7:19" x14ac:dyDescent="0.25">
      <c r="G1374" s="35">
        <v>41163</v>
      </c>
      <c r="H1374" s="36">
        <v>0.25</v>
      </c>
      <c r="I1374" s="27">
        <f t="shared" si="91"/>
        <v>41163.25</v>
      </c>
      <c r="J1374" s="29">
        <v>146.33099999999999</v>
      </c>
      <c r="K1374" s="27">
        <f>'Barometric Data'!D1378</f>
        <v>41163.25</v>
      </c>
      <c r="L1374" s="28">
        <f t="shared" si="90"/>
        <v>0</v>
      </c>
      <c r="M1374" s="29">
        <f>'Barometric Data'!E1377</f>
        <v>2.7229999999999999</v>
      </c>
      <c r="N1374" s="29">
        <f t="shared" si="93"/>
        <v>143.60799999999998</v>
      </c>
      <c r="O1374" s="49">
        <f t="shared" si="92"/>
        <v>341.95918000000006</v>
      </c>
      <c r="P1374" s="49"/>
      <c r="Q1374" s="29">
        <v>17.407</v>
      </c>
      <c r="R1374" s="39" t="s">
        <v>40</v>
      </c>
      <c r="S1374" s="18"/>
    </row>
    <row r="1375" spans="7:19" x14ac:dyDescent="0.25">
      <c r="G1375" s="35">
        <v>41163</v>
      </c>
      <c r="H1375" s="36">
        <v>0.5</v>
      </c>
      <c r="I1375" s="27">
        <f t="shared" si="91"/>
        <v>41163.5</v>
      </c>
      <c r="J1375" s="29">
        <v>146.36199999999999</v>
      </c>
      <c r="K1375" s="27">
        <f>'Barometric Data'!D1379</f>
        <v>41163.5</v>
      </c>
      <c r="L1375" s="28">
        <f t="shared" si="90"/>
        <v>0</v>
      </c>
      <c r="M1375" s="29">
        <f>'Barometric Data'!E1378</f>
        <v>2.7980999999999998</v>
      </c>
      <c r="N1375" s="29">
        <f t="shared" si="93"/>
        <v>143.56389999999999</v>
      </c>
      <c r="O1375" s="49">
        <f t="shared" si="92"/>
        <v>342.00328000000002</v>
      </c>
      <c r="P1375" s="49"/>
      <c r="Q1375" s="29">
        <v>17.390999999999998</v>
      </c>
      <c r="R1375" s="39" t="s">
        <v>40</v>
      </c>
      <c r="S1375" s="18"/>
    </row>
    <row r="1376" spans="7:19" x14ac:dyDescent="0.25">
      <c r="G1376" s="35">
        <v>41163</v>
      </c>
      <c r="H1376" s="36">
        <v>0.75</v>
      </c>
      <c r="I1376" s="27">
        <f t="shared" si="91"/>
        <v>41163.75</v>
      </c>
      <c r="J1376" s="29">
        <v>146.35900000000001</v>
      </c>
      <c r="K1376" s="27">
        <f>'Barometric Data'!D1380</f>
        <v>41163.75</v>
      </c>
      <c r="L1376" s="28">
        <f t="shared" si="90"/>
        <v>0</v>
      </c>
      <c r="M1376" s="29">
        <f>'Barometric Data'!E1379</f>
        <v>2.8868999999999998</v>
      </c>
      <c r="N1376" s="29">
        <f t="shared" si="93"/>
        <v>143.47210000000001</v>
      </c>
      <c r="O1376" s="49">
        <f t="shared" si="92"/>
        <v>342.09508</v>
      </c>
      <c r="P1376" s="49"/>
      <c r="Q1376" s="29">
        <v>17.402000000000001</v>
      </c>
      <c r="R1376" s="39" t="s">
        <v>40</v>
      </c>
      <c r="S1376" s="18"/>
    </row>
    <row r="1377" spans="7:19" x14ac:dyDescent="0.25">
      <c r="G1377" s="35">
        <v>41164</v>
      </c>
      <c r="H1377" s="36">
        <v>0</v>
      </c>
      <c r="I1377" s="27">
        <f t="shared" si="91"/>
        <v>41164</v>
      </c>
      <c r="J1377" s="29">
        <v>146.375</v>
      </c>
      <c r="K1377" s="27">
        <f>'Barometric Data'!D1381</f>
        <v>41164</v>
      </c>
      <c r="L1377" s="28">
        <f t="shared" si="90"/>
        <v>0</v>
      </c>
      <c r="M1377" s="29">
        <f>'Barometric Data'!E1380</f>
        <v>2.8408000000000002</v>
      </c>
      <c r="N1377" s="29">
        <f t="shared" si="93"/>
        <v>143.5342</v>
      </c>
      <c r="O1377" s="49">
        <f t="shared" si="92"/>
        <v>342.03298000000001</v>
      </c>
      <c r="P1377" s="49"/>
      <c r="Q1377" s="29">
        <v>17.393999999999998</v>
      </c>
      <c r="R1377" s="39" t="s">
        <v>40</v>
      </c>
      <c r="S1377" s="18"/>
    </row>
    <row r="1378" spans="7:19" x14ac:dyDescent="0.25">
      <c r="G1378" s="35">
        <v>41164</v>
      </c>
      <c r="H1378" s="36">
        <v>0.25</v>
      </c>
      <c r="I1378" s="27">
        <f t="shared" si="91"/>
        <v>41164.25</v>
      </c>
      <c r="J1378" s="29">
        <v>146.411</v>
      </c>
      <c r="K1378" s="27">
        <f>'Barometric Data'!D1382</f>
        <v>41164.25</v>
      </c>
      <c r="L1378" s="28">
        <f t="shared" si="90"/>
        <v>0</v>
      </c>
      <c r="M1378" s="29">
        <f>'Barometric Data'!E1381</f>
        <v>2.8809</v>
      </c>
      <c r="N1378" s="29">
        <f t="shared" si="93"/>
        <v>143.5301</v>
      </c>
      <c r="O1378" s="49">
        <f t="shared" si="92"/>
        <v>342.03708</v>
      </c>
      <c r="P1378" s="49"/>
      <c r="Q1378" s="29">
        <v>17.405999999999999</v>
      </c>
      <c r="R1378" s="39" t="s">
        <v>40</v>
      </c>
      <c r="S1378" s="18"/>
    </row>
    <row r="1379" spans="7:19" x14ac:dyDescent="0.25">
      <c r="G1379" s="35">
        <v>41164</v>
      </c>
      <c r="H1379" s="36">
        <v>0.5</v>
      </c>
      <c r="I1379" s="27">
        <f t="shared" si="91"/>
        <v>41164.5</v>
      </c>
      <c r="J1379" s="29">
        <v>146.452</v>
      </c>
      <c r="K1379" s="27">
        <f>'Barometric Data'!D1383</f>
        <v>41164.5</v>
      </c>
      <c r="L1379" s="28">
        <f t="shared" si="90"/>
        <v>0</v>
      </c>
      <c r="M1379" s="29">
        <f>'Barometric Data'!E1382</f>
        <v>2.9378000000000002</v>
      </c>
      <c r="N1379" s="29">
        <f t="shared" si="93"/>
        <v>143.51419999999999</v>
      </c>
      <c r="O1379" s="49">
        <f t="shared" si="92"/>
        <v>342.05298000000005</v>
      </c>
      <c r="P1379" s="49"/>
      <c r="Q1379" s="29">
        <v>17.414999999999999</v>
      </c>
      <c r="R1379" s="39" t="s">
        <v>40</v>
      </c>
      <c r="S1379" s="18"/>
    </row>
    <row r="1380" spans="7:19" x14ac:dyDescent="0.25">
      <c r="G1380" s="35">
        <v>41164</v>
      </c>
      <c r="H1380" s="36">
        <v>0.75</v>
      </c>
      <c r="I1380" s="27">
        <f t="shared" si="91"/>
        <v>41164.75</v>
      </c>
      <c r="J1380" s="29">
        <v>146.44499999999999</v>
      </c>
      <c r="K1380" s="27">
        <f>'Barometric Data'!D1384</f>
        <v>41164.75</v>
      </c>
      <c r="L1380" s="28">
        <f t="shared" si="90"/>
        <v>0</v>
      </c>
      <c r="M1380" s="29">
        <f>'Barometric Data'!E1383</f>
        <v>3.0518999999999998</v>
      </c>
      <c r="N1380" s="29">
        <f t="shared" si="93"/>
        <v>143.3931</v>
      </c>
      <c r="O1380" s="49">
        <f t="shared" si="92"/>
        <v>342.17408</v>
      </c>
      <c r="P1380" s="49"/>
      <c r="Q1380" s="29">
        <v>17.401</v>
      </c>
      <c r="R1380" s="39" t="s">
        <v>40</v>
      </c>
      <c r="S1380" s="18"/>
    </row>
    <row r="1381" spans="7:19" x14ac:dyDescent="0.25">
      <c r="G1381" s="35">
        <v>41165</v>
      </c>
      <c r="H1381" s="36">
        <v>0</v>
      </c>
      <c r="I1381" s="27">
        <f t="shared" si="91"/>
        <v>41165</v>
      </c>
      <c r="J1381" s="29">
        <v>146.46700000000001</v>
      </c>
      <c r="K1381" s="27">
        <f>'Barometric Data'!D1385</f>
        <v>41165</v>
      </c>
      <c r="L1381" s="28">
        <f t="shared" ref="L1381:L1444" si="94">K1381-I1381</f>
        <v>0</v>
      </c>
      <c r="M1381" s="29">
        <f>'Barometric Data'!E1384</f>
        <v>2.9923999999999999</v>
      </c>
      <c r="N1381" s="29">
        <f t="shared" si="93"/>
        <v>143.47460000000001</v>
      </c>
      <c r="O1381" s="49">
        <f t="shared" si="92"/>
        <v>342.09258</v>
      </c>
      <c r="P1381" s="49"/>
      <c r="Q1381" s="29">
        <v>17.381</v>
      </c>
      <c r="R1381" s="39" t="s">
        <v>40</v>
      </c>
      <c r="S1381" s="18"/>
    </row>
    <row r="1382" spans="7:19" x14ac:dyDescent="0.25">
      <c r="G1382" s="35">
        <v>41165</v>
      </c>
      <c r="H1382" s="36">
        <v>0.25</v>
      </c>
      <c r="I1382" s="27">
        <f t="shared" si="91"/>
        <v>41165.25</v>
      </c>
      <c r="J1382" s="29">
        <v>146.517</v>
      </c>
      <c r="K1382" s="27">
        <f>'Barometric Data'!D1386</f>
        <v>41165.25</v>
      </c>
      <c r="L1382" s="28">
        <f t="shared" si="94"/>
        <v>0</v>
      </c>
      <c r="M1382" s="29">
        <f>'Barometric Data'!E1385</f>
        <v>3.0472999999999999</v>
      </c>
      <c r="N1382" s="29">
        <f t="shared" si="93"/>
        <v>143.46969999999999</v>
      </c>
      <c r="O1382" s="49">
        <f t="shared" si="92"/>
        <v>342.09748000000002</v>
      </c>
      <c r="P1382" s="49"/>
      <c r="Q1382" s="29">
        <v>17.393999999999998</v>
      </c>
      <c r="R1382" s="39" t="s">
        <v>40</v>
      </c>
      <c r="S1382" s="18"/>
    </row>
    <row r="1383" spans="7:19" x14ac:dyDescent="0.25">
      <c r="G1383" s="35">
        <v>41165</v>
      </c>
      <c r="H1383" s="36">
        <v>0.5</v>
      </c>
      <c r="I1383" s="27">
        <f t="shared" si="91"/>
        <v>41165.5</v>
      </c>
      <c r="J1383" s="29">
        <v>146.50299999999999</v>
      </c>
      <c r="K1383" s="27">
        <f>'Barometric Data'!D1387</f>
        <v>41165.5</v>
      </c>
      <c r="L1383" s="28">
        <f t="shared" si="94"/>
        <v>0</v>
      </c>
      <c r="M1383" s="29">
        <f>'Barometric Data'!E1386</f>
        <v>3.0998000000000001</v>
      </c>
      <c r="N1383" s="29">
        <f t="shared" si="93"/>
        <v>143.4032</v>
      </c>
      <c r="O1383" s="49">
        <f t="shared" si="92"/>
        <v>342.16398000000004</v>
      </c>
      <c r="P1383" s="49"/>
      <c r="Q1383" s="29">
        <v>17.384</v>
      </c>
      <c r="R1383" s="39" t="s">
        <v>40</v>
      </c>
      <c r="S1383" s="18"/>
    </row>
    <row r="1384" spans="7:19" x14ac:dyDescent="0.25">
      <c r="G1384" s="35">
        <v>41165</v>
      </c>
      <c r="H1384" s="36">
        <v>0.75</v>
      </c>
      <c r="I1384" s="27">
        <f t="shared" ref="I1384:I1447" si="95">G1384+H1384</f>
        <v>41165.75</v>
      </c>
      <c r="J1384" s="29">
        <v>146.453</v>
      </c>
      <c r="K1384" s="27">
        <f>'Barometric Data'!D1388</f>
        <v>41165.75</v>
      </c>
      <c r="L1384" s="28">
        <f t="shared" si="94"/>
        <v>0</v>
      </c>
      <c r="M1384" s="29">
        <f>'Barometric Data'!E1387</f>
        <v>3.1528999999999998</v>
      </c>
      <c r="N1384" s="29">
        <f t="shared" si="93"/>
        <v>143.30010000000001</v>
      </c>
      <c r="O1384" s="49">
        <f t="shared" si="92"/>
        <v>342.26707999999996</v>
      </c>
      <c r="P1384" s="49"/>
      <c r="Q1384" s="29">
        <v>17.404</v>
      </c>
      <c r="R1384" s="39" t="s">
        <v>40</v>
      </c>
      <c r="S1384" s="18"/>
    </row>
    <row r="1385" spans="7:19" x14ac:dyDescent="0.25">
      <c r="G1385" s="35">
        <v>41166</v>
      </c>
      <c r="H1385" s="36">
        <v>0</v>
      </c>
      <c r="I1385" s="27">
        <f t="shared" si="95"/>
        <v>41166</v>
      </c>
      <c r="J1385" s="29">
        <v>146.43199999999999</v>
      </c>
      <c r="K1385" s="27">
        <f>'Barometric Data'!D1389</f>
        <v>41166</v>
      </c>
      <c r="L1385" s="28">
        <f t="shared" si="94"/>
        <v>0</v>
      </c>
      <c r="M1385" s="29">
        <f>'Barometric Data'!E1388</f>
        <v>3.0106000000000002</v>
      </c>
      <c r="N1385" s="29">
        <f t="shared" si="93"/>
        <v>143.42139999999998</v>
      </c>
      <c r="O1385" s="49">
        <f t="shared" si="92"/>
        <v>342.14578000000006</v>
      </c>
      <c r="P1385" s="49"/>
      <c r="Q1385" s="29">
        <v>17.402000000000001</v>
      </c>
      <c r="R1385" s="39" t="s">
        <v>40</v>
      </c>
      <c r="S1385" s="18"/>
    </row>
    <row r="1386" spans="7:19" x14ac:dyDescent="0.25">
      <c r="G1386" s="35">
        <v>41166</v>
      </c>
      <c r="H1386" s="36">
        <v>0.25</v>
      </c>
      <c r="I1386" s="27">
        <f t="shared" si="95"/>
        <v>41166.25</v>
      </c>
      <c r="J1386" s="29">
        <v>146.44499999999999</v>
      </c>
      <c r="K1386" s="27">
        <f>'Barometric Data'!D1390</f>
        <v>41166.25</v>
      </c>
      <c r="L1386" s="28">
        <f t="shared" si="94"/>
        <v>0</v>
      </c>
      <c r="M1386" s="29">
        <f>'Barometric Data'!E1389</f>
        <v>3.0129999999999999</v>
      </c>
      <c r="N1386" s="29">
        <f t="shared" si="93"/>
        <v>143.43199999999999</v>
      </c>
      <c r="O1386" s="49">
        <f t="shared" si="92"/>
        <v>342.13517999999999</v>
      </c>
      <c r="P1386" s="49"/>
      <c r="Q1386" s="29">
        <v>17.399999999999999</v>
      </c>
      <c r="R1386" s="39" t="s">
        <v>40</v>
      </c>
      <c r="S1386" s="18"/>
    </row>
    <row r="1387" spans="7:19" x14ac:dyDescent="0.25">
      <c r="G1387" s="35">
        <v>41166</v>
      </c>
      <c r="H1387" s="36">
        <v>0.5</v>
      </c>
      <c r="I1387" s="27">
        <f t="shared" si="95"/>
        <v>41166.5</v>
      </c>
      <c r="J1387" s="29">
        <v>146.386</v>
      </c>
      <c r="K1387" s="27">
        <f>'Barometric Data'!D1391</f>
        <v>41166.5</v>
      </c>
      <c r="L1387" s="28">
        <f t="shared" si="94"/>
        <v>0</v>
      </c>
      <c r="M1387" s="29">
        <f>'Barometric Data'!E1390</f>
        <v>2.9944000000000002</v>
      </c>
      <c r="N1387" s="29">
        <f t="shared" si="93"/>
        <v>143.39159999999998</v>
      </c>
      <c r="O1387" s="49">
        <f t="shared" si="92"/>
        <v>342.17558000000002</v>
      </c>
      <c r="P1387" s="49"/>
      <c r="Q1387" s="29">
        <v>17.393000000000001</v>
      </c>
      <c r="R1387" s="39" t="s">
        <v>40</v>
      </c>
      <c r="S1387" s="18"/>
    </row>
    <row r="1388" spans="7:19" x14ac:dyDescent="0.25">
      <c r="G1388" s="35">
        <v>41166</v>
      </c>
      <c r="H1388" s="36">
        <v>0.75</v>
      </c>
      <c r="I1388" s="27">
        <f t="shared" si="95"/>
        <v>41166.75</v>
      </c>
      <c r="J1388" s="29">
        <v>146.33600000000001</v>
      </c>
      <c r="K1388" s="27">
        <f>'Barometric Data'!D1392</f>
        <v>41166.75</v>
      </c>
      <c r="L1388" s="28">
        <f t="shared" si="94"/>
        <v>0</v>
      </c>
      <c r="M1388" s="29">
        <f>'Barometric Data'!E1391</f>
        <v>2.9836</v>
      </c>
      <c r="N1388" s="29">
        <f t="shared" si="93"/>
        <v>143.35240000000002</v>
      </c>
      <c r="O1388" s="49">
        <f t="shared" si="92"/>
        <v>342.21478000000002</v>
      </c>
      <c r="P1388" s="49"/>
      <c r="Q1388" s="29">
        <v>17.393000000000001</v>
      </c>
      <c r="R1388" s="39" t="s">
        <v>40</v>
      </c>
      <c r="S1388" s="18"/>
    </row>
    <row r="1389" spans="7:19" x14ac:dyDescent="0.25">
      <c r="G1389" s="35">
        <v>41167</v>
      </c>
      <c r="H1389" s="36">
        <v>0</v>
      </c>
      <c r="I1389" s="27">
        <f t="shared" si="95"/>
        <v>41167</v>
      </c>
      <c r="J1389" s="29">
        <v>146.316</v>
      </c>
      <c r="K1389" s="27">
        <f>'Barometric Data'!D1393</f>
        <v>41167</v>
      </c>
      <c r="L1389" s="28">
        <f t="shared" si="94"/>
        <v>0</v>
      </c>
      <c r="M1389" s="29">
        <f>'Barometric Data'!E1392</f>
        <v>2.8159999999999998</v>
      </c>
      <c r="N1389" s="29">
        <f t="shared" si="93"/>
        <v>143.5</v>
      </c>
      <c r="O1389" s="49">
        <f t="shared" si="92"/>
        <v>342.06718000000001</v>
      </c>
      <c r="P1389" s="49"/>
      <c r="Q1389" s="29">
        <v>17.382999999999999</v>
      </c>
      <c r="R1389" s="39" t="s">
        <v>40</v>
      </c>
      <c r="S1389" s="18"/>
    </row>
    <row r="1390" spans="7:19" x14ac:dyDescent="0.25">
      <c r="G1390" s="35">
        <v>41167</v>
      </c>
      <c r="H1390" s="36">
        <v>0.25</v>
      </c>
      <c r="I1390" s="27">
        <f t="shared" si="95"/>
        <v>41167.25</v>
      </c>
      <c r="J1390" s="29">
        <v>146.36099999999999</v>
      </c>
      <c r="K1390" s="27">
        <f>'Barometric Data'!D1394</f>
        <v>41167.25</v>
      </c>
      <c r="L1390" s="28">
        <f t="shared" si="94"/>
        <v>0</v>
      </c>
      <c r="M1390" s="29">
        <f>'Barometric Data'!E1393</f>
        <v>2.8138000000000001</v>
      </c>
      <c r="N1390" s="29">
        <f t="shared" si="93"/>
        <v>143.5472</v>
      </c>
      <c r="O1390" s="49">
        <f t="shared" si="92"/>
        <v>342.01998000000003</v>
      </c>
      <c r="P1390" s="49"/>
      <c r="Q1390" s="29">
        <v>17.414000000000001</v>
      </c>
      <c r="R1390" s="39" t="s">
        <v>40</v>
      </c>
      <c r="S1390" s="18"/>
    </row>
    <row r="1391" spans="7:19" x14ac:dyDescent="0.25">
      <c r="G1391" s="35">
        <v>41167</v>
      </c>
      <c r="H1391" s="36">
        <v>0.5</v>
      </c>
      <c r="I1391" s="27">
        <f t="shared" si="95"/>
        <v>41167.5</v>
      </c>
      <c r="J1391" s="29">
        <v>146.35499999999999</v>
      </c>
      <c r="K1391" s="27">
        <f>'Barometric Data'!D1395</f>
        <v>41167.5</v>
      </c>
      <c r="L1391" s="28">
        <f t="shared" si="94"/>
        <v>0</v>
      </c>
      <c r="M1391" s="29">
        <f>'Barometric Data'!E1394</f>
        <v>2.8584000000000001</v>
      </c>
      <c r="N1391" s="29">
        <f t="shared" si="93"/>
        <v>143.4966</v>
      </c>
      <c r="O1391" s="49">
        <f t="shared" si="92"/>
        <v>342.07058000000001</v>
      </c>
      <c r="P1391" s="49"/>
      <c r="Q1391" s="29">
        <v>17.405999999999999</v>
      </c>
      <c r="R1391" s="39" t="s">
        <v>40</v>
      </c>
      <c r="S1391" s="18"/>
    </row>
    <row r="1392" spans="7:19" x14ac:dyDescent="0.25">
      <c r="G1392" s="35">
        <v>41167</v>
      </c>
      <c r="H1392" s="36">
        <v>0.75</v>
      </c>
      <c r="I1392" s="27">
        <f t="shared" si="95"/>
        <v>41167.75</v>
      </c>
      <c r="J1392" s="29">
        <v>146.309</v>
      </c>
      <c r="K1392" s="27">
        <f>'Barometric Data'!D1396</f>
        <v>41167.75</v>
      </c>
      <c r="L1392" s="28">
        <f t="shared" si="94"/>
        <v>0</v>
      </c>
      <c r="M1392" s="29">
        <f>'Barometric Data'!E1395</f>
        <v>2.9138000000000002</v>
      </c>
      <c r="N1392" s="29">
        <f t="shared" si="93"/>
        <v>143.39519999999999</v>
      </c>
      <c r="O1392" s="49">
        <f t="shared" si="92"/>
        <v>342.17198000000002</v>
      </c>
      <c r="P1392" s="49"/>
      <c r="Q1392" s="29">
        <v>17.402000000000001</v>
      </c>
      <c r="R1392" s="39" t="s">
        <v>40</v>
      </c>
      <c r="S1392" s="18"/>
    </row>
    <row r="1393" spans="7:19" x14ac:dyDescent="0.25">
      <c r="G1393" s="35">
        <v>41168</v>
      </c>
      <c r="H1393" s="36">
        <v>0</v>
      </c>
      <c r="I1393" s="27">
        <f t="shared" si="95"/>
        <v>41168</v>
      </c>
      <c r="J1393" s="29">
        <v>146.279</v>
      </c>
      <c r="K1393" s="27">
        <f>'Barometric Data'!D1397</f>
        <v>41168</v>
      </c>
      <c r="L1393" s="28">
        <f t="shared" si="94"/>
        <v>0</v>
      </c>
      <c r="M1393" s="29">
        <f>'Barometric Data'!E1396</f>
        <v>2.7892000000000001</v>
      </c>
      <c r="N1393" s="29">
        <f t="shared" si="93"/>
        <v>143.4898</v>
      </c>
      <c r="O1393" s="49">
        <f t="shared" ref="O1393:O1456" si="96">AVERAGE($D$10,$D$11,$D$12,$D$14,$D$15)-N1393</f>
        <v>342.07738000000001</v>
      </c>
      <c r="P1393" s="49"/>
      <c r="Q1393" s="29">
        <v>17.404</v>
      </c>
      <c r="R1393" s="39" t="s">
        <v>40</v>
      </c>
      <c r="S1393" s="18"/>
    </row>
    <row r="1394" spans="7:19" x14ac:dyDescent="0.25">
      <c r="G1394" s="35">
        <v>41168</v>
      </c>
      <c r="H1394" s="36">
        <v>0.25</v>
      </c>
      <c r="I1394" s="27">
        <f t="shared" si="95"/>
        <v>41168.25</v>
      </c>
      <c r="J1394" s="29">
        <v>146.33000000000001</v>
      </c>
      <c r="K1394" s="27">
        <f>'Barometric Data'!D1398</f>
        <v>41168.25</v>
      </c>
      <c r="L1394" s="28">
        <f t="shared" si="94"/>
        <v>0</v>
      </c>
      <c r="M1394" s="29">
        <f>'Barometric Data'!E1397</f>
        <v>2.7787000000000002</v>
      </c>
      <c r="N1394" s="29">
        <f t="shared" si="93"/>
        <v>143.55130000000003</v>
      </c>
      <c r="O1394" s="49">
        <f t="shared" si="96"/>
        <v>342.01587999999998</v>
      </c>
      <c r="P1394" s="49"/>
      <c r="Q1394" s="29">
        <v>17.396999999999998</v>
      </c>
      <c r="R1394" s="39" t="s">
        <v>40</v>
      </c>
      <c r="S1394" s="18"/>
    </row>
    <row r="1395" spans="7:19" x14ac:dyDescent="0.25">
      <c r="G1395" s="35">
        <v>41168</v>
      </c>
      <c r="H1395" s="36">
        <v>0.5</v>
      </c>
      <c r="I1395" s="27">
        <f t="shared" si="95"/>
        <v>41168.5</v>
      </c>
      <c r="J1395" s="29">
        <v>146.34800000000001</v>
      </c>
      <c r="K1395" s="27">
        <f>'Barometric Data'!D1399</f>
        <v>41168.5</v>
      </c>
      <c r="L1395" s="28">
        <f t="shared" si="94"/>
        <v>0</v>
      </c>
      <c r="M1395" s="29">
        <f>'Barometric Data'!E1398</f>
        <v>2.8168000000000002</v>
      </c>
      <c r="N1395" s="29">
        <f t="shared" si="93"/>
        <v>143.53120000000001</v>
      </c>
      <c r="O1395" s="49">
        <f t="shared" si="96"/>
        <v>342.03598</v>
      </c>
      <c r="P1395" s="49"/>
      <c r="Q1395" s="29">
        <v>17.39</v>
      </c>
      <c r="R1395" s="39" t="s">
        <v>40</v>
      </c>
      <c r="S1395" s="18"/>
    </row>
    <row r="1396" spans="7:19" x14ac:dyDescent="0.25">
      <c r="G1396" s="35">
        <v>41168</v>
      </c>
      <c r="H1396" s="36">
        <v>0.75</v>
      </c>
      <c r="I1396" s="27">
        <f t="shared" si="95"/>
        <v>41168.75</v>
      </c>
      <c r="J1396" s="29">
        <v>146.31100000000001</v>
      </c>
      <c r="K1396" s="27">
        <f>'Barometric Data'!D1400</f>
        <v>41168.75</v>
      </c>
      <c r="L1396" s="28">
        <f t="shared" si="94"/>
        <v>0</v>
      </c>
      <c r="M1396" s="29">
        <f>'Barometric Data'!E1399</f>
        <v>2.8681000000000001</v>
      </c>
      <c r="N1396" s="29">
        <f t="shared" si="93"/>
        <v>143.44290000000001</v>
      </c>
      <c r="O1396" s="49">
        <f t="shared" si="96"/>
        <v>342.12428</v>
      </c>
      <c r="P1396" s="49"/>
      <c r="Q1396" s="29">
        <v>17.390999999999998</v>
      </c>
      <c r="R1396" s="39" t="s">
        <v>40</v>
      </c>
      <c r="S1396" s="18"/>
    </row>
    <row r="1397" spans="7:19" x14ac:dyDescent="0.25">
      <c r="G1397" s="35">
        <v>41169</v>
      </c>
      <c r="H1397" s="36">
        <v>0</v>
      </c>
      <c r="I1397" s="27">
        <f t="shared" si="95"/>
        <v>41169</v>
      </c>
      <c r="J1397" s="29">
        <v>146.316</v>
      </c>
      <c r="K1397" s="27">
        <f>'Barometric Data'!D1401</f>
        <v>41169</v>
      </c>
      <c r="L1397" s="28">
        <f t="shared" si="94"/>
        <v>0</v>
      </c>
      <c r="M1397" s="29">
        <f>'Barometric Data'!E1400</f>
        <v>2.8022</v>
      </c>
      <c r="N1397" s="29">
        <f t="shared" si="93"/>
        <v>143.5138</v>
      </c>
      <c r="O1397" s="49">
        <f t="shared" si="96"/>
        <v>342.05338</v>
      </c>
      <c r="P1397" s="49"/>
      <c r="Q1397" s="29">
        <v>17.402000000000001</v>
      </c>
      <c r="R1397" s="39" t="s">
        <v>40</v>
      </c>
      <c r="S1397" s="18"/>
    </row>
    <row r="1398" spans="7:19" x14ac:dyDescent="0.25">
      <c r="G1398" s="35">
        <v>41169</v>
      </c>
      <c r="H1398" s="36">
        <v>0.25</v>
      </c>
      <c r="I1398" s="27">
        <f t="shared" si="95"/>
        <v>41169.25</v>
      </c>
      <c r="J1398" s="29">
        <v>146.35599999999999</v>
      </c>
      <c r="K1398" s="27">
        <f>'Barometric Data'!D1402</f>
        <v>41169.25</v>
      </c>
      <c r="L1398" s="28">
        <f t="shared" si="94"/>
        <v>0</v>
      </c>
      <c r="M1398" s="29">
        <f>'Barometric Data'!E1401</f>
        <v>2.8424</v>
      </c>
      <c r="N1398" s="29">
        <f t="shared" si="93"/>
        <v>143.5136</v>
      </c>
      <c r="O1398" s="49">
        <f t="shared" si="96"/>
        <v>342.05358000000001</v>
      </c>
      <c r="P1398" s="49"/>
      <c r="Q1398" s="29">
        <v>17.407</v>
      </c>
      <c r="R1398" s="39" t="s">
        <v>40</v>
      </c>
      <c r="S1398" s="18"/>
    </row>
    <row r="1399" spans="7:19" x14ac:dyDescent="0.25">
      <c r="G1399" s="35">
        <v>41169</v>
      </c>
      <c r="H1399" s="36">
        <v>0.5</v>
      </c>
      <c r="I1399" s="27">
        <f t="shared" si="95"/>
        <v>41169.5</v>
      </c>
      <c r="J1399" s="29">
        <v>146.39099999999999</v>
      </c>
      <c r="K1399" s="27">
        <f>'Barometric Data'!D1403</f>
        <v>41169.5</v>
      </c>
      <c r="L1399" s="28">
        <f t="shared" si="94"/>
        <v>0</v>
      </c>
      <c r="M1399" s="29">
        <f>'Barometric Data'!E1402</f>
        <v>2.8780999999999999</v>
      </c>
      <c r="N1399" s="29">
        <f t="shared" si="93"/>
        <v>143.5129</v>
      </c>
      <c r="O1399" s="49">
        <f t="shared" si="96"/>
        <v>342.05428000000001</v>
      </c>
      <c r="P1399" s="49"/>
      <c r="Q1399" s="29">
        <v>17.399000000000001</v>
      </c>
      <c r="R1399" s="39" t="s">
        <v>40</v>
      </c>
      <c r="S1399" s="18"/>
    </row>
    <row r="1400" spans="7:19" x14ac:dyDescent="0.25">
      <c r="G1400" s="35">
        <v>41169</v>
      </c>
      <c r="H1400" s="36">
        <v>0.75</v>
      </c>
      <c r="I1400" s="27">
        <f t="shared" si="95"/>
        <v>41169.75</v>
      </c>
      <c r="J1400" s="29">
        <v>146.333</v>
      </c>
      <c r="K1400" s="27">
        <f>'Barometric Data'!D1404</f>
        <v>41169.75</v>
      </c>
      <c r="L1400" s="28">
        <f t="shared" si="94"/>
        <v>0</v>
      </c>
      <c r="M1400" s="29">
        <f>'Barometric Data'!E1403</f>
        <v>2.9497</v>
      </c>
      <c r="N1400" s="29">
        <f t="shared" si="93"/>
        <v>143.38329999999999</v>
      </c>
      <c r="O1400" s="49">
        <f t="shared" si="96"/>
        <v>342.18388000000004</v>
      </c>
      <c r="P1400" s="49"/>
      <c r="Q1400" s="29">
        <v>17.395</v>
      </c>
      <c r="R1400" s="39" t="s">
        <v>40</v>
      </c>
      <c r="S1400" s="18"/>
    </row>
    <row r="1401" spans="7:19" x14ac:dyDescent="0.25">
      <c r="G1401" s="35">
        <v>41170</v>
      </c>
      <c r="H1401" s="36">
        <v>0</v>
      </c>
      <c r="I1401" s="27">
        <f t="shared" si="95"/>
        <v>41170</v>
      </c>
      <c r="J1401" s="29">
        <v>146.33799999999999</v>
      </c>
      <c r="K1401" s="27">
        <f>'Barometric Data'!D1405</f>
        <v>41170</v>
      </c>
      <c r="L1401" s="28">
        <f t="shared" si="94"/>
        <v>0</v>
      </c>
      <c r="M1401" s="29">
        <f>'Barometric Data'!E1404</f>
        <v>2.8488000000000002</v>
      </c>
      <c r="N1401" s="29">
        <f t="shared" si="93"/>
        <v>143.48919999999998</v>
      </c>
      <c r="O1401" s="49">
        <f t="shared" si="96"/>
        <v>342.07798000000003</v>
      </c>
      <c r="P1401" s="49"/>
      <c r="Q1401" s="29">
        <v>17.402000000000001</v>
      </c>
      <c r="R1401" s="39" t="s">
        <v>40</v>
      </c>
      <c r="S1401" s="18"/>
    </row>
    <row r="1402" spans="7:19" x14ac:dyDescent="0.25">
      <c r="G1402" s="35">
        <v>41170</v>
      </c>
      <c r="H1402" s="36">
        <v>0.25</v>
      </c>
      <c r="I1402" s="27">
        <f t="shared" si="95"/>
        <v>41170.25</v>
      </c>
      <c r="J1402" s="29">
        <v>146.35599999999999</v>
      </c>
      <c r="K1402" s="27">
        <f>'Barometric Data'!D1406</f>
        <v>41170.25</v>
      </c>
      <c r="L1402" s="28">
        <f t="shared" si="94"/>
        <v>0</v>
      </c>
      <c r="M1402" s="29">
        <f>'Barometric Data'!E1405</f>
        <v>2.8588</v>
      </c>
      <c r="N1402" s="29">
        <f t="shared" si="93"/>
        <v>143.49719999999999</v>
      </c>
      <c r="O1402" s="49">
        <f t="shared" si="96"/>
        <v>342.06997999999999</v>
      </c>
      <c r="P1402" s="49"/>
      <c r="Q1402" s="29">
        <v>17.408999999999999</v>
      </c>
      <c r="R1402" s="39" t="s">
        <v>40</v>
      </c>
      <c r="S1402" s="18"/>
    </row>
    <row r="1403" spans="7:19" x14ac:dyDescent="0.25">
      <c r="G1403" s="35">
        <v>41170</v>
      </c>
      <c r="H1403" s="36">
        <v>0.5</v>
      </c>
      <c r="I1403" s="27">
        <f t="shared" si="95"/>
        <v>41170.5</v>
      </c>
      <c r="J1403" s="29">
        <v>146.392</v>
      </c>
      <c r="K1403" s="27">
        <f>'Barometric Data'!D1407</f>
        <v>41170.5</v>
      </c>
      <c r="L1403" s="28">
        <f t="shared" si="94"/>
        <v>0</v>
      </c>
      <c r="M1403" s="29">
        <f>'Barometric Data'!E1406</f>
        <v>2.8938000000000001</v>
      </c>
      <c r="N1403" s="29">
        <f t="shared" si="93"/>
        <v>143.4982</v>
      </c>
      <c r="O1403" s="49">
        <f t="shared" si="96"/>
        <v>342.06898000000001</v>
      </c>
      <c r="P1403" s="49"/>
      <c r="Q1403" s="29">
        <v>17.404</v>
      </c>
      <c r="R1403" s="39" t="s">
        <v>40</v>
      </c>
      <c r="S1403" s="18"/>
    </row>
    <row r="1404" spans="7:19" x14ac:dyDescent="0.25">
      <c r="G1404" s="35">
        <v>41170</v>
      </c>
      <c r="H1404" s="36">
        <v>0.75</v>
      </c>
      <c r="I1404" s="27">
        <f t="shared" si="95"/>
        <v>41170.75</v>
      </c>
      <c r="J1404" s="29">
        <v>146.328</v>
      </c>
      <c r="K1404" s="27">
        <f>'Barometric Data'!D1408</f>
        <v>41170.75</v>
      </c>
      <c r="L1404" s="28">
        <f t="shared" si="94"/>
        <v>0</v>
      </c>
      <c r="M1404" s="29">
        <f>'Barometric Data'!E1407</f>
        <v>2.9417</v>
      </c>
      <c r="N1404" s="29">
        <f t="shared" si="93"/>
        <v>143.38630000000001</v>
      </c>
      <c r="O1404" s="49">
        <f t="shared" si="96"/>
        <v>342.18088</v>
      </c>
      <c r="P1404" s="49"/>
      <c r="Q1404" s="29">
        <v>17.405999999999999</v>
      </c>
      <c r="R1404" s="39" t="s">
        <v>40</v>
      </c>
      <c r="S1404" s="18"/>
    </row>
    <row r="1405" spans="7:19" x14ac:dyDescent="0.25">
      <c r="G1405" s="35">
        <v>41171</v>
      </c>
      <c r="H1405" s="36">
        <v>0</v>
      </c>
      <c r="I1405" s="27">
        <f t="shared" si="95"/>
        <v>41171</v>
      </c>
      <c r="J1405" s="29">
        <v>146.33099999999999</v>
      </c>
      <c r="K1405" s="27">
        <f>'Barometric Data'!D1409</f>
        <v>41171</v>
      </c>
      <c r="L1405" s="28">
        <f t="shared" si="94"/>
        <v>0</v>
      </c>
      <c r="M1405" s="29">
        <f>'Barometric Data'!E1408</f>
        <v>2.8334000000000001</v>
      </c>
      <c r="N1405" s="29">
        <f t="shared" si="93"/>
        <v>143.49759999999998</v>
      </c>
      <c r="O1405" s="49">
        <f t="shared" si="96"/>
        <v>342.06958000000003</v>
      </c>
      <c r="P1405" s="49"/>
      <c r="Q1405" s="29">
        <v>17.388999999999999</v>
      </c>
      <c r="R1405" s="39" t="s">
        <v>40</v>
      </c>
      <c r="S1405" s="18"/>
    </row>
    <row r="1406" spans="7:19" x14ac:dyDescent="0.25">
      <c r="G1406" s="35">
        <v>41171</v>
      </c>
      <c r="H1406" s="36">
        <v>0.25</v>
      </c>
      <c r="I1406" s="27">
        <f t="shared" si="95"/>
        <v>41171.25</v>
      </c>
      <c r="J1406" s="29">
        <v>146.33500000000001</v>
      </c>
      <c r="K1406" s="27">
        <f>'Barometric Data'!D1410</f>
        <v>41171.25</v>
      </c>
      <c r="L1406" s="28">
        <f t="shared" si="94"/>
        <v>0</v>
      </c>
      <c r="M1406" s="29">
        <f>'Barometric Data'!E1409</f>
        <v>2.8468</v>
      </c>
      <c r="N1406" s="29">
        <f t="shared" si="93"/>
        <v>143.48820000000001</v>
      </c>
      <c r="O1406" s="49">
        <f t="shared" si="96"/>
        <v>342.07898</v>
      </c>
      <c r="P1406" s="49"/>
      <c r="Q1406" s="29">
        <v>17.414000000000001</v>
      </c>
      <c r="R1406" s="39" t="s">
        <v>40</v>
      </c>
      <c r="S1406" s="18"/>
    </row>
    <row r="1407" spans="7:19" x14ac:dyDescent="0.25">
      <c r="G1407" s="35">
        <v>41171</v>
      </c>
      <c r="H1407" s="36">
        <v>0.5</v>
      </c>
      <c r="I1407" s="27">
        <f t="shared" si="95"/>
        <v>41171.5</v>
      </c>
      <c r="J1407" s="29">
        <v>146.40600000000001</v>
      </c>
      <c r="K1407" s="27">
        <f>'Barometric Data'!D1411</f>
        <v>41171.5</v>
      </c>
      <c r="L1407" s="28">
        <f t="shared" si="94"/>
        <v>0</v>
      </c>
      <c r="M1407" s="29">
        <f>'Barometric Data'!E1410</f>
        <v>2.8632</v>
      </c>
      <c r="N1407" s="29">
        <f t="shared" si="93"/>
        <v>143.5428</v>
      </c>
      <c r="O1407" s="49">
        <f t="shared" si="96"/>
        <v>342.02438000000001</v>
      </c>
      <c r="P1407" s="49"/>
      <c r="Q1407" s="29">
        <v>17.401</v>
      </c>
      <c r="R1407" s="39" t="s">
        <v>40</v>
      </c>
      <c r="S1407" s="18"/>
    </row>
    <row r="1408" spans="7:19" x14ac:dyDescent="0.25">
      <c r="G1408" s="35">
        <v>41171</v>
      </c>
      <c r="H1408" s="36">
        <v>0.75</v>
      </c>
      <c r="I1408" s="27">
        <f t="shared" si="95"/>
        <v>41171.75</v>
      </c>
      <c r="J1408" s="29">
        <v>146.34399999999999</v>
      </c>
      <c r="K1408" s="27">
        <f>'Barometric Data'!D1412</f>
        <v>41171.75</v>
      </c>
      <c r="L1408" s="28">
        <f t="shared" si="94"/>
        <v>0</v>
      </c>
      <c r="M1408" s="29">
        <f>'Barometric Data'!E1411</f>
        <v>2.9445999999999999</v>
      </c>
      <c r="N1408" s="29">
        <f t="shared" si="93"/>
        <v>143.39939999999999</v>
      </c>
      <c r="O1408" s="49">
        <f t="shared" si="96"/>
        <v>342.16777999999999</v>
      </c>
      <c r="P1408" s="49"/>
      <c r="Q1408" s="29">
        <v>17.404</v>
      </c>
      <c r="R1408" s="39" t="s">
        <v>40</v>
      </c>
      <c r="S1408" s="18"/>
    </row>
    <row r="1409" spans="7:19" x14ac:dyDescent="0.25">
      <c r="G1409" s="35">
        <v>41172</v>
      </c>
      <c r="H1409" s="36">
        <v>0</v>
      </c>
      <c r="I1409" s="27">
        <f t="shared" si="95"/>
        <v>41172</v>
      </c>
      <c r="J1409" s="29">
        <v>146.334</v>
      </c>
      <c r="K1409" s="27">
        <f>'Barometric Data'!D1413</f>
        <v>41172</v>
      </c>
      <c r="L1409" s="28">
        <f t="shared" si="94"/>
        <v>0</v>
      </c>
      <c r="M1409" s="29">
        <f>'Barometric Data'!E1412</f>
        <v>2.8443000000000001</v>
      </c>
      <c r="N1409" s="29">
        <f t="shared" si="93"/>
        <v>143.4897</v>
      </c>
      <c r="O1409" s="49">
        <f t="shared" si="96"/>
        <v>342.07748000000004</v>
      </c>
      <c r="P1409" s="49"/>
      <c r="Q1409" s="29">
        <v>17.41</v>
      </c>
      <c r="R1409" s="39" t="s">
        <v>40</v>
      </c>
      <c r="S1409" s="18"/>
    </row>
    <row r="1410" spans="7:19" x14ac:dyDescent="0.25">
      <c r="G1410" s="35">
        <v>41172</v>
      </c>
      <c r="H1410" s="36">
        <v>0.25</v>
      </c>
      <c r="I1410" s="27">
        <f t="shared" si="95"/>
        <v>41172.25</v>
      </c>
      <c r="J1410" s="29">
        <v>146.345</v>
      </c>
      <c r="K1410" s="27">
        <f>'Barometric Data'!D1414</f>
        <v>41172.25</v>
      </c>
      <c r="L1410" s="28">
        <f t="shared" si="94"/>
        <v>0</v>
      </c>
      <c r="M1410" s="29">
        <f>'Barometric Data'!E1413</f>
        <v>2.8586999999999998</v>
      </c>
      <c r="N1410" s="29">
        <f t="shared" si="93"/>
        <v>143.4863</v>
      </c>
      <c r="O1410" s="49">
        <f t="shared" si="96"/>
        <v>342.08087999999998</v>
      </c>
      <c r="P1410" s="49"/>
      <c r="Q1410" s="29">
        <v>17.402999999999999</v>
      </c>
      <c r="R1410" s="39" t="s">
        <v>40</v>
      </c>
      <c r="S1410" s="18"/>
    </row>
    <row r="1411" spans="7:19" x14ac:dyDescent="0.25">
      <c r="G1411" s="35">
        <v>41172</v>
      </c>
      <c r="H1411" s="36">
        <v>0.5</v>
      </c>
      <c r="I1411" s="27">
        <f t="shared" si="95"/>
        <v>41172.5</v>
      </c>
      <c r="J1411" s="29">
        <v>146.399</v>
      </c>
      <c r="K1411" s="27">
        <f>'Barometric Data'!D1415</f>
        <v>41172.5</v>
      </c>
      <c r="L1411" s="28">
        <f t="shared" si="94"/>
        <v>0</v>
      </c>
      <c r="M1411" s="29">
        <f>'Barometric Data'!E1414</f>
        <v>2.8896000000000002</v>
      </c>
      <c r="N1411" s="29">
        <f t="shared" si="93"/>
        <v>143.5094</v>
      </c>
      <c r="O1411" s="49">
        <f t="shared" si="96"/>
        <v>342.05777999999998</v>
      </c>
      <c r="P1411" s="49"/>
      <c r="Q1411" s="29">
        <v>17.402999999999999</v>
      </c>
      <c r="R1411" s="39" t="s">
        <v>40</v>
      </c>
      <c r="S1411" s="18"/>
    </row>
    <row r="1412" spans="7:19" x14ac:dyDescent="0.25">
      <c r="G1412" s="35">
        <v>41172</v>
      </c>
      <c r="H1412" s="36">
        <v>0.75</v>
      </c>
      <c r="I1412" s="27">
        <f t="shared" si="95"/>
        <v>41172.75</v>
      </c>
      <c r="J1412" s="29">
        <v>146.33500000000001</v>
      </c>
      <c r="K1412" s="27">
        <f>'Barometric Data'!D1416</f>
        <v>41172.75</v>
      </c>
      <c r="L1412" s="28">
        <f t="shared" si="94"/>
        <v>0</v>
      </c>
      <c r="M1412" s="29">
        <f>'Barometric Data'!E1415</f>
        <v>2.9489000000000001</v>
      </c>
      <c r="N1412" s="29">
        <f t="shared" si="93"/>
        <v>143.3861</v>
      </c>
      <c r="O1412" s="49">
        <f t="shared" si="96"/>
        <v>342.18108000000001</v>
      </c>
      <c r="P1412" s="49"/>
      <c r="Q1412" s="29">
        <v>17.414000000000001</v>
      </c>
      <c r="R1412" s="39" t="s">
        <v>40</v>
      </c>
      <c r="S1412" s="18"/>
    </row>
    <row r="1413" spans="7:19" x14ac:dyDescent="0.25">
      <c r="G1413" s="35">
        <v>41173</v>
      </c>
      <c r="H1413" s="36">
        <v>0</v>
      </c>
      <c r="I1413" s="27">
        <f t="shared" si="95"/>
        <v>41173</v>
      </c>
      <c r="J1413" s="29">
        <v>146.34899999999999</v>
      </c>
      <c r="K1413" s="27">
        <f>'Barometric Data'!D1417</f>
        <v>41173</v>
      </c>
      <c r="L1413" s="28">
        <f t="shared" si="94"/>
        <v>0</v>
      </c>
      <c r="M1413" s="29">
        <f>'Barometric Data'!E1416</f>
        <v>2.8475000000000001</v>
      </c>
      <c r="N1413" s="29">
        <f t="shared" si="93"/>
        <v>143.50149999999999</v>
      </c>
      <c r="O1413" s="49">
        <f t="shared" si="96"/>
        <v>342.06568000000004</v>
      </c>
      <c r="P1413" s="49"/>
      <c r="Q1413" s="29">
        <v>17.407</v>
      </c>
      <c r="R1413" s="39" t="s">
        <v>40</v>
      </c>
      <c r="S1413" s="18"/>
    </row>
    <row r="1414" spans="7:19" x14ac:dyDescent="0.25">
      <c r="G1414" s="35">
        <v>41173</v>
      </c>
      <c r="H1414" s="36">
        <v>0.25</v>
      </c>
      <c r="I1414" s="27">
        <f t="shared" si="95"/>
        <v>41173.25</v>
      </c>
      <c r="J1414" s="29">
        <v>146.322</v>
      </c>
      <c r="K1414" s="27">
        <f>'Barometric Data'!D1418</f>
        <v>41173.25</v>
      </c>
      <c r="L1414" s="28">
        <f t="shared" si="94"/>
        <v>0</v>
      </c>
      <c r="M1414" s="29">
        <f>'Barometric Data'!E1417</f>
        <v>2.8618999999999999</v>
      </c>
      <c r="N1414" s="29">
        <f t="shared" si="93"/>
        <v>143.46010000000001</v>
      </c>
      <c r="O1414" s="49">
        <f t="shared" si="96"/>
        <v>342.10708</v>
      </c>
      <c r="P1414" s="49"/>
      <c r="Q1414" s="29">
        <v>17.393000000000001</v>
      </c>
      <c r="R1414" s="39" t="s">
        <v>40</v>
      </c>
      <c r="S1414" s="18"/>
    </row>
    <row r="1415" spans="7:19" x14ac:dyDescent="0.25">
      <c r="G1415" s="35">
        <v>41173</v>
      </c>
      <c r="H1415" s="36">
        <v>0.5</v>
      </c>
      <c r="I1415" s="27">
        <f t="shared" si="95"/>
        <v>41173.5</v>
      </c>
      <c r="J1415" s="29">
        <v>146.36799999999999</v>
      </c>
      <c r="K1415" s="27">
        <f>'Barometric Data'!D1419</f>
        <v>41173.5</v>
      </c>
      <c r="L1415" s="28">
        <f t="shared" si="94"/>
        <v>0</v>
      </c>
      <c r="M1415" s="29">
        <f>'Barometric Data'!E1418</f>
        <v>2.8628</v>
      </c>
      <c r="N1415" s="29">
        <f t="shared" si="93"/>
        <v>143.5052</v>
      </c>
      <c r="O1415" s="49">
        <f t="shared" si="96"/>
        <v>342.06198000000001</v>
      </c>
      <c r="P1415" s="49"/>
      <c r="Q1415" s="29">
        <v>17.408000000000001</v>
      </c>
      <c r="R1415" s="39" t="s">
        <v>40</v>
      </c>
      <c r="S1415" s="18"/>
    </row>
    <row r="1416" spans="7:19" x14ac:dyDescent="0.25">
      <c r="G1416" s="35">
        <v>41173</v>
      </c>
      <c r="H1416" s="36">
        <v>0.75</v>
      </c>
      <c r="I1416" s="27">
        <f t="shared" si="95"/>
        <v>41173.75</v>
      </c>
      <c r="J1416" s="29">
        <v>146.29499999999999</v>
      </c>
      <c r="K1416" s="27">
        <f>'Barometric Data'!D1420</f>
        <v>41173.75</v>
      </c>
      <c r="L1416" s="28">
        <f t="shared" si="94"/>
        <v>0</v>
      </c>
      <c r="M1416" s="29">
        <f>'Barometric Data'!E1419</f>
        <v>2.8895</v>
      </c>
      <c r="N1416" s="29">
        <f t="shared" si="93"/>
        <v>143.40549999999999</v>
      </c>
      <c r="O1416" s="49">
        <f t="shared" si="96"/>
        <v>342.16168000000005</v>
      </c>
      <c r="P1416" s="49"/>
      <c r="Q1416" s="29">
        <v>17.401</v>
      </c>
      <c r="R1416" s="39" t="s">
        <v>40</v>
      </c>
      <c r="S1416" s="18"/>
    </row>
    <row r="1417" spans="7:19" x14ac:dyDescent="0.25">
      <c r="G1417" s="35">
        <v>41174</v>
      </c>
      <c r="H1417" s="36">
        <v>0</v>
      </c>
      <c r="I1417" s="27">
        <f t="shared" si="95"/>
        <v>41174</v>
      </c>
      <c r="J1417" s="29">
        <v>146.30500000000001</v>
      </c>
      <c r="K1417" s="27">
        <f>'Barometric Data'!D1421</f>
        <v>41174</v>
      </c>
      <c r="L1417" s="28">
        <f t="shared" si="94"/>
        <v>0</v>
      </c>
      <c r="M1417" s="29">
        <f>'Barometric Data'!E1420</f>
        <v>2.7706</v>
      </c>
      <c r="N1417" s="29">
        <f t="shared" si="93"/>
        <v>143.53440000000001</v>
      </c>
      <c r="O1417" s="49">
        <f t="shared" si="96"/>
        <v>342.03278</v>
      </c>
      <c r="P1417" s="49"/>
      <c r="Q1417" s="29">
        <v>17.402999999999999</v>
      </c>
      <c r="R1417" s="39" t="s">
        <v>40</v>
      </c>
      <c r="S1417" s="18"/>
    </row>
    <row r="1418" spans="7:19" x14ac:dyDescent="0.25">
      <c r="G1418" s="35">
        <v>41174</v>
      </c>
      <c r="H1418" s="36">
        <v>0.25</v>
      </c>
      <c r="I1418" s="27">
        <f t="shared" si="95"/>
        <v>41174.25</v>
      </c>
      <c r="J1418" s="29">
        <v>146.28899999999999</v>
      </c>
      <c r="K1418" s="27">
        <f>'Barometric Data'!D1422</f>
        <v>41174.25</v>
      </c>
      <c r="L1418" s="28">
        <f t="shared" si="94"/>
        <v>0</v>
      </c>
      <c r="M1418" s="29">
        <f>'Barometric Data'!E1421</f>
        <v>2.7648999999999999</v>
      </c>
      <c r="N1418" s="29">
        <f t="shared" si="93"/>
        <v>143.52409999999998</v>
      </c>
      <c r="O1418" s="49">
        <f t="shared" si="96"/>
        <v>342.04308000000003</v>
      </c>
      <c r="P1418" s="49"/>
      <c r="Q1418" s="29">
        <v>17.408000000000001</v>
      </c>
      <c r="R1418" s="39" t="s">
        <v>40</v>
      </c>
      <c r="S1418" s="18"/>
    </row>
    <row r="1419" spans="7:19" x14ac:dyDescent="0.25">
      <c r="G1419" s="35">
        <v>41174</v>
      </c>
      <c r="H1419" s="36">
        <v>0.5</v>
      </c>
      <c r="I1419" s="27">
        <f t="shared" si="95"/>
        <v>41174.5</v>
      </c>
      <c r="J1419" s="29">
        <v>146.30799999999999</v>
      </c>
      <c r="K1419" s="27">
        <f>'Barometric Data'!D1423</f>
        <v>41174.5</v>
      </c>
      <c r="L1419" s="28">
        <f t="shared" si="94"/>
        <v>0</v>
      </c>
      <c r="M1419" s="29">
        <f>'Barometric Data'!E1422</f>
        <v>2.7904</v>
      </c>
      <c r="N1419" s="29">
        <f t="shared" si="93"/>
        <v>143.51759999999999</v>
      </c>
      <c r="O1419" s="49">
        <f t="shared" si="96"/>
        <v>342.04957999999999</v>
      </c>
      <c r="P1419" s="49"/>
      <c r="Q1419" s="29">
        <v>17.411999999999999</v>
      </c>
      <c r="R1419" s="39" t="s">
        <v>40</v>
      </c>
      <c r="S1419" s="18"/>
    </row>
    <row r="1420" spans="7:19" x14ac:dyDescent="0.25">
      <c r="G1420" s="35">
        <v>41174</v>
      </c>
      <c r="H1420" s="36">
        <v>0.75</v>
      </c>
      <c r="I1420" s="27">
        <f t="shared" si="95"/>
        <v>41174.75</v>
      </c>
      <c r="J1420" s="29">
        <v>146.26900000000001</v>
      </c>
      <c r="K1420" s="27">
        <f>'Barometric Data'!D1424</f>
        <v>41174.75</v>
      </c>
      <c r="L1420" s="28">
        <f t="shared" si="94"/>
        <v>0</v>
      </c>
      <c r="M1420" s="29">
        <f>'Barometric Data'!E1423</f>
        <v>2.8058999999999998</v>
      </c>
      <c r="N1420" s="29">
        <f t="shared" si="93"/>
        <v>143.4631</v>
      </c>
      <c r="O1420" s="49">
        <f t="shared" si="96"/>
        <v>342.10408000000001</v>
      </c>
      <c r="P1420" s="49"/>
      <c r="Q1420" s="29">
        <v>17.402999999999999</v>
      </c>
      <c r="R1420" s="39" t="s">
        <v>40</v>
      </c>
      <c r="S1420" s="18"/>
    </row>
    <row r="1421" spans="7:19" x14ac:dyDescent="0.25">
      <c r="G1421" s="35">
        <v>41175</v>
      </c>
      <c r="H1421" s="36">
        <v>0</v>
      </c>
      <c r="I1421" s="27">
        <f t="shared" si="95"/>
        <v>41175</v>
      </c>
      <c r="J1421" s="29">
        <v>146.26599999999999</v>
      </c>
      <c r="K1421" s="27">
        <f>'Barometric Data'!D1425</f>
        <v>41175</v>
      </c>
      <c r="L1421" s="28">
        <f t="shared" si="94"/>
        <v>0</v>
      </c>
      <c r="M1421" s="29">
        <f>'Barometric Data'!E1424</f>
        <v>2.7216</v>
      </c>
      <c r="N1421" s="29">
        <f t="shared" si="93"/>
        <v>143.5444</v>
      </c>
      <c r="O1421" s="49">
        <f t="shared" si="96"/>
        <v>342.02278000000001</v>
      </c>
      <c r="P1421" s="49"/>
      <c r="Q1421" s="29">
        <v>17.402999999999999</v>
      </c>
      <c r="R1421" s="39" t="s">
        <v>40</v>
      </c>
      <c r="S1421" s="18"/>
    </row>
    <row r="1422" spans="7:19" x14ac:dyDescent="0.25">
      <c r="G1422" s="35">
        <v>41175</v>
      </c>
      <c r="H1422" s="36">
        <v>0.25</v>
      </c>
      <c r="I1422" s="27">
        <f t="shared" si="95"/>
        <v>41175.25</v>
      </c>
      <c r="J1422" s="29">
        <v>146.233</v>
      </c>
      <c r="K1422" s="27">
        <f>'Barometric Data'!D1426</f>
        <v>41175.25</v>
      </c>
      <c r="L1422" s="28">
        <f t="shared" si="94"/>
        <v>0</v>
      </c>
      <c r="M1422" s="29">
        <f>'Barometric Data'!E1425</f>
        <v>2.7078000000000002</v>
      </c>
      <c r="N1422" s="29">
        <f t="shared" si="93"/>
        <v>143.52520000000001</v>
      </c>
      <c r="O1422" s="49">
        <f t="shared" si="96"/>
        <v>342.04197999999997</v>
      </c>
      <c r="P1422" s="49"/>
      <c r="Q1422" s="29">
        <v>17.417000000000002</v>
      </c>
      <c r="R1422" s="39" t="s">
        <v>40</v>
      </c>
      <c r="S1422" s="18"/>
    </row>
    <row r="1423" spans="7:19" x14ac:dyDescent="0.25">
      <c r="G1423" s="35">
        <v>41175</v>
      </c>
      <c r="H1423" s="36">
        <v>0.5</v>
      </c>
      <c r="I1423" s="27">
        <f t="shared" si="95"/>
        <v>41175.5</v>
      </c>
      <c r="J1423" s="29">
        <v>146.303</v>
      </c>
      <c r="K1423" s="27">
        <f>'Barometric Data'!D1427</f>
        <v>41175.5</v>
      </c>
      <c r="L1423" s="28">
        <f t="shared" si="94"/>
        <v>0</v>
      </c>
      <c r="M1423" s="29">
        <f>'Barometric Data'!E1426</f>
        <v>2.6977000000000002</v>
      </c>
      <c r="N1423" s="29">
        <f t="shared" si="93"/>
        <v>143.6053</v>
      </c>
      <c r="O1423" s="49">
        <f t="shared" si="96"/>
        <v>341.96188000000001</v>
      </c>
      <c r="P1423" s="49"/>
      <c r="Q1423" s="29">
        <v>17.402999999999999</v>
      </c>
      <c r="R1423" s="39" t="s">
        <v>40</v>
      </c>
      <c r="S1423" s="18"/>
    </row>
    <row r="1424" spans="7:19" x14ac:dyDescent="0.25">
      <c r="G1424" s="35">
        <v>41175</v>
      </c>
      <c r="H1424" s="36">
        <v>0.75</v>
      </c>
      <c r="I1424" s="27">
        <f t="shared" si="95"/>
        <v>41175.75</v>
      </c>
      <c r="J1424" s="29">
        <v>146.33799999999999</v>
      </c>
      <c r="K1424" s="27">
        <f>'Barometric Data'!D1428</f>
        <v>41175.75</v>
      </c>
      <c r="L1424" s="28">
        <f t="shared" si="94"/>
        <v>0</v>
      </c>
      <c r="M1424" s="29">
        <f>'Barometric Data'!E1427</f>
        <v>2.8014999999999999</v>
      </c>
      <c r="N1424" s="29">
        <f t="shared" si="93"/>
        <v>143.53649999999999</v>
      </c>
      <c r="O1424" s="49">
        <f t="shared" si="96"/>
        <v>342.03068000000002</v>
      </c>
      <c r="P1424" s="49"/>
      <c r="Q1424" s="29">
        <v>17.405999999999999</v>
      </c>
      <c r="R1424" s="39" t="s">
        <v>40</v>
      </c>
      <c r="S1424" s="18"/>
    </row>
    <row r="1425" spans="7:19" x14ac:dyDescent="0.25">
      <c r="G1425" s="35">
        <v>41176</v>
      </c>
      <c r="H1425" s="36">
        <v>0</v>
      </c>
      <c r="I1425" s="27">
        <f t="shared" si="95"/>
        <v>41176</v>
      </c>
      <c r="J1425" s="29">
        <v>146.33500000000001</v>
      </c>
      <c r="K1425" s="27">
        <f>'Barometric Data'!D1429</f>
        <v>41176</v>
      </c>
      <c r="L1425" s="28">
        <f t="shared" si="94"/>
        <v>0</v>
      </c>
      <c r="M1425" s="29">
        <f>'Barometric Data'!E1428</f>
        <v>2.8246000000000002</v>
      </c>
      <c r="N1425" s="29">
        <f t="shared" si="93"/>
        <v>143.5104</v>
      </c>
      <c r="O1425" s="49">
        <f t="shared" si="96"/>
        <v>342.05678</v>
      </c>
      <c r="P1425" s="49"/>
      <c r="Q1425" s="29">
        <v>17.41</v>
      </c>
      <c r="R1425" s="39" t="s">
        <v>40</v>
      </c>
      <c r="S1425" s="18"/>
    </row>
    <row r="1426" spans="7:19" x14ac:dyDescent="0.25">
      <c r="G1426" s="35">
        <v>41176</v>
      </c>
      <c r="H1426" s="36">
        <v>0.25</v>
      </c>
      <c r="I1426" s="27">
        <f t="shared" si="95"/>
        <v>41176.25</v>
      </c>
      <c r="J1426" s="29">
        <v>146.33199999999999</v>
      </c>
      <c r="K1426" s="27">
        <f>'Barometric Data'!D1430</f>
        <v>41176.25</v>
      </c>
      <c r="L1426" s="28">
        <f t="shared" si="94"/>
        <v>0</v>
      </c>
      <c r="M1426" s="29">
        <f>'Barometric Data'!E1429</f>
        <v>2.8249</v>
      </c>
      <c r="N1426" s="29">
        <f t="shared" si="93"/>
        <v>143.50709999999998</v>
      </c>
      <c r="O1426" s="49">
        <f t="shared" si="96"/>
        <v>342.06008000000003</v>
      </c>
      <c r="P1426" s="49"/>
      <c r="Q1426" s="29">
        <v>17.41</v>
      </c>
      <c r="R1426" s="39" t="s">
        <v>40</v>
      </c>
      <c r="S1426" s="18"/>
    </row>
    <row r="1427" spans="7:19" x14ac:dyDescent="0.25">
      <c r="G1427" s="35">
        <v>41176</v>
      </c>
      <c r="H1427" s="36">
        <v>0.5</v>
      </c>
      <c r="I1427" s="27">
        <f t="shared" si="95"/>
        <v>41176.5</v>
      </c>
      <c r="J1427" s="29">
        <v>146.33000000000001</v>
      </c>
      <c r="K1427" s="27">
        <f>'Barometric Data'!D1431</f>
        <v>41176.5</v>
      </c>
      <c r="L1427" s="28">
        <f t="shared" si="94"/>
        <v>0</v>
      </c>
      <c r="M1427" s="29">
        <f>'Barometric Data'!E1430</f>
        <v>2.8203999999999998</v>
      </c>
      <c r="N1427" s="29">
        <f t="shared" si="93"/>
        <v>143.50960000000001</v>
      </c>
      <c r="O1427" s="49">
        <f t="shared" si="96"/>
        <v>342.05758000000003</v>
      </c>
      <c r="P1427" s="49"/>
      <c r="Q1427" s="29">
        <v>17.399000000000001</v>
      </c>
      <c r="R1427" s="39" t="s">
        <v>40</v>
      </c>
      <c r="S1427" s="18"/>
    </row>
    <row r="1428" spans="7:19" x14ac:dyDescent="0.25">
      <c r="G1428" s="35">
        <v>41176</v>
      </c>
      <c r="H1428" s="36">
        <v>0.75</v>
      </c>
      <c r="I1428" s="27">
        <f t="shared" si="95"/>
        <v>41176.75</v>
      </c>
      <c r="J1428" s="29">
        <v>146.29599999999999</v>
      </c>
      <c r="K1428" s="27">
        <f>'Barometric Data'!D1432</f>
        <v>41176.75</v>
      </c>
      <c r="L1428" s="28">
        <f t="shared" si="94"/>
        <v>0</v>
      </c>
      <c r="M1428" s="29">
        <f>'Barometric Data'!E1431</f>
        <v>2.8376999999999999</v>
      </c>
      <c r="N1428" s="29">
        <f t="shared" si="93"/>
        <v>143.45829999999998</v>
      </c>
      <c r="O1428" s="49">
        <f t="shared" si="96"/>
        <v>342.10888</v>
      </c>
      <c r="P1428" s="49"/>
      <c r="Q1428" s="29">
        <v>17.396000000000001</v>
      </c>
      <c r="R1428" s="39" t="s">
        <v>40</v>
      </c>
      <c r="S1428" s="18"/>
    </row>
    <row r="1429" spans="7:19" x14ac:dyDescent="0.25">
      <c r="G1429" s="35">
        <v>41177</v>
      </c>
      <c r="H1429" s="36">
        <v>0</v>
      </c>
      <c r="I1429" s="27">
        <f t="shared" si="95"/>
        <v>41177</v>
      </c>
      <c r="J1429" s="29">
        <v>146.268</v>
      </c>
      <c r="K1429" s="27">
        <f>'Barometric Data'!D1433</f>
        <v>41177</v>
      </c>
      <c r="L1429" s="28">
        <f t="shared" si="94"/>
        <v>0</v>
      </c>
      <c r="M1429" s="29">
        <f>'Barometric Data'!E1432</f>
        <v>2.7372000000000001</v>
      </c>
      <c r="N1429" s="29">
        <f t="shared" si="93"/>
        <v>143.5308</v>
      </c>
      <c r="O1429" s="49">
        <f t="shared" si="96"/>
        <v>342.03638000000001</v>
      </c>
      <c r="P1429" s="49"/>
      <c r="Q1429" s="29">
        <v>17.402000000000001</v>
      </c>
      <c r="R1429" s="39" t="s">
        <v>40</v>
      </c>
      <c r="S1429" s="18"/>
    </row>
    <row r="1430" spans="7:19" x14ac:dyDescent="0.25">
      <c r="G1430" s="35">
        <v>41177</v>
      </c>
      <c r="H1430" s="36">
        <v>0.25</v>
      </c>
      <c r="I1430" s="27">
        <f t="shared" si="95"/>
        <v>41177.25</v>
      </c>
      <c r="J1430" s="29">
        <v>146.28</v>
      </c>
      <c r="K1430" s="27">
        <f>'Barometric Data'!D1434</f>
        <v>41177.25</v>
      </c>
      <c r="L1430" s="28">
        <f t="shared" si="94"/>
        <v>0</v>
      </c>
      <c r="M1430" s="29">
        <f>'Barometric Data'!E1433</f>
        <v>2.7305000000000001</v>
      </c>
      <c r="N1430" s="29">
        <f t="shared" si="93"/>
        <v>143.54949999999999</v>
      </c>
      <c r="O1430" s="49">
        <f t="shared" si="96"/>
        <v>342.01768000000004</v>
      </c>
      <c r="P1430" s="49"/>
      <c r="Q1430" s="29">
        <v>17.408000000000001</v>
      </c>
      <c r="R1430" s="39" t="s">
        <v>40</v>
      </c>
      <c r="S1430" s="18"/>
    </row>
    <row r="1431" spans="7:19" x14ac:dyDescent="0.25">
      <c r="G1431" s="35">
        <v>41177</v>
      </c>
      <c r="H1431" s="36">
        <v>0.5</v>
      </c>
      <c r="I1431" s="27">
        <f t="shared" si="95"/>
        <v>41177.5</v>
      </c>
      <c r="J1431" s="29">
        <v>146.27600000000001</v>
      </c>
      <c r="K1431" s="27">
        <f>'Barometric Data'!D1435</f>
        <v>41177.5</v>
      </c>
      <c r="L1431" s="28">
        <f t="shared" si="94"/>
        <v>0</v>
      </c>
      <c r="M1431" s="29">
        <f>'Barometric Data'!E1434</f>
        <v>2.7168000000000001</v>
      </c>
      <c r="N1431" s="29">
        <f t="shared" si="93"/>
        <v>143.5592</v>
      </c>
      <c r="O1431" s="49">
        <f t="shared" si="96"/>
        <v>342.00797999999998</v>
      </c>
      <c r="P1431" s="49"/>
      <c r="Q1431" s="29">
        <v>17.413</v>
      </c>
      <c r="R1431" s="39" t="s">
        <v>40</v>
      </c>
      <c r="S1431" s="18"/>
    </row>
    <row r="1432" spans="7:19" x14ac:dyDescent="0.25">
      <c r="G1432" s="35">
        <v>41177</v>
      </c>
      <c r="H1432" s="36">
        <v>0.75</v>
      </c>
      <c r="I1432" s="27">
        <f t="shared" si="95"/>
        <v>41177.75</v>
      </c>
      <c r="J1432" s="29">
        <v>146.27500000000001</v>
      </c>
      <c r="K1432" s="27">
        <f>'Barometric Data'!D1436</f>
        <v>41177.75</v>
      </c>
      <c r="L1432" s="28">
        <f t="shared" si="94"/>
        <v>0</v>
      </c>
      <c r="M1432" s="29">
        <f>'Barometric Data'!E1435</f>
        <v>2.76</v>
      </c>
      <c r="N1432" s="29">
        <f t="shared" si="93"/>
        <v>143.51500000000001</v>
      </c>
      <c r="O1432" s="49">
        <f t="shared" si="96"/>
        <v>342.05218000000002</v>
      </c>
      <c r="P1432" s="49"/>
      <c r="Q1432" s="29">
        <v>17.399999999999999</v>
      </c>
      <c r="R1432" s="39" t="s">
        <v>40</v>
      </c>
      <c r="S1432" s="18"/>
    </row>
    <row r="1433" spans="7:19" x14ac:dyDescent="0.25">
      <c r="G1433" s="35">
        <v>41178</v>
      </c>
      <c r="H1433" s="36">
        <v>0</v>
      </c>
      <c r="I1433" s="27">
        <f t="shared" si="95"/>
        <v>41178</v>
      </c>
      <c r="J1433" s="29">
        <v>146.27799999999999</v>
      </c>
      <c r="K1433" s="27">
        <f>'Barometric Data'!D1437</f>
        <v>41178</v>
      </c>
      <c r="L1433" s="28">
        <f t="shared" si="94"/>
        <v>0</v>
      </c>
      <c r="M1433" s="29">
        <f>'Barometric Data'!E1436</f>
        <v>2.7031000000000001</v>
      </c>
      <c r="N1433" s="29">
        <f t="shared" si="93"/>
        <v>143.57489999999999</v>
      </c>
      <c r="O1433" s="49">
        <f t="shared" si="96"/>
        <v>341.99228000000005</v>
      </c>
      <c r="P1433" s="49"/>
      <c r="Q1433" s="29">
        <v>17.423999999999999</v>
      </c>
      <c r="R1433" s="39" t="s">
        <v>40</v>
      </c>
      <c r="S1433" s="18"/>
    </row>
    <row r="1434" spans="7:19" x14ac:dyDescent="0.25">
      <c r="G1434" s="35">
        <v>41178</v>
      </c>
      <c r="H1434" s="36">
        <v>0.25</v>
      </c>
      <c r="I1434" s="27">
        <f t="shared" si="95"/>
        <v>41178.25</v>
      </c>
      <c r="J1434" s="29">
        <v>146.315</v>
      </c>
      <c r="K1434" s="27">
        <f>'Barometric Data'!D1438</f>
        <v>41178.25</v>
      </c>
      <c r="L1434" s="28">
        <f t="shared" si="94"/>
        <v>0</v>
      </c>
      <c r="M1434" s="29">
        <f>'Barometric Data'!E1437</f>
        <v>2.7408999999999999</v>
      </c>
      <c r="N1434" s="29">
        <f t="shared" ref="N1434:N1497" si="97">J1434-M1434</f>
        <v>143.57409999999999</v>
      </c>
      <c r="O1434" s="49">
        <f t="shared" si="96"/>
        <v>341.99308000000002</v>
      </c>
      <c r="P1434" s="49"/>
      <c r="Q1434" s="29">
        <v>17.402999999999999</v>
      </c>
      <c r="R1434" s="39" t="s">
        <v>40</v>
      </c>
      <c r="S1434" s="18"/>
    </row>
    <row r="1435" spans="7:19" x14ac:dyDescent="0.25">
      <c r="G1435" s="35">
        <v>41178</v>
      </c>
      <c r="H1435" s="36">
        <v>0.5</v>
      </c>
      <c r="I1435" s="27">
        <f t="shared" si="95"/>
        <v>41178.5</v>
      </c>
      <c r="J1435" s="29">
        <v>146.31200000000001</v>
      </c>
      <c r="K1435" s="27">
        <f>'Barometric Data'!D1439</f>
        <v>41178.5</v>
      </c>
      <c r="L1435" s="28">
        <f t="shared" si="94"/>
        <v>0</v>
      </c>
      <c r="M1435" s="29">
        <f>'Barometric Data'!E1438</f>
        <v>2.7645</v>
      </c>
      <c r="N1435" s="29">
        <f t="shared" si="97"/>
        <v>143.54750000000001</v>
      </c>
      <c r="O1435" s="49">
        <f t="shared" si="96"/>
        <v>342.01967999999999</v>
      </c>
      <c r="P1435" s="49"/>
      <c r="Q1435" s="29">
        <v>17.404</v>
      </c>
      <c r="R1435" s="39" t="s">
        <v>40</v>
      </c>
      <c r="S1435" s="18"/>
    </row>
    <row r="1436" spans="7:19" x14ac:dyDescent="0.25">
      <c r="G1436" s="35">
        <v>41178</v>
      </c>
      <c r="H1436" s="36">
        <v>0.75</v>
      </c>
      <c r="I1436" s="27">
        <f t="shared" si="95"/>
        <v>41178.75</v>
      </c>
      <c r="J1436" s="29">
        <v>146.309</v>
      </c>
      <c r="K1436" s="27">
        <f>'Barometric Data'!D1440</f>
        <v>41178.75</v>
      </c>
      <c r="L1436" s="28">
        <f t="shared" si="94"/>
        <v>0</v>
      </c>
      <c r="M1436" s="29">
        <f>'Barometric Data'!E1439</f>
        <v>2.8157000000000001</v>
      </c>
      <c r="N1436" s="29">
        <f t="shared" si="97"/>
        <v>143.4933</v>
      </c>
      <c r="O1436" s="49">
        <f t="shared" si="96"/>
        <v>342.07388000000003</v>
      </c>
      <c r="P1436" s="49"/>
      <c r="Q1436" s="29">
        <v>17.41</v>
      </c>
      <c r="R1436" s="39" t="s">
        <v>40</v>
      </c>
      <c r="S1436" s="18"/>
    </row>
    <row r="1437" spans="7:19" x14ac:dyDescent="0.25">
      <c r="G1437" s="35">
        <v>41179</v>
      </c>
      <c r="H1437" s="36">
        <v>0</v>
      </c>
      <c r="I1437" s="27">
        <f t="shared" si="95"/>
        <v>41179</v>
      </c>
      <c r="J1437" s="29">
        <v>146.29900000000001</v>
      </c>
      <c r="K1437" s="27">
        <f>'Barometric Data'!D1441</f>
        <v>41179</v>
      </c>
      <c r="L1437" s="28">
        <f t="shared" si="94"/>
        <v>0</v>
      </c>
      <c r="M1437" s="29">
        <f>'Barometric Data'!E1440</f>
        <v>2.7412999999999998</v>
      </c>
      <c r="N1437" s="29">
        <f t="shared" si="97"/>
        <v>143.55770000000001</v>
      </c>
      <c r="O1437" s="49">
        <f t="shared" si="96"/>
        <v>342.00948</v>
      </c>
      <c r="P1437" s="49"/>
      <c r="Q1437" s="29">
        <v>17.420000000000002</v>
      </c>
      <c r="R1437" s="39" t="s">
        <v>40</v>
      </c>
      <c r="S1437" s="18"/>
    </row>
    <row r="1438" spans="7:19" x14ac:dyDescent="0.25">
      <c r="G1438" s="35">
        <v>41179</v>
      </c>
      <c r="H1438" s="36">
        <v>0.25</v>
      </c>
      <c r="I1438" s="27">
        <f t="shared" si="95"/>
        <v>41179.25</v>
      </c>
      <c r="J1438" s="29">
        <v>146.34299999999999</v>
      </c>
      <c r="K1438" s="27">
        <f>'Barometric Data'!D1442</f>
        <v>41179.25</v>
      </c>
      <c r="L1438" s="28">
        <f t="shared" si="94"/>
        <v>0</v>
      </c>
      <c r="M1438" s="29">
        <f>'Barometric Data'!E1441</f>
        <v>2.7810000000000001</v>
      </c>
      <c r="N1438" s="29">
        <f t="shared" si="97"/>
        <v>143.56199999999998</v>
      </c>
      <c r="O1438" s="49">
        <f t="shared" si="96"/>
        <v>342.00518</v>
      </c>
      <c r="P1438" s="49"/>
      <c r="Q1438" s="29">
        <v>17.419</v>
      </c>
      <c r="R1438" s="39" t="s">
        <v>40</v>
      </c>
      <c r="S1438" s="18"/>
    </row>
    <row r="1439" spans="7:19" x14ac:dyDescent="0.25">
      <c r="G1439" s="35">
        <v>41179</v>
      </c>
      <c r="H1439" s="36">
        <v>0.5</v>
      </c>
      <c r="I1439" s="27">
        <f t="shared" si="95"/>
        <v>41179.5</v>
      </c>
      <c r="J1439" s="29">
        <v>146.33500000000001</v>
      </c>
      <c r="K1439" s="27">
        <f>'Barometric Data'!D1443</f>
        <v>41179.5</v>
      </c>
      <c r="L1439" s="28">
        <f t="shared" si="94"/>
        <v>0</v>
      </c>
      <c r="M1439" s="29">
        <f>'Barometric Data'!E1442</f>
        <v>2.8119000000000001</v>
      </c>
      <c r="N1439" s="29">
        <f t="shared" si="97"/>
        <v>143.5231</v>
      </c>
      <c r="O1439" s="49">
        <f t="shared" si="96"/>
        <v>342.04408000000001</v>
      </c>
      <c r="P1439" s="49"/>
      <c r="Q1439" s="29">
        <v>17.405999999999999</v>
      </c>
      <c r="R1439" s="39" t="s">
        <v>40</v>
      </c>
      <c r="S1439" s="18"/>
    </row>
    <row r="1440" spans="7:19" x14ac:dyDescent="0.25">
      <c r="G1440" s="35">
        <v>41179</v>
      </c>
      <c r="H1440" s="36">
        <v>0.75</v>
      </c>
      <c r="I1440" s="27">
        <f t="shared" si="95"/>
        <v>41179.75</v>
      </c>
      <c r="J1440" s="29">
        <v>146.32599999999999</v>
      </c>
      <c r="K1440" s="27">
        <f>'Barometric Data'!D1444</f>
        <v>41179.75</v>
      </c>
      <c r="L1440" s="28">
        <f t="shared" si="94"/>
        <v>0</v>
      </c>
      <c r="M1440" s="29">
        <f>'Barometric Data'!E1443</f>
        <v>2.8610000000000002</v>
      </c>
      <c r="N1440" s="29">
        <f t="shared" si="97"/>
        <v>143.465</v>
      </c>
      <c r="O1440" s="49">
        <f t="shared" si="96"/>
        <v>342.10217999999998</v>
      </c>
      <c r="P1440" s="49"/>
      <c r="Q1440" s="29">
        <v>17.425000000000001</v>
      </c>
      <c r="R1440" s="39" t="s">
        <v>40</v>
      </c>
      <c r="S1440" s="18"/>
    </row>
    <row r="1441" spans="7:19" x14ac:dyDescent="0.25">
      <c r="G1441" s="35">
        <v>41180</v>
      </c>
      <c r="H1441" s="36">
        <v>0</v>
      </c>
      <c r="I1441" s="27">
        <f t="shared" si="95"/>
        <v>41180</v>
      </c>
      <c r="J1441" s="29">
        <v>146.285</v>
      </c>
      <c r="K1441" s="27">
        <f>'Barometric Data'!D1445</f>
        <v>41180</v>
      </c>
      <c r="L1441" s="28">
        <f t="shared" si="94"/>
        <v>0</v>
      </c>
      <c r="M1441" s="29">
        <f>'Barometric Data'!E1444</f>
        <v>2.7538999999999998</v>
      </c>
      <c r="N1441" s="29">
        <f t="shared" si="97"/>
        <v>143.53110000000001</v>
      </c>
      <c r="O1441" s="49">
        <f t="shared" si="96"/>
        <v>342.03607999999997</v>
      </c>
      <c r="P1441" s="49"/>
      <c r="Q1441" s="29">
        <v>17.390999999999998</v>
      </c>
      <c r="R1441" s="39" t="s">
        <v>40</v>
      </c>
      <c r="S1441" s="18"/>
    </row>
    <row r="1442" spans="7:19" x14ac:dyDescent="0.25">
      <c r="G1442" s="35">
        <v>41180</v>
      </c>
      <c r="H1442" s="36">
        <v>0.25</v>
      </c>
      <c r="I1442" s="27">
        <f t="shared" si="95"/>
        <v>41180.25</v>
      </c>
      <c r="J1442" s="29">
        <v>146.33000000000001</v>
      </c>
      <c r="K1442" s="27">
        <f>'Barometric Data'!D1446</f>
        <v>41180.25</v>
      </c>
      <c r="L1442" s="28">
        <f t="shared" si="94"/>
        <v>0</v>
      </c>
      <c r="M1442" s="29">
        <f>'Barometric Data'!E1445</f>
        <v>2.7591999999999999</v>
      </c>
      <c r="N1442" s="29">
        <f t="shared" si="97"/>
        <v>143.57080000000002</v>
      </c>
      <c r="O1442" s="49">
        <f t="shared" si="96"/>
        <v>341.99637999999999</v>
      </c>
      <c r="P1442" s="49"/>
      <c r="Q1442" s="29">
        <v>17.399999999999999</v>
      </c>
      <c r="R1442" s="39" t="s">
        <v>40</v>
      </c>
      <c r="S1442" s="18"/>
    </row>
    <row r="1443" spans="7:19" x14ac:dyDescent="0.25">
      <c r="G1443" s="35">
        <v>41180</v>
      </c>
      <c r="H1443" s="36">
        <v>0.5</v>
      </c>
      <c r="I1443" s="27">
        <f t="shared" si="95"/>
        <v>41180.5</v>
      </c>
      <c r="J1443" s="29">
        <v>146.32</v>
      </c>
      <c r="K1443" s="27">
        <f>'Barometric Data'!D1447</f>
        <v>41180.5</v>
      </c>
      <c r="L1443" s="28">
        <f t="shared" si="94"/>
        <v>0</v>
      </c>
      <c r="M1443" s="29">
        <f>'Barometric Data'!E1446</f>
        <v>2.7589999999999999</v>
      </c>
      <c r="N1443" s="29">
        <f t="shared" si="97"/>
        <v>143.56100000000001</v>
      </c>
      <c r="O1443" s="49">
        <f t="shared" si="96"/>
        <v>342.00617999999997</v>
      </c>
      <c r="P1443" s="49"/>
      <c r="Q1443" s="29">
        <v>17.393999999999998</v>
      </c>
      <c r="R1443" s="39" t="s">
        <v>40</v>
      </c>
      <c r="S1443" s="18"/>
    </row>
    <row r="1444" spans="7:19" x14ac:dyDescent="0.25">
      <c r="G1444" s="35">
        <v>41180</v>
      </c>
      <c r="H1444" s="36">
        <v>0.75</v>
      </c>
      <c r="I1444" s="27">
        <f t="shared" si="95"/>
        <v>41180.75</v>
      </c>
      <c r="J1444" s="29">
        <v>146.28899999999999</v>
      </c>
      <c r="K1444" s="27">
        <f>'Barometric Data'!D1448</f>
        <v>41180.75</v>
      </c>
      <c r="L1444" s="28">
        <f t="shared" si="94"/>
        <v>0</v>
      </c>
      <c r="M1444" s="29">
        <f>'Barometric Data'!E1447</f>
        <v>2.8012999999999999</v>
      </c>
      <c r="N1444" s="29">
        <f t="shared" si="97"/>
        <v>143.48769999999999</v>
      </c>
      <c r="O1444" s="49">
        <f t="shared" si="96"/>
        <v>342.07947999999999</v>
      </c>
      <c r="P1444" s="49"/>
      <c r="Q1444" s="29">
        <v>17.414999999999999</v>
      </c>
      <c r="R1444" s="39" t="s">
        <v>40</v>
      </c>
      <c r="S1444" s="18"/>
    </row>
    <row r="1445" spans="7:19" x14ac:dyDescent="0.25">
      <c r="G1445" s="35">
        <v>41181</v>
      </c>
      <c r="H1445" s="36">
        <v>0</v>
      </c>
      <c r="I1445" s="27">
        <f t="shared" si="95"/>
        <v>41181</v>
      </c>
      <c r="J1445" s="29">
        <v>146.28800000000001</v>
      </c>
      <c r="K1445" s="27">
        <f>'Barometric Data'!D1449</f>
        <v>41181</v>
      </c>
      <c r="L1445" s="28">
        <f t="shared" ref="L1445:L1508" si="98">K1445-I1445</f>
        <v>0</v>
      </c>
      <c r="M1445" s="29">
        <f>'Barometric Data'!E1448</f>
        <v>2.7054999999999998</v>
      </c>
      <c r="N1445" s="29">
        <f t="shared" si="97"/>
        <v>143.58250000000001</v>
      </c>
      <c r="O1445" s="49">
        <f t="shared" si="96"/>
        <v>341.98468000000003</v>
      </c>
      <c r="P1445" s="49"/>
      <c r="Q1445" s="29">
        <v>17.402000000000001</v>
      </c>
      <c r="R1445" s="39" t="s">
        <v>40</v>
      </c>
      <c r="S1445" s="18"/>
    </row>
    <row r="1446" spans="7:19" x14ac:dyDescent="0.25">
      <c r="G1446" s="35">
        <v>41181</v>
      </c>
      <c r="H1446" s="36">
        <v>0.25</v>
      </c>
      <c r="I1446" s="27">
        <f t="shared" si="95"/>
        <v>41181.25</v>
      </c>
      <c r="J1446" s="29">
        <v>146.35300000000001</v>
      </c>
      <c r="K1446" s="27">
        <f>'Barometric Data'!D1450</f>
        <v>41181.25</v>
      </c>
      <c r="L1446" s="28">
        <f t="shared" si="98"/>
        <v>0</v>
      </c>
      <c r="M1446" s="29">
        <f>'Barometric Data'!E1449</f>
        <v>2.7624</v>
      </c>
      <c r="N1446" s="29">
        <f t="shared" si="97"/>
        <v>143.59059999999999</v>
      </c>
      <c r="O1446" s="49">
        <f t="shared" si="96"/>
        <v>341.97658000000001</v>
      </c>
      <c r="P1446" s="49"/>
      <c r="Q1446" s="29">
        <v>17.402999999999999</v>
      </c>
      <c r="R1446" s="39" t="s">
        <v>40</v>
      </c>
      <c r="S1446" s="18"/>
    </row>
    <row r="1447" spans="7:19" x14ac:dyDescent="0.25">
      <c r="G1447" s="35">
        <v>41181</v>
      </c>
      <c r="H1447" s="36">
        <v>0.5</v>
      </c>
      <c r="I1447" s="27">
        <f t="shared" si="95"/>
        <v>41181.5</v>
      </c>
      <c r="J1447" s="29">
        <v>146.37799999999999</v>
      </c>
      <c r="K1447" s="27">
        <f>'Barometric Data'!D1451</f>
        <v>41181.5</v>
      </c>
      <c r="L1447" s="28">
        <f t="shared" si="98"/>
        <v>0</v>
      </c>
      <c r="M1447" s="29">
        <f>'Barometric Data'!E1450</f>
        <v>2.8132999999999999</v>
      </c>
      <c r="N1447" s="29">
        <f t="shared" si="97"/>
        <v>143.56469999999999</v>
      </c>
      <c r="O1447" s="49">
        <f t="shared" si="96"/>
        <v>342.00247999999999</v>
      </c>
      <c r="P1447" s="49"/>
      <c r="Q1447" s="29">
        <v>17.411999999999999</v>
      </c>
      <c r="R1447" s="39" t="s">
        <v>40</v>
      </c>
      <c r="S1447" s="18"/>
    </row>
    <row r="1448" spans="7:19" x14ac:dyDescent="0.25">
      <c r="G1448" s="35">
        <v>41181</v>
      </c>
      <c r="H1448" s="36">
        <v>0.75</v>
      </c>
      <c r="I1448" s="27">
        <f t="shared" ref="I1448:I1511" si="99">G1448+H1448</f>
        <v>41181.75</v>
      </c>
      <c r="J1448" s="29">
        <v>146.357</v>
      </c>
      <c r="K1448" s="27">
        <f>'Barometric Data'!D1452</f>
        <v>41181.75</v>
      </c>
      <c r="L1448" s="28">
        <f t="shared" si="98"/>
        <v>0</v>
      </c>
      <c r="M1448" s="29">
        <f>'Barometric Data'!E1451</f>
        <v>2.8982999999999999</v>
      </c>
      <c r="N1448" s="29">
        <f t="shared" si="97"/>
        <v>143.45869999999999</v>
      </c>
      <c r="O1448" s="49">
        <f t="shared" si="96"/>
        <v>342.10847999999999</v>
      </c>
      <c r="P1448" s="49"/>
      <c r="Q1448" s="29">
        <v>17.413</v>
      </c>
      <c r="R1448" s="39" t="s">
        <v>40</v>
      </c>
      <c r="S1448" s="18"/>
    </row>
    <row r="1449" spans="7:19" x14ac:dyDescent="0.25">
      <c r="G1449" s="35">
        <v>41182</v>
      </c>
      <c r="H1449" s="36">
        <v>0</v>
      </c>
      <c r="I1449" s="27">
        <f t="shared" si="99"/>
        <v>41182</v>
      </c>
      <c r="J1449" s="29">
        <v>146.37200000000001</v>
      </c>
      <c r="K1449" s="27">
        <f>'Barometric Data'!D1453</f>
        <v>41182</v>
      </c>
      <c r="L1449" s="28">
        <f t="shared" si="98"/>
        <v>0</v>
      </c>
      <c r="M1449" s="29">
        <f>'Barometric Data'!E1452</f>
        <v>2.8256000000000001</v>
      </c>
      <c r="N1449" s="29">
        <f t="shared" si="97"/>
        <v>143.54640000000001</v>
      </c>
      <c r="O1449" s="49">
        <f t="shared" si="96"/>
        <v>342.02078</v>
      </c>
      <c r="P1449" s="49"/>
      <c r="Q1449" s="29">
        <v>17.404</v>
      </c>
      <c r="R1449" s="39" t="s">
        <v>40</v>
      </c>
      <c r="S1449" s="18"/>
    </row>
    <row r="1450" spans="7:19" x14ac:dyDescent="0.25">
      <c r="G1450" s="35">
        <v>41182</v>
      </c>
      <c r="H1450" s="36">
        <v>0.25</v>
      </c>
      <c r="I1450" s="27">
        <f t="shared" si="99"/>
        <v>41182.25</v>
      </c>
      <c r="J1450" s="29">
        <v>146.42599999999999</v>
      </c>
      <c r="K1450" s="27">
        <f>'Barometric Data'!D1454</f>
        <v>41182.25</v>
      </c>
      <c r="L1450" s="28">
        <f t="shared" si="98"/>
        <v>0</v>
      </c>
      <c r="M1450" s="29">
        <f>'Barometric Data'!E1453</f>
        <v>2.8860999999999999</v>
      </c>
      <c r="N1450" s="29">
        <f t="shared" si="97"/>
        <v>143.53989999999999</v>
      </c>
      <c r="O1450" s="49">
        <f t="shared" si="96"/>
        <v>342.02728000000002</v>
      </c>
      <c r="P1450" s="49"/>
      <c r="Q1450" s="29">
        <v>17.402999999999999</v>
      </c>
      <c r="R1450" s="39" t="s">
        <v>40</v>
      </c>
      <c r="S1450" s="18"/>
    </row>
    <row r="1451" spans="7:19" x14ac:dyDescent="0.25">
      <c r="G1451" s="35">
        <v>41182</v>
      </c>
      <c r="H1451" s="36">
        <v>0.5</v>
      </c>
      <c r="I1451" s="27">
        <f t="shared" si="99"/>
        <v>41182.5</v>
      </c>
      <c r="J1451" s="29">
        <v>146.46</v>
      </c>
      <c r="K1451" s="27">
        <f>'Barometric Data'!D1455</f>
        <v>41182.5</v>
      </c>
      <c r="L1451" s="28">
        <f t="shared" si="98"/>
        <v>0</v>
      </c>
      <c r="M1451" s="29">
        <f>'Barometric Data'!E1454</f>
        <v>2.9295</v>
      </c>
      <c r="N1451" s="29">
        <f t="shared" si="97"/>
        <v>143.53050000000002</v>
      </c>
      <c r="O1451" s="49">
        <f t="shared" si="96"/>
        <v>342.03667999999999</v>
      </c>
      <c r="P1451" s="49"/>
      <c r="Q1451" s="29">
        <v>17.420999999999999</v>
      </c>
      <c r="R1451" s="39" t="s">
        <v>40</v>
      </c>
      <c r="S1451" s="18"/>
    </row>
    <row r="1452" spans="7:19" x14ac:dyDescent="0.25">
      <c r="G1452" s="35">
        <v>41182</v>
      </c>
      <c r="H1452" s="36">
        <v>0.75</v>
      </c>
      <c r="I1452" s="27">
        <f t="shared" si="99"/>
        <v>41182.75</v>
      </c>
      <c r="J1452" s="29">
        <v>146.42400000000001</v>
      </c>
      <c r="K1452" s="27">
        <f>'Barometric Data'!D1456</f>
        <v>41182.75</v>
      </c>
      <c r="L1452" s="28">
        <f t="shared" si="98"/>
        <v>0</v>
      </c>
      <c r="M1452" s="29">
        <f>'Barometric Data'!E1455</f>
        <v>3.0074999999999998</v>
      </c>
      <c r="N1452" s="29">
        <f t="shared" si="97"/>
        <v>143.41650000000001</v>
      </c>
      <c r="O1452" s="49">
        <f t="shared" si="96"/>
        <v>342.15067999999997</v>
      </c>
      <c r="P1452" s="49"/>
      <c r="Q1452" s="29">
        <v>17.417000000000002</v>
      </c>
      <c r="R1452" s="39" t="s">
        <v>40</v>
      </c>
      <c r="S1452" s="18"/>
    </row>
    <row r="1453" spans="7:19" x14ac:dyDescent="0.25">
      <c r="G1453" s="35">
        <v>41183</v>
      </c>
      <c r="H1453" s="36">
        <v>0</v>
      </c>
      <c r="I1453" s="27">
        <f t="shared" si="99"/>
        <v>41183</v>
      </c>
      <c r="J1453" s="29">
        <v>146.41</v>
      </c>
      <c r="K1453" s="27">
        <f>'Barometric Data'!D1457</f>
        <v>41183</v>
      </c>
      <c r="L1453" s="28">
        <f t="shared" si="98"/>
        <v>0</v>
      </c>
      <c r="M1453" s="29">
        <f>'Barometric Data'!E1456</f>
        <v>2.9462999999999999</v>
      </c>
      <c r="N1453" s="29">
        <f t="shared" si="97"/>
        <v>143.46369999999999</v>
      </c>
      <c r="O1453" s="49">
        <f t="shared" si="96"/>
        <v>342.10347999999999</v>
      </c>
      <c r="P1453" s="49"/>
      <c r="Q1453" s="29">
        <v>17.411999999999999</v>
      </c>
      <c r="R1453" s="39" t="s">
        <v>40</v>
      </c>
      <c r="S1453" s="18"/>
    </row>
    <row r="1454" spans="7:19" x14ac:dyDescent="0.25">
      <c r="G1454" s="35">
        <v>41183</v>
      </c>
      <c r="H1454" s="36">
        <v>0.25</v>
      </c>
      <c r="I1454" s="27">
        <f t="shared" si="99"/>
        <v>41183.25</v>
      </c>
      <c r="J1454" s="29">
        <v>146.45500000000001</v>
      </c>
      <c r="K1454" s="27">
        <f>'Barometric Data'!D1458</f>
        <v>41183.25</v>
      </c>
      <c r="L1454" s="28">
        <f t="shared" si="98"/>
        <v>0</v>
      </c>
      <c r="M1454" s="29">
        <f>'Barometric Data'!E1457</f>
        <v>2.9676999999999998</v>
      </c>
      <c r="N1454" s="29">
        <f t="shared" si="97"/>
        <v>143.4873</v>
      </c>
      <c r="O1454" s="49">
        <f t="shared" si="96"/>
        <v>342.07988</v>
      </c>
      <c r="P1454" s="49"/>
      <c r="Q1454" s="29">
        <v>17.420999999999999</v>
      </c>
      <c r="R1454" s="39" t="s">
        <v>40</v>
      </c>
      <c r="S1454" s="18"/>
    </row>
    <row r="1455" spans="7:19" x14ac:dyDescent="0.25">
      <c r="G1455" s="35">
        <v>41183</v>
      </c>
      <c r="H1455" s="36">
        <v>0.5</v>
      </c>
      <c r="I1455" s="27">
        <f t="shared" si="99"/>
        <v>41183.5</v>
      </c>
      <c r="J1455" s="29">
        <v>146.46899999999999</v>
      </c>
      <c r="K1455" s="27">
        <f>'Barometric Data'!D1459</f>
        <v>41183.5</v>
      </c>
      <c r="L1455" s="28">
        <f t="shared" si="98"/>
        <v>0</v>
      </c>
      <c r="M1455" s="29">
        <f>'Barometric Data'!E1458</f>
        <v>2.9965000000000002</v>
      </c>
      <c r="N1455" s="29">
        <f t="shared" si="97"/>
        <v>143.4725</v>
      </c>
      <c r="O1455" s="49">
        <f t="shared" si="96"/>
        <v>342.09468000000004</v>
      </c>
      <c r="P1455" s="49"/>
      <c r="Q1455" s="29">
        <v>17.411000000000001</v>
      </c>
      <c r="R1455" s="39" t="s">
        <v>40</v>
      </c>
      <c r="S1455" s="18"/>
    </row>
    <row r="1456" spans="7:19" x14ac:dyDescent="0.25">
      <c r="G1456" s="35">
        <v>41183</v>
      </c>
      <c r="H1456" s="36">
        <v>0.75</v>
      </c>
      <c r="I1456" s="27">
        <f t="shared" si="99"/>
        <v>41183.75</v>
      </c>
      <c r="J1456" s="29">
        <v>146.381</v>
      </c>
      <c r="K1456" s="27">
        <f>'Barometric Data'!D1460</f>
        <v>41183.75</v>
      </c>
      <c r="L1456" s="28">
        <f t="shared" si="98"/>
        <v>0</v>
      </c>
      <c r="M1456" s="29">
        <f>'Barometric Data'!E1459</f>
        <v>3.0308999999999999</v>
      </c>
      <c r="N1456" s="29">
        <f t="shared" si="97"/>
        <v>143.3501</v>
      </c>
      <c r="O1456" s="49">
        <f t="shared" si="96"/>
        <v>342.21708000000001</v>
      </c>
      <c r="P1456" s="49"/>
      <c r="Q1456" s="29">
        <v>17.41</v>
      </c>
      <c r="R1456" s="39" t="s">
        <v>40</v>
      </c>
      <c r="S1456" s="18"/>
    </row>
    <row r="1457" spans="7:19" x14ac:dyDescent="0.25">
      <c r="G1457" s="35">
        <v>41184</v>
      </c>
      <c r="H1457" s="36">
        <v>0</v>
      </c>
      <c r="I1457" s="27">
        <f t="shared" si="99"/>
        <v>41184</v>
      </c>
      <c r="J1457" s="29">
        <v>146.32400000000001</v>
      </c>
      <c r="K1457" s="27">
        <f>'Barometric Data'!D1461</f>
        <v>41184</v>
      </c>
      <c r="L1457" s="28">
        <f t="shared" si="98"/>
        <v>0</v>
      </c>
      <c r="M1457" s="29">
        <f>'Barometric Data'!E1460</f>
        <v>2.8671000000000002</v>
      </c>
      <c r="N1457" s="29">
        <f t="shared" si="97"/>
        <v>143.45690000000002</v>
      </c>
      <c r="O1457" s="49">
        <f t="shared" ref="O1457:O1520" si="100">AVERAGE($D$10,$D$11,$D$12,$D$14,$D$15)-N1457</f>
        <v>342.11027999999999</v>
      </c>
      <c r="P1457" s="49"/>
      <c r="Q1457" s="29">
        <v>17.414000000000001</v>
      </c>
      <c r="R1457" s="39" t="s">
        <v>40</v>
      </c>
      <c r="S1457" s="18"/>
    </row>
    <row r="1458" spans="7:19" x14ac:dyDescent="0.25">
      <c r="G1458" s="35">
        <v>41184</v>
      </c>
      <c r="H1458" s="36">
        <v>0.25</v>
      </c>
      <c r="I1458" s="27">
        <f t="shared" si="99"/>
        <v>41184.25</v>
      </c>
      <c r="J1458" s="29">
        <v>146.31299999999999</v>
      </c>
      <c r="K1458" s="27">
        <f>'Barometric Data'!D1462</f>
        <v>41184.25</v>
      </c>
      <c r="L1458" s="28">
        <f t="shared" si="98"/>
        <v>0</v>
      </c>
      <c r="M1458" s="29">
        <f>'Barometric Data'!E1461</f>
        <v>2.8025000000000002</v>
      </c>
      <c r="N1458" s="29">
        <f t="shared" si="97"/>
        <v>143.51049999999998</v>
      </c>
      <c r="O1458" s="49">
        <f t="shared" si="100"/>
        <v>342.05668000000003</v>
      </c>
      <c r="P1458" s="49"/>
      <c r="Q1458" s="29">
        <v>17.41</v>
      </c>
      <c r="R1458" s="39" t="s">
        <v>40</v>
      </c>
      <c r="S1458" s="18"/>
    </row>
    <row r="1459" spans="7:19" x14ac:dyDescent="0.25">
      <c r="G1459" s="35">
        <v>41184</v>
      </c>
      <c r="H1459" s="36">
        <v>0.5</v>
      </c>
      <c r="I1459" s="27">
        <f t="shared" si="99"/>
        <v>41184.5</v>
      </c>
      <c r="J1459" s="29">
        <v>146.32900000000001</v>
      </c>
      <c r="K1459" s="27">
        <f>'Barometric Data'!D1463</f>
        <v>41184.5</v>
      </c>
      <c r="L1459" s="28">
        <f t="shared" si="98"/>
        <v>0</v>
      </c>
      <c r="M1459" s="29">
        <f>'Barometric Data'!E1462</f>
        <v>2.7715000000000001</v>
      </c>
      <c r="N1459" s="29">
        <f t="shared" si="97"/>
        <v>143.5575</v>
      </c>
      <c r="O1459" s="49">
        <f t="shared" si="100"/>
        <v>342.00968</v>
      </c>
      <c r="P1459" s="49"/>
      <c r="Q1459" s="29">
        <v>17.414000000000001</v>
      </c>
      <c r="R1459" s="39" t="s">
        <v>40</v>
      </c>
      <c r="S1459" s="18"/>
    </row>
    <row r="1460" spans="7:19" x14ac:dyDescent="0.25">
      <c r="G1460" s="35">
        <v>41184</v>
      </c>
      <c r="H1460" s="36">
        <v>0.75</v>
      </c>
      <c r="I1460" s="27">
        <f t="shared" si="99"/>
        <v>41184.75</v>
      </c>
      <c r="J1460" s="29">
        <v>146.25299999999999</v>
      </c>
      <c r="K1460" s="27">
        <f>'Barometric Data'!D1464</f>
        <v>41184.75</v>
      </c>
      <c r="L1460" s="28">
        <f t="shared" si="98"/>
        <v>0</v>
      </c>
      <c r="M1460" s="29">
        <f>'Barometric Data'!E1463</f>
        <v>2.7747000000000002</v>
      </c>
      <c r="N1460" s="29">
        <f t="shared" si="97"/>
        <v>143.47829999999999</v>
      </c>
      <c r="O1460" s="49">
        <f t="shared" si="100"/>
        <v>342.08888000000002</v>
      </c>
      <c r="P1460" s="49"/>
      <c r="Q1460" s="29">
        <v>17.411999999999999</v>
      </c>
      <c r="R1460" s="39" t="s">
        <v>40</v>
      </c>
      <c r="S1460" s="18"/>
    </row>
    <row r="1461" spans="7:19" x14ac:dyDescent="0.25">
      <c r="G1461" s="35">
        <v>41185</v>
      </c>
      <c r="H1461" s="36">
        <v>0</v>
      </c>
      <c r="I1461" s="27">
        <f t="shared" si="99"/>
        <v>41185</v>
      </c>
      <c r="J1461" s="29">
        <v>146.26400000000001</v>
      </c>
      <c r="K1461" s="27">
        <f>'Barometric Data'!D1465</f>
        <v>41185</v>
      </c>
      <c r="L1461" s="28">
        <f t="shared" si="98"/>
        <v>0</v>
      </c>
      <c r="M1461" s="29">
        <f>'Barometric Data'!E1464</f>
        <v>2.6732999999999998</v>
      </c>
      <c r="N1461" s="29">
        <f t="shared" si="97"/>
        <v>143.5907</v>
      </c>
      <c r="O1461" s="49">
        <f t="shared" si="100"/>
        <v>341.97648000000004</v>
      </c>
      <c r="P1461" s="49"/>
      <c r="Q1461" s="29">
        <v>17.416</v>
      </c>
      <c r="R1461" s="39" t="s">
        <v>40</v>
      </c>
      <c r="S1461" s="18"/>
    </row>
    <row r="1462" spans="7:19" x14ac:dyDescent="0.25">
      <c r="G1462" s="35">
        <v>41185</v>
      </c>
      <c r="H1462" s="36">
        <v>0.25</v>
      </c>
      <c r="I1462" s="27">
        <f t="shared" si="99"/>
        <v>41185.25</v>
      </c>
      <c r="J1462" s="29">
        <v>146.358</v>
      </c>
      <c r="K1462" s="27">
        <f>'Barometric Data'!D1466</f>
        <v>41185.25</v>
      </c>
      <c r="L1462" s="28">
        <f t="shared" si="98"/>
        <v>0</v>
      </c>
      <c r="M1462" s="29">
        <f>'Barometric Data'!E1465</f>
        <v>2.6949999999999998</v>
      </c>
      <c r="N1462" s="29">
        <f t="shared" si="97"/>
        <v>143.66300000000001</v>
      </c>
      <c r="O1462" s="49">
        <f t="shared" si="100"/>
        <v>341.90418</v>
      </c>
      <c r="P1462" s="49"/>
      <c r="Q1462" s="29">
        <v>17.414999999999999</v>
      </c>
      <c r="R1462" s="39" t="s">
        <v>40</v>
      </c>
      <c r="S1462" s="18"/>
    </row>
    <row r="1463" spans="7:19" x14ac:dyDescent="0.25">
      <c r="G1463" s="35">
        <v>41185</v>
      </c>
      <c r="H1463" s="36">
        <v>0.5</v>
      </c>
      <c r="I1463" s="27">
        <f t="shared" si="99"/>
        <v>41185.5</v>
      </c>
      <c r="J1463" s="29">
        <v>146.42500000000001</v>
      </c>
      <c r="K1463" s="27">
        <f>'Barometric Data'!D1467</f>
        <v>41185.5</v>
      </c>
      <c r="L1463" s="28">
        <f t="shared" si="98"/>
        <v>0</v>
      </c>
      <c r="M1463" s="29">
        <f>'Barometric Data'!E1466</f>
        <v>2.8389000000000002</v>
      </c>
      <c r="N1463" s="29">
        <f t="shared" si="97"/>
        <v>143.58610000000002</v>
      </c>
      <c r="O1463" s="49">
        <f t="shared" si="100"/>
        <v>341.98108000000002</v>
      </c>
      <c r="P1463" s="49"/>
      <c r="Q1463" s="29">
        <v>17.399000000000001</v>
      </c>
      <c r="R1463" s="39" t="s">
        <v>40</v>
      </c>
      <c r="S1463" s="18"/>
    </row>
    <row r="1464" spans="7:19" x14ac:dyDescent="0.25">
      <c r="G1464" s="35">
        <v>41185</v>
      </c>
      <c r="H1464" s="36">
        <v>0.75</v>
      </c>
      <c r="I1464" s="27">
        <f t="shared" si="99"/>
        <v>41185.75</v>
      </c>
      <c r="J1464" s="29">
        <v>146.38999999999999</v>
      </c>
      <c r="K1464" s="27">
        <f>'Barometric Data'!D1468</f>
        <v>41185.75</v>
      </c>
      <c r="L1464" s="28">
        <f t="shared" si="98"/>
        <v>0</v>
      </c>
      <c r="M1464" s="29">
        <f>'Barometric Data'!E1467</f>
        <v>2.9352</v>
      </c>
      <c r="N1464" s="29">
        <f t="shared" si="97"/>
        <v>143.45479999999998</v>
      </c>
      <c r="O1464" s="49">
        <f t="shared" si="100"/>
        <v>342.11238000000003</v>
      </c>
      <c r="P1464" s="49"/>
      <c r="Q1464" s="29">
        <v>17.408000000000001</v>
      </c>
      <c r="R1464" s="39" t="s">
        <v>40</v>
      </c>
      <c r="S1464" s="18"/>
    </row>
    <row r="1465" spans="7:19" x14ac:dyDescent="0.25">
      <c r="G1465" s="35">
        <v>41186</v>
      </c>
      <c r="H1465" s="36">
        <v>0</v>
      </c>
      <c r="I1465" s="27">
        <f t="shared" si="99"/>
        <v>41186</v>
      </c>
      <c r="J1465" s="29">
        <v>146.41900000000001</v>
      </c>
      <c r="K1465" s="27">
        <f>'Barometric Data'!D1469</f>
        <v>41186</v>
      </c>
      <c r="L1465" s="28">
        <f t="shared" si="98"/>
        <v>0</v>
      </c>
      <c r="M1465" s="29">
        <f>'Barometric Data'!E1468</f>
        <v>2.8988999999999998</v>
      </c>
      <c r="N1465" s="29">
        <f t="shared" si="97"/>
        <v>143.52010000000001</v>
      </c>
      <c r="O1465" s="49">
        <f t="shared" si="100"/>
        <v>342.04707999999999</v>
      </c>
      <c r="P1465" s="49"/>
      <c r="Q1465" s="29">
        <v>17.411999999999999</v>
      </c>
      <c r="R1465" s="39" t="s">
        <v>40</v>
      </c>
      <c r="S1465" s="18"/>
    </row>
    <row r="1466" spans="7:19" x14ac:dyDescent="0.25">
      <c r="G1466" s="35">
        <v>41186</v>
      </c>
      <c r="H1466" s="36">
        <v>0.25</v>
      </c>
      <c r="I1466" s="27">
        <f t="shared" si="99"/>
        <v>41186.25</v>
      </c>
      <c r="J1466" s="29">
        <v>146.41900000000001</v>
      </c>
      <c r="K1466" s="27">
        <f>'Barometric Data'!D1470</f>
        <v>41186.25</v>
      </c>
      <c r="L1466" s="28">
        <f t="shared" si="98"/>
        <v>0</v>
      </c>
      <c r="M1466" s="29">
        <f>'Barometric Data'!E1469</f>
        <v>2.9350999999999998</v>
      </c>
      <c r="N1466" s="29">
        <f t="shared" si="97"/>
        <v>143.48390000000001</v>
      </c>
      <c r="O1466" s="49">
        <f t="shared" si="100"/>
        <v>342.08328</v>
      </c>
      <c r="P1466" s="49"/>
      <c r="Q1466" s="29">
        <v>17.419</v>
      </c>
      <c r="R1466" s="39" t="s">
        <v>40</v>
      </c>
      <c r="S1466" s="18"/>
    </row>
    <row r="1467" spans="7:19" x14ac:dyDescent="0.25">
      <c r="G1467" s="35">
        <v>41186</v>
      </c>
      <c r="H1467" s="36">
        <v>0.5</v>
      </c>
      <c r="I1467" s="27">
        <f t="shared" si="99"/>
        <v>41186.5</v>
      </c>
      <c r="J1467" s="29">
        <v>146.43100000000001</v>
      </c>
      <c r="K1467" s="27">
        <f>'Barometric Data'!D1471</f>
        <v>41186.5</v>
      </c>
      <c r="L1467" s="28">
        <f t="shared" si="98"/>
        <v>0</v>
      </c>
      <c r="M1467" s="29">
        <f>'Barometric Data'!E1470</f>
        <v>2.9392999999999998</v>
      </c>
      <c r="N1467" s="29">
        <f t="shared" si="97"/>
        <v>143.49170000000001</v>
      </c>
      <c r="O1467" s="49">
        <f t="shared" si="100"/>
        <v>342.07547999999997</v>
      </c>
      <c r="P1467" s="49"/>
      <c r="Q1467" s="29">
        <v>17.41</v>
      </c>
      <c r="R1467" s="39" t="s">
        <v>40</v>
      </c>
      <c r="S1467" s="18"/>
    </row>
    <row r="1468" spans="7:19" x14ac:dyDescent="0.25">
      <c r="G1468" s="35">
        <v>41186</v>
      </c>
      <c r="H1468" s="36">
        <v>0.75</v>
      </c>
      <c r="I1468" s="27">
        <f t="shared" si="99"/>
        <v>41186.75</v>
      </c>
      <c r="J1468" s="29">
        <v>146.36199999999999</v>
      </c>
      <c r="K1468" s="27">
        <f>'Barometric Data'!D1472</f>
        <v>41186.75</v>
      </c>
      <c r="L1468" s="28">
        <f t="shared" si="98"/>
        <v>0</v>
      </c>
      <c r="M1468" s="29">
        <f>'Barometric Data'!E1471</f>
        <v>2.9441999999999999</v>
      </c>
      <c r="N1468" s="29">
        <f t="shared" si="97"/>
        <v>143.4178</v>
      </c>
      <c r="O1468" s="49">
        <f t="shared" si="100"/>
        <v>342.14938000000001</v>
      </c>
      <c r="P1468" s="49"/>
      <c r="Q1468" s="29">
        <v>17.413</v>
      </c>
      <c r="R1468" s="39" t="s">
        <v>40</v>
      </c>
      <c r="S1468" s="18"/>
    </row>
    <row r="1469" spans="7:19" x14ac:dyDescent="0.25">
      <c r="G1469" s="35">
        <v>41187</v>
      </c>
      <c r="H1469" s="36">
        <v>0</v>
      </c>
      <c r="I1469" s="27">
        <f t="shared" si="99"/>
        <v>41187</v>
      </c>
      <c r="J1469" s="29">
        <v>146.37799999999999</v>
      </c>
      <c r="K1469" s="27">
        <f>'Barometric Data'!D1473</f>
        <v>41187</v>
      </c>
      <c r="L1469" s="28">
        <f t="shared" si="98"/>
        <v>0</v>
      </c>
      <c r="M1469" s="29">
        <f>'Barometric Data'!E1472</f>
        <v>2.8454999999999999</v>
      </c>
      <c r="N1469" s="29">
        <f t="shared" si="97"/>
        <v>143.5325</v>
      </c>
      <c r="O1469" s="49">
        <f t="shared" si="100"/>
        <v>342.03467999999998</v>
      </c>
      <c r="P1469" s="49"/>
      <c r="Q1469" s="29">
        <v>17.401</v>
      </c>
      <c r="R1469" s="39" t="s">
        <v>40</v>
      </c>
      <c r="S1469" s="18"/>
    </row>
    <row r="1470" spans="7:19" x14ac:dyDescent="0.25">
      <c r="G1470" s="35">
        <v>41187</v>
      </c>
      <c r="H1470" s="36">
        <v>0.25</v>
      </c>
      <c r="I1470" s="27">
        <f t="shared" si="99"/>
        <v>41187.25</v>
      </c>
      <c r="J1470" s="29">
        <v>146.42099999999999</v>
      </c>
      <c r="K1470" s="27">
        <f>'Barometric Data'!D1474</f>
        <v>41187.25</v>
      </c>
      <c r="L1470" s="28">
        <f t="shared" si="98"/>
        <v>0</v>
      </c>
      <c r="M1470" s="29">
        <f>'Barometric Data'!E1473</f>
        <v>2.8765000000000001</v>
      </c>
      <c r="N1470" s="29">
        <f t="shared" si="97"/>
        <v>143.5445</v>
      </c>
      <c r="O1470" s="49">
        <f t="shared" si="100"/>
        <v>342.02268000000004</v>
      </c>
      <c r="P1470" s="49"/>
      <c r="Q1470" s="29">
        <v>17.396999999999998</v>
      </c>
      <c r="R1470" s="39" t="s">
        <v>40</v>
      </c>
      <c r="S1470" s="18"/>
    </row>
    <row r="1471" spans="7:19" x14ac:dyDescent="0.25">
      <c r="G1471" s="35">
        <v>41187</v>
      </c>
      <c r="H1471" s="36">
        <v>0.5</v>
      </c>
      <c r="I1471" s="27">
        <f t="shared" si="99"/>
        <v>41187.5</v>
      </c>
      <c r="J1471" s="29">
        <v>146.476</v>
      </c>
      <c r="K1471" s="27">
        <f>'Barometric Data'!D1475</f>
        <v>41187.5</v>
      </c>
      <c r="L1471" s="28">
        <f t="shared" si="98"/>
        <v>0</v>
      </c>
      <c r="M1471" s="29">
        <f>'Barometric Data'!E1474</f>
        <v>2.9506000000000001</v>
      </c>
      <c r="N1471" s="29">
        <f t="shared" si="97"/>
        <v>143.52539999999999</v>
      </c>
      <c r="O1471" s="49">
        <f t="shared" si="100"/>
        <v>342.04178000000002</v>
      </c>
      <c r="P1471" s="49"/>
      <c r="Q1471" s="29">
        <v>17.422000000000001</v>
      </c>
      <c r="R1471" s="39" t="s">
        <v>40</v>
      </c>
      <c r="S1471" s="18"/>
    </row>
    <row r="1472" spans="7:19" x14ac:dyDescent="0.25">
      <c r="G1472" s="35">
        <v>41187</v>
      </c>
      <c r="H1472" s="36">
        <v>0.75</v>
      </c>
      <c r="I1472" s="27">
        <f t="shared" si="99"/>
        <v>41187.75</v>
      </c>
      <c r="J1472" s="29">
        <v>146.41</v>
      </c>
      <c r="K1472" s="27">
        <f>'Barometric Data'!D1476</f>
        <v>41187.75</v>
      </c>
      <c r="L1472" s="28">
        <f t="shared" si="98"/>
        <v>0</v>
      </c>
      <c r="M1472" s="29">
        <f>'Barometric Data'!E1475</f>
        <v>3.0226999999999999</v>
      </c>
      <c r="N1472" s="29">
        <f t="shared" si="97"/>
        <v>143.38730000000001</v>
      </c>
      <c r="O1472" s="49">
        <f t="shared" si="100"/>
        <v>342.17988000000003</v>
      </c>
      <c r="P1472" s="49"/>
      <c r="Q1472" s="29">
        <v>17.41</v>
      </c>
      <c r="R1472" s="39" t="s">
        <v>40</v>
      </c>
      <c r="S1472" s="18"/>
    </row>
    <row r="1473" spans="7:19" x14ac:dyDescent="0.25">
      <c r="G1473" s="35">
        <v>41188</v>
      </c>
      <c r="H1473" s="36">
        <v>0</v>
      </c>
      <c r="I1473" s="27">
        <f t="shared" si="99"/>
        <v>41188</v>
      </c>
      <c r="J1473" s="29">
        <v>146.40700000000001</v>
      </c>
      <c r="K1473" s="27">
        <f>'Barometric Data'!D1477</f>
        <v>41188</v>
      </c>
      <c r="L1473" s="28">
        <f t="shared" si="98"/>
        <v>0</v>
      </c>
      <c r="M1473" s="29">
        <f>'Barometric Data'!E1476</f>
        <v>2.9169</v>
      </c>
      <c r="N1473" s="29">
        <f t="shared" si="97"/>
        <v>143.49010000000001</v>
      </c>
      <c r="O1473" s="49">
        <f t="shared" si="100"/>
        <v>342.07708000000002</v>
      </c>
      <c r="P1473" s="49"/>
      <c r="Q1473" s="29">
        <v>17.407</v>
      </c>
      <c r="R1473" s="39" t="s">
        <v>40</v>
      </c>
      <c r="S1473" s="18"/>
    </row>
    <row r="1474" spans="7:19" x14ac:dyDescent="0.25">
      <c r="G1474" s="35">
        <v>41188</v>
      </c>
      <c r="H1474" s="36">
        <v>0.25</v>
      </c>
      <c r="I1474" s="27">
        <f t="shared" si="99"/>
        <v>41188.25</v>
      </c>
      <c r="J1474" s="29">
        <v>146.42699999999999</v>
      </c>
      <c r="K1474" s="27">
        <f>'Barometric Data'!D1478</f>
        <v>41188.25</v>
      </c>
      <c r="L1474" s="28">
        <f t="shared" si="98"/>
        <v>0</v>
      </c>
      <c r="M1474" s="29">
        <f>'Barometric Data'!E1477</f>
        <v>2.9140000000000001</v>
      </c>
      <c r="N1474" s="29">
        <f t="shared" si="97"/>
        <v>143.51300000000001</v>
      </c>
      <c r="O1474" s="49">
        <f t="shared" si="100"/>
        <v>342.05417999999997</v>
      </c>
      <c r="P1474" s="49"/>
      <c r="Q1474" s="29">
        <v>17.411999999999999</v>
      </c>
      <c r="R1474" s="39" t="s">
        <v>40</v>
      </c>
      <c r="S1474" s="18"/>
    </row>
    <row r="1475" spans="7:19" x14ac:dyDescent="0.25">
      <c r="G1475" s="35">
        <v>41188</v>
      </c>
      <c r="H1475" s="36">
        <v>0.5</v>
      </c>
      <c r="I1475" s="27">
        <f t="shared" si="99"/>
        <v>41188.5</v>
      </c>
      <c r="J1475" s="29">
        <v>146.47300000000001</v>
      </c>
      <c r="K1475" s="27">
        <f>'Barometric Data'!D1479</f>
        <v>41188.5</v>
      </c>
      <c r="L1475" s="28">
        <f t="shared" si="98"/>
        <v>0</v>
      </c>
      <c r="M1475" s="29">
        <f>'Barometric Data'!E1478</f>
        <v>2.9824999999999999</v>
      </c>
      <c r="N1475" s="29">
        <f t="shared" si="97"/>
        <v>143.49050000000003</v>
      </c>
      <c r="O1475" s="49">
        <f t="shared" si="100"/>
        <v>342.07668000000001</v>
      </c>
      <c r="P1475" s="49"/>
      <c r="Q1475" s="29">
        <v>17.405999999999999</v>
      </c>
      <c r="R1475" s="39" t="s">
        <v>40</v>
      </c>
      <c r="S1475" s="18"/>
    </row>
    <row r="1476" spans="7:19" x14ac:dyDescent="0.25">
      <c r="G1476" s="35">
        <v>41188</v>
      </c>
      <c r="H1476" s="36">
        <v>0.75</v>
      </c>
      <c r="I1476" s="27">
        <f t="shared" si="99"/>
        <v>41188.75</v>
      </c>
      <c r="J1476" s="29">
        <v>146.40100000000001</v>
      </c>
      <c r="K1476" s="27">
        <f>'Barometric Data'!D1480</f>
        <v>41188.75</v>
      </c>
      <c r="L1476" s="28">
        <f t="shared" si="98"/>
        <v>0</v>
      </c>
      <c r="M1476" s="29">
        <f>'Barometric Data'!E1479</f>
        <v>3.0213000000000001</v>
      </c>
      <c r="N1476" s="29">
        <f t="shared" si="97"/>
        <v>143.37970000000001</v>
      </c>
      <c r="O1476" s="49">
        <f t="shared" si="100"/>
        <v>342.18747999999999</v>
      </c>
      <c r="P1476" s="49"/>
      <c r="Q1476" s="29">
        <v>17.417999999999999</v>
      </c>
      <c r="R1476" s="39" t="s">
        <v>40</v>
      </c>
      <c r="S1476" s="18"/>
    </row>
    <row r="1477" spans="7:19" x14ac:dyDescent="0.25">
      <c r="G1477" s="35">
        <v>41189</v>
      </c>
      <c r="H1477" s="36">
        <v>0</v>
      </c>
      <c r="I1477" s="27">
        <f t="shared" si="99"/>
        <v>41189</v>
      </c>
      <c r="J1477" s="29">
        <v>146.40899999999999</v>
      </c>
      <c r="K1477" s="27">
        <f>'Barometric Data'!D1481</f>
        <v>41189</v>
      </c>
      <c r="L1477" s="28">
        <f t="shared" si="98"/>
        <v>0</v>
      </c>
      <c r="M1477" s="29">
        <f>'Barometric Data'!E1480</f>
        <v>2.9095</v>
      </c>
      <c r="N1477" s="29">
        <f t="shared" si="97"/>
        <v>143.49949999999998</v>
      </c>
      <c r="O1477" s="49">
        <f t="shared" si="100"/>
        <v>342.06768</v>
      </c>
      <c r="P1477" s="49"/>
      <c r="Q1477" s="29">
        <v>17.408000000000001</v>
      </c>
      <c r="R1477" s="39" t="s">
        <v>40</v>
      </c>
      <c r="S1477" s="18"/>
    </row>
    <row r="1478" spans="7:19" x14ac:dyDescent="0.25">
      <c r="G1478" s="35">
        <v>41189</v>
      </c>
      <c r="H1478" s="36">
        <v>0.25</v>
      </c>
      <c r="I1478" s="27">
        <f t="shared" si="99"/>
        <v>41189.25</v>
      </c>
      <c r="J1478" s="29">
        <v>146.38800000000001</v>
      </c>
      <c r="K1478" s="27">
        <f>'Barometric Data'!D1482</f>
        <v>41189.25</v>
      </c>
      <c r="L1478" s="28">
        <f t="shared" si="98"/>
        <v>0</v>
      </c>
      <c r="M1478" s="29">
        <f>'Barometric Data'!E1481</f>
        <v>2.9106999999999998</v>
      </c>
      <c r="N1478" s="29">
        <f t="shared" si="97"/>
        <v>143.47730000000001</v>
      </c>
      <c r="O1478" s="49">
        <f t="shared" si="100"/>
        <v>342.08987999999999</v>
      </c>
      <c r="P1478" s="49"/>
      <c r="Q1478" s="29">
        <v>17.399000000000001</v>
      </c>
      <c r="R1478" s="39" t="s">
        <v>40</v>
      </c>
      <c r="S1478" s="18"/>
    </row>
    <row r="1479" spans="7:19" x14ac:dyDescent="0.25">
      <c r="G1479" s="35">
        <v>41189</v>
      </c>
      <c r="H1479" s="36">
        <v>0.5</v>
      </c>
      <c r="I1479" s="27">
        <f t="shared" si="99"/>
        <v>41189.5</v>
      </c>
      <c r="J1479" s="29">
        <v>146.41</v>
      </c>
      <c r="K1479" s="27">
        <f>'Barometric Data'!D1483</f>
        <v>41189.5</v>
      </c>
      <c r="L1479" s="28">
        <f t="shared" si="98"/>
        <v>0</v>
      </c>
      <c r="M1479" s="29">
        <f>'Barometric Data'!E1482</f>
        <v>2.9205999999999999</v>
      </c>
      <c r="N1479" s="29">
        <f t="shared" si="97"/>
        <v>143.48939999999999</v>
      </c>
      <c r="O1479" s="49">
        <f t="shared" si="100"/>
        <v>342.07778000000002</v>
      </c>
      <c r="P1479" s="49"/>
      <c r="Q1479" s="29">
        <v>17.405999999999999</v>
      </c>
      <c r="R1479" s="39" t="s">
        <v>40</v>
      </c>
      <c r="S1479" s="18"/>
    </row>
    <row r="1480" spans="7:19" x14ac:dyDescent="0.25">
      <c r="G1480" s="35">
        <v>41189</v>
      </c>
      <c r="H1480" s="36">
        <v>0.75</v>
      </c>
      <c r="I1480" s="27">
        <f t="shared" si="99"/>
        <v>41189.75</v>
      </c>
      <c r="J1480" s="29">
        <v>146.328</v>
      </c>
      <c r="K1480" s="27">
        <f>'Barometric Data'!D1484</f>
        <v>41189.75</v>
      </c>
      <c r="L1480" s="28">
        <f t="shared" si="98"/>
        <v>0</v>
      </c>
      <c r="M1480" s="29">
        <f>'Barometric Data'!E1483</f>
        <v>2.9508000000000001</v>
      </c>
      <c r="N1480" s="29">
        <f t="shared" si="97"/>
        <v>143.37720000000002</v>
      </c>
      <c r="O1480" s="49">
        <f t="shared" si="100"/>
        <v>342.18997999999999</v>
      </c>
      <c r="P1480" s="49"/>
      <c r="Q1480" s="29">
        <v>17.411999999999999</v>
      </c>
      <c r="R1480" s="39" t="s">
        <v>40</v>
      </c>
      <c r="S1480" s="18"/>
    </row>
    <row r="1481" spans="7:19" x14ac:dyDescent="0.25">
      <c r="G1481" s="35">
        <v>41190</v>
      </c>
      <c r="H1481" s="36">
        <v>0</v>
      </c>
      <c r="I1481" s="27">
        <f t="shared" si="99"/>
        <v>41190</v>
      </c>
      <c r="J1481" s="29">
        <v>146.32599999999999</v>
      </c>
      <c r="K1481" s="27">
        <f>'Barometric Data'!D1485</f>
        <v>41190</v>
      </c>
      <c r="L1481" s="28">
        <f t="shared" si="98"/>
        <v>0</v>
      </c>
      <c r="M1481" s="29">
        <f>'Barometric Data'!E1484</f>
        <v>2.8014999999999999</v>
      </c>
      <c r="N1481" s="29">
        <f t="shared" si="97"/>
        <v>143.52449999999999</v>
      </c>
      <c r="O1481" s="49">
        <f t="shared" si="100"/>
        <v>342.04268000000002</v>
      </c>
      <c r="P1481" s="49"/>
      <c r="Q1481" s="29">
        <v>17.405999999999999</v>
      </c>
      <c r="R1481" s="39" t="s">
        <v>40</v>
      </c>
      <c r="S1481" s="18"/>
    </row>
    <row r="1482" spans="7:19" x14ac:dyDescent="0.25">
      <c r="G1482" s="35">
        <v>41190</v>
      </c>
      <c r="H1482" s="36">
        <v>0.25</v>
      </c>
      <c r="I1482" s="27">
        <f t="shared" si="99"/>
        <v>41190.25</v>
      </c>
      <c r="J1482" s="29">
        <v>146.30600000000001</v>
      </c>
      <c r="K1482" s="27">
        <f>'Barometric Data'!D1486</f>
        <v>41190.25</v>
      </c>
      <c r="L1482" s="28">
        <f t="shared" si="98"/>
        <v>0</v>
      </c>
      <c r="M1482" s="29">
        <f>'Barometric Data'!E1485</f>
        <v>2.7730000000000001</v>
      </c>
      <c r="N1482" s="29">
        <f t="shared" si="97"/>
        <v>143.53300000000002</v>
      </c>
      <c r="O1482" s="49">
        <f t="shared" si="100"/>
        <v>342.03417999999999</v>
      </c>
      <c r="P1482" s="49"/>
      <c r="Q1482" s="29">
        <v>17.405999999999999</v>
      </c>
      <c r="R1482" s="39" t="s">
        <v>40</v>
      </c>
      <c r="S1482" s="18"/>
    </row>
    <row r="1483" spans="7:19" x14ac:dyDescent="0.25">
      <c r="G1483" s="35">
        <v>41190</v>
      </c>
      <c r="H1483" s="36">
        <v>0.5</v>
      </c>
      <c r="I1483" s="27">
        <f t="shared" si="99"/>
        <v>41190.5</v>
      </c>
      <c r="J1483" s="29">
        <v>146.31</v>
      </c>
      <c r="K1483" s="27">
        <f>'Barometric Data'!D1487</f>
        <v>41190.5</v>
      </c>
      <c r="L1483" s="28">
        <f t="shared" si="98"/>
        <v>0</v>
      </c>
      <c r="M1483" s="29">
        <f>'Barometric Data'!E1486</f>
        <v>2.7492999999999999</v>
      </c>
      <c r="N1483" s="29">
        <f t="shared" si="97"/>
        <v>143.5607</v>
      </c>
      <c r="O1483" s="49">
        <f t="shared" si="100"/>
        <v>342.00648000000001</v>
      </c>
      <c r="P1483" s="49"/>
      <c r="Q1483" s="29">
        <v>17.402999999999999</v>
      </c>
      <c r="R1483" s="39" t="s">
        <v>40</v>
      </c>
      <c r="S1483" s="18"/>
    </row>
    <row r="1484" spans="7:19" x14ac:dyDescent="0.25">
      <c r="G1484" s="35">
        <v>41190</v>
      </c>
      <c r="H1484" s="36">
        <v>0.75</v>
      </c>
      <c r="I1484" s="27">
        <f t="shared" si="99"/>
        <v>41190.75</v>
      </c>
      <c r="J1484" s="29">
        <v>146.26</v>
      </c>
      <c r="K1484" s="27">
        <f>'Barometric Data'!D1488</f>
        <v>41190.75</v>
      </c>
      <c r="L1484" s="28">
        <f t="shared" si="98"/>
        <v>0</v>
      </c>
      <c r="M1484" s="29">
        <f>'Barometric Data'!E1487</f>
        <v>2.7703000000000002</v>
      </c>
      <c r="N1484" s="29">
        <f t="shared" si="97"/>
        <v>143.4897</v>
      </c>
      <c r="O1484" s="49">
        <f t="shared" si="100"/>
        <v>342.07748000000004</v>
      </c>
      <c r="P1484" s="49"/>
      <c r="Q1484" s="29">
        <v>17.423999999999999</v>
      </c>
      <c r="R1484" s="39" t="s">
        <v>40</v>
      </c>
      <c r="S1484" s="18"/>
    </row>
    <row r="1485" spans="7:19" x14ac:dyDescent="0.25">
      <c r="G1485" s="35">
        <v>41191</v>
      </c>
      <c r="H1485" s="36">
        <v>0</v>
      </c>
      <c r="I1485" s="27">
        <f t="shared" si="99"/>
        <v>41191</v>
      </c>
      <c r="J1485" s="29">
        <v>146.273</v>
      </c>
      <c r="K1485" s="27">
        <f>'Barometric Data'!D1489</f>
        <v>41191</v>
      </c>
      <c r="L1485" s="28">
        <f t="shared" si="98"/>
        <v>0</v>
      </c>
      <c r="M1485" s="29">
        <f>'Barometric Data'!E1488</f>
        <v>2.6631999999999998</v>
      </c>
      <c r="N1485" s="29">
        <f t="shared" si="97"/>
        <v>143.60980000000001</v>
      </c>
      <c r="O1485" s="49">
        <f t="shared" si="100"/>
        <v>341.95738</v>
      </c>
      <c r="P1485" s="49"/>
      <c r="Q1485" s="29">
        <v>17.402999999999999</v>
      </c>
      <c r="R1485" s="39" t="s">
        <v>40</v>
      </c>
      <c r="S1485" s="18"/>
    </row>
    <row r="1486" spans="7:19" x14ac:dyDescent="0.25">
      <c r="G1486" s="35">
        <v>41191</v>
      </c>
      <c r="H1486" s="36">
        <v>0.25</v>
      </c>
      <c r="I1486" s="27">
        <f t="shared" si="99"/>
        <v>41191.25</v>
      </c>
      <c r="J1486" s="29">
        <v>146.291</v>
      </c>
      <c r="K1486" s="27">
        <f>'Barometric Data'!D1490</f>
        <v>41191.25</v>
      </c>
      <c r="L1486" s="28">
        <f t="shared" si="98"/>
        <v>0</v>
      </c>
      <c r="M1486" s="29">
        <f>'Barometric Data'!E1489</f>
        <v>2.6779000000000002</v>
      </c>
      <c r="N1486" s="29">
        <f t="shared" si="97"/>
        <v>143.6131</v>
      </c>
      <c r="O1486" s="49">
        <f t="shared" si="100"/>
        <v>341.95407999999998</v>
      </c>
      <c r="P1486" s="49"/>
      <c r="Q1486" s="29">
        <v>17.402999999999999</v>
      </c>
      <c r="R1486" s="39" t="s">
        <v>40</v>
      </c>
      <c r="S1486" s="18"/>
    </row>
    <row r="1487" spans="7:19" x14ac:dyDescent="0.25">
      <c r="G1487" s="35">
        <v>41191</v>
      </c>
      <c r="H1487" s="36">
        <v>0.5</v>
      </c>
      <c r="I1487" s="27">
        <f t="shared" si="99"/>
        <v>41191.5</v>
      </c>
      <c r="J1487" s="29">
        <v>146.33199999999999</v>
      </c>
      <c r="K1487" s="27">
        <f>'Barometric Data'!D1491</f>
        <v>41191.5</v>
      </c>
      <c r="L1487" s="28">
        <f t="shared" si="98"/>
        <v>0</v>
      </c>
      <c r="M1487" s="29">
        <f>'Barometric Data'!E1490</f>
        <v>2.7080000000000002</v>
      </c>
      <c r="N1487" s="29">
        <f t="shared" si="97"/>
        <v>143.624</v>
      </c>
      <c r="O1487" s="49">
        <f t="shared" si="100"/>
        <v>341.94317999999998</v>
      </c>
      <c r="P1487" s="49"/>
      <c r="Q1487" s="29">
        <v>17.427</v>
      </c>
      <c r="R1487" s="39" t="s">
        <v>40</v>
      </c>
      <c r="S1487" s="18"/>
    </row>
    <row r="1488" spans="7:19" x14ac:dyDescent="0.25">
      <c r="G1488" s="35">
        <v>41191</v>
      </c>
      <c r="H1488" s="36">
        <v>0.75</v>
      </c>
      <c r="I1488" s="27">
        <f t="shared" si="99"/>
        <v>41191.75</v>
      </c>
      <c r="J1488" s="29">
        <v>146.30099999999999</v>
      </c>
      <c r="K1488" s="27">
        <f>'Barometric Data'!D1492</f>
        <v>41191.75</v>
      </c>
      <c r="L1488" s="28">
        <f t="shared" si="98"/>
        <v>0</v>
      </c>
      <c r="M1488" s="29">
        <f>'Barometric Data'!E1491</f>
        <v>2.7959000000000001</v>
      </c>
      <c r="N1488" s="29">
        <f t="shared" si="97"/>
        <v>143.5051</v>
      </c>
      <c r="O1488" s="49">
        <f t="shared" si="100"/>
        <v>342.06208000000004</v>
      </c>
      <c r="P1488" s="49"/>
      <c r="Q1488" s="29">
        <v>17.417999999999999</v>
      </c>
      <c r="R1488" s="39" t="s">
        <v>40</v>
      </c>
      <c r="S1488" s="18"/>
    </row>
    <row r="1489" spans="7:19" x14ac:dyDescent="0.25">
      <c r="G1489" s="35">
        <v>41192</v>
      </c>
      <c r="H1489" s="36">
        <v>0</v>
      </c>
      <c r="I1489" s="27">
        <f t="shared" si="99"/>
        <v>41192</v>
      </c>
      <c r="J1489" s="29">
        <v>146.316</v>
      </c>
      <c r="K1489" s="27">
        <f>'Barometric Data'!D1493</f>
        <v>41192</v>
      </c>
      <c r="L1489" s="28">
        <f t="shared" si="98"/>
        <v>0</v>
      </c>
      <c r="M1489" s="29">
        <f>'Barometric Data'!E1492</f>
        <v>2.7233000000000001</v>
      </c>
      <c r="N1489" s="29">
        <f t="shared" si="97"/>
        <v>143.59270000000001</v>
      </c>
      <c r="O1489" s="49">
        <f t="shared" si="100"/>
        <v>341.97447999999997</v>
      </c>
      <c r="P1489" s="49"/>
      <c r="Q1489" s="29">
        <v>17.414999999999999</v>
      </c>
      <c r="R1489" s="39" t="s">
        <v>40</v>
      </c>
      <c r="S1489" s="18"/>
    </row>
    <row r="1490" spans="7:19" x14ac:dyDescent="0.25">
      <c r="G1490" s="35">
        <v>41192</v>
      </c>
      <c r="H1490" s="36">
        <v>0.25</v>
      </c>
      <c r="I1490" s="27">
        <f t="shared" si="99"/>
        <v>41192.25</v>
      </c>
      <c r="J1490" s="29">
        <v>146.31299999999999</v>
      </c>
      <c r="K1490" s="27">
        <f>'Barometric Data'!D1494</f>
        <v>41192.25</v>
      </c>
      <c r="L1490" s="28">
        <f t="shared" si="98"/>
        <v>0</v>
      </c>
      <c r="M1490" s="29">
        <f>'Barometric Data'!E1493</f>
        <v>2.7414000000000001</v>
      </c>
      <c r="N1490" s="29">
        <f t="shared" si="97"/>
        <v>143.57159999999999</v>
      </c>
      <c r="O1490" s="49">
        <f t="shared" si="100"/>
        <v>341.99558000000002</v>
      </c>
      <c r="P1490" s="49"/>
      <c r="Q1490" s="29">
        <v>17.396000000000001</v>
      </c>
      <c r="R1490" s="39" t="s">
        <v>40</v>
      </c>
      <c r="S1490" s="18"/>
    </row>
    <row r="1491" spans="7:19" x14ac:dyDescent="0.25">
      <c r="G1491" s="35">
        <v>41192</v>
      </c>
      <c r="H1491" s="36">
        <v>0.5</v>
      </c>
      <c r="I1491" s="27">
        <f t="shared" si="99"/>
        <v>41192.5</v>
      </c>
      <c r="J1491" s="29">
        <v>146.31800000000001</v>
      </c>
      <c r="K1491" s="27">
        <f>'Barometric Data'!D1495</f>
        <v>41192.5</v>
      </c>
      <c r="L1491" s="28">
        <f t="shared" si="98"/>
        <v>0</v>
      </c>
      <c r="M1491" s="29">
        <f>'Barometric Data'!E1494</f>
        <v>2.7524000000000002</v>
      </c>
      <c r="N1491" s="29">
        <f t="shared" si="97"/>
        <v>143.56560000000002</v>
      </c>
      <c r="O1491" s="49">
        <f t="shared" si="100"/>
        <v>342.00157999999999</v>
      </c>
      <c r="P1491" s="49"/>
      <c r="Q1491" s="29">
        <v>17.408999999999999</v>
      </c>
      <c r="R1491" s="39" t="s">
        <v>40</v>
      </c>
      <c r="S1491" s="18"/>
    </row>
    <row r="1492" spans="7:19" x14ac:dyDescent="0.25">
      <c r="G1492" s="35">
        <v>41192</v>
      </c>
      <c r="H1492" s="36">
        <v>0.75</v>
      </c>
      <c r="I1492" s="27">
        <f t="shared" si="99"/>
        <v>41192.75</v>
      </c>
      <c r="J1492" s="29">
        <v>146.25899999999999</v>
      </c>
      <c r="K1492" s="27">
        <f>'Barometric Data'!D1496</f>
        <v>41192.75</v>
      </c>
      <c r="L1492" s="28">
        <f t="shared" si="98"/>
        <v>0</v>
      </c>
      <c r="M1492" s="29">
        <f>'Barometric Data'!E1495</f>
        <v>2.7700999999999998</v>
      </c>
      <c r="N1492" s="29">
        <f t="shared" si="97"/>
        <v>143.48889999999997</v>
      </c>
      <c r="O1492" s="49">
        <f t="shared" si="100"/>
        <v>342.07828000000006</v>
      </c>
      <c r="P1492" s="49"/>
      <c r="Q1492" s="29">
        <v>17.413</v>
      </c>
      <c r="R1492" s="39" t="s">
        <v>40</v>
      </c>
      <c r="S1492" s="18"/>
    </row>
    <row r="1493" spans="7:19" x14ac:dyDescent="0.25">
      <c r="G1493" s="35">
        <v>41193</v>
      </c>
      <c r="H1493" s="36">
        <v>0</v>
      </c>
      <c r="I1493" s="27">
        <f t="shared" si="99"/>
        <v>41193</v>
      </c>
      <c r="J1493" s="29">
        <v>146.25200000000001</v>
      </c>
      <c r="K1493" s="27">
        <f>'Barometric Data'!D1497</f>
        <v>41193</v>
      </c>
      <c r="L1493" s="28">
        <f t="shared" si="98"/>
        <v>0</v>
      </c>
      <c r="M1493" s="29">
        <f>'Barometric Data'!E1496</f>
        <v>2.6334</v>
      </c>
      <c r="N1493" s="29">
        <f t="shared" si="97"/>
        <v>143.61860000000001</v>
      </c>
      <c r="O1493" s="49">
        <f t="shared" si="100"/>
        <v>341.94857999999999</v>
      </c>
      <c r="P1493" s="49"/>
      <c r="Q1493" s="29">
        <v>17.411999999999999</v>
      </c>
      <c r="R1493" s="39" t="s">
        <v>40</v>
      </c>
      <c r="S1493" s="18"/>
    </row>
    <row r="1494" spans="7:19" x14ac:dyDescent="0.25">
      <c r="G1494" s="35">
        <v>41193</v>
      </c>
      <c r="H1494" s="36">
        <v>0.25</v>
      </c>
      <c r="I1494" s="27">
        <f t="shared" si="99"/>
        <v>41193.25</v>
      </c>
      <c r="J1494" s="29">
        <v>146.28399999999999</v>
      </c>
      <c r="K1494" s="27">
        <f>'Barometric Data'!D1498</f>
        <v>41193.25</v>
      </c>
      <c r="L1494" s="28">
        <f t="shared" si="98"/>
        <v>0</v>
      </c>
      <c r="M1494" s="29">
        <f>'Barometric Data'!E1497</f>
        <v>2.6408</v>
      </c>
      <c r="N1494" s="29">
        <f t="shared" si="97"/>
        <v>143.64319999999998</v>
      </c>
      <c r="O1494" s="49">
        <f t="shared" si="100"/>
        <v>341.92398000000003</v>
      </c>
      <c r="P1494" s="49"/>
      <c r="Q1494" s="29">
        <v>17.417999999999999</v>
      </c>
      <c r="R1494" s="39" t="s">
        <v>40</v>
      </c>
      <c r="S1494" s="18"/>
    </row>
    <row r="1495" spans="7:19" x14ac:dyDescent="0.25">
      <c r="G1495" s="35">
        <v>41193</v>
      </c>
      <c r="H1495" s="36">
        <v>0.5</v>
      </c>
      <c r="I1495" s="27">
        <f t="shared" si="99"/>
        <v>41193.5</v>
      </c>
      <c r="J1495" s="29">
        <v>146.298</v>
      </c>
      <c r="K1495" s="27">
        <f>'Barometric Data'!D1499</f>
        <v>41193.5</v>
      </c>
      <c r="L1495" s="28">
        <f t="shared" si="98"/>
        <v>0</v>
      </c>
      <c r="M1495" s="29">
        <f>'Barometric Data'!E1498</f>
        <v>2.6587000000000001</v>
      </c>
      <c r="N1495" s="29">
        <f t="shared" si="97"/>
        <v>143.63929999999999</v>
      </c>
      <c r="O1495" s="49">
        <f t="shared" si="100"/>
        <v>341.92788000000002</v>
      </c>
      <c r="P1495" s="49"/>
      <c r="Q1495" s="29">
        <v>17.405999999999999</v>
      </c>
      <c r="R1495" s="39" t="s">
        <v>40</v>
      </c>
      <c r="S1495" s="18"/>
    </row>
    <row r="1496" spans="7:19" x14ac:dyDescent="0.25">
      <c r="G1496" s="35">
        <v>41193</v>
      </c>
      <c r="H1496" s="36">
        <v>0.75</v>
      </c>
      <c r="I1496" s="27">
        <f t="shared" si="99"/>
        <v>41193.75</v>
      </c>
      <c r="J1496" s="29">
        <v>146.24600000000001</v>
      </c>
      <c r="K1496" s="27">
        <f>'Barometric Data'!D1500</f>
        <v>41193.75</v>
      </c>
      <c r="L1496" s="28">
        <f t="shared" si="98"/>
        <v>0</v>
      </c>
      <c r="M1496" s="29">
        <f>'Barometric Data'!E1499</f>
        <v>2.718</v>
      </c>
      <c r="N1496" s="29">
        <f t="shared" si="97"/>
        <v>143.52800000000002</v>
      </c>
      <c r="O1496" s="49">
        <f t="shared" si="100"/>
        <v>342.03917999999999</v>
      </c>
      <c r="P1496" s="49"/>
      <c r="Q1496" s="29">
        <v>17.401</v>
      </c>
      <c r="R1496" s="39" t="s">
        <v>40</v>
      </c>
      <c r="S1496" s="18"/>
    </row>
    <row r="1497" spans="7:19" x14ac:dyDescent="0.25">
      <c r="G1497" s="35">
        <v>41194</v>
      </c>
      <c r="H1497" s="36">
        <v>0</v>
      </c>
      <c r="I1497" s="27">
        <f t="shared" si="99"/>
        <v>41194</v>
      </c>
      <c r="J1497" s="29">
        <v>146.226</v>
      </c>
      <c r="K1497" s="27">
        <f>'Barometric Data'!D1501</f>
        <v>41194</v>
      </c>
      <c r="L1497" s="28">
        <f t="shared" si="98"/>
        <v>0</v>
      </c>
      <c r="M1497" s="29">
        <f>'Barometric Data'!E1500</f>
        <v>2.6017999999999999</v>
      </c>
      <c r="N1497" s="29">
        <f t="shared" si="97"/>
        <v>143.6242</v>
      </c>
      <c r="O1497" s="49">
        <f t="shared" si="100"/>
        <v>341.94298000000003</v>
      </c>
      <c r="P1497" s="49"/>
      <c r="Q1497" s="29">
        <v>17.422000000000001</v>
      </c>
      <c r="R1497" s="39" t="s">
        <v>40</v>
      </c>
      <c r="S1497" s="18"/>
    </row>
    <row r="1498" spans="7:19" x14ac:dyDescent="0.25">
      <c r="G1498" s="35">
        <v>41194</v>
      </c>
      <c r="H1498" s="36">
        <v>0.25</v>
      </c>
      <c r="I1498" s="27">
        <f t="shared" si="99"/>
        <v>41194.25</v>
      </c>
      <c r="J1498" s="29">
        <v>146.25399999999999</v>
      </c>
      <c r="K1498" s="27">
        <f>'Barometric Data'!D1502</f>
        <v>41194.25</v>
      </c>
      <c r="L1498" s="28">
        <f t="shared" si="98"/>
        <v>0</v>
      </c>
      <c r="M1498" s="29">
        <f>'Barometric Data'!E1501</f>
        <v>2.5886999999999998</v>
      </c>
      <c r="N1498" s="29">
        <f t="shared" ref="N1498:N1561" si="101">J1498-M1498</f>
        <v>143.6653</v>
      </c>
      <c r="O1498" s="49">
        <f t="shared" si="100"/>
        <v>341.90188000000001</v>
      </c>
      <c r="P1498" s="49"/>
      <c r="Q1498" s="29">
        <v>17.405999999999999</v>
      </c>
      <c r="R1498" s="39" t="s">
        <v>40</v>
      </c>
      <c r="S1498" s="18"/>
    </row>
    <row r="1499" spans="7:19" x14ac:dyDescent="0.25">
      <c r="G1499" s="35">
        <v>41194</v>
      </c>
      <c r="H1499" s="36">
        <v>0.5</v>
      </c>
      <c r="I1499" s="27">
        <f t="shared" si="99"/>
        <v>41194.5</v>
      </c>
      <c r="J1499" s="29">
        <v>146.24199999999999</v>
      </c>
      <c r="K1499" s="27">
        <f>'Barometric Data'!D1503</f>
        <v>41194.5</v>
      </c>
      <c r="L1499" s="28">
        <f t="shared" si="98"/>
        <v>0</v>
      </c>
      <c r="M1499" s="29">
        <f>'Barometric Data'!E1502</f>
        <v>2.5926</v>
      </c>
      <c r="N1499" s="29">
        <f t="shared" si="101"/>
        <v>143.64939999999999</v>
      </c>
      <c r="O1499" s="49">
        <f t="shared" si="100"/>
        <v>341.91777999999999</v>
      </c>
      <c r="P1499" s="49"/>
      <c r="Q1499" s="29">
        <v>17.414000000000001</v>
      </c>
      <c r="R1499" s="39" t="s">
        <v>40</v>
      </c>
      <c r="S1499" s="18"/>
    </row>
    <row r="1500" spans="7:19" x14ac:dyDescent="0.25">
      <c r="G1500" s="35">
        <v>41194</v>
      </c>
      <c r="H1500" s="36">
        <v>0.75</v>
      </c>
      <c r="I1500" s="27">
        <f t="shared" si="99"/>
        <v>41194.75</v>
      </c>
      <c r="J1500" s="29">
        <v>146.244</v>
      </c>
      <c r="K1500" s="27">
        <f>'Barometric Data'!D1504</f>
        <v>41194.75</v>
      </c>
      <c r="L1500" s="28">
        <f t="shared" si="98"/>
        <v>0</v>
      </c>
      <c r="M1500" s="29">
        <f>'Barometric Data'!E1503</f>
        <v>2.6166999999999998</v>
      </c>
      <c r="N1500" s="29">
        <f t="shared" si="101"/>
        <v>143.62729999999999</v>
      </c>
      <c r="O1500" s="49">
        <f t="shared" si="100"/>
        <v>341.93988000000002</v>
      </c>
      <c r="P1500" s="49"/>
      <c r="Q1500" s="29">
        <v>17.422000000000001</v>
      </c>
      <c r="R1500" s="39" t="s">
        <v>40</v>
      </c>
      <c r="S1500" s="18"/>
    </row>
    <row r="1501" spans="7:19" x14ac:dyDescent="0.25">
      <c r="G1501" s="35">
        <v>41195</v>
      </c>
      <c r="H1501" s="36">
        <v>0</v>
      </c>
      <c r="I1501" s="27">
        <f t="shared" si="99"/>
        <v>41195</v>
      </c>
      <c r="J1501" s="29">
        <v>146.27699999999999</v>
      </c>
      <c r="K1501" s="27">
        <f>'Barometric Data'!D1505</f>
        <v>41195</v>
      </c>
      <c r="L1501" s="28">
        <f t="shared" si="98"/>
        <v>0</v>
      </c>
      <c r="M1501" s="29">
        <f>'Barometric Data'!E1504</f>
        <v>2.5541</v>
      </c>
      <c r="N1501" s="29">
        <f t="shared" si="101"/>
        <v>143.72289999999998</v>
      </c>
      <c r="O1501" s="49">
        <f t="shared" si="100"/>
        <v>341.84428000000003</v>
      </c>
      <c r="P1501" s="49"/>
      <c r="Q1501" s="29">
        <v>17.413</v>
      </c>
      <c r="R1501" s="39" t="s">
        <v>40</v>
      </c>
      <c r="S1501" s="18"/>
    </row>
    <row r="1502" spans="7:19" x14ac:dyDescent="0.25">
      <c r="G1502" s="35">
        <v>41195</v>
      </c>
      <c r="H1502" s="36">
        <v>0.25</v>
      </c>
      <c r="I1502" s="27">
        <f t="shared" si="99"/>
        <v>41195.25</v>
      </c>
      <c r="J1502" s="29">
        <v>146.422</v>
      </c>
      <c r="K1502" s="27">
        <f>'Barometric Data'!D1506</f>
        <v>41195.25</v>
      </c>
      <c r="L1502" s="28">
        <f t="shared" si="98"/>
        <v>0</v>
      </c>
      <c r="M1502" s="29">
        <f>'Barometric Data'!E1505</f>
        <v>2.673</v>
      </c>
      <c r="N1502" s="29">
        <f t="shared" si="101"/>
        <v>143.749</v>
      </c>
      <c r="O1502" s="49">
        <f t="shared" si="100"/>
        <v>341.81817999999998</v>
      </c>
      <c r="P1502" s="49"/>
      <c r="Q1502" s="29">
        <v>17.416</v>
      </c>
      <c r="R1502" s="39" t="s">
        <v>40</v>
      </c>
      <c r="S1502" s="18"/>
    </row>
    <row r="1503" spans="7:19" x14ac:dyDescent="0.25">
      <c r="G1503" s="35">
        <v>41195</v>
      </c>
      <c r="H1503" s="36">
        <v>0.5</v>
      </c>
      <c r="I1503" s="27">
        <f t="shared" si="99"/>
        <v>41195.5</v>
      </c>
      <c r="J1503" s="29">
        <v>146.46700000000001</v>
      </c>
      <c r="K1503" s="27">
        <f>'Barometric Data'!D1507</f>
        <v>41195.5</v>
      </c>
      <c r="L1503" s="28">
        <f t="shared" si="98"/>
        <v>0</v>
      </c>
      <c r="M1503" s="29">
        <f>'Barometric Data'!E1506</f>
        <v>2.8346</v>
      </c>
      <c r="N1503" s="29">
        <f t="shared" si="101"/>
        <v>143.63240000000002</v>
      </c>
      <c r="O1503" s="49">
        <f t="shared" si="100"/>
        <v>341.93477999999999</v>
      </c>
      <c r="P1503" s="49"/>
      <c r="Q1503" s="29">
        <v>17.427</v>
      </c>
      <c r="R1503" s="39" t="s">
        <v>40</v>
      </c>
      <c r="S1503" s="18"/>
    </row>
    <row r="1504" spans="7:19" x14ac:dyDescent="0.25">
      <c r="G1504" s="35">
        <v>41195</v>
      </c>
      <c r="H1504" s="36">
        <v>0.75</v>
      </c>
      <c r="I1504" s="27">
        <f t="shared" si="99"/>
        <v>41195.75</v>
      </c>
      <c r="J1504" s="29">
        <v>146.49</v>
      </c>
      <c r="K1504" s="27">
        <f>'Barometric Data'!D1508</f>
        <v>41195.75</v>
      </c>
      <c r="L1504" s="28">
        <f t="shared" si="98"/>
        <v>0</v>
      </c>
      <c r="M1504" s="29">
        <f>'Barometric Data'!E1507</f>
        <v>2.9641000000000002</v>
      </c>
      <c r="N1504" s="29">
        <f t="shared" si="101"/>
        <v>143.52590000000001</v>
      </c>
      <c r="O1504" s="49">
        <f t="shared" si="100"/>
        <v>342.04128000000003</v>
      </c>
      <c r="P1504" s="49"/>
      <c r="Q1504" s="29">
        <v>17.399999999999999</v>
      </c>
      <c r="R1504" s="39" t="s">
        <v>40</v>
      </c>
      <c r="S1504" s="18"/>
    </row>
    <row r="1505" spans="7:19" x14ac:dyDescent="0.25">
      <c r="G1505" s="35">
        <v>41196</v>
      </c>
      <c r="H1505" s="36">
        <v>0</v>
      </c>
      <c r="I1505" s="27">
        <f t="shared" si="99"/>
        <v>41196</v>
      </c>
      <c r="J1505" s="29">
        <v>146.476</v>
      </c>
      <c r="K1505" s="27">
        <f>'Barometric Data'!D1509</f>
        <v>41196</v>
      </c>
      <c r="L1505" s="28">
        <f t="shared" si="98"/>
        <v>0</v>
      </c>
      <c r="M1505" s="29">
        <f>'Barometric Data'!E1508</f>
        <v>2.9731000000000001</v>
      </c>
      <c r="N1505" s="29">
        <f t="shared" si="101"/>
        <v>143.50290000000001</v>
      </c>
      <c r="O1505" s="49">
        <f t="shared" si="100"/>
        <v>342.06428</v>
      </c>
      <c r="P1505" s="49"/>
      <c r="Q1505" s="29">
        <v>17.419</v>
      </c>
      <c r="R1505" s="39" t="s">
        <v>40</v>
      </c>
      <c r="S1505" s="18"/>
    </row>
    <row r="1506" spans="7:19" x14ac:dyDescent="0.25">
      <c r="G1506" s="35">
        <v>41196</v>
      </c>
      <c r="H1506" s="36">
        <v>0.25</v>
      </c>
      <c r="I1506" s="27">
        <f t="shared" si="99"/>
        <v>41196.25</v>
      </c>
      <c r="J1506" s="29">
        <v>146.524</v>
      </c>
      <c r="K1506" s="27">
        <f>'Barometric Data'!D1510</f>
        <v>41196.25</v>
      </c>
      <c r="L1506" s="28">
        <f t="shared" si="98"/>
        <v>0</v>
      </c>
      <c r="M1506" s="29">
        <f>'Barometric Data'!E1509</f>
        <v>3.0009000000000001</v>
      </c>
      <c r="N1506" s="29">
        <f t="shared" si="101"/>
        <v>143.5231</v>
      </c>
      <c r="O1506" s="49">
        <f t="shared" si="100"/>
        <v>342.04408000000001</v>
      </c>
      <c r="P1506" s="49"/>
      <c r="Q1506" s="29">
        <v>17.417000000000002</v>
      </c>
      <c r="R1506" s="39" t="s">
        <v>40</v>
      </c>
      <c r="S1506" s="18"/>
    </row>
    <row r="1507" spans="7:19" x14ac:dyDescent="0.25">
      <c r="G1507" s="35">
        <v>41196</v>
      </c>
      <c r="H1507" s="36">
        <v>0.5</v>
      </c>
      <c r="I1507" s="27">
        <f t="shared" si="99"/>
        <v>41196.5</v>
      </c>
      <c r="J1507" s="29">
        <v>146.494</v>
      </c>
      <c r="K1507" s="27">
        <f>'Barometric Data'!D1511</f>
        <v>41196.5</v>
      </c>
      <c r="L1507" s="28">
        <f t="shared" si="98"/>
        <v>0</v>
      </c>
      <c r="M1507" s="29">
        <f>'Barometric Data'!E1510</f>
        <v>3.0152999999999999</v>
      </c>
      <c r="N1507" s="29">
        <f t="shared" si="101"/>
        <v>143.4787</v>
      </c>
      <c r="O1507" s="49">
        <f t="shared" si="100"/>
        <v>342.08848</v>
      </c>
      <c r="P1507" s="49"/>
      <c r="Q1507" s="29">
        <v>17.431999999999999</v>
      </c>
      <c r="R1507" s="39" t="s">
        <v>40</v>
      </c>
      <c r="S1507" s="18"/>
    </row>
    <row r="1508" spans="7:19" x14ac:dyDescent="0.25">
      <c r="G1508" s="35">
        <v>41196</v>
      </c>
      <c r="H1508" s="36">
        <v>0.75</v>
      </c>
      <c r="I1508" s="27">
        <f t="shared" si="99"/>
        <v>41196.75</v>
      </c>
      <c r="J1508" s="29">
        <v>146.41</v>
      </c>
      <c r="K1508" s="27">
        <f>'Barometric Data'!D1512</f>
        <v>41196.75</v>
      </c>
      <c r="L1508" s="28">
        <f t="shared" si="98"/>
        <v>0</v>
      </c>
      <c r="M1508" s="29">
        <f>'Barometric Data'!E1511</f>
        <v>3.0188999999999999</v>
      </c>
      <c r="N1508" s="29">
        <f t="shared" si="101"/>
        <v>143.39109999999999</v>
      </c>
      <c r="O1508" s="49">
        <f t="shared" si="100"/>
        <v>342.17608000000001</v>
      </c>
      <c r="P1508" s="49"/>
      <c r="Q1508" s="29">
        <v>17.414000000000001</v>
      </c>
      <c r="R1508" s="39" t="s">
        <v>40</v>
      </c>
      <c r="S1508" s="18"/>
    </row>
    <row r="1509" spans="7:19" x14ac:dyDescent="0.25">
      <c r="G1509" s="35">
        <v>41197</v>
      </c>
      <c r="H1509" s="36">
        <v>0</v>
      </c>
      <c r="I1509" s="27">
        <f t="shared" si="99"/>
        <v>41197</v>
      </c>
      <c r="J1509" s="29">
        <v>146.33799999999999</v>
      </c>
      <c r="K1509" s="27">
        <f>'Barometric Data'!D1513</f>
        <v>41197</v>
      </c>
      <c r="L1509" s="28">
        <f t="shared" ref="L1509:L1572" si="102">K1509-I1509</f>
        <v>0</v>
      </c>
      <c r="M1509" s="29">
        <f>'Barometric Data'!E1512</f>
        <v>2.8469000000000002</v>
      </c>
      <c r="N1509" s="29">
        <f t="shared" si="101"/>
        <v>143.49109999999999</v>
      </c>
      <c r="O1509" s="49">
        <f t="shared" si="100"/>
        <v>342.07608000000005</v>
      </c>
      <c r="P1509" s="49"/>
      <c r="Q1509" s="29">
        <v>17.413</v>
      </c>
      <c r="R1509" s="39" t="s">
        <v>40</v>
      </c>
      <c r="S1509" s="18"/>
    </row>
    <row r="1510" spans="7:19" x14ac:dyDescent="0.25">
      <c r="G1510" s="35">
        <v>41197</v>
      </c>
      <c r="H1510" s="36">
        <v>0.25</v>
      </c>
      <c r="I1510" s="27">
        <f t="shared" si="99"/>
        <v>41197.25</v>
      </c>
      <c r="J1510" s="29">
        <v>146.36699999999999</v>
      </c>
      <c r="K1510" s="27">
        <f>'Barometric Data'!D1514</f>
        <v>41197.25</v>
      </c>
      <c r="L1510" s="28">
        <f t="shared" si="102"/>
        <v>0</v>
      </c>
      <c r="M1510" s="29">
        <f>'Barometric Data'!E1513</f>
        <v>2.7816000000000001</v>
      </c>
      <c r="N1510" s="29">
        <f t="shared" si="101"/>
        <v>143.58539999999999</v>
      </c>
      <c r="O1510" s="49">
        <f t="shared" si="100"/>
        <v>341.98178000000001</v>
      </c>
      <c r="P1510" s="49"/>
      <c r="Q1510" s="29">
        <v>17.414999999999999</v>
      </c>
      <c r="R1510" s="39" t="s">
        <v>40</v>
      </c>
      <c r="S1510" s="18"/>
    </row>
    <row r="1511" spans="7:19" x14ac:dyDescent="0.25">
      <c r="G1511" s="35">
        <v>41197</v>
      </c>
      <c r="H1511" s="36">
        <v>0.5</v>
      </c>
      <c r="I1511" s="27">
        <f t="shared" si="99"/>
        <v>41197.5</v>
      </c>
      <c r="J1511" s="29">
        <v>146.398</v>
      </c>
      <c r="K1511" s="27">
        <f>'Barometric Data'!D1515</f>
        <v>41197.5</v>
      </c>
      <c r="L1511" s="28">
        <f t="shared" si="102"/>
        <v>0</v>
      </c>
      <c r="M1511" s="29">
        <f>'Barometric Data'!E1514</f>
        <v>2.7669999999999999</v>
      </c>
      <c r="N1511" s="29">
        <f t="shared" si="101"/>
        <v>143.631</v>
      </c>
      <c r="O1511" s="49">
        <f t="shared" si="100"/>
        <v>341.93618000000004</v>
      </c>
      <c r="P1511" s="49"/>
      <c r="Q1511" s="29">
        <v>17.408999999999999</v>
      </c>
      <c r="R1511" s="39" t="s">
        <v>40</v>
      </c>
      <c r="S1511" s="18"/>
    </row>
    <row r="1512" spans="7:19" x14ac:dyDescent="0.25">
      <c r="G1512" s="35">
        <v>41197</v>
      </c>
      <c r="H1512" s="36">
        <v>0.75</v>
      </c>
      <c r="I1512" s="27">
        <f t="shared" ref="I1512:I1575" si="103">G1512+H1512</f>
        <v>41197.75</v>
      </c>
      <c r="J1512" s="29">
        <v>146.33600000000001</v>
      </c>
      <c r="K1512" s="27">
        <f>'Barometric Data'!D1516</f>
        <v>41197.75</v>
      </c>
      <c r="L1512" s="28">
        <f t="shared" si="102"/>
        <v>0</v>
      </c>
      <c r="M1512" s="29">
        <f>'Barometric Data'!E1515</f>
        <v>2.8557999999999999</v>
      </c>
      <c r="N1512" s="29">
        <f t="shared" si="101"/>
        <v>143.48020000000002</v>
      </c>
      <c r="O1512" s="49">
        <f t="shared" si="100"/>
        <v>342.08697999999998</v>
      </c>
      <c r="P1512" s="49"/>
      <c r="Q1512" s="29">
        <v>17.419</v>
      </c>
      <c r="R1512" s="39" t="s">
        <v>40</v>
      </c>
      <c r="S1512" s="18"/>
    </row>
    <row r="1513" spans="7:19" x14ac:dyDescent="0.25">
      <c r="G1513" s="35">
        <v>41198</v>
      </c>
      <c r="H1513" s="36">
        <v>0</v>
      </c>
      <c r="I1513" s="27">
        <f t="shared" si="103"/>
        <v>41198</v>
      </c>
      <c r="J1513" s="29">
        <v>146.26900000000001</v>
      </c>
      <c r="K1513" s="27">
        <f>'Barometric Data'!D1517</f>
        <v>41198</v>
      </c>
      <c r="L1513" s="28">
        <f t="shared" si="102"/>
        <v>0</v>
      </c>
      <c r="M1513" s="29">
        <f>'Barometric Data'!E1516</f>
        <v>2.718</v>
      </c>
      <c r="N1513" s="29">
        <f t="shared" si="101"/>
        <v>143.55100000000002</v>
      </c>
      <c r="O1513" s="49">
        <f t="shared" si="100"/>
        <v>342.01617999999996</v>
      </c>
      <c r="P1513" s="49"/>
      <c r="Q1513" s="29">
        <v>17.425000000000001</v>
      </c>
      <c r="R1513" s="39" t="s">
        <v>40</v>
      </c>
      <c r="S1513" s="18"/>
    </row>
    <row r="1514" spans="7:19" x14ac:dyDescent="0.25">
      <c r="G1514" s="35">
        <v>41198</v>
      </c>
      <c r="H1514" s="36">
        <v>0.25</v>
      </c>
      <c r="I1514" s="27">
        <f t="shared" si="103"/>
        <v>41198.25</v>
      </c>
      <c r="J1514" s="29">
        <v>146.255</v>
      </c>
      <c r="K1514" s="27">
        <f>'Barometric Data'!D1518</f>
        <v>41198.25</v>
      </c>
      <c r="L1514" s="28">
        <f t="shared" si="102"/>
        <v>0</v>
      </c>
      <c r="M1514" s="29">
        <f>'Barometric Data'!E1517</f>
        <v>2.6646000000000001</v>
      </c>
      <c r="N1514" s="29">
        <f t="shared" si="101"/>
        <v>143.59039999999999</v>
      </c>
      <c r="O1514" s="49">
        <f t="shared" si="100"/>
        <v>341.97678000000002</v>
      </c>
      <c r="P1514" s="49"/>
      <c r="Q1514" s="29">
        <v>17.408999999999999</v>
      </c>
      <c r="R1514" s="39" t="s">
        <v>40</v>
      </c>
      <c r="S1514" s="18"/>
    </row>
    <row r="1515" spans="7:19" x14ac:dyDescent="0.25">
      <c r="G1515" s="35">
        <v>41198</v>
      </c>
      <c r="H1515" s="36">
        <v>0.5</v>
      </c>
      <c r="I1515" s="27">
        <f t="shared" si="103"/>
        <v>41198.5</v>
      </c>
      <c r="J1515" s="29">
        <v>146.29499999999999</v>
      </c>
      <c r="K1515" s="27">
        <f>'Barometric Data'!D1519</f>
        <v>41198.5</v>
      </c>
      <c r="L1515" s="28">
        <f t="shared" si="102"/>
        <v>0</v>
      </c>
      <c r="M1515" s="29">
        <f>'Barometric Data'!E1518</f>
        <v>2.5731000000000002</v>
      </c>
      <c r="N1515" s="29">
        <f t="shared" si="101"/>
        <v>143.72189999999998</v>
      </c>
      <c r="O1515" s="49">
        <f t="shared" si="100"/>
        <v>341.84528</v>
      </c>
      <c r="P1515" s="49"/>
      <c r="Q1515" s="29">
        <v>17.411000000000001</v>
      </c>
      <c r="R1515" s="39" t="s">
        <v>40</v>
      </c>
      <c r="S1515" s="18"/>
    </row>
    <row r="1516" spans="7:19" x14ac:dyDescent="0.25">
      <c r="G1516" s="35">
        <v>41198</v>
      </c>
      <c r="H1516" s="36">
        <v>0.75</v>
      </c>
      <c r="I1516" s="27">
        <f t="shared" si="103"/>
        <v>41198.75</v>
      </c>
      <c r="J1516" s="29">
        <v>146.38800000000001</v>
      </c>
      <c r="K1516" s="27">
        <f>'Barometric Data'!D1520</f>
        <v>41198.75</v>
      </c>
      <c r="L1516" s="28">
        <f t="shared" si="102"/>
        <v>0</v>
      </c>
      <c r="M1516" s="29">
        <f>'Barometric Data'!E1519</f>
        <v>2.5598999999999998</v>
      </c>
      <c r="N1516" s="29">
        <f t="shared" si="101"/>
        <v>143.82810000000001</v>
      </c>
      <c r="O1516" s="49">
        <f t="shared" si="100"/>
        <v>341.73908</v>
      </c>
      <c r="P1516" s="49"/>
      <c r="Q1516" s="29">
        <v>17.411999999999999</v>
      </c>
      <c r="R1516" s="39" t="s">
        <v>40</v>
      </c>
      <c r="S1516" s="18"/>
    </row>
    <row r="1517" spans="7:19" x14ac:dyDescent="0.25">
      <c r="G1517" s="35">
        <v>41199</v>
      </c>
      <c r="H1517" s="36">
        <v>0</v>
      </c>
      <c r="I1517" s="27">
        <f t="shared" si="103"/>
        <v>41199</v>
      </c>
      <c r="J1517" s="29">
        <v>146.43799999999999</v>
      </c>
      <c r="K1517" s="27">
        <f>'Barometric Data'!D1521</f>
        <v>41199</v>
      </c>
      <c r="L1517" s="28">
        <f t="shared" si="102"/>
        <v>0</v>
      </c>
      <c r="M1517" s="29">
        <f>'Barometric Data'!E1520</f>
        <v>2.7303000000000002</v>
      </c>
      <c r="N1517" s="29">
        <f t="shared" si="101"/>
        <v>143.70769999999999</v>
      </c>
      <c r="O1517" s="49">
        <f t="shared" si="100"/>
        <v>341.85948000000002</v>
      </c>
      <c r="P1517" s="49"/>
      <c r="Q1517" s="29">
        <v>17.425000000000001</v>
      </c>
      <c r="R1517" s="39" t="s">
        <v>40</v>
      </c>
      <c r="S1517" s="18"/>
    </row>
    <row r="1518" spans="7:19" x14ac:dyDescent="0.25">
      <c r="G1518" s="35">
        <v>41199</v>
      </c>
      <c r="H1518" s="36">
        <v>0.25</v>
      </c>
      <c r="I1518" s="27">
        <f t="shared" si="103"/>
        <v>41199.25</v>
      </c>
      <c r="J1518" s="29">
        <v>146.49100000000001</v>
      </c>
      <c r="K1518" s="27">
        <f>'Barometric Data'!D1522</f>
        <v>41199.25</v>
      </c>
      <c r="L1518" s="28">
        <f t="shared" si="102"/>
        <v>0</v>
      </c>
      <c r="M1518" s="29">
        <f>'Barometric Data'!E1521</f>
        <v>2.8706999999999998</v>
      </c>
      <c r="N1518" s="29">
        <f t="shared" si="101"/>
        <v>143.62030000000001</v>
      </c>
      <c r="O1518" s="49">
        <f t="shared" si="100"/>
        <v>341.94687999999996</v>
      </c>
      <c r="P1518" s="49"/>
      <c r="Q1518" s="29">
        <v>17.419</v>
      </c>
      <c r="R1518" s="39" t="s">
        <v>40</v>
      </c>
      <c r="S1518" s="18"/>
    </row>
    <row r="1519" spans="7:19" x14ac:dyDescent="0.25">
      <c r="G1519" s="35">
        <v>41199</v>
      </c>
      <c r="H1519" s="36">
        <v>0.5</v>
      </c>
      <c r="I1519" s="27">
        <f t="shared" si="103"/>
        <v>41199.5</v>
      </c>
      <c r="J1519" s="29">
        <v>146.56200000000001</v>
      </c>
      <c r="K1519" s="27">
        <f>'Barometric Data'!D1523</f>
        <v>41199.5</v>
      </c>
      <c r="L1519" s="28">
        <f t="shared" si="102"/>
        <v>0</v>
      </c>
      <c r="M1519" s="29">
        <f>'Barometric Data'!E1522</f>
        <v>2.9428000000000001</v>
      </c>
      <c r="N1519" s="29">
        <f t="shared" si="101"/>
        <v>143.61920000000001</v>
      </c>
      <c r="O1519" s="49">
        <f t="shared" si="100"/>
        <v>341.94798000000003</v>
      </c>
      <c r="P1519" s="49"/>
      <c r="Q1519" s="29">
        <v>17.414999999999999</v>
      </c>
      <c r="R1519" s="39" t="s">
        <v>40</v>
      </c>
      <c r="S1519" s="18"/>
    </row>
    <row r="1520" spans="7:19" x14ac:dyDescent="0.25">
      <c r="G1520" s="35">
        <v>41199</v>
      </c>
      <c r="H1520" s="36">
        <v>0.75</v>
      </c>
      <c r="I1520" s="27">
        <f t="shared" si="103"/>
        <v>41199.75</v>
      </c>
      <c r="J1520" s="29">
        <v>146.518</v>
      </c>
      <c r="K1520" s="27">
        <f>'Barometric Data'!D1524</f>
        <v>41199.75</v>
      </c>
      <c r="L1520" s="28">
        <f t="shared" si="102"/>
        <v>0</v>
      </c>
      <c r="M1520" s="29">
        <f>'Barometric Data'!E1523</f>
        <v>3.0146999999999999</v>
      </c>
      <c r="N1520" s="29">
        <f t="shared" si="101"/>
        <v>143.5033</v>
      </c>
      <c r="O1520" s="49">
        <f t="shared" si="100"/>
        <v>342.06388000000004</v>
      </c>
      <c r="P1520" s="49"/>
      <c r="Q1520" s="29">
        <v>17.414999999999999</v>
      </c>
      <c r="R1520" s="39" t="s">
        <v>40</v>
      </c>
      <c r="S1520" s="18"/>
    </row>
    <row r="1521" spans="7:19" x14ac:dyDescent="0.25">
      <c r="G1521" s="35">
        <v>41200</v>
      </c>
      <c r="H1521" s="36">
        <v>0</v>
      </c>
      <c r="I1521" s="27">
        <f t="shared" si="103"/>
        <v>41200</v>
      </c>
      <c r="J1521" s="29">
        <v>146.52600000000001</v>
      </c>
      <c r="K1521" s="27">
        <f>'Barometric Data'!D1525</f>
        <v>41200</v>
      </c>
      <c r="L1521" s="28">
        <f t="shared" si="102"/>
        <v>0</v>
      </c>
      <c r="M1521" s="29">
        <f>'Barometric Data'!E1524</f>
        <v>2.9559000000000002</v>
      </c>
      <c r="N1521" s="29">
        <f t="shared" si="101"/>
        <v>143.5701</v>
      </c>
      <c r="O1521" s="49">
        <f t="shared" ref="O1521:O1584" si="104">AVERAGE($D$10,$D$11,$D$12,$D$14,$D$15)-N1521</f>
        <v>341.99707999999998</v>
      </c>
      <c r="P1521" s="49"/>
      <c r="Q1521" s="29">
        <v>17.419</v>
      </c>
      <c r="R1521" s="39" t="s">
        <v>40</v>
      </c>
      <c r="S1521" s="18"/>
    </row>
    <row r="1522" spans="7:19" x14ac:dyDescent="0.25">
      <c r="G1522" s="35">
        <v>41200</v>
      </c>
      <c r="H1522" s="36">
        <v>0.25</v>
      </c>
      <c r="I1522" s="27">
        <f t="shared" si="103"/>
        <v>41200.25</v>
      </c>
      <c r="J1522" s="29">
        <v>146.54400000000001</v>
      </c>
      <c r="K1522" s="27">
        <f>'Barometric Data'!D1526</f>
        <v>41200.25</v>
      </c>
      <c r="L1522" s="28">
        <f t="shared" si="102"/>
        <v>0</v>
      </c>
      <c r="M1522" s="29">
        <f>'Barometric Data'!E1525</f>
        <v>2.9927000000000001</v>
      </c>
      <c r="N1522" s="29">
        <f t="shared" si="101"/>
        <v>143.5513</v>
      </c>
      <c r="O1522" s="49">
        <f t="shared" si="104"/>
        <v>342.01588000000004</v>
      </c>
      <c r="P1522" s="49"/>
      <c r="Q1522" s="29">
        <v>17.413</v>
      </c>
      <c r="R1522" s="39" t="s">
        <v>40</v>
      </c>
      <c r="S1522" s="18"/>
    </row>
    <row r="1523" spans="7:19" x14ac:dyDescent="0.25">
      <c r="G1523" s="35">
        <v>41200</v>
      </c>
      <c r="H1523" s="36">
        <v>0.5</v>
      </c>
      <c r="I1523" s="27">
        <f t="shared" si="103"/>
        <v>41200.5</v>
      </c>
      <c r="J1523" s="29">
        <v>146.571</v>
      </c>
      <c r="K1523" s="27">
        <f>'Barometric Data'!D1527</f>
        <v>41200.5</v>
      </c>
      <c r="L1523" s="28">
        <f t="shared" si="102"/>
        <v>0</v>
      </c>
      <c r="M1523" s="29">
        <f>'Barometric Data'!E1526</f>
        <v>3.0103</v>
      </c>
      <c r="N1523" s="29">
        <f t="shared" si="101"/>
        <v>143.5607</v>
      </c>
      <c r="O1523" s="49">
        <f t="shared" si="104"/>
        <v>342.00648000000001</v>
      </c>
      <c r="P1523" s="49"/>
      <c r="Q1523" s="29">
        <v>17.417000000000002</v>
      </c>
      <c r="R1523" s="39" t="s">
        <v>40</v>
      </c>
      <c r="S1523" s="18"/>
    </row>
    <row r="1524" spans="7:19" x14ac:dyDescent="0.25">
      <c r="G1524" s="35">
        <v>41200</v>
      </c>
      <c r="H1524" s="36">
        <v>0.75</v>
      </c>
      <c r="I1524" s="27">
        <f t="shared" si="103"/>
        <v>41200.75</v>
      </c>
      <c r="J1524" s="29">
        <v>146.477</v>
      </c>
      <c r="K1524" s="27">
        <f>'Barometric Data'!D1528</f>
        <v>41200.75</v>
      </c>
      <c r="L1524" s="28">
        <f t="shared" si="102"/>
        <v>0</v>
      </c>
      <c r="M1524" s="29">
        <f>'Barometric Data'!E1527</f>
        <v>3.0516999999999999</v>
      </c>
      <c r="N1524" s="29">
        <f t="shared" si="101"/>
        <v>143.42529999999999</v>
      </c>
      <c r="O1524" s="49">
        <f t="shared" si="104"/>
        <v>342.14188000000001</v>
      </c>
      <c r="P1524" s="49"/>
      <c r="Q1524" s="29">
        <v>17.405000000000001</v>
      </c>
      <c r="R1524" s="39" t="s">
        <v>44</v>
      </c>
      <c r="S1524" s="18"/>
    </row>
    <row r="1525" spans="7:19" x14ac:dyDescent="0.25">
      <c r="G1525" s="35">
        <v>41201</v>
      </c>
      <c r="H1525" s="36">
        <v>0</v>
      </c>
      <c r="I1525" s="27">
        <f t="shared" si="103"/>
        <v>41201</v>
      </c>
      <c r="J1525" s="29">
        <v>146.41800000000001</v>
      </c>
      <c r="K1525" s="27">
        <f>'Barometric Data'!D1529</f>
        <v>41201</v>
      </c>
      <c r="L1525" s="28">
        <f t="shared" si="102"/>
        <v>0</v>
      </c>
      <c r="M1525" s="29">
        <f>'Barometric Data'!E1528</f>
        <v>2.9041999999999999</v>
      </c>
      <c r="N1525" s="29">
        <f t="shared" si="101"/>
        <v>143.5138</v>
      </c>
      <c r="O1525" s="49">
        <f t="shared" si="104"/>
        <v>342.05338</v>
      </c>
      <c r="P1525" s="49"/>
      <c r="Q1525" s="29">
        <v>17.413</v>
      </c>
      <c r="R1525" s="39" t="s">
        <v>44</v>
      </c>
      <c r="S1525" s="18"/>
    </row>
    <row r="1526" spans="7:19" x14ac:dyDescent="0.25">
      <c r="G1526" s="35">
        <v>41201</v>
      </c>
      <c r="H1526" s="36">
        <v>0.25</v>
      </c>
      <c r="I1526" s="27">
        <f t="shared" si="103"/>
        <v>41201.25</v>
      </c>
      <c r="J1526" s="29">
        <v>146.37200000000001</v>
      </c>
      <c r="K1526" s="27">
        <f>'Barometric Data'!D1530</f>
        <v>41201.25</v>
      </c>
      <c r="L1526" s="28">
        <f t="shared" si="102"/>
        <v>0</v>
      </c>
      <c r="M1526" s="29">
        <f>'Barometric Data'!E1529</f>
        <v>2.8248000000000002</v>
      </c>
      <c r="N1526" s="29">
        <f t="shared" si="101"/>
        <v>143.5472</v>
      </c>
      <c r="O1526" s="49">
        <f t="shared" si="104"/>
        <v>342.01998000000003</v>
      </c>
      <c r="P1526" s="49"/>
      <c r="Q1526" s="29">
        <v>17.417999999999999</v>
      </c>
      <c r="R1526" s="39" t="s">
        <v>44</v>
      </c>
      <c r="S1526" s="18"/>
    </row>
    <row r="1527" spans="7:19" x14ac:dyDescent="0.25">
      <c r="G1527" s="35">
        <v>41201</v>
      </c>
      <c r="H1527" s="36">
        <v>0.5</v>
      </c>
      <c r="I1527" s="27">
        <f t="shared" si="103"/>
        <v>41201.5</v>
      </c>
      <c r="J1527" s="29">
        <v>146.41200000000001</v>
      </c>
      <c r="K1527" s="27">
        <f>'Barometric Data'!D1531</f>
        <v>41201.5</v>
      </c>
      <c r="L1527" s="28">
        <f t="shared" si="102"/>
        <v>0</v>
      </c>
      <c r="M1527" s="29">
        <f>'Barometric Data'!E1530</f>
        <v>2.7707000000000002</v>
      </c>
      <c r="N1527" s="29">
        <f t="shared" si="101"/>
        <v>143.6413</v>
      </c>
      <c r="O1527" s="49">
        <f t="shared" si="104"/>
        <v>341.92588000000001</v>
      </c>
      <c r="P1527" s="49"/>
      <c r="Q1527" s="29">
        <v>17.423999999999999</v>
      </c>
      <c r="R1527" s="39" t="s">
        <v>44</v>
      </c>
      <c r="S1527" s="18"/>
    </row>
    <row r="1528" spans="7:19" x14ac:dyDescent="0.25">
      <c r="G1528" s="35">
        <v>41201</v>
      </c>
      <c r="H1528" s="36">
        <v>0.75</v>
      </c>
      <c r="I1528" s="27">
        <f t="shared" si="103"/>
        <v>41201.75</v>
      </c>
      <c r="J1528" s="29">
        <v>146.29300000000001</v>
      </c>
      <c r="K1528" s="27">
        <f>'Barometric Data'!D1532</f>
        <v>41201.75</v>
      </c>
      <c r="L1528" s="28">
        <f t="shared" si="102"/>
        <v>0</v>
      </c>
      <c r="M1528" s="29">
        <f>'Barometric Data'!E1531</f>
        <v>2.7749999999999999</v>
      </c>
      <c r="N1528" s="29">
        <f t="shared" si="101"/>
        <v>143.518</v>
      </c>
      <c r="O1528" s="49">
        <f t="shared" si="104"/>
        <v>342.04917999999998</v>
      </c>
      <c r="P1528" s="49"/>
      <c r="Q1528" s="29">
        <v>17.428000000000001</v>
      </c>
      <c r="R1528" s="39" t="s">
        <v>44</v>
      </c>
      <c r="S1528" s="18"/>
    </row>
    <row r="1529" spans="7:19" x14ac:dyDescent="0.25">
      <c r="G1529" s="35">
        <v>41202</v>
      </c>
      <c r="H1529" s="36">
        <v>0</v>
      </c>
      <c r="I1529" s="27">
        <f t="shared" si="103"/>
        <v>41202</v>
      </c>
      <c r="J1529" s="29">
        <v>146.23699999999999</v>
      </c>
      <c r="K1529" s="27">
        <f>'Barometric Data'!D1533</f>
        <v>41202</v>
      </c>
      <c r="L1529" s="28">
        <f t="shared" si="102"/>
        <v>0</v>
      </c>
      <c r="M1529" s="29">
        <f>'Barometric Data'!E1532</f>
        <v>2.5983000000000001</v>
      </c>
      <c r="N1529" s="29">
        <f t="shared" si="101"/>
        <v>143.6387</v>
      </c>
      <c r="O1529" s="49">
        <f t="shared" si="104"/>
        <v>341.92848000000004</v>
      </c>
      <c r="P1529" s="49"/>
      <c r="Q1529" s="29">
        <v>17.440999999999999</v>
      </c>
      <c r="R1529" s="39" t="s">
        <v>44</v>
      </c>
      <c r="S1529" s="18"/>
    </row>
    <row r="1530" spans="7:19" x14ac:dyDescent="0.25">
      <c r="G1530" s="35">
        <v>41202</v>
      </c>
      <c r="H1530" s="36">
        <v>0.25</v>
      </c>
      <c r="I1530" s="27">
        <f t="shared" si="103"/>
        <v>41202.25</v>
      </c>
      <c r="J1530" s="29">
        <v>146.233</v>
      </c>
      <c r="K1530" s="27">
        <f>'Barometric Data'!D1534</f>
        <v>41202.25</v>
      </c>
      <c r="L1530" s="28">
        <f t="shared" si="102"/>
        <v>0</v>
      </c>
      <c r="M1530" s="29">
        <f>'Barometric Data'!E1533</f>
        <v>2.5190000000000001</v>
      </c>
      <c r="N1530" s="29">
        <f t="shared" si="101"/>
        <v>143.714</v>
      </c>
      <c r="O1530" s="49">
        <f t="shared" si="104"/>
        <v>341.85318000000001</v>
      </c>
      <c r="P1530" s="49"/>
      <c r="Q1530" s="29">
        <v>17.408999999999999</v>
      </c>
      <c r="R1530" s="39" t="s">
        <v>44</v>
      </c>
      <c r="S1530" s="18"/>
    </row>
    <row r="1531" spans="7:19" x14ac:dyDescent="0.25">
      <c r="G1531" s="35">
        <v>41202</v>
      </c>
      <c r="H1531" s="36">
        <v>0.5</v>
      </c>
      <c r="I1531" s="27">
        <f t="shared" si="103"/>
        <v>41202.5</v>
      </c>
      <c r="J1531" s="29">
        <v>146.274</v>
      </c>
      <c r="K1531" s="27">
        <f>'Barometric Data'!D1535</f>
        <v>41202.5</v>
      </c>
      <c r="L1531" s="28">
        <f t="shared" si="102"/>
        <v>0</v>
      </c>
      <c r="M1531" s="29">
        <f>'Barometric Data'!E1534</f>
        <v>2.5400999999999998</v>
      </c>
      <c r="N1531" s="29">
        <f t="shared" si="101"/>
        <v>143.73390000000001</v>
      </c>
      <c r="O1531" s="49">
        <f t="shared" si="104"/>
        <v>341.83328</v>
      </c>
      <c r="P1531" s="49"/>
      <c r="Q1531" s="29">
        <v>17.419</v>
      </c>
      <c r="R1531" s="39" t="s">
        <v>44</v>
      </c>
      <c r="S1531" s="18"/>
    </row>
    <row r="1532" spans="7:19" x14ac:dyDescent="0.25">
      <c r="G1532" s="35">
        <v>41202</v>
      </c>
      <c r="H1532" s="36">
        <v>0.75</v>
      </c>
      <c r="I1532" s="27">
        <f t="shared" si="103"/>
        <v>41202.75</v>
      </c>
      <c r="J1532" s="29">
        <v>146.24</v>
      </c>
      <c r="K1532" s="27">
        <f>'Barometric Data'!D1536</f>
        <v>41202.75</v>
      </c>
      <c r="L1532" s="28">
        <f t="shared" si="102"/>
        <v>0</v>
      </c>
      <c r="M1532" s="29">
        <f>'Barometric Data'!E1535</f>
        <v>2.5583999999999998</v>
      </c>
      <c r="N1532" s="29">
        <f t="shared" si="101"/>
        <v>143.6816</v>
      </c>
      <c r="O1532" s="49">
        <f t="shared" si="104"/>
        <v>341.88558</v>
      </c>
      <c r="P1532" s="49"/>
      <c r="Q1532" s="29">
        <v>17.41</v>
      </c>
      <c r="R1532" s="39" t="s">
        <v>44</v>
      </c>
      <c r="S1532" s="18"/>
    </row>
    <row r="1533" spans="7:19" x14ac:dyDescent="0.25">
      <c r="G1533" s="35">
        <v>41203</v>
      </c>
      <c r="H1533" s="36">
        <v>0</v>
      </c>
      <c r="I1533" s="27">
        <f t="shared" si="103"/>
        <v>41203</v>
      </c>
      <c r="J1533" s="29">
        <v>146.27600000000001</v>
      </c>
      <c r="K1533" s="27">
        <f>'Barometric Data'!D1537</f>
        <v>41203</v>
      </c>
      <c r="L1533" s="28">
        <f t="shared" si="102"/>
        <v>0</v>
      </c>
      <c r="M1533" s="29">
        <f>'Barometric Data'!E1536</f>
        <v>2.5</v>
      </c>
      <c r="N1533" s="29">
        <f t="shared" si="101"/>
        <v>143.77600000000001</v>
      </c>
      <c r="O1533" s="49">
        <f t="shared" si="104"/>
        <v>341.79118</v>
      </c>
      <c r="P1533" s="49"/>
      <c r="Q1533" s="29">
        <v>17.428999999999998</v>
      </c>
      <c r="R1533" s="39" t="s">
        <v>44</v>
      </c>
      <c r="S1533" s="18"/>
    </row>
    <row r="1534" spans="7:19" x14ac:dyDescent="0.25">
      <c r="G1534" s="35">
        <v>41203</v>
      </c>
      <c r="H1534" s="36">
        <v>0.25</v>
      </c>
      <c r="I1534" s="27">
        <f t="shared" si="103"/>
        <v>41203.25</v>
      </c>
      <c r="J1534" s="29">
        <v>146.26900000000001</v>
      </c>
      <c r="K1534" s="27">
        <f>'Barometric Data'!D1538</f>
        <v>41203.25</v>
      </c>
      <c r="L1534" s="28">
        <f t="shared" si="102"/>
        <v>0</v>
      </c>
      <c r="M1534" s="29">
        <f>'Barometric Data'!E1537</f>
        <v>2.5529000000000002</v>
      </c>
      <c r="N1534" s="29">
        <f t="shared" si="101"/>
        <v>143.71610000000001</v>
      </c>
      <c r="O1534" s="49">
        <f t="shared" si="104"/>
        <v>341.85108000000002</v>
      </c>
      <c r="P1534" s="49"/>
      <c r="Q1534" s="29">
        <v>17.419</v>
      </c>
      <c r="R1534" s="39" t="s">
        <v>44</v>
      </c>
      <c r="S1534" s="18"/>
    </row>
    <row r="1535" spans="7:19" x14ac:dyDescent="0.25">
      <c r="G1535" s="35">
        <v>41203</v>
      </c>
      <c r="H1535" s="36">
        <v>0.5</v>
      </c>
      <c r="I1535" s="27">
        <f t="shared" si="103"/>
        <v>41203.5</v>
      </c>
      <c r="J1535" s="29">
        <v>146.31100000000001</v>
      </c>
      <c r="K1535" s="27">
        <f>'Barometric Data'!D1539</f>
        <v>41203.5</v>
      </c>
      <c r="L1535" s="28">
        <f t="shared" si="102"/>
        <v>0</v>
      </c>
      <c r="M1535" s="29">
        <f>'Barometric Data'!E1538</f>
        <v>2.57</v>
      </c>
      <c r="N1535" s="29">
        <f t="shared" si="101"/>
        <v>143.74100000000001</v>
      </c>
      <c r="O1535" s="49">
        <f t="shared" si="104"/>
        <v>341.82618000000002</v>
      </c>
      <c r="P1535" s="49"/>
      <c r="Q1535" s="29">
        <v>17.417999999999999</v>
      </c>
      <c r="R1535" s="39" t="s">
        <v>44</v>
      </c>
      <c r="S1535" s="18"/>
    </row>
    <row r="1536" spans="7:19" x14ac:dyDescent="0.25">
      <c r="G1536" s="35">
        <v>41203</v>
      </c>
      <c r="H1536" s="36">
        <v>0.75</v>
      </c>
      <c r="I1536" s="27">
        <f t="shared" si="103"/>
        <v>41203.75</v>
      </c>
      <c r="J1536" s="29">
        <v>146.255</v>
      </c>
      <c r="K1536" s="27">
        <f>'Barometric Data'!D1540</f>
        <v>41203.75</v>
      </c>
      <c r="L1536" s="28">
        <f t="shared" si="102"/>
        <v>0</v>
      </c>
      <c r="M1536" s="29">
        <f>'Barometric Data'!E1539</f>
        <v>2.5969000000000002</v>
      </c>
      <c r="N1536" s="29">
        <f t="shared" si="101"/>
        <v>143.65809999999999</v>
      </c>
      <c r="O1536" s="49">
        <f t="shared" si="104"/>
        <v>341.90908000000002</v>
      </c>
      <c r="P1536" s="49"/>
      <c r="Q1536" s="29">
        <v>17.427</v>
      </c>
      <c r="R1536" s="39" t="s">
        <v>44</v>
      </c>
      <c r="S1536" s="18"/>
    </row>
    <row r="1537" spans="7:19" x14ac:dyDescent="0.25">
      <c r="G1537" s="35">
        <v>41204</v>
      </c>
      <c r="H1537" s="36">
        <v>0</v>
      </c>
      <c r="I1537" s="27">
        <f t="shared" si="103"/>
        <v>41204</v>
      </c>
      <c r="J1537" s="29">
        <v>146.256</v>
      </c>
      <c r="K1537" s="27">
        <f>'Barometric Data'!D1541</f>
        <v>41204</v>
      </c>
      <c r="L1537" s="28">
        <f t="shared" si="102"/>
        <v>0</v>
      </c>
      <c r="M1537" s="29">
        <f>'Barometric Data'!E1540</f>
        <v>2.5108999999999999</v>
      </c>
      <c r="N1537" s="29">
        <f t="shared" si="101"/>
        <v>143.74510000000001</v>
      </c>
      <c r="O1537" s="49">
        <f t="shared" si="104"/>
        <v>341.82208000000003</v>
      </c>
      <c r="P1537" s="49"/>
      <c r="Q1537" s="29">
        <v>17.416</v>
      </c>
      <c r="R1537" s="39" t="s">
        <v>44</v>
      </c>
      <c r="S1537" s="18"/>
    </row>
    <row r="1538" spans="7:19" x14ac:dyDescent="0.25">
      <c r="G1538" s="35">
        <v>41204</v>
      </c>
      <c r="H1538" s="36">
        <v>0.25</v>
      </c>
      <c r="I1538" s="27">
        <f t="shared" si="103"/>
        <v>41204.25</v>
      </c>
      <c r="J1538" s="29">
        <v>146.172</v>
      </c>
      <c r="K1538" s="27">
        <f>'Barometric Data'!D1542</f>
        <v>41204.25</v>
      </c>
      <c r="L1538" s="28">
        <f t="shared" si="102"/>
        <v>0</v>
      </c>
      <c r="M1538" s="29">
        <f>'Barometric Data'!E1541</f>
        <v>2.4935999999999998</v>
      </c>
      <c r="N1538" s="29">
        <f t="shared" si="101"/>
        <v>143.67840000000001</v>
      </c>
      <c r="O1538" s="49">
        <f t="shared" si="104"/>
        <v>341.88878</v>
      </c>
      <c r="P1538" s="49"/>
      <c r="Q1538" s="29">
        <v>17.431000000000001</v>
      </c>
      <c r="R1538" s="39" t="s">
        <v>44</v>
      </c>
      <c r="S1538" s="18"/>
    </row>
    <row r="1539" spans="7:19" x14ac:dyDescent="0.25">
      <c r="G1539" s="35">
        <v>41204</v>
      </c>
      <c r="H1539" s="36">
        <v>0.5</v>
      </c>
      <c r="I1539" s="27">
        <f t="shared" si="103"/>
        <v>41204.5</v>
      </c>
      <c r="J1539" s="29">
        <v>146.17400000000001</v>
      </c>
      <c r="K1539" s="27">
        <f>'Barometric Data'!D1543</f>
        <v>41204.5</v>
      </c>
      <c r="L1539" s="28">
        <f t="shared" si="102"/>
        <v>0</v>
      </c>
      <c r="M1539" s="29">
        <f>'Barometric Data'!E1542</f>
        <v>2.3862999999999999</v>
      </c>
      <c r="N1539" s="29">
        <f t="shared" si="101"/>
        <v>143.7877</v>
      </c>
      <c r="O1539" s="49">
        <f t="shared" si="104"/>
        <v>341.77948000000004</v>
      </c>
      <c r="P1539" s="49"/>
      <c r="Q1539" s="29">
        <v>17.420000000000002</v>
      </c>
      <c r="R1539" s="39" t="s">
        <v>44</v>
      </c>
      <c r="S1539" s="18"/>
    </row>
    <row r="1540" spans="7:19" x14ac:dyDescent="0.25">
      <c r="G1540" s="35">
        <v>41204</v>
      </c>
      <c r="H1540" s="36">
        <v>0.75</v>
      </c>
      <c r="I1540" s="27">
        <f t="shared" si="103"/>
        <v>41204.75</v>
      </c>
      <c r="J1540" s="29">
        <v>146.22900000000001</v>
      </c>
      <c r="K1540" s="27">
        <f>'Barometric Data'!D1544</f>
        <v>41204.75</v>
      </c>
      <c r="L1540" s="28">
        <f t="shared" si="102"/>
        <v>0</v>
      </c>
      <c r="M1540" s="29">
        <f>'Barometric Data'!E1543</f>
        <v>2.3569</v>
      </c>
      <c r="N1540" s="29">
        <f t="shared" si="101"/>
        <v>143.87210000000002</v>
      </c>
      <c r="O1540" s="49">
        <f t="shared" si="104"/>
        <v>341.69507999999996</v>
      </c>
      <c r="P1540" s="49"/>
      <c r="Q1540" s="29">
        <v>17.417000000000002</v>
      </c>
      <c r="R1540" s="39" t="s">
        <v>44</v>
      </c>
      <c r="S1540" s="18"/>
    </row>
    <row r="1541" spans="7:19" x14ac:dyDescent="0.25">
      <c r="G1541" s="35">
        <v>41205</v>
      </c>
      <c r="H1541" s="36">
        <v>0</v>
      </c>
      <c r="I1541" s="27">
        <f t="shared" si="103"/>
        <v>41205</v>
      </c>
      <c r="J1541" s="29">
        <v>146.245</v>
      </c>
      <c r="K1541" s="27">
        <f>'Barometric Data'!D1545</f>
        <v>41205</v>
      </c>
      <c r="L1541" s="28">
        <f t="shared" si="102"/>
        <v>0</v>
      </c>
      <c r="M1541" s="29">
        <f>'Barometric Data'!E1544</f>
        <v>2.3782999999999999</v>
      </c>
      <c r="N1541" s="29">
        <f t="shared" si="101"/>
        <v>143.86670000000001</v>
      </c>
      <c r="O1541" s="49">
        <f t="shared" si="104"/>
        <v>341.70047999999997</v>
      </c>
      <c r="P1541" s="49"/>
      <c r="Q1541" s="29">
        <v>17.428000000000001</v>
      </c>
      <c r="R1541" s="39" t="s">
        <v>44</v>
      </c>
      <c r="S1541" s="18"/>
    </row>
    <row r="1542" spans="7:19" x14ac:dyDescent="0.25">
      <c r="G1542" s="35">
        <v>41205</v>
      </c>
      <c r="H1542" s="36">
        <v>0.25</v>
      </c>
      <c r="I1542" s="27">
        <f t="shared" si="103"/>
        <v>41205.25</v>
      </c>
      <c r="J1542" s="29">
        <v>146.24799999999999</v>
      </c>
      <c r="K1542" s="27">
        <f>'Barometric Data'!D1546</f>
        <v>41205.25</v>
      </c>
      <c r="L1542" s="28">
        <f t="shared" si="102"/>
        <v>0</v>
      </c>
      <c r="M1542" s="29">
        <f>'Barometric Data'!E1545</f>
        <v>2.4622000000000002</v>
      </c>
      <c r="N1542" s="29">
        <f t="shared" si="101"/>
        <v>143.78579999999999</v>
      </c>
      <c r="O1542" s="49">
        <f t="shared" si="104"/>
        <v>341.78138000000001</v>
      </c>
      <c r="P1542" s="49"/>
      <c r="Q1542" s="29">
        <v>17.433</v>
      </c>
      <c r="R1542" s="39" t="s">
        <v>44</v>
      </c>
      <c r="S1542" s="18"/>
    </row>
    <row r="1543" spans="7:19" x14ac:dyDescent="0.25">
      <c r="G1543" s="35">
        <v>41205</v>
      </c>
      <c r="H1543" s="36">
        <v>0.5</v>
      </c>
      <c r="I1543" s="27">
        <f t="shared" si="103"/>
        <v>41205.5</v>
      </c>
      <c r="J1543" s="29">
        <v>146.346</v>
      </c>
      <c r="K1543" s="27">
        <f>'Barometric Data'!D1547</f>
        <v>41205.5</v>
      </c>
      <c r="L1543" s="28">
        <f t="shared" si="102"/>
        <v>0</v>
      </c>
      <c r="M1543" s="29">
        <f>'Barometric Data'!E1546</f>
        <v>2.4773000000000001</v>
      </c>
      <c r="N1543" s="29">
        <f t="shared" si="101"/>
        <v>143.86869999999999</v>
      </c>
      <c r="O1543" s="49">
        <f t="shared" si="104"/>
        <v>341.69848000000002</v>
      </c>
      <c r="P1543" s="49"/>
      <c r="Q1543" s="29">
        <v>17.417000000000002</v>
      </c>
      <c r="R1543" s="39" t="s">
        <v>44</v>
      </c>
      <c r="S1543" s="18"/>
    </row>
    <row r="1544" spans="7:19" x14ac:dyDescent="0.25">
      <c r="G1544" s="35">
        <v>41205</v>
      </c>
      <c r="H1544" s="36">
        <v>0.75</v>
      </c>
      <c r="I1544" s="27">
        <f t="shared" si="103"/>
        <v>41205.75</v>
      </c>
      <c r="J1544" s="29">
        <v>146.38900000000001</v>
      </c>
      <c r="K1544" s="27">
        <f>'Barometric Data'!D1548</f>
        <v>41205.75</v>
      </c>
      <c r="L1544" s="28">
        <f t="shared" si="102"/>
        <v>0</v>
      </c>
      <c r="M1544" s="29">
        <f>'Barometric Data'!E1547</f>
        <v>2.6166</v>
      </c>
      <c r="N1544" s="29">
        <f t="shared" si="101"/>
        <v>143.7724</v>
      </c>
      <c r="O1544" s="49">
        <f t="shared" si="104"/>
        <v>341.79478</v>
      </c>
      <c r="P1544" s="49"/>
      <c r="Q1544" s="29">
        <v>17.423999999999999</v>
      </c>
      <c r="R1544" s="39" t="s">
        <v>44</v>
      </c>
      <c r="S1544" s="18"/>
    </row>
    <row r="1545" spans="7:19" x14ac:dyDescent="0.25">
      <c r="G1545" s="35">
        <v>41206</v>
      </c>
      <c r="H1545" s="36">
        <v>0</v>
      </c>
      <c r="I1545" s="27">
        <f t="shared" si="103"/>
        <v>41206</v>
      </c>
      <c r="J1545" s="29">
        <v>146.39099999999999</v>
      </c>
      <c r="K1545" s="27">
        <f>'Barometric Data'!D1549</f>
        <v>41206</v>
      </c>
      <c r="L1545" s="28">
        <f t="shared" si="102"/>
        <v>0</v>
      </c>
      <c r="M1545" s="29">
        <f>'Barometric Data'!E1548</f>
        <v>2.6577999999999999</v>
      </c>
      <c r="N1545" s="29">
        <f t="shared" si="101"/>
        <v>143.73319999999998</v>
      </c>
      <c r="O1545" s="49">
        <f t="shared" si="104"/>
        <v>341.83398</v>
      </c>
      <c r="P1545" s="49"/>
      <c r="Q1545" s="29">
        <v>17.411000000000001</v>
      </c>
      <c r="R1545" s="39" t="s">
        <v>44</v>
      </c>
      <c r="S1545" s="18"/>
    </row>
    <row r="1546" spans="7:19" x14ac:dyDescent="0.25">
      <c r="G1546" s="35">
        <v>41206</v>
      </c>
      <c r="H1546" s="36">
        <v>0.25</v>
      </c>
      <c r="I1546" s="27">
        <f t="shared" si="103"/>
        <v>41206.25</v>
      </c>
      <c r="J1546" s="29">
        <v>146.41999999999999</v>
      </c>
      <c r="K1546" s="27">
        <f>'Barometric Data'!D1550</f>
        <v>41206.25</v>
      </c>
      <c r="L1546" s="28">
        <f t="shared" si="102"/>
        <v>0</v>
      </c>
      <c r="M1546" s="29">
        <f>'Barometric Data'!E1549</f>
        <v>2.6909999999999998</v>
      </c>
      <c r="N1546" s="29">
        <f t="shared" si="101"/>
        <v>143.72899999999998</v>
      </c>
      <c r="O1546" s="49">
        <f t="shared" si="104"/>
        <v>341.83818000000002</v>
      </c>
      <c r="P1546" s="49"/>
      <c r="Q1546" s="29">
        <v>17.411999999999999</v>
      </c>
      <c r="R1546" s="39" t="s">
        <v>44</v>
      </c>
      <c r="S1546" s="18"/>
    </row>
    <row r="1547" spans="7:19" x14ac:dyDescent="0.25">
      <c r="G1547" s="35">
        <v>41206</v>
      </c>
      <c r="H1547" s="36">
        <v>0.5</v>
      </c>
      <c r="I1547" s="27">
        <f t="shared" si="103"/>
        <v>41206.5</v>
      </c>
      <c r="J1547" s="29">
        <v>146.423</v>
      </c>
      <c r="K1547" s="27">
        <f>'Barometric Data'!D1551</f>
        <v>41206.5</v>
      </c>
      <c r="L1547" s="28">
        <f t="shared" si="102"/>
        <v>0</v>
      </c>
      <c r="M1547" s="29">
        <f>'Barometric Data'!E1550</f>
        <v>2.7029000000000001</v>
      </c>
      <c r="N1547" s="29">
        <f t="shared" si="101"/>
        <v>143.7201</v>
      </c>
      <c r="O1547" s="49">
        <f t="shared" si="104"/>
        <v>341.84708000000001</v>
      </c>
      <c r="P1547" s="49"/>
      <c r="Q1547" s="29">
        <v>17.411000000000001</v>
      </c>
      <c r="R1547" s="39" t="s">
        <v>44</v>
      </c>
      <c r="S1547" s="18"/>
    </row>
    <row r="1548" spans="7:19" x14ac:dyDescent="0.25">
      <c r="G1548" s="35">
        <v>41206</v>
      </c>
      <c r="H1548" s="36">
        <v>0.75</v>
      </c>
      <c r="I1548" s="27">
        <f t="shared" si="103"/>
        <v>41206.75</v>
      </c>
      <c r="J1548" s="29">
        <v>146.45099999999999</v>
      </c>
      <c r="K1548" s="27">
        <f>'Barometric Data'!D1552</f>
        <v>41206.75</v>
      </c>
      <c r="L1548" s="28">
        <f t="shared" si="102"/>
        <v>0</v>
      </c>
      <c r="M1548" s="29">
        <f>'Barometric Data'!E1551</f>
        <v>2.7172000000000001</v>
      </c>
      <c r="N1548" s="29">
        <f t="shared" si="101"/>
        <v>143.7338</v>
      </c>
      <c r="O1548" s="49">
        <f t="shared" si="104"/>
        <v>341.83338000000003</v>
      </c>
      <c r="P1548" s="49"/>
      <c r="Q1548" s="29">
        <v>17.425000000000001</v>
      </c>
      <c r="R1548" s="39" t="s">
        <v>44</v>
      </c>
      <c r="S1548" s="18"/>
    </row>
    <row r="1549" spans="7:19" x14ac:dyDescent="0.25">
      <c r="G1549" s="35">
        <v>41207</v>
      </c>
      <c r="H1549" s="36">
        <v>0</v>
      </c>
      <c r="I1549" s="27">
        <f t="shared" si="103"/>
        <v>41207</v>
      </c>
      <c r="J1549" s="29">
        <v>146.47999999999999</v>
      </c>
      <c r="K1549" s="27">
        <f>'Barometric Data'!D1553</f>
        <v>41207</v>
      </c>
      <c r="L1549" s="28">
        <f t="shared" si="102"/>
        <v>0</v>
      </c>
      <c r="M1549" s="29">
        <f>'Barometric Data'!E1552</f>
        <v>2.7618999999999998</v>
      </c>
      <c r="N1549" s="29">
        <f t="shared" si="101"/>
        <v>143.71809999999999</v>
      </c>
      <c r="O1549" s="49">
        <f t="shared" si="104"/>
        <v>341.84908000000001</v>
      </c>
      <c r="P1549" s="49"/>
      <c r="Q1549" s="29">
        <v>17.422000000000001</v>
      </c>
      <c r="R1549" s="39" t="s">
        <v>44</v>
      </c>
      <c r="S1549" s="18"/>
    </row>
    <row r="1550" spans="7:19" x14ac:dyDescent="0.25">
      <c r="G1550" s="35">
        <v>41207</v>
      </c>
      <c r="H1550" s="36">
        <v>0.25</v>
      </c>
      <c r="I1550" s="27">
        <f t="shared" si="103"/>
        <v>41207.25</v>
      </c>
      <c r="J1550" s="29">
        <v>146.541</v>
      </c>
      <c r="K1550" s="27">
        <f>'Barometric Data'!D1554</f>
        <v>41207.25</v>
      </c>
      <c r="L1550" s="28">
        <f t="shared" si="102"/>
        <v>0</v>
      </c>
      <c r="M1550" s="29">
        <f>'Barometric Data'!E1553</f>
        <v>2.8384</v>
      </c>
      <c r="N1550" s="29">
        <f t="shared" si="101"/>
        <v>143.70259999999999</v>
      </c>
      <c r="O1550" s="49">
        <f t="shared" si="104"/>
        <v>341.86458000000005</v>
      </c>
      <c r="P1550" s="49"/>
      <c r="Q1550" s="29">
        <v>17.427</v>
      </c>
      <c r="R1550" s="39" t="s">
        <v>44</v>
      </c>
      <c r="S1550" s="18"/>
    </row>
    <row r="1551" spans="7:19" x14ac:dyDescent="0.25">
      <c r="G1551" s="35">
        <v>41207</v>
      </c>
      <c r="H1551" s="36">
        <v>0.5</v>
      </c>
      <c r="I1551" s="27">
        <f t="shared" si="103"/>
        <v>41207.5</v>
      </c>
      <c r="J1551" s="29">
        <v>146.59299999999999</v>
      </c>
      <c r="K1551" s="27">
        <f>'Barometric Data'!D1555</f>
        <v>41207.5</v>
      </c>
      <c r="L1551" s="28">
        <f t="shared" si="102"/>
        <v>0</v>
      </c>
      <c r="M1551" s="29">
        <f>'Barometric Data'!E1554</f>
        <v>2.9041999999999999</v>
      </c>
      <c r="N1551" s="29">
        <f t="shared" si="101"/>
        <v>143.68879999999999</v>
      </c>
      <c r="O1551" s="49">
        <f t="shared" si="104"/>
        <v>341.87837999999999</v>
      </c>
      <c r="P1551" s="49"/>
      <c r="Q1551" s="29">
        <v>17.422000000000001</v>
      </c>
      <c r="R1551" s="39" t="s">
        <v>44</v>
      </c>
      <c r="S1551" s="18"/>
    </row>
    <row r="1552" spans="7:19" x14ac:dyDescent="0.25">
      <c r="G1552" s="35">
        <v>41207</v>
      </c>
      <c r="H1552" s="36">
        <v>0.75</v>
      </c>
      <c r="I1552" s="27">
        <f t="shared" si="103"/>
        <v>41207.75</v>
      </c>
      <c r="J1552" s="29">
        <v>146.63900000000001</v>
      </c>
      <c r="K1552" s="27">
        <f>'Barometric Data'!D1556</f>
        <v>41207.75</v>
      </c>
      <c r="L1552" s="28">
        <f t="shared" si="102"/>
        <v>0</v>
      </c>
      <c r="M1552" s="29">
        <f>'Barometric Data'!E1555</f>
        <v>3.0303</v>
      </c>
      <c r="N1552" s="29">
        <f t="shared" si="101"/>
        <v>143.6087</v>
      </c>
      <c r="O1552" s="49">
        <f t="shared" si="104"/>
        <v>341.95848000000001</v>
      </c>
      <c r="P1552" s="49"/>
      <c r="Q1552" s="29">
        <v>17.420999999999999</v>
      </c>
      <c r="R1552" s="39" t="s">
        <v>44</v>
      </c>
      <c r="S1552" s="18"/>
    </row>
    <row r="1553" spans="7:19" x14ac:dyDescent="0.25">
      <c r="G1553" s="35">
        <v>41208</v>
      </c>
      <c r="H1553" s="36">
        <v>0</v>
      </c>
      <c r="I1553" s="27">
        <f t="shared" si="103"/>
        <v>41208</v>
      </c>
      <c r="J1553" s="29">
        <v>146.65600000000001</v>
      </c>
      <c r="K1553" s="27">
        <f>'Barometric Data'!D1557</f>
        <v>41208</v>
      </c>
      <c r="L1553" s="28">
        <f t="shared" si="102"/>
        <v>0</v>
      </c>
      <c r="M1553" s="29">
        <f>'Barometric Data'!E1556</f>
        <v>3.0838000000000001</v>
      </c>
      <c r="N1553" s="29">
        <f t="shared" si="101"/>
        <v>143.57220000000001</v>
      </c>
      <c r="O1553" s="49">
        <f t="shared" si="104"/>
        <v>341.99498</v>
      </c>
      <c r="P1553" s="49"/>
      <c r="Q1553" s="29">
        <v>17.414000000000001</v>
      </c>
      <c r="R1553" s="39" t="s">
        <v>44</v>
      </c>
      <c r="S1553" s="18"/>
    </row>
    <row r="1554" spans="7:19" x14ac:dyDescent="0.25">
      <c r="G1554" s="35">
        <v>41208</v>
      </c>
      <c r="H1554" s="36">
        <v>0.25</v>
      </c>
      <c r="I1554" s="27">
        <f t="shared" si="103"/>
        <v>41208.25</v>
      </c>
      <c r="J1554" s="29">
        <v>146.68199999999999</v>
      </c>
      <c r="K1554" s="27">
        <f>'Barometric Data'!D1558</f>
        <v>41208.25</v>
      </c>
      <c r="L1554" s="28">
        <f t="shared" si="102"/>
        <v>0</v>
      </c>
      <c r="M1554" s="29">
        <f>'Barometric Data'!E1557</f>
        <v>3.141</v>
      </c>
      <c r="N1554" s="29">
        <f t="shared" si="101"/>
        <v>143.541</v>
      </c>
      <c r="O1554" s="49">
        <f t="shared" si="104"/>
        <v>342.02618000000001</v>
      </c>
      <c r="P1554" s="49"/>
      <c r="Q1554" s="29">
        <v>17.427</v>
      </c>
      <c r="R1554" s="39" t="s">
        <v>44</v>
      </c>
      <c r="S1554" s="18"/>
    </row>
    <row r="1555" spans="7:19" x14ac:dyDescent="0.25">
      <c r="G1555" s="35">
        <v>41208</v>
      </c>
      <c r="H1555" s="36">
        <v>0.5</v>
      </c>
      <c r="I1555" s="27">
        <f t="shared" si="103"/>
        <v>41208.5</v>
      </c>
      <c r="J1555" s="29">
        <v>146.614</v>
      </c>
      <c r="K1555" s="27">
        <f>'Barometric Data'!D1559</f>
        <v>41208.5</v>
      </c>
      <c r="L1555" s="28">
        <f t="shared" si="102"/>
        <v>0</v>
      </c>
      <c r="M1555" s="29">
        <f>'Barometric Data'!E1558</f>
        <v>3.1326000000000001</v>
      </c>
      <c r="N1555" s="29">
        <f t="shared" si="101"/>
        <v>143.48140000000001</v>
      </c>
      <c r="O1555" s="49">
        <f t="shared" si="104"/>
        <v>342.08578</v>
      </c>
      <c r="P1555" s="49"/>
      <c r="Q1555" s="29">
        <v>17.414000000000001</v>
      </c>
      <c r="R1555" s="39" t="s">
        <v>44</v>
      </c>
      <c r="S1555" s="18"/>
    </row>
    <row r="1556" spans="7:19" x14ac:dyDescent="0.25">
      <c r="G1556" s="35">
        <v>41208</v>
      </c>
      <c r="H1556" s="36">
        <v>0.75</v>
      </c>
      <c r="I1556" s="27">
        <f t="shared" si="103"/>
        <v>41208.75</v>
      </c>
      <c r="J1556" s="29">
        <v>146.52199999999999</v>
      </c>
      <c r="K1556" s="27">
        <f>'Barometric Data'!D1560</f>
        <v>41208.75</v>
      </c>
      <c r="L1556" s="28">
        <f t="shared" si="102"/>
        <v>0</v>
      </c>
      <c r="M1556" s="29">
        <f>'Barometric Data'!E1559</f>
        <v>3.0710000000000002</v>
      </c>
      <c r="N1556" s="29">
        <f t="shared" si="101"/>
        <v>143.45099999999999</v>
      </c>
      <c r="O1556" s="49">
        <f t="shared" si="104"/>
        <v>342.11617999999999</v>
      </c>
      <c r="P1556" s="49"/>
      <c r="Q1556" s="29">
        <v>17.423999999999999</v>
      </c>
      <c r="R1556" s="39" t="s">
        <v>44</v>
      </c>
      <c r="S1556" s="18"/>
    </row>
    <row r="1557" spans="7:19" x14ac:dyDescent="0.25">
      <c r="G1557" s="35">
        <v>41209</v>
      </c>
      <c r="H1557" s="36">
        <v>0</v>
      </c>
      <c r="I1557" s="27">
        <f t="shared" si="103"/>
        <v>41209</v>
      </c>
      <c r="J1557" s="29">
        <v>146.477</v>
      </c>
      <c r="K1557" s="27">
        <f>'Barometric Data'!D1561</f>
        <v>41209</v>
      </c>
      <c r="L1557" s="28">
        <f t="shared" si="102"/>
        <v>0</v>
      </c>
      <c r="M1557" s="29">
        <f>'Barometric Data'!E1560</f>
        <v>2.8877999999999999</v>
      </c>
      <c r="N1557" s="29">
        <f t="shared" si="101"/>
        <v>143.58920000000001</v>
      </c>
      <c r="O1557" s="49">
        <f t="shared" si="104"/>
        <v>341.97798</v>
      </c>
      <c r="P1557" s="49"/>
      <c r="Q1557" s="29">
        <v>17.420000000000002</v>
      </c>
      <c r="R1557" s="39" t="s">
        <v>44</v>
      </c>
      <c r="S1557" s="18"/>
    </row>
    <row r="1558" spans="7:19" x14ac:dyDescent="0.25">
      <c r="G1558" s="35">
        <v>41209</v>
      </c>
      <c r="H1558" s="36">
        <v>0.25</v>
      </c>
      <c r="I1558" s="27">
        <f t="shared" si="103"/>
        <v>41209.25</v>
      </c>
      <c r="J1558" s="29">
        <v>146.52199999999999</v>
      </c>
      <c r="K1558" s="27">
        <f>'Barometric Data'!D1562</f>
        <v>41209.25</v>
      </c>
      <c r="L1558" s="28">
        <f t="shared" si="102"/>
        <v>0</v>
      </c>
      <c r="M1558" s="29">
        <f>'Barometric Data'!E1561</f>
        <v>2.8816999999999999</v>
      </c>
      <c r="N1558" s="29">
        <f t="shared" si="101"/>
        <v>143.6403</v>
      </c>
      <c r="O1558" s="49">
        <f t="shared" si="104"/>
        <v>341.92687999999998</v>
      </c>
      <c r="P1558" s="49"/>
      <c r="Q1558" s="29">
        <v>17.427</v>
      </c>
      <c r="R1558" s="39" t="s">
        <v>44</v>
      </c>
      <c r="S1558" s="18"/>
    </row>
    <row r="1559" spans="7:19" x14ac:dyDescent="0.25">
      <c r="G1559" s="35">
        <v>41209</v>
      </c>
      <c r="H1559" s="36">
        <v>0.5</v>
      </c>
      <c r="I1559" s="27">
        <f t="shared" si="103"/>
        <v>41209.5</v>
      </c>
      <c r="J1559" s="29">
        <v>146.48599999999999</v>
      </c>
      <c r="K1559" s="27">
        <f>'Barometric Data'!D1563</f>
        <v>41209.5</v>
      </c>
      <c r="L1559" s="28">
        <f t="shared" si="102"/>
        <v>0</v>
      </c>
      <c r="M1559" s="29">
        <f>'Barometric Data'!E1562</f>
        <v>2.8727999999999998</v>
      </c>
      <c r="N1559" s="29">
        <f t="shared" si="101"/>
        <v>143.61319999999998</v>
      </c>
      <c r="O1559" s="49">
        <f t="shared" si="104"/>
        <v>341.95398</v>
      </c>
      <c r="P1559" s="49"/>
      <c r="Q1559" s="29">
        <v>17.423999999999999</v>
      </c>
      <c r="R1559" s="39" t="s">
        <v>44</v>
      </c>
      <c r="S1559" s="18"/>
    </row>
    <row r="1560" spans="7:19" x14ac:dyDescent="0.25">
      <c r="G1560" s="35">
        <v>41209</v>
      </c>
      <c r="H1560" s="36">
        <v>0.75</v>
      </c>
      <c r="I1560" s="27">
        <f t="shared" si="103"/>
        <v>41209.75</v>
      </c>
      <c r="J1560" s="29">
        <v>146.48400000000001</v>
      </c>
      <c r="K1560" s="27">
        <f>'Barometric Data'!D1564</f>
        <v>41209.75</v>
      </c>
      <c r="L1560" s="28">
        <f t="shared" si="102"/>
        <v>0</v>
      </c>
      <c r="M1560" s="29">
        <f>'Barometric Data'!E1563</f>
        <v>2.8913000000000002</v>
      </c>
      <c r="N1560" s="29">
        <f t="shared" si="101"/>
        <v>143.59270000000001</v>
      </c>
      <c r="O1560" s="49">
        <f t="shared" si="104"/>
        <v>341.97447999999997</v>
      </c>
      <c r="P1560" s="49"/>
      <c r="Q1560" s="29">
        <v>17.419</v>
      </c>
      <c r="R1560" s="39" t="s">
        <v>44</v>
      </c>
      <c r="S1560" s="18"/>
    </row>
    <row r="1561" spans="7:19" x14ac:dyDescent="0.25">
      <c r="G1561" s="35">
        <v>41210</v>
      </c>
      <c r="H1561" s="36">
        <v>0</v>
      </c>
      <c r="I1561" s="27">
        <f t="shared" si="103"/>
        <v>41210</v>
      </c>
      <c r="J1561" s="29">
        <v>146.434</v>
      </c>
      <c r="K1561" s="27">
        <f>'Barometric Data'!D1565</f>
        <v>41210</v>
      </c>
      <c r="L1561" s="28">
        <f t="shared" si="102"/>
        <v>0</v>
      </c>
      <c r="M1561" s="29">
        <f>'Barometric Data'!E1564</f>
        <v>2.8331</v>
      </c>
      <c r="N1561" s="29">
        <f t="shared" si="101"/>
        <v>143.6009</v>
      </c>
      <c r="O1561" s="49">
        <f t="shared" si="104"/>
        <v>341.96627999999998</v>
      </c>
      <c r="P1561" s="49"/>
      <c r="Q1561" s="29">
        <v>17.423999999999999</v>
      </c>
      <c r="R1561" s="39" t="s">
        <v>44</v>
      </c>
      <c r="S1561" s="18"/>
    </row>
    <row r="1562" spans="7:19" x14ac:dyDescent="0.25">
      <c r="G1562" s="35">
        <v>41210</v>
      </c>
      <c r="H1562" s="36">
        <v>0.25</v>
      </c>
      <c r="I1562" s="27">
        <f t="shared" si="103"/>
        <v>41210.25</v>
      </c>
      <c r="J1562" s="29">
        <v>146.47800000000001</v>
      </c>
      <c r="K1562" s="27">
        <f>'Barometric Data'!D1566</f>
        <v>41210.25</v>
      </c>
      <c r="L1562" s="28">
        <f t="shared" si="102"/>
        <v>0</v>
      </c>
      <c r="M1562" s="29">
        <f>'Barometric Data'!E1565</f>
        <v>2.8184</v>
      </c>
      <c r="N1562" s="29">
        <f t="shared" ref="N1562:N1625" si="105">J1562-M1562</f>
        <v>143.65960000000001</v>
      </c>
      <c r="O1562" s="49">
        <f t="shared" si="104"/>
        <v>341.90758</v>
      </c>
      <c r="P1562" s="49"/>
      <c r="Q1562" s="29">
        <v>17.419</v>
      </c>
      <c r="R1562" s="39" t="s">
        <v>44</v>
      </c>
      <c r="S1562" s="18"/>
    </row>
    <row r="1563" spans="7:19" x14ac:dyDescent="0.25">
      <c r="G1563" s="35">
        <v>41210</v>
      </c>
      <c r="H1563" s="36">
        <v>0.5</v>
      </c>
      <c r="I1563" s="27">
        <f t="shared" si="103"/>
        <v>41210.5</v>
      </c>
      <c r="J1563" s="29">
        <v>146.45699999999999</v>
      </c>
      <c r="K1563" s="27">
        <f>'Barometric Data'!D1567</f>
        <v>41210.5</v>
      </c>
      <c r="L1563" s="28">
        <f t="shared" si="102"/>
        <v>0</v>
      </c>
      <c r="M1563" s="29">
        <f>'Barometric Data'!E1566</f>
        <v>2.8254000000000001</v>
      </c>
      <c r="N1563" s="29">
        <f t="shared" si="105"/>
        <v>143.63159999999999</v>
      </c>
      <c r="O1563" s="49">
        <f t="shared" si="104"/>
        <v>341.93558000000002</v>
      </c>
      <c r="P1563" s="49"/>
      <c r="Q1563" s="29">
        <v>17.425999999999998</v>
      </c>
      <c r="R1563" s="39" t="s">
        <v>44</v>
      </c>
      <c r="S1563" s="18"/>
    </row>
    <row r="1564" spans="7:19" x14ac:dyDescent="0.25">
      <c r="G1564" s="35">
        <v>41210</v>
      </c>
      <c r="H1564" s="36">
        <v>0.75</v>
      </c>
      <c r="I1564" s="27">
        <f t="shared" si="103"/>
        <v>41210.75</v>
      </c>
      <c r="J1564" s="29">
        <v>146.441</v>
      </c>
      <c r="K1564" s="27">
        <f>'Barometric Data'!D1568</f>
        <v>41210.75</v>
      </c>
      <c r="L1564" s="28">
        <f t="shared" si="102"/>
        <v>0</v>
      </c>
      <c r="M1564" s="29">
        <f>'Barometric Data'!E1567</f>
        <v>2.8306</v>
      </c>
      <c r="N1564" s="29">
        <f t="shared" si="105"/>
        <v>143.6104</v>
      </c>
      <c r="O1564" s="49">
        <f t="shared" si="104"/>
        <v>341.95677999999998</v>
      </c>
      <c r="P1564" s="49"/>
      <c r="Q1564" s="29">
        <v>17.417000000000002</v>
      </c>
      <c r="R1564" s="39" t="s">
        <v>44</v>
      </c>
      <c r="S1564" s="18"/>
    </row>
    <row r="1565" spans="7:19" x14ac:dyDescent="0.25">
      <c r="G1565" s="35">
        <v>41211</v>
      </c>
      <c r="H1565" s="36">
        <v>0</v>
      </c>
      <c r="I1565" s="27">
        <f t="shared" si="103"/>
        <v>41211</v>
      </c>
      <c r="J1565" s="29">
        <v>146.40799999999999</v>
      </c>
      <c r="K1565" s="27">
        <f>'Barometric Data'!D1569</f>
        <v>41211</v>
      </c>
      <c r="L1565" s="28">
        <f t="shared" si="102"/>
        <v>0</v>
      </c>
      <c r="M1565" s="29">
        <f>'Barometric Data'!E1568</f>
        <v>2.7568000000000001</v>
      </c>
      <c r="N1565" s="29">
        <f t="shared" si="105"/>
        <v>143.65119999999999</v>
      </c>
      <c r="O1565" s="49">
        <f t="shared" si="104"/>
        <v>341.91597999999999</v>
      </c>
      <c r="P1565" s="49"/>
      <c r="Q1565" s="29">
        <v>17.419</v>
      </c>
      <c r="R1565" s="39" t="s">
        <v>44</v>
      </c>
      <c r="S1565" s="18"/>
    </row>
    <row r="1566" spans="7:19" x14ac:dyDescent="0.25">
      <c r="G1566" s="35">
        <v>41211</v>
      </c>
      <c r="H1566" s="36">
        <v>0.25</v>
      </c>
      <c r="I1566" s="27">
        <f t="shared" si="103"/>
        <v>41211.25</v>
      </c>
      <c r="J1566" s="29">
        <v>146.44900000000001</v>
      </c>
      <c r="K1566" s="27">
        <f>'Barometric Data'!D1570</f>
        <v>41211.25</v>
      </c>
      <c r="L1566" s="28">
        <f t="shared" si="102"/>
        <v>0</v>
      </c>
      <c r="M1566" s="29">
        <f>'Barometric Data'!E1569</f>
        <v>2.754</v>
      </c>
      <c r="N1566" s="29">
        <f t="shared" si="105"/>
        <v>143.69500000000002</v>
      </c>
      <c r="O1566" s="49">
        <f t="shared" si="104"/>
        <v>341.87217999999996</v>
      </c>
      <c r="P1566" s="49"/>
      <c r="Q1566" s="29">
        <v>17.420999999999999</v>
      </c>
      <c r="R1566" s="39" t="s">
        <v>44</v>
      </c>
      <c r="S1566" s="18"/>
    </row>
    <row r="1567" spans="7:19" x14ac:dyDescent="0.25">
      <c r="G1567" s="35">
        <v>41211</v>
      </c>
      <c r="H1567" s="36">
        <v>0.5</v>
      </c>
      <c r="I1567" s="27">
        <f t="shared" si="103"/>
        <v>41211.5</v>
      </c>
      <c r="J1567" s="29">
        <v>146.47800000000001</v>
      </c>
      <c r="K1567" s="27">
        <f>'Barometric Data'!D1571</f>
        <v>41211.5</v>
      </c>
      <c r="L1567" s="28">
        <f t="shared" si="102"/>
        <v>0</v>
      </c>
      <c r="M1567" s="29">
        <f>'Barometric Data'!E1570</f>
        <v>2.7679999999999998</v>
      </c>
      <c r="N1567" s="29">
        <f t="shared" si="105"/>
        <v>143.71</v>
      </c>
      <c r="O1567" s="49">
        <f t="shared" si="104"/>
        <v>341.85717999999997</v>
      </c>
      <c r="P1567" s="49"/>
      <c r="Q1567" s="29">
        <v>17.43</v>
      </c>
      <c r="R1567" s="39" t="s">
        <v>44</v>
      </c>
      <c r="S1567" s="18"/>
    </row>
    <row r="1568" spans="7:19" x14ac:dyDescent="0.25">
      <c r="G1568" s="35">
        <v>41211</v>
      </c>
      <c r="H1568" s="36">
        <v>0.75</v>
      </c>
      <c r="I1568" s="27">
        <f t="shared" si="103"/>
        <v>41211.75</v>
      </c>
      <c r="J1568" s="29">
        <v>146.483</v>
      </c>
      <c r="K1568" s="27">
        <f>'Barometric Data'!D1572</f>
        <v>41211.75</v>
      </c>
      <c r="L1568" s="28">
        <f t="shared" si="102"/>
        <v>0</v>
      </c>
      <c r="M1568" s="29">
        <f>'Barometric Data'!E1571</f>
        <v>2.8694000000000002</v>
      </c>
      <c r="N1568" s="29">
        <f t="shared" si="105"/>
        <v>143.61359999999999</v>
      </c>
      <c r="O1568" s="49">
        <f t="shared" si="104"/>
        <v>341.95357999999999</v>
      </c>
      <c r="P1568" s="49"/>
      <c r="Q1568" s="29">
        <v>17.419</v>
      </c>
      <c r="R1568" s="39" t="s">
        <v>44</v>
      </c>
      <c r="S1568" s="18"/>
    </row>
    <row r="1569" spans="7:19" x14ac:dyDescent="0.25">
      <c r="G1569" s="35">
        <v>41212</v>
      </c>
      <c r="H1569" s="36">
        <v>0</v>
      </c>
      <c r="I1569" s="27">
        <f t="shared" si="103"/>
        <v>41212</v>
      </c>
      <c r="J1569" s="29">
        <v>146.46700000000001</v>
      </c>
      <c r="K1569" s="27">
        <f>'Barometric Data'!D1573</f>
        <v>41212</v>
      </c>
      <c r="L1569" s="28">
        <f t="shared" si="102"/>
        <v>0</v>
      </c>
      <c r="M1569" s="29">
        <f>'Barometric Data'!E1572</f>
        <v>2.8437999999999999</v>
      </c>
      <c r="N1569" s="29">
        <f t="shared" si="105"/>
        <v>143.62320000000003</v>
      </c>
      <c r="O1569" s="49">
        <f t="shared" si="104"/>
        <v>341.94398000000001</v>
      </c>
      <c r="P1569" s="49"/>
      <c r="Q1569" s="29">
        <v>17.434000000000001</v>
      </c>
      <c r="R1569" s="39" t="s">
        <v>44</v>
      </c>
      <c r="S1569" s="18"/>
    </row>
    <row r="1570" spans="7:19" x14ac:dyDescent="0.25">
      <c r="G1570" s="35">
        <v>41212</v>
      </c>
      <c r="H1570" s="36">
        <v>0.25</v>
      </c>
      <c r="I1570" s="27">
        <f t="shared" si="103"/>
        <v>41212.25</v>
      </c>
      <c r="J1570" s="29">
        <v>146.476</v>
      </c>
      <c r="K1570" s="27">
        <f>'Barometric Data'!D1574</f>
        <v>41212.25</v>
      </c>
      <c r="L1570" s="28">
        <f t="shared" si="102"/>
        <v>0</v>
      </c>
      <c r="M1570" s="29">
        <f>'Barometric Data'!E1573</f>
        <v>2.8757999999999999</v>
      </c>
      <c r="N1570" s="29">
        <f t="shared" si="105"/>
        <v>143.6002</v>
      </c>
      <c r="O1570" s="49">
        <f t="shared" si="104"/>
        <v>341.96698000000004</v>
      </c>
      <c r="P1570" s="49"/>
      <c r="Q1570" s="29">
        <v>17.423999999999999</v>
      </c>
      <c r="R1570" s="39" t="s">
        <v>44</v>
      </c>
      <c r="S1570" s="18"/>
    </row>
    <row r="1571" spans="7:19" x14ac:dyDescent="0.25">
      <c r="G1571" s="35">
        <v>41212</v>
      </c>
      <c r="H1571" s="36">
        <v>0.5</v>
      </c>
      <c r="I1571" s="27">
        <f t="shared" si="103"/>
        <v>41212.5</v>
      </c>
      <c r="J1571" s="29">
        <v>146.47200000000001</v>
      </c>
      <c r="K1571" s="27">
        <f>'Barometric Data'!D1575</f>
        <v>41212.5</v>
      </c>
      <c r="L1571" s="28">
        <f t="shared" si="102"/>
        <v>0</v>
      </c>
      <c r="M1571" s="29">
        <f>'Barometric Data'!E1574</f>
        <v>2.8346</v>
      </c>
      <c r="N1571" s="29">
        <f t="shared" si="105"/>
        <v>143.63740000000001</v>
      </c>
      <c r="O1571" s="49">
        <f t="shared" si="104"/>
        <v>341.92977999999999</v>
      </c>
      <c r="P1571" s="49"/>
      <c r="Q1571" s="29">
        <v>17.440000000000001</v>
      </c>
      <c r="R1571" s="39" t="s">
        <v>44</v>
      </c>
      <c r="S1571" s="18"/>
    </row>
    <row r="1572" spans="7:19" x14ac:dyDescent="0.25">
      <c r="G1572" s="35">
        <v>41212</v>
      </c>
      <c r="H1572" s="36">
        <v>0.75</v>
      </c>
      <c r="I1572" s="27">
        <f t="shared" si="103"/>
        <v>41212.75</v>
      </c>
      <c r="J1572" s="29">
        <v>146.43100000000001</v>
      </c>
      <c r="K1572" s="27">
        <f>'Barometric Data'!D1576</f>
        <v>41212.75</v>
      </c>
      <c r="L1572" s="28">
        <f t="shared" si="102"/>
        <v>0</v>
      </c>
      <c r="M1572" s="29">
        <f>'Barometric Data'!E1575</f>
        <v>2.8393999999999999</v>
      </c>
      <c r="N1572" s="29">
        <f t="shared" si="105"/>
        <v>143.5916</v>
      </c>
      <c r="O1572" s="49">
        <f t="shared" si="104"/>
        <v>341.97558000000004</v>
      </c>
      <c r="P1572" s="49"/>
      <c r="Q1572" s="29">
        <v>17.425000000000001</v>
      </c>
      <c r="R1572" s="39" t="s">
        <v>44</v>
      </c>
      <c r="S1572" s="18"/>
    </row>
    <row r="1573" spans="7:19" x14ac:dyDescent="0.25">
      <c r="G1573" s="35">
        <v>41213</v>
      </c>
      <c r="H1573" s="36">
        <v>0</v>
      </c>
      <c r="I1573" s="27">
        <f t="shared" si="103"/>
        <v>41213</v>
      </c>
      <c r="J1573" s="29">
        <v>146.4</v>
      </c>
      <c r="K1573" s="27">
        <f>'Barometric Data'!D1577</f>
        <v>41213</v>
      </c>
      <c r="L1573" s="28">
        <f t="shared" ref="L1573:L1636" si="106">K1573-I1573</f>
        <v>0</v>
      </c>
      <c r="M1573" s="29">
        <f>'Barometric Data'!E1576</f>
        <v>2.7621000000000002</v>
      </c>
      <c r="N1573" s="29">
        <f t="shared" si="105"/>
        <v>143.6379</v>
      </c>
      <c r="O1573" s="49">
        <f t="shared" si="104"/>
        <v>341.92928000000001</v>
      </c>
      <c r="P1573" s="49"/>
      <c r="Q1573" s="29">
        <v>17.422000000000001</v>
      </c>
      <c r="R1573" s="39" t="s">
        <v>44</v>
      </c>
      <c r="S1573" s="18"/>
    </row>
    <row r="1574" spans="7:19" x14ac:dyDescent="0.25">
      <c r="G1574" s="35">
        <v>41213</v>
      </c>
      <c r="H1574" s="36">
        <v>0.25</v>
      </c>
      <c r="I1574" s="27">
        <f t="shared" si="103"/>
        <v>41213.25</v>
      </c>
      <c r="J1574" s="29">
        <v>146.386</v>
      </c>
      <c r="K1574" s="27">
        <f>'Barometric Data'!D1578</f>
        <v>41213.25</v>
      </c>
      <c r="L1574" s="28">
        <f t="shared" si="106"/>
        <v>0</v>
      </c>
      <c r="M1574" s="29">
        <f>'Barometric Data'!E1577</f>
        <v>2.7387999999999999</v>
      </c>
      <c r="N1574" s="29">
        <f t="shared" si="105"/>
        <v>143.6472</v>
      </c>
      <c r="O1574" s="49">
        <f t="shared" si="104"/>
        <v>341.91998000000001</v>
      </c>
      <c r="P1574" s="49"/>
      <c r="Q1574" s="29">
        <v>17.448</v>
      </c>
      <c r="R1574" s="39" t="s">
        <v>44</v>
      </c>
      <c r="S1574" s="18"/>
    </row>
    <row r="1575" spans="7:19" x14ac:dyDescent="0.25">
      <c r="G1575" s="35">
        <v>41213</v>
      </c>
      <c r="H1575" s="36">
        <v>0.5</v>
      </c>
      <c r="I1575" s="27">
        <f t="shared" si="103"/>
        <v>41213.5</v>
      </c>
      <c r="J1575" s="29">
        <v>146.405</v>
      </c>
      <c r="K1575" s="27">
        <f>'Barometric Data'!D1579</f>
        <v>41213.5</v>
      </c>
      <c r="L1575" s="28">
        <f t="shared" si="106"/>
        <v>0</v>
      </c>
      <c r="M1575" s="29">
        <f>'Barometric Data'!E1578</f>
        <v>2.7025000000000001</v>
      </c>
      <c r="N1575" s="29">
        <f t="shared" si="105"/>
        <v>143.70250000000001</v>
      </c>
      <c r="O1575" s="49">
        <f t="shared" si="104"/>
        <v>341.86468000000002</v>
      </c>
      <c r="P1575" s="49"/>
      <c r="Q1575" s="29">
        <v>17.423999999999999</v>
      </c>
      <c r="R1575" s="39" t="s">
        <v>44</v>
      </c>
      <c r="S1575" s="18"/>
    </row>
    <row r="1576" spans="7:19" x14ac:dyDescent="0.25">
      <c r="G1576" s="35">
        <v>41213</v>
      </c>
      <c r="H1576" s="36">
        <v>0.75</v>
      </c>
      <c r="I1576" s="27">
        <f t="shared" ref="I1576:I1639" si="107">G1576+H1576</f>
        <v>41213.75</v>
      </c>
      <c r="J1576" s="29">
        <v>146.33500000000001</v>
      </c>
      <c r="K1576" s="27">
        <f>'Barometric Data'!D1580</f>
        <v>41213.75</v>
      </c>
      <c r="L1576" s="28">
        <f t="shared" si="106"/>
        <v>0</v>
      </c>
      <c r="M1576" s="29">
        <f>'Barometric Data'!E1579</f>
        <v>2.7067999999999999</v>
      </c>
      <c r="N1576" s="29">
        <f t="shared" si="105"/>
        <v>143.62820000000002</v>
      </c>
      <c r="O1576" s="49">
        <f t="shared" si="104"/>
        <v>341.93898000000002</v>
      </c>
      <c r="P1576" s="49"/>
      <c r="Q1576" s="29">
        <v>17.422999999999998</v>
      </c>
      <c r="R1576" s="39" t="s">
        <v>44</v>
      </c>
      <c r="S1576" s="18"/>
    </row>
    <row r="1577" spans="7:19" x14ac:dyDescent="0.25">
      <c r="G1577" s="35">
        <v>41214</v>
      </c>
      <c r="H1577" s="36">
        <v>0</v>
      </c>
      <c r="I1577" s="27">
        <f t="shared" si="107"/>
        <v>41214</v>
      </c>
      <c r="J1577" s="29">
        <v>146.31800000000001</v>
      </c>
      <c r="K1577" s="27">
        <f>'Barometric Data'!D1581</f>
        <v>41214</v>
      </c>
      <c r="L1577" s="28">
        <f t="shared" si="106"/>
        <v>0</v>
      </c>
      <c r="M1577" s="29">
        <f>'Barometric Data'!E1580</f>
        <v>2.5863</v>
      </c>
      <c r="N1577" s="29">
        <f t="shared" si="105"/>
        <v>143.73170000000002</v>
      </c>
      <c r="O1577" s="49">
        <f t="shared" si="104"/>
        <v>341.83547999999996</v>
      </c>
      <c r="P1577" s="49"/>
      <c r="Q1577" s="29">
        <v>17.408999999999999</v>
      </c>
      <c r="R1577" s="39" t="s">
        <v>44</v>
      </c>
      <c r="S1577" s="18"/>
    </row>
    <row r="1578" spans="7:19" x14ac:dyDescent="0.25">
      <c r="G1578" s="35">
        <v>41214</v>
      </c>
      <c r="H1578" s="36">
        <v>0.25</v>
      </c>
      <c r="I1578" s="27">
        <f t="shared" si="107"/>
        <v>41214.25</v>
      </c>
      <c r="J1578" s="29">
        <v>146.38900000000001</v>
      </c>
      <c r="K1578" s="27">
        <f>'Barometric Data'!D1582</f>
        <v>41214.25</v>
      </c>
      <c r="L1578" s="28">
        <f t="shared" si="106"/>
        <v>0</v>
      </c>
      <c r="M1578" s="29">
        <f>'Barometric Data'!E1581</f>
        <v>2.5952000000000002</v>
      </c>
      <c r="N1578" s="29">
        <f t="shared" si="105"/>
        <v>143.7938</v>
      </c>
      <c r="O1578" s="49">
        <f t="shared" si="104"/>
        <v>341.77337999999997</v>
      </c>
      <c r="P1578" s="49"/>
      <c r="Q1578" s="29">
        <v>17.423999999999999</v>
      </c>
      <c r="R1578" s="39" t="s">
        <v>44</v>
      </c>
      <c r="S1578" s="18"/>
    </row>
    <row r="1579" spans="7:19" x14ac:dyDescent="0.25">
      <c r="G1579" s="35">
        <v>41214</v>
      </c>
      <c r="H1579" s="36">
        <v>0.5</v>
      </c>
      <c r="I1579" s="27">
        <f t="shared" si="107"/>
        <v>41214.5</v>
      </c>
      <c r="J1579" s="29">
        <v>146.41999999999999</v>
      </c>
      <c r="K1579" s="27">
        <f>'Barometric Data'!D1583</f>
        <v>41214.5</v>
      </c>
      <c r="L1579" s="28">
        <f t="shared" si="106"/>
        <v>0</v>
      </c>
      <c r="M1579" s="29">
        <f>'Barometric Data'!E1582</f>
        <v>2.6983999999999999</v>
      </c>
      <c r="N1579" s="29">
        <f t="shared" si="105"/>
        <v>143.7216</v>
      </c>
      <c r="O1579" s="49">
        <f t="shared" si="104"/>
        <v>341.84558000000004</v>
      </c>
      <c r="P1579" s="49"/>
      <c r="Q1579" s="29">
        <v>17.422999999999998</v>
      </c>
      <c r="R1579" s="39" t="s">
        <v>44</v>
      </c>
      <c r="S1579" s="18"/>
    </row>
    <row r="1580" spans="7:19" x14ac:dyDescent="0.25">
      <c r="G1580" s="35">
        <v>41214</v>
      </c>
      <c r="H1580" s="36">
        <v>0.75</v>
      </c>
      <c r="I1580" s="27">
        <f t="shared" si="107"/>
        <v>41214.75</v>
      </c>
      <c r="J1580" s="29">
        <v>146.41300000000001</v>
      </c>
      <c r="K1580" s="27">
        <f>'Barometric Data'!D1584</f>
        <v>41214.75</v>
      </c>
      <c r="L1580" s="28">
        <f t="shared" si="106"/>
        <v>0</v>
      </c>
      <c r="M1580" s="29">
        <f>'Barometric Data'!E1583</f>
        <v>2.7204000000000002</v>
      </c>
      <c r="N1580" s="29">
        <f t="shared" si="105"/>
        <v>143.6926</v>
      </c>
      <c r="O1580" s="49">
        <f t="shared" si="104"/>
        <v>341.87458000000004</v>
      </c>
      <c r="P1580" s="49"/>
      <c r="Q1580" s="29">
        <v>17.425999999999998</v>
      </c>
      <c r="R1580" s="39" t="s">
        <v>44</v>
      </c>
      <c r="S1580" s="18"/>
    </row>
    <row r="1581" spans="7:19" x14ac:dyDescent="0.25">
      <c r="G1581" s="35">
        <v>41215</v>
      </c>
      <c r="H1581" s="36">
        <v>0</v>
      </c>
      <c r="I1581" s="27">
        <f t="shared" si="107"/>
        <v>41215</v>
      </c>
      <c r="J1581" s="29">
        <v>146.45699999999999</v>
      </c>
      <c r="K1581" s="27">
        <f>'Barometric Data'!D1585</f>
        <v>41215</v>
      </c>
      <c r="L1581" s="28">
        <f t="shared" si="106"/>
        <v>0</v>
      </c>
      <c r="M1581" s="29">
        <f>'Barometric Data'!E1584</f>
        <v>2.7181000000000002</v>
      </c>
      <c r="N1581" s="29">
        <f t="shared" si="105"/>
        <v>143.7389</v>
      </c>
      <c r="O1581" s="49">
        <f t="shared" si="104"/>
        <v>341.82828000000001</v>
      </c>
      <c r="P1581" s="49"/>
      <c r="Q1581" s="29">
        <v>17.43</v>
      </c>
      <c r="R1581" s="39" t="s">
        <v>44</v>
      </c>
      <c r="S1581" s="18"/>
    </row>
    <row r="1582" spans="7:19" x14ac:dyDescent="0.25">
      <c r="G1582" s="35">
        <v>41215</v>
      </c>
      <c r="H1582" s="36">
        <v>0.25</v>
      </c>
      <c r="I1582" s="27">
        <f t="shared" si="107"/>
        <v>41215.25</v>
      </c>
      <c r="J1582" s="29">
        <v>146.465</v>
      </c>
      <c r="K1582" s="27">
        <f>'Barometric Data'!D1586</f>
        <v>41215.25</v>
      </c>
      <c r="L1582" s="28">
        <f t="shared" si="106"/>
        <v>0</v>
      </c>
      <c r="M1582" s="29">
        <f>'Barometric Data'!E1585</f>
        <v>2.7932000000000001</v>
      </c>
      <c r="N1582" s="29">
        <f t="shared" si="105"/>
        <v>143.67179999999999</v>
      </c>
      <c r="O1582" s="49">
        <f t="shared" si="104"/>
        <v>341.89538000000005</v>
      </c>
      <c r="P1582" s="49"/>
      <c r="Q1582" s="29">
        <v>17.419</v>
      </c>
      <c r="R1582" s="39" t="s">
        <v>44</v>
      </c>
      <c r="S1582" s="18"/>
    </row>
    <row r="1583" spans="7:19" x14ac:dyDescent="0.25">
      <c r="G1583" s="35">
        <v>41215</v>
      </c>
      <c r="H1583" s="36">
        <v>0.5</v>
      </c>
      <c r="I1583" s="27">
        <f t="shared" si="107"/>
        <v>41215.5</v>
      </c>
      <c r="J1583" s="29">
        <v>146.52699999999999</v>
      </c>
      <c r="K1583" s="27">
        <f>'Barometric Data'!D1587</f>
        <v>41215.5</v>
      </c>
      <c r="L1583" s="28">
        <f t="shared" si="106"/>
        <v>0</v>
      </c>
      <c r="M1583" s="29">
        <f>'Barometric Data'!E1586</f>
        <v>2.8220999999999998</v>
      </c>
      <c r="N1583" s="29">
        <f t="shared" si="105"/>
        <v>143.70489999999998</v>
      </c>
      <c r="O1583" s="49">
        <f t="shared" si="104"/>
        <v>341.86228000000006</v>
      </c>
      <c r="P1583" s="49"/>
      <c r="Q1583" s="29">
        <v>17.420999999999999</v>
      </c>
      <c r="R1583" s="39" t="s">
        <v>44</v>
      </c>
      <c r="S1583" s="18"/>
    </row>
    <row r="1584" spans="7:19" x14ac:dyDescent="0.25">
      <c r="G1584" s="35">
        <v>41215</v>
      </c>
      <c r="H1584" s="36">
        <v>0.75</v>
      </c>
      <c r="I1584" s="27">
        <f t="shared" si="107"/>
        <v>41215.75</v>
      </c>
      <c r="J1584" s="29">
        <v>146.48099999999999</v>
      </c>
      <c r="K1584" s="27">
        <f>'Barometric Data'!D1588</f>
        <v>41215.75</v>
      </c>
      <c r="L1584" s="28">
        <f t="shared" si="106"/>
        <v>0</v>
      </c>
      <c r="M1584" s="29">
        <f>'Barometric Data'!E1587</f>
        <v>2.9005999999999998</v>
      </c>
      <c r="N1584" s="29">
        <f t="shared" si="105"/>
        <v>143.5804</v>
      </c>
      <c r="O1584" s="49">
        <f t="shared" si="104"/>
        <v>341.98678000000001</v>
      </c>
      <c r="P1584" s="49"/>
      <c r="Q1584" s="29">
        <v>17.43</v>
      </c>
      <c r="R1584" s="39" t="s">
        <v>44</v>
      </c>
      <c r="S1584" s="18"/>
    </row>
    <row r="1585" spans="7:19" x14ac:dyDescent="0.25">
      <c r="G1585" s="35">
        <v>41216</v>
      </c>
      <c r="H1585" s="36">
        <v>0</v>
      </c>
      <c r="I1585" s="27">
        <f t="shared" si="107"/>
        <v>41216</v>
      </c>
      <c r="J1585" s="29">
        <v>146.48699999999999</v>
      </c>
      <c r="K1585" s="27">
        <f>'Barometric Data'!D1589</f>
        <v>41216</v>
      </c>
      <c r="L1585" s="28">
        <f t="shared" si="106"/>
        <v>0</v>
      </c>
      <c r="M1585" s="29">
        <f>'Barometric Data'!E1588</f>
        <v>2.8248000000000002</v>
      </c>
      <c r="N1585" s="29">
        <f t="shared" si="105"/>
        <v>143.66219999999998</v>
      </c>
      <c r="O1585" s="49">
        <f t="shared" ref="O1585:O1648" si="108">AVERAGE($D$10,$D$11,$D$12,$D$14,$D$15)-N1585</f>
        <v>341.90498000000002</v>
      </c>
      <c r="P1585" s="49"/>
      <c r="Q1585" s="29">
        <v>17.422000000000001</v>
      </c>
      <c r="R1585" s="39" t="s">
        <v>44</v>
      </c>
      <c r="S1585" s="18"/>
    </row>
    <row r="1586" spans="7:19" x14ac:dyDescent="0.25">
      <c r="G1586" s="35">
        <v>41216</v>
      </c>
      <c r="H1586" s="36">
        <v>0.25</v>
      </c>
      <c r="I1586" s="27">
        <f t="shared" si="107"/>
        <v>41216.25</v>
      </c>
      <c r="J1586" s="29">
        <v>146.49600000000001</v>
      </c>
      <c r="K1586" s="27">
        <f>'Barometric Data'!D1590</f>
        <v>41216.25</v>
      </c>
      <c r="L1586" s="28">
        <f t="shared" si="106"/>
        <v>0</v>
      </c>
      <c r="M1586" s="29">
        <f>'Barometric Data'!E1589</f>
        <v>2.8517999999999999</v>
      </c>
      <c r="N1586" s="29">
        <f t="shared" si="105"/>
        <v>143.64420000000001</v>
      </c>
      <c r="O1586" s="49">
        <f t="shared" si="108"/>
        <v>341.92298</v>
      </c>
      <c r="P1586" s="49"/>
      <c r="Q1586" s="29">
        <v>17.417999999999999</v>
      </c>
      <c r="R1586" s="39" t="s">
        <v>44</v>
      </c>
      <c r="S1586" s="18"/>
    </row>
    <row r="1587" spans="7:19" x14ac:dyDescent="0.25">
      <c r="G1587" s="35">
        <v>41216</v>
      </c>
      <c r="H1587" s="36">
        <v>0.5</v>
      </c>
      <c r="I1587" s="27">
        <f t="shared" si="107"/>
        <v>41216.5</v>
      </c>
      <c r="J1587" s="29">
        <v>146.565</v>
      </c>
      <c r="K1587" s="27">
        <f>'Barometric Data'!D1591</f>
        <v>41216.5</v>
      </c>
      <c r="L1587" s="28">
        <f t="shared" si="106"/>
        <v>0</v>
      </c>
      <c r="M1587" s="29">
        <f>'Barometric Data'!E1590</f>
        <v>2.8593000000000002</v>
      </c>
      <c r="N1587" s="29">
        <f t="shared" si="105"/>
        <v>143.70570000000001</v>
      </c>
      <c r="O1587" s="49">
        <f t="shared" si="108"/>
        <v>341.86148000000003</v>
      </c>
      <c r="P1587" s="49"/>
      <c r="Q1587" s="29">
        <v>17.425000000000001</v>
      </c>
      <c r="R1587" s="39" t="s">
        <v>44</v>
      </c>
      <c r="S1587" s="18"/>
    </row>
    <row r="1588" spans="7:19" x14ac:dyDescent="0.25">
      <c r="G1588" s="35">
        <v>41216</v>
      </c>
      <c r="H1588" s="36">
        <v>0.75</v>
      </c>
      <c r="I1588" s="27">
        <f t="shared" si="107"/>
        <v>41216.75</v>
      </c>
      <c r="J1588" s="29">
        <v>146.553</v>
      </c>
      <c r="K1588" s="27">
        <f>'Barometric Data'!D1592</f>
        <v>41216.75</v>
      </c>
      <c r="L1588" s="28">
        <f t="shared" si="106"/>
        <v>0</v>
      </c>
      <c r="M1588" s="29">
        <f>'Barometric Data'!E1591</f>
        <v>2.9514</v>
      </c>
      <c r="N1588" s="29">
        <f t="shared" si="105"/>
        <v>143.60159999999999</v>
      </c>
      <c r="O1588" s="49">
        <f t="shared" si="108"/>
        <v>341.96558000000005</v>
      </c>
      <c r="P1588" s="49"/>
      <c r="Q1588" s="29">
        <v>17.434000000000001</v>
      </c>
      <c r="R1588" s="39" t="s">
        <v>44</v>
      </c>
      <c r="S1588" s="18"/>
    </row>
    <row r="1589" spans="7:19" x14ac:dyDescent="0.25">
      <c r="G1589" s="35">
        <v>41217</v>
      </c>
      <c r="H1589" s="36">
        <v>0</v>
      </c>
      <c r="I1589" s="27">
        <f t="shared" si="107"/>
        <v>41217</v>
      </c>
      <c r="J1589" s="29">
        <v>146.54900000000001</v>
      </c>
      <c r="K1589" s="27">
        <f>'Barometric Data'!D1593</f>
        <v>41217</v>
      </c>
      <c r="L1589" s="28">
        <f t="shared" si="106"/>
        <v>0</v>
      </c>
      <c r="M1589" s="29">
        <f>'Barometric Data'!E1592</f>
        <v>2.9369999999999998</v>
      </c>
      <c r="N1589" s="29">
        <f t="shared" si="105"/>
        <v>143.61199999999999</v>
      </c>
      <c r="O1589" s="49">
        <f t="shared" si="108"/>
        <v>341.95518000000004</v>
      </c>
      <c r="P1589" s="49"/>
      <c r="Q1589" s="29">
        <v>17.428000000000001</v>
      </c>
      <c r="R1589" s="39" t="s">
        <v>44</v>
      </c>
      <c r="S1589" s="18"/>
    </row>
    <row r="1590" spans="7:19" x14ac:dyDescent="0.25">
      <c r="G1590" s="35">
        <v>41217</v>
      </c>
      <c r="H1590" s="36">
        <v>0.25</v>
      </c>
      <c r="I1590" s="27">
        <f t="shared" si="107"/>
        <v>41217.25</v>
      </c>
      <c r="J1590" s="29">
        <v>146.59399999999999</v>
      </c>
      <c r="K1590" s="27">
        <f>'Barometric Data'!D1594</f>
        <v>41217.25</v>
      </c>
      <c r="L1590" s="28">
        <f t="shared" si="106"/>
        <v>0</v>
      </c>
      <c r="M1590" s="29">
        <f>'Barometric Data'!E1593</f>
        <v>2.9598</v>
      </c>
      <c r="N1590" s="29">
        <f t="shared" si="105"/>
        <v>143.63419999999999</v>
      </c>
      <c r="O1590" s="49">
        <f t="shared" si="108"/>
        <v>341.93298000000004</v>
      </c>
      <c r="P1590" s="49"/>
      <c r="Q1590" s="29">
        <v>17.443000000000001</v>
      </c>
      <c r="R1590" s="39" t="s">
        <v>44</v>
      </c>
      <c r="S1590" s="18"/>
    </row>
    <row r="1591" spans="7:19" x14ac:dyDescent="0.25">
      <c r="G1591" s="35">
        <v>41217</v>
      </c>
      <c r="H1591" s="36">
        <v>0.5</v>
      </c>
      <c r="I1591" s="27">
        <f t="shared" si="107"/>
        <v>41217.5</v>
      </c>
      <c r="J1591" s="29">
        <v>146.66999999999999</v>
      </c>
      <c r="K1591" s="27">
        <f>'Barometric Data'!D1595</f>
        <v>41217.5</v>
      </c>
      <c r="L1591" s="28">
        <f t="shared" si="106"/>
        <v>0</v>
      </c>
      <c r="M1591" s="29">
        <f>'Barometric Data'!E1594</f>
        <v>3.0179999999999998</v>
      </c>
      <c r="N1591" s="29">
        <f t="shared" si="105"/>
        <v>143.65199999999999</v>
      </c>
      <c r="O1591" s="49">
        <f t="shared" si="108"/>
        <v>341.91518000000002</v>
      </c>
      <c r="P1591" s="49"/>
      <c r="Q1591" s="29">
        <v>17.433</v>
      </c>
      <c r="R1591" s="39" t="s">
        <v>44</v>
      </c>
      <c r="S1591" s="18"/>
    </row>
    <row r="1592" spans="7:19" x14ac:dyDescent="0.25">
      <c r="G1592" s="35">
        <v>41217</v>
      </c>
      <c r="H1592" s="36">
        <v>0.75</v>
      </c>
      <c r="I1592" s="27">
        <f t="shared" si="107"/>
        <v>41217.75</v>
      </c>
      <c r="J1592" s="29">
        <v>146.65600000000001</v>
      </c>
      <c r="K1592" s="27">
        <f>'Barometric Data'!D1596</f>
        <v>41217.75</v>
      </c>
      <c r="L1592" s="28">
        <f t="shared" si="106"/>
        <v>0</v>
      </c>
      <c r="M1592" s="29">
        <f>'Barometric Data'!E1595</f>
        <v>3.1345999999999998</v>
      </c>
      <c r="N1592" s="29">
        <f t="shared" si="105"/>
        <v>143.5214</v>
      </c>
      <c r="O1592" s="49">
        <f t="shared" si="108"/>
        <v>342.04578000000004</v>
      </c>
      <c r="P1592" s="49"/>
      <c r="Q1592" s="29">
        <v>17.437000000000001</v>
      </c>
      <c r="R1592" s="39" t="s">
        <v>44</v>
      </c>
      <c r="S1592" s="18"/>
    </row>
    <row r="1593" spans="7:19" x14ac:dyDescent="0.25">
      <c r="G1593" s="35">
        <v>41218</v>
      </c>
      <c r="H1593" s="36">
        <v>0</v>
      </c>
      <c r="I1593" s="27">
        <f t="shared" si="107"/>
        <v>41218</v>
      </c>
      <c r="J1593" s="29">
        <v>146.66999999999999</v>
      </c>
      <c r="K1593" s="27">
        <f>'Barometric Data'!D1597</f>
        <v>41218</v>
      </c>
      <c r="L1593" s="28">
        <f t="shared" si="106"/>
        <v>0</v>
      </c>
      <c r="M1593" s="29">
        <f>'Barometric Data'!E1596</f>
        <v>3.1177999999999999</v>
      </c>
      <c r="N1593" s="29">
        <f t="shared" si="105"/>
        <v>143.5522</v>
      </c>
      <c r="O1593" s="49">
        <f t="shared" si="108"/>
        <v>342.01498000000004</v>
      </c>
      <c r="P1593" s="49"/>
      <c r="Q1593" s="29">
        <v>17.423999999999999</v>
      </c>
      <c r="R1593" s="39" t="s">
        <v>44</v>
      </c>
      <c r="S1593" s="18"/>
    </row>
    <row r="1594" spans="7:19" x14ac:dyDescent="0.25">
      <c r="G1594" s="35">
        <v>41218</v>
      </c>
      <c r="H1594" s="36">
        <v>0.25</v>
      </c>
      <c r="I1594" s="27">
        <f t="shared" si="107"/>
        <v>41218.25</v>
      </c>
      <c r="J1594" s="29">
        <v>146.63399999999999</v>
      </c>
      <c r="K1594" s="27">
        <f>'Barometric Data'!D1598</f>
        <v>41218.25</v>
      </c>
      <c r="L1594" s="28">
        <f t="shared" si="106"/>
        <v>0</v>
      </c>
      <c r="M1594" s="29">
        <f>'Barometric Data'!E1597</f>
        <v>3.1444000000000001</v>
      </c>
      <c r="N1594" s="29">
        <f t="shared" si="105"/>
        <v>143.4896</v>
      </c>
      <c r="O1594" s="49">
        <f t="shared" si="108"/>
        <v>342.07758000000001</v>
      </c>
      <c r="P1594" s="49"/>
      <c r="Q1594" s="29">
        <v>17.433</v>
      </c>
      <c r="R1594" s="39" t="s">
        <v>44</v>
      </c>
      <c r="S1594" s="18"/>
    </row>
    <row r="1595" spans="7:19" x14ac:dyDescent="0.25">
      <c r="G1595" s="35">
        <v>41218</v>
      </c>
      <c r="H1595" s="36">
        <v>0.5</v>
      </c>
      <c r="I1595" s="27">
        <f t="shared" si="107"/>
        <v>41218.5</v>
      </c>
      <c r="J1595" s="29">
        <v>146.68299999999999</v>
      </c>
      <c r="K1595" s="27">
        <f>'Barometric Data'!D1599</f>
        <v>41218.5</v>
      </c>
      <c r="L1595" s="28">
        <f t="shared" si="106"/>
        <v>0</v>
      </c>
      <c r="M1595" s="29">
        <f>'Barometric Data'!E1598</f>
        <v>3.1128</v>
      </c>
      <c r="N1595" s="29">
        <f t="shared" si="105"/>
        <v>143.5702</v>
      </c>
      <c r="O1595" s="49">
        <f t="shared" si="108"/>
        <v>341.99698000000001</v>
      </c>
      <c r="P1595" s="49"/>
      <c r="Q1595" s="29">
        <v>17.422000000000001</v>
      </c>
      <c r="R1595" s="39" t="s">
        <v>44</v>
      </c>
      <c r="S1595" s="18"/>
    </row>
    <row r="1596" spans="7:19" x14ac:dyDescent="0.25">
      <c r="G1596" s="35">
        <v>41218</v>
      </c>
      <c r="H1596" s="36">
        <v>0.75</v>
      </c>
      <c r="I1596" s="27">
        <f t="shared" si="107"/>
        <v>41218.75</v>
      </c>
      <c r="J1596" s="29">
        <v>146.61500000000001</v>
      </c>
      <c r="K1596" s="27">
        <f>'Barometric Data'!D1600</f>
        <v>41218.75</v>
      </c>
      <c r="L1596" s="28">
        <f t="shared" si="106"/>
        <v>0</v>
      </c>
      <c r="M1596" s="29">
        <f>'Barometric Data'!E1599</f>
        <v>3.1493000000000002</v>
      </c>
      <c r="N1596" s="29">
        <f t="shared" si="105"/>
        <v>143.4657</v>
      </c>
      <c r="O1596" s="49">
        <f t="shared" si="108"/>
        <v>342.10148000000004</v>
      </c>
      <c r="P1596" s="49"/>
      <c r="Q1596" s="29">
        <v>17.433</v>
      </c>
      <c r="R1596" s="39" t="s">
        <v>44</v>
      </c>
      <c r="S1596" s="18"/>
    </row>
    <row r="1597" spans="7:19" x14ac:dyDescent="0.25">
      <c r="G1597" s="35">
        <v>41219</v>
      </c>
      <c r="H1597" s="36">
        <v>0</v>
      </c>
      <c r="I1597" s="27">
        <f t="shared" si="107"/>
        <v>41219</v>
      </c>
      <c r="J1597" s="29">
        <v>146.59200000000001</v>
      </c>
      <c r="K1597" s="27">
        <f>'Barometric Data'!D1601</f>
        <v>41219</v>
      </c>
      <c r="L1597" s="28">
        <f t="shared" si="106"/>
        <v>0</v>
      </c>
      <c r="M1597" s="29">
        <f>'Barometric Data'!E1600</f>
        <v>3.0604</v>
      </c>
      <c r="N1597" s="29">
        <f t="shared" si="105"/>
        <v>143.53160000000003</v>
      </c>
      <c r="O1597" s="49">
        <f t="shared" si="108"/>
        <v>342.03557999999998</v>
      </c>
      <c r="P1597" s="49"/>
      <c r="Q1597" s="29">
        <v>17.434000000000001</v>
      </c>
      <c r="R1597" s="39" t="s">
        <v>44</v>
      </c>
      <c r="S1597" s="18"/>
    </row>
    <row r="1598" spans="7:19" x14ac:dyDescent="0.25">
      <c r="G1598" s="35">
        <v>41219</v>
      </c>
      <c r="H1598" s="36">
        <v>0.25</v>
      </c>
      <c r="I1598" s="27">
        <f t="shared" si="107"/>
        <v>41219.25</v>
      </c>
      <c r="J1598" s="29">
        <v>146.57599999999999</v>
      </c>
      <c r="K1598" s="27">
        <f>'Barometric Data'!D1602</f>
        <v>41219.25</v>
      </c>
      <c r="L1598" s="28">
        <f t="shared" si="106"/>
        <v>0</v>
      </c>
      <c r="M1598" s="29">
        <f>'Barometric Data'!E1601</f>
        <v>3.0264000000000002</v>
      </c>
      <c r="N1598" s="29">
        <f t="shared" si="105"/>
        <v>143.5496</v>
      </c>
      <c r="O1598" s="49">
        <f t="shared" si="108"/>
        <v>342.01758000000001</v>
      </c>
      <c r="P1598" s="49"/>
      <c r="Q1598" s="29">
        <v>17.431000000000001</v>
      </c>
      <c r="R1598" s="39" t="s">
        <v>44</v>
      </c>
      <c r="S1598" s="18"/>
    </row>
    <row r="1599" spans="7:19" x14ac:dyDescent="0.25">
      <c r="G1599" s="35">
        <v>41219</v>
      </c>
      <c r="H1599" s="36">
        <v>0.5</v>
      </c>
      <c r="I1599" s="27">
        <f t="shared" si="107"/>
        <v>41219.5</v>
      </c>
      <c r="J1599" s="29">
        <v>146.572</v>
      </c>
      <c r="K1599" s="27">
        <f>'Barometric Data'!D1603</f>
        <v>41219.5</v>
      </c>
      <c r="L1599" s="28">
        <f t="shared" si="106"/>
        <v>0</v>
      </c>
      <c r="M1599" s="29">
        <f>'Barometric Data'!E1602</f>
        <v>3.0152999999999999</v>
      </c>
      <c r="N1599" s="29">
        <f t="shared" si="105"/>
        <v>143.55670000000001</v>
      </c>
      <c r="O1599" s="49">
        <f t="shared" si="108"/>
        <v>342.01048000000003</v>
      </c>
      <c r="P1599" s="49"/>
      <c r="Q1599" s="29">
        <v>17.425000000000001</v>
      </c>
      <c r="R1599" s="39" t="s">
        <v>44</v>
      </c>
      <c r="S1599" s="18"/>
    </row>
    <row r="1600" spans="7:19" x14ac:dyDescent="0.25">
      <c r="G1600" s="35">
        <v>41219</v>
      </c>
      <c r="H1600" s="36">
        <v>0.75</v>
      </c>
      <c r="I1600" s="27">
        <f t="shared" si="107"/>
        <v>41219.75</v>
      </c>
      <c r="J1600" s="29">
        <v>146.44999999999999</v>
      </c>
      <c r="K1600" s="27">
        <f>'Barometric Data'!D1604</f>
        <v>41219.75</v>
      </c>
      <c r="L1600" s="28">
        <f t="shared" si="106"/>
        <v>0</v>
      </c>
      <c r="M1600" s="29">
        <f>'Barometric Data'!E1603</f>
        <v>2.9964</v>
      </c>
      <c r="N1600" s="29">
        <f t="shared" si="105"/>
        <v>143.45359999999999</v>
      </c>
      <c r="O1600" s="49">
        <f t="shared" si="108"/>
        <v>342.11358000000001</v>
      </c>
      <c r="P1600" s="49"/>
      <c r="Q1600" s="29">
        <v>17.427</v>
      </c>
      <c r="R1600" s="39" t="s">
        <v>44</v>
      </c>
      <c r="S1600" s="18"/>
    </row>
    <row r="1601" spans="7:19" x14ac:dyDescent="0.25">
      <c r="G1601" s="35">
        <v>41220</v>
      </c>
      <c r="H1601" s="36">
        <v>0</v>
      </c>
      <c r="I1601" s="27">
        <f t="shared" si="107"/>
        <v>41220</v>
      </c>
      <c r="J1601" s="29">
        <v>146.42500000000001</v>
      </c>
      <c r="K1601" s="27">
        <f>'Barometric Data'!D1605</f>
        <v>41220</v>
      </c>
      <c r="L1601" s="28">
        <f t="shared" si="106"/>
        <v>0</v>
      </c>
      <c r="M1601" s="29">
        <f>'Barometric Data'!E1604</f>
        <v>2.8073000000000001</v>
      </c>
      <c r="N1601" s="29">
        <f t="shared" si="105"/>
        <v>143.61770000000001</v>
      </c>
      <c r="O1601" s="49">
        <f t="shared" si="108"/>
        <v>341.94947999999999</v>
      </c>
      <c r="P1601" s="49"/>
      <c r="Q1601" s="29">
        <v>17.414999999999999</v>
      </c>
      <c r="R1601" s="39" t="s">
        <v>44</v>
      </c>
      <c r="S1601" s="18"/>
    </row>
    <row r="1602" spans="7:19" x14ac:dyDescent="0.25">
      <c r="G1602" s="35">
        <v>41220</v>
      </c>
      <c r="H1602" s="36">
        <v>0.25</v>
      </c>
      <c r="I1602" s="27">
        <f t="shared" si="107"/>
        <v>41220.25</v>
      </c>
      <c r="J1602" s="29">
        <v>146.42099999999999</v>
      </c>
      <c r="K1602" s="27">
        <f>'Barometric Data'!D1606</f>
        <v>41220.25</v>
      </c>
      <c r="L1602" s="28">
        <f t="shared" si="106"/>
        <v>0</v>
      </c>
      <c r="M1602" s="29">
        <f>'Barometric Data'!E1605</f>
        <v>2.7696999999999998</v>
      </c>
      <c r="N1602" s="29">
        <f t="shared" si="105"/>
        <v>143.65129999999999</v>
      </c>
      <c r="O1602" s="49">
        <f t="shared" si="108"/>
        <v>341.91588000000002</v>
      </c>
      <c r="P1602" s="49"/>
      <c r="Q1602" s="29">
        <v>17.422000000000001</v>
      </c>
      <c r="R1602" s="39" t="s">
        <v>44</v>
      </c>
      <c r="S1602" s="18"/>
    </row>
    <row r="1603" spans="7:19" x14ac:dyDescent="0.25">
      <c r="G1603" s="35">
        <v>41220</v>
      </c>
      <c r="H1603" s="36">
        <v>0.5</v>
      </c>
      <c r="I1603" s="27">
        <f t="shared" si="107"/>
        <v>41220.5</v>
      </c>
      <c r="J1603" s="29">
        <v>146.40899999999999</v>
      </c>
      <c r="K1603" s="27">
        <f>'Barometric Data'!D1607</f>
        <v>41220.5</v>
      </c>
      <c r="L1603" s="28">
        <f t="shared" si="106"/>
        <v>0</v>
      </c>
      <c r="M1603" s="29">
        <f>'Barometric Data'!E1606</f>
        <v>2.7414999999999998</v>
      </c>
      <c r="N1603" s="29">
        <f t="shared" si="105"/>
        <v>143.66749999999999</v>
      </c>
      <c r="O1603" s="49">
        <f t="shared" si="108"/>
        <v>341.89967999999999</v>
      </c>
      <c r="P1603" s="49"/>
      <c r="Q1603" s="29">
        <v>17.45</v>
      </c>
      <c r="R1603" s="39" t="s">
        <v>44</v>
      </c>
      <c r="S1603" s="18"/>
    </row>
    <row r="1604" spans="7:19" x14ac:dyDescent="0.25">
      <c r="G1604" s="35">
        <v>41220</v>
      </c>
      <c r="H1604" s="36">
        <v>0.75</v>
      </c>
      <c r="I1604" s="27">
        <f t="shared" si="107"/>
        <v>41220.75</v>
      </c>
      <c r="J1604" s="29">
        <v>146.37700000000001</v>
      </c>
      <c r="K1604" s="27">
        <f>'Barometric Data'!D1608</f>
        <v>41220.75</v>
      </c>
      <c r="L1604" s="28">
        <f t="shared" si="106"/>
        <v>0</v>
      </c>
      <c r="M1604" s="29">
        <f>'Barometric Data'!E1607</f>
        <v>2.7201</v>
      </c>
      <c r="N1604" s="29">
        <f t="shared" si="105"/>
        <v>143.65690000000001</v>
      </c>
      <c r="O1604" s="49">
        <f t="shared" si="108"/>
        <v>341.91028</v>
      </c>
      <c r="P1604" s="49"/>
      <c r="Q1604" s="29">
        <v>17.413</v>
      </c>
      <c r="R1604" s="39" t="s">
        <v>44</v>
      </c>
      <c r="S1604" s="18"/>
    </row>
    <row r="1605" spans="7:19" x14ac:dyDescent="0.25">
      <c r="G1605" s="35">
        <v>41221</v>
      </c>
      <c r="H1605" s="36">
        <v>0</v>
      </c>
      <c r="I1605" s="27">
        <f t="shared" si="107"/>
        <v>41221</v>
      </c>
      <c r="J1605" s="29">
        <v>146.33699999999999</v>
      </c>
      <c r="K1605" s="27">
        <f>'Barometric Data'!D1609</f>
        <v>41221</v>
      </c>
      <c r="L1605" s="28">
        <f t="shared" si="106"/>
        <v>0</v>
      </c>
      <c r="M1605" s="29">
        <f>'Barometric Data'!E1608</f>
        <v>2.6455000000000002</v>
      </c>
      <c r="N1605" s="29">
        <f t="shared" si="105"/>
        <v>143.69149999999999</v>
      </c>
      <c r="O1605" s="49">
        <f t="shared" si="108"/>
        <v>341.87567999999999</v>
      </c>
      <c r="P1605" s="49"/>
      <c r="Q1605" s="29">
        <v>17.431999999999999</v>
      </c>
      <c r="R1605" s="39" t="s">
        <v>44</v>
      </c>
      <c r="S1605" s="18"/>
    </row>
    <row r="1606" spans="7:19" x14ac:dyDescent="0.25">
      <c r="G1606" s="35">
        <v>41221</v>
      </c>
      <c r="H1606" s="36">
        <v>0.25</v>
      </c>
      <c r="I1606" s="27">
        <f t="shared" si="107"/>
        <v>41221.25</v>
      </c>
      <c r="J1606" s="29">
        <v>146.23400000000001</v>
      </c>
      <c r="K1606" s="27">
        <f>'Barometric Data'!D1610</f>
        <v>41221.25</v>
      </c>
      <c r="L1606" s="28">
        <f t="shared" si="106"/>
        <v>0</v>
      </c>
      <c r="M1606" s="29">
        <f>'Barometric Data'!E1609</f>
        <v>2.5933000000000002</v>
      </c>
      <c r="N1606" s="29">
        <f t="shared" si="105"/>
        <v>143.64070000000001</v>
      </c>
      <c r="O1606" s="49">
        <f t="shared" si="108"/>
        <v>341.92647999999997</v>
      </c>
      <c r="P1606" s="49"/>
      <c r="Q1606" s="29">
        <v>17.433</v>
      </c>
      <c r="R1606" s="39" t="s">
        <v>44</v>
      </c>
      <c r="S1606" s="18"/>
    </row>
    <row r="1607" spans="7:19" x14ac:dyDescent="0.25">
      <c r="G1607" s="35">
        <v>41221</v>
      </c>
      <c r="H1607" s="36">
        <v>0.5</v>
      </c>
      <c r="I1607" s="27">
        <f t="shared" si="107"/>
        <v>41221.5</v>
      </c>
      <c r="J1607" s="29">
        <v>146.197</v>
      </c>
      <c r="K1607" s="27">
        <f>'Barometric Data'!D1611</f>
        <v>41221.5</v>
      </c>
      <c r="L1607" s="28">
        <f t="shared" si="106"/>
        <v>0</v>
      </c>
      <c r="M1607" s="29">
        <f>'Barometric Data'!E1610</f>
        <v>2.4327999999999999</v>
      </c>
      <c r="N1607" s="29">
        <f t="shared" si="105"/>
        <v>143.76420000000002</v>
      </c>
      <c r="O1607" s="49">
        <f t="shared" si="108"/>
        <v>341.80297999999999</v>
      </c>
      <c r="P1607" s="49"/>
      <c r="Q1607" s="29">
        <v>17.417000000000002</v>
      </c>
      <c r="R1607" s="39" t="s">
        <v>44</v>
      </c>
      <c r="S1607" s="18"/>
    </row>
    <row r="1608" spans="7:19" x14ac:dyDescent="0.25">
      <c r="G1608" s="35">
        <v>41221</v>
      </c>
      <c r="H1608" s="36">
        <v>0.75</v>
      </c>
      <c r="I1608" s="27">
        <f t="shared" si="107"/>
        <v>41221.75</v>
      </c>
      <c r="J1608" s="29">
        <v>146.18899999999999</v>
      </c>
      <c r="K1608" s="27">
        <f>'Barometric Data'!D1612</f>
        <v>41221.75</v>
      </c>
      <c r="L1608" s="28">
        <f t="shared" si="106"/>
        <v>0</v>
      </c>
      <c r="M1608" s="29">
        <f>'Barometric Data'!E1611</f>
        <v>2.3571</v>
      </c>
      <c r="N1608" s="29">
        <f t="shared" si="105"/>
        <v>143.83189999999999</v>
      </c>
      <c r="O1608" s="49">
        <f t="shared" si="108"/>
        <v>341.73527999999999</v>
      </c>
      <c r="P1608" s="49"/>
      <c r="Q1608" s="29">
        <v>17.428000000000001</v>
      </c>
      <c r="R1608" s="39" t="s">
        <v>44</v>
      </c>
      <c r="S1608" s="18"/>
    </row>
    <row r="1609" spans="7:19" x14ac:dyDescent="0.25">
      <c r="G1609" s="35">
        <v>41222</v>
      </c>
      <c r="H1609" s="36">
        <v>0</v>
      </c>
      <c r="I1609" s="27">
        <f t="shared" si="107"/>
        <v>41222</v>
      </c>
      <c r="J1609" s="29">
        <v>146.208</v>
      </c>
      <c r="K1609" s="27">
        <f>'Barometric Data'!D1613</f>
        <v>41222</v>
      </c>
      <c r="L1609" s="28">
        <f t="shared" si="106"/>
        <v>0</v>
      </c>
      <c r="M1609" s="29">
        <f>'Barometric Data'!E1612</f>
        <v>2.3115000000000001</v>
      </c>
      <c r="N1609" s="29">
        <f t="shared" si="105"/>
        <v>143.8965</v>
      </c>
      <c r="O1609" s="49">
        <f t="shared" si="108"/>
        <v>341.67068</v>
      </c>
      <c r="P1609" s="49"/>
      <c r="Q1609" s="29">
        <v>17.437999999999999</v>
      </c>
      <c r="R1609" s="39" t="s">
        <v>44</v>
      </c>
      <c r="S1609" s="18"/>
    </row>
    <row r="1610" spans="7:19" x14ac:dyDescent="0.25">
      <c r="G1610" s="35">
        <v>41222</v>
      </c>
      <c r="H1610" s="36">
        <v>0.25</v>
      </c>
      <c r="I1610" s="27">
        <f t="shared" si="107"/>
        <v>41222.25</v>
      </c>
      <c r="J1610" s="29">
        <v>146.25299999999999</v>
      </c>
      <c r="K1610" s="27">
        <f>'Barometric Data'!D1614</f>
        <v>41222.25</v>
      </c>
      <c r="L1610" s="28">
        <f t="shared" si="106"/>
        <v>0</v>
      </c>
      <c r="M1610" s="29">
        <f>'Barometric Data'!E1613</f>
        <v>2.3519000000000001</v>
      </c>
      <c r="N1610" s="29">
        <f t="shared" si="105"/>
        <v>143.90109999999999</v>
      </c>
      <c r="O1610" s="49">
        <f t="shared" si="108"/>
        <v>341.66608000000002</v>
      </c>
      <c r="P1610" s="49"/>
      <c r="Q1610" s="29">
        <v>17.446000000000002</v>
      </c>
      <c r="R1610" s="39" t="s">
        <v>44</v>
      </c>
      <c r="S1610" s="18"/>
    </row>
    <row r="1611" spans="7:19" x14ac:dyDescent="0.25">
      <c r="G1611" s="35">
        <v>41222</v>
      </c>
      <c r="H1611" s="36">
        <v>0.5</v>
      </c>
      <c r="I1611" s="27">
        <f t="shared" si="107"/>
        <v>41222.5</v>
      </c>
      <c r="J1611" s="29">
        <v>146.29499999999999</v>
      </c>
      <c r="K1611" s="27">
        <f>'Barometric Data'!D1615</f>
        <v>41222.5</v>
      </c>
      <c r="L1611" s="28">
        <f t="shared" si="106"/>
        <v>0</v>
      </c>
      <c r="M1611" s="29">
        <f>'Barometric Data'!E1614</f>
        <v>2.3940999999999999</v>
      </c>
      <c r="N1611" s="29">
        <f t="shared" si="105"/>
        <v>143.90089999999998</v>
      </c>
      <c r="O1611" s="49">
        <f t="shared" si="108"/>
        <v>341.66628000000003</v>
      </c>
      <c r="P1611" s="49"/>
      <c r="Q1611" s="29">
        <v>17.423999999999999</v>
      </c>
      <c r="R1611" s="39" t="s">
        <v>44</v>
      </c>
      <c r="S1611" s="18"/>
    </row>
    <row r="1612" spans="7:19" x14ac:dyDescent="0.25">
      <c r="G1612" s="35">
        <v>41222</v>
      </c>
      <c r="H1612" s="36">
        <v>0.75</v>
      </c>
      <c r="I1612" s="27">
        <f t="shared" si="107"/>
        <v>41222.75</v>
      </c>
      <c r="J1612" s="29">
        <v>146.28100000000001</v>
      </c>
      <c r="K1612" s="27">
        <f>'Barometric Data'!D1616</f>
        <v>41222.75</v>
      </c>
      <c r="L1612" s="28">
        <f t="shared" si="106"/>
        <v>0</v>
      </c>
      <c r="M1612" s="29">
        <f>'Barometric Data'!E1615</f>
        <v>2.4676999999999998</v>
      </c>
      <c r="N1612" s="29">
        <f t="shared" si="105"/>
        <v>143.8133</v>
      </c>
      <c r="O1612" s="49">
        <f t="shared" si="108"/>
        <v>341.75387999999998</v>
      </c>
      <c r="P1612" s="49"/>
      <c r="Q1612" s="29">
        <v>17.423999999999999</v>
      </c>
      <c r="R1612" s="39" t="s">
        <v>44</v>
      </c>
      <c r="S1612" s="18"/>
    </row>
    <row r="1613" spans="7:19" x14ac:dyDescent="0.25">
      <c r="G1613" s="35">
        <v>41223</v>
      </c>
      <c r="H1613" s="36">
        <v>0</v>
      </c>
      <c r="I1613" s="27">
        <f t="shared" si="107"/>
        <v>41223</v>
      </c>
      <c r="J1613" s="29">
        <v>146.28299999999999</v>
      </c>
      <c r="K1613" s="27">
        <f>'Barometric Data'!D1617</f>
        <v>41223</v>
      </c>
      <c r="L1613" s="28">
        <f t="shared" si="106"/>
        <v>0</v>
      </c>
      <c r="M1613" s="29">
        <f>'Barometric Data'!E1616</f>
        <v>2.4258000000000002</v>
      </c>
      <c r="N1613" s="29">
        <f t="shared" si="105"/>
        <v>143.85719999999998</v>
      </c>
      <c r="O1613" s="49">
        <f t="shared" si="108"/>
        <v>341.70998000000003</v>
      </c>
      <c r="P1613" s="49"/>
      <c r="Q1613" s="29">
        <v>17.437999999999999</v>
      </c>
      <c r="R1613" s="39" t="s">
        <v>44</v>
      </c>
      <c r="S1613" s="18"/>
    </row>
    <row r="1614" spans="7:19" x14ac:dyDescent="0.25">
      <c r="G1614" s="35">
        <v>41223</v>
      </c>
      <c r="H1614" s="36">
        <v>0.25</v>
      </c>
      <c r="I1614" s="27">
        <f t="shared" si="107"/>
        <v>41223.25</v>
      </c>
      <c r="J1614" s="29">
        <v>146.33099999999999</v>
      </c>
      <c r="K1614" s="27">
        <f>'Barometric Data'!D1618</f>
        <v>41223.25</v>
      </c>
      <c r="L1614" s="28">
        <f t="shared" si="106"/>
        <v>0</v>
      </c>
      <c r="M1614" s="29">
        <f>'Barometric Data'!E1617</f>
        <v>2.4567999999999999</v>
      </c>
      <c r="N1614" s="29">
        <f t="shared" si="105"/>
        <v>143.8742</v>
      </c>
      <c r="O1614" s="49">
        <f t="shared" si="108"/>
        <v>341.69298000000003</v>
      </c>
      <c r="P1614" s="49"/>
      <c r="Q1614" s="29">
        <v>17.428000000000001</v>
      </c>
      <c r="R1614" s="39" t="s">
        <v>44</v>
      </c>
      <c r="S1614" s="18"/>
    </row>
    <row r="1615" spans="7:19" x14ac:dyDescent="0.25">
      <c r="G1615" s="35">
        <v>41223</v>
      </c>
      <c r="H1615" s="36">
        <v>0.5</v>
      </c>
      <c r="I1615" s="27">
        <f t="shared" si="107"/>
        <v>41223.5</v>
      </c>
      <c r="J1615" s="29">
        <v>146.38399999999999</v>
      </c>
      <c r="K1615" s="27">
        <f>'Barometric Data'!D1619</f>
        <v>41223.5</v>
      </c>
      <c r="L1615" s="28">
        <f t="shared" si="106"/>
        <v>0</v>
      </c>
      <c r="M1615" s="29">
        <f>'Barometric Data'!E1618</f>
        <v>2.4826000000000001</v>
      </c>
      <c r="N1615" s="29">
        <f t="shared" si="105"/>
        <v>143.9014</v>
      </c>
      <c r="O1615" s="49">
        <f t="shared" si="108"/>
        <v>341.66578000000004</v>
      </c>
      <c r="P1615" s="49"/>
      <c r="Q1615" s="29">
        <v>17.433</v>
      </c>
      <c r="R1615" s="39" t="s">
        <v>44</v>
      </c>
      <c r="S1615" s="18"/>
    </row>
    <row r="1616" spans="7:19" x14ac:dyDescent="0.25">
      <c r="G1616" s="35">
        <v>41223</v>
      </c>
      <c r="H1616" s="36">
        <v>0.75</v>
      </c>
      <c r="I1616" s="27">
        <f t="shared" si="107"/>
        <v>41223.75</v>
      </c>
      <c r="J1616" s="29">
        <v>146.435</v>
      </c>
      <c r="K1616" s="27">
        <f>'Barometric Data'!D1620</f>
        <v>41223.75</v>
      </c>
      <c r="L1616" s="28">
        <f t="shared" si="106"/>
        <v>0</v>
      </c>
      <c r="M1616" s="29">
        <f>'Barometric Data'!E1619</f>
        <v>2.6021999999999998</v>
      </c>
      <c r="N1616" s="29">
        <f t="shared" si="105"/>
        <v>143.83279999999999</v>
      </c>
      <c r="O1616" s="49">
        <f t="shared" si="108"/>
        <v>341.73437999999999</v>
      </c>
      <c r="P1616" s="49"/>
      <c r="Q1616" s="29">
        <v>17.427</v>
      </c>
      <c r="R1616" s="39" t="s">
        <v>44</v>
      </c>
      <c r="S1616" s="18"/>
    </row>
    <row r="1617" spans="7:19" x14ac:dyDescent="0.25">
      <c r="G1617" s="35">
        <v>41224</v>
      </c>
      <c r="H1617" s="36">
        <v>0</v>
      </c>
      <c r="I1617" s="27">
        <f t="shared" si="107"/>
        <v>41224</v>
      </c>
      <c r="J1617" s="29">
        <v>146.47800000000001</v>
      </c>
      <c r="K1617" s="27">
        <f>'Barometric Data'!D1621</f>
        <v>41224</v>
      </c>
      <c r="L1617" s="28">
        <f t="shared" si="106"/>
        <v>0</v>
      </c>
      <c r="M1617" s="29">
        <f>'Barometric Data'!E1620</f>
        <v>2.6737000000000002</v>
      </c>
      <c r="N1617" s="29">
        <f t="shared" si="105"/>
        <v>143.80430000000001</v>
      </c>
      <c r="O1617" s="49">
        <f t="shared" si="108"/>
        <v>341.76288</v>
      </c>
      <c r="P1617" s="49"/>
      <c r="Q1617" s="29">
        <v>17.439</v>
      </c>
      <c r="R1617" s="39" t="s">
        <v>44</v>
      </c>
      <c r="S1617" s="18"/>
    </row>
    <row r="1618" spans="7:19" x14ac:dyDescent="0.25">
      <c r="G1618" s="35">
        <v>41224</v>
      </c>
      <c r="H1618" s="36">
        <v>0.25</v>
      </c>
      <c r="I1618" s="27">
        <f t="shared" si="107"/>
        <v>41224.25</v>
      </c>
      <c r="J1618" s="29">
        <v>146.602</v>
      </c>
      <c r="K1618" s="27">
        <f>'Barometric Data'!D1622</f>
        <v>41224.25</v>
      </c>
      <c r="L1618" s="28">
        <f t="shared" si="106"/>
        <v>0</v>
      </c>
      <c r="M1618" s="29">
        <f>'Barometric Data'!E1621</f>
        <v>2.7768999999999999</v>
      </c>
      <c r="N1618" s="29">
        <f t="shared" si="105"/>
        <v>143.82509999999999</v>
      </c>
      <c r="O1618" s="49">
        <f t="shared" si="108"/>
        <v>341.74207999999999</v>
      </c>
      <c r="P1618" s="49"/>
      <c r="Q1618" s="29">
        <v>17.414999999999999</v>
      </c>
      <c r="R1618" s="39" t="s">
        <v>44</v>
      </c>
      <c r="S1618" s="18"/>
    </row>
    <row r="1619" spans="7:19" x14ac:dyDescent="0.25">
      <c r="G1619" s="35">
        <v>41224</v>
      </c>
      <c r="H1619" s="36">
        <v>0.5</v>
      </c>
      <c r="I1619" s="27">
        <f t="shared" si="107"/>
        <v>41224.5</v>
      </c>
      <c r="J1619" s="29">
        <v>146.655</v>
      </c>
      <c r="K1619" s="27">
        <f>'Barometric Data'!D1623</f>
        <v>41224.5</v>
      </c>
      <c r="L1619" s="28">
        <f t="shared" si="106"/>
        <v>0</v>
      </c>
      <c r="M1619" s="29">
        <f>'Barometric Data'!E1622</f>
        <v>2.9072</v>
      </c>
      <c r="N1619" s="29">
        <f t="shared" si="105"/>
        <v>143.74780000000001</v>
      </c>
      <c r="O1619" s="49">
        <f t="shared" si="108"/>
        <v>341.81938000000002</v>
      </c>
      <c r="P1619" s="49"/>
      <c r="Q1619" s="29">
        <v>17.427</v>
      </c>
      <c r="R1619" s="39" t="s">
        <v>44</v>
      </c>
      <c r="S1619" s="18"/>
    </row>
    <row r="1620" spans="7:19" x14ac:dyDescent="0.25">
      <c r="G1620" s="35">
        <v>41224</v>
      </c>
      <c r="H1620" s="36">
        <v>0.75</v>
      </c>
      <c r="I1620" s="27">
        <f t="shared" si="107"/>
        <v>41224.75</v>
      </c>
      <c r="J1620" s="29">
        <v>146.68100000000001</v>
      </c>
      <c r="K1620" s="27">
        <f>'Barometric Data'!D1624</f>
        <v>41224.75</v>
      </c>
      <c r="L1620" s="28">
        <f t="shared" si="106"/>
        <v>0</v>
      </c>
      <c r="M1620" s="29">
        <f>'Barometric Data'!E1623</f>
        <v>3.036</v>
      </c>
      <c r="N1620" s="29">
        <f t="shared" si="105"/>
        <v>143.64500000000001</v>
      </c>
      <c r="O1620" s="49">
        <f t="shared" si="108"/>
        <v>341.92218000000003</v>
      </c>
      <c r="P1620" s="49"/>
      <c r="Q1620" s="29">
        <v>17.425999999999998</v>
      </c>
      <c r="R1620" s="39" t="s">
        <v>44</v>
      </c>
      <c r="S1620" s="18"/>
    </row>
    <row r="1621" spans="7:19" x14ac:dyDescent="0.25">
      <c r="G1621" s="35">
        <v>41225</v>
      </c>
      <c r="H1621" s="36">
        <v>0</v>
      </c>
      <c r="I1621" s="27">
        <f t="shared" si="107"/>
        <v>41225</v>
      </c>
      <c r="J1621" s="29">
        <v>146.661</v>
      </c>
      <c r="K1621" s="27">
        <f>'Barometric Data'!D1625</f>
        <v>41225</v>
      </c>
      <c r="L1621" s="28">
        <f t="shared" si="106"/>
        <v>0</v>
      </c>
      <c r="M1621" s="29">
        <f>'Barometric Data'!E1624</f>
        <v>3.0769000000000002</v>
      </c>
      <c r="N1621" s="29">
        <f t="shared" si="105"/>
        <v>143.58410000000001</v>
      </c>
      <c r="O1621" s="49">
        <f t="shared" si="108"/>
        <v>341.98307999999997</v>
      </c>
      <c r="P1621" s="49"/>
      <c r="Q1621" s="29">
        <v>17.431000000000001</v>
      </c>
      <c r="R1621" s="39" t="s">
        <v>44</v>
      </c>
      <c r="S1621" s="18"/>
    </row>
    <row r="1622" spans="7:19" x14ac:dyDescent="0.25">
      <c r="G1622" s="35">
        <v>41225</v>
      </c>
      <c r="H1622" s="36">
        <v>0.25</v>
      </c>
      <c r="I1622" s="27">
        <f t="shared" si="107"/>
        <v>41225.25</v>
      </c>
      <c r="J1622" s="29">
        <v>146.69999999999999</v>
      </c>
      <c r="K1622" s="27">
        <f>'Barometric Data'!D1626</f>
        <v>41225.25</v>
      </c>
      <c r="L1622" s="28">
        <f t="shared" si="106"/>
        <v>0</v>
      </c>
      <c r="M1622" s="29">
        <f>'Barometric Data'!E1625</f>
        <v>3.1048</v>
      </c>
      <c r="N1622" s="29">
        <f t="shared" si="105"/>
        <v>143.59519999999998</v>
      </c>
      <c r="O1622" s="49">
        <f t="shared" si="108"/>
        <v>341.97198000000003</v>
      </c>
      <c r="P1622" s="49"/>
      <c r="Q1622" s="29">
        <v>17.437000000000001</v>
      </c>
      <c r="R1622" s="39" t="s">
        <v>44</v>
      </c>
      <c r="S1622" s="18"/>
    </row>
    <row r="1623" spans="7:19" x14ac:dyDescent="0.25">
      <c r="G1623" s="35">
        <v>41225</v>
      </c>
      <c r="H1623" s="36">
        <v>0.5</v>
      </c>
      <c r="I1623" s="27">
        <f t="shared" si="107"/>
        <v>41225.5</v>
      </c>
      <c r="J1623" s="29">
        <v>146.708</v>
      </c>
      <c r="K1623" s="27">
        <f>'Barometric Data'!D1627</f>
        <v>41225.5</v>
      </c>
      <c r="L1623" s="28">
        <f t="shared" si="106"/>
        <v>0</v>
      </c>
      <c r="M1623" s="29">
        <f>'Barometric Data'!E1626</f>
        <v>3.0880000000000001</v>
      </c>
      <c r="N1623" s="29">
        <f t="shared" si="105"/>
        <v>143.62</v>
      </c>
      <c r="O1623" s="49">
        <f t="shared" si="108"/>
        <v>341.94718</v>
      </c>
      <c r="P1623" s="49"/>
      <c r="Q1623" s="29">
        <v>17.43</v>
      </c>
      <c r="R1623" s="39" t="s">
        <v>44</v>
      </c>
      <c r="S1623" s="18"/>
    </row>
    <row r="1624" spans="7:19" x14ac:dyDescent="0.25">
      <c r="G1624" s="35">
        <v>41225</v>
      </c>
      <c r="H1624" s="36">
        <v>0.75</v>
      </c>
      <c r="I1624" s="27">
        <f t="shared" si="107"/>
        <v>41225.75</v>
      </c>
      <c r="J1624" s="29">
        <v>146.68600000000001</v>
      </c>
      <c r="K1624" s="27">
        <f>'Barometric Data'!D1628</f>
        <v>41225.75</v>
      </c>
      <c r="L1624" s="28">
        <f t="shared" si="106"/>
        <v>0</v>
      </c>
      <c r="M1624" s="29">
        <f>'Barometric Data'!E1627</f>
        <v>3.1284999999999998</v>
      </c>
      <c r="N1624" s="29">
        <f t="shared" si="105"/>
        <v>143.5575</v>
      </c>
      <c r="O1624" s="49">
        <f t="shared" si="108"/>
        <v>342.00968</v>
      </c>
      <c r="P1624" s="49"/>
      <c r="Q1624" s="29">
        <v>17.422999999999998</v>
      </c>
      <c r="R1624" s="39" t="s">
        <v>44</v>
      </c>
      <c r="S1624" s="18"/>
    </row>
    <row r="1625" spans="7:19" x14ac:dyDescent="0.25">
      <c r="G1625" s="35">
        <v>41226</v>
      </c>
      <c r="H1625" s="36">
        <v>0</v>
      </c>
      <c r="I1625" s="27">
        <f t="shared" si="107"/>
        <v>41226</v>
      </c>
      <c r="J1625" s="29">
        <v>146.61699999999999</v>
      </c>
      <c r="K1625" s="27">
        <f>'Barometric Data'!D1629</f>
        <v>41226</v>
      </c>
      <c r="L1625" s="28">
        <f t="shared" si="106"/>
        <v>0</v>
      </c>
      <c r="M1625" s="29">
        <f>'Barometric Data'!E1628</f>
        <v>3.0872999999999999</v>
      </c>
      <c r="N1625" s="29">
        <f t="shared" si="105"/>
        <v>143.52969999999999</v>
      </c>
      <c r="O1625" s="49">
        <f t="shared" si="108"/>
        <v>342.03748000000002</v>
      </c>
      <c r="P1625" s="49"/>
      <c r="Q1625" s="29">
        <v>17.431999999999999</v>
      </c>
      <c r="R1625" s="39" t="s">
        <v>44</v>
      </c>
      <c r="S1625" s="18"/>
    </row>
    <row r="1626" spans="7:19" x14ac:dyDescent="0.25">
      <c r="G1626" s="35">
        <v>41226</v>
      </c>
      <c r="H1626" s="36">
        <v>0.25</v>
      </c>
      <c r="I1626" s="27">
        <f t="shared" si="107"/>
        <v>41226.25</v>
      </c>
      <c r="J1626" s="29">
        <v>146.67699999999999</v>
      </c>
      <c r="K1626" s="27">
        <f>'Barometric Data'!D1630</f>
        <v>41226.25</v>
      </c>
      <c r="L1626" s="28">
        <f t="shared" si="106"/>
        <v>0</v>
      </c>
      <c r="M1626" s="29">
        <f>'Barometric Data'!E1629</f>
        <v>3.0811999999999999</v>
      </c>
      <c r="N1626" s="29">
        <f t="shared" ref="N1626:N1689" si="109">J1626-M1626</f>
        <v>143.5958</v>
      </c>
      <c r="O1626" s="49">
        <f t="shared" si="108"/>
        <v>341.97138000000001</v>
      </c>
      <c r="P1626" s="49"/>
      <c r="Q1626" s="29">
        <v>17.440999999999999</v>
      </c>
      <c r="R1626" s="39" t="s">
        <v>44</v>
      </c>
      <c r="S1626" s="18"/>
    </row>
    <row r="1627" spans="7:19" x14ac:dyDescent="0.25">
      <c r="G1627" s="35">
        <v>41226</v>
      </c>
      <c r="H1627" s="36">
        <v>0.5</v>
      </c>
      <c r="I1627" s="27">
        <f t="shared" si="107"/>
        <v>41226.5</v>
      </c>
      <c r="J1627" s="29">
        <v>146.655</v>
      </c>
      <c r="K1627" s="27">
        <f>'Barometric Data'!D1631</f>
        <v>41226.5</v>
      </c>
      <c r="L1627" s="28">
        <f t="shared" si="106"/>
        <v>0</v>
      </c>
      <c r="M1627" s="29">
        <f>'Barometric Data'!E1630</f>
        <v>3.0697000000000001</v>
      </c>
      <c r="N1627" s="29">
        <f t="shared" si="109"/>
        <v>143.58529999999999</v>
      </c>
      <c r="O1627" s="49">
        <f t="shared" si="108"/>
        <v>341.98188000000005</v>
      </c>
      <c r="P1627" s="49"/>
      <c r="Q1627" s="29">
        <v>17.443999999999999</v>
      </c>
      <c r="R1627" s="39" t="s">
        <v>44</v>
      </c>
      <c r="S1627" s="18"/>
    </row>
    <row r="1628" spans="7:19" x14ac:dyDescent="0.25">
      <c r="G1628" s="35">
        <v>41226</v>
      </c>
      <c r="H1628" s="36">
        <v>0.75</v>
      </c>
      <c r="I1628" s="27">
        <f t="shared" si="107"/>
        <v>41226.75</v>
      </c>
      <c r="J1628" s="29">
        <v>146.601</v>
      </c>
      <c r="K1628" s="27">
        <f>'Barometric Data'!D1632</f>
        <v>41226.75</v>
      </c>
      <c r="L1628" s="28">
        <f t="shared" si="106"/>
        <v>0</v>
      </c>
      <c r="M1628" s="29">
        <f>'Barometric Data'!E1631</f>
        <v>3.0583</v>
      </c>
      <c r="N1628" s="29">
        <f t="shared" si="109"/>
        <v>143.5427</v>
      </c>
      <c r="O1628" s="49">
        <f t="shared" si="108"/>
        <v>342.02448000000004</v>
      </c>
      <c r="P1628" s="49"/>
      <c r="Q1628" s="29">
        <v>17.408999999999999</v>
      </c>
      <c r="R1628" s="39" t="s">
        <v>44</v>
      </c>
      <c r="S1628" s="18"/>
    </row>
    <row r="1629" spans="7:19" x14ac:dyDescent="0.25">
      <c r="G1629" s="35">
        <v>41227</v>
      </c>
      <c r="H1629" s="36">
        <v>0</v>
      </c>
      <c r="I1629" s="27">
        <f t="shared" si="107"/>
        <v>41227</v>
      </c>
      <c r="J1629" s="29">
        <v>146.535</v>
      </c>
      <c r="K1629" s="27">
        <f>'Barometric Data'!D1633</f>
        <v>41227</v>
      </c>
      <c r="L1629" s="28">
        <f t="shared" si="106"/>
        <v>0</v>
      </c>
      <c r="M1629" s="29">
        <f>'Barometric Data'!E1632</f>
        <v>2.9571000000000001</v>
      </c>
      <c r="N1629" s="29">
        <f t="shared" si="109"/>
        <v>143.5779</v>
      </c>
      <c r="O1629" s="49">
        <f t="shared" si="108"/>
        <v>341.98928000000001</v>
      </c>
      <c r="P1629" s="49"/>
      <c r="Q1629" s="29">
        <v>17.436</v>
      </c>
      <c r="R1629" s="39" t="s">
        <v>44</v>
      </c>
      <c r="S1629" s="18"/>
    </row>
    <row r="1630" spans="7:19" x14ac:dyDescent="0.25">
      <c r="G1630" s="35">
        <v>41227</v>
      </c>
      <c r="H1630" s="36">
        <v>0.25</v>
      </c>
      <c r="I1630" s="27">
        <f t="shared" si="107"/>
        <v>41227.25</v>
      </c>
      <c r="J1630" s="29">
        <v>146.578</v>
      </c>
      <c r="K1630" s="27">
        <f>'Barometric Data'!D1634</f>
        <v>41227.25</v>
      </c>
      <c r="L1630" s="28">
        <f t="shared" si="106"/>
        <v>0</v>
      </c>
      <c r="M1630" s="29">
        <f>'Barometric Data'!E1633</f>
        <v>2.9356</v>
      </c>
      <c r="N1630" s="29">
        <f t="shared" si="109"/>
        <v>143.64240000000001</v>
      </c>
      <c r="O1630" s="49">
        <f t="shared" si="108"/>
        <v>341.92478</v>
      </c>
      <c r="P1630" s="49"/>
      <c r="Q1630" s="29">
        <v>17.436</v>
      </c>
      <c r="R1630" s="39" t="s">
        <v>44</v>
      </c>
      <c r="S1630" s="18"/>
    </row>
    <row r="1631" spans="7:19" x14ac:dyDescent="0.25">
      <c r="G1631" s="35">
        <v>41227</v>
      </c>
      <c r="H1631" s="36">
        <v>0.5</v>
      </c>
      <c r="I1631" s="27">
        <f t="shared" si="107"/>
        <v>41227.5</v>
      </c>
      <c r="J1631" s="29">
        <v>146.63800000000001</v>
      </c>
      <c r="K1631" s="27">
        <f>'Barometric Data'!D1635</f>
        <v>41227.5</v>
      </c>
      <c r="L1631" s="28">
        <f t="shared" si="106"/>
        <v>0</v>
      </c>
      <c r="M1631" s="29">
        <f>'Barometric Data'!E1634</f>
        <v>2.9386999999999999</v>
      </c>
      <c r="N1631" s="29">
        <f t="shared" si="109"/>
        <v>143.69929999999999</v>
      </c>
      <c r="O1631" s="49">
        <f t="shared" si="108"/>
        <v>341.86788000000001</v>
      </c>
      <c r="P1631" s="49"/>
      <c r="Q1631" s="29">
        <v>17.443999999999999</v>
      </c>
      <c r="R1631" s="39" t="s">
        <v>44</v>
      </c>
      <c r="S1631" s="18"/>
    </row>
    <row r="1632" spans="7:19" x14ac:dyDescent="0.25">
      <c r="G1632" s="35">
        <v>41227</v>
      </c>
      <c r="H1632" s="36">
        <v>0.75</v>
      </c>
      <c r="I1632" s="27">
        <f t="shared" si="107"/>
        <v>41227.75</v>
      </c>
      <c r="J1632" s="29">
        <v>146.63399999999999</v>
      </c>
      <c r="K1632" s="27">
        <f>'Barometric Data'!D1636</f>
        <v>41227.75</v>
      </c>
      <c r="L1632" s="28">
        <f t="shared" si="106"/>
        <v>0</v>
      </c>
      <c r="M1632" s="29">
        <f>'Barometric Data'!E1635</f>
        <v>3.0064000000000002</v>
      </c>
      <c r="N1632" s="29">
        <f t="shared" si="109"/>
        <v>143.62759999999997</v>
      </c>
      <c r="O1632" s="49">
        <f t="shared" si="108"/>
        <v>341.93958000000003</v>
      </c>
      <c r="P1632" s="49"/>
      <c r="Q1632" s="29">
        <v>17.425000000000001</v>
      </c>
      <c r="R1632" s="39" t="s">
        <v>44</v>
      </c>
      <c r="S1632" s="18"/>
    </row>
    <row r="1633" spans="7:19" x14ac:dyDescent="0.25">
      <c r="G1633" s="35">
        <v>41228</v>
      </c>
      <c r="H1633" s="36">
        <v>0</v>
      </c>
      <c r="I1633" s="27">
        <f t="shared" si="107"/>
        <v>41228</v>
      </c>
      <c r="J1633" s="29">
        <v>146.62</v>
      </c>
      <c r="K1633" s="27">
        <f>'Barometric Data'!D1637</f>
        <v>41228</v>
      </c>
      <c r="L1633" s="28">
        <f t="shared" si="106"/>
        <v>0</v>
      </c>
      <c r="M1633" s="29">
        <f>'Barometric Data'!E1636</f>
        <v>3.0005999999999999</v>
      </c>
      <c r="N1633" s="29">
        <f t="shared" si="109"/>
        <v>143.61940000000001</v>
      </c>
      <c r="O1633" s="49">
        <f t="shared" si="108"/>
        <v>341.94777999999997</v>
      </c>
      <c r="P1633" s="49"/>
      <c r="Q1633" s="29">
        <v>17.434999999999999</v>
      </c>
      <c r="R1633" s="39" t="s">
        <v>44</v>
      </c>
      <c r="S1633" s="18"/>
    </row>
    <row r="1634" spans="7:19" x14ac:dyDescent="0.25">
      <c r="G1634" s="35">
        <v>41228</v>
      </c>
      <c r="H1634" s="36">
        <v>0.25</v>
      </c>
      <c r="I1634" s="27">
        <f t="shared" si="107"/>
        <v>41228.25</v>
      </c>
      <c r="J1634" s="29">
        <v>146.625</v>
      </c>
      <c r="K1634" s="27">
        <f>'Barometric Data'!D1638</f>
        <v>41228.25</v>
      </c>
      <c r="L1634" s="28">
        <f t="shared" si="106"/>
        <v>0</v>
      </c>
      <c r="M1634" s="29">
        <f>'Barometric Data'!E1637</f>
        <v>3.0417000000000001</v>
      </c>
      <c r="N1634" s="29">
        <f t="shared" si="109"/>
        <v>143.58330000000001</v>
      </c>
      <c r="O1634" s="49">
        <f t="shared" si="108"/>
        <v>341.98388</v>
      </c>
      <c r="P1634" s="49"/>
      <c r="Q1634" s="29">
        <v>17.431000000000001</v>
      </c>
      <c r="R1634" s="39" t="s">
        <v>44</v>
      </c>
      <c r="S1634" s="18"/>
    </row>
    <row r="1635" spans="7:19" x14ac:dyDescent="0.25">
      <c r="G1635" s="35">
        <v>41228</v>
      </c>
      <c r="H1635" s="36">
        <v>0.5</v>
      </c>
      <c r="I1635" s="27">
        <f t="shared" si="107"/>
        <v>41228.5</v>
      </c>
      <c r="J1635" s="29">
        <v>146.62299999999999</v>
      </c>
      <c r="K1635" s="27">
        <f>'Barometric Data'!D1639</f>
        <v>41228.5</v>
      </c>
      <c r="L1635" s="28">
        <f t="shared" si="106"/>
        <v>0</v>
      </c>
      <c r="M1635" s="29">
        <f>'Barometric Data'!E1638</f>
        <v>3.0371000000000001</v>
      </c>
      <c r="N1635" s="29">
        <f t="shared" si="109"/>
        <v>143.58589999999998</v>
      </c>
      <c r="O1635" s="49">
        <f t="shared" si="108"/>
        <v>341.98128000000003</v>
      </c>
      <c r="P1635" s="49"/>
      <c r="Q1635" s="29">
        <v>17.443999999999999</v>
      </c>
      <c r="R1635" s="39" t="s">
        <v>44</v>
      </c>
      <c r="S1635" s="18"/>
    </row>
    <row r="1636" spans="7:19" x14ac:dyDescent="0.25">
      <c r="G1636" s="35">
        <v>41228</v>
      </c>
      <c r="H1636" s="36">
        <v>0.75</v>
      </c>
      <c r="I1636" s="27">
        <f t="shared" si="107"/>
        <v>41228.75</v>
      </c>
      <c r="J1636" s="29">
        <v>146.53399999999999</v>
      </c>
      <c r="K1636" s="27">
        <f>'Barometric Data'!D1640</f>
        <v>41228.75</v>
      </c>
      <c r="L1636" s="28">
        <f t="shared" si="106"/>
        <v>0</v>
      </c>
      <c r="M1636" s="29">
        <f>'Barometric Data'!E1639</f>
        <v>2.9931999999999999</v>
      </c>
      <c r="N1636" s="29">
        <f t="shared" si="109"/>
        <v>143.54079999999999</v>
      </c>
      <c r="O1636" s="49">
        <f t="shared" si="108"/>
        <v>342.02638000000002</v>
      </c>
      <c r="P1636" s="49"/>
      <c r="Q1636" s="29">
        <v>17.439</v>
      </c>
      <c r="R1636" s="39" t="s">
        <v>44</v>
      </c>
      <c r="S1636" s="18"/>
    </row>
    <row r="1637" spans="7:19" x14ac:dyDescent="0.25">
      <c r="G1637" s="35">
        <v>41229</v>
      </c>
      <c r="H1637" s="36">
        <v>0</v>
      </c>
      <c r="I1637" s="27">
        <f t="shared" si="107"/>
        <v>41229</v>
      </c>
      <c r="J1637" s="29">
        <v>146.477</v>
      </c>
      <c r="K1637" s="27">
        <f>'Barometric Data'!D1641</f>
        <v>41229</v>
      </c>
      <c r="L1637" s="28">
        <f t="shared" ref="L1637:L1700" si="110">K1637-I1637</f>
        <v>0</v>
      </c>
      <c r="M1637" s="29">
        <f>'Barometric Data'!E1640</f>
        <v>2.8544999999999998</v>
      </c>
      <c r="N1637" s="29">
        <f t="shared" si="109"/>
        <v>143.6225</v>
      </c>
      <c r="O1637" s="49">
        <f t="shared" si="108"/>
        <v>341.94468000000001</v>
      </c>
      <c r="P1637" s="49"/>
      <c r="Q1637" s="29">
        <v>17.423999999999999</v>
      </c>
      <c r="R1637" s="39" t="s">
        <v>44</v>
      </c>
      <c r="S1637" s="18"/>
    </row>
    <row r="1638" spans="7:19" x14ac:dyDescent="0.25">
      <c r="G1638" s="35">
        <v>41229</v>
      </c>
      <c r="H1638" s="36">
        <v>0.25</v>
      </c>
      <c r="I1638" s="27">
        <f t="shared" si="107"/>
        <v>41229.25</v>
      </c>
      <c r="J1638" s="29">
        <v>146.44399999999999</v>
      </c>
      <c r="K1638" s="27">
        <f>'Barometric Data'!D1642</f>
        <v>41229.25</v>
      </c>
      <c r="L1638" s="28">
        <f t="shared" si="110"/>
        <v>0</v>
      </c>
      <c r="M1638" s="29">
        <f>'Barometric Data'!E1641</f>
        <v>2.7896000000000001</v>
      </c>
      <c r="N1638" s="29">
        <f t="shared" si="109"/>
        <v>143.65439999999998</v>
      </c>
      <c r="O1638" s="49">
        <f t="shared" si="108"/>
        <v>341.91278</v>
      </c>
      <c r="P1638" s="49"/>
      <c r="Q1638" s="29">
        <v>17.427</v>
      </c>
      <c r="R1638" s="39" t="s">
        <v>44</v>
      </c>
      <c r="S1638" s="18"/>
    </row>
    <row r="1639" spans="7:19" x14ac:dyDescent="0.25">
      <c r="G1639" s="35">
        <v>41229</v>
      </c>
      <c r="H1639" s="36">
        <v>0.5</v>
      </c>
      <c r="I1639" s="27">
        <f t="shared" si="107"/>
        <v>41229.5</v>
      </c>
      <c r="J1639" s="29">
        <v>146.488</v>
      </c>
      <c r="K1639" s="27">
        <f>'Barometric Data'!D1643</f>
        <v>41229.5</v>
      </c>
      <c r="L1639" s="28">
        <f t="shared" si="110"/>
        <v>0</v>
      </c>
      <c r="M1639" s="29">
        <f>'Barometric Data'!E1642</f>
        <v>2.7362000000000002</v>
      </c>
      <c r="N1639" s="29">
        <f t="shared" si="109"/>
        <v>143.7518</v>
      </c>
      <c r="O1639" s="49">
        <f t="shared" si="108"/>
        <v>341.81538</v>
      </c>
      <c r="P1639" s="49"/>
      <c r="Q1639" s="29">
        <v>17.439</v>
      </c>
      <c r="R1639" s="39" t="s">
        <v>44</v>
      </c>
      <c r="S1639" s="18"/>
    </row>
    <row r="1640" spans="7:19" x14ac:dyDescent="0.25">
      <c r="G1640" s="35">
        <v>41229</v>
      </c>
      <c r="H1640" s="36">
        <v>0.75</v>
      </c>
      <c r="I1640" s="27">
        <f t="shared" ref="I1640:I1703" si="111">G1640+H1640</f>
        <v>41229.75</v>
      </c>
      <c r="J1640" s="29">
        <v>146.46199999999999</v>
      </c>
      <c r="K1640" s="27">
        <f>'Barometric Data'!D1644</f>
        <v>41229.75</v>
      </c>
      <c r="L1640" s="28">
        <f t="shared" si="110"/>
        <v>0</v>
      </c>
      <c r="M1640" s="29">
        <f>'Barometric Data'!E1643</f>
        <v>2.7545000000000002</v>
      </c>
      <c r="N1640" s="29">
        <f t="shared" si="109"/>
        <v>143.70749999999998</v>
      </c>
      <c r="O1640" s="49">
        <f t="shared" si="108"/>
        <v>341.85968000000003</v>
      </c>
      <c r="P1640" s="49"/>
      <c r="Q1640" s="29">
        <v>17.46</v>
      </c>
      <c r="R1640" s="39" t="s">
        <v>44</v>
      </c>
      <c r="S1640" s="18"/>
    </row>
    <row r="1641" spans="7:19" x14ac:dyDescent="0.25">
      <c r="G1641" s="35">
        <v>41230</v>
      </c>
      <c r="H1641" s="36">
        <v>0</v>
      </c>
      <c r="I1641" s="27">
        <f t="shared" si="111"/>
        <v>41230</v>
      </c>
      <c r="J1641" s="29">
        <v>146.45500000000001</v>
      </c>
      <c r="K1641" s="27">
        <f>'Barometric Data'!D1645</f>
        <v>41230</v>
      </c>
      <c r="L1641" s="28">
        <f t="shared" si="110"/>
        <v>0</v>
      </c>
      <c r="M1641" s="29">
        <f>'Barometric Data'!E1644</f>
        <v>2.722</v>
      </c>
      <c r="N1641" s="29">
        <f t="shared" si="109"/>
        <v>143.733</v>
      </c>
      <c r="O1641" s="49">
        <f t="shared" si="108"/>
        <v>341.83418</v>
      </c>
      <c r="P1641" s="49"/>
      <c r="Q1641" s="29">
        <v>17.427</v>
      </c>
      <c r="R1641" s="39" t="s">
        <v>44</v>
      </c>
      <c r="S1641" s="18"/>
    </row>
    <row r="1642" spans="7:19" x14ac:dyDescent="0.25">
      <c r="G1642" s="35">
        <v>41230</v>
      </c>
      <c r="H1642" s="36">
        <v>0.25</v>
      </c>
      <c r="I1642" s="27">
        <f t="shared" si="111"/>
        <v>41230.25</v>
      </c>
      <c r="J1642" s="29">
        <v>146.393</v>
      </c>
      <c r="K1642" s="27">
        <f>'Barometric Data'!D1646</f>
        <v>41230.25</v>
      </c>
      <c r="L1642" s="28">
        <f t="shared" si="110"/>
        <v>0</v>
      </c>
      <c r="M1642" s="29">
        <f>'Barometric Data'!E1645</f>
        <v>2.7221000000000002</v>
      </c>
      <c r="N1642" s="29">
        <f t="shared" si="109"/>
        <v>143.67089999999999</v>
      </c>
      <c r="O1642" s="49">
        <f t="shared" si="108"/>
        <v>341.89628000000005</v>
      </c>
      <c r="P1642" s="49"/>
      <c r="Q1642" s="29">
        <v>17.445</v>
      </c>
      <c r="R1642" s="39" t="s">
        <v>44</v>
      </c>
      <c r="S1642" s="18"/>
    </row>
    <row r="1643" spans="7:19" x14ac:dyDescent="0.25">
      <c r="G1643" s="35">
        <v>41230</v>
      </c>
      <c r="H1643" s="36">
        <v>0.5</v>
      </c>
      <c r="I1643" s="27">
        <f t="shared" si="111"/>
        <v>41230.5</v>
      </c>
      <c r="J1643" s="29">
        <v>146.41200000000001</v>
      </c>
      <c r="K1643" s="27">
        <f>'Barometric Data'!D1647</f>
        <v>41230.5</v>
      </c>
      <c r="L1643" s="28">
        <f t="shared" si="110"/>
        <v>0</v>
      </c>
      <c r="M1643" s="29">
        <f>'Barometric Data'!E1646</f>
        <v>2.6646999999999998</v>
      </c>
      <c r="N1643" s="29">
        <f t="shared" si="109"/>
        <v>143.7473</v>
      </c>
      <c r="O1643" s="49">
        <f t="shared" si="108"/>
        <v>341.81988000000001</v>
      </c>
      <c r="P1643" s="49"/>
      <c r="Q1643" s="29">
        <v>17.437999999999999</v>
      </c>
      <c r="R1643" s="39" t="s">
        <v>44</v>
      </c>
      <c r="S1643" s="18"/>
    </row>
    <row r="1644" spans="7:19" x14ac:dyDescent="0.25">
      <c r="G1644" s="35">
        <v>41230</v>
      </c>
      <c r="H1644" s="36">
        <v>0.75</v>
      </c>
      <c r="I1644" s="27">
        <f t="shared" si="111"/>
        <v>41230.75</v>
      </c>
      <c r="J1644" s="29">
        <v>146.339</v>
      </c>
      <c r="K1644" s="27">
        <f>'Barometric Data'!D1648</f>
        <v>41230.75</v>
      </c>
      <c r="L1644" s="28">
        <f t="shared" si="110"/>
        <v>0</v>
      </c>
      <c r="M1644" s="29">
        <f>'Barometric Data'!E1647</f>
        <v>2.6109</v>
      </c>
      <c r="N1644" s="29">
        <f t="shared" si="109"/>
        <v>143.72810000000001</v>
      </c>
      <c r="O1644" s="49">
        <f t="shared" si="108"/>
        <v>341.83907999999997</v>
      </c>
      <c r="P1644" s="49"/>
      <c r="Q1644" s="29">
        <v>17.442</v>
      </c>
      <c r="R1644" s="39" t="s">
        <v>44</v>
      </c>
      <c r="S1644" s="18"/>
    </row>
    <row r="1645" spans="7:19" x14ac:dyDescent="0.25">
      <c r="G1645" s="35">
        <v>41231</v>
      </c>
      <c r="H1645" s="36">
        <v>0</v>
      </c>
      <c r="I1645" s="27">
        <f t="shared" si="111"/>
        <v>41231</v>
      </c>
      <c r="J1645" s="29">
        <v>146.31700000000001</v>
      </c>
      <c r="K1645" s="27">
        <f>'Barometric Data'!D1649</f>
        <v>41231</v>
      </c>
      <c r="L1645" s="28">
        <f t="shared" si="110"/>
        <v>0</v>
      </c>
      <c r="M1645" s="29">
        <f>'Barometric Data'!E1648</f>
        <v>2.5015000000000001</v>
      </c>
      <c r="N1645" s="29">
        <f t="shared" si="109"/>
        <v>143.81550000000001</v>
      </c>
      <c r="O1645" s="49">
        <f t="shared" si="108"/>
        <v>341.75167999999996</v>
      </c>
      <c r="P1645" s="49"/>
      <c r="Q1645" s="29">
        <v>17.433</v>
      </c>
      <c r="R1645" s="39" t="s">
        <v>44</v>
      </c>
      <c r="S1645" s="18"/>
    </row>
    <row r="1646" spans="7:19" x14ac:dyDescent="0.25">
      <c r="G1646" s="35">
        <v>41231</v>
      </c>
      <c r="H1646" s="36">
        <v>0.25</v>
      </c>
      <c r="I1646" s="27">
        <f t="shared" si="111"/>
        <v>41231.25</v>
      </c>
      <c r="J1646" s="29">
        <v>146.41</v>
      </c>
      <c r="K1646" s="27">
        <f>'Barometric Data'!D1650</f>
        <v>41231.25</v>
      </c>
      <c r="L1646" s="28">
        <f t="shared" si="110"/>
        <v>0</v>
      </c>
      <c r="M1646" s="29">
        <f>'Barometric Data'!E1649</f>
        <v>2.4883000000000002</v>
      </c>
      <c r="N1646" s="29">
        <f t="shared" si="109"/>
        <v>143.92169999999999</v>
      </c>
      <c r="O1646" s="49">
        <f t="shared" si="108"/>
        <v>341.64548000000002</v>
      </c>
      <c r="P1646" s="49"/>
      <c r="Q1646" s="29">
        <v>17.428000000000001</v>
      </c>
      <c r="R1646" s="39" t="s">
        <v>44</v>
      </c>
      <c r="S1646" s="18"/>
    </row>
    <row r="1647" spans="7:19" x14ac:dyDescent="0.25">
      <c r="G1647" s="35">
        <v>41231</v>
      </c>
      <c r="H1647" s="36">
        <v>0.5</v>
      </c>
      <c r="I1647" s="27">
        <f t="shared" si="111"/>
        <v>41231.5</v>
      </c>
      <c r="J1647" s="29">
        <v>146.51499999999999</v>
      </c>
      <c r="K1647" s="27">
        <f>'Barometric Data'!D1651</f>
        <v>41231.5</v>
      </c>
      <c r="L1647" s="28">
        <f t="shared" si="110"/>
        <v>0</v>
      </c>
      <c r="M1647" s="29">
        <f>'Barometric Data'!E1650</f>
        <v>2.6488999999999998</v>
      </c>
      <c r="N1647" s="29">
        <f t="shared" si="109"/>
        <v>143.86609999999999</v>
      </c>
      <c r="O1647" s="49">
        <f t="shared" si="108"/>
        <v>341.70108000000005</v>
      </c>
      <c r="P1647" s="49"/>
      <c r="Q1647" s="29">
        <v>17.434999999999999</v>
      </c>
      <c r="R1647" s="39" t="s">
        <v>44</v>
      </c>
      <c r="S1647" s="18"/>
    </row>
    <row r="1648" spans="7:19" x14ac:dyDescent="0.25">
      <c r="G1648" s="35">
        <v>41231</v>
      </c>
      <c r="H1648" s="36">
        <v>0.75</v>
      </c>
      <c r="I1648" s="27">
        <f t="shared" si="111"/>
        <v>41231.75</v>
      </c>
      <c r="J1648" s="29">
        <v>146.49600000000001</v>
      </c>
      <c r="K1648" s="27">
        <f>'Barometric Data'!D1652</f>
        <v>41231.75</v>
      </c>
      <c r="L1648" s="28">
        <f t="shared" si="110"/>
        <v>0</v>
      </c>
      <c r="M1648" s="29">
        <f>'Barometric Data'!E1651</f>
        <v>2.7618999999999998</v>
      </c>
      <c r="N1648" s="29">
        <f t="shared" si="109"/>
        <v>143.73410000000001</v>
      </c>
      <c r="O1648" s="49">
        <f t="shared" si="108"/>
        <v>341.83308</v>
      </c>
      <c r="P1648" s="49"/>
      <c r="Q1648" s="29">
        <v>17.440000000000001</v>
      </c>
      <c r="R1648" s="39" t="s">
        <v>44</v>
      </c>
      <c r="S1648" s="18"/>
    </row>
    <row r="1649" spans="7:19" x14ac:dyDescent="0.25">
      <c r="G1649" s="35">
        <v>41232</v>
      </c>
      <c r="H1649" s="36">
        <v>0</v>
      </c>
      <c r="I1649" s="27">
        <f t="shared" si="111"/>
        <v>41232</v>
      </c>
      <c r="J1649" s="29">
        <v>146.52099999999999</v>
      </c>
      <c r="K1649" s="27">
        <f>'Barometric Data'!D1653</f>
        <v>41232</v>
      </c>
      <c r="L1649" s="28">
        <f t="shared" si="110"/>
        <v>0</v>
      </c>
      <c r="M1649" s="29">
        <f>'Barometric Data'!E1652</f>
        <v>2.7545999999999999</v>
      </c>
      <c r="N1649" s="29">
        <f t="shared" si="109"/>
        <v>143.76639999999998</v>
      </c>
      <c r="O1649" s="49">
        <f t="shared" ref="O1649:O1712" si="112">AVERAGE($D$10,$D$11,$D$12,$D$14,$D$15)-N1649</f>
        <v>341.80078000000003</v>
      </c>
      <c r="P1649" s="49"/>
      <c r="Q1649" s="29">
        <v>17.428999999999998</v>
      </c>
      <c r="R1649" s="39" t="s">
        <v>44</v>
      </c>
      <c r="S1649" s="18"/>
    </row>
    <row r="1650" spans="7:19" x14ac:dyDescent="0.25">
      <c r="G1650" s="35">
        <v>41232</v>
      </c>
      <c r="H1650" s="36">
        <v>0.25</v>
      </c>
      <c r="I1650" s="27">
        <f t="shared" si="111"/>
        <v>41232.25</v>
      </c>
      <c r="J1650" s="29">
        <v>146.49799999999999</v>
      </c>
      <c r="K1650" s="27">
        <f>'Barometric Data'!D1654</f>
        <v>41232.25</v>
      </c>
      <c r="L1650" s="28">
        <f t="shared" si="110"/>
        <v>0</v>
      </c>
      <c r="M1650" s="29">
        <f>'Barometric Data'!E1653</f>
        <v>2.8003999999999998</v>
      </c>
      <c r="N1650" s="29">
        <f t="shared" si="109"/>
        <v>143.69759999999999</v>
      </c>
      <c r="O1650" s="49">
        <f t="shared" si="112"/>
        <v>341.86958000000004</v>
      </c>
      <c r="P1650" s="49"/>
      <c r="Q1650" s="29">
        <v>17.427</v>
      </c>
      <c r="R1650" s="39" t="s">
        <v>44</v>
      </c>
      <c r="S1650" s="18"/>
    </row>
    <row r="1651" spans="7:19" x14ac:dyDescent="0.25">
      <c r="G1651" s="35">
        <v>41232</v>
      </c>
      <c r="H1651" s="36">
        <v>0.5</v>
      </c>
      <c r="I1651" s="27">
        <f t="shared" si="111"/>
        <v>41232.5</v>
      </c>
      <c r="J1651" s="29">
        <v>146.58199999999999</v>
      </c>
      <c r="K1651" s="27">
        <f>'Barometric Data'!D1655</f>
        <v>41232.5</v>
      </c>
      <c r="L1651" s="28">
        <f t="shared" si="110"/>
        <v>0</v>
      </c>
      <c r="M1651" s="29">
        <f>'Barometric Data'!E1654</f>
        <v>2.8073000000000001</v>
      </c>
      <c r="N1651" s="29">
        <f t="shared" si="109"/>
        <v>143.7747</v>
      </c>
      <c r="O1651" s="49">
        <f t="shared" si="112"/>
        <v>341.79248000000001</v>
      </c>
      <c r="P1651" s="49"/>
      <c r="Q1651" s="29">
        <v>17.433</v>
      </c>
      <c r="R1651" s="39" t="s">
        <v>44</v>
      </c>
      <c r="S1651" s="18"/>
    </row>
    <row r="1652" spans="7:19" x14ac:dyDescent="0.25">
      <c r="G1652" s="35">
        <v>41232</v>
      </c>
      <c r="H1652" s="36">
        <v>0.75</v>
      </c>
      <c r="I1652" s="27">
        <f t="shared" si="111"/>
        <v>41232.75</v>
      </c>
      <c r="J1652" s="29">
        <v>146.53700000000001</v>
      </c>
      <c r="K1652" s="27">
        <f>'Barometric Data'!D1656</f>
        <v>41232.75</v>
      </c>
      <c r="L1652" s="28">
        <f t="shared" si="110"/>
        <v>0</v>
      </c>
      <c r="M1652" s="29">
        <f>'Barometric Data'!E1655</f>
        <v>2.8723000000000001</v>
      </c>
      <c r="N1652" s="29">
        <f t="shared" si="109"/>
        <v>143.66470000000001</v>
      </c>
      <c r="O1652" s="49">
        <f t="shared" si="112"/>
        <v>341.90247999999997</v>
      </c>
      <c r="P1652" s="49"/>
      <c r="Q1652" s="29">
        <v>17.449000000000002</v>
      </c>
      <c r="R1652" s="39" t="s">
        <v>44</v>
      </c>
      <c r="S1652" s="18"/>
    </row>
    <row r="1653" spans="7:19" x14ac:dyDescent="0.25">
      <c r="G1653" s="35">
        <v>41233</v>
      </c>
      <c r="H1653" s="36">
        <v>0</v>
      </c>
      <c r="I1653" s="27">
        <f t="shared" si="111"/>
        <v>41233</v>
      </c>
      <c r="J1653" s="29">
        <v>146.51300000000001</v>
      </c>
      <c r="K1653" s="27">
        <f>'Barometric Data'!D1657</f>
        <v>41233</v>
      </c>
      <c r="L1653" s="28">
        <f t="shared" si="110"/>
        <v>0</v>
      </c>
      <c r="M1653" s="29">
        <f>'Barometric Data'!E1656</f>
        <v>2.8134999999999999</v>
      </c>
      <c r="N1653" s="29">
        <f t="shared" si="109"/>
        <v>143.6995</v>
      </c>
      <c r="O1653" s="49">
        <f t="shared" si="112"/>
        <v>341.86768000000001</v>
      </c>
      <c r="P1653" s="49"/>
      <c r="Q1653" s="29">
        <v>17.422999999999998</v>
      </c>
      <c r="R1653" s="39" t="s">
        <v>44</v>
      </c>
      <c r="S1653" s="18"/>
    </row>
    <row r="1654" spans="7:19" x14ac:dyDescent="0.25">
      <c r="G1654" s="35">
        <v>41233</v>
      </c>
      <c r="H1654" s="36">
        <v>0.25</v>
      </c>
      <c r="I1654" s="27">
        <f t="shared" si="111"/>
        <v>41233.25</v>
      </c>
      <c r="J1654" s="29">
        <v>146.47399999999999</v>
      </c>
      <c r="K1654" s="27">
        <f>'Barometric Data'!D1658</f>
        <v>41233.25</v>
      </c>
      <c r="L1654" s="28">
        <f t="shared" si="110"/>
        <v>0</v>
      </c>
      <c r="M1654" s="29">
        <f>'Barometric Data'!E1657</f>
        <v>2.7850999999999999</v>
      </c>
      <c r="N1654" s="29">
        <f t="shared" si="109"/>
        <v>143.68889999999999</v>
      </c>
      <c r="O1654" s="49">
        <f t="shared" si="112"/>
        <v>341.87828000000002</v>
      </c>
      <c r="P1654" s="49"/>
      <c r="Q1654" s="29">
        <v>17.433</v>
      </c>
      <c r="R1654" s="39" t="s">
        <v>44</v>
      </c>
      <c r="S1654" s="18"/>
    </row>
    <row r="1655" spans="7:19" x14ac:dyDescent="0.25">
      <c r="G1655" s="35">
        <v>41233</v>
      </c>
      <c r="H1655" s="36">
        <v>0.5</v>
      </c>
      <c r="I1655" s="27">
        <f t="shared" si="111"/>
        <v>41233.5</v>
      </c>
      <c r="J1655" s="29">
        <v>146.482</v>
      </c>
      <c r="K1655" s="27">
        <f>'Barometric Data'!D1659</f>
        <v>41233.5</v>
      </c>
      <c r="L1655" s="28">
        <f t="shared" si="110"/>
        <v>0</v>
      </c>
      <c r="M1655" s="29">
        <f>'Barometric Data'!E1658</f>
        <v>2.7339000000000002</v>
      </c>
      <c r="N1655" s="29">
        <f t="shared" si="109"/>
        <v>143.74809999999999</v>
      </c>
      <c r="O1655" s="49">
        <f t="shared" si="112"/>
        <v>341.81907999999999</v>
      </c>
      <c r="P1655" s="49"/>
      <c r="Q1655" s="29">
        <v>17.428999999999998</v>
      </c>
      <c r="R1655" s="39" t="s">
        <v>44</v>
      </c>
      <c r="S1655" s="18"/>
    </row>
    <row r="1656" spans="7:19" x14ac:dyDescent="0.25">
      <c r="G1656" s="35">
        <v>41233</v>
      </c>
      <c r="H1656" s="36">
        <v>0.75</v>
      </c>
      <c r="I1656" s="27">
        <f t="shared" si="111"/>
        <v>41233.75</v>
      </c>
      <c r="J1656" s="29">
        <v>146.43799999999999</v>
      </c>
      <c r="K1656" s="27">
        <f>'Barometric Data'!D1660</f>
        <v>41233.75</v>
      </c>
      <c r="L1656" s="28">
        <f t="shared" si="110"/>
        <v>0</v>
      </c>
      <c r="M1656" s="29">
        <f>'Barometric Data'!E1659</f>
        <v>2.7122000000000002</v>
      </c>
      <c r="N1656" s="29">
        <f t="shared" si="109"/>
        <v>143.72579999999999</v>
      </c>
      <c r="O1656" s="49">
        <f t="shared" si="112"/>
        <v>341.84138000000002</v>
      </c>
      <c r="P1656" s="49"/>
      <c r="Q1656" s="29">
        <v>17.439</v>
      </c>
      <c r="R1656" s="39" t="s">
        <v>44</v>
      </c>
      <c r="S1656" s="18"/>
    </row>
    <row r="1657" spans="7:19" x14ac:dyDescent="0.25">
      <c r="G1657" s="35">
        <v>41234</v>
      </c>
      <c r="H1657" s="36">
        <v>0</v>
      </c>
      <c r="I1657" s="27">
        <f t="shared" si="111"/>
        <v>41234</v>
      </c>
      <c r="J1657" s="29">
        <v>146.38300000000001</v>
      </c>
      <c r="K1657" s="27">
        <f>'Barometric Data'!D1661</f>
        <v>41234</v>
      </c>
      <c r="L1657" s="28">
        <f t="shared" si="110"/>
        <v>0</v>
      </c>
      <c r="M1657" s="29">
        <f>'Barometric Data'!E1660</f>
        <v>2.6406000000000001</v>
      </c>
      <c r="N1657" s="29">
        <f t="shared" si="109"/>
        <v>143.7424</v>
      </c>
      <c r="O1657" s="49">
        <f t="shared" si="112"/>
        <v>341.82478000000003</v>
      </c>
      <c r="P1657" s="49"/>
      <c r="Q1657" s="29">
        <v>17.436</v>
      </c>
      <c r="R1657" s="39" t="s">
        <v>44</v>
      </c>
      <c r="S1657" s="18"/>
    </row>
    <row r="1658" spans="7:19" x14ac:dyDescent="0.25">
      <c r="G1658" s="35">
        <v>41234</v>
      </c>
      <c r="H1658" s="36">
        <v>0.25</v>
      </c>
      <c r="I1658" s="27">
        <f t="shared" si="111"/>
        <v>41234.25</v>
      </c>
      <c r="J1658" s="29">
        <v>146.37200000000001</v>
      </c>
      <c r="K1658" s="27">
        <f>'Barometric Data'!D1662</f>
        <v>41234.25</v>
      </c>
      <c r="L1658" s="28">
        <f t="shared" si="110"/>
        <v>0</v>
      </c>
      <c r="M1658" s="29">
        <f>'Barometric Data'!E1661</f>
        <v>2.5606</v>
      </c>
      <c r="N1658" s="29">
        <f t="shared" si="109"/>
        <v>143.81140000000002</v>
      </c>
      <c r="O1658" s="49">
        <f t="shared" si="112"/>
        <v>341.75577999999996</v>
      </c>
      <c r="P1658" s="49"/>
      <c r="Q1658" s="29">
        <v>17.422000000000001</v>
      </c>
      <c r="R1658" s="39" t="s">
        <v>44</v>
      </c>
      <c r="S1658" s="18"/>
    </row>
    <row r="1659" spans="7:19" x14ac:dyDescent="0.25">
      <c r="G1659" s="35">
        <v>41234</v>
      </c>
      <c r="H1659" s="36">
        <v>0.5</v>
      </c>
      <c r="I1659" s="27">
        <f t="shared" si="111"/>
        <v>41234.5</v>
      </c>
      <c r="J1659" s="29">
        <v>146.447</v>
      </c>
      <c r="K1659" s="27">
        <f>'Barometric Data'!D1663</f>
        <v>41234.5</v>
      </c>
      <c r="L1659" s="28">
        <f t="shared" si="110"/>
        <v>0</v>
      </c>
      <c r="M1659" s="29">
        <f>'Barometric Data'!E1662</f>
        <v>2.5457999999999998</v>
      </c>
      <c r="N1659" s="29">
        <f t="shared" si="109"/>
        <v>143.90120000000002</v>
      </c>
      <c r="O1659" s="49">
        <f t="shared" si="112"/>
        <v>341.66597999999999</v>
      </c>
      <c r="P1659" s="49"/>
      <c r="Q1659" s="29">
        <v>17.431999999999999</v>
      </c>
      <c r="R1659" s="39" t="s">
        <v>44</v>
      </c>
      <c r="S1659" s="18"/>
    </row>
    <row r="1660" spans="7:19" x14ac:dyDescent="0.25">
      <c r="G1660" s="35">
        <v>41234</v>
      </c>
      <c r="H1660" s="36">
        <v>0.75</v>
      </c>
      <c r="I1660" s="27">
        <f t="shared" si="111"/>
        <v>41234.75</v>
      </c>
      <c r="J1660" s="29">
        <v>146.535</v>
      </c>
      <c r="K1660" s="27">
        <f>'Barometric Data'!D1664</f>
        <v>41234.75</v>
      </c>
      <c r="L1660" s="28">
        <f t="shared" si="110"/>
        <v>0</v>
      </c>
      <c r="M1660" s="29">
        <f>'Barometric Data'!E1663</f>
        <v>2.6568999999999998</v>
      </c>
      <c r="N1660" s="29">
        <f t="shared" si="109"/>
        <v>143.87809999999999</v>
      </c>
      <c r="O1660" s="49">
        <f t="shared" si="112"/>
        <v>341.68907999999999</v>
      </c>
      <c r="P1660" s="49"/>
      <c r="Q1660" s="29">
        <v>17.452000000000002</v>
      </c>
      <c r="R1660" s="39" t="s">
        <v>44</v>
      </c>
      <c r="S1660" s="18"/>
    </row>
    <row r="1661" spans="7:19" x14ac:dyDescent="0.25">
      <c r="G1661" s="35">
        <v>41235</v>
      </c>
      <c r="H1661" s="36">
        <v>0</v>
      </c>
      <c r="I1661" s="27">
        <f t="shared" si="111"/>
        <v>41235</v>
      </c>
      <c r="J1661" s="29">
        <v>146.62799999999999</v>
      </c>
      <c r="K1661" s="27">
        <f>'Barometric Data'!D1665</f>
        <v>41235</v>
      </c>
      <c r="L1661" s="28">
        <f t="shared" si="110"/>
        <v>0</v>
      </c>
      <c r="M1661" s="29">
        <f>'Barometric Data'!E1664</f>
        <v>2.7966000000000002</v>
      </c>
      <c r="N1661" s="29">
        <f t="shared" si="109"/>
        <v>143.83139999999997</v>
      </c>
      <c r="O1661" s="49">
        <f t="shared" si="112"/>
        <v>341.73578000000003</v>
      </c>
      <c r="P1661" s="49"/>
      <c r="Q1661" s="29">
        <v>17.437999999999999</v>
      </c>
      <c r="R1661" s="39" t="s">
        <v>44</v>
      </c>
      <c r="S1661" s="18"/>
    </row>
    <row r="1662" spans="7:19" x14ac:dyDescent="0.25">
      <c r="G1662" s="35">
        <v>41235</v>
      </c>
      <c r="H1662" s="36">
        <v>0.25</v>
      </c>
      <c r="I1662" s="27">
        <f t="shared" si="111"/>
        <v>41235.25</v>
      </c>
      <c r="J1662" s="29">
        <v>146.691</v>
      </c>
      <c r="K1662" s="27">
        <f>'Barometric Data'!D1666</f>
        <v>41235.25</v>
      </c>
      <c r="L1662" s="28">
        <f t="shared" si="110"/>
        <v>0</v>
      </c>
      <c r="M1662" s="29">
        <f>'Barometric Data'!E1665</f>
        <v>2.9384999999999999</v>
      </c>
      <c r="N1662" s="29">
        <f t="shared" si="109"/>
        <v>143.7525</v>
      </c>
      <c r="O1662" s="49">
        <f t="shared" si="112"/>
        <v>341.81468000000001</v>
      </c>
      <c r="P1662" s="49"/>
      <c r="Q1662" s="29">
        <v>17.437999999999999</v>
      </c>
      <c r="R1662" s="39" t="s">
        <v>44</v>
      </c>
      <c r="S1662" s="18"/>
    </row>
    <row r="1663" spans="7:19" x14ac:dyDescent="0.25">
      <c r="G1663" s="35">
        <v>41235</v>
      </c>
      <c r="H1663" s="36">
        <v>0.5</v>
      </c>
      <c r="I1663" s="27">
        <f t="shared" si="111"/>
        <v>41235.5</v>
      </c>
      <c r="J1663" s="29">
        <v>146.77699999999999</v>
      </c>
      <c r="K1663" s="27">
        <f>'Barometric Data'!D1667</f>
        <v>41235.5</v>
      </c>
      <c r="L1663" s="28">
        <f t="shared" si="110"/>
        <v>0</v>
      </c>
      <c r="M1663" s="29">
        <f>'Barometric Data'!E1666</f>
        <v>3.0394999999999999</v>
      </c>
      <c r="N1663" s="29">
        <f t="shared" si="109"/>
        <v>143.73749999999998</v>
      </c>
      <c r="O1663" s="49">
        <f t="shared" si="112"/>
        <v>341.82968000000005</v>
      </c>
      <c r="P1663" s="49"/>
      <c r="Q1663" s="29">
        <v>17.433</v>
      </c>
      <c r="R1663" s="39" t="s">
        <v>44</v>
      </c>
      <c r="S1663" s="18"/>
    </row>
    <row r="1664" spans="7:19" x14ac:dyDescent="0.25">
      <c r="G1664" s="35">
        <v>41235</v>
      </c>
      <c r="H1664" s="36">
        <v>0.75</v>
      </c>
      <c r="I1664" s="27">
        <f t="shared" si="111"/>
        <v>41235.75</v>
      </c>
      <c r="J1664" s="29">
        <v>146.76499999999999</v>
      </c>
      <c r="K1664" s="27">
        <f>'Barometric Data'!D1668</f>
        <v>41235.75</v>
      </c>
      <c r="L1664" s="28">
        <f t="shared" si="110"/>
        <v>0</v>
      </c>
      <c r="M1664" s="29">
        <f>'Barometric Data'!E1667</f>
        <v>3.1903000000000001</v>
      </c>
      <c r="N1664" s="29">
        <f t="shared" si="109"/>
        <v>143.57469999999998</v>
      </c>
      <c r="O1664" s="49">
        <f t="shared" si="112"/>
        <v>341.99248</v>
      </c>
      <c r="P1664" s="49"/>
      <c r="Q1664" s="29">
        <v>17.428999999999998</v>
      </c>
      <c r="R1664" s="39" t="s">
        <v>44</v>
      </c>
      <c r="S1664" s="18"/>
    </row>
    <row r="1665" spans="7:19" x14ac:dyDescent="0.25">
      <c r="G1665" s="35">
        <v>41236</v>
      </c>
      <c r="H1665" s="36">
        <v>0</v>
      </c>
      <c r="I1665" s="27">
        <f t="shared" si="111"/>
        <v>41236</v>
      </c>
      <c r="J1665" s="29">
        <v>146.75700000000001</v>
      </c>
      <c r="K1665" s="27">
        <f>'Barometric Data'!D1669</f>
        <v>41236</v>
      </c>
      <c r="L1665" s="28">
        <f t="shared" si="110"/>
        <v>0</v>
      </c>
      <c r="M1665" s="29">
        <f>'Barometric Data'!E1668</f>
        <v>3.1842999999999999</v>
      </c>
      <c r="N1665" s="29">
        <f t="shared" si="109"/>
        <v>143.5727</v>
      </c>
      <c r="O1665" s="49">
        <f t="shared" si="112"/>
        <v>341.99448000000001</v>
      </c>
      <c r="P1665" s="49"/>
      <c r="Q1665" s="29">
        <v>17.445</v>
      </c>
      <c r="R1665" s="39" t="s">
        <v>44</v>
      </c>
      <c r="S1665" s="18"/>
    </row>
    <row r="1666" spans="7:19" x14ac:dyDescent="0.25">
      <c r="G1666" s="35">
        <v>41236</v>
      </c>
      <c r="H1666" s="36">
        <v>0.25</v>
      </c>
      <c r="I1666" s="27">
        <f t="shared" si="111"/>
        <v>41236.25</v>
      </c>
      <c r="J1666" s="29">
        <v>146.76599999999999</v>
      </c>
      <c r="K1666" s="27">
        <f>'Barometric Data'!D1670</f>
        <v>41236.25</v>
      </c>
      <c r="L1666" s="28">
        <f t="shared" si="110"/>
        <v>0</v>
      </c>
      <c r="M1666" s="29">
        <f>'Barometric Data'!E1669</f>
        <v>3.1937000000000002</v>
      </c>
      <c r="N1666" s="29">
        <f t="shared" si="109"/>
        <v>143.57229999999998</v>
      </c>
      <c r="O1666" s="49">
        <f t="shared" si="112"/>
        <v>341.99488000000002</v>
      </c>
      <c r="P1666" s="49"/>
      <c r="Q1666" s="29">
        <v>17.431999999999999</v>
      </c>
      <c r="R1666" s="39" t="s">
        <v>44</v>
      </c>
      <c r="S1666" s="18"/>
    </row>
    <row r="1667" spans="7:19" x14ac:dyDescent="0.25">
      <c r="G1667" s="35">
        <v>41236</v>
      </c>
      <c r="H1667" s="36">
        <v>0.5</v>
      </c>
      <c r="I1667" s="27">
        <f t="shared" si="111"/>
        <v>41236.5</v>
      </c>
      <c r="J1667" s="29">
        <v>146.73500000000001</v>
      </c>
      <c r="K1667" s="27">
        <f>'Barometric Data'!D1671</f>
        <v>41236.5</v>
      </c>
      <c r="L1667" s="28">
        <f t="shared" si="110"/>
        <v>0</v>
      </c>
      <c r="M1667" s="29">
        <f>'Barometric Data'!E1670</f>
        <v>3.1587000000000001</v>
      </c>
      <c r="N1667" s="29">
        <f t="shared" si="109"/>
        <v>143.5763</v>
      </c>
      <c r="O1667" s="49">
        <f t="shared" si="112"/>
        <v>341.99088</v>
      </c>
      <c r="P1667" s="49"/>
      <c r="Q1667" s="29">
        <v>17.417999999999999</v>
      </c>
      <c r="R1667" s="39" t="s">
        <v>44</v>
      </c>
      <c r="S1667" s="18"/>
    </row>
    <row r="1668" spans="7:19" x14ac:dyDescent="0.25">
      <c r="G1668" s="35">
        <v>41236</v>
      </c>
      <c r="H1668" s="36">
        <v>0.75</v>
      </c>
      <c r="I1668" s="27">
        <f t="shared" si="111"/>
        <v>41236.75</v>
      </c>
      <c r="J1668" s="29">
        <v>146.68</v>
      </c>
      <c r="K1668" s="27">
        <f>'Barometric Data'!D1672</f>
        <v>41236.75</v>
      </c>
      <c r="L1668" s="28">
        <f t="shared" si="110"/>
        <v>0</v>
      </c>
      <c r="M1668" s="29">
        <f>'Barometric Data'!E1671</f>
        <v>3.1415999999999999</v>
      </c>
      <c r="N1668" s="29">
        <f t="shared" si="109"/>
        <v>143.5384</v>
      </c>
      <c r="O1668" s="49">
        <f t="shared" si="112"/>
        <v>342.02877999999998</v>
      </c>
      <c r="P1668" s="49"/>
      <c r="Q1668" s="29">
        <v>17.449000000000002</v>
      </c>
      <c r="R1668" s="39" t="s">
        <v>44</v>
      </c>
      <c r="S1668" s="18"/>
    </row>
    <row r="1669" spans="7:19" x14ac:dyDescent="0.25">
      <c r="G1669" s="35">
        <v>41237</v>
      </c>
      <c r="H1669" s="36">
        <v>0</v>
      </c>
      <c r="I1669" s="27">
        <f t="shared" si="111"/>
        <v>41237</v>
      </c>
      <c r="J1669" s="29">
        <v>146.62299999999999</v>
      </c>
      <c r="K1669" s="27">
        <f>'Barometric Data'!D1673</f>
        <v>41237</v>
      </c>
      <c r="L1669" s="28">
        <f t="shared" si="110"/>
        <v>0</v>
      </c>
      <c r="M1669" s="29">
        <f>'Barometric Data'!E1672</f>
        <v>3.0396000000000001</v>
      </c>
      <c r="N1669" s="29">
        <f t="shared" si="109"/>
        <v>143.58339999999998</v>
      </c>
      <c r="O1669" s="49">
        <f t="shared" si="112"/>
        <v>341.98378000000002</v>
      </c>
      <c r="P1669" s="49"/>
      <c r="Q1669" s="29">
        <v>17.43</v>
      </c>
      <c r="R1669" s="39" t="s">
        <v>44</v>
      </c>
      <c r="S1669" s="18"/>
    </row>
    <row r="1670" spans="7:19" x14ac:dyDescent="0.25">
      <c r="G1670" s="35">
        <v>41237</v>
      </c>
      <c r="H1670" s="36">
        <v>0.25</v>
      </c>
      <c r="I1670" s="27">
        <f t="shared" si="111"/>
        <v>41237.25</v>
      </c>
      <c r="J1670" s="29">
        <v>146.61600000000001</v>
      </c>
      <c r="K1670" s="27">
        <f>'Barometric Data'!D1674</f>
        <v>41237.25</v>
      </c>
      <c r="L1670" s="28">
        <f t="shared" si="110"/>
        <v>0</v>
      </c>
      <c r="M1670" s="29">
        <f>'Barometric Data'!E1673</f>
        <v>2.9954999999999998</v>
      </c>
      <c r="N1670" s="29">
        <f t="shared" si="109"/>
        <v>143.62050000000002</v>
      </c>
      <c r="O1670" s="49">
        <f t="shared" si="112"/>
        <v>341.94668000000001</v>
      </c>
      <c r="P1670" s="49"/>
      <c r="Q1670" s="29">
        <v>17.439</v>
      </c>
      <c r="R1670" s="39" t="s">
        <v>44</v>
      </c>
      <c r="S1670" s="18"/>
    </row>
    <row r="1671" spans="7:19" x14ac:dyDescent="0.25">
      <c r="G1671" s="35">
        <v>41237</v>
      </c>
      <c r="H1671" s="36">
        <v>0.5</v>
      </c>
      <c r="I1671" s="27">
        <f t="shared" si="111"/>
        <v>41237.5</v>
      </c>
      <c r="J1671" s="29">
        <v>146.62100000000001</v>
      </c>
      <c r="K1671" s="27">
        <f>'Barometric Data'!D1675</f>
        <v>41237.5</v>
      </c>
      <c r="L1671" s="28">
        <f t="shared" si="110"/>
        <v>0</v>
      </c>
      <c r="M1671" s="29">
        <f>'Barometric Data'!E1674</f>
        <v>2.9197000000000002</v>
      </c>
      <c r="N1671" s="29">
        <f t="shared" si="109"/>
        <v>143.7013</v>
      </c>
      <c r="O1671" s="49">
        <f t="shared" si="112"/>
        <v>341.86588</v>
      </c>
      <c r="P1671" s="49"/>
      <c r="Q1671" s="29">
        <v>17.437000000000001</v>
      </c>
      <c r="R1671" s="39" t="s">
        <v>44</v>
      </c>
      <c r="S1671" s="18"/>
    </row>
    <row r="1672" spans="7:19" x14ac:dyDescent="0.25">
      <c r="G1672" s="35">
        <v>41237</v>
      </c>
      <c r="H1672" s="36">
        <v>0.75</v>
      </c>
      <c r="I1672" s="27">
        <f t="shared" si="111"/>
        <v>41237.75</v>
      </c>
      <c r="J1672" s="29">
        <v>146.55799999999999</v>
      </c>
      <c r="K1672" s="27">
        <f>'Barometric Data'!D1676</f>
        <v>41237.75</v>
      </c>
      <c r="L1672" s="28">
        <f t="shared" si="110"/>
        <v>0</v>
      </c>
      <c r="M1672" s="29">
        <f>'Barometric Data'!E1675</f>
        <v>2.9420999999999999</v>
      </c>
      <c r="N1672" s="29">
        <f t="shared" si="109"/>
        <v>143.61589999999998</v>
      </c>
      <c r="O1672" s="49">
        <f t="shared" si="112"/>
        <v>341.95128</v>
      </c>
      <c r="P1672" s="49"/>
      <c r="Q1672" s="29">
        <v>17.434000000000001</v>
      </c>
      <c r="R1672" s="39" t="s">
        <v>44</v>
      </c>
      <c r="S1672" s="18"/>
    </row>
    <row r="1673" spans="7:19" x14ac:dyDescent="0.25">
      <c r="G1673" s="35">
        <v>41238</v>
      </c>
      <c r="H1673" s="36">
        <v>0</v>
      </c>
      <c r="I1673" s="27">
        <f t="shared" si="111"/>
        <v>41238</v>
      </c>
      <c r="J1673" s="29">
        <v>146.47800000000001</v>
      </c>
      <c r="K1673" s="27">
        <f>'Barometric Data'!D1677</f>
        <v>41238</v>
      </c>
      <c r="L1673" s="28">
        <f t="shared" si="110"/>
        <v>0</v>
      </c>
      <c r="M1673" s="29">
        <f>'Barometric Data'!E1676</f>
        <v>2.8475999999999999</v>
      </c>
      <c r="N1673" s="29">
        <f t="shared" si="109"/>
        <v>143.63040000000001</v>
      </c>
      <c r="O1673" s="49">
        <f t="shared" si="112"/>
        <v>341.93678</v>
      </c>
      <c r="P1673" s="49"/>
      <c r="Q1673" s="29">
        <v>17.434000000000001</v>
      </c>
      <c r="R1673" s="39" t="s">
        <v>44</v>
      </c>
      <c r="S1673" s="18"/>
    </row>
    <row r="1674" spans="7:19" x14ac:dyDescent="0.25">
      <c r="G1674" s="35">
        <v>41238</v>
      </c>
      <c r="H1674" s="36">
        <v>0.25</v>
      </c>
      <c r="I1674" s="27">
        <f t="shared" si="111"/>
        <v>41238.25</v>
      </c>
      <c r="J1674" s="29">
        <v>146.52600000000001</v>
      </c>
      <c r="K1674" s="27">
        <f>'Barometric Data'!D1678</f>
        <v>41238.25</v>
      </c>
      <c r="L1674" s="28">
        <f t="shared" si="110"/>
        <v>0</v>
      </c>
      <c r="M1674" s="29">
        <f>'Barometric Data'!E1677</f>
        <v>2.7591999999999999</v>
      </c>
      <c r="N1674" s="29">
        <f t="shared" si="109"/>
        <v>143.76680000000002</v>
      </c>
      <c r="O1674" s="49">
        <f t="shared" si="112"/>
        <v>341.80038000000002</v>
      </c>
      <c r="P1674" s="49"/>
      <c r="Q1674" s="29">
        <v>17.452000000000002</v>
      </c>
      <c r="R1674" s="39" t="s">
        <v>44</v>
      </c>
      <c r="S1674" s="18"/>
    </row>
    <row r="1675" spans="7:19" x14ac:dyDescent="0.25">
      <c r="G1675" s="35">
        <v>41238</v>
      </c>
      <c r="H1675" s="36">
        <v>0.5</v>
      </c>
      <c r="I1675" s="27">
        <f t="shared" si="111"/>
        <v>41238.5</v>
      </c>
      <c r="J1675" s="29">
        <v>146.57300000000001</v>
      </c>
      <c r="K1675" s="27">
        <f>'Barometric Data'!D1679</f>
        <v>41238.5</v>
      </c>
      <c r="L1675" s="28">
        <f t="shared" si="110"/>
        <v>0</v>
      </c>
      <c r="M1675" s="29">
        <f>'Barometric Data'!E1678</f>
        <v>2.7549999999999999</v>
      </c>
      <c r="N1675" s="29">
        <f t="shared" si="109"/>
        <v>143.81800000000001</v>
      </c>
      <c r="O1675" s="49">
        <f t="shared" si="112"/>
        <v>341.74918000000002</v>
      </c>
      <c r="P1675" s="49"/>
      <c r="Q1675" s="29">
        <v>17.428999999999998</v>
      </c>
      <c r="R1675" s="39" t="s">
        <v>44</v>
      </c>
      <c r="S1675" s="18"/>
    </row>
    <row r="1676" spans="7:19" x14ac:dyDescent="0.25">
      <c r="G1676" s="35">
        <v>41238</v>
      </c>
      <c r="H1676" s="36">
        <v>0.75</v>
      </c>
      <c r="I1676" s="27">
        <f t="shared" si="111"/>
        <v>41238.75</v>
      </c>
      <c r="J1676" s="29">
        <v>146.577</v>
      </c>
      <c r="K1676" s="27">
        <f>'Barometric Data'!D1680</f>
        <v>41238.75</v>
      </c>
      <c r="L1676" s="28">
        <f t="shared" si="110"/>
        <v>0</v>
      </c>
      <c r="M1676" s="29">
        <f>'Barometric Data'!E1679</f>
        <v>2.8582000000000001</v>
      </c>
      <c r="N1676" s="29">
        <f t="shared" si="109"/>
        <v>143.71879999999999</v>
      </c>
      <c r="O1676" s="49">
        <f t="shared" si="112"/>
        <v>341.84838000000002</v>
      </c>
      <c r="P1676" s="49"/>
      <c r="Q1676" s="29">
        <v>17.437999999999999</v>
      </c>
      <c r="R1676" s="39" t="s">
        <v>44</v>
      </c>
      <c r="S1676" s="18"/>
    </row>
    <row r="1677" spans="7:19" x14ac:dyDescent="0.25">
      <c r="G1677" s="35">
        <v>41239</v>
      </c>
      <c r="H1677" s="36">
        <v>0</v>
      </c>
      <c r="I1677" s="27">
        <f t="shared" si="111"/>
        <v>41239</v>
      </c>
      <c r="J1677" s="29">
        <v>146.583</v>
      </c>
      <c r="K1677" s="27">
        <f>'Barometric Data'!D1681</f>
        <v>41239</v>
      </c>
      <c r="L1677" s="28">
        <f t="shared" si="110"/>
        <v>0</v>
      </c>
      <c r="M1677" s="29">
        <f>'Barometric Data'!E1680</f>
        <v>2.8576999999999999</v>
      </c>
      <c r="N1677" s="29">
        <f t="shared" si="109"/>
        <v>143.7253</v>
      </c>
      <c r="O1677" s="49">
        <f t="shared" si="112"/>
        <v>341.84188</v>
      </c>
      <c r="P1677" s="49"/>
      <c r="Q1677" s="29">
        <v>17.448</v>
      </c>
      <c r="R1677" s="39" t="s">
        <v>44</v>
      </c>
      <c r="S1677" s="18"/>
    </row>
    <row r="1678" spans="7:19" x14ac:dyDescent="0.25">
      <c r="G1678" s="35">
        <v>41239</v>
      </c>
      <c r="H1678" s="36">
        <v>0.25</v>
      </c>
      <c r="I1678" s="27">
        <f t="shared" si="111"/>
        <v>41239.25</v>
      </c>
      <c r="J1678" s="29">
        <v>146.65100000000001</v>
      </c>
      <c r="K1678" s="27">
        <f>'Barometric Data'!D1682</f>
        <v>41239.25</v>
      </c>
      <c r="L1678" s="28">
        <f t="shared" si="110"/>
        <v>0</v>
      </c>
      <c r="M1678" s="29">
        <f>'Barometric Data'!E1681</f>
        <v>2.9138999999999999</v>
      </c>
      <c r="N1678" s="29">
        <f t="shared" si="109"/>
        <v>143.7371</v>
      </c>
      <c r="O1678" s="49">
        <f t="shared" si="112"/>
        <v>341.83008000000001</v>
      </c>
      <c r="P1678" s="49"/>
      <c r="Q1678" s="29">
        <v>17.445</v>
      </c>
      <c r="R1678" s="39" t="s">
        <v>44</v>
      </c>
      <c r="S1678" s="18"/>
    </row>
    <row r="1679" spans="7:19" x14ac:dyDescent="0.25">
      <c r="G1679" s="35">
        <v>41239</v>
      </c>
      <c r="H1679" s="36">
        <v>0.5</v>
      </c>
      <c r="I1679" s="27">
        <f t="shared" si="111"/>
        <v>41239.5</v>
      </c>
      <c r="J1679" s="29">
        <v>146.66999999999999</v>
      </c>
      <c r="K1679" s="27">
        <f>'Barometric Data'!D1683</f>
        <v>41239.5</v>
      </c>
      <c r="L1679" s="28">
        <f t="shared" si="110"/>
        <v>0</v>
      </c>
      <c r="M1679" s="29">
        <f>'Barometric Data'!E1682</f>
        <v>2.9683999999999999</v>
      </c>
      <c r="N1679" s="29">
        <f t="shared" si="109"/>
        <v>143.70159999999998</v>
      </c>
      <c r="O1679" s="49">
        <f t="shared" si="112"/>
        <v>341.86558000000002</v>
      </c>
      <c r="P1679" s="49"/>
      <c r="Q1679" s="29">
        <v>17.425000000000001</v>
      </c>
      <c r="R1679" s="39" t="s">
        <v>44</v>
      </c>
      <c r="S1679" s="18"/>
    </row>
    <row r="1680" spans="7:19" x14ac:dyDescent="0.25">
      <c r="G1680" s="35">
        <v>41239</v>
      </c>
      <c r="H1680" s="36">
        <v>0.75</v>
      </c>
      <c r="I1680" s="27">
        <f t="shared" si="111"/>
        <v>41239.75</v>
      </c>
      <c r="J1680" s="29">
        <v>146.62799999999999</v>
      </c>
      <c r="K1680" s="27">
        <f>'Barometric Data'!D1684</f>
        <v>41239.75</v>
      </c>
      <c r="L1680" s="28">
        <f t="shared" si="110"/>
        <v>0</v>
      </c>
      <c r="M1680" s="29">
        <f>'Barometric Data'!E1683</f>
        <v>3.0177</v>
      </c>
      <c r="N1680" s="29">
        <f t="shared" si="109"/>
        <v>143.6103</v>
      </c>
      <c r="O1680" s="49">
        <f t="shared" si="112"/>
        <v>341.95688000000001</v>
      </c>
      <c r="P1680" s="49"/>
      <c r="Q1680" s="29">
        <v>17.437999999999999</v>
      </c>
      <c r="R1680" s="39" t="s">
        <v>44</v>
      </c>
      <c r="S1680" s="18"/>
    </row>
    <row r="1681" spans="7:19" x14ac:dyDescent="0.25">
      <c r="G1681" s="35">
        <v>41240</v>
      </c>
      <c r="H1681" s="36">
        <v>0</v>
      </c>
      <c r="I1681" s="27">
        <f t="shared" si="111"/>
        <v>41240</v>
      </c>
      <c r="J1681" s="29">
        <v>146.59700000000001</v>
      </c>
      <c r="K1681" s="27">
        <f>'Barometric Data'!D1685</f>
        <v>41240</v>
      </c>
      <c r="L1681" s="28">
        <f t="shared" si="110"/>
        <v>0</v>
      </c>
      <c r="M1681" s="29">
        <f>'Barometric Data'!E1684</f>
        <v>2.9346000000000001</v>
      </c>
      <c r="N1681" s="29">
        <f t="shared" si="109"/>
        <v>143.66240000000002</v>
      </c>
      <c r="O1681" s="49">
        <f t="shared" si="112"/>
        <v>341.90477999999996</v>
      </c>
      <c r="P1681" s="49"/>
      <c r="Q1681" s="29">
        <v>17.434999999999999</v>
      </c>
      <c r="R1681" s="39" t="s">
        <v>44</v>
      </c>
      <c r="S1681" s="18"/>
    </row>
    <row r="1682" spans="7:19" x14ac:dyDescent="0.25">
      <c r="G1682" s="35">
        <v>41240</v>
      </c>
      <c r="H1682" s="36">
        <v>0.25</v>
      </c>
      <c r="I1682" s="27">
        <f t="shared" si="111"/>
        <v>41240.25</v>
      </c>
      <c r="J1682" s="29">
        <v>146.62299999999999</v>
      </c>
      <c r="K1682" s="27">
        <f>'Barometric Data'!D1686</f>
        <v>41240.25</v>
      </c>
      <c r="L1682" s="28">
        <f t="shared" si="110"/>
        <v>0</v>
      </c>
      <c r="M1682" s="29">
        <f>'Barometric Data'!E1685</f>
        <v>2.9447000000000001</v>
      </c>
      <c r="N1682" s="29">
        <f t="shared" si="109"/>
        <v>143.67829999999998</v>
      </c>
      <c r="O1682" s="49">
        <f t="shared" si="112"/>
        <v>341.88888000000003</v>
      </c>
      <c r="P1682" s="49"/>
      <c r="Q1682" s="29">
        <v>17.431999999999999</v>
      </c>
      <c r="R1682" s="39" t="s">
        <v>44</v>
      </c>
      <c r="S1682" s="18"/>
    </row>
    <row r="1683" spans="7:19" x14ac:dyDescent="0.25">
      <c r="G1683" s="35">
        <v>41240</v>
      </c>
      <c r="H1683" s="36">
        <v>0.5</v>
      </c>
      <c r="I1683" s="27">
        <f t="shared" si="111"/>
        <v>41240.5</v>
      </c>
      <c r="J1683" s="29">
        <v>146.63499999999999</v>
      </c>
      <c r="K1683" s="27">
        <f>'Barometric Data'!D1687</f>
        <v>41240.5</v>
      </c>
      <c r="L1683" s="28">
        <f t="shared" si="110"/>
        <v>0</v>
      </c>
      <c r="M1683" s="29">
        <f>'Barometric Data'!E1686</f>
        <v>2.9260999999999999</v>
      </c>
      <c r="N1683" s="29">
        <f t="shared" si="109"/>
        <v>143.7089</v>
      </c>
      <c r="O1683" s="49">
        <f t="shared" si="112"/>
        <v>341.85828000000004</v>
      </c>
      <c r="P1683" s="49"/>
      <c r="Q1683" s="29">
        <v>17.443999999999999</v>
      </c>
      <c r="R1683" s="39" t="s">
        <v>44</v>
      </c>
      <c r="S1683" s="18"/>
    </row>
    <row r="1684" spans="7:19" x14ac:dyDescent="0.25">
      <c r="G1684" s="35">
        <v>41240</v>
      </c>
      <c r="H1684" s="36">
        <v>0.75</v>
      </c>
      <c r="I1684" s="27">
        <f t="shared" si="111"/>
        <v>41240.75</v>
      </c>
      <c r="J1684" s="29">
        <v>146.6</v>
      </c>
      <c r="K1684" s="27">
        <f>'Barometric Data'!D1688</f>
        <v>41240.75</v>
      </c>
      <c r="L1684" s="28">
        <f t="shared" si="110"/>
        <v>0</v>
      </c>
      <c r="M1684" s="29">
        <f>'Barometric Data'!E1687</f>
        <v>2.9740000000000002</v>
      </c>
      <c r="N1684" s="29">
        <f t="shared" si="109"/>
        <v>143.626</v>
      </c>
      <c r="O1684" s="49">
        <f t="shared" si="112"/>
        <v>341.94118000000003</v>
      </c>
      <c r="P1684" s="49"/>
      <c r="Q1684" s="29">
        <v>17.433</v>
      </c>
      <c r="R1684" s="39" t="s">
        <v>44</v>
      </c>
      <c r="S1684" s="18"/>
    </row>
    <row r="1685" spans="7:19" x14ac:dyDescent="0.25">
      <c r="G1685" s="35">
        <v>41241</v>
      </c>
      <c r="H1685" s="36">
        <v>0</v>
      </c>
      <c r="I1685" s="27">
        <f t="shared" si="111"/>
        <v>41241</v>
      </c>
      <c r="J1685" s="29">
        <v>146.56</v>
      </c>
      <c r="K1685" s="27">
        <f>'Barometric Data'!D1689</f>
        <v>41241</v>
      </c>
      <c r="L1685" s="28">
        <f t="shared" si="110"/>
        <v>0</v>
      </c>
      <c r="M1685" s="29">
        <f>'Barometric Data'!E1688</f>
        <v>2.8948999999999998</v>
      </c>
      <c r="N1685" s="29">
        <f t="shared" si="109"/>
        <v>143.6651</v>
      </c>
      <c r="O1685" s="49">
        <f t="shared" si="112"/>
        <v>341.90208000000001</v>
      </c>
      <c r="P1685" s="49"/>
      <c r="Q1685" s="29">
        <v>17.445</v>
      </c>
      <c r="R1685" s="39" t="s">
        <v>44</v>
      </c>
      <c r="S1685" s="18"/>
    </row>
    <row r="1686" spans="7:19" x14ac:dyDescent="0.25">
      <c r="G1686" s="35">
        <v>41241</v>
      </c>
      <c r="H1686" s="36">
        <v>0.25</v>
      </c>
      <c r="I1686" s="27">
        <f t="shared" si="111"/>
        <v>41241.25</v>
      </c>
      <c r="J1686" s="29">
        <v>146.553</v>
      </c>
      <c r="K1686" s="27">
        <f>'Barometric Data'!D1690</f>
        <v>41241.25</v>
      </c>
      <c r="L1686" s="28">
        <f t="shared" si="110"/>
        <v>0</v>
      </c>
      <c r="M1686" s="29">
        <f>'Barometric Data'!E1689</f>
        <v>2.8774999999999999</v>
      </c>
      <c r="N1686" s="29">
        <f t="shared" si="109"/>
        <v>143.6755</v>
      </c>
      <c r="O1686" s="49">
        <f t="shared" si="112"/>
        <v>341.89168000000001</v>
      </c>
      <c r="P1686" s="49"/>
      <c r="Q1686" s="29">
        <v>17.440000000000001</v>
      </c>
      <c r="R1686" s="39" t="s">
        <v>44</v>
      </c>
      <c r="S1686" s="18"/>
    </row>
    <row r="1687" spans="7:19" x14ac:dyDescent="0.25">
      <c r="G1687" s="35">
        <v>41241</v>
      </c>
      <c r="H1687" s="36">
        <v>0.5</v>
      </c>
      <c r="I1687" s="27">
        <f t="shared" si="111"/>
        <v>41241.5</v>
      </c>
      <c r="J1687" s="29">
        <v>146.50399999999999</v>
      </c>
      <c r="K1687" s="27">
        <f>'Barometric Data'!D1691</f>
        <v>41241.5</v>
      </c>
      <c r="L1687" s="28">
        <f t="shared" si="110"/>
        <v>0</v>
      </c>
      <c r="M1687" s="29">
        <f>'Barometric Data'!E1690</f>
        <v>2.8111999999999999</v>
      </c>
      <c r="N1687" s="29">
        <f t="shared" si="109"/>
        <v>143.69279999999998</v>
      </c>
      <c r="O1687" s="49">
        <f t="shared" si="112"/>
        <v>341.87438000000003</v>
      </c>
      <c r="P1687" s="49"/>
      <c r="Q1687" s="29">
        <v>17.446000000000002</v>
      </c>
      <c r="R1687" s="39" t="s">
        <v>44</v>
      </c>
      <c r="S1687" s="18"/>
    </row>
    <row r="1688" spans="7:19" x14ac:dyDescent="0.25">
      <c r="G1688" s="35">
        <v>41241</v>
      </c>
      <c r="H1688" s="36">
        <v>0.75</v>
      </c>
      <c r="I1688" s="27">
        <f t="shared" si="111"/>
        <v>41241.75</v>
      </c>
      <c r="J1688" s="29">
        <v>146.435</v>
      </c>
      <c r="K1688" s="27">
        <f>'Barometric Data'!D1692</f>
        <v>41241.75</v>
      </c>
      <c r="L1688" s="28">
        <f t="shared" si="110"/>
        <v>0</v>
      </c>
      <c r="M1688" s="29">
        <f>'Barometric Data'!E1691</f>
        <v>2.7307999999999999</v>
      </c>
      <c r="N1688" s="29">
        <f t="shared" si="109"/>
        <v>143.70420000000001</v>
      </c>
      <c r="O1688" s="49">
        <f t="shared" si="112"/>
        <v>341.86297999999999</v>
      </c>
      <c r="P1688" s="49"/>
      <c r="Q1688" s="29">
        <v>17.425999999999998</v>
      </c>
      <c r="R1688" s="39" t="s">
        <v>44</v>
      </c>
      <c r="S1688" s="18"/>
    </row>
    <row r="1689" spans="7:19" x14ac:dyDescent="0.25">
      <c r="G1689" s="35">
        <v>41242</v>
      </c>
      <c r="H1689" s="36">
        <v>0</v>
      </c>
      <c r="I1689" s="27">
        <f t="shared" si="111"/>
        <v>41242</v>
      </c>
      <c r="J1689" s="29">
        <v>146.464</v>
      </c>
      <c r="K1689" s="27">
        <f>'Barometric Data'!D1693</f>
        <v>41242</v>
      </c>
      <c r="L1689" s="28">
        <f t="shared" si="110"/>
        <v>0</v>
      </c>
      <c r="M1689" s="29">
        <f>'Barometric Data'!E1692</f>
        <v>2.6156999999999999</v>
      </c>
      <c r="N1689" s="29">
        <f t="shared" si="109"/>
        <v>143.84829999999999</v>
      </c>
      <c r="O1689" s="49">
        <f t="shared" si="112"/>
        <v>341.71888000000001</v>
      </c>
      <c r="P1689" s="49"/>
      <c r="Q1689" s="29">
        <v>17.449000000000002</v>
      </c>
      <c r="R1689" s="39" t="s">
        <v>44</v>
      </c>
      <c r="S1689" s="18"/>
    </row>
    <row r="1690" spans="7:19" x14ac:dyDescent="0.25">
      <c r="G1690" s="35">
        <v>41242</v>
      </c>
      <c r="H1690" s="36">
        <v>0.25</v>
      </c>
      <c r="I1690" s="27">
        <f t="shared" si="111"/>
        <v>41242.25</v>
      </c>
      <c r="J1690" s="29">
        <v>146.5</v>
      </c>
      <c r="K1690" s="27">
        <f>'Barometric Data'!D1694</f>
        <v>41242.25</v>
      </c>
      <c r="L1690" s="28">
        <f t="shared" si="110"/>
        <v>0</v>
      </c>
      <c r="M1690" s="29">
        <f>'Barometric Data'!E1693</f>
        <v>2.6766999999999999</v>
      </c>
      <c r="N1690" s="29">
        <f t="shared" ref="N1690:N1753" si="113">J1690-M1690</f>
        <v>143.82329999999999</v>
      </c>
      <c r="O1690" s="49">
        <f t="shared" si="112"/>
        <v>341.74387999999999</v>
      </c>
      <c r="P1690" s="49"/>
      <c r="Q1690" s="29">
        <v>17.446999999999999</v>
      </c>
      <c r="R1690" s="39" t="s">
        <v>44</v>
      </c>
      <c r="S1690" s="18"/>
    </row>
    <row r="1691" spans="7:19" x14ac:dyDescent="0.25">
      <c r="G1691" s="35">
        <v>41242</v>
      </c>
      <c r="H1691" s="36">
        <v>0.5</v>
      </c>
      <c r="I1691" s="27">
        <f t="shared" si="111"/>
        <v>41242.5</v>
      </c>
      <c r="J1691" s="29">
        <v>146.51300000000001</v>
      </c>
      <c r="K1691" s="27">
        <f>'Barometric Data'!D1695</f>
        <v>41242.5</v>
      </c>
      <c r="L1691" s="28">
        <f t="shared" si="110"/>
        <v>0</v>
      </c>
      <c r="M1691" s="29">
        <f>'Barometric Data'!E1694</f>
        <v>2.7216</v>
      </c>
      <c r="N1691" s="29">
        <f t="shared" si="113"/>
        <v>143.79140000000001</v>
      </c>
      <c r="O1691" s="49">
        <f t="shared" si="112"/>
        <v>341.77578</v>
      </c>
      <c r="P1691" s="49"/>
      <c r="Q1691" s="29">
        <v>17.448</v>
      </c>
      <c r="R1691" s="39" t="s">
        <v>44</v>
      </c>
      <c r="S1691" s="18"/>
    </row>
    <row r="1692" spans="7:19" x14ac:dyDescent="0.25">
      <c r="G1692" s="35">
        <v>41242</v>
      </c>
      <c r="H1692" s="36">
        <v>0.75</v>
      </c>
      <c r="I1692" s="27">
        <f t="shared" si="111"/>
        <v>41242.75</v>
      </c>
      <c r="J1692" s="29">
        <v>146.46600000000001</v>
      </c>
      <c r="K1692" s="27">
        <f>'Barometric Data'!D1696</f>
        <v>41242.75</v>
      </c>
      <c r="L1692" s="28">
        <f t="shared" si="110"/>
        <v>0</v>
      </c>
      <c r="M1692" s="29">
        <f>'Barometric Data'!E1695</f>
        <v>2.7256</v>
      </c>
      <c r="N1692" s="29">
        <f t="shared" si="113"/>
        <v>143.74040000000002</v>
      </c>
      <c r="O1692" s="49">
        <f t="shared" si="112"/>
        <v>341.82677999999999</v>
      </c>
      <c r="P1692" s="49"/>
      <c r="Q1692" s="29">
        <v>17.446000000000002</v>
      </c>
      <c r="R1692" s="39" t="s">
        <v>44</v>
      </c>
      <c r="S1692" s="18"/>
    </row>
    <row r="1693" spans="7:19" x14ac:dyDescent="0.25">
      <c r="G1693" s="35">
        <v>41243</v>
      </c>
      <c r="H1693" s="36">
        <v>0</v>
      </c>
      <c r="I1693" s="27">
        <f t="shared" si="111"/>
        <v>41243</v>
      </c>
      <c r="J1693" s="29">
        <v>146.38200000000001</v>
      </c>
      <c r="K1693" s="27">
        <f>'Barometric Data'!D1697</f>
        <v>41243</v>
      </c>
      <c r="L1693" s="28">
        <f t="shared" si="110"/>
        <v>0</v>
      </c>
      <c r="M1693" s="29">
        <f>'Barometric Data'!E1696</f>
        <v>2.6385000000000001</v>
      </c>
      <c r="N1693" s="29">
        <f t="shared" si="113"/>
        <v>143.74350000000001</v>
      </c>
      <c r="O1693" s="49">
        <f t="shared" si="112"/>
        <v>341.82367999999997</v>
      </c>
      <c r="P1693" s="49"/>
      <c r="Q1693" s="29">
        <v>17.433</v>
      </c>
      <c r="R1693" s="39" t="s">
        <v>44</v>
      </c>
      <c r="S1693" s="18"/>
    </row>
    <row r="1694" spans="7:19" x14ac:dyDescent="0.25">
      <c r="G1694" s="35">
        <v>41243</v>
      </c>
      <c r="H1694" s="36">
        <v>0.25</v>
      </c>
      <c r="I1694" s="27">
        <f t="shared" si="111"/>
        <v>41243.25</v>
      </c>
      <c r="J1694" s="29">
        <v>146.327</v>
      </c>
      <c r="K1694" s="27">
        <f>'Barometric Data'!D1698</f>
        <v>41243.25</v>
      </c>
      <c r="L1694" s="28">
        <f t="shared" si="110"/>
        <v>0</v>
      </c>
      <c r="M1694" s="29">
        <f>'Barometric Data'!E1697</f>
        <v>2.5623999999999998</v>
      </c>
      <c r="N1694" s="29">
        <f t="shared" si="113"/>
        <v>143.7646</v>
      </c>
      <c r="O1694" s="49">
        <f t="shared" si="112"/>
        <v>341.80258000000003</v>
      </c>
      <c r="P1694" s="49"/>
      <c r="Q1694" s="29">
        <v>17.425999999999998</v>
      </c>
      <c r="R1694" s="39" t="s">
        <v>44</v>
      </c>
      <c r="S1694" s="18"/>
    </row>
    <row r="1695" spans="7:19" x14ac:dyDescent="0.25">
      <c r="G1695" s="35">
        <v>41243</v>
      </c>
      <c r="H1695" s="36">
        <v>0.5</v>
      </c>
      <c r="I1695" s="27">
        <f t="shared" si="111"/>
        <v>41243.5</v>
      </c>
      <c r="J1695" s="29">
        <v>146.358</v>
      </c>
      <c r="K1695" s="27">
        <f>'Barometric Data'!D1699</f>
        <v>41243.5</v>
      </c>
      <c r="L1695" s="28">
        <f t="shared" si="110"/>
        <v>0</v>
      </c>
      <c r="M1695" s="29">
        <f>'Barometric Data'!E1698</f>
        <v>2.4394999999999998</v>
      </c>
      <c r="N1695" s="29">
        <f t="shared" si="113"/>
        <v>143.91849999999999</v>
      </c>
      <c r="O1695" s="49">
        <f t="shared" si="112"/>
        <v>341.64868000000001</v>
      </c>
      <c r="P1695" s="49"/>
      <c r="Q1695" s="29">
        <v>17.448</v>
      </c>
      <c r="R1695" s="39" t="s">
        <v>44</v>
      </c>
      <c r="S1695" s="18"/>
    </row>
    <row r="1696" spans="7:19" x14ac:dyDescent="0.25">
      <c r="G1696" s="35">
        <v>41243</v>
      </c>
      <c r="H1696" s="36">
        <v>0.75</v>
      </c>
      <c r="I1696" s="27">
        <f t="shared" si="111"/>
        <v>41243.75</v>
      </c>
      <c r="J1696" s="29">
        <v>146.386</v>
      </c>
      <c r="K1696" s="27">
        <f>'Barometric Data'!D1700</f>
        <v>41243.75</v>
      </c>
      <c r="L1696" s="28">
        <f t="shared" si="110"/>
        <v>0</v>
      </c>
      <c r="M1696" s="29">
        <f>'Barometric Data'!E1699</f>
        <v>2.4666999999999999</v>
      </c>
      <c r="N1696" s="29">
        <f t="shared" si="113"/>
        <v>143.91929999999999</v>
      </c>
      <c r="O1696" s="49">
        <f t="shared" si="112"/>
        <v>341.64787999999999</v>
      </c>
      <c r="P1696" s="49"/>
      <c r="Q1696" s="29">
        <v>17.434999999999999</v>
      </c>
      <c r="R1696" s="39" t="s">
        <v>44</v>
      </c>
      <c r="S1696" s="18"/>
    </row>
    <row r="1697" spans="7:19" x14ac:dyDescent="0.25">
      <c r="G1697" s="35">
        <v>41244</v>
      </c>
      <c r="H1697" s="36">
        <v>0</v>
      </c>
      <c r="I1697" s="27">
        <f t="shared" si="111"/>
        <v>41244</v>
      </c>
      <c r="J1697" s="29">
        <v>146.40199999999999</v>
      </c>
      <c r="K1697" s="27">
        <f>'Barometric Data'!D1701</f>
        <v>41244</v>
      </c>
      <c r="L1697" s="28">
        <f t="shared" si="110"/>
        <v>0</v>
      </c>
      <c r="M1697" s="29">
        <f>'Barometric Data'!E1700</f>
        <v>2.4843999999999999</v>
      </c>
      <c r="N1697" s="29">
        <f t="shared" si="113"/>
        <v>143.91759999999999</v>
      </c>
      <c r="O1697" s="49">
        <f t="shared" si="112"/>
        <v>341.64958000000001</v>
      </c>
      <c r="P1697" s="49"/>
      <c r="Q1697" s="29">
        <v>17.446000000000002</v>
      </c>
      <c r="R1697" s="39" t="s">
        <v>44</v>
      </c>
      <c r="S1697" s="18"/>
    </row>
    <row r="1698" spans="7:19" x14ac:dyDescent="0.25">
      <c r="G1698" s="35">
        <v>41244</v>
      </c>
      <c r="H1698" s="36">
        <v>0.25</v>
      </c>
      <c r="I1698" s="27">
        <f t="shared" si="111"/>
        <v>41244.25</v>
      </c>
      <c r="J1698" s="29">
        <v>146.423</v>
      </c>
      <c r="K1698" s="27">
        <f>'Barometric Data'!D1702</f>
        <v>41244.25</v>
      </c>
      <c r="L1698" s="28">
        <f t="shared" si="110"/>
        <v>0</v>
      </c>
      <c r="M1698" s="29">
        <f>'Barometric Data'!E1701</f>
        <v>2.5575000000000001</v>
      </c>
      <c r="N1698" s="29">
        <f t="shared" si="113"/>
        <v>143.8655</v>
      </c>
      <c r="O1698" s="49">
        <f t="shared" si="112"/>
        <v>341.70168000000001</v>
      </c>
      <c r="P1698" s="49"/>
      <c r="Q1698" s="29">
        <v>17.446000000000002</v>
      </c>
      <c r="R1698" s="39" t="s">
        <v>44</v>
      </c>
      <c r="S1698" s="18"/>
    </row>
    <row r="1699" spans="7:19" x14ac:dyDescent="0.25">
      <c r="G1699" s="35">
        <v>41244</v>
      </c>
      <c r="H1699" s="36">
        <v>0.5</v>
      </c>
      <c r="I1699" s="27">
        <f t="shared" si="111"/>
        <v>41244.5</v>
      </c>
      <c r="J1699" s="29">
        <v>146.47800000000001</v>
      </c>
      <c r="K1699" s="27">
        <f>'Barometric Data'!D1703</f>
        <v>41244.5</v>
      </c>
      <c r="L1699" s="28">
        <f t="shared" si="110"/>
        <v>0</v>
      </c>
      <c r="M1699" s="29">
        <f>'Barometric Data'!E1702</f>
        <v>2.5720999999999998</v>
      </c>
      <c r="N1699" s="29">
        <f t="shared" si="113"/>
        <v>143.9059</v>
      </c>
      <c r="O1699" s="49">
        <f t="shared" si="112"/>
        <v>341.66128000000003</v>
      </c>
      <c r="P1699" s="49"/>
      <c r="Q1699" s="29">
        <v>17.452000000000002</v>
      </c>
      <c r="R1699" s="39" t="s">
        <v>44</v>
      </c>
      <c r="S1699" s="18"/>
    </row>
    <row r="1700" spans="7:19" x14ac:dyDescent="0.25">
      <c r="G1700" s="35">
        <v>41244</v>
      </c>
      <c r="H1700" s="36">
        <v>0.75</v>
      </c>
      <c r="I1700" s="27">
        <f t="shared" si="111"/>
        <v>41244.75</v>
      </c>
      <c r="J1700" s="29">
        <v>146.42699999999999</v>
      </c>
      <c r="K1700" s="27">
        <f>'Barometric Data'!D1704</f>
        <v>41244.75</v>
      </c>
      <c r="L1700" s="28">
        <f t="shared" si="110"/>
        <v>0</v>
      </c>
      <c r="M1700" s="29">
        <f>'Barometric Data'!E1703</f>
        <v>2.6232000000000002</v>
      </c>
      <c r="N1700" s="29">
        <f t="shared" si="113"/>
        <v>143.8038</v>
      </c>
      <c r="O1700" s="49">
        <f t="shared" si="112"/>
        <v>341.76337999999998</v>
      </c>
      <c r="P1700" s="49"/>
      <c r="Q1700" s="29">
        <v>17.454000000000001</v>
      </c>
      <c r="R1700" s="39" t="s">
        <v>44</v>
      </c>
      <c r="S1700" s="18"/>
    </row>
    <row r="1701" spans="7:19" x14ac:dyDescent="0.25">
      <c r="G1701" s="35">
        <v>41245</v>
      </c>
      <c r="H1701" s="36">
        <v>0</v>
      </c>
      <c r="I1701" s="27">
        <f t="shared" si="111"/>
        <v>41245</v>
      </c>
      <c r="J1701" s="29">
        <v>146.358</v>
      </c>
      <c r="K1701" s="27">
        <f>'Barometric Data'!D1705</f>
        <v>41245</v>
      </c>
      <c r="L1701" s="28">
        <f t="shared" ref="L1701:L1764" si="114">K1701-I1701</f>
        <v>0</v>
      </c>
      <c r="M1701" s="29">
        <f>'Barometric Data'!E1704</f>
        <v>2.5510000000000002</v>
      </c>
      <c r="N1701" s="29">
        <f t="shared" si="113"/>
        <v>143.80700000000002</v>
      </c>
      <c r="O1701" s="49">
        <f t="shared" si="112"/>
        <v>341.76017999999999</v>
      </c>
      <c r="P1701" s="49"/>
      <c r="Q1701" s="29">
        <v>17.439</v>
      </c>
      <c r="R1701" s="39" t="s">
        <v>44</v>
      </c>
      <c r="S1701" s="18"/>
    </row>
    <row r="1702" spans="7:19" x14ac:dyDescent="0.25">
      <c r="G1702" s="35">
        <v>41245</v>
      </c>
      <c r="H1702" s="36">
        <v>0.25</v>
      </c>
      <c r="I1702" s="27">
        <f t="shared" si="111"/>
        <v>41245.25</v>
      </c>
      <c r="J1702" s="29">
        <v>146.21700000000001</v>
      </c>
      <c r="K1702" s="27">
        <f>'Barometric Data'!D1706</f>
        <v>41245.25</v>
      </c>
      <c r="L1702" s="28">
        <f t="shared" si="114"/>
        <v>0</v>
      </c>
      <c r="M1702" s="29">
        <f>'Barometric Data'!E1705</f>
        <v>2.4588000000000001</v>
      </c>
      <c r="N1702" s="29">
        <f t="shared" si="113"/>
        <v>143.75820000000002</v>
      </c>
      <c r="O1702" s="49">
        <f t="shared" si="112"/>
        <v>341.80898000000002</v>
      </c>
      <c r="P1702" s="49"/>
      <c r="Q1702" s="29">
        <v>17.428000000000001</v>
      </c>
      <c r="R1702" s="39" t="s">
        <v>44</v>
      </c>
      <c r="S1702" s="18"/>
    </row>
    <row r="1703" spans="7:19" x14ac:dyDescent="0.25">
      <c r="G1703" s="35">
        <v>41245</v>
      </c>
      <c r="H1703" s="36">
        <v>0.5</v>
      </c>
      <c r="I1703" s="27">
        <f t="shared" si="111"/>
        <v>41245.5</v>
      </c>
      <c r="J1703" s="29">
        <v>146.22800000000001</v>
      </c>
      <c r="K1703" s="27">
        <f>'Barometric Data'!D1707</f>
        <v>41245.5</v>
      </c>
      <c r="L1703" s="28">
        <f t="shared" si="114"/>
        <v>0</v>
      </c>
      <c r="M1703" s="29">
        <f>'Barometric Data'!E1706</f>
        <v>2.2288999999999999</v>
      </c>
      <c r="N1703" s="29">
        <f t="shared" si="113"/>
        <v>143.9991</v>
      </c>
      <c r="O1703" s="49">
        <f t="shared" si="112"/>
        <v>341.56808000000001</v>
      </c>
      <c r="P1703" s="49"/>
      <c r="Q1703" s="29">
        <v>17.43</v>
      </c>
      <c r="R1703" s="39" t="s">
        <v>44</v>
      </c>
      <c r="S1703" s="18"/>
    </row>
    <row r="1704" spans="7:19" x14ac:dyDescent="0.25">
      <c r="G1704" s="35">
        <v>41245</v>
      </c>
      <c r="H1704" s="36">
        <v>0.75</v>
      </c>
      <c r="I1704" s="27">
        <f t="shared" ref="I1704:I1767" si="115">G1704+H1704</f>
        <v>41245.75</v>
      </c>
      <c r="J1704" s="29">
        <v>146.398</v>
      </c>
      <c r="K1704" s="27">
        <f>'Barometric Data'!D1708</f>
        <v>41245.75</v>
      </c>
      <c r="L1704" s="28">
        <f t="shared" si="114"/>
        <v>0</v>
      </c>
      <c r="M1704" s="29">
        <f>'Barometric Data'!E1707</f>
        <v>2.1865999999999999</v>
      </c>
      <c r="N1704" s="29">
        <f t="shared" si="113"/>
        <v>144.2114</v>
      </c>
      <c r="O1704" s="49">
        <f t="shared" si="112"/>
        <v>341.35577999999998</v>
      </c>
      <c r="P1704" s="49"/>
      <c r="Q1704" s="29">
        <v>17.425000000000001</v>
      </c>
      <c r="R1704" s="39" t="s">
        <v>44</v>
      </c>
      <c r="S1704" s="18"/>
    </row>
    <row r="1705" spans="7:19" x14ac:dyDescent="0.25">
      <c r="G1705" s="35">
        <v>41246</v>
      </c>
      <c r="H1705" s="36">
        <v>0</v>
      </c>
      <c r="I1705" s="27">
        <f t="shared" si="115"/>
        <v>41246</v>
      </c>
      <c r="J1705" s="29">
        <v>146.54300000000001</v>
      </c>
      <c r="K1705" s="27">
        <f>'Barometric Data'!D1709</f>
        <v>41246</v>
      </c>
      <c r="L1705" s="28">
        <f t="shared" si="114"/>
        <v>0</v>
      </c>
      <c r="M1705" s="29">
        <f>'Barometric Data'!E1708</f>
        <v>2.4727999999999999</v>
      </c>
      <c r="N1705" s="29">
        <f t="shared" si="113"/>
        <v>144.0702</v>
      </c>
      <c r="O1705" s="49">
        <f t="shared" si="112"/>
        <v>341.49698000000001</v>
      </c>
      <c r="P1705" s="49"/>
      <c r="Q1705" s="29">
        <v>17.434999999999999</v>
      </c>
      <c r="R1705" s="39" t="s">
        <v>44</v>
      </c>
      <c r="S1705" s="18"/>
    </row>
    <row r="1706" spans="7:19" x14ac:dyDescent="0.25">
      <c r="G1706" s="35">
        <v>41246</v>
      </c>
      <c r="H1706" s="36">
        <v>0.25</v>
      </c>
      <c r="I1706" s="27">
        <f t="shared" si="115"/>
        <v>41246.25</v>
      </c>
      <c r="J1706" s="29">
        <v>146.59399999999999</v>
      </c>
      <c r="K1706" s="27">
        <f>'Barometric Data'!D1710</f>
        <v>41246.25</v>
      </c>
      <c r="L1706" s="28">
        <f t="shared" si="114"/>
        <v>0</v>
      </c>
      <c r="M1706" s="29">
        <f>'Barometric Data'!E1709</f>
        <v>2.7342</v>
      </c>
      <c r="N1706" s="29">
        <f t="shared" si="113"/>
        <v>143.85980000000001</v>
      </c>
      <c r="O1706" s="49">
        <f t="shared" si="112"/>
        <v>341.70738</v>
      </c>
      <c r="P1706" s="49"/>
      <c r="Q1706" s="29">
        <v>17.448</v>
      </c>
      <c r="R1706" s="39" t="s">
        <v>44</v>
      </c>
      <c r="S1706" s="18"/>
    </row>
    <row r="1707" spans="7:19" x14ac:dyDescent="0.25">
      <c r="G1707" s="35">
        <v>41246</v>
      </c>
      <c r="H1707" s="36">
        <v>0.5</v>
      </c>
      <c r="I1707" s="27">
        <f t="shared" si="115"/>
        <v>41246.5</v>
      </c>
      <c r="J1707" s="29">
        <v>146.678</v>
      </c>
      <c r="K1707" s="27">
        <f>'Barometric Data'!D1711</f>
        <v>41246.5</v>
      </c>
      <c r="L1707" s="28">
        <f t="shared" si="114"/>
        <v>0</v>
      </c>
      <c r="M1707" s="29">
        <f>'Barometric Data'!E1710</f>
        <v>2.8210999999999999</v>
      </c>
      <c r="N1707" s="29">
        <f t="shared" si="113"/>
        <v>143.8569</v>
      </c>
      <c r="O1707" s="49">
        <f t="shared" si="112"/>
        <v>341.71028000000001</v>
      </c>
      <c r="P1707" s="49"/>
      <c r="Q1707" s="29">
        <v>17.436</v>
      </c>
      <c r="R1707" s="39" t="s">
        <v>44</v>
      </c>
      <c r="S1707" s="18"/>
    </row>
    <row r="1708" spans="7:19" x14ac:dyDescent="0.25">
      <c r="G1708" s="35">
        <v>41246</v>
      </c>
      <c r="H1708" s="36">
        <v>0.75</v>
      </c>
      <c r="I1708" s="27">
        <f t="shared" si="115"/>
        <v>41246.75</v>
      </c>
      <c r="J1708" s="29">
        <v>146.66499999999999</v>
      </c>
      <c r="K1708" s="27">
        <f>'Barometric Data'!D1712</f>
        <v>41246.75</v>
      </c>
      <c r="L1708" s="28">
        <f t="shared" si="114"/>
        <v>0</v>
      </c>
      <c r="M1708" s="29">
        <f>'Barometric Data'!E1711</f>
        <v>2.9148000000000001</v>
      </c>
      <c r="N1708" s="29">
        <f t="shared" si="113"/>
        <v>143.75019999999998</v>
      </c>
      <c r="O1708" s="49">
        <f t="shared" si="112"/>
        <v>341.81698000000006</v>
      </c>
      <c r="P1708" s="49"/>
      <c r="Q1708" s="29">
        <v>17.440000000000001</v>
      </c>
      <c r="R1708" s="39" t="s">
        <v>44</v>
      </c>
      <c r="S1708" s="18"/>
    </row>
    <row r="1709" spans="7:19" x14ac:dyDescent="0.25">
      <c r="G1709" s="35">
        <v>41247</v>
      </c>
      <c r="H1709" s="36">
        <v>0</v>
      </c>
      <c r="I1709" s="27">
        <f t="shared" si="115"/>
        <v>41247</v>
      </c>
      <c r="J1709" s="29">
        <v>146.661</v>
      </c>
      <c r="K1709" s="27">
        <f>'Barometric Data'!D1713</f>
        <v>41247</v>
      </c>
      <c r="L1709" s="28">
        <f t="shared" si="114"/>
        <v>0</v>
      </c>
      <c r="M1709" s="29">
        <f>'Barometric Data'!E1712</f>
        <v>2.9119999999999999</v>
      </c>
      <c r="N1709" s="29">
        <f t="shared" si="113"/>
        <v>143.749</v>
      </c>
      <c r="O1709" s="49">
        <f t="shared" si="112"/>
        <v>341.81817999999998</v>
      </c>
      <c r="P1709" s="49"/>
      <c r="Q1709" s="29">
        <v>17.446000000000002</v>
      </c>
      <c r="R1709" s="39" t="s">
        <v>44</v>
      </c>
      <c r="S1709" s="18"/>
    </row>
    <row r="1710" spans="7:19" x14ac:dyDescent="0.25">
      <c r="G1710" s="35">
        <v>41247</v>
      </c>
      <c r="H1710" s="36">
        <v>0.25</v>
      </c>
      <c r="I1710" s="27">
        <f t="shared" si="115"/>
        <v>41247.25</v>
      </c>
      <c r="J1710" s="29">
        <v>146.625</v>
      </c>
      <c r="K1710" s="27">
        <f>'Barometric Data'!D1714</f>
        <v>41247.25</v>
      </c>
      <c r="L1710" s="28">
        <f t="shared" si="114"/>
        <v>0</v>
      </c>
      <c r="M1710" s="29">
        <f>'Barometric Data'!E1713</f>
        <v>2.8879000000000001</v>
      </c>
      <c r="N1710" s="29">
        <f t="shared" si="113"/>
        <v>143.7371</v>
      </c>
      <c r="O1710" s="49">
        <f t="shared" si="112"/>
        <v>341.83008000000001</v>
      </c>
      <c r="P1710" s="49"/>
      <c r="Q1710" s="29">
        <v>17.434000000000001</v>
      </c>
      <c r="R1710" s="39" t="s">
        <v>44</v>
      </c>
      <c r="S1710" s="18"/>
    </row>
    <row r="1711" spans="7:19" x14ac:dyDescent="0.25">
      <c r="G1711" s="35">
        <v>41247</v>
      </c>
      <c r="H1711" s="36">
        <v>0.5</v>
      </c>
      <c r="I1711" s="27">
        <f t="shared" si="115"/>
        <v>41247.5</v>
      </c>
      <c r="J1711" s="29">
        <v>146.65199999999999</v>
      </c>
      <c r="K1711" s="27">
        <f>'Barometric Data'!D1715</f>
        <v>41247.5</v>
      </c>
      <c r="L1711" s="28">
        <f t="shared" si="114"/>
        <v>0</v>
      </c>
      <c r="M1711" s="29">
        <f>'Barometric Data'!E1714</f>
        <v>2.8662000000000001</v>
      </c>
      <c r="N1711" s="29">
        <f t="shared" si="113"/>
        <v>143.78579999999999</v>
      </c>
      <c r="O1711" s="49">
        <f t="shared" si="112"/>
        <v>341.78138000000001</v>
      </c>
      <c r="P1711" s="49"/>
      <c r="Q1711" s="29">
        <v>17.434000000000001</v>
      </c>
      <c r="R1711" s="39" t="s">
        <v>44</v>
      </c>
      <c r="S1711" s="18"/>
    </row>
    <row r="1712" spans="7:19" x14ac:dyDescent="0.25">
      <c r="G1712" s="35">
        <v>41247</v>
      </c>
      <c r="H1712" s="36">
        <v>0.75</v>
      </c>
      <c r="I1712" s="27">
        <f t="shared" si="115"/>
        <v>41247.75</v>
      </c>
      <c r="J1712" s="29">
        <v>146.613</v>
      </c>
      <c r="K1712" s="27">
        <f>'Barometric Data'!D1716</f>
        <v>41247.75</v>
      </c>
      <c r="L1712" s="28">
        <f t="shared" si="114"/>
        <v>0</v>
      </c>
      <c r="M1712" s="29">
        <f>'Barometric Data'!E1715</f>
        <v>2.8704000000000001</v>
      </c>
      <c r="N1712" s="29">
        <f t="shared" si="113"/>
        <v>143.74260000000001</v>
      </c>
      <c r="O1712" s="49">
        <f t="shared" si="112"/>
        <v>341.82457999999997</v>
      </c>
      <c r="P1712" s="49"/>
      <c r="Q1712" s="29">
        <v>17.433</v>
      </c>
      <c r="R1712" s="39" t="s">
        <v>44</v>
      </c>
      <c r="S1712" s="18"/>
    </row>
    <row r="1713" spans="7:19" x14ac:dyDescent="0.25">
      <c r="G1713" s="35">
        <v>41248</v>
      </c>
      <c r="H1713" s="36">
        <v>0</v>
      </c>
      <c r="I1713" s="27">
        <f t="shared" si="115"/>
        <v>41248</v>
      </c>
      <c r="J1713" s="29">
        <v>146.601</v>
      </c>
      <c r="K1713" s="27">
        <f>'Barometric Data'!D1717</f>
        <v>41248</v>
      </c>
      <c r="L1713" s="28">
        <f t="shared" si="114"/>
        <v>0</v>
      </c>
      <c r="M1713" s="29">
        <f>'Barometric Data'!E1716</f>
        <v>2.8193999999999999</v>
      </c>
      <c r="N1713" s="29">
        <f t="shared" si="113"/>
        <v>143.7816</v>
      </c>
      <c r="O1713" s="49">
        <f t="shared" ref="O1713:O1776" si="116">AVERAGE($D$10,$D$11,$D$12,$D$14,$D$15)-N1713</f>
        <v>341.78557999999998</v>
      </c>
      <c r="P1713" s="49"/>
      <c r="Q1713" s="29">
        <v>17.431999999999999</v>
      </c>
      <c r="R1713" s="39" t="s">
        <v>44</v>
      </c>
      <c r="S1713" s="18"/>
    </row>
    <row r="1714" spans="7:19" x14ac:dyDescent="0.25">
      <c r="G1714" s="35">
        <v>41248</v>
      </c>
      <c r="H1714" s="36">
        <v>0.25</v>
      </c>
      <c r="I1714" s="27">
        <f t="shared" si="115"/>
        <v>41248.25</v>
      </c>
      <c r="J1714" s="29">
        <v>146.57599999999999</v>
      </c>
      <c r="K1714" s="27">
        <f>'Barometric Data'!D1718</f>
        <v>41248.25</v>
      </c>
      <c r="L1714" s="28">
        <f t="shared" si="114"/>
        <v>0</v>
      </c>
      <c r="M1714" s="29">
        <f>'Barometric Data'!E1717</f>
        <v>2.8214000000000001</v>
      </c>
      <c r="N1714" s="29">
        <f t="shared" si="113"/>
        <v>143.75459999999998</v>
      </c>
      <c r="O1714" s="49">
        <f t="shared" si="116"/>
        <v>341.81258000000003</v>
      </c>
      <c r="P1714" s="49"/>
      <c r="Q1714" s="29">
        <v>17.434000000000001</v>
      </c>
      <c r="R1714" s="39" t="s">
        <v>44</v>
      </c>
      <c r="S1714" s="18"/>
    </row>
    <row r="1715" spans="7:19" x14ac:dyDescent="0.25">
      <c r="G1715" s="35">
        <v>41248</v>
      </c>
      <c r="H1715" s="36">
        <v>0.5</v>
      </c>
      <c r="I1715" s="27">
        <f t="shared" si="115"/>
        <v>41248.5</v>
      </c>
      <c r="J1715" s="29">
        <v>146.648</v>
      </c>
      <c r="K1715" s="27">
        <f>'Barometric Data'!D1719</f>
        <v>41248.5</v>
      </c>
      <c r="L1715" s="28">
        <f t="shared" si="114"/>
        <v>0</v>
      </c>
      <c r="M1715" s="29">
        <f>'Barometric Data'!E1718</f>
        <v>2.7766999999999999</v>
      </c>
      <c r="N1715" s="29">
        <f t="shared" si="113"/>
        <v>143.87129999999999</v>
      </c>
      <c r="O1715" s="49">
        <f t="shared" si="116"/>
        <v>341.69587999999999</v>
      </c>
      <c r="P1715" s="49"/>
      <c r="Q1715" s="29">
        <v>17.442</v>
      </c>
      <c r="R1715" s="39" t="s">
        <v>44</v>
      </c>
      <c r="S1715" s="18"/>
    </row>
    <row r="1716" spans="7:19" x14ac:dyDescent="0.25">
      <c r="G1716" s="35">
        <v>41248</v>
      </c>
      <c r="H1716" s="36">
        <v>0.75</v>
      </c>
      <c r="I1716" s="27">
        <f t="shared" si="115"/>
        <v>41248.75</v>
      </c>
      <c r="J1716" s="29">
        <v>146.61000000000001</v>
      </c>
      <c r="K1716" s="27">
        <f>'Barometric Data'!D1720</f>
        <v>41248.75</v>
      </c>
      <c r="L1716" s="28">
        <f t="shared" si="114"/>
        <v>0</v>
      </c>
      <c r="M1716" s="29">
        <f>'Barometric Data'!E1719</f>
        <v>2.7883</v>
      </c>
      <c r="N1716" s="29">
        <f t="shared" si="113"/>
        <v>143.82170000000002</v>
      </c>
      <c r="O1716" s="49">
        <f t="shared" si="116"/>
        <v>341.74547999999999</v>
      </c>
      <c r="P1716" s="49"/>
      <c r="Q1716" s="29">
        <v>17.443999999999999</v>
      </c>
      <c r="R1716" s="39" t="s">
        <v>44</v>
      </c>
      <c r="S1716" s="18"/>
    </row>
    <row r="1717" spans="7:19" x14ac:dyDescent="0.25">
      <c r="G1717" s="35">
        <v>41249</v>
      </c>
      <c r="H1717" s="36">
        <v>0</v>
      </c>
      <c r="I1717" s="27">
        <f t="shared" si="115"/>
        <v>41249</v>
      </c>
      <c r="J1717" s="29">
        <v>146.62799999999999</v>
      </c>
      <c r="K1717" s="27">
        <f>'Barometric Data'!D1721</f>
        <v>41249</v>
      </c>
      <c r="L1717" s="28">
        <f t="shared" si="114"/>
        <v>0</v>
      </c>
      <c r="M1717" s="29">
        <f>'Barometric Data'!E1720</f>
        <v>2.7877000000000001</v>
      </c>
      <c r="N1717" s="29">
        <f t="shared" si="113"/>
        <v>143.84029999999998</v>
      </c>
      <c r="O1717" s="49">
        <f t="shared" si="116"/>
        <v>341.72688000000005</v>
      </c>
      <c r="P1717" s="49"/>
      <c r="Q1717" s="29">
        <v>17.434999999999999</v>
      </c>
      <c r="R1717" s="39" t="s">
        <v>44</v>
      </c>
      <c r="S1717" s="18"/>
    </row>
    <row r="1718" spans="7:19" x14ac:dyDescent="0.25">
      <c r="G1718" s="35">
        <v>41249</v>
      </c>
      <c r="H1718" s="36">
        <v>0.25</v>
      </c>
      <c r="I1718" s="27">
        <f t="shared" si="115"/>
        <v>41249.25</v>
      </c>
      <c r="J1718" s="29">
        <v>146.61099999999999</v>
      </c>
      <c r="K1718" s="27">
        <f>'Barometric Data'!D1722</f>
        <v>41249.25</v>
      </c>
      <c r="L1718" s="28">
        <f t="shared" si="114"/>
        <v>0</v>
      </c>
      <c r="M1718" s="29">
        <f>'Barometric Data'!E1721</f>
        <v>2.8056000000000001</v>
      </c>
      <c r="N1718" s="29">
        <f t="shared" si="113"/>
        <v>143.80539999999999</v>
      </c>
      <c r="O1718" s="49">
        <f t="shared" si="116"/>
        <v>341.76178000000004</v>
      </c>
      <c r="P1718" s="49"/>
      <c r="Q1718" s="29">
        <v>17.451000000000001</v>
      </c>
      <c r="R1718" s="39" t="s">
        <v>44</v>
      </c>
      <c r="S1718" s="18"/>
    </row>
    <row r="1719" spans="7:19" x14ac:dyDescent="0.25">
      <c r="G1719" s="35">
        <v>41249</v>
      </c>
      <c r="H1719" s="36">
        <v>0.5</v>
      </c>
      <c r="I1719" s="27">
        <f t="shared" si="115"/>
        <v>41249.5</v>
      </c>
      <c r="J1719" s="29">
        <v>146.64699999999999</v>
      </c>
      <c r="K1719" s="27">
        <f>'Barometric Data'!D1723</f>
        <v>41249.5</v>
      </c>
      <c r="L1719" s="28">
        <f t="shared" si="114"/>
        <v>0</v>
      </c>
      <c r="M1719" s="29">
        <f>'Barometric Data'!E1722</f>
        <v>2.7831999999999999</v>
      </c>
      <c r="N1719" s="29">
        <f t="shared" si="113"/>
        <v>143.8638</v>
      </c>
      <c r="O1719" s="49">
        <f t="shared" si="116"/>
        <v>341.70338000000004</v>
      </c>
      <c r="P1719" s="49"/>
      <c r="Q1719" s="29">
        <v>17.457999999999998</v>
      </c>
      <c r="R1719" s="39" t="s">
        <v>44</v>
      </c>
      <c r="S1719" s="18"/>
    </row>
    <row r="1720" spans="7:19" x14ac:dyDescent="0.25">
      <c r="G1720" s="35">
        <v>41249</v>
      </c>
      <c r="H1720" s="36">
        <v>0.75</v>
      </c>
      <c r="I1720" s="27">
        <f t="shared" si="115"/>
        <v>41249.75</v>
      </c>
      <c r="J1720" s="29">
        <v>146.58099999999999</v>
      </c>
      <c r="K1720" s="27">
        <f>'Barometric Data'!D1724</f>
        <v>41249.75</v>
      </c>
      <c r="L1720" s="28">
        <f t="shared" si="114"/>
        <v>0</v>
      </c>
      <c r="M1720" s="29">
        <f>'Barometric Data'!E1723</f>
        <v>2.8027000000000002</v>
      </c>
      <c r="N1720" s="29">
        <f t="shared" si="113"/>
        <v>143.7783</v>
      </c>
      <c r="O1720" s="49">
        <f t="shared" si="116"/>
        <v>341.78888000000001</v>
      </c>
      <c r="P1720" s="49"/>
      <c r="Q1720" s="29">
        <v>17.446000000000002</v>
      </c>
      <c r="R1720" s="39" t="s">
        <v>44</v>
      </c>
      <c r="S1720" s="18"/>
    </row>
    <row r="1721" spans="7:19" x14ac:dyDescent="0.25">
      <c r="G1721" s="35">
        <v>41250</v>
      </c>
      <c r="H1721" s="36">
        <v>0</v>
      </c>
      <c r="I1721" s="27">
        <f t="shared" si="115"/>
        <v>41250</v>
      </c>
      <c r="J1721" s="29">
        <v>146.637</v>
      </c>
      <c r="K1721" s="27">
        <f>'Barometric Data'!D1725</f>
        <v>41250</v>
      </c>
      <c r="L1721" s="28">
        <f t="shared" si="114"/>
        <v>0</v>
      </c>
      <c r="M1721" s="29">
        <f>'Barometric Data'!E1724</f>
        <v>2.7469000000000001</v>
      </c>
      <c r="N1721" s="29">
        <f t="shared" si="113"/>
        <v>143.89009999999999</v>
      </c>
      <c r="O1721" s="49">
        <f t="shared" si="116"/>
        <v>341.67708000000005</v>
      </c>
      <c r="P1721" s="49"/>
      <c r="Q1721" s="29">
        <v>17.43</v>
      </c>
      <c r="R1721" s="39" t="s">
        <v>44</v>
      </c>
      <c r="S1721" s="18"/>
    </row>
    <row r="1722" spans="7:19" x14ac:dyDescent="0.25">
      <c r="G1722" s="35">
        <v>41250</v>
      </c>
      <c r="H1722" s="36">
        <v>0.25</v>
      </c>
      <c r="I1722" s="27">
        <f t="shared" si="115"/>
        <v>41250.25</v>
      </c>
      <c r="J1722" s="29">
        <v>146.64699999999999</v>
      </c>
      <c r="K1722" s="27">
        <f>'Barometric Data'!D1726</f>
        <v>41250.25</v>
      </c>
      <c r="L1722" s="28">
        <f t="shared" si="114"/>
        <v>0</v>
      </c>
      <c r="M1722" s="29">
        <f>'Barometric Data'!E1725</f>
        <v>2.8209</v>
      </c>
      <c r="N1722" s="29">
        <f t="shared" si="113"/>
        <v>143.8261</v>
      </c>
      <c r="O1722" s="49">
        <f t="shared" si="116"/>
        <v>341.74108000000001</v>
      </c>
      <c r="P1722" s="49"/>
      <c r="Q1722" s="29">
        <v>17.431999999999999</v>
      </c>
      <c r="R1722" s="39" t="s">
        <v>44</v>
      </c>
      <c r="S1722" s="18"/>
    </row>
    <row r="1723" spans="7:19" x14ac:dyDescent="0.25">
      <c r="G1723" s="35">
        <v>41250</v>
      </c>
      <c r="H1723" s="36">
        <v>0.5</v>
      </c>
      <c r="I1723" s="27">
        <f t="shared" si="115"/>
        <v>41250.5</v>
      </c>
      <c r="J1723" s="29">
        <v>146.66</v>
      </c>
      <c r="K1723" s="27">
        <f>'Barometric Data'!D1727</f>
        <v>41250.5</v>
      </c>
      <c r="L1723" s="28">
        <f t="shared" si="114"/>
        <v>0</v>
      </c>
      <c r="M1723" s="29">
        <f>'Barometric Data'!E1726</f>
        <v>2.8285999999999998</v>
      </c>
      <c r="N1723" s="29">
        <f t="shared" si="113"/>
        <v>143.8314</v>
      </c>
      <c r="O1723" s="49">
        <f t="shared" si="116"/>
        <v>341.73577999999998</v>
      </c>
      <c r="P1723" s="49"/>
      <c r="Q1723" s="29">
        <v>17.446999999999999</v>
      </c>
      <c r="R1723" s="39" t="s">
        <v>44</v>
      </c>
      <c r="S1723" s="18"/>
    </row>
    <row r="1724" spans="7:19" x14ac:dyDescent="0.25">
      <c r="G1724" s="35">
        <v>41250</v>
      </c>
      <c r="H1724" s="36">
        <v>0.75</v>
      </c>
      <c r="I1724" s="27">
        <f t="shared" si="115"/>
        <v>41250.75</v>
      </c>
      <c r="J1724" s="29">
        <v>146.584</v>
      </c>
      <c r="K1724" s="27">
        <f>'Barometric Data'!D1728</f>
        <v>41250.75</v>
      </c>
      <c r="L1724" s="28">
        <f t="shared" si="114"/>
        <v>0</v>
      </c>
      <c r="M1724" s="29">
        <f>'Barometric Data'!E1727</f>
        <v>2.8418999999999999</v>
      </c>
      <c r="N1724" s="29">
        <f t="shared" si="113"/>
        <v>143.74209999999999</v>
      </c>
      <c r="O1724" s="49">
        <f t="shared" si="116"/>
        <v>341.82508000000001</v>
      </c>
      <c r="P1724" s="49"/>
      <c r="Q1724" s="29">
        <v>17.43</v>
      </c>
      <c r="R1724" s="39" t="s">
        <v>44</v>
      </c>
      <c r="S1724" s="18"/>
    </row>
    <row r="1725" spans="7:19" x14ac:dyDescent="0.25">
      <c r="G1725" s="35">
        <v>41251</v>
      </c>
      <c r="H1725" s="36">
        <v>0</v>
      </c>
      <c r="I1725" s="27">
        <f t="shared" si="115"/>
        <v>41251</v>
      </c>
      <c r="J1725" s="29">
        <v>146.55000000000001</v>
      </c>
      <c r="K1725" s="27">
        <f>'Barometric Data'!D1729</f>
        <v>41251</v>
      </c>
      <c r="L1725" s="28">
        <f t="shared" si="114"/>
        <v>0</v>
      </c>
      <c r="M1725" s="29">
        <f>'Barometric Data'!E1728</f>
        <v>2.722</v>
      </c>
      <c r="N1725" s="29">
        <f t="shared" si="113"/>
        <v>143.828</v>
      </c>
      <c r="O1725" s="49">
        <f t="shared" si="116"/>
        <v>341.73918000000003</v>
      </c>
      <c r="P1725" s="49"/>
      <c r="Q1725" s="29">
        <v>17.449000000000002</v>
      </c>
      <c r="R1725" s="39" t="s">
        <v>44</v>
      </c>
      <c r="S1725" s="18"/>
    </row>
    <row r="1726" spans="7:19" x14ac:dyDescent="0.25">
      <c r="G1726" s="35">
        <v>41251</v>
      </c>
      <c r="H1726" s="36">
        <v>0.25</v>
      </c>
      <c r="I1726" s="27">
        <f t="shared" si="115"/>
        <v>41251.25</v>
      </c>
      <c r="J1726" s="29">
        <v>146.59399999999999</v>
      </c>
      <c r="K1726" s="27">
        <f>'Barometric Data'!D1730</f>
        <v>41251.25</v>
      </c>
      <c r="L1726" s="28">
        <f t="shared" si="114"/>
        <v>0</v>
      </c>
      <c r="M1726" s="29">
        <f>'Barometric Data'!E1729</f>
        <v>2.6795</v>
      </c>
      <c r="N1726" s="29">
        <f t="shared" si="113"/>
        <v>143.9145</v>
      </c>
      <c r="O1726" s="49">
        <f t="shared" si="116"/>
        <v>341.65268000000003</v>
      </c>
      <c r="P1726" s="49"/>
      <c r="Q1726" s="29">
        <v>17.442</v>
      </c>
      <c r="R1726" s="39" t="s">
        <v>44</v>
      </c>
      <c r="S1726" s="18"/>
    </row>
    <row r="1727" spans="7:19" x14ac:dyDescent="0.25">
      <c r="G1727" s="35">
        <v>41251</v>
      </c>
      <c r="H1727" s="36">
        <v>0.5</v>
      </c>
      <c r="I1727" s="27">
        <f t="shared" si="115"/>
        <v>41251.5</v>
      </c>
      <c r="J1727" s="29">
        <v>146.65299999999999</v>
      </c>
      <c r="K1727" s="27">
        <f>'Barometric Data'!D1731</f>
        <v>41251.5</v>
      </c>
      <c r="L1727" s="28">
        <f t="shared" si="114"/>
        <v>0</v>
      </c>
      <c r="M1727" s="29">
        <f>'Barometric Data'!E1730</f>
        <v>2.7077</v>
      </c>
      <c r="N1727" s="29">
        <f t="shared" si="113"/>
        <v>143.9453</v>
      </c>
      <c r="O1727" s="49">
        <f t="shared" si="116"/>
        <v>341.62188000000003</v>
      </c>
      <c r="P1727" s="49"/>
      <c r="Q1727" s="29">
        <v>17.442</v>
      </c>
      <c r="R1727" s="39" t="s">
        <v>44</v>
      </c>
      <c r="S1727" s="18"/>
    </row>
    <row r="1728" spans="7:19" x14ac:dyDescent="0.25">
      <c r="G1728" s="35">
        <v>41251</v>
      </c>
      <c r="H1728" s="36">
        <v>0.75</v>
      </c>
      <c r="I1728" s="27">
        <f t="shared" si="115"/>
        <v>41251.75</v>
      </c>
      <c r="J1728" s="29">
        <v>146.64500000000001</v>
      </c>
      <c r="K1728" s="27">
        <f>'Barometric Data'!D1732</f>
        <v>41251.75</v>
      </c>
      <c r="L1728" s="28">
        <f t="shared" si="114"/>
        <v>0</v>
      </c>
      <c r="M1728" s="29">
        <f>'Barometric Data'!E1731</f>
        <v>2.8180999999999998</v>
      </c>
      <c r="N1728" s="29">
        <f t="shared" si="113"/>
        <v>143.82690000000002</v>
      </c>
      <c r="O1728" s="49">
        <f t="shared" si="116"/>
        <v>341.74027999999998</v>
      </c>
      <c r="P1728" s="49"/>
      <c r="Q1728" s="29">
        <v>17.465</v>
      </c>
      <c r="R1728" s="39" t="s">
        <v>44</v>
      </c>
      <c r="S1728" s="18"/>
    </row>
    <row r="1729" spans="7:19" x14ac:dyDescent="0.25">
      <c r="G1729" s="35">
        <v>41252</v>
      </c>
      <c r="H1729" s="36">
        <v>0</v>
      </c>
      <c r="I1729" s="27">
        <f t="shared" si="115"/>
        <v>41252</v>
      </c>
      <c r="J1729" s="29">
        <v>146.64500000000001</v>
      </c>
      <c r="K1729" s="27">
        <f>'Barometric Data'!D1733</f>
        <v>41252</v>
      </c>
      <c r="L1729" s="28">
        <f t="shared" si="114"/>
        <v>0</v>
      </c>
      <c r="M1729" s="29">
        <f>'Barometric Data'!E1732</f>
        <v>2.8182</v>
      </c>
      <c r="N1729" s="29">
        <f t="shared" si="113"/>
        <v>143.82680000000002</v>
      </c>
      <c r="O1729" s="49">
        <f t="shared" si="116"/>
        <v>341.74037999999996</v>
      </c>
      <c r="P1729" s="49"/>
      <c r="Q1729" s="29">
        <v>17.427</v>
      </c>
      <c r="R1729" s="39" t="s">
        <v>44</v>
      </c>
      <c r="S1729" s="18"/>
    </row>
    <row r="1730" spans="7:19" x14ac:dyDescent="0.25">
      <c r="G1730" s="35">
        <v>41252</v>
      </c>
      <c r="H1730" s="36">
        <v>0.25</v>
      </c>
      <c r="I1730" s="27">
        <f t="shared" si="115"/>
        <v>41252.25</v>
      </c>
      <c r="J1730" s="29">
        <v>146.74799999999999</v>
      </c>
      <c r="K1730" s="27">
        <f>'Barometric Data'!D1734</f>
        <v>41252.25</v>
      </c>
      <c r="L1730" s="28">
        <f t="shared" si="114"/>
        <v>0</v>
      </c>
      <c r="M1730" s="29">
        <f>'Barometric Data'!E1733</f>
        <v>2.8713000000000002</v>
      </c>
      <c r="N1730" s="29">
        <f t="shared" si="113"/>
        <v>143.8767</v>
      </c>
      <c r="O1730" s="49">
        <f t="shared" si="116"/>
        <v>341.69047999999998</v>
      </c>
      <c r="P1730" s="49"/>
      <c r="Q1730" s="29">
        <v>17.443999999999999</v>
      </c>
      <c r="R1730" s="39" t="s">
        <v>44</v>
      </c>
      <c r="S1730" s="18"/>
    </row>
    <row r="1731" spans="7:19" x14ac:dyDescent="0.25">
      <c r="G1731" s="35">
        <v>41252</v>
      </c>
      <c r="H1731" s="36">
        <v>0.5</v>
      </c>
      <c r="I1731" s="27">
        <f t="shared" si="115"/>
        <v>41252.5</v>
      </c>
      <c r="J1731" s="29">
        <v>146.81800000000001</v>
      </c>
      <c r="K1731" s="27">
        <f>'Barometric Data'!D1735</f>
        <v>41252.5</v>
      </c>
      <c r="L1731" s="28">
        <f t="shared" si="114"/>
        <v>0</v>
      </c>
      <c r="M1731" s="29">
        <f>'Barometric Data'!E1734</f>
        <v>2.9529999999999998</v>
      </c>
      <c r="N1731" s="29">
        <f t="shared" si="113"/>
        <v>143.86500000000001</v>
      </c>
      <c r="O1731" s="49">
        <f t="shared" si="116"/>
        <v>341.70218</v>
      </c>
      <c r="P1731" s="49"/>
      <c r="Q1731" s="29">
        <v>17.45</v>
      </c>
      <c r="R1731" s="39" t="s">
        <v>44</v>
      </c>
      <c r="S1731" s="18"/>
    </row>
    <row r="1732" spans="7:19" x14ac:dyDescent="0.25">
      <c r="G1732" s="35">
        <v>41252</v>
      </c>
      <c r="H1732" s="36">
        <v>0.75</v>
      </c>
      <c r="I1732" s="27">
        <f t="shared" si="115"/>
        <v>41252.75</v>
      </c>
      <c r="J1732" s="29">
        <v>146.79300000000001</v>
      </c>
      <c r="K1732" s="27">
        <f>'Barometric Data'!D1736</f>
        <v>41252.75</v>
      </c>
      <c r="L1732" s="28">
        <f t="shared" si="114"/>
        <v>0</v>
      </c>
      <c r="M1732" s="29">
        <f>'Barometric Data'!E1735</f>
        <v>3.1</v>
      </c>
      <c r="N1732" s="29">
        <f t="shared" si="113"/>
        <v>143.69300000000001</v>
      </c>
      <c r="O1732" s="49">
        <f t="shared" si="116"/>
        <v>341.87418000000002</v>
      </c>
      <c r="P1732" s="49"/>
      <c r="Q1732" s="29">
        <v>17.446000000000002</v>
      </c>
      <c r="R1732" s="39" t="s">
        <v>44</v>
      </c>
      <c r="S1732" s="18"/>
    </row>
    <row r="1733" spans="7:19" x14ac:dyDescent="0.25">
      <c r="G1733" s="35">
        <v>41253</v>
      </c>
      <c r="H1733" s="36">
        <v>0</v>
      </c>
      <c r="I1733" s="27">
        <f t="shared" si="115"/>
        <v>41253</v>
      </c>
      <c r="J1733" s="29">
        <v>146.72499999999999</v>
      </c>
      <c r="K1733" s="27">
        <f>'Barometric Data'!D1737</f>
        <v>41253</v>
      </c>
      <c r="L1733" s="28">
        <f t="shared" si="114"/>
        <v>0</v>
      </c>
      <c r="M1733" s="29">
        <f>'Barometric Data'!E1736</f>
        <v>3.0760000000000001</v>
      </c>
      <c r="N1733" s="29">
        <f t="shared" si="113"/>
        <v>143.649</v>
      </c>
      <c r="O1733" s="49">
        <f t="shared" si="116"/>
        <v>341.91818000000001</v>
      </c>
      <c r="P1733" s="49"/>
      <c r="Q1733" s="29">
        <v>17.434999999999999</v>
      </c>
      <c r="R1733" s="39" t="s">
        <v>44</v>
      </c>
      <c r="S1733" s="18"/>
    </row>
    <row r="1734" spans="7:19" x14ac:dyDescent="0.25">
      <c r="G1734" s="35">
        <v>41253</v>
      </c>
      <c r="H1734" s="36">
        <v>0.25</v>
      </c>
      <c r="I1734" s="27">
        <f t="shared" si="115"/>
        <v>41253.25</v>
      </c>
      <c r="J1734" s="29">
        <v>146.72499999999999</v>
      </c>
      <c r="K1734" s="27">
        <f>'Barometric Data'!D1738</f>
        <v>41253.25</v>
      </c>
      <c r="L1734" s="28">
        <f t="shared" si="114"/>
        <v>0</v>
      </c>
      <c r="M1734" s="29">
        <f>'Barometric Data'!E1737</f>
        <v>3.0061</v>
      </c>
      <c r="N1734" s="29">
        <f t="shared" si="113"/>
        <v>143.71889999999999</v>
      </c>
      <c r="O1734" s="49">
        <f t="shared" si="116"/>
        <v>341.84828000000005</v>
      </c>
      <c r="P1734" s="49"/>
      <c r="Q1734" s="29">
        <v>17.436</v>
      </c>
      <c r="R1734" s="39" t="s">
        <v>44</v>
      </c>
      <c r="S1734" s="18"/>
    </row>
    <row r="1735" spans="7:19" x14ac:dyDescent="0.25">
      <c r="G1735" s="35">
        <v>41253</v>
      </c>
      <c r="H1735" s="36">
        <v>0.5</v>
      </c>
      <c r="I1735" s="27">
        <f t="shared" si="115"/>
        <v>41253.5</v>
      </c>
      <c r="J1735" s="29">
        <v>146.73699999999999</v>
      </c>
      <c r="K1735" s="27">
        <f>'Barometric Data'!D1739</f>
        <v>41253.5</v>
      </c>
      <c r="L1735" s="28">
        <f t="shared" si="114"/>
        <v>0</v>
      </c>
      <c r="M1735" s="29">
        <f>'Barometric Data'!E1738</f>
        <v>2.9134000000000002</v>
      </c>
      <c r="N1735" s="29">
        <f t="shared" si="113"/>
        <v>143.8236</v>
      </c>
      <c r="O1735" s="49">
        <f t="shared" si="116"/>
        <v>341.74358000000001</v>
      </c>
      <c r="P1735" s="49"/>
      <c r="Q1735" s="29">
        <v>17.45</v>
      </c>
      <c r="R1735" s="39" t="s">
        <v>44</v>
      </c>
      <c r="S1735" s="18"/>
    </row>
    <row r="1736" spans="7:19" x14ac:dyDescent="0.25">
      <c r="G1736" s="35">
        <v>41253</v>
      </c>
      <c r="H1736" s="36">
        <v>0.75</v>
      </c>
      <c r="I1736" s="27">
        <f t="shared" si="115"/>
        <v>41253.75</v>
      </c>
      <c r="J1736" s="29">
        <v>146.69</v>
      </c>
      <c r="K1736" s="27">
        <f>'Barometric Data'!D1740</f>
        <v>41253.75</v>
      </c>
      <c r="L1736" s="28">
        <f t="shared" si="114"/>
        <v>0</v>
      </c>
      <c r="M1736" s="29">
        <f>'Barometric Data'!E1739</f>
        <v>2.98</v>
      </c>
      <c r="N1736" s="29">
        <f t="shared" si="113"/>
        <v>143.71</v>
      </c>
      <c r="O1736" s="49">
        <f t="shared" si="116"/>
        <v>341.85717999999997</v>
      </c>
      <c r="P1736" s="49"/>
      <c r="Q1736" s="29">
        <v>17.433</v>
      </c>
      <c r="R1736" s="39" t="s">
        <v>44</v>
      </c>
      <c r="S1736" s="18"/>
    </row>
    <row r="1737" spans="7:19" x14ac:dyDescent="0.25">
      <c r="G1737" s="35">
        <v>41254</v>
      </c>
      <c r="H1737" s="36">
        <v>0</v>
      </c>
      <c r="I1737" s="27">
        <f t="shared" si="115"/>
        <v>41254</v>
      </c>
      <c r="J1737" s="29">
        <v>146.61699999999999</v>
      </c>
      <c r="K1737" s="27">
        <f>'Barometric Data'!D1741</f>
        <v>41254</v>
      </c>
      <c r="L1737" s="28">
        <f t="shared" si="114"/>
        <v>0</v>
      </c>
      <c r="M1737" s="29">
        <f>'Barometric Data'!E1740</f>
        <v>2.8898999999999999</v>
      </c>
      <c r="N1737" s="29">
        <f t="shared" si="113"/>
        <v>143.72709999999998</v>
      </c>
      <c r="O1737" s="49">
        <f t="shared" si="116"/>
        <v>341.84008000000006</v>
      </c>
      <c r="P1737" s="49"/>
      <c r="Q1737" s="29">
        <v>17.454999999999998</v>
      </c>
      <c r="R1737" s="39" t="s">
        <v>44</v>
      </c>
      <c r="S1737" s="18"/>
    </row>
    <row r="1738" spans="7:19" x14ac:dyDescent="0.25">
      <c r="G1738" s="35">
        <v>41254</v>
      </c>
      <c r="H1738" s="36">
        <v>0.25</v>
      </c>
      <c r="I1738" s="27">
        <f t="shared" si="115"/>
        <v>41254.25</v>
      </c>
      <c r="J1738" s="29">
        <v>146.626</v>
      </c>
      <c r="K1738" s="27">
        <f>'Barometric Data'!D1742</f>
        <v>41254.25</v>
      </c>
      <c r="L1738" s="28">
        <f t="shared" si="114"/>
        <v>0</v>
      </c>
      <c r="M1738" s="29">
        <f>'Barometric Data'!E1741</f>
        <v>2.8443000000000001</v>
      </c>
      <c r="N1738" s="29">
        <f t="shared" si="113"/>
        <v>143.7817</v>
      </c>
      <c r="O1738" s="49">
        <f t="shared" si="116"/>
        <v>341.78548000000001</v>
      </c>
      <c r="P1738" s="49"/>
      <c r="Q1738" s="29">
        <v>17.446000000000002</v>
      </c>
      <c r="R1738" s="39" t="s">
        <v>44</v>
      </c>
      <c r="S1738" s="18"/>
    </row>
    <row r="1739" spans="7:19" x14ac:dyDescent="0.25">
      <c r="G1739" s="35">
        <v>41254</v>
      </c>
      <c r="H1739" s="36">
        <v>0.5</v>
      </c>
      <c r="I1739" s="27">
        <f t="shared" si="115"/>
        <v>41254.5</v>
      </c>
      <c r="J1739" s="29">
        <v>146.52799999999999</v>
      </c>
      <c r="K1739" s="27">
        <f>'Barometric Data'!D1743</f>
        <v>41254.5</v>
      </c>
      <c r="L1739" s="28">
        <f t="shared" si="114"/>
        <v>0</v>
      </c>
      <c r="M1739" s="29">
        <f>'Barometric Data'!E1742</f>
        <v>2.7643</v>
      </c>
      <c r="N1739" s="29">
        <f t="shared" si="113"/>
        <v>143.7637</v>
      </c>
      <c r="O1739" s="49">
        <f t="shared" si="116"/>
        <v>341.80348000000004</v>
      </c>
      <c r="P1739" s="49"/>
      <c r="Q1739" s="29">
        <v>17.456</v>
      </c>
      <c r="R1739" s="39" t="s">
        <v>44</v>
      </c>
      <c r="S1739" s="18"/>
    </row>
    <row r="1740" spans="7:19" x14ac:dyDescent="0.25">
      <c r="G1740" s="35">
        <v>41254</v>
      </c>
      <c r="H1740" s="36">
        <v>0.75</v>
      </c>
      <c r="I1740" s="27">
        <f t="shared" si="115"/>
        <v>41254.75</v>
      </c>
      <c r="J1740" s="29">
        <v>146.393</v>
      </c>
      <c r="K1740" s="27">
        <f>'Barometric Data'!D1744</f>
        <v>41254.75</v>
      </c>
      <c r="L1740" s="28">
        <f t="shared" si="114"/>
        <v>0</v>
      </c>
      <c r="M1740" s="29">
        <f>'Barometric Data'!E1743</f>
        <v>2.6162000000000001</v>
      </c>
      <c r="N1740" s="29">
        <f t="shared" si="113"/>
        <v>143.77680000000001</v>
      </c>
      <c r="O1740" s="49">
        <f t="shared" si="116"/>
        <v>341.79038000000003</v>
      </c>
      <c r="P1740" s="49"/>
      <c r="Q1740" s="29">
        <v>17.437000000000001</v>
      </c>
      <c r="R1740" s="39" t="s">
        <v>44</v>
      </c>
      <c r="S1740" s="18"/>
    </row>
    <row r="1741" spans="7:19" x14ac:dyDescent="0.25">
      <c r="G1741" s="35">
        <v>41255</v>
      </c>
      <c r="H1741" s="36">
        <v>0</v>
      </c>
      <c r="I1741" s="27">
        <f t="shared" si="115"/>
        <v>41255</v>
      </c>
      <c r="J1741" s="29">
        <v>146.286</v>
      </c>
      <c r="K1741" s="27">
        <f>'Barometric Data'!D1745</f>
        <v>41255</v>
      </c>
      <c r="L1741" s="28">
        <f t="shared" si="114"/>
        <v>0</v>
      </c>
      <c r="M1741" s="29">
        <f>'Barometric Data'!E1744</f>
        <v>2.3828999999999998</v>
      </c>
      <c r="N1741" s="29">
        <f t="shared" si="113"/>
        <v>143.90309999999999</v>
      </c>
      <c r="O1741" s="49">
        <f t="shared" si="116"/>
        <v>341.66408000000001</v>
      </c>
      <c r="P1741" s="49"/>
      <c r="Q1741" s="29">
        <v>17.440999999999999</v>
      </c>
      <c r="R1741" s="39" t="s">
        <v>44</v>
      </c>
      <c r="S1741" s="18"/>
    </row>
    <row r="1742" spans="7:19" x14ac:dyDescent="0.25">
      <c r="G1742" s="35">
        <v>41255</v>
      </c>
      <c r="H1742" s="36">
        <v>0.25</v>
      </c>
      <c r="I1742" s="27">
        <f t="shared" si="115"/>
        <v>41255.25</v>
      </c>
      <c r="J1742" s="29">
        <v>146.37200000000001</v>
      </c>
      <c r="K1742" s="27">
        <f>'Barometric Data'!D1746</f>
        <v>41255.25</v>
      </c>
      <c r="L1742" s="28">
        <f t="shared" si="114"/>
        <v>0</v>
      </c>
      <c r="M1742" s="29">
        <f>'Barometric Data'!E1745</f>
        <v>2.2829999999999999</v>
      </c>
      <c r="N1742" s="29">
        <f t="shared" si="113"/>
        <v>144.08900000000003</v>
      </c>
      <c r="O1742" s="49">
        <f t="shared" si="116"/>
        <v>341.47817999999995</v>
      </c>
      <c r="P1742" s="49"/>
      <c r="Q1742" s="29">
        <v>17.443000000000001</v>
      </c>
      <c r="R1742" s="39" t="s">
        <v>44</v>
      </c>
      <c r="S1742" s="18"/>
    </row>
    <row r="1743" spans="7:19" x14ac:dyDescent="0.25">
      <c r="G1743" s="35">
        <v>41255</v>
      </c>
      <c r="H1743" s="36">
        <v>0.5</v>
      </c>
      <c r="I1743" s="27">
        <f t="shared" si="115"/>
        <v>41255.5</v>
      </c>
      <c r="J1743" s="29">
        <v>146.453</v>
      </c>
      <c r="K1743" s="27">
        <f>'Barometric Data'!D1747</f>
        <v>41255.5</v>
      </c>
      <c r="L1743" s="28">
        <f t="shared" si="114"/>
        <v>0</v>
      </c>
      <c r="M1743" s="29">
        <f>'Barometric Data'!E1746</f>
        <v>2.3252000000000002</v>
      </c>
      <c r="N1743" s="29">
        <f t="shared" si="113"/>
        <v>144.12780000000001</v>
      </c>
      <c r="O1743" s="49">
        <f t="shared" si="116"/>
        <v>341.43938000000003</v>
      </c>
      <c r="P1743" s="49"/>
      <c r="Q1743" s="29">
        <v>17.452000000000002</v>
      </c>
      <c r="R1743" s="39" t="s">
        <v>44</v>
      </c>
      <c r="S1743" s="18"/>
    </row>
    <row r="1744" spans="7:19" x14ac:dyDescent="0.25">
      <c r="G1744" s="35">
        <v>41255</v>
      </c>
      <c r="H1744" s="36">
        <v>0.75</v>
      </c>
      <c r="I1744" s="27">
        <f t="shared" si="115"/>
        <v>41255.75</v>
      </c>
      <c r="J1744" s="29">
        <v>146.483</v>
      </c>
      <c r="K1744" s="27">
        <f>'Barometric Data'!D1748</f>
        <v>41255.75</v>
      </c>
      <c r="L1744" s="28">
        <f t="shared" si="114"/>
        <v>0</v>
      </c>
      <c r="M1744" s="29">
        <f>'Barometric Data'!E1747</f>
        <v>2.4628999999999999</v>
      </c>
      <c r="N1744" s="29">
        <f t="shared" si="113"/>
        <v>144.02010000000001</v>
      </c>
      <c r="O1744" s="49">
        <f t="shared" si="116"/>
        <v>341.54707999999999</v>
      </c>
      <c r="P1744" s="49"/>
      <c r="Q1744" s="29">
        <v>17.436</v>
      </c>
      <c r="R1744" s="39" t="s">
        <v>44</v>
      </c>
      <c r="S1744" s="18"/>
    </row>
    <row r="1745" spans="7:19" x14ac:dyDescent="0.25">
      <c r="G1745" s="35">
        <v>41256</v>
      </c>
      <c r="H1745" s="36">
        <v>0</v>
      </c>
      <c r="I1745" s="27">
        <f t="shared" si="115"/>
        <v>41256</v>
      </c>
      <c r="J1745" s="29">
        <v>146.45400000000001</v>
      </c>
      <c r="K1745" s="27">
        <f>'Barometric Data'!D1749</f>
        <v>41256</v>
      </c>
      <c r="L1745" s="28">
        <f t="shared" si="114"/>
        <v>0</v>
      </c>
      <c r="M1745" s="29">
        <f>'Barometric Data'!E1748</f>
        <v>2.4931000000000001</v>
      </c>
      <c r="N1745" s="29">
        <f t="shared" si="113"/>
        <v>143.96090000000001</v>
      </c>
      <c r="O1745" s="49">
        <f t="shared" si="116"/>
        <v>341.60627999999997</v>
      </c>
      <c r="P1745" s="49"/>
      <c r="Q1745" s="29">
        <v>17.440000000000001</v>
      </c>
      <c r="R1745" s="39" t="s">
        <v>44</v>
      </c>
      <c r="S1745" s="18"/>
    </row>
    <row r="1746" spans="7:19" x14ac:dyDescent="0.25">
      <c r="G1746" s="35">
        <v>41256</v>
      </c>
      <c r="H1746" s="36">
        <v>0.25</v>
      </c>
      <c r="I1746" s="27">
        <f t="shared" si="115"/>
        <v>41256.25</v>
      </c>
      <c r="J1746" s="29">
        <v>146.52199999999999</v>
      </c>
      <c r="K1746" s="27">
        <f>'Barometric Data'!D1750</f>
        <v>41256.25</v>
      </c>
      <c r="L1746" s="28">
        <f t="shared" si="114"/>
        <v>0</v>
      </c>
      <c r="M1746" s="29">
        <f>'Barometric Data'!E1749</f>
        <v>2.5316000000000001</v>
      </c>
      <c r="N1746" s="29">
        <f t="shared" si="113"/>
        <v>143.99039999999999</v>
      </c>
      <c r="O1746" s="49">
        <f t="shared" si="116"/>
        <v>341.57677999999999</v>
      </c>
      <c r="P1746" s="49"/>
      <c r="Q1746" s="29">
        <v>17.457999999999998</v>
      </c>
      <c r="R1746" s="39" t="s">
        <v>44</v>
      </c>
      <c r="S1746" s="18"/>
    </row>
    <row r="1747" spans="7:19" x14ac:dyDescent="0.25">
      <c r="G1747" s="35">
        <v>41256</v>
      </c>
      <c r="H1747" s="36">
        <v>0.5</v>
      </c>
      <c r="I1747" s="27">
        <f t="shared" si="115"/>
        <v>41256.5</v>
      </c>
      <c r="J1747" s="29">
        <v>146.54599999999999</v>
      </c>
      <c r="K1747" s="27">
        <f>'Barometric Data'!D1751</f>
        <v>41256.5</v>
      </c>
      <c r="L1747" s="28">
        <f t="shared" si="114"/>
        <v>0</v>
      </c>
      <c r="M1747" s="29">
        <f>'Barometric Data'!E1750</f>
        <v>2.5768</v>
      </c>
      <c r="N1747" s="29">
        <f t="shared" si="113"/>
        <v>143.9692</v>
      </c>
      <c r="O1747" s="49">
        <f t="shared" si="116"/>
        <v>341.59798000000001</v>
      </c>
      <c r="P1747" s="49"/>
      <c r="Q1747" s="29">
        <v>17.443000000000001</v>
      </c>
      <c r="R1747" s="39" t="s">
        <v>44</v>
      </c>
      <c r="S1747" s="18"/>
    </row>
    <row r="1748" spans="7:19" x14ac:dyDescent="0.25">
      <c r="G1748" s="35">
        <v>41256</v>
      </c>
      <c r="H1748" s="36">
        <v>0.75</v>
      </c>
      <c r="I1748" s="27">
        <f t="shared" si="115"/>
        <v>41256.75</v>
      </c>
      <c r="J1748" s="29">
        <v>146.52099999999999</v>
      </c>
      <c r="K1748" s="27">
        <f>'Barometric Data'!D1752</f>
        <v>41256.75</v>
      </c>
      <c r="L1748" s="28">
        <f t="shared" si="114"/>
        <v>0</v>
      </c>
      <c r="M1748" s="29">
        <f>'Barometric Data'!E1751</f>
        <v>2.6076000000000001</v>
      </c>
      <c r="N1748" s="29">
        <f t="shared" si="113"/>
        <v>143.9134</v>
      </c>
      <c r="O1748" s="49">
        <f t="shared" si="116"/>
        <v>341.65377999999998</v>
      </c>
      <c r="P1748" s="49"/>
      <c r="Q1748" s="29">
        <v>17.449000000000002</v>
      </c>
      <c r="R1748" s="39" t="s">
        <v>44</v>
      </c>
      <c r="S1748" s="18"/>
    </row>
    <row r="1749" spans="7:19" x14ac:dyDescent="0.25">
      <c r="G1749" s="35">
        <v>41257</v>
      </c>
      <c r="H1749" s="36">
        <v>0</v>
      </c>
      <c r="I1749" s="27">
        <f t="shared" si="115"/>
        <v>41257</v>
      </c>
      <c r="J1749" s="29">
        <v>146.47200000000001</v>
      </c>
      <c r="K1749" s="27">
        <f>'Barometric Data'!D1753</f>
        <v>41257</v>
      </c>
      <c r="L1749" s="28">
        <f t="shared" si="114"/>
        <v>0</v>
      </c>
      <c r="M1749" s="29">
        <f>'Barometric Data'!E1752</f>
        <v>2.5573000000000001</v>
      </c>
      <c r="N1749" s="29">
        <f t="shared" si="113"/>
        <v>143.91470000000001</v>
      </c>
      <c r="O1749" s="49">
        <f t="shared" si="116"/>
        <v>341.65247999999997</v>
      </c>
      <c r="P1749" s="49"/>
      <c r="Q1749" s="29">
        <v>17.452000000000002</v>
      </c>
      <c r="R1749" s="39" t="s">
        <v>44</v>
      </c>
      <c r="S1749" s="18"/>
    </row>
    <row r="1750" spans="7:19" x14ac:dyDescent="0.25">
      <c r="G1750" s="35">
        <v>41257</v>
      </c>
      <c r="H1750" s="36">
        <v>0.25</v>
      </c>
      <c r="I1750" s="27">
        <f t="shared" si="115"/>
        <v>41257.25</v>
      </c>
      <c r="J1750" s="29">
        <v>146.44499999999999</v>
      </c>
      <c r="K1750" s="27">
        <f>'Barometric Data'!D1754</f>
        <v>41257.25</v>
      </c>
      <c r="L1750" s="28">
        <f t="shared" si="114"/>
        <v>0</v>
      </c>
      <c r="M1750" s="29">
        <f>'Barometric Data'!E1753</f>
        <v>2.5247999999999999</v>
      </c>
      <c r="N1750" s="29">
        <f t="shared" si="113"/>
        <v>143.92019999999999</v>
      </c>
      <c r="O1750" s="49">
        <f t="shared" si="116"/>
        <v>341.64697999999999</v>
      </c>
      <c r="P1750" s="49"/>
      <c r="Q1750" s="29">
        <v>17.446000000000002</v>
      </c>
      <c r="R1750" s="39" t="s">
        <v>44</v>
      </c>
      <c r="S1750" s="18"/>
    </row>
    <row r="1751" spans="7:19" x14ac:dyDescent="0.25">
      <c r="G1751" s="35">
        <v>41257</v>
      </c>
      <c r="H1751" s="36">
        <v>0.5</v>
      </c>
      <c r="I1751" s="27">
        <f t="shared" si="115"/>
        <v>41257.5</v>
      </c>
      <c r="J1751" s="29">
        <v>146.47200000000001</v>
      </c>
      <c r="K1751" s="27">
        <f>'Barometric Data'!D1755</f>
        <v>41257.5</v>
      </c>
      <c r="L1751" s="28">
        <f t="shared" si="114"/>
        <v>0</v>
      </c>
      <c r="M1751" s="29">
        <f>'Barometric Data'!E1754</f>
        <v>2.4489000000000001</v>
      </c>
      <c r="N1751" s="29">
        <f t="shared" si="113"/>
        <v>144.0231</v>
      </c>
      <c r="O1751" s="49">
        <f t="shared" si="116"/>
        <v>341.54408000000001</v>
      </c>
      <c r="P1751" s="49"/>
      <c r="Q1751" s="29">
        <v>17.452999999999999</v>
      </c>
      <c r="R1751" s="39" t="s">
        <v>44</v>
      </c>
      <c r="S1751" s="18"/>
    </row>
    <row r="1752" spans="7:19" x14ac:dyDescent="0.25">
      <c r="G1752" s="35">
        <v>41257</v>
      </c>
      <c r="H1752" s="36">
        <v>0.75</v>
      </c>
      <c r="I1752" s="27">
        <f t="shared" si="115"/>
        <v>41257.75</v>
      </c>
      <c r="J1752" s="29">
        <v>146.46899999999999</v>
      </c>
      <c r="K1752" s="27">
        <f>'Barometric Data'!D1756</f>
        <v>41257.75</v>
      </c>
      <c r="L1752" s="28">
        <f t="shared" si="114"/>
        <v>0</v>
      </c>
      <c r="M1752" s="29">
        <f>'Barometric Data'!E1755</f>
        <v>2.4476</v>
      </c>
      <c r="N1752" s="29">
        <f t="shared" si="113"/>
        <v>144.0214</v>
      </c>
      <c r="O1752" s="49">
        <f t="shared" si="116"/>
        <v>341.54578000000004</v>
      </c>
      <c r="P1752" s="49"/>
      <c r="Q1752" s="29">
        <v>17.440999999999999</v>
      </c>
      <c r="R1752" s="39" t="s">
        <v>44</v>
      </c>
      <c r="S1752" s="18"/>
    </row>
    <row r="1753" spans="7:19" x14ac:dyDescent="0.25">
      <c r="G1753" s="35">
        <v>41258</v>
      </c>
      <c r="H1753" s="36">
        <v>0</v>
      </c>
      <c r="I1753" s="27">
        <f t="shared" si="115"/>
        <v>41258</v>
      </c>
      <c r="J1753" s="29">
        <v>146.48599999999999</v>
      </c>
      <c r="K1753" s="27">
        <f>'Barometric Data'!D1757</f>
        <v>41258</v>
      </c>
      <c r="L1753" s="28">
        <f t="shared" si="114"/>
        <v>0</v>
      </c>
      <c r="M1753" s="29">
        <f>'Barometric Data'!E1756</f>
        <v>2.4563000000000001</v>
      </c>
      <c r="N1753" s="29">
        <f t="shared" si="113"/>
        <v>144.02969999999999</v>
      </c>
      <c r="O1753" s="49">
        <f t="shared" si="116"/>
        <v>341.53748000000002</v>
      </c>
      <c r="P1753" s="49"/>
      <c r="Q1753" s="29">
        <v>17.452000000000002</v>
      </c>
      <c r="R1753" s="39" t="s">
        <v>44</v>
      </c>
      <c r="S1753" s="18"/>
    </row>
    <row r="1754" spans="7:19" x14ac:dyDescent="0.25">
      <c r="G1754" s="35">
        <v>41258</v>
      </c>
      <c r="H1754" s="36">
        <v>0.25</v>
      </c>
      <c r="I1754" s="27">
        <f t="shared" si="115"/>
        <v>41258.25</v>
      </c>
      <c r="J1754" s="29">
        <v>146.52600000000001</v>
      </c>
      <c r="K1754" s="27">
        <f>'Barometric Data'!D1758</f>
        <v>41258.25</v>
      </c>
      <c r="L1754" s="28">
        <f t="shared" si="114"/>
        <v>0</v>
      </c>
      <c r="M1754" s="29">
        <f>'Barometric Data'!E1757</f>
        <v>2.5451000000000001</v>
      </c>
      <c r="N1754" s="29">
        <f t="shared" ref="N1754:N1802" si="117">J1754-M1754</f>
        <v>143.98090000000002</v>
      </c>
      <c r="O1754" s="49">
        <f t="shared" si="116"/>
        <v>341.58627999999999</v>
      </c>
      <c r="P1754" s="49"/>
      <c r="Q1754" s="29">
        <v>17.442</v>
      </c>
      <c r="R1754" s="39" t="s">
        <v>44</v>
      </c>
      <c r="S1754" s="18"/>
    </row>
    <row r="1755" spans="7:19" x14ac:dyDescent="0.25">
      <c r="G1755" s="35">
        <v>41258</v>
      </c>
      <c r="H1755" s="36">
        <v>0.5</v>
      </c>
      <c r="I1755" s="27">
        <f t="shared" si="115"/>
        <v>41258.5</v>
      </c>
      <c r="J1755" s="29">
        <v>146.56899999999999</v>
      </c>
      <c r="K1755" s="27">
        <f>'Barometric Data'!D1759</f>
        <v>41258.5</v>
      </c>
      <c r="L1755" s="28">
        <f t="shared" si="114"/>
        <v>0</v>
      </c>
      <c r="M1755" s="29">
        <f>'Barometric Data'!E1758</f>
        <v>2.5802</v>
      </c>
      <c r="N1755" s="29">
        <f t="shared" si="117"/>
        <v>143.9888</v>
      </c>
      <c r="O1755" s="49">
        <f t="shared" si="116"/>
        <v>341.57838000000004</v>
      </c>
      <c r="P1755" s="49"/>
      <c r="Q1755" s="29">
        <v>17.440999999999999</v>
      </c>
      <c r="R1755" s="39" t="s">
        <v>44</v>
      </c>
      <c r="S1755" s="18"/>
    </row>
    <row r="1756" spans="7:19" x14ac:dyDescent="0.25">
      <c r="G1756" s="35">
        <v>41258</v>
      </c>
      <c r="H1756" s="36">
        <v>0.75</v>
      </c>
      <c r="I1756" s="27">
        <f t="shared" si="115"/>
        <v>41258.75</v>
      </c>
      <c r="J1756" s="29">
        <v>146.535</v>
      </c>
      <c r="K1756" s="27">
        <f>'Barometric Data'!D1760</f>
        <v>41258.75</v>
      </c>
      <c r="L1756" s="28">
        <f t="shared" si="114"/>
        <v>0</v>
      </c>
      <c r="M1756" s="29">
        <f>'Barometric Data'!E1759</f>
        <v>2.5979000000000001</v>
      </c>
      <c r="N1756" s="29">
        <f t="shared" si="117"/>
        <v>143.93709999999999</v>
      </c>
      <c r="O1756" s="49">
        <f t="shared" si="116"/>
        <v>341.63008000000002</v>
      </c>
      <c r="P1756" s="49"/>
      <c r="Q1756" s="29">
        <v>17.448</v>
      </c>
      <c r="R1756" s="39" t="s">
        <v>44</v>
      </c>
      <c r="S1756" s="18"/>
    </row>
    <row r="1757" spans="7:19" x14ac:dyDescent="0.25">
      <c r="G1757" s="35">
        <v>41259</v>
      </c>
      <c r="H1757" s="36">
        <v>0</v>
      </c>
      <c r="I1757" s="27">
        <f t="shared" si="115"/>
        <v>41259</v>
      </c>
      <c r="J1757" s="29">
        <v>146.47999999999999</v>
      </c>
      <c r="K1757" s="27">
        <f>'Barometric Data'!D1761</f>
        <v>41259</v>
      </c>
      <c r="L1757" s="28">
        <f t="shared" si="114"/>
        <v>0</v>
      </c>
      <c r="M1757" s="29">
        <f>'Barometric Data'!E1760</f>
        <v>2.5301999999999998</v>
      </c>
      <c r="N1757" s="29">
        <f t="shared" si="117"/>
        <v>143.94979999999998</v>
      </c>
      <c r="O1757" s="49">
        <f t="shared" si="116"/>
        <v>341.61738000000003</v>
      </c>
      <c r="P1757" s="49"/>
      <c r="Q1757" s="29">
        <v>17.446999999999999</v>
      </c>
      <c r="R1757" s="39" t="s">
        <v>44</v>
      </c>
      <c r="S1757" s="18"/>
    </row>
    <row r="1758" spans="7:19" x14ac:dyDescent="0.25">
      <c r="G1758" s="35">
        <v>41259</v>
      </c>
      <c r="H1758" s="36">
        <v>0.25</v>
      </c>
      <c r="I1758" s="27">
        <f t="shared" si="115"/>
        <v>41259.25</v>
      </c>
      <c r="J1758" s="29">
        <v>146.477</v>
      </c>
      <c r="K1758" s="27">
        <f>'Barometric Data'!D1762</f>
        <v>41259.25</v>
      </c>
      <c r="L1758" s="28">
        <f t="shared" si="114"/>
        <v>0</v>
      </c>
      <c r="M1758" s="29">
        <f>'Barometric Data'!E1761</f>
        <v>2.4910999999999999</v>
      </c>
      <c r="N1758" s="29">
        <f t="shared" si="117"/>
        <v>143.98590000000002</v>
      </c>
      <c r="O1758" s="49">
        <f t="shared" si="116"/>
        <v>341.58127999999999</v>
      </c>
      <c r="P1758" s="49"/>
      <c r="Q1758" s="29">
        <v>17.451000000000001</v>
      </c>
      <c r="R1758" s="39" t="s">
        <v>44</v>
      </c>
      <c r="S1758" s="18"/>
    </row>
    <row r="1759" spans="7:19" x14ac:dyDescent="0.25">
      <c r="G1759" s="35">
        <v>41259</v>
      </c>
      <c r="H1759" s="36">
        <v>0.5</v>
      </c>
      <c r="I1759" s="27">
        <f t="shared" si="115"/>
        <v>41259.5</v>
      </c>
      <c r="J1759" s="29">
        <v>146.57400000000001</v>
      </c>
      <c r="K1759" s="27">
        <f>'Barometric Data'!D1763</f>
        <v>41259.5</v>
      </c>
      <c r="L1759" s="28">
        <f t="shared" si="114"/>
        <v>0</v>
      </c>
      <c r="M1759" s="29">
        <f>'Barometric Data'!E1762</f>
        <v>2.5081000000000002</v>
      </c>
      <c r="N1759" s="29">
        <f t="shared" si="117"/>
        <v>144.0659</v>
      </c>
      <c r="O1759" s="49">
        <f t="shared" si="116"/>
        <v>341.50128000000001</v>
      </c>
      <c r="P1759" s="49"/>
      <c r="Q1759" s="29">
        <v>17.437000000000001</v>
      </c>
      <c r="R1759" s="39" t="s">
        <v>44</v>
      </c>
      <c r="S1759" s="18"/>
    </row>
    <row r="1760" spans="7:19" x14ac:dyDescent="0.25">
      <c r="G1760" s="35">
        <v>41259</v>
      </c>
      <c r="H1760" s="36">
        <v>0.75</v>
      </c>
      <c r="I1760" s="27">
        <f t="shared" si="115"/>
        <v>41259.75</v>
      </c>
      <c r="J1760" s="29">
        <v>146.50700000000001</v>
      </c>
      <c r="K1760" s="27">
        <f>'Barometric Data'!D1764</f>
        <v>41259.75</v>
      </c>
      <c r="L1760" s="28">
        <f t="shared" si="114"/>
        <v>0</v>
      </c>
      <c r="M1760" s="29">
        <f>'Barometric Data'!E1763</f>
        <v>2.6046999999999998</v>
      </c>
      <c r="N1760" s="29">
        <f t="shared" si="117"/>
        <v>143.9023</v>
      </c>
      <c r="O1760" s="49">
        <f t="shared" si="116"/>
        <v>341.66488000000004</v>
      </c>
      <c r="P1760" s="49"/>
      <c r="Q1760" s="29">
        <v>17.443000000000001</v>
      </c>
      <c r="R1760" s="39" t="s">
        <v>44</v>
      </c>
      <c r="S1760" s="18"/>
    </row>
    <row r="1761" spans="7:19" x14ac:dyDescent="0.25">
      <c r="G1761" s="35">
        <v>41260</v>
      </c>
      <c r="H1761" s="36">
        <v>0</v>
      </c>
      <c r="I1761" s="27">
        <f t="shared" si="115"/>
        <v>41260</v>
      </c>
      <c r="J1761" s="29">
        <v>146.41900000000001</v>
      </c>
      <c r="K1761" s="27">
        <f>'Barometric Data'!D1765</f>
        <v>41260</v>
      </c>
      <c r="L1761" s="28">
        <f t="shared" si="114"/>
        <v>0</v>
      </c>
      <c r="M1761" s="29">
        <f>'Barometric Data'!E1764</f>
        <v>2.5091999999999999</v>
      </c>
      <c r="N1761" s="29">
        <f t="shared" si="117"/>
        <v>143.90980000000002</v>
      </c>
      <c r="O1761" s="49">
        <f t="shared" si="116"/>
        <v>341.65737999999999</v>
      </c>
      <c r="P1761" s="49"/>
      <c r="Q1761" s="29">
        <v>17.440999999999999</v>
      </c>
      <c r="R1761" s="39" t="s">
        <v>44</v>
      </c>
      <c r="S1761" s="18"/>
    </row>
    <row r="1762" spans="7:19" x14ac:dyDescent="0.25">
      <c r="G1762" s="35">
        <v>41260</v>
      </c>
      <c r="H1762" s="36">
        <v>0.25</v>
      </c>
      <c r="I1762" s="27">
        <f t="shared" si="115"/>
        <v>41260.25</v>
      </c>
      <c r="J1762" s="29">
        <v>146.33600000000001</v>
      </c>
      <c r="K1762" s="27">
        <f>'Barometric Data'!D1766</f>
        <v>41260.25</v>
      </c>
      <c r="L1762" s="28">
        <f t="shared" si="114"/>
        <v>0</v>
      </c>
      <c r="M1762" s="29">
        <f>'Barometric Data'!E1765</f>
        <v>2.3540000000000001</v>
      </c>
      <c r="N1762" s="29">
        <f t="shared" si="117"/>
        <v>143.982</v>
      </c>
      <c r="O1762" s="49">
        <f t="shared" si="116"/>
        <v>341.58518000000004</v>
      </c>
      <c r="P1762" s="49"/>
      <c r="Q1762" s="29">
        <v>17.446999999999999</v>
      </c>
      <c r="R1762" s="39" t="s">
        <v>44</v>
      </c>
      <c r="S1762" s="18"/>
    </row>
    <row r="1763" spans="7:19" x14ac:dyDescent="0.25">
      <c r="G1763" s="35">
        <v>41260</v>
      </c>
      <c r="H1763" s="36">
        <v>0.5</v>
      </c>
      <c r="I1763" s="27">
        <f t="shared" si="115"/>
        <v>41260.5</v>
      </c>
      <c r="J1763" s="29">
        <v>146.453</v>
      </c>
      <c r="K1763" s="27">
        <f>'Barometric Data'!D1767</f>
        <v>41260.5</v>
      </c>
      <c r="L1763" s="28">
        <f t="shared" si="114"/>
        <v>0</v>
      </c>
      <c r="M1763" s="29">
        <f>'Barometric Data'!E1766</f>
        <v>2.2376</v>
      </c>
      <c r="N1763" s="29">
        <f t="shared" si="117"/>
        <v>144.21540000000002</v>
      </c>
      <c r="O1763" s="49">
        <f t="shared" si="116"/>
        <v>341.35177999999996</v>
      </c>
      <c r="P1763" s="49"/>
      <c r="Q1763" s="29">
        <v>17.437999999999999</v>
      </c>
      <c r="R1763" s="39" t="s">
        <v>44</v>
      </c>
      <c r="S1763" s="18"/>
    </row>
    <row r="1764" spans="7:19" x14ac:dyDescent="0.25">
      <c r="G1764" s="35">
        <v>41260</v>
      </c>
      <c r="H1764" s="36">
        <v>0.75</v>
      </c>
      <c r="I1764" s="27">
        <f t="shared" si="115"/>
        <v>41260.75</v>
      </c>
      <c r="J1764" s="29">
        <v>146.48500000000001</v>
      </c>
      <c r="K1764" s="27">
        <f>'Barometric Data'!D1768</f>
        <v>41260.75</v>
      </c>
      <c r="L1764" s="28">
        <f t="shared" si="114"/>
        <v>0</v>
      </c>
      <c r="M1764" s="29">
        <f>'Barometric Data'!E1767</f>
        <v>2.3793000000000002</v>
      </c>
      <c r="N1764" s="29">
        <f t="shared" si="117"/>
        <v>144.10570000000001</v>
      </c>
      <c r="O1764" s="49">
        <f t="shared" si="116"/>
        <v>341.46147999999999</v>
      </c>
      <c r="P1764" s="49"/>
      <c r="Q1764" s="29">
        <v>17.433</v>
      </c>
      <c r="R1764" s="39" t="s">
        <v>44</v>
      </c>
      <c r="S1764" s="18"/>
    </row>
    <row r="1765" spans="7:19" x14ac:dyDescent="0.25">
      <c r="G1765" s="35">
        <v>41261</v>
      </c>
      <c r="H1765" s="36">
        <v>0</v>
      </c>
      <c r="I1765" s="27">
        <f t="shared" si="115"/>
        <v>41261</v>
      </c>
      <c r="J1765" s="29">
        <v>146.57300000000001</v>
      </c>
      <c r="K1765" s="27">
        <f>'Barometric Data'!D1769</f>
        <v>41261</v>
      </c>
      <c r="L1765" s="28">
        <f t="shared" ref="L1765:L1828" si="118">K1765-I1765</f>
        <v>0</v>
      </c>
      <c r="M1765" s="29">
        <f>'Barometric Data'!E1768</f>
        <v>2.4845000000000002</v>
      </c>
      <c r="N1765" s="29">
        <f t="shared" si="117"/>
        <v>144.08850000000001</v>
      </c>
      <c r="O1765" s="49">
        <f t="shared" si="116"/>
        <v>341.47868</v>
      </c>
      <c r="P1765" s="49"/>
      <c r="Q1765" s="29">
        <v>17.448</v>
      </c>
      <c r="R1765" s="39" t="s">
        <v>44</v>
      </c>
      <c r="S1765" s="18"/>
    </row>
    <row r="1766" spans="7:19" x14ac:dyDescent="0.25">
      <c r="G1766" s="35">
        <v>41261</v>
      </c>
      <c r="H1766" s="36">
        <v>0.25</v>
      </c>
      <c r="I1766" s="27">
        <f t="shared" si="115"/>
        <v>41261.25</v>
      </c>
      <c r="J1766" s="29">
        <v>146.57599999999999</v>
      </c>
      <c r="K1766" s="27">
        <f>'Barometric Data'!D1770</f>
        <v>41261.25</v>
      </c>
      <c r="L1766" s="28">
        <f t="shared" si="118"/>
        <v>0</v>
      </c>
      <c r="M1766" s="29">
        <f>'Barometric Data'!E1769</f>
        <v>2.5956000000000001</v>
      </c>
      <c r="N1766" s="29">
        <f t="shared" si="117"/>
        <v>143.9804</v>
      </c>
      <c r="O1766" s="49">
        <f t="shared" si="116"/>
        <v>341.58677999999998</v>
      </c>
      <c r="P1766" s="49"/>
      <c r="Q1766" s="29">
        <v>17.433</v>
      </c>
      <c r="R1766" s="39" t="s">
        <v>44</v>
      </c>
      <c r="S1766" s="18"/>
    </row>
    <row r="1767" spans="7:19" x14ac:dyDescent="0.25">
      <c r="G1767" s="35">
        <v>41261</v>
      </c>
      <c r="H1767" s="36">
        <v>0.5</v>
      </c>
      <c r="I1767" s="27">
        <f t="shared" si="115"/>
        <v>41261.5</v>
      </c>
      <c r="J1767" s="29">
        <v>146.61600000000001</v>
      </c>
      <c r="K1767" s="27">
        <f>'Barometric Data'!D1771</f>
        <v>41261.5</v>
      </c>
      <c r="L1767" s="28">
        <f t="shared" si="118"/>
        <v>0</v>
      </c>
      <c r="M1767" s="29">
        <f>'Barometric Data'!E1770</f>
        <v>2.6282000000000001</v>
      </c>
      <c r="N1767" s="29">
        <f t="shared" si="117"/>
        <v>143.98780000000002</v>
      </c>
      <c r="O1767" s="49">
        <f t="shared" si="116"/>
        <v>341.57938000000001</v>
      </c>
      <c r="P1767" s="49"/>
      <c r="Q1767" s="29">
        <v>17.443999999999999</v>
      </c>
      <c r="R1767" s="39" t="s">
        <v>44</v>
      </c>
      <c r="S1767" s="18"/>
    </row>
    <row r="1768" spans="7:19" x14ac:dyDescent="0.25">
      <c r="G1768" s="35">
        <v>41261</v>
      </c>
      <c r="H1768" s="36">
        <v>0.75</v>
      </c>
      <c r="I1768" s="27">
        <f t="shared" ref="I1768:I1803" si="119">G1768+H1768</f>
        <v>41261.75</v>
      </c>
      <c r="J1768" s="29">
        <v>146.571</v>
      </c>
      <c r="K1768" s="27">
        <f>'Barometric Data'!D1772</f>
        <v>41261.75</v>
      </c>
      <c r="L1768" s="28">
        <f t="shared" si="118"/>
        <v>0</v>
      </c>
      <c r="M1768" s="29">
        <f>'Barometric Data'!E1771</f>
        <v>2.6425000000000001</v>
      </c>
      <c r="N1768" s="29">
        <f t="shared" si="117"/>
        <v>143.92849999999999</v>
      </c>
      <c r="O1768" s="49">
        <f t="shared" si="116"/>
        <v>341.63868000000002</v>
      </c>
      <c r="P1768" s="49"/>
      <c r="Q1768" s="29">
        <v>17.436</v>
      </c>
      <c r="R1768" s="39" t="s">
        <v>44</v>
      </c>
      <c r="S1768" s="18"/>
    </row>
    <row r="1769" spans="7:19" x14ac:dyDescent="0.25">
      <c r="G1769" s="35">
        <v>41262</v>
      </c>
      <c r="H1769" s="36">
        <v>0</v>
      </c>
      <c r="I1769" s="27">
        <f t="shared" si="119"/>
        <v>41262</v>
      </c>
      <c r="J1769" s="29">
        <v>146.62200000000001</v>
      </c>
      <c r="K1769" s="27">
        <f>'Barometric Data'!D1773</f>
        <v>41262</v>
      </c>
      <c r="L1769" s="28">
        <f t="shared" si="118"/>
        <v>0</v>
      </c>
      <c r="M1769" s="29">
        <f>'Barometric Data'!E1772</f>
        <v>2.6111</v>
      </c>
      <c r="N1769" s="29">
        <f t="shared" si="117"/>
        <v>144.01090000000002</v>
      </c>
      <c r="O1769" s="49">
        <f t="shared" si="116"/>
        <v>341.55628000000002</v>
      </c>
      <c r="P1769" s="49"/>
      <c r="Q1769" s="29">
        <v>17.442</v>
      </c>
      <c r="R1769" s="39" t="s">
        <v>44</v>
      </c>
      <c r="S1769" s="18"/>
    </row>
    <row r="1770" spans="7:19" x14ac:dyDescent="0.25">
      <c r="G1770" s="35">
        <v>41262</v>
      </c>
      <c r="H1770" s="36">
        <v>0.25</v>
      </c>
      <c r="I1770" s="27">
        <f t="shared" si="119"/>
        <v>41262.25</v>
      </c>
      <c r="J1770" s="29">
        <v>146.678</v>
      </c>
      <c r="K1770" s="27">
        <f>'Barometric Data'!D1774</f>
        <v>41262.25</v>
      </c>
      <c r="L1770" s="28">
        <f t="shared" si="118"/>
        <v>0</v>
      </c>
      <c r="M1770" s="29">
        <f>'Barometric Data'!E1773</f>
        <v>2.6831</v>
      </c>
      <c r="N1770" s="29">
        <f t="shared" si="117"/>
        <v>143.9949</v>
      </c>
      <c r="O1770" s="49">
        <f t="shared" si="116"/>
        <v>341.57227999999998</v>
      </c>
      <c r="P1770" s="49"/>
      <c r="Q1770" s="29">
        <v>17.448</v>
      </c>
      <c r="R1770" s="39" t="s">
        <v>44</v>
      </c>
      <c r="S1770" s="18"/>
    </row>
    <row r="1771" spans="7:19" x14ac:dyDescent="0.25">
      <c r="G1771" s="35">
        <v>41262</v>
      </c>
      <c r="H1771" s="36">
        <v>0.5</v>
      </c>
      <c r="I1771" s="27">
        <f t="shared" si="119"/>
        <v>41262.5</v>
      </c>
      <c r="J1771" s="29">
        <v>146.78700000000001</v>
      </c>
      <c r="K1771" s="27">
        <f>'Barometric Data'!D1775</f>
        <v>41262.5</v>
      </c>
      <c r="L1771" s="28">
        <f t="shared" si="118"/>
        <v>0</v>
      </c>
      <c r="M1771" s="29">
        <f>'Barometric Data'!E1774</f>
        <v>2.7707000000000002</v>
      </c>
      <c r="N1771" s="29">
        <f t="shared" si="117"/>
        <v>144.0163</v>
      </c>
      <c r="O1771" s="49">
        <f t="shared" si="116"/>
        <v>341.55088000000001</v>
      </c>
      <c r="P1771" s="49"/>
      <c r="Q1771" s="29">
        <v>17.452000000000002</v>
      </c>
      <c r="R1771" s="39" t="s">
        <v>44</v>
      </c>
      <c r="S1771" s="18"/>
    </row>
    <row r="1772" spans="7:19" x14ac:dyDescent="0.25">
      <c r="G1772" s="35">
        <v>41262</v>
      </c>
      <c r="H1772" s="36">
        <v>0.75</v>
      </c>
      <c r="I1772" s="27">
        <f t="shared" si="119"/>
        <v>41262.75</v>
      </c>
      <c r="J1772" s="29">
        <v>146.77099999999999</v>
      </c>
      <c r="K1772" s="27">
        <f>'Barometric Data'!D1776</f>
        <v>41262.75</v>
      </c>
      <c r="L1772" s="28">
        <f t="shared" si="118"/>
        <v>0</v>
      </c>
      <c r="M1772" s="29">
        <f>'Barometric Data'!E1775</f>
        <v>2.9272</v>
      </c>
      <c r="N1772" s="29">
        <f t="shared" si="117"/>
        <v>143.84379999999999</v>
      </c>
      <c r="O1772" s="49">
        <f t="shared" si="116"/>
        <v>341.72338000000002</v>
      </c>
      <c r="P1772" s="49"/>
      <c r="Q1772" s="29">
        <v>17.442</v>
      </c>
      <c r="R1772" s="39" t="s">
        <v>44</v>
      </c>
      <c r="S1772" s="18"/>
    </row>
    <row r="1773" spans="7:19" x14ac:dyDescent="0.25">
      <c r="G1773" s="35">
        <v>41263</v>
      </c>
      <c r="H1773" s="36">
        <v>0</v>
      </c>
      <c r="I1773" s="27">
        <f t="shared" si="119"/>
        <v>41263</v>
      </c>
      <c r="J1773" s="29">
        <v>146.76</v>
      </c>
      <c r="K1773" s="27">
        <f>'Barometric Data'!D1777</f>
        <v>41263</v>
      </c>
      <c r="L1773" s="28">
        <f t="shared" si="118"/>
        <v>0</v>
      </c>
      <c r="M1773" s="29">
        <f>'Barometric Data'!E1776</f>
        <v>2.9260000000000002</v>
      </c>
      <c r="N1773" s="29">
        <f t="shared" si="117"/>
        <v>143.834</v>
      </c>
      <c r="O1773" s="49">
        <f t="shared" si="116"/>
        <v>341.73318</v>
      </c>
      <c r="P1773" s="49"/>
      <c r="Q1773" s="29">
        <v>17.452000000000002</v>
      </c>
      <c r="R1773" s="39" t="s">
        <v>44</v>
      </c>
      <c r="S1773" s="18"/>
    </row>
    <row r="1774" spans="7:19" x14ac:dyDescent="0.25">
      <c r="G1774" s="35">
        <v>41263</v>
      </c>
      <c r="H1774" s="36">
        <v>0.25</v>
      </c>
      <c r="I1774" s="27">
        <f t="shared" si="119"/>
        <v>41263.25</v>
      </c>
      <c r="J1774" s="29">
        <v>146.73500000000001</v>
      </c>
      <c r="K1774" s="27">
        <f>'Barometric Data'!D1778</f>
        <v>41263.25</v>
      </c>
      <c r="L1774" s="28">
        <f t="shared" si="118"/>
        <v>0</v>
      </c>
      <c r="M1774" s="29">
        <f>'Barometric Data'!E1777</f>
        <v>2.9243999999999999</v>
      </c>
      <c r="N1774" s="29">
        <f t="shared" si="117"/>
        <v>143.81060000000002</v>
      </c>
      <c r="O1774" s="49">
        <f t="shared" si="116"/>
        <v>341.75657999999999</v>
      </c>
      <c r="P1774" s="49"/>
      <c r="Q1774" s="29">
        <v>17.451000000000001</v>
      </c>
      <c r="R1774" s="39" t="s">
        <v>44</v>
      </c>
      <c r="S1774" s="18"/>
    </row>
    <row r="1775" spans="7:19" x14ac:dyDescent="0.25">
      <c r="G1775" s="35">
        <v>41263</v>
      </c>
      <c r="H1775" s="36">
        <v>0.5</v>
      </c>
      <c r="I1775" s="27">
        <f t="shared" si="119"/>
        <v>41263.5</v>
      </c>
      <c r="J1775" s="29">
        <v>146.72499999999999</v>
      </c>
      <c r="K1775" s="27">
        <f>'Barometric Data'!D1779</f>
        <v>41263.5</v>
      </c>
      <c r="L1775" s="28">
        <f t="shared" si="118"/>
        <v>0</v>
      </c>
      <c r="M1775" s="29">
        <f>'Barometric Data'!E1778</f>
        <v>2.8733</v>
      </c>
      <c r="N1775" s="29">
        <f t="shared" si="117"/>
        <v>143.85169999999999</v>
      </c>
      <c r="O1775" s="49">
        <f t="shared" si="116"/>
        <v>341.71548000000001</v>
      </c>
      <c r="P1775" s="49"/>
      <c r="Q1775" s="29">
        <v>17.457999999999998</v>
      </c>
      <c r="R1775" s="39" t="s">
        <v>44</v>
      </c>
      <c r="S1775" s="18"/>
    </row>
    <row r="1776" spans="7:19" x14ac:dyDescent="0.25">
      <c r="G1776" s="35">
        <v>41263</v>
      </c>
      <c r="H1776" s="36">
        <v>0.75</v>
      </c>
      <c r="I1776" s="27">
        <f t="shared" si="119"/>
        <v>41263.75</v>
      </c>
      <c r="J1776" s="29">
        <v>146.643</v>
      </c>
      <c r="K1776" s="27">
        <f>'Barometric Data'!D1780</f>
        <v>41263.75</v>
      </c>
      <c r="L1776" s="28">
        <f t="shared" si="118"/>
        <v>0</v>
      </c>
      <c r="M1776" s="29">
        <f>'Barometric Data'!E1779</f>
        <v>2.8405</v>
      </c>
      <c r="N1776" s="29">
        <f t="shared" si="117"/>
        <v>143.80250000000001</v>
      </c>
      <c r="O1776" s="49">
        <f t="shared" si="116"/>
        <v>341.76468</v>
      </c>
      <c r="P1776" s="49"/>
      <c r="Q1776" s="29">
        <v>17.445</v>
      </c>
      <c r="R1776" s="39" t="s">
        <v>44</v>
      </c>
      <c r="S1776" s="18"/>
    </row>
    <row r="1777" spans="7:19" x14ac:dyDescent="0.25">
      <c r="G1777" s="35">
        <v>41264</v>
      </c>
      <c r="H1777" s="36">
        <v>0</v>
      </c>
      <c r="I1777" s="27">
        <f t="shared" si="119"/>
        <v>41264</v>
      </c>
      <c r="J1777" s="29">
        <v>146.61799999999999</v>
      </c>
      <c r="K1777" s="27">
        <f>'Barometric Data'!D1781</f>
        <v>41264</v>
      </c>
      <c r="L1777" s="28">
        <f t="shared" si="118"/>
        <v>0</v>
      </c>
      <c r="M1777" s="29">
        <f>'Barometric Data'!E1780</f>
        <v>2.7307999999999999</v>
      </c>
      <c r="N1777" s="29">
        <f t="shared" si="117"/>
        <v>143.88720000000001</v>
      </c>
      <c r="O1777" s="49">
        <f t="shared" ref="O1777:O1840" si="120">AVERAGE($D$10,$D$11,$D$12,$D$14,$D$15)-N1777</f>
        <v>341.67998</v>
      </c>
      <c r="P1777" s="49"/>
      <c r="Q1777" s="29">
        <v>17.446000000000002</v>
      </c>
      <c r="R1777" s="39" t="s">
        <v>44</v>
      </c>
      <c r="S1777" s="18"/>
    </row>
    <row r="1778" spans="7:19" x14ac:dyDescent="0.25">
      <c r="G1778" s="35">
        <v>41264</v>
      </c>
      <c r="H1778" s="36">
        <v>0.25</v>
      </c>
      <c r="I1778" s="27">
        <f t="shared" si="119"/>
        <v>41264.25</v>
      </c>
      <c r="J1778" s="29">
        <v>146.61500000000001</v>
      </c>
      <c r="K1778" s="27">
        <f>'Barometric Data'!D1782</f>
        <v>41264.25</v>
      </c>
      <c r="L1778" s="28">
        <f t="shared" si="118"/>
        <v>0</v>
      </c>
      <c r="M1778" s="29">
        <f>'Barometric Data'!E1781</f>
        <v>2.7067999999999999</v>
      </c>
      <c r="N1778" s="29">
        <f t="shared" si="117"/>
        <v>143.90820000000002</v>
      </c>
      <c r="O1778" s="49">
        <f t="shared" si="120"/>
        <v>341.65897999999999</v>
      </c>
      <c r="P1778" s="49"/>
      <c r="Q1778" s="29">
        <v>17.454999999999998</v>
      </c>
      <c r="R1778" s="39" t="s">
        <v>44</v>
      </c>
      <c r="S1778" s="18"/>
    </row>
    <row r="1779" spans="7:19" x14ac:dyDescent="0.25">
      <c r="G1779" s="35">
        <v>41264</v>
      </c>
      <c r="H1779" s="36">
        <v>0.5</v>
      </c>
      <c r="I1779" s="27">
        <f t="shared" si="119"/>
        <v>41264.5</v>
      </c>
      <c r="J1779" s="29">
        <v>146.62100000000001</v>
      </c>
      <c r="K1779" s="27">
        <f>'Barometric Data'!D1783</f>
        <v>41264.5</v>
      </c>
      <c r="L1779" s="28">
        <f t="shared" si="118"/>
        <v>0</v>
      </c>
      <c r="M1779" s="29">
        <f>'Barometric Data'!E1782</f>
        <v>2.6743999999999999</v>
      </c>
      <c r="N1779" s="29">
        <f t="shared" si="117"/>
        <v>143.94660000000002</v>
      </c>
      <c r="O1779" s="49">
        <f t="shared" si="120"/>
        <v>341.62058000000002</v>
      </c>
      <c r="P1779" s="49"/>
      <c r="Q1779" s="29">
        <v>17.465</v>
      </c>
      <c r="R1779" s="39" t="s">
        <v>44</v>
      </c>
      <c r="S1779" s="18"/>
    </row>
    <row r="1780" spans="7:19" x14ac:dyDescent="0.25">
      <c r="G1780" s="35">
        <v>41264</v>
      </c>
      <c r="H1780" s="36">
        <v>0.75</v>
      </c>
      <c r="I1780" s="27">
        <f t="shared" si="119"/>
        <v>41264.75</v>
      </c>
      <c r="J1780" s="29">
        <v>146.572</v>
      </c>
      <c r="K1780" s="27">
        <f>'Barometric Data'!D1784</f>
        <v>41264.75</v>
      </c>
      <c r="L1780" s="28">
        <f t="shared" si="118"/>
        <v>0</v>
      </c>
      <c r="M1780" s="29">
        <f>'Barometric Data'!E1783</f>
        <v>2.6987999999999999</v>
      </c>
      <c r="N1780" s="29">
        <f t="shared" si="117"/>
        <v>143.8732</v>
      </c>
      <c r="O1780" s="49">
        <f t="shared" si="120"/>
        <v>341.69398000000001</v>
      </c>
      <c r="P1780" s="49"/>
      <c r="Q1780" s="29">
        <v>17.456</v>
      </c>
      <c r="R1780" s="39" t="s">
        <v>44</v>
      </c>
      <c r="S1780" s="18"/>
    </row>
    <row r="1781" spans="7:19" x14ac:dyDescent="0.25">
      <c r="G1781" s="35">
        <v>41265</v>
      </c>
      <c r="H1781" s="36">
        <v>0</v>
      </c>
      <c r="I1781" s="27">
        <f t="shared" si="119"/>
        <v>41265</v>
      </c>
      <c r="J1781" s="29">
        <v>146.56399999999999</v>
      </c>
      <c r="K1781" s="27">
        <f>'Barometric Data'!D1785</f>
        <v>41265</v>
      </c>
      <c r="L1781" s="28">
        <f t="shared" si="118"/>
        <v>0</v>
      </c>
      <c r="M1781" s="29">
        <f>'Barometric Data'!E1784</f>
        <v>2.6309999999999998</v>
      </c>
      <c r="N1781" s="29">
        <f t="shared" si="117"/>
        <v>143.93299999999999</v>
      </c>
      <c r="O1781" s="49">
        <f t="shared" si="120"/>
        <v>341.63418000000001</v>
      </c>
      <c r="P1781" s="49"/>
      <c r="Q1781" s="29">
        <v>17.456</v>
      </c>
      <c r="R1781" s="39" t="s">
        <v>44</v>
      </c>
      <c r="S1781" s="18"/>
    </row>
    <row r="1782" spans="7:19" x14ac:dyDescent="0.25">
      <c r="G1782" s="35">
        <v>41265</v>
      </c>
      <c r="H1782" s="36">
        <v>0.25</v>
      </c>
      <c r="I1782" s="27">
        <f t="shared" si="119"/>
        <v>41265.25</v>
      </c>
      <c r="J1782" s="29">
        <v>146.53700000000001</v>
      </c>
      <c r="K1782" s="27">
        <f>'Barometric Data'!D1786</f>
        <v>41265.25</v>
      </c>
      <c r="L1782" s="28">
        <f t="shared" si="118"/>
        <v>0</v>
      </c>
      <c r="M1782" s="29">
        <f>'Barometric Data'!E1785</f>
        <v>2.6112000000000002</v>
      </c>
      <c r="N1782" s="29">
        <f t="shared" si="117"/>
        <v>143.92580000000001</v>
      </c>
      <c r="O1782" s="49">
        <f t="shared" si="120"/>
        <v>341.64138000000003</v>
      </c>
      <c r="P1782" s="49"/>
      <c r="Q1782" s="29">
        <v>17.456</v>
      </c>
      <c r="R1782" s="39" t="s">
        <v>44</v>
      </c>
      <c r="S1782" s="18"/>
    </row>
    <row r="1783" spans="7:19" x14ac:dyDescent="0.25">
      <c r="G1783" s="35">
        <v>41265</v>
      </c>
      <c r="H1783" s="36">
        <v>0.5</v>
      </c>
      <c r="I1783" s="27">
        <f t="shared" si="119"/>
        <v>41265.5</v>
      </c>
      <c r="J1783" s="29">
        <v>146.51499999999999</v>
      </c>
      <c r="K1783" s="27">
        <f>'Barometric Data'!D1787</f>
        <v>41265.5</v>
      </c>
      <c r="L1783" s="28">
        <f t="shared" si="118"/>
        <v>0</v>
      </c>
      <c r="M1783" s="29">
        <f>'Barometric Data'!E1786</f>
        <v>2.5564</v>
      </c>
      <c r="N1783" s="29">
        <f t="shared" si="117"/>
        <v>143.95859999999999</v>
      </c>
      <c r="O1783" s="49">
        <f t="shared" si="120"/>
        <v>341.60858000000002</v>
      </c>
      <c r="P1783" s="49"/>
      <c r="Q1783" s="29">
        <v>17.448</v>
      </c>
      <c r="R1783" s="39" t="s">
        <v>44</v>
      </c>
      <c r="S1783" s="18"/>
    </row>
    <row r="1784" spans="7:19" x14ac:dyDescent="0.25">
      <c r="G1784" s="35">
        <v>41265</v>
      </c>
      <c r="H1784" s="36">
        <v>0.75</v>
      </c>
      <c r="I1784" s="27">
        <f t="shared" si="119"/>
        <v>41265.75</v>
      </c>
      <c r="J1784" s="29">
        <v>146.49199999999999</v>
      </c>
      <c r="K1784" s="27">
        <f>'Barometric Data'!D1788</f>
        <v>41265.75</v>
      </c>
      <c r="L1784" s="28">
        <f t="shared" si="118"/>
        <v>0</v>
      </c>
      <c r="M1784" s="29">
        <f>'Barometric Data'!E1787</f>
        <v>2.4980000000000002</v>
      </c>
      <c r="N1784" s="29">
        <f t="shared" si="117"/>
        <v>143.994</v>
      </c>
      <c r="O1784" s="49">
        <f t="shared" si="120"/>
        <v>341.57317999999998</v>
      </c>
      <c r="P1784" s="49"/>
      <c r="Q1784" s="29">
        <v>17.456</v>
      </c>
      <c r="R1784" s="39" t="s">
        <v>44</v>
      </c>
      <c r="S1784" s="18"/>
    </row>
    <row r="1785" spans="7:19" x14ac:dyDescent="0.25">
      <c r="G1785" s="35">
        <v>41266</v>
      </c>
      <c r="H1785" s="36">
        <v>0</v>
      </c>
      <c r="I1785" s="27">
        <f t="shared" si="119"/>
        <v>41266</v>
      </c>
      <c r="J1785" s="29">
        <v>146.565</v>
      </c>
      <c r="K1785" s="27">
        <f>'Barometric Data'!D1789</f>
        <v>41266</v>
      </c>
      <c r="L1785" s="28">
        <f t="shared" si="118"/>
        <v>0</v>
      </c>
      <c r="M1785" s="29">
        <f>'Barometric Data'!E1788</f>
        <v>2.4864000000000002</v>
      </c>
      <c r="N1785" s="29">
        <f t="shared" si="117"/>
        <v>144.07859999999999</v>
      </c>
      <c r="O1785" s="49">
        <f t="shared" si="120"/>
        <v>341.48858000000001</v>
      </c>
      <c r="P1785" s="49"/>
      <c r="Q1785" s="29">
        <v>17.442</v>
      </c>
      <c r="R1785" s="39" t="s">
        <v>44</v>
      </c>
      <c r="S1785" s="18"/>
    </row>
    <row r="1786" spans="7:19" x14ac:dyDescent="0.25">
      <c r="G1786" s="35">
        <v>41266</v>
      </c>
      <c r="H1786" s="36">
        <v>0.25</v>
      </c>
      <c r="I1786" s="27">
        <f t="shared" si="119"/>
        <v>41266.25</v>
      </c>
      <c r="J1786" s="29">
        <v>146.63900000000001</v>
      </c>
      <c r="K1786" s="27">
        <f>'Barometric Data'!D1790</f>
        <v>41266.25</v>
      </c>
      <c r="L1786" s="28">
        <f t="shared" si="118"/>
        <v>0</v>
      </c>
      <c r="M1786" s="29">
        <f>'Barometric Data'!E1789</f>
        <v>2.613</v>
      </c>
      <c r="N1786" s="29">
        <f t="shared" si="117"/>
        <v>144.02600000000001</v>
      </c>
      <c r="O1786" s="49">
        <f t="shared" si="120"/>
        <v>341.54118</v>
      </c>
      <c r="P1786" s="49"/>
      <c r="Q1786" s="29">
        <v>17.46</v>
      </c>
      <c r="R1786" s="39" t="s">
        <v>44</v>
      </c>
      <c r="S1786" s="18"/>
    </row>
    <row r="1787" spans="7:19" x14ac:dyDescent="0.25">
      <c r="G1787" s="35">
        <v>41266</v>
      </c>
      <c r="H1787" s="36">
        <v>0.5</v>
      </c>
      <c r="I1787" s="27">
        <f t="shared" si="119"/>
        <v>41266.5</v>
      </c>
      <c r="J1787" s="29">
        <v>146.63399999999999</v>
      </c>
      <c r="K1787" s="27">
        <f>'Barometric Data'!D1791</f>
        <v>41266.5</v>
      </c>
      <c r="L1787" s="28">
        <f t="shared" si="118"/>
        <v>0</v>
      </c>
      <c r="M1787" s="29">
        <f>'Barometric Data'!E1790</f>
        <v>2.6938</v>
      </c>
      <c r="N1787" s="29">
        <f t="shared" si="117"/>
        <v>143.94019999999998</v>
      </c>
      <c r="O1787" s="49">
        <f t="shared" si="120"/>
        <v>341.62698</v>
      </c>
      <c r="P1787" s="49"/>
      <c r="Q1787" s="29">
        <v>17.452999999999999</v>
      </c>
      <c r="R1787" s="39" t="s">
        <v>44</v>
      </c>
      <c r="S1787" s="18"/>
    </row>
    <row r="1788" spans="7:19" x14ac:dyDescent="0.25">
      <c r="G1788" s="35">
        <v>41266</v>
      </c>
      <c r="H1788" s="36">
        <v>0.75</v>
      </c>
      <c r="I1788" s="27">
        <f t="shared" si="119"/>
        <v>41266.75</v>
      </c>
      <c r="J1788" s="29">
        <v>146.50700000000001</v>
      </c>
      <c r="K1788" s="27">
        <f>'Barometric Data'!D1792</f>
        <v>41266.75</v>
      </c>
      <c r="L1788" s="28">
        <f t="shared" si="118"/>
        <v>0</v>
      </c>
      <c r="M1788" s="29">
        <f>'Barometric Data'!E1791</f>
        <v>2.7004000000000001</v>
      </c>
      <c r="N1788" s="29">
        <f t="shared" si="117"/>
        <v>143.8066</v>
      </c>
      <c r="O1788" s="49">
        <f t="shared" si="120"/>
        <v>341.76058</v>
      </c>
      <c r="P1788" s="49"/>
      <c r="Q1788" s="29">
        <v>17.431000000000001</v>
      </c>
      <c r="R1788" s="39" t="s">
        <v>44</v>
      </c>
      <c r="S1788" s="18"/>
    </row>
    <row r="1789" spans="7:19" x14ac:dyDescent="0.25">
      <c r="G1789" s="35">
        <v>41267</v>
      </c>
      <c r="H1789" s="36">
        <v>0</v>
      </c>
      <c r="I1789" s="27">
        <f t="shared" si="119"/>
        <v>41267</v>
      </c>
      <c r="J1789" s="29">
        <v>146.45500000000001</v>
      </c>
      <c r="K1789" s="27">
        <f>'Barometric Data'!D1793</f>
        <v>41267</v>
      </c>
      <c r="L1789" s="28">
        <f t="shared" si="118"/>
        <v>0</v>
      </c>
      <c r="M1789" s="29">
        <f>'Barometric Data'!E1792</f>
        <v>2.4820000000000002</v>
      </c>
      <c r="N1789" s="29">
        <f t="shared" si="117"/>
        <v>143.97300000000001</v>
      </c>
      <c r="O1789" s="49">
        <f t="shared" si="120"/>
        <v>341.59417999999999</v>
      </c>
      <c r="P1789" s="49"/>
      <c r="Q1789" s="29">
        <v>17.459</v>
      </c>
      <c r="R1789" s="39" t="s">
        <v>44</v>
      </c>
      <c r="S1789" s="18"/>
    </row>
    <row r="1790" spans="7:19" x14ac:dyDescent="0.25">
      <c r="G1790" s="35">
        <v>41267</v>
      </c>
      <c r="H1790" s="36">
        <v>0.25</v>
      </c>
      <c r="I1790" s="27">
        <f t="shared" si="119"/>
        <v>41267.25</v>
      </c>
      <c r="J1790" s="29">
        <v>146.55099999999999</v>
      </c>
      <c r="K1790" s="27">
        <f>'Barometric Data'!D1794</f>
        <v>41267.25</v>
      </c>
      <c r="L1790" s="28">
        <f t="shared" si="118"/>
        <v>0</v>
      </c>
      <c r="M1790" s="29">
        <f>'Barometric Data'!E1793</f>
        <v>2.4319000000000002</v>
      </c>
      <c r="N1790" s="29">
        <f t="shared" si="117"/>
        <v>144.11909999999997</v>
      </c>
      <c r="O1790" s="49">
        <f t="shared" si="120"/>
        <v>341.44808</v>
      </c>
      <c r="P1790" s="49"/>
      <c r="Q1790" s="29">
        <v>17.440000000000001</v>
      </c>
      <c r="R1790" s="39" t="s">
        <v>44</v>
      </c>
      <c r="S1790" s="18"/>
    </row>
    <row r="1791" spans="7:19" x14ac:dyDescent="0.25">
      <c r="G1791" s="35">
        <v>41267</v>
      </c>
      <c r="H1791" s="36">
        <v>0.5</v>
      </c>
      <c r="I1791" s="27">
        <f t="shared" si="119"/>
        <v>41267.5</v>
      </c>
      <c r="J1791" s="29">
        <v>146.66200000000001</v>
      </c>
      <c r="K1791" s="27">
        <f>'Barometric Data'!D1795</f>
        <v>41267.5</v>
      </c>
      <c r="L1791" s="28">
        <f t="shared" si="118"/>
        <v>0</v>
      </c>
      <c r="M1791" s="29">
        <f>'Barometric Data'!E1794</f>
        <v>2.5278</v>
      </c>
      <c r="N1791" s="29">
        <f t="shared" si="117"/>
        <v>144.13419999999999</v>
      </c>
      <c r="O1791" s="49">
        <f t="shared" si="120"/>
        <v>341.43298000000004</v>
      </c>
      <c r="P1791" s="49"/>
      <c r="Q1791" s="29">
        <v>17.451000000000001</v>
      </c>
      <c r="R1791" s="39" t="s">
        <v>44</v>
      </c>
      <c r="S1791" s="18"/>
    </row>
    <row r="1792" spans="7:19" x14ac:dyDescent="0.25">
      <c r="G1792" s="35">
        <v>41267</v>
      </c>
      <c r="H1792" s="36">
        <v>0.75</v>
      </c>
      <c r="I1792" s="27">
        <f t="shared" si="119"/>
        <v>41267.75</v>
      </c>
      <c r="J1792" s="29">
        <v>146.70500000000001</v>
      </c>
      <c r="K1792" s="27">
        <f>'Barometric Data'!D1796</f>
        <v>41267.75</v>
      </c>
      <c r="L1792" s="28">
        <f t="shared" si="118"/>
        <v>0</v>
      </c>
      <c r="M1792" s="29">
        <f>'Barometric Data'!E1795</f>
        <v>2.7027000000000001</v>
      </c>
      <c r="N1792" s="29">
        <f t="shared" si="117"/>
        <v>144.00230000000002</v>
      </c>
      <c r="O1792" s="49">
        <f t="shared" si="120"/>
        <v>341.56488000000002</v>
      </c>
      <c r="P1792" s="49"/>
      <c r="Q1792" s="29">
        <v>17.443000000000001</v>
      </c>
      <c r="R1792" s="39" t="s">
        <v>44</v>
      </c>
      <c r="S1792" s="18"/>
    </row>
    <row r="1793" spans="7:19" x14ac:dyDescent="0.25">
      <c r="G1793" s="35">
        <v>41268</v>
      </c>
      <c r="H1793" s="36">
        <v>0</v>
      </c>
      <c r="I1793" s="27">
        <f t="shared" si="119"/>
        <v>41268</v>
      </c>
      <c r="J1793" s="29">
        <v>146.72</v>
      </c>
      <c r="K1793" s="27">
        <f>'Barometric Data'!D1797</f>
        <v>41268</v>
      </c>
      <c r="L1793" s="28">
        <f t="shared" si="118"/>
        <v>0</v>
      </c>
      <c r="M1793" s="29">
        <f>'Barometric Data'!E1796</f>
        <v>2.8073999999999999</v>
      </c>
      <c r="N1793" s="29">
        <f t="shared" si="117"/>
        <v>143.9126</v>
      </c>
      <c r="O1793" s="49">
        <f t="shared" si="120"/>
        <v>341.65458000000001</v>
      </c>
      <c r="P1793" s="49"/>
      <c r="Q1793" s="29">
        <v>17.452000000000002</v>
      </c>
      <c r="R1793" s="39" t="s">
        <v>44</v>
      </c>
      <c r="S1793" s="18"/>
    </row>
    <row r="1794" spans="7:19" x14ac:dyDescent="0.25">
      <c r="G1794" s="35">
        <v>41268</v>
      </c>
      <c r="H1794" s="36">
        <v>0.25</v>
      </c>
      <c r="I1794" s="27">
        <f t="shared" si="119"/>
        <v>41268.25</v>
      </c>
      <c r="J1794" s="29">
        <v>146.762</v>
      </c>
      <c r="K1794" s="27">
        <f>'Barometric Data'!D1798</f>
        <v>41268.25</v>
      </c>
      <c r="L1794" s="28">
        <f t="shared" si="118"/>
        <v>0</v>
      </c>
      <c r="M1794" s="29">
        <f>'Barometric Data'!E1797</f>
        <v>2.8793000000000002</v>
      </c>
      <c r="N1794" s="29">
        <f t="shared" si="117"/>
        <v>143.8827</v>
      </c>
      <c r="O1794" s="49">
        <f t="shared" si="120"/>
        <v>341.68448000000001</v>
      </c>
      <c r="P1794" s="49"/>
      <c r="Q1794" s="29">
        <v>17.460999999999999</v>
      </c>
      <c r="R1794" s="39" t="s">
        <v>44</v>
      </c>
      <c r="S1794" s="18"/>
    </row>
    <row r="1795" spans="7:19" x14ac:dyDescent="0.25">
      <c r="G1795" s="35">
        <v>41268</v>
      </c>
      <c r="H1795" s="36">
        <v>0.5</v>
      </c>
      <c r="I1795" s="27">
        <f t="shared" si="119"/>
        <v>41268.5</v>
      </c>
      <c r="J1795" s="29">
        <v>146.708</v>
      </c>
      <c r="K1795" s="27">
        <f>'Barometric Data'!D1799</f>
        <v>41268.5</v>
      </c>
      <c r="L1795" s="28">
        <f t="shared" si="118"/>
        <v>0</v>
      </c>
      <c r="M1795" s="29">
        <f>'Barometric Data'!E1798</f>
        <v>2.8660000000000001</v>
      </c>
      <c r="N1795" s="29">
        <f t="shared" si="117"/>
        <v>143.84199999999998</v>
      </c>
      <c r="O1795" s="49">
        <f t="shared" si="120"/>
        <v>341.72518000000002</v>
      </c>
      <c r="P1795" s="49"/>
      <c r="Q1795" s="29">
        <v>17.462</v>
      </c>
      <c r="R1795" s="39" t="s">
        <v>44</v>
      </c>
      <c r="S1795" s="18"/>
    </row>
    <row r="1796" spans="7:19" x14ac:dyDescent="0.25">
      <c r="G1796" s="35">
        <v>41268</v>
      </c>
      <c r="H1796" s="36">
        <v>0.75</v>
      </c>
      <c r="I1796" s="27">
        <f t="shared" si="119"/>
        <v>41268.75</v>
      </c>
      <c r="J1796" s="29">
        <v>146.62</v>
      </c>
      <c r="K1796" s="27">
        <f>'Barometric Data'!D1800</f>
        <v>41268.75</v>
      </c>
      <c r="L1796" s="28">
        <f t="shared" si="118"/>
        <v>0</v>
      </c>
      <c r="M1796" s="29">
        <f>'Barometric Data'!E1799</f>
        <v>2.8073000000000001</v>
      </c>
      <c r="N1796" s="29">
        <f t="shared" si="117"/>
        <v>143.81270000000001</v>
      </c>
      <c r="O1796" s="49">
        <f t="shared" si="120"/>
        <v>341.75448</v>
      </c>
      <c r="P1796" s="49"/>
      <c r="Q1796" s="29">
        <v>17.45</v>
      </c>
      <c r="R1796" s="39" t="s">
        <v>44</v>
      </c>
      <c r="S1796" s="18"/>
    </row>
    <row r="1797" spans="7:19" x14ac:dyDescent="0.25">
      <c r="G1797" s="35">
        <v>41269</v>
      </c>
      <c r="H1797" s="36">
        <v>0</v>
      </c>
      <c r="I1797" s="27">
        <f t="shared" si="119"/>
        <v>41269</v>
      </c>
      <c r="J1797" s="29">
        <v>146.53</v>
      </c>
      <c r="K1797" s="27">
        <f>'Barometric Data'!D1801</f>
        <v>41269</v>
      </c>
      <c r="L1797" s="28">
        <f t="shared" si="118"/>
        <v>0</v>
      </c>
      <c r="M1797" s="29">
        <f>'Barometric Data'!E1800</f>
        <v>2.6526999999999998</v>
      </c>
      <c r="N1797" s="29">
        <f t="shared" si="117"/>
        <v>143.87729999999999</v>
      </c>
      <c r="O1797" s="49">
        <f t="shared" si="120"/>
        <v>341.68988000000002</v>
      </c>
      <c r="P1797" s="49"/>
      <c r="Q1797" s="29">
        <v>17.439</v>
      </c>
      <c r="R1797" s="39" t="s">
        <v>44</v>
      </c>
      <c r="S1797" s="18"/>
    </row>
    <row r="1798" spans="7:19" x14ac:dyDescent="0.25">
      <c r="G1798" s="35">
        <v>41269</v>
      </c>
      <c r="H1798" s="36">
        <v>0.25</v>
      </c>
      <c r="I1798" s="27">
        <f t="shared" si="119"/>
        <v>41269.25</v>
      </c>
      <c r="J1798" s="29">
        <v>146.506</v>
      </c>
      <c r="K1798" s="27">
        <f>'Barometric Data'!D1802</f>
        <v>41269.25</v>
      </c>
      <c r="L1798" s="28">
        <f t="shared" si="118"/>
        <v>0</v>
      </c>
      <c r="M1798" s="29">
        <f>'Barometric Data'!E1801</f>
        <v>2.5594000000000001</v>
      </c>
      <c r="N1798" s="29">
        <f t="shared" si="117"/>
        <v>143.94659999999999</v>
      </c>
      <c r="O1798" s="49">
        <f t="shared" si="120"/>
        <v>341.62058000000002</v>
      </c>
      <c r="P1798" s="49"/>
      <c r="Q1798" s="29">
        <v>17.457000000000001</v>
      </c>
      <c r="R1798" s="39" t="s">
        <v>44</v>
      </c>
      <c r="S1798" s="18"/>
    </row>
    <row r="1799" spans="7:19" x14ac:dyDescent="0.25">
      <c r="G1799" s="35">
        <v>41269</v>
      </c>
      <c r="H1799" s="36">
        <v>0.5</v>
      </c>
      <c r="I1799" s="27">
        <f t="shared" si="119"/>
        <v>41269.5</v>
      </c>
      <c r="J1799" s="29">
        <v>146.512</v>
      </c>
      <c r="K1799" s="27">
        <f>'Barometric Data'!D1803</f>
        <v>41269.5</v>
      </c>
      <c r="L1799" s="28">
        <f t="shared" si="118"/>
        <v>0</v>
      </c>
      <c r="M1799" s="29">
        <f>'Barometric Data'!E1802</f>
        <v>2.4392999999999998</v>
      </c>
      <c r="N1799" s="29">
        <f t="shared" si="117"/>
        <v>144.0727</v>
      </c>
      <c r="O1799" s="49">
        <f t="shared" si="120"/>
        <v>341.49448000000001</v>
      </c>
      <c r="P1799" s="49"/>
      <c r="Q1799" s="29">
        <v>17.463000000000001</v>
      </c>
      <c r="R1799" s="39" t="s">
        <v>44</v>
      </c>
      <c r="S1799" s="18"/>
    </row>
    <row r="1800" spans="7:19" x14ac:dyDescent="0.25">
      <c r="G1800" s="35">
        <v>41269</v>
      </c>
      <c r="H1800" s="36">
        <v>0.75</v>
      </c>
      <c r="I1800" s="27">
        <f t="shared" si="119"/>
        <v>41269.75</v>
      </c>
      <c r="J1800" s="29">
        <v>146.51400000000001</v>
      </c>
      <c r="K1800" s="27">
        <f>'Barometric Data'!D1804</f>
        <v>41269.75</v>
      </c>
      <c r="L1800" s="28">
        <f t="shared" si="118"/>
        <v>0</v>
      </c>
      <c r="M1800" s="29">
        <f>'Barometric Data'!E1803</f>
        <v>2.4622999999999999</v>
      </c>
      <c r="N1800" s="29">
        <f t="shared" si="117"/>
        <v>144.05170000000001</v>
      </c>
      <c r="O1800" s="49">
        <f t="shared" si="120"/>
        <v>341.51548000000003</v>
      </c>
      <c r="P1800" s="49"/>
      <c r="Q1800" s="29">
        <v>17.440999999999999</v>
      </c>
      <c r="R1800" s="39" t="s">
        <v>44</v>
      </c>
      <c r="S1800" s="18"/>
    </row>
    <row r="1801" spans="7:19" x14ac:dyDescent="0.25">
      <c r="G1801" s="35">
        <v>41270</v>
      </c>
      <c r="H1801" s="36">
        <v>0</v>
      </c>
      <c r="I1801" s="27">
        <f t="shared" si="119"/>
        <v>41270</v>
      </c>
      <c r="J1801" s="29">
        <v>146.51499999999999</v>
      </c>
      <c r="K1801" s="27">
        <f>'Barometric Data'!D1805</f>
        <v>41270</v>
      </c>
      <c r="L1801" s="28">
        <f t="shared" si="118"/>
        <v>0</v>
      </c>
      <c r="M1801" s="29">
        <f>'Barometric Data'!E1804</f>
        <v>2.4683999999999999</v>
      </c>
      <c r="N1801" s="29">
        <f t="shared" si="117"/>
        <v>144.04659999999998</v>
      </c>
      <c r="O1801" s="49">
        <f t="shared" si="120"/>
        <v>341.52058</v>
      </c>
      <c r="P1801" s="49"/>
      <c r="Q1801" s="29">
        <v>17.446999999999999</v>
      </c>
      <c r="R1801" s="39" t="s">
        <v>44</v>
      </c>
      <c r="S1801" s="18"/>
    </row>
    <row r="1802" spans="7:19" x14ac:dyDescent="0.25">
      <c r="G1802" s="35">
        <v>41270</v>
      </c>
      <c r="H1802" s="36">
        <v>0.25</v>
      </c>
      <c r="I1802" s="27">
        <f t="shared" si="119"/>
        <v>41270.25</v>
      </c>
      <c r="J1802" s="29">
        <v>146.59100000000001</v>
      </c>
      <c r="K1802" s="27">
        <f>'Barometric Data'!D1806</f>
        <v>41270.25</v>
      </c>
      <c r="L1802" s="28">
        <f t="shared" si="118"/>
        <v>0</v>
      </c>
      <c r="M1802" s="29">
        <f>'Barometric Data'!E1805</f>
        <v>2.5293999999999999</v>
      </c>
      <c r="N1802" s="29">
        <f t="shared" si="117"/>
        <v>144.0616</v>
      </c>
      <c r="O1802" s="49">
        <f t="shared" si="120"/>
        <v>341.50558000000001</v>
      </c>
      <c r="P1802" s="49"/>
      <c r="Q1802" s="29">
        <v>17.442</v>
      </c>
      <c r="R1802" s="39" t="s">
        <v>44</v>
      </c>
      <c r="S1802" s="18"/>
    </row>
    <row r="1803" spans="7:19" x14ac:dyDescent="0.25">
      <c r="G1803" s="35">
        <v>41270</v>
      </c>
      <c r="H1803" s="36">
        <v>0.5</v>
      </c>
      <c r="I1803" s="27">
        <f t="shared" si="119"/>
        <v>41270.5</v>
      </c>
      <c r="J1803" s="29">
        <v>146.66</v>
      </c>
      <c r="K1803" s="27">
        <f>'Barometric Data'!D1807</f>
        <v>41270.5</v>
      </c>
      <c r="L1803" s="28">
        <f t="shared" si="118"/>
        <v>0</v>
      </c>
      <c r="M1803" s="29">
        <f>'Barometric Data'!E1806</f>
        <v>2.5750999999999999</v>
      </c>
      <c r="N1803" s="29">
        <f>J1803-M1803</f>
        <v>144.0849</v>
      </c>
      <c r="O1803" s="49">
        <f t="shared" si="120"/>
        <v>341.48228</v>
      </c>
      <c r="P1803" s="49"/>
      <c r="Q1803" s="29">
        <v>17.469000000000001</v>
      </c>
      <c r="R1803" s="39" t="s">
        <v>44</v>
      </c>
      <c r="S1803" s="18"/>
    </row>
    <row r="1804" spans="7:19" x14ac:dyDescent="0.25">
      <c r="G1804" s="35">
        <v>41270</v>
      </c>
      <c r="H1804" s="36">
        <v>0.54166666666666663</v>
      </c>
      <c r="I1804" s="27">
        <f>G1804+H1804</f>
        <v>41270.541666666664</v>
      </c>
      <c r="J1804" s="29">
        <v>146.58099999999999</v>
      </c>
      <c r="K1804" s="27">
        <f>'Barometric Data'!D1808</f>
        <v>41270.541666666664</v>
      </c>
      <c r="L1804" s="28">
        <f t="shared" si="118"/>
        <v>0</v>
      </c>
      <c r="M1804" s="29">
        <f>'Barometric Data'!E1807</f>
        <v>2.6934999999999998</v>
      </c>
      <c r="N1804" s="29">
        <f t="shared" ref="N1804:N1867" si="121">J1804-M1804</f>
        <v>143.88749999999999</v>
      </c>
      <c r="O1804" s="49">
        <f t="shared" si="120"/>
        <v>341.67968000000002</v>
      </c>
      <c r="P1804" s="49"/>
      <c r="Q1804" s="29">
        <v>17.446999999999999</v>
      </c>
      <c r="R1804" s="39" t="s">
        <v>46</v>
      </c>
      <c r="S1804" s="18"/>
    </row>
    <row r="1805" spans="7:19" x14ac:dyDescent="0.25">
      <c r="G1805" s="35">
        <v>41270</v>
      </c>
      <c r="H1805" s="36">
        <v>0.79166666666666663</v>
      </c>
      <c r="I1805" s="27">
        <f t="shared" ref="I1805:I1868" si="122">G1805+H1805</f>
        <v>41270.791666666664</v>
      </c>
      <c r="J1805" s="29">
        <v>146.64500000000001</v>
      </c>
      <c r="K1805" s="27">
        <f>'Barometric Data'!D1809</f>
        <v>41270.791666666664</v>
      </c>
      <c r="L1805" s="28">
        <f t="shared" si="118"/>
        <v>0</v>
      </c>
      <c r="M1805" s="29">
        <f>'Barometric Data'!E1808</f>
        <v>2.6995</v>
      </c>
      <c r="N1805" s="29">
        <f t="shared" si="121"/>
        <v>143.94550000000001</v>
      </c>
      <c r="O1805" s="49">
        <f t="shared" si="120"/>
        <v>341.62167999999997</v>
      </c>
      <c r="P1805" s="49"/>
      <c r="Q1805" s="29">
        <v>17.457999999999998</v>
      </c>
      <c r="R1805" s="39" t="s">
        <v>46</v>
      </c>
      <c r="S1805" s="18"/>
    </row>
    <row r="1806" spans="7:19" x14ac:dyDescent="0.25">
      <c r="G1806" s="35">
        <v>41271</v>
      </c>
      <c r="H1806" s="36">
        <v>4.1666666666666664E-2</v>
      </c>
      <c r="I1806" s="27">
        <f t="shared" si="122"/>
        <v>41271.041666666664</v>
      </c>
      <c r="J1806" s="29">
        <v>146.64400000000001</v>
      </c>
      <c r="K1806" s="27">
        <f>'Barometric Data'!D1810</f>
        <v>41271.041666666664</v>
      </c>
      <c r="L1806" s="28">
        <f t="shared" si="118"/>
        <v>0</v>
      </c>
      <c r="M1806" s="29">
        <f>'Barometric Data'!E1809</f>
        <v>2.7730999999999999</v>
      </c>
      <c r="N1806" s="29">
        <f t="shared" si="121"/>
        <v>143.87090000000001</v>
      </c>
      <c r="O1806" s="49">
        <f t="shared" si="120"/>
        <v>341.69628</v>
      </c>
      <c r="P1806" s="49"/>
      <c r="Q1806" s="29">
        <v>17.437999999999999</v>
      </c>
      <c r="R1806" s="39" t="s">
        <v>46</v>
      </c>
      <c r="S1806" s="18"/>
    </row>
    <row r="1807" spans="7:19" x14ac:dyDescent="0.25">
      <c r="G1807" s="35">
        <v>41271</v>
      </c>
      <c r="H1807" s="36">
        <v>0.29166666666666669</v>
      </c>
      <c r="I1807" s="27">
        <f t="shared" si="122"/>
        <v>41271.291666666664</v>
      </c>
      <c r="J1807" s="29">
        <v>146.71600000000001</v>
      </c>
      <c r="K1807" s="27">
        <f>'Barometric Data'!D1811</f>
        <v>41271.291666666664</v>
      </c>
      <c r="L1807" s="28">
        <f t="shared" si="118"/>
        <v>0</v>
      </c>
      <c r="M1807" s="29">
        <f>'Barometric Data'!E1810</f>
        <v>2.8452000000000002</v>
      </c>
      <c r="N1807" s="29">
        <f t="shared" si="121"/>
        <v>143.8708</v>
      </c>
      <c r="O1807" s="49">
        <f t="shared" si="120"/>
        <v>341.69637999999998</v>
      </c>
      <c r="P1807" s="49"/>
      <c r="Q1807" s="29">
        <v>17.466999999999999</v>
      </c>
      <c r="R1807" s="39" t="s">
        <v>46</v>
      </c>
      <c r="S1807" s="18"/>
    </row>
    <row r="1808" spans="7:19" x14ac:dyDescent="0.25">
      <c r="G1808" s="35">
        <v>41271</v>
      </c>
      <c r="H1808" s="36">
        <v>0.54166666666666663</v>
      </c>
      <c r="I1808" s="27">
        <f t="shared" si="122"/>
        <v>41271.541666666664</v>
      </c>
      <c r="J1808" s="29">
        <v>146.696</v>
      </c>
      <c r="K1808" s="27">
        <f>'Barometric Data'!D1812</f>
        <v>41271.541666666664</v>
      </c>
      <c r="L1808" s="28">
        <f t="shared" si="118"/>
        <v>0</v>
      </c>
      <c r="M1808" s="29">
        <f>'Barometric Data'!E1811</f>
        <v>2.8815</v>
      </c>
      <c r="N1808" s="29">
        <f t="shared" si="121"/>
        <v>143.81450000000001</v>
      </c>
      <c r="O1808" s="49">
        <f t="shared" si="120"/>
        <v>341.75268</v>
      </c>
      <c r="P1808" s="49"/>
      <c r="Q1808" s="29">
        <v>17.456</v>
      </c>
      <c r="R1808" s="39" t="s">
        <v>46</v>
      </c>
      <c r="S1808" s="18"/>
    </row>
    <row r="1809" spans="7:19" x14ac:dyDescent="0.25">
      <c r="G1809" s="35">
        <v>41271</v>
      </c>
      <c r="H1809" s="36">
        <v>0.79166666666666663</v>
      </c>
      <c r="I1809" s="27">
        <f t="shared" si="122"/>
        <v>41271.791666666664</v>
      </c>
      <c r="J1809" s="29">
        <v>146.708</v>
      </c>
      <c r="K1809" s="27">
        <f>'Barometric Data'!D1813</f>
        <v>41271.791666666664</v>
      </c>
      <c r="L1809" s="28">
        <f t="shared" si="118"/>
        <v>0</v>
      </c>
      <c r="M1809" s="29">
        <f>'Barometric Data'!E1812</f>
        <v>2.8858000000000001</v>
      </c>
      <c r="N1809" s="29">
        <f t="shared" si="121"/>
        <v>143.82220000000001</v>
      </c>
      <c r="O1809" s="49">
        <f t="shared" si="120"/>
        <v>341.74498</v>
      </c>
      <c r="P1809" s="49"/>
      <c r="Q1809" s="29">
        <v>17.45</v>
      </c>
      <c r="R1809" s="39" t="s">
        <v>46</v>
      </c>
      <c r="S1809" s="18"/>
    </row>
    <row r="1810" spans="7:19" x14ac:dyDescent="0.25">
      <c r="G1810" s="35">
        <v>41272</v>
      </c>
      <c r="H1810" s="36">
        <v>4.1666666666666664E-2</v>
      </c>
      <c r="I1810" s="27">
        <f t="shared" si="122"/>
        <v>41272.041666666664</v>
      </c>
      <c r="J1810" s="29">
        <v>146.661</v>
      </c>
      <c r="K1810" s="27">
        <f>'Barometric Data'!D1814</f>
        <v>41272.041666666664</v>
      </c>
      <c r="L1810" s="28">
        <f t="shared" si="118"/>
        <v>0</v>
      </c>
      <c r="M1810" s="29">
        <f>'Barometric Data'!E1813</f>
        <v>2.8835999999999999</v>
      </c>
      <c r="N1810" s="29">
        <f t="shared" si="121"/>
        <v>143.7774</v>
      </c>
      <c r="O1810" s="49">
        <f t="shared" si="120"/>
        <v>341.78978000000001</v>
      </c>
      <c r="P1810" s="49"/>
      <c r="Q1810" s="29">
        <v>17.448</v>
      </c>
      <c r="R1810" s="39" t="s">
        <v>46</v>
      </c>
      <c r="S1810" s="18"/>
    </row>
    <row r="1811" spans="7:19" x14ac:dyDescent="0.25">
      <c r="G1811" s="35">
        <v>41272</v>
      </c>
      <c r="H1811" s="36">
        <v>0.29166666666666669</v>
      </c>
      <c r="I1811" s="27">
        <f t="shared" si="122"/>
        <v>41272.291666666664</v>
      </c>
      <c r="J1811" s="29">
        <v>146.68700000000001</v>
      </c>
      <c r="K1811" s="27">
        <f>'Barometric Data'!D1815</f>
        <v>41272.291666666664</v>
      </c>
      <c r="L1811" s="28">
        <f t="shared" si="118"/>
        <v>0</v>
      </c>
      <c r="M1811" s="29">
        <f>'Barometric Data'!E1814</f>
        <v>2.8807</v>
      </c>
      <c r="N1811" s="29">
        <f t="shared" si="121"/>
        <v>143.80630000000002</v>
      </c>
      <c r="O1811" s="49">
        <f t="shared" si="120"/>
        <v>341.76087999999999</v>
      </c>
      <c r="P1811" s="49"/>
      <c r="Q1811" s="29">
        <v>17.451000000000001</v>
      </c>
      <c r="R1811" s="39" t="s">
        <v>46</v>
      </c>
      <c r="S1811" s="18"/>
    </row>
    <row r="1812" spans="7:19" x14ac:dyDescent="0.25">
      <c r="G1812" s="35">
        <v>41272</v>
      </c>
      <c r="H1812" s="36">
        <v>0.54166666666666663</v>
      </c>
      <c r="I1812" s="27">
        <f t="shared" si="122"/>
        <v>41272.541666666664</v>
      </c>
      <c r="J1812" s="29">
        <v>146.64599999999999</v>
      </c>
      <c r="K1812" s="27">
        <f>'Barometric Data'!D1816</f>
        <v>41272.541666666664</v>
      </c>
      <c r="L1812" s="28">
        <f t="shared" si="118"/>
        <v>0</v>
      </c>
      <c r="M1812" s="29">
        <f>'Barometric Data'!E1815</f>
        <v>2.8525999999999998</v>
      </c>
      <c r="N1812" s="29">
        <f t="shared" si="121"/>
        <v>143.79339999999999</v>
      </c>
      <c r="O1812" s="49">
        <f t="shared" si="120"/>
        <v>341.77377999999999</v>
      </c>
      <c r="P1812" s="49"/>
      <c r="Q1812" s="29">
        <v>17.449000000000002</v>
      </c>
      <c r="R1812" s="39" t="s">
        <v>46</v>
      </c>
      <c r="S1812" s="18"/>
    </row>
    <row r="1813" spans="7:19" x14ac:dyDescent="0.25">
      <c r="G1813" s="35">
        <v>41272</v>
      </c>
      <c r="H1813" s="36">
        <v>0.79166666666666663</v>
      </c>
      <c r="I1813" s="27">
        <f t="shared" si="122"/>
        <v>41272.791666666664</v>
      </c>
      <c r="J1813" s="29">
        <v>146.62100000000001</v>
      </c>
      <c r="K1813" s="27">
        <f>'Barometric Data'!D1817</f>
        <v>41272.791666666664</v>
      </c>
      <c r="L1813" s="28">
        <f t="shared" si="118"/>
        <v>0</v>
      </c>
      <c r="M1813" s="29">
        <f>'Barometric Data'!E1816</f>
        <v>2.8174000000000001</v>
      </c>
      <c r="N1813" s="29">
        <f t="shared" si="121"/>
        <v>143.80360000000002</v>
      </c>
      <c r="O1813" s="49">
        <f t="shared" si="120"/>
        <v>341.76357999999999</v>
      </c>
      <c r="P1813" s="49"/>
      <c r="Q1813" s="29">
        <v>17.460999999999999</v>
      </c>
      <c r="R1813" s="39" t="s">
        <v>46</v>
      </c>
      <c r="S1813" s="18"/>
    </row>
    <row r="1814" spans="7:19" x14ac:dyDescent="0.25">
      <c r="G1814" s="35">
        <v>41273</v>
      </c>
      <c r="H1814" s="36">
        <v>4.1666666666666664E-2</v>
      </c>
      <c r="I1814" s="27">
        <f t="shared" si="122"/>
        <v>41273.041666666664</v>
      </c>
      <c r="J1814" s="29">
        <v>146.59399999999999</v>
      </c>
      <c r="K1814" s="27">
        <f>'Barometric Data'!D1818</f>
        <v>41273.041666666664</v>
      </c>
      <c r="L1814" s="28">
        <f t="shared" si="118"/>
        <v>0</v>
      </c>
      <c r="M1814" s="29">
        <f>'Barometric Data'!E1817</f>
        <v>2.7364000000000002</v>
      </c>
      <c r="N1814" s="29">
        <f t="shared" si="121"/>
        <v>143.85759999999999</v>
      </c>
      <c r="O1814" s="49">
        <f t="shared" si="120"/>
        <v>341.70958000000002</v>
      </c>
      <c r="P1814" s="49"/>
      <c r="Q1814" s="29">
        <v>17.446000000000002</v>
      </c>
      <c r="R1814" s="39" t="s">
        <v>46</v>
      </c>
      <c r="S1814" s="18"/>
    </row>
    <row r="1815" spans="7:19" x14ac:dyDescent="0.25">
      <c r="G1815" s="35">
        <v>41273</v>
      </c>
      <c r="H1815" s="36">
        <v>0.29166666666666669</v>
      </c>
      <c r="I1815" s="27">
        <f t="shared" si="122"/>
        <v>41273.291666666664</v>
      </c>
      <c r="J1815" s="29">
        <v>146.66800000000001</v>
      </c>
      <c r="K1815" s="27">
        <f>'Barometric Data'!D1819</f>
        <v>41273.291666666664</v>
      </c>
      <c r="L1815" s="28">
        <f t="shared" si="118"/>
        <v>0</v>
      </c>
      <c r="M1815" s="29">
        <f>'Barometric Data'!E1818</f>
        <v>2.7549000000000001</v>
      </c>
      <c r="N1815" s="29">
        <f t="shared" si="121"/>
        <v>143.91310000000001</v>
      </c>
      <c r="O1815" s="49">
        <f t="shared" si="120"/>
        <v>341.65408000000002</v>
      </c>
      <c r="P1815" s="49"/>
      <c r="Q1815" s="29">
        <v>17.452999999999999</v>
      </c>
      <c r="R1815" s="39" t="s">
        <v>46</v>
      </c>
      <c r="S1815" s="18"/>
    </row>
    <row r="1816" spans="7:19" x14ac:dyDescent="0.25">
      <c r="G1816" s="35">
        <v>41273</v>
      </c>
      <c r="H1816" s="36">
        <v>0.54166666666666663</v>
      </c>
      <c r="I1816" s="27">
        <f t="shared" si="122"/>
        <v>41273.541666666664</v>
      </c>
      <c r="J1816" s="29">
        <v>146.68899999999999</v>
      </c>
      <c r="K1816" s="27">
        <f>'Barometric Data'!D1820</f>
        <v>41273.541666666664</v>
      </c>
      <c r="L1816" s="28">
        <f t="shared" si="118"/>
        <v>0</v>
      </c>
      <c r="M1816" s="29">
        <f>'Barometric Data'!E1819</f>
        <v>2.8117999999999999</v>
      </c>
      <c r="N1816" s="29">
        <f t="shared" si="121"/>
        <v>143.87719999999999</v>
      </c>
      <c r="O1816" s="49">
        <f t="shared" si="120"/>
        <v>341.68997999999999</v>
      </c>
      <c r="P1816" s="49"/>
      <c r="Q1816" s="29">
        <v>17.457000000000001</v>
      </c>
      <c r="R1816" s="39" t="s">
        <v>46</v>
      </c>
      <c r="S1816" s="18"/>
    </row>
    <row r="1817" spans="7:19" x14ac:dyDescent="0.25">
      <c r="G1817" s="35">
        <v>41273</v>
      </c>
      <c r="H1817" s="36">
        <v>0.79166666666666663</v>
      </c>
      <c r="I1817" s="27">
        <f t="shared" si="122"/>
        <v>41273.791666666664</v>
      </c>
      <c r="J1817" s="29">
        <v>146.71899999999999</v>
      </c>
      <c r="K1817" s="27">
        <f>'Barometric Data'!D1821</f>
        <v>41273.791666666664</v>
      </c>
      <c r="L1817" s="28">
        <f t="shared" si="118"/>
        <v>0</v>
      </c>
      <c r="M1817" s="29">
        <f>'Barometric Data'!E1820</f>
        <v>2.8738000000000001</v>
      </c>
      <c r="N1817" s="29">
        <f t="shared" si="121"/>
        <v>143.84520000000001</v>
      </c>
      <c r="O1817" s="49">
        <f t="shared" si="120"/>
        <v>341.72198000000003</v>
      </c>
      <c r="P1817" s="49"/>
      <c r="Q1817" s="29">
        <v>17.454000000000001</v>
      </c>
      <c r="R1817" s="39" t="s">
        <v>46</v>
      </c>
      <c r="S1817" s="18"/>
    </row>
    <row r="1818" spans="7:19" x14ac:dyDescent="0.25">
      <c r="G1818" s="35">
        <v>41274</v>
      </c>
      <c r="H1818" s="36">
        <v>4.1666666666666664E-2</v>
      </c>
      <c r="I1818" s="27">
        <f t="shared" si="122"/>
        <v>41274.041666666664</v>
      </c>
      <c r="J1818" s="29">
        <v>146.69</v>
      </c>
      <c r="K1818" s="27">
        <f>'Barometric Data'!D1822</f>
        <v>41274.041666666664</v>
      </c>
      <c r="L1818" s="28">
        <f t="shared" si="118"/>
        <v>0</v>
      </c>
      <c r="M1818" s="29">
        <f>'Barometric Data'!E1821</f>
        <v>2.8986000000000001</v>
      </c>
      <c r="N1818" s="29">
        <f t="shared" si="121"/>
        <v>143.79140000000001</v>
      </c>
      <c r="O1818" s="49">
        <f t="shared" si="120"/>
        <v>341.77578</v>
      </c>
      <c r="P1818" s="49"/>
      <c r="Q1818" s="29">
        <v>17.437999999999999</v>
      </c>
      <c r="R1818" s="39" t="s">
        <v>46</v>
      </c>
      <c r="S1818" s="18"/>
    </row>
    <row r="1819" spans="7:19" x14ac:dyDescent="0.25">
      <c r="G1819" s="35">
        <v>41274</v>
      </c>
      <c r="H1819" s="36">
        <v>0.29166666666666669</v>
      </c>
      <c r="I1819" s="27">
        <f t="shared" si="122"/>
        <v>41274.291666666664</v>
      </c>
      <c r="J1819" s="29">
        <v>146.727</v>
      </c>
      <c r="K1819" s="27">
        <f>'Barometric Data'!D1823</f>
        <v>41274.291666666664</v>
      </c>
      <c r="L1819" s="28">
        <f t="shared" si="118"/>
        <v>0</v>
      </c>
      <c r="M1819" s="29">
        <f>'Barometric Data'!E1822</f>
        <v>2.9228000000000001</v>
      </c>
      <c r="N1819" s="29">
        <f t="shared" si="121"/>
        <v>143.80420000000001</v>
      </c>
      <c r="O1819" s="49">
        <f t="shared" si="120"/>
        <v>341.76297999999997</v>
      </c>
      <c r="P1819" s="49"/>
      <c r="Q1819" s="29">
        <v>17.452000000000002</v>
      </c>
      <c r="R1819" s="39" t="s">
        <v>46</v>
      </c>
      <c r="S1819" s="18"/>
    </row>
    <row r="1820" spans="7:19" x14ac:dyDescent="0.25">
      <c r="G1820" s="35">
        <v>41274</v>
      </c>
      <c r="H1820" s="36">
        <v>0.54166666666666663</v>
      </c>
      <c r="I1820" s="27">
        <f t="shared" si="122"/>
        <v>41274.541666666664</v>
      </c>
      <c r="J1820" s="29">
        <v>146.71899999999999</v>
      </c>
      <c r="K1820" s="27">
        <f>'Barometric Data'!D1824</f>
        <v>41274.541666666664</v>
      </c>
      <c r="L1820" s="28">
        <f t="shared" si="118"/>
        <v>0</v>
      </c>
      <c r="M1820" s="29">
        <f>'Barometric Data'!E1823</f>
        <v>2.9325000000000001</v>
      </c>
      <c r="N1820" s="29">
        <f t="shared" si="121"/>
        <v>143.78649999999999</v>
      </c>
      <c r="O1820" s="49">
        <f t="shared" si="120"/>
        <v>341.78068000000002</v>
      </c>
      <c r="P1820" s="49"/>
      <c r="Q1820" s="29">
        <v>17.437000000000001</v>
      </c>
      <c r="R1820" s="39" t="s">
        <v>46</v>
      </c>
      <c r="S1820" s="18"/>
    </row>
    <row r="1821" spans="7:19" x14ac:dyDescent="0.25">
      <c r="G1821" s="35">
        <v>41274</v>
      </c>
      <c r="H1821" s="36">
        <v>0.79166666666666663</v>
      </c>
      <c r="I1821" s="27">
        <f t="shared" si="122"/>
        <v>41274.791666666664</v>
      </c>
      <c r="J1821" s="29">
        <v>146.75700000000001</v>
      </c>
      <c r="K1821" s="27">
        <f>'Barometric Data'!D1825</f>
        <v>41274.791666666664</v>
      </c>
      <c r="L1821" s="28">
        <f t="shared" si="118"/>
        <v>0</v>
      </c>
      <c r="M1821" s="29">
        <f>'Barometric Data'!E1824</f>
        <v>2.9485999999999999</v>
      </c>
      <c r="N1821" s="29">
        <f t="shared" si="121"/>
        <v>143.80840000000001</v>
      </c>
      <c r="O1821" s="49">
        <f t="shared" si="120"/>
        <v>341.75878</v>
      </c>
      <c r="P1821" s="49"/>
      <c r="Q1821" s="29">
        <v>17.443999999999999</v>
      </c>
      <c r="R1821" s="39" t="s">
        <v>46</v>
      </c>
      <c r="S1821" s="18"/>
    </row>
    <row r="1822" spans="7:19" x14ac:dyDescent="0.25">
      <c r="G1822" s="35">
        <v>41275</v>
      </c>
      <c r="H1822" s="36">
        <v>4.1666666666666664E-2</v>
      </c>
      <c r="I1822" s="27">
        <f t="shared" si="122"/>
        <v>41275.041666666664</v>
      </c>
      <c r="J1822" s="29">
        <v>146.78800000000001</v>
      </c>
      <c r="K1822" s="27">
        <f>'Barometric Data'!D1826</f>
        <v>41275.041666666664</v>
      </c>
      <c r="L1822" s="28">
        <f t="shared" si="118"/>
        <v>0</v>
      </c>
      <c r="M1822" s="29">
        <f>'Barometric Data'!E1825</f>
        <v>2.9901</v>
      </c>
      <c r="N1822" s="29">
        <f t="shared" si="121"/>
        <v>143.7979</v>
      </c>
      <c r="O1822" s="49">
        <f t="shared" si="120"/>
        <v>341.76927999999998</v>
      </c>
      <c r="P1822" s="49"/>
      <c r="Q1822" s="29">
        <v>17.460999999999999</v>
      </c>
      <c r="R1822" s="39" t="s">
        <v>46</v>
      </c>
      <c r="S1822" s="18"/>
    </row>
    <row r="1823" spans="7:19" x14ac:dyDescent="0.25">
      <c r="G1823" s="35">
        <v>41275</v>
      </c>
      <c r="H1823" s="36">
        <v>0.29166666666666669</v>
      </c>
      <c r="I1823" s="27">
        <f t="shared" si="122"/>
        <v>41275.291666666664</v>
      </c>
      <c r="J1823" s="29">
        <v>146.84100000000001</v>
      </c>
      <c r="K1823" s="27">
        <f>'Barometric Data'!D1827</f>
        <v>41275.291666666664</v>
      </c>
      <c r="L1823" s="28">
        <f t="shared" si="118"/>
        <v>0</v>
      </c>
      <c r="M1823" s="29">
        <f>'Barometric Data'!E1826</f>
        <v>3.0684</v>
      </c>
      <c r="N1823" s="29">
        <f t="shared" si="121"/>
        <v>143.77260000000001</v>
      </c>
      <c r="O1823" s="49">
        <f t="shared" si="120"/>
        <v>341.79458</v>
      </c>
      <c r="P1823" s="49"/>
      <c r="Q1823" s="29">
        <v>17.457000000000001</v>
      </c>
      <c r="R1823" s="39" t="s">
        <v>46</v>
      </c>
      <c r="S1823" s="18"/>
    </row>
    <row r="1824" spans="7:19" x14ac:dyDescent="0.25">
      <c r="G1824" s="35">
        <v>41275</v>
      </c>
      <c r="H1824" s="36">
        <v>0.54166666666666663</v>
      </c>
      <c r="I1824" s="27">
        <f t="shared" si="122"/>
        <v>41275.541666666664</v>
      </c>
      <c r="J1824" s="29">
        <v>146.858</v>
      </c>
      <c r="K1824" s="27">
        <f>'Barometric Data'!D1828</f>
        <v>41275.541666666664</v>
      </c>
      <c r="L1824" s="28">
        <f t="shared" si="118"/>
        <v>0</v>
      </c>
      <c r="M1824" s="29">
        <f>'Barometric Data'!E1827</f>
        <v>3.1271</v>
      </c>
      <c r="N1824" s="29">
        <f t="shared" si="121"/>
        <v>143.73089999999999</v>
      </c>
      <c r="O1824" s="49">
        <f t="shared" si="120"/>
        <v>341.83627999999999</v>
      </c>
      <c r="P1824" s="49"/>
      <c r="Q1824" s="29">
        <v>17.452999999999999</v>
      </c>
      <c r="R1824" s="39" t="s">
        <v>46</v>
      </c>
      <c r="S1824" s="18"/>
    </row>
    <row r="1825" spans="7:19" x14ac:dyDescent="0.25">
      <c r="G1825" s="35">
        <v>41275</v>
      </c>
      <c r="H1825" s="36">
        <v>0.79166666666666663</v>
      </c>
      <c r="I1825" s="27">
        <f t="shared" si="122"/>
        <v>41275.791666666664</v>
      </c>
      <c r="J1825" s="29">
        <v>146.86699999999999</v>
      </c>
      <c r="K1825" s="27">
        <f>'Barometric Data'!D1829</f>
        <v>41275.791666666664</v>
      </c>
      <c r="L1825" s="28">
        <f t="shared" si="118"/>
        <v>0</v>
      </c>
      <c r="M1825" s="29">
        <f>'Barometric Data'!E1828</f>
        <v>3.1802000000000001</v>
      </c>
      <c r="N1825" s="29">
        <f t="shared" si="121"/>
        <v>143.68679999999998</v>
      </c>
      <c r="O1825" s="49">
        <f t="shared" si="120"/>
        <v>341.88038000000006</v>
      </c>
      <c r="P1825" s="49"/>
      <c r="Q1825" s="29">
        <v>17.466999999999999</v>
      </c>
      <c r="R1825" s="39" t="s">
        <v>46</v>
      </c>
      <c r="S1825" s="18"/>
    </row>
    <row r="1826" spans="7:19" x14ac:dyDescent="0.25">
      <c r="G1826" s="35">
        <v>41276</v>
      </c>
      <c r="H1826" s="36">
        <v>4.1666666666666664E-2</v>
      </c>
      <c r="I1826" s="27">
        <f t="shared" si="122"/>
        <v>41276.041666666664</v>
      </c>
      <c r="J1826" s="29">
        <v>146.86600000000001</v>
      </c>
      <c r="K1826" s="27">
        <f>'Barometric Data'!D1830</f>
        <v>41276.041666666664</v>
      </c>
      <c r="L1826" s="28">
        <f t="shared" si="118"/>
        <v>0</v>
      </c>
      <c r="M1826" s="29">
        <f>'Barometric Data'!E1829</f>
        <v>3.1791</v>
      </c>
      <c r="N1826" s="29">
        <f t="shared" si="121"/>
        <v>143.68690000000001</v>
      </c>
      <c r="O1826" s="49">
        <f t="shared" si="120"/>
        <v>341.88027999999997</v>
      </c>
      <c r="P1826" s="49"/>
      <c r="Q1826" s="29">
        <v>17.456</v>
      </c>
      <c r="R1826" s="39" t="s">
        <v>46</v>
      </c>
      <c r="S1826" s="18"/>
    </row>
    <row r="1827" spans="7:19" x14ac:dyDescent="0.25">
      <c r="G1827" s="35">
        <v>41276</v>
      </c>
      <c r="H1827" s="36">
        <v>0.29166666666666669</v>
      </c>
      <c r="I1827" s="27">
        <f t="shared" si="122"/>
        <v>41276.291666666664</v>
      </c>
      <c r="J1827" s="29">
        <v>146.881</v>
      </c>
      <c r="K1827" s="27">
        <f>'Barometric Data'!D1831</f>
        <v>41276.291666666664</v>
      </c>
      <c r="L1827" s="28">
        <f t="shared" si="118"/>
        <v>0</v>
      </c>
      <c r="M1827" s="29">
        <f>'Barometric Data'!E1830</f>
        <v>3.2263000000000002</v>
      </c>
      <c r="N1827" s="29">
        <f t="shared" si="121"/>
        <v>143.65469999999999</v>
      </c>
      <c r="O1827" s="49">
        <f t="shared" si="120"/>
        <v>341.91248000000002</v>
      </c>
      <c r="P1827" s="49"/>
      <c r="Q1827" s="29">
        <v>17.468</v>
      </c>
      <c r="R1827" s="39" t="s">
        <v>46</v>
      </c>
      <c r="S1827" s="18"/>
    </row>
    <row r="1828" spans="7:19" x14ac:dyDescent="0.25">
      <c r="G1828" s="35">
        <v>41276</v>
      </c>
      <c r="H1828" s="36">
        <v>0.54166666666666663</v>
      </c>
      <c r="I1828" s="27">
        <f t="shared" si="122"/>
        <v>41276.541666666664</v>
      </c>
      <c r="J1828" s="29">
        <v>146.893</v>
      </c>
      <c r="K1828" s="27">
        <f>'Barometric Data'!D1832</f>
        <v>41276.541666666664</v>
      </c>
      <c r="L1828" s="28">
        <f t="shared" si="118"/>
        <v>0</v>
      </c>
      <c r="M1828" s="29">
        <f>'Barometric Data'!E1831</f>
        <v>3.2183999999999999</v>
      </c>
      <c r="N1828" s="29">
        <f t="shared" si="121"/>
        <v>143.6746</v>
      </c>
      <c r="O1828" s="49">
        <f t="shared" si="120"/>
        <v>341.89258000000001</v>
      </c>
      <c r="P1828" s="49"/>
      <c r="Q1828" s="29">
        <v>17.463999999999999</v>
      </c>
      <c r="R1828" s="39" t="s">
        <v>46</v>
      </c>
      <c r="S1828" s="18"/>
    </row>
    <row r="1829" spans="7:19" x14ac:dyDescent="0.25">
      <c r="G1829" s="35">
        <v>41276</v>
      </c>
      <c r="H1829" s="36">
        <v>0.79166666666666663</v>
      </c>
      <c r="I1829" s="27">
        <f t="shared" si="122"/>
        <v>41276.791666666664</v>
      </c>
      <c r="J1829" s="29">
        <v>146.87200000000001</v>
      </c>
      <c r="K1829" s="27">
        <f>'Barometric Data'!D1833</f>
        <v>41276.791666666664</v>
      </c>
      <c r="L1829" s="28">
        <f t="shared" ref="L1829:L1892" si="123">K1829-I1829</f>
        <v>0</v>
      </c>
      <c r="M1829" s="29">
        <f>'Barometric Data'!E1832</f>
        <v>3.2404000000000002</v>
      </c>
      <c r="N1829" s="29">
        <f t="shared" si="121"/>
        <v>143.63160000000002</v>
      </c>
      <c r="O1829" s="49">
        <f t="shared" si="120"/>
        <v>341.93557999999996</v>
      </c>
      <c r="P1829" s="49"/>
      <c r="Q1829" s="29">
        <v>17.45</v>
      </c>
      <c r="R1829" s="39" t="s">
        <v>46</v>
      </c>
      <c r="S1829" s="18"/>
    </row>
    <row r="1830" spans="7:19" x14ac:dyDescent="0.25">
      <c r="G1830" s="35">
        <v>41277</v>
      </c>
      <c r="H1830" s="36">
        <v>4.1666666666666664E-2</v>
      </c>
      <c r="I1830" s="27">
        <f t="shared" si="122"/>
        <v>41277.041666666664</v>
      </c>
      <c r="J1830" s="29">
        <v>146.85</v>
      </c>
      <c r="K1830" s="27">
        <f>'Barometric Data'!D1834</f>
        <v>41277.041666666664</v>
      </c>
      <c r="L1830" s="28">
        <f t="shared" si="123"/>
        <v>0</v>
      </c>
      <c r="M1830" s="29">
        <f>'Barometric Data'!E1833</f>
        <v>3.2336999999999998</v>
      </c>
      <c r="N1830" s="29">
        <f t="shared" si="121"/>
        <v>143.6163</v>
      </c>
      <c r="O1830" s="49">
        <f t="shared" si="120"/>
        <v>341.95087999999998</v>
      </c>
      <c r="P1830" s="49"/>
      <c r="Q1830" s="29">
        <v>17.460999999999999</v>
      </c>
      <c r="R1830" s="39" t="s">
        <v>46</v>
      </c>
      <c r="S1830" s="18"/>
    </row>
    <row r="1831" spans="7:19" x14ac:dyDescent="0.25">
      <c r="G1831" s="35">
        <v>41277</v>
      </c>
      <c r="H1831" s="36">
        <v>0.29166666666666669</v>
      </c>
      <c r="I1831" s="27">
        <f t="shared" si="122"/>
        <v>41277.291666666664</v>
      </c>
      <c r="J1831" s="29">
        <v>146.82300000000001</v>
      </c>
      <c r="K1831" s="27">
        <f>'Barometric Data'!D1835</f>
        <v>41277.291666666664</v>
      </c>
      <c r="L1831" s="28">
        <f t="shared" si="123"/>
        <v>0</v>
      </c>
      <c r="M1831" s="29">
        <f>'Barometric Data'!E1834</f>
        <v>3.1886999999999999</v>
      </c>
      <c r="N1831" s="29">
        <f t="shared" si="121"/>
        <v>143.6343</v>
      </c>
      <c r="O1831" s="49">
        <f t="shared" si="120"/>
        <v>341.93288000000001</v>
      </c>
      <c r="P1831" s="49"/>
      <c r="Q1831" s="29">
        <v>17.457999999999998</v>
      </c>
      <c r="R1831" s="39" t="s">
        <v>46</v>
      </c>
      <c r="S1831" s="18"/>
    </row>
    <row r="1832" spans="7:19" x14ac:dyDescent="0.25">
      <c r="G1832" s="35">
        <v>41277</v>
      </c>
      <c r="H1832" s="36">
        <v>0.54166666666666663</v>
      </c>
      <c r="I1832" s="27">
        <f t="shared" si="122"/>
        <v>41277.541666666664</v>
      </c>
      <c r="J1832" s="29">
        <v>146.815</v>
      </c>
      <c r="K1832" s="27">
        <f>'Barometric Data'!D1836</f>
        <v>41277.541666666664</v>
      </c>
      <c r="L1832" s="28">
        <f t="shared" si="123"/>
        <v>0</v>
      </c>
      <c r="M1832" s="29">
        <f>'Barometric Data'!E1835</f>
        <v>3.1507000000000001</v>
      </c>
      <c r="N1832" s="29">
        <f t="shared" si="121"/>
        <v>143.6643</v>
      </c>
      <c r="O1832" s="49">
        <f t="shared" si="120"/>
        <v>341.90287999999998</v>
      </c>
      <c r="P1832" s="49"/>
      <c r="Q1832" s="29">
        <v>17.456</v>
      </c>
      <c r="R1832" s="39" t="s">
        <v>46</v>
      </c>
      <c r="S1832" s="18"/>
    </row>
    <row r="1833" spans="7:19" x14ac:dyDescent="0.25">
      <c r="G1833" s="35">
        <v>41277</v>
      </c>
      <c r="H1833" s="36">
        <v>0.79166666666666663</v>
      </c>
      <c r="I1833" s="27">
        <f t="shared" si="122"/>
        <v>41277.791666666664</v>
      </c>
      <c r="J1833" s="29">
        <v>146.79900000000001</v>
      </c>
      <c r="K1833" s="27">
        <f>'Barometric Data'!D1837</f>
        <v>41277.791666666664</v>
      </c>
      <c r="L1833" s="28">
        <f t="shared" si="123"/>
        <v>0</v>
      </c>
      <c r="M1833" s="29">
        <f>'Barometric Data'!E1836</f>
        <v>3.1438999999999999</v>
      </c>
      <c r="N1833" s="29">
        <f t="shared" si="121"/>
        <v>143.6551</v>
      </c>
      <c r="O1833" s="49">
        <f t="shared" si="120"/>
        <v>341.91208</v>
      </c>
      <c r="P1833" s="49"/>
      <c r="Q1833" s="29">
        <v>17.457000000000001</v>
      </c>
      <c r="R1833" s="39" t="s">
        <v>46</v>
      </c>
      <c r="S1833" s="18"/>
    </row>
    <row r="1834" spans="7:19" x14ac:dyDescent="0.25">
      <c r="G1834" s="35">
        <v>41278</v>
      </c>
      <c r="H1834" s="36">
        <v>4.1666666666666664E-2</v>
      </c>
      <c r="I1834" s="27">
        <f t="shared" si="122"/>
        <v>41278.041666666664</v>
      </c>
      <c r="J1834" s="29">
        <v>146.809</v>
      </c>
      <c r="K1834" s="27">
        <f>'Barometric Data'!D1838</f>
        <v>41278.041666666664</v>
      </c>
      <c r="L1834" s="28">
        <f t="shared" si="123"/>
        <v>0</v>
      </c>
      <c r="M1834" s="29">
        <f>'Barometric Data'!E1837</f>
        <v>3.1339999999999999</v>
      </c>
      <c r="N1834" s="29">
        <f t="shared" si="121"/>
        <v>143.67500000000001</v>
      </c>
      <c r="O1834" s="49">
        <f t="shared" si="120"/>
        <v>341.89218</v>
      </c>
      <c r="P1834" s="49"/>
      <c r="Q1834" s="29">
        <v>17.442</v>
      </c>
      <c r="R1834" s="39" t="s">
        <v>46</v>
      </c>
      <c r="S1834" s="18"/>
    </row>
    <row r="1835" spans="7:19" x14ac:dyDescent="0.25">
      <c r="G1835" s="35">
        <v>41278</v>
      </c>
      <c r="H1835" s="36">
        <v>0.29166666666666669</v>
      </c>
      <c r="I1835" s="27">
        <f t="shared" si="122"/>
        <v>41278.291666666664</v>
      </c>
      <c r="J1835" s="29">
        <v>146.821</v>
      </c>
      <c r="K1835" s="27">
        <f>'Barometric Data'!D1839</f>
        <v>41278.291666666664</v>
      </c>
      <c r="L1835" s="28">
        <f t="shared" si="123"/>
        <v>0</v>
      </c>
      <c r="M1835" s="29">
        <f>'Barometric Data'!E1838</f>
        <v>3.1387</v>
      </c>
      <c r="N1835" s="29">
        <f t="shared" si="121"/>
        <v>143.6823</v>
      </c>
      <c r="O1835" s="49">
        <f t="shared" si="120"/>
        <v>341.88488000000001</v>
      </c>
      <c r="P1835" s="49"/>
      <c r="Q1835" s="29">
        <v>17.459</v>
      </c>
      <c r="R1835" s="39" t="s">
        <v>46</v>
      </c>
      <c r="S1835" s="18"/>
    </row>
    <row r="1836" spans="7:19" x14ac:dyDescent="0.25">
      <c r="G1836" s="35">
        <v>41278</v>
      </c>
      <c r="H1836" s="36">
        <v>0.54166666666666663</v>
      </c>
      <c r="I1836" s="27">
        <f t="shared" si="122"/>
        <v>41278.541666666664</v>
      </c>
      <c r="J1836" s="29">
        <v>146.821</v>
      </c>
      <c r="K1836" s="27">
        <f>'Barometric Data'!D1840</f>
        <v>41278.541666666664</v>
      </c>
      <c r="L1836" s="28">
        <f t="shared" si="123"/>
        <v>0</v>
      </c>
      <c r="M1836" s="29">
        <f>'Barometric Data'!E1839</f>
        <v>3.1528</v>
      </c>
      <c r="N1836" s="29">
        <f t="shared" si="121"/>
        <v>143.66819999999998</v>
      </c>
      <c r="O1836" s="49">
        <f t="shared" si="120"/>
        <v>341.89898000000005</v>
      </c>
      <c r="P1836" s="49"/>
      <c r="Q1836" s="29">
        <v>17.46</v>
      </c>
      <c r="R1836" s="39" t="s">
        <v>46</v>
      </c>
      <c r="S1836" s="18"/>
    </row>
    <row r="1837" spans="7:19" x14ac:dyDescent="0.25">
      <c r="G1837" s="35">
        <v>41278</v>
      </c>
      <c r="H1837" s="36">
        <v>0.79166666666666663</v>
      </c>
      <c r="I1837" s="27">
        <f t="shared" si="122"/>
        <v>41278.791666666664</v>
      </c>
      <c r="J1837" s="29">
        <v>146.774</v>
      </c>
      <c r="K1837" s="27">
        <f>'Barometric Data'!D1841</f>
        <v>41278.791666666664</v>
      </c>
      <c r="L1837" s="28">
        <f t="shared" si="123"/>
        <v>0</v>
      </c>
      <c r="M1837" s="29">
        <f>'Barometric Data'!E1840</f>
        <v>3.1726999999999999</v>
      </c>
      <c r="N1837" s="29">
        <f t="shared" si="121"/>
        <v>143.60130000000001</v>
      </c>
      <c r="O1837" s="49">
        <f t="shared" si="120"/>
        <v>341.96587999999997</v>
      </c>
      <c r="P1837" s="49"/>
      <c r="Q1837" s="29">
        <v>17.454999999999998</v>
      </c>
      <c r="R1837" s="39" t="s">
        <v>46</v>
      </c>
      <c r="S1837" s="18"/>
    </row>
    <row r="1838" spans="7:19" x14ac:dyDescent="0.25">
      <c r="G1838" s="35">
        <v>41279</v>
      </c>
      <c r="H1838" s="36">
        <v>4.1666666666666664E-2</v>
      </c>
      <c r="I1838" s="27">
        <f t="shared" si="122"/>
        <v>41279.041666666664</v>
      </c>
      <c r="J1838" s="29">
        <v>146.80199999999999</v>
      </c>
      <c r="K1838" s="27">
        <f>'Barometric Data'!D1842</f>
        <v>41279.041666666664</v>
      </c>
      <c r="L1838" s="28">
        <f t="shared" si="123"/>
        <v>0</v>
      </c>
      <c r="M1838" s="29">
        <f>'Barometric Data'!E1841</f>
        <v>3.1303999999999998</v>
      </c>
      <c r="N1838" s="29">
        <f t="shared" si="121"/>
        <v>143.67159999999998</v>
      </c>
      <c r="O1838" s="49">
        <f t="shared" si="120"/>
        <v>341.89558</v>
      </c>
      <c r="P1838" s="49"/>
      <c r="Q1838" s="29">
        <v>17.451000000000001</v>
      </c>
      <c r="R1838" s="39" t="s">
        <v>46</v>
      </c>
      <c r="S1838" s="18"/>
    </row>
    <row r="1839" spans="7:19" x14ac:dyDescent="0.25">
      <c r="G1839" s="35">
        <v>41279</v>
      </c>
      <c r="H1839" s="36">
        <v>0.29166666666666669</v>
      </c>
      <c r="I1839" s="27">
        <f t="shared" si="122"/>
        <v>41279.291666666664</v>
      </c>
      <c r="J1839" s="29">
        <v>146.79400000000001</v>
      </c>
      <c r="K1839" s="27">
        <f>'Barometric Data'!D1843</f>
        <v>41279.291666666664</v>
      </c>
      <c r="L1839" s="28">
        <f t="shared" si="123"/>
        <v>0</v>
      </c>
      <c r="M1839" s="29">
        <f>'Barometric Data'!E1842</f>
        <v>3.1334</v>
      </c>
      <c r="N1839" s="29">
        <f t="shared" si="121"/>
        <v>143.66060000000002</v>
      </c>
      <c r="O1839" s="49">
        <f t="shared" si="120"/>
        <v>341.90657999999996</v>
      </c>
      <c r="P1839" s="49"/>
      <c r="Q1839" s="29">
        <v>17.471</v>
      </c>
      <c r="R1839" s="39" t="s">
        <v>46</v>
      </c>
      <c r="S1839" s="18"/>
    </row>
    <row r="1840" spans="7:19" x14ac:dyDescent="0.25">
      <c r="G1840" s="35">
        <v>41279</v>
      </c>
      <c r="H1840" s="36">
        <v>0.54166666666666663</v>
      </c>
      <c r="I1840" s="27">
        <f t="shared" si="122"/>
        <v>41279.541666666664</v>
      </c>
      <c r="J1840" s="29">
        <v>146.77699999999999</v>
      </c>
      <c r="K1840" s="27">
        <f>'Barometric Data'!D1844</f>
        <v>41279.541666666664</v>
      </c>
      <c r="L1840" s="28">
        <f t="shared" si="123"/>
        <v>0</v>
      </c>
      <c r="M1840" s="29">
        <f>'Barometric Data'!E1843</f>
        <v>3.1215999999999999</v>
      </c>
      <c r="N1840" s="29">
        <f t="shared" si="121"/>
        <v>143.65539999999999</v>
      </c>
      <c r="O1840" s="49">
        <f t="shared" si="120"/>
        <v>341.91178000000002</v>
      </c>
      <c r="P1840" s="49"/>
      <c r="Q1840" s="29">
        <v>17.446000000000002</v>
      </c>
      <c r="R1840" s="39" t="s">
        <v>46</v>
      </c>
      <c r="S1840" s="18"/>
    </row>
    <row r="1841" spans="7:19" x14ac:dyDescent="0.25">
      <c r="G1841" s="35">
        <v>41279</v>
      </c>
      <c r="H1841" s="36">
        <v>0.79166666666666663</v>
      </c>
      <c r="I1841" s="27">
        <f t="shared" si="122"/>
        <v>41279.791666666664</v>
      </c>
      <c r="J1841" s="29">
        <v>146.69499999999999</v>
      </c>
      <c r="K1841" s="27">
        <f>'Barometric Data'!D1845</f>
        <v>41279.791666666664</v>
      </c>
      <c r="L1841" s="28">
        <f t="shared" si="123"/>
        <v>0</v>
      </c>
      <c r="M1841" s="29">
        <f>'Barometric Data'!E1844</f>
        <v>3.0861999999999998</v>
      </c>
      <c r="N1841" s="29">
        <f t="shared" si="121"/>
        <v>143.6088</v>
      </c>
      <c r="O1841" s="49">
        <f t="shared" ref="O1841:O1904" si="124">AVERAGE($D$10,$D$11,$D$12,$D$14,$D$15)-N1841</f>
        <v>341.95838000000003</v>
      </c>
      <c r="P1841" s="49"/>
      <c r="Q1841" s="29">
        <v>17.45</v>
      </c>
      <c r="R1841" s="39" t="s">
        <v>46</v>
      </c>
      <c r="S1841" s="18"/>
    </row>
    <row r="1842" spans="7:19" x14ac:dyDescent="0.25">
      <c r="G1842" s="35">
        <v>41280</v>
      </c>
      <c r="H1842" s="36">
        <v>4.1666666666666664E-2</v>
      </c>
      <c r="I1842" s="27">
        <f t="shared" si="122"/>
        <v>41280.041666666664</v>
      </c>
      <c r="J1842" s="29">
        <v>146.66800000000001</v>
      </c>
      <c r="K1842" s="27">
        <f>'Barometric Data'!D1846</f>
        <v>41280.041666666664</v>
      </c>
      <c r="L1842" s="28">
        <f t="shared" si="123"/>
        <v>0</v>
      </c>
      <c r="M1842" s="29">
        <f>'Barometric Data'!E1845</f>
        <v>3.0081000000000002</v>
      </c>
      <c r="N1842" s="29">
        <f t="shared" si="121"/>
        <v>143.65989999999999</v>
      </c>
      <c r="O1842" s="49">
        <f t="shared" si="124"/>
        <v>341.90728000000001</v>
      </c>
      <c r="P1842" s="49"/>
      <c r="Q1842" s="29">
        <v>17.45</v>
      </c>
      <c r="R1842" s="39" t="s">
        <v>46</v>
      </c>
      <c r="S1842" s="18"/>
    </row>
    <row r="1843" spans="7:19" x14ac:dyDescent="0.25">
      <c r="G1843" s="35">
        <v>41280</v>
      </c>
      <c r="H1843" s="36">
        <v>0.29166666666666669</v>
      </c>
      <c r="I1843" s="27">
        <f t="shared" si="122"/>
        <v>41280.291666666664</v>
      </c>
      <c r="J1843" s="29">
        <v>146.66200000000001</v>
      </c>
      <c r="K1843" s="27">
        <f>'Barometric Data'!D1847</f>
        <v>41280.291666666664</v>
      </c>
      <c r="L1843" s="28">
        <f t="shared" si="123"/>
        <v>0</v>
      </c>
      <c r="M1843" s="29">
        <f>'Barometric Data'!E1846</f>
        <v>2.9363999999999999</v>
      </c>
      <c r="N1843" s="29">
        <f t="shared" si="121"/>
        <v>143.72560000000001</v>
      </c>
      <c r="O1843" s="49">
        <f t="shared" si="124"/>
        <v>341.84158000000002</v>
      </c>
      <c r="P1843" s="49"/>
      <c r="Q1843" s="29">
        <v>17.469000000000001</v>
      </c>
      <c r="R1843" s="39" t="s">
        <v>46</v>
      </c>
      <c r="S1843" s="18"/>
    </row>
    <row r="1844" spans="7:19" x14ac:dyDescent="0.25">
      <c r="G1844" s="35">
        <v>41280</v>
      </c>
      <c r="H1844" s="36">
        <v>0.54166666666666663</v>
      </c>
      <c r="I1844" s="27">
        <f t="shared" si="122"/>
        <v>41280.541666666664</v>
      </c>
      <c r="J1844" s="29">
        <v>146.63900000000001</v>
      </c>
      <c r="K1844" s="27">
        <f>'Barometric Data'!D1848</f>
        <v>41280.541666666664</v>
      </c>
      <c r="L1844" s="28">
        <f t="shared" si="123"/>
        <v>0</v>
      </c>
      <c r="M1844" s="29">
        <f>'Barometric Data'!E1847</f>
        <v>2.8957999999999999</v>
      </c>
      <c r="N1844" s="29">
        <f t="shared" si="121"/>
        <v>143.7432</v>
      </c>
      <c r="O1844" s="49">
        <f t="shared" si="124"/>
        <v>341.82398000000001</v>
      </c>
      <c r="P1844" s="49"/>
      <c r="Q1844" s="29">
        <v>17.457000000000001</v>
      </c>
      <c r="R1844" s="39" t="s">
        <v>46</v>
      </c>
      <c r="S1844" s="18"/>
    </row>
    <row r="1845" spans="7:19" x14ac:dyDescent="0.25">
      <c r="G1845" s="35">
        <v>41280</v>
      </c>
      <c r="H1845" s="36">
        <v>0.79166666666666663</v>
      </c>
      <c r="I1845" s="27">
        <f t="shared" si="122"/>
        <v>41280.791666666664</v>
      </c>
      <c r="J1845" s="29">
        <v>146.619</v>
      </c>
      <c r="K1845" s="27">
        <f>'Barometric Data'!D1849</f>
        <v>41280.791666666664</v>
      </c>
      <c r="L1845" s="28">
        <f t="shared" si="123"/>
        <v>0</v>
      </c>
      <c r="M1845" s="29">
        <f>'Barometric Data'!E1848</f>
        <v>2.8834</v>
      </c>
      <c r="N1845" s="29">
        <f t="shared" si="121"/>
        <v>143.73560000000001</v>
      </c>
      <c r="O1845" s="49">
        <f t="shared" si="124"/>
        <v>341.83158000000003</v>
      </c>
      <c r="P1845" s="49"/>
      <c r="Q1845" s="29">
        <v>17.448</v>
      </c>
      <c r="R1845" s="39" t="s">
        <v>46</v>
      </c>
      <c r="S1845" s="18"/>
    </row>
    <row r="1846" spans="7:19" x14ac:dyDescent="0.25">
      <c r="G1846" s="35">
        <v>41281</v>
      </c>
      <c r="H1846" s="36">
        <v>4.1666666666666664E-2</v>
      </c>
      <c r="I1846" s="27">
        <f t="shared" si="122"/>
        <v>41281.041666666664</v>
      </c>
      <c r="J1846" s="29">
        <v>146.661</v>
      </c>
      <c r="K1846" s="27">
        <f>'Barometric Data'!D1850</f>
        <v>41281.041666666664</v>
      </c>
      <c r="L1846" s="28">
        <f t="shared" si="123"/>
        <v>0</v>
      </c>
      <c r="M1846" s="29">
        <f>'Barometric Data'!E1849</f>
        <v>2.8801000000000001</v>
      </c>
      <c r="N1846" s="29">
        <f t="shared" si="121"/>
        <v>143.7809</v>
      </c>
      <c r="O1846" s="49">
        <f t="shared" si="124"/>
        <v>341.78628000000003</v>
      </c>
      <c r="P1846" s="49"/>
      <c r="Q1846" s="29">
        <v>17.463000000000001</v>
      </c>
      <c r="R1846" s="39" t="s">
        <v>46</v>
      </c>
      <c r="S1846" s="18"/>
    </row>
    <row r="1847" spans="7:19" x14ac:dyDescent="0.25">
      <c r="G1847" s="35">
        <v>41281</v>
      </c>
      <c r="H1847" s="36">
        <v>0.29166666666666669</v>
      </c>
      <c r="I1847" s="27">
        <f t="shared" si="122"/>
        <v>41281.291666666664</v>
      </c>
      <c r="J1847" s="29">
        <v>146.67699999999999</v>
      </c>
      <c r="K1847" s="27">
        <f>'Barometric Data'!D1851</f>
        <v>41281.291666666664</v>
      </c>
      <c r="L1847" s="28">
        <f t="shared" si="123"/>
        <v>0</v>
      </c>
      <c r="M1847" s="29">
        <f>'Barometric Data'!E1850</f>
        <v>2.9243999999999999</v>
      </c>
      <c r="N1847" s="29">
        <f t="shared" si="121"/>
        <v>143.7526</v>
      </c>
      <c r="O1847" s="49">
        <f t="shared" si="124"/>
        <v>341.81457999999998</v>
      </c>
      <c r="P1847" s="49"/>
      <c r="Q1847" s="29">
        <v>17.466999999999999</v>
      </c>
      <c r="R1847" s="39" t="s">
        <v>46</v>
      </c>
      <c r="S1847" s="18"/>
    </row>
    <row r="1848" spans="7:19" x14ac:dyDescent="0.25">
      <c r="G1848" s="35">
        <v>41281</v>
      </c>
      <c r="H1848" s="36">
        <v>0.54166666666666663</v>
      </c>
      <c r="I1848" s="27">
        <f t="shared" si="122"/>
        <v>41281.541666666664</v>
      </c>
      <c r="J1848" s="29">
        <v>146.64699999999999</v>
      </c>
      <c r="K1848" s="27">
        <f>'Barometric Data'!D1852</f>
        <v>41281.541666666664</v>
      </c>
      <c r="L1848" s="28">
        <f t="shared" si="123"/>
        <v>0</v>
      </c>
      <c r="M1848" s="29">
        <f>'Barometric Data'!E1851</f>
        <v>2.9037000000000002</v>
      </c>
      <c r="N1848" s="29">
        <f t="shared" si="121"/>
        <v>143.7433</v>
      </c>
      <c r="O1848" s="49">
        <f t="shared" si="124"/>
        <v>341.82388000000003</v>
      </c>
      <c r="P1848" s="49"/>
      <c r="Q1848" s="29">
        <v>17.456</v>
      </c>
      <c r="R1848" s="39" t="s">
        <v>46</v>
      </c>
      <c r="S1848" s="18"/>
    </row>
    <row r="1849" spans="7:19" x14ac:dyDescent="0.25">
      <c r="G1849" s="35">
        <v>41281</v>
      </c>
      <c r="H1849" s="36">
        <v>0.79166666666666663</v>
      </c>
      <c r="I1849" s="27">
        <f t="shared" si="122"/>
        <v>41281.791666666664</v>
      </c>
      <c r="J1849" s="29">
        <v>146.63900000000001</v>
      </c>
      <c r="K1849" s="27">
        <f>'Barometric Data'!D1853</f>
        <v>41281.791666666664</v>
      </c>
      <c r="L1849" s="28">
        <f t="shared" si="123"/>
        <v>0</v>
      </c>
      <c r="M1849" s="29">
        <f>'Barometric Data'!E1852</f>
        <v>2.8711000000000002</v>
      </c>
      <c r="N1849" s="29">
        <f t="shared" si="121"/>
        <v>143.7679</v>
      </c>
      <c r="O1849" s="49">
        <f t="shared" si="124"/>
        <v>341.79928000000001</v>
      </c>
      <c r="P1849" s="49"/>
      <c r="Q1849" s="29">
        <v>17.440000000000001</v>
      </c>
      <c r="R1849" s="39" t="s">
        <v>46</v>
      </c>
      <c r="S1849" s="18"/>
    </row>
    <row r="1850" spans="7:19" x14ac:dyDescent="0.25">
      <c r="G1850" s="35">
        <v>41282</v>
      </c>
      <c r="H1850" s="36">
        <v>4.1666666666666664E-2</v>
      </c>
      <c r="I1850" s="27">
        <f t="shared" si="122"/>
        <v>41282.041666666664</v>
      </c>
      <c r="J1850" s="29">
        <v>146.631</v>
      </c>
      <c r="K1850" s="27">
        <f>'Barometric Data'!D1854</f>
        <v>41282.041666666664</v>
      </c>
      <c r="L1850" s="28">
        <f t="shared" si="123"/>
        <v>0</v>
      </c>
      <c r="M1850" s="29">
        <f>'Barometric Data'!E1853</f>
        <v>2.8727</v>
      </c>
      <c r="N1850" s="29">
        <f t="shared" si="121"/>
        <v>143.75829999999999</v>
      </c>
      <c r="O1850" s="49">
        <f t="shared" si="124"/>
        <v>341.80888000000004</v>
      </c>
      <c r="P1850" s="49"/>
      <c r="Q1850" s="29">
        <v>17.452000000000002</v>
      </c>
      <c r="R1850" s="39" t="s">
        <v>46</v>
      </c>
      <c r="S1850" s="18"/>
    </row>
    <row r="1851" spans="7:19" x14ac:dyDescent="0.25">
      <c r="G1851" s="35">
        <v>41282</v>
      </c>
      <c r="H1851" s="36">
        <v>0.29166666666666669</v>
      </c>
      <c r="I1851" s="27">
        <f t="shared" si="122"/>
        <v>41282.291666666664</v>
      </c>
      <c r="J1851" s="29">
        <v>146.67699999999999</v>
      </c>
      <c r="K1851" s="27">
        <f>'Barometric Data'!D1855</f>
        <v>41282.291666666664</v>
      </c>
      <c r="L1851" s="28">
        <f t="shared" si="123"/>
        <v>0</v>
      </c>
      <c r="M1851" s="29">
        <f>'Barometric Data'!E1854</f>
        <v>2.8755999999999999</v>
      </c>
      <c r="N1851" s="29">
        <f t="shared" si="121"/>
        <v>143.8014</v>
      </c>
      <c r="O1851" s="49">
        <f t="shared" si="124"/>
        <v>341.76578000000001</v>
      </c>
      <c r="P1851" s="49"/>
      <c r="Q1851" s="29">
        <v>17.460999999999999</v>
      </c>
      <c r="R1851" s="39" t="s">
        <v>46</v>
      </c>
      <c r="S1851" s="18"/>
    </row>
    <row r="1852" spans="7:19" x14ac:dyDescent="0.25">
      <c r="G1852" s="35">
        <v>41282</v>
      </c>
      <c r="H1852" s="36">
        <v>0.54166666666666663</v>
      </c>
      <c r="I1852" s="27">
        <f t="shared" si="122"/>
        <v>41282.541666666664</v>
      </c>
      <c r="J1852" s="29">
        <v>146.68700000000001</v>
      </c>
      <c r="K1852" s="27">
        <f>'Barometric Data'!D1856</f>
        <v>41282.541666666664</v>
      </c>
      <c r="L1852" s="28">
        <f t="shared" si="123"/>
        <v>0</v>
      </c>
      <c r="M1852" s="29">
        <f>'Barometric Data'!E1855</f>
        <v>2.8976000000000002</v>
      </c>
      <c r="N1852" s="29">
        <f t="shared" si="121"/>
        <v>143.7894</v>
      </c>
      <c r="O1852" s="49">
        <f t="shared" si="124"/>
        <v>341.77778000000001</v>
      </c>
      <c r="P1852" s="49"/>
      <c r="Q1852" s="29">
        <v>17.448</v>
      </c>
      <c r="R1852" s="39" t="s">
        <v>46</v>
      </c>
      <c r="S1852" s="18"/>
    </row>
    <row r="1853" spans="7:19" x14ac:dyDescent="0.25">
      <c r="G1853" s="35">
        <v>41282</v>
      </c>
      <c r="H1853" s="36">
        <v>0.79166666666666663</v>
      </c>
      <c r="I1853" s="27">
        <f t="shared" si="122"/>
        <v>41282.791666666664</v>
      </c>
      <c r="J1853" s="29">
        <v>146.68899999999999</v>
      </c>
      <c r="K1853" s="27">
        <f>'Barometric Data'!D1857</f>
        <v>41282.791666666664</v>
      </c>
      <c r="L1853" s="28">
        <f t="shared" si="123"/>
        <v>0</v>
      </c>
      <c r="M1853" s="29">
        <f>'Barometric Data'!E1856</f>
        <v>2.9230999999999998</v>
      </c>
      <c r="N1853" s="29">
        <f t="shared" si="121"/>
        <v>143.76589999999999</v>
      </c>
      <c r="O1853" s="49">
        <f t="shared" si="124"/>
        <v>341.80128000000002</v>
      </c>
      <c r="P1853" s="49"/>
      <c r="Q1853" s="29">
        <v>17.459</v>
      </c>
      <c r="R1853" s="39" t="s">
        <v>46</v>
      </c>
      <c r="S1853" s="18"/>
    </row>
    <row r="1854" spans="7:19" x14ac:dyDescent="0.25">
      <c r="G1854" s="35">
        <v>41283</v>
      </c>
      <c r="H1854" s="36">
        <v>4.1666666666666664E-2</v>
      </c>
      <c r="I1854" s="27">
        <f t="shared" si="122"/>
        <v>41283.041666666664</v>
      </c>
      <c r="J1854" s="29">
        <v>146.65299999999999</v>
      </c>
      <c r="K1854" s="27">
        <f>'Barometric Data'!D1858</f>
        <v>41283.041666666664</v>
      </c>
      <c r="L1854" s="28">
        <f t="shared" si="123"/>
        <v>0</v>
      </c>
      <c r="M1854" s="29">
        <f>'Barometric Data'!E1857</f>
        <v>2.9481000000000002</v>
      </c>
      <c r="N1854" s="29">
        <f t="shared" si="121"/>
        <v>143.70489999999998</v>
      </c>
      <c r="O1854" s="49">
        <f t="shared" si="124"/>
        <v>341.86228000000006</v>
      </c>
      <c r="P1854" s="49"/>
      <c r="Q1854" s="29">
        <v>17.454000000000001</v>
      </c>
      <c r="R1854" s="39" t="s">
        <v>46</v>
      </c>
      <c r="S1854" s="18"/>
    </row>
    <row r="1855" spans="7:19" x14ac:dyDescent="0.25">
      <c r="G1855" s="35">
        <v>41283</v>
      </c>
      <c r="H1855" s="36">
        <v>0.29166666666666669</v>
      </c>
      <c r="I1855" s="27">
        <f t="shared" si="122"/>
        <v>41283.291666666664</v>
      </c>
      <c r="J1855" s="29">
        <v>146.60499999999999</v>
      </c>
      <c r="K1855" s="27">
        <f>'Barometric Data'!D1859</f>
        <v>41283.291666666664</v>
      </c>
      <c r="L1855" s="28">
        <f t="shared" si="123"/>
        <v>0</v>
      </c>
      <c r="M1855" s="29">
        <f>'Barometric Data'!E1858</f>
        <v>2.9159999999999999</v>
      </c>
      <c r="N1855" s="29">
        <f t="shared" si="121"/>
        <v>143.68899999999999</v>
      </c>
      <c r="O1855" s="49">
        <f t="shared" si="124"/>
        <v>341.87818000000004</v>
      </c>
      <c r="P1855" s="49"/>
      <c r="Q1855" s="29">
        <v>17.446000000000002</v>
      </c>
      <c r="R1855" s="39" t="s">
        <v>46</v>
      </c>
      <c r="S1855" s="18"/>
    </row>
    <row r="1856" spans="7:19" x14ac:dyDescent="0.25">
      <c r="G1856" s="35">
        <v>41283</v>
      </c>
      <c r="H1856" s="36">
        <v>0.54166666666666663</v>
      </c>
      <c r="I1856" s="27">
        <f t="shared" si="122"/>
        <v>41283.541666666664</v>
      </c>
      <c r="J1856" s="29">
        <v>146.495</v>
      </c>
      <c r="K1856" s="27">
        <f>'Barometric Data'!D1860</f>
        <v>41283.541666666664</v>
      </c>
      <c r="L1856" s="28">
        <f t="shared" si="123"/>
        <v>0</v>
      </c>
      <c r="M1856" s="29">
        <f>'Barometric Data'!E1859</f>
        <v>2.7696000000000001</v>
      </c>
      <c r="N1856" s="29">
        <f t="shared" si="121"/>
        <v>143.72540000000001</v>
      </c>
      <c r="O1856" s="49">
        <f t="shared" si="124"/>
        <v>341.84177999999997</v>
      </c>
      <c r="P1856" s="49"/>
      <c r="Q1856" s="29">
        <v>17.462</v>
      </c>
      <c r="R1856" s="39" t="s">
        <v>46</v>
      </c>
      <c r="S1856" s="18"/>
    </row>
    <row r="1857" spans="7:19" x14ac:dyDescent="0.25">
      <c r="G1857" s="35">
        <v>41283</v>
      </c>
      <c r="H1857" s="36">
        <v>0.79166666666666663</v>
      </c>
      <c r="I1857" s="27">
        <f t="shared" si="122"/>
        <v>41283.791666666664</v>
      </c>
      <c r="J1857" s="29">
        <v>146.392</v>
      </c>
      <c r="K1857" s="27">
        <f>'Barometric Data'!D1861</f>
        <v>41283.791666666664</v>
      </c>
      <c r="L1857" s="28">
        <f t="shared" si="123"/>
        <v>0</v>
      </c>
      <c r="M1857" s="29">
        <f>'Barometric Data'!E1860</f>
        <v>2.6202000000000001</v>
      </c>
      <c r="N1857" s="29">
        <f t="shared" si="121"/>
        <v>143.77179999999998</v>
      </c>
      <c r="O1857" s="49">
        <f t="shared" si="124"/>
        <v>341.79538000000002</v>
      </c>
      <c r="P1857" s="49"/>
      <c r="Q1857" s="29">
        <v>17.452000000000002</v>
      </c>
      <c r="R1857" s="39" t="s">
        <v>46</v>
      </c>
      <c r="S1857" s="18"/>
    </row>
    <row r="1858" spans="7:19" x14ac:dyDescent="0.25">
      <c r="G1858" s="35">
        <v>41284</v>
      </c>
      <c r="H1858" s="36">
        <v>4.1666666666666664E-2</v>
      </c>
      <c r="I1858" s="27">
        <f t="shared" si="122"/>
        <v>41284.041666666664</v>
      </c>
      <c r="J1858" s="29">
        <v>146.31200000000001</v>
      </c>
      <c r="K1858" s="27">
        <f>'Barometric Data'!D1862</f>
        <v>41284.041666666664</v>
      </c>
      <c r="L1858" s="28">
        <f t="shared" si="123"/>
        <v>0</v>
      </c>
      <c r="M1858" s="29">
        <f>'Barometric Data'!E1861</f>
        <v>2.4525000000000001</v>
      </c>
      <c r="N1858" s="29">
        <f t="shared" si="121"/>
        <v>143.85950000000003</v>
      </c>
      <c r="O1858" s="49">
        <f t="shared" si="124"/>
        <v>341.70767999999998</v>
      </c>
      <c r="P1858" s="49"/>
      <c r="Q1858" s="29">
        <v>17.466000000000001</v>
      </c>
      <c r="R1858" s="39" t="s">
        <v>46</v>
      </c>
      <c r="S1858" s="18"/>
    </row>
    <row r="1859" spans="7:19" x14ac:dyDescent="0.25">
      <c r="G1859" s="35">
        <v>41284</v>
      </c>
      <c r="H1859" s="36">
        <v>0.29166666666666669</v>
      </c>
      <c r="I1859" s="27">
        <f t="shared" si="122"/>
        <v>41284.291666666664</v>
      </c>
      <c r="J1859" s="29">
        <v>146.375</v>
      </c>
      <c r="K1859" s="27">
        <f>'Barometric Data'!D1863</f>
        <v>41284.291666666664</v>
      </c>
      <c r="L1859" s="28">
        <f t="shared" si="123"/>
        <v>0</v>
      </c>
      <c r="M1859" s="29">
        <f>'Barometric Data'!E1862</f>
        <v>2.3530000000000002</v>
      </c>
      <c r="N1859" s="29">
        <f t="shared" si="121"/>
        <v>144.02199999999999</v>
      </c>
      <c r="O1859" s="49">
        <f t="shared" si="124"/>
        <v>341.54518000000002</v>
      </c>
      <c r="P1859" s="49"/>
      <c r="Q1859" s="29">
        <v>17.468</v>
      </c>
      <c r="R1859" s="39" t="s">
        <v>46</v>
      </c>
      <c r="S1859" s="18"/>
    </row>
    <row r="1860" spans="7:19" x14ac:dyDescent="0.25">
      <c r="G1860" s="35">
        <v>41284</v>
      </c>
      <c r="H1860" s="36">
        <v>0.54166666666666663</v>
      </c>
      <c r="I1860" s="27">
        <f t="shared" si="122"/>
        <v>41284.541666666664</v>
      </c>
      <c r="J1860" s="29">
        <v>146.40600000000001</v>
      </c>
      <c r="K1860" s="27">
        <f>'Barometric Data'!D1864</f>
        <v>41284.541666666664</v>
      </c>
      <c r="L1860" s="28">
        <f t="shared" si="123"/>
        <v>0</v>
      </c>
      <c r="M1860" s="29">
        <f>'Barometric Data'!E1863</f>
        <v>2.33</v>
      </c>
      <c r="N1860" s="29">
        <f t="shared" si="121"/>
        <v>144.07599999999999</v>
      </c>
      <c r="O1860" s="49">
        <f t="shared" si="124"/>
        <v>341.49117999999999</v>
      </c>
      <c r="P1860" s="49"/>
      <c r="Q1860" s="29">
        <v>17.451000000000001</v>
      </c>
      <c r="R1860" s="39" t="s">
        <v>46</v>
      </c>
      <c r="S1860" s="18"/>
    </row>
    <row r="1861" spans="7:19" x14ac:dyDescent="0.25">
      <c r="G1861" s="35">
        <v>41284</v>
      </c>
      <c r="H1861" s="36">
        <v>0.79166666666666663</v>
      </c>
      <c r="I1861" s="27">
        <f t="shared" si="122"/>
        <v>41284.791666666664</v>
      </c>
      <c r="J1861" s="29">
        <v>146.43299999999999</v>
      </c>
      <c r="K1861" s="27">
        <f>'Barometric Data'!D1865</f>
        <v>41284.791666666664</v>
      </c>
      <c r="L1861" s="28">
        <f t="shared" si="123"/>
        <v>0</v>
      </c>
      <c r="M1861" s="29">
        <f>'Barometric Data'!E1864</f>
        <v>2.4194</v>
      </c>
      <c r="N1861" s="29">
        <f t="shared" si="121"/>
        <v>144.0136</v>
      </c>
      <c r="O1861" s="49">
        <f t="shared" si="124"/>
        <v>341.55358000000001</v>
      </c>
      <c r="P1861" s="49"/>
      <c r="Q1861" s="29">
        <v>17.46</v>
      </c>
      <c r="R1861" s="39" t="s">
        <v>46</v>
      </c>
      <c r="S1861" s="18"/>
    </row>
    <row r="1862" spans="7:19" x14ac:dyDescent="0.25">
      <c r="G1862" s="35">
        <v>41285</v>
      </c>
      <c r="H1862" s="36">
        <v>4.1666666666666664E-2</v>
      </c>
      <c r="I1862" s="27">
        <f t="shared" si="122"/>
        <v>41285.041666666664</v>
      </c>
      <c r="J1862" s="29">
        <v>146.38499999999999</v>
      </c>
      <c r="K1862" s="27">
        <f>'Barometric Data'!D1866</f>
        <v>41285.041666666664</v>
      </c>
      <c r="L1862" s="28">
        <f t="shared" si="123"/>
        <v>0</v>
      </c>
      <c r="M1862" s="29">
        <f>'Barometric Data'!E1865</f>
        <v>2.4373999999999998</v>
      </c>
      <c r="N1862" s="29">
        <f t="shared" si="121"/>
        <v>143.94759999999999</v>
      </c>
      <c r="O1862" s="49">
        <f t="shared" si="124"/>
        <v>341.61958000000004</v>
      </c>
      <c r="P1862" s="49"/>
      <c r="Q1862" s="29">
        <v>17.449000000000002</v>
      </c>
      <c r="R1862" s="39" t="s">
        <v>46</v>
      </c>
      <c r="S1862" s="18"/>
    </row>
    <row r="1863" spans="7:19" x14ac:dyDescent="0.25">
      <c r="G1863" s="35">
        <v>41285</v>
      </c>
      <c r="H1863" s="36">
        <v>0.29166666666666669</v>
      </c>
      <c r="I1863" s="27">
        <f t="shared" si="122"/>
        <v>41285.291666666664</v>
      </c>
      <c r="J1863" s="29">
        <v>146.46</v>
      </c>
      <c r="K1863" s="27">
        <f>'Barometric Data'!D1867</f>
        <v>41285.291666666664</v>
      </c>
      <c r="L1863" s="28">
        <f t="shared" si="123"/>
        <v>0</v>
      </c>
      <c r="M1863" s="29">
        <f>'Barometric Data'!E1866</f>
        <v>2.4382999999999999</v>
      </c>
      <c r="N1863" s="29">
        <f t="shared" si="121"/>
        <v>144.02170000000001</v>
      </c>
      <c r="O1863" s="49">
        <f t="shared" si="124"/>
        <v>341.54548</v>
      </c>
      <c r="P1863" s="49"/>
      <c r="Q1863" s="29">
        <v>17.460999999999999</v>
      </c>
      <c r="R1863" s="39" t="s">
        <v>46</v>
      </c>
      <c r="S1863" s="18"/>
    </row>
    <row r="1864" spans="7:19" x14ac:dyDescent="0.25">
      <c r="G1864" s="35">
        <v>41285</v>
      </c>
      <c r="H1864" s="36">
        <v>0.54166666666666663</v>
      </c>
      <c r="I1864" s="27">
        <f t="shared" si="122"/>
        <v>41285.541666666664</v>
      </c>
      <c r="J1864" s="29">
        <v>146.517</v>
      </c>
      <c r="K1864" s="27">
        <f>'Barometric Data'!D1868</f>
        <v>41285.541666666664</v>
      </c>
      <c r="L1864" s="28">
        <f t="shared" si="123"/>
        <v>0</v>
      </c>
      <c r="M1864" s="29">
        <f>'Barometric Data'!E1867</f>
        <v>2.4742000000000002</v>
      </c>
      <c r="N1864" s="29">
        <f t="shared" si="121"/>
        <v>144.0428</v>
      </c>
      <c r="O1864" s="49">
        <f t="shared" si="124"/>
        <v>341.52438000000001</v>
      </c>
      <c r="P1864" s="49"/>
      <c r="Q1864" s="29">
        <v>17.466000000000001</v>
      </c>
      <c r="R1864" s="39" t="s">
        <v>46</v>
      </c>
      <c r="S1864" s="18"/>
    </row>
    <row r="1865" spans="7:19" x14ac:dyDescent="0.25">
      <c r="G1865" s="35">
        <v>41285</v>
      </c>
      <c r="H1865" s="36">
        <v>0.79166666666666663</v>
      </c>
      <c r="I1865" s="27">
        <f t="shared" si="122"/>
        <v>41285.791666666664</v>
      </c>
      <c r="J1865" s="29">
        <v>146.60400000000001</v>
      </c>
      <c r="K1865" s="27">
        <f>'Barometric Data'!D1869</f>
        <v>41285.791666666664</v>
      </c>
      <c r="L1865" s="28">
        <f t="shared" si="123"/>
        <v>0</v>
      </c>
      <c r="M1865" s="29">
        <f>'Barometric Data'!E1868</f>
        <v>2.5947</v>
      </c>
      <c r="N1865" s="29">
        <f t="shared" si="121"/>
        <v>144.00930000000002</v>
      </c>
      <c r="O1865" s="49">
        <f t="shared" si="124"/>
        <v>341.55787999999995</v>
      </c>
      <c r="P1865" s="49"/>
      <c r="Q1865" s="29">
        <v>17.462</v>
      </c>
      <c r="R1865" s="39" t="s">
        <v>46</v>
      </c>
      <c r="S1865" s="18"/>
    </row>
    <row r="1866" spans="7:19" x14ac:dyDescent="0.25">
      <c r="G1866" s="35">
        <v>41286</v>
      </c>
      <c r="H1866" s="36">
        <v>4.1666666666666664E-2</v>
      </c>
      <c r="I1866" s="27">
        <f t="shared" si="122"/>
        <v>41286.041666666664</v>
      </c>
      <c r="J1866" s="29">
        <v>146.62299999999999</v>
      </c>
      <c r="K1866" s="27">
        <f>'Barometric Data'!D1870</f>
        <v>41286.041666666664</v>
      </c>
      <c r="L1866" s="28">
        <f t="shared" si="123"/>
        <v>0</v>
      </c>
      <c r="M1866" s="29">
        <f>'Barometric Data'!E1869</f>
        <v>2.6840999999999999</v>
      </c>
      <c r="N1866" s="29">
        <f t="shared" si="121"/>
        <v>143.93889999999999</v>
      </c>
      <c r="O1866" s="49">
        <f t="shared" si="124"/>
        <v>341.62828000000002</v>
      </c>
      <c r="P1866" s="49"/>
      <c r="Q1866" s="29">
        <v>17.451000000000001</v>
      </c>
      <c r="R1866" s="39" t="s">
        <v>46</v>
      </c>
      <c r="S1866" s="18"/>
    </row>
    <row r="1867" spans="7:19" x14ac:dyDescent="0.25">
      <c r="G1867" s="35">
        <v>41286</v>
      </c>
      <c r="H1867" s="36">
        <v>0.29166666666666669</v>
      </c>
      <c r="I1867" s="27">
        <f t="shared" si="122"/>
        <v>41286.291666666664</v>
      </c>
      <c r="J1867" s="29">
        <v>146.703</v>
      </c>
      <c r="K1867" s="27">
        <f>'Barometric Data'!D1871</f>
        <v>41286.291666666664</v>
      </c>
      <c r="L1867" s="28">
        <f t="shared" si="123"/>
        <v>0</v>
      </c>
      <c r="M1867" s="29">
        <f>'Barometric Data'!E1870</f>
        <v>2.7827000000000002</v>
      </c>
      <c r="N1867" s="29">
        <f t="shared" si="121"/>
        <v>143.9203</v>
      </c>
      <c r="O1867" s="49">
        <f t="shared" si="124"/>
        <v>341.64688000000001</v>
      </c>
      <c r="P1867" s="49"/>
      <c r="Q1867" s="29">
        <v>17.457999999999998</v>
      </c>
      <c r="R1867" s="39" t="s">
        <v>46</v>
      </c>
      <c r="S1867" s="18"/>
    </row>
    <row r="1868" spans="7:19" x14ac:dyDescent="0.25">
      <c r="G1868" s="35">
        <v>41286</v>
      </c>
      <c r="H1868" s="36">
        <v>0.54166666666666663</v>
      </c>
      <c r="I1868" s="27">
        <f t="shared" si="122"/>
        <v>41286.541666666664</v>
      </c>
      <c r="J1868" s="29">
        <v>146.685</v>
      </c>
      <c r="K1868" s="27">
        <f>'Barometric Data'!D1872</f>
        <v>41286.541666666664</v>
      </c>
      <c r="L1868" s="28">
        <f t="shared" si="123"/>
        <v>0</v>
      </c>
      <c r="M1868" s="29">
        <f>'Barometric Data'!E1871</f>
        <v>2.8189000000000002</v>
      </c>
      <c r="N1868" s="29">
        <f t="shared" ref="N1868:N1931" si="125">J1868-M1868</f>
        <v>143.86609999999999</v>
      </c>
      <c r="O1868" s="49">
        <f t="shared" si="124"/>
        <v>341.70108000000005</v>
      </c>
      <c r="P1868" s="49"/>
      <c r="Q1868" s="29">
        <v>17.459</v>
      </c>
      <c r="R1868" s="39" t="s">
        <v>46</v>
      </c>
      <c r="S1868" s="18"/>
    </row>
    <row r="1869" spans="7:19" x14ac:dyDescent="0.25">
      <c r="G1869" s="35">
        <v>41286</v>
      </c>
      <c r="H1869" s="36">
        <v>0.79166666666666663</v>
      </c>
      <c r="I1869" s="27">
        <f t="shared" ref="I1869:I1932" si="126">G1869+H1869</f>
        <v>41286.791666666664</v>
      </c>
      <c r="J1869" s="29">
        <v>146.71199999999999</v>
      </c>
      <c r="K1869" s="27">
        <f>'Barometric Data'!D1873</f>
        <v>41286.791666666664</v>
      </c>
      <c r="L1869" s="28">
        <f t="shared" si="123"/>
        <v>0</v>
      </c>
      <c r="M1869" s="29">
        <f>'Barometric Data'!E1872</f>
        <v>2.8708</v>
      </c>
      <c r="N1869" s="29">
        <f t="shared" si="125"/>
        <v>143.84119999999999</v>
      </c>
      <c r="O1869" s="49">
        <f t="shared" si="124"/>
        <v>341.72598000000005</v>
      </c>
      <c r="P1869" s="49"/>
      <c r="Q1869" s="29">
        <v>17.463000000000001</v>
      </c>
      <c r="R1869" s="39" t="s">
        <v>46</v>
      </c>
      <c r="S1869" s="18"/>
    </row>
    <row r="1870" spans="7:19" x14ac:dyDescent="0.25">
      <c r="G1870" s="35">
        <v>41287</v>
      </c>
      <c r="H1870" s="36">
        <v>4.1666666666666664E-2</v>
      </c>
      <c r="I1870" s="27">
        <f t="shared" si="126"/>
        <v>41287.041666666664</v>
      </c>
      <c r="J1870" s="29">
        <v>146.661</v>
      </c>
      <c r="K1870" s="27">
        <f>'Barometric Data'!D1874</f>
        <v>41287.041666666664</v>
      </c>
      <c r="L1870" s="28">
        <f t="shared" si="123"/>
        <v>0</v>
      </c>
      <c r="M1870" s="29">
        <f>'Barometric Data'!E1873</f>
        <v>2.8559000000000001</v>
      </c>
      <c r="N1870" s="29">
        <f t="shared" si="125"/>
        <v>143.80510000000001</v>
      </c>
      <c r="O1870" s="49">
        <f t="shared" si="124"/>
        <v>341.76207999999997</v>
      </c>
      <c r="P1870" s="49"/>
      <c r="Q1870" s="29">
        <v>17.457999999999998</v>
      </c>
      <c r="R1870" s="39" t="s">
        <v>46</v>
      </c>
      <c r="S1870" s="18"/>
    </row>
    <row r="1871" spans="7:19" x14ac:dyDescent="0.25">
      <c r="G1871" s="35">
        <v>41287</v>
      </c>
      <c r="H1871" s="36">
        <v>0.29166666666666669</v>
      </c>
      <c r="I1871" s="27">
        <f t="shared" si="126"/>
        <v>41287.291666666664</v>
      </c>
      <c r="J1871" s="29">
        <v>146.751</v>
      </c>
      <c r="K1871" s="27">
        <f>'Barometric Data'!D1875</f>
        <v>41287.291666666664</v>
      </c>
      <c r="L1871" s="28">
        <f t="shared" si="123"/>
        <v>0</v>
      </c>
      <c r="M1871" s="29">
        <f>'Barometric Data'!E1874</f>
        <v>2.8732000000000002</v>
      </c>
      <c r="N1871" s="29">
        <f t="shared" si="125"/>
        <v>143.87780000000001</v>
      </c>
      <c r="O1871" s="49">
        <f t="shared" si="124"/>
        <v>341.68938000000003</v>
      </c>
      <c r="P1871" s="49"/>
      <c r="Q1871" s="29">
        <v>17.456</v>
      </c>
      <c r="R1871" s="39" t="s">
        <v>46</v>
      </c>
      <c r="S1871" s="18"/>
    </row>
    <row r="1872" spans="7:19" x14ac:dyDescent="0.25">
      <c r="G1872" s="35">
        <v>41287</v>
      </c>
      <c r="H1872" s="36">
        <v>0.54166666666666663</v>
      </c>
      <c r="I1872" s="27">
        <f t="shared" si="126"/>
        <v>41287.541666666664</v>
      </c>
      <c r="J1872" s="29">
        <v>146.75700000000001</v>
      </c>
      <c r="K1872" s="27">
        <f>'Barometric Data'!D1876</f>
        <v>41287.541666666664</v>
      </c>
      <c r="L1872" s="28">
        <f t="shared" si="123"/>
        <v>0</v>
      </c>
      <c r="M1872" s="29">
        <f>'Barometric Data'!E1875</f>
        <v>2.9146999999999998</v>
      </c>
      <c r="N1872" s="29">
        <f t="shared" si="125"/>
        <v>143.84229999999999</v>
      </c>
      <c r="O1872" s="49">
        <f t="shared" si="124"/>
        <v>341.72487999999998</v>
      </c>
      <c r="P1872" s="49"/>
      <c r="Q1872" s="29">
        <v>17.457999999999998</v>
      </c>
      <c r="R1872" s="39" t="s">
        <v>46</v>
      </c>
      <c r="S1872" s="18"/>
    </row>
    <row r="1873" spans="7:19" x14ac:dyDescent="0.25">
      <c r="G1873" s="35">
        <v>41287</v>
      </c>
      <c r="H1873" s="36">
        <v>0.79166666666666663</v>
      </c>
      <c r="I1873" s="27">
        <f t="shared" si="126"/>
        <v>41287.791666666664</v>
      </c>
      <c r="J1873" s="29">
        <v>146.79900000000001</v>
      </c>
      <c r="K1873" s="27">
        <f>'Barometric Data'!D1877</f>
        <v>41287.791666666664</v>
      </c>
      <c r="L1873" s="28">
        <f t="shared" si="123"/>
        <v>0</v>
      </c>
      <c r="M1873" s="29">
        <f>'Barometric Data'!E1876</f>
        <v>2.9798</v>
      </c>
      <c r="N1873" s="29">
        <f t="shared" si="125"/>
        <v>143.8192</v>
      </c>
      <c r="O1873" s="49">
        <f t="shared" si="124"/>
        <v>341.74797999999998</v>
      </c>
      <c r="P1873" s="49"/>
      <c r="Q1873" s="29">
        <v>17.454999999999998</v>
      </c>
      <c r="R1873" s="39" t="s">
        <v>46</v>
      </c>
      <c r="S1873" s="18"/>
    </row>
    <row r="1874" spans="7:19" x14ac:dyDescent="0.25">
      <c r="G1874" s="35">
        <v>41288</v>
      </c>
      <c r="H1874" s="36">
        <v>4.1666666666666664E-2</v>
      </c>
      <c r="I1874" s="27">
        <f t="shared" si="126"/>
        <v>41288.041666666664</v>
      </c>
      <c r="J1874" s="29">
        <v>146.77199999999999</v>
      </c>
      <c r="K1874" s="27">
        <f>'Barometric Data'!D1878</f>
        <v>41288.041666666664</v>
      </c>
      <c r="L1874" s="28">
        <f t="shared" si="123"/>
        <v>0</v>
      </c>
      <c r="M1874" s="29">
        <f>'Barometric Data'!E1877</f>
        <v>3.0167999999999999</v>
      </c>
      <c r="N1874" s="29">
        <f t="shared" si="125"/>
        <v>143.7552</v>
      </c>
      <c r="O1874" s="49">
        <f t="shared" si="124"/>
        <v>341.81198000000001</v>
      </c>
      <c r="P1874" s="49"/>
      <c r="Q1874" s="29">
        <v>17.466000000000001</v>
      </c>
      <c r="R1874" s="39" t="s">
        <v>46</v>
      </c>
      <c r="S1874" s="18"/>
    </row>
    <row r="1875" spans="7:19" x14ac:dyDescent="0.25">
      <c r="G1875" s="35">
        <v>41288</v>
      </c>
      <c r="H1875" s="36">
        <v>0.29166666666666669</v>
      </c>
      <c r="I1875" s="27">
        <f t="shared" si="126"/>
        <v>41288.291666666664</v>
      </c>
      <c r="J1875" s="29">
        <v>146.81</v>
      </c>
      <c r="K1875" s="27">
        <f>'Barometric Data'!D1879</f>
        <v>41288.291666666664</v>
      </c>
      <c r="L1875" s="28">
        <f t="shared" si="123"/>
        <v>0</v>
      </c>
      <c r="M1875" s="29">
        <f>'Barometric Data'!E1878</f>
        <v>3.0156000000000001</v>
      </c>
      <c r="N1875" s="29">
        <f t="shared" si="125"/>
        <v>143.7944</v>
      </c>
      <c r="O1875" s="49">
        <f t="shared" si="124"/>
        <v>341.77278000000001</v>
      </c>
      <c r="P1875" s="49"/>
      <c r="Q1875" s="29">
        <v>17.457000000000001</v>
      </c>
      <c r="R1875" s="39" t="s">
        <v>46</v>
      </c>
      <c r="S1875" s="18"/>
    </row>
    <row r="1876" spans="7:19" x14ac:dyDescent="0.25">
      <c r="G1876" s="35">
        <v>41288</v>
      </c>
      <c r="H1876" s="36">
        <v>0.54166666666666663</v>
      </c>
      <c r="I1876" s="27">
        <f t="shared" si="126"/>
        <v>41288.541666666664</v>
      </c>
      <c r="J1876" s="29">
        <v>146.82900000000001</v>
      </c>
      <c r="K1876" s="27">
        <f>'Barometric Data'!D1880</f>
        <v>41288.541666666664</v>
      </c>
      <c r="L1876" s="28">
        <f t="shared" si="123"/>
        <v>0</v>
      </c>
      <c r="M1876" s="29">
        <f>'Barometric Data'!E1879</f>
        <v>3.0377999999999998</v>
      </c>
      <c r="N1876" s="29">
        <f t="shared" si="125"/>
        <v>143.7912</v>
      </c>
      <c r="O1876" s="49">
        <f t="shared" si="124"/>
        <v>341.77598</v>
      </c>
      <c r="P1876" s="49"/>
      <c r="Q1876" s="29">
        <v>17.462</v>
      </c>
      <c r="R1876" s="39" t="s">
        <v>46</v>
      </c>
      <c r="S1876" s="18"/>
    </row>
    <row r="1877" spans="7:19" x14ac:dyDescent="0.25">
      <c r="G1877" s="35">
        <v>41288</v>
      </c>
      <c r="H1877" s="36">
        <v>0.79166666666666663</v>
      </c>
      <c r="I1877" s="27">
        <f t="shared" si="126"/>
        <v>41288.791666666664</v>
      </c>
      <c r="J1877" s="29">
        <v>146.83500000000001</v>
      </c>
      <c r="K1877" s="27">
        <f>'Barometric Data'!D1881</f>
        <v>41288.791666666664</v>
      </c>
      <c r="L1877" s="28">
        <f t="shared" si="123"/>
        <v>0</v>
      </c>
      <c r="M1877" s="29">
        <f>'Barometric Data'!E1880</f>
        <v>3.0928</v>
      </c>
      <c r="N1877" s="29">
        <f t="shared" si="125"/>
        <v>143.7422</v>
      </c>
      <c r="O1877" s="49">
        <f t="shared" si="124"/>
        <v>341.82497999999998</v>
      </c>
      <c r="P1877" s="49"/>
      <c r="Q1877" s="29">
        <v>17.45</v>
      </c>
      <c r="R1877" s="39" t="s">
        <v>46</v>
      </c>
      <c r="S1877" s="18"/>
    </row>
    <row r="1878" spans="7:19" x14ac:dyDescent="0.25">
      <c r="G1878" s="35">
        <v>41289</v>
      </c>
      <c r="H1878" s="36">
        <v>4.1666666666666664E-2</v>
      </c>
      <c r="I1878" s="27">
        <f t="shared" si="126"/>
        <v>41289.041666666664</v>
      </c>
      <c r="J1878" s="29">
        <v>146.83600000000001</v>
      </c>
      <c r="K1878" s="27">
        <f>'Barometric Data'!D1882</f>
        <v>41289.041666666664</v>
      </c>
      <c r="L1878" s="28">
        <f t="shared" si="123"/>
        <v>0</v>
      </c>
      <c r="M1878" s="29">
        <f>'Barometric Data'!E1881</f>
        <v>3.0981999999999998</v>
      </c>
      <c r="N1878" s="29">
        <f t="shared" si="125"/>
        <v>143.73780000000002</v>
      </c>
      <c r="O1878" s="49">
        <f t="shared" si="124"/>
        <v>341.82938000000001</v>
      </c>
      <c r="P1878" s="49"/>
      <c r="Q1878" s="29">
        <v>17.47</v>
      </c>
      <c r="R1878" s="39" t="s">
        <v>46</v>
      </c>
      <c r="S1878" s="18"/>
    </row>
    <row r="1879" spans="7:19" x14ac:dyDescent="0.25">
      <c r="G1879" s="35">
        <v>41289</v>
      </c>
      <c r="H1879" s="36">
        <v>0.29166666666666669</v>
      </c>
      <c r="I1879" s="27">
        <f t="shared" si="126"/>
        <v>41289.291666666664</v>
      </c>
      <c r="J1879" s="29">
        <v>146.91300000000001</v>
      </c>
      <c r="K1879" s="27">
        <f>'Barometric Data'!D1883</f>
        <v>41289.291666666664</v>
      </c>
      <c r="L1879" s="28">
        <f t="shared" si="123"/>
        <v>0</v>
      </c>
      <c r="M1879" s="29">
        <f>'Barometric Data'!E1882</f>
        <v>3.1267999999999998</v>
      </c>
      <c r="N1879" s="29">
        <f t="shared" si="125"/>
        <v>143.78620000000001</v>
      </c>
      <c r="O1879" s="49">
        <f t="shared" si="124"/>
        <v>341.78098</v>
      </c>
      <c r="P1879" s="49"/>
      <c r="Q1879" s="29">
        <v>17.457999999999998</v>
      </c>
      <c r="R1879" s="39" t="s">
        <v>46</v>
      </c>
      <c r="S1879" s="18"/>
    </row>
    <row r="1880" spans="7:19" x14ac:dyDescent="0.25">
      <c r="G1880" s="35">
        <v>41289</v>
      </c>
      <c r="H1880" s="36">
        <v>0.54166666666666663</v>
      </c>
      <c r="I1880" s="27">
        <f t="shared" si="126"/>
        <v>41289.541666666664</v>
      </c>
      <c r="J1880" s="29">
        <v>146.96199999999999</v>
      </c>
      <c r="K1880" s="27">
        <f>'Barometric Data'!D1884</f>
        <v>41289.541666666664</v>
      </c>
      <c r="L1880" s="28">
        <f t="shared" si="123"/>
        <v>0</v>
      </c>
      <c r="M1880" s="29">
        <f>'Barometric Data'!E1883</f>
        <v>3.2309999999999999</v>
      </c>
      <c r="N1880" s="29">
        <f t="shared" si="125"/>
        <v>143.73099999999999</v>
      </c>
      <c r="O1880" s="49">
        <f t="shared" si="124"/>
        <v>341.83618000000001</v>
      </c>
      <c r="P1880" s="49"/>
      <c r="Q1880" s="29">
        <v>17.46</v>
      </c>
      <c r="R1880" s="39" t="s">
        <v>46</v>
      </c>
      <c r="S1880" s="18"/>
    </row>
    <row r="1881" spans="7:19" x14ac:dyDescent="0.25">
      <c r="G1881" s="35">
        <v>41289</v>
      </c>
      <c r="H1881" s="36">
        <v>0.79166666666666663</v>
      </c>
      <c r="I1881" s="27">
        <f t="shared" si="126"/>
        <v>41289.791666666664</v>
      </c>
      <c r="J1881" s="29">
        <v>146.98099999999999</v>
      </c>
      <c r="K1881" s="27">
        <f>'Barometric Data'!D1885</f>
        <v>41289.791666666664</v>
      </c>
      <c r="L1881" s="28">
        <f t="shared" si="123"/>
        <v>0</v>
      </c>
      <c r="M1881" s="29">
        <f>'Barometric Data'!E1884</f>
        <v>3.3149999999999999</v>
      </c>
      <c r="N1881" s="29">
        <f t="shared" si="125"/>
        <v>143.666</v>
      </c>
      <c r="O1881" s="49">
        <f t="shared" si="124"/>
        <v>341.90118000000001</v>
      </c>
      <c r="P1881" s="49"/>
      <c r="Q1881" s="29">
        <v>17.460999999999999</v>
      </c>
      <c r="R1881" s="39" t="s">
        <v>46</v>
      </c>
      <c r="S1881" s="18"/>
    </row>
    <row r="1882" spans="7:19" x14ac:dyDescent="0.25">
      <c r="G1882" s="35">
        <v>41290</v>
      </c>
      <c r="H1882" s="36">
        <v>4.1666666666666664E-2</v>
      </c>
      <c r="I1882" s="27">
        <f t="shared" si="126"/>
        <v>41290.041666666664</v>
      </c>
      <c r="J1882" s="29">
        <v>146.977</v>
      </c>
      <c r="K1882" s="27">
        <f>'Barometric Data'!D1886</f>
        <v>41290.041666666664</v>
      </c>
      <c r="L1882" s="28">
        <f t="shared" si="123"/>
        <v>0</v>
      </c>
      <c r="M1882" s="29">
        <f>'Barometric Data'!E1885</f>
        <v>3.363</v>
      </c>
      <c r="N1882" s="29">
        <f t="shared" si="125"/>
        <v>143.614</v>
      </c>
      <c r="O1882" s="49">
        <f t="shared" si="124"/>
        <v>341.95317999999997</v>
      </c>
      <c r="P1882" s="49"/>
      <c r="Q1882" s="29">
        <v>17.471</v>
      </c>
      <c r="R1882" s="39" t="s">
        <v>46</v>
      </c>
      <c r="S1882" s="18"/>
    </row>
    <row r="1883" spans="7:19" x14ac:dyDescent="0.25">
      <c r="G1883" s="35">
        <v>41290</v>
      </c>
      <c r="H1883" s="36">
        <v>0.29166666666666669</v>
      </c>
      <c r="I1883" s="27">
        <f t="shared" si="126"/>
        <v>41290.291666666664</v>
      </c>
      <c r="J1883" s="29">
        <v>146.988</v>
      </c>
      <c r="K1883" s="27">
        <f>'Barometric Data'!D1887</f>
        <v>41290.291666666664</v>
      </c>
      <c r="L1883" s="28">
        <f t="shared" si="123"/>
        <v>0</v>
      </c>
      <c r="M1883" s="29">
        <f>'Barometric Data'!E1886</f>
        <v>3.3679000000000001</v>
      </c>
      <c r="N1883" s="29">
        <f t="shared" si="125"/>
        <v>143.62010000000001</v>
      </c>
      <c r="O1883" s="49">
        <f t="shared" si="124"/>
        <v>341.94708000000003</v>
      </c>
      <c r="P1883" s="49"/>
      <c r="Q1883" s="29">
        <v>17.463999999999999</v>
      </c>
      <c r="R1883" s="39" t="s">
        <v>46</v>
      </c>
      <c r="S1883" s="18"/>
    </row>
    <row r="1884" spans="7:19" x14ac:dyDescent="0.25">
      <c r="G1884" s="35">
        <v>41290</v>
      </c>
      <c r="H1884" s="36">
        <v>0.54166666666666663</v>
      </c>
      <c r="I1884" s="27">
        <f t="shared" si="126"/>
        <v>41290.541666666664</v>
      </c>
      <c r="J1884" s="29">
        <v>146.99100000000001</v>
      </c>
      <c r="K1884" s="27">
        <f>'Barometric Data'!D1888</f>
        <v>41290.541666666664</v>
      </c>
      <c r="L1884" s="28">
        <f t="shared" si="123"/>
        <v>0</v>
      </c>
      <c r="M1884" s="29">
        <f>'Barometric Data'!E1887</f>
        <v>3.3748</v>
      </c>
      <c r="N1884" s="29">
        <f t="shared" si="125"/>
        <v>143.61620000000002</v>
      </c>
      <c r="O1884" s="49">
        <f t="shared" si="124"/>
        <v>341.95097999999996</v>
      </c>
      <c r="P1884" s="49"/>
      <c r="Q1884" s="29">
        <v>17.472000000000001</v>
      </c>
      <c r="R1884" s="39" t="s">
        <v>46</v>
      </c>
      <c r="S1884" s="18"/>
    </row>
    <row r="1885" spans="7:19" x14ac:dyDescent="0.25">
      <c r="G1885" s="35">
        <v>41290</v>
      </c>
      <c r="H1885" s="36">
        <v>0.79166666666666663</v>
      </c>
      <c r="I1885" s="27">
        <f t="shared" si="126"/>
        <v>41290.791666666664</v>
      </c>
      <c r="J1885" s="29">
        <v>146.98400000000001</v>
      </c>
      <c r="K1885" s="27">
        <f>'Barometric Data'!D1889</f>
        <v>41290.791666666664</v>
      </c>
      <c r="L1885" s="28">
        <f t="shared" si="123"/>
        <v>0</v>
      </c>
      <c r="M1885" s="29">
        <f>'Barometric Data'!E1888</f>
        <v>3.4</v>
      </c>
      <c r="N1885" s="29">
        <f t="shared" si="125"/>
        <v>143.584</v>
      </c>
      <c r="O1885" s="49">
        <f t="shared" si="124"/>
        <v>341.98318</v>
      </c>
      <c r="P1885" s="49"/>
      <c r="Q1885" s="29">
        <v>17.457999999999998</v>
      </c>
      <c r="R1885" s="39" t="s">
        <v>46</v>
      </c>
      <c r="S1885" s="18"/>
    </row>
    <row r="1886" spans="7:19" x14ac:dyDescent="0.25">
      <c r="G1886" s="35">
        <v>41291</v>
      </c>
      <c r="H1886" s="36">
        <v>4.1666666666666664E-2</v>
      </c>
      <c r="I1886" s="27">
        <f t="shared" si="126"/>
        <v>41291.041666666664</v>
      </c>
      <c r="J1886" s="29">
        <v>146.98599999999999</v>
      </c>
      <c r="K1886" s="27">
        <f>'Barometric Data'!D1890</f>
        <v>41291.041666666664</v>
      </c>
      <c r="L1886" s="28">
        <f t="shared" si="123"/>
        <v>0</v>
      </c>
      <c r="M1886" s="29">
        <f>'Barometric Data'!E1889</f>
        <v>3.3927999999999998</v>
      </c>
      <c r="N1886" s="29">
        <f t="shared" si="125"/>
        <v>143.5932</v>
      </c>
      <c r="O1886" s="49">
        <f t="shared" si="124"/>
        <v>341.97397999999998</v>
      </c>
      <c r="P1886" s="49"/>
      <c r="Q1886" s="29">
        <v>17.472000000000001</v>
      </c>
      <c r="R1886" s="39" t="s">
        <v>46</v>
      </c>
      <c r="S1886" s="18"/>
    </row>
    <row r="1887" spans="7:19" x14ac:dyDescent="0.25">
      <c r="G1887" s="35">
        <v>41291</v>
      </c>
      <c r="H1887" s="36">
        <v>0.29166666666666669</v>
      </c>
      <c r="I1887" s="27">
        <f t="shared" si="126"/>
        <v>41291.291666666664</v>
      </c>
      <c r="J1887" s="29">
        <v>146.971</v>
      </c>
      <c r="K1887" s="27">
        <f>'Barometric Data'!D1891</f>
        <v>41291.291666666664</v>
      </c>
      <c r="L1887" s="28">
        <f t="shared" si="123"/>
        <v>0</v>
      </c>
      <c r="M1887" s="29">
        <f>'Barometric Data'!E1890</f>
        <v>3.3887999999999998</v>
      </c>
      <c r="N1887" s="29">
        <f t="shared" si="125"/>
        <v>143.5822</v>
      </c>
      <c r="O1887" s="49">
        <f t="shared" si="124"/>
        <v>341.98498000000001</v>
      </c>
      <c r="P1887" s="49"/>
      <c r="Q1887" s="29">
        <v>17.462</v>
      </c>
      <c r="R1887" s="39" t="s">
        <v>46</v>
      </c>
      <c r="S1887" s="18"/>
    </row>
    <row r="1888" spans="7:19" x14ac:dyDescent="0.25">
      <c r="G1888" s="35">
        <v>41291</v>
      </c>
      <c r="H1888" s="36">
        <v>0.54166666666666663</v>
      </c>
      <c r="I1888" s="27">
        <f t="shared" si="126"/>
        <v>41291.541666666664</v>
      </c>
      <c r="J1888" s="29">
        <v>146.95500000000001</v>
      </c>
      <c r="K1888" s="27">
        <f>'Barometric Data'!D1892</f>
        <v>41291.541666666664</v>
      </c>
      <c r="L1888" s="28">
        <f t="shared" si="123"/>
        <v>0</v>
      </c>
      <c r="M1888" s="29">
        <f>'Barometric Data'!E1891</f>
        <v>3.3786999999999998</v>
      </c>
      <c r="N1888" s="29">
        <f t="shared" si="125"/>
        <v>143.5763</v>
      </c>
      <c r="O1888" s="49">
        <f t="shared" si="124"/>
        <v>341.99088</v>
      </c>
      <c r="P1888" s="49"/>
      <c r="Q1888" s="29">
        <v>17.465</v>
      </c>
      <c r="R1888" s="39" t="s">
        <v>46</v>
      </c>
      <c r="S1888" s="18"/>
    </row>
    <row r="1889" spans="7:19" x14ac:dyDescent="0.25">
      <c r="G1889" s="35">
        <v>41291</v>
      </c>
      <c r="H1889" s="36">
        <v>0.79166666666666663</v>
      </c>
      <c r="I1889" s="27">
        <f t="shared" si="126"/>
        <v>41291.791666666664</v>
      </c>
      <c r="J1889" s="29">
        <v>146.905</v>
      </c>
      <c r="K1889" s="27">
        <f>'Barometric Data'!D1893</f>
        <v>41291.791666666664</v>
      </c>
      <c r="L1889" s="28">
        <f t="shared" si="123"/>
        <v>0</v>
      </c>
      <c r="M1889" s="29">
        <f>'Barometric Data'!E1892</f>
        <v>3.3662000000000001</v>
      </c>
      <c r="N1889" s="29">
        <f t="shared" si="125"/>
        <v>143.53880000000001</v>
      </c>
      <c r="O1889" s="49">
        <f t="shared" si="124"/>
        <v>342.02837999999997</v>
      </c>
      <c r="P1889" s="49"/>
      <c r="Q1889" s="29">
        <v>17.457000000000001</v>
      </c>
      <c r="R1889" s="39" t="s">
        <v>46</v>
      </c>
      <c r="S1889" s="18"/>
    </row>
    <row r="1890" spans="7:19" x14ac:dyDescent="0.25">
      <c r="G1890" s="35">
        <v>41292</v>
      </c>
      <c r="H1890" s="36">
        <v>4.1666666666666664E-2</v>
      </c>
      <c r="I1890" s="27">
        <f t="shared" si="126"/>
        <v>41292.041666666664</v>
      </c>
      <c r="J1890" s="29">
        <v>146.905</v>
      </c>
      <c r="K1890" s="27">
        <f>'Barometric Data'!D1894</f>
        <v>41292.041666666664</v>
      </c>
      <c r="L1890" s="28">
        <f t="shared" si="123"/>
        <v>0</v>
      </c>
      <c r="M1890" s="29">
        <f>'Barometric Data'!E1893</f>
        <v>3.3018000000000001</v>
      </c>
      <c r="N1890" s="29">
        <f t="shared" si="125"/>
        <v>143.60320000000002</v>
      </c>
      <c r="O1890" s="49">
        <f t="shared" si="124"/>
        <v>341.96397999999999</v>
      </c>
      <c r="P1890" s="49"/>
      <c r="Q1890" s="29">
        <v>17.446999999999999</v>
      </c>
      <c r="R1890" s="39" t="s">
        <v>46</v>
      </c>
      <c r="S1890" s="18"/>
    </row>
    <row r="1891" spans="7:19" x14ac:dyDescent="0.25">
      <c r="G1891" s="35">
        <v>41292</v>
      </c>
      <c r="H1891" s="36">
        <v>0.29166666666666669</v>
      </c>
      <c r="I1891" s="27">
        <f t="shared" si="126"/>
        <v>41292.291666666664</v>
      </c>
      <c r="J1891" s="29">
        <v>146.88300000000001</v>
      </c>
      <c r="K1891" s="27">
        <f>'Barometric Data'!D1895</f>
        <v>41292.291666666664</v>
      </c>
      <c r="L1891" s="28">
        <f t="shared" si="123"/>
        <v>0</v>
      </c>
      <c r="M1891" s="29">
        <f>'Barometric Data'!E1894</f>
        <v>3.2623000000000002</v>
      </c>
      <c r="N1891" s="29">
        <f t="shared" si="125"/>
        <v>143.6207</v>
      </c>
      <c r="O1891" s="49">
        <f t="shared" si="124"/>
        <v>341.94648000000001</v>
      </c>
      <c r="P1891" s="49"/>
      <c r="Q1891" s="29">
        <v>17.462</v>
      </c>
      <c r="R1891" s="39" t="s">
        <v>46</v>
      </c>
      <c r="S1891" s="18"/>
    </row>
    <row r="1892" spans="7:19" x14ac:dyDescent="0.25">
      <c r="G1892" s="35">
        <v>41292</v>
      </c>
      <c r="H1892" s="36">
        <v>0.54166666666666663</v>
      </c>
      <c r="I1892" s="27">
        <f t="shared" si="126"/>
        <v>41292.541666666664</v>
      </c>
      <c r="J1892" s="29">
        <v>146.88200000000001</v>
      </c>
      <c r="K1892" s="27">
        <f>'Barometric Data'!D1896</f>
        <v>41292.541666666664</v>
      </c>
      <c r="L1892" s="28">
        <f t="shared" si="123"/>
        <v>0</v>
      </c>
      <c r="M1892" s="29">
        <f>'Barometric Data'!E1895</f>
        <v>3.2202000000000002</v>
      </c>
      <c r="N1892" s="29">
        <f t="shared" si="125"/>
        <v>143.6618</v>
      </c>
      <c r="O1892" s="49">
        <f t="shared" si="124"/>
        <v>341.90538000000004</v>
      </c>
      <c r="P1892" s="49"/>
      <c r="Q1892" s="29">
        <v>17.475000000000001</v>
      </c>
      <c r="R1892" s="39" t="s">
        <v>46</v>
      </c>
      <c r="S1892" s="18"/>
    </row>
    <row r="1893" spans="7:19" x14ac:dyDescent="0.25">
      <c r="G1893" s="35">
        <v>41292</v>
      </c>
      <c r="H1893" s="36">
        <v>0.79166666666666663</v>
      </c>
      <c r="I1893" s="27">
        <f t="shared" si="126"/>
        <v>41292.791666666664</v>
      </c>
      <c r="J1893" s="29">
        <v>146.84299999999999</v>
      </c>
      <c r="K1893" s="27">
        <f>'Barometric Data'!D1897</f>
        <v>41292.791666666664</v>
      </c>
      <c r="L1893" s="28">
        <f t="shared" ref="L1893:L1956" si="127">K1893-I1893</f>
        <v>0</v>
      </c>
      <c r="M1893" s="29">
        <f>'Barometric Data'!E1896</f>
        <v>3.2343999999999999</v>
      </c>
      <c r="N1893" s="29">
        <f t="shared" si="125"/>
        <v>143.6086</v>
      </c>
      <c r="O1893" s="49">
        <f t="shared" si="124"/>
        <v>341.95857999999998</v>
      </c>
      <c r="P1893" s="49"/>
      <c r="Q1893" s="29">
        <v>17.466999999999999</v>
      </c>
      <c r="R1893" s="39" t="s">
        <v>46</v>
      </c>
      <c r="S1893" s="18"/>
    </row>
    <row r="1894" spans="7:19" x14ac:dyDescent="0.25">
      <c r="G1894" s="35">
        <v>41293</v>
      </c>
      <c r="H1894" s="36">
        <v>4.1666666666666664E-2</v>
      </c>
      <c r="I1894" s="27">
        <f t="shared" si="126"/>
        <v>41293.041666666664</v>
      </c>
      <c r="J1894" s="29">
        <v>146.857</v>
      </c>
      <c r="K1894" s="27">
        <f>'Barometric Data'!D1898</f>
        <v>41293.041666666664</v>
      </c>
      <c r="L1894" s="28">
        <f t="shared" si="127"/>
        <v>0</v>
      </c>
      <c r="M1894" s="29">
        <f>'Barometric Data'!E1897</f>
        <v>3.2058</v>
      </c>
      <c r="N1894" s="29">
        <f t="shared" si="125"/>
        <v>143.65119999999999</v>
      </c>
      <c r="O1894" s="49">
        <f t="shared" si="124"/>
        <v>341.91597999999999</v>
      </c>
      <c r="P1894" s="49"/>
      <c r="Q1894" s="29">
        <v>17.466000000000001</v>
      </c>
      <c r="R1894" s="39" t="s">
        <v>46</v>
      </c>
      <c r="S1894" s="18"/>
    </row>
    <row r="1895" spans="7:19" x14ac:dyDescent="0.25">
      <c r="G1895" s="35">
        <v>41293</v>
      </c>
      <c r="H1895" s="36">
        <v>0.29166666666666669</v>
      </c>
      <c r="I1895" s="27">
        <f t="shared" si="126"/>
        <v>41293.291666666664</v>
      </c>
      <c r="J1895" s="29">
        <v>146.87299999999999</v>
      </c>
      <c r="K1895" s="27">
        <f>'Barometric Data'!D1899</f>
        <v>41293.291666666664</v>
      </c>
      <c r="L1895" s="28">
        <f t="shared" si="127"/>
        <v>0</v>
      </c>
      <c r="M1895" s="29">
        <f>'Barometric Data'!E1898</f>
        <v>3.2006999999999999</v>
      </c>
      <c r="N1895" s="29">
        <f t="shared" si="125"/>
        <v>143.67229999999998</v>
      </c>
      <c r="O1895" s="49">
        <f t="shared" si="124"/>
        <v>341.89488000000006</v>
      </c>
      <c r="P1895" s="49"/>
      <c r="Q1895" s="29">
        <v>17.456</v>
      </c>
      <c r="R1895" s="39" t="s">
        <v>46</v>
      </c>
      <c r="S1895" s="18"/>
    </row>
    <row r="1896" spans="7:19" x14ac:dyDescent="0.25">
      <c r="G1896" s="35">
        <v>41293</v>
      </c>
      <c r="H1896" s="36">
        <v>0.54166666666666663</v>
      </c>
      <c r="I1896" s="27">
        <f t="shared" si="126"/>
        <v>41293.541666666664</v>
      </c>
      <c r="J1896" s="29">
        <v>146.886</v>
      </c>
      <c r="K1896" s="27">
        <f>'Barometric Data'!D1900</f>
        <v>41293.541666666664</v>
      </c>
      <c r="L1896" s="28">
        <f t="shared" si="127"/>
        <v>0</v>
      </c>
      <c r="M1896" s="29">
        <f>'Barometric Data'!E1899</f>
        <v>3.2324999999999999</v>
      </c>
      <c r="N1896" s="29">
        <f t="shared" si="125"/>
        <v>143.65350000000001</v>
      </c>
      <c r="O1896" s="49">
        <f t="shared" si="124"/>
        <v>341.91368</v>
      </c>
      <c r="P1896" s="49"/>
      <c r="Q1896" s="29">
        <v>17.463999999999999</v>
      </c>
      <c r="R1896" s="39" t="s">
        <v>46</v>
      </c>
      <c r="S1896" s="18"/>
    </row>
    <row r="1897" spans="7:19" x14ac:dyDescent="0.25">
      <c r="G1897" s="35">
        <v>41293</v>
      </c>
      <c r="H1897" s="36">
        <v>0.79166666666666663</v>
      </c>
      <c r="I1897" s="27">
        <f t="shared" si="126"/>
        <v>41293.791666666664</v>
      </c>
      <c r="J1897" s="29">
        <v>146.839</v>
      </c>
      <c r="K1897" s="27">
        <f>'Barometric Data'!D1901</f>
        <v>41293.791666666664</v>
      </c>
      <c r="L1897" s="28">
        <f t="shared" si="127"/>
        <v>0</v>
      </c>
      <c r="M1897" s="29">
        <f>'Barometric Data'!E1900</f>
        <v>3.2685</v>
      </c>
      <c r="N1897" s="29">
        <f t="shared" si="125"/>
        <v>143.57050000000001</v>
      </c>
      <c r="O1897" s="49">
        <f t="shared" si="124"/>
        <v>341.99667999999997</v>
      </c>
      <c r="P1897" s="49"/>
      <c r="Q1897" s="29">
        <v>17.47</v>
      </c>
      <c r="R1897" s="39" t="s">
        <v>46</v>
      </c>
      <c r="S1897" s="18"/>
    </row>
    <row r="1898" spans="7:19" x14ac:dyDescent="0.25">
      <c r="G1898" s="35">
        <v>41294</v>
      </c>
      <c r="H1898" s="36">
        <v>4.1666666666666664E-2</v>
      </c>
      <c r="I1898" s="27">
        <f t="shared" si="126"/>
        <v>41294.041666666664</v>
      </c>
      <c r="J1898" s="29">
        <v>146.86099999999999</v>
      </c>
      <c r="K1898" s="27">
        <f>'Barometric Data'!D1902</f>
        <v>41294.041666666664</v>
      </c>
      <c r="L1898" s="28">
        <f t="shared" si="127"/>
        <v>0</v>
      </c>
      <c r="M1898" s="29">
        <f>'Barometric Data'!E1901</f>
        <v>3.2244999999999999</v>
      </c>
      <c r="N1898" s="29">
        <f t="shared" si="125"/>
        <v>143.63649999999998</v>
      </c>
      <c r="O1898" s="49">
        <f t="shared" si="124"/>
        <v>341.93068000000005</v>
      </c>
      <c r="P1898" s="49"/>
      <c r="Q1898" s="29">
        <v>17.456</v>
      </c>
      <c r="R1898" s="39" t="s">
        <v>46</v>
      </c>
      <c r="S1898" s="18"/>
    </row>
    <row r="1899" spans="7:19" x14ac:dyDescent="0.25">
      <c r="G1899" s="35">
        <v>41294</v>
      </c>
      <c r="H1899" s="36">
        <v>0.29166666666666669</v>
      </c>
      <c r="I1899" s="27">
        <f t="shared" si="126"/>
        <v>41294.291666666664</v>
      </c>
      <c r="J1899" s="29">
        <v>146.881</v>
      </c>
      <c r="K1899" s="27">
        <f>'Barometric Data'!D1903</f>
        <v>41294.291666666664</v>
      </c>
      <c r="L1899" s="28">
        <f t="shared" si="127"/>
        <v>0</v>
      </c>
      <c r="M1899" s="29">
        <f>'Barometric Data'!E1902</f>
        <v>3.2282999999999999</v>
      </c>
      <c r="N1899" s="29">
        <f t="shared" si="125"/>
        <v>143.65270000000001</v>
      </c>
      <c r="O1899" s="49">
        <f t="shared" si="124"/>
        <v>341.91448000000003</v>
      </c>
      <c r="P1899" s="49"/>
      <c r="Q1899" s="29">
        <v>17.456</v>
      </c>
      <c r="R1899" s="39" t="s">
        <v>46</v>
      </c>
      <c r="S1899" s="18"/>
    </row>
    <row r="1900" spans="7:19" x14ac:dyDescent="0.25">
      <c r="G1900" s="35">
        <v>41294</v>
      </c>
      <c r="H1900" s="36">
        <v>0.54166666666666663</v>
      </c>
      <c r="I1900" s="27">
        <f t="shared" si="126"/>
        <v>41294.541666666664</v>
      </c>
      <c r="J1900" s="29">
        <v>146.88999999999999</v>
      </c>
      <c r="K1900" s="27">
        <f>'Barometric Data'!D1904</f>
        <v>41294.541666666664</v>
      </c>
      <c r="L1900" s="28">
        <f t="shared" si="127"/>
        <v>0</v>
      </c>
      <c r="M1900" s="29">
        <f>'Barometric Data'!E1903</f>
        <v>3.2317</v>
      </c>
      <c r="N1900" s="29">
        <f t="shared" si="125"/>
        <v>143.6583</v>
      </c>
      <c r="O1900" s="49">
        <f t="shared" si="124"/>
        <v>341.90888000000001</v>
      </c>
      <c r="P1900" s="49"/>
      <c r="Q1900" s="29">
        <v>17.46</v>
      </c>
      <c r="R1900" s="39" t="s">
        <v>46</v>
      </c>
      <c r="S1900" s="18"/>
    </row>
    <row r="1901" spans="7:19" x14ac:dyDescent="0.25">
      <c r="G1901" s="35">
        <v>41294</v>
      </c>
      <c r="H1901" s="36">
        <v>0.79166666666666663</v>
      </c>
      <c r="I1901" s="27">
        <f t="shared" si="126"/>
        <v>41294.791666666664</v>
      </c>
      <c r="J1901" s="29">
        <v>146.84899999999999</v>
      </c>
      <c r="K1901" s="27">
        <f>'Barometric Data'!D1905</f>
        <v>41294.791666666664</v>
      </c>
      <c r="L1901" s="28">
        <f t="shared" si="127"/>
        <v>0</v>
      </c>
      <c r="M1901" s="29">
        <f>'Barometric Data'!E1904</f>
        <v>3.2751999999999999</v>
      </c>
      <c r="N1901" s="29">
        <f t="shared" si="125"/>
        <v>143.57379999999998</v>
      </c>
      <c r="O1901" s="49">
        <f t="shared" si="124"/>
        <v>341.99338</v>
      </c>
      <c r="P1901" s="49"/>
      <c r="Q1901" s="29">
        <v>17.463999999999999</v>
      </c>
      <c r="R1901" s="39" t="s">
        <v>46</v>
      </c>
      <c r="S1901" s="18"/>
    </row>
    <row r="1902" spans="7:19" x14ac:dyDescent="0.25">
      <c r="G1902" s="35">
        <v>41295</v>
      </c>
      <c r="H1902" s="36">
        <v>4.1666666666666664E-2</v>
      </c>
      <c r="I1902" s="27">
        <f t="shared" si="126"/>
        <v>41295.041666666664</v>
      </c>
      <c r="J1902" s="29">
        <v>146.86000000000001</v>
      </c>
      <c r="K1902" s="27">
        <f>'Barometric Data'!D1906</f>
        <v>41295.041666666664</v>
      </c>
      <c r="L1902" s="28">
        <f t="shared" si="127"/>
        <v>0</v>
      </c>
      <c r="M1902" s="29">
        <f>'Barometric Data'!E1905</f>
        <v>3.2208999999999999</v>
      </c>
      <c r="N1902" s="29">
        <f t="shared" si="125"/>
        <v>143.63910000000001</v>
      </c>
      <c r="O1902" s="49">
        <f t="shared" si="124"/>
        <v>341.92808000000002</v>
      </c>
      <c r="P1902" s="49"/>
      <c r="Q1902" s="29">
        <v>17.468</v>
      </c>
      <c r="R1902" s="39" t="s">
        <v>46</v>
      </c>
      <c r="S1902" s="18"/>
    </row>
    <row r="1903" spans="7:19" x14ac:dyDescent="0.25">
      <c r="G1903" s="35">
        <v>41295</v>
      </c>
      <c r="H1903" s="36">
        <v>0.29166666666666669</v>
      </c>
      <c r="I1903" s="27">
        <f t="shared" si="126"/>
        <v>41295.291666666664</v>
      </c>
      <c r="J1903" s="29">
        <v>146.846</v>
      </c>
      <c r="K1903" s="27">
        <f>'Barometric Data'!D1907</f>
        <v>41295.291666666664</v>
      </c>
      <c r="L1903" s="28">
        <f t="shared" si="127"/>
        <v>0</v>
      </c>
      <c r="M1903" s="29">
        <f>'Barometric Data'!E1906</f>
        <v>3.2071999999999998</v>
      </c>
      <c r="N1903" s="29">
        <f t="shared" si="125"/>
        <v>143.6388</v>
      </c>
      <c r="O1903" s="49">
        <f t="shared" si="124"/>
        <v>341.92838</v>
      </c>
      <c r="P1903" s="49"/>
      <c r="Q1903" s="29">
        <v>17.477</v>
      </c>
      <c r="R1903" s="39" t="s">
        <v>46</v>
      </c>
      <c r="S1903" s="18"/>
    </row>
    <row r="1904" spans="7:19" x14ac:dyDescent="0.25">
      <c r="G1904" s="35">
        <v>41295</v>
      </c>
      <c r="H1904" s="36">
        <v>0.54166666666666663</v>
      </c>
      <c r="I1904" s="27">
        <f t="shared" si="126"/>
        <v>41295.541666666664</v>
      </c>
      <c r="J1904" s="29">
        <v>146.82300000000001</v>
      </c>
      <c r="K1904" s="27">
        <f>'Barometric Data'!D1908</f>
        <v>41295.541666666664</v>
      </c>
      <c r="L1904" s="28">
        <f t="shared" si="127"/>
        <v>0</v>
      </c>
      <c r="M1904" s="29">
        <f>'Barometric Data'!E1907</f>
        <v>3.1758999999999999</v>
      </c>
      <c r="N1904" s="29">
        <f t="shared" si="125"/>
        <v>143.64709999999999</v>
      </c>
      <c r="O1904" s="49">
        <f t="shared" si="124"/>
        <v>341.92007999999998</v>
      </c>
      <c r="P1904" s="49"/>
      <c r="Q1904" s="29">
        <v>17.466999999999999</v>
      </c>
      <c r="R1904" s="39" t="s">
        <v>46</v>
      </c>
      <c r="S1904" s="18"/>
    </row>
    <row r="1905" spans="7:19" x14ac:dyDescent="0.25">
      <c r="G1905" s="35">
        <v>41295</v>
      </c>
      <c r="H1905" s="36">
        <v>0.79166666666666663</v>
      </c>
      <c r="I1905" s="27">
        <f t="shared" si="126"/>
        <v>41295.791666666664</v>
      </c>
      <c r="J1905" s="29">
        <v>146.768</v>
      </c>
      <c r="K1905" s="27">
        <f>'Barometric Data'!D1909</f>
        <v>41295.791666666664</v>
      </c>
      <c r="L1905" s="28">
        <f t="shared" si="127"/>
        <v>0</v>
      </c>
      <c r="M1905" s="29">
        <f>'Barometric Data'!E1908</f>
        <v>3.1669999999999998</v>
      </c>
      <c r="N1905" s="29">
        <f t="shared" si="125"/>
        <v>143.601</v>
      </c>
      <c r="O1905" s="49">
        <f t="shared" ref="O1905:O1968" si="128">AVERAGE($D$10,$D$11,$D$12,$D$14,$D$15)-N1905</f>
        <v>341.96618000000001</v>
      </c>
      <c r="P1905" s="49"/>
      <c r="Q1905" s="29">
        <v>17.457999999999998</v>
      </c>
      <c r="R1905" s="39" t="s">
        <v>46</v>
      </c>
      <c r="S1905" s="18"/>
    </row>
    <row r="1906" spans="7:19" x14ac:dyDescent="0.25">
      <c r="G1906" s="35">
        <v>41296</v>
      </c>
      <c r="H1906" s="36">
        <v>4.1666666666666664E-2</v>
      </c>
      <c r="I1906" s="27">
        <f t="shared" si="126"/>
        <v>41296.041666666664</v>
      </c>
      <c r="J1906" s="29">
        <v>146.773</v>
      </c>
      <c r="K1906" s="27">
        <f>'Barometric Data'!D1910</f>
        <v>41296.041666666664</v>
      </c>
      <c r="L1906" s="28">
        <f t="shared" si="127"/>
        <v>0</v>
      </c>
      <c r="M1906" s="29">
        <f>'Barometric Data'!E1909</f>
        <v>3.0870000000000002</v>
      </c>
      <c r="N1906" s="29">
        <f t="shared" si="125"/>
        <v>143.68600000000001</v>
      </c>
      <c r="O1906" s="49">
        <f t="shared" si="128"/>
        <v>341.88117999999997</v>
      </c>
      <c r="P1906" s="49"/>
      <c r="Q1906" s="29">
        <v>17.463999999999999</v>
      </c>
      <c r="R1906" s="39" t="s">
        <v>46</v>
      </c>
      <c r="S1906" s="18"/>
    </row>
    <row r="1907" spans="7:19" x14ac:dyDescent="0.25">
      <c r="G1907" s="35">
        <v>41296</v>
      </c>
      <c r="H1907" s="36">
        <v>0.29166666666666669</v>
      </c>
      <c r="I1907" s="27">
        <f t="shared" si="126"/>
        <v>41296.291666666664</v>
      </c>
      <c r="J1907" s="29">
        <v>146.77799999999999</v>
      </c>
      <c r="K1907" s="27">
        <f>'Barometric Data'!D1911</f>
        <v>41296.291666666664</v>
      </c>
      <c r="L1907" s="28">
        <f t="shared" si="127"/>
        <v>0</v>
      </c>
      <c r="M1907" s="29">
        <f>'Barometric Data'!E1910</f>
        <v>3.0952000000000002</v>
      </c>
      <c r="N1907" s="29">
        <f t="shared" si="125"/>
        <v>143.68279999999999</v>
      </c>
      <c r="O1907" s="49">
        <f t="shared" si="128"/>
        <v>341.88438000000002</v>
      </c>
      <c r="P1907" s="49"/>
      <c r="Q1907" s="29">
        <v>17.471</v>
      </c>
      <c r="R1907" s="39" t="s">
        <v>46</v>
      </c>
      <c r="S1907" s="18"/>
    </row>
    <row r="1908" spans="7:19" x14ac:dyDescent="0.25">
      <c r="G1908" s="35">
        <v>41296</v>
      </c>
      <c r="H1908" s="36">
        <v>0.54166666666666663</v>
      </c>
      <c r="I1908" s="27">
        <f t="shared" si="126"/>
        <v>41296.541666666664</v>
      </c>
      <c r="J1908" s="29">
        <v>146.78700000000001</v>
      </c>
      <c r="K1908" s="27">
        <f>'Barometric Data'!D1912</f>
        <v>41296.541666666664</v>
      </c>
      <c r="L1908" s="28">
        <f t="shared" si="127"/>
        <v>0</v>
      </c>
      <c r="M1908" s="29">
        <f>'Barometric Data'!E1911</f>
        <v>3.0474999999999999</v>
      </c>
      <c r="N1908" s="29">
        <f t="shared" si="125"/>
        <v>143.73949999999999</v>
      </c>
      <c r="O1908" s="49">
        <f t="shared" si="128"/>
        <v>341.82767999999999</v>
      </c>
      <c r="P1908" s="49"/>
      <c r="Q1908" s="29">
        <v>17.481000000000002</v>
      </c>
      <c r="R1908" s="39" t="s">
        <v>46</v>
      </c>
      <c r="S1908" s="18"/>
    </row>
    <row r="1909" spans="7:19" x14ac:dyDescent="0.25">
      <c r="G1909" s="35">
        <v>41296</v>
      </c>
      <c r="H1909" s="36">
        <v>0.79166666666666663</v>
      </c>
      <c r="I1909" s="27">
        <f t="shared" si="126"/>
        <v>41296.791666666664</v>
      </c>
      <c r="J1909" s="29">
        <v>146.71600000000001</v>
      </c>
      <c r="K1909" s="27">
        <f>'Barometric Data'!D1913</f>
        <v>41296.791666666664</v>
      </c>
      <c r="L1909" s="28">
        <f t="shared" si="127"/>
        <v>0</v>
      </c>
      <c r="M1909" s="29">
        <f>'Barometric Data'!E1912</f>
        <v>3.0809000000000002</v>
      </c>
      <c r="N1909" s="29">
        <f t="shared" si="125"/>
        <v>143.63509999999999</v>
      </c>
      <c r="O1909" s="49">
        <f t="shared" si="128"/>
        <v>341.93208000000004</v>
      </c>
      <c r="P1909" s="49"/>
      <c r="Q1909" s="29">
        <v>17.468</v>
      </c>
      <c r="R1909" s="39" t="s">
        <v>46</v>
      </c>
      <c r="S1909" s="18"/>
    </row>
    <row r="1910" spans="7:19" x14ac:dyDescent="0.25">
      <c r="G1910" s="35">
        <v>41297</v>
      </c>
      <c r="H1910" s="36">
        <v>4.1666666666666664E-2</v>
      </c>
      <c r="I1910" s="27">
        <f t="shared" si="126"/>
        <v>41297.041666666664</v>
      </c>
      <c r="J1910" s="29">
        <v>146.68700000000001</v>
      </c>
      <c r="K1910" s="27">
        <f>'Barometric Data'!D1914</f>
        <v>41297.041666666664</v>
      </c>
      <c r="L1910" s="28">
        <f t="shared" si="127"/>
        <v>0</v>
      </c>
      <c r="M1910" s="29">
        <f>'Barometric Data'!E1913</f>
        <v>2.9853999999999998</v>
      </c>
      <c r="N1910" s="29">
        <f t="shared" si="125"/>
        <v>143.70160000000001</v>
      </c>
      <c r="O1910" s="49">
        <f t="shared" si="128"/>
        <v>341.86558000000002</v>
      </c>
      <c r="P1910" s="49"/>
      <c r="Q1910" s="29">
        <v>17.466999999999999</v>
      </c>
      <c r="R1910" s="39" t="s">
        <v>46</v>
      </c>
      <c r="S1910" s="18"/>
    </row>
    <row r="1911" spans="7:19" x14ac:dyDescent="0.25">
      <c r="G1911" s="35">
        <v>41297</v>
      </c>
      <c r="H1911" s="36">
        <v>0.29166666666666669</v>
      </c>
      <c r="I1911" s="27">
        <f t="shared" si="126"/>
        <v>41297.291666666664</v>
      </c>
      <c r="J1911" s="29">
        <v>146.708</v>
      </c>
      <c r="K1911" s="27">
        <f>'Barometric Data'!D1915</f>
        <v>41297.291666666664</v>
      </c>
      <c r="L1911" s="28">
        <f t="shared" si="127"/>
        <v>0</v>
      </c>
      <c r="M1911" s="29">
        <f>'Barometric Data'!E1914</f>
        <v>2.9472</v>
      </c>
      <c r="N1911" s="29">
        <f t="shared" si="125"/>
        <v>143.76079999999999</v>
      </c>
      <c r="O1911" s="49">
        <f t="shared" si="128"/>
        <v>341.80637999999999</v>
      </c>
      <c r="P1911" s="49"/>
      <c r="Q1911" s="29">
        <v>17.459</v>
      </c>
      <c r="R1911" s="39" t="s">
        <v>46</v>
      </c>
      <c r="S1911" s="18"/>
    </row>
    <row r="1912" spans="7:19" x14ac:dyDescent="0.25">
      <c r="G1912" s="35">
        <v>41297</v>
      </c>
      <c r="H1912" s="36">
        <v>0.54166666666666663</v>
      </c>
      <c r="I1912" s="27">
        <f t="shared" si="126"/>
        <v>41297.541666666664</v>
      </c>
      <c r="J1912" s="29">
        <v>146.69300000000001</v>
      </c>
      <c r="K1912" s="27">
        <f>'Barometric Data'!D1916</f>
        <v>41297.541666666664</v>
      </c>
      <c r="L1912" s="28">
        <f t="shared" si="127"/>
        <v>0</v>
      </c>
      <c r="M1912" s="29">
        <f>'Barometric Data'!E1915</f>
        <v>2.9235000000000002</v>
      </c>
      <c r="N1912" s="29">
        <f t="shared" si="125"/>
        <v>143.76950000000002</v>
      </c>
      <c r="O1912" s="49">
        <f t="shared" si="128"/>
        <v>341.79768000000001</v>
      </c>
      <c r="P1912" s="49"/>
      <c r="Q1912" s="29">
        <v>17.452000000000002</v>
      </c>
      <c r="R1912" s="39" t="s">
        <v>46</v>
      </c>
      <c r="S1912" s="18"/>
    </row>
    <row r="1913" spans="7:19" x14ac:dyDescent="0.25">
      <c r="G1913" s="35">
        <v>41297</v>
      </c>
      <c r="H1913" s="36">
        <v>0.79166666666666663</v>
      </c>
      <c r="I1913" s="27">
        <f t="shared" si="126"/>
        <v>41297.791666666664</v>
      </c>
      <c r="J1913" s="29">
        <v>146.65299999999999</v>
      </c>
      <c r="K1913" s="27">
        <f>'Barometric Data'!D1917</f>
        <v>41297.791666666664</v>
      </c>
      <c r="L1913" s="28">
        <f t="shared" si="127"/>
        <v>0</v>
      </c>
      <c r="M1913" s="29">
        <f>'Barometric Data'!E1916</f>
        <v>2.9260999999999999</v>
      </c>
      <c r="N1913" s="29">
        <f t="shared" si="125"/>
        <v>143.7269</v>
      </c>
      <c r="O1913" s="49">
        <f t="shared" si="128"/>
        <v>341.84028000000001</v>
      </c>
      <c r="P1913" s="49"/>
      <c r="Q1913" s="29">
        <v>17.46</v>
      </c>
      <c r="R1913" s="39" t="s">
        <v>46</v>
      </c>
      <c r="S1913" s="18"/>
    </row>
    <row r="1914" spans="7:19" x14ac:dyDescent="0.25">
      <c r="G1914" s="35">
        <v>41298</v>
      </c>
      <c r="H1914" s="36">
        <v>4.1666666666666664E-2</v>
      </c>
      <c r="I1914" s="27">
        <f t="shared" si="126"/>
        <v>41298.041666666664</v>
      </c>
      <c r="J1914" s="29">
        <v>146.62799999999999</v>
      </c>
      <c r="K1914" s="27">
        <f>'Barometric Data'!D1918</f>
        <v>41298.041666666664</v>
      </c>
      <c r="L1914" s="28">
        <f t="shared" si="127"/>
        <v>0</v>
      </c>
      <c r="M1914" s="29">
        <f>'Barometric Data'!E1917</f>
        <v>2.8626999999999998</v>
      </c>
      <c r="N1914" s="29">
        <f t="shared" si="125"/>
        <v>143.7653</v>
      </c>
      <c r="O1914" s="49">
        <f t="shared" si="128"/>
        <v>341.80187999999998</v>
      </c>
      <c r="P1914" s="49"/>
      <c r="Q1914" s="29">
        <v>17.460999999999999</v>
      </c>
      <c r="R1914" s="39" t="s">
        <v>46</v>
      </c>
      <c r="S1914" s="18"/>
    </row>
    <row r="1915" spans="7:19" x14ac:dyDescent="0.25">
      <c r="G1915" s="35">
        <v>41298</v>
      </c>
      <c r="H1915" s="36">
        <v>0.29166666666666669</v>
      </c>
      <c r="I1915" s="27">
        <f t="shared" si="126"/>
        <v>41298.291666666664</v>
      </c>
      <c r="J1915" s="29">
        <v>146.71799999999999</v>
      </c>
      <c r="K1915" s="27">
        <f>'Barometric Data'!D1919</f>
        <v>41298.291666666664</v>
      </c>
      <c r="L1915" s="28">
        <f t="shared" si="127"/>
        <v>0</v>
      </c>
      <c r="M1915" s="29">
        <f>'Barometric Data'!E1918</f>
        <v>2.8633999999999999</v>
      </c>
      <c r="N1915" s="29">
        <f t="shared" si="125"/>
        <v>143.85459999999998</v>
      </c>
      <c r="O1915" s="49">
        <f t="shared" si="128"/>
        <v>341.71258</v>
      </c>
      <c r="P1915" s="49"/>
      <c r="Q1915" s="29">
        <v>17.475999999999999</v>
      </c>
      <c r="R1915" s="39" t="s">
        <v>46</v>
      </c>
      <c r="S1915" s="18"/>
    </row>
    <row r="1916" spans="7:19" x14ac:dyDescent="0.25">
      <c r="G1916" s="35">
        <v>41298</v>
      </c>
      <c r="H1916" s="36">
        <v>0.54166666666666663</v>
      </c>
      <c r="I1916" s="27">
        <f t="shared" si="126"/>
        <v>41298.541666666664</v>
      </c>
      <c r="J1916" s="29">
        <v>146.721</v>
      </c>
      <c r="K1916" s="27">
        <f>'Barometric Data'!D1920</f>
        <v>41298.541666666664</v>
      </c>
      <c r="L1916" s="28">
        <f t="shared" si="127"/>
        <v>0</v>
      </c>
      <c r="M1916" s="29">
        <f>'Barometric Data'!E1919</f>
        <v>2.8820000000000001</v>
      </c>
      <c r="N1916" s="29">
        <f t="shared" si="125"/>
        <v>143.839</v>
      </c>
      <c r="O1916" s="49">
        <f t="shared" si="128"/>
        <v>341.72818000000001</v>
      </c>
      <c r="P1916" s="49"/>
      <c r="Q1916" s="29">
        <v>17.472999999999999</v>
      </c>
      <c r="R1916" s="39" t="s">
        <v>46</v>
      </c>
      <c r="S1916" s="18"/>
    </row>
    <row r="1917" spans="7:19" x14ac:dyDescent="0.25">
      <c r="G1917" s="35">
        <v>41298</v>
      </c>
      <c r="H1917" s="36">
        <v>0.79166666666666663</v>
      </c>
      <c r="I1917" s="27">
        <f t="shared" si="126"/>
        <v>41298.791666666664</v>
      </c>
      <c r="J1917" s="29">
        <v>146.73500000000001</v>
      </c>
      <c r="K1917" s="27">
        <f>'Barometric Data'!D1921</f>
        <v>41298.791666666664</v>
      </c>
      <c r="L1917" s="28">
        <f t="shared" si="127"/>
        <v>0</v>
      </c>
      <c r="M1917" s="29">
        <f>'Barometric Data'!E1920</f>
        <v>2.9525999999999999</v>
      </c>
      <c r="N1917" s="29">
        <f t="shared" si="125"/>
        <v>143.78240000000002</v>
      </c>
      <c r="O1917" s="49">
        <f t="shared" si="128"/>
        <v>341.78477999999996</v>
      </c>
      <c r="P1917" s="49"/>
      <c r="Q1917" s="29">
        <v>17.477</v>
      </c>
      <c r="R1917" s="39" t="s">
        <v>46</v>
      </c>
      <c r="S1917" s="18"/>
    </row>
    <row r="1918" spans="7:19" x14ac:dyDescent="0.25">
      <c r="G1918" s="35">
        <v>41299</v>
      </c>
      <c r="H1918" s="36">
        <v>4.1666666666666664E-2</v>
      </c>
      <c r="I1918" s="27">
        <f t="shared" si="126"/>
        <v>41299.041666666664</v>
      </c>
      <c r="J1918" s="29">
        <v>146.691</v>
      </c>
      <c r="K1918" s="27">
        <f>'Barometric Data'!D1922</f>
        <v>41299.041666666664</v>
      </c>
      <c r="L1918" s="28">
        <f t="shared" si="127"/>
        <v>0</v>
      </c>
      <c r="M1918" s="29">
        <f>'Barometric Data'!E1921</f>
        <v>2.9718</v>
      </c>
      <c r="N1918" s="29">
        <f t="shared" si="125"/>
        <v>143.7192</v>
      </c>
      <c r="O1918" s="49">
        <f t="shared" si="128"/>
        <v>341.84798000000001</v>
      </c>
      <c r="P1918" s="49"/>
      <c r="Q1918" s="29">
        <v>17.475000000000001</v>
      </c>
      <c r="R1918" s="39" t="s">
        <v>46</v>
      </c>
      <c r="S1918" s="18"/>
    </row>
    <row r="1919" spans="7:19" x14ac:dyDescent="0.25">
      <c r="G1919" s="35">
        <v>41299</v>
      </c>
      <c r="H1919" s="36">
        <v>0.29166666666666669</v>
      </c>
      <c r="I1919" s="27">
        <f t="shared" si="126"/>
        <v>41299.291666666664</v>
      </c>
      <c r="J1919" s="29">
        <v>146.72300000000001</v>
      </c>
      <c r="K1919" s="27">
        <f>'Barometric Data'!D1923</f>
        <v>41299.291666666664</v>
      </c>
      <c r="L1919" s="28">
        <f t="shared" si="127"/>
        <v>0</v>
      </c>
      <c r="M1919" s="29">
        <f>'Barometric Data'!E1922</f>
        <v>2.9615999999999998</v>
      </c>
      <c r="N1919" s="29">
        <f t="shared" si="125"/>
        <v>143.76140000000001</v>
      </c>
      <c r="O1919" s="49">
        <f t="shared" si="128"/>
        <v>341.80578000000003</v>
      </c>
      <c r="P1919" s="49"/>
      <c r="Q1919" s="29">
        <v>17.465</v>
      </c>
      <c r="R1919" s="39" t="s">
        <v>46</v>
      </c>
      <c r="S1919" s="18"/>
    </row>
    <row r="1920" spans="7:19" x14ac:dyDescent="0.25">
      <c r="G1920" s="35">
        <v>41299</v>
      </c>
      <c r="H1920" s="36">
        <v>0.54166666666666663</v>
      </c>
      <c r="I1920" s="27">
        <f t="shared" si="126"/>
        <v>41299.541666666664</v>
      </c>
      <c r="J1920" s="29">
        <v>146.667</v>
      </c>
      <c r="K1920" s="27">
        <f>'Barometric Data'!D1924</f>
        <v>41299.541666666664</v>
      </c>
      <c r="L1920" s="28">
        <f t="shared" si="127"/>
        <v>0</v>
      </c>
      <c r="M1920" s="29">
        <f>'Barometric Data'!E1923</f>
        <v>2.9293</v>
      </c>
      <c r="N1920" s="29">
        <f t="shared" si="125"/>
        <v>143.73769999999999</v>
      </c>
      <c r="O1920" s="49">
        <f t="shared" si="128"/>
        <v>341.82947999999999</v>
      </c>
      <c r="P1920" s="49"/>
      <c r="Q1920" s="29">
        <v>17.483000000000001</v>
      </c>
      <c r="R1920" s="39" t="s">
        <v>46</v>
      </c>
      <c r="S1920" s="18"/>
    </row>
    <row r="1921" spans="7:19" x14ac:dyDescent="0.25">
      <c r="G1921" s="35">
        <v>41299</v>
      </c>
      <c r="H1921" s="36">
        <v>0.79166666666666663</v>
      </c>
      <c r="I1921" s="27">
        <f t="shared" si="126"/>
        <v>41299.791666666664</v>
      </c>
      <c r="J1921" s="29">
        <v>146.61199999999999</v>
      </c>
      <c r="K1921" s="27">
        <f>'Barometric Data'!D1925</f>
        <v>41299.791666666664</v>
      </c>
      <c r="L1921" s="28">
        <f t="shared" si="127"/>
        <v>0</v>
      </c>
      <c r="M1921" s="29">
        <f>'Barometric Data'!E1924</f>
        <v>2.8647</v>
      </c>
      <c r="N1921" s="29">
        <f t="shared" si="125"/>
        <v>143.7473</v>
      </c>
      <c r="O1921" s="49">
        <f t="shared" si="128"/>
        <v>341.81988000000001</v>
      </c>
      <c r="P1921" s="49"/>
      <c r="Q1921" s="29">
        <v>17.468</v>
      </c>
      <c r="R1921" s="39" t="s">
        <v>46</v>
      </c>
      <c r="S1921" s="18"/>
    </row>
    <row r="1922" spans="7:19" x14ac:dyDescent="0.25">
      <c r="G1922" s="35">
        <v>41300</v>
      </c>
      <c r="H1922" s="36">
        <v>4.1666666666666664E-2</v>
      </c>
      <c r="I1922" s="27">
        <f t="shared" si="126"/>
        <v>41300.041666666664</v>
      </c>
      <c r="J1922" s="29">
        <v>146.554</v>
      </c>
      <c r="K1922" s="27">
        <f>'Barometric Data'!D1926</f>
        <v>41300.041666666664</v>
      </c>
      <c r="L1922" s="28">
        <f t="shared" si="127"/>
        <v>0</v>
      </c>
      <c r="M1922" s="29">
        <f>'Barometric Data'!E1925</f>
        <v>2.7585999999999999</v>
      </c>
      <c r="N1922" s="29">
        <f t="shared" si="125"/>
        <v>143.7954</v>
      </c>
      <c r="O1922" s="49">
        <f t="shared" si="128"/>
        <v>341.77178000000004</v>
      </c>
      <c r="P1922" s="49"/>
      <c r="Q1922" s="29">
        <v>17.46</v>
      </c>
      <c r="R1922" s="39" t="s">
        <v>46</v>
      </c>
      <c r="S1922" s="18"/>
    </row>
    <row r="1923" spans="7:19" x14ac:dyDescent="0.25">
      <c r="G1923" s="35">
        <v>41300</v>
      </c>
      <c r="H1923" s="36">
        <v>0.29166666666666669</v>
      </c>
      <c r="I1923" s="27">
        <f t="shared" si="126"/>
        <v>41300.291666666664</v>
      </c>
      <c r="J1923" s="29">
        <v>146.55699999999999</v>
      </c>
      <c r="K1923" s="27">
        <f>'Barometric Data'!D1927</f>
        <v>41300.291666666664</v>
      </c>
      <c r="L1923" s="28">
        <f t="shared" si="127"/>
        <v>0</v>
      </c>
      <c r="M1923" s="29">
        <f>'Barometric Data'!E1926</f>
        <v>2.742</v>
      </c>
      <c r="N1923" s="29">
        <f t="shared" si="125"/>
        <v>143.815</v>
      </c>
      <c r="O1923" s="49">
        <f t="shared" si="128"/>
        <v>341.75218000000001</v>
      </c>
      <c r="P1923" s="49"/>
      <c r="Q1923" s="29">
        <v>17.466999999999999</v>
      </c>
      <c r="R1923" s="39" t="s">
        <v>46</v>
      </c>
      <c r="S1923" s="18"/>
    </row>
    <row r="1924" spans="7:19" x14ac:dyDescent="0.25">
      <c r="G1924" s="35">
        <v>41300</v>
      </c>
      <c r="H1924" s="36">
        <v>0.54166666666666663</v>
      </c>
      <c r="I1924" s="27">
        <f t="shared" si="126"/>
        <v>41300.541666666664</v>
      </c>
      <c r="J1924" s="29">
        <v>146.494</v>
      </c>
      <c r="K1924" s="27">
        <f>'Barometric Data'!D1928</f>
        <v>41300.541666666664</v>
      </c>
      <c r="L1924" s="28">
        <f t="shared" si="127"/>
        <v>0</v>
      </c>
      <c r="M1924" s="29">
        <f>'Barometric Data'!E1927</f>
        <v>2.673</v>
      </c>
      <c r="N1924" s="29">
        <f t="shared" si="125"/>
        <v>143.821</v>
      </c>
      <c r="O1924" s="49">
        <f t="shared" si="128"/>
        <v>341.74617999999998</v>
      </c>
      <c r="P1924" s="49"/>
      <c r="Q1924" s="29">
        <v>17.477</v>
      </c>
      <c r="R1924" s="39" t="s">
        <v>46</v>
      </c>
      <c r="S1924" s="18"/>
    </row>
    <row r="1925" spans="7:19" x14ac:dyDescent="0.25">
      <c r="G1925" s="35">
        <v>41300</v>
      </c>
      <c r="H1925" s="36">
        <v>0.79166666666666663</v>
      </c>
      <c r="I1925" s="27">
        <f t="shared" si="126"/>
        <v>41300.791666666664</v>
      </c>
      <c r="J1925" s="29">
        <v>146.50800000000001</v>
      </c>
      <c r="K1925" s="27">
        <f>'Barometric Data'!D1929</f>
        <v>41300.791666666664</v>
      </c>
      <c r="L1925" s="28">
        <f t="shared" si="127"/>
        <v>0</v>
      </c>
      <c r="M1925" s="29">
        <f>'Barometric Data'!E1928</f>
        <v>2.5783</v>
      </c>
      <c r="N1925" s="29">
        <f t="shared" si="125"/>
        <v>143.9297</v>
      </c>
      <c r="O1925" s="49">
        <f t="shared" si="128"/>
        <v>341.63747999999998</v>
      </c>
      <c r="P1925" s="49"/>
      <c r="Q1925" s="29">
        <v>17.463000000000001</v>
      </c>
      <c r="R1925" s="39" t="s">
        <v>46</v>
      </c>
      <c r="S1925" s="18"/>
    </row>
    <row r="1926" spans="7:19" x14ac:dyDescent="0.25">
      <c r="G1926" s="35">
        <v>41301</v>
      </c>
      <c r="H1926" s="36">
        <v>4.1666666666666664E-2</v>
      </c>
      <c r="I1926" s="27">
        <f t="shared" si="126"/>
        <v>41301.041666666664</v>
      </c>
      <c r="J1926" s="29">
        <v>146.48699999999999</v>
      </c>
      <c r="K1926" s="27">
        <f>'Barometric Data'!D1930</f>
        <v>41301.041666666664</v>
      </c>
      <c r="L1926" s="28">
        <f t="shared" si="127"/>
        <v>0</v>
      </c>
      <c r="M1926" s="29">
        <f>'Barometric Data'!E1929</f>
        <v>2.5464000000000002</v>
      </c>
      <c r="N1926" s="29">
        <f t="shared" si="125"/>
        <v>143.94059999999999</v>
      </c>
      <c r="O1926" s="49">
        <f t="shared" si="128"/>
        <v>341.62657999999999</v>
      </c>
      <c r="P1926" s="49"/>
      <c r="Q1926" s="29">
        <v>17.457999999999998</v>
      </c>
      <c r="R1926" s="39" t="s">
        <v>46</v>
      </c>
      <c r="S1926" s="18"/>
    </row>
    <row r="1927" spans="7:19" x14ac:dyDescent="0.25">
      <c r="G1927" s="35">
        <v>41301</v>
      </c>
      <c r="H1927" s="36">
        <v>0.29166666666666669</v>
      </c>
      <c r="I1927" s="27">
        <f t="shared" si="126"/>
        <v>41301.291666666664</v>
      </c>
      <c r="J1927" s="29">
        <v>146.541</v>
      </c>
      <c r="K1927" s="27">
        <f>'Barometric Data'!D1931</f>
        <v>41301.291666666664</v>
      </c>
      <c r="L1927" s="28">
        <f t="shared" si="127"/>
        <v>0</v>
      </c>
      <c r="M1927" s="29">
        <f>'Barometric Data'!E1930</f>
        <v>2.5804</v>
      </c>
      <c r="N1927" s="29">
        <f t="shared" si="125"/>
        <v>143.9606</v>
      </c>
      <c r="O1927" s="49">
        <f t="shared" si="128"/>
        <v>341.60658000000001</v>
      </c>
      <c r="P1927" s="49"/>
      <c r="Q1927" s="29">
        <v>17.471</v>
      </c>
      <c r="R1927" s="39" t="s">
        <v>46</v>
      </c>
      <c r="S1927" s="18"/>
    </row>
    <row r="1928" spans="7:19" x14ac:dyDescent="0.25">
      <c r="G1928" s="35">
        <v>41301</v>
      </c>
      <c r="H1928" s="36">
        <v>0.54166666666666663</v>
      </c>
      <c r="I1928" s="27">
        <f t="shared" si="126"/>
        <v>41301.541666666664</v>
      </c>
      <c r="J1928" s="29">
        <v>146.54300000000001</v>
      </c>
      <c r="K1928" s="27">
        <f>'Barometric Data'!D1932</f>
        <v>41301.541666666664</v>
      </c>
      <c r="L1928" s="28">
        <f t="shared" si="127"/>
        <v>0</v>
      </c>
      <c r="M1928" s="29">
        <f>'Barometric Data'!E1931</f>
        <v>2.5821999999999998</v>
      </c>
      <c r="N1928" s="29">
        <f t="shared" si="125"/>
        <v>143.96080000000001</v>
      </c>
      <c r="O1928" s="49">
        <f t="shared" si="128"/>
        <v>341.60638</v>
      </c>
      <c r="P1928" s="49"/>
      <c r="Q1928" s="29">
        <v>17.465</v>
      </c>
      <c r="R1928" s="39" t="s">
        <v>46</v>
      </c>
      <c r="S1928" s="18"/>
    </row>
    <row r="1929" spans="7:19" x14ac:dyDescent="0.25">
      <c r="G1929" s="35">
        <v>41301</v>
      </c>
      <c r="H1929" s="36">
        <v>0.79166666666666663</v>
      </c>
      <c r="I1929" s="27">
        <f t="shared" si="126"/>
        <v>41301.791666666664</v>
      </c>
      <c r="J1929" s="29">
        <v>146.59299999999999</v>
      </c>
      <c r="K1929" s="27">
        <f>'Barometric Data'!D1933</f>
        <v>41301.791666666664</v>
      </c>
      <c r="L1929" s="28">
        <f t="shared" si="127"/>
        <v>0</v>
      </c>
      <c r="M1929" s="29">
        <f>'Barometric Data'!E1932</f>
        <v>2.6135000000000002</v>
      </c>
      <c r="N1929" s="29">
        <f t="shared" si="125"/>
        <v>143.9795</v>
      </c>
      <c r="O1929" s="49">
        <f t="shared" si="128"/>
        <v>341.58767999999998</v>
      </c>
      <c r="P1929" s="49"/>
      <c r="Q1929" s="29">
        <v>17.45</v>
      </c>
      <c r="R1929" s="39" t="s">
        <v>46</v>
      </c>
      <c r="S1929" s="18"/>
    </row>
    <row r="1930" spans="7:19" x14ac:dyDescent="0.25">
      <c r="G1930" s="35">
        <v>41302</v>
      </c>
      <c r="H1930" s="36">
        <v>4.1666666666666664E-2</v>
      </c>
      <c r="I1930" s="27">
        <f t="shared" si="126"/>
        <v>41302.041666666664</v>
      </c>
      <c r="J1930" s="29">
        <v>146.554</v>
      </c>
      <c r="K1930" s="27">
        <f>'Barometric Data'!D1934</f>
        <v>41302.041666666664</v>
      </c>
      <c r="L1930" s="28">
        <f t="shared" si="127"/>
        <v>0</v>
      </c>
      <c r="M1930" s="29">
        <f>'Barometric Data'!E1933</f>
        <v>2.6480999999999999</v>
      </c>
      <c r="N1930" s="29">
        <f t="shared" si="125"/>
        <v>143.9059</v>
      </c>
      <c r="O1930" s="49">
        <f t="shared" si="128"/>
        <v>341.66128000000003</v>
      </c>
      <c r="P1930" s="49"/>
      <c r="Q1930" s="29">
        <v>17.481999999999999</v>
      </c>
      <c r="R1930" s="39" t="s">
        <v>46</v>
      </c>
      <c r="S1930" s="18"/>
    </row>
    <row r="1931" spans="7:19" x14ac:dyDescent="0.25">
      <c r="G1931" s="35">
        <v>41302</v>
      </c>
      <c r="H1931" s="36">
        <v>0.29166666666666669</v>
      </c>
      <c r="I1931" s="27">
        <f t="shared" si="126"/>
        <v>41302.291666666664</v>
      </c>
      <c r="J1931" s="29">
        <v>146.607</v>
      </c>
      <c r="K1931" s="27">
        <f>'Barometric Data'!D1935</f>
        <v>41302.291666666664</v>
      </c>
      <c r="L1931" s="28">
        <f t="shared" si="127"/>
        <v>0</v>
      </c>
      <c r="M1931" s="29">
        <f>'Barometric Data'!E1934</f>
        <v>2.6507999999999998</v>
      </c>
      <c r="N1931" s="29">
        <f t="shared" si="125"/>
        <v>143.9562</v>
      </c>
      <c r="O1931" s="49">
        <f t="shared" si="128"/>
        <v>341.61098000000004</v>
      </c>
      <c r="P1931" s="49"/>
      <c r="Q1931" s="29">
        <v>17.459</v>
      </c>
      <c r="R1931" s="39" t="s">
        <v>46</v>
      </c>
      <c r="S1931" s="18"/>
    </row>
    <row r="1932" spans="7:19" x14ac:dyDescent="0.25">
      <c r="G1932" s="35">
        <v>41302</v>
      </c>
      <c r="H1932" s="36">
        <v>0.54166666666666663</v>
      </c>
      <c r="I1932" s="27">
        <f t="shared" si="126"/>
        <v>41302.541666666664</v>
      </c>
      <c r="J1932" s="29">
        <v>146.60499999999999</v>
      </c>
      <c r="K1932" s="27">
        <f>'Barometric Data'!D1936</f>
        <v>41302.541666666664</v>
      </c>
      <c r="L1932" s="28">
        <f t="shared" si="127"/>
        <v>0</v>
      </c>
      <c r="M1932" s="29">
        <f>'Barometric Data'!E1935</f>
        <v>2.6545999999999998</v>
      </c>
      <c r="N1932" s="29">
        <f t="shared" ref="N1932:N1995" si="129">J1932-M1932</f>
        <v>143.9504</v>
      </c>
      <c r="O1932" s="49">
        <f t="shared" si="128"/>
        <v>341.61678000000001</v>
      </c>
      <c r="P1932" s="49"/>
      <c r="Q1932" s="29">
        <v>17.465</v>
      </c>
      <c r="R1932" s="39" t="s">
        <v>46</v>
      </c>
      <c r="S1932" s="18"/>
    </row>
    <row r="1933" spans="7:19" x14ac:dyDescent="0.25">
      <c r="G1933" s="35">
        <v>41302</v>
      </c>
      <c r="H1933" s="36">
        <v>0.79166666666666663</v>
      </c>
      <c r="I1933" s="27">
        <f t="shared" ref="I1933:I1996" si="130">G1933+H1933</f>
        <v>41302.791666666664</v>
      </c>
      <c r="J1933" s="29">
        <v>146.62200000000001</v>
      </c>
      <c r="K1933" s="27">
        <f>'Barometric Data'!D1937</f>
        <v>41302.791666666664</v>
      </c>
      <c r="L1933" s="28">
        <f t="shared" si="127"/>
        <v>0</v>
      </c>
      <c r="M1933" s="29">
        <f>'Barometric Data'!E1936</f>
        <v>2.6964999999999999</v>
      </c>
      <c r="N1933" s="29">
        <f t="shared" si="129"/>
        <v>143.92550000000003</v>
      </c>
      <c r="O1933" s="49">
        <f t="shared" si="128"/>
        <v>341.64167999999995</v>
      </c>
      <c r="P1933" s="49"/>
      <c r="Q1933" s="29">
        <v>17.468</v>
      </c>
      <c r="R1933" s="39" t="s">
        <v>46</v>
      </c>
      <c r="S1933" s="18"/>
    </row>
    <row r="1934" spans="7:19" x14ac:dyDescent="0.25">
      <c r="G1934" s="35">
        <v>41303</v>
      </c>
      <c r="H1934" s="36">
        <v>4.1666666666666664E-2</v>
      </c>
      <c r="I1934" s="27">
        <f t="shared" si="130"/>
        <v>41303.041666666664</v>
      </c>
      <c r="J1934" s="29">
        <v>146.54900000000001</v>
      </c>
      <c r="K1934" s="27">
        <f>'Barometric Data'!D1938</f>
        <v>41303.041666666664</v>
      </c>
      <c r="L1934" s="28">
        <f t="shared" si="127"/>
        <v>0</v>
      </c>
      <c r="M1934" s="29">
        <f>'Barometric Data'!E1937</f>
        <v>2.6516000000000002</v>
      </c>
      <c r="N1934" s="29">
        <f t="shared" si="129"/>
        <v>143.8974</v>
      </c>
      <c r="O1934" s="49">
        <f t="shared" si="128"/>
        <v>341.66978</v>
      </c>
      <c r="P1934" s="49"/>
      <c r="Q1934" s="29">
        <v>17.459</v>
      </c>
      <c r="R1934" s="39" t="s">
        <v>46</v>
      </c>
      <c r="S1934" s="18"/>
    </row>
    <row r="1935" spans="7:19" x14ac:dyDescent="0.25">
      <c r="G1935" s="35">
        <v>41303</v>
      </c>
      <c r="H1935" s="36">
        <v>0.29166666666666669</v>
      </c>
      <c r="I1935" s="27">
        <f t="shared" si="130"/>
        <v>41303.291666666664</v>
      </c>
      <c r="J1935" s="29">
        <v>146.60599999999999</v>
      </c>
      <c r="K1935" s="27">
        <f>'Barometric Data'!D1939</f>
        <v>41303.291666666664</v>
      </c>
      <c r="L1935" s="28">
        <f t="shared" si="127"/>
        <v>0</v>
      </c>
      <c r="M1935" s="29">
        <f>'Barometric Data'!E1938</f>
        <v>2.5886</v>
      </c>
      <c r="N1935" s="29">
        <f t="shared" si="129"/>
        <v>144.01739999999998</v>
      </c>
      <c r="O1935" s="49">
        <f t="shared" si="128"/>
        <v>341.54978000000006</v>
      </c>
      <c r="P1935" s="49"/>
      <c r="Q1935" s="29">
        <v>17.465</v>
      </c>
      <c r="R1935" s="39" t="s">
        <v>46</v>
      </c>
      <c r="S1935" s="18"/>
    </row>
    <row r="1936" spans="7:19" x14ac:dyDescent="0.25">
      <c r="G1936" s="35">
        <v>41303</v>
      </c>
      <c r="H1936" s="36">
        <v>0.54166666666666663</v>
      </c>
      <c r="I1936" s="27">
        <f t="shared" si="130"/>
        <v>41303.541666666664</v>
      </c>
      <c r="J1936" s="29">
        <v>146.67400000000001</v>
      </c>
      <c r="K1936" s="27">
        <f>'Barometric Data'!D1940</f>
        <v>41303.541666666664</v>
      </c>
      <c r="L1936" s="28">
        <f t="shared" si="127"/>
        <v>0</v>
      </c>
      <c r="M1936" s="29">
        <f>'Barometric Data'!E1939</f>
        <v>2.6088</v>
      </c>
      <c r="N1936" s="29">
        <f t="shared" si="129"/>
        <v>144.0652</v>
      </c>
      <c r="O1936" s="49">
        <f t="shared" si="128"/>
        <v>341.50198</v>
      </c>
      <c r="P1936" s="49"/>
      <c r="Q1936" s="29">
        <v>17.471</v>
      </c>
      <c r="R1936" s="39" t="s">
        <v>46</v>
      </c>
      <c r="S1936" s="18"/>
    </row>
    <row r="1937" spans="7:19" x14ac:dyDescent="0.25">
      <c r="G1937" s="35">
        <v>41303</v>
      </c>
      <c r="H1937" s="36">
        <v>0.79166666666666663</v>
      </c>
      <c r="I1937" s="27">
        <f t="shared" si="130"/>
        <v>41303.791666666664</v>
      </c>
      <c r="J1937" s="29">
        <v>146.786</v>
      </c>
      <c r="K1937" s="27">
        <f>'Barometric Data'!D1941</f>
        <v>41303.791666666664</v>
      </c>
      <c r="L1937" s="28">
        <f t="shared" si="127"/>
        <v>0</v>
      </c>
      <c r="M1937" s="29">
        <f>'Barometric Data'!E1940</f>
        <v>2.7930000000000001</v>
      </c>
      <c r="N1937" s="29">
        <f t="shared" si="129"/>
        <v>143.99299999999999</v>
      </c>
      <c r="O1937" s="49">
        <f t="shared" si="128"/>
        <v>341.57418000000001</v>
      </c>
      <c r="P1937" s="49"/>
      <c r="Q1937" s="29">
        <v>17.469000000000001</v>
      </c>
      <c r="R1937" s="39" t="s">
        <v>46</v>
      </c>
      <c r="S1937" s="18"/>
    </row>
    <row r="1938" spans="7:19" x14ac:dyDescent="0.25">
      <c r="G1938" s="35">
        <v>41304</v>
      </c>
      <c r="H1938" s="36">
        <v>4.1666666666666664E-2</v>
      </c>
      <c r="I1938" s="27">
        <f t="shared" si="130"/>
        <v>41304.041666666664</v>
      </c>
      <c r="J1938" s="29">
        <v>146.76</v>
      </c>
      <c r="K1938" s="27">
        <f>'Barometric Data'!D1942</f>
        <v>41304.041666666664</v>
      </c>
      <c r="L1938" s="28">
        <f t="shared" si="127"/>
        <v>0</v>
      </c>
      <c r="M1938" s="29">
        <f>'Barometric Data'!E1941</f>
        <v>2.8948999999999998</v>
      </c>
      <c r="N1938" s="29">
        <f t="shared" si="129"/>
        <v>143.86509999999998</v>
      </c>
      <c r="O1938" s="49">
        <f t="shared" si="128"/>
        <v>341.70208000000002</v>
      </c>
      <c r="P1938" s="49"/>
      <c r="Q1938" s="29">
        <v>17.457999999999998</v>
      </c>
      <c r="R1938" s="39" t="s">
        <v>46</v>
      </c>
      <c r="S1938" s="18"/>
    </row>
    <row r="1939" spans="7:19" x14ac:dyDescent="0.25">
      <c r="G1939" s="35">
        <v>41304</v>
      </c>
      <c r="H1939" s="36">
        <v>0.29166666666666669</v>
      </c>
      <c r="I1939" s="27">
        <f t="shared" si="130"/>
        <v>41304.291666666664</v>
      </c>
      <c r="J1939" s="29">
        <v>146.785</v>
      </c>
      <c r="K1939" s="27">
        <f>'Barometric Data'!D1943</f>
        <v>41304.291666666664</v>
      </c>
      <c r="L1939" s="28">
        <f t="shared" si="127"/>
        <v>0</v>
      </c>
      <c r="M1939" s="29">
        <f>'Barometric Data'!E1942</f>
        <v>2.9003999999999999</v>
      </c>
      <c r="N1939" s="29">
        <f t="shared" si="129"/>
        <v>143.88460000000001</v>
      </c>
      <c r="O1939" s="49">
        <f t="shared" si="128"/>
        <v>341.68258000000003</v>
      </c>
      <c r="P1939" s="49"/>
      <c r="Q1939" s="29">
        <v>17.462</v>
      </c>
      <c r="R1939" s="39" t="s">
        <v>46</v>
      </c>
      <c r="S1939" s="18"/>
    </row>
    <row r="1940" spans="7:19" x14ac:dyDescent="0.25">
      <c r="G1940" s="35">
        <v>41304</v>
      </c>
      <c r="H1940" s="36">
        <v>0.54166666666666663</v>
      </c>
      <c r="I1940" s="27">
        <f t="shared" si="130"/>
        <v>41304.541666666664</v>
      </c>
      <c r="J1940" s="29">
        <v>146.79499999999999</v>
      </c>
      <c r="K1940" s="27">
        <f>'Barometric Data'!D1944</f>
        <v>41304.541666666664</v>
      </c>
      <c r="L1940" s="28">
        <f t="shared" si="127"/>
        <v>0</v>
      </c>
      <c r="M1940" s="29">
        <f>'Barometric Data'!E1943</f>
        <v>2.9045000000000001</v>
      </c>
      <c r="N1940" s="29">
        <f t="shared" si="129"/>
        <v>143.89049999999997</v>
      </c>
      <c r="O1940" s="49">
        <f t="shared" si="128"/>
        <v>341.67668000000003</v>
      </c>
      <c r="P1940" s="49"/>
      <c r="Q1940" s="29">
        <v>17.460999999999999</v>
      </c>
      <c r="R1940" s="39" t="s">
        <v>46</v>
      </c>
      <c r="S1940" s="18"/>
    </row>
    <row r="1941" spans="7:19" x14ac:dyDescent="0.25">
      <c r="G1941" s="35">
        <v>41304</v>
      </c>
      <c r="H1941" s="36">
        <v>0.79166666666666663</v>
      </c>
      <c r="I1941" s="27">
        <f t="shared" si="130"/>
        <v>41304.791666666664</v>
      </c>
      <c r="J1941" s="29">
        <v>146.82400000000001</v>
      </c>
      <c r="K1941" s="27">
        <f>'Barometric Data'!D1945</f>
        <v>41304.791666666664</v>
      </c>
      <c r="L1941" s="28">
        <f t="shared" si="127"/>
        <v>0</v>
      </c>
      <c r="M1941" s="29">
        <f>'Barometric Data'!E1944</f>
        <v>2.9601999999999999</v>
      </c>
      <c r="N1941" s="29">
        <f t="shared" si="129"/>
        <v>143.86380000000003</v>
      </c>
      <c r="O1941" s="49">
        <f t="shared" si="128"/>
        <v>341.70337999999998</v>
      </c>
      <c r="P1941" s="49"/>
      <c r="Q1941" s="29">
        <v>17.46</v>
      </c>
      <c r="R1941" s="39" t="s">
        <v>46</v>
      </c>
      <c r="S1941" s="18"/>
    </row>
    <row r="1942" spans="7:19" x14ac:dyDescent="0.25">
      <c r="G1942" s="35">
        <v>41305</v>
      </c>
      <c r="H1942" s="36">
        <v>4.1666666666666664E-2</v>
      </c>
      <c r="I1942" s="27">
        <f t="shared" si="130"/>
        <v>41305.041666666664</v>
      </c>
      <c r="J1942" s="29">
        <v>146.82499999999999</v>
      </c>
      <c r="K1942" s="27">
        <f>'Barometric Data'!D1946</f>
        <v>41305.041666666664</v>
      </c>
      <c r="L1942" s="28">
        <f t="shared" si="127"/>
        <v>0</v>
      </c>
      <c r="M1942" s="29">
        <f>'Barometric Data'!E1945</f>
        <v>2.9731000000000001</v>
      </c>
      <c r="N1942" s="29">
        <f t="shared" si="129"/>
        <v>143.8519</v>
      </c>
      <c r="O1942" s="49">
        <f t="shared" si="128"/>
        <v>341.71528000000001</v>
      </c>
      <c r="P1942" s="49"/>
      <c r="Q1942" s="29">
        <v>17.475000000000001</v>
      </c>
      <c r="R1942" s="39" t="s">
        <v>46</v>
      </c>
      <c r="S1942" s="18"/>
    </row>
    <row r="1943" spans="7:19" x14ac:dyDescent="0.25">
      <c r="G1943" s="35">
        <v>41305</v>
      </c>
      <c r="H1943" s="36">
        <v>0.29166666666666669</v>
      </c>
      <c r="I1943" s="27">
        <f t="shared" si="130"/>
        <v>41305.291666666664</v>
      </c>
      <c r="J1943" s="29">
        <v>146.857</v>
      </c>
      <c r="K1943" s="27">
        <f>'Barometric Data'!D1947</f>
        <v>41305.291666666664</v>
      </c>
      <c r="L1943" s="28">
        <f t="shared" si="127"/>
        <v>0</v>
      </c>
      <c r="M1943" s="29">
        <f>'Barometric Data'!E1946</f>
        <v>2.9982000000000002</v>
      </c>
      <c r="N1943" s="29">
        <f t="shared" si="129"/>
        <v>143.8588</v>
      </c>
      <c r="O1943" s="49">
        <f t="shared" si="128"/>
        <v>341.70838000000003</v>
      </c>
      <c r="P1943" s="49"/>
      <c r="Q1943" s="29">
        <v>17.481000000000002</v>
      </c>
      <c r="R1943" s="39" t="s">
        <v>46</v>
      </c>
      <c r="S1943" s="18"/>
    </row>
    <row r="1944" spans="7:19" x14ac:dyDescent="0.25">
      <c r="G1944" s="35">
        <v>41305</v>
      </c>
      <c r="H1944" s="36">
        <v>0.54166666666666663</v>
      </c>
      <c r="I1944" s="27">
        <f t="shared" si="130"/>
        <v>41305.541666666664</v>
      </c>
      <c r="J1944" s="29">
        <v>146.83500000000001</v>
      </c>
      <c r="K1944" s="27">
        <f>'Barometric Data'!D1948</f>
        <v>41305.541666666664</v>
      </c>
      <c r="L1944" s="28">
        <f t="shared" si="127"/>
        <v>0</v>
      </c>
      <c r="M1944" s="29">
        <f>'Barometric Data'!E1947</f>
        <v>3.0165999999999999</v>
      </c>
      <c r="N1944" s="29">
        <f t="shared" si="129"/>
        <v>143.8184</v>
      </c>
      <c r="O1944" s="49">
        <f t="shared" si="128"/>
        <v>341.74878000000001</v>
      </c>
      <c r="P1944" s="49"/>
      <c r="Q1944" s="29">
        <v>17.475000000000001</v>
      </c>
      <c r="R1944" s="39" t="s">
        <v>46</v>
      </c>
      <c r="S1944" s="18"/>
    </row>
    <row r="1945" spans="7:19" x14ac:dyDescent="0.25">
      <c r="G1945" s="35">
        <v>41305</v>
      </c>
      <c r="H1945" s="36">
        <v>0.79166666666666663</v>
      </c>
      <c r="I1945" s="27">
        <f t="shared" si="130"/>
        <v>41305.791666666664</v>
      </c>
      <c r="J1945" s="29">
        <v>146.81200000000001</v>
      </c>
      <c r="K1945" s="27">
        <f>'Barometric Data'!D1949</f>
        <v>41305.791666666664</v>
      </c>
      <c r="L1945" s="28">
        <f t="shared" si="127"/>
        <v>0</v>
      </c>
      <c r="M1945" s="29">
        <f>'Barometric Data'!E1948</f>
        <v>3.0291000000000001</v>
      </c>
      <c r="N1945" s="29">
        <f t="shared" si="129"/>
        <v>143.78290000000001</v>
      </c>
      <c r="O1945" s="49">
        <f t="shared" si="128"/>
        <v>341.78427999999997</v>
      </c>
      <c r="P1945" s="49"/>
      <c r="Q1945" s="29">
        <v>17.459</v>
      </c>
      <c r="R1945" s="39" t="s">
        <v>46</v>
      </c>
      <c r="S1945" s="18"/>
    </row>
    <row r="1946" spans="7:19" x14ac:dyDescent="0.25">
      <c r="G1946" s="35">
        <v>41306</v>
      </c>
      <c r="H1946" s="36">
        <v>4.1666666666666664E-2</v>
      </c>
      <c r="I1946" s="27">
        <f t="shared" si="130"/>
        <v>41306.041666666664</v>
      </c>
      <c r="J1946" s="29">
        <v>146.79499999999999</v>
      </c>
      <c r="K1946" s="27">
        <f>'Barometric Data'!D1950</f>
        <v>41306.041666666664</v>
      </c>
      <c r="L1946" s="28">
        <f t="shared" si="127"/>
        <v>0</v>
      </c>
      <c r="M1946" s="29">
        <f>'Barometric Data'!E1949</f>
        <v>2.9762</v>
      </c>
      <c r="N1946" s="29">
        <f t="shared" si="129"/>
        <v>143.81879999999998</v>
      </c>
      <c r="O1946" s="49">
        <f t="shared" si="128"/>
        <v>341.74838</v>
      </c>
      <c r="P1946" s="49"/>
      <c r="Q1946" s="29">
        <v>17.454999999999998</v>
      </c>
      <c r="R1946" s="39" t="s">
        <v>46</v>
      </c>
      <c r="S1946" s="18"/>
    </row>
    <row r="1947" spans="7:19" x14ac:dyDescent="0.25">
      <c r="G1947" s="35">
        <v>41306</v>
      </c>
      <c r="H1947" s="36">
        <v>0.29166666666666669</v>
      </c>
      <c r="I1947" s="27">
        <f t="shared" si="130"/>
        <v>41306.291666666664</v>
      </c>
      <c r="J1947" s="29">
        <v>146.82400000000001</v>
      </c>
      <c r="K1947" s="27">
        <f>'Barometric Data'!D1951</f>
        <v>41306.291666666664</v>
      </c>
      <c r="L1947" s="28">
        <f t="shared" si="127"/>
        <v>0</v>
      </c>
      <c r="M1947" s="29">
        <f>'Barometric Data'!E1950</f>
        <v>2.9508000000000001</v>
      </c>
      <c r="N1947" s="29">
        <f t="shared" si="129"/>
        <v>143.87320000000003</v>
      </c>
      <c r="O1947" s="49">
        <f t="shared" si="128"/>
        <v>341.69398000000001</v>
      </c>
      <c r="P1947" s="49"/>
      <c r="Q1947" s="29">
        <v>17.483000000000001</v>
      </c>
      <c r="R1947" s="39" t="s">
        <v>46</v>
      </c>
      <c r="S1947" s="18"/>
    </row>
    <row r="1948" spans="7:19" x14ac:dyDescent="0.25">
      <c r="G1948" s="35">
        <v>41306</v>
      </c>
      <c r="H1948" s="36">
        <v>0.54166666666666663</v>
      </c>
      <c r="I1948" s="27">
        <f t="shared" si="130"/>
        <v>41306.541666666664</v>
      </c>
      <c r="J1948" s="29">
        <v>146.852</v>
      </c>
      <c r="K1948" s="27">
        <f>'Barometric Data'!D1952</f>
        <v>41306.541666666664</v>
      </c>
      <c r="L1948" s="28">
        <f t="shared" si="127"/>
        <v>0</v>
      </c>
      <c r="M1948" s="29">
        <f>'Barometric Data'!E1951</f>
        <v>2.9662000000000002</v>
      </c>
      <c r="N1948" s="29">
        <f t="shared" si="129"/>
        <v>143.88580000000002</v>
      </c>
      <c r="O1948" s="49">
        <f t="shared" si="128"/>
        <v>341.68137999999999</v>
      </c>
      <c r="P1948" s="49"/>
      <c r="Q1948" s="29">
        <v>17.475000000000001</v>
      </c>
      <c r="R1948" s="39" t="s">
        <v>46</v>
      </c>
      <c r="S1948" s="18"/>
    </row>
    <row r="1949" spans="7:19" x14ac:dyDescent="0.25">
      <c r="G1949" s="35">
        <v>41306</v>
      </c>
      <c r="H1949" s="36">
        <v>0.79166666666666663</v>
      </c>
      <c r="I1949" s="27">
        <f t="shared" si="130"/>
        <v>41306.791666666664</v>
      </c>
      <c r="J1949" s="29">
        <v>146.84800000000001</v>
      </c>
      <c r="K1949" s="27">
        <f>'Barometric Data'!D1953</f>
        <v>41306.791666666664</v>
      </c>
      <c r="L1949" s="28">
        <f t="shared" si="127"/>
        <v>0</v>
      </c>
      <c r="M1949" s="29">
        <f>'Barometric Data'!E1952</f>
        <v>3.0529000000000002</v>
      </c>
      <c r="N1949" s="29">
        <f t="shared" si="129"/>
        <v>143.79510000000002</v>
      </c>
      <c r="O1949" s="49">
        <f t="shared" si="128"/>
        <v>341.77207999999996</v>
      </c>
      <c r="P1949" s="49"/>
      <c r="Q1949" s="29">
        <v>17.471</v>
      </c>
      <c r="R1949" s="39" t="s">
        <v>46</v>
      </c>
      <c r="S1949" s="18"/>
    </row>
    <row r="1950" spans="7:19" x14ac:dyDescent="0.25">
      <c r="G1950" s="35">
        <v>41307</v>
      </c>
      <c r="H1950" s="36">
        <v>4.1666666666666664E-2</v>
      </c>
      <c r="I1950" s="27">
        <f t="shared" si="130"/>
        <v>41307.041666666664</v>
      </c>
      <c r="J1950" s="29">
        <v>146.91300000000001</v>
      </c>
      <c r="K1950" s="27">
        <f>'Barometric Data'!D1954</f>
        <v>41307.041666666664</v>
      </c>
      <c r="L1950" s="28">
        <f t="shared" si="127"/>
        <v>0</v>
      </c>
      <c r="M1950" s="29">
        <f>'Barometric Data'!E1953</f>
        <v>3.0693000000000001</v>
      </c>
      <c r="N1950" s="29">
        <f t="shared" si="129"/>
        <v>143.84370000000001</v>
      </c>
      <c r="O1950" s="49">
        <f t="shared" si="128"/>
        <v>341.72348</v>
      </c>
      <c r="P1950" s="49"/>
      <c r="Q1950" s="29">
        <v>17.472000000000001</v>
      </c>
      <c r="R1950" s="39" t="s">
        <v>46</v>
      </c>
      <c r="S1950" s="18"/>
    </row>
    <row r="1951" spans="7:19" x14ac:dyDescent="0.25">
      <c r="G1951" s="35">
        <v>41307</v>
      </c>
      <c r="H1951" s="36">
        <v>0.29166666666666669</v>
      </c>
      <c r="I1951" s="27">
        <f t="shared" si="130"/>
        <v>41307.291666666664</v>
      </c>
      <c r="J1951" s="29">
        <v>146.93</v>
      </c>
      <c r="K1951" s="27">
        <f>'Barometric Data'!D1955</f>
        <v>41307.291666666664</v>
      </c>
      <c r="L1951" s="28">
        <f t="shared" si="127"/>
        <v>0</v>
      </c>
      <c r="M1951" s="29">
        <f>'Barometric Data'!E1954</f>
        <v>3.1286</v>
      </c>
      <c r="N1951" s="29">
        <f t="shared" si="129"/>
        <v>143.8014</v>
      </c>
      <c r="O1951" s="49">
        <f t="shared" si="128"/>
        <v>341.76578000000001</v>
      </c>
      <c r="P1951" s="49"/>
      <c r="Q1951" s="29">
        <v>17.477</v>
      </c>
      <c r="R1951" s="39" t="s">
        <v>46</v>
      </c>
      <c r="S1951" s="18"/>
    </row>
    <row r="1952" spans="7:19" x14ac:dyDescent="0.25">
      <c r="G1952" s="35">
        <v>41307</v>
      </c>
      <c r="H1952" s="36">
        <v>0.54166666666666663</v>
      </c>
      <c r="I1952" s="27">
        <f t="shared" si="130"/>
        <v>41307.541666666664</v>
      </c>
      <c r="J1952" s="29">
        <v>146.93899999999999</v>
      </c>
      <c r="K1952" s="27">
        <f>'Barometric Data'!D1956</f>
        <v>41307.541666666664</v>
      </c>
      <c r="L1952" s="28">
        <f t="shared" si="127"/>
        <v>0</v>
      </c>
      <c r="M1952" s="29">
        <f>'Barometric Data'!E1955</f>
        <v>3.1674000000000002</v>
      </c>
      <c r="N1952" s="29">
        <f t="shared" si="129"/>
        <v>143.77160000000001</v>
      </c>
      <c r="O1952" s="49">
        <f t="shared" si="128"/>
        <v>341.79557999999997</v>
      </c>
      <c r="P1952" s="49"/>
      <c r="Q1952" s="29">
        <v>17.469000000000001</v>
      </c>
      <c r="R1952" s="39" t="s">
        <v>46</v>
      </c>
      <c r="S1952" s="18"/>
    </row>
    <row r="1953" spans="7:19" x14ac:dyDescent="0.25">
      <c r="G1953" s="35">
        <v>41307</v>
      </c>
      <c r="H1953" s="36">
        <v>0.79166666666666663</v>
      </c>
      <c r="I1953" s="27">
        <f t="shared" si="130"/>
        <v>41307.791666666664</v>
      </c>
      <c r="J1953" s="29">
        <v>146.87299999999999</v>
      </c>
      <c r="K1953" s="27">
        <f>'Barometric Data'!D1957</f>
        <v>41307.791666666664</v>
      </c>
      <c r="L1953" s="28">
        <f t="shared" si="127"/>
        <v>0</v>
      </c>
      <c r="M1953" s="29">
        <f>'Barometric Data'!E1956</f>
        <v>3.1840999999999999</v>
      </c>
      <c r="N1953" s="29">
        <f t="shared" si="129"/>
        <v>143.68889999999999</v>
      </c>
      <c r="O1953" s="49">
        <f t="shared" si="128"/>
        <v>341.87828000000002</v>
      </c>
      <c r="P1953" s="49"/>
      <c r="Q1953" s="29">
        <v>17.475999999999999</v>
      </c>
      <c r="R1953" s="39" t="s">
        <v>46</v>
      </c>
      <c r="S1953" s="18"/>
    </row>
    <row r="1954" spans="7:19" x14ac:dyDescent="0.25">
      <c r="G1954" s="35">
        <v>41308</v>
      </c>
      <c r="H1954" s="36">
        <v>4.1666666666666664E-2</v>
      </c>
      <c r="I1954" s="27">
        <f t="shared" si="130"/>
        <v>41308.041666666664</v>
      </c>
      <c r="J1954" s="29">
        <v>146.869</v>
      </c>
      <c r="K1954" s="27">
        <f>'Barometric Data'!D1958</f>
        <v>41308.041666666664</v>
      </c>
      <c r="L1954" s="28">
        <f t="shared" si="127"/>
        <v>0</v>
      </c>
      <c r="M1954" s="29">
        <f>'Barometric Data'!E1957</f>
        <v>3.1211000000000002</v>
      </c>
      <c r="N1954" s="29">
        <f t="shared" si="129"/>
        <v>143.74789999999999</v>
      </c>
      <c r="O1954" s="49">
        <f t="shared" si="128"/>
        <v>341.81928000000005</v>
      </c>
      <c r="P1954" s="49"/>
      <c r="Q1954" s="29">
        <v>17.475000000000001</v>
      </c>
      <c r="R1954" s="39" t="s">
        <v>46</v>
      </c>
      <c r="S1954" s="18"/>
    </row>
    <row r="1955" spans="7:19" x14ac:dyDescent="0.25">
      <c r="G1955" s="35">
        <v>41308</v>
      </c>
      <c r="H1955" s="36">
        <v>0.29166666666666669</v>
      </c>
      <c r="I1955" s="27">
        <f t="shared" si="130"/>
        <v>41308.291666666664</v>
      </c>
      <c r="J1955" s="29">
        <v>146.83099999999999</v>
      </c>
      <c r="K1955" s="27">
        <f>'Barometric Data'!D1959</f>
        <v>41308.291666666664</v>
      </c>
      <c r="L1955" s="28">
        <f t="shared" si="127"/>
        <v>0</v>
      </c>
      <c r="M1955" s="29">
        <f>'Barometric Data'!E1958</f>
        <v>3.0482</v>
      </c>
      <c r="N1955" s="29">
        <f t="shared" si="129"/>
        <v>143.78279999999998</v>
      </c>
      <c r="O1955" s="49">
        <f t="shared" si="128"/>
        <v>341.78438000000006</v>
      </c>
      <c r="P1955" s="49"/>
      <c r="Q1955" s="29">
        <v>17.481999999999999</v>
      </c>
      <c r="R1955" s="39" t="s">
        <v>46</v>
      </c>
      <c r="S1955" s="18"/>
    </row>
    <row r="1956" spans="7:19" x14ac:dyDescent="0.25">
      <c r="G1956" s="35">
        <v>41308</v>
      </c>
      <c r="H1956" s="36">
        <v>0.54166666666666663</v>
      </c>
      <c r="I1956" s="27">
        <f t="shared" si="130"/>
        <v>41308.541666666664</v>
      </c>
      <c r="J1956" s="29">
        <v>146.821</v>
      </c>
      <c r="K1956" s="27">
        <f>'Barometric Data'!D1960</f>
        <v>41308.541666666664</v>
      </c>
      <c r="L1956" s="28">
        <f t="shared" si="127"/>
        <v>0</v>
      </c>
      <c r="M1956" s="29">
        <f>'Barometric Data'!E1959</f>
        <v>2.9809999999999999</v>
      </c>
      <c r="N1956" s="29">
        <f t="shared" si="129"/>
        <v>143.84</v>
      </c>
      <c r="O1956" s="49">
        <f t="shared" si="128"/>
        <v>341.72717999999998</v>
      </c>
      <c r="P1956" s="49"/>
      <c r="Q1956" s="29">
        <v>17.48</v>
      </c>
      <c r="R1956" s="39" t="s">
        <v>46</v>
      </c>
      <c r="S1956" s="18"/>
    </row>
    <row r="1957" spans="7:19" x14ac:dyDescent="0.25">
      <c r="G1957" s="35">
        <v>41308</v>
      </c>
      <c r="H1957" s="36">
        <v>0.79166666666666663</v>
      </c>
      <c r="I1957" s="27">
        <f t="shared" si="130"/>
        <v>41308.791666666664</v>
      </c>
      <c r="J1957" s="29">
        <v>146.76499999999999</v>
      </c>
      <c r="K1957" s="27">
        <f>'Barometric Data'!D1961</f>
        <v>41308.791666666664</v>
      </c>
      <c r="L1957" s="28">
        <f t="shared" ref="L1957:L1995" si="131">K1957-I1957</f>
        <v>0</v>
      </c>
      <c r="M1957" s="29">
        <f>'Barometric Data'!E1960</f>
        <v>2.9823</v>
      </c>
      <c r="N1957" s="29">
        <f t="shared" si="129"/>
        <v>143.78269999999998</v>
      </c>
      <c r="O1957" s="49">
        <f t="shared" si="128"/>
        <v>341.78448000000003</v>
      </c>
      <c r="P1957" s="49"/>
      <c r="Q1957" s="29">
        <v>17.475999999999999</v>
      </c>
      <c r="R1957" s="39" t="s">
        <v>46</v>
      </c>
      <c r="S1957" s="18"/>
    </row>
    <row r="1958" spans="7:19" x14ac:dyDescent="0.25">
      <c r="G1958" s="35">
        <v>41309</v>
      </c>
      <c r="H1958" s="36">
        <v>4.1666666666666664E-2</v>
      </c>
      <c r="I1958" s="27">
        <f t="shared" si="130"/>
        <v>41309.041666666664</v>
      </c>
      <c r="J1958" s="29">
        <v>146.78</v>
      </c>
      <c r="K1958" s="27">
        <f>'Barometric Data'!D1962</f>
        <v>41309.041666666664</v>
      </c>
      <c r="L1958" s="28">
        <f t="shared" si="131"/>
        <v>0</v>
      </c>
      <c r="M1958" s="29">
        <f>'Barometric Data'!E1961</f>
        <v>2.9436</v>
      </c>
      <c r="N1958" s="29">
        <f t="shared" si="129"/>
        <v>143.8364</v>
      </c>
      <c r="O1958" s="49">
        <f t="shared" si="128"/>
        <v>341.73077999999998</v>
      </c>
      <c r="P1958" s="49"/>
      <c r="Q1958" s="29">
        <v>17.468</v>
      </c>
      <c r="R1958" s="39" t="s">
        <v>46</v>
      </c>
      <c r="S1958" s="18"/>
    </row>
    <row r="1959" spans="7:19" x14ac:dyDescent="0.25">
      <c r="G1959" s="35">
        <v>41309</v>
      </c>
      <c r="H1959" s="36">
        <v>0.29166666666666669</v>
      </c>
      <c r="I1959" s="27">
        <f t="shared" si="130"/>
        <v>41309.291666666664</v>
      </c>
      <c r="J1959" s="29">
        <v>146.76900000000001</v>
      </c>
      <c r="K1959" s="27">
        <f>'Barometric Data'!D1963</f>
        <v>41309.291666666664</v>
      </c>
      <c r="L1959" s="28">
        <f t="shared" si="131"/>
        <v>0</v>
      </c>
      <c r="M1959" s="29">
        <f>'Barometric Data'!E1962</f>
        <v>2.9302000000000001</v>
      </c>
      <c r="N1959" s="29">
        <f t="shared" si="129"/>
        <v>143.83879999999999</v>
      </c>
      <c r="O1959" s="49">
        <f t="shared" si="128"/>
        <v>341.72838000000002</v>
      </c>
      <c r="P1959" s="49"/>
      <c r="Q1959" s="29">
        <v>17.47</v>
      </c>
      <c r="R1959" s="39" t="s">
        <v>46</v>
      </c>
      <c r="S1959" s="18"/>
    </row>
    <row r="1960" spans="7:19" x14ac:dyDescent="0.25">
      <c r="G1960" s="35">
        <v>41309</v>
      </c>
      <c r="H1960" s="36">
        <v>0.54166666666666663</v>
      </c>
      <c r="I1960" s="27">
        <f t="shared" si="130"/>
        <v>41309.541666666664</v>
      </c>
      <c r="J1960" s="29">
        <v>146.78399999999999</v>
      </c>
      <c r="K1960" s="27">
        <f>'Barometric Data'!D1964</f>
        <v>41309.541666666664</v>
      </c>
      <c r="L1960" s="28">
        <f t="shared" si="131"/>
        <v>0</v>
      </c>
      <c r="M1960" s="29">
        <f>'Barometric Data'!E1963</f>
        <v>2.8942000000000001</v>
      </c>
      <c r="N1960" s="29">
        <f t="shared" si="129"/>
        <v>143.88979999999998</v>
      </c>
      <c r="O1960" s="49">
        <f t="shared" si="128"/>
        <v>341.67738000000003</v>
      </c>
      <c r="P1960" s="49"/>
      <c r="Q1960" s="29">
        <v>17.463999999999999</v>
      </c>
      <c r="R1960" s="39" t="s">
        <v>46</v>
      </c>
      <c r="S1960" s="18"/>
    </row>
    <row r="1961" spans="7:19" x14ac:dyDescent="0.25">
      <c r="G1961" s="35">
        <v>41309</v>
      </c>
      <c r="H1961" s="36">
        <v>0.79166666666666663</v>
      </c>
      <c r="I1961" s="27">
        <f t="shared" si="130"/>
        <v>41309.791666666664</v>
      </c>
      <c r="J1961" s="29">
        <v>146.68199999999999</v>
      </c>
      <c r="K1961" s="27">
        <f>'Barometric Data'!D1965</f>
        <v>41309.791666666664</v>
      </c>
      <c r="L1961" s="28">
        <f t="shared" si="131"/>
        <v>0</v>
      </c>
      <c r="M1961" s="29">
        <f>'Barometric Data'!E1964</f>
        <v>2.9047000000000001</v>
      </c>
      <c r="N1961" s="29">
        <f t="shared" si="129"/>
        <v>143.7773</v>
      </c>
      <c r="O1961" s="49">
        <f t="shared" si="128"/>
        <v>341.78988000000004</v>
      </c>
      <c r="P1961" s="49"/>
      <c r="Q1961" s="29">
        <v>17.463999999999999</v>
      </c>
      <c r="R1961" s="39" t="s">
        <v>46</v>
      </c>
      <c r="S1961" s="18"/>
    </row>
    <row r="1962" spans="7:19" x14ac:dyDescent="0.25">
      <c r="G1962" s="35">
        <v>41310</v>
      </c>
      <c r="H1962" s="36">
        <v>4.1666666666666664E-2</v>
      </c>
      <c r="I1962" s="27">
        <f t="shared" si="130"/>
        <v>41310.041666666664</v>
      </c>
      <c r="J1962" s="29">
        <v>146.67400000000001</v>
      </c>
      <c r="K1962" s="27">
        <f>'Barometric Data'!D1966</f>
        <v>41310.041666666664</v>
      </c>
      <c r="L1962" s="28">
        <f t="shared" si="131"/>
        <v>0</v>
      </c>
      <c r="M1962" s="29">
        <f>'Barometric Data'!E1965</f>
        <v>2.8039000000000001</v>
      </c>
      <c r="N1962" s="29">
        <f t="shared" si="129"/>
        <v>143.87010000000001</v>
      </c>
      <c r="O1962" s="49">
        <f t="shared" si="128"/>
        <v>341.69708000000003</v>
      </c>
      <c r="P1962" s="49"/>
      <c r="Q1962" s="29">
        <v>17.47</v>
      </c>
      <c r="R1962" s="39" t="s">
        <v>46</v>
      </c>
      <c r="S1962" s="18"/>
    </row>
    <row r="1963" spans="7:19" x14ac:dyDescent="0.25">
      <c r="G1963" s="35">
        <v>41310</v>
      </c>
      <c r="H1963" s="36">
        <v>0.29166666666666669</v>
      </c>
      <c r="I1963" s="27">
        <f t="shared" si="130"/>
        <v>41310.291666666664</v>
      </c>
      <c r="J1963" s="29">
        <v>146.65799999999999</v>
      </c>
      <c r="K1963" s="27">
        <f>'Barometric Data'!D1967</f>
        <v>41310.291666666664</v>
      </c>
      <c r="L1963" s="28">
        <f t="shared" si="131"/>
        <v>0</v>
      </c>
      <c r="M1963" s="29">
        <f>'Barometric Data'!E1966</f>
        <v>2.7603</v>
      </c>
      <c r="N1963" s="29">
        <f t="shared" si="129"/>
        <v>143.89769999999999</v>
      </c>
      <c r="O1963" s="49">
        <f t="shared" si="128"/>
        <v>341.66948000000002</v>
      </c>
      <c r="P1963" s="49"/>
      <c r="Q1963" s="29">
        <v>17.466000000000001</v>
      </c>
      <c r="R1963" s="39" t="s">
        <v>46</v>
      </c>
      <c r="S1963" s="18"/>
    </row>
    <row r="1964" spans="7:19" x14ac:dyDescent="0.25">
      <c r="G1964" s="35">
        <v>41310</v>
      </c>
      <c r="H1964" s="36">
        <v>0.54166666666666663</v>
      </c>
      <c r="I1964" s="27">
        <f t="shared" si="130"/>
        <v>41310.541666666664</v>
      </c>
      <c r="J1964" s="29">
        <v>146.62700000000001</v>
      </c>
      <c r="K1964" s="27">
        <f>'Barometric Data'!D1968</f>
        <v>41310.541666666664</v>
      </c>
      <c r="L1964" s="28">
        <f t="shared" si="131"/>
        <v>0</v>
      </c>
      <c r="M1964" s="29">
        <f>'Barometric Data'!E1967</f>
        <v>2.6888999999999998</v>
      </c>
      <c r="N1964" s="29">
        <f t="shared" si="129"/>
        <v>143.93810000000002</v>
      </c>
      <c r="O1964" s="49">
        <f t="shared" si="128"/>
        <v>341.62907999999999</v>
      </c>
      <c r="P1964" s="49"/>
      <c r="Q1964" s="29">
        <v>17.478999999999999</v>
      </c>
      <c r="R1964" s="39" t="s">
        <v>46</v>
      </c>
      <c r="S1964" s="18"/>
    </row>
    <row r="1965" spans="7:19" x14ac:dyDescent="0.25">
      <c r="G1965" s="35">
        <v>41310</v>
      </c>
      <c r="H1965" s="36">
        <v>0.79166666666666663</v>
      </c>
      <c r="I1965" s="27">
        <f t="shared" si="130"/>
        <v>41310.791666666664</v>
      </c>
      <c r="J1965" s="29">
        <v>146.572</v>
      </c>
      <c r="K1965" s="27">
        <f>'Barometric Data'!D1969</f>
        <v>41310.791666666664</v>
      </c>
      <c r="L1965" s="28">
        <f t="shared" si="131"/>
        <v>0</v>
      </c>
      <c r="M1965" s="29">
        <f>'Barometric Data'!E1968</f>
        <v>2.6450999999999998</v>
      </c>
      <c r="N1965" s="29">
        <f t="shared" si="129"/>
        <v>143.92689999999999</v>
      </c>
      <c r="O1965" s="49">
        <f t="shared" si="128"/>
        <v>341.64028000000002</v>
      </c>
      <c r="P1965" s="49"/>
      <c r="Q1965" s="29">
        <v>17.478000000000002</v>
      </c>
      <c r="R1965" s="39" t="s">
        <v>46</v>
      </c>
      <c r="S1965" s="18"/>
    </row>
    <row r="1966" spans="7:19" x14ac:dyDescent="0.25">
      <c r="G1966" s="35">
        <v>41311</v>
      </c>
      <c r="H1966" s="36">
        <v>4.1666666666666664E-2</v>
      </c>
      <c r="I1966" s="27">
        <f t="shared" si="130"/>
        <v>41311.041666666664</v>
      </c>
      <c r="J1966" s="29">
        <v>146.637</v>
      </c>
      <c r="K1966" s="27">
        <f>'Barometric Data'!D1970</f>
        <v>41311.041666666664</v>
      </c>
      <c r="L1966" s="28">
        <f t="shared" si="131"/>
        <v>0</v>
      </c>
      <c r="M1966" s="29">
        <f>'Barometric Data'!E1969</f>
        <v>2.6126</v>
      </c>
      <c r="N1966" s="29">
        <f t="shared" si="129"/>
        <v>144.02440000000001</v>
      </c>
      <c r="O1966" s="49">
        <f t="shared" si="128"/>
        <v>341.54277999999999</v>
      </c>
      <c r="P1966" s="49"/>
      <c r="Q1966" s="29">
        <v>17.475000000000001</v>
      </c>
      <c r="R1966" s="39" t="s">
        <v>46</v>
      </c>
      <c r="S1966" s="18"/>
    </row>
    <row r="1967" spans="7:19" x14ac:dyDescent="0.25">
      <c r="G1967" s="35">
        <v>41311</v>
      </c>
      <c r="H1967" s="36">
        <v>0.29166666666666669</v>
      </c>
      <c r="I1967" s="27">
        <f t="shared" si="130"/>
        <v>41311.291666666664</v>
      </c>
      <c r="J1967" s="29">
        <v>146.71600000000001</v>
      </c>
      <c r="K1967" s="27">
        <f>'Barometric Data'!D1971</f>
        <v>41311.291666666664</v>
      </c>
      <c r="L1967" s="28">
        <f t="shared" si="131"/>
        <v>0</v>
      </c>
      <c r="M1967" s="29">
        <f>'Barometric Data'!E1970</f>
        <v>2.7084999999999999</v>
      </c>
      <c r="N1967" s="29">
        <f t="shared" si="129"/>
        <v>144.00750000000002</v>
      </c>
      <c r="O1967" s="49">
        <f t="shared" si="128"/>
        <v>341.55967999999996</v>
      </c>
      <c r="P1967" s="49"/>
      <c r="Q1967" s="29">
        <v>17.477</v>
      </c>
      <c r="R1967" s="39" t="s">
        <v>46</v>
      </c>
      <c r="S1967" s="18"/>
    </row>
    <row r="1968" spans="7:19" x14ac:dyDescent="0.25">
      <c r="G1968" s="35">
        <v>41311</v>
      </c>
      <c r="H1968" s="36">
        <v>0.54166666666666663</v>
      </c>
      <c r="I1968" s="27">
        <f t="shared" si="130"/>
        <v>41311.541666666664</v>
      </c>
      <c r="J1968" s="29">
        <v>146.74600000000001</v>
      </c>
      <c r="K1968" s="27">
        <f>'Barometric Data'!D1972</f>
        <v>41311.541666666664</v>
      </c>
      <c r="L1968" s="28">
        <f t="shared" si="131"/>
        <v>0</v>
      </c>
      <c r="M1968" s="29">
        <f>'Barometric Data'!E1971</f>
        <v>2.7766000000000002</v>
      </c>
      <c r="N1968" s="29">
        <f t="shared" si="129"/>
        <v>143.96940000000001</v>
      </c>
      <c r="O1968" s="49">
        <f t="shared" si="128"/>
        <v>341.59778</v>
      </c>
      <c r="P1968" s="49"/>
      <c r="Q1968" s="29">
        <v>17.459</v>
      </c>
      <c r="R1968" s="39" t="s">
        <v>46</v>
      </c>
      <c r="S1968" s="18"/>
    </row>
    <row r="1969" spans="7:19" x14ac:dyDescent="0.25">
      <c r="G1969" s="35">
        <v>41311</v>
      </c>
      <c r="H1969" s="36">
        <v>0.79166666666666663</v>
      </c>
      <c r="I1969" s="27">
        <f t="shared" si="130"/>
        <v>41311.791666666664</v>
      </c>
      <c r="J1969" s="29">
        <v>146.72</v>
      </c>
      <c r="K1969" s="27">
        <f>'Barometric Data'!D1973</f>
        <v>41311.791666666664</v>
      </c>
      <c r="L1969" s="28">
        <f t="shared" si="131"/>
        <v>0</v>
      </c>
      <c r="M1969" s="29">
        <f>'Barometric Data'!E1972</f>
        <v>2.8521000000000001</v>
      </c>
      <c r="N1969" s="29">
        <f t="shared" si="129"/>
        <v>143.86789999999999</v>
      </c>
      <c r="O1969" s="49">
        <f t="shared" ref="O1969:O1995" si="132">AVERAGE($D$10,$D$11,$D$12,$D$14,$D$15)-N1969</f>
        <v>341.69928000000004</v>
      </c>
      <c r="P1969" s="49"/>
      <c r="Q1969" s="29">
        <v>17.472000000000001</v>
      </c>
      <c r="R1969" s="39" t="s">
        <v>46</v>
      </c>
      <c r="S1969" s="18"/>
    </row>
    <row r="1970" spans="7:19" x14ac:dyDescent="0.25">
      <c r="G1970" s="35">
        <v>41312</v>
      </c>
      <c r="H1970" s="36">
        <v>4.1666666666666664E-2</v>
      </c>
      <c r="I1970" s="27">
        <f t="shared" si="130"/>
        <v>41312.041666666664</v>
      </c>
      <c r="J1970" s="29">
        <v>146.679</v>
      </c>
      <c r="K1970" s="27">
        <f>'Barometric Data'!D1974</f>
        <v>41312.041666666664</v>
      </c>
      <c r="L1970" s="28">
        <f t="shared" si="131"/>
        <v>0</v>
      </c>
      <c r="M1970" s="29">
        <f>'Barometric Data'!E1973</f>
        <v>2.8249</v>
      </c>
      <c r="N1970" s="29">
        <f t="shared" si="129"/>
        <v>143.85409999999999</v>
      </c>
      <c r="O1970" s="49">
        <f t="shared" si="132"/>
        <v>341.71307999999999</v>
      </c>
      <c r="P1970" s="49"/>
      <c r="Q1970" s="29">
        <v>17.478999999999999</v>
      </c>
      <c r="R1970" s="39" t="s">
        <v>46</v>
      </c>
      <c r="S1970" s="18"/>
    </row>
    <row r="1971" spans="7:19" x14ac:dyDescent="0.25">
      <c r="G1971" s="35">
        <v>41312</v>
      </c>
      <c r="H1971" s="36">
        <v>0.29166666666666669</v>
      </c>
      <c r="I1971" s="27">
        <f t="shared" si="130"/>
        <v>41312.291666666664</v>
      </c>
      <c r="J1971" s="29">
        <v>146.65600000000001</v>
      </c>
      <c r="K1971" s="27">
        <f>'Barometric Data'!D1975</f>
        <v>41312.291666666664</v>
      </c>
      <c r="L1971" s="28">
        <f t="shared" si="131"/>
        <v>0</v>
      </c>
      <c r="M1971" s="29">
        <f>'Barometric Data'!E1974</f>
        <v>2.7683</v>
      </c>
      <c r="N1971" s="29">
        <f t="shared" si="129"/>
        <v>143.8877</v>
      </c>
      <c r="O1971" s="49">
        <f t="shared" si="132"/>
        <v>341.67948000000001</v>
      </c>
      <c r="P1971" s="49"/>
      <c r="Q1971" s="29">
        <v>17.47</v>
      </c>
      <c r="R1971" s="39" t="s">
        <v>46</v>
      </c>
      <c r="S1971" s="18"/>
    </row>
    <row r="1972" spans="7:19" x14ac:dyDescent="0.25">
      <c r="G1972" s="35">
        <v>41312</v>
      </c>
      <c r="H1972" s="36">
        <v>0.54166666666666663</v>
      </c>
      <c r="I1972" s="27">
        <f t="shared" si="130"/>
        <v>41312.541666666664</v>
      </c>
      <c r="J1972" s="29">
        <v>146.614</v>
      </c>
      <c r="K1972" s="27">
        <f>'Barometric Data'!D1976</f>
        <v>41312.541666666664</v>
      </c>
      <c r="L1972" s="28">
        <f t="shared" si="131"/>
        <v>0</v>
      </c>
      <c r="M1972" s="29">
        <f>'Barometric Data'!E1975</f>
        <v>2.6600999999999999</v>
      </c>
      <c r="N1972" s="29">
        <f t="shared" si="129"/>
        <v>143.9539</v>
      </c>
      <c r="O1972" s="49">
        <f t="shared" si="132"/>
        <v>341.61328000000003</v>
      </c>
      <c r="P1972" s="49"/>
      <c r="Q1972" s="29">
        <v>17.463999999999999</v>
      </c>
      <c r="R1972" s="39" t="s">
        <v>46</v>
      </c>
      <c r="S1972" s="18"/>
    </row>
    <row r="1973" spans="7:19" x14ac:dyDescent="0.25">
      <c r="G1973" s="35">
        <v>41312</v>
      </c>
      <c r="H1973" s="36">
        <v>0.79166666666666663</v>
      </c>
      <c r="I1973" s="27">
        <f t="shared" si="130"/>
        <v>41312.791666666664</v>
      </c>
      <c r="J1973" s="29">
        <v>146.601</v>
      </c>
      <c r="K1973" s="27">
        <f>'Barometric Data'!D1977</f>
        <v>41312.791666666664</v>
      </c>
      <c r="L1973" s="28">
        <f t="shared" si="131"/>
        <v>0</v>
      </c>
      <c r="M1973" s="29">
        <f>'Barometric Data'!E1976</f>
        <v>2.6105</v>
      </c>
      <c r="N1973" s="29">
        <f t="shared" si="129"/>
        <v>143.9905</v>
      </c>
      <c r="O1973" s="49">
        <f t="shared" si="132"/>
        <v>341.57668000000001</v>
      </c>
      <c r="P1973" s="49"/>
      <c r="Q1973" s="29">
        <v>17.47</v>
      </c>
      <c r="R1973" s="39" t="s">
        <v>46</v>
      </c>
      <c r="S1973" s="18"/>
    </row>
    <row r="1974" spans="7:19" x14ac:dyDescent="0.25">
      <c r="G1974" s="35">
        <v>41313</v>
      </c>
      <c r="H1974" s="36">
        <v>4.1666666666666664E-2</v>
      </c>
      <c r="I1974" s="27">
        <f t="shared" si="130"/>
        <v>41313.041666666664</v>
      </c>
      <c r="J1974" s="29">
        <v>146.583</v>
      </c>
      <c r="K1974" s="27">
        <f>'Barometric Data'!D1978</f>
        <v>41313.041666666664</v>
      </c>
      <c r="L1974" s="28">
        <f t="shared" si="131"/>
        <v>0</v>
      </c>
      <c r="M1974" s="29">
        <f>'Barometric Data'!E1977</f>
        <v>2.5895000000000001</v>
      </c>
      <c r="N1974" s="29">
        <f t="shared" si="129"/>
        <v>143.99350000000001</v>
      </c>
      <c r="O1974" s="49">
        <f t="shared" si="132"/>
        <v>341.57367999999997</v>
      </c>
      <c r="P1974" s="49"/>
      <c r="Q1974" s="29">
        <v>17.47</v>
      </c>
      <c r="R1974" s="39" t="s">
        <v>46</v>
      </c>
      <c r="S1974" s="18"/>
    </row>
    <row r="1975" spans="7:19" x14ac:dyDescent="0.25">
      <c r="G1975" s="35">
        <v>41313</v>
      </c>
      <c r="H1975" s="36">
        <v>0.29166666666666669</v>
      </c>
      <c r="I1975" s="27">
        <f t="shared" si="130"/>
        <v>41313.291666666664</v>
      </c>
      <c r="J1975" s="29">
        <v>146.61500000000001</v>
      </c>
      <c r="K1975" s="27">
        <f>'Barometric Data'!D1979</f>
        <v>41313.291666666664</v>
      </c>
      <c r="L1975" s="28">
        <f t="shared" si="131"/>
        <v>0</v>
      </c>
      <c r="M1975" s="29">
        <f>'Barometric Data'!E1978</f>
        <v>2.6027</v>
      </c>
      <c r="N1975" s="29">
        <f t="shared" si="129"/>
        <v>144.01230000000001</v>
      </c>
      <c r="O1975" s="49">
        <f t="shared" si="132"/>
        <v>341.55488000000003</v>
      </c>
      <c r="P1975" s="49"/>
      <c r="Q1975" s="29">
        <v>17.466000000000001</v>
      </c>
      <c r="R1975" s="39" t="s">
        <v>46</v>
      </c>
      <c r="S1975" s="18"/>
    </row>
    <row r="1976" spans="7:19" x14ac:dyDescent="0.25">
      <c r="G1976" s="35">
        <v>41313</v>
      </c>
      <c r="H1976" s="36">
        <v>0.54166666666666663</v>
      </c>
      <c r="I1976" s="27">
        <f t="shared" si="130"/>
        <v>41313.541666666664</v>
      </c>
      <c r="J1976" s="29">
        <v>146.565</v>
      </c>
      <c r="K1976" s="27">
        <f>'Barometric Data'!D1980</f>
        <v>41313.541666666664</v>
      </c>
      <c r="L1976" s="28">
        <f t="shared" si="131"/>
        <v>0</v>
      </c>
      <c r="M1976" s="29">
        <f>'Barometric Data'!E1979</f>
        <v>2.5602</v>
      </c>
      <c r="N1976" s="29">
        <f t="shared" si="129"/>
        <v>144.00479999999999</v>
      </c>
      <c r="O1976" s="49">
        <f t="shared" si="132"/>
        <v>341.56238000000002</v>
      </c>
      <c r="P1976" s="49"/>
      <c r="Q1976" s="29">
        <v>17.475000000000001</v>
      </c>
      <c r="R1976" s="39" t="s">
        <v>46</v>
      </c>
      <c r="S1976" s="18"/>
    </row>
    <row r="1977" spans="7:19" x14ac:dyDescent="0.25">
      <c r="G1977" s="35">
        <v>41313</v>
      </c>
      <c r="H1977" s="36">
        <v>0.79166666666666663</v>
      </c>
      <c r="I1977" s="27">
        <f t="shared" si="130"/>
        <v>41313.791666666664</v>
      </c>
      <c r="J1977" s="29">
        <v>146.55199999999999</v>
      </c>
      <c r="K1977" s="27">
        <f>'Barometric Data'!D1981</f>
        <v>41313.791666666664</v>
      </c>
      <c r="L1977" s="28">
        <f t="shared" si="131"/>
        <v>0</v>
      </c>
      <c r="M1977" s="29">
        <f>'Barometric Data'!E1980</f>
        <v>2.516</v>
      </c>
      <c r="N1977" s="29">
        <f t="shared" si="129"/>
        <v>144.036</v>
      </c>
      <c r="O1977" s="49">
        <f t="shared" si="132"/>
        <v>341.53118000000001</v>
      </c>
      <c r="P1977" s="49"/>
      <c r="Q1977" s="29">
        <v>17.481999999999999</v>
      </c>
      <c r="R1977" s="39" t="s">
        <v>46</v>
      </c>
      <c r="S1977" s="18"/>
    </row>
    <row r="1978" spans="7:19" x14ac:dyDescent="0.25">
      <c r="G1978" s="35">
        <v>41314</v>
      </c>
      <c r="H1978" s="36">
        <v>4.1666666666666664E-2</v>
      </c>
      <c r="I1978" s="27">
        <f t="shared" si="130"/>
        <v>41314.041666666664</v>
      </c>
      <c r="J1978" s="29">
        <v>146.523</v>
      </c>
      <c r="K1978" s="27">
        <f>'Barometric Data'!D1982</f>
        <v>41314.041666666664</v>
      </c>
      <c r="L1978" s="28">
        <f t="shared" si="131"/>
        <v>0</v>
      </c>
      <c r="M1978" s="29">
        <f>'Barometric Data'!E1981</f>
        <v>2.4695999999999998</v>
      </c>
      <c r="N1978" s="29">
        <f t="shared" si="129"/>
        <v>144.05340000000001</v>
      </c>
      <c r="O1978" s="49">
        <f t="shared" si="132"/>
        <v>341.51378</v>
      </c>
      <c r="P1978" s="49"/>
      <c r="Q1978" s="29">
        <v>17.475000000000001</v>
      </c>
      <c r="R1978" s="39" t="s">
        <v>46</v>
      </c>
      <c r="S1978" s="18"/>
    </row>
    <row r="1979" spans="7:19" x14ac:dyDescent="0.25">
      <c r="G1979" s="35">
        <v>41314</v>
      </c>
      <c r="H1979" s="36">
        <v>0.29166666666666669</v>
      </c>
      <c r="I1979" s="27">
        <f t="shared" si="130"/>
        <v>41314.291666666664</v>
      </c>
      <c r="J1979" s="29">
        <v>146.58099999999999</v>
      </c>
      <c r="K1979" s="27">
        <f>'Barometric Data'!D1983</f>
        <v>41314.291666666664</v>
      </c>
      <c r="L1979" s="28">
        <f t="shared" si="131"/>
        <v>0</v>
      </c>
      <c r="M1979" s="29">
        <f>'Barometric Data'!E1982</f>
        <v>2.4895999999999998</v>
      </c>
      <c r="N1979" s="29">
        <f t="shared" si="129"/>
        <v>144.09139999999999</v>
      </c>
      <c r="O1979" s="49">
        <f t="shared" si="132"/>
        <v>341.47577999999999</v>
      </c>
      <c r="P1979" s="49"/>
      <c r="Q1979" s="29">
        <v>17.472000000000001</v>
      </c>
      <c r="R1979" s="39" t="s">
        <v>46</v>
      </c>
      <c r="S1979" s="18"/>
    </row>
    <row r="1980" spans="7:19" x14ac:dyDescent="0.25">
      <c r="G1980" s="35">
        <v>41314</v>
      </c>
      <c r="H1980" s="36">
        <v>0.54166666666666663</v>
      </c>
      <c r="I1980" s="27">
        <f t="shared" si="130"/>
        <v>41314.541666666664</v>
      </c>
      <c r="J1980" s="29">
        <v>146.59</v>
      </c>
      <c r="K1980" s="27">
        <f>'Barometric Data'!D1984</f>
        <v>41314.541666666664</v>
      </c>
      <c r="L1980" s="28">
        <f t="shared" si="131"/>
        <v>0</v>
      </c>
      <c r="M1980" s="29">
        <f>'Barometric Data'!E1983</f>
        <v>2.4836</v>
      </c>
      <c r="N1980" s="29">
        <f t="shared" si="129"/>
        <v>144.10640000000001</v>
      </c>
      <c r="O1980" s="49">
        <f t="shared" si="132"/>
        <v>341.46078</v>
      </c>
      <c r="P1980" s="49"/>
      <c r="Q1980" s="29">
        <v>17.475000000000001</v>
      </c>
      <c r="R1980" s="39" t="s">
        <v>46</v>
      </c>
      <c r="S1980" s="18"/>
    </row>
    <row r="1981" spans="7:19" x14ac:dyDescent="0.25">
      <c r="G1981" s="35">
        <v>41314</v>
      </c>
      <c r="H1981" s="36">
        <v>0.79166666666666663</v>
      </c>
      <c r="I1981" s="27">
        <f t="shared" si="130"/>
        <v>41314.791666666664</v>
      </c>
      <c r="J1981" s="29">
        <v>146.62100000000001</v>
      </c>
      <c r="K1981" s="27">
        <f>'Barometric Data'!D1985</f>
        <v>41314.791666666664</v>
      </c>
      <c r="L1981" s="28">
        <f t="shared" si="131"/>
        <v>0</v>
      </c>
      <c r="M1981" s="29">
        <f>'Barometric Data'!E1984</f>
        <v>2.5447000000000002</v>
      </c>
      <c r="N1981" s="29">
        <f t="shared" si="129"/>
        <v>144.0763</v>
      </c>
      <c r="O1981" s="49">
        <f t="shared" si="132"/>
        <v>341.49088</v>
      </c>
      <c r="P1981" s="49"/>
      <c r="Q1981" s="29">
        <v>17.483000000000001</v>
      </c>
      <c r="R1981" s="39" t="s">
        <v>46</v>
      </c>
      <c r="S1981" s="18"/>
    </row>
    <row r="1982" spans="7:19" x14ac:dyDescent="0.25">
      <c r="G1982" s="35">
        <v>41315</v>
      </c>
      <c r="H1982" s="36">
        <v>4.1666666666666664E-2</v>
      </c>
      <c r="I1982" s="27">
        <f t="shared" si="130"/>
        <v>41315.041666666664</v>
      </c>
      <c r="J1982" s="29">
        <v>146.62</v>
      </c>
      <c r="K1982" s="27">
        <f>'Barometric Data'!D1986</f>
        <v>41315.041666666664</v>
      </c>
      <c r="L1982" s="28">
        <f t="shared" si="131"/>
        <v>0</v>
      </c>
      <c r="M1982" s="29">
        <f>'Barometric Data'!E1985</f>
        <v>2.5554000000000001</v>
      </c>
      <c r="N1982" s="29">
        <f t="shared" si="129"/>
        <v>144.06460000000001</v>
      </c>
      <c r="O1982" s="49">
        <f t="shared" si="132"/>
        <v>341.50257999999997</v>
      </c>
      <c r="P1982" s="49"/>
      <c r="Q1982" s="29">
        <v>17.466999999999999</v>
      </c>
      <c r="R1982" s="39" t="s">
        <v>46</v>
      </c>
      <c r="S1982" s="18"/>
    </row>
    <row r="1983" spans="7:19" x14ac:dyDescent="0.25">
      <c r="G1983" s="35">
        <v>41315</v>
      </c>
      <c r="H1983" s="36">
        <v>0.29166666666666669</v>
      </c>
      <c r="I1983" s="27">
        <f t="shared" si="130"/>
        <v>41315.291666666664</v>
      </c>
      <c r="J1983" s="29">
        <v>146.715</v>
      </c>
      <c r="K1983" s="27">
        <f>'Barometric Data'!D1987</f>
        <v>41315.291666666664</v>
      </c>
      <c r="L1983" s="28">
        <f t="shared" si="131"/>
        <v>0</v>
      </c>
      <c r="M1983" s="29">
        <f>'Barometric Data'!E1986</f>
        <v>2.625</v>
      </c>
      <c r="N1983" s="29">
        <f t="shared" si="129"/>
        <v>144.09</v>
      </c>
      <c r="O1983" s="49">
        <f t="shared" si="132"/>
        <v>341.47717999999998</v>
      </c>
      <c r="P1983" s="49"/>
      <c r="Q1983" s="29">
        <v>17.48</v>
      </c>
      <c r="R1983" s="39" t="s">
        <v>46</v>
      </c>
      <c r="S1983" s="18"/>
    </row>
    <row r="1984" spans="7:19" x14ac:dyDescent="0.25">
      <c r="G1984" s="35">
        <v>41315</v>
      </c>
      <c r="H1984" s="36">
        <v>0.54166666666666663</v>
      </c>
      <c r="I1984" s="27">
        <f t="shared" si="130"/>
        <v>41315.541666666664</v>
      </c>
      <c r="J1984" s="29">
        <v>146.71299999999999</v>
      </c>
      <c r="K1984" s="27">
        <f>'Barometric Data'!D1988</f>
        <v>41315.541666666664</v>
      </c>
      <c r="L1984" s="28">
        <f t="shared" si="131"/>
        <v>0</v>
      </c>
      <c r="M1984" s="29">
        <f>'Barometric Data'!E1987</f>
        <v>2.7017000000000002</v>
      </c>
      <c r="N1984" s="29">
        <f t="shared" si="129"/>
        <v>144.01130000000001</v>
      </c>
      <c r="O1984" s="49">
        <f t="shared" si="132"/>
        <v>341.55588</v>
      </c>
      <c r="P1984" s="49"/>
      <c r="Q1984" s="29">
        <v>17.477</v>
      </c>
      <c r="R1984" s="39" t="s">
        <v>46</v>
      </c>
      <c r="S1984" s="18"/>
    </row>
    <row r="1985" spans="7:19" x14ac:dyDescent="0.25">
      <c r="G1985" s="35">
        <v>41315</v>
      </c>
      <c r="H1985" s="36">
        <v>0.79166666666666663</v>
      </c>
      <c r="I1985" s="27">
        <f t="shared" si="130"/>
        <v>41315.791666666664</v>
      </c>
      <c r="J1985" s="29">
        <v>146.74700000000001</v>
      </c>
      <c r="K1985" s="27">
        <f>'Barometric Data'!D1989</f>
        <v>41315.791666666664</v>
      </c>
      <c r="L1985" s="28">
        <f t="shared" si="131"/>
        <v>0</v>
      </c>
      <c r="M1985" s="29">
        <f>'Barometric Data'!E1988</f>
        <v>2.7635000000000001</v>
      </c>
      <c r="N1985" s="29">
        <f t="shared" si="129"/>
        <v>143.98350000000002</v>
      </c>
      <c r="O1985" s="49">
        <f t="shared" si="132"/>
        <v>341.58367999999996</v>
      </c>
      <c r="P1985" s="49"/>
      <c r="Q1985" s="29">
        <v>17.459</v>
      </c>
      <c r="R1985" s="39" t="s">
        <v>46</v>
      </c>
      <c r="S1985" s="18"/>
    </row>
    <row r="1986" spans="7:19" x14ac:dyDescent="0.25">
      <c r="G1986" s="35">
        <v>41316</v>
      </c>
      <c r="H1986" s="36">
        <v>4.1666666666666664E-2</v>
      </c>
      <c r="I1986" s="27">
        <f t="shared" si="130"/>
        <v>41316.041666666664</v>
      </c>
      <c r="J1986" s="29">
        <v>146.74600000000001</v>
      </c>
      <c r="K1986" s="27">
        <f>'Barometric Data'!D1990</f>
        <v>41316.041666666664</v>
      </c>
      <c r="L1986" s="28">
        <f t="shared" si="131"/>
        <v>0</v>
      </c>
      <c r="M1986" s="29">
        <f>'Barometric Data'!E1989</f>
        <v>2.7565</v>
      </c>
      <c r="N1986" s="29">
        <f t="shared" si="129"/>
        <v>143.98950000000002</v>
      </c>
      <c r="O1986" s="49">
        <f t="shared" si="132"/>
        <v>341.57767999999999</v>
      </c>
      <c r="P1986" s="49"/>
      <c r="Q1986" s="29">
        <v>17.474</v>
      </c>
      <c r="R1986" s="39" t="s">
        <v>46</v>
      </c>
      <c r="S1986" s="18"/>
    </row>
    <row r="1987" spans="7:19" x14ac:dyDescent="0.25">
      <c r="G1987" s="35">
        <v>41316</v>
      </c>
      <c r="H1987" s="36">
        <v>0.29166666666666669</v>
      </c>
      <c r="I1987" s="27">
        <f t="shared" si="130"/>
        <v>41316.291666666664</v>
      </c>
      <c r="J1987" s="29">
        <v>146.791</v>
      </c>
      <c r="K1987" s="27">
        <f>'Barometric Data'!D1991</f>
        <v>41316.291666666664</v>
      </c>
      <c r="L1987" s="28">
        <f t="shared" si="131"/>
        <v>0</v>
      </c>
      <c r="M1987" s="29">
        <f>'Barometric Data'!E1990</f>
        <v>2.8159000000000001</v>
      </c>
      <c r="N1987" s="29">
        <f t="shared" si="129"/>
        <v>143.9751</v>
      </c>
      <c r="O1987" s="49">
        <f t="shared" si="132"/>
        <v>341.59208000000001</v>
      </c>
      <c r="P1987" s="49"/>
      <c r="Q1987" s="29">
        <v>17.468</v>
      </c>
      <c r="R1987" s="39" t="s">
        <v>46</v>
      </c>
      <c r="S1987" s="18"/>
    </row>
    <row r="1988" spans="7:19" x14ac:dyDescent="0.25">
      <c r="G1988" s="35">
        <v>41316</v>
      </c>
      <c r="H1988" s="36">
        <v>0.54166666666666663</v>
      </c>
      <c r="I1988" s="27">
        <f t="shared" si="130"/>
        <v>41316.541666666664</v>
      </c>
      <c r="J1988" s="29">
        <v>146.78299999999999</v>
      </c>
      <c r="K1988" s="27">
        <f>'Barometric Data'!D1992</f>
        <v>41316.541666666664</v>
      </c>
      <c r="L1988" s="28">
        <f t="shared" si="131"/>
        <v>0</v>
      </c>
      <c r="M1988" s="29">
        <f>'Barometric Data'!E1991</f>
        <v>2.8399000000000001</v>
      </c>
      <c r="N1988" s="29">
        <f t="shared" si="129"/>
        <v>143.94309999999999</v>
      </c>
      <c r="O1988" s="49">
        <f t="shared" si="132"/>
        <v>341.62408000000005</v>
      </c>
      <c r="P1988" s="49"/>
      <c r="Q1988" s="29">
        <v>17.47</v>
      </c>
      <c r="R1988" s="39" t="s">
        <v>46</v>
      </c>
      <c r="S1988" s="18"/>
    </row>
    <row r="1989" spans="7:19" x14ac:dyDescent="0.25">
      <c r="G1989" s="35">
        <v>41316</v>
      </c>
      <c r="H1989" s="36">
        <v>0.79166666666666663</v>
      </c>
      <c r="I1989" s="27">
        <f t="shared" si="130"/>
        <v>41316.791666666664</v>
      </c>
      <c r="J1989" s="29">
        <v>146.81200000000001</v>
      </c>
      <c r="K1989" s="27">
        <f>'Barometric Data'!D1993</f>
        <v>41316.791666666664</v>
      </c>
      <c r="L1989" s="28">
        <f t="shared" si="131"/>
        <v>0</v>
      </c>
      <c r="M1989" s="29">
        <f>'Barometric Data'!E1992</f>
        <v>2.8801999999999999</v>
      </c>
      <c r="N1989" s="29">
        <f t="shared" si="129"/>
        <v>143.93180000000001</v>
      </c>
      <c r="O1989" s="49">
        <f t="shared" si="132"/>
        <v>341.63538</v>
      </c>
      <c r="P1989" s="49"/>
      <c r="Q1989" s="29">
        <v>17.471</v>
      </c>
      <c r="R1989" s="39" t="s">
        <v>46</v>
      </c>
      <c r="S1989" s="18"/>
    </row>
    <row r="1990" spans="7:19" x14ac:dyDescent="0.25">
      <c r="G1990" s="35">
        <v>41317</v>
      </c>
      <c r="H1990" s="36">
        <v>4.1666666666666664E-2</v>
      </c>
      <c r="I1990" s="27">
        <f t="shared" si="130"/>
        <v>41317.041666666664</v>
      </c>
      <c r="J1990" s="29">
        <v>146.80699999999999</v>
      </c>
      <c r="K1990" s="27">
        <f>'Barometric Data'!D1994</f>
        <v>41317.041666666664</v>
      </c>
      <c r="L1990" s="28">
        <f t="shared" si="131"/>
        <v>0</v>
      </c>
      <c r="M1990" s="29">
        <f>'Barometric Data'!E1993</f>
        <v>2.8609</v>
      </c>
      <c r="N1990" s="29">
        <f t="shared" si="129"/>
        <v>143.9461</v>
      </c>
      <c r="O1990" s="49">
        <f t="shared" si="132"/>
        <v>341.62108000000001</v>
      </c>
      <c r="P1990" s="49"/>
      <c r="Q1990" s="29">
        <v>17.469000000000001</v>
      </c>
      <c r="R1990" s="39" t="s">
        <v>46</v>
      </c>
      <c r="S1990" s="18"/>
    </row>
    <row r="1991" spans="7:19" x14ac:dyDescent="0.25">
      <c r="G1991" s="35">
        <v>41317</v>
      </c>
      <c r="H1991" s="36">
        <v>0.29166666666666669</v>
      </c>
      <c r="I1991" s="27">
        <f t="shared" si="130"/>
        <v>41317.291666666664</v>
      </c>
      <c r="J1991" s="29">
        <v>146.88499999999999</v>
      </c>
      <c r="K1991" s="27">
        <f>'Barometric Data'!D1995</f>
        <v>41317.291666666664</v>
      </c>
      <c r="L1991" s="28">
        <f t="shared" si="131"/>
        <v>0</v>
      </c>
      <c r="M1991" s="29">
        <f>'Barometric Data'!E1994</f>
        <v>2.9134000000000002</v>
      </c>
      <c r="N1991" s="29">
        <f t="shared" si="129"/>
        <v>143.9716</v>
      </c>
      <c r="O1991" s="49">
        <f t="shared" si="132"/>
        <v>341.59558000000004</v>
      </c>
      <c r="P1991" s="49"/>
      <c r="Q1991" s="29">
        <v>17.481000000000002</v>
      </c>
      <c r="R1991" s="39" t="s">
        <v>46</v>
      </c>
      <c r="S1991" s="18"/>
    </row>
    <row r="1992" spans="7:19" x14ac:dyDescent="0.25">
      <c r="G1992" s="35">
        <v>41317</v>
      </c>
      <c r="H1992" s="36">
        <v>0.54166666666666663</v>
      </c>
      <c r="I1992" s="27">
        <f t="shared" si="130"/>
        <v>41317.541666666664</v>
      </c>
      <c r="J1992" s="29">
        <v>146.881</v>
      </c>
      <c r="K1992" s="27">
        <f>'Barometric Data'!D1996</f>
        <v>41317.541666666664</v>
      </c>
      <c r="L1992" s="28">
        <f t="shared" si="131"/>
        <v>0</v>
      </c>
      <c r="M1992" s="29">
        <f>'Barometric Data'!E1995</f>
        <v>2.9750999999999999</v>
      </c>
      <c r="N1992" s="29">
        <f>J1992-M1992</f>
        <v>143.9059</v>
      </c>
      <c r="O1992" s="49">
        <f t="shared" si="132"/>
        <v>341.66128000000003</v>
      </c>
      <c r="P1992" s="49"/>
      <c r="Q1992" s="29">
        <v>17.471</v>
      </c>
      <c r="R1992" s="39" t="s">
        <v>46</v>
      </c>
      <c r="S1992" s="18"/>
    </row>
    <row r="1993" spans="7:19" x14ac:dyDescent="0.25">
      <c r="G1993" s="35">
        <v>41317</v>
      </c>
      <c r="H1993" s="36">
        <v>0.79166666666666663</v>
      </c>
      <c r="I1993" s="27">
        <f t="shared" si="130"/>
        <v>41317.791666666664</v>
      </c>
      <c r="J1993" s="29">
        <v>146.898</v>
      </c>
      <c r="K1993" s="27">
        <f>'Barometric Data'!D1997</f>
        <v>41317.791666666664</v>
      </c>
      <c r="L1993" s="28">
        <f t="shared" si="131"/>
        <v>0</v>
      </c>
      <c r="M1993" s="29">
        <f>'Barometric Data'!E1996</f>
        <v>3.0409999999999999</v>
      </c>
      <c r="N1993" s="29">
        <f t="shared" si="129"/>
        <v>143.857</v>
      </c>
      <c r="O1993" s="49">
        <f t="shared" si="132"/>
        <v>341.71018000000004</v>
      </c>
      <c r="P1993" s="49"/>
      <c r="Q1993" s="29">
        <v>17.466999999999999</v>
      </c>
      <c r="R1993" s="39" t="s">
        <v>46</v>
      </c>
      <c r="S1993" s="18"/>
    </row>
    <row r="1994" spans="7:19" x14ac:dyDescent="0.25">
      <c r="G1994" s="35">
        <v>41318</v>
      </c>
      <c r="H1994" s="36">
        <v>4.1666666666666664E-2</v>
      </c>
      <c r="I1994" s="27">
        <f t="shared" si="130"/>
        <v>41318.041666666664</v>
      </c>
      <c r="J1994" s="29">
        <v>146.874</v>
      </c>
      <c r="K1994" s="27">
        <f>'Barometric Data'!D1998</f>
        <v>41318.041666666664</v>
      </c>
      <c r="L1994" s="28">
        <f t="shared" si="131"/>
        <v>0</v>
      </c>
      <c r="M1994" s="29">
        <f>'Barometric Data'!E1997</f>
        <v>3.0207999999999999</v>
      </c>
      <c r="N1994" s="29">
        <f t="shared" si="129"/>
        <v>143.85319999999999</v>
      </c>
      <c r="O1994" s="49">
        <f t="shared" si="132"/>
        <v>341.71397999999999</v>
      </c>
      <c r="P1994" s="49"/>
      <c r="Q1994" s="29">
        <v>17.46</v>
      </c>
      <c r="R1994" s="39" t="s">
        <v>46</v>
      </c>
      <c r="S1994" s="18"/>
    </row>
    <row r="1995" spans="7:19" x14ac:dyDescent="0.25">
      <c r="G1995" s="35">
        <v>41318</v>
      </c>
      <c r="H1995" s="36">
        <v>0.29166666666666669</v>
      </c>
      <c r="I1995" s="27">
        <f t="shared" si="130"/>
        <v>41318.291666666664</v>
      </c>
      <c r="J1995" s="29">
        <v>146.87200000000001</v>
      </c>
      <c r="K1995" s="27">
        <f>'Barometric Data'!D1999</f>
        <v>41318.291666666664</v>
      </c>
      <c r="L1995" s="28">
        <f t="shared" si="131"/>
        <v>0</v>
      </c>
      <c r="M1995" s="29">
        <f>'Barometric Data'!E1998</f>
        <v>3.0289000000000001</v>
      </c>
      <c r="N1995" s="29">
        <f t="shared" si="129"/>
        <v>143.84310000000002</v>
      </c>
      <c r="O1995" s="49">
        <f t="shared" si="132"/>
        <v>341.72407999999996</v>
      </c>
      <c r="P1995" s="49"/>
      <c r="Q1995" s="29">
        <v>17.463000000000001</v>
      </c>
      <c r="R1995" s="39" t="s">
        <v>46</v>
      </c>
      <c r="S1995" s="18"/>
    </row>
    <row r="1996" spans="7:19" ht="30" x14ac:dyDescent="0.25">
      <c r="G1996" s="35">
        <v>41318</v>
      </c>
      <c r="H1996" s="36">
        <v>0.54166666666666663</v>
      </c>
      <c r="I1996" s="27">
        <f t="shared" si="130"/>
        <v>41318.541666666664</v>
      </c>
      <c r="J1996" s="29"/>
      <c r="K1996" s="27"/>
      <c r="L1996" s="28"/>
      <c r="M1996" s="29"/>
      <c r="N1996" s="29"/>
      <c r="O1996" s="49"/>
      <c r="P1996" s="49"/>
      <c r="Q1996" s="29"/>
      <c r="R1996" s="39"/>
      <c r="S1996" s="18" t="s">
        <v>49</v>
      </c>
    </row>
    <row r="1997" spans="7:19" ht="30" x14ac:dyDescent="0.25">
      <c r="G1997" s="35">
        <v>41318</v>
      </c>
      <c r="H1997" s="36">
        <v>0.79166666666666663</v>
      </c>
      <c r="I1997" s="27">
        <f t="shared" ref="I1997:I2060" si="133">G1997+H1997</f>
        <v>41318.791666666664</v>
      </c>
      <c r="J1997" s="29"/>
      <c r="K1997" s="27"/>
      <c r="L1997" s="28"/>
      <c r="M1997" s="29"/>
      <c r="N1997" s="29"/>
      <c r="O1997" s="49"/>
      <c r="P1997" s="49"/>
      <c r="Q1997" s="29"/>
      <c r="R1997" s="39"/>
      <c r="S1997" s="18" t="s">
        <v>49</v>
      </c>
    </row>
    <row r="1998" spans="7:19" ht="30" x14ac:dyDescent="0.25">
      <c r="G1998" s="35">
        <v>41319</v>
      </c>
      <c r="H1998" s="36">
        <v>4.1666666666666664E-2</v>
      </c>
      <c r="I1998" s="27">
        <f t="shared" si="133"/>
        <v>41319.041666666664</v>
      </c>
      <c r="J1998" s="29"/>
      <c r="K1998" s="27"/>
      <c r="L1998" s="28"/>
      <c r="M1998" s="29"/>
      <c r="N1998" s="29"/>
      <c r="O1998" s="49"/>
      <c r="P1998" s="49"/>
      <c r="Q1998" s="29"/>
      <c r="R1998" s="39"/>
      <c r="S1998" s="18" t="s">
        <v>49</v>
      </c>
    </row>
    <row r="1999" spans="7:19" ht="30" x14ac:dyDescent="0.25">
      <c r="G1999" s="35">
        <v>41319</v>
      </c>
      <c r="H1999" s="36">
        <v>0.29166666666666669</v>
      </c>
      <c r="I1999" s="27">
        <f t="shared" si="133"/>
        <v>41319.291666666664</v>
      </c>
      <c r="J1999" s="29"/>
      <c r="K1999" s="27"/>
      <c r="L1999" s="28"/>
      <c r="M1999" s="29"/>
      <c r="N1999" s="29"/>
      <c r="O1999" s="49"/>
      <c r="P1999" s="49"/>
      <c r="Q1999" s="29"/>
      <c r="R1999" s="39"/>
      <c r="S1999" s="18" t="s">
        <v>49</v>
      </c>
    </row>
    <row r="2000" spans="7:19" ht="30" x14ac:dyDescent="0.25">
      <c r="G2000" s="35">
        <v>41319</v>
      </c>
      <c r="H2000" s="36">
        <v>0.54166666666666663</v>
      </c>
      <c r="I2000" s="27">
        <f t="shared" si="133"/>
        <v>41319.541666666664</v>
      </c>
      <c r="J2000" s="29"/>
      <c r="K2000" s="27"/>
      <c r="L2000" s="28"/>
      <c r="M2000" s="29"/>
      <c r="N2000" s="29"/>
      <c r="O2000" s="49"/>
      <c r="P2000" s="49"/>
      <c r="Q2000" s="29"/>
      <c r="R2000" s="39"/>
      <c r="S2000" s="18" t="s">
        <v>49</v>
      </c>
    </row>
    <row r="2001" spans="7:19" ht="30" x14ac:dyDescent="0.25">
      <c r="G2001" s="35">
        <v>41319</v>
      </c>
      <c r="H2001" s="36">
        <v>0.79166666666666663</v>
      </c>
      <c r="I2001" s="27">
        <f t="shared" si="133"/>
        <v>41319.791666666664</v>
      </c>
      <c r="J2001" s="29"/>
      <c r="K2001" s="27"/>
      <c r="L2001" s="28"/>
      <c r="M2001" s="29"/>
      <c r="N2001" s="29"/>
      <c r="O2001" s="49"/>
      <c r="P2001" s="49"/>
      <c r="Q2001" s="29"/>
      <c r="R2001" s="39"/>
      <c r="S2001" s="18" t="s">
        <v>49</v>
      </c>
    </row>
    <row r="2002" spans="7:19" ht="30" x14ac:dyDescent="0.25">
      <c r="G2002" s="35">
        <v>41320</v>
      </c>
      <c r="H2002" s="36">
        <v>4.1666666666666664E-2</v>
      </c>
      <c r="I2002" s="27">
        <f t="shared" si="133"/>
        <v>41320.041666666664</v>
      </c>
      <c r="J2002" s="29"/>
      <c r="K2002" s="27"/>
      <c r="L2002" s="28"/>
      <c r="M2002" s="29"/>
      <c r="N2002" s="29"/>
      <c r="O2002" s="49"/>
      <c r="P2002" s="49"/>
      <c r="Q2002" s="29"/>
      <c r="R2002" s="39"/>
      <c r="S2002" s="18" t="s">
        <v>49</v>
      </c>
    </row>
    <row r="2003" spans="7:19" ht="30" x14ac:dyDescent="0.25">
      <c r="G2003" s="35">
        <v>41320</v>
      </c>
      <c r="H2003" s="36">
        <v>0.29166666666666669</v>
      </c>
      <c r="I2003" s="27">
        <f t="shared" si="133"/>
        <v>41320.291666666664</v>
      </c>
      <c r="J2003" s="29"/>
      <c r="K2003" s="27"/>
      <c r="L2003" s="28"/>
      <c r="M2003" s="29"/>
      <c r="N2003" s="29"/>
      <c r="O2003" s="49"/>
      <c r="P2003" s="49"/>
      <c r="Q2003" s="29"/>
      <c r="R2003" s="39"/>
      <c r="S2003" s="18" t="s">
        <v>49</v>
      </c>
    </row>
    <row r="2004" spans="7:19" ht="30" x14ac:dyDescent="0.25">
      <c r="G2004" s="35">
        <v>41320</v>
      </c>
      <c r="H2004" s="36">
        <v>0.54166666666666663</v>
      </c>
      <c r="I2004" s="27">
        <f t="shared" si="133"/>
        <v>41320.541666666664</v>
      </c>
      <c r="J2004" s="29"/>
      <c r="K2004" s="27"/>
      <c r="L2004" s="28"/>
      <c r="M2004" s="29"/>
      <c r="N2004" s="29"/>
      <c r="O2004" s="49"/>
      <c r="P2004" s="49"/>
      <c r="Q2004" s="29"/>
      <c r="R2004" s="39"/>
      <c r="S2004" s="18" t="s">
        <v>49</v>
      </c>
    </row>
    <row r="2005" spans="7:19" ht="30" x14ac:dyDescent="0.25">
      <c r="G2005" s="35">
        <v>41320</v>
      </c>
      <c r="H2005" s="36">
        <v>0.79166666666666663</v>
      </c>
      <c r="I2005" s="27">
        <f t="shared" si="133"/>
        <v>41320.791666666664</v>
      </c>
      <c r="J2005" s="29"/>
      <c r="K2005" s="27"/>
      <c r="L2005" s="28"/>
      <c r="M2005" s="29"/>
      <c r="N2005" s="29"/>
      <c r="O2005" s="49"/>
      <c r="P2005" s="49"/>
      <c r="Q2005" s="29"/>
      <c r="R2005" s="39"/>
      <c r="S2005" s="18" t="s">
        <v>49</v>
      </c>
    </row>
    <row r="2006" spans="7:19" ht="30" x14ac:dyDescent="0.25">
      <c r="G2006" s="35">
        <v>41321</v>
      </c>
      <c r="H2006" s="36">
        <v>4.1666666666666664E-2</v>
      </c>
      <c r="I2006" s="27">
        <f t="shared" si="133"/>
        <v>41321.041666666664</v>
      </c>
      <c r="J2006" s="29"/>
      <c r="K2006" s="27"/>
      <c r="L2006" s="28"/>
      <c r="M2006" s="29"/>
      <c r="N2006" s="29"/>
      <c r="O2006" s="49"/>
      <c r="P2006" s="49"/>
      <c r="Q2006" s="29"/>
      <c r="R2006" s="39"/>
      <c r="S2006" s="18" t="s">
        <v>49</v>
      </c>
    </row>
    <row r="2007" spans="7:19" ht="30" x14ac:dyDescent="0.25">
      <c r="G2007" s="35">
        <v>41321</v>
      </c>
      <c r="H2007" s="36">
        <v>0.29166666666666669</v>
      </c>
      <c r="I2007" s="27">
        <f t="shared" si="133"/>
        <v>41321.291666666664</v>
      </c>
      <c r="J2007" s="29"/>
      <c r="K2007" s="27"/>
      <c r="L2007" s="28"/>
      <c r="M2007" s="29"/>
      <c r="N2007" s="29"/>
      <c r="O2007" s="49"/>
      <c r="P2007" s="49"/>
      <c r="Q2007" s="29"/>
      <c r="R2007" s="39"/>
      <c r="S2007" s="18" t="s">
        <v>49</v>
      </c>
    </row>
    <row r="2008" spans="7:19" ht="30" x14ac:dyDescent="0.25">
      <c r="G2008" s="35">
        <v>41321</v>
      </c>
      <c r="H2008" s="36">
        <v>0.54166666666666663</v>
      </c>
      <c r="I2008" s="27">
        <f t="shared" si="133"/>
        <v>41321.541666666664</v>
      </c>
      <c r="J2008" s="29"/>
      <c r="K2008" s="27"/>
      <c r="L2008" s="28"/>
      <c r="M2008" s="29"/>
      <c r="N2008" s="29"/>
      <c r="O2008" s="49"/>
      <c r="P2008" s="49"/>
      <c r="Q2008" s="29"/>
      <c r="R2008" s="39"/>
      <c r="S2008" s="18" t="s">
        <v>49</v>
      </c>
    </row>
    <row r="2009" spans="7:19" ht="30" x14ac:dyDescent="0.25">
      <c r="G2009" s="35">
        <v>41321</v>
      </c>
      <c r="H2009" s="36">
        <v>0.79166666666666663</v>
      </c>
      <c r="I2009" s="27">
        <f t="shared" si="133"/>
        <v>41321.791666666664</v>
      </c>
      <c r="J2009" s="29"/>
      <c r="K2009" s="27"/>
      <c r="L2009" s="28"/>
      <c r="M2009" s="29"/>
      <c r="N2009" s="29"/>
      <c r="O2009" s="49"/>
      <c r="P2009" s="49"/>
      <c r="Q2009" s="29"/>
      <c r="R2009" s="39"/>
      <c r="S2009" s="18" t="s">
        <v>49</v>
      </c>
    </row>
    <row r="2010" spans="7:19" ht="30" x14ac:dyDescent="0.25">
      <c r="G2010" s="35">
        <v>41322</v>
      </c>
      <c r="H2010" s="36">
        <v>4.1666666666666664E-2</v>
      </c>
      <c r="I2010" s="27">
        <f t="shared" si="133"/>
        <v>41322.041666666664</v>
      </c>
      <c r="J2010" s="29"/>
      <c r="K2010" s="27"/>
      <c r="L2010" s="28"/>
      <c r="M2010" s="29"/>
      <c r="N2010" s="29"/>
      <c r="O2010" s="49"/>
      <c r="P2010" s="49"/>
      <c r="Q2010" s="29"/>
      <c r="R2010" s="39"/>
      <c r="S2010" s="18" t="s">
        <v>49</v>
      </c>
    </row>
    <row r="2011" spans="7:19" ht="30" x14ac:dyDescent="0.25">
      <c r="G2011" s="35">
        <v>41322</v>
      </c>
      <c r="H2011" s="36">
        <v>0.29166666666666669</v>
      </c>
      <c r="I2011" s="27">
        <f t="shared" si="133"/>
        <v>41322.291666666664</v>
      </c>
      <c r="J2011" s="29"/>
      <c r="K2011" s="27"/>
      <c r="L2011" s="28"/>
      <c r="M2011" s="29"/>
      <c r="N2011" s="29"/>
      <c r="O2011" s="49"/>
      <c r="P2011" s="49"/>
      <c r="Q2011" s="29"/>
      <c r="R2011" s="39"/>
      <c r="S2011" s="18" t="s">
        <v>49</v>
      </c>
    </row>
    <row r="2012" spans="7:19" ht="30" x14ac:dyDescent="0.25">
      <c r="G2012" s="35">
        <v>41322</v>
      </c>
      <c r="H2012" s="36">
        <v>0.54166666666666663</v>
      </c>
      <c r="I2012" s="27">
        <f t="shared" si="133"/>
        <v>41322.541666666664</v>
      </c>
      <c r="J2012" s="29"/>
      <c r="K2012" s="27"/>
      <c r="L2012" s="28"/>
      <c r="M2012" s="29"/>
      <c r="N2012" s="29"/>
      <c r="O2012" s="49"/>
      <c r="P2012" s="49"/>
      <c r="Q2012" s="29"/>
      <c r="R2012" s="39"/>
      <c r="S2012" s="18" t="s">
        <v>49</v>
      </c>
    </row>
    <row r="2013" spans="7:19" ht="30" x14ac:dyDescent="0.25">
      <c r="G2013" s="35">
        <v>41322</v>
      </c>
      <c r="H2013" s="36">
        <v>0.79166666666666663</v>
      </c>
      <c r="I2013" s="27">
        <f t="shared" si="133"/>
        <v>41322.791666666664</v>
      </c>
      <c r="J2013" s="29"/>
      <c r="K2013" s="27"/>
      <c r="L2013" s="28"/>
      <c r="M2013" s="29"/>
      <c r="N2013" s="29"/>
      <c r="O2013" s="49"/>
      <c r="P2013" s="49"/>
      <c r="Q2013" s="29"/>
      <c r="R2013" s="39"/>
      <c r="S2013" s="18" t="s">
        <v>49</v>
      </c>
    </row>
    <row r="2014" spans="7:19" ht="30" x14ac:dyDescent="0.25">
      <c r="G2014" s="35">
        <v>41323</v>
      </c>
      <c r="H2014" s="36">
        <v>4.1666666666666664E-2</v>
      </c>
      <c r="I2014" s="27">
        <f t="shared" si="133"/>
        <v>41323.041666666664</v>
      </c>
      <c r="J2014" s="29"/>
      <c r="K2014" s="27"/>
      <c r="L2014" s="28"/>
      <c r="M2014" s="29"/>
      <c r="N2014" s="29"/>
      <c r="O2014" s="49"/>
      <c r="P2014" s="49"/>
      <c r="Q2014" s="29"/>
      <c r="R2014" s="39"/>
      <c r="S2014" s="18" t="s">
        <v>49</v>
      </c>
    </row>
    <row r="2015" spans="7:19" ht="30" x14ac:dyDescent="0.25">
      <c r="G2015" s="35">
        <v>41323</v>
      </c>
      <c r="H2015" s="36">
        <v>0.29166666666666669</v>
      </c>
      <c r="I2015" s="27">
        <f t="shared" si="133"/>
        <v>41323.291666666664</v>
      </c>
      <c r="J2015" s="29"/>
      <c r="K2015" s="27"/>
      <c r="L2015" s="28"/>
      <c r="M2015" s="29"/>
      <c r="N2015" s="29"/>
      <c r="O2015" s="49"/>
      <c r="P2015" s="49"/>
      <c r="Q2015" s="29"/>
      <c r="R2015" s="39"/>
      <c r="S2015" s="18" t="s">
        <v>49</v>
      </c>
    </row>
    <row r="2016" spans="7:19" ht="30" x14ac:dyDescent="0.25">
      <c r="G2016" s="35">
        <v>41323</v>
      </c>
      <c r="H2016" s="36">
        <v>0.54166666666666663</v>
      </c>
      <c r="I2016" s="27">
        <f t="shared" si="133"/>
        <v>41323.541666666664</v>
      </c>
      <c r="J2016" s="29"/>
      <c r="K2016" s="27"/>
      <c r="L2016" s="28"/>
      <c r="M2016" s="29"/>
      <c r="N2016" s="29"/>
      <c r="O2016" s="49"/>
      <c r="P2016" s="49"/>
      <c r="Q2016" s="29"/>
      <c r="R2016" s="39"/>
      <c r="S2016" s="18" t="s">
        <v>49</v>
      </c>
    </row>
    <row r="2017" spans="7:19" ht="30" x14ac:dyDescent="0.25">
      <c r="G2017" s="35">
        <v>41323</v>
      </c>
      <c r="H2017" s="36">
        <v>0.79166666666666663</v>
      </c>
      <c r="I2017" s="27">
        <f t="shared" si="133"/>
        <v>41323.791666666664</v>
      </c>
      <c r="J2017" s="29"/>
      <c r="K2017" s="27"/>
      <c r="L2017" s="28"/>
      <c r="M2017" s="29"/>
      <c r="N2017" s="29"/>
      <c r="O2017" s="49"/>
      <c r="P2017" s="49"/>
      <c r="Q2017" s="29"/>
      <c r="R2017" s="39"/>
      <c r="S2017" s="18" t="s">
        <v>49</v>
      </c>
    </row>
    <row r="2018" spans="7:19" ht="30" x14ac:dyDescent="0.25">
      <c r="G2018" s="35">
        <v>41324</v>
      </c>
      <c r="H2018" s="36">
        <v>4.1666666666666664E-2</v>
      </c>
      <c r="I2018" s="27">
        <f t="shared" si="133"/>
        <v>41324.041666666664</v>
      </c>
      <c r="J2018" s="29"/>
      <c r="K2018" s="27"/>
      <c r="L2018" s="28"/>
      <c r="M2018" s="29"/>
      <c r="N2018" s="29"/>
      <c r="O2018" s="49"/>
      <c r="P2018" s="49"/>
      <c r="Q2018" s="29"/>
      <c r="R2018" s="39"/>
      <c r="S2018" s="18" t="s">
        <v>49</v>
      </c>
    </row>
    <row r="2019" spans="7:19" ht="30" x14ac:dyDescent="0.25">
      <c r="G2019" s="35">
        <v>41324</v>
      </c>
      <c r="H2019" s="36">
        <v>0.29166666666666669</v>
      </c>
      <c r="I2019" s="27">
        <f t="shared" si="133"/>
        <v>41324.291666666664</v>
      </c>
      <c r="J2019" s="29"/>
      <c r="K2019" s="27"/>
      <c r="L2019" s="28"/>
      <c r="M2019" s="29"/>
      <c r="N2019" s="29"/>
      <c r="O2019" s="49"/>
      <c r="P2019" s="49"/>
      <c r="Q2019" s="29"/>
      <c r="R2019" s="39"/>
      <c r="S2019" s="18" t="s">
        <v>49</v>
      </c>
    </row>
    <row r="2020" spans="7:19" ht="30" x14ac:dyDescent="0.25">
      <c r="G2020" s="35">
        <v>41324</v>
      </c>
      <c r="H2020" s="36">
        <v>0.54166666666666663</v>
      </c>
      <c r="I2020" s="27">
        <f t="shared" si="133"/>
        <v>41324.541666666664</v>
      </c>
      <c r="J2020" s="29"/>
      <c r="K2020" s="27"/>
      <c r="L2020" s="28"/>
      <c r="M2020" s="29"/>
      <c r="N2020" s="29"/>
      <c r="O2020" s="49"/>
      <c r="P2020" s="49"/>
      <c r="Q2020" s="29"/>
      <c r="R2020" s="39"/>
      <c r="S2020" s="18" t="s">
        <v>49</v>
      </c>
    </row>
    <row r="2021" spans="7:19" ht="30" x14ac:dyDescent="0.25">
      <c r="G2021" s="35">
        <v>41324</v>
      </c>
      <c r="H2021" s="36">
        <v>0.79166666666666663</v>
      </c>
      <c r="I2021" s="27">
        <f t="shared" si="133"/>
        <v>41324.791666666664</v>
      </c>
      <c r="J2021" s="29"/>
      <c r="K2021" s="27"/>
      <c r="L2021" s="28"/>
      <c r="M2021" s="29"/>
      <c r="N2021" s="29"/>
      <c r="O2021" s="49"/>
      <c r="P2021" s="49"/>
      <c r="Q2021" s="29"/>
      <c r="R2021" s="39"/>
      <c r="S2021" s="18" t="s">
        <v>49</v>
      </c>
    </row>
    <row r="2022" spans="7:19" ht="30" x14ac:dyDescent="0.25">
      <c r="G2022" s="35">
        <v>41325</v>
      </c>
      <c r="H2022" s="36">
        <v>4.1666666666666664E-2</v>
      </c>
      <c r="I2022" s="27">
        <f t="shared" si="133"/>
        <v>41325.041666666664</v>
      </c>
      <c r="J2022" s="29"/>
      <c r="K2022" s="27"/>
      <c r="L2022" s="28"/>
      <c r="M2022" s="29"/>
      <c r="N2022" s="29"/>
      <c r="O2022" s="49"/>
      <c r="P2022" s="49"/>
      <c r="Q2022" s="29"/>
      <c r="R2022" s="39"/>
      <c r="S2022" s="18" t="s">
        <v>49</v>
      </c>
    </row>
    <row r="2023" spans="7:19" ht="30" x14ac:dyDescent="0.25">
      <c r="G2023" s="35">
        <v>41325</v>
      </c>
      <c r="H2023" s="36">
        <v>0.29166666666666669</v>
      </c>
      <c r="I2023" s="27">
        <f t="shared" si="133"/>
        <v>41325.291666666664</v>
      </c>
      <c r="J2023" s="29"/>
      <c r="K2023" s="27"/>
      <c r="L2023" s="28"/>
      <c r="M2023" s="29"/>
      <c r="N2023" s="29"/>
      <c r="O2023" s="49"/>
      <c r="P2023" s="49"/>
      <c r="Q2023" s="29"/>
      <c r="R2023" s="39"/>
      <c r="S2023" s="18" t="s">
        <v>49</v>
      </c>
    </row>
    <row r="2024" spans="7:19" ht="30" x14ac:dyDescent="0.25">
      <c r="G2024" s="35">
        <v>41325</v>
      </c>
      <c r="H2024" s="36">
        <v>0.54166666666666663</v>
      </c>
      <c r="I2024" s="27">
        <f t="shared" si="133"/>
        <v>41325.541666666664</v>
      </c>
      <c r="J2024" s="29"/>
      <c r="K2024" s="27"/>
      <c r="L2024" s="28"/>
      <c r="M2024" s="29"/>
      <c r="N2024" s="29"/>
      <c r="O2024" s="49"/>
      <c r="P2024" s="49"/>
      <c r="Q2024" s="29"/>
      <c r="R2024" s="39"/>
      <c r="S2024" s="18" t="s">
        <v>49</v>
      </c>
    </row>
    <row r="2025" spans="7:19" ht="30" x14ac:dyDescent="0.25">
      <c r="G2025" s="35">
        <v>41325</v>
      </c>
      <c r="H2025" s="36">
        <v>0.79166666666666663</v>
      </c>
      <c r="I2025" s="27">
        <f t="shared" si="133"/>
        <v>41325.791666666664</v>
      </c>
      <c r="J2025" s="29"/>
      <c r="K2025" s="27"/>
      <c r="L2025" s="28"/>
      <c r="M2025" s="29"/>
      <c r="N2025" s="29"/>
      <c r="O2025" s="49"/>
      <c r="P2025" s="49"/>
      <c r="Q2025" s="29"/>
      <c r="R2025" s="39"/>
      <c r="S2025" s="18" t="s">
        <v>49</v>
      </c>
    </row>
    <row r="2026" spans="7:19" ht="30" x14ac:dyDescent="0.25">
      <c r="G2026" s="35">
        <v>41326</v>
      </c>
      <c r="H2026" s="36">
        <v>4.1666666666666664E-2</v>
      </c>
      <c r="I2026" s="27">
        <f t="shared" si="133"/>
        <v>41326.041666666664</v>
      </c>
      <c r="J2026" s="29"/>
      <c r="K2026" s="27"/>
      <c r="L2026" s="28"/>
      <c r="M2026" s="29"/>
      <c r="N2026" s="29"/>
      <c r="O2026" s="49"/>
      <c r="P2026" s="49"/>
      <c r="Q2026" s="29"/>
      <c r="R2026" s="39"/>
      <c r="S2026" s="18" t="s">
        <v>49</v>
      </c>
    </row>
    <row r="2027" spans="7:19" ht="30" x14ac:dyDescent="0.25">
      <c r="G2027" s="35">
        <v>41326</v>
      </c>
      <c r="H2027" s="36">
        <v>0.29166666666666669</v>
      </c>
      <c r="I2027" s="27">
        <f t="shared" si="133"/>
        <v>41326.291666666664</v>
      </c>
      <c r="J2027" s="29"/>
      <c r="K2027" s="27"/>
      <c r="L2027" s="28"/>
      <c r="M2027" s="29"/>
      <c r="N2027" s="29"/>
      <c r="O2027" s="49"/>
      <c r="P2027" s="49"/>
      <c r="Q2027" s="29"/>
      <c r="R2027" s="39"/>
      <c r="S2027" s="18" t="s">
        <v>49</v>
      </c>
    </row>
    <row r="2028" spans="7:19" ht="30" x14ac:dyDescent="0.25">
      <c r="G2028" s="35">
        <v>41326</v>
      </c>
      <c r="H2028" s="36">
        <v>0.54166666666666663</v>
      </c>
      <c r="I2028" s="27">
        <f t="shared" si="133"/>
        <v>41326.541666666664</v>
      </c>
      <c r="J2028" s="29"/>
      <c r="K2028" s="27"/>
      <c r="L2028" s="28"/>
      <c r="M2028" s="29"/>
      <c r="N2028" s="29"/>
      <c r="O2028" s="49"/>
      <c r="P2028" s="49"/>
      <c r="Q2028" s="29"/>
      <c r="R2028" s="39"/>
      <c r="S2028" s="18" t="s">
        <v>49</v>
      </c>
    </row>
    <row r="2029" spans="7:19" ht="30" x14ac:dyDescent="0.25">
      <c r="G2029" s="35">
        <v>41326</v>
      </c>
      <c r="H2029" s="36">
        <v>0.79166666666666663</v>
      </c>
      <c r="I2029" s="27">
        <f t="shared" si="133"/>
        <v>41326.791666666664</v>
      </c>
      <c r="J2029" s="29"/>
      <c r="K2029" s="27"/>
      <c r="L2029" s="28"/>
      <c r="M2029" s="29"/>
      <c r="N2029" s="29"/>
      <c r="O2029" s="49"/>
      <c r="P2029" s="49"/>
      <c r="Q2029" s="29"/>
      <c r="R2029" s="39"/>
      <c r="S2029" s="18" t="s">
        <v>49</v>
      </c>
    </row>
    <row r="2030" spans="7:19" ht="30" x14ac:dyDescent="0.25">
      <c r="G2030" s="35">
        <v>41327</v>
      </c>
      <c r="H2030" s="36">
        <v>4.1666666666666664E-2</v>
      </c>
      <c r="I2030" s="27">
        <f t="shared" si="133"/>
        <v>41327.041666666664</v>
      </c>
      <c r="J2030" s="29"/>
      <c r="K2030" s="27"/>
      <c r="L2030" s="28"/>
      <c r="M2030" s="29"/>
      <c r="N2030" s="29"/>
      <c r="O2030" s="49"/>
      <c r="P2030" s="49"/>
      <c r="Q2030" s="29"/>
      <c r="R2030" s="39"/>
      <c r="S2030" s="18" t="s">
        <v>49</v>
      </c>
    </row>
    <row r="2031" spans="7:19" ht="30" x14ac:dyDescent="0.25">
      <c r="G2031" s="35">
        <v>41327</v>
      </c>
      <c r="H2031" s="36">
        <v>0.29166666666666669</v>
      </c>
      <c r="I2031" s="27">
        <f t="shared" si="133"/>
        <v>41327.291666666664</v>
      </c>
      <c r="J2031" s="29"/>
      <c r="K2031" s="27"/>
      <c r="L2031" s="28"/>
      <c r="M2031" s="29"/>
      <c r="N2031" s="29"/>
      <c r="O2031" s="49"/>
      <c r="P2031" s="49"/>
      <c r="Q2031" s="29"/>
      <c r="R2031" s="39"/>
      <c r="S2031" s="18" t="s">
        <v>49</v>
      </c>
    </row>
    <row r="2032" spans="7:19" ht="30" x14ac:dyDescent="0.25">
      <c r="G2032" s="35">
        <v>41327</v>
      </c>
      <c r="H2032" s="36">
        <v>0.54166666666666663</v>
      </c>
      <c r="I2032" s="27">
        <f t="shared" si="133"/>
        <v>41327.541666666664</v>
      </c>
      <c r="J2032" s="29"/>
      <c r="K2032" s="27"/>
      <c r="L2032" s="28"/>
      <c r="M2032" s="29"/>
      <c r="N2032" s="29"/>
      <c r="O2032" s="49"/>
      <c r="P2032" s="49"/>
      <c r="Q2032" s="29"/>
      <c r="R2032" s="39"/>
      <c r="S2032" s="18" t="s">
        <v>49</v>
      </c>
    </row>
    <row r="2033" spans="7:19" ht="30" x14ac:dyDescent="0.25">
      <c r="G2033" s="35">
        <v>41327</v>
      </c>
      <c r="H2033" s="36">
        <v>0.79166666666666663</v>
      </c>
      <c r="I2033" s="27">
        <f t="shared" si="133"/>
        <v>41327.791666666664</v>
      </c>
      <c r="J2033" s="29"/>
      <c r="K2033" s="27"/>
      <c r="L2033" s="28"/>
      <c r="M2033" s="29"/>
      <c r="N2033" s="29"/>
      <c r="O2033" s="49"/>
      <c r="P2033" s="49"/>
      <c r="Q2033" s="29"/>
      <c r="R2033" s="39"/>
      <c r="S2033" s="18" t="s">
        <v>49</v>
      </c>
    </row>
    <row r="2034" spans="7:19" ht="30" x14ac:dyDescent="0.25">
      <c r="G2034" s="35">
        <v>41328</v>
      </c>
      <c r="H2034" s="36">
        <v>4.1666666666666664E-2</v>
      </c>
      <c r="I2034" s="27">
        <f t="shared" si="133"/>
        <v>41328.041666666664</v>
      </c>
      <c r="J2034" s="29"/>
      <c r="K2034" s="27"/>
      <c r="L2034" s="28"/>
      <c r="M2034" s="29"/>
      <c r="N2034" s="29"/>
      <c r="O2034" s="49"/>
      <c r="P2034" s="49"/>
      <c r="Q2034" s="29"/>
      <c r="R2034" s="39"/>
      <c r="S2034" s="18" t="s">
        <v>49</v>
      </c>
    </row>
    <row r="2035" spans="7:19" ht="30" x14ac:dyDescent="0.25">
      <c r="G2035" s="35">
        <v>41328</v>
      </c>
      <c r="H2035" s="36">
        <v>0.29166666666666669</v>
      </c>
      <c r="I2035" s="27">
        <f t="shared" si="133"/>
        <v>41328.291666666664</v>
      </c>
      <c r="J2035" s="29"/>
      <c r="K2035" s="27"/>
      <c r="L2035" s="28"/>
      <c r="M2035" s="29"/>
      <c r="N2035" s="29"/>
      <c r="O2035" s="49"/>
      <c r="P2035" s="49"/>
      <c r="Q2035" s="29"/>
      <c r="R2035" s="39"/>
      <c r="S2035" s="18" t="s">
        <v>49</v>
      </c>
    </row>
    <row r="2036" spans="7:19" ht="30" x14ac:dyDescent="0.25">
      <c r="G2036" s="35">
        <v>41328</v>
      </c>
      <c r="H2036" s="36">
        <v>0.54166666666666663</v>
      </c>
      <c r="I2036" s="27">
        <f t="shared" si="133"/>
        <v>41328.541666666664</v>
      </c>
      <c r="J2036" s="29"/>
      <c r="K2036" s="27"/>
      <c r="L2036" s="28"/>
      <c r="M2036" s="29"/>
      <c r="N2036" s="29"/>
      <c r="O2036" s="49"/>
      <c r="P2036" s="49"/>
      <c r="Q2036" s="29"/>
      <c r="R2036" s="39"/>
      <c r="S2036" s="18" t="s">
        <v>49</v>
      </c>
    </row>
    <row r="2037" spans="7:19" ht="30" x14ac:dyDescent="0.25">
      <c r="G2037" s="35">
        <v>41328</v>
      </c>
      <c r="H2037" s="36">
        <v>0.79166666666666663</v>
      </c>
      <c r="I2037" s="27">
        <f t="shared" si="133"/>
        <v>41328.791666666664</v>
      </c>
      <c r="J2037" s="29"/>
      <c r="K2037" s="27"/>
      <c r="L2037" s="28"/>
      <c r="M2037" s="29"/>
      <c r="N2037" s="29"/>
      <c r="O2037" s="49"/>
      <c r="P2037" s="49"/>
      <c r="Q2037" s="29"/>
      <c r="R2037" s="39"/>
      <c r="S2037" s="18" t="s">
        <v>49</v>
      </c>
    </row>
    <row r="2038" spans="7:19" ht="30" x14ac:dyDescent="0.25">
      <c r="G2038" s="35">
        <v>41329</v>
      </c>
      <c r="H2038" s="36">
        <v>4.1666666666666664E-2</v>
      </c>
      <c r="I2038" s="27">
        <f t="shared" si="133"/>
        <v>41329.041666666664</v>
      </c>
      <c r="J2038" s="29"/>
      <c r="K2038" s="27"/>
      <c r="L2038" s="28"/>
      <c r="M2038" s="29"/>
      <c r="N2038" s="29"/>
      <c r="O2038" s="49"/>
      <c r="P2038" s="49"/>
      <c r="Q2038" s="29"/>
      <c r="R2038" s="39"/>
      <c r="S2038" s="18" t="s">
        <v>49</v>
      </c>
    </row>
    <row r="2039" spans="7:19" ht="30" x14ac:dyDescent="0.25">
      <c r="G2039" s="35">
        <v>41329</v>
      </c>
      <c r="H2039" s="36">
        <v>0.29166666666666669</v>
      </c>
      <c r="I2039" s="27">
        <f t="shared" si="133"/>
        <v>41329.291666666664</v>
      </c>
      <c r="J2039" s="29"/>
      <c r="K2039" s="27"/>
      <c r="L2039" s="28"/>
      <c r="M2039" s="29"/>
      <c r="N2039" s="29"/>
      <c r="O2039" s="49"/>
      <c r="P2039" s="49"/>
      <c r="Q2039" s="29"/>
      <c r="R2039" s="39"/>
      <c r="S2039" s="18" t="s">
        <v>49</v>
      </c>
    </row>
    <row r="2040" spans="7:19" ht="30" x14ac:dyDescent="0.25">
      <c r="G2040" s="35">
        <v>41329</v>
      </c>
      <c r="H2040" s="36">
        <v>0.54166666666666663</v>
      </c>
      <c r="I2040" s="27">
        <f t="shared" si="133"/>
        <v>41329.541666666664</v>
      </c>
      <c r="J2040" s="29"/>
      <c r="K2040" s="27"/>
      <c r="L2040" s="28"/>
      <c r="M2040" s="29"/>
      <c r="N2040" s="29"/>
      <c r="O2040" s="49"/>
      <c r="P2040" s="49"/>
      <c r="Q2040" s="29"/>
      <c r="R2040" s="39"/>
      <c r="S2040" s="18" t="s">
        <v>49</v>
      </c>
    </row>
    <row r="2041" spans="7:19" ht="30" x14ac:dyDescent="0.25">
      <c r="G2041" s="35">
        <v>41329</v>
      </c>
      <c r="H2041" s="36">
        <v>0.79166666666666663</v>
      </c>
      <c r="I2041" s="27">
        <f t="shared" si="133"/>
        <v>41329.791666666664</v>
      </c>
      <c r="J2041" s="29"/>
      <c r="K2041" s="27"/>
      <c r="L2041" s="28"/>
      <c r="M2041" s="29"/>
      <c r="N2041" s="29"/>
      <c r="O2041" s="49"/>
      <c r="P2041" s="49"/>
      <c r="Q2041" s="29"/>
      <c r="R2041" s="39"/>
      <c r="S2041" s="18" t="s">
        <v>49</v>
      </c>
    </row>
    <row r="2042" spans="7:19" ht="30" x14ac:dyDescent="0.25">
      <c r="G2042" s="35">
        <v>41330</v>
      </c>
      <c r="H2042" s="36">
        <v>4.1666666666666664E-2</v>
      </c>
      <c r="I2042" s="27">
        <f t="shared" si="133"/>
        <v>41330.041666666664</v>
      </c>
      <c r="J2042" s="29"/>
      <c r="K2042" s="27"/>
      <c r="L2042" s="28"/>
      <c r="M2042" s="29"/>
      <c r="N2042" s="29"/>
      <c r="O2042" s="49"/>
      <c r="P2042" s="49"/>
      <c r="Q2042" s="29"/>
      <c r="R2042" s="39"/>
      <c r="S2042" s="18" t="s">
        <v>49</v>
      </c>
    </row>
    <row r="2043" spans="7:19" ht="30" x14ac:dyDescent="0.25">
      <c r="G2043" s="35">
        <v>41330</v>
      </c>
      <c r="H2043" s="36">
        <v>0.29166666666666669</v>
      </c>
      <c r="I2043" s="27">
        <f t="shared" si="133"/>
        <v>41330.291666666664</v>
      </c>
      <c r="J2043" s="29"/>
      <c r="K2043" s="27"/>
      <c r="L2043" s="28"/>
      <c r="M2043" s="29"/>
      <c r="N2043" s="29"/>
      <c r="O2043" s="49"/>
      <c r="P2043" s="49"/>
      <c r="Q2043" s="29"/>
      <c r="R2043" s="39"/>
      <c r="S2043" s="18" t="s">
        <v>49</v>
      </c>
    </row>
    <row r="2044" spans="7:19" ht="30" x14ac:dyDescent="0.25">
      <c r="G2044" s="35">
        <v>41330</v>
      </c>
      <c r="H2044" s="36">
        <v>0.54166666666666663</v>
      </c>
      <c r="I2044" s="27">
        <f t="shared" si="133"/>
        <v>41330.541666666664</v>
      </c>
      <c r="J2044" s="29"/>
      <c r="K2044" s="27"/>
      <c r="L2044" s="28"/>
      <c r="M2044" s="29"/>
      <c r="N2044" s="29"/>
      <c r="O2044" s="49"/>
      <c r="P2044" s="49"/>
      <c r="Q2044" s="29"/>
      <c r="R2044" s="39"/>
      <c r="S2044" s="18" t="s">
        <v>49</v>
      </c>
    </row>
    <row r="2045" spans="7:19" ht="30" x14ac:dyDescent="0.25">
      <c r="G2045" s="35">
        <v>41330</v>
      </c>
      <c r="H2045" s="36">
        <v>0.79166666666666663</v>
      </c>
      <c r="I2045" s="27">
        <f t="shared" si="133"/>
        <v>41330.791666666664</v>
      </c>
      <c r="J2045" s="29"/>
      <c r="K2045" s="27"/>
      <c r="L2045" s="28"/>
      <c r="M2045" s="29"/>
      <c r="N2045" s="29"/>
      <c r="O2045" s="49"/>
      <c r="P2045" s="49"/>
      <c r="Q2045" s="29"/>
      <c r="R2045" s="39"/>
      <c r="S2045" s="18" t="s">
        <v>49</v>
      </c>
    </row>
    <row r="2046" spans="7:19" ht="30" x14ac:dyDescent="0.25">
      <c r="G2046" s="35">
        <v>41331</v>
      </c>
      <c r="H2046" s="36">
        <v>4.1666666666666664E-2</v>
      </c>
      <c r="I2046" s="27">
        <f t="shared" si="133"/>
        <v>41331.041666666664</v>
      </c>
      <c r="J2046" s="29"/>
      <c r="K2046" s="27"/>
      <c r="L2046" s="28"/>
      <c r="M2046" s="29"/>
      <c r="N2046" s="29"/>
      <c r="O2046" s="49"/>
      <c r="P2046" s="49"/>
      <c r="Q2046" s="29"/>
      <c r="R2046" s="39"/>
      <c r="S2046" s="18" t="s">
        <v>49</v>
      </c>
    </row>
    <row r="2047" spans="7:19" ht="30" x14ac:dyDescent="0.25">
      <c r="G2047" s="35">
        <v>41331</v>
      </c>
      <c r="H2047" s="36">
        <v>0.29166666666666669</v>
      </c>
      <c r="I2047" s="27">
        <f t="shared" si="133"/>
        <v>41331.291666666664</v>
      </c>
      <c r="J2047" s="29"/>
      <c r="K2047" s="27"/>
      <c r="L2047" s="28"/>
      <c r="M2047" s="29"/>
      <c r="N2047" s="29"/>
      <c r="O2047" s="49"/>
      <c r="P2047" s="49"/>
      <c r="Q2047" s="29"/>
      <c r="R2047" s="39"/>
      <c r="S2047" s="18" t="s">
        <v>49</v>
      </c>
    </row>
    <row r="2048" spans="7:19" ht="30" x14ac:dyDescent="0.25">
      <c r="G2048" s="35">
        <v>41331</v>
      </c>
      <c r="H2048" s="36">
        <v>0.54166666666666663</v>
      </c>
      <c r="I2048" s="27">
        <f t="shared" si="133"/>
        <v>41331.541666666664</v>
      </c>
      <c r="J2048" s="29"/>
      <c r="K2048" s="27"/>
      <c r="L2048" s="28"/>
      <c r="M2048" s="29"/>
      <c r="N2048" s="29"/>
      <c r="O2048" s="49"/>
      <c r="P2048" s="49"/>
      <c r="Q2048" s="29"/>
      <c r="R2048" s="39"/>
      <c r="S2048" s="18" t="s">
        <v>49</v>
      </c>
    </row>
    <row r="2049" spans="7:19" ht="30" x14ac:dyDescent="0.25">
      <c r="G2049" s="35">
        <v>41331</v>
      </c>
      <c r="H2049" s="36">
        <v>0.79166666666666663</v>
      </c>
      <c r="I2049" s="27">
        <f t="shared" si="133"/>
        <v>41331.791666666664</v>
      </c>
      <c r="J2049" s="29"/>
      <c r="K2049" s="27"/>
      <c r="L2049" s="28"/>
      <c r="M2049" s="29"/>
      <c r="N2049" s="29"/>
      <c r="O2049" s="49"/>
      <c r="P2049" s="49"/>
      <c r="Q2049" s="29"/>
      <c r="R2049" s="39"/>
      <c r="S2049" s="18" t="s">
        <v>49</v>
      </c>
    </row>
    <row r="2050" spans="7:19" ht="30" x14ac:dyDescent="0.25">
      <c r="G2050" s="35">
        <v>41332</v>
      </c>
      <c r="H2050" s="36">
        <v>4.1666666666666664E-2</v>
      </c>
      <c r="I2050" s="27">
        <f t="shared" si="133"/>
        <v>41332.041666666664</v>
      </c>
      <c r="J2050" s="29"/>
      <c r="K2050" s="27"/>
      <c r="L2050" s="28"/>
      <c r="M2050" s="29"/>
      <c r="N2050" s="29"/>
      <c r="O2050" s="49"/>
      <c r="P2050" s="49"/>
      <c r="Q2050" s="29"/>
      <c r="R2050" s="39"/>
      <c r="S2050" s="18" t="s">
        <v>49</v>
      </c>
    </row>
    <row r="2051" spans="7:19" ht="30" x14ac:dyDescent="0.25">
      <c r="G2051" s="35">
        <v>41332</v>
      </c>
      <c r="H2051" s="36">
        <v>0.29166666666666669</v>
      </c>
      <c r="I2051" s="27">
        <f t="shared" si="133"/>
        <v>41332.291666666664</v>
      </c>
      <c r="J2051" s="29"/>
      <c r="K2051" s="27"/>
      <c r="L2051" s="28"/>
      <c r="M2051" s="29"/>
      <c r="N2051" s="29"/>
      <c r="O2051" s="49"/>
      <c r="P2051" s="49"/>
      <c r="Q2051" s="29"/>
      <c r="R2051" s="39"/>
      <c r="S2051" s="18" t="s">
        <v>49</v>
      </c>
    </row>
    <row r="2052" spans="7:19" ht="30" x14ac:dyDescent="0.25">
      <c r="G2052" s="35">
        <v>41332</v>
      </c>
      <c r="H2052" s="36">
        <v>0.54166666666666663</v>
      </c>
      <c r="I2052" s="27">
        <f t="shared" si="133"/>
        <v>41332.541666666664</v>
      </c>
      <c r="J2052" s="29"/>
      <c r="K2052" s="27"/>
      <c r="L2052" s="28"/>
      <c r="M2052" s="29"/>
      <c r="N2052" s="29"/>
      <c r="O2052" s="49"/>
      <c r="P2052" s="49"/>
      <c r="Q2052" s="29"/>
      <c r="R2052" s="39"/>
      <c r="S2052" s="18" t="s">
        <v>49</v>
      </c>
    </row>
    <row r="2053" spans="7:19" ht="30" x14ac:dyDescent="0.25">
      <c r="G2053" s="35">
        <v>41332</v>
      </c>
      <c r="H2053" s="36">
        <v>0.79166666666666663</v>
      </c>
      <c r="I2053" s="27">
        <f t="shared" si="133"/>
        <v>41332.791666666664</v>
      </c>
      <c r="J2053" s="29"/>
      <c r="K2053" s="27"/>
      <c r="L2053" s="28"/>
      <c r="M2053" s="29"/>
      <c r="N2053" s="29"/>
      <c r="O2053" s="49"/>
      <c r="P2053" s="49"/>
      <c r="Q2053" s="29"/>
      <c r="R2053" s="39"/>
      <c r="S2053" s="18" t="s">
        <v>49</v>
      </c>
    </row>
    <row r="2054" spans="7:19" ht="30" x14ac:dyDescent="0.25">
      <c r="G2054" s="35">
        <v>41333</v>
      </c>
      <c r="H2054" s="36">
        <v>4.1666666666666664E-2</v>
      </c>
      <c r="I2054" s="27">
        <f t="shared" si="133"/>
        <v>41333.041666666664</v>
      </c>
      <c r="J2054" s="29"/>
      <c r="K2054" s="27"/>
      <c r="L2054" s="28"/>
      <c r="M2054" s="29"/>
      <c r="N2054" s="29"/>
      <c r="O2054" s="49"/>
      <c r="P2054" s="49"/>
      <c r="Q2054" s="29"/>
      <c r="R2054" s="39"/>
      <c r="S2054" s="18" t="s">
        <v>49</v>
      </c>
    </row>
    <row r="2055" spans="7:19" ht="30" x14ac:dyDescent="0.25">
      <c r="G2055" s="35">
        <v>41333</v>
      </c>
      <c r="H2055" s="36">
        <v>0.29166666666666669</v>
      </c>
      <c r="I2055" s="27">
        <f t="shared" si="133"/>
        <v>41333.291666666664</v>
      </c>
      <c r="J2055" s="29"/>
      <c r="K2055" s="27"/>
      <c r="L2055" s="28"/>
      <c r="M2055" s="29"/>
      <c r="N2055" s="29"/>
      <c r="O2055" s="49"/>
      <c r="P2055" s="49"/>
      <c r="Q2055" s="29"/>
      <c r="R2055" s="39"/>
      <c r="S2055" s="18" t="s">
        <v>49</v>
      </c>
    </row>
    <row r="2056" spans="7:19" ht="30" x14ac:dyDescent="0.25">
      <c r="G2056" s="35">
        <v>41333</v>
      </c>
      <c r="H2056" s="36">
        <v>0.54166666666666663</v>
      </c>
      <c r="I2056" s="27">
        <f t="shared" si="133"/>
        <v>41333.541666666664</v>
      </c>
      <c r="J2056" s="29"/>
      <c r="K2056" s="27"/>
      <c r="L2056" s="28"/>
      <c r="M2056" s="29"/>
      <c r="N2056" s="29"/>
      <c r="O2056" s="49"/>
      <c r="P2056" s="49"/>
      <c r="Q2056" s="29"/>
      <c r="R2056" s="39"/>
      <c r="S2056" s="18" t="s">
        <v>49</v>
      </c>
    </row>
    <row r="2057" spans="7:19" ht="30" x14ac:dyDescent="0.25">
      <c r="G2057" s="35">
        <v>41333</v>
      </c>
      <c r="H2057" s="36">
        <v>0.79166666666666663</v>
      </c>
      <c r="I2057" s="27">
        <f t="shared" si="133"/>
        <v>41333.791666666664</v>
      </c>
      <c r="J2057" s="29"/>
      <c r="K2057" s="27"/>
      <c r="L2057" s="28"/>
      <c r="M2057" s="29"/>
      <c r="N2057" s="29"/>
      <c r="O2057" s="49"/>
      <c r="P2057" s="49"/>
      <c r="Q2057" s="29"/>
      <c r="R2057" s="39"/>
      <c r="S2057" s="18" t="s">
        <v>49</v>
      </c>
    </row>
    <row r="2058" spans="7:19" ht="30" x14ac:dyDescent="0.25">
      <c r="G2058" s="35">
        <v>41334</v>
      </c>
      <c r="H2058" s="36">
        <v>4.1666666666666664E-2</v>
      </c>
      <c r="I2058" s="27">
        <f t="shared" si="133"/>
        <v>41334.041666666664</v>
      </c>
      <c r="J2058" s="29"/>
      <c r="K2058" s="27"/>
      <c r="L2058" s="28"/>
      <c r="M2058" s="29"/>
      <c r="N2058" s="29"/>
      <c r="O2058" s="49"/>
      <c r="P2058" s="49"/>
      <c r="Q2058" s="29"/>
      <c r="R2058" s="39"/>
      <c r="S2058" s="18" t="s">
        <v>49</v>
      </c>
    </row>
    <row r="2059" spans="7:19" ht="30" x14ac:dyDescent="0.25">
      <c r="G2059" s="35">
        <v>41334</v>
      </c>
      <c r="H2059" s="36">
        <v>0.29166666666666669</v>
      </c>
      <c r="I2059" s="27">
        <f t="shared" si="133"/>
        <v>41334.291666666664</v>
      </c>
      <c r="J2059" s="29"/>
      <c r="K2059" s="27"/>
      <c r="L2059" s="28"/>
      <c r="M2059" s="29"/>
      <c r="N2059" s="29"/>
      <c r="O2059" s="49"/>
      <c r="P2059" s="49"/>
      <c r="Q2059" s="29"/>
      <c r="R2059" s="39"/>
      <c r="S2059" s="18" t="s">
        <v>49</v>
      </c>
    </row>
    <row r="2060" spans="7:19" ht="30" x14ac:dyDescent="0.25">
      <c r="G2060" s="35">
        <v>41334</v>
      </c>
      <c r="H2060" s="36">
        <v>0.54166666666666663</v>
      </c>
      <c r="I2060" s="27">
        <f t="shared" si="133"/>
        <v>41334.541666666664</v>
      </c>
      <c r="J2060" s="29"/>
      <c r="K2060" s="27"/>
      <c r="L2060" s="28"/>
      <c r="M2060" s="29"/>
      <c r="N2060" s="29"/>
      <c r="O2060" s="49"/>
      <c r="P2060" s="49"/>
      <c r="Q2060" s="29"/>
      <c r="R2060" s="39"/>
      <c r="S2060" s="18" t="s">
        <v>49</v>
      </c>
    </row>
    <row r="2061" spans="7:19" ht="30" x14ac:dyDescent="0.25">
      <c r="G2061" s="35">
        <v>41334</v>
      </c>
      <c r="H2061" s="36">
        <v>0.79166666666666663</v>
      </c>
      <c r="I2061" s="27">
        <f t="shared" ref="I2061:I2124" si="134">G2061+H2061</f>
        <v>41334.791666666664</v>
      </c>
      <c r="J2061" s="29"/>
      <c r="K2061" s="27"/>
      <c r="L2061" s="28"/>
      <c r="M2061" s="29"/>
      <c r="N2061" s="29"/>
      <c r="O2061" s="49"/>
      <c r="P2061" s="49"/>
      <c r="Q2061" s="29"/>
      <c r="R2061" s="39"/>
      <c r="S2061" s="18" t="s">
        <v>49</v>
      </c>
    </row>
    <row r="2062" spans="7:19" ht="30" x14ac:dyDescent="0.25">
      <c r="G2062" s="35">
        <v>41335</v>
      </c>
      <c r="H2062" s="36">
        <v>4.1666666666666664E-2</v>
      </c>
      <c r="I2062" s="27">
        <f t="shared" si="134"/>
        <v>41335.041666666664</v>
      </c>
      <c r="J2062" s="29"/>
      <c r="K2062" s="27"/>
      <c r="L2062" s="28"/>
      <c r="M2062" s="29"/>
      <c r="N2062" s="29"/>
      <c r="O2062" s="49"/>
      <c r="P2062" s="49"/>
      <c r="Q2062" s="29"/>
      <c r="R2062" s="39"/>
      <c r="S2062" s="18" t="s">
        <v>49</v>
      </c>
    </row>
    <row r="2063" spans="7:19" ht="30" x14ac:dyDescent="0.25">
      <c r="G2063" s="35">
        <v>41335</v>
      </c>
      <c r="H2063" s="36">
        <v>0.29166666666666669</v>
      </c>
      <c r="I2063" s="27">
        <f t="shared" si="134"/>
        <v>41335.291666666664</v>
      </c>
      <c r="J2063" s="29"/>
      <c r="K2063" s="27"/>
      <c r="L2063" s="28"/>
      <c r="M2063" s="29"/>
      <c r="N2063" s="29"/>
      <c r="O2063" s="49"/>
      <c r="P2063" s="49"/>
      <c r="Q2063" s="29"/>
      <c r="R2063" s="39"/>
      <c r="S2063" s="18" t="s">
        <v>49</v>
      </c>
    </row>
    <row r="2064" spans="7:19" ht="30" x14ac:dyDescent="0.25">
      <c r="G2064" s="35">
        <v>41335</v>
      </c>
      <c r="H2064" s="36">
        <v>0.54166666666666663</v>
      </c>
      <c r="I2064" s="27">
        <f t="shared" si="134"/>
        <v>41335.541666666664</v>
      </c>
      <c r="J2064" s="29"/>
      <c r="K2064" s="27"/>
      <c r="L2064" s="28"/>
      <c r="M2064" s="29"/>
      <c r="N2064" s="29"/>
      <c r="O2064" s="49"/>
      <c r="P2064" s="49"/>
      <c r="Q2064" s="29"/>
      <c r="R2064" s="39"/>
      <c r="S2064" s="18" t="s">
        <v>49</v>
      </c>
    </row>
    <row r="2065" spans="7:19" ht="30" x14ac:dyDescent="0.25">
      <c r="G2065" s="35">
        <v>41335</v>
      </c>
      <c r="H2065" s="36">
        <v>0.79166666666666663</v>
      </c>
      <c r="I2065" s="27">
        <f t="shared" si="134"/>
        <v>41335.791666666664</v>
      </c>
      <c r="J2065" s="29"/>
      <c r="K2065" s="27"/>
      <c r="L2065" s="28"/>
      <c r="M2065" s="29"/>
      <c r="N2065" s="29"/>
      <c r="O2065" s="49"/>
      <c r="P2065" s="49"/>
      <c r="Q2065" s="29"/>
      <c r="R2065" s="39"/>
      <c r="S2065" s="18" t="s">
        <v>49</v>
      </c>
    </row>
    <row r="2066" spans="7:19" ht="30" x14ac:dyDescent="0.25">
      <c r="G2066" s="35">
        <v>41336</v>
      </c>
      <c r="H2066" s="36">
        <v>4.1666666666666664E-2</v>
      </c>
      <c r="I2066" s="27">
        <f t="shared" si="134"/>
        <v>41336.041666666664</v>
      </c>
      <c r="J2066" s="29"/>
      <c r="K2066" s="27"/>
      <c r="L2066" s="28"/>
      <c r="M2066" s="29"/>
      <c r="N2066" s="29"/>
      <c r="O2066" s="49"/>
      <c r="P2066" s="49"/>
      <c r="Q2066" s="29"/>
      <c r="R2066" s="39"/>
      <c r="S2066" s="18" t="s">
        <v>49</v>
      </c>
    </row>
    <row r="2067" spans="7:19" ht="30" x14ac:dyDescent="0.25">
      <c r="G2067" s="35">
        <v>41336</v>
      </c>
      <c r="H2067" s="36">
        <v>0.29166666666666669</v>
      </c>
      <c r="I2067" s="27">
        <f t="shared" si="134"/>
        <v>41336.291666666664</v>
      </c>
      <c r="J2067" s="29"/>
      <c r="K2067" s="27"/>
      <c r="L2067" s="28"/>
      <c r="M2067" s="29"/>
      <c r="N2067" s="29"/>
      <c r="O2067" s="49"/>
      <c r="P2067" s="49"/>
      <c r="Q2067" s="29"/>
      <c r="R2067" s="39"/>
      <c r="S2067" s="18" t="s">
        <v>49</v>
      </c>
    </row>
    <row r="2068" spans="7:19" ht="30" x14ac:dyDescent="0.25">
      <c r="G2068" s="35">
        <v>41336</v>
      </c>
      <c r="H2068" s="36">
        <v>0.54166666666666663</v>
      </c>
      <c r="I2068" s="27">
        <f t="shared" si="134"/>
        <v>41336.541666666664</v>
      </c>
      <c r="J2068" s="29"/>
      <c r="K2068" s="27"/>
      <c r="L2068" s="28"/>
      <c r="M2068" s="29"/>
      <c r="N2068" s="29"/>
      <c r="O2068" s="49"/>
      <c r="P2068" s="49"/>
      <c r="Q2068" s="29"/>
      <c r="R2068" s="39"/>
      <c r="S2068" s="18" t="s">
        <v>49</v>
      </c>
    </row>
    <row r="2069" spans="7:19" ht="30" x14ac:dyDescent="0.25">
      <c r="G2069" s="35">
        <v>41336</v>
      </c>
      <c r="H2069" s="36">
        <v>0.79166666666666663</v>
      </c>
      <c r="I2069" s="27">
        <f t="shared" si="134"/>
        <v>41336.791666666664</v>
      </c>
      <c r="J2069" s="29"/>
      <c r="K2069" s="27"/>
      <c r="L2069" s="28"/>
      <c r="M2069" s="29"/>
      <c r="N2069" s="29"/>
      <c r="O2069" s="49"/>
      <c r="P2069" s="49"/>
      <c r="Q2069" s="29"/>
      <c r="R2069" s="39"/>
      <c r="S2069" s="18" t="s">
        <v>49</v>
      </c>
    </row>
    <row r="2070" spans="7:19" ht="30" x14ac:dyDescent="0.25">
      <c r="G2070" s="35">
        <v>41337</v>
      </c>
      <c r="H2070" s="36">
        <v>4.1666666666666664E-2</v>
      </c>
      <c r="I2070" s="27">
        <f t="shared" si="134"/>
        <v>41337.041666666664</v>
      </c>
      <c r="J2070" s="29"/>
      <c r="K2070" s="27"/>
      <c r="L2070" s="28"/>
      <c r="M2070" s="29"/>
      <c r="N2070" s="29"/>
      <c r="O2070" s="49"/>
      <c r="P2070" s="49"/>
      <c r="Q2070" s="29"/>
      <c r="R2070" s="39"/>
      <c r="S2070" s="18" t="s">
        <v>49</v>
      </c>
    </row>
    <row r="2071" spans="7:19" ht="30" x14ac:dyDescent="0.25">
      <c r="G2071" s="35">
        <v>41337</v>
      </c>
      <c r="H2071" s="36">
        <v>0.29166666666666669</v>
      </c>
      <c r="I2071" s="27">
        <f t="shared" si="134"/>
        <v>41337.291666666664</v>
      </c>
      <c r="J2071" s="29"/>
      <c r="K2071" s="27"/>
      <c r="L2071" s="28"/>
      <c r="M2071" s="29"/>
      <c r="N2071" s="29"/>
      <c r="O2071" s="49"/>
      <c r="P2071" s="49"/>
      <c r="Q2071" s="29"/>
      <c r="R2071" s="39"/>
      <c r="S2071" s="18" t="s">
        <v>49</v>
      </c>
    </row>
    <row r="2072" spans="7:19" ht="30" x14ac:dyDescent="0.25">
      <c r="G2072" s="35">
        <v>41337</v>
      </c>
      <c r="H2072" s="36">
        <v>0.54166666666666663</v>
      </c>
      <c r="I2072" s="27">
        <f t="shared" si="134"/>
        <v>41337.541666666664</v>
      </c>
      <c r="J2072" s="29"/>
      <c r="K2072" s="27"/>
      <c r="L2072" s="28"/>
      <c r="M2072" s="29"/>
      <c r="N2072" s="29"/>
      <c r="O2072" s="49"/>
      <c r="P2072" s="49"/>
      <c r="Q2072" s="29"/>
      <c r="R2072" s="39"/>
      <c r="S2072" s="18" t="s">
        <v>49</v>
      </c>
    </row>
    <row r="2073" spans="7:19" ht="30" x14ac:dyDescent="0.25">
      <c r="G2073" s="35">
        <v>41337</v>
      </c>
      <c r="H2073" s="36">
        <v>0.79166666666666663</v>
      </c>
      <c r="I2073" s="27">
        <f t="shared" si="134"/>
        <v>41337.791666666664</v>
      </c>
      <c r="J2073" s="29"/>
      <c r="K2073" s="27"/>
      <c r="L2073" s="28"/>
      <c r="M2073" s="29"/>
      <c r="N2073" s="29"/>
      <c r="O2073" s="49"/>
      <c r="P2073" s="49"/>
      <c r="Q2073" s="29"/>
      <c r="R2073" s="39"/>
      <c r="S2073" s="18" t="s">
        <v>49</v>
      </c>
    </row>
    <row r="2074" spans="7:19" ht="30" x14ac:dyDescent="0.25">
      <c r="G2074" s="35">
        <v>41338</v>
      </c>
      <c r="H2074" s="36">
        <v>4.1666666666666664E-2</v>
      </c>
      <c r="I2074" s="27">
        <f t="shared" si="134"/>
        <v>41338.041666666664</v>
      </c>
      <c r="J2074" s="29"/>
      <c r="K2074" s="27"/>
      <c r="L2074" s="28"/>
      <c r="M2074" s="29"/>
      <c r="N2074" s="29"/>
      <c r="O2074" s="49"/>
      <c r="P2074" s="49"/>
      <c r="Q2074" s="29"/>
      <c r="R2074" s="39"/>
      <c r="S2074" s="18" t="s">
        <v>49</v>
      </c>
    </row>
    <row r="2075" spans="7:19" ht="30" x14ac:dyDescent="0.25">
      <c r="G2075" s="35">
        <v>41338</v>
      </c>
      <c r="H2075" s="36">
        <v>0.29166666666666669</v>
      </c>
      <c r="I2075" s="27">
        <f t="shared" si="134"/>
        <v>41338.291666666664</v>
      </c>
      <c r="J2075" s="29"/>
      <c r="K2075" s="27"/>
      <c r="L2075" s="28"/>
      <c r="M2075" s="29"/>
      <c r="N2075" s="29"/>
      <c r="O2075" s="49"/>
      <c r="P2075" s="49"/>
      <c r="Q2075" s="29"/>
      <c r="R2075" s="39"/>
      <c r="S2075" s="18" t="s">
        <v>49</v>
      </c>
    </row>
    <row r="2076" spans="7:19" ht="30" x14ac:dyDescent="0.25">
      <c r="G2076" s="35">
        <v>41338</v>
      </c>
      <c r="H2076" s="36">
        <v>0.54166666666666663</v>
      </c>
      <c r="I2076" s="27">
        <f t="shared" si="134"/>
        <v>41338.541666666664</v>
      </c>
      <c r="J2076" s="29"/>
      <c r="K2076" s="27"/>
      <c r="L2076" s="28"/>
      <c r="M2076" s="29"/>
      <c r="N2076" s="29"/>
      <c r="O2076" s="49"/>
      <c r="P2076" s="49"/>
      <c r="Q2076" s="29"/>
      <c r="R2076" s="39"/>
      <c r="S2076" s="18" t="s">
        <v>49</v>
      </c>
    </row>
    <row r="2077" spans="7:19" ht="30" x14ac:dyDescent="0.25">
      <c r="G2077" s="35">
        <v>41338</v>
      </c>
      <c r="H2077" s="36">
        <v>0.79166666666666663</v>
      </c>
      <c r="I2077" s="27">
        <f t="shared" si="134"/>
        <v>41338.791666666664</v>
      </c>
      <c r="J2077" s="29"/>
      <c r="K2077" s="27"/>
      <c r="L2077" s="28"/>
      <c r="M2077" s="29"/>
      <c r="N2077" s="29"/>
      <c r="O2077" s="49"/>
      <c r="P2077" s="49"/>
      <c r="Q2077" s="29"/>
      <c r="R2077" s="39"/>
      <c r="S2077" s="18" t="s">
        <v>49</v>
      </c>
    </row>
    <row r="2078" spans="7:19" ht="30" x14ac:dyDescent="0.25">
      <c r="G2078" s="35">
        <v>41339</v>
      </c>
      <c r="H2078" s="36">
        <v>4.1666666666666664E-2</v>
      </c>
      <c r="I2078" s="27">
        <f t="shared" si="134"/>
        <v>41339.041666666664</v>
      </c>
      <c r="J2078" s="29"/>
      <c r="K2078" s="27"/>
      <c r="L2078" s="28"/>
      <c r="M2078" s="29"/>
      <c r="N2078" s="29"/>
      <c r="O2078" s="49"/>
      <c r="P2078" s="49"/>
      <c r="Q2078" s="29"/>
      <c r="R2078" s="39"/>
      <c r="S2078" s="18" t="s">
        <v>49</v>
      </c>
    </row>
    <row r="2079" spans="7:19" ht="30" x14ac:dyDescent="0.25">
      <c r="G2079" s="35">
        <v>41339</v>
      </c>
      <c r="H2079" s="36">
        <v>0.29166666666666669</v>
      </c>
      <c r="I2079" s="27">
        <f t="shared" si="134"/>
        <v>41339.291666666664</v>
      </c>
      <c r="J2079" s="29"/>
      <c r="K2079" s="27"/>
      <c r="L2079" s="28"/>
      <c r="M2079" s="29"/>
      <c r="N2079" s="29"/>
      <c r="O2079" s="49"/>
      <c r="P2079" s="49"/>
      <c r="Q2079" s="29"/>
      <c r="R2079" s="39"/>
      <c r="S2079" s="18" t="s">
        <v>49</v>
      </c>
    </row>
    <row r="2080" spans="7:19" ht="30" x14ac:dyDescent="0.25">
      <c r="G2080" s="35">
        <v>41339</v>
      </c>
      <c r="H2080" s="36">
        <v>0.54166666666666663</v>
      </c>
      <c r="I2080" s="27">
        <f t="shared" si="134"/>
        <v>41339.541666666664</v>
      </c>
      <c r="J2080" s="29"/>
      <c r="K2080" s="27"/>
      <c r="L2080" s="28"/>
      <c r="M2080" s="29"/>
      <c r="N2080" s="29"/>
      <c r="O2080" s="49"/>
      <c r="P2080" s="49"/>
      <c r="Q2080" s="29"/>
      <c r="R2080" s="39"/>
      <c r="S2080" s="18" t="s">
        <v>49</v>
      </c>
    </row>
    <row r="2081" spans="7:19" ht="30" x14ac:dyDescent="0.25">
      <c r="G2081" s="35">
        <v>41339</v>
      </c>
      <c r="H2081" s="36">
        <v>0.79166666666666663</v>
      </c>
      <c r="I2081" s="27">
        <f t="shared" si="134"/>
        <v>41339.791666666664</v>
      </c>
      <c r="J2081" s="29"/>
      <c r="K2081" s="27"/>
      <c r="L2081" s="28"/>
      <c r="M2081" s="29"/>
      <c r="N2081" s="29"/>
      <c r="O2081" s="49"/>
      <c r="P2081" s="49"/>
      <c r="Q2081" s="29"/>
      <c r="R2081" s="39"/>
      <c r="S2081" s="18" t="s">
        <v>49</v>
      </c>
    </row>
    <row r="2082" spans="7:19" ht="30" x14ac:dyDescent="0.25">
      <c r="G2082" s="35">
        <v>41340</v>
      </c>
      <c r="H2082" s="36">
        <v>4.1666666666666664E-2</v>
      </c>
      <c r="I2082" s="27">
        <f t="shared" si="134"/>
        <v>41340.041666666664</v>
      </c>
      <c r="J2082" s="29"/>
      <c r="K2082" s="27"/>
      <c r="L2082" s="28"/>
      <c r="M2082" s="29"/>
      <c r="N2082" s="29"/>
      <c r="O2082" s="49"/>
      <c r="P2082" s="49"/>
      <c r="Q2082" s="29"/>
      <c r="R2082" s="39"/>
      <c r="S2082" s="18" t="s">
        <v>49</v>
      </c>
    </row>
    <row r="2083" spans="7:19" ht="30" x14ac:dyDescent="0.25">
      <c r="G2083" s="35">
        <v>41340</v>
      </c>
      <c r="H2083" s="36">
        <v>0.29166666666666669</v>
      </c>
      <c r="I2083" s="27">
        <f t="shared" si="134"/>
        <v>41340.291666666664</v>
      </c>
      <c r="J2083" s="29"/>
      <c r="K2083" s="27"/>
      <c r="L2083" s="28"/>
      <c r="M2083" s="29"/>
      <c r="N2083" s="29"/>
      <c r="O2083" s="49"/>
      <c r="P2083" s="49"/>
      <c r="Q2083" s="29"/>
      <c r="R2083" s="39"/>
      <c r="S2083" s="18" t="s">
        <v>49</v>
      </c>
    </row>
    <row r="2084" spans="7:19" ht="30" x14ac:dyDescent="0.25">
      <c r="G2084" s="35">
        <v>41340</v>
      </c>
      <c r="H2084" s="36">
        <v>0.54166666666666663</v>
      </c>
      <c r="I2084" s="27">
        <f t="shared" si="134"/>
        <v>41340.541666666664</v>
      </c>
      <c r="J2084" s="29"/>
      <c r="K2084" s="27"/>
      <c r="L2084" s="28"/>
      <c r="M2084" s="29"/>
      <c r="N2084" s="29"/>
      <c r="O2084" s="49"/>
      <c r="P2084" s="49"/>
      <c r="Q2084" s="29"/>
      <c r="R2084" s="39"/>
      <c r="S2084" s="18" t="s">
        <v>49</v>
      </c>
    </row>
    <row r="2085" spans="7:19" ht="30" x14ac:dyDescent="0.25">
      <c r="G2085" s="35">
        <v>41340</v>
      </c>
      <c r="H2085" s="36">
        <v>0.79166666666666663</v>
      </c>
      <c r="I2085" s="27">
        <f t="shared" si="134"/>
        <v>41340.791666666664</v>
      </c>
      <c r="J2085" s="29"/>
      <c r="K2085" s="27"/>
      <c r="L2085" s="28"/>
      <c r="M2085" s="29"/>
      <c r="N2085" s="29"/>
      <c r="O2085" s="49"/>
      <c r="P2085" s="49"/>
      <c r="Q2085" s="29"/>
      <c r="R2085" s="39"/>
      <c r="S2085" s="18" t="s">
        <v>49</v>
      </c>
    </row>
    <row r="2086" spans="7:19" ht="30" x14ac:dyDescent="0.25">
      <c r="G2086" s="35">
        <v>41341</v>
      </c>
      <c r="H2086" s="36">
        <v>4.1666666666666664E-2</v>
      </c>
      <c r="I2086" s="27">
        <f t="shared" si="134"/>
        <v>41341.041666666664</v>
      </c>
      <c r="J2086" s="29"/>
      <c r="K2086" s="27"/>
      <c r="L2086" s="28"/>
      <c r="M2086" s="29"/>
      <c r="N2086" s="29"/>
      <c r="O2086" s="49"/>
      <c r="P2086" s="49"/>
      <c r="Q2086" s="29"/>
      <c r="R2086" s="39"/>
      <c r="S2086" s="18" t="s">
        <v>49</v>
      </c>
    </row>
    <row r="2087" spans="7:19" ht="30" x14ac:dyDescent="0.25">
      <c r="G2087" s="35">
        <v>41341</v>
      </c>
      <c r="H2087" s="36">
        <v>0.29166666666666669</v>
      </c>
      <c r="I2087" s="27">
        <f t="shared" si="134"/>
        <v>41341.291666666664</v>
      </c>
      <c r="J2087" s="29"/>
      <c r="K2087" s="27"/>
      <c r="L2087" s="28"/>
      <c r="M2087" s="29"/>
      <c r="N2087" s="29"/>
      <c r="O2087" s="49"/>
      <c r="P2087" s="49"/>
      <c r="Q2087" s="29"/>
      <c r="R2087" s="39"/>
      <c r="S2087" s="18" t="s">
        <v>49</v>
      </c>
    </row>
    <row r="2088" spans="7:19" ht="30" x14ac:dyDescent="0.25">
      <c r="G2088" s="35">
        <v>41341</v>
      </c>
      <c r="H2088" s="36">
        <v>0.54166666666666663</v>
      </c>
      <c r="I2088" s="27">
        <f t="shared" si="134"/>
        <v>41341.541666666664</v>
      </c>
      <c r="J2088" s="29"/>
      <c r="K2088" s="27"/>
      <c r="L2088" s="28"/>
      <c r="M2088" s="29"/>
      <c r="N2088" s="29"/>
      <c r="O2088" s="49"/>
      <c r="P2088" s="49"/>
      <c r="Q2088" s="29"/>
      <c r="R2088" s="39"/>
      <c r="S2088" s="18" t="s">
        <v>49</v>
      </c>
    </row>
    <row r="2089" spans="7:19" ht="30" x14ac:dyDescent="0.25">
      <c r="G2089" s="35">
        <v>41341</v>
      </c>
      <c r="H2089" s="36">
        <v>0.79166666666666663</v>
      </c>
      <c r="I2089" s="27">
        <f t="shared" si="134"/>
        <v>41341.791666666664</v>
      </c>
      <c r="J2089" s="29"/>
      <c r="K2089" s="27"/>
      <c r="L2089" s="28"/>
      <c r="M2089" s="29"/>
      <c r="N2089" s="29"/>
      <c r="O2089" s="49"/>
      <c r="P2089" s="49"/>
      <c r="Q2089" s="29"/>
      <c r="R2089" s="39"/>
      <c r="S2089" s="18" t="s">
        <v>49</v>
      </c>
    </row>
    <row r="2090" spans="7:19" ht="30" x14ac:dyDescent="0.25">
      <c r="G2090" s="35">
        <v>41342</v>
      </c>
      <c r="H2090" s="36">
        <v>4.1666666666666664E-2</v>
      </c>
      <c r="I2090" s="27">
        <f t="shared" si="134"/>
        <v>41342.041666666664</v>
      </c>
      <c r="J2090" s="29"/>
      <c r="K2090" s="27"/>
      <c r="L2090" s="28"/>
      <c r="M2090" s="29"/>
      <c r="N2090" s="29"/>
      <c r="O2090" s="49"/>
      <c r="P2090" s="49"/>
      <c r="Q2090" s="29"/>
      <c r="R2090" s="39"/>
      <c r="S2090" s="18" t="s">
        <v>49</v>
      </c>
    </row>
    <row r="2091" spans="7:19" ht="30" x14ac:dyDescent="0.25">
      <c r="G2091" s="35">
        <v>41342</v>
      </c>
      <c r="H2091" s="36">
        <v>0.29166666666666669</v>
      </c>
      <c r="I2091" s="27">
        <f t="shared" si="134"/>
        <v>41342.291666666664</v>
      </c>
      <c r="J2091" s="29"/>
      <c r="K2091" s="27"/>
      <c r="L2091" s="28"/>
      <c r="M2091" s="29"/>
      <c r="N2091" s="29"/>
      <c r="O2091" s="49"/>
      <c r="P2091" s="49"/>
      <c r="Q2091" s="29"/>
      <c r="R2091" s="39"/>
      <c r="S2091" s="18" t="s">
        <v>49</v>
      </c>
    </row>
    <row r="2092" spans="7:19" ht="30" x14ac:dyDescent="0.25">
      <c r="G2092" s="35">
        <v>41342</v>
      </c>
      <c r="H2092" s="36">
        <v>0.54166666666666663</v>
      </c>
      <c r="I2092" s="27">
        <f t="shared" si="134"/>
        <v>41342.541666666664</v>
      </c>
      <c r="J2092" s="29"/>
      <c r="K2092" s="27"/>
      <c r="L2092" s="28"/>
      <c r="M2092" s="29"/>
      <c r="N2092" s="29"/>
      <c r="O2092" s="49"/>
      <c r="P2092" s="49"/>
      <c r="Q2092" s="29"/>
      <c r="R2092" s="39"/>
      <c r="S2092" s="18" t="s">
        <v>49</v>
      </c>
    </row>
    <row r="2093" spans="7:19" ht="30" x14ac:dyDescent="0.25">
      <c r="G2093" s="35">
        <v>41342</v>
      </c>
      <c r="H2093" s="36">
        <v>0.79166666666666663</v>
      </c>
      <c r="I2093" s="27">
        <f t="shared" si="134"/>
        <v>41342.791666666664</v>
      </c>
      <c r="J2093" s="29"/>
      <c r="K2093" s="27"/>
      <c r="L2093" s="28"/>
      <c r="M2093" s="29"/>
      <c r="N2093" s="29"/>
      <c r="O2093" s="49"/>
      <c r="P2093" s="49"/>
      <c r="Q2093" s="29"/>
      <c r="R2093" s="39"/>
      <c r="S2093" s="18" t="s">
        <v>49</v>
      </c>
    </row>
    <row r="2094" spans="7:19" ht="30" x14ac:dyDescent="0.25">
      <c r="G2094" s="35">
        <v>41343</v>
      </c>
      <c r="H2094" s="36">
        <v>4.1666666666666664E-2</v>
      </c>
      <c r="I2094" s="27">
        <f t="shared" si="134"/>
        <v>41343.041666666664</v>
      </c>
      <c r="J2094" s="29"/>
      <c r="K2094" s="27"/>
      <c r="L2094" s="28"/>
      <c r="M2094" s="29"/>
      <c r="N2094" s="29"/>
      <c r="O2094" s="49"/>
      <c r="P2094" s="49"/>
      <c r="Q2094" s="29"/>
      <c r="R2094" s="39"/>
      <c r="S2094" s="18" t="s">
        <v>49</v>
      </c>
    </row>
    <row r="2095" spans="7:19" ht="30" x14ac:dyDescent="0.25">
      <c r="G2095" s="35">
        <v>41343</v>
      </c>
      <c r="H2095" s="36">
        <v>0.29166666666666669</v>
      </c>
      <c r="I2095" s="27">
        <f t="shared" si="134"/>
        <v>41343.291666666664</v>
      </c>
      <c r="J2095" s="29"/>
      <c r="K2095" s="27"/>
      <c r="L2095" s="28"/>
      <c r="M2095" s="29"/>
      <c r="N2095" s="29"/>
      <c r="O2095" s="49"/>
      <c r="P2095" s="49"/>
      <c r="Q2095" s="29"/>
      <c r="R2095" s="39"/>
      <c r="S2095" s="18" t="s">
        <v>49</v>
      </c>
    </row>
    <row r="2096" spans="7:19" ht="30" x14ac:dyDescent="0.25">
      <c r="G2096" s="35">
        <v>41343</v>
      </c>
      <c r="H2096" s="36">
        <v>0.54166666666666663</v>
      </c>
      <c r="I2096" s="27">
        <f t="shared" si="134"/>
        <v>41343.541666666664</v>
      </c>
      <c r="J2096" s="29"/>
      <c r="K2096" s="27"/>
      <c r="L2096" s="28"/>
      <c r="M2096" s="29"/>
      <c r="N2096" s="29"/>
      <c r="O2096" s="49"/>
      <c r="P2096" s="49"/>
      <c r="Q2096" s="29"/>
      <c r="R2096" s="39"/>
      <c r="S2096" s="18" t="s">
        <v>49</v>
      </c>
    </row>
    <row r="2097" spans="7:19" ht="30" x14ac:dyDescent="0.25">
      <c r="G2097" s="35">
        <v>41343</v>
      </c>
      <c r="H2097" s="36">
        <v>0.79166666666666663</v>
      </c>
      <c r="I2097" s="27">
        <f t="shared" si="134"/>
        <v>41343.791666666664</v>
      </c>
      <c r="J2097" s="29"/>
      <c r="K2097" s="27"/>
      <c r="L2097" s="28"/>
      <c r="M2097" s="29"/>
      <c r="N2097" s="29"/>
      <c r="O2097" s="49"/>
      <c r="P2097" s="49"/>
      <c r="Q2097" s="29"/>
      <c r="R2097" s="39"/>
      <c r="S2097" s="18" t="s">
        <v>49</v>
      </c>
    </row>
    <row r="2098" spans="7:19" ht="30" x14ac:dyDescent="0.25">
      <c r="G2098" s="35">
        <v>41344</v>
      </c>
      <c r="H2098" s="36">
        <v>4.1666666666666664E-2</v>
      </c>
      <c r="I2098" s="27">
        <f t="shared" si="134"/>
        <v>41344.041666666664</v>
      </c>
      <c r="J2098" s="29"/>
      <c r="K2098" s="27"/>
      <c r="L2098" s="28"/>
      <c r="M2098" s="29"/>
      <c r="N2098" s="29"/>
      <c r="O2098" s="49"/>
      <c r="P2098" s="49"/>
      <c r="Q2098" s="29"/>
      <c r="R2098" s="39"/>
      <c r="S2098" s="18" t="s">
        <v>49</v>
      </c>
    </row>
    <row r="2099" spans="7:19" ht="30" x14ac:dyDescent="0.25">
      <c r="G2099" s="35">
        <v>41344</v>
      </c>
      <c r="H2099" s="36">
        <v>0.29166666666666669</v>
      </c>
      <c r="I2099" s="27">
        <f t="shared" si="134"/>
        <v>41344.291666666664</v>
      </c>
      <c r="J2099" s="29"/>
      <c r="K2099" s="27"/>
      <c r="L2099" s="28"/>
      <c r="M2099" s="29"/>
      <c r="N2099" s="29"/>
      <c r="O2099" s="49"/>
      <c r="P2099" s="49"/>
      <c r="Q2099" s="29"/>
      <c r="R2099" s="39"/>
      <c r="S2099" s="18" t="s">
        <v>49</v>
      </c>
    </row>
    <row r="2100" spans="7:19" ht="30" x14ac:dyDescent="0.25">
      <c r="G2100" s="35">
        <v>41344</v>
      </c>
      <c r="H2100" s="36">
        <v>0.54166666666666663</v>
      </c>
      <c r="I2100" s="27">
        <f t="shared" si="134"/>
        <v>41344.541666666664</v>
      </c>
      <c r="J2100" s="29"/>
      <c r="K2100" s="27"/>
      <c r="L2100" s="28"/>
      <c r="M2100" s="29"/>
      <c r="N2100" s="29"/>
      <c r="O2100" s="49"/>
      <c r="P2100" s="49"/>
      <c r="Q2100" s="29"/>
      <c r="R2100" s="39"/>
      <c r="S2100" s="18" t="s">
        <v>49</v>
      </c>
    </row>
    <row r="2101" spans="7:19" ht="30" x14ac:dyDescent="0.25">
      <c r="G2101" s="35">
        <v>41344</v>
      </c>
      <c r="H2101" s="36">
        <v>0.79166666666666663</v>
      </c>
      <c r="I2101" s="27">
        <f t="shared" si="134"/>
        <v>41344.791666666664</v>
      </c>
      <c r="J2101" s="29"/>
      <c r="K2101" s="27"/>
      <c r="L2101" s="28"/>
      <c r="M2101" s="29"/>
      <c r="N2101" s="29"/>
      <c r="O2101" s="49"/>
      <c r="P2101" s="49"/>
      <c r="Q2101" s="29"/>
      <c r="R2101" s="39"/>
      <c r="S2101" s="18" t="s">
        <v>49</v>
      </c>
    </row>
    <row r="2102" spans="7:19" ht="30" x14ac:dyDescent="0.25">
      <c r="G2102" s="35">
        <v>41345</v>
      </c>
      <c r="H2102" s="36">
        <v>4.1666666666666664E-2</v>
      </c>
      <c r="I2102" s="27">
        <f t="shared" si="134"/>
        <v>41345.041666666664</v>
      </c>
      <c r="J2102" s="29"/>
      <c r="K2102" s="27"/>
      <c r="L2102" s="28"/>
      <c r="M2102" s="29"/>
      <c r="N2102" s="29"/>
      <c r="O2102" s="49"/>
      <c r="P2102" s="49"/>
      <c r="Q2102" s="29"/>
      <c r="R2102" s="39"/>
      <c r="S2102" s="18" t="s">
        <v>49</v>
      </c>
    </row>
    <row r="2103" spans="7:19" ht="30" x14ac:dyDescent="0.25">
      <c r="G2103" s="35">
        <v>41345</v>
      </c>
      <c r="H2103" s="36">
        <v>0.29166666666666669</v>
      </c>
      <c r="I2103" s="27">
        <f t="shared" si="134"/>
        <v>41345.291666666664</v>
      </c>
      <c r="J2103" s="29"/>
      <c r="K2103" s="27"/>
      <c r="L2103" s="28"/>
      <c r="M2103" s="29"/>
      <c r="N2103" s="29"/>
      <c r="O2103" s="49"/>
      <c r="P2103" s="49"/>
      <c r="Q2103" s="29"/>
      <c r="R2103" s="39"/>
      <c r="S2103" s="18" t="s">
        <v>49</v>
      </c>
    </row>
    <row r="2104" spans="7:19" ht="30" x14ac:dyDescent="0.25">
      <c r="G2104" s="35">
        <v>41345</v>
      </c>
      <c r="H2104" s="36">
        <v>0.54166666666666663</v>
      </c>
      <c r="I2104" s="27">
        <f t="shared" si="134"/>
        <v>41345.541666666664</v>
      </c>
      <c r="J2104" s="29"/>
      <c r="K2104" s="27"/>
      <c r="L2104" s="28"/>
      <c r="M2104" s="29"/>
      <c r="N2104" s="29"/>
      <c r="O2104" s="49"/>
      <c r="P2104" s="49"/>
      <c r="Q2104" s="29"/>
      <c r="R2104" s="39"/>
      <c r="S2104" s="18" t="s">
        <v>49</v>
      </c>
    </row>
    <row r="2105" spans="7:19" ht="30" x14ac:dyDescent="0.25">
      <c r="G2105" s="35">
        <v>41345</v>
      </c>
      <c r="H2105" s="36">
        <v>0.79166666666666663</v>
      </c>
      <c r="I2105" s="27">
        <f t="shared" si="134"/>
        <v>41345.791666666664</v>
      </c>
      <c r="J2105" s="29"/>
      <c r="K2105" s="27"/>
      <c r="L2105" s="28"/>
      <c r="M2105" s="29"/>
      <c r="N2105" s="29"/>
      <c r="O2105" s="49"/>
      <c r="P2105" s="49"/>
      <c r="Q2105" s="29"/>
      <c r="R2105" s="39"/>
      <c r="S2105" s="18" t="s">
        <v>49</v>
      </c>
    </row>
    <row r="2106" spans="7:19" ht="30" x14ac:dyDescent="0.25">
      <c r="G2106" s="35">
        <v>41346</v>
      </c>
      <c r="H2106" s="36">
        <v>4.1666666666666664E-2</v>
      </c>
      <c r="I2106" s="27">
        <f t="shared" si="134"/>
        <v>41346.041666666664</v>
      </c>
      <c r="J2106" s="29"/>
      <c r="K2106" s="27"/>
      <c r="L2106" s="28"/>
      <c r="M2106" s="29"/>
      <c r="N2106" s="29"/>
      <c r="O2106" s="49"/>
      <c r="P2106" s="49"/>
      <c r="Q2106" s="29"/>
      <c r="R2106" s="39"/>
      <c r="S2106" s="18" t="s">
        <v>49</v>
      </c>
    </row>
    <row r="2107" spans="7:19" ht="30" x14ac:dyDescent="0.25">
      <c r="G2107" s="35">
        <v>41346</v>
      </c>
      <c r="H2107" s="36">
        <v>0.29166666666666669</v>
      </c>
      <c r="I2107" s="27">
        <f t="shared" si="134"/>
        <v>41346.291666666664</v>
      </c>
      <c r="J2107" s="29"/>
      <c r="K2107" s="27"/>
      <c r="L2107" s="28"/>
      <c r="M2107" s="29"/>
      <c r="N2107" s="29"/>
      <c r="O2107" s="49"/>
      <c r="P2107" s="49"/>
      <c r="Q2107" s="29"/>
      <c r="R2107" s="39"/>
      <c r="S2107" s="18" t="s">
        <v>49</v>
      </c>
    </row>
    <row r="2108" spans="7:19" ht="30" x14ac:dyDescent="0.25">
      <c r="G2108" s="35">
        <v>41346</v>
      </c>
      <c r="H2108" s="36">
        <v>0.54166666666666663</v>
      </c>
      <c r="I2108" s="27">
        <f t="shared" si="134"/>
        <v>41346.541666666664</v>
      </c>
      <c r="J2108" s="29"/>
      <c r="K2108" s="27"/>
      <c r="L2108" s="28"/>
      <c r="M2108" s="29"/>
      <c r="N2108" s="29"/>
      <c r="O2108" s="49"/>
      <c r="P2108" s="49"/>
      <c r="Q2108" s="29"/>
      <c r="R2108" s="39"/>
      <c r="S2108" s="18" t="s">
        <v>49</v>
      </c>
    </row>
    <row r="2109" spans="7:19" ht="30" x14ac:dyDescent="0.25">
      <c r="G2109" s="35">
        <v>41346</v>
      </c>
      <c r="H2109" s="36">
        <v>0.79166666666666663</v>
      </c>
      <c r="I2109" s="27">
        <f t="shared" si="134"/>
        <v>41346.791666666664</v>
      </c>
      <c r="J2109" s="29"/>
      <c r="K2109" s="27"/>
      <c r="L2109" s="28"/>
      <c r="M2109" s="29"/>
      <c r="N2109" s="29"/>
      <c r="O2109" s="49"/>
      <c r="P2109" s="49"/>
      <c r="Q2109" s="29"/>
      <c r="R2109" s="39"/>
      <c r="S2109" s="18" t="s">
        <v>49</v>
      </c>
    </row>
    <row r="2110" spans="7:19" ht="30" x14ac:dyDescent="0.25">
      <c r="G2110" s="35">
        <v>41347</v>
      </c>
      <c r="H2110" s="36">
        <v>4.1666666666666664E-2</v>
      </c>
      <c r="I2110" s="27">
        <f t="shared" si="134"/>
        <v>41347.041666666664</v>
      </c>
      <c r="J2110" s="29"/>
      <c r="K2110" s="27"/>
      <c r="L2110" s="28"/>
      <c r="M2110" s="29"/>
      <c r="N2110" s="29"/>
      <c r="O2110" s="49"/>
      <c r="P2110" s="49"/>
      <c r="Q2110" s="29"/>
      <c r="R2110" s="39"/>
      <c r="S2110" s="18" t="s">
        <v>49</v>
      </c>
    </row>
    <row r="2111" spans="7:19" ht="30" x14ac:dyDescent="0.25">
      <c r="G2111" s="35">
        <v>41347</v>
      </c>
      <c r="H2111" s="36">
        <v>0.29166666666666669</v>
      </c>
      <c r="I2111" s="27">
        <f t="shared" si="134"/>
        <v>41347.291666666664</v>
      </c>
      <c r="J2111" s="29"/>
      <c r="K2111" s="27"/>
      <c r="L2111" s="28"/>
      <c r="M2111" s="29"/>
      <c r="N2111" s="29"/>
      <c r="O2111" s="49"/>
      <c r="P2111" s="49"/>
      <c r="Q2111" s="29"/>
      <c r="R2111" s="39"/>
      <c r="S2111" s="18" t="s">
        <v>49</v>
      </c>
    </row>
    <row r="2112" spans="7:19" ht="30" x14ac:dyDescent="0.25">
      <c r="G2112" s="35">
        <v>41347</v>
      </c>
      <c r="H2112" s="36">
        <v>0.54166666666666663</v>
      </c>
      <c r="I2112" s="27">
        <f t="shared" si="134"/>
        <v>41347.541666666664</v>
      </c>
      <c r="J2112" s="29"/>
      <c r="K2112" s="27"/>
      <c r="L2112" s="28"/>
      <c r="M2112" s="29"/>
      <c r="N2112" s="29"/>
      <c r="O2112" s="49"/>
      <c r="P2112" s="49"/>
      <c r="Q2112" s="29"/>
      <c r="R2112" s="39"/>
      <c r="S2112" s="18" t="s">
        <v>49</v>
      </c>
    </row>
    <row r="2113" spans="7:19" ht="30" x14ac:dyDescent="0.25">
      <c r="G2113" s="35">
        <v>41347</v>
      </c>
      <c r="H2113" s="36">
        <v>0.79166666666666663</v>
      </c>
      <c r="I2113" s="27">
        <f t="shared" si="134"/>
        <v>41347.791666666664</v>
      </c>
      <c r="J2113" s="29"/>
      <c r="K2113" s="27"/>
      <c r="L2113" s="28"/>
      <c r="M2113" s="29"/>
      <c r="N2113" s="29"/>
      <c r="O2113" s="49"/>
      <c r="P2113" s="49"/>
      <c r="Q2113" s="29"/>
      <c r="R2113" s="39"/>
      <c r="S2113" s="18" t="s">
        <v>49</v>
      </c>
    </row>
    <row r="2114" spans="7:19" ht="30" x14ac:dyDescent="0.25">
      <c r="G2114" s="35">
        <v>41348</v>
      </c>
      <c r="H2114" s="36">
        <v>4.1666666666666664E-2</v>
      </c>
      <c r="I2114" s="27">
        <f t="shared" si="134"/>
        <v>41348.041666666664</v>
      </c>
      <c r="J2114" s="29"/>
      <c r="K2114" s="27"/>
      <c r="L2114" s="28"/>
      <c r="M2114" s="29"/>
      <c r="N2114" s="29"/>
      <c r="O2114" s="49"/>
      <c r="P2114" s="49"/>
      <c r="Q2114" s="29"/>
      <c r="R2114" s="39"/>
      <c r="S2114" s="18" t="s">
        <v>49</v>
      </c>
    </row>
    <row r="2115" spans="7:19" ht="30" x14ac:dyDescent="0.25">
      <c r="G2115" s="35">
        <v>41348</v>
      </c>
      <c r="H2115" s="36">
        <v>0.29166666666666669</v>
      </c>
      <c r="I2115" s="27">
        <f t="shared" si="134"/>
        <v>41348.291666666664</v>
      </c>
      <c r="J2115" s="29"/>
      <c r="K2115" s="27"/>
      <c r="L2115" s="28"/>
      <c r="M2115" s="29"/>
      <c r="N2115" s="29"/>
      <c r="O2115" s="49"/>
      <c r="P2115" s="49"/>
      <c r="Q2115" s="29"/>
      <c r="R2115" s="39"/>
      <c r="S2115" s="18" t="s">
        <v>49</v>
      </c>
    </row>
    <row r="2116" spans="7:19" ht="30" x14ac:dyDescent="0.25">
      <c r="G2116" s="35">
        <v>41348</v>
      </c>
      <c r="H2116" s="36">
        <v>0.54166666666666663</v>
      </c>
      <c r="I2116" s="27">
        <f t="shared" si="134"/>
        <v>41348.541666666664</v>
      </c>
      <c r="J2116" s="29"/>
      <c r="K2116" s="27"/>
      <c r="L2116" s="28"/>
      <c r="M2116" s="29"/>
      <c r="N2116" s="29"/>
      <c r="O2116" s="49"/>
      <c r="P2116" s="49"/>
      <c r="Q2116" s="29"/>
      <c r="R2116" s="39"/>
      <c r="S2116" s="18" t="s">
        <v>49</v>
      </c>
    </row>
    <row r="2117" spans="7:19" ht="30" x14ac:dyDescent="0.25">
      <c r="G2117" s="35">
        <v>41348</v>
      </c>
      <c r="H2117" s="36">
        <v>0.79166666666666663</v>
      </c>
      <c r="I2117" s="27">
        <f t="shared" si="134"/>
        <v>41348.791666666664</v>
      </c>
      <c r="J2117" s="29"/>
      <c r="K2117" s="27"/>
      <c r="L2117" s="28"/>
      <c r="M2117" s="29"/>
      <c r="N2117" s="29"/>
      <c r="O2117" s="49"/>
      <c r="P2117" s="49"/>
      <c r="Q2117" s="29"/>
      <c r="R2117" s="39"/>
      <c r="S2117" s="18" t="s">
        <v>49</v>
      </c>
    </row>
    <row r="2118" spans="7:19" ht="30" x14ac:dyDescent="0.25">
      <c r="G2118" s="35">
        <v>41349</v>
      </c>
      <c r="H2118" s="36">
        <v>4.1666666666666664E-2</v>
      </c>
      <c r="I2118" s="27">
        <f t="shared" si="134"/>
        <v>41349.041666666664</v>
      </c>
      <c r="J2118" s="29"/>
      <c r="K2118" s="27"/>
      <c r="L2118" s="28"/>
      <c r="M2118" s="29"/>
      <c r="N2118" s="29"/>
      <c r="O2118" s="49"/>
      <c r="P2118" s="49"/>
      <c r="Q2118" s="29"/>
      <c r="R2118" s="39"/>
      <c r="S2118" s="18" t="s">
        <v>49</v>
      </c>
    </row>
    <row r="2119" spans="7:19" ht="30" x14ac:dyDescent="0.25">
      <c r="G2119" s="35">
        <v>41349</v>
      </c>
      <c r="H2119" s="36">
        <v>0.29166666666666669</v>
      </c>
      <c r="I2119" s="27">
        <f t="shared" si="134"/>
        <v>41349.291666666664</v>
      </c>
      <c r="J2119" s="29"/>
      <c r="K2119" s="27"/>
      <c r="L2119" s="28"/>
      <c r="M2119" s="29"/>
      <c r="N2119" s="29"/>
      <c r="O2119" s="49"/>
      <c r="P2119" s="49"/>
      <c r="Q2119" s="29"/>
      <c r="R2119" s="39"/>
      <c r="S2119" s="18" t="s">
        <v>49</v>
      </c>
    </row>
    <row r="2120" spans="7:19" ht="30" x14ac:dyDescent="0.25">
      <c r="G2120" s="35">
        <v>41349</v>
      </c>
      <c r="H2120" s="36">
        <v>0.54166666666666663</v>
      </c>
      <c r="I2120" s="27">
        <f t="shared" si="134"/>
        <v>41349.541666666664</v>
      </c>
      <c r="J2120" s="29"/>
      <c r="K2120" s="27"/>
      <c r="L2120" s="28"/>
      <c r="M2120" s="29"/>
      <c r="N2120" s="29"/>
      <c r="O2120" s="49"/>
      <c r="P2120" s="49"/>
      <c r="Q2120" s="29"/>
      <c r="R2120" s="39"/>
      <c r="S2120" s="18" t="s">
        <v>49</v>
      </c>
    </row>
    <row r="2121" spans="7:19" ht="30" x14ac:dyDescent="0.25">
      <c r="G2121" s="35">
        <v>41349</v>
      </c>
      <c r="H2121" s="36">
        <v>0.79166666666666663</v>
      </c>
      <c r="I2121" s="27">
        <f t="shared" si="134"/>
        <v>41349.791666666664</v>
      </c>
      <c r="J2121" s="29"/>
      <c r="K2121" s="27"/>
      <c r="L2121" s="28"/>
      <c r="M2121" s="29"/>
      <c r="N2121" s="29"/>
      <c r="O2121" s="49"/>
      <c r="P2121" s="49"/>
      <c r="Q2121" s="29"/>
      <c r="R2121" s="39"/>
      <c r="S2121" s="18" t="s">
        <v>49</v>
      </c>
    </row>
    <row r="2122" spans="7:19" ht="30" x14ac:dyDescent="0.25">
      <c r="G2122" s="35">
        <v>41350</v>
      </c>
      <c r="H2122" s="36">
        <v>4.1666666666666664E-2</v>
      </c>
      <c r="I2122" s="27">
        <f t="shared" si="134"/>
        <v>41350.041666666664</v>
      </c>
      <c r="J2122" s="29"/>
      <c r="K2122" s="27"/>
      <c r="L2122" s="28"/>
      <c r="M2122" s="29"/>
      <c r="N2122" s="29"/>
      <c r="O2122" s="49"/>
      <c r="P2122" s="49"/>
      <c r="Q2122" s="29"/>
      <c r="R2122" s="39"/>
      <c r="S2122" s="18" t="s">
        <v>49</v>
      </c>
    </row>
    <row r="2123" spans="7:19" ht="30" x14ac:dyDescent="0.25">
      <c r="G2123" s="35">
        <v>41350</v>
      </c>
      <c r="H2123" s="36">
        <v>0.29166666666666669</v>
      </c>
      <c r="I2123" s="27">
        <f t="shared" si="134"/>
        <v>41350.291666666664</v>
      </c>
      <c r="J2123" s="29"/>
      <c r="K2123" s="27"/>
      <c r="L2123" s="28"/>
      <c r="M2123" s="29"/>
      <c r="N2123" s="29"/>
      <c r="O2123" s="49"/>
      <c r="P2123" s="49"/>
      <c r="Q2123" s="29"/>
      <c r="R2123" s="39"/>
      <c r="S2123" s="18" t="s">
        <v>49</v>
      </c>
    </row>
    <row r="2124" spans="7:19" ht="30" x14ac:dyDescent="0.25">
      <c r="G2124" s="35">
        <v>41350</v>
      </c>
      <c r="H2124" s="36">
        <v>0.54166666666666663</v>
      </c>
      <c r="I2124" s="27">
        <f t="shared" si="134"/>
        <v>41350.541666666664</v>
      </c>
      <c r="J2124" s="29"/>
      <c r="K2124" s="27"/>
      <c r="L2124" s="28"/>
      <c r="M2124" s="29"/>
      <c r="N2124" s="29"/>
      <c r="O2124" s="49"/>
      <c r="P2124" s="49"/>
      <c r="Q2124" s="29"/>
      <c r="R2124" s="39"/>
      <c r="S2124" s="18" t="s">
        <v>49</v>
      </c>
    </row>
    <row r="2125" spans="7:19" ht="30" x14ac:dyDescent="0.25">
      <c r="G2125" s="35">
        <v>41350</v>
      </c>
      <c r="H2125" s="36">
        <v>0.79166666666666663</v>
      </c>
      <c r="I2125" s="27">
        <f t="shared" ref="I2125:I2188" si="135">G2125+H2125</f>
        <v>41350.791666666664</v>
      </c>
      <c r="J2125" s="29"/>
      <c r="K2125" s="27"/>
      <c r="L2125" s="28"/>
      <c r="M2125" s="29"/>
      <c r="N2125" s="29"/>
      <c r="O2125" s="49"/>
      <c r="P2125" s="49"/>
      <c r="Q2125" s="29"/>
      <c r="R2125" s="39"/>
      <c r="S2125" s="18" t="s">
        <v>49</v>
      </c>
    </row>
    <row r="2126" spans="7:19" ht="30" x14ac:dyDescent="0.25">
      <c r="G2126" s="35">
        <v>41351</v>
      </c>
      <c r="H2126" s="36">
        <v>4.1666666666666664E-2</v>
      </c>
      <c r="I2126" s="27">
        <f t="shared" si="135"/>
        <v>41351.041666666664</v>
      </c>
      <c r="J2126" s="29"/>
      <c r="K2126" s="27"/>
      <c r="L2126" s="28"/>
      <c r="M2126" s="29"/>
      <c r="N2126" s="29"/>
      <c r="O2126" s="49"/>
      <c r="P2126" s="49"/>
      <c r="Q2126" s="29"/>
      <c r="R2126" s="39"/>
      <c r="S2126" s="18" t="s">
        <v>49</v>
      </c>
    </row>
    <row r="2127" spans="7:19" ht="30" x14ac:dyDescent="0.25">
      <c r="G2127" s="35">
        <v>41351</v>
      </c>
      <c r="H2127" s="36">
        <v>0.29166666666666669</v>
      </c>
      <c r="I2127" s="27">
        <f t="shared" si="135"/>
        <v>41351.291666666664</v>
      </c>
      <c r="J2127" s="29"/>
      <c r="K2127" s="27"/>
      <c r="L2127" s="28"/>
      <c r="M2127" s="29"/>
      <c r="N2127" s="29"/>
      <c r="O2127" s="49"/>
      <c r="P2127" s="49"/>
      <c r="Q2127" s="29"/>
      <c r="R2127" s="39"/>
      <c r="S2127" s="18" t="s">
        <v>49</v>
      </c>
    </row>
    <row r="2128" spans="7:19" ht="30" x14ac:dyDescent="0.25">
      <c r="G2128" s="35">
        <v>41351</v>
      </c>
      <c r="H2128" s="36">
        <v>0.54166666666666663</v>
      </c>
      <c r="I2128" s="27">
        <f t="shared" si="135"/>
        <v>41351.541666666664</v>
      </c>
      <c r="J2128" s="29"/>
      <c r="K2128" s="27"/>
      <c r="L2128" s="28"/>
      <c r="M2128" s="29"/>
      <c r="N2128" s="29"/>
      <c r="O2128" s="49"/>
      <c r="P2128" s="49"/>
      <c r="Q2128" s="29"/>
      <c r="R2128" s="39"/>
      <c r="S2128" s="18" t="s">
        <v>49</v>
      </c>
    </row>
    <row r="2129" spans="7:19" ht="30" x14ac:dyDescent="0.25">
      <c r="G2129" s="35">
        <v>41351</v>
      </c>
      <c r="H2129" s="36">
        <v>0.79166666666666663</v>
      </c>
      <c r="I2129" s="27">
        <f t="shared" si="135"/>
        <v>41351.791666666664</v>
      </c>
      <c r="J2129" s="29"/>
      <c r="K2129" s="27"/>
      <c r="L2129" s="28"/>
      <c r="M2129" s="29"/>
      <c r="N2129" s="29"/>
      <c r="O2129" s="49"/>
      <c r="P2129" s="49"/>
      <c r="Q2129" s="29"/>
      <c r="R2129" s="39"/>
      <c r="S2129" s="18" t="s">
        <v>49</v>
      </c>
    </row>
    <row r="2130" spans="7:19" ht="30" x14ac:dyDescent="0.25">
      <c r="G2130" s="35">
        <v>41352</v>
      </c>
      <c r="H2130" s="36">
        <v>4.1666666666666664E-2</v>
      </c>
      <c r="I2130" s="27">
        <f t="shared" si="135"/>
        <v>41352.041666666664</v>
      </c>
      <c r="J2130" s="29"/>
      <c r="K2130" s="27"/>
      <c r="L2130" s="28"/>
      <c r="M2130" s="29"/>
      <c r="N2130" s="29"/>
      <c r="O2130" s="49"/>
      <c r="P2130" s="49"/>
      <c r="Q2130" s="29"/>
      <c r="R2130" s="39"/>
      <c r="S2130" s="18" t="s">
        <v>49</v>
      </c>
    </row>
    <row r="2131" spans="7:19" ht="30" x14ac:dyDescent="0.25">
      <c r="G2131" s="35">
        <v>41352</v>
      </c>
      <c r="H2131" s="36">
        <v>0.29166666666666669</v>
      </c>
      <c r="I2131" s="27">
        <f t="shared" si="135"/>
        <v>41352.291666666664</v>
      </c>
      <c r="J2131" s="29"/>
      <c r="K2131" s="27"/>
      <c r="L2131" s="28"/>
      <c r="M2131" s="29"/>
      <c r="N2131" s="29"/>
      <c r="O2131" s="49"/>
      <c r="P2131" s="49"/>
      <c r="Q2131" s="29"/>
      <c r="R2131" s="39"/>
      <c r="S2131" s="18" t="s">
        <v>49</v>
      </c>
    </row>
    <row r="2132" spans="7:19" ht="30" x14ac:dyDescent="0.25">
      <c r="G2132" s="35">
        <v>41352</v>
      </c>
      <c r="H2132" s="36">
        <v>0.54166666666666663</v>
      </c>
      <c r="I2132" s="27">
        <f t="shared" si="135"/>
        <v>41352.541666666664</v>
      </c>
      <c r="J2132" s="29"/>
      <c r="K2132" s="27"/>
      <c r="L2132" s="28"/>
      <c r="M2132" s="29"/>
      <c r="N2132" s="29"/>
      <c r="O2132" s="49"/>
      <c r="P2132" s="49"/>
      <c r="Q2132" s="29"/>
      <c r="R2132" s="39"/>
      <c r="S2132" s="18" t="s">
        <v>49</v>
      </c>
    </row>
    <row r="2133" spans="7:19" ht="30" x14ac:dyDescent="0.25">
      <c r="G2133" s="35">
        <v>41352</v>
      </c>
      <c r="H2133" s="36">
        <v>0.79166666666666663</v>
      </c>
      <c r="I2133" s="27">
        <f t="shared" si="135"/>
        <v>41352.791666666664</v>
      </c>
      <c r="J2133" s="29"/>
      <c r="K2133" s="27"/>
      <c r="L2133" s="28"/>
      <c r="M2133" s="29"/>
      <c r="N2133" s="29"/>
      <c r="O2133" s="49"/>
      <c r="P2133" s="49"/>
      <c r="Q2133" s="29"/>
      <c r="R2133" s="39"/>
      <c r="S2133" s="18" t="s">
        <v>49</v>
      </c>
    </row>
    <row r="2134" spans="7:19" ht="30" x14ac:dyDescent="0.25">
      <c r="G2134" s="35">
        <v>41353</v>
      </c>
      <c r="H2134" s="36">
        <v>4.1666666666666664E-2</v>
      </c>
      <c r="I2134" s="27">
        <f t="shared" si="135"/>
        <v>41353.041666666664</v>
      </c>
      <c r="J2134" s="29"/>
      <c r="K2134" s="27"/>
      <c r="L2134" s="28"/>
      <c r="M2134" s="29"/>
      <c r="N2134" s="29"/>
      <c r="O2134" s="49"/>
      <c r="P2134" s="49"/>
      <c r="Q2134" s="29"/>
      <c r="R2134" s="39"/>
      <c r="S2134" s="18" t="s">
        <v>49</v>
      </c>
    </row>
    <row r="2135" spans="7:19" ht="30" x14ac:dyDescent="0.25">
      <c r="G2135" s="35">
        <v>41353</v>
      </c>
      <c r="H2135" s="36">
        <v>0.29166666666666669</v>
      </c>
      <c r="I2135" s="27">
        <f t="shared" si="135"/>
        <v>41353.291666666664</v>
      </c>
      <c r="J2135" s="29"/>
      <c r="K2135" s="27"/>
      <c r="L2135" s="28"/>
      <c r="M2135" s="29"/>
      <c r="N2135" s="29"/>
      <c r="O2135" s="49"/>
      <c r="P2135" s="49"/>
      <c r="Q2135" s="29"/>
      <c r="R2135" s="39"/>
      <c r="S2135" s="18" t="s">
        <v>49</v>
      </c>
    </row>
    <row r="2136" spans="7:19" ht="30" x14ac:dyDescent="0.25">
      <c r="G2136" s="35">
        <v>41353</v>
      </c>
      <c r="H2136" s="36">
        <v>0.54166666666666663</v>
      </c>
      <c r="I2136" s="27">
        <f t="shared" si="135"/>
        <v>41353.541666666664</v>
      </c>
      <c r="J2136" s="29"/>
      <c r="K2136" s="27"/>
      <c r="L2136" s="28"/>
      <c r="M2136" s="29"/>
      <c r="N2136" s="29"/>
      <c r="O2136" s="49"/>
      <c r="P2136" s="49"/>
      <c r="Q2136" s="29"/>
      <c r="R2136" s="39"/>
      <c r="S2136" s="18" t="s">
        <v>49</v>
      </c>
    </row>
    <row r="2137" spans="7:19" ht="30" x14ac:dyDescent="0.25">
      <c r="G2137" s="35">
        <v>41353</v>
      </c>
      <c r="H2137" s="36">
        <v>0.79166666666666663</v>
      </c>
      <c r="I2137" s="27">
        <f t="shared" si="135"/>
        <v>41353.791666666664</v>
      </c>
      <c r="J2137" s="29"/>
      <c r="K2137" s="27"/>
      <c r="L2137" s="28"/>
      <c r="M2137" s="29"/>
      <c r="N2137" s="29"/>
      <c r="O2137" s="49"/>
      <c r="P2137" s="49"/>
      <c r="Q2137" s="29"/>
      <c r="R2137" s="39"/>
      <c r="S2137" s="18" t="s">
        <v>49</v>
      </c>
    </row>
    <row r="2138" spans="7:19" ht="30" x14ac:dyDescent="0.25">
      <c r="G2138" s="35">
        <v>41354</v>
      </c>
      <c r="H2138" s="36">
        <v>4.1666666666666664E-2</v>
      </c>
      <c r="I2138" s="27">
        <f t="shared" si="135"/>
        <v>41354.041666666664</v>
      </c>
      <c r="J2138" s="29"/>
      <c r="K2138" s="27"/>
      <c r="L2138" s="28"/>
      <c r="M2138" s="29"/>
      <c r="N2138" s="29"/>
      <c r="O2138" s="49"/>
      <c r="P2138" s="49"/>
      <c r="Q2138" s="29"/>
      <c r="R2138" s="39"/>
      <c r="S2138" s="18" t="s">
        <v>49</v>
      </c>
    </row>
    <row r="2139" spans="7:19" ht="30" x14ac:dyDescent="0.25">
      <c r="G2139" s="35">
        <v>41354</v>
      </c>
      <c r="H2139" s="36">
        <v>0.29166666666666669</v>
      </c>
      <c r="I2139" s="27">
        <f t="shared" si="135"/>
        <v>41354.291666666664</v>
      </c>
      <c r="J2139" s="29"/>
      <c r="K2139" s="27"/>
      <c r="L2139" s="28"/>
      <c r="M2139" s="29"/>
      <c r="N2139" s="29"/>
      <c r="O2139" s="49"/>
      <c r="P2139" s="49"/>
      <c r="Q2139" s="29"/>
      <c r="R2139" s="39"/>
      <c r="S2139" s="18" t="s">
        <v>49</v>
      </c>
    </row>
    <row r="2140" spans="7:19" ht="30" x14ac:dyDescent="0.25">
      <c r="G2140" s="35">
        <v>41354</v>
      </c>
      <c r="H2140" s="36">
        <v>0.54166666666666663</v>
      </c>
      <c r="I2140" s="27">
        <f t="shared" si="135"/>
        <v>41354.541666666664</v>
      </c>
      <c r="J2140" s="29"/>
      <c r="K2140" s="27"/>
      <c r="L2140" s="28"/>
      <c r="M2140" s="29"/>
      <c r="N2140" s="29"/>
      <c r="O2140" s="49"/>
      <c r="P2140" s="49"/>
      <c r="Q2140" s="29"/>
      <c r="R2140" s="39"/>
      <c r="S2140" s="18" t="s">
        <v>49</v>
      </c>
    </row>
    <row r="2141" spans="7:19" ht="30" x14ac:dyDescent="0.25">
      <c r="G2141" s="35">
        <v>41354</v>
      </c>
      <c r="H2141" s="36">
        <v>0.79166666666666663</v>
      </c>
      <c r="I2141" s="27">
        <f t="shared" si="135"/>
        <v>41354.791666666664</v>
      </c>
      <c r="J2141" s="29"/>
      <c r="K2141" s="27"/>
      <c r="L2141" s="28"/>
      <c r="M2141" s="29"/>
      <c r="N2141" s="29"/>
      <c r="O2141" s="49"/>
      <c r="P2141" s="49"/>
      <c r="Q2141" s="29"/>
      <c r="R2141" s="39"/>
      <c r="S2141" s="18" t="s">
        <v>49</v>
      </c>
    </row>
    <row r="2142" spans="7:19" ht="30" x14ac:dyDescent="0.25">
      <c r="G2142" s="35">
        <v>41355</v>
      </c>
      <c r="H2142" s="36">
        <v>4.1666666666666664E-2</v>
      </c>
      <c r="I2142" s="27">
        <f t="shared" si="135"/>
        <v>41355.041666666664</v>
      </c>
      <c r="J2142" s="29"/>
      <c r="K2142" s="27"/>
      <c r="L2142" s="28"/>
      <c r="M2142" s="29"/>
      <c r="N2142" s="29"/>
      <c r="O2142" s="49"/>
      <c r="P2142" s="49"/>
      <c r="Q2142" s="29"/>
      <c r="R2142" s="39"/>
      <c r="S2142" s="18" t="s">
        <v>49</v>
      </c>
    </row>
    <row r="2143" spans="7:19" ht="30" x14ac:dyDescent="0.25">
      <c r="G2143" s="35">
        <v>41355</v>
      </c>
      <c r="H2143" s="36">
        <v>0.29166666666666669</v>
      </c>
      <c r="I2143" s="27">
        <f t="shared" si="135"/>
        <v>41355.291666666664</v>
      </c>
      <c r="J2143" s="29"/>
      <c r="K2143" s="27"/>
      <c r="L2143" s="28"/>
      <c r="M2143" s="29"/>
      <c r="N2143" s="29"/>
      <c r="O2143" s="49"/>
      <c r="P2143" s="49"/>
      <c r="Q2143" s="29"/>
      <c r="R2143" s="39"/>
      <c r="S2143" s="18" t="s">
        <v>49</v>
      </c>
    </row>
    <row r="2144" spans="7:19" ht="30" x14ac:dyDescent="0.25">
      <c r="G2144" s="35">
        <v>41355</v>
      </c>
      <c r="H2144" s="36">
        <v>0.54166666666666663</v>
      </c>
      <c r="I2144" s="27">
        <f t="shared" si="135"/>
        <v>41355.541666666664</v>
      </c>
      <c r="J2144" s="29"/>
      <c r="K2144" s="27"/>
      <c r="L2144" s="28"/>
      <c r="M2144" s="29"/>
      <c r="N2144" s="29"/>
      <c r="O2144" s="49"/>
      <c r="P2144" s="49"/>
      <c r="Q2144" s="29"/>
      <c r="R2144" s="39"/>
      <c r="S2144" s="18" t="s">
        <v>49</v>
      </c>
    </row>
    <row r="2145" spans="7:19" ht="30" x14ac:dyDescent="0.25">
      <c r="G2145" s="35">
        <v>41355</v>
      </c>
      <c r="H2145" s="36">
        <v>0.79166666666666663</v>
      </c>
      <c r="I2145" s="27">
        <f t="shared" si="135"/>
        <v>41355.791666666664</v>
      </c>
      <c r="J2145" s="29"/>
      <c r="K2145" s="27"/>
      <c r="L2145" s="28"/>
      <c r="M2145" s="29"/>
      <c r="N2145" s="29"/>
      <c r="O2145" s="49"/>
      <c r="P2145" s="49"/>
      <c r="Q2145" s="29"/>
      <c r="R2145" s="39"/>
      <c r="S2145" s="18" t="s">
        <v>49</v>
      </c>
    </row>
    <row r="2146" spans="7:19" ht="30" x14ac:dyDescent="0.25">
      <c r="G2146" s="35">
        <v>41356</v>
      </c>
      <c r="H2146" s="36">
        <v>4.1666666666666664E-2</v>
      </c>
      <c r="I2146" s="27">
        <f t="shared" si="135"/>
        <v>41356.041666666664</v>
      </c>
      <c r="J2146" s="29"/>
      <c r="K2146" s="27"/>
      <c r="L2146" s="28"/>
      <c r="M2146" s="29"/>
      <c r="N2146" s="29"/>
      <c r="O2146" s="49"/>
      <c r="P2146" s="49"/>
      <c r="Q2146" s="29"/>
      <c r="R2146" s="39"/>
      <c r="S2146" s="18" t="s">
        <v>49</v>
      </c>
    </row>
    <row r="2147" spans="7:19" ht="30" x14ac:dyDescent="0.25">
      <c r="G2147" s="35">
        <v>41356</v>
      </c>
      <c r="H2147" s="36">
        <v>0.29166666666666669</v>
      </c>
      <c r="I2147" s="27">
        <f t="shared" si="135"/>
        <v>41356.291666666664</v>
      </c>
      <c r="J2147" s="29"/>
      <c r="K2147" s="27"/>
      <c r="L2147" s="28"/>
      <c r="M2147" s="29"/>
      <c r="N2147" s="29"/>
      <c r="O2147" s="49"/>
      <c r="P2147" s="49"/>
      <c r="Q2147" s="29"/>
      <c r="R2147" s="39"/>
      <c r="S2147" s="18" t="s">
        <v>49</v>
      </c>
    </row>
    <row r="2148" spans="7:19" ht="30" x14ac:dyDescent="0.25">
      <c r="G2148" s="35">
        <v>41356</v>
      </c>
      <c r="H2148" s="36">
        <v>0.54166666666666663</v>
      </c>
      <c r="I2148" s="27">
        <f t="shared" si="135"/>
        <v>41356.541666666664</v>
      </c>
      <c r="J2148" s="29"/>
      <c r="K2148" s="27"/>
      <c r="L2148" s="28"/>
      <c r="M2148" s="29"/>
      <c r="N2148" s="29"/>
      <c r="O2148" s="49"/>
      <c r="P2148" s="49"/>
      <c r="Q2148" s="29"/>
      <c r="R2148" s="39"/>
      <c r="S2148" s="18" t="s">
        <v>49</v>
      </c>
    </row>
    <row r="2149" spans="7:19" ht="30" x14ac:dyDescent="0.25">
      <c r="G2149" s="35">
        <v>41356</v>
      </c>
      <c r="H2149" s="36">
        <v>0.79166666666666663</v>
      </c>
      <c r="I2149" s="27">
        <f t="shared" si="135"/>
        <v>41356.791666666664</v>
      </c>
      <c r="J2149" s="29"/>
      <c r="K2149" s="27"/>
      <c r="L2149" s="28"/>
      <c r="M2149" s="29"/>
      <c r="N2149" s="29"/>
      <c r="O2149" s="49"/>
      <c r="P2149" s="49"/>
      <c r="Q2149" s="29"/>
      <c r="R2149" s="39"/>
      <c r="S2149" s="18" t="s">
        <v>49</v>
      </c>
    </row>
    <row r="2150" spans="7:19" ht="30" x14ac:dyDescent="0.25">
      <c r="G2150" s="35">
        <v>41357</v>
      </c>
      <c r="H2150" s="36">
        <v>4.1666666666666664E-2</v>
      </c>
      <c r="I2150" s="27">
        <f t="shared" si="135"/>
        <v>41357.041666666664</v>
      </c>
      <c r="J2150" s="29"/>
      <c r="K2150" s="27"/>
      <c r="L2150" s="28"/>
      <c r="M2150" s="29"/>
      <c r="N2150" s="29"/>
      <c r="O2150" s="49"/>
      <c r="P2150" s="49"/>
      <c r="Q2150" s="29"/>
      <c r="R2150" s="39"/>
      <c r="S2150" s="18" t="s">
        <v>49</v>
      </c>
    </row>
    <row r="2151" spans="7:19" ht="30" x14ac:dyDescent="0.25">
      <c r="G2151" s="35">
        <v>41357</v>
      </c>
      <c r="H2151" s="36">
        <v>0.29166666666666669</v>
      </c>
      <c r="I2151" s="27">
        <f t="shared" si="135"/>
        <v>41357.291666666664</v>
      </c>
      <c r="J2151" s="29"/>
      <c r="K2151" s="27"/>
      <c r="L2151" s="28"/>
      <c r="M2151" s="29"/>
      <c r="N2151" s="29"/>
      <c r="O2151" s="49"/>
      <c r="P2151" s="49"/>
      <c r="Q2151" s="29"/>
      <c r="R2151" s="39"/>
      <c r="S2151" s="18" t="s">
        <v>49</v>
      </c>
    </row>
    <row r="2152" spans="7:19" ht="30" x14ac:dyDescent="0.25">
      <c r="G2152" s="35">
        <v>41357</v>
      </c>
      <c r="H2152" s="36">
        <v>0.54166666666666663</v>
      </c>
      <c r="I2152" s="27">
        <f t="shared" si="135"/>
        <v>41357.541666666664</v>
      </c>
      <c r="J2152" s="29"/>
      <c r="K2152" s="27"/>
      <c r="L2152" s="28"/>
      <c r="M2152" s="29"/>
      <c r="N2152" s="29"/>
      <c r="O2152" s="49"/>
      <c r="P2152" s="49"/>
      <c r="Q2152" s="29"/>
      <c r="R2152" s="39"/>
      <c r="S2152" s="18" t="s">
        <v>49</v>
      </c>
    </row>
    <row r="2153" spans="7:19" ht="30" x14ac:dyDescent="0.25">
      <c r="G2153" s="35">
        <v>41357</v>
      </c>
      <c r="H2153" s="36">
        <v>0.79166666666666663</v>
      </c>
      <c r="I2153" s="27">
        <f t="shared" si="135"/>
        <v>41357.791666666664</v>
      </c>
      <c r="J2153" s="29"/>
      <c r="K2153" s="27"/>
      <c r="L2153" s="28"/>
      <c r="M2153" s="29"/>
      <c r="N2153" s="29"/>
      <c r="O2153" s="49"/>
      <c r="P2153" s="49"/>
      <c r="Q2153" s="29"/>
      <c r="R2153" s="39"/>
      <c r="S2153" s="18" t="s">
        <v>49</v>
      </c>
    </row>
    <row r="2154" spans="7:19" ht="30" x14ac:dyDescent="0.25">
      <c r="G2154" s="35">
        <v>41358</v>
      </c>
      <c r="H2154" s="36">
        <v>4.1666666666666664E-2</v>
      </c>
      <c r="I2154" s="27">
        <f t="shared" si="135"/>
        <v>41358.041666666664</v>
      </c>
      <c r="J2154" s="29"/>
      <c r="K2154" s="27"/>
      <c r="L2154" s="28"/>
      <c r="M2154" s="29"/>
      <c r="N2154" s="29"/>
      <c r="O2154" s="49"/>
      <c r="P2154" s="49"/>
      <c r="Q2154" s="29"/>
      <c r="R2154" s="39"/>
      <c r="S2154" s="18" t="s">
        <v>49</v>
      </c>
    </row>
    <row r="2155" spans="7:19" ht="30" x14ac:dyDescent="0.25">
      <c r="G2155" s="35">
        <v>41358</v>
      </c>
      <c r="H2155" s="36">
        <v>0.29166666666666669</v>
      </c>
      <c r="I2155" s="27">
        <f t="shared" si="135"/>
        <v>41358.291666666664</v>
      </c>
      <c r="J2155" s="29"/>
      <c r="K2155" s="27"/>
      <c r="L2155" s="28"/>
      <c r="M2155" s="29"/>
      <c r="N2155" s="29"/>
      <c r="O2155" s="49"/>
      <c r="P2155" s="49"/>
      <c r="Q2155" s="29"/>
      <c r="R2155" s="39"/>
      <c r="S2155" s="18" t="s">
        <v>49</v>
      </c>
    </row>
    <row r="2156" spans="7:19" ht="30" x14ac:dyDescent="0.25">
      <c r="G2156" s="35">
        <v>41358</v>
      </c>
      <c r="H2156" s="36">
        <v>0.54166666666666663</v>
      </c>
      <c r="I2156" s="27">
        <f t="shared" si="135"/>
        <v>41358.541666666664</v>
      </c>
      <c r="J2156" s="29"/>
      <c r="K2156" s="27"/>
      <c r="L2156" s="28"/>
      <c r="M2156" s="29"/>
      <c r="N2156" s="29"/>
      <c r="O2156" s="49"/>
      <c r="P2156" s="49"/>
      <c r="Q2156" s="29"/>
      <c r="R2156" s="39"/>
      <c r="S2156" s="18" t="s">
        <v>49</v>
      </c>
    </row>
    <row r="2157" spans="7:19" ht="30" x14ac:dyDescent="0.25">
      <c r="G2157" s="35">
        <v>41358</v>
      </c>
      <c r="H2157" s="36">
        <v>0.79166666666666663</v>
      </c>
      <c r="I2157" s="27">
        <f t="shared" si="135"/>
        <v>41358.791666666664</v>
      </c>
      <c r="J2157" s="29"/>
      <c r="K2157" s="27"/>
      <c r="L2157" s="28"/>
      <c r="M2157" s="29"/>
      <c r="N2157" s="29"/>
      <c r="O2157" s="49"/>
      <c r="P2157" s="49"/>
      <c r="Q2157" s="29"/>
      <c r="R2157" s="39"/>
      <c r="S2157" s="18" t="s">
        <v>49</v>
      </c>
    </row>
    <row r="2158" spans="7:19" ht="30" x14ac:dyDescent="0.25">
      <c r="G2158" s="35">
        <v>41359</v>
      </c>
      <c r="H2158" s="36">
        <v>4.1666666666666664E-2</v>
      </c>
      <c r="I2158" s="27">
        <f t="shared" si="135"/>
        <v>41359.041666666664</v>
      </c>
      <c r="J2158" s="29"/>
      <c r="K2158" s="27"/>
      <c r="L2158" s="28"/>
      <c r="M2158" s="29"/>
      <c r="N2158" s="29"/>
      <c r="O2158" s="49"/>
      <c r="P2158" s="49"/>
      <c r="Q2158" s="29"/>
      <c r="R2158" s="39"/>
      <c r="S2158" s="18" t="s">
        <v>49</v>
      </c>
    </row>
    <row r="2159" spans="7:19" ht="30" x14ac:dyDescent="0.25">
      <c r="G2159" s="35">
        <v>41359</v>
      </c>
      <c r="H2159" s="36">
        <v>0.29166666666666669</v>
      </c>
      <c r="I2159" s="27">
        <f t="shared" si="135"/>
        <v>41359.291666666664</v>
      </c>
      <c r="J2159" s="29"/>
      <c r="K2159" s="27"/>
      <c r="L2159" s="28"/>
      <c r="M2159" s="29"/>
      <c r="N2159" s="29"/>
      <c r="O2159" s="49"/>
      <c r="P2159" s="49"/>
      <c r="Q2159" s="29"/>
      <c r="R2159" s="39"/>
      <c r="S2159" s="18" t="s">
        <v>49</v>
      </c>
    </row>
    <row r="2160" spans="7:19" ht="30" x14ac:dyDescent="0.25">
      <c r="G2160" s="35">
        <v>41359</v>
      </c>
      <c r="H2160" s="36">
        <v>0.54166666666666663</v>
      </c>
      <c r="I2160" s="27">
        <f t="shared" si="135"/>
        <v>41359.541666666664</v>
      </c>
      <c r="J2160" s="29"/>
      <c r="K2160" s="27"/>
      <c r="L2160" s="28"/>
      <c r="M2160" s="29"/>
      <c r="N2160" s="29"/>
      <c r="O2160" s="49"/>
      <c r="P2160" s="49"/>
      <c r="Q2160" s="29"/>
      <c r="R2160" s="39"/>
      <c r="S2160" s="18" t="s">
        <v>49</v>
      </c>
    </row>
    <row r="2161" spans="7:19" ht="30" x14ac:dyDescent="0.25">
      <c r="G2161" s="35">
        <v>41359</v>
      </c>
      <c r="H2161" s="36">
        <v>0.79166666666666663</v>
      </c>
      <c r="I2161" s="27">
        <f t="shared" si="135"/>
        <v>41359.791666666664</v>
      </c>
      <c r="J2161" s="29"/>
      <c r="K2161" s="27"/>
      <c r="L2161" s="28"/>
      <c r="M2161" s="29"/>
      <c r="N2161" s="29"/>
      <c r="O2161" s="49"/>
      <c r="P2161" s="49"/>
      <c r="Q2161" s="29"/>
      <c r="R2161" s="39"/>
      <c r="S2161" s="18" t="s">
        <v>49</v>
      </c>
    </row>
    <row r="2162" spans="7:19" ht="30" x14ac:dyDescent="0.25">
      <c r="G2162" s="35">
        <v>41360</v>
      </c>
      <c r="H2162" s="36">
        <v>4.1666666666666664E-2</v>
      </c>
      <c r="I2162" s="27">
        <f t="shared" si="135"/>
        <v>41360.041666666664</v>
      </c>
      <c r="J2162" s="29"/>
      <c r="K2162" s="27"/>
      <c r="L2162" s="28"/>
      <c r="M2162" s="29"/>
      <c r="N2162" s="29"/>
      <c r="O2162" s="49"/>
      <c r="P2162" s="49"/>
      <c r="Q2162" s="29"/>
      <c r="R2162" s="39"/>
      <c r="S2162" s="18" t="s">
        <v>49</v>
      </c>
    </row>
    <row r="2163" spans="7:19" ht="30" x14ac:dyDescent="0.25">
      <c r="G2163" s="35">
        <v>41360</v>
      </c>
      <c r="H2163" s="36">
        <v>0.29166666666666669</v>
      </c>
      <c r="I2163" s="27">
        <f t="shared" si="135"/>
        <v>41360.291666666664</v>
      </c>
      <c r="J2163" s="29"/>
      <c r="K2163" s="27"/>
      <c r="L2163" s="28"/>
      <c r="M2163" s="29"/>
      <c r="N2163" s="29"/>
      <c r="O2163" s="49"/>
      <c r="P2163" s="49"/>
      <c r="Q2163" s="29"/>
      <c r="R2163" s="39"/>
      <c r="S2163" s="18" t="s">
        <v>49</v>
      </c>
    </row>
    <row r="2164" spans="7:19" ht="30" x14ac:dyDescent="0.25">
      <c r="G2164" s="35">
        <v>41360</v>
      </c>
      <c r="H2164" s="36">
        <v>0.54166666666666663</v>
      </c>
      <c r="I2164" s="27">
        <f t="shared" si="135"/>
        <v>41360.541666666664</v>
      </c>
      <c r="J2164" s="29"/>
      <c r="K2164" s="27"/>
      <c r="L2164" s="28"/>
      <c r="M2164" s="29"/>
      <c r="N2164" s="29"/>
      <c r="O2164" s="49"/>
      <c r="P2164" s="49"/>
      <c r="Q2164" s="29"/>
      <c r="R2164" s="39"/>
      <c r="S2164" s="18" t="s">
        <v>49</v>
      </c>
    </row>
    <row r="2165" spans="7:19" ht="30" x14ac:dyDescent="0.25">
      <c r="G2165" s="35">
        <v>41360</v>
      </c>
      <c r="H2165" s="36">
        <v>0.79166666666666663</v>
      </c>
      <c r="I2165" s="27">
        <f t="shared" si="135"/>
        <v>41360.791666666664</v>
      </c>
      <c r="J2165" s="29"/>
      <c r="K2165" s="27"/>
      <c r="L2165" s="28"/>
      <c r="M2165" s="29"/>
      <c r="N2165" s="29"/>
      <c r="O2165" s="49"/>
      <c r="P2165" s="49"/>
      <c r="Q2165" s="29"/>
      <c r="R2165" s="39"/>
      <c r="S2165" s="18" t="s">
        <v>49</v>
      </c>
    </row>
    <row r="2166" spans="7:19" ht="30" x14ac:dyDescent="0.25">
      <c r="G2166" s="35">
        <v>41361</v>
      </c>
      <c r="H2166" s="36">
        <v>4.1666666666666664E-2</v>
      </c>
      <c r="I2166" s="27">
        <f t="shared" si="135"/>
        <v>41361.041666666664</v>
      </c>
      <c r="J2166" s="29"/>
      <c r="K2166" s="27"/>
      <c r="L2166" s="28"/>
      <c r="M2166" s="29"/>
      <c r="N2166" s="29"/>
      <c r="O2166" s="49"/>
      <c r="P2166" s="49"/>
      <c r="Q2166" s="29"/>
      <c r="R2166" s="39"/>
      <c r="S2166" s="18" t="s">
        <v>49</v>
      </c>
    </row>
    <row r="2167" spans="7:19" ht="30" x14ac:dyDescent="0.25">
      <c r="G2167" s="35">
        <v>41361</v>
      </c>
      <c r="H2167" s="36">
        <v>0.29166666666666669</v>
      </c>
      <c r="I2167" s="27">
        <f t="shared" si="135"/>
        <v>41361.291666666664</v>
      </c>
      <c r="J2167" s="29"/>
      <c r="K2167" s="27"/>
      <c r="L2167" s="28"/>
      <c r="M2167" s="29"/>
      <c r="N2167" s="29"/>
      <c r="O2167" s="49"/>
      <c r="P2167" s="49"/>
      <c r="Q2167" s="29"/>
      <c r="R2167" s="39"/>
      <c r="S2167" s="18" t="s">
        <v>49</v>
      </c>
    </row>
    <row r="2168" spans="7:19" ht="30" x14ac:dyDescent="0.25">
      <c r="G2168" s="35">
        <v>41361</v>
      </c>
      <c r="H2168" s="36">
        <v>0.54166666666666663</v>
      </c>
      <c r="I2168" s="27">
        <f t="shared" si="135"/>
        <v>41361.541666666664</v>
      </c>
      <c r="J2168" s="29"/>
      <c r="K2168" s="27"/>
      <c r="L2168" s="28"/>
      <c r="M2168" s="29"/>
      <c r="N2168" s="29"/>
      <c r="O2168" s="49"/>
      <c r="P2168" s="49"/>
      <c r="Q2168" s="29"/>
      <c r="R2168" s="39"/>
      <c r="S2168" s="18" t="s">
        <v>49</v>
      </c>
    </row>
    <row r="2169" spans="7:19" ht="30" x14ac:dyDescent="0.25">
      <c r="G2169" s="35">
        <v>41361</v>
      </c>
      <c r="H2169" s="36">
        <v>0.79166666666666663</v>
      </c>
      <c r="I2169" s="27">
        <f t="shared" si="135"/>
        <v>41361.791666666664</v>
      </c>
      <c r="J2169" s="29"/>
      <c r="K2169" s="27"/>
      <c r="L2169" s="28"/>
      <c r="M2169" s="29"/>
      <c r="N2169" s="29"/>
      <c r="O2169" s="49"/>
      <c r="P2169" s="49"/>
      <c r="Q2169" s="29"/>
      <c r="R2169" s="39"/>
      <c r="S2169" s="18" t="s">
        <v>49</v>
      </c>
    </row>
    <row r="2170" spans="7:19" ht="30" x14ac:dyDescent="0.25">
      <c r="G2170" s="35">
        <v>41362</v>
      </c>
      <c r="H2170" s="36">
        <v>4.1666666666666664E-2</v>
      </c>
      <c r="I2170" s="27">
        <f t="shared" si="135"/>
        <v>41362.041666666664</v>
      </c>
      <c r="J2170" s="29"/>
      <c r="K2170" s="27"/>
      <c r="L2170" s="28"/>
      <c r="M2170" s="29"/>
      <c r="N2170" s="29"/>
      <c r="O2170" s="49"/>
      <c r="P2170" s="49"/>
      <c r="Q2170" s="29"/>
      <c r="R2170" s="39"/>
      <c r="S2170" s="18" t="s">
        <v>49</v>
      </c>
    </row>
    <row r="2171" spans="7:19" ht="30" x14ac:dyDescent="0.25">
      <c r="G2171" s="35">
        <v>41362</v>
      </c>
      <c r="H2171" s="36">
        <v>0.29166666666666669</v>
      </c>
      <c r="I2171" s="27">
        <f t="shared" si="135"/>
        <v>41362.291666666664</v>
      </c>
      <c r="J2171" s="29"/>
      <c r="K2171" s="27"/>
      <c r="L2171" s="28"/>
      <c r="M2171" s="29"/>
      <c r="N2171" s="29"/>
      <c r="O2171" s="49"/>
      <c r="P2171" s="49"/>
      <c r="Q2171" s="29"/>
      <c r="R2171" s="39"/>
      <c r="S2171" s="18" t="s">
        <v>49</v>
      </c>
    </row>
    <row r="2172" spans="7:19" ht="30" x14ac:dyDescent="0.25">
      <c r="G2172" s="35">
        <v>41362</v>
      </c>
      <c r="H2172" s="36">
        <v>0.54166666666666663</v>
      </c>
      <c r="I2172" s="27">
        <f t="shared" si="135"/>
        <v>41362.541666666664</v>
      </c>
      <c r="J2172" s="29"/>
      <c r="K2172" s="27"/>
      <c r="L2172" s="28"/>
      <c r="M2172" s="29"/>
      <c r="N2172" s="29"/>
      <c r="O2172" s="49"/>
      <c r="P2172" s="49"/>
      <c r="Q2172" s="29"/>
      <c r="R2172" s="39"/>
      <c r="S2172" s="18" t="s">
        <v>49</v>
      </c>
    </row>
    <row r="2173" spans="7:19" ht="30" x14ac:dyDescent="0.25">
      <c r="G2173" s="35">
        <v>41362</v>
      </c>
      <c r="H2173" s="36">
        <v>0.79166666666666663</v>
      </c>
      <c r="I2173" s="27">
        <f t="shared" si="135"/>
        <v>41362.791666666664</v>
      </c>
      <c r="J2173" s="29"/>
      <c r="K2173" s="27"/>
      <c r="L2173" s="28"/>
      <c r="M2173" s="29"/>
      <c r="N2173" s="29"/>
      <c r="O2173" s="49"/>
      <c r="P2173" s="49"/>
      <c r="Q2173" s="29"/>
      <c r="R2173" s="39"/>
      <c r="S2173" s="18" t="s">
        <v>49</v>
      </c>
    </row>
    <row r="2174" spans="7:19" ht="30" x14ac:dyDescent="0.25">
      <c r="G2174" s="35">
        <v>41363</v>
      </c>
      <c r="H2174" s="36">
        <v>4.1666666666666664E-2</v>
      </c>
      <c r="I2174" s="27">
        <f t="shared" si="135"/>
        <v>41363.041666666664</v>
      </c>
      <c r="J2174" s="29"/>
      <c r="K2174" s="27"/>
      <c r="L2174" s="28"/>
      <c r="M2174" s="29"/>
      <c r="N2174" s="29"/>
      <c r="O2174" s="49"/>
      <c r="P2174" s="49"/>
      <c r="Q2174" s="29"/>
      <c r="R2174" s="39"/>
      <c r="S2174" s="18" t="s">
        <v>49</v>
      </c>
    </row>
    <row r="2175" spans="7:19" ht="30" x14ac:dyDescent="0.25">
      <c r="G2175" s="35">
        <v>41363</v>
      </c>
      <c r="H2175" s="36">
        <v>0.29166666666666669</v>
      </c>
      <c r="I2175" s="27">
        <f t="shared" si="135"/>
        <v>41363.291666666664</v>
      </c>
      <c r="J2175" s="29"/>
      <c r="K2175" s="27"/>
      <c r="L2175" s="28"/>
      <c r="M2175" s="29"/>
      <c r="N2175" s="29"/>
      <c r="O2175" s="49"/>
      <c r="P2175" s="49"/>
      <c r="Q2175" s="29"/>
      <c r="R2175" s="39"/>
      <c r="S2175" s="18" t="s">
        <v>49</v>
      </c>
    </row>
    <row r="2176" spans="7:19" ht="30" x14ac:dyDescent="0.25">
      <c r="G2176" s="35">
        <v>41363</v>
      </c>
      <c r="H2176" s="36">
        <v>0.54166666666666663</v>
      </c>
      <c r="I2176" s="27">
        <f t="shared" si="135"/>
        <v>41363.541666666664</v>
      </c>
      <c r="J2176" s="29"/>
      <c r="K2176" s="27"/>
      <c r="L2176" s="28"/>
      <c r="M2176" s="29"/>
      <c r="N2176" s="29"/>
      <c r="O2176" s="49"/>
      <c r="P2176" s="49"/>
      <c r="Q2176" s="29"/>
      <c r="R2176" s="39"/>
      <c r="S2176" s="18" t="s">
        <v>49</v>
      </c>
    </row>
    <row r="2177" spans="7:19" ht="30" x14ac:dyDescent="0.25">
      <c r="G2177" s="35">
        <v>41363</v>
      </c>
      <c r="H2177" s="36">
        <v>0.79166666666666663</v>
      </c>
      <c r="I2177" s="27">
        <f t="shared" si="135"/>
        <v>41363.791666666664</v>
      </c>
      <c r="J2177" s="29"/>
      <c r="K2177" s="27"/>
      <c r="L2177" s="28"/>
      <c r="M2177" s="29"/>
      <c r="N2177" s="29"/>
      <c r="O2177" s="49"/>
      <c r="P2177" s="49"/>
      <c r="Q2177" s="29"/>
      <c r="R2177" s="39"/>
      <c r="S2177" s="18" t="s">
        <v>49</v>
      </c>
    </row>
    <row r="2178" spans="7:19" ht="30" x14ac:dyDescent="0.25">
      <c r="G2178" s="35">
        <v>41364</v>
      </c>
      <c r="H2178" s="36">
        <v>4.1666666666666664E-2</v>
      </c>
      <c r="I2178" s="27">
        <f t="shared" si="135"/>
        <v>41364.041666666664</v>
      </c>
      <c r="J2178" s="29"/>
      <c r="K2178" s="27"/>
      <c r="L2178" s="28"/>
      <c r="M2178" s="29"/>
      <c r="N2178" s="29"/>
      <c r="O2178" s="49"/>
      <c r="P2178" s="49"/>
      <c r="Q2178" s="29"/>
      <c r="R2178" s="39"/>
      <c r="S2178" s="18" t="s">
        <v>49</v>
      </c>
    </row>
    <row r="2179" spans="7:19" ht="30" x14ac:dyDescent="0.25">
      <c r="G2179" s="35">
        <v>41364</v>
      </c>
      <c r="H2179" s="36">
        <v>0.29166666666666669</v>
      </c>
      <c r="I2179" s="27">
        <f t="shared" si="135"/>
        <v>41364.291666666664</v>
      </c>
      <c r="J2179" s="29"/>
      <c r="K2179" s="27"/>
      <c r="L2179" s="28"/>
      <c r="M2179" s="29"/>
      <c r="N2179" s="29"/>
      <c r="O2179" s="49"/>
      <c r="P2179" s="49"/>
      <c r="Q2179" s="29"/>
      <c r="R2179" s="39"/>
      <c r="S2179" s="18" t="s">
        <v>49</v>
      </c>
    </row>
    <row r="2180" spans="7:19" ht="30" x14ac:dyDescent="0.25">
      <c r="G2180" s="35">
        <v>41364</v>
      </c>
      <c r="H2180" s="36">
        <v>0.54166666666666663</v>
      </c>
      <c r="I2180" s="27">
        <f t="shared" si="135"/>
        <v>41364.541666666664</v>
      </c>
      <c r="J2180" s="29"/>
      <c r="K2180" s="27"/>
      <c r="L2180" s="28"/>
      <c r="M2180" s="29"/>
      <c r="N2180" s="29"/>
      <c r="O2180" s="49"/>
      <c r="P2180" s="49"/>
      <c r="Q2180" s="29"/>
      <c r="R2180" s="39"/>
      <c r="S2180" s="18" t="s">
        <v>49</v>
      </c>
    </row>
    <row r="2181" spans="7:19" ht="30" x14ac:dyDescent="0.25">
      <c r="G2181" s="35">
        <v>41364</v>
      </c>
      <c r="H2181" s="36">
        <v>0.79166666666666663</v>
      </c>
      <c r="I2181" s="27">
        <f t="shared" si="135"/>
        <v>41364.791666666664</v>
      </c>
      <c r="J2181" s="29"/>
      <c r="K2181" s="27"/>
      <c r="L2181" s="28"/>
      <c r="M2181" s="29"/>
      <c r="N2181" s="29"/>
      <c r="O2181" s="49"/>
      <c r="P2181" s="49"/>
      <c r="Q2181" s="29"/>
      <c r="R2181" s="39"/>
      <c r="S2181" s="18" t="s">
        <v>49</v>
      </c>
    </row>
    <row r="2182" spans="7:19" ht="30" x14ac:dyDescent="0.25">
      <c r="G2182" s="35">
        <v>41365</v>
      </c>
      <c r="H2182" s="36">
        <v>4.1666666666666664E-2</v>
      </c>
      <c r="I2182" s="27">
        <f t="shared" si="135"/>
        <v>41365.041666666664</v>
      </c>
      <c r="J2182" s="29"/>
      <c r="K2182" s="27"/>
      <c r="L2182" s="28"/>
      <c r="M2182" s="29"/>
      <c r="N2182" s="29"/>
      <c r="O2182" s="49"/>
      <c r="P2182" s="49"/>
      <c r="Q2182" s="29"/>
      <c r="R2182" s="39"/>
      <c r="S2182" s="18" t="s">
        <v>49</v>
      </c>
    </row>
    <row r="2183" spans="7:19" ht="30" x14ac:dyDescent="0.25">
      <c r="G2183" s="35">
        <v>41365</v>
      </c>
      <c r="H2183" s="36">
        <v>0.29166666666666669</v>
      </c>
      <c r="I2183" s="27">
        <f t="shared" si="135"/>
        <v>41365.291666666664</v>
      </c>
      <c r="J2183" s="29"/>
      <c r="K2183" s="27"/>
      <c r="L2183" s="28"/>
      <c r="M2183" s="29"/>
      <c r="N2183" s="29"/>
      <c r="O2183" s="49"/>
      <c r="P2183" s="49"/>
      <c r="Q2183" s="29"/>
      <c r="R2183" s="39"/>
      <c r="S2183" s="18" t="s">
        <v>49</v>
      </c>
    </row>
    <row r="2184" spans="7:19" ht="30" x14ac:dyDescent="0.25">
      <c r="G2184" s="35">
        <v>41365</v>
      </c>
      <c r="H2184" s="36">
        <v>0.54166666666666663</v>
      </c>
      <c r="I2184" s="27">
        <f t="shared" si="135"/>
        <v>41365.541666666664</v>
      </c>
      <c r="J2184" s="29"/>
      <c r="K2184" s="27"/>
      <c r="L2184" s="28"/>
      <c r="M2184" s="29"/>
      <c r="N2184" s="29"/>
      <c r="O2184" s="49"/>
      <c r="P2184" s="49"/>
      <c r="Q2184" s="29"/>
      <c r="R2184" s="39"/>
      <c r="S2184" s="18" t="s">
        <v>49</v>
      </c>
    </row>
    <row r="2185" spans="7:19" ht="30" x14ac:dyDescent="0.25">
      <c r="G2185" s="35">
        <v>41365</v>
      </c>
      <c r="H2185" s="36">
        <v>0.79166666666666663</v>
      </c>
      <c r="I2185" s="27">
        <f t="shared" si="135"/>
        <v>41365.791666666664</v>
      </c>
      <c r="J2185" s="29"/>
      <c r="K2185" s="27"/>
      <c r="L2185" s="28"/>
      <c r="M2185" s="29"/>
      <c r="N2185" s="29"/>
      <c r="O2185" s="49"/>
      <c r="P2185" s="49"/>
      <c r="Q2185" s="29"/>
      <c r="R2185" s="39"/>
      <c r="S2185" s="18" t="s">
        <v>49</v>
      </c>
    </row>
    <row r="2186" spans="7:19" ht="30" x14ac:dyDescent="0.25">
      <c r="G2186" s="35">
        <v>41366</v>
      </c>
      <c r="H2186" s="36">
        <v>4.1666666666666664E-2</v>
      </c>
      <c r="I2186" s="27">
        <f t="shared" si="135"/>
        <v>41366.041666666664</v>
      </c>
      <c r="J2186" s="29"/>
      <c r="K2186" s="27"/>
      <c r="L2186" s="28"/>
      <c r="M2186" s="29"/>
      <c r="N2186" s="29"/>
      <c r="O2186" s="49"/>
      <c r="P2186" s="49"/>
      <c r="Q2186" s="29"/>
      <c r="R2186" s="39"/>
      <c r="S2186" s="18" t="s">
        <v>49</v>
      </c>
    </row>
    <row r="2187" spans="7:19" ht="30" x14ac:dyDescent="0.25">
      <c r="G2187" s="35">
        <v>41366</v>
      </c>
      <c r="H2187" s="36">
        <v>0.29166666666666669</v>
      </c>
      <c r="I2187" s="27">
        <f t="shared" si="135"/>
        <v>41366.291666666664</v>
      </c>
      <c r="J2187" s="29"/>
      <c r="K2187" s="27"/>
      <c r="L2187" s="28"/>
      <c r="M2187" s="29"/>
      <c r="N2187" s="29"/>
      <c r="O2187" s="49"/>
      <c r="P2187" s="49"/>
      <c r="Q2187" s="29"/>
      <c r="R2187" s="39"/>
      <c r="S2187" s="18" t="s">
        <v>49</v>
      </c>
    </row>
    <row r="2188" spans="7:19" ht="30" x14ac:dyDescent="0.25">
      <c r="G2188" s="35">
        <v>41366</v>
      </c>
      <c r="H2188" s="36">
        <v>0.54166666666666663</v>
      </c>
      <c r="I2188" s="27">
        <f t="shared" si="135"/>
        <v>41366.541666666664</v>
      </c>
      <c r="J2188" s="29"/>
      <c r="K2188" s="27"/>
      <c r="L2188" s="28"/>
      <c r="M2188" s="29"/>
      <c r="N2188" s="29"/>
      <c r="O2188" s="49"/>
      <c r="P2188" s="49"/>
      <c r="Q2188" s="29"/>
      <c r="R2188" s="39"/>
      <c r="S2188" s="18" t="s">
        <v>49</v>
      </c>
    </row>
    <row r="2189" spans="7:19" ht="30" x14ac:dyDescent="0.25">
      <c r="G2189" s="35">
        <v>41366</v>
      </c>
      <c r="H2189" s="36">
        <v>0.79166666666666663</v>
      </c>
      <c r="I2189" s="27">
        <f t="shared" ref="I2189:I2252" si="136">G2189+H2189</f>
        <v>41366.791666666664</v>
      </c>
      <c r="J2189" s="29"/>
      <c r="K2189" s="27"/>
      <c r="L2189" s="28"/>
      <c r="M2189" s="29"/>
      <c r="N2189" s="29"/>
      <c r="O2189" s="49"/>
      <c r="P2189" s="49"/>
      <c r="Q2189" s="29"/>
      <c r="R2189" s="39"/>
      <c r="S2189" s="18" t="s">
        <v>49</v>
      </c>
    </row>
    <row r="2190" spans="7:19" ht="30" x14ac:dyDescent="0.25">
      <c r="G2190" s="35">
        <v>41367</v>
      </c>
      <c r="H2190" s="36">
        <v>4.1666666666666664E-2</v>
      </c>
      <c r="I2190" s="27">
        <f t="shared" si="136"/>
        <v>41367.041666666664</v>
      </c>
      <c r="J2190" s="29"/>
      <c r="K2190" s="27"/>
      <c r="L2190" s="28"/>
      <c r="M2190" s="29"/>
      <c r="N2190" s="29"/>
      <c r="O2190" s="49"/>
      <c r="P2190" s="49"/>
      <c r="Q2190" s="29"/>
      <c r="R2190" s="39"/>
      <c r="S2190" s="18" t="s">
        <v>49</v>
      </c>
    </row>
    <row r="2191" spans="7:19" ht="30" x14ac:dyDescent="0.25">
      <c r="G2191" s="35">
        <v>41367</v>
      </c>
      <c r="H2191" s="36">
        <v>0.29166666666666669</v>
      </c>
      <c r="I2191" s="27">
        <f t="shared" si="136"/>
        <v>41367.291666666664</v>
      </c>
      <c r="J2191" s="29"/>
      <c r="K2191" s="27"/>
      <c r="L2191" s="28"/>
      <c r="M2191" s="29"/>
      <c r="N2191" s="29"/>
      <c r="O2191" s="49"/>
      <c r="P2191" s="49"/>
      <c r="Q2191" s="29"/>
      <c r="R2191" s="39"/>
      <c r="S2191" s="18" t="s">
        <v>49</v>
      </c>
    </row>
    <row r="2192" spans="7:19" ht="30" x14ac:dyDescent="0.25">
      <c r="G2192" s="35">
        <v>41367</v>
      </c>
      <c r="H2192" s="36">
        <v>0.54166666666666663</v>
      </c>
      <c r="I2192" s="27">
        <f t="shared" si="136"/>
        <v>41367.541666666664</v>
      </c>
      <c r="J2192" s="29"/>
      <c r="K2192" s="27"/>
      <c r="L2192" s="28"/>
      <c r="M2192" s="29"/>
      <c r="N2192" s="29"/>
      <c r="O2192" s="49"/>
      <c r="P2192" s="49"/>
      <c r="Q2192" s="29"/>
      <c r="R2192" s="39"/>
      <c r="S2192" s="18" t="s">
        <v>49</v>
      </c>
    </row>
    <row r="2193" spans="7:19" ht="30" x14ac:dyDescent="0.25">
      <c r="G2193" s="35">
        <v>41367</v>
      </c>
      <c r="H2193" s="36">
        <v>0.79166666666666663</v>
      </c>
      <c r="I2193" s="27">
        <f t="shared" si="136"/>
        <v>41367.791666666664</v>
      </c>
      <c r="J2193" s="29"/>
      <c r="K2193" s="27"/>
      <c r="L2193" s="28"/>
      <c r="M2193" s="29"/>
      <c r="N2193" s="29"/>
      <c r="O2193" s="49"/>
      <c r="P2193" s="49"/>
      <c r="Q2193" s="29"/>
      <c r="R2193" s="39"/>
      <c r="S2193" s="18" t="s">
        <v>49</v>
      </c>
    </row>
    <row r="2194" spans="7:19" ht="30" x14ac:dyDescent="0.25">
      <c r="G2194" s="35">
        <v>41368</v>
      </c>
      <c r="H2194" s="36">
        <v>4.1666666666666664E-2</v>
      </c>
      <c r="I2194" s="27">
        <f t="shared" si="136"/>
        <v>41368.041666666664</v>
      </c>
      <c r="J2194" s="29"/>
      <c r="K2194" s="27"/>
      <c r="L2194" s="28"/>
      <c r="M2194" s="29"/>
      <c r="N2194" s="29"/>
      <c r="O2194" s="49"/>
      <c r="P2194" s="49"/>
      <c r="Q2194" s="29"/>
      <c r="R2194" s="39"/>
      <c r="S2194" s="18" t="s">
        <v>49</v>
      </c>
    </row>
    <row r="2195" spans="7:19" ht="30" x14ac:dyDescent="0.25">
      <c r="G2195" s="35">
        <v>41368</v>
      </c>
      <c r="H2195" s="36">
        <v>0.29166666666666669</v>
      </c>
      <c r="I2195" s="27">
        <f t="shared" si="136"/>
        <v>41368.291666666664</v>
      </c>
      <c r="J2195" s="29"/>
      <c r="K2195" s="27"/>
      <c r="L2195" s="28"/>
      <c r="M2195" s="29"/>
      <c r="N2195" s="29"/>
      <c r="O2195" s="49"/>
      <c r="P2195" s="49"/>
      <c r="Q2195" s="29"/>
      <c r="R2195" s="39"/>
      <c r="S2195" s="18" t="s">
        <v>49</v>
      </c>
    </row>
    <row r="2196" spans="7:19" ht="30" x14ac:dyDescent="0.25">
      <c r="G2196" s="35">
        <v>41368</v>
      </c>
      <c r="H2196" s="36">
        <v>0.54166666666666663</v>
      </c>
      <c r="I2196" s="27">
        <f t="shared" si="136"/>
        <v>41368.541666666664</v>
      </c>
      <c r="J2196" s="29"/>
      <c r="K2196" s="27"/>
      <c r="L2196" s="28"/>
      <c r="M2196" s="29"/>
      <c r="N2196" s="29"/>
      <c r="O2196" s="49"/>
      <c r="P2196" s="49"/>
      <c r="Q2196" s="29"/>
      <c r="R2196" s="39"/>
      <c r="S2196" s="18" t="s">
        <v>49</v>
      </c>
    </row>
    <row r="2197" spans="7:19" ht="30" x14ac:dyDescent="0.25">
      <c r="G2197" s="35">
        <v>41368</v>
      </c>
      <c r="H2197" s="36">
        <v>0.79166666666666663</v>
      </c>
      <c r="I2197" s="27">
        <f t="shared" si="136"/>
        <v>41368.791666666664</v>
      </c>
      <c r="J2197" s="29"/>
      <c r="K2197" s="27"/>
      <c r="L2197" s="28"/>
      <c r="M2197" s="29"/>
      <c r="N2197" s="29"/>
      <c r="O2197" s="49"/>
      <c r="P2197" s="49"/>
      <c r="Q2197" s="29"/>
      <c r="R2197" s="39"/>
      <c r="S2197" s="18" t="s">
        <v>49</v>
      </c>
    </row>
    <row r="2198" spans="7:19" ht="30" x14ac:dyDescent="0.25">
      <c r="G2198" s="35">
        <v>41369</v>
      </c>
      <c r="H2198" s="36">
        <v>4.1666666666666664E-2</v>
      </c>
      <c r="I2198" s="27">
        <f t="shared" si="136"/>
        <v>41369.041666666664</v>
      </c>
      <c r="J2198" s="29"/>
      <c r="K2198" s="27"/>
      <c r="L2198" s="28"/>
      <c r="M2198" s="29"/>
      <c r="N2198" s="29"/>
      <c r="O2198" s="49"/>
      <c r="P2198" s="49"/>
      <c r="Q2198" s="29"/>
      <c r="R2198" s="39"/>
      <c r="S2198" s="18" t="s">
        <v>49</v>
      </c>
    </row>
    <row r="2199" spans="7:19" ht="30" x14ac:dyDescent="0.25">
      <c r="G2199" s="35">
        <v>41369</v>
      </c>
      <c r="H2199" s="36">
        <v>0.29166666666666669</v>
      </c>
      <c r="I2199" s="27">
        <f t="shared" si="136"/>
        <v>41369.291666666664</v>
      </c>
      <c r="J2199" s="29"/>
      <c r="K2199" s="27"/>
      <c r="L2199" s="28"/>
      <c r="M2199" s="29"/>
      <c r="N2199" s="29"/>
      <c r="O2199" s="49"/>
      <c r="P2199" s="49"/>
      <c r="Q2199" s="29"/>
      <c r="R2199" s="39"/>
      <c r="S2199" s="18" t="s">
        <v>49</v>
      </c>
    </row>
    <row r="2200" spans="7:19" ht="30" x14ac:dyDescent="0.25">
      <c r="G2200" s="35">
        <v>41369</v>
      </c>
      <c r="H2200" s="36">
        <v>0.54166666666666663</v>
      </c>
      <c r="I2200" s="27">
        <f t="shared" si="136"/>
        <v>41369.541666666664</v>
      </c>
      <c r="J2200" s="29"/>
      <c r="K2200" s="27"/>
      <c r="L2200" s="28"/>
      <c r="M2200" s="29"/>
      <c r="N2200" s="29"/>
      <c r="O2200" s="49"/>
      <c r="P2200" s="49"/>
      <c r="Q2200" s="29"/>
      <c r="R2200" s="39"/>
      <c r="S2200" s="18" t="s">
        <v>49</v>
      </c>
    </row>
    <row r="2201" spans="7:19" ht="30" x14ac:dyDescent="0.25">
      <c r="G2201" s="35">
        <v>41369</v>
      </c>
      <c r="H2201" s="36">
        <v>0.79166666666666663</v>
      </c>
      <c r="I2201" s="27">
        <f t="shared" si="136"/>
        <v>41369.791666666664</v>
      </c>
      <c r="J2201" s="29"/>
      <c r="K2201" s="27"/>
      <c r="L2201" s="28"/>
      <c r="M2201" s="29"/>
      <c r="N2201" s="29"/>
      <c r="O2201" s="49"/>
      <c r="P2201" s="49"/>
      <c r="Q2201" s="29"/>
      <c r="R2201" s="39"/>
      <c r="S2201" s="18" t="s">
        <v>49</v>
      </c>
    </row>
    <row r="2202" spans="7:19" ht="30" x14ac:dyDescent="0.25">
      <c r="G2202" s="35">
        <v>41370</v>
      </c>
      <c r="H2202" s="36">
        <v>4.1666666666666664E-2</v>
      </c>
      <c r="I2202" s="27">
        <f t="shared" si="136"/>
        <v>41370.041666666664</v>
      </c>
      <c r="J2202" s="29"/>
      <c r="K2202" s="27"/>
      <c r="L2202" s="28"/>
      <c r="M2202" s="29"/>
      <c r="N2202" s="29"/>
      <c r="O2202" s="49"/>
      <c r="P2202" s="49"/>
      <c r="Q2202" s="29"/>
      <c r="R2202" s="39"/>
      <c r="S2202" s="18" t="s">
        <v>49</v>
      </c>
    </row>
    <row r="2203" spans="7:19" ht="30" x14ac:dyDescent="0.25">
      <c r="G2203" s="35">
        <v>41370</v>
      </c>
      <c r="H2203" s="36">
        <v>0.29166666666666669</v>
      </c>
      <c r="I2203" s="27">
        <f t="shared" si="136"/>
        <v>41370.291666666664</v>
      </c>
      <c r="J2203" s="29"/>
      <c r="K2203" s="27"/>
      <c r="L2203" s="28"/>
      <c r="M2203" s="29"/>
      <c r="N2203" s="29"/>
      <c r="O2203" s="49"/>
      <c r="P2203" s="49"/>
      <c r="Q2203" s="29"/>
      <c r="R2203" s="39"/>
      <c r="S2203" s="18" t="s">
        <v>49</v>
      </c>
    </row>
    <row r="2204" spans="7:19" ht="30" x14ac:dyDescent="0.25">
      <c r="G2204" s="35">
        <v>41370</v>
      </c>
      <c r="H2204" s="36">
        <v>0.54166666666666663</v>
      </c>
      <c r="I2204" s="27">
        <f t="shared" si="136"/>
        <v>41370.541666666664</v>
      </c>
      <c r="J2204" s="29"/>
      <c r="K2204" s="27"/>
      <c r="L2204" s="28"/>
      <c r="M2204" s="29"/>
      <c r="N2204" s="29"/>
      <c r="O2204" s="49"/>
      <c r="P2204" s="49"/>
      <c r="Q2204" s="29"/>
      <c r="R2204" s="39"/>
      <c r="S2204" s="18" t="s">
        <v>49</v>
      </c>
    </row>
    <row r="2205" spans="7:19" ht="30" x14ac:dyDescent="0.25">
      <c r="G2205" s="35">
        <v>41370</v>
      </c>
      <c r="H2205" s="36">
        <v>0.79166666666666663</v>
      </c>
      <c r="I2205" s="27">
        <f t="shared" si="136"/>
        <v>41370.791666666664</v>
      </c>
      <c r="J2205" s="29"/>
      <c r="K2205" s="27"/>
      <c r="L2205" s="28"/>
      <c r="M2205" s="29"/>
      <c r="N2205" s="29"/>
      <c r="O2205" s="49"/>
      <c r="P2205" s="49"/>
      <c r="Q2205" s="29"/>
      <c r="R2205" s="39"/>
      <c r="S2205" s="18" t="s">
        <v>49</v>
      </c>
    </row>
    <row r="2206" spans="7:19" ht="30" x14ac:dyDescent="0.25">
      <c r="G2206" s="35">
        <v>41371</v>
      </c>
      <c r="H2206" s="36">
        <v>4.1666666666666664E-2</v>
      </c>
      <c r="I2206" s="27">
        <f t="shared" si="136"/>
        <v>41371.041666666664</v>
      </c>
      <c r="J2206" s="29"/>
      <c r="K2206" s="27"/>
      <c r="L2206" s="28"/>
      <c r="M2206" s="29"/>
      <c r="N2206" s="29"/>
      <c r="O2206" s="49"/>
      <c r="P2206" s="49"/>
      <c r="Q2206" s="29"/>
      <c r="R2206" s="39"/>
      <c r="S2206" s="18" t="s">
        <v>49</v>
      </c>
    </row>
    <row r="2207" spans="7:19" ht="30" x14ac:dyDescent="0.25">
      <c r="G2207" s="35">
        <v>41371</v>
      </c>
      <c r="H2207" s="36">
        <v>0.29166666666666669</v>
      </c>
      <c r="I2207" s="27">
        <f t="shared" si="136"/>
        <v>41371.291666666664</v>
      </c>
      <c r="J2207" s="29"/>
      <c r="K2207" s="27"/>
      <c r="L2207" s="28"/>
      <c r="M2207" s="29"/>
      <c r="N2207" s="29"/>
      <c r="O2207" s="49"/>
      <c r="P2207" s="49"/>
      <c r="Q2207" s="29"/>
      <c r="R2207" s="39"/>
      <c r="S2207" s="18" t="s">
        <v>49</v>
      </c>
    </row>
    <row r="2208" spans="7:19" ht="30" x14ac:dyDescent="0.25">
      <c r="G2208" s="35">
        <v>41371</v>
      </c>
      <c r="H2208" s="36">
        <v>0.54166666666666663</v>
      </c>
      <c r="I2208" s="27">
        <f t="shared" si="136"/>
        <v>41371.541666666664</v>
      </c>
      <c r="J2208" s="29"/>
      <c r="K2208" s="27"/>
      <c r="L2208" s="28"/>
      <c r="M2208" s="29"/>
      <c r="N2208" s="29"/>
      <c r="O2208" s="49"/>
      <c r="P2208" s="49"/>
      <c r="Q2208" s="29"/>
      <c r="R2208" s="39"/>
      <c r="S2208" s="18" t="s">
        <v>49</v>
      </c>
    </row>
    <row r="2209" spans="7:19" ht="30" x14ac:dyDescent="0.25">
      <c r="G2209" s="35">
        <v>41371</v>
      </c>
      <c r="H2209" s="36">
        <v>0.79166666666666663</v>
      </c>
      <c r="I2209" s="27">
        <f t="shared" si="136"/>
        <v>41371.791666666664</v>
      </c>
      <c r="J2209" s="29"/>
      <c r="K2209" s="27"/>
      <c r="L2209" s="28"/>
      <c r="M2209" s="29"/>
      <c r="N2209" s="29"/>
      <c r="O2209" s="49"/>
      <c r="P2209" s="49"/>
      <c r="Q2209" s="29"/>
      <c r="R2209" s="39"/>
      <c r="S2209" s="18" t="s">
        <v>49</v>
      </c>
    </row>
    <row r="2210" spans="7:19" ht="30" x14ac:dyDescent="0.25">
      <c r="G2210" s="35">
        <v>41372</v>
      </c>
      <c r="H2210" s="36">
        <v>4.1666666666666664E-2</v>
      </c>
      <c r="I2210" s="27">
        <f t="shared" si="136"/>
        <v>41372.041666666664</v>
      </c>
      <c r="J2210" s="29"/>
      <c r="K2210" s="27"/>
      <c r="L2210" s="28"/>
      <c r="M2210" s="29"/>
      <c r="N2210" s="29"/>
      <c r="O2210" s="49"/>
      <c r="P2210" s="49"/>
      <c r="Q2210" s="29"/>
      <c r="R2210" s="39"/>
      <c r="S2210" s="18" t="s">
        <v>49</v>
      </c>
    </row>
    <row r="2211" spans="7:19" ht="30" x14ac:dyDescent="0.25">
      <c r="G2211" s="35">
        <v>41372</v>
      </c>
      <c r="H2211" s="36">
        <v>0.29166666666666669</v>
      </c>
      <c r="I2211" s="27">
        <f t="shared" si="136"/>
        <v>41372.291666666664</v>
      </c>
      <c r="J2211" s="29"/>
      <c r="K2211" s="27"/>
      <c r="L2211" s="28"/>
      <c r="M2211" s="29"/>
      <c r="N2211" s="29"/>
      <c r="O2211" s="49"/>
      <c r="P2211" s="49"/>
      <c r="Q2211" s="29"/>
      <c r="R2211" s="39"/>
      <c r="S2211" s="18" t="s">
        <v>49</v>
      </c>
    </row>
    <row r="2212" spans="7:19" ht="30" x14ac:dyDescent="0.25">
      <c r="G2212" s="35">
        <v>41372</v>
      </c>
      <c r="H2212" s="36">
        <v>0.54166666666666663</v>
      </c>
      <c r="I2212" s="27">
        <f t="shared" si="136"/>
        <v>41372.541666666664</v>
      </c>
      <c r="J2212" s="29"/>
      <c r="K2212" s="27"/>
      <c r="L2212" s="28"/>
      <c r="M2212" s="29"/>
      <c r="N2212" s="29"/>
      <c r="O2212" s="49"/>
      <c r="P2212" s="49"/>
      <c r="Q2212" s="29"/>
      <c r="R2212" s="39"/>
      <c r="S2212" s="18" t="s">
        <v>49</v>
      </c>
    </row>
    <row r="2213" spans="7:19" ht="30" x14ac:dyDescent="0.25">
      <c r="G2213" s="35">
        <v>41372</v>
      </c>
      <c r="H2213" s="36">
        <v>0.79166666666666663</v>
      </c>
      <c r="I2213" s="27">
        <f t="shared" si="136"/>
        <v>41372.791666666664</v>
      </c>
      <c r="J2213" s="29"/>
      <c r="K2213" s="27"/>
      <c r="L2213" s="28"/>
      <c r="M2213" s="29"/>
      <c r="N2213" s="29"/>
      <c r="O2213" s="49"/>
      <c r="P2213" s="49"/>
      <c r="Q2213" s="29"/>
      <c r="R2213" s="39"/>
      <c r="S2213" s="18" t="s">
        <v>49</v>
      </c>
    </row>
    <row r="2214" spans="7:19" ht="30" x14ac:dyDescent="0.25">
      <c r="G2214" s="35">
        <v>41373</v>
      </c>
      <c r="H2214" s="36">
        <v>4.1666666666666664E-2</v>
      </c>
      <c r="I2214" s="27">
        <f t="shared" si="136"/>
        <v>41373.041666666664</v>
      </c>
      <c r="J2214" s="29"/>
      <c r="K2214" s="27"/>
      <c r="L2214" s="28"/>
      <c r="M2214" s="29"/>
      <c r="N2214" s="29"/>
      <c r="O2214" s="49"/>
      <c r="P2214" s="49"/>
      <c r="Q2214" s="29"/>
      <c r="R2214" s="39"/>
      <c r="S2214" s="18" t="s">
        <v>49</v>
      </c>
    </row>
    <row r="2215" spans="7:19" ht="30" x14ac:dyDescent="0.25">
      <c r="G2215" s="35">
        <v>41373</v>
      </c>
      <c r="H2215" s="36">
        <v>0.29166666666666669</v>
      </c>
      <c r="I2215" s="27">
        <f t="shared" si="136"/>
        <v>41373.291666666664</v>
      </c>
      <c r="J2215" s="29"/>
      <c r="K2215" s="27"/>
      <c r="L2215" s="28"/>
      <c r="M2215" s="29"/>
      <c r="N2215" s="29"/>
      <c r="O2215" s="49"/>
      <c r="P2215" s="49"/>
      <c r="Q2215" s="29"/>
      <c r="R2215" s="39"/>
      <c r="S2215" s="18" t="s">
        <v>49</v>
      </c>
    </row>
    <row r="2216" spans="7:19" ht="30" x14ac:dyDescent="0.25">
      <c r="G2216" s="35">
        <v>41373</v>
      </c>
      <c r="H2216" s="36">
        <v>0.54166666666666663</v>
      </c>
      <c r="I2216" s="27">
        <f t="shared" si="136"/>
        <v>41373.541666666664</v>
      </c>
      <c r="J2216" s="29"/>
      <c r="K2216" s="27"/>
      <c r="L2216" s="28"/>
      <c r="M2216" s="29"/>
      <c r="N2216" s="29"/>
      <c r="O2216" s="49"/>
      <c r="P2216" s="49"/>
      <c r="Q2216" s="29"/>
      <c r="R2216" s="39"/>
      <c r="S2216" s="18" t="s">
        <v>49</v>
      </c>
    </row>
    <row r="2217" spans="7:19" ht="30" x14ac:dyDescent="0.25">
      <c r="G2217" s="35">
        <v>41373</v>
      </c>
      <c r="H2217" s="36">
        <v>0.79166666666666663</v>
      </c>
      <c r="I2217" s="27">
        <f t="shared" si="136"/>
        <v>41373.791666666664</v>
      </c>
      <c r="J2217" s="29"/>
      <c r="K2217" s="27"/>
      <c r="L2217" s="28"/>
      <c r="M2217" s="29"/>
      <c r="N2217" s="29"/>
      <c r="O2217" s="49"/>
      <c r="P2217" s="49"/>
      <c r="Q2217" s="29"/>
      <c r="R2217" s="39"/>
      <c r="S2217" s="18" t="s">
        <v>49</v>
      </c>
    </row>
    <row r="2218" spans="7:19" ht="30" x14ac:dyDescent="0.25">
      <c r="G2218" s="35">
        <v>41374</v>
      </c>
      <c r="H2218" s="36">
        <v>4.1666666666666664E-2</v>
      </c>
      <c r="I2218" s="27">
        <f t="shared" si="136"/>
        <v>41374.041666666664</v>
      </c>
      <c r="J2218" s="29"/>
      <c r="K2218" s="27"/>
      <c r="L2218" s="28"/>
      <c r="M2218" s="29"/>
      <c r="N2218" s="29"/>
      <c r="O2218" s="49"/>
      <c r="P2218" s="49"/>
      <c r="Q2218" s="29"/>
      <c r="R2218" s="39"/>
      <c r="S2218" s="18" t="s">
        <v>49</v>
      </c>
    </row>
    <row r="2219" spans="7:19" ht="30" x14ac:dyDescent="0.25">
      <c r="G2219" s="35">
        <v>41374</v>
      </c>
      <c r="H2219" s="36">
        <v>0.29166666666666669</v>
      </c>
      <c r="I2219" s="27">
        <f t="shared" si="136"/>
        <v>41374.291666666664</v>
      </c>
      <c r="J2219" s="29"/>
      <c r="K2219" s="27"/>
      <c r="L2219" s="28"/>
      <c r="M2219" s="29"/>
      <c r="N2219" s="29"/>
      <c r="O2219" s="49"/>
      <c r="P2219" s="49"/>
      <c r="Q2219" s="29"/>
      <c r="R2219" s="39"/>
      <c r="S2219" s="18" t="s">
        <v>49</v>
      </c>
    </row>
    <row r="2220" spans="7:19" ht="30" x14ac:dyDescent="0.25">
      <c r="G2220" s="35">
        <v>41374</v>
      </c>
      <c r="H2220" s="36">
        <v>0.54166666666666663</v>
      </c>
      <c r="I2220" s="27">
        <f t="shared" si="136"/>
        <v>41374.541666666664</v>
      </c>
      <c r="J2220" s="29"/>
      <c r="K2220" s="27"/>
      <c r="L2220" s="28"/>
      <c r="M2220" s="29"/>
      <c r="N2220" s="29"/>
      <c r="O2220" s="49"/>
      <c r="P2220" s="49"/>
      <c r="Q2220" s="29"/>
      <c r="R2220" s="39"/>
      <c r="S2220" s="18" t="s">
        <v>49</v>
      </c>
    </row>
    <row r="2221" spans="7:19" ht="30" x14ac:dyDescent="0.25">
      <c r="G2221" s="35">
        <v>41374</v>
      </c>
      <c r="H2221" s="36">
        <v>0.79166666666666663</v>
      </c>
      <c r="I2221" s="27">
        <f t="shared" si="136"/>
        <v>41374.791666666664</v>
      </c>
      <c r="J2221" s="29"/>
      <c r="K2221" s="27"/>
      <c r="L2221" s="28"/>
      <c r="M2221" s="29"/>
      <c r="N2221" s="29"/>
      <c r="O2221" s="49"/>
      <c r="P2221" s="49"/>
      <c r="Q2221" s="29"/>
      <c r="R2221" s="39"/>
      <c r="S2221" s="18" t="s">
        <v>49</v>
      </c>
    </row>
    <row r="2222" spans="7:19" ht="30" x14ac:dyDescent="0.25">
      <c r="G2222" s="35">
        <v>41375</v>
      </c>
      <c r="H2222" s="36">
        <v>4.1666666666666664E-2</v>
      </c>
      <c r="I2222" s="27">
        <f t="shared" si="136"/>
        <v>41375.041666666664</v>
      </c>
      <c r="J2222" s="29"/>
      <c r="K2222" s="27"/>
      <c r="L2222" s="28"/>
      <c r="M2222" s="29"/>
      <c r="N2222" s="29"/>
      <c r="O2222" s="49"/>
      <c r="P2222" s="49"/>
      <c r="Q2222" s="29"/>
      <c r="R2222" s="39"/>
      <c r="S2222" s="18" t="s">
        <v>49</v>
      </c>
    </row>
    <row r="2223" spans="7:19" ht="30" x14ac:dyDescent="0.25">
      <c r="G2223" s="35">
        <v>41375</v>
      </c>
      <c r="H2223" s="36">
        <v>0.29166666666666669</v>
      </c>
      <c r="I2223" s="27">
        <f t="shared" si="136"/>
        <v>41375.291666666664</v>
      </c>
      <c r="J2223" s="29"/>
      <c r="K2223" s="27"/>
      <c r="L2223" s="28"/>
      <c r="M2223" s="29"/>
      <c r="N2223" s="29"/>
      <c r="O2223" s="49"/>
      <c r="P2223" s="49"/>
      <c r="Q2223" s="29"/>
      <c r="R2223" s="39"/>
      <c r="S2223" s="18" t="s">
        <v>49</v>
      </c>
    </row>
    <row r="2224" spans="7:19" ht="30" x14ac:dyDescent="0.25">
      <c r="G2224" s="35">
        <v>41375</v>
      </c>
      <c r="H2224" s="36">
        <v>0.54166666666666663</v>
      </c>
      <c r="I2224" s="27">
        <f t="shared" si="136"/>
        <v>41375.541666666664</v>
      </c>
      <c r="J2224" s="29"/>
      <c r="K2224" s="27"/>
      <c r="L2224" s="28"/>
      <c r="M2224" s="29"/>
      <c r="N2224" s="29"/>
      <c r="O2224" s="49"/>
      <c r="P2224" s="49"/>
      <c r="Q2224" s="29"/>
      <c r="R2224" s="39"/>
      <c r="S2224" s="18" t="s">
        <v>49</v>
      </c>
    </row>
    <row r="2225" spans="7:19" ht="30" x14ac:dyDescent="0.25">
      <c r="G2225" s="35">
        <v>41375</v>
      </c>
      <c r="H2225" s="36">
        <v>0.79166666666666663</v>
      </c>
      <c r="I2225" s="27">
        <f t="shared" si="136"/>
        <v>41375.791666666664</v>
      </c>
      <c r="J2225" s="29"/>
      <c r="K2225" s="27"/>
      <c r="L2225" s="28"/>
      <c r="M2225" s="29"/>
      <c r="N2225" s="29"/>
      <c r="O2225" s="49"/>
      <c r="P2225" s="49"/>
      <c r="Q2225" s="29"/>
      <c r="R2225" s="39"/>
      <c r="S2225" s="18" t="s">
        <v>49</v>
      </c>
    </row>
    <row r="2226" spans="7:19" ht="30" x14ac:dyDescent="0.25">
      <c r="G2226" s="35">
        <v>41376</v>
      </c>
      <c r="H2226" s="36">
        <v>4.1666666666666664E-2</v>
      </c>
      <c r="I2226" s="27">
        <f t="shared" si="136"/>
        <v>41376.041666666664</v>
      </c>
      <c r="J2226" s="29"/>
      <c r="K2226" s="27"/>
      <c r="L2226" s="28"/>
      <c r="M2226" s="29"/>
      <c r="N2226" s="29"/>
      <c r="O2226" s="49"/>
      <c r="P2226" s="49"/>
      <c r="Q2226" s="29"/>
      <c r="R2226" s="39"/>
      <c r="S2226" s="18" t="s">
        <v>49</v>
      </c>
    </row>
    <row r="2227" spans="7:19" ht="30" x14ac:dyDescent="0.25">
      <c r="G2227" s="35">
        <v>41376</v>
      </c>
      <c r="H2227" s="36">
        <v>0.29166666666666669</v>
      </c>
      <c r="I2227" s="27">
        <f t="shared" si="136"/>
        <v>41376.291666666664</v>
      </c>
      <c r="J2227" s="29"/>
      <c r="K2227" s="27"/>
      <c r="L2227" s="28"/>
      <c r="M2227" s="29"/>
      <c r="N2227" s="29"/>
      <c r="O2227" s="49"/>
      <c r="P2227" s="49"/>
      <c r="Q2227" s="29"/>
      <c r="R2227" s="39"/>
      <c r="S2227" s="18" t="s">
        <v>49</v>
      </c>
    </row>
    <row r="2228" spans="7:19" ht="30" x14ac:dyDescent="0.25">
      <c r="G2228" s="35">
        <v>41376</v>
      </c>
      <c r="H2228" s="36">
        <v>0.54166666666666663</v>
      </c>
      <c r="I2228" s="27">
        <f t="shared" si="136"/>
        <v>41376.541666666664</v>
      </c>
      <c r="J2228" s="29"/>
      <c r="K2228" s="27"/>
      <c r="L2228" s="28"/>
      <c r="M2228" s="29"/>
      <c r="N2228" s="29"/>
      <c r="O2228" s="49"/>
      <c r="P2228" s="49"/>
      <c r="Q2228" s="29"/>
      <c r="R2228" s="39"/>
      <c r="S2228" s="18" t="s">
        <v>49</v>
      </c>
    </row>
    <row r="2229" spans="7:19" ht="30" x14ac:dyDescent="0.25">
      <c r="G2229" s="35">
        <v>41376</v>
      </c>
      <c r="H2229" s="36">
        <v>0.79166666666666663</v>
      </c>
      <c r="I2229" s="27">
        <f t="shared" si="136"/>
        <v>41376.791666666664</v>
      </c>
      <c r="J2229" s="29"/>
      <c r="K2229" s="27"/>
      <c r="L2229" s="28"/>
      <c r="M2229" s="29"/>
      <c r="N2229" s="29"/>
      <c r="O2229" s="49"/>
      <c r="P2229" s="49"/>
      <c r="Q2229" s="29"/>
      <c r="R2229" s="39"/>
      <c r="S2229" s="18" t="s">
        <v>49</v>
      </c>
    </row>
    <row r="2230" spans="7:19" ht="30" x14ac:dyDescent="0.25">
      <c r="G2230" s="35">
        <v>41377</v>
      </c>
      <c r="H2230" s="36">
        <v>4.1666666666666664E-2</v>
      </c>
      <c r="I2230" s="27">
        <f t="shared" si="136"/>
        <v>41377.041666666664</v>
      </c>
      <c r="J2230" s="29"/>
      <c r="K2230" s="27"/>
      <c r="L2230" s="28"/>
      <c r="M2230" s="29"/>
      <c r="N2230" s="29"/>
      <c r="O2230" s="49"/>
      <c r="P2230" s="49"/>
      <c r="Q2230" s="29"/>
      <c r="R2230" s="39"/>
      <c r="S2230" s="18" t="s">
        <v>49</v>
      </c>
    </row>
    <row r="2231" spans="7:19" ht="30" x14ac:dyDescent="0.25">
      <c r="G2231" s="35">
        <v>41377</v>
      </c>
      <c r="H2231" s="36">
        <v>0.29166666666666669</v>
      </c>
      <c r="I2231" s="27">
        <f t="shared" si="136"/>
        <v>41377.291666666664</v>
      </c>
      <c r="J2231" s="29"/>
      <c r="K2231" s="27"/>
      <c r="L2231" s="28"/>
      <c r="M2231" s="29"/>
      <c r="N2231" s="29"/>
      <c r="O2231" s="49"/>
      <c r="P2231" s="49"/>
      <c r="Q2231" s="29"/>
      <c r="R2231" s="39"/>
      <c r="S2231" s="18" t="s">
        <v>49</v>
      </c>
    </row>
    <row r="2232" spans="7:19" ht="30" x14ac:dyDescent="0.25">
      <c r="G2232" s="35">
        <v>41377</v>
      </c>
      <c r="H2232" s="36">
        <v>0.54166666666666663</v>
      </c>
      <c r="I2232" s="27">
        <f t="shared" si="136"/>
        <v>41377.541666666664</v>
      </c>
      <c r="J2232" s="29"/>
      <c r="K2232" s="27"/>
      <c r="L2232" s="28"/>
      <c r="M2232" s="29"/>
      <c r="N2232" s="29"/>
      <c r="O2232" s="49"/>
      <c r="P2232" s="49"/>
      <c r="Q2232" s="29"/>
      <c r="R2232" s="39"/>
      <c r="S2232" s="18" t="s">
        <v>49</v>
      </c>
    </row>
    <row r="2233" spans="7:19" ht="30" x14ac:dyDescent="0.25">
      <c r="G2233" s="35">
        <v>41377</v>
      </c>
      <c r="H2233" s="36">
        <v>0.79166666666666663</v>
      </c>
      <c r="I2233" s="27">
        <f t="shared" si="136"/>
        <v>41377.791666666664</v>
      </c>
      <c r="J2233" s="29"/>
      <c r="K2233" s="27"/>
      <c r="L2233" s="28"/>
      <c r="M2233" s="29"/>
      <c r="N2233" s="29"/>
      <c r="O2233" s="49"/>
      <c r="P2233" s="49"/>
      <c r="Q2233" s="29"/>
      <c r="R2233" s="39"/>
      <c r="S2233" s="18" t="s">
        <v>49</v>
      </c>
    </row>
    <row r="2234" spans="7:19" ht="30" x14ac:dyDescent="0.25">
      <c r="G2234" s="35">
        <v>41378</v>
      </c>
      <c r="H2234" s="36">
        <v>4.1666666666666664E-2</v>
      </c>
      <c r="I2234" s="27">
        <f t="shared" si="136"/>
        <v>41378.041666666664</v>
      </c>
      <c r="J2234" s="29"/>
      <c r="K2234" s="27"/>
      <c r="L2234" s="28"/>
      <c r="M2234" s="29"/>
      <c r="N2234" s="29"/>
      <c r="O2234" s="49"/>
      <c r="P2234" s="49"/>
      <c r="Q2234" s="29"/>
      <c r="R2234" s="39"/>
      <c r="S2234" s="18" t="s">
        <v>49</v>
      </c>
    </row>
    <row r="2235" spans="7:19" ht="30" x14ac:dyDescent="0.25">
      <c r="G2235" s="35">
        <v>41378</v>
      </c>
      <c r="H2235" s="36">
        <v>0.29166666666666669</v>
      </c>
      <c r="I2235" s="27">
        <f t="shared" si="136"/>
        <v>41378.291666666664</v>
      </c>
      <c r="J2235" s="29"/>
      <c r="K2235" s="27"/>
      <c r="L2235" s="28"/>
      <c r="M2235" s="29"/>
      <c r="N2235" s="29"/>
      <c r="O2235" s="49"/>
      <c r="P2235" s="49"/>
      <c r="Q2235" s="29"/>
      <c r="R2235" s="39"/>
      <c r="S2235" s="18" t="s">
        <v>49</v>
      </c>
    </row>
    <row r="2236" spans="7:19" ht="30" x14ac:dyDescent="0.25">
      <c r="G2236" s="35">
        <v>41378</v>
      </c>
      <c r="H2236" s="36">
        <v>0.54166666666666663</v>
      </c>
      <c r="I2236" s="27">
        <f t="shared" si="136"/>
        <v>41378.541666666664</v>
      </c>
      <c r="J2236" s="29"/>
      <c r="K2236" s="27"/>
      <c r="L2236" s="28"/>
      <c r="M2236" s="29"/>
      <c r="N2236" s="29"/>
      <c r="O2236" s="49"/>
      <c r="P2236" s="49"/>
      <c r="Q2236" s="29"/>
      <c r="R2236" s="39"/>
      <c r="S2236" s="18" t="s">
        <v>49</v>
      </c>
    </row>
    <row r="2237" spans="7:19" ht="30" x14ac:dyDescent="0.25">
      <c r="G2237" s="35">
        <v>41378</v>
      </c>
      <c r="H2237" s="36">
        <v>0.79166666666666663</v>
      </c>
      <c r="I2237" s="27">
        <f t="shared" si="136"/>
        <v>41378.791666666664</v>
      </c>
      <c r="J2237" s="29"/>
      <c r="K2237" s="27"/>
      <c r="L2237" s="28"/>
      <c r="M2237" s="29"/>
      <c r="N2237" s="29"/>
      <c r="O2237" s="49"/>
      <c r="P2237" s="49"/>
      <c r="Q2237" s="29"/>
      <c r="R2237" s="39"/>
      <c r="S2237" s="18" t="s">
        <v>49</v>
      </c>
    </row>
    <row r="2238" spans="7:19" ht="30" x14ac:dyDescent="0.25">
      <c r="G2238" s="35">
        <v>41379</v>
      </c>
      <c r="H2238" s="36">
        <v>4.1666666666666664E-2</v>
      </c>
      <c r="I2238" s="27">
        <f t="shared" si="136"/>
        <v>41379.041666666664</v>
      </c>
      <c r="J2238" s="29"/>
      <c r="K2238" s="27"/>
      <c r="L2238" s="28"/>
      <c r="M2238" s="29"/>
      <c r="N2238" s="29"/>
      <c r="O2238" s="49"/>
      <c r="P2238" s="49"/>
      <c r="Q2238" s="29"/>
      <c r="R2238" s="39"/>
      <c r="S2238" s="18" t="s">
        <v>49</v>
      </c>
    </row>
    <row r="2239" spans="7:19" ht="30" x14ac:dyDescent="0.25">
      <c r="G2239" s="35">
        <v>41379</v>
      </c>
      <c r="H2239" s="36">
        <v>0.29166666666666669</v>
      </c>
      <c r="I2239" s="27">
        <f t="shared" si="136"/>
        <v>41379.291666666664</v>
      </c>
      <c r="J2239" s="29"/>
      <c r="K2239" s="27"/>
      <c r="L2239" s="28"/>
      <c r="M2239" s="29"/>
      <c r="N2239" s="29"/>
      <c r="O2239" s="49"/>
      <c r="P2239" s="49"/>
      <c r="Q2239" s="29"/>
      <c r="R2239" s="39"/>
      <c r="S2239" s="18" t="s">
        <v>49</v>
      </c>
    </row>
    <row r="2240" spans="7:19" ht="30" x14ac:dyDescent="0.25">
      <c r="G2240" s="35">
        <v>41379</v>
      </c>
      <c r="H2240" s="36">
        <v>0.54166666666666663</v>
      </c>
      <c r="I2240" s="27">
        <f t="shared" si="136"/>
        <v>41379.541666666664</v>
      </c>
      <c r="J2240" s="29"/>
      <c r="K2240" s="27"/>
      <c r="L2240" s="28"/>
      <c r="M2240" s="29"/>
      <c r="N2240" s="29"/>
      <c r="O2240" s="49"/>
      <c r="P2240" s="49"/>
      <c r="Q2240" s="29"/>
      <c r="R2240" s="39"/>
      <c r="S2240" s="18" t="s">
        <v>49</v>
      </c>
    </row>
    <row r="2241" spans="7:19" ht="30" x14ac:dyDescent="0.25">
      <c r="G2241" s="35">
        <v>41379</v>
      </c>
      <c r="H2241" s="36">
        <v>0.79166666666666663</v>
      </c>
      <c r="I2241" s="27">
        <f t="shared" si="136"/>
        <v>41379.791666666664</v>
      </c>
      <c r="J2241" s="29"/>
      <c r="K2241" s="27"/>
      <c r="L2241" s="28"/>
      <c r="M2241" s="29"/>
      <c r="N2241" s="29"/>
      <c r="O2241" s="49"/>
      <c r="P2241" s="49"/>
      <c r="Q2241" s="29"/>
      <c r="R2241" s="39"/>
      <c r="S2241" s="18" t="s">
        <v>49</v>
      </c>
    </row>
    <row r="2242" spans="7:19" ht="30" x14ac:dyDescent="0.25">
      <c r="G2242" s="35">
        <v>41380</v>
      </c>
      <c r="H2242" s="36">
        <v>4.1666666666666664E-2</v>
      </c>
      <c r="I2242" s="27">
        <f t="shared" si="136"/>
        <v>41380.041666666664</v>
      </c>
      <c r="J2242" s="29"/>
      <c r="K2242" s="27"/>
      <c r="L2242" s="28"/>
      <c r="M2242" s="29"/>
      <c r="N2242" s="29"/>
      <c r="O2242" s="49"/>
      <c r="P2242" s="49"/>
      <c r="Q2242" s="29"/>
      <c r="R2242" s="39"/>
      <c r="S2242" s="18" t="s">
        <v>49</v>
      </c>
    </row>
    <row r="2243" spans="7:19" ht="30" x14ac:dyDescent="0.25">
      <c r="G2243" s="35">
        <v>41380</v>
      </c>
      <c r="H2243" s="36">
        <v>0.29166666666666669</v>
      </c>
      <c r="I2243" s="27">
        <f t="shared" si="136"/>
        <v>41380.291666666664</v>
      </c>
      <c r="J2243" s="29"/>
      <c r="K2243" s="27"/>
      <c r="L2243" s="28"/>
      <c r="M2243" s="29"/>
      <c r="N2243" s="29"/>
      <c r="O2243" s="49"/>
      <c r="P2243" s="49"/>
      <c r="Q2243" s="29"/>
      <c r="R2243" s="39"/>
      <c r="S2243" s="18" t="s">
        <v>49</v>
      </c>
    </row>
    <row r="2244" spans="7:19" ht="30" x14ac:dyDescent="0.25">
      <c r="G2244" s="35">
        <v>41380</v>
      </c>
      <c r="H2244" s="36">
        <v>0.54166666666666663</v>
      </c>
      <c r="I2244" s="27">
        <f t="shared" si="136"/>
        <v>41380.541666666664</v>
      </c>
      <c r="J2244" s="29"/>
      <c r="K2244" s="27"/>
      <c r="L2244" s="28"/>
      <c r="M2244" s="29"/>
      <c r="N2244" s="29"/>
      <c r="O2244" s="49"/>
      <c r="P2244" s="49"/>
      <c r="Q2244" s="29"/>
      <c r="R2244" s="39"/>
      <c r="S2244" s="18" t="s">
        <v>49</v>
      </c>
    </row>
    <row r="2245" spans="7:19" ht="30" x14ac:dyDescent="0.25">
      <c r="G2245" s="35">
        <v>41380</v>
      </c>
      <c r="H2245" s="36">
        <v>0.79166666666666663</v>
      </c>
      <c r="I2245" s="27">
        <f t="shared" si="136"/>
        <v>41380.791666666664</v>
      </c>
      <c r="J2245" s="29"/>
      <c r="K2245" s="27"/>
      <c r="L2245" s="28"/>
      <c r="M2245" s="29"/>
      <c r="N2245" s="29"/>
      <c r="O2245" s="49"/>
      <c r="P2245" s="49"/>
      <c r="Q2245" s="29"/>
      <c r="R2245" s="39"/>
      <c r="S2245" s="18" t="s">
        <v>49</v>
      </c>
    </row>
    <row r="2246" spans="7:19" ht="30" x14ac:dyDescent="0.25">
      <c r="G2246" s="35">
        <v>41381</v>
      </c>
      <c r="H2246" s="36">
        <v>4.1666666666666664E-2</v>
      </c>
      <c r="I2246" s="27">
        <f t="shared" si="136"/>
        <v>41381.041666666664</v>
      </c>
      <c r="J2246" s="29"/>
      <c r="K2246" s="27"/>
      <c r="L2246" s="28"/>
      <c r="M2246" s="29"/>
      <c r="N2246" s="29"/>
      <c r="O2246" s="49"/>
      <c r="P2246" s="49"/>
      <c r="Q2246" s="29"/>
      <c r="R2246" s="39"/>
      <c r="S2246" s="18" t="s">
        <v>49</v>
      </c>
    </row>
    <row r="2247" spans="7:19" ht="30" x14ac:dyDescent="0.25">
      <c r="G2247" s="35">
        <v>41381</v>
      </c>
      <c r="H2247" s="36">
        <v>0.29166666666666669</v>
      </c>
      <c r="I2247" s="27">
        <f t="shared" si="136"/>
        <v>41381.291666666664</v>
      </c>
      <c r="J2247" s="29"/>
      <c r="K2247" s="27"/>
      <c r="L2247" s="28"/>
      <c r="M2247" s="29"/>
      <c r="N2247" s="29"/>
      <c r="O2247" s="49"/>
      <c r="P2247" s="49"/>
      <c r="Q2247" s="29"/>
      <c r="R2247" s="39"/>
      <c r="S2247" s="18" t="s">
        <v>49</v>
      </c>
    </row>
    <row r="2248" spans="7:19" ht="30" x14ac:dyDescent="0.25">
      <c r="G2248" s="35">
        <v>41381</v>
      </c>
      <c r="H2248" s="36">
        <v>0.54166666666666663</v>
      </c>
      <c r="I2248" s="27">
        <f t="shared" si="136"/>
        <v>41381.541666666664</v>
      </c>
      <c r="J2248" s="29"/>
      <c r="K2248" s="27"/>
      <c r="L2248" s="28"/>
      <c r="M2248" s="29"/>
      <c r="N2248" s="29"/>
      <c r="O2248" s="49"/>
      <c r="P2248" s="49"/>
      <c r="Q2248" s="29"/>
      <c r="R2248" s="39"/>
      <c r="S2248" s="18" t="s">
        <v>49</v>
      </c>
    </row>
    <row r="2249" spans="7:19" ht="30" x14ac:dyDescent="0.25">
      <c r="G2249" s="35">
        <v>41381</v>
      </c>
      <c r="H2249" s="36">
        <v>0.79166666666666663</v>
      </c>
      <c r="I2249" s="27">
        <f t="shared" si="136"/>
        <v>41381.791666666664</v>
      </c>
      <c r="J2249" s="29"/>
      <c r="K2249" s="27"/>
      <c r="L2249" s="28"/>
      <c r="M2249" s="29"/>
      <c r="N2249" s="29"/>
      <c r="O2249" s="49"/>
      <c r="P2249" s="49"/>
      <c r="Q2249" s="29"/>
      <c r="R2249" s="39"/>
      <c r="S2249" s="18" t="s">
        <v>49</v>
      </c>
    </row>
    <row r="2250" spans="7:19" ht="30" x14ac:dyDescent="0.25">
      <c r="G2250" s="35">
        <v>41382</v>
      </c>
      <c r="H2250" s="36">
        <v>4.1666666666666664E-2</v>
      </c>
      <c r="I2250" s="27">
        <f t="shared" si="136"/>
        <v>41382.041666666664</v>
      </c>
      <c r="J2250" s="29"/>
      <c r="K2250" s="27"/>
      <c r="L2250" s="28"/>
      <c r="M2250" s="29"/>
      <c r="N2250" s="29"/>
      <c r="O2250" s="49"/>
      <c r="P2250" s="49"/>
      <c r="Q2250" s="29"/>
      <c r="R2250" s="39"/>
      <c r="S2250" s="18" t="s">
        <v>49</v>
      </c>
    </row>
    <row r="2251" spans="7:19" ht="30" x14ac:dyDescent="0.25">
      <c r="G2251" s="35">
        <v>41382</v>
      </c>
      <c r="H2251" s="36">
        <v>0.29166666666666669</v>
      </c>
      <c r="I2251" s="27">
        <f t="shared" si="136"/>
        <v>41382.291666666664</v>
      </c>
      <c r="J2251" s="29"/>
      <c r="K2251" s="27"/>
      <c r="L2251" s="28"/>
      <c r="M2251" s="29"/>
      <c r="N2251" s="29"/>
      <c r="O2251" s="49"/>
      <c r="P2251" s="49"/>
      <c r="Q2251" s="29"/>
      <c r="R2251" s="39"/>
      <c r="S2251" s="18" t="s">
        <v>49</v>
      </c>
    </row>
    <row r="2252" spans="7:19" ht="30" x14ac:dyDescent="0.25">
      <c r="G2252" s="35">
        <v>41382</v>
      </c>
      <c r="H2252" s="36">
        <v>0.54166666666666663</v>
      </c>
      <c r="I2252" s="27">
        <f t="shared" si="136"/>
        <v>41382.541666666664</v>
      </c>
      <c r="J2252" s="29"/>
      <c r="K2252" s="27"/>
      <c r="L2252" s="28"/>
      <c r="M2252" s="29"/>
      <c r="N2252" s="29"/>
      <c r="O2252" s="49"/>
      <c r="P2252" s="49"/>
      <c r="Q2252" s="29"/>
      <c r="R2252" s="39"/>
      <c r="S2252" s="18" t="s">
        <v>49</v>
      </c>
    </row>
    <row r="2253" spans="7:19" ht="30" x14ac:dyDescent="0.25">
      <c r="G2253" s="35">
        <v>41382</v>
      </c>
      <c r="H2253" s="36">
        <v>0.79166666666666663</v>
      </c>
      <c r="I2253" s="27">
        <f t="shared" ref="I2253:I2316" si="137">G2253+H2253</f>
        <v>41382.791666666664</v>
      </c>
      <c r="J2253" s="29"/>
      <c r="K2253" s="27"/>
      <c r="L2253" s="28"/>
      <c r="M2253" s="29"/>
      <c r="N2253" s="29"/>
      <c r="O2253" s="49"/>
      <c r="P2253" s="49"/>
      <c r="Q2253" s="29"/>
      <c r="R2253" s="39"/>
      <c r="S2253" s="18" t="s">
        <v>49</v>
      </c>
    </row>
    <row r="2254" spans="7:19" ht="30" x14ac:dyDescent="0.25">
      <c r="G2254" s="35">
        <v>41383</v>
      </c>
      <c r="H2254" s="36">
        <v>4.1666666666666664E-2</v>
      </c>
      <c r="I2254" s="27">
        <f t="shared" si="137"/>
        <v>41383.041666666664</v>
      </c>
      <c r="J2254" s="29"/>
      <c r="K2254" s="27"/>
      <c r="L2254" s="28"/>
      <c r="M2254" s="29"/>
      <c r="N2254" s="29"/>
      <c r="O2254" s="49"/>
      <c r="P2254" s="49"/>
      <c r="Q2254" s="29"/>
      <c r="R2254" s="39"/>
      <c r="S2254" s="18" t="s">
        <v>49</v>
      </c>
    </row>
    <row r="2255" spans="7:19" x14ac:dyDescent="0.25">
      <c r="G2255" s="35">
        <v>41383</v>
      </c>
      <c r="H2255" s="36">
        <v>0.5</v>
      </c>
      <c r="I2255" s="27">
        <f t="shared" si="137"/>
        <v>41383.5</v>
      </c>
      <c r="J2255" s="29"/>
      <c r="K2255" s="27"/>
      <c r="L2255" s="28"/>
      <c r="M2255" s="29"/>
      <c r="N2255" s="29"/>
      <c r="O2255" s="49"/>
      <c r="P2255" s="49"/>
      <c r="Q2255" s="29"/>
      <c r="R2255" s="16"/>
      <c r="S2255" s="18" t="s">
        <v>73</v>
      </c>
    </row>
    <row r="2256" spans="7:19" x14ac:dyDescent="0.25">
      <c r="G2256" s="35">
        <v>41383</v>
      </c>
      <c r="H2256" s="36">
        <v>0.75</v>
      </c>
      <c r="I2256" s="27">
        <f t="shared" si="137"/>
        <v>41383.75</v>
      </c>
      <c r="J2256" s="29"/>
      <c r="K2256" s="27"/>
      <c r="L2256" s="28"/>
      <c r="M2256" s="29"/>
      <c r="N2256" s="29"/>
      <c r="O2256" s="49"/>
      <c r="P2256" s="49"/>
      <c r="Q2256" s="29"/>
      <c r="R2256" s="16"/>
      <c r="S2256" s="18" t="s">
        <v>73</v>
      </c>
    </row>
    <row r="2257" spans="7:19" x14ac:dyDescent="0.25">
      <c r="G2257" s="35">
        <v>41384</v>
      </c>
      <c r="H2257" s="36">
        <v>0</v>
      </c>
      <c r="I2257" s="27">
        <f t="shared" si="137"/>
        <v>41384</v>
      </c>
      <c r="J2257" s="29"/>
      <c r="K2257" s="27"/>
      <c r="L2257" s="28"/>
      <c r="M2257" s="29"/>
      <c r="N2257" s="29"/>
      <c r="O2257" s="49"/>
      <c r="P2257" s="49"/>
      <c r="Q2257" s="29"/>
      <c r="R2257" s="16"/>
      <c r="S2257" s="18" t="s">
        <v>73</v>
      </c>
    </row>
    <row r="2258" spans="7:19" x14ac:dyDescent="0.25">
      <c r="G2258" s="35">
        <v>41384</v>
      </c>
      <c r="H2258" s="36">
        <v>0.25</v>
      </c>
      <c r="I2258" s="27">
        <f t="shared" si="137"/>
        <v>41384.25</v>
      </c>
      <c r="J2258" s="29"/>
      <c r="K2258" s="27"/>
      <c r="L2258" s="28"/>
      <c r="M2258" s="29"/>
      <c r="N2258" s="29"/>
      <c r="O2258" s="49"/>
      <c r="P2258" s="49"/>
      <c r="Q2258" s="29"/>
      <c r="R2258" s="16"/>
      <c r="S2258" s="18" t="s">
        <v>73</v>
      </c>
    </row>
    <row r="2259" spans="7:19" x14ac:dyDescent="0.25">
      <c r="G2259" s="35">
        <v>41384</v>
      </c>
      <c r="H2259" s="36">
        <v>0.5</v>
      </c>
      <c r="I2259" s="27">
        <f t="shared" si="137"/>
        <v>41384.5</v>
      </c>
      <c r="J2259" s="29"/>
      <c r="K2259" s="27"/>
      <c r="L2259" s="28"/>
      <c r="M2259" s="29"/>
      <c r="N2259" s="29"/>
      <c r="O2259" s="49"/>
      <c r="P2259" s="49"/>
      <c r="Q2259" s="29"/>
      <c r="R2259" s="16"/>
      <c r="S2259" s="18" t="s">
        <v>73</v>
      </c>
    </row>
    <row r="2260" spans="7:19" x14ac:dyDescent="0.25">
      <c r="G2260" s="35">
        <v>41384</v>
      </c>
      <c r="H2260" s="36">
        <v>0.75</v>
      </c>
      <c r="I2260" s="27">
        <f t="shared" si="137"/>
        <v>41384.75</v>
      </c>
      <c r="J2260" s="29"/>
      <c r="K2260" s="27"/>
      <c r="L2260" s="28"/>
      <c r="M2260" s="29"/>
      <c r="N2260" s="29"/>
      <c r="O2260" s="49"/>
      <c r="P2260" s="49"/>
      <c r="Q2260" s="29"/>
      <c r="R2260" s="16"/>
      <c r="S2260" s="18" t="s">
        <v>73</v>
      </c>
    </row>
    <row r="2261" spans="7:19" x14ac:dyDescent="0.25">
      <c r="G2261" s="35">
        <v>41385</v>
      </c>
      <c r="H2261" s="36">
        <v>0</v>
      </c>
      <c r="I2261" s="27">
        <f t="shared" si="137"/>
        <v>41385</v>
      </c>
      <c r="J2261" s="29"/>
      <c r="K2261" s="27"/>
      <c r="L2261" s="28"/>
      <c r="M2261" s="29"/>
      <c r="N2261" s="29"/>
      <c r="O2261" s="49"/>
      <c r="P2261" s="49"/>
      <c r="Q2261" s="29"/>
      <c r="R2261" s="16"/>
      <c r="S2261" s="18" t="s">
        <v>73</v>
      </c>
    </row>
    <row r="2262" spans="7:19" x14ac:dyDescent="0.25">
      <c r="G2262" s="35">
        <v>41385</v>
      </c>
      <c r="H2262" s="36">
        <v>0.25</v>
      </c>
      <c r="I2262" s="27">
        <f t="shared" si="137"/>
        <v>41385.25</v>
      </c>
      <c r="J2262" s="29"/>
      <c r="K2262" s="27"/>
      <c r="L2262" s="28"/>
      <c r="M2262" s="29"/>
      <c r="N2262" s="29"/>
      <c r="O2262" s="49"/>
      <c r="P2262" s="49"/>
      <c r="Q2262" s="29"/>
      <c r="R2262" s="16"/>
      <c r="S2262" s="18" t="s">
        <v>73</v>
      </c>
    </row>
    <row r="2263" spans="7:19" x14ac:dyDescent="0.25">
      <c r="G2263" s="35">
        <v>41385</v>
      </c>
      <c r="H2263" s="36">
        <v>0.5</v>
      </c>
      <c r="I2263" s="27">
        <f t="shared" si="137"/>
        <v>41385.5</v>
      </c>
      <c r="J2263" s="29"/>
      <c r="K2263" s="27"/>
      <c r="L2263" s="28"/>
      <c r="M2263" s="29"/>
      <c r="N2263" s="29"/>
      <c r="O2263" s="49"/>
      <c r="P2263" s="49"/>
      <c r="Q2263" s="29"/>
      <c r="R2263" s="16"/>
      <c r="S2263" s="18" t="s">
        <v>73</v>
      </c>
    </row>
    <row r="2264" spans="7:19" x14ac:dyDescent="0.25">
      <c r="G2264" s="35">
        <v>41385</v>
      </c>
      <c r="H2264" s="36">
        <v>0.75</v>
      </c>
      <c r="I2264" s="27">
        <f t="shared" si="137"/>
        <v>41385.75</v>
      </c>
      <c r="J2264" s="29"/>
      <c r="K2264" s="27"/>
      <c r="L2264" s="28"/>
      <c r="M2264" s="29"/>
      <c r="N2264" s="29"/>
      <c r="O2264" s="49"/>
      <c r="P2264" s="49"/>
      <c r="Q2264" s="29"/>
      <c r="R2264" s="16"/>
      <c r="S2264" s="18" t="s">
        <v>73</v>
      </c>
    </row>
    <row r="2265" spans="7:19" x14ac:dyDescent="0.25">
      <c r="G2265" s="35">
        <v>41386</v>
      </c>
      <c r="H2265" s="36">
        <v>0</v>
      </c>
      <c r="I2265" s="27">
        <f t="shared" si="137"/>
        <v>41386</v>
      </c>
      <c r="J2265" s="29"/>
      <c r="K2265" s="27"/>
      <c r="L2265" s="28"/>
      <c r="M2265" s="29"/>
      <c r="N2265" s="29"/>
      <c r="O2265" s="49"/>
      <c r="P2265" s="49"/>
      <c r="Q2265" s="29"/>
      <c r="R2265" s="16"/>
      <c r="S2265" s="18" t="s">
        <v>73</v>
      </c>
    </row>
    <row r="2266" spans="7:19" x14ac:dyDescent="0.25">
      <c r="G2266" s="35">
        <v>41386</v>
      </c>
      <c r="H2266" s="36">
        <v>0.25</v>
      </c>
      <c r="I2266" s="27">
        <f t="shared" si="137"/>
        <v>41386.25</v>
      </c>
      <c r="J2266" s="29"/>
      <c r="K2266" s="27"/>
      <c r="L2266" s="28"/>
      <c r="M2266" s="29"/>
      <c r="N2266" s="29"/>
      <c r="O2266" s="49"/>
      <c r="P2266" s="49"/>
      <c r="Q2266" s="29"/>
      <c r="R2266" s="16"/>
      <c r="S2266" s="18" t="s">
        <v>73</v>
      </c>
    </row>
    <row r="2267" spans="7:19" x14ac:dyDescent="0.25">
      <c r="G2267" s="35">
        <v>41386</v>
      </c>
      <c r="H2267" s="36">
        <v>0.5</v>
      </c>
      <c r="I2267" s="27">
        <f t="shared" si="137"/>
        <v>41386.5</v>
      </c>
      <c r="J2267" s="29"/>
      <c r="K2267" s="27"/>
      <c r="L2267" s="28"/>
      <c r="M2267" s="29"/>
      <c r="N2267" s="29"/>
      <c r="O2267" s="49"/>
      <c r="P2267" s="49"/>
      <c r="Q2267" s="29"/>
      <c r="R2267" s="16"/>
      <c r="S2267" s="18" t="s">
        <v>73</v>
      </c>
    </row>
    <row r="2268" spans="7:19" x14ac:dyDescent="0.25">
      <c r="G2268" s="35">
        <v>41386</v>
      </c>
      <c r="H2268" s="36">
        <v>0.75</v>
      </c>
      <c r="I2268" s="27">
        <f t="shared" si="137"/>
        <v>41386.75</v>
      </c>
      <c r="J2268" s="29"/>
      <c r="K2268" s="27"/>
      <c r="L2268" s="28"/>
      <c r="M2268" s="29"/>
      <c r="N2268" s="29"/>
      <c r="O2268" s="49"/>
      <c r="P2268" s="49"/>
      <c r="Q2268" s="29"/>
      <c r="R2268" s="16"/>
      <c r="S2268" s="18" t="s">
        <v>73</v>
      </c>
    </row>
    <row r="2269" spans="7:19" x14ac:dyDescent="0.25">
      <c r="G2269" s="35">
        <v>41387</v>
      </c>
      <c r="H2269" s="36">
        <v>0</v>
      </c>
      <c r="I2269" s="27">
        <f t="shared" si="137"/>
        <v>41387</v>
      </c>
      <c r="J2269" s="29"/>
      <c r="K2269" s="27"/>
      <c r="L2269" s="28"/>
      <c r="M2269" s="29"/>
      <c r="N2269" s="29"/>
      <c r="O2269" s="49"/>
      <c r="P2269" s="49"/>
      <c r="Q2269" s="29"/>
      <c r="R2269" s="16"/>
      <c r="S2269" s="18" t="s">
        <v>73</v>
      </c>
    </row>
    <row r="2270" spans="7:19" x14ac:dyDescent="0.25">
      <c r="G2270" s="35">
        <v>41387</v>
      </c>
      <c r="H2270" s="36">
        <v>0.25</v>
      </c>
      <c r="I2270" s="27">
        <f t="shared" si="137"/>
        <v>41387.25</v>
      </c>
      <c r="J2270" s="29"/>
      <c r="K2270" s="27"/>
      <c r="L2270" s="28"/>
      <c r="M2270" s="29"/>
      <c r="N2270" s="29"/>
      <c r="O2270" s="49"/>
      <c r="P2270" s="49"/>
      <c r="Q2270" s="29"/>
      <c r="R2270" s="16"/>
      <c r="S2270" s="18" t="s">
        <v>73</v>
      </c>
    </row>
    <row r="2271" spans="7:19" x14ac:dyDescent="0.25">
      <c r="G2271" s="35">
        <v>41387</v>
      </c>
      <c r="H2271" s="36">
        <v>0.5</v>
      </c>
      <c r="I2271" s="27">
        <f t="shared" si="137"/>
        <v>41387.5</v>
      </c>
      <c r="J2271" s="29"/>
      <c r="K2271" s="27"/>
      <c r="L2271" s="28"/>
      <c r="M2271" s="29"/>
      <c r="N2271" s="29"/>
      <c r="O2271" s="49"/>
      <c r="P2271" s="49"/>
      <c r="Q2271" s="29"/>
      <c r="R2271" s="16"/>
      <c r="S2271" s="18" t="s">
        <v>73</v>
      </c>
    </row>
    <row r="2272" spans="7:19" x14ac:dyDescent="0.25">
      <c r="G2272" s="35">
        <v>41387</v>
      </c>
      <c r="H2272" s="36">
        <v>0.75</v>
      </c>
      <c r="I2272" s="27">
        <f t="shared" si="137"/>
        <v>41387.75</v>
      </c>
      <c r="J2272" s="29"/>
      <c r="K2272" s="27"/>
      <c r="L2272" s="28"/>
      <c r="M2272" s="29"/>
      <c r="N2272" s="29"/>
      <c r="O2272" s="49"/>
      <c r="P2272" s="49"/>
      <c r="Q2272" s="29"/>
      <c r="R2272" s="16"/>
      <c r="S2272" s="18" t="s">
        <v>73</v>
      </c>
    </row>
    <row r="2273" spans="7:19" x14ac:dyDescent="0.25">
      <c r="G2273" s="35">
        <v>41388</v>
      </c>
      <c r="H2273" s="36">
        <v>0</v>
      </c>
      <c r="I2273" s="27">
        <f t="shared" si="137"/>
        <v>41388</v>
      </c>
      <c r="J2273" s="29"/>
      <c r="K2273" s="27"/>
      <c r="L2273" s="28"/>
      <c r="M2273" s="29"/>
      <c r="N2273" s="29"/>
      <c r="O2273" s="49"/>
      <c r="P2273" s="49"/>
      <c r="Q2273" s="29"/>
      <c r="R2273" s="16"/>
      <c r="S2273" s="18" t="s">
        <v>73</v>
      </c>
    </row>
    <row r="2274" spans="7:19" x14ac:dyDescent="0.25">
      <c r="G2274" s="35">
        <v>41388</v>
      </c>
      <c r="H2274" s="36">
        <v>0.25</v>
      </c>
      <c r="I2274" s="27">
        <f t="shared" si="137"/>
        <v>41388.25</v>
      </c>
      <c r="J2274" s="29"/>
      <c r="K2274" s="27"/>
      <c r="L2274" s="28"/>
      <c r="M2274" s="29"/>
      <c r="N2274" s="29"/>
      <c r="O2274" s="49"/>
      <c r="P2274" s="49"/>
      <c r="Q2274" s="29"/>
      <c r="R2274" s="16"/>
      <c r="S2274" s="18" t="s">
        <v>73</v>
      </c>
    </row>
    <row r="2275" spans="7:19" x14ac:dyDescent="0.25">
      <c r="G2275" s="35">
        <v>41388</v>
      </c>
      <c r="H2275" s="36">
        <v>0.5</v>
      </c>
      <c r="I2275" s="27">
        <f t="shared" si="137"/>
        <v>41388.5</v>
      </c>
      <c r="J2275" s="29"/>
      <c r="K2275" s="27"/>
      <c r="L2275" s="28"/>
      <c r="M2275" s="29"/>
      <c r="N2275" s="29"/>
      <c r="O2275" s="49"/>
      <c r="P2275" s="49"/>
      <c r="Q2275" s="29"/>
      <c r="R2275" s="16"/>
      <c r="S2275" s="18" t="s">
        <v>73</v>
      </c>
    </row>
    <row r="2276" spans="7:19" x14ac:dyDescent="0.25">
      <c r="G2276" s="35">
        <v>41388</v>
      </c>
      <c r="H2276" s="36">
        <v>0.75</v>
      </c>
      <c r="I2276" s="27">
        <f t="shared" si="137"/>
        <v>41388.75</v>
      </c>
      <c r="J2276" s="29"/>
      <c r="K2276" s="27"/>
      <c r="L2276" s="28"/>
      <c r="M2276" s="29"/>
      <c r="N2276" s="29"/>
      <c r="O2276" s="49"/>
      <c r="P2276" s="49"/>
      <c r="Q2276" s="29"/>
      <c r="R2276" s="16"/>
      <c r="S2276" s="18" t="s">
        <v>73</v>
      </c>
    </row>
    <row r="2277" spans="7:19" x14ac:dyDescent="0.25">
      <c r="G2277" s="35">
        <v>41389</v>
      </c>
      <c r="H2277" s="36">
        <v>0</v>
      </c>
      <c r="I2277" s="27">
        <f t="shared" si="137"/>
        <v>41389</v>
      </c>
      <c r="J2277" s="29"/>
      <c r="K2277" s="27"/>
      <c r="L2277" s="28"/>
      <c r="M2277" s="29"/>
      <c r="N2277" s="29"/>
      <c r="O2277" s="49"/>
      <c r="P2277" s="49"/>
      <c r="Q2277" s="29"/>
      <c r="R2277" s="16"/>
      <c r="S2277" s="18" t="s">
        <v>73</v>
      </c>
    </row>
    <row r="2278" spans="7:19" x14ac:dyDescent="0.25">
      <c r="G2278" s="35">
        <v>41389</v>
      </c>
      <c r="H2278" s="36">
        <v>0.25</v>
      </c>
      <c r="I2278" s="27">
        <f t="shared" si="137"/>
        <v>41389.25</v>
      </c>
      <c r="J2278" s="29"/>
      <c r="K2278" s="27"/>
      <c r="L2278" s="28"/>
      <c r="M2278" s="29"/>
      <c r="N2278" s="29"/>
      <c r="O2278" s="49"/>
      <c r="P2278" s="49"/>
      <c r="Q2278" s="29"/>
      <c r="R2278" s="16"/>
      <c r="S2278" s="18" t="s">
        <v>73</v>
      </c>
    </row>
    <row r="2279" spans="7:19" x14ac:dyDescent="0.25">
      <c r="G2279" s="35">
        <v>41389</v>
      </c>
      <c r="H2279" s="36">
        <v>0.5</v>
      </c>
      <c r="I2279" s="27">
        <f t="shared" si="137"/>
        <v>41389.5</v>
      </c>
      <c r="J2279" s="29"/>
      <c r="K2279" s="27"/>
      <c r="L2279" s="28"/>
      <c r="M2279" s="29"/>
      <c r="N2279" s="29"/>
      <c r="O2279" s="49"/>
      <c r="P2279" s="49"/>
      <c r="Q2279" s="29"/>
      <c r="R2279" s="16"/>
      <c r="S2279" s="18" t="s">
        <v>73</v>
      </c>
    </row>
    <row r="2280" spans="7:19" x14ac:dyDescent="0.25">
      <c r="G2280" s="35">
        <v>41389</v>
      </c>
      <c r="H2280" s="36">
        <v>0.75</v>
      </c>
      <c r="I2280" s="27">
        <f t="shared" si="137"/>
        <v>41389.75</v>
      </c>
      <c r="J2280" s="29"/>
      <c r="K2280" s="27"/>
      <c r="L2280" s="28"/>
      <c r="M2280" s="29"/>
      <c r="N2280" s="29"/>
      <c r="O2280" s="49"/>
      <c r="P2280" s="49"/>
      <c r="Q2280" s="29"/>
      <c r="R2280" s="16"/>
      <c r="S2280" s="18" t="s">
        <v>73</v>
      </c>
    </row>
    <row r="2281" spans="7:19" x14ac:dyDescent="0.25">
      <c r="G2281" s="35">
        <v>41390</v>
      </c>
      <c r="H2281" s="36">
        <v>0</v>
      </c>
      <c r="I2281" s="27">
        <f t="shared" si="137"/>
        <v>41390</v>
      </c>
      <c r="J2281" s="29"/>
      <c r="K2281" s="27"/>
      <c r="L2281" s="28"/>
      <c r="M2281" s="29"/>
      <c r="N2281" s="29"/>
      <c r="O2281" s="49"/>
      <c r="P2281" s="49"/>
      <c r="Q2281" s="29"/>
      <c r="R2281" s="16"/>
      <c r="S2281" s="18" t="s">
        <v>73</v>
      </c>
    </row>
    <row r="2282" spans="7:19" x14ac:dyDescent="0.25">
      <c r="G2282" s="35">
        <v>41390</v>
      </c>
      <c r="H2282" s="36">
        <v>0.25</v>
      </c>
      <c r="I2282" s="27">
        <f t="shared" si="137"/>
        <v>41390.25</v>
      </c>
      <c r="J2282" s="29"/>
      <c r="K2282" s="27"/>
      <c r="L2282" s="28"/>
      <c r="M2282" s="29"/>
      <c r="N2282" s="29"/>
      <c r="O2282" s="49"/>
      <c r="P2282" s="49"/>
      <c r="Q2282" s="29"/>
      <c r="R2282" s="16"/>
      <c r="S2282" s="18" t="s">
        <v>73</v>
      </c>
    </row>
    <row r="2283" spans="7:19" x14ac:dyDescent="0.25">
      <c r="G2283" s="35">
        <v>41390</v>
      </c>
      <c r="H2283" s="36">
        <v>0.5</v>
      </c>
      <c r="I2283" s="27">
        <f t="shared" si="137"/>
        <v>41390.5</v>
      </c>
      <c r="J2283" s="29"/>
      <c r="K2283" s="27"/>
      <c r="L2283" s="28"/>
      <c r="M2283" s="29"/>
      <c r="N2283" s="29"/>
      <c r="O2283" s="49"/>
      <c r="P2283" s="49"/>
      <c r="Q2283" s="29"/>
      <c r="R2283" s="16"/>
      <c r="S2283" s="18" t="s">
        <v>73</v>
      </c>
    </row>
    <row r="2284" spans="7:19" x14ac:dyDescent="0.25">
      <c r="G2284" s="35">
        <v>41390</v>
      </c>
      <c r="H2284" s="36">
        <v>0.75</v>
      </c>
      <c r="I2284" s="27">
        <f t="shared" si="137"/>
        <v>41390.75</v>
      </c>
      <c r="J2284" s="29"/>
      <c r="K2284" s="27"/>
      <c r="L2284" s="28"/>
      <c r="M2284" s="29"/>
      <c r="N2284" s="29"/>
      <c r="O2284" s="49"/>
      <c r="P2284" s="49"/>
      <c r="Q2284" s="29"/>
      <c r="R2284" s="16"/>
      <c r="S2284" s="18" t="s">
        <v>73</v>
      </c>
    </row>
    <row r="2285" spans="7:19" x14ac:dyDescent="0.25">
      <c r="G2285" s="35">
        <v>41391</v>
      </c>
      <c r="H2285" s="36">
        <v>0</v>
      </c>
      <c r="I2285" s="27">
        <f t="shared" si="137"/>
        <v>41391</v>
      </c>
      <c r="J2285" s="29"/>
      <c r="K2285" s="27"/>
      <c r="L2285" s="28"/>
      <c r="M2285" s="29"/>
      <c r="N2285" s="29"/>
      <c r="O2285" s="49"/>
      <c r="P2285" s="49"/>
      <c r="Q2285" s="29"/>
      <c r="R2285" s="16"/>
      <c r="S2285" s="18" t="s">
        <v>73</v>
      </c>
    </row>
    <row r="2286" spans="7:19" x14ac:dyDescent="0.25">
      <c r="G2286" s="35">
        <v>41391</v>
      </c>
      <c r="H2286" s="36">
        <v>0.25</v>
      </c>
      <c r="I2286" s="27">
        <f t="shared" si="137"/>
        <v>41391.25</v>
      </c>
      <c r="J2286" s="29"/>
      <c r="K2286" s="27"/>
      <c r="L2286" s="28"/>
      <c r="M2286" s="29"/>
      <c r="N2286" s="29"/>
      <c r="O2286" s="49"/>
      <c r="P2286" s="49"/>
      <c r="Q2286" s="29"/>
      <c r="R2286" s="16"/>
      <c r="S2286" s="18" t="s">
        <v>73</v>
      </c>
    </row>
    <row r="2287" spans="7:19" x14ac:dyDescent="0.25">
      <c r="G2287" s="35">
        <v>41391</v>
      </c>
      <c r="H2287" s="36">
        <v>0.5</v>
      </c>
      <c r="I2287" s="27">
        <f t="shared" si="137"/>
        <v>41391.5</v>
      </c>
      <c r="J2287" s="29"/>
      <c r="K2287" s="27"/>
      <c r="L2287" s="28"/>
      <c r="M2287" s="29"/>
      <c r="N2287" s="29"/>
      <c r="O2287" s="49"/>
      <c r="P2287" s="49"/>
      <c r="Q2287" s="29"/>
      <c r="R2287" s="16"/>
      <c r="S2287" s="18" t="s">
        <v>73</v>
      </c>
    </row>
    <row r="2288" spans="7:19" x14ac:dyDescent="0.25">
      <c r="G2288" s="35">
        <v>41391</v>
      </c>
      <c r="H2288" s="36">
        <v>0.75</v>
      </c>
      <c r="I2288" s="27">
        <f t="shared" si="137"/>
        <v>41391.75</v>
      </c>
      <c r="J2288" s="29"/>
      <c r="K2288" s="27"/>
      <c r="L2288" s="28"/>
      <c r="M2288" s="29"/>
      <c r="N2288" s="29"/>
      <c r="O2288" s="49"/>
      <c r="P2288" s="49"/>
      <c r="Q2288" s="29"/>
      <c r="R2288" s="16"/>
      <c r="S2288" s="18" t="s">
        <v>73</v>
      </c>
    </row>
    <row r="2289" spans="7:19" x14ac:dyDescent="0.25">
      <c r="G2289" s="35">
        <v>41392</v>
      </c>
      <c r="H2289" s="36">
        <v>0</v>
      </c>
      <c r="I2289" s="27">
        <f t="shared" si="137"/>
        <v>41392</v>
      </c>
      <c r="J2289" s="29"/>
      <c r="K2289" s="27"/>
      <c r="L2289" s="28"/>
      <c r="M2289" s="29"/>
      <c r="N2289" s="29"/>
      <c r="O2289" s="49"/>
      <c r="P2289" s="49"/>
      <c r="Q2289" s="29"/>
      <c r="R2289" s="16"/>
      <c r="S2289" s="18" t="s">
        <v>73</v>
      </c>
    </row>
    <row r="2290" spans="7:19" x14ac:dyDescent="0.25">
      <c r="G2290" s="35">
        <v>41392</v>
      </c>
      <c r="H2290" s="36">
        <v>0.25</v>
      </c>
      <c r="I2290" s="27">
        <f t="shared" si="137"/>
        <v>41392.25</v>
      </c>
      <c r="J2290" s="29"/>
      <c r="K2290" s="27"/>
      <c r="L2290" s="28"/>
      <c r="M2290" s="29"/>
      <c r="N2290" s="29"/>
      <c r="O2290" s="49"/>
      <c r="P2290" s="49"/>
      <c r="Q2290" s="29"/>
      <c r="R2290" s="16"/>
      <c r="S2290" s="18" t="s">
        <v>73</v>
      </c>
    </row>
    <row r="2291" spans="7:19" x14ac:dyDescent="0.25">
      <c r="G2291" s="35">
        <v>41392</v>
      </c>
      <c r="H2291" s="36">
        <v>0.5</v>
      </c>
      <c r="I2291" s="27">
        <f t="shared" si="137"/>
        <v>41392.5</v>
      </c>
      <c r="J2291" s="29"/>
      <c r="K2291" s="27"/>
      <c r="L2291" s="28"/>
      <c r="M2291" s="29"/>
      <c r="N2291" s="29"/>
      <c r="O2291" s="49"/>
      <c r="P2291" s="49"/>
      <c r="Q2291" s="29"/>
      <c r="R2291" s="16"/>
      <c r="S2291" s="18" t="s">
        <v>73</v>
      </c>
    </row>
    <row r="2292" spans="7:19" x14ac:dyDescent="0.25">
      <c r="G2292" s="35">
        <v>41392</v>
      </c>
      <c r="H2292" s="36">
        <v>0.75</v>
      </c>
      <c r="I2292" s="27">
        <f t="shared" si="137"/>
        <v>41392.75</v>
      </c>
      <c r="J2292" s="29"/>
      <c r="K2292" s="27"/>
      <c r="L2292" s="28"/>
      <c r="M2292" s="29"/>
      <c r="N2292" s="29"/>
      <c r="O2292" s="49"/>
      <c r="P2292" s="49"/>
      <c r="Q2292" s="29"/>
      <c r="R2292" s="16"/>
      <c r="S2292" s="18" t="s">
        <v>73</v>
      </c>
    </row>
    <row r="2293" spans="7:19" x14ac:dyDescent="0.25">
      <c r="G2293" s="35">
        <v>41393</v>
      </c>
      <c r="H2293" s="36">
        <v>0</v>
      </c>
      <c r="I2293" s="27">
        <f t="shared" si="137"/>
        <v>41393</v>
      </c>
      <c r="J2293" s="29"/>
      <c r="K2293" s="27"/>
      <c r="L2293" s="28"/>
      <c r="M2293" s="29"/>
      <c r="N2293" s="29"/>
      <c r="O2293" s="49"/>
      <c r="P2293" s="49"/>
      <c r="Q2293" s="29"/>
      <c r="R2293" s="16"/>
      <c r="S2293" s="18" t="s">
        <v>73</v>
      </c>
    </row>
    <row r="2294" spans="7:19" x14ac:dyDescent="0.25">
      <c r="G2294" s="35">
        <v>41393</v>
      </c>
      <c r="H2294" s="36">
        <v>0.25</v>
      </c>
      <c r="I2294" s="27">
        <f t="shared" si="137"/>
        <v>41393.25</v>
      </c>
      <c r="J2294" s="29"/>
      <c r="K2294" s="27"/>
      <c r="L2294" s="28"/>
      <c r="M2294" s="29"/>
      <c r="N2294" s="29"/>
      <c r="O2294" s="49"/>
      <c r="P2294" s="49"/>
      <c r="Q2294" s="29"/>
      <c r="R2294" s="16"/>
      <c r="S2294" s="18" t="s">
        <v>73</v>
      </c>
    </row>
    <row r="2295" spans="7:19" x14ac:dyDescent="0.25">
      <c r="G2295" s="35">
        <v>41393</v>
      </c>
      <c r="H2295" s="36">
        <v>0.5</v>
      </c>
      <c r="I2295" s="27">
        <f t="shared" si="137"/>
        <v>41393.5</v>
      </c>
      <c r="J2295" s="29"/>
      <c r="K2295" s="27"/>
      <c r="L2295" s="28"/>
      <c r="M2295" s="29"/>
      <c r="N2295" s="29"/>
      <c r="O2295" s="49"/>
      <c r="P2295" s="49"/>
      <c r="Q2295" s="29"/>
      <c r="R2295" s="16"/>
      <c r="S2295" s="18" t="s">
        <v>73</v>
      </c>
    </row>
    <row r="2296" spans="7:19" x14ac:dyDescent="0.25">
      <c r="G2296" s="35">
        <v>41393</v>
      </c>
      <c r="H2296" s="36">
        <v>0.75</v>
      </c>
      <c r="I2296" s="27">
        <f t="shared" si="137"/>
        <v>41393.75</v>
      </c>
      <c r="J2296" s="29"/>
      <c r="K2296" s="27"/>
      <c r="L2296" s="28"/>
      <c r="M2296" s="29"/>
      <c r="N2296" s="29"/>
      <c r="O2296" s="49"/>
      <c r="P2296" s="49"/>
      <c r="Q2296" s="29"/>
      <c r="R2296" s="16"/>
      <c r="S2296" s="18" t="s">
        <v>73</v>
      </c>
    </row>
    <row r="2297" spans="7:19" x14ac:dyDescent="0.25">
      <c r="G2297" s="35">
        <v>41394</v>
      </c>
      <c r="H2297" s="36">
        <v>0</v>
      </c>
      <c r="I2297" s="27">
        <f t="shared" si="137"/>
        <v>41394</v>
      </c>
      <c r="J2297" s="29"/>
      <c r="K2297" s="27"/>
      <c r="L2297" s="28"/>
      <c r="M2297" s="29"/>
      <c r="N2297" s="29"/>
      <c r="O2297" s="49"/>
      <c r="P2297" s="49"/>
      <c r="Q2297" s="29"/>
      <c r="R2297" s="16"/>
      <c r="S2297" s="18" t="s">
        <v>73</v>
      </c>
    </row>
    <row r="2298" spans="7:19" x14ac:dyDescent="0.25">
      <c r="G2298" s="35">
        <v>41394</v>
      </c>
      <c r="H2298" s="36">
        <v>0.25</v>
      </c>
      <c r="I2298" s="27">
        <f t="shared" si="137"/>
        <v>41394.25</v>
      </c>
      <c r="J2298" s="29"/>
      <c r="K2298" s="27"/>
      <c r="L2298" s="28"/>
      <c r="M2298" s="29"/>
      <c r="N2298" s="29"/>
      <c r="O2298" s="49"/>
      <c r="P2298" s="49"/>
      <c r="Q2298" s="29"/>
      <c r="R2298" s="16"/>
      <c r="S2298" s="18" t="s">
        <v>73</v>
      </c>
    </row>
    <row r="2299" spans="7:19" x14ac:dyDescent="0.25">
      <c r="G2299" s="35">
        <v>41394</v>
      </c>
      <c r="H2299" s="36">
        <v>0.5</v>
      </c>
      <c r="I2299" s="27">
        <f t="shared" si="137"/>
        <v>41394.5</v>
      </c>
      <c r="J2299" s="29"/>
      <c r="K2299" s="27"/>
      <c r="L2299" s="28"/>
      <c r="M2299" s="29"/>
      <c r="N2299" s="29"/>
      <c r="O2299" s="49"/>
      <c r="P2299" s="49"/>
      <c r="Q2299" s="29"/>
      <c r="R2299" s="16"/>
      <c r="S2299" s="18" t="s">
        <v>73</v>
      </c>
    </row>
    <row r="2300" spans="7:19" x14ac:dyDescent="0.25">
      <c r="G2300" s="35">
        <v>41394</v>
      </c>
      <c r="H2300" s="36">
        <v>0.75</v>
      </c>
      <c r="I2300" s="27">
        <f t="shared" si="137"/>
        <v>41394.75</v>
      </c>
      <c r="J2300" s="29"/>
      <c r="K2300" s="27"/>
      <c r="L2300" s="28"/>
      <c r="M2300" s="29"/>
      <c r="N2300" s="29"/>
      <c r="O2300" s="49"/>
      <c r="P2300" s="49"/>
      <c r="Q2300" s="29"/>
      <c r="R2300" s="16"/>
      <c r="S2300" s="18" t="s">
        <v>73</v>
      </c>
    </row>
    <row r="2301" spans="7:19" x14ac:dyDescent="0.25">
      <c r="G2301" s="35">
        <v>41395</v>
      </c>
      <c r="H2301" s="36">
        <v>0</v>
      </c>
      <c r="I2301" s="27">
        <f t="shared" si="137"/>
        <v>41395</v>
      </c>
      <c r="J2301" s="29"/>
      <c r="K2301" s="27"/>
      <c r="L2301" s="28"/>
      <c r="M2301" s="29"/>
      <c r="N2301" s="29"/>
      <c r="O2301" s="49"/>
      <c r="P2301" s="49"/>
      <c r="Q2301" s="29"/>
      <c r="R2301" s="16"/>
      <c r="S2301" s="18" t="s">
        <v>73</v>
      </c>
    </row>
    <row r="2302" spans="7:19" x14ac:dyDescent="0.25">
      <c r="G2302" s="35">
        <v>41395</v>
      </c>
      <c r="H2302" s="36">
        <v>0.25</v>
      </c>
      <c r="I2302" s="27">
        <f t="shared" si="137"/>
        <v>41395.25</v>
      </c>
      <c r="J2302" s="29"/>
      <c r="K2302" s="27"/>
      <c r="L2302" s="28"/>
      <c r="M2302" s="29"/>
      <c r="N2302" s="29"/>
      <c r="O2302" s="49"/>
      <c r="P2302" s="49"/>
      <c r="Q2302" s="29"/>
      <c r="R2302" s="16"/>
      <c r="S2302" s="18" t="s">
        <v>73</v>
      </c>
    </row>
    <row r="2303" spans="7:19" x14ac:dyDescent="0.25">
      <c r="G2303" s="35">
        <v>41395</v>
      </c>
      <c r="H2303" s="36">
        <v>0.5</v>
      </c>
      <c r="I2303" s="27">
        <f t="shared" si="137"/>
        <v>41395.5</v>
      </c>
      <c r="J2303" s="29"/>
      <c r="K2303" s="27"/>
      <c r="L2303" s="28"/>
      <c r="M2303" s="29"/>
      <c r="N2303" s="29"/>
      <c r="O2303" s="49"/>
      <c r="P2303" s="49"/>
      <c r="Q2303" s="29"/>
      <c r="R2303" s="16"/>
      <c r="S2303" s="18" t="s">
        <v>73</v>
      </c>
    </row>
    <row r="2304" spans="7:19" x14ac:dyDescent="0.25">
      <c r="G2304" s="35">
        <v>41395</v>
      </c>
      <c r="H2304" s="36">
        <v>0.75</v>
      </c>
      <c r="I2304" s="27">
        <f t="shared" si="137"/>
        <v>41395.75</v>
      </c>
      <c r="J2304" s="29"/>
      <c r="K2304" s="27"/>
      <c r="L2304" s="28"/>
      <c r="M2304" s="29"/>
      <c r="N2304" s="29"/>
      <c r="O2304" s="49"/>
      <c r="P2304" s="49"/>
      <c r="Q2304" s="29"/>
      <c r="R2304" s="16"/>
      <c r="S2304" s="18" t="s">
        <v>73</v>
      </c>
    </row>
    <row r="2305" spans="7:19" x14ac:dyDescent="0.25">
      <c r="G2305" s="35">
        <v>41396</v>
      </c>
      <c r="H2305" s="36">
        <v>0</v>
      </c>
      <c r="I2305" s="27">
        <f t="shared" si="137"/>
        <v>41396</v>
      </c>
      <c r="J2305" s="29"/>
      <c r="K2305" s="27"/>
      <c r="L2305" s="28"/>
      <c r="M2305" s="29"/>
      <c r="N2305" s="29"/>
      <c r="O2305" s="49"/>
      <c r="P2305" s="49"/>
      <c r="Q2305" s="29"/>
      <c r="R2305" s="16"/>
      <c r="S2305" s="18" t="s">
        <v>73</v>
      </c>
    </row>
    <row r="2306" spans="7:19" x14ac:dyDescent="0.25">
      <c r="G2306" s="35">
        <v>41396</v>
      </c>
      <c r="H2306" s="36">
        <v>0.25</v>
      </c>
      <c r="I2306" s="27">
        <f t="shared" si="137"/>
        <v>41396.25</v>
      </c>
      <c r="J2306" s="29"/>
      <c r="K2306" s="27"/>
      <c r="L2306" s="28"/>
      <c r="M2306" s="29"/>
      <c r="N2306" s="29"/>
      <c r="O2306" s="49"/>
      <c r="P2306" s="49"/>
      <c r="Q2306" s="29"/>
      <c r="R2306" s="16"/>
      <c r="S2306" s="18" t="s">
        <v>73</v>
      </c>
    </row>
    <row r="2307" spans="7:19" x14ac:dyDescent="0.25">
      <c r="G2307" s="35">
        <v>41396</v>
      </c>
      <c r="H2307" s="36">
        <v>0.5</v>
      </c>
      <c r="I2307" s="27">
        <f t="shared" si="137"/>
        <v>41396.5</v>
      </c>
      <c r="J2307" s="29"/>
      <c r="K2307" s="27"/>
      <c r="L2307" s="28"/>
      <c r="M2307" s="29"/>
      <c r="N2307" s="29"/>
      <c r="O2307" s="49"/>
      <c r="P2307" s="49"/>
      <c r="Q2307" s="29"/>
      <c r="R2307" s="16"/>
      <c r="S2307" s="18" t="s">
        <v>73</v>
      </c>
    </row>
    <row r="2308" spans="7:19" x14ac:dyDescent="0.25">
      <c r="G2308" s="35">
        <v>41396</v>
      </c>
      <c r="H2308" s="36">
        <v>0.75</v>
      </c>
      <c r="I2308" s="27">
        <f t="shared" si="137"/>
        <v>41396.75</v>
      </c>
      <c r="J2308" s="29"/>
      <c r="K2308" s="27"/>
      <c r="L2308" s="28"/>
      <c r="M2308" s="29"/>
      <c r="N2308" s="29"/>
      <c r="O2308" s="49"/>
      <c r="P2308" s="49"/>
      <c r="Q2308" s="29"/>
      <c r="R2308" s="16"/>
      <c r="S2308" s="18" t="s">
        <v>73</v>
      </c>
    </row>
    <row r="2309" spans="7:19" x14ac:dyDescent="0.25">
      <c r="G2309" s="35">
        <v>41397</v>
      </c>
      <c r="H2309" s="36">
        <v>0</v>
      </c>
      <c r="I2309" s="27">
        <f t="shared" si="137"/>
        <v>41397</v>
      </c>
      <c r="J2309" s="29"/>
      <c r="K2309" s="27"/>
      <c r="L2309" s="28"/>
      <c r="M2309" s="29"/>
      <c r="N2309" s="29"/>
      <c r="O2309" s="49"/>
      <c r="P2309" s="49"/>
      <c r="Q2309" s="29"/>
      <c r="R2309" s="16"/>
      <c r="S2309" s="18" t="s">
        <v>73</v>
      </c>
    </row>
    <row r="2310" spans="7:19" x14ac:dyDescent="0.25">
      <c r="G2310" s="35">
        <v>41397</v>
      </c>
      <c r="H2310" s="36">
        <v>0.25</v>
      </c>
      <c r="I2310" s="27">
        <f t="shared" si="137"/>
        <v>41397.25</v>
      </c>
      <c r="J2310" s="29"/>
      <c r="K2310" s="27"/>
      <c r="L2310" s="28"/>
      <c r="M2310" s="29"/>
      <c r="N2310" s="29"/>
      <c r="O2310" s="49"/>
      <c r="P2310" s="49"/>
      <c r="Q2310" s="29"/>
      <c r="R2310" s="16"/>
      <c r="S2310" s="18" t="s">
        <v>73</v>
      </c>
    </row>
    <row r="2311" spans="7:19" x14ac:dyDescent="0.25">
      <c r="G2311" s="35">
        <v>41397</v>
      </c>
      <c r="H2311" s="36">
        <v>0.5</v>
      </c>
      <c r="I2311" s="27">
        <f t="shared" si="137"/>
        <v>41397.5</v>
      </c>
      <c r="J2311" s="29"/>
      <c r="K2311" s="27"/>
      <c r="L2311" s="28"/>
      <c r="M2311" s="29"/>
      <c r="N2311" s="29"/>
      <c r="O2311" s="49"/>
      <c r="P2311" s="49"/>
      <c r="Q2311" s="29"/>
      <c r="R2311" s="16"/>
      <c r="S2311" s="18" t="s">
        <v>73</v>
      </c>
    </row>
    <row r="2312" spans="7:19" x14ac:dyDescent="0.25">
      <c r="G2312" s="35">
        <v>41397</v>
      </c>
      <c r="H2312" s="36">
        <v>0.75</v>
      </c>
      <c r="I2312" s="27">
        <f t="shared" si="137"/>
        <v>41397.75</v>
      </c>
      <c r="J2312" s="29"/>
      <c r="K2312" s="27"/>
      <c r="L2312" s="28"/>
      <c r="M2312" s="29"/>
      <c r="N2312" s="29"/>
      <c r="O2312" s="49"/>
      <c r="P2312" s="49"/>
      <c r="Q2312" s="29"/>
      <c r="R2312" s="16"/>
      <c r="S2312" s="18" t="s">
        <v>73</v>
      </c>
    </row>
    <row r="2313" spans="7:19" x14ac:dyDescent="0.25">
      <c r="G2313" s="35">
        <v>41398</v>
      </c>
      <c r="H2313" s="36">
        <v>0</v>
      </c>
      <c r="I2313" s="27">
        <f t="shared" si="137"/>
        <v>41398</v>
      </c>
      <c r="J2313" s="29"/>
      <c r="K2313" s="27"/>
      <c r="L2313" s="28"/>
      <c r="M2313" s="29"/>
      <c r="N2313" s="29"/>
      <c r="O2313" s="49"/>
      <c r="P2313" s="49"/>
      <c r="Q2313" s="29"/>
      <c r="R2313" s="16"/>
      <c r="S2313" s="18" t="s">
        <v>73</v>
      </c>
    </row>
    <row r="2314" spans="7:19" x14ac:dyDescent="0.25">
      <c r="G2314" s="35">
        <v>41398</v>
      </c>
      <c r="H2314" s="36">
        <v>0.25</v>
      </c>
      <c r="I2314" s="27">
        <f t="shared" si="137"/>
        <v>41398.25</v>
      </c>
      <c r="J2314" s="29"/>
      <c r="K2314" s="27"/>
      <c r="L2314" s="28"/>
      <c r="M2314" s="29"/>
      <c r="N2314" s="29"/>
      <c r="O2314" s="49"/>
      <c r="P2314" s="49"/>
      <c r="Q2314" s="29"/>
      <c r="R2314" s="16"/>
      <c r="S2314" s="18" t="s">
        <v>73</v>
      </c>
    </row>
    <row r="2315" spans="7:19" x14ac:dyDescent="0.25">
      <c r="G2315" s="35">
        <v>41398</v>
      </c>
      <c r="H2315" s="36">
        <v>0.5</v>
      </c>
      <c r="I2315" s="27">
        <f t="shared" si="137"/>
        <v>41398.5</v>
      </c>
      <c r="J2315" s="29"/>
      <c r="K2315" s="27"/>
      <c r="L2315" s="28"/>
      <c r="M2315" s="29"/>
      <c r="N2315" s="29"/>
      <c r="O2315" s="49"/>
      <c r="P2315" s="49"/>
      <c r="Q2315" s="29"/>
      <c r="R2315" s="16"/>
      <c r="S2315" s="18" t="s">
        <v>73</v>
      </c>
    </row>
    <row r="2316" spans="7:19" x14ac:dyDescent="0.25">
      <c r="G2316" s="35">
        <v>41398</v>
      </c>
      <c r="H2316" s="36">
        <v>0.75</v>
      </c>
      <c r="I2316" s="27">
        <f t="shared" si="137"/>
        <v>41398.75</v>
      </c>
      <c r="J2316" s="29"/>
      <c r="K2316" s="27"/>
      <c r="L2316" s="28"/>
      <c r="M2316" s="29"/>
      <c r="N2316" s="29"/>
      <c r="O2316" s="49"/>
      <c r="P2316" s="49"/>
      <c r="Q2316" s="29"/>
      <c r="R2316" s="16"/>
      <c r="S2316" s="18" t="s">
        <v>73</v>
      </c>
    </row>
    <row r="2317" spans="7:19" x14ac:dyDescent="0.25">
      <c r="G2317" s="35">
        <v>41399</v>
      </c>
      <c r="H2317" s="36">
        <v>0</v>
      </c>
      <c r="I2317" s="27">
        <f t="shared" ref="I2317:I2380" si="138">G2317+H2317</f>
        <v>41399</v>
      </c>
      <c r="J2317" s="29"/>
      <c r="K2317" s="27"/>
      <c r="L2317" s="28"/>
      <c r="M2317" s="29"/>
      <c r="N2317" s="29"/>
      <c r="O2317" s="49"/>
      <c r="P2317" s="49"/>
      <c r="Q2317" s="29"/>
      <c r="R2317" s="16"/>
      <c r="S2317" s="18" t="s">
        <v>73</v>
      </c>
    </row>
    <row r="2318" spans="7:19" x14ac:dyDescent="0.25">
      <c r="G2318" s="35">
        <v>41399</v>
      </c>
      <c r="H2318" s="36">
        <v>0.25</v>
      </c>
      <c r="I2318" s="27">
        <f t="shared" si="138"/>
        <v>41399.25</v>
      </c>
      <c r="J2318" s="29"/>
      <c r="K2318" s="27"/>
      <c r="L2318" s="28"/>
      <c r="M2318" s="29"/>
      <c r="N2318" s="29"/>
      <c r="O2318" s="49"/>
      <c r="P2318" s="49"/>
      <c r="Q2318" s="29"/>
      <c r="R2318" s="16"/>
      <c r="S2318" s="18" t="s">
        <v>73</v>
      </c>
    </row>
    <row r="2319" spans="7:19" x14ac:dyDescent="0.25">
      <c r="G2319" s="35">
        <v>41399</v>
      </c>
      <c r="H2319" s="36">
        <v>0.5</v>
      </c>
      <c r="I2319" s="27">
        <f t="shared" si="138"/>
        <v>41399.5</v>
      </c>
      <c r="J2319" s="29"/>
      <c r="K2319" s="27"/>
      <c r="L2319" s="28"/>
      <c r="M2319" s="29"/>
      <c r="N2319" s="29"/>
      <c r="O2319" s="49"/>
      <c r="P2319" s="49"/>
      <c r="Q2319" s="29"/>
      <c r="R2319" s="16"/>
      <c r="S2319" s="18" t="s">
        <v>73</v>
      </c>
    </row>
    <row r="2320" spans="7:19" x14ac:dyDescent="0.25">
      <c r="G2320" s="35">
        <v>41399</v>
      </c>
      <c r="H2320" s="36">
        <v>0.75</v>
      </c>
      <c r="I2320" s="27">
        <f t="shared" si="138"/>
        <v>41399.75</v>
      </c>
      <c r="J2320" s="29"/>
      <c r="K2320" s="27"/>
      <c r="L2320" s="28"/>
      <c r="M2320" s="29"/>
      <c r="N2320" s="29"/>
      <c r="O2320" s="49"/>
      <c r="P2320" s="49"/>
      <c r="Q2320" s="29"/>
      <c r="R2320" s="16"/>
      <c r="S2320" s="18" t="s">
        <v>73</v>
      </c>
    </row>
    <row r="2321" spans="7:19" x14ac:dyDescent="0.25">
      <c r="G2321" s="35">
        <v>41400</v>
      </c>
      <c r="H2321" s="36">
        <v>0</v>
      </c>
      <c r="I2321" s="27">
        <f t="shared" si="138"/>
        <v>41400</v>
      </c>
      <c r="J2321" s="29"/>
      <c r="K2321" s="27"/>
      <c r="L2321" s="28"/>
      <c r="M2321" s="29"/>
      <c r="N2321" s="29"/>
      <c r="O2321" s="49"/>
      <c r="P2321" s="49"/>
      <c r="Q2321" s="29"/>
      <c r="R2321" s="16"/>
      <c r="S2321" s="18" t="s">
        <v>73</v>
      </c>
    </row>
    <row r="2322" spans="7:19" x14ac:dyDescent="0.25">
      <c r="G2322" s="35">
        <v>41400</v>
      </c>
      <c r="H2322" s="36">
        <v>0.25</v>
      </c>
      <c r="I2322" s="27">
        <f t="shared" si="138"/>
        <v>41400.25</v>
      </c>
      <c r="J2322" s="29"/>
      <c r="K2322" s="27"/>
      <c r="L2322" s="28"/>
      <c r="M2322" s="29"/>
      <c r="N2322" s="29"/>
      <c r="O2322" s="49"/>
      <c r="P2322" s="49"/>
      <c r="Q2322" s="29"/>
      <c r="R2322" s="16"/>
      <c r="S2322" s="18" t="s">
        <v>73</v>
      </c>
    </row>
    <row r="2323" spans="7:19" x14ac:dyDescent="0.25">
      <c r="G2323" s="35">
        <v>41400</v>
      </c>
      <c r="H2323" s="36">
        <v>0.5</v>
      </c>
      <c r="I2323" s="27">
        <f t="shared" si="138"/>
        <v>41400.5</v>
      </c>
      <c r="J2323" s="29"/>
      <c r="K2323" s="27"/>
      <c r="L2323" s="28"/>
      <c r="M2323" s="29"/>
      <c r="N2323" s="29"/>
      <c r="O2323" s="49"/>
      <c r="P2323" s="49"/>
      <c r="Q2323" s="29"/>
      <c r="R2323" s="16"/>
      <c r="S2323" s="18" t="s">
        <v>73</v>
      </c>
    </row>
    <row r="2324" spans="7:19" x14ac:dyDescent="0.25">
      <c r="G2324" s="35">
        <v>41400</v>
      </c>
      <c r="H2324" s="36">
        <v>0.75</v>
      </c>
      <c r="I2324" s="27">
        <f t="shared" si="138"/>
        <v>41400.75</v>
      </c>
      <c r="J2324" s="29"/>
      <c r="K2324" s="27"/>
      <c r="L2324" s="28"/>
      <c r="M2324" s="29"/>
      <c r="N2324" s="29"/>
      <c r="O2324" s="49"/>
      <c r="P2324" s="49"/>
      <c r="Q2324" s="29"/>
      <c r="R2324" s="16"/>
      <c r="S2324" s="18" t="s">
        <v>73</v>
      </c>
    </row>
    <row r="2325" spans="7:19" x14ac:dyDescent="0.25">
      <c r="G2325" s="35">
        <v>41401</v>
      </c>
      <c r="H2325" s="36">
        <v>0</v>
      </c>
      <c r="I2325" s="27">
        <f t="shared" si="138"/>
        <v>41401</v>
      </c>
      <c r="J2325" s="29"/>
      <c r="K2325" s="27"/>
      <c r="L2325" s="28"/>
      <c r="M2325" s="29"/>
      <c r="N2325" s="29"/>
      <c r="O2325" s="49"/>
      <c r="P2325" s="49"/>
      <c r="Q2325" s="29"/>
      <c r="R2325" s="16"/>
      <c r="S2325" s="18" t="s">
        <v>73</v>
      </c>
    </row>
    <row r="2326" spans="7:19" x14ac:dyDescent="0.25">
      <c r="G2326" s="35">
        <v>41401</v>
      </c>
      <c r="H2326" s="36">
        <v>0.25</v>
      </c>
      <c r="I2326" s="27">
        <f t="shared" si="138"/>
        <v>41401.25</v>
      </c>
      <c r="J2326" s="29"/>
      <c r="K2326" s="27"/>
      <c r="L2326" s="28"/>
      <c r="M2326" s="29"/>
      <c r="N2326" s="29"/>
      <c r="O2326" s="49"/>
      <c r="P2326" s="49"/>
      <c r="Q2326" s="29"/>
      <c r="R2326" s="16"/>
      <c r="S2326" s="18" t="s">
        <v>73</v>
      </c>
    </row>
    <row r="2327" spans="7:19" x14ac:dyDescent="0.25">
      <c r="G2327" s="35">
        <v>41401</v>
      </c>
      <c r="H2327" s="36">
        <v>0.5</v>
      </c>
      <c r="I2327" s="27">
        <f t="shared" si="138"/>
        <v>41401.5</v>
      </c>
      <c r="J2327" s="29"/>
      <c r="K2327" s="27"/>
      <c r="L2327" s="28"/>
      <c r="M2327" s="29"/>
      <c r="N2327" s="29"/>
      <c r="O2327" s="49"/>
      <c r="P2327" s="49"/>
      <c r="Q2327" s="29"/>
      <c r="R2327" s="16"/>
      <c r="S2327" s="18" t="s">
        <v>73</v>
      </c>
    </row>
    <row r="2328" spans="7:19" x14ac:dyDescent="0.25">
      <c r="G2328" s="35">
        <v>41401</v>
      </c>
      <c r="H2328" s="36">
        <v>0.75</v>
      </c>
      <c r="I2328" s="27">
        <f t="shared" si="138"/>
        <v>41401.75</v>
      </c>
      <c r="J2328" s="29"/>
      <c r="K2328" s="27"/>
      <c r="L2328" s="28"/>
      <c r="M2328" s="29"/>
      <c r="N2328" s="29"/>
      <c r="O2328" s="49"/>
      <c r="P2328" s="49"/>
      <c r="Q2328" s="29"/>
      <c r="R2328" s="16"/>
      <c r="S2328" s="18" t="s">
        <v>73</v>
      </c>
    </row>
    <row r="2329" spans="7:19" x14ac:dyDescent="0.25">
      <c r="G2329" s="35">
        <v>41402</v>
      </c>
      <c r="H2329" s="36">
        <v>0</v>
      </c>
      <c r="I2329" s="27">
        <f t="shared" si="138"/>
        <v>41402</v>
      </c>
      <c r="J2329" s="29"/>
      <c r="K2329" s="27"/>
      <c r="L2329" s="28"/>
      <c r="M2329" s="29"/>
      <c r="N2329" s="29"/>
      <c r="O2329" s="49"/>
      <c r="P2329" s="49"/>
      <c r="Q2329" s="29"/>
      <c r="R2329" s="16"/>
      <c r="S2329" s="18" t="s">
        <v>73</v>
      </c>
    </row>
    <row r="2330" spans="7:19" x14ac:dyDescent="0.25">
      <c r="G2330" s="35">
        <v>41402</v>
      </c>
      <c r="H2330" s="36">
        <v>0.25</v>
      </c>
      <c r="I2330" s="27">
        <f t="shared" si="138"/>
        <v>41402.25</v>
      </c>
      <c r="J2330" s="29"/>
      <c r="K2330" s="27"/>
      <c r="L2330" s="28"/>
      <c r="M2330" s="29"/>
      <c r="N2330" s="29"/>
      <c r="O2330" s="49"/>
      <c r="P2330" s="49"/>
      <c r="Q2330" s="29"/>
      <c r="R2330" s="16"/>
      <c r="S2330" s="18" t="s">
        <v>73</v>
      </c>
    </row>
    <row r="2331" spans="7:19" x14ac:dyDescent="0.25">
      <c r="G2331" s="35">
        <v>41402</v>
      </c>
      <c r="H2331" s="36">
        <v>0.5</v>
      </c>
      <c r="I2331" s="27">
        <f t="shared" si="138"/>
        <v>41402.5</v>
      </c>
      <c r="J2331" s="29"/>
      <c r="K2331" s="27"/>
      <c r="L2331" s="28"/>
      <c r="M2331" s="29"/>
      <c r="N2331" s="29"/>
      <c r="O2331" s="49"/>
      <c r="P2331" s="49"/>
      <c r="Q2331" s="29"/>
      <c r="R2331" s="16"/>
      <c r="S2331" s="18" t="s">
        <v>73</v>
      </c>
    </row>
    <row r="2332" spans="7:19" x14ac:dyDescent="0.25">
      <c r="G2332" s="35">
        <v>41402</v>
      </c>
      <c r="H2332" s="36">
        <v>0.75</v>
      </c>
      <c r="I2332" s="27">
        <f t="shared" si="138"/>
        <v>41402.75</v>
      </c>
      <c r="J2332" s="29"/>
      <c r="K2332" s="27"/>
      <c r="L2332" s="28"/>
      <c r="M2332" s="29"/>
      <c r="N2332" s="29"/>
      <c r="O2332" s="49"/>
      <c r="P2332" s="49"/>
      <c r="Q2332" s="29"/>
      <c r="R2332" s="16"/>
      <c r="S2332" s="18" t="s">
        <v>73</v>
      </c>
    </row>
    <row r="2333" spans="7:19" x14ac:dyDescent="0.25">
      <c r="G2333" s="35">
        <v>41403</v>
      </c>
      <c r="H2333" s="36">
        <v>0</v>
      </c>
      <c r="I2333" s="27">
        <f t="shared" si="138"/>
        <v>41403</v>
      </c>
      <c r="J2333" s="29"/>
      <c r="K2333" s="27"/>
      <c r="L2333" s="28"/>
      <c r="M2333" s="29"/>
      <c r="N2333" s="29"/>
      <c r="O2333" s="49"/>
      <c r="P2333" s="49"/>
      <c r="Q2333" s="29"/>
      <c r="R2333" s="16"/>
      <c r="S2333" s="18" t="s">
        <v>73</v>
      </c>
    </row>
    <row r="2334" spans="7:19" x14ac:dyDescent="0.25">
      <c r="G2334" s="35">
        <v>41403</v>
      </c>
      <c r="H2334" s="36">
        <v>0.25</v>
      </c>
      <c r="I2334" s="27">
        <f t="shared" si="138"/>
        <v>41403.25</v>
      </c>
      <c r="J2334" s="29"/>
      <c r="K2334" s="27"/>
      <c r="L2334" s="28"/>
      <c r="M2334" s="29"/>
      <c r="N2334" s="29"/>
      <c r="O2334" s="49"/>
      <c r="P2334" s="49"/>
      <c r="Q2334" s="29"/>
      <c r="R2334" s="16"/>
      <c r="S2334" s="18" t="s">
        <v>73</v>
      </c>
    </row>
    <row r="2335" spans="7:19" x14ac:dyDescent="0.25">
      <c r="G2335" s="35">
        <v>41403</v>
      </c>
      <c r="H2335" s="36">
        <v>0.5</v>
      </c>
      <c r="I2335" s="27">
        <f t="shared" si="138"/>
        <v>41403.5</v>
      </c>
      <c r="J2335" s="29"/>
      <c r="K2335" s="27"/>
      <c r="L2335" s="28"/>
      <c r="M2335" s="29"/>
      <c r="N2335" s="29"/>
      <c r="O2335" s="49"/>
      <c r="P2335" s="49"/>
      <c r="Q2335" s="29"/>
      <c r="R2335" s="16"/>
      <c r="S2335" s="18" t="s">
        <v>73</v>
      </c>
    </row>
    <row r="2336" spans="7:19" x14ac:dyDescent="0.25">
      <c r="G2336" s="35">
        <v>41403</v>
      </c>
      <c r="H2336" s="36">
        <v>0.75</v>
      </c>
      <c r="I2336" s="27">
        <f t="shared" si="138"/>
        <v>41403.75</v>
      </c>
      <c r="J2336" s="29"/>
      <c r="K2336" s="27"/>
      <c r="L2336" s="28"/>
      <c r="M2336" s="29"/>
      <c r="N2336" s="29"/>
      <c r="O2336" s="49"/>
      <c r="P2336" s="49"/>
      <c r="Q2336" s="29"/>
      <c r="R2336" s="16"/>
      <c r="S2336" s="18" t="s">
        <v>73</v>
      </c>
    </row>
    <row r="2337" spans="7:19" x14ac:dyDescent="0.25">
      <c r="G2337" s="35">
        <v>41404</v>
      </c>
      <c r="H2337" s="36">
        <v>0</v>
      </c>
      <c r="I2337" s="27">
        <f t="shared" si="138"/>
        <v>41404</v>
      </c>
      <c r="J2337" s="29"/>
      <c r="K2337" s="27"/>
      <c r="L2337" s="28"/>
      <c r="M2337" s="29"/>
      <c r="N2337" s="29"/>
      <c r="O2337" s="49"/>
      <c r="P2337" s="49"/>
      <c r="Q2337" s="29"/>
      <c r="R2337" s="16"/>
      <c r="S2337" s="18" t="s">
        <v>73</v>
      </c>
    </row>
    <row r="2338" spans="7:19" x14ac:dyDescent="0.25">
      <c r="G2338" s="35">
        <v>41404</v>
      </c>
      <c r="H2338" s="36">
        <v>0.25</v>
      </c>
      <c r="I2338" s="27">
        <f t="shared" si="138"/>
        <v>41404.25</v>
      </c>
      <c r="J2338" s="29"/>
      <c r="K2338" s="27"/>
      <c r="L2338" s="28"/>
      <c r="M2338" s="29"/>
      <c r="N2338" s="29"/>
      <c r="O2338" s="49"/>
      <c r="P2338" s="49"/>
      <c r="Q2338" s="29"/>
      <c r="R2338" s="16"/>
      <c r="S2338" s="18" t="s">
        <v>73</v>
      </c>
    </row>
    <row r="2339" spans="7:19" x14ac:dyDescent="0.25">
      <c r="G2339" s="35">
        <v>41404</v>
      </c>
      <c r="H2339" s="36">
        <v>0.5</v>
      </c>
      <c r="I2339" s="27">
        <f t="shared" si="138"/>
        <v>41404.5</v>
      </c>
      <c r="J2339" s="29"/>
      <c r="K2339" s="27"/>
      <c r="L2339" s="28"/>
      <c r="M2339" s="29"/>
      <c r="N2339" s="29"/>
      <c r="O2339" s="49"/>
      <c r="P2339" s="49"/>
      <c r="Q2339" s="29"/>
      <c r="R2339" s="16"/>
      <c r="S2339" s="18" t="s">
        <v>73</v>
      </c>
    </row>
    <row r="2340" spans="7:19" x14ac:dyDescent="0.25">
      <c r="G2340" s="35">
        <v>41404</v>
      </c>
      <c r="H2340" s="36">
        <v>0.75</v>
      </c>
      <c r="I2340" s="27">
        <f t="shared" si="138"/>
        <v>41404.75</v>
      </c>
      <c r="J2340" s="29"/>
      <c r="K2340" s="27"/>
      <c r="L2340" s="28"/>
      <c r="M2340" s="29"/>
      <c r="N2340" s="29"/>
      <c r="O2340" s="49"/>
      <c r="P2340" s="49"/>
      <c r="Q2340" s="29"/>
      <c r="R2340" s="16"/>
      <c r="S2340" s="18" t="s">
        <v>73</v>
      </c>
    </row>
    <row r="2341" spans="7:19" x14ac:dyDescent="0.25">
      <c r="G2341" s="35">
        <v>41405</v>
      </c>
      <c r="H2341" s="36">
        <v>0</v>
      </c>
      <c r="I2341" s="27">
        <f t="shared" si="138"/>
        <v>41405</v>
      </c>
      <c r="J2341" s="29"/>
      <c r="K2341" s="27"/>
      <c r="L2341" s="28"/>
      <c r="M2341" s="29"/>
      <c r="N2341" s="29"/>
      <c r="O2341" s="49"/>
      <c r="P2341" s="49"/>
      <c r="Q2341" s="29"/>
      <c r="R2341" s="16"/>
      <c r="S2341" s="18" t="s">
        <v>73</v>
      </c>
    </row>
    <row r="2342" spans="7:19" x14ac:dyDescent="0.25">
      <c r="G2342" s="35">
        <v>41405</v>
      </c>
      <c r="H2342" s="36">
        <v>0.25</v>
      </c>
      <c r="I2342" s="27">
        <f t="shared" si="138"/>
        <v>41405.25</v>
      </c>
      <c r="J2342" s="29"/>
      <c r="K2342" s="27"/>
      <c r="L2342" s="28"/>
      <c r="M2342" s="29"/>
      <c r="N2342" s="29"/>
      <c r="O2342" s="49"/>
      <c r="P2342" s="49"/>
      <c r="Q2342" s="29"/>
      <c r="R2342" s="16"/>
      <c r="S2342" s="18" t="s">
        <v>73</v>
      </c>
    </row>
    <row r="2343" spans="7:19" x14ac:dyDescent="0.25">
      <c r="G2343" s="35">
        <v>41405</v>
      </c>
      <c r="H2343" s="36">
        <v>0.5</v>
      </c>
      <c r="I2343" s="27">
        <f t="shared" si="138"/>
        <v>41405.5</v>
      </c>
      <c r="J2343" s="29"/>
      <c r="K2343" s="27"/>
      <c r="L2343" s="28"/>
      <c r="M2343" s="29"/>
      <c r="N2343" s="29"/>
      <c r="O2343" s="49"/>
      <c r="P2343" s="49"/>
      <c r="Q2343" s="29"/>
      <c r="R2343" s="16"/>
      <c r="S2343" s="18" t="s">
        <v>73</v>
      </c>
    </row>
    <row r="2344" spans="7:19" x14ac:dyDescent="0.25">
      <c r="G2344" s="35">
        <v>41405</v>
      </c>
      <c r="H2344" s="36">
        <v>0.75</v>
      </c>
      <c r="I2344" s="27">
        <f t="shared" si="138"/>
        <v>41405.75</v>
      </c>
      <c r="J2344" s="29"/>
      <c r="K2344" s="27"/>
      <c r="L2344" s="28"/>
      <c r="M2344" s="29"/>
      <c r="N2344" s="29"/>
      <c r="O2344" s="49"/>
      <c r="P2344" s="49"/>
      <c r="Q2344" s="29"/>
      <c r="R2344" s="16"/>
      <c r="S2344" s="18" t="s">
        <v>73</v>
      </c>
    </row>
    <row r="2345" spans="7:19" x14ac:dyDescent="0.25">
      <c r="G2345" s="35">
        <v>41406</v>
      </c>
      <c r="H2345" s="36">
        <v>0</v>
      </c>
      <c r="I2345" s="27">
        <f t="shared" si="138"/>
        <v>41406</v>
      </c>
      <c r="J2345" s="29"/>
      <c r="K2345" s="27"/>
      <c r="L2345" s="28"/>
      <c r="M2345" s="29"/>
      <c r="N2345" s="29"/>
      <c r="O2345" s="49"/>
      <c r="P2345" s="49"/>
      <c r="Q2345" s="29"/>
      <c r="R2345" s="16"/>
      <c r="S2345" s="18" t="s">
        <v>73</v>
      </c>
    </row>
    <row r="2346" spans="7:19" x14ac:dyDescent="0.25">
      <c r="G2346" s="35">
        <v>41406</v>
      </c>
      <c r="H2346" s="36">
        <v>0.25</v>
      </c>
      <c r="I2346" s="27">
        <f t="shared" si="138"/>
        <v>41406.25</v>
      </c>
      <c r="J2346" s="29"/>
      <c r="K2346" s="27"/>
      <c r="L2346" s="28"/>
      <c r="M2346" s="29"/>
      <c r="N2346" s="29"/>
      <c r="O2346" s="49"/>
      <c r="P2346" s="49"/>
      <c r="Q2346" s="29"/>
      <c r="R2346" s="16"/>
      <c r="S2346" s="18" t="s">
        <v>73</v>
      </c>
    </row>
    <row r="2347" spans="7:19" x14ac:dyDescent="0.25">
      <c r="G2347" s="35">
        <v>41406</v>
      </c>
      <c r="H2347" s="36">
        <v>0.5</v>
      </c>
      <c r="I2347" s="27">
        <f t="shared" si="138"/>
        <v>41406.5</v>
      </c>
      <c r="J2347" s="29"/>
      <c r="K2347" s="27"/>
      <c r="L2347" s="28"/>
      <c r="M2347" s="29"/>
      <c r="N2347" s="29"/>
      <c r="O2347" s="49"/>
      <c r="P2347" s="49"/>
      <c r="Q2347" s="29"/>
      <c r="R2347" s="16"/>
      <c r="S2347" s="18" t="s">
        <v>73</v>
      </c>
    </row>
    <row r="2348" spans="7:19" x14ac:dyDescent="0.25">
      <c r="G2348" s="35">
        <v>41406</v>
      </c>
      <c r="H2348" s="36">
        <v>0.75</v>
      </c>
      <c r="I2348" s="27">
        <f t="shared" si="138"/>
        <v>41406.75</v>
      </c>
      <c r="J2348" s="29"/>
      <c r="K2348" s="27"/>
      <c r="L2348" s="28"/>
      <c r="M2348" s="29"/>
      <c r="N2348" s="29"/>
      <c r="O2348" s="49"/>
      <c r="P2348" s="49"/>
      <c r="Q2348" s="29"/>
      <c r="R2348" s="16"/>
      <c r="S2348" s="18" t="s">
        <v>73</v>
      </c>
    </row>
    <row r="2349" spans="7:19" x14ac:dyDescent="0.25">
      <c r="G2349" s="35">
        <v>41407</v>
      </c>
      <c r="H2349" s="36">
        <v>0</v>
      </c>
      <c r="I2349" s="27">
        <f t="shared" si="138"/>
        <v>41407</v>
      </c>
      <c r="J2349" s="29"/>
      <c r="K2349" s="27"/>
      <c r="L2349" s="28"/>
      <c r="M2349" s="29"/>
      <c r="N2349" s="29"/>
      <c r="O2349" s="49"/>
      <c r="P2349" s="49"/>
      <c r="Q2349" s="29"/>
      <c r="R2349" s="16"/>
      <c r="S2349" s="18" t="s">
        <v>73</v>
      </c>
    </row>
    <row r="2350" spans="7:19" x14ac:dyDescent="0.25">
      <c r="G2350" s="35">
        <v>41407</v>
      </c>
      <c r="H2350" s="36">
        <v>0.25</v>
      </c>
      <c r="I2350" s="27">
        <f t="shared" si="138"/>
        <v>41407.25</v>
      </c>
      <c r="J2350" s="29"/>
      <c r="K2350" s="27"/>
      <c r="L2350" s="28"/>
      <c r="M2350" s="29"/>
      <c r="N2350" s="29"/>
      <c r="O2350" s="49"/>
      <c r="P2350" s="49"/>
      <c r="Q2350" s="29"/>
      <c r="R2350" s="16"/>
      <c r="S2350" s="18" t="s">
        <v>73</v>
      </c>
    </row>
    <row r="2351" spans="7:19" x14ac:dyDescent="0.25">
      <c r="G2351" s="35">
        <v>41407</v>
      </c>
      <c r="H2351" s="36">
        <v>0.5</v>
      </c>
      <c r="I2351" s="27">
        <f t="shared" si="138"/>
        <v>41407.5</v>
      </c>
      <c r="J2351" s="29"/>
      <c r="K2351" s="27"/>
      <c r="L2351" s="28"/>
      <c r="M2351" s="29"/>
      <c r="N2351" s="29"/>
      <c r="O2351" s="49"/>
      <c r="P2351" s="49"/>
      <c r="Q2351" s="29"/>
      <c r="R2351" s="16"/>
      <c r="S2351" s="18" t="s">
        <v>73</v>
      </c>
    </row>
    <row r="2352" spans="7:19" x14ac:dyDescent="0.25">
      <c r="G2352" s="35">
        <v>41407</v>
      </c>
      <c r="H2352" s="36">
        <v>0.75</v>
      </c>
      <c r="I2352" s="27">
        <f t="shared" si="138"/>
        <v>41407.75</v>
      </c>
      <c r="J2352" s="29"/>
      <c r="K2352" s="27"/>
      <c r="L2352" s="28"/>
      <c r="M2352" s="29"/>
      <c r="N2352" s="29"/>
      <c r="O2352" s="49"/>
      <c r="P2352" s="49"/>
      <c r="Q2352" s="29"/>
      <c r="R2352" s="16"/>
      <c r="S2352" s="18" t="s">
        <v>73</v>
      </c>
    </row>
    <row r="2353" spans="7:19" x14ac:dyDescent="0.25">
      <c r="G2353" s="35">
        <v>41408</v>
      </c>
      <c r="H2353" s="36">
        <v>0</v>
      </c>
      <c r="I2353" s="27">
        <f t="shared" si="138"/>
        <v>41408</v>
      </c>
      <c r="J2353" s="29"/>
      <c r="K2353" s="27"/>
      <c r="L2353" s="28"/>
      <c r="M2353" s="29"/>
      <c r="N2353" s="29"/>
      <c r="O2353" s="49"/>
      <c r="P2353" s="49"/>
      <c r="Q2353" s="29"/>
      <c r="R2353" s="16"/>
      <c r="S2353" s="18" t="s">
        <v>73</v>
      </c>
    </row>
    <row r="2354" spans="7:19" x14ac:dyDescent="0.25">
      <c r="G2354" s="35">
        <v>41408</v>
      </c>
      <c r="H2354" s="36">
        <v>0.25</v>
      </c>
      <c r="I2354" s="27">
        <f t="shared" si="138"/>
        <v>41408.25</v>
      </c>
      <c r="J2354" s="29"/>
      <c r="K2354" s="27"/>
      <c r="L2354" s="28"/>
      <c r="M2354" s="29"/>
      <c r="N2354" s="29"/>
      <c r="O2354" s="49"/>
      <c r="P2354" s="49"/>
      <c r="Q2354" s="29"/>
      <c r="R2354" s="16"/>
      <c r="S2354" s="18" t="s">
        <v>73</v>
      </c>
    </row>
    <row r="2355" spans="7:19" x14ac:dyDescent="0.25">
      <c r="G2355" s="35">
        <v>41408</v>
      </c>
      <c r="H2355" s="36">
        <v>0.5</v>
      </c>
      <c r="I2355" s="27">
        <f t="shared" si="138"/>
        <v>41408.5</v>
      </c>
      <c r="J2355" s="29"/>
      <c r="K2355" s="27"/>
      <c r="L2355" s="28"/>
      <c r="M2355" s="29"/>
      <c r="N2355" s="29"/>
      <c r="O2355" s="49"/>
      <c r="P2355" s="49"/>
      <c r="Q2355" s="29"/>
      <c r="R2355" s="16"/>
      <c r="S2355" s="18" t="s">
        <v>73</v>
      </c>
    </row>
    <row r="2356" spans="7:19" x14ac:dyDescent="0.25">
      <c r="G2356" s="35">
        <v>41408</v>
      </c>
      <c r="H2356" s="36">
        <v>0.75</v>
      </c>
      <c r="I2356" s="27">
        <f t="shared" si="138"/>
        <v>41408.75</v>
      </c>
      <c r="J2356" s="29"/>
      <c r="K2356" s="27"/>
      <c r="L2356" s="28"/>
      <c r="M2356" s="29"/>
      <c r="N2356" s="29"/>
      <c r="O2356" s="49"/>
      <c r="P2356" s="49"/>
      <c r="Q2356" s="29"/>
      <c r="R2356" s="16"/>
      <c r="S2356" s="18" t="s">
        <v>73</v>
      </c>
    </row>
    <row r="2357" spans="7:19" x14ac:dyDescent="0.25">
      <c r="G2357" s="35">
        <v>41409</v>
      </c>
      <c r="H2357" s="36">
        <v>0</v>
      </c>
      <c r="I2357" s="27">
        <f t="shared" si="138"/>
        <v>41409</v>
      </c>
      <c r="J2357" s="29"/>
      <c r="K2357" s="27"/>
      <c r="L2357" s="28"/>
      <c r="M2357" s="29"/>
      <c r="N2357" s="29"/>
      <c r="O2357" s="49"/>
      <c r="P2357" s="49"/>
      <c r="Q2357" s="29"/>
      <c r="R2357" s="16"/>
      <c r="S2357" s="18" t="s">
        <v>73</v>
      </c>
    </row>
    <row r="2358" spans="7:19" x14ac:dyDescent="0.25">
      <c r="G2358" s="35">
        <v>41409</v>
      </c>
      <c r="H2358" s="36">
        <v>0.25</v>
      </c>
      <c r="I2358" s="27">
        <f t="shared" si="138"/>
        <v>41409.25</v>
      </c>
      <c r="J2358" s="29"/>
      <c r="K2358" s="27"/>
      <c r="L2358" s="28"/>
      <c r="M2358" s="29"/>
      <c r="N2358" s="29"/>
      <c r="O2358" s="49"/>
      <c r="P2358" s="49"/>
      <c r="Q2358" s="29"/>
      <c r="R2358" s="16"/>
      <c r="S2358" s="18" t="s">
        <v>73</v>
      </c>
    </row>
    <row r="2359" spans="7:19" x14ac:dyDescent="0.25">
      <c r="G2359" s="35">
        <v>41409</v>
      </c>
      <c r="H2359" s="36">
        <v>0.5</v>
      </c>
      <c r="I2359" s="27">
        <f t="shared" si="138"/>
        <v>41409.5</v>
      </c>
      <c r="J2359" s="29"/>
      <c r="K2359" s="27"/>
      <c r="L2359" s="28"/>
      <c r="M2359" s="29"/>
      <c r="N2359" s="29"/>
      <c r="O2359" s="49"/>
      <c r="P2359" s="49"/>
      <c r="Q2359" s="29"/>
      <c r="R2359" s="16"/>
      <c r="S2359" s="18" t="s">
        <v>73</v>
      </c>
    </row>
    <row r="2360" spans="7:19" x14ac:dyDescent="0.25">
      <c r="G2360" s="35">
        <v>41409</v>
      </c>
      <c r="H2360" s="36">
        <v>0.75</v>
      </c>
      <c r="I2360" s="27">
        <f t="shared" si="138"/>
        <v>41409.75</v>
      </c>
      <c r="J2360" s="29"/>
      <c r="K2360" s="27"/>
      <c r="L2360" s="28"/>
      <c r="M2360" s="29"/>
      <c r="N2360" s="29"/>
      <c r="O2360" s="49"/>
      <c r="P2360" s="49"/>
      <c r="Q2360" s="29"/>
      <c r="R2360" s="16"/>
      <c r="S2360" s="18" t="s">
        <v>73</v>
      </c>
    </row>
    <row r="2361" spans="7:19" x14ac:dyDescent="0.25">
      <c r="G2361" s="35">
        <v>41410</v>
      </c>
      <c r="H2361" s="36">
        <v>0</v>
      </c>
      <c r="I2361" s="27">
        <f t="shared" si="138"/>
        <v>41410</v>
      </c>
      <c r="J2361" s="29"/>
      <c r="K2361" s="27"/>
      <c r="L2361" s="28"/>
      <c r="M2361" s="29"/>
      <c r="N2361" s="29"/>
      <c r="O2361" s="49"/>
      <c r="P2361" s="49"/>
      <c r="Q2361" s="29"/>
      <c r="R2361" s="16"/>
      <c r="S2361" s="18" t="s">
        <v>73</v>
      </c>
    </row>
    <row r="2362" spans="7:19" x14ac:dyDescent="0.25">
      <c r="G2362" s="35">
        <v>41410</v>
      </c>
      <c r="H2362" s="36">
        <v>0.25</v>
      </c>
      <c r="I2362" s="27">
        <f t="shared" si="138"/>
        <v>41410.25</v>
      </c>
      <c r="J2362" s="29"/>
      <c r="K2362" s="27"/>
      <c r="L2362" s="28"/>
      <c r="M2362" s="29"/>
      <c r="N2362" s="29"/>
      <c r="O2362" s="49"/>
      <c r="P2362" s="49"/>
      <c r="Q2362" s="29"/>
      <c r="R2362" s="16"/>
      <c r="S2362" s="18" t="s">
        <v>73</v>
      </c>
    </row>
    <row r="2363" spans="7:19" x14ac:dyDescent="0.25">
      <c r="G2363" s="35">
        <v>41410</v>
      </c>
      <c r="H2363" s="36">
        <v>0.5</v>
      </c>
      <c r="I2363" s="27">
        <f t="shared" si="138"/>
        <v>41410.5</v>
      </c>
      <c r="J2363" s="29"/>
      <c r="K2363" s="27"/>
      <c r="L2363" s="28"/>
      <c r="M2363" s="29"/>
      <c r="N2363" s="29"/>
      <c r="O2363" s="49"/>
      <c r="P2363" s="49"/>
      <c r="Q2363" s="29"/>
      <c r="R2363" s="16"/>
      <c r="S2363" s="18" t="s">
        <v>73</v>
      </c>
    </row>
    <row r="2364" spans="7:19" x14ac:dyDescent="0.25">
      <c r="G2364" s="35">
        <v>41410</v>
      </c>
      <c r="H2364" s="36">
        <v>0.75</v>
      </c>
      <c r="I2364" s="27">
        <f t="shared" si="138"/>
        <v>41410.75</v>
      </c>
      <c r="J2364" s="29"/>
      <c r="K2364" s="27"/>
      <c r="L2364" s="28"/>
      <c r="M2364" s="29"/>
      <c r="N2364" s="29"/>
      <c r="O2364" s="49"/>
      <c r="P2364" s="49"/>
      <c r="Q2364" s="29"/>
      <c r="R2364" s="16"/>
      <c r="S2364" s="18" t="s">
        <v>73</v>
      </c>
    </row>
    <row r="2365" spans="7:19" x14ac:dyDescent="0.25">
      <c r="G2365" s="35">
        <v>41411</v>
      </c>
      <c r="H2365" s="36">
        <v>0</v>
      </c>
      <c r="I2365" s="27">
        <f t="shared" si="138"/>
        <v>41411</v>
      </c>
      <c r="J2365" s="29"/>
      <c r="K2365" s="27"/>
      <c r="L2365" s="28"/>
      <c r="M2365" s="29"/>
      <c r="N2365" s="29"/>
      <c r="O2365" s="49"/>
      <c r="P2365" s="49"/>
      <c r="Q2365" s="29"/>
      <c r="R2365" s="16"/>
      <c r="S2365" s="18" t="s">
        <v>73</v>
      </c>
    </row>
    <row r="2366" spans="7:19" x14ac:dyDescent="0.25">
      <c r="G2366" s="35">
        <v>41411</v>
      </c>
      <c r="H2366" s="36">
        <v>0.25</v>
      </c>
      <c r="I2366" s="27">
        <f t="shared" si="138"/>
        <v>41411.25</v>
      </c>
      <c r="J2366" s="29"/>
      <c r="K2366" s="27"/>
      <c r="L2366" s="28"/>
      <c r="M2366" s="29"/>
      <c r="N2366" s="29"/>
      <c r="O2366" s="49"/>
      <c r="P2366" s="49"/>
      <c r="Q2366" s="29"/>
      <c r="R2366" s="16"/>
      <c r="S2366" s="18" t="s">
        <v>73</v>
      </c>
    </row>
    <row r="2367" spans="7:19" x14ac:dyDescent="0.25">
      <c r="G2367" s="35">
        <v>41411</v>
      </c>
      <c r="H2367" s="36">
        <v>0.5</v>
      </c>
      <c r="I2367" s="27">
        <f t="shared" si="138"/>
        <v>41411.5</v>
      </c>
      <c r="J2367" s="29"/>
      <c r="K2367" s="27"/>
      <c r="L2367" s="28"/>
      <c r="M2367" s="29"/>
      <c r="N2367" s="29"/>
      <c r="O2367" s="49"/>
      <c r="P2367" s="49"/>
      <c r="Q2367" s="29"/>
      <c r="R2367" s="16"/>
      <c r="S2367" s="18" t="s">
        <v>73</v>
      </c>
    </row>
    <row r="2368" spans="7:19" x14ac:dyDescent="0.25">
      <c r="G2368" s="35">
        <v>41411</v>
      </c>
      <c r="H2368" s="36">
        <v>0.75</v>
      </c>
      <c r="I2368" s="27">
        <f t="shared" si="138"/>
        <v>41411.75</v>
      </c>
      <c r="J2368" s="29"/>
      <c r="K2368" s="27"/>
      <c r="L2368" s="28"/>
      <c r="M2368" s="29"/>
      <c r="N2368" s="29"/>
      <c r="O2368" s="49"/>
      <c r="P2368" s="49"/>
      <c r="Q2368" s="29"/>
      <c r="R2368" s="16"/>
      <c r="S2368" s="18" t="s">
        <v>73</v>
      </c>
    </row>
    <row r="2369" spans="7:19" x14ac:dyDescent="0.25">
      <c r="G2369" s="35">
        <v>41412</v>
      </c>
      <c r="H2369" s="36">
        <v>0</v>
      </c>
      <c r="I2369" s="27">
        <f t="shared" si="138"/>
        <v>41412</v>
      </c>
      <c r="J2369" s="29"/>
      <c r="K2369" s="27"/>
      <c r="L2369" s="28"/>
      <c r="M2369" s="29"/>
      <c r="N2369" s="29"/>
      <c r="O2369" s="49"/>
      <c r="P2369" s="49"/>
      <c r="Q2369" s="29"/>
      <c r="R2369" s="16"/>
      <c r="S2369" s="18" t="s">
        <v>73</v>
      </c>
    </row>
    <row r="2370" spans="7:19" x14ac:dyDescent="0.25">
      <c r="G2370" s="35">
        <v>41412</v>
      </c>
      <c r="H2370" s="36">
        <v>0.25</v>
      </c>
      <c r="I2370" s="27">
        <f t="shared" si="138"/>
        <v>41412.25</v>
      </c>
      <c r="J2370" s="29"/>
      <c r="K2370" s="27"/>
      <c r="L2370" s="28"/>
      <c r="M2370" s="29"/>
      <c r="N2370" s="29"/>
      <c r="O2370" s="49"/>
      <c r="P2370" s="49"/>
      <c r="Q2370" s="29"/>
      <c r="R2370" s="16"/>
      <c r="S2370" s="18" t="s">
        <v>73</v>
      </c>
    </row>
    <row r="2371" spans="7:19" x14ac:dyDescent="0.25">
      <c r="G2371" s="35">
        <v>41412</v>
      </c>
      <c r="H2371" s="36">
        <v>0.5</v>
      </c>
      <c r="I2371" s="27">
        <f t="shared" si="138"/>
        <v>41412.5</v>
      </c>
      <c r="J2371" s="29"/>
      <c r="K2371" s="27"/>
      <c r="L2371" s="28"/>
      <c r="M2371" s="29"/>
      <c r="N2371" s="29"/>
      <c r="O2371" s="49"/>
      <c r="P2371" s="49"/>
      <c r="Q2371" s="29"/>
      <c r="R2371" s="16"/>
      <c r="S2371" s="18" t="s">
        <v>73</v>
      </c>
    </row>
    <row r="2372" spans="7:19" x14ac:dyDescent="0.25">
      <c r="G2372" s="35">
        <v>41412</v>
      </c>
      <c r="H2372" s="36">
        <v>0.75</v>
      </c>
      <c r="I2372" s="27">
        <f t="shared" si="138"/>
        <v>41412.75</v>
      </c>
      <c r="J2372" s="29"/>
      <c r="K2372" s="27"/>
      <c r="L2372" s="28"/>
      <c r="M2372" s="29"/>
      <c r="N2372" s="29"/>
      <c r="O2372" s="49"/>
      <c r="P2372" s="49"/>
      <c r="Q2372" s="29"/>
      <c r="R2372" s="16"/>
      <c r="S2372" s="18" t="s">
        <v>73</v>
      </c>
    </row>
    <row r="2373" spans="7:19" x14ac:dyDescent="0.25">
      <c r="G2373" s="35">
        <v>41413</v>
      </c>
      <c r="H2373" s="36">
        <v>0</v>
      </c>
      <c r="I2373" s="27">
        <f t="shared" si="138"/>
        <v>41413</v>
      </c>
      <c r="J2373" s="29"/>
      <c r="K2373" s="27"/>
      <c r="L2373" s="28"/>
      <c r="M2373" s="29"/>
      <c r="N2373" s="29"/>
      <c r="O2373" s="49"/>
      <c r="P2373" s="49"/>
      <c r="Q2373" s="29"/>
      <c r="R2373" s="16"/>
      <c r="S2373" s="18" t="s">
        <v>73</v>
      </c>
    </row>
    <row r="2374" spans="7:19" x14ac:dyDescent="0.25">
      <c r="G2374" s="35">
        <v>41413</v>
      </c>
      <c r="H2374" s="36">
        <v>0.25</v>
      </c>
      <c r="I2374" s="27">
        <f t="shared" si="138"/>
        <v>41413.25</v>
      </c>
      <c r="J2374" s="29"/>
      <c r="K2374" s="27"/>
      <c r="L2374" s="28"/>
      <c r="M2374" s="29"/>
      <c r="N2374" s="29"/>
      <c r="O2374" s="49"/>
      <c r="P2374" s="49"/>
      <c r="Q2374" s="29"/>
      <c r="R2374" s="16"/>
      <c r="S2374" s="18" t="s">
        <v>73</v>
      </c>
    </row>
    <row r="2375" spans="7:19" x14ac:dyDescent="0.25">
      <c r="G2375" s="35">
        <v>41413</v>
      </c>
      <c r="H2375" s="36">
        <v>0.5</v>
      </c>
      <c r="I2375" s="27">
        <f t="shared" si="138"/>
        <v>41413.5</v>
      </c>
      <c r="J2375" s="29"/>
      <c r="K2375" s="27"/>
      <c r="L2375" s="28"/>
      <c r="M2375" s="29"/>
      <c r="N2375" s="29"/>
      <c r="O2375" s="49"/>
      <c r="P2375" s="49"/>
      <c r="Q2375" s="29"/>
      <c r="R2375" s="16"/>
      <c r="S2375" s="18" t="s">
        <v>73</v>
      </c>
    </row>
    <row r="2376" spans="7:19" x14ac:dyDescent="0.25">
      <c r="G2376" s="35">
        <v>41413</v>
      </c>
      <c r="H2376" s="36">
        <v>0.75</v>
      </c>
      <c r="I2376" s="27">
        <f t="shared" si="138"/>
        <v>41413.75</v>
      </c>
      <c r="J2376" s="29"/>
      <c r="K2376" s="27"/>
      <c r="L2376" s="28"/>
      <c r="M2376" s="29"/>
      <c r="N2376" s="29"/>
      <c r="O2376" s="49"/>
      <c r="P2376" s="49"/>
      <c r="Q2376" s="29"/>
      <c r="R2376" s="16"/>
      <c r="S2376" s="18" t="s">
        <v>73</v>
      </c>
    </row>
    <row r="2377" spans="7:19" x14ac:dyDescent="0.25">
      <c r="G2377" s="35">
        <v>41414</v>
      </c>
      <c r="H2377" s="36">
        <v>0</v>
      </c>
      <c r="I2377" s="27">
        <f t="shared" si="138"/>
        <v>41414</v>
      </c>
      <c r="J2377" s="29"/>
      <c r="K2377" s="27"/>
      <c r="L2377" s="28"/>
      <c r="M2377" s="29"/>
      <c r="N2377" s="29"/>
      <c r="O2377" s="49"/>
      <c r="P2377" s="49"/>
      <c r="Q2377" s="29"/>
      <c r="R2377" s="16"/>
      <c r="S2377" s="18" t="s">
        <v>73</v>
      </c>
    </row>
    <row r="2378" spans="7:19" x14ac:dyDescent="0.25">
      <c r="G2378" s="35">
        <v>41414</v>
      </c>
      <c r="H2378" s="36">
        <v>0.25</v>
      </c>
      <c r="I2378" s="27">
        <f t="shared" si="138"/>
        <v>41414.25</v>
      </c>
      <c r="J2378" s="29"/>
      <c r="K2378" s="27"/>
      <c r="L2378" s="28"/>
      <c r="M2378" s="29"/>
      <c r="N2378" s="29"/>
      <c r="O2378" s="49"/>
      <c r="P2378" s="49"/>
      <c r="Q2378" s="29"/>
      <c r="R2378" s="16"/>
      <c r="S2378" s="18" t="s">
        <v>73</v>
      </c>
    </row>
    <row r="2379" spans="7:19" x14ac:dyDescent="0.25">
      <c r="G2379" s="35">
        <v>41414</v>
      </c>
      <c r="H2379" s="36">
        <v>0.5</v>
      </c>
      <c r="I2379" s="27">
        <f t="shared" si="138"/>
        <v>41414.5</v>
      </c>
      <c r="J2379" s="29"/>
      <c r="K2379" s="27"/>
      <c r="L2379" s="28"/>
      <c r="M2379" s="29"/>
      <c r="N2379" s="29"/>
      <c r="O2379" s="49"/>
      <c r="P2379" s="49"/>
      <c r="Q2379" s="29"/>
      <c r="R2379" s="16"/>
      <c r="S2379" s="18" t="s">
        <v>73</v>
      </c>
    </row>
    <row r="2380" spans="7:19" x14ac:dyDescent="0.25">
      <c r="G2380" s="35">
        <v>41414</v>
      </c>
      <c r="H2380" s="36">
        <v>0.75</v>
      </c>
      <c r="I2380" s="27">
        <f t="shared" si="138"/>
        <v>41414.75</v>
      </c>
      <c r="J2380" s="29"/>
      <c r="K2380" s="27"/>
      <c r="L2380" s="28"/>
      <c r="M2380" s="29"/>
      <c r="N2380" s="29"/>
      <c r="O2380" s="49"/>
      <c r="P2380" s="49"/>
      <c r="Q2380" s="29"/>
      <c r="R2380" s="16"/>
      <c r="S2380" s="18" t="s">
        <v>73</v>
      </c>
    </row>
    <row r="2381" spans="7:19" x14ac:dyDescent="0.25">
      <c r="G2381" s="35">
        <v>41415</v>
      </c>
      <c r="H2381" s="36">
        <v>0</v>
      </c>
      <c r="I2381" s="27">
        <f t="shared" ref="I2381:I2444" si="139">G2381+H2381</f>
        <v>41415</v>
      </c>
      <c r="J2381" s="29"/>
      <c r="K2381" s="27"/>
      <c r="L2381" s="28"/>
      <c r="M2381" s="29"/>
      <c r="N2381" s="29"/>
      <c r="O2381" s="49"/>
      <c r="P2381" s="49"/>
      <c r="Q2381" s="29"/>
      <c r="R2381" s="16"/>
      <c r="S2381" s="18" t="s">
        <v>73</v>
      </c>
    </row>
    <row r="2382" spans="7:19" x14ac:dyDescent="0.25">
      <c r="G2382" s="35">
        <v>41415</v>
      </c>
      <c r="H2382" s="36">
        <v>0.25</v>
      </c>
      <c r="I2382" s="27">
        <f t="shared" si="139"/>
        <v>41415.25</v>
      </c>
      <c r="J2382" s="29"/>
      <c r="K2382" s="27"/>
      <c r="L2382" s="28"/>
      <c r="M2382" s="29"/>
      <c r="N2382" s="29"/>
      <c r="O2382" s="49"/>
      <c r="P2382" s="49"/>
      <c r="Q2382" s="29"/>
      <c r="R2382" s="16"/>
      <c r="S2382" s="18" t="s">
        <v>73</v>
      </c>
    </row>
    <row r="2383" spans="7:19" x14ac:dyDescent="0.25">
      <c r="G2383" s="35">
        <v>41415</v>
      </c>
      <c r="H2383" s="36">
        <v>0.5</v>
      </c>
      <c r="I2383" s="27">
        <f t="shared" si="139"/>
        <v>41415.5</v>
      </c>
      <c r="J2383" s="29"/>
      <c r="K2383" s="27"/>
      <c r="L2383" s="28"/>
      <c r="M2383" s="29"/>
      <c r="N2383" s="29"/>
      <c r="O2383" s="49"/>
      <c r="P2383" s="49"/>
      <c r="Q2383" s="29"/>
      <c r="R2383" s="16"/>
      <c r="S2383" s="18" t="s">
        <v>73</v>
      </c>
    </row>
    <row r="2384" spans="7:19" x14ac:dyDescent="0.25">
      <c r="G2384" s="35">
        <v>41415</v>
      </c>
      <c r="H2384" s="36">
        <v>0.75</v>
      </c>
      <c r="I2384" s="27">
        <f t="shared" si="139"/>
        <v>41415.75</v>
      </c>
      <c r="J2384" s="29"/>
      <c r="K2384" s="27"/>
      <c r="L2384" s="28"/>
      <c r="M2384" s="29"/>
      <c r="N2384" s="29"/>
      <c r="O2384" s="49"/>
      <c r="P2384" s="49"/>
      <c r="Q2384" s="29"/>
      <c r="R2384" s="16"/>
      <c r="S2384" s="18" t="s">
        <v>73</v>
      </c>
    </row>
    <row r="2385" spans="7:19" x14ac:dyDescent="0.25">
      <c r="G2385" s="35">
        <v>41416</v>
      </c>
      <c r="H2385" s="36">
        <v>0</v>
      </c>
      <c r="I2385" s="27">
        <f t="shared" si="139"/>
        <v>41416</v>
      </c>
      <c r="J2385" s="29"/>
      <c r="K2385" s="27"/>
      <c r="L2385" s="28"/>
      <c r="M2385" s="29"/>
      <c r="N2385" s="29"/>
      <c r="O2385" s="49"/>
      <c r="P2385" s="49"/>
      <c r="Q2385" s="29"/>
      <c r="R2385" s="16"/>
      <c r="S2385" s="18" t="s">
        <v>73</v>
      </c>
    </row>
    <row r="2386" spans="7:19" x14ac:dyDescent="0.25">
      <c r="G2386" s="35">
        <v>41416</v>
      </c>
      <c r="H2386" s="36">
        <v>0.25</v>
      </c>
      <c r="I2386" s="27">
        <f t="shared" si="139"/>
        <v>41416.25</v>
      </c>
      <c r="J2386" s="29"/>
      <c r="K2386" s="27"/>
      <c r="L2386" s="28"/>
      <c r="M2386" s="29"/>
      <c r="N2386" s="29"/>
      <c r="O2386" s="49"/>
      <c r="P2386" s="49"/>
      <c r="Q2386" s="29"/>
      <c r="R2386" s="16"/>
      <c r="S2386" s="18" t="s">
        <v>73</v>
      </c>
    </row>
    <row r="2387" spans="7:19" x14ac:dyDescent="0.25">
      <c r="G2387" s="35">
        <v>41416</v>
      </c>
      <c r="H2387" s="36">
        <v>0.5</v>
      </c>
      <c r="I2387" s="27">
        <f t="shared" si="139"/>
        <v>41416.5</v>
      </c>
      <c r="J2387" s="29"/>
      <c r="K2387" s="27"/>
      <c r="L2387" s="28"/>
      <c r="M2387" s="29"/>
      <c r="N2387" s="29"/>
      <c r="O2387" s="49"/>
      <c r="P2387" s="49"/>
      <c r="Q2387" s="29"/>
      <c r="R2387" s="16"/>
      <c r="S2387" s="18" t="s">
        <v>73</v>
      </c>
    </row>
    <row r="2388" spans="7:19" x14ac:dyDescent="0.25">
      <c r="G2388" s="35">
        <v>41416</v>
      </c>
      <c r="H2388" s="36">
        <v>0.75</v>
      </c>
      <c r="I2388" s="27">
        <f t="shared" si="139"/>
        <v>41416.75</v>
      </c>
      <c r="J2388" s="29"/>
      <c r="K2388" s="27"/>
      <c r="L2388" s="28"/>
      <c r="M2388" s="29"/>
      <c r="N2388" s="29"/>
      <c r="O2388" s="49"/>
      <c r="P2388" s="49"/>
      <c r="Q2388" s="29"/>
      <c r="R2388" s="16"/>
      <c r="S2388" s="18" t="s">
        <v>73</v>
      </c>
    </row>
    <row r="2389" spans="7:19" x14ac:dyDescent="0.25">
      <c r="G2389" s="35">
        <v>41417</v>
      </c>
      <c r="H2389" s="36">
        <v>0</v>
      </c>
      <c r="I2389" s="27">
        <f t="shared" si="139"/>
        <v>41417</v>
      </c>
      <c r="J2389" s="29"/>
      <c r="K2389" s="27"/>
      <c r="L2389" s="28"/>
      <c r="M2389" s="29"/>
      <c r="N2389" s="29"/>
      <c r="O2389" s="49"/>
      <c r="P2389" s="49"/>
      <c r="Q2389" s="29"/>
      <c r="R2389" s="16"/>
      <c r="S2389" s="18" t="s">
        <v>73</v>
      </c>
    </row>
    <row r="2390" spans="7:19" x14ac:dyDescent="0.25">
      <c r="G2390" s="35">
        <v>41417</v>
      </c>
      <c r="H2390" s="36">
        <v>0.25</v>
      </c>
      <c r="I2390" s="27">
        <f t="shared" si="139"/>
        <v>41417.25</v>
      </c>
      <c r="J2390" s="29"/>
      <c r="K2390" s="27"/>
      <c r="L2390" s="28"/>
      <c r="M2390" s="29"/>
      <c r="N2390" s="29"/>
      <c r="O2390" s="49"/>
      <c r="P2390" s="49"/>
      <c r="Q2390" s="29"/>
      <c r="R2390" s="16"/>
      <c r="S2390" s="18" t="s">
        <v>73</v>
      </c>
    </row>
    <row r="2391" spans="7:19" x14ac:dyDescent="0.25">
      <c r="G2391" s="35">
        <v>41417</v>
      </c>
      <c r="H2391" s="36">
        <v>0.5</v>
      </c>
      <c r="I2391" s="27">
        <f t="shared" si="139"/>
        <v>41417.5</v>
      </c>
      <c r="J2391" s="29"/>
      <c r="K2391" s="27"/>
      <c r="L2391" s="28"/>
      <c r="M2391" s="29"/>
      <c r="N2391" s="29"/>
      <c r="O2391" s="49"/>
      <c r="P2391" s="49"/>
      <c r="Q2391" s="29"/>
      <c r="R2391" s="16"/>
      <c r="S2391" s="18" t="s">
        <v>73</v>
      </c>
    </row>
    <row r="2392" spans="7:19" x14ac:dyDescent="0.25">
      <c r="G2392" s="35">
        <v>41417</v>
      </c>
      <c r="H2392" s="36">
        <v>0.75</v>
      </c>
      <c r="I2392" s="27">
        <f t="shared" si="139"/>
        <v>41417.75</v>
      </c>
      <c r="J2392" s="29"/>
      <c r="K2392" s="27"/>
      <c r="L2392" s="28"/>
      <c r="M2392" s="29"/>
      <c r="N2392" s="29"/>
      <c r="O2392" s="49"/>
      <c r="P2392" s="49"/>
      <c r="Q2392" s="29"/>
      <c r="R2392" s="16"/>
      <c r="S2392" s="18" t="s">
        <v>73</v>
      </c>
    </row>
    <row r="2393" spans="7:19" x14ac:dyDescent="0.25">
      <c r="G2393" s="35">
        <v>41418</v>
      </c>
      <c r="H2393" s="36">
        <v>0</v>
      </c>
      <c r="I2393" s="27">
        <f t="shared" si="139"/>
        <v>41418</v>
      </c>
      <c r="J2393" s="29"/>
      <c r="K2393" s="27"/>
      <c r="L2393" s="28"/>
      <c r="M2393" s="29"/>
      <c r="N2393" s="29"/>
      <c r="O2393" s="49"/>
      <c r="P2393" s="49"/>
      <c r="Q2393" s="29"/>
      <c r="R2393" s="16"/>
      <c r="S2393" s="18" t="s">
        <v>73</v>
      </c>
    </row>
    <row r="2394" spans="7:19" x14ac:dyDescent="0.25">
      <c r="G2394" s="35">
        <v>41418</v>
      </c>
      <c r="H2394" s="36">
        <v>0.25</v>
      </c>
      <c r="I2394" s="27">
        <f t="shared" si="139"/>
        <v>41418.25</v>
      </c>
      <c r="J2394" s="29"/>
      <c r="K2394" s="27"/>
      <c r="L2394" s="28"/>
      <c r="M2394" s="29"/>
      <c r="N2394" s="29"/>
      <c r="O2394" s="49"/>
      <c r="P2394" s="49"/>
      <c r="Q2394" s="29"/>
      <c r="R2394" s="16"/>
      <c r="S2394" s="18" t="s">
        <v>73</v>
      </c>
    </row>
    <row r="2395" spans="7:19" x14ac:dyDescent="0.25">
      <c r="G2395" s="35">
        <v>41418</v>
      </c>
      <c r="H2395" s="36">
        <v>0.5</v>
      </c>
      <c r="I2395" s="27">
        <f t="shared" si="139"/>
        <v>41418.5</v>
      </c>
      <c r="J2395" s="29"/>
      <c r="K2395" s="27"/>
      <c r="L2395" s="28"/>
      <c r="M2395" s="29"/>
      <c r="N2395" s="29"/>
      <c r="O2395" s="49"/>
      <c r="P2395" s="49"/>
      <c r="Q2395" s="29"/>
      <c r="R2395" s="16"/>
      <c r="S2395" s="18" t="s">
        <v>73</v>
      </c>
    </row>
    <row r="2396" spans="7:19" x14ac:dyDescent="0.25">
      <c r="G2396" s="35">
        <v>41418</v>
      </c>
      <c r="H2396" s="36">
        <v>0.75</v>
      </c>
      <c r="I2396" s="27">
        <f t="shared" si="139"/>
        <v>41418.75</v>
      </c>
      <c r="J2396" s="29"/>
      <c r="K2396" s="27"/>
      <c r="L2396" s="28"/>
      <c r="M2396" s="29"/>
      <c r="N2396" s="29"/>
      <c r="O2396" s="49"/>
      <c r="P2396" s="49"/>
      <c r="Q2396" s="29"/>
      <c r="R2396" s="16"/>
      <c r="S2396" s="18" t="s">
        <v>73</v>
      </c>
    </row>
    <row r="2397" spans="7:19" x14ac:dyDescent="0.25">
      <c r="G2397" s="35">
        <v>41419</v>
      </c>
      <c r="H2397" s="36">
        <v>0</v>
      </c>
      <c r="I2397" s="27">
        <f t="shared" si="139"/>
        <v>41419</v>
      </c>
      <c r="J2397" s="29"/>
      <c r="K2397" s="27"/>
      <c r="L2397" s="28"/>
      <c r="M2397" s="29"/>
      <c r="N2397" s="29"/>
      <c r="O2397" s="49"/>
      <c r="P2397" s="49"/>
      <c r="Q2397" s="29"/>
      <c r="R2397" s="16"/>
      <c r="S2397" s="18" t="s">
        <v>73</v>
      </c>
    </row>
    <row r="2398" spans="7:19" x14ac:dyDescent="0.25">
      <c r="G2398" s="35">
        <v>41419</v>
      </c>
      <c r="H2398" s="36">
        <v>0.25</v>
      </c>
      <c r="I2398" s="27">
        <f t="shared" si="139"/>
        <v>41419.25</v>
      </c>
      <c r="J2398" s="29"/>
      <c r="K2398" s="27"/>
      <c r="L2398" s="28"/>
      <c r="M2398" s="29"/>
      <c r="N2398" s="29"/>
      <c r="O2398" s="49"/>
      <c r="P2398" s="49"/>
      <c r="Q2398" s="29"/>
      <c r="R2398" s="16"/>
      <c r="S2398" s="18" t="s">
        <v>73</v>
      </c>
    </row>
    <row r="2399" spans="7:19" x14ac:dyDescent="0.25">
      <c r="G2399" s="35">
        <v>41419</v>
      </c>
      <c r="H2399" s="36">
        <v>0.5</v>
      </c>
      <c r="I2399" s="27">
        <f t="shared" si="139"/>
        <v>41419.5</v>
      </c>
      <c r="J2399" s="29"/>
      <c r="K2399" s="27"/>
      <c r="L2399" s="28"/>
      <c r="M2399" s="29"/>
      <c r="N2399" s="29"/>
      <c r="O2399" s="49"/>
      <c r="P2399" s="49"/>
      <c r="Q2399" s="29"/>
      <c r="R2399" s="16"/>
      <c r="S2399" s="18" t="s">
        <v>73</v>
      </c>
    </row>
    <row r="2400" spans="7:19" x14ac:dyDescent="0.25">
      <c r="G2400" s="35">
        <v>41419</v>
      </c>
      <c r="H2400" s="36">
        <v>0.75</v>
      </c>
      <c r="I2400" s="27">
        <f t="shared" si="139"/>
        <v>41419.75</v>
      </c>
      <c r="J2400" s="29"/>
      <c r="K2400" s="27"/>
      <c r="L2400" s="28"/>
      <c r="M2400" s="29"/>
      <c r="N2400" s="29"/>
      <c r="O2400" s="49"/>
      <c r="P2400" s="49"/>
      <c r="Q2400" s="29"/>
      <c r="R2400" s="16"/>
      <c r="S2400" s="18" t="s">
        <v>73</v>
      </c>
    </row>
    <row r="2401" spans="7:19" x14ac:dyDescent="0.25">
      <c r="G2401" s="35">
        <v>41420</v>
      </c>
      <c r="H2401" s="36">
        <v>0</v>
      </c>
      <c r="I2401" s="27">
        <f t="shared" si="139"/>
        <v>41420</v>
      </c>
      <c r="J2401" s="29"/>
      <c r="K2401" s="27"/>
      <c r="L2401" s="28"/>
      <c r="M2401" s="29"/>
      <c r="N2401" s="29"/>
      <c r="O2401" s="49"/>
      <c r="P2401" s="49"/>
      <c r="Q2401" s="29"/>
      <c r="R2401" s="16"/>
      <c r="S2401" s="18" t="s">
        <v>73</v>
      </c>
    </row>
    <row r="2402" spans="7:19" x14ac:dyDescent="0.25">
      <c r="G2402" s="35">
        <v>41420</v>
      </c>
      <c r="H2402" s="36">
        <v>0.25</v>
      </c>
      <c r="I2402" s="27">
        <f t="shared" si="139"/>
        <v>41420.25</v>
      </c>
      <c r="J2402" s="29"/>
      <c r="K2402" s="27"/>
      <c r="L2402" s="28"/>
      <c r="M2402" s="29"/>
      <c r="N2402" s="29"/>
      <c r="O2402" s="49"/>
      <c r="P2402" s="49"/>
      <c r="Q2402" s="29"/>
      <c r="R2402" s="16"/>
      <c r="S2402" s="18" t="s">
        <v>73</v>
      </c>
    </row>
    <row r="2403" spans="7:19" x14ac:dyDescent="0.25">
      <c r="G2403" s="35">
        <v>41420</v>
      </c>
      <c r="H2403" s="36">
        <v>0.5</v>
      </c>
      <c r="I2403" s="27">
        <f t="shared" si="139"/>
        <v>41420.5</v>
      </c>
      <c r="J2403" s="29"/>
      <c r="K2403" s="27"/>
      <c r="L2403" s="28"/>
      <c r="M2403" s="29"/>
      <c r="N2403" s="29"/>
      <c r="O2403" s="49"/>
      <c r="P2403" s="49"/>
      <c r="Q2403" s="29"/>
      <c r="R2403" s="16"/>
      <c r="S2403" s="18" t="s">
        <v>73</v>
      </c>
    </row>
    <row r="2404" spans="7:19" x14ac:dyDescent="0.25">
      <c r="G2404" s="35">
        <v>41420</v>
      </c>
      <c r="H2404" s="36">
        <v>0.75</v>
      </c>
      <c r="I2404" s="27">
        <f t="shared" si="139"/>
        <v>41420.75</v>
      </c>
      <c r="J2404" s="29"/>
      <c r="K2404" s="27"/>
      <c r="L2404" s="28"/>
      <c r="M2404" s="29"/>
      <c r="N2404" s="29"/>
      <c r="O2404" s="49"/>
      <c r="P2404" s="49"/>
      <c r="Q2404" s="29"/>
      <c r="R2404" s="16"/>
      <c r="S2404" s="18" t="s">
        <v>73</v>
      </c>
    </row>
    <row r="2405" spans="7:19" x14ac:dyDescent="0.25">
      <c r="G2405" s="35">
        <v>41421</v>
      </c>
      <c r="H2405" s="36">
        <v>0</v>
      </c>
      <c r="I2405" s="27">
        <f t="shared" si="139"/>
        <v>41421</v>
      </c>
      <c r="J2405" s="29"/>
      <c r="K2405" s="27"/>
      <c r="L2405" s="28"/>
      <c r="M2405" s="29"/>
      <c r="N2405" s="29"/>
      <c r="O2405" s="49"/>
      <c r="P2405" s="49"/>
      <c r="Q2405" s="29"/>
      <c r="R2405" s="16"/>
      <c r="S2405" s="18" t="s">
        <v>73</v>
      </c>
    </row>
    <row r="2406" spans="7:19" x14ac:dyDescent="0.25">
      <c r="G2406" s="35">
        <v>41421</v>
      </c>
      <c r="H2406" s="36">
        <v>0.25</v>
      </c>
      <c r="I2406" s="27">
        <f t="shared" si="139"/>
        <v>41421.25</v>
      </c>
      <c r="J2406" s="29"/>
      <c r="K2406" s="27"/>
      <c r="L2406" s="28"/>
      <c r="M2406" s="29"/>
      <c r="N2406" s="29"/>
      <c r="O2406" s="49"/>
      <c r="P2406" s="49"/>
      <c r="Q2406" s="29"/>
      <c r="R2406" s="16"/>
      <c r="S2406" s="18" t="s">
        <v>73</v>
      </c>
    </row>
    <row r="2407" spans="7:19" x14ac:dyDescent="0.25">
      <c r="G2407" s="35">
        <v>41421</v>
      </c>
      <c r="H2407" s="36">
        <v>0.5</v>
      </c>
      <c r="I2407" s="27">
        <f t="shared" si="139"/>
        <v>41421.5</v>
      </c>
      <c r="J2407" s="29"/>
      <c r="K2407" s="27"/>
      <c r="L2407" s="28"/>
      <c r="M2407" s="29"/>
      <c r="N2407" s="29"/>
      <c r="O2407" s="49"/>
      <c r="P2407" s="49"/>
      <c r="Q2407" s="29"/>
      <c r="R2407" s="16"/>
      <c r="S2407" s="18" t="s">
        <v>73</v>
      </c>
    </row>
    <row r="2408" spans="7:19" x14ac:dyDescent="0.25">
      <c r="G2408" s="35">
        <v>41421</v>
      </c>
      <c r="H2408" s="36">
        <v>0.75</v>
      </c>
      <c r="I2408" s="27">
        <f t="shared" si="139"/>
        <v>41421.75</v>
      </c>
      <c r="J2408" s="29"/>
      <c r="K2408" s="27"/>
      <c r="L2408" s="28"/>
      <c r="M2408" s="29"/>
      <c r="N2408" s="29"/>
      <c r="O2408" s="49"/>
      <c r="P2408" s="49"/>
      <c r="Q2408" s="29"/>
      <c r="R2408" s="16"/>
      <c r="S2408" s="18" t="s">
        <v>73</v>
      </c>
    </row>
    <row r="2409" spans="7:19" x14ac:dyDescent="0.25">
      <c r="G2409" s="35">
        <v>41422</v>
      </c>
      <c r="H2409" s="36">
        <v>0</v>
      </c>
      <c r="I2409" s="27">
        <f t="shared" si="139"/>
        <v>41422</v>
      </c>
      <c r="J2409" s="29"/>
      <c r="K2409" s="27"/>
      <c r="L2409" s="28"/>
      <c r="M2409" s="29"/>
      <c r="N2409" s="29"/>
      <c r="O2409" s="49"/>
      <c r="P2409" s="49"/>
      <c r="Q2409" s="29"/>
      <c r="R2409" s="16"/>
      <c r="S2409" s="18" t="s">
        <v>73</v>
      </c>
    </row>
    <row r="2410" spans="7:19" x14ac:dyDescent="0.25">
      <c r="G2410" s="35">
        <v>41422</v>
      </c>
      <c r="H2410" s="36">
        <v>0.25</v>
      </c>
      <c r="I2410" s="27">
        <f t="shared" si="139"/>
        <v>41422.25</v>
      </c>
      <c r="J2410" s="29"/>
      <c r="K2410" s="27"/>
      <c r="L2410" s="28"/>
      <c r="M2410" s="29"/>
      <c r="N2410" s="29"/>
      <c r="O2410" s="49"/>
      <c r="P2410" s="49"/>
      <c r="Q2410" s="29"/>
      <c r="R2410" s="16"/>
      <c r="S2410" s="18" t="s">
        <v>73</v>
      </c>
    </row>
    <row r="2411" spans="7:19" x14ac:dyDescent="0.25">
      <c r="G2411" s="35">
        <v>41422</v>
      </c>
      <c r="H2411" s="36">
        <v>0.5</v>
      </c>
      <c r="I2411" s="27">
        <f t="shared" si="139"/>
        <v>41422.5</v>
      </c>
      <c r="J2411" s="29"/>
      <c r="K2411" s="27"/>
      <c r="L2411" s="28"/>
      <c r="M2411" s="29"/>
      <c r="N2411" s="29"/>
      <c r="O2411" s="49"/>
      <c r="P2411" s="49"/>
      <c r="Q2411" s="29"/>
      <c r="R2411" s="16"/>
      <c r="S2411" s="18" t="s">
        <v>73</v>
      </c>
    </row>
    <row r="2412" spans="7:19" x14ac:dyDescent="0.25">
      <c r="G2412" s="35">
        <v>41422</v>
      </c>
      <c r="H2412" s="36">
        <v>0.75</v>
      </c>
      <c r="I2412" s="27">
        <f t="shared" si="139"/>
        <v>41422.75</v>
      </c>
      <c r="J2412" s="29"/>
      <c r="K2412" s="27"/>
      <c r="L2412" s="28"/>
      <c r="M2412" s="29"/>
      <c r="N2412" s="29"/>
      <c r="O2412" s="49"/>
      <c r="P2412" s="49"/>
      <c r="Q2412" s="29"/>
      <c r="R2412" s="16"/>
      <c r="S2412" s="18" t="s">
        <v>73</v>
      </c>
    </row>
    <row r="2413" spans="7:19" x14ac:dyDescent="0.25">
      <c r="G2413" s="35">
        <v>41423</v>
      </c>
      <c r="H2413" s="36">
        <v>0</v>
      </c>
      <c r="I2413" s="27">
        <f t="shared" si="139"/>
        <v>41423</v>
      </c>
      <c r="J2413" s="29"/>
      <c r="K2413" s="27"/>
      <c r="L2413" s="28"/>
      <c r="M2413" s="29"/>
      <c r="N2413" s="29"/>
      <c r="O2413" s="49"/>
      <c r="P2413" s="49"/>
      <c r="Q2413" s="29"/>
      <c r="R2413" s="16"/>
      <c r="S2413" s="18" t="s">
        <v>73</v>
      </c>
    </row>
    <row r="2414" spans="7:19" x14ac:dyDescent="0.25">
      <c r="G2414" s="35">
        <v>41423</v>
      </c>
      <c r="H2414" s="36">
        <v>0.25</v>
      </c>
      <c r="I2414" s="27">
        <f t="shared" si="139"/>
        <v>41423.25</v>
      </c>
      <c r="J2414" s="29"/>
      <c r="K2414" s="27"/>
      <c r="L2414" s="28"/>
      <c r="M2414" s="29"/>
      <c r="N2414" s="29"/>
      <c r="O2414" s="49"/>
      <c r="P2414" s="49"/>
      <c r="Q2414" s="29"/>
      <c r="R2414" s="16"/>
      <c r="S2414" s="18" t="s">
        <v>73</v>
      </c>
    </row>
    <row r="2415" spans="7:19" x14ac:dyDescent="0.25">
      <c r="G2415" s="35">
        <v>41423</v>
      </c>
      <c r="H2415" s="36">
        <v>0.5</v>
      </c>
      <c r="I2415" s="27">
        <f t="shared" si="139"/>
        <v>41423.5</v>
      </c>
      <c r="J2415" s="29"/>
      <c r="K2415" s="27"/>
      <c r="L2415" s="28"/>
      <c r="M2415" s="29"/>
      <c r="N2415" s="29"/>
      <c r="O2415" s="49"/>
      <c r="P2415" s="49"/>
      <c r="Q2415" s="29"/>
      <c r="R2415" s="16"/>
      <c r="S2415" s="18" t="s">
        <v>73</v>
      </c>
    </row>
    <row r="2416" spans="7:19" x14ac:dyDescent="0.25">
      <c r="G2416" s="35">
        <v>41423</v>
      </c>
      <c r="H2416" s="36">
        <v>0.75</v>
      </c>
      <c r="I2416" s="27">
        <f t="shared" si="139"/>
        <v>41423.75</v>
      </c>
      <c r="J2416" s="29"/>
      <c r="K2416" s="27"/>
      <c r="L2416" s="28"/>
      <c r="M2416" s="29"/>
      <c r="N2416" s="29"/>
      <c r="O2416" s="49"/>
      <c r="P2416" s="49"/>
      <c r="Q2416" s="29"/>
      <c r="R2416" s="16"/>
      <c r="S2416" s="18" t="s">
        <v>73</v>
      </c>
    </row>
    <row r="2417" spans="7:19" x14ac:dyDescent="0.25">
      <c r="G2417" s="35">
        <v>41424</v>
      </c>
      <c r="H2417" s="36">
        <v>0</v>
      </c>
      <c r="I2417" s="27">
        <f t="shared" si="139"/>
        <v>41424</v>
      </c>
      <c r="J2417" s="29"/>
      <c r="K2417" s="27"/>
      <c r="L2417" s="28"/>
      <c r="M2417" s="29"/>
      <c r="N2417" s="29"/>
      <c r="O2417" s="49"/>
      <c r="P2417" s="49"/>
      <c r="Q2417" s="29"/>
      <c r="R2417" s="16"/>
      <c r="S2417" s="18" t="s">
        <v>73</v>
      </c>
    </row>
    <row r="2418" spans="7:19" x14ac:dyDescent="0.25">
      <c r="G2418" s="35">
        <v>41424</v>
      </c>
      <c r="H2418" s="36">
        <v>0.25</v>
      </c>
      <c r="I2418" s="27">
        <f t="shared" si="139"/>
        <v>41424.25</v>
      </c>
      <c r="J2418" s="29"/>
      <c r="K2418" s="27"/>
      <c r="L2418" s="28"/>
      <c r="M2418" s="29"/>
      <c r="N2418" s="29"/>
      <c r="O2418" s="49"/>
      <c r="P2418" s="49"/>
      <c r="Q2418" s="29"/>
      <c r="R2418" s="16"/>
      <c r="S2418" s="18" t="s">
        <v>73</v>
      </c>
    </row>
    <row r="2419" spans="7:19" x14ac:dyDescent="0.25">
      <c r="G2419" s="35">
        <v>41424</v>
      </c>
      <c r="H2419" s="36">
        <v>0.5</v>
      </c>
      <c r="I2419" s="27">
        <f t="shared" si="139"/>
        <v>41424.5</v>
      </c>
      <c r="J2419" s="29"/>
      <c r="K2419" s="27"/>
      <c r="L2419" s="28"/>
      <c r="M2419" s="29"/>
      <c r="N2419" s="29"/>
      <c r="O2419" s="49"/>
      <c r="P2419" s="49"/>
      <c r="Q2419" s="29"/>
      <c r="R2419" s="16"/>
      <c r="S2419" s="18" t="s">
        <v>73</v>
      </c>
    </row>
    <row r="2420" spans="7:19" x14ac:dyDescent="0.25">
      <c r="G2420" s="35">
        <v>41424</v>
      </c>
      <c r="H2420" s="36">
        <v>0.75</v>
      </c>
      <c r="I2420" s="27">
        <f t="shared" si="139"/>
        <v>41424.75</v>
      </c>
      <c r="J2420" s="29"/>
      <c r="K2420" s="27"/>
      <c r="L2420" s="28"/>
      <c r="M2420" s="29"/>
      <c r="N2420" s="29"/>
      <c r="O2420" s="49"/>
      <c r="P2420" s="49"/>
      <c r="Q2420" s="29"/>
      <c r="R2420" s="16"/>
      <c r="S2420" s="18" t="s">
        <v>73</v>
      </c>
    </row>
    <row r="2421" spans="7:19" x14ac:dyDescent="0.25">
      <c r="G2421" s="35">
        <v>41425</v>
      </c>
      <c r="H2421" s="36">
        <v>0</v>
      </c>
      <c r="I2421" s="27">
        <f t="shared" si="139"/>
        <v>41425</v>
      </c>
      <c r="J2421" s="29"/>
      <c r="K2421" s="27"/>
      <c r="L2421" s="28"/>
      <c r="M2421" s="29"/>
      <c r="N2421" s="29"/>
      <c r="O2421" s="49"/>
      <c r="P2421" s="49"/>
      <c r="Q2421" s="29"/>
      <c r="R2421" s="16"/>
      <c r="S2421" s="18" t="s">
        <v>73</v>
      </c>
    </row>
    <row r="2422" spans="7:19" x14ac:dyDescent="0.25">
      <c r="G2422" s="35">
        <v>41425</v>
      </c>
      <c r="H2422" s="36">
        <v>0.25</v>
      </c>
      <c r="I2422" s="27">
        <f t="shared" si="139"/>
        <v>41425.25</v>
      </c>
      <c r="J2422" s="29"/>
      <c r="K2422" s="27"/>
      <c r="L2422" s="28"/>
      <c r="M2422" s="29"/>
      <c r="N2422" s="29"/>
      <c r="O2422" s="49"/>
      <c r="P2422" s="49"/>
      <c r="Q2422" s="29"/>
      <c r="R2422" s="16"/>
      <c r="S2422" s="18" t="s">
        <v>73</v>
      </c>
    </row>
    <row r="2423" spans="7:19" x14ac:dyDescent="0.25">
      <c r="G2423" s="35">
        <v>41425</v>
      </c>
      <c r="H2423" s="36">
        <v>0.5</v>
      </c>
      <c r="I2423" s="27">
        <f t="shared" si="139"/>
        <v>41425.5</v>
      </c>
      <c r="J2423" s="29"/>
      <c r="K2423" s="27"/>
      <c r="L2423" s="28"/>
      <c r="M2423" s="29"/>
      <c r="N2423" s="29"/>
      <c r="O2423" s="49"/>
      <c r="P2423" s="49"/>
      <c r="Q2423" s="29"/>
      <c r="R2423" s="16"/>
      <c r="S2423" s="18" t="s">
        <v>73</v>
      </c>
    </row>
    <row r="2424" spans="7:19" x14ac:dyDescent="0.25">
      <c r="G2424" s="35">
        <v>41425</v>
      </c>
      <c r="H2424" s="36">
        <v>0.75</v>
      </c>
      <c r="I2424" s="27">
        <f t="shared" si="139"/>
        <v>41425.75</v>
      </c>
      <c r="J2424" s="29"/>
      <c r="K2424" s="27"/>
      <c r="L2424" s="28"/>
      <c r="M2424" s="29"/>
      <c r="N2424" s="29"/>
      <c r="O2424" s="49"/>
      <c r="P2424" s="49"/>
      <c r="Q2424" s="29"/>
      <c r="R2424" s="16"/>
      <c r="S2424" s="18" t="s">
        <v>73</v>
      </c>
    </row>
    <row r="2425" spans="7:19" x14ac:dyDescent="0.25">
      <c r="G2425" s="35">
        <v>41426</v>
      </c>
      <c r="H2425" s="36">
        <v>0</v>
      </c>
      <c r="I2425" s="27">
        <f t="shared" si="139"/>
        <v>41426</v>
      </c>
      <c r="J2425" s="29"/>
      <c r="K2425" s="27"/>
      <c r="L2425" s="28"/>
      <c r="M2425" s="29"/>
      <c r="N2425" s="29"/>
      <c r="O2425" s="49"/>
      <c r="P2425" s="49"/>
      <c r="Q2425" s="29"/>
      <c r="R2425" s="16"/>
      <c r="S2425" s="18" t="s">
        <v>73</v>
      </c>
    </row>
    <row r="2426" spans="7:19" x14ac:dyDescent="0.25">
      <c r="G2426" s="35">
        <v>41426</v>
      </c>
      <c r="H2426" s="36">
        <v>0.25</v>
      </c>
      <c r="I2426" s="27">
        <f t="shared" si="139"/>
        <v>41426.25</v>
      </c>
      <c r="J2426" s="29"/>
      <c r="K2426" s="27"/>
      <c r="L2426" s="28"/>
      <c r="M2426" s="29"/>
      <c r="N2426" s="29"/>
      <c r="O2426" s="49"/>
      <c r="P2426" s="49"/>
      <c r="Q2426" s="29"/>
      <c r="R2426" s="16"/>
      <c r="S2426" s="18" t="s">
        <v>73</v>
      </c>
    </row>
    <row r="2427" spans="7:19" x14ac:dyDescent="0.25">
      <c r="G2427" s="35">
        <v>41426</v>
      </c>
      <c r="H2427" s="36">
        <v>0.5</v>
      </c>
      <c r="I2427" s="27">
        <f t="shared" si="139"/>
        <v>41426.5</v>
      </c>
      <c r="J2427" s="29"/>
      <c r="K2427" s="27"/>
      <c r="L2427" s="28"/>
      <c r="M2427" s="29"/>
      <c r="N2427" s="29"/>
      <c r="O2427" s="49"/>
      <c r="P2427" s="49"/>
      <c r="Q2427" s="29"/>
      <c r="R2427" s="16"/>
      <c r="S2427" s="18" t="s">
        <v>73</v>
      </c>
    </row>
    <row r="2428" spans="7:19" x14ac:dyDescent="0.25">
      <c r="G2428" s="35">
        <v>41426</v>
      </c>
      <c r="H2428" s="36">
        <v>0.75</v>
      </c>
      <c r="I2428" s="27">
        <f t="shared" si="139"/>
        <v>41426.75</v>
      </c>
      <c r="J2428" s="29"/>
      <c r="K2428" s="27"/>
      <c r="L2428" s="28"/>
      <c r="M2428" s="29"/>
      <c r="N2428" s="29"/>
      <c r="O2428" s="49"/>
      <c r="P2428" s="49"/>
      <c r="Q2428" s="29"/>
      <c r="R2428" s="16"/>
      <c r="S2428" s="18" t="s">
        <v>73</v>
      </c>
    </row>
    <row r="2429" spans="7:19" x14ac:dyDescent="0.25">
      <c r="G2429" s="35">
        <v>41427</v>
      </c>
      <c r="H2429" s="36">
        <v>0</v>
      </c>
      <c r="I2429" s="27">
        <f t="shared" si="139"/>
        <v>41427</v>
      </c>
      <c r="J2429" s="29"/>
      <c r="K2429" s="27"/>
      <c r="L2429" s="28"/>
      <c r="M2429" s="29"/>
      <c r="N2429" s="29"/>
      <c r="O2429" s="49"/>
      <c r="P2429" s="49"/>
      <c r="Q2429" s="29"/>
      <c r="R2429" s="16"/>
      <c r="S2429" s="18" t="s">
        <v>73</v>
      </c>
    </row>
    <row r="2430" spans="7:19" x14ac:dyDescent="0.25">
      <c r="G2430" s="35">
        <v>41427</v>
      </c>
      <c r="H2430" s="36">
        <v>0.25</v>
      </c>
      <c r="I2430" s="27">
        <f t="shared" si="139"/>
        <v>41427.25</v>
      </c>
      <c r="J2430" s="29"/>
      <c r="K2430" s="27"/>
      <c r="L2430" s="28"/>
      <c r="M2430" s="29"/>
      <c r="N2430" s="29"/>
      <c r="O2430" s="49"/>
      <c r="P2430" s="49"/>
      <c r="Q2430" s="29"/>
      <c r="R2430" s="16"/>
      <c r="S2430" s="18" t="s">
        <v>73</v>
      </c>
    </row>
    <row r="2431" spans="7:19" x14ac:dyDescent="0.25">
      <c r="G2431" s="35">
        <v>41427</v>
      </c>
      <c r="H2431" s="36">
        <v>0.5</v>
      </c>
      <c r="I2431" s="27">
        <f t="shared" si="139"/>
        <v>41427.5</v>
      </c>
      <c r="J2431" s="29"/>
      <c r="K2431" s="27"/>
      <c r="L2431" s="28"/>
      <c r="M2431" s="29"/>
      <c r="N2431" s="29"/>
      <c r="O2431" s="49"/>
      <c r="P2431" s="49"/>
      <c r="Q2431" s="29"/>
      <c r="R2431" s="16"/>
      <c r="S2431" s="18" t="s">
        <v>73</v>
      </c>
    </row>
    <row r="2432" spans="7:19" x14ac:dyDescent="0.25">
      <c r="G2432" s="35">
        <v>41427</v>
      </c>
      <c r="H2432" s="36">
        <v>0.75</v>
      </c>
      <c r="I2432" s="27">
        <f t="shared" si="139"/>
        <v>41427.75</v>
      </c>
      <c r="J2432" s="29"/>
      <c r="K2432" s="27"/>
      <c r="L2432" s="28"/>
      <c r="M2432" s="29"/>
      <c r="N2432" s="29"/>
      <c r="O2432" s="49"/>
      <c r="P2432" s="49"/>
      <c r="Q2432" s="29"/>
      <c r="R2432" s="16"/>
      <c r="S2432" s="18" t="s">
        <v>73</v>
      </c>
    </row>
    <row r="2433" spans="7:19" x14ac:dyDescent="0.25">
      <c r="G2433" s="35">
        <v>41428</v>
      </c>
      <c r="H2433" s="36">
        <v>0</v>
      </c>
      <c r="I2433" s="27">
        <f t="shared" si="139"/>
        <v>41428</v>
      </c>
      <c r="J2433" s="29"/>
      <c r="K2433" s="27"/>
      <c r="L2433" s="28"/>
      <c r="M2433" s="29"/>
      <c r="N2433" s="29"/>
      <c r="O2433" s="49"/>
      <c r="P2433" s="49"/>
      <c r="Q2433" s="29"/>
      <c r="R2433" s="16"/>
      <c r="S2433" s="18" t="s">
        <v>73</v>
      </c>
    </row>
    <row r="2434" spans="7:19" x14ac:dyDescent="0.25">
      <c r="G2434" s="35">
        <v>41428</v>
      </c>
      <c r="H2434" s="36">
        <v>0.25</v>
      </c>
      <c r="I2434" s="27">
        <f t="shared" si="139"/>
        <v>41428.25</v>
      </c>
      <c r="J2434" s="29"/>
      <c r="K2434" s="27"/>
      <c r="L2434" s="28"/>
      <c r="M2434" s="29"/>
      <c r="N2434" s="29"/>
      <c r="O2434" s="49"/>
      <c r="P2434" s="49"/>
      <c r="Q2434" s="29"/>
      <c r="R2434" s="16"/>
      <c r="S2434" s="18" t="s">
        <v>73</v>
      </c>
    </row>
    <row r="2435" spans="7:19" x14ac:dyDescent="0.25">
      <c r="G2435" s="35">
        <v>41428</v>
      </c>
      <c r="H2435" s="36">
        <v>0.5</v>
      </c>
      <c r="I2435" s="27">
        <f t="shared" si="139"/>
        <v>41428.5</v>
      </c>
      <c r="J2435" s="29"/>
      <c r="K2435" s="27"/>
      <c r="L2435" s="28"/>
      <c r="M2435" s="29"/>
      <c r="N2435" s="29"/>
      <c r="O2435" s="49"/>
      <c r="P2435" s="49"/>
      <c r="Q2435" s="29"/>
      <c r="R2435" s="16"/>
      <c r="S2435" s="18" t="s">
        <v>73</v>
      </c>
    </row>
    <row r="2436" spans="7:19" x14ac:dyDescent="0.25">
      <c r="G2436" s="35">
        <v>41428</v>
      </c>
      <c r="H2436" s="36">
        <v>0.75</v>
      </c>
      <c r="I2436" s="27">
        <f t="shared" si="139"/>
        <v>41428.75</v>
      </c>
      <c r="J2436" s="29"/>
      <c r="K2436" s="27"/>
      <c r="L2436" s="28"/>
      <c r="M2436" s="29"/>
      <c r="N2436" s="29"/>
      <c r="O2436" s="49"/>
      <c r="P2436" s="49"/>
      <c r="Q2436" s="29"/>
      <c r="R2436" s="16"/>
      <c r="S2436" s="18" t="s">
        <v>73</v>
      </c>
    </row>
    <row r="2437" spans="7:19" x14ac:dyDescent="0.25">
      <c r="G2437" s="35">
        <v>41429</v>
      </c>
      <c r="H2437" s="36">
        <v>0</v>
      </c>
      <c r="I2437" s="27">
        <f t="shared" si="139"/>
        <v>41429</v>
      </c>
      <c r="J2437" s="29"/>
      <c r="K2437" s="27"/>
      <c r="L2437" s="28"/>
      <c r="M2437" s="29"/>
      <c r="N2437" s="29"/>
      <c r="O2437" s="49"/>
      <c r="P2437" s="49"/>
      <c r="Q2437" s="29"/>
      <c r="R2437" s="16"/>
      <c r="S2437" s="18" t="s">
        <v>73</v>
      </c>
    </row>
    <row r="2438" spans="7:19" x14ac:dyDescent="0.25">
      <c r="G2438" s="35">
        <v>41429</v>
      </c>
      <c r="H2438" s="36">
        <v>0.25</v>
      </c>
      <c r="I2438" s="27">
        <f t="shared" si="139"/>
        <v>41429.25</v>
      </c>
      <c r="J2438" s="29"/>
      <c r="K2438" s="27"/>
      <c r="L2438" s="28"/>
      <c r="M2438" s="29"/>
      <c r="N2438" s="29"/>
      <c r="O2438" s="49"/>
      <c r="P2438" s="49"/>
      <c r="Q2438" s="29"/>
      <c r="R2438" s="16"/>
      <c r="S2438" s="18" t="s">
        <v>73</v>
      </c>
    </row>
    <row r="2439" spans="7:19" x14ac:dyDescent="0.25">
      <c r="G2439" s="35">
        <v>41429</v>
      </c>
      <c r="H2439" s="36">
        <v>0.5</v>
      </c>
      <c r="I2439" s="27">
        <f t="shared" si="139"/>
        <v>41429.5</v>
      </c>
      <c r="J2439" s="29"/>
      <c r="K2439" s="27"/>
      <c r="L2439" s="28"/>
      <c r="M2439" s="29"/>
      <c r="N2439" s="29"/>
      <c r="O2439" s="49"/>
      <c r="P2439" s="49"/>
      <c r="Q2439" s="29"/>
      <c r="R2439" s="16"/>
      <c r="S2439" s="18" t="s">
        <v>73</v>
      </c>
    </row>
    <row r="2440" spans="7:19" x14ac:dyDescent="0.25">
      <c r="G2440" s="35">
        <v>41429</v>
      </c>
      <c r="H2440" s="36">
        <v>0.75</v>
      </c>
      <c r="I2440" s="27">
        <f t="shared" si="139"/>
        <v>41429.75</v>
      </c>
      <c r="J2440" s="29"/>
      <c r="K2440" s="27"/>
      <c r="L2440" s="28"/>
      <c r="M2440" s="29"/>
      <c r="N2440" s="29"/>
      <c r="O2440" s="49"/>
      <c r="P2440" s="49"/>
      <c r="Q2440" s="29"/>
      <c r="R2440" s="16"/>
      <c r="S2440" s="18" t="s">
        <v>73</v>
      </c>
    </row>
    <row r="2441" spans="7:19" x14ac:dyDescent="0.25">
      <c r="G2441" s="35">
        <v>41430</v>
      </c>
      <c r="H2441" s="36">
        <v>0</v>
      </c>
      <c r="I2441" s="27">
        <f t="shared" si="139"/>
        <v>41430</v>
      </c>
      <c r="J2441" s="29"/>
      <c r="K2441" s="27"/>
      <c r="L2441" s="28"/>
      <c r="M2441" s="29"/>
      <c r="N2441" s="29"/>
      <c r="O2441" s="49"/>
      <c r="P2441" s="49"/>
      <c r="Q2441" s="29"/>
      <c r="R2441" s="16"/>
      <c r="S2441" s="18" t="s">
        <v>73</v>
      </c>
    </row>
    <row r="2442" spans="7:19" x14ac:dyDescent="0.25">
      <c r="G2442" s="35">
        <v>41430</v>
      </c>
      <c r="H2442" s="36">
        <v>0.25</v>
      </c>
      <c r="I2442" s="27">
        <f t="shared" si="139"/>
        <v>41430.25</v>
      </c>
      <c r="J2442" s="29"/>
      <c r="K2442" s="27"/>
      <c r="L2442" s="28"/>
      <c r="M2442" s="29"/>
      <c r="N2442" s="29"/>
      <c r="O2442" s="49"/>
      <c r="P2442" s="49"/>
      <c r="Q2442" s="29"/>
      <c r="R2442" s="16"/>
      <c r="S2442" s="18" t="s">
        <v>73</v>
      </c>
    </row>
    <row r="2443" spans="7:19" x14ac:dyDescent="0.25">
      <c r="G2443" s="35">
        <v>41430</v>
      </c>
      <c r="H2443" s="36">
        <v>0.5</v>
      </c>
      <c r="I2443" s="27">
        <f t="shared" si="139"/>
        <v>41430.5</v>
      </c>
      <c r="J2443" s="29"/>
      <c r="K2443" s="27"/>
      <c r="L2443" s="28"/>
      <c r="M2443" s="29"/>
      <c r="N2443" s="29"/>
      <c r="O2443" s="49"/>
      <c r="P2443" s="49"/>
      <c r="Q2443" s="29"/>
      <c r="R2443" s="16"/>
      <c r="S2443" s="18" t="s">
        <v>73</v>
      </c>
    </row>
    <row r="2444" spans="7:19" x14ac:dyDescent="0.25">
      <c r="G2444" s="35">
        <v>41430</v>
      </c>
      <c r="H2444" s="36">
        <v>0.75</v>
      </c>
      <c r="I2444" s="27">
        <f t="shared" si="139"/>
        <v>41430.75</v>
      </c>
      <c r="J2444" s="29"/>
      <c r="K2444" s="27"/>
      <c r="L2444" s="28"/>
      <c r="M2444" s="29"/>
      <c r="N2444" s="29"/>
      <c r="O2444" s="49"/>
      <c r="P2444" s="49"/>
      <c r="Q2444" s="29"/>
      <c r="R2444" s="16"/>
      <c r="S2444" s="18" t="s">
        <v>73</v>
      </c>
    </row>
    <row r="2445" spans="7:19" x14ac:dyDescent="0.25">
      <c r="G2445" s="35">
        <v>41431</v>
      </c>
      <c r="H2445" s="36">
        <v>0</v>
      </c>
      <c r="I2445" s="27">
        <f t="shared" ref="I2445:I2508" si="140">G2445+H2445</f>
        <v>41431</v>
      </c>
      <c r="J2445" s="29"/>
      <c r="K2445" s="27"/>
      <c r="L2445" s="28"/>
      <c r="M2445" s="29"/>
      <c r="N2445" s="29"/>
      <c r="O2445" s="49"/>
      <c r="P2445" s="49"/>
      <c r="Q2445" s="29"/>
      <c r="R2445" s="16"/>
      <c r="S2445" s="18" t="s">
        <v>73</v>
      </c>
    </row>
    <row r="2446" spans="7:19" x14ac:dyDescent="0.25">
      <c r="G2446" s="35">
        <v>41431</v>
      </c>
      <c r="H2446" s="36">
        <v>0.25</v>
      </c>
      <c r="I2446" s="27">
        <f t="shared" si="140"/>
        <v>41431.25</v>
      </c>
      <c r="J2446" s="29"/>
      <c r="K2446" s="27"/>
      <c r="L2446" s="28"/>
      <c r="M2446" s="29"/>
      <c r="N2446" s="29"/>
      <c r="O2446" s="49"/>
      <c r="P2446" s="49"/>
      <c r="Q2446" s="29"/>
      <c r="R2446" s="16"/>
      <c r="S2446" s="18" t="s">
        <v>73</v>
      </c>
    </row>
    <row r="2447" spans="7:19" x14ac:dyDescent="0.25">
      <c r="G2447" s="35">
        <v>41431</v>
      </c>
      <c r="H2447" s="36">
        <v>0.5</v>
      </c>
      <c r="I2447" s="27">
        <f t="shared" si="140"/>
        <v>41431.5</v>
      </c>
      <c r="J2447" s="29"/>
      <c r="K2447" s="27"/>
      <c r="L2447" s="28"/>
      <c r="M2447" s="29"/>
      <c r="N2447" s="29"/>
      <c r="O2447" s="49"/>
      <c r="P2447" s="49"/>
      <c r="Q2447" s="29"/>
      <c r="R2447" s="16"/>
      <c r="S2447" s="18" t="s">
        <v>73</v>
      </c>
    </row>
    <row r="2448" spans="7:19" x14ac:dyDescent="0.25">
      <c r="G2448" s="35">
        <v>41431</v>
      </c>
      <c r="H2448" s="36">
        <v>0.75</v>
      </c>
      <c r="I2448" s="27">
        <f t="shared" si="140"/>
        <v>41431.75</v>
      </c>
      <c r="J2448" s="29"/>
      <c r="K2448" s="27"/>
      <c r="L2448" s="28"/>
      <c r="M2448" s="29"/>
      <c r="N2448" s="29"/>
      <c r="O2448" s="49"/>
      <c r="P2448" s="49"/>
      <c r="Q2448" s="29"/>
      <c r="R2448" s="16"/>
      <c r="S2448" s="18" t="s">
        <v>73</v>
      </c>
    </row>
    <row r="2449" spans="7:19" x14ac:dyDescent="0.25">
      <c r="G2449" s="35">
        <v>41432</v>
      </c>
      <c r="H2449" s="36">
        <v>0</v>
      </c>
      <c r="I2449" s="27">
        <f t="shared" si="140"/>
        <v>41432</v>
      </c>
      <c r="J2449" s="29"/>
      <c r="K2449" s="27"/>
      <c r="L2449" s="28"/>
      <c r="M2449" s="29"/>
      <c r="N2449" s="29"/>
      <c r="O2449" s="49"/>
      <c r="P2449" s="49"/>
      <c r="Q2449" s="29"/>
      <c r="R2449" s="16"/>
      <c r="S2449" s="18" t="s">
        <v>73</v>
      </c>
    </row>
    <row r="2450" spans="7:19" x14ac:dyDescent="0.25">
      <c r="G2450" s="35">
        <v>41432</v>
      </c>
      <c r="H2450" s="36">
        <v>0.25</v>
      </c>
      <c r="I2450" s="27">
        <f t="shared" si="140"/>
        <v>41432.25</v>
      </c>
      <c r="J2450" s="29"/>
      <c r="K2450" s="27"/>
      <c r="L2450" s="28"/>
      <c r="M2450" s="29"/>
      <c r="N2450" s="29"/>
      <c r="O2450" s="49"/>
      <c r="P2450" s="49"/>
      <c r="Q2450" s="29"/>
      <c r="R2450" s="16"/>
      <c r="S2450" s="18" t="s">
        <v>73</v>
      </c>
    </row>
    <row r="2451" spans="7:19" x14ac:dyDescent="0.25">
      <c r="G2451" s="35">
        <v>41432</v>
      </c>
      <c r="H2451" s="36">
        <v>0.5</v>
      </c>
      <c r="I2451" s="27">
        <f t="shared" si="140"/>
        <v>41432.5</v>
      </c>
      <c r="J2451" s="29"/>
      <c r="K2451" s="27"/>
      <c r="L2451" s="28"/>
      <c r="M2451" s="29"/>
      <c r="N2451" s="29"/>
      <c r="O2451" s="49"/>
      <c r="P2451" s="49"/>
      <c r="Q2451" s="29"/>
      <c r="R2451" s="16"/>
      <c r="S2451" s="18" t="s">
        <v>73</v>
      </c>
    </row>
    <row r="2452" spans="7:19" x14ac:dyDescent="0.25">
      <c r="G2452" s="35">
        <v>41432</v>
      </c>
      <c r="H2452" s="36">
        <v>0.75</v>
      </c>
      <c r="I2452" s="27">
        <f t="shared" si="140"/>
        <v>41432.75</v>
      </c>
      <c r="J2452" s="29"/>
      <c r="K2452" s="27"/>
      <c r="L2452" s="28"/>
      <c r="M2452" s="29"/>
      <c r="N2452" s="29"/>
      <c r="O2452" s="49"/>
      <c r="P2452" s="49"/>
      <c r="Q2452" s="29"/>
      <c r="R2452" s="16"/>
      <c r="S2452" s="18" t="s">
        <v>73</v>
      </c>
    </row>
    <row r="2453" spans="7:19" x14ac:dyDescent="0.25">
      <c r="G2453" s="35">
        <v>41433</v>
      </c>
      <c r="H2453" s="36">
        <v>0</v>
      </c>
      <c r="I2453" s="27">
        <f t="shared" si="140"/>
        <v>41433</v>
      </c>
      <c r="J2453" s="29"/>
      <c r="K2453" s="27"/>
      <c r="L2453" s="28"/>
      <c r="M2453" s="29"/>
      <c r="N2453" s="29"/>
      <c r="O2453" s="49"/>
      <c r="P2453" s="49"/>
      <c r="Q2453" s="29"/>
      <c r="R2453" s="16"/>
      <c r="S2453" s="18" t="s">
        <v>73</v>
      </c>
    </row>
    <row r="2454" spans="7:19" x14ac:dyDescent="0.25">
      <c r="G2454" s="35">
        <v>41433</v>
      </c>
      <c r="H2454" s="36">
        <v>0.25</v>
      </c>
      <c r="I2454" s="27">
        <f t="shared" si="140"/>
        <v>41433.25</v>
      </c>
      <c r="J2454" s="29"/>
      <c r="K2454" s="27"/>
      <c r="L2454" s="28"/>
      <c r="M2454" s="29"/>
      <c r="N2454" s="29"/>
      <c r="O2454" s="49"/>
      <c r="P2454" s="49"/>
      <c r="Q2454" s="29"/>
      <c r="R2454" s="16"/>
      <c r="S2454" s="18" t="s">
        <v>73</v>
      </c>
    </row>
    <row r="2455" spans="7:19" x14ac:dyDescent="0.25">
      <c r="G2455" s="35">
        <v>41433</v>
      </c>
      <c r="H2455" s="36">
        <v>0.5</v>
      </c>
      <c r="I2455" s="27">
        <f t="shared" si="140"/>
        <v>41433.5</v>
      </c>
      <c r="J2455" s="29"/>
      <c r="K2455" s="27"/>
      <c r="L2455" s="28"/>
      <c r="M2455" s="29"/>
      <c r="N2455" s="29"/>
      <c r="O2455" s="49"/>
      <c r="P2455" s="49"/>
      <c r="Q2455" s="29"/>
      <c r="R2455" s="16"/>
      <c r="S2455" s="18" t="s">
        <v>73</v>
      </c>
    </row>
    <row r="2456" spans="7:19" x14ac:dyDescent="0.25">
      <c r="G2456" s="35">
        <v>41433</v>
      </c>
      <c r="H2456" s="36">
        <v>0.75</v>
      </c>
      <c r="I2456" s="27">
        <f t="shared" si="140"/>
        <v>41433.75</v>
      </c>
      <c r="J2456" s="29"/>
      <c r="K2456" s="27"/>
      <c r="L2456" s="28"/>
      <c r="M2456" s="29"/>
      <c r="N2456" s="29"/>
      <c r="O2456" s="49"/>
      <c r="P2456" s="49"/>
      <c r="Q2456" s="29"/>
      <c r="R2456" s="16"/>
      <c r="S2456" s="18" t="s">
        <v>73</v>
      </c>
    </row>
    <row r="2457" spans="7:19" x14ac:dyDescent="0.25">
      <c r="G2457" s="35">
        <v>41434</v>
      </c>
      <c r="H2457" s="36">
        <v>0</v>
      </c>
      <c r="I2457" s="27">
        <f t="shared" si="140"/>
        <v>41434</v>
      </c>
      <c r="J2457" s="29"/>
      <c r="K2457" s="27"/>
      <c r="L2457" s="28"/>
      <c r="M2457" s="29"/>
      <c r="N2457" s="29"/>
      <c r="O2457" s="49"/>
      <c r="P2457" s="49"/>
      <c r="Q2457" s="29"/>
      <c r="R2457" s="16"/>
      <c r="S2457" s="18" t="s">
        <v>73</v>
      </c>
    </row>
    <row r="2458" spans="7:19" x14ac:dyDescent="0.25">
      <c r="G2458" s="35">
        <v>41434</v>
      </c>
      <c r="H2458" s="36">
        <v>0.25</v>
      </c>
      <c r="I2458" s="27">
        <f t="shared" si="140"/>
        <v>41434.25</v>
      </c>
      <c r="J2458" s="29"/>
      <c r="K2458" s="27"/>
      <c r="L2458" s="28"/>
      <c r="M2458" s="29"/>
      <c r="N2458" s="29"/>
      <c r="O2458" s="49"/>
      <c r="P2458" s="49"/>
      <c r="Q2458" s="29"/>
      <c r="R2458" s="16"/>
      <c r="S2458" s="18" t="s">
        <v>73</v>
      </c>
    </row>
    <row r="2459" spans="7:19" x14ac:dyDescent="0.25">
      <c r="G2459" s="35">
        <v>41434</v>
      </c>
      <c r="H2459" s="36">
        <v>0.5</v>
      </c>
      <c r="I2459" s="27">
        <f t="shared" si="140"/>
        <v>41434.5</v>
      </c>
      <c r="J2459" s="29"/>
      <c r="K2459" s="27"/>
      <c r="L2459" s="28"/>
      <c r="M2459" s="29"/>
      <c r="N2459" s="29"/>
      <c r="O2459" s="49"/>
      <c r="P2459" s="49"/>
      <c r="Q2459" s="29"/>
      <c r="R2459" s="16"/>
      <c r="S2459" s="18" t="s">
        <v>73</v>
      </c>
    </row>
    <row r="2460" spans="7:19" x14ac:dyDescent="0.25">
      <c r="G2460" s="35">
        <v>41434</v>
      </c>
      <c r="H2460" s="36">
        <v>0.75</v>
      </c>
      <c r="I2460" s="27">
        <f t="shared" si="140"/>
        <v>41434.75</v>
      </c>
      <c r="J2460" s="29"/>
      <c r="K2460" s="27"/>
      <c r="L2460" s="28"/>
      <c r="M2460" s="29"/>
      <c r="N2460" s="29"/>
      <c r="O2460" s="49"/>
      <c r="P2460" s="49"/>
      <c r="Q2460" s="29"/>
      <c r="R2460" s="16"/>
      <c r="S2460" s="18" t="s">
        <v>73</v>
      </c>
    </row>
    <row r="2461" spans="7:19" x14ac:dyDescent="0.25">
      <c r="G2461" s="35">
        <v>41435</v>
      </c>
      <c r="H2461" s="36">
        <v>0</v>
      </c>
      <c r="I2461" s="27">
        <f t="shared" si="140"/>
        <v>41435</v>
      </c>
      <c r="J2461" s="29"/>
      <c r="K2461" s="27"/>
      <c r="L2461" s="28"/>
      <c r="M2461" s="29"/>
      <c r="N2461" s="29"/>
      <c r="O2461" s="49"/>
      <c r="P2461" s="49"/>
      <c r="Q2461" s="29"/>
      <c r="R2461" s="16"/>
      <c r="S2461" s="18" t="s">
        <v>73</v>
      </c>
    </row>
    <row r="2462" spans="7:19" x14ac:dyDescent="0.25">
      <c r="G2462" s="35">
        <v>41435</v>
      </c>
      <c r="H2462" s="36">
        <v>0.25</v>
      </c>
      <c r="I2462" s="27">
        <f t="shared" si="140"/>
        <v>41435.25</v>
      </c>
      <c r="J2462" s="29"/>
      <c r="K2462" s="27"/>
      <c r="L2462" s="28"/>
      <c r="M2462" s="29"/>
      <c r="N2462" s="29"/>
      <c r="O2462" s="49"/>
      <c r="P2462" s="49"/>
      <c r="Q2462" s="29"/>
      <c r="R2462" s="16"/>
      <c r="S2462" s="18" t="s">
        <v>73</v>
      </c>
    </row>
    <row r="2463" spans="7:19" x14ac:dyDescent="0.25">
      <c r="G2463" s="35">
        <v>41435</v>
      </c>
      <c r="H2463" s="36">
        <v>0.5</v>
      </c>
      <c r="I2463" s="27">
        <f t="shared" si="140"/>
        <v>41435.5</v>
      </c>
      <c r="J2463" s="29"/>
      <c r="K2463" s="27"/>
      <c r="L2463" s="28"/>
      <c r="M2463" s="29"/>
      <c r="N2463" s="29"/>
      <c r="O2463" s="49"/>
      <c r="P2463" s="49"/>
      <c r="Q2463" s="29"/>
      <c r="R2463" s="16"/>
      <c r="S2463" s="18" t="s">
        <v>73</v>
      </c>
    </row>
    <row r="2464" spans="7:19" x14ac:dyDescent="0.25">
      <c r="G2464" s="35">
        <v>41435</v>
      </c>
      <c r="H2464" s="36">
        <v>0.75</v>
      </c>
      <c r="I2464" s="27">
        <f t="shared" si="140"/>
        <v>41435.75</v>
      </c>
      <c r="J2464" s="29"/>
      <c r="K2464" s="27"/>
      <c r="L2464" s="28"/>
      <c r="M2464" s="29"/>
      <c r="N2464" s="29"/>
      <c r="O2464" s="49"/>
      <c r="P2464" s="49"/>
      <c r="Q2464" s="29"/>
      <c r="R2464" s="16"/>
      <c r="S2464" s="18" t="s">
        <v>73</v>
      </c>
    </row>
    <row r="2465" spans="7:19" x14ac:dyDescent="0.25">
      <c r="G2465" s="35">
        <v>41436</v>
      </c>
      <c r="H2465" s="36">
        <v>0</v>
      </c>
      <c r="I2465" s="27">
        <f t="shared" si="140"/>
        <v>41436</v>
      </c>
      <c r="J2465" s="29"/>
      <c r="K2465" s="27"/>
      <c r="L2465" s="28"/>
      <c r="M2465" s="29"/>
      <c r="N2465" s="29"/>
      <c r="O2465" s="49"/>
      <c r="P2465" s="49"/>
      <c r="Q2465" s="29"/>
      <c r="R2465" s="16"/>
      <c r="S2465" s="18" t="s">
        <v>73</v>
      </c>
    </row>
    <row r="2466" spans="7:19" x14ac:dyDescent="0.25">
      <c r="G2466" s="35">
        <v>41436</v>
      </c>
      <c r="H2466" s="36">
        <v>0.25</v>
      </c>
      <c r="I2466" s="27">
        <f t="shared" si="140"/>
        <v>41436.25</v>
      </c>
      <c r="J2466" s="29"/>
      <c r="K2466" s="27"/>
      <c r="L2466" s="28"/>
      <c r="M2466" s="29"/>
      <c r="N2466" s="29"/>
      <c r="O2466" s="49"/>
      <c r="P2466" s="49"/>
      <c r="Q2466" s="29"/>
      <c r="R2466" s="16"/>
      <c r="S2466" s="18" t="s">
        <v>73</v>
      </c>
    </row>
    <row r="2467" spans="7:19" x14ac:dyDescent="0.25">
      <c r="G2467" s="35">
        <v>41436</v>
      </c>
      <c r="H2467" s="36">
        <v>0.5</v>
      </c>
      <c r="I2467" s="27">
        <f t="shared" si="140"/>
        <v>41436.5</v>
      </c>
      <c r="J2467" s="29"/>
      <c r="K2467" s="27"/>
      <c r="L2467" s="28"/>
      <c r="M2467" s="29"/>
      <c r="N2467" s="29"/>
      <c r="O2467" s="49"/>
      <c r="P2467" s="49"/>
      <c r="Q2467" s="29"/>
      <c r="R2467" s="16"/>
      <c r="S2467" s="18" t="s">
        <v>73</v>
      </c>
    </row>
    <row r="2468" spans="7:19" x14ac:dyDescent="0.25">
      <c r="G2468" s="35">
        <v>41436</v>
      </c>
      <c r="H2468" s="36">
        <v>0.75</v>
      </c>
      <c r="I2468" s="27">
        <f t="shared" si="140"/>
        <v>41436.75</v>
      </c>
      <c r="J2468" s="29"/>
      <c r="K2468" s="27"/>
      <c r="L2468" s="28"/>
      <c r="M2468" s="29"/>
      <c r="N2468" s="29"/>
      <c r="O2468" s="49"/>
      <c r="P2468" s="49"/>
      <c r="Q2468" s="29"/>
      <c r="R2468" s="16"/>
      <c r="S2468" s="18" t="s">
        <v>73</v>
      </c>
    </row>
    <row r="2469" spans="7:19" x14ac:dyDescent="0.25">
      <c r="G2469" s="35">
        <v>41437</v>
      </c>
      <c r="H2469" s="36">
        <v>0</v>
      </c>
      <c r="I2469" s="27">
        <f t="shared" si="140"/>
        <v>41437</v>
      </c>
      <c r="J2469" s="29"/>
      <c r="K2469" s="27"/>
      <c r="L2469" s="28"/>
      <c r="M2469" s="29"/>
      <c r="N2469" s="29"/>
      <c r="O2469" s="49"/>
      <c r="P2469" s="49"/>
      <c r="Q2469" s="29"/>
      <c r="R2469" s="16"/>
      <c r="S2469" s="18" t="s">
        <v>73</v>
      </c>
    </row>
    <row r="2470" spans="7:19" x14ac:dyDescent="0.25">
      <c r="G2470" s="35">
        <v>41437</v>
      </c>
      <c r="H2470" s="36">
        <v>0.25</v>
      </c>
      <c r="I2470" s="27">
        <f t="shared" si="140"/>
        <v>41437.25</v>
      </c>
      <c r="J2470" s="29"/>
      <c r="K2470" s="27"/>
      <c r="L2470" s="28"/>
      <c r="M2470" s="29"/>
      <c r="N2470" s="29"/>
      <c r="O2470" s="49"/>
      <c r="P2470" s="49"/>
      <c r="Q2470" s="29"/>
      <c r="R2470" s="16"/>
      <c r="S2470" s="18" t="s">
        <v>73</v>
      </c>
    </row>
    <row r="2471" spans="7:19" x14ac:dyDescent="0.25">
      <c r="G2471" s="35">
        <v>41437</v>
      </c>
      <c r="H2471" s="36">
        <v>0.5</v>
      </c>
      <c r="I2471" s="27">
        <f t="shared" si="140"/>
        <v>41437.5</v>
      </c>
      <c r="J2471" s="29"/>
      <c r="K2471" s="27"/>
      <c r="L2471" s="28"/>
      <c r="M2471" s="29"/>
      <c r="N2471" s="29"/>
      <c r="O2471" s="49"/>
      <c r="P2471" s="49"/>
      <c r="Q2471" s="29"/>
      <c r="R2471" s="16"/>
      <c r="S2471" s="18" t="s">
        <v>73</v>
      </c>
    </row>
    <row r="2472" spans="7:19" x14ac:dyDescent="0.25">
      <c r="G2472" s="35">
        <v>41437</v>
      </c>
      <c r="H2472" s="36">
        <v>0.75</v>
      </c>
      <c r="I2472" s="27">
        <f t="shared" si="140"/>
        <v>41437.75</v>
      </c>
      <c r="J2472" s="29"/>
      <c r="K2472" s="27"/>
      <c r="L2472" s="28"/>
      <c r="M2472" s="29"/>
      <c r="N2472" s="29"/>
      <c r="O2472" s="49"/>
      <c r="P2472" s="49"/>
      <c r="Q2472" s="29"/>
      <c r="R2472" s="16"/>
      <c r="S2472" s="18" t="s">
        <v>73</v>
      </c>
    </row>
    <row r="2473" spans="7:19" x14ac:dyDescent="0.25">
      <c r="G2473" s="35">
        <v>41438</v>
      </c>
      <c r="H2473" s="36">
        <v>0</v>
      </c>
      <c r="I2473" s="27">
        <f t="shared" si="140"/>
        <v>41438</v>
      </c>
      <c r="J2473" s="29"/>
      <c r="K2473" s="27"/>
      <c r="L2473" s="28"/>
      <c r="M2473" s="29"/>
      <c r="N2473" s="29"/>
      <c r="O2473" s="49"/>
      <c r="P2473" s="49"/>
      <c r="Q2473" s="29"/>
      <c r="R2473" s="16"/>
      <c r="S2473" s="18" t="s">
        <v>73</v>
      </c>
    </row>
    <row r="2474" spans="7:19" x14ac:dyDescent="0.25">
      <c r="G2474" s="35">
        <v>41438</v>
      </c>
      <c r="H2474" s="36">
        <v>0.25</v>
      </c>
      <c r="I2474" s="27">
        <f t="shared" si="140"/>
        <v>41438.25</v>
      </c>
      <c r="J2474" s="29"/>
      <c r="K2474" s="27"/>
      <c r="L2474" s="28"/>
      <c r="M2474" s="29"/>
      <c r="N2474" s="29"/>
      <c r="O2474" s="49"/>
      <c r="P2474" s="49"/>
      <c r="Q2474" s="29"/>
      <c r="R2474" s="16"/>
      <c r="S2474" s="18" t="s">
        <v>73</v>
      </c>
    </row>
    <row r="2475" spans="7:19" x14ac:dyDescent="0.25">
      <c r="G2475" s="35">
        <v>41438</v>
      </c>
      <c r="H2475" s="36">
        <v>0.5</v>
      </c>
      <c r="I2475" s="27">
        <f t="shared" si="140"/>
        <v>41438.5</v>
      </c>
      <c r="J2475" s="29"/>
      <c r="K2475" s="27"/>
      <c r="L2475" s="28"/>
      <c r="M2475" s="29"/>
      <c r="N2475" s="29"/>
      <c r="O2475" s="49"/>
      <c r="P2475" s="49"/>
      <c r="Q2475" s="29"/>
      <c r="R2475" s="16"/>
      <c r="S2475" s="18" t="s">
        <v>73</v>
      </c>
    </row>
    <row r="2476" spans="7:19" x14ac:dyDescent="0.25">
      <c r="G2476" s="35">
        <v>41438</v>
      </c>
      <c r="H2476" s="36">
        <v>0.75</v>
      </c>
      <c r="I2476" s="27">
        <f t="shared" si="140"/>
        <v>41438.75</v>
      </c>
      <c r="J2476" s="29"/>
      <c r="K2476" s="27"/>
      <c r="L2476" s="28"/>
      <c r="M2476" s="29"/>
      <c r="N2476" s="29"/>
      <c r="O2476" s="49"/>
      <c r="P2476" s="49"/>
      <c r="Q2476" s="29"/>
      <c r="R2476" s="16"/>
      <c r="S2476" s="18" t="s">
        <v>73</v>
      </c>
    </row>
    <row r="2477" spans="7:19" x14ac:dyDescent="0.25">
      <c r="G2477" s="35">
        <v>41439</v>
      </c>
      <c r="H2477" s="36">
        <v>0</v>
      </c>
      <c r="I2477" s="27">
        <f t="shared" si="140"/>
        <v>41439</v>
      </c>
      <c r="J2477" s="29"/>
      <c r="K2477" s="27"/>
      <c r="L2477" s="28"/>
      <c r="M2477" s="29"/>
      <c r="N2477" s="29"/>
      <c r="O2477" s="49"/>
      <c r="P2477" s="49"/>
      <c r="Q2477" s="29"/>
      <c r="R2477" s="16"/>
      <c r="S2477" s="18" t="s">
        <v>73</v>
      </c>
    </row>
    <row r="2478" spans="7:19" x14ac:dyDescent="0.25">
      <c r="G2478" s="35">
        <v>41439</v>
      </c>
      <c r="H2478" s="36">
        <v>0.25</v>
      </c>
      <c r="I2478" s="27">
        <f t="shared" si="140"/>
        <v>41439.25</v>
      </c>
      <c r="J2478" s="29"/>
      <c r="K2478" s="27"/>
      <c r="L2478" s="28"/>
      <c r="M2478" s="29"/>
      <c r="N2478" s="29"/>
      <c r="O2478" s="49"/>
      <c r="P2478" s="49"/>
      <c r="Q2478" s="29"/>
      <c r="R2478" s="16"/>
      <c r="S2478" s="18" t="s">
        <v>73</v>
      </c>
    </row>
    <row r="2479" spans="7:19" x14ac:dyDescent="0.25">
      <c r="G2479" s="35">
        <v>41439</v>
      </c>
      <c r="H2479" s="36">
        <v>0.5</v>
      </c>
      <c r="I2479" s="27">
        <f t="shared" si="140"/>
        <v>41439.5</v>
      </c>
      <c r="J2479" s="29"/>
      <c r="K2479" s="27"/>
      <c r="L2479" s="28"/>
      <c r="M2479" s="29"/>
      <c r="N2479" s="29"/>
      <c r="O2479" s="49"/>
      <c r="P2479" s="49"/>
      <c r="Q2479" s="29"/>
      <c r="R2479" s="16"/>
      <c r="S2479" s="18" t="s">
        <v>73</v>
      </c>
    </row>
    <row r="2480" spans="7:19" x14ac:dyDescent="0.25">
      <c r="G2480" s="35">
        <v>41439</v>
      </c>
      <c r="H2480" s="36">
        <v>0.75</v>
      </c>
      <c r="I2480" s="27">
        <f t="shared" si="140"/>
        <v>41439.75</v>
      </c>
      <c r="J2480" s="29"/>
      <c r="K2480" s="27"/>
      <c r="L2480" s="28"/>
      <c r="M2480" s="29"/>
      <c r="N2480" s="29"/>
      <c r="O2480" s="49"/>
      <c r="P2480" s="49"/>
      <c r="Q2480" s="29"/>
      <c r="R2480" s="16"/>
      <c r="S2480" s="18" t="s">
        <v>73</v>
      </c>
    </row>
    <row r="2481" spans="7:19" x14ac:dyDescent="0.25">
      <c r="G2481" s="35">
        <v>41440</v>
      </c>
      <c r="H2481" s="36">
        <v>0</v>
      </c>
      <c r="I2481" s="27">
        <f t="shared" si="140"/>
        <v>41440</v>
      </c>
      <c r="J2481" s="29"/>
      <c r="K2481" s="27"/>
      <c r="L2481" s="28"/>
      <c r="M2481" s="29"/>
      <c r="N2481" s="29"/>
      <c r="O2481" s="49"/>
      <c r="P2481" s="49"/>
      <c r="Q2481" s="29"/>
      <c r="R2481" s="16"/>
      <c r="S2481" s="18" t="s">
        <v>73</v>
      </c>
    </row>
    <row r="2482" spans="7:19" x14ac:dyDescent="0.25">
      <c r="G2482" s="35">
        <v>41440</v>
      </c>
      <c r="H2482" s="36">
        <v>0.25</v>
      </c>
      <c r="I2482" s="27">
        <f t="shared" si="140"/>
        <v>41440.25</v>
      </c>
      <c r="J2482" s="29"/>
      <c r="K2482" s="27"/>
      <c r="L2482" s="28"/>
      <c r="M2482" s="29"/>
      <c r="N2482" s="29"/>
      <c r="O2482" s="49"/>
      <c r="P2482" s="49"/>
      <c r="Q2482" s="29"/>
      <c r="R2482" s="16"/>
      <c r="S2482" s="18" t="s">
        <v>73</v>
      </c>
    </row>
    <row r="2483" spans="7:19" x14ac:dyDescent="0.25">
      <c r="G2483" s="35">
        <v>41440</v>
      </c>
      <c r="H2483" s="36">
        <v>0.5</v>
      </c>
      <c r="I2483" s="27">
        <f t="shared" si="140"/>
        <v>41440.5</v>
      </c>
      <c r="J2483" s="29"/>
      <c r="K2483" s="27"/>
      <c r="L2483" s="28"/>
      <c r="M2483" s="29"/>
      <c r="N2483" s="29"/>
      <c r="O2483" s="49"/>
      <c r="P2483" s="49"/>
      <c r="Q2483" s="29"/>
      <c r="R2483" s="16"/>
      <c r="S2483" s="18" t="s">
        <v>73</v>
      </c>
    </row>
    <row r="2484" spans="7:19" x14ac:dyDescent="0.25">
      <c r="G2484" s="35">
        <v>41440</v>
      </c>
      <c r="H2484" s="36">
        <v>0.75</v>
      </c>
      <c r="I2484" s="27">
        <f t="shared" si="140"/>
        <v>41440.75</v>
      </c>
      <c r="J2484" s="29"/>
      <c r="K2484" s="27"/>
      <c r="L2484" s="28"/>
      <c r="M2484" s="29"/>
      <c r="N2484" s="29"/>
      <c r="O2484" s="49"/>
      <c r="P2484" s="49"/>
      <c r="Q2484" s="29"/>
      <c r="R2484" s="16"/>
      <c r="S2484" s="18" t="s">
        <v>73</v>
      </c>
    </row>
    <row r="2485" spans="7:19" x14ac:dyDescent="0.25">
      <c r="G2485" s="35">
        <v>41441</v>
      </c>
      <c r="H2485" s="36">
        <v>0</v>
      </c>
      <c r="I2485" s="27">
        <f t="shared" si="140"/>
        <v>41441</v>
      </c>
      <c r="J2485" s="29"/>
      <c r="K2485" s="27"/>
      <c r="L2485" s="28"/>
      <c r="M2485" s="29"/>
      <c r="N2485" s="29"/>
      <c r="O2485" s="49"/>
      <c r="P2485" s="49"/>
      <c r="Q2485" s="29"/>
      <c r="R2485" s="16"/>
      <c r="S2485" s="18" t="s">
        <v>73</v>
      </c>
    </row>
    <row r="2486" spans="7:19" x14ac:dyDescent="0.25">
      <c r="G2486" s="35">
        <v>41441</v>
      </c>
      <c r="H2486" s="36">
        <v>0.25</v>
      </c>
      <c r="I2486" s="27">
        <f t="shared" si="140"/>
        <v>41441.25</v>
      </c>
      <c r="J2486" s="29"/>
      <c r="K2486" s="27"/>
      <c r="L2486" s="28"/>
      <c r="M2486" s="29"/>
      <c r="N2486" s="29"/>
      <c r="O2486" s="49"/>
      <c r="P2486" s="49"/>
      <c r="Q2486" s="29"/>
      <c r="R2486" s="16"/>
      <c r="S2486" s="18" t="s">
        <v>73</v>
      </c>
    </row>
    <row r="2487" spans="7:19" x14ac:dyDescent="0.25">
      <c r="G2487" s="35">
        <v>41441</v>
      </c>
      <c r="H2487" s="36">
        <v>0.5</v>
      </c>
      <c r="I2487" s="27">
        <f t="shared" si="140"/>
        <v>41441.5</v>
      </c>
      <c r="J2487" s="29"/>
      <c r="K2487" s="27"/>
      <c r="L2487" s="28"/>
      <c r="M2487" s="29"/>
      <c r="N2487" s="29"/>
      <c r="O2487" s="49"/>
      <c r="P2487" s="49"/>
      <c r="Q2487" s="29"/>
      <c r="R2487" s="16"/>
      <c r="S2487" s="18" t="s">
        <v>73</v>
      </c>
    </row>
    <row r="2488" spans="7:19" x14ac:dyDescent="0.25">
      <c r="G2488" s="35">
        <v>41441</v>
      </c>
      <c r="H2488" s="36">
        <v>0.75</v>
      </c>
      <c r="I2488" s="27">
        <f t="shared" si="140"/>
        <v>41441.75</v>
      </c>
      <c r="J2488" s="29"/>
      <c r="K2488" s="27"/>
      <c r="L2488" s="28"/>
      <c r="M2488" s="29"/>
      <c r="N2488" s="29"/>
      <c r="O2488" s="49"/>
      <c r="P2488" s="49"/>
      <c r="Q2488" s="29"/>
      <c r="R2488" s="16"/>
      <c r="S2488" s="18" t="s">
        <v>73</v>
      </c>
    </row>
    <row r="2489" spans="7:19" x14ac:dyDescent="0.25">
      <c r="G2489" s="35">
        <v>41442</v>
      </c>
      <c r="H2489" s="36">
        <v>0</v>
      </c>
      <c r="I2489" s="27">
        <f t="shared" si="140"/>
        <v>41442</v>
      </c>
      <c r="J2489" s="29"/>
      <c r="K2489" s="27"/>
      <c r="L2489" s="28"/>
      <c r="M2489" s="29"/>
      <c r="N2489" s="29"/>
      <c r="O2489" s="49"/>
      <c r="P2489" s="49"/>
      <c r="Q2489" s="29"/>
      <c r="R2489" s="16"/>
      <c r="S2489" s="18" t="s">
        <v>73</v>
      </c>
    </row>
    <row r="2490" spans="7:19" x14ac:dyDescent="0.25">
      <c r="G2490" s="35">
        <v>41442</v>
      </c>
      <c r="H2490" s="36">
        <v>0.25</v>
      </c>
      <c r="I2490" s="27">
        <f t="shared" si="140"/>
        <v>41442.25</v>
      </c>
      <c r="J2490" s="29"/>
      <c r="K2490" s="27"/>
      <c r="L2490" s="28"/>
      <c r="M2490" s="29"/>
      <c r="N2490" s="29"/>
      <c r="O2490" s="49"/>
      <c r="P2490" s="49"/>
      <c r="Q2490" s="29"/>
      <c r="R2490" s="16"/>
      <c r="S2490" s="18" t="s">
        <v>73</v>
      </c>
    </row>
    <row r="2491" spans="7:19" x14ac:dyDescent="0.25">
      <c r="G2491" s="35">
        <v>41442</v>
      </c>
      <c r="H2491" s="36">
        <v>0.5</v>
      </c>
      <c r="I2491" s="27">
        <f t="shared" si="140"/>
        <v>41442.5</v>
      </c>
      <c r="J2491" s="29"/>
      <c r="K2491" s="27"/>
      <c r="L2491" s="28"/>
      <c r="M2491" s="29"/>
      <c r="N2491" s="29"/>
      <c r="O2491" s="49"/>
      <c r="P2491" s="49"/>
      <c r="Q2491" s="29"/>
      <c r="R2491" s="16"/>
      <c r="S2491" s="18" t="s">
        <v>73</v>
      </c>
    </row>
    <row r="2492" spans="7:19" x14ac:dyDescent="0.25">
      <c r="G2492" s="35">
        <v>41442</v>
      </c>
      <c r="H2492" s="36">
        <v>0.75</v>
      </c>
      <c r="I2492" s="27">
        <f t="shared" si="140"/>
        <v>41442.75</v>
      </c>
      <c r="J2492" s="29"/>
      <c r="K2492" s="27"/>
      <c r="L2492" s="28"/>
      <c r="M2492" s="29"/>
      <c r="N2492" s="29"/>
      <c r="O2492" s="49"/>
      <c r="P2492" s="49"/>
      <c r="Q2492" s="29"/>
      <c r="R2492" s="16"/>
      <c r="S2492" s="18" t="s">
        <v>73</v>
      </c>
    </row>
    <row r="2493" spans="7:19" x14ac:dyDescent="0.25">
      <c r="G2493" s="35">
        <v>41443</v>
      </c>
      <c r="H2493" s="36">
        <v>0</v>
      </c>
      <c r="I2493" s="27">
        <f t="shared" si="140"/>
        <v>41443</v>
      </c>
      <c r="J2493" s="29"/>
      <c r="K2493" s="27"/>
      <c r="L2493" s="28"/>
      <c r="M2493" s="29"/>
      <c r="N2493" s="29"/>
      <c r="O2493" s="49"/>
      <c r="P2493" s="49"/>
      <c r="Q2493" s="29"/>
      <c r="R2493" s="16"/>
      <c r="S2493" s="18" t="s">
        <v>73</v>
      </c>
    </row>
    <row r="2494" spans="7:19" x14ac:dyDescent="0.25">
      <c r="G2494" s="35">
        <v>41443</v>
      </c>
      <c r="H2494" s="36">
        <v>0.25</v>
      </c>
      <c r="I2494" s="27">
        <f t="shared" si="140"/>
        <v>41443.25</v>
      </c>
      <c r="J2494" s="29"/>
      <c r="K2494" s="27"/>
      <c r="L2494" s="28"/>
      <c r="M2494" s="29"/>
      <c r="N2494" s="29"/>
      <c r="O2494" s="49"/>
      <c r="P2494" s="49"/>
      <c r="Q2494" s="29"/>
      <c r="R2494" s="16"/>
      <c r="S2494" s="18" t="s">
        <v>73</v>
      </c>
    </row>
    <row r="2495" spans="7:19" x14ac:dyDescent="0.25">
      <c r="G2495" s="35">
        <v>41443</v>
      </c>
      <c r="H2495" s="36">
        <v>0.5</v>
      </c>
      <c r="I2495" s="27">
        <f t="shared" si="140"/>
        <v>41443.5</v>
      </c>
      <c r="J2495" s="29"/>
      <c r="K2495" s="27"/>
      <c r="L2495" s="28"/>
      <c r="M2495" s="29"/>
      <c r="N2495" s="29"/>
      <c r="O2495" s="49"/>
      <c r="P2495" s="49"/>
      <c r="Q2495" s="29"/>
      <c r="R2495" s="16"/>
      <c r="S2495" s="18" t="s">
        <v>73</v>
      </c>
    </row>
    <row r="2496" spans="7:19" x14ac:dyDescent="0.25">
      <c r="G2496" s="35">
        <v>41443</v>
      </c>
      <c r="H2496" s="36">
        <v>0.75</v>
      </c>
      <c r="I2496" s="27">
        <f t="shared" si="140"/>
        <v>41443.75</v>
      </c>
      <c r="J2496" s="29"/>
      <c r="K2496" s="27"/>
      <c r="L2496" s="28"/>
      <c r="M2496" s="29"/>
      <c r="N2496" s="29"/>
      <c r="O2496" s="49"/>
      <c r="P2496" s="49"/>
      <c r="Q2496" s="29"/>
      <c r="R2496" s="16"/>
      <c r="S2496" s="18" t="s">
        <v>73</v>
      </c>
    </row>
    <row r="2497" spans="7:19" x14ac:dyDescent="0.25">
      <c r="G2497" s="35">
        <v>41444</v>
      </c>
      <c r="H2497" s="36">
        <v>0</v>
      </c>
      <c r="I2497" s="27">
        <f t="shared" si="140"/>
        <v>41444</v>
      </c>
      <c r="J2497" s="29"/>
      <c r="K2497" s="27"/>
      <c r="L2497" s="28"/>
      <c r="M2497" s="29"/>
      <c r="N2497" s="29"/>
      <c r="O2497" s="49"/>
      <c r="P2497" s="49"/>
      <c r="Q2497" s="29"/>
      <c r="R2497" s="16"/>
      <c r="S2497" s="18" t="s">
        <v>73</v>
      </c>
    </row>
    <row r="2498" spans="7:19" x14ac:dyDescent="0.25">
      <c r="G2498" s="35">
        <v>41444</v>
      </c>
      <c r="H2498" s="36">
        <v>0.25</v>
      </c>
      <c r="I2498" s="27">
        <f t="shared" si="140"/>
        <v>41444.25</v>
      </c>
      <c r="J2498" s="29"/>
      <c r="K2498" s="27"/>
      <c r="L2498" s="28"/>
      <c r="M2498" s="29"/>
      <c r="N2498" s="29"/>
      <c r="O2498" s="49"/>
      <c r="P2498" s="49"/>
      <c r="Q2498" s="29"/>
      <c r="R2498" s="16"/>
      <c r="S2498" s="18" t="s">
        <v>73</v>
      </c>
    </row>
    <row r="2499" spans="7:19" x14ac:dyDescent="0.25">
      <c r="G2499" s="35">
        <v>41444</v>
      </c>
      <c r="H2499" s="36">
        <v>0.5</v>
      </c>
      <c r="I2499" s="27">
        <f t="shared" si="140"/>
        <v>41444.5</v>
      </c>
      <c r="J2499" s="29"/>
      <c r="K2499" s="27"/>
      <c r="L2499" s="28"/>
      <c r="M2499" s="29"/>
      <c r="N2499" s="29"/>
      <c r="O2499" s="49"/>
      <c r="P2499" s="49"/>
      <c r="Q2499" s="29"/>
      <c r="R2499" s="16"/>
      <c r="S2499" s="18" t="s">
        <v>73</v>
      </c>
    </row>
    <row r="2500" spans="7:19" x14ac:dyDescent="0.25">
      <c r="G2500" s="35">
        <v>41444</v>
      </c>
      <c r="H2500" s="36">
        <v>0.75</v>
      </c>
      <c r="I2500" s="27">
        <f t="shared" si="140"/>
        <v>41444.75</v>
      </c>
      <c r="J2500" s="29"/>
      <c r="K2500" s="27"/>
      <c r="L2500" s="28"/>
      <c r="M2500" s="29"/>
      <c r="N2500" s="29"/>
      <c r="O2500" s="49"/>
      <c r="P2500" s="49"/>
      <c r="Q2500" s="29"/>
      <c r="R2500" s="16"/>
      <c r="S2500" s="18" t="s">
        <v>73</v>
      </c>
    </row>
    <row r="2501" spans="7:19" x14ac:dyDescent="0.25">
      <c r="G2501" s="35">
        <v>41445</v>
      </c>
      <c r="H2501" s="36">
        <v>0</v>
      </c>
      <c r="I2501" s="27">
        <f t="shared" si="140"/>
        <v>41445</v>
      </c>
      <c r="J2501" s="29"/>
      <c r="K2501" s="27"/>
      <c r="L2501" s="28"/>
      <c r="M2501" s="29"/>
      <c r="N2501" s="29"/>
      <c r="O2501" s="49"/>
      <c r="P2501" s="49"/>
      <c r="Q2501" s="29"/>
      <c r="R2501" s="16"/>
      <c r="S2501" s="18" t="s">
        <v>73</v>
      </c>
    </row>
    <row r="2502" spans="7:19" x14ac:dyDescent="0.25">
      <c r="G2502" s="35">
        <v>41445</v>
      </c>
      <c r="H2502" s="36">
        <v>0.25</v>
      </c>
      <c r="I2502" s="27">
        <f t="shared" si="140"/>
        <v>41445.25</v>
      </c>
      <c r="J2502" s="29"/>
      <c r="K2502" s="27"/>
      <c r="L2502" s="28"/>
      <c r="M2502" s="29"/>
      <c r="N2502" s="29"/>
      <c r="O2502" s="49"/>
      <c r="P2502" s="49"/>
      <c r="Q2502" s="29"/>
      <c r="R2502" s="16"/>
      <c r="S2502" s="18" t="s">
        <v>73</v>
      </c>
    </row>
    <row r="2503" spans="7:19" x14ac:dyDescent="0.25">
      <c r="G2503" s="35">
        <v>41445</v>
      </c>
      <c r="H2503" s="36">
        <v>0.5</v>
      </c>
      <c r="I2503" s="27">
        <f t="shared" si="140"/>
        <v>41445.5</v>
      </c>
      <c r="J2503" s="29"/>
      <c r="K2503" s="27"/>
      <c r="L2503" s="28"/>
      <c r="M2503" s="29"/>
      <c r="N2503" s="29"/>
      <c r="O2503" s="49"/>
      <c r="P2503" s="49"/>
      <c r="Q2503" s="29"/>
      <c r="R2503" s="16"/>
      <c r="S2503" s="18" t="s">
        <v>73</v>
      </c>
    </row>
    <row r="2504" spans="7:19" x14ac:dyDescent="0.25">
      <c r="G2504" s="35">
        <v>41445</v>
      </c>
      <c r="H2504" s="36">
        <v>0.75</v>
      </c>
      <c r="I2504" s="27">
        <f t="shared" si="140"/>
        <v>41445.75</v>
      </c>
      <c r="J2504" s="29"/>
      <c r="K2504" s="27"/>
      <c r="L2504" s="28"/>
      <c r="M2504" s="29"/>
      <c r="N2504" s="29"/>
      <c r="O2504" s="49"/>
      <c r="P2504" s="49"/>
      <c r="Q2504" s="29"/>
      <c r="R2504" s="16"/>
      <c r="S2504" s="18" t="s">
        <v>73</v>
      </c>
    </row>
    <row r="2505" spans="7:19" x14ac:dyDescent="0.25">
      <c r="G2505" s="35">
        <v>41446</v>
      </c>
      <c r="H2505" s="36">
        <v>0</v>
      </c>
      <c r="I2505" s="27">
        <f t="shared" si="140"/>
        <v>41446</v>
      </c>
      <c r="J2505" s="29"/>
      <c r="K2505" s="27"/>
      <c r="L2505" s="28"/>
      <c r="M2505" s="29"/>
      <c r="N2505" s="29"/>
      <c r="O2505" s="49"/>
      <c r="P2505" s="49"/>
      <c r="Q2505" s="29"/>
      <c r="R2505" s="16"/>
      <c r="S2505" s="18" t="s">
        <v>73</v>
      </c>
    </row>
    <row r="2506" spans="7:19" x14ac:dyDescent="0.25">
      <c r="G2506" s="35">
        <v>41446</v>
      </c>
      <c r="H2506" s="36">
        <v>0.25</v>
      </c>
      <c r="I2506" s="27">
        <f t="shared" si="140"/>
        <v>41446.25</v>
      </c>
      <c r="J2506" s="29"/>
      <c r="K2506" s="27"/>
      <c r="L2506" s="28"/>
      <c r="M2506" s="29"/>
      <c r="N2506" s="29"/>
      <c r="O2506" s="49"/>
      <c r="P2506" s="49"/>
      <c r="Q2506" s="29"/>
      <c r="R2506" s="16"/>
      <c r="S2506" s="18" t="s">
        <v>73</v>
      </c>
    </row>
    <row r="2507" spans="7:19" x14ac:dyDescent="0.25">
      <c r="G2507" s="35">
        <v>41446</v>
      </c>
      <c r="H2507" s="36">
        <v>0.5</v>
      </c>
      <c r="I2507" s="27">
        <f t="shared" si="140"/>
        <v>41446.5</v>
      </c>
      <c r="J2507" s="29"/>
      <c r="K2507" s="27"/>
      <c r="L2507" s="28"/>
      <c r="M2507" s="29"/>
      <c r="N2507" s="29"/>
      <c r="O2507" s="49"/>
      <c r="P2507" s="49"/>
      <c r="Q2507" s="29"/>
      <c r="R2507" s="16"/>
      <c r="S2507" s="18" t="s">
        <v>73</v>
      </c>
    </row>
    <row r="2508" spans="7:19" x14ac:dyDescent="0.25">
      <c r="G2508" s="35">
        <v>41446</v>
      </c>
      <c r="H2508" s="36">
        <v>0.75</v>
      </c>
      <c r="I2508" s="27">
        <f t="shared" si="140"/>
        <v>41446.75</v>
      </c>
      <c r="J2508" s="29"/>
      <c r="K2508" s="27"/>
      <c r="L2508" s="28"/>
      <c r="M2508" s="29"/>
      <c r="N2508" s="29"/>
      <c r="O2508" s="49"/>
      <c r="P2508" s="49"/>
      <c r="Q2508" s="29"/>
      <c r="R2508" s="16"/>
      <c r="S2508" s="18" t="s">
        <v>73</v>
      </c>
    </row>
    <row r="2509" spans="7:19" x14ac:dyDescent="0.25">
      <c r="G2509" s="35">
        <v>41447</v>
      </c>
      <c r="H2509" s="36">
        <v>0</v>
      </c>
      <c r="I2509" s="27">
        <f t="shared" ref="I2509:I2572" si="141">G2509+H2509</f>
        <v>41447</v>
      </c>
      <c r="J2509" s="29"/>
      <c r="K2509" s="27"/>
      <c r="L2509" s="28"/>
      <c r="M2509" s="29"/>
      <c r="N2509" s="29"/>
      <c r="O2509" s="49"/>
      <c r="P2509" s="49"/>
      <c r="Q2509" s="29"/>
      <c r="R2509" s="16"/>
      <c r="S2509" s="18" t="s">
        <v>73</v>
      </c>
    </row>
    <row r="2510" spans="7:19" x14ac:dyDescent="0.25">
      <c r="G2510" s="35">
        <v>41447</v>
      </c>
      <c r="H2510" s="36">
        <v>0.25</v>
      </c>
      <c r="I2510" s="27">
        <f t="shared" si="141"/>
        <v>41447.25</v>
      </c>
      <c r="J2510" s="29"/>
      <c r="K2510" s="27"/>
      <c r="L2510" s="28"/>
      <c r="M2510" s="29"/>
      <c r="N2510" s="29"/>
      <c r="O2510" s="49"/>
      <c r="P2510" s="49"/>
      <c r="Q2510" s="29"/>
      <c r="R2510" s="16"/>
      <c r="S2510" s="18" t="s">
        <v>73</v>
      </c>
    </row>
    <row r="2511" spans="7:19" x14ac:dyDescent="0.25">
      <c r="G2511" s="35">
        <v>41447</v>
      </c>
      <c r="H2511" s="36">
        <v>0.5</v>
      </c>
      <c r="I2511" s="27">
        <f t="shared" si="141"/>
        <v>41447.5</v>
      </c>
      <c r="J2511" s="29"/>
      <c r="K2511" s="27"/>
      <c r="L2511" s="28"/>
      <c r="M2511" s="29"/>
      <c r="N2511" s="29"/>
      <c r="O2511" s="49"/>
      <c r="P2511" s="49"/>
      <c r="Q2511" s="29"/>
      <c r="R2511" s="16"/>
      <c r="S2511" s="18" t="s">
        <v>73</v>
      </c>
    </row>
    <row r="2512" spans="7:19" x14ac:dyDescent="0.25">
      <c r="G2512" s="35">
        <v>41447</v>
      </c>
      <c r="H2512" s="36">
        <v>0.75</v>
      </c>
      <c r="I2512" s="27">
        <f t="shared" si="141"/>
        <v>41447.75</v>
      </c>
      <c r="J2512" s="29"/>
      <c r="K2512" s="27"/>
      <c r="L2512" s="28"/>
      <c r="M2512" s="29"/>
      <c r="N2512" s="29"/>
      <c r="O2512" s="49"/>
      <c r="P2512" s="49"/>
      <c r="Q2512" s="29"/>
      <c r="R2512" s="16"/>
      <c r="S2512" s="18" t="s">
        <v>73</v>
      </c>
    </row>
    <row r="2513" spans="7:19" x14ac:dyDescent="0.25">
      <c r="G2513" s="35">
        <v>41448</v>
      </c>
      <c r="H2513" s="36">
        <v>0</v>
      </c>
      <c r="I2513" s="27">
        <f t="shared" si="141"/>
        <v>41448</v>
      </c>
      <c r="J2513" s="29"/>
      <c r="K2513" s="27"/>
      <c r="L2513" s="28"/>
      <c r="M2513" s="29"/>
      <c r="N2513" s="29"/>
      <c r="O2513" s="49"/>
      <c r="P2513" s="49"/>
      <c r="Q2513" s="29"/>
      <c r="R2513" s="16"/>
      <c r="S2513" s="18" t="s">
        <v>73</v>
      </c>
    </row>
    <row r="2514" spans="7:19" x14ac:dyDescent="0.25">
      <c r="G2514" s="35">
        <v>41448</v>
      </c>
      <c r="H2514" s="36">
        <v>0.25</v>
      </c>
      <c r="I2514" s="27">
        <f t="shared" si="141"/>
        <v>41448.25</v>
      </c>
      <c r="J2514" s="29"/>
      <c r="K2514" s="27"/>
      <c r="L2514" s="28"/>
      <c r="M2514" s="29"/>
      <c r="N2514" s="29"/>
      <c r="O2514" s="49"/>
      <c r="P2514" s="49"/>
      <c r="Q2514" s="29"/>
      <c r="R2514" s="16"/>
      <c r="S2514" s="18" t="s">
        <v>73</v>
      </c>
    </row>
    <row r="2515" spans="7:19" x14ac:dyDescent="0.25">
      <c r="G2515" s="35">
        <v>41448</v>
      </c>
      <c r="H2515" s="36">
        <v>0.5</v>
      </c>
      <c r="I2515" s="27">
        <f t="shared" si="141"/>
        <v>41448.5</v>
      </c>
      <c r="J2515" s="29"/>
      <c r="K2515" s="27"/>
      <c r="L2515" s="28"/>
      <c r="M2515" s="29"/>
      <c r="N2515" s="29"/>
      <c r="O2515" s="49"/>
      <c r="P2515" s="49"/>
      <c r="Q2515" s="29"/>
      <c r="R2515" s="16"/>
      <c r="S2515" s="18" t="s">
        <v>73</v>
      </c>
    </row>
    <row r="2516" spans="7:19" x14ac:dyDescent="0.25">
      <c r="G2516" s="35">
        <v>41448</v>
      </c>
      <c r="H2516" s="36">
        <v>0.75</v>
      </c>
      <c r="I2516" s="27">
        <f t="shared" si="141"/>
        <v>41448.75</v>
      </c>
      <c r="J2516" s="29"/>
      <c r="K2516" s="27"/>
      <c r="L2516" s="28"/>
      <c r="M2516" s="29"/>
      <c r="N2516" s="29"/>
      <c r="O2516" s="49"/>
      <c r="P2516" s="49"/>
      <c r="Q2516" s="29"/>
      <c r="R2516" s="16"/>
      <c r="S2516" s="18" t="s">
        <v>73</v>
      </c>
    </row>
    <row r="2517" spans="7:19" x14ac:dyDescent="0.25">
      <c r="G2517" s="35">
        <v>41449</v>
      </c>
      <c r="H2517" s="36">
        <v>0</v>
      </c>
      <c r="I2517" s="27">
        <f t="shared" si="141"/>
        <v>41449</v>
      </c>
      <c r="J2517" s="29"/>
      <c r="K2517" s="27"/>
      <c r="L2517" s="28"/>
      <c r="M2517" s="29"/>
      <c r="N2517" s="29"/>
      <c r="O2517" s="49"/>
      <c r="P2517" s="49"/>
      <c r="Q2517" s="29"/>
      <c r="R2517" s="16"/>
      <c r="S2517" s="18" t="s">
        <v>73</v>
      </c>
    </row>
    <row r="2518" spans="7:19" x14ac:dyDescent="0.25">
      <c r="G2518" s="35">
        <v>41449</v>
      </c>
      <c r="H2518" s="36">
        <v>0.25</v>
      </c>
      <c r="I2518" s="27">
        <f t="shared" si="141"/>
        <v>41449.25</v>
      </c>
      <c r="J2518" s="29"/>
      <c r="K2518" s="27"/>
      <c r="L2518" s="28"/>
      <c r="M2518" s="29"/>
      <c r="N2518" s="29"/>
      <c r="O2518" s="49"/>
      <c r="P2518" s="49"/>
      <c r="Q2518" s="29"/>
      <c r="R2518" s="16"/>
      <c r="S2518" s="18" t="s">
        <v>73</v>
      </c>
    </row>
    <row r="2519" spans="7:19" x14ac:dyDescent="0.25">
      <c r="G2519" s="35">
        <v>41449</v>
      </c>
      <c r="H2519" s="36">
        <v>0.5</v>
      </c>
      <c r="I2519" s="27">
        <f t="shared" si="141"/>
        <v>41449.5</v>
      </c>
      <c r="J2519" s="29"/>
      <c r="K2519" s="27"/>
      <c r="L2519" s="28"/>
      <c r="M2519" s="29"/>
      <c r="N2519" s="29"/>
      <c r="O2519" s="49"/>
      <c r="P2519" s="49"/>
      <c r="Q2519" s="29"/>
      <c r="R2519" s="16"/>
      <c r="S2519" s="18" t="s">
        <v>73</v>
      </c>
    </row>
    <row r="2520" spans="7:19" x14ac:dyDescent="0.25">
      <c r="G2520" s="35">
        <v>41449</v>
      </c>
      <c r="H2520" s="36">
        <v>0.75</v>
      </c>
      <c r="I2520" s="27">
        <f t="shared" si="141"/>
        <v>41449.75</v>
      </c>
      <c r="J2520" s="29"/>
      <c r="K2520" s="27"/>
      <c r="L2520" s="28"/>
      <c r="M2520" s="29"/>
      <c r="N2520" s="29"/>
      <c r="O2520" s="49"/>
      <c r="P2520" s="49"/>
      <c r="Q2520" s="29"/>
      <c r="R2520" s="16"/>
      <c r="S2520" s="18" t="s">
        <v>73</v>
      </c>
    </row>
    <row r="2521" spans="7:19" x14ac:dyDescent="0.25">
      <c r="G2521" s="35">
        <v>41450</v>
      </c>
      <c r="H2521" s="36">
        <v>0</v>
      </c>
      <c r="I2521" s="27">
        <f t="shared" si="141"/>
        <v>41450</v>
      </c>
      <c r="J2521" s="29"/>
      <c r="K2521" s="27"/>
      <c r="L2521" s="28"/>
      <c r="M2521" s="29"/>
      <c r="N2521" s="29"/>
      <c r="O2521" s="49"/>
      <c r="P2521" s="49"/>
      <c r="Q2521" s="29"/>
      <c r="R2521" s="16"/>
      <c r="S2521" s="18" t="s">
        <v>73</v>
      </c>
    </row>
    <row r="2522" spans="7:19" x14ac:dyDescent="0.25">
      <c r="G2522" s="35">
        <v>41450</v>
      </c>
      <c r="H2522" s="36">
        <v>0.25</v>
      </c>
      <c r="I2522" s="27">
        <f t="shared" si="141"/>
        <v>41450.25</v>
      </c>
      <c r="J2522" s="29"/>
      <c r="K2522" s="27"/>
      <c r="L2522" s="28"/>
      <c r="M2522" s="29"/>
      <c r="N2522" s="29"/>
      <c r="O2522" s="49"/>
      <c r="P2522" s="49"/>
      <c r="Q2522" s="29"/>
      <c r="R2522" s="16"/>
      <c r="S2522" s="18" t="s">
        <v>73</v>
      </c>
    </row>
    <row r="2523" spans="7:19" x14ac:dyDescent="0.25">
      <c r="G2523" s="35">
        <v>41450</v>
      </c>
      <c r="H2523" s="36">
        <v>0.5</v>
      </c>
      <c r="I2523" s="27">
        <f t="shared" si="141"/>
        <v>41450.5</v>
      </c>
      <c r="J2523" s="29"/>
      <c r="K2523" s="27"/>
      <c r="L2523" s="28"/>
      <c r="M2523" s="29"/>
      <c r="N2523" s="29"/>
      <c r="O2523" s="49"/>
      <c r="P2523" s="49"/>
      <c r="Q2523" s="29"/>
      <c r="R2523" s="16"/>
      <c r="S2523" s="18" t="s">
        <v>73</v>
      </c>
    </row>
    <row r="2524" spans="7:19" x14ac:dyDescent="0.25">
      <c r="G2524" s="35">
        <v>41450</v>
      </c>
      <c r="H2524" s="36">
        <v>0.75</v>
      </c>
      <c r="I2524" s="27">
        <f t="shared" si="141"/>
        <v>41450.75</v>
      </c>
      <c r="J2524" s="29">
        <v>146.41</v>
      </c>
      <c r="K2524" s="27">
        <f>'Barometric Data'!D2528</f>
        <v>41450.75</v>
      </c>
      <c r="L2524" s="28">
        <f t="shared" ref="L2524:L2532" si="142">K2524-I2524</f>
        <v>0</v>
      </c>
      <c r="M2524" s="29">
        <f>'Barometric Data'!E2527</f>
        <v>3.3077000000000001</v>
      </c>
      <c r="N2524" s="29">
        <f>J2524-M2524</f>
        <v>143.10229999999999</v>
      </c>
      <c r="O2524" s="49">
        <f t="shared" ref="O2524:O2544" si="143">AVERAGE($D$10,$D$11,$D$12,$D$14,$D$15)-N2524</f>
        <v>342.46487999999999</v>
      </c>
      <c r="P2524" s="49"/>
      <c r="Q2524" s="29">
        <v>17.536000000000001</v>
      </c>
      <c r="R2524" s="39" t="s">
        <v>58</v>
      </c>
      <c r="S2524" s="18"/>
    </row>
    <row r="2525" spans="7:19" x14ac:dyDescent="0.25">
      <c r="G2525" s="35">
        <v>41451</v>
      </c>
      <c r="H2525" s="36">
        <v>0</v>
      </c>
      <c r="I2525" s="27">
        <f t="shared" si="141"/>
        <v>41451</v>
      </c>
      <c r="J2525" s="29">
        <v>146.488</v>
      </c>
      <c r="K2525" s="27">
        <f>'Barometric Data'!D2529</f>
        <v>41451</v>
      </c>
      <c r="L2525" s="28">
        <f t="shared" si="142"/>
        <v>0</v>
      </c>
      <c r="M2525" s="29">
        <f>'Barometric Data'!E2528</f>
        <v>2.6503000000000001</v>
      </c>
      <c r="N2525" s="29">
        <f t="shared" ref="N2525:N2588" si="144">J2525-M2525</f>
        <v>143.83770000000001</v>
      </c>
      <c r="O2525" s="49">
        <f t="shared" si="143"/>
        <v>341.72947999999997</v>
      </c>
      <c r="P2525" s="49"/>
      <c r="Q2525" s="29">
        <v>17.527000000000001</v>
      </c>
      <c r="R2525" s="39" t="s">
        <v>58</v>
      </c>
      <c r="S2525" s="18"/>
    </row>
    <row r="2526" spans="7:19" x14ac:dyDescent="0.25">
      <c r="G2526" s="35">
        <v>41451</v>
      </c>
      <c r="H2526" s="36">
        <v>0.25</v>
      </c>
      <c r="I2526" s="27">
        <f t="shared" si="141"/>
        <v>41451.25</v>
      </c>
      <c r="J2526" s="29">
        <v>146.49700000000001</v>
      </c>
      <c r="K2526" s="27">
        <f>'Barometric Data'!D2530</f>
        <v>41451.25</v>
      </c>
      <c r="L2526" s="28">
        <f t="shared" si="142"/>
        <v>0</v>
      </c>
      <c r="M2526" s="29">
        <f>'Barometric Data'!E2529</f>
        <v>2.7240000000000002</v>
      </c>
      <c r="N2526" s="29">
        <f t="shared" si="144"/>
        <v>143.77300000000002</v>
      </c>
      <c r="O2526" s="49">
        <f t="shared" si="143"/>
        <v>341.79417999999998</v>
      </c>
      <c r="P2526" s="49"/>
      <c r="Q2526" s="29">
        <v>17.535</v>
      </c>
      <c r="R2526" s="39" t="s">
        <v>58</v>
      </c>
      <c r="S2526" s="18"/>
    </row>
    <row r="2527" spans="7:19" x14ac:dyDescent="0.25">
      <c r="G2527" s="35">
        <v>41451</v>
      </c>
      <c r="H2527" s="36">
        <v>0.5</v>
      </c>
      <c r="I2527" s="27">
        <f t="shared" si="141"/>
        <v>41451.5</v>
      </c>
      <c r="J2527" s="29">
        <v>146.52199999999999</v>
      </c>
      <c r="K2527" s="27">
        <f>'Barometric Data'!D2531</f>
        <v>41451.5</v>
      </c>
      <c r="L2527" s="28">
        <f t="shared" si="142"/>
        <v>0</v>
      </c>
      <c r="M2527" s="29">
        <f>'Barometric Data'!E2530</f>
        <v>2.7578</v>
      </c>
      <c r="N2527" s="29">
        <f t="shared" si="144"/>
        <v>143.76419999999999</v>
      </c>
      <c r="O2527" s="49">
        <f t="shared" si="143"/>
        <v>341.80298000000005</v>
      </c>
      <c r="P2527" s="49"/>
      <c r="Q2527" s="29">
        <v>17.539000000000001</v>
      </c>
      <c r="R2527" s="39" t="s">
        <v>58</v>
      </c>
      <c r="S2527" s="18"/>
    </row>
    <row r="2528" spans="7:19" x14ac:dyDescent="0.25">
      <c r="G2528" s="35">
        <v>41451</v>
      </c>
      <c r="H2528" s="36">
        <v>0.75</v>
      </c>
      <c r="I2528" s="27">
        <f t="shared" si="141"/>
        <v>41451.75</v>
      </c>
      <c r="J2528" s="29">
        <v>146.46600000000001</v>
      </c>
      <c r="K2528" s="27">
        <f>'Barometric Data'!D2532</f>
        <v>41451.75</v>
      </c>
      <c r="L2528" s="28">
        <f t="shared" si="142"/>
        <v>0</v>
      </c>
      <c r="M2528" s="29">
        <f>'Barometric Data'!E2531</f>
        <v>2.8165</v>
      </c>
      <c r="N2528" s="29">
        <f t="shared" si="144"/>
        <v>143.64950000000002</v>
      </c>
      <c r="O2528" s="49">
        <f t="shared" si="143"/>
        <v>341.91768000000002</v>
      </c>
      <c r="P2528" s="49"/>
      <c r="Q2528" s="29">
        <v>17.530999999999999</v>
      </c>
      <c r="R2528" s="39" t="s">
        <v>58</v>
      </c>
      <c r="S2528" s="18"/>
    </row>
    <row r="2529" spans="7:19" x14ac:dyDescent="0.25">
      <c r="G2529" s="35">
        <v>41452</v>
      </c>
      <c r="H2529" s="36">
        <v>0</v>
      </c>
      <c r="I2529" s="27">
        <f t="shared" si="141"/>
        <v>41452</v>
      </c>
      <c r="J2529" s="29">
        <v>146.53800000000001</v>
      </c>
      <c r="K2529" s="27">
        <f>'Barometric Data'!D2533</f>
        <v>41452</v>
      </c>
      <c r="L2529" s="28">
        <f t="shared" si="142"/>
        <v>0</v>
      </c>
      <c r="M2529" s="29">
        <f>'Barometric Data'!E2532</f>
        <v>2.7469000000000001</v>
      </c>
      <c r="N2529" s="29">
        <f t="shared" si="144"/>
        <v>143.7911</v>
      </c>
      <c r="O2529" s="49">
        <f t="shared" si="143"/>
        <v>341.77607999999998</v>
      </c>
      <c r="P2529" s="49"/>
      <c r="Q2529" s="29">
        <v>17.533000000000001</v>
      </c>
      <c r="R2529" s="39" t="s">
        <v>58</v>
      </c>
      <c r="S2529" s="18"/>
    </row>
    <row r="2530" spans="7:19" x14ac:dyDescent="0.25">
      <c r="G2530" s="35">
        <v>41452</v>
      </c>
      <c r="H2530" s="36">
        <v>0.25</v>
      </c>
      <c r="I2530" s="27">
        <f t="shared" si="141"/>
        <v>41452.25</v>
      </c>
      <c r="J2530" s="29">
        <v>146.56</v>
      </c>
      <c r="K2530" s="27">
        <f>'Barometric Data'!D2534</f>
        <v>41452.25</v>
      </c>
      <c r="L2530" s="28">
        <f t="shared" si="142"/>
        <v>0</v>
      </c>
      <c r="M2530" s="29">
        <f>'Barometric Data'!E2533</f>
        <v>2.8195999999999999</v>
      </c>
      <c r="N2530" s="29">
        <f t="shared" si="144"/>
        <v>143.74039999999999</v>
      </c>
      <c r="O2530" s="49">
        <f t="shared" si="143"/>
        <v>341.82677999999999</v>
      </c>
      <c r="P2530" s="49"/>
      <c r="Q2530" s="29">
        <v>17.529</v>
      </c>
      <c r="R2530" s="39" t="s">
        <v>58</v>
      </c>
      <c r="S2530" s="18"/>
    </row>
    <row r="2531" spans="7:19" x14ac:dyDescent="0.25">
      <c r="G2531" s="35">
        <v>41452</v>
      </c>
      <c r="H2531" s="36">
        <v>0.5</v>
      </c>
      <c r="I2531" s="27">
        <f t="shared" si="141"/>
        <v>41452.5</v>
      </c>
      <c r="J2531" s="29">
        <v>146.583</v>
      </c>
      <c r="K2531" s="27">
        <f>'Barometric Data'!D2535</f>
        <v>41452.5</v>
      </c>
      <c r="L2531" s="28">
        <f t="shared" si="142"/>
        <v>0</v>
      </c>
      <c r="M2531" s="29">
        <f>'Barometric Data'!E2534</f>
        <v>2.8847999999999998</v>
      </c>
      <c r="N2531" s="29">
        <f t="shared" si="144"/>
        <v>143.69819999999999</v>
      </c>
      <c r="O2531" s="49">
        <f t="shared" si="143"/>
        <v>341.86898000000002</v>
      </c>
      <c r="P2531" s="49"/>
      <c r="Q2531" s="29">
        <v>17.530999999999999</v>
      </c>
      <c r="R2531" s="39" t="s">
        <v>58</v>
      </c>
      <c r="S2531" s="18"/>
    </row>
    <row r="2532" spans="7:19" x14ac:dyDescent="0.25">
      <c r="G2532" s="35">
        <v>41452</v>
      </c>
      <c r="H2532" s="36">
        <v>0.75</v>
      </c>
      <c r="I2532" s="27">
        <f t="shared" si="141"/>
        <v>41452.75</v>
      </c>
      <c r="J2532" s="29">
        <v>146.512</v>
      </c>
      <c r="K2532" s="27">
        <f>'Barometric Data'!D2536</f>
        <v>41452.75</v>
      </c>
      <c r="L2532" s="28">
        <f t="shared" si="142"/>
        <v>0</v>
      </c>
      <c r="M2532" s="29">
        <f>'Barometric Data'!E2535</f>
        <v>2.9401000000000002</v>
      </c>
      <c r="N2532" s="29">
        <f t="shared" si="144"/>
        <v>143.5719</v>
      </c>
      <c r="O2532" s="49">
        <f t="shared" si="143"/>
        <v>341.99527999999998</v>
      </c>
      <c r="P2532" s="49"/>
      <c r="Q2532" s="29">
        <v>17.515999999999998</v>
      </c>
      <c r="R2532" s="39" t="s">
        <v>58</v>
      </c>
      <c r="S2532" s="18"/>
    </row>
    <row r="2533" spans="7:19" x14ac:dyDescent="0.25">
      <c r="G2533" s="35">
        <v>41453</v>
      </c>
      <c r="H2533" s="36">
        <v>0</v>
      </c>
      <c r="I2533" s="27">
        <f t="shared" si="141"/>
        <v>41453</v>
      </c>
      <c r="J2533" s="29">
        <v>146.578</v>
      </c>
      <c r="K2533" s="27">
        <f>'Barometric Data'!D2537</f>
        <v>41453</v>
      </c>
      <c r="L2533" s="28">
        <f t="shared" ref="L2533:L2596" si="145">K2533-I2533</f>
        <v>0</v>
      </c>
      <c r="M2533" s="29">
        <f>'Barometric Data'!E2536</f>
        <v>2.8469000000000002</v>
      </c>
      <c r="N2533" s="29">
        <f t="shared" si="144"/>
        <v>143.7311</v>
      </c>
      <c r="O2533" s="49">
        <f t="shared" si="143"/>
        <v>341.83608000000004</v>
      </c>
      <c r="P2533" s="49"/>
      <c r="Q2533" s="29">
        <v>17.527000000000001</v>
      </c>
      <c r="R2533" s="39" t="s">
        <v>58</v>
      </c>
      <c r="S2533" s="18"/>
    </row>
    <row r="2534" spans="7:19" x14ac:dyDescent="0.25">
      <c r="G2534" s="35">
        <v>41453</v>
      </c>
      <c r="H2534" s="36">
        <v>0.25</v>
      </c>
      <c r="I2534" s="27">
        <f t="shared" si="141"/>
        <v>41453.25</v>
      </c>
      <c r="J2534" s="29">
        <v>146.565</v>
      </c>
      <c r="K2534" s="27">
        <f>'Barometric Data'!D2538</f>
        <v>41453.25</v>
      </c>
      <c r="L2534" s="28">
        <f t="shared" si="145"/>
        <v>0</v>
      </c>
      <c r="M2534" s="29">
        <f>'Barometric Data'!E2537</f>
        <v>2.8956</v>
      </c>
      <c r="N2534" s="29">
        <f t="shared" si="144"/>
        <v>143.6694</v>
      </c>
      <c r="O2534" s="49">
        <f t="shared" si="143"/>
        <v>341.89778000000001</v>
      </c>
      <c r="P2534" s="49"/>
      <c r="Q2534" s="29">
        <v>17.524000000000001</v>
      </c>
      <c r="R2534" s="39" t="s">
        <v>58</v>
      </c>
      <c r="S2534" s="18"/>
    </row>
    <row r="2535" spans="7:19" x14ac:dyDescent="0.25">
      <c r="G2535" s="35">
        <v>41453</v>
      </c>
      <c r="H2535" s="36">
        <v>0.5</v>
      </c>
      <c r="I2535" s="27">
        <f t="shared" si="141"/>
        <v>41453.5</v>
      </c>
      <c r="J2535" s="29">
        <v>146.56399999999999</v>
      </c>
      <c r="K2535" s="27">
        <f>'Barometric Data'!D2539</f>
        <v>41453.5</v>
      </c>
      <c r="L2535" s="28">
        <f t="shared" si="145"/>
        <v>0</v>
      </c>
      <c r="M2535" s="29">
        <f>'Barometric Data'!E2538</f>
        <v>2.9108999999999998</v>
      </c>
      <c r="N2535" s="29">
        <f t="shared" si="144"/>
        <v>143.65309999999999</v>
      </c>
      <c r="O2535" s="49">
        <f t="shared" si="143"/>
        <v>341.91408000000001</v>
      </c>
      <c r="P2535" s="49"/>
      <c r="Q2535" s="29">
        <v>17.527999999999999</v>
      </c>
      <c r="R2535" s="39" t="s">
        <v>58</v>
      </c>
      <c r="S2535" s="18"/>
    </row>
    <row r="2536" spans="7:19" x14ac:dyDescent="0.25">
      <c r="G2536" s="35">
        <v>41453</v>
      </c>
      <c r="H2536" s="36">
        <v>0.75</v>
      </c>
      <c r="I2536" s="27">
        <f t="shared" si="141"/>
        <v>41453.75</v>
      </c>
      <c r="J2536" s="29">
        <v>146.46799999999999</v>
      </c>
      <c r="K2536" s="27">
        <f>'Barometric Data'!D2540</f>
        <v>41453.75</v>
      </c>
      <c r="L2536" s="28">
        <f t="shared" si="145"/>
        <v>0</v>
      </c>
      <c r="M2536" s="29">
        <f>'Barometric Data'!E2539</f>
        <v>2.9270999999999998</v>
      </c>
      <c r="N2536" s="29">
        <f t="shared" si="144"/>
        <v>143.54089999999999</v>
      </c>
      <c r="O2536" s="49">
        <f t="shared" si="143"/>
        <v>342.02628000000004</v>
      </c>
      <c r="P2536" s="49"/>
      <c r="Q2536" s="29">
        <v>17.516999999999999</v>
      </c>
      <c r="R2536" s="39" t="s">
        <v>58</v>
      </c>
      <c r="S2536" s="18"/>
    </row>
    <row r="2537" spans="7:19" x14ac:dyDescent="0.25">
      <c r="G2537" s="35">
        <v>41454</v>
      </c>
      <c r="H2537" s="36">
        <v>0</v>
      </c>
      <c r="I2537" s="27">
        <f t="shared" si="141"/>
        <v>41454</v>
      </c>
      <c r="J2537" s="29">
        <v>146.48500000000001</v>
      </c>
      <c r="K2537" s="27">
        <f>'Barometric Data'!D2541</f>
        <v>41454</v>
      </c>
      <c r="L2537" s="28">
        <f t="shared" si="145"/>
        <v>0</v>
      </c>
      <c r="M2537" s="29">
        <f>'Barometric Data'!E2540</f>
        <v>2.7692999999999999</v>
      </c>
      <c r="N2537" s="29">
        <f t="shared" si="144"/>
        <v>143.71570000000003</v>
      </c>
      <c r="O2537" s="49">
        <f t="shared" si="143"/>
        <v>341.85147999999998</v>
      </c>
      <c r="P2537" s="49"/>
      <c r="Q2537" s="29">
        <v>17.553000000000001</v>
      </c>
      <c r="R2537" s="39" t="s">
        <v>58</v>
      </c>
      <c r="S2537" s="18"/>
    </row>
    <row r="2538" spans="7:19" x14ac:dyDescent="0.25">
      <c r="G2538" s="35">
        <v>41454</v>
      </c>
      <c r="H2538" s="36">
        <v>0.25</v>
      </c>
      <c r="I2538" s="27">
        <f t="shared" si="141"/>
        <v>41454.25</v>
      </c>
      <c r="J2538" s="29">
        <v>146.45599999999999</v>
      </c>
      <c r="K2538" s="27">
        <f>'Barometric Data'!D2542</f>
        <v>41454.25</v>
      </c>
      <c r="L2538" s="28">
        <f t="shared" si="145"/>
        <v>0</v>
      </c>
      <c r="M2538" s="29">
        <f>'Barometric Data'!E2541</f>
        <v>2.7732999999999999</v>
      </c>
      <c r="N2538" s="29">
        <f t="shared" si="144"/>
        <v>143.68269999999998</v>
      </c>
      <c r="O2538" s="49">
        <f t="shared" si="143"/>
        <v>341.88448000000005</v>
      </c>
      <c r="P2538" s="49"/>
      <c r="Q2538" s="29">
        <v>17.532</v>
      </c>
      <c r="R2538" s="39" t="s">
        <v>58</v>
      </c>
      <c r="S2538" s="18"/>
    </row>
    <row r="2539" spans="7:19" x14ac:dyDescent="0.25">
      <c r="G2539" s="35">
        <v>41454</v>
      </c>
      <c r="H2539" s="36">
        <v>0.5</v>
      </c>
      <c r="I2539" s="27">
        <f t="shared" si="141"/>
        <v>41454.5</v>
      </c>
      <c r="J2539" s="29">
        <v>146.446</v>
      </c>
      <c r="K2539" s="27">
        <f>'Barometric Data'!D2543</f>
        <v>41454.5</v>
      </c>
      <c r="L2539" s="28">
        <f t="shared" si="145"/>
        <v>0</v>
      </c>
      <c r="M2539" s="29">
        <f>'Barometric Data'!E2542</f>
        <v>2.7639</v>
      </c>
      <c r="N2539" s="29">
        <f t="shared" si="144"/>
        <v>143.68209999999999</v>
      </c>
      <c r="O2539" s="49">
        <f t="shared" si="143"/>
        <v>341.88508000000002</v>
      </c>
      <c r="P2539" s="49"/>
      <c r="Q2539" s="29">
        <v>17.533999999999999</v>
      </c>
      <c r="R2539" s="39" t="s">
        <v>58</v>
      </c>
      <c r="S2539" s="18"/>
    </row>
    <row r="2540" spans="7:19" x14ac:dyDescent="0.25">
      <c r="G2540" s="35">
        <v>41454</v>
      </c>
      <c r="H2540" s="36">
        <v>0.75</v>
      </c>
      <c r="I2540" s="27">
        <f t="shared" si="141"/>
        <v>41454.75</v>
      </c>
      <c r="J2540" s="29">
        <v>146.37799999999999</v>
      </c>
      <c r="K2540" s="27">
        <f>'Barometric Data'!D2544</f>
        <v>41454.75</v>
      </c>
      <c r="L2540" s="28">
        <f t="shared" si="145"/>
        <v>0</v>
      </c>
      <c r="M2540" s="29">
        <f>'Barometric Data'!E2543</f>
        <v>2.7347999999999999</v>
      </c>
      <c r="N2540" s="29">
        <f t="shared" si="144"/>
        <v>143.64319999999998</v>
      </c>
      <c r="O2540" s="49">
        <f t="shared" si="143"/>
        <v>341.92398000000003</v>
      </c>
      <c r="P2540" s="49"/>
      <c r="Q2540" s="29">
        <v>17.527000000000001</v>
      </c>
      <c r="R2540" s="39" t="s">
        <v>58</v>
      </c>
      <c r="S2540" s="18"/>
    </row>
    <row r="2541" spans="7:19" x14ac:dyDescent="0.25">
      <c r="G2541" s="35">
        <v>41455</v>
      </c>
      <c r="H2541" s="36">
        <v>0</v>
      </c>
      <c r="I2541" s="27">
        <f t="shared" si="141"/>
        <v>41455</v>
      </c>
      <c r="J2541" s="29">
        <v>146.43</v>
      </c>
      <c r="K2541" s="27">
        <f>'Barometric Data'!D2545</f>
        <v>41455</v>
      </c>
      <c r="L2541" s="28">
        <f t="shared" si="145"/>
        <v>0</v>
      </c>
      <c r="M2541" s="29">
        <f>'Barometric Data'!E2544</f>
        <v>2.6322999999999999</v>
      </c>
      <c r="N2541" s="29">
        <f t="shared" si="144"/>
        <v>143.79770000000002</v>
      </c>
      <c r="O2541" s="49">
        <f t="shared" si="143"/>
        <v>341.76947999999999</v>
      </c>
      <c r="P2541" s="49"/>
      <c r="Q2541" s="29">
        <v>17.521999999999998</v>
      </c>
      <c r="R2541" s="39" t="s">
        <v>58</v>
      </c>
      <c r="S2541" s="18"/>
    </row>
    <row r="2542" spans="7:19" x14ac:dyDescent="0.25">
      <c r="G2542" s="35">
        <v>41455</v>
      </c>
      <c r="H2542" s="36">
        <v>0.25</v>
      </c>
      <c r="I2542" s="27">
        <f t="shared" si="141"/>
        <v>41455.25</v>
      </c>
      <c r="J2542" s="29">
        <v>146.45599999999999</v>
      </c>
      <c r="K2542" s="27">
        <f>'Barometric Data'!D2546</f>
        <v>41455.25</v>
      </c>
      <c r="L2542" s="28">
        <f t="shared" si="145"/>
        <v>0</v>
      </c>
      <c r="M2542" s="29">
        <f>'Barometric Data'!E2545</f>
        <v>2.6955</v>
      </c>
      <c r="N2542" s="29">
        <f t="shared" si="144"/>
        <v>143.76049999999998</v>
      </c>
      <c r="O2542" s="49">
        <f t="shared" si="143"/>
        <v>341.80668000000003</v>
      </c>
      <c r="P2542" s="49"/>
      <c r="Q2542" s="29">
        <v>17.518000000000001</v>
      </c>
      <c r="R2542" s="39" t="s">
        <v>58</v>
      </c>
      <c r="S2542" s="18"/>
    </row>
    <row r="2543" spans="7:19" x14ac:dyDescent="0.25">
      <c r="G2543" s="35">
        <v>41455</v>
      </c>
      <c r="H2543" s="36">
        <v>0.5</v>
      </c>
      <c r="I2543" s="27">
        <f t="shared" si="141"/>
        <v>41455.5</v>
      </c>
      <c r="J2543" s="29">
        <v>146.45599999999999</v>
      </c>
      <c r="K2543" s="27">
        <f>'Barometric Data'!D2547</f>
        <v>41455.5</v>
      </c>
      <c r="L2543" s="28">
        <f t="shared" si="145"/>
        <v>0</v>
      </c>
      <c r="M2543" s="29">
        <f>'Barometric Data'!E2546</f>
        <v>2.7778</v>
      </c>
      <c r="N2543" s="29">
        <f t="shared" si="144"/>
        <v>143.67819999999998</v>
      </c>
      <c r="O2543" s="49">
        <f t="shared" si="143"/>
        <v>341.88898000000006</v>
      </c>
      <c r="P2543" s="49"/>
      <c r="Q2543" s="29">
        <v>17.536999999999999</v>
      </c>
      <c r="R2543" s="39" t="s">
        <v>58</v>
      </c>
      <c r="S2543" s="18"/>
    </row>
    <row r="2544" spans="7:19" x14ac:dyDescent="0.25">
      <c r="G2544" s="35">
        <v>41455</v>
      </c>
      <c r="H2544" s="36">
        <v>0.75</v>
      </c>
      <c r="I2544" s="27">
        <f t="shared" si="141"/>
        <v>41455.75</v>
      </c>
      <c r="J2544" s="29">
        <v>146.38499999999999</v>
      </c>
      <c r="K2544" s="27">
        <f>'Barometric Data'!D2548</f>
        <v>41455.75</v>
      </c>
      <c r="L2544" s="28">
        <f t="shared" si="145"/>
        <v>0</v>
      </c>
      <c r="M2544" s="29">
        <f>'Barometric Data'!E2547</f>
        <v>2.7812000000000001</v>
      </c>
      <c r="N2544" s="29">
        <f t="shared" si="144"/>
        <v>143.60379999999998</v>
      </c>
      <c r="O2544" s="49">
        <f t="shared" si="143"/>
        <v>341.96338000000003</v>
      </c>
      <c r="P2544" s="49"/>
      <c r="Q2544" s="29">
        <v>17.527000000000001</v>
      </c>
      <c r="R2544" s="39" t="s">
        <v>58</v>
      </c>
      <c r="S2544" s="18"/>
    </row>
    <row r="2545" spans="7:19" x14ac:dyDescent="0.25">
      <c r="G2545" s="35">
        <v>41456</v>
      </c>
      <c r="H2545" s="36">
        <v>0</v>
      </c>
      <c r="I2545" s="27">
        <f t="shared" si="141"/>
        <v>41456</v>
      </c>
      <c r="J2545" s="29">
        <v>146.38499999999999</v>
      </c>
      <c r="K2545" s="27">
        <f>'Barometric Data'!D2549</f>
        <v>41456</v>
      </c>
      <c r="L2545" s="28">
        <f t="shared" si="145"/>
        <v>0</v>
      </c>
      <c r="M2545" s="29">
        <f>'Barometric Data'!E2548</f>
        <v>2.6381999999999999</v>
      </c>
      <c r="N2545" s="29">
        <f t="shared" si="144"/>
        <v>143.74679999999998</v>
      </c>
      <c r="O2545" s="49">
        <f t="shared" ref="O2545:O2608" si="146">AVERAGE($D$10,$D$11,$D$12,$D$14,$D$15)-N2545</f>
        <v>341.82038</v>
      </c>
      <c r="P2545" s="49"/>
      <c r="Q2545" s="29">
        <v>17.542000000000002</v>
      </c>
      <c r="R2545" s="39" t="s">
        <v>58</v>
      </c>
      <c r="S2545" s="18"/>
    </row>
    <row r="2546" spans="7:19" x14ac:dyDescent="0.25">
      <c r="G2546" s="35">
        <v>41456</v>
      </c>
      <c r="H2546" s="36">
        <v>0.25</v>
      </c>
      <c r="I2546" s="27">
        <f t="shared" si="141"/>
        <v>41456.25</v>
      </c>
      <c r="J2546" s="29">
        <v>146.42099999999999</v>
      </c>
      <c r="K2546" s="27">
        <f>'Barometric Data'!D2550</f>
        <v>41456.25</v>
      </c>
      <c r="L2546" s="28">
        <f t="shared" si="145"/>
        <v>0</v>
      </c>
      <c r="M2546" s="29">
        <f>'Barometric Data'!E2549</f>
        <v>2.6621999999999999</v>
      </c>
      <c r="N2546" s="29">
        <f t="shared" si="144"/>
        <v>143.75879999999998</v>
      </c>
      <c r="O2546" s="49">
        <f t="shared" si="146"/>
        <v>341.80838000000006</v>
      </c>
      <c r="P2546" s="49"/>
      <c r="Q2546" s="29">
        <v>17.536000000000001</v>
      </c>
      <c r="R2546" s="39" t="s">
        <v>58</v>
      </c>
      <c r="S2546" s="18"/>
    </row>
    <row r="2547" spans="7:19" x14ac:dyDescent="0.25">
      <c r="G2547" s="35">
        <v>41456</v>
      </c>
      <c r="H2547" s="36">
        <v>0.5</v>
      </c>
      <c r="I2547" s="27">
        <f t="shared" si="141"/>
        <v>41456.5</v>
      </c>
      <c r="J2547" s="29">
        <v>146.411</v>
      </c>
      <c r="K2547" s="27">
        <f>'Barometric Data'!D2551</f>
        <v>41456.5</v>
      </c>
      <c r="L2547" s="28">
        <f t="shared" si="145"/>
        <v>0</v>
      </c>
      <c r="M2547" s="29">
        <f>'Barometric Data'!E2550</f>
        <v>2.7275</v>
      </c>
      <c r="N2547" s="29">
        <f t="shared" si="144"/>
        <v>143.68350000000001</v>
      </c>
      <c r="O2547" s="49">
        <f t="shared" si="146"/>
        <v>341.88368000000003</v>
      </c>
      <c r="P2547" s="49"/>
      <c r="Q2547" s="29">
        <v>17.542999999999999</v>
      </c>
      <c r="R2547" s="39" t="s">
        <v>58</v>
      </c>
      <c r="S2547" s="18"/>
    </row>
    <row r="2548" spans="7:19" x14ac:dyDescent="0.25">
      <c r="G2548" s="35">
        <v>41456</v>
      </c>
      <c r="H2548" s="36">
        <v>0.75</v>
      </c>
      <c r="I2548" s="27">
        <f t="shared" si="141"/>
        <v>41456.75</v>
      </c>
      <c r="J2548" s="29">
        <v>146.369</v>
      </c>
      <c r="K2548" s="27">
        <f>'Barometric Data'!D2552</f>
        <v>41456.75</v>
      </c>
      <c r="L2548" s="28">
        <f t="shared" si="145"/>
        <v>0</v>
      </c>
      <c r="M2548" s="29">
        <f>'Barometric Data'!E2551</f>
        <v>2.7450000000000001</v>
      </c>
      <c r="N2548" s="29">
        <f t="shared" si="144"/>
        <v>143.624</v>
      </c>
      <c r="O2548" s="49">
        <f t="shared" si="146"/>
        <v>341.94317999999998</v>
      </c>
      <c r="P2548" s="49"/>
      <c r="Q2548" s="29">
        <v>17.533000000000001</v>
      </c>
      <c r="R2548" s="39" t="s">
        <v>58</v>
      </c>
      <c r="S2548" s="18"/>
    </row>
    <row r="2549" spans="7:19" x14ac:dyDescent="0.25">
      <c r="G2549" s="35">
        <v>41457</v>
      </c>
      <c r="H2549" s="36">
        <v>0</v>
      </c>
      <c r="I2549" s="27">
        <f t="shared" si="141"/>
        <v>41457</v>
      </c>
      <c r="J2549" s="29">
        <v>146.447</v>
      </c>
      <c r="K2549" s="27">
        <f>'Barometric Data'!D2553</f>
        <v>41457</v>
      </c>
      <c r="L2549" s="28">
        <f t="shared" si="145"/>
        <v>0</v>
      </c>
      <c r="M2549" s="29">
        <f>'Barometric Data'!E2552</f>
        <v>2.6486999999999998</v>
      </c>
      <c r="N2549" s="29">
        <f t="shared" si="144"/>
        <v>143.79830000000001</v>
      </c>
      <c r="O2549" s="49">
        <f t="shared" si="146"/>
        <v>341.76887999999997</v>
      </c>
      <c r="P2549" s="49"/>
      <c r="Q2549" s="29">
        <v>17.544</v>
      </c>
      <c r="R2549" s="39" t="s">
        <v>58</v>
      </c>
      <c r="S2549" s="18"/>
    </row>
    <row r="2550" spans="7:19" x14ac:dyDescent="0.25">
      <c r="G2550" s="35">
        <v>41457</v>
      </c>
      <c r="H2550" s="36">
        <v>0.25</v>
      </c>
      <c r="I2550" s="27">
        <f t="shared" si="141"/>
        <v>41457.25</v>
      </c>
      <c r="J2550" s="29">
        <v>146.429</v>
      </c>
      <c r="K2550" s="27">
        <f>'Barometric Data'!D2554</f>
        <v>41457.25</v>
      </c>
      <c r="L2550" s="28">
        <f t="shared" si="145"/>
        <v>0</v>
      </c>
      <c r="M2550" s="29">
        <f>'Barometric Data'!E2553</f>
        <v>2.7812000000000001</v>
      </c>
      <c r="N2550" s="29">
        <f t="shared" si="144"/>
        <v>143.64779999999999</v>
      </c>
      <c r="O2550" s="49">
        <f t="shared" si="146"/>
        <v>341.91938000000005</v>
      </c>
      <c r="P2550" s="49"/>
      <c r="Q2550" s="29">
        <v>17.53</v>
      </c>
      <c r="R2550" s="39" t="s">
        <v>58</v>
      </c>
      <c r="S2550" s="18"/>
    </row>
    <row r="2551" spans="7:19" x14ac:dyDescent="0.25">
      <c r="G2551" s="35">
        <v>41457</v>
      </c>
      <c r="H2551" s="36">
        <v>0.5</v>
      </c>
      <c r="I2551" s="27">
        <f t="shared" si="141"/>
        <v>41457.5</v>
      </c>
      <c r="J2551" s="29">
        <v>146.43899999999999</v>
      </c>
      <c r="K2551" s="27">
        <f>'Barometric Data'!D2555</f>
        <v>41457.5</v>
      </c>
      <c r="L2551" s="28">
        <f t="shared" si="145"/>
        <v>0</v>
      </c>
      <c r="M2551" s="29">
        <f>'Barometric Data'!E2554</f>
        <v>2.7812999999999999</v>
      </c>
      <c r="N2551" s="29">
        <f t="shared" si="144"/>
        <v>143.65770000000001</v>
      </c>
      <c r="O2551" s="49">
        <f t="shared" si="146"/>
        <v>341.90948000000003</v>
      </c>
      <c r="P2551" s="49"/>
      <c r="Q2551" s="29">
        <v>17.529</v>
      </c>
      <c r="R2551" s="39" t="s">
        <v>58</v>
      </c>
      <c r="S2551" s="18"/>
    </row>
    <row r="2552" spans="7:19" x14ac:dyDescent="0.25">
      <c r="G2552" s="35">
        <v>41457</v>
      </c>
      <c r="H2552" s="36">
        <v>0.75</v>
      </c>
      <c r="I2552" s="27">
        <f t="shared" si="141"/>
        <v>41457.75</v>
      </c>
      <c r="J2552" s="29">
        <v>146.387</v>
      </c>
      <c r="K2552" s="27">
        <f>'Barometric Data'!D2556</f>
        <v>41457.75</v>
      </c>
      <c r="L2552" s="28">
        <f t="shared" si="145"/>
        <v>0</v>
      </c>
      <c r="M2552" s="29">
        <f>'Barometric Data'!E2555</f>
        <v>2.8083999999999998</v>
      </c>
      <c r="N2552" s="29">
        <f t="shared" si="144"/>
        <v>143.57859999999999</v>
      </c>
      <c r="O2552" s="49">
        <f t="shared" si="146"/>
        <v>341.98858000000001</v>
      </c>
      <c r="P2552" s="49"/>
      <c r="Q2552" s="29">
        <v>17.533999999999999</v>
      </c>
      <c r="R2552" s="39" t="s">
        <v>58</v>
      </c>
      <c r="S2552" s="18"/>
    </row>
    <row r="2553" spans="7:19" x14ac:dyDescent="0.25">
      <c r="G2553" s="35">
        <v>41458</v>
      </c>
      <c r="H2553" s="36">
        <v>0</v>
      </c>
      <c r="I2553" s="27">
        <f t="shared" si="141"/>
        <v>41458</v>
      </c>
      <c r="J2553" s="29">
        <v>146.42500000000001</v>
      </c>
      <c r="K2553" s="27">
        <f>'Barometric Data'!D2557</f>
        <v>41458</v>
      </c>
      <c r="L2553" s="28">
        <f t="shared" si="145"/>
        <v>0</v>
      </c>
      <c r="M2553" s="29">
        <f>'Barometric Data'!E2556</f>
        <v>2.6743999999999999</v>
      </c>
      <c r="N2553" s="29">
        <f t="shared" si="144"/>
        <v>143.75060000000002</v>
      </c>
      <c r="O2553" s="49">
        <f t="shared" si="146"/>
        <v>341.81657999999999</v>
      </c>
      <c r="P2553" s="49"/>
      <c r="Q2553" s="29">
        <v>17.532</v>
      </c>
      <c r="R2553" s="39" t="s">
        <v>58</v>
      </c>
      <c r="S2553" s="18"/>
    </row>
    <row r="2554" spans="7:19" x14ac:dyDescent="0.25">
      <c r="G2554" s="35">
        <v>41458</v>
      </c>
      <c r="H2554" s="36">
        <v>0.25</v>
      </c>
      <c r="I2554" s="27">
        <f t="shared" si="141"/>
        <v>41458.25</v>
      </c>
      <c r="J2554" s="29">
        <v>146.46299999999999</v>
      </c>
      <c r="K2554" s="27">
        <f>'Barometric Data'!D2558</f>
        <v>41458.25</v>
      </c>
      <c r="L2554" s="28">
        <f t="shared" si="145"/>
        <v>0</v>
      </c>
      <c r="M2554" s="29">
        <f>'Barometric Data'!E2557</f>
        <v>2.7646999999999999</v>
      </c>
      <c r="N2554" s="29">
        <f t="shared" si="144"/>
        <v>143.69829999999999</v>
      </c>
      <c r="O2554" s="49">
        <f t="shared" si="146"/>
        <v>341.86887999999999</v>
      </c>
      <c r="P2554" s="49"/>
      <c r="Q2554" s="29">
        <v>17.518999999999998</v>
      </c>
      <c r="R2554" s="39" t="s">
        <v>58</v>
      </c>
      <c r="S2554" s="18"/>
    </row>
    <row r="2555" spans="7:19" x14ac:dyDescent="0.25">
      <c r="G2555" s="35">
        <v>41458</v>
      </c>
      <c r="H2555" s="36">
        <v>0.5</v>
      </c>
      <c r="I2555" s="27">
        <f t="shared" si="141"/>
        <v>41458.5</v>
      </c>
      <c r="J2555" s="29">
        <v>146.39099999999999</v>
      </c>
      <c r="K2555" s="27">
        <f>'Barometric Data'!D2559</f>
        <v>41458.5</v>
      </c>
      <c r="L2555" s="28">
        <f t="shared" si="145"/>
        <v>0</v>
      </c>
      <c r="M2555" s="29">
        <f>'Barometric Data'!E2558</f>
        <v>2.8264999999999998</v>
      </c>
      <c r="N2555" s="29">
        <f t="shared" si="144"/>
        <v>143.56449999999998</v>
      </c>
      <c r="O2555" s="49">
        <f t="shared" si="146"/>
        <v>342.00268000000005</v>
      </c>
      <c r="P2555" s="49"/>
      <c r="Q2555" s="29">
        <v>17.536999999999999</v>
      </c>
      <c r="R2555" s="39" t="s">
        <v>58</v>
      </c>
      <c r="S2555" s="18"/>
    </row>
    <row r="2556" spans="7:19" x14ac:dyDescent="0.25">
      <c r="G2556" s="35">
        <v>41458</v>
      </c>
      <c r="H2556" s="36">
        <v>0.75</v>
      </c>
      <c r="I2556" s="27">
        <f t="shared" si="141"/>
        <v>41458.75</v>
      </c>
      <c r="J2556" s="29">
        <v>146.36500000000001</v>
      </c>
      <c r="K2556" s="27">
        <f>'Barometric Data'!D2560</f>
        <v>41458.75</v>
      </c>
      <c r="L2556" s="28">
        <f t="shared" si="145"/>
        <v>0</v>
      </c>
      <c r="M2556" s="29">
        <f>'Barometric Data'!E2559</f>
        <v>2.7624</v>
      </c>
      <c r="N2556" s="29">
        <f t="shared" si="144"/>
        <v>143.6026</v>
      </c>
      <c r="O2556" s="49">
        <f t="shared" si="146"/>
        <v>341.96458000000001</v>
      </c>
      <c r="P2556" s="49"/>
      <c r="Q2556" s="29">
        <v>17.538</v>
      </c>
      <c r="R2556" s="39" t="s">
        <v>58</v>
      </c>
      <c r="S2556" s="18"/>
    </row>
    <row r="2557" spans="7:19" x14ac:dyDescent="0.25">
      <c r="G2557" s="35">
        <v>41459</v>
      </c>
      <c r="H2557" s="36">
        <v>0</v>
      </c>
      <c r="I2557" s="27">
        <f t="shared" si="141"/>
        <v>41459</v>
      </c>
      <c r="J2557" s="29">
        <v>146.351</v>
      </c>
      <c r="K2557" s="27">
        <f>'Barometric Data'!D2561</f>
        <v>41459</v>
      </c>
      <c r="L2557" s="28">
        <f t="shared" si="145"/>
        <v>0</v>
      </c>
      <c r="M2557" s="29">
        <f>'Barometric Data'!E2560</f>
        <v>2.6585000000000001</v>
      </c>
      <c r="N2557" s="29">
        <f t="shared" si="144"/>
        <v>143.6925</v>
      </c>
      <c r="O2557" s="49">
        <f t="shared" si="146"/>
        <v>341.87468000000001</v>
      </c>
      <c r="P2557" s="49"/>
      <c r="Q2557" s="29">
        <v>17.515999999999998</v>
      </c>
      <c r="R2557" s="39" t="s">
        <v>58</v>
      </c>
      <c r="S2557" s="18"/>
    </row>
    <row r="2558" spans="7:19" x14ac:dyDescent="0.25">
      <c r="G2558" s="35">
        <v>41459</v>
      </c>
      <c r="H2558" s="36">
        <v>0.25</v>
      </c>
      <c r="I2558" s="27">
        <f t="shared" si="141"/>
        <v>41459.25</v>
      </c>
      <c r="J2558" s="29">
        <v>146.37299999999999</v>
      </c>
      <c r="K2558" s="27">
        <f>'Barometric Data'!D2562</f>
        <v>41459.25</v>
      </c>
      <c r="L2558" s="28">
        <f t="shared" si="145"/>
        <v>0</v>
      </c>
      <c r="M2558" s="29">
        <f>'Barometric Data'!E2561</f>
        <v>2.6652999999999998</v>
      </c>
      <c r="N2558" s="29">
        <f t="shared" si="144"/>
        <v>143.70769999999999</v>
      </c>
      <c r="O2558" s="49">
        <f t="shared" si="146"/>
        <v>341.85948000000002</v>
      </c>
      <c r="P2558" s="49"/>
      <c r="Q2558" s="29">
        <v>17.530999999999999</v>
      </c>
      <c r="R2558" s="39" t="s">
        <v>58</v>
      </c>
      <c r="S2558" s="18"/>
    </row>
    <row r="2559" spans="7:19" x14ac:dyDescent="0.25">
      <c r="G2559" s="35">
        <v>41459</v>
      </c>
      <c r="H2559" s="36">
        <v>0.5</v>
      </c>
      <c r="I2559" s="27">
        <f t="shared" si="141"/>
        <v>41459.5</v>
      </c>
      <c r="J2559" s="29">
        <v>146.33500000000001</v>
      </c>
      <c r="K2559" s="27">
        <f>'Barometric Data'!D2563</f>
        <v>41459.5</v>
      </c>
      <c r="L2559" s="28">
        <f t="shared" si="145"/>
        <v>0</v>
      </c>
      <c r="M2559" s="29">
        <f>'Barometric Data'!E2562</f>
        <v>2.6760000000000002</v>
      </c>
      <c r="N2559" s="29">
        <f t="shared" si="144"/>
        <v>143.65900000000002</v>
      </c>
      <c r="O2559" s="49">
        <f t="shared" si="146"/>
        <v>341.90818000000002</v>
      </c>
      <c r="P2559" s="49"/>
      <c r="Q2559" s="29">
        <v>17.552</v>
      </c>
      <c r="R2559" s="39" t="s">
        <v>58</v>
      </c>
      <c r="S2559" s="18"/>
    </row>
    <row r="2560" spans="7:19" x14ac:dyDescent="0.25">
      <c r="G2560" s="35">
        <v>41459</v>
      </c>
      <c r="H2560" s="36">
        <v>0.75</v>
      </c>
      <c r="I2560" s="27">
        <f t="shared" si="141"/>
        <v>41459.75</v>
      </c>
      <c r="J2560" s="29">
        <v>146.30000000000001</v>
      </c>
      <c r="K2560" s="27">
        <f>'Barometric Data'!D2564</f>
        <v>41459.75</v>
      </c>
      <c r="L2560" s="28">
        <f t="shared" si="145"/>
        <v>0</v>
      </c>
      <c r="M2560" s="29">
        <f>'Barometric Data'!E2563</f>
        <v>2.6818</v>
      </c>
      <c r="N2560" s="29">
        <f t="shared" si="144"/>
        <v>143.6182</v>
      </c>
      <c r="O2560" s="49">
        <f t="shared" si="146"/>
        <v>341.94898000000001</v>
      </c>
      <c r="P2560" s="49"/>
      <c r="Q2560" s="29">
        <v>17.533000000000001</v>
      </c>
      <c r="R2560" s="39" t="s">
        <v>58</v>
      </c>
      <c r="S2560" s="18"/>
    </row>
    <row r="2561" spans="7:19" x14ac:dyDescent="0.25">
      <c r="G2561" s="35">
        <v>41460</v>
      </c>
      <c r="H2561" s="36">
        <v>0</v>
      </c>
      <c r="I2561" s="27">
        <f t="shared" si="141"/>
        <v>41460</v>
      </c>
      <c r="J2561" s="29">
        <v>146.315</v>
      </c>
      <c r="K2561" s="27">
        <f>'Barometric Data'!D2565</f>
        <v>41460</v>
      </c>
      <c r="L2561" s="28">
        <f t="shared" si="145"/>
        <v>0</v>
      </c>
      <c r="M2561" s="29">
        <f>'Barometric Data'!E2564</f>
        <v>2.5470999999999999</v>
      </c>
      <c r="N2561" s="29">
        <f t="shared" si="144"/>
        <v>143.7679</v>
      </c>
      <c r="O2561" s="49">
        <f t="shared" si="146"/>
        <v>341.79928000000001</v>
      </c>
      <c r="P2561" s="49"/>
      <c r="Q2561" s="29">
        <v>17.530999999999999</v>
      </c>
      <c r="R2561" s="39" t="s">
        <v>58</v>
      </c>
      <c r="S2561" s="18"/>
    </row>
    <row r="2562" spans="7:19" x14ac:dyDescent="0.25">
      <c r="G2562" s="35">
        <v>41460</v>
      </c>
      <c r="H2562" s="36">
        <v>0.25</v>
      </c>
      <c r="I2562" s="27">
        <f t="shared" si="141"/>
        <v>41460.25</v>
      </c>
      <c r="J2562" s="29">
        <v>146.309</v>
      </c>
      <c r="K2562" s="27">
        <f>'Barometric Data'!D2566</f>
        <v>41460.25</v>
      </c>
      <c r="L2562" s="28">
        <f t="shared" si="145"/>
        <v>0</v>
      </c>
      <c r="M2562" s="29">
        <f>'Barometric Data'!E2565</f>
        <v>2.5918000000000001</v>
      </c>
      <c r="N2562" s="29">
        <f t="shared" si="144"/>
        <v>143.71719999999999</v>
      </c>
      <c r="O2562" s="49">
        <f t="shared" si="146"/>
        <v>341.84998000000002</v>
      </c>
      <c r="P2562" s="49"/>
      <c r="Q2562" s="29">
        <v>17.538</v>
      </c>
      <c r="R2562" s="39" t="s">
        <v>58</v>
      </c>
      <c r="S2562" s="18"/>
    </row>
    <row r="2563" spans="7:19" x14ac:dyDescent="0.25">
      <c r="G2563" s="35">
        <v>41460</v>
      </c>
      <c r="H2563" s="36">
        <v>0.5</v>
      </c>
      <c r="I2563" s="27">
        <f t="shared" si="141"/>
        <v>41460.5</v>
      </c>
      <c r="J2563" s="29">
        <v>146.26499999999999</v>
      </c>
      <c r="K2563" s="27">
        <f>'Barometric Data'!D2567</f>
        <v>41460.5</v>
      </c>
      <c r="L2563" s="28">
        <f t="shared" si="145"/>
        <v>0</v>
      </c>
      <c r="M2563" s="29">
        <f>'Barometric Data'!E2566</f>
        <v>2.5783</v>
      </c>
      <c r="N2563" s="29">
        <f t="shared" si="144"/>
        <v>143.68669999999997</v>
      </c>
      <c r="O2563" s="49">
        <f t="shared" si="146"/>
        <v>341.88048000000003</v>
      </c>
      <c r="P2563" s="49"/>
      <c r="Q2563" s="29">
        <v>17.539000000000001</v>
      </c>
      <c r="R2563" s="39" t="s">
        <v>58</v>
      </c>
      <c r="S2563" s="18"/>
    </row>
    <row r="2564" spans="7:19" x14ac:dyDescent="0.25">
      <c r="G2564" s="35">
        <v>41460</v>
      </c>
      <c r="H2564" s="36">
        <v>0.75</v>
      </c>
      <c r="I2564" s="27">
        <f t="shared" si="141"/>
        <v>41460.75</v>
      </c>
      <c r="J2564" s="29">
        <v>146.25899999999999</v>
      </c>
      <c r="K2564" s="27">
        <f>'Barometric Data'!D2568</f>
        <v>41460.75</v>
      </c>
      <c r="L2564" s="28">
        <f t="shared" si="145"/>
        <v>0</v>
      </c>
      <c r="M2564" s="29">
        <f>'Barometric Data'!E2567</f>
        <v>2.5762</v>
      </c>
      <c r="N2564" s="29">
        <f t="shared" si="144"/>
        <v>143.68279999999999</v>
      </c>
      <c r="O2564" s="49">
        <f t="shared" si="146"/>
        <v>341.88438000000002</v>
      </c>
      <c r="P2564" s="49"/>
      <c r="Q2564" s="29">
        <v>17.552</v>
      </c>
      <c r="R2564" s="39" t="s">
        <v>58</v>
      </c>
      <c r="S2564" s="18"/>
    </row>
    <row r="2565" spans="7:19" x14ac:dyDescent="0.25">
      <c r="G2565" s="35">
        <v>41461</v>
      </c>
      <c r="H2565" s="36">
        <v>0</v>
      </c>
      <c r="I2565" s="27">
        <f t="shared" si="141"/>
        <v>41461</v>
      </c>
      <c r="J2565" s="29">
        <v>146.28299999999999</v>
      </c>
      <c r="K2565" s="27">
        <f>'Barometric Data'!D2569</f>
        <v>41461</v>
      </c>
      <c r="L2565" s="28">
        <f t="shared" si="145"/>
        <v>0</v>
      </c>
      <c r="M2565" s="29">
        <f>'Barometric Data'!E2568</f>
        <v>2.4811000000000001</v>
      </c>
      <c r="N2565" s="29">
        <f t="shared" si="144"/>
        <v>143.80189999999999</v>
      </c>
      <c r="O2565" s="49">
        <f t="shared" si="146"/>
        <v>341.76528000000002</v>
      </c>
      <c r="P2565" s="49"/>
      <c r="Q2565" s="29">
        <v>17.552</v>
      </c>
      <c r="R2565" s="39" t="s">
        <v>58</v>
      </c>
      <c r="S2565" s="18"/>
    </row>
    <row r="2566" spans="7:19" x14ac:dyDescent="0.25">
      <c r="G2566" s="35">
        <v>41461</v>
      </c>
      <c r="H2566" s="36">
        <v>0.25</v>
      </c>
      <c r="I2566" s="27">
        <f t="shared" si="141"/>
        <v>41461.25</v>
      </c>
      <c r="J2566" s="29">
        <v>146.315</v>
      </c>
      <c r="K2566" s="27">
        <f>'Barometric Data'!D2570</f>
        <v>41461.25</v>
      </c>
      <c r="L2566" s="28">
        <f t="shared" si="145"/>
        <v>0</v>
      </c>
      <c r="M2566" s="29">
        <f>'Barometric Data'!E2569</f>
        <v>2.5577000000000001</v>
      </c>
      <c r="N2566" s="29">
        <f t="shared" si="144"/>
        <v>143.75729999999999</v>
      </c>
      <c r="O2566" s="49">
        <f t="shared" si="146"/>
        <v>341.80988000000002</v>
      </c>
      <c r="P2566" s="49"/>
      <c r="Q2566" s="29">
        <v>17.535</v>
      </c>
      <c r="R2566" s="39" t="s">
        <v>58</v>
      </c>
      <c r="S2566" s="18"/>
    </row>
    <row r="2567" spans="7:19" x14ac:dyDescent="0.25">
      <c r="G2567" s="35">
        <v>41461</v>
      </c>
      <c r="H2567" s="36">
        <v>0.5</v>
      </c>
      <c r="I2567" s="27">
        <f t="shared" si="141"/>
        <v>41461.5</v>
      </c>
      <c r="J2567" s="29">
        <v>146.29300000000001</v>
      </c>
      <c r="K2567" s="27">
        <f>'Barometric Data'!D2571</f>
        <v>41461.5</v>
      </c>
      <c r="L2567" s="28">
        <f t="shared" si="145"/>
        <v>0</v>
      </c>
      <c r="M2567" s="29">
        <f>'Barometric Data'!E2570</f>
        <v>2.5859999999999999</v>
      </c>
      <c r="N2567" s="29">
        <f t="shared" si="144"/>
        <v>143.70699999999999</v>
      </c>
      <c r="O2567" s="49">
        <f t="shared" si="146"/>
        <v>341.86018000000001</v>
      </c>
      <c r="P2567" s="49"/>
      <c r="Q2567" s="29">
        <v>17.530999999999999</v>
      </c>
      <c r="R2567" s="39" t="s">
        <v>58</v>
      </c>
      <c r="S2567" s="18"/>
    </row>
    <row r="2568" spans="7:19" x14ac:dyDescent="0.25">
      <c r="G2568" s="35">
        <v>41461</v>
      </c>
      <c r="H2568" s="36">
        <v>0.75</v>
      </c>
      <c r="I2568" s="27">
        <f t="shared" si="141"/>
        <v>41461.75</v>
      </c>
      <c r="J2568" s="29">
        <v>146.23500000000001</v>
      </c>
      <c r="K2568" s="27">
        <f>'Barometric Data'!D2572</f>
        <v>41461.75</v>
      </c>
      <c r="L2568" s="28">
        <f t="shared" si="145"/>
        <v>0</v>
      </c>
      <c r="M2568" s="29">
        <f>'Barometric Data'!E2571</f>
        <v>2.6084000000000001</v>
      </c>
      <c r="N2568" s="29">
        <f t="shared" si="144"/>
        <v>143.62660000000002</v>
      </c>
      <c r="O2568" s="49">
        <f t="shared" si="146"/>
        <v>341.94057999999995</v>
      </c>
      <c r="P2568" s="49"/>
      <c r="Q2568" s="29">
        <v>17.533999999999999</v>
      </c>
      <c r="R2568" s="39" t="s">
        <v>58</v>
      </c>
      <c r="S2568" s="18"/>
    </row>
    <row r="2569" spans="7:19" x14ac:dyDescent="0.25">
      <c r="G2569" s="35">
        <v>41462</v>
      </c>
      <c r="H2569" s="36">
        <v>0</v>
      </c>
      <c r="I2569" s="27">
        <f t="shared" si="141"/>
        <v>41462</v>
      </c>
      <c r="J2569" s="29">
        <v>146.268</v>
      </c>
      <c r="K2569" s="27">
        <f>'Barometric Data'!D2573</f>
        <v>41462</v>
      </c>
      <c r="L2569" s="28">
        <f t="shared" si="145"/>
        <v>0</v>
      </c>
      <c r="M2569" s="29">
        <f>'Barometric Data'!E2572</f>
        <v>2.4748000000000001</v>
      </c>
      <c r="N2569" s="29">
        <f t="shared" si="144"/>
        <v>143.79320000000001</v>
      </c>
      <c r="O2569" s="49">
        <f t="shared" si="146"/>
        <v>341.77397999999999</v>
      </c>
      <c r="P2569" s="49"/>
      <c r="Q2569" s="29">
        <v>17.550999999999998</v>
      </c>
      <c r="R2569" s="39" t="s">
        <v>58</v>
      </c>
      <c r="S2569" s="18"/>
    </row>
    <row r="2570" spans="7:19" x14ac:dyDescent="0.25">
      <c r="G2570" s="35">
        <v>41462</v>
      </c>
      <c r="H2570" s="36">
        <v>0.25</v>
      </c>
      <c r="I2570" s="27">
        <f t="shared" si="141"/>
        <v>41462.25</v>
      </c>
      <c r="J2570" s="29">
        <v>146.31399999999999</v>
      </c>
      <c r="K2570" s="27">
        <f>'Barometric Data'!D2574</f>
        <v>41462.25</v>
      </c>
      <c r="L2570" s="28">
        <f t="shared" si="145"/>
        <v>0</v>
      </c>
      <c r="M2570" s="29">
        <f>'Barometric Data'!E2573</f>
        <v>2.5219999999999998</v>
      </c>
      <c r="N2570" s="29">
        <f t="shared" si="144"/>
        <v>143.792</v>
      </c>
      <c r="O2570" s="49">
        <f t="shared" si="146"/>
        <v>341.77517999999998</v>
      </c>
      <c r="P2570" s="49"/>
      <c r="Q2570" s="29">
        <v>17.533999999999999</v>
      </c>
      <c r="R2570" s="39" t="s">
        <v>58</v>
      </c>
      <c r="S2570" s="18"/>
    </row>
    <row r="2571" spans="7:19" x14ac:dyDescent="0.25">
      <c r="G2571" s="35">
        <v>41462</v>
      </c>
      <c r="H2571" s="36">
        <v>0.5</v>
      </c>
      <c r="I2571" s="27">
        <f t="shared" si="141"/>
        <v>41462.5</v>
      </c>
      <c r="J2571" s="29">
        <v>146.29300000000001</v>
      </c>
      <c r="K2571" s="27">
        <f>'Barometric Data'!D2575</f>
        <v>41462.5</v>
      </c>
      <c r="L2571" s="28">
        <f t="shared" si="145"/>
        <v>0</v>
      </c>
      <c r="M2571" s="29">
        <f>'Barometric Data'!E2574</f>
        <v>2.5739000000000001</v>
      </c>
      <c r="N2571" s="29">
        <f t="shared" si="144"/>
        <v>143.7191</v>
      </c>
      <c r="O2571" s="49">
        <f t="shared" si="146"/>
        <v>341.84807999999998</v>
      </c>
      <c r="P2571" s="49"/>
      <c r="Q2571" s="29">
        <v>17.526</v>
      </c>
      <c r="R2571" s="39" t="s">
        <v>58</v>
      </c>
      <c r="S2571" s="18"/>
    </row>
    <row r="2572" spans="7:19" x14ac:dyDescent="0.25">
      <c r="G2572" s="35">
        <v>41462</v>
      </c>
      <c r="H2572" s="36">
        <v>0.75</v>
      </c>
      <c r="I2572" s="27">
        <f t="shared" si="141"/>
        <v>41462.75</v>
      </c>
      <c r="J2572" s="29">
        <v>146.25399999999999</v>
      </c>
      <c r="K2572" s="27">
        <f>'Barometric Data'!D2576</f>
        <v>41462.75</v>
      </c>
      <c r="L2572" s="28">
        <f t="shared" si="145"/>
        <v>0</v>
      </c>
      <c r="M2572" s="29">
        <f>'Barometric Data'!E2575</f>
        <v>2.5981999999999998</v>
      </c>
      <c r="N2572" s="29">
        <f t="shared" si="144"/>
        <v>143.6558</v>
      </c>
      <c r="O2572" s="49">
        <f t="shared" si="146"/>
        <v>341.91138000000001</v>
      </c>
      <c r="P2572" s="49"/>
      <c r="Q2572" s="29">
        <v>17.532</v>
      </c>
      <c r="R2572" s="39" t="s">
        <v>58</v>
      </c>
      <c r="S2572" s="18"/>
    </row>
    <row r="2573" spans="7:19" x14ac:dyDescent="0.25">
      <c r="G2573" s="35">
        <v>41463</v>
      </c>
      <c r="H2573" s="36">
        <v>0</v>
      </c>
      <c r="I2573" s="27">
        <f t="shared" ref="I2573:I2636" si="147">G2573+H2573</f>
        <v>41463</v>
      </c>
      <c r="J2573" s="29">
        <v>146.27099999999999</v>
      </c>
      <c r="K2573" s="27">
        <f>'Barometric Data'!D2577</f>
        <v>41463</v>
      </c>
      <c r="L2573" s="28">
        <f t="shared" si="145"/>
        <v>0</v>
      </c>
      <c r="M2573" s="29">
        <f>'Barometric Data'!E2576</f>
        <v>2.5044</v>
      </c>
      <c r="N2573" s="29">
        <f t="shared" si="144"/>
        <v>143.76659999999998</v>
      </c>
      <c r="O2573" s="49">
        <f t="shared" si="146"/>
        <v>341.80058000000002</v>
      </c>
      <c r="P2573" s="49"/>
      <c r="Q2573" s="29">
        <v>17.530999999999999</v>
      </c>
      <c r="R2573" s="39" t="s">
        <v>58</v>
      </c>
      <c r="S2573" s="18"/>
    </row>
    <row r="2574" spans="7:19" x14ac:dyDescent="0.25">
      <c r="G2574" s="35">
        <v>41463</v>
      </c>
      <c r="H2574" s="36">
        <v>0.25</v>
      </c>
      <c r="I2574" s="27">
        <f t="shared" si="147"/>
        <v>41463.25</v>
      </c>
      <c r="J2574" s="29">
        <v>146.34</v>
      </c>
      <c r="K2574" s="27">
        <f>'Barometric Data'!D2578</f>
        <v>41463.25</v>
      </c>
      <c r="L2574" s="28">
        <f t="shared" si="145"/>
        <v>0</v>
      </c>
      <c r="M2574" s="29">
        <f>'Barometric Data'!E2577</f>
        <v>2.5373999999999999</v>
      </c>
      <c r="N2574" s="29">
        <f t="shared" si="144"/>
        <v>143.80260000000001</v>
      </c>
      <c r="O2574" s="49">
        <f t="shared" si="146"/>
        <v>341.76458000000002</v>
      </c>
      <c r="P2574" s="49"/>
      <c r="Q2574" s="29">
        <v>17.542999999999999</v>
      </c>
      <c r="R2574" s="39" t="s">
        <v>58</v>
      </c>
      <c r="S2574" s="18"/>
    </row>
    <row r="2575" spans="7:19" x14ac:dyDescent="0.25">
      <c r="G2575" s="35">
        <v>41463</v>
      </c>
      <c r="H2575" s="36">
        <v>0.5</v>
      </c>
      <c r="I2575" s="27">
        <f t="shared" si="147"/>
        <v>41463.5</v>
      </c>
      <c r="J2575" s="29">
        <v>146.36699999999999</v>
      </c>
      <c r="K2575" s="27">
        <f>'Barometric Data'!D2579</f>
        <v>41463.5</v>
      </c>
      <c r="L2575" s="28">
        <f t="shared" si="145"/>
        <v>0</v>
      </c>
      <c r="M2575" s="29">
        <f>'Barometric Data'!E2578</f>
        <v>2.6379999999999999</v>
      </c>
      <c r="N2575" s="29">
        <f t="shared" si="144"/>
        <v>143.72899999999998</v>
      </c>
      <c r="O2575" s="49">
        <f t="shared" si="146"/>
        <v>341.83818000000002</v>
      </c>
      <c r="P2575" s="49"/>
      <c r="Q2575" s="29">
        <v>17.530999999999999</v>
      </c>
      <c r="R2575" s="39" t="s">
        <v>58</v>
      </c>
      <c r="S2575" s="18"/>
    </row>
    <row r="2576" spans="7:19" x14ac:dyDescent="0.25">
      <c r="G2576" s="35">
        <v>41463</v>
      </c>
      <c r="H2576" s="36">
        <v>0.75</v>
      </c>
      <c r="I2576" s="27">
        <f t="shared" si="147"/>
        <v>41463.75</v>
      </c>
      <c r="J2576" s="29">
        <v>146.37</v>
      </c>
      <c r="K2576" s="27">
        <f>'Barometric Data'!D2580</f>
        <v>41463.75</v>
      </c>
      <c r="L2576" s="28">
        <f t="shared" si="145"/>
        <v>0</v>
      </c>
      <c r="M2576" s="29">
        <f>'Barometric Data'!E2579</f>
        <v>2.7326999999999999</v>
      </c>
      <c r="N2576" s="29">
        <f t="shared" si="144"/>
        <v>143.63730000000001</v>
      </c>
      <c r="O2576" s="49">
        <f t="shared" si="146"/>
        <v>341.92988000000003</v>
      </c>
      <c r="P2576" s="49"/>
      <c r="Q2576" s="29">
        <v>17.536000000000001</v>
      </c>
      <c r="R2576" s="39" t="s">
        <v>58</v>
      </c>
      <c r="S2576" s="18"/>
    </row>
    <row r="2577" spans="7:19" x14ac:dyDescent="0.25">
      <c r="G2577" s="35">
        <v>41464</v>
      </c>
      <c r="H2577" s="36">
        <v>0</v>
      </c>
      <c r="I2577" s="27">
        <f t="shared" si="147"/>
        <v>41464</v>
      </c>
      <c r="J2577" s="29">
        <v>146.39599999999999</v>
      </c>
      <c r="K2577" s="27">
        <f>'Barometric Data'!D2581</f>
        <v>41464</v>
      </c>
      <c r="L2577" s="28">
        <f t="shared" si="145"/>
        <v>0</v>
      </c>
      <c r="M2577" s="29">
        <f>'Barometric Data'!E2580</f>
        <v>2.6888000000000001</v>
      </c>
      <c r="N2577" s="29">
        <f t="shared" si="144"/>
        <v>143.7072</v>
      </c>
      <c r="O2577" s="49">
        <f t="shared" si="146"/>
        <v>341.85998000000001</v>
      </c>
      <c r="P2577" s="49"/>
      <c r="Q2577" s="29">
        <v>17.521000000000001</v>
      </c>
      <c r="R2577" s="39" t="s">
        <v>58</v>
      </c>
      <c r="S2577" s="18"/>
    </row>
    <row r="2578" spans="7:19" x14ac:dyDescent="0.25">
      <c r="G2578" s="35">
        <v>41464</v>
      </c>
      <c r="H2578" s="36">
        <v>0.25</v>
      </c>
      <c r="I2578" s="27">
        <f t="shared" si="147"/>
        <v>41464.25</v>
      </c>
      <c r="J2578" s="29">
        <v>146.45400000000001</v>
      </c>
      <c r="K2578" s="27">
        <f>'Barometric Data'!D2582</f>
        <v>41464.25</v>
      </c>
      <c r="L2578" s="28">
        <f t="shared" si="145"/>
        <v>0</v>
      </c>
      <c r="M2578" s="29">
        <f>'Barometric Data'!E2581</f>
        <v>2.7351999999999999</v>
      </c>
      <c r="N2578" s="29">
        <f t="shared" si="144"/>
        <v>143.71880000000002</v>
      </c>
      <c r="O2578" s="49">
        <f t="shared" si="146"/>
        <v>341.84838000000002</v>
      </c>
      <c r="P2578" s="49"/>
      <c r="Q2578" s="29">
        <v>17.548999999999999</v>
      </c>
      <c r="R2578" s="39" t="s">
        <v>58</v>
      </c>
      <c r="S2578" s="18"/>
    </row>
    <row r="2579" spans="7:19" x14ac:dyDescent="0.25">
      <c r="G2579" s="35">
        <v>41464</v>
      </c>
      <c r="H2579" s="36">
        <v>0.5</v>
      </c>
      <c r="I2579" s="27">
        <f t="shared" si="147"/>
        <v>41464.5</v>
      </c>
      <c r="J2579" s="29">
        <v>146.43899999999999</v>
      </c>
      <c r="K2579" s="27">
        <f>'Barometric Data'!D2583</f>
        <v>41464.5</v>
      </c>
      <c r="L2579" s="28">
        <f t="shared" si="145"/>
        <v>0</v>
      </c>
      <c r="M2579" s="29">
        <f>'Barometric Data'!E2582</f>
        <v>2.8271999999999999</v>
      </c>
      <c r="N2579" s="29">
        <f t="shared" si="144"/>
        <v>143.61179999999999</v>
      </c>
      <c r="O2579" s="49">
        <f t="shared" si="146"/>
        <v>341.95537999999999</v>
      </c>
      <c r="P2579" s="49"/>
      <c r="Q2579" s="29">
        <v>17.538</v>
      </c>
      <c r="R2579" s="39" t="s">
        <v>58</v>
      </c>
      <c r="S2579" s="18"/>
    </row>
    <row r="2580" spans="7:19" x14ac:dyDescent="0.25">
      <c r="G2580" s="35">
        <v>41464</v>
      </c>
      <c r="H2580" s="36">
        <v>0.75</v>
      </c>
      <c r="I2580" s="27">
        <f t="shared" si="147"/>
        <v>41464.75</v>
      </c>
      <c r="J2580" s="29">
        <v>146.387</v>
      </c>
      <c r="K2580" s="27">
        <f>'Barometric Data'!D2584</f>
        <v>41464.75</v>
      </c>
      <c r="L2580" s="28">
        <f t="shared" si="145"/>
        <v>0</v>
      </c>
      <c r="M2580" s="29">
        <f>'Barometric Data'!E2583</f>
        <v>2.8580000000000001</v>
      </c>
      <c r="N2580" s="29">
        <f t="shared" si="144"/>
        <v>143.529</v>
      </c>
      <c r="O2580" s="49">
        <f t="shared" si="146"/>
        <v>342.03818000000001</v>
      </c>
      <c r="P2580" s="49"/>
      <c r="Q2580" s="29">
        <v>17.54</v>
      </c>
      <c r="R2580" s="39" t="s">
        <v>58</v>
      </c>
      <c r="S2580" s="18"/>
    </row>
    <row r="2581" spans="7:19" x14ac:dyDescent="0.25">
      <c r="G2581" s="35">
        <v>41465</v>
      </c>
      <c r="H2581" s="36">
        <v>0</v>
      </c>
      <c r="I2581" s="27">
        <f t="shared" si="147"/>
        <v>41465</v>
      </c>
      <c r="J2581" s="29">
        <v>146.38900000000001</v>
      </c>
      <c r="K2581" s="27">
        <f>'Barometric Data'!D2585</f>
        <v>41465</v>
      </c>
      <c r="L2581" s="28">
        <f t="shared" si="145"/>
        <v>0</v>
      </c>
      <c r="M2581" s="29">
        <f>'Barometric Data'!E2584</f>
        <v>2.7582</v>
      </c>
      <c r="N2581" s="29">
        <f t="shared" si="144"/>
        <v>143.63080000000002</v>
      </c>
      <c r="O2581" s="49">
        <f t="shared" si="146"/>
        <v>341.93637999999999</v>
      </c>
      <c r="P2581" s="49"/>
      <c r="Q2581" s="29">
        <v>17.529</v>
      </c>
      <c r="R2581" s="39" t="s">
        <v>58</v>
      </c>
      <c r="S2581" s="18"/>
    </row>
    <row r="2582" spans="7:19" x14ac:dyDescent="0.25">
      <c r="G2582" s="35">
        <v>41465</v>
      </c>
      <c r="H2582" s="36">
        <v>0.25</v>
      </c>
      <c r="I2582" s="27">
        <f t="shared" si="147"/>
        <v>41465.25</v>
      </c>
      <c r="J2582" s="29">
        <v>146.37799999999999</v>
      </c>
      <c r="K2582" s="27">
        <f>'Barometric Data'!D2586</f>
        <v>41465.25</v>
      </c>
      <c r="L2582" s="28">
        <f t="shared" si="145"/>
        <v>0</v>
      </c>
      <c r="M2582" s="29">
        <f>'Barometric Data'!E2585</f>
        <v>2.7349000000000001</v>
      </c>
      <c r="N2582" s="29">
        <f t="shared" si="144"/>
        <v>143.64309999999998</v>
      </c>
      <c r="O2582" s="49">
        <f t="shared" si="146"/>
        <v>341.92408</v>
      </c>
      <c r="P2582" s="49"/>
      <c r="Q2582" s="29">
        <v>17.533000000000001</v>
      </c>
      <c r="R2582" s="39" t="s">
        <v>58</v>
      </c>
      <c r="S2582" s="18"/>
    </row>
    <row r="2583" spans="7:19" x14ac:dyDescent="0.25">
      <c r="G2583" s="35">
        <v>41465</v>
      </c>
      <c r="H2583" s="36">
        <v>0.5</v>
      </c>
      <c r="I2583" s="27">
        <f t="shared" si="147"/>
        <v>41465.5</v>
      </c>
      <c r="J2583" s="29">
        <v>146.35300000000001</v>
      </c>
      <c r="K2583" s="27">
        <f>'Barometric Data'!D2587</f>
        <v>41465.5</v>
      </c>
      <c r="L2583" s="28">
        <f t="shared" si="145"/>
        <v>0</v>
      </c>
      <c r="M2583" s="29">
        <f>'Barometric Data'!E2586</f>
        <v>2.7254999999999998</v>
      </c>
      <c r="N2583" s="29">
        <f t="shared" si="144"/>
        <v>143.6275</v>
      </c>
      <c r="O2583" s="49">
        <f t="shared" si="146"/>
        <v>341.93968000000001</v>
      </c>
      <c r="P2583" s="49"/>
      <c r="Q2583" s="29">
        <v>17.526</v>
      </c>
      <c r="R2583" s="39" t="s">
        <v>58</v>
      </c>
      <c r="S2583" s="18"/>
    </row>
    <row r="2584" spans="7:19" x14ac:dyDescent="0.25">
      <c r="G2584" s="35">
        <v>41465</v>
      </c>
      <c r="H2584" s="36">
        <v>0.75</v>
      </c>
      <c r="I2584" s="27">
        <f t="shared" si="147"/>
        <v>41465.75</v>
      </c>
      <c r="J2584" s="29">
        <v>146.26499999999999</v>
      </c>
      <c r="K2584" s="27">
        <f>'Barometric Data'!D2588</f>
        <v>41465.75</v>
      </c>
      <c r="L2584" s="28">
        <f t="shared" si="145"/>
        <v>0</v>
      </c>
      <c r="M2584" s="29">
        <f>'Barometric Data'!E2587</f>
        <v>2.7265999999999999</v>
      </c>
      <c r="N2584" s="29">
        <f t="shared" si="144"/>
        <v>143.5384</v>
      </c>
      <c r="O2584" s="49">
        <f t="shared" si="146"/>
        <v>342.02877999999998</v>
      </c>
      <c r="P2584" s="49"/>
      <c r="Q2584" s="29">
        <v>17.536000000000001</v>
      </c>
      <c r="R2584" s="39" t="s">
        <v>58</v>
      </c>
      <c r="S2584" s="18"/>
    </row>
    <row r="2585" spans="7:19" x14ac:dyDescent="0.25">
      <c r="G2585" s="35">
        <v>41466</v>
      </c>
      <c r="H2585" s="36">
        <v>0</v>
      </c>
      <c r="I2585" s="27">
        <f t="shared" si="147"/>
        <v>41466</v>
      </c>
      <c r="J2585" s="29">
        <v>146.28299999999999</v>
      </c>
      <c r="K2585" s="27">
        <f>'Barometric Data'!D2589</f>
        <v>41466</v>
      </c>
      <c r="L2585" s="28">
        <f t="shared" si="145"/>
        <v>0</v>
      </c>
      <c r="M2585" s="29">
        <f>'Barometric Data'!E2588</f>
        <v>2.5844999999999998</v>
      </c>
      <c r="N2585" s="29">
        <f t="shared" si="144"/>
        <v>143.6985</v>
      </c>
      <c r="O2585" s="49">
        <f t="shared" si="146"/>
        <v>341.86868000000004</v>
      </c>
      <c r="P2585" s="49"/>
      <c r="Q2585" s="29">
        <v>17.547999999999998</v>
      </c>
      <c r="R2585" s="39" t="s">
        <v>58</v>
      </c>
      <c r="S2585" s="18"/>
    </row>
    <row r="2586" spans="7:19" x14ac:dyDescent="0.25">
      <c r="G2586" s="35">
        <v>41466</v>
      </c>
      <c r="H2586" s="36">
        <v>0.25</v>
      </c>
      <c r="I2586" s="27">
        <f t="shared" si="147"/>
        <v>41466.25</v>
      </c>
      <c r="J2586" s="29">
        <v>146.304</v>
      </c>
      <c r="K2586" s="27">
        <f>'Barometric Data'!D2590</f>
        <v>41466.25</v>
      </c>
      <c r="L2586" s="28">
        <f t="shared" si="145"/>
        <v>0</v>
      </c>
      <c r="M2586" s="29">
        <f>'Barometric Data'!E2589</f>
        <v>2.5792999999999999</v>
      </c>
      <c r="N2586" s="29">
        <f t="shared" si="144"/>
        <v>143.72470000000001</v>
      </c>
      <c r="O2586" s="49">
        <f t="shared" si="146"/>
        <v>341.84248000000002</v>
      </c>
      <c r="P2586" s="49"/>
      <c r="Q2586" s="29">
        <v>17.536999999999999</v>
      </c>
      <c r="R2586" s="39" t="s">
        <v>58</v>
      </c>
      <c r="S2586" s="18"/>
    </row>
    <row r="2587" spans="7:19" x14ac:dyDescent="0.25">
      <c r="G2587" s="35">
        <v>41466</v>
      </c>
      <c r="H2587" s="36">
        <v>0.5</v>
      </c>
      <c r="I2587" s="27">
        <f t="shared" si="147"/>
        <v>41466.5</v>
      </c>
      <c r="J2587" s="29">
        <v>146.34700000000001</v>
      </c>
      <c r="K2587" s="27">
        <f>'Barometric Data'!D2591</f>
        <v>41466.5</v>
      </c>
      <c r="L2587" s="28">
        <f t="shared" si="145"/>
        <v>0</v>
      </c>
      <c r="M2587" s="29">
        <f>'Barometric Data'!E2590</f>
        <v>2.6257999999999999</v>
      </c>
      <c r="N2587" s="29">
        <f t="shared" si="144"/>
        <v>143.72120000000001</v>
      </c>
      <c r="O2587" s="49">
        <f t="shared" si="146"/>
        <v>341.84598</v>
      </c>
      <c r="P2587" s="49"/>
      <c r="Q2587" s="29">
        <v>17.529</v>
      </c>
      <c r="R2587" s="39" t="s">
        <v>58</v>
      </c>
      <c r="S2587" s="18"/>
    </row>
    <row r="2588" spans="7:19" x14ac:dyDescent="0.25">
      <c r="G2588" s="35">
        <v>41466</v>
      </c>
      <c r="H2588" s="36">
        <v>0.75</v>
      </c>
      <c r="I2588" s="27">
        <f t="shared" si="147"/>
        <v>41466.75</v>
      </c>
      <c r="J2588" s="29">
        <v>146.28</v>
      </c>
      <c r="K2588" s="27">
        <f>'Barometric Data'!D2592</f>
        <v>41466.75</v>
      </c>
      <c r="L2588" s="28">
        <f t="shared" si="145"/>
        <v>0</v>
      </c>
      <c r="M2588" s="29">
        <f>'Barometric Data'!E2591</f>
        <v>2.7071999999999998</v>
      </c>
      <c r="N2588" s="29">
        <f t="shared" si="144"/>
        <v>143.5728</v>
      </c>
      <c r="O2588" s="49">
        <f t="shared" si="146"/>
        <v>341.99437999999998</v>
      </c>
      <c r="P2588" s="49"/>
      <c r="Q2588" s="29">
        <v>17.535</v>
      </c>
      <c r="R2588" s="39" t="s">
        <v>58</v>
      </c>
      <c r="S2588" s="18"/>
    </row>
    <row r="2589" spans="7:19" x14ac:dyDescent="0.25">
      <c r="G2589" s="35">
        <v>41467</v>
      </c>
      <c r="H2589" s="36">
        <v>0</v>
      </c>
      <c r="I2589" s="27">
        <f t="shared" si="147"/>
        <v>41467</v>
      </c>
      <c r="J2589" s="29">
        <v>146.30099999999999</v>
      </c>
      <c r="K2589" s="27">
        <f>'Barometric Data'!D2593</f>
        <v>41467</v>
      </c>
      <c r="L2589" s="28">
        <f t="shared" si="145"/>
        <v>0</v>
      </c>
      <c r="M2589" s="29">
        <f>'Barometric Data'!E2592</f>
        <v>2.6172</v>
      </c>
      <c r="N2589" s="29">
        <f t="shared" ref="N2589:N2652" si="148">J2589-M2589</f>
        <v>143.68379999999999</v>
      </c>
      <c r="O2589" s="49">
        <f t="shared" si="146"/>
        <v>341.88337999999999</v>
      </c>
      <c r="P2589" s="49"/>
      <c r="Q2589" s="29">
        <v>17.538</v>
      </c>
      <c r="R2589" s="39" t="s">
        <v>58</v>
      </c>
      <c r="S2589" s="18"/>
    </row>
    <row r="2590" spans="7:19" x14ac:dyDescent="0.25">
      <c r="G2590" s="35">
        <v>41467</v>
      </c>
      <c r="H2590" s="36">
        <v>0.25</v>
      </c>
      <c r="I2590" s="27">
        <f t="shared" si="147"/>
        <v>41467.25</v>
      </c>
      <c r="J2590" s="29">
        <v>146.304</v>
      </c>
      <c r="K2590" s="27">
        <f>'Barometric Data'!D2594</f>
        <v>41467.25</v>
      </c>
      <c r="L2590" s="28">
        <f t="shared" si="145"/>
        <v>0</v>
      </c>
      <c r="M2590" s="29">
        <f>'Barometric Data'!E2593</f>
        <v>2.6145</v>
      </c>
      <c r="N2590" s="29">
        <f t="shared" si="148"/>
        <v>143.68950000000001</v>
      </c>
      <c r="O2590" s="49">
        <f t="shared" si="146"/>
        <v>341.87768</v>
      </c>
      <c r="P2590" s="49"/>
      <c r="Q2590" s="29">
        <v>17.542000000000002</v>
      </c>
      <c r="R2590" s="39" t="s">
        <v>58</v>
      </c>
      <c r="S2590" s="18"/>
    </row>
    <row r="2591" spans="7:19" x14ac:dyDescent="0.25">
      <c r="G2591" s="35">
        <v>41467</v>
      </c>
      <c r="H2591" s="36">
        <v>0.5</v>
      </c>
      <c r="I2591" s="27">
        <f t="shared" si="147"/>
        <v>41467.5</v>
      </c>
      <c r="J2591" s="29">
        <v>146.316</v>
      </c>
      <c r="K2591" s="27">
        <f>'Barometric Data'!D2595</f>
        <v>41467.5</v>
      </c>
      <c r="L2591" s="28">
        <f t="shared" si="145"/>
        <v>0</v>
      </c>
      <c r="M2591" s="29">
        <f>'Barometric Data'!E2594</f>
        <v>2.6450999999999998</v>
      </c>
      <c r="N2591" s="29">
        <f t="shared" si="148"/>
        <v>143.67089999999999</v>
      </c>
      <c r="O2591" s="49">
        <f t="shared" si="146"/>
        <v>341.89628000000005</v>
      </c>
      <c r="P2591" s="49"/>
      <c r="Q2591" s="29">
        <v>17.527000000000001</v>
      </c>
      <c r="R2591" s="39" t="s">
        <v>58</v>
      </c>
      <c r="S2591" s="18"/>
    </row>
    <row r="2592" spans="7:19" x14ac:dyDescent="0.25">
      <c r="G2592" s="35">
        <v>41467</v>
      </c>
      <c r="H2592" s="36">
        <v>0.75</v>
      </c>
      <c r="I2592" s="27">
        <f t="shared" si="147"/>
        <v>41467.75</v>
      </c>
      <c r="J2592" s="29">
        <v>146.22200000000001</v>
      </c>
      <c r="K2592" s="27">
        <f>'Barometric Data'!D2596</f>
        <v>41467.75</v>
      </c>
      <c r="L2592" s="28">
        <f t="shared" si="145"/>
        <v>0</v>
      </c>
      <c r="M2592" s="29">
        <f>'Barometric Data'!E2595</f>
        <v>2.6526000000000001</v>
      </c>
      <c r="N2592" s="29">
        <f t="shared" si="148"/>
        <v>143.5694</v>
      </c>
      <c r="O2592" s="49">
        <f t="shared" si="146"/>
        <v>341.99778000000003</v>
      </c>
      <c r="P2592" s="49"/>
      <c r="Q2592" s="29">
        <v>17.527000000000001</v>
      </c>
      <c r="R2592" s="39" t="s">
        <v>58</v>
      </c>
      <c r="S2592" s="18"/>
    </row>
    <row r="2593" spans="7:19" x14ac:dyDescent="0.25">
      <c r="G2593" s="35">
        <v>41468</v>
      </c>
      <c r="H2593" s="36">
        <v>0</v>
      </c>
      <c r="I2593" s="27">
        <f t="shared" si="147"/>
        <v>41468</v>
      </c>
      <c r="J2593" s="29">
        <v>146.27699999999999</v>
      </c>
      <c r="K2593" s="27">
        <f>'Barometric Data'!D2597</f>
        <v>41468</v>
      </c>
      <c r="L2593" s="28">
        <f t="shared" si="145"/>
        <v>0</v>
      </c>
      <c r="M2593" s="29">
        <f>'Barometric Data'!E2596</f>
        <v>2.5234000000000001</v>
      </c>
      <c r="N2593" s="29">
        <f t="shared" si="148"/>
        <v>143.75359999999998</v>
      </c>
      <c r="O2593" s="49">
        <f t="shared" si="146"/>
        <v>341.81358</v>
      </c>
      <c r="P2593" s="49"/>
      <c r="Q2593" s="29">
        <v>17.527999999999999</v>
      </c>
      <c r="R2593" s="39" t="s">
        <v>58</v>
      </c>
      <c r="S2593" s="18"/>
    </row>
    <row r="2594" spans="7:19" x14ac:dyDescent="0.25">
      <c r="G2594" s="35">
        <v>41468</v>
      </c>
      <c r="H2594" s="36">
        <v>0.25</v>
      </c>
      <c r="I2594" s="27">
        <f t="shared" si="147"/>
        <v>41468.25</v>
      </c>
      <c r="J2594" s="29">
        <v>146.35599999999999</v>
      </c>
      <c r="K2594" s="27">
        <f>'Barometric Data'!D2598</f>
        <v>41468.25</v>
      </c>
      <c r="L2594" s="28">
        <f t="shared" si="145"/>
        <v>0</v>
      </c>
      <c r="M2594" s="29">
        <f>'Barometric Data'!E2597</f>
        <v>2.5792000000000002</v>
      </c>
      <c r="N2594" s="29">
        <f t="shared" si="148"/>
        <v>143.77679999999998</v>
      </c>
      <c r="O2594" s="49">
        <f t="shared" si="146"/>
        <v>341.79038000000003</v>
      </c>
      <c r="P2594" s="49"/>
      <c r="Q2594" s="29">
        <v>17.542999999999999</v>
      </c>
      <c r="R2594" s="39" t="s">
        <v>58</v>
      </c>
      <c r="S2594" s="18"/>
    </row>
    <row r="2595" spans="7:19" x14ac:dyDescent="0.25">
      <c r="G2595" s="35">
        <v>41468</v>
      </c>
      <c r="H2595" s="36">
        <v>0.5</v>
      </c>
      <c r="I2595" s="27">
        <f t="shared" si="147"/>
        <v>41468.5</v>
      </c>
      <c r="J2595" s="29">
        <v>146.40899999999999</v>
      </c>
      <c r="K2595" s="27">
        <f>'Barometric Data'!D2599</f>
        <v>41468.5</v>
      </c>
      <c r="L2595" s="28">
        <f t="shared" si="145"/>
        <v>0</v>
      </c>
      <c r="M2595" s="29">
        <f>'Barometric Data'!E2598</f>
        <v>2.7378999999999998</v>
      </c>
      <c r="N2595" s="29">
        <f t="shared" si="148"/>
        <v>143.6711</v>
      </c>
      <c r="O2595" s="49">
        <f t="shared" si="146"/>
        <v>341.89607999999998</v>
      </c>
      <c r="P2595" s="49"/>
      <c r="Q2595" s="29">
        <v>17.527999999999999</v>
      </c>
      <c r="R2595" s="39" t="s">
        <v>58</v>
      </c>
      <c r="S2595" s="18"/>
    </row>
    <row r="2596" spans="7:19" x14ac:dyDescent="0.25">
      <c r="G2596" s="35">
        <v>41468</v>
      </c>
      <c r="H2596" s="36">
        <v>0.75</v>
      </c>
      <c r="I2596" s="27">
        <f t="shared" si="147"/>
        <v>41468.75</v>
      </c>
      <c r="J2596" s="29">
        <v>146.346</v>
      </c>
      <c r="K2596" s="27">
        <f>'Barometric Data'!D2600</f>
        <v>41468.75</v>
      </c>
      <c r="L2596" s="28">
        <f t="shared" si="145"/>
        <v>0</v>
      </c>
      <c r="M2596" s="29">
        <f>'Barometric Data'!E2599</f>
        <v>2.8106</v>
      </c>
      <c r="N2596" s="29">
        <f t="shared" si="148"/>
        <v>143.53540000000001</v>
      </c>
      <c r="O2596" s="49">
        <f t="shared" si="146"/>
        <v>342.03178000000003</v>
      </c>
      <c r="P2596" s="49"/>
      <c r="Q2596" s="29">
        <v>17.533000000000001</v>
      </c>
      <c r="R2596" s="39" t="s">
        <v>58</v>
      </c>
      <c r="S2596" s="18"/>
    </row>
    <row r="2597" spans="7:19" x14ac:dyDescent="0.25">
      <c r="G2597" s="35">
        <v>41469</v>
      </c>
      <c r="H2597" s="36">
        <v>0</v>
      </c>
      <c r="I2597" s="27">
        <f t="shared" si="147"/>
        <v>41469</v>
      </c>
      <c r="J2597" s="29">
        <v>146.38300000000001</v>
      </c>
      <c r="K2597" s="27">
        <f>'Barometric Data'!D2601</f>
        <v>41469</v>
      </c>
      <c r="L2597" s="28">
        <f t="shared" ref="L2597:L2660" si="149">K2597-I2597</f>
        <v>0</v>
      </c>
      <c r="M2597" s="29">
        <f>'Barometric Data'!E2600</f>
        <v>2.7416</v>
      </c>
      <c r="N2597" s="29">
        <f t="shared" si="148"/>
        <v>143.6414</v>
      </c>
      <c r="O2597" s="49">
        <f t="shared" si="146"/>
        <v>341.92578000000003</v>
      </c>
      <c r="P2597" s="49"/>
      <c r="Q2597" s="29">
        <v>17.53</v>
      </c>
      <c r="R2597" s="39" t="s">
        <v>58</v>
      </c>
      <c r="S2597" s="18"/>
    </row>
    <row r="2598" spans="7:19" x14ac:dyDescent="0.25">
      <c r="G2598" s="35">
        <v>41469</v>
      </c>
      <c r="H2598" s="36">
        <v>0.25</v>
      </c>
      <c r="I2598" s="27">
        <f t="shared" si="147"/>
        <v>41469.25</v>
      </c>
      <c r="J2598" s="29">
        <v>146.4</v>
      </c>
      <c r="K2598" s="27">
        <f>'Barometric Data'!D2602</f>
        <v>41469.25</v>
      </c>
      <c r="L2598" s="28">
        <f t="shared" si="149"/>
        <v>0</v>
      </c>
      <c r="M2598" s="29">
        <f>'Barometric Data'!E2601</f>
        <v>2.7633000000000001</v>
      </c>
      <c r="N2598" s="29">
        <f t="shared" si="148"/>
        <v>143.63670000000002</v>
      </c>
      <c r="O2598" s="49">
        <f t="shared" si="146"/>
        <v>341.93047999999999</v>
      </c>
      <c r="P2598" s="49"/>
      <c r="Q2598" s="29">
        <v>17.547000000000001</v>
      </c>
      <c r="R2598" s="39" t="s">
        <v>58</v>
      </c>
      <c r="S2598" s="18"/>
    </row>
    <row r="2599" spans="7:19" x14ac:dyDescent="0.25">
      <c r="G2599" s="35">
        <v>41469</v>
      </c>
      <c r="H2599" s="36">
        <v>0.5</v>
      </c>
      <c r="I2599" s="27">
        <f t="shared" si="147"/>
        <v>41469.5</v>
      </c>
      <c r="J2599" s="29">
        <v>146.411</v>
      </c>
      <c r="K2599" s="27">
        <f>'Barometric Data'!D2603</f>
        <v>41469.5</v>
      </c>
      <c r="L2599" s="28">
        <f t="shared" si="149"/>
        <v>0</v>
      </c>
      <c r="M2599" s="29">
        <f>'Barometric Data'!E2602</f>
        <v>2.8037999999999998</v>
      </c>
      <c r="N2599" s="29">
        <f t="shared" si="148"/>
        <v>143.60720000000001</v>
      </c>
      <c r="O2599" s="49">
        <f t="shared" si="146"/>
        <v>341.95997999999997</v>
      </c>
      <c r="P2599" s="49"/>
      <c r="Q2599" s="29">
        <v>17.542000000000002</v>
      </c>
      <c r="R2599" s="39" t="s">
        <v>58</v>
      </c>
      <c r="S2599" s="18"/>
    </row>
    <row r="2600" spans="7:19" x14ac:dyDescent="0.25">
      <c r="G2600" s="35">
        <v>41469</v>
      </c>
      <c r="H2600" s="36">
        <v>0.75</v>
      </c>
      <c r="I2600" s="27">
        <f t="shared" si="147"/>
        <v>41469.75</v>
      </c>
      <c r="J2600" s="29">
        <v>146.32900000000001</v>
      </c>
      <c r="K2600" s="27">
        <f>'Barometric Data'!D2604</f>
        <v>41469.75</v>
      </c>
      <c r="L2600" s="28">
        <f t="shared" si="149"/>
        <v>0</v>
      </c>
      <c r="M2600" s="29">
        <f>'Barometric Data'!E2603</f>
        <v>2.8323</v>
      </c>
      <c r="N2600" s="29">
        <f t="shared" si="148"/>
        <v>143.4967</v>
      </c>
      <c r="O2600" s="49">
        <f t="shared" si="146"/>
        <v>342.07047999999998</v>
      </c>
      <c r="P2600" s="49"/>
      <c r="Q2600" s="29">
        <v>17.545000000000002</v>
      </c>
      <c r="R2600" s="39" t="s">
        <v>58</v>
      </c>
      <c r="S2600" s="18"/>
    </row>
    <row r="2601" spans="7:19" x14ac:dyDescent="0.25">
      <c r="G2601" s="35">
        <v>41470</v>
      </c>
      <c r="H2601" s="36">
        <v>0</v>
      </c>
      <c r="I2601" s="27">
        <f t="shared" si="147"/>
        <v>41470</v>
      </c>
      <c r="J2601" s="29">
        <v>146.33199999999999</v>
      </c>
      <c r="K2601" s="27">
        <f>'Barometric Data'!D2605</f>
        <v>41470</v>
      </c>
      <c r="L2601" s="28">
        <f t="shared" si="149"/>
        <v>0</v>
      </c>
      <c r="M2601" s="29">
        <f>'Barometric Data'!E2604</f>
        <v>2.6918000000000002</v>
      </c>
      <c r="N2601" s="29">
        <f t="shared" si="148"/>
        <v>143.64019999999999</v>
      </c>
      <c r="O2601" s="49">
        <f t="shared" si="146"/>
        <v>341.92698000000001</v>
      </c>
      <c r="P2601" s="49"/>
      <c r="Q2601" s="29">
        <v>17.532</v>
      </c>
      <c r="R2601" s="39" t="s">
        <v>58</v>
      </c>
      <c r="S2601" s="18"/>
    </row>
    <row r="2602" spans="7:19" x14ac:dyDescent="0.25">
      <c r="G2602" s="35">
        <v>41470</v>
      </c>
      <c r="H2602" s="36">
        <v>0.25</v>
      </c>
      <c r="I2602" s="27">
        <f t="shared" si="147"/>
        <v>41470.25</v>
      </c>
      <c r="J2602" s="29">
        <v>146.30699999999999</v>
      </c>
      <c r="K2602" s="27">
        <f>'Barometric Data'!D2606</f>
        <v>41470.25</v>
      </c>
      <c r="L2602" s="28">
        <f t="shared" si="149"/>
        <v>0</v>
      </c>
      <c r="M2602" s="29">
        <f>'Barometric Data'!E2605</f>
        <v>2.6673</v>
      </c>
      <c r="N2602" s="29">
        <f t="shared" si="148"/>
        <v>143.63969999999998</v>
      </c>
      <c r="O2602" s="49">
        <f t="shared" si="146"/>
        <v>341.92748000000006</v>
      </c>
      <c r="P2602" s="49"/>
      <c r="Q2602" s="29">
        <v>17.532</v>
      </c>
      <c r="R2602" s="39" t="s">
        <v>58</v>
      </c>
      <c r="S2602" s="18"/>
    </row>
    <row r="2603" spans="7:19" x14ac:dyDescent="0.25">
      <c r="G2603" s="35">
        <v>41470</v>
      </c>
      <c r="H2603" s="36">
        <v>0.5</v>
      </c>
      <c r="I2603" s="27">
        <f t="shared" si="147"/>
        <v>41470.5</v>
      </c>
      <c r="J2603" s="29">
        <v>146.30500000000001</v>
      </c>
      <c r="K2603" s="27">
        <f>'Barometric Data'!D2607</f>
        <v>41470.5</v>
      </c>
      <c r="L2603" s="28">
        <f t="shared" si="149"/>
        <v>0</v>
      </c>
      <c r="M2603" s="29">
        <f>'Barometric Data'!E2606</f>
        <v>2.6777000000000002</v>
      </c>
      <c r="N2603" s="29">
        <f t="shared" si="148"/>
        <v>143.62730000000002</v>
      </c>
      <c r="O2603" s="49">
        <f t="shared" si="146"/>
        <v>341.93988000000002</v>
      </c>
      <c r="P2603" s="49"/>
      <c r="Q2603" s="29">
        <v>17.536999999999999</v>
      </c>
      <c r="R2603" s="39" t="s">
        <v>58</v>
      </c>
      <c r="S2603" s="18"/>
    </row>
    <row r="2604" spans="7:19" x14ac:dyDescent="0.25">
      <c r="G2604" s="35">
        <v>41470</v>
      </c>
      <c r="H2604" s="36">
        <v>0.75</v>
      </c>
      <c r="I2604" s="27">
        <f t="shared" si="147"/>
        <v>41470.75</v>
      </c>
      <c r="J2604" s="29">
        <v>146.226</v>
      </c>
      <c r="K2604" s="27">
        <f>'Barometric Data'!D2608</f>
        <v>41470.75</v>
      </c>
      <c r="L2604" s="28">
        <f t="shared" si="149"/>
        <v>0</v>
      </c>
      <c r="M2604" s="29">
        <f>'Barometric Data'!E2607</f>
        <v>2.6640000000000001</v>
      </c>
      <c r="N2604" s="29">
        <f t="shared" si="148"/>
        <v>143.56200000000001</v>
      </c>
      <c r="O2604" s="49">
        <f t="shared" si="146"/>
        <v>342.00518</v>
      </c>
      <c r="P2604" s="49"/>
      <c r="Q2604" s="29">
        <v>17.544</v>
      </c>
      <c r="R2604" s="39" t="s">
        <v>58</v>
      </c>
      <c r="S2604" s="18"/>
    </row>
    <row r="2605" spans="7:19" x14ac:dyDescent="0.25">
      <c r="G2605" s="35">
        <v>41471</v>
      </c>
      <c r="H2605" s="36">
        <v>0</v>
      </c>
      <c r="I2605" s="27">
        <f t="shared" si="147"/>
        <v>41471</v>
      </c>
      <c r="J2605" s="29">
        <v>146.233</v>
      </c>
      <c r="K2605" s="27">
        <f>'Barometric Data'!D2609</f>
        <v>41471</v>
      </c>
      <c r="L2605" s="28">
        <f t="shared" si="149"/>
        <v>0</v>
      </c>
      <c r="M2605" s="29">
        <f>'Barometric Data'!E2608</f>
        <v>2.5261</v>
      </c>
      <c r="N2605" s="29">
        <f t="shared" si="148"/>
        <v>143.70689999999999</v>
      </c>
      <c r="O2605" s="49">
        <f t="shared" si="146"/>
        <v>341.86027999999999</v>
      </c>
      <c r="P2605" s="49"/>
      <c r="Q2605" s="29">
        <v>17.53</v>
      </c>
      <c r="R2605" s="39" t="s">
        <v>58</v>
      </c>
      <c r="S2605" s="18"/>
    </row>
    <row r="2606" spans="7:19" x14ac:dyDescent="0.25">
      <c r="G2606" s="35">
        <v>41471</v>
      </c>
      <c r="H2606" s="36">
        <v>0.25</v>
      </c>
      <c r="I2606" s="27">
        <f t="shared" si="147"/>
        <v>41471.25</v>
      </c>
      <c r="J2606" s="29">
        <v>146.24199999999999</v>
      </c>
      <c r="K2606" s="27">
        <f>'Barometric Data'!D2610</f>
        <v>41471.25</v>
      </c>
      <c r="L2606" s="28">
        <f t="shared" si="149"/>
        <v>0</v>
      </c>
      <c r="M2606" s="29">
        <f>'Barometric Data'!E2609</f>
        <v>2.5407000000000002</v>
      </c>
      <c r="N2606" s="29">
        <f t="shared" si="148"/>
        <v>143.7013</v>
      </c>
      <c r="O2606" s="49">
        <f t="shared" si="146"/>
        <v>341.86588</v>
      </c>
      <c r="P2606" s="49"/>
      <c r="Q2606" s="29">
        <v>17.541</v>
      </c>
      <c r="R2606" s="39" t="s">
        <v>58</v>
      </c>
      <c r="S2606" s="18"/>
    </row>
    <row r="2607" spans="7:19" x14ac:dyDescent="0.25">
      <c r="G2607" s="35">
        <v>41471</v>
      </c>
      <c r="H2607" s="36">
        <v>0.5</v>
      </c>
      <c r="I2607" s="27">
        <f t="shared" si="147"/>
        <v>41471.5</v>
      </c>
      <c r="J2607" s="29">
        <v>146.24799999999999</v>
      </c>
      <c r="K2607" s="27">
        <f>'Barometric Data'!D2611</f>
        <v>41471.5</v>
      </c>
      <c r="L2607" s="28">
        <f t="shared" si="149"/>
        <v>0</v>
      </c>
      <c r="M2607" s="29">
        <f>'Barometric Data'!E2610</f>
        <v>2.5868000000000002</v>
      </c>
      <c r="N2607" s="29">
        <f t="shared" si="148"/>
        <v>143.66119999999998</v>
      </c>
      <c r="O2607" s="49">
        <f t="shared" si="146"/>
        <v>341.90598</v>
      </c>
      <c r="P2607" s="49"/>
      <c r="Q2607" s="29">
        <v>17.538</v>
      </c>
      <c r="R2607" s="39" t="s">
        <v>58</v>
      </c>
      <c r="S2607" s="18"/>
    </row>
    <row r="2608" spans="7:19" x14ac:dyDescent="0.25">
      <c r="G2608" s="35">
        <v>41471</v>
      </c>
      <c r="H2608" s="36">
        <v>0.75</v>
      </c>
      <c r="I2608" s="27">
        <f t="shared" si="147"/>
        <v>41471.75</v>
      </c>
      <c r="J2608" s="29">
        <v>146.22</v>
      </c>
      <c r="K2608" s="27">
        <f>'Barometric Data'!D2612</f>
        <v>41471.75</v>
      </c>
      <c r="L2608" s="28">
        <f t="shared" si="149"/>
        <v>0</v>
      </c>
      <c r="M2608" s="29">
        <f>'Barometric Data'!E2611</f>
        <v>2.5958999999999999</v>
      </c>
      <c r="N2608" s="29">
        <f t="shared" si="148"/>
        <v>143.6241</v>
      </c>
      <c r="O2608" s="49">
        <f t="shared" si="146"/>
        <v>341.94308000000001</v>
      </c>
      <c r="P2608" s="49"/>
      <c r="Q2608" s="29">
        <v>17.536000000000001</v>
      </c>
      <c r="R2608" s="39" t="s">
        <v>58</v>
      </c>
      <c r="S2608" s="18"/>
    </row>
    <row r="2609" spans="7:19" x14ac:dyDescent="0.25">
      <c r="G2609" s="35">
        <v>41472</v>
      </c>
      <c r="H2609" s="36">
        <v>0</v>
      </c>
      <c r="I2609" s="27">
        <f t="shared" si="147"/>
        <v>41472</v>
      </c>
      <c r="J2609" s="29">
        <v>146.285</v>
      </c>
      <c r="K2609" s="27">
        <f>'Barometric Data'!D2613</f>
        <v>41472</v>
      </c>
      <c r="L2609" s="28">
        <f t="shared" si="149"/>
        <v>0</v>
      </c>
      <c r="M2609" s="29">
        <f>'Barometric Data'!E2612</f>
        <v>2.5284</v>
      </c>
      <c r="N2609" s="29">
        <f t="shared" si="148"/>
        <v>143.75659999999999</v>
      </c>
      <c r="O2609" s="49">
        <f t="shared" ref="O2609:O2672" si="150">AVERAGE($D$10,$D$11,$D$12,$D$14,$D$15)-N2609</f>
        <v>341.81058000000002</v>
      </c>
      <c r="P2609" s="49"/>
      <c r="Q2609" s="29">
        <v>17.539000000000001</v>
      </c>
      <c r="R2609" s="39" t="s">
        <v>58</v>
      </c>
      <c r="S2609" s="18"/>
    </row>
    <row r="2610" spans="7:19" x14ac:dyDescent="0.25">
      <c r="G2610" s="35">
        <v>41472</v>
      </c>
      <c r="H2610" s="36">
        <v>0.25</v>
      </c>
      <c r="I2610" s="27">
        <f t="shared" si="147"/>
        <v>41472.25</v>
      </c>
      <c r="J2610" s="29">
        <v>146.32599999999999</v>
      </c>
      <c r="K2610" s="27">
        <f>'Barometric Data'!D2614</f>
        <v>41472.25</v>
      </c>
      <c r="L2610" s="28">
        <f t="shared" si="149"/>
        <v>0</v>
      </c>
      <c r="M2610" s="29">
        <f>'Barometric Data'!E2613</f>
        <v>2.6080999999999999</v>
      </c>
      <c r="N2610" s="29">
        <f t="shared" si="148"/>
        <v>143.71789999999999</v>
      </c>
      <c r="O2610" s="49">
        <f t="shared" si="150"/>
        <v>341.84928000000002</v>
      </c>
      <c r="P2610" s="49"/>
      <c r="Q2610" s="29">
        <v>17.558</v>
      </c>
      <c r="R2610" s="39" t="s">
        <v>58</v>
      </c>
      <c r="S2610" s="18"/>
    </row>
    <row r="2611" spans="7:19" x14ac:dyDescent="0.25">
      <c r="G2611" s="35">
        <v>41472</v>
      </c>
      <c r="H2611" s="36">
        <v>0.5</v>
      </c>
      <c r="I2611" s="27">
        <f t="shared" si="147"/>
        <v>41472.5</v>
      </c>
      <c r="J2611" s="29">
        <v>146.38499999999999</v>
      </c>
      <c r="K2611" s="27">
        <f>'Barometric Data'!D2615</f>
        <v>41472.5</v>
      </c>
      <c r="L2611" s="28">
        <f t="shared" si="149"/>
        <v>0</v>
      </c>
      <c r="M2611" s="29">
        <f>'Barometric Data'!E2614</f>
        <v>2.7299000000000002</v>
      </c>
      <c r="N2611" s="29">
        <f t="shared" si="148"/>
        <v>143.6551</v>
      </c>
      <c r="O2611" s="49">
        <f t="shared" si="150"/>
        <v>341.91208</v>
      </c>
      <c r="P2611" s="49"/>
      <c r="Q2611" s="29">
        <v>17.526</v>
      </c>
      <c r="R2611" s="39" t="s">
        <v>58</v>
      </c>
      <c r="S2611" s="18"/>
    </row>
    <row r="2612" spans="7:19" x14ac:dyDescent="0.25">
      <c r="G2612" s="35">
        <v>41472</v>
      </c>
      <c r="H2612" s="36">
        <v>0.75</v>
      </c>
      <c r="I2612" s="27">
        <f t="shared" si="147"/>
        <v>41472.75</v>
      </c>
      <c r="J2612" s="29">
        <v>146.37</v>
      </c>
      <c r="K2612" s="27">
        <f>'Barometric Data'!D2616</f>
        <v>41472.75</v>
      </c>
      <c r="L2612" s="28">
        <f t="shared" si="149"/>
        <v>0</v>
      </c>
      <c r="M2612" s="29">
        <f>'Barometric Data'!E2615</f>
        <v>2.8243</v>
      </c>
      <c r="N2612" s="29">
        <f t="shared" si="148"/>
        <v>143.54570000000001</v>
      </c>
      <c r="O2612" s="49">
        <f t="shared" si="150"/>
        <v>342.02148</v>
      </c>
      <c r="P2612" s="49"/>
      <c r="Q2612" s="29">
        <v>17.550999999999998</v>
      </c>
      <c r="R2612" s="39" t="s">
        <v>58</v>
      </c>
      <c r="S2612" s="18"/>
    </row>
    <row r="2613" spans="7:19" x14ac:dyDescent="0.25">
      <c r="G2613" s="35">
        <v>41473</v>
      </c>
      <c r="H2613" s="36">
        <v>0</v>
      </c>
      <c r="I2613" s="27">
        <f t="shared" si="147"/>
        <v>41473</v>
      </c>
      <c r="J2613" s="29">
        <v>146.37</v>
      </c>
      <c r="K2613" s="27">
        <f>'Barometric Data'!D2617</f>
        <v>41473</v>
      </c>
      <c r="L2613" s="28">
        <f t="shared" si="149"/>
        <v>0</v>
      </c>
      <c r="M2613" s="29">
        <f>'Barometric Data'!E2616</f>
        <v>2.7513000000000001</v>
      </c>
      <c r="N2613" s="29">
        <f t="shared" si="148"/>
        <v>143.61870000000002</v>
      </c>
      <c r="O2613" s="49">
        <f t="shared" si="150"/>
        <v>341.94848000000002</v>
      </c>
      <c r="P2613" s="49"/>
      <c r="Q2613" s="29">
        <v>17.556000000000001</v>
      </c>
      <c r="R2613" s="39" t="s">
        <v>58</v>
      </c>
      <c r="S2613" s="18"/>
    </row>
    <row r="2614" spans="7:19" x14ac:dyDescent="0.25">
      <c r="G2614" s="35">
        <v>41473</v>
      </c>
      <c r="H2614" s="36">
        <v>0.25</v>
      </c>
      <c r="I2614" s="27">
        <f t="shared" si="147"/>
        <v>41473.25</v>
      </c>
      <c r="J2614" s="29">
        <v>146.38800000000001</v>
      </c>
      <c r="K2614" s="27">
        <f>'Barometric Data'!D2618</f>
        <v>41473.25</v>
      </c>
      <c r="L2614" s="28">
        <f t="shared" si="149"/>
        <v>0</v>
      </c>
      <c r="M2614" s="29">
        <f>'Barometric Data'!E2617</f>
        <v>2.7873999999999999</v>
      </c>
      <c r="N2614" s="29">
        <f t="shared" si="148"/>
        <v>143.60060000000001</v>
      </c>
      <c r="O2614" s="49">
        <f t="shared" si="150"/>
        <v>341.96658000000002</v>
      </c>
      <c r="P2614" s="49"/>
      <c r="Q2614" s="29">
        <v>17.553000000000001</v>
      </c>
      <c r="R2614" s="39" t="s">
        <v>58</v>
      </c>
      <c r="S2614" s="18"/>
    </row>
    <row r="2615" spans="7:19" x14ac:dyDescent="0.25">
      <c r="G2615" s="35">
        <v>41473</v>
      </c>
      <c r="H2615" s="36">
        <v>0.5</v>
      </c>
      <c r="I2615" s="27">
        <f t="shared" si="147"/>
        <v>41473.5</v>
      </c>
      <c r="J2615" s="29">
        <v>146.376</v>
      </c>
      <c r="K2615" s="27">
        <f>'Barometric Data'!D2619</f>
        <v>41473.5</v>
      </c>
      <c r="L2615" s="28">
        <f t="shared" si="149"/>
        <v>0</v>
      </c>
      <c r="M2615" s="29">
        <f>'Barometric Data'!E2618</f>
        <v>2.8372000000000002</v>
      </c>
      <c r="N2615" s="29">
        <f t="shared" si="148"/>
        <v>143.53880000000001</v>
      </c>
      <c r="O2615" s="49">
        <f t="shared" si="150"/>
        <v>342.02837999999997</v>
      </c>
      <c r="P2615" s="49"/>
      <c r="Q2615" s="29">
        <v>17.536000000000001</v>
      </c>
      <c r="R2615" s="39" t="s">
        <v>58</v>
      </c>
      <c r="S2615" s="18"/>
    </row>
    <row r="2616" spans="7:19" x14ac:dyDescent="0.25">
      <c r="G2616" s="35">
        <v>41473</v>
      </c>
      <c r="H2616" s="36">
        <v>0.75</v>
      </c>
      <c r="I2616" s="27">
        <f t="shared" si="147"/>
        <v>41473.75</v>
      </c>
      <c r="J2616" s="29">
        <v>146.364</v>
      </c>
      <c r="K2616" s="27">
        <f>'Barometric Data'!D2620</f>
        <v>41473.75</v>
      </c>
      <c r="L2616" s="28">
        <f t="shared" si="149"/>
        <v>0</v>
      </c>
      <c r="M2616" s="29">
        <f>'Barometric Data'!E2619</f>
        <v>2.8567999999999998</v>
      </c>
      <c r="N2616" s="29">
        <f t="shared" si="148"/>
        <v>143.50720000000001</v>
      </c>
      <c r="O2616" s="49">
        <f t="shared" si="150"/>
        <v>342.05998</v>
      </c>
      <c r="P2616" s="49"/>
      <c r="Q2616" s="29">
        <v>17.529</v>
      </c>
      <c r="R2616" s="39" t="s">
        <v>58</v>
      </c>
      <c r="S2616" s="18"/>
    </row>
    <row r="2617" spans="7:19" x14ac:dyDescent="0.25">
      <c r="G2617" s="35">
        <v>41474</v>
      </c>
      <c r="H2617" s="36">
        <v>0</v>
      </c>
      <c r="I2617" s="27">
        <f t="shared" si="147"/>
        <v>41474</v>
      </c>
      <c r="J2617" s="29">
        <v>146.34</v>
      </c>
      <c r="K2617" s="27">
        <f>'Barometric Data'!D2621</f>
        <v>41474</v>
      </c>
      <c r="L2617" s="28">
        <f t="shared" si="149"/>
        <v>0</v>
      </c>
      <c r="M2617" s="29">
        <f>'Barometric Data'!E2620</f>
        <v>2.7541000000000002</v>
      </c>
      <c r="N2617" s="29">
        <f t="shared" si="148"/>
        <v>143.58590000000001</v>
      </c>
      <c r="O2617" s="49">
        <f t="shared" si="150"/>
        <v>341.98127999999997</v>
      </c>
      <c r="P2617" s="49"/>
      <c r="Q2617" s="29">
        <v>17.533999999999999</v>
      </c>
      <c r="R2617" s="39" t="s">
        <v>58</v>
      </c>
      <c r="S2617" s="18"/>
    </row>
    <row r="2618" spans="7:19" x14ac:dyDescent="0.25">
      <c r="G2618" s="35">
        <v>41474</v>
      </c>
      <c r="H2618" s="36">
        <v>0.25</v>
      </c>
      <c r="I2618" s="27">
        <f t="shared" si="147"/>
        <v>41474.25</v>
      </c>
      <c r="J2618" s="29">
        <v>146.357</v>
      </c>
      <c r="K2618" s="27">
        <f>'Barometric Data'!D2622</f>
        <v>41474.25</v>
      </c>
      <c r="L2618" s="28">
        <f t="shared" si="149"/>
        <v>0</v>
      </c>
      <c r="M2618" s="29">
        <f>'Barometric Data'!E2621</f>
        <v>2.7538999999999998</v>
      </c>
      <c r="N2618" s="29">
        <f t="shared" si="148"/>
        <v>143.60310000000001</v>
      </c>
      <c r="O2618" s="49">
        <f t="shared" si="150"/>
        <v>341.96407999999997</v>
      </c>
      <c r="P2618" s="49"/>
      <c r="Q2618" s="29">
        <v>17.552</v>
      </c>
      <c r="R2618" s="39" t="s">
        <v>58</v>
      </c>
      <c r="S2618" s="18"/>
    </row>
    <row r="2619" spans="7:19" x14ac:dyDescent="0.25">
      <c r="G2619" s="35">
        <v>41474</v>
      </c>
      <c r="H2619" s="36">
        <v>0.5</v>
      </c>
      <c r="I2619" s="27">
        <f t="shared" si="147"/>
        <v>41474.5</v>
      </c>
      <c r="J2619" s="29">
        <v>146.32499999999999</v>
      </c>
      <c r="K2619" s="27">
        <f>'Barometric Data'!D2623</f>
        <v>41474.5</v>
      </c>
      <c r="L2619" s="28">
        <f t="shared" si="149"/>
        <v>0</v>
      </c>
      <c r="M2619" s="29">
        <f>'Barometric Data'!E2622</f>
        <v>2.7761</v>
      </c>
      <c r="N2619" s="29">
        <f t="shared" si="148"/>
        <v>143.54889999999997</v>
      </c>
      <c r="O2619" s="49">
        <f t="shared" si="150"/>
        <v>342.01828</v>
      </c>
      <c r="P2619" s="49"/>
      <c r="Q2619" s="29">
        <v>17.535</v>
      </c>
      <c r="R2619" s="39" t="s">
        <v>58</v>
      </c>
      <c r="S2619" s="18"/>
    </row>
    <row r="2620" spans="7:19" x14ac:dyDescent="0.25">
      <c r="G2620" s="35">
        <v>41474</v>
      </c>
      <c r="H2620" s="36">
        <v>0.75</v>
      </c>
      <c r="I2620" s="27">
        <f t="shared" si="147"/>
        <v>41474.75</v>
      </c>
      <c r="J2620" s="29">
        <v>146.286</v>
      </c>
      <c r="K2620" s="27">
        <f>'Barometric Data'!D2624</f>
        <v>41474.75</v>
      </c>
      <c r="L2620" s="28">
        <f t="shared" si="149"/>
        <v>0</v>
      </c>
      <c r="M2620" s="29">
        <f>'Barometric Data'!E2623</f>
        <v>2.7837000000000001</v>
      </c>
      <c r="N2620" s="29">
        <f t="shared" si="148"/>
        <v>143.50229999999999</v>
      </c>
      <c r="O2620" s="49">
        <f t="shared" si="150"/>
        <v>342.06488000000002</v>
      </c>
      <c r="P2620" s="49"/>
      <c r="Q2620" s="29">
        <v>17.532</v>
      </c>
      <c r="R2620" s="39" t="s">
        <v>58</v>
      </c>
      <c r="S2620" s="18"/>
    </row>
    <row r="2621" spans="7:19" x14ac:dyDescent="0.25">
      <c r="G2621" s="35">
        <v>41475</v>
      </c>
      <c r="H2621" s="36">
        <v>0</v>
      </c>
      <c r="I2621" s="27">
        <f t="shared" si="147"/>
        <v>41475</v>
      </c>
      <c r="J2621" s="29">
        <v>146.274</v>
      </c>
      <c r="K2621" s="27">
        <f>'Barometric Data'!D2625</f>
        <v>41475</v>
      </c>
      <c r="L2621" s="28">
        <f t="shared" si="149"/>
        <v>0</v>
      </c>
      <c r="M2621" s="29">
        <f>'Barometric Data'!E2624</f>
        <v>2.6547999999999998</v>
      </c>
      <c r="N2621" s="29">
        <f t="shared" si="148"/>
        <v>143.61920000000001</v>
      </c>
      <c r="O2621" s="49">
        <f t="shared" si="150"/>
        <v>341.94798000000003</v>
      </c>
      <c r="P2621" s="49"/>
      <c r="Q2621" s="29">
        <v>17.545999999999999</v>
      </c>
      <c r="R2621" s="39" t="s">
        <v>58</v>
      </c>
      <c r="S2621" s="18"/>
    </row>
    <row r="2622" spans="7:19" x14ac:dyDescent="0.25">
      <c r="G2622" s="35">
        <v>41475</v>
      </c>
      <c r="H2622" s="36">
        <v>0.25</v>
      </c>
      <c r="I2622" s="27">
        <f t="shared" si="147"/>
        <v>41475.25</v>
      </c>
      <c r="J2622" s="29">
        <v>146.292</v>
      </c>
      <c r="K2622" s="27">
        <f>'Barometric Data'!D2626</f>
        <v>41475.25</v>
      </c>
      <c r="L2622" s="28">
        <f t="shared" si="149"/>
        <v>0</v>
      </c>
      <c r="M2622" s="29">
        <f>'Barometric Data'!E2625</f>
        <v>2.6564999999999999</v>
      </c>
      <c r="N2622" s="29">
        <f t="shared" si="148"/>
        <v>143.63550000000001</v>
      </c>
      <c r="O2622" s="49">
        <f t="shared" si="150"/>
        <v>341.93168000000003</v>
      </c>
      <c r="P2622" s="49"/>
      <c r="Q2622" s="29">
        <v>17.526</v>
      </c>
      <c r="R2622" s="39" t="s">
        <v>58</v>
      </c>
      <c r="S2622" s="18"/>
    </row>
    <row r="2623" spans="7:19" x14ac:dyDescent="0.25">
      <c r="G2623" s="35">
        <v>41475</v>
      </c>
      <c r="H2623" s="36">
        <v>0.5</v>
      </c>
      <c r="I2623" s="27">
        <f t="shared" si="147"/>
        <v>41475.5</v>
      </c>
      <c r="J2623" s="29">
        <v>146.249</v>
      </c>
      <c r="K2623" s="27">
        <f>'Barometric Data'!D2627</f>
        <v>41475.5</v>
      </c>
      <c r="L2623" s="28">
        <f t="shared" si="149"/>
        <v>0</v>
      </c>
      <c r="M2623" s="29">
        <f>'Barometric Data'!E2626</f>
        <v>2.6732999999999998</v>
      </c>
      <c r="N2623" s="29">
        <f t="shared" si="148"/>
        <v>143.57569999999998</v>
      </c>
      <c r="O2623" s="49">
        <f t="shared" si="150"/>
        <v>341.99148000000002</v>
      </c>
      <c r="P2623" s="49"/>
      <c r="Q2623" s="29">
        <v>17.530999999999999</v>
      </c>
      <c r="R2623" s="39" t="s">
        <v>58</v>
      </c>
      <c r="S2623" s="18"/>
    </row>
    <row r="2624" spans="7:19" x14ac:dyDescent="0.25">
      <c r="G2624" s="35">
        <v>41475</v>
      </c>
      <c r="H2624" s="36">
        <v>0.75</v>
      </c>
      <c r="I2624" s="27">
        <f t="shared" si="147"/>
        <v>41475.75</v>
      </c>
      <c r="J2624" s="29">
        <v>146.238</v>
      </c>
      <c r="K2624" s="27">
        <f>'Barometric Data'!D2628</f>
        <v>41475.75</v>
      </c>
      <c r="L2624" s="28">
        <f t="shared" si="149"/>
        <v>0</v>
      </c>
      <c r="M2624" s="29">
        <f>'Barometric Data'!E2627</f>
        <v>2.6831999999999998</v>
      </c>
      <c r="N2624" s="29">
        <f t="shared" si="148"/>
        <v>143.5548</v>
      </c>
      <c r="O2624" s="49">
        <f t="shared" si="150"/>
        <v>342.01238000000001</v>
      </c>
      <c r="P2624" s="49"/>
      <c r="Q2624" s="29">
        <v>17.544</v>
      </c>
      <c r="R2624" s="39" t="s">
        <v>58</v>
      </c>
      <c r="S2624" s="18"/>
    </row>
    <row r="2625" spans="7:19" x14ac:dyDescent="0.25">
      <c r="G2625" s="35">
        <v>41476</v>
      </c>
      <c r="H2625" s="36">
        <v>0</v>
      </c>
      <c r="I2625" s="27">
        <f t="shared" si="147"/>
        <v>41476</v>
      </c>
      <c r="J2625" s="29">
        <v>146.22200000000001</v>
      </c>
      <c r="K2625" s="27">
        <f>'Barometric Data'!D2629</f>
        <v>41476</v>
      </c>
      <c r="L2625" s="28">
        <f t="shared" si="149"/>
        <v>0</v>
      </c>
      <c r="M2625" s="29">
        <f>'Barometric Data'!E2628</f>
        <v>2.5768</v>
      </c>
      <c r="N2625" s="29">
        <f t="shared" si="148"/>
        <v>143.64520000000002</v>
      </c>
      <c r="O2625" s="49">
        <f t="shared" si="150"/>
        <v>341.92197999999996</v>
      </c>
      <c r="P2625" s="49"/>
      <c r="Q2625" s="29">
        <v>17.539000000000001</v>
      </c>
      <c r="R2625" s="39" t="s">
        <v>58</v>
      </c>
      <c r="S2625" s="18"/>
    </row>
    <row r="2626" spans="7:19" x14ac:dyDescent="0.25">
      <c r="G2626" s="35">
        <v>41476</v>
      </c>
      <c r="H2626" s="36">
        <v>0.25</v>
      </c>
      <c r="I2626" s="27">
        <f t="shared" si="147"/>
        <v>41476.25</v>
      </c>
      <c r="J2626" s="29">
        <v>146.25899999999999</v>
      </c>
      <c r="K2626" s="27">
        <f>'Barometric Data'!D2630</f>
        <v>41476.25</v>
      </c>
      <c r="L2626" s="28">
        <f t="shared" si="149"/>
        <v>0</v>
      </c>
      <c r="M2626" s="29">
        <f>'Barometric Data'!E2629</f>
        <v>2.5821999999999998</v>
      </c>
      <c r="N2626" s="29">
        <f t="shared" si="148"/>
        <v>143.67679999999999</v>
      </c>
      <c r="O2626" s="49">
        <f t="shared" si="150"/>
        <v>341.89038000000005</v>
      </c>
      <c r="P2626" s="49"/>
      <c r="Q2626" s="29">
        <v>17.536999999999999</v>
      </c>
      <c r="R2626" s="39" t="s">
        <v>58</v>
      </c>
      <c r="S2626" s="18"/>
    </row>
    <row r="2627" spans="7:19" x14ac:dyDescent="0.25">
      <c r="G2627" s="35">
        <v>41476</v>
      </c>
      <c r="H2627" s="36">
        <v>0.5</v>
      </c>
      <c r="I2627" s="27">
        <f t="shared" si="147"/>
        <v>41476.5</v>
      </c>
      <c r="J2627" s="29">
        <v>146.232</v>
      </c>
      <c r="K2627" s="27">
        <f>'Barometric Data'!D2631</f>
        <v>41476.5</v>
      </c>
      <c r="L2627" s="28">
        <f t="shared" si="149"/>
        <v>0</v>
      </c>
      <c r="M2627" s="29">
        <f>'Barometric Data'!E2630</f>
        <v>2.6141000000000001</v>
      </c>
      <c r="N2627" s="29">
        <f t="shared" si="148"/>
        <v>143.61789999999999</v>
      </c>
      <c r="O2627" s="49">
        <f t="shared" si="150"/>
        <v>341.94928000000004</v>
      </c>
      <c r="P2627" s="49"/>
      <c r="Q2627" s="29">
        <v>17.536000000000001</v>
      </c>
      <c r="R2627" s="39" t="s">
        <v>58</v>
      </c>
      <c r="S2627" s="18"/>
    </row>
    <row r="2628" spans="7:19" x14ac:dyDescent="0.25">
      <c r="G2628" s="35">
        <v>41476</v>
      </c>
      <c r="H2628" s="36">
        <v>0.75</v>
      </c>
      <c r="I2628" s="27">
        <f t="shared" si="147"/>
        <v>41476.75</v>
      </c>
      <c r="J2628" s="29">
        <v>146.22200000000001</v>
      </c>
      <c r="K2628" s="27">
        <f>'Barometric Data'!D2632</f>
        <v>41476.75</v>
      </c>
      <c r="L2628" s="28">
        <f t="shared" si="149"/>
        <v>0</v>
      </c>
      <c r="M2628" s="29">
        <f>'Barometric Data'!E2631</f>
        <v>2.6577000000000002</v>
      </c>
      <c r="N2628" s="29">
        <f t="shared" si="148"/>
        <v>143.5643</v>
      </c>
      <c r="O2628" s="49">
        <f t="shared" si="150"/>
        <v>342.00288</v>
      </c>
      <c r="P2628" s="49"/>
      <c r="Q2628" s="29">
        <v>17.524000000000001</v>
      </c>
      <c r="R2628" s="39" t="s">
        <v>58</v>
      </c>
      <c r="S2628" s="18"/>
    </row>
    <row r="2629" spans="7:19" x14ac:dyDescent="0.25">
      <c r="G2629" s="35">
        <v>41477</v>
      </c>
      <c r="H2629" s="36">
        <v>0</v>
      </c>
      <c r="I2629" s="27">
        <f t="shared" si="147"/>
        <v>41477</v>
      </c>
      <c r="J2629" s="29">
        <v>146.23500000000001</v>
      </c>
      <c r="K2629" s="27">
        <f>'Barometric Data'!D2633</f>
        <v>41477</v>
      </c>
      <c r="L2629" s="28">
        <f t="shared" si="149"/>
        <v>0</v>
      </c>
      <c r="M2629" s="29">
        <f>'Barometric Data'!E2632</f>
        <v>2.5710999999999999</v>
      </c>
      <c r="N2629" s="29">
        <f t="shared" si="148"/>
        <v>143.66390000000001</v>
      </c>
      <c r="O2629" s="49">
        <f t="shared" si="150"/>
        <v>341.90328</v>
      </c>
      <c r="P2629" s="49"/>
      <c r="Q2629" s="29">
        <v>17.54</v>
      </c>
      <c r="R2629" s="39" t="s">
        <v>58</v>
      </c>
      <c r="S2629" s="18"/>
    </row>
    <row r="2630" spans="7:19" x14ac:dyDescent="0.25">
      <c r="G2630" s="35">
        <v>41477</v>
      </c>
      <c r="H2630" s="36">
        <v>0.25</v>
      </c>
      <c r="I2630" s="27">
        <f t="shared" si="147"/>
        <v>41477.25</v>
      </c>
      <c r="J2630" s="29">
        <v>146.26300000000001</v>
      </c>
      <c r="K2630" s="27">
        <f>'Barometric Data'!D2634</f>
        <v>41477.25</v>
      </c>
      <c r="L2630" s="28">
        <f t="shared" si="149"/>
        <v>0</v>
      </c>
      <c r="M2630" s="29">
        <f>'Barometric Data'!E2633</f>
        <v>2.5972</v>
      </c>
      <c r="N2630" s="29">
        <f t="shared" si="148"/>
        <v>143.66580000000002</v>
      </c>
      <c r="O2630" s="49">
        <f t="shared" si="150"/>
        <v>341.90138000000002</v>
      </c>
      <c r="P2630" s="49"/>
      <c r="Q2630" s="29">
        <v>17.544</v>
      </c>
      <c r="R2630" s="39" t="s">
        <v>58</v>
      </c>
      <c r="S2630" s="18"/>
    </row>
    <row r="2631" spans="7:19" x14ac:dyDescent="0.25">
      <c r="G2631" s="35">
        <v>41477</v>
      </c>
      <c r="H2631" s="36">
        <v>0.5</v>
      </c>
      <c r="I2631" s="27">
        <f t="shared" si="147"/>
        <v>41477.5</v>
      </c>
      <c r="J2631" s="29">
        <v>146.256</v>
      </c>
      <c r="K2631" s="27">
        <f>'Barometric Data'!D2635</f>
        <v>41477.5</v>
      </c>
      <c r="L2631" s="28">
        <f t="shared" si="149"/>
        <v>0</v>
      </c>
      <c r="M2631" s="29">
        <f>'Barometric Data'!E2634</f>
        <v>2.6373000000000002</v>
      </c>
      <c r="N2631" s="29">
        <f t="shared" si="148"/>
        <v>143.61869999999999</v>
      </c>
      <c r="O2631" s="49">
        <f t="shared" si="150"/>
        <v>341.94848000000002</v>
      </c>
      <c r="P2631" s="49"/>
      <c r="Q2631" s="29">
        <v>17.536999999999999</v>
      </c>
      <c r="R2631" s="39" t="s">
        <v>58</v>
      </c>
      <c r="S2631" s="18"/>
    </row>
    <row r="2632" spans="7:19" x14ac:dyDescent="0.25">
      <c r="G2632" s="35">
        <v>41477</v>
      </c>
      <c r="H2632" s="36">
        <v>0.75</v>
      </c>
      <c r="I2632" s="27">
        <f t="shared" si="147"/>
        <v>41477.75</v>
      </c>
      <c r="J2632" s="29">
        <v>146.25700000000001</v>
      </c>
      <c r="K2632" s="27">
        <f>'Barometric Data'!D2636</f>
        <v>41477.75</v>
      </c>
      <c r="L2632" s="28">
        <f t="shared" si="149"/>
        <v>0</v>
      </c>
      <c r="M2632" s="29">
        <f>'Barometric Data'!E2635</f>
        <v>2.7069999999999999</v>
      </c>
      <c r="N2632" s="29">
        <f t="shared" si="148"/>
        <v>143.55000000000001</v>
      </c>
      <c r="O2632" s="49">
        <f t="shared" si="150"/>
        <v>342.01718</v>
      </c>
      <c r="P2632" s="49"/>
      <c r="Q2632" s="29">
        <v>17.539000000000001</v>
      </c>
      <c r="R2632" s="39" t="s">
        <v>58</v>
      </c>
      <c r="S2632" s="18"/>
    </row>
    <row r="2633" spans="7:19" x14ac:dyDescent="0.25">
      <c r="G2633" s="35">
        <v>41478</v>
      </c>
      <c r="H2633" s="36">
        <v>0</v>
      </c>
      <c r="I2633" s="27">
        <f t="shared" si="147"/>
        <v>41478</v>
      </c>
      <c r="J2633" s="29">
        <v>146.291</v>
      </c>
      <c r="K2633" s="27">
        <f>'Barometric Data'!D2637</f>
        <v>41478</v>
      </c>
      <c r="L2633" s="28">
        <f t="shared" si="149"/>
        <v>0</v>
      </c>
      <c r="M2633" s="29">
        <f>'Barometric Data'!E2636</f>
        <v>2.6562000000000001</v>
      </c>
      <c r="N2633" s="29">
        <f t="shared" si="148"/>
        <v>143.63479999999998</v>
      </c>
      <c r="O2633" s="49">
        <f t="shared" si="150"/>
        <v>341.93238000000002</v>
      </c>
      <c r="P2633" s="49"/>
      <c r="Q2633" s="29">
        <v>17.555</v>
      </c>
      <c r="R2633" s="39" t="s">
        <v>58</v>
      </c>
      <c r="S2633" s="18"/>
    </row>
    <row r="2634" spans="7:19" x14ac:dyDescent="0.25">
      <c r="G2634" s="35">
        <v>41478</v>
      </c>
      <c r="H2634" s="36">
        <v>0.25</v>
      </c>
      <c r="I2634" s="27">
        <f t="shared" si="147"/>
        <v>41478.25</v>
      </c>
      <c r="J2634" s="29">
        <v>146.31100000000001</v>
      </c>
      <c r="K2634" s="27">
        <f>'Barometric Data'!D2638</f>
        <v>41478.25</v>
      </c>
      <c r="L2634" s="28">
        <f t="shared" si="149"/>
        <v>0</v>
      </c>
      <c r="M2634" s="29">
        <f>'Barometric Data'!E2637</f>
        <v>2.7061999999999999</v>
      </c>
      <c r="N2634" s="29">
        <f t="shared" si="148"/>
        <v>143.60480000000001</v>
      </c>
      <c r="O2634" s="49">
        <f t="shared" si="150"/>
        <v>341.96238</v>
      </c>
      <c r="P2634" s="49"/>
      <c r="Q2634" s="29">
        <v>17.545000000000002</v>
      </c>
      <c r="R2634" s="39" t="s">
        <v>58</v>
      </c>
      <c r="S2634" s="18"/>
    </row>
    <row r="2635" spans="7:19" x14ac:dyDescent="0.25">
      <c r="G2635" s="35">
        <v>41478</v>
      </c>
      <c r="H2635" s="36">
        <v>0.5</v>
      </c>
      <c r="I2635" s="27">
        <f t="shared" si="147"/>
        <v>41478.5</v>
      </c>
      <c r="J2635" s="29">
        <v>146.31399999999999</v>
      </c>
      <c r="K2635" s="27">
        <f>'Barometric Data'!D2639</f>
        <v>41478.5</v>
      </c>
      <c r="L2635" s="28">
        <f t="shared" si="149"/>
        <v>0</v>
      </c>
      <c r="M2635" s="29">
        <f>'Barometric Data'!E2638</f>
        <v>2.7439</v>
      </c>
      <c r="N2635" s="29">
        <f t="shared" si="148"/>
        <v>143.5701</v>
      </c>
      <c r="O2635" s="49">
        <f t="shared" si="150"/>
        <v>341.99707999999998</v>
      </c>
      <c r="P2635" s="49"/>
      <c r="Q2635" s="29">
        <v>17.55</v>
      </c>
      <c r="R2635" s="39" t="s">
        <v>58</v>
      </c>
      <c r="S2635" s="18"/>
    </row>
    <row r="2636" spans="7:19" x14ac:dyDescent="0.25">
      <c r="G2636" s="35">
        <v>41478</v>
      </c>
      <c r="H2636" s="36">
        <v>0.75</v>
      </c>
      <c r="I2636" s="27">
        <f t="shared" si="147"/>
        <v>41478.75</v>
      </c>
      <c r="J2636" s="29">
        <v>146.268</v>
      </c>
      <c r="K2636" s="27">
        <f>'Barometric Data'!D2640</f>
        <v>41478.75</v>
      </c>
      <c r="L2636" s="28">
        <f t="shared" si="149"/>
        <v>0</v>
      </c>
      <c r="M2636" s="29">
        <f>'Barometric Data'!E2639</f>
        <v>2.8001999999999998</v>
      </c>
      <c r="N2636" s="29">
        <f t="shared" si="148"/>
        <v>143.46780000000001</v>
      </c>
      <c r="O2636" s="49">
        <f t="shared" si="150"/>
        <v>342.09938</v>
      </c>
      <c r="P2636" s="49"/>
      <c r="Q2636" s="29">
        <v>17.535</v>
      </c>
      <c r="R2636" s="39" t="s">
        <v>58</v>
      </c>
      <c r="S2636" s="18"/>
    </row>
    <row r="2637" spans="7:19" x14ac:dyDescent="0.25">
      <c r="G2637" s="35">
        <v>41479</v>
      </c>
      <c r="H2637" s="36">
        <v>0</v>
      </c>
      <c r="I2637" s="27">
        <f t="shared" ref="I2637:I2700" si="151">G2637+H2637</f>
        <v>41479</v>
      </c>
      <c r="J2637" s="29">
        <v>146.291</v>
      </c>
      <c r="K2637" s="27">
        <f>'Barometric Data'!D2641</f>
        <v>41479</v>
      </c>
      <c r="L2637" s="28">
        <f t="shared" si="149"/>
        <v>0</v>
      </c>
      <c r="M2637" s="29">
        <f>'Barometric Data'!E2640</f>
        <v>2.6819000000000002</v>
      </c>
      <c r="N2637" s="29">
        <f t="shared" si="148"/>
        <v>143.60909999999998</v>
      </c>
      <c r="O2637" s="49">
        <f t="shared" si="150"/>
        <v>341.95808</v>
      </c>
      <c r="P2637" s="49"/>
      <c r="Q2637" s="29">
        <v>17.547999999999998</v>
      </c>
      <c r="R2637" s="39" t="s">
        <v>58</v>
      </c>
      <c r="S2637" s="18"/>
    </row>
    <row r="2638" spans="7:19" x14ac:dyDescent="0.25">
      <c r="G2638" s="35">
        <v>41479</v>
      </c>
      <c r="H2638" s="36">
        <v>0.25</v>
      </c>
      <c r="I2638" s="27">
        <f t="shared" si="151"/>
        <v>41479.25</v>
      </c>
      <c r="J2638" s="29">
        <v>146.291</v>
      </c>
      <c r="K2638" s="27">
        <f>'Barometric Data'!D2642</f>
        <v>41479.25</v>
      </c>
      <c r="L2638" s="28">
        <f t="shared" si="149"/>
        <v>0</v>
      </c>
      <c r="M2638" s="29">
        <f>'Barometric Data'!E2641</f>
        <v>2.6981999999999999</v>
      </c>
      <c r="N2638" s="29">
        <f t="shared" si="148"/>
        <v>143.59280000000001</v>
      </c>
      <c r="O2638" s="49">
        <f t="shared" si="150"/>
        <v>341.97438</v>
      </c>
      <c r="P2638" s="49"/>
      <c r="Q2638" s="29">
        <v>17.547999999999998</v>
      </c>
      <c r="R2638" s="39" t="s">
        <v>58</v>
      </c>
      <c r="S2638" s="18"/>
    </row>
    <row r="2639" spans="7:19" x14ac:dyDescent="0.25">
      <c r="G2639" s="35">
        <v>41479</v>
      </c>
      <c r="H2639" s="36">
        <v>0.5</v>
      </c>
      <c r="I2639" s="27">
        <f t="shared" si="151"/>
        <v>41479.5</v>
      </c>
      <c r="J2639" s="29">
        <v>146.304</v>
      </c>
      <c r="K2639" s="27">
        <f>'Barometric Data'!D2643</f>
        <v>41479.5</v>
      </c>
      <c r="L2639" s="28">
        <f t="shared" si="149"/>
        <v>0</v>
      </c>
      <c r="M2639" s="29">
        <f>'Barometric Data'!E2642</f>
        <v>2.7153999999999998</v>
      </c>
      <c r="N2639" s="29">
        <f t="shared" si="148"/>
        <v>143.58860000000001</v>
      </c>
      <c r="O2639" s="49">
        <f t="shared" si="150"/>
        <v>341.97857999999997</v>
      </c>
      <c r="P2639" s="49"/>
      <c r="Q2639" s="29">
        <v>17.536999999999999</v>
      </c>
      <c r="R2639" s="39" t="s">
        <v>58</v>
      </c>
      <c r="S2639" s="18"/>
    </row>
    <row r="2640" spans="7:19" x14ac:dyDescent="0.25">
      <c r="G2640" s="35">
        <v>41479</v>
      </c>
      <c r="H2640" s="36">
        <v>0.75</v>
      </c>
      <c r="I2640" s="27">
        <f t="shared" si="151"/>
        <v>41479.75</v>
      </c>
      <c r="J2640" s="29">
        <v>146.27099999999999</v>
      </c>
      <c r="K2640" s="27">
        <f>'Barometric Data'!D2644</f>
        <v>41479.75</v>
      </c>
      <c r="L2640" s="28">
        <f t="shared" si="149"/>
        <v>0</v>
      </c>
      <c r="M2640" s="29">
        <f>'Barometric Data'!E2643</f>
        <v>2.7576999999999998</v>
      </c>
      <c r="N2640" s="29">
        <f t="shared" si="148"/>
        <v>143.51329999999999</v>
      </c>
      <c r="O2640" s="49">
        <f t="shared" si="150"/>
        <v>342.05388000000005</v>
      </c>
      <c r="P2640" s="49"/>
      <c r="Q2640" s="29">
        <v>17.535</v>
      </c>
      <c r="R2640" s="39" t="s">
        <v>58</v>
      </c>
      <c r="S2640" s="18"/>
    </row>
    <row r="2641" spans="7:19" x14ac:dyDescent="0.25">
      <c r="G2641" s="35">
        <v>41480</v>
      </c>
      <c r="H2641" s="36">
        <v>0</v>
      </c>
      <c r="I2641" s="27">
        <f t="shared" si="151"/>
        <v>41480</v>
      </c>
      <c r="J2641" s="29">
        <v>146.297</v>
      </c>
      <c r="K2641" s="27">
        <f>'Barometric Data'!D2645</f>
        <v>41480</v>
      </c>
      <c r="L2641" s="28">
        <f t="shared" si="149"/>
        <v>0</v>
      </c>
      <c r="M2641" s="29">
        <f>'Barometric Data'!E2644</f>
        <v>2.7206000000000001</v>
      </c>
      <c r="N2641" s="29">
        <f t="shared" si="148"/>
        <v>143.57640000000001</v>
      </c>
      <c r="O2641" s="49">
        <f t="shared" si="150"/>
        <v>341.99077999999997</v>
      </c>
      <c r="P2641" s="49"/>
      <c r="Q2641" s="29">
        <v>17.535</v>
      </c>
      <c r="R2641" s="39" t="s">
        <v>58</v>
      </c>
      <c r="S2641" s="18"/>
    </row>
    <row r="2642" spans="7:19" x14ac:dyDescent="0.25">
      <c r="G2642" s="35">
        <v>41480</v>
      </c>
      <c r="H2642" s="36">
        <v>0.25</v>
      </c>
      <c r="I2642" s="27">
        <f t="shared" si="151"/>
        <v>41480.25</v>
      </c>
      <c r="J2642" s="29">
        <v>146.30199999999999</v>
      </c>
      <c r="K2642" s="27">
        <f>'Barometric Data'!D2646</f>
        <v>41480.25</v>
      </c>
      <c r="L2642" s="28">
        <f t="shared" si="149"/>
        <v>0</v>
      </c>
      <c r="M2642" s="29">
        <f>'Barometric Data'!E2645</f>
        <v>2.7303000000000002</v>
      </c>
      <c r="N2642" s="29">
        <f t="shared" si="148"/>
        <v>143.57169999999999</v>
      </c>
      <c r="O2642" s="49">
        <f t="shared" si="150"/>
        <v>341.99548000000004</v>
      </c>
      <c r="P2642" s="49"/>
      <c r="Q2642" s="29">
        <v>17.524000000000001</v>
      </c>
      <c r="R2642" s="39" t="s">
        <v>58</v>
      </c>
      <c r="S2642" s="18"/>
    </row>
    <row r="2643" spans="7:19" x14ac:dyDescent="0.25">
      <c r="G2643" s="35">
        <v>41480</v>
      </c>
      <c r="H2643" s="36">
        <v>0.5</v>
      </c>
      <c r="I2643" s="27">
        <f t="shared" si="151"/>
        <v>41480.5</v>
      </c>
      <c r="J2643" s="29">
        <v>146.31700000000001</v>
      </c>
      <c r="K2643" s="27">
        <f>'Barometric Data'!D2647</f>
        <v>41480.5</v>
      </c>
      <c r="L2643" s="28">
        <f t="shared" si="149"/>
        <v>0</v>
      </c>
      <c r="M2643" s="29">
        <f>'Barometric Data'!E2646</f>
        <v>2.7454000000000001</v>
      </c>
      <c r="N2643" s="29">
        <f t="shared" si="148"/>
        <v>143.57160000000002</v>
      </c>
      <c r="O2643" s="49">
        <f t="shared" si="150"/>
        <v>341.99558000000002</v>
      </c>
      <c r="P2643" s="49"/>
      <c r="Q2643" s="29">
        <v>17.538</v>
      </c>
      <c r="R2643" s="39" t="s">
        <v>58</v>
      </c>
      <c r="S2643" s="18"/>
    </row>
    <row r="2644" spans="7:19" x14ac:dyDescent="0.25">
      <c r="G2644" s="35">
        <v>41480</v>
      </c>
      <c r="H2644" s="36">
        <v>0.75</v>
      </c>
      <c r="I2644" s="27">
        <f t="shared" si="151"/>
        <v>41480.75</v>
      </c>
      <c r="J2644" s="29">
        <v>146.27500000000001</v>
      </c>
      <c r="K2644" s="27">
        <f>'Barometric Data'!D2648</f>
        <v>41480.75</v>
      </c>
      <c r="L2644" s="28">
        <f t="shared" si="149"/>
        <v>0</v>
      </c>
      <c r="M2644" s="29">
        <f>'Barometric Data'!E2647</f>
        <v>2.794</v>
      </c>
      <c r="N2644" s="29">
        <f t="shared" si="148"/>
        <v>143.48099999999999</v>
      </c>
      <c r="O2644" s="49">
        <f t="shared" si="150"/>
        <v>342.08618000000001</v>
      </c>
      <c r="P2644" s="49"/>
      <c r="Q2644" s="29">
        <v>17.544</v>
      </c>
      <c r="R2644" s="39" t="s">
        <v>58</v>
      </c>
      <c r="S2644" s="18"/>
    </row>
    <row r="2645" spans="7:19" x14ac:dyDescent="0.25">
      <c r="G2645" s="35">
        <v>41481</v>
      </c>
      <c r="H2645" s="36">
        <v>0</v>
      </c>
      <c r="I2645" s="27">
        <f t="shared" si="151"/>
        <v>41481</v>
      </c>
      <c r="J2645" s="29">
        <v>146.31899999999999</v>
      </c>
      <c r="K2645" s="27">
        <f>'Barometric Data'!D2649</f>
        <v>41481</v>
      </c>
      <c r="L2645" s="28">
        <f t="shared" si="149"/>
        <v>0</v>
      </c>
      <c r="M2645" s="29">
        <f>'Barometric Data'!E2648</f>
        <v>2.734</v>
      </c>
      <c r="N2645" s="29">
        <f t="shared" si="148"/>
        <v>143.58499999999998</v>
      </c>
      <c r="O2645" s="49">
        <f t="shared" si="150"/>
        <v>341.98218000000003</v>
      </c>
      <c r="P2645" s="49"/>
      <c r="Q2645" s="29">
        <v>17.544</v>
      </c>
      <c r="R2645" s="39" t="s">
        <v>58</v>
      </c>
      <c r="S2645" s="18"/>
    </row>
    <row r="2646" spans="7:19" x14ac:dyDescent="0.25">
      <c r="G2646" s="35">
        <v>41481</v>
      </c>
      <c r="H2646" s="36">
        <v>0.25</v>
      </c>
      <c r="I2646" s="27">
        <f t="shared" si="151"/>
        <v>41481.25</v>
      </c>
      <c r="J2646" s="29">
        <v>146.334</v>
      </c>
      <c r="K2646" s="27">
        <f>'Barometric Data'!D2650</f>
        <v>41481.25</v>
      </c>
      <c r="L2646" s="28">
        <f t="shared" si="149"/>
        <v>0</v>
      </c>
      <c r="M2646" s="29">
        <f>'Barometric Data'!E2649</f>
        <v>2.7736000000000001</v>
      </c>
      <c r="N2646" s="29">
        <f t="shared" si="148"/>
        <v>143.56040000000002</v>
      </c>
      <c r="O2646" s="49">
        <f t="shared" si="150"/>
        <v>342.00677999999999</v>
      </c>
      <c r="P2646" s="49"/>
      <c r="Q2646" s="29">
        <v>17.553000000000001</v>
      </c>
      <c r="R2646" s="39" t="s">
        <v>58</v>
      </c>
      <c r="S2646" s="18"/>
    </row>
    <row r="2647" spans="7:19" x14ac:dyDescent="0.25">
      <c r="G2647" s="35">
        <v>41481</v>
      </c>
      <c r="H2647" s="36">
        <v>0.5</v>
      </c>
      <c r="I2647" s="27">
        <f t="shared" si="151"/>
        <v>41481.5</v>
      </c>
      <c r="J2647" s="29">
        <v>146.358</v>
      </c>
      <c r="K2647" s="27">
        <f>'Barometric Data'!D2651</f>
        <v>41481.5</v>
      </c>
      <c r="L2647" s="28">
        <f t="shared" si="149"/>
        <v>0</v>
      </c>
      <c r="M2647" s="29">
        <f>'Barometric Data'!E2650</f>
        <v>2.8191000000000002</v>
      </c>
      <c r="N2647" s="29">
        <f t="shared" si="148"/>
        <v>143.53890000000001</v>
      </c>
      <c r="O2647" s="49">
        <f t="shared" si="150"/>
        <v>342.02828</v>
      </c>
      <c r="P2647" s="49"/>
      <c r="Q2647" s="29">
        <v>17.536000000000001</v>
      </c>
      <c r="R2647" s="39" t="s">
        <v>58</v>
      </c>
      <c r="S2647" s="18"/>
    </row>
    <row r="2648" spans="7:19" x14ac:dyDescent="0.25">
      <c r="G2648" s="35">
        <v>41481</v>
      </c>
      <c r="H2648" s="36">
        <v>0.75</v>
      </c>
      <c r="I2648" s="27">
        <f t="shared" si="151"/>
        <v>41481.75</v>
      </c>
      <c r="J2648" s="29">
        <v>146.28399999999999</v>
      </c>
      <c r="K2648" s="27">
        <f>'Barometric Data'!D2652</f>
        <v>41481.75</v>
      </c>
      <c r="L2648" s="28">
        <f t="shared" si="149"/>
        <v>0</v>
      </c>
      <c r="M2648" s="29">
        <f>'Barometric Data'!E2651</f>
        <v>2.8675999999999999</v>
      </c>
      <c r="N2648" s="29">
        <f t="shared" si="148"/>
        <v>143.41639999999998</v>
      </c>
      <c r="O2648" s="49">
        <f t="shared" si="150"/>
        <v>342.15078000000005</v>
      </c>
      <c r="P2648" s="49"/>
      <c r="Q2648" s="29">
        <v>17.54</v>
      </c>
      <c r="R2648" s="39" t="s">
        <v>58</v>
      </c>
      <c r="S2648" s="18"/>
    </row>
    <row r="2649" spans="7:19" x14ac:dyDescent="0.25">
      <c r="G2649" s="35">
        <v>41482</v>
      </c>
      <c r="H2649" s="36">
        <v>0</v>
      </c>
      <c r="I2649" s="27">
        <f t="shared" si="151"/>
        <v>41482</v>
      </c>
      <c r="J2649" s="29">
        <v>146.28800000000001</v>
      </c>
      <c r="K2649" s="27">
        <f>'Barometric Data'!D2653</f>
        <v>41482</v>
      </c>
      <c r="L2649" s="28">
        <f t="shared" si="149"/>
        <v>0</v>
      </c>
      <c r="M2649" s="29">
        <f>'Barometric Data'!E2652</f>
        <v>2.7490000000000001</v>
      </c>
      <c r="N2649" s="29">
        <f t="shared" si="148"/>
        <v>143.53900000000002</v>
      </c>
      <c r="O2649" s="49">
        <f t="shared" si="150"/>
        <v>342.02818000000002</v>
      </c>
      <c r="P2649" s="49"/>
      <c r="Q2649" s="29">
        <v>17.542000000000002</v>
      </c>
      <c r="R2649" s="39" t="s">
        <v>58</v>
      </c>
      <c r="S2649" s="18"/>
    </row>
    <row r="2650" spans="7:19" x14ac:dyDescent="0.25">
      <c r="G2650" s="35">
        <v>41482</v>
      </c>
      <c r="H2650" s="36">
        <v>0.25</v>
      </c>
      <c r="I2650" s="27">
        <f t="shared" si="151"/>
        <v>41482.25</v>
      </c>
      <c r="J2650" s="29">
        <v>146.273</v>
      </c>
      <c r="K2650" s="27">
        <f>'Barometric Data'!D2654</f>
        <v>41482.25</v>
      </c>
      <c r="L2650" s="28">
        <f t="shared" si="149"/>
        <v>0</v>
      </c>
      <c r="M2650" s="29">
        <f>'Barometric Data'!E2653</f>
        <v>2.7414000000000001</v>
      </c>
      <c r="N2650" s="29">
        <f t="shared" si="148"/>
        <v>143.5316</v>
      </c>
      <c r="O2650" s="49">
        <f t="shared" si="150"/>
        <v>342.03557999999998</v>
      </c>
      <c r="P2650" s="49"/>
      <c r="Q2650" s="29">
        <v>17.547000000000001</v>
      </c>
      <c r="R2650" s="39" t="s">
        <v>58</v>
      </c>
      <c r="S2650" s="18"/>
    </row>
    <row r="2651" spans="7:19" x14ac:dyDescent="0.25">
      <c r="G2651" s="35">
        <v>41482</v>
      </c>
      <c r="H2651" s="36">
        <v>0.5</v>
      </c>
      <c r="I2651" s="27">
        <f t="shared" si="151"/>
        <v>41482.5</v>
      </c>
      <c r="J2651" s="29">
        <v>146.29599999999999</v>
      </c>
      <c r="K2651" s="27">
        <f>'Barometric Data'!D2655</f>
        <v>41482.5</v>
      </c>
      <c r="L2651" s="28">
        <f t="shared" si="149"/>
        <v>0</v>
      </c>
      <c r="M2651" s="29">
        <f>'Barometric Data'!E2654</f>
        <v>2.7458</v>
      </c>
      <c r="N2651" s="29">
        <f t="shared" si="148"/>
        <v>143.55019999999999</v>
      </c>
      <c r="O2651" s="49">
        <f t="shared" si="150"/>
        <v>342.01697999999999</v>
      </c>
      <c r="P2651" s="49"/>
      <c r="Q2651" s="29">
        <v>17.539000000000001</v>
      </c>
      <c r="R2651" s="39" t="s">
        <v>58</v>
      </c>
      <c r="S2651" s="18"/>
    </row>
    <row r="2652" spans="7:19" x14ac:dyDescent="0.25">
      <c r="G2652" s="35">
        <v>41482</v>
      </c>
      <c r="H2652" s="36">
        <v>0.75</v>
      </c>
      <c r="I2652" s="27">
        <f t="shared" si="151"/>
        <v>41482.75</v>
      </c>
      <c r="J2652" s="29">
        <v>146.179</v>
      </c>
      <c r="K2652" s="27">
        <f>'Barometric Data'!D2656</f>
        <v>41482.75</v>
      </c>
      <c r="L2652" s="28">
        <f t="shared" si="149"/>
        <v>0</v>
      </c>
      <c r="M2652" s="29">
        <f>'Barometric Data'!E2655</f>
        <v>2.7564000000000002</v>
      </c>
      <c r="N2652" s="29">
        <f t="shared" si="148"/>
        <v>143.42259999999999</v>
      </c>
      <c r="O2652" s="49">
        <f t="shared" si="150"/>
        <v>342.14458000000002</v>
      </c>
      <c r="P2652" s="49"/>
      <c r="Q2652" s="29">
        <v>17.542000000000002</v>
      </c>
      <c r="R2652" s="39" t="s">
        <v>58</v>
      </c>
      <c r="S2652" s="18"/>
    </row>
    <row r="2653" spans="7:19" x14ac:dyDescent="0.25">
      <c r="G2653" s="35">
        <v>41483</v>
      </c>
      <c r="H2653" s="36">
        <v>0</v>
      </c>
      <c r="I2653" s="27">
        <f t="shared" si="151"/>
        <v>41483</v>
      </c>
      <c r="J2653" s="29">
        <v>146.196</v>
      </c>
      <c r="K2653" s="27">
        <f>'Barometric Data'!D2657</f>
        <v>41483</v>
      </c>
      <c r="L2653" s="28">
        <f t="shared" si="149"/>
        <v>0</v>
      </c>
      <c r="M2653" s="29">
        <f>'Barometric Data'!E2656</f>
        <v>2.5996999999999999</v>
      </c>
      <c r="N2653" s="29">
        <f t="shared" ref="N2653:N2716" si="152">J2653-M2653</f>
        <v>143.59629999999999</v>
      </c>
      <c r="O2653" s="49">
        <f t="shared" si="150"/>
        <v>341.97088000000002</v>
      </c>
      <c r="P2653" s="49"/>
      <c r="Q2653" s="29">
        <v>17.536000000000001</v>
      </c>
      <c r="R2653" s="39" t="s">
        <v>58</v>
      </c>
      <c r="S2653" s="18"/>
    </row>
    <row r="2654" spans="7:19" x14ac:dyDescent="0.25">
      <c r="G2654" s="35">
        <v>41483</v>
      </c>
      <c r="H2654" s="36">
        <v>0.25</v>
      </c>
      <c r="I2654" s="27">
        <f t="shared" si="151"/>
        <v>41483.25</v>
      </c>
      <c r="J2654" s="29">
        <v>146.19300000000001</v>
      </c>
      <c r="K2654" s="27">
        <f>'Barometric Data'!D2658</f>
        <v>41483.25</v>
      </c>
      <c r="L2654" s="28">
        <f t="shared" si="149"/>
        <v>0</v>
      </c>
      <c r="M2654" s="29">
        <f>'Barometric Data'!E2657</f>
        <v>2.6015999999999999</v>
      </c>
      <c r="N2654" s="29">
        <f t="shared" si="152"/>
        <v>143.59140000000002</v>
      </c>
      <c r="O2654" s="49">
        <f t="shared" si="150"/>
        <v>341.97577999999999</v>
      </c>
      <c r="P2654" s="49"/>
      <c r="Q2654" s="29">
        <v>17.533999999999999</v>
      </c>
      <c r="R2654" s="39" t="s">
        <v>58</v>
      </c>
      <c r="S2654" s="18"/>
    </row>
    <row r="2655" spans="7:19" x14ac:dyDescent="0.25">
      <c r="G2655" s="35">
        <v>41483</v>
      </c>
      <c r="H2655" s="36">
        <v>0.5</v>
      </c>
      <c r="I2655" s="27">
        <f t="shared" si="151"/>
        <v>41483.5</v>
      </c>
      <c r="J2655" s="29">
        <v>146.209</v>
      </c>
      <c r="K2655" s="27">
        <f>'Barometric Data'!D2659</f>
        <v>41483.5</v>
      </c>
      <c r="L2655" s="28">
        <f t="shared" si="149"/>
        <v>0</v>
      </c>
      <c r="M2655" s="29">
        <f>'Barometric Data'!E2658</f>
        <v>2.6314000000000002</v>
      </c>
      <c r="N2655" s="29">
        <f t="shared" si="152"/>
        <v>143.57759999999999</v>
      </c>
      <c r="O2655" s="49">
        <f t="shared" si="150"/>
        <v>341.98958000000005</v>
      </c>
      <c r="P2655" s="49"/>
      <c r="Q2655" s="29">
        <v>17.532</v>
      </c>
      <c r="R2655" s="39" t="s">
        <v>58</v>
      </c>
      <c r="S2655" s="18"/>
    </row>
    <row r="2656" spans="7:19" x14ac:dyDescent="0.25">
      <c r="G2656" s="35">
        <v>41483</v>
      </c>
      <c r="H2656" s="36">
        <v>0.75</v>
      </c>
      <c r="I2656" s="27">
        <f t="shared" si="151"/>
        <v>41483.75</v>
      </c>
      <c r="J2656" s="29">
        <v>146.154</v>
      </c>
      <c r="K2656" s="27">
        <f>'Barometric Data'!D2660</f>
        <v>41483.75</v>
      </c>
      <c r="L2656" s="28">
        <f t="shared" si="149"/>
        <v>0</v>
      </c>
      <c r="M2656" s="29">
        <f>'Barometric Data'!E2659</f>
        <v>2.6381000000000001</v>
      </c>
      <c r="N2656" s="29">
        <f t="shared" si="152"/>
        <v>143.51589999999999</v>
      </c>
      <c r="O2656" s="49">
        <f t="shared" si="150"/>
        <v>342.05128000000002</v>
      </c>
      <c r="P2656" s="49"/>
      <c r="Q2656" s="29">
        <v>17.547999999999998</v>
      </c>
      <c r="R2656" s="39" t="s">
        <v>58</v>
      </c>
      <c r="S2656" s="18"/>
    </row>
    <row r="2657" spans="7:19" x14ac:dyDescent="0.25">
      <c r="G2657" s="35">
        <v>41484</v>
      </c>
      <c r="H2657" s="36">
        <v>0</v>
      </c>
      <c r="I2657" s="27">
        <f t="shared" si="151"/>
        <v>41484</v>
      </c>
      <c r="J2657" s="29">
        <v>146.173</v>
      </c>
      <c r="K2657" s="27">
        <f>'Barometric Data'!D2661</f>
        <v>41484</v>
      </c>
      <c r="L2657" s="28">
        <f t="shared" si="149"/>
        <v>0</v>
      </c>
      <c r="M2657" s="29">
        <f>'Barometric Data'!E2660</f>
        <v>2.5440999999999998</v>
      </c>
      <c r="N2657" s="29">
        <f t="shared" si="152"/>
        <v>143.62890000000002</v>
      </c>
      <c r="O2657" s="49">
        <f t="shared" si="150"/>
        <v>341.93827999999996</v>
      </c>
      <c r="P2657" s="49"/>
      <c r="Q2657" s="29">
        <v>17.542999999999999</v>
      </c>
      <c r="R2657" s="39" t="s">
        <v>58</v>
      </c>
      <c r="S2657" s="18"/>
    </row>
    <row r="2658" spans="7:19" x14ac:dyDescent="0.25">
      <c r="G2658" s="35">
        <v>41484</v>
      </c>
      <c r="H2658" s="36">
        <v>0.25</v>
      </c>
      <c r="I2658" s="27">
        <f t="shared" si="151"/>
        <v>41484.25</v>
      </c>
      <c r="J2658" s="29">
        <v>146.18</v>
      </c>
      <c r="K2658" s="27">
        <f>'Barometric Data'!D2662</f>
        <v>41484.25</v>
      </c>
      <c r="L2658" s="28">
        <f t="shared" si="149"/>
        <v>0</v>
      </c>
      <c r="M2658" s="29">
        <f>'Barometric Data'!E2661</f>
        <v>2.5691999999999999</v>
      </c>
      <c r="N2658" s="29">
        <f t="shared" si="152"/>
        <v>143.61080000000001</v>
      </c>
      <c r="O2658" s="49">
        <f t="shared" si="150"/>
        <v>341.95637999999997</v>
      </c>
      <c r="P2658" s="49"/>
      <c r="Q2658" s="29">
        <v>17.535</v>
      </c>
      <c r="R2658" s="39" t="s">
        <v>58</v>
      </c>
      <c r="S2658" s="18"/>
    </row>
    <row r="2659" spans="7:19" x14ac:dyDescent="0.25">
      <c r="G2659" s="35">
        <v>41484</v>
      </c>
      <c r="H2659" s="36">
        <v>0.5</v>
      </c>
      <c r="I2659" s="27">
        <f t="shared" si="151"/>
        <v>41484.5</v>
      </c>
      <c r="J2659" s="29">
        <v>146.22999999999999</v>
      </c>
      <c r="K2659" s="27">
        <f>'Barometric Data'!D2663</f>
        <v>41484.5</v>
      </c>
      <c r="L2659" s="28">
        <f t="shared" si="149"/>
        <v>0</v>
      </c>
      <c r="M2659" s="29">
        <f>'Barometric Data'!E2662</f>
        <v>2.6194999999999999</v>
      </c>
      <c r="N2659" s="29">
        <f t="shared" si="152"/>
        <v>143.6105</v>
      </c>
      <c r="O2659" s="49">
        <f t="shared" si="150"/>
        <v>341.95668000000001</v>
      </c>
      <c r="P2659" s="49"/>
      <c r="Q2659" s="29">
        <v>17.555</v>
      </c>
      <c r="R2659" s="39" t="s">
        <v>58</v>
      </c>
      <c r="S2659" s="18"/>
    </row>
    <row r="2660" spans="7:19" x14ac:dyDescent="0.25">
      <c r="G2660" s="35">
        <v>41484</v>
      </c>
      <c r="H2660" s="36">
        <v>0.75</v>
      </c>
      <c r="I2660" s="27">
        <f t="shared" si="151"/>
        <v>41484.75</v>
      </c>
      <c r="J2660" s="29">
        <v>146.18700000000001</v>
      </c>
      <c r="K2660" s="27">
        <f>'Barometric Data'!D2664</f>
        <v>41484.75</v>
      </c>
      <c r="L2660" s="28">
        <f t="shared" si="149"/>
        <v>0</v>
      </c>
      <c r="M2660" s="29">
        <f>'Barometric Data'!E2663</f>
        <v>2.6836000000000002</v>
      </c>
      <c r="N2660" s="29">
        <f t="shared" si="152"/>
        <v>143.5034</v>
      </c>
      <c r="O2660" s="49">
        <f t="shared" si="150"/>
        <v>342.06378000000001</v>
      </c>
      <c r="P2660" s="49"/>
      <c r="Q2660" s="29">
        <v>17.539000000000001</v>
      </c>
      <c r="R2660" s="39" t="s">
        <v>58</v>
      </c>
      <c r="S2660" s="18"/>
    </row>
    <row r="2661" spans="7:19" x14ac:dyDescent="0.25">
      <c r="G2661" s="35">
        <v>41485</v>
      </c>
      <c r="H2661" s="36">
        <v>0</v>
      </c>
      <c r="I2661" s="27">
        <f t="shared" si="151"/>
        <v>41485</v>
      </c>
      <c r="J2661" s="29">
        <v>146.22200000000001</v>
      </c>
      <c r="K2661" s="27">
        <f>'Barometric Data'!D2665</f>
        <v>41485</v>
      </c>
      <c r="L2661" s="28">
        <f t="shared" ref="L2661:L2724" si="153">K2661-I2661</f>
        <v>0</v>
      </c>
      <c r="M2661" s="29">
        <f>'Barometric Data'!E2664</f>
        <v>2.6103999999999998</v>
      </c>
      <c r="N2661" s="29">
        <f t="shared" si="152"/>
        <v>143.61160000000001</v>
      </c>
      <c r="O2661" s="49">
        <f t="shared" si="150"/>
        <v>341.95558</v>
      </c>
      <c r="P2661" s="49"/>
      <c r="Q2661" s="29">
        <v>17.523</v>
      </c>
      <c r="R2661" s="39" t="s">
        <v>58</v>
      </c>
      <c r="S2661" s="18"/>
    </row>
    <row r="2662" spans="7:19" x14ac:dyDescent="0.25">
      <c r="G2662" s="35">
        <v>41485</v>
      </c>
      <c r="H2662" s="36">
        <v>0.25</v>
      </c>
      <c r="I2662" s="27">
        <f t="shared" si="151"/>
        <v>41485.25</v>
      </c>
      <c r="J2662" s="29">
        <v>146.262</v>
      </c>
      <c r="K2662" s="27">
        <f>'Barometric Data'!D2666</f>
        <v>41485.25</v>
      </c>
      <c r="L2662" s="28">
        <f t="shared" si="153"/>
        <v>0</v>
      </c>
      <c r="M2662" s="29">
        <f>'Barometric Data'!E2665</f>
        <v>2.6581000000000001</v>
      </c>
      <c r="N2662" s="29">
        <f t="shared" si="152"/>
        <v>143.60390000000001</v>
      </c>
      <c r="O2662" s="49">
        <f t="shared" si="150"/>
        <v>341.96328</v>
      </c>
      <c r="P2662" s="49"/>
      <c r="Q2662" s="29">
        <v>17.544</v>
      </c>
      <c r="R2662" s="39" t="s">
        <v>58</v>
      </c>
      <c r="S2662" s="18"/>
    </row>
    <row r="2663" spans="7:19" x14ac:dyDescent="0.25">
      <c r="G2663" s="35">
        <v>41485</v>
      </c>
      <c r="H2663" s="36">
        <v>0.5</v>
      </c>
      <c r="I2663" s="27">
        <f t="shared" si="151"/>
        <v>41485.5</v>
      </c>
      <c r="J2663" s="29">
        <v>146.316</v>
      </c>
      <c r="K2663" s="27">
        <f>'Barometric Data'!D2667</f>
        <v>41485.5</v>
      </c>
      <c r="L2663" s="28">
        <f t="shared" si="153"/>
        <v>0</v>
      </c>
      <c r="M2663" s="29">
        <f>'Barometric Data'!E2666</f>
        <v>2.7471999999999999</v>
      </c>
      <c r="N2663" s="29">
        <f t="shared" si="152"/>
        <v>143.56880000000001</v>
      </c>
      <c r="O2663" s="49">
        <f t="shared" si="150"/>
        <v>341.99838</v>
      </c>
      <c r="P2663" s="49"/>
      <c r="Q2663" s="29">
        <v>17.545999999999999</v>
      </c>
      <c r="R2663" s="39" t="s">
        <v>58</v>
      </c>
      <c r="S2663" s="18"/>
    </row>
    <row r="2664" spans="7:19" x14ac:dyDescent="0.25">
      <c r="G2664" s="35">
        <v>41485</v>
      </c>
      <c r="H2664" s="36">
        <v>0.75</v>
      </c>
      <c r="I2664" s="27">
        <f t="shared" si="151"/>
        <v>41485.75</v>
      </c>
      <c r="J2664" s="29">
        <v>146.27600000000001</v>
      </c>
      <c r="K2664" s="27">
        <f>'Barometric Data'!D2668</f>
        <v>41485.75</v>
      </c>
      <c r="L2664" s="28">
        <f t="shared" si="153"/>
        <v>0</v>
      </c>
      <c r="M2664" s="29">
        <f>'Barometric Data'!E2667</f>
        <v>2.8460000000000001</v>
      </c>
      <c r="N2664" s="29">
        <f t="shared" si="152"/>
        <v>143.43</v>
      </c>
      <c r="O2664" s="49">
        <f t="shared" si="150"/>
        <v>342.13718</v>
      </c>
      <c r="P2664" s="49"/>
      <c r="Q2664" s="29">
        <v>17.533000000000001</v>
      </c>
      <c r="R2664" s="39" t="s">
        <v>58</v>
      </c>
      <c r="S2664" s="18"/>
    </row>
    <row r="2665" spans="7:19" x14ac:dyDescent="0.25">
      <c r="G2665" s="35">
        <v>41486</v>
      </c>
      <c r="H2665" s="36">
        <v>0</v>
      </c>
      <c r="I2665" s="27">
        <f t="shared" si="151"/>
        <v>41486</v>
      </c>
      <c r="J2665" s="29">
        <v>146.29900000000001</v>
      </c>
      <c r="K2665" s="27">
        <f>'Barometric Data'!D2669</f>
        <v>41486</v>
      </c>
      <c r="L2665" s="28">
        <f t="shared" si="153"/>
        <v>0</v>
      </c>
      <c r="M2665" s="29">
        <f>'Barometric Data'!E2668</f>
        <v>2.7677999999999998</v>
      </c>
      <c r="N2665" s="29">
        <f t="shared" si="152"/>
        <v>143.53120000000001</v>
      </c>
      <c r="O2665" s="49">
        <f t="shared" si="150"/>
        <v>342.03598</v>
      </c>
      <c r="P2665" s="49"/>
      <c r="Q2665" s="29">
        <v>17.553999999999998</v>
      </c>
      <c r="R2665" s="39" t="s">
        <v>58</v>
      </c>
      <c r="S2665" s="18"/>
    </row>
    <row r="2666" spans="7:19" x14ac:dyDescent="0.25">
      <c r="G2666" s="35">
        <v>41486</v>
      </c>
      <c r="H2666" s="36">
        <v>0.25</v>
      </c>
      <c r="I2666" s="27">
        <f t="shared" si="151"/>
        <v>41486.25</v>
      </c>
      <c r="J2666" s="29">
        <v>146.28</v>
      </c>
      <c r="K2666" s="27">
        <f>'Barometric Data'!D2670</f>
        <v>41486.25</v>
      </c>
      <c r="L2666" s="28">
        <f t="shared" si="153"/>
        <v>0</v>
      </c>
      <c r="M2666" s="29">
        <f>'Barometric Data'!E2669</f>
        <v>2.7949000000000002</v>
      </c>
      <c r="N2666" s="29">
        <f t="shared" si="152"/>
        <v>143.48509999999999</v>
      </c>
      <c r="O2666" s="49">
        <f t="shared" si="150"/>
        <v>342.08208000000002</v>
      </c>
      <c r="P2666" s="49"/>
      <c r="Q2666" s="29">
        <v>17.556000000000001</v>
      </c>
      <c r="R2666" s="39" t="s">
        <v>58</v>
      </c>
      <c r="S2666" s="18"/>
    </row>
    <row r="2667" spans="7:19" x14ac:dyDescent="0.25">
      <c r="G2667" s="35">
        <v>41486</v>
      </c>
      <c r="H2667" s="36">
        <v>0.5</v>
      </c>
      <c r="I2667" s="27">
        <f t="shared" si="151"/>
        <v>41486.5</v>
      </c>
      <c r="J2667" s="29">
        <v>146.27099999999999</v>
      </c>
      <c r="K2667" s="27">
        <f>'Barometric Data'!D2671</f>
        <v>41486.5</v>
      </c>
      <c r="L2667" s="28">
        <f t="shared" si="153"/>
        <v>0</v>
      </c>
      <c r="M2667" s="29">
        <f>'Barometric Data'!E2670</f>
        <v>2.7959999999999998</v>
      </c>
      <c r="N2667" s="29">
        <f t="shared" si="152"/>
        <v>143.47499999999999</v>
      </c>
      <c r="O2667" s="49">
        <f t="shared" si="150"/>
        <v>342.09217999999998</v>
      </c>
      <c r="P2667" s="49"/>
      <c r="Q2667" s="29">
        <v>17.539000000000001</v>
      </c>
      <c r="R2667" s="39" t="s">
        <v>58</v>
      </c>
      <c r="S2667" s="18"/>
    </row>
    <row r="2668" spans="7:19" x14ac:dyDescent="0.25">
      <c r="G2668" s="35">
        <v>41486</v>
      </c>
      <c r="H2668" s="36">
        <v>0.75</v>
      </c>
      <c r="I2668" s="27">
        <f t="shared" si="151"/>
        <v>41486.75</v>
      </c>
      <c r="J2668" s="29">
        <v>146.179</v>
      </c>
      <c r="K2668" s="27">
        <f>'Barometric Data'!D2672</f>
        <v>41486.75</v>
      </c>
      <c r="L2668" s="28">
        <f t="shared" si="153"/>
        <v>0</v>
      </c>
      <c r="M2668" s="29">
        <f>'Barometric Data'!E2671</f>
        <v>2.7987000000000002</v>
      </c>
      <c r="N2668" s="29">
        <f t="shared" si="152"/>
        <v>143.38030000000001</v>
      </c>
      <c r="O2668" s="49">
        <f t="shared" si="150"/>
        <v>342.18687999999997</v>
      </c>
      <c r="P2668" s="49"/>
      <c r="Q2668" s="29">
        <v>17.539000000000001</v>
      </c>
      <c r="R2668" s="39" t="s">
        <v>58</v>
      </c>
      <c r="S2668" s="18"/>
    </row>
    <row r="2669" spans="7:19" x14ac:dyDescent="0.25">
      <c r="G2669" s="35">
        <v>41487</v>
      </c>
      <c r="H2669" s="36">
        <v>0</v>
      </c>
      <c r="I2669" s="27">
        <f t="shared" si="151"/>
        <v>41487</v>
      </c>
      <c r="J2669" s="29">
        <v>146.16900000000001</v>
      </c>
      <c r="K2669" s="27">
        <f>'Barometric Data'!D2673</f>
        <v>41487</v>
      </c>
      <c r="L2669" s="28">
        <f t="shared" si="153"/>
        <v>0</v>
      </c>
      <c r="M2669" s="29">
        <f>'Barometric Data'!E2672</f>
        <v>2.6219999999999999</v>
      </c>
      <c r="N2669" s="29">
        <f t="shared" si="152"/>
        <v>143.54700000000003</v>
      </c>
      <c r="O2669" s="49">
        <f t="shared" si="150"/>
        <v>342.02017999999998</v>
      </c>
      <c r="P2669" s="49"/>
      <c r="Q2669" s="29">
        <v>17.54</v>
      </c>
      <c r="R2669" s="39" t="s">
        <v>58</v>
      </c>
      <c r="S2669" s="18"/>
    </row>
    <row r="2670" spans="7:19" x14ac:dyDescent="0.25">
      <c r="G2670" s="35">
        <v>41487</v>
      </c>
      <c r="H2670" s="36">
        <v>0.25</v>
      </c>
      <c r="I2670" s="27">
        <f t="shared" si="151"/>
        <v>41487.25</v>
      </c>
      <c r="J2670" s="29">
        <v>146.172</v>
      </c>
      <c r="K2670" s="27">
        <f>'Barometric Data'!D2674</f>
        <v>41487.25</v>
      </c>
      <c r="L2670" s="28">
        <f t="shared" si="153"/>
        <v>0</v>
      </c>
      <c r="M2670" s="29">
        <f>'Barometric Data'!E2673</f>
        <v>2.6095000000000002</v>
      </c>
      <c r="N2670" s="29">
        <f t="shared" si="152"/>
        <v>143.5625</v>
      </c>
      <c r="O2670" s="49">
        <f t="shared" si="150"/>
        <v>342.00468000000001</v>
      </c>
      <c r="P2670" s="49"/>
      <c r="Q2670" s="29">
        <v>17.536999999999999</v>
      </c>
      <c r="R2670" s="39" t="s">
        <v>58</v>
      </c>
      <c r="S2670" s="18"/>
    </row>
    <row r="2671" spans="7:19" x14ac:dyDescent="0.25">
      <c r="G2671" s="35">
        <v>41487</v>
      </c>
      <c r="H2671" s="36">
        <v>0.5</v>
      </c>
      <c r="I2671" s="27">
        <f t="shared" si="151"/>
        <v>41487.5</v>
      </c>
      <c r="J2671" s="29">
        <v>146.143</v>
      </c>
      <c r="K2671" s="27">
        <f>'Barometric Data'!D2675</f>
        <v>41487.5</v>
      </c>
      <c r="L2671" s="28">
        <f t="shared" si="153"/>
        <v>0</v>
      </c>
      <c r="M2671" s="29">
        <f>'Barometric Data'!E2674</f>
        <v>2.6128</v>
      </c>
      <c r="N2671" s="29">
        <f t="shared" si="152"/>
        <v>143.53020000000001</v>
      </c>
      <c r="O2671" s="49">
        <f t="shared" si="150"/>
        <v>342.03697999999997</v>
      </c>
      <c r="P2671" s="49"/>
      <c r="Q2671" s="29">
        <v>17.559999999999999</v>
      </c>
      <c r="R2671" s="39" t="s">
        <v>58</v>
      </c>
      <c r="S2671" s="18"/>
    </row>
    <row r="2672" spans="7:19" x14ac:dyDescent="0.25">
      <c r="G2672" s="35">
        <v>41487</v>
      </c>
      <c r="H2672" s="36">
        <v>0.75</v>
      </c>
      <c r="I2672" s="27">
        <f t="shared" si="151"/>
        <v>41487.75</v>
      </c>
      <c r="J2672" s="29">
        <v>146.143</v>
      </c>
      <c r="K2672" s="27">
        <f>'Barometric Data'!D2676</f>
        <v>41487.75</v>
      </c>
      <c r="L2672" s="28">
        <f t="shared" si="153"/>
        <v>0</v>
      </c>
      <c r="M2672" s="29">
        <f>'Barometric Data'!E2675</f>
        <v>2.6069</v>
      </c>
      <c r="N2672" s="29">
        <f t="shared" si="152"/>
        <v>143.5361</v>
      </c>
      <c r="O2672" s="49">
        <f t="shared" si="150"/>
        <v>342.03107999999997</v>
      </c>
      <c r="P2672" s="49"/>
      <c r="Q2672" s="29">
        <v>17.545999999999999</v>
      </c>
      <c r="R2672" s="39" t="s">
        <v>58</v>
      </c>
      <c r="S2672" s="18"/>
    </row>
    <row r="2673" spans="7:19" x14ac:dyDescent="0.25">
      <c r="G2673" s="35">
        <v>41488</v>
      </c>
      <c r="H2673" s="36">
        <v>0</v>
      </c>
      <c r="I2673" s="27">
        <f t="shared" si="151"/>
        <v>41488</v>
      </c>
      <c r="J2673" s="29">
        <v>146.21899999999999</v>
      </c>
      <c r="K2673" s="27">
        <f>'Barometric Data'!D2677</f>
        <v>41488</v>
      </c>
      <c r="L2673" s="28">
        <f t="shared" si="153"/>
        <v>0</v>
      </c>
      <c r="M2673" s="29">
        <f>'Barometric Data'!E2676</f>
        <v>2.5476000000000001</v>
      </c>
      <c r="N2673" s="29">
        <f t="shared" si="152"/>
        <v>143.67140000000001</v>
      </c>
      <c r="O2673" s="49">
        <f t="shared" ref="O2673:O2736" si="154">AVERAGE($D$10,$D$11,$D$12,$D$14,$D$15)-N2673</f>
        <v>341.89578</v>
      </c>
      <c r="P2673" s="49"/>
      <c r="Q2673" s="29">
        <v>17.556999999999999</v>
      </c>
      <c r="R2673" s="39" t="s">
        <v>58</v>
      </c>
      <c r="S2673" s="18"/>
    </row>
    <row r="2674" spans="7:19" x14ac:dyDescent="0.25">
      <c r="G2674" s="35">
        <v>41488</v>
      </c>
      <c r="H2674" s="36">
        <v>0.25</v>
      </c>
      <c r="I2674" s="27">
        <f t="shared" si="151"/>
        <v>41488.25</v>
      </c>
      <c r="J2674" s="29">
        <v>146.25899999999999</v>
      </c>
      <c r="K2674" s="27">
        <f>'Barometric Data'!D2678</f>
        <v>41488.25</v>
      </c>
      <c r="L2674" s="28">
        <f t="shared" si="153"/>
        <v>0</v>
      </c>
      <c r="M2674" s="29">
        <f>'Barometric Data'!E2677</f>
        <v>2.69</v>
      </c>
      <c r="N2674" s="29">
        <f t="shared" si="152"/>
        <v>143.56899999999999</v>
      </c>
      <c r="O2674" s="49">
        <f t="shared" si="154"/>
        <v>341.99818000000005</v>
      </c>
      <c r="P2674" s="49"/>
      <c r="Q2674" s="29">
        <v>17.556999999999999</v>
      </c>
      <c r="R2674" s="39" t="s">
        <v>58</v>
      </c>
      <c r="S2674" s="18"/>
    </row>
    <row r="2675" spans="7:19" x14ac:dyDescent="0.25">
      <c r="G2675" s="35">
        <v>41488</v>
      </c>
      <c r="H2675" s="36">
        <v>0.5</v>
      </c>
      <c r="I2675" s="27">
        <f t="shared" si="151"/>
        <v>41488.5</v>
      </c>
      <c r="J2675" s="29">
        <v>146.25800000000001</v>
      </c>
      <c r="K2675" s="27">
        <f>'Barometric Data'!D2679</f>
        <v>41488.5</v>
      </c>
      <c r="L2675" s="28">
        <f t="shared" si="153"/>
        <v>0</v>
      </c>
      <c r="M2675" s="29">
        <f>'Barometric Data'!E2678</f>
        <v>2.7616000000000001</v>
      </c>
      <c r="N2675" s="29">
        <f t="shared" si="152"/>
        <v>143.49640000000002</v>
      </c>
      <c r="O2675" s="49">
        <f t="shared" si="154"/>
        <v>342.07078000000001</v>
      </c>
      <c r="P2675" s="49"/>
      <c r="Q2675" s="29">
        <v>17.536999999999999</v>
      </c>
      <c r="R2675" s="39" t="s">
        <v>58</v>
      </c>
      <c r="S2675" s="18"/>
    </row>
    <row r="2676" spans="7:19" x14ac:dyDescent="0.25">
      <c r="G2676" s="35">
        <v>41488</v>
      </c>
      <c r="H2676" s="36">
        <v>0.75</v>
      </c>
      <c r="I2676" s="27">
        <f t="shared" si="151"/>
        <v>41488.75</v>
      </c>
      <c r="J2676" s="29">
        <v>146.244</v>
      </c>
      <c r="K2676" s="27">
        <f>'Barometric Data'!D2680</f>
        <v>41488.75</v>
      </c>
      <c r="L2676" s="28">
        <f t="shared" si="153"/>
        <v>0</v>
      </c>
      <c r="M2676" s="29">
        <f>'Barometric Data'!E2679</f>
        <v>2.8056999999999999</v>
      </c>
      <c r="N2676" s="29">
        <f t="shared" si="152"/>
        <v>143.4383</v>
      </c>
      <c r="O2676" s="49">
        <f t="shared" si="154"/>
        <v>342.12887999999998</v>
      </c>
      <c r="P2676" s="49"/>
      <c r="Q2676" s="29">
        <v>17.532</v>
      </c>
      <c r="R2676" s="39" t="s">
        <v>58</v>
      </c>
      <c r="S2676" s="18"/>
    </row>
    <row r="2677" spans="7:19" x14ac:dyDescent="0.25">
      <c r="G2677" s="35">
        <v>41489</v>
      </c>
      <c r="H2677" s="36">
        <v>0</v>
      </c>
      <c r="I2677" s="27">
        <f t="shared" si="151"/>
        <v>41489</v>
      </c>
      <c r="J2677" s="29">
        <v>146.23699999999999</v>
      </c>
      <c r="K2677" s="27">
        <f>'Barometric Data'!D2681</f>
        <v>41489</v>
      </c>
      <c r="L2677" s="28">
        <f t="shared" si="153"/>
        <v>0</v>
      </c>
      <c r="M2677" s="29">
        <f>'Barometric Data'!E2680</f>
        <v>2.7246999999999999</v>
      </c>
      <c r="N2677" s="29">
        <f t="shared" si="152"/>
        <v>143.51229999999998</v>
      </c>
      <c r="O2677" s="49">
        <f t="shared" si="154"/>
        <v>342.05488000000003</v>
      </c>
      <c r="P2677" s="49"/>
      <c r="Q2677" s="29">
        <v>17.544</v>
      </c>
      <c r="R2677" s="39" t="s">
        <v>58</v>
      </c>
      <c r="S2677" s="18"/>
    </row>
    <row r="2678" spans="7:19" x14ac:dyDescent="0.25">
      <c r="G2678" s="35">
        <v>41489</v>
      </c>
      <c r="H2678" s="36">
        <v>0.25</v>
      </c>
      <c r="I2678" s="27">
        <f t="shared" si="151"/>
        <v>41489.25</v>
      </c>
      <c r="J2678" s="29">
        <v>146.279</v>
      </c>
      <c r="K2678" s="27">
        <f>'Barometric Data'!D2682</f>
        <v>41489.25</v>
      </c>
      <c r="L2678" s="28">
        <f t="shared" si="153"/>
        <v>0</v>
      </c>
      <c r="M2678" s="29">
        <f>'Barometric Data'!E2681</f>
        <v>2.7412999999999998</v>
      </c>
      <c r="N2678" s="29">
        <f t="shared" si="152"/>
        <v>143.5377</v>
      </c>
      <c r="O2678" s="49">
        <f t="shared" si="154"/>
        <v>342.02948000000004</v>
      </c>
      <c r="P2678" s="49"/>
      <c r="Q2678" s="29">
        <v>17.542000000000002</v>
      </c>
      <c r="R2678" s="39" t="s">
        <v>58</v>
      </c>
      <c r="S2678" s="18"/>
    </row>
    <row r="2679" spans="7:19" x14ac:dyDescent="0.25">
      <c r="G2679" s="35">
        <v>41489</v>
      </c>
      <c r="H2679" s="36">
        <v>0.5</v>
      </c>
      <c r="I2679" s="27">
        <f t="shared" si="151"/>
        <v>41489.5</v>
      </c>
      <c r="J2679" s="29">
        <v>146.25399999999999</v>
      </c>
      <c r="K2679" s="27">
        <f>'Barometric Data'!D2683</f>
        <v>41489.5</v>
      </c>
      <c r="L2679" s="28">
        <f t="shared" si="153"/>
        <v>0</v>
      </c>
      <c r="M2679" s="29">
        <f>'Barometric Data'!E2682</f>
        <v>2.7892000000000001</v>
      </c>
      <c r="N2679" s="29">
        <f t="shared" si="152"/>
        <v>143.4648</v>
      </c>
      <c r="O2679" s="49">
        <f t="shared" si="154"/>
        <v>342.10238000000004</v>
      </c>
      <c r="P2679" s="49"/>
      <c r="Q2679" s="29">
        <v>17.556999999999999</v>
      </c>
      <c r="R2679" s="39" t="s">
        <v>58</v>
      </c>
      <c r="S2679" s="18"/>
    </row>
    <row r="2680" spans="7:19" x14ac:dyDescent="0.25">
      <c r="G2680" s="35">
        <v>41489</v>
      </c>
      <c r="H2680" s="36">
        <v>0.75</v>
      </c>
      <c r="I2680" s="27">
        <f t="shared" si="151"/>
        <v>41489.75</v>
      </c>
      <c r="J2680" s="29">
        <v>146.232</v>
      </c>
      <c r="K2680" s="27">
        <f>'Barometric Data'!D2684</f>
        <v>41489.75</v>
      </c>
      <c r="L2680" s="28">
        <f t="shared" si="153"/>
        <v>0</v>
      </c>
      <c r="M2680" s="29">
        <f>'Barometric Data'!E2683</f>
        <v>2.8182</v>
      </c>
      <c r="N2680" s="29">
        <f t="shared" si="152"/>
        <v>143.41380000000001</v>
      </c>
      <c r="O2680" s="49">
        <f t="shared" si="154"/>
        <v>342.15337999999997</v>
      </c>
      <c r="P2680" s="49"/>
      <c r="Q2680" s="29">
        <v>17.547999999999998</v>
      </c>
      <c r="R2680" s="39" t="s">
        <v>58</v>
      </c>
      <c r="S2680" s="18"/>
    </row>
    <row r="2681" spans="7:19" x14ac:dyDescent="0.25">
      <c r="G2681" s="35">
        <v>41490</v>
      </c>
      <c r="H2681" s="36">
        <v>0</v>
      </c>
      <c r="I2681" s="27">
        <f t="shared" si="151"/>
        <v>41490</v>
      </c>
      <c r="J2681" s="29">
        <v>146.22200000000001</v>
      </c>
      <c r="K2681" s="27">
        <f>'Barometric Data'!D2685</f>
        <v>41490</v>
      </c>
      <c r="L2681" s="28">
        <f t="shared" si="153"/>
        <v>0</v>
      </c>
      <c r="M2681" s="29">
        <f>'Barometric Data'!E2684</f>
        <v>2.7244000000000002</v>
      </c>
      <c r="N2681" s="29">
        <f t="shared" si="152"/>
        <v>143.49760000000001</v>
      </c>
      <c r="O2681" s="49">
        <f t="shared" si="154"/>
        <v>342.06957999999997</v>
      </c>
      <c r="P2681" s="49"/>
      <c r="Q2681" s="29">
        <v>17.564</v>
      </c>
      <c r="R2681" s="39" t="s">
        <v>58</v>
      </c>
      <c r="S2681" s="18"/>
    </row>
    <row r="2682" spans="7:19" x14ac:dyDescent="0.25">
      <c r="G2682" s="35">
        <v>41490</v>
      </c>
      <c r="H2682" s="36">
        <v>0.25</v>
      </c>
      <c r="I2682" s="27">
        <f t="shared" si="151"/>
        <v>41490.25</v>
      </c>
      <c r="J2682" s="29">
        <v>146.249</v>
      </c>
      <c r="K2682" s="27">
        <f>'Barometric Data'!D2686</f>
        <v>41490.25</v>
      </c>
      <c r="L2682" s="28">
        <f t="shared" si="153"/>
        <v>0</v>
      </c>
      <c r="M2682" s="29">
        <f>'Barometric Data'!E2685</f>
        <v>2.7250999999999999</v>
      </c>
      <c r="N2682" s="29">
        <f t="shared" si="152"/>
        <v>143.5239</v>
      </c>
      <c r="O2682" s="49">
        <f t="shared" si="154"/>
        <v>342.04327999999998</v>
      </c>
      <c r="P2682" s="49"/>
      <c r="Q2682" s="29">
        <v>17.547999999999998</v>
      </c>
      <c r="R2682" s="39" t="s">
        <v>58</v>
      </c>
      <c r="S2682" s="18"/>
    </row>
    <row r="2683" spans="7:19" x14ac:dyDescent="0.25">
      <c r="G2683" s="35">
        <v>41490</v>
      </c>
      <c r="H2683" s="36">
        <v>0.5</v>
      </c>
      <c r="I2683" s="27">
        <f t="shared" si="151"/>
        <v>41490.5</v>
      </c>
      <c r="J2683" s="29">
        <v>146.21600000000001</v>
      </c>
      <c r="K2683" s="27">
        <f>'Barometric Data'!D2687</f>
        <v>41490.5</v>
      </c>
      <c r="L2683" s="28">
        <f t="shared" si="153"/>
        <v>0</v>
      </c>
      <c r="M2683" s="29">
        <f>'Barometric Data'!E2686</f>
        <v>2.7444999999999999</v>
      </c>
      <c r="N2683" s="29">
        <f t="shared" si="152"/>
        <v>143.47150000000002</v>
      </c>
      <c r="O2683" s="49">
        <f t="shared" si="154"/>
        <v>342.09568000000002</v>
      </c>
      <c r="P2683" s="49"/>
      <c r="Q2683" s="29">
        <v>17.526</v>
      </c>
      <c r="R2683" s="39" t="s">
        <v>58</v>
      </c>
      <c r="S2683" s="18"/>
    </row>
    <row r="2684" spans="7:19" x14ac:dyDescent="0.25">
      <c r="G2684" s="35">
        <v>41490</v>
      </c>
      <c r="H2684" s="36">
        <v>0.75</v>
      </c>
      <c r="I2684" s="27">
        <f t="shared" si="151"/>
        <v>41490.75</v>
      </c>
      <c r="J2684" s="29">
        <v>146.18100000000001</v>
      </c>
      <c r="K2684" s="27">
        <f>'Barometric Data'!D2688</f>
        <v>41490.75</v>
      </c>
      <c r="L2684" s="28">
        <f t="shared" si="153"/>
        <v>0</v>
      </c>
      <c r="M2684" s="29">
        <f>'Barometric Data'!E2687</f>
        <v>2.7734000000000001</v>
      </c>
      <c r="N2684" s="29">
        <f t="shared" si="152"/>
        <v>143.4076</v>
      </c>
      <c r="O2684" s="49">
        <f t="shared" si="154"/>
        <v>342.15958000000001</v>
      </c>
      <c r="P2684" s="49"/>
      <c r="Q2684" s="29">
        <v>17.54</v>
      </c>
      <c r="R2684" s="39" t="s">
        <v>58</v>
      </c>
      <c r="S2684" s="18"/>
    </row>
    <row r="2685" spans="7:19" x14ac:dyDescent="0.25">
      <c r="G2685" s="35">
        <v>41491</v>
      </c>
      <c r="H2685" s="36">
        <v>0</v>
      </c>
      <c r="I2685" s="27">
        <f t="shared" si="151"/>
        <v>41491</v>
      </c>
      <c r="J2685" s="29">
        <v>146.17500000000001</v>
      </c>
      <c r="K2685" s="27">
        <f>'Barometric Data'!D2689</f>
        <v>41491</v>
      </c>
      <c r="L2685" s="28">
        <f t="shared" si="153"/>
        <v>0</v>
      </c>
      <c r="M2685" s="29">
        <f>'Barometric Data'!E2688</f>
        <v>2.6711999999999998</v>
      </c>
      <c r="N2685" s="29">
        <f t="shared" si="152"/>
        <v>143.50380000000001</v>
      </c>
      <c r="O2685" s="49">
        <f t="shared" si="154"/>
        <v>342.06338</v>
      </c>
      <c r="P2685" s="49"/>
      <c r="Q2685" s="29">
        <v>17.54</v>
      </c>
      <c r="R2685" s="39" t="s">
        <v>58</v>
      </c>
      <c r="S2685" s="18"/>
    </row>
    <row r="2686" spans="7:19" x14ac:dyDescent="0.25">
      <c r="G2686" s="35">
        <v>41491</v>
      </c>
      <c r="H2686" s="36">
        <v>0.25</v>
      </c>
      <c r="I2686" s="27">
        <f t="shared" si="151"/>
        <v>41491.25</v>
      </c>
      <c r="J2686" s="29">
        <v>146.197</v>
      </c>
      <c r="K2686" s="27">
        <f>'Barometric Data'!D2690</f>
        <v>41491.25</v>
      </c>
      <c r="L2686" s="28">
        <f t="shared" si="153"/>
        <v>0</v>
      </c>
      <c r="M2686" s="29">
        <f>'Barometric Data'!E2689</f>
        <v>2.6665999999999999</v>
      </c>
      <c r="N2686" s="29">
        <f t="shared" si="152"/>
        <v>143.53040000000001</v>
      </c>
      <c r="O2686" s="49">
        <f t="shared" si="154"/>
        <v>342.03678000000002</v>
      </c>
      <c r="P2686" s="49"/>
      <c r="Q2686" s="29">
        <v>17.542000000000002</v>
      </c>
      <c r="R2686" s="39" t="s">
        <v>58</v>
      </c>
      <c r="S2686" s="18"/>
    </row>
    <row r="2687" spans="7:19" x14ac:dyDescent="0.25">
      <c r="G2687" s="35">
        <v>41491</v>
      </c>
      <c r="H2687" s="36">
        <v>0.5</v>
      </c>
      <c r="I2687" s="27">
        <f t="shared" si="151"/>
        <v>41491.5</v>
      </c>
      <c r="J2687" s="29">
        <v>146.19</v>
      </c>
      <c r="K2687" s="27">
        <f>'Barometric Data'!D2691</f>
        <v>41491.5</v>
      </c>
      <c r="L2687" s="28">
        <f t="shared" si="153"/>
        <v>0</v>
      </c>
      <c r="M2687" s="29">
        <f>'Barometric Data'!E2690</f>
        <v>2.6898</v>
      </c>
      <c r="N2687" s="29">
        <f t="shared" si="152"/>
        <v>143.50020000000001</v>
      </c>
      <c r="O2687" s="49">
        <f t="shared" si="154"/>
        <v>342.06698</v>
      </c>
      <c r="P2687" s="49"/>
      <c r="Q2687" s="29">
        <v>17.539000000000001</v>
      </c>
      <c r="R2687" s="39" t="s">
        <v>58</v>
      </c>
      <c r="S2687" s="18"/>
    </row>
    <row r="2688" spans="7:19" x14ac:dyDescent="0.25">
      <c r="G2688" s="35">
        <v>41491</v>
      </c>
      <c r="H2688" s="36">
        <v>0.75</v>
      </c>
      <c r="I2688" s="27">
        <f t="shared" si="151"/>
        <v>41491.75</v>
      </c>
      <c r="J2688" s="29">
        <v>146.14699999999999</v>
      </c>
      <c r="K2688" s="27">
        <f>'Barometric Data'!D2692</f>
        <v>41491.75</v>
      </c>
      <c r="L2688" s="28">
        <f t="shared" si="153"/>
        <v>0</v>
      </c>
      <c r="M2688" s="29">
        <f>'Barometric Data'!E2691</f>
        <v>2.7374999999999998</v>
      </c>
      <c r="N2688" s="29">
        <f t="shared" si="152"/>
        <v>143.40949999999998</v>
      </c>
      <c r="O2688" s="49">
        <f t="shared" si="154"/>
        <v>342.15768000000003</v>
      </c>
      <c r="P2688" s="49"/>
      <c r="Q2688" s="29">
        <v>17.561</v>
      </c>
      <c r="R2688" s="39" t="s">
        <v>58</v>
      </c>
      <c r="S2688" s="18"/>
    </row>
    <row r="2689" spans="7:19" x14ac:dyDescent="0.25">
      <c r="G2689" s="35">
        <v>41492</v>
      </c>
      <c r="H2689" s="36">
        <v>0</v>
      </c>
      <c r="I2689" s="27">
        <f t="shared" si="151"/>
        <v>41492</v>
      </c>
      <c r="J2689" s="29">
        <v>146.14599999999999</v>
      </c>
      <c r="K2689" s="27">
        <f>'Barometric Data'!D2693</f>
        <v>41492</v>
      </c>
      <c r="L2689" s="28">
        <f t="shared" si="153"/>
        <v>0</v>
      </c>
      <c r="M2689" s="29">
        <f>'Barometric Data'!E2692</f>
        <v>2.6202000000000001</v>
      </c>
      <c r="N2689" s="29">
        <f t="shared" si="152"/>
        <v>143.52579999999998</v>
      </c>
      <c r="O2689" s="49">
        <f t="shared" si="154"/>
        <v>342.04138</v>
      </c>
      <c r="P2689" s="49"/>
      <c r="Q2689" s="29">
        <v>17.545999999999999</v>
      </c>
      <c r="R2689" s="39" t="s">
        <v>58</v>
      </c>
      <c r="S2689" s="18"/>
    </row>
    <row r="2690" spans="7:19" x14ac:dyDescent="0.25">
      <c r="G2690" s="35">
        <v>41492</v>
      </c>
      <c r="H2690" s="36">
        <v>0.25</v>
      </c>
      <c r="I2690" s="27">
        <f t="shared" si="151"/>
        <v>41492.25</v>
      </c>
      <c r="J2690" s="29">
        <v>146.203</v>
      </c>
      <c r="K2690" s="27">
        <f>'Barometric Data'!D2694</f>
        <v>41492.25</v>
      </c>
      <c r="L2690" s="28">
        <f t="shared" si="153"/>
        <v>0</v>
      </c>
      <c r="M2690" s="29">
        <f>'Barometric Data'!E2693</f>
        <v>2.6383999999999999</v>
      </c>
      <c r="N2690" s="29">
        <f t="shared" si="152"/>
        <v>143.56460000000001</v>
      </c>
      <c r="O2690" s="49">
        <f t="shared" si="154"/>
        <v>342.00257999999997</v>
      </c>
      <c r="P2690" s="49"/>
      <c r="Q2690" s="29">
        <v>17.542000000000002</v>
      </c>
      <c r="R2690" s="39" t="s">
        <v>58</v>
      </c>
      <c r="S2690" s="18"/>
    </row>
    <row r="2691" spans="7:19" x14ac:dyDescent="0.25">
      <c r="G2691" s="35">
        <v>41492</v>
      </c>
      <c r="H2691" s="36">
        <v>0.5</v>
      </c>
      <c r="I2691" s="27">
        <f t="shared" si="151"/>
        <v>41492.5</v>
      </c>
      <c r="J2691" s="29">
        <v>146.19</v>
      </c>
      <c r="K2691" s="27">
        <f>'Barometric Data'!D2695</f>
        <v>41492.5</v>
      </c>
      <c r="L2691" s="28">
        <f t="shared" si="153"/>
        <v>0</v>
      </c>
      <c r="M2691" s="29">
        <f>'Barometric Data'!E2694</f>
        <v>2.7052999999999998</v>
      </c>
      <c r="N2691" s="29">
        <f t="shared" si="152"/>
        <v>143.4847</v>
      </c>
      <c r="O2691" s="49">
        <f t="shared" si="154"/>
        <v>342.08248000000003</v>
      </c>
      <c r="P2691" s="49"/>
      <c r="Q2691" s="29">
        <v>17.542000000000002</v>
      </c>
      <c r="R2691" s="39" t="s">
        <v>58</v>
      </c>
      <c r="S2691" s="18"/>
    </row>
    <row r="2692" spans="7:19" x14ac:dyDescent="0.25">
      <c r="G2692" s="35">
        <v>41492</v>
      </c>
      <c r="H2692" s="36">
        <v>0.75</v>
      </c>
      <c r="I2692" s="27">
        <f t="shared" si="151"/>
        <v>41492.75</v>
      </c>
      <c r="J2692" s="29">
        <v>146.16200000000001</v>
      </c>
      <c r="K2692" s="27">
        <f>'Barometric Data'!D2696</f>
        <v>41492.75</v>
      </c>
      <c r="L2692" s="28">
        <f t="shared" si="153"/>
        <v>0</v>
      </c>
      <c r="M2692" s="29">
        <f>'Barometric Data'!E2695</f>
        <v>2.7574999999999998</v>
      </c>
      <c r="N2692" s="29">
        <f t="shared" si="152"/>
        <v>143.40450000000001</v>
      </c>
      <c r="O2692" s="49">
        <f t="shared" si="154"/>
        <v>342.16268000000002</v>
      </c>
      <c r="P2692" s="49"/>
      <c r="Q2692" s="29">
        <v>17.553000000000001</v>
      </c>
      <c r="R2692" s="39" t="s">
        <v>58</v>
      </c>
      <c r="S2692" s="18"/>
    </row>
    <row r="2693" spans="7:19" x14ac:dyDescent="0.25">
      <c r="G2693" s="35">
        <v>41493</v>
      </c>
      <c r="H2693" s="36">
        <v>0</v>
      </c>
      <c r="I2693" s="27">
        <f t="shared" si="151"/>
        <v>41493</v>
      </c>
      <c r="J2693" s="29">
        <v>146.16499999999999</v>
      </c>
      <c r="K2693" s="27">
        <f>'Barometric Data'!D2697</f>
        <v>41493</v>
      </c>
      <c r="L2693" s="28">
        <f t="shared" si="153"/>
        <v>0</v>
      </c>
      <c r="M2693" s="29">
        <f>'Barometric Data'!E2696</f>
        <v>2.6736</v>
      </c>
      <c r="N2693" s="29">
        <f t="shared" si="152"/>
        <v>143.4914</v>
      </c>
      <c r="O2693" s="49">
        <f t="shared" si="154"/>
        <v>342.07578000000001</v>
      </c>
      <c r="P2693" s="49"/>
      <c r="Q2693" s="29">
        <v>17.545000000000002</v>
      </c>
      <c r="R2693" s="39" t="s">
        <v>58</v>
      </c>
      <c r="S2693" s="18"/>
    </row>
    <row r="2694" spans="7:19" x14ac:dyDescent="0.25">
      <c r="G2694" s="35">
        <v>41493</v>
      </c>
      <c r="H2694" s="36">
        <v>0.25</v>
      </c>
      <c r="I2694" s="27">
        <f t="shared" si="151"/>
        <v>41493.25</v>
      </c>
      <c r="J2694" s="29">
        <v>146.173</v>
      </c>
      <c r="K2694" s="27">
        <f>'Barometric Data'!D2698</f>
        <v>41493.25</v>
      </c>
      <c r="L2694" s="28">
        <f t="shared" si="153"/>
        <v>0</v>
      </c>
      <c r="M2694" s="29">
        <f>'Barometric Data'!E2697</f>
        <v>2.6715</v>
      </c>
      <c r="N2694" s="29">
        <f t="shared" si="152"/>
        <v>143.50149999999999</v>
      </c>
      <c r="O2694" s="49">
        <f t="shared" si="154"/>
        <v>342.06568000000004</v>
      </c>
      <c r="P2694" s="49"/>
      <c r="Q2694" s="29">
        <v>17.558</v>
      </c>
      <c r="R2694" s="39" t="s">
        <v>58</v>
      </c>
      <c r="S2694" s="18"/>
    </row>
    <row r="2695" spans="7:19" x14ac:dyDescent="0.25">
      <c r="G2695" s="35">
        <v>41493</v>
      </c>
      <c r="H2695" s="36">
        <v>0.5</v>
      </c>
      <c r="I2695" s="27">
        <f t="shared" si="151"/>
        <v>41493.5</v>
      </c>
      <c r="J2695" s="29">
        <v>146.161</v>
      </c>
      <c r="K2695" s="27">
        <f>'Barometric Data'!D2699</f>
        <v>41493.5</v>
      </c>
      <c r="L2695" s="28">
        <f t="shared" si="153"/>
        <v>0</v>
      </c>
      <c r="M2695" s="29">
        <f>'Barometric Data'!E2698</f>
        <v>2.6627999999999998</v>
      </c>
      <c r="N2695" s="29">
        <f t="shared" si="152"/>
        <v>143.4982</v>
      </c>
      <c r="O2695" s="49">
        <f t="shared" si="154"/>
        <v>342.06898000000001</v>
      </c>
      <c r="P2695" s="49"/>
      <c r="Q2695" s="29">
        <v>17.552</v>
      </c>
      <c r="R2695" s="39" t="s">
        <v>58</v>
      </c>
      <c r="S2695" s="18"/>
    </row>
    <row r="2696" spans="7:19" x14ac:dyDescent="0.25">
      <c r="G2696" s="35">
        <v>41493</v>
      </c>
      <c r="H2696" s="36">
        <v>0.75</v>
      </c>
      <c r="I2696" s="27">
        <f t="shared" si="151"/>
        <v>41493.75</v>
      </c>
      <c r="J2696" s="29">
        <v>146.11199999999999</v>
      </c>
      <c r="K2696" s="27">
        <f>'Barometric Data'!D2700</f>
        <v>41493.75</v>
      </c>
      <c r="L2696" s="28">
        <f t="shared" si="153"/>
        <v>0</v>
      </c>
      <c r="M2696" s="29">
        <f>'Barometric Data'!E2699</f>
        <v>2.6966999999999999</v>
      </c>
      <c r="N2696" s="29">
        <f t="shared" si="152"/>
        <v>143.4153</v>
      </c>
      <c r="O2696" s="49">
        <f t="shared" si="154"/>
        <v>342.15188000000001</v>
      </c>
      <c r="P2696" s="49"/>
      <c r="Q2696" s="29">
        <v>17.555</v>
      </c>
      <c r="R2696" s="39" t="s">
        <v>58</v>
      </c>
      <c r="S2696" s="18"/>
    </row>
    <row r="2697" spans="7:19" x14ac:dyDescent="0.25">
      <c r="G2697" s="35">
        <v>41494</v>
      </c>
      <c r="H2697" s="36">
        <v>0</v>
      </c>
      <c r="I2697" s="27">
        <f t="shared" si="151"/>
        <v>41494</v>
      </c>
      <c r="J2697" s="29">
        <v>146.13800000000001</v>
      </c>
      <c r="K2697" s="27">
        <f>'Barometric Data'!D2701</f>
        <v>41494</v>
      </c>
      <c r="L2697" s="28">
        <f t="shared" si="153"/>
        <v>0</v>
      </c>
      <c r="M2697" s="29">
        <f>'Barometric Data'!E2700</f>
        <v>2.5941000000000001</v>
      </c>
      <c r="N2697" s="29">
        <f t="shared" si="152"/>
        <v>143.54390000000001</v>
      </c>
      <c r="O2697" s="49">
        <f t="shared" si="154"/>
        <v>342.02328</v>
      </c>
      <c r="P2697" s="49"/>
      <c r="Q2697" s="29">
        <v>17.55</v>
      </c>
      <c r="R2697" s="39" t="s">
        <v>58</v>
      </c>
      <c r="S2697" s="18"/>
    </row>
    <row r="2698" spans="7:19" x14ac:dyDescent="0.25">
      <c r="G2698" s="35">
        <v>41494</v>
      </c>
      <c r="H2698" s="36">
        <v>0.25</v>
      </c>
      <c r="I2698" s="27">
        <f t="shared" si="151"/>
        <v>41494.25</v>
      </c>
      <c r="J2698" s="29">
        <v>146.136</v>
      </c>
      <c r="K2698" s="27">
        <f>'Barometric Data'!D2702</f>
        <v>41494.25</v>
      </c>
      <c r="L2698" s="28">
        <f t="shared" si="153"/>
        <v>0</v>
      </c>
      <c r="M2698" s="29">
        <f>'Barometric Data'!E2701</f>
        <v>2.6433</v>
      </c>
      <c r="N2698" s="29">
        <f t="shared" si="152"/>
        <v>143.49269999999999</v>
      </c>
      <c r="O2698" s="49">
        <f t="shared" si="154"/>
        <v>342.07447999999999</v>
      </c>
      <c r="P2698" s="49"/>
      <c r="Q2698" s="29">
        <v>17.542999999999999</v>
      </c>
      <c r="R2698" s="39" t="s">
        <v>58</v>
      </c>
      <c r="S2698" s="18"/>
    </row>
    <row r="2699" spans="7:19" x14ac:dyDescent="0.25">
      <c r="G2699" s="35">
        <v>41494</v>
      </c>
      <c r="H2699" s="36">
        <v>0.5</v>
      </c>
      <c r="I2699" s="27">
        <f t="shared" si="151"/>
        <v>41494.5</v>
      </c>
      <c r="J2699" s="29">
        <v>146.14599999999999</v>
      </c>
      <c r="K2699" s="27">
        <f>'Barometric Data'!D2703</f>
        <v>41494.5</v>
      </c>
      <c r="L2699" s="28">
        <f t="shared" si="153"/>
        <v>0</v>
      </c>
      <c r="M2699" s="29">
        <f>'Barometric Data'!E2702</f>
        <v>2.6293000000000002</v>
      </c>
      <c r="N2699" s="29">
        <f t="shared" si="152"/>
        <v>143.51669999999999</v>
      </c>
      <c r="O2699" s="49">
        <f t="shared" si="154"/>
        <v>342.05047999999999</v>
      </c>
      <c r="P2699" s="49"/>
      <c r="Q2699" s="29">
        <v>17.555</v>
      </c>
      <c r="R2699" s="39" t="s">
        <v>58</v>
      </c>
      <c r="S2699" s="18"/>
    </row>
    <row r="2700" spans="7:19" x14ac:dyDescent="0.25">
      <c r="G2700" s="35">
        <v>41494</v>
      </c>
      <c r="H2700" s="36">
        <v>0.75</v>
      </c>
      <c r="I2700" s="27">
        <f t="shared" si="151"/>
        <v>41494.75</v>
      </c>
      <c r="J2700" s="29">
        <v>146.08099999999999</v>
      </c>
      <c r="K2700" s="27">
        <f>'Barometric Data'!D2704</f>
        <v>41494.75</v>
      </c>
      <c r="L2700" s="28">
        <f t="shared" si="153"/>
        <v>0</v>
      </c>
      <c r="M2700" s="29">
        <f>'Barometric Data'!E2703</f>
        <v>2.6562000000000001</v>
      </c>
      <c r="N2700" s="29">
        <f t="shared" si="152"/>
        <v>143.42479999999998</v>
      </c>
      <c r="O2700" s="49">
        <f t="shared" si="154"/>
        <v>342.14238</v>
      </c>
      <c r="P2700" s="49"/>
      <c r="Q2700" s="29">
        <v>17.552</v>
      </c>
      <c r="R2700" s="39" t="s">
        <v>58</v>
      </c>
      <c r="S2700" s="18"/>
    </row>
    <row r="2701" spans="7:19" x14ac:dyDescent="0.25">
      <c r="G2701" s="35">
        <v>41495</v>
      </c>
      <c r="H2701" s="36">
        <v>0</v>
      </c>
      <c r="I2701" s="27">
        <f t="shared" ref="I2701:I2764" si="155">G2701+H2701</f>
        <v>41495</v>
      </c>
      <c r="J2701" s="29">
        <v>146.12899999999999</v>
      </c>
      <c r="K2701" s="27">
        <f>'Barometric Data'!D2705</f>
        <v>41495</v>
      </c>
      <c r="L2701" s="28">
        <f t="shared" si="153"/>
        <v>0</v>
      </c>
      <c r="M2701" s="29">
        <f>'Barometric Data'!E2704</f>
        <v>2.5390000000000001</v>
      </c>
      <c r="N2701" s="29">
        <f t="shared" si="152"/>
        <v>143.59</v>
      </c>
      <c r="O2701" s="49">
        <f t="shared" si="154"/>
        <v>341.97717999999998</v>
      </c>
      <c r="P2701" s="49"/>
      <c r="Q2701" s="29">
        <v>17.55</v>
      </c>
      <c r="R2701" s="39" t="s">
        <v>58</v>
      </c>
      <c r="S2701" s="18"/>
    </row>
    <row r="2702" spans="7:19" x14ac:dyDescent="0.25">
      <c r="G2702" s="35">
        <v>41495</v>
      </c>
      <c r="H2702" s="36">
        <v>0.25</v>
      </c>
      <c r="I2702" s="27">
        <f t="shared" si="155"/>
        <v>41495.25</v>
      </c>
      <c r="J2702" s="29">
        <v>146.15299999999999</v>
      </c>
      <c r="K2702" s="27">
        <f>'Barometric Data'!D2706</f>
        <v>41495.25</v>
      </c>
      <c r="L2702" s="28">
        <f t="shared" si="153"/>
        <v>0</v>
      </c>
      <c r="M2702" s="29">
        <f>'Barometric Data'!E2705</f>
        <v>2.629</v>
      </c>
      <c r="N2702" s="29">
        <f t="shared" si="152"/>
        <v>143.524</v>
      </c>
      <c r="O2702" s="49">
        <f t="shared" si="154"/>
        <v>342.04318000000001</v>
      </c>
      <c r="P2702" s="49"/>
      <c r="Q2702" s="29">
        <v>17.54</v>
      </c>
      <c r="R2702" s="39" t="s">
        <v>58</v>
      </c>
      <c r="S2702" s="18"/>
    </row>
    <row r="2703" spans="7:19" x14ac:dyDescent="0.25">
      <c r="G2703" s="35">
        <v>41495</v>
      </c>
      <c r="H2703" s="36">
        <v>0.5</v>
      </c>
      <c r="I2703" s="27">
        <f t="shared" si="155"/>
        <v>41495.5</v>
      </c>
      <c r="J2703" s="29">
        <v>146.148</v>
      </c>
      <c r="K2703" s="27">
        <f>'Barometric Data'!D2707</f>
        <v>41495.5</v>
      </c>
      <c r="L2703" s="28">
        <f t="shared" si="153"/>
        <v>0</v>
      </c>
      <c r="M2703" s="29">
        <f>'Barometric Data'!E2706</f>
        <v>2.6495000000000002</v>
      </c>
      <c r="N2703" s="29">
        <f t="shared" si="152"/>
        <v>143.49850000000001</v>
      </c>
      <c r="O2703" s="49">
        <f t="shared" si="154"/>
        <v>342.06867999999997</v>
      </c>
      <c r="P2703" s="49"/>
      <c r="Q2703" s="29">
        <v>17.552</v>
      </c>
      <c r="R2703" s="39" t="s">
        <v>58</v>
      </c>
      <c r="S2703" s="18"/>
    </row>
    <row r="2704" spans="7:19" x14ac:dyDescent="0.25">
      <c r="G2704" s="35">
        <v>41495</v>
      </c>
      <c r="H2704" s="36">
        <v>0.75</v>
      </c>
      <c r="I2704" s="27">
        <f t="shared" si="155"/>
        <v>41495.75</v>
      </c>
      <c r="J2704" s="29">
        <v>146.07900000000001</v>
      </c>
      <c r="K2704" s="27">
        <f>'Barometric Data'!D2708</f>
        <v>41495.75</v>
      </c>
      <c r="L2704" s="28">
        <f t="shared" si="153"/>
        <v>0</v>
      </c>
      <c r="M2704" s="29">
        <f>'Barometric Data'!E2707</f>
        <v>2.6756000000000002</v>
      </c>
      <c r="N2704" s="29">
        <f t="shared" si="152"/>
        <v>143.4034</v>
      </c>
      <c r="O2704" s="49">
        <f t="shared" si="154"/>
        <v>342.16377999999997</v>
      </c>
      <c r="P2704" s="49"/>
      <c r="Q2704" s="29">
        <v>17.564</v>
      </c>
      <c r="R2704" s="39" t="s">
        <v>58</v>
      </c>
      <c r="S2704" s="18"/>
    </row>
    <row r="2705" spans="7:19" x14ac:dyDescent="0.25">
      <c r="G2705" s="35">
        <v>41496</v>
      </c>
      <c r="H2705" s="36">
        <v>0</v>
      </c>
      <c r="I2705" s="27">
        <f t="shared" si="155"/>
        <v>41496</v>
      </c>
      <c r="J2705" s="29">
        <v>146.113</v>
      </c>
      <c r="K2705" s="27">
        <f>'Barometric Data'!D2709</f>
        <v>41496</v>
      </c>
      <c r="L2705" s="28">
        <f t="shared" si="153"/>
        <v>0</v>
      </c>
      <c r="M2705" s="29">
        <f>'Barometric Data'!E2708</f>
        <v>2.5495000000000001</v>
      </c>
      <c r="N2705" s="29">
        <f t="shared" si="152"/>
        <v>143.5635</v>
      </c>
      <c r="O2705" s="49">
        <f t="shared" si="154"/>
        <v>342.00368000000003</v>
      </c>
      <c r="P2705" s="49"/>
      <c r="Q2705" s="29">
        <v>17.545000000000002</v>
      </c>
      <c r="R2705" s="39" t="s">
        <v>58</v>
      </c>
      <c r="S2705" s="18"/>
    </row>
    <row r="2706" spans="7:19" x14ac:dyDescent="0.25">
      <c r="G2706" s="35">
        <v>41496</v>
      </c>
      <c r="H2706" s="36">
        <v>0.25</v>
      </c>
      <c r="I2706" s="27">
        <f t="shared" si="155"/>
        <v>41496.25</v>
      </c>
      <c r="J2706" s="29">
        <v>146.14099999999999</v>
      </c>
      <c r="K2706" s="27">
        <f>'Barometric Data'!D2710</f>
        <v>41496.25</v>
      </c>
      <c r="L2706" s="28">
        <f t="shared" si="153"/>
        <v>0</v>
      </c>
      <c r="M2706" s="29">
        <f>'Barometric Data'!E2709</f>
        <v>2.5878999999999999</v>
      </c>
      <c r="N2706" s="29">
        <f t="shared" si="152"/>
        <v>143.5531</v>
      </c>
      <c r="O2706" s="49">
        <f t="shared" si="154"/>
        <v>342.01408000000004</v>
      </c>
      <c r="P2706" s="49"/>
      <c r="Q2706" s="29">
        <v>17.539000000000001</v>
      </c>
      <c r="R2706" s="39" t="s">
        <v>58</v>
      </c>
      <c r="S2706" s="18"/>
    </row>
    <row r="2707" spans="7:19" x14ac:dyDescent="0.25">
      <c r="G2707" s="35">
        <v>41496</v>
      </c>
      <c r="H2707" s="36">
        <v>0.5</v>
      </c>
      <c r="I2707" s="27">
        <f t="shared" si="155"/>
        <v>41496.5</v>
      </c>
      <c r="J2707" s="29">
        <v>146.18600000000001</v>
      </c>
      <c r="K2707" s="27">
        <f>'Barometric Data'!D2711</f>
        <v>41496.5</v>
      </c>
      <c r="L2707" s="28">
        <f t="shared" si="153"/>
        <v>0</v>
      </c>
      <c r="M2707" s="29">
        <f>'Barometric Data'!E2710</f>
        <v>2.6545000000000001</v>
      </c>
      <c r="N2707" s="29">
        <f t="shared" si="152"/>
        <v>143.53149999999999</v>
      </c>
      <c r="O2707" s="49">
        <f t="shared" si="154"/>
        <v>342.03568000000001</v>
      </c>
      <c r="P2707" s="49"/>
      <c r="Q2707" s="29">
        <v>17.545999999999999</v>
      </c>
      <c r="R2707" s="39" t="s">
        <v>58</v>
      </c>
      <c r="S2707" s="18"/>
    </row>
    <row r="2708" spans="7:19" x14ac:dyDescent="0.25">
      <c r="G2708" s="35">
        <v>41496</v>
      </c>
      <c r="H2708" s="36">
        <v>0.75</v>
      </c>
      <c r="I2708" s="27">
        <f t="shared" si="155"/>
        <v>41496.75</v>
      </c>
      <c r="J2708" s="29">
        <v>146.12</v>
      </c>
      <c r="K2708" s="27">
        <f>'Barometric Data'!D2712</f>
        <v>41496.75</v>
      </c>
      <c r="L2708" s="28">
        <f t="shared" si="153"/>
        <v>0</v>
      </c>
      <c r="M2708" s="29">
        <f>'Barometric Data'!E2711</f>
        <v>2.7235999999999998</v>
      </c>
      <c r="N2708" s="29">
        <f t="shared" si="152"/>
        <v>143.3964</v>
      </c>
      <c r="O2708" s="49">
        <f t="shared" si="154"/>
        <v>342.17078000000004</v>
      </c>
      <c r="P2708" s="49"/>
      <c r="Q2708" s="29">
        <v>17.545000000000002</v>
      </c>
      <c r="R2708" s="39" t="s">
        <v>58</v>
      </c>
      <c r="S2708" s="18"/>
    </row>
    <row r="2709" spans="7:19" x14ac:dyDescent="0.25">
      <c r="G2709" s="35">
        <v>41497</v>
      </c>
      <c r="H2709" s="36">
        <v>0</v>
      </c>
      <c r="I2709" s="27">
        <f t="shared" si="155"/>
        <v>41497</v>
      </c>
      <c r="J2709" s="29">
        <v>146.14699999999999</v>
      </c>
      <c r="K2709" s="27">
        <f>'Barometric Data'!D2713</f>
        <v>41497</v>
      </c>
      <c r="L2709" s="28">
        <f t="shared" si="153"/>
        <v>0</v>
      </c>
      <c r="M2709" s="29">
        <f>'Barometric Data'!E2712</f>
        <v>2.6190000000000002</v>
      </c>
      <c r="N2709" s="29">
        <f t="shared" si="152"/>
        <v>143.52799999999999</v>
      </c>
      <c r="O2709" s="49">
        <f t="shared" si="154"/>
        <v>342.03917999999999</v>
      </c>
      <c r="P2709" s="49"/>
      <c r="Q2709" s="29">
        <v>17.562999999999999</v>
      </c>
      <c r="R2709" s="39" t="s">
        <v>58</v>
      </c>
      <c r="S2709" s="18"/>
    </row>
    <row r="2710" spans="7:19" x14ac:dyDescent="0.25">
      <c r="G2710" s="35">
        <v>41497</v>
      </c>
      <c r="H2710" s="36">
        <v>0.25</v>
      </c>
      <c r="I2710" s="27">
        <f t="shared" si="155"/>
        <v>41497.25</v>
      </c>
      <c r="J2710" s="29">
        <v>146.15</v>
      </c>
      <c r="K2710" s="27">
        <f>'Barometric Data'!D2714</f>
        <v>41497.25</v>
      </c>
      <c r="L2710" s="28">
        <f t="shared" si="153"/>
        <v>0</v>
      </c>
      <c r="M2710" s="29">
        <f>'Barometric Data'!E2713</f>
        <v>2.6494</v>
      </c>
      <c r="N2710" s="29">
        <f t="shared" si="152"/>
        <v>143.50060000000002</v>
      </c>
      <c r="O2710" s="49">
        <f t="shared" si="154"/>
        <v>342.06657999999999</v>
      </c>
      <c r="P2710" s="49"/>
      <c r="Q2710" s="29">
        <v>17.539000000000001</v>
      </c>
      <c r="R2710" s="39" t="s">
        <v>58</v>
      </c>
      <c r="S2710" s="18"/>
    </row>
    <row r="2711" spans="7:19" x14ac:dyDescent="0.25">
      <c r="G2711" s="35">
        <v>41497</v>
      </c>
      <c r="H2711" s="36">
        <v>0.5</v>
      </c>
      <c r="I2711" s="27">
        <f t="shared" si="155"/>
        <v>41497.5</v>
      </c>
      <c r="J2711" s="29">
        <v>146.208</v>
      </c>
      <c r="K2711" s="27">
        <f>'Barometric Data'!D2715</f>
        <v>41497.5</v>
      </c>
      <c r="L2711" s="28">
        <f t="shared" si="153"/>
        <v>0</v>
      </c>
      <c r="M2711" s="29">
        <f>'Barometric Data'!E2714</f>
        <v>2.6981999999999999</v>
      </c>
      <c r="N2711" s="29">
        <f t="shared" si="152"/>
        <v>143.50979999999998</v>
      </c>
      <c r="O2711" s="49">
        <f t="shared" si="154"/>
        <v>342.05738000000002</v>
      </c>
      <c r="P2711" s="49"/>
      <c r="Q2711" s="29">
        <v>17.547000000000001</v>
      </c>
      <c r="R2711" s="39" t="s">
        <v>58</v>
      </c>
      <c r="S2711" s="18"/>
    </row>
    <row r="2712" spans="7:19" x14ac:dyDescent="0.25">
      <c r="G2712" s="35">
        <v>41497</v>
      </c>
      <c r="H2712" s="36">
        <v>0.75</v>
      </c>
      <c r="I2712" s="27">
        <f t="shared" si="155"/>
        <v>41497.75</v>
      </c>
      <c r="J2712" s="29">
        <v>146.131</v>
      </c>
      <c r="K2712" s="27">
        <f>'Barometric Data'!D2716</f>
        <v>41497.75</v>
      </c>
      <c r="L2712" s="28">
        <f t="shared" si="153"/>
        <v>0</v>
      </c>
      <c r="M2712" s="29">
        <f>'Barometric Data'!E2715</f>
        <v>2.7501000000000002</v>
      </c>
      <c r="N2712" s="29">
        <f t="shared" si="152"/>
        <v>143.3809</v>
      </c>
      <c r="O2712" s="49">
        <f t="shared" si="154"/>
        <v>342.18628000000001</v>
      </c>
      <c r="P2712" s="49"/>
      <c r="Q2712" s="29">
        <v>17.536000000000001</v>
      </c>
      <c r="R2712" s="39" t="s">
        <v>58</v>
      </c>
      <c r="S2712" s="18"/>
    </row>
    <row r="2713" spans="7:19" x14ac:dyDescent="0.25">
      <c r="G2713" s="35">
        <v>41498</v>
      </c>
      <c r="H2713" s="36">
        <v>0</v>
      </c>
      <c r="I2713" s="27">
        <f t="shared" si="155"/>
        <v>41498</v>
      </c>
      <c r="J2713" s="29">
        <v>146.148</v>
      </c>
      <c r="K2713" s="27">
        <f>'Barometric Data'!D2717</f>
        <v>41498</v>
      </c>
      <c r="L2713" s="28">
        <f t="shared" si="153"/>
        <v>0</v>
      </c>
      <c r="M2713" s="29">
        <f>'Barometric Data'!E2716</f>
        <v>2.6442999999999999</v>
      </c>
      <c r="N2713" s="29">
        <f t="shared" si="152"/>
        <v>143.50370000000001</v>
      </c>
      <c r="O2713" s="49">
        <f t="shared" si="154"/>
        <v>342.06348000000003</v>
      </c>
      <c r="P2713" s="49"/>
      <c r="Q2713" s="29">
        <v>17.559999999999999</v>
      </c>
      <c r="R2713" s="39" t="s">
        <v>58</v>
      </c>
      <c r="S2713" s="18"/>
    </row>
    <row r="2714" spans="7:19" x14ac:dyDescent="0.25">
      <c r="G2714" s="35">
        <v>41498</v>
      </c>
      <c r="H2714" s="36">
        <v>0.25</v>
      </c>
      <c r="I2714" s="27">
        <f t="shared" si="155"/>
        <v>41498.25</v>
      </c>
      <c r="J2714" s="29">
        <v>146.13499999999999</v>
      </c>
      <c r="K2714" s="27">
        <f>'Barometric Data'!D2718</f>
        <v>41498.25</v>
      </c>
      <c r="L2714" s="28">
        <f t="shared" si="153"/>
        <v>0</v>
      </c>
      <c r="M2714" s="29">
        <f>'Barometric Data'!E2717</f>
        <v>2.6675</v>
      </c>
      <c r="N2714" s="29">
        <f t="shared" si="152"/>
        <v>143.4675</v>
      </c>
      <c r="O2714" s="49">
        <f t="shared" si="154"/>
        <v>342.09968000000003</v>
      </c>
      <c r="P2714" s="49"/>
      <c r="Q2714" s="29">
        <v>17.559999999999999</v>
      </c>
      <c r="R2714" s="39" t="s">
        <v>58</v>
      </c>
      <c r="S2714" s="18"/>
    </row>
    <row r="2715" spans="7:19" x14ac:dyDescent="0.25">
      <c r="G2715" s="35">
        <v>41498</v>
      </c>
      <c r="H2715" s="36">
        <v>0.5</v>
      </c>
      <c r="I2715" s="27">
        <f t="shared" si="155"/>
        <v>41498.5</v>
      </c>
      <c r="J2715" s="29">
        <v>146.18799999999999</v>
      </c>
      <c r="K2715" s="27">
        <f>'Barometric Data'!D2719</f>
        <v>41498.5</v>
      </c>
      <c r="L2715" s="28">
        <f t="shared" si="153"/>
        <v>0</v>
      </c>
      <c r="M2715" s="29">
        <f>'Barometric Data'!E2718</f>
        <v>2.6781000000000001</v>
      </c>
      <c r="N2715" s="29">
        <f t="shared" si="152"/>
        <v>143.50989999999999</v>
      </c>
      <c r="O2715" s="49">
        <f t="shared" si="154"/>
        <v>342.05727999999999</v>
      </c>
      <c r="P2715" s="49"/>
      <c r="Q2715" s="29">
        <v>17.545999999999999</v>
      </c>
      <c r="R2715" s="39" t="s">
        <v>58</v>
      </c>
      <c r="S2715" s="18"/>
    </row>
    <row r="2716" spans="7:19" x14ac:dyDescent="0.25">
      <c r="G2716" s="35">
        <v>41498</v>
      </c>
      <c r="H2716" s="36">
        <v>0.75</v>
      </c>
      <c r="I2716" s="27">
        <f t="shared" si="155"/>
        <v>41498.75</v>
      </c>
      <c r="J2716" s="29">
        <v>146.13300000000001</v>
      </c>
      <c r="K2716" s="27">
        <f>'Barometric Data'!D2720</f>
        <v>41498.75</v>
      </c>
      <c r="L2716" s="28">
        <f t="shared" si="153"/>
        <v>0</v>
      </c>
      <c r="M2716" s="29">
        <f>'Barometric Data'!E2719</f>
        <v>2.7477</v>
      </c>
      <c r="N2716" s="29">
        <f t="shared" si="152"/>
        <v>143.3853</v>
      </c>
      <c r="O2716" s="49">
        <f t="shared" si="154"/>
        <v>342.18187999999998</v>
      </c>
      <c r="P2716" s="49"/>
      <c r="Q2716" s="29">
        <v>17.541</v>
      </c>
      <c r="R2716" s="39" t="s">
        <v>58</v>
      </c>
      <c r="S2716" s="18"/>
    </row>
    <row r="2717" spans="7:19" x14ac:dyDescent="0.25">
      <c r="G2717" s="35">
        <v>41499</v>
      </c>
      <c r="H2717" s="36">
        <v>0</v>
      </c>
      <c r="I2717" s="27">
        <f t="shared" si="155"/>
        <v>41499</v>
      </c>
      <c r="J2717" s="29">
        <v>146.167</v>
      </c>
      <c r="K2717" s="27">
        <f>'Barometric Data'!D2721</f>
        <v>41499</v>
      </c>
      <c r="L2717" s="28">
        <f t="shared" si="153"/>
        <v>0</v>
      </c>
      <c r="M2717" s="29">
        <f>'Barometric Data'!E2720</f>
        <v>2.6480000000000001</v>
      </c>
      <c r="N2717" s="29">
        <f t="shared" ref="N2717:N2780" si="156">J2717-M2717</f>
        <v>143.51900000000001</v>
      </c>
      <c r="O2717" s="49">
        <f t="shared" si="154"/>
        <v>342.04818</v>
      </c>
      <c r="P2717" s="49"/>
      <c r="Q2717" s="29">
        <v>17.545000000000002</v>
      </c>
      <c r="R2717" s="39" t="s">
        <v>58</v>
      </c>
      <c r="S2717" s="18"/>
    </row>
    <row r="2718" spans="7:19" x14ac:dyDescent="0.25">
      <c r="G2718" s="35">
        <v>41499</v>
      </c>
      <c r="H2718" s="36">
        <v>0.25</v>
      </c>
      <c r="I2718" s="27">
        <f t="shared" si="155"/>
        <v>41499.25</v>
      </c>
      <c r="J2718" s="29">
        <v>146.15100000000001</v>
      </c>
      <c r="K2718" s="27">
        <f>'Barometric Data'!D2722</f>
        <v>41499.25</v>
      </c>
      <c r="L2718" s="28">
        <f t="shared" si="153"/>
        <v>0</v>
      </c>
      <c r="M2718" s="29">
        <f>'Barometric Data'!E2721</f>
        <v>2.6869000000000001</v>
      </c>
      <c r="N2718" s="29">
        <f t="shared" si="156"/>
        <v>143.4641</v>
      </c>
      <c r="O2718" s="49">
        <f t="shared" si="154"/>
        <v>342.10307999999998</v>
      </c>
      <c r="P2718" s="49"/>
      <c r="Q2718" s="29">
        <v>17.562999999999999</v>
      </c>
      <c r="R2718" s="39" t="s">
        <v>58</v>
      </c>
      <c r="S2718" s="18"/>
    </row>
    <row r="2719" spans="7:19" x14ac:dyDescent="0.25">
      <c r="G2719" s="35">
        <v>41499</v>
      </c>
      <c r="H2719" s="36">
        <v>0.5</v>
      </c>
      <c r="I2719" s="27">
        <f t="shared" si="155"/>
        <v>41499.5</v>
      </c>
      <c r="J2719" s="29">
        <v>146.227</v>
      </c>
      <c r="K2719" s="27">
        <f>'Barometric Data'!D2723</f>
        <v>41499.5</v>
      </c>
      <c r="L2719" s="28">
        <f t="shared" si="153"/>
        <v>0</v>
      </c>
      <c r="M2719" s="29">
        <f>'Barometric Data'!E2722</f>
        <v>2.7349000000000001</v>
      </c>
      <c r="N2719" s="29">
        <f t="shared" si="156"/>
        <v>143.49209999999999</v>
      </c>
      <c r="O2719" s="49">
        <f t="shared" si="154"/>
        <v>342.07508000000001</v>
      </c>
      <c r="P2719" s="49"/>
      <c r="Q2719" s="29">
        <v>17.545999999999999</v>
      </c>
      <c r="R2719" s="39" t="s">
        <v>58</v>
      </c>
      <c r="S2719" s="18"/>
    </row>
    <row r="2720" spans="7:19" x14ac:dyDescent="0.25">
      <c r="G2720" s="35">
        <v>41499</v>
      </c>
      <c r="H2720" s="36">
        <v>0.75</v>
      </c>
      <c r="I2720" s="27">
        <f t="shared" si="155"/>
        <v>41499.75</v>
      </c>
      <c r="J2720" s="29">
        <v>146.15899999999999</v>
      </c>
      <c r="K2720" s="27">
        <f>'Barometric Data'!D2724</f>
        <v>41499.75</v>
      </c>
      <c r="L2720" s="28">
        <f t="shared" si="153"/>
        <v>0</v>
      </c>
      <c r="M2720" s="29">
        <f>'Barometric Data'!E2723</f>
        <v>2.8210000000000002</v>
      </c>
      <c r="N2720" s="29">
        <f t="shared" si="156"/>
        <v>143.33799999999999</v>
      </c>
      <c r="O2720" s="49">
        <f t="shared" si="154"/>
        <v>342.22918000000004</v>
      </c>
      <c r="P2720" s="49"/>
      <c r="Q2720" s="29">
        <v>17.548999999999999</v>
      </c>
      <c r="R2720" s="39" t="s">
        <v>58</v>
      </c>
      <c r="S2720" s="18"/>
    </row>
    <row r="2721" spans="7:19" x14ac:dyDescent="0.25">
      <c r="G2721" s="35">
        <v>41500</v>
      </c>
      <c r="H2721" s="36">
        <v>0</v>
      </c>
      <c r="I2721" s="27">
        <f t="shared" si="155"/>
        <v>41500</v>
      </c>
      <c r="J2721" s="29">
        <v>146.16800000000001</v>
      </c>
      <c r="K2721" s="27">
        <f>'Barometric Data'!D2725</f>
        <v>41500</v>
      </c>
      <c r="L2721" s="28">
        <f t="shared" si="153"/>
        <v>0</v>
      </c>
      <c r="M2721" s="29">
        <f>'Barometric Data'!E2724</f>
        <v>2.7139000000000002</v>
      </c>
      <c r="N2721" s="29">
        <f t="shared" si="156"/>
        <v>143.45410000000001</v>
      </c>
      <c r="O2721" s="49">
        <f t="shared" si="154"/>
        <v>342.11307999999997</v>
      </c>
      <c r="P2721" s="49"/>
      <c r="Q2721" s="29">
        <v>17.542000000000002</v>
      </c>
      <c r="R2721" s="39" t="s">
        <v>58</v>
      </c>
      <c r="S2721" s="18"/>
    </row>
    <row r="2722" spans="7:19" x14ac:dyDescent="0.25">
      <c r="G2722" s="35">
        <v>41500</v>
      </c>
      <c r="H2722" s="36">
        <v>0.25</v>
      </c>
      <c r="I2722" s="27">
        <f t="shared" si="155"/>
        <v>41500.25</v>
      </c>
      <c r="J2722" s="29">
        <v>146.16200000000001</v>
      </c>
      <c r="K2722" s="27">
        <f>'Barometric Data'!D2726</f>
        <v>41500.25</v>
      </c>
      <c r="L2722" s="28">
        <f t="shared" si="153"/>
        <v>0</v>
      </c>
      <c r="M2722" s="29">
        <f>'Barometric Data'!E2725</f>
        <v>2.7145000000000001</v>
      </c>
      <c r="N2722" s="29">
        <f t="shared" si="156"/>
        <v>143.44750000000002</v>
      </c>
      <c r="O2722" s="49">
        <f t="shared" si="154"/>
        <v>342.11968000000002</v>
      </c>
      <c r="P2722" s="49"/>
      <c r="Q2722" s="29">
        <v>17.556000000000001</v>
      </c>
      <c r="R2722" s="39" t="s">
        <v>58</v>
      </c>
      <c r="S2722" s="18"/>
    </row>
    <row r="2723" spans="7:19" x14ac:dyDescent="0.25">
      <c r="G2723" s="35">
        <v>41500</v>
      </c>
      <c r="H2723" s="36">
        <v>0.5</v>
      </c>
      <c r="I2723" s="27">
        <f t="shared" si="155"/>
        <v>41500.5</v>
      </c>
      <c r="J2723" s="29">
        <v>146.19300000000001</v>
      </c>
      <c r="K2723" s="27">
        <f>'Barometric Data'!D2727</f>
        <v>41500.5</v>
      </c>
      <c r="L2723" s="28">
        <f t="shared" si="153"/>
        <v>0</v>
      </c>
      <c r="M2723" s="29">
        <f>'Barometric Data'!E2726</f>
        <v>2.7446000000000002</v>
      </c>
      <c r="N2723" s="29">
        <f t="shared" si="156"/>
        <v>143.44840000000002</v>
      </c>
      <c r="O2723" s="49">
        <f t="shared" si="154"/>
        <v>342.11878000000002</v>
      </c>
      <c r="P2723" s="49"/>
      <c r="Q2723" s="29">
        <v>17.529</v>
      </c>
      <c r="R2723" s="39" t="s">
        <v>58</v>
      </c>
      <c r="S2723" s="18"/>
    </row>
    <row r="2724" spans="7:19" x14ac:dyDescent="0.25">
      <c r="G2724" s="35">
        <v>41500</v>
      </c>
      <c r="H2724" s="36">
        <v>0.75</v>
      </c>
      <c r="I2724" s="27">
        <f t="shared" si="155"/>
        <v>41500.75</v>
      </c>
      <c r="J2724" s="29">
        <v>146.12200000000001</v>
      </c>
      <c r="K2724" s="27">
        <f>'Barometric Data'!D2728</f>
        <v>41500.75</v>
      </c>
      <c r="L2724" s="28">
        <f t="shared" si="153"/>
        <v>0</v>
      </c>
      <c r="M2724" s="29">
        <f>'Barometric Data'!E2727</f>
        <v>2.7698999999999998</v>
      </c>
      <c r="N2724" s="29">
        <f t="shared" si="156"/>
        <v>143.35210000000001</v>
      </c>
      <c r="O2724" s="49">
        <f t="shared" si="154"/>
        <v>342.21508</v>
      </c>
      <c r="P2724" s="49"/>
      <c r="Q2724" s="29">
        <v>17.542999999999999</v>
      </c>
      <c r="R2724" s="39" t="s">
        <v>58</v>
      </c>
      <c r="S2724" s="18"/>
    </row>
    <row r="2725" spans="7:19" x14ac:dyDescent="0.25">
      <c r="G2725" s="35">
        <v>41501</v>
      </c>
      <c r="H2725" s="36">
        <v>0</v>
      </c>
      <c r="I2725" s="27">
        <f t="shared" si="155"/>
        <v>41501</v>
      </c>
      <c r="J2725" s="29">
        <v>146.13200000000001</v>
      </c>
      <c r="K2725" s="27">
        <f>'Barometric Data'!D2729</f>
        <v>41501</v>
      </c>
      <c r="L2725" s="28">
        <f t="shared" ref="L2725:L2788" si="157">K2725-I2725</f>
        <v>0</v>
      </c>
      <c r="M2725" s="29">
        <f>'Barometric Data'!E2728</f>
        <v>2.6395</v>
      </c>
      <c r="N2725" s="29">
        <f t="shared" si="156"/>
        <v>143.49250000000001</v>
      </c>
      <c r="O2725" s="49">
        <f t="shared" si="154"/>
        <v>342.07468</v>
      </c>
      <c r="P2725" s="49"/>
      <c r="Q2725" s="29">
        <v>17.542999999999999</v>
      </c>
      <c r="R2725" s="39" t="s">
        <v>58</v>
      </c>
      <c r="S2725" s="18"/>
    </row>
    <row r="2726" spans="7:19" x14ac:dyDescent="0.25">
      <c r="G2726" s="35">
        <v>41501</v>
      </c>
      <c r="H2726" s="36">
        <v>0.25</v>
      </c>
      <c r="I2726" s="27">
        <f t="shared" si="155"/>
        <v>41501.25</v>
      </c>
      <c r="J2726" s="29">
        <v>146.12799999999999</v>
      </c>
      <c r="K2726" s="27">
        <f>'Barometric Data'!D2730</f>
        <v>41501.25</v>
      </c>
      <c r="L2726" s="28">
        <f t="shared" si="157"/>
        <v>0</v>
      </c>
      <c r="M2726" s="29">
        <f>'Barometric Data'!E2729</f>
        <v>2.6593</v>
      </c>
      <c r="N2726" s="29">
        <f t="shared" si="156"/>
        <v>143.46869999999998</v>
      </c>
      <c r="O2726" s="49">
        <f t="shared" si="154"/>
        <v>342.09848</v>
      </c>
      <c r="P2726" s="49"/>
      <c r="Q2726" s="29">
        <v>17.55</v>
      </c>
      <c r="R2726" s="39" t="s">
        <v>58</v>
      </c>
      <c r="S2726" s="18"/>
    </row>
    <row r="2727" spans="7:19" x14ac:dyDescent="0.25">
      <c r="G2727" s="35">
        <v>41501</v>
      </c>
      <c r="H2727" s="36">
        <v>0.5</v>
      </c>
      <c r="I2727" s="27">
        <f t="shared" si="155"/>
        <v>41501.5</v>
      </c>
      <c r="J2727" s="29">
        <v>146.15100000000001</v>
      </c>
      <c r="K2727" s="27">
        <f>'Barometric Data'!D2731</f>
        <v>41501.5</v>
      </c>
      <c r="L2727" s="28">
        <f t="shared" si="157"/>
        <v>0</v>
      </c>
      <c r="M2727" s="29">
        <f>'Barometric Data'!E2730</f>
        <v>2.6886999999999999</v>
      </c>
      <c r="N2727" s="29">
        <f t="shared" si="156"/>
        <v>143.4623</v>
      </c>
      <c r="O2727" s="49">
        <f t="shared" si="154"/>
        <v>342.10487999999998</v>
      </c>
      <c r="P2727" s="49"/>
      <c r="Q2727" s="29">
        <v>17.545000000000002</v>
      </c>
      <c r="R2727" s="39" t="s">
        <v>58</v>
      </c>
      <c r="S2727" s="18"/>
    </row>
    <row r="2728" spans="7:19" x14ac:dyDescent="0.25">
      <c r="G2728" s="35">
        <v>41501</v>
      </c>
      <c r="H2728" s="36">
        <v>0.75</v>
      </c>
      <c r="I2728" s="27">
        <f t="shared" si="155"/>
        <v>41501.75</v>
      </c>
      <c r="J2728" s="29">
        <v>146.09800000000001</v>
      </c>
      <c r="K2728" s="27">
        <f>'Barometric Data'!D2732</f>
        <v>41501.75</v>
      </c>
      <c r="L2728" s="28">
        <f t="shared" si="157"/>
        <v>0</v>
      </c>
      <c r="M2728" s="29">
        <f>'Barometric Data'!E2731</f>
        <v>2.7381000000000002</v>
      </c>
      <c r="N2728" s="29">
        <f t="shared" si="156"/>
        <v>143.35990000000001</v>
      </c>
      <c r="O2728" s="49">
        <f t="shared" si="154"/>
        <v>342.20727999999997</v>
      </c>
      <c r="P2728" s="49"/>
      <c r="Q2728" s="29">
        <v>17.555</v>
      </c>
      <c r="R2728" s="39" t="s">
        <v>58</v>
      </c>
      <c r="S2728" s="18"/>
    </row>
    <row r="2729" spans="7:19" x14ac:dyDescent="0.25">
      <c r="G2729" s="35">
        <v>41502</v>
      </c>
      <c r="H2729" s="36">
        <v>0</v>
      </c>
      <c r="I2729" s="27">
        <f t="shared" si="155"/>
        <v>41502</v>
      </c>
      <c r="J2729" s="29">
        <v>146.107</v>
      </c>
      <c r="K2729" s="27">
        <f>'Barometric Data'!D2733</f>
        <v>41502</v>
      </c>
      <c r="L2729" s="28">
        <f t="shared" si="157"/>
        <v>0</v>
      </c>
      <c r="M2729" s="29">
        <f>'Barometric Data'!E2732</f>
        <v>2.6052</v>
      </c>
      <c r="N2729" s="29">
        <f t="shared" si="156"/>
        <v>143.5018</v>
      </c>
      <c r="O2729" s="49">
        <f t="shared" si="154"/>
        <v>342.06538</v>
      </c>
      <c r="P2729" s="49"/>
      <c r="Q2729" s="29">
        <v>17.556000000000001</v>
      </c>
      <c r="R2729" s="39" t="s">
        <v>58</v>
      </c>
      <c r="S2729" s="18"/>
    </row>
    <row r="2730" spans="7:19" x14ac:dyDescent="0.25">
      <c r="G2730" s="35">
        <v>41502</v>
      </c>
      <c r="H2730" s="36">
        <v>0.25</v>
      </c>
      <c r="I2730" s="27">
        <f t="shared" si="155"/>
        <v>41502.25</v>
      </c>
      <c r="J2730" s="29">
        <v>146.13200000000001</v>
      </c>
      <c r="K2730" s="27">
        <f>'Barometric Data'!D2734</f>
        <v>41502.25</v>
      </c>
      <c r="L2730" s="28">
        <f t="shared" si="157"/>
        <v>0</v>
      </c>
      <c r="M2730" s="29">
        <f>'Barometric Data'!E2733</f>
        <v>2.6206999999999998</v>
      </c>
      <c r="N2730" s="29">
        <f t="shared" si="156"/>
        <v>143.51130000000001</v>
      </c>
      <c r="O2730" s="49">
        <f t="shared" si="154"/>
        <v>342.05588</v>
      </c>
      <c r="P2730" s="49"/>
      <c r="Q2730" s="29">
        <v>17.547000000000001</v>
      </c>
      <c r="R2730" s="39" t="s">
        <v>58</v>
      </c>
      <c r="S2730" s="18"/>
    </row>
    <row r="2731" spans="7:19" x14ac:dyDescent="0.25">
      <c r="G2731" s="35">
        <v>41502</v>
      </c>
      <c r="H2731" s="36">
        <v>0.5</v>
      </c>
      <c r="I2731" s="27">
        <f t="shared" si="155"/>
        <v>41502.5</v>
      </c>
      <c r="J2731" s="29">
        <v>146.16</v>
      </c>
      <c r="K2731" s="27">
        <f>'Barometric Data'!D2735</f>
        <v>41502.5</v>
      </c>
      <c r="L2731" s="28">
        <f t="shared" si="157"/>
        <v>0</v>
      </c>
      <c r="M2731" s="29">
        <f>'Barometric Data'!E2734</f>
        <v>2.6996000000000002</v>
      </c>
      <c r="N2731" s="29">
        <f t="shared" si="156"/>
        <v>143.46039999999999</v>
      </c>
      <c r="O2731" s="49">
        <f t="shared" si="154"/>
        <v>342.10678000000001</v>
      </c>
      <c r="P2731" s="49"/>
      <c r="Q2731" s="29">
        <v>17.541</v>
      </c>
      <c r="R2731" s="39" t="s">
        <v>58</v>
      </c>
      <c r="S2731" s="18"/>
    </row>
    <row r="2732" spans="7:19" x14ac:dyDescent="0.25">
      <c r="G2732" s="35">
        <v>41502</v>
      </c>
      <c r="H2732" s="36">
        <v>0.75</v>
      </c>
      <c r="I2732" s="27">
        <f t="shared" si="155"/>
        <v>41502.75</v>
      </c>
      <c r="J2732" s="29">
        <v>146.14400000000001</v>
      </c>
      <c r="K2732" s="27">
        <f>'Barometric Data'!D2736</f>
        <v>41502.75</v>
      </c>
      <c r="L2732" s="28">
        <f t="shared" si="157"/>
        <v>0</v>
      </c>
      <c r="M2732" s="29">
        <f>'Barometric Data'!E2735</f>
        <v>2.7791000000000001</v>
      </c>
      <c r="N2732" s="29">
        <f t="shared" si="156"/>
        <v>143.36490000000001</v>
      </c>
      <c r="O2732" s="49">
        <f t="shared" si="154"/>
        <v>342.20227999999997</v>
      </c>
      <c r="P2732" s="49"/>
      <c r="Q2732" s="29">
        <v>17.553999999999998</v>
      </c>
      <c r="R2732" s="39" t="s">
        <v>58</v>
      </c>
      <c r="S2732" s="18"/>
    </row>
    <row r="2733" spans="7:19" x14ac:dyDescent="0.25">
      <c r="G2733" s="35">
        <v>41503</v>
      </c>
      <c r="H2733" s="36">
        <v>0</v>
      </c>
      <c r="I2733" s="27">
        <f t="shared" si="155"/>
        <v>41503</v>
      </c>
      <c r="J2733" s="29">
        <v>146.137</v>
      </c>
      <c r="K2733" s="27">
        <f>'Barometric Data'!D2737</f>
        <v>41503</v>
      </c>
      <c r="L2733" s="28">
        <f t="shared" si="157"/>
        <v>0</v>
      </c>
      <c r="M2733" s="29">
        <f>'Barometric Data'!E2736</f>
        <v>2.6802000000000001</v>
      </c>
      <c r="N2733" s="29">
        <f t="shared" si="156"/>
        <v>143.45679999999999</v>
      </c>
      <c r="O2733" s="49">
        <f t="shared" si="154"/>
        <v>342.11038000000002</v>
      </c>
      <c r="P2733" s="49"/>
      <c r="Q2733" s="29">
        <v>17.553000000000001</v>
      </c>
      <c r="R2733" s="39" t="s">
        <v>58</v>
      </c>
      <c r="S2733" s="18"/>
    </row>
    <row r="2734" spans="7:19" x14ac:dyDescent="0.25">
      <c r="G2734" s="35">
        <v>41503</v>
      </c>
      <c r="H2734" s="36">
        <v>0.25</v>
      </c>
      <c r="I2734" s="27">
        <f t="shared" si="155"/>
        <v>41503.25</v>
      </c>
      <c r="J2734" s="29">
        <v>146.16200000000001</v>
      </c>
      <c r="K2734" s="27">
        <f>'Barometric Data'!D2738</f>
        <v>41503.25</v>
      </c>
      <c r="L2734" s="28">
        <f t="shared" si="157"/>
        <v>0</v>
      </c>
      <c r="M2734" s="29">
        <f>'Barometric Data'!E2737</f>
        <v>2.7042000000000002</v>
      </c>
      <c r="N2734" s="29">
        <f t="shared" si="156"/>
        <v>143.45780000000002</v>
      </c>
      <c r="O2734" s="49">
        <f t="shared" si="154"/>
        <v>342.10937999999999</v>
      </c>
      <c r="P2734" s="49"/>
      <c r="Q2734" s="29">
        <v>17.555</v>
      </c>
      <c r="R2734" s="39" t="s">
        <v>58</v>
      </c>
      <c r="S2734" s="18"/>
    </row>
    <row r="2735" spans="7:19" x14ac:dyDescent="0.25">
      <c r="G2735" s="35">
        <v>41503</v>
      </c>
      <c r="H2735" s="36">
        <v>0.5</v>
      </c>
      <c r="I2735" s="27">
        <f t="shared" si="155"/>
        <v>41503.5</v>
      </c>
      <c r="J2735" s="29">
        <v>146.15700000000001</v>
      </c>
      <c r="K2735" s="27">
        <f>'Barometric Data'!D2739</f>
        <v>41503.5</v>
      </c>
      <c r="L2735" s="28">
        <f t="shared" si="157"/>
        <v>0</v>
      </c>
      <c r="M2735" s="29">
        <f>'Barometric Data'!E2738</f>
        <v>2.7412000000000001</v>
      </c>
      <c r="N2735" s="29">
        <f t="shared" si="156"/>
        <v>143.41580000000002</v>
      </c>
      <c r="O2735" s="49">
        <f t="shared" si="154"/>
        <v>342.15138000000002</v>
      </c>
      <c r="P2735" s="49"/>
      <c r="Q2735" s="29">
        <v>17.552</v>
      </c>
      <c r="R2735" s="39" t="s">
        <v>58</v>
      </c>
      <c r="S2735" s="18"/>
    </row>
    <row r="2736" spans="7:19" x14ac:dyDescent="0.25">
      <c r="G2736" s="35">
        <v>41503</v>
      </c>
      <c r="H2736" s="36">
        <v>0.75</v>
      </c>
      <c r="I2736" s="27">
        <f t="shared" si="155"/>
        <v>41503.75</v>
      </c>
      <c r="J2736" s="29">
        <v>146.13</v>
      </c>
      <c r="K2736" s="27">
        <f>'Barometric Data'!D2740</f>
        <v>41503.75</v>
      </c>
      <c r="L2736" s="28">
        <f t="shared" si="157"/>
        <v>0</v>
      </c>
      <c r="M2736" s="29">
        <f>'Barometric Data'!E2739</f>
        <v>2.7852999999999999</v>
      </c>
      <c r="N2736" s="29">
        <f t="shared" si="156"/>
        <v>143.34469999999999</v>
      </c>
      <c r="O2736" s="49">
        <f t="shared" si="154"/>
        <v>342.22248000000002</v>
      </c>
      <c r="P2736" s="49"/>
      <c r="Q2736" s="29">
        <v>17.55</v>
      </c>
      <c r="R2736" s="39" t="s">
        <v>58</v>
      </c>
      <c r="S2736" s="18"/>
    </row>
    <row r="2737" spans="7:19" x14ac:dyDescent="0.25">
      <c r="G2737" s="35">
        <v>41504</v>
      </c>
      <c r="H2737" s="36">
        <v>0</v>
      </c>
      <c r="I2737" s="27">
        <f t="shared" si="155"/>
        <v>41504</v>
      </c>
      <c r="J2737" s="29">
        <v>146.13800000000001</v>
      </c>
      <c r="K2737" s="27">
        <f>'Barometric Data'!D2741</f>
        <v>41504</v>
      </c>
      <c r="L2737" s="28">
        <f t="shared" si="157"/>
        <v>0</v>
      </c>
      <c r="M2737" s="29">
        <f>'Barometric Data'!E2740</f>
        <v>2.673</v>
      </c>
      <c r="N2737" s="29">
        <f t="shared" si="156"/>
        <v>143.465</v>
      </c>
      <c r="O2737" s="49">
        <f t="shared" ref="O2737:O2800" si="158">AVERAGE($D$10,$D$11,$D$12,$D$14,$D$15)-N2737</f>
        <v>342.10217999999998</v>
      </c>
      <c r="P2737" s="49"/>
      <c r="Q2737" s="29">
        <v>17.547999999999998</v>
      </c>
      <c r="R2737" s="39" t="s">
        <v>58</v>
      </c>
      <c r="S2737" s="18"/>
    </row>
    <row r="2738" spans="7:19" x14ac:dyDescent="0.25">
      <c r="G2738" s="35">
        <v>41504</v>
      </c>
      <c r="H2738" s="36">
        <v>0.25</v>
      </c>
      <c r="I2738" s="27">
        <f t="shared" si="155"/>
        <v>41504.25</v>
      </c>
      <c r="J2738" s="29">
        <v>146.17099999999999</v>
      </c>
      <c r="K2738" s="27">
        <f>'Barometric Data'!D2742</f>
        <v>41504.25</v>
      </c>
      <c r="L2738" s="28">
        <f t="shared" si="157"/>
        <v>0</v>
      </c>
      <c r="M2738" s="29">
        <f>'Barometric Data'!E2741</f>
        <v>2.6939000000000002</v>
      </c>
      <c r="N2738" s="29">
        <f t="shared" si="156"/>
        <v>143.47709999999998</v>
      </c>
      <c r="O2738" s="49">
        <f t="shared" si="158"/>
        <v>342.09008000000006</v>
      </c>
      <c r="P2738" s="49"/>
      <c r="Q2738" s="29">
        <v>17.558</v>
      </c>
      <c r="R2738" s="39" t="s">
        <v>58</v>
      </c>
      <c r="S2738" s="18"/>
    </row>
    <row r="2739" spans="7:19" x14ac:dyDescent="0.25">
      <c r="G2739" s="35">
        <v>41504</v>
      </c>
      <c r="H2739" s="36">
        <v>0.5</v>
      </c>
      <c r="I2739" s="27">
        <f t="shared" si="155"/>
        <v>41504.5</v>
      </c>
      <c r="J2739" s="29">
        <v>146.16300000000001</v>
      </c>
      <c r="K2739" s="27">
        <f>'Barometric Data'!D2743</f>
        <v>41504.5</v>
      </c>
      <c r="L2739" s="28">
        <f t="shared" si="157"/>
        <v>0</v>
      </c>
      <c r="M2739" s="29">
        <f>'Barometric Data'!E2742</f>
        <v>2.7519999999999998</v>
      </c>
      <c r="N2739" s="29">
        <f t="shared" si="156"/>
        <v>143.411</v>
      </c>
      <c r="O2739" s="49">
        <f t="shared" si="158"/>
        <v>342.15618000000001</v>
      </c>
      <c r="P2739" s="49"/>
      <c r="Q2739" s="29">
        <v>17.55</v>
      </c>
      <c r="R2739" s="39" t="s">
        <v>58</v>
      </c>
      <c r="S2739" s="18"/>
    </row>
    <row r="2740" spans="7:19" x14ac:dyDescent="0.25">
      <c r="G2740" s="35">
        <v>41504</v>
      </c>
      <c r="H2740" s="36">
        <v>0.75</v>
      </c>
      <c r="I2740" s="27">
        <f t="shared" si="155"/>
        <v>41504.75</v>
      </c>
      <c r="J2740" s="29">
        <v>146.13800000000001</v>
      </c>
      <c r="K2740" s="27">
        <f>'Barometric Data'!D2744</f>
        <v>41504.75</v>
      </c>
      <c r="L2740" s="28">
        <f t="shared" si="157"/>
        <v>0</v>
      </c>
      <c r="M2740" s="29">
        <f>'Barometric Data'!E2743</f>
        <v>2.8161</v>
      </c>
      <c r="N2740" s="29">
        <f t="shared" si="156"/>
        <v>143.3219</v>
      </c>
      <c r="O2740" s="49">
        <f t="shared" si="158"/>
        <v>342.24527999999998</v>
      </c>
      <c r="P2740" s="49"/>
      <c r="Q2740" s="29">
        <v>17.553000000000001</v>
      </c>
      <c r="R2740" s="39" t="s">
        <v>58</v>
      </c>
      <c r="S2740" s="18"/>
    </row>
    <row r="2741" spans="7:19" x14ac:dyDescent="0.25">
      <c r="G2741" s="35">
        <v>41505</v>
      </c>
      <c r="H2741" s="36">
        <v>0</v>
      </c>
      <c r="I2741" s="27">
        <f t="shared" si="155"/>
        <v>41505</v>
      </c>
      <c r="J2741" s="29">
        <v>146.15700000000001</v>
      </c>
      <c r="K2741" s="27">
        <f>'Barometric Data'!D2745</f>
        <v>41505</v>
      </c>
      <c r="L2741" s="28">
        <f t="shared" si="157"/>
        <v>0</v>
      </c>
      <c r="M2741" s="29">
        <f>'Barometric Data'!E2744</f>
        <v>2.7078000000000002</v>
      </c>
      <c r="N2741" s="29">
        <f t="shared" si="156"/>
        <v>143.44920000000002</v>
      </c>
      <c r="O2741" s="49">
        <f t="shared" si="158"/>
        <v>342.11797999999999</v>
      </c>
      <c r="P2741" s="49"/>
      <c r="Q2741" s="29">
        <v>17.553999999999998</v>
      </c>
      <c r="R2741" s="39" t="s">
        <v>58</v>
      </c>
      <c r="S2741" s="18"/>
    </row>
    <row r="2742" spans="7:19" x14ac:dyDescent="0.25">
      <c r="G2742" s="35">
        <v>41505</v>
      </c>
      <c r="H2742" s="36">
        <v>0.25</v>
      </c>
      <c r="I2742" s="27">
        <f t="shared" si="155"/>
        <v>41505.25</v>
      </c>
      <c r="J2742" s="29">
        <v>146.17400000000001</v>
      </c>
      <c r="K2742" s="27">
        <f>'Barometric Data'!D2746</f>
        <v>41505.25</v>
      </c>
      <c r="L2742" s="28">
        <f t="shared" si="157"/>
        <v>0</v>
      </c>
      <c r="M2742" s="29">
        <f>'Barometric Data'!E2745</f>
        <v>2.7587000000000002</v>
      </c>
      <c r="N2742" s="29">
        <f t="shared" si="156"/>
        <v>143.4153</v>
      </c>
      <c r="O2742" s="49">
        <f t="shared" si="158"/>
        <v>342.15188000000001</v>
      </c>
      <c r="P2742" s="49"/>
      <c r="Q2742" s="29">
        <v>17.547000000000001</v>
      </c>
      <c r="R2742" s="39" t="s">
        <v>58</v>
      </c>
      <c r="S2742" s="18"/>
    </row>
    <row r="2743" spans="7:19" x14ac:dyDescent="0.25">
      <c r="G2743" s="35">
        <v>41505</v>
      </c>
      <c r="H2743" s="36">
        <v>0.5</v>
      </c>
      <c r="I2743" s="27">
        <f t="shared" si="155"/>
        <v>41505.5</v>
      </c>
      <c r="J2743" s="29">
        <v>146.15700000000001</v>
      </c>
      <c r="K2743" s="27">
        <f>'Barometric Data'!D2747</f>
        <v>41505.5</v>
      </c>
      <c r="L2743" s="28">
        <f t="shared" si="157"/>
        <v>0</v>
      </c>
      <c r="M2743" s="29">
        <f>'Barometric Data'!E2746</f>
        <v>2.7686999999999999</v>
      </c>
      <c r="N2743" s="29">
        <f t="shared" si="156"/>
        <v>143.38830000000002</v>
      </c>
      <c r="O2743" s="49">
        <f t="shared" si="158"/>
        <v>342.17887999999999</v>
      </c>
      <c r="P2743" s="49"/>
      <c r="Q2743" s="29">
        <v>17.553999999999998</v>
      </c>
      <c r="R2743" s="39" t="s">
        <v>58</v>
      </c>
      <c r="S2743" s="18"/>
    </row>
    <row r="2744" spans="7:19" x14ac:dyDescent="0.25">
      <c r="G2744" s="35">
        <v>41505</v>
      </c>
      <c r="H2744" s="36">
        <v>0.75</v>
      </c>
      <c r="I2744" s="27">
        <f t="shared" si="155"/>
        <v>41505.75</v>
      </c>
      <c r="J2744" s="29">
        <v>146.12700000000001</v>
      </c>
      <c r="K2744" s="27">
        <f>'Barometric Data'!D2748</f>
        <v>41505.75</v>
      </c>
      <c r="L2744" s="28">
        <f t="shared" si="157"/>
        <v>0</v>
      </c>
      <c r="M2744" s="29">
        <f>'Barometric Data'!E2747</f>
        <v>2.8121999999999998</v>
      </c>
      <c r="N2744" s="29">
        <f t="shared" si="156"/>
        <v>143.31480000000002</v>
      </c>
      <c r="O2744" s="49">
        <f t="shared" si="158"/>
        <v>342.25238000000002</v>
      </c>
      <c r="P2744" s="49"/>
      <c r="Q2744" s="29">
        <v>17.55</v>
      </c>
      <c r="R2744" s="39" t="s">
        <v>58</v>
      </c>
      <c r="S2744" s="18"/>
    </row>
    <row r="2745" spans="7:19" x14ac:dyDescent="0.25">
      <c r="G2745" s="35">
        <v>41506</v>
      </c>
      <c r="H2745" s="36">
        <v>0</v>
      </c>
      <c r="I2745" s="27">
        <f t="shared" si="155"/>
        <v>41506</v>
      </c>
      <c r="J2745" s="29">
        <v>146.10300000000001</v>
      </c>
      <c r="K2745" s="27">
        <f>'Barometric Data'!D2749</f>
        <v>41506</v>
      </c>
      <c r="L2745" s="28">
        <f t="shared" si="157"/>
        <v>0</v>
      </c>
      <c r="M2745" s="29">
        <f>'Barometric Data'!E2748</f>
        <v>2.7094</v>
      </c>
      <c r="N2745" s="29">
        <f t="shared" si="156"/>
        <v>143.39360000000002</v>
      </c>
      <c r="O2745" s="49">
        <f t="shared" si="158"/>
        <v>342.17358000000002</v>
      </c>
      <c r="P2745" s="49"/>
      <c r="Q2745" s="29">
        <v>17.564</v>
      </c>
      <c r="R2745" s="39" t="s">
        <v>58</v>
      </c>
      <c r="S2745" s="18"/>
    </row>
    <row r="2746" spans="7:19" x14ac:dyDescent="0.25">
      <c r="G2746" s="35">
        <v>41506</v>
      </c>
      <c r="H2746" s="36">
        <v>0.25</v>
      </c>
      <c r="I2746" s="27">
        <f t="shared" si="155"/>
        <v>41506.25</v>
      </c>
      <c r="J2746" s="29">
        <v>146.131</v>
      </c>
      <c r="K2746" s="27">
        <f>'Barometric Data'!D2750</f>
        <v>41506.25</v>
      </c>
      <c r="L2746" s="28">
        <f t="shared" si="157"/>
        <v>0</v>
      </c>
      <c r="M2746" s="29">
        <f>'Barometric Data'!E2749</f>
        <v>2.6909000000000001</v>
      </c>
      <c r="N2746" s="29">
        <f t="shared" si="156"/>
        <v>143.4401</v>
      </c>
      <c r="O2746" s="49">
        <f t="shared" si="158"/>
        <v>342.12707999999998</v>
      </c>
      <c r="P2746" s="49"/>
      <c r="Q2746" s="29">
        <v>17.535</v>
      </c>
      <c r="R2746" s="39" t="s">
        <v>58</v>
      </c>
      <c r="S2746" s="18"/>
    </row>
    <row r="2747" spans="7:19" x14ac:dyDescent="0.25">
      <c r="G2747" s="35">
        <v>41506</v>
      </c>
      <c r="H2747" s="36">
        <v>0.5</v>
      </c>
      <c r="I2747" s="27">
        <f t="shared" si="155"/>
        <v>41506.5</v>
      </c>
      <c r="J2747" s="29">
        <v>146.11099999999999</v>
      </c>
      <c r="K2747" s="27">
        <f>'Barometric Data'!D2751</f>
        <v>41506.5</v>
      </c>
      <c r="L2747" s="28">
        <f t="shared" si="157"/>
        <v>0</v>
      </c>
      <c r="M2747" s="29">
        <f>'Barometric Data'!E2750</f>
        <v>2.6972999999999998</v>
      </c>
      <c r="N2747" s="29">
        <f t="shared" si="156"/>
        <v>143.41369999999998</v>
      </c>
      <c r="O2747" s="49">
        <f t="shared" si="158"/>
        <v>342.15348000000006</v>
      </c>
      <c r="P2747" s="49"/>
      <c r="Q2747" s="29">
        <v>17.55</v>
      </c>
      <c r="R2747" s="39" t="s">
        <v>58</v>
      </c>
      <c r="S2747" s="18"/>
    </row>
    <row r="2748" spans="7:19" x14ac:dyDescent="0.25">
      <c r="G2748" s="35">
        <v>41506</v>
      </c>
      <c r="H2748" s="36">
        <v>0.75</v>
      </c>
      <c r="I2748" s="27">
        <f t="shared" si="155"/>
        <v>41506.75</v>
      </c>
      <c r="J2748" s="29">
        <v>146.08500000000001</v>
      </c>
      <c r="K2748" s="27">
        <f>'Barometric Data'!D2752</f>
        <v>41506.75</v>
      </c>
      <c r="L2748" s="28">
        <f t="shared" si="157"/>
        <v>0</v>
      </c>
      <c r="M2748" s="29">
        <f>'Barometric Data'!E2751</f>
        <v>2.7431999999999999</v>
      </c>
      <c r="N2748" s="29">
        <f t="shared" si="156"/>
        <v>143.34180000000001</v>
      </c>
      <c r="O2748" s="49">
        <f t="shared" si="158"/>
        <v>342.22537999999997</v>
      </c>
      <c r="P2748" s="49"/>
      <c r="Q2748" s="29">
        <v>17.541</v>
      </c>
      <c r="R2748" s="39" t="s">
        <v>58</v>
      </c>
      <c r="S2748" s="18"/>
    </row>
    <row r="2749" spans="7:19" x14ac:dyDescent="0.25">
      <c r="G2749" s="35">
        <v>41507</v>
      </c>
      <c r="H2749" s="36">
        <v>0</v>
      </c>
      <c r="I2749" s="27">
        <f t="shared" si="155"/>
        <v>41507</v>
      </c>
      <c r="J2749" s="29">
        <v>146.10300000000001</v>
      </c>
      <c r="K2749" s="27">
        <f>'Barometric Data'!D2753</f>
        <v>41507</v>
      </c>
      <c r="L2749" s="28">
        <f t="shared" si="157"/>
        <v>0</v>
      </c>
      <c r="M2749" s="29">
        <f>'Barometric Data'!E2752</f>
        <v>2.6448999999999998</v>
      </c>
      <c r="N2749" s="29">
        <f t="shared" si="156"/>
        <v>143.4581</v>
      </c>
      <c r="O2749" s="49">
        <f t="shared" si="158"/>
        <v>342.10908000000001</v>
      </c>
      <c r="P2749" s="49"/>
      <c r="Q2749" s="29">
        <v>17.545000000000002</v>
      </c>
      <c r="R2749" s="39" t="s">
        <v>58</v>
      </c>
      <c r="S2749" s="18"/>
    </row>
    <row r="2750" spans="7:19" x14ac:dyDescent="0.25">
      <c r="G2750" s="35">
        <v>41507</v>
      </c>
      <c r="H2750" s="36">
        <v>0.25</v>
      </c>
      <c r="I2750" s="27">
        <f t="shared" si="155"/>
        <v>41507.25</v>
      </c>
      <c r="J2750" s="29">
        <v>146.143</v>
      </c>
      <c r="K2750" s="27">
        <f>'Barometric Data'!D2754</f>
        <v>41507.25</v>
      </c>
      <c r="L2750" s="28">
        <f t="shared" si="157"/>
        <v>0</v>
      </c>
      <c r="M2750" s="29">
        <f>'Barometric Data'!E2753</f>
        <v>2.7008000000000001</v>
      </c>
      <c r="N2750" s="29">
        <f t="shared" si="156"/>
        <v>143.44220000000001</v>
      </c>
      <c r="O2750" s="49">
        <f t="shared" si="158"/>
        <v>342.12497999999999</v>
      </c>
      <c r="P2750" s="49"/>
      <c r="Q2750" s="29">
        <v>17.548999999999999</v>
      </c>
      <c r="R2750" s="39" t="s">
        <v>58</v>
      </c>
      <c r="S2750" s="18"/>
    </row>
    <row r="2751" spans="7:19" x14ac:dyDescent="0.25">
      <c r="G2751" s="35">
        <v>41507</v>
      </c>
      <c r="H2751" s="36">
        <v>0.5</v>
      </c>
      <c r="I2751" s="27">
        <f t="shared" si="155"/>
        <v>41507.5</v>
      </c>
      <c r="J2751" s="29">
        <v>146.15100000000001</v>
      </c>
      <c r="K2751" s="27">
        <f>'Barometric Data'!D2755</f>
        <v>41507.5</v>
      </c>
      <c r="L2751" s="28">
        <f t="shared" si="157"/>
        <v>0</v>
      </c>
      <c r="M2751" s="29">
        <f>'Barometric Data'!E2754</f>
        <v>2.7385000000000002</v>
      </c>
      <c r="N2751" s="29">
        <f t="shared" si="156"/>
        <v>143.41250000000002</v>
      </c>
      <c r="O2751" s="49">
        <f t="shared" si="158"/>
        <v>342.15467999999998</v>
      </c>
      <c r="P2751" s="49"/>
      <c r="Q2751" s="29">
        <v>17.562999999999999</v>
      </c>
      <c r="R2751" s="39" t="s">
        <v>58</v>
      </c>
      <c r="S2751" s="18"/>
    </row>
    <row r="2752" spans="7:19" x14ac:dyDescent="0.25">
      <c r="G2752" s="35">
        <v>41507</v>
      </c>
      <c r="H2752" s="36">
        <v>0.75</v>
      </c>
      <c r="I2752" s="27">
        <f t="shared" si="155"/>
        <v>41507.75</v>
      </c>
      <c r="J2752" s="29">
        <v>146.114</v>
      </c>
      <c r="K2752" s="27">
        <f>'Barometric Data'!D2756</f>
        <v>41507.75</v>
      </c>
      <c r="L2752" s="28">
        <f t="shared" si="157"/>
        <v>0</v>
      </c>
      <c r="M2752" s="29">
        <f>'Barometric Data'!E2755</f>
        <v>2.8102999999999998</v>
      </c>
      <c r="N2752" s="29">
        <f t="shared" si="156"/>
        <v>143.30369999999999</v>
      </c>
      <c r="O2752" s="49">
        <f t="shared" si="158"/>
        <v>342.26348000000002</v>
      </c>
      <c r="P2752" s="49"/>
      <c r="Q2752" s="29">
        <v>17.55</v>
      </c>
      <c r="R2752" s="39" t="s">
        <v>58</v>
      </c>
      <c r="S2752" s="18"/>
    </row>
    <row r="2753" spans="7:19" x14ac:dyDescent="0.25">
      <c r="G2753" s="35">
        <v>41508</v>
      </c>
      <c r="H2753" s="36">
        <v>0</v>
      </c>
      <c r="I2753" s="27">
        <f t="shared" si="155"/>
        <v>41508</v>
      </c>
      <c r="J2753" s="29">
        <v>146.11500000000001</v>
      </c>
      <c r="K2753" s="27">
        <f>'Barometric Data'!D2757</f>
        <v>41508</v>
      </c>
      <c r="L2753" s="28">
        <f t="shared" si="157"/>
        <v>0</v>
      </c>
      <c r="M2753" s="29">
        <f>'Barometric Data'!E2756</f>
        <v>2.7109000000000001</v>
      </c>
      <c r="N2753" s="29">
        <f t="shared" si="156"/>
        <v>143.4041</v>
      </c>
      <c r="O2753" s="49">
        <f t="shared" si="158"/>
        <v>342.16308000000004</v>
      </c>
      <c r="P2753" s="49"/>
      <c r="Q2753" s="29">
        <v>17.541</v>
      </c>
      <c r="R2753" s="39" t="s">
        <v>58</v>
      </c>
      <c r="S2753" s="18"/>
    </row>
    <row r="2754" spans="7:19" x14ac:dyDescent="0.25">
      <c r="G2754" s="35">
        <v>41508</v>
      </c>
      <c r="H2754" s="36">
        <v>0.25</v>
      </c>
      <c r="I2754" s="27">
        <f t="shared" si="155"/>
        <v>41508.25</v>
      </c>
      <c r="J2754" s="29">
        <v>146.137</v>
      </c>
      <c r="K2754" s="27">
        <f>'Barometric Data'!D2758</f>
        <v>41508.25</v>
      </c>
      <c r="L2754" s="28">
        <f t="shared" si="157"/>
        <v>0</v>
      </c>
      <c r="M2754" s="29">
        <f>'Barometric Data'!E2757</f>
        <v>2.7404999999999999</v>
      </c>
      <c r="N2754" s="29">
        <f t="shared" si="156"/>
        <v>143.3965</v>
      </c>
      <c r="O2754" s="49">
        <f t="shared" si="158"/>
        <v>342.17068</v>
      </c>
      <c r="P2754" s="49"/>
      <c r="Q2754" s="29">
        <v>17.556000000000001</v>
      </c>
      <c r="R2754" s="39" t="s">
        <v>58</v>
      </c>
      <c r="S2754" s="18"/>
    </row>
    <row r="2755" spans="7:19" x14ac:dyDescent="0.25">
      <c r="G2755" s="35">
        <v>41508</v>
      </c>
      <c r="H2755" s="36">
        <v>0.5</v>
      </c>
      <c r="I2755" s="27">
        <f t="shared" si="155"/>
        <v>41508.5</v>
      </c>
      <c r="J2755" s="29">
        <v>146.113</v>
      </c>
      <c r="K2755" s="27">
        <f>'Barometric Data'!D2759</f>
        <v>41508.5</v>
      </c>
      <c r="L2755" s="28">
        <f t="shared" si="157"/>
        <v>0</v>
      </c>
      <c r="M2755" s="29">
        <f>'Barometric Data'!E2758</f>
        <v>2.7595000000000001</v>
      </c>
      <c r="N2755" s="29">
        <f t="shared" si="156"/>
        <v>143.3535</v>
      </c>
      <c r="O2755" s="49">
        <f t="shared" si="158"/>
        <v>342.21368000000001</v>
      </c>
      <c r="P2755" s="49"/>
      <c r="Q2755" s="29">
        <v>17.547000000000001</v>
      </c>
      <c r="R2755" s="39" t="s">
        <v>58</v>
      </c>
      <c r="S2755" s="18"/>
    </row>
    <row r="2756" spans="7:19" x14ac:dyDescent="0.25">
      <c r="G2756" s="35">
        <v>41508</v>
      </c>
      <c r="H2756" s="36">
        <v>0.75</v>
      </c>
      <c r="I2756" s="27">
        <f t="shared" si="155"/>
        <v>41508.75</v>
      </c>
      <c r="J2756" s="29">
        <v>146.04400000000001</v>
      </c>
      <c r="K2756" s="27">
        <f>'Barometric Data'!D2760</f>
        <v>41508.75</v>
      </c>
      <c r="L2756" s="28">
        <f t="shared" si="157"/>
        <v>0</v>
      </c>
      <c r="M2756" s="29">
        <f>'Barometric Data'!E2759</f>
        <v>2.7492999999999999</v>
      </c>
      <c r="N2756" s="29">
        <f t="shared" si="156"/>
        <v>143.29470000000001</v>
      </c>
      <c r="O2756" s="49">
        <f t="shared" si="158"/>
        <v>342.27247999999997</v>
      </c>
      <c r="P2756" s="49"/>
      <c r="Q2756" s="29">
        <v>17.555</v>
      </c>
      <c r="R2756" s="39" t="s">
        <v>58</v>
      </c>
      <c r="S2756" s="18"/>
    </row>
    <row r="2757" spans="7:19" x14ac:dyDescent="0.25">
      <c r="G2757" s="35">
        <v>41509</v>
      </c>
      <c r="H2757" s="36">
        <v>0</v>
      </c>
      <c r="I2757" s="27">
        <f t="shared" si="155"/>
        <v>41509</v>
      </c>
      <c r="J2757" s="29">
        <v>146.065</v>
      </c>
      <c r="K2757" s="27">
        <f>'Barometric Data'!D2761</f>
        <v>41509</v>
      </c>
      <c r="L2757" s="28">
        <f t="shared" si="157"/>
        <v>0</v>
      </c>
      <c r="M2757" s="29">
        <f>'Barometric Data'!E2760</f>
        <v>2.6135000000000002</v>
      </c>
      <c r="N2757" s="29">
        <f t="shared" si="156"/>
        <v>143.45150000000001</v>
      </c>
      <c r="O2757" s="49">
        <f t="shared" si="158"/>
        <v>342.11568</v>
      </c>
      <c r="P2757" s="49"/>
      <c r="Q2757" s="29">
        <v>17.545999999999999</v>
      </c>
      <c r="R2757" s="39" t="s">
        <v>58</v>
      </c>
      <c r="S2757" s="18"/>
    </row>
    <row r="2758" spans="7:19" x14ac:dyDescent="0.25">
      <c r="G2758" s="35">
        <v>41509</v>
      </c>
      <c r="H2758" s="36">
        <v>0.25</v>
      </c>
      <c r="I2758" s="27">
        <f t="shared" si="155"/>
        <v>41509.25</v>
      </c>
      <c r="J2758" s="29">
        <v>146.06700000000001</v>
      </c>
      <c r="K2758" s="27">
        <f>'Barometric Data'!D2762</f>
        <v>41509.25</v>
      </c>
      <c r="L2758" s="28">
        <f t="shared" si="157"/>
        <v>0</v>
      </c>
      <c r="M2758" s="29">
        <f>'Barometric Data'!E2761</f>
        <v>2.6368</v>
      </c>
      <c r="N2758" s="29">
        <f t="shared" si="156"/>
        <v>143.43020000000001</v>
      </c>
      <c r="O2758" s="49">
        <f t="shared" si="158"/>
        <v>342.13697999999999</v>
      </c>
      <c r="P2758" s="49"/>
      <c r="Q2758" s="29">
        <v>17.565000000000001</v>
      </c>
      <c r="R2758" s="39" t="s">
        <v>58</v>
      </c>
      <c r="S2758" s="18"/>
    </row>
    <row r="2759" spans="7:19" x14ac:dyDescent="0.25">
      <c r="G2759" s="35">
        <v>41509</v>
      </c>
      <c r="H2759" s="36">
        <v>0.5</v>
      </c>
      <c r="I2759" s="27">
        <f t="shared" si="155"/>
        <v>41509.5</v>
      </c>
      <c r="J2759" s="29">
        <v>146.07900000000001</v>
      </c>
      <c r="K2759" s="27">
        <f>'Barometric Data'!D2763</f>
        <v>41509.5</v>
      </c>
      <c r="L2759" s="28">
        <f t="shared" si="157"/>
        <v>0</v>
      </c>
      <c r="M2759" s="29">
        <f>'Barometric Data'!E2762</f>
        <v>2.6436000000000002</v>
      </c>
      <c r="N2759" s="29">
        <f t="shared" si="156"/>
        <v>143.43540000000002</v>
      </c>
      <c r="O2759" s="49">
        <f t="shared" si="158"/>
        <v>342.13177999999999</v>
      </c>
      <c r="P2759" s="49"/>
      <c r="Q2759" s="29">
        <v>17.547000000000001</v>
      </c>
      <c r="R2759" s="39" t="s">
        <v>58</v>
      </c>
      <c r="S2759" s="18"/>
    </row>
    <row r="2760" spans="7:19" x14ac:dyDescent="0.25">
      <c r="G2760" s="35">
        <v>41509</v>
      </c>
      <c r="H2760" s="36">
        <v>0.75</v>
      </c>
      <c r="I2760" s="27">
        <f t="shared" si="155"/>
        <v>41509.75</v>
      </c>
      <c r="J2760" s="29">
        <v>146.018</v>
      </c>
      <c r="K2760" s="27">
        <f>'Barometric Data'!D2764</f>
        <v>41509.75</v>
      </c>
      <c r="L2760" s="28">
        <f t="shared" si="157"/>
        <v>0</v>
      </c>
      <c r="M2760" s="29">
        <f>'Barometric Data'!E2763</f>
        <v>2.6800999999999999</v>
      </c>
      <c r="N2760" s="29">
        <f t="shared" si="156"/>
        <v>143.33789999999999</v>
      </c>
      <c r="O2760" s="49">
        <f t="shared" si="158"/>
        <v>342.22928000000002</v>
      </c>
      <c r="P2760" s="49"/>
      <c r="Q2760" s="29">
        <v>17.547000000000001</v>
      </c>
      <c r="R2760" s="39" t="s">
        <v>58</v>
      </c>
      <c r="S2760" s="18"/>
    </row>
    <row r="2761" spans="7:19" x14ac:dyDescent="0.25">
      <c r="G2761" s="35">
        <v>41510</v>
      </c>
      <c r="H2761" s="36">
        <v>0</v>
      </c>
      <c r="I2761" s="27">
        <f t="shared" si="155"/>
        <v>41510</v>
      </c>
      <c r="J2761" s="29">
        <v>146.023</v>
      </c>
      <c r="K2761" s="27">
        <f>'Barometric Data'!D2765</f>
        <v>41510</v>
      </c>
      <c r="L2761" s="28">
        <f t="shared" si="157"/>
        <v>0</v>
      </c>
      <c r="M2761" s="29">
        <f>'Barometric Data'!E2764</f>
        <v>2.5756000000000001</v>
      </c>
      <c r="N2761" s="29">
        <f t="shared" si="156"/>
        <v>143.44739999999999</v>
      </c>
      <c r="O2761" s="49">
        <f t="shared" si="158"/>
        <v>342.11977999999999</v>
      </c>
      <c r="P2761" s="49"/>
      <c r="Q2761" s="29">
        <v>17.544</v>
      </c>
      <c r="R2761" s="39" t="s">
        <v>58</v>
      </c>
      <c r="S2761" s="18"/>
    </row>
    <row r="2762" spans="7:19" x14ac:dyDescent="0.25">
      <c r="G2762" s="35">
        <v>41510</v>
      </c>
      <c r="H2762" s="36">
        <v>0.25</v>
      </c>
      <c r="I2762" s="27">
        <f t="shared" si="155"/>
        <v>41510.25</v>
      </c>
      <c r="J2762" s="29">
        <v>146.01900000000001</v>
      </c>
      <c r="K2762" s="27">
        <f>'Barometric Data'!D2766</f>
        <v>41510.25</v>
      </c>
      <c r="L2762" s="28">
        <f t="shared" si="157"/>
        <v>0</v>
      </c>
      <c r="M2762" s="29">
        <f>'Barometric Data'!E2765</f>
        <v>2.5834999999999999</v>
      </c>
      <c r="N2762" s="29">
        <f t="shared" si="156"/>
        <v>143.43550000000002</v>
      </c>
      <c r="O2762" s="49">
        <f t="shared" si="158"/>
        <v>342.13167999999996</v>
      </c>
      <c r="P2762" s="49"/>
      <c r="Q2762" s="29">
        <v>17.559999999999999</v>
      </c>
      <c r="R2762" s="39" t="s">
        <v>58</v>
      </c>
      <c r="S2762" s="18"/>
    </row>
    <row r="2763" spans="7:19" x14ac:dyDescent="0.25">
      <c r="G2763" s="35">
        <v>41510</v>
      </c>
      <c r="H2763" s="36">
        <v>0.5</v>
      </c>
      <c r="I2763" s="27">
        <f t="shared" si="155"/>
        <v>41510.5</v>
      </c>
      <c r="J2763" s="29">
        <v>146.042</v>
      </c>
      <c r="K2763" s="27">
        <f>'Barometric Data'!D2767</f>
        <v>41510.5</v>
      </c>
      <c r="L2763" s="28">
        <f t="shared" si="157"/>
        <v>0</v>
      </c>
      <c r="M2763" s="29">
        <f>'Barometric Data'!E2766</f>
        <v>2.5996999999999999</v>
      </c>
      <c r="N2763" s="29">
        <f t="shared" si="156"/>
        <v>143.44229999999999</v>
      </c>
      <c r="O2763" s="49">
        <f t="shared" si="158"/>
        <v>342.12488000000002</v>
      </c>
      <c r="P2763" s="49"/>
      <c r="Q2763" s="29">
        <v>17.555</v>
      </c>
      <c r="R2763" s="39" t="s">
        <v>58</v>
      </c>
      <c r="S2763" s="18"/>
    </row>
    <row r="2764" spans="7:19" x14ac:dyDescent="0.25">
      <c r="G2764" s="35">
        <v>41510</v>
      </c>
      <c r="H2764" s="36">
        <v>0.75</v>
      </c>
      <c r="I2764" s="27">
        <f t="shared" si="155"/>
        <v>41510.75</v>
      </c>
      <c r="J2764" s="29">
        <v>145.96199999999999</v>
      </c>
      <c r="K2764" s="27">
        <f>'Barometric Data'!D2768</f>
        <v>41510.75</v>
      </c>
      <c r="L2764" s="28">
        <f t="shared" si="157"/>
        <v>0</v>
      </c>
      <c r="M2764" s="29">
        <f>'Barometric Data'!E2767</f>
        <v>2.6118000000000001</v>
      </c>
      <c r="N2764" s="29">
        <f t="shared" si="156"/>
        <v>143.3502</v>
      </c>
      <c r="O2764" s="49">
        <f t="shared" si="158"/>
        <v>342.21698000000004</v>
      </c>
      <c r="P2764" s="49"/>
      <c r="Q2764" s="29">
        <v>17.552</v>
      </c>
      <c r="R2764" s="39" t="s">
        <v>58</v>
      </c>
      <c r="S2764" s="18"/>
    </row>
    <row r="2765" spans="7:19" x14ac:dyDescent="0.25">
      <c r="G2765" s="35">
        <v>41511</v>
      </c>
      <c r="H2765" s="36">
        <v>0</v>
      </c>
      <c r="I2765" s="27">
        <f t="shared" ref="I2765:I2828" si="159">G2765+H2765</f>
        <v>41511</v>
      </c>
      <c r="J2765" s="29">
        <v>146.00700000000001</v>
      </c>
      <c r="K2765" s="27">
        <f>'Barometric Data'!D2769</f>
        <v>41511</v>
      </c>
      <c r="L2765" s="28">
        <f t="shared" si="157"/>
        <v>0</v>
      </c>
      <c r="M2765" s="29">
        <f>'Barometric Data'!E2768</f>
        <v>2.4975999999999998</v>
      </c>
      <c r="N2765" s="29">
        <f t="shared" si="156"/>
        <v>143.5094</v>
      </c>
      <c r="O2765" s="49">
        <f t="shared" si="158"/>
        <v>342.05777999999998</v>
      </c>
      <c r="P2765" s="49"/>
      <c r="Q2765" s="29">
        <v>17.553000000000001</v>
      </c>
      <c r="R2765" s="39" t="s">
        <v>58</v>
      </c>
      <c r="S2765" s="18"/>
    </row>
    <row r="2766" spans="7:19" x14ac:dyDescent="0.25">
      <c r="G2766" s="35">
        <v>41511</v>
      </c>
      <c r="H2766" s="36">
        <v>0.25</v>
      </c>
      <c r="I2766" s="27">
        <f t="shared" si="159"/>
        <v>41511.25</v>
      </c>
      <c r="J2766" s="29">
        <v>146.036</v>
      </c>
      <c r="K2766" s="27">
        <f>'Barometric Data'!D2770</f>
        <v>41511.25</v>
      </c>
      <c r="L2766" s="28">
        <f t="shared" si="157"/>
        <v>0</v>
      </c>
      <c r="M2766" s="29">
        <f>'Barometric Data'!E2769</f>
        <v>2.5539000000000001</v>
      </c>
      <c r="N2766" s="29">
        <f t="shared" si="156"/>
        <v>143.4821</v>
      </c>
      <c r="O2766" s="49">
        <f t="shared" si="158"/>
        <v>342.08508</v>
      </c>
      <c r="P2766" s="49"/>
      <c r="Q2766" s="29">
        <v>17.555</v>
      </c>
      <c r="R2766" s="39" t="s">
        <v>58</v>
      </c>
      <c r="S2766" s="18"/>
    </row>
    <row r="2767" spans="7:19" x14ac:dyDescent="0.25">
      <c r="G2767" s="35">
        <v>41511</v>
      </c>
      <c r="H2767" s="36">
        <v>0.5</v>
      </c>
      <c r="I2767" s="27">
        <f t="shared" si="159"/>
        <v>41511.5</v>
      </c>
      <c r="J2767" s="29">
        <v>146.08699999999999</v>
      </c>
      <c r="K2767" s="27">
        <f>'Barometric Data'!D2771</f>
        <v>41511.5</v>
      </c>
      <c r="L2767" s="28">
        <f t="shared" si="157"/>
        <v>0</v>
      </c>
      <c r="M2767" s="29">
        <f>'Barometric Data'!E2770</f>
        <v>2.6478999999999999</v>
      </c>
      <c r="N2767" s="29">
        <f t="shared" si="156"/>
        <v>143.4391</v>
      </c>
      <c r="O2767" s="49">
        <f t="shared" si="158"/>
        <v>342.12808000000001</v>
      </c>
      <c r="P2767" s="49"/>
      <c r="Q2767" s="29">
        <v>17.562999999999999</v>
      </c>
      <c r="R2767" s="39" t="s">
        <v>58</v>
      </c>
      <c r="S2767" s="18"/>
    </row>
    <row r="2768" spans="7:19" x14ac:dyDescent="0.25">
      <c r="G2768" s="35">
        <v>41511</v>
      </c>
      <c r="H2768" s="36">
        <v>0.75</v>
      </c>
      <c r="I2768" s="27">
        <f t="shared" si="159"/>
        <v>41511.75</v>
      </c>
      <c r="J2768" s="29">
        <v>146.02199999999999</v>
      </c>
      <c r="K2768" s="27">
        <f>'Barometric Data'!D2772</f>
        <v>41511.75</v>
      </c>
      <c r="L2768" s="28">
        <f t="shared" si="157"/>
        <v>0</v>
      </c>
      <c r="M2768" s="29">
        <f>'Barometric Data'!E2771</f>
        <v>2.6781000000000001</v>
      </c>
      <c r="N2768" s="29">
        <f t="shared" si="156"/>
        <v>143.34389999999999</v>
      </c>
      <c r="O2768" s="49">
        <f t="shared" si="158"/>
        <v>342.22328000000005</v>
      </c>
      <c r="P2768" s="49"/>
      <c r="Q2768" s="29">
        <v>17.542999999999999</v>
      </c>
      <c r="R2768" s="39" t="s">
        <v>58</v>
      </c>
      <c r="S2768" s="18"/>
    </row>
    <row r="2769" spans="7:19" x14ac:dyDescent="0.25">
      <c r="G2769" s="35">
        <v>41512</v>
      </c>
      <c r="H2769" s="36">
        <v>0</v>
      </c>
      <c r="I2769" s="27">
        <f t="shared" si="159"/>
        <v>41512</v>
      </c>
      <c r="J2769" s="29">
        <v>146.07400000000001</v>
      </c>
      <c r="K2769" s="27">
        <f>'Barometric Data'!D2773</f>
        <v>41512</v>
      </c>
      <c r="L2769" s="28">
        <f t="shared" si="157"/>
        <v>0</v>
      </c>
      <c r="M2769" s="29">
        <f>'Barometric Data'!E2772</f>
        <v>2.5750000000000002</v>
      </c>
      <c r="N2769" s="29">
        <f t="shared" si="156"/>
        <v>143.49900000000002</v>
      </c>
      <c r="O2769" s="49">
        <f t="shared" si="158"/>
        <v>342.06817999999998</v>
      </c>
      <c r="P2769" s="49"/>
      <c r="Q2769" s="29">
        <v>17.552</v>
      </c>
      <c r="R2769" s="39" t="s">
        <v>58</v>
      </c>
      <c r="S2769" s="18"/>
    </row>
    <row r="2770" spans="7:19" x14ac:dyDescent="0.25">
      <c r="G2770" s="35">
        <v>41512</v>
      </c>
      <c r="H2770" s="36">
        <v>0.25</v>
      </c>
      <c r="I2770" s="27">
        <f t="shared" si="159"/>
        <v>41512.25</v>
      </c>
      <c r="J2770" s="29">
        <v>146.08500000000001</v>
      </c>
      <c r="K2770" s="27">
        <f>'Barometric Data'!D2774</f>
        <v>41512.25</v>
      </c>
      <c r="L2770" s="28">
        <f t="shared" si="157"/>
        <v>0</v>
      </c>
      <c r="M2770" s="29">
        <f>'Barometric Data'!E2773</f>
        <v>2.6724000000000001</v>
      </c>
      <c r="N2770" s="29">
        <f t="shared" si="156"/>
        <v>143.4126</v>
      </c>
      <c r="O2770" s="49">
        <f t="shared" si="158"/>
        <v>342.15458000000001</v>
      </c>
      <c r="P2770" s="49"/>
      <c r="Q2770" s="29">
        <v>17.561</v>
      </c>
      <c r="R2770" s="39" t="s">
        <v>58</v>
      </c>
      <c r="S2770" s="18"/>
    </row>
    <row r="2771" spans="7:19" x14ac:dyDescent="0.25">
      <c r="G2771" s="35">
        <v>41512</v>
      </c>
      <c r="H2771" s="36">
        <v>0.5</v>
      </c>
      <c r="I2771" s="27">
        <f t="shared" si="159"/>
        <v>41512.5</v>
      </c>
      <c r="J2771" s="29">
        <v>146.13900000000001</v>
      </c>
      <c r="K2771" s="27">
        <f>'Barometric Data'!D2775</f>
        <v>41512.5</v>
      </c>
      <c r="L2771" s="28">
        <f t="shared" si="157"/>
        <v>0</v>
      </c>
      <c r="M2771" s="29">
        <f>'Barometric Data'!E2774</f>
        <v>2.7256999999999998</v>
      </c>
      <c r="N2771" s="29">
        <f t="shared" si="156"/>
        <v>143.41330000000002</v>
      </c>
      <c r="O2771" s="49">
        <f t="shared" si="158"/>
        <v>342.15387999999996</v>
      </c>
      <c r="P2771" s="49"/>
      <c r="Q2771" s="29">
        <v>17.553999999999998</v>
      </c>
      <c r="R2771" s="39" t="s">
        <v>58</v>
      </c>
      <c r="S2771" s="18"/>
    </row>
    <row r="2772" spans="7:19" x14ac:dyDescent="0.25">
      <c r="G2772" s="35">
        <v>41512</v>
      </c>
      <c r="H2772" s="36">
        <v>0.75</v>
      </c>
      <c r="I2772" s="27">
        <f t="shared" si="159"/>
        <v>41512.75</v>
      </c>
      <c r="J2772" s="29">
        <v>146.059</v>
      </c>
      <c r="K2772" s="27">
        <f>'Barometric Data'!D2776</f>
        <v>41512.75</v>
      </c>
      <c r="L2772" s="28">
        <f t="shared" si="157"/>
        <v>0</v>
      </c>
      <c r="M2772" s="29">
        <f>'Barometric Data'!E2775</f>
        <v>2.7763</v>
      </c>
      <c r="N2772" s="29">
        <f t="shared" si="156"/>
        <v>143.28270000000001</v>
      </c>
      <c r="O2772" s="49">
        <f t="shared" si="158"/>
        <v>342.28448000000003</v>
      </c>
      <c r="P2772" s="49"/>
      <c r="Q2772" s="29">
        <v>17.547999999999998</v>
      </c>
      <c r="R2772" s="39" t="s">
        <v>58</v>
      </c>
      <c r="S2772" s="18"/>
    </row>
    <row r="2773" spans="7:19" x14ac:dyDescent="0.25">
      <c r="G2773" s="35">
        <v>41513</v>
      </c>
      <c r="H2773" s="36">
        <v>0</v>
      </c>
      <c r="I2773" s="27">
        <f t="shared" si="159"/>
        <v>41513</v>
      </c>
      <c r="J2773" s="29">
        <v>146.071</v>
      </c>
      <c r="K2773" s="27">
        <f>'Barometric Data'!D2777</f>
        <v>41513</v>
      </c>
      <c r="L2773" s="28">
        <f t="shared" si="157"/>
        <v>0</v>
      </c>
      <c r="M2773" s="29">
        <f>'Barometric Data'!E2776</f>
        <v>2.6579000000000002</v>
      </c>
      <c r="N2773" s="29">
        <f t="shared" si="156"/>
        <v>143.41309999999999</v>
      </c>
      <c r="O2773" s="49">
        <f t="shared" si="158"/>
        <v>342.15408000000002</v>
      </c>
      <c r="P2773" s="49"/>
      <c r="Q2773" s="29">
        <v>17.565999999999999</v>
      </c>
      <c r="R2773" s="39" t="s">
        <v>58</v>
      </c>
      <c r="S2773" s="18"/>
    </row>
    <row r="2774" spans="7:19" x14ac:dyDescent="0.25">
      <c r="G2774" s="35">
        <v>41513</v>
      </c>
      <c r="H2774" s="36">
        <v>0.25</v>
      </c>
      <c r="I2774" s="27">
        <f t="shared" si="159"/>
        <v>41513.25</v>
      </c>
      <c r="J2774" s="29">
        <v>146.06100000000001</v>
      </c>
      <c r="K2774" s="27">
        <f>'Barometric Data'!D2778</f>
        <v>41513.25</v>
      </c>
      <c r="L2774" s="28">
        <f t="shared" si="157"/>
        <v>0</v>
      </c>
      <c r="M2774" s="29">
        <f>'Barometric Data'!E2777</f>
        <v>2.6711999999999998</v>
      </c>
      <c r="N2774" s="29">
        <f t="shared" si="156"/>
        <v>143.38980000000001</v>
      </c>
      <c r="O2774" s="49">
        <f t="shared" si="158"/>
        <v>342.17737999999997</v>
      </c>
      <c r="P2774" s="49"/>
      <c r="Q2774" s="29">
        <v>17.558</v>
      </c>
      <c r="R2774" s="39" t="s">
        <v>58</v>
      </c>
      <c r="S2774" s="18"/>
    </row>
    <row r="2775" spans="7:19" x14ac:dyDescent="0.25">
      <c r="G2775" s="35">
        <v>41513</v>
      </c>
      <c r="H2775" s="36">
        <v>0.5</v>
      </c>
      <c r="I2775" s="27">
        <f t="shared" si="159"/>
        <v>41513.5</v>
      </c>
      <c r="J2775" s="29">
        <v>146.08600000000001</v>
      </c>
      <c r="K2775" s="27">
        <f>'Barometric Data'!D2779</f>
        <v>41513.5</v>
      </c>
      <c r="L2775" s="28">
        <f t="shared" si="157"/>
        <v>0</v>
      </c>
      <c r="M2775" s="29">
        <f>'Barometric Data'!E2778</f>
        <v>2.7021999999999999</v>
      </c>
      <c r="N2775" s="29">
        <f t="shared" si="156"/>
        <v>143.38380000000001</v>
      </c>
      <c r="O2775" s="49">
        <f t="shared" si="158"/>
        <v>342.18338</v>
      </c>
      <c r="P2775" s="49"/>
      <c r="Q2775" s="29">
        <v>17.565000000000001</v>
      </c>
      <c r="R2775" s="39" t="s">
        <v>58</v>
      </c>
      <c r="S2775" s="18"/>
    </row>
    <row r="2776" spans="7:19" x14ac:dyDescent="0.25">
      <c r="G2776" s="35">
        <v>41513</v>
      </c>
      <c r="H2776" s="36">
        <v>0.75</v>
      </c>
      <c r="I2776" s="27">
        <f t="shared" si="159"/>
        <v>41513.75</v>
      </c>
      <c r="J2776" s="29">
        <v>146.023</v>
      </c>
      <c r="K2776" s="27">
        <f>'Barometric Data'!D2780</f>
        <v>41513.75</v>
      </c>
      <c r="L2776" s="28">
        <f t="shared" si="157"/>
        <v>0</v>
      </c>
      <c r="M2776" s="29">
        <f>'Barometric Data'!E2779</f>
        <v>2.7025000000000001</v>
      </c>
      <c r="N2776" s="29">
        <f t="shared" si="156"/>
        <v>143.32050000000001</v>
      </c>
      <c r="O2776" s="49">
        <f t="shared" si="158"/>
        <v>342.24667999999997</v>
      </c>
      <c r="P2776" s="49"/>
      <c r="Q2776" s="29">
        <v>17.559999999999999</v>
      </c>
      <c r="R2776" s="39" t="s">
        <v>58</v>
      </c>
      <c r="S2776" s="18"/>
    </row>
    <row r="2777" spans="7:19" x14ac:dyDescent="0.25">
      <c r="G2777" s="35">
        <v>41514</v>
      </c>
      <c r="H2777" s="36">
        <v>0</v>
      </c>
      <c r="I2777" s="27">
        <f t="shared" si="159"/>
        <v>41514</v>
      </c>
      <c r="J2777" s="29">
        <v>146.00700000000001</v>
      </c>
      <c r="K2777" s="27">
        <f>'Barometric Data'!D2781</f>
        <v>41514</v>
      </c>
      <c r="L2777" s="28">
        <f t="shared" si="157"/>
        <v>0</v>
      </c>
      <c r="M2777" s="29">
        <f>'Barometric Data'!E2780</f>
        <v>2.5789</v>
      </c>
      <c r="N2777" s="29">
        <f t="shared" si="156"/>
        <v>143.4281</v>
      </c>
      <c r="O2777" s="49">
        <f t="shared" si="158"/>
        <v>342.13908000000004</v>
      </c>
      <c r="P2777" s="49"/>
      <c r="Q2777" s="29">
        <v>17.556000000000001</v>
      </c>
      <c r="R2777" s="39" t="s">
        <v>58</v>
      </c>
      <c r="S2777" s="18"/>
    </row>
    <row r="2778" spans="7:19" x14ac:dyDescent="0.25">
      <c r="G2778" s="35">
        <v>41514</v>
      </c>
      <c r="H2778" s="36">
        <v>0.25</v>
      </c>
      <c r="I2778" s="27">
        <f t="shared" si="159"/>
        <v>41514.25</v>
      </c>
      <c r="J2778" s="29">
        <v>146.03800000000001</v>
      </c>
      <c r="K2778" s="27">
        <f>'Barometric Data'!D2782</f>
        <v>41514.25</v>
      </c>
      <c r="L2778" s="28">
        <f t="shared" si="157"/>
        <v>0</v>
      </c>
      <c r="M2778" s="29">
        <f>'Barometric Data'!E2781</f>
        <v>2.5705</v>
      </c>
      <c r="N2778" s="29">
        <f t="shared" si="156"/>
        <v>143.4675</v>
      </c>
      <c r="O2778" s="49">
        <f t="shared" si="158"/>
        <v>342.09968000000003</v>
      </c>
      <c r="P2778" s="49"/>
      <c r="Q2778" s="29">
        <v>17.542999999999999</v>
      </c>
      <c r="R2778" s="39" t="s">
        <v>58</v>
      </c>
      <c r="S2778" s="18"/>
    </row>
    <row r="2779" spans="7:19" x14ac:dyDescent="0.25">
      <c r="G2779" s="35">
        <v>41514</v>
      </c>
      <c r="H2779" s="36">
        <v>0.5</v>
      </c>
      <c r="I2779" s="27">
        <f t="shared" si="159"/>
        <v>41514.5</v>
      </c>
      <c r="J2779" s="29">
        <v>146.101</v>
      </c>
      <c r="K2779" s="27">
        <f>'Barometric Data'!D2783</f>
        <v>41514.5</v>
      </c>
      <c r="L2779" s="28">
        <f t="shared" si="157"/>
        <v>0</v>
      </c>
      <c r="M2779" s="29">
        <f>'Barometric Data'!E2782</f>
        <v>2.6417999999999999</v>
      </c>
      <c r="N2779" s="29">
        <f t="shared" si="156"/>
        <v>143.45920000000001</v>
      </c>
      <c r="O2779" s="49">
        <f t="shared" si="158"/>
        <v>342.10798</v>
      </c>
      <c r="P2779" s="49"/>
      <c r="Q2779" s="29">
        <v>17.562999999999999</v>
      </c>
      <c r="R2779" s="39" t="s">
        <v>58</v>
      </c>
      <c r="S2779" s="18"/>
    </row>
    <row r="2780" spans="7:19" x14ac:dyDescent="0.25">
      <c r="G2780" s="35">
        <v>41514</v>
      </c>
      <c r="H2780" s="36">
        <v>0.75</v>
      </c>
      <c r="I2780" s="27">
        <f t="shared" si="159"/>
        <v>41514.75</v>
      </c>
      <c r="J2780" s="29">
        <v>146.054</v>
      </c>
      <c r="K2780" s="27">
        <f>'Barometric Data'!D2784</f>
        <v>41514.75</v>
      </c>
      <c r="L2780" s="28">
        <f t="shared" si="157"/>
        <v>0</v>
      </c>
      <c r="M2780" s="29">
        <f>'Barometric Data'!E2783</f>
        <v>2.7334999999999998</v>
      </c>
      <c r="N2780" s="29">
        <f t="shared" si="156"/>
        <v>143.32050000000001</v>
      </c>
      <c r="O2780" s="49">
        <f t="shared" si="158"/>
        <v>342.24667999999997</v>
      </c>
      <c r="P2780" s="49"/>
      <c r="Q2780" s="29">
        <v>17.545000000000002</v>
      </c>
      <c r="R2780" s="39" t="s">
        <v>58</v>
      </c>
      <c r="S2780" s="18"/>
    </row>
    <row r="2781" spans="7:19" x14ac:dyDescent="0.25">
      <c r="G2781" s="35">
        <v>41515</v>
      </c>
      <c r="H2781" s="36">
        <v>0</v>
      </c>
      <c r="I2781" s="27">
        <f t="shared" si="159"/>
        <v>41515</v>
      </c>
      <c r="J2781" s="29">
        <v>146.066</v>
      </c>
      <c r="K2781" s="27">
        <f>'Barometric Data'!D2785</f>
        <v>41515</v>
      </c>
      <c r="L2781" s="28">
        <f t="shared" si="157"/>
        <v>0</v>
      </c>
      <c r="M2781" s="29">
        <f>'Barometric Data'!E2784</f>
        <v>2.6536</v>
      </c>
      <c r="N2781" s="29">
        <f t="shared" ref="N2781:N2844" si="160">J2781-M2781</f>
        <v>143.41239999999999</v>
      </c>
      <c r="O2781" s="49">
        <f t="shared" si="158"/>
        <v>342.15478000000002</v>
      </c>
      <c r="P2781" s="49"/>
      <c r="Q2781" s="29">
        <v>17.555</v>
      </c>
      <c r="R2781" s="39" t="s">
        <v>58</v>
      </c>
      <c r="S2781" s="18"/>
    </row>
    <row r="2782" spans="7:19" x14ac:dyDescent="0.25">
      <c r="G2782" s="35">
        <v>41515</v>
      </c>
      <c r="H2782" s="36">
        <v>0.25</v>
      </c>
      <c r="I2782" s="27">
        <f t="shared" si="159"/>
        <v>41515.25</v>
      </c>
      <c r="J2782" s="29">
        <v>146.08199999999999</v>
      </c>
      <c r="K2782" s="27">
        <f>'Barometric Data'!D2786</f>
        <v>41515.25</v>
      </c>
      <c r="L2782" s="28">
        <f t="shared" si="157"/>
        <v>0</v>
      </c>
      <c r="M2782" s="29">
        <f>'Barometric Data'!E2785</f>
        <v>2.6777000000000002</v>
      </c>
      <c r="N2782" s="29">
        <f t="shared" si="160"/>
        <v>143.40430000000001</v>
      </c>
      <c r="O2782" s="49">
        <f t="shared" si="158"/>
        <v>342.16287999999997</v>
      </c>
      <c r="P2782" s="49"/>
      <c r="Q2782" s="29">
        <v>17.556000000000001</v>
      </c>
      <c r="R2782" s="39" t="s">
        <v>58</v>
      </c>
      <c r="S2782" s="18"/>
    </row>
    <row r="2783" spans="7:19" x14ac:dyDescent="0.25">
      <c r="G2783" s="35">
        <v>41515</v>
      </c>
      <c r="H2783" s="36">
        <v>0.5</v>
      </c>
      <c r="I2783" s="27">
        <f t="shared" si="159"/>
        <v>41515.5</v>
      </c>
      <c r="J2783" s="29">
        <v>146.11099999999999</v>
      </c>
      <c r="K2783" s="27">
        <f>'Barometric Data'!D2787</f>
        <v>41515.5</v>
      </c>
      <c r="L2783" s="28">
        <f t="shared" si="157"/>
        <v>0</v>
      </c>
      <c r="M2783" s="29">
        <f>'Barometric Data'!E2786</f>
        <v>2.726</v>
      </c>
      <c r="N2783" s="29">
        <f t="shared" si="160"/>
        <v>143.38499999999999</v>
      </c>
      <c r="O2783" s="49">
        <f t="shared" si="158"/>
        <v>342.18218000000002</v>
      </c>
      <c r="P2783" s="49"/>
      <c r="Q2783" s="29">
        <v>17.562999999999999</v>
      </c>
      <c r="R2783" s="39" t="s">
        <v>58</v>
      </c>
      <c r="S2783" s="18"/>
    </row>
    <row r="2784" spans="7:19" x14ac:dyDescent="0.25">
      <c r="G2784" s="35">
        <v>41515</v>
      </c>
      <c r="H2784" s="36">
        <v>0.75</v>
      </c>
      <c r="I2784" s="27">
        <f t="shared" si="159"/>
        <v>41515.75</v>
      </c>
      <c r="J2784" s="29">
        <v>146.08699999999999</v>
      </c>
      <c r="K2784" s="27">
        <f>'Barometric Data'!D2788</f>
        <v>41515.75</v>
      </c>
      <c r="L2784" s="28">
        <f t="shared" si="157"/>
        <v>0</v>
      </c>
      <c r="M2784" s="29">
        <f>'Barometric Data'!E2787</f>
        <v>2.7728999999999999</v>
      </c>
      <c r="N2784" s="29">
        <f t="shared" si="160"/>
        <v>143.3141</v>
      </c>
      <c r="O2784" s="49">
        <f t="shared" si="158"/>
        <v>342.25308000000001</v>
      </c>
      <c r="P2784" s="49"/>
      <c r="Q2784" s="29">
        <v>17.556000000000001</v>
      </c>
      <c r="R2784" s="39" t="s">
        <v>58</v>
      </c>
      <c r="S2784" s="18"/>
    </row>
    <row r="2785" spans="7:19" x14ac:dyDescent="0.25">
      <c r="G2785" s="35">
        <v>41516</v>
      </c>
      <c r="H2785" s="36">
        <v>0</v>
      </c>
      <c r="I2785" s="27">
        <f t="shared" si="159"/>
        <v>41516</v>
      </c>
      <c r="J2785" s="29">
        <v>146.11699999999999</v>
      </c>
      <c r="K2785" s="27">
        <f>'Barometric Data'!D2789</f>
        <v>41516</v>
      </c>
      <c r="L2785" s="28">
        <f t="shared" si="157"/>
        <v>0</v>
      </c>
      <c r="M2785" s="29">
        <f>'Barometric Data'!E2788</f>
        <v>2.7044999999999999</v>
      </c>
      <c r="N2785" s="29">
        <f t="shared" si="160"/>
        <v>143.41249999999999</v>
      </c>
      <c r="O2785" s="49">
        <f t="shared" si="158"/>
        <v>342.15467999999998</v>
      </c>
      <c r="P2785" s="49"/>
      <c r="Q2785" s="29">
        <v>17.55</v>
      </c>
      <c r="R2785" s="39" t="s">
        <v>58</v>
      </c>
      <c r="S2785" s="18"/>
    </row>
    <row r="2786" spans="7:19" x14ac:dyDescent="0.25">
      <c r="G2786" s="35">
        <v>41516</v>
      </c>
      <c r="H2786" s="36">
        <v>0.25</v>
      </c>
      <c r="I2786" s="27">
        <f t="shared" si="159"/>
        <v>41516.25</v>
      </c>
      <c r="J2786" s="29">
        <v>146.13999999999999</v>
      </c>
      <c r="K2786" s="27">
        <f>'Barometric Data'!D2790</f>
        <v>41516.25</v>
      </c>
      <c r="L2786" s="28">
        <f t="shared" si="157"/>
        <v>0</v>
      </c>
      <c r="M2786" s="29">
        <f>'Barometric Data'!E2789</f>
        <v>2.7526999999999999</v>
      </c>
      <c r="N2786" s="29">
        <f t="shared" si="160"/>
        <v>143.38729999999998</v>
      </c>
      <c r="O2786" s="49">
        <f t="shared" si="158"/>
        <v>342.17988000000003</v>
      </c>
      <c r="P2786" s="49"/>
      <c r="Q2786" s="29">
        <v>17.553000000000001</v>
      </c>
      <c r="R2786" s="39" t="s">
        <v>58</v>
      </c>
      <c r="S2786" s="18"/>
    </row>
    <row r="2787" spans="7:19" x14ac:dyDescent="0.25">
      <c r="G2787" s="35">
        <v>41516</v>
      </c>
      <c r="H2787" s="36">
        <v>0.5</v>
      </c>
      <c r="I2787" s="27">
        <f t="shared" si="159"/>
        <v>41516.5</v>
      </c>
      <c r="J2787" s="29">
        <v>146.16800000000001</v>
      </c>
      <c r="K2787" s="27">
        <f>'Barometric Data'!D2791</f>
        <v>41516.5</v>
      </c>
      <c r="L2787" s="28">
        <f t="shared" si="157"/>
        <v>0</v>
      </c>
      <c r="M2787" s="29">
        <f>'Barometric Data'!E2790</f>
        <v>2.8136000000000001</v>
      </c>
      <c r="N2787" s="29">
        <f t="shared" si="160"/>
        <v>143.3544</v>
      </c>
      <c r="O2787" s="49">
        <f t="shared" si="158"/>
        <v>342.21278000000001</v>
      </c>
      <c r="P2787" s="49"/>
      <c r="Q2787" s="29">
        <v>17.545000000000002</v>
      </c>
      <c r="R2787" s="39" t="s">
        <v>58</v>
      </c>
      <c r="S2787" s="18"/>
    </row>
    <row r="2788" spans="7:19" x14ac:dyDescent="0.25">
      <c r="G2788" s="35">
        <v>41516</v>
      </c>
      <c r="H2788" s="36">
        <v>0.75</v>
      </c>
      <c r="I2788" s="27">
        <f t="shared" si="159"/>
        <v>41516.75</v>
      </c>
      <c r="J2788" s="29">
        <v>146.11600000000001</v>
      </c>
      <c r="K2788" s="27">
        <f>'Barometric Data'!D2792</f>
        <v>41516.75</v>
      </c>
      <c r="L2788" s="28">
        <f t="shared" si="157"/>
        <v>0</v>
      </c>
      <c r="M2788" s="29">
        <f>'Barometric Data'!E2791</f>
        <v>2.8856999999999999</v>
      </c>
      <c r="N2788" s="29">
        <f t="shared" si="160"/>
        <v>143.2303</v>
      </c>
      <c r="O2788" s="49">
        <f t="shared" si="158"/>
        <v>342.33688000000001</v>
      </c>
      <c r="P2788" s="49"/>
      <c r="Q2788" s="29">
        <v>17.565000000000001</v>
      </c>
      <c r="R2788" s="39" t="s">
        <v>58</v>
      </c>
      <c r="S2788" s="18"/>
    </row>
    <row r="2789" spans="7:19" x14ac:dyDescent="0.25">
      <c r="G2789" s="35">
        <v>41517</v>
      </c>
      <c r="H2789" s="36">
        <v>0</v>
      </c>
      <c r="I2789" s="27">
        <f t="shared" si="159"/>
        <v>41517</v>
      </c>
      <c r="J2789" s="29">
        <v>146.114</v>
      </c>
      <c r="K2789" s="27">
        <f>'Barometric Data'!D2793</f>
        <v>41517</v>
      </c>
      <c r="L2789" s="28">
        <f t="shared" ref="L2789:L2852" si="161">K2789-I2789</f>
        <v>0</v>
      </c>
      <c r="M2789" s="29">
        <f>'Barometric Data'!E2792</f>
        <v>2.7612000000000001</v>
      </c>
      <c r="N2789" s="29">
        <f t="shared" si="160"/>
        <v>143.3528</v>
      </c>
      <c r="O2789" s="49">
        <f t="shared" si="158"/>
        <v>342.21438000000001</v>
      </c>
      <c r="P2789" s="49"/>
      <c r="Q2789" s="29">
        <v>17.542999999999999</v>
      </c>
      <c r="R2789" s="39" t="s">
        <v>58</v>
      </c>
      <c r="S2789" s="18"/>
    </row>
    <row r="2790" spans="7:19" x14ac:dyDescent="0.25">
      <c r="G2790" s="35">
        <v>41517</v>
      </c>
      <c r="H2790" s="36">
        <v>0.25</v>
      </c>
      <c r="I2790" s="27">
        <f t="shared" si="159"/>
        <v>41517.25</v>
      </c>
      <c r="J2790" s="29">
        <v>146.11799999999999</v>
      </c>
      <c r="K2790" s="27">
        <f>'Barometric Data'!D2794</f>
        <v>41517.25</v>
      </c>
      <c r="L2790" s="28">
        <f t="shared" si="161"/>
        <v>0</v>
      </c>
      <c r="M2790" s="29">
        <f>'Barometric Data'!E2793</f>
        <v>2.7698999999999998</v>
      </c>
      <c r="N2790" s="29">
        <f t="shared" si="160"/>
        <v>143.34809999999999</v>
      </c>
      <c r="O2790" s="49">
        <f t="shared" si="158"/>
        <v>342.21908000000002</v>
      </c>
      <c r="P2790" s="49"/>
      <c r="Q2790" s="29">
        <v>17.561</v>
      </c>
      <c r="R2790" s="39" t="s">
        <v>58</v>
      </c>
      <c r="S2790" s="18"/>
    </row>
    <row r="2791" spans="7:19" x14ac:dyDescent="0.25">
      <c r="G2791" s="35">
        <v>41517</v>
      </c>
      <c r="H2791" s="36">
        <v>0.5</v>
      </c>
      <c r="I2791" s="27">
        <f t="shared" si="159"/>
        <v>41517.5</v>
      </c>
      <c r="J2791" s="29">
        <v>146.09800000000001</v>
      </c>
      <c r="K2791" s="27">
        <f>'Barometric Data'!D2795</f>
        <v>41517.5</v>
      </c>
      <c r="L2791" s="28">
        <f t="shared" si="161"/>
        <v>0</v>
      </c>
      <c r="M2791" s="29">
        <f>'Barometric Data'!E2794</f>
        <v>2.7772999999999999</v>
      </c>
      <c r="N2791" s="29">
        <f t="shared" si="160"/>
        <v>143.32070000000002</v>
      </c>
      <c r="O2791" s="49">
        <f t="shared" si="158"/>
        <v>342.24648000000002</v>
      </c>
      <c r="P2791" s="49"/>
      <c r="Q2791" s="29">
        <v>17.552</v>
      </c>
      <c r="R2791" s="39" t="s">
        <v>58</v>
      </c>
      <c r="S2791" s="18"/>
    </row>
    <row r="2792" spans="7:19" x14ac:dyDescent="0.25">
      <c r="G2792" s="35">
        <v>41517</v>
      </c>
      <c r="H2792" s="36">
        <v>0.75</v>
      </c>
      <c r="I2792" s="27">
        <f t="shared" si="159"/>
        <v>41517.75</v>
      </c>
      <c r="J2792" s="29">
        <v>146.05199999999999</v>
      </c>
      <c r="K2792" s="27">
        <f>'Barometric Data'!D2796</f>
        <v>41517.75</v>
      </c>
      <c r="L2792" s="28">
        <f t="shared" si="161"/>
        <v>0</v>
      </c>
      <c r="M2792" s="29">
        <f>'Barometric Data'!E2795</f>
        <v>2.8037999999999998</v>
      </c>
      <c r="N2792" s="29">
        <f t="shared" si="160"/>
        <v>143.2482</v>
      </c>
      <c r="O2792" s="49">
        <f t="shared" si="158"/>
        <v>342.31898000000001</v>
      </c>
      <c r="P2792" s="49"/>
      <c r="Q2792" s="29">
        <v>17.544</v>
      </c>
      <c r="R2792" s="39" t="s">
        <v>58</v>
      </c>
      <c r="S2792" s="18"/>
    </row>
    <row r="2793" spans="7:19" x14ac:dyDescent="0.25">
      <c r="G2793" s="35">
        <v>41518</v>
      </c>
      <c r="H2793" s="36">
        <v>0</v>
      </c>
      <c r="I2793" s="27">
        <f t="shared" si="159"/>
        <v>41518</v>
      </c>
      <c r="J2793" s="29">
        <v>146.03899999999999</v>
      </c>
      <c r="K2793" s="27">
        <f>'Barometric Data'!D2797</f>
        <v>41518</v>
      </c>
      <c r="L2793" s="28">
        <f t="shared" si="161"/>
        <v>0</v>
      </c>
      <c r="M2793" s="29">
        <f>'Barometric Data'!E2796</f>
        <v>2.6667000000000001</v>
      </c>
      <c r="N2793" s="29">
        <f t="shared" si="160"/>
        <v>143.3723</v>
      </c>
      <c r="O2793" s="49">
        <f t="shared" si="158"/>
        <v>342.19488000000001</v>
      </c>
      <c r="P2793" s="49"/>
      <c r="Q2793" s="29">
        <v>17.553000000000001</v>
      </c>
      <c r="R2793" s="39" t="s">
        <v>58</v>
      </c>
      <c r="S2793" s="18"/>
    </row>
    <row r="2794" spans="7:19" x14ac:dyDescent="0.25">
      <c r="G2794" s="35">
        <v>41518</v>
      </c>
      <c r="H2794" s="36">
        <v>0.25</v>
      </c>
      <c r="I2794" s="27">
        <f t="shared" si="159"/>
        <v>41518.25</v>
      </c>
      <c r="J2794" s="29">
        <v>146.03299999999999</v>
      </c>
      <c r="K2794" s="27">
        <f>'Barometric Data'!D2798</f>
        <v>41518.25</v>
      </c>
      <c r="L2794" s="28">
        <f t="shared" si="161"/>
        <v>0</v>
      </c>
      <c r="M2794" s="29">
        <f>'Barometric Data'!E2797</f>
        <v>2.6674000000000002</v>
      </c>
      <c r="N2794" s="29">
        <f t="shared" si="160"/>
        <v>143.3656</v>
      </c>
      <c r="O2794" s="49">
        <f t="shared" si="158"/>
        <v>342.20158000000004</v>
      </c>
      <c r="P2794" s="49"/>
      <c r="Q2794" s="29">
        <v>17.556000000000001</v>
      </c>
      <c r="R2794" s="39" t="s">
        <v>58</v>
      </c>
      <c r="S2794" s="18"/>
    </row>
    <row r="2795" spans="7:19" x14ac:dyDescent="0.25">
      <c r="G2795" s="35">
        <v>41518</v>
      </c>
      <c r="H2795" s="36">
        <v>0.5</v>
      </c>
      <c r="I2795" s="27">
        <f t="shared" si="159"/>
        <v>41518.5</v>
      </c>
      <c r="J2795" s="29">
        <v>146.03299999999999</v>
      </c>
      <c r="K2795" s="27">
        <f>'Barometric Data'!D2799</f>
        <v>41518.5</v>
      </c>
      <c r="L2795" s="28">
        <f t="shared" si="161"/>
        <v>0</v>
      </c>
      <c r="M2795" s="29">
        <f>'Barometric Data'!E2798</f>
        <v>2.6665000000000001</v>
      </c>
      <c r="N2795" s="29">
        <f t="shared" si="160"/>
        <v>143.36649999999997</v>
      </c>
      <c r="O2795" s="49">
        <f t="shared" si="158"/>
        <v>342.20068000000003</v>
      </c>
      <c r="P2795" s="49"/>
      <c r="Q2795" s="29">
        <v>17.550999999999998</v>
      </c>
      <c r="R2795" s="39" t="s">
        <v>58</v>
      </c>
      <c r="S2795" s="18"/>
    </row>
    <row r="2796" spans="7:19" x14ac:dyDescent="0.25">
      <c r="G2796" s="35">
        <v>41518</v>
      </c>
      <c r="H2796" s="36">
        <v>0.75</v>
      </c>
      <c r="I2796" s="27">
        <f t="shared" si="159"/>
        <v>41518.75</v>
      </c>
      <c r="J2796" s="29">
        <v>145.99100000000001</v>
      </c>
      <c r="K2796" s="27">
        <f>'Barometric Data'!D2800</f>
        <v>41518.75</v>
      </c>
      <c r="L2796" s="28">
        <f t="shared" si="161"/>
        <v>0</v>
      </c>
      <c r="M2796" s="29">
        <f>'Barometric Data'!E2799</f>
        <v>2.7040000000000002</v>
      </c>
      <c r="N2796" s="29">
        <f t="shared" si="160"/>
        <v>143.28700000000001</v>
      </c>
      <c r="O2796" s="49">
        <f t="shared" si="158"/>
        <v>342.28017999999997</v>
      </c>
      <c r="P2796" s="49"/>
      <c r="Q2796" s="29">
        <v>17.565000000000001</v>
      </c>
      <c r="R2796" s="39" t="s">
        <v>58</v>
      </c>
      <c r="S2796" s="18"/>
    </row>
    <row r="2797" spans="7:19" x14ac:dyDescent="0.25">
      <c r="G2797" s="35">
        <v>41519</v>
      </c>
      <c r="H2797" s="36">
        <v>0</v>
      </c>
      <c r="I2797" s="27">
        <f t="shared" si="159"/>
        <v>41519</v>
      </c>
      <c r="J2797" s="29">
        <v>145.983</v>
      </c>
      <c r="K2797" s="27">
        <f>'Barometric Data'!D2801</f>
        <v>41519</v>
      </c>
      <c r="L2797" s="28">
        <f t="shared" si="161"/>
        <v>0</v>
      </c>
      <c r="M2797" s="29">
        <f>'Barometric Data'!E2800</f>
        <v>2.5716000000000001</v>
      </c>
      <c r="N2797" s="29">
        <f t="shared" si="160"/>
        <v>143.41140000000001</v>
      </c>
      <c r="O2797" s="49">
        <f t="shared" si="158"/>
        <v>342.15577999999999</v>
      </c>
      <c r="P2797" s="49"/>
      <c r="Q2797" s="29">
        <v>17.552</v>
      </c>
      <c r="R2797" s="39" t="s">
        <v>58</v>
      </c>
      <c r="S2797" s="18"/>
    </row>
    <row r="2798" spans="7:19" x14ac:dyDescent="0.25">
      <c r="G2798" s="35">
        <v>41519</v>
      </c>
      <c r="H2798" s="36">
        <v>0.25</v>
      </c>
      <c r="I2798" s="27">
        <f t="shared" si="159"/>
        <v>41519.25</v>
      </c>
      <c r="J2798" s="29">
        <v>146</v>
      </c>
      <c r="K2798" s="27">
        <f>'Barometric Data'!D2802</f>
        <v>41519.25</v>
      </c>
      <c r="L2798" s="28">
        <f t="shared" si="161"/>
        <v>0</v>
      </c>
      <c r="M2798" s="29">
        <f>'Barometric Data'!E2801</f>
        <v>2.5964999999999998</v>
      </c>
      <c r="N2798" s="29">
        <f t="shared" si="160"/>
        <v>143.40350000000001</v>
      </c>
      <c r="O2798" s="49">
        <f t="shared" si="158"/>
        <v>342.16368</v>
      </c>
      <c r="P2798" s="49"/>
      <c r="Q2798" s="29">
        <v>17.545000000000002</v>
      </c>
      <c r="R2798" s="39" t="s">
        <v>58</v>
      </c>
      <c r="S2798" s="18"/>
    </row>
    <row r="2799" spans="7:19" x14ac:dyDescent="0.25">
      <c r="G2799" s="35">
        <v>41519</v>
      </c>
      <c r="H2799" s="36">
        <v>0.5</v>
      </c>
      <c r="I2799" s="27">
        <f t="shared" si="159"/>
        <v>41519.5</v>
      </c>
      <c r="J2799" s="29">
        <v>146.018</v>
      </c>
      <c r="K2799" s="27">
        <f>'Barometric Data'!D2803</f>
        <v>41519.5</v>
      </c>
      <c r="L2799" s="28">
        <f t="shared" si="161"/>
        <v>0</v>
      </c>
      <c r="M2799" s="29">
        <f>'Barometric Data'!E2802</f>
        <v>2.6145999999999998</v>
      </c>
      <c r="N2799" s="29">
        <f t="shared" si="160"/>
        <v>143.4034</v>
      </c>
      <c r="O2799" s="49">
        <f t="shared" si="158"/>
        <v>342.16377999999997</v>
      </c>
      <c r="P2799" s="49"/>
      <c r="Q2799" s="29">
        <v>17.550999999999998</v>
      </c>
      <c r="R2799" s="39" t="s">
        <v>58</v>
      </c>
      <c r="S2799" s="18"/>
    </row>
    <row r="2800" spans="7:19" x14ac:dyDescent="0.25">
      <c r="G2800" s="35">
        <v>41519</v>
      </c>
      <c r="H2800" s="36">
        <v>0.75</v>
      </c>
      <c r="I2800" s="27">
        <f t="shared" si="159"/>
        <v>41519.75</v>
      </c>
      <c r="J2800" s="29">
        <v>146.02099999999999</v>
      </c>
      <c r="K2800" s="27">
        <f>'Barometric Data'!D2804</f>
        <v>41519.75</v>
      </c>
      <c r="L2800" s="28">
        <f t="shared" si="161"/>
        <v>0</v>
      </c>
      <c r="M2800" s="29">
        <f>'Barometric Data'!E2803</f>
        <v>2.7010999999999998</v>
      </c>
      <c r="N2800" s="29">
        <f t="shared" si="160"/>
        <v>143.31989999999999</v>
      </c>
      <c r="O2800" s="49">
        <f t="shared" si="158"/>
        <v>342.24728000000005</v>
      </c>
      <c r="P2800" s="49"/>
      <c r="Q2800" s="29">
        <v>17.55</v>
      </c>
      <c r="R2800" s="39" t="s">
        <v>58</v>
      </c>
      <c r="S2800" s="18"/>
    </row>
    <row r="2801" spans="7:19" x14ac:dyDescent="0.25">
      <c r="G2801" s="35">
        <v>41520</v>
      </c>
      <c r="H2801" s="36">
        <v>0</v>
      </c>
      <c r="I2801" s="27">
        <f t="shared" si="159"/>
        <v>41520</v>
      </c>
      <c r="J2801" s="29">
        <v>146.06899999999999</v>
      </c>
      <c r="K2801" s="27">
        <f>'Barometric Data'!D2805</f>
        <v>41520</v>
      </c>
      <c r="L2801" s="28">
        <f t="shared" si="161"/>
        <v>0</v>
      </c>
      <c r="M2801" s="29">
        <f>'Barometric Data'!E2804</f>
        <v>2.6341999999999999</v>
      </c>
      <c r="N2801" s="29">
        <f t="shared" si="160"/>
        <v>143.4348</v>
      </c>
      <c r="O2801" s="49">
        <f t="shared" ref="O2801:O2864" si="162">AVERAGE($D$10,$D$11,$D$12,$D$14,$D$15)-N2801</f>
        <v>342.13238000000001</v>
      </c>
      <c r="P2801" s="49"/>
      <c r="Q2801" s="29">
        <v>17.553999999999998</v>
      </c>
      <c r="R2801" s="39" t="s">
        <v>58</v>
      </c>
      <c r="S2801" s="18"/>
    </row>
    <row r="2802" spans="7:19" x14ac:dyDescent="0.25">
      <c r="G2802" s="35">
        <v>41520</v>
      </c>
      <c r="H2802" s="36">
        <v>0.25</v>
      </c>
      <c r="I2802" s="27">
        <f t="shared" si="159"/>
        <v>41520.25</v>
      </c>
      <c r="J2802" s="29">
        <v>146.124</v>
      </c>
      <c r="K2802" s="27">
        <f>'Barometric Data'!D2806</f>
        <v>41520.25</v>
      </c>
      <c r="L2802" s="28">
        <f t="shared" si="161"/>
        <v>0</v>
      </c>
      <c r="M2802" s="29">
        <f>'Barometric Data'!E2805</f>
        <v>2.7431999999999999</v>
      </c>
      <c r="N2802" s="29">
        <f t="shared" si="160"/>
        <v>143.38079999999999</v>
      </c>
      <c r="O2802" s="49">
        <f t="shared" si="162"/>
        <v>342.18637999999999</v>
      </c>
      <c r="P2802" s="49"/>
      <c r="Q2802" s="29">
        <v>17.552</v>
      </c>
      <c r="R2802" s="39" t="s">
        <v>58</v>
      </c>
      <c r="S2802" s="18"/>
    </row>
    <row r="2803" spans="7:19" x14ac:dyDescent="0.25">
      <c r="G2803" s="35">
        <v>41520</v>
      </c>
      <c r="H2803" s="36">
        <v>0.5</v>
      </c>
      <c r="I2803" s="27">
        <f t="shared" si="159"/>
        <v>41520.5</v>
      </c>
      <c r="J2803" s="29">
        <v>146.119</v>
      </c>
      <c r="K2803" s="27">
        <f>'Barometric Data'!D2807</f>
        <v>41520.5</v>
      </c>
      <c r="L2803" s="28">
        <f t="shared" si="161"/>
        <v>0</v>
      </c>
      <c r="M2803" s="29">
        <f>'Barometric Data'!E2806</f>
        <v>2.8140999999999998</v>
      </c>
      <c r="N2803" s="29">
        <f t="shared" si="160"/>
        <v>143.3049</v>
      </c>
      <c r="O2803" s="49">
        <f t="shared" si="162"/>
        <v>342.26228000000003</v>
      </c>
      <c r="P2803" s="49"/>
      <c r="Q2803" s="29">
        <v>17.55</v>
      </c>
      <c r="R2803" s="39" t="s">
        <v>58</v>
      </c>
      <c r="S2803" s="18"/>
    </row>
    <row r="2804" spans="7:19" x14ac:dyDescent="0.25">
      <c r="G2804" s="35">
        <v>41520</v>
      </c>
      <c r="H2804" s="36">
        <v>0.75</v>
      </c>
      <c r="I2804" s="27">
        <f t="shared" si="159"/>
        <v>41520.75</v>
      </c>
      <c r="J2804" s="29">
        <v>146.084</v>
      </c>
      <c r="K2804" s="27">
        <f>'Barometric Data'!D2808</f>
        <v>41520.75</v>
      </c>
      <c r="L2804" s="28">
        <f t="shared" si="161"/>
        <v>0</v>
      </c>
      <c r="M2804" s="29">
        <f>'Barometric Data'!E2807</f>
        <v>2.8460999999999999</v>
      </c>
      <c r="N2804" s="29">
        <f t="shared" si="160"/>
        <v>143.2379</v>
      </c>
      <c r="O2804" s="49">
        <f t="shared" si="162"/>
        <v>342.32928000000004</v>
      </c>
      <c r="P2804" s="49"/>
      <c r="Q2804" s="29">
        <v>17.550999999999998</v>
      </c>
      <c r="R2804" s="39" t="s">
        <v>58</v>
      </c>
      <c r="S2804" s="18"/>
    </row>
    <row r="2805" spans="7:19" x14ac:dyDescent="0.25">
      <c r="G2805" s="35">
        <v>41521</v>
      </c>
      <c r="H2805" s="36">
        <v>0</v>
      </c>
      <c r="I2805" s="27">
        <f t="shared" si="159"/>
        <v>41521</v>
      </c>
      <c r="J2805" s="29">
        <v>146.083</v>
      </c>
      <c r="K2805" s="27">
        <f>'Barometric Data'!D2809</f>
        <v>41521</v>
      </c>
      <c r="L2805" s="28">
        <f t="shared" si="161"/>
        <v>0</v>
      </c>
      <c r="M2805" s="29">
        <f>'Barometric Data'!E2808</f>
        <v>2.7566000000000002</v>
      </c>
      <c r="N2805" s="29">
        <f t="shared" si="160"/>
        <v>143.32640000000001</v>
      </c>
      <c r="O2805" s="49">
        <f t="shared" si="162"/>
        <v>342.24077999999997</v>
      </c>
      <c r="P2805" s="49"/>
      <c r="Q2805" s="29">
        <v>17.536999999999999</v>
      </c>
      <c r="R2805" s="39" t="s">
        <v>58</v>
      </c>
      <c r="S2805" s="18"/>
    </row>
    <row r="2806" spans="7:19" x14ac:dyDescent="0.25">
      <c r="G2806" s="35">
        <v>41521</v>
      </c>
      <c r="H2806" s="36">
        <v>0.25</v>
      </c>
      <c r="I2806" s="27">
        <f t="shared" si="159"/>
        <v>41521.25</v>
      </c>
      <c r="J2806" s="29">
        <v>146.11799999999999</v>
      </c>
      <c r="K2806" s="27">
        <f>'Barometric Data'!D2810</f>
        <v>41521.25</v>
      </c>
      <c r="L2806" s="28">
        <f t="shared" si="161"/>
        <v>0</v>
      </c>
      <c r="M2806" s="29">
        <f>'Barometric Data'!E2809</f>
        <v>2.7816000000000001</v>
      </c>
      <c r="N2806" s="29">
        <f t="shared" si="160"/>
        <v>143.3364</v>
      </c>
      <c r="O2806" s="49">
        <f t="shared" si="162"/>
        <v>342.23077999999998</v>
      </c>
      <c r="P2806" s="49"/>
      <c r="Q2806" s="29">
        <v>17.559999999999999</v>
      </c>
      <c r="R2806" s="39" t="s">
        <v>58</v>
      </c>
      <c r="S2806" s="18"/>
    </row>
    <row r="2807" spans="7:19" x14ac:dyDescent="0.25">
      <c r="G2807" s="35">
        <v>41521</v>
      </c>
      <c r="H2807" s="36">
        <v>0.5</v>
      </c>
      <c r="I2807" s="27">
        <f t="shared" si="159"/>
        <v>41521.5</v>
      </c>
      <c r="J2807" s="29">
        <v>146.11000000000001</v>
      </c>
      <c r="K2807" s="27">
        <f>'Barometric Data'!D2811</f>
        <v>41521.5</v>
      </c>
      <c r="L2807" s="28">
        <f t="shared" si="161"/>
        <v>0</v>
      </c>
      <c r="M2807" s="29">
        <f>'Barometric Data'!E2810</f>
        <v>2.8048000000000002</v>
      </c>
      <c r="N2807" s="29">
        <f t="shared" si="160"/>
        <v>143.30520000000001</v>
      </c>
      <c r="O2807" s="49">
        <f t="shared" si="162"/>
        <v>342.26197999999999</v>
      </c>
      <c r="P2807" s="49"/>
      <c r="Q2807" s="29">
        <v>17.556000000000001</v>
      </c>
      <c r="R2807" s="39" t="s">
        <v>58</v>
      </c>
      <c r="S2807" s="18"/>
    </row>
    <row r="2808" spans="7:19" x14ac:dyDescent="0.25">
      <c r="G2808" s="35">
        <v>41521</v>
      </c>
      <c r="H2808" s="36">
        <v>0.75</v>
      </c>
      <c r="I2808" s="27">
        <f t="shared" si="159"/>
        <v>41521.75</v>
      </c>
      <c r="J2808" s="29">
        <v>146.05600000000001</v>
      </c>
      <c r="K2808" s="27">
        <f>'Barometric Data'!D2812</f>
        <v>41521.75</v>
      </c>
      <c r="L2808" s="28">
        <f t="shared" si="161"/>
        <v>0</v>
      </c>
      <c r="M2808" s="29">
        <f>'Barometric Data'!E2811</f>
        <v>2.8458000000000001</v>
      </c>
      <c r="N2808" s="29">
        <f t="shared" si="160"/>
        <v>143.21020000000001</v>
      </c>
      <c r="O2808" s="49">
        <f t="shared" si="162"/>
        <v>342.35698000000002</v>
      </c>
      <c r="P2808" s="49"/>
      <c r="Q2808" s="29">
        <v>17.559999999999999</v>
      </c>
      <c r="R2808" s="39" t="s">
        <v>58</v>
      </c>
      <c r="S2808" s="18"/>
    </row>
    <row r="2809" spans="7:19" x14ac:dyDescent="0.25">
      <c r="G2809" s="35">
        <v>41522</v>
      </c>
      <c r="H2809" s="36">
        <v>0</v>
      </c>
      <c r="I2809" s="27">
        <f t="shared" si="159"/>
        <v>41522</v>
      </c>
      <c r="J2809" s="29">
        <v>146.05600000000001</v>
      </c>
      <c r="K2809" s="27">
        <f>'Barometric Data'!D2813</f>
        <v>41522</v>
      </c>
      <c r="L2809" s="28">
        <f t="shared" si="161"/>
        <v>0</v>
      </c>
      <c r="M2809" s="29">
        <f>'Barometric Data'!E2812</f>
        <v>2.7122000000000002</v>
      </c>
      <c r="N2809" s="29">
        <f t="shared" si="160"/>
        <v>143.34380000000002</v>
      </c>
      <c r="O2809" s="49">
        <f t="shared" si="162"/>
        <v>342.22338000000002</v>
      </c>
      <c r="P2809" s="49"/>
      <c r="Q2809" s="29">
        <v>17.548999999999999</v>
      </c>
      <c r="R2809" s="39" t="s">
        <v>58</v>
      </c>
      <c r="S2809" s="18"/>
    </row>
    <row r="2810" spans="7:19" x14ac:dyDescent="0.25">
      <c r="G2810" s="35">
        <v>41522</v>
      </c>
      <c r="H2810" s="36">
        <v>0.25</v>
      </c>
      <c r="I2810" s="27">
        <f t="shared" si="159"/>
        <v>41522.25</v>
      </c>
      <c r="J2810" s="29">
        <v>146.06399999999999</v>
      </c>
      <c r="K2810" s="27">
        <f>'Barometric Data'!D2814</f>
        <v>41522.25</v>
      </c>
      <c r="L2810" s="28">
        <f t="shared" si="161"/>
        <v>0</v>
      </c>
      <c r="M2810" s="29">
        <f>'Barometric Data'!E2813</f>
        <v>2.7330000000000001</v>
      </c>
      <c r="N2810" s="29">
        <f t="shared" si="160"/>
        <v>143.33099999999999</v>
      </c>
      <c r="O2810" s="49">
        <f t="shared" si="162"/>
        <v>342.23617999999999</v>
      </c>
      <c r="P2810" s="49"/>
      <c r="Q2810" s="29">
        <v>17.559999999999999</v>
      </c>
      <c r="R2810" s="39" t="s">
        <v>58</v>
      </c>
      <c r="S2810" s="18"/>
    </row>
    <row r="2811" spans="7:19" x14ac:dyDescent="0.25">
      <c r="G2811" s="35">
        <v>41522</v>
      </c>
      <c r="H2811" s="36">
        <v>0.5</v>
      </c>
      <c r="I2811" s="27">
        <f t="shared" si="159"/>
        <v>41522.5</v>
      </c>
      <c r="J2811" s="29">
        <v>146.07300000000001</v>
      </c>
      <c r="K2811" s="27">
        <f>'Barometric Data'!D2815</f>
        <v>41522.5</v>
      </c>
      <c r="L2811" s="28">
        <f t="shared" si="161"/>
        <v>0</v>
      </c>
      <c r="M2811" s="29">
        <f>'Barometric Data'!E2814</f>
        <v>2.7219000000000002</v>
      </c>
      <c r="N2811" s="29">
        <f t="shared" si="160"/>
        <v>143.3511</v>
      </c>
      <c r="O2811" s="49">
        <f t="shared" si="162"/>
        <v>342.21608000000003</v>
      </c>
      <c r="P2811" s="49"/>
      <c r="Q2811" s="29">
        <v>17.550999999999998</v>
      </c>
      <c r="R2811" s="39" t="s">
        <v>58</v>
      </c>
      <c r="S2811" s="18"/>
    </row>
    <row r="2812" spans="7:19" x14ac:dyDescent="0.25">
      <c r="G2812" s="35">
        <v>41522</v>
      </c>
      <c r="H2812" s="36">
        <v>0.75</v>
      </c>
      <c r="I2812" s="27">
        <f t="shared" si="159"/>
        <v>41522.75</v>
      </c>
      <c r="J2812" s="29">
        <v>145.97999999999999</v>
      </c>
      <c r="K2812" s="27">
        <f>'Barometric Data'!D2816</f>
        <v>41522.75</v>
      </c>
      <c r="L2812" s="28">
        <f t="shared" si="161"/>
        <v>0</v>
      </c>
      <c r="M2812" s="29">
        <f>'Barometric Data'!E2815</f>
        <v>2.7736000000000001</v>
      </c>
      <c r="N2812" s="29">
        <f t="shared" si="160"/>
        <v>143.2064</v>
      </c>
      <c r="O2812" s="49">
        <f t="shared" si="162"/>
        <v>342.36077999999998</v>
      </c>
      <c r="P2812" s="49"/>
      <c r="Q2812" s="29">
        <v>17.562999999999999</v>
      </c>
      <c r="R2812" s="39" t="s">
        <v>58</v>
      </c>
      <c r="S2812" s="18"/>
    </row>
    <row r="2813" spans="7:19" x14ac:dyDescent="0.25">
      <c r="G2813" s="35">
        <v>41523</v>
      </c>
      <c r="H2813" s="36">
        <v>0</v>
      </c>
      <c r="I2813" s="27">
        <f t="shared" si="159"/>
        <v>41523</v>
      </c>
      <c r="J2813" s="29">
        <v>146.023</v>
      </c>
      <c r="K2813" s="27">
        <f>'Barometric Data'!D2817</f>
        <v>41523</v>
      </c>
      <c r="L2813" s="28">
        <f t="shared" si="161"/>
        <v>0</v>
      </c>
      <c r="M2813" s="29">
        <f>'Barometric Data'!E2816</f>
        <v>2.5853000000000002</v>
      </c>
      <c r="N2813" s="29">
        <f t="shared" si="160"/>
        <v>143.43770000000001</v>
      </c>
      <c r="O2813" s="49">
        <f t="shared" si="162"/>
        <v>342.12948</v>
      </c>
      <c r="P2813" s="49"/>
      <c r="Q2813" s="29">
        <v>17.55</v>
      </c>
      <c r="R2813" s="39" t="s">
        <v>58</v>
      </c>
      <c r="S2813" s="18"/>
    </row>
    <row r="2814" spans="7:19" x14ac:dyDescent="0.25">
      <c r="G2814" s="35">
        <v>41523</v>
      </c>
      <c r="H2814" s="36">
        <v>0.25</v>
      </c>
      <c r="I2814" s="27">
        <f t="shared" si="159"/>
        <v>41523.25</v>
      </c>
      <c r="J2814" s="29">
        <v>146.102</v>
      </c>
      <c r="K2814" s="27">
        <f>'Barometric Data'!D2818</f>
        <v>41523.25</v>
      </c>
      <c r="L2814" s="28">
        <f t="shared" si="161"/>
        <v>0</v>
      </c>
      <c r="M2814" s="29">
        <f>'Barometric Data'!E2817</f>
        <v>2.69</v>
      </c>
      <c r="N2814" s="29">
        <f t="shared" si="160"/>
        <v>143.41200000000001</v>
      </c>
      <c r="O2814" s="49">
        <f t="shared" si="162"/>
        <v>342.15517999999997</v>
      </c>
      <c r="P2814" s="49"/>
      <c r="Q2814" s="29">
        <v>17.561</v>
      </c>
      <c r="R2814" s="39" t="s">
        <v>58</v>
      </c>
      <c r="S2814" s="18"/>
    </row>
    <row r="2815" spans="7:19" x14ac:dyDescent="0.25">
      <c r="G2815" s="35">
        <v>41523</v>
      </c>
      <c r="H2815" s="36">
        <v>0.5</v>
      </c>
      <c r="I2815" s="27">
        <f t="shared" si="159"/>
        <v>41523.5</v>
      </c>
      <c r="J2815" s="29">
        <v>146.149</v>
      </c>
      <c r="K2815" s="27">
        <f>'Barometric Data'!D2819</f>
        <v>41523.5</v>
      </c>
      <c r="L2815" s="28">
        <f t="shared" si="161"/>
        <v>0</v>
      </c>
      <c r="M2815" s="29">
        <f>'Barometric Data'!E2818</f>
        <v>2.7810000000000001</v>
      </c>
      <c r="N2815" s="29">
        <f t="shared" si="160"/>
        <v>143.36799999999999</v>
      </c>
      <c r="O2815" s="49">
        <f t="shared" si="162"/>
        <v>342.19918000000001</v>
      </c>
      <c r="P2815" s="49"/>
      <c r="Q2815" s="29">
        <v>17.556999999999999</v>
      </c>
      <c r="R2815" s="39" t="s">
        <v>58</v>
      </c>
      <c r="S2815" s="18"/>
    </row>
    <row r="2816" spans="7:19" x14ac:dyDescent="0.25">
      <c r="G2816" s="35">
        <v>41523</v>
      </c>
      <c r="H2816" s="36">
        <v>0.75</v>
      </c>
      <c r="I2816" s="27">
        <f t="shared" si="159"/>
        <v>41523.75</v>
      </c>
      <c r="J2816" s="29">
        <v>146.09</v>
      </c>
      <c r="K2816" s="27">
        <f>'Barometric Data'!D2820</f>
        <v>41523.75</v>
      </c>
      <c r="L2816" s="28">
        <f t="shared" si="161"/>
        <v>0</v>
      </c>
      <c r="M2816" s="29">
        <f>'Barometric Data'!E2819</f>
        <v>2.8757000000000001</v>
      </c>
      <c r="N2816" s="29">
        <f t="shared" si="160"/>
        <v>143.21430000000001</v>
      </c>
      <c r="O2816" s="49">
        <f t="shared" si="162"/>
        <v>342.35288000000003</v>
      </c>
      <c r="P2816" s="49"/>
      <c r="Q2816" s="29">
        <v>17.555</v>
      </c>
      <c r="R2816" s="39" t="s">
        <v>58</v>
      </c>
      <c r="S2816" s="18"/>
    </row>
    <row r="2817" spans="7:19" x14ac:dyDescent="0.25">
      <c r="G2817" s="35">
        <v>41524</v>
      </c>
      <c r="H2817" s="36">
        <v>0</v>
      </c>
      <c r="I2817" s="27">
        <f t="shared" si="159"/>
        <v>41524</v>
      </c>
      <c r="J2817" s="29">
        <v>146.10300000000001</v>
      </c>
      <c r="K2817" s="27">
        <f>'Barometric Data'!D2821</f>
        <v>41524</v>
      </c>
      <c r="L2817" s="28">
        <f t="shared" si="161"/>
        <v>0</v>
      </c>
      <c r="M2817" s="29">
        <f>'Barometric Data'!E2820</f>
        <v>2.7923</v>
      </c>
      <c r="N2817" s="29">
        <f t="shared" si="160"/>
        <v>143.3107</v>
      </c>
      <c r="O2817" s="49">
        <f t="shared" si="162"/>
        <v>342.25648000000001</v>
      </c>
      <c r="P2817" s="49"/>
      <c r="Q2817" s="29">
        <v>17.55</v>
      </c>
      <c r="R2817" s="39" t="s">
        <v>58</v>
      </c>
      <c r="S2817" s="18"/>
    </row>
    <row r="2818" spans="7:19" x14ac:dyDescent="0.25">
      <c r="G2818" s="35">
        <v>41524</v>
      </c>
      <c r="H2818" s="36">
        <v>0.25</v>
      </c>
      <c r="I2818" s="27">
        <f t="shared" si="159"/>
        <v>41524.25</v>
      </c>
      <c r="J2818" s="29">
        <v>146.10400000000001</v>
      </c>
      <c r="K2818" s="27">
        <f>'Barometric Data'!D2822</f>
        <v>41524.25</v>
      </c>
      <c r="L2818" s="28">
        <f t="shared" si="161"/>
        <v>0</v>
      </c>
      <c r="M2818" s="29">
        <f>'Barometric Data'!E2821</f>
        <v>2.8220000000000001</v>
      </c>
      <c r="N2818" s="29">
        <f t="shared" si="160"/>
        <v>143.28200000000001</v>
      </c>
      <c r="O2818" s="49">
        <f t="shared" si="162"/>
        <v>342.28517999999997</v>
      </c>
      <c r="P2818" s="49"/>
      <c r="Q2818" s="29">
        <v>17.568000000000001</v>
      </c>
      <c r="R2818" s="39" t="s">
        <v>58</v>
      </c>
      <c r="S2818" s="18"/>
    </row>
    <row r="2819" spans="7:19" x14ac:dyDescent="0.25">
      <c r="G2819" s="35">
        <v>41524</v>
      </c>
      <c r="H2819" s="36">
        <v>0.5</v>
      </c>
      <c r="I2819" s="27">
        <f t="shared" si="159"/>
        <v>41524.5</v>
      </c>
      <c r="J2819" s="29">
        <v>146.12799999999999</v>
      </c>
      <c r="K2819" s="27">
        <f>'Barometric Data'!D2823</f>
        <v>41524.5</v>
      </c>
      <c r="L2819" s="28">
        <f t="shared" si="161"/>
        <v>0</v>
      </c>
      <c r="M2819" s="29">
        <f>'Barometric Data'!E2822</f>
        <v>2.8182999999999998</v>
      </c>
      <c r="N2819" s="29">
        <f t="shared" si="160"/>
        <v>143.30969999999999</v>
      </c>
      <c r="O2819" s="49">
        <f t="shared" si="162"/>
        <v>342.25747999999999</v>
      </c>
      <c r="P2819" s="49"/>
      <c r="Q2819" s="29">
        <v>17.552</v>
      </c>
      <c r="R2819" s="39" t="s">
        <v>58</v>
      </c>
      <c r="S2819" s="18"/>
    </row>
    <row r="2820" spans="7:19" x14ac:dyDescent="0.25">
      <c r="G2820" s="35">
        <v>41524</v>
      </c>
      <c r="H2820" s="36">
        <v>0.75</v>
      </c>
      <c r="I2820" s="27">
        <f t="shared" si="159"/>
        <v>41524.75</v>
      </c>
      <c r="J2820" s="29">
        <v>146.05500000000001</v>
      </c>
      <c r="K2820" s="27">
        <f>'Barometric Data'!D2824</f>
        <v>41524.75</v>
      </c>
      <c r="L2820" s="28">
        <f t="shared" si="161"/>
        <v>0</v>
      </c>
      <c r="M2820" s="29">
        <f>'Barometric Data'!E2823</f>
        <v>2.8536000000000001</v>
      </c>
      <c r="N2820" s="29">
        <f t="shared" si="160"/>
        <v>143.20140000000001</v>
      </c>
      <c r="O2820" s="49">
        <f t="shared" si="162"/>
        <v>342.36577999999997</v>
      </c>
      <c r="P2820" s="49"/>
      <c r="Q2820" s="29">
        <v>17.568999999999999</v>
      </c>
      <c r="R2820" s="39" t="s">
        <v>58</v>
      </c>
      <c r="S2820" s="18"/>
    </row>
    <row r="2821" spans="7:19" x14ac:dyDescent="0.25">
      <c r="G2821" s="35">
        <v>41525</v>
      </c>
      <c r="H2821" s="36">
        <v>0</v>
      </c>
      <c r="I2821" s="27">
        <f t="shared" si="159"/>
        <v>41525</v>
      </c>
      <c r="J2821" s="29">
        <v>146.06</v>
      </c>
      <c r="K2821" s="27">
        <f>'Barometric Data'!D2825</f>
        <v>41525</v>
      </c>
      <c r="L2821" s="28">
        <f t="shared" si="161"/>
        <v>0</v>
      </c>
      <c r="M2821" s="29">
        <f>'Barometric Data'!E2824</f>
        <v>2.7254999999999998</v>
      </c>
      <c r="N2821" s="29">
        <f t="shared" si="160"/>
        <v>143.33449999999999</v>
      </c>
      <c r="O2821" s="49">
        <f t="shared" si="162"/>
        <v>342.23268000000002</v>
      </c>
      <c r="P2821" s="49"/>
      <c r="Q2821" s="29">
        <v>17.55</v>
      </c>
      <c r="R2821" s="39" t="s">
        <v>58</v>
      </c>
      <c r="S2821" s="18"/>
    </row>
    <row r="2822" spans="7:19" x14ac:dyDescent="0.25">
      <c r="G2822" s="35">
        <v>41525</v>
      </c>
      <c r="H2822" s="36">
        <v>0.25</v>
      </c>
      <c r="I2822" s="27">
        <f t="shared" si="159"/>
        <v>41525.25</v>
      </c>
      <c r="J2822" s="29">
        <v>146.054</v>
      </c>
      <c r="K2822" s="27">
        <f>'Barometric Data'!D2826</f>
        <v>41525.25</v>
      </c>
      <c r="L2822" s="28">
        <f t="shared" si="161"/>
        <v>0</v>
      </c>
      <c r="M2822" s="29">
        <f>'Barometric Data'!E2825</f>
        <v>2.7473000000000001</v>
      </c>
      <c r="N2822" s="29">
        <f t="shared" si="160"/>
        <v>143.30670000000001</v>
      </c>
      <c r="O2822" s="49">
        <f t="shared" si="162"/>
        <v>342.26048000000003</v>
      </c>
      <c r="P2822" s="49"/>
      <c r="Q2822" s="29">
        <v>17.545999999999999</v>
      </c>
      <c r="R2822" s="39" t="s">
        <v>58</v>
      </c>
      <c r="S2822" s="18"/>
    </row>
    <row r="2823" spans="7:19" x14ac:dyDescent="0.25">
      <c r="G2823" s="35">
        <v>41525</v>
      </c>
      <c r="H2823" s="36">
        <v>0.5</v>
      </c>
      <c r="I2823" s="27">
        <f t="shared" si="159"/>
        <v>41525.5</v>
      </c>
      <c r="J2823" s="29">
        <v>146.071</v>
      </c>
      <c r="K2823" s="27">
        <f>'Barometric Data'!D2827</f>
        <v>41525.5</v>
      </c>
      <c r="L2823" s="28">
        <f t="shared" si="161"/>
        <v>0</v>
      </c>
      <c r="M2823" s="29">
        <f>'Barometric Data'!E2826</f>
        <v>2.7421000000000002</v>
      </c>
      <c r="N2823" s="29">
        <f t="shared" si="160"/>
        <v>143.3289</v>
      </c>
      <c r="O2823" s="49">
        <f t="shared" si="162"/>
        <v>342.23828000000003</v>
      </c>
      <c r="P2823" s="49"/>
      <c r="Q2823" s="29">
        <v>17.573</v>
      </c>
      <c r="R2823" s="39" t="s">
        <v>58</v>
      </c>
      <c r="S2823" s="18"/>
    </row>
    <row r="2824" spans="7:19" x14ac:dyDescent="0.25">
      <c r="G2824" s="35">
        <v>41525</v>
      </c>
      <c r="H2824" s="36">
        <v>0.75</v>
      </c>
      <c r="I2824" s="27">
        <f t="shared" si="159"/>
        <v>41525.75</v>
      </c>
      <c r="J2824" s="29">
        <v>146.012</v>
      </c>
      <c r="K2824" s="27">
        <f>'Barometric Data'!D2828</f>
        <v>41525.75</v>
      </c>
      <c r="L2824" s="28">
        <f t="shared" si="161"/>
        <v>0</v>
      </c>
      <c r="M2824" s="29">
        <f>'Barometric Data'!E2827</f>
        <v>2.758</v>
      </c>
      <c r="N2824" s="29">
        <f t="shared" si="160"/>
        <v>143.25399999999999</v>
      </c>
      <c r="O2824" s="49">
        <f t="shared" si="162"/>
        <v>342.31317999999999</v>
      </c>
      <c r="P2824" s="49"/>
      <c r="Q2824" s="29">
        <v>17.573</v>
      </c>
      <c r="R2824" s="39" t="s">
        <v>58</v>
      </c>
      <c r="S2824" s="18"/>
    </row>
    <row r="2825" spans="7:19" x14ac:dyDescent="0.25">
      <c r="G2825" s="35">
        <v>41526</v>
      </c>
      <c r="H2825" s="36">
        <v>0</v>
      </c>
      <c r="I2825" s="27">
        <f t="shared" si="159"/>
        <v>41526</v>
      </c>
      <c r="J2825" s="29">
        <v>146.01499999999999</v>
      </c>
      <c r="K2825" s="27">
        <f>'Barometric Data'!D2829</f>
        <v>41526</v>
      </c>
      <c r="L2825" s="28">
        <f t="shared" si="161"/>
        <v>0</v>
      </c>
      <c r="M2825" s="29">
        <f>'Barometric Data'!E2828</f>
        <v>2.6707000000000001</v>
      </c>
      <c r="N2825" s="29">
        <f t="shared" si="160"/>
        <v>143.34429999999998</v>
      </c>
      <c r="O2825" s="49">
        <f t="shared" si="162"/>
        <v>342.22288000000003</v>
      </c>
      <c r="P2825" s="49"/>
      <c r="Q2825" s="29">
        <v>17.553999999999998</v>
      </c>
      <c r="R2825" s="39" t="s">
        <v>58</v>
      </c>
      <c r="S2825" s="18"/>
    </row>
    <row r="2826" spans="7:19" x14ac:dyDescent="0.25">
      <c r="G2826" s="35">
        <v>41526</v>
      </c>
      <c r="H2826" s="36">
        <v>0.25</v>
      </c>
      <c r="I2826" s="27">
        <f t="shared" si="159"/>
        <v>41526.25</v>
      </c>
      <c r="J2826" s="29">
        <v>146.01599999999999</v>
      </c>
      <c r="K2826" s="27">
        <f>'Barometric Data'!D2830</f>
        <v>41526.25</v>
      </c>
      <c r="L2826" s="28">
        <f t="shared" si="161"/>
        <v>0</v>
      </c>
      <c r="M2826" s="29">
        <f>'Barometric Data'!E2829</f>
        <v>2.706</v>
      </c>
      <c r="N2826" s="29">
        <f t="shared" si="160"/>
        <v>143.31</v>
      </c>
      <c r="O2826" s="49">
        <f t="shared" si="162"/>
        <v>342.25718000000001</v>
      </c>
      <c r="P2826" s="49"/>
      <c r="Q2826" s="29">
        <v>17.567</v>
      </c>
      <c r="R2826" s="39" t="s">
        <v>58</v>
      </c>
      <c r="S2826" s="18"/>
    </row>
    <row r="2827" spans="7:19" x14ac:dyDescent="0.25">
      <c r="G2827" s="35">
        <v>41526</v>
      </c>
      <c r="H2827" s="36">
        <v>0.5</v>
      </c>
      <c r="I2827" s="27">
        <f t="shared" si="159"/>
        <v>41526.5</v>
      </c>
      <c r="J2827" s="29">
        <v>146.059</v>
      </c>
      <c r="K2827" s="27">
        <f>'Barometric Data'!D2831</f>
        <v>41526.5</v>
      </c>
      <c r="L2827" s="28">
        <f t="shared" si="161"/>
        <v>0</v>
      </c>
      <c r="M2827" s="29">
        <f>'Barometric Data'!E2830</f>
        <v>2.7170999999999998</v>
      </c>
      <c r="N2827" s="29">
        <f t="shared" si="160"/>
        <v>143.34190000000001</v>
      </c>
      <c r="O2827" s="49">
        <f t="shared" si="162"/>
        <v>342.22528</v>
      </c>
      <c r="P2827" s="49"/>
      <c r="Q2827" s="29">
        <v>17.577999999999999</v>
      </c>
      <c r="R2827" s="39" t="s">
        <v>58</v>
      </c>
      <c r="S2827" s="18"/>
    </row>
    <row r="2828" spans="7:19" x14ac:dyDescent="0.25">
      <c r="G2828" s="35">
        <v>41526</v>
      </c>
      <c r="H2828" s="36">
        <v>0.75</v>
      </c>
      <c r="I2828" s="27">
        <f t="shared" si="159"/>
        <v>41526.75</v>
      </c>
      <c r="J2828" s="29">
        <v>146.01300000000001</v>
      </c>
      <c r="K2828" s="27">
        <f>'Barometric Data'!D2832</f>
        <v>41526.75</v>
      </c>
      <c r="L2828" s="28">
        <f t="shared" si="161"/>
        <v>0</v>
      </c>
      <c r="M2828" s="29">
        <f>'Barometric Data'!E2831</f>
        <v>2.7530000000000001</v>
      </c>
      <c r="N2828" s="29">
        <f t="shared" si="160"/>
        <v>143.26</v>
      </c>
      <c r="O2828" s="49">
        <f t="shared" si="162"/>
        <v>342.30718000000002</v>
      </c>
      <c r="P2828" s="49"/>
      <c r="Q2828" s="29">
        <v>17.579999999999998</v>
      </c>
      <c r="R2828" s="39" t="s">
        <v>58</v>
      </c>
      <c r="S2828" s="18"/>
    </row>
    <row r="2829" spans="7:19" x14ac:dyDescent="0.25">
      <c r="G2829" s="35">
        <v>41527</v>
      </c>
      <c r="H2829" s="36">
        <v>0</v>
      </c>
      <c r="I2829" s="27">
        <f t="shared" ref="I2829:I2892" si="163">G2829+H2829</f>
        <v>41527</v>
      </c>
      <c r="J2829" s="29">
        <v>146.024</v>
      </c>
      <c r="K2829" s="27">
        <f>'Barometric Data'!D2833</f>
        <v>41527</v>
      </c>
      <c r="L2829" s="28">
        <f t="shared" si="161"/>
        <v>0</v>
      </c>
      <c r="M2829" s="29">
        <f>'Barometric Data'!E2832</f>
        <v>2.6741000000000001</v>
      </c>
      <c r="N2829" s="29">
        <f t="shared" si="160"/>
        <v>143.34989999999999</v>
      </c>
      <c r="O2829" s="49">
        <f t="shared" si="162"/>
        <v>342.21728000000002</v>
      </c>
      <c r="P2829" s="49"/>
      <c r="Q2829" s="29">
        <v>17.559999999999999</v>
      </c>
      <c r="R2829" s="39" t="s">
        <v>58</v>
      </c>
      <c r="S2829" s="18"/>
    </row>
    <row r="2830" spans="7:19" x14ac:dyDescent="0.25">
      <c r="G2830" s="35">
        <v>41527</v>
      </c>
      <c r="H2830" s="36">
        <v>0.25</v>
      </c>
      <c r="I2830" s="27">
        <f t="shared" si="163"/>
        <v>41527.25</v>
      </c>
      <c r="J2830" s="29">
        <v>146.02500000000001</v>
      </c>
      <c r="K2830" s="27">
        <f>'Barometric Data'!D2834</f>
        <v>41527.25</v>
      </c>
      <c r="L2830" s="28">
        <f t="shared" si="161"/>
        <v>0</v>
      </c>
      <c r="M2830" s="29">
        <f>'Barometric Data'!E2833</f>
        <v>2.7040999999999999</v>
      </c>
      <c r="N2830" s="29">
        <f t="shared" si="160"/>
        <v>143.32089999999999</v>
      </c>
      <c r="O2830" s="49">
        <f t="shared" si="162"/>
        <v>342.24628000000001</v>
      </c>
      <c r="P2830" s="49"/>
      <c r="Q2830" s="29">
        <v>17.556999999999999</v>
      </c>
      <c r="R2830" s="39" t="s">
        <v>58</v>
      </c>
      <c r="S2830" s="18"/>
    </row>
    <row r="2831" spans="7:19" x14ac:dyDescent="0.25">
      <c r="G2831" s="35">
        <v>41527</v>
      </c>
      <c r="H2831" s="36">
        <v>0.5</v>
      </c>
      <c r="I2831" s="27">
        <f t="shared" si="163"/>
        <v>41527.5</v>
      </c>
      <c r="J2831" s="29">
        <v>146.07499999999999</v>
      </c>
      <c r="K2831" s="27">
        <f>'Barometric Data'!D2835</f>
        <v>41527.5</v>
      </c>
      <c r="L2831" s="28">
        <f t="shared" si="161"/>
        <v>0</v>
      </c>
      <c r="M2831" s="29">
        <f>'Barometric Data'!E2834</f>
        <v>2.7360000000000002</v>
      </c>
      <c r="N2831" s="29">
        <f t="shared" si="160"/>
        <v>143.339</v>
      </c>
      <c r="O2831" s="49">
        <f t="shared" si="162"/>
        <v>342.22818000000001</v>
      </c>
      <c r="P2831" s="49"/>
      <c r="Q2831" s="29">
        <v>17.548999999999999</v>
      </c>
      <c r="R2831" s="39" t="s">
        <v>58</v>
      </c>
      <c r="S2831" s="18"/>
    </row>
    <row r="2832" spans="7:19" x14ac:dyDescent="0.25">
      <c r="G2832" s="35">
        <v>41527</v>
      </c>
      <c r="H2832" s="36">
        <v>0.75</v>
      </c>
      <c r="I2832" s="27">
        <f t="shared" si="163"/>
        <v>41527.75</v>
      </c>
      <c r="J2832" s="29">
        <v>146.011</v>
      </c>
      <c r="K2832" s="27">
        <f>'Barometric Data'!D2836</f>
        <v>41527.75</v>
      </c>
      <c r="L2832" s="28">
        <f t="shared" si="161"/>
        <v>0</v>
      </c>
      <c r="M2832" s="29">
        <f>'Barometric Data'!E2835</f>
        <v>2.7751000000000001</v>
      </c>
      <c r="N2832" s="29">
        <f t="shared" si="160"/>
        <v>143.23589999999999</v>
      </c>
      <c r="O2832" s="49">
        <f t="shared" si="162"/>
        <v>342.33127999999999</v>
      </c>
      <c r="P2832" s="49"/>
      <c r="Q2832" s="29">
        <v>17.559000000000001</v>
      </c>
      <c r="R2832" s="39" t="s">
        <v>58</v>
      </c>
      <c r="S2832" s="18"/>
    </row>
    <row r="2833" spans="7:19" x14ac:dyDescent="0.25">
      <c r="G2833" s="35">
        <v>41528</v>
      </c>
      <c r="H2833" s="36">
        <v>0</v>
      </c>
      <c r="I2833" s="27">
        <f t="shared" si="163"/>
        <v>41528</v>
      </c>
      <c r="J2833" s="29">
        <v>146.03700000000001</v>
      </c>
      <c r="K2833" s="27">
        <f>'Barometric Data'!D2837</f>
        <v>41528</v>
      </c>
      <c r="L2833" s="28">
        <f t="shared" si="161"/>
        <v>0</v>
      </c>
      <c r="M2833" s="29">
        <f>'Barometric Data'!E2836</f>
        <v>2.6936</v>
      </c>
      <c r="N2833" s="29">
        <f t="shared" si="160"/>
        <v>143.3434</v>
      </c>
      <c r="O2833" s="49">
        <f t="shared" si="162"/>
        <v>342.22378000000003</v>
      </c>
      <c r="P2833" s="49"/>
      <c r="Q2833" s="29">
        <v>17.553000000000001</v>
      </c>
      <c r="R2833" s="39" t="s">
        <v>58</v>
      </c>
      <c r="S2833" s="18"/>
    </row>
    <row r="2834" spans="7:19" x14ac:dyDescent="0.25">
      <c r="G2834" s="35">
        <v>41528</v>
      </c>
      <c r="H2834" s="36">
        <v>0.25</v>
      </c>
      <c r="I2834" s="27">
        <f t="shared" si="163"/>
        <v>41528.25</v>
      </c>
      <c r="J2834" s="29">
        <v>146.03</v>
      </c>
      <c r="K2834" s="27">
        <f>'Barometric Data'!D2838</f>
        <v>41528.25</v>
      </c>
      <c r="L2834" s="28">
        <f t="shared" si="161"/>
        <v>0</v>
      </c>
      <c r="M2834" s="29">
        <f>'Barometric Data'!E2837</f>
        <v>2.7324000000000002</v>
      </c>
      <c r="N2834" s="29">
        <f t="shared" si="160"/>
        <v>143.29759999999999</v>
      </c>
      <c r="O2834" s="49">
        <f t="shared" si="162"/>
        <v>342.26958000000002</v>
      </c>
      <c r="P2834" s="49"/>
      <c r="Q2834" s="29">
        <v>17.559000000000001</v>
      </c>
      <c r="R2834" s="39" t="s">
        <v>58</v>
      </c>
      <c r="S2834" s="18"/>
    </row>
    <row r="2835" spans="7:19" x14ac:dyDescent="0.25">
      <c r="G2835" s="35">
        <v>41528</v>
      </c>
      <c r="H2835" s="36">
        <v>0.5</v>
      </c>
      <c r="I2835" s="27">
        <f t="shared" si="163"/>
        <v>41528.5</v>
      </c>
      <c r="J2835" s="29">
        <v>146.07900000000001</v>
      </c>
      <c r="K2835" s="27">
        <f>'Barometric Data'!D2839</f>
        <v>41528.5</v>
      </c>
      <c r="L2835" s="28">
        <f t="shared" si="161"/>
        <v>0</v>
      </c>
      <c r="M2835" s="29">
        <f>'Barometric Data'!E2838</f>
        <v>2.7519</v>
      </c>
      <c r="N2835" s="29">
        <f t="shared" si="160"/>
        <v>143.3271</v>
      </c>
      <c r="O2835" s="49">
        <f t="shared" si="162"/>
        <v>342.24008000000003</v>
      </c>
      <c r="P2835" s="49"/>
      <c r="Q2835" s="29">
        <v>17.558</v>
      </c>
      <c r="R2835" s="39" t="s">
        <v>58</v>
      </c>
      <c r="S2835" s="18"/>
    </row>
    <row r="2836" spans="7:19" x14ac:dyDescent="0.25">
      <c r="G2836" s="35">
        <v>41528</v>
      </c>
      <c r="H2836" s="36">
        <v>0.75</v>
      </c>
      <c r="I2836" s="27">
        <f t="shared" si="163"/>
        <v>41528.75</v>
      </c>
      <c r="J2836" s="29">
        <v>146.02500000000001</v>
      </c>
      <c r="K2836" s="27">
        <f>'Barometric Data'!D2840</f>
        <v>41528.75</v>
      </c>
      <c r="L2836" s="28">
        <f t="shared" si="161"/>
        <v>0</v>
      </c>
      <c r="M2836" s="29">
        <f>'Barometric Data'!E2839</f>
        <v>2.8035000000000001</v>
      </c>
      <c r="N2836" s="29">
        <f t="shared" si="160"/>
        <v>143.22149999999999</v>
      </c>
      <c r="O2836" s="49">
        <f t="shared" si="162"/>
        <v>342.34568000000002</v>
      </c>
      <c r="P2836" s="49"/>
      <c r="Q2836" s="29">
        <v>17.571000000000002</v>
      </c>
      <c r="R2836" s="39" t="s">
        <v>58</v>
      </c>
      <c r="S2836" s="18"/>
    </row>
    <row r="2837" spans="7:19" x14ac:dyDescent="0.25">
      <c r="G2837" s="35">
        <v>41529</v>
      </c>
      <c r="H2837" s="36">
        <v>0</v>
      </c>
      <c r="I2837" s="27">
        <f t="shared" si="163"/>
        <v>41529</v>
      </c>
      <c r="J2837" s="29">
        <v>146.059</v>
      </c>
      <c r="K2837" s="27">
        <f>'Barometric Data'!D2841</f>
        <v>41529</v>
      </c>
      <c r="L2837" s="28">
        <f t="shared" si="161"/>
        <v>0</v>
      </c>
      <c r="M2837" s="29">
        <f>'Barometric Data'!E2840</f>
        <v>2.7067000000000001</v>
      </c>
      <c r="N2837" s="29">
        <f t="shared" si="160"/>
        <v>143.35229999999999</v>
      </c>
      <c r="O2837" s="49">
        <f t="shared" si="162"/>
        <v>342.21487999999999</v>
      </c>
      <c r="P2837" s="49"/>
      <c r="Q2837" s="29">
        <v>17.553999999999998</v>
      </c>
      <c r="R2837" s="39" t="s">
        <v>58</v>
      </c>
      <c r="S2837" s="18"/>
    </row>
    <row r="2838" spans="7:19" x14ac:dyDescent="0.25">
      <c r="G2838" s="35">
        <v>41529</v>
      </c>
      <c r="H2838" s="36">
        <v>0.25</v>
      </c>
      <c r="I2838" s="27">
        <f t="shared" si="163"/>
        <v>41529.25</v>
      </c>
      <c r="J2838" s="29">
        <v>146.042</v>
      </c>
      <c r="K2838" s="27">
        <f>'Barometric Data'!D2842</f>
        <v>41529.25</v>
      </c>
      <c r="L2838" s="28">
        <f t="shared" si="161"/>
        <v>0</v>
      </c>
      <c r="M2838" s="29">
        <f>'Barometric Data'!E2841</f>
        <v>2.7683</v>
      </c>
      <c r="N2838" s="29">
        <f t="shared" si="160"/>
        <v>143.27369999999999</v>
      </c>
      <c r="O2838" s="49">
        <f t="shared" si="162"/>
        <v>342.29348000000005</v>
      </c>
      <c r="P2838" s="49"/>
      <c r="Q2838" s="29">
        <v>17.57</v>
      </c>
      <c r="R2838" s="39" t="s">
        <v>58</v>
      </c>
      <c r="S2838" s="18"/>
    </row>
    <row r="2839" spans="7:19" x14ac:dyDescent="0.25">
      <c r="G2839" s="35">
        <v>41529</v>
      </c>
      <c r="H2839" s="36">
        <v>0.5</v>
      </c>
      <c r="I2839" s="27">
        <f t="shared" si="163"/>
        <v>41529.5</v>
      </c>
      <c r="J2839" s="29">
        <v>146.06700000000001</v>
      </c>
      <c r="K2839" s="27">
        <f>'Barometric Data'!D2843</f>
        <v>41529.5</v>
      </c>
      <c r="L2839" s="28">
        <f t="shared" si="161"/>
        <v>0</v>
      </c>
      <c r="M2839" s="29">
        <f>'Barometric Data'!E2842</f>
        <v>2.7900999999999998</v>
      </c>
      <c r="N2839" s="29">
        <f t="shared" si="160"/>
        <v>143.27690000000001</v>
      </c>
      <c r="O2839" s="49">
        <f t="shared" si="162"/>
        <v>342.29028</v>
      </c>
      <c r="P2839" s="49"/>
      <c r="Q2839" s="29">
        <v>17.552</v>
      </c>
      <c r="R2839" s="39" t="s">
        <v>58</v>
      </c>
      <c r="S2839" s="18"/>
    </row>
    <row r="2840" spans="7:19" x14ac:dyDescent="0.25">
      <c r="G2840" s="35">
        <v>41529</v>
      </c>
      <c r="H2840" s="36">
        <v>0.75</v>
      </c>
      <c r="I2840" s="27">
        <f t="shared" si="163"/>
        <v>41529.75</v>
      </c>
      <c r="J2840" s="29">
        <v>146.029</v>
      </c>
      <c r="K2840" s="27">
        <f>'Barometric Data'!D2844</f>
        <v>41529.75</v>
      </c>
      <c r="L2840" s="28">
        <f t="shared" si="161"/>
        <v>0</v>
      </c>
      <c r="M2840" s="29">
        <f>'Barometric Data'!E2843</f>
        <v>2.8163</v>
      </c>
      <c r="N2840" s="29">
        <f t="shared" si="160"/>
        <v>143.21269999999998</v>
      </c>
      <c r="O2840" s="49">
        <f t="shared" si="162"/>
        <v>342.35448000000002</v>
      </c>
      <c r="P2840" s="49"/>
      <c r="Q2840" s="29">
        <v>17.57</v>
      </c>
      <c r="R2840" s="39" t="s">
        <v>58</v>
      </c>
      <c r="S2840" s="18"/>
    </row>
    <row r="2841" spans="7:19" x14ac:dyDescent="0.25">
      <c r="G2841" s="35">
        <v>41530</v>
      </c>
      <c r="H2841" s="36">
        <v>0</v>
      </c>
      <c r="I2841" s="27">
        <f t="shared" si="163"/>
        <v>41530</v>
      </c>
      <c r="J2841" s="29">
        <v>146.07</v>
      </c>
      <c r="K2841" s="27">
        <f>'Barometric Data'!D2845</f>
        <v>41530</v>
      </c>
      <c r="L2841" s="28">
        <f t="shared" si="161"/>
        <v>0</v>
      </c>
      <c r="M2841" s="29">
        <f>'Barometric Data'!E2844</f>
        <v>2.6987999999999999</v>
      </c>
      <c r="N2841" s="29">
        <f t="shared" si="160"/>
        <v>143.37119999999999</v>
      </c>
      <c r="O2841" s="49">
        <f t="shared" si="162"/>
        <v>342.19598000000002</v>
      </c>
      <c r="P2841" s="49"/>
      <c r="Q2841" s="29">
        <v>17.559999999999999</v>
      </c>
      <c r="R2841" s="39" t="s">
        <v>58</v>
      </c>
      <c r="S2841" s="18"/>
    </row>
    <row r="2842" spans="7:19" x14ac:dyDescent="0.25">
      <c r="G2842" s="35">
        <v>41530</v>
      </c>
      <c r="H2842" s="36">
        <v>0.25</v>
      </c>
      <c r="I2842" s="27">
        <f t="shared" si="163"/>
        <v>41530.25</v>
      </c>
      <c r="J2842" s="29">
        <v>146.035</v>
      </c>
      <c r="K2842" s="27">
        <f>'Barometric Data'!D2846</f>
        <v>41530.25</v>
      </c>
      <c r="L2842" s="28">
        <f t="shared" si="161"/>
        <v>0</v>
      </c>
      <c r="M2842" s="29">
        <f>'Barometric Data'!E2845</f>
        <v>2.7364000000000002</v>
      </c>
      <c r="N2842" s="29">
        <f t="shared" si="160"/>
        <v>143.29859999999999</v>
      </c>
      <c r="O2842" s="49">
        <f t="shared" si="162"/>
        <v>342.26858000000004</v>
      </c>
      <c r="P2842" s="49"/>
      <c r="Q2842" s="29">
        <v>17.561</v>
      </c>
      <c r="R2842" s="39" t="s">
        <v>58</v>
      </c>
      <c r="S2842" s="18"/>
    </row>
    <row r="2843" spans="7:19" x14ac:dyDescent="0.25">
      <c r="G2843" s="35">
        <v>41530</v>
      </c>
      <c r="H2843" s="36">
        <v>0.5</v>
      </c>
      <c r="I2843" s="27">
        <f t="shared" si="163"/>
        <v>41530.5</v>
      </c>
      <c r="J2843" s="29">
        <v>146.03200000000001</v>
      </c>
      <c r="K2843" s="27">
        <f>'Barometric Data'!D2847</f>
        <v>41530.5</v>
      </c>
      <c r="L2843" s="28">
        <f t="shared" si="161"/>
        <v>0</v>
      </c>
      <c r="M2843" s="29">
        <f>'Barometric Data'!E2846</f>
        <v>2.7250000000000001</v>
      </c>
      <c r="N2843" s="29">
        <f t="shared" si="160"/>
        <v>143.30700000000002</v>
      </c>
      <c r="O2843" s="49">
        <f t="shared" si="162"/>
        <v>342.26017999999999</v>
      </c>
      <c r="P2843" s="49"/>
      <c r="Q2843" s="29">
        <v>17.562000000000001</v>
      </c>
      <c r="R2843" s="39" t="s">
        <v>58</v>
      </c>
      <c r="S2843" s="18"/>
    </row>
    <row r="2844" spans="7:19" x14ac:dyDescent="0.25">
      <c r="G2844" s="35">
        <v>41530</v>
      </c>
      <c r="H2844" s="36">
        <v>0.75</v>
      </c>
      <c r="I2844" s="27">
        <f t="shared" si="163"/>
        <v>41530.75</v>
      </c>
      <c r="J2844" s="29">
        <v>145.971</v>
      </c>
      <c r="K2844" s="27">
        <f>'Barometric Data'!D2848</f>
        <v>41530.75</v>
      </c>
      <c r="L2844" s="28">
        <f t="shared" si="161"/>
        <v>0</v>
      </c>
      <c r="M2844" s="29">
        <f>'Barometric Data'!E2847</f>
        <v>2.7088000000000001</v>
      </c>
      <c r="N2844" s="29">
        <f t="shared" si="160"/>
        <v>143.26220000000001</v>
      </c>
      <c r="O2844" s="49">
        <f t="shared" si="162"/>
        <v>342.30498</v>
      </c>
      <c r="P2844" s="49"/>
      <c r="Q2844" s="29">
        <v>17.564</v>
      </c>
      <c r="R2844" s="39" t="s">
        <v>58</v>
      </c>
      <c r="S2844" s="18"/>
    </row>
    <row r="2845" spans="7:19" x14ac:dyDescent="0.25">
      <c r="G2845" s="35">
        <v>41531</v>
      </c>
      <c r="H2845" s="36">
        <v>0</v>
      </c>
      <c r="I2845" s="27">
        <f t="shared" si="163"/>
        <v>41531</v>
      </c>
      <c r="J2845" s="29">
        <v>145.98400000000001</v>
      </c>
      <c r="K2845" s="27">
        <f>'Barometric Data'!D2849</f>
        <v>41531</v>
      </c>
      <c r="L2845" s="28">
        <f t="shared" si="161"/>
        <v>0</v>
      </c>
      <c r="M2845" s="29">
        <f>'Barometric Data'!E2848</f>
        <v>2.5811000000000002</v>
      </c>
      <c r="N2845" s="29">
        <f t="shared" ref="N2845:N2895" si="164">J2845-M2845</f>
        <v>143.40290000000002</v>
      </c>
      <c r="O2845" s="49">
        <f t="shared" si="162"/>
        <v>342.16427999999996</v>
      </c>
      <c r="P2845" s="49"/>
      <c r="Q2845" s="29">
        <v>17.565000000000001</v>
      </c>
      <c r="R2845" s="39" t="s">
        <v>58</v>
      </c>
      <c r="S2845" s="18"/>
    </row>
    <row r="2846" spans="7:19" x14ac:dyDescent="0.25">
      <c r="G2846" s="35">
        <v>41531</v>
      </c>
      <c r="H2846" s="36">
        <v>0.25</v>
      </c>
      <c r="I2846" s="27">
        <f t="shared" si="163"/>
        <v>41531.25</v>
      </c>
      <c r="J2846" s="29">
        <v>145.977</v>
      </c>
      <c r="K2846" s="27">
        <f>'Barometric Data'!D2850</f>
        <v>41531.25</v>
      </c>
      <c r="L2846" s="28">
        <f t="shared" si="161"/>
        <v>0</v>
      </c>
      <c r="M2846" s="29">
        <f>'Barometric Data'!E2849</f>
        <v>2.6059000000000001</v>
      </c>
      <c r="N2846" s="29">
        <f t="shared" si="164"/>
        <v>143.37110000000001</v>
      </c>
      <c r="O2846" s="49">
        <f t="shared" si="162"/>
        <v>342.19607999999999</v>
      </c>
      <c r="P2846" s="49"/>
      <c r="Q2846" s="29">
        <v>17.552</v>
      </c>
      <c r="R2846" s="39" t="s">
        <v>58</v>
      </c>
      <c r="S2846" s="18"/>
    </row>
    <row r="2847" spans="7:19" x14ac:dyDescent="0.25">
      <c r="G2847" s="35">
        <v>41531</v>
      </c>
      <c r="H2847" s="36">
        <v>0.5</v>
      </c>
      <c r="I2847" s="27">
        <f t="shared" si="163"/>
        <v>41531.5</v>
      </c>
      <c r="J2847" s="29">
        <v>145.98599999999999</v>
      </c>
      <c r="K2847" s="27">
        <f>'Barometric Data'!D2851</f>
        <v>41531.5</v>
      </c>
      <c r="L2847" s="28">
        <f t="shared" si="161"/>
        <v>0</v>
      </c>
      <c r="M2847" s="29">
        <f>'Barometric Data'!E2850</f>
        <v>2.6219000000000001</v>
      </c>
      <c r="N2847" s="29">
        <f t="shared" si="164"/>
        <v>143.36409999999998</v>
      </c>
      <c r="O2847" s="49">
        <f t="shared" si="162"/>
        <v>342.20308</v>
      </c>
      <c r="P2847" s="49"/>
      <c r="Q2847" s="29">
        <v>17.55</v>
      </c>
      <c r="R2847" s="39" t="s">
        <v>58</v>
      </c>
      <c r="S2847" s="18"/>
    </row>
    <row r="2848" spans="7:19" x14ac:dyDescent="0.25">
      <c r="G2848" s="35">
        <v>41531</v>
      </c>
      <c r="H2848" s="36">
        <v>0.75</v>
      </c>
      <c r="I2848" s="27">
        <f t="shared" si="163"/>
        <v>41531.75</v>
      </c>
      <c r="J2848" s="29">
        <v>145.98500000000001</v>
      </c>
      <c r="K2848" s="27">
        <f>'Barometric Data'!D2852</f>
        <v>41531.75</v>
      </c>
      <c r="L2848" s="28">
        <f t="shared" si="161"/>
        <v>0</v>
      </c>
      <c r="M2848" s="29">
        <f>'Barometric Data'!E2851</f>
        <v>2.6745999999999999</v>
      </c>
      <c r="N2848" s="29">
        <f t="shared" si="164"/>
        <v>143.31040000000002</v>
      </c>
      <c r="O2848" s="49">
        <f t="shared" si="162"/>
        <v>342.25677999999999</v>
      </c>
      <c r="P2848" s="49"/>
      <c r="Q2848" s="29">
        <v>17.565999999999999</v>
      </c>
      <c r="R2848" s="39" t="s">
        <v>58</v>
      </c>
      <c r="S2848" s="18"/>
    </row>
    <row r="2849" spans="7:19" x14ac:dyDescent="0.25">
      <c r="G2849" s="35">
        <v>41532</v>
      </c>
      <c r="H2849" s="36">
        <v>0</v>
      </c>
      <c r="I2849" s="27">
        <f t="shared" si="163"/>
        <v>41532</v>
      </c>
      <c r="J2849" s="29">
        <v>145.99799999999999</v>
      </c>
      <c r="K2849" s="27">
        <f>'Barometric Data'!D2853</f>
        <v>41532</v>
      </c>
      <c r="L2849" s="28">
        <f t="shared" si="161"/>
        <v>0</v>
      </c>
      <c r="M2849" s="29">
        <f>'Barometric Data'!E2852</f>
        <v>2.6124000000000001</v>
      </c>
      <c r="N2849" s="29">
        <f t="shared" si="164"/>
        <v>143.38559999999998</v>
      </c>
      <c r="O2849" s="49">
        <f t="shared" si="162"/>
        <v>342.18158000000005</v>
      </c>
      <c r="P2849" s="49"/>
      <c r="Q2849" s="29">
        <v>17.576000000000001</v>
      </c>
      <c r="R2849" s="39" t="s">
        <v>58</v>
      </c>
      <c r="S2849" s="18"/>
    </row>
    <row r="2850" spans="7:19" x14ac:dyDescent="0.25">
      <c r="G2850" s="35">
        <v>41532</v>
      </c>
      <c r="H2850" s="36">
        <v>0.25</v>
      </c>
      <c r="I2850" s="27">
        <f t="shared" si="163"/>
        <v>41532.25</v>
      </c>
      <c r="J2850" s="29">
        <v>146.012</v>
      </c>
      <c r="K2850" s="27">
        <f>'Barometric Data'!D2854</f>
        <v>41532.25</v>
      </c>
      <c r="L2850" s="28">
        <f t="shared" si="161"/>
        <v>0</v>
      </c>
      <c r="M2850" s="29">
        <f>'Barometric Data'!E2853</f>
        <v>2.6494</v>
      </c>
      <c r="N2850" s="29">
        <f t="shared" si="164"/>
        <v>143.36259999999999</v>
      </c>
      <c r="O2850" s="49">
        <f t="shared" si="162"/>
        <v>342.20458000000002</v>
      </c>
      <c r="P2850" s="49"/>
      <c r="Q2850" s="29">
        <v>17.565000000000001</v>
      </c>
      <c r="R2850" s="39" t="s">
        <v>58</v>
      </c>
      <c r="S2850" s="18"/>
    </row>
    <row r="2851" spans="7:19" x14ac:dyDescent="0.25">
      <c r="G2851" s="35">
        <v>41532</v>
      </c>
      <c r="H2851" s="36">
        <v>0.5</v>
      </c>
      <c r="I2851" s="27">
        <f t="shared" si="163"/>
        <v>41532.5</v>
      </c>
      <c r="J2851" s="29">
        <v>145.96</v>
      </c>
      <c r="K2851" s="27">
        <f>'Barometric Data'!D2855</f>
        <v>41532.5</v>
      </c>
      <c r="L2851" s="28">
        <f t="shared" si="161"/>
        <v>0</v>
      </c>
      <c r="M2851" s="29">
        <f>'Barometric Data'!E2854</f>
        <v>2.6535000000000002</v>
      </c>
      <c r="N2851" s="29">
        <f t="shared" si="164"/>
        <v>143.3065</v>
      </c>
      <c r="O2851" s="49">
        <f t="shared" si="162"/>
        <v>342.26067999999998</v>
      </c>
      <c r="P2851" s="49"/>
      <c r="Q2851" s="29">
        <v>17.562999999999999</v>
      </c>
      <c r="R2851" s="39" t="s">
        <v>58</v>
      </c>
      <c r="S2851" s="18"/>
    </row>
    <row r="2852" spans="7:19" x14ac:dyDescent="0.25">
      <c r="G2852" s="35">
        <v>41532</v>
      </c>
      <c r="H2852" s="36">
        <v>0.75</v>
      </c>
      <c r="I2852" s="27">
        <f t="shared" si="163"/>
        <v>41532.75</v>
      </c>
      <c r="J2852" s="29">
        <v>145.958</v>
      </c>
      <c r="K2852" s="27">
        <f>'Barometric Data'!D2856</f>
        <v>41532.75</v>
      </c>
      <c r="L2852" s="28">
        <f t="shared" si="161"/>
        <v>0</v>
      </c>
      <c r="M2852" s="29">
        <f>'Barometric Data'!E2855</f>
        <v>2.6507999999999998</v>
      </c>
      <c r="N2852" s="29">
        <f t="shared" si="164"/>
        <v>143.30719999999999</v>
      </c>
      <c r="O2852" s="49">
        <f t="shared" si="162"/>
        <v>342.25998000000004</v>
      </c>
      <c r="P2852" s="49"/>
      <c r="Q2852" s="29">
        <v>17.57</v>
      </c>
      <c r="R2852" s="39" t="s">
        <v>58</v>
      </c>
      <c r="S2852" s="18"/>
    </row>
    <row r="2853" spans="7:19" x14ac:dyDescent="0.25">
      <c r="G2853" s="35">
        <v>41533</v>
      </c>
      <c r="H2853" s="36">
        <v>0</v>
      </c>
      <c r="I2853" s="27">
        <f t="shared" si="163"/>
        <v>41533</v>
      </c>
      <c r="J2853" s="29">
        <v>145.91800000000001</v>
      </c>
      <c r="K2853" s="27">
        <f>'Barometric Data'!D2857</f>
        <v>41533</v>
      </c>
      <c r="L2853" s="28">
        <f t="shared" ref="L2853:L2896" si="165">K2853-I2853</f>
        <v>0</v>
      </c>
      <c r="M2853" s="29">
        <f>'Barometric Data'!E2856</f>
        <v>2.5512999999999999</v>
      </c>
      <c r="N2853" s="29">
        <f t="shared" si="164"/>
        <v>143.36670000000001</v>
      </c>
      <c r="O2853" s="49">
        <f t="shared" si="162"/>
        <v>342.20047999999997</v>
      </c>
      <c r="P2853" s="49"/>
      <c r="Q2853" s="29">
        <v>17.550999999999998</v>
      </c>
      <c r="R2853" s="39" t="s">
        <v>58</v>
      </c>
      <c r="S2853" s="18"/>
    </row>
    <row r="2854" spans="7:19" x14ac:dyDescent="0.25">
      <c r="G2854" s="35">
        <v>41533</v>
      </c>
      <c r="H2854" s="36">
        <v>0.25</v>
      </c>
      <c r="I2854" s="27">
        <f t="shared" si="163"/>
        <v>41533.25</v>
      </c>
      <c r="J2854" s="29">
        <v>145.983</v>
      </c>
      <c r="K2854" s="27">
        <f>'Barometric Data'!D2858</f>
        <v>41533.25</v>
      </c>
      <c r="L2854" s="28">
        <f t="shared" si="165"/>
        <v>0</v>
      </c>
      <c r="M2854" s="29">
        <f>'Barometric Data'!E2857</f>
        <v>2.5356999999999998</v>
      </c>
      <c r="N2854" s="29">
        <f t="shared" si="164"/>
        <v>143.44730000000001</v>
      </c>
      <c r="O2854" s="49">
        <f t="shared" si="162"/>
        <v>342.11987999999997</v>
      </c>
      <c r="P2854" s="49"/>
      <c r="Q2854" s="29">
        <v>17.565999999999999</v>
      </c>
      <c r="R2854" s="39" t="s">
        <v>58</v>
      </c>
      <c r="S2854" s="18"/>
    </row>
    <row r="2855" spans="7:19" x14ac:dyDescent="0.25">
      <c r="G2855" s="35">
        <v>41533</v>
      </c>
      <c r="H2855" s="36">
        <v>0.5</v>
      </c>
      <c r="I2855" s="27">
        <f t="shared" si="163"/>
        <v>41533.5</v>
      </c>
      <c r="J2855" s="29">
        <v>145.98500000000001</v>
      </c>
      <c r="K2855" s="27">
        <f>'Barometric Data'!D2859</f>
        <v>41533.5</v>
      </c>
      <c r="L2855" s="28">
        <f t="shared" si="165"/>
        <v>0</v>
      </c>
      <c r="M2855" s="29">
        <f>'Barometric Data'!E2858</f>
        <v>2.6168999999999998</v>
      </c>
      <c r="N2855" s="29">
        <f t="shared" si="164"/>
        <v>143.36810000000003</v>
      </c>
      <c r="O2855" s="49">
        <f t="shared" si="162"/>
        <v>342.19907999999998</v>
      </c>
      <c r="P2855" s="49"/>
      <c r="Q2855" s="29">
        <v>17.556000000000001</v>
      </c>
      <c r="R2855" s="39" t="s">
        <v>58</v>
      </c>
      <c r="S2855" s="18"/>
    </row>
    <row r="2856" spans="7:19" x14ac:dyDescent="0.25">
      <c r="G2856" s="35">
        <v>41533</v>
      </c>
      <c r="H2856" s="36">
        <v>0.75</v>
      </c>
      <c r="I2856" s="27">
        <f t="shared" si="163"/>
        <v>41533.75</v>
      </c>
      <c r="J2856" s="29">
        <v>145.934</v>
      </c>
      <c r="K2856" s="27">
        <f>'Barometric Data'!D2860</f>
        <v>41533.75</v>
      </c>
      <c r="L2856" s="28">
        <f t="shared" si="165"/>
        <v>0</v>
      </c>
      <c r="M2856" s="29">
        <f>'Barometric Data'!E2859</f>
        <v>2.6705999999999999</v>
      </c>
      <c r="N2856" s="29">
        <f t="shared" si="164"/>
        <v>143.26339999999999</v>
      </c>
      <c r="O2856" s="49">
        <f t="shared" si="162"/>
        <v>342.30378000000002</v>
      </c>
      <c r="P2856" s="49"/>
      <c r="Q2856" s="29">
        <v>17.558</v>
      </c>
      <c r="R2856" s="39" t="s">
        <v>58</v>
      </c>
      <c r="S2856" s="18"/>
    </row>
    <row r="2857" spans="7:19" x14ac:dyDescent="0.25">
      <c r="G2857" s="35">
        <v>41534</v>
      </c>
      <c r="H2857" s="36">
        <v>0</v>
      </c>
      <c r="I2857" s="27">
        <f t="shared" si="163"/>
        <v>41534</v>
      </c>
      <c r="J2857" s="29">
        <v>145.898</v>
      </c>
      <c r="K2857" s="27">
        <f>'Barometric Data'!D2861</f>
        <v>41534</v>
      </c>
      <c r="L2857" s="28">
        <f t="shared" si="165"/>
        <v>0</v>
      </c>
      <c r="M2857" s="29">
        <f>'Barometric Data'!E2860</f>
        <v>2.5266000000000002</v>
      </c>
      <c r="N2857" s="29">
        <f t="shared" si="164"/>
        <v>143.37139999999999</v>
      </c>
      <c r="O2857" s="49">
        <f t="shared" si="162"/>
        <v>342.19578000000001</v>
      </c>
      <c r="P2857" s="49"/>
      <c r="Q2857" s="29">
        <v>17.547999999999998</v>
      </c>
      <c r="R2857" s="39" t="s">
        <v>58</v>
      </c>
      <c r="S2857" s="18"/>
    </row>
    <row r="2858" spans="7:19" x14ac:dyDescent="0.25">
      <c r="G2858" s="35">
        <v>41534</v>
      </c>
      <c r="H2858" s="36">
        <v>0.25</v>
      </c>
      <c r="I2858" s="27">
        <f t="shared" si="163"/>
        <v>41534.25</v>
      </c>
      <c r="J2858" s="29">
        <v>145.892</v>
      </c>
      <c r="K2858" s="27">
        <f>'Barometric Data'!D2862</f>
        <v>41534.25</v>
      </c>
      <c r="L2858" s="28">
        <f t="shared" si="165"/>
        <v>0</v>
      </c>
      <c r="M2858" s="29">
        <f>'Barometric Data'!E2861</f>
        <v>2.5091000000000001</v>
      </c>
      <c r="N2858" s="29">
        <f t="shared" si="164"/>
        <v>143.38290000000001</v>
      </c>
      <c r="O2858" s="49">
        <f t="shared" si="162"/>
        <v>342.18428</v>
      </c>
      <c r="P2858" s="49"/>
      <c r="Q2858" s="29">
        <v>17.567</v>
      </c>
      <c r="R2858" s="39" t="s">
        <v>58</v>
      </c>
      <c r="S2858" s="18"/>
    </row>
    <row r="2859" spans="7:19" x14ac:dyDescent="0.25">
      <c r="G2859" s="35">
        <v>41534</v>
      </c>
      <c r="H2859" s="36">
        <v>0.5</v>
      </c>
      <c r="I2859" s="27">
        <f t="shared" si="163"/>
        <v>41534.5</v>
      </c>
      <c r="J2859" s="29">
        <v>145.85499999999999</v>
      </c>
      <c r="K2859" s="27">
        <f>'Barometric Data'!D2863</f>
        <v>41534.5</v>
      </c>
      <c r="L2859" s="28">
        <f t="shared" si="165"/>
        <v>0</v>
      </c>
      <c r="M2859" s="29">
        <f>'Barometric Data'!E2862</f>
        <v>2.4384000000000001</v>
      </c>
      <c r="N2859" s="29">
        <f t="shared" si="164"/>
        <v>143.41659999999999</v>
      </c>
      <c r="O2859" s="49">
        <f t="shared" si="162"/>
        <v>342.15057999999999</v>
      </c>
      <c r="P2859" s="49"/>
      <c r="Q2859" s="29">
        <v>17.581</v>
      </c>
      <c r="R2859" s="39" t="s">
        <v>58</v>
      </c>
      <c r="S2859" s="18"/>
    </row>
    <row r="2860" spans="7:19" x14ac:dyDescent="0.25">
      <c r="G2860" s="35">
        <v>41534</v>
      </c>
      <c r="H2860" s="36">
        <v>0.75</v>
      </c>
      <c r="I2860" s="27">
        <f t="shared" si="163"/>
        <v>41534.75</v>
      </c>
      <c r="J2860" s="29">
        <v>145.858</v>
      </c>
      <c r="K2860" s="27">
        <f>'Barometric Data'!D2864</f>
        <v>41534.75</v>
      </c>
      <c r="L2860" s="28">
        <f t="shared" si="165"/>
        <v>0</v>
      </c>
      <c r="M2860" s="29">
        <f>'Barometric Data'!E2863</f>
        <v>2.4350999999999998</v>
      </c>
      <c r="N2860" s="29">
        <f t="shared" si="164"/>
        <v>143.4229</v>
      </c>
      <c r="O2860" s="49">
        <f t="shared" si="162"/>
        <v>342.14427999999998</v>
      </c>
      <c r="P2860" s="49"/>
      <c r="Q2860" s="29">
        <v>17.562000000000001</v>
      </c>
      <c r="R2860" s="39" t="s">
        <v>58</v>
      </c>
      <c r="S2860" s="18"/>
    </row>
    <row r="2861" spans="7:19" x14ac:dyDescent="0.25">
      <c r="G2861" s="35">
        <v>41535</v>
      </c>
      <c r="H2861" s="36">
        <v>0</v>
      </c>
      <c r="I2861" s="27">
        <f t="shared" si="163"/>
        <v>41535</v>
      </c>
      <c r="J2861" s="29">
        <v>145.94999999999999</v>
      </c>
      <c r="K2861" s="27">
        <f>'Barometric Data'!D2865</f>
        <v>41535</v>
      </c>
      <c r="L2861" s="28">
        <f t="shared" si="165"/>
        <v>0</v>
      </c>
      <c r="M2861" s="29">
        <f>'Barometric Data'!E2864</f>
        <v>2.4022999999999999</v>
      </c>
      <c r="N2861" s="29">
        <f t="shared" si="164"/>
        <v>143.54769999999999</v>
      </c>
      <c r="O2861" s="49">
        <f t="shared" si="162"/>
        <v>342.01948000000004</v>
      </c>
      <c r="P2861" s="49"/>
      <c r="Q2861" s="29">
        <v>17.559000000000001</v>
      </c>
      <c r="R2861" s="39" t="s">
        <v>58</v>
      </c>
      <c r="S2861" s="18"/>
    </row>
    <row r="2862" spans="7:19" x14ac:dyDescent="0.25">
      <c r="G2862" s="35">
        <v>41535</v>
      </c>
      <c r="H2862" s="36">
        <v>0.25</v>
      </c>
      <c r="I2862" s="27">
        <f t="shared" si="163"/>
        <v>41535.25</v>
      </c>
      <c r="J2862" s="29">
        <v>146.042</v>
      </c>
      <c r="K2862" s="27">
        <f>'Barometric Data'!D2866</f>
        <v>41535.25</v>
      </c>
      <c r="L2862" s="28">
        <f t="shared" si="165"/>
        <v>0</v>
      </c>
      <c r="M2862" s="29">
        <f>'Barometric Data'!E2865</f>
        <v>2.5933999999999999</v>
      </c>
      <c r="N2862" s="29">
        <f t="shared" si="164"/>
        <v>143.4486</v>
      </c>
      <c r="O2862" s="49">
        <f t="shared" si="162"/>
        <v>342.11858000000001</v>
      </c>
      <c r="P2862" s="49"/>
      <c r="Q2862" s="29">
        <v>17.579000000000001</v>
      </c>
      <c r="R2862" s="39" t="s">
        <v>58</v>
      </c>
      <c r="S2862" s="18"/>
    </row>
    <row r="2863" spans="7:19" x14ac:dyDescent="0.25">
      <c r="G2863" s="35">
        <v>41535</v>
      </c>
      <c r="H2863" s="36">
        <v>0.5</v>
      </c>
      <c r="I2863" s="27">
        <f t="shared" si="163"/>
        <v>41535.5</v>
      </c>
      <c r="J2863" s="29">
        <v>146.06700000000001</v>
      </c>
      <c r="K2863" s="27">
        <f>'Barometric Data'!D2867</f>
        <v>41535.5</v>
      </c>
      <c r="L2863" s="28">
        <f t="shared" si="165"/>
        <v>0</v>
      </c>
      <c r="M2863" s="29">
        <f>'Barometric Data'!E2866</f>
        <v>2.6907999999999999</v>
      </c>
      <c r="N2863" s="29">
        <f t="shared" si="164"/>
        <v>143.37620000000001</v>
      </c>
      <c r="O2863" s="49">
        <f t="shared" si="162"/>
        <v>342.19097999999997</v>
      </c>
      <c r="P2863" s="49"/>
      <c r="Q2863" s="29">
        <v>17.552</v>
      </c>
      <c r="R2863" s="39" t="s">
        <v>58</v>
      </c>
      <c r="S2863" s="18"/>
    </row>
    <row r="2864" spans="7:19" x14ac:dyDescent="0.25">
      <c r="G2864" s="35">
        <v>41535</v>
      </c>
      <c r="H2864" s="36">
        <v>0.75</v>
      </c>
      <c r="I2864" s="27">
        <f t="shared" si="163"/>
        <v>41535.75</v>
      </c>
      <c r="J2864" s="29">
        <v>146.08799999999999</v>
      </c>
      <c r="K2864" s="27">
        <f>'Barometric Data'!D2868</f>
        <v>41535.75</v>
      </c>
      <c r="L2864" s="28">
        <f t="shared" si="165"/>
        <v>0</v>
      </c>
      <c r="M2864" s="29">
        <f>'Barometric Data'!E2867</f>
        <v>2.7940999999999998</v>
      </c>
      <c r="N2864" s="29">
        <f t="shared" si="164"/>
        <v>143.29390000000001</v>
      </c>
      <c r="O2864" s="49">
        <f t="shared" si="162"/>
        <v>342.27328</v>
      </c>
      <c r="P2864" s="49"/>
      <c r="Q2864" s="29">
        <v>17.567</v>
      </c>
      <c r="R2864" s="39" t="s">
        <v>58</v>
      </c>
      <c r="S2864" s="18"/>
    </row>
    <row r="2865" spans="7:19" x14ac:dyDescent="0.25">
      <c r="G2865" s="35">
        <v>41536</v>
      </c>
      <c r="H2865" s="36">
        <v>0</v>
      </c>
      <c r="I2865" s="27">
        <f t="shared" si="163"/>
        <v>41536</v>
      </c>
      <c r="J2865" s="29">
        <v>146.09399999999999</v>
      </c>
      <c r="K2865" s="27">
        <f>'Barometric Data'!D2869</f>
        <v>41536</v>
      </c>
      <c r="L2865" s="28">
        <f t="shared" si="165"/>
        <v>0</v>
      </c>
      <c r="M2865" s="29">
        <f>'Barometric Data'!E2868</f>
        <v>2.7749000000000001</v>
      </c>
      <c r="N2865" s="29">
        <f t="shared" si="164"/>
        <v>143.31909999999999</v>
      </c>
      <c r="O2865" s="49">
        <f t="shared" ref="O2865:O2895" si="166">AVERAGE($D$10,$D$11,$D$12,$D$14,$D$15)-N2865</f>
        <v>342.24808000000002</v>
      </c>
      <c r="P2865" s="49"/>
      <c r="Q2865" s="29">
        <v>17.553999999999998</v>
      </c>
      <c r="R2865" s="39" t="s">
        <v>58</v>
      </c>
      <c r="S2865" s="18"/>
    </row>
    <row r="2866" spans="7:19" x14ac:dyDescent="0.25">
      <c r="G2866" s="35">
        <v>41536</v>
      </c>
      <c r="H2866" s="36">
        <v>0.25</v>
      </c>
      <c r="I2866" s="27">
        <f t="shared" si="163"/>
        <v>41536.25</v>
      </c>
      <c r="J2866" s="29">
        <v>146.14099999999999</v>
      </c>
      <c r="K2866" s="27">
        <f>'Barometric Data'!D2870</f>
        <v>41536.25</v>
      </c>
      <c r="L2866" s="28">
        <f t="shared" si="165"/>
        <v>0</v>
      </c>
      <c r="M2866" s="29">
        <f>'Barometric Data'!E2869</f>
        <v>2.8403999999999998</v>
      </c>
      <c r="N2866" s="29">
        <f t="shared" si="164"/>
        <v>143.3006</v>
      </c>
      <c r="O2866" s="49">
        <f t="shared" si="166"/>
        <v>342.26657999999998</v>
      </c>
      <c r="P2866" s="49"/>
      <c r="Q2866" s="29">
        <v>17.559999999999999</v>
      </c>
      <c r="R2866" s="39" t="s">
        <v>58</v>
      </c>
      <c r="S2866" s="18"/>
    </row>
    <row r="2867" spans="7:19" x14ac:dyDescent="0.25">
      <c r="G2867" s="35">
        <v>41536</v>
      </c>
      <c r="H2867" s="36">
        <v>0.5</v>
      </c>
      <c r="I2867" s="27">
        <f t="shared" si="163"/>
        <v>41536.5</v>
      </c>
      <c r="J2867" s="29">
        <v>146.15</v>
      </c>
      <c r="K2867" s="27">
        <f>'Barometric Data'!D2871</f>
        <v>41536.5</v>
      </c>
      <c r="L2867" s="28">
        <f t="shared" si="165"/>
        <v>0</v>
      </c>
      <c r="M2867" s="29">
        <f>'Barometric Data'!E2870</f>
        <v>2.8603000000000001</v>
      </c>
      <c r="N2867" s="29">
        <f t="shared" si="164"/>
        <v>143.28970000000001</v>
      </c>
      <c r="O2867" s="49">
        <f t="shared" si="166"/>
        <v>342.27747999999997</v>
      </c>
      <c r="P2867" s="49"/>
      <c r="Q2867" s="29">
        <v>17.558</v>
      </c>
      <c r="R2867" s="39" t="s">
        <v>58</v>
      </c>
      <c r="S2867" s="18"/>
    </row>
    <row r="2868" spans="7:19" x14ac:dyDescent="0.25">
      <c r="G2868" s="35">
        <v>41536</v>
      </c>
      <c r="H2868" s="36">
        <v>0.75</v>
      </c>
      <c r="I2868" s="27">
        <f t="shared" si="163"/>
        <v>41536.75</v>
      </c>
      <c r="J2868" s="29">
        <v>146.08199999999999</v>
      </c>
      <c r="K2868" s="27">
        <f>'Barometric Data'!D2872</f>
        <v>41536.75</v>
      </c>
      <c r="L2868" s="28">
        <f t="shared" si="165"/>
        <v>0</v>
      </c>
      <c r="M2868" s="29">
        <f>'Barometric Data'!E2871</f>
        <v>2.9171</v>
      </c>
      <c r="N2868" s="29">
        <f t="shared" si="164"/>
        <v>143.16489999999999</v>
      </c>
      <c r="O2868" s="49">
        <f t="shared" si="166"/>
        <v>342.40228000000002</v>
      </c>
      <c r="P2868" s="49"/>
      <c r="Q2868" s="29">
        <v>17.562000000000001</v>
      </c>
      <c r="R2868" s="39" t="s">
        <v>58</v>
      </c>
      <c r="S2868" s="18"/>
    </row>
    <row r="2869" spans="7:19" x14ac:dyDescent="0.25">
      <c r="G2869" s="35">
        <v>41537</v>
      </c>
      <c r="H2869" s="36">
        <v>0</v>
      </c>
      <c r="I2869" s="27">
        <f t="shared" si="163"/>
        <v>41537</v>
      </c>
      <c r="J2869" s="29">
        <v>146.047</v>
      </c>
      <c r="K2869" s="27">
        <f>'Barometric Data'!D2873</f>
        <v>41537</v>
      </c>
      <c r="L2869" s="28">
        <f t="shared" si="165"/>
        <v>0</v>
      </c>
      <c r="M2869" s="29">
        <f>'Barometric Data'!E2872</f>
        <v>2.7795999999999998</v>
      </c>
      <c r="N2869" s="29">
        <f t="shared" si="164"/>
        <v>143.26740000000001</v>
      </c>
      <c r="O2869" s="49">
        <f t="shared" si="166"/>
        <v>342.29978</v>
      </c>
      <c r="P2869" s="49"/>
      <c r="Q2869" s="29">
        <v>17.559999999999999</v>
      </c>
      <c r="R2869" s="39" t="s">
        <v>58</v>
      </c>
      <c r="S2869" s="18"/>
    </row>
    <row r="2870" spans="7:19" x14ac:dyDescent="0.25">
      <c r="G2870" s="35">
        <v>41537</v>
      </c>
      <c r="H2870" s="36">
        <v>0.25</v>
      </c>
      <c r="I2870" s="27">
        <f t="shared" si="163"/>
        <v>41537.25</v>
      </c>
      <c r="J2870" s="29">
        <v>146.035</v>
      </c>
      <c r="K2870" s="27">
        <f>'Barometric Data'!D2874</f>
        <v>41537.25</v>
      </c>
      <c r="L2870" s="28">
        <f t="shared" si="165"/>
        <v>0</v>
      </c>
      <c r="M2870" s="29">
        <f>'Barometric Data'!E2873</f>
        <v>2.7433999999999998</v>
      </c>
      <c r="N2870" s="29">
        <f t="shared" si="164"/>
        <v>143.29159999999999</v>
      </c>
      <c r="O2870" s="49">
        <f t="shared" si="166"/>
        <v>342.27557999999999</v>
      </c>
      <c r="P2870" s="49"/>
      <c r="Q2870" s="29">
        <v>17.561</v>
      </c>
      <c r="R2870" s="39" t="s">
        <v>58</v>
      </c>
      <c r="S2870" s="18"/>
    </row>
    <row r="2871" spans="7:19" x14ac:dyDescent="0.25">
      <c r="G2871" s="35">
        <v>41537</v>
      </c>
      <c r="H2871" s="36">
        <v>0.5</v>
      </c>
      <c r="I2871" s="27">
        <f t="shared" si="163"/>
        <v>41537.5</v>
      </c>
      <c r="J2871" s="29">
        <v>145.96799999999999</v>
      </c>
      <c r="K2871" s="27">
        <f>'Barometric Data'!D2875</f>
        <v>41537.5</v>
      </c>
      <c r="L2871" s="28">
        <f t="shared" si="165"/>
        <v>0</v>
      </c>
      <c r="M2871" s="29">
        <f>'Barometric Data'!E2874</f>
        <v>2.6939000000000002</v>
      </c>
      <c r="N2871" s="29">
        <f t="shared" si="164"/>
        <v>143.27409999999998</v>
      </c>
      <c r="O2871" s="49">
        <f t="shared" si="166"/>
        <v>342.29308000000003</v>
      </c>
      <c r="P2871" s="49"/>
      <c r="Q2871" s="29">
        <v>17.562999999999999</v>
      </c>
      <c r="R2871" s="39" t="s">
        <v>58</v>
      </c>
      <c r="S2871" s="18"/>
    </row>
    <row r="2872" spans="7:19" x14ac:dyDescent="0.25">
      <c r="G2872" s="35">
        <v>41537</v>
      </c>
      <c r="H2872" s="36">
        <v>0.75</v>
      </c>
      <c r="I2872" s="27">
        <f t="shared" si="163"/>
        <v>41537.75</v>
      </c>
      <c r="J2872" s="29">
        <v>145.84800000000001</v>
      </c>
      <c r="K2872" s="27">
        <f>'Barometric Data'!D2876</f>
        <v>41537.75</v>
      </c>
      <c r="L2872" s="28">
        <f t="shared" si="165"/>
        <v>0</v>
      </c>
      <c r="M2872" s="29">
        <f>'Barometric Data'!E2875</f>
        <v>2.6044999999999998</v>
      </c>
      <c r="N2872" s="29">
        <f t="shared" si="164"/>
        <v>143.24350000000001</v>
      </c>
      <c r="O2872" s="49">
        <f t="shared" si="166"/>
        <v>342.32367999999997</v>
      </c>
      <c r="P2872" s="49"/>
      <c r="Q2872" s="29">
        <v>17.559999999999999</v>
      </c>
      <c r="R2872" s="39" t="s">
        <v>58</v>
      </c>
      <c r="S2872" s="18"/>
    </row>
    <row r="2873" spans="7:19" x14ac:dyDescent="0.25">
      <c r="G2873" s="35">
        <v>41538</v>
      </c>
      <c r="H2873" s="36">
        <v>0</v>
      </c>
      <c r="I2873" s="27">
        <f t="shared" si="163"/>
        <v>41538</v>
      </c>
      <c r="J2873" s="29">
        <v>145.80099999999999</v>
      </c>
      <c r="K2873" s="27">
        <f>'Barometric Data'!D2877</f>
        <v>41538</v>
      </c>
      <c r="L2873" s="28">
        <f t="shared" si="165"/>
        <v>0</v>
      </c>
      <c r="M2873" s="29">
        <f>'Barometric Data'!E2876</f>
        <v>2.4085999999999999</v>
      </c>
      <c r="N2873" s="29">
        <f t="shared" si="164"/>
        <v>143.39239999999998</v>
      </c>
      <c r="O2873" s="49">
        <f t="shared" si="166"/>
        <v>342.17478000000006</v>
      </c>
      <c r="P2873" s="49"/>
      <c r="Q2873" s="29">
        <v>17.574999999999999</v>
      </c>
      <c r="R2873" s="39" t="s">
        <v>58</v>
      </c>
      <c r="S2873" s="18"/>
    </row>
    <row r="2874" spans="7:19" x14ac:dyDescent="0.25">
      <c r="G2874" s="35">
        <v>41538</v>
      </c>
      <c r="H2874" s="36">
        <v>0.25</v>
      </c>
      <c r="I2874" s="27">
        <f t="shared" si="163"/>
        <v>41538.25</v>
      </c>
      <c r="J2874" s="29">
        <v>145.881</v>
      </c>
      <c r="K2874" s="27">
        <f>'Barometric Data'!D2878</f>
        <v>41538.25</v>
      </c>
      <c r="L2874" s="28">
        <f t="shared" si="165"/>
        <v>0</v>
      </c>
      <c r="M2874" s="29">
        <f>'Barometric Data'!E2877</f>
        <v>2.3681000000000001</v>
      </c>
      <c r="N2874" s="29">
        <f t="shared" si="164"/>
        <v>143.5129</v>
      </c>
      <c r="O2874" s="49">
        <f t="shared" si="166"/>
        <v>342.05428000000001</v>
      </c>
      <c r="P2874" s="49"/>
      <c r="Q2874" s="29">
        <v>17.552</v>
      </c>
      <c r="R2874" s="39" t="s">
        <v>58</v>
      </c>
      <c r="S2874" s="18"/>
    </row>
    <row r="2875" spans="7:19" x14ac:dyDescent="0.25">
      <c r="G2875" s="35">
        <v>41538</v>
      </c>
      <c r="H2875" s="36">
        <v>0.5</v>
      </c>
      <c r="I2875" s="27">
        <f t="shared" si="163"/>
        <v>41538.5</v>
      </c>
      <c r="J2875" s="29">
        <v>145.89699999999999</v>
      </c>
      <c r="K2875" s="27">
        <f>'Barometric Data'!D2879</f>
        <v>41538.5</v>
      </c>
      <c r="L2875" s="28">
        <f t="shared" si="165"/>
        <v>0</v>
      </c>
      <c r="M2875" s="29">
        <f>'Barometric Data'!E2878</f>
        <v>2.4565000000000001</v>
      </c>
      <c r="N2875" s="29">
        <f t="shared" si="164"/>
        <v>143.44049999999999</v>
      </c>
      <c r="O2875" s="49">
        <f t="shared" si="166"/>
        <v>342.12668000000002</v>
      </c>
      <c r="P2875" s="49"/>
      <c r="Q2875" s="29">
        <v>17.568000000000001</v>
      </c>
      <c r="R2875" s="39" t="s">
        <v>58</v>
      </c>
      <c r="S2875" s="18"/>
    </row>
    <row r="2876" spans="7:19" x14ac:dyDescent="0.25">
      <c r="G2876" s="35">
        <v>41538</v>
      </c>
      <c r="H2876" s="36">
        <v>0.75</v>
      </c>
      <c r="I2876" s="27">
        <f t="shared" si="163"/>
        <v>41538.75</v>
      </c>
      <c r="J2876" s="29">
        <v>145.83500000000001</v>
      </c>
      <c r="K2876" s="27">
        <f>'Barometric Data'!D2880</f>
        <v>41538.75</v>
      </c>
      <c r="L2876" s="28">
        <f t="shared" si="165"/>
        <v>0</v>
      </c>
      <c r="M2876" s="29">
        <f>'Barometric Data'!E2879</f>
        <v>2.4723000000000002</v>
      </c>
      <c r="N2876" s="29">
        <f t="shared" si="164"/>
        <v>143.36270000000002</v>
      </c>
      <c r="O2876" s="49">
        <f t="shared" si="166"/>
        <v>342.20447999999999</v>
      </c>
      <c r="P2876" s="49"/>
      <c r="Q2876" s="29">
        <v>17.564</v>
      </c>
      <c r="R2876" s="39" t="s">
        <v>58</v>
      </c>
      <c r="S2876" s="18"/>
    </row>
    <row r="2877" spans="7:19" x14ac:dyDescent="0.25">
      <c r="G2877" s="35">
        <v>41539</v>
      </c>
      <c r="H2877" s="36">
        <v>0</v>
      </c>
      <c r="I2877" s="27">
        <f t="shared" si="163"/>
        <v>41539</v>
      </c>
      <c r="J2877" s="29">
        <v>145.83799999999999</v>
      </c>
      <c r="K2877" s="27">
        <f>'Barometric Data'!D2881</f>
        <v>41539</v>
      </c>
      <c r="L2877" s="28">
        <f t="shared" si="165"/>
        <v>0</v>
      </c>
      <c r="M2877" s="29">
        <f>'Barometric Data'!E2880</f>
        <v>2.3700999999999999</v>
      </c>
      <c r="N2877" s="29">
        <f t="shared" si="164"/>
        <v>143.46789999999999</v>
      </c>
      <c r="O2877" s="49">
        <f t="shared" si="166"/>
        <v>342.09928000000002</v>
      </c>
      <c r="P2877" s="49"/>
      <c r="Q2877" s="29">
        <v>17.565999999999999</v>
      </c>
      <c r="R2877" s="39" t="s">
        <v>58</v>
      </c>
      <c r="S2877" s="18"/>
    </row>
    <row r="2878" spans="7:19" x14ac:dyDescent="0.25">
      <c r="G2878" s="35">
        <v>41539</v>
      </c>
      <c r="H2878" s="36">
        <v>0.25</v>
      </c>
      <c r="I2878" s="27">
        <f t="shared" si="163"/>
        <v>41539.25</v>
      </c>
      <c r="J2878" s="29">
        <v>145.88300000000001</v>
      </c>
      <c r="K2878" s="27">
        <f>'Barometric Data'!D2882</f>
        <v>41539.25</v>
      </c>
      <c r="L2878" s="28">
        <f t="shared" si="165"/>
        <v>0</v>
      </c>
      <c r="M2878" s="29">
        <f>'Barometric Data'!E2881</f>
        <v>2.4009999999999998</v>
      </c>
      <c r="N2878" s="29">
        <f t="shared" si="164"/>
        <v>143.482</v>
      </c>
      <c r="O2878" s="49">
        <f t="shared" si="166"/>
        <v>342.08518000000004</v>
      </c>
      <c r="P2878" s="49"/>
      <c r="Q2878" s="29">
        <v>17.559999999999999</v>
      </c>
      <c r="R2878" s="39" t="s">
        <v>58</v>
      </c>
      <c r="S2878" s="18"/>
    </row>
    <row r="2879" spans="7:19" x14ac:dyDescent="0.25">
      <c r="G2879" s="35">
        <v>41539</v>
      </c>
      <c r="H2879" s="36">
        <v>0.5</v>
      </c>
      <c r="I2879" s="27">
        <f t="shared" si="163"/>
        <v>41539.5</v>
      </c>
      <c r="J2879" s="29">
        <v>145.922</v>
      </c>
      <c r="K2879" s="27">
        <f>'Barometric Data'!D2883</f>
        <v>41539.5</v>
      </c>
      <c r="L2879" s="28">
        <f t="shared" si="165"/>
        <v>0</v>
      </c>
      <c r="M2879" s="29">
        <f>'Barometric Data'!E2882</f>
        <v>2.4575999999999998</v>
      </c>
      <c r="N2879" s="29">
        <f t="shared" si="164"/>
        <v>143.46439999999998</v>
      </c>
      <c r="O2879" s="49">
        <f t="shared" si="166"/>
        <v>342.10278000000005</v>
      </c>
      <c r="P2879" s="49"/>
      <c r="Q2879" s="29">
        <v>17.573</v>
      </c>
      <c r="R2879" s="39" t="s">
        <v>58</v>
      </c>
      <c r="S2879" s="18"/>
    </row>
    <row r="2880" spans="7:19" x14ac:dyDescent="0.25">
      <c r="G2880" s="35">
        <v>41539</v>
      </c>
      <c r="H2880" s="36">
        <v>0.75</v>
      </c>
      <c r="I2880" s="27">
        <f t="shared" si="163"/>
        <v>41539.75</v>
      </c>
      <c r="J2880" s="29">
        <v>145.92099999999999</v>
      </c>
      <c r="K2880" s="27">
        <f>'Barometric Data'!D2884</f>
        <v>41539.75</v>
      </c>
      <c r="L2880" s="28">
        <f t="shared" si="165"/>
        <v>0</v>
      </c>
      <c r="M2880" s="29">
        <f>'Barometric Data'!E2883</f>
        <v>2.5223</v>
      </c>
      <c r="N2880" s="29">
        <f t="shared" si="164"/>
        <v>143.39869999999999</v>
      </c>
      <c r="O2880" s="49">
        <f t="shared" si="166"/>
        <v>342.16848000000005</v>
      </c>
      <c r="P2880" s="49"/>
      <c r="Q2880" s="29">
        <v>17.553999999999998</v>
      </c>
      <c r="R2880" s="39" t="s">
        <v>58</v>
      </c>
      <c r="S2880" s="18"/>
    </row>
    <row r="2881" spans="7:19" x14ac:dyDescent="0.25">
      <c r="G2881" s="35">
        <v>41540</v>
      </c>
      <c r="H2881" s="36">
        <v>0</v>
      </c>
      <c r="I2881" s="27">
        <f t="shared" si="163"/>
        <v>41540</v>
      </c>
      <c r="J2881" s="29">
        <v>145.971</v>
      </c>
      <c r="K2881" s="27">
        <f>'Barometric Data'!D2885</f>
        <v>41540</v>
      </c>
      <c r="L2881" s="28">
        <f t="shared" si="165"/>
        <v>0</v>
      </c>
      <c r="M2881" s="29">
        <f>'Barometric Data'!E2884</f>
        <v>2.5186999999999999</v>
      </c>
      <c r="N2881" s="29">
        <f t="shared" si="164"/>
        <v>143.45230000000001</v>
      </c>
      <c r="O2881" s="49">
        <f t="shared" si="166"/>
        <v>342.11487999999997</v>
      </c>
      <c r="P2881" s="49"/>
      <c r="Q2881" s="29">
        <v>17.556999999999999</v>
      </c>
      <c r="R2881" s="39" t="s">
        <v>58</v>
      </c>
      <c r="S2881" s="18"/>
    </row>
    <row r="2882" spans="7:19" x14ac:dyDescent="0.25">
      <c r="G2882" s="35">
        <v>41540</v>
      </c>
      <c r="H2882" s="36">
        <v>0.25</v>
      </c>
      <c r="I2882" s="27">
        <f t="shared" si="163"/>
        <v>41540.25</v>
      </c>
      <c r="J2882" s="29">
        <v>146.01900000000001</v>
      </c>
      <c r="K2882" s="27">
        <f>'Barometric Data'!D2886</f>
        <v>41540.25</v>
      </c>
      <c r="L2882" s="28">
        <f t="shared" si="165"/>
        <v>0</v>
      </c>
      <c r="M2882" s="29">
        <f>'Barometric Data'!E2885</f>
        <v>2.5975999999999999</v>
      </c>
      <c r="N2882" s="29">
        <f t="shared" si="164"/>
        <v>143.42140000000001</v>
      </c>
      <c r="O2882" s="49">
        <f t="shared" si="166"/>
        <v>342.14578</v>
      </c>
      <c r="P2882" s="49"/>
      <c r="Q2882" s="29">
        <v>17.561</v>
      </c>
      <c r="R2882" s="39" t="s">
        <v>58</v>
      </c>
      <c r="S2882" s="18"/>
    </row>
    <row r="2883" spans="7:19" x14ac:dyDescent="0.25">
      <c r="G2883" s="35">
        <v>41540</v>
      </c>
      <c r="H2883" s="36">
        <v>0.5</v>
      </c>
      <c r="I2883" s="27">
        <f t="shared" si="163"/>
        <v>41540.5</v>
      </c>
      <c r="J2883" s="29">
        <v>146.07900000000001</v>
      </c>
      <c r="K2883" s="27">
        <f>'Barometric Data'!D2887</f>
        <v>41540.5</v>
      </c>
      <c r="L2883" s="28">
        <f t="shared" si="165"/>
        <v>0</v>
      </c>
      <c r="M2883" s="29">
        <f>'Barometric Data'!E2886</f>
        <v>2.7006000000000001</v>
      </c>
      <c r="N2883" s="29">
        <f t="shared" si="164"/>
        <v>143.3784</v>
      </c>
      <c r="O2883" s="49">
        <f t="shared" si="166"/>
        <v>342.18878000000001</v>
      </c>
      <c r="P2883" s="49"/>
      <c r="Q2883" s="29">
        <v>17.567</v>
      </c>
      <c r="R2883" s="39" t="s">
        <v>58</v>
      </c>
      <c r="S2883" s="18"/>
    </row>
    <row r="2884" spans="7:19" x14ac:dyDescent="0.25">
      <c r="G2884" s="35">
        <v>41540</v>
      </c>
      <c r="H2884" s="36">
        <v>0.75</v>
      </c>
      <c r="I2884" s="27">
        <f t="shared" si="163"/>
        <v>41540.75</v>
      </c>
      <c r="J2884" s="29">
        <v>146.029</v>
      </c>
      <c r="K2884" s="27">
        <f>'Barometric Data'!D2888</f>
        <v>41540.75</v>
      </c>
      <c r="L2884" s="28">
        <f t="shared" si="165"/>
        <v>0</v>
      </c>
      <c r="M2884" s="29">
        <f>'Barometric Data'!E2887</f>
        <v>2.7738</v>
      </c>
      <c r="N2884" s="29">
        <f t="shared" si="164"/>
        <v>143.2552</v>
      </c>
      <c r="O2884" s="49">
        <f t="shared" si="166"/>
        <v>342.31198000000001</v>
      </c>
      <c r="P2884" s="49"/>
      <c r="Q2884" s="29">
        <v>17.548999999999999</v>
      </c>
      <c r="R2884" s="39" t="s">
        <v>58</v>
      </c>
      <c r="S2884" s="18"/>
    </row>
    <row r="2885" spans="7:19" x14ac:dyDescent="0.25">
      <c r="G2885" s="35">
        <v>41541</v>
      </c>
      <c r="H2885" s="36">
        <v>0</v>
      </c>
      <c r="I2885" s="27">
        <f t="shared" si="163"/>
        <v>41541</v>
      </c>
      <c r="J2885" s="29">
        <v>146.00200000000001</v>
      </c>
      <c r="K2885" s="27">
        <f>'Barometric Data'!D2889</f>
        <v>41541</v>
      </c>
      <c r="L2885" s="28">
        <f t="shared" si="165"/>
        <v>0</v>
      </c>
      <c r="M2885" s="29">
        <f>'Barometric Data'!E2888</f>
        <v>2.6863999999999999</v>
      </c>
      <c r="N2885" s="29">
        <f t="shared" si="164"/>
        <v>143.31560000000002</v>
      </c>
      <c r="O2885" s="49">
        <f t="shared" si="166"/>
        <v>342.25157999999999</v>
      </c>
      <c r="P2885" s="49"/>
      <c r="Q2885" s="29">
        <v>17.571000000000002</v>
      </c>
      <c r="R2885" s="39" t="s">
        <v>58</v>
      </c>
      <c r="S2885" s="18"/>
    </row>
    <row r="2886" spans="7:19" x14ac:dyDescent="0.25">
      <c r="G2886" s="35">
        <v>41541</v>
      </c>
      <c r="H2886" s="36">
        <v>0.25</v>
      </c>
      <c r="I2886" s="27">
        <f t="shared" si="163"/>
        <v>41541.25</v>
      </c>
      <c r="J2886" s="29">
        <v>145.94499999999999</v>
      </c>
      <c r="K2886" s="27">
        <f>'Barometric Data'!D2890</f>
        <v>41541.25</v>
      </c>
      <c r="L2886" s="28">
        <f t="shared" si="165"/>
        <v>0</v>
      </c>
      <c r="M2886" s="29">
        <f>'Barometric Data'!E2889</f>
        <v>2.6629</v>
      </c>
      <c r="N2886" s="29">
        <f t="shared" si="164"/>
        <v>143.28209999999999</v>
      </c>
      <c r="O2886" s="49">
        <f t="shared" si="166"/>
        <v>342.28507999999999</v>
      </c>
      <c r="P2886" s="49"/>
      <c r="Q2886" s="29">
        <v>17.558</v>
      </c>
      <c r="R2886" s="39" t="s">
        <v>58</v>
      </c>
      <c r="S2886" s="18"/>
    </row>
    <row r="2887" spans="7:19" x14ac:dyDescent="0.25">
      <c r="G2887" s="35">
        <v>41541</v>
      </c>
      <c r="H2887" s="36">
        <v>0.5</v>
      </c>
      <c r="I2887" s="27">
        <f t="shared" si="163"/>
        <v>41541.5</v>
      </c>
      <c r="J2887" s="29">
        <v>145.95699999999999</v>
      </c>
      <c r="K2887" s="27">
        <f>'Barometric Data'!D2891</f>
        <v>41541.5</v>
      </c>
      <c r="L2887" s="28">
        <f t="shared" si="165"/>
        <v>0</v>
      </c>
      <c r="M2887" s="29">
        <f>'Barometric Data'!E2890</f>
        <v>2.5897000000000001</v>
      </c>
      <c r="N2887" s="29">
        <f t="shared" si="164"/>
        <v>143.3673</v>
      </c>
      <c r="O2887" s="49">
        <f t="shared" si="166"/>
        <v>342.19988000000001</v>
      </c>
      <c r="P2887" s="49"/>
      <c r="Q2887" s="29">
        <v>17.564</v>
      </c>
      <c r="R2887" s="39" t="s">
        <v>58</v>
      </c>
      <c r="S2887" s="18"/>
    </row>
    <row r="2888" spans="7:19" x14ac:dyDescent="0.25">
      <c r="G2888" s="35">
        <v>41541</v>
      </c>
      <c r="H2888" s="36">
        <v>0.75</v>
      </c>
      <c r="I2888" s="27">
        <f t="shared" si="163"/>
        <v>41541.75</v>
      </c>
      <c r="J2888" s="29">
        <v>145.95400000000001</v>
      </c>
      <c r="K2888" s="27">
        <f>'Barometric Data'!D2892</f>
        <v>41541.75</v>
      </c>
      <c r="L2888" s="28">
        <f t="shared" si="165"/>
        <v>0</v>
      </c>
      <c r="M2888" s="29">
        <f>'Barometric Data'!E2891</f>
        <v>2.5699000000000001</v>
      </c>
      <c r="N2888" s="29">
        <f t="shared" si="164"/>
        <v>143.38410000000002</v>
      </c>
      <c r="O2888" s="49">
        <f t="shared" si="166"/>
        <v>342.18308000000002</v>
      </c>
      <c r="P2888" s="49"/>
      <c r="Q2888" s="29">
        <v>17.556999999999999</v>
      </c>
      <c r="R2888" s="39" t="s">
        <v>58</v>
      </c>
      <c r="S2888" s="18"/>
    </row>
    <row r="2889" spans="7:19" x14ac:dyDescent="0.25">
      <c r="G2889" s="35">
        <v>41542</v>
      </c>
      <c r="H2889" s="36">
        <v>0</v>
      </c>
      <c r="I2889" s="27">
        <f t="shared" si="163"/>
        <v>41542</v>
      </c>
      <c r="J2889" s="29">
        <v>145.91499999999999</v>
      </c>
      <c r="K2889" s="27">
        <f>'Barometric Data'!D2893</f>
        <v>41542</v>
      </c>
      <c r="L2889" s="28">
        <f t="shared" si="165"/>
        <v>0</v>
      </c>
      <c r="M2889" s="29">
        <f>'Barometric Data'!E2892</f>
        <v>2.5611999999999999</v>
      </c>
      <c r="N2889" s="29">
        <f t="shared" si="164"/>
        <v>143.35379999999998</v>
      </c>
      <c r="O2889" s="49">
        <f t="shared" si="166"/>
        <v>342.21338000000003</v>
      </c>
      <c r="P2889" s="49"/>
      <c r="Q2889" s="29">
        <v>17.553999999999998</v>
      </c>
      <c r="R2889" s="39" t="s">
        <v>58</v>
      </c>
      <c r="S2889" s="18"/>
    </row>
    <row r="2890" spans="7:19" x14ac:dyDescent="0.25">
      <c r="G2890" s="35">
        <v>41542</v>
      </c>
      <c r="H2890" s="36">
        <v>0.25</v>
      </c>
      <c r="I2890" s="27">
        <f t="shared" si="163"/>
        <v>41542.25</v>
      </c>
      <c r="J2890" s="29">
        <v>145.84100000000001</v>
      </c>
      <c r="K2890" s="27">
        <f>'Barometric Data'!D2894</f>
        <v>41542.25</v>
      </c>
      <c r="L2890" s="28">
        <f t="shared" si="165"/>
        <v>0</v>
      </c>
      <c r="M2890" s="29">
        <f>'Barometric Data'!E2893</f>
        <v>2.5038999999999998</v>
      </c>
      <c r="N2890" s="29">
        <f t="shared" si="164"/>
        <v>143.33710000000002</v>
      </c>
      <c r="O2890" s="49">
        <f t="shared" si="166"/>
        <v>342.23007999999999</v>
      </c>
      <c r="P2890" s="49"/>
      <c r="Q2890" s="29">
        <v>17.561</v>
      </c>
      <c r="R2890" s="39" t="s">
        <v>58</v>
      </c>
      <c r="S2890" s="18"/>
    </row>
    <row r="2891" spans="7:19" x14ac:dyDescent="0.25">
      <c r="G2891" s="35">
        <v>41542</v>
      </c>
      <c r="H2891" s="36">
        <v>0.5</v>
      </c>
      <c r="I2891" s="27">
        <f t="shared" si="163"/>
        <v>41542.5</v>
      </c>
      <c r="J2891" s="29">
        <v>145.87799999999999</v>
      </c>
      <c r="K2891" s="27">
        <f>'Barometric Data'!D2895</f>
        <v>41542.5</v>
      </c>
      <c r="L2891" s="28">
        <f t="shared" si="165"/>
        <v>0</v>
      </c>
      <c r="M2891" s="29">
        <f>'Barometric Data'!E2894</f>
        <v>2.3996</v>
      </c>
      <c r="N2891" s="29">
        <f t="shared" si="164"/>
        <v>143.47839999999999</v>
      </c>
      <c r="O2891" s="49">
        <f t="shared" si="166"/>
        <v>342.08878000000004</v>
      </c>
      <c r="P2891" s="49"/>
      <c r="Q2891" s="29">
        <v>17.559999999999999</v>
      </c>
      <c r="R2891" s="39" t="s">
        <v>58</v>
      </c>
      <c r="S2891" s="18"/>
    </row>
    <row r="2892" spans="7:19" x14ac:dyDescent="0.25">
      <c r="G2892" s="35">
        <v>41542</v>
      </c>
      <c r="H2892" s="36">
        <v>0.75</v>
      </c>
      <c r="I2892" s="27">
        <f t="shared" si="163"/>
        <v>41542.75</v>
      </c>
      <c r="J2892" s="29">
        <v>145.904</v>
      </c>
      <c r="K2892" s="27">
        <f>'Barometric Data'!D2896</f>
        <v>41542.75</v>
      </c>
      <c r="L2892" s="28">
        <f t="shared" si="165"/>
        <v>0</v>
      </c>
      <c r="M2892" s="29">
        <f>'Barometric Data'!E2895</f>
        <v>2.4333</v>
      </c>
      <c r="N2892" s="29">
        <f t="shared" si="164"/>
        <v>143.47069999999999</v>
      </c>
      <c r="O2892" s="49">
        <f t="shared" si="166"/>
        <v>342.09648000000004</v>
      </c>
      <c r="P2892" s="49"/>
      <c r="Q2892" s="29">
        <v>17.588000000000001</v>
      </c>
      <c r="R2892" s="39" t="s">
        <v>58</v>
      </c>
      <c r="S2892" s="18"/>
    </row>
    <row r="2893" spans="7:19" x14ac:dyDescent="0.25">
      <c r="G2893" s="35">
        <v>41543</v>
      </c>
      <c r="H2893" s="36">
        <v>0</v>
      </c>
      <c r="I2893" s="27">
        <f t="shared" ref="I2893:I2956" si="167">G2893+H2893</f>
        <v>41543</v>
      </c>
      <c r="J2893" s="29">
        <v>145.934</v>
      </c>
      <c r="K2893" s="27">
        <f>'Barometric Data'!D2897</f>
        <v>41543</v>
      </c>
      <c r="L2893" s="28">
        <f t="shared" si="165"/>
        <v>0</v>
      </c>
      <c r="M2893" s="29">
        <f>'Barometric Data'!E2896</f>
        <v>2.4710999999999999</v>
      </c>
      <c r="N2893" s="29">
        <f t="shared" si="164"/>
        <v>143.46289999999999</v>
      </c>
      <c r="O2893" s="49">
        <f t="shared" si="166"/>
        <v>342.10428000000002</v>
      </c>
      <c r="P2893" s="49"/>
      <c r="Q2893" s="29">
        <v>17.574000000000002</v>
      </c>
      <c r="R2893" s="39" t="s">
        <v>58</v>
      </c>
      <c r="S2893" s="18"/>
    </row>
    <row r="2894" spans="7:19" x14ac:dyDescent="0.25">
      <c r="G2894" s="35">
        <v>41543</v>
      </c>
      <c r="H2894" s="36">
        <v>0.25</v>
      </c>
      <c r="I2894" s="27">
        <f t="shared" si="167"/>
        <v>41543.25</v>
      </c>
      <c r="J2894" s="29">
        <v>145.91200000000001</v>
      </c>
      <c r="K2894" s="27">
        <f>'Barometric Data'!D2898</f>
        <v>41543.25</v>
      </c>
      <c r="L2894" s="28">
        <f t="shared" si="165"/>
        <v>0</v>
      </c>
      <c r="M2894" s="29">
        <f>'Barometric Data'!E2897</f>
        <v>2.4807999999999999</v>
      </c>
      <c r="N2894" s="29">
        <f t="shared" si="164"/>
        <v>143.43120000000002</v>
      </c>
      <c r="O2894" s="49">
        <f t="shared" si="166"/>
        <v>342.13598000000002</v>
      </c>
      <c r="P2894" s="49"/>
      <c r="Q2894" s="29">
        <v>17.568000000000001</v>
      </c>
      <c r="R2894" s="39" t="s">
        <v>58</v>
      </c>
      <c r="S2894" s="18"/>
    </row>
    <row r="2895" spans="7:19" x14ac:dyDescent="0.25">
      <c r="G2895" s="35">
        <v>41543</v>
      </c>
      <c r="H2895" s="36">
        <v>0.5</v>
      </c>
      <c r="I2895" s="27">
        <f t="shared" si="167"/>
        <v>41543.5</v>
      </c>
      <c r="J2895" s="29">
        <v>145.93700000000001</v>
      </c>
      <c r="K2895" s="27">
        <f>'Barometric Data'!D2899</f>
        <v>41543.5</v>
      </c>
      <c r="L2895" s="28">
        <f t="shared" si="165"/>
        <v>0</v>
      </c>
      <c r="M2895" s="29">
        <f>'Barometric Data'!E2898</f>
        <v>2.4701</v>
      </c>
      <c r="N2895" s="29">
        <f t="shared" si="164"/>
        <v>143.46690000000001</v>
      </c>
      <c r="O2895" s="49">
        <f t="shared" si="166"/>
        <v>342.10028</v>
      </c>
      <c r="P2895" s="49"/>
      <c r="Q2895" s="29">
        <v>17.559000000000001</v>
      </c>
      <c r="R2895" s="39" t="s">
        <v>58</v>
      </c>
      <c r="S2895" s="18"/>
    </row>
    <row r="2896" spans="7:19" x14ac:dyDescent="0.25">
      <c r="G2896" s="74">
        <v>41544</v>
      </c>
      <c r="H2896" s="75">
        <v>0.66666666666666663</v>
      </c>
      <c r="I2896" s="27">
        <f t="shared" si="167"/>
        <v>41544.666666666664</v>
      </c>
      <c r="J2896" s="76">
        <v>59.1614</v>
      </c>
      <c r="K2896" s="27">
        <f>'Barometric Data'!D2904</f>
        <v>41544.666666666664</v>
      </c>
      <c r="L2896" s="28">
        <f t="shared" si="165"/>
        <v>0</v>
      </c>
      <c r="M2896" s="29">
        <f>'Barometric Data'!E2899</f>
        <v>2.5127999999999999</v>
      </c>
      <c r="N2896" s="29">
        <f>J2896-M2896</f>
        <v>56.648600000000002</v>
      </c>
      <c r="O2896" s="30">
        <f>AVERAGE($D$16,$D$17)-N2896</f>
        <v>341.47449999999998</v>
      </c>
      <c r="P2896" s="30"/>
      <c r="Q2896" s="76">
        <v>16.608000000000001</v>
      </c>
      <c r="R2896" s="78" t="s">
        <v>81</v>
      </c>
      <c r="S2896" s="29"/>
    </row>
    <row r="2897" spans="7:19" x14ac:dyDescent="0.25">
      <c r="G2897" s="74">
        <v>41544</v>
      </c>
      <c r="H2897" s="75">
        <v>0.91666666666666663</v>
      </c>
      <c r="I2897" s="27">
        <f t="shared" si="167"/>
        <v>41544.916666666664</v>
      </c>
      <c r="J2897" s="76">
        <v>59.161799999999999</v>
      </c>
      <c r="K2897" s="27">
        <f>'Barometric Data'!D2905</f>
        <v>41544.916666666664</v>
      </c>
      <c r="L2897" s="28">
        <f t="shared" ref="L2897:L2960" si="168">K2897-I2897</f>
        <v>0</v>
      </c>
      <c r="M2897" s="29">
        <f>'Barometric Data'!E2900</f>
        <v>2.5419</v>
      </c>
      <c r="N2897" s="29">
        <f t="shared" ref="N2897:N2960" si="169">J2897-M2897</f>
        <v>56.619900000000001</v>
      </c>
      <c r="O2897" s="30">
        <f t="shared" ref="O2897:O2960" si="170">AVERAGE($D$16,$D$17)-N2897</f>
        <v>341.50319999999999</v>
      </c>
      <c r="P2897" s="30"/>
      <c r="Q2897" s="76">
        <v>16.623000000000001</v>
      </c>
      <c r="R2897" s="77" t="s">
        <v>81</v>
      </c>
      <c r="S2897" s="29"/>
    </row>
    <row r="2898" spans="7:19" x14ac:dyDescent="0.25">
      <c r="G2898" s="74">
        <v>41545</v>
      </c>
      <c r="H2898" s="75">
        <v>0.16666666666666666</v>
      </c>
      <c r="I2898" s="27">
        <f t="shared" si="167"/>
        <v>41545.166666666664</v>
      </c>
      <c r="J2898" s="76">
        <v>59.122</v>
      </c>
      <c r="K2898" s="27">
        <f>'Barometric Data'!D2906</f>
        <v>41545.166666666664</v>
      </c>
      <c r="L2898" s="28">
        <f t="shared" si="168"/>
        <v>0</v>
      </c>
      <c r="M2898" s="29">
        <f>'Barometric Data'!E2901</f>
        <v>2.6291000000000002</v>
      </c>
      <c r="N2898" s="29">
        <f t="shared" si="169"/>
        <v>56.492899999999999</v>
      </c>
      <c r="O2898" s="30">
        <f t="shared" si="170"/>
        <v>341.63019999999995</v>
      </c>
      <c r="P2898" s="30"/>
      <c r="Q2898" s="76">
        <v>16.617000000000001</v>
      </c>
      <c r="R2898" s="77" t="s">
        <v>81</v>
      </c>
      <c r="S2898" s="29"/>
    </row>
    <row r="2899" spans="7:19" x14ac:dyDescent="0.25">
      <c r="G2899" s="74">
        <v>41545</v>
      </c>
      <c r="H2899" s="75">
        <v>0.41666666666666669</v>
      </c>
      <c r="I2899" s="27">
        <f t="shared" si="167"/>
        <v>41545.416666666664</v>
      </c>
      <c r="J2899" s="76">
        <v>59.106400000000001</v>
      </c>
      <c r="K2899" s="27">
        <f>'Barometric Data'!D2907</f>
        <v>41545.416666666664</v>
      </c>
      <c r="L2899" s="28">
        <f t="shared" si="168"/>
        <v>0</v>
      </c>
      <c r="M2899" s="29">
        <f>'Barometric Data'!E2902</f>
        <v>2.7122000000000002</v>
      </c>
      <c r="N2899" s="29">
        <f t="shared" si="169"/>
        <v>56.394199999999998</v>
      </c>
      <c r="O2899" s="30">
        <f t="shared" si="170"/>
        <v>341.72889999999995</v>
      </c>
      <c r="P2899" s="30"/>
      <c r="Q2899" s="76">
        <v>16.61</v>
      </c>
      <c r="R2899" s="77" t="s">
        <v>81</v>
      </c>
      <c r="S2899" s="29"/>
    </row>
    <row r="2900" spans="7:19" x14ac:dyDescent="0.25">
      <c r="G2900" s="74">
        <v>41545</v>
      </c>
      <c r="H2900" s="75">
        <v>0.66666666666666663</v>
      </c>
      <c r="I2900" s="27">
        <f t="shared" si="167"/>
        <v>41545.666666666664</v>
      </c>
      <c r="J2900" s="76">
        <v>59.0732</v>
      </c>
      <c r="K2900" s="27">
        <f>'Barometric Data'!D2908</f>
        <v>41545.666666666664</v>
      </c>
      <c r="L2900" s="28">
        <f t="shared" si="168"/>
        <v>0</v>
      </c>
      <c r="M2900" s="29">
        <f>'Barometric Data'!E2903</f>
        <v>2.7993999999999999</v>
      </c>
      <c r="N2900" s="29">
        <f t="shared" si="169"/>
        <v>56.273800000000001</v>
      </c>
      <c r="O2900" s="30">
        <f t="shared" si="170"/>
        <v>341.84929999999997</v>
      </c>
      <c r="P2900" s="30"/>
      <c r="Q2900" s="76">
        <v>16.617000000000001</v>
      </c>
      <c r="R2900" s="77" t="s">
        <v>81</v>
      </c>
      <c r="S2900" s="29"/>
    </row>
    <row r="2901" spans="7:19" x14ac:dyDescent="0.25">
      <c r="G2901" s="74">
        <v>41545</v>
      </c>
      <c r="H2901" s="75">
        <v>0.91666666666666663</v>
      </c>
      <c r="I2901" s="27">
        <f t="shared" si="167"/>
        <v>41545.916666666664</v>
      </c>
      <c r="J2901" s="76">
        <v>59.0227</v>
      </c>
      <c r="K2901" s="27">
        <f>'Barometric Data'!D2909</f>
        <v>41545.916666666664</v>
      </c>
      <c r="L2901" s="28">
        <f t="shared" si="168"/>
        <v>0</v>
      </c>
      <c r="M2901" s="29">
        <f>'Barometric Data'!E2904</f>
        <v>2.8231999999999999</v>
      </c>
      <c r="N2901" s="29">
        <f t="shared" si="169"/>
        <v>56.1995</v>
      </c>
      <c r="O2901" s="30">
        <f t="shared" si="170"/>
        <v>341.92359999999996</v>
      </c>
      <c r="P2901" s="30"/>
      <c r="Q2901" s="76">
        <v>16.617000000000001</v>
      </c>
      <c r="R2901" s="77" t="s">
        <v>81</v>
      </c>
      <c r="S2901" s="29"/>
    </row>
    <row r="2902" spans="7:19" x14ac:dyDescent="0.25">
      <c r="G2902" s="74">
        <v>41546</v>
      </c>
      <c r="H2902" s="75">
        <v>0.16666666666666666</v>
      </c>
      <c r="I2902" s="27">
        <f t="shared" si="167"/>
        <v>41546.166666666664</v>
      </c>
      <c r="J2902" s="76">
        <v>58.973300000000002</v>
      </c>
      <c r="K2902" s="27">
        <f>'Barometric Data'!D2910</f>
        <v>41546.166666666664</v>
      </c>
      <c r="L2902" s="28">
        <f t="shared" si="168"/>
        <v>0</v>
      </c>
      <c r="M2902" s="29">
        <f>'Barometric Data'!E2905</f>
        <v>2.8342999999999998</v>
      </c>
      <c r="N2902" s="29">
        <f t="shared" si="169"/>
        <v>56.139000000000003</v>
      </c>
      <c r="O2902" s="30">
        <f t="shared" si="170"/>
        <v>341.98409999999996</v>
      </c>
      <c r="P2902" s="30"/>
      <c r="Q2902" s="76">
        <v>16.608000000000001</v>
      </c>
      <c r="R2902" s="77" t="s">
        <v>81</v>
      </c>
      <c r="S2902" s="29"/>
    </row>
    <row r="2903" spans="7:19" x14ac:dyDescent="0.25">
      <c r="G2903" s="74">
        <v>41546</v>
      </c>
      <c r="H2903" s="75">
        <v>0.41666666666666669</v>
      </c>
      <c r="I2903" s="27">
        <f t="shared" si="167"/>
        <v>41546.416666666664</v>
      </c>
      <c r="J2903" s="76">
        <v>58.9514</v>
      </c>
      <c r="K2903" s="27">
        <f>'Barometric Data'!D2911</f>
        <v>41546.416666666664</v>
      </c>
      <c r="L2903" s="28">
        <f t="shared" si="168"/>
        <v>0</v>
      </c>
      <c r="M2903" s="29">
        <f>'Barometric Data'!E2906</f>
        <v>2.7965</v>
      </c>
      <c r="N2903" s="29">
        <f t="shared" si="169"/>
        <v>56.154899999999998</v>
      </c>
      <c r="O2903" s="30">
        <f t="shared" si="170"/>
        <v>341.96819999999997</v>
      </c>
      <c r="P2903" s="30"/>
      <c r="Q2903" s="76">
        <v>16.611000000000001</v>
      </c>
      <c r="R2903" s="77" t="s">
        <v>81</v>
      </c>
      <c r="S2903" s="29"/>
    </row>
    <row r="2904" spans="7:19" x14ac:dyDescent="0.25">
      <c r="G2904" s="74">
        <v>41546</v>
      </c>
      <c r="H2904" s="75">
        <v>0.66666666666666663</v>
      </c>
      <c r="I2904" s="27">
        <f t="shared" si="167"/>
        <v>41546.666666666664</v>
      </c>
      <c r="J2904" s="76">
        <v>58.982799999999997</v>
      </c>
      <c r="K2904" s="27">
        <f>'Barometric Data'!D2912</f>
        <v>41546.666666666664</v>
      </c>
      <c r="L2904" s="28">
        <f t="shared" si="168"/>
        <v>0</v>
      </c>
      <c r="M2904" s="29">
        <f>'Barometric Data'!E2907</f>
        <v>2.8125</v>
      </c>
      <c r="N2904" s="29">
        <f t="shared" si="169"/>
        <v>56.170299999999997</v>
      </c>
      <c r="O2904" s="30">
        <f t="shared" si="170"/>
        <v>341.95279999999997</v>
      </c>
      <c r="P2904" s="30"/>
      <c r="Q2904" s="76">
        <v>16.623000000000001</v>
      </c>
      <c r="R2904" s="77" t="s">
        <v>81</v>
      </c>
      <c r="S2904" s="29"/>
    </row>
    <row r="2905" spans="7:19" x14ac:dyDescent="0.25">
      <c r="G2905" s="74">
        <v>41546</v>
      </c>
      <c r="H2905" s="75">
        <v>0.91666666666666663</v>
      </c>
      <c r="I2905" s="27">
        <f t="shared" si="167"/>
        <v>41546.916666666664</v>
      </c>
      <c r="J2905" s="76">
        <v>58.960700000000003</v>
      </c>
      <c r="K2905" s="27">
        <f>'Barometric Data'!D2913</f>
        <v>41546.916666666664</v>
      </c>
      <c r="L2905" s="28">
        <f t="shared" si="168"/>
        <v>0</v>
      </c>
      <c r="M2905" s="29">
        <f>'Barometric Data'!E2908</f>
        <v>2.7098</v>
      </c>
      <c r="N2905" s="29">
        <f t="shared" si="169"/>
        <v>56.250900000000001</v>
      </c>
      <c r="O2905" s="30">
        <f t="shared" si="170"/>
        <v>341.87219999999996</v>
      </c>
      <c r="P2905" s="30"/>
      <c r="Q2905" s="76">
        <v>16.609000000000002</v>
      </c>
      <c r="R2905" s="77" t="s">
        <v>81</v>
      </c>
      <c r="S2905" s="29"/>
    </row>
    <row r="2906" spans="7:19" x14ac:dyDescent="0.25">
      <c r="G2906" s="74">
        <v>41547</v>
      </c>
      <c r="H2906" s="75">
        <v>0.16666666666666666</v>
      </c>
      <c r="I2906" s="27">
        <f t="shared" si="167"/>
        <v>41547.166666666664</v>
      </c>
      <c r="J2906" s="76">
        <v>58.918900000000001</v>
      </c>
      <c r="K2906" s="27">
        <f>'Barometric Data'!D2914</f>
        <v>41547.166666666664</v>
      </c>
      <c r="L2906" s="28">
        <f t="shared" si="168"/>
        <v>0</v>
      </c>
      <c r="M2906" s="29">
        <f>'Barometric Data'!E2909</f>
        <v>2.6423999999999999</v>
      </c>
      <c r="N2906" s="29">
        <f t="shared" si="169"/>
        <v>56.276499999999999</v>
      </c>
      <c r="O2906" s="30">
        <f t="shared" si="170"/>
        <v>341.84659999999997</v>
      </c>
      <c r="P2906" s="30"/>
      <c r="Q2906" s="76">
        <v>16.606999999999999</v>
      </c>
      <c r="R2906" s="77" t="s">
        <v>81</v>
      </c>
      <c r="S2906" s="29"/>
    </row>
    <row r="2907" spans="7:19" x14ac:dyDescent="0.25">
      <c r="G2907" s="74">
        <v>41547</v>
      </c>
      <c r="H2907" s="75">
        <v>0.41666666666666669</v>
      </c>
      <c r="I2907" s="27">
        <f t="shared" si="167"/>
        <v>41547.416666666664</v>
      </c>
      <c r="J2907" s="76">
        <v>58.978400000000001</v>
      </c>
      <c r="K2907" s="27">
        <f>'Barometric Data'!D2915</f>
        <v>41547.416666666664</v>
      </c>
      <c r="L2907" s="28">
        <f t="shared" si="168"/>
        <v>0</v>
      </c>
      <c r="M2907" s="29">
        <f>'Barometric Data'!E2910</f>
        <v>2.5626000000000002</v>
      </c>
      <c r="N2907" s="29">
        <f t="shared" si="169"/>
        <v>56.415799999999997</v>
      </c>
      <c r="O2907" s="30">
        <f t="shared" si="170"/>
        <v>341.70729999999998</v>
      </c>
      <c r="P2907" s="30"/>
      <c r="Q2907" s="76">
        <v>16.606999999999999</v>
      </c>
      <c r="R2907" s="77" t="s">
        <v>81</v>
      </c>
      <c r="S2907" s="29"/>
    </row>
    <row r="2908" spans="7:19" x14ac:dyDescent="0.25">
      <c r="G2908" s="74">
        <v>41547</v>
      </c>
      <c r="H2908" s="75">
        <v>0.66666666666666663</v>
      </c>
      <c r="I2908" s="27">
        <f t="shared" si="167"/>
        <v>41547.666666666664</v>
      </c>
      <c r="J2908" s="76">
        <v>59.0623</v>
      </c>
      <c r="K2908" s="27">
        <f>'Barometric Data'!D2916</f>
        <v>41547.666666666664</v>
      </c>
      <c r="L2908" s="28">
        <f t="shared" si="168"/>
        <v>0</v>
      </c>
      <c r="M2908" s="29">
        <f>'Barometric Data'!E2911</f>
        <v>2.5497999999999998</v>
      </c>
      <c r="N2908" s="29">
        <f t="shared" si="169"/>
        <v>56.512500000000003</v>
      </c>
      <c r="O2908" s="30">
        <f t="shared" si="170"/>
        <v>341.61059999999998</v>
      </c>
      <c r="P2908" s="30"/>
      <c r="Q2908" s="76">
        <v>16.623000000000001</v>
      </c>
      <c r="R2908" s="77" t="s">
        <v>81</v>
      </c>
      <c r="S2908" s="29"/>
    </row>
    <row r="2909" spans="7:19" x14ac:dyDescent="0.25">
      <c r="G2909" s="74">
        <v>41547</v>
      </c>
      <c r="H2909" s="75">
        <v>0.91666666666666663</v>
      </c>
      <c r="I2909" s="27">
        <f t="shared" si="167"/>
        <v>41547.916666666664</v>
      </c>
      <c r="J2909" s="76">
        <v>59.0655</v>
      </c>
      <c r="K2909" s="27">
        <f>'Barometric Data'!D2917</f>
        <v>41547.916666666664</v>
      </c>
      <c r="L2909" s="28">
        <f t="shared" si="168"/>
        <v>0</v>
      </c>
      <c r="M2909" s="29">
        <f>'Barometric Data'!E2912</f>
        <v>2.5552999999999999</v>
      </c>
      <c r="N2909" s="29">
        <f t="shared" si="169"/>
        <v>56.510199999999998</v>
      </c>
      <c r="O2909" s="30">
        <f t="shared" si="170"/>
        <v>341.61289999999997</v>
      </c>
      <c r="P2909" s="30"/>
      <c r="Q2909" s="76">
        <v>16.605</v>
      </c>
      <c r="R2909" s="77" t="s">
        <v>81</v>
      </c>
      <c r="S2909" s="29"/>
    </row>
    <row r="2910" spans="7:19" x14ac:dyDescent="0.25">
      <c r="G2910" s="74">
        <v>41548</v>
      </c>
      <c r="H2910" s="75">
        <v>0.16666666666666666</v>
      </c>
      <c r="I2910" s="27">
        <f t="shared" si="167"/>
        <v>41548.166666666664</v>
      </c>
      <c r="J2910" s="76">
        <v>59.073399999999999</v>
      </c>
      <c r="K2910" s="27">
        <f>'Barometric Data'!D2918</f>
        <v>41548.166666666664</v>
      </c>
      <c r="L2910" s="28">
        <f t="shared" si="168"/>
        <v>0</v>
      </c>
      <c r="M2910" s="29">
        <f>'Barometric Data'!E2913</f>
        <v>2.5329000000000002</v>
      </c>
      <c r="N2910" s="29">
        <f t="shared" si="169"/>
        <v>56.540500000000002</v>
      </c>
      <c r="O2910" s="30">
        <f t="shared" si="170"/>
        <v>341.58259999999996</v>
      </c>
      <c r="P2910" s="30"/>
      <c r="Q2910" s="76">
        <v>16.605</v>
      </c>
      <c r="R2910" s="77" t="s">
        <v>81</v>
      </c>
      <c r="S2910" s="29"/>
    </row>
    <row r="2911" spans="7:19" x14ac:dyDescent="0.25">
      <c r="G2911" s="74">
        <v>41548</v>
      </c>
      <c r="H2911" s="75">
        <v>0.41666666666666669</v>
      </c>
      <c r="I2911" s="27">
        <f t="shared" si="167"/>
        <v>41548.416666666664</v>
      </c>
      <c r="J2911" s="76">
        <v>59.0563</v>
      </c>
      <c r="K2911" s="27">
        <f>'Barometric Data'!D2919</f>
        <v>41548.416666666664</v>
      </c>
      <c r="L2911" s="28">
        <f t="shared" si="168"/>
        <v>0</v>
      </c>
      <c r="M2911" s="29">
        <f>'Barometric Data'!E2914</f>
        <v>2.4702999999999999</v>
      </c>
      <c r="N2911" s="29">
        <f t="shared" si="169"/>
        <v>56.585999999999999</v>
      </c>
      <c r="O2911" s="30">
        <f t="shared" si="170"/>
        <v>341.53709999999995</v>
      </c>
      <c r="P2911" s="30"/>
      <c r="Q2911" s="76">
        <v>16.617999999999999</v>
      </c>
      <c r="R2911" s="77" t="s">
        <v>81</v>
      </c>
      <c r="S2911" s="29"/>
    </row>
    <row r="2912" spans="7:19" x14ac:dyDescent="0.25">
      <c r="G2912" s="74">
        <v>41548</v>
      </c>
      <c r="H2912" s="75">
        <v>0.66666666666666663</v>
      </c>
      <c r="I2912" s="27">
        <f t="shared" si="167"/>
        <v>41548.666666666664</v>
      </c>
      <c r="J2912" s="76">
        <v>59.047499999999999</v>
      </c>
      <c r="K2912" s="27">
        <f>'Barometric Data'!D2920</f>
        <v>41548.666666666664</v>
      </c>
      <c r="L2912" s="28">
        <f t="shared" si="168"/>
        <v>0</v>
      </c>
      <c r="M2912" s="29">
        <f>'Barometric Data'!E2915</f>
        <v>2.5882000000000001</v>
      </c>
      <c r="N2912" s="29">
        <f t="shared" si="169"/>
        <v>56.459299999999999</v>
      </c>
      <c r="O2912" s="30">
        <f t="shared" si="170"/>
        <v>341.66379999999998</v>
      </c>
      <c r="P2912" s="30"/>
      <c r="Q2912" s="76">
        <v>16.608000000000001</v>
      </c>
      <c r="R2912" s="77" t="s">
        <v>81</v>
      </c>
      <c r="S2912" s="29"/>
    </row>
    <row r="2913" spans="7:19" x14ac:dyDescent="0.25">
      <c r="G2913" s="74">
        <v>41548</v>
      </c>
      <c r="H2913" s="75">
        <v>0.91666666666666663</v>
      </c>
      <c r="I2913" s="27">
        <f t="shared" si="167"/>
        <v>41548.916666666664</v>
      </c>
      <c r="J2913" s="76">
        <v>59.104700000000001</v>
      </c>
      <c r="K2913" s="27">
        <f>'Barometric Data'!D2921</f>
        <v>41548.916666666664</v>
      </c>
      <c r="L2913" s="28">
        <f t="shared" si="168"/>
        <v>0</v>
      </c>
      <c r="M2913" s="29">
        <f>'Barometric Data'!E2916</f>
        <v>2.7031999999999998</v>
      </c>
      <c r="N2913" s="29">
        <f t="shared" si="169"/>
        <v>56.401499999999999</v>
      </c>
      <c r="O2913" s="30">
        <f t="shared" si="170"/>
        <v>341.72159999999997</v>
      </c>
      <c r="P2913" s="30"/>
      <c r="Q2913" s="76">
        <v>16.61</v>
      </c>
      <c r="R2913" s="77" t="s">
        <v>81</v>
      </c>
      <c r="S2913" s="29"/>
    </row>
    <row r="2914" spans="7:19" x14ac:dyDescent="0.25">
      <c r="G2914" s="74">
        <v>41549</v>
      </c>
      <c r="H2914" s="75">
        <v>0.16666666666666666</v>
      </c>
      <c r="I2914" s="27">
        <f t="shared" si="167"/>
        <v>41549.166666666664</v>
      </c>
      <c r="J2914" s="76">
        <v>59.136800000000001</v>
      </c>
      <c r="K2914" s="27">
        <f>'Barometric Data'!D2922</f>
        <v>41549.166666666664</v>
      </c>
      <c r="L2914" s="28">
        <f t="shared" si="168"/>
        <v>0</v>
      </c>
      <c r="M2914" s="29">
        <f>'Barometric Data'!E2917</f>
        <v>2.7141000000000002</v>
      </c>
      <c r="N2914" s="29">
        <f t="shared" si="169"/>
        <v>56.422699999999999</v>
      </c>
      <c r="O2914" s="30">
        <f t="shared" si="170"/>
        <v>341.70039999999995</v>
      </c>
      <c r="P2914" s="30"/>
      <c r="Q2914" s="76">
        <v>16.608000000000001</v>
      </c>
      <c r="R2914" s="77" t="s">
        <v>81</v>
      </c>
      <c r="S2914" s="29"/>
    </row>
    <row r="2915" spans="7:19" x14ac:dyDescent="0.25">
      <c r="G2915" s="74">
        <v>41549</v>
      </c>
      <c r="H2915" s="75">
        <v>0.41666666666666669</v>
      </c>
      <c r="I2915" s="27">
        <f t="shared" si="167"/>
        <v>41549.416666666664</v>
      </c>
      <c r="J2915" s="76">
        <v>59.088099999999997</v>
      </c>
      <c r="K2915" s="27">
        <f>'Barometric Data'!D2923</f>
        <v>41549.416666666664</v>
      </c>
      <c r="L2915" s="28">
        <f t="shared" si="168"/>
        <v>0</v>
      </c>
      <c r="M2915" s="29">
        <f>'Barometric Data'!E2918</f>
        <v>2.7088000000000001</v>
      </c>
      <c r="N2915" s="29">
        <f t="shared" si="169"/>
        <v>56.379300000000001</v>
      </c>
      <c r="O2915" s="30">
        <f t="shared" si="170"/>
        <v>341.74379999999996</v>
      </c>
      <c r="P2915" s="30"/>
      <c r="Q2915" s="76">
        <v>16.616</v>
      </c>
      <c r="R2915" s="77" t="s">
        <v>81</v>
      </c>
      <c r="S2915" s="29"/>
    </row>
    <row r="2916" spans="7:19" x14ac:dyDescent="0.25">
      <c r="G2916" s="74">
        <v>41549</v>
      </c>
      <c r="H2916" s="75">
        <v>0.66666666666666663</v>
      </c>
      <c r="I2916" s="27">
        <f t="shared" si="167"/>
        <v>41549.666666666664</v>
      </c>
      <c r="J2916" s="76">
        <v>59.018099999999997</v>
      </c>
      <c r="K2916" s="27">
        <f>'Barometric Data'!D2924</f>
        <v>41549.666666666664</v>
      </c>
      <c r="L2916" s="28">
        <f t="shared" si="168"/>
        <v>0</v>
      </c>
      <c r="M2916" s="29">
        <f>'Barometric Data'!E2919</f>
        <v>2.722</v>
      </c>
      <c r="N2916" s="29">
        <f t="shared" si="169"/>
        <v>56.296099999999996</v>
      </c>
      <c r="O2916" s="30">
        <f t="shared" si="170"/>
        <v>341.827</v>
      </c>
      <c r="P2916" s="30"/>
      <c r="Q2916" s="76">
        <v>16.599</v>
      </c>
      <c r="R2916" s="77" t="s">
        <v>81</v>
      </c>
      <c r="S2916" s="29"/>
    </row>
    <row r="2917" spans="7:19" x14ac:dyDescent="0.25">
      <c r="G2917" s="74">
        <v>41549</v>
      </c>
      <c r="H2917" s="75">
        <v>0.91666666666666663</v>
      </c>
      <c r="I2917" s="27">
        <f t="shared" si="167"/>
        <v>41549.916666666664</v>
      </c>
      <c r="J2917" s="76">
        <v>58.970300000000002</v>
      </c>
      <c r="K2917" s="27">
        <f>'Barometric Data'!D2925</f>
        <v>41549.916666666664</v>
      </c>
      <c r="L2917" s="28">
        <f t="shared" si="168"/>
        <v>0</v>
      </c>
      <c r="M2917" s="29">
        <f>'Barometric Data'!E2920</f>
        <v>2.7052999999999998</v>
      </c>
      <c r="N2917" s="29">
        <f t="shared" si="169"/>
        <v>56.265000000000001</v>
      </c>
      <c r="O2917" s="30">
        <f t="shared" si="170"/>
        <v>341.85809999999998</v>
      </c>
      <c r="P2917" s="30"/>
      <c r="Q2917" s="76">
        <v>16.613</v>
      </c>
      <c r="R2917" s="77" t="s">
        <v>81</v>
      </c>
      <c r="S2917" s="29"/>
    </row>
    <row r="2918" spans="7:19" x14ac:dyDescent="0.25">
      <c r="G2918" s="74">
        <v>41550</v>
      </c>
      <c r="H2918" s="75">
        <v>0.16666666666666666</v>
      </c>
      <c r="I2918" s="27">
        <f t="shared" si="167"/>
        <v>41550.166666666664</v>
      </c>
      <c r="J2918" s="76">
        <v>59.035899999999998</v>
      </c>
      <c r="K2918" s="27">
        <f>'Barometric Data'!D2926</f>
        <v>41550.166666666664</v>
      </c>
      <c r="L2918" s="28">
        <f t="shared" si="168"/>
        <v>0</v>
      </c>
      <c r="M2918" s="29">
        <f>'Barometric Data'!E2921</f>
        <v>2.7900999999999998</v>
      </c>
      <c r="N2918" s="29">
        <f t="shared" si="169"/>
        <v>56.245799999999996</v>
      </c>
      <c r="O2918" s="30">
        <f t="shared" si="170"/>
        <v>341.87729999999999</v>
      </c>
      <c r="P2918" s="30"/>
      <c r="Q2918" s="76">
        <v>16.608000000000001</v>
      </c>
      <c r="R2918" s="77" t="s">
        <v>81</v>
      </c>
      <c r="S2918" s="29"/>
    </row>
    <row r="2919" spans="7:19" x14ac:dyDescent="0.25">
      <c r="G2919" s="74">
        <v>41550</v>
      </c>
      <c r="H2919" s="75">
        <v>0.41666666666666669</v>
      </c>
      <c r="I2919" s="27">
        <f t="shared" si="167"/>
        <v>41550.416666666664</v>
      </c>
      <c r="J2919" s="76">
        <v>59.046799999999998</v>
      </c>
      <c r="K2919" s="27">
        <f>'Barometric Data'!D2927</f>
        <v>41550.416666666664</v>
      </c>
      <c r="L2919" s="28">
        <f t="shared" si="168"/>
        <v>0</v>
      </c>
      <c r="M2919" s="29">
        <f>'Barometric Data'!E2922</f>
        <v>2.8245</v>
      </c>
      <c r="N2919" s="29">
        <f t="shared" si="169"/>
        <v>56.222299999999997</v>
      </c>
      <c r="O2919" s="30">
        <f t="shared" si="170"/>
        <v>341.90079999999995</v>
      </c>
      <c r="P2919" s="30"/>
      <c r="Q2919" s="76">
        <v>16.622</v>
      </c>
      <c r="R2919" s="77" t="s">
        <v>81</v>
      </c>
      <c r="S2919" s="29"/>
    </row>
    <row r="2920" spans="7:19" x14ac:dyDescent="0.25">
      <c r="G2920" s="74">
        <v>41550</v>
      </c>
      <c r="H2920" s="75">
        <v>0.66666666666666663</v>
      </c>
      <c r="I2920" s="27">
        <f t="shared" si="167"/>
        <v>41550.666666666664</v>
      </c>
      <c r="J2920" s="76">
        <v>59.061999999999998</v>
      </c>
      <c r="K2920" s="27">
        <f>'Barometric Data'!D2928</f>
        <v>41550.666666666664</v>
      </c>
      <c r="L2920" s="28">
        <f t="shared" si="168"/>
        <v>0</v>
      </c>
      <c r="M2920" s="29">
        <f>'Barometric Data'!E2923</f>
        <v>2.7924000000000002</v>
      </c>
      <c r="N2920" s="29">
        <f t="shared" si="169"/>
        <v>56.269599999999997</v>
      </c>
      <c r="O2920" s="30">
        <f t="shared" si="170"/>
        <v>341.85349999999994</v>
      </c>
      <c r="P2920" s="30"/>
      <c r="Q2920" s="76">
        <v>16.617999999999999</v>
      </c>
      <c r="R2920" s="77" t="s">
        <v>81</v>
      </c>
      <c r="S2920" s="29"/>
    </row>
    <row r="2921" spans="7:19" x14ac:dyDescent="0.25">
      <c r="G2921" s="74">
        <v>41550</v>
      </c>
      <c r="H2921" s="75">
        <v>0.91666666666666663</v>
      </c>
      <c r="I2921" s="27">
        <f t="shared" si="167"/>
        <v>41550.916666666664</v>
      </c>
      <c r="J2921" s="76">
        <v>59.1496</v>
      </c>
      <c r="K2921" s="27">
        <f>'Barometric Data'!D2929</f>
        <v>41550.916666666664</v>
      </c>
      <c r="L2921" s="28">
        <f t="shared" si="168"/>
        <v>0</v>
      </c>
      <c r="M2921" s="29">
        <f>'Barometric Data'!E2924</f>
        <v>2.6516999999999999</v>
      </c>
      <c r="N2921" s="29">
        <f t="shared" si="169"/>
        <v>56.497900000000001</v>
      </c>
      <c r="O2921" s="30">
        <f t="shared" si="170"/>
        <v>341.62519999999995</v>
      </c>
      <c r="P2921" s="30"/>
      <c r="Q2921" s="76">
        <v>16.614000000000001</v>
      </c>
      <c r="R2921" s="77" t="s">
        <v>81</v>
      </c>
      <c r="S2921" s="29"/>
    </row>
    <row r="2922" spans="7:19" x14ac:dyDescent="0.25">
      <c r="G2922" s="74">
        <v>41551</v>
      </c>
      <c r="H2922" s="75">
        <v>0.16666666666666666</v>
      </c>
      <c r="I2922" s="27">
        <f t="shared" si="167"/>
        <v>41551.166666666664</v>
      </c>
      <c r="J2922" s="76">
        <v>59.206499999999998</v>
      </c>
      <c r="K2922" s="27">
        <f>'Barometric Data'!D2930</f>
        <v>41551.166666666664</v>
      </c>
      <c r="L2922" s="28">
        <f t="shared" si="168"/>
        <v>0</v>
      </c>
      <c r="M2922" s="29">
        <f>'Barometric Data'!E2925</f>
        <v>2.5939000000000001</v>
      </c>
      <c r="N2922" s="29">
        <f t="shared" si="169"/>
        <v>56.6126</v>
      </c>
      <c r="O2922" s="30">
        <f t="shared" si="170"/>
        <v>341.51049999999998</v>
      </c>
      <c r="P2922" s="30"/>
      <c r="Q2922" s="76">
        <v>16.606999999999999</v>
      </c>
      <c r="R2922" s="77" t="s">
        <v>81</v>
      </c>
      <c r="S2922" s="29"/>
    </row>
    <row r="2923" spans="7:19" x14ac:dyDescent="0.25">
      <c r="G2923" s="74">
        <v>41551</v>
      </c>
      <c r="H2923" s="75">
        <v>0.41666666666666669</v>
      </c>
      <c r="I2923" s="27">
        <f t="shared" si="167"/>
        <v>41551.416666666664</v>
      </c>
      <c r="J2923" s="76">
        <v>59.284599999999998</v>
      </c>
      <c r="K2923" s="27">
        <f>'Barometric Data'!D2931</f>
        <v>41551.416666666664</v>
      </c>
      <c r="L2923" s="28">
        <f t="shared" si="168"/>
        <v>0</v>
      </c>
      <c r="M2923" s="29">
        <f>'Barometric Data'!E2926</f>
        <v>2.6709999999999998</v>
      </c>
      <c r="N2923" s="29">
        <f t="shared" si="169"/>
        <v>56.613599999999998</v>
      </c>
      <c r="O2923" s="30">
        <f t="shared" si="170"/>
        <v>341.50949999999995</v>
      </c>
      <c r="P2923" s="30"/>
      <c r="Q2923" s="76">
        <v>16.616</v>
      </c>
      <c r="R2923" s="77" t="s">
        <v>81</v>
      </c>
      <c r="S2923" s="29"/>
    </row>
    <row r="2924" spans="7:19" x14ac:dyDescent="0.25">
      <c r="G2924" s="74">
        <v>41551</v>
      </c>
      <c r="H2924" s="75">
        <v>0.66666666666666663</v>
      </c>
      <c r="I2924" s="27">
        <f t="shared" si="167"/>
        <v>41551.666666666664</v>
      </c>
      <c r="J2924" s="76">
        <v>59.270800000000001</v>
      </c>
      <c r="K2924" s="27">
        <f>'Barometric Data'!D2932</f>
        <v>41551.666666666664</v>
      </c>
      <c r="L2924" s="28">
        <f t="shared" si="168"/>
        <v>0</v>
      </c>
      <c r="M2924" s="29">
        <f>'Barometric Data'!E2927</f>
        <v>2.7223000000000002</v>
      </c>
      <c r="N2924" s="29">
        <f t="shared" si="169"/>
        <v>56.548500000000004</v>
      </c>
      <c r="O2924" s="30">
        <f t="shared" si="170"/>
        <v>341.57459999999998</v>
      </c>
      <c r="P2924" s="30"/>
      <c r="Q2924" s="76">
        <v>16.611999999999998</v>
      </c>
      <c r="R2924" s="77" t="s">
        <v>81</v>
      </c>
      <c r="S2924" s="29"/>
    </row>
    <row r="2925" spans="7:19" x14ac:dyDescent="0.25">
      <c r="G2925" s="74">
        <v>41551</v>
      </c>
      <c r="H2925" s="75">
        <v>0.91666666666666663</v>
      </c>
      <c r="I2925" s="27">
        <f t="shared" si="167"/>
        <v>41551.916666666664</v>
      </c>
      <c r="J2925" s="76">
        <v>59.296399999999998</v>
      </c>
      <c r="K2925" s="27">
        <f>'Barometric Data'!D2933</f>
        <v>41551.916666666664</v>
      </c>
      <c r="L2925" s="28">
        <f t="shared" si="168"/>
        <v>0</v>
      </c>
      <c r="M2925" s="29">
        <f>'Barometric Data'!E2928</f>
        <v>2.7391999999999999</v>
      </c>
      <c r="N2925" s="29">
        <f t="shared" si="169"/>
        <v>56.557200000000002</v>
      </c>
      <c r="O2925" s="30">
        <f t="shared" si="170"/>
        <v>341.56589999999994</v>
      </c>
      <c r="P2925" s="30"/>
      <c r="Q2925" s="76">
        <v>16.609000000000002</v>
      </c>
      <c r="R2925" s="77" t="s">
        <v>81</v>
      </c>
      <c r="S2925" s="29"/>
    </row>
    <row r="2926" spans="7:19" x14ac:dyDescent="0.25">
      <c r="G2926" s="74">
        <v>41552</v>
      </c>
      <c r="H2926" s="75">
        <v>0.16666666666666666</v>
      </c>
      <c r="I2926" s="27">
        <f t="shared" si="167"/>
        <v>41552.166666666664</v>
      </c>
      <c r="J2926" s="76">
        <v>59.289299999999997</v>
      </c>
      <c r="K2926" s="27">
        <f>'Barometric Data'!D2934</f>
        <v>41552.166666666664</v>
      </c>
      <c r="L2926" s="28">
        <f t="shared" si="168"/>
        <v>0</v>
      </c>
      <c r="M2926" s="29">
        <f>'Barometric Data'!E2929</f>
        <v>2.8953000000000002</v>
      </c>
      <c r="N2926" s="29">
        <f t="shared" si="169"/>
        <v>56.393999999999998</v>
      </c>
      <c r="O2926" s="30">
        <f t="shared" si="170"/>
        <v>341.72909999999996</v>
      </c>
      <c r="P2926" s="30"/>
      <c r="Q2926" s="76">
        <v>16.603999999999999</v>
      </c>
      <c r="R2926" s="77" t="s">
        <v>81</v>
      </c>
      <c r="S2926" s="29"/>
    </row>
    <row r="2927" spans="7:19" x14ac:dyDescent="0.25">
      <c r="G2927" s="74">
        <v>41552</v>
      </c>
      <c r="H2927" s="75">
        <v>0.41666666666666669</v>
      </c>
      <c r="I2927" s="27">
        <f t="shared" si="167"/>
        <v>41552.416666666664</v>
      </c>
      <c r="J2927" s="76">
        <v>59.341299999999997</v>
      </c>
      <c r="K2927" s="27">
        <f>'Barometric Data'!D2935</f>
        <v>41552.416666666664</v>
      </c>
      <c r="L2927" s="28">
        <f t="shared" si="168"/>
        <v>0</v>
      </c>
      <c r="M2927" s="29">
        <f>'Barometric Data'!E2930</f>
        <v>2.9838</v>
      </c>
      <c r="N2927" s="29">
        <f t="shared" si="169"/>
        <v>56.357499999999995</v>
      </c>
      <c r="O2927" s="30">
        <f t="shared" si="170"/>
        <v>341.76559999999995</v>
      </c>
      <c r="P2927" s="30"/>
      <c r="Q2927" s="76">
        <v>16.611999999999998</v>
      </c>
      <c r="R2927" s="77" t="s">
        <v>81</v>
      </c>
      <c r="S2927" s="29"/>
    </row>
    <row r="2928" spans="7:19" x14ac:dyDescent="0.25">
      <c r="G2928" s="74">
        <v>41552</v>
      </c>
      <c r="H2928" s="75">
        <v>0.66666666666666663</v>
      </c>
      <c r="I2928" s="27">
        <f t="shared" si="167"/>
        <v>41552.666666666664</v>
      </c>
      <c r="J2928" s="76">
        <v>59.265300000000003</v>
      </c>
      <c r="K2928" s="27">
        <f>'Barometric Data'!D2936</f>
        <v>41552.666666666664</v>
      </c>
      <c r="L2928" s="28">
        <f t="shared" si="168"/>
        <v>0</v>
      </c>
      <c r="M2928" s="29">
        <f>'Barometric Data'!E2931</f>
        <v>3.1034999999999999</v>
      </c>
      <c r="N2928" s="29">
        <f t="shared" si="169"/>
        <v>56.161800000000007</v>
      </c>
      <c r="O2928" s="30">
        <f t="shared" si="170"/>
        <v>341.96129999999994</v>
      </c>
      <c r="P2928" s="30"/>
      <c r="Q2928" s="76">
        <v>16.600999999999999</v>
      </c>
      <c r="R2928" s="77" t="s">
        <v>81</v>
      </c>
      <c r="S2928" s="29"/>
    </row>
    <row r="2929" spans="7:19" x14ac:dyDescent="0.25">
      <c r="G2929" s="74">
        <v>41552</v>
      </c>
      <c r="H2929" s="75">
        <v>0.91666666666666663</v>
      </c>
      <c r="I2929" s="27">
        <f t="shared" si="167"/>
        <v>41552.916666666664</v>
      </c>
      <c r="J2929" s="76">
        <v>59.256999999999998</v>
      </c>
      <c r="K2929" s="27">
        <f>'Barometric Data'!D2937</f>
        <v>41552.916666666664</v>
      </c>
      <c r="L2929" s="28">
        <f t="shared" si="168"/>
        <v>0</v>
      </c>
      <c r="M2929" s="29">
        <f>'Barometric Data'!E2932</f>
        <v>3.1326999999999998</v>
      </c>
      <c r="N2929" s="29">
        <f t="shared" si="169"/>
        <v>56.124299999999998</v>
      </c>
      <c r="O2929" s="30">
        <f t="shared" si="170"/>
        <v>341.99879999999996</v>
      </c>
      <c r="P2929" s="30"/>
      <c r="Q2929" s="76">
        <v>16.613</v>
      </c>
      <c r="R2929" s="77" t="s">
        <v>81</v>
      </c>
      <c r="S2929" s="29"/>
    </row>
    <row r="2930" spans="7:19" x14ac:dyDescent="0.25">
      <c r="G2930" s="74">
        <v>41553</v>
      </c>
      <c r="H2930" s="75">
        <v>0.16666666666666666</v>
      </c>
      <c r="I2930" s="27">
        <f t="shared" si="167"/>
        <v>41553.166666666664</v>
      </c>
      <c r="J2930" s="76">
        <v>59.2258</v>
      </c>
      <c r="K2930" s="27">
        <f>'Barometric Data'!D2938</f>
        <v>41553.166666666664</v>
      </c>
      <c r="L2930" s="28">
        <f t="shared" si="168"/>
        <v>0</v>
      </c>
      <c r="M2930" s="29">
        <f>'Barometric Data'!E2933</f>
        <v>3.1505000000000001</v>
      </c>
      <c r="N2930" s="29">
        <f t="shared" si="169"/>
        <v>56.075299999999999</v>
      </c>
      <c r="O2930" s="30">
        <f t="shared" si="170"/>
        <v>342.04779999999994</v>
      </c>
      <c r="P2930" s="30"/>
      <c r="Q2930" s="76">
        <v>16.623000000000001</v>
      </c>
      <c r="R2930" s="77" t="s">
        <v>81</v>
      </c>
      <c r="S2930" s="29"/>
    </row>
    <row r="2931" spans="7:19" x14ac:dyDescent="0.25">
      <c r="G2931" s="74">
        <v>41553</v>
      </c>
      <c r="H2931" s="75">
        <v>0.41666666666666669</v>
      </c>
      <c r="I2931" s="27">
        <f t="shared" si="167"/>
        <v>41553.416666666664</v>
      </c>
      <c r="J2931" s="76">
        <v>59.216900000000003</v>
      </c>
      <c r="K2931" s="27">
        <f>'Barometric Data'!D2939</f>
        <v>41553.416666666664</v>
      </c>
      <c r="L2931" s="28">
        <f t="shared" si="168"/>
        <v>0</v>
      </c>
      <c r="M2931" s="29">
        <f>'Barometric Data'!E2934</f>
        <v>3.1573000000000002</v>
      </c>
      <c r="N2931" s="29">
        <f t="shared" si="169"/>
        <v>56.059600000000003</v>
      </c>
      <c r="O2931" s="30">
        <f t="shared" si="170"/>
        <v>342.06349999999998</v>
      </c>
      <c r="P2931" s="30"/>
      <c r="Q2931" s="76">
        <v>16.605</v>
      </c>
      <c r="R2931" s="77" t="s">
        <v>81</v>
      </c>
      <c r="S2931" s="29"/>
    </row>
    <row r="2932" spans="7:19" x14ac:dyDescent="0.25">
      <c r="G2932" s="74">
        <v>41553</v>
      </c>
      <c r="H2932" s="75">
        <v>0.66666666666666663</v>
      </c>
      <c r="I2932" s="27">
        <f t="shared" si="167"/>
        <v>41553.666666666664</v>
      </c>
      <c r="J2932" s="76">
        <v>59.1175</v>
      </c>
      <c r="K2932" s="27">
        <f>'Barometric Data'!D2940</f>
        <v>41553.666666666664</v>
      </c>
      <c r="L2932" s="28">
        <f t="shared" si="168"/>
        <v>0</v>
      </c>
      <c r="M2932" s="29">
        <f>'Barometric Data'!E2935</f>
        <v>3.2071000000000001</v>
      </c>
      <c r="N2932" s="29">
        <f t="shared" si="169"/>
        <v>55.910400000000003</v>
      </c>
      <c r="O2932" s="30">
        <f t="shared" si="170"/>
        <v>342.21269999999998</v>
      </c>
      <c r="P2932" s="30"/>
      <c r="Q2932" s="76">
        <v>16.619</v>
      </c>
      <c r="R2932" s="77" t="s">
        <v>81</v>
      </c>
      <c r="S2932" s="29"/>
    </row>
    <row r="2933" spans="7:19" x14ac:dyDescent="0.25">
      <c r="G2933" s="74">
        <v>41553</v>
      </c>
      <c r="H2933" s="75">
        <v>0.91666666666666663</v>
      </c>
      <c r="I2933" s="27">
        <f t="shared" si="167"/>
        <v>41553.916666666664</v>
      </c>
      <c r="J2933" s="76">
        <v>59.052</v>
      </c>
      <c r="K2933" s="27">
        <f>'Barometric Data'!D2941</f>
        <v>41553.916666666664</v>
      </c>
      <c r="L2933" s="28">
        <f t="shared" si="168"/>
        <v>0</v>
      </c>
      <c r="M2933" s="29">
        <f>'Barometric Data'!E2936</f>
        <v>3.1379000000000001</v>
      </c>
      <c r="N2933" s="29">
        <f t="shared" si="169"/>
        <v>55.914099999999998</v>
      </c>
      <c r="O2933" s="30">
        <f t="shared" si="170"/>
        <v>342.20899999999995</v>
      </c>
      <c r="P2933" s="30"/>
      <c r="Q2933" s="76">
        <v>16.608000000000001</v>
      </c>
      <c r="R2933" s="77" t="s">
        <v>81</v>
      </c>
      <c r="S2933" s="29"/>
    </row>
    <row r="2934" spans="7:19" x14ac:dyDescent="0.25">
      <c r="G2934" s="74">
        <v>41554</v>
      </c>
      <c r="H2934" s="75">
        <v>0.16666666666666666</v>
      </c>
      <c r="I2934" s="27">
        <f t="shared" si="167"/>
        <v>41554.166666666664</v>
      </c>
      <c r="J2934" s="76">
        <v>59.005800000000001</v>
      </c>
      <c r="K2934" s="27">
        <f>'Barometric Data'!D2942</f>
        <v>41554.166666666664</v>
      </c>
      <c r="L2934" s="28">
        <f t="shared" si="168"/>
        <v>0</v>
      </c>
      <c r="M2934" s="29">
        <f>'Barometric Data'!E2937</f>
        <v>3.1105999999999998</v>
      </c>
      <c r="N2934" s="29">
        <f t="shared" si="169"/>
        <v>55.895200000000003</v>
      </c>
      <c r="O2934" s="30">
        <f t="shared" si="170"/>
        <v>342.22789999999998</v>
      </c>
      <c r="P2934" s="30"/>
      <c r="Q2934" s="76">
        <v>16.617999999999999</v>
      </c>
      <c r="R2934" s="77" t="s">
        <v>81</v>
      </c>
      <c r="S2934" s="29"/>
    </row>
    <row r="2935" spans="7:19" x14ac:dyDescent="0.25">
      <c r="G2935" s="74">
        <v>41554</v>
      </c>
      <c r="H2935" s="75">
        <v>0.41666666666666669</v>
      </c>
      <c r="I2935" s="27">
        <f t="shared" si="167"/>
        <v>41554.416666666664</v>
      </c>
      <c r="J2935" s="76">
        <v>59.039900000000003</v>
      </c>
      <c r="K2935" s="27">
        <f>'Barometric Data'!D2943</f>
        <v>41554.416666666664</v>
      </c>
      <c r="L2935" s="28">
        <f t="shared" si="168"/>
        <v>0</v>
      </c>
      <c r="M2935" s="29">
        <f>'Barometric Data'!E2938</f>
        <v>3.0712000000000002</v>
      </c>
      <c r="N2935" s="29">
        <f t="shared" si="169"/>
        <v>55.968700000000005</v>
      </c>
      <c r="O2935" s="30">
        <f t="shared" si="170"/>
        <v>342.15439999999995</v>
      </c>
      <c r="P2935" s="30"/>
      <c r="Q2935" s="76">
        <v>16.614999999999998</v>
      </c>
      <c r="R2935" s="77" t="s">
        <v>81</v>
      </c>
      <c r="S2935" s="29"/>
    </row>
    <row r="2936" spans="7:19" x14ac:dyDescent="0.25">
      <c r="G2936" s="74">
        <v>41554</v>
      </c>
      <c r="H2936" s="75">
        <v>0.66666666666666663</v>
      </c>
      <c r="I2936" s="27">
        <f t="shared" si="167"/>
        <v>41554.666666666664</v>
      </c>
      <c r="J2936" s="76">
        <v>58.945399999999999</v>
      </c>
      <c r="K2936" s="27">
        <f>'Barometric Data'!D2944</f>
        <v>41554.666666666664</v>
      </c>
      <c r="L2936" s="28">
        <f t="shared" si="168"/>
        <v>0</v>
      </c>
      <c r="M2936" s="29">
        <f>'Barometric Data'!E2939</f>
        <v>3.0571000000000002</v>
      </c>
      <c r="N2936" s="29">
        <f t="shared" si="169"/>
        <v>55.888300000000001</v>
      </c>
      <c r="O2936" s="30">
        <f t="shared" si="170"/>
        <v>342.23479999999995</v>
      </c>
      <c r="P2936" s="30"/>
      <c r="Q2936" s="76">
        <v>16.606000000000002</v>
      </c>
      <c r="R2936" s="77" t="s">
        <v>81</v>
      </c>
      <c r="S2936" s="29"/>
    </row>
    <row r="2937" spans="7:19" x14ac:dyDescent="0.25">
      <c r="G2937" s="74">
        <v>41554</v>
      </c>
      <c r="H2937" s="75">
        <v>0.91666666666666663</v>
      </c>
      <c r="I2937" s="27">
        <f t="shared" si="167"/>
        <v>41554.916666666664</v>
      </c>
      <c r="J2937" s="76">
        <v>58.9527</v>
      </c>
      <c r="K2937" s="27">
        <f>'Barometric Data'!D2945</f>
        <v>41554.916666666664</v>
      </c>
      <c r="L2937" s="28">
        <f t="shared" si="168"/>
        <v>0</v>
      </c>
      <c r="M2937" s="29">
        <f>'Barometric Data'!E2940</f>
        <v>2.9034</v>
      </c>
      <c r="N2937" s="29">
        <f t="shared" si="169"/>
        <v>56.049300000000002</v>
      </c>
      <c r="O2937" s="30">
        <f t="shared" si="170"/>
        <v>342.07379999999995</v>
      </c>
      <c r="P2937" s="30"/>
      <c r="Q2937" s="76">
        <v>16.626000000000001</v>
      </c>
      <c r="R2937" s="77" t="s">
        <v>81</v>
      </c>
      <c r="S2937" s="29"/>
    </row>
    <row r="2938" spans="7:19" x14ac:dyDescent="0.25">
      <c r="G2938" s="74">
        <v>41555</v>
      </c>
      <c r="H2938" s="75">
        <v>0.16666666666666666</v>
      </c>
      <c r="I2938" s="27">
        <f t="shared" si="167"/>
        <v>41555.166666666664</v>
      </c>
      <c r="J2938" s="76">
        <v>58.966900000000003</v>
      </c>
      <c r="K2938" s="27">
        <f>'Barometric Data'!D2946</f>
        <v>41555.166666666664</v>
      </c>
      <c r="L2938" s="28">
        <f t="shared" si="168"/>
        <v>0</v>
      </c>
      <c r="M2938" s="29">
        <f>'Barometric Data'!E2941</f>
        <v>2.7843</v>
      </c>
      <c r="N2938" s="29">
        <f t="shared" si="169"/>
        <v>56.182600000000001</v>
      </c>
      <c r="O2938" s="30">
        <f t="shared" si="170"/>
        <v>341.94049999999999</v>
      </c>
      <c r="P2938" s="30"/>
      <c r="Q2938" s="76">
        <v>16.617999999999999</v>
      </c>
      <c r="R2938" s="77" t="s">
        <v>81</v>
      </c>
      <c r="S2938" s="29"/>
    </row>
    <row r="2939" spans="7:19" x14ac:dyDescent="0.25">
      <c r="G2939" s="74">
        <v>41555</v>
      </c>
      <c r="H2939" s="75">
        <v>0.41666666666666669</v>
      </c>
      <c r="I2939" s="27">
        <f t="shared" si="167"/>
        <v>41555.416666666664</v>
      </c>
      <c r="J2939" s="76">
        <v>59.031500000000001</v>
      </c>
      <c r="K2939" s="27">
        <f>'Barometric Data'!D2947</f>
        <v>41555.416666666664</v>
      </c>
      <c r="L2939" s="28">
        <f t="shared" si="168"/>
        <v>0</v>
      </c>
      <c r="M2939" s="29">
        <f>'Barometric Data'!E2942</f>
        <v>2.7351999999999999</v>
      </c>
      <c r="N2939" s="29">
        <f t="shared" si="169"/>
        <v>56.296300000000002</v>
      </c>
      <c r="O2939" s="30">
        <f t="shared" si="170"/>
        <v>341.82679999999993</v>
      </c>
      <c r="P2939" s="30"/>
      <c r="Q2939" s="76">
        <v>16.619</v>
      </c>
      <c r="R2939" s="77" t="s">
        <v>81</v>
      </c>
      <c r="S2939" s="29"/>
    </row>
    <row r="2940" spans="7:19" x14ac:dyDescent="0.25">
      <c r="G2940" s="74">
        <v>41555</v>
      </c>
      <c r="H2940" s="75">
        <v>0.66666666666666663</v>
      </c>
      <c r="I2940" s="27">
        <f t="shared" si="167"/>
        <v>41555.666666666664</v>
      </c>
      <c r="J2940" s="76">
        <v>58.964700000000001</v>
      </c>
      <c r="K2940" s="27">
        <f>'Barometric Data'!D2948</f>
        <v>41555.666666666664</v>
      </c>
      <c r="L2940" s="28">
        <f t="shared" si="168"/>
        <v>0</v>
      </c>
      <c r="M2940" s="29">
        <f>'Barometric Data'!E2943</f>
        <v>2.7513999999999998</v>
      </c>
      <c r="N2940" s="29">
        <f t="shared" si="169"/>
        <v>56.213300000000004</v>
      </c>
      <c r="O2940" s="30">
        <f t="shared" si="170"/>
        <v>341.90979999999996</v>
      </c>
      <c r="P2940" s="30"/>
      <c r="Q2940" s="76">
        <v>16.617000000000001</v>
      </c>
      <c r="R2940" s="77" t="s">
        <v>81</v>
      </c>
      <c r="S2940" s="29"/>
    </row>
    <row r="2941" spans="7:19" x14ac:dyDescent="0.25">
      <c r="G2941" s="74">
        <v>41555</v>
      </c>
      <c r="H2941" s="75">
        <v>0.91666666666666663</v>
      </c>
      <c r="I2941" s="27">
        <f t="shared" si="167"/>
        <v>41555.916666666664</v>
      </c>
      <c r="J2941" s="76">
        <v>58.9514</v>
      </c>
      <c r="K2941" s="27">
        <f>'Barometric Data'!D2949</f>
        <v>41555.916666666664</v>
      </c>
      <c r="L2941" s="28">
        <f t="shared" si="168"/>
        <v>0</v>
      </c>
      <c r="M2941" s="29">
        <f>'Barometric Data'!E2944</f>
        <v>2.64</v>
      </c>
      <c r="N2941" s="29">
        <f t="shared" si="169"/>
        <v>56.311399999999999</v>
      </c>
      <c r="O2941" s="30">
        <f t="shared" si="170"/>
        <v>341.81169999999997</v>
      </c>
      <c r="P2941" s="30"/>
      <c r="Q2941" s="76">
        <v>16.617000000000001</v>
      </c>
      <c r="R2941" s="77" t="s">
        <v>81</v>
      </c>
      <c r="S2941" s="29"/>
    </row>
    <row r="2942" spans="7:19" x14ac:dyDescent="0.25">
      <c r="G2942" s="74">
        <v>41556</v>
      </c>
      <c r="H2942" s="75">
        <v>0.16666666666666666</v>
      </c>
      <c r="I2942" s="27">
        <f t="shared" si="167"/>
        <v>41556.166666666664</v>
      </c>
      <c r="J2942" s="76">
        <v>58.889099999999999</v>
      </c>
      <c r="K2942" s="27">
        <f>'Barometric Data'!D2950</f>
        <v>41556.166666666664</v>
      </c>
      <c r="L2942" s="28">
        <f t="shared" si="168"/>
        <v>0</v>
      </c>
      <c r="M2942" s="29">
        <f>'Barometric Data'!E2945</f>
        <v>2.6244000000000001</v>
      </c>
      <c r="N2942" s="29">
        <f t="shared" si="169"/>
        <v>56.264699999999998</v>
      </c>
      <c r="O2942" s="30">
        <f t="shared" si="170"/>
        <v>341.85839999999996</v>
      </c>
      <c r="P2942" s="30"/>
      <c r="Q2942" s="76">
        <v>16.614999999999998</v>
      </c>
      <c r="R2942" s="77" t="s">
        <v>81</v>
      </c>
      <c r="S2942" s="29"/>
    </row>
    <row r="2943" spans="7:19" x14ac:dyDescent="0.25">
      <c r="G2943" s="74">
        <v>41556</v>
      </c>
      <c r="H2943" s="75">
        <v>0.41666666666666669</v>
      </c>
      <c r="I2943" s="27">
        <f t="shared" si="167"/>
        <v>41556.416666666664</v>
      </c>
      <c r="J2943" s="76">
        <v>58.949199999999998</v>
      </c>
      <c r="K2943" s="27">
        <f>'Barometric Data'!D2951</f>
        <v>41556.416666666664</v>
      </c>
      <c r="L2943" s="28">
        <f t="shared" si="168"/>
        <v>0</v>
      </c>
      <c r="M2943" s="29">
        <f>'Barometric Data'!E2946</f>
        <v>2.6898</v>
      </c>
      <c r="N2943" s="29">
        <f t="shared" si="169"/>
        <v>56.259399999999999</v>
      </c>
      <c r="O2943" s="30">
        <f t="shared" si="170"/>
        <v>341.86369999999999</v>
      </c>
      <c r="P2943" s="30"/>
      <c r="Q2943" s="76">
        <v>16.62</v>
      </c>
      <c r="R2943" s="77" t="s">
        <v>81</v>
      </c>
      <c r="S2943" s="29"/>
    </row>
    <row r="2944" spans="7:19" x14ac:dyDescent="0.25">
      <c r="G2944" s="74">
        <v>41556</v>
      </c>
      <c r="H2944" s="75">
        <v>0.66666666666666663</v>
      </c>
      <c r="I2944" s="27">
        <f t="shared" si="167"/>
        <v>41556.666666666664</v>
      </c>
      <c r="J2944" s="76">
        <v>58.889000000000003</v>
      </c>
      <c r="K2944" s="27">
        <f>'Barometric Data'!D2952</f>
        <v>41556.666666666664</v>
      </c>
      <c r="L2944" s="28">
        <f t="shared" si="168"/>
        <v>0</v>
      </c>
      <c r="M2944" s="29">
        <f>'Barometric Data'!E2947</f>
        <v>2.7281</v>
      </c>
      <c r="N2944" s="29">
        <f t="shared" si="169"/>
        <v>56.160900000000005</v>
      </c>
      <c r="O2944" s="30">
        <f t="shared" si="170"/>
        <v>341.96219999999994</v>
      </c>
      <c r="P2944" s="30"/>
      <c r="Q2944" s="76">
        <v>16.605</v>
      </c>
      <c r="R2944" s="77" t="s">
        <v>81</v>
      </c>
      <c r="S2944" s="29"/>
    </row>
    <row r="2945" spans="7:19" x14ac:dyDescent="0.25">
      <c r="G2945" s="74">
        <v>41556</v>
      </c>
      <c r="H2945" s="75">
        <v>0.91666666666666663</v>
      </c>
      <c r="I2945" s="27">
        <f t="shared" si="167"/>
        <v>41556.916666666664</v>
      </c>
      <c r="J2945" s="76">
        <v>58.892499999999998</v>
      </c>
      <c r="K2945" s="27">
        <f>'Barometric Data'!D2953</f>
        <v>41556.916666666664</v>
      </c>
      <c r="L2945" s="28">
        <f t="shared" si="168"/>
        <v>0</v>
      </c>
      <c r="M2945" s="29">
        <f>'Barometric Data'!E2948</f>
        <v>2.6442000000000001</v>
      </c>
      <c r="N2945" s="29">
        <f t="shared" si="169"/>
        <v>56.2483</v>
      </c>
      <c r="O2945" s="30">
        <f t="shared" si="170"/>
        <v>341.87479999999994</v>
      </c>
      <c r="P2945" s="30"/>
      <c r="Q2945" s="76">
        <v>16.61</v>
      </c>
      <c r="R2945" s="77" t="s">
        <v>81</v>
      </c>
      <c r="S2945" s="29"/>
    </row>
    <row r="2946" spans="7:19" x14ac:dyDescent="0.25">
      <c r="G2946" s="74">
        <v>41557</v>
      </c>
      <c r="H2946" s="75">
        <v>0.16666666666666666</v>
      </c>
      <c r="I2946" s="27">
        <f t="shared" si="167"/>
        <v>41557.166666666664</v>
      </c>
      <c r="J2946" s="76">
        <v>58.858199999999997</v>
      </c>
      <c r="K2946" s="27">
        <f>'Barometric Data'!D2954</f>
        <v>41557.166666666664</v>
      </c>
      <c r="L2946" s="28">
        <f t="shared" si="168"/>
        <v>0</v>
      </c>
      <c r="M2946" s="29">
        <f>'Barometric Data'!E2949</f>
        <v>2.5882999999999998</v>
      </c>
      <c r="N2946" s="29">
        <f t="shared" si="169"/>
        <v>56.2699</v>
      </c>
      <c r="O2946" s="30">
        <f t="shared" si="170"/>
        <v>341.85319999999996</v>
      </c>
      <c r="P2946" s="30"/>
      <c r="Q2946" s="76">
        <v>16.620999999999999</v>
      </c>
      <c r="R2946" s="77" t="s">
        <v>81</v>
      </c>
      <c r="S2946" s="29"/>
    </row>
    <row r="2947" spans="7:19" x14ac:dyDescent="0.25">
      <c r="G2947" s="74">
        <v>41557</v>
      </c>
      <c r="H2947" s="75">
        <v>0.41666666666666669</v>
      </c>
      <c r="I2947" s="27">
        <f t="shared" si="167"/>
        <v>41557.416666666664</v>
      </c>
      <c r="J2947" s="76">
        <v>58.9193</v>
      </c>
      <c r="K2947" s="27">
        <f>'Barometric Data'!D2955</f>
        <v>41557.416666666664</v>
      </c>
      <c r="L2947" s="28">
        <f t="shared" si="168"/>
        <v>0</v>
      </c>
      <c r="M2947" s="29">
        <f>'Barometric Data'!E2950</f>
        <v>2.5409999999999999</v>
      </c>
      <c r="N2947" s="29">
        <f t="shared" si="169"/>
        <v>56.378300000000003</v>
      </c>
      <c r="O2947" s="30">
        <f t="shared" si="170"/>
        <v>341.74479999999994</v>
      </c>
      <c r="P2947" s="30"/>
      <c r="Q2947" s="76">
        <v>16.613</v>
      </c>
      <c r="R2947" s="77" t="s">
        <v>81</v>
      </c>
      <c r="S2947" s="29"/>
    </row>
    <row r="2948" spans="7:19" x14ac:dyDescent="0.25">
      <c r="G2948" s="74">
        <v>41557</v>
      </c>
      <c r="H2948" s="75">
        <v>0.66666666666666663</v>
      </c>
      <c r="I2948" s="27">
        <f t="shared" si="167"/>
        <v>41557.666666666664</v>
      </c>
      <c r="J2948" s="76">
        <v>58.916499999999999</v>
      </c>
      <c r="K2948" s="27">
        <f>'Barometric Data'!D2956</f>
        <v>41557.666666666664</v>
      </c>
      <c r="L2948" s="28">
        <f t="shared" si="168"/>
        <v>0</v>
      </c>
      <c r="M2948" s="29">
        <f>'Barometric Data'!E2951</f>
        <v>2.5950000000000002</v>
      </c>
      <c r="N2948" s="29">
        <f t="shared" si="169"/>
        <v>56.3215</v>
      </c>
      <c r="O2948" s="30">
        <f t="shared" si="170"/>
        <v>341.80159999999995</v>
      </c>
      <c r="P2948" s="30"/>
      <c r="Q2948" s="76">
        <v>16.620999999999999</v>
      </c>
      <c r="R2948" s="77" t="s">
        <v>81</v>
      </c>
      <c r="S2948" s="29"/>
    </row>
    <row r="2949" spans="7:19" x14ac:dyDescent="0.25">
      <c r="G2949" s="74">
        <v>41557</v>
      </c>
      <c r="H2949" s="75">
        <v>0.91666666666666663</v>
      </c>
      <c r="I2949" s="27">
        <f t="shared" si="167"/>
        <v>41557.916666666664</v>
      </c>
      <c r="J2949" s="76">
        <v>58.967199999999998</v>
      </c>
      <c r="K2949" s="27">
        <f>'Barometric Data'!D2957</f>
        <v>41557.916666666664</v>
      </c>
      <c r="L2949" s="28">
        <f t="shared" si="168"/>
        <v>0</v>
      </c>
      <c r="M2949" s="29">
        <f>'Barometric Data'!E2952</f>
        <v>2.5047000000000001</v>
      </c>
      <c r="N2949" s="29">
        <f t="shared" si="169"/>
        <v>56.462499999999999</v>
      </c>
      <c r="O2949" s="30">
        <f t="shared" si="170"/>
        <v>341.66059999999999</v>
      </c>
      <c r="P2949" s="30"/>
      <c r="Q2949" s="76">
        <v>16.611999999999998</v>
      </c>
      <c r="R2949" s="77" t="s">
        <v>81</v>
      </c>
      <c r="S2949" s="29"/>
    </row>
    <row r="2950" spans="7:19" x14ac:dyDescent="0.25">
      <c r="G2950" s="74">
        <v>41558</v>
      </c>
      <c r="H2950" s="75">
        <v>0.16666666666666666</v>
      </c>
      <c r="I2950" s="27">
        <f t="shared" si="167"/>
        <v>41558.166666666664</v>
      </c>
      <c r="J2950" s="76">
        <v>59.004399999999997</v>
      </c>
      <c r="K2950" s="27">
        <f>'Barometric Data'!D2958</f>
        <v>41558.166666666664</v>
      </c>
      <c r="L2950" s="28">
        <f t="shared" si="168"/>
        <v>0</v>
      </c>
      <c r="M2950" s="29">
        <f>'Barometric Data'!E2953</f>
        <v>2.4942000000000002</v>
      </c>
      <c r="N2950" s="29">
        <f t="shared" si="169"/>
        <v>56.510199999999998</v>
      </c>
      <c r="O2950" s="30">
        <f t="shared" si="170"/>
        <v>341.61289999999997</v>
      </c>
      <c r="P2950" s="30"/>
      <c r="Q2950" s="76">
        <v>16.61</v>
      </c>
      <c r="R2950" s="77" t="s">
        <v>81</v>
      </c>
      <c r="S2950" s="29"/>
    </row>
    <row r="2951" spans="7:19" x14ac:dyDescent="0.25">
      <c r="G2951" s="74">
        <v>41558</v>
      </c>
      <c r="H2951" s="75">
        <v>0.41666666666666669</v>
      </c>
      <c r="I2951" s="27">
        <f t="shared" si="167"/>
        <v>41558.416666666664</v>
      </c>
      <c r="J2951" s="76">
        <v>59.067700000000002</v>
      </c>
      <c r="K2951" s="27">
        <f>'Barometric Data'!D2959</f>
        <v>41558.416666666664</v>
      </c>
      <c r="L2951" s="28">
        <f t="shared" si="168"/>
        <v>0</v>
      </c>
      <c r="M2951" s="29">
        <f>'Barometric Data'!E2954</f>
        <v>2.4744000000000002</v>
      </c>
      <c r="N2951" s="29">
        <f t="shared" si="169"/>
        <v>56.593299999999999</v>
      </c>
      <c r="O2951" s="30">
        <f t="shared" si="170"/>
        <v>341.52979999999997</v>
      </c>
      <c r="P2951" s="30"/>
      <c r="Q2951" s="76">
        <v>16.603999999999999</v>
      </c>
      <c r="R2951" s="77" t="s">
        <v>81</v>
      </c>
      <c r="S2951" s="29"/>
    </row>
    <row r="2952" spans="7:19" x14ac:dyDescent="0.25">
      <c r="G2952" s="74">
        <v>41558</v>
      </c>
      <c r="H2952" s="75">
        <v>0.66666666666666663</v>
      </c>
      <c r="I2952" s="27">
        <f t="shared" si="167"/>
        <v>41558.666666666664</v>
      </c>
      <c r="J2952" s="76">
        <v>59.059600000000003</v>
      </c>
      <c r="K2952" s="27">
        <f>'Barometric Data'!D2960</f>
        <v>41558.666666666664</v>
      </c>
      <c r="L2952" s="28">
        <f t="shared" si="168"/>
        <v>0</v>
      </c>
      <c r="M2952" s="29">
        <f>'Barometric Data'!E2955</f>
        <v>2.5308000000000002</v>
      </c>
      <c r="N2952" s="29">
        <f t="shared" si="169"/>
        <v>56.528800000000004</v>
      </c>
      <c r="O2952" s="30">
        <f t="shared" si="170"/>
        <v>341.59429999999998</v>
      </c>
      <c r="P2952" s="30"/>
      <c r="Q2952" s="76">
        <v>16.603000000000002</v>
      </c>
      <c r="R2952" s="77" t="s">
        <v>81</v>
      </c>
      <c r="S2952" s="29"/>
    </row>
    <row r="2953" spans="7:19" x14ac:dyDescent="0.25">
      <c r="G2953" s="74">
        <v>41558</v>
      </c>
      <c r="H2953" s="75">
        <v>0.91666666666666663</v>
      </c>
      <c r="I2953" s="27">
        <f t="shared" si="167"/>
        <v>41558.916666666664</v>
      </c>
      <c r="J2953" s="76">
        <v>59.041899999999998</v>
      </c>
      <c r="K2953" s="27">
        <f>'Barometric Data'!D2961</f>
        <v>41558.916666666664</v>
      </c>
      <c r="L2953" s="28">
        <f t="shared" si="168"/>
        <v>0</v>
      </c>
      <c r="M2953" s="29">
        <f>'Barometric Data'!E2956</f>
        <v>2.5272000000000001</v>
      </c>
      <c r="N2953" s="29">
        <f t="shared" si="169"/>
        <v>56.514699999999998</v>
      </c>
      <c r="O2953" s="30">
        <f t="shared" si="170"/>
        <v>341.60839999999996</v>
      </c>
      <c r="P2953" s="30"/>
      <c r="Q2953" s="76">
        <v>16.609000000000002</v>
      </c>
      <c r="R2953" s="77" t="s">
        <v>81</v>
      </c>
      <c r="S2953" s="29"/>
    </row>
    <row r="2954" spans="7:19" x14ac:dyDescent="0.25">
      <c r="G2954" s="74">
        <v>41559</v>
      </c>
      <c r="H2954" s="75">
        <v>0.16666666666666666</v>
      </c>
      <c r="I2954" s="27">
        <f t="shared" si="167"/>
        <v>41559.166666666664</v>
      </c>
      <c r="J2954" s="76">
        <v>59.027200000000001</v>
      </c>
      <c r="K2954" s="27">
        <f>'Barometric Data'!D2962</f>
        <v>41559.166666666664</v>
      </c>
      <c r="L2954" s="28">
        <f t="shared" si="168"/>
        <v>0</v>
      </c>
      <c r="M2954" s="29">
        <f>'Barometric Data'!E2957</f>
        <v>2.5966999999999998</v>
      </c>
      <c r="N2954" s="29">
        <f t="shared" si="169"/>
        <v>56.430500000000002</v>
      </c>
      <c r="O2954" s="30">
        <f t="shared" si="170"/>
        <v>341.69259999999997</v>
      </c>
      <c r="P2954" s="30"/>
      <c r="Q2954" s="76">
        <v>16.606000000000002</v>
      </c>
      <c r="R2954" s="77" t="s">
        <v>81</v>
      </c>
      <c r="S2954" s="29"/>
    </row>
    <row r="2955" spans="7:19" x14ac:dyDescent="0.25">
      <c r="G2955" s="74">
        <v>41559</v>
      </c>
      <c r="H2955" s="75">
        <v>0.41666666666666669</v>
      </c>
      <c r="I2955" s="27">
        <f t="shared" si="167"/>
        <v>41559.416666666664</v>
      </c>
      <c r="J2955" s="76">
        <v>59.009799999999998</v>
      </c>
      <c r="K2955" s="27">
        <f>'Barometric Data'!D2963</f>
        <v>41559.416666666664</v>
      </c>
      <c r="L2955" s="28">
        <f t="shared" si="168"/>
        <v>0</v>
      </c>
      <c r="M2955" s="29">
        <f>'Barometric Data'!E2958</f>
        <v>2.6924999999999999</v>
      </c>
      <c r="N2955" s="29">
        <f t="shared" si="169"/>
        <v>56.317299999999996</v>
      </c>
      <c r="O2955" s="30">
        <f t="shared" si="170"/>
        <v>341.80579999999998</v>
      </c>
      <c r="P2955" s="30"/>
      <c r="Q2955" s="76">
        <v>16.616</v>
      </c>
      <c r="R2955" s="77" t="s">
        <v>81</v>
      </c>
      <c r="S2955" s="29"/>
    </row>
    <row r="2956" spans="7:19" x14ac:dyDescent="0.25">
      <c r="G2956" s="74">
        <v>41559</v>
      </c>
      <c r="H2956" s="75">
        <v>0.66666666666666663</v>
      </c>
      <c r="I2956" s="27">
        <f t="shared" si="167"/>
        <v>41559.666666666664</v>
      </c>
      <c r="J2956" s="76">
        <v>58.9773</v>
      </c>
      <c r="K2956" s="27">
        <f>'Barometric Data'!D2964</f>
        <v>41559.666666666664</v>
      </c>
      <c r="L2956" s="28">
        <f t="shared" si="168"/>
        <v>0</v>
      </c>
      <c r="M2956" s="29">
        <f>'Barometric Data'!E2959</f>
        <v>2.7923</v>
      </c>
      <c r="N2956" s="29">
        <f t="shared" si="169"/>
        <v>56.185000000000002</v>
      </c>
      <c r="O2956" s="30">
        <f t="shared" si="170"/>
        <v>341.93809999999996</v>
      </c>
      <c r="P2956" s="30"/>
      <c r="Q2956" s="76">
        <v>16.611000000000001</v>
      </c>
      <c r="R2956" s="77" t="s">
        <v>81</v>
      </c>
      <c r="S2956" s="29"/>
    </row>
    <row r="2957" spans="7:19" x14ac:dyDescent="0.25">
      <c r="G2957" s="74">
        <v>41559</v>
      </c>
      <c r="H2957" s="75">
        <v>0.91666666666666663</v>
      </c>
      <c r="I2957" s="27">
        <f t="shared" ref="I2957:I3020" si="171">G2957+H2957</f>
        <v>41559.916666666664</v>
      </c>
      <c r="J2957" s="76">
        <v>58.993600000000001</v>
      </c>
      <c r="K2957" s="27">
        <f>'Barometric Data'!D2965</f>
        <v>41559.916666666664</v>
      </c>
      <c r="L2957" s="28">
        <f t="shared" si="168"/>
        <v>0</v>
      </c>
      <c r="M2957" s="29">
        <f>'Barometric Data'!E2960</f>
        <v>2.7639999999999998</v>
      </c>
      <c r="N2957" s="29">
        <f t="shared" si="169"/>
        <v>56.229599999999998</v>
      </c>
      <c r="O2957" s="30">
        <f t="shared" si="170"/>
        <v>341.89349999999996</v>
      </c>
      <c r="P2957" s="30"/>
      <c r="Q2957" s="76">
        <v>16.606000000000002</v>
      </c>
      <c r="R2957" s="77" t="s">
        <v>81</v>
      </c>
      <c r="S2957" s="29"/>
    </row>
    <row r="2958" spans="7:19" x14ac:dyDescent="0.25">
      <c r="G2958" s="74">
        <v>41560</v>
      </c>
      <c r="H2958" s="75">
        <v>0.16666666666666666</v>
      </c>
      <c r="I2958" s="27">
        <f t="shared" si="171"/>
        <v>41560.166666666664</v>
      </c>
      <c r="J2958" s="76">
        <v>59.016199999999998</v>
      </c>
      <c r="K2958" s="27">
        <f>'Barometric Data'!D2966</f>
        <v>41560.166666666664</v>
      </c>
      <c r="L2958" s="28">
        <f t="shared" si="168"/>
        <v>0</v>
      </c>
      <c r="M2958" s="29">
        <f>'Barometric Data'!E2961</f>
        <v>2.7355999999999998</v>
      </c>
      <c r="N2958" s="29">
        <f t="shared" si="169"/>
        <v>56.2806</v>
      </c>
      <c r="O2958" s="30">
        <f t="shared" si="170"/>
        <v>341.84249999999997</v>
      </c>
      <c r="P2958" s="30"/>
      <c r="Q2958" s="76">
        <v>16.614000000000001</v>
      </c>
      <c r="R2958" s="77" t="s">
        <v>81</v>
      </c>
      <c r="S2958" s="29"/>
    </row>
    <row r="2959" spans="7:19" x14ac:dyDescent="0.25">
      <c r="G2959" s="74">
        <v>41560</v>
      </c>
      <c r="H2959" s="75">
        <v>0.41666666666666669</v>
      </c>
      <c r="I2959" s="27">
        <f t="shared" si="171"/>
        <v>41560.416666666664</v>
      </c>
      <c r="J2959" s="76">
        <v>59.041499999999999</v>
      </c>
      <c r="K2959" s="27">
        <f>'Barometric Data'!D2967</f>
        <v>41560.416666666664</v>
      </c>
      <c r="L2959" s="28">
        <f t="shared" si="168"/>
        <v>0</v>
      </c>
      <c r="M2959" s="29">
        <f>'Barometric Data'!E2962</f>
        <v>2.7248999999999999</v>
      </c>
      <c r="N2959" s="29">
        <f t="shared" si="169"/>
        <v>56.316600000000001</v>
      </c>
      <c r="O2959" s="30">
        <f t="shared" si="170"/>
        <v>341.80649999999997</v>
      </c>
      <c r="P2959" s="30"/>
      <c r="Q2959" s="76">
        <v>16.626999999999999</v>
      </c>
      <c r="R2959" s="77" t="s">
        <v>81</v>
      </c>
      <c r="S2959" s="29"/>
    </row>
    <row r="2960" spans="7:19" x14ac:dyDescent="0.25">
      <c r="G2960" s="74">
        <v>41560</v>
      </c>
      <c r="H2960" s="75">
        <v>0.66666666666666663</v>
      </c>
      <c r="I2960" s="27">
        <f t="shared" si="171"/>
        <v>41560.666666666664</v>
      </c>
      <c r="J2960" s="76">
        <v>59.0458</v>
      </c>
      <c r="K2960" s="27">
        <f>'Barometric Data'!D2968</f>
        <v>41560.666666666664</v>
      </c>
      <c r="L2960" s="28">
        <f t="shared" si="168"/>
        <v>0</v>
      </c>
      <c r="M2960" s="29">
        <f>'Barometric Data'!E2963</f>
        <v>2.7094999999999998</v>
      </c>
      <c r="N2960" s="29">
        <f t="shared" si="169"/>
        <v>56.336300000000001</v>
      </c>
      <c r="O2960" s="30">
        <f t="shared" si="170"/>
        <v>341.78679999999997</v>
      </c>
      <c r="P2960" s="30"/>
      <c r="Q2960" s="76">
        <v>16.606999999999999</v>
      </c>
      <c r="R2960" s="77" t="s">
        <v>81</v>
      </c>
      <c r="S2960" s="29"/>
    </row>
    <row r="2961" spans="7:19" x14ac:dyDescent="0.25">
      <c r="G2961" s="74">
        <v>41560</v>
      </c>
      <c r="H2961" s="75">
        <v>0.91666666666666663</v>
      </c>
      <c r="I2961" s="27">
        <f t="shared" si="171"/>
        <v>41560.916666666664</v>
      </c>
      <c r="J2961" s="76">
        <v>59.097299999999997</v>
      </c>
      <c r="K2961" s="27">
        <f>'Barometric Data'!D2969</f>
        <v>41560.916666666664</v>
      </c>
      <c r="L2961" s="28">
        <f t="shared" ref="L2961:L3024" si="172">K2961-I2961</f>
        <v>0</v>
      </c>
      <c r="M2961" s="29">
        <f>'Barometric Data'!E2964</f>
        <v>2.6168</v>
      </c>
      <c r="N2961" s="29">
        <f t="shared" ref="N2961:N3024" si="173">J2961-M2961</f>
        <v>56.480499999999999</v>
      </c>
      <c r="O2961" s="30">
        <f t="shared" ref="O2961:O3024" si="174">AVERAGE($D$16,$D$17)-N2961</f>
        <v>341.64259999999996</v>
      </c>
      <c r="P2961" s="30"/>
      <c r="Q2961" s="76">
        <v>16.603999999999999</v>
      </c>
      <c r="R2961" s="77" t="s">
        <v>81</v>
      </c>
      <c r="S2961" s="29"/>
    </row>
    <row r="2962" spans="7:19" x14ac:dyDescent="0.25">
      <c r="G2962" s="74">
        <v>41561</v>
      </c>
      <c r="H2962" s="75">
        <v>0.16666666666666666</v>
      </c>
      <c r="I2962" s="27">
        <f t="shared" si="171"/>
        <v>41561.166666666664</v>
      </c>
      <c r="J2962" s="76">
        <v>59.1404</v>
      </c>
      <c r="K2962" s="27">
        <f>'Barometric Data'!D2970</f>
        <v>41561.166666666664</v>
      </c>
      <c r="L2962" s="28">
        <f t="shared" si="172"/>
        <v>0</v>
      </c>
      <c r="M2962" s="29">
        <f>'Barometric Data'!E2965</f>
        <v>2.6539000000000001</v>
      </c>
      <c r="N2962" s="29">
        <f t="shared" si="173"/>
        <v>56.486499999999999</v>
      </c>
      <c r="O2962" s="30">
        <f t="shared" si="174"/>
        <v>341.63659999999999</v>
      </c>
      <c r="P2962" s="30"/>
      <c r="Q2962" s="76">
        <v>16.597999999999999</v>
      </c>
      <c r="R2962" s="77" t="s">
        <v>81</v>
      </c>
      <c r="S2962" s="29"/>
    </row>
    <row r="2963" spans="7:19" x14ac:dyDescent="0.25">
      <c r="G2963" s="74">
        <v>41561</v>
      </c>
      <c r="H2963" s="75">
        <v>0.41666666666666669</v>
      </c>
      <c r="I2963" s="27">
        <f t="shared" si="171"/>
        <v>41561.416666666664</v>
      </c>
      <c r="J2963" s="76">
        <v>59.174599999999998</v>
      </c>
      <c r="K2963" s="27">
        <f>'Barometric Data'!D2971</f>
        <v>41561.416666666664</v>
      </c>
      <c r="L2963" s="28">
        <f t="shared" si="172"/>
        <v>0</v>
      </c>
      <c r="M2963" s="29">
        <f>'Barometric Data'!E2966</f>
        <v>2.6960000000000002</v>
      </c>
      <c r="N2963" s="29">
        <f t="shared" si="173"/>
        <v>56.4786</v>
      </c>
      <c r="O2963" s="30">
        <f t="shared" si="174"/>
        <v>341.64449999999999</v>
      </c>
      <c r="P2963" s="30"/>
      <c r="Q2963" s="76">
        <v>16.61</v>
      </c>
      <c r="R2963" s="77" t="s">
        <v>81</v>
      </c>
      <c r="S2963" s="29"/>
    </row>
    <row r="2964" spans="7:19" x14ac:dyDescent="0.25">
      <c r="G2964" s="74">
        <v>41561</v>
      </c>
      <c r="H2964" s="75">
        <v>0.66666666666666663</v>
      </c>
      <c r="I2964" s="27">
        <f t="shared" si="171"/>
        <v>41561.666666666664</v>
      </c>
      <c r="J2964" s="76">
        <v>59.172400000000003</v>
      </c>
      <c r="K2964" s="27">
        <f>'Barometric Data'!D2972</f>
        <v>41561.666666666664</v>
      </c>
      <c r="L2964" s="28">
        <f t="shared" si="172"/>
        <v>0</v>
      </c>
      <c r="M2964" s="29">
        <f>'Barometric Data'!E2967</f>
        <v>2.7605</v>
      </c>
      <c r="N2964" s="29">
        <f t="shared" si="173"/>
        <v>56.411900000000003</v>
      </c>
      <c r="O2964" s="30">
        <f t="shared" si="174"/>
        <v>341.71119999999996</v>
      </c>
      <c r="P2964" s="30"/>
      <c r="Q2964" s="76">
        <v>16.616</v>
      </c>
      <c r="R2964" s="77" t="s">
        <v>81</v>
      </c>
      <c r="S2964" s="29"/>
    </row>
    <row r="2965" spans="7:19" x14ac:dyDescent="0.25">
      <c r="G2965" s="74">
        <v>41561</v>
      </c>
      <c r="H2965" s="75">
        <v>0.91666666666666663</v>
      </c>
      <c r="I2965" s="27">
        <f t="shared" si="171"/>
        <v>41561.916666666664</v>
      </c>
      <c r="J2965" s="76">
        <v>59.152900000000002</v>
      </c>
      <c r="K2965" s="27">
        <f>'Barometric Data'!D2973</f>
        <v>41561.916666666664</v>
      </c>
      <c r="L2965" s="28">
        <f t="shared" si="172"/>
        <v>0</v>
      </c>
      <c r="M2965" s="29">
        <f>'Barometric Data'!E2968</f>
        <v>2.7235</v>
      </c>
      <c r="N2965" s="29">
        <f t="shared" si="173"/>
        <v>56.429400000000001</v>
      </c>
      <c r="O2965" s="30">
        <f t="shared" si="174"/>
        <v>341.69369999999998</v>
      </c>
      <c r="P2965" s="30"/>
      <c r="Q2965" s="76">
        <v>16.606000000000002</v>
      </c>
      <c r="R2965" s="77" t="s">
        <v>81</v>
      </c>
      <c r="S2965" s="29"/>
    </row>
    <row r="2966" spans="7:19" x14ac:dyDescent="0.25">
      <c r="G2966" s="74">
        <v>41562</v>
      </c>
      <c r="H2966" s="75">
        <v>0.16666666666666666</v>
      </c>
      <c r="I2966" s="27">
        <f t="shared" si="171"/>
        <v>41562.166666666664</v>
      </c>
      <c r="J2966" s="76">
        <v>59.219200000000001</v>
      </c>
      <c r="K2966" s="27">
        <f>'Barometric Data'!D2974</f>
        <v>41562.166666666664</v>
      </c>
      <c r="L2966" s="28">
        <f t="shared" si="172"/>
        <v>0</v>
      </c>
      <c r="M2966" s="29">
        <f>'Barometric Data'!E2969</f>
        <v>2.8252999999999999</v>
      </c>
      <c r="N2966" s="29">
        <f t="shared" si="173"/>
        <v>56.393900000000002</v>
      </c>
      <c r="O2966" s="30">
        <f t="shared" si="174"/>
        <v>341.72919999999999</v>
      </c>
      <c r="P2966" s="30"/>
      <c r="Q2966" s="76">
        <v>16.614999999999998</v>
      </c>
      <c r="R2966" s="77" t="s">
        <v>81</v>
      </c>
      <c r="S2966" s="29"/>
    </row>
    <row r="2967" spans="7:19" x14ac:dyDescent="0.25">
      <c r="G2967" s="74">
        <v>41562</v>
      </c>
      <c r="H2967" s="75">
        <v>0.41666666666666669</v>
      </c>
      <c r="I2967" s="27">
        <f t="shared" si="171"/>
        <v>41562.416666666664</v>
      </c>
      <c r="J2967" s="76">
        <v>59.239800000000002</v>
      </c>
      <c r="K2967" s="27">
        <f>'Barometric Data'!D2975</f>
        <v>41562.416666666664</v>
      </c>
      <c r="L2967" s="28">
        <f t="shared" si="172"/>
        <v>0</v>
      </c>
      <c r="M2967" s="29">
        <f>'Barometric Data'!E2970</f>
        <v>2.8780999999999999</v>
      </c>
      <c r="N2967" s="29">
        <f t="shared" si="173"/>
        <v>56.361699999999999</v>
      </c>
      <c r="O2967" s="30">
        <f t="shared" si="174"/>
        <v>341.76139999999998</v>
      </c>
      <c r="P2967" s="30"/>
      <c r="Q2967" s="76">
        <v>16.614000000000001</v>
      </c>
      <c r="R2967" s="77" t="s">
        <v>81</v>
      </c>
      <c r="S2967" s="29"/>
    </row>
    <row r="2968" spans="7:19" x14ac:dyDescent="0.25">
      <c r="G2968" s="74">
        <v>41562</v>
      </c>
      <c r="H2968" s="75">
        <v>0.66666666666666663</v>
      </c>
      <c r="I2968" s="27">
        <f t="shared" si="171"/>
        <v>41562.666666666664</v>
      </c>
      <c r="J2968" s="76">
        <v>59.201900000000002</v>
      </c>
      <c r="K2968" s="27">
        <f>'Barometric Data'!D2976</f>
        <v>41562.666666666664</v>
      </c>
      <c r="L2968" s="28">
        <f t="shared" si="172"/>
        <v>0</v>
      </c>
      <c r="M2968" s="29">
        <f>'Barometric Data'!E2971</f>
        <v>2.9651999999999998</v>
      </c>
      <c r="N2968" s="29">
        <f t="shared" si="173"/>
        <v>56.236699999999999</v>
      </c>
      <c r="O2968" s="30">
        <f t="shared" si="174"/>
        <v>341.88639999999998</v>
      </c>
      <c r="P2968" s="30"/>
      <c r="Q2968" s="76">
        <v>16.605</v>
      </c>
      <c r="R2968" s="77" t="s">
        <v>81</v>
      </c>
      <c r="S2968" s="29"/>
    </row>
    <row r="2969" spans="7:19" x14ac:dyDescent="0.25">
      <c r="G2969" s="74">
        <v>41562</v>
      </c>
      <c r="H2969" s="75">
        <v>0.91666666666666663</v>
      </c>
      <c r="I2969" s="27">
        <f t="shared" si="171"/>
        <v>41562.916666666664</v>
      </c>
      <c r="J2969" s="76">
        <v>59.154400000000003</v>
      </c>
      <c r="K2969" s="27">
        <f>'Barometric Data'!D2977</f>
        <v>41562.916666666664</v>
      </c>
      <c r="L2969" s="28">
        <f t="shared" si="172"/>
        <v>0</v>
      </c>
      <c r="M2969" s="29">
        <f>'Barometric Data'!E2972</f>
        <v>2.9342000000000001</v>
      </c>
      <c r="N2969" s="29">
        <f t="shared" si="173"/>
        <v>56.220200000000006</v>
      </c>
      <c r="O2969" s="30">
        <f t="shared" si="174"/>
        <v>341.90289999999993</v>
      </c>
      <c r="P2969" s="30"/>
      <c r="Q2969" s="76">
        <v>16.613</v>
      </c>
      <c r="R2969" s="77" t="s">
        <v>81</v>
      </c>
      <c r="S2969" s="29"/>
    </row>
    <row r="2970" spans="7:19" x14ac:dyDescent="0.25">
      <c r="G2970" s="74">
        <v>41563</v>
      </c>
      <c r="H2970" s="75">
        <v>0.16666666666666666</v>
      </c>
      <c r="I2970" s="27">
        <f t="shared" si="171"/>
        <v>41563.166666666664</v>
      </c>
      <c r="J2970" s="76">
        <v>59.145400000000002</v>
      </c>
      <c r="K2970" s="27">
        <f>'Barometric Data'!D2978</f>
        <v>41563.166666666664</v>
      </c>
      <c r="L2970" s="28">
        <f t="shared" si="172"/>
        <v>0</v>
      </c>
      <c r="M2970" s="29">
        <f>'Barometric Data'!E2973</f>
        <v>2.9582999999999999</v>
      </c>
      <c r="N2970" s="29">
        <f t="shared" si="173"/>
        <v>56.187100000000001</v>
      </c>
      <c r="O2970" s="30">
        <f t="shared" si="174"/>
        <v>341.93599999999998</v>
      </c>
      <c r="P2970" s="30"/>
      <c r="Q2970" s="76">
        <v>16.616</v>
      </c>
      <c r="R2970" s="77" t="s">
        <v>81</v>
      </c>
      <c r="S2970" s="29"/>
    </row>
    <row r="2971" spans="7:19" x14ac:dyDescent="0.25">
      <c r="G2971" s="74">
        <v>41563</v>
      </c>
      <c r="H2971" s="75">
        <v>0.41666666666666669</v>
      </c>
      <c r="I2971" s="27">
        <f t="shared" si="171"/>
        <v>41563.416666666664</v>
      </c>
      <c r="J2971" s="76">
        <v>59.132599999999996</v>
      </c>
      <c r="K2971" s="27">
        <f>'Barometric Data'!D2979</f>
        <v>41563.416666666664</v>
      </c>
      <c r="L2971" s="28">
        <f t="shared" si="172"/>
        <v>0</v>
      </c>
      <c r="M2971" s="29">
        <f>'Barometric Data'!E2974</f>
        <v>3.0179</v>
      </c>
      <c r="N2971" s="29">
        <f t="shared" si="173"/>
        <v>56.114699999999999</v>
      </c>
      <c r="O2971" s="30">
        <f t="shared" si="174"/>
        <v>342.00839999999994</v>
      </c>
      <c r="P2971" s="30"/>
      <c r="Q2971" s="76">
        <v>16.608000000000001</v>
      </c>
      <c r="R2971" s="77" t="s">
        <v>81</v>
      </c>
      <c r="S2971" s="29"/>
    </row>
    <row r="2972" spans="7:19" x14ac:dyDescent="0.25">
      <c r="G2972" s="74">
        <v>41563</v>
      </c>
      <c r="H2972" s="75">
        <v>0.66666666666666663</v>
      </c>
      <c r="I2972" s="27">
        <f t="shared" si="171"/>
        <v>41563.666666666664</v>
      </c>
      <c r="J2972" s="76">
        <v>59.091200000000001</v>
      </c>
      <c r="K2972" s="27">
        <f>'Barometric Data'!D2980</f>
        <v>41563.666666666664</v>
      </c>
      <c r="L2972" s="28">
        <f t="shared" si="172"/>
        <v>0</v>
      </c>
      <c r="M2972" s="29">
        <f>'Barometric Data'!E2975</f>
        <v>3.0804999999999998</v>
      </c>
      <c r="N2972" s="29">
        <f t="shared" si="173"/>
        <v>56.0107</v>
      </c>
      <c r="O2972" s="30">
        <f t="shared" si="174"/>
        <v>342.11239999999998</v>
      </c>
      <c r="P2972" s="30"/>
      <c r="Q2972" s="76">
        <v>16.616</v>
      </c>
      <c r="R2972" s="77" t="s">
        <v>81</v>
      </c>
      <c r="S2972" s="29"/>
    </row>
    <row r="2973" spans="7:19" x14ac:dyDescent="0.25">
      <c r="G2973" s="74">
        <v>41563</v>
      </c>
      <c r="H2973" s="75">
        <v>0.91666666666666663</v>
      </c>
      <c r="I2973" s="27">
        <f t="shared" si="171"/>
        <v>41563.916666666664</v>
      </c>
      <c r="J2973" s="76">
        <v>59.082500000000003</v>
      </c>
      <c r="K2973" s="27">
        <f>'Barometric Data'!D2981</f>
        <v>41563.916666666664</v>
      </c>
      <c r="L2973" s="28">
        <f t="shared" si="172"/>
        <v>0</v>
      </c>
      <c r="M2973" s="29">
        <f>'Barometric Data'!E2976</f>
        <v>3.0036</v>
      </c>
      <c r="N2973" s="29">
        <f t="shared" si="173"/>
        <v>56.078900000000004</v>
      </c>
      <c r="O2973" s="30">
        <f t="shared" si="174"/>
        <v>342.04419999999993</v>
      </c>
      <c r="P2973" s="30"/>
      <c r="Q2973" s="76">
        <v>16.611000000000001</v>
      </c>
      <c r="R2973" s="77" t="s">
        <v>81</v>
      </c>
      <c r="S2973" s="29"/>
    </row>
    <row r="2974" spans="7:19" x14ac:dyDescent="0.25">
      <c r="G2974" s="74">
        <v>41564</v>
      </c>
      <c r="H2974" s="75">
        <v>0.16666666666666666</v>
      </c>
      <c r="I2974" s="27">
        <f t="shared" si="171"/>
        <v>41564.166666666664</v>
      </c>
      <c r="J2974" s="76">
        <v>59.083300000000001</v>
      </c>
      <c r="K2974" s="27">
        <f>'Barometric Data'!D2982</f>
        <v>41564.166666666664</v>
      </c>
      <c r="L2974" s="28">
        <f t="shared" si="172"/>
        <v>0</v>
      </c>
      <c r="M2974" s="29">
        <f>'Barometric Data'!E2977</f>
        <v>2.9479000000000002</v>
      </c>
      <c r="N2974" s="29">
        <f t="shared" si="173"/>
        <v>56.135400000000004</v>
      </c>
      <c r="O2974" s="30">
        <f t="shared" si="174"/>
        <v>341.98769999999996</v>
      </c>
      <c r="P2974" s="30"/>
      <c r="Q2974" s="76">
        <v>16.609000000000002</v>
      </c>
      <c r="R2974" s="77" t="s">
        <v>81</v>
      </c>
      <c r="S2974" s="29"/>
    </row>
    <row r="2975" spans="7:19" x14ac:dyDescent="0.25">
      <c r="G2975" s="74">
        <v>41564</v>
      </c>
      <c r="H2975" s="75">
        <v>0.41666666666666669</v>
      </c>
      <c r="I2975" s="27">
        <f t="shared" si="171"/>
        <v>41564.416666666664</v>
      </c>
      <c r="J2975" s="76">
        <v>59.126800000000003</v>
      </c>
      <c r="K2975" s="27">
        <f>'Barometric Data'!D2983</f>
        <v>41564.416666666664</v>
      </c>
      <c r="L2975" s="28">
        <f t="shared" si="172"/>
        <v>0</v>
      </c>
      <c r="M2975" s="29">
        <f>'Barometric Data'!E2978</f>
        <v>2.9062000000000001</v>
      </c>
      <c r="N2975" s="29">
        <f t="shared" si="173"/>
        <v>56.220600000000005</v>
      </c>
      <c r="O2975" s="30">
        <f t="shared" si="174"/>
        <v>341.90249999999997</v>
      </c>
      <c r="P2975" s="30"/>
      <c r="Q2975" s="76">
        <v>16.623999999999999</v>
      </c>
      <c r="R2975" s="77" t="s">
        <v>81</v>
      </c>
      <c r="S2975" s="29"/>
    </row>
    <row r="2976" spans="7:19" x14ac:dyDescent="0.25">
      <c r="G2976" s="74">
        <v>41564</v>
      </c>
      <c r="H2976" s="75">
        <v>0.66666666666666663</v>
      </c>
      <c r="I2976" s="27">
        <f t="shared" si="171"/>
        <v>41564.666666666664</v>
      </c>
      <c r="J2976" s="76">
        <v>59.091099999999997</v>
      </c>
      <c r="K2976" s="27">
        <f>'Barometric Data'!D2984</f>
        <v>41564.666666666664</v>
      </c>
      <c r="L2976" s="28">
        <f t="shared" si="172"/>
        <v>0</v>
      </c>
      <c r="M2976" s="29">
        <f>'Barometric Data'!E2979</f>
        <v>2.9174000000000002</v>
      </c>
      <c r="N2976" s="29">
        <f t="shared" si="173"/>
        <v>56.173699999999997</v>
      </c>
      <c r="O2976" s="30">
        <f t="shared" si="174"/>
        <v>341.94939999999997</v>
      </c>
      <c r="P2976" s="30"/>
      <c r="Q2976" s="76">
        <v>16.626000000000001</v>
      </c>
      <c r="R2976" s="77" t="s">
        <v>81</v>
      </c>
      <c r="S2976" s="29"/>
    </row>
    <row r="2977" spans="7:19" x14ac:dyDescent="0.25">
      <c r="G2977" s="74">
        <v>41564</v>
      </c>
      <c r="H2977" s="75">
        <v>0.91666666666666663</v>
      </c>
      <c r="I2977" s="27">
        <f t="shared" si="171"/>
        <v>41564.916666666664</v>
      </c>
      <c r="J2977" s="76">
        <v>59.098599999999998</v>
      </c>
      <c r="K2977" s="27">
        <f>'Barometric Data'!D2985</f>
        <v>41564.916666666664</v>
      </c>
      <c r="L2977" s="28">
        <f t="shared" si="172"/>
        <v>0</v>
      </c>
      <c r="M2977" s="29">
        <f>'Barometric Data'!E2980</f>
        <v>2.8395999999999999</v>
      </c>
      <c r="N2977" s="29">
        <f t="shared" si="173"/>
        <v>56.259</v>
      </c>
      <c r="O2977" s="30">
        <f t="shared" si="174"/>
        <v>341.86409999999995</v>
      </c>
      <c r="P2977" s="30"/>
      <c r="Q2977" s="76">
        <v>16.616</v>
      </c>
      <c r="R2977" s="77" t="s">
        <v>81</v>
      </c>
      <c r="S2977" s="29"/>
    </row>
    <row r="2978" spans="7:19" x14ac:dyDescent="0.25">
      <c r="G2978" s="74">
        <v>41565</v>
      </c>
      <c r="H2978" s="75">
        <v>0.16666666666666666</v>
      </c>
      <c r="I2978" s="27">
        <f t="shared" si="171"/>
        <v>41565.166666666664</v>
      </c>
      <c r="J2978" s="76">
        <v>59.153799999999997</v>
      </c>
      <c r="K2978" s="27">
        <f>'Barometric Data'!D2986</f>
        <v>41565.166666666664</v>
      </c>
      <c r="L2978" s="28">
        <f t="shared" si="172"/>
        <v>0</v>
      </c>
      <c r="M2978" s="29">
        <f>'Barometric Data'!E2981</f>
        <v>2.8243999999999998</v>
      </c>
      <c r="N2978" s="29">
        <f t="shared" si="173"/>
        <v>56.3294</v>
      </c>
      <c r="O2978" s="30">
        <f t="shared" si="174"/>
        <v>341.79369999999994</v>
      </c>
      <c r="P2978" s="30"/>
      <c r="Q2978" s="76">
        <v>16.61</v>
      </c>
      <c r="R2978" s="77" t="s">
        <v>81</v>
      </c>
      <c r="S2978" s="29"/>
    </row>
    <row r="2979" spans="7:19" x14ac:dyDescent="0.25">
      <c r="G2979" s="74">
        <v>41565</v>
      </c>
      <c r="H2979" s="75">
        <v>0.41666666666666669</v>
      </c>
      <c r="I2979" s="27">
        <f t="shared" si="171"/>
        <v>41565.416666666664</v>
      </c>
      <c r="J2979" s="76">
        <v>59.214799999999997</v>
      </c>
      <c r="K2979" s="27">
        <f>'Barometric Data'!D2987</f>
        <v>41565.416666666664</v>
      </c>
      <c r="L2979" s="28">
        <f t="shared" si="172"/>
        <v>0</v>
      </c>
      <c r="M2979" s="29">
        <f>'Barometric Data'!E2982</f>
        <v>2.8166000000000002</v>
      </c>
      <c r="N2979" s="29">
        <f t="shared" si="173"/>
        <v>56.398199999999996</v>
      </c>
      <c r="O2979" s="30">
        <f t="shared" si="174"/>
        <v>341.72489999999999</v>
      </c>
      <c r="P2979" s="30"/>
      <c r="Q2979" s="76">
        <v>16.62</v>
      </c>
      <c r="R2979" s="77" t="s">
        <v>81</v>
      </c>
      <c r="S2979" s="29"/>
    </row>
    <row r="2980" spans="7:19" x14ac:dyDescent="0.25">
      <c r="G2980" s="74">
        <v>41565</v>
      </c>
      <c r="H2980" s="75">
        <v>0.66666666666666663</v>
      </c>
      <c r="I2980" s="27">
        <f t="shared" si="171"/>
        <v>41565.666666666664</v>
      </c>
      <c r="J2980" s="76">
        <v>59.163400000000003</v>
      </c>
      <c r="K2980" s="27">
        <f>'Barometric Data'!D2988</f>
        <v>41565.666666666664</v>
      </c>
      <c r="L2980" s="28">
        <f t="shared" si="172"/>
        <v>0</v>
      </c>
      <c r="M2980" s="29">
        <f>'Barometric Data'!E2983</f>
        <v>2.8794</v>
      </c>
      <c r="N2980" s="29">
        <f t="shared" si="173"/>
        <v>56.284000000000006</v>
      </c>
      <c r="O2980" s="30">
        <f t="shared" si="174"/>
        <v>341.83909999999997</v>
      </c>
      <c r="P2980" s="30"/>
      <c r="Q2980" s="76">
        <v>16.614999999999998</v>
      </c>
      <c r="R2980" s="77" t="s">
        <v>81</v>
      </c>
      <c r="S2980" s="29"/>
    </row>
    <row r="2981" spans="7:19" x14ac:dyDescent="0.25">
      <c r="G2981" s="74">
        <v>41565</v>
      </c>
      <c r="H2981" s="75">
        <v>0.91666666666666663</v>
      </c>
      <c r="I2981" s="27">
        <f t="shared" si="171"/>
        <v>41565.916666666664</v>
      </c>
      <c r="J2981" s="76">
        <v>59.151299999999999</v>
      </c>
      <c r="K2981" s="27">
        <f>'Barometric Data'!D2989</f>
        <v>41565.916666666664</v>
      </c>
      <c r="L2981" s="28">
        <f t="shared" si="172"/>
        <v>0</v>
      </c>
      <c r="M2981" s="29">
        <f>'Barometric Data'!E2984</f>
        <v>2.8386</v>
      </c>
      <c r="N2981" s="29">
        <f t="shared" si="173"/>
        <v>56.3127</v>
      </c>
      <c r="O2981" s="30">
        <f t="shared" si="174"/>
        <v>341.81039999999996</v>
      </c>
      <c r="P2981" s="30"/>
      <c r="Q2981" s="76">
        <v>16.617000000000001</v>
      </c>
      <c r="R2981" s="77" t="s">
        <v>81</v>
      </c>
      <c r="S2981" s="29"/>
    </row>
    <row r="2982" spans="7:19" x14ac:dyDescent="0.25">
      <c r="G2982" s="74">
        <v>41566</v>
      </c>
      <c r="H2982" s="75">
        <v>0.16666666666666666</v>
      </c>
      <c r="I2982" s="27">
        <f t="shared" si="171"/>
        <v>41566.166666666664</v>
      </c>
      <c r="J2982" s="76">
        <v>59.131</v>
      </c>
      <c r="K2982" s="27">
        <f>'Barometric Data'!D2990</f>
        <v>41566.166666666664</v>
      </c>
      <c r="L2982" s="28">
        <f t="shared" si="172"/>
        <v>0</v>
      </c>
      <c r="M2982" s="29">
        <f>'Barometric Data'!E2985</f>
        <v>2.8643999999999998</v>
      </c>
      <c r="N2982" s="29">
        <f t="shared" si="173"/>
        <v>56.266599999999997</v>
      </c>
      <c r="O2982" s="30">
        <f t="shared" si="174"/>
        <v>341.85649999999998</v>
      </c>
      <c r="P2982" s="30"/>
      <c r="Q2982" s="76">
        <v>16.619</v>
      </c>
      <c r="R2982" s="77" t="s">
        <v>81</v>
      </c>
      <c r="S2982" s="29"/>
    </row>
    <row r="2983" spans="7:19" x14ac:dyDescent="0.25">
      <c r="G2983" s="74">
        <v>41566</v>
      </c>
      <c r="H2983" s="75">
        <v>0.41666666666666669</v>
      </c>
      <c r="I2983" s="27">
        <f t="shared" si="171"/>
        <v>41566.416666666664</v>
      </c>
      <c r="J2983" s="76">
        <v>59.164900000000003</v>
      </c>
      <c r="K2983" s="27">
        <f>'Barometric Data'!D2991</f>
        <v>41566.416666666664</v>
      </c>
      <c r="L2983" s="28">
        <f t="shared" si="172"/>
        <v>0</v>
      </c>
      <c r="M2983" s="29">
        <f>'Barometric Data'!E2986</f>
        <v>2.9388000000000001</v>
      </c>
      <c r="N2983" s="29">
        <f t="shared" si="173"/>
        <v>56.226100000000002</v>
      </c>
      <c r="O2983" s="30">
        <f t="shared" si="174"/>
        <v>341.89699999999993</v>
      </c>
      <c r="P2983" s="30"/>
      <c r="Q2983" s="76">
        <v>16.623000000000001</v>
      </c>
      <c r="R2983" s="77" t="s">
        <v>81</v>
      </c>
      <c r="S2983" s="29"/>
    </row>
    <row r="2984" spans="7:19" x14ac:dyDescent="0.25">
      <c r="G2984" s="74">
        <v>41566</v>
      </c>
      <c r="H2984" s="75">
        <v>0.66666666666666663</v>
      </c>
      <c r="I2984" s="27">
        <f t="shared" si="171"/>
        <v>41566.666666666664</v>
      </c>
      <c r="J2984" s="76">
        <v>59.089500000000001</v>
      </c>
      <c r="K2984" s="27">
        <f>'Barometric Data'!D2992</f>
        <v>41566.666666666664</v>
      </c>
      <c r="L2984" s="28">
        <f t="shared" si="172"/>
        <v>0</v>
      </c>
      <c r="M2984" s="29">
        <f>'Barometric Data'!E2987</f>
        <v>3.0265</v>
      </c>
      <c r="N2984" s="29">
        <f t="shared" si="173"/>
        <v>56.063000000000002</v>
      </c>
      <c r="O2984" s="30">
        <f t="shared" si="174"/>
        <v>342.06009999999998</v>
      </c>
      <c r="P2984" s="30"/>
      <c r="Q2984" s="76">
        <v>16.611999999999998</v>
      </c>
      <c r="R2984" s="77" t="s">
        <v>81</v>
      </c>
      <c r="S2984" s="29"/>
    </row>
    <row r="2985" spans="7:19" x14ac:dyDescent="0.25">
      <c r="G2985" s="74">
        <v>41566</v>
      </c>
      <c r="H2985" s="75">
        <v>0.91666666666666663</v>
      </c>
      <c r="I2985" s="27">
        <f t="shared" si="171"/>
        <v>41566.916666666664</v>
      </c>
      <c r="J2985" s="76">
        <v>59.061100000000003</v>
      </c>
      <c r="K2985" s="27">
        <f>'Barometric Data'!D2993</f>
        <v>41566.916666666664</v>
      </c>
      <c r="L2985" s="28">
        <f t="shared" si="172"/>
        <v>0</v>
      </c>
      <c r="M2985" s="29">
        <f>'Barometric Data'!E2988</f>
        <v>2.9630000000000001</v>
      </c>
      <c r="N2985" s="29">
        <f t="shared" si="173"/>
        <v>56.098100000000002</v>
      </c>
      <c r="O2985" s="30">
        <f t="shared" si="174"/>
        <v>342.02499999999998</v>
      </c>
      <c r="P2985" s="30"/>
      <c r="Q2985" s="76">
        <v>16.617000000000001</v>
      </c>
      <c r="R2985" s="77" t="s">
        <v>81</v>
      </c>
      <c r="S2985" s="29"/>
    </row>
    <row r="2986" spans="7:19" x14ac:dyDescent="0.25">
      <c r="G2986" s="74">
        <v>41567</v>
      </c>
      <c r="H2986" s="75">
        <v>0.16666666666666666</v>
      </c>
      <c r="I2986" s="27">
        <f t="shared" si="171"/>
        <v>41567.166666666664</v>
      </c>
      <c r="J2986" s="76">
        <v>59.034799999999997</v>
      </c>
      <c r="K2986" s="27">
        <f>'Barometric Data'!D2994</f>
        <v>41567.166666666664</v>
      </c>
      <c r="L2986" s="28">
        <f t="shared" si="172"/>
        <v>0</v>
      </c>
      <c r="M2986" s="29">
        <f>'Barometric Data'!E2989</f>
        <v>2.9350999999999998</v>
      </c>
      <c r="N2986" s="29">
        <f t="shared" si="173"/>
        <v>56.099699999999999</v>
      </c>
      <c r="O2986" s="30">
        <f t="shared" si="174"/>
        <v>342.02339999999998</v>
      </c>
      <c r="P2986" s="30"/>
      <c r="Q2986" s="76">
        <v>16.609000000000002</v>
      </c>
      <c r="R2986" s="77" t="s">
        <v>81</v>
      </c>
      <c r="S2986" s="29"/>
    </row>
    <row r="2987" spans="7:19" x14ac:dyDescent="0.25">
      <c r="G2987" s="74">
        <v>41567</v>
      </c>
      <c r="H2987" s="75">
        <v>0.41666666666666669</v>
      </c>
      <c r="I2987" s="27">
        <f t="shared" si="171"/>
        <v>41567.416666666664</v>
      </c>
      <c r="J2987" s="76">
        <v>59.096499999999999</v>
      </c>
      <c r="K2987" s="27">
        <f>'Barometric Data'!D2995</f>
        <v>41567.416666666664</v>
      </c>
      <c r="L2987" s="28">
        <f t="shared" si="172"/>
        <v>0</v>
      </c>
      <c r="M2987" s="29">
        <f>'Barometric Data'!E2990</f>
        <v>2.9167999999999998</v>
      </c>
      <c r="N2987" s="29">
        <f t="shared" si="173"/>
        <v>56.179699999999997</v>
      </c>
      <c r="O2987" s="30">
        <f t="shared" si="174"/>
        <v>341.9434</v>
      </c>
      <c r="P2987" s="30"/>
      <c r="Q2987" s="76">
        <v>16.609000000000002</v>
      </c>
      <c r="R2987" s="77" t="s">
        <v>81</v>
      </c>
      <c r="S2987" s="29"/>
    </row>
    <row r="2988" spans="7:19" x14ac:dyDescent="0.25">
      <c r="G2988" s="74">
        <v>41567</v>
      </c>
      <c r="H2988" s="75">
        <v>0.66666666666666663</v>
      </c>
      <c r="I2988" s="27">
        <f t="shared" si="171"/>
        <v>41567.666666666664</v>
      </c>
      <c r="J2988" s="76">
        <v>59.0623</v>
      </c>
      <c r="K2988" s="27">
        <f>'Barometric Data'!D2996</f>
        <v>41567.666666666664</v>
      </c>
      <c r="L2988" s="28">
        <f t="shared" si="172"/>
        <v>0</v>
      </c>
      <c r="M2988" s="29">
        <f>'Barometric Data'!E2991</f>
        <v>2.9390000000000001</v>
      </c>
      <c r="N2988" s="29">
        <f t="shared" si="173"/>
        <v>56.1233</v>
      </c>
      <c r="O2988" s="30">
        <f t="shared" si="174"/>
        <v>341.99979999999994</v>
      </c>
      <c r="P2988" s="30"/>
      <c r="Q2988" s="76">
        <v>16.62</v>
      </c>
      <c r="R2988" s="77" t="s">
        <v>81</v>
      </c>
      <c r="S2988" s="29"/>
    </row>
    <row r="2989" spans="7:19" x14ac:dyDescent="0.25">
      <c r="G2989" s="74">
        <v>41567</v>
      </c>
      <c r="H2989" s="75">
        <v>0.91666666666666663</v>
      </c>
      <c r="I2989" s="27">
        <f t="shared" si="171"/>
        <v>41567.916666666664</v>
      </c>
      <c r="J2989" s="76">
        <v>59.059600000000003</v>
      </c>
      <c r="K2989" s="27">
        <f>'Barometric Data'!D2997</f>
        <v>41567.916666666664</v>
      </c>
      <c r="L2989" s="28">
        <f t="shared" si="172"/>
        <v>0</v>
      </c>
      <c r="M2989" s="29">
        <f>'Barometric Data'!E2992</f>
        <v>2.8460000000000001</v>
      </c>
      <c r="N2989" s="29">
        <f t="shared" si="173"/>
        <v>56.2136</v>
      </c>
      <c r="O2989" s="30">
        <f t="shared" si="174"/>
        <v>341.90949999999998</v>
      </c>
      <c r="P2989" s="30"/>
      <c r="Q2989" s="76">
        <v>16.609000000000002</v>
      </c>
      <c r="R2989" s="77" t="s">
        <v>81</v>
      </c>
      <c r="S2989" s="29"/>
    </row>
    <row r="2990" spans="7:19" x14ac:dyDescent="0.25">
      <c r="G2990" s="74">
        <v>41568</v>
      </c>
      <c r="H2990" s="75">
        <v>0.16666666666666666</v>
      </c>
      <c r="I2990" s="27">
        <f t="shared" si="171"/>
        <v>41568.166666666664</v>
      </c>
      <c r="J2990" s="76">
        <v>59.081600000000002</v>
      </c>
      <c r="K2990" s="27">
        <f>'Barometric Data'!D2998</f>
        <v>41568.166666666664</v>
      </c>
      <c r="L2990" s="28">
        <f t="shared" si="172"/>
        <v>0</v>
      </c>
      <c r="M2990" s="29">
        <f>'Barometric Data'!E2993</f>
        <v>2.7886000000000002</v>
      </c>
      <c r="N2990" s="29">
        <f t="shared" si="173"/>
        <v>56.292999999999999</v>
      </c>
      <c r="O2990" s="30">
        <f t="shared" si="174"/>
        <v>341.83009999999996</v>
      </c>
      <c r="P2990" s="30"/>
      <c r="Q2990" s="76">
        <v>16.611000000000001</v>
      </c>
      <c r="R2990" s="77" t="s">
        <v>81</v>
      </c>
      <c r="S2990" s="29"/>
    </row>
    <row r="2991" spans="7:19" x14ac:dyDescent="0.25">
      <c r="G2991" s="74">
        <v>41568</v>
      </c>
      <c r="H2991" s="75">
        <v>0.41666666666666669</v>
      </c>
      <c r="I2991" s="27">
        <f t="shared" si="171"/>
        <v>41568.416666666664</v>
      </c>
      <c r="J2991" s="76">
        <v>59.177799999999998</v>
      </c>
      <c r="K2991" s="27">
        <f>'Barometric Data'!D2999</f>
        <v>41568.416666666664</v>
      </c>
      <c r="L2991" s="28">
        <f t="shared" si="172"/>
        <v>0</v>
      </c>
      <c r="M2991" s="29">
        <f>'Barometric Data'!E2994</f>
        <v>2.7770999999999999</v>
      </c>
      <c r="N2991" s="29">
        <f t="shared" si="173"/>
        <v>56.400700000000001</v>
      </c>
      <c r="O2991" s="30">
        <f t="shared" si="174"/>
        <v>341.72239999999999</v>
      </c>
      <c r="P2991" s="30"/>
      <c r="Q2991" s="76">
        <v>16.620999999999999</v>
      </c>
      <c r="R2991" s="77" t="s">
        <v>81</v>
      </c>
      <c r="S2991" s="29"/>
    </row>
    <row r="2992" spans="7:19" x14ac:dyDescent="0.25">
      <c r="G2992" s="74">
        <v>41568</v>
      </c>
      <c r="H2992" s="75">
        <v>0.66666666666666663</v>
      </c>
      <c r="I2992" s="27">
        <f t="shared" si="171"/>
        <v>41568.666666666664</v>
      </c>
      <c r="J2992" s="76">
        <v>59.125799999999998</v>
      </c>
      <c r="K2992" s="27">
        <f>'Barometric Data'!D3000</f>
        <v>41568.666666666664</v>
      </c>
      <c r="L2992" s="28">
        <f t="shared" si="172"/>
        <v>0</v>
      </c>
      <c r="M2992" s="29">
        <f>'Barometric Data'!E2995</f>
        <v>2.8250000000000002</v>
      </c>
      <c r="N2992" s="29">
        <f t="shared" si="173"/>
        <v>56.300799999999995</v>
      </c>
      <c r="O2992" s="30">
        <f t="shared" si="174"/>
        <v>341.82229999999998</v>
      </c>
      <c r="P2992" s="30"/>
      <c r="Q2992" s="76">
        <v>16.608000000000001</v>
      </c>
      <c r="R2992" s="77" t="s">
        <v>81</v>
      </c>
      <c r="S2992" s="29"/>
    </row>
    <row r="2993" spans="7:19" x14ac:dyDescent="0.25">
      <c r="G2993" s="74">
        <v>41568</v>
      </c>
      <c r="H2993" s="75">
        <v>0.91666666666666663</v>
      </c>
      <c r="I2993" s="27">
        <f t="shared" si="171"/>
        <v>41568.916666666664</v>
      </c>
      <c r="J2993" s="76">
        <v>59.136899999999997</v>
      </c>
      <c r="K2993" s="27">
        <f>'Barometric Data'!D3001</f>
        <v>41568.916666666664</v>
      </c>
      <c r="L2993" s="28">
        <f t="shared" si="172"/>
        <v>0</v>
      </c>
      <c r="M2993" s="29">
        <f>'Barometric Data'!E2996</f>
        <v>2.7765</v>
      </c>
      <c r="N2993" s="29">
        <f t="shared" si="173"/>
        <v>56.360399999999998</v>
      </c>
      <c r="O2993" s="30">
        <f t="shared" si="174"/>
        <v>341.7627</v>
      </c>
      <c r="P2993" s="30"/>
      <c r="Q2993" s="76">
        <v>16.614000000000001</v>
      </c>
      <c r="R2993" s="77" t="s">
        <v>81</v>
      </c>
      <c r="S2993" s="29"/>
    </row>
    <row r="2994" spans="7:19" x14ac:dyDescent="0.25">
      <c r="G2994" s="74">
        <v>41569</v>
      </c>
      <c r="H2994" s="75">
        <v>0.16666666666666666</v>
      </c>
      <c r="I2994" s="27">
        <f t="shared" si="171"/>
        <v>41569.166666666664</v>
      </c>
      <c r="J2994" s="76">
        <v>59.121099999999998</v>
      </c>
      <c r="K2994" s="27">
        <f>'Barometric Data'!D3002</f>
        <v>41569.166666666664</v>
      </c>
      <c r="L2994" s="28">
        <f t="shared" si="172"/>
        <v>0</v>
      </c>
      <c r="M2994" s="29">
        <f>'Barometric Data'!E2997</f>
        <v>2.7942</v>
      </c>
      <c r="N2994" s="29">
        <f t="shared" si="173"/>
        <v>56.326899999999995</v>
      </c>
      <c r="O2994" s="30">
        <f t="shared" si="174"/>
        <v>341.7962</v>
      </c>
      <c r="P2994" s="30"/>
      <c r="Q2994" s="76">
        <v>16.614000000000001</v>
      </c>
      <c r="R2994" s="77" t="s">
        <v>81</v>
      </c>
      <c r="S2994" s="29"/>
    </row>
    <row r="2995" spans="7:19" x14ac:dyDescent="0.25">
      <c r="G2995" s="74">
        <v>41569</v>
      </c>
      <c r="H2995" s="75">
        <v>0.41666666666666669</v>
      </c>
      <c r="I2995" s="27">
        <f t="shared" si="171"/>
        <v>41569.416666666664</v>
      </c>
      <c r="J2995" s="76">
        <v>59.185899999999997</v>
      </c>
      <c r="K2995" s="27">
        <f>'Barometric Data'!D3003</f>
        <v>41569.416666666664</v>
      </c>
      <c r="L2995" s="28">
        <f t="shared" si="172"/>
        <v>0</v>
      </c>
      <c r="M2995" s="29">
        <f>'Barometric Data'!E2998</f>
        <v>2.8611</v>
      </c>
      <c r="N2995" s="29">
        <f t="shared" si="173"/>
        <v>56.324799999999996</v>
      </c>
      <c r="O2995" s="30">
        <f t="shared" si="174"/>
        <v>341.79829999999998</v>
      </c>
      <c r="P2995" s="30"/>
      <c r="Q2995" s="76">
        <v>16.608000000000001</v>
      </c>
      <c r="R2995" s="77" t="s">
        <v>81</v>
      </c>
      <c r="S2995" s="29"/>
    </row>
    <row r="2996" spans="7:19" x14ac:dyDescent="0.25">
      <c r="G2996" s="74">
        <v>41569</v>
      </c>
      <c r="H2996" s="75">
        <v>0.66666666666666663</v>
      </c>
      <c r="I2996" s="27">
        <f t="shared" si="171"/>
        <v>41569.666666666664</v>
      </c>
      <c r="J2996" s="76">
        <v>59.110399999999998</v>
      </c>
      <c r="K2996" s="27">
        <f>'Barometric Data'!D3004</f>
        <v>41569.666666666664</v>
      </c>
      <c r="L2996" s="28">
        <f t="shared" si="172"/>
        <v>0</v>
      </c>
      <c r="M2996" s="29">
        <f>'Barometric Data'!E2999</f>
        <v>2.9493999999999998</v>
      </c>
      <c r="N2996" s="29">
        <f t="shared" si="173"/>
        <v>56.161000000000001</v>
      </c>
      <c r="O2996" s="30">
        <f t="shared" si="174"/>
        <v>341.96209999999996</v>
      </c>
      <c r="P2996" s="30"/>
      <c r="Q2996" s="76">
        <v>16.614999999999998</v>
      </c>
      <c r="R2996" s="77" t="s">
        <v>81</v>
      </c>
      <c r="S2996" s="29"/>
    </row>
    <row r="2997" spans="7:19" x14ac:dyDescent="0.25">
      <c r="G2997" s="74">
        <v>41569</v>
      </c>
      <c r="H2997" s="75">
        <v>0.91666666666666663</v>
      </c>
      <c r="I2997" s="27">
        <f t="shared" si="171"/>
        <v>41569.916666666664</v>
      </c>
      <c r="J2997" s="76">
        <v>59.095199999999998</v>
      </c>
      <c r="K2997" s="27">
        <f>'Barometric Data'!D3005</f>
        <v>41569.916666666664</v>
      </c>
      <c r="L2997" s="28">
        <f t="shared" si="172"/>
        <v>0</v>
      </c>
      <c r="M2997" s="29">
        <f>'Barometric Data'!E3000</f>
        <v>2.9047000000000001</v>
      </c>
      <c r="N2997" s="29">
        <f t="shared" si="173"/>
        <v>56.1905</v>
      </c>
      <c r="O2997" s="30">
        <f t="shared" si="174"/>
        <v>341.93259999999998</v>
      </c>
      <c r="P2997" s="30"/>
      <c r="Q2997" s="76">
        <v>16.611999999999998</v>
      </c>
      <c r="R2997" s="77" t="s">
        <v>81</v>
      </c>
      <c r="S2997" s="29"/>
    </row>
    <row r="2998" spans="7:19" x14ac:dyDescent="0.25">
      <c r="G2998" s="74">
        <v>41570</v>
      </c>
      <c r="H2998" s="75">
        <v>0.16666666666666666</v>
      </c>
      <c r="I2998" s="27">
        <f t="shared" si="171"/>
        <v>41570.166666666664</v>
      </c>
      <c r="J2998" s="76">
        <v>59.081299999999999</v>
      </c>
      <c r="K2998" s="27">
        <f>'Barometric Data'!D3006</f>
        <v>41570.166666666664</v>
      </c>
      <c r="L2998" s="28">
        <f t="shared" si="172"/>
        <v>0</v>
      </c>
      <c r="M2998" s="29">
        <f>'Barometric Data'!E3001</f>
        <v>2.9083000000000001</v>
      </c>
      <c r="N2998" s="29">
        <f t="shared" si="173"/>
        <v>56.173000000000002</v>
      </c>
      <c r="O2998" s="30">
        <f t="shared" si="174"/>
        <v>341.95009999999996</v>
      </c>
      <c r="P2998" s="30"/>
      <c r="Q2998" s="76">
        <v>16.611000000000001</v>
      </c>
      <c r="R2998" s="77" t="s">
        <v>81</v>
      </c>
      <c r="S2998" s="29"/>
    </row>
    <row r="2999" spans="7:19" x14ac:dyDescent="0.25">
      <c r="G2999" s="74">
        <v>41570</v>
      </c>
      <c r="H2999" s="75">
        <v>0.41666666666666669</v>
      </c>
      <c r="I2999" s="27">
        <f t="shared" si="171"/>
        <v>41570.416666666664</v>
      </c>
      <c r="J2999" s="76">
        <v>59.1402</v>
      </c>
      <c r="K2999" s="27">
        <f>'Barometric Data'!D3007</f>
        <v>41570.416666666664</v>
      </c>
      <c r="L2999" s="28">
        <f t="shared" si="172"/>
        <v>0</v>
      </c>
      <c r="M2999" s="29">
        <f>'Barometric Data'!E3002</f>
        <v>2.9251</v>
      </c>
      <c r="N2999" s="29">
        <f t="shared" si="173"/>
        <v>56.2151</v>
      </c>
      <c r="O2999" s="30">
        <f t="shared" si="174"/>
        <v>341.90799999999996</v>
      </c>
      <c r="P2999" s="30"/>
      <c r="Q2999" s="76">
        <v>16.609000000000002</v>
      </c>
      <c r="R2999" s="77" t="s">
        <v>81</v>
      </c>
      <c r="S2999" s="29"/>
    </row>
    <row r="3000" spans="7:19" x14ac:dyDescent="0.25">
      <c r="G3000" s="74">
        <v>41570</v>
      </c>
      <c r="H3000" s="75">
        <v>0.66666666666666663</v>
      </c>
      <c r="I3000" s="27">
        <f t="shared" si="171"/>
        <v>41570.666666666664</v>
      </c>
      <c r="J3000" s="76">
        <v>59.082599999999999</v>
      </c>
      <c r="K3000" s="27">
        <f>'Barometric Data'!D3008</f>
        <v>41570.666666666664</v>
      </c>
      <c r="L3000" s="28">
        <f t="shared" si="172"/>
        <v>0</v>
      </c>
      <c r="M3000" s="29">
        <f>'Barometric Data'!E3003</f>
        <v>2.9668000000000001</v>
      </c>
      <c r="N3000" s="29">
        <f t="shared" si="173"/>
        <v>56.1158</v>
      </c>
      <c r="O3000" s="30">
        <f t="shared" si="174"/>
        <v>342.00729999999999</v>
      </c>
      <c r="P3000" s="30"/>
      <c r="Q3000" s="76">
        <v>16.620999999999999</v>
      </c>
      <c r="R3000" s="77" t="s">
        <v>81</v>
      </c>
      <c r="S3000" s="29"/>
    </row>
    <row r="3001" spans="7:19" x14ac:dyDescent="0.25">
      <c r="G3001" s="74">
        <v>41570</v>
      </c>
      <c r="H3001" s="75">
        <v>0.91666666666666663</v>
      </c>
      <c r="I3001" s="27">
        <f t="shared" si="171"/>
        <v>41570.916666666664</v>
      </c>
      <c r="J3001" s="76">
        <v>59.072299999999998</v>
      </c>
      <c r="K3001" s="27">
        <f>'Barometric Data'!D3009</f>
        <v>41570.916666666664</v>
      </c>
      <c r="L3001" s="28">
        <f t="shared" si="172"/>
        <v>0</v>
      </c>
      <c r="M3001" s="29">
        <f>'Barometric Data'!E3004</f>
        <v>2.8818000000000001</v>
      </c>
      <c r="N3001" s="29">
        <f t="shared" si="173"/>
        <v>56.1905</v>
      </c>
      <c r="O3001" s="30">
        <f t="shared" si="174"/>
        <v>341.93259999999998</v>
      </c>
      <c r="P3001" s="30"/>
      <c r="Q3001" s="76">
        <v>16.609000000000002</v>
      </c>
      <c r="R3001" s="77" t="s">
        <v>81</v>
      </c>
      <c r="S3001" s="29"/>
    </row>
    <row r="3002" spans="7:19" x14ac:dyDescent="0.25">
      <c r="G3002" s="74">
        <v>41571</v>
      </c>
      <c r="H3002" s="75">
        <v>0.16666666666666666</v>
      </c>
      <c r="I3002" s="27">
        <f t="shared" si="171"/>
        <v>41571.166666666664</v>
      </c>
      <c r="J3002" s="76">
        <v>59.075200000000002</v>
      </c>
      <c r="K3002" s="27">
        <f>'Barometric Data'!D3010</f>
        <v>41571.166666666664</v>
      </c>
      <c r="L3002" s="28">
        <f t="shared" si="172"/>
        <v>0</v>
      </c>
      <c r="M3002" s="29">
        <f>'Barometric Data'!E3005</f>
        <v>2.8410000000000002</v>
      </c>
      <c r="N3002" s="29">
        <f t="shared" si="173"/>
        <v>56.234200000000001</v>
      </c>
      <c r="O3002" s="30">
        <f t="shared" si="174"/>
        <v>341.88889999999998</v>
      </c>
      <c r="P3002" s="30"/>
      <c r="Q3002" s="76">
        <v>16.62</v>
      </c>
      <c r="R3002" s="77" t="s">
        <v>81</v>
      </c>
      <c r="S3002" s="29"/>
    </row>
    <row r="3003" spans="7:19" x14ac:dyDescent="0.25">
      <c r="G3003" s="74">
        <v>41571</v>
      </c>
      <c r="H3003" s="75">
        <v>0.41666666666666669</v>
      </c>
      <c r="I3003" s="27">
        <f t="shared" si="171"/>
        <v>41571.416666666664</v>
      </c>
      <c r="J3003" s="76">
        <v>59.129199999999997</v>
      </c>
      <c r="K3003" s="27">
        <f>'Barometric Data'!D3011</f>
        <v>41571.416666666664</v>
      </c>
      <c r="L3003" s="28">
        <f t="shared" si="172"/>
        <v>0</v>
      </c>
      <c r="M3003" s="29">
        <f>'Barometric Data'!E3006</f>
        <v>2.8429000000000002</v>
      </c>
      <c r="N3003" s="29">
        <f t="shared" si="173"/>
        <v>56.286299999999997</v>
      </c>
      <c r="O3003" s="30">
        <f t="shared" si="174"/>
        <v>341.83679999999998</v>
      </c>
      <c r="P3003" s="30"/>
      <c r="Q3003" s="76">
        <v>16.608000000000001</v>
      </c>
      <c r="R3003" s="77" t="s">
        <v>81</v>
      </c>
      <c r="S3003" s="29"/>
    </row>
    <row r="3004" spans="7:19" x14ac:dyDescent="0.25">
      <c r="G3004" s="74">
        <v>41571</v>
      </c>
      <c r="H3004" s="75">
        <v>0.66666666666666663</v>
      </c>
      <c r="I3004" s="27">
        <f t="shared" si="171"/>
        <v>41571.666666666664</v>
      </c>
      <c r="J3004" s="76">
        <v>59.088700000000003</v>
      </c>
      <c r="K3004" s="27">
        <f>'Barometric Data'!D3012</f>
        <v>41571.666666666664</v>
      </c>
      <c r="L3004" s="28">
        <f t="shared" si="172"/>
        <v>0</v>
      </c>
      <c r="M3004" s="29">
        <f>'Barometric Data'!E3007</f>
        <v>2.8959000000000001</v>
      </c>
      <c r="N3004" s="29">
        <f t="shared" si="173"/>
        <v>56.192800000000005</v>
      </c>
      <c r="O3004" s="30">
        <f t="shared" si="174"/>
        <v>341.93029999999999</v>
      </c>
      <c r="P3004" s="30"/>
      <c r="Q3004" s="76">
        <v>16.613</v>
      </c>
      <c r="R3004" s="77" t="s">
        <v>81</v>
      </c>
      <c r="S3004" s="29"/>
    </row>
    <row r="3005" spans="7:19" x14ac:dyDescent="0.25">
      <c r="G3005" s="74">
        <v>41571</v>
      </c>
      <c r="H3005" s="75">
        <v>0.91666666666666663</v>
      </c>
      <c r="I3005" s="27">
        <f t="shared" si="171"/>
        <v>41571.916666666664</v>
      </c>
      <c r="J3005" s="76">
        <v>59.103999999999999</v>
      </c>
      <c r="K3005" s="27">
        <f>'Barometric Data'!D3013</f>
        <v>41571.916666666664</v>
      </c>
      <c r="L3005" s="28">
        <f t="shared" si="172"/>
        <v>0</v>
      </c>
      <c r="M3005" s="29">
        <f>'Barometric Data'!E3008</f>
        <v>2.8292000000000002</v>
      </c>
      <c r="N3005" s="29">
        <f t="shared" si="173"/>
        <v>56.274799999999999</v>
      </c>
      <c r="O3005" s="30">
        <f t="shared" si="174"/>
        <v>341.84829999999999</v>
      </c>
      <c r="P3005" s="30"/>
      <c r="Q3005" s="76">
        <v>16.619</v>
      </c>
      <c r="R3005" s="77" t="s">
        <v>81</v>
      </c>
      <c r="S3005" s="29"/>
    </row>
    <row r="3006" spans="7:19" x14ac:dyDescent="0.25">
      <c r="G3006" s="74">
        <v>41572</v>
      </c>
      <c r="H3006" s="75">
        <v>0.16666666666666666</v>
      </c>
      <c r="I3006" s="27">
        <f t="shared" si="171"/>
        <v>41572.166666666664</v>
      </c>
      <c r="J3006" s="76">
        <v>59.103299999999997</v>
      </c>
      <c r="K3006" s="27">
        <f>'Barometric Data'!D3014</f>
        <v>41572.166666666664</v>
      </c>
      <c r="L3006" s="28">
        <f t="shared" si="172"/>
        <v>0</v>
      </c>
      <c r="M3006" s="29">
        <f>'Barometric Data'!E3009</f>
        <v>2.7970000000000002</v>
      </c>
      <c r="N3006" s="29">
        <f t="shared" si="173"/>
        <v>56.3063</v>
      </c>
      <c r="O3006" s="30">
        <f t="shared" si="174"/>
        <v>341.81679999999994</v>
      </c>
      <c r="P3006" s="30"/>
      <c r="Q3006" s="76">
        <v>16.61</v>
      </c>
      <c r="R3006" s="77" t="s">
        <v>81</v>
      </c>
      <c r="S3006" s="29"/>
    </row>
    <row r="3007" spans="7:19" x14ac:dyDescent="0.25">
      <c r="G3007" s="74">
        <v>41572</v>
      </c>
      <c r="H3007" s="75">
        <v>0.41666666666666669</v>
      </c>
      <c r="I3007" s="27">
        <f t="shared" si="171"/>
        <v>41572.416666666664</v>
      </c>
      <c r="J3007" s="76">
        <v>59.176000000000002</v>
      </c>
      <c r="K3007" s="27">
        <f>'Barometric Data'!D3015</f>
        <v>41572.416666666664</v>
      </c>
      <c r="L3007" s="28">
        <f t="shared" si="172"/>
        <v>0</v>
      </c>
      <c r="M3007" s="29">
        <f>'Barometric Data'!E3010</f>
        <v>2.8252999999999999</v>
      </c>
      <c r="N3007" s="29">
        <f t="shared" si="173"/>
        <v>56.350700000000003</v>
      </c>
      <c r="O3007" s="30">
        <f t="shared" si="174"/>
        <v>341.77239999999995</v>
      </c>
      <c r="P3007" s="30"/>
      <c r="Q3007" s="76">
        <v>16.608000000000001</v>
      </c>
      <c r="R3007" s="77" t="s">
        <v>81</v>
      </c>
      <c r="S3007" s="29"/>
    </row>
    <row r="3008" spans="7:19" x14ac:dyDescent="0.25">
      <c r="G3008" s="74">
        <v>41572</v>
      </c>
      <c r="H3008" s="75">
        <v>0.66666666666666663</v>
      </c>
      <c r="I3008" s="27">
        <f t="shared" si="171"/>
        <v>41572.666666666664</v>
      </c>
      <c r="J3008" s="76">
        <v>59.166200000000003</v>
      </c>
      <c r="K3008" s="27">
        <f>'Barometric Data'!D3016</f>
        <v>41572.666666666664</v>
      </c>
      <c r="L3008" s="28">
        <f t="shared" si="172"/>
        <v>0</v>
      </c>
      <c r="M3008" s="29">
        <f>'Barometric Data'!E3011</f>
        <v>2.8702000000000001</v>
      </c>
      <c r="N3008" s="29">
        <f t="shared" si="173"/>
        <v>56.296000000000006</v>
      </c>
      <c r="O3008" s="30">
        <f t="shared" si="174"/>
        <v>341.82709999999997</v>
      </c>
      <c r="P3008" s="30"/>
      <c r="Q3008" s="76">
        <v>16.616</v>
      </c>
      <c r="R3008" s="77" t="s">
        <v>81</v>
      </c>
      <c r="S3008" s="29"/>
    </row>
    <row r="3009" spans="7:19" x14ac:dyDescent="0.25">
      <c r="G3009" s="74">
        <v>41572</v>
      </c>
      <c r="H3009" s="75">
        <v>0.91666666666666663</v>
      </c>
      <c r="I3009" s="27">
        <f t="shared" si="171"/>
        <v>41572.916666666664</v>
      </c>
      <c r="J3009" s="76">
        <v>59.1678</v>
      </c>
      <c r="K3009" s="27">
        <f>'Barometric Data'!D3017</f>
        <v>41572.916666666664</v>
      </c>
      <c r="L3009" s="28">
        <f t="shared" si="172"/>
        <v>0</v>
      </c>
      <c r="M3009" s="29">
        <f>'Barometric Data'!E3012</f>
        <v>2.8153000000000001</v>
      </c>
      <c r="N3009" s="29">
        <f t="shared" si="173"/>
        <v>56.352499999999999</v>
      </c>
      <c r="O3009" s="30">
        <f t="shared" si="174"/>
        <v>341.77059999999994</v>
      </c>
      <c r="P3009" s="30"/>
      <c r="Q3009" s="76">
        <v>16.606000000000002</v>
      </c>
      <c r="R3009" s="77" t="s">
        <v>81</v>
      </c>
      <c r="S3009" s="29"/>
    </row>
    <row r="3010" spans="7:19" x14ac:dyDescent="0.25">
      <c r="G3010" s="74">
        <v>41573</v>
      </c>
      <c r="H3010" s="75">
        <v>0.16666666666666666</v>
      </c>
      <c r="I3010" s="27">
        <f t="shared" si="171"/>
        <v>41573.166666666664</v>
      </c>
      <c r="J3010" s="76">
        <v>59.177500000000002</v>
      </c>
      <c r="K3010" s="27">
        <f>'Barometric Data'!D3018</f>
        <v>41573.166666666664</v>
      </c>
      <c r="L3010" s="28">
        <f t="shared" si="172"/>
        <v>0</v>
      </c>
      <c r="M3010" s="29">
        <f>'Barometric Data'!E3013</f>
        <v>2.8233999999999999</v>
      </c>
      <c r="N3010" s="29">
        <f t="shared" si="173"/>
        <v>56.354100000000003</v>
      </c>
      <c r="O3010" s="30">
        <f t="shared" si="174"/>
        <v>341.76899999999995</v>
      </c>
      <c r="P3010" s="30"/>
      <c r="Q3010" s="76">
        <v>16.617000000000001</v>
      </c>
      <c r="R3010" s="77" t="s">
        <v>81</v>
      </c>
      <c r="S3010" s="29"/>
    </row>
    <row r="3011" spans="7:19" x14ac:dyDescent="0.25">
      <c r="G3011" s="74">
        <v>41573</v>
      </c>
      <c r="H3011" s="75">
        <v>0.41666666666666669</v>
      </c>
      <c r="I3011" s="27">
        <f t="shared" si="171"/>
        <v>41573.416666666664</v>
      </c>
      <c r="J3011" s="76">
        <v>59.224499999999999</v>
      </c>
      <c r="K3011" s="27">
        <f>'Barometric Data'!D3019</f>
        <v>41573.416666666664</v>
      </c>
      <c r="L3011" s="28">
        <f t="shared" si="172"/>
        <v>0</v>
      </c>
      <c r="M3011" s="29">
        <f>'Barometric Data'!E3014</f>
        <v>2.8685999999999998</v>
      </c>
      <c r="N3011" s="29">
        <f t="shared" si="173"/>
        <v>56.355899999999998</v>
      </c>
      <c r="O3011" s="30">
        <f t="shared" si="174"/>
        <v>341.76719999999995</v>
      </c>
      <c r="P3011" s="30"/>
      <c r="Q3011" s="76">
        <v>16.611999999999998</v>
      </c>
      <c r="R3011" s="77" t="s">
        <v>81</v>
      </c>
      <c r="S3011" s="29"/>
    </row>
    <row r="3012" spans="7:19" x14ac:dyDescent="0.25">
      <c r="G3012" s="74">
        <v>41573</v>
      </c>
      <c r="H3012" s="75">
        <v>0.66666666666666663</v>
      </c>
      <c r="I3012" s="27">
        <f t="shared" si="171"/>
        <v>41573.666666666664</v>
      </c>
      <c r="J3012" s="76">
        <v>59.1738</v>
      </c>
      <c r="K3012" s="27">
        <f>'Barometric Data'!D3020</f>
        <v>41573.666666666664</v>
      </c>
      <c r="L3012" s="28">
        <f t="shared" si="172"/>
        <v>0</v>
      </c>
      <c r="M3012" s="29">
        <f>'Barometric Data'!E3015</f>
        <v>2.9594</v>
      </c>
      <c r="N3012" s="29">
        <f t="shared" si="173"/>
        <v>56.214399999999998</v>
      </c>
      <c r="O3012" s="30">
        <f t="shared" si="174"/>
        <v>341.90869999999995</v>
      </c>
      <c r="P3012" s="30"/>
      <c r="Q3012" s="76">
        <v>16.606999999999999</v>
      </c>
      <c r="R3012" s="77" t="s">
        <v>81</v>
      </c>
      <c r="S3012" s="29"/>
    </row>
    <row r="3013" spans="7:19" x14ac:dyDescent="0.25">
      <c r="G3013" s="74">
        <v>41573</v>
      </c>
      <c r="H3013" s="75">
        <v>0.91666666666666663</v>
      </c>
      <c r="I3013" s="27">
        <f t="shared" si="171"/>
        <v>41573.916666666664</v>
      </c>
      <c r="J3013" s="76">
        <v>59.1205</v>
      </c>
      <c r="K3013" s="27">
        <f>'Barometric Data'!D3021</f>
        <v>41573.916666666664</v>
      </c>
      <c r="L3013" s="28">
        <f t="shared" si="172"/>
        <v>0</v>
      </c>
      <c r="M3013" s="29">
        <f>'Barometric Data'!E3016</f>
        <v>2.9333</v>
      </c>
      <c r="N3013" s="29">
        <f t="shared" si="173"/>
        <v>56.187199999999997</v>
      </c>
      <c r="O3013" s="30">
        <f t="shared" si="174"/>
        <v>341.93589999999995</v>
      </c>
      <c r="P3013" s="30"/>
      <c r="Q3013" s="76">
        <v>16.609000000000002</v>
      </c>
      <c r="R3013" s="77" t="s">
        <v>81</v>
      </c>
      <c r="S3013" s="29"/>
    </row>
    <row r="3014" spans="7:19" x14ac:dyDescent="0.25">
      <c r="G3014" s="74">
        <v>41574</v>
      </c>
      <c r="H3014" s="75">
        <v>0.16666666666666666</v>
      </c>
      <c r="I3014" s="27">
        <f t="shared" si="171"/>
        <v>41574.166666666664</v>
      </c>
      <c r="J3014" s="76">
        <v>59.064599999999999</v>
      </c>
      <c r="K3014" s="27">
        <f>'Barometric Data'!D3022</f>
        <v>41574.166666666664</v>
      </c>
      <c r="L3014" s="28">
        <f t="shared" si="172"/>
        <v>0</v>
      </c>
      <c r="M3014" s="29">
        <f>'Barometric Data'!E3017</f>
        <v>2.9420999999999999</v>
      </c>
      <c r="N3014" s="29">
        <f t="shared" si="173"/>
        <v>56.122500000000002</v>
      </c>
      <c r="O3014" s="30">
        <f t="shared" si="174"/>
        <v>342.00059999999996</v>
      </c>
      <c r="P3014" s="30"/>
      <c r="Q3014" s="76">
        <v>16.625</v>
      </c>
      <c r="R3014" s="77" t="s">
        <v>81</v>
      </c>
      <c r="S3014" s="29"/>
    </row>
    <row r="3015" spans="7:19" x14ac:dyDescent="0.25">
      <c r="G3015" s="74">
        <v>41574</v>
      </c>
      <c r="H3015" s="75">
        <v>0.41666666666666669</v>
      </c>
      <c r="I3015" s="27">
        <f t="shared" si="171"/>
        <v>41574.416666666664</v>
      </c>
      <c r="J3015" s="76">
        <v>58.945399999999999</v>
      </c>
      <c r="K3015" s="27">
        <f>'Barometric Data'!D3023</f>
        <v>41574.416666666664</v>
      </c>
      <c r="L3015" s="28">
        <f t="shared" si="172"/>
        <v>0</v>
      </c>
      <c r="M3015" s="29">
        <f>'Barometric Data'!E3018</f>
        <v>2.9872999999999998</v>
      </c>
      <c r="N3015" s="29">
        <f t="shared" si="173"/>
        <v>55.958100000000002</v>
      </c>
      <c r="O3015" s="30">
        <f t="shared" si="174"/>
        <v>342.16499999999996</v>
      </c>
      <c r="P3015" s="30"/>
      <c r="Q3015" s="76">
        <v>16.631</v>
      </c>
      <c r="R3015" s="77" t="s">
        <v>81</v>
      </c>
      <c r="S3015" s="29"/>
    </row>
    <row r="3016" spans="7:19" x14ac:dyDescent="0.25">
      <c r="G3016" s="74">
        <v>41574</v>
      </c>
      <c r="H3016" s="75">
        <v>0.66666666666666663</v>
      </c>
      <c r="I3016" s="27">
        <f t="shared" si="171"/>
        <v>41574.666666666664</v>
      </c>
      <c r="J3016" s="76">
        <v>58.764200000000002</v>
      </c>
      <c r="K3016" s="27">
        <f>'Barometric Data'!D3024</f>
        <v>41574.666666666664</v>
      </c>
      <c r="L3016" s="28">
        <f t="shared" si="172"/>
        <v>0</v>
      </c>
      <c r="M3016" s="29">
        <f>'Barometric Data'!E3019</f>
        <v>3.0463</v>
      </c>
      <c r="N3016" s="29">
        <f t="shared" si="173"/>
        <v>55.7179</v>
      </c>
      <c r="O3016" s="30">
        <f t="shared" si="174"/>
        <v>342.40519999999998</v>
      </c>
      <c r="P3016" s="30"/>
      <c r="Q3016" s="76">
        <v>16.608000000000001</v>
      </c>
      <c r="R3016" s="77" t="s">
        <v>81</v>
      </c>
      <c r="S3016" s="29"/>
    </row>
    <row r="3017" spans="7:19" x14ac:dyDescent="0.25">
      <c r="G3017" s="74">
        <v>41574</v>
      </c>
      <c r="H3017" s="75">
        <v>0.91666666666666663</v>
      </c>
      <c r="I3017" s="27">
        <f t="shared" si="171"/>
        <v>41574.916666666664</v>
      </c>
      <c r="J3017" s="76">
        <v>58.752299999999998</v>
      </c>
      <c r="K3017" s="27">
        <f>'Barometric Data'!D3025</f>
        <v>41574.916666666664</v>
      </c>
      <c r="L3017" s="28">
        <f t="shared" si="172"/>
        <v>0</v>
      </c>
      <c r="M3017" s="29">
        <f>'Barometric Data'!E3020</f>
        <v>2.9565999999999999</v>
      </c>
      <c r="N3017" s="29">
        <f t="shared" si="173"/>
        <v>55.795699999999997</v>
      </c>
      <c r="O3017" s="30">
        <f t="shared" si="174"/>
        <v>342.32739999999995</v>
      </c>
      <c r="P3017" s="30"/>
      <c r="Q3017" s="76">
        <v>16.608000000000001</v>
      </c>
      <c r="R3017" s="77" t="s">
        <v>81</v>
      </c>
      <c r="S3017" s="29"/>
    </row>
    <row r="3018" spans="7:19" x14ac:dyDescent="0.25">
      <c r="G3018" s="74">
        <v>41575</v>
      </c>
      <c r="H3018" s="75">
        <v>0.16666666666666666</v>
      </c>
      <c r="I3018" s="27">
        <f t="shared" si="171"/>
        <v>41575.166666666664</v>
      </c>
      <c r="J3018" s="76">
        <v>58.747799999999998</v>
      </c>
      <c r="K3018" s="27">
        <f>'Barometric Data'!D3026</f>
        <v>41575.166666666664</v>
      </c>
      <c r="L3018" s="28">
        <f t="shared" si="172"/>
        <v>0</v>
      </c>
      <c r="M3018" s="29">
        <f>'Barometric Data'!E3021</f>
        <v>2.8847</v>
      </c>
      <c r="N3018" s="29">
        <f t="shared" si="173"/>
        <v>55.863099999999996</v>
      </c>
      <c r="O3018" s="30">
        <f t="shared" si="174"/>
        <v>342.26</v>
      </c>
      <c r="P3018" s="30"/>
      <c r="Q3018" s="76">
        <v>16.603000000000002</v>
      </c>
      <c r="R3018" s="77" t="s">
        <v>81</v>
      </c>
      <c r="S3018" s="29"/>
    </row>
    <row r="3019" spans="7:19" x14ac:dyDescent="0.25">
      <c r="G3019" s="74">
        <v>41575</v>
      </c>
      <c r="H3019" s="75">
        <v>0.41666666666666669</v>
      </c>
      <c r="I3019" s="27">
        <f t="shared" si="171"/>
        <v>41575.416666666664</v>
      </c>
      <c r="J3019" s="76">
        <v>58.729799999999997</v>
      </c>
      <c r="K3019" s="27">
        <f>'Barometric Data'!D3027</f>
        <v>41575.416666666664</v>
      </c>
      <c r="L3019" s="28">
        <f t="shared" si="172"/>
        <v>0</v>
      </c>
      <c r="M3019" s="29">
        <f>'Barometric Data'!E3022</f>
        <v>2.7633999999999999</v>
      </c>
      <c r="N3019" s="29">
        <f t="shared" si="173"/>
        <v>55.9664</v>
      </c>
      <c r="O3019" s="30">
        <f t="shared" si="174"/>
        <v>342.15669999999994</v>
      </c>
      <c r="P3019" s="30"/>
      <c r="Q3019" s="76">
        <v>16.613</v>
      </c>
      <c r="R3019" s="77" t="s">
        <v>81</v>
      </c>
      <c r="S3019" s="29"/>
    </row>
    <row r="3020" spans="7:19" x14ac:dyDescent="0.25">
      <c r="G3020" s="74">
        <v>41575</v>
      </c>
      <c r="H3020" s="75">
        <v>0.66666666666666663</v>
      </c>
      <c r="I3020" s="27">
        <f t="shared" si="171"/>
        <v>41575.666666666664</v>
      </c>
      <c r="J3020" s="76">
        <v>58.767800000000001</v>
      </c>
      <c r="K3020" s="27">
        <f>'Barometric Data'!D3028</f>
        <v>41575.666666666664</v>
      </c>
      <c r="L3020" s="28">
        <f t="shared" si="172"/>
        <v>0</v>
      </c>
      <c r="M3020" s="29">
        <f>'Barometric Data'!E3023</f>
        <v>2.5807000000000002</v>
      </c>
      <c r="N3020" s="29">
        <f t="shared" si="173"/>
        <v>56.187100000000001</v>
      </c>
      <c r="O3020" s="30">
        <f t="shared" si="174"/>
        <v>341.93599999999998</v>
      </c>
      <c r="P3020" s="30"/>
      <c r="Q3020" s="76">
        <v>16.606999999999999</v>
      </c>
      <c r="R3020" s="77" t="s">
        <v>81</v>
      </c>
      <c r="S3020" s="29"/>
    </row>
    <row r="3021" spans="7:19" x14ac:dyDescent="0.25">
      <c r="G3021" s="74">
        <v>41575</v>
      </c>
      <c r="H3021" s="75">
        <v>0.91666666666666663</v>
      </c>
      <c r="I3021" s="27">
        <f t="shared" ref="I3021:I3084" si="175">G3021+H3021</f>
        <v>41575.916666666664</v>
      </c>
      <c r="J3021" s="76">
        <v>58.866999999999997</v>
      </c>
      <c r="K3021" s="27">
        <f>'Barometric Data'!D3029</f>
        <v>41575.916666666664</v>
      </c>
      <c r="L3021" s="28">
        <f t="shared" si="172"/>
        <v>0</v>
      </c>
      <c r="M3021" s="29">
        <f>'Barometric Data'!E3024</f>
        <v>2.2625999999999999</v>
      </c>
      <c r="N3021" s="29">
        <f t="shared" si="173"/>
        <v>56.604399999999998</v>
      </c>
      <c r="O3021" s="30">
        <f t="shared" si="174"/>
        <v>341.51869999999997</v>
      </c>
      <c r="P3021" s="30"/>
      <c r="Q3021" s="76">
        <v>16.628</v>
      </c>
      <c r="R3021" s="77" t="s">
        <v>81</v>
      </c>
      <c r="S3021" s="29"/>
    </row>
    <row r="3022" spans="7:19" x14ac:dyDescent="0.25">
      <c r="G3022" s="74">
        <v>41576</v>
      </c>
      <c r="H3022" s="75">
        <v>0.16666666666666666</v>
      </c>
      <c r="I3022" s="27">
        <f t="shared" si="175"/>
        <v>41576.166666666664</v>
      </c>
      <c r="J3022" s="76">
        <v>58.945700000000002</v>
      </c>
      <c r="K3022" s="27">
        <f>'Barometric Data'!D3030</f>
        <v>41576.166666666664</v>
      </c>
      <c r="L3022" s="28">
        <f t="shared" si="172"/>
        <v>0</v>
      </c>
      <c r="M3022" s="29">
        <f>'Barometric Data'!E3025</f>
        <v>2.2410999999999999</v>
      </c>
      <c r="N3022" s="29">
        <f t="shared" si="173"/>
        <v>56.704599999999999</v>
      </c>
      <c r="O3022" s="30">
        <f t="shared" si="174"/>
        <v>341.41849999999999</v>
      </c>
      <c r="P3022" s="30"/>
      <c r="Q3022" s="76">
        <v>16.605</v>
      </c>
      <c r="R3022" s="77" t="s">
        <v>81</v>
      </c>
      <c r="S3022" s="29"/>
    </row>
    <row r="3023" spans="7:19" x14ac:dyDescent="0.25">
      <c r="G3023" s="74">
        <v>41576</v>
      </c>
      <c r="H3023" s="75">
        <v>0.41666666666666669</v>
      </c>
      <c r="I3023" s="27">
        <f t="shared" si="175"/>
        <v>41576.416666666664</v>
      </c>
      <c r="J3023" s="76">
        <v>59.002499999999998</v>
      </c>
      <c r="K3023" s="27">
        <f>'Barometric Data'!D3031</f>
        <v>41576.416666666664</v>
      </c>
      <c r="L3023" s="28">
        <f t="shared" si="172"/>
        <v>0</v>
      </c>
      <c r="M3023" s="29">
        <f>'Barometric Data'!E3026</f>
        <v>2.2145999999999999</v>
      </c>
      <c r="N3023" s="29">
        <f t="shared" si="173"/>
        <v>56.7879</v>
      </c>
      <c r="O3023" s="30">
        <f t="shared" si="174"/>
        <v>341.33519999999999</v>
      </c>
      <c r="P3023" s="30"/>
      <c r="Q3023" s="76">
        <v>16.620999999999999</v>
      </c>
      <c r="R3023" s="77" t="s">
        <v>81</v>
      </c>
      <c r="S3023" s="29"/>
    </row>
    <row r="3024" spans="7:19" x14ac:dyDescent="0.25">
      <c r="G3024" s="74">
        <v>41576</v>
      </c>
      <c r="H3024" s="75">
        <v>0.66666666666666663</v>
      </c>
      <c r="I3024" s="27">
        <f t="shared" si="175"/>
        <v>41576.666666666664</v>
      </c>
      <c r="J3024" s="76">
        <v>59.028700000000001</v>
      </c>
      <c r="K3024" s="27">
        <f>'Barometric Data'!D3032</f>
        <v>41576.666666666664</v>
      </c>
      <c r="L3024" s="28">
        <f t="shared" si="172"/>
        <v>0</v>
      </c>
      <c r="M3024" s="29">
        <f>'Barometric Data'!E3027</f>
        <v>2.1896</v>
      </c>
      <c r="N3024" s="29">
        <f t="shared" si="173"/>
        <v>56.839100000000002</v>
      </c>
      <c r="O3024" s="30">
        <f t="shared" si="174"/>
        <v>341.28399999999999</v>
      </c>
      <c r="P3024" s="30"/>
      <c r="Q3024" s="76">
        <v>16.614999999999998</v>
      </c>
      <c r="R3024" s="77" t="s">
        <v>81</v>
      </c>
      <c r="S3024" s="29"/>
    </row>
    <row r="3025" spans="7:19" x14ac:dyDescent="0.25">
      <c r="G3025" s="74">
        <v>41576</v>
      </c>
      <c r="H3025" s="75">
        <v>0.91666666666666663</v>
      </c>
      <c r="I3025" s="27">
        <f t="shared" si="175"/>
        <v>41576.916666666664</v>
      </c>
      <c r="J3025" s="76">
        <v>59.052500000000002</v>
      </c>
      <c r="K3025" s="27">
        <f>'Barometric Data'!D3033</f>
        <v>41576.916666666664</v>
      </c>
      <c r="L3025" s="28">
        <f t="shared" ref="L3025:L3088" si="176">K3025-I3025</f>
        <v>0</v>
      </c>
      <c r="M3025" s="29">
        <f>'Barometric Data'!E3028</f>
        <v>2.2025000000000001</v>
      </c>
      <c r="N3025" s="29">
        <f t="shared" ref="N3025:N3088" si="177">J3025-M3025</f>
        <v>56.85</v>
      </c>
      <c r="O3025" s="30">
        <f t="shared" ref="O3025:O3088" si="178">AVERAGE($D$16,$D$17)-N3025</f>
        <v>341.27309999999994</v>
      </c>
      <c r="P3025" s="30"/>
      <c r="Q3025" s="76">
        <v>16.626999999999999</v>
      </c>
      <c r="R3025" s="77" t="s">
        <v>81</v>
      </c>
      <c r="S3025" s="29"/>
    </row>
    <row r="3026" spans="7:19" x14ac:dyDescent="0.25">
      <c r="G3026" s="74">
        <v>41577</v>
      </c>
      <c r="H3026" s="75">
        <v>0.16666666666666666</v>
      </c>
      <c r="I3026" s="27">
        <f t="shared" si="175"/>
        <v>41577.166666666664</v>
      </c>
      <c r="J3026" s="76">
        <v>59.087899999999998</v>
      </c>
      <c r="K3026" s="27">
        <f>'Barometric Data'!D3034</f>
        <v>41577.166666666664</v>
      </c>
      <c r="L3026" s="28">
        <f t="shared" si="176"/>
        <v>0</v>
      </c>
      <c r="M3026" s="29">
        <f>'Barometric Data'!E3029</f>
        <v>2.3833000000000002</v>
      </c>
      <c r="N3026" s="29">
        <f t="shared" si="177"/>
        <v>56.704599999999999</v>
      </c>
      <c r="O3026" s="30">
        <f t="shared" si="178"/>
        <v>341.41849999999999</v>
      </c>
      <c r="P3026" s="30"/>
      <c r="Q3026" s="76">
        <v>16.617000000000001</v>
      </c>
      <c r="R3026" s="77" t="s">
        <v>81</v>
      </c>
      <c r="S3026" s="29"/>
    </row>
    <row r="3027" spans="7:19" x14ac:dyDescent="0.25">
      <c r="G3027" s="74">
        <v>41577</v>
      </c>
      <c r="H3027" s="75">
        <v>0.41666666666666669</v>
      </c>
      <c r="I3027" s="27">
        <f t="shared" si="175"/>
        <v>41577.416666666664</v>
      </c>
      <c r="J3027" s="76">
        <v>59.115900000000003</v>
      </c>
      <c r="K3027" s="27">
        <f>'Barometric Data'!D3035</f>
        <v>41577.416666666664</v>
      </c>
      <c r="L3027" s="28">
        <f t="shared" si="176"/>
        <v>0</v>
      </c>
      <c r="M3027" s="29">
        <f>'Barometric Data'!E3030</f>
        <v>2.4822000000000002</v>
      </c>
      <c r="N3027" s="29">
        <f t="shared" si="177"/>
        <v>56.633700000000005</v>
      </c>
      <c r="O3027" s="30">
        <f t="shared" si="178"/>
        <v>341.48939999999993</v>
      </c>
      <c r="P3027" s="30"/>
      <c r="Q3027" s="76">
        <v>16.602</v>
      </c>
      <c r="R3027" s="77" t="s">
        <v>81</v>
      </c>
      <c r="S3027" s="29"/>
    </row>
    <row r="3028" spans="7:19" x14ac:dyDescent="0.25">
      <c r="G3028" s="74">
        <v>41577</v>
      </c>
      <c r="H3028" s="75">
        <v>0.66666666666666663</v>
      </c>
      <c r="I3028" s="27">
        <f t="shared" si="175"/>
        <v>41577.666666666664</v>
      </c>
      <c r="J3028" s="76">
        <v>59.114699999999999</v>
      </c>
      <c r="K3028" s="27">
        <f>'Barometric Data'!D3036</f>
        <v>41577.666666666664</v>
      </c>
      <c r="L3028" s="28">
        <f t="shared" si="176"/>
        <v>0</v>
      </c>
      <c r="M3028" s="29">
        <f>'Barometric Data'!E3031</f>
        <v>2.6040999999999999</v>
      </c>
      <c r="N3028" s="29">
        <f t="shared" si="177"/>
        <v>56.510599999999997</v>
      </c>
      <c r="O3028" s="30">
        <f t="shared" si="178"/>
        <v>341.61249999999995</v>
      </c>
      <c r="P3028" s="30"/>
      <c r="Q3028" s="76">
        <v>16.619</v>
      </c>
      <c r="R3028" s="77" t="s">
        <v>81</v>
      </c>
      <c r="S3028" s="29"/>
    </row>
    <row r="3029" spans="7:19" x14ac:dyDescent="0.25">
      <c r="G3029" s="74">
        <v>41577</v>
      </c>
      <c r="H3029" s="75">
        <v>0.91666666666666663</v>
      </c>
      <c r="I3029" s="27">
        <f t="shared" si="175"/>
        <v>41577.916666666664</v>
      </c>
      <c r="J3029" s="76">
        <v>59.138599999999997</v>
      </c>
      <c r="K3029" s="27">
        <f>'Barometric Data'!D3037</f>
        <v>41577.916666666664</v>
      </c>
      <c r="L3029" s="28">
        <f t="shared" si="176"/>
        <v>0</v>
      </c>
      <c r="M3029" s="29">
        <f>'Barometric Data'!E3032</f>
        <v>2.62</v>
      </c>
      <c r="N3029" s="29">
        <f t="shared" si="177"/>
        <v>56.518599999999999</v>
      </c>
      <c r="O3029" s="30">
        <f t="shared" si="178"/>
        <v>341.60449999999997</v>
      </c>
      <c r="P3029" s="30"/>
      <c r="Q3029" s="76">
        <v>16.611000000000001</v>
      </c>
      <c r="R3029" s="77" t="s">
        <v>81</v>
      </c>
      <c r="S3029" s="29"/>
    </row>
    <row r="3030" spans="7:19" x14ac:dyDescent="0.25">
      <c r="G3030" s="74">
        <v>41578</v>
      </c>
      <c r="H3030" s="75">
        <v>0.16666666666666666</v>
      </c>
      <c r="I3030" s="27">
        <f t="shared" si="175"/>
        <v>41578.166666666664</v>
      </c>
      <c r="J3030" s="76">
        <v>59.176600000000001</v>
      </c>
      <c r="K3030" s="27">
        <f>'Barometric Data'!D3038</f>
        <v>41578.166666666664</v>
      </c>
      <c r="L3030" s="28">
        <f t="shared" si="176"/>
        <v>0</v>
      </c>
      <c r="M3030" s="29">
        <f>'Barometric Data'!E3033</f>
        <v>2.6818</v>
      </c>
      <c r="N3030" s="29">
        <f t="shared" si="177"/>
        <v>56.494799999999998</v>
      </c>
      <c r="O3030" s="30">
        <f t="shared" si="178"/>
        <v>341.62829999999997</v>
      </c>
      <c r="P3030" s="30"/>
      <c r="Q3030" s="76">
        <v>16.608000000000001</v>
      </c>
      <c r="R3030" s="77" t="s">
        <v>81</v>
      </c>
      <c r="S3030" s="29"/>
    </row>
    <row r="3031" spans="7:19" x14ac:dyDescent="0.25">
      <c r="G3031" s="74">
        <v>41578</v>
      </c>
      <c r="H3031" s="75">
        <v>0.41666666666666669</v>
      </c>
      <c r="I3031" s="27">
        <f t="shared" si="175"/>
        <v>41578.416666666664</v>
      </c>
      <c r="J3031" s="76">
        <v>59.198900000000002</v>
      </c>
      <c r="K3031" s="27">
        <f>'Barometric Data'!D3039</f>
        <v>41578.416666666664</v>
      </c>
      <c r="L3031" s="28">
        <f t="shared" si="176"/>
        <v>0</v>
      </c>
      <c r="M3031" s="29">
        <f>'Barometric Data'!E3034</f>
        <v>2.6960000000000002</v>
      </c>
      <c r="N3031" s="29">
        <f t="shared" si="177"/>
        <v>56.502900000000004</v>
      </c>
      <c r="O3031" s="30">
        <f t="shared" si="178"/>
        <v>341.62019999999995</v>
      </c>
      <c r="P3031" s="30"/>
      <c r="Q3031" s="76">
        <v>16.614999999999998</v>
      </c>
      <c r="R3031" s="77" t="s">
        <v>81</v>
      </c>
      <c r="S3031" s="29"/>
    </row>
    <row r="3032" spans="7:19" x14ac:dyDescent="0.25">
      <c r="G3032" s="74">
        <v>41578</v>
      </c>
      <c r="H3032" s="75">
        <v>0.66666666666666663</v>
      </c>
      <c r="I3032" s="27">
        <f t="shared" si="175"/>
        <v>41578.666666666664</v>
      </c>
      <c r="J3032" s="76">
        <v>59.185499999999998</v>
      </c>
      <c r="K3032" s="27">
        <f>'Barometric Data'!D3040</f>
        <v>41578.666666666664</v>
      </c>
      <c r="L3032" s="28">
        <f t="shared" si="176"/>
        <v>0</v>
      </c>
      <c r="M3032" s="29">
        <f>'Barometric Data'!E3035</f>
        <v>2.7742</v>
      </c>
      <c r="N3032" s="29">
        <f t="shared" si="177"/>
        <v>56.411299999999997</v>
      </c>
      <c r="O3032" s="30">
        <f t="shared" si="178"/>
        <v>341.71179999999998</v>
      </c>
      <c r="P3032" s="30"/>
      <c r="Q3032" s="76">
        <v>16.620999999999999</v>
      </c>
      <c r="R3032" s="77" t="s">
        <v>81</v>
      </c>
      <c r="S3032" s="29"/>
    </row>
    <row r="3033" spans="7:19" x14ac:dyDescent="0.25">
      <c r="G3033" s="74">
        <v>41578</v>
      </c>
      <c r="H3033" s="75">
        <v>0.91666666666666663</v>
      </c>
      <c r="I3033" s="27">
        <f t="shared" si="175"/>
        <v>41578.916666666664</v>
      </c>
      <c r="J3033" s="76">
        <v>59.173000000000002</v>
      </c>
      <c r="K3033" s="27">
        <f>'Barometric Data'!D3041</f>
        <v>41578.916666666664</v>
      </c>
      <c r="L3033" s="28">
        <f t="shared" si="176"/>
        <v>0</v>
      </c>
      <c r="M3033" s="29">
        <f>'Barometric Data'!E3036</f>
        <v>2.7578999999999998</v>
      </c>
      <c r="N3033" s="29">
        <f t="shared" si="177"/>
        <v>56.415100000000002</v>
      </c>
      <c r="O3033" s="30">
        <f t="shared" si="178"/>
        <v>341.70799999999997</v>
      </c>
      <c r="P3033" s="30"/>
      <c r="Q3033" s="76">
        <v>16.617000000000001</v>
      </c>
      <c r="R3033" s="77" t="s">
        <v>81</v>
      </c>
      <c r="S3033" s="29"/>
    </row>
    <row r="3034" spans="7:19" x14ac:dyDescent="0.25">
      <c r="G3034" s="74">
        <v>41579</v>
      </c>
      <c r="H3034" s="75">
        <v>0.16666666666666666</v>
      </c>
      <c r="I3034" s="27">
        <f t="shared" si="175"/>
        <v>41579.166666666664</v>
      </c>
      <c r="J3034" s="76">
        <v>59.238900000000001</v>
      </c>
      <c r="K3034" s="27">
        <f>'Barometric Data'!D3042</f>
        <v>41579.166666666664</v>
      </c>
      <c r="L3034" s="28">
        <f t="shared" si="176"/>
        <v>0</v>
      </c>
      <c r="M3034" s="29">
        <f>'Barometric Data'!E3037</f>
        <v>2.8035999999999999</v>
      </c>
      <c r="N3034" s="29">
        <f t="shared" si="177"/>
        <v>56.435299999999998</v>
      </c>
      <c r="O3034" s="30">
        <f t="shared" si="178"/>
        <v>341.68779999999998</v>
      </c>
      <c r="P3034" s="30"/>
      <c r="Q3034" s="76">
        <v>16.609000000000002</v>
      </c>
      <c r="R3034" s="77" t="s">
        <v>81</v>
      </c>
      <c r="S3034" s="29"/>
    </row>
    <row r="3035" spans="7:19" x14ac:dyDescent="0.25">
      <c r="G3035" s="74">
        <v>41579</v>
      </c>
      <c r="H3035" s="75">
        <v>0.41666666666666669</v>
      </c>
      <c r="I3035" s="27">
        <f t="shared" si="175"/>
        <v>41579.416666666664</v>
      </c>
      <c r="J3035" s="76">
        <v>59.277000000000001</v>
      </c>
      <c r="K3035" s="27">
        <f>'Barometric Data'!D3043</f>
        <v>41579.416666666664</v>
      </c>
      <c r="L3035" s="28">
        <f t="shared" si="176"/>
        <v>0</v>
      </c>
      <c r="M3035" s="29">
        <f>'Barometric Data'!E3038</f>
        <v>2.8399000000000001</v>
      </c>
      <c r="N3035" s="29">
        <f t="shared" si="177"/>
        <v>56.437100000000001</v>
      </c>
      <c r="O3035" s="30">
        <f t="shared" si="178"/>
        <v>341.68599999999998</v>
      </c>
      <c r="P3035" s="30"/>
      <c r="Q3035" s="76">
        <v>16.617999999999999</v>
      </c>
      <c r="R3035" s="77" t="s">
        <v>81</v>
      </c>
      <c r="S3035" s="29"/>
    </row>
    <row r="3036" spans="7:19" x14ac:dyDescent="0.25">
      <c r="G3036" s="74">
        <v>41579</v>
      </c>
      <c r="H3036" s="75">
        <v>0.66666666666666663</v>
      </c>
      <c r="I3036" s="27">
        <f t="shared" si="175"/>
        <v>41579.666666666664</v>
      </c>
      <c r="J3036" s="76">
        <v>59.230800000000002</v>
      </c>
      <c r="K3036" s="27">
        <f>'Barometric Data'!D3044</f>
        <v>41579.666666666664</v>
      </c>
      <c r="L3036" s="28">
        <f t="shared" si="176"/>
        <v>0</v>
      </c>
      <c r="M3036" s="29">
        <f>'Barometric Data'!E3039</f>
        <v>2.8965000000000001</v>
      </c>
      <c r="N3036" s="29">
        <f t="shared" si="177"/>
        <v>56.334299999999999</v>
      </c>
      <c r="O3036" s="30">
        <f t="shared" si="178"/>
        <v>341.78879999999998</v>
      </c>
      <c r="P3036" s="30"/>
      <c r="Q3036" s="76">
        <v>16.613</v>
      </c>
      <c r="R3036" s="77" t="s">
        <v>81</v>
      </c>
      <c r="S3036" s="29"/>
    </row>
    <row r="3037" spans="7:19" x14ac:dyDescent="0.25">
      <c r="G3037" s="74">
        <v>41579</v>
      </c>
      <c r="H3037" s="75">
        <v>0.91666666666666663</v>
      </c>
      <c r="I3037" s="27">
        <f t="shared" si="175"/>
        <v>41579.916666666664</v>
      </c>
      <c r="J3037" s="76">
        <v>59.153199999999998</v>
      </c>
      <c r="K3037" s="27">
        <f>'Barometric Data'!D3045</f>
        <v>41579.916666666664</v>
      </c>
      <c r="L3037" s="28">
        <f t="shared" si="176"/>
        <v>0</v>
      </c>
      <c r="M3037" s="29">
        <f>'Barometric Data'!E3040</f>
        <v>2.8635999999999999</v>
      </c>
      <c r="N3037" s="29">
        <f t="shared" si="177"/>
        <v>56.2896</v>
      </c>
      <c r="O3037" s="30">
        <f t="shared" si="178"/>
        <v>341.83349999999996</v>
      </c>
      <c r="P3037" s="30"/>
      <c r="Q3037" s="76">
        <v>16.614999999999998</v>
      </c>
      <c r="R3037" s="77" t="s">
        <v>81</v>
      </c>
      <c r="S3037" s="29"/>
    </row>
    <row r="3038" spans="7:19" x14ac:dyDescent="0.25">
      <c r="G3038" s="74">
        <v>41580</v>
      </c>
      <c r="H3038" s="75">
        <v>0.16666666666666666</v>
      </c>
      <c r="I3038" s="27">
        <f t="shared" si="175"/>
        <v>41580.166666666664</v>
      </c>
      <c r="J3038" s="76">
        <v>59.0991</v>
      </c>
      <c r="K3038" s="27">
        <f>'Barometric Data'!D3046</f>
        <v>41580.166666666664</v>
      </c>
      <c r="L3038" s="28">
        <f t="shared" si="176"/>
        <v>0</v>
      </c>
      <c r="M3038" s="29">
        <f>'Barometric Data'!E3041</f>
        <v>2.8913000000000002</v>
      </c>
      <c r="N3038" s="29">
        <f t="shared" si="177"/>
        <v>56.207799999999999</v>
      </c>
      <c r="O3038" s="30">
        <f t="shared" si="178"/>
        <v>341.91529999999995</v>
      </c>
      <c r="P3038" s="30"/>
      <c r="Q3038" s="76">
        <v>16.611999999999998</v>
      </c>
      <c r="R3038" s="77" t="s">
        <v>81</v>
      </c>
      <c r="S3038" s="29"/>
    </row>
    <row r="3039" spans="7:19" x14ac:dyDescent="0.25">
      <c r="G3039" s="74">
        <v>41580</v>
      </c>
      <c r="H3039" s="75">
        <v>0.41666666666666669</v>
      </c>
      <c r="I3039" s="27">
        <f t="shared" si="175"/>
        <v>41580.416666666664</v>
      </c>
      <c r="J3039" s="76">
        <v>59.053199999999997</v>
      </c>
      <c r="K3039" s="27">
        <f>'Barometric Data'!D3047</f>
        <v>41580.416666666664</v>
      </c>
      <c r="L3039" s="28">
        <f t="shared" si="176"/>
        <v>0</v>
      </c>
      <c r="M3039" s="29">
        <f>'Barometric Data'!E3042</f>
        <v>2.9479000000000002</v>
      </c>
      <c r="N3039" s="29">
        <f t="shared" si="177"/>
        <v>56.1053</v>
      </c>
      <c r="O3039" s="30">
        <f t="shared" si="178"/>
        <v>342.01779999999997</v>
      </c>
      <c r="P3039" s="30"/>
      <c r="Q3039" s="76">
        <v>16.617000000000001</v>
      </c>
      <c r="R3039" s="77" t="s">
        <v>81</v>
      </c>
      <c r="S3039" s="29"/>
    </row>
    <row r="3040" spans="7:19" x14ac:dyDescent="0.25">
      <c r="G3040" s="74">
        <v>41580</v>
      </c>
      <c r="H3040" s="75">
        <v>0.66666666666666663</v>
      </c>
      <c r="I3040" s="27">
        <f t="shared" si="175"/>
        <v>41580.666666666664</v>
      </c>
      <c r="J3040" s="76">
        <v>58.984900000000003</v>
      </c>
      <c r="K3040" s="27">
        <f>'Barometric Data'!D3048</f>
        <v>41580.666666666664</v>
      </c>
      <c r="L3040" s="28">
        <f t="shared" si="176"/>
        <v>0</v>
      </c>
      <c r="M3040" s="29">
        <f>'Barometric Data'!E3043</f>
        <v>3.0124</v>
      </c>
      <c r="N3040" s="29">
        <f t="shared" si="177"/>
        <v>55.972500000000004</v>
      </c>
      <c r="O3040" s="30">
        <f t="shared" si="178"/>
        <v>342.15059999999994</v>
      </c>
      <c r="P3040" s="30"/>
      <c r="Q3040" s="76">
        <v>16.611000000000001</v>
      </c>
      <c r="R3040" s="77" t="s">
        <v>81</v>
      </c>
      <c r="S3040" s="29"/>
    </row>
    <row r="3041" spans="7:19" x14ac:dyDescent="0.25">
      <c r="G3041" s="74">
        <v>41580</v>
      </c>
      <c r="H3041" s="75">
        <v>0.91666666666666663</v>
      </c>
      <c r="I3041" s="27">
        <f t="shared" si="175"/>
        <v>41580.916666666664</v>
      </c>
      <c r="J3041" s="76">
        <v>58.983899999999998</v>
      </c>
      <c r="K3041" s="27">
        <f>'Barometric Data'!D3049</f>
        <v>41580.916666666664</v>
      </c>
      <c r="L3041" s="28">
        <f t="shared" si="176"/>
        <v>0</v>
      </c>
      <c r="M3041" s="29">
        <f>'Barometric Data'!E3044</f>
        <v>2.9495</v>
      </c>
      <c r="N3041" s="29">
        <f t="shared" si="177"/>
        <v>56.034399999999998</v>
      </c>
      <c r="O3041" s="30">
        <f t="shared" si="178"/>
        <v>342.08869999999996</v>
      </c>
      <c r="P3041" s="30"/>
      <c r="Q3041" s="76">
        <v>16.617000000000001</v>
      </c>
      <c r="R3041" s="77" t="s">
        <v>81</v>
      </c>
      <c r="S3041" s="29"/>
    </row>
    <row r="3042" spans="7:19" x14ac:dyDescent="0.25">
      <c r="G3042" s="74">
        <v>41581</v>
      </c>
      <c r="H3042" s="75">
        <v>0.16666666666666666</v>
      </c>
      <c r="I3042" s="27">
        <f t="shared" si="175"/>
        <v>41581.166666666664</v>
      </c>
      <c r="J3042" s="76">
        <v>59.0428</v>
      </c>
      <c r="K3042" s="27">
        <f>'Barometric Data'!D3050</f>
        <v>41581.166666666664</v>
      </c>
      <c r="L3042" s="28">
        <f t="shared" si="176"/>
        <v>0</v>
      </c>
      <c r="M3042" s="29">
        <f>'Barometric Data'!E3045</f>
        <v>2.8628999999999998</v>
      </c>
      <c r="N3042" s="29">
        <f t="shared" si="177"/>
        <v>56.179900000000004</v>
      </c>
      <c r="O3042" s="30">
        <f t="shared" si="178"/>
        <v>341.94319999999993</v>
      </c>
      <c r="P3042" s="30"/>
      <c r="Q3042" s="76">
        <v>16.62</v>
      </c>
      <c r="R3042" s="77" t="s">
        <v>81</v>
      </c>
      <c r="S3042" s="29"/>
    </row>
    <row r="3043" spans="7:19" x14ac:dyDescent="0.25">
      <c r="G3043" s="74">
        <v>41581</v>
      </c>
      <c r="H3043" s="75">
        <v>0.41666666666666669</v>
      </c>
      <c r="I3043" s="27">
        <f t="shared" si="175"/>
        <v>41581.416666666664</v>
      </c>
      <c r="J3043" s="76">
        <v>59.112699999999997</v>
      </c>
      <c r="K3043" s="27">
        <f>'Barometric Data'!D3051</f>
        <v>41581.416666666664</v>
      </c>
      <c r="L3043" s="28">
        <f t="shared" si="176"/>
        <v>0</v>
      </c>
      <c r="M3043" s="29">
        <f>'Barometric Data'!E3046</f>
        <v>2.7435999999999998</v>
      </c>
      <c r="N3043" s="29">
        <f t="shared" si="177"/>
        <v>56.369099999999996</v>
      </c>
      <c r="O3043" s="30">
        <f t="shared" si="178"/>
        <v>341.75399999999996</v>
      </c>
      <c r="P3043" s="30"/>
      <c r="Q3043" s="76">
        <v>16.617000000000001</v>
      </c>
      <c r="R3043" s="77" t="s">
        <v>81</v>
      </c>
      <c r="S3043" s="29"/>
    </row>
    <row r="3044" spans="7:19" x14ac:dyDescent="0.25">
      <c r="G3044" s="74">
        <v>41581</v>
      </c>
      <c r="H3044" s="75">
        <v>0.66666666666666663</v>
      </c>
      <c r="I3044" s="27">
        <f t="shared" si="175"/>
        <v>41581.666666666664</v>
      </c>
      <c r="J3044" s="76">
        <v>59.101500000000001</v>
      </c>
      <c r="K3044" s="27">
        <f>'Barometric Data'!D3052</f>
        <v>41581.666666666664</v>
      </c>
      <c r="L3044" s="28">
        <f t="shared" si="176"/>
        <v>0</v>
      </c>
      <c r="M3044" s="29">
        <f>'Barometric Data'!E3047</f>
        <v>2.6307</v>
      </c>
      <c r="N3044" s="29">
        <f t="shared" si="177"/>
        <v>56.470800000000004</v>
      </c>
      <c r="O3044" s="30">
        <f t="shared" si="178"/>
        <v>341.65229999999997</v>
      </c>
      <c r="P3044" s="30"/>
      <c r="Q3044" s="76">
        <v>16.628</v>
      </c>
      <c r="R3044" s="77" t="s">
        <v>81</v>
      </c>
      <c r="S3044" s="29"/>
    </row>
    <row r="3045" spans="7:19" x14ac:dyDescent="0.25">
      <c r="G3045" s="74">
        <v>41581</v>
      </c>
      <c r="H3045" s="75">
        <v>0.91666666666666663</v>
      </c>
      <c r="I3045" s="27">
        <f t="shared" si="175"/>
        <v>41581.916666666664</v>
      </c>
      <c r="J3045" s="76">
        <v>59.101599999999998</v>
      </c>
      <c r="K3045" s="27">
        <f>'Barometric Data'!D3053</f>
        <v>41581.916666666664</v>
      </c>
      <c r="L3045" s="28">
        <f t="shared" si="176"/>
        <v>0</v>
      </c>
      <c r="M3045" s="29">
        <f>'Barometric Data'!E3048</f>
        <v>2.5394999999999999</v>
      </c>
      <c r="N3045" s="29">
        <f t="shared" si="177"/>
        <v>56.562100000000001</v>
      </c>
      <c r="O3045" s="30">
        <f t="shared" si="178"/>
        <v>341.56099999999998</v>
      </c>
      <c r="P3045" s="30"/>
      <c r="Q3045" s="76">
        <v>16.61</v>
      </c>
      <c r="R3045" s="77" t="s">
        <v>81</v>
      </c>
      <c r="S3045" s="29"/>
    </row>
    <row r="3046" spans="7:19" x14ac:dyDescent="0.25">
      <c r="G3046" s="74">
        <v>41582</v>
      </c>
      <c r="H3046" s="75">
        <v>0.16666666666666666</v>
      </c>
      <c r="I3046" s="27">
        <f t="shared" si="175"/>
        <v>41582.166666666664</v>
      </c>
      <c r="J3046" s="76">
        <v>59.081699999999998</v>
      </c>
      <c r="K3046" s="27">
        <f>'Barometric Data'!D3054</f>
        <v>41582.166666666664</v>
      </c>
      <c r="L3046" s="28">
        <f t="shared" si="176"/>
        <v>0</v>
      </c>
      <c r="M3046" s="29">
        <f>'Barometric Data'!E3049</f>
        <v>2.5487000000000002</v>
      </c>
      <c r="N3046" s="29">
        <f t="shared" si="177"/>
        <v>56.533000000000001</v>
      </c>
      <c r="O3046" s="30">
        <f t="shared" si="178"/>
        <v>341.59009999999995</v>
      </c>
      <c r="P3046" s="30"/>
      <c r="Q3046" s="76">
        <v>16.619</v>
      </c>
      <c r="R3046" s="77" t="s">
        <v>81</v>
      </c>
      <c r="S3046" s="29"/>
    </row>
    <row r="3047" spans="7:19" x14ac:dyDescent="0.25">
      <c r="G3047" s="74">
        <v>41582</v>
      </c>
      <c r="H3047" s="75">
        <v>0.41666666666666669</v>
      </c>
      <c r="I3047" s="27">
        <f t="shared" si="175"/>
        <v>41582.416666666664</v>
      </c>
      <c r="J3047" s="76">
        <v>59.161000000000001</v>
      </c>
      <c r="K3047" s="27">
        <f>'Barometric Data'!D3055</f>
        <v>41582.416666666664</v>
      </c>
      <c r="L3047" s="28">
        <f t="shared" si="176"/>
        <v>0</v>
      </c>
      <c r="M3047" s="29">
        <f>'Barometric Data'!E3050</f>
        <v>2.6429999999999998</v>
      </c>
      <c r="N3047" s="29">
        <f t="shared" si="177"/>
        <v>56.518000000000001</v>
      </c>
      <c r="O3047" s="30">
        <f t="shared" si="178"/>
        <v>341.60509999999999</v>
      </c>
      <c r="P3047" s="30"/>
      <c r="Q3047" s="76">
        <v>16.603000000000002</v>
      </c>
      <c r="R3047" s="77" t="s">
        <v>81</v>
      </c>
      <c r="S3047" s="29"/>
    </row>
    <row r="3048" spans="7:19" x14ac:dyDescent="0.25">
      <c r="G3048" s="74">
        <v>41582</v>
      </c>
      <c r="H3048" s="75">
        <v>0.66666666666666663</v>
      </c>
      <c r="I3048" s="27">
        <f t="shared" si="175"/>
        <v>41582.666666666664</v>
      </c>
      <c r="J3048" s="76">
        <v>59.124299999999998</v>
      </c>
      <c r="K3048" s="27">
        <f>'Barometric Data'!D3056</f>
        <v>41582.666666666664</v>
      </c>
      <c r="L3048" s="28">
        <f t="shared" si="176"/>
        <v>0</v>
      </c>
      <c r="M3048" s="29">
        <f>'Barometric Data'!E3051</f>
        <v>2.7004000000000001</v>
      </c>
      <c r="N3048" s="29">
        <f t="shared" si="177"/>
        <v>56.423899999999996</v>
      </c>
      <c r="O3048" s="30">
        <f t="shared" si="178"/>
        <v>341.69919999999996</v>
      </c>
      <c r="P3048" s="30"/>
      <c r="Q3048" s="76">
        <v>16.619</v>
      </c>
      <c r="R3048" s="77" t="s">
        <v>81</v>
      </c>
      <c r="S3048" s="29"/>
    </row>
    <row r="3049" spans="7:19" x14ac:dyDescent="0.25">
      <c r="G3049" s="74">
        <v>41582</v>
      </c>
      <c r="H3049" s="75">
        <v>0.91666666666666663</v>
      </c>
      <c r="I3049" s="27">
        <f t="shared" si="175"/>
        <v>41582.916666666664</v>
      </c>
      <c r="J3049" s="76">
        <v>59.169699999999999</v>
      </c>
      <c r="K3049" s="27">
        <f>'Barometric Data'!D3057</f>
        <v>41582.916666666664</v>
      </c>
      <c r="L3049" s="28">
        <f t="shared" si="176"/>
        <v>0</v>
      </c>
      <c r="M3049" s="29">
        <f>'Barometric Data'!E3052</f>
        <v>2.7143000000000002</v>
      </c>
      <c r="N3049" s="29">
        <f t="shared" si="177"/>
        <v>56.455399999999997</v>
      </c>
      <c r="O3049" s="30">
        <f t="shared" si="178"/>
        <v>341.66769999999997</v>
      </c>
      <c r="P3049" s="30"/>
      <c r="Q3049" s="76">
        <v>16.622</v>
      </c>
      <c r="R3049" s="77" t="s">
        <v>81</v>
      </c>
      <c r="S3049" s="29"/>
    </row>
    <row r="3050" spans="7:19" x14ac:dyDescent="0.25">
      <c r="G3050" s="74">
        <v>41583</v>
      </c>
      <c r="H3050" s="75">
        <v>0.16666666666666666</v>
      </c>
      <c r="I3050" s="27">
        <f t="shared" si="175"/>
        <v>41583.166666666664</v>
      </c>
      <c r="J3050" s="76">
        <v>59.180300000000003</v>
      </c>
      <c r="K3050" s="27">
        <f>'Barometric Data'!D3058</f>
        <v>41583.166666666664</v>
      </c>
      <c r="L3050" s="28">
        <f t="shared" si="176"/>
        <v>0</v>
      </c>
      <c r="M3050" s="29">
        <f>'Barometric Data'!E3053</f>
        <v>2.7286999999999999</v>
      </c>
      <c r="N3050" s="29">
        <f t="shared" si="177"/>
        <v>56.451599999999999</v>
      </c>
      <c r="O3050" s="30">
        <f t="shared" si="178"/>
        <v>341.67149999999998</v>
      </c>
      <c r="P3050" s="30"/>
      <c r="Q3050" s="76">
        <v>16.614999999999998</v>
      </c>
      <c r="R3050" s="77" t="s">
        <v>81</v>
      </c>
      <c r="S3050" s="29"/>
    </row>
    <row r="3051" spans="7:19" x14ac:dyDescent="0.25">
      <c r="G3051" s="74">
        <v>41583</v>
      </c>
      <c r="H3051" s="75">
        <v>0.41666666666666669</v>
      </c>
      <c r="I3051" s="27">
        <f t="shared" si="175"/>
        <v>41583.416666666664</v>
      </c>
      <c r="J3051" s="76">
        <v>59.273899999999998</v>
      </c>
      <c r="K3051" s="27">
        <f>'Barometric Data'!D3059</f>
        <v>41583.416666666664</v>
      </c>
      <c r="L3051" s="28">
        <f t="shared" si="176"/>
        <v>0</v>
      </c>
      <c r="M3051" s="29">
        <f>'Barometric Data'!E3054</f>
        <v>2.7141000000000002</v>
      </c>
      <c r="N3051" s="29">
        <f t="shared" si="177"/>
        <v>56.559799999999996</v>
      </c>
      <c r="O3051" s="30">
        <f t="shared" si="178"/>
        <v>341.56329999999997</v>
      </c>
      <c r="P3051" s="30"/>
      <c r="Q3051" s="76">
        <v>16.617000000000001</v>
      </c>
      <c r="R3051" s="77" t="s">
        <v>81</v>
      </c>
      <c r="S3051" s="29"/>
    </row>
    <row r="3052" spans="7:19" x14ac:dyDescent="0.25">
      <c r="G3052" s="74">
        <v>41583</v>
      </c>
      <c r="H3052" s="75">
        <v>0.66666666666666663</v>
      </c>
      <c r="I3052" s="27">
        <f t="shared" si="175"/>
        <v>41583.666666666664</v>
      </c>
      <c r="J3052" s="76">
        <v>59.242100000000001</v>
      </c>
      <c r="K3052" s="27">
        <f>'Barometric Data'!D3060</f>
        <v>41583.666666666664</v>
      </c>
      <c r="L3052" s="28">
        <f t="shared" si="176"/>
        <v>0</v>
      </c>
      <c r="M3052" s="29">
        <f>'Barometric Data'!E3055</f>
        <v>2.7746</v>
      </c>
      <c r="N3052" s="29">
        <f t="shared" si="177"/>
        <v>56.467500000000001</v>
      </c>
      <c r="O3052" s="30">
        <f t="shared" si="178"/>
        <v>341.65559999999994</v>
      </c>
      <c r="P3052" s="30"/>
      <c r="Q3052" s="76">
        <v>16.617000000000001</v>
      </c>
      <c r="R3052" s="77" t="s">
        <v>81</v>
      </c>
      <c r="S3052" s="29"/>
    </row>
    <row r="3053" spans="7:19" x14ac:dyDescent="0.25">
      <c r="G3053" s="74">
        <v>41583</v>
      </c>
      <c r="H3053" s="75">
        <v>0.91666666666666663</v>
      </c>
      <c r="I3053" s="27">
        <f t="shared" si="175"/>
        <v>41583.916666666664</v>
      </c>
      <c r="J3053" s="76">
        <v>59.2562</v>
      </c>
      <c r="K3053" s="27">
        <f>'Barometric Data'!D3061</f>
        <v>41583.916666666664</v>
      </c>
      <c r="L3053" s="28">
        <f t="shared" si="176"/>
        <v>0</v>
      </c>
      <c r="M3053" s="29">
        <f>'Barometric Data'!E3056</f>
        <v>2.7585999999999999</v>
      </c>
      <c r="N3053" s="29">
        <f t="shared" si="177"/>
        <v>56.497599999999998</v>
      </c>
      <c r="O3053" s="30">
        <f t="shared" si="178"/>
        <v>341.62549999999999</v>
      </c>
      <c r="P3053" s="30"/>
      <c r="Q3053" s="76">
        <v>16.625</v>
      </c>
      <c r="R3053" s="77" t="s">
        <v>81</v>
      </c>
      <c r="S3053" s="29"/>
    </row>
    <row r="3054" spans="7:19" x14ac:dyDescent="0.25">
      <c r="G3054" s="74">
        <v>41584</v>
      </c>
      <c r="H3054" s="75">
        <v>0.16666666666666666</v>
      </c>
      <c r="I3054" s="27">
        <f t="shared" si="175"/>
        <v>41584.166666666664</v>
      </c>
      <c r="J3054" s="76">
        <v>59.240900000000003</v>
      </c>
      <c r="K3054" s="27">
        <f>'Barometric Data'!D3062</f>
        <v>41584.166666666664</v>
      </c>
      <c r="L3054" s="28">
        <f t="shared" si="176"/>
        <v>0</v>
      </c>
      <c r="M3054" s="29">
        <f>'Barometric Data'!E3057</f>
        <v>2.8167</v>
      </c>
      <c r="N3054" s="29">
        <f t="shared" si="177"/>
        <v>56.424200000000006</v>
      </c>
      <c r="O3054" s="30">
        <f t="shared" si="178"/>
        <v>341.69889999999998</v>
      </c>
      <c r="P3054" s="30"/>
      <c r="Q3054" s="76">
        <v>16.61</v>
      </c>
      <c r="R3054" s="77" t="s">
        <v>81</v>
      </c>
      <c r="S3054" s="29"/>
    </row>
    <row r="3055" spans="7:19" x14ac:dyDescent="0.25">
      <c r="G3055" s="74">
        <v>41584</v>
      </c>
      <c r="H3055" s="75">
        <v>0.41666666666666669</v>
      </c>
      <c r="I3055" s="27">
        <f t="shared" si="175"/>
        <v>41584.416666666664</v>
      </c>
      <c r="J3055" s="76">
        <v>59.326900000000002</v>
      </c>
      <c r="K3055" s="27">
        <f>'Barometric Data'!D3063</f>
        <v>41584.416666666664</v>
      </c>
      <c r="L3055" s="28">
        <f t="shared" si="176"/>
        <v>0</v>
      </c>
      <c r="M3055" s="29">
        <f>'Barometric Data'!E3058</f>
        <v>2.8833000000000002</v>
      </c>
      <c r="N3055" s="29">
        <f t="shared" si="177"/>
        <v>56.443600000000004</v>
      </c>
      <c r="O3055" s="30">
        <f t="shared" si="178"/>
        <v>341.67949999999996</v>
      </c>
      <c r="P3055" s="30"/>
      <c r="Q3055" s="76">
        <v>16.61</v>
      </c>
      <c r="R3055" s="77" t="s">
        <v>81</v>
      </c>
      <c r="S3055" s="29"/>
    </row>
    <row r="3056" spans="7:19" x14ac:dyDescent="0.25">
      <c r="G3056" s="74">
        <v>41584</v>
      </c>
      <c r="H3056" s="75">
        <v>0.66666666666666663</v>
      </c>
      <c r="I3056" s="27">
        <f t="shared" si="175"/>
        <v>41584.666666666664</v>
      </c>
      <c r="J3056" s="76">
        <v>59.32</v>
      </c>
      <c r="K3056" s="27">
        <f>'Barometric Data'!D3064</f>
        <v>41584.666666666664</v>
      </c>
      <c r="L3056" s="28">
        <f t="shared" si="176"/>
        <v>0</v>
      </c>
      <c r="M3056" s="29">
        <f>'Barometric Data'!E3059</f>
        <v>2.9714</v>
      </c>
      <c r="N3056" s="29">
        <f t="shared" si="177"/>
        <v>56.348599999999998</v>
      </c>
      <c r="O3056" s="30">
        <f t="shared" si="178"/>
        <v>341.77449999999999</v>
      </c>
      <c r="P3056" s="30"/>
      <c r="Q3056" s="76">
        <v>16.606000000000002</v>
      </c>
      <c r="R3056" s="77" t="s">
        <v>81</v>
      </c>
      <c r="S3056" s="29"/>
    </row>
    <row r="3057" spans="7:19" x14ac:dyDescent="0.25">
      <c r="G3057" s="74">
        <v>41584</v>
      </c>
      <c r="H3057" s="75">
        <v>0.91666666666666663</v>
      </c>
      <c r="I3057" s="27">
        <f t="shared" si="175"/>
        <v>41584.916666666664</v>
      </c>
      <c r="J3057" s="76">
        <v>59.315300000000001</v>
      </c>
      <c r="K3057" s="27">
        <f>'Barometric Data'!D3065</f>
        <v>41584.916666666664</v>
      </c>
      <c r="L3057" s="28">
        <f t="shared" si="176"/>
        <v>0</v>
      </c>
      <c r="M3057" s="29">
        <f>'Barometric Data'!E3060</f>
        <v>2.9396</v>
      </c>
      <c r="N3057" s="29">
        <f t="shared" si="177"/>
        <v>56.375700000000002</v>
      </c>
      <c r="O3057" s="30">
        <f t="shared" si="178"/>
        <v>341.74739999999997</v>
      </c>
      <c r="P3057" s="30"/>
      <c r="Q3057" s="76">
        <v>16.614000000000001</v>
      </c>
      <c r="R3057" s="77" t="s">
        <v>81</v>
      </c>
      <c r="S3057" s="29"/>
    </row>
    <row r="3058" spans="7:19" x14ac:dyDescent="0.25">
      <c r="G3058" s="74">
        <v>41585</v>
      </c>
      <c r="H3058" s="75">
        <v>0.16666666666666666</v>
      </c>
      <c r="I3058" s="27">
        <f t="shared" si="175"/>
        <v>41585.166666666664</v>
      </c>
      <c r="J3058" s="76">
        <v>59.227400000000003</v>
      </c>
      <c r="K3058" s="27">
        <f>'Barometric Data'!D3066</f>
        <v>41585.166666666664</v>
      </c>
      <c r="L3058" s="28">
        <f t="shared" si="176"/>
        <v>0</v>
      </c>
      <c r="M3058" s="29">
        <f>'Barometric Data'!E3061</f>
        <v>2.9476</v>
      </c>
      <c r="N3058" s="29">
        <f t="shared" si="177"/>
        <v>56.279800000000002</v>
      </c>
      <c r="O3058" s="30">
        <f t="shared" si="178"/>
        <v>341.84329999999994</v>
      </c>
      <c r="P3058" s="30"/>
      <c r="Q3058" s="76">
        <v>16.616</v>
      </c>
      <c r="R3058" s="77" t="s">
        <v>81</v>
      </c>
      <c r="S3058" s="29"/>
    </row>
    <row r="3059" spans="7:19" x14ac:dyDescent="0.25">
      <c r="G3059" s="74">
        <v>41585</v>
      </c>
      <c r="H3059" s="75">
        <v>0.41666666666666669</v>
      </c>
      <c r="I3059" s="27">
        <f t="shared" si="175"/>
        <v>41585.416666666664</v>
      </c>
      <c r="J3059" s="76">
        <v>59.242800000000003</v>
      </c>
      <c r="K3059" s="27">
        <f>'Barometric Data'!D3067</f>
        <v>41585.416666666664</v>
      </c>
      <c r="L3059" s="28">
        <f t="shared" si="176"/>
        <v>0</v>
      </c>
      <c r="M3059" s="29">
        <f>'Barometric Data'!E3062</f>
        <v>2.9738000000000002</v>
      </c>
      <c r="N3059" s="29">
        <f t="shared" si="177"/>
        <v>56.269000000000005</v>
      </c>
      <c r="O3059" s="30">
        <f t="shared" si="178"/>
        <v>341.85409999999996</v>
      </c>
      <c r="P3059" s="30"/>
      <c r="Q3059" s="76">
        <v>16.609000000000002</v>
      </c>
      <c r="R3059" s="77" t="s">
        <v>81</v>
      </c>
      <c r="S3059" s="29"/>
    </row>
    <row r="3060" spans="7:19" x14ac:dyDescent="0.25">
      <c r="G3060" s="74">
        <v>41585</v>
      </c>
      <c r="H3060" s="75">
        <v>0.66666666666666663</v>
      </c>
      <c r="I3060" s="27">
        <f t="shared" si="175"/>
        <v>41585.666666666664</v>
      </c>
      <c r="J3060" s="76">
        <v>59.087299999999999</v>
      </c>
      <c r="K3060" s="27">
        <f>'Barometric Data'!D3068</f>
        <v>41585.666666666664</v>
      </c>
      <c r="L3060" s="28">
        <f t="shared" si="176"/>
        <v>0</v>
      </c>
      <c r="M3060" s="29">
        <f>'Barometric Data'!E3063</f>
        <v>3.0583</v>
      </c>
      <c r="N3060" s="29">
        <f t="shared" si="177"/>
        <v>56.028999999999996</v>
      </c>
      <c r="O3060" s="30">
        <f t="shared" si="178"/>
        <v>342.09409999999997</v>
      </c>
      <c r="P3060" s="30"/>
      <c r="Q3060" s="76">
        <v>16.616</v>
      </c>
      <c r="R3060" s="77" t="s">
        <v>81</v>
      </c>
      <c r="S3060" s="29"/>
    </row>
    <row r="3061" spans="7:19" x14ac:dyDescent="0.25">
      <c r="G3061" s="74">
        <v>41585</v>
      </c>
      <c r="H3061" s="75">
        <v>0.91666666666666663</v>
      </c>
      <c r="I3061" s="27">
        <f t="shared" si="175"/>
        <v>41585.916666666664</v>
      </c>
      <c r="J3061" s="76">
        <v>59.0854</v>
      </c>
      <c r="K3061" s="27">
        <f>'Barometric Data'!D3069</f>
        <v>41585.916666666664</v>
      </c>
      <c r="L3061" s="28">
        <f t="shared" si="176"/>
        <v>0</v>
      </c>
      <c r="M3061" s="29">
        <f>'Barometric Data'!E3064</f>
        <v>3.0619000000000001</v>
      </c>
      <c r="N3061" s="29">
        <f t="shared" si="177"/>
        <v>56.023499999999999</v>
      </c>
      <c r="O3061" s="30">
        <f t="shared" si="178"/>
        <v>342.09959999999995</v>
      </c>
      <c r="P3061" s="30"/>
      <c r="Q3061" s="76">
        <v>16.620999999999999</v>
      </c>
      <c r="R3061" s="77" t="s">
        <v>81</v>
      </c>
      <c r="S3061" s="29"/>
    </row>
    <row r="3062" spans="7:19" x14ac:dyDescent="0.25">
      <c r="G3062" s="74">
        <v>41586</v>
      </c>
      <c r="H3062" s="75">
        <v>0.16666666666666666</v>
      </c>
      <c r="I3062" s="27">
        <f t="shared" si="175"/>
        <v>41586.166666666664</v>
      </c>
      <c r="J3062" s="76">
        <v>59.127699999999997</v>
      </c>
      <c r="K3062" s="27">
        <f>'Barometric Data'!D3070</f>
        <v>41586.166666666664</v>
      </c>
      <c r="L3062" s="28">
        <f t="shared" si="176"/>
        <v>0</v>
      </c>
      <c r="M3062" s="29">
        <f>'Barometric Data'!E3065</f>
        <v>3.0501</v>
      </c>
      <c r="N3062" s="29">
        <f t="shared" si="177"/>
        <v>56.077599999999997</v>
      </c>
      <c r="O3062" s="30">
        <f t="shared" si="178"/>
        <v>342.04549999999995</v>
      </c>
      <c r="P3062" s="30"/>
      <c r="Q3062" s="76">
        <v>16.629000000000001</v>
      </c>
      <c r="R3062" s="77" t="s">
        <v>81</v>
      </c>
      <c r="S3062" s="29"/>
    </row>
    <row r="3063" spans="7:19" x14ac:dyDescent="0.25">
      <c r="G3063" s="74">
        <v>41586</v>
      </c>
      <c r="H3063" s="75">
        <v>0.41666666666666669</v>
      </c>
      <c r="I3063" s="27">
        <f t="shared" si="175"/>
        <v>41586.416666666664</v>
      </c>
      <c r="J3063" s="76">
        <v>59.182200000000002</v>
      </c>
      <c r="K3063" s="27">
        <f>'Barometric Data'!D3071</f>
        <v>41586.416666666664</v>
      </c>
      <c r="L3063" s="28">
        <f t="shared" si="176"/>
        <v>0</v>
      </c>
      <c r="M3063" s="29">
        <f>'Barometric Data'!E3066</f>
        <v>2.9701</v>
      </c>
      <c r="N3063" s="29">
        <f t="shared" si="177"/>
        <v>56.2121</v>
      </c>
      <c r="O3063" s="30">
        <f t="shared" si="178"/>
        <v>341.91099999999994</v>
      </c>
      <c r="P3063" s="30"/>
      <c r="Q3063" s="76">
        <v>16.609000000000002</v>
      </c>
      <c r="R3063" s="77" t="s">
        <v>81</v>
      </c>
      <c r="S3063" s="29"/>
    </row>
    <row r="3064" spans="7:19" x14ac:dyDescent="0.25">
      <c r="G3064" s="74">
        <v>41586</v>
      </c>
      <c r="H3064" s="75">
        <v>0.66666666666666663</v>
      </c>
      <c r="I3064" s="27">
        <f t="shared" si="175"/>
        <v>41586.666666666664</v>
      </c>
      <c r="J3064" s="76">
        <v>59.177500000000002</v>
      </c>
      <c r="K3064" s="27">
        <f>'Barometric Data'!D3072</f>
        <v>41586.666666666664</v>
      </c>
      <c r="L3064" s="28">
        <f t="shared" si="176"/>
        <v>0</v>
      </c>
      <c r="M3064" s="29">
        <f>'Barometric Data'!E3067</f>
        <v>2.9171</v>
      </c>
      <c r="N3064" s="29">
        <f t="shared" si="177"/>
        <v>56.260400000000004</v>
      </c>
      <c r="O3064" s="30">
        <f t="shared" si="178"/>
        <v>341.86269999999996</v>
      </c>
      <c r="P3064" s="30"/>
      <c r="Q3064" s="76">
        <v>16.613</v>
      </c>
      <c r="R3064" s="77" t="s">
        <v>81</v>
      </c>
      <c r="S3064" s="29"/>
    </row>
    <row r="3065" spans="7:19" x14ac:dyDescent="0.25">
      <c r="G3065" s="74">
        <v>41586</v>
      </c>
      <c r="H3065" s="75">
        <v>0.91666666666666663</v>
      </c>
      <c r="I3065" s="27">
        <f t="shared" si="175"/>
        <v>41586.916666666664</v>
      </c>
      <c r="J3065" s="76">
        <v>59.1798</v>
      </c>
      <c r="K3065" s="27">
        <f>'Barometric Data'!D3073</f>
        <v>41586.916666666664</v>
      </c>
      <c r="L3065" s="28">
        <f t="shared" si="176"/>
        <v>0</v>
      </c>
      <c r="M3065" s="29">
        <f>'Barometric Data'!E3068</f>
        <v>2.6772</v>
      </c>
      <c r="N3065" s="29">
        <f t="shared" si="177"/>
        <v>56.502600000000001</v>
      </c>
      <c r="O3065" s="30">
        <f t="shared" si="178"/>
        <v>341.62049999999999</v>
      </c>
      <c r="P3065" s="30"/>
      <c r="Q3065" s="76">
        <v>16.617999999999999</v>
      </c>
      <c r="R3065" s="77" t="s">
        <v>81</v>
      </c>
      <c r="S3065" s="29"/>
    </row>
    <row r="3066" spans="7:19" x14ac:dyDescent="0.25">
      <c r="G3066" s="74">
        <v>41587</v>
      </c>
      <c r="H3066" s="75">
        <v>0.16666666666666666</v>
      </c>
      <c r="I3066" s="27">
        <f t="shared" si="175"/>
        <v>41587.166666666664</v>
      </c>
      <c r="J3066" s="76">
        <v>59.186</v>
      </c>
      <c r="K3066" s="27">
        <f>'Barometric Data'!D3074</f>
        <v>41587.166666666664</v>
      </c>
      <c r="L3066" s="28">
        <f t="shared" si="176"/>
        <v>0</v>
      </c>
      <c r="M3066" s="29">
        <f>'Barometric Data'!E3069</f>
        <v>2.6722000000000001</v>
      </c>
      <c r="N3066" s="29">
        <f t="shared" si="177"/>
        <v>56.513800000000003</v>
      </c>
      <c r="O3066" s="30">
        <f t="shared" si="178"/>
        <v>341.60929999999996</v>
      </c>
      <c r="P3066" s="30"/>
      <c r="Q3066" s="76">
        <v>16.617000000000001</v>
      </c>
      <c r="R3066" s="77" t="s">
        <v>81</v>
      </c>
      <c r="S3066" s="29"/>
    </row>
    <row r="3067" spans="7:19" x14ac:dyDescent="0.25">
      <c r="G3067" s="74">
        <v>41587</v>
      </c>
      <c r="H3067" s="75">
        <v>0.41666666666666669</v>
      </c>
      <c r="I3067" s="27">
        <f t="shared" si="175"/>
        <v>41587.416666666664</v>
      </c>
      <c r="J3067" s="76">
        <v>59.232500000000002</v>
      </c>
      <c r="K3067" s="27">
        <f>'Barometric Data'!D3075</f>
        <v>41587.416666666664</v>
      </c>
      <c r="L3067" s="28">
        <f t="shared" si="176"/>
        <v>0</v>
      </c>
      <c r="M3067" s="29">
        <f>'Barometric Data'!E3070</f>
        <v>2.7711000000000001</v>
      </c>
      <c r="N3067" s="29">
        <f t="shared" si="177"/>
        <v>56.461400000000005</v>
      </c>
      <c r="O3067" s="30">
        <f t="shared" si="178"/>
        <v>341.66169999999994</v>
      </c>
      <c r="P3067" s="30"/>
      <c r="Q3067" s="76">
        <v>16.616</v>
      </c>
      <c r="R3067" s="77" t="s">
        <v>81</v>
      </c>
      <c r="S3067" s="29"/>
    </row>
    <row r="3068" spans="7:19" x14ac:dyDescent="0.25">
      <c r="G3068" s="74">
        <v>41587</v>
      </c>
      <c r="H3068" s="75">
        <v>0.66666666666666663</v>
      </c>
      <c r="I3068" s="27">
        <f t="shared" si="175"/>
        <v>41587.666666666664</v>
      </c>
      <c r="J3068" s="76">
        <v>59.204799999999999</v>
      </c>
      <c r="K3068" s="27">
        <f>'Barometric Data'!D3076</f>
        <v>41587.666666666664</v>
      </c>
      <c r="L3068" s="28">
        <f t="shared" si="176"/>
        <v>0</v>
      </c>
      <c r="M3068" s="29">
        <f>'Barometric Data'!E3071</f>
        <v>2.8231999999999999</v>
      </c>
      <c r="N3068" s="29">
        <f t="shared" si="177"/>
        <v>56.381599999999999</v>
      </c>
      <c r="O3068" s="30">
        <f t="shared" si="178"/>
        <v>341.74149999999997</v>
      </c>
      <c r="P3068" s="30"/>
      <c r="Q3068" s="76">
        <v>16.608000000000001</v>
      </c>
      <c r="R3068" s="77" t="s">
        <v>81</v>
      </c>
      <c r="S3068" s="29"/>
    </row>
    <row r="3069" spans="7:19" x14ac:dyDescent="0.25">
      <c r="G3069" s="74">
        <v>41587</v>
      </c>
      <c r="H3069" s="75">
        <v>0.91666666666666663</v>
      </c>
      <c r="I3069" s="27">
        <f t="shared" si="175"/>
        <v>41587.916666666664</v>
      </c>
      <c r="J3069" s="76">
        <v>59.213000000000001</v>
      </c>
      <c r="K3069" s="27">
        <f>'Barometric Data'!D3077</f>
        <v>41587.916666666664</v>
      </c>
      <c r="L3069" s="28">
        <f t="shared" si="176"/>
        <v>0</v>
      </c>
      <c r="M3069" s="29">
        <f>'Barometric Data'!E3072</f>
        <v>2.8134000000000001</v>
      </c>
      <c r="N3069" s="29">
        <f t="shared" si="177"/>
        <v>56.3996</v>
      </c>
      <c r="O3069" s="30">
        <f t="shared" si="178"/>
        <v>341.72349999999994</v>
      </c>
      <c r="P3069" s="30"/>
      <c r="Q3069" s="76">
        <v>16.611000000000001</v>
      </c>
      <c r="R3069" s="77" t="s">
        <v>81</v>
      </c>
      <c r="S3069" s="29"/>
    </row>
    <row r="3070" spans="7:19" x14ac:dyDescent="0.25">
      <c r="G3070" s="74">
        <v>41588</v>
      </c>
      <c r="H3070" s="75">
        <v>0.16666666666666666</v>
      </c>
      <c r="I3070" s="27">
        <f t="shared" si="175"/>
        <v>41588.166666666664</v>
      </c>
      <c r="J3070" s="76">
        <v>59.213200000000001</v>
      </c>
      <c r="K3070" s="27">
        <f>'Barometric Data'!D3078</f>
        <v>41588.166666666664</v>
      </c>
      <c r="L3070" s="28">
        <f t="shared" si="176"/>
        <v>0</v>
      </c>
      <c r="M3070" s="29">
        <f>'Barometric Data'!E3073</f>
        <v>2.8237000000000001</v>
      </c>
      <c r="N3070" s="29">
        <f t="shared" si="177"/>
        <v>56.389499999999998</v>
      </c>
      <c r="O3070" s="30">
        <f t="shared" si="178"/>
        <v>341.73359999999997</v>
      </c>
      <c r="P3070" s="30"/>
      <c r="Q3070" s="76">
        <v>16.606999999999999</v>
      </c>
      <c r="R3070" s="77" t="s">
        <v>81</v>
      </c>
      <c r="S3070" s="29"/>
    </row>
    <row r="3071" spans="7:19" x14ac:dyDescent="0.25">
      <c r="G3071" s="74">
        <v>41588</v>
      </c>
      <c r="H3071" s="75">
        <v>0.41666666666666669</v>
      </c>
      <c r="I3071" s="27">
        <f t="shared" si="175"/>
        <v>41588.416666666664</v>
      </c>
      <c r="J3071" s="76">
        <v>59.227699999999999</v>
      </c>
      <c r="K3071" s="27">
        <f>'Barometric Data'!D3079</f>
        <v>41588.416666666664</v>
      </c>
      <c r="L3071" s="28">
        <f t="shared" si="176"/>
        <v>0</v>
      </c>
      <c r="M3071" s="29">
        <f>'Barometric Data'!E3074</f>
        <v>2.8472</v>
      </c>
      <c r="N3071" s="29">
        <f t="shared" si="177"/>
        <v>56.380499999999998</v>
      </c>
      <c r="O3071" s="30">
        <f t="shared" si="178"/>
        <v>341.74259999999998</v>
      </c>
      <c r="P3071" s="30"/>
      <c r="Q3071" s="76">
        <v>16.614999999999998</v>
      </c>
      <c r="R3071" s="77" t="s">
        <v>81</v>
      </c>
      <c r="S3071" s="29"/>
    </row>
    <row r="3072" spans="7:19" x14ac:dyDescent="0.25">
      <c r="G3072" s="74">
        <v>41588</v>
      </c>
      <c r="H3072" s="75">
        <v>0.66666666666666663</v>
      </c>
      <c r="I3072" s="27">
        <f t="shared" si="175"/>
        <v>41588.666666666664</v>
      </c>
      <c r="J3072" s="76">
        <v>59.202399999999997</v>
      </c>
      <c r="K3072" s="27">
        <f>'Barometric Data'!D3080</f>
        <v>41588.666666666664</v>
      </c>
      <c r="L3072" s="28">
        <f t="shared" si="176"/>
        <v>0</v>
      </c>
      <c r="M3072" s="29">
        <f>'Barometric Data'!E3075</f>
        <v>2.9022000000000001</v>
      </c>
      <c r="N3072" s="29">
        <f t="shared" si="177"/>
        <v>56.300199999999997</v>
      </c>
      <c r="O3072" s="30">
        <f t="shared" si="178"/>
        <v>341.82289999999995</v>
      </c>
      <c r="P3072" s="30"/>
      <c r="Q3072" s="76">
        <v>16.62</v>
      </c>
      <c r="R3072" s="77" t="s">
        <v>81</v>
      </c>
      <c r="S3072" s="29"/>
    </row>
    <row r="3073" spans="7:19" x14ac:dyDescent="0.25">
      <c r="G3073" s="74">
        <v>41588</v>
      </c>
      <c r="H3073" s="75">
        <v>0.91666666666666663</v>
      </c>
      <c r="I3073" s="27">
        <f t="shared" si="175"/>
        <v>41588.916666666664</v>
      </c>
      <c r="J3073" s="76">
        <v>59.214500000000001</v>
      </c>
      <c r="K3073" s="27">
        <f>'Barometric Data'!D3081</f>
        <v>41588.916666666664</v>
      </c>
      <c r="L3073" s="28">
        <f t="shared" si="176"/>
        <v>0</v>
      </c>
      <c r="M3073" s="29">
        <f>'Barometric Data'!E3076</f>
        <v>2.8698999999999999</v>
      </c>
      <c r="N3073" s="29">
        <f t="shared" si="177"/>
        <v>56.3446</v>
      </c>
      <c r="O3073" s="30">
        <f t="shared" si="178"/>
        <v>341.77849999999995</v>
      </c>
      <c r="P3073" s="30"/>
      <c r="Q3073" s="76">
        <v>16.62</v>
      </c>
      <c r="R3073" s="77" t="s">
        <v>81</v>
      </c>
      <c r="S3073" s="29"/>
    </row>
    <row r="3074" spans="7:19" x14ac:dyDescent="0.25">
      <c r="G3074" s="74">
        <v>41589</v>
      </c>
      <c r="H3074" s="75">
        <v>0.16666666666666666</v>
      </c>
      <c r="I3074" s="27">
        <f t="shared" si="175"/>
        <v>41589.166666666664</v>
      </c>
      <c r="J3074" s="76">
        <v>59.242899999999999</v>
      </c>
      <c r="K3074" s="27">
        <f>'Barometric Data'!D3082</f>
        <v>41589.166666666664</v>
      </c>
      <c r="L3074" s="28">
        <f t="shared" si="176"/>
        <v>0</v>
      </c>
      <c r="M3074" s="29">
        <f>'Barometric Data'!E3077</f>
        <v>2.8773</v>
      </c>
      <c r="N3074" s="29">
        <f t="shared" si="177"/>
        <v>56.365600000000001</v>
      </c>
      <c r="O3074" s="30">
        <f t="shared" si="178"/>
        <v>341.75749999999994</v>
      </c>
      <c r="P3074" s="30"/>
      <c r="Q3074" s="76">
        <v>16.614999999999998</v>
      </c>
      <c r="R3074" s="77" t="s">
        <v>81</v>
      </c>
      <c r="S3074" s="29"/>
    </row>
    <row r="3075" spans="7:19" x14ac:dyDescent="0.25">
      <c r="G3075" s="74">
        <v>41589</v>
      </c>
      <c r="H3075" s="75">
        <v>0.41666666666666669</v>
      </c>
      <c r="I3075" s="27">
        <f t="shared" si="175"/>
        <v>41589.416666666664</v>
      </c>
      <c r="J3075" s="76">
        <v>59.289099999999998</v>
      </c>
      <c r="K3075" s="27">
        <f>'Barometric Data'!D3083</f>
        <v>41589.416666666664</v>
      </c>
      <c r="L3075" s="28">
        <f t="shared" si="176"/>
        <v>0</v>
      </c>
      <c r="M3075" s="29">
        <f>'Barometric Data'!E3078</f>
        <v>2.8797000000000001</v>
      </c>
      <c r="N3075" s="29">
        <f t="shared" si="177"/>
        <v>56.409399999999998</v>
      </c>
      <c r="O3075" s="30">
        <f t="shared" si="178"/>
        <v>341.71369999999996</v>
      </c>
      <c r="P3075" s="30"/>
      <c r="Q3075" s="76">
        <v>16.609000000000002</v>
      </c>
      <c r="R3075" s="77" t="s">
        <v>81</v>
      </c>
      <c r="S3075" s="29"/>
    </row>
    <row r="3076" spans="7:19" x14ac:dyDescent="0.25">
      <c r="G3076" s="74">
        <v>41589</v>
      </c>
      <c r="H3076" s="75">
        <v>0.66666666666666663</v>
      </c>
      <c r="I3076" s="27">
        <f t="shared" si="175"/>
        <v>41589.666666666664</v>
      </c>
      <c r="J3076" s="76">
        <v>59.296399999999998</v>
      </c>
      <c r="K3076" s="27">
        <f>'Barometric Data'!D3084</f>
        <v>41589.666666666664</v>
      </c>
      <c r="L3076" s="28">
        <f t="shared" si="176"/>
        <v>0</v>
      </c>
      <c r="M3076" s="29">
        <f>'Barometric Data'!E3079</f>
        <v>2.9235000000000002</v>
      </c>
      <c r="N3076" s="29">
        <f t="shared" si="177"/>
        <v>56.372900000000001</v>
      </c>
      <c r="O3076" s="30">
        <f t="shared" si="178"/>
        <v>341.75019999999995</v>
      </c>
      <c r="P3076" s="30"/>
      <c r="Q3076" s="76">
        <v>16.606999999999999</v>
      </c>
      <c r="R3076" s="77" t="s">
        <v>81</v>
      </c>
      <c r="S3076" s="29"/>
    </row>
    <row r="3077" spans="7:19" x14ac:dyDescent="0.25">
      <c r="G3077" s="74">
        <v>41589</v>
      </c>
      <c r="H3077" s="75">
        <v>0.91666666666666663</v>
      </c>
      <c r="I3077" s="27">
        <f t="shared" si="175"/>
        <v>41589.916666666664</v>
      </c>
      <c r="J3077" s="76">
        <v>59.278700000000001</v>
      </c>
      <c r="K3077" s="27">
        <f>'Barometric Data'!D3085</f>
        <v>41589.916666666664</v>
      </c>
      <c r="L3077" s="28">
        <f t="shared" si="176"/>
        <v>0</v>
      </c>
      <c r="M3077" s="29">
        <f>'Barometric Data'!E3080</f>
        <v>2.8626</v>
      </c>
      <c r="N3077" s="29">
        <f t="shared" si="177"/>
        <v>56.4161</v>
      </c>
      <c r="O3077" s="30">
        <f t="shared" si="178"/>
        <v>341.70699999999999</v>
      </c>
      <c r="P3077" s="30"/>
      <c r="Q3077" s="76">
        <v>16.613</v>
      </c>
      <c r="R3077" s="77" t="s">
        <v>81</v>
      </c>
      <c r="S3077" s="29"/>
    </row>
    <row r="3078" spans="7:19" x14ac:dyDescent="0.25">
      <c r="G3078" s="74">
        <v>41590</v>
      </c>
      <c r="H3078" s="75">
        <v>0.16666666666666666</v>
      </c>
      <c r="I3078" s="27">
        <f t="shared" si="175"/>
        <v>41590.166666666664</v>
      </c>
      <c r="J3078" s="76">
        <v>59.304299999999998</v>
      </c>
      <c r="K3078" s="27">
        <f>'Barometric Data'!D3086</f>
        <v>41590.166666666664</v>
      </c>
      <c r="L3078" s="28">
        <f t="shared" si="176"/>
        <v>0</v>
      </c>
      <c r="M3078" s="29">
        <f>'Barometric Data'!E3081</f>
        <v>2.8834</v>
      </c>
      <c r="N3078" s="29">
        <f t="shared" si="177"/>
        <v>56.420899999999996</v>
      </c>
      <c r="O3078" s="30">
        <f t="shared" si="178"/>
        <v>341.70219999999995</v>
      </c>
      <c r="P3078" s="30"/>
      <c r="Q3078" s="76">
        <v>16.611999999999998</v>
      </c>
      <c r="R3078" s="77" t="s">
        <v>81</v>
      </c>
      <c r="S3078" s="29"/>
    </row>
    <row r="3079" spans="7:19" x14ac:dyDescent="0.25">
      <c r="G3079" s="74">
        <v>41590</v>
      </c>
      <c r="H3079" s="75">
        <v>0.41666666666666669</v>
      </c>
      <c r="I3079" s="27">
        <f t="shared" si="175"/>
        <v>41590.416666666664</v>
      </c>
      <c r="J3079" s="76">
        <v>59.311</v>
      </c>
      <c r="K3079" s="27">
        <f>'Barometric Data'!D3087</f>
        <v>41590.416666666664</v>
      </c>
      <c r="L3079" s="28">
        <f t="shared" si="176"/>
        <v>0</v>
      </c>
      <c r="M3079" s="29">
        <f>'Barometric Data'!E3082</f>
        <v>2.9129</v>
      </c>
      <c r="N3079" s="29">
        <f t="shared" si="177"/>
        <v>56.398099999999999</v>
      </c>
      <c r="O3079" s="30">
        <f t="shared" si="178"/>
        <v>341.72499999999997</v>
      </c>
      <c r="P3079" s="30"/>
      <c r="Q3079" s="76">
        <v>16.606000000000002</v>
      </c>
      <c r="R3079" s="77" t="s">
        <v>81</v>
      </c>
      <c r="S3079" s="29"/>
    </row>
    <row r="3080" spans="7:19" x14ac:dyDescent="0.25">
      <c r="G3080" s="74">
        <v>41590</v>
      </c>
      <c r="H3080" s="75">
        <v>0.66666666666666663</v>
      </c>
      <c r="I3080" s="27">
        <f t="shared" si="175"/>
        <v>41590.666666666664</v>
      </c>
      <c r="J3080" s="76">
        <v>59.330300000000001</v>
      </c>
      <c r="K3080" s="27">
        <f>'Barometric Data'!D3088</f>
        <v>41590.666666666664</v>
      </c>
      <c r="L3080" s="28">
        <f t="shared" si="176"/>
        <v>0</v>
      </c>
      <c r="M3080" s="29">
        <f>'Barometric Data'!E3083</f>
        <v>3.0129000000000001</v>
      </c>
      <c r="N3080" s="29">
        <f t="shared" si="177"/>
        <v>56.317399999999999</v>
      </c>
      <c r="O3080" s="30">
        <f t="shared" si="178"/>
        <v>341.80569999999994</v>
      </c>
      <c r="P3080" s="30"/>
      <c r="Q3080" s="76">
        <v>16.620999999999999</v>
      </c>
      <c r="R3080" s="77" t="s">
        <v>81</v>
      </c>
      <c r="S3080" s="29"/>
    </row>
    <row r="3081" spans="7:19" x14ac:dyDescent="0.25">
      <c r="G3081" s="74">
        <v>41590</v>
      </c>
      <c r="H3081" s="75">
        <v>0.91666666666666663</v>
      </c>
      <c r="I3081" s="27">
        <f t="shared" si="175"/>
        <v>41590.916666666664</v>
      </c>
      <c r="J3081" s="76">
        <v>59.297400000000003</v>
      </c>
      <c r="K3081" s="27">
        <f>'Barometric Data'!D3089</f>
        <v>41590.916666666664</v>
      </c>
      <c r="L3081" s="28">
        <f t="shared" si="176"/>
        <v>0</v>
      </c>
      <c r="M3081" s="29">
        <f>'Barometric Data'!E3084</f>
        <v>3.0084</v>
      </c>
      <c r="N3081" s="29">
        <f t="shared" si="177"/>
        <v>56.289000000000001</v>
      </c>
      <c r="O3081" s="30">
        <f t="shared" si="178"/>
        <v>341.83409999999998</v>
      </c>
      <c r="P3081" s="30"/>
      <c r="Q3081" s="76">
        <v>16.629000000000001</v>
      </c>
      <c r="R3081" s="77" t="s">
        <v>81</v>
      </c>
      <c r="S3081" s="29"/>
    </row>
    <row r="3082" spans="7:19" x14ac:dyDescent="0.25">
      <c r="G3082" s="74">
        <v>41591</v>
      </c>
      <c r="H3082" s="75">
        <v>0.16666666666666666</v>
      </c>
      <c r="I3082" s="27">
        <f t="shared" si="175"/>
        <v>41591.166666666664</v>
      </c>
      <c r="J3082" s="76">
        <v>59.302900000000001</v>
      </c>
      <c r="K3082" s="27">
        <f>'Barometric Data'!D3090</f>
        <v>41591.166666666664</v>
      </c>
      <c r="L3082" s="28">
        <f t="shared" si="176"/>
        <v>0</v>
      </c>
      <c r="M3082" s="29">
        <f>'Barometric Data'!E3085</f>
        <v>3.0105</v>
      </c>
      <c r="N3082" s="29">
        <f t="shared" si="177"/>
        <v>56.292400000000001</v>
      </c>
      <c r="O3082" s="30">
        <f t="shared" si="178"/>
        <v>341.83069999999998</v>
      </c>
      <c r="P3082" s="30"/>
      <c r="Q3082" s="76">
        <v>16.614000000000001</v>
      </c>
      <c r="R3082" s="77" t="s">
        <v>81</v>
      </c>
      <c r="S3082" s="29"/>
    </row>
    <row r="3083" spans="7:19" x14ac:dyDescent="0.25">
      <c r="G3083" s="74">
        <v>41591</v>
      </c>
      <c r="H3083" s="75">
        <v>0.41666666666666669</v>
      </c>
      <c r="I3083" s="27">
        <f t="shared" si="175"/>
        <v>41591.416666666664</v>
      </c>
      <c r="J3083" s="76">
        <v>59.309699999999999</v>
      </c>
      <c r="K3083" s="27">
        <f>'Barometric Data'!D3091</f>
        <v>41591.416666666664</v>
      </c>
      <c r="L3083" s="28">
        <f t="shared" si="176"/>
        <v>0</v>
      </c>
      <c r="M3083" s="29">
        <f>'Barometric Data'!E3086</f>
        <v>3.0308000000000002</v>
      </c>
      <c r="N3083" s="29">
        <f t="shared" si="177"/>
        <v>56.2789</v>
      </c>
      <c r="O3083" s="30">
        <f t="shared" si="178"/>
        <v>341.84419999999994</v>
      </c>
      <c r="P3083" s="30"/>
      <c r="Q3083" s="76">
        <v>16.617000000000001</v>
      </c>
      <c r="R3083" s="77" t="s">
        <v>81</v>
      </c>
      <c r="S3083" s="29"/>
    </row>
    <row r="3084" spans="7:19" x14ac:dyDescent="0.25">
      <c r="G3084" s="74">
        <v>41591</v>
      </c>
      <c r="H3084" s="75">
        <v>0.66666666666666663</v>
      </c>
      <c r="I3084" s="27">
        <f t="shared" si="175"/>
        <v>41591.666666666664</v>
      </c>
      <c r="J3084" s="76">
        <v>59.289200000000001</v>
      </c>
      <c r="K3084" s="27">
        <f>'Barometric Data'!D3092</f>
        <v>41591.666666666664</v>
      </c>
      <c r="L3084" s="28">
        <f t="shared" si="176"/>
        <v>0</v>
      </c>
      <c r="M3084" s="29">
        <f>'Barometric Data'!E3087</f>
        <v>3.0558999999999998</v>
      </c>
      <c r="N3084" s="29">
        <f t="shared" si="177"/>
        <v>56.2333</v>
      </c>
      <c r="O3084" s="30">
        <f t="shared" si="178"/>
        <v>341.88979999999998</v>
      </c>
      <c r="P3084" s="30"/>
      <c r="Q3084" s="76">
        <v>16.620999999999999</v>
      </c>
      <c r="R3084" s="77" t="s">
        <v>81</v>
      </c>
      <c r="S3084" s="29"/>
    </row>
    <row r="3085" spans="7:19" x14ac:dyDescent="0.25">
      <c r="G3085" s="74">
        <v>41591</v>
      </c>
      <c r="H3085" s="75">
        <v>0.91666666666666663</v>
      </c>
      <c r="I3085" s="27">
        <f t="shared" ref="I3085:I3148" si="179">G3085+H3085</f>
        <v>41591.916666666664</v>
      </c>
      <c r="J3085" s="76">
        <v>59.254199999999997</v>
      </c>
      <c r="K3085" s="27">
        <f>'Barometric Data'!D3093</f>
        <v>41591.916666666664</v>
      </c>
      <c r="L3085" s="28">
        <f t="shared" si="176"/>
        <v>0</v>
      </c>
      <c r="M3085" s="29">
        <f>'Barometric Data'!E3088</f>
        <v>3.0649000000000002</v>
      </c>
      <c r="N3085" s="29">
        <f t="shared" si="177"/>
        <v>56.189299999999996</v>
      </c>
      <c r="O3085" s="30">
        <f t="shared" si="178"/>
        <v>341.93379999999996</v>
      </c>
      <c r="P3085" s="30"/>
      <c r="Q3085" s="76">
        <v>16.617000000000001</v>
      </c>
      <c r="R3085" s="77" t="s">
        <v>81</v>
      </c>
      <c r="S3085" s="29"/>
    </row>
    <row r="3086" spans="7:19" x14ac:dyDescent="0.25">
      <c r="G3086" s="74">
        <v>41592</v>
      </c>
      <c r="H3086" s="75">
        <v>0.16666666666666666</v>
      </c>
      <c r="I3086" s="27">
        <f t="shared" si="179"/>
        <v>41592.166666666664</v>
      </c>
      <c r="J3086" s="76">
        <v>59.250999999999998</v>
      </c>
      <c r="K3086" s="27">
        <f>'Barometric Data'!D3094</f>
        <v>41592.166666666664</v>
      </c>
      <c r="L3086" s="28">
        <f t="shared" si="176"/>
        <v>0</v>
      </c>
      <c r="M3086" s="29">
        <f>'Barometric Data'!E3089</f>
        <v>3.0493999999999999</v>
      </c>
      <c r="N3086" s="29">
        <f t="shared" si="177"/>
        <v>56.201599999999999</v>
      </c>
      <c r="O3086" s="30">
        <f t="shared" si="178"/>
        <v>341.92149999999998</v>
      </c>
      <c r="P3086" s="30"/>
      <c r="Q3086" s="76">
        <v>16.609000000000002</v>
      </c>
      <c r="R3086" s="77" t="s">
        <v>81</v>
      </c>
      <c r="S3086" s="29"/>
    </row>
    <row r="3087" spans="7:19" x14ac:dyDescent="0.25">
      <c r="G3087" s="74">
        <v>41592</v>
      </c>
      <c r="H3087" s="75">
        <v>0.41666666666666669</v>
      </c>
      <c r="I3087" s="27">
        <f t="shared" si="179"/>
        <v>41592.416666666664</v>
      </c>
      <c r="J3087" s="76">
        <v>59.178699999999999</v>
      </c>
      <c r="K3087" s="27">
        <f>'Barometric Data'!D3095</f>
        <v>41592.416666666664</v>
      </c>
      <c r="L3087" s="28">
        <f t="shared" si="176"/>
        <v>0</v>
      </c>
      <c r="M3087" s="29">
        <f>'Barometric Data'!E3090</f>
        <v>3.0318999999999998</v>
      </c>
      <c r="N3087" s="29">
        <f t="shared" si="177"/>
        <v>56.146799999999999</v>
      </c>
      <c r="O3087" s="30">
        <f t="shared" si="178"/>
        <v>341.97629999999998</v>
      </c>
      <c r="P3087" s="30"/>
      <c r="Q3087" s="76">
        <v>16.617999999999999</v>
      </c>
      <c r="R3087" s="77" t="s">
        <v>81</v>
      </c>
      <c r="S3087" s="29"/>
    </row>
    <row r="3088" spans="7:19" x14ac:dyDescent="0.25">
      <c r="G3088" s="74">
        <v>41592</v>
      </c>
      <c r="H3088" s="75">
        <v>0.66666666666666663</v>
      </c>
      <c r="I3088" s="27">
        <f t="shared" si="179"/>
        <v>41592.666666666664</v>
      </c>
      <c r="J3088" s="76">
        <v>59.050400000000003</v>
      </c>
      <c r="K3088" s="27">
        <f>'Barometric Data'!D3096</f>
        <v>41592.666666666664</v>
      </c>
      <c r="L3088" s="28">
        <f t="shared" si="176"/>
        <v>0</v>
      </c>
      <c r="M3088" s="29">
        <f>'Barometric Data'!E3091</f>
        <v>3.0295999999999998</v>
      </c>
      <c r="N3088" s="29">
        <f t="shared" si="177"/>
        <v>56.020800000000001</v>
      </c>
      <c r="O3088" s="30">
        <f t="shared" si="178"/>
        <v>342.10229999999996</v>
      </c>
      <c r="P3088" s="30"/>
      <c r="Q3088" s="76">
        <v>16.617000000000001</v>
      </c>
      <c r="R3088" s="77" t="s">
        <v>81</v>
      </c>
      <c r="S3088" s="29"/>
    </row>
    <row r="3089" spans="7:19" x14ac:dyDescent="0.25">
      <c r="G3089" s="74">
        <v>41592</v>
      </c>
      <c r="H3089" s="75">
        <v>0.91666666666666663</v>
      </c>
      <c r="I3089" s="27">
        <f t="shared" si="179"/>
        <v>41592.916666666664</v>
      </c>
      <c r="J3089" s="76">
        <v>58.992899999999999</v>
      </c>
      <c r="K3089" s="27">
        <f>'Barometric Data'!D3097</f>
        <v>41592.916666666664</v>
      </c>
      <c r="L3089" s="28">
        <f t="shared" ref="L3089:L3152" si="180">K3089-I3089</f>
        <v>0</v>
      </c>
      <c r="M3089" s="29">
        <f>'Barometric Data'!E3092</f>
        <v>3.0114999999999998</v>
      </c>
      <c r="N3089" s="29">
        <f t="shared" ref="N3089:N3152" si="181">J3089-M3089</f>
        <v>55.981400000000001</v>
      </c>
      <c r="O3089" s="30">
        <f t="shared" ref="O3089:O3152" si="182">AVERAGE($D$16,$D$17)-N3089</f>
        <v>342.14169999999996</v>
      </c>
      <c r="P3089" s="30"/>
      <c r="Q3089" s="76">
        <v>16.617999999999999</v>
      </c>
      <c r="R3089" s="77" t="s">
        <v>81</v>
      </c>
      <c r="S3089" s="29"/>
    </row>
    <row r="3090" spans="7:19" x14ac:dyDescent="0.25">
      <c r="G3090" s="74">
        <v>41593</v>
      </c>
      <c r="H3090" s="75">
        <v>0.16666666666666666</v>
      </c>
      <c r="I3090" s="27">
        <f t="shared" si="179"/>
        <v>41593.166666666664</v>
      </c>
      <c r="J3090" s="76">
        <v>59.0214</v>
      </c>
      <c r="K3090" s="27">
        <f>'Barometric Data'!D3098</f>
        <v>41593.166666666664</v>
      </c>
      <c r="L3090" s="28">
        <f t="shared" si="180"/>
        <v>0</v>
      </c>
      <c r="M3090" s="29">
        <f>'Barometric Data'!E3093</f>
        <v>2.9939</v>
      </c>
      <c r="N3090" s="29">
        <f t="shared" si="181"/>
        <v>56.027500000000003</v>
      </c>
      <c r="O3090" s="30">
        <f t="shared" si="182"/>
        <v>342.09559999999999</v>
      </c>
      <c r="P3090" s="30"/>
      <c r="Q3090" s="76">
        <v>16.619</v>
      </c>
      <c r="R3090" s="77" t="s">
        <v>81</v>
      </c>
      <c r="S3090" s="29"/>
    </row>
    <row r="3091" spans="7:19" x14ac:dyDescent="0.25">
      <c r="G3091" s="74">
        <v>41593</v>
      </c>
      <c r="H3091" s="75">
        <v>0.41666666666666669</v>
      </c>
      <c r="I3091" s="27">
        <f t="shared" si="179"/>
        <v>41593.416666666664</v>
      </c>
      <c r="J3091" s="76">
        <v>59.042999999999999</v>
      </c>
      <c r="K3091" s="27">
        <f>'Barometric Data'!D3099</f>
        <v>41593.416666666664</v>
      </c>
      <c r="L3091" s="28">
        <f t="shared" si="180"/>
        <v>0</v>
      </c>
      <c r="M3091" s="29">
        <f>'Barometric Data'!E3094</f>
        <v>2.9355000000000002</v>
      </c>
      <c r="N3091" s="29">
        <f t="shared" si="181"/>
        <v>56.107500000000002</v>
      </c>
      <c r="O3091" s="30">
        <f t="shared" si="182"/>
        <v>342.01559999999995</v>
      </c>
      <c r="P3091" s="30"/>
      <c r="Q3091" s="76">
        <v>16.614999999999998</v>
      </c>
      <c r="R3091" s="77" t="s">
        <v>81</v>
      </c>
      <c r="S3091" s="29"/>
    </row>
    <row r="3092" spans="7:19" x14ac:dyDescent="0.25">
      <c r="G3092" s="74">
        <v>41593</v>
      </c>
      <c r="H3092" s="75">
        <v>0.66666666666666663</v>
      </c>
      <c r="I3092" s="27">
        <f t="shared" si="179"/>
        <v>41593.666666666664</v>
      </c>
      <c r="J3092" s="76">
        <v>58.970999999999997</v>
      </c>
      <c r="K3092" s="27">
        <f>'Barometric Data'!D3100</f>
        <v>41593.666666666664</v>
      </c>
      <c r="L3092" s="28">
        <f t="shared" si="180"/>
        <v>0</v>
      </c>
      <c r="M3092" s="29">
        <f>'Barometric Data'!E3095</f>
        <v>2.8206000000000002</v>
      </c>
      <c r="N3092" s="29">
        <f t="shared" si="181"/>
        <v>56.150399999999998</v>
      </c>
      <c r="O3092" s="30">
        <f t="shared" si="182"/>
        <v>341.97269999999997</v>
      </c>
      <c r="P3092" s="30"/>
      <c r="Q3092" s="76">
        <v>16.623999999999999</v>
      </c>
      <c r="R3092" s="77" t="s">
        <v>81</v>
      </c>
      <c r="S3092" s="29"/>
    </row>
    <row r="3093" spans="7:19" x14ac:dyDescent="0.25">
      <c r="G3093" s="74">
        <v>41593</v>
      </c>
      <c r="H3093" s="75">
        <v>0.91666666666666663</v>
      </c>
      <c r="I3093" s="27">
        <f t="shared" si="179"/>
        <v>41593.916666666664</v>
      </c>
      <c r="J3093" s="76">
        <v>58.894399999999997</v>
      </c>
      <c r="K3093" s="27">
        <f>'Barometric Data'!D3101</f>
        <v>41593.916666666664</v>
      </c>
      <c r="L3093" s="28">
        <f t="shared" si="180"/>
        <v>0</v>
      </c>
      <c r="M3093" s="29">
        <f>'Barometric Data'!E3096</f>
        <v>2.6080000000000001</v>
      </c>
      <c r="N3093" s="29">
        <f t="shared" si="181"/>
        <v>56.2864</v>
      </c>
      <c r="O3093" s="30">
        <f t="shared" si="182"/>
        <v>341.83669999999995</v>
      </c>
      <c r="P3093" s="30"/>
      <c r="Q3093" s="76">
        <v>16.605</v>
      </c>
      <c r="R3093" s="77" t="s">
        <v>81</v>
      </c>
      <c r="S3093" s="29"/>
    </row>
    <row r="3094" spans="7:19" x14ac:dyDescent="0.25">
      <c r="G3094" s="74">
        <v>41594</v>
      </c>
      <c r="H3094" s="75">
        <v>0.16666666666666666</v>
      </c>
      <c r="I3094" s="27">
        <f t="shared" si="179"/>
        <v>41594.166666666664</v>
      </c>
      <c r="J3094" s="76">
        <v>58.862499999999997</v>
      </c>
      <c r="K3094" s="27">
        <f>'Barometric Data'!D3102</f>
        <v>41594.166666666664</v>
      </c>
      <c r="L3094" s="28">
        <f t="shared" si="180"/>
        <v>0</v>
      </c>
      <c r="M3094" s="29">
        <f>'Barometric Data'!E3097</f>
        <v>2.5436000000000001</v>
      </c>
      <c r="N3094" s="29">
        <f t="shared" si="181"/>
        <v>56.318899999999999</v>
      </c>
      <c r="O3094" s="30">
        <f t="shared" si="182"/>
        <v>341.80419999999998</v>
      </c>
      <c r="P3094" s="30"/>
      <c r="Q3094" s="76">
        <v>16.632999999999999</v>
      </c>
      <c r="R3094" s="77" t="s">
        <v>81</v>
      </c>
      <c r="S3094" s="29"/>
    </row>
    <row r="3095" spans="7:19" x14ac:dyDescent="0.25">
      <c r="G3095" s="74">
        <v>41594</v>
      </c>
      <c r="H3095" s="75">
        <v>0.41666666666666669</v>
      </c>
      <c r="I3095" s="27">
        <f t="shared" si="179"/>
        <v>41594.416666666664</v>
      </c>
      <c r="J3095" s="76">
        <v>58.860500000000002</v>
      </c>
      <c r="K3095" s="27">
        <f>'Barometric Data'!D3103</f>
        <v>41594.416666666664</v>
      </c>
      <c r="L3095" s="28">
        <f t="shared" si="180"/>
        <v>0</v>
      </c>
      <c r="M3095" s="29">
        <f>'Barometric Data'!E3098</f>
        <v>2.5512000000000001</v>
      </c>
      <c r="N3095" s="29">
        <f t="shared" si="181"/>
        <v>56.3093</v>
      </c>
      <c r="O3095" s="30">
        <f t="shared" si="182"/>
        <v>341.81379999999996</v>
      </c>
      <c r="P3095" s="30"/>
      <c r="Q3095" s="76">
        <v>16.632999999999999</v>
      </c>
      <c r="R3095" s="77" t="s">
        <v>81</v>
      </c>
      <c r="S3095" s="29"/>
    </row>
    <row r="3096" spans="7:19" x14ac:dyDescent="0.25">
      <c r="G3096" s="74">
        <v>41594</v>
      </c>
      <c r="H3096" s="75">
        <v>0.66666666666666663</v>
      </c>
      <c r="I3096" s="27">
        <f t="shared" si="179"/>
        <v>41594.666666666664</v>
      </c>
      <c r="J3096" s="76">
        <v>58.885899999999999</v>
      </c>
      <c r="K3096" s="27">
        <f>'Barometric Data'!D3104</f>
        <v>41594.666666666664</v>
      </c>
      <c r="L3096" s="28">
        <f t="shared" si="180"/>
        <v>0</v>
      </c>
      <c r="M3096" s="29">
        <f>'Barometric Data'!E3099</f>
        <v>2.5568</v>
      </c>
      <c r="N3096" s="29">
        <f t="shared" si="181"/>
        <v>56.329099999999997</v>
      </c>
      <c r="O3096" s="30">
        <f t="shared" si="182"/>
        <v>341.79399999999998</v>
      </c>
      <c r="P3096" s="30"/>
      <c r="Q3096" s="76">
        <v>16.628</v>
      </c>
      <c r="R3096" s="77" t="s">
        <v>81</v>
      </c>
      <c r="S3096" s="29"/>
    </row>
    <row r="3097" spans="7:19" x14ac:dyDescent="0.25">
      <c r="G3097" s="74">
        <v>41594</v>
      </c>
      <c r="H3097" s="75">
        <v>0.91666666666666663</v>
      </c>
      <c r="I3097" s="27">
        <f t="shared" si="179"/>
        <v>41594.916666666664</v>
      </c>
      <c r="J3097" s="76">
        <v>58.977699999999999</v>
      </c>
      <c r="K3097" s="27">
        <f>'Barometric Data'!D3105</f>
        <v>41594.916666666664</v>
      </c>
      <c r="L3097" s="28">
        <f t="shared" si="180"/>
        <v>0</v>
      </c>
      <c r="M3097" s="29">
        <f>'Barometric Data'!E3100</f>
        <v>2.4504000000000001</v>
      </c>
      <c r="N3097" s="29">
        <f t="shared" si="181"/>
        <v>56.527299999999997</v>
      </c>
      <c r="O3097" s="30">
        <f t="shared" si="182"/>
        <v>341.59579999999994</v>
      </c>
      <c r="P3097" s="30"/>
      <c r="Q3097" s="76">
        <v>16.626000000000001</v>
      </c>
      <c r="R3097" s="77" t="s">
        <v>81</v>
      </c>
      <c r="S3097" s="29"/>
    </row>
    <row r="3098" spans="7:19" x14ac:dyDescent="0.25">
      <c r="G3098" s="74">
        <v>41595</v>
      </c>
      <c r="H3098" s="75">
        <v>0.16666666666666666</v>
      </c>
      <c r="I3098" s="27">
        <f t="shared" si="179"/>
        <v>41595.166666666664</v>
      </c>
      <c r="J3098" s="76">
        <v>59.055799999999998</v>
      </c>
      <c r="K3098" s="27">
        <f>'Barometric Data'!D3106</f>
        <v>41595.166666666664</v>
      </c>
      <c r="L3098" s="28">
        <f t="shared" si="180"/>
        <v>0</v>
      </c>
      <c r="M3098" s="29">
        <f>'Barometric Data'!E3101</f>
        <v>2.3418999999999999</v>
      </c>
      <c r="N3098" s="29">
        <f t="shared" si="181"/>
        <v>56.713899999999995</v>
      </c>
      <c r="O3098" s="30">
        <f t="shared" si="182"/>
        <v>341.40919999999994</v>
      </c>
      <c r="P3098" s="30"/>
      <c r="Q3098" s="76">
        <v>16.623000000000001</v>
      </c>
      <c r="R3098" s="77" t="s">
        <v>81</v>
      </c>
      <c r="S3098" s="29"/>
    </row>
    <row r="3099" spans="7:19" x14ac:dyDescent="0.25">
      <c r="G3099" s="74">
        <v>41595</v>
      </c>
      <c r="H3099" s="75">
        <v>0.41666666666666669</v>
      </c>
      <c r="I3099" s="27">
        <f t="shared" si="179"/>
        <v>41595.416666666664</v>
      </c>
      <c r="J3099" s="76">
        <v>59.161999999999999</v>
      </c>
      <c r="K3099" s="27">
        <f>'Barometric Data'!D3107</f>
        <v>41595.416666666664</v>
      </c>
      <c r="L3099" s="28">
        <f t="shared" si="180"/>
        <v>0</v>
      </c>
      <c r="M3099" s="29">
        <f>'Barometric Data'!E3102</f>
        <v>2.2547000000000001</v>
      </c>
      <c r="N3099" s="29">
        <f t="shared" si="181"/>
        <v>56.907299999999999</v>
      </c>
      <c r="O3099" s="30">
        <f t="shared" si="182"/>
        <v>341.21579999999994</v>
      </c>
      <c r="P3099" s="30"/>
      <c r="Q3099" s="76">
        <v>16.611000000000001</v>
      </c>
      <c r="R3099" s="77" t="s">
        <v>81</v>
      </c>
      <c r="S3099" s="29"/>
    </row>
    <row r="3100" spans="7:19" x14ac:dyDescent="0.25">
      <c r="G3100" s="74">
        <v>41595</v>
      </c>
      <c r="H3100" s="75">
        <v>0.66666666666666663</v>
      </c>
      <c r="I3100" s="27">
        <f t="shared" si="179"/>
        <v>41595.666666666664</v>
      </c>
      <c r="J3100" s="76">
        <v>59.184600000000003</v>
      </c>
      <c r="K3100" s="27">
        <f>'Barometric Data'!D3108</f>
        <v>41595.666666666664</v>
      </c>
      <c r="L3100" s="28">
        <f t="shared" si="180"/>
        <v>0</v>
      </c>
      <c r="M3100" s="29">
        <f>'Barometric Data'!E3103</f>
        <v>2.2050000000000001</v>
      </c>
      <c r="N3100" s="29">
        <f t="shared" si="181"/>
        <v>56.979600000000005</v>
      </c>
      <c r="O3100" s="30">
        <f t="shared" si="182"/>
        <v>341.14349999999996</v>
      </c>
      <c r="P3100" s="30"/>
      <c r="Q3100" s="76">
        <v>16.626000000000001</v>
      </c>
      <c r="R3100" s="77" t="s">
        <v>81</v>
      </c>
      <c r="S3100" s="29"/>
    </row>
    <row r="3101" spans="7:19" x14ac:dyDescent="0.25">
      <c r="G3101" s="74">
        <v>41595</v>
      </c>
      <c r="H3101" s="75">
        <v>0.91666666666666663</v>
      </c>
      <c r="I3101" s="27">
        <f t="shared" si="179"/>
        <v>41595.916666666664</v>
      </c>
      <c r="J3101" s="76">
        <v>59.202300000000001</v>
      </c>
      <c r="K3101" s="27">
        <f>'Barometric Data'!D3109</f>
        <v>41595.916666666664</v>
      </c>
      <c r="L3101" s="28">
        <f t="shared" si="180"/>
        <v>0</v>
      </c>
      <c r="M3101" s="29">
        <f>'Barometric Data'!E3104</f>
        <v>2.2435</v>
      </c>
      <c r="N3101" s="29">
        <f t="shared" si="181"/>
        <v>56.958800000000004</v>
      </c>
      <c r="O3101" s="30">
        <f t="shared" si="182"/>
        <v>341.16429999999997</v>
      </c>
      <c r="P3101" s="30"/>
      <c r="Q3101" s="76">
        <v>16.616</v>
      </c>
      <c r="R3101" s="77" t="s">
        <v>81</v>
      </c>
      <c r="S3101" s="29"/>
    </row>
    <row r="3102" spans="7:19" x14ac:dyDescent="0.25">
      <c r="G3102" s="74">
        <v>41596</v>
      </c>
      <c r="H3102" s="75">
        <v>0.16666666666666666</v>
      </c>
      <c r="I3102" s="27">
        <f t="shared" si="179"/>
        <v>41596.166666666664</v>
      </c>
      <c r="J3102" s="76">
        <v>59.181600000000003</v>
      </c>
      <c r="K3102" s="27">
        <f>'Barometric Data'!D3110</f>
        <v>41596.166666666664</v>
      </c>
      <c r="L3102" s="28">
        <f t="shared" si="180"/>
        <v>0</v>
      </c>
      <c r="M3102" s="29">
        <f>'Barometric Data'!E3105</f>
        <v>2.4201999999999999</v>
      </c>
      <c r="N3102" s="29">
        <f t="shared" si="181"/>
        <v>56.761400000000002</v>
      </c>
      <c r="O3102" s="30">
        <f t="shared" si="182"/>
        <v>341.36169999999998</v>
      </c>
      <c r="P3102" s="30"/>
      <c r="Q3102" s="76">
        <v>16.632999999999999</v>
      </c>
      <c r="R3102" s="77" t="s">
        <v>81</v>
      </c>
      <c r="S3102" s="29"/>
    </row>
    <row r="3103" spans="7:19" x14ac:dyDescent="0.25">
      <c r="G3103" s="74">
        <v>41596</v>
      </c>
      <c r="H3103" s="75">
        <v>0.41666666666666669</v>
      </c>
      <c r="I3103" s="27">
        <f t="shared" si="179"/>
        <v>41596.416666666664</v>
      </c>
      <c r="J3103" s="76">
        <v>59.229799999999997</v>
      </c>
      <c r="K3103" s="27">
        <f>'Barometric Data'!D3111</f>
        <v>41596.416666666664</v>
      </c>
      <c r="L3103" s="28">
        <f t="shared" si="180"/>
        <v>0</v>
      </c>
      <c r="M3103" s="29">
        <f>'Barometric Data'!E3106</f>
        <v>2.5596999999999999</v>
      </c>
      <c r="N3103" s="29">
        <f t="shared" si="181"/>
        <v>56.670099999999998</v>
      </c>
      <c r="O3103" s="30">
        <f t="shared" si="182"/>
        <v>341.45299999999997</v>
      </c>
      <c r="P3103" s="30"/>
      <c r="Q3103" s="76">
        <v>16.626999999999999</v>
      </c>
      <c r="R3103" s="77" t="s">
        <v>81</v>
      </c>
      <c r="S3103" s="29"/>
    </row>
    <row r="3104" spans="7:19" x14ac:dyDescent="0.25">
      <c r="G3104" s="74">
        <v>41596</v>
      </c>
      <c r="H3104" s="75">
        <v>0.66666666666666663</v>
      </c>
      <c r="I3104" s="27">
        <f t="shared" si="179"/>
        <v>41596.666666666664</v>
      </c>
      <c r="J3104" s="76">
        <v>59.143700000000003</v>
      </c>
      <c r="K3104" s="27">
        <f>'Barometric Data'!D3112</f>
        <v>41596.666666666664</v>
      </c>
      <c r="L3104" s="28">
        <f t="shared" si="180"/>
        <v>0</v>
      </c>
      <c r="M3104" s="29">
        <f>'Barometric Data'!E3107</f>
        <v>2.6852</v>
      </c>
      <c r="N3104" s="29">
        <f t="shared" si="181"/>
        <v>56.458500000000001</v>
      </c>
      <c r="O3104" s="30">
        <f t="shared" si="182"/>
        <v>341.66459999999995</v>
      </c>
      <c r="P3104" s="30"/>
      <c r="Q3104" s="76">
        <v>16.619</v>
      </c>
      <c r="R3104" s="77" t="s">
        <v>81</v>
      </c>
      <c r="S3104" s="29"/>
    </row>
    <row r="3105" spans="7:19" x14ac:dyDescent="0.25">
      <c r="G3105" s="74">
        <v>41596</v>
      </c>
      <c r="H3105" s="75">
        <v>0.91666666666666663</v>
      </c>
      <c r="I3105" s="27">
        <f t="shared" si="179"/>
        <v>41596.916666666664</v>
      </c>
      <c r="J3105" s="76">
        <v>59.101599999999998</v>
      </c>
      <c r="K3105" s="27">
        <f>'Barometric Data'!D3113</f>
        <v>41596.916666666664</v>
      </c>
      <c r="L3105" s="28">
        <f t="shared" si="180"/>
        <v>0</v>
      </c>
      <c r="M3105" s="29">
        <f>'Barometric Data'!E3108</f>
        <v>2.7599</v>
      </c>
      <c r="N3105" s="29">
        <f t="shared" si="181"/>
        <v>56.341699999999996</v>
      </c>
      <c r="O3105" s="30">
        <f t="shared" si="182"/>
        <v>341.78139999999996</v>
      </c>
      <c r="P3105" s="30"/>
      <c r="Q3105" s="76">
        <v>16.611000000000001</v>
      </c>
      <c r="R3105" s="77" t="s">
        <v>81</v>
      </c>
      <c r="S3105" s="29"/>
    </row>
    <row r="3106" spans="7:19" x14ac:dyDescent="0.25">
      <c r="G3106" s="74">
        <v>41597</v>
      </c>
      <c r="H3106" s="75">
        <v>0.16666666666666666</v>
      </c>
      <c r="I3106" s="27">
        <f t="shared" si="179"/>
        <v>41597.166666666664</v>
      </c>
      <c r="J3106" s="76">
        <v>59.067599999999999</v>
      </c>
      <c r="K3106" s="27">
        <f>'Barometric Data'!D3114</f>
        <v>41597.166666666664</v>
      </c>
      <c r="L3106" s="28">
        <f t="shared" si="180"/>
        <v>0</v>
      </c>
      <c r="M3106" s="29">
        <f>'Barometric Data'!E3109</f>
        <v>2.7795999999999998</v>
      </c>
      <c r="N3106" s="29">
        <f t="shared" si="181"/>
        <v>56.287999999999997</v>
      </c>
      <c r="O3106" s="30">
        <f t="shared" si="182"/>
        <v>341.83509999999995</v>
      </c>
      <c r="P3106" s="30"/>
      <c r="Q3106" s="76">
        <v>16.616</v>
      </c>
      <c r="R3106" s="77" t="s">
        <v>81</v>
      </c>
      <c r="S3106" s="29"/>
    </row>
    <row r="3107" spans="7:19" x14ac:dyDescent="0.25">
      <c r="G3107" s="74">
        <v>41597</v>
      </c>
      <c r="H3107" s="75">
        <v>0.41666666666666669</v>
      </c>
      <c r="I3107" s="27">
        <f t="shared" si="179"/>
        <v>41597.416666666664</v>
      </c>
      <c r="J3107" s="76">
        <v>59.138100000000001</v>
      </c>
      <c r="K3107" s="27">
        <f>'Barometric Data'!D3115</f>
        <v>41597.416666666664</v>
      </c>
      <c r="L3107" s="28">
        <f t="shared" si="180"/>
        <v>0</v>
      </c>
      <c r="M3107" s="29">
        <f>'Barometric Data'!E3110</f>
        <v>2.7744</v>
      </c>
      <c r="N3107" s="29">
        <f t="shared" si="181"/>
        <v>56.363700000000001</v>
      </c>
      <c r="O3107" s="30">
        <f t="shared" si="182"/>
        <v>341.75939999999997</v>
      </c>
      <c r="P3107" s="30"/>
      <c r="Q3107" s="76">
        <v>16.623999999999999</v>
      </c>
      <c r="R3107" s="77" t="s">
        <v>81</v>
      </c>
      <c r="S3107" s="29"/>
    </row>
    <row r="3108" spans="7:19" x14ac:dyDescent="0.25">
      <c r="G3108" s="74">
        <v>41597</v>
      </c>
      <c r="H3108" s="75">
        <v>0.66666666666666663</v>
      </c>
      <c r="I3108" s="27">
        <f t="shared" si="179"/>
        <v>41597.666666666664</v>
      </c>
      <c r="J3108" s="76">
        <v>59.101399999999998</v>
      </c>
      <c r="K3108" s="27">
        <f>'Barometric Data'!D3116</f>
        <v>41597.666666666664</v>
      </c>
      <c r="L3108" s="28">
        <f t="shared" si="180"/>
        <v>0</v>
      </c>
      <c r="M3108" s="29">
        <f>'Barometric Data'!E3111</f>
        <v>2.7736000000000001</v>
      </c>
      <c r="N3108" s="29">
        <f t="shared" si="181"/>
        <v>56.327799999999996</v>
      </c>
      <c r="O3108" s="30">
        <f t="shared" si="182"/>
        <v>341.7953</v>
      </c>
      <c r="P3108" s="30"/>
      <c r="Q3108" s="76">
        <v>16.62</v>
      </c>
      <c r="R3108" s="77" t="s">
        <v>81</v>
      </c>
      <c r="S3108" s="29"/>
    </row>
    <row r="3109" spans="7:19" x14ac:dyDescent="0.25">
      <c r="G3109" s="74">
        <v>41597</v>
      </c>
      <c r="H3109" s="75">
        <v>0.91666666666666663</v>
      </c>
      <c r="I3109" s="27">
        <f t="shared" si="179"/>
        <v>41597.916666666664</v>
      </c>
      <c r="J3109" s="76">
        <v>59.078499999999998</v>
      </c>
      <c r="K3109" s="27">
        <f>'Barometric Data'!D3117</f>
        <v>41597.916666666664</v>
      </c>
      <c r="L3109" s="28">
        <f t="shared" si="180"/>
        <v>0</v>
      </c>
      <c r="M3109" s="29">
        <f>'Barometric Data'!E3112</f>
        <v>2.6573000000000002</v>
      </c>
      <c r="N3109" s="29">
        <f t="shared" si="181"/>
        <v>56.421199999999999</v>
      </c>
      <c r="O3109" s="30">
        <f t="shared" si="182"/>
        <v>341.70189999999997</v>
      </c>
      <c r="P3109" s="30"/>
      <c r="Q3109" s="76">
        <v>16.611000000000001</v>
      </c>
      <c r="R3109" s="77" t="s">
        <v>81</v>
      </c>
      <c r="S3109" s="29"/>
    </row>
    <row r="3110" spans="7:19" x14ac:dyDescent="0.25">
      <c r="G3110" s="74">
        <v>41598</v>
      </c>
      <c r="H3110" s="75">
        <v>0.16666666666666666</v>
      </c>
      <c r="I3110" s="27">
        <f t="shared" si="179"/>
        <v>41598.166666666664</v>
      </c>
      <c r="J3110" s="76">
        <v>59.047199999999997</v>
      </c>
      <c r="K3110" s="27">
        <f>'Barometric Data'!D3118</f>
        <v>41598.166666666664</v>
      </c>
      <c r="L3110" s="28">
        <f t="shared" si="180"/>
        <v>0</v>
      </c>
      <c r="M3110" s="29">
        <f>'Barometric Data'!E3113</f>
        <v>2.6023999999999998</v>
      </c>
      <c r="N3110" s="29">
        <f t="shared" si="181"/>
        <v>56.444799999999994</v>
      </c>
      <c r="O3110" s="30">
        <f t="shared" si="182"/>
        <v>341.67829999999998</v>
      </c>
      <c r="P3110" s="30"/>
      <c r="Q3110" s="76">
        <v>16.611999999999998</v>
      </c>
      <c r="R3110" s="77" t="s">
        <v>81</v>
      </c>
      <c r="S3110" s="29"/>
    </row>
    <row r="3111" spans="7:19" x14ac:dyDescent="0.25">
      <c r="G3111" s="74">
        <v>41598</v>
      </c>
      <c r="H3111" s="75">
        <v>0.41666666666666669</v>
      </c>
      <c r="I3111" s="27">
        <f t="shared" si="179"/>
        <v>41598.416666666664</v>
      </c>
      <c r="J3111" s="76">
        <v>59.109900000000003</v>
      </c>
      <c r="K3111" s="27">
        <f>'Barometric Data'!D3119</f>
        <v>41598.416666666664</v>
      </c>
      <c r="L3111" s="28">
        <f t="shared" si="180"/>
        <v>0</v>
      </c>
      <c r="M3111" s="29">
        <f>'Barometric Data'!E3114</f>
        <v>2.5781999999999998</v>
      </c>
      <c r="N3111" s="29">
        <f t="shared" si="181"/>
        <v>56.531700000000001</v>
      </c>
      <c r="O3111" s="30">
        <f t="shared" si="182"/>
        <v>341.59139999999996</v>
      </c>
      <c r="P3111" s="30"/>
      <c r="Q3111" s="76">
        <v>16.614999999999998</v>
      </c>
      <c r="R3111" s="77" t="s">
        <v>81</v>
      </c>
      <c r="S3111" s="29"/>
    </row>
    <row r="3112" spans="7:19" x14ac:dyDescent="0.25">
      <c r="G3112" s="74">
        <v>41598</v>
      </c>
      <c r="H3112" s="75">
        <v>0.66666666666666663</v>
      </c>
      <c r="I3112" s="27">
        <f t="shared" si="179"/>
        <v>41598.666666666664</v>
      </c>
      <c r="J3112" s="76">
        <v>59.144599999999997</v>
      </c>
      <c r="K3112" s="27">
        <f>'Barometric Data'!D3120</f>
        <v>41598.666666666664</v>
      </c>
      <c r="L3112" s="28">
        <f t="shared" si="180"/>
        <v>0</v>
      </c>
      <c r="M3112" s="29">
        <f>'Barometric Data'!E3115</f>
        <v>2.6002999999999998</v>
      </c>
      <c r="N3112" s="29">
        <f t="shared" si="181"/>
        <v>56.5443</v>
      </c>
      <c r="O3112" s="30">
        <f t="shared" si="182"/>
        <v>341.57879999999994</v>
      </c>
      <c r="P3112" s="30"/>
      <c r="Q3112" s="76">
        <v>16.623000000000001</v>
      </c>
      <c r="R3112" s="77" t="s">
        <v>81</v>
      </c>
      <c r="S3112" s="29"/>
    </row>
    <row r="3113" spans="7:19" x14ac:dyDescent="0.25">
      <c r="G3113" s="74">
        <v>41598</v>
      </c>
      <c r="H3113" s="75">
        <v>0.91666666666666663</v>
      </c>
      <c r="I3113" s="27">
        <f t="shared" si="179"/>
        <v>41598.916666666664</v>
      </c>
      <c r="J3113" s="76">
        <v>59.200299999999999</v>
      </c>
      <c r="K3113" s="27">
        <f>'Barometric Data'!D3121</f>
        <v>41598.916666666664</v>
      </c>
      <c r="L3113" s="28">
        <f t="shared" si="180"/>
        <v>0</v>
      </c>
      <c r="M3113" s="29">
        <f>'Barometric Data'!E3116</f>
        <v>2.5819000000000001</v>
      </c>
      <c r="N3113" s="29">
        <f t="shared" si="181"/>
        <v>56.618400000000001</v>
      </c>
      <c r="O3113" s="30">
        <f t="shared" si="182"/>
        <v>341.50469999999996</v>
      </c>
      <c r="P3113" s="30"/>
      <c r="Q3113" s="76">
        <v>16.608000000000001</v>
      </c>
      <c r="R3113" s="77" t="s">
        <v>81</v>
      </c>
      <c r="S3113" s="29"/>
    </row>
    <row r="3114" spans="7:19" x14ac:dyDescent="0.25">
      <c r="G3114" s="74">
        <v>41599</v>
      </c>
      <c r="H3114" s="75">
        <v>0.16666666666666666</v>
      </c>
      <c r="I3114" s="27">
        <f t="shared" si="179"/>
        <v>41599.166666666664</v>
      </c>
      <c r="J3114" s="76">
        <v>59.2502</v>
      </c>
      <c r="K3114" s="27">
        <f>'Barometric Data'!D3122</f>
        <v>41599.166666666664</v>
      </c>
      <c r="L3114" s="28">
        <f t="shared" si="180"/>
        <v>0</v>
      </c>
      <c r="M3114" s="29">
        <f>'Barometric Data'!E3117</f>
        <v>2.5398999999999998</v>
      </c>
      <c r="N3114" s="29">
        <f t="shared" si="181"/>
        <v>56.710299999999997</v>
      </c>
      <c r="O3114" s="30">
        <f t="shared" si="182"/>
        <v>341.41279999999995</v>
      </c>
      <c r="P3114" s="30"/>
      <c r="Q3114" s="76">
        <v>16.611999999999998</v>
      </c>
      <c r="R3114" s="77" t="s">
        <v>81</v>
      </c>
      <c r="S3114" s="29"/>
    </row>
    <row r="3115" spans="7:19" x14ac:dyDescent="0.25">
      <c r="G3115" s="74">
        <v>41599</v>
      </c>
      <c r="H3115" s="75">
        <v>0.41666666666666669</v>
      </c>
      <c r="I3115" s="27">
        <f t="shared" si="179"/>
        <v>41599.416666666664</v>
      </c>
      <c r="J3115" s="76">
        <v>59.3949</v>
      </c>
      <c r="K3115" s="27">
        <f>'Barometric Data'!D3123</f>
        <v>41599.416666666664</v>
      </c>
      <c r="L3115" s="28">
        <f t="shared" si="180"/>
        <v>0</v>
      </c>
      <c r="M3115" s="29">
        <f>'Barometric Data'!E3118</f>
        <v>2.5363000000000002</v>
      </c>
      <c r="N3115" s="29">
        <f t="shared" si="181"/>
        <v>56.858600000000003</v>
      </c>
      <c r="O3115" s="30">
        <f t="shared" si="182"/>
        <v>341.26449999999994</v>
      </c>
      <c r="P3115" s="30"/>
      <c r="Q3115" s="76">
        <v>16.619</v>
      </c>
      <c r="R3115" s="77" t="s">
        <v>81</v>
      </c>
      <c r="S3115" s="29"/>
    </row>
    <row r="3116" spans="7:19" x14ac:dyDescent="0.25">
      <c r="G3116" s="74">
        <v>41599</v>
      </c>
      <c r="H3116" s="75">
        <v>0.66666666666666663</v>
      </c>
      <c r="I3116" s="27">
        <f t="shared" si="179"/>
        <v>41599.666666666664</v>
      </c>
      <c r="J3116" s="76">
        <v>59.421599999999998</v>
      </c>
      <c r="K3116" s="27">
        <f>'Barometric Data'!D3124</f>
        <v>41599.666666666664</v>
      </c>
      <c r="L3116" s="28">
        <f t="shared" si="180"/>
        <v>0</v>
      </c>
      <c r="M3116" s="29">
        <f>'Barometric Data'!E3119</f>
        <v>2.5347</v>
      </c>
      <c r="N3116" s="29">
        <f t="shared" si="181"/>
        <v>56.886899999999997</v>
      </c>
      <c r="O3116" s="30">
        <f t="shared" si="182"/>
        <v>341.23619999999994</v>
      </c>
      <c r="P3116" s="30"/>
      <c r="Q3116" s="76">
        <v>16.611999999999998</v>
      </c>
      <c r="R3116" s="77" t="s">
        <v>81</v>
      </c>
      <c r="S3116" s="29"/>
    </row>
    <row r="3117" spans="7:19" x14ac:dyDescent="0.25">
      <c r="G3117" s="74">
        <v>41599</v>
      </c>
      <c r="H3117" s="75">
        <v>0.91666666666666663</v>
      </c>
      <c r="I3117" s="27">
        <f t="shared" si="179"/>
        <v>41599.916666666664</v>
      </c>
      <c r="J3117" s="76">
        <v>59.502800000000001</v>
      </c>
      <c r="K3117" s="27">
        <f>'Barometric Data'!D3125</f>
        <v>41599.916666666664</v>
      </c>
      <c r="L3117" s="28">
        <f t="shared" si="180"/>
        <v>0</v>
      </c>
      <c r="M3117" s="29">
        <f>'Barometric Data'!E3120</f>
        <v>2.6011000000000002</v>
      </c>
      <c r="N3117" s="29">
        <f t="shared" si="181"/>
        <v>56.901699999999998</v>
      </c>
      <c r="O3117" s="30">
        <f t="shared" si="182"/>
        <v>341.22139999999996</v>
      </c>
      <c r="P3117" s="30"/>
      <c r="Q3117" s="76">
        <v>16.617000000000001</v>
      </c>
      <c r="R3117" s="77" t="s">
        <v>81</v>
      </c>
      <c r="S3117" s="29"/>
    </row>
    <row r="3118" spans="7:19" x14ac:dyDescent="0.25">
      <c r="G3118" s="74">
        <v>41600</v>
      </c>
      <c r="H3118" s="75">
        <v>0.16666666666666666</v>
      </c>
      <c r="I3118" s="27">
        <f t="shared" si="179"/>
        <v>41600.166666666664</v>
      </c>
      <c r="J3118" s="76">
        <v>59.499200000000002</v>
      </c>
      <c r="K3118" s="27">
        <f>'Barometric Data'!D3126</f>
        <v>41600.166666666664</v>
      </c>
      <c r="L3118" s="28">
        <f t="shared" si="180"/>
        <v>0</v>
      </c>
      <c r="M3118" s="29">
        <f>'Barometric Data'!E3121</f>
        <v>2.6796000000000002</v>
      </c>
      <c r="N3118" s="29">
        <f t="shared" si="181"/>
        <v>56.819600000000001</v>
      </c>
      <c r="O3118" s="30">
        <f t="shared" si="182"/>
        <v>341.30349999999999</v>
      </c>
      <c r="P3118" s="30"/>
      <c r="Q3118" s="76">
        <v>16.620999999999999</v>
      </c>
      <c r="R3118" s="77" t="s">
        <v>81</v>
      </c>
      <c r="S3118" s="29"/>
    </row>
    <row r="3119" spans="7:19" x14ac:dyDescent="0.25">
      <c r="G3119" s="74">
        <v>41600</v>
      </c>
      <c r="H3119" s="75">
        <v>0.41666666666666669</v>
      </c>
      <c r="I3119" s="27">
        <f t="shared" si="179"/>
        <v>41600.416666666664</v>
      </c>
      <c r="J3119" s="76">
        <v>59.573500000000003</v>
      </c>
      <c r="K3119" s="27">
        <f>'Barometric Data'!D3127</f>
        <v>41600.416666666664</v>
      </c>
      <c r="L3119" s="28">
        <f t="shared" si="180"/>
        <v>0</v>
      </c>
      <c r="M3119" s="29">
        <f>'Barometric Data'!E3122</f>
        <v>2.8144999999999998</v>
      </c>
      <c r="N3119" s="29">
        <f t="shared" si="181"/>
        <v>56.759</v>
      </c>
      <c r="O3119" s="30">
        <f t="shared" si="182"/>
        <v>341.36409999999995</v>
      </c>
      <c r="P3119" s="30"/>
      <c r="Q3119" s="76">
        <v>16.611000000000001</v>
      </c>
      <c r="R3119" s="77" t="s">
        <v>81</v>
      </c>
      <c r="S3119" s="29"/>
    </row>
    <row r="3120" spans="7:19" x14ac:dyDescent="0.25">
      <c r="G3120" s="74">
        <v>41600</v>
      </c>
      <c r="H3120" s="75">
        <v>0.66666666666666663</v>
      </c>
      <c r="I3120" s="27">
        <f t="shared" si="179"/>
        <v>41600.666666666664</v>
      </c>
      <c r="J3120" s="76">
        <v>59.52</v>
      </c>
      <c r="K3120" s="27">
        <f>'Barometric Data'!D3128</f>
        <v>41600.666666666664</v>
      </c>
      <c r="L3120" s="28">
        <f t="shared" si="180"/>
        <v>0</v>
      </c>
      <c r="M3120" s="29">
        <f>'Barometric Data'!E3123</f>
        <v>2.9881000000000002</v>
      </c>
      <c r="N3120" s="29">
        <f t="shared" si="181"/>
        <v>56.5319</v>
      </c>
      <c r="O3120" s="30">
        <f t="shared" si="182"/>
        <v>341.59119999999996</v>
      </c>
      <c r="P3120" s="30"/>
      <c r="Q3120" s="76">
        <v>16.616</v>
      </c>
      <c r="R3120" s="77" t="s">
        <v>81</v>
      </c>
      <c r="S3120" s="29"/>
    </row>
    <row r="3121" spans="7:19" x14ac:dyDescent="0.25">
      <c r="G3121" s="74">
        <v>41600</v>
      </c>
      <c r="H3121" s="75">
        <v>0.91666666666666663</v>
      </c>
      <c r="I3121" s="27">
        <f t="shared" si="179"/>
        <v>41600.916666666664</v>
      </c>
      <c r="J3121" s="76">
        <v>59.4908</v>
      </c>
      <c r="K3121" s="27">
        <f>'Barometric Data'!D3129</f>
        <v>41600.916666666664</v>
      </c>
      <c r="L3121" s="28">
        <f t="shared" si="180"/>
        <v>0</v>
      </c>
      <c r="M3121" s="29">
        <f>'Barometric Data'!E3124</f>
        <v>3.0929000000000002</v>
      </c>
      <c r="N3121" s="29">
        <f t="shared" si="181"/>
        <v>56.3979</v>
      </c>
      <c r="O3121" s="30">
        <f t="shared" si="182"/>
        <v>341.72519999999997</v>
      </c>
      <c r="P3121" s="30"/>
      <c r="Q3121" s="76">
        <v>16.625</v>
      </c>
      <c r="R3121" s="77" t="s">
        <v>81</v>
      </c>
      <c r="S3121" s="29"/>
    </row>
    <row r="3122" spans="7:19" x14ac:dyDescent="0.25">
      <c r="G3122" s="74">
        <v>41601</v>
      </c>
      <c r="H3122" s="75">
        <v>0.16666666666666666</v>
      </c>
      <c r="I3122" s="27">
        <f t="shared" si="179"/>
        <v>41601.166666666664</v>
      </c>
      <c r="J3122" s="76">
        <v>59.458199999999998</v>
      </c>
      <c r="K3122" s="27">
        <f>'Barometric Data'!D3130</f>
        <v>41601.166666666664</v>
      </c>
      <c r="L3122" s="28">
        <f t="shared" si="180"/>
        <v>0</v>
      </c>
      <c r="M3122" s="29">
        <f>'Barometric Data'!E3125</f>
        <v>3.1859999999999999</v>
      </c>
      <c r="N3122" s="29">
        <f t="shared" si="181"/>
        <v>56.272199999999998</v>
      </c>
      <c r="O3122" s="30">
        <f t="shared" si="182"/>
        <v>341.85089999999997</v>
      </c>
      <c r="P3122" s="30"/>
      <c r="Q3122" s="76">
        <v>16.609000000000002</v>
      </c>
      <c r="R3122" s="77" t="s">
        <v>81</v>
      </c>
      <c r="S3122" s="29"/>
    </row>
    <row r="3123" spans="7:19" x14ac:dyDescent="0.25">
      <c r="G3123" s="74">
        <v>41601</v>
      </c>
      <c r="H3123" s="75">
        <v>0.41666666666666669</v>
      </c>
      <c r="I3123" s="27">
        <f t="shared" si="179"/>
        <v>41601.416666666664</v>
      </c>
      <c r="J3123" s="76">
        <v>59.479399999999998</v>
      </c>
      <c r="K3123" s="27">
        <f>'Barometric Data'!D3131</f>
        <v>41601.416666666664</v>
      </c>
      <c r="L3123" s="28">
        <f t="shared" si="180"/>
        <v>0</v>
      </c>
      <c r="M3123" s="29">
        <f>'Barometric Data'!E3126</f>
        <v>3.2252999999999998</v>
      </c>
      <c r="N3123" s="29">
        <f t="shared" si="181"/>
        <v>56.254100000000001</v>
      </c>
      <c r="O3123" s="30">
        <f t="shared" si="182"/>
        <v>341.86899999999997</v>
      </c>
      <c r="P3123" s="30"/>
      <c r="Q3123" s="76">
        <v>16.611999999999998</v>
      </c>
      <c r="R3123" s="77" t="s">
        <v>81</v>
      </c>
      <c r="S3123" s="29"/>
    </row>
    <row r="3124" spans="7:19" x14ac:dyDescent="0.25">
      <c r="G3124" s="74">
        <v>41601</v>
      </c>
      <c r="H3124" s="75">
        <v>0.66666666666666663</v>
      </c>
      <c r="I3124" s="27">
        <f t="shared" si="179"/>
        <v>41601.666666666664</v>
      </c>
      <c r="J3124" s="76">
        <v>59.395699999999998</v>
      </c>
      <c r="K3124" s="27">
        <f>'Barometric Data'!D3132</f>
        <v>41601.666666666664</v>
      </c>
      <c r="L3124" s="28">
        <f t="shared" si="180"/>
        <v>0</v>
      </c>
      <c r="M3124" s="29">
        <f>'Barometric Data'!E3127</f>
        <v>3.2892999999999999</v>
      </c>
      <c r="N3124" s="29">
        <f t="shared" si="181"/>
        <v>56.106400000000001</v>
      </c>
      <c r="O3124" s="30">
        <f t="shared" si="182"/>
        <v>342.01669999999996</v>
      </c>
      <c r="P3124" s="30"/>
      <c r="Q3124" s="76">
        <v>16.616</v>
      </c>
      <c r="R3124" s="77" t="s">
        <v>81</v>
      </c>
      <c r="S3124" s="29"/>
    </row>
    <row r="3125" spans="7:19" x14ac:dyDescent="0.25">
      <c r="G3125" s="74">
        <v>41601</v>
      </c>
      <c r="H3125" s="75">
        <v>0.91666666666666663</v>
      </c>
      <c r="I3125" s="27">
        <f t="shared" si="179"/>
        <v>41601.916666666664</v>
      </c>
      <c r="J3125" s="76">
        <v>59.356000000000002</v>
      </c>
      <c r="K3125" s="27">
        <f>'Barometric Data'!D3133</f>
        <v>41601.916666666664</v>
      </c>
      <c r="L3125" s="28">
        <f t="shared" si="180"/>
        <v>0</v>
      </c>
      <c r="M3125" s="29">
        <f>'Barometric Data'!E3128</f>
        <v>3.2433999999999998</v>
      </c>
      <c r="N3125" s="29">
        <f t="shared" si="181"/>
        <v>56.1126</v>
      </c>
      <c r="O3125" s="30">
        <f t="shared" si="182"/>
        <v>342.01049999999998</v>
      </c>
      <c r="P3125" s="30"/>
      <c r="Q3125" s="76">
        <v>16.617000000000001</v>
      </c>
      <c r="R3125" s="77" t="s">
        <v>81</v>
      </c>
      <c r="S3125" s="29"/>
    </row>
    <row r="3126" spans="7:19" x14ac:dyDescent="0.25">
      <c r="G3126" s="74">
        <v>41602</v>
      </c>
      <c r="H3126" s="75">
        <v>0.16666666666666666</v>
      </c>
      <c r="I3126" s="27">
        <f t="shared" si="179"/>
        <v>41602.166666666664</v>
      </c>
      <c r="J3126" s="76">
        <v>59.335700000000003</v>
      </c>
      <c r="K3126" s="27">
        <f>'Barometric Data'!D3134</f>
        <v>41602.166666666664</v>
      </c>
      <c r="L3126" s="28">
        <f t="shared" si="180"/>
        <v>0</v>
      </c>
      <c r="M3126" s="29">
        <f>'Barometric Data'!E3129</f>
        <v>3.1858</v>
      </c>
      <c r="N3126" s="29">
        <f t="shared" si="181"/>
        <v>56.149900000000002</v>
      </c>
      <c r="O3126" s="30">
        <f t="shared" si="182"/>
        <v>341.97319999999996</v>
      </c>
      <c r="P3126" s="30"/>
      <c r="Q3126" s="76">
        <v>16.623000000000001</v>
      </c>
      <c r="R3126" s="77" t="s">
        <v>81</v>
      </c>
      <c r="S3126" s="29"/>
    </row>
    <row r="3127" spans="7:19" x14ac:dyDescent="0.25">
      <c r="G3127" s="74">
        <v>41602</v>
      </c>
      <c r="H3127" s="75">
        <v>0.41666666666666669</v>
      </c>
      <c r="I3127" s="27">
        <f t="shared" si="179"/>
        <v>41602.416666666664</v>
      </c>
      <c r="J3127" s="76">
        <v>59.349299999999999</v>
      </c>
      <c r="K3127" s="27">
        <f>'Barometric Data'!D3135</f>
        <v>41602.416666666664</v>
      </c>
      <c r="L3127" s="28">
        <f t="shared" si="180"/>
        <v>0</v>
      </c>
      <c r="M3127" s="29">
        <f>'Barometric Data'!E3130</f>
        <v>3.1743999999999999</v>
      </c>
      <c r="N3127" s="29">
        <f t="shared" si="181"/>
        <v>56.174900000000001</v>
      </c>
      <c r="O3127" s="30">
        <f t="shared" si="182"/>
        <v>341.94819999999999</v>
      </c>
      <c r="P3127" s="30"/>
      <c r="Q3127" s="76">
        <v>16.63</v>
      </c>
      <c r="R3127" s="77" t="s">
        <v>81</v>
      </c>
      <c r="S3127" s="29"/>
    </row>
    <row r="3128" spans="7:19" x14ac:dyDescent="0.25">
      <c r="G3128" s="74">
        <v>41602</v>
      </c>
      <c r="H3128" s="75">
        <v>0.66666666666666663</v>
      </c>
      <c r="I3128" s="27">
        <f t="shared" si="179"/>
        <v>41602.666666666664</v>
      </c>
      <c r="J3128" s="76">
        <v>59.325200000000002</v>
      </c>
      <c r="K3128" s="27">
        <f>'Barometric Data'!D3136</f>
        <v>41602.666666666664</v>
      </c>
      <c r="L3128" s="28">
        <f t="shared" si="180"/>
        <v>0</v>
      </c>
      <c r="M3128" s="29">
        <f>'Barometric Data'!E3131</f>
        <v>3.1623000000000001</v>
      </c>
      <c r="N3128" s="29">
        <f t="shared" si="181"/>
        <v>56.1629</v>
      </c>
      <c r="O3128" s="30">
        <f t="shared" si="182"/>
        <v>341.96019999999999</v>
      </c>
      <c r="P3128" s="30"/>
      <c r="Q3128" s="76">
        <v>16.614999999999998</v>
      </c>
      <c r="R3128" s="77" t="s">
        <v>81</v>
      </c>
      <c r="S3128" s="29"/>
    </row>
    <row r="3129" spans="7:19" x14ac:dyDescent="0.25">
      <c r="G3129" s="74">
        <v>41602</v>
      </c>
      <c r="H3129" s="75">
        <v>0.91666666666666663</v>
      </c>
      <c r="I3129" s="27">
        <f t="shared" si="179"/>
        <v>41602.916666666664</v>
      </c>
      <c r="J3129" s="76">
        <v>59.338900000000002</v>
      </c>
      <c r="K3129" s="27">
        <f>'Barometric Data'!D3137</f>
        <v>41602.916666666664</v>
      </c>
      <c r="L3129" s="28">
        <f t="shared" si="180"/>
        <v>0</v>
      </c>
      <c r="M3129" s="29">
        <f>'Barometric Data'!E3132</f>
        <v>3.0461999999999998</v>
      </c>
      <c r="N3129" s="29">
        <f t="shared" si="181"/>
        <v>56.292700000000004</v>
      </c>
      <c r="O3129" s="30">
        <f t="shared" si="182"/>
        <v>341.83039999999994</v>
      </c>
      <c r="P3129" s="30"/>
      <c r="Q3129" s="76">
        <v>16.631</v>
      </c>
      <c r="R3129" s="77" t="s">
        <v>81</v>
      </c>
      <c r="S3129" s="29"/>
    </row>
    <row r="3130" spans="7:19" x14ac:dyDescent="0.25">
      <c r="G3130" s="74">
        <v>41603</v>
      </c>
      <c r="H3130" s="75">
        <v>0.16666666666666666</v>
      </c>
      <c r="I3130" s="27">
        <f t="shared" si="179"/>
        <v>41603.166666666664</v>
      </c>
      <c r="J3130" s="76">
        <v>59.357500000000002</v>
      </c>
      <c r="K3130" s="27">
        <f>'Barometric Data'!D3138</f>
        <v>41603.166666666664</v>
      </c>
      <c r="L3130" s="28">
        <f t="shared" si="180"/>
        <v>0</v>
      </c>
      <c r="M3130" s="29">
        <f>'Barometric Data'!E3133</f>
        <v>2.9699</v>
      </c>
      <c r="N3130" s="29">
        <f t="shared" si="181"/>
        <v>56.387599999999999</v>
      </c>
      <c r="O3130" s="30">
        <f t="shared" si="182"/>
        <v>341.73549999999994</v>
      </c>
      <c r="P3130" s="30"/>
      <c r="Q3130" s="76">
        <v>16.631</v>
      </c>
      <c r="R3130" s="77" t="s">
        <v>81</v>
      </c>
      <c r="S3130" s="29"/>
    </row>
    <row r="3131" spans="7:19" x14ac:dyDescent="0.25">
      <c r="G3131" s="74">
        <v>41603</v>
      </c>
      <c r="H3131" s="75">
        <v>0.41666666666666669</v>
      </c>
      <c r="I3131" s="27">
        <f t="shared" si="179"/>
        <v>41603.416666666664</v>
      </c>
      <c r="J3131" s="76">
        <v>59.4176</v>
      </c>
      <c r="K3131" s="27">
        <f>'Barometric Data'!D3139</f>
        <v>41603.416666666664</v>
      </c>
      <c r="L3131" s="28">
        <f t="shared" si="180"/>
        <v>0</v>
      </c>
      <c r="M3131" s="29">
        <f>'Barometric Data'!E3134</f>
        <v>2.9563000000000001</v>
      </c>
      <c r="N3131" s="29">
        <f t="shared" si="181"/>
        <v>56.461300000000001</v>
      </c>
      <c r="O3131" s="30">
        <f t="shared" si="182"/>
        <v>341.66179999999997</v>
      </c>
      <c r="P3131" s="30"/>
      <c r="Q3131" s="76">
        <v>16.61</v>
      </c>
      <c r="R3131" s="77" t="s">
        <v>81</v>
      </c>
      <c r="S3131" s="29"/>
    </row>
    <row r="3132" spans="7:19" x14ac:dyDescent="0.25">
      <c r="G3132" s="74">
        <v>41603</v>
      </c>
      <c r="H3132" s="75">
        <v>0.66666666666666663</v>
      </c>
      <c r="I3132" s="27">
        <f t="shared" si="179"/>
        <v>41603.666666666664</v>
      </c>
      <c r="J3132" s="76">
        <v>59.419199999999996</v>
      </c>
      <c r="K3132" s="27">
        <f>'Barometric Data'!D3140</f>
        <v>41603.666666666664</v>
      </c>
      <c r="L3132" s="28">
        <f t="shared" si="180"/>
        <v>0</v>
      </c>
      <c r="M3132" s="29">
        <f>'Barometric Data'!E3135</f>
        <v>2.9695</v>
      </c>
      <c r="N3132" s="29">
        <f t="shared" si="181"/>
        <v>56.449699999999993</v>
      </c>
      <c r="O3132" s="30">
        <f t="shared" si="182"/>
        <v>341.67339999999996</v>
      </c>
      <c r="P3132" s="30"/>
      <c r="Q3132" s="76">
        <v>16.626000000000001</v>
      </c>
      <c r="R3132" s="77" t="s">
        <v>81</v>
      </c>
      <c r="S3132" s="29"/>
    </row>
    <row r="3133" spans="7:19" x14ac:dyDescent="0.25">
      <c r="G3133" s="74">
        <v>41603</v>
      </c>
      <c r="H3133" s="75">
        <v>0.91666666666666663</v>
      </c>
      <c r="I3133" s="27">
        <f t="shared" si="179"/>
        <v>41603.916666666664</v>
      </c>
      <c r="J3133" s="76">
        <v>59.417400000000001</v>
      </c>
      <c r="K3133" s="27">
        <f>'Barometric Data'!D3141</f>
        <v>41603.916666666664</v>
      </c>
      <c r="L3133" s="28">
        <f t="shared" si="180"/>
        <v>0</v>
      </c>
      <c r="M3133" s="29">
        <f>'Barometric Data'!E3136</f>
        <v>2.9470999999999998</v>
      </c>
      <c r="N3133" s="29">
        <f t="shared" si="181"/>
        <v>56.470300000000002</v>
      </c>
      <c r="O3133" s="30">
        <f t="shared" si="182"/>
        <v>341.65279999999996</v>
      </c>
      <c r="P3133" s="30"/>
      <c r="Q3133" s="76">
        <v>16.613</v>
      </c>
      <c r="R3133" s="77" t="s">
        <v>81</v>
      </c>
      <c r="S3133" s="29"/>
    </row>
    <row r="3134" spans="7:19" x14ac:dyDescent="0.25">
      <c r="G3134" s="74">
        <v>41604</v>
      </c>
      <c r="H3134" s="75">
        <v>0.16666666666666666</v>
      </c>
      <c r="I3134" s="27">
        <f t="shared" si="179"/>
        <v>41604.166666666664</v>
      </c>
      <c r="J3134" s="76">
        <v>59.409300000000002</v>
      </c>
      <c r="K3134" s="27">
        <f>'Barometric Data'!D3142</f>
        <v>41604.166666666664</v>
      </c>
      <c r="L3134" s="28">
        <f t="shared" si="180"/>
        <v>0</v>
      </c>
      <c r="M3134" s="29">
        <f>'Barometric Data'!E3137</f>
        <v>2.9578000000000002</v>
      </c>
      <c r="N3134" s="29">
        <f t="shared" si="181"/>
        <v>56.451500000000003</v>
      </c>
      <c r="O3134" s="30">
        <f t="shared" si="182"/>
        <v>341.67159999999996</v>
      </c>
      <c r="P3134" s="30"/>
      <c r="Q3134" s="76">
        <v>16.622</v>
      </c>
      <c r="R3134" s="77" t="s">
        <v>81</v>
      </c>
      <c r="S3134" s="29"/>
    </row>
    <row r="3135" spans="7:19" x14ac:dyDescent="0.25">
      <c r="G3135" s="74">
        <v>41604</v>
      </c>
      <c r="H3135" s="75">
        <v>0.41666666666666669</v>
      </c>
      <c r="I3135" s="27">
        <f t="shared" si="179"/>
        <v>41604.416666666664</v>
      </c>
      <c r="J3135" s="76">
        <v>59.409500000000001</v>
      </c>
      <c r="K3135" s="27">
        <f>'Barometric Data'!D3143</f>
        <v>41604.416666666664</v>
      </c>
      <c r="L3135" s="28">
        <f t="shared" si="180"/>
        <v>0</v>
      </c>
      <c r="M3135" s="29">
        <f>'Barometric Data'!E3138</f>
        <v>3.0114999999999998</v>
      </c>
      <c r="N3135" s="29">
        <f t="shared" si="181"/>
        <v>56.398000000000003</v>
      </c>
      <c r="O3135" s="30">
        <f t="shared" si="182"/>
        <v>341.72509999999994</v>
      </c>
      <c r="P3135" s="30"/>
      <c r="Q3135" s="76">
        <v>16.617000000000001</v>
      </c>
      <c r="R3135" s="77" t="s">
        <v>81</v>
      </c>
      <c r="S3135" s="29"/>
    </row>
    <row r="3136" spans="7:19" x14ac:dyDescent="0.25">
      <c r="G3136" s="74">
        <v>41604</v>
      </c>
      <c r="H3136" s="75">
        <v>0.66666666666666663</v>
      </c>
      <c r="I3136" s="27">
        <f t="shared" si="179"/>
        <v>41604.666666666664</v>
      </c>
      <c r="J3136" s="76">
        <v>59.338200000000001</v>
      </c>
      <c r="K3136" s="27">
        <f>'Barometric Data'!D3144</f>
        <v>41604.666666666664</v>
      </c>
      <c r="L3136" s="28">
        <f t="shared" si="180"/>
        <v>0</v>
      </c>
      <c r="M3136" s="29">
        <f>'Barometric Data'!E3139</f>
        <v>3.0871</v>
      </c>
      <c r="N3136" s="29">
        <f t="shared" si="181"/>
        <v>56.251100000000001</v>
      </c>
      <c r="O3136" s="30">
        <f t="shared" si="182"/>
        <v>341.87199999999996</v>
      </c>
      <c r="P3136" s="30"/>
      <c r="Q3136" s="76">
        <v>16.622</v>
      </c>
      <c r="R3136" s="77" t="s">
        <v>81</v>
      </c>
      <c r="S3136" s="29"/>
    </row>
    <row r="3137" spans="7:19" x14ac:dyDescent="0.25">
      <c r="G3137" s="74">
        <v>41604</v>
      </c>
      <c r="H3137" s="75">
        <v>0.91666666666666663</v>
      </c>
      <c r="I3137" s="27">
        <f t="shared" si="179"/>
        <v>41604.916666666664</v>
      </c>
      <c r="J3137" s="76">
        <v>59.291600000000003</v>
      </c>
      <c r="K3137" s="27">
        <f>'Barometric Data'!D3145</f>
        <v>41604.916666666664</v>
      </c>
      <c r="L3137" s="28">
        <f t="shared" si="180"/>
        <v>0</v>
      </c>
      <c r="M3137" s="29">
        <f>'Barometric Data'!E3140</f>
        <v>3.0979000000000001</v>
      </c>
      <c r="N3137" s="29">
        <f t="shared" si="181"/>
        <v>56.1937</v>
      </c>
      <c r="O3137" s="30">
        <f t="shared" si="182"/>
        <v>341.92939999999999</v>
      </c>
      <c r="P3137" s="30"/>
      <c r="Q3137" s="76">
        <v>16.61</v>
      </c>
      <c r="R3137" s="77" t="s">
        <v>81</v>
      </c>
      <c r="S3137" s="29"/>
    </row>
    <row r="3138" spans="7:19" x14ac:dyDescent="0.25">
      <c r="G3138" s="74">
        <v>41605</v>
      </c>
      <c r="H3138" s="75">
        <v>0.16666666666666666</v>
      </c>
      <c r="I3138" s="27">
        <f t="shared" si="179"/>
        <v>41605.166666666664</v>
      </c>
      <c r="J3138" s="76">
        <v>59.285299999999999</v>
      </c>
      <c r="K3138" s="27">
        <f>'Barometric Data'!D3146</f>
        <v>41605.166666666664</v>
      </c>
      <c r="L3138" s="28">
        <f t="shared" si="180"/>
        <v>0</v>
      </c>
      <c r="M3138" s="29">
        <f>'Barometric Data'!E3141</f>
        <v>3.1110000000000002</v>
      </c>
      <c r="N3138" s="29">
        <f t="shared" si="181"/>
        <v>56.174300000000002</v>
      </c>
      <c r="O3138" s="30">
        <f t="shared" si="182"/>
        <v>341.94879999999995</v>
      </c>
      <c r="P3138" s="30"/>
      <c r="Q3138" s="76">
        <v>16.625</v>
      </c>
      <c r="R3138" s="77" t="s">
        <v>81</v>
      </c>
      <c r="S3138" s="29"/>
    </row>
    <row r="3139" spans="7:19" x14ac:dyDescent="0.25">
      <c r="G3139" s="74">
        <v>41605</v>
      </c>
      <c r="H3139" s="75">
        <v>0.41666666666666669</v>
      </c>
      <c r="I3139" s="27">
        <f t="shared" si="179"/>
        <v>41605.416666666664</v>
      </c>
      <c r="J3139" s="76">
        <v>59.271700000000003</v>
      </c>
      <c r="K3139" s="27">
        <f>'Barometric Data'!D3147</f>
        <v>41605.416666666664</v>
      </c>
      <c r="L3139" s="28">
        <f t="shared" si="180"/>
        <v>0</v>
      </c>
      <c r="M3139" s="29">
        <f>'Barometric Data'!E3142</f>
        <v>3.0939999999999999</v>
      </c>
      <c r="N3139" s="29">
        <f t="shared" si="181"/>
        <v>56.177700000000002</v>
      </c>
      <c r="O3139" s="30">
        <f t="shared" si="182"/>
        <v>341.94539999999995</v>
      </c>
      <c r="P3139" s="30"/>
      <c r="Q3139" s="76">
        <v>16.619</v>
      </c>
      <c r="R3139" s="77" t="s">
        <v>81</v>
      </c>
      <c r="S3139" s="29"/>
    </row>
    <row r="3140" spans="7:19" x14ac:dyDescent="0.25">
      <c r="G3140" s="74">
        <v>41605</v>
      </c>
      <c r="H3140" s="75">
        <v>0.66666666666666663</v>
      </c>
      <c r="I3140" s="27">
        <f t="shared" si="179"/>
        <v>41605.666666666664</v>
      </c>
      <c r="J3140" s="76">
        <v>59.221299999999999</v>
      </c>
      <c r="K3140" s="27">
        <f>'Barometric Data'!D3148</f>
        <v>41605.666666666664</v>
      </c>
      <c r="L3140" s="28">
        <f t="shared" si="180"/>
        <v>0</v>
      </c>
      <c r="M3140" s="29">
        <f>'Barometric Data'!E3143</f>
        <v>3.0737000000000001</v>
      </c>
      <c r="N3140" s="29">
        <f t="shared" si="181"/>
        <v>56.147599999999997</v>
      </c>
      <c r="O3140" s="30">
        <f t="shared" si="182"/>
        <v>341.97549999999995</v>
      </c>
      <c r="P3140" s="30"/>
      <c r="Q3140" s="76">
        <v>16.626000000000001</v>
      </c>
      <c r="R3140" s="77" t="s">
        <v>81</v>
      </c>
      <c r="S3140" s="29"/>
    </row>
    <row r="3141" spans="7:19" x14ac:dyDescent="0.25">
      <c r="G3141" s="74">
        <v>41605</v>
      </c>
      <c r="H3141" s="75">
        <v>0.91666666666666663</v>
      </c>
      <c r="I3141" s="27">
        <f t="shared" si="179"/>
        <v>41605.916666666664</v>
      </c>
      <c r="J3141" s="76">
        <v>59.204900000000002</v>
      </c>
      <c r="K3141" s="27">
        <f>'Barometric Data'!D3149</f>
        <v>41605.916666666664</v>
      </c>
      <c r="L3141" s="28">
        <f t="shared" si="180"/>
        <v>0</v>
      </c>
      <c r="M3141" s="29">
        <f>'Barometric Data'!E3144</f>
        <v>2.9649999999999999</v>
      </c>
      <c r="N3141" s="29">
        <f t="shared" si="181"/>
        <v>56.239900000000006</v>
      </c>
      <c r="O3141" s="30">
        <f t="shared" si="182"/>
        <v>341.88319999999999</v>
      </c>
      <c r="P3141" s="30"/>
      <c r="Q3141" s="76">
        <v>16.620999999999999</v>
      </c>
      <c r="R3141" s="77" t="s">
        <v>81</v>
      </c>
      <c r="S3141" s="29"/>
    </row>
    <row r="3142" spans="7:19" x14ac:dyDescent="0.25">
      <c r="G3142" s="74">
        <v>41606</v>
      </c>
      <c r="H3142" s="75">
        <v>0.16666666666666666</v>
      </c>
      <c r="I3142" s="27">
        <f t="shared" si="179"/>
        <v>41606.166666666664</v>
      </c>
      <c r="J3142" s="76">
        <v>59.241500000000002</v>
      </c>
      <c r="K3142" s="27">
        <f>'Barometric Data'!D3150</f>
        <v>41606.166666666664</v>
      </c>
      <c r="L3142" s="28">
        <f t="shared" si="180"/>
        <v>0</v>
      </c>
      <c r="M3142" s="29">
        <f>'Barometric Data'!E3145</f>
        <v>2.9009999999999998</v>
      </c>
      <c r="N3142" s="29">
        <f t="shared" si="181"/>
        <v>56.340500000000006</v>
      </c>
      <c r="O3142" s="30">
        <f t="shared" si="182"/>
        <v>341.78259999999995</v>
      </c>
      <c r="P3142" s="30"/>
      <c r="Q3142" s="76">
        <v>16.617999999999999</v>
      </c>
      <c r="R3142" s="77" t="s">
        <v>81</v>
      </c>
      <c r="S3142" s="29"/>
    </row>
    <row r="3143" spans="7:19" x14ac:dyDescent="0.25">
      <c r="G3143" s="74">
        <v>41606</v>
      </c>
      <c r="H3143" s="75">
        <v>0.41666666666666669</v>
      </c>
      <c r="I3143" s="27">
        <f t="shared" si="179"/>
        <v>41606.416666666664</v>
      </c>
      <c r="J3143" s="76">
        <v>59.260100000000001</v>
      </c>
      <c r="K3143" s="27">
        <f>'Barometric Data'!D3151</f>
        <v>41606.416666666664</v>
      </c>
      <c r="L3143" s="28">
        <f t="shared" si="180"/>
        <v>0</v>
      </c>
      <c r="M3143" s="29">
        <f>'Barometric Data'!E3146</f>
        <v>2.8685999999999998</v>
      </c>
      <c r="N3143" s="29">
        <f t="shared" si="181"/>
        <v>56.391500000000001</v>
      </c>
      <c r="O3143" s="30">
        <f t="shared" si="182"/>
        <v>341.73159999999996</v>
      </c>
      <c r="P3143" s="30"/>
      <c r="Q3143" s="76">
        <v>16.611000000000001</v>
      </c>
      <c r="R3143" s="77" t="s">
        <v>81</v>
      </c>
      <c r="S3143" s="29"/>
    </row>
    <row r="3144" spans="7:19" x14ac:dyDescent="0.25">
      <c r="G3144" s="74">
        <v>41606</v>
      </c>
      <c r="H3144" s="75">
        <v>0.66666666666666663</v>
      </c>
      <c r="I3144" s="27">
        <f t="shared" si="179"/>
        <v>41606.666666666664</v>
      </c>
      <c r="J3144" s="76">
        <v>59.252000000000002</v>
      </c>
      <c r="K3144" s="27">
        <f>'Barometric Data'!D3152</f>
        <v>41606.666666666664</v>
      </c>
      <c r="L3144" s="28">
        <f t="shared" si="180"/>
        <v>0</v>
      </c>
      <c r="M3144" s="29">
        <f>'Barometric Data'!E3147</f>
        <v>2.8464999999999998</v>
      </c>
      <c r="N3144" s="29">
        <f t="shared" si="181"/>
        <v>56.405500000000004</v>
      </c>
      <c r="O3144" s="30">
        <f t="shared" si="182"/>
        <v>341.71759999999995</v>
      </c>
      <c r="P3144" s="30"/>
      <c r="Q3144" s="76">
        <v>16.617999999999999</v>
      </c>
      <c r="R3144" s="77" t="s">
        <v>81</v>
      </c>
      <c r="S3144" s="29"/>
    </row>
    <row r="3145" spans="7:19" x14ac:dyDescent="0.25">
      <c r="G3145" s="74">
        <v>41606</v>
      </c>
      <c r="H3145" s="75">
        <v>0.91666666666666663</v>
      </c>
      <c r="I3145" s="27">
        <f t="shared" si="179"/>
        <v>41606.916666666664</v>
      </c>
      <c r="J3145" s="76">
        <v>59.245800000000003</v>
      </c>
      <c r="K3145" s="27">
        <f>'Barometric Data'!D3153</f>
        <v>41606.916666666664</v>
      </c>
      <c r="L3145" s="28">
        <f t="shared" si="180"/>
        <v>0</v>
      </c>
      <c r="M3145" s="29">
        <f>'Barometric Data'!E3148</f>
        <v>2.7793999999999999</v>
      </c>
      <c r="N3145" s="29">
        <f t="shared" si="181"/>
        <v>56.4664</v>
      </c>
      <c r="O3145" s="30">
        <f t="shared" si="182"/>
        <v>341.65669999999994</v>
      </c>
      <c r="P3145" s="30"/>
      <c r="Q3145" s="76">
        <v>16.626000000000001</v>
      </c>
      <c r="R3145" s="77" t="s">
        <v>81</v>
      </c>
      <c r="S3145" s="29"/>
    </row>
    <row r="3146" spans="7:19" x14ac:dyDescent="0.25">
      <c r="G3146" s="74">
        <v>41607</v>
      </c>
      <c r="H3146" s="75">
        <v>0.16666666666666666</v>
      </c>
      <c r="I3146" s="27">
        <f t="shared" si="179"/>
        <v>41607.166666666664</v>
      </c>
      <c r="J3146" s="76">
        <v>59.321899999999999</v>
      </c>
      <c r="K3146" s="27">
        <f>'Barometric Data'!D3154</f>
        <v>41607.166666666664</v>
      </c>
      <c r="L3146" s="28">
        <f t="shared" si="180"/>
        <v>0</v>
      </c>
      <c r="M3146" s="29">
        <f>'Barometric Data'!E3149</f>
        <v>2.7605</v>
      </c>
      <c r="N3146" s="29">
        <f t="shared" si="181"/>
        <v>56.561399999999999</v>
      </c>
      <c r="O3146" s="30">
        <f t="shared" si="182"/>
        <v>341.56169999999997</v>
      </c>
      <c r="P3146" s="30"/>
      <c r="Q3146" s="76">
        <v>16.619</v>
      </c>
      <c r="R3146" s="77" t="s">
        <v>81</v>
      </c>
      <c r="S3146" s="29"/>
    </row>
    <row r="3147" spans="7:19" x14ac:dyDescent="0.25">
      <c r="G3147" s="74">
        <v>41607</v>
      </c>
      <c r="H3147" s="75">
        <v>0.41666666666666669</v>
      </c>
      <c r="I3147" s="27">
        <f t="shared" si="179"/>
        <v>41607.416666666664</v>
      </c>
      <c r="J3147" s="76">
        <v>59.365000000000002</v>
      </c>
      <c r="K3147" s="27">
        <f>'Barometric Data'!D3155</f>
        <v>41607.416666666664</v>
      </c>
      <c r="L3147" s="28">
        <f t="shared" si="180"/>
        <v>0</v>
      </c>
      <c r="M3147" s="29">
        <f>'Barometric Data'!E3150</f>
        <v>2.7829999999999999</v>
      </c>
      <c r="N3147" s="29">
        <f t="shared" si="181"/>
        <v>56.582000000000001</v>
      </c>
      <c r="O3147" s="30">
        <f t="shared" si="182"/>
        <v>341.54109999999997</v>
      </c>
      <c r="P3147" s="30"/>
      <c r="Q3147" s="76">
        <v>16.616</v>
      </c>
      <c r="R3147" s="77" t="s">
        <v>81</v>
      </c>
      <c r="S3147" s="29"/>
    </row>
    <row r="3148" spans="7:19" x14ac:dyDescent="0.25">
      <c r="G3148" s="74">
        <v>41607</v>
      </c>
      <c r="H3148" s="75">
        <v>0.66666666666666663</v>
      </c>
      <c r="I3148" s="27">
        <f t="shared" si="179"/>
        <v>41607.666666666664</v>
      </c>
      <c r="J3148" s="76">
        <v>59.342799999999997</v>
      </c>
      <c r="K3148" s="27">
        <f>'Barometric Data'!D3156</f>
        <v>41607.666666666664</v>
      </c>
      <c r="L3148" s="28">
        <f t="shared" si="180"/>
        <v>0</v>
      </c>
      <c r="M3148" s="29">
        <f>'Barometric Data'!E3151</f>
        <v>2.8214999999999999</v>
      </c>
      <c r="N3148" s="29">
        <f t="shared" si="181"/>
        <v>56.521299999999997</v>
      </c>
      <c r="O3148" s="30">
        <f t="shared" si="182"/>
        <v>341.60179999999997</v>
      </c>
      <c r="P3148" s="30"/>
      <c r="Q3148" s="76">
        <v>16.626999999999999</v>
      </c>
      <c r="R3148" s="77" t="s">
        <v>81</v>
      </c>
      <c r="S3148" s="29"/>
    </row>
    <row r="3149" spans="7:19" x14ac:dyDescent="0.25">
      <c r="G3149" s="74">
        <v>41607</v>
      </c>
      <c r="H3149" s="75">
        <v>0.91666666666666663</v>
      </c>
      <c r="I3149" s="27">
        <f t="shared" ref="I3149:I3212" si="183">G3149+H3149</f>
        <v>41607.916666666664</v>
      </c>
      <c r="J3149" s="76">
        <v>59.317300000000003</v>
      </c>
      <c r="K3149" s="27">
        <f>'Barometric Data'!D3157</f>
        <v>41607.916666666664</v>
      </c>
      <c r="L3149" s="28">
        <f t="shared" si="180"/>
        <v>0</v>
      </c>
      <c r="M3149" s="29">
        <f>'Barometric Data'!E3152</f>
        <v>2.8058999999999998</v>
      </c>
      <c r="N3149" s="29">
        <f t="shared" si="181"/>
        <v>56.511400000000002</v>
      </c>
      <c r="O3149" s="30">
        <f t="shared" si="182"/>
        <v>341.61169999999998</v>
      </c>
      <c r="P3149" s="30"/>
      <c r="Q3149" s="76">
        <v>16.613</v>
      </c>
      <c r="R3149" s="77" t="s">
        <v>81</v>
      </c>
      <c r="S3149" s="29"/>
    </row>
    <row r="3150" spans="7:19" x14ac:dyDescent="0.25">
      <c r="G3150" s="74">
        <v>41608</v>
      </c>
      <c r="H3150" s="75">
        <v>0.16666666666666666</v>
      </c>
      <c r="I3150" s="27">
        <f t="shared" si="183"/>
        <v>41608.166666666664</v>
      </c>
      <c r="J3150" s="76">
        <v>59.362200000000001</v>
      </c>
      <c r="K3150" s="27">
        <f>'Barometric Data'!D3158</f>
        <v>41608.166666666664</v>
      </c>
      <c r="L3150" s="28">
        <f t="shared" si="180"/>
        <v>0</v>
      </c>
      <c r="M3150" s="29">
        <f>'Barometric Data'!E3153</f>
        <v>2.8439999999999999</v>
      </c>
      <c r="N3150" s="29">
        <f t="shared" si="181"/>
        <v>56.5182</v>
      </c>
      <c r="O3150" s="30">
        <f t="shared" si="182"/>
        <v>341.60489999999999</v>
      </c>
      <c r="P3150" s="30"/>
      <c r="Q3150" s="76">
        <v>16.62</v>
      </c>
      <c r="R3150" s="77" t="s">
        <v>81</v>
      </c>
      <c r="S3150" s="29"/>
    </row>
    <row r="3151" spans="7:19" x14ac:dyDescent="0.25">
      <c r="G3151" s="74">
        <v>41608</v>
      </c>
      <c r="H3151" s="75">
        <v>0.41666666666666669</v>
      </c>
      <c r="I3151" s="27">
        <f t="shared" si="183"/>
        <v>41608.416666666664</v>
      </c>
      <c r="J3151" s="76">
        <v>59.389800000000001</v>
      </c>
      <c r="K3151" s="27">
        <f>'Barometric Data'!D3159</f>
        <v>41608.416666666664</v>
      </c>
      <c r="L3151" s="28">
        <f t="shared" si="180"/>
        <v>0</v>
      </c>
      <c r="M3151" s="29">
        <f>'Barometric Data'!E3154</f>
        <v>2.8997999999999999</v>
      </c>
      <c r="N3151" s="29">
        <f t="shared" si="181"/>
        <v>56.49</v>
      </c>
      <c r="O3151" s="30">
        <f t="shared" si="182"/>
        <v>341.63309999999996</v>
      </c>
      <c r="P3151" s="30"/>
      <c r="Q3151" s="76">
        <v>16.617000000000001</v>
      </c>
      <c r="R3151" s="77" t="s">
        <v>81</v>
      </c>
      <c r="S3151" s="29"/>
    </row>
    <row r="3152" spans="7:19" x14ac:dyDescent="0.25">
      <c r="G3152" s="74">
        <v>41608</v>
      </c>
      <c r="H3152" s="75">
        <v>0.66666666666666663</v>
      </c>
      <c r="I3152" s="27">
        <f t="shared" si="183"/>
        <v>41608.666666666664</v>
      </c>
      <c r="J3152" s="76">
        <v>59.381599999999999</v>
      </c>
      <c r="K3152" s="27">
        <f>'Barometric Data'!D3160</f>
        <v>41608.666666666664</v>
      </c>
      <c r="L3152" s="28">
        <f t="shared" si="180"/>
        <v>0</v>
      </c>
      <c r="M3152" s="29">
        <f>'Barometric Data'!E3155</f>
        <v>2.9796</v>
      </c>
      <c r="N3152" s="29">
        <f t="shared" si="181"/>
        <v>56.402000000000001</v>
      </c>
      <c r="O3152" s="30">
        <f t="shared" si="182"/>
        <v>341.72109999999998</v>
      </c>
      <c r="P3152" s="30"/>
      <c r="Q3152" s="76">
        <v>16.614000000000001</v>
      </c>
      <c r="R3152" s="77" t="s">
        <v>81</v>
      </c>
      <c r="S3152" s="29"/>
    </row>
    <row r="3153" spans="7:19" x14ac:dyDescent="0.25">
      <c r="G3153" s="74">
        <v>41608</v>
      </c>
      <c r="H3153" s="75">
        <v>0.91666666666666663</v>
      </c>
      <c r="I3153" s="27">
        <f t="shared" si="183"/>
        <v>41608.916666666664</v>
      </c>
      <c r="J3153" s="76">
        <v>59.350099999999998</v>
      </c>
      <c r="K3153" s="27">
        <f>'Barometric Data'!D3161</f>
        <v>41608.916666666664</v>
      </c>
      <c r="L3153" s="28">
        <f t="shared" ref="L3153:L3216" si="184">K3153-I3153</f>
        <v>0</v>
      </c>
      <c r="M3153" s="29">
        <f>'Barometric Data'!E3156</f>
        <v>2.9569000000000001</v>
      </c>
      <c r="N3153" s="29">
        <f t="shared" ref="N3153:N3216" si="185">J3153-M3153</f>
        <v>56.3932</v>
      </c>
      <c r="O3153" s="30">
        <f t="shared" ref="O3153:O3216" si="186">AVERAGE($D$16,$D$17)-N3153</f>
        <v>341.72989999999999</v>
      </c>
      <c r="P3153" s="30"/>
      <c r="Q3153" s="76">
        <v>16.626999999999999</v>
      </c>
      <c r="R3153" s="77" t="s">
        <v>81</v>
      </c>
      <c r="S3153" s="29"/>
    </row>
    <row r="3154" spans="7:19" x14ac:dyDescent="0.25">
      <c r="G3154" s="74">
        <v>41609</v>
      </c>
      <c r="H3154" s="75">
        <v>0.16666666666666666</v>
      </c>
      <c r="I3154" s="27">
        <f t="shared" si="183"/>
        <v>41609.166666666664</v>
      </c>
      <c r="J3154" s="76">
        <v>59.347499999999997</v>
      </c>
      <c r="K3154" s="27">
        <f>'Barometric Data'!D3162</f>
        <v>41609.166666666664</v>
      </c>
      <c r="L3154" s="28">
        <f t="shared" si="184"/>
        <v>0</v>
      </c>
      <c r="M3154" s="29">
        <f>'Barometric Data'!E3157</f>
        <v>2.95</v>
      </c>
      <c r="N3154" s="29">
        <f t="shared" si="185"/>
        <v>56.397499999999994</v>
      </c>
      <c r="O3154" s="30">
        <f t="shared" si="186"/>
        <v>341.72559999999999</v>
      </c>
      <c r="P3154" s="30"/>
      <c r="Q3154" s="76">
        <v>16.622</v>
      </c>
      <c r="R3154" s="77" t="s">
        <v>81</v>
      </c>
      <c r="S3154" s="29"/>
    </row>
    <row r="3155" spans="7:19" x14ac:dyDescent="0.25">
      <c r="G3155" s="74">
        <v>41609</v>
      </c>
      <c r="H3155" s="75">
        <v>0.41666666666666669</v>
      </c>
      <c r="I3155" s="27">
        <f t="shared" si="183"/>
        <v>41609.416666666664</v>
      </c>
      <c r="J3155" s="76">
        <v>59.338700000000003</v>
      </c>
      <c r="K3155" s="27">
        <f>'Barometric Data'!D3163</f>
        <v>41609.416666666664</v>
      </c>
      <c r="L3155" s="28">
        <f t="shared" si="184"/>
        <v>0</v>
      </c>
      <c r="M3155" s="29">
        <f>'Barometric Data'!E3158</f>
        <v>2.9826000000000001</v>
      </c>
      <c r="N3155" s="29">
        <f t="shared" si="185"/>
        <v>56.356100000000005</v>
      </c>
      <c r="O3155" s="30">
        <f t="shared" si="186"/>
        <v>341.76699999999994</v>
      </c>
      <c r="P3155" s="30"/>
      <c r="Q3155" s="76">
        <v>16.613</v>
      </c>
      <c r="R3155" s="77" t="s">
        <v>81</v>
      </c>
      <c r="S3155" s="29"/>
    </row>
    <row r="3156" spans="7:19" x14ac:dyDescent="0.25">
      <c r="G3156" s="74">
        <v>41609</v>
      </c>
      <c r="H3156" s="75">
        <v>0.66666666666666663</v>
      </c>
      <c r="I3156" s="27">
        <f t="shared" si="183"/>
        <v>41609.666666666664</v>
      </c>
      <c r="J3156" s="76">
        <v>59.269799999999996</v>
      </c>
      <c r="K3156" s="27">
        <f>'Barometric Data'!D3164</f>
        <v>41609.666666666664</v>
      </c>
      <c r="L3156" s="28">
        <f t="shared" si="184"/>
        <v>0</v>
      </c>
      <c r="M3156" s="29">
        <f>'Barometric Data'!E3159</f>
        <v>3.0129000000000001</v>
      </c>
      <c r="N3156" s="29">
        <f t="shared" si="185"/>
        <v>56.256899999999995</v>
      </c>
      <c r="O3156" s="30">
        <f t="shared" si="186"/>
        <v>341.86619999999999</v>
      </c>
      <c r="P3156" s="30"/>
      <c r="Q3156" s="76">
        <v>16.623000000000001</v>
      </c>
      <c r="R3156" s="77" t="s">
        <v>81</v>
      </c>
      <c r="S3156" s="29"/>
    </row>
    <row r="3157" spans="7:19" x14ac:dyDescent="0.25">
      <c r="G3157" s="74">
        <v>41609</v>
      </c>
      <c r="H3157" s="75">
        <v>0.91666666666666663</v>
      </c>
      <c r="I3157" s="27">
        <f t="shared" si="183"/>
        <v>41609.916666666664</v>
      </c>
      <c r="J3157" s="76">
        <v>59.193300000000001</v>
      </c>
      <c r="K3157" s="27">
        <f>'Barometric Data'!D3165</f>
        <v>41609.916666666664</v>
      </c>
      <c r="L3157" s="28">
        <f t="shared" si="184"/>
        <v>0</v>
      </c>
      <c r="M3157" s="29">
        <f>'Barometric Data'!E3160</f>
        <v>2.9967000000000001</v>
      </c>
      <c r="N3157" s="29">
        <f t="shared" si="185"/>
        <v>56.196600000000004</v>
      </c>
      <c r="O3157" s="30">
        <f t="shared" si="186"/>
        <v>341.92649999999998</v>
      </c>
      <c r="P3157" s="30"/>
      <c r="Q3157" s="76">
        <v>16.620999999999999</v>
      </c>
      <c r="R3157" s="77" t="s">
        <v>81</v>
      </c>
      <c r="S3157" s="29"/>
    </row>
    <row r="3158" spans="7:19" x14ac:dyDescent="0.25">
      <c r="G3158" s="74">
        <v>41610</v>
      </c>
      <c r="H3158" s="75">
        <v>0.16666666666666666</v>
      </c>
      <c r="I3158" s="27">
        <f t="shared" si="183"/>
        <v>41610.166666666664</v>
      </c>
      <c r="J3158" s="76">
        <v>59.136699999999998</v>
      </c>
      <c r="K3158" s="27">
        <f>'Barometric Data'!D3166</f>
        <v>41610.166666666664</v>
      </c>
      <c r="L3158" s="28">
        <f t="shared" si="184"/>
        <v>0</v>
      </c>
      <c r="M3158" s="29">
        <f>'Barometric Data'!E3161</f>
        <v>3.0045000000000002</v>
      </c>
      <c r="N3158" s="29">
        <f t="shared" si="185"/>
        <v>56.132199999999997</v>
      </c>
      <c r="O3158" s="30">
        <f t="shared" si="186"/>
        <v>341.99089999999995</v>
      </c>
      <c r="P3158" s="30"/>
      <c r="Q3158" s="76">
        <v>16.625</v>
      </c>
      <c r="R3158" s="77" t="s">
        <v>81</v>
      </c>
      <c r="S3158" s="29"/>
    </row>
    <row r="3159" spans="7:19" x14ac:dyDescent="0.25">
      <c r="G3159" s="74">
        <v>41610</v>
      </c>
      <c r="H3159" s="75">
        <v>0.41666666666666669</v>
      </c>
      <c r="I3159" s="27">
        <f t="shared" si="183"/>
        <v>41610.416666666664</v>
      </c>
      <c r="J3159" s="76">
        <v>59.108199999999997</v>
      </c>
      <c r="K3159" s="27">
        <f>'Barometric Data'!D3167</f>
        <v>41610.416666666664</v>
      </c>
      <c r="L3159" s="28">
        <f t="shared" si="184"/>
        <v>0</v>
      </c>
      <c r="M3159" s="29">
        <f>'Barometric Data'!E3162</f>
        <v>2.9843000000000002</v>
      </c>
      <c r="N3159" s="29">
        <f t="shared" si="185"/>
        <v>56.123899999999999</v>
      </c>
      <c r="O3159" s="30">
        <f t="shared" si="186"/>
        <v>341.99919999999997</v>
      </c>
      <c r="P3159" s="30"/>
      <c r="Q3159" s="76">
        <v>16.619</v>
      </c>
      <c r="R3159" s="77" t="s">
        <v>81</v>
      </c>
      <c r="S3159" s="29"/>
    </row>
    <row r="3160" spans="7:19" x14ac:dyDescent="0.25">
      <c r="G3160" s="74">
        <v>41610</v>
      </c>
      <c r="H3160" s="75">
        <v>0.66666666666666663</v>
      </c>
      <c r="I3160" s="27">
        <f t="shared" si="183"/>
        <v>41610.666666666664</v>
      </c>
      <c r="J3160" s="76">
        <v>59.001300000000001</v>
      </c>
      <c r="K3160" s="27">
        <f>'Barometric Data'!D3168</f>
        <v>41610.666666666664</v>
      </c>
      <c r="L3160" s="28">
        <f t="shared" si="184"/>
        <v>0</v>
      </c>
      <c r="M3160" s="29">
        <f>'Barometric Data'!E3163</f>
        <v>2.9253</v>
      </c>
      <c r="N3160" s="29">
        <f t="shared" si="185"/>
        <v>56.076000000000001</v>
      </c>
      <c r="O3160" s="30">
        <f t="shared" si="186"/>
        <v>342.04709999999994</v>
      </c>
      <c r="P3160" s="30"/>
      <c r="Q3160" s="76">
        <v>16.638000000000002</v>
      </c>
      <c r="R3160" s="77" t="s">
        <v>81</v>
      </c>
      <c r="S3160" s="29"/>
    </row>
    <row r="3161" spans="7:19" x14ac:dyDescent="0.25">
      <c r="G3161" s="74">
        <v>41610</v>
      </c>
      <c r="H3161" s="75">
        <v>0.91666666666666663</v>
      </c>
      <c r="I3161" s="27">
        <f t="shared" si="183"/>
        <v>41610.916666666664</v>
      </c>
      <c r="J3161" s="76">
        <v>59.083300000000001</v>
      </c>
      <c r="K3161" s="27">
        <f>'Barometric Data'!D3169</f>
        <v>41610.916666666664</v>
      </c>
      <c r="L3161" s="28">
        <f t="shared" si="184"/>
        <v>0</v>
      </c>
      <c r="M3161" s="29">
        <f>'Barometric Data'!E3164</f>
        <v>2.8418000000000001</v>
      </c>
      <c r="N3161" s="29">
        <f t="shared" si="185"/>
        <v>56.241500000000002</v>
      </c>
      <c r="O3161" s="30">
        <f t="shared" si="186"/>
        <v>341.88159999999993</v>
      </c>
      <c r="P3161" s="30"/>
      <c r="Q3161" s="76">
        <v>16.635000000000002</v>
      </c>
      <c r="R3161" s="77" t="s">
        <v>81</v>
      </c>
      <c r="S3161" s="29"/>
    </row>
    <row r="3162" spans="7:19" x14ac:dyDescent="0.25">
      <c r="G3162" s="74">
        <v>41611</v>
      </c>
      <c r="H3162" s="75">
        <v>0.16666666666666666</v>
      </c>
      <c r="I3162" s="27">
        <f t="shared" si="183"/>
        <v>41611.166666666664</v>
      </c>
      <c r="J3162" s="76">
        <v>59.087400000000002</v>
      </c>
      <c r="K3162" s="27">
        <f>'Barometric Data'!D3170</f>
        <v>41611.166666666664</v>
      </c>
      <c r="L3162" s="28">
        <f t="shared" si="184"/>
        <v>0</v>
      </c>
      <c r="M3162" s="29">
        <f>'Barometric Data'!E3165</f>
        <v>2.7341000000000002</v>
      </c>
      <c r="N3162" s="29">
        <f t="shared" si="185"/>
        <v>56.353300000000004</v>
      </c>
      <c r="O3162" s="30">
        <f t="shared" si="186"/>
        <v>341.76979999999998</v>
      </c>
      <c r="P3162" s="30"/>
      <c r="Q3162" s="76">
        <v>16.625</v>
      </c>
      <c r="R3162" s="77" t="s">
        <v>81</v>
      </c>
      <c r="S3162" s="29"/>
    </row>
    <row r="3163" spans="7:19" x14ac:dyDescent="0.25">
      <c r="G3163" s="74">
        <v>41611</v>
      </c>
      <c r="H3163" s="75">
        <v>0.41666666666666669</v>
      </c>
      <c r="I3163" s="27">
        <f t="shared" si="183"/>
        <v>41611.416666666664</v>
      </c>
      <c r="J3163" s="76">
        <v>59.142400000000002</v>
      </c>
      <c r="K3163" s="27">
        <f>'Barometric Data'!D3171</f>
        <v>41611.416666666664</v>
      </c>
      <c r="L3163" s="28">
        <f t="shared" si="184"/>
        <v>0</v>
      </c>
      <c r="M3163" s="29">
        <f>'Barometric Data'!E3166</f>
        <v>2.6101999999999999</v>
      </c>
      <c r="N3163" s="29">
        <f t="shared" si="185"/>
        <v>56.532200000000003</v>
      </c>
      <c r="O3163" s="30">
        <f t="shared" si="186"/>
        <v>341.59089999999998</v>
      </c>
      <c r="P3163" s="30"/>
      <c r="Q3163" s="76">
        <v>16.626000000000001</v>
      </c>
      <c r="R3163" s="77" t="s">
        <v>81</v>
      </c>
      <c r="S3163" s="29"/>
    </row>
    <row r="3164" spans="7:19" x14ac:dyDescent="0.25">
      <c r="G3164" s="74">
        <v>41611</v>
      </c>
      <c r="H3164" s="75">
        <v>0.66666666666666663</v>
      </c>
      <c r="I3164" s="27">
        <f t="shared" si="183"/>
        <v>41611.666666666664</v>
      </c>
      <c r="J3164" s="76">
        <v>59.104599999999998</v>
      </c>
      <c r="K3164" s="27">
        <f>'Barometric Data'!D3172</f>
        <v>41611.666666666664</v>
      </c>
      <c r="L3164" s="28">
        <f t="shared" si="184"/>
        <v>0</v>
      </c>
      <c r="M3164" s="29">
        <f>'Barometric Data'!E3167</f>
        <v>2.5009000000000001</v>
      </c>
      <c r="N3164" s="29">
        <f t="shared" si="185"/>
        <v>56.603699999999996</v>
      </c>
      <c r="O3164" s="30">
        <f t="shared" si="186"/>
        <v>341.51939999999996</v>
      </c>
      <c r="P3164" s="30"/>
      <c r="Q3164" s="76">
        <v>16.626000000000001</v>
      </c>
      <c r="R3164" s="77" t="s">
        <v>81</v>
      </c>
      <c r="S3164" s="29"/>
    </row>
    <row r="3165" spans="7:19" x14ac:dyDescent="0.25">
      <c r="G3165" s="74">
        <v>41611</v>
      </c>
      <c r="H3165" s="75">
        <v>0.91666666666666663</v>
      </c>
      <c r="I3165" s="27">
        <f t="shared" si="183"/>
        <v>41611.916666666664</v>
      </c>
      <c r="J3165" s="76">
        <v>59.156399999999998</v>
      </c>
      <c r="K3165" s="27">
        <f>'Barometric Data'!D3173</f>
        <v>41611.916666666664</v>
      </c>
      <c r="L3165" s="28">
        <f t="shared" si="184"/>
        <v>0</v>
      </c>
      <c r="M3165" s="29">
        <f>'Barometric Data'!E3168</f>
        <v>2.3357000000000001</v>
      </c>
      <c r="N3165" s="29">
        <f t="shared" si="185"/>
        <v>56.820699999999995</v>
      </c>
      <c r="O3165" s="30">
        <f t="shared" si="186"/>
        <v>341.30239999999998</v>
      </c>
      <c r="P3165" s="30"/>
      <c r="Q3165" s="76">
        <v>16.617999999999999</v>
      </c>
      <c r="R3165" s="77" t="s">
        <v>81</v>
      </c>
      <c r="S3165" s="29"/>
    </row>
    <row r="3166" spans="7:19" x14ac:dyDescent="0.25">
      <c r="G3166" s="74">
        <v>41612</v>
      </c>
      <c r="H3166" s="75">
        <v>0.16666666666666666</v>
      </c>
      <c r="I3166" s="27">
        <f t="shared" si="183"/>
        <v>41612.166666666664</v>
      </c>
      <c r="J3166" s="76">
        <v>59.166200000000003</v>
      </c>
      <c r="K3166" s="27">
        <f>'Barometric Data'!D3174</f>
        <v>41612.166666666664</v>
      </c>
      <c r="L3166" s="28">
        <f t="shared" si="184"/>
        <v>0</v>
      </c>
      <c r="M3166" s="29">
        <f>'Barometric Data'!E3169</f>
        <v>2.496</v>
      </c>
      <c r="N3166" s="29">
        <f t="shared" si="185"/>
        <v>56.670200000000001</v>
      </c>
      <c r="O3166" s="30">
        <f t="shared" si="186"/>
        <v>341.45289999999994</v>
      </c>
      <c r="P3166" s="30"/>
      <c r="Q3166" s="76">
        <v>16.614999999999998</v>
      </c>
      <c r="R3166" s="77" t="s">
        <v>81</v>
      </c>
      <c r="S3166" s="29"/>
    </row>
    <row r="3167" spans="7:19" x14ac:dyDescent="0.25">
      <c r="G3167" s="74">
        <v>41612</v>
      </c>
      <c r="H3167" s="75">
        <v>0.41666666666666669</v>
      </c>
      <c r="I3167" s="27">
        <f t="shared" si="183"/>
        <v>41612.416666666664</v>
      </c>
      <c r="J3167" s="76">
        <v>59.2684</v>
      </c>
      <c r="K3167" s="27">
        <f>'Barometric Data'!D3175</f>
        <v>41612.416666666664</v>
      </c>
      <c r="L3167" s="28">
        <f t="shared" si="184"/>
        <v>0</v>
      </c>
      <c r="M3167" s="29">
        <f>'Barometric Data'!E3170</f>
        <v>2.5085000000000002</v>
      </c>
      <c r="N3167" s="29">
        <f t="shared" si="185"/>
        <v>56.759900000000002</v>
      </c>
      <c r="O3167" s="30">
        <f t="shared" si="186"/>
        <v>341.36319999999995</v>
      </c>
      <c r="P3167" s="30"/>
      <c r="Q3167" s="76">
        <v>16.625</v>
      </c>
      <c r="R3167" s="77" t="s">
        <v>81</v>
      </c>
      <c r="S3167" s="29"/>
    </row>
    <row r="3168" spans="7:19" x14ac:dyDescent="0.25">
      <c r="G3168" s="74">
        <v>41612</v>
      </c>
      <c r="H3168" s="75">
        <v>0.66666666666666663</v>
      </c>
      <c r="I3168" s="27">
        <f t="shared" si="183"/>
        <v>41612.666666666664</v>
      </c>
      <c r="J3168" s="76">
        <v>59.2791</v>
      </c>
      <c r="K3168" s="27">
        <f>'Barometric Data'!D3176</f>
        <v>41612.666666666664</v>
      </c>
      <c r="L3168" s="28">
        <f t="shared" si="184"/>
        <v>0</v>
      </c>
      <c r="M3168" s="29">
        <f>'Barometric Data'!E3171</f>
        <v>2.528</v>
      </c>
      <c r="N3168" s="29">
        <f t="shared" si="185"/>
        <v>56.751100000000001</v>
      </c>
      <c r="O3168" s="30">
        <f t="shared" si="186"/>
        <v>341.37199999999996</v>
      </c>
      <c r="P3168" s="30"/>
      <c r="Q3168" s="76">
        <v>16.626000000000001</v>
      </c>
      <c r="R3168" s="77" t="s">
        <v>81</v>
      </c>
      <c r="S3168" s="29"/>
    </row>
    <row r="3169" spans="7:19" x14ac:dyDescent="0.25">
      <c r="G3169" s="74">
        <v>41612</v>
      </c>
      <c r="H3169" s="75">
        <v>0.91666666666666663</v>
      </c>
      <c r="I3169" s="27">
        <f t="shared" si="183"/>
        <v>41612.916666666664</v>
      </c>
      <c r="J3169" s="76">
        <v>59.308</v>
      </c>
      <c r="K3169" s="27">
        <f>'Barometric Data'!D3177</f>
        <v>41612.916666666664</v>
      </c>
      <c r="L3169" s="28">
        <f t="shared" si="184"/>
        <v>0</v>
      </c>
      <c r="M3169" s="29">
        <f>'Barometric Data'!E3172</f>
        <v>2.4914000000000001</v>
      </c>
      <c r="N3169" s="29">
        <f t="shared" si="185"/>
        <v>56.816600000000001</v>
      </c>
      <c r="O3169" s="30">
        <f t="shared" si="186"/>
        <v>341.30649999999997</v>
      </c>
      <c r="P3169" s="30"/>
      <c r="Q3169" s="76">
        <v>16.617999999999999</v>
      </c>
      <c r="R3169" s="77" t="s">
        <v>81</v>
      </c>
      <c r="S3169" s="29"/>
    </row>
    <row r="3170" spans="7:19" x14ac:dyDescent="0.25">
      <c r="G3170" s="74">
        <v>41613</v>
      </c>
      <c r="H3170" s="75">
        <v>0.16666666666666666</v>
      </c>
      <c r="I3170" s="27">
        <f t="shared" si="183"/>
        <v>41613.166666666664</v>
      </c>
      <c r="J3170" s="76">
        <v>59.2849</v>
      </c>
      <c r="K3170" s="27">
        <f>'Barometric Data'!D3178</f>
        <v>41613.166666666664</v>
      </c>
      <c r="L3170" s="28">
        <f t="shared" si="184"/>
        <v>0</v>
      </c>
      <c r="M3170" s="29">
        <f>'Barometric Data'!E3173</f>
        <v>2.5821999999999998</v>
      </c>
      <c r="N3170" s="29">
        <f t="shared" si="185"/>
        <v>56.7027</v>
      </c>
      <c r="O3170" s="30">
        <f t="shared" si="186"/>
        <v>341.42039999999997</v>
      </c>
      <c r="P3170" s="30"/>
      <c r="Q3170" s="76">
        <v>16.62</v>
      </c>
      <c r="R3170" s="77" t="s">
        <v>81</v>
      </c>
      <c r="S3170" s="29"/>
    </row>
    <row r="3171" spans="7:19" x14ac:dyDescent="0.25">
      <c r="G3171" s="74">
        <v>41613</v>
      </c>
      <c r="H3171" s="75">
        <v>0.41666666666666669</v>
      </c>
      <c r="I3171" s="27">
        <f t="shared" si="183"/>
        <v>41613.416666666664</v>
      </c>
      <c r="J3171" s="76">
        <v>59.3307</v>
      </c>
      <c r="K3171" s="27">
        <f>'Barometric Data'!D3179</f>
        <v>41613.416666666664</v>
      </c>
      <c r="L3171" s="28">
        <f t="shared" si="184"/>
        <v>0</v>
      </c>
      <c r="M3171" s="29">
        <f>'Barometric Data'!E3174</f>
        <v>2.6551999999999998</v>
      </c>
      <c r="N3171" s="29">
        <f t="shared" si="185"/>
        <v>56.6755</v>
      </c>
      <c r="O3171" s="30">
        <f t="shared" si="186"/>
        <v>341.44759999999997</v>
      </c>
      <c r="P3171" s="30"/>
      <c r="Q3171" s="76">
        <v>16.632999999999999</v>
      </c>
      <c r="R3171" s="77" t="s">
        <v>81</v>
      </c>
      <c r="S3171" s="29"/>
    </row>
    <row r="3172" spans="7:19" x14ac:dyDescent="0.25">
      <c r="G3172" s="74">
        <v>41613</v>
      </c>
      <c r="H3172" s="75">
        <v>0.66666666666666663</v>
      </c>
      <c r="I3172" s="27">
        <f t="shared" si="183"/>
        <v>41613.666666666664</v>
      </c>
      <c r="J3172" s="76">
        <v>59.282299999999999</v>
      </c>
      <c r="K3172" s="27">
        <f>'Barometric Data'!D3180</f>
        <v>41613.666666666664</v>
      </c>
      <c r="L3172" s="28">
        <f t="shared" si="184"/>
        <v>0</v>
      </c>
      <c r="M3172" s="29">
        <f>'Barometric Data'!E3175</f>
        <v>2.7250999999999999</v>
      </c>
      <c r="N3172" s="29">
        <f t="shared" si="185"/>
        <v>56.557200000000002</v>
      </c>
      <c r="O3172" s="30">
        <f t="shared" si="186"/>
        <v>341.56589999999994</v>
      </c>
      <c r="P3172" s="30"/>
      <c r="Q3172" s="76">
        <v>16.638000000000002</v>
      </c>
      <c r="R3172" s="77" t="s">
        <v>81</v>
      </c>
      <c r="S3172" s="29"/>
    </row>
    <row r="3173" spans="7:19" x14ac:dyDescent="0.25">
      <c r="G3173" s="74">
        <v>41613</v>
      </c>
      <c r="H3173" s="75">
        <v>0.91666666666666663</v>
      </c>
      <c r="I3173" s="27">
        <f t="shared" si="183"/>
        <v>41613.916666666664</v>
      </c>
      <c r="J3173" s="76">
        <v>59.307000000000002</v>
      </c>
      <c r="K3173" s="27">
        <f>'Barometric Data'!D3181</f>
        <v>41613.916666666664</v>
      </c>
      <c r="L3173" s="28">
        <f t="shared" si="184"/>
        <v>0</v>
      </c>
      <c r="M3173" s="29">
        <f>'Barometric Data'!E3176</f>
        <v>2.7690000000000001</v>
      </c>
      <c r="N3173" s="29">
        <f t="shared" si="185"/>
        <v>56.538000000000004</v>
      </c>
      <c r="O3173" s="30">
        <f t="shared" si="186"/>
        <v>341.58509999999995</v>
      </c>
      <c r="P3173" s="30"/>
      <c r="Q3173" s="76">
        <v>16.625</v>
      </c>
      <c r="R3173" s="77" t="s">
        <v>81</v>
      </c>
      <c r="S3173" s="29"/>
    </row>
    <row r="3174" spans="7:19" x14ac:dyDescent="0.25">
      <c r="G3174" s="74">
        <v>41614</v>
      </c>
      <c r="H3174" s="75">
        <v>0.16666666666666666</v>
      </c>
      <c r="I3174" s="27">
        <f t="shared" si="183"/>
        <v>41614.166666666664</v>
      </c>
      <c r="J3174" s="76">
        <v>59.250999999999998</v>
      </c>
      <c r="K3174" s="27">
        <f>'Barometric Data'!D3182</f>
        <v>41614.166666666664</v>
      </c>
      <c r="L3174" s="28">
        <f t="shared" si="184"/>
        <v>0</v>
      </c>
      <c r="M3174" s="29">
        <f>'Barometric Data'!E3177</f>
        <v>2.8</v>
      </c>
      <c r="N3174" s="29">
        <f t="shared" si="185"/>
        <v>56.451000000000001</v>
      </c>
      <c r="O3174" s="30">
        <f t="shared" si="186"/>
        <v>341.67209999999994</v>
      </c>
      <c r="P3174" s="30"/>
      <c r="Q3174" s="76">
        <v>16.635000000000002</v>
      </c>
      <c r="R3174" s="77" t="s">
        <v>81</v>
      </c>
      <c r="S3174" s="29"/>
    </row>
    <row r="3175" spans="7:19" x14ac:dyDescent="0.25">
      <c r="G3175" s="74">
        <v>41614</v>
      </c>
      <c r="H3175" s="75">
        <v>0.41666666666666669</v>
      </c>
      <c r="I3175" s="27">
        <f t="shared" si="183"/>
        <v>41614.416666666664</v>
      </c>
      <c r="J3175" s="76">
        <v>59.301000000000002</v>
      </c>
      <c r="K3175" s="27">
        <f>'Barometric Data'!D3183</f>
        <v>41614.416666666664</v>
      </c>
      <c r="L3175" s="28">
        <f t="shared" si="184"/>
        <v>0</v>
      </c>
      <c r="M3175" s="29">
        <f>'Barometric Data'!E3178</f>
        <v>2.8129</v>
      </c>
      <c r="N3175" s="29">
        <f t="shared" si="185"/>
        <v>56.488100000000003</v>
      </c>
      <c r="O3175" s="30">
        <f t="shared" si="186"/>
        <v>341.63499999999999</v>
      </c>
      <c r="P3175" s="30"/>
      <c r="Q3175" s="76">
        <v>16.616</v>
      </c>
      <c r="R3175" s="77" t="s">
        <v>81</v>
      </c>
      <c r="S3175" s="29"/>
    </row>
    <row r="3176" spans="7:19" x14ac:dyDescent="0.25">
      <c r="G3176" s="74">
        <v>41614</v>
      </c>
      <c r="H3176" s="75">
        <v>0.66666666666666663</v>
      </c>
      <c r="I3176" s="27">
        <f t="shared" si="183"/>
        <v>41614.666666666664</v>
      </c>
      <c r="J3176" s="76">
        <v>59.234699999999997</v>
      </c>
      <c r="K3176" s="27">
        <f>'Barometric Data'!D3184</f>
        <v>41614.666666666664</v>
      </c>
      <c r="L3176" s="28">
        <f t="shared" si="184"/>
        <v>0</v>
      </c>
      <c r="M3176" s="29">
        <f>'Barometric Data'!E3179</f>
        <v>2.8081999999999998</v>
      </c>
      <c r="N3176" s="29">
        <f t="shared" si="185"/>
        <v>56.426499999999997</v>
      </c>
      <c r="O3176" s="30">
        <f t="shared" si="186"/>
        <v>341.69659999999999</v>
      </c>
      <c r="P3176" s="30"/>
      <c r="Q3176" s="76">
        <v>16.616</v>
      </c>
      <c r="R3176" s="77" t="s">
        <v>81</v>
      </c>
      <c r="S3176" s="29"/>
    </row>
    <row r="3177" spans="7:19" x14ac:dyDescent="0.25">
      <c r="G3177" s="74">
        <v>41614</v>
      </c>
      <c r="H3177" s="75">
        <v>0.91666666666666663</v>
      </c>
      <c r="I3177" s="27">
        <f t="shared" si="183"/>
        <v>41614.916666666664</v>
      </c>
      <c r="J3177" s="76">
        <v>59.166899999999998</v>
      </c>
      <c r="K3177" s="27">
        <f>'Barometric Data'!D3185</f>
        <v>41614.916666666664</v>
      </c>
      <c r="L3177" s="28">
        <f t="shared" si="184"/>
        <v>0</v>
      </c>
      <c r="M3177" s="29">
        <f>'Barometric Data'!E3180</f>
        <v>2.7740999999999998</v>
      </c>
      <c r="N3177" s="29">
        <f t="shared" si="185"/>
        <v>56.392800000000001</v>
      </c>
      <c r="O3177" s="30">
        <f t="shared" si="186"/>
        <v>341.73029999999994</v>
      </c>
      <c r="P3177" s="30"/>
      <c r="Q3177" s="76">
        <v>16.622</v>
      </c>
      <c r="R3177" s="77" t="s">
        <v>81</v>
      </c>
      <c r="S3177" s="29"/>
    </row>
    <row r="3178" spans="7:19" x14ac:dyDescent="0.25">
      <c r="G3178" s="74">
        <v>41615</v>
      </c>
      <c r="H3178" s="75">
        <v>0.16666666666666666</v>
      </c>
      <c r="I3178" s="27">
        <f t="shared" si="183"/>
        <v>41615.166666666664</v>
      </c>
      <c r="J3178" s="76">
        <v>59.065300000000001</v>
      </c>
      <c r="K3178" s="27">
        <f>'Barometric Data'!D3186</f>
        <v>41615.166666666664</v>
      </c>
      <c r="L3178" s="28">
        <f t="shared" si="184"/>
        <v>0</v>
      </c>
      <c r="M3178" s="29">
        <f>'Barometric Data'!E3181</f>
        <v>2.7698</v>
      </c>
      <c r="N3178" s="29">
        <f t="shared" si="185"/>
        <v>56.295500000000004</v>
      </c>
      <c r="O3178" s="30">
        <f t="shared" si="186"/>
        <v>341.82759999999996</v>
      </c>
      <c r="P3178" s="30"/>
      <c r="Q3178" s="76">
        <v>16.611999999999998</v>
      </c>
      <c r="R3178" s="77" t="s">
        <v>81</v>
      </c>
      <c r="S3178" s="29"/>
    </row>
    <row r="3179" spans="7:19" x14ac:dyDescent="0.25">
      <c r="G3179" s="74">
        <v>41615</v>
      </c>
      <c r="H3179" s="75">
        <v>0.41666666666666669</v>
      </c>
      <c r="I3179" s="27">
        <f t="shared" si="183"/>
        <v>41615.416666666664</v>
      </c>
      <c r="J3179" s="76">
        <v>59.121400000000001</v>
      </c>
      <c r="K3179" s="27">
        <f>'Barometric Data'!D3187</f>
        <v>41615.416666666664</v>
      </c>
      <c r="L3179" s="28">
        <f t="shared" si="184"/>
        <v>0</v>
      </c>
      <c r="M3179" s="29">
        <f>'Barometric Data'!E3182</f>
        <v>2.7549000000000001</v>
      </c>
      <c r="N3179" s="29">
        <f t="shared" si="185"/>
        <v>56.366500000000002</v>
      </c>
      <c r="O3179" s="30">
        <f t="shared" si="186"/>
        <v>341.75659999999993</v>
      </c>
      <c r="P3179" s="30"/>
      <c r="Q3179" s="76">
        <v>16.619</v>
      </c>
      <c r="R3179" s="77" t="s">
        <v>81</v>
      </c>
      <c r="S3179" s="29"/>
    </row>
    <row r="3180" spans="7:19" x14ac:dyDescent="0.25">
      <c r="G3180" s="74">
        <v>41615</v>
      </c>
      <c r="H3180" s="75">
        <v>0.66666666666666663</v>
      </c>
      <c r="I3180" s="27">
        <f t="shared" si="183"/>
        <v>41615.666666666664</v>
      </c>
      <c r="J3180" s="76">
        <v>59.154499999999999</v>
      </c>
      <c r="K3180" s="27">
        <f>'Barometric Data'!D3188</f>
        <v>41615.666666666664</v>
      </c>
      <c r="L3180" s="28">
        <f t="shared" si="184"/>
        <v>0</v>
      </c>
      <c r="M3180" s="29">
        <f>'Barometric Data'!E3183</f>
        <v>2.7492999999999999</v>
      </c>
      <c r="N3180" s="29">
        <f t="shared" si="185"/>
        <v>56.405200000000001</v>
      </c>
      <c r="O3180" s="30">
        <f t="shared" si="186"/>
        <v>341.71789999999999</v>
      </c>
      <c r="P3180" s="30"/>
      <c r="Q3180" s="76">
        <v>16.631</v>
      </c>
      <c r="R3180" s="77" t="s">
        <v>81</v>
      </c>
      <c r="S3180" s="29"/>
    </row>
    <row r="3181" spans="7:19" x14ac:dyDescent="0.25">
      <c r="G3181" s="74">
        <v>41615</v>
      </c>
      <c r="H3181" s="75">
        <v>0.91666666666666663</v>
      </c>
      <c r="I3181" s="27">
        <f t="shared" si="183"/>
        <v>41615.916666666664</v>
      </c>
      <c r="J3181" s="76">
        <v>59.257800000000003</v>
      </c>
      <c r="K3181" s="27">
        <f>'Barometric Data'!D3189</f>
        <v>41615.916666666664</v>
      </c>
      <c r="L3181" s="28">
        <f t="shared" si="184"/>
        <v>0</v>
      </c>
      <c r="M3181" s="29">
        <f>'Barometric Data'!E3184</f>
        <v>2.6768999999999998</v>
      </c>
      <c r="N3181" s="29">
        <f t="shared" si="185"/>
        <v>56.5809</v>
      </c>
      <c r="O3181" s="30">
        <f t="shared" si="186"/>
        <v>341.54219999999998</v>
      </c>
      <c r="P3181" s="30"/>
      <c r="Q3181" s="76">
        <v>16.611999999999998</v>
      </c>
      <c r="R3181" s="77" t="s">
        <v>81</v>
      </c>
      <c r="S3181" s="29"/>
    </row>
    <row r="3182" spans="7:19" x14ac:dyDescent="0.25">
      <c r="G3182" s="74">
        <v>41616</v>
      </c>
      <c r="H3182" s="75">
        <v>0.16666666666666666</v>
      </c>
      <c r="I3182" s="27">
        <f t="shared" si="183"/>
        <v>41616.166666666664</v>
      </c>
      <c r="J3182" s="76">
        <v>59.3033</v>
      </c>
      <c r="K3182" s="27">
        <f>'Barometric Data'!D3190</f>
        <v>41616.166666666664</v>
      </c>
      <c r="L3182" s="28">
        <f t="shared" si="184"/>
        <v>0</v>
      </c>
      <c r="M3182" s="29">
        <f>'Barometric Data'!E3185</f>
        <v>2.5604</v>
      </c>
      <c r="N3182" s="29">
        <f t="shared" si="185"/>
        <v>56.742899999999999</v>
      </c>
      <c r="O3182" s="30">
        <f t="shared" si="186"/>
        <v>341.38019999999995</v>
      </c>
      <c r="P3182" s="30"/>
      <c r="Q3182" s="76">
        <v>16.625</v>
      </c>
      <c r="R3182" s="77" t="s">
        <v>81</v>
      </c>
      <c r="S3182" s="29"/>
    </row>
    <row r="3183" spans="7:19" x14ac:dyDescent="0.25">
      <c r="G3183" s="74">
        <v>41616</v>
      </c>
      <c r="H3183" s="75">
        <v>0.41666666666666669</v>
      </c>
      <c r="I3183" s="27">
        <f t="shared" si="183"/>
        <v>41616.416666666664</v>
      </c>
      <c r="J3183" s="76">
        <v>59.386000000000003</v>
      </c>
      <c r="K3183" s="27">
        <f>'Barometric Data'!D3191</f>
        <v>41616.416666666664</v>
      </c>
      <c r="L3183" s="28">
        <f t="shared" si="184"/>
        <v>0</v>
      </c>
      <c r="M3183" s="29">
        <f>'Barometric Data'!E3186</f>
        <v>2.4195000000000002</v>
      </c>
      <c r="N3183" s="29">
        <f t="shared" si="185"/>
        <v>56.966500000000003</v>
      </c>
      <c r="O3183" s="30">
        <f t="shared" si="186"/>
        <v>341.15659999999997</v>
      </c>
      <c r="P3183" s="30"/>
      <c r="Q3183" s="76">
        <v>16.629000000000001</v>
      </c>
      <c r="R3183" s="77" t="s">
        <v>81</v>
      </c>
      <c r="S3183" s="29"/>
    </row>
    <row r="3184" spans="7:19" x14ac:dyDescent="0.25">
      <c r="G3184" s="74">
        <v>41616</v>
      </c>
      <c r="H3184" s="75">
        <v>0.66666666666666663</v>
      </c>
      <c r="I3184" s="27">
        <f t="shared" si="183"/>
        <v>41616.666666666664</v>
      </c>
      <c r="J3184" s="76">
        <v>59.3919</v>
      </c>
      <c r="K3184" s="27">
        <f>'Barometric Data'!D3192</f>
        <v>41616.666666666664</v>
      </c>
      <c r="L3184" s="28">
        <f t="shared" si="184"/>
        <v>0</v>
      </c>
      <c r="M3184" s="29">
        <f>'Barometric Data'!E3187</f>
        <v>2.4641000000000002</v>
      </c>
      <c r="N3184" s="29">
        <f t="shared" si="185"/>
        <v>56.927799999999998</v>
      </c>
      <c r="O3184" s="30">
        <f t="shared" si="186"/>
        <v>341.19529999999997</v>
      </c>
      <c r="P3184" s="30"/>
      <c r="Q3184" s="76">
        <v>16.63</v>
      </c>
      <c r="R3184" s="77" t="s">
        <v>81</v>
      </c>
      <c r="S3184" s="29"/>
    </row>
    <row r="3185" spans="7:19" x14ac:dyDescent="0.25">
      <c r="G3185" s="74">
        <v>41616</v>
      </c>
      <c r="H3185" s="75">
        <v>0.91666666666666663</v>
      </c>
      <c r="I3185" s="27">
        <f t="shared" si="183"/>
        <v>41616.916666666664</v>
      </c>
      <c r="J3185" s="76">
        <v>59.452800000000003</v>
      </c>
      <c r="K3185" s="27">
        <f>'Barometric Data'!D3193</f>
        <v>41616.916666666664</v>
      </c>
      <c r="L3185" s="28">
        <f t="shared" si="184"/>
        <v>0</v>
      </c>
      <c r="M3185" s="29">
        <f>'Barometric Data'!E3188</f>
        <v>2.5373000000000001</v>
      </c>
      <c r="N3185" s="29">
        <f t="shared" si="185"/>
        <v>56.915500000000002</v>
      </c>
      <c r="O3185" s="30">
        <f t="shared" si="186"/>
        <v>341.20759999999996</v>
      </c>
      <c r="P3185" s="30"/>
      <c r="Q3185" s="76">
        <v>16.637</v>
      </c>
      <c r="R3185" s="77" t="s">
        <v>81</v>
      </c>
      <c r="S3185" s="29"/>
    </row>
    <row r="3186" spans="7:19" x14ac:dyDescent="0.25">
      <c r="G3186" s="74">
        <v>41617</v>
      </c>
      <c r="H3186" s="75">
        <v>0.16666666666666666</v>
      </c>
      <c r="I3186" s="27">
        <f t="shared" si="183"/>
        <v>41617.166666666664</v>
      </c>
      <c r="J3186" s="76">
        <v>59.5062</v>
      </c>
      <c r="K3186" s="27">
        <f>'Barometric Data'!D3194</f>
        <v>41617.166666666664</v>
      </c>
      <c r="L3186" s="28">
        <f t="shared" si="184"/>
        <v>0</v>
      </c>
      <c r="M3186" s="29">
        <f>'Barometric Data'!E3189</f>
        <v>2.6823999999999999</v>
      </c>
      <c r="N3186" s="29">
        <f t="shared" si="185"/>
        <v>56.823799999999999</v>
      </c>
      <c r="O3186" s="30">
        <f t="shared" si="186"/>
        <v>341.29929999999996</v>
      </c>
      <c r="P3186" s="30"/>
      <c r="Q3186" s="76">
        <v>16.617000000000001</v>
      </c>
      <c r="R3186" s="77" t="s">
        <v>81</v>
      </c>
      <c r="S3186" s="29"/>
    </row>
    <row r="3187" spans="7:19" x14ac:dyDescent="0.25">
      <c r="G3187" s="74">
        <v>41617</v>
      </c>
      <c r="H3187" s="75">
        <v>0.41666666666666669</v>
      </c>
      <c r="I3187" s="27">
        <f t="shared" si="183"/>
        <v>41617.416666666664</v>
      </c>
      <c r="J3187" s="76">
        <v>59.564300000000003</v>
      </c>
      <c r="K3187" s="27">
        <f>'Barometric Data'!D3195</f>
        <v>41617.416666666664</v>
      </c>
      <c r="L3187" s="28">
        <f t="shared" si="184"/>
        <v>0</v>
      </c>
      <c r="M3187" s="29">
        <f>'Barometric Data'!E3190</f>
        <v>2.7814999999999999</v>
      </c>
      <c r="N3187" s="29">
        <f t="shared" si="185"/>
        <v>56.782800000000002</v>
      </c>
      <c r="O3187" s="30">
        <f t="shared" si="186"/>
        <v>341.34029999999996</v>
      </c>
      <c r="P3187" s="30"/>
      <c r="Q3187" s="76">
        <v>16.622</v>
      </c>
      <c r="R3187" s="77" t="s">
        <v>81</v>
      </c>
      <c r="S3187" s="29"/>
    </row>
    <row r="3188" spans="7:19" x14ac:dyDescent="0.25">
      <c r="G3188" s="74">
        <v>41617</v>
      </c>
      <c r="H3188" s="75">
        <v>0.66666666666666663</v>
      </c>
      <c r="I3188" s="27">
        <f t="shared" si="183"/>
        <v>41617.666666666664</v>
      </c>
      <c r="J3188" s="76">
        <v>59.566000000000003</v>
      </c>
      <c r="K3188" s="27">
        <f>'Barometric Data'!D3196</f>
        <v>41617.666666666664</v>
      </c>
      <c r="L3188" s="28">
        <f t="shared" si="184"/>
        <v>0</v>
      </c>
      <c r="M3188" s="29">
        <f>'Barometric Data'!E3191</f>
        <v>2.8908</v>
      </c>
      <c r="N3188" s="29">
        <f t="shared" si="185"/>
        <v>56.675200000000004</v>
      </c>
      <c r="O3188" s="30">
        <f t="shared" si="186"/>
        <v>341.44789999999995</v>
      </c>
      <c r="P3188" s="30"/>
      <c r="Q3188" s="76">
        <v>16.62</v>
      </c>
      <c r="R3188" s="77" t="s">
        <v>81</v>
      </c>
      <c r="S3188" s="29"/>
    </row>
    <row r="3189" spans="7:19" x14ac:dyDescent="0.25">
      <c r="G3189" s="74">
        <v>41617</v>
      </c>
      <c r="H3189" s="75">
        <v>0.91666666666666663</v>
      </c>
      <c r="I3189" s="27">
        <f t="shared" si="183"/>
        <v>41617.916666666664</v>
      </c>
      <c r="J3189" s="76">
        <v>59.525100000000002</v>
      </c>
      <c r="K3189" s="27">
        <f>'Barometric Data'!D3197</f>
        <v>41617.916666666664</v>
      </c>
      <c r="L3189" s="28">
        <f t="shared" si="184"/>
        <v>0</v>
      </c>
      <c r="M3189" s="29">
        <f>'Barometric Data'!E3192</f>
        <v>2.8832</v>
      </c>
      <c r="N3189" s="29">
        <f t="shared" si="185"/>
        <v>56.6419</v>
      </c>
      <c r="O3189" s="30">
        <f t="shared" si="186"/>
        <v>341.48119999999994</v>
      </c>
      <c r="P3189" s="30"/>
      <c r="Q3189" s="76">
        <v>16.62</v>
      </c>
      <c r="R3189" s="77" t="s">
        <v>81</v>
      </c>
      <c r="S3189" s="29"/>
    </row>
    <row r="3190" spans="7:19" x14ac:dyDescent="0.25">
      <c r="G3190" s="74">
        <v>41618</v>
      </c>
      <c r="H3190" s="75">
        <v>0.16666666666666666</v>
      </c>
      <c r="I3190" s="27">
        <f t="shared" si="183"/>
        <v>41618.166666666664</v>
      </c>
      <c r="J3190" s="76">
        <v>59.500900000000001</v>
      </c>
      <c r="K3190" s="27">
        <f>'Barometric Data'!D3198</f>
        <v>41618.166666666664</v>
      </c>
      <c r="L3190" s="28">
        <f t="shared" si="184"/>
        <v>0</v>
      </c>
      <c r="M3190" s="29">
        <f>'Barometric Data'!E3193</f>
        <v>2.9927000000000001</v>
      </c>
      <c r="N3190" s="29">
        <f t="shared" si="185"/>
        <v>56.508200000000002</v>
      </c>
      <c r="O3190" s="30">
        <f t="shared" si="186"/>
        <v>341.61489999999998</v>
      </c>
      <c r="P3190" s="30"/>
      <c r="Q3190" s="76">
        <v>16.617999999999999</v>
      </c>
      <c r="R3190" s="77" t="s">
        <v>81</v>
      </c>
      <c r="S3190" s="29"/>
    </row>
    <row r="3191" spans="7:19" x14ac:dyDescent="0.25">
      <c r="G3191" s="74">
        <v>41618</v>
      </c>
      <c r="H3191" s="75">
        <v>0.41666666666666669</v>
      </c>
      <c r="I3191" s="27">
        <f t="shared" si="183"/>
        <v>41618.416666666664</v>
      </c>
      <c r="J3191" s="76">
        <v>59.486199999999997</v>
      </c>
      <c r="K3191" s="27">
        <f>'Barometric Data'!D3199</f>
        <v>41618.416666666664</v>
      </c>
      <c r="L3191" s="28">
        <f t="shared" si="184"/>
        <v>0</v>
      </c>
      <c r="M3191" s="29">
        <f>'Barometric Data'!E3194</f>
        <v>3.0893000000000002</v>
      </c>
      <c r="N3191" s="29">
        <f t="shared" si="185"/>
        <v>56.396899999999995</v>
      </c>
      <c r="O3191" s="30">
        <f t="shared" si="186"/>
        <v>341.72619999999995</v>
      </c>
      <c r="P3191" s="30"/>
      <c r="Q3191" s="76">
        <v>16.622</v>
      </c>
      <c r="R3191" s="77" t="s">
        <v>81</v>
      </c>
      <c r="S3191" s="29"/>
    </row>
    <row r="3192" spans="7:19" x14ac:dyDescent="0.25">
      <c r="G3192" s="74">
        <v>41618</v>
      </c>
      <c r="H3192" s="75">
        <v>0.66666666666666663</v>
      </c>
      <c r="I3192" s="27">
        <f t="shared" si="183"/>
        <v>41618.666666666664</v>
      </c>
      <c r="J3192" s="76">
        <v>59.481999999999999</v>
      </c>
      <c r="K3192" s="27">
        <f>'Barometric Data'!D3200</f>
        <v>41618.666666666664</v>
      </c>
      <c r="L3192" s="28">
        <f t="shared" si="184"/>
        <v>0</v>
      </c>
      <c r="M3192" s="29">
        <f>'Barometric Data'!E3195</f>
        <v>3.1880999999999999</v>
      </c>
      <c r="N3192" s="29">
        <f t="shared" si="185"/>
        <v>56.293900000000001</v>
      </c>
      <c r="O3192" s="30">
        <f t="shared" si="186"/>
        <v>341.82919999999996</v>
      </c>
      <c r="P3192" s="30"/>
      <c r="Q3192" s="76">
        <v>16.622</v>
      </c>
      <c r="R3192" s="77" t="s">
        <v>81</v>
      </c>
      <c r="S3192" s="29"/>
    </row>
    <row r="3193" spans="7:19" x14ac:dyDescent="0.25">
      <c r="G3193" s="74">
        <v>41618</v>
      </c>
      <c r="H3193" s="75">
        <v>0.91666666666666663</v>
      </c>
      <c r="I3193" s="27">
        <f t="shared" si="183"/>
        <v>41618.916666666664</v>
      </c>
      <c r="J3193" s="76">
        <v>59.494900000000001</v>
      </c>
      <c r="K3193" s="27">
        <f>'Barometric Data'!D3201</f>
        <v>41618.916666666664</v>
      </c>
      <c r="L3193" s="28">
        <f t="shared" si="184"/>
        <v>0</v>
      </c>
      <c r="M3193" s="29">
        <f>'Barometric Data'!E3196</f>
        <v>3.2288000000000001</v>
      </c>
      <c r="N3193" s="29">
        <f t="shared" si="185"/>
        <v>56.266100000000002</v>
      </c>
      <c r="O3193" s="30">
        <f t="shared" si="186"/>
        <v>341.85699999999997</v>
      </c>
      <c r="P3193" s="30"/>
      <c r="Q3193" s="76">
        <v>16.614999999999998</v>
      </c>
      <c r="R3193" s="77" t="s">
        <v>81</v>
      </c>
      <c r="S3193" s="29"/>
    </row>
    <row r="3194" spans="7:19" x14ac:dyDescent="0.25">
      <c r="G3194" s="74">
        <v>41619</v>
      </c>
      <c r="H3194" s="75">
        <v>0.16666666666666666</v>
      </c>
      <c r="I3194" s="27">
        <f t="shared" si="183"/>
        <v>41619.166666666664</v>
      </c>
      <c r="J3194" s="76">
        <v>59.524900000000002</v>
      </c>
      <c r="K3194" s="27">
        <f>'Barometric Data'!D3202</f>
        <v>41619.166666666664</v>
      </c>
      <c r="L3194" s="28">
        <f t="shared" si="184"/>
        <v>0</v>
      </c>
      <c r="M3194" s="29">
        <f>'Barometric Data'!E3197</f>
        <v>3.1520999999999999</v>
      </c>
      <c r="N3194" s="29">
        <f t="shared" si="185"/>
        <v>56.372800000000005</v>
      </c>
      <c r="O3194" s="30">
        <f t="shared" si="186"/>
        <v>341.75029999999998</v>
      </c>
      <c r="P3194" s="30"/>
      <c r="Q3194" s="76">
        <v>16.628</v>
      </c>
      <c r="R3194" s="77" t="s">
        <v>81</v>
      </c>
      <c r="S3194" s="29"/>
    </row>
    <row r="3195" spans="7:19" x14ac:dyDescent="0.25">
      <c r="G3195" s="74">
        <v>41619</v>
      </c>
      <c r="H3195" s="75">
        <v>0.41666666666666669</v>
      </c>
      <c r="I3195" s="27">
        <f t="shared" si="183"/>
        <v>41619.416666666664</v>
      </c>
      <c r="J3195" s="76">
        <v>59.546700000000001</v>
      </c>
      <c r="K3195" s="27">
        <f>'Barometric Data'!D3203</f>
        <v>41619.416666666664</v>
      </c>
      <c r="L3195" s="28">
        <f t="shared" si="184"/>
        <v>0</v>
      </c>
      <c r="M3195" s="29">
        <f>'Barometric Data'!E3198</f>
        <v>3.1089000000000002</v>
      </c>
      <c r="N3195" s="29">
        <f t="shared" si="185"/>
        <v>56.437800000000003</v>
      </c>
      <c r="O3195" s="30">
        <f t="shared" si="186"/>
        <v>341.68529999999998</v>
      </c>
      <c r="P3195" s="30"/>
      <c r="Q3195" s="76">
        <v>16.61</v>
      </c>
      <c r="R3195" s="77" t="s">
        <v>81</v>
      </c>
      <c r="S3195" s="29"/>
    </row>
    <row r="3196" spans="7:19" x14ac:dyDescent="0.25">
      <c r="G3196" s="74">
        <v>41619</v>
      </c>
      <c r="H3196" s="75">
        <v>0.66666666666666663</v>
      </c>
      <c r="I3196" s="27">
        <f t="shared" si="183"/>
        <v>41619.666666666664</v>
      </c>
      <c r="J3196" s="76">
        <v>59.560400000000001</v>
      </c>
      <c r="K3196" s="27">
        <f>'Barometric Data'!D3204</f>
        <v>41619.666666666664</v>
      </c>
      <c r="L3196" s="28">
        <f t="shared" si="184"/>
        <v>0</v>
      </c>
      <c r="M3196" s="29">
        <f>'Barometric Data'!E3199</f>
        <v>3.0674999999999999</v>
      </c>
      <c r="N3196" s="29">
        <f t="shared" si="185"/>
        <v>56.492899999999999</v>
      </c>
      <c r="O3196" s="30">
        <f t="shared" si="186"/>
        <v>341.63019999999995</v>
      </c>
      <c r="P3196" s="30"/>
      <c r="Q3196" s="76">
        <v>16.628</v>
      </c>
      <c r="R3196" s="77" t="s">
        <v>81</v>
      </c>
      <c r="S3196" s="29"/>
    </row>
    <row r="3197" spans="7:19" x14ac:dyDescent="0.25">
      <c r="G3197" s="74">
        <v>41619</v>
      </c>
      <c r="H3197" s="75">
        <v>0.91666666666666663</v>
      </c>
      <c r="I3197" s="27">
        <f t="shared" si="183"/>
        <v>41619.916666666664</v>
      </c>
      <c r="J3197" s="76">
        <v>59.523400000000002</v>
      </c>
      <c r="K3197" s="27">
        <f>'Barometric Data'!D3205</f>
        <v>41619.916666666664</v>
      </c>
      <c r="L3197" s="28">
        <f t="shared" si="184"/>
        <v>0</v>
      </c>
      <c r="M3197" s="29">
        <f>'Barometric Data'!E3200</f>
        <v>3.0851999999999999</v>
      </c>
      <c r="N3197" s="29">
        <f t="shared" si="185"/>
        <v>56.438200000000002</v>
      </c>
      <c r="O3197" s="30">
        <f t="shared" si="186"/>
        <v>341.68489999999997</v>
      </c>
      <c r="P3197" s="30"/>
      <c r="Q3197" s="76">
        <v>16.620999999999999</v>
      </c>
      <c r="R3197" s="77" t="s">
        <v>81</v>
      </c>
      <c r="S3197" s="29"/>
    </row>
    <row r="3198" spans="7:19" x14ac:dyDescent="0.25">
      <c r="G3198" s="74">
        <v>41620</v>
      </c>
      <c r="H3198" s="75">
        <v>0.16666666666666666</v>
      </c>
      <c r="I3198" s="27">
        <f t="shared" si="183"/>
        <v>41620.166666666664</v>
      </c>
      <c r="J3198" s="76">
        <v>59.523699999999998</v>
      </c>
      <c r="K3198" s="27">
        <f>'Barometric Data'!D3206</f>
        <v>41620.166666666664</v>
      </c>
      <c r="L3198" s="28">
        <f t="shared" si="184"/>
        <v>0</v>
      </c>
      <c r="M3198" s="29">
        <f>'Barometric Data'!E3201</f>
        <v>3.1116999999999999</v>
      </c>
      <c r="N3198" s="29">
        <f t="shared" si="185"/>
        <v>56.411999999999999</v>
      </c>
      <c r="O3198" s="30">
        <f t="shared" si="186"/>
        <v>341.71109999999999</v>
      </c>
      <c r="P3198" s="30"/>
      <c r="Q3198" s="76">
        <v>16.619</v>
      </c>
      <c r="R3198" s="77" t="s">
        <v>81</v>
      </c>
      <c r="S3198" s="29"/>
    </row>
    <row r="3199" spans="7:19" x14ac:dyDescent="0.25">
      <c r="G3199" s="74">
        <v>41620</v>
      </c>
      <c r="H3199" s="75">
        <v>0.41666666666666669</v>
      </c>
      <c r="I3199" s="27">
        <f t="shared" si="183"/>
        <v>41620.416666666664</v>
      </c>
      <c r="J3199" s="76">
        <v>59.476999999999997</v>
      </c>
      <c r="K3199" s="27">
        <f>'Barometric Data'!D3207</f>
        <v>41620.416666666664</v>
      </c>
      <c r="L3199" s="28">
        <f t="shared" si="184"/>
        <v>0</v>
      </c>
      <c r="M3199" s="29">
        <f>'Barometric Data'!E3202</f>
        <v>3.1353</v>
      </c>
      <c r="N3199" s="29">
        <f t="shared" si="185"/>
        <v>56.341699999999996</v>
      </c>
      <c r="O3199" s="30">
        <f t="shared" si="186"/>
        <v>341.78139999999996</v>
      </c>
      <c r="P3199" s="30"/>
      <c r="Q3199" s="76">
        <v>16.628</v>
      </c>
      <c r="R3199" s="77" t="s">
        <v>81</v>
      </c>
      <c r="S3199" s="29"/>
    </row>
    <row r="3200" spans="7:19" x14ac:dyDescent="0.25">
      <c r="G3200" s="74">
        <v>41620</v>
      </c>
      <c r="H3200" s="75">
        <v>0.66666666666666663</v>
      </c>
      <c r="I3200" s="27">
        <f t="shared" si="183"/>
        <v>41620.666666666664</v>
      </c>
      <c r="J3200" s="76">
        <v>59.409500000000001</v>
      </c>
      <c r="K3200" s="27">
        <f>'Barometric Data'!D3208</f>
        <v>41620.666666666664</v>
      </c>
      <c r="L3200" s="28">
        <f t="shared" si="184"/>
        <v>0</v>
      </c>
      <c r="M3200" s="29">
        <f>'Barometric Data'!E3203</f>
        <v>3.1962000000000002</v>
      </c>
      <c r="N3200" s="29">
        <f t="shared" si="185"/>
        <v>56.213300000000004</v>
      </c>
      <c r="O3200" s="30">
        <f t="shared" si="186"/>
        <v>341.90979999999996</v>
      </c>
      <c r="P3200" s="30"/>
      <c r="Q3200" s="76">
        <v>16.616</v>
      </c>
      <c r="R3200" s="77" t="s">
        <v>81</v>
      </c>
      <c r="S3200" s="29"/>
    </row>
    <row r="3201" spans="7:19" x14ac:dyDescent="0.25">
      <c r="G3201" s="74">
        <v>41620</v>
      </c>
      <c r="H3201" s="75">
        <v>0.91666666666666663</v>
      </c>
      <c r="I3201" s="27">
        <f t="shared" si="183"/>
        <v>41620.916666666664</v>
      </c>
      <c r="J3201" s="76">
        <v>59.347499999999997</v>
      </c>
      <c r="K3201" s="27">
        <f>'Barometric Data'!D3209</f>
        <v>41620.916666666664</v>
      </c>
      <c r="L3201" s="28">
        <f t="shared" si="184"/>
        <v>0</v>
      </c>
      <c r="M3201" s="29">
        <f>'Barometric Data'!E3204</f>
        <v>3.2244000000000002</v>
      </c>
      <c r="N3201" s="29">
        <f t="shared" si="185"/>
        <v>56.123099999999994</v>
      </c>
      <c r="O3201" s="30">
        <f t="shared" si="186"/>
        <v>342</v>
      </c>
      <c r="P3201" s="30"/>
      <c r="Q3201" s="76">
        <v>16.622</v>
      </c>
      <c r="R3201" s="77" t="s">
        <v>81</v>
      </c>
      <c r="S3201" s="29"/>
    </row>
    <row r="3202" spans="7:19" x14ac:dyDescent="0.25">
      <c r="G3202" s="74">
        <v>41621</v>
      </c>
      <c r="H3202" s="75">
        <v>0.16666666666666666</v>
      </c>
      <c r="I3202" s="27">
        <f t="shared" si="183"/>
        <v>41621.166666666664</v>
      </c>
      <c r="J3202" s="76">
        <v>59.393500000000003</v>
      </c>
      <c r="K3202" s="27">
        <f>'Barometric Data'!D3210</f>
        <v>41621.166666666664</v>
      </c>
      <c r="L3202" s="28">
        <f t="shared" si="184"/>
        <v>0</v>
      </c>
      <c r="M3202" s="29">
        <f>'Barometric Data'!E3205</f>
        <v>3.1855000000000002</v>
      </c>
      <c r="N3202" s="29">
        <f t="shared" si="185"/>
        <v>56.208000000000006</v>
      </c>
      <c r="O3202" s="30">
        <f t="shared" si="186"/>
        <v>341.91509999999994</v>
      </c>
      <c r="P3202" s="30"/>
      <c r="Q3202" s="76">
        <v>16.626000000000001</v>
      </c>
      <c r="R3202" s="77" t="s">
        <v>81</v>
      </c>
      <c r="S3202" s="29"/>
    </row>
    <row r="3203" spans="7:19" x14ac:dyDescent="0.25">
      <c r="G3203" s="74">
        <v>41621</v>
      </c>
      <c r="H3203" s="75">
        <v>0.41666666666666669</v>
      </c>
      <c r="I3203" s="27">
        <f t="shared" si="183"/>
        <v>41621.416666666664</v>
      </c>
      <c r="J3203" s="76">
        <v>59.414900000000003</v>
      </c>
      <c r="K3203" s="27">
        <f>'Barometric Data'!D3211</f>
        <v>41621.416666666664</v>
      </c>
      <c r="L3203" s="28">
        <f t="shared" si="184"/>
        <v>0</v>
      </c>
      <c r="M3203" s="29">
        <f>'Barometric Data'!E3206</f>
        <v>3.1371000000000002</v>
      </c>
      <c r="N3203" s="29">
        <f t="shared" si="185"/>
        <v>56.277799999999999</v>
      </c>
      <c r="O3203" s="30">
        <f t="shared" si="186"/>
        <v>341.84529999999995</v>
      </c>
      <c r="P3203" s="30"/>
      <c r="Q3203" s="76">
        <v>16.62</v>
      </c>
      <c r="R3203" s="77" t="s">
        <v>81</v>
      </c>
      <c r="S3203" s="29"/>
    </row>
    <row r="3204" spans="7:19" x14ac:dyDescent="0.25">
      <c r="G3204" s="74">
        <v>41621</v>
      </c>
      <c r="H3204" s="75">
        <v>0.66666666666666663</v>
      </c>
      <c r="I3204" s="27">
        <f t="shared" si="183"/>
        <v>41621.666666666664</v>
      </c>
      <c r="J3204" s="76">
        <v>59.460099999999997</v>
      </c>
      <c r="K3204" s="27">
        <f>'Barometric Data'!D3212</f>
        <v>41621.666666666664</v>
      </c>
      <c r="L3204" s="28">
        <f t="shared" si="184"/>
        <v>0</v>
      </c>
      <c r="M3204" s="29">
        <f>'Barometric Data'!E3207</f>
        <v>3.0731999999999999</v>
      </c>
      <c r="N3204" s="29">
        <f t="shared" si="185"/>
        <v>56.386899999999997</v>
      </c>
      <c r="O3204" s="30">
        <f t="shared" si="186"/>
        <v>341.73619999999994</v>
      </c>
      <c r="P3204" s="30"/>
      <c r="Q3204" s="76">
        <v>16.632000000000001</v>
      </c>
      <c r="R3204" s="77" t="s">
        <v>81</v>
      </c>
      <c r="S3204" s="29"/>
    </row>
    <row r="3205" spans="7:19" x14ac:dyDescent="0.25">
      <c r="G3205" s="74">
        <v>41621</v>
      </c>
      <c r="H3205" s="75">
        <v>0.91666666666666663</v>
      </c>
      <c r="I3205" s="27">
        <f t="shared" si="183"/>
        <v>41621.916666666664</v>
      </c>
      <c r="J3205" s="76">
        <v>59.476700000000001</v>
      </c>
      <c r="K3205" s="27">
        <f>'Barometric Data'!D3213</f>
        <v>41621.916666666664</v>
      </c>
      <c r="L3205" s="28">
        <f t="shared" si="184"/>
        <v>0</v>
      </c>
      <c r="M3205" s="29">
        <f>'Barometric Data'!E3208</f>
        <v>2.9678</v>
      </c>
      <c r="N3205" s="29">
        <f t="shared" si="185"/>
        <v>56.508900000000004</v>
      </c>
      <c r="O3205" s="30">
        <f t="shared" si="186"/>
        <v>341.61419999999998</v>
      </c>
      <c r="P3205" s="30"/>
      <c r="Q3205" s="76">
        <v>16.632000000000001</v>
      </c>
      <c r="R3205" s="77" t="s">
        <v>81</v>
      </c>
      <c r="S3205" s="29"/>
    </row>
    <row r="3206" spans="7:19" x14ac:dyDescent="0.25">
      <c r="G3206" s="74">
        <v>41622</v>
      </c>
      <c r="H3206" s="75">
        <v>0.16666666666666666</v>
      </c>
      <c r="I3206" s="27">
        <f t="shared" si="183"/>
        <v>41622.166666666664</v>
      </c>
      <c r="J3206" s="76">
        <v>59.535600000000002</v>
      </c>
      <c r="K3206" s="27">
        <f>'Barometric Data'!D3214</f>
        <v>41622.166666666664</v>
      </c>
      <c r="L3206" s="28">
        <f t="shared" si="184"/>
        <v>0</v>
      </c>
      <c r="M3206" s="29">
        <f>'Barometric Data'!E3209</f>
        <v>2.9094000000000002</v>
      </c>
      <c r="N3206" s="29">
        <f t="shared" si="185"/>
        <v>56.626200000000004</v>
      </c>
      <c r="O3206" s="30">
        <f t="shared" si="186"/>
        <v>341.49689999999998</v>
      </c>
      <c r="P3206" s="30"/>
      <c r="Q3206" s="76">
        <v>16.625</v>
      </c>
      <c r="R3206" s="77" t="s">
        <v>81</v>
      </c>
      <c r="S3206" s="29"/>
    </row>
    <row r="3207" spans="7:19" x14ac:dyDescent="0.25">
      <c r="G3207" s="74">
        <v>41622</v>
      </c>
      <c r="H3207" s="75">
        <v>0.41666666666666669</v>
      </c>
      <c r="I3207" s="27">
        <f t="shared" si="183"/>
        <v>41622.416666666664</v>
      </c>
      <c r="J3207" s="76">
        <v>59.573900000000002</v>
      </c>
      <c r="K3207" s="27">
        <f>'Barometric Data'!D3215</f>
        <v>41622.416666666664</v>
      </c>
      <c r="L3207" s="28">
        <f t="shared" si="184"/>
        <v>0</v>
      </c>
      <c r="M3207" s="29">
        <f>'Barometric Data'!E3210</f>
        <v>2.9247000000000001</v>
      </c>
      <c r="N3207" s="29">
        <f t="shared" si="185"/>
        <v>56.6492</v>
      </c>
      <c r="O3207" s="30">
        <f t="shared" si="186"/>
        <v>341.47389999999996</v>
      </c>
      <c r="P3207" s="30"/>
      <c r="Q3207" s="76">
        <v>16.623999999999999</v>
      </c>
      <c r="R3207" s="77" t="s">
        <v>81</v>
      </c>
      <c r="S3207" s="29"/>
    </row>
    <row r="3208" spans="7:19" x14ac:dyDescent="0.25">
      <c r="G3208" s="74">
        <v>41622</v>
      </c>
      <c r="H3208" s="75">
        <v>0.66666666666666663</v>
      </c>
      <c r="I3208" s="27">
        <f t="shared" si="183"/>
        <v>41622.666666666664</v>
      </c>
      <c r="J3208" s="76">
        <v>59.541800000000002</v>
      </c>
      <c r="K3208" s="27">
        <f>'Barometric Data'!D3216</f>
        <v>41622.666666666664</v>
      </c>
      <c r="L3208" s="28">
        <f t="shared" si="184"/>
        <v>0</v>
      </c>
      <c r="M3208" s="29">
        <f>'Barometric Data'!E3211</f>
        <v>2.9666999999999999</v>
      </c>
      <c r="N3208" s="29">
        <f t="shared" si="185"/>
        <v>56.575099999999999</v>
      </c>
      <c r="O3208" s="30">
        <f t="shared" si="186"/>
        <v>341.54799999999994</v>
      </c>
      <c r="P3208" s="30"/>
      <c r="Q3208" s="76">
        <v>16.620999999999999</v>
      </c>
      <c r="R3208" s="77" t="s">
        <v>81</v>
      </c>
      <c r="S3208" s="29"/>
    </row>
    <row r="3209" spans="7:19" x14ac:dyDescent="0.25">
      <c r="G3209" s="74">
        <v>41622</v>
      </c>
      <c r="H3209" s="75">
        <v>0.91666666666666663</v>
      </c>
      <c r="I3209" s="27">
        <f t="shared" si="183"/>
        <v>41622.916666666664</v>
      </c>
      <c r="J3209" s="76">
        <v>59.532800000000002</v>
      </c>
      <c r="K3209" s="27">
        <f>'Barometric Data'!D3217</f>
        <v>41622.916666666664</v>
      </c>
      <c r="L3209" s="28">
        <f t="shared" si="184"/>
        <v>0</v>
      </c>
      <c r="M3209" s="29">
        <f>'Barometric Data'!E3212</f>
        <v>3.0474999999999999</v>
      </c>
      <c r="N3209" s="29">
        <f t="shared" si="185"/>
        <v>56.485300000000002</v>
      </c>
      <c r="O3209" s="30">
        <f t="shared" si="186"/>
        <v>341.63779999999997</v>
      </c>
      <c r="P3209" s="30"/>
      <c r="Q3209" s="76">
        <v>16.626999999999999</v>
      </c>
      <c r="R3209" s="77" t="s">
        <v>81</v>
      </c>
      <c r="S3209" s="29"/>
    </row>
    <row r="3210" spans="7:19" x14ac:dyDescent="0.25">
      <c r="G3210" s="74">
        <v>41623</v>
      </c>
      <c r="H3210" s="75">
        <v>0.16666666666666666</v>
      </c>
      <c r="I3210" s="27">
        <f t="shared" si="183"/>
        <v>41623.166666666664</v>
      </c>
      <c r="J3210" s="76">
        <v>59.533299999999997</v>
      </c>
      <c r="K3210" s="27">
        <f>'Barometric Data'!D3218</f>
        <v>41623.166666666664</v>
      </c>
      <c r="L3210" s="28">
        <f t="shared" si="184"/>
        <v>0</v>
      </c>
      <c r="M3210" s="29">
        <f>'Barometric Data'!E3213</f>
        <v>3.1271</v>
      </c>
      <c r="N3210" s="29">
        <f t="shared" si="185"/>
        <v>56.406199999999998</v>
      </c>
      <c r="O3210" s="30">
        <f t="shared" si="186"/>
        <v>341.71689999999995</v>
      </c>
      <c r="P3210" s="30"/>
      <c r="Q3210" s="76">
        <v>16.623000000000001</v>
      </c>
      <c r="R3210" s="77" t="s">
        <v>81</v>
      </c>
      <c r="S3210" s="29"/>
    </row>
    <row r="3211" spans="7:19" x14ac:dyDescent="0.25">
      <c r="G3211" s="74">
        <v>41623</v>
      </c>
      <c r="H3211" s="75">
        <v>0.41666666666666669</v>
      </c>
      <c r="I3211" s="27">
        <f t="shared" si="183"/>
        <v>41623.416666666664</v>
      </c>
      <c r="J3211" s="76">
        <v>59.527200000000001</v>
      </c>
      <c r="K3211" s="27">
        <f>'Barometric Data'!D3219</f>
        <v>41623.416666666664</v>
      </c>
      <c r="L3211" s="28">
        <f t="shared" si="184"/>
        <v>0</v>
      </c>
      <c r="M3211" s="29">
        <f>'Barometric Data'!E3214</f>
        <v>3.1873999999999998</v>
      </c>
      <c r="N3211" s="29">
        <f t="shared" si="185"/>
        <v>56.339800000000004</v>
      </c>
      <c r="O3211" s="30">
        <f t="shared" si="186"/>
        <v>341.78329999999994</v>
      </c>
      <c r="P3211" s="30"/>
      <c r="Q3211" s="76">
        <v>16.63</v>
      </c>
      <c r="R3211" s="77" t="s">
        <v>81</v>
      </c>
      <c r="S3211" s="29"/>
    </row>
    <row r="3212" spans="7:19" x14ac:dyDescent="0.25">
      <c r="G3212" s="74">
        <v>41623</v>
      </c>
      <c r="H3212" s="75">
        <v>0.66666666666666663</v>
      </c>
      <c r="I3212" s="27">
        <f t="shared" si="183"/>
        <v>41623.666666666664</v>
      </c>
      <c r="J3212" s="76">
        <v>59.493899999999996</v>
      </c>
      <c r="K3212" s="27">
        <f>'Barometric Data'!D3220</f>
        <v>41623.666666666664</v>
      </c>
      <c r="L3212" s="28">
        <f t="shared" si="184"/>
        <v>0</v>
      </c>
      <c r="M3212" s="29">
        <f>'Barometric Data'!E3215</f>
        <v>3.2416999999999998</v>
      </c>
      <c r="N3212" s="29">
        <f t="shared" si="185"/>
        <v>56.252199999999995</v>
      </c>
      <c r="O3212" s="30">
        <f t="shared" si="186"/>
        <v>341.87089999999995</v>
      </c>
      <c r="P3212" s="30"/>
      <c r="Q3212" s="76">
        <v>16.629000000000001</v>
      </c>
      <c r="R3212" s="77" t="s">
        <v>81</v>
      </c>
      <c r="S3212" s="29"/>
    </row>
    <row r="3213" spans="7:19" x14ac:dyDescent="0.25">
      <c r="G3213" s="74">
        <v>41623</v>
      </c>
      <c r="H3213" s="75">
        <v>0.91666666666666663</v>
      </c>
      <c r="I3213" s="27">
        <f t="shared" ref="I3213:I3276" si="187">G3213+H3213</f>
        <v>41623.916666666664</v>
      </c>
      <c r="J3213" s="76">
        <v>59.473599999999998</v>
      </c>
      <c r="K3213" s="27">
        <f>'Barometric Data'!D3221</f>
        <v>41623.916666666664</v>
      </c>
      <c r="L3213" s="28">
        <f t="shared" si="184"/>
        <v>0</v>
      </c>
      <c r="M3213" s="29">
        <f>'Barometric Data'!E3216</f>
        <v>3.2040000000000002</v>
      </c>
      <c r="N3213" s="29">
        <f t="shared" si="185"/>
        <v>56.269599999999997</v>
      </c>
      <c r="O3213" s="30">
        <f t="shared" si="186"/>
        <v>341.85349999999994</v>
      </c>
      <c r="P3213" s="30"/>
      <c r="Q3213" s="76">
        <v>16.629000000000001</v>
      </c>
      <c r="R3213" s="77" t="s">
        <v>81</v>
      </c>
      <c r="S3213" s="29"/>
    </row>
    <row r="3214" spans="7:19" x14ac:dyDescent="0.25">
      <c r="G3214" s="74">
        <v>41624</v>
      </c>
      <c r="H3214" s="75">
        <v>0.16666666666666666</v>
      </c>
      <c r="I3214" s="27">
        <f t="shared" si="187"/>
        <v>41624.166666666664</v>
      </c>
      <c r="J3214" s="76">
        <v>59.472200000000001</v>
      </c>
      <c r="K3214" s="27">
        <f>'Barometric Data'!D3222</f>
        <v>41624.166666666664</v>
      </c>
      <c r="L3214" s="28">
        <f t="shared" si="184"/>
        <v>0</v>
      </c>
      <c r="M3214" s="29">
        <f>'Barometric Data'!E3217</f>
        <v>3.2098</v>
      </c>
      <c r="N3214" s="29">
        <f t="shared" si="185"/>
        <v>56.2624</v>
      </c>
      <c r="O3214" s="30">
        <f t="shared" si="186"/>
        <v>341.86069999999995</v>
      </c>
      <c r="P3214" s="30"/>
      <c r="Q3214" s="76">
        <v>16.623000000000001</v>
      </c>
      <c r="R3214" s="77" t="s">
        <v>81</v>
      </c>
      <c r="S3214" s="29"/>
    </row>
    <row r="3215" spans="7:19" x14ac:dyDescent="0.25">
      <c r="G3215" s="74">
        <v>41624</v>
      </c>
      <c r="H3215" s="75">
        <v>0.41666666666666669</v>
      </c>
      <c r="I3215" s="27">
        <f t="shared" si="187"/>
        <v>41624.416666666664</v>
      </c>
      <c r="J3215" s="76">
        <v>59.5336</v>
      </c>
      <c r="K3215" s="27">
        <f>'Barometric Data'!D3223</f>
        <v>41624.416666666664</v>
      </c>
      <c r="L3215" s="28">
        <f t="shared" si="184"/>
        <v>0</v>
      </c>
      <c r="M3215" s="29">
        <f>'Barometric Data'!E3218</f>
        <v>3.1911</v>
      </c>
      <c r="N3215" s="29">
        <f t="shared" si="185"/>
        <v>56.342500000000001</v>
      </c>
      <c r="O3215" s="30">
        <f t="shared" si="186"/>
        <v>341.78059999999994</v>
      </c>
      <c r="P3215" s="30"/>
      <c r="Q3215" s="76">
        <v>16.626000000000001</v>
      </c>
      <c r="R3215" s="77" t="s">
        <v>81</v>
      </c>
      <c r="S3215" s="29"/>
    </row>
    <row r="3216" spans="7:19" x14ac:dyDescent="0.25">
      <c r="G3216" s="74">
        <v>41624</v>
      </c>
      <c r="H3216" s="75">
        <v>0.66666666666666663</v>
      </c>
      <c r="I3216" s="27">
        <f t="shared" si="187"/>
        <v>41624.666666666664</v>
      </c>
      <c r="J3216" s="76">
        <v>59.508499999999998</v>
      </c>
      <c r="K3216" s="27">
        <f>'Barometric Data'!D3224</f>
        <v>41624.666666666664</v>
      </c>
      <c r="L3216" s="28">
        <f t="shared" si="184"/>
        <v>0</v>
      </c>
      <c r="M3216" s="29">
        <f>'Barometric Data'!E3219</f>
        <v>3.1680000000000001</v>
      </c>
      <c r="N3216" s="29">
        <f t="shared" si="185"/>
        <v>56.340499999999999</v>
      </c>
      <c r="O3216" s="30">
        <f t="shared" si="186"/>
        <v>341.78259999999995</v>
      </c>
      <c r="P3216" s="30"/>
      <c r="Q3216" s="76">
        <v>16.623000000000001</v>
      </c>
      <c r="R3216" s="77" t="s">
        <v>81</v>
      </c>
      <c r="S3216" s="29"/>
    </row>
    <row r="3217" spans="7:19" x14ac:dyDescent="0.25">
      <c r="G3217" s="74">
        <v>41624</v>
      </c>
      <c r="H3217" s="75">
        <v>0.91666666666666663</v>
      </c>
      <c r="I3217" s="27">
        <f t="shared" si="187"/>
        <v>41624.916666666664</v>
      </c>
      <c r="J3217" s="76">
        <v>59.488500000000002</v>
      </c>
      <c r="K3217" s="27">
        <f>'Barometric Data'!D3225</f>
        <v>41624.916666666664</v>
      </c>
      <c r="L3217" s="28">
        <f t="shared" ref="L3217:L3224" si="188">K3217-I3217</f>
        <v>0</v>
      </c>
      <c r="M3217" s="29">
        <f>'Barometric Data'!E3220</f>
        <v>3.1244999999999998</v>
      </c>
      <c r="N3217" s="29">
        <f t="shared" ref="N3217:N3224" si="189">J3217-M3217</f>
        <v>56.364000000000004</v>
      </c>
      <c r="O3217" s="30">
        <f t="shared" ref="O3217:O3224" si="190">AVERAGE($D$16,$D$17)-N3217</f>
        <v>341.75909999999999</v>
      </c>
      <c r="P3217" s="30"/>
      <c r="Q3217" s="76">
        <v>16.626999999999999</v>
      </c>
      <c r="R3217" s="77" t="s">
        <v>81</v>
      </c>
      <c r="S3217" s="29"/>
    </row>
    <row r="3218" spans="7:19" x14ac:dyDescent="0.25">
      <c r="G3218" s="74">
        <v>41625</v>
      </c>
      <c r="H3218" s="75">
        <v>0.16666666666666666</v>
      </c>
      <c r="I3218" s="27">
        <f t="shared" si="187"/>
        <v>41625.166666666664</v>
      </c>
      <c r="J3218" s="76">
        <v>59.489699999999999</v>
      </c>
      <c r="K3218" s="27">
        <f>'Barometric Data'!D3226</f>
        <v>41625.166666666664</v>
      </c>
      <c r="L3218" s="28">
        <f t="shared" si="188"/>
        <v>0</v>
      </c>
      <c r="M3218" s="29">
        <f>'Barometric Data'!E3221</f>
        <v>3.1236999999999999</v>
      </c>
      <c r="N3218" s="29">
        <f t="shared" si="189"/>
        <v>56.366</v>
      </c>
      <c r="O3218" s="30">
        <f t="shared" si="190"/>
        <v>341.75709999999998</v>
      </c>
      <c r="P3218" s="30"/>
      <c r="Q3218" s="76">
        <v>16.629000000000001</v>
      </c>
      <c r="R3218" s="77" t="s">
        <v>81</v>
      </c>
      <c r="S3218" s="29"/>
    </row>
    <row r="3219" spans="7:19" x14ac:dyDescent="0.25">
      <c r="G3219" s="74">
        <v>41625</v>
      </c>
      <c r="H3219" s="75">
        <v>0.41666666666666669</v>
      </c>
      <c r="I3219" s="27">
        <f t="shared" si="187"/>
        <v>41625.416666666664</v>
      </c>
      <c r="J3219" s="76">
        <v>59.495800000000003</v>
      </c>
      <c r="K3219" s="27">
        <f>'Barometric Data'!D3227</f>
        <v>41625.416666666664</v>
      </c>
      <c r="L3219" s="28">
        <f t="shared" si="188"/>
        <v>0</v>
      </c>
      <c r="M3219" s="29">
        <f>'Barometric Data'!E3222</f>
        <v>3.1291000000000002</v>
      </c>
      <c r="N3219" s="29">
        <f t="shared" si="189"/>
        <v>56.366700000000002</v>
      </c>
      <c r="O3219" s="30">
        <f t="shared" si="190"/>
        <v>341.75639999999999</v>
      </c>
      <c r="P3219" s="30"/>
      <c r="Q3219" s="76">
        <v>16.62</v>
      </c>
      <c r="R3219" s="77" t="s">
        <v>81</v>
      </c>
      <c r="S3219" s="29"/>
    </row>
    <row r="3220" spans="7:19" x14ac:dyDescent="0.25">
      <c r="G3220" s="74">
        <v>41625</v>
      </c>
      <c r="H3220" s="75">
        <v>0.66666666666666663</v>
      </c>
      <c r="I3220" s="27">
        <f t="shared" si="187"/>
        <v>41625.666666666664</v>
      </c>
      <c r="J3220" s="76">
        <v>59.3857</v>
      </c>
      <c r="K3220" s="27">
        <f>'Barometric Data'!D3228</f>
        <v>41625.666666666664</v>
      </c>
      <c r="L3220" s="28">
        <f t="shared" si="188"/>
        <v>0</v>
      </c>
      <c r="M3220" s="29">
        <f>'Barometric Data'!E3223</f>
        <v>3.1762999999999999</v>
      </c>
      <c r="N3220" s="29">
        <f t="shared" si="189"/>
        <v>56.209400000000002</v>
      </c>
      <c r="O3220" s="30">
        <f t="shared" si="190"/>
        <v>341.91369999999995</v>
      </c>
      <c r="P3220" s="30"/>
      <c r="Q3220" s="76">
        <v>16.632999999999999</v>
      </c>
      <c r="R3220" s="77" t="s">
        <v>81</v>
      </c>
      <c r="S3220" s="29"/>
    </row>
    <row r="3221" spans="7:19" x14ac:dyDescent="0.25">
      <c r="G3221" s="74">
        <v>41625</v>
      </c>
      <c r="H3221" s="75">
        <v>0.91666666666666663</v>
      </c>
      <c r="I3221" s="27">
        <f t="shared" si="187"/>
        <v>41625.916666666664</v>
      </c>
      <c r="J3221" s="76">
        <v>59.331000000000003</v>
      </c>
      <c r="K3221" s="27">
        <f>'Barometric Data'!D3229</f>
        <v>41625.916666666664</v>
      </c>
      <c r="L3221" s="28">
        <f t="shared" si="188"/>
        <v>0</v>
      </c>
      <c r="M3221" s="29">
        <f>'Barometric Data'!E3224</f>
        <v>3.1612</v>
      </c>
      <c r="N3221" s="29">
        <f t="shared" si="189"/>
        <v>56.169800000000002</v>
      </c>
      <c r="O3221" s="30">
        <f t="shared" si="190"/>
        <v>341.95329999999996</v>
      </c>
      <c r="P3221" s="30"/>
      <c r="Q3221" s="76">
        <v>16.635999999999999</v>
      </c>
      <c r="R3221" s="77" t="s">
        <v>81</v>
      </c>
      <c r="S3221" s="29"/>
    </row>
    <row r="3222" spans="7:19" x14ac:dyDescent="0.25">
      <c r="G3222" s="74">
        <v>41626</v>
      </c>
      <c r="H3222" s="75">
        <v>0.16666666666666666</v>
      </c>
      <c r="I3222" s="27">
        <f t="shared" si="187"/>
        <v>41626.166666666664</v>
      </c>
      <c r="J3222" s="76">
        <v>59.287500000000001</v>
      </c>
      <c r="K3222" s="27">
        <f>'Barometric Data'!D3230</f>
        <v>41626.166666666664</v>
      </c>
      <c r="L3222" s="28">
        <f t="shared" si="188"/>
        <v>0</v>
      </c>
      <c r="M3222" s="29">
        <f>'Barometric Data'!E3225</f>
        <v>3.1539999999999999</v>
      </c>
      <c r="N3222" s="29">
        <f t="shared" si="189"/>
        <v>56.133499999999998</v>
      </c>
      <c r="O3222" s="30">
        <f t="shared" si="190"/>
        <v>341.9896</v>
      </c>
      <c r="P3222" s="30"/>
      <c r="Q3222" s="76">
        <v>16.620999999999999</v>
      </c>
      <c r="R3222" s="77" t="s">
        <v>81</v>
      </c>
      <c r="S3222" s="29"/>
    </row>
    <row r="3223" spans="7:19" x14ac:dyDescent="0.25">
      <c r="G3223" s="74">
        <v>41626</v>
      </c>
      <c r="H3223" s="75">
        <v>0.41666666666666669</v>
      </c>
      <c r="I3223" s="27">
        <f t="shared" si="187"/>
        <v>41626.416666666664</v>
      </c>
      <c r="J3223" s="76">
        <v>59.284399999999998</v>
      </c>
      <c r="K3223" s="27">
        <f>'Barometric Data'!D3231</f>
        <v>41626.416666666664</v>
      </c>
      <c r="L3223" s="28">
        <f t="shared" si="188"/>
        <v>0</v>
      </c>
      <c r="M3223" s="29">
        <f>'Barometric Data'!E3226</f>
        <v>3.1667999999999998</v>
      </c>
      <c r="N3223" s="29">
        <f t="shared" si="189"/>
        <v>56.117599999999996</v>
      </c>
      <c r="O3223" s="30">
        <f t="shared" si="190"/>
        <v>342.00549999999998</v>
      </c>
      <c r="P3223" s="30"/>
      <c r="Q3223" s="76">
        <v>16.625</v>
      </c>
      <c r="R3223" s="77" t="s">
        <v>81</v>
      </c>
      <c r="S3223" s="29"/>
    </row>
    <row r="3224" spans="7:19" x14ac:dyDescent="0.25">
      <c r="G3224" s="74">
        <v>41626</v>
      </c>
      <c r="H3224" s="75">
        <v>0.5</v>
      </c>
      <c r="I3224" s="27">
        <f t="shared" si="187"/>
        <v>41626.5</v>
      </c>
      <c r="J3224" s="76">
        <v>59.254600000000003</v>
      </c>
      <c r="K3224" s="27">
        <f>'Barometric Data'!D3232</f>
        <v>41626.5</v>
      </c>
      <c r="L3224" s="28">
        <f t="shared" si="188"/>
        <v>0</v>
      </c>
      <c r="M3224" s="29">
        <f>'Barometric Data'!E3227</f>
        <v>3.1027999999999998</v>
      </c>
      <c r="N3224" s="29">
        <f t="shared" si="189"/>
        <v>56.151800000000001</v>
      </c>
      <c r="O3224" s="30">
        <f t="shared" si="190"/>
        <v>341.97129999999999</v>
      </c>
      <c r="P3224" s="30"/>
      <c r="Q3224" s="76">
        <v>16.626000000000001</v>
      </c>
      <c r="R3224" s="16"/>
      <c r="S3224" s="29"/>
    </row>
    <row r="3225" spans="7:19" x14ac:dyDescent="0.25">
      <c r="G3225" s="74">
        <v>41626</v>
      </c>
      <c r="H3225" s="75">
        <v>0.75</v>
      </c>
      <c r="I3225" s="27">
        <f t="shared" si="187"/>
        <v>41626.75</v>
      </c>
      <c r="J3225" s="76">
        <v>59.148299999999999</v>
      </c>
      <c r="K3225" s="27">
        <f>'Barometric Data'!D3233</f>
        <v>41626.75</v>
      </c>
      <c r="L3225" s="28">
        <f t="shared" ref="L3225:L3288" si="191">K3225-I3225</f>
        <v>0</v>
      </c>
      <c r="M3225" s="29">
        <f>'Barometric Data'!E3228</f>
        <v>2.9672000000000001</v>
      </c>
      <c r="N3225" s="29">
        <f t="shared" ref="N3225:N3288" si="192">J3225-M3225</f>
        <v>56.181100000000001</v>
      </c>
      <c r="O3225" s="30">
        <f t="shared" ref="O3225:O3288" si="193">AVERAGE($D$16,$D$17)-N3225</f>
        <v>341.94199999999995</v>
      </c>
      <c r="P3225" s="30"/>
      <c r="Q3225" s="76">
        <v>16.63</v>
      </c>
      <c r="R3225" s="16"/>
      <c r="S3225" s="29"/>
    </row>
    <row r="3226" spans="7:19" x14ac:dyDescent="0.25">
      <c r="G3226" s="74">
        <v>41627</v>
      </c>
      <c r="H3226" s="75">
        <v>0</v>
      </c>
      <c r="I3226" s="27">
        <f t="shared" si="187"/>
        <v>41627</v>
      </c>
      <c r="J3226" s="76">
        <v>59.073799999999999</v>
      </c>
      <c r="K3226" s="27">
        <f>'Barometric Data'!D3234</f>
        <v>41627</v>
      </c>
      <c r="L3226" s="28">
        <f t="shared" si="191"/>
        <v>0</v>
      </c>
      <c r="M3226" s="29">
        <f>'Barometric Data'!E3229</f>
        <v>2.8763999999999998</v>
      </c>
      <c r="N3226" s="29">
        <f t="shared" si="192"/>
        <v>56.197400000000002</v>
      </c>
      <c r="O3226" s="30">
        <f t="shared" si="193"/>
        <v>341.92569999999995</v>
      </c>
      <c r="P3226" s="30"/>
      <c r="Q3226" s="76">
        <v>16.617000000000001</v>
      </c>
      <c r="R3226" s="16"/>
      <c r="S3226" s="29"/>
    </row>
    <row r="3227" spans="7:19" x14ac:dyDescent="0.25">
      <c r="G3227" s="74">
        <v>41627</v>
      </c>
      <c r="H3227" s="75">
        <v>0.25</v>
      </c>
      <c r="I3227" s="27">
        <f t="shared" si="187"/>
        <v>41627.25</v>
      </c>
      <c r="J3227" s="76">
        <v>59.117899999999999</v>
      </c>
      <c r="K3227" s="27">
        <f>'Barometric Data'!D3235</f>
        <v>41627.25</v>
      </c>
      <c r="L3227" s="28">
        <f t="shared" si="191"/>
        <v>0</v>
      </c>
      <c r="M3227" s="29">
        <f>'Barometric Data'!E3230</f>
        <v>2.8123999999999998</v>
      </c>
      <c r="N3227" s="29">
        <f t="shared" si="192"/>
        <v>56.305500000000002</v>
      </c>
      <c r="O3227" s="30">
        <f t="shared" si="193"/>
        <v>341.81759999999997</v>
      </c>
      <c r="P3227" s="30"/>
      <c r="Q3227" s="76">
        <v>16.628</v>
      </c>
      <c r="R3227" s="16"/>
      <c r="S3227" s="29"/>
    </row>
    <row r="3228" spans="7:19" x14ac:dyDescent="0.25">
      <c r="G3228" s="74">
        <v>41627</v>
      </c>
      <c r="H3228" s="75">
        <v>0.5</v>
      </c>
      <c r="I3228" s="27">
        <f t="shared" si="187"/>
        <v>41627.5</v>
      </c>
      <c r="J3228" s="76">
        <v>59.195399999999999</v>
      </c>
      <c r="K3228" s="27">
        <f>'Barometric Data'!D3236</f>
        <v>41627.5</v>
      </c>
      <c r="L3228" s="28">
        <f t="shared" si="191"/>
        <v>0</v>
      </c>
      <c r="M3228" s="29">
        <f>'Barometric Data'!E3231</f>
        <v>2.7422</v>
      </c>
      <c r="N3228" s="29">
        <f t="shared" si="192"/>
        <v>56.453200000000002</v>
      </c>
      <c r="O3228" s="30">
        <f t="shared" si="193"/>
        <v>341.66989999999998</v>
      </c>
      <c r="P3228" s="30"/>
      <c r="Q3228" s="76">
        <v>16.632000000000001</v>
      </c>
      <c r="R3228" s="16"/>
      <c r="S3228" s="29"/>
    </row>
    <row r="3229" spans="7:19" x14ac:dyDescent="0.25">
      <c r="G3229" s="74">
        <v>41627</v>
      </c>
      <c r="H3229" s="75">
        <v>0.75</v>
      </c>
      <c r="I3229" s="27">
        <f t="shared" si="187"/>
        <v>41627.75</v>
      </c>
      <c r="J3229" s="76">
        <v>59.246099999999998</v>
      </c>
      <c r="K3229" s="27">
        <f>'Barometric Data'!D3237</f>
        <v>41627.75</v>
      </c>
      <c r="L3229" s="28">
        <f t="shared" si="191"/>
        <v>0</v>
      </c>
      <c r="M3229" s="29">
        <f>'Barometric Data'!E3232</f>
        <v>2.7012999999999998</v>
      </c>
      <c r="N3229" s="29">
        <f t="shared" si="192"/>
        <v>56.544799999999995</v>
      </c>
      <c r="O3229" s="30">
        <f t="shared" si="193"/>
        <v>341.57829999999996</v>
      </c>
      <c r="P3229" s="30"/>
      <c r="Q3229" s="76">
        <v>16.626000000000001</v>
      </c>
      <c r="R3229" s="16"/>
      <c r="S3229" s="29"/>
    </row>
    <row r="3230" spans="7:19" x14ac:dyDescent="0.25">
      <c r="G3230" s="74">
        <v>41628</v>
      </c>
      <c r="H3230" s="75">
        <v>0</v>
      </c>
      <c r="I3230" s="27">
        <f t="shared" si="187"/>
        <v>41628</v>
      </c>
      <c r="J3230" s="76">
        <v>59.246400000000001</v>
      </c>
      <c r="K3230" s="27">
        <f>'Barometric Data'!D3238</f>
        <v>41628</v>
      </c>
      <c r="L3230" s="28">
        <f t="shared" si="191"/>
        <v>0</v>
      </c>
      <c r="M3230" s="29">
        <f>'Barometric Data'!E3233</f>
        <v>2.5339999999999998</v>
      </c>
      <c r="N3230" s="29">
        <f t="shared" si="192"/>
        <v>56.712400000000002</v>
      </c>
      <c r="O3230" s="30">
        <f t="shared" si="193"/>
        <v>341.41069999999996</v>
      </c>
      <c r="P3230" s="30"/>
      <c r="Q3230" s="76">
        <v>16.626999999999999</v>
      </c>
      <c r="R3230" s="16"/>
      <c r="S3230" s="29"/>
    </row>
    <row r="3231" spans="7:19" x14ac:dyDescent="0.25">
      <c r="G3231" s="74">
        <v>41628</v>
      </c>
      <c r="H3231" s="75">
        <v>0.25</v>
      </c>
      <c r="I3231" s="27">
        <f t="shared" si="187"/>
        <v>41628.25</v>
      </c>
      <c r="J3231" s="76">
        <v>59.268099999999997</v>
      </c>
      <c r="K3231" s="27">
        <f>'Barometric Data'!D3239</f>
        <v>41628.25</v>
      </c>
      <c r="L3231" s="28">
        <f t="shared" si="191"/>
        <v>0</v>
      </c>
      <c r="M3231" s="29">
        <f>'Barometric Data'!E3234</f>
        <v>2.4525000000000001</v>
      </c>
      <c r="N3231" s="29">
        <f t="shared" si="192"/>
        <v>56.815599999999996</v>
      </c>
      <c r="O3231" s="30">
        <f t="shared" si="193"/>
        <v>341.30749999999995</v>
      </c>
      <c r="P3231" s="30"/>
      <c r="Q3231" s="76">
        <v>16.626000000000001</v>
      </c>
      <c r="R3231" s="16"/>
      <c r="S3231" s="29"/>
    </row>
    <row r="3232" spans="7:19" x14ac:dyDescent="0.25">
      <c r="G3232" s="74">
        <v>41628</v>
      </c>
      <c r="H3232" s="75">
        <v>0.5</v>
      </c>
      <c r="I3232" s="27">
        <f t="shared" si="187"/>
        <v>41628.5</v>
      </c>
      <c r="J3232" s="76">
        <v>59.268900000000002</v>
      </c>
      <c r="K3232" s="27">
        <f>'Barometric Data'!D3240</f>
        <v>41628.5</v>
      </c>
      <c r="L3232" s="28">
        <f t="shared" si="191"/>
        <v>0</v>
      </c>
      <c r="M3232" s="29">
        <f>'Barometric Data'!E3235</f>
        <v>2.4592000000000001</v>
      </c>
      <c r="N3232" s="29">
        <f t="shared" si="192"/>
        <v>56.809699999999999</v>
      </c>
      <c r="O3232" s="30">
        <f t="shared" si="193"/>
        <v>341.31339999999994</v>
      </c>
      <c r="P3232" s="30"/>
      <c r="Q3232" s="76">
        <v>16.626000000000001</v>
      </c>
      <c r="R3232" s="16"/>
      <c r="S3232" s="29"/>
    </row>
    <row r="3233" spans="7:19" x14ac:dyDescent="0.25">
      <c r="G3233" s="74">
        <v>41628</v>
      </c>
      <c r="H3233" s="75">
        <v>0.75</v>
      </c>
      <c r="I3233" s="27">
        <f t="shared" si="187"/>
        <v>41628.75</v>
      </c>
      <c r="J3233" s="76">
        <v>59.184100000000001</v>
      </c>
      <c r="K3233" s="27">
        <f>'Barometric Data'!D3241</f>
        <v>41628.75</v>
      </c>
      <c r="L3233" s="28">
        <f t="shared" si="191"/>
        <v>0</v>
      </c>
      <c r="M3233" s="29">
        <f>'Barometric Data'!E3236</f>
        <v>2.5924</v>
      </c>
      <c r="N3233" s="29">
        <f t="shared" si="192"/>
        <v>56.591700000000003</v>
      </c>
      <c r="O3233" s="30">
        <f t="shared" si="193"/>
        <v>341.53139999999996</v>
      </c>
      <c r="P3233" s="30"/>
      <c r="Q3233" s="76">
        <v>16.632000000000001</v>
      </c>
      <c r="R3233" s="16"/>
      <c r="S3233" s="29"/>
    </row>
    <row r="3234" spans="7:19" x14ac:dyDescent="0.25">
      <c r="G3234" s="74">
        <v>41629</v>
      </c>
      <c r="H3234" s="75">
        <v>0</v>
      </c>
      <c r="I3234" s="27">
        <f t="shared" si="187"/>
        <v>41629</v>
      </c>
      <c r="J3234" s="76">
        <v>59.1128</v>
      </c>
      <c r="K3234" s="27">
        <f>'Barometric Data'!D3242</f>
        <v>41629</v>
      </c>
      <c r="L3234" s="28">
        <f t="shared" si="191"/>
        <v>0</v>
      </c>
      <c r="M3234" s="29">
        <f>'Barometric Data'!E3237</f>
        <v>2.653</v>
      </c>
      <c r="N3234" s="29">
        <f t="shared" si="192"/>
        <v>56.459800000000001</v>
      </c>
      <c r="O3234" s="30">
        <f t="shared" si="193"/>
        <v>341.66329999999994</v>
      </c>
      <c r="P3234" s="30"/>
      <c r="Q3234" s="76">
        <v>16.625</v>
      </c>
      <c r="R3234" s="16"/>
      <c r="S3234" s="29"/>
    </row>
    <row r="3235" spans="7:19" x14ac:dyDescent="0.25">
      <c r="G3235" s="74">
        <v>41629</v>
      </c>
      <c r="H3235" s="75">
        <v>0.25</v>
      </c>
      <c r="I3235" s="27">
        <f t="shared" si="187"/>
        <v>41629.25</v>
      </c>
      <c r="J3235" s="76">
        <v>59.154499999999999</v>
      </c>
      <c r="K3235" s="27">
        <f>'Barometric Data'!D3243</f>
        <v>41629.25</v>
      </c>
      <c r="L3235" s="28">
        <f t="shared" si="191"/>
        <v>0</v>
      </c>
      <c r="M3235" s="29">
        <f>'Barometric Data'!E3238</f>
        <v>2.7227999999999999</v>
      </c>
      <c r="N3235" s="29">
        <f t="shared" si="192"/>
        <v>56.431699999999999</v>
      </c>
      <c r="O3235" s="30">
        <f t="shared" si="193"/>
        <v>341.69139999999999</v>
      </c>
      <c r="P3235" s="30"/>
      <c r="Q3235" s="76">
        <v>16.628</v>
      </c>
      <c r="R3235" s="16"/>
      <c r="S3235" s="29"/>
    </row>
    <row r="3236" spans="7:19" x14ac:dyDescent="0.25">
      <c r="G3236" s="74">
        <v>41629</v>
      </c>
      <c r="H3236" s="75">
        <v>0.5</v>
      </c>
      <c r="I3236" s="27">
        <f t="shared" si="187"/>
        <v>41629.5</v>
      </c>
      <c r="J3236" s="76">
        <v>59.272300000000001</v>
      </c>
      <c r="K3236" s="27">
        <f>'Barometric Data'!D3244</f>
        <v>41629.5</v>
      </c>
      <c r="L3236" s="28">
        <f t="shared" si="191"/>
        <v>0</v>
      </c>
      <c r="M3236" s="29">
        <f>'Barometric Data'!E3239</f>
        <v>2.6941000000000002</v>
      </c>
      <c r="N3236" s="29">
        <f t="shared" si="192"/>
        <v>56.578200000000002</v>
      </c>
      <c r="O3236" s="30">
        <f t="shared" si="193"/>
        <v>341.54489999999998</v>
      </c>
      <c r="P3236" s="30"/>
      <c r="Q3236" s="76">
        <v>16.619</v>
      </c>
      <c r="R3236" s="16"/>
      <c r="S3236" s="29"/>
    </row>
    <row r="3237" spans="7:19" x14ac:dyDescent="0.25">
      <c r="G3237" s="74">
        <v>41629</v>
      </c>
      <c r="H3237" s="75">
        <v>0.75</v>
      </c>
      <c r="I3237" s="27">
        <f t="shared" si="187"/>
        <v>41629.75</v>
      </c>
      <c r="J3237" s="76">
        <v>59.308100000000003</v>
      </c>
      <c r="K3237" s="27">
        <f>'Barometric Data'!D3245</f>
        <v>41629.75</v>
      </c>
      <c r="L3237" s="28">
        <f t="shared" si="191"/>
        <v>0</v>
      </c>
      <c r="M3237" s="29">
        <f>'Barometric Data'!E3240</f>
        <v>2.6892999999999998</v>
      </c>
      <c r="N3237" s="29">
        <f t="shared" si="192"/>
        <v>56.6188</v>
      </c>
      <c r="O3237" s="30">
        <f t="shared" si="193"/>
        <v>341.50429999999994</v>
      </c>
      <c r="P3237" s="30"/>
      <c r="Q3237" s="76">
        <v>16.623999999999999</v>
      </c>
      <c r="R3237" s="16"/>
      <c r="S3237" s="29"/>
    </row>
    <row r="3238" spans="7:19" x14ac:dyDescent="0.25">
      <c r="G3238" s="74">
        <v>41630</v>
      </c>
      <c r="H3238" s="75">
        <v>0</v>
      </c>
      <c r="I3238" s="27">
        <f t="shared" si="187"/>
        <v>41630</v>
      </c>
      <c r="J3238" s="76">
        <v>59.3399</v>
      </c>
      <c r="K3238" s="27">
        <f>'Barometric Data'!D3246</f>
        <v>41630</v>
      </c>
      <c r="L3238" s="28">
        <f t="shared" si="191"/>
        <v>0</v>
      </c>
      <c r="M3238" s="29">
        <f>'Barometric Data'!E3241</f>
        <v>2.5524</v>
      </c>
      <c r="N3238" s="29">
        <f t="shared" si="192"/>
        <v>56.787500000000001</v>
      </c>
      <c r="O3238" s="30">
        <f t="shared" si="193"/>
        <v>341.33559999999994</v>
      </c>
      <c r="P3238" s="30"/>
      <c r="Q3238" s="76">
        <v>16.622</v>
      </c>
      <c r="R3238" s="16"/>
      <c r="S3238" s="29"/>
    </row>
    <row r="3239" spans="7:19" x14ac:dyDescent="0.25">
      <c r="G3239" s="74">
        <v>41630</v>
      </c>
      <c r="H3239" s="75">
        <v>0.25</v>
      </c>
      <c r="I3239" s="27">
        <f t="shared" si="187"/>
        <v>41630.25</v>
      </c>
      <c r="J3239" s="76">
        <v>59.380200000000002</v>
      </c>
      <c r="K3239" s="27">
        <f>'Barometric Data'!D3247</f>
        <v>41630.25</v>
      </c>
      <c r="L3239" s="28">
        <f t="shared" si="191"/>
        <v>0</v>
      </c>
      <c r="M3239" s="29">
        <f>'Barometric Data'!E3242</f>
        <v>2.4325000000000001</v>
      </c>
      <c r="N3239" s="29">
        <f t="shared" si="192"/>
        <v>56.947700000000005</v>
      </c>
      <c r="O3239" s="30">
        <f t="shared" si="193"/>
        <v>341.17539999999997</v>
      </c>
      <c r="P3239" s="30"/>
      <c r="Q3239" s="76">
        <v>16.62</v>
      </c>
      <c r="R3239" s="16"/>
      <c r="S3239" s="29"/>
    </row>
    <row r="3240" spans="7:19" x14ac:dyDescent="0.25">
      <c r="G3240" s="74">
        <v>41630</v>
      </c>
      <c r="H3240" s="75">
        <v>0.5</v>
      </c>
      <c r="I3240" s="27">
        <f t="shared" si="187"/>
        <v>41630.5</v>
      </c>
      <c r="J3240" s="76">
        <v>59.45</v>
      </c>
      <c r="K3240" s="27">
        <f>'Barometric Data'!D3248</f>
        <v>41630.5</v>
      </c>
      <c r="L3240" s="28">
        <f t="shared" si="191"/>
        <v>0</v>
      </c>
      <c r="M3240" s="29">
        <f>'Barometric Data'!E3243</f>
        <v>2.4866000000000001</v>
      </c>
      <c r="N3240" s="29">
        <f t="shared" si="192"/>
        <v>56.9634</v>
      </c>
      <c r="O3240" s="30">
        <f t="shared" si="193"/>
        <v>341.15969999999999</v>
      </c>
      <c r="P3240" s="30"/>
      <c r="Q3240" s="76">
        <v>16.637</v>
      </c>
      <c r="R3240" s="16"/>
      <c r="S3240" s="29"/>
    </row>
    <row r="3241" spans="7:19" x14ac:dyDescent="0.25">
      <c r="G3241" s="74">
        <v>41630</v>
      </c>
      <c r="H3241" s="75">
        <v>0.75</v>
      </c>
      <c r="I3241" s="27">
        <f t="shared" si="187"/>
        <v>41630.75</v>
      </c>
      <c r="J3241" s="76">
        <v>59.471600000000002</v>
      </c>
      <c r="K3241" s="27">
        <f>'Barometric Data'!D3249</f>
        <v>41630.75</v>
      </c>
      <c r="L3241" s="28">
        <f t="shared" si="191"/>
        <v>0</v>
      </c>
      <c r="M3241" s="29">
        <f>'Barometric Data'!E3244</f>
        <v>2.6312000000000002</v>
      </c>
      <c r="N3241" s="29">
        <f t="shared" si="192"/>
        <v>56.840400000000002</v>
      </c>
      <c r="O3241" s="30">
        <f t="shared" si="193"/>
        <v>341.28269999999998</v>
      </c>
      <c r="P3241" s="30"/>
      <c r="Q3241" s="76">
        <v>16.626000000000001</v>
      </c>
      <c r="R3241" s="16"/>
      <c r="S3241" s="29"/>
    </row>
    <row r="3242" spans="7:19" x14ac:dyDescent="0.25">
      <c r="G3242" s="74">
        <v>41631</v>
      </c>
      <c r="H3242" s="75">
        <v>0</v>
      </c>
      <c r="I3242" s="27">
        <f t="shared" si="187"/>
        <v>41631</v>
      </c>
      <c r="J3242" s="76">
        <v>59.500999999999998</v>
      </c>
      <c r="K3242" s="27">
        <f>'Barometric Data'!D3250</f>
        <v>41631</v>
      </c>
      <c r="L3242" s="28">
        <f t="shared" si="191"/>
        <v>0</v>
      </c>
      <c r="M3242" s="29">
        <f>'Barometric Data'!E3245</f>
        <v>2.6945999999999999</v>
      </c>
      <c r="N3242" s="29">
        <f t="shared" si="192"/>
        <v>56.806399999999996</v>
      </c>
      <c r="O3242" s="30">
        <f t="shared" si="193"/>
        <v>341.31669999999997</v>
      </c>
      <c r="P3242" s="30"/>
      <c r="Q3242" s="76">
        <v>16.631</v>
      </c>
      <c r="R3242" s="16"/>
      <c r="S3242" s="29"/>
    </row>
    <row r="3243" spans="7:19" x14ac:dyDescent="0.25">
      <c r="G3243" s="74">
        <v>41631</v>
      </c>
      <c r="H3243" s="75">
        <v>0.25</v>
      </c>
      <c r="I3243" s="27">
        <f t="shared" si="187"/>
        <v>41631.25</v>
      </c>
      <c r="J3243" s="76">
        <v>59.495800000000003</v>
      </c>
      <c r="K3243" s="27">
        <f>'Barometric Data'!D3251</f>
        <v>41631.25</v>
      </c>
      <c r="L3243" s="28">
        <f t="shared" si="191"/>
        <v>0</v>
      </c>
      <c r="M3243" s="29">
        <f>'Barometric Data'!E3246</f>
        <v>2.7818000000000001</v>
      </c>
      <c r="N3243" s="29">
        <f t="shared" si="192"/>
        <v>56.714000000000006</v>
      </c>
      <c r="O3243" s="30">
        <f t="shared" si="193"/>
        <v>341.40909999999997</v>
      </c>
      <c r="P3243" s="30"/>
      <c r="Q3243" s="76">
        <v>16.62</v>
      </c>
      <c r="R3243" s="16"/>
      <c r="S3243" s="29"/>
    </row>
    <row r="3244" spans="7:19" x14ac:dyDescent="0.25">
      <c r="G3244" s="74">
        <v>41631</v>
      </c>
      <c r="H3244" s="75">
        <v>0.5</v>
      </c>
      <c r="I3244" s="27">
        <f t="shared" si="187"/>
        <v>41631.5</v>
      </c>
      <c r="J3244" s="76">
        <v>59.523200000000003</v>
      </c>
      <c r="K3244" s="27">
        <f>'Barometric Data'!D3252</f>
        <v>41631.5</v>
      </c>
      <c r="L3244" s="28">
        <f t="shared" si="191"/>
        <v>0</v>
      </c>
      <c r="M3244" s="29">
        <f>'Barometric Data'!E3247</f>
        <v>2.835</v>
      </c>
      <c r="N3244" s="29">
        <f t="shared" si="192"/>
        <v>56.688200000000002</v>
      </c>
      <c r="O3244" s="30">
        <f t="shared" si="193"/>
        <v>341.43489999999997</v>
      </c>
      <c r="P3244" s="30"/>
      <c r="Q3244" s="76">
        <v>16.63</v>
      </c>
      <c r="R3244" s="16"/>
      <c r="S3244" s="29"/>
    </row>
    <row r="3245" spans="7:19" x14ac:dyDescent="0.25">
      <c r="G3245" s="74">
        <v>41631</v>
      </c>
      <c r="H3245" s="75">
        <v>0.75</v>
      </c>
      <c r="I3245" s="27">
        <f t="shared" si="187"/>
        <v>41631.75</v>
      </c>
      <c r="J3245" s="76">
        <v>59.4542</v>
      </c>
      <c r="K3245" s="27">
        <f>'Barometric Data'!D3253</f>
        <v>41631.75</v>
      </c>
      <c r="L3245" s="28">
        <f t="shared" si="191"/>
        <v>0</v>
      </c>
      <c r="M3245" s="29">
        <f>'Barometric Data'!E3248</f>
        <v>2.9283000000000001</v>
      </c>
      <c r="N3245" s="29">
        <f t="shared" si="192"/>
        <v>56.5259</v>
      </c>
      <c r="O3245" s="30">
        <f t="shared" si="193"/>
        <v>341.59719999999999</v>
      </c>
      <c r="P3245" s="30"/>
      <c r="Q3245" s="76">
        <v>16.635000000000002</v>
      </c>
      <c r="R3245" s="16"/>
      <c r="S3245" s="29"/>
    </row>
    <row r="3246" spans="7:19" x14ac:dyDescent="0.25">
      <c r="G3246" s="74">
        <v>41632</v>
      </c>
      <c r="H3246" s="75">
        <v>0</v>
      </c>
      <c r="I3246" s="27">
        <f t="shared" si="187"/>
        <v>41632</v>
      </c>
      <c r="J3246" s="76">
        <v>59.458100000000002</v>
      </c>
      <c r="K3246" s="27">
        <f>'Barometric Data'!D3254</f>
        <v>41632</v>
      </c>
      <c r="L3246" s="28">
        <f t="shared" si="191"/>
        <v>0</v>
      </c>
      <c r="M3246" s="29">
        <f>'Barometric Data'!E3249</f>
        <v>2.9841000000000002</v>
      </c>
      <c r="N3246" s="29">
        <f t="shared" si="192"/>
        <v>56.474000000000004</v>
      </c>
      <c r="O3246" s="30">
        <f t="shared" si="193"/>
        <v>341.64909999999998</v>
      </c>
      <c r="P3246" s="30"/>
      <c r="Q3246" s="76">
        <v>16.623000000000001</v>
      </c>
      <c r="R3246" s="16"/>
      <c r="S3246" s="29"/>
    </row>
    <row r="3247" spans="7:19" x14ac:dyDescent="0.25">
      <c r="G3247" s="74">
        <v>41632</v>
      </c>
      <c r="H3247" s="75">
        <v>0.25</v>
      </c>
      <c r="I3247" s="27">
        <f t="shared" si="187"/>
        <v>41632.25</v>
      </c>
      <c r="J3247" s="76">
        <v>59.564399999999999</v>
      </c>
      <c r="K3247" s="27">
        <f>'Barometric Data'!D3255</f>
        <v>41632.25</v>
      </c>
      <c r="L3247" s="28">
        <f t="shared" si="191"/>
        <v>0</v>
      </c>
      <c r="M3247" s="29">
        <f>'Barometric Data'!E3250</f>
        <v>3.0449999999999999</v>
      </c>
      <c r="N3247" s="29">
        <f t="shared" si="192"/>
        <v>56.519399999999997</v>
      </c>
      <c r="O3247" s="30">
        <f t="shared" si="193"/>
        <v>341.60369999999995</v>
      </c>
      <c r="P3247" s="30"/>
      <c r="Q3247" s="76">
        <v>16.632999999999999</v>
      </c>
      <c r="R3247" s="16"/>
      <c r="S3247" s="29"/>
    </row>
    <row r="3248" spans="7:19" x14ac:dyDescent="0.25">
      <c r="G3248" s="74">
        <v>41632</v>
      </c>
      <c r="H3248" s="75">
        <v>0.5</v>
      </c>
      <c r="I3248" s="27">
        <f t="shared" si="187"/>
        <v>41632.5</v>
      </c>
      <c r="J3248" s="76">
        <v>59.630299999999998</v>
      </c>
      <c r="K3248" s="27">
        <f>'Barometric Data'!D3256</f>
        <v>41632.5</v>
      </c>
      <c r="L3248" s="28">
        <f t="shared" si="191"/>
        <v>0</v>
      </c>
      <c r="M3248" s="29">
        <f>'Barometric Data'!E3251</f>
        <v>3.0362</v>
      </c>
      <c r="N3248" s="29">
        <f t="shared" si="192"/>
        <v>56.594099999999997</v>
      </c>
      <c r="O3248" s="30">
        <f t="shared" si="193"/>
        <v>341.529</v>
      </c>
      <c r="P3248" s="30"/>
      <c r="Q3248" s="76">
        <v>16.628</v>
      </c>
      <c r="R3248" s="16"/>
      <c r="S3248" s="29"/>
    </row>
    <row r="3249" spans="7:19" x14ac:dyDescent="0.25">
      <c r="G3249" s="74">
        <v>41632</v>
      </c>
      <c r="H3249" s="75">
        <v>0.75</v>
      </c>
      <c r="I3249" s="27">
        <f t="shared" si="187"/>
        <v>41632.75</v>
      </c>
      <c r="J3249" s="76">
        <v>59.601100000000002</v>
      </c>
      <c r="K3249" s="27">
        <f>'Barometric Data'!D3257</f>
        <v>41632.75</v>
      </c>
      <c r="L3249" s="28">
        <f t="shared" si="191"/>
        <v>0</v>
      </c>
      <c r="M3249" s="29">
        <f>'Barometric Data'!E3252</f>
        <v>3.0564</v>
      </c>
      <c r="N3249" s="29">
        <f t="shared" si="192"/>
        <v>56.544700000000006</v>
      </c>
      <c r="O3249" s="30">
        <f t="shared" si="193"/>
        <v>341.57839999999999</v>
      </c>
      <c r="P3249" s="30"/>
      <c r="Q3249" s="76">
        <v>16.635999999999999</v>
      </c>
      <c r="R3249" s="16"/>
      <c r="S3249" s="29"/>
    </row>
    <row r="3250" spans="7:19" x14ac:dyDescent="0.25">
      <c r="G3250" s="74">
        <v>41633</v>
      </c>
      <c r="H3250" s="75">
        <v>0</v>
      </c>
      <c r="I3250" s="27">
        <f t="shared" si="187"/>
        <v>41633</v>
      </c>
      <c r="J3250" s="76">
        <v>59.616300000000003</v>
      </c>
      <c r="K3250" s="27">
        <f>'Barometric Data'!D3258</f>
        <v>41633</v>
      </c>
      <c r="L3250" s="28">
        <f t="shared" si="191"/>
        <v>0</v>
      </c>
      <c r="M3250" s="29">
        <f>'Barometric Data'!E3253</f>
        <v>2.9683999999999999</v>
      </c>
      <c r="N3250" s="29">
        <f t="shared" si="192"/>
        <v>56.6479</v>
      </c>
      <c r="O3250" s="30">
        <f t="shared" si="193"/>
        <v>341.47519999999997</v>
      </c>
      <c r="P3250" s="30"/>
      <c r="Q3250" s="76">
        <v>16.635000000000002</v>
      </c>
      <c r="R3250" s="16"/>
      <c r="S3250" s="29"/>
    </row>
    <row r="3251" spans="7:19" x14ac:dyDescent="0.25">
      <c r="G3251" s="74">
        <v>41633</v>
      </c>
      <c r="H3251" s="75">
        <v>0.25</v>
      </c>
      <c r="I3251" s="27">
        <f t="shared" si="187"/>
        <v>41633.25</v>
      </c>
      <c r="J3251" s="76">
        <v>59.605899999999998</v>
      </c>
      <c r="K3251" s="27">
        <f>'Barometric Data'!D3259</f>
        <v>41633.25</v>
      </c>
      <c r="L3251" s="28">
        <f t="shared" si="191"/>
        <v>0</v>
      </c>
      <c r="M3251" s="29">
        <f>'Barometric Data'!E3254</f>
        <v>2.9659</v>
      </c>
      <c r="N3251" s="29">
        <f t="shared" si="192"/>
        <v>56.64</v>
      </c>
      <c r="O3251" s="30">
        <f t="shared" si="193"/>
        <v>341.48309999999998</v>
      </c>
      <c r="P3251" s="30"/>
      <c r="Q3251" s="76">
        <v>16.637</v>
      </c>
      <c r="R3251" s="16"/>
      <c r="S3251" s="29"/>
    </row>
    <row r="3252" spans="7:19" x14ac:dyDescent="0.25">
      <c r="G3252" s="74">
        <v>41633</v>
      </c>
      <c r="H3252" s="75">
        <v>0.5</v>
      </c>
      <c r="I3252" s="27">
        <f t="shared" si="187"/>
        <v>41633.5</v>
      </c>
      <c r="J3252" s="76">
        <v>59.653399999999998</v>
      </c>
      <c r="K3252" s="27">
        <f>'Barometric Data'!D3260</f>
        <v>41633.5</v>
      </c>
      <c r="L3252" s="28">
        <f t="shared" si="191"/>
        <v>0</v>
      </c>
      <c r="M3252" s="29">
        <f>'Barometric Data'!E3255</f>
        <v>3.1362999999999999</v>
      </c>
      <c r="N3252" s="29">
        <f t="shared" si="192"/>
        <v>56.517099999999999</v>
      </c>
      <c r="O3252" s="30">
        <f t="shared" si="193"/>
        <v>341.60599999999999</v>
      </c>
      <c r="P3252" s="30"/>
      <c r="Q3252" s="76">
        <v>16.625</v>
      </c>
      <c r="R3252" s="16"/>
      <c r="S3252" s="29"/>
    </row>
    <row r="3253" spans="7:19" x14ac:dyDescent="0.25">
      <c r="G3253" s="74">
        <v>41633</v>
      </c>
      <c r="H3253" s="75">
        <v>0.75</v>
      </c>
      <c r="I3253" s="27">
        <f t="shared" si="187"/>
        <v>41633.75</v>
      </c>
      <c r="J3253" s="76">
        <v>59.573399999999999</v>
      </c>
      <c r="K3253" s="27">
        <f>'Barometric Data'!D3261</f>
        <v>41633.75</v>
      </c>
      <c r="L3253" s="28">
        <f t="shared" si="191"/>
        <v>0</v>
      </c>
      <c r="M3253" s="29">
        <f>'Barometric Data'!E3256</f>
        <v>3.242</v>
      </c>
      <c r="N3253" s="29">
        <f t="shared" si="192"/>
        <v>56.331400000000002</v>
      </c>
      <c r="O3253" s="30">
        <f t="shared" si="193"/>
        <v>341.79169999999999</v>
      </c>
      <c r="P3253" s="30"/>
      <c r="Q3253" s="76">
        <v>16.63</v>
      </c>
      <c r="R3253" s="16"/>
      <c r="S3253" s="29"/>
    </row>
    <row r="3254" spans="7:19" x14ac:dyDescent="0.25">
      <c r="G3254" s="74">
        <v>41634</v>
      </c>
      <c r="H3254" s="75">
        <v>0</v>
      </c>
      <c r="I3254" s="27">
        <f t="shared" si="187"/>
        <v>41634</v>
      </c>
      <c r="J3254" s="76">
        <v>59.591700000000003</v>
      </c>
      <c r="K3254" s="27">
        <f>'Barometric Data'!D3262</f>
        <v>41634</v>
      </c>
      <c r="L3254" s="28">
        <f t="shared" si="191"/>
        <v>0</v>
      </c>
      <c r="M3254" s="29">
        <f>'Barometric Data'!E3257</f>
        <v>3.2267000000000001</v>
      </c>
      <c r="N3254" s="29">
        <f t="shared" si="192"/>
        <v>56.365000000000002</v>
      </c>
      <c r="O3254" s="30">
        <f t="shared" si="193"/>
        <v>341.75809999999996</v>
      </c>
      <c r="P3254" s="30"/>
      <c r="Q3254" s="76">
        <v>16.629000000000001</v>
      </c>
      <c r="R3254" s="16"/>
      <c r="S3254" s="29"/>
    </row>
    <row r="3255" spans="7:19" x14ac:dyDescent="0.25">
      <c r="G3255" s="74">
        <v>41634</v>
      </c>
      <c r="H3255" s="75">
        <v>0.25</v>
      </c>
      <c r="I3255" s="27">
        <f t="shared" si="187"/>
        <v>41634.25</v>
      </c>
      <c r="J3255" s="76">
        <v>59.590299999999999</v>
      </c>
      <c r="K3255" s="27">
        <f>'Barometric Data'!D3263</f>
        <v>41634.25</v>
      </c>
      <c r="L3255" s="28">
        <f t="shared" si="191"/>
        <v>0</v>
      </c>
      <c r="M3255" s="29">
        <f>'Barometric Data'!E3258</f>
        <v>3.2271999999999998</v>
      </c>
      <c r="N3255" s="29">
        <f t="shared" si="192"/>
        <v>56.363100000000003</v>
      </c>
      <c r="O3255" s="30">
        <f t="shared" si="193"/>
        <v>341.76</v>
      </c>
      <c r="P3255" s="30"/>
      <c r="Q3255" s="76">
        <v>16.623000000000001</v>
      </c>
      <c r="R3255" s="16"/>
      <c r="S3255" s="29"/>
    </row>
    <row r="3256" spans="7:19" x14ac:dyDescent="0.25">
      <c r="G3256" s="74">
        <v>41634</v>
      </c>
      <c r="H3256" s="75">
        <v>0.5</v>
      </c>
      <c r="I3256" s="27">
        <f t="shared" si="187"/>
        <v>41634.5</v>
      </c>
      <c r="J3256" s="76">
        <v>59.599899999999998</v>
      </c>
      <c r="K3256" s="27">
        <f>'Barometric Data'!D3264</f>
        <v>41634.5</v>
      </c>
      <c r="L3256" s="28">
        <f t="shared" si="191"/>
        <v>0</v>
      </c>
      <c r="M3256" s="29">
        <f>'Barometric Data'!E3259</f>
        <v>3.2269000000000001</v>
      </c>
      <c r="N3256" s="29">
        <f t="shared" si="192"/>
        <v>56.372999999999998</v>
      </c>
      <c r="O3256" s="30">
        <f t="shared" si="193"/>
        <v>341.75009999999997</v>
      </c>
      <c r="P3256" s="30"/>
      <c r="Q3256" s="76">
        <v>16.629000000000001</v>
      </c>
      <c r="R3256" s="16"/>
      <c r="S3256" s="29"/>
    </row>
    <row r="3257" spans="7:19" x14ac:dyDescent="0.25">
      <c r="G3257" s="74">
        <v>41634</v>
      </c>
      <c r="H3257" s="75">
        <v>0.75</v>
      </c>
      <c r="I3257" s="27">
        <f t="shared" si="187"/>
        <v>41634.75</v>
      </c>
      <c r="J3257" s="76">
        <v>59.545000000000002</v>
      </c>
      <c r="K3257" s="27">
        <f>'Barometric Data'!D3265</f>
        <v>41634.75</v>
      </c>
      <c r="L3257" s="28">
        <f t="shared" si="191"/>
        <v>0</v>
      </c>
      <c r="M3257" s="29">
        <f>'Barometric Data'!E3260</f>
        <v>3.2764000000000002</v>
      </c>
      <c r="N3257" s="29">
        <f t="shared" si="192"/>
        <v>56.268599999999999</v>
      </c>
      <c r="O3257" s="30">
        <f t="shared" si="193"/>
        <v>341.85449999999997</v>
      </c>
      <c r="P3257" s="30"/>
      <c r="Q3257" s="76">
        <v>16.634</v>
      </c>
      <c r="R3257" s="16"/>
      <c r="S3257" s="29"/>
    </row>
    <row r="3258" spans="7:19" x14ac:dyDescent="0.25">
      <c r="G3258" s="74">
        <v>41635</v>
      </c>
      <c r="H3258" s="75">
        <v>0</v>
      </c>
      <c r="I3258" s="27">
        <f t="shared" si="187"/>
        <v>41635</v>
      </c>
      <c r="J3258" s="76">
        <v>59.533299999999997</v>
      </c>
      <c r="K3258" s="27">
        <f>'Barometric Data'!D3266</f>
        <v>41635</v>
      </c>
      <c r="L3258" s="28">
        <f t="shared" si="191"/>
        <v>0</v>
      </c>
      <c r="M3258" s="29">
        <f>'Barometric Data'!E3261</f>
        <v>3.1947999999999999</v>
      </c>
      <c r="N3258" s="29">
        <f t="shared" si="192"/>
        <v>56.338499999999996</v>
      </c>
      <c r="O3258" s="30">
        <f t="shared" si="193"/>
        <v>341.78459999999995</v>
      </c>
      <c r="P3258" s="30"/>
      <c r="Q3258" s="76">
        <v>16.622</v>
      </c>
      <c r="R3258" s="16"/>
      <c r="S3258" s="29"/>
    </row>
    <row r="3259" spans="7:19" x14ac:dyDescent="0.25">
      <c r="G3259" s="74">
        <v>41635</v>
      </c>
      <c r="H3259" s="75">
        <v>0.25</v>
      </c>
      <c r="I3259" s="27">
        <f t="shared" si="187"/>
        <v>41635.25</v>
      </c>
      <c r="J3259" s="76">
        <v>59.536200000000001</v>
      </c>
      <c r="K3259" s="27">
        <f>'Barometric Data'!D3267</f>
        <v>41635.25</v>
      </c>
      <c r="L3259" s="28">
        <f t="shared" si="191"/>
        <v>0</v>
      </c>
      <c r="M3259" s="29">
        <f>'Barometric Data'!E3262</f>
        <v>3.1905000000000001</v>
      </c>
      <c r="N3259" s="29">
        <f t="shared" si="192"/>
        <v>56.345700000000001</v>
      </c>
      <c r="O3259" s="30">
        <f t="shared" si="193"/>
        <v>341.77739999999994</v>
      </c>
      <c r="P3259" s="30"/>
      <c r="Q3259" s="76">
        <v>16.625</v>
      </c>
      <c r="R3259" s="16"/>
      <c r="S3259" s="29"/>
    </row>
    <row r="3260" spans="7:19" x14ac:dyDescent="0.25">
      <c r="G3260" s="74">
        <v>41635</v>
      </c>
      <c r="H3260" s="75">
        <v>0.5</v>
      </c>
      <c r="I3260" s="27">
        <f t="shared" si="187"/>
        <v>41635.5</v>
      </c>
      <c r="J3260" s="76">
        <v>59.4998</v>
      </c>
      <c r="K3260" s="27">
        <f>'Barometric Data'!D3268</f>
        <v>41635.5</v>
      </c>
      <c r="L3260" s="28">
        <f t="shared" si="191"/>
        <v>0</v>
      </c>
      <c r="M3260" s="29">
        <f>'Barometric Data'!E3263</f>
        <v>3.1815000000000002</v>
      </c>
      <c r="N3260" s="29">
        <f t="shared" si="192"/>
        <v>56.318300000000001</v>
      </c>
      <c r="O3260" s="30">
        <f t="shared" si="193"/>
        <v>341.80479999999994</v>
      </c>
      <c r="P3260" s="30"/>
      <c r="Q3260" s="76">
        <v>16.622</v>
      </c>
      <c r="R3260" s="16"/>
      <c r="S3260" s="29"/>
    </row>
    <row r="3261" spans="7:19" x14ac:dyDescent="0.25">
      <c r="G3261" s="74">
        <v>41635</v>
      </c>
      <c r="H3261" s="75">
        <v>0.75</v>
      </c>
      <c r="I3261" s="27">
        <f t="shared" si="187"/>
        <v>41635.75</v>
      </c>
      <c r="J3261" s="76">
        <v>59.413800000000002</v>
      </c>
      <c r="K3261" s="27">
        <f>'Barometric Data'!D3269</f>
        <v>41635.75</v>
      </c>
      <c r="L3261" s="28">
        <f t="shared" si="191"/>
        <v>0</v>
      </c>
      <c r="M3261" s="29">
        <f>'Barometric Data'!E3264</f>
        <v>3.2061999999999999</v>
      </c>
      <c r="N3261" s="29">
        <f t="shared" si="192"/>
        <v>56.207599999999999</v>
      </c>
      <c r="O3261" s="30">
        <f t="shared" si="193"/>
        <v>341.91549999999995</v>
      </c>
      <c r="P3261" s="30"/>
      <c r="Q3261" s="76">
        <v>16.623999999999999</v>
      </c>
      <c r="R3261" s="16"/>
      <c r="S3261" s="29"/>
    </row>
    <row r="3262" spans="7:19" x14ac:dyDescent="0.25">
      <c r="G3262" s="74">
        <v>41636</v>
      </c>
      <c r="H3262" s="75">
        <v>0</v>
      </c>
      <c r="I3262" s="27">
        <f t="shared" si="187"/>
        <v>41636</v>
      </c>
      <c r="J3262" s="76">
        <v>59.401400000000002</v>
      </c>
      <c r="K3262" s="27">
        <f>'Barometric Data'!D3270</f>
        <v>41636</v>
      </c>
      <c r="L3262" s="28">
        <f t="shared" si="191"/>
        <v>0</v>
      </c>
      <c r="M3262" s="29">
        <f>'Barometric Data'!E3265</f>
        <v>3.1528</v>
      </c>
      <c r="N3262" s="29">
        <f t="shared" si="192"/>
        <v>56.248600000000003</v>
      </c>
      <c r="O3262" s="30">
        <f t="shared" si="193"/>
        <v>341.87449999999995</v>
      </c>
      <c r="P3262" s="30"/>
      <c r="Q3262" s="76">
        <v>16.626999999999999</v>
      </c>
      <c r="R3262" s="16"/>
      <c r="S3262" s="29"/>
    </row>
    <row r="3263" spans="7:19" x14ac:dyDescent="0.25">
      <c r="G3263" s="74">
        <v>41636</v>
      </c>
      <c r="H3263" s="75">
        <v>0.25</v>
      </c>
      <c r="I3263" s="27">
        <f t="shared" si="187"/>
        <v>41636.25</v>
      </c>
      <c r="J3263" s="76">
        <v>59.421799999999998</v>
      </c>
      <c r="K3263" s="27">
        <f>'Barometric Data'!D3271</f>
        <v>41636.25</v>
      </c>
      <c r="L3263" s="28">
        <f t="shared" si="191"/>
        <v>0</v>
      </c>
      <c r="M3263" s="29">
        <f>'Barometric Data'!E3266</f>
        <v>3.1284000000000001</v>
      </c>
      <c r="N3263" s="29">
        <f t="shared" si="192"/>
        <v>56.293399999999998</v>
      </c>
      <c r="O3263" s="30">
        <f t="shared" si="193"/>
        <v>341.82969999999995</v>
      </c>
      <c r="P3263" s="30"/>
      <c r="Q3263" s="76">
        <v>16.632999999999999</v>
      </c>
      <c r="R3263" s="16"/>
      <c r="S3263" s="29"/>
    </row>
    <row r="3264" spans="7:19" x14ac:dyDescent="0.25">
      <c r="G3264" s="74">
        <v>41636</v>
      </c>
      <c r="H3264" s="75">
        <v>0.5</v>
      </c>
      <c r="I3264" s="27">
        <f t="shared" si="187"/>
        <v>41636.5</v>
      </c>
      <c r="J3264" s="76">
        <v>59.4649</v>
      </c>
      <c r="K3264" s="27">
        <f>'Barometric Data'!D3272</f>
        <v>41636.5</v>
      </c>
      <c r="L3264" s="28">
        <f t="shared" si="191"/>
        <v>0</v>
      </c>
      <c r="M3264" s="29">
        <f>'Barometric Data'!E3267</f>
        <v>3.0893000000000002</v>
      </c>
      <c r="N3264" s="29">
        <f t="shared" si="192"/>
        <v>56.375599999999999</v>
      </c>
      <c r="O3264" s="30">
        <f t="shared" si="193"/>
        <v>341.74749999999995</v>
      </c>
      <c r="P3264" s="30"/>
      <c r="Q3264" s="76">
        <v>16.631</v>
      </c>
      <c r="R3264" s="16"/>
      <c r="S3264" s="29"/>
    </row>
    <row r="3265" spans="7:19" x14ac:dyDescent="0.25">
      <c r="G3265" s="74">
        <v>41636</v>
      </c>
      <c r="H3265" s="75">
        <v>0.75</v>
      </c>
      <c r="I3265" s="27">
        <f t="shared" si="187"/>
        <v>41636.75</v>
      </c>
      <c r="J3265" s="76">
        <v>59.461599999999997</v>
      </c>
      <c r="K3265" s="27">
        <f>'Barometric Data'!D3273</f>
        <v>41636.75</v>
      </c>
      <c r="L3265" s="28">
        <f t="shared" si="191"/>
        <v>0</v>
      </c>
      <c r="M3265" s="29">
        <f>'Barometric Data'!E3268</f>
        <v>3.0421999999999998</v>
      </c>
      <c r="N3265" s="29">
        <f t="shared" si="192"/>
        <v>56.419399999999996</v>
      </c>
      <c r="O3265" s="30">
        <f t="shared" si="193"/>
        <v>341.70369999999997</v>
      </c>
      <c r="P3265" s="30"/>
      <c r="Q3265" s="76">
        <v>16.640999999999998</v>
      </c>
      <c r="R3265" s="16"/>
      <c r="S3265" s="29"/>
    </row>
    <row r="3266" spans="7:19" x14ac:dyDescent="0.25">
      <c r="G3266" s="74">
        <v>41637</v>
      </c>
      <c r="H3266" s="75">
        <v>0</v>
      </c>
      <c r="I3266" s="27">
        <f t="shared" si="187"/>
        <v>41637</v>
      </c>
      <c r="J3266" s="76">
        <v>59.4878</v>
      </c>
      <c r="K3266" s="27">
        <f>'Barometric Data'!D3274</f>
        <v>41637</v>
      </c>
      <c r="L3266" s="28">
        <f t="shared" si="191"/>
        <v>0</v>
      </c>
      <c r="M3266" s="29">
        <f>'Barometric Data'!E3269</f>
        <v>2.9180999999999999</v>
      </c>
      <c r="N3266" s="29">
        <f t="shared" si="192"/>
        <v>56.569699999999997</v>
      </c>
      <c r="O3266" s="30">
        <f t="shared" si="193"/>
        <v>341.55339999999995</v>
      </c>
      <c r="P3266" s="30"/>
      <c r="Q3266" s="76">
        <v>16.637</v>
      </c>
      <c r="R3266" s="16"/>
      <c r="S3266" s="29"/>
    </row>
    <row r="3267" spans="7:19" x14ac:dyDescent="0.25">
      <c r="G3267" s="74">
        <v>41637</v>
      </c>
      <c r="H3267" s="75">
        <v>0.25</v>
      </c>
      <c r="I3267" s="27">
        <f t="shared" si="187"/>
        <v>41637.25</v>
      </c>
      <c r="J3267" s="76">
        <v>59.541499999999999</v>
      </c>
      <c r="K3267" s="27">
        <f>'Barometric Data'!D3275</f>
        <v>41637.25</v>
      </c>
      <c r="L3267" s="28">
        <f t="shared" si="191"/>
        <v>0</v>
      </c>
      <c r="M3267" s="29">
        <f>'Barometric Data'!E3270</f>
        <v>2.8957000000000002</v>
      </c>
      <c r="N3267" s="29">
        <f t="shared" si="192"/>
        <v>56.645800000000001</v>
      </c>
      <c r="O3267" s="30">
        <f t="shared" si="193"/>
        <v>341.47729999999996</v>
      </c>
      <c r="P3267" s="30"/>
      <c r="Q3267" s="76">
        <v>16.619</v>
      </c>
      <c r="R3267" s="16"/>
      <c r="S3267" s="29"/>
    </row>
    <row r="3268" spans="7:19" x14ac:dyDescent="0.25">
      <c r="G3268" s="74">
        <v>41637</v>
      </c>
      <c r="H3268" s="75">
        <v>0.5</v>
      </c>
      <c r="I3268" s="27">
        <f t="shared" si="187"/>
        <v>41637.5</v>
      </c>
      <c r="J3268" s="76">
        <v>59.543199999999999</v>
      </c>
      <c r="K3268" s="27">
        <f>'Barometric Data'!D3276</f>
        <v>41637.5</v>
      </c>
      <c r="L3268" s="28">
        <f t="shared" si="191"/>
        <v>0</v>
      </c>
      <c r="M3268" s="29">
        <f>'Barometric Data'!E3271</f>
        <v>2.8900999999999999</v>
      </c>
      <c r="N3268" s="29">
        <f t="shared" si="192"/>
        <v>56.653100000000002</v>
      </c>
      <c r="O3268" s="30">
        <f t="shared" si="193"/>
        <v>341.46999999999997</v>
      </c>
      <c r="P3268" s="30"/>
      <c r="Q3268" s="76">
        <v>16.623000000000001</v>
      </c>
      <c r="R3268" s="16"/>
      <c r="S3268" s="29"/>
    </row>
    <row r="3269" spans="7:19" x14ac:dyDescent="0.25">
      <c r="G3269" s="74">
        <v>41637</v>
      </c>
      <c r="H3269" s="75">
        <v>0.75</v>
      </c>
      <c r="I3269" s="27">
        <f t="shared" si="187"/>
        <v>41637.75</v>
      </c>
      <c r="J3269" s="76">
        <v>59.462000000000003</v>
      </c>
      <c r="K3269" s="27">
        <f>'Barometric Data'!D3277</f>
        <v>41637.75</v>
      </c>
      <c r="L3269" s="28">
        <f t="shared" si="191"/>
        <v>0</v>
      </c>
      <c r="M3269" s="29">
        <f>'Barometric Data'!E3272</f>
        <v>2.9830999999999999</v>
      </c>
      <c r="N3269" s="29">
        <f t="shared" si="192"/>
        <v>56.478900000000003</v>
      </c>
      <c r="O3269" s="30">
        <f t="shared" si="193"/>
        <v>341.64419999999996</v>
      </c>
      <c r="P3269" s="30"/>
      <c r="Q3269" s="76">
        <v>16.626999999999999</v>
      </c>
      <c r="R3269" s="16"/>
      <c r="S3269" s="29"/>
    </row>
    <row r="3270" spans="7:19" x14ac:dyDescent="0.25">
      <c r="G3270" s="74">
        <v>41638</v>
      </c>
      <c r="H3270" s="75">
        <v>0</v>
      </c>
      <c r="I3270" s="27">
        <f t="shared" si="187"/>
        <v>41638</v>
      </c>
      <c r="J3270" s="76">
        <v>59.431600000000003</v>
      </c>
      <c r="K3270" s="27">
        <f>'Barometric Data'!D3278</f>
        <v>41638</v>
      </c>
      <c r="L3270" s="28">
        <f t="shared" si="191"/>
        <v>0</v>
      </c>
      <c r="M3270" s="29">
        <f>'Barometric Data'!E3273</f>
        <v>2.9931000000000001</v>
      </c>
      <c r="N3270" s="29">
        <f t="shared" si="192"/>
        <v>56.438500000000005</v>
      </c>
      <c r="O3270" s="30">
        <f t="shared" si="193"/>
        <v>341.68459999999993</v>
      </c>
      <c r="P3270" s="30"/>
      <c r="Q3270" s="76">
        <v>16.63</v>
      </c>
      <c r="R3270" s="16"/>
      <c r="S3270" s="29"/>
    </row>
    <row r="3271" spans="7:19" x14ac:dyDescent="0.25">
      <c r="G3271" s="74">
        <v>41638</v>
      </c>
      <c r="H3271" s="75">
        <v>0.25</v>
      </c>
      <c r="I3271" s="27">
        <f t="shared" si="187"/>
        <v>41638.25</v>
      </c>
      <c r="J3271" s="76">
        <v>59.517000000000003</v>
      </c>
      <c r="K3271" s="27">
        <f>'Barometric Data'!D3279</f>
        <v>41638.25</v>
      </c>
      <c r="L3271" s="28">
        <f t="shared" si="191"/>
        <v>0</v>
      </c>
      <c r="M3271" s="29">
        <f>'Barometric Data'!E3274</f>
        <v>3.0604</v>
      </c>
      <c r="N3271" s="29">
        <f t="shared" si="192"/>
        <v>56.456600000000002</v>
      </c>
      <c r="O3271" s="30">
        <f t="shared" si="193"/>
        <v>341.66649999999998</v>
      </c>
      <c r="P3271" s="30"/>
      <c r="Q3271" s="76">
        <v>16.626000000000001</v>
      </c>
      <c r="R3271" s="16"/>
      <c r="S3271" s="29"/>
    </row>
    <row r="3272" spans="7:19" x14ac:dyDescent="0.25">
      <c r="G3272" s="74">
        <v>41638</v>
      </c>
      <c r="H3272" s="75">
        <v>0.5</v>
      </c>
      <c r="I3272" s="27">
        <f t="shared" si="187"/>
        <v>41638.5</v>
      </c>
      <c r="J3272" s="76">
        <v>59.504100000000001</v>
      </c>
      <c r="K3272" s="27">
        <f>'Barometric Data'!D3280</f>
        <v>41638.5</v>
      </c>
      <c r="L3272" s="28">
        <f t="shared" si="191"/>
        <v>0</v>
      </c>
      <c r="M3272" s="29">
        <f>'Barometric Data'!E3275</f>
        <v>3.0760999999999998</v>
      </c>
      <c r="N3272" s="29">
        <f t="shared" si="192"/>
        <v>56.428000000000004</v>
      </c>
      <c r="O3272" s="30">
        <f t="shared" si="193"/>
        <v>341.69509999999997</v>
      </c>
      <c r="P3272" s="30"/>
      <c r="Q3272" s="76">
        <v>16.631</v>
      </c>
      <c r="R3272" s="16"/>
      <c r="S3272" s="29"/>
    </row>
    <row r="3273" spans="7:19" x14ac:dyDescent="0.25">
      <c r="G3273" s="74">
        <v>41638</v>
      </c>
      <c r="H3273" s="75">
        <v>0.75</v>
      </c>
      <c r="I3273" s="27">
        <f t="shared" si="187"/>
        <v>41638.75</v>
      </c>
      <c r="J3273" s="76">
        <v>59.458399999999997</v>
      </c>
      <c r="K3273" s="27">
        <f>'Barometric Data'!D3281</f>
        <v>41638.75</v>
      </c>
      <c r="L3273" s="28">
        <f t="shared" si="191"/>
        <v>0</v>
      </c>
      <c r="M3273" s="29">
        <f>'Barometric Data'!E3276</f>
        <v>3.1004999999999998</v>
      </c>
      <c r="N3273" s="29">
        <f t="shared" si="192"/>
        <v>56.357900000000001</v>
      </c>
      <c r="O3273" s="30">
        <f t="shared" si="193"/>
        <v>341.76519999999994</v>
      </c>
      <c r="P3273" s="30"/>
      <c r="Q3273" s="76">
        <v>16.631</v>
      </c>
      <c r="R3273" s="16"/>
      <c r="S3273" s="29"/>
    </row>
    <row r="3274" spans="7:19" x14ac:dyDescent="0.25">
      <c r="G3274" s="74">
        <v>41639</v>
      </c>
      <c r="H3274" s="75">
        <v>0</v>
      </c>
      <c r="I3274" s="27">
        <f t="shared" si="187"/>
        <v>41639</v>
      </c>
      <c r="J3274" s="76">
        <v>59.410200000000003</v>
      </c>
      <c r="K3274" s="27">
        <f>'Barometric Data'!D3282</f>
        <v>41639</v>
      </c>
      <c r="L3274" s="28">
        <f t="shared" si="191"/>
        <v>0</v>
      </c>
      <c r="M3274" s="29">
        <f>'Barometric Data'!E3277</f>
        <v>2.9870999999999999</v>
      </c>
      <c r="N3274" s="29">
        <f t="shared" si="192"/>
        <v>56.423100000000005</v>
      </c>
      <c r="O3274" s="30">
        <f t="shared" si="193"/>
        <v>341.69999999999993</v>
      </c>
      <c r="P3274" s="30"/>
      <c r="Q3274" s="76">
        <v>16.632000000000001</v>
      </c>
      <c r="R3274" s="16"/>
      <c r="S3274" s="29"/>
    </row>
    <row r="3275" spans="7:19" x14ac:dyDescent="0.25">
      <c r="G3275" s="74">
        <v>41639</v>
      </c>
      <c r="H3275" s="75">
        <v>0.25</v>
      </c>
      <c r="I3275" s="27">
        <f t="shared" si="187"/>
        <v>41639.25</v>
      </c>
      <c r="J3275" s="76">
        <v>59.459800000000001</v>
      </c>
      <c r="K3275" s="27">
        <f>'Barometric Data'!D3283</f>
        <v>41639.25</v>
      </c>
      <c r="L3275" s="28">
        <f t="shared" si="191"/>
        <v>0</v>
      </c>
      <c r="M3275" s="29">
        <f>'Barometric Data'!E3278</f>
        <v>2.9843999999999999</v>
      </c>
      <c r="N3275" s="29">
        <f t="shared" si="192"/>
        <v>56.4754</v>
      </c>
      <c r="O3275" s="30">
        <f t="shared" si="193"/>
        <v>341.64769999999999</v>
      </c>
      <c r="P3275" s="30"/>
      <c r="Q3275" s="76">
        <v>16.626999999999999</v>
      </c>
      <c r="R3275" s="16"/>
      <c r="S3275" s="29"/>
    </row>
    <row r="3276" spans="7:19" x14ac:dyDescent="0.25">
      <c r="G3276" s="74">
        <v>41639</v>
      </c>
      <c r="H3276" s="75">
        <v>0.5</v>
      </c>
      <c r="I3276" s="27">
        <f t="shared" si="187"/>
        <v>41639.5</v>
      </c>
      <c r="J3276" s="76">
        <v>59.468000000000004</v>
      </c>
      <c r="K3276" s="27">
        <f>'Barometric Data'!D3284</f>
        <v>41639.5</v>
      </c>
      <c r="L3276" s="28">
        <f t="shared" si="191"/>
        <v>0</v>
      </c>
      <c r="M3276" s="29">
        <f>'Barometric Data'!E3279</f>
        <v>3.0215999999999998</v>
      </c>
      <c r="N3276" s="29">
        <f t="shared" si="192"/>
        <v>56.446400000000004</v>
      </c>
      <c r="O3276" s="30">
        <f t="shared" si="193"/>
        <v>341.67669999999998</v>
      </c>
      <c r="P3276" s="30"/>
      <c r="Q3276" s="76">
        <v>16.635000000000002</v>
      </c>
      <c r="R3276" s="16"/>
      <c r="S3276" s="29"/>
    </row>
    <row r="3277" spans="7:19" x14ac:dyDescent="0.25">
      <c r="G3277" s="74">
        <v>41639</v>
      </c>
      <c r="H3277" s="75">
        <v>0.75</v>
      </c>
      <c r="I3277" s="27">
        <f t="shared" ref="I3277:I3340" si="194">G3277+H3277</f>
        <v>41639.75</v>
      </c>
      <c r="J3277" s="76">
        <v>59.432099999999998</v>
      </c>
      <c r="K3277" s="27">
        <f>'Barometric Data'!D3285</f>
        <v>41639.75</v>
      </c>
      <c r="L3277" s="28">
        <f t="shared" si="191"/>
        <v>0</v>
      </c>
      <c r="M3277" s="29">
        <f>'Barometric Data'!E3280</f>
        <v>3.0371999999999999</v>
      </c>
      <c r="N3277" s="29">
        <f t="shared" si="192"/>
        <v>56.3949</v>
      </c>
      <c r="O3277" s="30">
        <f t="shared" si="193"/>
        <v>341.72819999999996</v>
      </c>
      <c r="P3277" s="30"/>
      <c r="Q3277" s="76">
        <v>16.623000000000001</v>
      </c>
      <c r="R3277" s="16"/>
      <c r="S3277" s="29"/>
    </row>
    <row r="3278" spans="7:19" x14ac:dyDescent="0.25">
      <c r="G3278" s="74">
        <v>41640</v>
      </c>
      <c r="H3278" s="75">
        <v>0</v>
      </c>
      <c r="I3278" s="27">
        <f t="shared" si="194"/>
        <v>41640</v>
      </c>
      <c r="J3278" s="76">
        <v>59.427599999999998</v>
      </c>
      <c r="K3278" s="27">
        <f>'Barometric Data'!D3286</f>
        <v>41640</v>
      </c>
      <c r="L3278" s="28">
        <f t="shared" si="191"/>
        <v>0</v>
      </c>
      <c r="M3278" s="29">
        <f>'Barometric Data'!E3281</f>
        <v>2.9491000000000001</v>
      </c>
      <c r="N3278" s="29">
        <f t="shared" si="192"/>
        <v>56.478499999999997</v>
      </c>
      <c r="O3278" s="30">
        <f t="shared" si="193"/>
        <v>341.64459999999997</v>
      </c>
      <c r="P3278" s="30"/>
      <c r="Q3278" s="76">
        <v>16.625</v>
      </c>
      <c r="R3278" s="16"/>
      <c r="S3278" s="29"/>
    </row>
    <row r="3279" spans="7:19" x14ac:dyDescent="0.25">
      <c r="G3279" s="74">
        <v>41640</v>
      </c>
      <c r="H3279" s="75">
        <v>0.25</v>
      </c>
      <c r="I3279" s="27">
        <f t="shared" si="194"/>
        <v>41640.25</v>
      </c>
      <c r="J3279" s="76">
        <v>59.525700000000001</v>
      </c>
      <c r="K3279" s="27">
        <f>'Barometric Data'!D3287</f>
        <v>41640.25</v>
      </c>
      <c r="L3279" s="28">
        <f t="shared" si="191"/>
        <v>0</v>
      </c>
      <c r="M3279" s="29">
        <f>'Barometric Data'!E3282</f>
        <v>2.9744000000000002</v>
      </c>
      <c r="N3279" s="29">
        <f t="shared" si="192"/>
        <v>56.551299999999998</v>
      </c>
      <c r="O3279" s="30">
        <f t="shared" si="193"/>
        <v>341.57179999999994</v>
      </c>
      <c r="P3279" s="30"/>
      <c r="Q3279" s="76">
        <v>16.625</v>
      </c>
      <c r="R3279" s="16"/>
      <c r="S3279" s="29"/>
    </row>
    <row r="3280" spans="7:19" x14ac:dyDescent="0.25">
      <c r="G3280" s="74">
        <v>41640</v>
      </c>
      <c r="H3280" s="75">
        <v>0.5</v>
      </c>
      <c r="I3280" s="27">
        <f t="shared" si="194"/>
        <v>41640.5</v>
      </c>
      <c r="J3280" s="76">
        <v>59.552799999999998</v>
      </c>
      <c r="K3280" s="27">
        <f>'Barometric Data'!D3288</f>
        <v>41640.5</v>
      </c>
      <c r="L3280" s="28">
        <f t="shared" si="191"/>
        <v>0</v>
      </c>
      <c r="M3280" s="29">
        <f>'Barometric Data'!E3283</f>
        <v>2.9266999999999999</v>
      </c>
      <c r="N3280" s="29">
        <f t="shared" si="192"/>
        <v>56.626100000000001</v>
      </c>
      <c r="O3280" s="30">
        <f t="shared" si="193"/>
        <v>341.49699999999996</v>
      </c>
      <c r="P3280" s="30"/>
      <c r="Q3280" s="76">
        <v>16.629000000000001</v>
      </c>
      <c r="R3280" s="16"/>
      <c r="S3280" s="29"/>
    </row>
    <row r="3281" spans="7:19" x14ac:dyDescent="0.25">
      <c r="G3281" s="74">
        <v>41640</v>
      </c>
      <c r="H3281" s="75">
        <v>0.75</v>
      </c>
      <c r="I3281" s="27">
        <f t="shared" si="194"/>
        <v>41640.75</v>
      </c>
      <c r="J3281" s="76">
        <v>59.5458</v>
      </c>
      <c r="K3281" s="27">
        <f>'Barometric Data'!D3289</f>
        <v>41640.75</v>
      </c>
      <c r="L3281" s="28">
        <f t="shared" si="191"/>
        <v>0</v>
      </c>
      <c r="M3281" s="29">
        <f>'Barometric Data'!E3284</f>
        <v>2.9571999999999998</v>
      </c>
      <c r="N3281" s="29">
        <f t="shared" si="192"/>
        <v>56.5886</v>
      </c>
      <c r="O3281" s="30">
        <f t="shared" si="193"/>
        <v>341.53449999999998</v>
      </c>
      <c r="P3281" s="30"/>
      <c r="Q3281" s="76">
        <v>16.628</v>
      </c>
      <c r="R3281" s="16"/>
      <c r="S3281" s="29"/>
    </row>
    <row r="3282" spans="7:19" x14ac:dyDescent="0.25">
      <c r="G3282" s="74">
        <v>41641</v>
      </c>
      <c r="H3282" s="75">
        <v>0</v>
      </c>
      <c r="I3282" s="27">
        <f t="shared" si="194"/>
        <v>41641</v>
      </c>
      <c r="J3282" s="76">
        <v>59.496200000000002</v>
      </c>
      <c r="K3282" s="27">
        <f>'Barometric Data'!D3290</f>
        <v>41641</v>
      </c>
      <c r="L3282" s="28">
        <f t="shared" si="191"/>
        <v>0</v>
      </c>
      <c r="M3282" s="29">
        <f>'Barometric Data'!E3285</f>
        <v>2.8973</v>
      </c>
      <c r="N3282" s="29">
        <f t="shared" si="192"/>
        <v>56.5989</v>
      </c>
      <c r="O3282" s="30">
        <f t="shared" si="193"/>
        <v>341.52419999999995</v>
      </c>
      <c r="P3282" s="30"/>
      <c r="Q3282" s="76">
        <v>16.626999999999999</v>
      </c>
      <c r="R3282" s="16"/>
      <c r="S3282" s="29"/>
    </row>
    <row r="3283" spans="7:19" x14ac:dyDescent="0.25">
      <c r="G3283" s="74">
        <v>41641</v>
      </c>
      <c r="H3283" s="75">
        <v>0.25</v>
      </c>
      <c r="I3283" s="27">
        <f t="shared" si="194"/>
        <v>41641.25</v>
      </c>
      <c r="J3283" s="76">
        <v>59.528100000000002</v>
      </c>
      <c r="K3283" s="27">
        <f>'Barometric Data'!D3291</f>
        <v>41641.25</v>
      </c>
      <c r="L3283" s="28">
        <f t="shared" si="191"/>
        <v>0</v>
      </c>
      <c r="M3283" s="29">
        <f>'Barometric Data'!E3286</f>
        <v>2.9805000000000001</v>
      </c>
      <c r="N3283" s="29">
        <f t="shared" si="192"/>
        <v>56.547600000000003</v>
      </c>
      <c r="O3283" s="30">
        <f t="shared" si="193"/>
        <v>341.57549999999998</v>
      </c>
      <c r="P3283" s="30"/>
      <c r="Q3283" s="76">
        <v>16.634</v>
      </c>
      <c r="R3283" s="16"/>
      <c r="S3283" s="29"/>
    </row>
    <row r="3284" spans="7:19" x14ac:dyDescent="0.25">
      <c r="G3284" s="74">
        <v>41641</v>
      </c>
      <c r="H3284" s="75">
        <v>0.5</v>
      </c>
      <c r="I3284" s="27">
        <f t="shared" si="194"/>
        <v>41641.5</v>
      </c>
      <c r="J3284" s="76">
        <v>59.5289</v>
      </c>
      <c r="K3284" s="27">
        <f>'Barometric Data'!D3292</f>
        <v>41641.5</v>
      </c>
      <c r="L3284" s="28">
        <f t="shared" si="191"/>
        <v>0</v>
      </c>
      <c r="M3284" s="29">
        <f>'Barometric Data'!E3287</f>
        <v>3.0383</v>
      </c>
      <c r="N3284" s="29">
        <f t="shared" si="192"/>
        <v>56.490600000000001</v>
      </c>
      <c r="O3284" s="30">
        <f t="shared" si="193"/>
        <v>341.63249999999994</v>
      </c>
      <c r="P3284" s="30"/>
      <c r="Q3284" s="76">
        <v>16.635999999999999</v>
      </c>
      <c r="R3284" s="16"/>
      <c r="S3284" s="29"/>
    </row>
    <row r="3285" spans="7:19" x14ac:dyDescent="0.25">
      <c r="G3285" s="74">
        <v>41641</v>
      </c>
      <c r="H3285" s="75">
        <v>0.75</v>
      </c>
      <c r="I3285" s="27">
        <f t="shared" si="194"/>
        <v>41641.75</v>
      </c>
      <c r="J3285" s="76">
        <v>59.475099999999998</v>
      </c>
      <c r="K3285" s="27">
        <f>'Barometric Data'!D3293</f>
        <v>41641.75</v>
      </c>
      <c r="L3285" s="28">
        <f t="shared" si="191"/>
        <v>0</v>
      </c>
      <c r="M3285" s="29">
        <f>'Barometric Data'!E3288</f>
        <v>3.1137999999999999</v>
      </c>
      <c r="N3285" s="29">
        <f t="shared" si="192"/>
        <v>56.3613</v>
      </c>
      <c r="O3285" s="30">
        <f t="shared" si="193"/>
        <v>341.76179999999999</v>
      </c>
      <c r="P3285" s="30"/>
      <c r="Q3285" s="76">
        <v>16.638999999999999</v>
      </c>
      <c r="R3285" s="16"/>
      <c r="S3285" s="29"/>
    </row>
    <row r="3286" spans="7:19" x14ac:dyDescent="0.25">
      <c r="G3286" s="74">
        <v>41642</v>
      </c>
      <c r="H3286" s="75">
        <v>0</v>
      </c>
      <c r="I3286" s="27">
        <f t="shared" si="194"/>
        <v>41642</v>
      </c>
      <c r="J3286" s="76">
        <v>59.350200000000001</v>
      </c>
      <c r="K3286" s="27">
        <f>'Barometric Data'!D3294</f>
        <v>41642</v>
      </c>
      <c r="L3286" s="28">
        <f t="shared" si="191"/>
        <v>0</v>
      </c>
      <c r="M3286" s="29">
        <f>'Barometric Data'!E3289</f>
        <v>3.0712000000000002</v>
      </c>
      <c r="N3286" s="29">
        <f t="shared" si="192"/>
        <v>56.279000000000003</v>
      </c>
      <c r="O3286" s="30">
        <f t="shared" si="193"/>
        <v>341.84409999999997</v>
      </c>
      <c r="P3286" s="30"/>
      <c r="Q3286" s="76">
        <v>16.629000000000001</v>
      </c>
      <c r="R3286" s="16"/>
      <c r="S3286" s="29"/>
    </row>
    <row r="3287" spans="7:19" x14ac:dyDescent="0.25">
      <c r="G3287" s="74">
        <v>41642</v>
      </c>
      <c r="H3287" s="75">
        <v>0.25</v>
      </c>
      <c r="I3287" s="27">
        <f t="shared" si="194"/>
        <v>41642.25</v>
      </c>
      <c r="J3287" s="76">
        <v>59.2851</v>
      </c>
      <c r="K3287" s="27">
        <f>'Barometric Data'!D3295</f>
        <v>41642.25</v>
      </c>
      <c r="L3287" s="28">
        <f t="shared" si="191"/>
        <v>0</v>
      </c>
      <c r="M3287" s="29">
        <f>'Barometric Data'!E3290</f>
        <v>3.0689000000000002</v>
      </c>
      <c r="N3287" s="29">
        <f t="shared" si="192"/>
        <v>56.216200000000001</v>
      </c>
      <c r="O3287" s="30">
        <f t="shared" si="193"/>
        <v>341.90689999999995</v>
      </c>
      <c r="P3287" s="30"/>
      <c r="Q3287" s="76">
        <v>16.631</v>
      </c>
      <c r="R3287" s="16"/>
      <c r="S3287" s="29"/>
    </row>
    <row r="3288" spans="7:19" x14ac:dyDescent="0.25">
      <c r="G3288" s="74">
        <v>41642</v>
      </c>
      <c r="H3288" s="75">
        <v>0.5</v>
      </c>
      <c r="I3288" s="27">
        <f t="shared" si="194"/>
        <v>41642.5</v>
      </c>
      <c r="J3288" s="76">
        <v>59.324599999999997</v>
      </c>
      <c r="K3288" s="27">
        <f>'Barometric Data'!D3296</f>
        <v>41642.5</v>
      </c>
      <c r="L3288" s="28">
        <f t="shared" si="191"/>
        <v>0</v>
      </c>
      <c r="M3288" s="29">
        <f>'Barometric Data'!E3291</f>
        <v>3.0476999999999999</v>
      </c>
      <c r="N3288" s="29">
        <f t="shared" si="192"/>
        <v>56.276899999999998</v>
      </c>
      <c r="O3288" s="30">
        <f t="shared" si="193"/>
        <v>341.84619999999995</v>
      </c>
      <c r="P3288" s="30"/>
      <c r="Q3288" s="76">
        <v>16.635000000000002</v>
      </c>
      <c r="R3288" s="16"/>
      <c r="S3288" s="29"/>
    </row>
    <row r="3289" spans="7:19" x14ac:dyDescent="0.25">
      <c r="G3289" s="74">
        <v>41642</v>
      </c>
      <c r="H3289" s="75">
        <v>0.75</v>
      </c>
      <c r="I3289" s="27">
        <f t="shared" si="194"/>
        <v>41642.75</v>
      </c>
      <c r="J3289" s="76">
        <v>59.2958</v>
      </c>
      <c r="K3289" s="27">
        <f>'Barometric Data'!D3297</f>
        <v>41642.75</v>
      </c>
      <c r="L3289" s="28">
        <f t="shared" ref="L3289:L3352" si="195">K3289-I3289</f>
        <v>0</v>
      </c>
      <c r="M3289" s="29">
        <f>'Barometric Data'!E3292</f>
        <v>3.0586000000000002</v>
      </c>
      <c r="N3289" s="29">
        <f t="shared" ref="N3289:N3352" si="196">J3289-M3289</f>
        <v>56.237200000000001</v>
      </c>
      <c r="O3289" s="30">
        <f t="shared" ref="O3289:O3352" si="197">AVERAGE($D$16,$D$17)-N3289</f>
        <v>341.88589999999999</v>
      </c>
      <c r="P3289" s="30"/>
      <c r="Q3289" s="76">
        <v>16.632999999999999</v>
      </c>
      <c r="R3289" s="16"/>
      <c r="S3289" s="29"/>
    </row>
    <row r="3290" spans="7:19" x14ac:dyDescent="0.25">
      <c r="G3290" s="74">
        <v>41643</v>
      </c>
      <c r="H3290" s="75">
        <v>0</v>
      </c>
      <c r="I3290" s="27">
        <f t="shared" si="194"/>
        <v>41643</v>
      </c>
      <c r="J3290" s="76">
        <v>59.328099999999999</v>
      </c>
      <c r="K3290" s="27">
        <f>'Barometric Data'!D3298</f>
        <v>41643</v>
      </c>
      <c r="L3290" s="28">
        <f t="shared" si="195"/>
        <v>0</v>
      </c>
      <c r="M3290" s="29">
        <f>'Barometric Data'!E3293</f>
        <v>2.9510999999999998</v>
      </c>
      <c r="N3290" s="29">
        <f t="shared" si="196"/>
        <v>56.377000000000002</v>
      </c>
      <c r="O3290" s="30">
        <f t="shared" si="197"/>
        <v>341.74609999999996</v>
      </c>
      <c r="P3290" s="30"/>
      <c r="Q3290" s="76">
        <v>16.623999999999999</v>
      </c>
      <c r="R3290" s="16"/>
      <c r="S3290" s="29"/>
    </row>
    <row r="3291" spans="7:19" x14ac:dyDescent="0.25">
      <c r="G3291" s="74">
        <v>41643</v>
      </c>
      <c r="H3291" s="75">
        <v>0.25</v>
      </c>
      <c r="I3291" s="27">
        <f t="shared" si="194"/>
        <v>41643.25</v>
      </c>
      <c r="J3291" s="76">
        <v>59.416600000000003</v>
      </c>
      <c r="K3291" s="27">
        <f>'Barometric Data'!D3299</f>
        <v>41643.25</v>
      </c>
      <c r="L3291" s="28">
        <f t="shared" si="195"/>
        <v>0</v>
      </c>
      <c r="M3291" s="29">
        <f>'Barometric Data'!E3294</f>
        <v>2.8126000000000002</v>
      </c>
      <c r="N3291" s="29">
        <f t="shared" si="196"/>
        <v>56.603999999999999</v>
      </c>
      <c r="O3291" s="30">
        <f t="shared" si="197"/>
        <v>341.51909999999998</v>
      </c>
      <c r="P3291" s="30"/>
      <c r="Q3291" s="76">
        <v>16.620999999999999</v>
      </c>
      <c r="R3291" s="16"/>
      <c r="S3291" s="29"/>
    </row>
    <row r="3292" spans="7:19" x14ac:dyDescent="0.25">
      <c r="G3292" s="74">
        <v>41643</v>
      </c>
      <c r="H3292" s="75">
        <v>0.5</v>
      </c>
      <c r="I3292" s="27">
        <f t="shared" si="194"/>
        <v>41643.5</v>
      </c>
      <c r="J3292" s="76">
        <v>59.508600000000001</v>
      </c>
      <c r="K3292" s="27">
        <f>'Barometric Data'!D3300</f>
        <v>41643.5</v>
      </c>
      <c r="L3292" s="28">
        <f t="shared" si="195"/>
        <v>0</v>
      </c>
      <c r="M3292" s="29">
        <f>'Barometric Data'!E3295</f>
        <v>2.6629</v>
      </c>
      <c r="N3292" s="29">
        <f t="shared" si="196"/>
        <v>56.845700000000001</v>
      </c>
      <c r="O3292" s="30">
        <f t="shared" si="197"/>
        <v>341.27739999999994</v>
      </c>
      <c r="P3292" s="30"/>
      <c r="Q3292" s="76">
        <v>16.629000000000001</v>
      </c>
      <c r="R3292" s="16"/>
      <c r="S3292" s="29"/>
    </row>
    <row r="3293" spans="7:19" x14ac:dyDescent="0.25">
      <c r="G3293" s="74">
        <v>41643</v>
      </c>
      <c r="H3293" s="75">
        <v>0.75</v>
      </c>
      <c r="I3293" s="27">
        <f t="shared" si="194"/>
        <v>41643.75</v>
      </c>
      <c r="J3293" s="76">
        <v>59.491399999999999</v>
      </c>
      <c r="K3293" s="27">
        <f>'Barometric Data'!D3301</f>
        <v>41643.75</v>
      </c>
      <c r="L3293" s="28">
        <f t="shared" si="195"/>
        <v>0</v>
      </c>
      <c r="M3293" s="29">
        <f>'Barometric Data'!E3296</f>
        <v>2.7000999999999999</v>
      </c>
      <c r="N3293" s="29">
        <f t="shared" si="196"/>
        <v>56.7913</v>
      </c>
      <c r="O3293" s="30">
        <f t="shared" si="197"/>
        <v>341.33179999999999</v>
      </c>
      <c r="P3293" s="30"/>
      <c r="Q3293" s="76">
        <v>16.629000000000001</v>
      </c>
      <c r="R3293" s="16"/>
      <c r="S3293" s="29"/>
    </row>
    <row r="3294" spans="7:19" x14ac:dyDescent="0.25">
      <c r="G3294" s="74">
        <v>41644</v>
      </c>
      <c r="H3294" s="75">
        <v>0</v>
      </c>
      <c r="I3294" s="27">
        <f t="shared" si="194"/>
        <v>41644</v>
      </c>
      <c r="J3294" s="76">
        <v>59.53</v>
      </c>
      <c r="K3294" s="27">
        <f>'Barometric Data'!D3302</f>
        <v>41644</v>
      </c>
      <c r="L3294" s="28">
        <f t="shared" si="195"/>
        <v>0</v>
      </c>
      <c r="M3294" s="29">
        <f>'Barometric Data'!E3297</f>
        <v>2.6534</v>
      </c>
      <c r="N3294" s="29">
        <f t="shared" si="196"/>
        <v>56.876600000000003</v>
      </c>
      <c r="O3294" s="30">
        <f t="shared" si="197"/>
        <v>341.24649999999997</v>
      </c>
      <c r="P3294" s="30"/>
      <c r="Q3294" s="76">
        <v>16.632000000000001</v>
      </c>
      <c r="R3294" s="16"/>
      <c r="S3294" s="29"/>
    </row>
    <row r="3295" spans="7:19" x14ac:dyDescent="0.25">
      <c r="G3295" s="74">
        <v>41644</v>
      </c>
      <c r="H3295" s="75">
        <v>0.25</v>
      </c>
      <c r="I3295" s="27">
        <f t="shared" si="194"/>
        <v>41644.25</v>
      </c>
      <c r="J3295" s="76">
        <v>59.552300000000002</v>
      </c>
      <c r="K3295" s="27">
        <f>'Barometric Data'!D3303</f>
        <v>41644.25</v>
      </c>
      <c r="L3295" s="28">
        <f t="shared" si="195"/>
        <v>0</v>
      </c>
      <c r="M3295" s="29">
        <f>'Barometric Data'!E3298</f>
        <v>2.7389999999999999</v>
      </c>
      <c r="N3295" s="29">
        <f t="shared" si="196"/>
        <v>56.813300000000005</v>
      </c>
      <c r="O3295" s="30">
        <f t="shared" si="197"/>
        <v>341.30979999999994</v>
      </c>
      <c r="P3295" s="30"/>
      <c r="Q3295" s="76">
        <v>16.629000000000001</v>
      </c>
      <c r="R3295" s="16"/>
      <c r="S3295" s="29"/>
    </row>
    <row r="3296" spans="7:19" x14ac:dyDescent="0.25">
      <c r="G3296" s="74">
        <v>41644</v>
      </c>
      <c r="H3296" s="75">
        <v>0.5</v>
      </c>
      <c r="I3296" s="27">
        <f t="shared" si="194"/>
        <v>41644.5</v>
      </c>
      <c r="J3296" s="76">
        <v>59.623399999999997</v>
      </c>
      <c r="K3296" s="27">
        <f>'Barometric Data'!D3304</f>
        <v>41644.5</v>
      </c>
      <c r="L3296" s="28">
        <f t="shared" si="195"/>
        <v>0</v>
      </c>
      <c r="M3296" s="29">
        <f>'Barometric Data'!E3299</f>
        <v>2.8588</v>
      </c>
      <c r="N3296" s="29">
        <f t="shared" si="196"/>
        <v>56.764599999999994</v>
      </c>
      <c r="O3296" s="30">
        <f t="shared" si="197"/>
        <v>341.35849999999999</v>
      </c>
      <c r="P3296" s="30"/>
      <c r="Q3296" s="76">
        <v>16.638000000000002</v>
      </c>
      <c r="R3296" s="16"/>
      <c r="S3296" s="29"/>
    </row>
    <row r="3297" spans="7:19" x14ac:dyDescent="0.25">
      <c r="G3297" s="74">
        <v>41644</v>
      </c>
      <c r="H3297" s="75">
        <v>0.75</v>
      </c>
      <c r="I3297" s="27">
        <f t="shared" si="194"/>
        <v>41644.75</v>
      </c>
      <c r="J3297" s="76">
        <v>59.589700000000001</v>
      </c>
      <c r="K3297" s="27">
        <f>'Barometric Data'!D3305</f>
        <v>41644.75</v>
      </c>
      <c r="L3297" s="28">
        <f t="shared" si="195"/>
        <v>0</v>
      </c>
      <c r="M3297" s="29">
        <f>'Barometric Data'!E3300</f>
        <v>2.9786000000000001</v>
      </c>
      <c r="N3297" s="29">
        <f t="shared" si="196"/>
        <v>56.6111</v>
      </c>
      <c r="O3297" s="30">
        <f t="shared" si="197"/>
        <v>341.51199999999994</v>
      </c>
      <c r="P3297" s="30"/>
      <c r="Q3297" s="76">
        <v>16.623000000000001</v>
      </c>
      <c r="R3297" s="16"/>
      <c r="S3297" s="29"/>
    </row>
    <row r="3298" spans="7:19" x14ac:dyDescent="0.25">
      <c r="G3298" s="74">
        <v>41645</v>
      </c>
      <c r="H3298" s="75">
        <v>0</v>
      </c>
      <c r="I3298" s="27">
        <f t="shared" si="194"/>
        <v>41645</v>
      </c>
      <c r="J3298" s="76">
        <v>59.609699999999997</v>
      </c>
      <c r="K3298" s="27">
        <f>'Barometric Data'!D3306</f>
        <v>41645</v>
      </c>
      <c r="L3298" s="28">
        <f t="shared" si="195"/>
        <v>0</v>
      </c>
      <c r="M3298" s="29">
        <f>'Barometric Data'!E3301</f>
        <v>2.9796999999999998</v>
      </c>
      <c r="N3298" s="29">
        <f t="shared" si="196"/>
        <v>56.629999999999995</v>
      </c>
      <c r="O3298" s="30">
        <f t="shared" si="197"/>
        <v>341.49309999999997</v>
      </c>
      <c r="P3298" s="30"/>
      <c r="Q3298" s="76">
        <v>16.622</v>
      </c>
      <c r="R3298" s="16"/>
      <c r="S3298" s="29"/>
    </row>
    <row r="3299" spans="7:19" x14ac:dyDescent="0.25">
      <c r="G3299" s="74">
        <v>41645</v>
      </c>
      <c r="H3299" s="75">
        <v>0.25</v>
      </c>
      <c r="I3299" s="27">
        <f t="shared" si="194"/>
        <v>41645.25</v>
      </c>
      <c r="J3299" s="76">
        <v>59.603900000000003</v>
      </c>
      <c r="K3299" s="27">
        <f>'Barometric Data'!D3307</f>
        <v>41645.25</v>
      </c>
      <c r="L3299" s="28">
        <f t="shared" si="195"/>
        <v>0</v>
      </c>
      <c r="M3299" s="29">
        <f>'Barometric Data'!E3302</f>
        <v>3.0493000000000001</v>
      </c>
      <c r="N3299" s="29">
        <f t="shared" si="196"/>
        <v>56.554600000000001</v>
      </c>
      <c r="O3299" s="30">
        <f t="shared" si="197"/>
        <v>341.56849999999997</v>
      </c>
      <c r="P3299" s="30"/>
      <c r="Q3299" s="76">
        <v>16.63</v>
      </c>
      <c r="R3299" s="16"/>
      <c r="S3299" s="29"/>
    </row>
    <row r="3300" spans="7:19" x14ac:dyDescent="0.25">
      <c r="G3300" s="74">
        <v>41645</v>
      </c>
      <c r="H3300" s="75">
        <v>0.5</v>
      </c>
      <c r="I3300" s="27">
        <f t="shared" si="194"/>
        <v>41645.5</v>
      </c>
      <c r="J3300" s="76">
        <v>59.606400000000001</v>
      </c>
      <c r="K3300" s="27">
        <f>'Barometric Data'!D3308</f>
        <v>41645.5</v>
      </c>
      <c r="L3300" s="28">
        <f t="shared" si="195"/>
        <v>0</v>
      </c>
      <c r="M3300" s="29">
        <f>'Barometric Data'!E3303</f>
        <v>3.0861000000000001</v>
      </c>
      <c r="N3300" s="29">
        <f t="shared" si="196"/>
        <v>56.520299999999999</v>
      </c>
      <c r="O3300" s="30">
        <f t="shared" si="197"/>
        <v>341.60279999999995</v>
      </c>
      <c r="P3300" s="30"/>
      <c r="Q3300" s="76">
        <v>16.63</v>
      </c>
      <c r="R3300" s="16"/>
      <c r="S3300" s="29"/>
    </row>
    <row r="3301" spans="7:19" x14ac:dyDescent="0.25">
      <c r="G3301" s="74">
        <v>41645</v>
      </c>
      <c r="H3301" s="75">
        <v>0.75</v>
      </c>
      <c r="I3301" s="27">
        <f t="shared" si="194"/>
        <v>41645.75</v>
      </c>
      <c r="J3301" s="76">
        <v>59.5092</v>
      </c>
      <c r="K3301" s="27">
        <f>'Barometric Data'!D3309</f>
        <v>41645.75</v>
      </c>
      <c r="L3301" s="28">
        <f t="shared" si="195"/>
        <v>0</v>
      </c>
      <c r="M3301" s="29">
        <f>'Barometric Data'!E3304</f>
        <v>3.1718000000000002</v>
      </c>
      <c r="N3301" s="29">
        <f t="shared" si="196"/>
        <v>56.337400000000002</v>
      </c>
      <c r="O3301" s="30">
        <f t="shared" si="197"/>
        <v>341.78569999999996</v>
      </c>
      <c r="P3301" s="30"/>
      <c r="Q3301" s="76">
        <v>16.635000000000002</v>
      </c>
      <c r="R3301" s="16"/>
      <c r="S3301" s="29"/>
    </row>
    <row r="3302" spans="7:19" x14ac:dyDescent="0.25">
      <c r="G3302" s="74">
        <v>41646</v>
      </c>
      <c r="H3302" s="75">
        <v>0</v>
      </c>
      <c r="I3302" s="27">
        <f t="shared" si="194"/>
        <v>41646</v>
      </c>
      <c r="J3302" s="76">
        <v>59.460900000000002</v>
      </c>
      <c r="K3302" s="27">
        <f>'Barometric Data'!D3310</f>
        <v>41646</v>
      </c>
      <c r="L3302" s="28">
        <f t="shared" si="195"/>
        <v>0</v>
      </c>
      <c r="M3302" s="29">
        <f>'Barometric Data'!E3305</f>
        <v>3.1621000000000001</v>
      </c>
      <c r="N3302" s="29">
        <f t="shared" si="196"/>
        <v>56.2988</v>
      </c>
      <c r="O3302" s="30">
        <f t="shared" si="197"/>
        <v>341.82429999999999</v>
      </c>
      <c r="P3302" s="30"/>
      <c r="Q3302" s="76">
        <v>16.626999999999999</v>
      </c>
      <c r="R3302" s="16"/>
      <c r="S3302" s="29"/>
    </row>
    <row r="3303" spans="7:19" x14ac:dyDescent="0.25">
      <c r="G3303" s="74">
        <v>41646</v>
      </c>
      <c r="H3303" s="75">
        <v>0.25</v>
      </c>
      <c r="I3303" s="27">
        <f t="shared" si="194"/>
        <v>41646.25</v>
      </c>
      <c r="J3303" s="76">
        <v>59.431100000000001</v>
      </c>
      <c r="K3303" s="27">
        <f>'Barometric Data'!D3311</f>
        <v>41646.25</v>
      </c>
      <c r="L3303" s="28">
        <f t="shared" si="195"/>
        <v>0</v>
      </c>
      <c r="M3303" s="29">
        <f>'Barometric Data'!E3306</f>
        <v>3.1646999999999998</v>
      </c>
      <c r="N3303" s="29">
        <f t="shared" si="196"/>
        <v>56.266400000000004</v>
      </c>
      <c r="O3303" s="30">
        <f t="shared" si="197"/>
        <v>341.85669999999993</v>
      </c>
      <c r="P3303" s="30"/>
      <c r="Q3303" s="76">
        <v>16.638000000000002</v>
      </c>
      <c r="R3303" s="16"/>
      <c r="S3303" s="29"/>
    </row>
    <row r="3304" spans="7:19" x14ac:dyDescent="0.25">
      <c r="G3304" s="74">
        <v>41646</v>
      </c>
      <c r="H3304" s="75">
        <v>0.5</v>
      </c>
      <c r="I3304" s="27">
        <f t="shared" si="194"/>
        <v>41646.5</v>
      </c>
      <c r="J3304" s="76">
        <v>59.4373</v>
      </c>
      <c r="K3304" s="27">
        <f>'Barometric Data'!D3312</f>
        <v>41646.5</v>
      </c>
      <c r="L3304" s="28">
        <f t="shared" si="195"/>
        <v>0</v>
      </c>
      <c r="M3304" s="29">
        <f>'Barometric Data'!E3307</f>
        <v>3.1682999999999999</v>
      </c>
      <c r="N3304" s="29">
        <f t="shared" si="196"/>
        <v>56.268999999999998</v>
      </c>
      <c r="O3304" s="30">
        <f t="shared" si="197"/>
        <v>341.85409999999996</v>
      </c>
      <c r="P3304" s="30"/>
      <c r="Q3304" s="76">
        <v>16.634</v>
      </c>
      <c r="R3304" s="16"/>
      <c r="S3304" s="29"/>
    </row>
    <row r="3305" spans="7:19" x14ac:dyDescent="0.25">
      <c r="G3305" s="74">
        <v>41646</v>
      </c>
      <c r="H3305" s="75">
        <v>0.75</v>
      </c>
      <c r="I3305" s="27">
        <f t="shared" si="194"/>
        <v>41646.75</v>
      </c>
      <c r="J3305" s="76">
        <v>59.386699999999998</v>
      </c>
      <c r="K3305" s="27">
        <f>'Barometric Data'!D3313</f>
        <v>41646.75</v>
      </c>
      <c r="L3305" s="28">
        <f t="shared" si="195"/>
        <v>0</v>
      </c>
      <c r="M3305" s="29">
        <f>'Barometric Data'!E3308</f>
        <v>3.1629999999999998</v>
      </c>
      <c r="N3305" s="29">
        <f t="shared" si="196"/>
        <v>56.223700000000001</v>
      </c>
      <c r="O3305" s="30">
        <f t="shared" si="197"/>
        <v>341.89939999999996</v>
      </c>
      <c r="P3305" s="30"/>
      <c r="Q3305" s="76">
        <v>16.62</v>
      </c>
      <c r="R3305" s="16"/>
      <c r="S3305" s="29"/>
    </row>
    <row r="3306" spans="7:19" x14ac:dyDescent="0.25">
      <c r="G3306" s="74">
        <v>41647</v>
      </c>
      <c r="H3306" s="75">
        <v>0</v>
      </c>
      <c r="I3306" s="27">
        <f t="shared" si="194"/>
        <v>41647</v>
      </c>
      <c r="J3306" s="76">
        <v>59.400399999999998</v>
      </c>
      <c r="K3306" s="27">
        <f>'Barometric Data'!D3314</f>
        <v>41647</v>
      </c>
      <c r="L3306" s="28">
        <f t="shared" si="195"/>
        <v>0</v>
      </c>
      <c r="M3306" s="29">
        <f>'Barometric Data'!E3309</f>
        <v>3.0144000000000002</v>
      </c>
      <c r="N3306" s="29">
        <f t="shared" si="196"/>
        <v>56.385999999999996</v>
      </c>
      <c r="O3306" s="30">
        <f t="shared" si="197"/>
        <v>341.73709999999994</v>
      </c>
      <c r="P3306" s="30"/>
      <c r="Q3306" s="76">
        <v>16.634</v>
      </c>
      <c r="R3306" s="16"/>
      <c r="S3306" s="29"/>
    </row>
    <row r="3307" spans="7:19" x14ac:dyDescent="0.25">
      <c r="G3307" s="74">
        <v>41647</v>
      </c>
      <c r="H3307" s="75">
        <v>0.25</v>
      </c>
      <c r="I3307" s="27">
        <f t="shared" si="194"/>
        <v>41647.25</v>
      </c>
      <c r="J3307" s="76">
        <v>59.403500000000001</v>
      </c>
      <c r="K3307" s="27">
        <f>'Barometric Data'!D3315</f>
        <v>41647.25</v>
      </c>
      <c r="L3307" s="28">
        <f t="shared" si="195"/>
        <v>0</v>
      </c>
      <c r="M3307" s="29">
        <f>'Barometric Data'!E3310</f>
        <v>2.9214000000000002</v>
      </c>
      <c r="N3307" s="29">
        <f t="shared" si="196"/>
        <v>56.482100000000003</v>
      </c>
      <c r="O3307" s="30">
        <f t="shared" si="197"/>
        <v>341.64099999999996</v>
      </c>
      <c r="P3307" s="30"/>
      <c r="Q3307" s="76">
        <v>16.638999999999999</v>
      </c>
      <c r="R3307" s="16"/>
      <c r="S3307" s="29"/>
    </row>
    <row r="3308" spans="7:19" x14ac:dyDescent="0.25">
      <c r="G3308" s="74">
        <v>41647</v>
      </c>
      <c r="H3308" s="75">
        <v>0.5</v>
      </c>
      <c r="I3308" s="27">
        <f t="shared" si="194"/>
        <v>41647.5</v>
      </c>
      <c r="J3308" s="76">
        <v>59.439100000000003</v>
      </c>
      <c r="K3308" s="27">
        <f>'Barometric Data'!D3316</f>
        <v>41647.5</v>
      </c>
      <c r="L3308" s="28">
        <f t="shared" si="195"/>
        <v>0</v>
      </c>
      <c r="M3308" s="29">
        <f>'Barometric Data'!E3311</f>
        <v>2.8816999999999999</v>
      </c>
      <c r="N3308" s="29">
        <f t="shared" si="196"/>
        <v>56.557400000000001</v>
      </c>
      <c r="O3308" s="30">
        <f t="shared" si="197"/>
        <v>341.56569999999999</v>
      </c>
      <c r="P3308" s="30"/>
      <c r="Q3308" s="76">
        <v>16.64</v>
      </c>
      <c r="R3308" s="16"/>
      <c r="S3308" s="29"/>
    </row>
    <row r="3309" spans="7:19" x14ac:dyDescent="0.25">
      <c r="G3309" s="74">
        <v>41647</v>
      </c>
      <c r="H3309" s="75">
        <v>0.75</v>
      </c>
      <c r="I3309" s="27">
        <f t="shared" si="194"/>
        <v>41647.75</v>
      </c>
      <c r="J3309" s="76">
        <v>59.372999999999998</v>
      </c>
      <c r="K3309" s="27">
        <f>'Barometric Data'!D3317</f>
        <v>41647.75</v>
      </c>
      <c r="L3309" s="28">
        <f t="shared" si="195"/>
        <v>0</v>
      </c>
      <c r="M3309" s="29">
        <f>'Barometric Data'!E3312</f>
        <v>2.8736000000000002</v>
      </c>
      <c r="N3309" s="29">
        <f t="shared" si="196"/>
        <v>56.499399999999994</v>
      </c>
      <c r="O3309" s="30">
        <f t="shared" si="197"/>
        <v>341.62369999999999</v>
      </c>
      <c r="P3309" s="30"/>
      <c r="Q3309" s="76">
        <v>16.632000000000001</v>
      </c>
      <c r="R3309" s="16"/>
      <c r="S3309" s="29"/>
    </row>
    <row r="3310" spans="7:19" x14ac:dyDescent="0.25">
      <c r="G3310" s="74">
        <v>41648</v>
      </c>
      <c r="H3310" s="75">
        <v>0</v>
      </c>
      <c r="I3310" s="27">
        <f t="shared" si="194"/>
        <v>41648</v>
      </c>
      <c r="J3310" s="76">
        <v>59.2986</v>
      </c>
      <c r="K3310" s="27">
        <f>'Barometric Data'!D3318</f>
        <v>41648</v>
      </c>
      <c r="L3310" s="28">
        <f t="shared" si="195"/>
        <v>0</v>
      </c>
      <c r="M3310" s="29">
        <f>'Barometric Data'!E3313</f>
        <v>2.8235000000000001</v>
      </c>
      <c r="N3310" s="29">
        <f t="shared" si="196"/>
        <v>56.475099999999998</v>
      </c>
      <c r="O3310" s="30">
        <f t="shared" si="197"/>
        <v>341.64799999999997</v>
      </c>
      <c r="P3310" s="30"/>
      <c r="Q3310" s="76">
        <v>16.634</v>
      </c>
      <c r="R3310" s="16"/>
      <c r="S3310" s="29"/>
    </row>
    <row r="3311" spans="7:19" x14ac:dyDescent="0.25">
      <c r="G3311" s="74">
        <v>41648</v>
      </c>
      <c r="H3311" s="75">
        <v>0.25</v>
      </c>
      <c r="I3311" s="27">
        <f t="shared" si="194"/>
        <v>41648.25</v>
      </c>
      <c r="J3311" s="76">
        <v>59.2851</v>
      </c>
      <c r="K3311" s="27">
        <f>'Barometric Data'!D3319</f>
        <v>41648.25</v>
      </c>
      <c r="L3311" s="28">
        <f t="shared" si="195"/>
        <v>0</v>
      </c>
      <c r="M3311" s="29">
        <f>'Barometric Data'!E3314</f>
        <v>2.7986</v>
      </c>
      <c r="N3311" s="29">
        <f t="shared" si="196"/>
        <v>56.486499999999999</v>
      </c>
      <c r="O3311" s="30">
        <f t="shared" si="197"/>
        <v>341.63659999999999</v>
      </c>
      <c r="P3311" s="30"/>
      <c r="Q3311" s="76">
        <v>16.637</v>
      </c>
      <c r="R3311" s="16"/>
      <c r="S3311" s="29"/>
    </row>
    <row r="3312" spans="7:19" x14ac:dyDescent="0.25">
      <c r="G3312" s="74">
        <v>41648</v>
      </c>
      <c r="H3312" s="75">
        <v>0.5</v>
      </c>
      <c r="I3312" s="27">
        <f t="shared" si="194"/>
        <v>41648.5</v>
      </c>
      <c r="J3312" s="76">
        <v>59.369100000000003</v>
      </c>
      <c r="K3312" s="27">
        <f>'Barometric Data'!D3320</f>
        <v>41648.5</v>
      </c>
      <c r="L3312" s="28">
        <f t="shared" si="195"/>
        <v>0</v>
      </c>
      <c r="M3312" s="29">
        <f>'Barometric Data'!E3315</f>
        <v>2.7829999999999999</v>
      </c>
      <c r="N3312" s="29">
        <f t="shared" si="196"/>
        <v>56.586100000000002</v>
      </c>
      <c r="O3312" s="30">
        <f t="shared" si="197"/>
        <v>341.53699999999998</v>
      </c>
      <c r="P3312" s="30"/>
      <c r="Q3312" s="76">
        <v>16.635999999999999</v>
      </c>
      <c r="R3312" s="16"/>
      <c r="S3312" s="29"/>
    </row>
    <row r="3313" spans="7:19" x14ac:dyDescent="0.25">
      <c r="G3313" s="74">
        <v>41648</v>
      </c>
      <c r="H3313" s="75">
        <v>0.75</v>
      </c>
      <c r="I3313" s="27">
        <f t="shared" si="194"/>
        <v>41648.75</v>
      </c>
      <c r="J3313" s="76">
        <v>59.369300000000003</v>
      </c>
      <c r="K3313" s="27">
        <f>'Barometric Data'!D3321</f>
        <v>41648.75</v>
      </c>
      <c r="L3313" s="28">
        <f t="shared" si="195"/>
        <v>0</v>
      </c>
      <c r="M3313" s="29">
        <f>'Barometric Data'!E3316</f>
        <v>2.8344999999999998</v>
      </c>
      <c r="N3313" s="29">
        <f t="shared" si="196"/>
        <v>56.534800000000004</v>
      </c>
      <c r="O3313" s="30">
        <f t="shared" si="197"/>
        <v>341.58829999999995</v>
      </c>
      <c r="P3313" s="30"/>
      <c r="Q3313" s="76">
        <v>16.626999999999999</v>
      </c>
      <c r="R3313" s="16"/>
      <c r="S3313" s="29"/>
    </row>
    <row r="3314" spans="7:19" x14ac:dyDescent="0.25">
      <c r="G3314" s="74">
        <v>41649</v>
      </c>
      <c r="H3314" s="75">
        <v>0</v>
      </c>
      <c r="I3314" s="27">
        <f t="shared" si="194"/>
        <v>41649</v>
      </c>
      <c r="J3314" s="76">
        <v>59.346400000000003</v>
      </c>
      <c r="K3314" s="27">
        <f>'Barometric Data'!D3322</f>
        <v>41649</v>
      </c>
      <c r="L3314" s="28">
        <f t="shared" si="195"/>
        <v>0</v>
      </c>
      <c r="M3314" s="29">
        <f>'Barometric Data'!E3317</f>
        <v>2.7528000000000001</v>
      </c>
      <c r="N3314" s="29">
        <f t="shared" si="196"/>
        <v>56.593600000000002</v>
      </c>
      <c r="O3314" s="30">
        <f t="shared" si="197"/>
        <v>341.52949999999998</v>
      </c>
      <c r="P3314" s="30"/>
      <c r="Q3314" s="76">
        <v>16.643000000000001</v>
      </c>
      <c r="R3314" s="16"/>
      <c r="S3314" s="29"/>
    </row>
    <row r="3315" spans="7:19" x14ac:dyDescent="0.25">
      <c r="G3315" s="74">
        <v>41649</v>
      </c>
      <c r="H3315" s="75">
        <v>0.25</v>
      </c>
      <c r="I3315" s="27">
        <f t="shared" si="194"/>
        <v>41649.25</v>
      </c>
      <c r="J3315" s="76">
        <v>59.3523</v>
      </c>
      <c r="K3315" s="27">
        <f>'Barometric Data'!D3323</f>
        <v>41649.25</v>
      </c>
      <c r="L3315" s="28">
        <f t="shared" si="195"/>
        <v>0</v>
      </c>
      <c r="M3315" s="29">
        <f>'Barometric Data'!E3318</f>
        <v>2.6183999999999998</v>
      </c>
      <c r="N3315" s="29">
        <f t="shared" si="196"/>
        <v>56.733899999999998</v>
      </c>
      <c r="O3315" s="30">
        <f t="shared" si="197"/>
        <v>341.38919999999996</v>
      </c>
      <c r="P3315" s="30"/>
      <c r="Q3315" s="76">
        <v>16.643999999999998</v>
      </c>
      <c r="R3315" s="16"/>
      <c r="S3315" s="29"/>
    </row>
    <row r="3316" spans="7:19" x14ac:dyDescent="0.25">
      <c r="G3316" s="74">
        <v>41649</v>
      </c>
      <c r="H3316" s="75">
        <v>0.5</v>
      </c>
      <c r="I3316" s="27">
        <f t="shared" si="194"/>
        <v>41649.5</v>
      </c>
      <c r="J3316" s="76">
        <v>59.437199999999997</v>
      </c>
      <c r="K3316" s="27">
        <f>'Barometric Data'!D3324</f>
        <v>41649.5</v>
      </c>
      <c r="L3316" s="28">
        <f t="shared" si="195"/>
        <v>0</v>
      </c>
      <c r="M3316" s="29">
        <f>'Barometric Data'!E3319</f>
        <v>2.5714999999999999</v>
      </c>
      <c r="N3316" s="29">
        <f t="shared" si="196"/>
        <v>56.865699999999997</v>
      </c>
      <c r="O3316" s="30">
        <f t="shared" si="197"/>
        <v>341.25739999999996</v>
      </c>
      <c r="P3316" s="30"/>
      <c r="Q3316" s="76">
        <v>16.626000000000001</v>
      </c>
      <c r="R3316" s="16"/>
      <c r="S3316" s="29"/>
    </row>
    <row r="3317" spans="7:19" x14ac:dyDescent="0.25">
      <c r="G3317" s="74">
        <v>41649</v>
      </c>
      <c r="H3317" s="75">
        <v>0.75</v>
      </c>
      <c r="I3317" s="27">
        <f t="shared" si="194"/>
        <v>41649.75</v>
      </c>
      <c r="J3317" s="76">
        <v>59.420099999999998</v>
      </c>
      <c r="K3317" s="27">
        <f>'Barometric Data'!D3325</f>
        <v>41649.75</v>
      </c>
      <c r="L3317" s="28">
        <f t="shared" si="195"/>
        <v>0</v>
      </c>
      <c r="M3317" s="29">
        <f>'Barometric Data'!E3320</f>
        <v>2.7155999999999998</v>
      </c>
      <c r="N3317" s="29">
        <f t="shared" si="196"/>
        <v>56.704499999999996</v>
      </c>
      <c r="O3317" s="30">
        <f t="shared" si="197"/>
        <v>341.41859999999997</v>
      </c>
      <c r="P3317" s="30"/>
      <c r="Q3317" s="76">
        <v>16.629000000000001</v>
      </c>
      <c r="R3317" s="16"/>
      <c r="S3317" s="29"/>
    </row>
    <row r="3318" spans="7:19" x14ac:dyDescent="0.25">
      <c r="G3318" s="74">
        <v>41650</v>
      </c>
      <c r="H3318" s="75">
        <v>0</v>
      </c>
      <c r="I3318" s="27">
        <f t="shared" si="194"/>
        <v>41650</v>
      </c>
      <c r="J3318" s="76">
        <v>59.4116</v>
      </c>
      <c r="K3318" s="27">
        <f>'Barometric Data'!D3326</f>
        <v>41650</v>
      </c>
      <c r="L3318" s="28">
        <f t="shared" si="195"/>
        <v>0</v>
      </c>
      <c r="M3318" s="29">
        <f>'Barometric Data'!E3321</f>
        <v>2.7286999999999999</v>
      </c>
      <c r="N3318" s="29">
        <f t="shared" si="196"/>
        <v>56.682900000000004</v>
      </c>
      <c r="O3318" s="30">
        <f t="shared" si="197"/>
        <v>341.44019999999995</v>
      </c>
      <c r="P3318" s="30"/>
      <c r="Q3318" s="76">
        <v>16.631</v>
      </c>
      <c r="R3318" s="16"/>
      <c r="S3318" s="29"/>
    </row>
    <row r="3319" spans="7:19" x14ac:dyDescent="0.25">
      <c r="G3319" s="74">
        <v>41650</v>
      </c>
      <c r="H3319" s="75">
        <v>0.25</v>
      </c>
      <c r="I3319" s="27">
        <f t="shared" si="194"/>
        <v>41650.25</v>
      </c>
      <c r="J3319" s="76">
        <v>59.359299999999998</v>
      </c>
      <c r="K3319" s="27">
        <f>'Barometric Data'!D3327</f>
        <v>41650.25</v>
      </c>
      <c r="L3319" s="28">
        <f t="shared" si="195"/>
        <v>0</v>
      </c>
      <c r="M3319" s="29">
        <f>'Barometric Data'!E3322</f>
        <v>2.6848999999999998</v>
      </c>
      <c r="N3319" s="29">
        <f t="shared" si="196"/>
        <v>56.674399999999999</v>
      </c>
      <c r="O3319" s="30">
        <f t="shared" si="197"/>
        <v>341.44869999999997</v>
      </c>
      <c r="P3319" s="30"/>
      <c r="Q3319" s="76">
        <v>16.638000000000002</v>
      </c>
      <c r="R3319" s="16"/>
      <c r="S3319" s="29"/>
    </row>
    <row r="3320" spans="7:19" x14ac:dyDescent="0.25">
      <c r="G3320" s="74">
        <v>41650</v>
      </c>
      <c r="H3320" s="75">
        <v>0.5</v>
      </c>
      <c r="I3320" s="27">
        <f t="shared" si="194"/>
        <v>41650.5</v>
      </c>
      <c r="J3320" s="76">
        <v>59.276899999999998</v>
      </c>
      <c r="K3320" s="27">
        <f>'Barometric Data'!D3328</f>
        <v>41650.5</v>
      </c>
      <c r="L3320" s="28">
        <f t="shared" si="195"/>
        <v>0</v>
      </c>
      <c r="M3320" s="29">
        <f>'Barometric Data'!E3323</f>
        <v>2.6633</v>
      </c>
      <c r="N3320" s="29">
        <f t="shared" si="196"/>
        <v>56.613599999999998</v>
      </c>
      <c r="O3320" s="30">
        <f t="shared" si="197"/>
        <v>341.50949999999995</v>
      </c>
      <c r="P3320" s="30"/>
      <c r="Q3320" s="76">
        <v>16.638000000000002</v>
      </c>
      <c r="R3320" s="16"/>
      <c r="S3320" s="29"/>
    </row>
    <row r="3321" spans="7:19" x14ac:dyDescent="0.25">
      <c r="G3321" s="74">
        <v>41650</v>
      </c>
      <c r="H3321" s="75">
        <v>0.75</v>
      </c>
      <c r="I3321" s="27">
        <f t="shared" si="194"/>
        <v>41650.75</v>
      </c>
      <c r="J3321" s="76">
        <v>59.222200000000001</v>
      </c>
      <c r="K3321" s="27">
        <f>'Barometric Data'!D3329</f>
        <v>41650.75</v>
      </c>
      <c r="L3321" s="28">
        <f t="shared" si="195"/>
        <v>0</v>
      </c>
      <c r="M3321" s="29">
        <f>'Barometric Data'!E3324</f>
        <v>2.7864</v>
      </c>
      <c r="N3321" s="29">
        <f t="shared" si="196"/>
        <v>56.4358</v>
      </c>
      <c r="O3321" s="30">
        <f t="shared" si="197"/>
        <v>341.68729999999994</v>
      </c>
      <c r="P3321" s="30"/>
      <c r="Q3321" s="76">
        <v>16.634</v>
      </c>
      <c r="R3321" s="16"/>
      <c r="S3321" s="29"/>
    </row>
    <row r="3322" spans="7:19" x14ac:dyDescent="0.25">
      <c r="G3322" s="74">
        <v>41651</v>
      </c>
      <c r="H3322" s="75">
        <v>0</v>
      </c>
      <c r="I3322" s="27">
        <f t="shared" si="194"/>
        <v>41651</v>
      </c>
      <c r="J3322" s="76">
        <v>59.269799999999996</v>
      </c>
      <c r="K3322" s="27">
        <f>'Barometric Data'!D3330</f>
        <v>41651</v>
      </c>
      <c r="L3322" s="28">
        <f t="shared" si="195"/>
        <v>0</v>
      </c>
      <c r="M3322" s="29">
        <f>'Barometric Data'!E3325</f>
        <v>2.7845</v>
      </c>
      <c r="N3322" s="29">
        <f t="shared" si="196"/>
        <v>56.485299999999995</v>
      </c>
      <c r="O3322" s="30">
        <f t="shared" si="197"/>
        <v>341.63779999999997</v>
      </c>
      <c r="P3322" s="30"/>
      <c r="Q3322" s="76">
        <v>16.631</v>
      </c>
      <c r="R3322" s="16"/>
      <c r="S3322" s="29"/>
    </row>
    <row r="3323" spans="7:19" x14ac:dyDescent="0.25">
      <c r="G3323" s="74">
        <v>41651</v>
      </c>
      <c r="H3323" s="75">
        <v>0.25</v>
      </c>
      <c r="I3323" s="27">
        <f t="shared" si="194"/>
        <v>41651.25</v>
      </c>
      <c r="J3323" s="76">
        <v>59.39</v>
      </c>
      <c r="K3323" s="27">
        <f>'Barometric Data'!D3331</f>
        <v>41651.25</v>
      </c>
      <c r="L3323" s="28">
        <f t="shared" si="195"/>
        <v>0</v>
      </c>
      <c r="M3323" s="29">
        <f>'Barometric Data'!E3326</f>
        <v>2.7875999999999999</v>
      </c>
      <c r="N3323" s="29">
        <f t="shared" si="196"/>
        <v>56.602400000000003</v>
      </c>
      <c r="O3323" s="30">
        <f t="shared" si="197"/>
        <v>341.52069999999998</v>
      </c>
      <c r="P3323" s="30"/>
      <c r="Q3323" s="76">
        <v>16.641999999999999</v>
      </c>
      <c r="R3323" s="16"/>
      <c r="S3323" s="29"/>
    </row>
    <row r="3324" spans="7:19" x14ac:dyDescent="0.25">
      <c r="G3324" s="74">
        <v>41651</v>
      </c>
      <c r="H3324" s="75">
        <v>0.5</v>
      </c>
      <c r="I3324" s="27">
        <f t="shared" si="194"/>
        <v>41651.5</v>
      </c>
      <c r="J3324" s="76">
        <v>59.503500000000003</v>
      </c>
      <c r="K3324" s="27">
        <f>'Barometric Data'!D3332</f>
        <v>41651.5</v>
      </c>
      <c r="L3324" s="28">
        <f t="shared" si="195"/>
        <v>0</v>
      </c>
      <c r="M3324" s="29">
        <f>'Barometric Data'!E3327</f>
        <v>2.6516000000000002</v>
      </c>
      <c r="N3324" s="29">
        <f t="shared" si="196"/>
        <v>56.851900000000001</v>
      </c>
      <c r="O3324" s="30">
        <f t="shared" si="197"/>
        <v>341.27119999999996</v>
      </c>
      <c r="P3324" s="30"/>
      <c r="Q3324" s="76">
        <v>16.632000000000001</v>
      </c>
      <c r="R3324" s="16"/>
      <c r="S3324" s="29"/>
    </row>
    <row r="3325" spans="7:19" x14ac:dyDescent="0.25">
      <c r="G3325" s="74">
        <v>41651</v>
      </c>
      <c r="H3325" s="75">
        <v>0.75</v>
      </c>
      <c r="I3325" s="27">
        <f t="shared" si="194"/>
        <v>41651.75</v>
      </c>
      <c r="J3325" s="76">
        <v>59.553100000000001</v>
      </c>
      <c r="K3325" s="27">
        <f>'Barometric Data'!D3333</f>
        <v>41651.75</v>
      </c>
      <c r="L3325" s="28">
        <f t="shared" si="195"/>
        <v>0</v>
      </c>
      <c r="M3325" s="29">
        <f>'Barometric Data'!E3328</f>
        <v>2.5084</v>
      </c>
      <c r="N3325" s="29">
        <f t="shared" si="196"/>
        <v>57.044699999999999</v>
      </c>
      <c r="O3325" s="30">
        <f t="shared" si="197"/>
        <v>341.07839999999999</v>
      </c>
      <c r="P3325" s="30"/>
      <c r="Q3325" s="76">
        <v>16.629000000000001</v>
      </c>
      <c r="R3325" s="16"/>
      <c r="S3325" s="29"/>
    </row>
    <row r="3326" spans="7:19" x14ac:dyDescent="0.25">
      <c r="G3326" s="74">
        <v>41652</v>
      </c>
      <c r="H3326" s="75">
        <v>0</v>
      </c>
      <c r="I3326" s="27">
        <f t="shared" si="194"/>
        <v>41652</v>
      </c>
      <c r="J3326" s="76">
        <v>59.551400000000001</v>
      </c>
      <c r="K3326" s="27">
        <f>'Barometric Data'!D3334</f>
        <v>41652</v>
      </c>
      <c r="L3326" s="28">
        <f t="shared" si="195"/>
        <v>0</v>
      </c>
      <c r="M3326" s="29">
        <f>'Barometric Data'!E3329</f>
        <v>2.4327999999999999</v>
      </c>
      <c r="N3326" s="29">
        <f t="shared" si="196"/>
        <v>57.118600000000001</v>
      </c>
      <c r="O3326" s="30">
        <f t="shared" si="197"/>
        <v>341.00449999999995</v>
      </c>
      <c r="P3326" s="30"/>
      <c r="Q3326" s="76">
        <v>16.629000000000001</v>
      </c>
      <c r="R3326" s="16"/>
      <c r="S3326" s="29"/>
    </row>
    <row r="3327" spans="7:19" x14ac:dyDescent="0.25">
      <c r="G3327" s="74">
        <v>41652</v>
      </c>
      <c r="H3327" s="75">
        <v>0.25</v>
      </c>
      <c r="I3327" s="27">
        <f t="shared" si="194"/>
        <v>41652.25</v>
      </c>
      <c r="J3327" s="76">
        <v>59.631799999999998</v>
      </c>
      <c r="K3327" s="27">
        <f>'Barometric Data'!D3335</f>
        <v>41652.25</v>
      </c>
      <c r="L3327" s="28">
        <f t="shared" si="195"/>
        <v>0</v>
      </c>
      <c r="M3327" s="29">
        <f>'Barometric Data'!E3330</f>
        <v>2.5480999999999998</v>
      </c>
      <c r="N3327" s="29">
        <f t="shared" si="196"/>
        <v>57.0837</v>
      </c>
      <c r="O3327" s="30">
        <f t="shared" si="197"/>
        <v>341.03939999999994</v>
      </c>
      <c r="P3327" s="30"/>
      <c r="Q3327" s="76">
        <v>16.626999999999999</v>
      </c>
      <c r="R3327" s="16"/>
      <c r="S3327" s="29"/>
    </row>
    <row r="3328" spans="7:19" x14ac:dyDescent="0.25">
      <c r="G3328" s="74">
        <v>41652</v>
      </c>
      <c r="H3328" s="75">
        <v>0.5</v>
      </c>
      <c r="I3328" s="27">
        <f t="shared" si="194"/>
        <v>41652.5</v>
      </c>
      <c r="J3328" s="76">
        <v>59.662799999999997</v>
      </c>
      <c r="K3328" s="27">
        <f>'Barometric Data'!D3336</f>
        <v>41652.5</v>
      </c>
      <c r="L3328" s="28">
        <f t="shared" si="195"/>
        <v>0</v>
      </c>
      <c r="M3328" s="29">
        <f>'Barometric Data'!E3331</f>
        <v>2.6739999999999999</v>
      </c>
      <c r="N3328" s="29">
        <f t="shared" si="196"/>
        <v>56.988799999999998</v>
      </c>
      <c r="O3328" s="30">
        <f t="shared" si="197"/>
        <v>341.13429999999994</v>
      </c>
      <c r="P3328" s="30"/>
      <c r="Q3328" s="76">
        <v>16.63</v>
      </c>
      <c r="R3328" s="16"/>
      <c r="S3328" s="29"/>
    </row>
    <row r="3329" spans="7:19" x14ac:dyDescent="0.25">
      <c r="G3329" s="74">
        <v>41652</v>
      </c>
      <c r="H3329" s="75">
        <v>0.75</v>
      </c>
      <c r="I3329" s="27">
        <f t="shared" si="194"/>
        <v>41652.75</v>
      </c>
      <c r="J3329" s="76">
        <v>59.660600000000002</v>
      </c>
      <c r="K3329" s="27">
        <f>'Barometric Data'!D3337</f>
        <v>41652.75</v>
      </c>
      <c r="L3329" s="28">
        <f t="shared" si="195"/>
        <v>0</v>
      </c>
      <c r="M3329" s="29">
        <f>'Barometric Data'!E3332</f>
        <v>2.8852000000000002</v>
      </c>
      <c r="N3329" s="29">
        <f t="shared" si="196"/>
        <v>56.775400000000005</v>
      </c>
      <c r="O3329" s="30">
        <f t="shared" si="197"/>
        <v>341.34769999999997</v>
      </c>
      <c r="P3329" s="30"/>
      <c r="Q3329" s="76">
        <v>16.640999999999998</v>
      </c>
      <c r="R3329" s="16"/>
      <c r="S3329" s="29"/>
    </row>
    <row r="3330" spans="7:19" x14ac:dyDescent="0.25">
      <c r="G3330" s="74">
        <v>41653</v>
      </c>
      <c r="H3330" s="75">
        <v>0</v>
      </c>
      <c r="I3330" s="27">
        <f t="shared" si="194"/>
        <v>41653</v>
      </c>
      <c r="J3330" s="76">
        <v>59.687899999999999</v>
      </c>
      <c r="K3330" s="27">
        <f>'Barometric Data'!D3338</f>
        <v>41653</v>
      </c>
      <c r="L3330" s="28">
        <f t="shared" si="195"/>
        <v>0</v>
      </c>
      <c r="M3330" s="29">
        <f>'Barometric Data'!E3333</f>
        <v>2.9468999999999999</v>
      </c>
      <c r="N3330" s="29">
        <f t="shared" si="196"/>
        <v>56.741</v>
      </c>
      <c r="O3330" s="30">
        <f t="shared" si="197"/>
        <v>341.38209999999998</v>
      </c>
      <c r="P3330" s="30"/>
      <c r="Q3330" s="76">
        <v>16.628</v>
      </c>
      <c r="R3330" s="16"/>
      <c r="S3330" s="29"/>
    </row>
    <row r="3331" spans="7:19" x14ac:dyDescent="0.25">
      <c r="G3331" s="74">
        <v>41653</v>
      </c>
      <c r="H3331" s="75">
        <v>0.25</v>
      </c>
      <c r="I3331" s="27">
        <f t="shared" si="194"/>
        <v>41653.25</v>
      </c>
      <c r="J3331" s="76">
        <v>59.763399999999997</v>
      </c>
      <c r="K3331" s="27">
        <f>'Barometric Data'!D3339</f>
        <v>41653.25</v>
      </c>
      <c r="L3331" s="28">
        <f t="shared" si="195"/>
        <v>0</v>
      </c>
      <c r="M3331" s="29">
        <f>'Barometric Data'!E3334</f>
        <v>3.0038</v>
      </c>
      <c r="N3331" s="29">
        <f t="shared" si="196"/>
        <v>56.759599999999999</v>
      </c>
      <c r="O3331" s="30">
        <f t="shared" si="197"/>
        <v>341.36349999999999</v>
      </c>
      <c r="P3331" s="30"/>
      <c r="Q3331" s="76">
        <v>16.623000000000001</v>
      </c>
      <c r="R3331" s="16"/>
      <c r="S3331" s="29"/>
    </row>
    <row r="3332" spans="7:19" x14ac:dyDescent="0.25">
      <c r="G3332" s="74">
        <v>41653</v>
      </c>
      <c r="H3332" s="75">
        <v>0.5</v>
      </c>
      <c r="I3332" s="27">
        <f t="shared" si="194"/>
        <v>41653.5</v>
      </c>
      <c r="J3332" s="76">
        <v>59.785200000000003</v>
      </c>
      <c r="K3332" s="27">
        <f>'Barometric Data'!D3340</f>
        <v>41653.5</v>
      </c>
      <c r="L3332" s="28">
        <f t="shared" si="195"/>
        <v>0</v>
      </c>
      <c r="M3332" s="29">
        <f>'Barometric Data'!E3335</f>
        <v>3.069</v>
      </c>
      <c r="N3332" s="29">
        <f t="shared" si="196"/>
        <v>56.716200000000001</v>
      </c>
      <c r="O3332" s="30">
        <f t="shared" si="197"/>
        <v>341.40689999999995</v>
      </c>
      <c r="P3332" s="30"/>
      <c r="Q3332" s="76">
        <v>16.632999999999999</v>
      </c>
      <c r="R3332" s="16"/>
      <c r="S3332" s="29"/>
    </row>
    <row r="3333" spans="7:19" x14ac:dyDescent="0.25">
      <c r="G3333" s="74">
        <v>41653</v>
      </c>
      <c r="H3333" s="75">
        <v>0.75</v>
      </c>
      <c r="I3333" s="27">
        <f t="shared" si="194"/>
        <v>41653.75</v>
      </c>
      <c r="J3333" s="76">
        <v>59.759</v>
      </c>
      <c r="K3333" s="27">
        <f>'Barometric Data'!D3341</f>
        <v>41653.75</v>
      </c>
      <c r="L3333" s="28">
        <f t="shared" si="195"/>
        <v>0</v>
      </c>
      <c r="M3333" s="29">
        <f>'Barometric Data'!E3336</f>
        <v>3.1394000000000002</v>
      </c>
      <c r="N3333" s="29">
        <f t="shared" si="196"/>
        <v>56.619599999999998</v>
      </c>
      <c r="O3333" s="30">
        <f t="shared" si="197"/>
        <v>341.50349999999997</v>
      </c>
      <c r="P3333" s="30"/>
      <c r="Q3333" s="76">
        <v>16.635999999999999</v>
      </c>
      <c r="R3333" s="16"/>
      <c r="S3333" s="29"/>
    </row>
    <row r="3334" spans="7:19" x14ac:dyDescent="0.25">
      <c r="G3334" s="74">
        <v>41654</v>
      </c>
      <c r="H3334" s="75">
        <v>0</v>
      </c>
      <c r="I3334" s="27">
        <f t="shared" si="194"/>
        <v>41654</v>
      </c>
      <c r="J3334" s="76">
        <v>59.710500000000003</v>
      </c>
      <c r="K3334" s="27">
        <f>'Barometric Data'!D3342</f>
        <v>41654</v>
      </c>
      <c r="L3334" s="28">
        <f t="shared" si="195"/>
        <v>0</v>
      </c>
      <c r="M3334" s="29">
        <f>'Barometric Data'!E3337</f>
        <v>3.1463000000000001</v>
      </c>
      <c r="N3334" s="29">
        <f t="shared" si="196"/>
        <v>56.5642</v>
      </c>
      <c r="O3334" s="30">
        <f t="shared" si="197"/>
        <v>341.55889999999999</v>
      </c>
      <c r="P3334" s="30"/>
      <c r="Q3334" s="76">
        <v>16.635999999999999</v>
      </c>
      <c r="R3334" s="16"/>
      <c r="S3334" s="29"/>
    </row>
    <row r="3335" spans="7:19" x14ac:dyDescent="0.25">
      <c r="G3335" s="74">
        <v>41654</v>
      </c>
      <c r="H3335" s="75">
        <v>0.25</v>
      </c>
      <c r="I3335" s="27">
        <f t="shared" si="194"/>
        <v>41654.25</v>
      </c>
      <c r="J3335" s="76">
        <v>59.714199999999998</v>
      </c>
      <c r="K3335" s="27">
        <f>'Barometric Data'!D3343</f>
        <v>41654.25</v>
      </c>
      <c r="L3335" s="28">
        <f t="shared" si="195"/>
        <v>0</v>
      </c>
      <c r="M3335" s="29">
        <f>'Barometric Data'!E3338</f>
        <v>3.2456999999999998</v>
      </c>
      <c r="N3335" s="29">
        <f t="shared" si="196"/>
        <v>56.468499999999999</v>
      </c>
      <c r="O3335" s="30">
        <f t="shared" si="197"/>
        <v>341.65459999999996</v>
      </c>
      <c r="P3335" s="30"/>
      <c r="Q3335" s="76">
        <v>16.638000000000002</v>
      </c>
      <c r="R3335" s="16"/>
      <c r="S3335" s="29"/>
    </row>
    <row r="3336" spans="7:19" x14ac:dyDescent="0.25">
      <c r="G3336" s="74">
        <v>41654</v>
      </c>
      <c r="H3336" s="75">
        <v>0.5</v>
      </c>
      <c r="I3336" s="27">
        <f t="shared" si="194"/>
        <v>41654.5</v>
      </c>
      <c r="J3336" s="76">
        <v>59.709200000000003</v>
      </c>
      <c r="K3336" s="27">
        <f>'Barometric Data'!D3344</f>
        <v>41654.5</v>
      </c>
      <c r="L3336" s="28">
        <f t="shared" si="195"/>
        <v>0</v>
      </c>
      <c r="M3336" s="29">
        <f>'Barometric Data'!E3339</f>
        <v>3.2945000000000002</v>
      </c>
      <c r="N3336" s="29">
        <f t="shared" si="196"/>
        <v>56.414700000000003</v>
      </c>
      <c r="O3336" s="30">
        <f t="shared" si="197"/>
        <v>341.70839999999998</v>
      </c>
      <c r="P3336" s="30"/>
      <c r="Q3336" s="76">
        <v>16.646000000000001</v>
      </c>
      <c r="R3336" s="16"/>
      <c r="S3336" s="29"/>
    </row>
    <row r="3337" spans="7:19" x14ac:dyDescent="0.25">
      <c r="G3337" s="74">
        <v>41654</v>
      </c>
      <c r="H3337" s="75">
        <v>0.75</v>
      </c>
      <c r="I3337" s="27">
        <f t="shared" si="194"/>
        <v>41654.75</v>
      </c>
      <c r="J3337" s="76">
        <v>59.663899999999998</v>
      </c>
      <c r="K3337" s="27">
        <f>'Barometric Data'!D3345</f>
        <v>41654.75</v>
      </c>
      <c r="L3337" s="28">
        <f t="shared" si="195"/>
        <v>0</v>
      </c>
      <c r="M3337" s="29">
        <f>'Barometric Data'!E3340</f>
        <v>3.3767999999999998</v>
      </c>
      <c r="N3337" s="29">
        <f t="shared" si="196"/>
        <v>56.287099999999995</v>
      </c>
      <c r="O3337" s="30">
        <f t="shared" si="197"/>
        <v>341.83599999999996</v>
      </c>
      <c r="P3337" s="30"/>
      <c r="Q3337" s="76">
        <v>16.626000000000001</v>
      </c>
      <c r="R3337" s="16"/>
      <c r="S3337" s="29"/>
    </row>
    <row r="3338" spans="7:19" x14ac:dyDescent="0.25">
      <c r="G3338" s="74">
        <v>41655</v>
      </c>
      <c r="H3338" s="75">
        <v>0</v>
      </c>
      <c r="I3338" s="27">
        <f t="shared" si="194"/>
        <v>41655</v>
      </c>
      <c r="J3338" s="76">
        <v>59.639200000000002</v>
      </c>
      <c r="K3338" s="27">
        <f>'Barometric Data'!D3346</f>
        <v>41655</v>
      </c>
      <c r="L3338" s="28">
        <f t="shared" si="195"/>
        <v>0</v>
      </c>
      <c r="M3338" s="29">
        <f>'Barometric Data'!E3341</f>
        <v>3.3094000000000001</v>
      </c>
      <c r="N3338" s="29">
        <f t="shared" si="196"/>
        <v>56.329800000000006</v>
      </c>
      <c r="O3338" s="30">
        <f t="shared" si="197"/>
        <v>341.79329999999993</v>
      </c>
      <c r="P3338" s="30"/>
      <c r="Q3338" s="76">
        <v>16.640999999999998</v>
      </c>
      <c r="R3338" s="16"/>
      <c r="S3338" s="29"/>
    </row>
    <row r="3339" spans="7:19" x14ac:dyDescent="0.25">
      <c r="G3339" s="74">
        <v>41655</v>
      </c>
      <c r="H3339" s="75">
        <v>0.25</v>
      </c>
      <c r="I3339" s="27">
        <f t="shared" si="194"/>
        <v>41655.25</v>
      </c>
      <c r="J3339" s="76">
        <v>59.699100000000001</v>
      </c>
      <c r="K3339" s="27">
        <f>'Barometric Data'!D3347</f>
        <v>41655.25</v>
      </c>
      <c r="L3339" s="28">
        <f t="shared" si="195"/>
        <v>0</v>
      </c>
      <c r="M3339" s="29">
        <f>'Barometric Data'!E3342</f>
        <v>3.2854000000000001</v>
      </c>
      <c r="N3339" s="29">
        <f t="shared" si="196"/>
        <v>56.413699999999999</v>
      </c>
      <c r="O3339" s="30">
        <f t="shared" si="197"/>
        <v>341.70939999999996</v>
      </c>
      <c r="P3339" s="30"/>
      <c r="Q3339" s="76">
        <v>16.629000000000001</v>
      </c>
      <c r="R3339" s="16"/>
      <c r="S3339" s="29"/>
    </row>
    <row r="3340" spans="7:19" x14ac:dyDescent="0.25">
      <c r="G3340" s="74">
        <v>41655</v>
      </c>
      <c r="H3340" s="75">
        <v>0.5</v>
      </c>
      <c r="I3340" s="27">
        <f t="shared" si="194"/>
        <v>41655.5</v>
      </c>
      <c r="J3340" s="76">
        <v>59.703400000000002</v>
      </c>
      <c r="K3340" s="27">
        <f>'Barometric Data'!D3348</f>
        <v>41655.5</v>
      </c>
      <c r="L3340" s="28">
        <f t="shared" si="195"/>
        <v>0</v>
      </c>
      <c r="M3340" s="29">
        <f>'Barometric Data'!E3343</f>
        <v>3.2347000000000001</v>
      </c>
      <c r="N3340" s="29">
        <f t="shared" si="196"/>
        <v>56.468699999999998</v>
      </c>
      <c r="O3340" s="30">
        <f t="shared" si="197"/>
        <v>341.65439999999995</v>
      </c>
      <c r="P3340" s="30"/>
      <c r="Q3340" s="76">
        <v>16.631</v>
      </c>
      <c r="R3340" s="16"/>
      <c r="S3340" s="29"/>
    </row>
    <row r="3341" spans="7:19" x14ac:dyDescent="0.25">
      <c r="G3341" s="74">
        <v>41655</v>
      </c>
      <c r="H3341" s="75">
        <v>0.75</v>
      </c>
      <c r="I3341" s="27">
        <f t="shared" ref="I3341:I3404" si="198">G3341+H3341</f>
        <v>41655.75</v>
      </c>
      <c r="J3341" s="76">
        <v>59.660499999999999</v>
      </c>
      <c r="K3341" s="27">
        <f>'Barometric Data'!D3349</f>
        <v>41655.75</v>
      </c>
      <c r="L3341" s="28">
        <f t="shared" si="195"/>
        <v>0</v>
      </c>
      <c r="M3341" s="29">
        <f>'Barometric Data'!E3344</f>
        <v>3.2765</v>
      </c>
      <c r="N3341" s="29">
        <f t="shared" si="196"/>
        <v>56.384</v>
      </c>
      <c r="O3341" s="30">
        <f t="shared" si="197"/>
        <v>341.73909999999995</v>
      </c>
      <c r="P3341" s="30"/>
      <c r="Q3341" s="76">
        <v>16.63</v>
      </c>
      <c r="R3341" s="16"/>
      <c r="S3341" s="29"/>
    </row>
    <row r="3342" spans="7:19" x14ac:dyDescent="0.25">
      <c r="G3342" s="74">
        <v>41656</v>
      </c>
      <c r="H3342" s="75">
        <v>0</v>
      </c>
      <c r="I3342" s="27">
        <f t="shared" si="198"/>
        <v>41656</v>
      </c>
      <c r="J3342" s="76">
        <v>59.606200000000001</v>
      </c>
      <c r="K3342" s="27">
        <f>'Barometric Data'!D3350</f>
        <v>41656</v>
      </c>
      <c r="L3342" s="28">
        <f t="shared" si="195"/>
        <v>0</v>
      </c>
      <c r="M3342" s="29">
        <f>'Barometric Data'!E3345</f>
        <v>3.1789000000000001</v>
      </c>
      <c r="N3342" s="29">
        <f t="shared" si="196"/>
        <v>56.427300000000002</v>
      </c>
      <c r="O3342" s="30">
        <f t="shared" si="197"/>
        <v>341.69579999999996</v>
      </c>
      <c r="P3342" s="30"/>
      <c r="Q3342" s="76">
        <v>16.635999999999999</v>
      </c>
      <c r="R3342" s="16"/>
      <c r="S3342" s="29"/>
    </row>
    <row r="3343" spans="7:19" x14ac:dyDescent="0.25">
      <c r="G3343" s="74">
        <v>41656</v>
      </c>
      <c r="H3343" s="75">
        <v>0.25</v>
      </c>
      <c r="I3343" s="27">
        <f t="shared" si="198"/>
        <v>41656.25</v>
      </c>
      <c r="J3343" s="76">
        <v>59.615299999999998</v>
      </c>
      <c r="K3343" s="27">
        <f>'Barometric Data'!D3351</f>
        <v>41656.25</v>
      </c>
      <c r="L3343" s="28">
        <f t="shared" si="195"/>
        <v>0</v>
      </c>
      <c r="M3343" s="29">
        <f>'Barometric Data'!E3346</f>
        <v>3.1815000000000002</v>
      </c>
      <c r="N3343" s="29">
        <f t="shared" si="196"/>
        <v>56.433799999999998</v>
      </c>
      <c r="O3343" s="30">
        <f t="shared" si="197"/>
        <v>341.68929999999995</v>
      </c>
      <c r="P3343" s="30"/>
      <c r="Q3343" s="76">
        <v>16.643999999999998</v>
      </c>
      <c r="R3343" s="16"/>
      <c r="S3343" s="29"/>
    </row>
    <row r="3344" spans="7:19" x14ac:dyDescent="0.25">
      <c r="G3344" s="74">
        <v>41656</v>
      </c>
      <c r="H3344" s="75">
        <v>0.5</v>
      </c>
      <c r="I3344" s="27">
        <f t="shared" si="198"/>
        <v>41656.5</v>
      </c>
      <c r="J3344" s="76">
        <v>59.612699999999997</v>
      </c>
      <c r="K3344" s="27">
        <f>'Barometric Data'!D3352</f>
        <v>41656.5</v>
      </c>
      <c r="L3344" s="28">
        <f t="shared" si="195"/>
        <v>0</v>
      </c>
      <c r="M3344" s="29">
        <f>'Barometric Data'!E3347</f>
        <v>3.2038000000000002</v>
      </c>
      <c r="N3344" s="29">
        <f t="shared" si="196"/>
        <v>56.408899999999996</v>
      </c>
      <c r="O3344" s="30">
        <f t="shared" si="197"/>
        <v>341.71419999999995</v>
      </c>
      <c r="P3344" s="30"/>
      <c r="Q3344" s="76">
        <v>16.637</v>
      </c>
      <c r="R3344" s="16"/>
      <c r="S3344" s="29"/>
    </row>
    <row r="3345" spans="7:19" x14ac:dyDescent="0.25">
      <c r="G3345" s="74">
        <v>41656</v>
      </c>
      <c r="H3345" s="75">
        <v>0.75</v>
      </c>
      <c r="I3345" s="27">
        <f t="shared" si="198"/>
        <v>41656.75</v>
      </c>
      <c r="J3345" s="76">
        <v>59.582799999999999</v>
      </c>
      <c r="K3345" s="27">
        <f>'Barometric Data'!D3353</f>
        <v>41656.75</v>
      </c>
      <c r="L3345" s="28">
        <f t="shared" si="195"/>
        <v>0</v>
      </c>
      <c r="M3345" s="29">
        <f>'Barometric Data'!E3348</f>
        <v>3.2521</v>
      </c>
      <c r="N3345" s="29">
        <f t="shared" si="196"/>
        <v>56.3307</v>
      </c>
      <c r="O3345" s="30">
        <f t="shared" si="197"/>
        <v>341.79239999999999</v>
      </c>
      <c r="P3345" s="30"/>
      <c r="Q3345" s="76">
        <v>16.641999999999999</v>
      </c>
      <c r="R3345" s="16"/>
      <c r="S3345" s="29"/>
    </row>
    <row r="3346" spans="7:19" x14ac:dyDescent="0.25">
      <c r="G3346" s="74">
        <v>41657</v>
      </c>
      <c r="H3346" s="75">
        <v>0</v>
      </c>
      <c r="I3346" s="27">
        <f t="shared" si="198"/>
        <v>41657</v>
      </c>
      <c r="J3346" s="76">
        <v>59.552599999999998</v>
      </c>
      <c r="K3346" s="27">
        <f>'Barometric Data'!D3354</f>
        <v>41657</v>
      </c>
      <c r="L3346" s="28">
        <f t="shared" si="195"/>
        <v>0</v>
      </c>
      <c r="M3346" s="29">
        <f>'Barometric Data'!E3349</f>
        <v>3.1625999999999999</v>
      </c>
      <c r="N3346" s="29">
        <f t="shared" si="196"/>
        <v>56.39</v>
      </c>
      <c r="O3346" s="30">
        <f t="shared" si="197"/>
        <v>341.73309999999998</v>
      </c>
      <c r="P3346" s="30"/>
      <c r="Q3346" s="76">
        <v>16.631</v>
      </c>
      <c r="R3346" s="16"/>
      <c r="S3346" s="29"/>
    </row>
    <row r="3347" spans="7:19" x14ac:dyDescent="0.25">
      <c r="G3347" s="74">
        <v>41657</v>
      </c>
      <c r="H3347" s="75">
        <v>0.25</v>
      </c>
      <c r="I3347" s="27">
        <f t="shared" si="198"/>
        <v>41657.25</v>
      </c>
      <c r="J3347" s="76">
        <v>59.5867</v>
      </c>
      <c r="K3347" s="27">
        <f>'Barometric Data'!D3355</f>
        <v>41657.25</v>
      </c>
      <c r="L3347" s="28">
        <f t="shared" si="195"/>
        <v>0</v>
      </c>
      <c r="M3347" s="29">
        <f>'Barometric Data'!E3350</f>
        <v>3.1494</v>
      </c>
      <c r="N3347" s="29">
        <f t="shared" si="196"/>
        <v>56.4373</v>
      </c>
      <c r="O3347" s="30">
        <f t="shared" si="197"/>
        <v>341.68579999999997</v>
      </c>
      <c r="P3347" s="30"/>
      <c r="Q3347" s="76">
        <v>16.63</v>
      </c>
      <c r="R3347" s="16"/>
      <c r="S3347" s="29"/>
    </row>
    <row r="3348" spans="7:19" x14ac:dyDescent="0.25">
      <c r="G3348" s="74">
        <v>41657</v>
      </c>
      <c r="H3348" s="75">
        <v>0.5</v>
      </c>
      <c r="I3348" s="27">
        <f t="shared" si="198"/>
        <v>41657.5</v>
      </c>
      <c r="J3348" s="76">
        <v>59.632100000000001</v>
      </c>
      <c r="K3348" s="27">
        <f>'Barometric Data'!D3356</f>
        <v>41657.5</v>
      </c>
      <c r="L3348" s="28">
        <f t="shared" si="195"/>
        <v>0</v>
      </c>
      <c r="M3348" s="29">
        <f>'Barometric Data'!E3351</f>
        <v>3.0958000000000001</v>
      </c>
      <c r="N3348" s="29">
        <f t="shared" si="196"/>
        <v>56.536300000000004</v>
      </c>
      <c r="O3348" s="30">
        <f t="shared" si="197"/>
        <v>341.58679999999998</v>
      </c>
      <c r="P3348" s="30"/>
      <c r="Q3348" s="76">
        <v>16.63</v>
      </c>
      <c r="R3348" s="16"/>
      <c r="S3348" s="29"/>
    </row>
    <row r="3349" spans="7:19" x14ac:dyDescent="0.25">
      <c r="G3349" s="74">
        <v>41657</v>
      </c>
      <c r="H3349" s="75">
        <v>0.75</v>
      </c>
      <c r="I3349" s="27">
        <f t="shared" si="198"/>
        <v>41657.75</v>
      </c>
      <c r="J3349" s="76">
        <v>59.5807</v>
      </c>
      <c r="K3349" s="27">
        <f>'Barometric Data'!D3357</f>
        <v>41657.75</v>
      </c>
      <c r="L3349" s="28">
        <f t="shared" si="195"/>
        <v>0</v>
      </c>
      <c r="M3349" s="29">
        <f>'Barometric Data'!E3352</f>
        <v>3.1046999999999998</v>
      </c>
      <c r="N3349" s="29">
        <f t="shared" si="196"/>
        <v>56.475999999999999</v>
      </c>
      <c r="O3349" s="30">
        <f t="shared" si="197"/>
        <v>341.64709999999997</v>
      </c>
      <c r="P3349" s="30"/>
      <c r="Q3349" s="76">
        <v>16.629000000000001</v>
      </c>
      <c r="R3349" s="16"/>
      <c r="S3349" s="29"/>
    </row>
    <row r="3350" spans="7:19" x14ac:dyDescent="0.25">
      <c r="G3350" s="74">
        <v>41658</v>
      </c>
      <c r="H3350" s="75">
        <v>0</v>
      </c>
      <c r="I3350" s="27">
        <f t="shared" si="198"/>
        <v>41658</v>
      </c>
      <c r="J3350" s="76">
        <v>59.544400000000003</v>
      </c>
      <c r="K3350" s="27">
        <f>'Barometric Data'!D3358</f>
        <v>41658</v>
      </c>
      <c r="L3350" s="28">
        <f t="shared" si="195"/>
        <v>0</v>
      </c>
      <c r="M3350" s="29">
        <f>'Barometric Data'!E3353</f>
        <v>3.0379999999999998</v>
      </c>
      <c r="N3350" s="29">
        <f t="shared" si="196"/>
        <v>56.506400000000006</v>
      </c>
      <c r="O3350" s="30">
        <f t="shared" si="197"/>
        <v>341.61669999999998</v>
      </c>
      <c r="P3350" s="30"/>
      <c r="Q3350" s="76">
        <v>16.629000000000001</v>
      </c>
      <c r="R3350" s="16"/>
      <c r="S3350" s="29"/>
    </row>
    <row r="3351" spans="7:19" x14ac:dyDescent="0.25">
      <c r="G3351" s="74">
        <v>41658</v>
      </c>
      <c r="H3351" s="75">
        <v>0.25</v>
      </c>
      <c r="I3351" s="27">
        <f t="shared" si="198"/>
        <v>41658.25</v>
      </c>
      <c r="J3351" s="76">
        <v>59.545099999999998</v>
      </c>
      <c r="K3351" s="27">
        <f>'Barometric Data'!D3359</f>
        <v>41658.25</v>
      </c>
      <c r="L3351" s="28">
        <f t="shared" si="195"/>
        <v>0</v>
      </c>
      <c r="M3351" s="29">
        <f>'Barometric Data'!E3354</f>
        <v>3.0402</v>
      </c>
      <c r="N3351" s="29">
        <f t="shared" si="196"/>
        <v>56.504899999999999</v>
      </c>
      <c r="O3351" s="30">
        <f t="shared" si="197"/>
        <v>341.61819999999994</v>
      </c>
      <c r="P3351" s="30"/>
      <c r="Q3351" s="76">
        <v>16.646000000000001</v>
      </c>
      <c r="R3351" s="16"/>
      <c r="S3351" s="29"/>
    </row>
    <row r="3352" spans="7:19" x14ac:dyDescent="0.25">
      <c r="G3352" s="74">
        <v>41658</v>
      </c>
      <c r="H3352" s="75">
        <v>0.5</v>
      </c>
      <c r="I3352" s="27">
        <f t="shared" si="198"/>
        <v>41658.5</v>
      </c>
      <c r="J3352" s="76">
        <v>59.561300000000003</v>
      </c>
      <c r="K3352" s="27">
        <f>'Barometric Data'!D3360</f>
        <v>41658.5</v>
      </c>
      <c r="L3352" s="28">
        <f t="shared" si="195"/>
        <v>0</v>
      </c>
      <c r="M3352" s="29">
        <f>'Barometric Data'!E3355</f>
        <v>3.0615999999999999</v>
      </c>
      <c r="N3352" s="29">
        <f t="shared" si="196"/>
        <v>56.499700000000004</v>
      </c>
      <c r="O3352" s="30">
        <f t="shared" si="197"/>
        <v>341.62339999999995</v>
      </c>
      <c r="P3352" s="30"/>
      <c r="Q3352" s="76">
        <v>16.631</v>
      </c>
      <c r="R3352" s="16"/>
      <c r="S3352" s="29"/>
    </row>
    <row r="3353" spans="7:19" x14ac:dyDescent="0.25">
      <c r="G3353" s="74">
        <v>41658</v>
      </c>
      <c r="H3353" s="75">
        <v>0.75</v>
      </c>
      <c r="I3353" s="27">
        <f t="shared" si="198"/>
        <v>41658.75</v>
      </c>
      <c r="J3353" s="76">
        <v>59.519399999999997</v>
      </c>
      <c r="K3353" s="27">
        <f>'Barometric Data'!D3361</f>
        <v>41658.75</v>
      </c>
      <c r="L3353" s="28">
        <f t="shared" ref="L3353:L3416" si="199">K3353-I3353</f>
        <v>0</v>
      </c>
      <c r="M3353" s="29">
        <f>'Barometric Data'!E3356</f>
        <v>3.1335000000000002</v>
      </c>
      <c r="N3353" s="29">
        <f t="shared" ref="N3353:N3416" si="200">J3353-M3353</f>
        <v>56.385899999999999</v>
      </c>
      <c r="O3353" s="30">
        <f t="shared" ref="O3353:O3416" si="201">AVERAGE($D$16,$D$17)-N3353</f>
        <v>341.73719999999997</v>
      </c>
      <c r="P3353" s="30"/>
      <c r="Q3353" s="76">
        <v>16.643999999999998</v>
      </c>
      <c r="R3353" s="16"/>
      <c r="S3353" s="29"/>
    </row>
    <row r="3354" spans="7:19" x14ac:dyDescent="0.25">
      <c r="G3354" s="74">
        <v>41659</v>
      </c>
      <c r="H3354" s="75">
        <v>0</v>
      </c>
      <c r="I3354" s="27">
        <f t="shared" si="198"/>
        <v>41659</v>
      </c>
      <c r="J3354" s="76">
        <v>59.552999999999997</v>
      </c>
      <c r="K3354" s="27">
        <f>'Barometric Data'!D3362</f>
        <v>41659</v>
      </c>
      <c r="L3354" s="28">
        <f t="shared" si="199"/>
        <v>0</v>
      </c>
      <c r="M3354" s="29">
        <f>'Barometric Data'!E3357</f>
        <v>3.0447000000000002</v>
      </c>
      <c r="N3354" s="29">
        <f t="shared" si="200"/>
        <v>56.508299999999998</v>
      </c>
      <c r="O3354" s="30">
        <f t="shared" si="201"/>
        <v>341.61479999999995</v>
      </c>
      <c r="P3354" s="30"/>
      <c r="Q3354" s="76">
        <v>16.643999999999998</v>
      </c>
      <c r="R3354" s="16"/>
      <c r="S3354" s="29"/>
    </row>
    <row r="3355" spans="7:19" x14ac:dyDescent="0.25">
      <c r="G3355" s="74">
        <v>41659</v>
      </c>
      <c r="H3355" s="75">
        <v>0.25</v>
      </c>
      <c r="I3355" s="27">
        <f t="shared" si="198"/>
        <v>41659.25</v>
      </c>
      <c r="J3355" s="76">
        <v>59.611199999999997</v>
      </c>
      <c r="K3355" s="27">
        <f>'Barometric Data'!D3363</f>
        <v>41659.25</v>
      </c>
      <c r="L3355" s="28">
        <f t="shared" si="199"/>
        <v>0</v>
      </c>
      <c r="M3355" s="29">
        <f>'Barometric Data'!E3358</f>
        <v>3.0095000000000001</v>
      </c>
      <c r="N3355" s="29">
        <f t="shared" si="200"/>
        <v>56.601699999999994</v>
      </c>
      <c r="O3355" s="30">
        <f t="shared" si="201"/>
        <v>341.52139999999997</v>
      </c>
      <c r="P3355" s="30"/>
      <c r="Q3355" s="76">
        <v>16.631</v>
      </c>
      <c r="R3355" s="16"/>
      <c r="S3355" s="29"/>
    </row>
    <row r="3356" spans="7:19" x14ac:dyDescent="0.25">
      <c r="G3356" s="74">
        <v>41659</v>
      </c>
      <c r="H3356" s="75">
        <v>0.5</v>
      </c>
      <c r="I3356" s="27">
        <f t="shared" si="198"/>
        <v>41659.5</v>
      </c>
      <c r="J3356" s="76">
        <v>59.678400000000003</v>
      </c>
      <c r="K3356" s="27">
        <f>'Barometric Data'!D3364</f>
        <v>41659.5</v>
      </c>
      <c r="L3356" s="28">
        <f t="shared" si="199"/>
        <v>0</v>
      </c>
      <c r="M3356" s="29">
        <f>'Barometric Data'!E3359</f>
        <v>2.9767000000000001</v>
      </c>
      <c r="N3356" s="29">
        <f t="shared" si="200"/>
        <v>56.701700000000002</v>
      </c>
      <c r="O3356" s="30">
        <f t="shared" si="201"/>
        <v>341.42139999999995</v>
      </c>
      <c r="P3356" s="30"/>
      <c r="Q3356" s="76">
        <v>16.646000000000001</v>
      </c>
      <c r="R3356" s="16"/>
      <c r="S3356" s="29"/>
    </row>
    <row r="3357" spans="7:19" x14ac:dyDescent="0.25">
      <c r="G3357" s="74">
        <v>41659</v>
      </c>
      <c r="H3357" s="75">
        <v>0.75</v>
      </c>
      <c r="I3357" s="27">
        <f t="shared" si="198"/>
        <v>41659.75</v>
      </c>
      <c r="J3357" s="76">
        <v>59.669899999999998</v>
      </c>
      <c r="K3357" s="27">
        <f>'Barometric Data'!D3365</f>
        <v>41659.75</v>
      </c>
      <c r="L3357" s="28">
        <f t="shared" si="199"/>
        <v>0</v>
      </c>
      <c r="M3357" s="29">
        <f>'Barometric Data'!E3360</f>
        <v>2.9950999999999999</v>
      </c>
      <c r="N3357" s="29">
        <f t="shared" si="200"/>
        <v>56.674799999999998</v>
      </c>
      <c r="O3357" s="30">
        <f t="shared" si="201"/>
        <v>341.44829999999996</v>
      </c>
      <c r="P3357" s="30"/>
      <c r="Q3357" s="76">
        <v>16.64</v>
      </c>
      <c r="R3357" s="16"/>
      <c r="S3357" s="29"/>
    </row>
    <row r="3358" spans="7:19" x14ac:dyDescent="0.25">
      <c r="G3358" s="74">
        <v>41660</v>
      </c>
      <c r="H3358" s="75">
        <v>0</v>
      </c>
      <c r="I3358" s="27">
        <f t="shared" si="198"/>
        <v>41660</v>
      </c>
      <c r="J3358" s="76">
        <v>59.673999999999999</v>
      </c>
      <c r="K3358" s="27">
        <f>'Barometric Data'!D3366</f>
        <v>41660</v>
      </c>
      <c r="L3358" s="28">
        <f t="shared" si="199"/>
        <v>0</v>
      </c>
      <c r="M3358" s="29">
        <f>'Barometric Data'!E3361</f>
        <v>2.9249000000000001</v>
      </c>
      <c r="N3358" s="29">
        <f t="shared" si="200"/>
        <v>56.749099999999999</v>
      </c>
      <c r="O3358" s="30">
        <f t="shared" si="201"/>
        <v>341.37399999999997</v>
      </c>
      <c r="P3358" s="30"/>
      <c r="Q3358" s="76">
        <v>16.628</v>
      </c>
      <c r="R3358" s="16"/>
      <c r="S3358" s="29"/>
    </row>
    <row r="3359" spans="7:19" x14ac:dyDescent="0.25">
      <c r="G3359" s="74">
        <v>41660</v>
      </c>
      <c r="H3359" s="75">
        <v>0.25</v>
      </c>
      <c r="I3359" s="27">
        <f t="shared" si="198"/>
        <v>41660.25</v>
      </c>
      <c r="J3359" s="76">
        <v>59.662300000000002</v>
      </c>
      <c r="K3359" s="27">
        <f>'Barometric Data'!D3367</f>
        <v>41660.25</v>
      </c>
      <c r="L3359" s="28">
        <f t="shared" si="199"/>
        <v>0</v>
      </c>
      <c r="M3359" s="29">
        <f>'Barometric Data'!E3362</f>
        <v>2.9878</v>
      </c>
      <c r="N3359" s="29">
        <f t="shared" si="200"/>
        <v>56.674500000000002</v>
      </c>
      <c r="O3359" s="30">
        <f t="shared" si="201"/>
        <v>341.44859999999994</v>
      </c>
      <c r="P3359" s="30"/>
      <c r="Q3359" s="76">
        <v>16.640999999999998</v>
      </c>
      <c r="R3359" s="16"/>
      <c r="S3359" s="29"/>
    </row>
    <row r="3360" spans="7:19" x14ac:dyDescent="0.25">
      <c r="G3360" s="74">
        <v>41660</v>
      </c>
      <c r="H3360" s="75">
        <v>0.5</v>
      </c>
      <c r="I3360" s="27">
        <f t="shared" si="198"/>
        <v>41660.5</v>
      </c>
      <c r="J3360" s="76">
        <v>59.6676</v>
      </c>
      <c r="K3360" s="27">
        <f>'Barometric Data'!D3368</f>
        <v>41660.5</v>
      </c>
      <c r="L3360" s="28">
        <f t="shared" si="199"/>
        <v>0</v>
      </c>
      <c r="M3360" s="29">
        <f>'Barometric Data'!E3363</f>
        <v>3.0817000000000001</v>
      </c>
      <c r="N3360" s="29">
        <f t="shared" si="200"/>
        <v>56.585900000000002</v>
      </c>
      <c r="O3360" s="30">
        <f t="shared" si="201"/>
        <v>341.53719999999998</v>
      </c>
      <c r="P3360" s="30"/>
      <c r="Q3360" s="76">
        <v>16.632999999999999</v>
      </c>
      <c r="R3360" s="16"/>
      <c r="S3360" s="29"/>
    </row>
    <row r="3361" spans="7:19" x14ac:dyDescent="0.25">
      <c r="G3361" s="74">
        <v>41660</v>
      </c>
      <c r="H3361" s="75">
        <v>0.75</v>
      </c>
      <c r="I3361" s="27">
        <f t="shared" si="198"/>
        <v>41660.75</v>
      </c>
      <c r="J3361" s="76">
        <v>59.596899999999998</v>
      </c>
      <c r="K3361" s="27">
        <f>'Barometric Data'!D3369</f>
        <v>41660.75</v>
      </c>
      <c r="L3361" s="28">
        <f t="shared" si="199"/>
        <v>0</v>
      </c>
      <c r="M3361" s="29">
        <f>'Barometric Data'!E3364</f>
        <v>3.2</v>
      </c>
      <c r="N3361" s="29">
        <f t="shared" si="200"/>
        <v>56.396899999999995</v>
      </c>
      <c r="O3361" s="30">
        <f t="shared" si="201"/>
        <v>341.72619999999995</v>
      </c>
      <c r="P3361" s="30"/>
      <c r="Q3361" s="76">
        <v>16.641999999999999</v>
      </c>
      <c r="R3361" s="16"/>
      <c r="S3361" s="29"/>
    </row>
    <row r="3362" spans="7:19" x14ac:dyDescent="0.25">
      <c r="G3362" s="74">
        <v>41661</v>
      </c>
      <c r="H3362" s="75">
        <v>0</v>
      </c>
      <c r="I3362" s="27">
        <f t="shared" si="198"/>
        <v>41661</v>
      </c>
      <c r="J3362" s="76">
        <v>59.583799999999997</v>
      </c>
      <c r="K3362" s="27">
        <f>'Barometric Data'!D3370</f>
        <v>41661</v>
      </c>
      <c r="L3362" s="28">
        <f t="shared" si="199"/>
        <v>0</v>
      </c>
      <c r="M3362" s="29">
        <f>'Barometric Data'!E3365</f>
        <v>3.1774</v>
      </c>
      <c r="N3362" s="29">
        <f t="shared" si="200"/>
        <v>56.406399999999998</v>
      </c>
      <c r="O3362" s="30">
        <f t="shared" si="201"/>
        <v>341.71669999999995</v>
      </c>
      <c r="P3362" s="30"/>
      <c r="Q3362" s="76">
        <v>16.62</v>
      </c>
      <c r="R3362" s="16"/>
      <c r="S3362" s="29"/>
    </row>
    <row r="3363" spans="7:19" x14ac:dyDescent="0.25">
      <c r="G3363" s="74">
        <v>41661</v>
      </c>
      <c r="H3363" s="75">
        <v>0.25</v>
      </c>
      <c r="I3363" s="27">
        <f t="shared" si="198"/>
        <v>41661.25</v>
      </c>
      <c r="J3363" s="76">
        <v>59.5565</v>
      </c>
      <c r="K3363" s="27">
        <f>'Barometric Data'!D3371</f>
        <v>41661.25</v>
      </c>
      <c r="L3363" s="28">
        <f t="shared" si="199"/>
        <v>0</v>
      </c>
      <c r="M3363" s="29">
        <f>'Barometric Data'!E3366</f>
        <v>3.2044000000000001</v>
      </c>
      <c r="N3363" s="29">
        <f t="shared" si="200"/>
        <v>56.3521</v>
      </c>
      <c r="O3363" s="30">
        <f t="shared" si="201"/>
        <v>341.77099999999996</v>
      </c>
      <c r="P3363" s="30"/>
      <c r="Q3363" s="76">
        <v>16.631</v>
      </c>
      <c r="R3363" s="16"/>
      <c r="S3363" s="29"/>
    </row>
    <row r="3364" spans="7:19" x14ac:dyDescent="0.25">
      <c r="G3364" s="74">
        <v>41661</v>
      </c>
      <c r="H3364" s="75">
        <v>0.5</v>
      </c>
      <c r="I3364" s="27">
        <f t="shared" si="198"/>
        <v>41661.5</v>
      </c>
      <c r="J3364" s="76">
        <v>59.540999999999997</v>
      </c>
      <c r="K3364" s="27">
        <f>'Barometric Data'!D3372</f>
        <v>41661.5</v>
      </c>
      <c r="L3364" s="28">
        <f t="shared" si="199"/>
        <v>0</v>
      </c>
      <c r="M3364" s="29">
        <f>'Barometric Data'!E3367</f>
        <v>3.1692999999999998</v>
      </c>
      <c r="N3364" s="29">
        <f t="shared" si="200"/>
        <v>56.371699999999997</v>
      </c>
      <c r="O3364" s="30">
        <f t="shared" si="201"/>
        <v>341.75139999999999</v>
      </c>
      <c r="P3364" s="30"/>
      <c r="Q3364" s="76">
        <v>16.632999999999999</v>
      </c>
      <c r="R3364" s="16"/>
      <c r="S3364" s="29"/>
    </row>
    <row r="3365" spans="7:19" x14ac:dyDescent="0.25">
      <c r="G3365" s="74">
        <v>41661</v>
      </c>
      <c r="H3365" s="75">
        <v>0.75</v>
      </c>
      <c r="I3365" s="27">
        <f t="shared" si="198"/>
        <v>41661.75</v>
      </c>
      <c r="J3365" s="76">
        <v>59.497399999999999</v>
      </c>
      <c r="K3365" s="27">
        <f>'Barometric Data'!D3373</f>
        <v>41661.75</v>
      </c>
      <c r="L3365" s="28">
        <f t="shared" si="199"/>
        <v>0</v>
      </c>
      <c r="M3365" s="29">
        <f>'Barometric Data'!E3368</f>
        <v>3.1692999999999998</v>
      </c>
      <c r="N3365" s="29">
        <f t="shared" si="200"/>
        <v>56.328099999999999</v>
      </c>
      <c r="O3365" s="30">
        <f t="shared" si="201"/>
        <v>341.79499999999996</v>
      </c>
      <c r="P3365" s="30"/>
      <c r="Q3365" s="76">
        <v>16.64</v>
      </c>
      <c r="R3365" s="16"/>
      <c r="S3365" s="29"/>
    </row>
    <row r="3366" spans="7:19" x14ac:dyDescent="0.25">
      <c r="G3366" s="74">
        <v>41662</v>
      </c>
      <c r="H3366" s="75">
        <v>0</v>
      </c>
      <c r="I3366" s="27">
        <f t="shared" si="198"/>
        <v>41662</v>
      </c>
      <c r="J3366" s="76">
        <v>59.570399999999999</v>
      </c>
      <c r="K3366" s="27">
        <f>'Barometric Data'!D3374</f>
        <v>41662</v>
      </c>
      <c r="L3366" s="28">
        <f t="shared" si="199"/>
        <v>0</v>
      </c>
      <c r="M3366" s="29">
        <f>'Barometric Data'!E3369</f>
        <v>3.0655000000000001</v>
      </c>
      <c r="N3366" s="29">
        <f t="shared" si="200"/>
        <v>56.504899999999999</v>
      </c>
      <c r="O3366" s="30">
        <f t="shared" si="201"/>
        <v>341.61819999999994</v>
      </c>
      <c r="P3366" s="30"/>
      <c r="Q3366" s="76">
        <v>16.641999999999999</v>
      </c>
      <c r="R3366" s="16"/>
      <c r="S3366" s="29"/>
    </row>
    <row r="3367" spans="7:19" x14ac:dyDescent="0.25">
      <c r="G3367" s="74">
        <v>41662</v>
      </c>
      <c r="H3367" s="75">
        <v>0.25</v>
      </c>
      <c r="I3367" s="27">
        <f t="shared" si="198"/>
        <v>41662.25</v>
      </c>
      <c r="J3367" s="76">
        <v>59.634700000000002</v>
      </c>
      <c r="K3367" s="27">
        <f>'Barometric Data'!D3375</f>
        <v>41662.25</v>
      </c>
      <c r="L3367" s="28">
        <f t="shared" si="199"/>
        <v>0</v>
      </c>
      <c r="M3367" s="29">
        <f>'Barometric Data'!E3370</f>
        <v>3.0385</v>
      </c>
      <c r="N3367" s="29">
        <f t="shared" si="200"/>
        <v>56.596200000000003</v>
      </c>
      <c r="O3367" s="30">
        <f t="shared" si="201"/>
        <v>341.52689999999996</v>
      </c>
      <c r="P3367" s="30"/>
      <c r="Q3367" s="76">
        <v>16.637</v>
      </c>
      <c r="R3367" s="16"/>
      <c r="S3367" s="29"/>
    </row>
    <row r="3368" spans="7:19" x14ac:dyDescent="0.25">
      <c r="G3368" s="74">
        <v>41662</v>
      </c>
      <c r="H3368" s="75">
        <v>0.5</v>
      </c>
      <c r="I3368" s="27">
        <f t="shared" si="198"/>
        <v>41662.5</v>
      </c>
      <c r="J3368" s="76">
        <v>59.721699999999998</v>
      </c>
      <c r="K3368" s="27">
        <f>'Barometric Data'!D3376</f>
        <v>41662.5</v>
      </c>
      <c r="L3368" s="28">
        <f t="shared" si="199"/>
        <v>0</v>
      </c>
      <c r="M3368" s="29">
        <f>'Barometric Data'!E3371</f>
        <v>2.9790000000000001</v>
      </c>
      <c r="N3368" s="29">
        <f t="shared" si="200"/>
        <v>56.742699999999999</v>
      </c>
      <c r="O3368" s="30">
        <f t="shared" si="201"/>
        <v>341.38039999999995</v>
      </c>
      <c r="P3368" s="30"/>
      <c r="Q3368" s="76">
        <v>16.632999999999999</v>
      </c>
      <c r="R3368" s="16"/>
      <c r="S3368" s="29"/>
    </row>
    <row r="3369" spans="7:19" x14ac:dyDescent="0.25">
      <c r="G3369" s="74">
        <v>41662</v>
      </c>
      <c r="H3369" s="75">
        <v>0.75</v>
      </c>
      <c r="I3369" s="27">
        <f t="shared" si="198"/>
        <v>41662.75</v>
      </c>
      <c r="J3369" s="76">
        <v>59.666899999999998</v>
      </c>
      <c r="K3369" s="27">
        <f>'Barometric Data'!D3377</f>
        <v>41662.75</v>
      </c>
      <c r="L3369" s="28">
        <f t="shared" si="199"/>
        <v>0</v>
      </c>
      <c r="M3369" s="29">
        <f>'Barometric Data'!E3372</f>
        <v>2.9394</v>
      </c>
      <c r="N3369" s="29">
        <f t="shared" si="200"/>
        <v>56.727499999999999</v>
      </c>
      <c r="O3369" s="30">
        <f t="shared" si="201"/>
        <v>341.39559999999994</v>
      </c>
      <c r="P3369" s="30"/>
      <c r="Q3369" s="76">
        <v>16.62</v>
      </c>
      <c r="R3369" s="16"/>
      <c r="S3369" s="29"/>
    </row>
    <row r="3370" spans="7:19" x14ac:dyDescent="0.25">
      <c r="G3370" s="74">
        <v>41663</v>
      </c>
      <c r="H3370" s="75">
        <v>0</v>
      </c>
      <c r="I3370" s="27">
        <f t="shared" si="198"/>
        <v>41663</v>
      </c>
      <c r="J3370" s="76">
        <v>59.725299999999997</v>
      </c>
      <c r="K3370" s="27">
        <f>'Barometric Data'!D3378</f>
        <v>41663</v>
      </c>
      <c r="L3370" s="28">
        <f t="shared" si="199"/>
        <v>0</v>
      </c>
      <c r="M3370" s="29">
        <f>'Barometric Data'!E3373</f>
        <v>2.9125999999999999</v>
      </c>
      <c r="N3370" s="29">
        <f t="shared" si="200"/>
        <v>56.8127</v>
      </c>
      <c r="O3370" s="30">
        <f t="shared" si="201"/>
        <v>341.31039999999996</v>
      </c>
      <c r="P3370" s="30"/>
      <c r="Q3370" s="76">
        <v>16.628</v>
      </c>
      <c r="R3370" s="16"/>
      <c r="S3370" s="29"/>
    </row>
    <row r="3371" spans="7:19" x14ac:dyDescent="0.25">
      <c r="G3371" s="74">
        <v>41663</v>
      </c>
      <c r="H3371" s="75">
        <v>0.25</v>
      </c>
      <c r="I3371" s="27">
        <f t="shared" si="198"/>
        <v>41663.25</v>
      </c>
      <c r="J3371" s="76">
        <v>59.750799999999998</v>
      </c>
      <c r="K3371" s="27">
        <f>'Barometric Data'!D3379</f>
        <v>41663.25</v>
      </c>
      <c r="L3371" s="28">
        <f t="shared" si="199"/>
        <v>0</v>
      </c>
      <c r="M3371" s="29">
        <f>'Barometric Data'!E3374</f>
        <v>2.9992000000000001</v>
      </c>
      <c r="N3371" s="29">
        <f t="shared" si="200"/>
        <v>56.751599999999996</v>
      </c>
      <c r="O3371" s="30">
        <f t="shared" si="201"/>
        <v>341.37149999999997</v>
      </c>
      <c r="P3371" s="30"/>
      <c r="Q3371" s="76">
        <v>16.641999999999999</v>
      </c>
      <c r="R3371" s="16"/>
      <c r="S3371" s="29"/>
    </row>
    <row r="3372" spans="7:19" x14ac:dyDescent="0.25">
      <c r="G3372" s="74">
        <v>41663</v>
      </c>
      <c r="H3372" s="75">
        <v>0.5</v>
      </c>
      <c r="I3372" s="27">
        <f t="shared" si="198"/>
        <v>41663.5</v>
      </c>
      <c r="J3372" s="76">
        <v>59.773299999999999</v>
      </c>
      <c r="K3372" s="27">
        <f>'Barometric Data'!D3380</f>
        <v>41663.5</v>
      </c>
      <c r="L3372" s="28">
        <f t="shared" si="199"/>
        <v>0</v>
      </c>
      <c r="M3372" s="29">
        <f>'Barometric Data'!E3375</f>
        <v>3.1093999999999999</v>
      </c>
      <c r="N3372" s="29">
        <f t="shared" si="200"/>
        <v>56.663899999999998</v>
      </c>
      <c r="O3372" s="30">
        <f t="shared" si="201"/>
        <v>341.45919999999995</v>
      </c>
      <c r="P3372" s="30"/>
      <c r="Q3372" s="76">
        <v>16.634</v>
      </c>
      <c r="R3372" s="16"/>
      <c r="S3372" s="29"/>
    </row>
    <row r="3373" spans="7:19" x14ac:dyDescent="0.25">
      <c r="G3373" s="74">
        <v>41663</v>
      </c>
      <c r="H3373" s="75">
        <v>0.75</v>
      </c>
      <c r="I3373" s="27">
        <f t="shared" si="198"/>
        <v>41663.75</v>
      </c>
      <c r="J3373" s="76">
        <v>59.6999</v>
      </c>
      <c r="K3373" s="27">
        <f>'Barometric Data'!D3381</f>
        <v>41663.75</v>
      </c>
      <c r="L3373" s="28">
        <f t="shared" si="199"/>
        <v>0</v>
      </c>
      <c r="M3373" s="29">
        <f>'Barometric Data'!E3376</f>
        <v>3.2334000000000001</v>
      </c>
      <c r="N3373" s="29">
        <f t="shared" si="200"/>
        <v>56.466499999999996</v>
      </c>
      <c r="O3373" s="30">
        <f t="shared" si="201"/>
        <v>341.65659999999997</v>
      </c>
      <c r="P3373" s="30"/>
      <c r="Q3373" s="76">
        <v>16.623000000000001</v>
      </c>
      <c r="R3373" s="16"/>
      <c r="S3373" s="29"/>
    </row>
    <row r="3374" spans="7:19" x14ac:dyDescent="0.25">
      <c r="G3374" s="74">
        <v>41664</v>
      </c>
      <c r="H3374" s="75">
        <v>0</v>
      </c>
      <c r="I3374" s="27">
        <f t="shared" si="198"/>
        <v>41664</v>
      </c>
      <c r="J3374" s="76">
        <v>59.698900000000002</v>
      </c>
      <c r="K3374" s="27">
        <f>'Barometric Data'!D3382</f>
        <v>41664</v>
      </c>
      <c r="L3374" s="28">
        <f t="shared" si="199"/>
        <v>0</v>
      </c>
      <c r="M3374" s="29">
        <f>'Barometric Data'!E3377</f>
        <v>3.1821999999999999</v>
      </c>
      <c r="N3374" s="29">
        <f t="shared" si="200"/>
        <v>56.5167</v>
      </c>
      <c r="O3374" s="30">
        <f t="shared" si="201"/>
        <v>341.60639999999995</v>
      </c>
      <c r="P3374" s="30"/>
      <c r="Q3374" s="76">
        <v>16.635000000000002</v>
      </c>
      <c r="R3374" s="16"/>
      <c r="S3374" s="29"/>
    </row>
    <row r="3375" spans="7:19" x14ac:dyDescent="0.25">
      <c r="G3375" s="74">
        <v>41664</v>
      </c>
      <c r="H3375" s="75">
        <v>0.25</v>
      </c>
      <c r="I3375" s="27">
        <f t="shared" si="198"/>
        <v>41664.25</v>
      </c>
      <c r="J3375" s="76">
        <v>59.700299999999999</v>
      </c>
      <c r="K3375" s="27">
        <f>'Barometric Data'!D3383</f>
        <v>41664.25</v>
      </c>
      <c r="L3375" s="28">
        <f t="shared" si="199"/>
        <v>0</v>
      </c>
      <c r="M3375" s="29">
        <f>'Barometric Data'!E3378</f>
        <v>3.2734000000000001</v>
      </c>
      <c r="N3375" s="29">
        <f t="shared" si="200"/>
        <v>56.426899999999996</v>
      </c>
      <c r="O3375" s="30">
        <f t="shared" si="201"/>
        <v>341.69619999999998</v>
      </c>
      <c r="P3375" s="30"/>
      <c r="Q3375" s="76">
        <v>16.632000000000001</v>
      </c>
      <c r="R3375" s="16"/>
      <c r="S3375" s="29"/>
    </row>
    <row r="3376" spans="7:19" x14ac:dyDescent="0.25">
      <c r="G3376" s="74">
        <v>41664</v>
      </c>
      <c r="H3376" s="75">
        <v>0.5</v>
      </c>
      <c r="I3376" s="27">
        <f t="shared" si="198"/>
        <v>41664.5</v>
      </c>
      <c r="J3376" s="76">
        <v>59.6907</v>
      </c>
      <c r="K3376" s="27">
        <f>'Barometric Data'!D3384</f>
        <v>41664.5</v>
      </c>
      <c r="L3376" s="28">
        <f t="shared" si="199"/>
        <v>0</v>
      </c>
      <c r="M3376" s="29">
        <f>'Barometric Data'!E3379</f>
        <v>3.3174000000000001</v>
      </c>
      <c r="N3376" s="29">
        <f t="shared" si="200"/>
        <v>56.3733</v>
      </c>
      <c r="O3376" s="30">
        <f t="shared" si="201"/>
        <v>341.74979999999994</v>
      </c>
      <c r="P3376" s="30"/>
      <c r="Q3376" s="76">
        <v>16.631</v>
      </c>
      <c r="R3376" s="16"/>
      <c r="S3376" s="29"/>
    </row>
    <row r="3377" spans="7:19" x14ac:dyDescent="0.25">
      <c r="G3377" s="74">
        <v>41664</v>
      </c>
      <c r="H3377" s="75">
        <v>0.75</v>
      </c>
      <c r="I3377" s="27">
        <f t="shared" si="198"/>
        <v>41664.75</v>
      </c>
      <c r="J3377" s="76">
        <v>59.593400000000003</v>
      </c>
      <c r="K3377" s="27">
        <f>'Barometric Data'!D3385</f>
        <v>41664.75</v>
      </c>
      <c r="L3377" s="28">
        <f t="shared" si="199"/>
        <v>0</v>
      </c>
      <c r="M3377" s="29">
        <f>'Barometric Data'!E3380</f>
        <v>3.327</v>
      </c>
      <c r="N3377" s="29">
        <f t="shared" si="200"/>
        <v>56.266400000000004</v>
      </c>
      <c r="O3377" s="30">
        <f t="shared" si="201"/>
        <v>341.85669999999993</v>
      </c>
      <c r="P3377" s="30"/>
      <c r="Q3377" s="76">
        <v>16.629000000000001</v>
      </c>
      <c r="R3377" s="16"/>
      <c r="S3377" s="29"/>
    </row>
    <row r="3378" spans="7:19" x14ac:dyDescent="0.25">
      <c r="G3378" s="74">
        <v>41665</v>
      </c>
      <c r="H3378" s="75">
        <v>0</v>
      </c>
      <c r="I3378" s="27">
        <f t="shared" si="198"/>
        <v>41665</v>
      </c>
      <c r="J3378" s="76">
        <v>59.570399999999999</v>
      </c>
      <c r="K3378" s="27">
        <f>'Barometric Data'!D3386</f>
        <v>41665</v>
      </c>
      <c r="L3378" s="28">
        <f t="shared" si="199"/>
        <v>0</v>
      </c>
      <c r="M3378" s="29">
        <f>'Barometric Data'!E3381</f>
        <v>3.2534000000000001</v>
      </c>
      <c r="N3378" s="29">
        <f t="shared" si="200"/>
        <v>56.317</v>
      </c>
      <c r="O3378" s="30">
        <f t="shared" si="201"/>
        <v>341.80609999999996</v>
      </c>
      <c r="P3378" s="30"/>
      <c r="Q3378" s="76">
        <v>16.641999999999999</v>
      </c>
      <c r="R3378" s="16"/>
      <c r="S3378" s="29"/>
    </row>
    <row r="3379" spans="7:19" x14ac:dyDescent="0.25">
      <c r="G3379" s="74">
        <v>41665</v>
      </c>
      <c r="H3379" s="75">
        <v>0.25</v>
      </c>
      <c r="I3379" s="27">
        <f t="shared" si="198"/>
        <v>41665.25</v>
      </c>
      <c r="J3379" s="76">
        <v>59.566200000000002</v>
      </c>
      <c r="K3379" s="27">
        <f>'Barometric Data'!D3387</f>
        <v>41665.25</v>
      </c>
      <c r="L3379" s="28">
        <f t="shared" si="199"/>
        <v>0</v>
      </c>
      <c r="M3379" s="29">
        <f>'Barometric Data'!E3382</f>
        <v>3.2502</v>
      </c>
      <c r="N3379" s="29">
        <f t="shared" si="200"/>
        <v>56.316000000000003</v>
      </c>
      <c r="O3379" s="30">
        <f t="shared" si="201"/>
        <v>341.80709999999999</v>
      </c>
      <c r="P3379" s="30"/>
      <c r="Q3379" s="76">
        <v>16.64</v>
      </c>
      <c r="R3379" s="16"/>
      <c r="S3379" s="29"/>
    </row>
    <row r="3380" spans="7:19" x14ac:dyDescent="0.25">
      <c r="G3380" s="74">
        <v>41665</v>
      </c>
      <c r="H3380" s="75">
        <v>0.5</v>
      </c>
      <c r="I3380" s="27">
        <f t="shared" si="198"/>
        <v>41665.5</v>
      </c>
      <c r="J3380" s="76">
        <v>59.543599999999998</v>
      </c>
      <c r="K3380" s="27">
        <f>'Barometric Data'!D3388</f>
        <v>41665.5</v>
      </c>
      <c r="L3380" s="28">
        <f t="shared" si="199"/>
        <v>0</v>
      </c>
      <c r="M3380" s="29">
        <f>'Barometric Data'!E3383</f>
        <v>3.2058</v>
      </c>
      <c r="N3380" s="29">
        <f t="shared" si="200"/>
        <v>56.337800000000001</v>
      </c>
      <c r="O3380" s="30">
        <f t="shared" si="201"/>
        <v>341.78529999999995</v>
      </c>
      <c r="P3380" s="30"/>
      <c r="Q3380" s="76">
        <v>16.631</v>
      </c>
      <c r="R3380" s="16"/>
      <c r="S3380" s="29"/>
    </row>
    <row r="3381" spans="7:19" x14ac:dyDescent="0.25">
      <c r="G3381" s="74">
        <v>41665</v>
      </c>
      <c r="H3381" s="75">
        <v>0.75</v>
      </c>
      <c r="I3381" s="27">
        <f t="shared" si="198"/>
        <v>41665.75</v>
      </c>
      <c r="J3381" s="76">
        <v>59.4694</v>
      </c>
      <c r="K3381" s="27">
        <f>'Barometric Data'!D3389</f>
        <v>41665.75</v>
      </c>
      <c r="L3381" s="28">
        <f t="shared" si="199"/>
        <v>0</v>
      </c>
      <c r="M3381" s="29">
        <f>'Barometric Data'!E3384</f>
        <v>3.2006999999999999</v>
      </c>
      <c r="N3381" s="29">
        <f t="shared" si="200"/>
        <v>56.268700000000003</v>
      </c>
      <c r="O3381" s="30">
        <f t="shared" si="201"/>
        <v>341.85439999999994</v>
      </c>
      <c r="P3381" s="30"/>
      <c r="Q3381" s="76">
        <v>16.628</v>
      </c>
      <c r="R3381" s="16"/>
      <c r="S3381" s="29"/>
    </row>
    <row r="3382" spans="7:19" x14ac:dyDescent="0.25">
      <c r="G3382" s="74">
        <v>41666</v>
      </c>
      <c r="H3382" s="75">
        <v>0</v>
      </c>
      <c r="I3382" s="27">
        <f t="shared" si="198"/>
        <v>41666</v>
      </c>
      <c r="J3382" s="76">
        <v>59.443800000000003</v>
      </c>
      <c r="K3382" s="27">
        <f>'Barometric Data'!D3390</f>
        <v>41666</v>
      </c>
      <c r="L3382" s="28">
        <f t="shared" si="199"/>
        <v>0</v>
      </c>
      <c r="M3382" s="29">
        <f>'Barometric Data'!E3385</f>
        <v>3.0762999999999998</v>
      </c>
      <c r="N3382" s="29">
        <f t="shared" si="200"/>
        <v>56.367500000000007</v>
      </c>
      <c r="O3382" s="30">
        <f t="shared" si="201"/>
        <v>341.75559999999996</v>
      </c>
      <c r="P3382" s="30"/>
      <c r="Q3382" s="76">
        <v>16.632000000000001</v>
      </c>
      <c r="R3382" s="16"/>
      <c r="S3382" s="29"/>
    </row>
    <row r="3383" spans="7:19" x14ac:dyDescent="0.25">
      <c r="G3383" s="74">
        <v>41666</v>
      </c>
      <c r="H3383" s="75">
        <v>0.25</v>
      </c>
      <c r="I3383" s="27">
        <f t="shared" si="198"/>
        <v>41666.25</v>
      </c>
      <c r="J3383" s="76">
        <v>59.493200000000002</v>
      </c>
      <c r="K3383" s="27">
        <f>'Barometric Data'!D3391</f>
        <v>41666.25</v>
      </c>
      <c r="L3383" s="28">
        <f t="shared" si="199"/>
        <v>0</v>
      </c>
      <c r="M3383" s="29">
        <f>'Barometric Data'!E3386</f>
        <v>3.0348999999999999</v>
      </c>
      <c r="N3383" s="29">
        <f t="shared" si="200"/>
        <v>56.458300000000001</v>
      </c>
      <c r="O3383" s="30">
        <f t="shared" si="201"/>
        <v>341.66479999999996</v>
      </c>
      <c r="P3383" s="30"/>
      <c r="Q3383" s="76">
        <v>16.640999999999998</v>
      </c>
      <c r="R3383" s="16"/>
      <c r="S3383" s="29"/>
    </row>
    <row r="3384" spans="7:19" x14ac:dyDescent="0.25">
      <c r="G3384" s="74">
        <v>41666</v>
      </c>
      <c r="H3384" s="75">
        <v>0.5</v>
      </c>
      <c r="I3384" s="27">
        <f t="shared" si="198"/>
        <v>41666.5</v>
      </c>
      <c r="J3384" s="76">
        <v>59.533099999999997</v>
      </c>
      <c r="K3384" s="27">
        <f>'Barometric Data'!D3392</f>
        <v>41666.5</v>
      </c>
      <c r="L3384" s="28">
        <f t="shared" si="199"/>
        <v>0</v>
      </c>
      <c r="M3384" s="29">
        <f>'Barometric Data'!E3387</f>
        <v>2.9805999999999999</v>
      </c>
      <c r="N3384" s="29">
        <f t="shared" si="200"/>
        <v>56.552499999999995</v>
      </c>
      <c r="O3384" s="30">
        <f t="shared" si="201"/>
        <v>341.57059999999996</v>
      </c>
      <c r="P3384" s="30"/>
      <c r="Q3384" s="76">
        <v>16.632999999999999</v>
      </c>
      <c r="R3384" s="16"/>
      <c r="S3384" s="29"/>
    </row>
    <row r="3385" spans="7:19" x14ac:dyDescent="0.25">
      <c r="G3385" s="74">
        <v>41666</v>
      </c>
      <c r="H3385" s="75">
        <v>0.75</v>
      </c>
      <c r="I3385" s="27">
        <f t="shared" si="198"/>
        <v>41666.75</v>
      </c>
      <c r="J3385" s="76">
        <v>59.5246</v>
      </c>
      <c r="K3385" s="27">
        <f>'Barometric Data'!D3393</f>
        <v>41666.75</v>
      </c>
      <c r="L3385" s="28">
        <f t="shared" si="199"/>
        <v>0</v>
      </c>
      <c r="M3385" s="29">
        <f>'Barometric Data'!E3388</f>
        <v>2.9641000000000002</v>
      </c>
      <c r="N3385" s="29">
        <f t="shared" si="200"/>
        <v>56.560499999999998</v>
      </c>
      <c r="O3385" s="30">
        <f t="shared" si="201"/>
        <v>341.56259999999997</v>
      </c>
      <c r="P3385" s="30"/>
      <c r="Q3385" s="76">
        <v>16.626999999999999</v>
      </c>
      <c r="R3385" s="16"/>
      <c r="S3385" s="29"/>
    </row>
    <row r="3386" spans="7:19" x14ac:dyDescent="0.25">
      <c r="G3386" s="74">
        <v>41667</v>
      </c>
      <c r="H3386" s="75">
        <v>0</v>
      </c>
      <c r="I3386" s="27">
        <f t="shared" si="198"/>
        <v>41667</v>
      </c>
      <c r="J3386" s="76">
        <v>59.5411</v>
      </c>
      <c r="K3386" s="27">
        <f>'Barometric Data'!D3394</f>
        <v>41667</v>
      </c>
      <c r="L3386" s="28">
        <f t="shared" si="199"/>
        <v>0</v>
      </c>
      <c r="M3386" s="29">
        <f>'Barometric Data'!E3389</f>
        <v>2.8601000000000001</v>
      </c>
      <c r="N3386" s="29">
        <f t="shared" si="200"/>
        <v>56.680999999999997</v>
      </c>
      <c r="O3386" s="30">
        <f t="shared" si="201"/>
        <v>341.44209999999998</v>
      </c>
      <c r="P3386" s="30"/>
      <c r="Q3386" s="76">
        <v>16.637</v>
      </c>
      <c r="R3386" s="16"/>
      <c r="S3386" s="29"/>
    </row>
    <row r="3387" spans="7:19" x14ac:dyDescent="0.25">
      <c r="G3387" s="74">
        <v>41667</v>
      </c>
      <c r="H3387" s="75">
        <v>0.25</v>
      </c>
      <c r="I3387" s="27">
        <f t="shared" si="198"/>
        <v>41667.25</v>
      </c>
      <c r="J3387" s="76">
        <v>59.607700000000001</v>
      </c>
      <c r="K3387" s="27">
        <f>'Barometric Data'!D3395</f>
        <v>41667.25</v>
      </c>
      <c r="L3387" s="28">
        <f t="shared" si="199"/>
        <v>0</v>
      </c>
      <c r="M3387" s="29">
        <f>'Barometric Data'!E3390</f>
        <v>2.8506</v>
      </c>
      <c r="N3387" s="29">
        <f t="shared" si="200"/>
        <v>56.757100000000001</v>
      </c>
      <c r="O3387" s="30">
        <f t="shared" si="201"/>
        <v>341.36599999999999</v>
      </c>
      <c r="P3387" s="30"/>
      <c r="Q3387" s="76">
        <v>16.649000000000001</v>
      </c>
      <c r="R3387" s="16"/>
      <c r="S3387" s="29"/>
    </row>
    <row r="3388" spans="7:19" x14ac:dyDescent="0.25">
      <c r="G3388" s="74">
        <v>41667</v>
      </c>
      <c r="H3388" s="75">
        <v>0.5</v>
      </c>
      <c r="I3388" s="27">
        <f t="shared" si="198"/>
        <v>41667.5</v>
      </c>
      <c r="J3388" s="76">
        <v>59.606499999999997</v>
      </c>
      <c r="K3388" s="27">
        <f>'Barometric Data'!D3396</f>
        <v>41667.5</v>
      </c>
      <c r="L3388" s="28">
        <f t="shared" si="199"/>
        <v>0</v>
      </c>
      <c r="M3388" s="29">
        <f>'Barometric Data'!E3391</f>
        <v>2.8551000000000002</v>
      </c>
      <c r="N3388" s="29">
        <f t="shared" si="200"/>
        <v>56.751399999999997</v>
      </c>
      <c r="O3388" s="30">
        <f t="shared" si="201"/>
        <v>341.37169999999998</v>
      </c>
      <c r="P3388" s="30"/>
      <c r="Q3388" s="76">
        <v>16.638000000000002</v>
      </c>
      <c r="R3388" s="16"/>
      <c r="S3388" s="29"/>
    </row>
    <row r="3389" spans="7:19" x14ac:dyDescent="0.25">
      <c r="G3389" s="74">
        <v>41667</v>
      </c>
      <c r="H3389" s="75">
        <v>0.75</v>
      </c>
      <c r="I3389" s="27">
        <f t="shared" si="198"/>
        <v>41667.75</v>
      </c>
      <c r="J3389" s="76">
        <v>59.559100000000001</v>
      </c>
      <c r="K3389" s="27">
        <f>'Barometric Data'!D3397</f>
        <v>41667.75</v>
      </c>
      <c r="L3389" s="28">
        <f t="shared" si="199"/>
        <v>0</v>
      </c>
      <c r="M3389" s="29">
        <f>'Barometric Data'!E3392</f>
        <v>2.9293</v>
      </c>
      <c r="N3389" s="29">
        <f t="shared" si="200"/>
        <v>56.629800000000003</v>
      </c>
      <c r="O3389" s="30">
        <f t="shared" si="201"/>
        <v>341.49329999999998</v>
      </c>
      <c r="P3389" s="30"/>
      <c r="Q3389" s="76">
        <v>16.638000000000002</v>
      </c>
      <c r="R3389" s="16"/>
      <c r="S3389" s="29"/>
    </row>
    <row r="3390" spans="7:19" x14ac:dyDescent="0.25">
      <c r="G3390" s="74">
        <v>41668</v>
      </c>
      <c r="H3390" s="75">
        <v>0</v>
      </c>
      <c r="I3390" s="27">
        <f t="shared" si="198"/>
        <v>41668</v>
      </c>
      <c r="J3390" s="76">
        <v>59.474899999999998</v>
      </c>
      <c r="K3390" s="27">
        <f>'Barometric Data'!D3398</f>
        <v>41668</v>
      </c>
      <c r="L3390" s="28">
        <f t="shared" si="199"/>
        <v>0</v>
      </c>
      <c r="M3390" s="29">
        <f>'Barometric Data'!E3393</f>
        <v>2.9165000000000001</v>
      </c>
      <c r="N3390" s="29">
        <f t="shared" si="200"/>
        <v>56.558399999999999</v>
      </c>
      <c r="O3390" s="30">
        <f t="shared" si="201"/>
        <v>341.56469999999996</v>
      </c>
      <c r="P3390" s="30"/>
      <c r="Q3390" s="76">
        <v>16.638999999999999</v>
      </c>
      <c r="R3390" s="16"/>
      <c r="S3390" s="29"/>
    </row>
    <row r="3391" spans="7:19" x14ac:dyDescent="0.25">
      <c r="G3391" s="74">
        <v>41668</v>
      </c>
      <c r="H3391" s="75">
        <v>0.25</v>
      </c>
      <c r="I3391" s="27">
        <f t="shared" si="198"/>
        <v>41668.25</v>
      </c>
      <c r="J3391" s="76">
        <v>59.418300000000002</v>
      </c>
      <c r="K3391" s="27">
        <f>'Barometric Data'!D3399</f>
        <v>41668.25</v>
      </c>
      <c r="L3391" s="28">
        <f t="shared" si="199"/>
        <v>0</v>
      </c>
      <c r="M3391" s="29">
        <f>'Barometric Data'!E3394</f>
        <v>3.0062000000000002</v>
      </c>
      <c r="N3391" s="29">
        <f t="shared" si="200"/>
        <v>56.412100000000002</v>
      </c>
      <c r="O3391" s="30">
        <f t="shared" si="201"/>
        <v>341.71099999999996</v>
      </c>
      <c r="P3391" s="30"/>
      <c r="Q3391" s="76">
        <v>16.651</v>
      </c>
      <c r="R3391" s="16"/>
      <c r="S3391" s="29"/>
    </row>
    <row r="3392" spans="7:19" x14ac:dyDescent="0.25">
      <c r="G3392" s="74">
        <v>41668</v>
      </c>
      <c r="H3392" s="75">
        <v>0.5</v>
      </c>
      <c r="I3392" s="27">
        <f t="shared" si="198"/>
        <v>41668.5</v>
      </c>
      <c r="J3392" s="76">
        <v>59.301499999999997</v>
      </c>
      <c r="K3392" s="27">
        <f>'Barometric Data'!D3400</f>
        <v>41668.5</v>
      </c>
      <c r="L3392" s="28">
        <f t="shared" si="199"/>
        <v>0</v>
      </c>
      <c r="M3392" s="29">
        <f>'Barometric Data'!E3395</f>
        <v>3.0226999999999999</v>
      </c>
      <c r="N3392" s="29">
        <f t="shared" si="200"/>
        <v>56.278799999999997</v>
      </c>
      <c r="O3392" s="30">
        <f t="shared" si="201"/>
        <v>341.84429999999998</v>
      </c>
      <c r="P3392" s="30"/>
      <c r="Q3392" s="76">
        <v>16.638000000000002</v>
      </c>
      <c r="R3392" s="16"/>
      <c r="S3392" s="29"/>
    </row>
    <row r="3393" spans="7:19" x14ac:dyDescent="0.25">
      <c r="G3393" s="74">
        <v>41668</v>
      </c>
      <c r="H3393" s="75">
        <v>0.75</v>
      </c>
      <c r="I3393" s="27">
        <f t="shared" si="198"/>
        <v>41668.75</v>
      </c>
      <c r="J3393" s="76">
        <v>59.312800000000003</v>
      </c>
      <c r="K3393" s="27">
        <f>'Barometric Data'!D3401</f>
        <v>41668.75</v>
      </c>
      <c r="L3393" s="28">
        <f t="shared" si="199"/>
        <v>0</v>
      </c>
      <c r="M3393" s="29">
        <f>'Barometric Data'!E3396</f>
        <v>3.0545</v>
      </c>
      <c r="N3393" s="29">
        <f t="shared" si="200"/>
        <v>56.258300000000006</v>
      </c>
      <c r="O3393" s="30">
        <f t="shared" si="201"/>
        <v>341.86479999999995</v>
      </c>
      <c r="P3393" s="30"/>
      <c r="Q3393" s="76">
        <v>16.643000000000001</v>
      </c>
      <c r="R3393" s="16"/>
      <c r="S3393" s="29"/>
    </row>
    <row r="3394" spans="7:19" x14ac:dyDescent="0.25">
      <c r="G3394" s="74">
        <v>41669</v>
      </c>
      <c r="H3394" s="75">
        <v>0</v>
      </c>
      <c r="I3394" s="27">
        <f t="shared" si="198"/>
        <v>41669</v>
      </c>
      <c r="J3394" s="76">
        <v>59.27</v>
      </c>
      <c r="K3394" s="27">
        <f>'Barometric Data'!D3402</f>
        <v>41669</v>
      </c>
      <c r="L3394" s="28">
        <f t="shared" si="199"/>
        <v>0</v>
      </c>
      <c r="M3394" s="29">
        <f>'Barometric Data'!E3397</f>
        <v>2.9462000000000002</v>
      </c>
      <c r="N3394" s="29">
        <f t="shared" si="200"/>
        <v>56.323800000000006</v>
      </c>
      <c r="O3394" s="30">
        <f t="shared" si="201"/>
        <v>341.79929999999996</v>
      </c>
      <c r="P3394" s="30"/>
      <c r="Q3394" s="76">
        <v>16.643999999999998</v>
      </c>
      <c r="R3394" s="16"/>
      <c r="S3394" s="29"/>
    </row>
    <row r="3395" spans="7:19" x14ac:dyDescent="0.25">
      <c r="G3395" s="74">
        <v>41669</v>
      </c>
      <c r="H3395" s="75">
        <v>0.25</v>
      </c>
      <c r="I3395" s="27">
        <f t="shared" si="198"/>
        <v>41669.25</v>
      </c>
      <c r="J3395" s="76">
        <v>59.319800000000001</v>
      </c>
      <c r="K3395" s="27">
        <f>'Barometric Data'!D3403</f>
        <v>41669.25</v>
      </c>
      <c r="L3395" s="28">
        <f t="shared" si="199"/>
        <v>0</v>
      </c>
      <c r="M3395" s="29">
        <f>'Barometric Data'!E3398</f>
        <v>2.8807</v>
      </c>
      <c r="N3395" s="29">
        <f t="shared" si="200"/>
        <v>56.439100000000003</v>
      </c>
      <c r="O3395" s="30">
        <f t="shared" si="201"/>
        <v>341.68399999999997</v>
      </c>
      <c r="P3395" s="30"/>
      <c r="Q3395" s="76">
        <v>16.635000000000002</v>
      </c>
      <c r="R3395" s="16"/>
      <c r="S3395" s="29"/>
    </row>
    <row r="3396" spans="7:19" x14ac:dyDescent="0.25">
      <c r="G3396" s="74">
        <v>41669</v>
      </c>
      <c r="H3396" s="75">
        <v>0.5</v>
      </c>
      <c r="I3396" s="27">
        <f t="shared" si="198"/>
        <v>41669.5</v>
      </c>
      <c r="J3396" s="76">
        <v>59.320599999999999</v>
      </c>
      <c r="K3396" s="27">
        <f>'Barometric Data'!D3404</f>
        <v>41669.5</v>
      </c>
      <c r="L3396" s="28">
        <f t="shared" si="199"/>
        <v>0</v>
      </c>
      <c r="M3396" s="29">
        <f>'Barometric Data'!E3399</f>
        <v>2.7084999999999999</v>
      </c>
      <c r="N3396" s="29">
        <f t="shared" si="200"/>
        <v>56.612099999999998</v>
      </c>
      <c r="O3396" s="30">
        <f t="shared" si="201"/>
        <v>341.51099999999997</v>
      </c>
      <c r="P3396" s="30"/>
      <c r="Q3396" s="76">
        <v>16.637</v>
      </c>
      <c r="R3396" s="16"/>
      <c r="S3396" s="29"/>
    </row>
    <row r="3397" spans="7:19" x14ac:dyDescent="0.25">
      <c r="G3397" s="74">
        <v>41669</v>
      </c>
      <c r="H3397" s="75">
        <v>0.75</v>
      </c>
      <c r="I3397" s="27">
        <f t="shared" si="198"/>
        <v>41669.75</v>
      </c>
      <c r="J3397" s="76">
        <v>59.343200000000003</v>
      </c>
      <c r="K3397" s="27">
        <f>'Barometric Data'!D3405</f>
        <v>41669.75</v>
      </c>
      <c r="L3397" s="28">
        <f t="shared" si="199"/>
        <v>0</v>
      </c>
      <c r="M3397" s="29">
        <f>'Barometric Data'!E3400</f>
        <v>2.5293000000000001</v>
      </c>
      <c r="N3397" s="29">
        <f t="shared" si="200"/>
        <v>56.813900000000004</v>
      </c>
      <c r="O3397" s="30">
        <f t="shared" si="201"/>
        <v>341.30919999999998</v>
      </c>
      <c r="P3397" s="30"/>
      <c r="Q3397" s="76">
        <v>16.635999999999999</v>
      </c>
      <c r="R3397" s="16"/>
      <c r="S3397" s="29"/>
    </row>
    <row r="3398" spans="7:19" x14ac:dyDescent="0.25">
      <c r="G3398" s="74">
        <v>41670</v>
      </c>
      <c r="H3398" s="75">
        <v>0</v>
      </c>
      <c r="I3398" s="27">
        <f t="shared" si="198"/>
        <v>41670</v>
      </c>
      <c r="J3398" s="76">
        <v>59.305700000000002</v>
      </c>
      <c r="K3398" s="27">
        <f>'Barometric Data'!D3406</f>
        <v>41670</v>
      </c>
      <c r="L3398" s="28">
        <f t="shared" si="199"/>
        <v>0</v>
      </c>
      <c r="M3398" s="29">
        <f>'Barometric Data'!E3401</f>
        <v>2.4813999999999998</v>
      </c>
      <c r="N3398" s="29">
        <f t="shared" si="200"/>
        <v>56.824300000000001</v>
      </c>
      <c r="O3398" s="30">
        <f t="shared" si="201"/>
        <v>341.29879999999997</v>
      </c>
      <c r="P3398" s="30"/>
      <c r="Q3398" s="76">
        <v>16.64</v>
      </c>
      <c r="R3398" s="16"/>
      <c r="S3398" s="29"/>
    </row>
    <row r="3399" spans="7:19" x14ac:dyDescent="0.25">
      <c r="G3399" s="74">
        <v>41670</v>
      </c>
      <c r="H3399" s="75">
        <v>0.25</v>
      </c>
      <c r="I3399" s="27">
        <f t="shared" si="198"/>
        <v>41670.25</v>
      </c>
      <c r="J3399" s="76">
        <v>59.366</v>
      </c>
      <c r="K3399" s="27">
        <f>'Barometric Data'!D3407</f>
        <v>41670.25</v>
      </c>
      <c r="L3399" s="28">
        <f t="shared" si="199"/>
        <v>0</v>
      </c>
      <c r="M3399" s="29">
        <f>'Barometric Data'!E3402</f>
        <v>2.4878999999999998</v>
      </c>
      <c r="N3399" s="29">
        <f t="shared" si="200"/>
        <v>56.878100000000003</v>
      </c>
      <c r="O3399" s="30">
        <f t="shared" si="201"/>
        <v>341.24499999999995</v>
      </c>
      <c r="P3399" s="30"/>
      <c r="Q3399" s="76">
        <v>16.640999999999998</v>
      </c>
      <c r="R3399" s="16"/>
      <c r="S3399" s="29"/>
    </row>
    <row r="3400" spans="7:19" x14ac:dyDescent="0.25">
      <c r="G3400" s="74">
        <v>41670</v>
      </c>
      <c r="H3400" s="75">
        <v>0.5</v>
      </c>
      <c r="I3400" s="27">
        <f t="shared" si="198"/>
        <v>41670.5</v>
      </c>
      <c r="J3400" s="76">
        <v>59.408099999999997</v>
      </c>
      <c r="K3400" s="27">
        <f>'Barometric Data'!D3408</f>
        <v>41670.5</v>
      </c>
      <c r="L3400" s="28">
        <f t="shared" si="199"/>
        <v>0</v>
      </c>
      <c r="M3400" s="29">
        <f>'Barometric Data'!E3403</f>
        <v>2.4731999999999998</v>
      </c>
      <c r="N3400" s="29">
        <f t="shared" si="200"/>
        <v>56.934899999999999</v>
      </c>
      <c r="O3400" s="30">
        <f t="shared" si="201"/>
        <v>341.18819999999994</v>
      </c>
      <c r="P3400" s="30"/>
      <c r="Q3400" s="76">
        <v>16.641999999999999</v>
      </c>
      <c r="R3400" s="16"/>
      <c r="S3400" s="29"/>
    </row>
    <row r="3401" spans="7:19" x14ac:dyDescent="0.25">
      <c r="G3401" s="74">
        <v>41670</v>
      </c>
      <c r="H3401" s="75">
        <v>0.75</v>
      </c>
      <c r="I3401" s="27">
        <f t="shared" si="198"/>
        <v>41670.75</v>
      </c>
      <c r="J3401" s="76">
        <v>59.4298</v>
      </c>
      <c r="K3401" s="27">
        <f>'Barometric Data'!D3409</f>
        <v>41670.75</v>
      </c>
      <c r="L3401" s="28">
        <f t="shared" si="199"/>
        <v>0</v>
      </c>
      <c r="M3401" s="29">
        <f>'Barometric Data'!E3404</f>
        <v>2.5167999999999999</v>
      </c>
      <c r="N3401" s="29">
        <f t="shared" si="200"/>
        <v>56.912999999999997</v>
      </c>
      <c r="O3401" s="30">
        <f t="shared" si="201"/>
        <v>341.21009999999995</v>
      </c>
      <c r="P3401" s="30"/>
      <c r="Q3401" s="76">
        <v>16.643999999999998</v>
      </c>
      <c r="R3401" s="16"/>
      <c r="S3401" s="29"/>
    </row>
    <row r="3402" spans="7:19" x14ac:dyDescent="0.25">
      <c r="G3402" s="74">
        <v>41671</v>
      </c>
      <c r="H3402" s="75">
        <v>0</v>
      </c>
      <c r="I3402" s="27">
        <f t="shared" si="198"/>
        <v>41671</v>
      </c>
      <c r="J3402" s="76">
        <v>59.410499999999999</v>
      </c>
      <c r="K3402" s="27">
        <f>'Barometric Data'!D3410</f>
        <v>41671</v>
      </c>
      <c r="L3402" s="28">
        <f t="shared" si="199"/>
        <v>0</v>
      </c>
      <c r="M3402" s="29">
        <f>'Barometric Data'!E3405</f>
        <v>2.4965000000000002</v>
      </c>
      <c r="N3402" s="29">
        <f t="shared" si="200"/>
        <v>56.914000000000001</v>
      </c>
      <c r="O3402" s="30">
        <f t="shared" si="201"/>
        <v>341.20909999999998</v>
      </c>
      <c r="P3402" s="30"/>
      <c r="Q3402" s="76">
        <v>16.628</v>
      </c>
      <c r="R3402" s="16"/>
      <c r="S3402" s="29"/>
    </row>
    <row r="3403" spans="7:19" x14ac:dyDescent="0.25">
      <c r="G3403" s="74">
        <v>41671</v>
      </c>
      <c r="H3403" s="75">
        <v>0.25</v>
      </c>
      <c r="I3403" s="27">
        <f t="shared" si="198"/>
        <v>41671.25</v>
      </c>
      <c r="J3403" s="76">
        <v>59.474499999999999</v>
      </c>
      <c r="K3403" s="27">
        <f>'Barometric Data'!D3411</f>
        <v>41671.25</v>
      </c>
      <c r="L3403" s="28">
        <f t="shared" si="199"/>
        <v>0</v>
      </c>
      <c r="M3403" s="29">
        <f>'Barometric Data'!E3406</f>
        <v>2.5091000000000001</v>
      </c>
      <c r="N3403" s="29">
        <f t="shared" si="200"/>
        <v>56.965400000000002</v>
      </c>
      <c r="O3403" s="30">
        <f t="shared" si="201"/>
        <v>341.15769999999998</v>
      </c>
      <c r="P3403" s="30"/>
      <c r="Q3403" s="76">
        <v>16.632000000000001</v>
      </c>
      <c r="R3403" s="16"/>
      <c r="S3403" s="29"/>
    </row>
    <row r="3404" spans="7:19" x14ac:dyDescent="0.25">
      <c r="G3404" s="74">
        <v>41671</v>
      </c>
      <c r="H3404" s="75">
        <v>0.5</v>
      </c>
      <c r="I3404" s="27">
        <f t="shared" si="198"/>
        <v>41671.5</v>
      </c>
      <c r="J3404" s="76">
        <v>59.504399999999997</v>
      </c>
      <c r="K3404" s="27">
        <f>'Barometric Data'!D3412</f>
        <v>41671.5</v>
      </c>
      <c r="L3404" s="28">
        <f t="shared" si="199"/>
        <v>0</v>
      </c>
      <c r="M3404" s="29">
        <f>'Barometric Data'!E3407</f>
        <v>2.5430999999999999</v>
      </c>
      <c r="N3404" s="29">
        <f t="shared" si="200"/>
        <v>56.961299999999994</v>
      </c>
      <c r="O3404" s="30">
        <f t="shared" si="201"/>
        <v>341.16179999999997</v>
      </c>
      <c r="P3404" s="30"/>
      <c r="Q3404" s="76">
        <v>16.63</v>
      </c>
      <c r="R3404" s="16"/>
      <c r="S3404" s="29"/>
    </row>
    <row r="3405" spans="7:19" x14ac:dyDescent="0.25">
      <c r="G3405" s="74">
        <v>41671</v>
      </c>
      <c r="H3405" s="75">
        <v>0.75</v>
      </c>
      <c r="I3405" s="27">
        <f t="shared" ref="I3405:I3468" si="202">G3405+H3405</f>
        <v>41671.75</v>
      </c>
      <c r="J3405" s="76">
        <v>59.522500000000001</v>
      </c>
      <c r="K3405" s="27">
        <f>'Barometric Data'!D3413</f>
        <v>41671.75</v>
      </c>
      <c r="L3405" s="28">
        <f t="shared" si="199"/>
        <v>0</v>
      </c>
      <c r="M3405" s="29">
        <f>'Barometric Data'!E3408</f>
        <v>2.6221000000000001</v>
      </c>
      <c r="N3405" s="29">
        <f t="shared" si="200"/>
        <v>56.900399999999998</v>
      </c>
      <c r="O3405" s="30">
        <f t="shared" si="201"/>
        <v>341.22269999999997</v>
      </c>
      <c r="P3405" s="30"/>
      <c r="Q3405" s="76">
        <v>16.64</v>
      </c>
      <c r="R3405" s="16"/>
      <c r="S3405" s="29"/>
    </row>
    <row r="3406" spans="7:19" x14ac:dyDescent="0.25">
      <c r="G3406" s="74">
        <v>41672</v>
      </c>
      <c r="H3406" s="75">
        <v>0</v>
      </c>
      <c r="I3406" s="27">
        <f t="shared" si="202"/>
        <v>41672</v>
      </c>
      <c r="J3406" s="76">
        <v>59.491500000000002</v>
      </c>
      <c r="K3406" s="27">
        <f>'Barometric Data'!D3414</f>
        <v>41672</v>
      </c>
      <c r="L3406" s="28">
        <f t="shared" si="199"/>
        <v>0</v>
      </c>
      <c r="M3406" s="29">
        <f>'Barometric Data'!E3409</f>
        <v>2.6280000000000001</v>
      </c>
      <c r="N3406" s="29">
        <f t="shared" si="200"/>
        <v>56.863500000000002</v>
      </c>
      <c r="O3406" s="30">
        <f t="shared" si="201"/>
        <v>341.25959999999998</v>
      </c>
      <c r="P3406" s="30"/>
      <c r="Q3406" s="76">
        <v>16.64</v>
      </c>
      <c r="R3406" s="16"/>
      <c r="S3406" s="29"/>
    </row>
    <row r="3407" spans="7:19" x14ac:dyDescent="0.25">
      <c r="G3407" s="74">
        <v>41672</v>
      </c>
      <c r="H3407" s="75">
        <v>0.25</v>
      </c>
      <c r="I3407" s="27">
        <f t="shared" si="202"/>
        <v>41672.25</v>
      </c>
      <c r="J3407" s="76">
        <v>59.469700000000003</v>
      </c>
      <c r="K3407" s="27">
        <f>'Barometric Data'!D3415</f>
        <v>41672.25</v>
      </c>
      <c r="L3407" s="28">
        <f t="shared" si="199"/>
        <v>0</v>
      </c>
      <c r="M3407" s="29">
        <f>'Barometric Data'!E3410</f>
        <v>2.6667999999999998</v>
      </c>
      <c r="N3407" s="29">
        <f t="shared" si="200"/>
        <v>56.802900000000001</v>
      </c>
      <c r="O3407" s="30">
        <f t="shared" si="201"/>
        <v>341.32019999999994</v>
      </c>
      <c r="P3407" s="30"/>
      <c r="Q3407" s="76">
        <v>16.635000000000002</v>
      </c>
      <c r="R3407" s="16"/>
      <c r="S3407" s="29"/>
    </row>
    <row r="3408" spans="7:19" x14ac:dyDescent="0.25">
      <c r="G3408" s="74">
        <v>41672</v>
      </c>
      <c r="H3408" s="75">
        <v>0.5</v>
      </c>
      <c r="I3408" s="27">
        <f t="shared" si="202"/>
        <v>41672.5</v>
      </c>
      <c r="J3408" s="76">
        <v>59.455500000000001</v>
      </c>
      <c r="K3408" s="27">
        <f>'Barometric Data'!D3416</f>
        <v>41672.5</v>
      </c>
      <c r="L3408" s="28">
        <f t="shared" si="199"/>
        <v>0</v>
      </c>
      <c r="M3408" s="29">
        <f>'Barometric Data'!E3411</f>
        <v>2.7033</v>
      </c>
      <c r="N3408" s="29">
        <f t="shared" si="200"/>
        <v>56.752200000000002</v>
      </c>
      <c r="O3408" s="30">
        <f t="shared" si="201"/>
        <v>341.37089999999995</v>
      </c>
      <c r="P3408" s="30"/>
      <c r="Q3408" s="76">
        <v>16.646999999999998</v>
      </c>
      <c r="R3408" s="16"/>
      <c r="S3408" s="29"/>
    </row>
    <row r="3409" spans="7:19" x14ac:dyDescent="0.25">
      <c r="G3409" s="74">
        <v>41672</v>
      </c>
      <c r="H3409" s="75">
        <v>0.75</v>
      </c>
      <c r="I3409" s="27">
        <f t="shared" si="202"/>
        <v>41672.75</v>
      </c>
      <c r="J3409" s="76">
        <v>59.3902</v>
      </c>
      <c r="K3409" s="27">
        <f>'Barometric Data'!D3417</f>
        <v>41672.75</v>
      </c>
      <c r="L3409" s="28">
        <f t="shared" si="199"/>
        <v>0</v>
      </c>
      <c r="M3409" s="29">
        <f>'Barometric Data'!E3412</f>
        <v>2.7745000000000002</v>
      </c>
      <c r="N3409" s="29">
        <f t="shared" si="200"/>
        <v>56.615699999999997</v>
      </c>
      <c r="O3409" s="30">
        <f t="shared" si="201"/>
        <v>341.50739999999996</v>
      </c>
      <c r="P3409" s="30"/>
      <c r="Q3409" s="76">
        <v>16.63</v>
      </c>
      <c r="R3409" s="16"/>
      <c r="S3409" s="29"/>
    </row>
    <row r="3410" spans="7:19" x14ac:dyDescent="0.25">
      <c r="G3410" s="74">
        <v>41673</v>
      </c>
      <c r="H3410" s="75">
        <v>0</v>
      </c>
      <c r="I3410" s="27">
        <f t="shared" si="202"/>
        <v>41673</v>
      </c>
      <c r="J3410" s="76">
        <v>59.368000000000002</v>
      </c>
      <c r="K3410" s="27">
        <f>'Barometric Data'!D3418</f>
        <v>41673</v>
      </c>
      <c r="L3410" s="28">
        <f t="shared" si="199"/>
        <v>0</v>
      </c>
      <c r="M3410" s="29">
        <f>'Barometric Data'!E3413</f>
        <v>2.7568999999999999</v>
      </c>
      <c r="N3410" s="29">
        <f t="shared" si="200"/>
        <v>56.6111</v>
      </c>
      <c r="O3410" s="30">
        <f t="shared" si="201"/>
        <v>341.51199999999994</v>
      </c>
      <c r="P3410" s="30"/>
      <c r="Q3410" s="76">
        <v>16.635000000000002</v>
      </c>
      <c r="R3410" s="16"/>
      <c r="S3410" s="29"/>
    </row>
    <row r="3411" spans="7:19" x14ac:dyDescent="0.25">
      <c r="G3411" s="74">
        <v>41673</v>
      </c>
      <c r="H3411" s="75">
        <v>0.25</v>
      </c>
      <c r="I3411" s="27">
        <f t="shared" si="202"/>
        <v>41673.25</v>
      </c>
      <c r="J3411" s="76">
        <v>59.3568</v>
      </c>
      <c r="K3411" s="27">
        <f>'Barometric Data'!D3419</f>
        <v>41673.25</v>
      </c>
      <c r="L3411" s="28">
        <f t="shared" si="199"/>
        <v>0</v>
      </c>
      <c r="M3411" s="29">
        <f>'Barometric Data'!E3414</f>
        <v>2.7347000000000001</v>
      </c>
      <c r="N3411" s="29">
        <f t="shared" si="200"/>
        <v>56.622100000000003</v>
      </c>
      <c r="O3411" s="30">
        <f t="shared" si="201"/>
        <v>341.50099999999998</v>
      </c>
      <c r="P3411" s="30"/>
      <c r="Q3411" s="76">
        <v>16.643000000000001</v>
      </c>
      <c r="R3411" s="16"/>
      <c r="S3411" s="29"/>
    </row>
    <row r="3412" spans="7:19" x14ac:dyDescent="0.25">
      <c r="G3412" s="74">
        <v>41673</v>
      </c>
      <c r="H3412" s="75">
        <v>0.5</v>
      </c>
      <c r="I3412" s="27">
        <f t="shared" si="202"/>
        <v>41673.5</v>
      </c>
      <c r="J3412" s="76">
        <v>59.407600000000002</v>
      </c>
      <c r="K3412" s="27">
        <f>'Barometric Data'!D3420</f>
        <v>41673.5</v>
      </c>
      <c r="L3412" s="28">
        <f t="shared" si="199"/>
        <v>0</v>
      </c>
      <c r="M3412" s="29">
        <f>'Barometric Data'!E3415</f>
        <v>2.6890000000000001</v>
      </c>
      <c r="N3412" s="29">
        <f t="shared" si="200"/>
        <v>56.718600000000002</v>
      </c>
      <c r="O3412" s="30">
        <f t="shared" si="201"/>
        <v>341.40449999999998</v>
      </c>
      <c r="P3412" s="30"/>
      <c r="Q3412" s="76">
        <v>16.652000000000001</v>
      </c>
      <c r="R3412" s="16"/>
      <c r="S3412" s="29"/>
    </row>
    <row r="3413" spans="7:19" x14ac:dyDescent="0.25">
      <c r="G3413" s="74">
        <v>41673</v>
      </c>
      <c r="H3413" s="75">
        <v>0.75</v>
      </c>
      <c r="I3413" s="27">
        <f t="shared" si="202"/>
        <v>41673.75</v>
      </c>
      <c r="J3413" s="76">
        <v>59.397300000000001</v>
      </c>
      <c r="K3413" s="27">
        <f>'Barometric Data'!D3421</f>
        <v>41673.75</v>
      </c>
      <c r="L3413" s="28">
        <f t="shared" si="199"/>
        <v>0</v>
      </c>
      <c r="M3413" s="29">
        <f>'Barometric Data'!E3416</f>
        <v>2.661</v>
      </c>
      <c r="N3413" s="29">
        <f t="shared" si="200"/>
        <v>56.7363</v>
      </c>
      <c r="O3413" s="30">
        <f t="shared" si="201"/>
        <v>341.38679999999999</v>
      </c>
      <c r="P3413" s="30"/>
      <c r="Q3413" s="76">
        <v>16.635000000000002</v>
      </c>
      <c r="R3413" s="16"/>
      <c r="S3413" s="29"/>
    </row>
    <row r="3414" spans="7:19" x14ac:dyDescent="0.25">
      <c r="G3414" s="74">
        <v>41674</v>
      </c>
      <c r="H3414" s="75">
        <v>0</v>
      </c>
      <c r="I3414" s="27">
        <f t="shared" si="202"/>
        <v>41674</v>
      </c>
      <c r="J3414" s="76">
        <v>59.426400000000001</v>
      </c>
      <c r="K3414" s="27">
        <f>'Barometric Data'!D3422</f>
        <v>41674</v>
      </c>
      <c r="L3414" s="28">
        <f t="shared" si="199"/>
        <v>0</v>
      </c>
      <c r="M3414" s="29">
        <f>'Barometric Data'!E3417</f>
        <v>2.5756000000000001</v>
      </c>
      <c r="N3414" s="29">
        <f t="shared" si="200"/>
        <v>56.8508</v>
      </c>
      <c r="O3414" s="30">
        <f t="shared" si="201"/>
        <v>341.27229999999997</v>
      </c>
      <c r="P3414" s="30"/>
      <c r="Q3414" s="76">
        <v>16.640999999999998</v>
      </c>
      <c r="R3414" s="16"/>
      <c r="S3414" s="29"/>
    </row>
    <row r="3415" spans="7:19" x14ac:dyDescent="0.25">
      <c r="G3415" s="74">
        <v>41674</v>
      </c>
      <c r="H3415" s="75">
        <v>0.25</v>
      </c>
      <c r="I3415" s="27">
        <f t="shared" si="202"/>
        <v>41674.25</v>
      </c>
      <c r="J3415" s="76">
        <v>59.467199999999998</v>
      </c>
      <c r="K3415" s="27">
        <f>'Barometric Data'!D3423</f>
        <v>41674.25</v>
      </c>
      <c r="L3415" s="28">
        <f t="shared" si="199"/>
        <v>0</v>
      </c>
      <c r="M3415" s="29">
        <f>'Barometric Data'!E3418</f>
        <v>2.5266000000000002</v>
      </c>
      <c r="N3415" s="29">
        <f t="shared" si="200"/>
        <v>56.940599999999996</v>
      </c>
      <c r="O3415" s="30">
        <f t="shared" si="201"/>
        <v>341.18249999999995</v>
      </c>
      <c r="P3415" s="30"/>
      <c r="Q3415" s="76">
        <v>16.632999999999999</v>
      </c>
      <c r="R3415" s="16"/>
      <c r="S3415" s="29"/>
    </row>
    <row r="3416" spans="7:19" x14ac:dyDescent="0.25">
      <c r="G3416" s="74">
        <v>41674</v>
      </c>
      <c r="H3416" s="75">
        <v>0.5</v>
      </c>
      <c r="I3416" s="27">
        <f t="shared" si="202"/>
        <v>41674.5</v>
      </c>
      <c r="J3416" s="76">
        <v>59.542999999999999</v>
      </c>
      <c r="K3416" s="27">
        <f>'Barometric Data'!D3424</f>
        <v>41674.5</v>
      </c>
      <c r="L3416" s="28">
        <f t="shared" si="199"/>
        <v>0</v>
      </c>
      <c r="M3416" s="29">
        <f>'Barometric Data'!E3419</f>
        <v>2.4823</v>
      </c>
      <c r="N3416" s="29">
        <f t="shared" si="200"/>
        <v>57.060699999999997</v>
      </c>
      <c r="O3416" s="30">
        <f t="shared" si="201"/>
        <v>341.06239999999997</v>
      </c>
      <c r="P3416" s="30"/>
      <c r="Q3416" s="76">
        <v>16.635000000000002</v>
      </c>
      <c r="R3416" s="16"/>
      <c r="S3416" s="29"/>
    </row>
    <row r="3417" spans="7:19" x14ac:dyDescent="0.25">
      <c r="G3417" s="74">
        <v>41674</v>
      </c>
      <c r="H3417" s="75">
        <v>0.75</v>
      </c>
      <c r="I3417" s="27">
        <f t="shared" si="202"/>
        <v>41674.75</v>
      </c>
      <c r="J3417" s="76">
        <v>59.527299999999997</v>
      </c>
      <c r="K3417" s="27">
        <f>'Barometric Data'!D3425</f>
        <v>41674.75</v>
      </c>
      <c r="L3417" s="28">
        <f t="shared" ref="L3417:L3480" si="203">K3417-I3417</f>
        <v>0</v>
      </c>
      <c r="M3417" s="29">
        <f>'Barometric Data'!E3420</f>
        <v>2.5556999999999999</v>
      </c>
      <c r="N3417" s="29">
        <f t="shared" ref="N3417:N3480" si="204">J3417-M3417</f>
        <v>56.971599999999995</v>
      </c>
      <c r="O3417" s="30">
        <f t="shared" ref="O3417:O3480" si="205">AVERAGE($D$16,$D$17)-N3417</f>
        <v>341.15149999999994</v>
      </c>
      <c r="P3417" s="30"/>
      <c r="Q3417" s="76">
        <v>16.641999999999999</v>
      </c>
      <c r="R3417" s="16"/>
      <c r="S3417" s="29"/>
    </row>
    <row r="3418" spans="7:19" x14ac:dyDescent="0.25">
      <c r="G3418" s="74">
        <v>41675</v>
      </c>
      <c r="H3418" s="75">
        <v>0</v>
      </c>
      <c r="I3418" s="27">
        <f t="shared" si="202"/>
        <v>41675</v>
      </c>
      <c r="J3418" s="76">
        <v>59.585099999999997</v>
      </c>
      <c r="K3418" s="27">
        <f>'Barometric Data'!D3426</f>
        <v>41675</v>
      </c>
      <c r="L3418" s="28">
        <f t="shared" si="203"/>
        <v>0</v>
      </c>
      <c r="M3418" s="29">
        <f>'Barometric Data'!E3421</f>
        <v>2.5489000000000002</v>
      </c>
      <c r="N3418" s="29">
        <f t="shared" si="204"/>
        <v>57.036199999999994</v>
      </c>
      <c r="O3418" s="30">
        <f t="shared" si="205"/>
        <v>341.08689999999996</v>
      </c>
      <c r="P3418" s="30"/>
      <c r="Q3418" s="76">
        <v>16.643999999999998</v>
      </c>
      <c r="R3418" s="16"/>
      <c r="S3418" s="29"/>
    </row>
    <row r="3419" spans="7:19" x14ac:dyDescent="0.25">
      <c r="G3419" s="74">
        <v>41675</v>
      </c>
      <c r="H3419" s="75">
        <v>0.25</v>
      </c>
      <c r="I3419" s="27">
        <f t="shared" si="202"/>
        <v>41675.25</v>
      </c>
      <c r="J3419" s="76">
        <v>59.599899999999998</v>
      </c>
      <c r="K3419" s="27">
        <f>'Barometric Data'!D3427</f>
        <v>41675.25</v>
      </c>
      <c r="L3419" s="28">
        <f t="shared" si="203"/>
        <v>0</v>
      </c>
      <c r="M3419" s="29">
        <f>'Barometric Data'!E3422</f>
        <v>2.5941000000000001</v>
      </c>
      <c r="N3419" s="29">
        <f t="shared" si="204"/>
        <v>57.005800000000001</v>
      </c>
      <c r="O3419" s="30">
        <f t="shared" si="205"/>
        <v>341.11729999999994</v>
      </c>
      <c r="P3419" s="30"/>
      <c r="Q3419" s="76">
        <v>16.628</v>
      </c>
      <c r="R3419" s="16"/>
      <c r="S3419" s="29"/>
    </row>
    <row r="3420" spans="7:19" x14ac:dyDescent="0.25">
      <c r="G3420" s="74">
        <v>41675</v>
      </c>
      <c r="H3420" s="75">
        <v>0.5</v>
      </c>
      <c r="I3420" s="27">
        <f t="shared" si="202"/>
        <v>41675.5</v>
      </c>
      <c r="J3420" s="76">
        <v>59.609699999999997</v>
      </c>
      <c r="K3420" s="27">
        <f>'Barometric Data'!D3428</f>
        <v>41675.5</v>
      </c>
      <c r="L3420" s="28">
        <f t="shared" si="203"/>
        <v>0</v>
      </c>
      <c r="M3420" s="29">
        <f>'Barometric Data'!E3423</f>
        <v>2.6568999999999998</v>
      </c>
      <c r="N3420" s="29">
        <f t="shared" si="204"/>
        <v>56.952799999999996</v>
      </c>
      <c r="O3420" s="30">
        <f t="shared" si="205"/>
        <v>341.1703</v>
      </c>
      <c r="P3420" s="30"/>
      <c r="Q3420" s="76">
        <v>16.646999999999998</v>
      </c>
      <c r="R3420" s="16"/>
      <c r="S3420" s="29"/>
    </row>
    <row r="3421" spans="7:19" x14ac:dyDescent="0.25">
      <c r="G3421" s="74">
        <v>41675</v>
      </c>
      <c r="H3421" s="75">
        <v>0.75</v>
      </c>
      <c r="I3421" s="27">
        <f t="shared" si="202"/>
        <v>41675.75</v>
      </c>
      <c r="J3421" s="76">
        <v>59.5578</v>
      </c>
      <c r="K3421" s="27">
        <f>'Barometric Data'!D3429</f>
        <v>41675.75</v>
      </c>
      <c r="L3421" s="28">
        <f t="shared" si="203"/>
        <v>0</v>
      </c>
      <c r="M3421" s="29">
        <f>'Barometric Data'!E3424</f>
        <v>2.7730999999999999</v>
      </c>
      <c r="N3421" s="29">
        <f t="shared" si="204"/>
        <v>56.784700000000001</v>
      </c>
      <c r="O3421" s="30">
        <f t="shared" si="205"/>
        <v>341.33839999999998</v>
      </c>
      <c r="P3421" s="30"/>
      <c r="Q3421" s="76">
        <v>16.652000000000001</v>
      </c>
      <c r="R3421" s="16"/>
      <c r="S3421" s="29"/>
    </row>
    <row r="3422" spans="7:19" x14ac:dyDescent="0.25">
      <c r="G3422" s="74">
        <v>41676</v>
      </c>
      <c r="H3422" s="75">
        <v>0</v>
      </c>
      <c r="I3422" s="27">
        <f t="shared" si="202"/>
        <v>41676</v>
      </c>
      <c r="J3422" s="76">
        <v>59.577199999999998</v>
      </c>
      <c r="K3422" s="27">
        <f>'Barometric Data'!D3430</f>
        <v>41676</v>
      </c>
      <c r="L3422" s="28">
        <f t="shared" si="203"/>
        <v>0</v>
      </c>
      <c r="M3422" s="29">
        <f>'Barometric Data'!E3425</f>
        <v>2.7826</v>
      </c>
      <c r="N3422" s="29">
        <f t="shared" si="204"/>
        <v>56.794599999999996</v>
      </c>
      <c r="O3422" s="30">
        <f t="shared" si="205"/>
        <v>341.32849999999996</v>
      </c>
      <c r="P3422" s="30"/>
      <c r="Q3422" s="76">
        <v>16.638000000000002</v>
      </c>
      <c r="R3422" s="16"/>
      <c r="S3422" s="29"/>
    </row>
    <row r="3423" spans="7:19" x14ac:dyDescent="0.25">
      <c r="G3423" s="74">
        <v>41676</v>
      </c>
      <c r="H3423" s="75">
        <v>0.25</v>
      </c>
      <c r="I3423" s="27">
        <f t="shared" si="202"/>
        <v>41676.25</v>
      </c>
      <c r="J3423" s="76">
        <v>59.543199999999999</v>
      </c>
      <c r="K3423" s="27">
        <f>'Barometric Data'!D3431</f>
        <v>41676.25</v>
      </c>
      <c r="L3423" s="28">
        <f t="shared" si="203"/>
        <v>0</v>
      </c>
      <c r="M3423" s="29">
        <f>'Barometric Data'!E3426</f>
        <v>2.8475000000000001</v>
      </c>
      <c r="N3423" s="29">
        <f t="shared" si="204"/>
        <v>56.695700000000002</v>
      </c>
      <c r="O3423" s="30">
        <f t="shared" si="205"/>
        <v>341.42739999999998</v>
      </c>
      <c r="P3423" s="30"/>
      <c r="Q3423" s="76">
        <v>16.648</v>
      </c>
      <c r="R3423" s="16"/>
      <c r="S3423" s="29"/>
    </row>
    <row r="3424" spans="7:19" x14ac:dyDescent="0.25">
      <c r="G3424" s="74">
        <v>41676</v>
      </c>
      <c r="H3424" s="75">
        <v>0.5</v>
      </c>
      <c r="I3424" s="27">
        <f t="shared" si="202"/>
        <v>41676.5</v>
      </c>
      <c r="J3424" s="76">
        <v>59.520200000000003</v>
      </c>
      <c r="K3424" s="27">
        <f>'Barometric Data'!D3432</f>
        <v>41676.5</v>
      </c>
      <c r="L3424" s="28">
        <f t="shared" si="203"/>
        <v>0</v>
      </c>
      <c r="M3424" s="29">
        <f>'Barometric Data'!E3427</f>
        <v>2.8494000000000002</v>
      </c>
      <c r="N3424" s="29">
        <f t="shared" si="204"/>
        <v>56.6708</v>
      </c>
      <c r="O3424" s="30">
        <f t="shared" si="205"/>
        <v>341.45229999999998</v>
      </c>
      <c r="P3424" s="30"/>
      <c r="Q3424" s="76">
        <v>16.635000000000002</v>
      </c>
      <c r="R3424" s="16"/>
      <c r="S3424" s="29"/>
    </row>
    <row r="3425" spans="7:19" x14ac:dyDescent="0.25">
      <c r="G3425" s="74">
        <v>41676</v>
      </c>
      <c r="H3425" s="75">
        <v>0.75</v>
      </c>
      <c r="I3425" s="27">
        <f t="shared" si="202"/>
        <v>41676.75</v>
      </c>
      <c r="J3425" s="76">
        <v>59.402500000000003</v>
      </c>
      <c r="K3425" s="27">
        <f>'Barometric Data'!D3433</f>
        <v>41676.75</v>
      </c>
      <c r="L3425" s="28">
        <f t="shared" si="203"/>
        <v>0</v>
      </c>
      <c r="M3425" s="29">
        <f>'Barometric Data'!E3428</f>
        <v>2.8685999999999998</v>
      </c>
      <c r="N3425" s="29">
        <f t="shared" si="204"/>
        <v>56.533900000000003</v>
      </c>
      <c r="O3425" s="30">
        <f t="shared" si="205"/>
        <v>341.58919999999995</v>
      </c>
      <c r="P3425" s="30"/>
      <c r="Q3425" s="76">
        <v>16.649000000000001</v>
      </c>
      <c r="R3425" s="16"/>
      <c r="S3425" s="29"/>
    </row>
    <row r="3426" spans="7:19" x14ac:dyDescent="0.25">
      <c r="G3426" s="74">
        <v>41677</v>
      </c>
      <c r="H3426" s="75">
        <v>0</v>
      </c>
      <c r="I3426" s="27">
        <f t="shared" si="202"/>
        <v>41677</v>
      </c>
      <c r="J3426" s="76">
        <v>59.322400000000002</v>
      </c>
      <c r="K3426" s="27">
        <f>'Barometric Data'!D3434</f>
        <v>41677</v>
      </c>
      <c r="L3426" s="28">
        <f t="shared" si="203"/>
        <v>0</v>
      </c>
      <c r="M3426" s="29">
        <f>'Barometric Data'!E3429</f>
        <v>2.8182</v>
      </c>
      <c r="N3426" s="29">
        <f t="shared" si="204"/>
        <v>56.504200000000004</v>
      </c>
      <c r="O3426" s="30">
        <f t="shared" si="205"/>
        <v>341.61889999999994</v>
      </c>
      <c r="P3426" s="30"/>
      <c r="Q3426" s="76">
        <v>16.645</v>
      </c>
      <c r="R3426" s="16"/>
      <c r="S3426" s="29"/>
    </row>
    <row r="3427" spans="7:19" x14ac:dyDescent="0.25">
      <c r="G3427" s="74">
        <v>41677</v>
      </c>
      <c r="H3427" s="75">
        <v>0.25</v>
      </c>
      <c r="I3427" s="27">
        <f t="shared" si="202"/>
        <v>41677.25</v>
      </c>
      <c r="J3427" s="76">
        <v>59.37</v>
      </c>
      <c r="K3427" s="27">
        <f>'Barometric Data'!D3435</f>
        <v>41677.25</v>
      </c>
      <c r="L3427" s="28">
        <f t="shared" si="203"/>
        <v>0</v>
      </c>
      <c r="M3427" s="29">
        <f>'Barometric Data'!E3430</f>
        <v>2.802</v>
      </c>
      <c r="N3427" s="29">
        <f t="shared" si="204"/>
        <v>56.567999999999998</v>
      </c>
      <c r="O3427" s="30">
        <f t="shared" si="205"/>
        <v>341.55509999999998</v>
      </c>
      <c r="P3427" s="30"/>
      <c r="Q3427" s="76">
        <v>16.638000000000002</v>
      </c>
      <c r="R3427" s="16"/>
      <c r="S3427" s="29"/>
    </row>
    <row r="3428" spans="7:19" x14ac:dyDescent="0.25">
      <c r="G3428" s="74">
        <v>41677</v>
      </c>
      <c r="H3428" s="75">
        <v>0.5</v>
      </c>
      <c r="I3428" s="27">
        <f t="shared" si="202"/>
        <v>41677.5</v>
      </c>
      <c r="J3428" s="76">
        <v>59.424399999999999</v>
      </c>
      <c r="K3428" s="27">
        <f>'Barometric Data'!D3436</f>
        <v>41677.5</v>
      </c>
      <c r="L3428" s="28">
        <f t="shared" si="203"/>
        <v>0</v>
      </c>
      <c r="M3428" s="29">
        <f>'Barometric Data'!E3431</f>
        <v>2.7440000000000002</v>
      </c>
      <c r="N3428" s="29">
        <f t="shared" si="204"/>
        <v>56.680399999999999</v>
      </c>
      <c r="O3428" s="30">
        <f t="shared" si="205"/>
        <v>341.44269999999995</v>
      </c>
      <c r="P3428" s="30"/>
      <c r="Q3428" s="76">
        <v>16.638999999999999</v>
      </c>
      <c r="R3428" s="16"/>
      <c r="S3428" s="29"/>
    </row>
    <row r="3429" spans="7:19" x14ac:dyDescent="0.25">
      <c r="G3429" s="74">
        <v>41677</v>
      </c>
      <c r="H3429" s="75">
        <v>0.75</v>
      </c>
      <c r="I3429" s="27">
        <f t="shared" si="202"/>
        <v>41677.75</v>
      </c>
      <c r="J3429" s="76">
        <v>59.396500000000003</v>
      </c>
      <c r="K3429" s="27">
        <f>'Barometric Data'!D3437</f>
        <v>41677.75</v>
      </c>
      <c r="L3429" s="28">
        <f t="shared" si="203"/>
        <v>0</v>
      </c>
      <c r="M3429" s="29">
        <f>'Barometric Data'!E3432</f>
        <v>2.7079</v>
      </c>
      <c r="N3429" s="29">
        <f t="shared" si="204"/>
        <v>56.688600000000001</v>
      </c>
      <c r="O3429" s="30">
        <f t="shared" si="205"/>
        <v>341.43449999999996</v>
      </c>
      <c r="P3429" s="30"/>
      <c r="Q3429" s="76">
        <v>16.643999999999998</v>
      </c>
      <c r="R3429" s="16"/>
      <c r="S3429" s="29"/>
    </row>
    <row r="3430" spans="7:19" x14ac:dyDescent="0.25">
      <c r="G3430" s="74">
        <v>41678</v>
      </c>
      <c r="H3430" s="75">
        <v>0</v>
      </c>
      <c r="I3430" s="27">
        <f t="shared" si="202"/>
        <v>41678</v>
      </c>
      <c r="J3430" s="76">
        <v>59.316400000000002</v>
      </c>
      <c r="K3430" s="27">
        <f>'Barometric Data'!D3438</f>
        <v>41678</v>
      </c>
      <c r="L3430" s="28">
        <f t="shared" si="203"/>
        <v>0</v>
      </c>
      <c r="M3430" s="29">
        <f>'Barometric Data'!E3433</f>
        <v>2.5451000000000001</v>
      </c>
      <c r="N3430" s="29">
        <f t="shared" si="204"/>
        <v>56.771300000000004</v>
      </c>
      <c r="O3430" s="30">
        <f t="shared" si="205"/>
        <v>341.35179999999997</v>
      </c>
      <c r="P3430" s="30"/>
      <c r="Q3430" s="76">
        <v>16.635000000000002</v>
      </c>
      <c r="R3430" s="16"/>
      <c r="S3430" s="29"/>
    </row>
    <row r="3431" spans="7:19" x14ac:dyDescent="0.25">
      <c r="G3431" s="74">
        <v>41678</v>
      </c>
      <c r="H3431" s="75">
        <v>0.25</v>
      </c>
      <c r="I3431" s="27">
        <f t="shared" si="202"/>
        <v>41678.25</v>
      </c>
      <c r="J3431" s="76">
        <v>59.403500000000001</v>
      </c>
      <c r="K3431" s="27">
        <f>'Barometric Data'!D3439</f>
        <v>41678.25</v>
      </c>
      <c r="L3431" s="28">
        <f t="shared" si="203"/>
        <v>0</v>
      </c>
      <c r="M3431" s="29">
        <f>'Barometric Data'!E3434</f>
        <v>2.3976000000000002</v>
      </c>
      <c r="N3431" s="29">
        <f t="shared" si="204"/>
        <v>57.005900000000004</v>
      </c>
      <c r="O3431" s="30">
        <f t="shared" si="205"/>
        <v>341.11719999999997</v>
      </c>
      <c r="P3431" s="30"/>
      <c r="Q3431" s="76">
        <v>16.640999999999998</v>
      </c>
      <c r="R3431" s="16"/>
      <c r="S3431" s="29"/>
    </row>
    <row r="3432" spans="7:19" x14ac:dyDescent="0.25">
      <c r="G3432" s="74">
        <v>41678</v>
      </c>
      <c r="H3432" s="75">
        <v>0.5</v>
      </c>
      <c r="I3432" s="27">
        <f t="shared" si="202"/>
        <v>41678.5</v>
      </c>
      <c r="J3432" s="76">
        <v>59.488700000000001</v>
      </c>
      <c r="K3432" s="27">
        <f>'Barometric Data'!D3440</f>
        <v>41678.5</v>
      </c>
      <c r="L3432" s="28">
        <f t="shared" si="203"/>
        <v>0</v>
      </c>
      <c r="M3432" s="29">
        <f>'Barometric Data'!E3435</f>
        <v>2.44</v>
      </c>
      <c r="N3432" s="29">
        <f t="shared" si="204"/>
        <v>57.048700000000004</v>
      </c>
      <c r="O3432" s="30">
        <f t="shared" si="205"/>
        <v>341.07439999999997</v>
      </c>
      <c r="P3432" s="30"/>
      <c r="Q3432" s="76">
        <v>16.640999999999998</v>
      </c>
      <c r="R3432" s="16"/>
      <c r="S3432" s="29"/>
    </row>
    <row r="3433" spans="7:19" x14ac:dyDescent="0.25">
      <c r="G3433" s="74">
        <v>41678</v>
      </c>
      <c r="H3433" s="75">
        <v>0.75</v>
      </c>
      <c r="I3433" s="27">
        <f t="shared" si="202"/>
        <v>41678.75</v>
      </c>
      <c r="J3433" s="76">
        <v>59.4619</v>
      </c>
      <c r="K3433" s="27">
        <f>'Barometric Data'!D3441</f>
        <v>41678.75</v>
      </c>
      <c r="L3433" s="28">
        <f t="shared" si="203"/>
        <v>0</v>
      </c>
      <c r="M3433" s="29">
        <f>'Barometric Data'!E3436</f>
        <v>2.5522999999999998</v>
      </c>
      <c r="N3433" s="29">
        <f t="shared" si="204"/>
        <v>56.909599999999998</v>
      </c>
      <c r="O3433" s="30">
        <f t="shared" si="205"/>
        <v>341.21349999999995</v>
      </c>
      <c r="P3433" s="30"/>
      <c r="Q3433" s="76">
        <v>16.638000000000002</v>
      </c>
      <c r="R3433" s="16"/>
      <c r="S3433" s="29"/>
    </row>
    <row r="3434" spans="7:19" x14ac:dyDescent="0.25">
      <c r="G3434" s="74">
        <v>41679</v>
      </c>
      <c r="H3434" s="75">
        <v>0</v>
      </c>
      <c r="I3434" s="27">
        <f t="shared" si="202"/>
        <v>41679</v>
      </c>
      <c r="J3434" s="76">
        <v>59.438000000000002</v>
      </c>
      <c r="K3434" s="27">
        <f>'Barometric Data'!D3442</f>
        <v>41679</v>
      </c>
      <c r="L3434" s="28">
        <f t="shared" si="203"/>
        <v>0</v>
      </c>
      <c r="M3434" s="29">
        <f>'Barometric Data'!E3437</f>
        <v>2.5112999999999999</v>
      </c>
      <c r="N3434" s="29">
        <f t="shared" si="204"/>
        <v>56.926700000000004</v>
      </c>
      <c r="O3434" s="30">
        <f t="shared" si="205"/>
        <v>341.19639999999998</v>
      </c>
      <c r="P3434" s="30"/>
      <c r="Q3434" s="76">
        <v>16.645</v>
      </c>
      <c r="R3434" s="16"/>
      <c r="S3434" s="29"/>
    </row>
    <row r="3435" spans="7:19" x14ac:dyDescent="0.25">
      <c r="G3435" s="74">
        <v>41679</v>
      </c>
      <c r="H3435" s="75">
        <v>0.25</v>
      </c>
      <c r="I3435" s="27">
        <f t="shared" si="202"/>
        <v>41679.25</v>
      </c>
      <c r="J3435" s="76">
        <v>59.5</v>
      </c>
      <c r="K3435" s="27">
        <f>'Barometric Data'!D3443</f>
        <v>41679.25</v>
      </c>
      <c r="L3435" s="28">
        <f t="shared" si="203"/>
        <v>0</v>
      </c>
      <c r="M3435" s="29">
        <f>'Barometric Data'!E3438</f>
        <v>2.3715000000000002</v>
      </c>
      <c r="N3435" s="29">
        <f t="shared" si="204"/>
        <v>57.128500000000003</v>
      </c>
      <c r="O3435" s="30">
        <f t="shared" si="205"/>
        <v>340.99459999999999</v>
      </c>
      <c r="P3435" s="30"/>
      <c r="Q3435" s="76">
        <v>16.641999999999999</v>
      </c>
      <c r="R3435" s="16"/>
      <c r="S3435" s="29"/>
    </row>
    <row r="3436" spans="7:19" x14ac:dyDescent="0.25">
      <c r="G3436" s="74">
        <v>41679</v>
      </c>
      <c r="H3436" s="75">
        <v>0.5</v>
      </c>
      <c r="I3436" s="27">
        <f t="shared" si="202"/>
        <v>41679.5</v>
      </c>
      <c r="J3436" s="76">
        <v>59.560499999999998</v>
      </c>
      <c r="K3436" s="27">
        <f>'Barometric Data'!D3444</f>
        <v>41679.5</v>
      </c>
      <c r="L3436" s="28">
        <f t="shared" si="203"/>
        <v>0</v>
      </c>
      <c r="M3436" s="29">
        <f>'Barometric Data'!E3439</f>
        <v>2.4788000000000001</v>
      </c>
      <c r="N3436" s="29">
        <f t="shared" si="204"/>
        <v>57.081699999999998</v>
      </c>
      <c r="O3436" s="30">
        <f t="shared" si="205"/>
        <v>341.04139999999995</v>
      </c>
      <c r="P3436" s="30"/>
      <c r="Q3436" s="76">
        <v>16.637</v>
      </c>
      <c r="R3436" s="16"/>
      <c r="S3436" s="29"/>
    </row>
    <row r="3437" spans="7:19" x14ac:dyDescent="0.25">
      <c r="G3437" s="74">
        <v>41679</v>
      </c>
      <c r="H3437" s="75">
        <v>0.75</v>
      </c>
      <c r="I3437" s="27">
        <f t="shared" si="202"/>
        <v>41679.75</v>
      </c>
      <c r="J3437" s="76">
        <v>59.527700000000003</v>
      </c>
      <c r="K3437" s="27">
        <f>'Barometric Data'!D3445</f>
        <v>41679.75</v>
      </c>
      <c r="L3437" s="28">
        <f t="shared" si="203"/>
        <v>0</v>
      </c>
      <c r="M3437" s="29">
        <f>'Barometric Data'!E3440</f>
        <v>2.6135000000000002</v>
      </c>
      <c r="N3437" s="29">
        <f t="shared" si="204"/>
        <v>56.914200000000001</v>
      </c>
      <c r="O3437" s="30">
        <f t="shared" si="205"/>
        <v>341.20889999999997</v>
      </c>
      <c r="P3437" s="30"/>
      <c r="Q3437" s="76">
        <v>16.652999999999999</v>
      </c>
      <c r="R3437" s="16"/>
      <c r="S3437" s="29"/>
    </row>
    <row r="3438" spans="7:19" x14ac:dyDescent="0.25">
      <c r="G3438" s="74">
        <v>41680</v>
      </c>
      <c r="H3438" s="75">
        <v>0</v>
      </c>
      <c r="I3438" s="27">
        <f t="shared" si="202"/>
        <v>41680</v>
      </c>
      <c r="J3438" s="76">
        <v>59.534500000000001</v>
      </c>
      <c r="K3438" s="27">
        <f>'Barometric Data'!D3446</f>
        <v>41680</v>
      </c>
      <c r="L3438" s="28">
        <f t="shared" si="203"/>
        <v>0</v>
      </c>
      <c r="M3438" s="29">
        <f>'Barometric Data'!E3441</f>
        <v>2.5880000000000001</v>
      </c>
      <c r="N3438" s="29">
        <f t="shared" si="204"/>
        <v>56.9465</v>
      </c>
      <c r="O3438" s="30">
        <f t="shared" si="205"/>
        <v>341.17659999999995</v>
      </c>
      <c r="P3438" s="30"/>
      <c r="Q3438" s="76">
        <v>16.63</v>
      </c>
      <c r="R3438" s="16"/>
      <c r="S3438" s="29"/>
    </row>
    <row r="3439" spans="7:19" x14ac:dyDescent="0.25">
      <c r="G3439" s="74">
        <v>41680</v>
      </c>
      <c r="H3439" s="75">
        <v>0.25</v>
      </c>
      <c r="I3439" s="27">
        <f t="shared" si="202"/>
        <v>41680.25</v>
      </c>
      <c r="J3439" s="76">
        <v>59.614100000000001</v>
      </c>
      <c r="K3439" s="27">
        <f>'Barometric Data'!D3447</f>
        <v>41680.25</v>
      </c>
      <c r="L3439" s="28">
        <f t="shared" si="203"/>
        <v>0</v>
      </c>
      <c r="M3439" s="29">
        <f>'Barometric Data'!E3442</f>
        <v>2.5583999999999998</v>
      </c>
      <c r="N3439" s="29">
        <f t="shared" si="204"/>
        <v>57.055700000000002</v>
      </c>
      <c r="O3439" s="30">
        <f t="shared" si="205"/>
        <v>341.06739999999996</v>
      </c>
      <c r="P3439" s="30"/>
      <c r="Q3439" s="76">
        <v>16.638000000000002</v>
      </c>
      <c r="R3439" s="16"/>
      <c r="S3439" s="29"/>
    </row>
    <row r="3440" spans="7:19" x14ac:dyDescent="0.25">
      <c r="G3440" s="74">
        <v>41680</v>
      </c>
      <c r="H3440" s="75">
        <v>0.5</v>
      </c>
      <c r="I3440" s="27">
        <f t="shared" si="202"/>
        <v>41680.5</v>
      </c>
      <c r="J3440" s="76">
        <v>59.663800000000002</v>
      </c>
      <c r="K3440" s="27">
        <f>'Barometric Data'!D3448</f>
        <v>41680.5</v>
      </c>
      <c r="L3440" s="28">
        <f t="shared" si="203"/>
        <v>0</v>
      </c>
      <c r="M3440" s="29">
        <f>'Barometric Data'!E3443</f>
        <v>2.6120999999999999</v>
      </c>
      <c r="N3440" s="29">
        <f t="shared" si="204"/>
        <v>57.051700000000004</v>
      </c>
      <c r="O3440" s="30">
        <f t="shared" si="205"/>
        <v>341.07139999999998</v>
      </c>
      <c r="P3440" s="30"/>
      <c r="Q3440" s="76">
        <v>16.643999999999998</v>
      </c>
      <c r="R3440" s="16"/>
      <c r="S3440" s="29"/>
    </row>
    <row r="3441" spans="7:19" x14ac:dyDescent="0.25">
      <c r="G3441" s="74">
        <v>41680</v>
      </c>
      <c r="H3441" s="75">
        <v>0.75</v>
      </c>
      <c r="I3441" s="27">
        <f t="shared" si="202"/>
        <v>41680.75</v>
      </c>
      <c r="J3441" s="76">
        <v>59.660600000000002</v>
      </c>
      <c r="K3441" s="27">
        <f>'Barometric Data'!D3449</f>
        <v>41680.75</v>
      </c>
      <c r="L3441" s="28">
        <f t="shared" si="203"/>
        <v>0</v>
      </c>
      <c r="M3441" s="29">
        <f>'Barometric Data'!E3444</f>
        <v>2.7145000000000001</v>
      </c>
      <c r="N3441" s="29">
        <f t="shared" si="204"/>
        <v>56.946100000000001</v>
      </c>
      <c r="O3441" s="30">
        <f t="shared" si="205"/>
        <v>341.17699999999996</v>
      </c>
      <c r="P3441" s="30"/>
      <c r="Q3441" s="76">
        <v>16.641999999999999</v>
      </c>
      <c r="R3441" s="16"/>
      <c r="S3441" s="29"/>
    </row>
    <row r="3442" spans="7:19" x14ac:dyDescent="0.25">
      <c r="G3442" s="74">
        <v>41681</v>
      </c>
      <c r="H3442" s="75">
        <v>0</v>
      </c>
      <c r="I3442" s="27">
        <f t="shared" si="202"/>
        <v>41681</v>
      </c>
      <c r="J3442" s="76">
        <v>59.622799999999998</v>
      </c>
      <c r="K3442" s="27">
        <f>'Barometric Data'!D3450</f>
        <v>41681</v>
      </c>
      <c r="L3442" s="28">
        <f t="shared" si="203"/>
        <v>0</v>
      </c>
      <c r="M3442" s="29">
        <f>'Barometric Data'!E3445</f>
        <v>2.6949000000000001</v>
      </c>
      <c r="N3442" s="29">
        <f t="shared" si="204"/>
        <v>56.927900000000001</v>
      </c>
      <c r="O3442" s="30">
        <f t="shared" si="205"/>
        <v>341.19519999999994</v>
      </c>
      <c r="P3442" s="30"/>
      <c r="Q3442" s="76">
        <v>16.638000000000002</v>
      </c>
      <c r="R3442" s="16"/>
      <c r="S3442" s="29"/>
    </row>
    <row r="3443" spans="7:19" x14ac:dyDescent="0.25">
      <c r="G3443" s="74">
        <v>41681</v>
      </c>
      <c r="H3443" s="75">
        <v>0.25</v>
      </c>
      <c r="I3443" s="27">
        <f t="shared" si="202"/>
        <v>41681.25</v>
      </c>
      <c r="J3443" s="76">
        <v>59.6235</v>
      </c>
      <c r="K3443" s="27">
        <f>'Barometric Data'!D3451</f>
        <v>41681.25</v>
      </c>
      <c r="L3443" s="28">
        <f t="shared" si="203"/>
        <v>0</v>
      </c>
      <c r="M3443" s="29">
        <f>'Barometric Data'!E3446</f>
        <v>2.7073999999999998</v>
      </c>
      <c r="N3443" s="29">
        <f t="shared" si="204"/>
        <v>56.9161</v>
      </c>
      <c r="O3443" s="30">
        <f t="shared" si="205"/>
        <v>341.20699999999999</v>
      </c>
      <c r="P3443" s="30"/>
      <c r="Q3443" s="76">
        <v>16.643999999999998</v>
      </c>
      <c r="R3443" s="16"/>
      <c r="S3443" s="29"/>
    </row>
    <row r="3444" spans="7:19" x14ac:dyDescent="0.25">
      <c r="G3444" s="74">
        <v>41681</v>
      </c>
      <c r="H3444" s="75">
        <v>0.5</v>
      </c>
      <c r="I3444" s="27">
        <f t="shared" si="202"/>
        <v>41681.5</v>
      </c>
      <c r="J3444" s="76">
        <v>59.645400000000002</v>
      </c>
      <c r="K3444" s="27">
        <f>'Barometric Data'!D3452</f>
        <v>41681.5</v>
      </c>
      <c r="L3444" s="28">
        <f t="shared" si="203"/>
        <v>0</v>
      </c>
      <c r="M3444" s="29">
        <f>'Barometric Data'!E3447</f>
        <v>2.7824</v>
      </c>
      <c r="N3444" s="29">
        <f t="shared" si="204"/>
        <v>56.863</v>
      </c>
      <c r="O3444" s="30">
        <f t="shared" si="205"/>
        <v>341.26009999999997</v>
      </c>
      <c r="P3444" s="30"/>
      <c r="Q3444" s="76">
        <v>16.643999999999998</v>
      </c>
      <c r="R3444" s="16"/>
      <c r="S3444" s="29"/>
    </row>
    <row r="3445" spans="7:19" x14ac:dyDescent="0.25">
      <c r="G3445" s="74">
        <v>41681</v>
      </c>
      <c r="H3445" s="75">
        <v>0.75</v>
      </c>
      <c r="I3445" s="27">
        <f t="shared" si="202"/>
        <v>41681.75</v>
      </c>
      <c r="J3445" s="76">
        <v>59.634700000000002</v>
      </c>
      <c r="K3445" s="27">
        <f>'Barometric Data'!D3453</f>
        <v>41681.75</v>
      </c>
      <c r="L3445" s="28">
        <f t="shared" si="203"/>
        <v>0</v>
      </c>
      <c r="M3445" s="29">
        <f>'Barometric Data'!E3448</f>
        <v>2.9045999999999998</v>
      </c>
      <c r="N3445" s="29">
        <f t="shared" si="204"/>
        <v>56.7301</v>
      </c>
      <c r="O3445" s="30">
        <f t="shared" si="205"/>
        <v>341.39299999999997</v>
      </c>
      <c r="P3445" s="30"/>
      <c r="Q3445" s="76">
        <v>16.635999999999999</v>
      </c>
      <c r="R3445" s="16"/>
      <c r="S3445" s="29"/>
    </row>
    <row r="3446" spans="7:19" x14ac:dyDescent="0.25">
      <c r="G3446" s="74">
        <v>41682</v>
      </c>
      <c r="H3446" s="75">
        <v>0</v>
      </c>
      <c r="I3446" s="27">
        <f t="shared" si="202"/>
        <v>41682</v>
      </c>
      <c r="J3446" s="76">
        <v>59.581699999999998</v>
      </c>
      <c r="K3446" s="27">
        <f>'Barometric Data'!D3454</f>
        <v>41682</v>
      </c>
      <c r="L3446" s="28">
        <f t="shared" si="203"/>
        <v>0</v>
      </c>
      <c r="M3446" s="29">
        <f>'Barometric Data'!E3449</f>
        <v>2.9033000000000002</v>
      </c>
      <c r="N3446" s="29">
        <f t="shared" si="204"/>
        <v>56.678399999999996</v>
      </c>
      <c r="O3446" s="30">
        <f t="shared" si="205"/>
        <v>341.44469999999995</v>
      </c>
      <c r="P3446" s="30"/>
      <c r="Q3446" s="76">
        <v>16.643999999999998</v>
      </c>
      <c r="R3446" s="16"/>
      <c r="S3446" s="29"/>
    </row>
    <row r="3447" spans="7:19" x14ac:dyDescent="0.25">
      <c r="G3447" s="74">
        <v>41682</v>
      </c>
      <c r="H3447" s="75">
        <v>0.25</v>
      </c>
      <c r="I3447" s="27">
        <f t="shared" si="202"/>
        <v>41682.25</v>
      </c>
      <c r="J3447" s="76">
        <v>59.546199999999999</v>
      </c>
      <c r="K3447" s="27">
        <f>'Barometric Data'!D3455</f>
        <v>41682.25</v>
      </c>
      <c r="L3447" s="28">
        <f t="shared" si="203"/>
        <v>0</v>
      </c>
      <c r="M3447" s="29">
        <f>'Barometric Data'!E3450</f>
        <v>2.8612000000000002</v>
      </c>
      <c r="N3447" s="29">
        <f t="shared" si="204"/>
        <v>56.685000000000002</v>
      </c>
      <c r="O3447" s="30">
        <f t="shared" si="205"/>
        <v>341.43809999999996</v>
      </c>
      <c r="P3447" s="30"/>
      <c r="Q3447" s="76">
        <v>16.641999999999999</v>
      </c>
      <c r="R3447" s="16"/>
      <c r="S3447" s="29"/>
    </row>
    <row r="3448" spans="7:19" x14ac:dyDescent="0.25">
      <c r="G3448" s="74">
        <v>41682</v>
      </c>
      <c r="H3448" s="75">
        <v>0.5</v>
      </c>
      <c r="I3448" s="27">
        <f t="shared" si="202"/>
        <v>41682.5</v>
      </c>
      <c r="J3448" s="76">
        <v>59.542700000000004</v>
      </c>
      <c r="K3448" s="27">
        <f>'Barometric Data'!D3456</f>
        <v>41682.5</v>
      </c>
      <c r="L3448" s="28">
        <f t="shared" si="203"/>
        <v>0</v>
      </c>
      <c r="M3448" s="29">
        <f>'Barometric Data'!E3451</f>
        <v>2.8048000000000002</v>
      </c>
      <c r="N3448" s="29">
        <f t="shared" si="204"/>
        <v>56.737900000000003</v>
      </c>
      <c r="O3448" s="30">
        <f t="shared" si="205"/>
        <v>341.38519999999994</v>
      </c>
      <c r="P3448" s="30"/>
      <c r="Q3448" s="76">
        <v>16.635000000000002</v>
      </c>
      <c r="R3448" s="16"/>
      <c r="S3448" s="29"/>
    </row>
    <row r="3449" spans="7:19" x14ac:dyDescent="0.25">
      <c r="G3449" s="74">
        <v>41682</v>
      </c>
      <c r="H3449" s="75">
        <v>0.75</v>
      </c>
      <c r="I3449" s="27">
        <f t="shared" si="202"/>
        <v>41682.75</v>
      </c>
      <c r="J3449" s="76">
        <v>59.566200000000002</v>
      </c>
      <c r="K3449" s="27">
        <f>'Barometric Data'!D3457</f>
        <v>41682.75</v>
      </c>
      <c r="L3449" s="28">
        <f t="shared" si="203"/>
        <v>0</v>
      </c>
      <c r="M3449" s="29">
        <f>'Barometric Data'!E3452</f>
        <v>2.8860999999999999</v>
      </c>
      <c r="N3449" s="29">
        <f t="shared" si="204"/>
        <v>56.680100000000003</v>
      </c>
      <c r="O3449" s="30">
        <f t="shared" si="205"/>
        <v>341.44299999999998</v>
      </c>
      <c r="P3449" s="30"/>
      <c r="Q3449" s="76">
        <v>16.641999999999999</v>
      </c>
      <c r="R3449" s="16"/>
      <c r="S3449" s="29"/>
    </row>
    <row r="3450" spans="7:19" x14ac:dyDescent="0.25">
      <c r="G3450" s="74">
        <v>41683</v>
      </c>
      <c r="H3450" s="75">
        <v>0</v>
      </c>
      <c r="I3450" s="27">
        <f t="shared" si="202"/>
        <v>41683</v>
      </c>
      <c r="J3450" s="76">
        <v>59.540599999999998</v>
      </c>
      <c r="K3450" s="27">
        <f>'Barometric Data'!D3458</f>
        <v>41683</v>
      </c>
      <c r="L3450" s="28">
        <f t="shared" si="203"/>
        <v>0</v>
      </c>
      <c r="M3450" s="29">
        <f>'Barometric Data'!E3453</f>
        <v>2.8565</v>
      </c>
      <c r="N3450" s="29">
        <f t="shared" si="204"/>
        <v>56.684100000000001</v>
      </c>
      <c r="O3450" s="30">
        <f t="shared" si="205"/>
        <v>341.43899999999996</v>
      </c>
      <c r="P3450" s="30"/>
      <c r="Q3450" s="76">
        <v>16.648</v>
      </c>
      <c r="R3450" s="16"/>
      <c r="S3450" s="29"/>
    </row>
    <row r="3451" spans="7:19" x14ac:dyDescent="0.25">
      <c r="G3451" s="74">
        <v>41683</v>
      </c>
      <c r="H3451" s="75">
        <v>0.25</v>
      </c>
      <c r="I3451" s="27">
        <f t="shared" si="202"/>
        <v>41683.25</v>
      </c>
      <c r="J3451" s="76">
        <v>59.558100000000003</v>
      </c>
      <c r="K3451" s="27">
        <f>'Barometric Data'!D3459</f>
        <v>41683.25</v>
      </c>
      <c r="L3451" s="28">
        <f t="shared" si="203"/>
        <v>0</v>
      </c>
      <c r="M3451" s="29">
        <f>'Barometric Data'!E3454</f>
        <v>2.8109999999999999</v>
      </c>
      <c r="N3451" s="29">
        <f t="shared" si="204"/>
        <v>56.747100000000003</v>
      </c>
      <c r="O3451" s="30">
        <f t="shared" si="205"/>
        <v>341.37599999999998</v>
      </c>
      <c r="P3451" s="30"/>
      <c r="Q3451" s="76">
        <v>16.643999999999998</v>
      </c>
      <c r="R3451" s="16"/>
      <c r="S3451" s="29"/>
    </row>
    <row r="3452" spans="7:19" x14ac:dyDescent="0.25">
      <c r="G3452" s="74">
        <v>41683</v>
      </c>
      <c r="H3452" s="75">
        <v>0.5</v>
      </c>
      <c r="I3452" s="27">
        <f t="shared" si="202"/>
        <v>41683.5</v>
      </c>
      <c r="J3452" s="76">
        <v>59.606200000000001</v>
      </c>
      <c r="K3452" s="27">
        <f>'Barometric Data'!D3460</f>
        <v>41683.5</v>
      </c>
      <c r="L3452" s="28">
        <f t="shared" si="203"/>
        <v>0</v>
      </c>
      <c r="M3452" s="29">
        <f>'Barometric Data'!E3455</f>
        <v>2.6778</v>
      </c>
      <c r="N3452" s="29">
        <f t="shared" si="204"/>
        <v>56.928400000000003</v>
      </c>
      <c r="O3452" s="30">
        <f t="shared" si="205"/>
        <v>341.19469999999995</v>
      </c>
      <c r="P3452" s="30"/>
      <c r="Q3452" s="76">
        <v>16.641999999999999</v>
      </c>
      <c r="R3452" s="16"/>
      <c r="S3452" s="29"/>
    </row>
    <row r="3453" spans="7:19" x14ac:dyDescent="0.25">
      <c r="G3453" s="74">
        <v>41683</v>
      </c>
      <c r="H3453" s="75">
        <v>0.75</v>
      </c>
      <c r="I3453" s="27">
        <f t="shared" si="202"/>
        <v>41683.75</v>
      </c>
      <c r="J3453" s="76">
        <v>59.627600000000001</v>
      </c>
      <c r="K3453" s="27">
        <f>'Barometric Data'!D3461</f>
        <v>41683.75</v>
      </c>
      <c r="L3453" s="28">
        <f t="shared" si="203"/>
        <v>0</v>
      </c>
      <c r="M3453" s="29">
        <f>'Barometric Data'!E3456</f>
        <v>2.6825999999999999</v>
      </c>
      <c r="N3453" s="29">
        <f t="shared" si="204"/>
        <v>56.945</v>
      </c>
      <c r="O3453" s="30">
        <f t="shared" si="205"/>
        <v>341.17809999999997</v>
      </c>
      <c r="P3453" s="30"/>
      <c r="Q3453" s="76">
        <v>16.64</v>
      </c>
      <c r="R3453" s="16"/>
      <c r="S3453" s="29"/>
    </row>
    <row r="3454" spans="7:19" x14ac:dyDescent="0.25">
      <c r="G3454" s="74">
        <v>41684</v>
      </c>
      <c r="H3454" s="75">
        <v>0</v>
      </c>
      <c r="I3454" s="27">
        <f t="shared" si="202"/>
        <v>41684</v>
      </c>
      <c r="J3454" s="76">
        <v>59.592100000000002</v>
      </c>
      <c r="K3454" s="27">
        <f>'Barometric Data'!D3462</f>
        <v>41684</v>
      </c>
      <c r="L3454" s="28">
        <f t="shared" si="203"/>
        <v>0</v>
      </c>
      <c r="M3454" s="29">
        <f>'Barometric Data'!E3457</f>
        <v>2.6852999999999998</v>
      </c>
      <c r="N3454" s="29">
        <f t="shared" si="204"/>
        <v>56.906800000000004</v>
      </c>
      <c r="O3454" s="30">
        <f t="shared" si="205"/>
        <v>341.21629999999993</v>
      </c>
      <c r="P3454" s="30"/>
      <c r="Q3454" s="76">
        <v>16.635999999999999</v>
      </c>
      <c r="R3454" s="16"/>
      <c r="S3454" s="29"/>
    </row>
    <row r="3455" spans="7:19" x14ac:dyDescent="0.25">
      <c r="G3455" s="74">
        <v>41684</v>
      </c>
      <c r="H3455" s="75">
        <v>0.25</v>
      </c>
      <c r="I3455" s="27">
        <f t="shared" si="202"/>
        <v>41684.25</v>
      </c>
      <c r="J3455" s="76">
        <v>59.577599999999997</v>
      </c>
      <c r="K3455" s="27">
        <f>'Barometric Data'!D3463</f>
        <v>41684.25</v>
      </c>
      <c r="L3455" s="28">
        <f t="shared" si="203"/>
        <v>0</v>
      </c>
      <c r="M3455" s="29">
        <f>'Barometric Data'!E3458</f>
        <v>2.6785000000000001</v>
      </c>
      <c r="N3455" s="29">
        <f t="shared" si="204"/>
        <v>56.899099999999997</v>
      </c>
      <c r="O3455" s="30">
        <f t="shared" si="205"/>
        <v>341.22399999999999</v>
      </c>
      <c r="P3455" s="30"/>
      <c r="Q3455" s="76">
        <v>16.649000000000001</v>
      </c>
      <c r="R3455" s="16"/>
      <c r="S3455" s="29"/>
    </row>
    <row r="3456" spans="7:19" x14ac:dyDescent="0.25">
      <c r="G3456" s="74">
        <v>41684</v>
      </c>
      <c r="H3456" s="75">
        <v>0.5</v>
      </c>
      <c r="I3456" s="27">
        <f t="shared" si="202"/>
        <v>41684.5</v>
      </c>
      <c r="J3456" s="76">
        <v>59.556600000000003</v>
      </c>
      <c r="K3456" s="27">
        <f>'Barometric Data'!D3464</f>
        <v>41684.5</v>
      </c>
      <c r="L3456" s="28">
        <f t="shared" si="203"/>
        <v>0</v>
      </c>
      <c r="M3456" s="29">
        <f>'Barometric Data'!E3459</f>
        <v>2.6737000000000002</v>
      </c>
      <c r="N3456" s="29">
        <f t="shared" si="204"/>
        <v>56.882900000000006</v>
      </c>
      <c r="O3456" s="30">
        <f t="shared" si="205"/>
        <v>341.24019999999996</v>
      </c>
      <c r="P3456" s="30"/>
      <c r="Q3456" s="76">
        <v>16.637</v>
      </c>
      <c r="R3456" s="16"/>
      <c r="S3456" s="29"/>
    </row>
    <row r="3457" spans="7:19" x14ac:dyDescent="0.25">
      <c r="G3457" s="74">
        <v>41684</v>
      </c>
      <c r="H3457" s="75">
        <v>0.75</v>
      </c>
      <c r="I3457" s="27">
        <f t="shared" si="202"/>
        <v>41684.75</v>
      </c>
      <c r="J3457" s="76">
        <v>59.561100000000003</v>
      </c>
      <c r="K3457" s="27">
        <f>'Barometric Data'!D3465</f>
        <v>41684.75</v>
      </c>
      <c r="L3457" s="28">
        <f t="shared" si="203"/>
        <v>0</v>
      </c>
      <c r="M3457" s="29">
        <f>'Barometric Data'!E3460</f>
        <v>2.7665000000000002</v>
      </c>
      <c r="N3457" s="29">
        <f t="shared" si="204"/>
        <v>56.794600000000003</v>
      </c>
      <c r="O3457" s="30">
        <f t="shared" si="205"/>
        <v>341.32849999999996</v>
      </c>
      <c r="P3457" s="30"/>
      <c r="Q3457" s="76">
        <v>16.638999999999999</v>
      </c>
      <c r="R3457" s="16"/>
      <c r="S3457" s="29"/>
    </row>
    <row r="3458" spans="7:19" x14ac:dyDescent="0.25">
      <c r="G3458" s="74">
        <v>41685</v>
      </c>
      <c r="H3458" s="75">
        <v>0</v>
      </c>
      <c r="I3458" s="27">
        <f t="shared" si="202"/>
        <v>41685</v>
      </c>
      <c r="J3458" s="76">
        <v>59.573</v>
      </c>
      <c r="K3458" s="27">
        <f>'Barometric Data'!D3466</f>
        <v>41685</v>
      </c>
      <c r="L3458" s="28">
        <f t="shared" si="203"/>
        <v>0</v>
      </c>
      <c r="M3458" s="29">
        <f>'Barometric Data'!E3461</f>
        <v>2.7892999999999999</v>
      </c>
      <c r="N3458" s="29">
        <f t="shared" si="204"/>
        <v>56.783700000000003</v>
      </c>
      <c r="O3458" s="30">
        <f t="shared" si="205"/>
        <v>341.33939999999996</v>
      </c>
      <c r="P3458" s="30"/>
      <c r="Q3458" s="76">
        <v>16.648</v>
      </c>
      <c r="R3458" s="16"/>
      <c r="S3458" s="29"/>
    </row>
    <row r="3459" spans="7:19" x14ac:dyDescent="0.25">
      <c r="G3459" s="74">
        <v>41685</v>
      </c>
      <c r="H3459" s="75">
        <v>0.25</v>
      </c>
      <c r="I3459" s="27">
        <f t="shared" si="202"/>
        <v>41685.25</v>
      </c>
      <c r="J3459" s="76">
        <v>59.613599999999998</v>
      </c>
      <c r="K3459" s="27">
        <f>'Barometric Data'!D3467</f>
        <v>41685.25</v>
      </c>
      <c r="L3459" s="28">
        <f t="shared" si="203"/>
        <v>0</v>
      </c>
      <c r="M3459" s="29">
        <f>'Barometric Data'!E3462</f>
        <v>2.7898999999999998</v>
      </c>
      <c r="N3459" s="29">
        <f t="shared" si="204"/>
        <v>56.823699999999995</v>
      </c>
      <c r="O3459" s="30">
        <f t="shared" si="205"/>
        <v>341.29939999999999</v>
      </c>
      <c r="P3459" s="30"/>
      <c r="Q3459" s="76">
        <v>16.641999999999999</v>
      </c>
      <c r="R3459" s="16"/>
      <c r="S3459" s="29"/>
    </row>
    <row r="3460" spans="7:19" x14ac:dyDescent="0.25">
      <c r="G3460" s="74">
        <v>41685</v>
      </c>
      <c r="H3460" s="75">
        <v>0.5</v>
      </c>
      <c r="I3460" s="27">
        <f t="shared" si="202"/>
        <v>41685.5</v>
      </c>
      <c r="J3460" s="76">
        <v>59.554699999999997</v>
      </c>
      <c r="K3460" s="27">
        <f>'Barometric Data'!D3468</f>
        <v>41685.5</v>
      </c>
      <c r="L3460" s="28">
        <f t="shared" si="203"/>
        <v>0</v>
      </c>
      <c r="M3460" s="29">
        <f>'Barometric Data'!E3463</f>
        <v>2.6758999999999999</v>
      </c>
      <c r="N3460" s="29">
        <f t="shared" si="204"/>
        <v>56.878799999999998</v>
      </c>
      <c r="O3460" s="30">
        <f t="shared" si="205"/>
        <v>341.24429999999995</v>
      </c>
      <c r="P3460" s="30"/>
      <c r="Q3460" s="76">
        <v>16.643000000000001</v>
      </c>
      <c r="R3460" s="16"/>
      <c r="S3460" s="29"/>
    </row>
    <row r="3461" spans="7:19" x14ac:dyDescent="0.25">
      <c r="G3461" s="74">
        <v>41685</v>
      </c>
      <c r="H3461" s="75">
        <v>0.75</v>
      </c>
      <c r="I3461" s="27">
        <f t="shared" si="202"/>
        <v>41685.75</v>
      </c>
      <c r="J3461" s="76">
        <v>59.469099999999997</v>
      </c>
      <c r="K3461" s="27">
        <f>'Barometric Data'!D3469</f>
        <v>41685.75</v>
      </c>
      <c r="L3461" s="28">
        <f t="shared" si="203"/>
        <v>0</v>
      </c>
      <c r="M3461" s="29">
        <f>'Barometric Data'!E3464</f>
        <v>2.6657000000000002</v>
      </c>
      <c r="N3461" s="29">
        <f t="shared" si="204"/>
        <v>56.803399999999996</v>
      </c>
      <c r="O3461" s="30">
        <f t="shared" si="205"/>
        <v>341.31969999999995</v>
      </c>
      <c r="P3461" s="30"/>
      <c r="Q3461" s="76">
        <v>16.652000000000001</v>
      </c>
      <c r="R3461" s="16"/>
      <c r="S3461" s="29"/>
    </row>
    <row r="3462" spans="7:19" x14ac:dyDescent="0.25">
      <c r="G3462" s="74">
        <v>41686</v>
      </c>
      <c r="H3462" s="75">
        <v>0</v>
      </c>
      <c r="I3462" s="27">
        <f t="shared" si="202"/>
        <v>41686</v>
      </c>
      <c r="J3462" s="76">
        <v>59.423200000000001</v>
      </c>
      <c r="K3462" s="27">
        <f>'Barometric Data'!D3470</f>
        <v>41686</v>
      </c>
      <c r="L3462" s="28">
        <f t="shared" si="203"/>
        <v>0</v>
      </c>
      <c r="M3462" s="29">
        <f>'Barometric Data'!E3465</f>
        <v>2.6242000000000001</v>
      </c>
      <c r="N3462" s="29">
        <f t="shared" si="204"/>
        <v>56.798999999999999</v>
      </c>
      <c r="O3462" s="30">
        <f t="shared" si="205"/>
        <v>341.32409999999999</v>
      </c>
      <c r="P3462" s="30"/>
      <c r="Q3462" s="76">
        <v>16.635999999999999</v>
      </c>
      <c r="R3462" s="16"/>
      <c r="S3462" s="29"/>
    </row>
    <row r="3463" spans="7:19" x14ac:dyDescent="0.25">
      <c r="G3463" s="74">
        <v>41686</v>
      </c>
      <c r="H3463" s="75">
        <v>0.25</v>
      </c>
      <c r="I3463" s="27">
        <f t="shared" si="202"/>
        <v>41686.25</v>
      </c>
      <c r="J3463" s="76">
        <v>59.489800000000002</v>
      </c>
      <c r="K3463" s="27">
        <f>'Barometric Data'!D3471</f>
        <v>41686.25</v>
      </c>
      <c r="L3463" s="28">
        <f t="shared" si="203"/>
        <v>0</v>
      </c>
      <c r="M3463" s="29">
        <f>'Barometric Data'!E3466</f>
        <v>2.6766999999999999</v>
      </c>
      <c r="N3463" s="29">
        <f t="shared" si="204"/>
        <v>56.813100000000006</v>
      </c>
      <c r="O3463" s="30">
        <f t="shared" si="205"/>
        <v>341.30999999999995</v>
      </c>
      <c r="P3463" s="30"/>
      <c r="Q3463" s="76">
        <v>16.64</v>
      </c>
      <c r="R3463" s="16"/>
      <c r="S3463" s="29"/>
    </row>
    <row r="3464" spans="7:19" x14ac:dyDescent="0.25">
      <c r="G3464" s="74">
        <v>41686</v>
      </c>
      <c r="H3464" s="75">
        <v>0.5</v>
      </c>
      <c r="I3464" s="27">
        <f t="shared" si="202"/>
        <v>41686.5</v>
      </c>
      <c r="J3464" s="76">
        <v>59.622999999999998</v>
      </c>
      <c r="K3464" s="27">
        <f>'Barometric Data'!D3472</f>
        <v>41686.5</v>
      </c>
      <c r="L3464" s="28">
        <f t="shared" si="203"/>
        <v>0</v>
      </c>
      <c r="M3464" s="29">
        <f>'Barometric Data'!E3467</f>
        <v>2.6701000000000001</v>
      </c>
      <c r="N3464" s="29">
        <f t="shared" si="204"/>
        <v>56.9529</v>
      </c>
      <c r="O3464" s="30">
        <f t="shared" si="205"/>
        <v>341.17019999999997</v>
      </c>
      <c r="P3464" s="30"/>
      <c r="Q3464" s="76">
        <v>16.649999999999999</v>
      </c>
      <c r="R3464" s="16"/>
      <c r="S3464" s="29"/>
    </row>
    <row r="3465" spans="7:19" x14ac:dyDescent="0.25">
      <c r="G3465" s="74">
        <v>41686</v>
      </c>
      <c r="H3465" s="75">
        <v>0.75</v>
      </c>
      <c r="I3465" s="27">
        <f t="shared" si="202"/>
        <v>41686.75</v>
      </c>
      <c r="J3465" s="76">
        <v>59.6995</v>
      </c>
      <c r="K3465" s="27">
        <f>'Barometric Data'!D3473</f>
        <v>41686.75</v>
      </c>
      <c r="L3465" s="28">
        <f t="shared" si="203"/>
        <v>0</v>
      </c>
      <c r="M3465" s="29">
        <f>'Barometric Data'!E3468</f>
        <v>2.6238000000000001</v>
      </c>
      <c r="N3465" s="29">
        <f t="shared" si="204"/>
        <v>57.075699999999998</v>
      </c>
      <c r="O3465" s="30">
        <f t="shared" si="205"/>
        <v>341.04739999999998</v>
      </c>
      <c r="P3465" s="30"/>
      <c r="Q3465" s="76">
        <v>16.64</v>
      </c>
      <c r="R3465" s="16"/>
      <c r="S3465" s="29"/>
    </row>
    <row r="3466" spans="7:19" x14ac:dyDescent="0.25">
      <c r="G3466" s="74">
        <v>41687</v>
      </c>
      <c r="H3466" s="75">
        <v>0</v>
      </c>
      <c r="I3466" s="27">
        <f t="shared" si="202"/>
        <v>41687</v>
      </c>
      <c r="J3466" s="76">
        <v>59.6736</v>
      </c>
      <c r="K3466" s="27">
        <f>'Barometric Data'!D3474</f>
        <v>41687</v>
      </c>
      <c r="L3466" s="28">
        <f t="shared" si="203"/>
        <v>0</v>
      </c>
      <c r="M3466" s="29">
        <f>'Barometric Data'!E3469</f>
        <v>2.4472</v>
      </c>
      <c r="N3466" s="29">
        <f t="shared" si="204"/>
        <v>57.226399999999998</v>
      </c>
      <c r="O3466" s="30">
        <f t="shared" si="205"/>
        <v>340.89669999999995</v>
      </c>
      <c r="P3466" s="30"/>
      <c r="Q3466" s="76">
        <v>16.637</v>
      </c>
      <c r="R3466" s="16"/>
      <c r="S3466" s="29"/>
    </row>
    <row r="3467" spans="7:19" x14ac:dyDescent="0.25">
      <c r="G3467" s="74">
        <v>41687</v>
      </c>
      <c r="H3467" s="75">
        <v>0.25</v>
      </c>
      <c r="I3467" s="27">
        <f t="shared" si="202"/>
        <v>41687.25</v>
      </c>
      <c r="J3467" s="76">
        <v>59.599800000000002</v>
      </c>
      <c r="K3467" s="27">
        <f>'Barometric Data'!D3475</f>
        <v>41687.25</v>
      </c>
      <c r="L3467" s="28">
        <f t="shared" si="203"/>
        <v>0</v>
      </c>
      <c r="M3467" s="29">
        <f>'Barometric Data'!E3470</f>
        <v>2.4174000000000002</v>
      </c>
      <c r="N3467" s="29">
        <f t="shared" si="204"/>
        <v>57.182400000000001</v>
      </c>
      <c r="O3467" s="30">
        <f t="shared" si="205"/>
        <v>340.94069999999999</v>
      </c>
      <c r="P3467" s="30"/>
      <c r="Q3467" s="76">
        <v>16.643000000000001</v>
      </c>
      <c r="R3467" s="16"/>
      <c r="S3467" s="29"/>
    </row>
    <row r="3468" spans="7:19" x14ac:dyDescent="0.25">
      <c r="G3468" s="74">
        <v>41687</v>
      </c>
      <c r="H3468" s="75">
        <v>0.5</v>
      </c>
      <c r="I3468" s="27">
        <f t="shared" si="202"/>
        <v>41687.5</v>
      </c>
      <c r="J3468" s="76">
        <v>59.575600000000001</v>
      </c>
      <c r="K3468" s="27">
        <f>'Barometric Data'!D3476</f>
        <v>41687.5</v>
      </c>
      <c r="L3468" s="28">
        <f t="shared" si="203"/>
        <v>0</v>
      </c>
      <c r="M3468" s="29">
        <f>'Barometric Data'!E3471</f>
        <v>2.4796</v>
      </c>
      <c r="N3468" s="29">
        <f t="shared" si="204"/>
        <v>57.096000000000004</v>
      </c>
      <c r="O3468" s="30">
        <f t="shared" si="205"/>
        <v>341.02709999999996</v>
      </c>
      <c r="P3468" s="30"/>
      <c r="Q3468" s="76">
        <v>16.649999999999999</v>
      </c>
      <c r="R3468" s="16"/>
      <c r="S3468" s="29"/>
    </row>
    <row r="3469" spans="7:19" x14ac:dyDescent="0.25">
      <c r="G3469" s="74">
        <v>41687</v>
      </c>
      <c r="H3469" s="75">
        <v>0.75</v>
      </c>
      <c r="I3469" s="27">
        <f t="shared" ref="I3469:I3532" si="206">G3469+H3469</f>
        <v>41687.75</v>
      </c>
      <c r="J3469" s="76">
        <v>59.517099999999999</v>
      </c>
      <c r="K3469" s="27">
        <f>'Barometric Data'!D3477</f>
        <v>41687.75</v>
      </c>
      <c r="L3469" s="28">
        <f t="shared" si="203"/>
        <v>0</v>
      </c>
      <c r="M3469" s="29">
        <f>'Barometric Data'!E3472</f>
        <v>2.7208999999999999</v>
      </c>
      <c r="N3469" s="29">
        <f t="shared" si="204"/>
        <v>56.796199999999999</v>
      </c>
      <c r="O3469" s="30">
        <f t="shared" si="205"/>
        <v>341.32689999999997</v>
      </c>
      <c r="P3469" s="30"/>
      <c r="Q3469" s="76">
        <v>16.635999999999999</v>
      </c>
      <c r="R3469" s="16"/>
      <c r="S3469" s="29"/>
    </row>
    <row r="3470" spans="7:19" x14ac:dyDescent="0.25">
      <c r="G3470" s="74">
        <v>41688</v>
      </c>
      <c r="H3470" s="75">
        <v>0</v>
      </c>
      <c r="I3470" s="27">
        <f t="shared" si="206"/>
        <v>41688</v>
      </c>
      <c r="J3470" s="76">
        <v>59.570999999999998</v>
      </c>
      <c r="K3470" s="27">
        <f>'Barometric Data'!D3478</f>
        <v>41688</v>
      </c>
      <c r="L3470" s="28">
        <f t="shared" si="203"/>
        <v>0</v>
      </c>
      <c r="M3470" s="29">
        <f>'Barometric Data'!E3473</f>
        <v>2.8479999999999999</v>
      </c>
      <c r="N3470" s="29">
        <f t="shared" si="204"/>
        <v>56.722999999999999</v>
      </c>
      <c r="O3470" s="30">
        <f t="shared" si="205"/>
        <v>341.40009999999995</v>
      </c>
      <c r="P3470" s="30"/>
      <c r="Q3470" s="76">
        <v>16.646000000000001</v>
      </c>
      <c r="R3470" s="16"/>
      <c r="S3470" s="29"/>
    </row>
    <row r="3471" spans="7:19" x14ac:dyDescent="0.25">
      <c r="G3471" s="74">
        <v>41688</v>
      </c>
      <c r="H3471" s="75">
        <v>0.25</v>
      </c>
      <c r="I3471" s="27">
        <f t="shared" si="206"/>
        <v>41688.25</v>
      </c>
      <c r="J3471" s="76">
        <v>59.669699999999999</v>
      </c>
      <c r="K3471" s="27">
        <f>'Barometric Data'!D3479</f>
        <v>41688.25</v>
      </c>
      <c r="L3471" s="28">
        <f t="shared" si="203"/>
        <v>0</v>
      </c>
      <c r="M3471" s="29">
        <f>'Barometric Data'!E3474</f>
        <v>2.8025000000000002</v>
      </c>
      <c r="N3471" s="29">
        <f t="shared" si="204"/>
        <v>56.867199999999997</v>
      </c>
      <c r="O3471" s="30">
        <f t="shared" si="205"/>
        <v>341.2559</v>
      </c>
      <c r="P3471" s="30"/>
      <c r="Q3471" s="76">
        <v>16.651</v>
      </c>
      <c r="R3471" s="16"/>
      <c r="S3471" s="29"/>
    </row>
    <row r="3472" spans="7:19" x14ac:dyDescent="0.25">
      <c r="G3472" s="74">
        <v>41688</v>
      </c>
      <c r="H3472" s="75">
        <v>0.5</v>
      </c>
      <c r="I3472" s="27">
        <f t="shared" si="206"/>
        <v>41688.5</v>
      </c>
      <c r="J3472" s="76">
        <v>59.662100000000002</v>
      </c>
      <c r="K3472" s="27">
        <f>'Barometric Data'!D3480</f>
        <v>41688.5</v>
      </c>
      <c r="L3472" s="28">
        <f t="shared" si="203"/>
        <v>0</v>
      </c>
      <c r="M3472" s="29">
        <f>'Barometric Data'!E3475</f>
        <v>2.6671</v>
      </c>
      <c r="N3472" s="29">
        <f t="shared" si="204"/>
        <v>56.995000000000005</v>
      </c>
      <c r="O3472" s="30">
        <f t="shared" si="205"/>
        <v>341.12809999999996</v>
      </c>
      <c r="P3472" s="30"/>
      <c r="Q3472" s="76">
        <v>16.643999999999998</v>
      </c>
      <c r="R3472" s="16"/>
      <c r="S3472" s="29"/>
    </row>
    <row r="3473" spans="7:19" x14ac:dyDescent="0.25">
      <c r="G3473" s="74">
        <v>41688</v>
      </c>
      <c r="H3473" s="75">
        <v>0.75</v>
      </c>
      <c r="I3473" s="27">
        <f t="shared" si="206"/>
        <v>41688.75</v>
      </c>
      <c r="J3473" s="76">
        <v>59.549599999999998</v>
      </c>
      <c r="K3473" s="27">
        <f>'Barometric Data'!D3481</f>
        <v>41688.75</v>
      </c>
      <c r="L3473" s="28">
        <f t="shared" si="203"/>
        <v>0</v>
      </c>
      <c r="M3473" s="29">
        <f>'Barometric Data'!E3476</f>
        <v>2.6697000000000002</v>
      </c>
      <c r="N3473" s="29">
        <f t="shared" si="204"/>
        <v>56.879899999999999</v>
      </c>
      <c r="O3473" s="30">
        <f t="shared" si="205"/>
        <v>341.24319999999994</v>
      </c>
      <c r="P3473" s="30"/>
      <c r="Q3473" s="76">
        <v>16.641999999999999</v>
      </c>
      <c r="R3473" s="16"/>
      <c r="S3473" s="29"/>
    </row>
    <row r="3474" spans="7:19" x14ac:dyDescent="0.25">
      <c r="G3474" s="74">
        <v>41689</v>
      </c>
      <c r="H3474" s="75">
        <v>0</v>
      </c>
      <c r="I3474" s="27">
        <f t="shared" si="206"/>
        <v>41689</v>
      </c>
      <c r="J3474" s="76">
        <v>59.451000000000001</v>
      </c>
      <c r="K3474" s="27">
        <f>'Barometric Data'!D3482</f>
        <v>41689</v>
      </c>
      <c r="L3474" s="28">
        <f t="shared" si="203"/>
        <v>0</v>
      </c>
      <c r="M3474" s="29">
        <f>'Barometric Data'!E3477</f>
        <v>2.5640999999999998</v>
      </c>
      <c r="N3474" s="29">
        <f t="shared" si="204"/>
        <v>56.886899999999997</v>
      </c>
      <c r="O3474" s="30">
        <f t="shared" si="205"/>
        <v>341.23619999999994</v>
      </c>
      <c r="P3474" s="30"/>
      <c r="Q3474" s="76">
        <v>16.652999999999999</v>
      </c>
      <c r="R3474" s="16"/>
      <c r="S3474" s="29"/>
    </row>
    <row r="3475" spans="7:19" x14ac:dyDescent="0.25">
      <c r="G3475" s="74">
        <v>41689</v>
      </c>
      <c r="H3475" s="75">
        <v>0.25</v>
      </c>
      <c r="I3475" s="27">
        <f t="shared" si="206"/>
        <v>41689.25</v>
      </c>
      <c r="J3475" s="76">
        <v>59.512599999999999</v>
      </c>
      <c r="K3475" s="27">
        <f>'Barometric Data'!D3483</f>
        <v>41689.25</v>
      </c>
      <c r="L3475" s="28">
        <f t="shared" si="203"/>
        <v>0</v>
      </c>
      <c r="M3475" s="29">
        <f>'Barometric Data'!E3478</f>
        <v>2.6355</v>
      </c>
      <c r="N3475" s="29">
        <f t="shared" si="204"/>
        <v>56.877099999999999</v>
      </c>
      <c r="O3475" s="30">
        <f t="shared" si="205"/>
        <v>341.24599999999998</v>
      </c>
      <c r="P3475" s="30"/>
      <c r="Q3475" s="76">
        <v>16.635999999999999</v>
      </c>
      <c r="R3475" s="16"/>
      <c r="S3475" s="29"/>
    </row>
    <row r="3476" spans="7:19" x14ac:dyDescent="0.25">
      <c r="G3476" s="74">
        <v>41689</v>
      </c>
      <c r="H3476" s="75">
        <v>0.5</v>
      </c>
      <c r="I3476" s="27">
        <f t="shared" si="206"/>
        <v>41689.5</v>
      </c>
      <c r="J3476" s="76">
        <v>59.616500000000002</v>
      </c>
      <c r="K3476" s="27">
        <f>'Barometric Data'!D3484</f>
        <v>41689.5</v>
      </c>
      <c r="L3476" s="28">
        <f t="shared" si="203"/>
        <v>0</v>
      </c>
      <c r="M3476" s="29">
        <f>'Barometric Data'!E3479</f>
        <v>2.7993000000000001</v>
      </c>
      <c r="N3476" s="29">
        <f t="shared" si="204"/>
        <v>56.8172</v>
      </c>
      <c r="O3476" s="30">
        <f t="shared" si="205"/>
        <v>341.30589999999995</v>
      </c>
      <c r="P3476" s="30"/>
      <c r="Q3476" s="76">
        <v>16.654</v>
      </c>
      <c r="R3476" s="16"/>
      <c r="S3476" s="29"/>
    </row>
    <row r="3477" spans="7:19" x14ac:dyDescent="0.25">
      <c r="G3477" s="74">
        <v>41689</v>
      </c>
      <c r="H3477" s="75">
        <v>0.75</v>
      </c>
      <c r="I3477" s="27">
        <f t="shared" si="206"/>
        <v>41689.75</v>
      </c>
      <c r="J3477" s="76">
        <v>59.628300000000003</v>
      </c>
      <c r="K3477" s="27">
        <f>'Barometric Data'!D3485</f>
        <v>41689.75</v>
      </c>
      <c r="L3477" s="28">
        <f t="shared" si="203"/>
        <v>0</v>
      </c>
      <c r="M3477" s="29">
        <f>'Barometric Data'!E3480</f>
        <v>2.8090000000000002</v>
      </c>
      <c r="N3477" s="29">
        <f t="shared" si="204"/>
        <v>56.819300000000005</v>
      </c>
      <c r="O3477" s="30">
        <f t="shared" si="205"/>
        <v>341.30379999999997</v>
      </c>
      <c r="P3477" s="30"/>
      <c r="Q3477" s="76">
        <v>16.645</v>
      </c>
      <c r="R3477" s="16"/>
      <c r="S3477" s="29"/>
    </row>
    <row r="3478" spans="7:19" x14ac:dyDescent="0.25">
      <c r="G3478" s="74">
        <v>41690</v>
      </c>
      <c r="H3478" s="75">
        <v>0</v>
      </c>
      <c r="I3478" s="27">
        <f t="shared" si="206"/>
        <v>41690</v>
      </c>
      <c r="J3478" s="76">
        <v>59.716799999999999</v>
      </c>
      <c r="K3478" s="27">
        <f>'Barometric Data'!D3486</f>
        <v>41690</v>
      </c>
      <c r="L3478" s="28">
        <f t="shared" si="203"/>
        <v>0</v>
      </c>
      <c r="M3478" s="29">
        <f>'Barometric Data'!E3481</f>
        <v>2.6153</v>
      </c>
      <c r="N3478" s="29">
        <f t="shared" si="204"/>
        <v>57.101500000000001</v>
      </c>
      <c r="O3478" s="30">
        <f t="shared" si="205"/>
        <v>341.02159999999998</v>
      </c>
      <c r="P3478" s="30"/>
      <c r="Q3478" s="76">
        <v>16.646000000000001</v>
      </c>
      <c r="R3478" s="16"/>
      <c r="S3478" s="29"/>
    </row>
    <row r="3479" spans="7:19" x14ac:dyDescent="0.25">
      <c r="G3479" s="74">
        <v>41690</v>
      </c>
      <c r="H3479" s="75">
        <v>0.25</v>
      </c>
      <c r="I3479" s="27">
        <f t="shared" si="206"/>
        <v>41690.25</v>
      </c>
      <c r="J3479" s="76">
        <v>59.736699999999999</v>
      </c>
      <c r="K3479" s="27">
        <f>'Barometric Data'!D3487</f>
        <v>41690.25</v>
      </c>
      <c r="L3479" s="28">
        <f t="shared" si="203"/>
        <v>0</v>
      </c>
      <c r="M3479" s="29">
        <f>'Barometric Data'!E3482</f>
        <v>2.4329000000000001</v>
      </c>
      <c r="N3479" s="29">
        <f t="shared" si="204"/>
        <v>57.303799999999995</v>
      </c>
      <c r="O3479" s="30">
        <f t="shared" si="205"/>
        <v>340.8193</v>
      </c>
      <c r="P3479" s="30"/>
      <c r="Q3479" s="76">
        <v>16.64</v>
      </c>
      <c r="R3479" s="16"/>
      <c r="S3479" s="29"/>
    </row>
    <row r="3480" spans="7:19" x14ac:dyDescent="0.25">
      <c r="G3480" s="74">
        <v>41690</v>
      </c>
      <c r="H3480" s="75">
        <v>0.5</v>
      </c>
      <c r="I3480" s="27">
        <f t="shared" si="206"/>
        <v>41690.5</v>
      </c>
      <c r="J3480" s="76">
        <v>59.721499999999999</v>
      </c>
      <c r="K3480" s="27">
        <f>'Barometric Data'!D3488</f>
        <v>41690.5</v>
      </c>
      <c r="L3480" s="28">
        <f t="shared" si="203"/>
        <v>0</v>
      </c>
      <c r="M3480" s="29">
        <f>'Barometric Data'!E3483</f>
        <v>2.5312999999999999</v>
      </c>
      <c r="N3480" s="29">
        <f t="shared" si="204"/>
        <v>57.190199999999997</v>
      </c>
      <c r="O3480" s="30">
        <f t="shared" si="205"/>
        <v>340.93289999999996</v>
      </c>
      <c r="P3480" s="30"/>
      <c r="Q3480" s="76">
        <v>16.643999999999998</v>
      </c>
      <c r="R3480" s="16"/>
      <c r="S3480" s="29"/>
    </row>
    <row r="3481" spans="7:19" x14ac:dyDescent="0.25">
      <c r="G3481" s="74">
        <v>41690</v>
      </c>
      <c r="H3481" s="75">
        <v>0.75</v>
      </c>
      <c r="I3481" s="27">
        <f t="shared" si="206"/>
        <v>41690.75</v>
      </c>
      <c r="J3481" s="76">
        <v>59.651600000000002</v>
      </c>
      <c r="K3481" s="27">
        <f>'Barometric Data'!D3489</f>
        <v>41690.75</v>
      </c>
      <c r="L3481" s="28">
        <f t="shared" ref="L3481:L3544" si="207">K3481-I3481</f>
        <v>0</v>
      </c>
      <c r="M3481" s="29">
        <f>'Barometric Data'!E3484</f>
        <v>2.7136</v>
      </c>
      <c r="N3481" s="29">
        <f t="shared" ref="N3481:N3544" si="208">J3481-M3481</f>
        <v>56.938000000000002</v>
      </c>
      <c r="O3481" s="30">
        <f t="shared" ref="O3481:O3544" si="209">AVERAGE($D$16,$D$17)-N3481</f>
        <v>341.18509999999998</v>
      </c>
      <c r="P3481" s="30"/>
      <c r="Q3481" s="76">
        <v>16.64</v>
      </c>
      <c r="R3481" s="16"/>
      <c r="S3481" s="29"/>
    </row>
    <row r="3482" spans="7:19" x14ac:dyDescent="0.25">
      <c r="G3482" s="74">
        <v>41691</v>
      </c>
      <c r="H3482" s="75">
        <v>0</v>
      </c>
      <c r="I3482" s="27">
        <f t="shared" si="206"/>
        <v>41691</v>
      </c>
      <c r="J3482" s="76">
        <v>59.675400000000003</v>
      </c>
      <c r="K3482" s="27">
        <f>'Barometric Data'!D3490</f>
        <v>41691</v>
      </c>
      <c r="L3482" s="28">
        <f t="shared" si="207"/>
        <v>0</v>
      </c>
      <c r="M3482" s="29">
        <f>'Barometric Data'!E3485</f>
        <v>2.7366000000000001</v>
      </c>
      <c r="N3482" s="29">
        <f t="shared" si="208"/>
        <v>56.938800000000001</v>
      </c>
      <c r="O3482" s="30">
        <f t="shared" si="209"/>
        <v>341.18429999999995</v>
      </c>
      <c r="P3482" s="30"/>
      <c r="Q3482" s="76">
        <v>16.651</v>
      </c>
      <c r="R3482" s="16"/>
      <c r="S3482" s="29"/>
    </row>
    <row r="3483" spans="7:19" x14ac:dyDescent="0.25">
      <c r="G3483" s="74">
        <v>41691</v>
      </c>
      <c r="H3483" s="75">
        <v>0.25</v>
      </c>
      <c r="I3483" s="27">
        <f t="shared" si="206"/>
        <v>41691.25</v>
      </c>
      <c r="J3483" s="76">
        <v>59.675899999999999</v>
      </c>
      <c r="K3483" s="27">
        <f>'Barometric Data'!D3491</f>
        <v>41691.25</v>
      </c>
      <c r="L3483" s="28">
        <f t="shared" si="207"/>
        <v>0</v>
      </c>
      <c r="M3483" s="29">
        <f>'Barometric Data'!E3486</f>
        <v>2.8565</v>
      </c>
      <c r="N3483" s="29">
        <f t="shared" si="208"/>
        <v>56.819400000000002</v>
      </c>
      <c r="O3483" s="30">
        <f t="shared" si="209"/>
        <v>341.30369999999994</v>
      </c>
      <c r="P3483" s="30"/>
      <c r="Q3483" s="76">
        <v>16.643999999999998</v>
      </c>
      <c r="R3483" s="16"/>
      <c r="S3483" s="29"/>
    </row>
    <row r="3484" spans="7:19" x14ac:dyDescent="0.25">
      <c r="G3484" s="74">
        <v>41691</v>
      </c>
      <c r="H3484" s="75">
        <v>0.5</v>
      </c>
      <c r="I3484" s="27">
        <f t="shared" si="206"/>
        <v>41691.5</v>
      </c>
      <c r="J3484" s="76">
        <v>59.666699999999999</v>
      </c>
      <c r="K3484" s="27">
        <f>'Barometric Data'!D3492</f>
        <v>41691.5</v>
      </c>
      <c r="L3484" s="28">
        <f t="shared" si="207"/>
        <v>0</v>
      </c>
      <c r="M3484" s="29">
        <f>'Barometric Data'!E3487</f>
        <v>2.9020999999999999</v>
      </c>
      <c r="N3484" s="29">
        <f t="shared" si="208"/>
        <v>56.764600000000002</v>
      </c>
      <c r="O3484" s="30">
        <f t="shared" si="209"/>
        <v>341.35849999999994</v>
      </c>
      <c r="P3484" s="30"/>
      <c r="Q3484" s="76">
        <v>16.652999999999999</v>
      </c>
      <c r="R3484" s="16"/>
      <c r="S3484" s="29"/>
    </row>
    <row r="3485" spans="7:19" x14ac:dyDescent="0.25">
      <c r="G3485" s="74">
        <v>41691</v>
      </c>
      <c r="H3485" s="75">
        <v>0.75</v>
      </c>
      <c r="I3485" s="27">
        <f t="shared" si="206"/>
        <v>41691.75</v>
      </c>
      <c r="J3485" s="76">
        <v>59.585900000000002</v>
      </c>
      <c r="K3485" s="27">
        <f>'Barometric Data'!D3493</f>
        <v>41691.75</v>
      </c>
      <c r="L3485" s="28">
        <f t="shared" si="207"/>
        <v>0</v>
      </c>
      <c r="M3485" s="29">
        <f>'Barometric Data'!E3488</f>
        <v>2.9022000000000001</v>
      </c>
      <c r="N3485" s="29">
        <f t="shared" si="208"/>
        <v>56.683700000000002</v>
      </c>
      <c r="O3485" s="30">
        <f t="shared" si="209"/>
        <v>341.43939999999998</v>
      </c>
      <c r="P3485" s="30"/>
      <c r="Q3485" s="76">
        <v>16.638000000000002</v>
      </c>
      <c r="R3485" s="16"/>
      <c r="S3485" s="29"/>
    </row>
    <row r="3486" spans="7:19" x14ac:dyDescent="0.25">
      <c r="G3486" s="74">
        <v>41692</v>
      </c>
      <c r="H3486" s="75">
        <v>0</v>
      </c>
      <c r="I3486" s="27">
        <f t="shared" si="206"/>
        <v>41692</v>
      </c>
      <c r="J3486" s="76">
        <v>59.585700000000003</v>
      </c>
      <c r="K3486" s="27">
        <f>'Barometric Data'!D3494</f>
        <v>41692</v>
      </c>
      <c r="L3486" s="28">
        <f t="shared" si="207"/>
        <v>0</v>
      </c>
      <c r="M3486" s="29">
        <f>'Barometric Data'!E3489</f>
        <v>2.8174000000000001</v>
      </c>
      <c r="N3486" s="29">
        <f t="shared" si="208"/>
        <v>56.768300000000004</v>
      </c>
      <c r="O3486" s="30">
        <f t="shared" si="209"/>
        <v>341.35479999999995</v>
      </c>
      <c r="P3486" s="30"/>
      <c r="Q3486" s="76">
        <v>16.641999999999999</v>
      </c>
      <c r="R3486" s="16"/>
      <c r="S3486" s="29"/>
    </row>
    <row r="3487" spans="7:19" x14ac:dyDescent="0.25">
      <c r="G3487" s="74">
        <v>41692</v>
      </c>
      <c r="H3487" s="75">
        <v>0.25</v>
      </c>
      <c r="I3487" s="27">
        <f t="shared" si="206"/>
        <v>41692.25</v>
      </c>
      <c r="J3487" s="76">
        <v>59.606200000000001</v>
      </c>
      <c r="K3487" s="27">
        <f>'Barometric Data'!D3495</f>
        <v>41692.25</v>
      </c>
      <c r="L3487" s="28">
        <f t="shared" si="207"/>
        <v>0</v>
      </c>
      <c r="M3487" s="29">
        <f>'Barometric Data'!E3490</f>
        <v>2.8098000000000001</v>
      </c>
      <c r="N3487" s="29">
        <f t="shared" si="208"/>
        <v>56.796399999999998</v>
      </c>
      <c r="O3487" s="30">
        <f t="shared" si="209"/>
        <v>341.32669999999996</v>
      </c>
      <c r="P3487" s="30"/>
      <c r="Q3487" s="76">
        <v>16.638999999999999</v>
      </c>
      <c r="R3487" s="16"/>
      <c r="S3487" s="29"/>
    </row>
    <row r="3488" spans="7:19" x14ac:dyDescent="0.25">
      <c r="G3488" s="74">
        <v>41692</v>
      </c>
      <c r="H3488" s="75">
        <v>0.5</v>
      </c>
      <c r="I3488" s="27">
        <f t="shared" si="206"/>
        <v>41692.5</v>
      </c>
      <c r="J3488" s="76">
        <v>59.632199999999997</v>
      </c>
      <c r="K3488" s="27">
        <f>'Barometric Data'!D3496</f>
        <v>41692.5</v>
      </c>
      <c r="L3488" s="28">
        <f t="shared" si="207"/>
        <v>0</v>
      </c>
      <c r="M3488" s="29">
        <f>'Barometric Data'!E3491</f>
        <v>2.8073000000000001</v>
      </c>
      <c r="N3488" s="29">
        <f t="shared" si="208"/>
        <v>56.8249</v>
      </c>
      <c r="O3488" s="30">
        <f t="shared" si="209"/>
        <v>341.29819999999995</v>
      </c>
      <c r="P3488" s="30"/>
      <c r="Q3488" s="76">
        <v>16.646000000000001</v>
      </c>
      <c r="R3488" s="16"/>
      <c r="S3488" s="29"/>
    </row>
    <row r="3489" spans="7:19" x14ac:dyDescent="0.25">
      <c r="G3489" s="74">
        <v>41692</v>
      </c>
      <c r="H3489" s="75">
        <v>0.75</v>
      </c>
      <c r="I3489" s="27">
        <f t="shared" si="206"/>
        <v>41692.75</v>
      </c>
      <c r="J3489" s="76">
        <v>59.552700000000002</v>
      </c>
      <c r="K3489" s="27">
        <f>'Barometric Data'!D3497</f>
        <v>41692.75</v>
      </c>
      <c r="L3489" s="28">
        <f t="shared" si="207"/>
        <v>0</v>
      </c>
      <c r="M3489" s="29">
        <f>'Barometric Data'!E3492</f>
        <v>2.8065000000000002</v>
      </c>
      <c r="N3489" s="29">
        <f t="shared" si="208"/>
        <v>56.746200000000002</v>
      </c>
      <c r="O3489" s="30">
        <f t="shared" si="209"/>
        <v>341.37689999999998</v>
      </c>
      <c r="P3489" s="30"/>
      <c r="Q3489" s="76">
        <v>16.646000000000001</v>
      </c>
      <c r="R3489" s="16"/>
      <c r="S3489" s="29"/>
    </row>
    <row r="3490" spans="7:19" x14ac:dyDescent="0.25">
      <c r="G3490" s="74">
        <v>41693</v>
      </c>
      <c r="H3490" s="75">
        <v>0</v>
      </c>
      <c r="I3490" s="27">
        <f t="shared" si="206"/>
        <v>41693</v>
      </c>
      <c r="J3490" s="76">
        <v>59.565899999999999</v>
      </c>
      <c r="K3490" s="27">
        <f>'Barometric Data'!D3498</f>
        <v>41693</v>
      </c>
      <c r="L3490" s="28">
        <f t="shared" si="207"/>
        <v>0</v>
      </c>
      <c r="M3490" s="29">
        <f>'Barometric Data'!E3493</f>
        <v>2.7071000000000001</v>
      </c>
      <c r="N3490" s="29">
        <f t="shared" si="208"/>
        <v>56.858800000000002</v>
      </c>
      <c r="O3490" s="30">
        <f t="shared" si="209"/>
        <v>341.26429999999993</v>
      </c>
      <c r="P3490" s="30"/>
      <c r="Q3490" s="76">
        <v>16.637</v>
      </c>
      <c r="R3490" s="16"/>
      <c r="S3490" s="29"/>
    </row>
    <row r="3491" spans="7:19" x14ac:dyDescent="0.25">
      <c r="G3491" s="74">
        <v>41693</v>
      </c>
      <c r="H3491" s="75">
        <v>0.25</v>
      </c>
      <c r="I3491" s="27">
        <f t="shared" si="206"/>
        <v>41693.25</v>
      </c>
      <c r="J3491" s="76">
        <v>59.592199999999998</v>
      </c>
      <c r="K3491" s="27">
        <f>'Barometric Data'!D3499</f>
        <v>41693.25</v>
      </c>
      <c r="L3491" s="28">
        <f t="shared" si="207"/>
        <v>0</v>
      </c>
      <c r="M3491" s="29">
        <f>'Barometric Data'!E3494</f>
        <v>2.6806000000000001</v>
      </c>
      <c r="N3491" s="29">
        <f t="shared" si="208"/>
        <v>56.9116</v>
      </c>
      <c r="O3491" s="30">
        <f t="shared" si="209"/>
        <v>341.21149999999994</v>
      </c>
      <c r="P3491" s="30"/>
      <c r="Q3491" s="76">
        <v>16.646000000000001</v>
      </c>
      <c r="R3491" s="16"/>
      <c r="S3491" s="29"/>
    </row>
    <row r="3492" spans="7:19" x14ac:dyDescent="0.25">
      <c r="G3492" s="74">
        <v>41693</v>
      </c>
      <c r="H3492" s="75">
        <v>0.5</v>
      </c>
      <c r="I3492" s="27">
        <f t="shared" si="206"/>
        <v>41693.5</v>
      </c>
      <c r="J3492" s="76">
        <v>59.612900000000003</v>
      </c>
      <c r="K3492" s="27">
        <f>'Barometric Data'!D3500</f>
        <v>41693.5</v>
      </c>
      <c r="L3492" s="28">
        <f t="shared" si="207"/>
        <v>0</v>
      </c>
      <c r="M3492" s="29">
        <f>'Barometric Data'!E3495</f>
        <v>2.6957</v>
      </c>
      <c r="N3492" s="29">
        <f t="shared" si="208"/>
        <v>56.917200000000001</v>
      </c>
      <c r="O3492" s="30">
        <f t="shared" si="209"/>
        <v>341.20589999999999</v>
      </c>
      <c r="P3492" s="30"/>
      <c r="Q3492" s="76">
        <v>16.635000000000002</v>
      </c>
      <c r="R3492" s="16"/>
      <c r="S3492" s="29"/>
    </row>
    <row r="3493" spans="7:19" x14ac:dyDescent="0.25">
      <c r="G3493" s="74">
        <v>41693</v>
      </c>
      <c r="H3493" s="75">
        <v>0.75</v>
      </c>
      <c r="I3493" s="27">
        <f t="shared" si="206"/>
        <v>41693.75</v>
      </c>
      <c r="J3493" s="76">
        <v>59.543300000000002</v>
      </c>
      <c r="K3493" s="27">
        <f>'Barometric Data'!D3501</f>
        <v>41693.75</v>
      </c>
      <c r="L3493" s="28">
        <f t="shared" si="207"/>
        <v>0</v>
      </c>
      <c r="M3493" s="29">
        <f>'Barometric Data'!E3496</f>
        <v>2.7481</v>
      </c>
      <c r="N3493" s="29">
        <f t="shared" si="208"/>
        <v>56.795200000000001</v>
      </c>
      <c r="O3493" s="30">
        <f t="shared" si="209"/>
        <v>341.32789999999994</v>
      </c>
      <c r="P3493" s="30"/>
      <c r="Q3493" s="76">
        <v>16.635000000000002</v>
      </c>
      <c r="R3493" s="16"/>
      <c r="S3493" s="29"/>
    </row>
    <row r="3494" spans="7:19" x14ac:dyDescent="0.25">
      <c r="G3494" s="74">
        <v>41694</v>
      </c>
      <c r="H3494" s="75">
        <v>0</v>
      </c>
      <c r="I3494" s="27">
        <f t="shared" si="206"/>
        <v>41694</v>
      </c>
      <c r="J3494" s="76">
        <v>59.553199999999997</v>
      </c>
      <c r="K3494" s="27">
        <f>'Barometric Data'!D3502</f>
        <v>41694</v>
      </c>
      <c r="L3494" s="28">
        <f t="shared" si="207"/>
        <v>0</v>
      </c>
      <c r="M3494" s="29">
        <f>'Barometric Data'!E3497</f>
        <v>2.6547000000000001</v>
      </c>
      <c r="N3494" s="29">
        <f t="shared" si="208"/>
        <v>56.898499999999999</v>
      </c>
      <c r="O3494" s="30">
        <f t="shared" si="209"/>
        <v>341.22459999999995</v>
      </c>
      <c r="P3494" s="30"/>
      <c r="Q3494" s="76">
        <v>16.64</v>
      </c>
      <c r="R3494" s="16"/>
      <c r="S3494" s="29"/>
    </row>
    <row r="3495" spans="7:19" x14ac:dyDescent="0.25">
      <c r="G3495" s="74">
        <v>41694</v>
      </c>
      <c r="H3495" s="75">
        <v>0.25</v>
      </c>
      <c r="I3495" s="27">
        <f t="shared" si="206"/>
        <v>41694.25</v>
      </c>
      <c r="J3495" s="76">
        <v>59.6175</v>
      </c>
      <c r="K3495" s="27">
        <f>'Barometric Data'!D3503</f>
        <v>41694.25</v>
      </c>
      <c r="L3495" s="28">
        <f t="shared" si="207"/>
        <v>0</v>
      </c>
      <c r="M3495" s="29">
        <f>'Barometric Data'!E3498</f>
        <v>2.6619000000000002</v>
      </c>
      <c r="N3495" s="29">
        <f t="shared" si="208"/>
        <v>56.955599999999997</v>
      </c>
      <c r="O3495" s="30">
        <f t="shared" si="209"/>
        <v>341.16749999999996</v>
      </c>
      <c r="P3495" s="30"/>
      <c r="Q3495" s="76">
        <v>16.64</v>
      </c>
      <c r="R3495" s="16"/>
      <c r="S3495" s="29"/>
    </row>
    <row r="3496" spans="7:19" x14ac:dyDescent="0.25">
      <c r="G3496" s="74">
        <v>41694</v>
      </c>
      <c r="H3496" s="75">
        <v>0.5</v>
      </c>
      <c r="I3496" s="27">
        <f t="shared" si="206"/>
        <v>41694.5</v>
      </c>
      <c r="J3496" s="76">
        <v>59.637</v>
      </c>
      <c r="K3496" s="27">
        <f>'Barometric Data'!D3504</f>
        <v>41694.5</v>
      </c>
      <c r="L3496" s="28">
        <f t="shared" si="207"/>
        <v>0</v>
      </c>
      <c r="M3496" s="29">
        <f>'Barometric Data'!E3499</f>
        <v>2.6867999999999999</v>
      </c>
      <c r="N3496" s="29">
        <f t="shared" si="208"/>
        <v>56.950200000000002</v>
      </c>
      <c r="O3496" s="30">
        <f t="shared" si="209"/>
        <v>341.17289999999997</v>
      </c>
      <c r="P3496" s="30"/>
      <c r="Q3496" s="76">
        <v>16.648</v>
      </c>
      <c r="R3496" s="16"/>
      <c r="S3496" s="29"/>
    </row>
    <row r="3497" spans="7:19" x14ac:dyDescent="0.25">
      <c r="G3497" s="74">
        <v>41694</v>
      </c>
      <c r="H3497" s="75">
        <v>0.75</v>
      </c>
      <c r="I3497" s="27">
        <f t="shared" si="206"/>
        <v>41694.75</v>
      </c>
      <c r="J3497" s="76">
        <v>59.589399999999998</v>
      </c>
      <c r="K3497" s="27">
        <f>'Barometric Data'!D3505</f>
        <v>41694.75</v>
      </c>
      <c r="L3497" s="28">
        <f t="shared" si="207"/>
        <v>0</v>
      </c>
      <c r="M3497" s="29">
        <f>'Barometric Data'!E3500</f>
        <v>2.7320000000000002</v>
      </c>
      <c r="N3497" s="29">
        <f t="shared" si="208"/>
        <v>56.857399999999998</v>
      </c>
      <c r="O3497" s="30">
        <f t="shared" si="209"/>
        <v>341.26569999999998</v>
      </c>
      <c r="P3497" s="30"/>
      <c r="Q3497" s="76">
        <v>16.645</v>
      </c>
      <c r="R3497" s="16"/>
      <c r="S3497" s="29"/>
    </row>
    <row r="3498" spans="7:19" x14ac:dyDescent="0.25">
      <c r="G3498" s="74">
        <v>41695</v>
      </c>
      <c r="H3498" s="75">
        <v>0</v>
      </c>
      <c r="I3498" s="27">
        <f t="shared" si="206"/>
        <v>41695</v>
      </c>
      <c r="J3498" s="76">
        <v>59.588999999999999</v>
      </c>
      <c r="K3498" s="27">
        <f>'Barometric Data'!D3506</f>
        <v>41695</v>
      </c>
      <c r="L3498" s="28">
        <f t="shared" si="207"/>
        <v>0</v>
      </c>
      <c r="M3498" s="29">
        <f>'Barometric Data'!E3501</f>
        <v>2.6435</v>
      </c>
      <c r="N3498" s="29">
        <f t="shared" si="208"/>
        <v>56.945499999999996</v>
      </c>
      <c r="O3498" s="30">
        <f t="shared" si="209"/>
        <v>341.17759999999998</v>
      </c>
      <c r="P3498" s="30"/>
      <c r="Q3498" s="76">
        <v>16.64</v>
      </c>
      <c r="R3498" s="16"/>
      <c r="S3498" s="29"/>
    </row>
    <row r="3499" spans="7:19" x14ac:dyDescent="0.25">
      <c r="G3499" s="74">
        <v>41695</v>
      </c>
      <c r="H3499" s="75">
        <v>0.25</v>
      </c>
      <c r="I3499" s="27">
        <f t="shared" si="206"/>
        <v>41695.25</v>
      </c>
      <c r="J3499" s="76">
        <v>59.61</v>
      </c>
      <c r="K3499" s="27">
        <f>'Barometric Data'!D3507</f>
        <v>41695.25</v>
      </c>
      <c r="L3499" s="28">
        <f t="shared" si="207"/>
        <v>0</v>
      </c>
      <c r="M3499" s="29">
        <f>'Barometric Data'!E3502</f>
        <v>2.6615000000000002</v>
      </c>
      <c r="N3499" s="29">
        <f t="shared" si="208"/>
        <v>56.948499999999996</v>
      </c>
      <c r="O3499" s="30">
        <f t="shared" si="209"/>
        <v>341.17459999999994</v>
      </c>
      <c r="P3499" s="30"/>
      <c r="Q3499" s="76">
        <v>16.648</v>
      </c>
      <c r="R3499" s="16"/>
      <c r="S3499" s="29"/>
    </row>
    <row r="3500" spans="7:19" x14ac:dyDescent="0.25">
      <c r="G3500" s="74">
        <v>41695</v>
      </c>
      <c r="H3500" s="75">
        <v>0.5</v>
      </c>
      <c r="I3500" s="27">
        <f t="shared" si="206"/>
        <v>41695.5</v>
      </c>
      <c r="J3500" s="76">
        <v>59.637500000000003</v>
      </c>
      <c r="K3500" s="27">
        <f>'Barometric Data'!D3508</f>
        <v>41695.5</v>
      </c>
      <c r="L3500" s="28">
        <f t="shared" si="207"/>
        <v>0</v>
      </c>
      <c r="M3500" s="29">
        <f>'Barometric Data'!E3503</f>
        <v>2.7178</v>
      </c>
      <c r="N3500" s="29">
        <f t="shared" si="208"/>
        <v>56.919700000000006</v>
      </c>
      <c r="O3500" s="30">
        <f t="shared" si="209"/>
        <v>341.20339999999999</v>
      </c>
      <c r="P3500" s="30"/>
      <c r="Q3500" s="76">
        <v>16.643999999999998</v>
      </c>
      <c r="R3500" s="16"/>
      <c r="S3500" s="29"/>
    </row>
    <row r="3501" spans="7:19" x14ac:dyDescent="0.25">
      <c r="G3501" s="74">
        <v>41695</v>
      </c>
      <c r="H3501" s="75">
        <v>0.75</v>
      </c>
      <c r="I3501" s="27">
        <f t="shared" si="206"/>
        <v>41695.75</v>
      </c>
      <c r="J3501" s="76">
        <v>59.576999999999998</v>
      </c>
      <c r="K3501" s="27">
        <f>'Barometric Data'!D3509</f>
        <v>41695.75</v>
      </c>
      <c r="L3501" s="28">
        <f t="shared" si="207"/>
        <v>0</v>
      </c>
      <c r="M3501" s="29">
        <f>'Barometric Data'!E3504</f>
        <v>2.7905000000000002</v>
      </c>
      <c r="N3501" s="29">
        <f t="shared" si="208"/>
        <v>56.786499999999997</v>
      </c>
      <c r="O3501" s="30">
        <f t="shared" si="209"/>
        <v>341.33659999999998</v>
      </c>
      <c r="P3501" s="30"/>
      <c r="Q3501" s="76">
        <v>16.651</v>
      </c>
      <c r="R3501" s="16"/>
      <c r="S3501" s="29"/>
    </row>
    <row r="3502" spans="7:19" x14ac:dyDescent="0.25">
      <c r="G3502" s="74">
        <v>41696</v>
      </c>
      <c r="H3502" s="75">
        <v>0</v>
      </c>
      <c r="I3502" s="27">
        <f t="shared" si="206"/>
        <v>41696</v>
      </c>
      <c r="J3502" s="76">
        <v>59.595199999999998</v>
      </c>
      <c r="K3502" s="27">
        <f>'Barometric Data'!D3510</f>
        <v>41696</v>
      </c>
      <c r="L3502" s="28">
        <f t="shared" si="207"/>
        <v>0</v>
      </c>
      <c r="M3502" s="29">
        <f>'Barometric Data'!E3505</f>
        <v>2.7235999999999998</v>
      </c>
      <c r="N3502" s="29">
        <f t="shared" si="208"/>
        <v>56.871600000000001</v>
      </c>
      <c r="O3502" s="30">
        <f t="shared" si="209"/>
        <v>341.25149999999996</v>
      </c>
      <c r="P3502" s="30"/>
      <c r="Q3502" s="76">
        <v>16.641999999999999</v>
      </c>
      <c r="R3502" s="16"/>
      <c r="S3502" s="29"/>
    </row>
    <row r="3503" spans="7:19" x14ac:dyDescent="0.25">
      <c r="G3503" s="74">
        <v>41696</v>
      </c>
      <c r="H3503" s="75">
        <v>0.25</v>
      </c>
      <c r="I3503" s="27">
        <f t="shared" si="206"/>
        <v>41696.25</v>
      </c>
      <c r="J3503" s="76">
        <v>59.6175</v>
      </c>
      <c r="K3503" s="27">
        <f>'Barometric Data'!D3511</f>
        <v>41696.25</v>
      </c>
      <c r="L3503" s="28">
        <f t="shared" si="207"/>
        <v>0</v>
      </c>
      <c r="M3503" s="29">
        <f>'Barometric Data'!E3506</f>
        <v>2.7162999999999999</v>
      </c>
      <c r="N3503" s="29">
        <f t="shared" si="208"/>
        <v>56.901200000000003</v>
      </c>
      <c r="O3503" s="30">
        <f t="shared" si="209"/>
        <v>341.22189999999995</v>
      </c>
      <c r="P3503" s="30"/>
      <c r="Q3503" s="76">
        <v>16.641999999999999</v>
      </c>
      <c r="R3503" s="16"/>
      <c r="S3503" s="29"/>
    </row>
    <row r="3504" spans="7:19" x14ac:dyDescent="0.25">
      <c r="G3504" s="74">
        <v>41696</v>
      </c>
      <c r="H3504" s="75">
        <v>0.5</v>
      </c>
      <c r="I3504" s="27">
        <f t="shared" si="206"/>
        <v>41696.5</v>
      </c>
      <c r="J3504" s="76">
        <v>59.582900000000002</v>
      </c>
      <c r="K3504" s="27">
        <f>'Barometric Data'!D3512</f>
        <v>41696.5</v>
      </c>
      <c r="L3504" s="28">
        <f t="shared" si="207"/>
        <v>0</v>
      </c>
      <c r="M3504" s="29">
        <f>'Barometric Data'!E3507</f>
        <v>2.7119</v>
      </c>
      <c r="N3504" s="29">
        <f t="shared" si="208"/>
        <v>56.871000000000002</v>
      </c>
      <c r="O3504" s="30">
        <f t="shared" si="209"/>
        <v>341.25209999999998</v>
      </c>
      <c r="P3504" s="30"/>
      <c r="Q3504" s="76">
        <v>16.646999999999998</v>
      </c>
      <c r="R3504" s="16"/>
      <c r="S3504" s="29"/>
    </row>
    <row r="3505" spans="7:19" x14ac:dyDescent="0.25">
      <c r="G3505" s="74">
        <v>41696</v>
      </c>
      <c r="H3505" s="75">
        <v>0.75</v>
      </c>
      <c r="I3505" s="27">
        <f t="shared" si="206"/>
        <v>41696.75</v>
      </c>
      <c r="J3505" s="76">
        <v>59.482199999999999</v>
      </c>
      <c r="K3505" s="27">
        <f>'Barometric Data'!D3513</f>
        <v>41696.75</v>
      </c>
      <c r="L3505" s="28">
        <f t="shared" si="207"/>
        <v>0</v>
      </c>
      <c r="M3505" s="29">
        <f>'Barometric Data'!E3508</f>
        <v>2.7728999999999999</v>
      </c>
      <c r="N3505" s="29">
        <f t="shared" si="208"/>
        <v>56.709299999999999</v>
      </c>
      <c r="O3505" s="30">
        <f t="shared" si="209"/>
        <v>341.41379999999998</v>
      </c>
      <c r="P3505" s="30"/>
      <c r="Q3505" s="76">
        <v>16.646000000000001</v>
      </c>
      <c r="R3505" s="16"/>
      <c r="S3505" s="29"/>
    </row>
    <row r="3506" spans="7:19" x14ac:dyDescent="0.25">
      <c r="G3506" s="74">
        <v>41697</v>
      </c>
      <c r="H3506" s="75">
        <v>0</v>
      </c>
      <c r="I3506" s="27">
        <f t="shared" si="206"/>
        <v>41697</v>
      </c>
      <c r="J3506" s="76">
        <v>59.387799999999999</v>
      </c>
      <c r="K3506" s="27">
        <f>'Barometric Data'!D3514</f>
        <v>41697</v>
      </c>
      <c r="L3506" s="28">
        <f t="shared" si="207"/>
        <v>0</v>
      </c>
      <c r="M3506" s="29">
        <f>'Barometric Data'!E3509</f>
        <v>2.7023000000000001</v>
      </c>
      <c r="N3506" s="29">
        <f t="shared" si="208"/>
        <v>56.685499999999998</v>
      </c>
      <c r="O3506" s="30">
        <f t="shared" si="209"/>
        <v>341.43759999999997</v>
      </c>
      <c r="P3506" s="30"/>
      <c r="Q3506" s="76">
        <v>16.640999999999998</v>
      </c>
      <c r="R3506" s="16"/>
      <c r="S3506" s="29"/>
    </row>
    <row r="3507" spans="7:19" x14ac:dyDescent="0.25">
      <c r="G3507" s="74">
        <v>41697</v>
      </c>
      <c r="H3507" s="75">
        <v>0.25</v>
      </c>
      <c r="I3507" s="27">
        <f t="shared" si="206"/>
        <v>41697.25</v>
      </c>
      <c r="J3507" s="76">
        <v>59.383899999999997</v>
      </c>
      <c r="K3507" s="27">
        <f>'Barometric Data'!D3515</f>
        <v>41697.25</v>
      </c>
      <c r="L3507" s="28">
        <f t="shared" si="207"/>
        <v>0</v>
      </c>
      <c r="M3507" s="29">
        <f>'Barometric Data'!E3510</f>
        <v>2.7480000000000002</v>
      </c>
      <c r="N3507" s="29">
        <f t="shared" si="208"/>
        <v>56.635899999999999</v>
      </c>
      <c r="O3507" s="30">
        <f t="shared" si="209"/>
        <v>341.48719999999997</v>
      </c>
      <c r="P3507" s="30"/>
      <c r="Q3507" s="76">
        <v>16.648</v>
      </c>
      <c r="R3507" s="16"/>
      <c r="S3507" s="29"/>
    </row>
    <row r="3508" spans="7:19" x14ac:dyDescent="0.25">
      <c r="G3508" s="74">
        <v>41697</v>
      </c>
      <c r="H3508" s="75">
        <v>0.5</v>
      </c>
      <c r="I3508" s="27">
        <f t="shared" si="206"/>
        <v>41697.5</v>
      </c>
      <c r="J3508" s="76">
        <v>59.390300000000003</v>
      </c>
      <c r="K3508" s="27">
        <f>'Barometric Data'!D3516</f>
        <v>41697.5</v>
      </c>
      <c r="L3508" s="28">
        <f t="shared" si="207"/>
        <v>0</v>
      </c>
      <c r="M3508" s="29">
        <f>'Barometric Data'!E3511</f>
        <v>2.7139000000000002</v>
      </c>
      <c r="N3508" s="29">
        <f t="shared" si="208"/>
        <v>56.676400000000001</v>
      </c>
      <c r="O3508" s="30">
        <f t="shared" si="209"/>
        <v>341.44669999999996</v>
      </c>
      <c r="P3508" s="30"/>
      <c r="Q3508" s="76">
        <v>16.643999999999998</v>
      </c>
      <c r="R3508" s="16"/>
      <c r="S3508" s="29"/>
    </row>
    <row r="3509" spans="7:19" x14ac:dyDescent="0.25">
      <c r="G3509" s="74">
        <v>41697</v>
      </c>
      <c r="H3509" s="75">
        <v>0.75</v>
      </c>
      <c r="I3509" s="27">
        <f t="shared" si="206"/>
        <v>41697.75</v>
      </c>
      <c r="J3509" s="76">
        <v>59.416499999999999</v>
      </c>
      <c r="K3509" s="27">
        <f>'Barometric Data'!D3517</f>
        <v>41697.75</v>
      </c>
      <c r="L3509" s="28">
        <f t="shared" si="207"/>
        <v>0</v>
      </c>
      <c r="M3509" s="29">
        <f>'Barometric Data'!E3512</f>
        <v>2.6966000000000001</v>
      </c>
      <c r="N3509" s="29">
        <f t="shared" si="208"/>
        <v>56.719899999999996</v>
      </c>
      <c r="O3509" s="30">
        <f t="shared" si="209"/>
        <v>341.40319999999997</v>
      </c>
      <c r="P3509" s="30"/>
      <c r="Q3509" s="76">
        <v>16.638999999999999</v>
      </c>
      <c r="R3509" s="16"/>
      <c r="S3509" s="29"/>
    </row>
    <row r="3510" spans="7:19" x14ac:dyDescent="0.25">
      <c r="G3510" s="74">
        <v>41698</v>
      </c>
      <c r="H3510" s="75">
        <v>0</v>
      </c>
      <c r="I3510" s="27">
        <f t="shared" si="206"/>
        <v>41698</v>
      </c>
      <c r="J3510" s="76">
        <v>59.402500000000003</v>
      </c>
      <c r="K3510" s="27">
        <f>'Barometric Data'!D3518</f>
        <v>41698</v>
      </c>
      <c r="L3510" s="28">
        <f t="shared" si="207"/>
        <v>0</v>
      </c>
      <c r="M3510" s="29">
        <f>'Barometric Data'!E3513</f>
        <v>2.5348999999999999</v>
      </c>
      <c r="N3510" s="29">
        <f t="shared" si="208"/>
        <v>56.867600000000003</v>
      </c>
      <c r="O3510" s="30">
        <f t="shared" si="209"/>
        <v>341.25549999999998</v>
      </c>
      <c r="P3510" s="30"/>
      <c r="Q3510" s="76">
        <v>16.652999999999999</v>
      </c>
      <c r="R3510" s="16"/>
      <c r="S3510" s="29"/>
    </row>
    <row r="3511" spans="7:19" x14ac:dyDescent="0.25">
      <c r="G3511" s="74">
        <v>41698</v>
      </c>
      <c r="H3511" s="75">
        <v>0.25</v>
      </c>
      <c r="I3511" s="27">
        <f t="shared" si="206"/>
        <v>41698.25</v>
      </c>
      <c r="J3511" s="76">
        <v>59.431199999999997</v>
      </c>
      <c r="K3511" s="27">
        <f>'Barometric Data'!D3519</f>
        <v>41698.25</v>
      </c>
      <c r="L3511" s="28">
        <f t="shared" si="207"/>
        <v>0</v>
      </c>
      <c r="M3511" s="29">
        <f>'Barometric Data'!E3514</f>
        <v>2.4220000000000002</v>
      </c>
      <c r="N3511" s="29">
        <f t="shared" si="208"/>
        <v>57.0092</v>
      </c>
      <c r="O3511" s="30">
        <f t="shared" si="209"/>
        <v>341.11389999999994</v>
      </c>
      <c r="P3511" s="30"/>
      <c r="Q3511" s="76">
        <v>16.638999999999999</v>
      </c>
      <c r="R3511" s="16"/>
      <c r="S3511" s="29"/>
    </row>
    <row r="3512" spans="7:19" x14ac:dyDescent="0.25">
      <c r="G3512" s="74">
        <v>41698</v>
      </c>
      <c r="H3512" s="75">
        <v>0.5</v>
      </c>
      <c r="I3512" s="27">
        <f t="shared" si="206"/>
        <v>41698.5</v>
      </c>
      <c r="J3512" s="76">
        <v>59.377899999999997</v>
      </c>
      <c r="K3512" s="27">
        <f>'Barometric Data'!D3520</f>
        <v>41698.5</v>
      </c>
      <c r="L3512" s="28">
        <f t="shared" si="207"/>
        <v>0</v>
      </c>
      <c r="M3512" s="29">
        <f>'Barometric Data'!E3515</f>
        <v>2.3188</v>
      </c>
      <c r="N3512" s="29">
        <f t="shared" si="208"/>
        <v>57.059099999999994</v>
      </c>
      <c r="O3512" s="30">
        <f t="shared" si="209"/>
        <v>341.06399999999996</v>
      </c>
      <c r="P3512" s="30"/>
      <c r="Q3512" s="76">
        <v>16.643999999999998</v>
      </c>
      <c r="R3512" s="16"/>
      <c r="S3512" s="29"/>
    </row>
    <row r="3513" spans="7:19" x14ac:dyDescent="0.25">
      <c r="G3513" s="74">
        <v>41698</v>
      </c>
      <c r="H3513" s="75">
        <v>0.75</v>
      </c>
      <c r="I3513" s="27">
        <f t="shared" si="206"/>
        <v>41698.75</v>
      </c>
      <c r="J3513" s="76">
        <v>59.294199999999996</v>
      </c>
      <c r="K3513" s="27">
        <f>'Barometric Data'!D3521</f>
        <v>41698.75</v>
      </c>
      <c r="L3513" s="28">
        <f t="shared" si="207"/>
        <v>0</v>
      </c>
      <c r="M3513" s="29">
        <f>'Barometric Data'!E3516</f>
        <v>2.3763999999999998</v>
      </c>
      <c r="N3513" s="29">
        <f t="shared" si="208"/>
        <v>56.9178</v>
      </c>
      <c r="O3513" s="30">
        <f t="shared" si="209"/>
        <v>341.20529999999997</v>
      </c>
      <c r="P3513" s="30"/>
      <c r="Q3513" s="76">
        <v>16.638999999999999</v>
      </c>
      <c r="R3513" s="16"/>
      <c r="S3513" s="29"/>
    </row>
    <row r="3514" spans="7:19" x14ac:dyDescent="0.25">
      <c r="G3514" s="74">
        <v>41699</v>
      </c>
      <c r="H3514" s="75">
        <v>0</v>
      </c>
      <c r="I3514" s="27">
        <f t="shared" si="206"/>
        <v>41699</v>
      </c>
      <c r="J3514" s="76">
        <v>59.229700000000001</v>
      </c>
      <c r="K3514" s="27">
        <f>'Barometric Data'!D3522</f>
        <v>41699</v>
      </c>
      <c r="L3514" s="28">
        <f t="shared" si="207"/>
        <v>0</v>
      </c>
      <c r="M3514" s="29">
        <f>'Barometric Data'!E3517</f>
        <v>2.3708</v>
      </c>
      <c r="N3514" s="29">
        <f t="shared" si="208"/>
        <v>56.858899999999998</v>
      </c>
      <c r="O3514" s="30">
        <f t="shared" si="209"/>
        <v>341.26419999999996</v>
      </c>
      <c r="P3514" s="30"/>
      <c r="Q3514" s="76">
        <v>16.648</v>
      </c>
      <c r="R3514" s="16"/>
      <c r="S3514" s="29"/>
    </row>
    <row r="3515" spans="7:19" x14ac:dyDescent="0.25">
      <c r="G3515" s="74">
        <v>41699</v>
      </c>
      <c r="H3515" s="75">
        <v>0.25</v>
      </c>
      <c r="I3515" s="27">
        <f t="shared" si="206"/>
        <v>41699.25</v>
      </c>
      <c r="J3515" s="76">
        <v>59.275100000000002</v>
      </c>
      <c r="K3515" s="27">
        <f>'Barometric Data'!D3523</f>
        <v>41699.25</v>
      </c>
      <c r="L3515" s="28">
        <f t="shared" si="207"/>
        <v>0</v>
      </c>
      <c r="M3515" s="29">
        <f>'Barometric Data'!E3518</f>
        <v>2.4275000000000002</v>
      </c>
      <c r="N3515" s="29">
        <f t="shared" si="208"/>
        <v>56.8476</v>
      </c>
      <c r="O3515" s="30">
        <f t="shared" si="209"/>
        <v>341.27549999999997</v>
      </c>
      <c r="P3515" s="30"/>
      <c r="Q3515" s="76">
        <v>16.651</v>
      </c>
      <c r="R3515" s="16"/>
      <c r="S3515" s="29"/>
    </row>
    <row r="3516" spans="7:19" x14ac:dyDescent="0.25">
      <c r="G3516" s="74">
        <v>41699</v>
      </c>
      <c r="H3516" s="75">
        <v>0.5</v>
      </c>
      <c r="I3516" s="27">
        <f t="shared" si="206"/>
        <v>41699.5</v>
      </c>
      <c r="J3516" s="76">
        <v>59.372999999999998</v>
      </c>
      <c r="K3516" s="27">
        <f>'Barometric Data'!D3524</f>
        <v>41699.5</v>
      </c>
      <c r="L3516" s="28">
        <f t="shared" si="207"/>
        <v>0</v>
      </c>
      <c r="M3516" s="29">
        <f>'Barometric Data'!E3519</f>
        <v>2.3824999999999998</v>
      </c>
      <c r="N3516" s="29">
        <f t="shared" si="208"/>
        <v>56.990499999999997</v>
      </c>
      <c r="O3516" s="30">
        <f t="shared" si="209"/>
        <v>341.13259999999997</v>
      </c>
      <c r="P3516" s="30"/>
      <c r="Q3516" s="76">
        <v>16.657</v>
      </c>
      <c r="R3516" s="16"/>
      <c r="S3516" s="29"/>
    </row>
    <row r="3517" spans="7:19" x14ac:dyDescent="0.25">
      <c r="G3517" s="74">
        <v>41699</v>
      </c>
      <c r="H3517" s="75">
        <v>0.75</v>
      </c>
      <c r="I3517" s="27">
        <f t="shared" si="206"/>
        <v>41699.75</v>
      </c>
      <c r="J3517" s="76">
        <v>59.4557</v>
      </c>
      <c r="K3517" s="27">
        <f>'Barometric Data'!D3525</f>
        <v>41699.75</v>
      </c>
      <c r="L3517" s="28">
        <f t="shared" si="207"/>
        <v>0</v>
      </c>
      <c r="M3517" s="29">
        <f>'Barometric Data'!E3520</f>
        <v>2.3241999999999998</v>
      </c>
      <c r="N3517" s="29">
        <f t="shared" si="208"/>
        <v>57.131500000000003</v>
      </c>
      <c r="O3517" s="30">
        <f t="shared" si="209"/>
        <v>340.99159999999995</v>
      </c>
      <c r="P3517" s="30"/>
      <c r="Q3517" s="76">
        <v>16.637</v>
      </c>
      <c r="R3517" s="16"/>
      <c r="S3517" s="29"/>
    </row>
    <row r="3518" spans="7:19" x14ac:dyDescent="0.25">
      <c r="G3518" s="74">
        <v>41700</v>
      </c>
      <c r="H3518" s="75">
        <v>0</v>
      </c>
      <c r="I3518" s="27">
        <f t="shared" si="206"/>
        <v>41700</v>
      </c>
      <c r="J3518" s="76">
        <v>59.4816</v>
      </c>
      <c r="K3518" s="27">
        <f>'Barometric Data'!D3526</f>
        <v>41700</v>
      </c>
      <c r="L3518" s="28">
        <f t="shared" si="207"/>
        <v>0</v>
      </c>
      <c r="M3518" s="29">
        <f>'Barometric Data'!E3521</f>
        <v>2.1341000000000001</v>
      </c>
      <c r="N3518" s="29">
        <f t="shared" si="208"/>
        <v>57.347499999999997</v>
      </c>
      <c r="O3518" s="30">
        <f t="shared" si="209"/>
        <v>340.77559999999994</v>
      </c>
      <c r="P3518" s="30"/>
      <c r="Q3518" s="76">
        <v>16.643000000000001</v>
      </c>
      <c r="R3518" s="16"/>
      <c r="S3518" s="29"/>
    </row>
    <row r="3519" spans="7:19" x14ac:dyDescent="0.25">
      <c r="G3519" s="74">
        <v>41700</v>
      </c>
      <c r="H3519" s="75">
        <v>0.25</v>
      </c>
      <c r="I3519" s="27">
        <f t="shared" si="206"/>
        <v>41700.25</v>
      </c>
      <c r="J3519" s="76">
        <v>59.547899999999998</v>
      </c>
      <c r="K3519" s="27">
        <f>'Barometric Data'!D3527</f>
        <v>41700.25</v>
      </c>
      <c r="L3519" s="28">
        <f t="shared" si="207"/>
        <v>0</v>
      </c>
      <c r="M3519" s="29">
        <f>'Barometric Data'!E3522</f>
        <v>2.0950000000000002</v>
      </c>
      <c r="N3519" s="29">
        <f t="shared" si="208"/>
        <v>57.4529</v>
      </c>
      <c r="O3519" s="30">
        <f t="shared" si="209"/>
        <v>340.67019999999997</v>
      </c>
      <c r="P3519" s="30"/>
      <c r="Q3519" s="76">
        <v>16.64</v>
      </c>
      <c r="R3519" s="16"/>
      <c r="S3519" s="29"/>
    </row>
    <row r="3520" spans="7:19" x14ac:dyDescent="0.25">
      <c r="G3520" s="74">
        <v>41700</v>
      </c>
      <c r="H3520" s="75">
        <v>0.5</v>
      </c>
      <c r="I3520" s="27">
        <f t="shared" si="206"/>
        <v>41700.5</v>
      </c>
      <c r="J3520" s="76">
        <v>59.557699999999997</v>
      </c>
      <c r="K3520" s="27">
        <f>'Barometric Data'!D3528</f>
        <v>41700.5</v>
      </c>
      <c r="L3520" s="28">
        <f t="shared" si="207"/>
        <v>0</v>
      </c>
      <c r="M3520" s="29">
        <f>'Barometric Data'!E3523</f>
        <v>2.1078000000000001</v>
      </c>
      <c r="N3520" s="29">
        <f t="shared" si="208"/>
        <v>57.4499</v>
      </c>
      <c r="O3520" s="30">
        <f t="shared" si="209"/>
        <v>340.67319999999995</v>
      </c>
      <c r="P3520" s="30"/>
      <c r="Q3520" s="76">
        <v>16.638999999999999</v>
      </c>
      <c r="R3520" s="16"/>
      <c r="S3520" s="29"/>
    </row>
    <row r="3521" spans="7:19" x14ac:dyDescent="0.25">
      <c r="G3521" s="74">
        <v>41700</v>
      </c>
      <c r="H3521" s="75">
        <v>0.75</v>
      </c>
      <c r="I3521" s="27">
        <f t="shared" si="206"/>
        <v>41700.75</v>
      </c>
      <c r="J3521" s="76">
        <v>59.5471</v>
      </c>
      <c r="K3521" s="27">
        <f>'Barometric Data'!D3529</f>
        <v>41700.75</v>
      </c>
      <c r="L3521" s="28">
        <f t="shared" si="207"/>
        <v>0</v>
      </c>
      <c r="M3521" s="29">
        <f>'Barometric Data'!E3524</f>
        <v>2.3001999999999998</v>
      </c>
      <c r="N3521" s="29">
        <f t="shared" si="208"/>
        <v>57.246900000000004</v>
      </c>
      <c r="O3521" s="30">
        <f t="shared" si="209"/>
        <v>340.87619999999998</v>
      </c>
      <c r="P3521" s="30"/>
      <c r="Q3521" s="76">
        <v>16.646999999999998</v>
      </c>
      <c r="R3521" s="16"/>
      <c r="S3521" s="29"/>
    </row>
    <row r="3522" spans="7:19" x14ac:dyDescent="0.25">
      <c r="G3522" s="74">
        <v>41701</v>
      </c>
      <c r="H3522" s="75">
        <v>0</v>
      </c>
      <c r="I3522" s="27">
        <f t="shared" si="206"/>
        <v>41701</v>
      </c>
      <c r="J3522" s="76">
        <v>59.582700000000003</v>
      </c>
      <c r="K3522" s="27">
        <f>'Barometric Data'!D3530</f>
        <v>41701</v>
      </c>
      <c r="L3522" s="28">
        <f t="shared" si="207"/>
        <v>0</v>
      </c>
      <c r="M3522" s="29">
        <f>'Barometric Data'!E3525</f>
        <v>2.403</v>
      </c>
      <c r="N3522" s="29">
        <f t="shared" si="208"/>
        <v>57.179700000000004</v>
      </c>
      <c r="O3522" s="30">
        <f t="shared" si="209"/>
        <v>340.94339999999994</v>
      </c>
      <c r="P3522" s="30"/>
      <c r="Q3522" s="76">
        <v>16.652000000000001</v>
      </c>
      <c r="R3522" s="16"/>
      <c r="S3522" s="29"/>
    </row>
    <row r="3523" spans="7:19" x14ac:dyDescent="0.25">
      <c r="G3523" s="74">
        <v>41701</v>
      </c>
      <c r="H3523" s="75">
        <v>0.25</v>
      </c>
      <c r="I3523" s="27">
        <f t="shared" si="206"/>
        <v>41701.25</v>
      </c>
      <c r="J3523" s="76">
        <v>59.626199999999997</v>
      </c>
      <c r="K3523" s="27">
        <f>'Barometric Data'!D3531</f>
        <v>41701.25</v>
      </c>
      <c r="L3523" s="28">
        <f t="shared" si="207"/>
        <v>0</v>
      </c>
      <c r="M3523" s="29">
        <f>'Barometric Data'!E3526</f>
        <v>2.4897</v>
      </c>
      <c r="N3523" s="29">
        <f t="shared" si="208"/>
        <v>57.136499999999998</v>
      </c>
      <c r="O3523" s="30">
        <f t="shared" si="209"/>
        <v>340.98659999999995</v>
      </c>
      <c r="P3523" s="30"/>
      <c r="Q3523" s="76">
        <v>16.638999999999999</v>
      </c>
      <c r="R3523" s="16"/>
      <c r="S3523" s="29"/>
    </row>
    <row r="3524" spans="7:19" x14ac:dyDescent="0.25">
      <c r="G3524" s="74">
        <v>41701</v>
      </c>
      <c r="H3524" s="75">
        <v>0.5</v>
      </c>
      <c r="I3524" s="27">
        <f t="shared" si="206"/>
        <v>41701.5</v>
      </c>
      <c r="J3524" s="76">
        <v>59.625799999999998</v>
      </c>
      <c r="K3524" s="27">
        <f>'Barometric Data'!D3532</f>
        <v>41701.5</v>
      </c>
      <c r="L3524" s="28">
        <f t="shared" si="207"/>
        <v>0</v>
      </c>
      <c r="M3524" s="29">
        <f>'Barometric Data'!E3527</f>
        <v>2.5373000000000001</v>
      </c>
      <c r="N3524" s="29">
        <f t="shared" si="208"/>
        <v>57.088499999999996</v>
      </c>
      <c r="O3524" s="30">
        <f t="shared" si="209"/>
        <v>341.03459999999995</v>
      </c>
      <c r="P3524" s="30"/>
      <c r="Q3524" s="76">
        <v>16.649000000000001</v>
      </c>
      <c r="R3524" s="16"/>
      <c r="S3524" s="29"/>
    </row>
    <row r="3525" spans="7:19" x14ac:dyDescent="0.25">
      <c r="G3525" s="74">
        <v>41701</v>
      </c>
      <c r="H3525" s="75">
        <v>0.75</v>
      </c>
      <c r="I3525" s="27">
        <f t="shared" si="206"/>
        <v>41701.75</v>
      </c>
      <c r="J3525" s="76">
        <v>59.569000000000003</v>
      </c>
      <c r="K3525" s="27">
        <f>'Barometric Data'!D3533</f>
        <v>41701.75</v>
      </c>
      <c r="L3525" s="28">
        <f t="shared" si="207"/>
        <v>0</v>
      </c>
      <c r="M3525" s="29">
        <f>'Barometric Data'!E3528</f>
        <v>2.6156000000000001</v>
      </c>
      <c r="N3525" s="29">
        <f t="shared" si="208"/>
        <v>56.953400000000002</v>
      </c>
      <c r="O3525" s="30">
        <f t="shared" si="209"/>
        <v>341.16969999999998</v>
      </c>
      <c r="P3525" s="30"/>
      <c r="Q3525" s="76">
        <v>16.638000000000002</v>
      </c>
      <c r="R3525" s="16"/>
      <c r="S3525" s="29"/>
    </row>
    <row r="3526" spans="7:19" x14ac:dyDescent="0.25">
      <c r="G3526" s="74">
        <v>41702</v>
      </c>
      <c r="H3526" s="75">
        <v>0</v>
      </c>
      <c r="I3526" s="27">
        <f t="shared" si="206"/>
        <v>41702</v>
      </c>
      <c r="J3526" s="76">
        <v>59.588700000000003</v>
      </c>
      <c r="K3526" s="27">
        <f>'Barometric Data'!D3534</f>
        <v>41702</v>
      </c>
      <c r="L3526" s="28">
        <f t="shared" si="207"/>
        <v>0</v>
      </c>
      <c r="M3526" s="29">
        <f>'Barometric Data'!E3529</f>
        <v>2.5779999999999998</v>
      </c>
      <c r="N3526" s="29">
        <f t="shared" si="208"/>
        <v>57.0107</v>
      </c>
      <c r="O3526" s="30">
        <f t="shared" si="209"/>
        <v>341.11239999999998</v>
      </c>
      <c r="P3526" s="30"/>
      <c r="Q3526" s="76">
        <v>16.637</v>
      </c>
      <c r="R3526" s="16"/>
      <c r="S3526" s="29"/>
    </row>
    <row r="3527" spans="7:19" x14ac:dyDescent="0.25">
      <c r="G3527" s="74">
        <v>41702</v>
      </c>
      <c r="H3527" s="75">
        <v>0.25</v>
      </c>
      <c r="I3527" s="27">
        <f t="shared" si="206"/>
        <v>41702.25</v>
      </c>
      <c r="J3527" s="76">
        <v>59.614800000000002</v>
      </c>
      <c r="K3527" s="27">
        <f>'Barometric Data'!D3535</f>
        <v>41702.25</v>
      </c>
      <c r="L3527" s="28">
        <f t="shared" si="207"/>
        <v>0</v>
      </c>
      <c r="M3527" s="29">
        <f>'Barometric Data'!E3530</f>
        <v>2.6230000000000002</v>
      </c>
      <c r="N3527" s="29">
        <f t="shared" si="208"/>
        <v>56.991800000000005</v>
      </c>
      <c r="O3527" s="30">
        <f t="shared" si="209"/>
        <v>341.13129999999995</v>
      </c>
      <c r="P3527" s="30"/>
      <c r="Q3527" s="76">
        <v>16.652000000000001</v>
      </c>
      <c r="R3527" s="16"/>
      <c r="S3527" s="29"/>
    </row>
    <row r="3528" spans="7:19" x14ac:dyDescent="0.25">
      <c r="G3528" s="74">
        <v>41702</v>
      </c>
      <c r="H3528" s="75">
        <v>0.5</v>
      </c>
      <c r="I3528" s="27">
        <f t="shared" si="206"/>
        <v>41702.5</v>
      </c>
      <c r="J3528" s="76">
        <v>59.664900000000003</v>
      </c>
      <c r="K3528" s="27">
        <f>'Barometric Data'!D3536</f>
        <v>41702.5</v>
      </c>
      <c r="L3528" s="28">
        <f t="shared" si="207"/>
        <v>0</v>
      </c>
      <c r="M3528" s="29">
        <f>'Barometric Data'!E3531</f>
        <v>2.67</v>
      </c>
      <c r="N3528" s="29">
        <f t="shared" si="208"/>
        <v>56.994900000000001</v>
      </c>
      <c r="O3528" s="30">
        <f t="shared" si="209"/>
        <v>341.12819999999999</v>
      </c>
      <c r="P3528" s="30"/>
      <c r="Q3528" s="76">
        <v>16.649999999999999</v>
      </c>
      <c r="R3528" s="16"/>
      <c r="S3528" s="29"/>
    </row>
    <row r="3529" spans="7:19" x14ac:dyDescent="0.25">
      <c r="G3529" s="74">
        <v>41702</v>
      </c>
      <c r="H3529" s="75">
        <v>0.75</v>
      </c>
      <c r="I3529" s="27">
        <f t="shared" si="206"/>
        <v>41702.75</v>
      </c>
      <c r="J3529" s="76">
        <v>59.643500000000003</v>
      </c>
      <c r="K3529" s="27">
        <f>'Barometric Data'!D3537</f>
        <v>41702.75</v>
      </c>
      <c r="L3529" s="28">
        <f t="shared" si="207"/>
        <v>0</v>
      </c>
      <c r="M3529" s="29">
        <f>'Barometric Data'!E3532</f>
        <v>2.7031999999999998</v>
      </c>
      <c r="N3529" s="29">
        <f t="shared" si="208"/>
        <v>56.940300000000001</v>
      </c>
      <c r="O3529" s="30">
        <f t="shared" si="209"/>
        <v>341.18279999999999</v>
      </c>
      <c r="P3529" s="30"/>
      <c r="Q3529" s="76">
        <v>16.646000000000001</v>
      </c>
      <c r="R3529" s="16"/>
      <c r="S3529" s="29"/>
    </row>
    <row r="3530" spans="7:19" x14ac:dyDescent="0.25">
      <c r="G3530" s="74">
        <v>41703</v>
      </c>
      <c r="H3530" s="75">
        <v>0</v>
      </c>
      <c r="I3530" s="27">
        <f t="shared" si="206"/>
        <v>41703</v>
      </c>
      <c r="J3530" s="76">
        <v>59.662100000000002</v>
      </c>
      <c r="K3530" s="27">
        <f>'Barometric Data'!D3538</f>
        <v>41703</v>
      </c>
      <c r="L3530" s="28">
        <f t="shared" si="207"/>
        <v>0</v>
      </c>
      <c r="M3530" s="29">
        <f>'Barometric Data'!E3533</f>
        <v>2.6059999999999999</v>
      </c>
      <c r="N3530" s="29">
        <f t="shared" si="208"/>
        <v>57.056100000000001</v>
      </c>
      <c r="O3530" s="30">
        <f t="shared" si="209"/>
        <v>341.06699999999995</v>
      </c>
      <c r="P3530" s="30"/>
      <c r="Q3530" s="76">
        <v>16.643999999999998</v>
      </c>
      <c r="R3530" s="16"/>
      <c r="S3530" s="29"/>
    </row>
    <row r="3531" spans="7:19" x14ac:dyDescent="0.25">
      <c r="G3531" s="74">
        <v>41703</v>
      </c>
      <c r="H3531" s="75">
        <v>0.25</v>
      </c>
      <c r="I3531" s="27">
        <f t="shared" si="206"/>
        <v>41703.25</v>
      </c>
      <c r="J3531" s="76">
        <v>59.647399999999998</v>
      </c>
      <c r="K3531" s="27">
        <f>'Barometric Data'!D3539</f>
        <v>41703.25</v>
      </c>
      <c r="L3531" s="28">
        <f t="shared" si="207"/>
        <v>0</v>
      </c>
      <c r="M3531" s="29">
        <f>'Barometric Data'!E3534</f>
        <v>2.6349999999999998</v>
      </c>
      <c r="N3531" s="29">
        <f t="shared" si="208"/>
        <v>57.0124</v>
      </c>
      <c r="O3531" s="30">
        <f t="shared" si="209"/>
        <v>341.11069999999995</v>
      </c>
      <c r="P3531" s="30"/>
      <c r="Q3531" s="76">
        <v>16.646999999999998</v>
      </c>
      <c r="R3531" s="16"/>
      <c r="S3531" s="29"/>
    </row>
    <row r="3532" spans="7:19" x14ac:dyDescent="0.25">
      <c r="G3532" s="74">
        <v>41703</v>
      </c>
      <c r="H3532" s="75">
        <v>0.5</v>
      </c>
      <c r="I3532" s="27">
        <f t="shared" si="206"/>
        <v>41703.5</v>
      </c>
      <c r="J3532" s="76">
        <v>59.6282</v>
      </c>
      <c r="K3532" s="27">
        <f>'Barometric Data'!D3540</f>
        <v>41703.5</v>
      </c>
      <c r="L3532" s="28">
        <f t="shared" si="207"/>
        <v>0</v>
      </c>
      <c r="M3532" s="29">
        <f>'Barometric Data'!E3535</f>
        <v>2.6417000000000002</v>
      </c>
      <c r="N3532" s="29">
        <f t="shared" si="208"/>
        <v>56.986499999999999</v>
      </c>
      <c r="O3532" s="30">
        <f t="shared" si="209"/>
        <v>341.13659999999999</v>
      </c>
      <c r="P3532" s="30"/>
      <c r="Q3532" s="76">
        <v>16.641999999999999</v>
      </c>
      <c r="R3532" s="16"/>
      <c r="S3532" s="29"/>
    </row>
    <row r="3533" spans="7:19" x14ac:dyDescent="0.25">
      <c r="G3533" s="74">
        <v>41703</v>
      </c>
      <c r="H3533" s="75">
        <v>0.75</v>
      </c>
      <c r="I3533" s="27">
        <f t="shared" ref="I3533:I3596" si="210">G3533+H3533</f>
        <v>41703.75</v>
      </c>
      <c r="J3533" s="76">
        <v>59.546300000000002</v>
      </c>
      <c r="K3533" s="27">
        <f>'Barometric Data'!D3541</f>
        <v>41703.75</v>
      </c>
      <c r="L3533" s="28">
        <f t="shared" si="207"/>
        <v>0</v>
      </c>
      <c r="M3533" s="29">
        <f>'Barometric Data'!E3536</f>
        <v>2.7766000000000002</v>
      </c>
      <c r="N3533" s="29">
        <f t="shared" si="208"/>
        <v>56.7697</v>
      </c>
      <c r="O3533" s="30">
        <f t="shared" si="209"/>
        <v>341.35339999999997</v>
      </c>
      <c r="P3533" s="30"/>
      <c r="Q3533" s="76">
        <v>16.654</v>
      </c>
      <c r="R3533" s="16"/>
      <c r="S3533" s="29"/>
    </row>
    <row r="3534" spans="7:19" x14ac:dyDescent="0.25">
      <c r="G3534" s="74">
        <v>41704</v>
      </c>
      <c r="H3534" s="75">
        <v>0</v>
      </c>
      <c r="I3534" s="27">
        <f t="shared" si="210"/>
        <v>41704</v>
      </c>
      <c r="J3534" s="76">
        <v>59.516300000000001</v>
      </c>
      <c r="K3534" s="27">
        <f>'Barometric Data'!D3542</f>
        <v>41704</v>
      </c>
      <c r="L3534" s="28">
        <f t="shared" si="207"/>
        <v>0</v>
      </c>
      <c r="M3534" s="29">
        <f>'Barometric Data'!E3537</f>
        <v>2.7378999999999998</v>
      </c>
      <c r="N3534" s="29">
        <f t="shared" si="208"/>
        <v>56.778400000000005</v>
      </c>
      <c r="O3534" s="30">
        <f t="shared" si="209"/>
        <v>341.34469999999999</v>
      </c>
      <c r="P3534" s="30"/>
      <c r="Q3534" s="76">
        <v>16.645</v>
      </c>
      <c r="R3534" s="16"/>
      <c r="S3534" s="29"/>
    </row>
    <row r="3535" spans="7:19" x14ac:dyDescent="0.25">
      <c r="G3535" s="74">
        <v>41704</v>
      </c>
      <c r="H3535" s="75">
        <v>0.25</v>
      </c>
      <c r="I3535" s="27">
        <f t="shared" si="210"/>
        <v>41704.25</v>
      </c>
      <c r="J3535" s="76">
        <v>59.507399999999997</v>
      </c>
      <c r="K3535" s="27">
        <f>'Barometric Data'!D3543</f>
        <v>41704.25</v>
      </c>
      <c r="L3535" s="28">
        <f t="shared" si="207"/>
        <v>0</v>
      </c>
      <c r="M3535" s="29">
        <f>'Barometric Data'!E3538</f>
        <v>2.7387999999999999</v>
      </c>
      <c r="N3535" s="29">
        <f t="shared" si="208"/>
        <v>56.768599999999999</v>
      </c>
      <c r="O3535" s="30">
        <f t="shared" si="209"/>
        <v>341.35449999999997</v>
      </c>
      <c r="P3535" s="30"/>
      <c r="Q3535" s="76">
        <v>16.654</v>
      </c>
      <c r="R3535" s="16"/>
      <c r="S3535" s="29"/>
    </row>
    <row r="3536" spans="7:19" x14ac:dyDescent="0.25">
      <c r="G3536" s="74">
        <v>41704</v>
      </c>
      <c r="H3536" s="75">
        <v>0.5</v>
      </c>
      <c r="I3536" s="27">
        <f t="shared" si="210"/>
        <v>41704.5</v>
      </c>
      <c r="J3536" s="76">
        <v>59.564799999999998</v>
      </c>
      <c r="K3536" s="27">
        <f>'Barometric Data'!D3544</f>
        <v>41704.5</v>
      </c>
      <c r="L3536" s="28">
        <f t="shared" si="207"/>
        <v>0</v>
      </c>
      <c r="M3536" s="29">
        <f>'Barometric Data'!E3539</f>
        <v>2.7248000000000001</v>
      </c>
      <c r="N3536" s="29">
        <f t="shared" si="208"/>
        <v>56.839999999999996</v>
      </c>
      <c r="O3536" s="30">
        <f t="shared" si="209"/>
        <v>341.28309999999999</v>
      </c>
      <c r="P3536" s="30"/>
      <c r="Q3536" s="76">
        <v>16.646000000000001</v>
      </c>
      <c r="R3536" s="16"/>
      <c r="S3536" s="29"/>
    </row>
    <row r="3537" spans="7:19" x14ac:dyDescent="0.25">
      <c r="G3537" s="74">
        <v>41704</v>
      </c>
      <c r="H3537" s="75">
        <v>0.75</v>
      </c>
      <c r="I3537" s="27">
        <f t="shared" si="210"/>
        <v>41704.75</v>
      </c>
      <c r="J3537" s="76">
        <v>59.5762</v>
      </c>
      <c r="K3537" s="27">
        <f>'Barometric Data'!D3545</f>
        <v>41704.75</v>
      </c>
      <c r="L3537" s="28">
        <f t="shared" si="207"/>
        <v>0</v>
      </c>
      <c r="M3537" s="29">
        <f>'Barometric Data'!E3540</f>
        <v>2.7067999999999999</v>
      </c>
      <c r="N3537" s="29">
        <f t="shared" si="208"/>
        <v>56.869399999999999</v>
      </c>
      <c r="O3537" s="30">
        <f t="shared" si="209"/>
        <v>341.25369999999998</v>
      </c>
      <c r="P3537" s="30"/>
      <c r="Q3537" s="76">
        <v>16.654</v>
      </c>
      <c r="R3537" s="16"/>
      <c r="S3537" s="29"/>
    </row>
    <row r="3538" spans="7:19" x14ac:dyDescent="0.25">
      <c r="G3538" s="74">
        <v>41705</v>
      </c>
      <c r="H3538" s="75">
        <v>0</v>
      </c>
      <c r="I3538" s="27">
        <f t="shared" si="210"/>
        <v>41705</v>
      </c>
      <c r="J3538" s="76">
        <v>59.667000000000002</v>
      </c>
      <c r="K3538" s="27">
        <f>'Barometric Data'!D3546</f>
        <v>41705</v>
      </c>
      <c r="L3538" s="28">
        <f t="shared" si="207"/>
        <v>0</v>
      </c>
      <c r="M3538" s="29">
        <f>'Barometric Data'!E3541</f>
        <v>2.5969000000000002</v>
      </c>
      <c r="N3538" s="29">
        <f t="shared" si="208"/>
        <v>57.070100000000004</v>
      </c>
      <c r="O3538" s="30">
        <f t="shared" si="209"/>
        <v>341.05299999999994</v>
      </c>
      <c r="P3538" s="30"/>
      <c r="Q3538" s="76">
        <v>16.654</v>
      </c>
      <c r="R3538" s="16"/>
      <c r="S3538" s="29"/>
    </row>
    <row r="3539" spans="7:19" x14ac:dyDescent="0.25">
      <c r="G3539" s="74">
        <v>41705</v>
      </c>
      <c r="H3539" s="75">
        <v>0.25</v>
      </c>
      <c r="I3539" s="27">
        <f t="shared" si="210"/>
        <v>41705.25</v>
      </c>
      <c r="J3539" s="76">
        <v>59.724200000000003</v>
      </c>
      <c r="K3539" s="27">
        <f>'Barometric Data'!D3547</f>
        <v>41705.25</v>
      </c>
      <c r="L3539" s="28">
        <f t="shared" si="207"/>
        <v>0</v>
      </c>
      <c r="M3539" s="29">
        <f>'Barometric Data'!E3542</f>
        <v>2.5145</v>
      </c>
      <c r="N3539" s="29">
        <f t="shared" si="208"/>
        <v>57.209700000000005</v>
      </c>
      <c r="O3539" s="30">
        <f t="shared" si="209"/>
        <v>340.91339999999997</v>
      </c>
      <c r="P3539" s="30"/>
      <c r="Q3539" s="76">
        <v>16.654</v>
      </c>
      <c r="R3539" s="16"/>
      <c r="S3539" s="29"/>
    </row>
    <row r="3540" spans="7:19" x14ac:dyDescent="0.25">
      <c r="G3540" s="74">
        <v>41705</v>
      </c>
      <c r="H3540" s="75">
        <v>0.5</v>
      </c>
      <c r="I3540" s="27">
        <f t="shared" si="210"/>
        <v>41705.5</v>
      </c>
      <c r="J3540" s="76">
        <v>59.7562</v>
      </c>
      <c r="K3540" s="27">
        <f>'Barometric Data'!D3548</f>
        <v>41705.5</v>
      </c>
      <c r="L3540" s="28">
        <f t="shared" si="207"/>
        <v>0</v>
      </c>
      <c r="M3540" s="29">
        <f>'Barometric Data'!E3543</f>
        <v>2.4986000000000002</v>
      </c>
      <c r="N3540" s="29">
        <f t="shared" si="208"/>
        <v>57.257599999999996</v>
      </c>
      <c r="O3540" s="30">
        <f t="shared" si="209"/>
        <v>340.8655</v>
      </c>
      <c r="P3540" s="30"/>
      <c r="Q3540" s="76">
        <v>16.643999999999998</v>
      </c>
      <c r="R3540" s="16"/>
      <c r="S3540" s="29"/>
    </row>
    <row r="3541" spans="7:19" x14ac:dyDescent="0.25">
      <c r="G3541" s="74">
        <v>41705</v>
      </c>
      <c r="H3541" s="75">
        <v>0.75</v>
      </c>
      <c r="I3541" s="27">
        <f t="shared" si="210"/>
        <v>41705.75</v>
      </c>
      <c r="J3541" s="76">
        <v>59.7286</v>
      </c>
      <c r="K3541" s="27">
        <f>'Barometric Data'!D3549</f>
        <v>41705.75</v>
      </c>
      <c r="L3541" s="28">
        <f t="shared" si="207"/>
        <v>0</v>
      </c>
      <c r="M3541" s="29">
        <f>'Barometric Data'!E3544</f>
        <v>2.5899000000000001</v>
      </c>
      <c r="N3541" s="29">
        <f t="shared" si="208"/>
        <v>57.1387</v>
      </c>
      <c r="O3541" s="30">
        <f t="shared" si="209"/>
        <v>340.98439999999994</v>
      </c>
      <c r="P3541" s="30"/>
      <c r="Q3541" s="76">
        <v>16.641999999999999</v>
      </c>
      <c r="R3541" s="16"/>
      <c r="S3541" s="29"/>
    </row>
    <row r="3542" spans="7:19" x14ac:dyDescent="0.25">
      <c r="G3542" s="74">
        <v>41706</v>
      </c>
      <c r="H3542" s="75">
        <v>0</v>
      </c>
      <c r="I3542" s="27">
        <f t="shared" si="210"/>
        <v>41706</v>
      </c>
      <c r="J3542" s="76">
        <v>59.789499999999997</v>
      </c>
      <c r="K3542" s="27">
        <f>'Barometric Data'!D3550</f>
        <v>41706</v>
      </c>
      <c r="L3542" s="28">
        <f t="shared" si="207"/>
        <v>0</v>
      </c>
      <c r="M3542" s="29">
        <f>'Barometric Data'!E3545</f>
        <v>2.6192000000000002</v>
      </c>
      <c r="N3542" s="29">
        <f t="shared" si="208"/>
        <v>57.170299999999997</v>
      </c>
      <c r="O3542" s="30">
        <f t="shared" si="209"/>
        <v>340.95279999999997</v>
      </c>
      <c r="P3542" s="30"/>
      <c r="Q3542" s="76">
        <v>16.646000000000001</v>
      </c>
      <c r="R3542" s="16"/>
      <c r="S3542" s="29"/>
    </row>
    <row r="3543" spans="7:19" x14ac:dyDescent="0.25">
      <c r="G3543" s="74">
        <v>41706</v>
      </c>
      <c r="H3543" s="75">
        <v>0.25</v>
      </c>
      <c r="I3543" s="27">
        <f t="shared" si="210"/>
        <v>41706.25</v>
      </c>
      <c r="J3543" s="76">
        <v>59.807899999999997</v>
      </c>
      <c r="K3543" s="27">
        <f>'Barometric Data'!D3551</f>
        <v>41706.25</v>
      </c>
      <c r="L3543" s="28">
        <f t="shared" si="207"/>
        <v>0</v>
      </c>
      <c r="M3543" s="29">
        <f>'Barometric Data'!E3546</f>
        <v>2.7444999999999999</v>
      </c>
      <c r="N3543" s="29">
        <f t="shared" si="208"/>
        <v>57.063399999999994</v>
      </c>
      <c r="O3543" s="30">
        <f t="shared" si="209"/>
        <v>341.05969999999996</v>
      </c>
      <c r="P3543" s="30"/>
      <c r="Q3543" s="76">
        <v>16.654</v>
      </c>
      <c r="R3543" s="16"/>
      <c r="S3543" s="29"/>
    </row>
    <row r="3544" spans="7:19" x14ac:dyDescent="0.25">
      <c r="G3544" s="74">
        <v>41706</v>
      </c>
      <c r="H3544" s="75">
        <v>0.5</v>
      </c>
      <c r="I3544" s="27">
        <f t="shared" si="210"/>
        <v>41706.5</v>
      </c>
      <c r="J3544" s="76">
        <v>59.790500000000002</v>
      </c>
      <c r="K3544" s="27">
        <f>'Barometric Data'!D3552</f>
        <v>41706.5</v>
      </c>
      <c r="L3544" s="28">
        <f t="shared" si="207"/>
        <v>0</v>
      </c>
      <c r="M3544" s="29">
        <f>'Barometric Data'!E3547</f>
        <v>2.8338999999999999</v>
      </c>
      <c r="N3544" s="29">
        <f t="shared" si="208"/>
        <v>56.956600000000002</v>
      </c>
      <c r="O3544" s="30">
        <f t="shared" si="209"/>
        <v>341.16649999999998</v>
      </c>
      <c r="P3544" s="30"/>
      <c r="Q3544" s="76">
        <v>16.657</v>
      </c>
      <c r="R3544" s="16"/>
      <c r="S3544" s="29"/>
    </row>
    <row r="3545" spans="7:19" x14ac:dyDescent="0.25">
      <c r="G3545" s="74">
        <v>41706</v>
      </c>
      <c r="H3545" s="75">
        <v>0.75</v>
      </c>
      <c r="I3545" s="27">
        <f t="shared" si="210"/>
        <v>41706.75</v>
      </c>
      <c r="J3545" s="76">
        <v>59.693100000000001</v>
      </c>
      <c r="K3545" s="27">
        <f>'Barometric Data'!D3553</f>
        <v>41706.75</v>
      </c>
      <c r="L3545" s="28">
        <f t="shared" ref="L3545:L3608" si="211">K3545-I3545</f>
        <v>0</v>
      </c>
      <c r="M3545" s="29">
        <f>'Barometric Data'!E3548</f>
        <v>2.9239999999999999</v>
      </c>
      <c r="N3545" s="29">
        <f t="shared" ref="N3545:N3608" si="212">J3545-M3545</f>
        <v>56.769100000000002</v>
      </c>
      <c r="O3545" s="30">
        <f t="shared" ref="O3545:O3608" si="213">AVERAGE($D$16,$D$17)-N3545</f>
        <v>341.35399999999998</v>
      </c>
      <c r="P3545" s="30"/>
      <c r="Q3545" s="76">
        <v>16.646000000000001</v>
      </c>
      <c r="R3545" s="16"/>
      <c r="S3545" s="29"/>
    </row>
    <row r="3546" spans="7:19" x14ac:dyDescent="0.25">
      <c r="G3546" s="74">
        <v>41707</v>
      </c>
      <c r="H3546" s="75">
        <v>0</v>
      </c>
      <c r="I3546" s="27">
        <f t="shared" si="210"/>
        <v>41707</v>
      </c>
      <c r="J3546" s="76">
        <v>59.694800000000001</v>
      </c>
      <c r="K3546" s="27">
        <f>'Barometric Data'!D3554</f>
        <v>41707</v>
      </c>
      <c r="L3546" s="28">
        <f t="shared" si="211"/>
        <v>0</v>
      </c>
      <c r="M3546" s="29">
        <f>'Barometric Data'!E3549</f>
        <v>2.9133</v>
      </c>
      <c r="N3546" s="29">
        <f t="shared" si="212"/>
        <v>56.781500000000001</v>
      </c>
      <c r="O3546" s="30">
        <f t="shared" si="213"/>
        <v>341.34159999999997</v>
      </c>
      <c r="P3546" s="30"/>
      <c r="Q3546" s="76">
        <v>16.643000000000001</v>
      </c>
      <c r="R3546" s="16"/>
      <c r="S3546" s="29"/>
    </row>
    <row r="3547" spans="7:19" x14ac:dyDescent="0.25">
      <c r="G3547" s="74">
        <v>41707</v>
      </c>
      <c r="H3547" s="75">
        <v>0.25</v>
      </c>
      <c r="I3547" s="27">
        <f t="shared" si="210"/>
        <v>41707.25</v>
      </c>
      <c r="J3547" s="76">
        <v>59.695900000000002</v>
      </c>
      <c r="K3547" s="27">
        <f>'Barometric Data'!D3555</f>
        <v>41707.25</v>
      </c>
      <c r="L3547" s="28">
        <f t="shared" si="211"/>
        <v>0</v>
      </c>
      <c r="M3547" s="29">
        <f>'Barometric Data'!E3550</f>
        <v>2.9781</v>
      </c>
      <c r="N3547" s="29">
        <f t="shared" si="212"/>
        <v>56.717800000000004</v>
      </c>
      <c r="O3547" s="30">
        <f t="shared" si="213"/>
        <v>341.40529999999995</v>
      </c>
      <c r="P3547" s="30"/>
      <c r="Q3547" s="76">
        <v>16.646000000000001</v>
      </c>
      <c r="R3547" s="16"/>
      <c r="S3547" s="29"/>
    </row>
    <row r="3548" spans="7:19" x14ac:dyDescent="0.25">
      <c r="G3548" s="74">
        <v>41707</v>
      </c>
      <c r="H3548" s="75">
        <v>0.5</v>
      </c>
      <c r="I3548" s="27">
        <f t="shared" si="210"/>
        <v>41707.5</v>
      </c>
      <c r="J3548" s="76">
        <v>59.722999999999999</v>
      </c>
      <c r="K3548" s="27">
        <f>'Barometric Data'!D3556</f>
        <v>41707.5</v>
      </c>
      <c r="L3548" s="28">
        <f t="shared" si="211"/>
        <v>0</v>
      </c>
      <c r="M3548" s="29">
        <f>'Barometric Data'!E3551</f>
        <v>3.0032999999999999</v>
      </c>
      <c r="N3548" s="29">
        <f t="shared" si="212"/>
        <v>56.719699999999996</v>
      </c>
      <c r="O3548" s="30">
        <f t="shared" si="213"/>
        <v>341.40339999999998</v>
      </c>
      <c r="P3548" s="30"/>
      <c r="Q3548" s="76">
        <v>16.649999999999999</v>
      </c>
      <c r="R3548" s="16"/>
      <c r="S3548" s="29"/>
    </row>
    <row r="3549" spans="7:19" x14ac:dyDescent="0.25">
      <c r="G3549" s="74">
        <v>41707</v>
      </c>
      <c r="H3549" s="75">
        <v>0.75</v>
      </c>
      <c r="I3549" s="27">
        <f t="shared" si="210"/>
        <v>41707.75</v>
      </c>
      <c r="J3549" s="76">
        <v>59.633699999999997</v>
      </c>
      <c r="K3549" s="27">
        <f>'Barometric Data'!D3557</f>
        <v>41707.75</v>
      </c>
      <c r="L3549" s="28">
        <f t="shared" si="211"/>
        <v>0</v>
      </c>
      <c r="M3549" s="29">
        <f>'Barometric Data'!E3552</f>
        <v>3.0011000000000001</v>
      </c>
      <c r="N3549" s="29">
        <f t="shared" si="212"/>
        <v>56.632599999999996</v>
      </c>
      <c r="O3549" s="30">
        <f t="shared" si="213"/>
        <v>341.4905</v>
      </c>
      <c r="P3549" s="30"/>
      <c r="Q3549" s="76">
        <v>16.654</v>
      </c>
      <c r="R3549" s="16"/>
      <c r="S3549" s="29"/>
    </row>
    <row r="3550" spans="7:19" x14ac:dyDescent="0.25">
      <c r="G3550" s="74">
        <v>41708</v>
      </c>
      <c r="H3550" s="75">
        <v>0</v>
      </c>
      <c r="I3550" s="27">
        <f t="shared" si="210"/>
        <v>41708</v>
      </c>
      <c r="J3550" s="76">
        <v>59.592399999999998</v>
      </c>
      <c r="K3550" s="27">
        <f>'Barometric Data'!D3558</f>
        <v>41708</v>
      </c>
      <c r="L3550" s="28">
        <f t="shared" si="211"/>
        <v>0</v>
      </c>
      <c r="M3550" s="29">
        <f>'Barometric Data'!E3553</f>
        <v>2.8834</v>
      </c>
      <c r="N3550" s="29">
        <f t="shared" si="212"/>
        <v>56.708999999999996</v>
      </c>
      <c r="O3550" s="30">
        <f t="shared" si="213"/>
        <v>341.41409999999996</v>
      </c>
      <c r="P3550" s="30"/>
      <c r="Q3550" s="76">
        <v>16.641999999999999</v>
      </c>
      <c r="R3550" s="16"/>
      <c r="S3550" s="29"/>
    </row>
    <row r="3551" spans="7:19" x14ac:dyDescent="0.25">
      <c r="G3551" s="74">
        <v>41708</v>
      </c>
      <c r="H3551" s="75">
        <v>0.25</v>
      </c>
      <c r="I3551" s="27">
        <f t="shared" si="210"/>
        <v>41708.25</v>
      </c>
      <c r="J3551" s="76">
        <v>59.540300000000002</v>
      </c>
      <c r="K3551" s="27">
        <f>'Barometric Data'!D3559</f>
        <v>41708.25</v>
      </c>
      <c r="L3551" s="28">
        <f t="shared" si="211"/>
        <v>0</v>
      </c>
      <c r="M3551" s="29">
        <f>'Barometric Data'!E3554</f>
        <v>2.8502999999999998</v>
      </c>
      <c r="N3551" s="29">
        <f t="shared" si="212"/>
        <v>56.690000000000005</v>
      </c>
      <c r="O3551" s="30">
        <f t="shared" si="213"/>
        <v>341.43309999999997</v>
      </c>
      <c r="P3551" s="30"/>
      <c r="Q3551" s="76">
        <v>16.640999999999998</v>
      </c>
      <c r="R3551" s="16"/>
      <c r="S3551" s="29"/>
    </row>
    <row r="3552" spans="7:19" x14ac:dyDescent="0.25">
      <c r="G3552" s="74">
        <v>41708</v>
      </c>
      <c r="H3552" s="75">
        <v>0.5</v>
      </c>
      <c r="I3552" s="27">
        <f t="shared" si="210"/>
        <v>41708.5</v>
      </c>
      <c r="J3552" s="76">
        <v>59.589199999999998</v>
      </c>
      <c r="K3552" s="27">
        <f>'Barometric Data'!D3560</f>
        <v>41708.5</v>
      </c>
      <c r="L3552" s="28">
        <f t="shared" si="211"/>
        <v>0</v>
      </c>
      <c r="M3552" s="29">
        <f>'Barometric Data'!E3555</f>
        <v>2.8359000000000001</v>
      </c>
      <c r="N3552" s="29">
        <f t="shared" si="212"/>
        <v>56.753299999999996</v>
      </c>
      <c r="O3552" s="30">
        <f t="shared" si="213"/>
        <v>341.36979999999994</v>
      </c>
      <c r="P3552" s="30"/>
      <c r="Q3552" s="76">
        <v>16.655999999999999</v>
      </c>
      <c r="R3552" s="16"/>
      <c r="S3552" s="29"/>
    </row>
    <row r="3553" spans="7:19" x14ac:dyDescent="0.25">
      <c r="G3553" s="74">
        <v>41708</v>
      </c>
      <c r="H3553" s="75">
        <v>0.75</v>
      </c>
      <c r="I3553" s="27">
        <f t="shared" si="210"/>
        <v>41708.75</v>
      </c>
      <c r="J3553" s="76">
        <v>59.619100000000003</v>
      </c>
      <c r="K3553" s="27">
        <f>'Barometric Data'!D3561</f>
        <v>41708.75</v>
      </c>
      <c r="L3553" s="28">
        <f t="shared" si="211"/>
        <v>0</v>
      </c>
      <c r="M3553" s="29">
        <f>'Barometric Data'!E3556</f>
        <v>2.8748</v>
      </c>
      <c r="N3553" s="29">
        <f t="shared" si="212"/>
        <v>56.744300000000003</v>
      </c>
      <c r="O3553" s="30">
        <f t="shared" si="213"/>
        <v>341.37879999999996</v>
      </c>
      <c r="P3553" s="30"/>
      <c r="Q3553" s="76">
        <v>16.657</v>
      </c>
      <c r="R3553" s="16"/>
      <c r="S3553" s="29"/>
    </row>
    <row r="3554" spans="7:19" x14ac:dyDescent="0.25">
      <c r="G3554" s="74">
        <v>41709</v>
      </c>
      <c r="H3554" s="75">
        <v>0</v>
      </c>
      <c r="I3554" s="27">
        <f t="shared" si="210"/>
        <v>41709</v>
      </c>
      <c r="J3554" s="76">
        <v>59.724699999999999</v>
      </c>
      <c r="K3554" s="27">
        <f>'Barometric Data'!D3562</f>
        <v>41709</v>
      </c>
      <c r="L3554" s="28">
        <f t="shared" si="211"/>
        <v>0</v>
      </c>
      <c r="M3554" s="29">
        <f>'Barometric Data'!E3557</f>
        <v>2.7622</v>
      </c>
      <c r="N3554" s="29">
        <f t="shared" si="212"/>
        <v>56.962499999999999</v>
      </c>
      <c r="O3554" s="30">
        <f t="shared" si="213"/>
        <v>341.16059999999999</v>
      </c>
      <c r="P3554" s="30"/>
      <c r="Q3554" s="76">
        <v>16.651</v>
      </c>
      <c r="R3554" s="16"/>
      <c r="S3554" s="29"/>
    </row>
    <row r="3555" spans="7:19" x14ac:dyDescent="0.25">
      <c r="G3555" s="74">
        <v>41709</v>
      </c>
      <c r="H3555" s="75">
        <v>0.25</v>
      </c>
      <c r="I3555" s="27">
        <f t="shared" si="210"/>
        <v>41709.25</v>
      </c>
      <c r="J3555" s="76">
        <v>59.792099999999998</v>
      </c>
      <c r="K3555" s="27">
        <f>'Barometric Data'!D3563</f>
        <v>41709.25</v>
      </c>
      <c r="L3555" s="28">
        <f t="shared" si="211"/>
        <v>0</v>
      </c>
      <c r="M3555" s="29">
        <f>'Barometric Data'!E3558</f>
        <v>2.6714000000000002</v>
      </c>
      <c r="N3555" s="29">
        <f t="shared" si="212"/>
        <v>57.120699999999999</v>
      </c>
      <c r="O3555" s="30">
        <f t="shared" si="213"/>
        <v>341.00239999999997</v>
      </c>
      <c r="P3555" s="30"/>
      <c r="Q3555" s="76">
        <v>16.646000000000001</v>
      </c>
      <c r="R3555" s="16"/>
      <c r="S3555" s="29"/>
    </row>
    <row r="3556" spans="7:19" x14ac:dyDescent="0.25">
      <c r="G3556" s="74">
        <v>41709</v>
      </c>
      <c r="H3556" s="75">
        <v>0.5</v>
      </c>
      <c r="I3556" s="27">
        <f t="shared" si="210"/>
        <v>41709.5</v>
      </c>
      <c r="J3556" s="76">
        <v>59.837499999999999</v>
      </c>
      <c r="K3556" s="27">
        <f>'Barometric Data'!D3564</f>
        <v>41709.5</v>
      </c>
      <c r="L3556" s="28">
        <f t="shared" si="211"/>
        <v>0</v>
      </c>
      <c r="M3556" s="29">
        <f>'Barometric Data'!E3559</f>
        <v>2.5590999999999999</v>
      </c>
      <c r="N3556" s="29">
        <f t="shared" si="212"/>
        <v>57.278399999999998</v>
      </c>
      <c r="O3556" s="30">
        <f t="shared" si="213"/>
        <v>340.84469999999999</v>
      </c>
      <c r="P3556" s="30"/>
      <c r="Q3556" s="76">
        <v>16.649999999999999</v>
      </c>
      <c r="R3556" s="16"/>
      <c r="S3556" s="29"/>
    </row>
    <row r="3557" spans="7:19" x14ac:dyDescent="0.25">
      <c r="G3557" s="74">
        <v>41709</v>
      </c>
      <c r="H3557" s="75">
        <v>0.75</v>
      </c>
      <c r="I3557" s="27">
        <f t="shared" si="210"/>
        <v>41709.75</v>
      </c>
      <c r="J3557" s="76">
        <v>59.838200000000001</v>
      </c>
      <c r="K3557" s="27">
        <f>'Barometric Data'!D3565</f>
        <v>41709.75</v>
      </c>
      <c r="L3557" s="28">
        <f t="shared" si="211"/>
        <v>0</v>
      </c>
      <c r="M3557" s="29">
        <f>'Barometric Data'!E3560</f>
        <v>2.6429</v>
      </c>
      <c r="N3557" s="29">
        <f t="shared" si="212"/>
        <v>57.195300000000003</v>
      </c>
      <c r="O3557" s="30">
        <f t="shared" si="213"/>
        <v>340.92779999999993</v>
      </c>
      <c r="P3557" s="30"/>
      <c r="Q3557" s="76">
        <v>16.64</v>
      </c>
      <c r="R3557" s="16"/>
      <c r="S3557" s="29"/>
    </row>
    <row r="3558" spans="7:19" x14ac:dyDescent="0.25">
      <c r="G3558" s="74">
        <v>41710</v>
      </c>
      <c r="H3558" s="75">
        <v>0</v>
      </c>
      <c r="I3558" s="27">
        <f t="shared" si="210"/>
        <v>41710</v>
      </c>
      <c r="J3558" s="76">
        <v>59.841700000000003</v>
      </c>
      <c r="K3558" s="27">
        <f>'Barometric Data'!D3566</f>
        <v>41710</v>
      </c>
      <c r="L3558" s="28">
        <f t="shared" si="211"/>
        <v>0</v>
      </c>
      <c r="M3558" s="29">
        <f>'Barometric Data'!E3561</f>
        <v>2.7235</v>
      </c>
      <c r="N3558" s="29">
        <f t="shared" si="212"/>
        <v>57.118200000000002</v>
      </c>
      <c r="O3558" s="30">
        <f t="shared" si="213"/>
        <v>341.00489999999996</v>
      </c>
      <c r="P3558" s="30"/>
      <c r="Q3558" s="76">
        <v>16.646000000000001</v>
      </c>
      <c r="R3558" s="16"/>
      <c r="S3558" s="29"/>
    </row>
    <row r="3559" spans="7:19" x14ac:dyDescent="0.25">
      <c r="G3559" s="74">
        <v>41710</v>
      </c>
      <c r="H3559" s="75">
        <v>0.25</v>
      </c>
      <c r="I3559" s="27">
        <f t="shared" si="210"/>
        <v>41710.25</v>
      </c>
      <c r="J3559" s="76">
        <v>59.867100000000001</v>
      </c>
      <c r="K3559" s="27">
        <f>'Barometric Data'!D3567</f>
        <v>41710.25</v>
      </c>
      <c r="L3559" s="28">
        <f t="shared" si="211"/>
        <v>0</v>
      </c>
      <c r="M3559" s="29">
        <f>'Barometric Data'!E3562</f>
        <v>2.88</v>
      </c>
      <c r="N3559" s="29">
        <f t="shared" si="212"/>
        <v>56.987099999999998</v>
      </c>
      <c r="O3559" s="30">
        <f t="shared" si="213"/>
        <v>341.13599999999997</v>
      </c>
      <c r="P3559" s="30"/>
      <c r="Q3559" s="76">
        <v>16.648</v>
      </c>
      <c r="R3559" s="16"/>
      <c r="S3559" s="29"/>
    </row>
    <row r="3560" spans="7:19" x14ac:dyDescent="0.25">
      <c r="G3560" s="74">
        <v>41710</v>
      </c>
      <c r="H3560" s="75">
        <v>0.5</v>
      </c>
      <c r="I3560" s="27">
        <f t="shared" si="210"/>
        <v>41710.5</v>
      </c>
      <c r="J3560" s="76">
        <v>59.838299999999997</v>
      </c>
      <c r="K3560" s="27">
        <f>'Barometric Data'!D3568</f>
        <v>41710.5</v>
      </c>
      <c r="L3560" s="28">
        <f t="shared" si="211"/>
        <v>0</v>
      </c>
      <c r="M3560" s="29">
        <f>'Barometric Data'!E3563</f>
        <v>2.9613999999999998</v>
      </c>
      <c r="N3560" s="29">
        <f t="shared" si="212"/>
        <v>56.876899999999999</v>
      </c>
      <c r="O3560" s="30">
        <f t="shared" si="213"/>
        <v>341.24619999999999</v>
      </c>
      <c r="P3560" s="30"/>
      <c r="Q3560" s="76">
        <v>16.652999999999999</v>
      </c>
      <c r="R3560" s="16"/>
      <c r="S3560" s="29"/>
    </row>
    <row r="3561" spans="7:19" x14ac:dyDescent="0.25">
      <c r="G3561" s="74">
        <v>41710</v>
      </c>
      <c r="H3561" s="75">
        <v>0.75</v>
      </c>
      <c r="I3561" s="27">
        <f t="shared" si="210"/>
        <v>41710.75</v>
      </c>
      <c r="J3561" s="76">
        <v>59.743600000000001</v>
      </c>
      <c r="K3561" s="27">
        <f>'Barometric Data'!D3569</f>
        <v>41710.75</v>
      </c>
      <c r="L3561" s="28">
        <f t="shared" si="211"/>
        <v>0</v>
      </c>
      <c r="M3561" s="29">
        <f>'Barometric Data'!E3564</f>
        <v>3.0769000000000002</v>
      </c>
      <c r="N3561" s="29">
        <f t="shared" si="212"/>
        <v>56.666699999999999</v>
      </c>
      <c r="O3561" s="30">
        <f t="shared" si="213"/>
        <v>341.45639999999997</v>
      </c>
      <c r="P3561" s="30"/>
      <c r="Q3561" s="76">
        <v>16.649999999999999</v>
      </c>
      <c r="R3561" s="16"/>
      <c r="S3561" s="29"/>
    </row>
    <row r="3562" spans="7:19" x14ac:dyDescent="0.25">
      <c r="G3562" s="74">
        <v>41711</v>
      </c>
      <c r="H3562" s="75">
        <v>0</v>
      </c>
      <c r="I3562" s="27">
        <f t="shared" si="210"/>
        <v>41711</v>
      </c>
      <c r="J3562" s="76">
        <v>59.687199999999997</v>
      </c>
      <c r="K3562" s="27">
        <f>'Barometric Data'!D3570</f>
        <v>41711</v>
      </c>
      <c r="L3562" s="28">
        <f t="shared" si="211"/>
        <v>0</v>
      </c>
      <c r="M3562" s="29">
        <f>'Barometric Data'!E3565</f>
        <v>3.0697999999999999</v>
      </c>
      <c r="N3562" s="29">
        <f t="shared" si="212"/>
        <v>56.617399999999996</v>
      </c>
      <c r="O3562" s="30">
        <f t="shared" si="213"/>
        <v>341.50569999999999</v>
      </c>
      <c r="P3562" s="30"/>
      <c r="Q3562" s="76">
        <v>16.643000000000001</v>
      </c>
      <c r="R3562" s="16"/>
      <c r="S3562" s="29"/>
    </row>
    <row r="3563" spans="7:19" x14ac:dyDescent="0.25">
      <c r="G3563" s="74">
        <v>41711</v>
      </c>
      <c r="H3563" s="75">
        <v>0.25</v>
      </c>
      <c r="I3563" s="27">
        <f t="shared" si="210"/>
        <v>41711.25</v>
      </c>
      <c r="J3563" s="76">
        <v>59.672899999999998</v>
      </c>
      <c r="K3563" s="27">
        <f>'Barometric Data'!D3571</f>
        <v>41711.25</v>
      </c>
      <c r="L3563" s="28">
        <f t="shared" si="211"/>
        <v>0</v>
      </c>
      <c r="M3563" s="29">
        <f>'Barometric Data'!E3566</f>
        <v>3.1044</v>
      </c>
      <c r="N3563" s="29">
        <f t="shared" si="212"/>
        <v>56.5685</v>
      </c>
      <c r="O3563" s="30">
        <f t="shared" si="213"/>
        <v>341.55459999999994</v>
      </c>
      <c r="P3563" s="30"/>
      <c r="Q3563" s="76">
        <v>16.654</v>
      </c>
      <c r="R3563" s="16"/>
      <c r="S3563" s="29"/>
    </row>
    <row r="3564" spans="7:19" x14ac:dyDescent="0.25">
      <c r="G3564" s="74">
        <v>41711</v>
      </c>
      <c r="H3564" s="75">
        <v>0.5</v>
      </c>
      <c r="I3564" s="27">
        <f t="shared" si="210"/>
        <v>41711.5</v>
      </c>
      <c r="J3564" s="76">
        <v>59.6342</v>
      </c>
      <c r="K3564" s="27">
        <f>'Barometric Data'!D3572</f>
        <v>41711.5</v>
      </c>
      <c r="L3564" s="28">
        <f t="shared" si="211"/>
        <v>0</v>
      </c>
      <c r="M3564" s="29">
        <f>'Barometric Data'!E3567</f>
        <v>3.0979999999999999</v>
      </c>
      <c r="N3564" s="29">
        <f t="shared" si="212"/>
        <v>56.536200000000001</v>
      </c>
      <c r="O3564" s="30">
        <f t="shared" si="213"/>
        <v>341.58689999999996</v>
      </c>
      <c r="P3564" s="30"/>
      <c r="Q3564" s="76">
        <v>16.643000000000001</v>
      </c>
      <c r="R3564" s="16"/>
      <c r="S3564" s="29"/>
    </row>
    <row r="3565" spans="7:19" x14ac:dyDescent="0.25">
      <c r="G3565" s="74">
        <v>41711</v>
      </c>
      <c r="H3565" s="75">
        <v>0.75</v>
      </c>
      <c r="I3565" s="27">
        <f t="shared" si="210"/>
        <v>41711.75</v>
      </c>
      <c r="J3565" s="76">
        <v>59.606000000000002</v>
      </c>
      <c r="K3565" s="27">
        <f>'Barometric Data'!D3573</f>
        <v>41711.75</v>
      </c>
      <c r="L3565" s="28">
        <f t="shared" si="211"/>
        <v>0</v>
      </c>
      <c r="M3565" s="29">
        <f>'Barometric Data'!E3568</f>
        <v>3.1013999999999999</v>
      </c>
      <c r="N3565" s="29">
        <f t="shared" si="212"/>
        <v>56.504600000000003</v>
      </c>
      <c r="O3565" s="30">
        <f t="shared" si="213"/>
        <v>341.61849999999998</v>
      </c>
      <c r="P3565" s="30"/>
      <c r="Q3565" s="76">
        <v>16.646999999999998</v>
      </c>
      <c r="R3565" s="16"/>
      <c r="S3565" s="29"/>
    </row>
    <row r="3566" spans="7:19" x14ac:dyDescent="0.25">
      <c r="G3566" s="74">
        <v>41712</v>
      </c>
      <c r="H3566" s="75">
        <v>0</v>
      </c>
      <c r="I3566" s="27">
        <f t="shared" si="210"/>
        <v>41712</v>
      </c>
      <c r="J3566" s="76">
        <v>59.570799999999998</v>
      </c>
      <c r="K3566" s="27">
        <f>'Barometric Data'!D3574</f>
        <v>41712</v>
      </c>
      <c r="L3566" s="28">
        <f t="shared" si="211"/>
        <v>0</v>
      </c>
      <c r="M3566" s="29">
        <f>'Barometric Data'!E3569</f>
        <v>2.9388999999999998</v>
      </c>
      <c r="N3566" s="29">
        <f t="shared" si="212"/>
        <v>56.631900000000002</v>
      </c>
      <c r="O3566" s="30">
        <f t="shared" si="213"/>
        <v>341.49119999999994</v>
      </c>
      <c r="P3566" s="30"/>
      <c r="Q3566" s="76">
        <v>16.648</v>
      </c>
      <c r="R3566" s="16"/>
      <c r="S3566" s="29"/>
    </row>
    <row r="3567" spans="7:19" x14ac:dyDescent="0.25">
      <c r="G3567" s="74">
        <v>41712</v>
      </c>
      <c r="H3567" s="75">
        <v>0.25</v>
      </c>
      <c r="I3567" s="27">
        <f t="shared" si="210"/>
        <v>41712.25</v>
      </c>
      <c r="J3567" s="76">
        <v>59.599800000000002</v>
      </c>
      <c r="K3567" s="27">
        <f>'Barometric Data'!D3575</f>
        <v>41712.25</v>
      </c>
      <c r="L3567" s="28">
        <f t="shared" si="211"/>
        <v>0</v>
      </c>
      <c r="M3567" s="29">
        <f>'Barometric Data'!E3570</f>
        <v>2.8694999999999999</v>
      </c>
      <c r="N3567" s="29">
        <f t="shared" si="212"/>
        <v>56.7303</v>
      </c>
      <c r="O3567" s="30">
        <f t="shared" si="213"/>
        <v>341.39279999999997</v>
      </c>
      <c r="P3567" s="30"/>
      <c r="Q3567" s="76">
        <v>16.646000000000001</v>
      </c>
      <c r="R3567" s="16"/>
      <c r="S3567" s="29"/>
    </row>
    <row r="3568" spans="7:19" x14ac:dyDescent="0.25">
      <c r="G3568" s="74">
        <v>41712</v>
      </c>
      <c r="H3568" s="75">
        <v>0.5</v>
      </c>
      <c r="I3568" s="27">
        <f t="shared" si="210"/>
        <v>41712.5</v>
      </c>
      <c r="J3568" s="76">
        <v>59.624699999999997</v>
      </c>
      <c r="K3568" s="27">
        <f>'Barometric Data'!D3576</f>
        <v>41712.5</v>
      </c>
      <c r="L3568" s="28">
        <f t="shared" si="211"/>
        <v>0</v>
      </c>
      <c r="M3568" s="29">
        <f>'Barometric Data'!E3571</f>
        <v>2.802</v>
      </c>
      <c r="N3568" s="29">
        <f t="shared" si="212"/>
        <v>56.822699999999998</v>
      </c>
      <c r="O3568" s="30">
        <f t="shared" si="213"/>
        <v>341.30039999999997</v>
      </c>
      <c r="P3568" s="30"/>
      <c r="Q3568" s="76">
        <v>16.658999999999999</v>
      </c>
      <c r="R3568" s="16"/>
      <c r="S3568" s="29"/>
    </row>
    <row r="3569" spans="7:19" x14ac:dyDescent="0.25">
      <c r="G3569" s="74">
        <v>41712</v>
      </c>
      <c r="H3569" s="75">
        <v>0.75</v>
      </c>
      <c r="I3569" s="27">
        <f t="shared" si="210"/>
        <v>41712.75</v>
      </c>
      <c r="J3569" s="76">
        <v>59.678699999999999</v>
      </c>
      <c r="K3569" s="27">
        <f>'Barometric Data'!D3577</f>
        <v>41712.75</v>
      </c>
      <c r="L3569" s="28">
        <f t="shared" si="211"/>
        <v>0</v>
      </c>
      <c r="M3569" s="29">
        <f>'Barometric Data'!E3572</f>
        <v>2.7925</v>
      </c>
      <c r="N3569" s="29">
        <f t="shared" si="212"/>
        <v>56.886200000000002</v>
      </c>
      <c r="O3569" s="30">
        <f t="shared" si="213"/>
        <v>341.23689999999999</v>
      </c>
      <c r="P3569" s="30"/>
      <c r="Q3569" s="76">
        <v>16.643000000000001</v>
      </c>
      <c r="R3569" s="16"/>
      <c r="S3569" s="29"/>
    </row>
    <row r="3570" spans="7:19" x14ac:dyDescent="0.25">
      <c r="G3570" s="74">
        <v>41713</v>
      </c>
      <c r="H3570" s="75">
        <v>0</v>
      </c>
      <c r="I3570" s="27">
        <f t="shared" si="210"/>
        <v>41713</v>
      </c>
      <c r="J3570" s="76">
        <v>59.692799999999998</v>
      </c>
      <c r="K3570" s="27">
        <f>'Barometric Data'!D3578</f>
        <v>41713</v>
      </c>
      <c r="L3570" s="28">
        <f t="shared" si="211"/>
        <v>0</v>
      </c>
      <c r="M3570" s="29">
        <f>'Barometric Data'!E3573</f>
        <v>2.7111999999999998</v>
      </c>
      <c r="N3570" s="29">
        <f t="shared" si="212"/>
        <v>56.9816</v>
      </c>
      <c r="O3570" s="30">
        <f t="shared" si="213"/>
        <v>341.14149999999995</v>
      </c>
      <c r="P3570" s="30"/>
      <c r="Q3570" s="76">
        <v>16.646999999999998</v>
      </c>
      <c r="R3570" s="16"/>
      <c r="S3570" s="29"/>
    </row>
    <row r="3571" spans="7:19" x14ac:dyDescent="0.25">
      <c r="G3571" s="74">
        <v>41713</v>
      </c>
      <c r="H3571" s="75">
        <v>0.25</v>
      </c>
      <c r="I3571" s="27">
        <f t="shared" si="210"/>
        <v>41713.25</v>
      </c>
      <c r="J3571" s="76">
        <v>59.8172</v>
      </c>
      <c r="K3571" s="27">
        <f>'Barometric Data'!D3579</f>
        <v>41713.25</v>
      </c>
      <c r="L3571" s="28">
        <f t="shared" si="211"/>
        <v>0</v>
      </c>
      <c r="M3571" s="29">
        <f>'Barometric Data'!E3574</f>
        <v>2.7040999999999999</v>
      </c>
      <c r="N3571" s="29">
        <f t="shared" si="212"/>
        <v>57.113100000000003</v>
      </c>
      <c r="O3571" s="30">
        <f t="shared" si="213"/>
        <v>341.01</v>
      </c>
      <c r="P3571" s="30"/>
      <c r="Q3571" s="76">
        <v>16.652000000000001</v>
      </c>
      <c r="R3571" s="16"/>
      <c r="S3571" s="29"/>
    </row>
    <row r="3572" spans="7:19" x14ac:dyDescent="0.25">
      <c r="G3572" s="74">
        <v>41713</v>
      </c>
      <c r="H3572" s="75">
        <v>0.5</v>
      </c>
      <c r="I3572" s="27">
        <f t="shared" si="210"/>
        <v>41713.5</v>
      </c>
      <c r="J3572" s="76">
        <v>59.8399</v>
      </c>
      <c r="K3572" s="27">
        <f>'Barometric Data'!D3580</f>
        <v>41713.5</v>
      </c>
      <c r="L3572" s="28">
        <f t="shared" si="211"/>
        <v>0</v>
      </c>
      <c r="M3572" s="29">
        <f>'Barometric Data'!E3575</f>
        <v>2.7012999999999998</v>
      </c>
      <c r="N3572" s="29">
        <f t="shared" si="212"/>
        <v>57.138599999999997</v>
      </c>
      <c r="O3572" s="30">
        <f t="shared" si="213"/>
        <v>340.98449999999997</v>
      </c>
      <c r="P3572" s="30"/>
      <c r="Q3572" s="76">
        <v>16.634</v>
      </c>
      <c r="R3572" s="16"/>
      <c r="S3572" s="29"/>
    </row>
    <row r="3573" spans="7:19" x14ac:dyDescent="0.25">
      <c r="G3573" s="74">
        <v>41713</v>
      </c>
      <c r="H3573" s="75">
        <v>0.75</v>
      </c>
      <c r="I3573" s="27">
        <f t="shared" si="210"/>
        <v>41713.75</v>
      </c>
      <c r="J3573" s="76">
        <v>59.815399999999997</v>
      </c>
      <c r="K3573" s="27">
        <f>'Barometric Data'!D3581</f>
        <v>41713.75</v>
      </c>
      <c r="L3573" s="28">
        <f t="shared" si="211"/>
        <v>0</v>
      </c>
      <c r="M3573" s="29">
        <f>'Barometric Data'!E3576</f>
        <v>2.7972000000000001</v>
      </c>
      <c r="N3573" s="29">
        <f t="shared" si="212"/>
        <v>57.018199999999993</v>
      </c>
      <c r="O3573" s="30">
        <f t="shared" si="213"/>
        <v>341.10489999999999</v>
      </c>
      <c r="P3573" s="30"/>
      <c r="Q3573" s="76">
        <v>16.645</v>
      </c>
      <c r="R3573" s="16"/>
      <c r="S3573" s="29"/>
    </row>
    <row r="3574" spans="7:19" x14ac:dyDescent="0.25">
      <c r="G3574" s="74">
        <v>41714</v>
      </c>
      <c r="H3574" s="75">
        <v>0</v>
      </c>
      <c r="I3574" s="27">
        <f t="shared" si="210"/>
        <v>41714</v>
      </c>
      <c r="J3574" s="76">
        <v>59.790599999999998</v>
      </c>
      <c r="K3574" s="27">
        <f>'Barometric Data'!D3582</f>
        <v>41714</v>
      </c>
      <c r="L3574" s="28">
        <f t="shared" si="211"/>
        <v>0</v>
      </c>
      <c r="M3574" s="29">
        <f>'Barometric Data'!E3577</f>
        <v>2.823</v>
      </c>
      <c r="N3574" s="29">
        <f t="shared" si="212"/>
        <v>56.967599999999997</v>
      </c>
      <c r="O3574" s="30">
        <f t="shared" si="213"/>
        <v>341.15549999999996</v>
      </c>
      <c r="P3574" s="30"/>
      <c r="Q3574" s="76">
        <v>16.641999999999999</v>
      </c>
      <c r="R3574" s="16"/>
      <c r="S3574" s="29"/>
    </row>
    <row r="3575" spans="7:19" x14ac:dyDescent="0.25">
      <c r="G3575" s="74">
        <v>41714</v>
      </c>
      <c r="H3575" s="75">
        <v>0.25</v>
      </c>
      <c r="I3575" s="27">
        <f t="shared" si="210"/>
        <v>41714.25</v>
      </c>
      <c r="J3575" s="76">
        <v>59.778300000000002</v>
      </c>
      <c r="K3575" s="27">
        <f>'Barometric Data'!D3583</f>
        <v>41714.25</v>
      </c>
      <c r="L3575" s="28">
        <f t="shared" si="211"/>
        <v>0</v>
      </c>
      <c r="M3575" s="29">
        <f>'Barometric Data'!E3578</f>
        <v>2.9167999999999998</v>
      </c>
      <c r="N3575" s="29">
        <f t="shared" si="212"/>
        <v>56.861499999999999</v>
      </c>
      <c r="O3575" s="30">
        <f t="shared" si="213"/>
        <v>341.26159999999999</v>
      </c>
      <c r="P3575" s="30"/>
      <c r="Q3575" s="76">
        <v>16.654</v>
      </c>
      <c r="R3575" s="16"/>
      <c r="S3575" s="29"/>
    </row>
    <row r="3576" spans="7:19" x14ac:dyDescent="0.25">
      <c r="G3576" s="74">
        <v>41714</v>
      </c>
      <c r="H3576" s="75">
        <v>0.5</v>
      </c>
      <c r="I3576" s="27">
        <f t="shared" si="210"/>
        <v>41714.5</v>
      </c>
      <c r="J3576" s="76">
        <v>59.69</v>
      </c>
      <c r="K3576" s="27">
        <f>'Barometric Data'!D3584</f>
        <v>41714.5</v>
      </c>
      <c r="L3576" s="28">
        <f t="shared" si="211"/>
        <v>0</v>
      </c>
      <c r="M3576" s="29">
        <f>'Barometric Data'!E3579</f>
        <v>3.0516999999999999</v>
      </c>
      <c r="N3576" s="29">
        <f t="shared" si="212"/>
        <v>56.638300000000001</v>
      </c>
      <c r="O3576" s="30">
        <f t="shared" si="213"/>
        <v>341.48479999999995</v>
      </c>
      <c r="P3576" s="30"/>
      <c r="Q3576" s="76">
        <v>16.648</v>
      </c>
      <c r="R3576" s="16"/>
      <c r="S3576" s="29"/>
    </row>
    <row r="3577" spans="7:19" x14ac:dyDescent="0.25">
      <c r="G3577" s="74">
        <v>41714</v>
      </c>
      <c r="H3577" s="75">
        <v>0.75</v>
      </c>
      <c r="I3577" s="27">
        <f t="shared" si="210"/>
        <v>41714.75</v>
      </c>
      <c r="J3577" s="76">
        <v>59.551200000000001</v>
      </c>
      <c r="K3577" s="27">
        <f>'Barometric Data'!D3585</f>
        <v>41714.75</v>
      </c>
      <c r="L3577" s="28">
        <f t="shared" si="211"/>
        <v>0</v>
      </c>
      <c r="M3577" s="29">
        <f>'Barometric Data'!E3580</f>
        <v>3.1511</v>
      </c>
      <c r="N3577" s="29">
        <f t="shared" si="212"/>
        <v>56.400100000000002</v>
      </c>
      <c r="O3577" s="30">
        <f t="shared" si="213"/>
        <v>341.72299999999996</v>
      </c>
      <c r="P3577" s="30"/>
      <c r="Q3577" s="76">
        <v>16.661999999999999</v>
      </c>
      <c r="R3577" s="16"/>
      <c r="S3577" s="29"/>
    </row>
    <row r="3578" spans="7:19" x14ac:dyDescent="0.25">
      <c r="G3578" s="74">
        <v>41715</v>
      </c>
      <c r="H3578" s="75">
        <v>0</v>
      </c>
      <c r="I3578" s="27">
        <f t="shared" si="210"/>
        <v>41715</v>
      </c>
      <c r="J3578" s="76">
        <v>59.423400000000001</v>
      </c>
      <c r="K3578" s="27">
        <f>'Barometric Data'!D3586</f>
        <v>41715</v>
      </c>
      <c r="L3578" s="28">
        <f t="shared" si="211"/>
        <v>0</v>
      </c>
      <c r="M3578" s="29">
        <f>'Barometric Data'!E3581</f>
        <v>3.0834999999999999</v>
      </c>
      <c r="N3578" s="29">
        <f t="shared" si="212"/>
        <v>56.3399</v>
      </c>
      <c r="O3578" s="30">
        <f t="shared" si="213"/>
        <v>341.78319999999997</v>
      </c>
      <c r="P3578" s="30"/>
      <c r="Q3578" s="76">
        <v>16.657</v>
      </c>
      <c r="R3578" s="16"/>
      <c r="S3578" s="29"/>
    </row>
    <row r="3579" spans="7:19" x14ac:dyDescent="0.25">
      <c r="G3579" s="74">
        <v>41715</v>
      </c>
      <c r="H3579" s="75">
        <v>0.25</v>
      </c>
      <c r="I3579" s="27">
        <f t="shared" si="210"/>
        <v>41715.25</v>
      </c>
      <c r="J3579" s="76">
        <v>59.413499999999999</v>
      </c>
      <c r="K3579" s="27">
        <f>'Barometric Data'!D3587</f>
        <v>41715.25</v>
      </c>
      <c r="L3579" s="28">
        <f t="shared" si="211"/>
        <v>0</v>
      </c>
      <c r="M3579" s="29">
        <f>'Barometric Data'!E3582</f>
        <v>3.0709</v>
      </c>
      <c r="N3579" s="29">
        <f t="shared" si="212"/>
        <v>56.342599999999997</v>
      </c>
      <c r="O3579" s="30">
        <f t="shared" si="213"/>
        <v>341.78049999999996</v>
      </c>
      <c r="P3579" s="30"/>
      <c r="Q3579" s="76">
        <v>16.648</v>
      </c>
      <c r="R3579" s="16"/>
      <c r="S3579" s="29"/>
    </row>
    <row r="3580" spans="7:19" x14ac:dyDescent="0.25">
      <c r="G3580" s="74">
        <v>41715</v>
      </c>
      <c r="H3580" s="75">
        <v>0.5</v>
      </c>
      <c r="I3580" s="27">
        <f t="shared" si="210"/>
        <v>41715.5</v>
      </c>
      <c r="J3580" s="76">
        <v>59.515300000000003</v>
      </c>
      <c r="K3580" s="27">
        <f>'Barometric Data'!D3588</f>
        <v>41715.5</v>
      </c>
      <c r="L3580" s="28">
        <f t="shared" si="211"/>
        <v>0</v>
      </c>
      <c r="M3580" s="29">
        <f>'Barometric Data'!E3583</f>
        <v>3.0038999999999998</v>
      </c>
      <c r="N3580" s="29">
        <f t="shared" si="212"/>
        <v>56.511400000000002</v>
      </c>
      <c r="O3580" s="30">
        <f t="shared" si="213"/>
        <v>341.61169999999998</v>
      </c>
      <c r="P3580" s="30"/>
      <c r="Q3580" s="76">
        <v>16.658999999999999</v>
      </c>
      <c r="R3580" s="16"/>
      <c r="S3580" s="29"/>
    </row>
    <row r="3581" spans="7:19" x14ac:dyDescent="0.25">
      <c r="G3581" s="74">
        <v>41715</v>
      </c>
      <c r="H3581" s="75">
        <v>0.75</v>
      </c>
      <c r="I3581" s="27">
        <f t="shared" si="210"/>
        <v>41715.75</v>
      </c>
      <c r="J3581" s="76">
        <v>59.5854</v>
      </c>
      <c r="K3581" s="27">
        <f>'Barometric Data'!D3589</f>
        <v>41715.75</v>
      </c>
      <c r="L3581" s="28">
        <f t="shared" si="211"/>
        <v>0</v>
      </c>
      <c r="M3581" s="29">
        <f>'Barometric Data'!E3584</f>
        <v>2.9529999999999998</v>
      </c>
      <c r="N3581" s="29">
        <f t="shared" si="212"/>
        <v>56.632399999999997</v>
      </c>
      <c r="O3581" s="30">
        <f t="shared" si="213"/>
        <v>341.49069999999995</v>
      </c>
      <c r="P3581" s="30"/>
      <c r="Q3581" s="76">
        <v>16.646999999999998</v>
      </c>
      <c r="R3581" s="16"/>
      <c r="S3581" s="29"/>
    </row>
    <row r="3582" spans="7:19" x14ac:dyDescent="0.25">
      <c r="G3582" s="74">
        <v>41716</v>
      </c>
      <c r="H3582" s="75">
        <v>0</v>
      </c>
      <c r="I3582" s="27">
        <f t="shared" si="210"/>
        <v>41716</v>
      </c>
      <c r="J3582" s="76">
        <v>59.626600000000003</v>
      </c>
      <c r="K3582" s="27">
        <f>'Barometric Data'!D3590</f>
        <v>41716</v>
      </c>
      <c r="L3582" s="28">
        <f t="shared" si="211"/>
        <v>0</v>
      </c>
      <c r="M3582" s="29">
        <f>'Barometric Data'!E3585</f>
        <v>2.6781000000000001</v>
      </c>
      <c r="N3582" s="29">
        <f t="shared" si="212"/>
        <v>56.948500000000003</v>
      </c>
      <c r="O3582" s="30">
        <f t="shared" si="213"/>
        <v>341.17459999999994</v>
      </c>
      <c r="P3582" s="30"/>
      <c r="Q3582" s="76">
        <v>16.643999999999998</v>
      </c>
      <c r="R3582" s="16"/>
      <c r="S3582" s="29"/>
    </row>
    <row r="3583" spans="7:19" x14ac:dyDescent="0.25">
      <c r="G3583" s="74">
        <v>41716</v>
      </c>
      <c r="H3583" s="75">
        <v>0.25</v>
      </c>
      <c r="I3583" s="27">
        <f t="shared" si="210"/>
        <v>41716.25</v>
      </c>
      <c r="J3583" s="76">
        <v>59.656399999999998</v>
      </c>
      <c r="K3583" s="27">
        <f>'Barometric Data'!D3591</f>
        <v>41716.25</v>
      </c>
      <c r="L3583" s="28">
        <f t="shared" si="211"/>
        <v>0</v>
      </c>
      <c r="M3583" s="29">
        <f>'Barometric Data'!E3586</f>
        <v>2.4782999999999999</v>
      </c>
      <c r="N3583" s="29">
        <f t="shared" si="212"/>
        <v>57.178100000000001</v>
      </c>
      <c r="O3583" s="30">
        <f t="shared" si="213"/>
        <v>340.94499999999994</v>
      </c>
      <c r="P3583" s="30"/>
      <c r="Q3583" s="76">
        <v>16.640999999999998</v>
      </c>
      <c r="R3583" s="16"/>
      <c r="S3583" s="29"/>
    </row>
    <row r="3584" spans="7:19" x14ac:dyDescent="0.25">
      <c r="G3584" s="74">
        <v>41716</v>
      </c>
      <c r="H3584" s="75">
        <v>0.5</v>
      </c>
      <c r="I3584" s="27">
        <f t="shared" si="210"/>
        <v>41716.5</v>
      </c>
      <c r="J3584" s="76">
        <v>59.6569</v>
      </c>
      <c r="K3584" s="27">
        <f>'Barometric Data'!D3592</f>
        <v>41716.5</v>
      </c>
      <c r="L3584" s="28">
        <f t="shared" si="211"/>
        <v>0</v>
      </c>
      <c r="M3584" s="29">
        <f>'Barometric Data'!E3587</f>
        <v>2.423</v>
      </c>
      <c r="N3584" s="29">
        <f t="shared" si="212"/>
        <v>57.233899999999998</v>
      </c>
      <c r="O3584" s="30">
        <f t="shared" si="213"/>
        <v>340.88919999999996</v>
      </c>
      <c r="P3584" s="30"/>
      <c r="Q3584" s="76">
        <v>16.658999999999999</v>
      </c>
      <c r="R3584" s="16"/>
      <c r="S3584" s="29"/>
    </row>
    <row r="3585" spans="7:19" x14ac:dyDescent="0.25">
      <c r="G3585" s="74">
        <v>41716</v>
      </c>
      <c r="H3585" s="75">
        <v>0.75</v>
      </c>
      <c r="I3585" s="27">
        <f t="shared" si="210"/>
        <v>41716.75</v>
      </c>
      <c r="J3585" s="76">
        <v>59.6569</v>
      </c>
      <c r="K3585" s="27">
        <f>'Barometric Data'!D3593</f>
        <v>41716.75</v>
      </c>
      <c r="L3585" s="28">
        <f t="shared" si="211"/>
        <v>0</v>
      </c>
      <c r="M3585" s="29">
        <f>'Barometric Data'!E3588</f>
        <v>2.6286</v>
      </c>
      <c r="N3585" s="29">
        <f t="shared" si="212"/>
        <v>57.028300000000002</v>
      </c>
      <c r="O3585" s="30">
        <f t="shared" si="213"/>
        <v>341.09479999999996</v>
      </c>
      <c r="P3585" s="30"/>
      <c r="Q3585" s="76">
        <v>16.657</v>
      </c>
      <c r="R3585" s="16"/>
      <c r="S3585" s="29"/>
    </row>
    <row r="3586" spans="7:19" x14ac:dyDescent="0.25">
      <c r="G3586" s="74">
        <v>41717</v>
      </c>
      <c r="H3586" s="75">
        <v>0</v>
      </c>
      <c r="I3586" s="27">
        <f t="shared" si="210"/>
        <v>41717</v>
      </c>
      <c r="J3586" s="76">
        <v>59.663600000000002</v>
      </c>
      <c r="K3586" s="27">
        <f>'Barometric Data'!D3594</f>
        <v>41717</v>
      </c>
      <c r="L3586" s="28">
        <f t="shared" si="211"/>
        <v>0</v>
      </c>
      <c r="M3586" s="29">
        <f>'Barometric Data'!E3589</f>
        <v>2.7090000000000001</v>
      </c>
      <c r="N3586" s="29">
        <f t="shared" si="212"/>
        <v>56.954599999999999</v>
      </c>
      <c r="O3586" s="30">
        <f t="shared" si="213"/>
        <v>341.16849999999999</v>
      </c>
      <c r="P3586" s="30"/>
      <c r="Q3586" s="76">
        <v>16.652999999999999</v>
      </c>
      <c r="R3586" s="16"/>
      <c r="S3586" s="29"/>
    </row>
    <row r="3587" spans="7:19" x14ac:dyDescent="0.25">
      <c r="G3587" s="74">
        <v>41717</v>
      </c>
      <c r="H3587" s="75">
        <v>0.25</v>
      </c>
      <c r="I3587" s="27">
        <f t="shared" si="210"/>
        <v>41717.25</v>
      </c>
      <c r="J3587" s="76">
        <v>59.669400000000003</v>
      </c>
      <c r="K3587" s="27">
        <f>'Barometric Data'!D3595</f>
        <v>41717.25</v>
      </c>
      <c r="L3587" s="28">
        <f t="shared" si="211"/>
        <v>0</v>
      </c>
      <c r="M3587" s="29">
        <f>'Barometric Data'!E3590</f>
        <v>2.7863000000000002</v>
      </c>
      <c r="N3587" s="29">
        <f t="shared" si="212"/>
        <v>56.883100000000006</v>
      </c>
      <c r="O3587" s="30">
        <f t="shared" si="213"/>
        <v>341.23999999999995</v>
      </c>
      <c r="P3587" s="30"/>
      <c r="Q3587" s="76">
        <v>16.643999999999998</v>
      </c>
      <c r="R3587" s="16"/>
      <c r="S3587" s="29"/>
    </row>
    <row r="3588" spans="7:19" x14ac:dyDescent="0.25">
      <c r="G3588" s="74">
        <v>41717</v>
      </c>
      <c r="H3588" s="75">
        <v>0.5</v>
      </c>
      <c r="I3588" s="27">
        <f t="shared" si="210"/>
        <v>41717.5</v>
      </c>
      <c r="J3588" s="76">
        <v>59.637</v>
      </c>
      <c r="K3588" s="27">
        <f>'Barometric Data'!D3596</f>
        <v>41717.5</v>
      </c>
      <c r="L3588" s="28">
        <f t="shared" si="211"/>
        <v>0</v>
      </c>
      <c r="M3588" s="29">
        <f>'Barometric Data'!E3591</f>
        <v>2.7999000000000001</v>
      </c>
      <c r="N3588" s="29">
        <f t="shared" si="212"/>
        <v>56.8371</v>
      </c>
      <c r="O3588" s="30">
        <f t="shared" si="213"/>
        <v>341.28599999999994</v>
      </c>
      <c r="P3588" s="30"/>
      <c r="Q3588" s="76">
        <v>16.646999999999998</v>
      </c>
      <c r="R3588" s="16"/>
      <c r="S3588" s="29"/>
    </row>
    <row r="3589" spans="7:19" x14ac:dyDescent="0.25">
      <c r="G3589" s="74">
        <v>41717</v>
      </c>
      <c r="H3589" s="75">
        <v>0.75</v>
      </c>
      <c r="I3589" s="27">
        <f t="shared" si="210"/>
        <v>41717.75</v>
      </c>
      <c r="J3589" s="76">
        <v>59.570500000000003</v>
      </c>
      <c r="K3589" s="27">
        <f>'Barometric Data'!D3597</f>
        <v>41717.75</v>
      </c>
      <c r="L3589" s="28">
        <f t="shared" si="211"/>
        <v>0</v>
      </c>
      <c r="M3589" s="29">
        <f>'Barometric Data'!E3592</f>
        <v>2.8725000000000001</v>
      </c>
      <c r="N3589" s="29">
        <f t="shared" si="212"/>
        <v>56.698</v>
      </c>
      <c r="O3589" s="30">
        <f t="shared" si="213"/>
        <v>341.42509999999999</v>
      </c>
      <c r="P3589" s="30"/>
      <c r="Q3589" s="76">
        <v>16.646000000000001</v>
      </c>
      <c r="R3589" s="16"/>
      <c r="S3589" s="29"/>
    </row>
    <row r="3590" spans="7:19" x14ac:dyDescent="0.25">
      <c r="G3590" s="74">
        <v>41718</v>
      </c>
      <c r="H3590" s="75">
        <v>0</v>
      </c>
      <c r="I3590" s="27">
        <f t="shared" si="210"/>
        <v>41718</v>
      </c>
      <c r="J3590" s="76">
        <v>59.548699999999997</v>
      </c>
      <c r="K3590" s="27">
        <f>'Barometric Data'!D3598</f>
        <v>41718</v>
      </c>
      <c r="L3590" s="28">
        <f t="shared" si="211"/>
        <v>0</v>
      </c>
      <c r="M3590" s="29">
        <f>'Barometric Data'!E3593</f>
        <v>2.8330000000000002</v>
      </c>
      <c r="N3590" s="29">
        <f t="shared" si="212"/>
        <v>56.715699999999998</v>
      </c>
      <c r="O3590" s="30">
        <f t="shared" si="213"/>
        <v>341.40739999999994</v>
      </c>
      <c r="P3590" s="30"/>
      <c r="Q3590" s="76">
        <v>16.635999999999999</v>
      </c>
      <c r="R3590" s="16"/>
      <c r="S3590" s="29"/>
    </row>
    <row r="3591" spans="7:19" x14ac:dyDescent="0.25">
      <c r="G3591" s="74">
        <v>41718</v>
      </c>
      <c r="H3591" s="75">
        <v>0.25</v>
      </c>
      <c r="I3591" s="27">
        <f t="shared" si="210"/>
        <v>41718.25</v>
      </c>
      <c r="J3591" s="76">
        <v>59.5899</v>
      </c>
      <c r="K3591" s="27">
        <f>'Barometric Data'!D3599</f>
        <v>41718.25</v>
      </c>
      <c r="L3591" s="28">
        <f t="shared" si="211"/>
        <v>0</v>
      </c>
      <c r="M3591" s="29">
        <f>'Barometric Data'!E3594</f>
        <v>2.8477999999999999</v>
      </c>
      <c r="N3591" s="29">
        <f t="shared" si="212"/>
        <v>56.742100000000001</v>
      </c>
      <c r="O3591" s="30">
        <f t="shared" si="213"/>
        <v>341.38099999999997</v>
      </c>
      <c r="P3591" s="30"/>
      <c r="Q3591" s="76">
        <v>16.643999999999998</v>
      </c>
      <c r="R3591" s="16"/>
      <c r="S3591" s="29"/>
    </row>
    <row r="3592" spans="7:19" x14ac:dyDescent="0.25">
      <c r="G3592" s="74">
        <v>41718</v>
      </c>
      <c r="H3592" s="75">
        <v>0.5</v>
      </c>
      <c r="I3592" s="27">
        <f t="shared" si="210"/>
        <v>41718.5</v>
      </c>
      <c r="J3592" s="76">
        <v>59.638800000000003</v>
      </c>
      <c r="K3592" s="27">
        <f>'Barometric Data'!D3600</f>
        <v>41718.5</v>
      </c>
      <c r="L3592" s="28">
        <f t="shared" si="211"/>
        <v>0</v>
      </c>
      <c r="M3592" s="29">
        <f>'Barometric Data'!E3595</f>
        <v>2.839</v>
      </c>
      <c r="N3592" s="29">
        <f t="shared" si="212"/>
        <v>56.799800000000005</v>
      </c>
      <c r="O3592" s="30">
        <f t="shared" si="213"/>
        <v>341.32329999999996</v>
      </c>
      <c r="P3592" s="30"/>
      <c r="Q3592" s="76">
        <v>16.658999999999999</v>
      </c>
      <c r="R3592" s="16"/>
      <c r="S3592" s="29"/>
    </row>
    <row r="3593" spans="7:19" x14ac:dyDescent="0.25">
      <c r="G3593" s="74">
        <v>41718</v>
      </c>
      <c r="H3593" s="75">
        <v>0.75</v>
      </c>
      <c r="I3593" s="27">
        <f t="shared" si="210"/>
        <v>41718.75</v>
      </c>
      <c r="J3593" s="76">
        <v>59.603000000000002</v>
      </c>
      <c r="K3593" s="27">
        <f>'Barometric Data'!D3601</f>
        <v>41718.75</v>
      </c>
      <c r="L3593" s="28">
        <f t="shared" si="211"/>
        <v>0</v>
      </c>
      <c r="M3593" s="29">
        <f>'Barometric Data'!E3596</f>
        <v>2.8342999999999998</v>
      </c>
      <c r="N3593" s="29">
        <f t="shared" si="212"/>
        <v>56.768700000000003</v>
      </c>
      <c r="O3593" s="30">
        <f t="shared" si="213"/>
        <v>341.35439999999994</v>
      </c>
      <c r="P3593" s="30"/>
      <c r="Q3593" s="76">
        <v>16.658000000000001</v>
      </c>
      <c r="R3593" s="16"/>
      <c r="S3593" s="29"/>
    </row>
    <row r="3594" spans="7:19" x14ac:dyDescent="0.25">
      <c r="G3594" s="74">
        <v>41719</v>
      </c>
      <c r="H3594" s="75">
        <v>0</v>
      </c>
      <c r="I3594" s="27">
        <f t="shared" si="210"/>
        <v>41719</v>
      </c>
      <c r="J3594" s="76">
        <v>59.656700000000001</v>
      </c>
      <c r="K3594" s="27">
        <f>'Barometric Data'!D3602</f>
        <v>41719</v>
      </c>
      <c r="L3594" s="28">
        <f t="shared" si="211"/>
        <v>0</v>
      </c>
      <c r="M3594" s="29">
        <f>'Barometric Data'!E3597</f>
        <v>2.7238000000000002</v>
      </c>
      <c r="N3594" s="29">
        <f t="shared" si="212"/>
        <v>56.932900000000004</v>
      </c>
      <c r="O3594" s="30">
        <f t="shared" si="213"/>
        <v>341.19019999999995</v>
      </c>
      <c r="P3594" s="30"/>
      <c r="Q3594" s="76">
        <v>16.643999999999998</v>
      </c>
      <c r="R3594" s="16"/>
      <c r="S3594" s="29"/>
    </row>
    <row r="3595" spans="7:19" x14ac:dyDescent="0.25">
      <c r="G3595" s="74">
        <v>41719</v>
      </c>
      <c r="H3595" s="75">
        <v>0.25</v>
      </c>
      <c r="I3595" s="27">
        <f t="shared" si="210"/>
        <v>41719.25</v>
      </c>
      <c r="J3595" s="76">
        <v>59.665500000000002</v>
      </c>
      <c r="K3595" s="27">
        <f>'Barometric Data'!D3603</f>
        <v>41719.25</v>
      </c>
      <c r="L3595" s="28">
        <f t="shared" si="211"/>
        <v>0</v>
      </c>
      <c r="M3595" s="29">
        <f>'Barometric Data'!E3598</f>
        <v>2.6648999999999998</v>
      </c>
      <c r="N3595" s="29">
        <f t="shared" si="212"/>
        <v>57.000599999999999</v>
      </c>
      <c r="O3595" s="30">
        <f t="shared" si="213"/>
        <v>341.12249999999995</v>
      </c>
      <c r="P3595" s="30"/>
      <c r="Q3595" s="76">
        <v>16.643999999999998</v>
      </c>
      <c r="R3595" s="16"/>
      <c r="S3595" s="29"/>
    </row>
    <row r="3596" spans="7:19" x14ac:dyDescent="0.25">
      <c r="G3596" s="74">
        <v>41719</v>
      </c>
      <c r="H3596" s="75">
        <v>0.5</v>
      </c>
      <c r="I3596" s="27">
        <f t="shared" si="210"/>
        <v>41719.5</v>
      </c>
      <c r="J3596" s="76">
        <v>59.651800000000001</v>
      </c>
      <c r="K3596" s="27">
        <f>'Barometric Data'!D3604</f>
        <v>41719.5</v>
      </c>
      <c r="L3596" s="28">
        <f t="shared" si="211"/>
        <v>0</v>
      </c>
      <c r="M3596" s="29">
        <f>'Barometric Data'!E3599</f>
        <v>2.7324999999999999</v>
      </c>
      <c r="N3596" s="29">
        <f t="shared" si="212"/>
        <v>56.9193</v>
      </c>
      <c r="O3596" s="30">
        <f t="shared" si="213"/>
        <v>341.20379999999994</v>
      </c>
      <c r="P3596" s="30"/>
      <c r="Q3596" s="76">
        <v>16.657</v>
      </c>
      <c r="R3596" s="16"/>
      <c r="S3596" s="29"/>
    </row>
    <row r="3597" spans="7:19" x14ac:dyDescent="0.25">
      <c r="G3597" s="74">
        <v>41719</v>
      </c>
      <c r="H3597" s="75">
        <v>0.75</v>
      </c>
      <c r="I3597" s="27">
        <f t="shared" ref="I3597:I3660" si="214">G3597+H3597</f>
        <v>41719.75</v>
      </c>
      <c r="J3597" s="76">
        <v>59.566299999999998</v>
      </c>
      <c r="K3597" s="27">
        <f>'Barometric Data'!D3605</f>
        <v>41719.75</v>
      </c>
      <c r="L3597" s="28">
        <f t="shared" si="211"/>
        <v>0</v>
      </c>
      <c r="M3597" s="29">
        <f>'Barometric Data'!E3600</f>
        <v>2.8220000000000001</v>
      </c>
      <c r="N3597" s="29">
        <f t="shared" si="212"/>
        <v>56.744299999999996</v>
      </c>
      <c r="O3597" s="30">
        <f t="shared" si="213"/>
        <v>341.37879999999996</v>
      </c>
      <c r="P3597" s="30"/>
      <c r="Q3597" s="76">
        <v>16.652000000000001</v>
      </c>
      <c r="R3597" s="16"/>
      <c r="S3597" s="29"/>
    </row>
    <row r="3598" spans="7:19" x14ac:dyDescent="0.25">
      <c r="G3598" s="74">
        <v>41720</v>
      </c>
      <c r="H3598" s="75">
        <v>0</v>
      </c>
      <c r="I3598" s="27">
        <f t="shared" si="214"/>
        <v>41720</v>
      </c>
      <c r="J3598" s="76">
        <v>59.622399999999999</v>
      </c>
      <c r="K3598" s="27">
        <f>'Barometric Data'!D3606</f>
        <v>41720</v>
      </c>
      <c r="L3598" s="28">
        <f t="shared" si="211"/>
        <v>0</v>
      </c>
      <c r="M3598" s="29">
        <f>'Barometric Data'!E3601</f>
        <v>2.7886000000000002</v>
      </c>
      <c r="N3598" s="29">
        <f t="shared" si="212"/>
        <v>56.833799999999997</v>
      </c>
      <c r="O3598" s="30">
        <f t="shared" si="213"/>
        <v>341.28929999999997</v>
      </c>
      <c r="P3598" s="30"/>
      <c r="Q3598" s="76">
        <v>16.652000000000001</v>
      </c>
      <c r="R3598" s="16"/>
      <c r="S3598" s="29"/>
    </row>
    <row r="3599" spans="7:19" x14ac:dyDescent="0.25">
      <c r="G3599" s="74">
        <v>41720</v>
      </c>
      <c r="H3599" s="75">
        <v>0.25</v>
      </c>
      <c r="I3599" s="27">
        <f t="shared" si="214"/>
        <v>41720.25</v>
      </c>
      <c r="J3599" s="76">
        <v>59.673200000000001</v>
      </c>
      <c r="K3599" s="27">
        <f>'Barometric Data'!D3607</f>
        <v>41720.25</v>
      </c>
      <c r="L3599" s="28">
        <f t="shared" si="211"/>
        <v>0</v>
      </c>
      <c r="M3599" s="29">
        <f>'Barometric Data'!E3602</f>
        <v>2.8386999999999998</v>
      </c>
      <c r="N3599" s="29">
        <f t="shared" si="212"/>
        <v>56.834499999999998</v>
      </c>
      <c r="O3599" s="30">
        <f t="shared" si="213"/>
        <v>341.28859999999997</v>
      </c>
      <c r="P3599" s="30"/>
      <c r="Q3599" s="76">
        <v>16.655999999999999</v>
      </c>
      <c r="R3599" s="16"/>
      <c r="S3599" s="29"/>
    </row>
    <row r="3600" spans="7:19" x14ac:dyDescent="0.25">
      <c r="G3600" s="74">
        <v>41720</v>
      </c>
      <c r="H3600" s="75">
        <v>0.5</v>
      </c>
      <c r="I3600" s="27">
        <f t="shared" si="214"/>
        <v>41720.5</v>
      </c>
      <c r="J3600" s="76">
        <v>59.709200000000003</v>
      </c>
      <c r="K3600" s="27">
        <f>'Barometric Data'!D3608</f>
        <v>41720.5</v>
      </c>
      <c r="L3600" s="28">
        <f t="shared" si="211"/>
        <v>0</v>
      </c>
      <c r="M3600" s="29">
        <f>'Barometric Data'!E3603</f>
        <v>2.8420999999999998</v>
      </c>
      <c r="N3600" s="29">
        <f t="shared" si="212"/>
        <v>56.867100000000001</v>
      </c>
      <c r="O3600" s="30">
        <f t="shared" si="213"/>
        <v>341.25599999999997</v>
      </c>
      <c r="P3600" s="30"/>
      <c r="Q3600" s="76">
        <v>16.648</v>
      </c>
      <c r="R3600" s="16"/>
      <c r="S3600" s="29"/>
    </row>
    <row r="3601" spans="7:19" x14ac:dyDescent="0.25">
      <c r="G3601" s="74">
        <v>41720</v>
      </c>
      <c r="H3601" s="75">
        <v>0.75</v>
      </c>
      <c r="I3601" s="27">
        <f t="shared" si="214"/>
        <v>41720.75</v>
      </c>
      <c r="J3601" s="76">
        <v>59.646900000000002</v>
      </c>
      <c r="K3601" s="27">
        <f>'Barometric Data'!D3609</f>
        <v>41720.75</v>
      </c>
      <c r="L3601" s="28">
        <f t="shared" si="211"/>
        <v>0</v>
      </c>
      <c r="M3601" s="29">
        <f>'Barometric Data'!E3604</f>
        <v>2.8331</v>
      </c>
      <c r="N3601" s="29">
        <f t="shared" si="212"/>
        <v>56.813800000000001</v>
      </c>
      <c r="O3601" s="30">
        <f t="shared" si="213"/>
        <v>341.30929999999995</v>
      </c>
      <c r="P3601" s="30"/>
      <c r="Q3601" s="76">
        <v>16.652000000000001</v>
      </c>
      <c r="R3601" s="16"/>
      <c r="S3601" s="29"/>
    </row>
    <row r="3602" spans="7:19" x14ac:dyDescent="0.25">
      <c r="G3602" s="74">
        <v>41721</v>
      </c>
      <c r="H3602" s="75">
        <v>0</v>
      </c>
      <c r="I3602" s="27">
        <f t="shared" si="214"/>
        <v>41721</v>
      </c>
      <c r="J3602" s="76">
        <v>59.67</v>
      </c>
      <c r="K3602" s="27">
        <f>'Barometric Data'!D3610</f>
        <v>41721</v>
      </c>
      <c r="L3602" s="28">
        <f t="shared" si="211"/>
        <v>0</v>
      </c>
      <c r="M3602" s="29">
        <f>'Barometric Data'!E3605</f>
        <v>2.7334999999999998</v>
      </c>
      <c r="N3602" s="29">
        <f t="shared" si="212"/>
        <v>56.936500000000002</v>
      </c>
      <c r="O3602" s="30">
        <f t="shared" si="213"/>
        <v>341.18659999999994</v>
      </c>
      <c r="P3602" s="30"/>
      <c r="Q3602" s="76">
        <v>16.651</v>
      </c>
      <c r="R3602" s="16"/>
      <c r="S3602" s="29"/>
    </row>
    <row r="3603" spans="7:19" x14ac:dyDescent="0.25">
      <c r="G3603" s="74">
        <v>41721</v>
      </c>
      <c r="H3603" s="75">
        <v>0.25</v>
      </c>
      <c r="I3603" s="27">
        <f t="shared" si="214"/>
        <v>41721.25</v>
      </c>
      <c r="J3603" s="76">
        <v>59.658200000000001</v>
      </c>
      <c r="K3603" s="27">
        <f>'Barometric Data'!D3611</f>
        <v>41721.25</v>
      </c>
      <c r="L3603" s="28">
        <f t="shared" si="211"/>
        <v>0</v>
      </c>
      <c r="M3603" s="29">
        <f>'Barometric Data'!E3606</f>
        <v>2.7645</v>
      </c>
      <c r="N3603" s="29">
        <f t="shared" si="212"/>
        <v>56.893700000000003</v>
      </c>
      <c r="O3603" s="30">
        <f t="shared" si="213"/>
        <v>341.22939999999994</v>
      </c>
      <c r="P3603" s="30"/>
      <c r="Q3603" s="76">
        <v>16.646999999999998</v>
      </c>
      <c r="R3603" s="16"/>
      <c r="S3603" s="29"/>
    </row>
    <row r="3604" spans="7:19" x14ac:dyDescent="0.25">
      <c r="G3604" s="74">
        <v>41721</v>
      </c>
      <c r="H3604" s="75">
        <v>0.5</v>
      </c>
      <c r="I3604" s="27">
        <f t="shared" si="214"/>
        <v>41721.5</v>
      </c>
      <c r="J3604" s="76">
        <v>59.676099999999998</v>
      </c>
      <c r="K3604" s="27">
        <f>'Barometric Data'!D3612</f>
        <v>41721.5</v>
      </c>
      <c r="L3604" s="28">
        <f t="shared" si="211"/>
        <v>0</v>
      </c>
      <c r="M3604" s="29">
        <f>'Barometric Data'!E3607</f>
        <v>2.8445</v>
      </c>
      <c r="N3604" s="29">
        <f t="shared" si="212"/>
        <v>56.831599999999995</v>
      </c>
      <c r="O3604" s="30">
        <f t="shared" si="213"/>
        <v>341.29149999999998</v>
      </c>
      <c r="P3604" s="30"/>
      <c r="Q3604" s="76">
        <v>16.664000000000001</v>
      </c>
      <c r="R3604" s="16"/>
      <c r="S3604" s="29"/>
    </row>
    <row r="3605" spans="7:19" x14ac:dyDescent="0.25">
      <c r="G3605" s="74">
        <v>41721</v>
      </c>
      <c r="H3605" s="75">
        <v>0.75</v>
      </c>
      <c r="I3605" s="27">
        <f t="shared" si="214"/>
        <v>41721.75</v>
      </c>
      <c r="J3605" s="76">
        <v>59.622900000000001</v>
      </c>
      <c r="K3605" s="27">
        <f>'Barometric Data'!D3613</f>
        <v>41721.75</v>
      </c>
      <c r="L3605" s="28">
        <f t="shared" si="211"/>
        <v>0</v>
      </c>
      <c r="M3605" s="29">
        <f>'Barometric Data'!E3608</f>
        <v>2.9409000000000001</v>
      </c>
      <c r="N3605" s="29">
        <f t="shared" si="212"/>
        <v>56.682000000000002</v>
      </c>
      <c r="O3605" s="30">
        <f t="shared" si="213"/>
        <v>341.44109999999995</v>
      </c>
      <c r="P3605" s="30"/>
      <c r="Q3605" s="76">
        <v>16.643000000000001</v>
      </c>
      <c r="R3605" s="16"/>
      <c r="S3605" s="29"/>
    </row>
    <row r="3606" spans="7:19" x14ac:dyDescent="0.25">
      <c r="G3606" s="74">
        <v>41722</v>
      </c>
      <c r="H3606" s="75">
        <v>0</v>
      </c>
      <c r="I3606" s="27">
        <f t="shared" si="214"/>
        <v>41722</v>
      </c>
      <c r="J3606" s="76">
        <v>59.67</v>
      </c>
      <c r="K3606" s="27">
        <f>'Barometric Data'!D3614</f>
        <v>41722</v>
      </c>
      <c r="L3606" s="28">
        <f t="shared" si="211"/>
        <v>0</v>
      </c>
      <c r="M3606" s="29">
        <f>'Barometric Data'!E3609</f>
        <v>2.8744999999999998</v>
      </c>
      <c r="N3606" s="29">
        <f t="shared" si="212"/>
        <v>56.795500000000004</v>
      </c>
      <c r="O3606" s="30">
        <f t="shared" si="213"/>
        <v>341.32759999999996</v>
      </c>
      <c r="P3606" s="30"/>
      <c r="Q3606" s="76">
        <v>16.649999999999999</v>
      </c>
      <c r="R3606" s="16"/>
      <c r="S3606" s="29"/>
    </row>
    <row r="3607" spans="7:19" x14ac:dyDescent="0.25">
      <c r="G3607" s="74">
        <v>41722</v>
      </c>
      <c r="H3607" s="75">
        <v>0.25</v>
      </c>
      <c r="I3607" s="27">
        <f t="shared" si="214"/>
        <v>41722.25</v>
      </c>
      <c r="J3607" s="76">
        <v>59.704300000000003</v>
      </c>
      <c r="K3607" s="27">
        <f>'Barometric Data'!D3615</f>
        <v>41722.25</v>
      </c>
      <c r="L3607" s="28">
        <f t="shared" si="211"/>
        <v>0</v>
      </c>
      <c r="M3607" s="29">
        <f>'Barometric Data'!E3610</f>
        <v>2.8496999999999999</v>
      </c>
      <c r="N3607" s="29">
        <f t="shared" si="212"/>
        <v>56.854600000000005</v>
      </c>
      <c r="O3607" s="30">
        <f t="shared" si="213"/>
        <v>341.26849999999996</v>
      </c>
      <c r="P3607" s="30"/>
      <c r="Q3607" s="76">
        <v>16.669</v>
      </c>
      <c r="R3607" s="16"/>
      <c r="S3607" s="29"/>
    </row>
    <row r="3608" spans="7:19" x14ac:dyDescent="0.25">
      <c r="G3608" s="74">
        <v>41722</v>
      </c>
      <c r="H3608" s="75">
        <v>0.5</v>
      </c>
      <c r="I3608" s="27">
        <f t="shared" si="214"/>
        <v>41722.5</v>
      </c>
      <c r="J3608" s="76">
        <v>59.6982</v>
      </c>
      <c r="K3608" s="27">
        <f>'Barometric Data'!D3616</f>
        <v>41722.5</v>
      </c>
      <c r="L3608" s="28">
        <f t="shared" si="211"/>
        <v>0</v>
      </c>
      <c r="M3608" s="29">
        <f>'Barometric Data'!E3611</f>
        <v>2.8412999999999999</v>
      </c>
      <c r="N3608" s="29">
        <f t="shared" si="212"/>
        <v>56.856900000000003</v>
      </c>
      <c r="O3608" s="30">
        <f t="shared" si="213"/>
        <v>341.26619999999997</v>
      </c>
      <c r="P3608" s="30"/>
      <c r="Q3608" s="76">
        <v>16.652000000000001</v>
      </c>
      <c r="R3608" s="16"/>
      <c r="S3608" s="29"/>
    </row>
    <row r="3609" spans="7:19" x14ac:dyDescent="0.25">
      <c r="G3609" s="74">
        <v>41722</v>
      </c>
      <c r="H3609" s="75">
        <v>0.75</v>
      </c>
      <c r="I3609" s="27">
        <f t="shared" si="214"/>
        <v>41722.75</v>
      </c>
      <c r="J3609" s="76">
        <v>59.591700000000003</v>
      </c>
      <c r="K3609" s="27">
        <f>'Barometric Data'!D3617</f>
        <v>41722.75</v>
      </c>
      <c r="L3609" s="28">
        <f t="shared" ref="L3609:L3612" si="215">K3609-I3609</f>
        <v>0</v>
      </c>
      <c r="M3609" s="29">
        <f>'Barometric Data'!E3612</f>
        <v>2.9024000000000001</v>
      </c>
      <c r="N3609" s="29">
        <f t="shared" ref="N3609:N3612" si="216">J3609-M3609</f>
        <v>56.689300000000003</v>
      </c>
      <c r="O3609" s="30">
        <f t="shared" ref="O3609:O3612" si="217">AVERAGE($D$16,$D$17)-N3609</f>
        <v>341.43379999999996</v>
      </c>
      <c r="P3609" s="30"/>
      <c r="Q3609" s="76">
        <v>16.651</v>
      </c>
      <c r="R3609" s="16"/>
      <c r="S3609" s="29"/>
    </row>
    <row r="3610" spans="7:19" x14ac:dyDescent="0.25">
      <c r="G3610" s="74">
        <v>41723</v>
      </c>
      <c r="H3610" s="75">
        <v>0</v>
      </c>
      <c r="I3610" s="27">
        <f t="shared" si="214"/>
        <v>41723</v>
      </c>
      <c r="J3610" s="76">
        <v>59.566600000000001</v>
      </c>
      <c r="K3610" s="27">
        <f>'Barometric Data'!D3618</f>
        <v>41723</v>
      </c>
      <c r="L3610" s="28">
        <f t="shared" si="215"/>
        <v>0</v>
      </c>
      <c r="M3610" s="29">
        <f>'Barometric Data'!E3613</f>
        <v>2.8448000000000002</v>
      </c>
      <c r="N3610" s="29">
        <f t="shared" si="216"/>
        <v>56.721800000000002</v>
      </c>
      <c r="O3610" s="30">
        <f t="shared" si="217"/>
        <v>341.40129999999999</v>
      </c>
      <c r="P3610" s="30"/>
      <c r="Q3610" s="76">
        <v>16.658000000000001</v>
      </c>
      <c r="R3610" s="16"/>
      <c r="S3610" s="29"/>
    </row>
    <row r="3611" spans="7:19" x14ac:dyDescent="0.25">
      <c r="G3611" s="74">
        <v>41723</v>
      </c>
      <c r="H3611" s="75">
        <v>0.25</v>
      </c>
      <c r="I3611" s="27">
        <f t="shared" si="214"/>
        <v>41723.25</v>
      </c>
      <c r="J3611" s="76">
        <v>59.517000000000003</v>
      </c>
      <c r="K3611" s="27">
        <f>'Barometric Data'!D3619</f>
        <v>41723.25</v>
      </c>
      <c r="L3611" s="28">
        <f t="shared" si="215"/>
        <v>0</v>
      </c>
      <c r="M3611" s="29">
        <f>'Barometric Data'!E3614</f>
        <v>2.8841000000000001</v>
      </c>
      <c r="N3611" s="29">
        <f t="shared" si="216"/>
        <v>56.632900000000006</v>
      </c>
      <c r="O3611" s="30">
        <f t="shared" si="217"/>
        <v>341.49019999999996</v>
      </c>
      <c r="P3611" s="30"/>
      <c r="Q3611" s="76">
        <v>16.652000000000001</v>
      </c>
      <c r="R3611" s="16"/>
      <c r="S3611" s="29"/>
    </row>
    <row r="3612" spans="7:19" x14ac:dyDescent="0.25">
      <c r="G3612" s="74">
        <v>41723</v>
      </c>
      <c r="H3612" s="75">
        <v>0.5</v>
      </c>
      <c r="I3612" s="27">
        <f t="shared" si="214"/>
        <v>41723.5</v>
      </c>
      <c r="J3612" s="76">
        <v>59.420400000000001</v>
      </c>
      <c r="K3612" s="27">
        <f>'Barometric Data'!D3620</f>
        <v>41723.5</v>
      </c>
      <c r="L3612" s="28">
        <f t="shared" si="215"/>
        <v>0</v>
      </c>
      <c r="M3612" s="29">
        <f>'Barometric Data'!E3615</f>
        <v>2.9117999999999999</v>
      </c>
      <c r="N3612" s="29">
        <f t="shared" si="216"/>
        <v>56.508600000000001</v>
      </c>
      <c r="O3612" s="30">
        <f t="shared" si="217"/>
        <v>341.61449999999996</v>
      </c>
      <c r="P3612" s="30"/>
      <c r="Q3612" s="76">
        <v>16.661000000000001</v>
      </c>
      <c r="R3612" s="16"/>
      <c r="S3612" s="29"/>
    </row>
    <row r="3613" spans="7:19" x14ac:dyDescent="0.25">
      <c r="G3613" s="74">
        <v>41723</v>
      </c>
      <c r="H3613" s="75">
        <v>0.75</v>
      </c>
      <c r="I3613" s="27">
        <f t="shared" si="214"/>
        <v>41723.75</v>
      </c>
      <c r="J3613" s="76">
        <v>59.346899999999998</v>
      </c>
      <c r="K3613" s="27">
        <f>'Barometric Data'!D3621</f>
        <v>41723.75</v>
      </c>
      <c r="L3613" s="28">
        <f t="shared" ref="L3613:L3676" si="218">K3613-I3613</f>
        <v>0</v>
      </c>
      <c r="M3613" s="29">
        <f>'Barometric Data'!E3616</f>
        <v>2.9472999999999998</v>
      </c>
      <c r="N3613" s="29">
        <f t="shared" ref="N3613:N3676" si="219">J3613-M3613</f>
        <v>56.3996</v>
      </c>
      <c r="O3613" s="30">
        <f t="shared" ref="O3613:O3676" si="220">AVERAGE($D$16,$D$17)-N3613</f>
        <v>341.72349999999994</v>
      </c>
      <c r="P3613" s="30"/>
      <c r="Q3613" s="76">
        <v>16.646999999999998</v>
      </c>
      <c r="R3613" s="16" t="s">
        <v>89</v>
      </c>
      <c r="S3613" s="29"/>
    </row>
    <row r="3614" spans="7:19" x14ac:dyDescent="0.25">
      <c r="G3614" s="74">
        <v>41724</v>
      </c>
      <c r="H3614" s="75">
        <v>0</v>
      </c>
      <c r="I3614" s="27">
        <f t="shared" si="214"/>
        <v>41724</v>
      </c>
      <c r="J3614" s="76">
        <v>59.330199999999998</v>
      </c>
      <c r="K3614" s="27">
        <f>'Barometric Data'!D3622</f>
        <v>41724</v>
      </c>
      <c r="L3614" s="28">
        <f t="shared" si="218"/>
        <v>0</v>
      </c>
      <c r="M3614" s="29">
        <f>'Barometric Data'!E3617</f>
        <v>2.8050999999999999</v>
      </c>
      <c r="N3614" s="29">
        <f t="shared" si="219"/>
        <v>56.525099999999995</v>
      </c>
      <c r="O3614" s="30">
        <f t="shared" si="220"/>
        <v>341.59799999999996</v>
      </c>
      <c r="P3614" s="30"/>
      <c r="Q3614" s="76">
        <v>16.664000000000001</v>
      </c>
      <c r="R3614" s="16" t="s">
        <v>89</v>
      </c>
      <c r="S3614" s="29"/>
    </row>
    <row r="3615" spans="7:19" x14ac:dyDescent="0.25">
      <c r="G3615" s="74">
        <v>41724</v>
      </c>
      <c r="H3615" s="75">
        <v>0.25</v>
      </c>
      <c r="I3615" s="27">
        <f t="shared" si="214"/>
        <v>41724.25</v>
      </c>
      <c r="J3615" s="76">
        <v>59.331899999999997</v>
      </c>
      <c r="K3615" s="27">
        <f>'Barometric Data'!D3623</f>
        <v>41724.25</v>
      </c>
      <c r="L3615" s="28">
        <f t="shared" si="218"/>
        <v>0</v>
      </c>
      <c r="M3615" s="29">
        <f>'Barometric Data'!E3618</f>
        <v>2.7172000000000001</v>
      </c>
      <c r="N3615" s="29">
        <f t="shared" si="219"/>
        <v>56.614699999999999</v>
      </c>
      <c r="O3615" s="30">
        <f t="shared" si="220"/>
        <v>341.50839999999994</v>
      </c>
      <c r="P3615" s="30"/>
      <c r="Q3615" s="76">
        <v>16.663</v>
      </c>
      <c r="R3615" s="16" t="s">
        <v>89</v>
      </c>
      <c r="S3615" s="29"/>
    </row>
    <row r="3616" spans="7:19" x14ac:dyDescent="0.25">
      <c r="G3616" s="74">
        <v>41724</v>
      </c>
      <c r="H3616" s="75">
        <v>0.5</v>
      </c>
      <c r="I3616" s="27">
        <f t="shared" si="214"/>
        <v>41724.5</v>
      </c>
      <c r="J3616" s="76">
        <v>59.337699999999998</v>
      </c>
      <c r="K3616" s="27">
        <f>'Barometric Data'!D3624</f>
        <v>41724.5</v>
      </c>
      <c r="L3616" s="28">
        <f t="shared" si="218"/>
        <v>0</v>
      </c>
      <c r="M3616" s="29">
        <f>'Barometric Data'!E3619</f>
        <v>2.6012</v>
      </c>
      <c r="N3616" s="29">
        <f t="shared" si="219"/>
        <v>56.736499999999999</v>
      </c>
      <c r="O3616" s="30">
        <f t="shared" si="220"/>
        <v>341.38659999999999</v>
      </c>
      <c r="P3616" s="30"/>
      <c r="Q3616" s="76">
        <v>16.652999999999999</v>
      </c>
      <c r="R3616" s="16" t="s">
        <v>89</v>
      </c>
      <c r="S3616" s="29"/>
    </row>
    <row r="3617" spans="7:19" x14ac:dyDescent="0.25">
      <c r="G3617" s="74">
        <v>41724</v>
      </c>
      <c r="H3617" s="75">
        <v>0.75</v>
      </c>
      <c r="I3617" s="27">
        <f t="shared" si="214"/>
        <v>41724.75</v>
      </c>
      <c r="J3617" s="76">
        <v>59.314</v>
      </c>
      <c r="K3617" s="27">
        <f>'Barometric Data'!D3625</f>
        <v>41724.75</v>
      </c>
      <c r="L3617" s="28">
        <f t="shared" si="218"/>
        <v>0</v>
      </c>
      <c r="M3617" s="29">
        <f>'Barometric Data'!E3620</f>
        <v>2.4834999999999998</v>
      </c>
      <c r="N3617" s="29">
        <f t="shared" si="219"/>
        <v>56.830500000000001</v>
      </c>
      <c r="O3617" s="30">
        <f t="shared" si="220"/>
        <v>341.29259999999999</v>
      </c>
      <c r="P3617" s="30"/>
      <c r="Q3617" s="76">
        <v>16.655000000000001</v>
      </c>
      <c r="R3617" s="16" t="s">
        <v>89</v>
      </c>
      <c r="S3617" s="29"/>
    </row>
    <row r="3618" spans="7:19" x14ac:dyDescent="0.25">
      <c r="G3618" s="74">
        <v>41725</v>
      </c>
      <c r="H3618" s="75">
        <v>0</v>
      </c>
      <c r="I3618" s="27">
        <f t="shared" si="214"/>
        <v>41725</v>
      </c>
      <c r="J3618" s="76">
        <v>59.323700000000002</v>
      </c>
      <c r="K3618" s="27">
        <f>'Barometric Data'!D3626</f>
        <v>41725</v>
      </c>
      <c r="L3618" s="28">
        <f t="shared" si="218"/>
        <v>0</v>
      </c>
      <c r="M3618" s="29">
        <f>'Barometric Data'!E3621</f>
        <v>2.3534000000000002</v>
      </c>
      <c r="N3618" s="29">
        <f t="shared" si="219"/>
        <v>56.970300000000002</v>
      </c>
      <c r="O3618" s="30">
        <f t="shared" si="220"/>
        <v>341.15279999999996</v>
      </c>
      <c r="P3618" s="30"/>
      <c r="Q3618" s="76">
        <v>16.658000000000001</v>
      </c>
      <c r="R3618" s="16" t="s">
        <v>89</v>
      </c>
      <c r="S3618" s="29"/>
    </row>
    <row r="3619" spans="7:19" x14ac:dyDescent="0.25">
      <c r="G3619" s="74">
        <v>41725</v>
      </c>
      <c r="H3619" s="75">
        <v>0.25</v>
      </c>
      <c r="I3619" s="27">
        <f t="shared" si="214"/>
        <v>41725.25</v>
      </c>
      <c r="J3619" s="76">
        <v>59.405999999999999</v>
      </c>
      <c r="K3619" s="27">
        <f>'Barometric Data'!D3627</f>
        <v>41725.25</v>
      </c>
      <c r="L3619" s="28">
        <f t="shared" si="218"/>
        <v>0</v>
      </c>
      <c r="M3619" s="29">
        <f>'Barometric Data'!E3622</f>
        <v>2.3399000000000001</v>
      </c>
      <c r="N3619" s="29">
        <f t="shared" si="219"/>
        <v>57.066099999999999</v>
      </c>
      <c r="O3619" s="30">
        <f t="shared" si="220"/>
        <v>341.05699999999996</v>
      </c>
      <c r="P3619" s="30"/>
      <c r="Q3619" s="76">
        <v>16.66</v>
      </c>
      <c r="R3619" s="16" t="s">
        <v>89</v>
      </c>
      <c r="S3619" s="29"/>
    </row>
    <row r="3620" spans="7:19" x14ac:dyDescent="0.25">
      <c r="G3620" s="74">
        <v>41725</v>
      </c>
      <c r="H3620" s="75">
        <v>0.5</v>
      </c>
      <c r="I3620" s="27">
        <f t="shared" si="214"/>
        <v>41725.5</v>
      </c>
      <c r="J3620" s="76">
        <v>59.470599999999997</v>
      </c>
      <c r="K3620" s="27">
        <f>'Barometric Data'!D3628</f>
        <v>41725.5</v>
      </c>
      <c r="L3620" s="28">
        <f t="shared" si="218"/>
        <v>0</v>
      </c>
      <c r="M3620" s="29">
        <f>'Barometric Data'!E3623</f>
        <v>2.2709999999999999</v>
      </c>
      <c r="N3620" s="29">
        <f t="shared" si="219"/>
        <v>57.199599999999997</v>
      </c>
      <c r="O3620" s="30">
        <f t="shared" si="220"/>
        <v>340.92349999999999</v>
      </c>
      <c r="P3620" s="30"/>
      <c r="Q3620" s="76">
        <v>16.661999999999999</v>
      </c>
      <c r="R3620" s="16" t="s">
        <v>89</v>
      </c>
      <c r="S3620" s="29"/>
    </row>
    <row r="3621" spans="7:19" x14ac:dyDescent="0.25">
      <c r="G3621" s="74">
        <v>41725</v>
      </c>
      <c r="H3621" s="75">
        <v>0.75</v>
      </c>
      <c r="I3621" s="27">
        <f t="shared" si="214"/>
        <v>41725.75</v>
      </c>
      <c r="J3621" s="76">
        <v>59.537100000000002</v>
      </c>
      <c r="K3621" s="27">
        <f>'Barometric Data'!D3629</f>
        <v>41725.75</v>
      </c>
      <c r="L3621" s="28">
        <f t="shared" si="218"/>
        <v>0</v>
      </c>
      <c r="M3621" s="29">
        <f>'Barometric Data'!E3624</f>
        <v>2.3203</v>
      </c>
      <c r="N3621" s="29">
        <f t="shared" si="219"/>
        <v>57.216799999999999</v>
      </c>
      <c r="O3621" s="30">
        <f t="shared" si="220"/>
        <v>340.90629999999999</v>
      </c>
      <c r="P3621" s="30"/>
      <c r="Q3621" s="76">
        <v>16.663</v>
      </c>
      <c r="R3621" s="16" t="s">
        <v>89</v>
      </c>
      <c r="S3621" s="29"/>
    </row>
    <row r="3622" spans="7:19" x14ac:dyDescent="0.25">
      <c r="G3622" s="74">
        <v>41726</v>
      </c>
      <c r="H3622" s="75">
        <v>0</v>
      </c>
      <c r="I3622" s="27">
        <f t="shared" si="214"/>
        <v>41726</v>
      </c>
      <c r="J3622" s="76">
        <v>59.556199999999997</v>
      </c>
      <c r="K3622" s="27">
        <f>'Barometric Data'!D3630</f>
        <v>41726</v>
      </c>
      <c r="L3622" s="28">
        <f t="shared" si="218"/>
        <v>0</v>
      </c>
      <c r="M3622" s="29">
        <f>'Barometric Data'!E3625</f>
        <v>2.2698</v>
      </c>
      <c r="N3622" s="29">
        <f t="shared" si="219"/>
        <v>57.2864</v>
      </c>
      <c r="O3622" s="30">
        <f t="shared" si="220"/>
        <v>340.83669999999995</v>
      </c>
      <c r="P3622" s="30"/>
      <c r="Q3622" s="76">
        <v>16.654</v>
      </c>
      <c r="R3622" s="16" t="s">
        <v>89</v>
      </c>
      <c r="S3622" s="29"/>
    </row>
    <row r="3623" spans="7:19" x14ac:dyDescent="0.25">
      <c r="G3623" s="74">
        <v>41726</v>
      </c>
      <c r="H3623" s="75">
        <v>0.25</v>
      </c>
      <c r="I3623" s="27">
        <f t="shared" si="214"/>
        <v>41726.25</v>
      </c>
      <c r="J3623" s="76">
        <v>59.632899999999999</v>
      </c>
      <c r="K3623" s="27">
        <f>'Barometric Data'!D3631</f>
        <v>41726.25</v>
      </c>
      <c r="L3623" s="28">
        <f t="shared" si="218"/>
        <v>0</v>
      </c>
      <c r="M3623" s="29">
        <f>'Barometric Data'!E3626</f>
        <v>2.3142999999999998</v>
      </c>
      <c r="N3623" s="29">
        <f t="shared" si="219"/>
        <v>57.318599999999996</v>
      </c>
      <c r="O3623" s="30">
        <f t="shared" si="220"/>
        <v>340.80449999999996</v>
      </c>
      <c r="P3623" s="30"/>
      <c r="Q3623" s="76">
        <v>16.658000000000001</v>
      </c>
      <c r="R3623" s="16" t="s">
        <v>89</v>
      </c>
      <c r="S3623" s="29"/>
    </row>
    <row r="3624" spans="7:19" x14ac:dyDescent="0.25">
      <c r="G3624" s="74">
        <v>41726</v>
      </c>
      <c r="H3624" s="75">
        <v>0.5</v>
      </c>
      <c r="I3624" s="27">
        <f t="shared" si="214"/>
        <v>41726.5</v>
      </c>
      <c r="J3624" s="76">
        <v>59.643099999999997</v>
      </c>
      <c r="K3624" s="27">
        <f>'Barometric Data'!D3632</f>
        <v>41726.5</v>
      </c>
      <c r="L3624" s="28">
        <f t="shared" si="218"/>
        <v>0</v>
      </c>
      <c r="M3624" s="29">
        <f>'Barometric Data'!E3627</f>
        <v>2.3887</v>
      </c>
      <c r="N3624" s="29">
        <f t="shared" si="219"/>
        <v>57.254399999999997</v>
      </c>
      <c r="O3624" s="30">
        <f t="shared" si="220"/>
        <v>340.86869999999999</v>
      </c>
      <c r="P3624" s="30"/>
      <c r="Q3624" s="76">
        <v>16.66</v>
      </c>
      <c r="R3624" s="16" t="s">
        <v>89</v>
      </c>
      <c r="S3624" s="29"/>
    </row>
    <row r="3625" spans="7:19" x14ac:dyDescent="0.25">
      <c r="G3625" s="74">
        <v>41726</v>
      </c>
      <c r="H3625" s="75">
        <v>0.75</v>
      </c>
      <c r="I3625" s="27">
        <f t="shared" si="214"/>
        <v>41726.75</v>
      </c>
      <c r="J3625" s="76">
        <v>59.606400000000001</v>
      </c>
      <c r="K3625" s="27">
        <f>'Barometric Data'!D3633</f>
        <v>41726.75</v>
      </c>
      <c r="L3625" s="28">
        <f t="shared" si="218"/>
        <v>0</v>
      </c>
      <c r="M3625" s="29">
        <f>'Barometric Data'!E3628</f>
        <v>2.5226999999999999</v>
      </c>
      <c r="N3625" s="29">
        <f t="shared" si="219"/>
        <v>57.0837</v>
      </c>
      <c r="O3625" s="30">
        <f t="shared" si="220"/>
        <v>341.03939999999994</v>
      </c>
      <c r="P3625" s="30"/>
      <c r="Q3625" s="76">
        <v>16.663</v>
      </c>
      <c r="R3625" s="16" t="s">
        <v>89</v>
      </c>
      <c r="S3625" s="29"/>
    </row>
    <row r="3626" spans="7:19" x14ac:dyDescent="0.25">
      <c r="G3626" s="74">
        <v>41727</v>
      </c>
      <c r="H3626" s="75">
        <v>0</v>
      </c>
      <c r="I3626" s="27">
        <f t="shared" si="214"/>
        <v>41727</v>
      </c>
      <c r="J3626" s="76">
        <v>59.536900000000003</v>
      </c>
      <c r="K3626" s="27">
        <f>'Barometric Data'!D3634</f>
        <v>41727</v>
      </c>
      <c r="L3626" s="28">
        <f t="shared" si="218"/>
        <v>0</v>
      </c>
      <c r="M3626" s="29">
        <f>'Barometric Data'!E3629</f>
        <v>2.5771999999999999</v>
      </c>
      <c r="N3626" s="29">
        <f t="shared" si="219"/>
        <v>56.959700000000005</v>
      </c>
      <c r="O3626" s="30">
        <f t="shared" si="220"/>
        <v>341.16339999999997</v>
      </c>
      <c r="P3626" s="30"/>
      <c r="Q3626" s="76">
        <v>16.643000000000001</v>
      </c>
      <c r="R3626" s="16" t="s">
        <v>89</v>
      </c>
      <c r="S3626" s="29"/>
    </row>
    <row r="3627" spans="7:19" x14ac:dyDescent="0.25">
      <c r="G3627" s="74">
        <v>41727</v>
      </c>
      <c r="H3627" s="75">
        <v>0.25</v>
      </c>
      <c r="I3627" s="27">
        <f t="shared" si="214"/>
        <v>41727.25</v>
      </c>
      <c r="J3627" s="76">
        <v>59.539900000000003</v>
      </c>
      <c r="K3627" s="27">
        <f>'Barometric Data'!D3635</f>
        <v>41727.25</v>
      </c>
      <c r="L3627" s="28">
        <f t="shared" si="218"/>
        <v>0</v>
      </c>
      <c r="M3627" s="29">
        <f>'Barometric Data'!E3630</f>
        <v>2.6644999999999999</v>
      </c>
      <c r="N3627" s="29">
        <f t="shared" si="219"/>
        <v>56.875400000000006</v>
      </c>
      <c r="O3627" s="30">
        <f t="shared" si="220"/>
        <v>341.24769999999995</v>
      </c>
      <c r="P3627" s="30"/>
      <c r="Q3627" s="76">
        <v>16.661000000000001</v>
      </c>
      <c r="R3627" s="16" t="s">
        <v>89</v>
      </c>
      <c r="S3627" s="29"/>
    </row>
    <row r="3628" spans="7:19" x14ac:dyDescent="0.25">
      <c r="G3628" s="74">
        <v>41727</v>
      </c>
      <c r="H3628" s="75">
        <v>0.5</v>
      </c>
      <c r="I3628" s="27">
        <f t="shared" si="214"/>
        <v>41727.5</v>
      </c>
      <c r="J3628" s="76">
        <v>59.534199999999998</v>
      </c>
      <c r="K3628" s="27">
        <f>'Barometric Data'!D3636</f>
        <v>41727.5</v>
      </c>
      <c r="L3628" s="28">
        <f t="shared" si="218"/>
        <v>0</v>
      </c>
      <c r="M3628" s="29">
        <f>'Barometric Data'!E3631</f>
        <v>2.7231999999999998</v>
      </c>
      <c r="N3628" s="29">
        <f t="shared" si="219"/>
        <v>56.811</v>
      </c>
      <c r="O3628" s="30">
        <f t="shared" si="220"/>
        <v>341.31209999999999</v>
      </c>
      <c r="P3628" s="30"/>
      <c r="Q3628" s="76">
        <v>16.649999999999999</v>
      </c>
      <c r="R3628" s="16" t="s">
        <v>89</v>
      </c>
      <c r="S3628" s="29"/>
    </row>
    <row r="3629" spans="7:19" x14ac:dyDescent="0.25">
      <c r="G3629" s="74">
        <v>41727</v>
      </c>
      <c r="H3629" s="75">
        <v>0.75</v>
      </c>
      <c r="I3629" s="27">
        <f t="shared" si="214"/>
        <v>41727.75</v>
      </c>
      <c r="J3629" s="76">
        <v>59.542999999999999</v>
      </c>
      <c r="K3629" s="27">
        <f>'Barometric Data'!D3637</f>
        <v>41727.75</v>
      </c>
      <c r="L3629" s="28">
        <f t="shared" si="218"/>
        <v>0</v>
      </c>
      <c r="M3629" s="29">
        <f>'Barometric Data'!E3632</f>
        <v>2.7984</v>
      </c>
      <c r="N3629" s="29">
        <f t="shared" si="219"/>
        <v>56.744599999999998</v>
      </c>
      <c r="O3629" s="30">
        <f t="shared" si="220"/>
        <v>341.37849999999997</v>
      </c>
      <c r="P3629" s="30"/>
      <c r="Q3629" s="76">
        <v>16.655999999999999</v>
      </c>
      <c r="R3629" s="16" t="s">
        <v>89</v>
      </c>
      <c r="S3629" s="29"/>
    </row>
    <row r="3630" spans="7:19" x14ac:dyDescent="0.25">
      <c r="G3630" s="74">
        <v>41728</v>
      </c>
      <c r="H3630" s="75">
        <v>0</v>
      </c>
      <c r="I3630" s="27">
        <f t="shared" si="214"/>
        <v>41728</v>
      </c>
      <c r="J3630" s="76">
        <v>59.507100000000001</v>
      </c>
      <c r="K3630" s="27">
        <f>'Barometric Data'!D3638</f>
        <v>41728</v>
      </c>
      <c r="L3630" s="28">
        <f t="shared" si="218"/>
        <v>0</v>
      </c>
      <c r="M3630" s="29">
        <f>'Barometric Data'!E3633</f>
        <v>2.6892999999999998</v>
      </c>
      <c r="N3630" s="29">
        <f t="shared" si="219"/>
        <v>56.817799999999998</v>
      </c>
      <c r="O3630" s="30">
        <f t="shared" si="220"/>
        <v>341.30529999999999</v>
      </c>
      <c r="P3630" s="30"/>
      <c r="Q3630" s="76">
        <v>16.648</v>
      </c>
      <c r="R3630" s="16" t="s">
        <v>89</v>
      </c>
      <c r="S3630" s="29"/>
    </row>
    <row r="3631" spans="7:19" x14ac:dyDescent="0.25">
      <c r="G3631" s="74">
        <v>41728</v>
      </c>
      <c r="H3631" s="75">
        <v>0.25</v>
      </c>
      <c r="I3631" s="27">
        <f t="shared" si="214"/>
        <v>41728.25</v>
      </c>
      <c r="J3631" s="76">
        <v>59.489899999999999</v>
      </c>
      <c r="K3631" s="27">
        <f>'Barometric Data'!D3639</f>
        <v>41728.25</v>
      </c>
      <c r="L3631" s="28">
        <f t="shared" si="218"/>
        <v>0</v>
      </c>
      <c r="M3631" s="29">
        <f>'Barometric Data'!E3634</f>
        <v>2.6356999999999999</v>
      </c>
      <c r="N3631" s="29">
        <f t="shared" si="219"/>
        <v>56.854199999999999</v>
      </c>
      <c r="O3631" s="30">
        <f t="shared" si="220"/>
        <v>341.26889999999997</v>
      </c>
      <c r="P3631" s="30"/>
      <c r="Q3631" s="76">
        <v>16.652999999999999</v>
      </c>
      <c r="R3631" s="16" t="s">
        <v>89</v>
      </c>
      <c r="S3631" s="29"/>
    </row>
    <row r="3632" spans="7:19" x14ac:dyDescent="0.25">
      <c r="G3632" s="74">
        <v>41728</v>
      </c>
      <c r="H3632" s="75">
        <v>0.5</v>
      </c>
      <c r="I3632" s="27">
        <f t="shared" si="214"/>
        <v>41728.5</v>
      </c>
      <c r="J3632" s="76">
        <v>59.481200000000001</v>
      </c>
      <c r="K3632" s="27">
        <f>'Barometric Data'!D3640</f>
        <v>41728.5</v>
      </c>
      <c r="L3632" s="28">
        <f t="shared" si="218"/>
        <v>0</v>
      </c>
      <c r="M3632" s="29">
        <f>'Barometric Data'!E3635</f>
        <v>2.5817999999999999</v>
      </c>
      <c r="N3632" s="29">
        <f t="shared" si="219"/>
        <v>56.8994</v>
      </c>
      <c r="O3632" s="30">
        <f t="shared" si="220"/>
        <v>341.22369999999995</v>
      </c>
      <c r="P3632" s="30"/>
      <c r="Q3632" s="76">
        <v>16.651</v>
      </c>
      <c r="R3632" s="16" t="s">
        <v>89</v>
      </c>
      <c r="S3632" s="29"/>
    </row>
    <row r="3633" spans="7:19" x14ac:dyDescent="0.25">
      <c r="G3633" s="74">
        <v>41728</v>
      </c>
      <c r="H3633" s="75">
        <v>0.75</v>
      </c>
      <c r="I3633" s="27">
        <f t="shared" si="214"/>
        <v>41728.75</v>
      </c>
      <c r="J3633" s="76">
        <v>59.5276</v>
      </c>
      <c r="K3633" s="27">
        <f>'Barometric Data'!D3641</f>
        <v>41728.75</v>
      </c>
      <c r="L3633" s="28">
        <f t="shared" si="218"/>
        <v>0</v>
      </c>
      <c r="M3633" s="29">
        <f>'Barometric Data'!E3636</f>
        <v>2.6214</v>
      </c>
      <c r="N3633" s="29">
        <f t="shared" si="219"/>
        <v>56.906199999999998</v>
      </c>
      <c r="O3633" s="30">
        <f t="shared" si="220"/>
        <v>341.21689999999995</v>
      </c>
      <c r="P3633" s="30"/>
      <c r="Q3633" s="76">
        <v>16.646000000000001</v>
      </c>
      <c r="R3633" s="16" t="s">
        <v>89</v>
      </c>
      <c r="S3633" s="29"/>
    </row>
    <row r="3634" spans="7:19" x14ac:dyDescent="0.25">
      <c r="G3634" s="74">
        <v>41729</v>
      </c>
      <c r="H3634" s="75">
        <v>0</v>
      </c>
      <c r="I3634" s="27">
        <f t="shared" si="214"/>
        <v>41729</v>
      </c>
      <c r="J3634" s="76">
        <v>59.5871</v>
      </c>
      <c r="K3634" s="27">
        <f>'Barometric Data'!D3642</f>
        <v>41729</v>
      </c>
      <c r="L3634" s="28">
        <f t="shared" si="218"/>
        <v>0</v>
      </c>
      <c r="M3634" s="29">
        <f>'Barometric Data'!E3637</f>
        <v>2.5886</v>
      </c>
      <c r="N3634" s="29">
        <f t="shared" si="219"/>
        <v>56.9985</v>
      </c>
      <c r="O3634" s="30">
        <f t="shared" si="220"/>
        <v>341.12459999999999</v>
      </c>
      <c r="P3634" s="30"/>
      <c r="Q3634" s="76">
        <v>16.649000000000001</v>
      </c>
      <c r="R3634" s="16" t="s">
        <v>89</v>
      </c>
      <c r="S3634" s="29"/>
    </row>
    <row r="3635" spans="7:19" x14ac:dyDescent="0.25">
      <c r="G3635" s="74">
        <v>41729</v>
      </c>
      <c r="H3635" s="75">
        <v>0.25</v>
      </c>
      <c r="I3635" s="27">
        <f t="shared" si="214"/>
        <v>41729.25</v>
      </c>
      <c r="J3635" s="76">
        <v>59.598199999999999</v>
      </c>
      <c r="K3635" s="27">
        <f>'Barometric Data'!D3643</f>
        <v>41729.25</v>
      </c>
      <c r="L3635" s="28">
        <f t="shared" si="218"/>
        <v>0</v>
      </c>
      <c r="M3635" s="29">
        <f>'Barometric Data'!E3638</f>
        <v>2.5402999999999998</v>
      </c>
      <c r="N3635" s="29">
        <f t="shared" si="219"/>
        <v>57.057899999999997</v>
      </c>
      <c r="O3635" s="30">
        <f t="shared" si="220"/>
        <v>341.06519999999995</v>
      </c>
      <c r="P3635" s="30"/>
      <c r="Q3635" s="76">
        <v>16.657</v>
      </c>
      <c r="R3635" s="16" t="s">
        <v>89</v>
      </c>
      <c r="S3635" s="29"/>
    </row>
    <row r="3636" spans="7:19" x14ac:dyDescent="0.25">
      <c r="G3636" s="74">
        <v>41729</v>
      </c>
      <c r="H3636" s="75">
        <v>0.5</v>
      </c>
      <c r="I3636" s="27">
        <f t="shared" si="214"/>
        <v>41729.5</v>
      </c>
      <c r="J3636" s="76">
        <v>59.5655</v>
      </c>
      <c r="K3636" s="27">
        <f>'Barometric Data'!D3644</f>
        <v>41729.5</v>
      </c>
      <c r="L3636" s="28">
        <f t="shared" si="218"/>
        <v>0</v>
      </c>
      <c r="M3636" s="29">
        <f>'Barometric Data'!E3639</f>
        <v>2.4634999999999998</v>
      </c>
      <c r="N3636" s="29">
        <f t="shared" si="219"/>
        <v>57.102000000000004</v>
      </c>
      <c r="O3636" s="30">
        <f t="shared" si="220"/>
        <v>341.02109999999993</v>
      </c>
      <c r="P3636" s="30"/>
      <c r="Q3636" s="76">
        <v>16.658000000000001</v>
      </c>
      <c r="R3636" s="16" t="s">
        <v>89</v>
      </c>
      <c r="S3636" s="29"/>
    </row>
    <row r="3637" spans="7:19" x14ac:dyDescent="0.25">
      <c r="G3637" s="74">
        <v>41729</v>
      </c>
      <c r="H3637" s="75">
        <v>0.75</v>
      </c>
      <c r="I3637" s="27">
        <f t="shared" si="214"/>
        <v>41729.75</v>
      </c>
      <c r="J3637" s="76">
        <v>59.477800000000002</v>
      </c>
      <c r="K3637" s="27">
        <f>'Barometric Data'!D3645</f>
        <v>41729.75</v>
      </c>
      <c r="L3637" s="28">
        <f t="shared" si="218"/>
        <v>0</v>
      </c>
      <c r="M3637" s="29">
        <f>'Barometric Data'!E3640</f>
        <v>2.5093999999999999</v>
      </c>
      <c r="N3637" s="29">
        <f t="shared" si="219"/>
        <v>56.968400000000003</v>
      </c>
      <c r="O3637" s="30">
        <f t="shared" si="220"/>
        <v>341.15469999999993</v>
      </c>
      <c r="P3637" s="30"/>
      <c r="Q3637" s="76">
        <v>16.652000000000001</v>
      </c>
      <c r="R3637" s="16" t="s">
        <v>89</v>
      </c>
      <c r="S3637" s="29"/>
    </row>
    <row r="3638" spans="7:19" x14ac:dyDescent="0.25">
      <c r="G3638" s="74">
        <v>41730</v>
      </c>
      <c r="H3638" s="75">
        <v>0</v>
      </c>
      <c r="I3638" s="27">
        <f t="shared" si="214"/>
        <v>41730</v>
      </c>
      <c r="J3638" s="76">
        <v>59.444299999999998</v>
      </c>
      <c r="K3638" s="27">
        <f>'Barometric Data'!D3646</f>
        <v>41730</v>
      </c>
      <c r="L3638" s="28">
        <f t="shared" si="218"/>
        <v>0</v>
      </c>
      <c r="M3638" s="29">
        <f>'Barometric Data'!E3641</f>
        <v>2.5525000000000002</v>
      </c>
      <c r="N3638" s="29">
        <f t="shared" si="219"/>
        <v>56.891799999999996</v>
      </c>
      <c r="O3638" s="30">
        <f t="shared" si="220"/>
        <v>341.23129999999998</v>
      </c>
      <c r="P3638" s="30"/>
      <c r="Q3638" s="76">
        <v>16.652999999999999</v>
      </c>
      <c r="R3638" s="16" t="s">
        <v>89</v>
      </c>
      <c r="S3638" s="29"/>
    </row>
    <row r="3639" spans="7:19" x14ac:dyDescent="0.25">
      <c r="G3639" s="74">
        <v>41730</v>
      </c>
      <c r="H3639" s="75">
        <v>0.25</v>
      </c>
      <c r="I3639" s="27">
        <f t="shared" si="214"/>
        <v>41730.25</v>
      </c>
      <c r="J3639" s="76">
        <v>59.378300000000003</v>
      </c>
      <c r="K3639" s="27">
        <f>'Barometric Data'!D3647</f>
        <v>41730.25</v>
      </c>
      <c r="L3639" s="28">
        <f t="shared" si="218"/>
        <v>0</v>
      </c>
      <c r="M3639" s="29">
        <f>'Barometric Data'!E3642</f>
        <v>2.649</v>
      </c>
      <c r="N3639" s="29">
        <f t="shared" si="219"/>
        <v>56.729300000000002</v>
      </c>
      <c r="O3639" s="30">
        <f t="shared" si="220"/>
        <v>341.39379999999994</v>
      </c>
      <c r="P3639" s="30"/>
      <c r="Q3639" s="76">
        <v>16.649999999999999</v>
      </c>
      <c r="R3639" s="16" t="s">
        <v>89</v>
      </c>
      <c r="S3639" s="29"/>
    </row>
    <row r="3640" spans="7:19" x14ac:dyDescent="0.25">
      <c r="G3640" s="74">
        <v>41730</v>
      </c>
      <c r="H3640" s="75">
        <v>0.5</v>
      </c>
      <c r="I3640" s="27">
        <f t="shared" si="214"/>
        <v>41730.5</v>
      </c>
      <c r="J3640" s="76">
        <v>59.410600000000002</v>
      </c>
      <c r="K3640" s="27">
        <f>'Barometric Data'!D3648</f>
        <v>41730.5</v>
      </c>
      <c r="L3640" s="28">
        <f t="shared" si="218"/>
        <v>0</v>
      </c>
      <c r="M3640" s="29">
        <f>'Barometric Data'!E3643</f>
        <v>2.6459000000000001</v>
      </c>
      <c r="N3640" s="29">
        <f t="shared" si="219"/>
        <v>56.764700000000005</v>
      </c>
      <c r="O3640" s="30">
        <f t="shared" si="220"/>
        <v>341.35839999999996</v>
      </c>
      <c r="P3640" s="30"/>
      <c r="Q3640" s="76">
        <v>16.666</v>
      </c>
      <c r="R3640" s="16" t="s">
        <v>89</v>
      </c>
      <c r="S3640" s="29"/>
    </row>
    <row r="3641" spans="7:19" x14ac:dyDescent="0.25">
      <c r="G3641" s="74">
        <v>41730</v>
      </c>
      <c r="H3641" s="75">
        <v>0.75</v>
      </c>
      <c r="I3641" s="27">
        <f t="shared" si="214"/>
        <v>41730.75</v>
      </c>
      <c r="J3641" s="76">
        <v>59.4786</v>
      </c>
      <c r="K3641" s="27">
        <f>'Barometric Data'!D3649</f>
        <v>41730.75</v>
      </c>
      <c r="L3641" s="28">
        <f t="shared" si="218"/>
        <v>0</v>
      </c>
      <c r="M3641" s="29">
        <f>'Barometric Data'!E3644</f>
        <v>2.6454</v>
      </c>
      <c r="N3641" s="29">
        <f t="shared" si="219"/>
        <v>56.833199999999998</v>
      </c>
      <c r="O3641" s="30">
        <f t="shared" si="220"/>
        <v>341.28989999999999</v>
      </c>
      <c r="P3641" s="30"/>
      <c r="Q3641" s="76">
        <v>16.646999999999998</v>
      </c>
      <c r="R3641" s="16" t="s">
        <v>89</v>
      </c>
      <c r="S3641" s="29"/>
    </row>
    <row r="3642" spans="7:19" x14ac:dyDescent="0.25">
      <c r="G3642" s="74">
        <v>41731</v>
      </c>
      <c r="H3642" s="75">
        <v>0</v>
      </c>
      <c r="I3642" s="27">
        <f t="shared" si="214"/>
        <v>41731</v>
      </c>
      <c r="J3642" s="76">
        <v>59.499600000000001</v>
      </c>
      <c r="K3642" s="27">
        <f>'Barometric Data'!D3650</f>
        <v>41731</v>
      </c>
      <c r="L3642" s="28">
        <f t="shared" si="218"/>
        <v>0</v>
      </c>
      <c r="M3642" s="29">
        <f>'Barometric Data'!E3645</f>
        <v>2.4668999999999999</v>
      </c>
      <c r="N3642" s="29">
        <f t="shared" si="219"/>
        <v>57.032699999999998</v>
      </c>
      <c r="O3642" s="30">
        <f t="shared" si="220"/>
        <v>341.09039999999999</v>
      </c>
      <c r="P3642" s="30"/>
      <c r="Q3642" s="76">
        <v>16.667000000000002</v>
      </c>
      <c r="R3642" s="16" t="s">
        <v>89</v>
      </c>
      <c r="S3642" s="29"/>
    </row>
    <row r="3643" spans="7:19" x14ac:dyDescent="0.25">
      <c r="G3643" s="74">
        <v>41731</v>
      </c>
      <c r="H3643" s="75">
        <v>0.25</v>
      </c>
      <c r="I3643" s="27">
        <f t="shared" si="214"/>
        <v>41731.25</v>
      </c>
      <c r="J3643" s="76">
        <v>59.492899999999999</v>
      </c>
      <c r="K3643" s="27">
        <f>'Barometric Data'!D3651</f>
        <v>41731.25</v>
      </c>
      <c r="L3643" s="28">
        <f t="shared" si="218"/>
        <v>0</v>
      </c>
      <c r="M3643" s="29">
        <f>'Barometric Data'!E3646</f>
        <v>2.3845000000000001</v>
      </c>
      <c r="N3643" s="29">
        <f t="shared" si="219"/>
        <v>57.108399999999996</v>
      </c>
      <c r="O3643" s="30">
        <f t="shared" si="220"/>
        <v>341.01469999999995</v>
      </c>
      <c r="P3643" s="30"/>
      <c r="Q3643" s="76">
        <v>16.645</v>
      </c>
      <c r="R3643" s="16" t="s">
        <v>89</v>
      </c>
      <c r="S3643" s="29"/>
    </row>
    <row r="3644" spans="7:19" x14ac:dyDescent="0.25">
      <c r="G3644" s="74">
        <v>41731</v>
      </c>
      <c r="H3644" s="75">
        <v>0.5</v>
      </c>
      <c r="I3644" s="27">
        <f t="shared" si="214"/>
        <v>41731.5</v>
      </c>
      <c r="J3644" s="76">
        <v>59.55</v>
      </c>
      <c r="K3644" s="27">
        <f>'Barometric Data'!D3652</f>
        <v>41731.5</v>
      </c>
      <c r="L3644" s="28">
        <f t="shared" si="218"/>
        <v>0</v>
      </c>
      <c r="M3644" s="29">
        <f>'Barometric Data'!E3647</f>
        <v>2.2801999999999998</v>
      </c>
      <c r="N3644" s="29">
        <f t="shared" si="219"/>
        <v>57.269799999999996</v>
      </c>
      <c r="O3644" s="30">
        <f t="shared" si="220"/>
        <v>340.85329999999999</v>
      </c>
      <c r="P3644" s="30"/>
      <c r="Q3644" s="76">
        <v>16.66</v>
      </c>
      <c r="R3644" s="16" t="s">
        <v>89</v>
      </c>
      <c r="S3644" s="29"/>
    </row>
    <row r="3645" spans="7:19" x14ac:dyDescent="0.25">
      <c r="G3645" s="74">
        <v>41731</v>
      </c>
      <c r="H3645" s="75">
        <v>0.75</v>
      </c>
      <c r="I3645" s="27">
        <f t="shared" si="214"/>
        <v>41731.75</v>
      </c>
      <c r="J3645" s="76">
        <v>59.5563</v>
      </c>
      <c r="K3645" s="27">
        <f>'Barometric Data'!D3653</f>
        <v>41731.75</v>
      </c>
      <c r="L3645" s="28">
        <f t="shared" si="218"/>
        <v>0</v>
      </c>
      <c r="M3645" s="29">
        <f>'Barometric Data'!E3648</f>
        <v>2.3498000000000001</v>
      </c>
      <c r="N3645" s="29">
        <f t="shared" si="219"/>
        <v>57.206499999999998</v>
      </c>
      <c r="O3645" s="30">
        <f t="shared" si="220"/>
        <v>340.91659999999996</v>
      </c>
      <c r="P3645" s="30"/>
      <c r="Q3645" s="76">
        <v>16.664000000000001</v>
      </c>
      <c r="R3645" s="16" t="s">
        <v>89</v>
      </c>
      <c r="S3645" s="29"/>
    </row>
    <row r="3646" spans="7:19" x14ac:dyDescent="0.25">
      <c r="G3646" s="74">
        <v>41732</v>
      </c>
      <c r="H3646" s="75">
        <v>0</v>
      </c>
      <c r="I3646" s="27">
        <f t="shared" si="214"/>
        <v>41732</v>
      </c>
      <c r="J3646" s="76">
        <v>59.632800000000003</v>
      </c>
      <c r="K3646" s="27">
        <f>'Barometric Data'!D3654</f>
        <v>41732</v>
      </c>
      <c r="L3646" s="28">
        <f t="shared" si="218"/>
        <v>0</v>
      </c>
      <c r="M3646" s="29">
        <f>'Barometric Data'!E3649</f>
        <v>2.4245999999999999</v>
      </c>
      <c r="N3646" s="29">
        <f t="shared" si="219"/>
        <v>57.208200000000005</v>
      </c>
      <c r="O3646" s="30">
        <f t="shared" si="220"/>
        <v>340.91489999999999</v>
      </c>
      <c r="P3646" s="30"/>
      <c r="Q3646" s="76">
        <v>16.646999999999998</v>
      </c>
      <c r="R3646" s="16" t="s">
        <v>89</v>
      </c>
      <c r="S3646" s="29"/>
    </row>
    <row r="3647" spans="7:19" x14ac:dyDescent="0.25">
      <c r="G3647" s="74">
        <v>41732</v>
      </c>
      <c r="H3647" s="75">
        <v>0.25</v>
      </c>
      <c r="I3647" s="27">
        <f t="shared" si="214"/>
        <v>41732.25</v>
      </c>
      <c r="J3647" s="76">
        <v>59.65</v>
      </c>
      <c r="K3647" s="27">
        <f>'Barometric Data'!D3655</f>
        <v>41732.25</v>
      </c>
      <c r="L3647" s="28">
        <f t="shared" si="218"/>
        <v>0</v>
      </c>
      <c r="M3647" s="29">
        <f>'Barometric Data'!E3650</f>
        <v>2.4338000000000002</v>
      </c>
      <c r="N3647" s="29">
        <f t="shared" si="219"/>
        <v>57.216200000000001</v>
      </c>
      <c r="O3647" s="30">
        <f t="shared" si="220"/>
        <v>340.90689999999995</v>
      </c>
      <c r="P3647" s="30"/>
      <c r="Q3647" s="76">
        <v>16.651</v>
      </c>
      <c r="R3647" s="16" t="s">
        <v>89</v>
      </c>
      <c r="S3647" s="29"/>
    </row>
    <row r="3648" spans="7:19" x14ac:dyDescent="0.25">
      <c r="G3648" s="74">
        <v>41732</v>
      </c>
      <c r="H3648" s="75">
        <v>0.5</v>
      </c>
      <c r="I3648" s="27">
        <f t="shared" si="214"/>
        <v>41732.5</v>
      </c>
      <c r="J3648" s="76">
        <v>59.687899999999999</v>
      </c>
      <c r="K3648" s="27">
        <f>'Barometric Data'!D3656</f>
        <v>41732.5</v>
      </c>
      <c r="L3648" s="28">
        <f t="shared" si="218"/>
        <v>0</v>
      </c>
      <c r="M3648" s="29">
        <f>'Barometric Data'!E3651</f>
        <v>2.4274</v>
      </c>
      <c r="N3648" s="29">
        <f t="shared" si="219"/>
        <v>57.2605</v>
      </c>
      <c r="O3648" s="30">
        <f t="shared" si="220"/>
        <v>340.86259999999999</v>
      </c>
      <c r="P3648" s="30"/>
      <c r="Q3648" s="76">
        <v>16.657</v>
      </c>
      <c r="R3648" s="16" t="s">
        <v>89</v>
      </c>
      <c r="S3648" s="29"/>
    </row>
    <row r="3649" spans="7:19" x14ac:dyDescent="0.25">
      <c r="G3649" s="74">
        <v>41732</v>
      </c>
      <c r="H3649" s="75">
        <v>0.75</v>
      </c>
      <c r="I3649" s="27">
        <f t="shared" si="214"/>
        <v>41732.75</v>
      </c>
      <c r="J3649" s="76">
        <v>59.633200000000002</v>
      </c>
      <c r="K3649" s="27">
        <f>'Barometric Data'!D3657</f>
        <v>41732.75</v>
      </c>
      <c r="L3649" s="28">
        <f t="shared" si="218"/>
        <v>0</v>
      </c>
      <c r="M3649" s="29">
        <f>'Barometric Data'!E3652</f>
        <v>2.5362</v>
      </c>
      <c r="N3649" s="29">
        <f t="shared" si="219"/>
        <v>57.097000000000001</v>
      </c>
      <c r="O3649" s="30">
        <f t="shared" si="220"/>
        <v>341.02609999999999</v>
      </c>
      <c r="P3649" s="30"/>
      <c r="Q3649" s="76">
        <v>16.657</v>
      </c>
      <c r="R3649" s="16" t="s">
        <v>89</v>
      </c>
      <c r="S3649" s="29"/>
    </row>
    <row r="3650" spans="7:19" x14ac:dyDescent="0.25">
      <c r="G3650" s="74">
        <v>41733</v>
      </c>
      <c r="H3650" s="75">
        <v>0</v>
      </c>
      <c r="I3650" s="27">
        <f t="shared" si="214"/>
        <v>41733</v>
      </c>
      <c r="J3650" s="76">
        <v>59.634099999999997</v>
      </c>
      <c r="K3650" s="27">
        <f>'Barometric Data'!D3658</f>
        <v>41733</v>
      </c>
      <c r="L3650" s="28">
        <f t="shared" si="218"/>
        <v>0</v>
      </c>
      <c r="M3650" s="29">
        <f>'Barometric Data'!E3653</f>
        <v>2.5589</v>
      </c>
      <c r="N3650" s="29">
        <f t="shared" si="219"/>
        <v>57.075199999999995</v>
      </c>
      <c r="O3650" s="30">
        <f t="shared" si="220"/>
        <v>341.04789999999997</v>
      </c>
      <c r="P3650" s="30"/>
      <c r="Q3650" s="76">
        <v>16.667999999999999</v>
      </c>
      <c r="R3650" s="16" t="s">
        <v>89</v>
      </c>
      <c r="S3650" s="29"/>
    </row>
    <row r="3651" spans="7:19" x14ac:dyDescent="0.25">
      <c r="G3651" s="74">
        <v>41733</v>
      </c>
      <c r="H3651" s="75">
        <v>0.25</v>
      </c>
      <c r="I3651" s="27">
        <f t="shared" si="214"/>
        <v>41733.25</v>
      </c>
      <c r="J3651" s="76">
        <v>59.606099999999998</v>
      </c>
      <c r="K3651" s="27">
        <f>'Barometric Data'!D3659</f>
        <v>41733.25</v>
      </c>
      <c r="L3651" s="28">
        <f t="shared" si="218"/>
        <v>0</v>
      </c>
      <c r="M3651" s="29">
        <f>'Barometric Data'!E3654</f>
        <v>2.6387</v>
      </c>
      <c r="N3651" s="29">
        <f t="shared" si="219"/>
        <v>56.967399999999998</v>
      </c>
      <c r="O3651" s="30">
        <f t="shared" si="220"/>
        <v>341.15569999999997</v>
      </c>
      <c r="P3651" s="30"/>
      <c r="Q3651" s="76">
        <v>16.652000000000001</v>
      </c>
      <c r="R3651" s="16" t="s">
        <v>89</v>
      </c>
      <c r="S3651" s="29"/>
    </row>
    <row r="3652" spans="7:19" x14ac:dyDescent="0.25">
      <c r="G3652" s="74">
        <v>41733</v>
      </c>
      <c r="H3652" s="75">
        <v>0.5</v>
      </c>
      <c r="I3652" s="27">
        <f t="shared" si="214"/>
        <v>41733.5</v>
      </c>
      <c r="J3652" s="76">
        <v>59.622700000000002</v>
      </c>
      <c r="K3652" s="27">
        <f>'Barometric Data'!D3660</f>
        <v>41733.5</v>
      </c>
      <c r="L3652" s="28">
        <f t="shared" si="218"/>
        <v>0</v>
      </c>
      <c r="M3652" s="29">
        <f>'Barometric Data'!E3655</f>
        <v>2.6852999999999998</v>
      </c>
      <c r="N3652" s="29">
        <f t="shared" si="219"/>
        <v>56.937400000000004</v>
      </c>
      <c r="O3652" s="30">
        <f t="shared" si="220"/>
        <v>341.18569999999994</v>
      </c>
      <c r="P3652" s="30"/>
      <c r="Q3652" s="76">
        <v>16.655000000000001</v>
      </c>
      <c r="R3652" s="16" t="s">
        <v>89</v>
      </c>
      <c r="S3652" s="29"/>
    </row>
    <row r="3653" spans="7:19" x14ac:dyDescent="0.25">
      <c r="G3653" s="74">
        <v>41733</v>
      </c>
      <c r="H3653" s="75">
        <v>0.75</v>
      </c>
      <c r="I3653" s="27">
        <f t="shared" si="214"/>
        <v>41733.75</v>
      </c>
      <c r="J3653" s="76">
        <v>59.542900000000003</v>
      </c>
      <c r="K3653" s="27">
        <f>'Barometric Data'!D3661</f>
        <v>41733.75</v>
      </c>
      <c r="L3653" s="28">
        <f t="shared" si="218"/>
        <v>0</v>
      </c>
      <c r="M3653" s="29">
        <f>'Barometric Data'!E3656</f>
        <v>2.782</v>
      </c>
      <c r="N3653" s="29">
        <f t="shared" si="219"/>
        <v>56.760900000000007</v>
      </c>
      <c r="O3653" s="30">
        <f t="shared" si="220"/>
        <v>341.36219999999997</v>
      </c>
      <c r="P3653" s="30"/>
      <c r="Q3653" s="76">
        <v>16.648</v>
      </c>
      <c r="R3653" s="16" t="s">
        <v>89</v>
      </c>
      <c r="S3653" s="29"/>
    </row>
    <row r="3654" spans="7:19" x14ac:dyDescent="0.25">
      <c r="G3654" s="74">
        <v>41734</v>
      </c>
      <c r="H3654" s="75">
        <v>0</v>
      </c>
      <c r="I3654" s="27">
        <f t="shared" si="214"/>
        <v>41734</v>
      </c>
      <c r="J3654" s="76">
        <v>59.5886</v>
      </c>
      <c r="K3654" s="27">
        <f>'Barometric Data'!D3662</f>
        <v>41734</v>
      </c>
      <c r="L3654" s="28">
        <f t="shared" si="218"/>
        <v>0</v>
      </c>
      <c r="M3654" s="29">
        <f>'Barometric Data'!E3657</f>
        <v>2.7056</v>
      </c>
      <c r="N3654" s="29">
        <f t="shared" si="219"/>
        <v>56.883000000000003</v>
      </c>
      <c r="O3654" s="30">
        <f t="shared" si="220"/>
        <v>341.24009999999998</v>
      </c>
      <c r="P3654" s="30"/>
      <c r="Q3654" s="76">
        <v>16.655999999999999</v>
      </c>
      <c r="R3654" s="16" t="s">
        <v>89</v>
      </c>
      <c r="S3654" s="29"/>
    </row>
    <row r="3655" spans="7:19" x14ac:dyDescent="0.25">
      <c r="G3655" s="74">
        <v>41734</v>
      </c>
      <c r="H3655" s="75">
        <v>0.25</v>
      </c>
      <c r="I3655" s="27">
        <f t="shared" si="214"/>
        <v>41734.25</v>
      </c>
      <c r="J3655" s="76">
        <v>59.620800000000003</v>
      </c>
      <c r="K3655" s="27">
        <f>'Barometric Data'!D3663</f>
        <v>41734.25</v>
      </c>
      <c r="L3655" s="28">
        <f t="shared" si="218"/>
        <v>0</v>
      </c>
      <c r="M3655" s="29">
        <f>'Barometric Data'!E3658</f>
        <v>2.6619000000000002</v>
      </c>
      <c r="N3655" s="29">
        <f t="shared" si="219"/>
        <v>56.9589</v>
      </c>
      <c r="O3655" s="30">
        <f t="shared" si="220"/>
        <v>341.16419999999994</v>
      </c>
      <c r="P3655" s="30"/>
      <c r="Q3655" s="76">
        <v>16.664999999999999</v>
      </c>
      <c r="R3655" s="16" t="s">
        <v>89</v>
      </c>
      <c r="S3655" s="29"/>
    </row>
    <row r="3656" spans="7:19" x14ac:dyDescent="0.25">
      <c r="G3656" s="74">
        <v>41734</v>
      </c>
      <c r="H3656" s="75">
        <v>0.5</v>
      </c>
      <c r="I3656" s="27">
        <f t="shared" si="214"/>
        <v>41734.5</v>
      </c>
      <c r="J3656" s="76">
        <v>59.668799999999997</v>
      </c>
      <c r="K3656" s="27">
        <f>'Barometric Data'!D3664</f>
        <v>41734.5</v>
      </c>
      <c r="L3656" s="28">
        <f t="shared" si="218"/>
        <v>0</v>
      </c>
      <c r="M3656" s="29">
        <f>'Barometric Data'!E3659</f>
        <v>2.6183999999999998</v>
      </c>
      <c r="N3656" s="29">
        <f t="shared" si="219"/>
        <v>57.050399999999996</v>
      </c>
      <c r="O3656" s="30">
        <f t="shared" si="220"/>
        <v>341.07269999999994</v>
      </c>
      <c r="P3656" s="30"/>
      <c r="Q3656" s="76">
        <v>16.667999999999999</v>
      </c>
      <c r="R3656" s="16" t="s">
        <v>89</v>
      </c>
      <c r="S3656" s="29"/>
    </row>
    <row r="3657" spans="7:19" x14ac:dyDescent="0.25">
      <c r="G3657" s="74">
        <v>41734</v>
      </c>
      <c r="H3657" s="75">
        <v>0.75</v>
      </c>
      <c r="I3657" s="27">
        <f t="shared" si="214"/>
        <v>41734.75</v>
      </c>
      <c r="J3657" s="76">
        <v>59.639000000000003</v>
      </c>
      <c r="K3657" s="27">
        <f>'Barometric Data'!D3665</f>
        <v>41734.75</v>
      </c>
      <c r="L3657" s="28">
        <f t="shared" si="218"/>
        <v>0</v>
      </c>
      <c r="M3657" s="29">
        <f>'Barometric Data'!E3660</f>
        <v>2.6593</v>
      </c>
      <c r="N3657" s="29">
        <f t="shared" si="219"/>
        <v>56.979700000000001</v>
      </c>
      <c r="O3657" s="30">
        <f t="shared" si="220"/>
        <v>341.14339999999999</v>
      </c>
      <c r="P3657" s="30"/>
      <c r="Q3657" s="76">
        <v>16.652999999999999</v>
      </c>
      <c r="R3657" s="16" t="s">
        <v>89</v>
      </c>
      <c r="S3657" s="29"/>
    </row>
    <row r="3658" spans="7:19" x14ac:dyDescent="0.25">
      <c r="G3658" s="74">
        <v>41735</v>
      </c>
      <c r="H3658" s="75">
        <v>0</v>
      </c>
      <c r="I3658" s="27">
        <f t="shared" si="214"/>
        <v>41735</v>
      </c>
      <c r="J3658" s="76">
        <v>59.670099999999998</v>
      </c>
      <c r="K3658" s="27">
        <f>'Barometric Data'!D3666</f>
        <v>41735</v>
      </c>
      <c r="L3658" s="28">
        <f t="shared" si="218"/>
        <v>0</v>
      </c>
      <c r="M3658" s="29">
        <f>'Barometric Data'!E3661</f>
        <v>2.5619999999999998</v>
      </c>
      <c r="N3658" s="29">
        <f t="shared" si="219"/>
        <v>57.1081</v>
      </c>
      <c r="O3658" s="30">
        <f t="shared" si="220"/>
        <v>341.01499999999999</v>
      </c>
      <c r="P3658" s="30"/>
      <c r="Q3658" s="76">
        <v>16.652999999999999</v>
      </c>
      <c r="R3658" s="16" t="s">
        <v>89</v>
      </c>
      <c r="S3658" s="29"/>
    </row>
    <row r="3659" spans="7:19" x14ac:dyDescent="0.25">
      <c r="G3659" s="74">
        <v>41735</v>
      </c>
      <c r="H3659" s="75">
        <v>0.25</v>
      </c>
      <c r="I3659" s="27">
        <f t="shared" si="214"/>
        <v>41735.25</v>
      </c>
      <c r="J3659" s="76">
        <v>59.697400000000002</v>
      </c>
      <c r="K3659" s="27">
        <f>'Barometric Data'!D3667</f>
        <v>41735.25</v>
      </c>
      <c r="L3659" s="28">
        <f t="shared" si="218"/>
        <v>0</v>
      </c>
      <c r="M3659" s="29">
        <f>'Barometric Data'!E3662</f>
        <v>2.5937999999999999</v>
      </c>
      <c r="N3659" s="29">
        <f t="shared" si="219"/>
        <v>57.1036</v>
      </c>
      <c r="O3659" s="30">
        <f t="shared" si="220"/>
        <v>341.01949999999999</v>
      </c>
      <c r="P3659" s="30"/>
      <c r="Q3659" s="76">
        <v>16.649000000000001</v>
      </c>
      <c r="R3659" s="16" t="s">
        <v>89</v>
      </c>
      <c r="S3659" s="29"/>
    </row>
    <row r="3660" spans="7:19" x14ac:dyDescent="0.25">
      <c r="G3660" s="74">
        <v>41735</v>
      </c>
      <c r="H3660" s="75">
        <v>0.5</v>
      </c>
      <c r="I3660" s="27">
        <f t="shared" si="214"/>
        <v>41735.5</v>
      </c>
      <c r="J3660" s="76">
        <v>59.741399999999999</v>
      </c>
      <c r="K3660" s="27">
        <f>'Barometric Data'!D3668</f>
        <v>41735.5</v>
      </c>
      <c r="L3660" s="28">
        <f t="shared" si="218"/>
        <v>0</v>
      </c>
      <c r="M3660" s="29">
        <f>'Barometric Data'!E3663</f>
        <v>2.6315</v>
      </c>
      <c r="N3660" s="29">
        <f t="shared" si="219"/>
        <v>57.109899999999996</v>
      </c>
      <c r="O3660" s="30">
        <f t="shared" si="220"/>
        <v>341.01319999999998</v>
      </c>
      <c r="P3660" s="30"/>
      <c r="Q3660" s="76">
        <v>16.654</v>
      </c>
      <c r="R3660" s="16" t="s">
        <v>89</v>
      </c>
      <c r="S3660" s="29"/>
    </row>
    <row r="3661" spans="7:19" x14ac:dyDescent="0.25">
      <c r="G3661" s="74">
        <v>41735</v>
      </c>
      <c r="H3661" s="75">
        <v>0.75</v>
      </c>
      <c r="I3661" s="27">
        <f t="shared" ref="I3661:I3724" si="221">G3661+H3661</f>
        <v>41735.75</v>
      </c>
      <c r="J3661" s="76">
        <v>59.708799999999997</v>
      </c>
      <c r="K3661" s="27">
        <f>'Barometric Data'!D3669</f>
        <v>41735.75</v>
      </c>
      <c r="L3661" s="28">
        <f t="shared" si="218"/>
        <v>0</v>
      </c>
      <c r="M3661" s="29">
        <f>'Barometric Data'!E3664</f>
        <v>2.7454000000000001</v>
      </c>
      <c r="N3661" s="29">
        <f t="shared" si="219"/>
        <v>56.963399999999993</v>
      </c>
      <c r="O3661" s="30">
        <f t="shared" si="220"/>
        <v>341.15969999999999</v>
      </c>
      <c r="P3661" s="30"/>
      <c r="Q3661" s="76">
        <v>16.661000000000001</v>
      </c>
      <c r="R3661" s="16" t="s">
        <v>89</v>
      </c>
      <c r="S3661" s="29"/>
    </row>
    <row r="3662" spans="7:19" x14ac:dyDescent="0.25">
      <c r="G3662" s="74">
        <v>41736</v>
      </c>
      <c r="H3662" s="75">
        <v>0</v>
      </c>
      <c r="I3662" s="27">
        <f t="shared" si="221"/>
        <v>41736</v>
      </c>
      <c r="J3662" s="76">
        <v>59.7697</v>
      </c>
      <c r="K3662" s="27">
        <f>'Barometric Data'!D3670</f>
        <v>41736</v>
      </c>
      <c r="L3662" s="28">
        <f t="shared" si="218"/>
        <v>0</v>
      </c>
      <c r="M3662" s="29">
        <f>'Barometric Data'!E3665</f>
        <v>2.7323</v>
      </c>
      <c r="N3662" s="29">
        <f t="shared" si="219"/>
        <v>57.037399999999998</v>
      </c>
      <c r="O3662" s="30">
        <f t="shared" si="220"/>
        <v>341.08569999999997</v>
      </c>
      <c r="P3662" s="30"/>
      <c r="Q3662" s="76">
        <v>16.664999999999999</v>
      </c>
      <c r="R3662" s="16" t="s">
        <v>89</v>
      </c>
      <c r="S3662" s="29"/>
    </row>
    <row r="3663" spans="7:19" x14ac:dyDescent="0.25">
      <c r="G3663" s="74">
        <v>41736</v>
      </c>
      <c r="H3663" s="75">
        <v>0.25</v>
      </c>
      <c r="I3663" s="27">
        <f t="shared" si="221"/>
        <v>41736.25</v>
      </c>
      <c r="J3663" s="76">
        <v>59.816099999999999</v>
      </c>
      <c r="K3663" s="27">
        <f>'Barometric Data'!D3671</f>
        <v>41736.25</v>
      </c>
      <c r="L3663" s="28">
        <f t="shared" si="218"/>
        <v>0</v>
      </c>
      <c r="M3663" s="29">
        <f>'Barometric Data'!E3666</f>
        <v>2.7700999999999998</v>
      </c>
      <c r="N3663" s="29">
        <f t="shared" si="219"/>
        <v>57.045999999999999</v>
      </c>
      <c r="O3663" s="30">
        <f t="shared" si="220"/>
        <v>341.07709999999997</v>
      </c>
      <c r="P3663" s="30"/>
      <c r="Q3663" s="76">
        <v>16.655999999999999</v>
      </c>
      <c r="R3663" s="16" t="s">
        <v>89</v>
      </c>
      <c r="S3663" s="29"/>
    </row>
    <row r="3664" spans="7:19" x14ac:dyDescent="0.25">
      <c r="G3664" s="74">
        <v>41736</v>
      </c>
      <c r="H3664" s="75">
        <v>0.5</v>
      </c>
      <c r="I3664" s="27">
        <f t="shared" si="221"/>
        <v>41736.5</v>
      </c>
      <c r="J3664" s="76">
        <v>59.8247</v>
      </c>
      <c r="K3664" s="27">
        <f>'Barometric Data'!D3672</f>
        <v>41736.5</v>
      </c>
      <c r="L3664" s="28">
        <f t="shared" si="218"/>
        <v>0</v>
      </c>
      <c r="M3664" s="29">
        <f>'Barometric Data'!E3667</f>
        <v>2.7982999999999998</v>
      </c>
      <c r="N3664" s="29">
        <f t="shared" si="219"/>
        <v>57.026400000000002</v>
      </c>
      <c r="O3664" s="30">
        <f t="shared" si="220"/>
        <v>341.09669999999994</v>
      </c>
      <c r="P3664" s="30"/>
      <c r="Q3664" s="76">
        <v>16.667000000000002</v>
      </c>
      <c r="R3664" s="16" t="s">
        <v>89</v>
      </c>
      <c r="S3664" s="29"/>
    </row>
    <row r="3665" spans="7:19" x14ac:dyDescent="0.25">
      <c r="G3665" s="74">
        <v>41736</v>
      </c>
      <c r="H3665" s="75">
        <v>0.75</v>
      </c>
      <c r="I3665" s="27">
        <f t="shared" si="221"/>
        <v>41736.75</v>
      </c>
      <c r="J3665" s="76">
        <v>59.760599999999997</v>
      </c>
      <c r="K3665" s="27">
        <f>'Barometric Data'!D3673</f>
        <v>41736.75</v>
      </c>
      <c r="L3665" s="28">
        <f t="shared" si="218"/>
        <v>0</v>
      </c>
      <c r="M3665" s="29">
        <f>'Barometric Data'!E3668</f>
        <v>2.8721999999999999</v>
      </c>
      <c r="N3665" s="29">
        <f t="shared" si="219"/>
        <v>56.888399999999997</v>
      </c>
      <c r="O3665" s="30">
        <f t="shared" si="220"/>
        <v>341.23469999999998</v>
      </c>
      <c r="P3665" s="30"/>
      <c r="Q3665" s="76">
        <v>16.661999999999999</v>
      </c>
      <c r="R3665" s="16" t="s">
        <v>89</v>
      </c>
      <c r="S3665" s="29"/>
    </row>
    <row r="3666" spans="7:19" x14ac:dyDescent="0.25">
      <c r="G3666" s="74">
        <v>41737</v>
      </c>
      <c r="H3666" s="75">
        <v>0</v>
      </c>
      <c r="I3666" s="27">
        <f t="shared" si="221"/>
        <v>41737</v>
      </c>
      <c r="J3666" s="76">
        <v>59.736199999999997</v>
      </c>
      <c r="K3666" s="27">
        <f>'Barometric Data'!D3674</f>
        <v>41737</v>
      </c>
      <c r="L3666" s="28">
        <f t="shared" si="218"/>
        <v>0</v>
      </c>
      <c r="M3666" s="29">
        <f>'Barometric Data'!E3669</f>
        <v>2.8639999999999999</v>
      </c>
      <c r="N3666" s="29">
        <f t="shared" si="219"/>
        <v>56.872199999999999</v>
      </c>
      <c r="O3666" s="30">
        <f t="shared" si="220"/>
        <v>341.25089999999994</v>
      </c>
      <c r="P3666" s="30"/>
      <c r="Q3666" s="76">
        <v>16.667000000000002</v>
      </c>
      <c r="R3666" s="16" t="s">
        <v>89</v>
      </c>
      <c r="S3666" s="29"/>
    </row>
    <row r="3667" spans="7:19" x14ac:dyDescent="0.25">
      <c r="G3667" s="74">
        <v>41737</v>
      </c>
      <c r="H3667" s="75">
        <v>0.25</v>
      </c>
      <c r="I3667" s="27">
        <f t="shared" si="221"/>
        <v>41737.25</v>
      </c>
      <c r="J3667" s="76">
        <v>59.735100000000003</v>
      </c>
      <c r="K3667" s="27">
        <f>'Barometric Data'!D3675</f>
        <v>41737.25</v>
      </c>
      <c r="L3667" s="28">
        <f t="shared" si="218"/>
        <v>0</v>
      </c>
      <c r="M3667" s="29">
        <f>'Barometric Data'!E3670</f>
        <v>2.9443000000000001</v>
      </c>
      <c r="N3667" s="29">
        <f t="shared" si="219"/>
        <v>56.790800000000004</v>
      </c>
      <c r="O3667" s="30">
        <f t="shared" si="220"/>
        <v>341.33229999999998</v>
      </c>
      <c r="P3667" s="30"/>
      <c r="Q3667" s="76">
        <v>16.649999999999999</v>
      </c>
      <c r="R3667" s="16" t="s">
        <v>89</v>
      </c>
      <c r="S3667" s="29"/>
    </row>
    <row r="3668" spans="7:19" x14ac:dyDescent="0.25">
      <c r="G3668" s="74">
        <v>41737</v>
      </c>
      <c r="H3668" s="75">
        <v>0.5</v>
      </c>
      <c r="I3668" s="27">
        <f t="shared" si="221"/>
        <v>41737.5</v>
      </c>
      <c r="J3668" s="76">
        <v>59.728200000000001</v>
      </c>
      <c r="K3668" s="27">
        <f>'Barometric Data'!D3676</f>
        <v>41737.5</v>
      </c>
      <c r="L3668" s="28">
        <f t="shared" si="218"/>
        <v>0</v>
      </c>
      <c r="M3668" s="29">
        <f>'Barometric Data'!E3671</f>
        <v>2.9925999999999999</v>
      </c>
      <c r="N3668" s="29">
        <f t="shared" si="219"/>
        <v>56.735599999999998</v>
      </c>
      <c r="O3668" s="30">
        <f t="shared" si="220"/>
        <v>341.38749999999999</v>
      </c>
      <c r="P3668" s="30"/>
      <c r="Q3668" s="76">
        <v>16.661000000000001</v>
      </c>
      <c r="R3668" s="16" t="s">
        <v>89</v>
      </c>
      <c r="S3668" s="29"/>
    </row>
    <row r="3669" spans="7:19" x14ac:dyDescent="0.25">
      <c r="G3669" s="74">
        <v>41737</v>
      </c>
      <c r="H3669" s="75">
        <v>0.75</v>
      </c>
      <c r="I3669" s="27">
        <f t="shared" si="221"/>
        <v>41737.75</v>
      </c>
      <c r="J3669" s="76">
        <v>59.627499999999998</v>
      </c>
      <c r="K3669" s="27">
        <f>'Barometric Data'!D3677</f>
        <v>41737.75</v>
      </c>
      <c r="L3669" s="28">
        <f t="shared" si="218"/>
        <v>0</v>
      </c>
      <c r="M3669" s="29">
        <f>'Barometric Data'!E3672</f>
        <v>3.0489000000000002</v>
      </c>
      <c r="N3669" s="29">
        <f t="shared" si="219"/>
        <v>56.578599999999994</v>
      </c>
      <c r="O3669" s="30">
        <f t="shared" si="220"/>
        <v>341.54449999999997</v>
      </c>
      <c r="P3669" s="30"/>
      <c r="Q3669" s="76">
        <v>16.652000000000001</v>
      </c>
      <c r="R3669" s="16" t="s">
        <v>89</v>
      </c>
      <c r="S3669" s="29"/>
    </row>
    <row r="3670" spans="7:19" x14ac:dyDescent="0.25">
      <c r="G3670" s="74">
        <v>41738</v>
      </c>
      <c r="H3670" s="75">
        <v>0</v>
      </c>
      <c r="I3670" s="27">
        <f t="shared" si="221"/>
        <v>41738</v>
      </c>
      <c r="J3670" s="76">
        <v>59.584400000000002</v>
      </c>
      <c r="K3670" s="27">
        <f>'Barometric Data'!D3678</f>
        <v>41738</v>
      </c>
      <c r="L3670" s="28">
        <f t="shared" si="218"/>
        <v>0</v>
      </c>
      <c r="M3670" s="29">
        <f>'Barometric Data'!E3673</f>
        <v>2.9493</v>
      </c>
      <c r="N3670" s="29">
        <f t="shared" si="219"/>
        <v>56.635100000000001</v>
      </c>
      <c r="O3670" s="30">
        <f t="shared" si="220"/>
        <v>341.48799999999994</v>
      </c>
      <c r="P3670" s="30"/>
      <c r="Q3670" s="76">
        <v>16.655999999999999</v>
      </c>
      <c r="R3670" s="16" t="s">
        <v>89</v>
      </c>
      <c r="S3670" s="29"/>
    </row>
    <row r="3671" spans="7:19" x14ac:dyDescent="0.25">
      <c r="G3671" s="74">
        <v>41738</v>
      </c>
      <c r="H3671" s="75">
        <v>0.25</v>
      </c>
      <c r="I3671" s="27">
        <f t="shared" si="221"/>
        <v>41738.25</v>
      </c>
      <c r="J3671" s="76">
        <v>59.607300000000002</v>
      </c>
      <c r="K3671" s="27">
        <f>'Barometric Data'!D3679</f>
        <v>41738.25</v>
      </c>
      <c r="L3671" s="28">
        <f t="shared" si="218"/>
        <v>0</v>
      </c>
      <c r="M3671" s="29">
        <f>'Barometric Data'!E3674</f>
        <v>2.9207000000000001</v>
      </c>
      <c r="N3671" s="29">
        <f t="shared" si="219"/>
        <v>56.686599999999999</v>
      </c>
      <c r="O3671" s="30">
        <f t="shared" si="220"/>
        <v>341.43649999999997</v>
      </c>
      <c r="P3671" s="30"/>
      <c r="Q3671" s="76">
        <v>16.66</v>
      </c>
      <c r="R3671" s="16" t="s">
        <v>89</v>
      </c>
      <c r="S3671" s="29"/>
    </row>
    <row r="3672" spans="7:19" x14ac:dyDescent="0.25">
      <c r="G3672" s="74">
        <v>41738</v>
      </c>
      <c r="H3672" s="75">
        <v>0.5</v>
      </c>
      <c r="I3672" s="27">
        <f t="shared" si="221"/>
        <v>41738.5</v>
      </c>
      <c r="J3672" s="76">
        <v>59.631</v>
      </c>
      <c r="K3672" s="27">
        <f>'Barometric Data'!D3680</f>
        <v>41738.5</v>
      </c>
      <c r="L3672" s="28">
        <f t="shared" si="218"/>
        <v>0</v>
      </c>
      <c r="M3672" s="29">
        <f>'Barometric Data'!E3675</f>
        <v>2.8946000000000001</v>
      </c>
      <c r="N3672" s="29">
        <f t="shared" si="219"/>
        <v>56.736400000000003</v>
      </c>
      <c r="O3672" s="30">
        <f t="shared" si="220"/>
        <v>341.38669999999996</v>
      </c>
      <c r="P3672" s="30"/>
      <c r="Q3672" s="76">
        <v>16.667999999999999</v>
      </c>
      <c r="R3672" s="16" t="s">
        <v>89</v>
      </c>
      <c r="S3672" s="29"/>
    </row>
    <row r="3673" spans="7:19" x14ac:dyDescent="0.25">
      <c r="G3673" s="74">
        <v>41738</v>
      </c>
      <c r="H3673" s="75">
        <v>0.75</v>
      </c>
      <c r="I3673" s="27">
        <f t="shared" si="221"/>
        <v>41738.75</v>
      </c>
      <c r="J3673" s="76">
        <v>59.581000000000003</v>
      </c>
      <c r="K3673" s="27">
        <f>'Barometric Data'!D3681</f>
        <v>41738.75</v>
      </c>
      <c r="L3673" s="28">
        <f t="shared" si="218"/>
        <v>0</v>
      </c>
      <c r="M3673" s="29">
        <f>'Barometric Data'!E3676</f>
        <v>2.9148000000000001</v>
      </c>
      <c r="N3673" s="29">
        <f t="shared" si="219"/>
        <v>56.666200000000003</v>
      </c>
      <c r="O3673" s="30">
        <f t="shared" si="220"/>
        <v>341.45689999999996</v>
      </c>
      <c r="P3673" s="30"/>
      <c r="Q3673" s="76">
        <v>16.658000000000001</v>
      </c>
      <c r="R3673" s="16" t="s">
        <v>89</v>
      </c>
      <c r="S3673" s="29"/>
    </row>
    <row r="3674" spans="7:19" x14ac:dyDescent="0.25">
      <c r="G3674" s="74">
        <v>41739</v>
      </c>
      <c r="H3674" s="75">
        <v>0</v>
      </c>
      <c r="I3674" s="27">
        <f t="shared" si="221"/>
        <v>41739</v>
      </c>
      <c r="J3674" s="76">
        <v>59.598199999999999</v>
      </c>
      <c r="K3674" s="27">
        <f>'Barometric Data'!D3682</f>
        <v>41739</v>
      </c>
      <c r="L3674" s="28">
        <f t="shared" si="218"/>
        <v>0</v>
      </c>
      <c r="M3674" s="29">
        <f>'Barometric Data'!E3677</f>
        <v>2.7633000000000001</v>
      </c>
      <c r="N3674" s="29">
        <f t="shared" si="219"/>
        <v>56.834899999999998</v>
      </c>
      <c r="O3674" s="30">
        <f t="shared" si="220"/>
        <v>341.28819999999996</v>
      </c>
      <c r="P3674" s="30"/>
      <c r="Q3674" s="76">
        <v>16.657</v>
      </c>
      <c r="R3674" s="16" t="s">
        <v>89</v>
      </c>
      <c r="S3674" s="29"/>
    </row>
    <row r="3675" spans="7:19" x14ac:dyDescent="0.25">
      <c r="G3675" s="74">
        <v>41739</v>
      </c>
      <c r="H3675" s="75">
        <v>0.25</v>
      </c>
      <c r="I3675" s="27">
        <f t="shared" si="221"/>
        <v>41739.25</v>
      </c>
      <c r="J3675" s="76">
        <v>59.6492</v>
      </c>
      <c r="K3675" s="27">
        <f>'Barometric Data'!D3683</f>
        <v>41739.25</v>
      </c>
      <c r="L3675" s="28">
        <f t="shared" si="218"/>
        <v>0</v>
      </c>
      <c r="M3675" s="29">
        <f>'Barometric Data'!E3678</f>
        <v>2.6882999999999999</v>
      </c>
      <c r="N3675" s="29">
        <f t="shared" si="219"/>
        <v>56.960900000000002</v>
      </c>
      <c r="O3675" s="30">
        <f t="shared" si="220"/>
        <v>341.16219999999998</v>
      </c>
      <c r="P3675" s="30"/>
      <c r="Q3675" s="76">
        <v>16.655999999999999</v>
      </c>
      <c r="R3675" s="16" t="s">
        <v>89</v>
      </c>
      <c r="S3675" s="29"/>
    </row>
    <row r="3676" spans="7:19" x14ac:dyDescent="0.25">
      <c r="G3676" s="74">
        <v>41739</v>
      </c>
      <c r="H3676" s="75">
        <v>0.5</v>
      </c>
      <c r="I3676" s="27">
        <f t="shared" si="221"/>
        <v>41739.5</v>
      </c>
      <c r="J3676" s="76">
        <v>59.672899999999998</v>
      </c>
      <c r="K3676" s="27">
        <f>'Barometric Data'!D3684</f>
        <v>41739.5</v>
      </c>
      <c r="L3676" s="28">
        <f t="shared" si="218"/>
        <v>0</v>
      </c>
      <c r="M3676" s="29">
        <f>'Barometric Data'!E3679</f>
        <v>2.6903999999999999</v>
      </c>
      <c r="N3676" s="29">
        <f t="shared" si="219"/>
        <v>56.982500000000002</v>
      </c>
      <c r="O3676" s="30">
        <f t="shared" si="220"/>
        <v>341.14059999999995</v>
      </c>
      <c r="P3676" s="30"/>
      <c r="Q3676" s="76">
        <v>16.652000000000001</v>
      </c>
      <c r="R3676" s="16" t="s">
        <v>89</v>
      </c>
      <c r="S3676" s="29"/>
    </row>
    <row r="3677" spans="7:19" x14ac:dyDescent="0.25">
      <c r="G3677" s="74">
        <v>41739</v>
      </c>
      <c r="H3677" s="75">
        <v>0.75</v>
      </c>
      <c r="I3677" s="27">
        <f t="shared" si="221"/>
        <v>41739.75</v>
      </c>
      <c r="J3677" s="76">
        <v>59.620199999999997</v>
      </c>
      <c r="K3677" s="27">
        <f>'Barometric Data'!D3685</f>
        <v>41739.75</v>
      </c>
      <c r="L3677" s="28">
        <f t="shared" ref="L3677:L3740" si="222">K3677-I3677</f>
        <v>0</v>
      </c>
      <c r="M3677" s="29">
        <f>'Barometric Data'!E3680</f>
        <v>2.7608999999999999</v>
      </c>
      <c r="N3677" s="29">
        <f t="shared" ref="N3677:N3740" si="223">J3677-M3677</f>
        <v>56.859299999999998</v>
      </c>
      <c r="O3677" s="30">
        <f t="shared" ref="O3677:O3740" si="224">AVERAGE($D$16,$D$17)-N3677</f>
        <v>341.26379999999995</v>
      </c>
      <c r="P3677" s="30"/>
      <c r="Q3677" s="76">
        <v>16.652999999999999</v>
      </c>
      <c r="R3677" s="16" t="s">
        <v>89</v>
      </c>
      <c r="S3677" s="29"/>
    </row>
    <row r="3678" spans="7:19" x14ac:dyDescent="0.25">
      <c r="G3678" s="74">
        <v>41740</v>
      </c>
      <c r="H3678" s="75">
        <v>0</v>
      </c>
      <c r="I3678" s="27">
        <f t="shared" si="221"/>
        <v>41740</v>
      </c>
      <c r="J3678" s="76">
        <v>59.585900000000002</v>
      </c>
      <c r="K3678" s="27">
        <f>'Barometric Data'!D3686</f>
        <v>41740</v>
      </c>
      <c r="L3678" s="28">
        <f t="shared" si="222"/>
        <v>0</v>
      </c>
      <c r="M3678" s="29">
        <f>'Barometric Data'!E3681</f>
        <v>2.6696</v>
      </c>
      <c r="N3678" s="29">
        <f t="shared" si="223"/>
        <v>56.9163</v>
      </c>
      <c r="O3678" s="30">
        <f t="shared" si="224"/>
        <v>341.20679999999999</v>
      </c>
      <c r="P3678" s="30"/>
      <c r="Q3678" s="76">
        <v>16.667999999999999</v>
      </c>
      <c r="R3678" s="16" t="s">
        <v>89</v>
      </c>
      <c r="S3678" s="29"/>
    </row>
    <row r="3679" spans="7:19" x14ac:dyDescent="0.25">
      <c r="G3679" s="74">
        <v>41740</v>
      </c>
      <c r="H3679" s="75">
        <v>0.25</v>
      </c>
      <c r="I3679" s="27">
        <f t="shared" si="221"/>
        <v>41740.25</v>
      </c>
      <c r="J3679" s="76">
        <v>59.595799999999997</v>
      </c>
      <c r="K3679" s="27">
        <f>'Barometric Data'!D3687</f>
        <v>41740.25</v>
      </c>
      <c r="L3679" s="28">
        <f t="shared" si="222"/>
        <v>0</v>
      </c>
      <c r="M3679" s="29">
        <f>'Barometric Data'!E3682</f>
        <v>2.7238000000000002</v>
      </c>
      <c r="N3679" s="29">
        <f t="shared" si="223"/>
        <v>56.872</v>
      </c>
      <c r="O3679" s="30">
        <f t="shared" si="224"/>
        <v>341.25109999999995</v>
      </c>
      <c r="P3679" s="30"/>
      <c r="Q3679" s="76">
        <v>16.667000000000002</v>
      </c>
      <c r="R3679" s="16" t="s">
        <v>89</v>
      </c>
      <c r="S3679" s="29"/>
    </row>
    <row r="3680" spans="7:19" x14ac:dyDescent="0.25">
      <c r="G3680" s="74">
        <v>41740</v>
      </c>
      <c r="H3680" s="75">
        <v>0.5</v>
      </c>
      <c r="I3680" s="27">
        <f t="shared" si="221"/>
        <v>41740.5</v>
      </c>
      <c r="J3680" s="76">
        <v>59.587299999999999</v>
      </c>
      <c r="K3680" s="27">
        <f>'Barometric Data'!D3688</f>
        <v>41740.5</v>
      </c>
      <c r="L3680" s="28">
        <f t="shared" si="222"/>
        <v>0</v>
      </c>
      <c r="M3680" s="29">
        <f>'Barometric Data'!E3683</f>
        <v>2.7723</v>
      </c>
      <c r="N3680" s="29">
        <f t="shared" si="223"/>
        <v>56.814999999999998</v>
      </c>
      <c r="O3680" s="30">
        <f t="shared" si="224"/>
        <v>341.30809999999997</v>
      </c>
      <c r="P3680" s="30"/>
      <c r="Q3680" s="76">
        <v>16.666</v>
      </c>
      <c r="R3680" s="16" t="s">
        <v>89</v>
      </c>
      <c r="S3680" s="29"/>
    </row>
    <row r="3681" spans="7:19" x14ac:dyDescent="0.25">
      <c r="G3681" s="74">
        <v>41740</v>
      </c>
      <c r="H3681" s="75">
        <v>0.75</v>
      </c>
      <c r="I3681" s="27">
        <f t="shared" si="221"/>
        <v>41740.75</v>
      </c>
      <c r="J3681" s="76">
        <v>59.529200000000003</v>
      </c>
      <c r="K3681" s="27">
        <f>'Barometric Data'!D3689</f>
        <v>41740.75</v>
      </c>
      <c r="L3681" s="28">
        <f t="shared" si="222"/>
        <v>0</v>
      </c>
      <c r="M3681" s="29">
        <f>'Barometric Data'!E3684</f>
        <v>2.8487</v>
      </c>
      <c r="N3681" s="29">
        <f t="shared" si="223"/>
        <v>56.680500000000002</v>
      </c>
      <c r="O3681" s="30">
        <f t="shared" si="224"/>
        <v>341.44259999999997</v>
      </c>
      <c r="P3681" s="30"/>
      <c r="Q3681" s="76">
        <v>16.66</v>
      </c>
      <c r="R3681" s="16" t="s">
        <v>89</v>
      </c>
      <c r="S3681" s="29"/>
    </row>
    <row r="3682" spans="7:19" x14ac:dyDescent="0.25">
      <c r="G3682" s="74">
        <v>41741</v>
      </c>
      <c r="H3682" s="75">
        <v>0</v>
      </c>
      <c r="I3682" s="27">
        <f t="shared" si="221"/>
        <v>41741</v>
      </c>
      <c r="J3682" s="76">
        <v>59.481200000000001</v>
      </c>
      <c r="K3682" s="27">
        <f>'Barometric Data'!D3690</f>
        <v>41741</v>
      </c>
      <c r="L3682" s="28">
        <f t="shared" si="222"/>
        <v>0</v>
      </c>
      <c r="M3682" s="29">
        <f>'Barometric Data'!E3685</f>
        <v>2.7423999999999999</v>
      </c>
      <c r="N3682" s="29">
        <f t="shared" si="223"/>
        <v>56.738799999999998</v>
      </c>
      <c r="O3682" s="30">
        <f t="shared" si="224"/>
        <v>341.38429999999994</v>
      </c>
      <c r="P3682" s="30"/>
      <c r="Q3682" s="76">
        <v>16.652000000000001</v>
      </c>
      <c r="R3682" s="16" t="s">
        <v>89</v>
      </c>
      <c r="S3682" s="29"/>
    </row>
    <row r="3683" spans="7:19" x14ac:dyDescent="0.25">
      <c r="G3683" s="74">
        <v>41741</v>
      </c>
      <c r="H3683" s="75">
        <v>0.25</v>
      </c>
      <c r="I3683" s="27">
        <f t="shared" si="221"/>
        <v>41741.25</v>
      </c>
      <c r="J3683" s="76">
        <v>59.4908</v>
      </c>
      <c r="K3683" s="27">
        <f>'Barometric Data'!D3691</f>
        <v>41741.25</v>
      </c>
      <c r="L3683" s="28">
        <f t="shared" si="222"/>
        <v>0</v>
      </c>
      <c r="M3683" s="29">
        <f>'Barometric Data'!E3686</f>
        <v>2.7088000000000001</v>
      </c>
      <c r="N3683" s="29">
        <f t="shared" si="223"/>
        <v>56.781999999999996</v>
      </c>
      <c r="O3683" s="30">
        <f t="shared" si="224"/>
        <v>341.34109999999998</v>
      </c>
      <c r="P3683" s="30"/>
      <c r="Q3683" s="76">
        <v>16.661000000000001</v>
      </c>
      <c r="R3683" s="16" t="s">
        <v>89</v>
      </c>
      <c r="S3683" s="29"/>
    </row>
    <row r="3684" spans="7:19" x14ac:dyDescent="0.25">
      <c r="G3684" s="74">
        <v>41741</v>
      </c>
      <c r="H3684" s="75">
        <v>0.5</v>
      </c>
      <c r="I3684" s="27">
        <f t="shared" si="221"/>
        <v>41741.5</v>
      </c>
      <c r="J3684" s="76">
        <v>59.469900000000003</v>
      </c>
      <c r="K3684" s="27">
        <f>'Barometric Data'!D3692</f>
        <v>41741.5</v>
      </c>
      <c r="L3684" s="28">
        <f t="shared" si="222"/>
        <v>0</v>
      </c>
      <c r="M3684" s="29">
        <f>'Barometric Data'!E3687</f>
        <v>2.6882000000000001</v>
      </c>
      <c r="N3684" s="29">
        <f t="shared" si="223"/>
        <v>56.781700000000001</v>
      </c>
      <c r="O3684" s="30">
        <f t="shared" si="224"/>
        <v>341.34139999999996</v>
      </c>
      <c r="P3684" s="30"/>
      <c r="Q3684" s="76">
        <v>16.652000000000001</v>
      </c>
      <c r="R3684" s="16" t="s">
        <v>89</v>
      </c>
      <c r="S3684" s="29"/>
    </row>
    <row r="3685" spans="7:19" x14ac:dyDescent="0.25">
      <c r="G3685" s="74">
        <v>41741</v>
      </c>
      <c r="H3685" s="75">
        <v>0.75</v>
      </c>
      <c r="I3685" s="27">
        <f t="shared" si="221"/>
        <v>41741.75</v>
      </c>
      <c r="J3685" s="76">
        <v>59.469200000000001</v>
      </c>
      <c r="K3685" s="27">
        <f>'Barometric Data'!D3693</f>
        <v>41741.75</v>
      </c>
      <c r="L3685" s="28">
        <f t="shared" si="222"/>
        <v>0</v>
      </c>
      <c r="M3685" s="29">
        <f>'Barometric Data'!E3688</f>
        <v>2.7187999999999999</v>
      </c>
      <c r="N3685" s="29">
        <f t="shared" si="223"/>
        <v>56.750399999999999</v>
      </c>
      <c r="O3685" s="30">
        <f t="shared" si="224"/>
        <v>341.37269999999995</v>
      </c>
      <c r="P3685" s="30"/>
      <c r="Q3685" s="76">
        <v>16.664000000000001</v>
      </c>
      <c r="R3685" s="16" t="s">
        <v>89</v>
      </c>
      <c r="S3685" s="29"/>
    </row>
    <row r="3686" spans="7:19" x14ac:dyDescent="0.25">
      <c r="G3686" s="74">
        <v>41742</v>
      </c>
      <c r="H3686" s="75">
        <v>0</v>
      </c>
      <c r="I3686" s="27">
        <f t="shared" si="221"/>
        <v>41742</v>
      </c>
      <c r="J3686" s="76">
        <v>59.467100000000002</v>
      </c>
      <c r="K3686" s="27">
        <f>'Barometric Data'!D3694</f>
        <v>41742</v>
      </c>
      <c r="L3686" s="28">
        <f t="shared" si="222"/>
        <v>0</v>
      </c>
      <c r="M3686" s="29">
        <f>'Barometric Data'!E3689</f>
        <v>2.5926</v>
      </c>
      <c r="N3686" s="29">
        <f t="shared" si="223"/>
        <v>56.874500000000005</v>
      </c>
      <c r="O3686" s="30">
        <f t="shared" si="224"/>
        <v>341.24859999999995</v>
      </c>
      <c r="P3686" s="30"/>
      <c r="Q3686" s="76">
        <v>16.652999999999999</v>
      </c>
      <c r="R3686" s="16" t="s">
        <v>89</v>
      </c>
      <c r="S3686" s="29"/>
    </row>
    <row r="3687" spans="7:19" x14ac:dyDescent="0.25">
      <c r="G3687" s="74">
        <v>41742</v>
      </c>
      <c r="H3687" s="75">
        <v>0.25</v>
      </c>
      <c r="I3687" s="27">
        <f t="shared" si="221"/>
        <v>41742.25</v>
      </c>
      <c r="J3687" s="76">
        <v>59.567300000000003</v>
      </c>
      <c r="K3687" s="27">
        <f>'Barometric Data'!D3695</f>
        <v>41742.25</v>
      </c>
      <c r="L3687" s="28">
        <f t="shared" si="222"/>
        <v>0</v>
      </c>
      <c r="M3687" s="29">
        <f>'Barometric Data'!E3690</f>
        <v>2.5310999999999999</v>
      </c>
      <c r="N3687" s="29">
        <f t="shared" si="223"/>
        <v>57.036200000000001</v>
      </c>
      <c r="O3687" s="30">
        <f t="shared" si="224"/>
        <v>341.08689999999996</v>
      </c>
      <c r="P3687" s="30"/>
      <c r="Q3687" s="76">
        <v>16.663</v>
      </c>
      <c r="R3687" s="16" t="s">
        <v>89</v>
      </c>
      <c r="S3687" s="29"/>
    </row>
    <row r="3688" spans="7:19" x14ac:dyDescent="0.25">
      <c r="G3688" s="74">
        <v>41742</v>
      </c>
      <c r="H3688" s="75">
        <v>0.5</v>
      </c>
      <c r="I3688" s="27">
        <f t="shared" si="221"/>
        <v>41742.5</v>
      </c>
      <c r="J3688" s="76">
        <v>59.619599999999998</v>
      </c>
      <c r="K3688" s="27">
        <f>'Barometric Data'!D3696</f>
        <v>41742.5</v>
      </c>
      <c r="L3688" s="28">
        <f t="shared" si="222"/>
        <v>0</v>
      </c>
      <c r="M3688" s="29">
        <f>'Barometric Data'!E3691</f>
        <v>2.5051999999999999</v>
      </c>
      <c r="N3688" s="29">
        <f t="shared" si="223"/>
        <v>57.114399999999996</v>
      </c>
      <c r="O3688" s="30">
        <f t="shared" si="224"/>
        <v>341.00869999999998</v>
      </c>
      <c r="P3688" s="30"/>
      <c r="Q3688" s="76">
        <v>16.649000000000001</v>
      </c>
      <c r="R3688" s="16" t="s">
        <v>89</v>
      </c>
      <c r="S3688" s="29"/>
    </row>
    <row r="3689" spans="7:19" x14ac:dyDescent="0.25">
      <c r="G3689" s="74">
        <v>41742</v>
      </c>
      <c r="H3689" s="75">
        <v>0.75</v>
      </c>
      <c r="I3689" s="27">
        <f t="shared" si="221"/>
        <v>41742.75</v>
      </c>
      <c r="J3689" s="76">
        <v>59.668999999999997</v>
      </c>
      <c r="K3689" s="27">
        <f>'Barometric Data'!D3697</f>
        <v>41742.75</v>
      </c>
      <c r="L3689" s="28">
        <f t="shared" si="222"/>
        <v>0</v>
      </c>
      <c r="M3689" s="29">
        <f>'Barometric Data'!E3692</f>
        <v>2.5453000000000001</v>
      </c>
      <c r="N3689" s="29">
        <f t="shared" si="223"/>
        <v>57.123699999999999</v>
      </c>
      <c r="O3689" s="30">
        <f t="shared" si="224"/>
        <v>340.99939999999998</v>
      </c>
      <c r="P3689" s="30"/>
      <c r="Q3689" s="76">
        <v>16.658000000000001</v>
      </c>
      <c r="R3689" s="16" t="s">
        <v>89</v>
      </c>
      <c r="S3689" s="29"/>
    </row>
    <row r="3690" spans="7:19" x14ac:dyDescent="0.25">
      <c r="G3690" s="74">
        <v>41743</v>
      </c>
      <c r="H3690" s="75">
        <v>0</v>
      </c>
      <c r="I3690" s="27">
        <f t="shared" si="221"/>
        <v>41743</v>
      </c>
      <c r="J3690" s="76">
        <v>59.717399999999998</v>
      </c>
      <c r="K3690" s="27">
        <f>'Barometric Data'!D3698</f>
        <v>41743</v>
      </c>
      <c r="L3690" s="28">
        <f t="shared" si="222"/>
        <v>0</v>
      </c>
      <c r="M3690" s="29">
        <f>'Barometric Data'!E3693</f>
        <v>2.4758</v>
      </c>
      <c r="N3690" s="29">
        <f t="shared" si="223"/>
        <v>57.241599999999998</v>
      </c>
      <c r="O3690" s="30">
        <f t="shared" si="224"/>
        <v>340.88149999999996</v>
      </c>
      <c r="P3690" s="30"/>
      <c r="Q3690" s="76">
        <v>16.655999999999999</v>
      </c>
      <c r="R3690" s="16" t="s">
        <v>89</v>
      </c>
      <c r="S3690" s="29"/>
    </row>
    <row r="3691" spans="7:19" x14ac:dyDescent="0.25">
      <c r="G3691" s="74">
        <v>41743</v>
      </c>
      <c r="H3691" s="75">
        <v>0.25</v>
      </c>
      <c r="I3691" s="27">
        <f t="shared" si="221"/>
        <v>41743.25</v>
      </c>
      <c r="J3691" s="76">
        <v>59.778399999999998</v>
      </c>
      <c r="K3691" s="27">
        <f>'Barometric Data'!D3699</f>
        <v>41743.25</v>
      </c>
      <c r="L3691" s="28">
        <f t="shared" si="222"/>
        <v>0</v>
      </c>
      <c r="M3691" s="29">
        <f>'Barometric Data'!E3694</f>
        <v>2.5158</v>
      </c>
      <c r="N3691" s="29">
        <f t="shared" si="223"/>
        <v>57.262599999999999</v>
      </c>
      <c r="O3691" s="30">
        <f t="shared" si="224"/>
        <v>340.86049999999994</v>
      </c>
      <c r="P3691" s="30"/>
      <c r="Q3691" s="76">
        <v>16.658000000000001</v>
      </c>
      <c r="R3691" s="16" t="s">
        <v>89</v>
      </c>
      <c r="S3691" s="29"/>
    </row>
    <row r="3692" spans="7:19" x14ac:dyDescent="0.25">
      <c r="G3692" s="74">
        <v>41743</v>
      </c>
      <c r="H3692" s="75">
        <v>0.5</v>
      </c>
      <c r="I3692" s="27">
        <f t="shared" si="221"/>
        <v>41743.5</v>
      </c>
      <c r="J3692" s="76">
        <v>59.741199999999999</v>
      </c>
      <c r="K3692" s="27">
        <f>'Barometric Data'!D3700</f>
        <v>41743.5</v>
      </c>
      <c r="L3692" s="28">
        <f t="shared" si="222"/>
        <v>0</v>
      </c>
      <c r="M3692" s="29">
        <f>'Barometric Data'!E3695</f>
        <v>2.6234000000000002</v>
      </c>
      <c r="N3692" s="29">
        <f t="shared" si="223"/>
        <v>57.117800000000003</v>
      </c>
      <c r="O3692" s="30">
        <f t="shared" si="224"/>
        <v>341.00529999999998</v>
      </c>
      <c r="P3692" s="30"/>
      <c r="Q3692" s="76">
        <v>16.669</v>
      </c>
      <c r="R3692" s="16" t="s">
        <v>89</v>
      </c>
      <c r="S3692" s="29"/>
    </row>
    <row r="3693" spans="7:19" x14ac:dyDescent="0.25">
      <c r="G3693" s="74">
        <v>41743</v>
      </c>
      <c r="H3693" s="75">
        <v>0.75</v>
      </c>
      <c r="I3693" s="27">
        <f t="shared" si="221"/>
        <v>41743.75</v>
      </c>
      <c r="J3693" s="76">
        <v>59.674500000000002</v>
      </c>
      <c r="K3693" s="27">
        <f>'Barometric Data'!D3701</f>
        <v>41743.75</v>
      </c>
      <c r="L3693" s="28">
        <f t="shared" si="222"/>
        <v>0</v>
      </c>
      <c r="M3693" s="29">
        <f>'Barometric Data'!E3696</f>
        <v>2.7864</v>
      </c>
      <c r="N3693" s="29">
        <f t="shared" si="223"/>
        <v>56.888100000000001</v>
      </c>
      <c r="O3693" s="30">
        <f t="shared" si="224"/>
        <v>341.23499999999996</v>
      </c>
      <c r="P3693" s="30"/>
      <c r="Q3693" s="76">
        <v>16.652000000000001</v>
      </c>
      <c r="R3693" s="16" t="s">
        <v>89</v>
      </c>
      <c r="S3693" s="29"/>
    </row>
    <row r="3694" spans="7:19" x14ac:dyDescent="0.25">
      <c r="G3694" s="74">
        <v>41744</v>
      </c>
      <c r="H3694" s="75">
        <v>0</v>
      </c>
      <c r="I3694" s="27">
        <f t="shared" si="221"/>
        <v>41744</v>
      </c>
      <c r="J3694" s="76">
        <v>59.606499999999997</v>
      </c>
      <c r="K3694" s="27">
        <f>'Barometric Data'!D3702</f>
        <v>41744</v>
      </c>
      <c r="L3694" s="28">
        <f t="shared" si="222"/>
        <v>0</v>
      </c>
      <c r="M3694" s="29">
        <f>'Barometric Data'!E3697</f>
        <v>2.8146</v>
      </c>
      <c r="N3694" s="29">
        <f t="shared" si="223"/>
        <v>56.791899999999998</v>
      </c>
      <c r="O3694" s="30">
        <f t="shared" si="224"/>
        <v>341.33119999999997</v>
      </c>
      <c r="P3694" s="30"/>
      <c r="Q3694" s="76">
        <v>16.670000000000002</v>
      </c>
      <c r="R3694" s="16" t="s">
        <v>89</v>
      </c>
      <c r="S3694" s="29"/>
    </row>
    <row r="3695" spans="7:19" x14ac:dyDescent="0.25">
      <c r="G3695" s="74">
        <v>41744</v>
      </c>
      <c r="H3695" s="75">
        <v>0.25</v>
      </c>
      <c r="I3695" s="27">
        <f t="shared" si="221"/>
        <v>41744.25</v>
      </c>
      <c r="J3695" s="76">
        <v>59.548099999999998</v>
      </c>
      <c r="K3695" s="27">
        <f>'Barometric Data'!D3703</f>
        <v>41744.25</v>
      </c>
      <c r="L3695" s="28">
        <f t="shared" si="222"/>
        <v>0</v>
      </c>
      <c r="M3695" s="29">
        <f>'Barometric Data'!E3698</f>
        <v>2.9114</v>
      </c>
      <c r="N3695" s="29">
        <f t="shared" si="223"/>
        <v>56.636699999999998</v>
      </c>
      <c r="O3695" s="30">
        <f t="shared" si="224"/>
        <v>341.48639999999995</v>
      </c>
      <c r="P3695" s="30"/>
      <c r="Q3695" s="76">
        <v>16.666</v>
      </c>
      <c r="R3695" s="16" t="s">
        <v>89</v>
      </c>
      <c r="S3695" s="29"/>
    </row>
    <row r="3696" spans="7:19" x14ac:dyDescent="0.25">
      <c r="G3696" s="74">
        <v>41744</v>
      </c>
      <c r="H3696" s="75">
        <v>0.5</v>
      </c>
      <c r="I3696" s="27">
        <f t="shared" si="221"/>
        <v>41744.5</v>
      </c>
      <c r="J3696" s="76">
        <v>59.552</v>
      </c>
      <c r="K3696" s="27">
        <f>'Barometric Data'!D3704</f>
        <v>41744.5</v>
      </c>
      <c r="L3696" s="28">
        <f t="shared" si="222"/>
        <v>0</v>
      </c>
      <c r="M3696" s="29">
        <f>'Barometric Data'!E3699</f>
        <v>2.9939</v>
      </c>
      <c r="N3696" s="29">
        <f t="shared" si="223"/>
        <v>56.558099999999996</v>
      </c>
      <c r="O3696" s="30">
        <f t="shared" si="224"/>
        <v>341.56499999999994</v>
      </c>
      <c r="P3696" s="30"/>
      <c r="Q3696" s="76">
        <v>16.66</v>
      </c>
      <c r="R3696" s="16" t="s">
        <v>89</v>
      </c>
      <c r="S3696" s="29"/>
    </row>
    <row r="3697" spans="7:19" x14ac:dyDescent="0.25">
      <c r="G3697" s="74">
        <v>41744</v>
      </c>
      <c r="H3697" s="75">
        <v>0.75</v>
      </c>
      <c r="I3697" s="27">
        <f t="shared" si="221"/>
        <v>41744.75</v>
      </c>
      <c r="J3697" s="76">
        <v>59.538699999999999</v>
      </c>
      <c r="K3697" s="27">
        <f>'Barometric Data'!D3705</f>
        <v>41744.75</v>
      </c>
      <c r="L3697" s="28">
        <f t="shared" si="222"/>
        <v>0</v>
      </c>
      <c r="M3697" s="29">
        <f>'Barometric Data'!E3700</f>
        <v>2.9961000000000002</v>
      </c>
      <c r="N3697" s="29">
        <f t="shared" si="223"/>
        <v>56.5426</v>
      </c>
      <c r="O3697" s="30">
        <f t="shared" si="224"/>
        <v>341.58049999999997</v>
      </c>
      <c r="P3697" s="30"/>
      <c r="Q3697" s="76">
        <v>16.655000000000001</v>
      </c>
      <c r="R3697" s="16" t="s">
        <v>89</v>
      </c>
      <c r="S3697" s="29"/>
    </row>
    <row r="3698" spans="7:19" x14ac:dyDescent="0.25">
      <c r="G3698" s="74">
        <v>41745</v>
      </c>
      <c r="H3698" s="75">
        <v>0</v>
      </c>
      <c r="I3698" s="27">
        <f t="shared" si="221"/>
        <v>41745</v>
      </c>
      <c r="J3698" s="76">
        <v>59.5839</v>
      </c>
      <c r="K3698" s="27">
        <f>'Barometric Data'!D3706</f>
        <v>41745</v>
      </c>
      <c r="L3698" s="28">
        <f t="shared" si="222"/>
        <v>0</v>
      </c>
      <c r="M3698" s="29">
        <f>'Barometric Data'!E3701</f>
        <v>2.8334999999999999</v>
      </c>
      <c r="N3698" s="29">
        <f t="shared" si="223"/>
        <v>56.750399999999999</v>
      </c>
      <c r="O3698" s="30">
        <f t="shared" si="224"/>
        <v>341.37269999999995</v>
      </c>
      <c r="P3698" s="30"/>
      <c r="Q3698" s="76">
        <v>16.661000000000001</v>
      </c>
      <c r="R3698" s="16" t="s">
        <v>89</v>
      </c>
      <c r="S3698" s="29"/>
    </row>
    <row r="3699" spans="7:19" x14ac:dyDescent="0.25">
      <c r="G3699" s="74">
        <v>41745</v>
      </c>
      <c r="H3699" s="75">
        <v>0.25</v>
      </c>
      <c r="I3699" s="27">
        <f t="shared" si="221"/>
        <v>41745.25</v>
      </c>
      <c r="J3699" s="76">
        <v>59.588999999999999</v>
      </c>
      <c r="K3699" s="27">
        <f>'Barometric Data'!D3707</f>
        <v>41745.25</v>
      </c>
      <c r="L3699" s="28">
        <f t="shared" si="222"/>
        <v>0</v>
      </c>
      <c r="M3699" s="29">
        <f>'Barometric Data'!E3702</f>
        <v>2.7322000000000002</v>
      </c>
      <c r="N3699" s="29">
        <f t="shared" si="223"/>
        <v>56.8568</v>
      </c>
      <c r="O3699" s="30">
        <f t="shared" si="224"/>
        <v>341.26629999999994</v>
      </c>
      <c r="P3699" s="30"/>
      <c r="Q3699" s="76">
        <v>16.670000000000002</v>
      </c>
      <c r="R3699" s="16" t="s">
        <v>89</v>
      </c>
      <c r="S3699" s="29"/>
    </row>
    <row r="3700" spans="7:19" x14ac:dyDescent="0.25">
      <c r="G3700" s="74">
        <v>41745</v>
      </c>
      <c r="H3700" s="75">
        <v>0.5</v>
      </c>
      <c r="I3700" s="27">
        <f t="shared" si="221"/>
        <v>41745.5</v>
      </c>
      <c r="J3700" s="76">
        <v>59.598500000000001</v>
      </c>
      <c r="K3700" s="27">
        <f>'Barometric Data'!D3708</f>
        <v>41745.5</v>
      </c>
      <c r="L3700" s="28">
        <f t="shared" si="222"/>
        <v>0</v>
      </c>
      <c r="M3700" s="29">
        <f>'Barometric Data'!E3703</f>
        <v>2.6053000000000002</v>
      </c>
      <c r="N3700" s="29">
        <f t="shared" si="223"/>
        <v>56.993200000000002</v>
      </c>
      <c r="O3700" s="30">
        <f t="shared" si="224"/>
        <v>341.12989999999996</v>
      </c>
      <c r="P3700" s="30"/>
      <c r="Q3700" s="76">
        <v>16.658999999999999</v>
      </c>
      <c r="R3700" s="16" t="s">
        <v>89</v>
      </c>
      <c r="S3700" s="29"/>
    </row>
    <row r="3701" spans="7:19" x14ac:dyDescent="0.25">
      <c r="G3701" s="74">
        <v>41745</v>
      </c>
      <c r="H3701" s="75">
        <v>0.75</v>
      </c>
      <c r="I3701" s="27">
        <f t="shared" si="221"/>
        <v>41745.75</v>
      </c>
      <c r="J3701" s="76">
        <v>59.555900000000001</v>
      </c>
      <c r="K3701" s="27">
        <f>'Barometric Data'!D3709</f>
        <v>41745.75</v>
      </c>
      <c r="L3701" s="28">
        <f t="shared" si="222"/>
        <v>0</v>
      </c>
      <c r="M3701" s="29">
        <f>'Barometric Data'!E3704</f>
        <v>2.6715</v>
      </c>
      <c r="N3701" s="29">
        <f t="shared" si="223"/>
        <v>56.884399999999999</v>
      </c>
      <c r="O3701" s="30">
        <f t="shared" si="224"/>
        <v>341.23869999999999</v>
      </c>
      <c r="P3701" s="30"/>
      <c r="Q3701" s="76">
        <v>16.652000000000001</v>
      </c>
      <c r="R3701" s="16" t="s">
        <v>89</v>
      </c>
      <c r="S3701" s="29"/>
    </row>
    <row r="3702" spans="7:19" x14ac:dyDescent="0.25">
      <c r="G3702" s="74">
        <v>41746</v>
      </c>
      <c r="H3702" s="75">
        <v>0</v>
      </c>
      <c r="I3702" s="27">
        <f t="shared" si="221"/>
        <v>41746</v>
      </c>
      <c r="J3702" s="76">
        <v>59.581000000000003</v>
      </c>
      <c r="K3702" s="27">
        <f>'Barometric Data'!D3710</f>
        <v>41746</v>
      </c>
      <c r="L3702" s="28">
        <f t="shared" si="222"/>
        <v>0</v>
      </c>
      <c r="M3702" s="29">
        <f>'Barometric Data'!E3705</f>
        <v>2.6396000000000002</v>
      </c>
      <c r="N3702" s="29">
        <f t="shared" si="223"/>
        <v>56.941400000000002</v>
      </c>
      <c r="O3702" s="30">
        <f t="shared" si="224"/>
        <v>341.18169999999998</v>
      </c>
      <c r="P3702" s="30"/>
      <c r="Q3702" s="76">
        <v>16.652000000000001</v>
      </c>
      <c r="R3702" s="16" t="s">
        <v>89</v>
      </c>
      <c r="S3702" s="29"/>
    </row>
    <row r="3703" spans="7:19" x14ac:dyDescent="0.25">
      <c r="G3703" s="74">
        <v>41746</v>
      </c>
      <c r="H3703" s="75">
        <v>0.25</v>
      </c>
      <c r="I3703" s="27">
        <f t="shared" si="221"/>
        <v>41746.25</v>
      </c>
      <c r="J3703" s="76">
        <v>59.561599999999999</v>
      </c>
      <c r="K3703" s="27">
        <f>'Barometric Data'!D3711</f>
        <v>41746.25</v>
      </c>
      <c r="L3703" s="28">
        <f t="shared" si="222"/>
        <v>0</v>
      </c>
      <c r="M3703" s="29">
        <f>'Barometric Data'!E3706</f>
        <v>2.6823000000000001</v>
      </c>
      <c r="N3703" s="29">
        <f t="shared" si="223"/>
        <v>56.879300000000001</v>
      </c>
      <c r="O3703" s="30">
        <f t="shared" si="224"/>
        <v>341.24379999999996</v>
      </c>
      <c r="P3703" s="30"/>
      <c r="Q3703" s="76">
        <v>16.664999999999999</v>
      </c>
      <c r="R3703" s="16" t="s">
        <v>89</v>
      </c>
      <c r="S3703" s="29"/>
    </row>
    <row r="3704" spans="7:19" x14ac:dyDescent="0.25">
      <c r="G3704" s="74">
        <v>41746</v>
      </c>
      <c r="H3704" s="75">
        <v>0.5</v>
      </c>
      <c r="I3704" s="27">
        <f t="shared" si="221"/>
        <v>41746.5</v>
      </c>
      <c r="J3704" s="76">
        <v>59.516399999999997</v>
      </c>
      <c r="K3704" s="27">
        <f>'Barometric Data'!D3712</f>
        <v>41746.5</v>
      </c>
      <c r="L3704" s="28">
        <f t="shared" si="222"/>
        <v>0</v>
      </c>
      <c r="M3704" s="29">
        <f>'Barometric Data'!E3707</f>
        <v>2.6953</v>
      </c>
      <c r="N3704" s="29">
        <f t="shared" si="223"/>
        <v>56.821099999999994</v>
      </c>
      <c r="O3704" s="30">
        <f t="shared" si="224"/>
        <v>341.30199999999996</v>
      </c>
      <c r="P3704" s="30"/>
      <c r="Q3704" s="76">
        <v>16.655000000000001</v>
      </c>
      <c r="R3704" s="16" t="s">
        <v>89</v>
      </c>
      <c r="S3704" s="29"/>
    </row>
    <row r="3705" spans="7:19" x14ac:dyDescent="0.25">
      <c r="G3705" s="74">
        <v>41746</v>
      </c>
      <c r="H3705" s="75">
        <v>0.75</v>
      </c>
      <c r="I3705" s="27">
        <f t="shared" si="221"/>
        <v>41746.75</v>
      </c>
      <c r="J3705" s="76">
        <v>59.3645</v>
      </c>
      <c r="K3705" s="27">
        <f>'Barometric Data'!D3713</f>
        <v>41746.75</v>
      </c>
      <c r="L3705" s="28">
        <f t="shared" si="222"/>
        <v>0</v>
      </c>
      <c r="M3705" s="29">
        <f>'Barometric Data'!E3708</f>
        <v>2.7534000000000001</v>
      </c>
      <c r="N3705" s="29">
        <f t="shared" si="223"/>
        <v>56.6111</v>
      </c>
      <c r="O3705" s="30">
        <f t="shared" si="224"/>
        <v>341.51199999999994</v>
      </c>
      <c r="P3705" s="30"/>
      <c r="Q3705" s="76">
        <v>16.649999999999999</v>
      </c>
      <c r="R3705" s="16" t="s">
        <v>89</v>
      </c>
      <c r="S3705" s="29"/>
    </row>
    <row r="3706" spans="7:19" x14ac:dyDescent="0.25">
      <c r="G3706" s="74">
        <v>41747</v>
      </c>
      <c r="H3706" s="75">
        <v>0</v>
      </c>
      <c r="I3706" s="27">
        <f t="shared" si="221"/>
        <v>41747</v>
      </c>
      <c r="J3706" s="76">
        <v>59.488599999999998</v>
      </c>
      <c r="K3706" s="27">
        <f>'Barometric Data'!D3714</f>
        <v>41747</v>
      </c>
      <c r="L3706" s="28">
        <f t="shared" si="222"/>
        <v>0</v>
      </c>
      <c r="M3706" s="29">
        <f>'Barometric Data'!E3709</f>
        <v>2.6829999999999998</v>
      </c>
      <c r="N3706" s="29">
        <f t="shared" si="223"/>
        <v>56.805599999999998</v>
      </c>
      <c r="O3706" s="30">
        <f t="shared" si="224"/>
        <v>341.3175</v>
      </c>
      <c r="P3706" s="30"/>
      <c r="Q3706" s="76">
        <v>16.658000000000001</v>
      </c>
      <c r="R3706" s="16" t="s">
        <v>89</v>
      </c>
      <c r="S3706" s="29"/>
    </row>
    <row r="3707" spans="7:19" x14ac:dyDescent="0.25">
      <c r="G3707" s="74">
        <v>41747</v>
      </c>
      <c r="H3707" s="75">
        <v>0.25</v>
      </c>
      <c r="I3707" s="27">
        <f t="shared" si="221"/>
        <v>41747.25</v>
      </c>
      <c r="J3707" s="76">
        <v>59.540100000000002</v>
      </c>
      <c r="K3707" s="27">
        <f>'Barometric Data'!D3715</f>
        <v>41747.25</v>
      </c>
      <c r="L3707" s="28">
        <f t="shared" si="222"/>
        <v>0</v>
      </c>
      <c r="M3707" s="29">
        <f>'Barometric Data'!E3710</f>
        <v>2.6751</v>
      </c>
      <c r="N3707" s="29">
        <f t="shared" si="223"/>
        <v>56.865000000000002</v>
      </c>
      <c r="O3707" s="30">
        <f t="shared" si="224"/>
        <v>341.25809999999996</v>
      </c>
      <c r="P3707" s="30"/>
      <c r="Q3707" s="76">
        <v>16.655000000000001</v>
      </c>
      <c r="R3707" s="16" t="s">
        <v>89</v>
      </c>
      <c r="S3707" s="29"/>
    </row>
    <row r="3708" spans="7:19" x14ac:dyDescent="0.25">
      <c r="G3708" s="74">
        <v>41747</v>
      </c>
      <c r="H3708" s="75">
        <v>0.5</v>
      </c>
      <c r="I3708" s="27">
        <f t="shared" si="221"/>
        <v>41747.5</v>
      </c>
      <c r="J3708" s="76">
        <v>59.580199999999998</v>
      </c>
      <c r="K3708" s="27">
        <f>'Barometric Data'!D3716</f>
        <v>41747.5</v>
      </c>
      <c r="L3708" s="28">
        <f t="shared" si="222"/>
        <v>0</v>
      </c>
      <c r="M3708" s="29">
        <f>'Barometric Data'!E3711</f>
        <v>2.6533000000000002</v>
      </c>
      <c r="N3708" s="29">
        <f t="shared" si="223"/>
        <v>56.926899999999996</v>
      </c>
      <c r="O3708" s="30">
        <f t="shared" si="224"/>
        <v>341.19619999999998</v>
      </c>
      <c r="P3708" s="30"/>
      <c r="Q3708" s="76">
        <v>16.658000000000001</v>
      </c>
      <c r="R3708" s="16" t="s">
        <v>89</v>
      </c>
      <c r="S3708" s="29"/>
    </row>
    <row r="3709" spans="7:19" x14ac:dyDescent="0.25">
      <c r="G3709" s="74">
        <v>41747</v>
      </c>
      <c r="H3709" s="75">
        <v>0.75</v>
      </c>
      <c r="I3709" s="27">
        <f t="shared" si="221"/>
        <v>41747.75</v>
      </c>
      <c r="J3709" s="76">
        <v>59.538800000000002</v>
      </c>
      <c r="K3709" s="27">
        <f>'Barometric Data'!D3717</f>
        <v>41747.75</v>
      </c>
      <c r="L3709" s="28">
        <f t="shared" si="222"/>
        <v>0</v>
      </c>
      <c r="M3709" s="29">
        <f>'Barometric Data'!E3712</f>
        <v>2.6202000000000001</v>
      </c>
      <c r="N3709" s="29">
        <f t="shared" si="223"/>
        <v>56.918600000000005</v>
      </c>
      <c r="O3709" s="30">
        <f t="shared" si="224"/>
        <v>341.20449999999994</v>
      </c>
      <c r="P3709" s="30"/>
      <c r="Q3709" s="76">
        <v>16.666</v>
      </c>
      <c r="R3709" s="16" t="s">
        <v>89</v>
      </c>
      <c r="S3709" s="29"/>
    </row>
    <row r="3710" spans="7:19" x14ac:dyDescent="0.25">
      <c r="G3710" s="74">
        <v>41748</v>
      </c>
      <c r="H3710" s="75">
        <v>0</v>
      </c>
      <c r="I3710" s="27">
        <f t="shared" si="221"/>
        <v>41748</v>
      </c>
      <c r="J3710" s="76">
        <v>59.585599999999999</v>
      </c>
      <c r="K3710" s="27">
        <f>'Barometric Data'!D3718</f>
        <v>41748</v>
      </c>
      <c r="L3710" s="28">
        <f t="shared" si="222"/>
        <v>0</v>
      </c>
      <c r="M3710" s="29">
        <f>'Barometric Data'!E3713</f>
        <v>2.3852000000000002</v>
      </c>
      <c r="N3710" s="29">
        <f t="shared" si="223"/>
        <v>57.200400000000002</v>
      </c>
      <c r="O3710" s="30">
        <f t="shared" si="224"/>
        <v>340.92269999999996</v>
      </c>
      <c r="P3710" s="30"/>
      <c r="Q3710" s="76">
        <v>16.667000000000002</v>
      </c>
      <c r="R3710" s="16" t="s">
        <v>89</v>
      </c>
      <c r="S3710" s="29"/>
    </row>
    <row r="3711" spans="7:19" x14ac:dyDescent="0.25">
      <c r="G3711" s="74">
        <v>41748</v>
      </c>
      <c r="H3711" s="75">
        <v>0.25</v>
      </c>
      <c r="I3711" s="27">
        <f t="shared" si="221"/>
        <v>41748.25</v>
      </c>
      <c r="J3711" s="76">
        <v>59.572600000000001</v>
      </c>
      <c r="K3711" s="27">
        <f>'Barometric Data'!D3719</f>
        <v>41748.25</v>
      </c>
      <c r="L3711" s="28">
        <f t="shared" si="222"/>
        <v>0</v>
      </c>
      <c r="M3711" s="29">
        <f>'Barometric Data'!E3714</f>
        <v>2.5158</v>
      </c>
      <c r="N3711" s="29">
        <f t="shared" si="223"/>
        <v>57.056800000000003</v>
      </c>
      <c r="O3711" s="30">
        <f t="shared" si="224"/>
        <v>341.06629999999996</v>
      </c>
      <c r="P3711" s="30"/>
      <c r="Q3711" s="76">
        <v>16.666</v>
      </c>
      <c r="R3711" s="16" t="s">
        <v>89</v>
      </c>
      <c r="S3711" s="29"/>
    </row>
    <row r="3712" spans="7:19" x14ac:dyDescent="0.25">
      <c r="G3712" s="74">
        <v>41748</v>
      </c>
      <c r="H3712" s="75">
        <v>0.5</v>
      </c>
      <c r="I3712" s="27">
        <f t="shared" si="221"/>
        <v>41748.5</v>
      </c>
      <c r="J3712" s="76">
        <v>59.551000000000002</v>
      </c>
      <c r="K3712" s="27">
        <f>'Barometric Data'!D3720</f>
        <v>41748.5</v>
      </c>
      <c r="L3712" s="28">
        <f t="shared" si="222"/>
        <v>0</v>
      </c>
      <c r="M3712" s="29">
        <f>'Barometric Data'!E3715</f>
        <v>2.6238999999999999</v>
      </c>
      <c r="N3712" s="29">
        <f t="shared" si="223"/>
        <v>56.927100000000003</v>
      </c>
      <c r="O3712" s="30">
        <f t="shared" si="224"/>
        <v>341.19599999999997</v>
      </c>
      <c r="P3712" s="30"/>
      <c r="Q3712" s="76">
        <v>16.670999999999999</v>
      </c>
      <c r="R3712" s="16" t="s">
        <v>89</v>
      </c>
      <c r="S3712" s="29"/>
    </row>
    <row r="3713" spans="7:19" x14ac:dyDescent="0.25">
      <c r="G3713" s="74">
        <v>41748</v>
      </c>
      <c r="H3713" s="75">
        <v>0.75</v>
      </c>
      <c r="I3713" s="27">
        <f t="shared" si="221"/>
        <v>41748.75</v>
      </c>
      <c r="J3713" s="76">
        <v>59.460099999999997</v>
      </c>
      <c r="K3713" s="27">
        <f>'Barometric Data'!D3721</f>
        <v>41748.75</v>
      </c>
      <c r="L3713" s="28">
        <f t="shared" si="222"/>
        <v>0</v>
      </c>
      <c r="M3713" s="29">
        <f>'Barometric Data'!E3716</f>
        <v>2.7237</v>
      </c>
      <c r="N3713" s="29">
        <f t="shared" si="223"/>
        <v>56.736399999999996</v>
      </c>
      <c r="O3713" s="30">
        <f t="shared" si="224"/>
        <v>341.38669999999996</v>
      </c>
      <c r="P3713" s="30"/>
      <c r="Q3713" s="76">
        <v>16.663</v>
      </c>
      <c r="R3713" s="16" t="s">
        <v>89</v>
      </c>
      <c r="S3713" s="29"/>
    </row>
    <row r="3714" spans="7:19" x14ac:dyDescent="0.25">
      <c r="G3714" s="74">
        <v>41749</v>
      </c>
      <c r="H3714" s="75">
        <v>0</v>
      </c>
      <c r="I3714" s="27">
        <f t="shared" si="221"/>
        <v>41749</v>
      </c>
      <c r="J3714" s="76">
        <v>59.599699999999999</v>
      </c>
      <c r="K3714" s="27">
        <f>'Barometric Data'!D3722</f>
        <v>41749</v>
      </c>
      <c r="L3714" s="28">
        <f t="shared" si="222"/>
        <v>0</v>
      </c>
      <c r="M3714" s="29">
        <f>'Barometric Data'!E3717</f>
        <v>2.6705999999999999</v>
      </c>
      <c r="N3714" s="29">
        <f t="shared" si="223"/>
        <v>56.929099999999998</v>
      </c>
      <c r="O3714" s="30">
        <f t="shared" si="224"/>
        <v>341.19399999999996</v>
      </c>
      <c r="P3714" s="30"/>
      <c r="Q3714" s="76">
        <v>16.661999999999999</v>
      </c>
      <c r="R3714" s="16" t="s">
        <v>89</v>
      </c>
      <c r="S3714" s="29"/>
    </row>
    <row r="3715" spans="7:19" x14ac:dyDescent="0.25">
      <c r="G3715" s="74">
        <v>41749</v>
      </c>
      <c r="H3715" s="75">
        <v>0.25</v>
      </c>
      <c r="I3715" s="27">
        <f t="shared" si="221"/>
        <v>41749.25</v>
      </c>
      <c r="J3715" s="76">
        <v>59.692999999999998</v>
      </c>
      <c r="K3715" s="27">
        <f>'Barometric Data'!D3723</f>
        <v>41749.25</v>
      </c>
      <c r="L3715" s="28">
        <f t="shared" si="222"/>
        <v>0</v>
      </c>
      <c r="M3715" s="29">
        <f>'Barometric Data'!E3718</f>
        <v>2.68</v>
      </c>
      <c r="N3715" s="29">
        <f t="shared" si="223"/>
        <v>57.012999999999998</v>
      </c>
      <c r="O3715" s="30">
        <f t="shared" si="224"/>
        <v>341.11009999999999</v>
      </c>
      <c r="P3715" s="30"/>
      <c r="Q3715" s="76">
        <v>16.664999999999999</v>
      </c>
      <c r="R3715" s="16" t="s">
        <v>89</v>
      </c>
      <c r="S3715" s="29"/>
    </row>
    <row r="3716" spans="7:19" x14ac:dyDescent="0.25">
      <c r="G3716" s="74">
        <v>41749</v>
      </c>
      <c r="H3716" s="75">
        <v>0.5</v>
      </c>
      <c r="I3716" s="27">
        <f t="shared" si="221"/>
        <v>41749.5</v>
      </c>
      <c r="J3716" s="76">
        <v>59.749499999999998</v>
      </c>
      <c r="K3716" s="27">
        <f>'Barometric Data'!D3724</f>
        <v>41749.5</v>
      </c>
      <c r="L3716" s="28">
        <f t="shared" si="222"/>
        <v>0</v>
      </c>
      <c r="M3716" s="29">
        <f>'Barometric Data'!E3719</f>
        <v>2.6606000000000001</v>
      </c>
      <c r="N3716" s="29">
        <f t="shared" si="223"/>
        <v>57.088899999999995</v>
      </c>
      <c r="O3716" s="30">
        <f t="shared" si="224"/>
        <v>341.03419999999994</v>
      </c>
      <c r="P3716" s="30"/>
      <c r="Q3716" s="76">
        <v>16.651</v>
      </c>
      <c r="R3716" s="16" t="s">
        <v>89</v>
      </c>
      <c r="S3716" s="29"/>
    </row>
    <row r="3717" spans="7:19" x14ac:dyDescent="0.25">
      <c r="G3717" s="74">
        <v>41749</v>
      </c>
      <c r="H3717" s="75">
        <v>0.75</v>
      </c>
      <c r="I3717" s="27">
        <f t="shared" si="221"/>
        <v>41749.75</v>
      </c>
      <c r="J3717" s="76">
        <v>59.696300000000001</v>
      </c>
      <c r="K3717" s="27">
        <f>'Barometric Data'!D3725</f>
        <v>41749.75</v>
      </c>
      <c r="L3717" s="28">
        <f t="shared" si="222"/>
        <v>0</v>
      </c>
      <c r="M3717" s="29">
        <f>'Barometric Data'!E3720</f>
        <v>2.6633</v>
      </c>
      <c r="N3717" s="29">
        <f t="shared" si="223"/>
        <v>57.033000000000001</v>
      </c>
      <c r="O3717" s="30">
        <f t="shared" si="224"/>
        <v>341.09009999999995</v>
      </c>
      <c r="P3717" s="30"/>
      <c r="Q3717" s="76">
        <v>16.658999999999999</v>
      </c>
      <c r="R3717" s="16" t="s">
        <v>89</v>
      </c>
      <c r="S3717" s="29"/>
    </row>
    <row r="3718" spans="7:19" x14ac:dyDescent="0.25">
      <c r="G3718" s="74">
        <v>41750</v>
      </c>
      <c r="H3718" s="75">
        <v>0</v>
      </c>
      <c r="I3718" s="27">
        <f t="shared" si="221"/>
        <v>41750</v>
      </c>
      <c r="J3718" s="76">
        <v>59.6982</v>
      </c>
      <c r="K3718" s="27">
        <f>'Barometric Data'!D3726</f>
        <v>41750</v>
      </c>
      <c r="L3718" s="28">
        <f t="shared" si="222"/>
        <v>0</v>
      </c>
      <c r="M3718" s="29">
        <f>'Barometric Data'!E3721</f>
        <v>2.5518000000000001</v>
      </c>
      <c r="N3718" s="29">
        <f t="shared" si="223"/>
        <v>57.1464</v>
      </c>
      <c r="O3718" s="30">
        <f t="shared" si="224"/>
        <v>340.97669999999994</v>
      </c>
      <c r="P3718" s="30"/>
      <c r="Q3718" s="76">
        <v>16.652999999999999</v>
      </c>
      <c r="R3718" s="16" t="s">
        <v>89</v>
      </c>
      <c r="S3718" s="29"/>
    </row>
    <row r="3719" spans="7:19" x14ac:dyDescent="0.25">
      <c r="G3719" s="74">
        <v>41750</v>
      </c>
      <c r="H3719" s="75">
        <v>0.25</v>
      </c>
      <c r="I3719" s="27">
        <f t="shared" si="221"/>
        <v>41750.25</v>
      </c>
      <c r="J3719" s="76">
        <v>59.683199999999999</v>
      </c>
      <c r="K3719" s="27">
        <f>'Barometric Data'!D3727</f>
        <v>41750.25</v>
      </c>
      <c r="L3719" s="28">
        <f t="shared" si="222"/>
        <v>0</v>
      </c>
      <c r="M3719" s="29">
        <f>'Barometric Data'!E3722</f>
        <v>2.7099000000000002</v>
      </c>
      <c r="N3719" s="29">
        <f t="shared" si="223"/>
        <v>56.973300000000002</v>
      </c>
      <c r="O3719" s="30">
        <f t="shared" si="224"/>
        <v>341.14979999999997</v>
      </c>
      <c r="P3719" s="30"/>
      <c r="Q3719" s="76">
        <v>16.670999999999999</v>
      </c>
      <c r="R3719" s="16" t="s">
        <v>89</v>
      </c>
      <c r="S3719" s="29"/>
    </row>
    <row r="3720" spans="7:19" x14ac:dyDescent="0.25">
      <c r="G3720" s="74">
        <v>41750</v>
      </c>
      <c r="H3720" s="75">
        <v>0.5</v>
      </c>
      <c r="I3720" s="27">
        <f t="shared" si="221"/>
        <v>41750.5</v>
      </c>
      <c r="J3720" s="76">
        <v>59.6265</v>
      </c>
      <c r="K3720" s="27">
        <f>'Barometric Data'!D3728</f>
        <v>41750.5</v>
      </c>
      <c r="L3720" s="28">
        <f t="shared" si="222"/>
        <v>0</v>
      </c>
      <c r="M3720" s="29">
        <f>'Barometric Data'!E3723</f>
        <v>2.8683000000000001</v>
      </c>
      <c r="N3720" s="29">
        <f t="shared" si="223"/>
        <v>56.758200000000002</v>
      </c>
      <c r="O3720" s="30">
        <f t="shared" si="224"/>
        <v>341.36489999999998</v>
      </c>
      <c r="P3720" s="30"/>
      <c r="Q3720" s="76">
        <v>16.667999999999999</v>
      </c>
      <c r="R3720" s="16" t="s">
        <v>89</v>
      </c>
      <c r="S3720" s="29"/>
    </row>
    <row r="3721" spans="7:19" x14ac:dyDescent="0.25">
      <c r="G3721" s="74">
        <v>41750</v>
      </c>
      <c r="H3721" s="75">
        <v>0.75</v>
      </c>
      <c r="I3721" s="27">
        <f t="shared" si="221"/>
        <v>41750.75</v>
      </c>
      <c r="J3721" s="76">
        <v>59.4754</v>
      </c>
      <c r="K3721" s="27">
        <f>'Barometric Data'!D3729</f>
        <v>41750.75</v>
      </c>
      <c r="L3721" s="28">
        <f t="shared" si="222"/>
        <v>0</v>
      </c>
      <c r="M3721" s="29">
        <f>'Barometric Data'!E3724</f>
        <v>2.9893000000000001</v>
      </c>
      <c r="N3721" s="29">
        <f t="shared" si="223"/>
        <v>56.4861</v>
      </c>
      <c r="O3721" s="30">
        <f t="shared" si="224"/>
        <v>341.63699999999994</v>
      </c>
      <c r="P3721" s="30"/>
      <c r="Q3721" s="76">
        <v>16.663</v>
      </c>
      <c r="R3721" s="16" t="s">
        <v>89</v>
      </c>
      <c r="S3721" s="29"/>
    </row>
    <row r="3722" spans="7:19" x14ac:dyDescent="0.25">
      <c r="G3722" s="74">
        <v>41751</v>
      </c>
      <c r="H3722" s="75">
        <v>0</v>
      </c>
      <c r="I3722" s="27">
        <f t="shared" si="221"/>
        <v>41751</v>
      </c>
      <c r="J3722" s="76">
        <v>59.441800000000001</v>
      </c>
      <c r="K3722" s="27">
        <f>'Barometric Data'!D3730</f>
        <v>41751</v>
      </c>
      <c r="L3722" s="28">
        <f t="shared" si="222"/>
        <v>0</v>
      </c>
      <c r="M3722" s="29">
        <f>'Barometric Data'!E3725</f>
        <v>2.9245000000000001</v>
      </c>
      <c r="N3722" s="29">
        <f t="shared" si="223"/>
        <v>56.517299999999999</v>
      </c>
      <c r="O3722" s="30">
        <f t="shared" si="224"/>
        <v>341.60579999999999</v>
      </c>
      <c r="P3722" s="30"/>
      <c r="Q3722" s="76">
        <v>16.666</v>
      </c>
      <c r="R3722" s="16" t="s">
        <v>89</v>
      </c>
      <c r="S3722" s="29"/>
    </row>
    <row r="3723" spans="7:19" x14ac:dyDescent="0.25">
      <c r="G3723" s="74">
        <v>41751</v>
      </c>
      <c r="H3723" s="75">
        <v>0.25</v>
      </c>
      <c r="I3723" s="27">
        <f t="shared" si="221"/>
        <v>41751.25</v>
      </c>
      <c r="J3723" s="76">
        <v>59.431800000000003</v>
      </c>
      <c r="K3723" s="27">
        <f>'Barometric Data'!D3731</f>
        <v>41751.25</v>
      </c>
      <c r="L3723" s="28">
        <f t="shared" si="222"/>
        <v>0</v>
      </c>
      <c r="M3723" s="29">
        <f>'Barometric Data'!E3726</f>
        <v>2.8885999999999998</v>
      </c>
      <c r="N3723" s="29">
        <f t="shared" si="223"/>
        <v>56.543200000000006</v>
      </c>
      <c r="O3723" s="30">
        <f t="shared" si="224"/>
        <v>341.57989999999995</v>
      </c>
      <c r="P3723" s="30"/>
      <c r="Q3723" s="76">
        <v>16.675000000000001</v>
      </c>
      <c r="R3723" s="16" t="s">
        <v>89</v>
      </c>
      <c r="S3723" s="29"/>
    </row>
    <row r="3724" spans="7:19" x14ac:dyDescent="0.25">
      <c r="G3724" s="74">
        <v>41751</v>
      </c>
      <c r="H3724" s="75">
        <v>0.5</v>
      </c>
      <c r="I3724" s="27">
        <f t="shared" si="221"/>
        <v>41751.5</v>
      </c>
      <c r="J3724" s="76">
        <v>59.426600000000001</v>
      </c>
      <c r="K3724" s="27">
        <f>'Barometric Data'!D3732</f>
        <v>41751.5</v>
      </c>
      <c r="L3724" s="28">
        <f t="shared" si="222"/>
        <v>0</v>
      </c>
      <c r="M3724" s="29">
        <f>'Barometric Data'!E3727</f>
        <v>2.8542000000000001</v>
      </c>
      <c r="N3724" s="29">
        <f t="shared" si="223"/>
        <v>56.572400000000002</v>
      </c>
      <c r="O3724" s="30">
        <f t="shared" si="224"/>
        <v>341.55069999999995</v>
      </c>
      <c r="P3724" s="30"/>
      <c r="Q3724" s="76">
        <v>16.658999999999999</v>
      </c>
      <c r="R3724" s="16" t="s">
        <v>89</v>
      </c>
      <c r="S3724" s="29"/>
    </row>
    <row r="3725" spans="7:19" x14ac:dyDescent="0.25">
      <c r="G3725" s="74">
        <v>41751</v>
      </c>
      <c r="H3725" s="75">
        <v>0.75</v>
      </c>
      <c r="I3725" s="27">
        <f t="shared" ref="I3725:I3788" si="225">G3725+H3725</f>
        <v>41751.75</v>
      </c>
      <c r="J3725" s="76">
        <v>59.414099999999998</v>
      </c>
      <c r="K3725" s="27">
        <f>'Barometric Data'!D3733</f>
        <v>41751.75</v>
      </c>
      <c r="L3725" s="28">
        <f t="shared" si="222"/>
        <v>0</v>
      </c>
      <c r="M3725" s="29">
        <f>'Barometric Data'!E3728</f>
        <v>2.7928999999999999</v>
      </c>
      <c r="N3725" s="29">
        <f t="shared" si="223"/>
        <v>56.621199999999995</v>
      </c>
      <c r="O3725" s="30">
        <f t="shared" si="224"/>
        <v>341.50189999999998</v>
      </c>
      <c r="P3725" s="30"/>
      <c r="Q3725" s="76">
        <v>16.658999999999999</v>
      </c>
      <c r="R3725" s="16" t="s">
        <v>89</v>
      </c>
      <c r="S3725" s="29"/>
    </row>
    <row r="3726" spans="7:19" x14ac:dyDescent="0.25">
      <c r="G3726" s="74">
        <v>41752</v>
      </c>
      <c r="H3726" s="75">
        <v>0</v>
      </c>
      <c r="I3726" s="27">
        <f t="shared" si="225"/>
        <v>41752</v>
      </c>
      <c r="J3726" s="76">
        <v>59.5289</v>
      </c>
      <c r="K3726" s="27">
        <f>'Barometric Data'!D3734</f>
        <v>41752</v>
      </c>
      <c r="L3726" s="28">
        <f t="shared" si="222"/>
        <v>0</v>
      </c>
      <c r="M3726" s="29">
        <f>'Barometric Data'!E3729</f>
        <v>2.5827</v>
      </c>
      <c r="N3726" s="29">
        <f t="shared" si="223"/>
        <v>56.946199999999997</v>
      </c>
      <c r="O3726" s="30">
        <f t="shared" si="224"/>
        <v>341.17689999999999</v>
      </c>
      <c r="P3726" s="30"/>
      <c r="Q3726" s="76">
        <v>16.661000000000001</v>
      </c>
      <c r="R3726" s="16" t="s">
        <v>89</v>
      </c>
      <c r="S3726" s="29"/>
    </row>
    <row r="3727" spans="7:19" x14ac:dyDescent="0.25">
      <c r="G3727" s="74">
        <v>41752</v>
      </c>
      <c r="H3727" s="75">
        <v>0.25</v>
      </c>
      <c r="I3727" s="27">
        <f t="shared" si="225"/>
        <v>41752.25</v>
      </c>
      <c r="J3727" s="76">
        <v>59.595199999999998</v>
      </c>
      <c r="K3727" s="27">
        <f>'Barometric Data'!D3735</f>
        <v>41752.25</v>
      </c>
      <c r="L3727" s="28">
        <f t="shared" si="222"/>
        <v>0</v>
      </c>
      <c r="M3727" s="29">
        <f>'Barometric Data'!E3730</f>
        <v>2.4975999999999998</v>
      </c>
      <c r="N3727" s="29">
        <f t="shared" si="223"/>
        <v>57.0976</v>
      </c>
      <c r="O3727" s="30">
        <f t="shared" si="224"/>
        <v>341.02549999999997</v>
      </c>
      <c r="P3727" s="30"/>
      <c r="Q3727" s="76">
        <v>16.664000000000001</v>
      </c>
      <c r="R3727" s="16" t="s">
        <v>89</v>
      </c>
      <c r="S3727" s="29"/>
    </row>
    <row r="3728" spans="7:19" x14ac:dyDescent="0.25">
      <c r="G3728" s="74">
        <v>41752</v>
      </c>
      <c r="H3728" s="75">
        <v>0.5</v>
      </c>
      <c r="I3728" s="27">
        <f t="shared" si="225"/>
        <v>41752.5</v>
      </c>
      <c r="J3728" s="76">
        <v>59.600700000000003</v>
      </c>
      <c r="K3728" s="27">
        <f>'Barometric Data'!D3736</f>
        <v>41752.5</v>
      </c>
      <c r="L3728" s="28">
        <f t="shared" si="222"/>
        <v>0</v>
      </c>
      <c r="M3728" s="29">
        <f>'Barometric Data'!E3731</f>
        <v>2.4416000000000002</v>
      </c>
      <c r="N3728" s="29">
        <f t="shared" si="223"/>
        <v>57.159100000000002</v>
      </c>
      <c r="O3728" s="30">
        <f t="shared" si="224"/>
        <v>340.96399999999994</v>
      </c>
      <c r="P3728" s="30"/>
      <c r="Q3728" s="76">
        <v>16.655999999999999</v>
      </c>
      <c r="R3728" s="16" t="s">
        <v>89</v>
      </c>
      <c r="S3728" s="29"/>
    </row>
    <row r="3729" spans="7:19" x14ac:dyDescent="0.25">
      <c r="G3729" s="74">
        <v>41752</v>
      </c>
      <c r="H3729" s="75">
        <v>0.75</v>
      </c>
      <c r="I3729" s="27">
        <f t="shared" si="225"/>
        <v>41752.75</v>
      </c>
      <c r="J3729" s="76">
        <v>59.558</v>
      </c>
      <c r="K3729" s="27">
        <f>'Barometric Data'!D3737</f>
        <v>41752.75</v>
      </c>
      <c r="L3729" s="28">
        <f t="shared" si="222"/>
        <v>0</v>
      </c>
      <c r="M3729" s="29">
        <f>'Barometric Data'!E3732</f>
        <v>2.4424999999999999</v>
      </c>
      <c r="N3729" s="29">
        <f t="shared" si="223"/>
        <v>57.115499999999997</v>
      </c>
      <c r="O3729" s="30">
        <f t="shared" si="224"/>
        <v>341.00759999999997</v>
      </c>
      <c r="P3729" s="30"/>
      <c r="Q3729" s="76">
        <v>16.667999999999999</v>
      </c>
      <c r="R3729" s="16" t="s">
        <v>89</v>
      </c>
      <c r="S3729" s="29"/>
    </row>
    <row r="3730" spans="7:19" x14ac:dyDescent="0.25">
      <c r="G3730" s="74">
        <v>41753</v>
      </c>
      <c r="H3730" s="75">
        <v>0</v>
      </c>
      <c r="I3730" s="27">
        <f t="shared" si="225"/>
        <v>41753</v>
      </c>
      <c r="J3730" s="76">
        <v>59.556100000000001</v>
      </c>
      <c r="K3730" s="27">
        <f>'Barometric Data'!D3738</f>
        <v>41753</v>
      </c>
      <c r="L3730" s="28">
        <f t="shared" si="222"/>
        <v>0</v>
      </c>
      <c r="M3730" s="29">
        <f>'Barometric Data'!E3733</f>
        <v>2.431</v>
      </c>
      <c r="N3730" s="29">
        <f t="shared" si="223"/>
        <v>57.125100000000003</v>
      </c>
      <c r="O3730" s="30">
        <f t="shared" si="224"/>
        <v>340.99799999999993</v>
      </c>
      <c r="P3730" s="30"/>
      <c r="Q3730" s="76">
        <v>16.651</v>
      </c>
      <c r="R3730" s="16" t="s">
        <v>89</v>
      </c>
      <c r="S3730" s="29"/>
    </row>
    <row r="3731" spans="7:19" x14ac:dyDescent="0.25">
      <c r="G3731" s="74">
        <v>41753</v>
      </c>
      <c r="H3731" s="75">
        <v>0.25</v>
      </c>
      <c r="I3731" s="27">
        <f t="shared" si="225"/>
        <v>41753.25</v>
      </c>
      <c r="J3731" s="76">
        <v>59.541200000000003</v>
      </c>
      <c r="K3731" s="27">
        <f>'Barometric Data'!D3739</f>
        <v>41753.25</v>
      </c>
      <c r="L3731" s="28">
        <f t="shared" si="222"/>
        <v>0</v>
      </c>
      <c r="M3731" s="29">
        <f>'Barometric Data'!E3734</f>
        <v>2.5886999999999998</v>
      </c>
      <c r="N3731" s="29">
        <f t="shared" si="223"/>
        <v>56.952500000000001</v>
      </c>
      <c r="O3731" s="30">
        <f t="shared" si="224"/>
        <v>341.17059999999998</v>
      </c>
      <c r="P3731" s="30"/>
      <c r="Q3731" s="76">
        <v>16.652999999999999</v>
      </c>
      <c r="R3731" s="16" t="s">
        <v>89</v>
      </c>
      <c r="S3731" s="29"/>
    </row>
    <row r="3732" spans="7:19" x14ac:dyDescent="0.25">
      <c r="G3732" s="74">
        <v>41753</v>
      </c>
      <c r="H3732" s="75">
        <v>0.5</v>
      </c>
      <c r="I3732" s="27">
        <f t="shared" si="225"/>
        <v>41753.5</v>
      </c>
      <c r="J3732" s="76">
        <v>59.545499999999997</v>
      </c>
      <c r="K3732" s="27">
        <f>'Barometric Data'!D3740</f>
        <v>41753.5</v>
      </c>
      <c r="L3732" s="28">
        <f t="shared" si="222"/>
        <v>0</v>
      </c>
      <c r="M3732" s="29">
        <f>'Barometric Data'!E3735</f>
        <v>2.5817999999999999</v>
      </c>
      <c r="N3732" s="29">
        <f t="shared" si="223"/>
        <v>56.963699999999996</v>
      </c>
      <c r="O3732" s="30">
        <f t="shared" si="224"/>
        <v>341.15939999999995</v>
      </c>
      <c r="P3732" s="30"/>
      <c r="Q3732" s="76">
        <v>16.654</v>
      </c>
      <c r="R3732" s="16" t="s">
        <v>89</v>
      </c>
      <c r="S3732" s="29"/>
    </row>
    <row r="3733" spans="7:19" x14ac:dyDescent="0.25">
      <c r="G3733" s="74">
        <v>41753</v>
      </c>
      <c r="H3733" s="75">
        <v>0.75</v>
      </c>
      <c r="I3733" s="27">
        <f t="shared" si="225"/>
        <v>41753.75</v>
      </c>
      <c r="J3733" s="76">
        <v>59.504300000000001</v>
      </c>
      <c r="K3733" s="27">
        <f>'Barometric Data'!D3741</f>
        <v>41753.75</v>
      </c>
      <c r="L3733" s="28">
        <f t="shared" si="222"/>
        <v>0</v>
      </c>
      <c r="M3733" s="29">
        <f>'Barometric Data'!E3736</f>
        <v>2.7366000000000001</v>
      </c>
      <c r="N3733" s="29">
        <f t="shared" si="223"/>
        <v>56.767699999999998</v>
      </c>
      <c r="O3733" s="30">
        <f t="shared" si="224"/>
        <v>341.35539999999997</v>
      </c>
      <c r="P3733" s="30"/>
      <c r="Q3733" s="76">
        <v>16.657</v>
      </c>
      <c r="R3733" s="16" t="s">
        <v>89</v>
      </c>
      <c r="S3733" s="29"/>
    </row>
    <row r="3734" spans="7:19" x14ac:dyDescent="0.25">
      <c r="G3734" s="74">
        <v>41754</v>
      </c>
      <c r="H3734" s="75">
        <v>0</v>
      </c>
      <c r="I3734" s="27">
        <f t="shared" si="225"/>
        <v>41754</v>
      </c>
      <c r="J3734" s="76">
        <v>59.483899999999998</v>
      </c>
      <c r="K3734" s="27">
        <f>'Barometric Data'!D3742</f>
        <v>41754</v>
      </c>
      <c r="L3734" s="28">
        <f t="shared" si="222"/>
        <v>0</v>
      </c>
      <c r="M3734" s="29">
        <f>'Barometric Data'!E3737</f>
        <v>2.6743999999999999</v>
      </c>
      <c r="N3734" s="29">
        <f t="shared" si="223"/>
        <v>56.8095</v>
      </c>
      <c r="O3734" s="30">
        <f t="shared" si="224"/>
        <v>341.31359999999995</v>
      </c>
      <c r="P3734" s="30"/>
      <c r="Q3734" s="76">
        <v>16.670999999999999</v>
      </c>
      <c r="R3734" s="16" t="s">
        <v>89</v>
      </c>
      <c r="S3734" s="29"/>
    </row>
    <row r="3735" spans="7:19" x14ac:dyDescent="0.25">
      <c r="G3735" s="74">
        <v>41754</v>
      </c>
      <c r="H3735" s="75">
        <v>0.25</v>
      </c>
      <c r="I3735" s="27">
        <f t="shared" si="225"/>
        <v>41754.25</v>
      </c>
      <c r="J3735" s="76">
        <v>59.447099999999999</v>
      </c>
      <c r="K3735" s="27">
        <f>'Barometric Data'!D3743</f>
        <v>41754.25</v>
      </c>
      <c r="L3735" s="28">
        <f t="shared" si="222"/>
        <v>0</v>
      </c>
      <c r="M3735" s="29">
        <f>'Barometric Data'!E3738</f>
        <v>2.6585999999999999</v>
      </c>
      <c r="N3735" s="29">
        <f t="shared" si="223"/>
        <v>56.788499999999999</v>
      </c>
      <c r="O3735" s="30">
        <f t="shared" si="224"/>
        <v>341.33459999999997</v>
      </c>
      <c r="P3735" s="30"/>
      <c r="Q3735" s="76">
        <v>16.651</v>
      </c>
      <c r="R3735" s="16" t="s">
        <v>89</v>
      </c>
      <c r="S3735" s="29"/>
    </row>
    <row r="3736" spans="7:19" x14ac:dyDescent="0.25">
      <c r="G3736" s="74">
        <v>41754</v>
      </c>
      <c r="H3736" s="75">
        <v>0.5</v>
      </c>
      <c r="I3736" s="27">
        <f t="shared" si="225"/>
        <v>41754.5</v>
      </c>
      <c r="J3736" s="76">
        <v>59.401200000000003</v>
      </c>
      <c r="K3736" s="27">
        <f>'Barometric Data'!D3744</f>
        <v>41754.5</v>
      </c>
      <c r="L3736" s="28">
        <f t="shared" si="222"/>
        <v>0</v>
      </c>
      <c r="M3736" s="29">
        <f>'Barometric Data'!E3739</f>
        <v>2.6084999999999998</v>
      </c>
      <c r="N3736" s="29">
        <f t="shared" si="223"/>
        <v>56.792700000000004</v>
      </c>
      <c r="O3736" s="30">
        <f t="shared" si="224"/>
        <v>341.33039999999994</v>
      </c>
      <c r="P3736" s="30"/>
      <c r="Q3736" s="76">
        <v>16.664000000000001</v>
      </c>
      <c r="R3736" s="16" t="s">
        <v>89</v>
      </c>
      <c r="S3736" s="29"/>
    </row>
    <row r="3737" spans="7:19" x14ac:dyDescent="0.25">
      <c r="G3737" s="74">
        <v>41754</v>
      </c>
      <c r="H3737" s="75">
        <v>0.75</v>
      </c>
      <c r="I3737" s="27">
        <f t="shared" si="225"/>
        <v>41754.75</v>
      </c>
      <c r="J3737" s="76">
        <v>59.403799999999997</v>
      </c>
      <c r="K3737" s="27">
        <f>'Barometric Data'!D3745</f>
        <v>41754.75</v>
      </c>
      <c r="L3737" s="28">
        <f t="shared" si="222"/>
        <v>0</v>
      </c>
      <c r="M3737" s="29">
        <f>'Barometric Data'!E3740</f>
        <v>2.6568000000000001</v>
      </c>
      <c r="N3737" s="29">
        <f t="shared" si="223"/>
        <v>56.747</v>
      </c>
      <c r="O3737" s="30">
        <f t="shared" si="224"/>
        <v>341.37609999999995</v>
      </c>
      <c r="P3737" s="30"/>
      <c r="Q3737" s="76">
        <v>16.664000000000001</v>
      </c>
      <c r="R3737" s="16" t="s">
        <v>89</v>
      </c>
      <c r="S3737" s="29"/>
    </row>
    <row r="3738" spans="7:19" x14ac:dyDescent="0.25">
      <c r="G3738" s="74">
        <v>41755</v>
      </c>
      <c r="H3738" s="75">
        <v>0</v>
      </c>
      <c r="I3738" s="27">
        <f t="shared" si="225"/>
        <v>41755</v>
      </c>
      <c r="J3738" s="76">
        <v>59.38</v>
      </c>
      <c r="K3738" s="27">
        <f>'Barometric Data'!D3746</f>
        <v>41755</v>
      </c>
      <c r="L3738" s="28">
        <f t="shared" si="222"/>
        <v>0</v>
      </c>
      <c r="M3738" s="29">
        <f>'Barometric Data'!E3741</f>
        <v>2.552</v>
      </c>
      <c r="N3738" s="29">
        <f t="shared" si="223"/>
        <v>56.828000000000003</v>
      </c>
      <c r="O3738" s="30">
        <f t="shared" si="224"/>
        <v>341.29509999999993</v>
      </c>
      <c r="P3738" s="30"/>
      <c r="Q3738" s="76">
        <v>16.658000000000001</v>
      </c>
      <c r="R3738" s="16" t="s">
        <v>89</v>
      </c>
      <c r="S3738" s="29"/>
    </row>
    <row r="3739" spans="7:19" x14ac:dyDescent="0.25">
      <c r="G3739" s="74">
        <v>41755</v>
      </c>
      <c r="H3739" s="75">
        <v>0.25</v>
      </c>
      <c r="I3739" s="27">
        <f t="shared" si="225"/>
        <v>41755.25</v>
      </c>
      <c r="J3739" s="76">
        <v>59.398699999999998</v>
      </c>
      <c r="K3739" s="27">
        <f>'Barometric Data'!D3747</f>
        <v>41755.25</v>
      </c>
      <c r="L3739" s="28">
        <f t="shared" si="222"/>
        <v>0</v>
      </c>
      <c r="M3739" s="29">
        <f>'Barometric Data'!E3742</f>
        <v>2.5284</v>
      </c>
      <c r="N3739" s="29">
        <f t="shared" si="223"/>
        <v>56.8703</v>
      </c>
      <c r="O3739" s="30">
        <f t="shared" si="224"/>
        <v>341.25279999999998</v>
      </c>
      <c r="P3739" s="30"/>
      <c r="Q3739" s="76">
        <v>16.664999999999999</v>
      </c>
      <c r="R3739" s="16" t="s">
        <v>89</v>
      </c>
      <c r="S3739" s="29"/>
    </row>
    <row r="3740" spans="7:19" x14ac:dyDescent="0.25">
      <c r="G3740" s="74">
        <v>41755</v>
      </c>
      <c r="H3740" s="75">
        <v>0.5</v>
      </c>
      <c r="I3740" s="27">
        <f t="shared" si="225"/>
        <v>41755.5</v>
      </c>
      <c r="J3740" s="76">
        <v>59.378300000000003</v>
      </c>
      <c r="K3740" s="27">
        <f>'Barometric Data'!D3748</f>
        <v>41755.5</v>
      </c>
      <c r="L3740" s="28">
        <f t="shared" si="222"/>
        <v>0</v>
      </c>
      <c r="M3740" s="29">
        <f>'Barometric Data'!E3743</f>
        <v>2.4272</v>
      </c>
      <c r="N3740" s="29">
        <f t="shared" si="223"/>
        <v>56.951100000000004</v>
      </c>
      <c r="O3740" s="30">
        <f t="shared" si="224"/>
        <v>341.17199999999997</v>
      </c>
      <c r="P3740" s="30"/>
      <c r="Q3740" s="76">
        <v>16.652000000000001</v>
      </c>
      <c r="R3740" s="16" t="s">
        <v>89</v>
      </c>
      <c r="S3740" s="29"/>
    </row>
    <row r="3741" spans="7:19" x14ac:dyDescent="0.25">
      <c r="G3741" s="74">
        <v>41755</v>
      </c>
      <c r="H3741" s="75">
        <v>0.75</v>
      </c>
      <c r="I3741" s="27">
        <f t="shared" si="225"/>
        <v>41755.75</v>
      </c>
      <c r="J3741" s="76">
        <v>59.430199999999999</v>
      </c>
      <c r="K3741" s="27">
        <f>'Barometric Data'!D3749</f>
        <v>41755.75</v>
      </c>
      <c r="L3741" s="28">
        <f t="shared" ref="L3741:L3804" si="226">K3741-I3741</f>
        <v>0</v>
      </c>
      <c r="M3741" s="29">
        <f>'Barometric Data'!E3744</f>
        <v>2.3931</v>
      </c>
      <c r="N3741" s="29">
        <f t="shared" ref="N3741:N3804" si="227">J3741-M3741</f>
        <v>57.037100000000002</v>
      </c>
      <c r="O3741" s="30">
        <f t="shared" ref="O3741:O3804" si="228">AVERAGE($D$16,$D$17)-N3741</f>
        <v>341.08599999999996</v>
      </c>
      <c r="P3741" s="30"/>
      <c r="Q3741" s="76">
        <v>16.66</v>
      </c>
      <c r="R3741" s="16" t="s">
        <v>89</v>
      </c>
      <c r="S3741" s="29"/>
    </row>
    <row r="3742" spans="7:19" x14ac:dyDescent="0.25">
      <c r="G3742" s="74">
        <v>41756</v>
      </c>
      <c r="H3742" s="75">
        <v>0</v>
      </c>
      <c r="I3742" s="27">
        <f t="shared" si="225"/>
        <v>41756</v>
      </c>
      <c r="J3742" s="76">
        <v>59.462800000000001</v>
      </c>
      <c r="K3742" s="27">
        <f>'Barometric Data'!D3750</f>
        <v>41756</v>
      </c>
      <c r="L3742" s="28">
        <f t="shared" si="226"/>
        <v>0</v>
      </c>
      <c r="M3742" s="29">
        <f>'Barometric Data'!E3745</f>
        <v>2.3532000000000002</v>
      </c>
      <c r="N3742" s="29">
        <f t="shared" si="227"/>
        <v>57.1096</v>
      </c>
      <c r="O3742" s="30">
        <f t="shared" si="228"/>
        <v>341.01349999999996</v>
      </c>
      <c r="P3742" s="30"/>
      <c r="Q3742" s="76">
        <v>16.678000000000001</v>
      </c>
      <c r="R3742" s="16" t="s">
        <v>89</v>
      </c>
      <c r="S3742" s="29"/>
    </row>
    <row r="3743" spans="7:19" x14ac:dyDescent="0.25">
      <c r="G3743" s="74">
        <v>41756</v>
      </c>
      <c r="H3743" s="75">
        <v>0.25</v>
      </c>
      <c r="I3743" s="27">
        <f t="shared" si="225"/>
        <v>41756.25</v>
      </c>
      <c r="J3743" s="76">
        <v>59.502299999999998</v>
      </c>
      <c r="K3743" s="27">
        <f>'Barometric Data'!D3751</f>
        <v>41756.25</v>
      </c>
      <c r="L3743" s="28">
        <f t="shared" si="226"/>
        <v>0</v>
      </c>
      <c r="M3743" s="29">
        <f>'Barometric Data'!E3746</f>
        <v>2.3180000000000001</v>
      </c>
      <c r="N3743" s="29">
        <f t="shared" si="227"/>
        <v>57.1843</v>
      </c>
      <c r="O3743" s="30">
        <f t="shared" si="228"/>
        <v>340.93879999999996</v>
      </c>
      <c r="P3743" s="30"/>
      <c r="Q3743" s="76">
        <v>16.655000000000001</v>
      </c>
      <c r="R3743" s="16" t="s">
        <v>89</v>
      </c>
      <c r="S3743" s="29"/>
    </row>
    <row r="3744" spans="7:19" x14ac:dyDescent="0.25">
      <c r="G3744" s="74">
        <v>41756</v>
      </c>
      <c r="H3744" s="75">
        <v>0.5</v>
      </c>
      <c r="I3744" s="27">
        <f t="shared" si="225"/>
        <v>41756.5</v>
      </c>
      <c r="J3744" s="76">
        <v>59.494799999999998</v>
      </c>
      <c r="K3744" s="27">
        <f>'Barometric Data'!D3752</f>
        <v>41756.5</v>
      </c>
      <c r="L3744" s="28">
        <f t="shared" si="226"/>
        <v>0</v>
      </c>
      <c r="M3744" s="29">
        <f>'Barometric Data'!E3747</f>
        <v>2.3113000000000001</v>
      </c>
      <c r="N3744" s="29">
        <f t="shared" si="227"/>
        <v>57.183499999999995</v>
      </c>
      <c r="O3744" s="30">
        <f t="shared" si="228"/>
        <v>340.93959999999998</v>
      </c>
      <c r="P3744" s="30"/>
      <c r="Q3744" s="76">
        <v>16.661999999999999</v>
      </c>
      <c r="R3744" s="16" t="s">
        <v>89</v>
      </c>
      <c r="S3744" s="29"/>
    </row>
    <row r="3745" spans="7:19" x14ac:dyDescent="0.25">
      <c r="G3745" s="74">
        <v>41756</v>
      </c>
      <c r="H3745" s="75">
        <v>0.75</v>
      </c>
      <c r="I3745" s="27">
        <f t="shared" si="225"/>
        <v>41756.75</v>
      </c>
      <c r="J3745" s="76">
        <v>59.540199999999999</v>
      </c>
      <c r="K3745" s="27">
        <f>'Barometric Data'!D3753</f>
        <v>41756.75</v>
      </c>
      <c r="L3745" s="28">
        <f t="shared" si="226"/>
        <v>0</v>
      </c>
      <c r="M3745" s="29">
        <f>'Barometric Data'!E3748</f>
        <v>2.3553999999999999</v>
      </c>
      <c r="N3745" s="29">
        <f t="shared" si="227"/>
        <v>57.184799999999996</v>
      </c>
      <c r="O3745" s="30">
        <f t="shared" si="228"/>
        <v>340.93829999999997</v>
      </c>
      <c r="P3745" s="30"/>
      <c r="Q3745" s="76">
        <v>16.667000000000002</v>
      </c>
      <c r="R3745" s="16" t="s">
        <v>89</v>
      </c>
      <c r="S3745" s="29"/>
    </row>
    <row r="3746" spans="7:19" x14ac:dyDescent="0.25">
      <c r="G3746" s="74">
        <v>41757</v>
      </c>
      <c r="H3746" s="75">
        <v>0</v>
      </c>
      <c r="I3746" s="27">
        <f t="shared" si="225"/>
        <v>41757</v>
      </c>
      <c r="J3746" s="76">
        <v>59.625</v>
      </c>
      <c r="K3746" s="27">
        <f>'Barometric Data'!D3754</f>
        <v>41757</v>
      </c>
      <c r="L3746" s="28">
        <f t="shared" si="226"/>
        <v>0</v>
      </c>
      <c r="M3746" s="29">
        <f>'Barometric Data'!E3749</f>
        <v>2.3881999999999999</v>
      </c>
      <c r="N3746" s="29">
        <f t="shared" si="227"/>
        <v>57.236800000000002</v>
      </c>
      <c r="O3746" s="30">
        <f t="shared" si="228"/>
        <v>340.88629999999995</v>
      </c>
      <c r="P3746" s="30"/>
      <c r="Q3746" s="76">
        <v>16.658999999999999</v>
      </c>
      <c r="R3746" s="16" t="s">
        <v>89</v>
      </c>
      <c r="S3746" s="29"/>
    </row>
    <row r="3747" spans="7:19" x14ac:dyDescent="0.25">
      <c r="G3747" s="74">
        <v>41757</v>
      </c>
      <c r="H3747" s="75">
        <v>0.25</v>
      </c>
      <c r="I3747" s="27">
        <f t="shared" si="225"/>
        <v>41757.25</v>
      </c>
      <c r="J3747" s="76">
        <v>59.714399999999998</v>
      </c>
      <c r="K3747" s="27">
        <f>'Barometric Data'!D3755</f>
        <v>41757.25</v>
      </c>
      <c r="L3747" s="28">
        <f t="shared" si="226"/>
        <v>0</v>
      </c>
      <c r="M3747" s="29">
        <f>'Barometric Data'!E3750</f>
        <v>2.4556</v>
      </c>
      <c r="N3747" s="29">
        <f t="shared" si="227"/>
        <v>57.258800000000001</v>
      </c>
      <c r="O3747" s="30">
        <f t="shared" si="228"/>
        <v>340.86429999999996</v>
      </c>
      <c r="P3747" s="30"/>
      <c r="Q3747" s="76">
        <v>16.66</v>
      </c>
      <c r="R3747" s="16" t="s">
        <v>89</v>
      </c>
      <c r="S3747" s="29"/>
    </row>
    <row r="3748" spans="7:19" x14ac:dyDescent="0.25">
      <c r="G3748" s="74">
        <v>41757</v>
      </c>
      <c r="H3748" s="75">
        <v>0.5</v>
      </c>
      <c r="I3748" s="27">
        <f t="shared" si="225"/>
        <v>41757.5</v>
      </c>
      <c r="J3748" s="76">
        <v>59.753</v>
      </c>
      <c r="K3748" s="27">
        <f>'Barometric Data'!D3756</f>
        <v>41757.5</v>
      </c>
      <c r="L3748" s="28">
        <f t="shared" si="226"/>
        <v>0</v>
      </c>
      <c r="M3748" s="29">
        <f>'Barometric Data'!E3751</f>
        <v>2.4756999999999998</v>
      </c>
      <c r="N3748" s="29">
        <f t="shared" si="227"/>
        <v>57.277299999999997</v>
      </c>
      <c r="O3748" s="30">
        <f t="shared" si="228"/>
        <v>340.84579999999994</v>
      </c>
      <c r="P3748" s="30"/>
      <c r="Q3748" s="76">
        <v>16.657</v>
      </c>
      <c r="R3748" s="16" t="s">
        <v>89</v>
      </c>
      <c r="S3748" s="29"/>
    </row>
    <row r="3749" spans="7:19" x14ac:dyDescent="0.25">
      <c r="G3749" s="74">
        <v>41757</v>
      </c>
      <c r="H3749" s="75">
        <v>0.75</v>
      </c>
      <c r="I3749" s="27">
        <f t="shared" si="225"/>
        <v>41757.75</v>
      </c>
      <c r="J3749" s="76">
        <v>59.807099999999998</v>
      </c>
      <c r="K3749" s="27">
        <f>'Barometric Data'!D3757</f>
        <v>41757.75</v>
      </c>
      <c r="L3749" s="28">
        <f t="shared" si="226"/>
        <v>0</v>
      </c>
      <c r="M3749" s="29">
        <f>'Barometric Data'!E3752</f>
        <v>2.5571000000000002</v>
      </c>
      <c r="N3749" s="29">
        <f t="shared" si="227"/>
        <v>57.25</v>
      </c>
      <c r="O3749" s="30">
        <f t="shared" si="228"/>
        <v>340.87309999999997</v>
      </c>
      <c r="P3749" s="30"/>
      <c r="Q3749" s="76">
        <v>16.661000000000001</v>
      </c>
      <c r="R3749" s="16" t="s">
        <v>89</v>
      </c>
      <c r="S3749" s="29"/>
    </row>
    <row r="3750" spans="7:19" x14ac:dyDescent="0.25">
      <c r="G3750" s="74">
        <v>41758</v>
      </c>
      <c r="H3750" s="75">
        <v>0</v>
      </c>
      <c r="I3750" s="27">
        <f t="shared" si="225"/>
        <v>41758</v>
      </c>
      <c r="J3750" s="76">
        <v>59.844000000000001</v>
      </c>
      <c r="K3750" s="27">
        <f>'Barometric Data'!D3758</f>
        <v>41758</v>
      </c>
      <c r="L3750" s="28">
        <f t="shared" si="226"/>
        <v>0</v>
      </c>
      <c r="M3750" s="29">
        <f>'Barometric Data'!E3753</f>
        <v>2.5455999999999999</v>
      </c>
      <c r="N3750" s="29">
        <f t="shared" si="227"/>
        <v>57.298400000000001</v>
      </c>
      <c r="O3750" s="30">
        <f t="shared" si="228"/>
        <v>340.82469999999995</v>
      </c>
      <c r="P3750" s="30"/>
      <c r="Q3750" s="76">
        <v>16.654</v>
      </c>
      <c r="R3750" s="16" t="s">
        <v>89</v>
      </c>
      <c r="S3750" s="29"/>
    </row>
    <row r="3751" spans="7:19" x14ac:dyDescent="0.25">
      <c r="G3751" s="74">
        <v>41758</v>
      </c>
      <c r="H3751" s="75">
        <v>0.25</v>
      </c>
      <c r="I3751" s="27">
        <f t="shared" si="225"/>
        <v>41758.25</v>
      </c>
      <c r="J3751" s="76">
        <v>59.897599999999997</v>
      </c>
      <c r="K3751" s="27">
        <f>'Barometric Data'!D3759</f>
        <v>41758.25</v>
      </c>
      <c r="L3751" s="28">
        <f t="shared" si="226"/>
        <v>0</v>
      </c>
      <c r="M3751" s="29">
        <f>'Barometric Data'!E3754</f>
        <v>2.6983999999999999</v>
      </c>
      <c r="N3751" s="29">
        <f t="shared" si="227"/>
        <v>57.199199999999998</v>
      </c>
      <c r="O3751" s="30">
        <f t="shared" si="228"/>
        <v>340.92389999999995</v>
      </c>
      <c r="P3751" s="30"/>
      <c r="Q3751" s="76">
        <v>16.663</v>
      </c>
      <c r="R3751" s="16" t="s">
        <v>89</v>
      </c>
      <c r="S3751" s="29"/>
    </row>
    <row r="3752" spans="7:19" x14ac:dyDescent="0.25">
      <c r="G3752" s="74">
        <v>41758</v>
      </c>
      <c r="H3752" s="75">
        <v>0.5</v>
      </c>
      <c r="I3752" s="27">
        <f t="shared" si="225"/>
        <v>41758.5</v>
      </c>
      <c r="J3752" s="76">
        <v>59.908900000000003</v>
      </c>
      <c r="K3752" s="27">
        <f>'Barometric Data'!D3760</f>
        <v>41758.5</v>
      </c>
      <c r="L3752" s="28">
        <f t="shared" si="226"/>
        <v>0</v>
      </c>
      <c r="M3752" s="29">
        <f>'Barometric Data'!E3755</f>
        <v>2.6890999999999998</v>
      </c>
      <c r="N3752" s="29">
        <f t="shared" si="227"/>
        <v>57.219800000000006</v>
      </c>
      <c r="O3752" s="30">
        <f t="shared" si="228"/>
        <v>340.90329999999994</v>
      </c>
      <c r="P3752" s="30"/>
      <c r="Q3752" s="76">
        <v>16.661000000000001</v>
      </c>
      <c r="R3752" s="16" t="s">
        <v>89</v>
      </c>
      <c r="S3752" s="29"/>
    </row>
    <row r="3753" spans="7:19" x14ac:dyDescent="0.25">
      <c r="G3753" s="74">
        <v>41758</v>
      </c>
      <c r="H3753" s="75">
        <v>0.75</v>
      </c>
      <c r="I3753" s="27">
        <f t="shared" si="225"/>
        <v>41758.75</v>
      </c>
      <c r="J3753" s="76">
        <v>59.890900000000002</v>
      </c>
      <c r="K3753" s="27">
        <f>'Barometric Data'!D3761</f>
        <v>41758.75</v>
      </c>
      <c r="L3753" s="28">
        <f t="shared" si="226"/>
        <v>0</v>
      </c>
      <c r="M3753" s="29">
        <f>'Barometric Data'!E3756</f>
        <v>2.9716999999999998</v>
      </c>
      <c r="N3753" s="29">
        <f t="shared" si="227"/>
        <v>56.919200000000004</v>
      </c>
      <c r="O3753" s="30">
        <f t="shared" si="228"/>
        <v>341.20389999999998</v>
      </c>
      <c r="P3753" s="30"/>
      <c r="Q3753" s="76">
        <v>16.670000000000002</v>
      </c>
      <c r="R3753" s="16" t="s">
        <v>89</v>
      </c>
      <c r="S3753" s="29"/>
    </row>
    <row r="3754" spans="7:19" x14ac:dyDescent="0.25">
      <c r="G3754" s="74">
        <v>41759</v>
      </c>
      <c r="H3754" s="75">
        <v>0</v>
      </c>
      <c r="I3754" s="27">
        <f t="shared" si="225"/>
        <v>41759</v>
      </c>
      <c r="J3754" s="76">
        <v>59.893700000000003</v>
      </c>
      <c r="K3754" s="27">
        <f>'Barometric Data'!D3762</f>
        <v>41759</v>
      </c>
      <c r="L3754" s="28">
        <f t="shared" si="226"/>
        <v>0</v>
      </c>
      <c r="M3754" s="29">
        <f>'Barometric Data'!E3757</f>
        <v>2.9967999999999999</v>
      </c>
      <c r="N3754" s="29">
        <f t="shared" si="227"/>
        <v>56.896900000000002</v>
      </c>
      <c r="O3754" s="30">
        <f t="shared" si="228"/>
        <v>341.22619999999995</v>
      </c>
      <c r="P3754" s="30"/>
      <c r="Q3754" s="76">
        <v>16.666</v>
      </c>
      <c r="R3754" s="16" t="s">
        <v>89</v>
      </c>
      <c r="S3754" s="29"/>
    </row>
    <row r="3755" spans="7:19" x14ac:dyDescent="0.25">
      <c r="G3755" s="74">
        <v>41759</v>
      </c>
      <c r="H3755" s="75">
        <v>0.25</v>
      </c>
      <c r="I3755" s="27">
        <f t="shared" si="225"/>
        <v>41759.25</v>
      </c>
      <c r="J3755" s="76">
        <v>59.897599999999997</v>
      </c>
      <c r="K3755" s="27">
        <f>'Barometric Data'!D3763</f>
        <v>41759.25</v>
      </c>
      <c r="L3755" s="28">
        <f t="shared" si="226"/>
        <v>0</v>
      </c>
      <c r="M3755" s="29">
        <f>'Barometric Data'!E3758</f>
        <v>3.0800999999999998</v>
      </c>
      <c r="N3755" s="29">
        <f t="shared" si="227"/>
        <v>56.817499999999995</v>
      </c>
      <c r="O3755" s="30">
        <f t="shared" si="228"/>
        <v>341.30559999999997</v>
      </c>
      <c r="P3755" s="30"/>
      <c r="Q3755" s="76">
        <v>16.661999999999999</v>
      </c>
      <c r="R3755" s="16" t="s">
        <v>89</v>
      </c>
      <c r="S3755" s="29"/>
    </row>
    <row r="3756" spans="7:19" x14ac:dyDescent="0.25">
      <c r="G3756" s="74">
        <v>41759</v>
      </c>
      <c r="H3756" s="75">
        <v>0.5</v>
      </c>
      <c r="I3756" s="27">
        <f t="shared" si="225"/>
        <v>41759.5</v>
      </c>
      <c r="J3756" s="76">
        <v>59.871699999999997</v>
      </c>
      <c r="K3756" s="27">
        <f>'Barometric Data'!D3764</f>
        <v>41759.5</v>
      </c>
      <c r="L3756" s="28">
        <f t="shared" si="226"/>
        <v>0</v>
      </c>
      <c r="M3756" s="29">
        <f>'Barometric Data'!E3759</f>
        <v>3.1524999999999999</v>
      </c>
      <c r="N3756" s="29">
        <f t="shared" si="227"/>
        <v>56.719200000000001</v>
      </c>
      <c r="O3756" s="30">
        <f t="shared" si="228"/>
        <v>341.40389999999996</v>
      </c>
      <c r="P3756" s="30"/>
      <c r="Q3756" s="76">
        <v>16.66</v>
      </c>
      <c r="R3756" s="16" t="s">
        <v>89</v>
      </c>
      <c r="S3756" s="29"/>
    </row>
    <row r="3757" spans="7:19" x14ac:dyDescent="0.25">
      <c r="G3757" s="74">
        <v>41759</v>
      </c>
      <c r="H3757" s="75">
        <v>0.75</v>
      </c>
      <c r="I3757" s="27">
        <f t="shared" si="225"/>
        <v>41759.75</v>
      </c>
      <c r="J3757" s="76">
        <v>59.776699999999998</v>
      </c>
      <c r="K3757" s="27">
        <f>'Barometric Data'!D3765</f>
        <v>41759.75</v>
      </c>
      <c r="L3757" s="28">
        <f t="shared" si="226"/>
        <v>0</v>
      </c>
      <c r="M3757" s="29">
        <f>'Barometric Data'!E3760</f>
        <v>3.2511999999999999</v>
      </c>
      <c r="N3757" s="29">
        <f t="shared" si="227"/>
        <v>56.525500000000001</v>
      </c>
      <c r="O3757" s="30">
        <f t="shared" si="228"/>
        <v>341.59759999999994</v>
      </c>
      <c r="P3757" s="30"/>
      <c r="Q3757" s="76">
        <v>16.661000000000001</v>
      </c>
      <c r="R3757" s="16" t="s">
        <v>89</v>
      </c>
      <c r="S3757" s="29"/>
    </row>
    <row r="3758" spans="7:19" x14ac:dyDescent="0.25">
      <c r="G3758" s="74">
        <v>41760</v>
      </c>
      <c r="H3758" s="75">
        <v>0</v>
      </c>
      <c r="I3758" s="27">
        <f t="shared" si="225"/>
        <v>41760</v>
      </c>
      <c r="J3758" s="76">
        <v>59.771099999999997</v>
      </c>
      <c r="K3758" s="27">
        <f>'Barometric Data'!D3766</f>
        <v>41760</v>
      </c>
      <c r="L3758" s="28">
        <f t="shared" si="226"/>
        <v>0</v>
      </c>
      <c r="M3758" s="29">
        <f>'Barometric Data'!E3761</f>
        <v>3.1854</v>
      </c>
      <c r="N3758" s="29">
        <f t="shared" si="227"/>
        <v>56.585699999999996</v>
      </c>
      <c r="O3758" s="30">
        <f t="shared" si="228"/>
        <v>341.53739999999999</v>
      </c>
      <c r="P3758" s="30"/>
      <c r="Q3758" s="76">
        <v>16.663</v>
      </c>
      <c r="R3758" s="16" t="s">
        <v>89</v>
      </c>
      <c r="S3758" s="29"/>
    </row>
    <row r="3759" spans="7:19" x14ac:dyDescent="0.25">
      <c r="G3759" s="74">
        <v>41760</v>
      </c>
      <c r="H3759" s="75">
        <v>0.25</v>
      </c>
      <c r="I3759" s="27">
        <f t="shared" si="225"/>
        <v>41760.25</v>
      </c>
      <c r="J3759" s="76">
        <v>59.764899999999997</v>
      </c>
      <c r="K3759" s="27">
        <f>'Barometric Data'!D3767</f>
        <v>41760.25</v>
      </c>
      <c r="L3759" s="28">
        <f t="shared" si="226"/>
        <v>0</v>
      </c>
      <c r="M3759" s="29">
        <f>'Barometric Data'!E3762</f>
        <v>3.1823999999999999</v>
      </c>
      <c r="N3759" s="29">
        <f t="shared" si="227"/>
        <v>56.582499999999996</v>
      </c>
      <c r="O3759" s="30">
        <f t="shared" si="228"/>
        <v>341.54059999999998</v>
      </c>
      <c r="P3759" s="30"/>
      <c r="Q3759" s="76">
        <v>16.669</v>
      </c>
      <c r="R3759" s="16" t="s">
        <v>89</v>
      </c>
      <c r="S3759" s="29"/>
    </row>
    <row r="3760" spans="7:19" x14ac:dyDescent="0.25">
      <c r="G3760" s="74">
        <v>41760</v>
      </c>
      <c r="H3760" s="75">
        <v>0.5</v>
      </c>
      <c r="I3760" s="27">
        <f t="shared" si="225"/>
        <v>41760.5</v>
      </c>
      <c r="J3760" s="76">
        <v>59.712499999999999</v>
      </c>
      <c r="K3760" s="27">
        <f>'Barometric Data'!D3768</f>
        <v>41760.5</v>
      </c>
      <c r="L3760" s="28">
        <f t="shared" si="226"/>
        <v>0</v>
      </c>
      <c r="M3760" s="29">
        <f>'Barometric Data'!E3763</f>
        <v>3.1939000000000002</v>
      </c>
      <c r="N3760" s="29">
        <f t="shared" si="227"/>
        <v>56.518599999999999</v>
      </c>
      <c r="O3760" s="30">
        <f t="shared" si="228"/>
        <v>341.60449999999997</v>
      </c>
      <c r="P3760" s="30"/>
      <c r="Q3760" s="76">
        <v>16.664999999999999</v>
      </c>
      <c r="R3760" s="16" t="s">
        <v>89</v>
      </c>
      <c r="S3760" s="29"/>
    </row>
    <row r="3761" spans="7:19" x14ac:dyDescent="0.25">
      <c r="G3761" s="74">
        <v>41760</v>
      </c>
      <c r="H3761" s="75">
        <v>0.75</v>
      </c>
      <c r="I3761" s="27">
        <f t="shared" si="225"/>
        <v>41760.75</v>
      </c>
      <c r="J3761" s="76">
        <v>59.628300000000003</v>
      </c>
      <c r="K3761" s="27">
        <f>'Barometric Data'!D3769</f>
        <v>41760.75</v>
      </c>
      <c r="L3761" s="28">
        <f t="shared" si="226"/>
        <v>0</v>
      </c>
      <c r="M3761" s="29">
        <f>'Barometric Data'!E3764</f>
        <v>3.2143000000000002</v>
      </c>
      <c r="N3761" s="29">
        <f t="shared" si="227"/>
        <v>56.414000000000001</v>
      </c>
      <c r="O3761" s="30">
        <f t="shared" si="228"/>
        <v>341.70909999999998</v>
      </c>
      <c r="P3761" s="30"/>
      <c r="Q3761" s="76">
        <v>16.652999999999999</v>
      </c>
      <c r="R3761" s="16" t="s">
        <v>89</v>
      </c>
      <c r="S3761" s="29"/>
    </row>
    <row r="3762" spans="7:19" x14ac:dyDescent="0.25">
      <c r="G3762" s="74">
        <v>41761</v>
      </c>
      <c r="H3762" s="75">
        <v>0</v>
      </c>
      <c r="I3762" s="27">
        <f t="shared" si="225"/>
        <v>41761</v>
      </c>
      <c r="J3762" s="76">
        <v>59.621099999999998</v>
      </c>
      <c r="K3762" s="27">
        <f>'Barometric Data'!D3770</f>
        <v>41761</v>
      </c>
      <c r="L3762" s="28">
        <f t="shared" si="226"/>
        <v>0</v>
      </c>
      <c r="M3762" s="29">
        <f>'Barometric Data'!E3765</f>
        <v>3.0598999999999998</v>
      </c>
      <c r="N3762" s="29">
        <f t="shared" si="227"/>
        <v>56.561199999999999</v>
      </c>
      <c r="O3762" s="30">
        <f t="shared" si="228"/>
        <v>341.56189999999998</v>
      </c>
      <c r="P3762" s="30"/>
      <c r="Q3762" s="76">
        <v>16.657</v>
      </c>
      <c r="R3762" s="16" t="s">
        <v>89</v>
      </c>
      <c r="S3762" s="29"/>
    </row>
    <row r="3763" spans="7:19" x14ac:dyDescent="0.25">
      <c r="G3763" s="74">
        <v>41761</v>
      </c>
      <c r="H3763" s="75">
        <v>0.25</v>
      </c>
      <c r="I3763" s="27">
        <f t="shared" si="225"/>
        <v>41761.25</v>
      </c>
      <c r="J3763" s="76">
        <v>59.623100000000001</v>
      </c>
      <c r="K3763" s="27">
        <f>'Barometric Data'!D3771</f>
        <v>41761.25</v>
      </c>
      <c r="L3763" s="28">
        <f t="shared" si="226"/>
        <v>0</v>
      </c>
      <c r="M3763" s="29">
        <f>'Barometric Data'!E3766</f>
        <v>3.0093999999999999</v>
      </c>
      <c r="N3763" s="29">
        <f t="shared" si="227"/>
        <v>56.613700000000001</v>
      </c>
      <c r="O3763" s="30">
        <f t="shared" si="228"/>
        <v>341.50939999999997</v>
      </c>
      <c r="P3763" s="30"/>
      <c r="Q3763" s="76">
        <v>16.664999999999999</v>
      </c>
      <c r="R3763" s="16" t="s">
        <v>89</v>
      </c>
      <c r="S3763" s="29"/>
    </row>
    <row r="3764" spans="7:19" x14ac:dyDescent="0.25">
      <c r="G3764" s="74">
        <v>41761</v>
      </c>
      <c r="H3764" s="75">
        <v>0.5</v>
      </c>
      <c r="I3764" s="27">
        <f t="shared" si="225"/>
        <v>41761.5</v>
      </c>
      <c r="J3764" s="76">
        <v>59.5974</v>
      </c>
      <c r="K3764" s="27">
        <f>'Barometric Data'!D3772</f>
        <v>41761.5</v>
      </c>
      <c r="L3764" s="28">
        <f t="shared" si="226"/>
        <v>0</v>
      </c>
      <c r="M3764" s="29">
        <f>'Barometric Data'!E3767</f>
        <v>2.9946000000000002</v>
      </c>
      <c r="N3764" s="29">
        <f t="shared" si="227"/>
        <v>56.602800000000002</v>
      </c>
      <c r="O3764" s="30">
        <f t="shared" si="228"/>
        <v>341.52029999999996</v>
      </c>
      <c r="P3764" s="30"/>
      <c r="Q3764" s="76">
        <v>16.66</v>
      </c>
      <c r="R3764" s="16" t="s">
        <v>89</v>
      </c>
      <c r="S3764" s="29"/>
    </row>
    <row r="3765" spans="7:19" x14ac:dyDescent="0.25">
      <c r="G3765" s="74">
        <v>41761</v>
      </c>
      <c r="H3765" s="75">
        <v>0.75</v>
      </c>
      <c r="I3765" s="27">
        <f t="shared" si="225"/>
        <v>41761.75</v>
      </c>
      <c r="J3765" s="76">
        <v>59.489699999999999</v>
      </c>
      <c r="K3765" s="27">
        <f>'Barometric Data'!D3773</f>
        <v>41761.75</v>
      </c>
      <c r="L3765" s="28">
        <f t="shared" si="226"/>
        <v>0</v>
      </c>
      <c r="M3765" s="29">
        <f>'Barometric Data'!E3768</f>
        <v>2.97</v>
      </c>
      <c r="N3765" s="29">
        <f t="shared" si="227"/>
        <v>56.5197</v>
      </c>
      <c r="O3765" s="30">
        <f t="shared" si="228"/>
        <v>341.60339999999997</v>
      </c>
      <c r="P3765" s="30"/>
      <c r="Q3765" s="76">
        <v>16.663</v>
      </c>
      <c r="R3765" s="16" t="s">
        <v>89</v>
      </c>
      <c r="S3765" s="29"/>
    </row>
    <row r="3766" spans="7:19" x14ac:dyDescent="0.25">
      <c r="G3766" s="74">
        <v>41762</v>
      </c>
      <c r="H3766" s="75">
        <v>0</v>
      </c>
      <c r="I3766" s="27">
        <f t="shared" si="225"/>
        <v>41762</v>
      </c>
      <c r="J3766" s="76">
        <v>59.473199999999999</v>
      </c>
      <c r="K3766" s="27">
        <f>'Barometric Data'!D3774</f>
        <v>41762</v>
      </c>
      <c r="L3766" s="28">
        <f t="shared" si="226"/>
        <v>0</v>
      </c>
      <c r="M3766" s="29">
        <f>'Barometric Data'!E3769</f>
        <v>2.8409</v>
      </c>
      <c r="N3766" s="29">
        <f t="shared" si="227"/>
        <v>56.632300000000001</v>
      </c>
      <c r="O3766" s="30">
        <f t="shared" si="228"/>
        <v>341.49079999999998</v>
      </c>
      <c r="P3766" s="30"/>
      <c r="Q3766" s="76">
        <v>16.667999999999999</v>
      </c>
      <c r="R3766" s="16" t="s">
        <v>89</v>
      </c>
      <c r="S3766" s="29"/>
    </row>
    <row r="3767" spans="7:19" x14ac:dyDescent="0.25">
      <c r="G3767" s="74">
        <v>41762</v>
      </c>
      <c r="H3767" s="75">
        <v>0.25</v>
      </c>
      <c r="I3767" s="27">
        <f t="shared" si="225"/>
        <v>41762.25</v>
      </c>
      <c r="J3767" s="76">
        <v>59.484900000000003</v>
      </c>
      <c r="K3767" s="27">
        <f>'Barometric Data'!D3775</f>
        <v>41762.25</v>
      </c>
      <c r="L3767" s="28">
        <f t="shared" si="226"/>
        <v>0</v>
      </c>
      <c r="M3767" s="29">
        <f>'Barometric Data'!E3770</f>
        <v>2.7875999999999999</v>
      </c>
      <c r="N3767" s="29">
        <f t="shared" si="227"/>
        <v>56.697300000000006</v>
      </c>
      <c r="O3767" s="30">
        <f t="shared" si="228"/>
        <v>341.42579999999998</v>
      </c>
      <c r="P3767" s="30"/>
      <c r="Q3767" s="76">
        <v>16.664000000000001</v>
      </c>
      <c r="R3767" s="16" t="s">
        <v>89</v>
      </c>
      <c r="S3767" s="29"/>
    </row>
    <row r="3768" spans="7:19" x14ac:dyDescent="0.25">
      <c r="G3768" s="74">
        <v>41762</v>
      </c>
      <c r="H3768" s="75">
        <v>0.5</v>
      </c>
      <c r="I3768" s="27">
        <f t="shared" si="225"/>
        <v>41762.5</v>
      </c>
      <c r="J3768" s="76">
        <v>59.470500000000001</v>
      </c>
      <c r="K3768" s="27">
        <f>'Barometric Data'!D3776</f>
        <v>41762.5</v>
      </c>
      <c r="L3768" s="28">
        <f t="shared" si="226"/>
        <v>0</v>
      </c>
      <c r="M3768" s="29">
        <f>'Barometric Data'!E3771</f>
        <v>2.7772999999999999</v>
      </c>
      <c r="N3768" s="29">
        <f t="shared" si="227"/>
        <v>56.693200000000004</v>
      </c>
      <c r="O3768" s="30">
        <f t="shared" si="228"/>
        <v>341.42989999999998</v>
      </c>
      <c r="P3768" s="30"/>
      <c r="Q3768" s="76">
        <v>16.657</v>
      </c>
      <c r="R3768" s="16" t="s">
        <v>89</v>
      </c>
      <c r="S3768" s="29"/>
    </row>
    <row r="3769" spans="7:19" x14ac:dyDescent="0.25">
      <c r="G3769" s="74">
        <v>41762</v>
      </c>
      <c r="H3769" s="75">
        <v>0.75</v>
      </c>
      <c r="I3769" s="27">
        <f t="shared" si="225"/>
        <v>41762.75</v>
      </c>
      <c r="J3769" s="76">
        <v>59.372999999999998</v>
      </c>
      <c r="K3769" s="27">
        <f>'Barometric Data'!D3777</f>
        <v>41762.75</v>
      </c>
      <c r="L3769" s="28">
        <f t="shared" si="226"/>
        <v>0</v>
      </c>
      <c r="M3769" s="29">
        <f>'Barometric Data'!E3772</f>
        <v>2.7926000000000002</v>
      </c>
      <c r="N3769" s="29">
        <f t="shared" si="227"/>
        <v>56.580399999999997</v>
      </c>
      <c r="O3769" s="30">
        <f t="shared" si="228"/>
        <v>341.54269999999997</v>
      </c>
      <c r="P3769" s="30"/>
      <c r="Q3769" s="76">
        <v>16.658000000000001</v>
      </c>
      <c r="R3769" s="16" t="s">
        <v>89</v>
      </c>
      <c r="S3769" s="29"/>
    </row>
    <row r="3770" spans="7:19" x14ac:dyDescent="0.25">
      <c r="G3770" s="74">
        <v>41763</v>
      </c>
      <c r="H3770" s="75">
        <v>0</v>
      </c>
      <c r="I3770" s="27">
        <f t="shared" si="225"/>
        <v>41763</v>
      </c>
      <c r="J3770" s="76">
        <v>59.394199999999998</v>
      </c>
      <c r="K3770" s="27">
        <f>'Barometric Data'!D3778</f>
        <v>41763</v>
      </c>
      <c r="L3770" s="28">
        <f t="shared" si="226"/>
        <v>0</v>
      </c>
      <c r="M3770" s="29">
        <f>'Barometric Data'!E3773</f>
        <v>2.6402999999999999</v>
      </c>
      <c r="N3770" s="29">
        <f t="shared" si="227"/>
        <v>56.753900000000002</v>
      </c>
      <c r="O3770" s="30">
        <f t="shared" si="228"/>
        <v>341.36919999999998</v>
      </c>
      <c r="P3770" s="30"/>
      <c r="Q3770" s="76">
        <v>16.669</v>
      </c>
      <c r="R3770" s="16" t="s">
        <v>89</v>
      </c>
      <c r="S3770" s="29"/>
    </row>
    <row r="3771" spans="7:19" x14ac:dyDescent="0.25">
      <c r="G3771" s="74">
        <v>41763</v>
      </c>
      <c r="H3771" s="75">
        <v>0.25</v>
      </c>
      <c r="I3771" s="27">
        <f t="shared" si="225"/>
        <v>41763.25</v>
      </c>
      <c r="J3771" s="76">
        <v>59.458500000000001</v>
      </c>
      <c r="K3771" s="27">
        <f>'Barometric Data'!D3779</f>
        <v>41763.25</v>
      </c>
      <c r="L3771" s="28">
        <f t="shared" si="226"/>
        <v>0</v>
      </c>
      <c r="M3771" s="29">
        <f>'Barometric Data'!E3774</f>
        <v>2.5520999999999998</v>
      </c>
      <c r="N3771" s="29">
        <f t="shared" si="227"/>
        <v>56.906399999999998</v>
      </c>
      <c r="O3771" s="30">
        <f t="shared" si="228"/>
        <v>341.21669999999995</v>
      </c>
      <c r="P3771" s="30"/>
      <c r="Q3771" s="76">
        <v>16.666</v>
      </c>
      <c r="R3771" s="16" t="s">
        <v>89</v>
      </c>
      <c r="S3771" s="29"/>
    </row>
    <row r="3772" spans="7:19" x14ac:dyDescent="0.25">
      <c r="G3772" s="74">
        <v>41763</v>
      </c>
      <c r="H3772" s="75">
        <v>0.5</v>
      </c>
      <c r="I3772" s="27">
        <f t="shared" si="225"/>
        <v>41763.5</v>
      </c>
      <c r="J3772" s="76">
        <v>59.492800000000003</v>
      </c>
      <c r="K3772" s="27">
        <f>'Barometric Data'!D3780</f>
        <v>41763.5</v>
      </c>
      <c r="L3772" s="28">
        <f t="shared" si="226"/>
        <v>0</v>
      </c>
      <c r="M3772" s="29">
        <f>'Barometric Data'!E3775</f>
        <v>2.5617000000000001</v>
      </c>
      <c r="N3772" s="29">
        <f t="shared" si="227"/>
        <v>56.931100000000001</v>
      </c>
      <c r="O3772" s="30">
        <f t="shared" si="228"/>
        <v>341.19199999999995</v>
      </c>
      <c r="P3772" s="30"/>
      <c r="Q3772" s="76">
        <v>16.658000000000001</v>
      </c>
      <c r="R3772" s="16" t="s">
        <v>89</v>
      </c>
      <c r="S3772" s="29"/>
    </row>
    <row r="3773" spans="7:19" x14ac:dyDescent="0.25">
      <c r="G3773" s="74">
        <v>41763</v>
      </c>
      <c r="H3773" s="75">
        <v>0.75</v>
      </c>
      <c r="I3773" s="27">
        <f t="shared" si="225"/>
        <v>41763.75</v>
      </c>
      <c r="J3773" s="76">
        <v>59.399000000000001</v>
      </c>
      <c r="K3773" s="27">
        <f>'Barometric Data'!D3781</f>
        <v>41763.75</v>
      </c>
      <c r="L3773" s="28">
        <f t="shared" si="226"/>
        <v>0</v>
      </c>
      <c r="M3773" s="29">
        <f>'Barometric Data'!E3776</f>
        <v>2.5724</v>
      </c>
      <c r="N3773" s="29">
        <f t="shared" si="227"/>
        <v>56.826599999999999</v>
      </c>
      <c r="O3773" s="30">
        <f t="shared" si="228"/>
        <v>341.29649999999998</v>
      </c>
      <c r="P3773" s="30"/>
      <c r="Q3773" s="76">
        <v>16.664999999999999</v>
      </c>
      <c r="R3773" s="16" t="s">
        <v>89</v>
      </c>
      <c r="S3773" s="29"/>
    </row>
    <row r="3774" spans="7:19" x14ac:dyDescent="0.25">
      <c r="G3774" s="74">
        <v>41764</v>
      </c>
      <c r="H3774" s="75">
        <v>0</v>
      </c>
      <c r="I3774" s="27">
        <f t="shared" si="225"/>
        <v>41764</v>
      </c>
      <c r="J3774" s="76">
        <v>59.439799999999998</v>
      </c>
      <c r="K3774" s="27">
        <f>'Barometric Data'!D3782</f>
        <v>41764</v>
      </c>
      <c r="L3774" s="28">
        <f t="shared" si="226"/>
        <v>0</v>
      </c>
      <c r="M3774" s="29">
        <f>'Barometric Data'!E3777</f>
        <v>2.4352999999999998</v>
      </c>
      <c r="N3774" s="29">
        <f t="shared" si="227"/>
        <v>57.0045</v>
      </c>
      <c r="O3774" s="30">
        <f t="shared" si="228"/>
        <v>341.11859999999996</v>
      </c>
      <c r="P3774" s="30"/>
      <c r="Q3774" s="76">
        <v>16.655000000000001</v>
      </c>
      <c r="R3774" s="16" t="s">
        <v>89</v>
      </c>
      <c r="S3774" s="29"/>
    </row>
    <row r="3775" spans="7:19" x14ac:dyDescent="0.25">
      <c r="G3775" s="74">
        <v>41764</v>
      </c>
      <c r="H3775" s="75">
        <v>0.25</v>
      </c>
      <c r="I3775" s="27">
        <f t="shared" si="225"/>
        <v>41764.25</v>
      </c>
      <c r="J3775" s="76">
        <v>59.495100000000001</v>
      </c>
      <c r="K3775" s="27">
        <f>'Barometric Data'!D3783</f>
        <v>41764.25</v>
      </c>
      <c r="L3775" s="28">
        <f t="shared" si="226"/>
        <v>0</v>
      </c>
      <c r="M3775" s="29">
        <f>'Barometric Data'!E3778</f>
        <v>2.3942000000000001</v>
      </c>
      <c r="N3775" s="29">
        <f t="shared" si="227"/>
        <v>57.100900000000003</v>
      </c>
      <c r="O3775" s="30">
        <f t="shared" si="228"/>
        <v>341.02219999999994</v>
      </c>
      <c r="P3775" s="30"/>
      <c r="Q3775" s="76">
        <v>16.663</v>
      </c>
      <c r="R3775" s="16" t="s">
        <v>89</v>
      </c>
      <c r="S3775" s="29"/>
    </row>
    <row r="3776" spans="7:19" x14ac:dyDescent="0.25">
      <c r="G3776" s="74">
        <v>41764</v>
      </c>
      <c r="H3776" s="75">
        <v>0.5</v>
      </c>
      <c r="I3776" s="27">
        <f t="shared" si="225"/>
        <v>41764.5</v>
      </c>
      <c r="J3776" s="76">
        <v>59.493099999999998</v>
      </c>
      <c r="K3776" s="27">
        <f>'Barometric Data'!D3784</f>
        <v>41764.5</v>
      </c>
      <c r="L3776" s="28">
        <f t="shared" si="226"/>
        <v>0</v>
      </c>
      <c r="M3776" s="29">
        <f>'Barometric Data'!E3779</f>
        <v>2.5148999999999999</v>
      </c>
      <c r="N3776" s="29">
        <f t="shared" si="227"/>
        <v>56.978200000000001</v>
      </c>
      <c r="O3776" s="30">
        <f t="shared" si="228"/>
        <v>341.14489999999995</v>
      </c>
      <c r="P3776" s="30"/>
      <c r="Q3776" s="76">
        <v>16.66</v>
      </c>
      <c r="R3776" s="16" t="s">
        <v>89</v>
      </c>
      <c r="S3776" s="29"/>
    </row>
    <row r="3777" spans="7:19" x14ac:dyDescent="0.25">
      <c r="G3777" s="74">
        <v>41764</v>
      </c>
      <c r="H3777" s="75">
        <v>0.75</v>
      </c>
      <c r="I3777" s="27">
        <f t="shared" si="225"/>
        <v>41764.75</v>
      </c>
      <c r="J3777" s="76">
        <v>59.434199999999997</v>
      </c>
      <c r="K3777" s="27">
        <f>'Barometric Data'!D3785</f>
        <v>41764.75</v>
      </c>
      <c r="L3777" s="28">
        <f t="shared" si="226"/>
        <v>0</v>
      </c>
      <c r="M3777" s="29">
        <f>'Barometric Data'!E3780</f>
        <v>2.5853999999999999</v>
      </c>
      <c r="N3777" s="29">
        <f t="shared" si="227"/>
        <v>56.848799999999997</v>
      </c>
      <c r="O3777" s="30">
        <f t="shared" si="228"/>
        <v>341.27429999999998</v>
      </c>
      <c r="P3777" s="30"/>
      <c r="Q3777" s="76">
        <v>16.661000000000001</v>
      </c>
      <c r="R3777" s="16" t="s">
        <v>89</v>
      </c>
      <c r="S3777" s="29"/>
    </row>
    <row r="3778" spans="7:19" x14ac:dyDescent="0.25">
      <c r="G3778" s="74">
        <v>41765</v>
      </c>
      <c r="H3778" s="75">
        <v>0</v>
      </c>
      <c r="I3778" s="27">
        <f t="shared" si="225"/>
        <v>41765</v>
      </c>
      <c r="J3778" s="76">
        <v>59.457299999999996</v>
      </c>
      <c r="K3778" s="27">
        <f>'Barometric Data'!D3786</f>
        <v>41765</v>
      </c>
      <c r="L3778" s="28">
        <f t="shared" si="226"/>
        <v>0</v>
      </c>
      <c r="M3778" s="29">
        <f>'Barometric Data'!E3781</f>
        <v>2.4763000000000002</v>
      </c>
      <c r="N3778" s="29">
        <f t="shared" si="227"/>
        <v>56.980999999999995</v>
      </c>
      <c r="O3778" s="30">
        <f t="shared" si="228"/>
        <v>341.14209999999997</v>
      </c>
      <c r="P3778" s="30"/>
      <c r="Q3778" s="76">
        <v>16.658999999999999</v>
      </c>
      <c r="R3778" s="16" t="s">
        <v>89</v>
      </c>
      <c r="S3778" s="29"/>
    </row>
    <row r="3779" spans="7:19" x14ac:dyDescent="0.25">
      <c r="G3779" s="74">
        <v>41765</v>
      </c>
      <c r="H3779" s="75">
        <v>0.25</v>
      </c>
      <c r="I3779" s="27">
        <f t="shared" si="225"/>
        <v>41765.25</v>
      </c>
      <c r="J3779" s="76">
        <v>59.403700000000001</v>
      </c>
      <c r="K3779" s="27">
        <f>'Barometric Data'!D3787</f>
        <v>41765.25</v>
      </c>
      <c r="L3779" s="28">
        <f t="shared" si="226"/>
        <v>0</v>
      </c>
      <c r="M3779" s="29">
        <f>'Barometric Data'!E3782</f>
        <v>2.4921000000000002</v>
      </c>
      <c r="N3779" s="29">
        <f t="shared" si="227"/>
        <v>56.9116</v>
      </c>
      <c r="O3779" s="30">
        <f t="shared" si="228"/>
        <v>341.21149999999994</v>
      </c>
      <c r="P3779" s="30"/>
      <c r="Q3779" s="76">
        <v>16.661000000000001</v>
      </c>
      <c r="R3779" s="16" t="s">
        <v>89</v>
      </c>
      <c r="S3779" s="29"/>
    </row>
    <row r="3780" spans="7:19" x14ac:dyDescent="0.25">
      <c r="G3780" s="74">
        <v>41765</v>
      </c>
      <c r="H3780" s="75">
        <v>0.5</v>
      </c>
      <c r="I3780" s="27">
        <f t="shared" si="225"/>
        <v>41765.5</v>
      </c>
      <c r="J3780" s="76">
        <v>59.3979</v>
      </c>
      <c r="K3780" s="27">
        <f>'Barometric Data'!D3788</f>
        <v>41765.5</v>
      </c>
      <c r="L3780" s="28">
        <f t="shared" si="226"/>
        <v>0</v>
      </c>
      <c r="M3780" s="29">
        <f>'Barometric Data'!E3783</f>
        <v>2.581</v>
      </c>
      <c r="N3780" s="29">
        <f t="shared" si="227"/>
        <v>56.816899999999997</v>
      </c>
      <c r="O3780" s="30">
        <f t="shared" si="228"/>
        <v>341.30619999999999</v>
      </c>
      <c r="P3780" s="30"/>
      <c r="Q3780" s="76">
        <v>16.667999999999999</v>
      </c>
      <c r="R3780" s="16" t="s">
        <v>89</v>
      </c>
      <c r="S3780" s="29"/>
    </row>
    <row r="3781" spans="7:19" x14ac:dyDescent="0.25">
      <c r="G3781" s="74">
        <v>41765</v>
      </c>
      <c r="H3781" s="75">
        <v>0.75</v>
      </c>
      <c r="I3781" s="27">
        <f t="shared" si="225"/>
        <v>41765.75</v>
      </c>
      <c r="J3781" s="76">
        <v>59.357799999999997</v>
      </c>
      <c r="K3781" s="27">
        <f>'Barometric Data'!D3789</f>
        <v>41765.75</v>
      </c>
      <c r="L3781" s="28">
        <f t="shared" si="226"/>
        <v>0</v>
      </c>
      <c r="M3781" s="29">
        <f>'Barometric Data'!E3784</f>
        <v>2.5975999999999999</v>
      </c>
      <c r="N3781" s="29">
        <f t="shared" si="227"/>
        <v>56.760199999999998</v>
      </c>
      <c r="O3781" s="30">
        <f t="shared" si="228"/>
        <v>341.36289999999997</v>
      </c>
      <c r="P3781" s="30"/>
      <c r="Q3781" s="76">
        <v>16.66</v>
      </c>
      <c r="R3781" s="16" t="s">
        <v>89</v>
      </c>
      <c r="S3781" s="29"/>
    </row>
    <row r="3782" spans="7:19" x14ac:dyDescent="0.25">
      <c r="G3782" s="74">
        <v>41766</v>
      </c>
      <c r="H3782" s="75">
        <v>0</v>
      </c>
      <c r="I3782" s="27">
        <f t="shared" si="225"/>
        <v>41766</v>
      </c>
      <c r="J3782" s="76">
        <v>59.4069</v>
      </c>
      <c r="K3782" s="27">
        <f>'Barometric Data'!D3790</f>
        <v>41766</v>
      </c>
      <c r="L3782" s="28">
        <f t="shared" si="226"/>
        <v>0</v>
      </c>
      <c r="M3782" s="29">
        <f>'Barometric Data'!E3785</f>
        <v>2.5084</v>
      </c>
      <c r="N3782" s="29">
        <f t="shared" si="227"/>
        <v>56.898499999999999</v>
      </c>
      <c r="O3782" s="30">
        <f t="shared" si="228"/>
        <v>341.22459999999995</v>
      </c>
      <c r="P3782" s="30"/>
      <c r="Q3782" s="76">
        <v>16.663</v>
      </c>
      <c r="R3782" s="16" t="s">
        <v>89</v>
      </c>
      <c r="S3782" s="29"/>
    </row>
    <row r="3783" spans="7:19" x14ac:dyDescent="0.25">
      <c r="G3783" s="74">
        <v>41766</v>
      </c>
      <c r="H3783" s="75">
        <v>0.25</v>
      </c>
      <c r="I3783" s="27">
        <f t="shared" si="225"/>
        <v>41766.25</v>
      </c>
      <c r="J3783" s="76">
        <v>59.424900000000001</v>
      </c>
      <c r="K3783" s="27">
        <f>'Barometric Data'!D3791</f>
        <v>41766.25</v>
      </c>
      <c r="L3783" s="28">
        <f t="shared" si="226"/>
        <v>0</v>
      </c>
      <c r="M3783" s="29">
        <f>'Barometric Data'!E3786</f>
        <v>2.4962</v>
      </c>
      <c r="N3783" s="29">
        <f t="shared" si="227"/>
        <v>56.928699999999999</v>
      </c>
      <c r="O3783" s="30">
        <f t="shared" si="228"/>
        <v>341.19439999999997</v>
      </c>
      <c r="P3783" s="30"/>
      <c r="Q3783" s="76">
        <v>16.663</v>
      </c>
      <c r="R3783" s="16" t="s">
        <v>89</v>
      </c>
      <c r="S3783" s="29"/>
    </row>
    <row r="3784" spans="7:19" x14ac:dyDescent="0.25">
      <c r="G3784" s="74">
        <v>41766</v>
      </c>
      <c r="H3784" s="75">
        <v>0.5</v>
      </c>
      <c r="I3784" s="27">
        <f t="shared" si="225"/>
        <v>41766.5</v>
      </c>
      <c r="J3784" s="76">
        <v>59.437600000000003</v>
      </c>
      <c r="K3784" s="27">
        <f>'Barometric Data'!D3792</f>
        <v>41766.5</v>
      </c>
      <c r="L3784" s="28">
        <f t="shared" si="226"/>
        <v>0</v>
      </c>
      <c r="M3784" s="29">
        <f>'Barometric Data'!E3787</f>
        <v>2.4081999999999999</v>
      </c>
      <c r="N3784" s="29">
        <f t="shared" si="227"/>
        <v>57.029400000000003</v>
      </c>
      <c r="O3784" s="30">
        <f t="shared" si="228"/>
        <v>341.09369999999996</v>
      </c>
      <c r="P3784" s="30"/>
      <c r="Q3784" s="76">
        <v>16.667999999999999</v>
      </c>
      <c r="R3784" s="16" t="s">
        <v>89</v>
      </c>
      <c r="S3784" s="29"/>
    </row>
    <row r="3785" spans="7:19" x14ac:dyDescent="0.25">
      <c r="G3785" s="74">
        <v>41766</v>
      </c>
      <c r="H3785" s="75">
        <v>0.75</v>
      </c>
      <c r="I3785" s="27">
        <f t="shared" si="225"/>
        <v>41766.75</v>
      </c>
      <c r="J3785" s="76">
        <v>59.427199999999999</v>
      </c>
      <c r="K3785" s="27">
        <f>'Barometric Data'!D3793</f>
        <v>41766.75</v>
      </c>
      <c r="L3785" s="28">
        <f t="shared" si="226"/>
        <v>0</v>
      </c>
      <c r="M3785" s="29">
        <f>'Barometric Data'!E3788</f>
        <v>2.4152</v>
      </c>
      <c r="N3785" s="29">
        <f t="shared" si="227"/>
        <v>57.012</v>
      </c>
      <c r="O3785" s="30">
        <f t="shared" si="228"/>
        <v>341.11109999999996</v>
      </c>
      <c r="P3785" s="30"/>
      <c r="Q3785" s="76">
        <v>16.666</v>
      </c>
      <c r="R3785" s="16" t="s">
        <v>89</v>
      </c>
      <c r="S3785" s="29"/>
    </row>
    <row r="3786" spans="7:19" x14ac:dyDescent="0.25">
      <c r="G3786" s="74">
        <v>41767</v>
      </c>
      <c r="H3786" s="75">
        <v>0</v>
      </c>
      <c r="I3786" s="27">
        <f t="shared" si="225"/>
        <v>41767</v>
      </c>
      <c r="J3786" s="76">
        <v>59.4968</v>
      </c>
      <c r="K3786" s="27">
        <f>'Barometric Data'!D3794</f>
        <v>41767</v>
      </c>
      <c r="L3786" s="28">
        <f t="shared" si="226"/>
        <v>0</v>
      </c>
      <c r="M3786" s="29">
        <f>'Barometric Data'!E3789</f>
        <v>2.3656999999999999</v>
      </c>
      <c r="N3786" s="29">
        <f t="shared" si="227"/>
        <v>57.131100000000004</v>
      </c>
      <c r="O3786" s="30">
        <f t="shared" si="228"/>
        <v>340.99199999999996</v>
      </c>
      <c r="P3786" s="30"/>
      <c r="Q3786" s="76">
        <v>16.663</v>
      </c>
      <c r="R3786" s="16" t="s">
        <v>89</v>
      </c>
      <c r="S3786" s="29"/>
    </row>
    <row r="3787" spans="7:19" x14ac:dyDescent="0.25">
      <c r="G3787" s="74">
        <v>41767</v>
      </c>
      <c r="H3787" s="75">
        <v>0.25</v>
      </c>
      <c r="I3787" s="27">
        <f t="shared" si="225"/>
        <v>41767.25</v>
      </c>
      <c r="J3787" s="76">
        <v>59.537399999999998</v>
      </c>
      <c r="K3787" s="27">
        <f>'Barometric Data'!D3795</f>
        <v>41767.25</v>
      </c>
      <c r="L3787" s="28">
        <f t="shared" si="226"/>
        <v>0</v>
      </c>
      <c r="M3787" s="29">
        <f>'Barometric Data'!E3790</f>
        <v>2.4224999999999999</v>
      </c>
      <c r="N3787" s="29">
        <f t="shared" si="227"/>
        <v>57.114899999999999</v>
      </c>
      <c r="O3787" s="30">
        <f t="shared" si="228"/>
        <v>341.00819999999999</v>
      </c>
      <c r="P3787" s="30"/>
      <c r="Q3787" s="76">
        <v>16.664999999999999</v>
      </c>
      <c r="R3787" s="16" t="s">
        <v>89</v>
      </c>
      <c r="S3787" s="29"/>
    </row>
    <row r="3788" spans="7:19" x14ac:dyDescent="0.25">
      <c r="G3788" s="74">
        <v>41767</v>
      </c>
      <c r="H3788" s="75">
        <v>0.5</v>
      </c>
      <c r="I3788" s="27">
        <f t="shared" si="225"/>
        <v>41767.5</v>
      </c>
      <c r="J3788" s="76">
        <v>59.5154</v>
      </c>
      <c r="K3788" s="27">
        <f>'Barometric Data'!D3796</f>
        <v>41767.5</v>
      </c>
      <c r="L3788" s="28">
        <f t="shared" si="226"/>
        <v>0</v>
      </c>
      <c r="M3788" s="29">
        <f>'Barometric Data'!E3791</f>
        <v>2.4367000000000001</v>
      </c>
      <c r="N3788" s="29">
        <f t="shared" si="227"/>
        <v>57.078699999999998</v>
      </c>
      <c r="O3788" s="30">
        <f t="shared" si="228"/>
        <v>341.0444</v>
      </c>
      <c r="P3788" s="30"/>
      <c r="Q3788" s="76">
        <v>16.666</v>
      </c>
      <c r="R3788" s="16" t="s">
        <v>89</v>
      </c>
      <c r="S3788" s="29"/>
    </row>
    <row r="3789" spans="7:19" x14ac:dyDescent="0.25">
      <c r="G3789" s="74">
        <v>41767</v>
      </c>
      <c r="H3789" s="75">
        <v>0.75</v>
      </c>
      <c r="I3789" s="27">
        <f t="shared" ref="I3789:I3852" si="229">G3789+H3789</f>
        <v>41767.75</v>
      </c>
      <c r="J3789" s="76">
        <v>59.462400000000002</v>
      </c>
      <c r="K3789" s="27">
        <f>'Barometric Data'!D3797</f>
        <v>41767.75</v>
      </c>
      <c r="L3789" s="28">
        <f t="shared" si="226"/>
        <v>0</v>
      </c>
      <c r="M3789" s="29">
        <f>'Barometric Data'!E3792</f>
        <v>2.4681999999999999</v>
      </c>
      <c r="N3789" s="29">
        <f t="shared" si="227"/>
        <v>56.994199999999999</v>
      </c>
      <c r="O3789" s="30">
        <f t="shared" si="228"/>
        <v>341.12889999999999</v>
      </c>
      <c r="P3789" s="30"/>
      <c r="Q3789" s="76">
        <v>16.667000000000002</v>
      </c>
      <c r="R3789" s="16" t="s">
        <v>89</v>
      </c>
      <c r="S3789" s="29"/>
    </row>
    <row r="3790" spans="7:19" x14ac:dyDescent="0.25">
      <c r="G3790" s="74">
        <v>41768</v>
      </c>
      <c r="H3790" s="75">
        <v>0</v>
      </c>
      <c r="I3790" s="27">
        <f t="shared" si="229"/>
        <v>41768</v>
      </c>
      <c r="J3790" s="76">
        <v>59.473199999999999</v>
      </c>
      <c r="K3790" s="27">
        <f>'Barometric Data'!D3798</f>
        <v>41768</v>
      </c>
      <c r="L3790" s="28">
        <f t="shared" si="226"/>
        <v>0</v>
      </c>
      <c r="M3790" s="29">
        <f>'Barometric Data'!E3793</f>
        <v>2.4676</v>
      </c>
      <c r="N3790" s="29">
        <f t="shared" si="227"/>
        <v>57.005600000000001</v>
      </c>
      <c r="O3790" s="30">
        <f t="shared" si="228"/>
        <v>341.11749999999995</v>
      </c>
      <c r="P3790" s="30"/>
      <c r="Q3790" s="76">
        <v>16.673999999999999</v>
      </c>
      <c r="R3790" s="16" t="s">
        <v>89</v>
      </c>
      <c r="S3790" s="29"/>
    </row>
    <row r="3791" spans="7:19" x14ac:dyDescent="0.25">
      <c r="G3791" s="74">
        <v>41768</v>
      </c>
      <c r="H3791" s="75">
        <v>0.25</v>
      </c>
      <c r="I3791" s="27">
        <f t="shared" si="229"/>
        <v>41768.25</v>
      </c>
      <c r="J3791" s="76">
        <v>59.509500000000003</v>
      </c>
      <c r="K3791" s="27">
        <f>'Barometric Data'!D3799</f>
        <v>41768.25</v>
      </c>
      <c r="L3791" s="28">
        <f t="shared" si="226"/>
        <v>0</v>
      </c>
      <c r="M3791" s="29">
        <f>'Barometric Data'!E3794</f>
        <v>2.5565000000000002</v>
      </c>
      <c r="N3791" s="29">
        <f t="shared" si="227"/>
        <v>56.953000000000003</v>
      </c>
      <c r="O3791" s="30">
        <f t="shared" si="228"/>
        <v>341.17009999999993</v>
      </c>
      <c r="P3791" s="30"/>
      <c r="Q3791" s="76">
        <v>16.666</v>
      </c>
      <c r="R3791" s="16" t="s">
        <v>89</v>
      </c>
      <c r="S3791" s="29"/>
    </row>
    <row r="3792" spans="7:19" x14ac:dyDescent="0.25">
      <c r="G3792" s="74">
        <v>41768</v>
      </c>
      <c r="H3792" s="75">
        <v>0.5</v>
      </c>
      <c r="I3792" s="27">
        <f t="shared" si="229"/>
        <v>41768.5</v>
      </c>
      <c r="J3792" s="76">
        <v>59.548099999999998</v>
      </c>
      <c r="K3792" s="27">
        <f>'Barometric Data'!D3800</f>
        <v>41768.5</v>
      </c>
      <c r="L3792" s="28">
        <f t="shared" si="226"/>
        <v>0</v>
      </c>
      <c r="M3792" s="29">
        <f>'Barometric Data'!E3795</f>
        <v>2.5964</v>
      </c>
      <c r="N3792" s="29">
        <f t="shared" si="227"/>
        <v>56.951699999999995</v>
      </c>
      <c r="O3792" s="30">
        <f t="shared" si="228"/>
        <v>341.17139999999995</v>
      </c>
      <c r="P3792" s="30"/>
      <c r="Q3792" s="76">
        <v>16.667999999999999</v>
      </c>
      <c r="R3792" s="16" t="s">
        <v>89</v>
      </c>
      <c r="S3792" s="29"/>
    </row>
    <row r="3793" spans="7:19" x14ac:dyDescent="0.25">
      <c r="G3793" s="74">
        <v>41768</v>
      </c>
      <c r="H3793" s="75">
        <v>0.75</v>
      </c>
      <c r="I3793" s="27">
        <f t="shared" si="229"/>
        <v>41768.75</v>
      </c>
      <c r="J3793" s="76">
        <v>59.529200000000003</v>
      </c>
      <c r="K3793" s="27">
        <f>'Barometric Data'!D3801</f>
        <v>41768.75</v>
      </c>
      <c r="L3793" s="28">
        <f t="shared" si="226"/>
        <v>0</v>
      </c>
      <c r="M3793" s="29">
        <f>'Barometric Data'!E3796</f>
        <v>2.6133000000000002</v>
      </c>
      <c r="N3793" s="29">
        <f t="shared" si="227"/>
        <v>56.915900000000001</v>
      </c>
      <c r="O3793" s="30">
        <f t="shared" si="228"/>
        <v>341.20719999999994</v>
      </c>
      <c r="P3793" s="30"/>
      <c r="Q3793" s="76">
        <v>16.664999999999999</v>
      </c>
      <c r="R3793" s="16" t="s">
        <v>89</v>
      </c>
      <c r="S3793" s="29"/>
    </row>
    <row r="3794" spans="7:19" x14ac:dyDescent="0.25">
      <c r="G3794" s="74">
        <v>41769</v>
      </c>
      <c r="H3794" s="75">
        <v>0</v>
      </c>
      <c r="I3794" s="27">
        <f t="shared" si="229"/>
        <v>41769</v>
      </c>
      <c r="J3794" s="76">
        <v>59.557099999999998</v>
      </c>
      <c r="K3794" s="27">
        <f>'Barometric Data'!D3802</f>
        <v>41769</v>
      </c>
      <c r="L3794" s="28">
        <f t="shared" si="226"/>
        <v>0</v>
      </c>
      <c r="M3794" s="29">
        <f>'Barometric Data'!E3797</f>
        <v>2.5202</v>
      </c>
      <c r="N3794" s="29">
        <f t="shared" si="227"/>
        <v>57.036899999999996</v>
      </c>
      <c r="O3794" s="30">
        <f t="shared" si="228"/>
        <v>341.08619999999996</v>
      </c>
      <c r="P3794" s="30"/>
      <c r="Q3794" s="76">
        <v>16.657</v>
      </c>
      <c r="R3794" s="16" t="s">
        <v>89</v>
      </c>
      <c r="S3794" s="29"/>
    </row>
    <row r="3795" spans="7:19" x14ac:dyDescent="0.25">
      <c r="G3795" s="74">
        <v>41769</v>
      </c>
      <c r="H3795" s="75">
        <v>0.25</v>
      </c>
      <c r="I3795" s="27">
        <f t="shared" si="229"/>
        <v>41769.25</v>
      </c>
      <c r="J3795" s="76">
        <v>59.593800000000002</v>
      </c>
      <c r="K3795" s="27">
        <f>'Barometric Data'!D3803</f>
        <v>41769.25</v>
      </c>
      <c r="L3795" s="28">
        <f t="shared" si="226"/>
        <v>0</v>
      </c>
      <c r="M3795" s="29">
        <f>'Barometric Data'!E3798</f>
        <v>2.5129999999999999</v>
      </c>
      <c r="N3795" s="29">
        <f t="shared" si="227"/>
        <v>57.080800000000004</v>
      </c>
      <c r="O3795" s="30">
        <f t="shared" si="228"/>
        <v>341.04229999999995</v>
      </c>
      <c r="P3795" s="30"/>
      <c r="Q3795" s="76">
        <v>16.672999999999998</v>
      </c>
      <c r="R3795" s="16" t="s">
        <v>89</v>
      </c>
      <c r="S3795" s="29"/>
    </row>
    <row r="3796" spans="7:19" x14ac:dyDescent="0.25">
      <c r="G3796" s="74">
        <v>41769</v>
      </c>
      <c r="H3796" s="75">
        <v>0.5</v>
      </c>
      <c r="I3796" s="27">
        <f t="shared" si="229"/>
        <v>41769.5</v>
      </c>
      <c r="J3796" s="76">
        <v>59.552900000000001</v>
      </c>
      <c r="K3796" s="27">
        <f>'Barometric Data'!D3804</f>
        <v>41769.5</v>
      </c>
      <c r="L3796" s="28">
        <f t="shared" si="226"/>
        <v>0</v>
      </c>
      <c r="M3796" s="29">
        <f>'Barometric Data'!E3799</f>
        <v>2.5121000000000002</v>
      </c>
      <c r="N3796" s="29">
        <f t="shared" si="227"/>
        <v>57.040800000000004</v>
      </c>
      <c r="O3796" s="30">
        <f t="shared" si="228"/>
        <v>341.08229999999998</v>
      </c>
      <c r="P3796" s="30"/>
      <c r="Q3796" s="76">
        <v>16.670000000000002</v>
      </c>
      <c r="R3796" s="16" t="s">
        <v>89</v>
      </c>
      <c r="S3796" s="29"/>
    </row>
    <row r="3797" spans="7:19" x14ac:dyDescent="0.25">
      <c r="G3797" s="74">
        <v>41769</v>
      </c>
      <c r="H3797" s="75">
        <v>0.75</v>
      </c>
      <c r="I3797" s="27">
        <f t="shared" si="229"/>
        <v>41769.75</v>
      </c>
      <c r="J3797" s="76">
        <v>59.590200000000003</v>
      </c>
      <c r="K3797" s="27">
        <f>'Barometric Data'!D3805</f>
        <v>41769.75</v>
      </c>
      <c r="L3797" s="28">
        <f t="shared" si="226"/>
        <v>0</v>
      </c>
      <c r="M3797" s="29">
        <f>'Barometric Data'!E3800</f>
        <v>2.6368999999999998</v>
      </c>
      <c r="N3797" s="29">
        <f t="shared" si="227"/>
        <v>56.953300000000006</v>
      </c>
      <c r="O3797" s="30">
        <f t="shared" si="228"/>
        <v>341.16979999999995</v>
      </c>
      <c r="P3797" s="30"/>
      <c r="Q3797" s="76">
        <v>16.675000000000001</v>
      </c>
      <c r="R3797" s="16" t="s">
        <v>89</v>
      </c>
      <c r="S3797" s="29"/>
    </row>
    <row r="3798" spans="7:19" x14ac:dyDescent="0.25">
      <c r="G3798" s="74">
        <v>41770</v>
      </c>
      <c r="H3798" s="75">
        <v>0</v>
      </c>
      <c r="I3798" s="27">
        <f t="shared" si="229"/>
        <v>41770</v>
      </c>
      <c r="J3798" s="76">
        <v>59.579099999999997</v>
      </c>
      <c r="K3798" s="27">
        <f>'Barometric Data'!D3806</f>
        <v>41770</v>
      </c>
      <c r="L3798" s="28">
        <f t="shared" si="226"/>
        <v>0</v>
      </c>
      <c r="M3798" s="29">
        <f>'Barometric Data'!E3801</f>
        <v>2.5966</v>
      </c>
      <c r="N3798" s="29">
        <f t="shared" si="227"/>
        <v>56.982499999999995</v>
      </c>
      <c r="O3798" s="30">
        <f t="shared" si="228"/>
        <v>341.14059999999995</v>
      </c>
      <c r="P3798" s="30"/>
      <c r="Q3798" s="76">
        <v>16.661000000000001</v>
      </c>
      <c r="R3798" s="16" t="s">
        <v>89</v>
      </c>
      <c r="S3798" s="29"/>
    </row>
    <row r="3799" spans="7:19" x14ac:dyDescent="0.25">
      <c r="G3799" s="74">
        <v>41770</v>
      </c>
      <c r="H3799" s="75">
        <v>0.25</v>
      </c>
      <c r="I3799" s="27">
        <f t="shared" si="229"/>
        <v>41770.25</v>
      </c>
      <c r="J3799" s="76">
        <v>59.635100000000001</v>
      </c>
      <c r="K3799" s="27">
        <f>'Barometric Data'!D3807</f>
        <v>41770.25</v>
      </c>
      <c r="L3799" s="28">
        <f t="shared" si="226"/>
        <v>0</v>
      </c>
      <c r="M3799" s="29">
        <f>'Barometric Data'!E3802</f>
        <v>2.6427999999999998</v>
      </c>
      <c r="N3799" s="29">
        <f t="shared" si="227"/>
        <v>56.9923</v>
      </c>
      <c r="O3799" s="30">
        <f t="shared" si="228"/>
        <v>341.13079999999997</v>
      </c>
      <c r="P3799" s="30"/>
      <c r="Q3799" s="76">
        <v>16.678000000000001</v>
      </c>
      <c r="R3799" s="16" t="s">
        <v>89</v>
      </c>
      <c r="S3799" s="29"/>
    </row>
    <row r="3800" spans="7:19" x14ac:dyDescent="0.25">
      <c r="G3800" s="74">
        <v>41770</v>
      </c>
      <c r="H3800" s="75">
        <v>0.5</v>
      </c>
      <c r="I3800" s="27">
        <f t="shared" si="229"/>
        <v>41770.5</v>
      </c>
      <c r="J3800" s="76">
        <v>59.630899999999997</v>
      </c>
      <c r="K3800" s="27">
        <f>'Barometric Data'!D3808</f>
        <v>41770.5</v>
      </c>
      <c r="L3800" s="28">
        <f t="shared" si="226"/>
        <v>0</v>
      </c>
      <c r="M3800" s="29">
        <f>'Barometric Data'!E3803</f>
        <v>2.6644000000000001</v>
      </c>
      <c r="N3800" s="29">
        <f t="shared" si="227"/>
        <v>56.966499999999996</v>
      </c>
      <c r="O3800" s="30">
        <f t="shared" si="228"/>
        <v>341.15659999999997</v>
      </c>
      <c r="P3800" s="30"/>
      <c r="Q3800" s="76">
        <v>16.66</v>
      </c>
      <c r="R3800" s="16" t="s">
        <v>89</v>
      </c>
      <c r="S3800" s="29"/>
    </row>
    <row r="3801" spans="7:19" x14ac:dyDescent="0.25">
      <c r="G3801" s="74">
        <v>41770</v>
      </c>
      <c r="H3801" s="75">
        <v>0.75</v>
      </c>
      <c r="I3801" s="27">
        <f t="shared" si="229"/>
        <v>41770.75</v>
      </c>
      <c r="J3801" s="76">
        <v>59.627699999999997</v>
      </c>
      <c r="K3801" s="27">
        <f>'Barometric Data'!D3809</f>
        <v>41770.75</v>
      </c>
      <c r="L3801" s="28">
        <f t="shared" si="226"/>
        <v>0</v>
      </c>
      <c r="M3801" s="29">
        <f>'Barometric Data'!E3804</f>
        <v>2.6665999999999999</v>
      </c>
      <c r="N3801" s="29">
        <f t="shared" si="227"/>
        <v>56.961099999999995</v>
      </c>
      <c r="O3801" s="30">
        <f t="shared" si="228"/>
        <v>341.16199999999998</v>
      </c>
      <c r="P3801" s="30"/>
      <c r="Q3801" s="76">
        <v>16.673999999999999</v>
      </c>
      <c r="R3801" s="16" t="s">
        <v>89</v>
      </c>
      <c r="S3801" s="29"/>
    </row>
    <row r="3802" spans="7:19" x14ac:dyDescent="0.25">
      <c r="G3802" s="74">
        <v>41771</v>
      </c>
      <c r="H3802" s="75">
        <v>0</v>
      </c>
      <c r="I3802" s="27">
        <f t="shared" si="229"/>
        <v>41771</v>
      </c>
      <c r="J3802" s="76">
        <v>59.668799999999997</v>
      </c>
      <c r="K3802" s="27">
        <f>'Barometric Data'!D3810</f>
        <v>41771</v>
      </c>
      <c r="L3802" s="28">
        <f t="shared" si="226"/>
        <v>0</v>
      </c>
      <c r="M3802" s="29">
        <f>'Barometric Data'!E3805</f>
        <v>2.6674000000000002</v>
      </c>
      <c r="N3802" s="29">
        <f t="shared" si="227"/>
        <v>57.001399999999997</v>
      </c>
      <c r="O3802" s="30">
        <f t="shared" si="228"/>
        <v>341.12169999999998</v>
      </c>
      <c r="P3802" s="30"/>
      <c r="Q3802" s="76">
        <v>16.667000000000002</v>
      </c>
      <c r="R3802" s="16" t="s">
        <v>89</v>
      </c>
      <c r="S3802" s="29"/>
    </row>
    <row r="3803" spans="7:19" x14ac:dyDescent="0.25">
      <c r="G3803" s="74">
        <v>41771</v>
      </c>
      <c r="H3803" s="75">
        <v>0.25</v>
      </c>
      <c r="I3803" s="27">
        <f t="shared" si="229"/>
        <v>41771.25</v>
      </c>
      <c r="J3803" s="76">
        <v>59.731699999999996</v>
      </c>
      <c r="K3803" s="27">
        <f>'Barometric Data'!D3811</f>
        <v>41771.25</v>
      </c>
      <c r="L3803" s="28">
        <f t="shared" si="226"/>
        <v>0</v>
      </c>
      <c r="M3803" s="29">
        <f>'Barometric Data'!E3806</f>
        <v>2.6905000000000001</v>
      </c>
      <c r="N3803" s="29">
        <f t="shared" si="227"/>
        <v>57.041199999999996</v>
      </c>
      <c r="O3803" s="30">
        <f t="shared" si="228"/>
        <v>341.08189999999996</v>
      </c>
      <c r="P3803" s="30"/>
      <c r="Q3803" s="76">
        <v>16.672000000000001</v>
      </c>
      <c r="R3803" s="16" t="s">
        <v>89</v>
      </c>
      <c r="S3803" s="29"/>
    </row>
    <row r="3804" spans="7:19" x14ac:dyDescent="0.25">
      <c r="G3804" s="74">
        <v>41771</v>
      </c>
      <c r="H3804" s="75">
        <v>0.5</v>
      </c>
      <c r="I3804" s="27">
        <f t="shared" si="229"/>
        <v>41771.5</v>
      </c>
      <c r="J3804" s="76">
        <v>59.748199999999997</v>
      </c>
      <c r="K3804" s="27">
        <f>'Barometric Data'!D3812</f>
        <v>41771.5</v>
      </c>
      <c r="L3804" s="28">
        <f t="shared" si="226"/>
        <v>0</v>
      </c>
      <c r="M3804" s="29">
        <f>'Barometric Data'!E3807</f>
        <v>2.7442000000000002</v>
      </c>
      <c r="N3804" s="29">
        <f t="shared" si="227"/>
        <v>57.003999999999998</v>
      </c>
      <c r="O3804" s="30">
        <f t="shared" si="228"/>
        <v>341.11909999999995</v>
      </c>
      <c r="P3804" s="30"/>
      <c r="Q3804" s="76">
        <v>16.664000000000001</v>
      </c>
      <c r="R3804" s="16" t="s">
        <v>89</v>
      </c>
      <c r="S3804" s="29"/>
    </row>
    <row r="3805" spans="7:19" x14ac:dyDescent="0.25">
      <c r="G3805" s="74">
        <v>41771</v>
      </c>
      <c r="H3805" s="75">
        <v>0.75</v>
      </c>
      <c r="I3805" s="27">
        <f t="shared" si="229"/>
        <v>41771.75</v>
      </c>
      <c r="J3805" s="76">
        <v>59.765999999999998</v>
      </c>
      <c r="K3805" s="27">
        <f>'Barometric Data'!D3813</f>
        <v>41771.75</v>
      </c>
      <c r="L3805" s="28">
        <f t="shared" ref="L3805:L3868" si="230">K3805-I3805</f>
        <v>0</v>
      </c>
      <c r="M3805" s="29">
        <f>'Barometric Data'!E3808</f>
        <v>2.7984</v>
      </c>
      <c r="N3805" s="29">
        <f t="shared" ref="N3805:N3868" si="231">J3805-M3805</f>
        <v>56.967599999999997</v>
      </c>
      <c r="O3805" s="30">
        <f t="shared" ref="O3805:O3868" si="232">AVERAGE($D$16,$D$17)-N3805</f>
        <v>341.15549999999996</v>
      </c>
      <c r="P3805" s="30"/>
      <c r="Q3805" s="76">
        <v>16.66</v>
      </c>
      <c r="R3805" s="16" t="s">
        <v>89</v>
      </c>
      <c r="S3805" s="29"/>
    </row>
    <row r="3806" spans="7:19" x14ac:dyDescent="0.25">
      <c r="G3806" s="74">
        <v>41772</v>
      </c>
      <c r="H3806" s="75">
        <v>0</v>
      </c>
      <c r="I3806" s="27">
        <f t="shared" si="229"/>
        <v>41772</v>
      </c>
      <c r="J3806" s="76">
        <v>59.777200000000001</v>
      </c>
      <c r="K3806" s="27">
        <f>'Barometric Data'!D3814</f>
        <v>41772</v>
      </c>
      <c r="L3806" s="28">
        <f t="shared" si="230"/>
        <v>0</v>
      </c>
      <c r="M3806" s="29">
        <f>'Barometric Data'!E3809</f>
        <v>2.7629000000000001</v>
      </c>
      <c r="N3806" s="29">
        <f t="shared" si="231"/>
        <v>57.014299999999999</v>
      </c>
      <c r="O3806" s="30">
        <f t="shared" si="232"/>
        <v>341.10879999999997</v>
      </c>
      <c r="P3806" s="30"/>
      <c r="Q3806" s="76">
        <v>16.657</v>
      </c>
      <c r="R3806" s="16" t="s">
        <v>89</v>
      </c>
      <c r="S3806" s="29"/>
    </row>
    <row r="3807" spans="7:19" x14ac:dyDescent="0.25">
      <c r="G3807" s="74">
        <v>41772</v>
      </c>
      <c r="H3807" s="75">
        <v>0.25</v>
      </c>
      <c r="I3807" s="27">
        <f t="shared" si="229"/>
        <v>41772.25</v>
      </c>
      <c r="J3807" s="76">
        <v>59.847200000000001</v>
      </c>
      <c r="K3807" s="27">
        <f>'Barometric Data'!D3815</f>
        <v>41772.25</v>
      </c>
      <c r="L3807" s="28">
        <f t="shared" si="230"/>
        <v>0</v>
      </c>
      <c r="M3807" s="29">
        <f>'Barometric Data'!E3810</f>
        <v>2.8527999999999998</v>
      </c>
      <c r="N3807" s="29">
        <f t="shared" si="231"/>
        <v>56.994399999999999</v>
      </c>
      <c r="O3807" s="30">
        <f t="shared" si="232"/>
        <v>341.12869999999998</v>
      </c>
      <c r="P3807" s="30"/>
      <c r="Q3807" s="76">
        <v>16.664000000000001</v>
      </c>
      <c r="R3807" s="16" t="s">
        <v>89</v>
      </c>
      <c r="S3807" s="29"/>
    </row>
    <row r="3808" spans="7:19" x14ac:dyDescent="0.25">
      <c r="G3808" s="74">
        <v>41772</v>
      </c>
      <c r="H3808" s="75">
        <v>0.5</v>
      </c>
      <c r="I3808" s="27">
        <f t="shared" si="229"/>
        <v>41772.5</v>
      </c>
      <c r="J3808" s="76">
        <v>59.814500000000002</v>
      </c>
      <c r="K3808" s="27">
        <f>'Barometric Data'!D3816</f>
        <v>41772.5</v>
      </c>
      <c r="L3808" s="28">
        <f t="shared" si="230"/>
        <v>0</v>
      </c>
      <c r="M3808" s="29">
        <f>'Barometric Data'!E3811</f>
        <v>2.9430000000000001</v>
      </c>
      <c r="N3808" s="29">
        <f t="shared" si="231"/>
        <v>56.871500000000005</v>
      </c>
      <c r="O3808" s="30">
        <f t="shared" si="232"/>
        <v>341.25159999999994</v>
      </c>
      <c r="P3808" s="30"/>
      <c r="Q3808" s="76">
        <v>16.666</v>
      </c>
      <c r="R3808" s="16" t="s">
        <v>89</v>
      </c>
      <c r="S3808" s="29"/>
    </row>
    <row r="3809" spans="7:19" x14ac:dyDescent="0.25">
      <c r="G3809" s="74">
        <v>41772</v>
      </c>
      <c r="H3809" s="75">
        <v>0.75</v>
      </c>
      <c r="I3809" s="27">
        <f t="shared" si="229"/>
        <v>41772.75</v>
      </c>
      <c r="J3809" s="76">
        <v>59.786900000000003</v>
      </c>
      <c r="K3809" s="27">
        <f>'Barometric Data'!D3817</f>
        <v>41772.75</v>
      </c>
      <c r="L3809" s="28">
        <f t="shared" si="230"/>
        <v>0</v>
      </c>
      <c r="M3809" s="29">
        <f>'Barometric Data'!E3812</f>
        <v>3.0348000000000002</v>
      </c>
      <c r="N3809" s="29">
        <f t="shared" si="231"/>
        <v>56.752100000000006</v>
      </c>
      <c r="O3809" s="30">
        <f t="shared" si="232"/>
        <v>341.37099999999998</v>
      </c>
      <c r="P3809" s="30"/>
      <c r="Q3809" s="76">
        <v>16.664999999999999</v>
      </c>
      <c r="R3809" s="16" t="s">
        <v>89</v>
      </c>
      <c r="S3809" s="29"/>
    </row>
    <row r="3810" spans="7:19" x14ac:dyDescent="0.25">
      <c r="G3810" s="74">
        <v>41773</v>
      </c>
      <c r="H3810" s="75">
        <v>0</v>
      </c>
      <c r="I3810" s="27">
        <f t="shared" si="229"/>
        <v>41773</v>
      </c>
      <c r="J3810" s="76">
        <v>59.777799999999999</v>
      </c>
      <c r="K3810" s="27">
        <f>'Barometric Data'!D3818</f>
        <v>41773</v>
      </c>
      <c r="L3810" s="28">
        <f t="shared" si="230"/>
        <v>0</v>
      </c>
      <c r="M3810" s="29">
        <f>'Barometric Data'!E3813</f>
        <v>3.0068000000000001</v>
      </c>
      <c r="N3810" s="29">
        <f t="shared" si="231"/>
        <v>56.771000000000001</v>
      </c>
      <c r="O3810" s="30">
        <f t="shared" si="232"/>
        <v>341.35209999999995</v>
      </c>
      <c r="P3810" s="30"/>
      <c r="Q3810" s="76">
        <v>16.66</v>
      </c>
      <c r="R3810" s="16" t="s">
        <v>89</v>
      </c>
      <c r="S3810" s="29"/>
    </row>
    <row r="3811" spans="7:19" x14ac:dyDescent="0.25">
      <c r="G3811" s="74">
        <v>41773</v>
      </c>
      <c r="H3811" s="75">
        <v>0.25</v>
      </c>
      <c r="I3811" s="27">
        <f t="shared" si="229"/>
        <v>41773.25</v>
      </c>
      <c r="J3811" s="76">
        <v>59.771099999999997</v>
      </c>
      <c r="K3811" s="27">
        <f>'Barometric Data'!D3819</f>
        <v>41773.25</v>
      </c>
      <c r="L3811" s="28">
        <f t="shared" si="230"/>
        <v>0</v>
      </c>
      <c r="M3811" s="29">
        <f>'Barometric Data'!E3814</f>
        <v>3.05</v>
      </c>
      <c r="N3811" s="29">
        <f t="shared" si="231"/>
        <v>56.7211</v>
      </c>
      <c r="O3811" s="30">
        <f t="shared" si="232"/>
        <v>341.40199999999999</v>
      </c>
      <c r="P3811" s="30"/>
      <c r="Q3811" s="76">
        <v>16.667000000000002</v>
      </c>
      <c r="R3811" s="16" t="s">
        <v>89</v>
      </c>
      <c r="S3811" s="29"/>
    </row>
    <row r="3812" spans="7:19" x14ac:dyDescent="0.25">
      <c r="G3812" s="74">
        <v>41773</v>
      </c>
      <c r="H3812" s="75">
        <v>0.5</v>
      </c>
      <c r="I3812" s="27">
        <f t="shared" si="229"/>
        <v>41773.5</v>
      </c>
      <c r="J3812" s="76">
        <v>59.738599999999998</v>
      </c>
      <c r="K3812" s="27">
        <f>'Barometric Data'!D3820</f>
        <v>41773.5</v>
      </c>
      <c r="L3812" s="28">
        <f t="shared" si="230"/>
        <v>0</v>
      </c>
      <c r="M3812" s="29">
        <f>'Barometric Data'!E3815</f>
        <v>3.1238000000000001</v>
      </c>
      <c r="N3812" s="29">
        <f t="shared" si="231"/>
        <v>56.614799999999995</v>
      </c>
      <c r="O3812" s="30">
        <f t="shared" si="232"/>
        <v>341.50829999999996</v>
      </c>
      <c r="P3812" s="30"/>
      <c r="Q3812" s="76">
        <v>16.66</v>
      </c>
      <c r="R3812" s="16" t="s">
        <v>89</v>
      </c>
      <c r="S3812" s="29"/>
    </row>
    <row r="3813" spans="7:19" x14ac:dyDescent="0.25">
      <c r="G3813" s="74">
        <v>41773</v>
      </c>
      <c r="H3813" s="75">
        <v>0.75</v>
      </c>
      <c r="I3813" s="27">
        <f t="shared" si="229"/>
        <v>41773.75</v>
      </c>
      <c r="J3813" s="76">
        <v>59.694600000000001</v>
      </c>
      <c r="K3813" s="27">
        <f>'Barometric Data'!D3821</f>
        <v>41773.75</v>
      </c>
      <c r="L3813" s="28">
        <f t="shared" si="230"/>
        <v>0</v>
      </c>
      <c r="M3813" s="29">
        <f>'Barometric Data'!E3816</f>
        <v>3.1793999999999998</v>
      </c>
      <c r="N3813" s="29">
        <f t="shared" si="231"/>
        <v>56.5152</v>
      </c>
      <c r="O3813" s="30">
        <f t="shared" si="232"/>
        <v>341.60789999999997</v>
      </c>
      <c r="P3813" s="30"/>
      <c r="Q3813" s="76">
        <v>16.681000000000001</v>
      </c>
      <c r="R3813" s="16" t="s">
        <v>89</v>
      </c>
      <c r="S3813" s="29"/>
    </row>
    <row r="3814" spans="7:19" x14ac:dyDescent="0.25">
      <c r="G3814" s="74">
        <v>41774</v>
      </c>
      <c r="H3814" s="75">
        <v>0</v>
      </c>
      <c r="I3814" s="27">
        <f t="shared" si="229"/>
        <v>41774</v>
      </c>
      <c r="J3814" s="76">
        <v>59.6768</v>
      </c>
      <c r="K3814" s="27">
        <f>'Barometric Data'!D3822</f>
        <v>41774</v>
      </c>
      <c r="L3814" s="28">
        <f t="shared" si="230"/>
        <v>0</v>
      </c>
      <c r="M3814" s="29">
        <f>'Barometric Data'!E3817</f>
        <v>3.0785</v>
      </c>
      <c r="N3814" s="29">
        <f t="shared" si="231"/>
        <v>56.598300000000002</v>
      </c>
      <c r="O3814" s="30">
        <f t="shared" si="232"/>
        <v>341.52479999999997</v>
      </c>
      <c r="P3814" s="30"/>
      <c r="Q3814" s="76">
        <v>16.677</v>
      </c>
      <c r="R3814" s="16" t="s">
        <v>89</v>
      </c>
      <c r="S3814" s="29"/>
    </row>
    <row r="3815" spans="7:19" x14ac:dyDescent="0.25">
      <c r="G3815" s="74">
        <v>41774</v>
      </c>
      <c r="H3815" s="75">
        <v>0.25</v>
      </c>
      <c r="I3815" s="27">
        <f t="shared" si="229"/>
        <v>41774.25</v>
      </c>
      <c r="J3815" s="76">
        <v>59.668300000000002</v>
      </c>
      <c r="K3815" s="27">
        <f>'Barometric Data'!D3823</f>
        <v>41774.25</v>
      </c>
      <c r="L3815" s="28">
        <f t="shared" si="230"/>
        <v>0</v>
      </c>
      <c r="M3815" s="29">
        <f>'Barometric Data'!E3818</f>
        <v>3.0714000000000001</v>
      </c>
      <c r="N3815" s="29">
        <f t="shared" si="231"/>
        <v>56.596900000000005</v>
      </c>
      <c r="O3815" s="30">
        <f t="shared" si="232"/>
        <v>341.52619999999996</v>
      </c>
      <c r="P3815" s="30"/>
      <c r="Q3815" s="76">
        <v>16.672999999999998</v>
      </c>
      <c r="R3815" s="16" t="s">
        <v>89</v>
      </c>
      <c r="S3815" s="29"/>
    </row>
    <row r="3816" spans="7:19" x14ac:dyDescent="0.25">
      <c r="G3816" s="74">
        <v>41774</v>
      </c>
      <c r="H3816" s="75">
        <v>0.5</v>
      </c>
      <c r="I3816" s="27">
        <f t="shared" si="229"/>
        <v>41774.5</v>
      </c>
      <c r="J3816" s="76">
        <v>59.641100000000002</v>
      </c>
      <c r="K3816" s="27">
        <f>'Barometric Data'!D3824</f>
        <v>41774.5</v>
      </c>
      <c r="L3816" s="28">
        <f t="shared" si="230"/>
        <v>0</v>
      </c>
      <c r="M3816" s="29">
        <f>'Barometric Data'!E3819</f>
        <v>3.0491000000000001</v>
      </c>
      <c r="N3816" s="29">
        <f t="shared" si="231"/>
        <v>56.591999999999999</v>
      </c>
      <c r="O3816" s="30">
        <f t="shared" si="232"/>
        <v>341.53109999999998</v>
      </c>
      <c r="P3816" s="30"/>
      <c r="Q3816" s="76">
        <v>16.661999999999999</v>
      </c>
      <c r="R3816" s="16" t="s">
        <v>89</v>
      </c>
      <c r="S3816" s="29"/>
    </row>
    <row r="3817" spans="7:19" x14ac:dyDescent="0.25">
      <c r="G3817" s="74">
        <v>41774</v>
      </c>
      <c r="H3817" s="75">
        <v>0.75</v>
      </c>
      <c r="I3817" s="27">
        <f t="shared" si="229"/>
        <v>41774.75</v>
      </c>
      <c r="J3817" s="76">
        <v>59.591000000000001</v>
      </c>
      <c r="K3817" s="27">
        <f>'Barometric Data'!D3825</f>
        <v>41774.75</v>
      </c>
      <c r="L3817" s="28">
        <f t="shared" si="230"/>
        <v>0</v>
      </c>
      <c r="M3817" s="29">
        <f>'Barometric Data'!E3820</f>
        <v>3.0838000000000001</v>
      </c>
      <c r="N3817" s="29">
        <f t="shared" si="231"/>
        <v>56.507199999999997</v>
      </c>
      <c r="O3817" s="30">
        <f t="shared" si="232"/>
        <v>341.61589999999995</v>
      </c>
      <c r="P3817" s="30"/>
      <c r="Q3817" s="76">
        <v>16.670999999999999</v>
      </c>
      <c r="R3817" s="16" t="s">
        <v>89</v>
      </c>
      <c r="S3817" s="29"/>
    </row>
    <row r="3818" spans="7:19" x14ac:dyDescent="0.25">
      <c r="G3818" s="74">
        <v>41775</v>
      </c>
      <c r="H3818" s="75">
        <v>0</v>
      </c>
      <c r="I3818" s="27">
        <f t="shared" si="229"/>
        <v>41775</v>
      </c>
      <c r="J3818" s="76">
        <v>59.563299999999998</v>
      </c>
      <c r="K3818" s="27">
        <f>'Barometric Data'!D3826</f>
        <v>41775</v>
      </c>
      <c r="L3818" s="28">
        <f t="shared" si="230"/>
        <v>0</v>
      </c>
      <c r="M3818" s="29">
        <f>'Barometric Data'!E3821</f>
        <v>2.9615999999999998</v>
      </c>
      <c r="N3818" s="29">
        <f t="shared" si="231"/>
        <v>56.601700000000001</v>
      </c>
      <c r="O3818" s="30">
        <f t="shared" si="232"/>
        <v>341.52139999999997</v>
      </c>
      <c r="P3818" s="30"/>
      <c r="Q3818" s="76">
        <v>16.667000000000002</v>
      </c>
      <c r="R3818" s="16" t="s">
        <v>89</v>
      </c>
      <c r="S3818" s="29"/>
    </row>
    <row r="3819" spans="7:19" x14ac:dyDescent="0.25">
      <c r="G3819" s="74">
        <v>41775</v>
      </c>
      <c r="H3819" s="75">
        <v>0.25</v>
      </c>
      <c r="I3819" s="27">
        <f t="shared" si="229"/>
        <v>41775.25</v>
      </c>
      <c r="J3819" s="76">
        <v>59.524500000000003</v>
      </c>
      <c r="K3819" s="27">
        <f>'Barometric Data'!D3827</f>
        <v>41775.25</v>
      </c>
      <c r="L3819" s="28">
        <f t="shared" si="230"/>
        <v>0</v>
      </c>
      <c r="M3819" s="29">
        <f>'Barometric Data'!E3822</f>
        <v>2.9270999999999998</v>
      </c>
      <c r="N3819" s="29">
        <f t="shared" si="231"/>
        <v>56.5974</v>
      </c>
      <c r="O3819" s="30">
        <f t="shared" si="232"/>
        <v>341.52569999999997</v>
      </c>
      <c r="P3819" s="30"/>
      <c r="Q3819" s="76">
        <v>16.670000000000002</v>
      </c>
      <c r="R3819" s="16" t="s">
        <v>89</v>
      </c>
      <c r="S3819" s="29"/>
    </row>
    <row r="3820" spans="7:19" x14ac:dyDescent="0.25">
      <c r="G3820" s="74">
        <v>41775</v>
      </c>
      <c r="H3820" s="75">
        <v>0.5</v>
      </c>
      <c r="I3820" s="27">
        <f t="shared" si="229"/>
        <v>41775.5</v>
      </c>
      <c r="J3820" s="76">
        <v>59.512099999999997</v>
      </c>
      <c r="K3820" s="27">
        <f>'Barometric Data'!D3828</f>
        <v>41775.5</v>
      </c>
      <c r="L3820" s="28">
        <f t="shared" si="230"/>
        <v>0</v>
      </c>
      <c r="M3820" s="29">
        <f>'Barometric Data'!E3823</f>
        <v>2.9005999999999998</v>
      </c>
      <c r="N3820" s="29">
        <f t="shared" si="231"/>
        <v>56.611499999999999</v>
      </c>
      <c r="O3820" s="30">
        <f t="shared" si="232"/>
        <v>341.51159999999999</v>
      </c>
      <c r="P3820" s="30"/>
      <c r="Q3820" s="76">
        <v>16.667999999999999</v>
      </c>
      <c r="R3820" s="16" t="s">
        <v>89</v>
      </c>
      <c r="S3820" s="29"/>
    </row>
    <row r="3821" spans="7:19" x14ac:dyDescent="0.25">
      <c r="G3821" s="74">
        <v>41775</v>
      </c>
      <c r="H3821" s="75">
        <v>0.75</v>
      </c>
      <c r="I3821" s="27">
        <f t="shared" si="229"/>
        <v>41775.75</v>
      </c>
      <c r="J3821" s="76">
        <v>59.452100000000002</v>
      </c>
      <c r="K3821" s="27">
        <f>'Barometric Data'!D3829</f>
        <v>41775.75</v>
      </c>
      <c r="L3821" s="28">
        <f t="shared" si="230"/>
        <v>0</v>
      </c>
      <c r="M3821" s="29">
        <f>'Barometric Data'!E3824</f>
        <v>2.9247999999999998</v>
      </c>
      <c r="N3821" s="29">
        <f t="shared" si="231"/>
        <v>56.527300000000004</v>
      </c>
      <c r="O3821" s="30">
        <f t="shared" si="232"/>
        <v>341.59579999999994</v>
      </c>
      <c r="P3821" s="30"/>
      <c r="Q3821" s="76">
        <v>16.672999999999998</v>
      </c>
      <c r="R3821" s="16" t="s">
        <v>89</v>
      </c>
      <c r="S3821" s="29"/>
    </row>
    <row r="3822" spans="7:19" x14ac:dyDescent="0.25">
      <c r="G3822" s="74">
        <v>41776</v>
      </c>
      <c r="H3822" s="75">
        <v>0</v>
      </c>
      <c r="I3822" s="27">
        <f t="shared" si="229"/>
        <v>41776</v>
      </c>
      <c r="J3822" s="76">
        <v>59.4878</v>
      </c>
      <c r="K3822" s="27">
        <f>'Barometric Data'!D3830</f>
        <v>41776</v>
      </c>
      <c r="L3822" s="28">
        <f t="shared" si="230"/>
        <v>0</v>
      </c>
      <c r="M3822" s="29">
        <f>'Barometric Data'!E3825</f>
        <v>2.7938999999999998</v>
      </c>
      <c r="N3822" s="29">
        <f t="shared" si="231"/>
        <v>56.693899999999999</v>
      </c>
      <c r="O3822" s="30">
        <f t="shared" si="232"/>
        <v>341.42919999999998</v>
      </c>
      <c r="P3822" s="30"/>
      <c r="Q3822" s="76">
        <v>16.664000000000001</v>
      </c>
      <c r="R3822" s="16" t="s">
        <v>89</v>
      </c>
      <c r="S3822" s="29"/>
    </row>
    <row r="3823" spans="7:19" x14ac:dyDescent="0.25">
      <c r="G3823" s="74">
        <v>41776</v>
      </c>
      <c r="H3823" s="75">
        <v>0.25</v>
      </c>
      <c r="I3823" s="27">
        <f t="shared" si="229"/>
        <v>41776.25</v>
      </c>
      <c r="J3823" s="76">
        <v>59.493400000000001</v>
      </c>
      <c r="K3823" s="27">
        <f>'Barometric Data'!D3831</f>
        <v>41776.25</v>
      </c>
      <c r="L3823" s="28">
        <f t="shared" si="230"/>
        <v>0</v>
      </c>
      <c r="M3823" s="29">
        <f>'Barometric Data'!E3826</f>
        <v>2.7345999999999999</v>
      </c>
      <c r="N3823" s="29">
        <f t="shared" si="231"/>
        <v>56.758800000000001</v>
      </c>
      <c r="O3823" s="30">
        <f t="shared" si="232"/>
        <v>341.36429999999996</v>
      </c>
      <c r="P3823" s="30"/>
      <c r="Q3823" s="76">
        <v>16.661999999999999</v>
      </c>
      <c r="R3823" s="16" t="s">
        <v>89</v>
      </c>
      <c r="S3823" s="29"/>
    </row>
    <row r="3824" spans="7:19" x14ac:dyDescent="0.25">
      <c r="G3824" s="74">
        <v>41776</v>
      </c>
      <c r="H3824" s="75">
        <v>0.5</v>
      </c>
      <c r="I3824" s="27">
        <f t="shared" si="229"/>
        <v>41776.5</v>
      </c>
      <c r="J3824" s="76">
        <v>59.485300000000002</v>
      </c>
      <c r="K3824" s="27">
        <f>'Barometric Data'!D3832</f>
        <v>41776.5</v>
      </c>
      <c r="L3824" s="28">
        <f t="shared" si="230"/>
        <v>0</v>
      </c>
      <c r="M3824" s="29">
        <f>'Barometric Data'!E3827</f>
        <v>2.6766000000000001</v>
      </c>
      <c r="N3824" s="29">
        <f t="shared" si="231"/>
        <v>56.808700000000002</v>
      </c>
      <c r="O3824" s="30">
        <f t="shared" si="232"/>
        <v>341.31439999999998</v>
      </c>
      <c r="P3824" s="30"/>
      <c r="Q3824" s="76">
        <v>16.675000000000001</v>
      </c>
      <c r="R3824" s="16" t="s">
        <v>89</v>
      </c>
      <c r="S3824" s="29"/>
    </row>
    <row r="3825" spans="7:19" x14ac:dyDescent="0.25">
      <c r="G3825" s="74">
        <v>41776</v>
      </c>
      <c r="H3825" s="75">
        <v>0.75</v>
      </c>
      <c r="I3825" s="27">
        <f t="shared" si="229"/>
        <v>41776.75</v>
      </c>
      <c r="J3825" s="76">
        <v>59.375900000000001</v>
      </c>
      <c r="K3825" s="27">
        <f>'Barometric Data'!D3833</f>
        <v>41776.75</v>
      </c>
      <c r="L3825" s="28">
        <f t="shared" si="230"/>
        <v>0</v>
      </c>
      <c r="M3825" s="29">
        <f>'Barometric Data'!E3828</f>
        <v>2.7222</v>
      </c>
      <c r="N3825" s="29">
        <f t="shared" si="231"/>
        <v>56.653700000000001</v>
      </c>
      <c r="O3825" s="30">
        <f t="shared" si="232"/>
        <v>341.46939999999995</v>
      </c>
      <c r="P3825" s="30"/>
      <c r="Q3825" s="76">
        <v>16.664000000000001</v>
      </c>
      <c r="R3825" s="16" t="s">
        <v>89</v>
      </c>
      <c r="S3825" s="29"/>
    </row>
    <row r="3826" spans="7:19" x14ac:dyDescent="0.25">
      <c r="G3826" s="74">
        <v>41777</v>
      </c>
      <c r="H3826" s="75">
        <v>0</v>
      </c>
      <c r="I3826" s="27">
        <f t="shared" si="229"/>
        <v>41777</v>
      </c>
      <c r="J3826" s="76">
        <v>59.3825</v>
      </c>
      <c r="K3826" s="27">
        <f>'Barometric Data'!D3834</f>
        <v>41777</v>
      </c>
      <c r="L3826" s="28">
        <f t="shared" si="230"/>
        <v>0</v>
      </c>
      <c r="M3826" s="29">
        <f>'Barometric Data'!E3829</f>
        <v>2.6282999999999999</v>
      </c>
      <c r="N3826" s="29">
        <f t="shared" si="231"/>
        <v>56.754199999999997</v>
      </c>
      <c r="O3826" s="30">
        <f t="shared" si="232"/>
        <v>341.36889999999994</v>
      </c>
      <c r="P3826" s="30"/>
      <c r="Q3826" s="76">
        <v>16.678999999999998</v>
      </c>
      <c r="R3826" s="16" t="s">
        <v>89</v>
      </c>
      <c r="S3826" s="29"/>
    </row>
    <row r="3827" spans="7:19" x14ac:dyDescent="0.25">
      <c r="G3827" s="74">
        <v>41777</v>
      </c>
      <c r="H3827" s="75">
        <v>0.25</v>
      </c>
      <c r="I3827" s="27">
        <f t="shared" si="229"/>
        <v>41777.25</v>
      </c>
      <c r="J3827" s="76">
        <v>59.353099999999998</v>
      </c>
      <c r="K3827" s="27">
        <f>'Barometric Data'!D3835</f>
        <v>41777.25</v>
      </c>
      <c r="L3827" s="28">
        <f t="shared" si="230"/>
        <v>0</v>
      </c>
      <c r="M3827" s="29">
        <f>'Barometric Data'!E3830</f>
        <v>2.6082000000000001</v>
      </c>
      <c r="N3827" s="29">
        <f t="shared" si="231"/>
        <v>56.744900000000001</v>
      </c>
      <c r="O3827" s="30">
        <f t="shared" si="232"/>
        <v>341.37819999999999</v>
      </c>
      <c r="P3827" s="30"/>
      <c r="Q3827" s="76">
        <v>16.675000000000001</v>
      </c>
      <c r="R3827" s="16" t="s">
        <v>89</v>
      </c>
      <c r="S3827" s="29"/>
    </row>
    <row r="3828" spans="7:19" x14ac:dyDescent="0.25">
      <c r="G3828" s="74">
        <v>41777</v>
      </c>
      <c r="H3828" s="75">
        <v>0.5</v>
      </c>
      <c r="I3828" s="27">
        <f t="shared" si="229"/>
        <v>41777.5</v>
      </c>
      <c r="J3828" s="76">
        <v>59.422600000000003</v>
      </c>
      <c r="K3828" s="27">
        <f>'Barometric Data'!D3836</f>
        <v>41777.5</v>
      </c>
      <c r="L3828" s="28">
        <f t="shared" si="230"/>
        <v>0</v>
      </c>
      <c r="M3828" s="29">
        <f>'Barometric Data'!E3831</f>
        <v>2.6452</v>
      </c>
      <c r="N3828" s="29">
        <f t="shared" si="231"/>
        <v>56.7774</v>
      </c>
      <c r="O3828" s="30">
        <f t="shared" si="232"/>
        <v>341.34569999999997</v>
      </c>
      <c r="P3828" s="30"/>
      <c r="Q3828" s="76">
        <v>16.661999999999999</v>
      </c>
      <c r="R3828" s="16" t="s">
        <v>89</v>
      </c>
      <c r="S3828" s="29"/>
    </row>
    <row r="3829" spans="7:19" x14ac:dyDescent="0.25">
      <c r="G3829" s="74">
        <v>41777</v>
      </c>
      <c r="H3829" s="75">
        <v>0.75</v>
      </c>
      <c r="I3829" s="27">
        <f t="shared" si="229"/>
        <v>41777.75</v>
      </c>
      <c r="J3829" s="76">
        <v>59.370899999999999</v>
      </c>
      <c r="K3829" s="27">
        <f>'Barometric Data'!D3837</f>
        <v>41777.75</v>
      </c>
      <c r="L3829" s="28">
        <f t="shared" si="230"/>
        <v>0</v>
      </c>
      <c r="M3829" s="29">
        <f>'Barometric Data'!E3832</f>
        <v>2.6471</v>
      </c>
      <c r="N3829" s="29">
        <f t="shared" si="231"/>
        <v>56.723799999999997</v>
      </c>
      <c r="O3829" s="30">
        <f t="shared" si="232"/>
        <v>341.39929999999998</v>
      </c>
      <c r="P3829" s="30"/>
      <c r="Q3829" s="76">
        <v>16.675000000000001</v>
      </c>
      <c r="R3829" s="16" t="s">
        <v>89</v>
      </c>
      <c r="S3829" s="29"/>
    </row>
    <row r="3830" spans="7:19" x14ac:dyDescent="0.25">
      <c r="G3830" s="74">
        <v>41778</v>
      </c>
      <c r="H3830" s="75">
        <v>0</v>
      </c>
      <c r="I3830" s="27">
        <f t="shared" si="229"/>
        <v>41778</v>
      </c>
      <c r="J3830" s="76">
        <v>59.453099999999999</v>
      </c>
      <c r="K3830" s="27">
        <f>'Barometric Data'!D3838</f>
        <v>41778</v>
      </c>
      <c r="L3830" s="28">
        <f t="shared" si="230"/>
        <v>0</v>
      </c>
      <c r="M3830" s="29">
        <f>'Barometric Data'!E3833</f>
        <v>2.4931000000000001</v>
      </c>
      <c r="N3830" s="29">
        <f t="shared" si="231"/>
        <v>56.96</v>
      </c>
      <c r="O3830" s="30">
        <f t="shared" si="232"/>
        <v>341.16309999999999</v>
      </c>
      <c r="P3830" s="30"/>
      <c r="Q3830" s="76">
        <v>16.666</v>
      </c>
      <c r="R3830" s="16" t="s">
        <v>89</v>
      </c>
      <c r="S3830" s="29"/>
    </row>
    <row r="3831" spans="7:19" x14ac:dyDescent="0.25">
      <c r="G3831" s="74">
        <v>41778</v>
      </c>
      <c r="H3831" s="75">
        <v>0.25</v>
      </c>
      <c r="I3831" s="27">
        <f t="shared" si="229"/>
        <v>41778.25</v>
      </c>
      <c r="J3831" s="76">
        <v>59.487000000000002</v>
      </c>
      <c r="K3831" s="27">
        <f>'Barometric Data'!D3839</f>
        <v>41778.25</v>
      </c>
      <c r="L3831" s="28">
        <f t="shared" si="230"/>
        <v>0</v>
      </c>
      <c r="M3831" s="29">
        <f>'Barometric Data'!E3834</f>
        <v>2.4325999999999999</v>
      </c>
      <c r="N3831" s="29">
        <f t="shared" si="231"/>
        <v>57.054400000000001</v>
      </c>
      <c r="O3831" s="30">
        <f t="shared" si="232"/>
        <v>341.06869999999998</v>
      </c>
      <c r="P3831" s="30"/>
      <c r="Q3831" s="76">
        <v>16.675000000000001</v>
      </c>
      <c r="R3831" s="16" t="s">
        <v>89</v>
      </c>
      <c r="S3831" s="29"/>
    </row>
    <row r="3832" spans="7:19" x14ac:dyDescent="0.25">
      <c r="G3832" s="74">
        <v>41778</v>
      </c>
      <c r="H3832" s="75">
        <v>0.5</v>
      </c>
      <c r="I3832" s="27">
        <f t="shared" si="229"/>
        <v>41778.5</v>
      </c>
      <c r="J3832" s="76">
        <v>59.497700000000002</v>
      </c>
      <c r="K3832" s="27">
        <f>'Barometric Data'!D3840</f>
        <v>41778.5</v>
      </c>
      <c r="L3832" s="28">
        <f t="shared" si="230"/>
        <v>0</v>
      </c>
      <c r="M3832" s="29">
        <f>'Barometric Data'!E3835</f>
        <v>2.3980999999999999</v>
      </c>
      <c r="N3832" s="29">
        <f t="shared" si="231"/>
        <v>57.099600000000002</v>
      </c>
      <c r="O3832" s="30">
        <f t="shared" si="232"/>
        <v>341.02349999999996</v>
      </c>
      <c r="P3832" s="30"/>
      <c r="Q3832" s="76">
        <v>16.672999999999998</v>
      </c>
      <c r="R3832" s="16" t="s">
        <v>89</v>
      </c>
      <c r="S3832" s="29"/>
    </row>
    <row r="3833" spans="7:19" x14ac:dyDescent="0.25">
      <c r="G3833" s="74">
        <v>41778</v>
      </c>
      <c r="H3833" s="75">
        <v>0.75</v>
      </c>
      <c r="I3833" s="27">
        <f t="shared" si="229"/>
        <v>41778.75</v>
      </c>
      <c r="J3833" s="76">
        <v>59.443800000000003</v>
      </c>
      <c r="K3833" s="27">
        <f>'Barometric Data'!D3841</f>
        <v>41778.75</v>
      </c>
      <c r="L3833" s="28">
        <f t="shared" si="230"/>
        <v>0</v>
      </c>
      <c r="M3833" s="29">
        <f>'Barometric Data'!E3836</f>
        <v>2.5215999999999998</v>
      </c>
      <c r="N3833" s="29">
        <f t="shared" si="231"/>
        <v>56.922200000000004</v>
      </c>
      <c r="O3833" s="30">
        <f t="shared" si="232"/>
        <v>341.20089999999993</v>
      </c>
      <c r="P3833" s="30"/>
      <c r="Q3833" s="76">
        <v>16.667999999999999</v>
      </c>
      <c r="R3833" s="16" t="s">
        <v>89</v>
      </c>
      <c r="S3833" s="29"/>
    </row>
    <row r="3834" spans="7:19" x14ac:dyDescent="0.25">
      <c r="G3834" s="74">
        <v>41779</v>
      </c>
      <c r="H3834" s="75">
        <v>0</v>
      </c>
      <c r="I3834" s="27">
        <f t="shared" si="229"/>
        <v>41779</v>
      </c>
      <c r="J3834" s="76">
        <v>59.486499999999999</v>
      </c>
      <c r="K3834" s="27">
        <f>'Barometric Data'!D3842</f>
        <v>41779</v>
      </c>
      <c r="L3834" s="28">
        <f t="shared" si="230"/>
        <v>0</v>
      </c>
      <c r="M3834" s="29">
        <f>'Barometric Data'!E3837</f>
        <v>2.4811000000000001</v>
      </c>
      <c r="N3834" s="29">
        <f t="shared" si="231"/>
        <v>57.005400000000002</v>
      </c>
      <c r="O3834" s="30">
        <f t="shared" si="232"/>
        <v>341.11769999999996</v>
      </c>
      <c r="P3834" s="30"/>
      <c r="Q3834" s="76">
        <v>16.677</v>
      </c>
      <c r="R3834" s="16" t="s">
        <v>89</v>
      </c>
      <c r="S3834" s="29"/>
    </row>
    <row r="3835" spans="7:19" x14ac:dyDescent="0.25">
      <c r="G3835" s="74">
        <v>41779</v>
      </c>
      <c r="H3835" s="75">
        <v>0.25</v>
      </c>
      <c r="I3835" s="27">
        <f t="shared" si="229"/>
        <v>41779.25</v>
      </c>
      <c r="J3835" s="76">
        <v>59.484499999999997</v>
      </c>
      <c r="K3835" s="27">
        <f>'Barometric Data'!D3843</f>
        <v>41779.25</v>
      </c>
      <c r="L3835" s="28">
        <f t="shared" si="230"/>
        <v>0</v>
      </c>
      <c r="M3835" s="29">
        <f>'Barometric Data'!E3838</f>
        <v>2.5367000000000002</v>
      </c>
      <c r="N3835" s="29">
        <f t="shared" si="231"/>
        <v>56.947799999999994</v>
      </c>
      <c r="O3835" s="30">
        <f t="shared" si="232"/>
        <v>341.17529999999999</v>
      </c>
      <c r="P3835" s="30"/>
      <c r="Q3835" s="76">
        <v>16.678000000000001</v>
      </c>
      <c r="R3835" s="16" t="s">
        <v>89</v>
      </c>
      <c r="S3835" s="29"/>
    </row>
    <row r="3836" spans="7:19" x14ac:dyDescent="0.25">
      <c r="G3836" s="74">
        <v>41779</v>
      </c>
      <c r="H3836" s="75">
        <v>0.5</v>
      </c>
      <c r="I3836" s="27">
        <f t="shared" si="229"/>
        <v>41779.5</v>
      </c>
      <c r="J3836" s="76">
        <v>59.486199999999997</v>
      </c>
      <c r="K3836" s="27">
        <f>'Barometric Data'!D3844</f>
        <v>41779.5</v>
      </c>
      <c r="L3836" s="28">
        <f t="shared" si="230"/>
        <v>0</v>
      </c>
      <c r="M3836" s="29">
        <f>'Barometric Data'!E3839</f>
        <v>2.6048</v>
      </c>
      <c r="N3836" s="29">
        <f t="shared" si="231"/>
        <v>56.881399999999999</v>
      </c>
      <c r="O3836" s="30">
        <f t="shared" si="232"/>
        <v>341.24169999999998</v>
      </c>
      <c r="P3836" s="30"/>
      <c r="Q3836" s="76">
        <v>16.681000000000001</v>
      </c>
      <c r="R3836" s="16" t="s">
        <v>89</v>
      </c>
      <c r="S3836" s="29"/>
    </row>
    <row r="3837" spans="7:19" x14ac:dyDescent="0.25">
      <c r="G3837" s="74">
        <v>41779</v>
      </c>
      <c r="H3837" s="75">
        <v>0.75</v>
      </c>
      <c r="I3837" s="27">
        <f t="shared" si="229"/>
        <v>41779.75</v>
      </c>
      <c r="J3837" s="76">
        <v>59.434800000000003</v>
      </c>
      <c r="K3837" s="27">
        <f>'Barometric Data'!D3845</f>
        <v>41779.75</v>
      </c>
      <c r="L3837" s="28">
        <f t="shared" si="230"/>
        <v>0</v>
      </c>
      <c r="M3837" s="29">
        <f>'Barometric Data'!E3840</f>
        <v>2.6461999999999999</v>
      </c>
      <c r="N3837" s="29">
        <f t="shared" si="231"/>
        <v>56.788600000000002</v>
      </c>
      <c r="O3837" s="30">
        <f t="shared" si="232"/>
        <v>341.33449999999993</v>
      </c>
      <c r="P3837" s="30"/>
      <c r="Q3837" s="76">
        <v>16.667999999999999</v>
      </c>
      <c r="R3837" s="16" t="s">
        <v>89</v>
      </c>
      <c r="S3837" s="29"/>
    </row>
    <row r="3838" spans="7:19" x14ac:dyDescent="0.25">
      <c r="G3838" s="74">
        <v>41780</v>
      </c>
      <c r="H3838" s="75">
        <v>0</v>
      </c>
      <c r="I3838" s="27">
        <f t="shared" si="229"/>
        <v>41780</v>
      </c>
      <c r="J3838" s="76">
        <v>59.492899999999999</v>
      </c>
      <c r="K3838" s="27">
        <f>'Barometric Data'!D3846</f>
        <v>41780</v>
      </c>
      <c r="L3838" s="28">
        <f t="shared" si="230"/>
        <v>0</v>
      </c>
      <c r="M3838" s="29">
        <f>'Barometric Data'!E3841</f>
        <v>2.5853999999999999</v>
      </c>
      <c r="N3838" s="29">
        <f t="shared" si="231"/>
        <v>56.907499999999999</v>
      </c>
      <c r="O3838" s="30">
        <f t="shared" si="232"/>
        <v>341.21559999999999</v>
      </c>
      <c r="P3838" s="30"/>
      <c r="Q3838" s="76">
        <v>16.672999999999998</v>
      </c>
      <c r="R3838" s="16" t="s">
        <v>89</v>
      </c>
      <c r="S3838" s="29"/>
    </row>
    <row r="3839" spans="7:19" x14ac:dyDescent="0.25">
      <c r="G3839" s="74">
        <v>41780</v>
      </c>
      <c r="H3839" s="75">
        <v>0.25</v>
      </c>
      <c r="I3839" s="27">
        <f t="shared" si="229"/>
        <v>41780.25</v>
      </c>
      <c r="J3839" s="76">
        <v>59.488199999999999</v>
      </c>
      <c r="K3839" s="27">
        <f>'Barometric Data'!D3847</f>
        <v>41780.25</v>
      </c>
      <c r="L3839" s="28">
        <f t="shared" si="230"/>
        <v>0</v>
      </c>
      <c r="M3839" s="29">
        <f>'Barometric Data'!E3842</f>
        <v>2.5924999999999998</v>
      </c>
      <c r="N3839" s="29">
        <f t="shared" si="231"/>
        <v>56.895699999999998</v>
      </c>
      <c r="O3839" s="30">
        <f t="shared" si="232"/>
        <v>341.22739999999999</v>
      </c>
      <c r="P3839" s="30"/>
      <c r="Q3839" s="76">
        <v>16.652000000000001</v>
      </c>
      <c r="R3839" s="16" t="s">
        <v>89</v>
      </c>
      <c r="S3839" s="29"/>
    </row>
    <row r="3840" spans="7:19" x14ac:dyDescent="0.25">
      <c r="G3840" s="74">
        <v>41780</v>
      </c>
      <c r="H3840" s="75">
        <v>0.5</v>
      </c>
      <c r="I3840" s="27">
        <f t="shared" si="229"/>
        <v>41780.5</v>
      </c>
      <c r="J3840" s="76">
        <v>59.490900000000003</v>
      </c>
      <c r="K3840" s="27">
        <f>'Barometric Data'!D3848</f>
        <v>41780.5</v>
      </c>
      <c r="L3840" s="28">
        <f t="shared" si="230"/>
        <v>0</v>
      </c>
      <c r="M3840" s="29">
        <f>'Barometric Data'!E3843</f>
        <v>2.5973000000000002</v>
      </c>
      <c r="N3840" s="29">
        <f t="shared" si="231"/>
        <v>56.893600000000006</v>
      </c>
      <c r="O3840" s="30">
        <f t="shared" si="232"/>
        <v>341.22949999999997</v>
      </c>
      <c r="P3840" s="30"/>
      <c r="Q3840" s="76">
        <v>16.661999999999999</v>
      </c>
      <c r="R3840" s="16" t="s">
        <v>89</v>
      </c>
      <c r="S3840" s="29"/>
    </row>
    <row r="3841" spans="7:19" x14ac:dyDescent="0.25">
      <c r="G3841" s="74">
        <v>41780</v>
      </c>
      <c r="H3841" s="75">
        <v>0.75</v>
      </c>
      <c r="I3841" s="27">
        <f t="shared" si="229"/>
        <v>41780.75</v>
      </c>
      <c r="J3841" s="76">
        <v>59.529000000000003</v>
      </c>
      <c r="K3841" s="27">
        <f>'Barometric Data'!D3849</f>
        <v>41780.75</v>
      </c>
      <c r="L3841" s="28">
        <f t="shared" si="230"/>
        <v>0</v>
      </c>
      <c r="M3841" s="29">
        <f>'Barometric Data'!E3844</f>
        <v>2.6114999999999999</v>
      </c>
      <c r="N3841" s="29">
        <f t="shared" si="231"/>
        <v>56.917500000000004</v>
      </c>
      <c r="O3841" s="30">
        <f t="shared" si="232"/>
        <v>341.20559999999995</v>
      </c>
      <c r="P3841" s="30"/>
      <c r="Q3841" s="76">
        <v>16.667999999999999</v>
      </c>
      <c r="R3841" s="16" t="s">
        <v>89</v>
      </c>
      <c r="S3841" s="29"/>
    </row>
    <row r="3842" spans="7:19" x14ac:dyDescent="0.25">
      <c r="G3842" s="74">
        <v>41781</v>
      </c>
      <c r="H3842" s="75">
        <v>0</v>
      </c>
      <c r="I3842" s="27">
        <f t="shared" si="229"/>
        <v>41781</v>
      </c>
      <c r="J3842" s="76">
        <v>59.566200000000002</v>
      </c>
      <c r="K3842" s="27">
        <f>'Barometric Data'!D3850</f>
        <v>41781</v>
      </c>
      <c r="L3842" s="28">
        <f t="shared" si="230"/>
        <v>0</v>
      </c>
      <c r="M3842" s="29">
        <f>'Barometric Data'!E3845</f>
        <v>2.569</v>
      </c>
      <c r="N3842" s="29">
        <f t="shared" si="231"/>
        <v>56.997199999999999</v>
      </c>
      <c r="O3842" s="30">
        <f t="shared" si="232"/>
        <v>341.12589999999994</v>
      </c>
      <c r="P3842" s="30"/>
      <c r="Q3842" s="76">
        <v>16.670000000000002</v>
      </c>
      <c r="R3842" s="16" t="s">
        <v>89</v>
      </c>
      <c r="S3842" s="29"/>
    </row>
    <row r="3843" spans="7:19" x14ac:dyDescent="0.25">
      <c r="G3843" s="74">
        <v>41781</v>
      </c>
      <c r="H3843" s="75">
        <v>0.25</v>
      </c>
      <c r="I3843" s="27">
        <f t="shared" si="229"/>
        <v>41781.25</v>
      </c>
      <c r="J3843" s="76">
        <v>59.587899999999998</v>
      </c>
      <c r="K3843" s="27">
        <f>'Barometric Data'!D3851</f>
        <v>41781.25</v>
      </c>
      <c r="L3843" s="28">
        <f t="shared" si="230"/>
        <v>0</v>
      </c>
      <c r="M3843" s="29">
        <f>'Barometric Data'!E3846</f>
        <v>2.6061000000000001</v>
      </c>
      <c r="N3843" s="29">
        <f t="shared" si="231"/>
        <v>56.9818</v>
      </c>
      <c r="O3843" s="30">
        <f t="shared" si="232"/>
        <v>341.14129999999994</v>
      </c>
      <c r="P3843" s="30"/>
      <c r="Q3843" s="76">
        <v>16.667999999999999</v>
      </c>
      <c r="R3843" s="16" t="s">
        <v>89</v>
      </c>
      <c r="S3843" s="29"/>
    </row>
    <row r="3844" spans="7:19" x14ac:dyDescent="0.25">
      <c r="G3844" s="74">
        <v>41781</v>
      </c>
      <c r="H3844" s="75">
        <v>0.5</v>
      </c>
      <c r="I3844" s="27">
        <f t="shared" si="229"/>
        <v>41781.5</v>
      </c>
      <c r="J3844" s="76">
        <v>59.569600000000001</v>
      </c>
      <c r="K3844" s="27">
        <f>'Barometric Data'!D3852</f>
        <v>41781.5</v>
      </c>
      <c r="L3844" s="28">
        <f t="shared" si="230"/>
        <v>0</v>
      </c>
      <c r="M3844" s="29">
        <f>'Barometric Data'!E3847</f>
        <v>2.6158999999999999</v>
      </c>
      <c r="N3844" s="29">
        <f t="shared" si="231"/>
        <v>56.953699999999998</v>
      </c>
      <c r="O3844" s="30">
        <f t="shared" si="232"/>
        <v>341.1694</v>
      </c>
      <c r="P3844" s="30"/>
      <c r="Q3844" s="76">
        <v>16.667999999999999</v>
      </c>
      <c r="R3844" s="16" t="s">
        <v>89</v>
      </c>
      <c r="S3844" s="29"/>
    </row>
    <row r="3845" spans="7:19" x14ac:dyDescent="0.25">
      <c r="G3845" s="74">
        <v>41781</v>
      </c>
      <c r="H3845" s="75">
        <v>0.75</v>
      </c>
      <c r="I3845" s="27">
        <f t="shared" si="229"/>
        <v>41781.75</v>
      </c>
      <c r="J3845" s="76">
        <v>59.525399999999998</v>
      </c>
      <c r="K3845" s="27">
        <f>'Barometric Data'!D3853</f>
        <v>41781.75</v>
      </c>
      <c r="L3845" s="28">
        <f t="shared" si="230"/>
        <v>0</v>
      </c>
      <c r="M3845" s="29">
        <f>'Barometric Data'!E3848</f>
        <v>2.6398000000000001</v>
      </c>
      <c r="N3845" s="29">
        <f t="shared" si="231"/>
        <v>56.885599999999997</v>
      </c>
      <c r="O3845" s="30">
        <f t="shared" si="232"/>
        <v>341.23749999999995</v>
      </c>
      <c r="P3845" s="30"/>
      <c r="Q3845" s="76">
        <v>16.677</v>
      </c>
      <c r="R3845" s="16" t="s">
        <v>89</v>
      </c>
      <c r="S3845" s="29"/>
    </row>
    <row r="3846" spans="7:19" x14ac:dyDescent="0.25">
      <c r="G3846" s="74">
        <v>41782</v>
      </c>
      <c r="H3846" s="75">
        <v>0</v>
      </c>
      <c r="I3846" s="27">
        <f t="shared" si="229"/>
        <v>41782</v>
      </c>
      <c r="J3846" s="76">
        <v>59.542299999999997</v>
      </c>
      <c r="K3846" s="27">
        <f>'Barometric Data'!D3854</f>
        <v>41782</v>
      </c>
      <c r="L3846" s="28">
        <f t="shared" si="230"/>
        <v>0</v>
      </c>
      <c r="M3846" s="29">
        <f>'Barometric Data'!E3849</f>
        <v>2.7033999999999998</v>
      </c>
      <c r="N3846" s="29">
        <f t="shared" si="231"/>
        <v>56.838899999999995</v>
      </c>
      <c r="O3846" s="30">
        <f t="shared" si="232"/>
        <v>341.28419999999994</v>
      </c>
      <c r="P3846" s="30"/>
      <c r="Q3846" s="76">
        <v>16.673999999999999</v>
      </c>
      <c r="R3846" s="16" t="s">
        <v>89</v>
      </c>
      <c r="S3846" s="29"/>
    </row>
    <row r="3847" spans="7:19" x14ac:dyDescent="0.25">
      <c r="G3847" s="74">
        <v>41782</v>
      </c>
      <c r="H3847" s="75">
        <v>0.25</v>
      </c>
      <c r="I3847" s="27">
        <f t="shared" si="229"/>
        <v>41782.25</v>
      </c>
      <c r="J3847" s="76">
        <v>59.550199999999997</v>
      </c>
      <c r="K3847" s="27">
        <f>'Barometric Data'!D3855</f>
        <v>41782.25</v>
      </c>
      <c r="L3847" s="28">
        <f t="shared" si="230"/>
        <v>0</v>
      </c>
      <c r="M3847" s="29">
        <f>'Barometric Data'!E3850</f>
        <v>2.7357</v>
      </c>
      <c r="N3847" s="29">
        <f t="shared" si="231"/>
        <v>56.814499999999995</v>
      </c>
      <c r="O3847" s="30">
        <f t="shared" si="232"/>
        <v>341.30859999999996</v>
      </c>
      <c r="P3847" s="30"/>
      <c r="Q3847" s="76">
        <v>16.681999999999999</v>
      </c>
      <c r="R3847" s="16" t="s">
        <v>89</v>
      </c>
      <c r="S3847" s="29"/>
    </row>
    <row r="3848" spans="7:19" x14ac:dyDescent="0.25">
      <c r="G3848" s="74">
        <v>41782</v>
      </c>
      <c r="H3848" s="75">
        <v>0.5</v>
      </c>
      <c r="I3848" s="27">
        <f t="shared" si="229"/>
        <v>41782.5</v>
      </c>
      <c r="J3848" s="76">
        <v>59.529000000000003</v>
      </c>
      <c r="K3848" s="27">
        <f>'Barometric Data'!D3856</f>
        <v>41782.5</v>
      </c>
      <c r="L3848" s="28">
        <f t="shared" si="230"/>
        <v>0</v>
      </c>
      <c r="M3848" s="29">
        <f>'Barometric Data'!E3851</f>
        <v>2.7667000000000002</v>
      </c>
      <c r="N3848" s="29">
        <f t="shared" si="231"/>
        <v>56.762300000000003</v>
      </c>
      <c r="O3848" s="30">
        <f t="shared" si="232"/>
        <v>341.36079999999998</v>
      </c>
      <c r="P3848" s="30"/>
      <c r="Q3848" s="76">
        <v>16.667000000000002</v>
      </c>
      <c r="R3848" s="16" t="s">
        <v>89</v>
      </c>
      <c r="S3848" s="29"/>
    </row>
    <row r="3849" spans="7:19" x14ac:dyDescent="0.25">
      <c r="G3849" s="74">
        <v>41782</v>
      </c>
      <c r="H3849" s="75">
        <v>0.75</v>
      </c>
      <c r="I3849" s="27">
        <f t="shared" si="229"/>
        <v>41782.75</v>
      </c>
      <c r="J3849" s="76">
        <v>59.479799999999997</v>
      </c>
      <c r="K3849" s="27">
        <f>'Barometric Data'!D3857</f>
        <v>41782.75</v>
      </c>
      <c r="L3849" s="28">
        <f t="shared" si="230"/>
        <v>0</v>
      </c>
      <c r="M3849" s="29">
        <f>'Barometric Data'!E3852</f>
        <v>2.7782</v>
      </c>
      <c r="N3849" s="29">
        <f t="shared" si="231"/>
        <v>56.701599999999999</v>
      </c>
      <c r="O3849" s="30">
        <f t="shared" si="232"/>
        <v>341.42149999999998</v>
      </c>
      <c r="P3849" s="30"/>
      <c r="Q3849" s="76">
        <v>16.66</v>
      </c>
      <c r="R3849" s="16" t="s">
        <v>89</v>
      </c>
      <c r="S3849" s="29"/>
    </row>
    <row r="3850" spans="7:19" x14ac:dyDescent="0.25">
      <c r="G3850" s="74">
        <v>41783</v>
      </c>
      <c r="H3850" s="75">
        <v>0</v>
      </c>
      <c r="I3850" s="27">
        <f t="shared" si="229"/>
        <v>41783</v>
      </c>
      <c r="J3850" s="76">
        <v>59.514299999999999</v>
      </c>
      <c r="K3850" s="27">
        <f>'Barometric Data'!D3858</f>
        <v>41783</v>
      </c>
      <c r="L3850" s="28">
        <f t="shared" si="230"/>
        <v>0</v>
      </c>
      <c r="M3850" s="29">
        <f>'Barometric Data'!E3853</f>
        <v>2.6844000000000001</v>
      </c>
      <c r="N3850" s="29">
        <f t="shared" si="231"/>
        <v>56.829899999999995</v>
      </c>
      <c r="O3850" s="30">
        <f t="shared" si="232"/>
        <v>341.29319999999996</v>
      </c>
      <c r="P3850" s="30"/>
      <c r="Q3850" s="76">
        <v>16.670000000000002</v>
      </c>
      <c r="R3850" s="16" t="s">
        <v>89</v>
      </c>
      <c r="S3850" s="29"/>
    </row>
    <row r="3851" spans="7:19" x14ac:dyDescent="0.25">
      <c r="G3851" s="74">
        <v>41783</v>
      </c>
      <c r="H3851" s="75">
        <v>0.25</v>
      </c>
      <c r="I3851" s="27">
        <f t="shared" si="229"/>
        <v>41783.25</v>
      </c>
      <c r="J3851" s="76">
        <v>59.5383</v>
      </c>
      <c r="K3851" s="27">
        <f>'Barometric Data'!D3859</f>
        <v>41783.25</v>
      </c>
      <c r="L3851" s="28">
        <f t="shared" si="230"/>
        <v>0</v>
      </c>
      <c r="M3851" s="29">
        <f>'Barometric Data'!E3854</f>
        <v>2.7115999999999998</v>
      </c>
      <c r="N3851" s="29">
        <f t="shared" si="231"/>
        <v>56.826700000000002</v>
      </c>
      <c r="O3851" s="30">
        <f t="shared" si="232"/>
        <v>341.29639999999995</v>
      </c>
      <c r="P3851" s="30"/>
      <c r="Q3851" s="76">
        <v>16.670999999999999</v>
      </c>
      <c r="R3851" s="16" t="s">
        <v>89</v>
      </c>
      <c r="S3851" s="29"/>
    </row>
    <row r="3852" spans="7:19" x14ac:dyDescent="0.25">
      <c r="G3852" s="74">
        <v>41783</v>
      </c>
      <c r="H3852" s="75">
        <v>0.5</v>
      </c>
      <c r="I3852" s="27">
        <f t="shared" si="229"/>
        <v>41783.5</v>
      </c>
      <c r="J3852" s="76">
        <v>59.529299999999999</v>
      </c>
      <c r="K3852" s="27">
        <f>'Barometric Data'!D3860</f>
        <v>41783.5</v>
      </c>
      <c r="L3852" s="28">
        <f t="shared" si="230"/>
        <v>0</v>
      </c>
      <c r="M3852" s="29">
        <f>'Barometric Data'!E3855</f>
        <v>2.7229000000000001</v>
      </c>
      <c r="N3852" s="29">
        <f t="shared" si="231"/>
        <v>56.806399999999996</v>
      </c>
      <c r="O3852" s="30">
        <f t="shared" si="232"/>
        <v>341.31669999999997</v>
      </c>
      <c r="P3852" s="30"/>
      <c r="Q3852" s="76">
        <v>16.675999999999998</v>
      </c>
      <c r="R3852" s="16" t="s">
        <v>89</v>
      </c>
      <c r="S3852" s="29"/>
    </row>
    <row r="3853" spans="7:19" x14ac:dyDescent="0.25">
      <c r="G3853" s="74">
        <v>41783</v>
      </c>
      <c r="H3853" s="75">
        <v>0.75</v>
      </c>
      <c r="I3853" s="27">
        <f t="shared" ref="I3853:I3916" si="233">G3853+H3853</f>
        <v>41783.75</v>
      </c>
      <c r="J3853" s="76">
        <v>59.525599999999997</v>
      </c>
      <c r="K3853" s="27">
        <f>'Barometric Data'!D3861</f>
        <v>41783.75</v>
      </c>
      <c r="L3853" s="28">
        <f t="shared" si="230"/>
        <v>0</v>
      </c>
      <c r="M3853" s="29">
        <f>'Barometric Data'!E3856</f>
        <v>2.7324000000000002</v>
      </c>
      <c r="N3853" s="29">
        <f t="shared" si="231"/>
        <v>56.793199999999999</v>
      </c>
      <c r="O3853" s="30">
        <f t="shared" si="232"/>
        <v>341.32989999999995</v>
      </c>
      <c r="P3853" s="30"/>
      <c r="Q3853" s="76">
        <v>16.666</v>
      </c>
      <c r="R3853" s="16" t="s">
        <v>89</v>
      </c>
      <c r="S3853" s="29"/>
    </row>
    <row r="3854" spans="7:19" x14ac:dyDescent="0.25">
      <c r="G3854" s="74">
        <v>41784</v>
      </c>
      <c r="H3854" s="75">
        <v>0</v>
      </c>
      <c r="I3854" s="27">
        <f t="shared" si="233"/>
        <v>41784</v>
      </c>
      <c r="J3854" s="76">
        <v>59.530500000000004</v>
      </c>
      <c r="K3854" s="27">
        <f>'Barometric Data'!D3862</f>
        <v>41784</v>
      </c>
      <c r="L3854" s="28">
        <f t="shared" si="230"/>
        <v>0</v>
      </c>
      <c r="M3854" s="29">
        <f>'Barometric Data'!E3857</f>
        <v>2.6105999999999998</v>
      </c>
      <c r="N3854" s="29">
        <f t="shared" si="231"/>
        <v>56.919900000000005</v>
      </c>
      <c r="O3854" s="30">
        <f t="shared" si="232"/>
        <v>341.20319999999998</v>
      </c>
      <c r="P3854" s="30"/>
      <c r="Q3854" s="76">
        <v>16.675000000000001</v>
      </c>
      <c r="R3854" s="16" t="s">
        <v>89</v>
      </c>
      <c r="S3854" s="29"/>
    </row>
    <row r="3855" spans="7:19" x14ac:dyDescent="0.25">
      <c r="G3855" s="74">
        <v>41784</v>
      </c>
      <c r="H3855" s="75">
        <v>0.25</v>
      </c>
      <c r="I3855" s="27">
        <f t="shared" si="233"/>
        <v>41784.25</v>
      </c>
      <c r="J3855" s="76">
        <v>59.553800000000003</v>
      </c>
      <c r="K3855" s="27">
        <f>'Barometric Data'!D3863</f>
        <v>41784.25</v>
      </c>
      <c r="L3855" s="28">
        <f t="shared" si="230"/>
        <v>0</v>
      </c>
      <c r="M3855" s="29">
        <f>'Barometric Data'!E3858</f>
        <v>2.6709999999999998</v>
      </c>
      <c r="N3855" s="29">
        <f t="shared" si="231"/>
        <v>56.882800000000003</v>
      </c>
      <c r="O3855" s="30">
        <f t="shared" si="232"/>
        <v>341.24029999999993</v>
      </c>
      <c r="P3855" s="30"/>
      <c r="Q3855" s="76">
        <v>16.675000000000001</v>
      </c>
      <c r="R3855" s="16" t="s">
        <v>89</v>
      </c>
      <c r="S3855" s="29"/>
    </row>
    <row r="3856" spans="7:19" x14ac:dyDescent="0.25">
      <c r="G3856" s="74">
        <v>41784</v>
      </c>
      <c r="H3856" s="75">
        <v>0.5</v>
      </c>
      <c r="I3856" s="27">
        <f t="shared" si="233"/>
        <v>41784.5</v>
      </c>
      <c r="J3856" s="76">
        <v>59.5122</v>
      </c>
      <c r="K3856" s="27">
        <f>'Barometric Data'!D3864</f>
        <v>41784.5</v>
      </c>
      <c r="L3856" s="28">
        <f t="shared" si="230"/>
        <v>0</v>
      </c>
      <c r="M3856" s="29">
        <f>'Barometric Data'!E3859</f>
        <v>2.7141000000000002</v>
      </c>
      <c r="N3856" s="29">
        <f t="shared" si="231"/>
        <v>56.798099999999998</v>
      </c>
      <c r="O3856" s="30">
        <f t="shared" si="232"/>
        <v>341.32499999999999</v>
      </c>
      <c r="P3856" s="30"/>
      <c r="Q3856" s="76">
        <v>16.678999999999998</v>
      </c>
      <c r="R3856" s="16" t="s">
        <v>89</v>
      </c>
      <c r="S3856" s="29"/>
    </row>
    <row r="3857" spans="7:19" x14ac:dyDescent="0.25">
      <c r="G3857" s="74">
        <v>41784</v>
      </c>
      <c r="H3857" s="75">
        <v>0.75</v>
      </c>
      <c r="I3857" s="27">
        <f t="shared" si="233"/>
        <v>41784.75</v>
      </c>
      <c r="J3857" s="76">
        <v>59.503399999999999</v>
      </c>
      <c r="K3857" s="27">
        <f>'Barometric Data'!D3865</f>
        <v>41784.75</v>
      </c>
      <c r="L3857" s="28">
        <f t="shared" si="230"/>
        <v>0</v>
      </c>
      <c r="M3857" s="29">
        <f>'Barometric Data'!E3860</f>
        <v>2.738</v>
      </c>
      <c r="N3857" s="29">
        <f t="shared" si="231"/>
        <v>56.7654</v>
      </c>
      <c r="O3857" s="30">
        <f t="shared" si="232"/>
        <v>341.35769999999997</v>
      </c>
      <c r="P3857" s="30"/>
      <c r="Q3857" s="76">
        <v>16.672999999999998</v>
      </c>
      <c r="R3857" s="16" t="s">
        <v>89</v>
      </c>
      <c r="S3857" s="29"/>
    </row>
    <row r="3858" spans="7:19" x14ac:dyDescent="0.25">
      <c r="G3858" s="74">
        <v>41785</v>
      </c>
      <c r="H3858" s="75">
        <v>0</v>
      </c>
      <c r="I3858" s="27">
        <f t="shared" si="233"/>
        <v>41785</v>
      </c>
      <c r="J3858" s="76">
        <v>59.484000000000002</v>
      </c>
      <c r="K3858" s="27">
        <f>'Barometric Data'!D3866</f>
        <v>41785</v>
      </c>
      <c r="L3858" s="28">
        <f t="shared" si="230"/>
        <v>0</v>
      </c>
      <c r="M3858" s="29">
        <f>'Barometric Data'!E3861</f>
        <v>2.6789000000000001</v>
      </c>
      <c r="N3858" s="29">
        <f t="shared" si="231"/>
        <v>56.805100000000003</v>
      </c>
      <c r="O3858" s="30">
        <f t="shared" si="232"/>
        <v>341.31799999999998</v>
      </c>
      <c r="P3858" s="30"/>
      <c r="Q3858" s="76">
        <v>16.677</v>
      </c>
      <c r="R3858" s="16" t="s">
        <v>89</v>
      </c>
      <c r="S3858" s="29"/>
    </row>
    <row r="3859" spans="7:19" x14ac:dyDescent="0.25">
      <c r="G3859" s="74">
        <v>41785</v>
      </c>
      <c r="H3859" s="75">
        <v>0.25</v>
      </c>
      <c r="I3859" s="27">
        <f t="shared" si="233"/>
        <v>41785.25</v>
      </c>
      <c r="J3859" s="76">
        <v>59.530700000000003</v>
      </c>
      <c r="K3859" s="27">
        <f>'Barometric Data'!D3867</f>
        <v>41785.25</v>
      </c>
      <c r="L3859" s="28">
        <f t="shared" si="230"/>
        <v>0</v>
      </c>
      <c r="M3859" s="29">
        <f>'Barometric Data'!E3862</f>
        <v>2.7170000000000001</v>
      </c>
      <c r="N3859" s="29">
        <f t="shared" si="231"/>
        <v>56.813700000000004</v>
      </c>
      <c r="O3859" s="30">
        <f t="shared" si="232"/>
        <v>341.30939999999998</v>
      </c>
      <c r="P3859" s="30"/>
      <c r="Q3859" s="76">
        <v>16.670000000000002</v>
      </c>
      <c r="R3859" s="16" t="s">
        <v>89</v>
      </c>
      <c r="S3859" s="29"/>
    </row>
    <row r="3860" spans="7:19" x14ac:dyDescent="0.25">
      <c r="G3860" s="74">
        <v>41785</v>
      </c>
      <c r="H3860" s="75">
        <v>0.5</v>
      </c>
      <c r="I3860" s="27">
        <f t="shared" si="233"/>
        <v>41785.5</v>
      </c>
      <c r="J3860" s="76">
        <v>59.512700000000002</v>
      </c>
      <c r="K3860" s="27">
        <f>'Barometric Data'!D3868</f>
        <v>41785.5</v>
      </c>
      <c r="L3860" s="28">
        <f t="shared" si="230"/>
        <v>0</v>
      </c>
      <c r="M3860" s="29">
        <f>'Barometric Data'!E3863</f>
        <v>2.7336</v>
      </c>
      <c r="N3860" s="29">
        <f t="shared" si="231"/>
        <v>56.7791</v>
      </c>
      <c r="O3860" s="30">
        <f t="shared" si="232"/>
        <v>341.34399999999994</v>
      </c>
      <c r="P3860" s="30"/>
      <c r="Q3860" s="76">
        <v>16.675000000000001</v>
      </c>
      <c r="R3860" s="16" t="s">
        <v>89</v>
      </c>
      <c r="S3860" s="29"/>
    </row>
    <row r="3861" spans="7:19" x14ac:dyDescent="0.25">
      <c r="G3861" s="74">
        <v>41785</v>
      </c>
      <c r="H3861" s="75">
        <v>0.75</v>
      </c>
      <c r="I3861" s="27">
        <f t="shared" si="233"/>
        <v>41785.75</v>
      </c>
      <c r="J3861" s="76">
        <v>59.505899999999997</v>
      </c>
      <c r="K3861" s="27">
        <f>'Barometric Data'!D3869</f>
        <v>41785.75</v>
      </c>
      <c r="L3861" s="28">
        <f t="shared" si="230"/>
        <v>0</v>
      </c>
      <c r="M3861" s="29">
        <f>'Barometric Data'!E3864</f>
        <v>2.7475999999999998</v>
      </c>
      <c r="N3861" s="29">
        <f t="shared" si="231"/>
        <v>56.758299999999998</v>
      </c>
      <c r="O3861" s="30">
        <f t="shared" si="232"/>
        <v>341.36479999999995</v>
      </c>
      <c r="P3861" s="30"/>
      <c r="Q3861" s="76">
        <v>16.670999999999999</v>
      </c>
      <c r="R3861" s="16" t="s">
        <v>89</v>
      </c>
      <c r="S3861" s="29"/>
    </row>
    <row r="3862" spans="7:19" x14ac:dyDescent="0.25">
      <c r="G3862" s="74">
        <v>41786</v>
      </c>
      <c r="H3862" s="75">
        <v>0</v>
      </c>
      <c r="I3862" s="27">
        <f t="shared" si="233"/>
        <v>41786</v>
      </c>
      <c r="J3862" s="76">
        <v>59.515599999999999</v>
      </c>
      <c r="K3862" s="27">
        <f>'Barometric Data'!D3870</f>
        <v>41786</v>
      </c>
      <c r="L3862" s="28">
        <f t="shared" si="230"/>
        <v>0</v>
      </c>
      <c r="M3862" s="29">
        <f>'Barometric Data'!E3865</f>
        <v>2.6604000000000001</v>
      </c>
      <c r="N3862" s="29">
        <f t="shared" si="231"/>
        <v>56.855199999999996</v>
      </c>
      <c r="O3862" s="30">
        <f t="shared" si="232"/>
        <v>341.26789999999994</v>
      </c>
      <c r="P3862" s="30"/>
      <c r="Q3862" s="76">
        <v>16.678999999999998</v>
      </c>
      <c r="R3862" s="16" t="s">
        <v>89</v>
      </c>
      <c r="S3862" s="29"/>
    </row>
    <row r="3863" spans="7:19" x14ac:dyDescent="0.25">
      <c r="G3863" s="74">
        <v>41786</v>
      </c>
      <c r="H3863" s="75">
        <v>0.25</v>
      </c>
      <c r="I3863" s="27">
        <f t="shared" si="233"/>
        <v>41786.25</v>
      </c>
      <c r="J3863" s="76">
        <v>59.536099999999998</v>
      </c>
      <c r="K3863" s="27">
        <f>'Barometric Data'!D3871</f>
        <v>41786.25</v>
      </c>
      <c r="L3863" s="28">
        <f t="shared" si="230"/>
        <v>0</v>
      </c>
      <c r="M3863" s="29">
        <f>'Barometric Data'!E3866</f>
        <v>2.6232000000000002</v>
      </c>
      <c r="N3863" s="29">
        <f t="shared" si="231"/>
        <v>56.9129</v>
      </c>
      <c r="O3863" s="30">
        <f t="shared" si="232"/>
        <v>341.21019999999999</v>
      </c>
      <c r="P3863" s="30"/>
      <c r="Q3863" s="76">
        <v>16.672999999999998</v>
      </c>
      <c r="R3863" s="16" t="s">
        <v>89</v>
      </c>
      <c r="S3863" s="29"/>
    </row>
    <row r="3864" spans="7:19" x14ac:dyDescent="0.25">
      <c r="G3864" s="74">
        <v>41786</v>
      </c>
      <c r="H3864" s="75">
        <v>0.5</v>
      </c>
      <c r="I3864" s="27">
        <f t="shared" si="233"/>
        <v>41786.5</v>
      </c>
      <c r="J3864" s="76">
        <v>59.473999999999997</v>
      </c>
      <c r="K3864" s="27">
        <f>'Barometric Data'!D3872</f>
        <v>41786.5</v>
      </c>
      <c r="L3864" s="28">
        <f t="shared" si="230"/>
        <v>0</v>
      </c>
      <c r="M3864" s="29">
        <f>'Barometric Data'!E3867</f>
        <v>2.6716000000000002</v>
      </c>
      <c r="N3864" s="29">
        <f t="shared" si="231"/>
        <v>56.802399999999999</v>
      </c>
      <c r="O3864" s="30">
        <f t="shared" si="232"/>
        <v>341.32069999999999</v>
      </c>
      <c r="P3864" s="30"/>
      <c r="Q3864" s="76">
        <v>16.664999999999999</v>
      </c>
      <c r="R3864" s="16" t="s">
        <v>89</v>
      </c>
      <c r="S3864" s="29"/>
    </row>
    <row r="3865" spans="7:19" x14ac:dyDescent="0.25">
      <c r="G3865" s="74">
        <v>41786</v>
      </c>
      <c r="H3865" s="75">
        <v>0.75</v>
      </c>
      <c r="I3865" s="27">
        <f t="shared" si="233"/>
        <v>41786.75</v>
      </c>
      <c r="J3865" s="76">
        <v>59.430300000000003</v>
      </c>
      <c r="K3865" s="27">
        <f>'Barometric Data'!D3873</f>
        <v>41786.75</v>
      </c>
      <c r="L3865" s="28">
        <f t="shared" si="230"/>
        <v>0</v>
      </c>
      <c r="M3865" s="29">
        <f>'Barometric Data'!E3868</f>
        <v>2.7465000000000002</v>
      </c>
      <c r="N3865" s="29">
        <f t="shared" si="231"/>
        <v>56.683800000000005</v>
      </c>
      <c r="O3865" s="30">
        <f t="shared" si="232"/>
        <v>341.43929999999995</v>
      </c>
      <c r="P3865" s="30"/>
      <c r="Q3865" s="76">
        <v>16.672000000000001</v>
      </c>
      <c r="R3865" s="16" t="s">
        <v>89</v>
      </c>
      <c r="S3865" s="29"/>
    </row>
    <row r="3866" spans="7:19" x14ac:dyDescent="0.25">
      <c r="G3866" s="74">
        <v>41787</v>
      </c>
      <c r="H3866" s="75">
        <v>0</v>
      </c>
      <c r="I3866" s="27">
        <f t="shared" si="233"/>
        <v>41787</v>
      </c>
      <c r="J3866" s="76">
        <v>59.430399999999999</v>
      </c>
      <c r="K3866" s="27">
        <f>'Barometric Data'!D3874</f>
        <v>41787</v>
      </c>
      <c r="L3866" s="28">
        <f t="shared" si="230"/>
        <v>0</v>
      </c>
      <c r="M3866" s="29">
        <f>'Barometric Data'!E3869</f>
        <v>2.6716000000000002</v>
      </c>
      <c r="N3866" s="29">
        <f t="shared" si="231"/>
        <v>56.758800000000001</v>
      </c>
      <c r="O3866" s="30">
        <f t="shared" si="232"/>
        <v>341.36429999999996</v>
      </c>
      <c r="P3866" s="30"/>
      <c r="Q3866" s="76">
        <v>16.672999999999998</v>
      </c>
      <c r="R3866" s="16" t="s">
        <v>89</v>
      </c>
      <c r="S3866" s="29"/>
    </row>
    <row r="3867" spans="7:19" x14ac:dyDescent="0.25">
      <c r="G3867" s="74">
        <v>41787</v>
      </c>
      <c r="H3867" s="75">
        <v>0.25</v>
      </c>
      <c r="I3867" s="27">
        <f t="shared" si="233"/>
        <v>41787.25</v>
      </c>
      <c r="J3867" s="76">
        <v>59.490400000000001</v>
      </c>
      <c r="K3867" s="27">
        <f>'Barometric Data'!D3875</f>
        <v>41787.25</v>
      </c>
      <c r="L3867" s="28">
        <f t="shared" si="230"/>
        <v>0</v>
      </c>
      <c r="M3867" s="29">
        <f>'Barometric Data'!E3870</f>
        <v>2.6797</v>
      </c>
      <c r="N3867" s="29">
        <f t="shared" si="231"/>
        <v>56.810700000000004</v>
      </c>
      <c r="O3867" s="30">
        <f t="shared" si="232"/>
        <v>341.31239999999997</v>
      </c>
      <c r="P3867" s="30"/>
      <c r="Q3867" s="76">
        <v>16.672999999999998</v>
      </c>
      <c r="R3867" s="16" t="s">
        <v>89</v>
      </c>
      <c r="S3867" s="29"/>
    </row>
    <row r="3868" spans="7:19" x14ac:dyDescent="0.25">
      <c r="G3868" s="74">
        <v>41787</v>
      </c>
      <c r="H3868" s="75">
        <v>0.5</v>
      </c>
      <c r="I3868" s="27">
        <f t="shared" si="233"/>
        <v>41787.5</v>
      </c>
      <c r="J3868" s="76">
        <v>59.449800000000003</v>
      </c>
      <c r="K3868" s="27">
        <f>'Barometric Data'!D3876</f>
        <v>41787.5</v>
      </c>
      <c r="L3868" s="28">
        <f t="shared" si="230"/>
        <v>0</v>
      </c>
      <c r="M3868" s="29">
        <f>'Barometric Data'!E3871</f>
        <v>2.6844000000000001</v>
      </c>
      <c r="N3868" s="29">
        <f t="shared" si="231"/>
        <v>56.7654</v>
      </c>
      <c r="O3868" s="30">
        <f t="shared" si="232"/>
        <v>341.35769999999997</v>
      </c>
      <c r="P3868" s="30"/>
      <c r="Q3868" s="76">
        <v>16.675999999999998</v>
      </c>
      <c r="R3868" s="16" t="s">
        <v>89</v>
      </c>
      <c r="S3868" s="29"/>
    </row>
    <row r="3869" spans="7:19" x14ac:dyDescent="0.25">
      <c r="G3869" s="74">
        <v>41787</v>
      </c>
      <c r="H3869" s="75">
        <v>0.75</v>
      </c>
      <c r="I3869" s="27">
        <f t="shared" si="233"/>
        <v>41787.75</v>
      </c>
      <c r="J3869" s="76">
        <v>59.511000000000003</v>
      </c>
      <c r="K3869" s="27">
        <f>'Barometric Data'!D3877</f>
        <v>41787.75</v>
      </c>
      <c r="L3869" s="28">
        <f t="shared" ref="L3869:L3932" si="234">K3869-I3869</f>
        <v>0</v>
      </c>
      <c r="M3869" s="29">
        <f>'Barometric Data'!E3872</f>
        <v>2.6939000000000002</v>
      </c>
      <c r="N3869" s="29">
        <f t="shared" ref="N3869:N3932" si="235">J3869-M3869</f>
        <v>56.817100000000003</v>
      </c>
      <c r="O3869" s="30">
        <f t="shared" ref="O3869:O3932" si="236">AVERAGE($D$16,$D$17)-N3869</f>
        <v>341.30599999999998</v>
      </c>
      <c r="P3869" s="30"/>
      <c r="Q3869" s="76">
        <v>16.678999999999998</v>
      </c>
      <c r="R3869" s="16" t="s">
        <v>89</v>
      </c>
      <c r="S3869" s="29"/>
    </row>
    <row r="3870" spans="7:19" x14ac:dyDescent="0.25">
      <c r="G3870" s="74">
        <v>41788</v>
      </c>
      <c r="H3870" s="75">
        <v>0</v>
      </c>
      <c r="I3870" s="27">
        <f t="shared" si="233"/>
        <v>41788</v>
      </c>
      <c r="J3870" s="76">
        <v>59.580500000000001</v>
      </c>
      <c r="K3870" s="27">
        <f>'Barometric Data'!D3878</f>
        <v>41788</v>
      </c>
      <c r="L3870" s="28">
        <f t="shared" si="234"/>
        <v>0</v>
      </c>
      <c r="M3870" s="29">
        <f>'Barometric Data'!E3873</f>
        <v>2.5426000000000002</v>
      </c>
      <c r="N3870" s="29">
        <f t="shared" si="235"/>
        <v>57.0379</v>
      </c>
      <c r="O3870" s="30">
        <f t="shared" si="236"/>
        <v>341.08519999999999</v>
      </c>
      <c r="P3870" s="30"/>
      <c r="Q3870" s="76">
        <v>16.667000000000002</v>
      </c>
      <c r="R3870" s="16" t="s">
        <v>89</v>
      </c>
      <c r="S3870" s="29"/>
    </row>
    <row r="3871" spans="7:19" x14ac:dyDescent="0.25">
      <c r="G3871" s="74">
        <v>41788</v>
      </c>
      <c r="H3871" s="75">
        <v>0.25</v>
      </c>
      <c r="I3871" s="27">
        <f t="shared" si="233"/>
        <v>41788.25</v>
      </c>
      <c r="J3871" s="76">
        <v>59.638300000000001</v>
      </c>
      <c r="K3871" s="27">
        <f>'Barometric Data'!D3879</f>
        <v>41788.25</v>
      </c>
      <c r="L3871" s="28">
        <f t="shared" si="234"/>
        <v>0</v>
      </c>
      <c r="M3871" s="29">
        <f>'Barometric Data'!E3874</f>
        <v>2.5464000000000002</v>
      </c>
      <c r="N3871" s="29">
        <f t="shared" si="235"/>
        <v>57.091900000000003</v>
      </c>
      <c r="O3871" s="30">
        <f t="shared" si="236"/>
        <v>341.03119999999996</v>
      </c>
      <c r="P3871" s="30"/>
      <c r="Q3871" s="76">
        <v>16.663</v>
      </c>
      <c r="R3871" s="16" t="s">
        <v>89</v>
      </c>
      <c r="S3871" s="29"/>
    </row>
    <row r="3872" spans="7:19" x14ac:dyDescent="0.25">
      <c r="G3872" s="74">
        <v>41788</v>
      </c>
      <c r="H3872" s="75">
        <v>0.5</v>
      </c>
      <c r="I3872" s="27">
        <f t="shared" si="233"/>
        <v>41788.5</v>
      </c>
      <c r="J3872" s="76">
        <v>59.599200000000003</v>
      </c>
      <c r="K3872" s="27">
        <f>'Barometric Data'!D3880</f>
        <v>41788.5</v>
      </c>
      <c r="L3872" s="28">
        <f t="shared" si="234"/>
        <v>0</v>
      </c>
      <c r="M3872" s="29">
        <f>'Barometric Data'!E3875</f>
        <v>2.6292</v>
      </c>
      <c r="N3872" s="29">
        <f t="shared" si="235"/>
        <v>56.970000000000006</v>
      </c>
      <c r="O3872" s="30">
        <f t="shared" si="236"/>
        <v>341.15309999999994</v>
      </c>
      <c r="P3872" s="30"/>
      <c r="Q3872" s="76">
        <v>16.677</v>
      </c>
      <c r="R3872" s="16" t="s">
        <v>89</v>
      </c>
      <c r="S3872" s="29"/>
    </row>
    <row r="3873" spans="7:19" x14ac:dyDescent="0.25">
      <c r="G3873" s="74">
        <v>41788</v>
      </c>
      <c r="H3873" s="75">
        <v>0.75</v>
      </c>
      <c r="I3873" s="27">
        <f t="shared" si="233"/>
        <v>41788.75</v>
      </c>
      <c r="J3873" s="76">
        <v>59.563200000000002</v>
      </c>
      <c r="K3873" s="27">
        <f>'Barometric Data'!D3881</f>
        <v>41788.75</v>
      </c>
      <c r="L3873" s="28">
        <f t="shared" si="234"/>
        <v>0</v>
      </c>
      <c r="M3873" s="29">
        <f>'Barometric Data'!E3876</f>
        <v>2.6408999999999998</v>
      </c>
      <c r="N3873" s="29">
        <f t="shared" si="235"/>
        <v>56.9223</v>
      </c>
      <c r="O3873" s="30">
        <f t="shared" si="236"/>
        <v>341.20079999999996</v>
      </c>
      <c r="P3873" s="30"/>
      <c r="Q3873" s="76">
        <v>16.678000000000001</v>
      </c>
      <c r="R3873" s="16" t="s">
        <v>89</v>
      </c>
      <c r="S3873" s="29"/>
    </row>
    <row r="3874" spans="7:19" x14ac:dyDescent="0.25">
      <c r="G3874" s="74">
        <v>41789</v>
      </c>
      <c r="H3874" s="75">
        <v>0</v>
      </c>
      <c r="I3874" s="27">
        <f t="shared" si="233"/>
        <v>41789</v>
      </c>
      <c r="J3874" s="76">
        <v>59.572699999999998</v>
      </c>
      <c r="K3874" s="27">
        <f>'Barometric Data'!D3882</f>
        <v>41789</v>
      </c>
      <c r="L3874" s="28">
        <f t="shared" si="234"/>
        <v>0</v>
      </c>
      <c r="M3874" s="29">
        <f>'Barometric Data'!E3877</f>
        <v>2.6898</v>
      </c>
      <c r="N3874" s="29">
        <f t="shared" si="235"/>
        <v>56.882899999999999</v>
      </c>
      <c r="O3874" s="30">
        <f t="shared" si="236"/>
        <v>341.24019999999996</v>
      </c>
      <c r="P3874" s="30"/>
      <c r="Q3874" s="76">
        <v>16.672000000000001</v>
      </c>
      <c r="R3874" s="16" t="s">
        <v>89</v>
      </c>
      <c r="S3874" s="29"/>
    </row>
    <row r="3875" spans="7:19" x14ac:dyDescent="0.25">
      <c r="G3875" s="74">
        <v>41789</v>
      </c>
      <c r="H3875" s="75">
        <v>0.25</v>
      </c>
      <c r="I3875" s="27">
        <f t="shared" si="233"/>
        <v>41789.25</v>
      </c>
      <c r="J3875" s="76">
        <v>59.559100000000001</v>
      </c>
      <c r="K3875" s="27">
        <f>'Barometric Data'!D3883</f>
        <v>41789.25</v>
      </c>
      <c r="L3875" s="28">
        <f t="shared" si="234"/>
        <v>0</v>
      </c>
      <c r="M3875" s="29">
        <f>'Barometric Data'!E3878</f>
        <v>2.7961</v>
      </c>
      <c r="N3875" s="29">
        <f t="shared" si="235"/>
        <v>56.762999999999998</v>
      </c>
      <c r="O3875" s="30">
        <f t="shared" si="236"/>
        <v>341.36009999999999</v>
      </c>
      <c r="P3875" s="30"/>
      <c r="Q3875" s="76">
        <v>16.664000000000001</v>
      </c>
      <c r="R3875" s="16" t="s">
        <v>89</v>
      </c>
      <c r="S3875" s="29"/>
    </row>
    <row r="3876" spans="7:19" x14ac:dyDescent="0.25">
      <c r="G3876" s="74">
        <v>41789</v>
      </c>
      <c r="H3876" s="75">
        <v>0.5</v>
      </c>
      <c r="I3876" s="27">
        <f t="shared" si="233"/>
        <v>41789.5</v>
      </c>
      <c r="J3876" s="76">
        <v>59.510399999999997</v>
      </c>
      <c r="K3876" s="27">
        <f>'Barometric Data'!D3884</f>
        <v>41789.5</v>
      </c>
      <c r="L3876" s="28">
        <f t="shared" si="234"/>
        <v>0</v>
      </c>
      <c r="M3876" s="29">
        <f>'Barometric Data'!E3879</f>
        <v>2.8662000000000001</v>
      </c>
      <c r="N3876" s="29">
        <f t="shared" si="235"/>
        <v>56.644199999999998</v>
      </c>
      <c r="O3876" s="30">
        <f t="shared" si="236"/>
        <v>341.47889999999995</v>
      </c>
      <c r="P3876" s="30"/>
      <c r="Q3876" s="76">
        <v>16.672000000000001</v>
      </c>
      <c r="R3876" s="16" t="s">
        <v>89</v>
      </c>
      <c r="S3876" s="29"/>
    </row>
    <row r="3877" spans="7:19" x14ac:dyDescent="0.25">
      <c r="G3877" s="74">
        <v>41789</v>
      </c>
      <c r="H3877" s="75">
        <v>0.75</v>
      </c>
      <c r="I3877" s="27">
        <f t="shared" si="233"/>
        <v>41789.75</v>
      </c>
      <c r="J3877" s="76">
        <v>59.436599999999999</v>
      </c>
      <c r="K3877" s="27">
        <f>'Barometric Data'!D3885</f>
        <v>41789.75</v>
      </c>
      <c r="L3877" s="28">
        <f t="shared" si="234"/>
        <v>0</v>
      </c>
      <c r="M3877" s="29">
        <f>'Barometric Data'!E3880</f>
        <v>2.8866999999999998</v>
      </c>
      <c r="N3877" s="29">
        <f t="shared" si="235"/>
        <v>56.549900000000001</v>
      </c>
      <c r="O3877" s="30">
        <f t="shared" si="236"/>
        <v>341.57319999999999</v>
      </c>
      <c r="P3877" s="30"/>
      <c r="Q3877" s="76">
        <v>16.677</v>
      </c>
      <c r="R3877" s="16" t="s">
        <v>89</v>
      </c>
      <c r="S3877" s="29"/>
    </row>
    <row r="3878" spans="7:19" x14ac:dyDescent="0.25">
      <c r="G3878" s="74">
        <v>41790</v>
      </c>
      <c r="H3878" s="75">
        <v>0</v>
      </c>
      <c r="I3878" s="27">
        <f t="shared" si="233"/>
        <v>41790</v>
      </c>
      <c r="J3878" s="76">
        <v>59.459000000000003</v>
      </c>
      <c r="K3878" s="27">
        <f>'Barometric Data'!D3886</f>
        <v>41790</v>
      </c>
      <c r="L3878" s="28">
        <f t="shared" si="234"/>
        <v>0</v>
      </c>
      <c r="M3878" s="29">
        <f>'Barometric Data'!E3881</f>
        <v>2.7970999999999999</v>
      </c>
      <c r="N3878" s="29">
        <f t="shared" si="235"/>
        <v>56.661900000000003</v>
      </c>
      <c r="O3878" s="30">
        <f t="shared" si="236"/>
        <v>341.46119999999996</v>
      </c>
      <c r="P3878" s="30"/>
      <c r="Q3878" s="76">
        <v>16.664000000000001</v>
      </c>
      <c r="R3878" s="16" t="s">
        <v>89</v>
      </c>
      <c r="S3878" s="29"/>
    </row>
    <row r="3879" spans="7:19" x14ac:dyDescent="0.25">
      <c r="G3879" s="74">
        <v>41790</v>
      </c>
      <c r="H3879" s="75">
        <v>0.25</v>
      </c>
      <c r="I3879" s="27">
        <f t="shared" si="233"/>
        <v>41790.25</v>
      </c>
      <c r="J3879" s="76">
        <v>59.454000000000001</v>
      </c>
      <c r="K3879" s="27">
        <f>'Barometric Data'!D3887</f>
        <v>41790.25</v>
      </c>
      <c r="L3879" s="28">
        <f t="shared" si="234"/>
        <v>0</v>
      </c>
      <c r="M3879" s="29">
        <f>'Barometric Data'!E3882</f>
        <v>2.7728000000000002</v>
      </c>
      <c r="N3879" s="29">
        <f t="shared" si="235"/>
        <v>56.681200000000004</v>
      </c>
      <c r="O3879" s="30">
        <f t="shared" si="236"/>
        <v>341.44189999999998</v>
      </c>
      <c r="P3879" s="30"/>
      <c r="Q3879" s="76">
        <v>16.670000000000002</v>
      </c>
      <c r="R3879" s="16" t="s">
        <v>89</v>
      </c>
      <c r="S3879" s="29"/>
    </row>
    <row r="3880" spans="7:19" x14ac:dyDescent="0.25">
      <c r="G3880" s="74">
        <v>41790</v>
      </c>
      <c r="H3880" s="75">
        <v>0.5</v>
      </c>
      <c r="I3880" s="27">
        <f t="shared" si="233"/>
        <v>41790.5</v>
      </c>
      <c r="J3880" s="76">
        <v>59.436599999999999</v>
      </c>
      <c r="K3880" s="27">
        <f>'Barometric Data'!D3888</f>
        <v>41790.5</v>
      </c>
      <c r="L3880" s="28">
        <f t="shared" si="234"/>
        <v>0</v>
      </c>
      <c r="M3880" s="29">
        <f>'Barometric Data'!E3883</f>
        <v>2.7481</v>
      </c>
      <c r="N3880" s="29">
        <f t="shared" si="235"/>
        <v>56.688499999999998</v>
      </c>
      <c r="O3880" s="30">
        <f t="shared" si="236"/>
        <v>341.43459999999999</v>
      </c>
      <c r="P3880" s="30"/>
      <c r="Q3880" s="76">
        <v>16.675999999999998</v>
      </c>
      <c r="R3880" s="16" t="s">
        <v>89</v>
      </c>
      <c r="S3880" s="29"/>
    </row>
    <row r="3881" spans="7:19" x14ac:dyDescent="0.25">
      <c r="G3881" s="74">
        <v>41790</v>
      </c>
      <c r="H3881" s="75">
        <v>0.75</v>
      </c>
      <c r="I3881" s="27">
        <f t="shared" si="233"/>
        <v>41790.75</v>
      </c>
      <c r="J3881" s="76">
        <v>59.433799999999998</v>
      </c>
      <c r="K3881" s="27">
        <f>'Barometric Data'!D3889</f>
        <v>41790.75</v>
      </c>
      <c r="L3881" s="28">
        <f t="shared" si="234"/>
        <v>0</v>
      </c>
      <c r="M3881" s="29">
        <f>'Barometric Data'!E3884</f>
        <v>2.7338</v>
      </c>
      <c r="N3881" s="29">
        <f t="shared" si="235"/>
        <v>56.699999999999996</v>
      </c>
      <c r="O3881" s="30">
        <f t="shared" si="236"/>
        <v>341.42309999999998</v>
      </c>
      <c r="P3881" s="30"/>
      <c r="Q3881" s="76">
        <v>16.68</v>
      </c>
      <c r="R3881" s="16" t="s">
        <v>89</v>
      </c>
      <c r="S3881" s="29"/>
    </row>
    <row r="3882" spans="7:19" x14ac:dyDescent="0.25">
      <c r="G3882" s="74">
        <v>41791</v>
      </c>
      <c r="H3882" s="75">
        <v>0</v>
      </c>
      <c r="I3882" s="27">
        <f t="shared" si="233"/>
        <v>41791</v>
      </c>
      <c r="J3882" s="76">
        <v>59.491700000000002</v>
      </c>
      <c r="K3882" s="27">
        <f>'Barometric Data'!D3890</f>
        <v>41791</v>
      </c>
      <c r="L3882" s="28">
        <f t="shared" si="234"/>
        <v>0</v>
      </c>
      <c r="M3882" s="29">
        <f>'Barometric Data'!E3885</f>
        <v>2.5950000000000002</v>
      </c>
      <c r="N3882" s="29">
        <f t="shared" si="235"/>
        <v>56.896700000000003</v>
      </c>
      <c r="O3882" s="30">
        <f t="shared" si="236"/>
        <v>341.22639999999996</v>
      </c>
      <c r="P3882" s="30"/>
      <c r="Q3882" s="76">
        <v>16.667000000000002</v>
      </c>
      <c r="R3882" s="16" t="s">
        <v>89</v>
      </c>
      <c r="S3882" s="29"/>
    </row>
    <row r="3883" spans="7:19" x14ac:dyDescent="0.25">
      <c r="G3883" s="74">
        <v>41791</v>
      </c>
      <c r="H3883" s="75">
        <v>0.25</v>
      </c>
      <c r="I3883" s="27">
        <f t="shared" si="233"/>
        <v>41791.25</v>
      </c>
      <c r="J3883" s="76">
        <v>59.503</v>
      </c>
      <c r="K3883" s="27">
        <f>'Barometric Data'!D3891</f>
        <v>41791.25</v>
      </c>
      <c r="L3883" s="28">
        <f t="shared" si="234"/>
        <v>0</v>
      </c>
      <c r="M3883" s="29">
        <f>'Barometric Data'!E3886</f>
        <v>2.5926999999999998</v>
      </c>
      <c r="N3883" s="29">
        <f t="shared" si="235"/>
        <v>56.910299999999999</v>
      </c>
      <c r="O3883" s="30">
        <f t="shared" si="236"/>
        <v>341.21279999999996</v>
      </c>
      <c r="P3883" s="30"/>
      <c r="Q3883" s="76">
        <v>16.669</v>
      </c>
      <c r="R3883" s="16" t="s">
        <v>89</v>
      </c>
      <c r="S3883" s="29"/>
    </row>
    <row r="3884" spans="7:19" x14ac:dyDescent="0.25">
      <c r="G3884" s="74">
        <v>41791</v>
      </c>
      <c r="H3884" s="75">
        <v>0.5</v>
      </c>
      <c r="I3884" s="27">
        <f t="shared" si="233"/>
        <v>41791.5</v>
      </c>
      <c r="J3884" s="76">
        <v>59.509599999999999</v>
      </c>
      <c r="K3884" s="27">
        <f>'Barometric Data'!D3892</f>
        <v>41791.5</v>
      </c>
      <c r="L3884" s="28">
        <f t="shared" si="234"/>
        <v>0</v>
      </c>
      <c r="M3884" s="29">
        <f>'Barometric Data'!E3887</f>
        <v>2.5798999999999999</v>
      </c>
      <c r="N3884" s="29">
        <f t="shared" si="235"/>
        <v>56.929699999999997</v>
      </c>
      <c r="O3884" s="30">
        <f t="shared" si="236"/>
        <v>341.1934</v>
      </c>
      <c r="P3884" s="30"/>
      <c r="Q3884" s="76">
        <v>16.678999999999998</v>
      </c>
      <c r="R3884" s="16" t="s">
        <v>89</v>
      </c>
      <c r="S3884" s="29"/>
    </row>
    <row r="3885" spans="7:19" x14ac:dyDescent="0.25">
      <c r="G3885" s="74">
        <v>41791</v>
      </c>
      <c r="H3885" s="75">
        <v>0.75</v>
      </c>
      <c r="I3885" s="27">
        <f t="shared" si="233"/>
        <v>41791.75</v>
      </c>
      <c r="J3885" s="76">
        <v>59.456800000000001</v>
      </c>
      <c r="K3885" s="27">
        <f>'Barometric Data'!D3893</f>
        <v>41791.75</v>
      </c>
      <c r="L3885" s="28">
        <f t="shared" si="234"/>
        <v>0</v>
      </c>
      <c r="M3885" s="29">
        <f>'Barometric Data'!E3888</f>
        <v>2.6055999999999999</v>
      </c>
      <c r="N3885" s="29">
        <f t="shared" si="235"/>
        <v>56.851199999999999</v>
      </c>
      <c r="O3885" s="30">
        <f t="shared" si="236"/>
        <v>341.27189999999996</v>
      </c>
      <c r="P3885" s="30"/>
      <c r="Q3885" s="76">
        <v>16.672999999999998</v>
      </c>
      <c r="R3885" s="16" t="s">
        <v>89</v>
      </c>
      <c r="S3885" s="29"/>
    </row>
    <row r="3886" spans="7:19" x14ac:dyDescent="0.25">
      <c r="G3886" s="74">
        <v>41792</v>
      </c>
      <c r="H3886" s="75">
        <v>0</v>
      </c>
      <c r="I3886" s="27">
        <f t="shared" si="233"/>
        <v>41792</v>
      </c>
      <c r="J3886" s="76">
        <v>59.492699999999999</v>
      </c>
      <c r="K3886" s="27">
        <f>'Barometric Data'!D3894</f>
        <v>41792</v>
      </c>
      <c r="L3886" s="28">
        <f t="shared" si="234"/>
        <v>0</v>
      </c>
      <c r="M3886" s="29">
        <f>'Barometric Data'!E3889</f>
        <v>2.5969000000000002</v>
      </c>
      <c r="N3886" s="29">
        <f t="shared" si="235"/>
        <v>56.895800000000001</v>
      </c>
      <c r="O3886" s="30">
        <f t="shared" si="236"/>
        <v>341.22729999999996</v>
      </c>
      <c r="P3886" s="30"/>
      <c r="Q3886" s="76">
        <v>16.678999999999998</v>
      </c>
      <c r="R3886" s="16" t="s">
        <v>89</v>
      </c>
      <c r="S3886" s="29"/>
    </row>
    <row r="3887" spans="7:19" x14ac:dyDescent="0.25">
      <c r="G3887" s="74">
        <v>41792</v>
      </c>
      <c r="H3887" s="75">
        <v>0.25</v>
      </c>
      <c r="I3887" s="27">
        <f t="shared" si="233"/>
        <v>41792.25</v>
      </c>
      <c r="J3887" s="76">
        <v>59.489600000000003</v>
      </c>
      <c r="K3887" s="27">
        <f>'Barometric Data'!D3895</f>
        <v>41792.25</v>
      </c>
      <c r="L3887" s="28">
        <f t="shared" si="234"/>
        <v>0</v>
      </c>
      <c r="M3887" s="29">
        <f>'Barometric Data'!E3890</f>
        <v>2.6453000000000002</v>
      </c>
      <c r="N3887" s="29">
        <f t="shared" si="235"/>
        <v>56.844300000000004</v>
      </c>
      <c r="O3887" s="30">
        <f t="shared" si="236"/>
        <v>341.27879999999993</v>
      </c>
      <c r="P3887" s="30"/>
      <c r="Q3887" s="76">
        <v>16.675000000000001</v>
      </c>
      <c r="R3887" s="16" t="s">
        <v>89</v>
      </c>
      <c r="S3887" s="29"/>
    </row>
    <row r="3888" spans="7:19" x14ac:dyDescent="0.25">
      <c r="G3888" s="74">
        <v>41792</v>
      </c>
      <c r="H3888" s="75">
        <v>0.5</v>
      </c>
      <c r="I3888" s="27">
        <f t="shared" si="233"/>
        <v>41792.5</v>
      </c>
      <c r="J3888" s="76">
        <v>59.465600000000002</v>
      </c>
      <c r="K3888" s="27">
        <f>'Barometric Data'!D3896</f>
        <v>41792.5</v>
      </c>
      <c r="L3888" s="28">
        <f t="shared" si="234"/>
        <v>0</v>
      </c>
      <c r="M3888" s="29">
        <f>'Barometric Data'!E3891</f>
        <v>2.6764999999999999</v>
      </c>
      <c r="N3888" s="29">
        <f t="shared" si="235"/>
        <v>56.789100000000005</v>
      </c>
      <c r="O3888" s="30">
        <f t="shared" si="236"/>
        <v>341.33399999999995</v>
      </c>
      <c r="P3888" s="30"/>
      <c r="Q3888" s="76">
        <v>16.675999999999998</v>
      </c>
      <c r="R3888" s="16" t="s">
        <v>89</v>
      </c>
      <c r="S3888" s="29"/>
    </row>
    <row r="3889" spans="7:19" x14ac:dyDescent="0.25">
      <c r="G3889" s="74">
        <v>41792</v>
      </c>
      <c r="H3889" s="75">
        <v>0.75</v>
      </c>
      <c r="I3889" s="27">
        <f t="shared" si="233"/>
        <v>41792.75</v>
      </c>
      <c r="J3889" s="76">
        <v>59.355400000000003</v>
      </c>
      <c r="K3889" s="27">
        <f>'Barometric Data'!D3897</f>
        <v>41792.75</v>
      </c>
      <c r="L3889" s="28">
        <f t="shared" si="234"/>
        <v>0</v>
      </c>
      <c r="M3889" s="29">
        <f>'Barometric Data'!E3892</f>
        <v>2.7153</v>
      </c>
      <c r="N3889" s="29">
        <f t="shared" si="235"/>
        <v>56.640100000000004</v>
      </c>
      <c r="O3889" s="30">
        <f t="shared" si="236"/>
        <v>341.48299999999995</v>
      </c>
      <c r="P3889" s="30"/>
      <c r="Q3889" s="76">
        <v>16.673999999999999</v>
      </c>
      <c r="R3889" s="16" t="s">
        <v>89</v>
      </c>
      <c r="S3889" s="29"/>
    </row>
    <row r="3890" spans="7:19" x14ac:dyDescent="0.25">
      <c r="G3890" s="74">
        <v>41793</v>
      </c>
      <c r="H3890" s="75">
        <v>0</v>
      </c>
      <c r="I3890" s="27">
        <f t="shared" si="233"/>
        <v>41793</v>
      </c>
      <c r="J3890" s="76">
        <v>59.3977</v>
      </c>
      <c r="K3890" s="27">
        <f>'Barometric Data'!D3898</f>
        <v>41793</v>
      </c>
      <c r="L3890" s="28">
        <f t="shared" si="234"/>
        <v>0</v>
      </c>
      <c r="M3890" s="29">
        <f>'Barometric Data'!E3893</f>
        <v>2.6526000000000001</v>
      </c>
      <c r="N3890" s="29">
        <f t="shared" si="235"/>
        <v>56.745100000000001</v>
      </c>
      <c r="O3890" s="30">
        <f t="shared" si="236"/>
        <v>341.37799999999999</v>
      </c>
      <c r="P3890" s="30"/>
      <c r="Q3890" s="76">
        <v>16.681000000000001</v>
      </c>
      <c r="R3890" s="16" t="s">
        <v>89</v>
      </c>
      <c r="S3890" s="29"/>
    </row>
    <row r="3891" spans="7:19" x14ac:dyDescent="0.25">
      <c r="G3891" s="74">
        <v>41793</v>
      </c>
      <c r="H3891" s="75">
        <v>0.25</v>
      </c>
      <c r="I3891" s="27">
        <f t="shared" si="233"/>
        <v>41793.25</v>
      </c>
      <c r="J3891" s="76">
        <v>59.411499999999997</v>
      </c>
      <c r="K3891" s="27">
        <f>'Barometric Data'!D3899</f>
        <v>41793.25</v>
      </c>
      <c r="L3891" s="28">
        <f t="shared" si="234"/>
        <v>0</v>
      </c>
      <c r="M3891" s="29">
        <f>'Barometric Data'!E3894</f>
        <v>2.6513</v>
      </c>
      <c r="N3891" s="29">
        <f t="shared" si="235"/>
        <v>56.760199999999998</v>
      </c>
      <c r="O3891" s="30">
        <f t="shared" si="236"/>
        <v>341.36289999999997</v>
      </c>
      <c r="P3891" s="30"/>
      <c r="Q3891" s="76">
        <v>16.673999999999999</v>
      </c>
      <c r="R3891" s="16" t="s">
        <v>89</v>
      </c>
      <c r="S3891" s="29"/>
    </row>
    <row r="3892" spans="7:19" x14ac:dyDescent="0.25">
      <c r="G3892" s="74">
        <v>41793</v>
      </c>
      <c r="H3892" s="75">
        <v>0.5</v>
      </c>
      <c r="I3892" s="27">
        <f t="shared" si="233"/>
        <v>41793.5</v>
      </c>
      <c r="J3892" s="76">
        <v>59.465800000000002</v>
      </c>
      <c r="K3892" s="27">
        <f>'Barometric Data'!D3900</f>
        <v>41793.5</v>
      </c>
      <c r="L3892" s="28">
        <f t="shared" si="234"/>
        <v>0</v>
      </c>
      <c r="M3892" s="29">
        <f>'Barometric Data'!E3895</f>
        <v>2.641</v>
      </c>
      <c r="N3892" s="29">
        <f t="shared" si="235"/>
        <v>56.824800000000003</v>
      </c>
      <c r="O3892" s="30">
        <f t="shared" si="236"/>
        <v>341.29829999999998</v>
      </c>
      <c r="P3892" s="30"/>
      <c r="Q3892" s="76">
        <v>16.669</v>
      </c>
      <c r="R3892" s="16" t="s">
        <v>89</v>
      </c>
      <c r="S3892" s="29"/>
    </row>
    <row r="3893" spans="7:19" x14ac:dyDescent="0.25">
      <c r="G3893" s="74">
        <v>41793</v>
      </c>
      <c r="H3893" s="75">
        <v>0.75</v>
      </c>
      <c r="I3893" s="27">
        <f t="shared" si="233"/>
        <v>41793.75</v>
      </c>
      <c r="J3893" s="76">
        <v>59.4236</v>
      </c>
      <c r="K3893" s="27">
        <f>'Barometric Data'!D3901</f>
        <v>41793.75</v>
      </c>
      <c r="L3893" s="28">
        <f t="shared" si="234"/>
        <v>0</v>
      </c>
      <c r="M3893" s="29">
        <f>'Barometric Data'!E3896</f>
        <v>2.6257000000000001</v>
      </c>
      <c r="N3893" s="29">
        <f t="shared" si="235"/>
        <v>56.797899999999998</v>
      </c>
      <c r="O3893" s="30">
        <f t="shared" si="236"/>
        <v>341.3252</v>
      </c>
      <c r="P3893" s="30"/>
      <c r="Q3893" s="76">
        <v>16.673999999999999</v>
      </c>
      <c r="R3893" s="16" t="s">
        <v>89</v>
      </c>
      <c r="S3893" s="29"/>
    </row>
    <row r="3894" spans="7:19" x14ac:dyDescent="0.25">
      <c r="G3894" s="74">
        <v>41794</v>
      </c>
      <c r="H3894" s="75">
        <v>0</v>
      </c>
      <c r="I3894" s="27">
        <f t="shared" si="233"/>
        <v>41794</v>
      </c>
      <c r="J3894" s="76">
        <v>59.4589</v>
      </c>
      <c r="K3894" s="27">
        <f>'Barometric Data'!D3902</f>
        <v>41794</v>
      </c>
      <c r="L3894" s="28">
        <f t="shared" si="234"/>
        <v>0</v>
      </c>
      <c r="M3894" s="29">
        <f>'Barometric Data'!E3897</f>
        <v>2.4782999999999999</v>
      </c>
      <c r="N3894" s="29">
        <f t="shared" si="235"/>
        <v>56.980600000000003</v>
      </c>
      <c r="O3894" s="30">
        <f t="shared" si="236"/>
        <v>341.14249999999998</v>
      </c>
      <c r="P3894" s="30"/>
      <c r="Q3894" s="76">
        <v>16.683</v>
      </c>
      <c r="R3894" s="16" t="s">
        <v>89</v>
      </c>
      <c r="S3894" s="29"/>
    </row>
    <row r="3895" spans="7:19" x14ac:dyDescent="0.25">
      <c r="G3895" s="74">
        <v>41794</v>
      </c>
      <c r="H3895" s="75">
        <v>0.25</v>
      </c>
      <c r="I3895" s="27">
        <f t="shared" si="233"/>
        <v>41794.25</v>
      </c>
      <c r="J3895" s="76">
        <v>59.493200000000002</v>
      </c>
      <c r="K3895" s="27">
        <f>'Barometric Data'!D3903</f>
        <v>41794.25</v>
      </c>
      <c r="L3895" s="28">
        <f t="shared" si="234"/>
        <v>0</v>
      </c>
      <c r="M3895" s="29">
        <f>'Barometric Data'!E3898</f>
        <v>2.4819</v>
      </c>
      <c r="N3895" s="29">
        <f t="shared" si="235"/>
        <v>57.011299999999999</v>
      </c>
      <c r="O3895" s="30">
        <f t="shared" si="236"/>
        <v>341.11179999999996</v>
      </c>
      <c r="P3895" s="30"/>
      <c r="Q3895" s="76">
        <v>16.677</v>
      </c>
      <c r="R3895" s="16" t="s">
        <v>89</v>
      </c>
      <c r="S3895" s="29"/>
    </row>
    <row r="3896" spans="7:19" x14ac:dyDescent="0.25">
      <c r="G3896" s="74">
        <v>41794</v>
      </c>
      <c r="H3896" s="75">
        <v>0.5</v>
      </c>
      <c r="I3896" s="27">
        <f t="shared" si="233"/>
        <v>41794.5</v>
      </c>
      <c r="J3896" s="76">
        <v>59.528399999999998</v>
      </c>
      <c r="K3896" s="27">
        <f>'Barometric Data'!D3904</f>
        <v>41794.5</v>
      </c>
      <c r="L3896" s="28">
        <f t="shared" si="234"/>
        <v>0</v>
      </c>
      <c r="M3896" s="29">
        <f>'Barometric Data'!E3899</f>
        <v>2.5202</v>
      </c>
      <c r="N3896" s="29">
        <f t="shared" si="235"/>
        <v>57.008199999999995</v>
      </c>
      <c r="O3896" s="30">
        <f t="shared" si="236"/>
        <v>341.11489999999998</v>
      </c>
      <c r="P3896" s="30"/>
      <c r="Q3896" s="76">
        <v>16.669</v>
      </c>
      <c r="R3896" s="16" t="s">
        <v>89</v>
      </c>
      <c r="S3896" s="29"/>
    </row>
    <row r="3897" spans="7:19" x14ac:dyDescent="0.25">
      <c r="G3897" s="74">
        <v>41794</v>
      </c>
      <c r="H3897" s="75">
        <v>0.75</v>
      </c>
      <c r="I3897" s="27">
        <f t="shared" si="233"/>
        <v>41794.75</v>
      </c>
      <c r="J3897" s="76">
        <v>59.480200000000004</v>
      </c>
      <c r="K3897" s="27">
        <f>'Barometric Data'!D3905</f>
        <v>41794.75</v>
      </c>
      <c r="L3897" s="28">
        <f t="shared" si="234"/>
        <v>0</v>
      </c>
      <c r="M3897" s="29">
        <f>'Barometric Data'!E3900</f>
        <v>2.6116000000000001</v>
      </c>
      <c r="N3897" s="29">
        <f t="shared" si="235"/>
        <v>56.868600000000001</v>
      </c>
      <c r="O3897" s="30">
        <f t="shared" si="236"/>
        <v>341.25449999999995</v>
      </c>
      <c r="P3897" s="30"/>
      <c r="Q3897" s="76">
        <v>16.669</v>
      </c>
      <c r="R3897" s="16" t="s">
        <v>89</v>
      </c>
      <c r="S3897" s="29"/>
    </row>
    <row r="3898" spans="7:19" x14ac:dyDescent="0.25">
      <c r="G3898" s="74">
        <v>41795</v>
      </c>
      <c r="H3898" s="75">
        <v>0</v>
      </c>
      <c r="I3898" s="27">
        <f t="shared" si="233"/>
        <v>41795</v>
      </c>
      <c r="J3898" s="76">
        <v>59.499899999999997</v>
      </c>
      <c r="K3898" s="27">
        <f>'Barometric Data'!D3906</f>
        <v>41795</v>
      </c>
      <c r="L3898" s="28">
        <f t="shared" si="234"/>
        <v>0</v>
      </c>
      <c r="M3898" s="29">
        <f>'Barometric Data'!E3901</f>
        <v>2.5680000000000001</v>
      </c>
      <c r="N3898" s="29">
        <f t="shared" si="235"/>
        <v>56.931899999999999</v>
      </c>
      <c r="O3898" s="30">
        <f t="shared" si="236"/>
        <v>341.19119999999998</v>
      </c>
      <c r="P3898" s="30"/>
      <c r="Q3898" s="76">
        <v>16.664000000000001</v>
      </c>
      <c r="R3898" s="16" t="s">
        <v>89</v>
      </c>
      <c r="S3898" s="29"/>
    </row>
    <row r="3899" spans="7:19" x14ac:dyDescent="0.25">
      <c r="G3899" s="74">
        <v>41795</v>
      </c>
      <c r="H3899" s="75">
        <v>0.25</v>
      </c>
      <c r="I3899" s="27">
        <f t="shared" si="233"/>
        <v>41795.25</v>
      </c>
      <c r="J3899" s="76">
        <v>59.4895</v>
      </c>
      <c r="K3899" s="27">
        <f>'Barometric Data'!D3907</f>
        <v>41795.25</v>
      </c>
      <c r="L3899" s="28">
        <f t="shared" si="234"/>
        <v>0</v>
      </c>
      <c r="M3899" s="29">
        <f>'Barometric Data'!E3902</f>
        <v>2.5958000000000001</v>
      </c>
      <c r="N3899" s="29">
        <f t="shared" si="235"/>
        <v>56.893700000000003</v>
      </c>
      <c r="O3899" s="30">
        <f t="shared" si="236"/>
        <v>341.22939999999994</v>
      </c>
      <c r="P3899" s="30"/>
      <c r="Q3899" s="76">
        <v>16.672000000000001</v>
      </c>
      <c r="R3899" s="16" t="s">
        <v>89</v>
      </c>
      <c r="S3899" s="29"/>
    </row>
    <row r="3900" spans="7:19" x14ac:dyDescent="0.25">
      <c r="G3900" s="74">
        <v>41795</v>
      </c>
      <c r="H3900" s="75">
        <v>0.5</v>
      </c>
      <c r="I3900" s="27">
        <f t="shared" si="233"/>
        <v>41795.5</v>
      </c>
      <c r="J3900" s="76">
        <v>59.517800000000001</v>
      </c>
      <c r="K3900" s="27">
        <f>'Barometric Data'!D3908</f>
        <v>41795.5</v>
      </c>
      <c r="L3900" s="28">
        <f t="shared" si="234"/>
        <v>0</v>
      </c>
      <c r="M3900" s="29">
        <f>'Barometric Data'!E3903</f>
        <v>2.6610999999999998</v>
      </c>
      <c r="N3900" s="29">
        <f t="shared" si="235"/>
        <v>56.856700000000004</v>
      </c>
      <c r="O3900" s="30">
        <f t="shared" si="236"/>
        <v>341.26639999999998</v>
      </c>
      <c r="P3900" s="30"/>
      <c r="Q3900" s="76">
        <v>16.678000000000001</v>
      </c>
      <c r="R3900" s="16" t="s">
        <v>89</v>
      </c>
      <c r="S3900" s="29"/>
    </row>
    <row r="3901" spans="7:19" x14ac:dyDescent="0.25">
      <c r="G3901" s="74">
        <v>41795</v>
      </c>
      <c r="H3901" s="75">
        <v>0.75</v>
      </c>
      <c r="I3901" s="27">
        <f t="shared" si="233"/>
        <v>41795.75</v>
      </c>
      <c r="J3901" s="76">
        <v>59.4634</v>
      </c>
      <c r="K3901" s="27">
        <f>'Barometric Data'!D3909</f>
        <v>41795.75</v>
      </c>
      <c r="L3901" s="28">
        <f t="shared" si="234"/>
        <v>0</v>
      </c>
      <c r="M3901" s="29">
        <f>'Barometric Data'!E3904</f>
        <v>2.7286999999999999</v>
      </c>
      <c r="N3901" s="29">
        <f t="shared" si="235"/>
        <v>56.734700000000004</v>
      </c>
      <c r="O3901" s="30">
        <f t="shared" si="236"/>
        <v>341.38839999999993</v>
      </c>
      <c r="P3901" s="30"/>
      <c r="Q3901" s="76">
        <v>16.678000000000001</v>
      </c>
      <c r="R3901" s="16" t="s">
        <v>89</v>
      </c>
      <c r="S3901" s="29"/>
    </row>
    <row r="3902" spans="7:19" x14ac:dyDescent="0.25">
      <c r="G3902" s="74">
        <v>41796</v>
      </c>
      <c r="H3902" s="75">
        <v>0</v>
      </c>
      <c r="I3902" s="27">
        <f t="shared" si="233"/>
        <v>41796</v>
      </c>
      <c r="J3902" s="76">
        <v>59.465899999999998</v>
      </c>
      <c r="K3902" s="27">
        <f>'Barometric Data'!D3910</f>
        <v>41796</v>
      </c>
      <c r="L3902" s="28">
        <f t="shared" si="234"/>
        <v>0</v>
      </c>
      <c r="M3902" s="29">
        <f>'Barometric Data'!E3905</f>
        <v>2.6616</v>
      </c>
      <c r="N3902" s="29">
        <f t="shared" si="235"/>
        <v>56.804299999999998</v>
      </c>
      <c r="O3902" s="30">
        <f t="shared" si="236"/>
        <v>341.31879999999995</v>
      </c>
      <c r="P3902" s="30"/>
      <c r="Q3902" s="76">
        <v>16.672000000000001</v>
      </c>
      <c r="R3902" s="16" t="s">
        <v>89</v>
      </c>
      <c r="S3902" s="29"/>
    </row>
    <row r="3903" spans="7:19" x14ac:dyDescent="0.25">
      <c r="G3903" s="74">
        <v>41796</v>
      </c>
      <c r="H3903" s="75">
        <v>0.25</v>
      </c>
      <c r="I3903" s="27">
        <f t="shared" si="233"/>
        <v>41796.25</v>
      </c>
      <c r="J3903" s="76">
        <v>59.481699999999996</v>
      </c>
      <c r="K3903" s="27">
        <f>'Barometric Data'!D3911</f>
        <v>41796.25</v>
      </c>
      <c r="L3903" s="28">
        <f t="shared" si="234"/>
        <v>0</v>
      </c>
      <c r="M3903" s="29">
        <f>'Barometric Data'!E3906</f>
        <v>2.6572</v>
      </c>
      <c r="N3903" s="29">
        <f t="shared" si="235"/>
        <v>56.824499999999993</v>
      </c>
      <c r="O3903" s="30">
        <f t="shared" si="236"/>
        <v>341.29859999999996</v>
      </c>
      <c r="P3903" s="30"/>
      <c r="Q3903" s="76">
        <v>16.678999999999998</v>
      </c>
      <c r="R3903" s="16" t="s">
        <v>89</v>
      </c>
      <c r="S3903" s="29"/>
    </row>
    <row r="3904" spans="7:19" x14ac:dyDescent="0.25">
      <c r="G3904" s="74">
        <v>41796</v>
      </c>
      <c r="H3904" s="75">
        <v>0.5</v>
      </c>
      <c r="I3904" s="27">
        <f t="shared" si="233"/>
        <v>41796.5</v>
      </c>
      <c r="J3904" s="76">
        <v>59.492600000000003</v>
      </c>
      <c r="K3904" s="27">
        <f>'Barometric Data'!D3912</f>
        <v>41796.5</v>
      </c>
      <c r="L3904" s="28">
        <f t="shared" si="234"/>
        <v>0</v>
      </c>
      <c r="M3904" s="29">
        <f>'Barometric Data'!E3907</f>
        <v>2.6631</v>
      </c>
      <c r="N3904" s="29">
        <f t="shared" si="235"/>
        <v>56.829500000000003</v>
      </c>
      <c r="O3904" s="30">
        <f t="shared" si="236"/>
        <v>341.29359999999997</v>
      </c>
      <c r="P3904" s="30"/>
      <c r="Q3904" s="76">
        <v>16.670000000000002</v>
      </c>
      <c r="R3904" s="16" t="s">
        <v>89</v>
      </c>
      <c r="S3904" s="29"/>
    </row>
    <row r="3905" spans="7:19" x14ac:dyDescent="0.25">
      <c r="G3905" s="74">
        <v>41796</v>
      </c>
      <c r="H3905" s="75">
        <v>0.75</v>
      </c>
      <c r="I3905" s="27">
        <f t="shared" si="233"/>
        <v>41796.75</v>
      </c>
      <c r="J3905" s="76">
        <v>59.466999999999999</v>
      </c>
      <c r="K3905" s="27">
        <f>'Barometric Data'!D3913</f>
        <v>41796.75</v>
      </c>
      <c r="L3905" s="28">
        <f t="shared" si="234"/>
        <v>0</v>
      </c>
      <c r="M3905" s="29">
        <f>'Barometric Data'!E3908</f>
        <v>2.7183000000000002</v>
      </c>
      <c r="N3905" s="29">
        <f t="shared" si="235"/>
        <v>56.748699999999999</v>
      </c>
      <c r="O3905" s="30">
        <f t="shared" si="236"/>
        <v>341.37439999999998</v>
      </c>
      <c r="P3905" s="30"/>
      <c r="Q3905" s="76">
        <v>16.677</v>
      </c>
      <c r="R3905" s="16" t="s">
        <v>89</v>
      </c>
      <c r="S3905" s="29"/>
    </row>
    <row r="3906" spans="7:19" x14ac:dyDescent="0.25">
      <c r="G3906" s="74">
        <v>41797</v>
      </c>
      <c r="H3906" s="75">
        <v>0</v>
      </c>
      <c r="I3906" s="27">
        <f t="shared" si="233"/>
        <v>41797</v>
      </c>
      <c r="J3906" s="76">
        <v>59.491500000000002</v>
      </c>
      <c r="K3906" s="27">
        <f>'Barometric Data'!D3914</f>
        <v>41797</v>
      </c>
      <c r="L3906" s="28">
        <f t="shared" si="234"/>
        <v>0</v>
      </c>
      <c r="M3906" s="29">
        <f>'Barometric Data'!E3909</f>
        <v>2.6286</v>
      </c>
      <c r="N3906" s="29">
        <f t="shared" si="235"/>
        <v>56.862900000000003</v>
      </c>
      <c r="O3906" s="30">
        <f t="shared" si="236"/>
        <v>341.26019999999994</v>
      </c>
      <c r="P3906" s="30"/>
      <c r="Q3906" s="76">
        <v>16.672000000000001</v>
      </c>
      <c r="R3906" s="16" t="s">
        <v>89</v>
      </c>
      <c r="S3906" s="29"/>
    </row>
    <row r="3907" spans="7:19" x14ac:dyDescent="0.25">
      <c r="G3907" s="74">
        <v>41797</v>
      </c>
      <c r="H3907" s="75">
        <v>0.25</v>
      </c>
      <c r="I3907" s="27">
        <f t="shared" si="233"/>
        <v>41797.25</v>
      </c>
      <c r="J3907" s="76">
        <v>59.517699999999998</v>
      </c>
      <c r="K3907" s="27">
        <f>'Barometric Data'!D3915</f>
        <v>41797.25</v>
      </c>
      <c r="L3907" s="28">
        <f t="shared" si="234"/>
        <v>0</v>
      </c>
      <c r="M3907" s="29">
        <f>'Barometric Data'!E3910</f>
        <v>2.6229</v>
      </c>
      <c r="N3907" s="29">
        <f t="shared" si="235"/>
        <v>56.894799999999996</v>
      </c>
      <c r="O3907" s="30">
        <f t="shared" si="236"/>
        <v>341.22829999999999</v>
      </c>
      <c r="P3907" s="30"/>
      <c r="Q3907" s="76">
        <v>16.664999999999999</v>
      </c>
      <c r="R3907" s="16" t="s">
        <v>89</v>
      </c>
      <c r="S3907" s="29"/>
    </row>
    <row r="3908" spans="7:19" x14ac:dyDescent="0.25">
      <c r="G3908" s="74">
        <v>41797</v>
      </c>
      <c r="H3908" s="75">
        <v>0.5</v>
      </c>
      <c r="I3908" s="27">
        <f t="shared" si="233"/>
        <v>41797.5</v>
      </c>
      <c r="J3908" s="76">
        <v>59.515500000000003</v>
      </c>
      <c r="K3908" s="27">
        <f>'Barometric Data'!D3916</f>
        <v>41797.5</v>
      </c>
      <c r="L3908" s="28">
        <f t="shared" si="234"/>
        <v>0</v>
      </c>
      <c r="M3908" s="29">
        <f>'Barometric Data'!E3911</f>
        <v>2.6591999999999998</v>
      </c>
      <c r="N3908" s="29">
        <f t="shared" si="235"/>
        <v>56.856300000000005</v>
      </c>
      <c r="O3908" s="30">
        <f t="shared" si="236"/>
        <v>341.26679999999999</v>
      </c>
      <c r="P3908" s="30"/>
      <c r="Q3908" s="76">
        <v>16.670999999999999</v>
      </c>
      <c r="R3908" s="16" t="s">
        <v>89</v>
      </c>
      <c r="S3908" s="29"/>
    </row>
    <row r="3909" spans="7:19" x14ac:dyDescent="0.25">
      <c r="G3909" s="74">
        <v>41797</v>
      </c>
      <c r="H3909" s="75">
        <v>0.75</v>
      </c>
      <c r="I3909" s="27">
        <f t="shared" si="233"/>
        <v>41797.75</v>
      </c>
      <c r="J3909" s="76">
        <v>59.498600000000003</v>
      </c>
      <c r="K3909" s="27">
        <f>'Barometric Data'!D3917</f>
        <v>41797.75</v>
      </c>
      <c r="L3909" s="28">
        <f t="shared" si="234"/>
        <v>0</v>
      </c>
      <c r="M3909" s="29">
        <f>'Barometric Data'!E3912</f>
        <v>2.6894</v>
      </c>
      <c r="N3909" s="29">
        <f t="shared" si="235"/>
        <v>56.809200000000004</v>
      </c>
      <c r="O3909" s="30">
        <f t="shared" si="236"/>
        <v>341.31389999999999</v>
      </c>
      <c r="P3909" s="30"/>
      <c r="Q3909" s="76">
        <v>16.675000000000001</v>
      </c>
      <c r="R3909" s="16" t="s">
        <v>89</v>
      </c>
      <c r="S3909" s="29"/>
    </row>
    <row r="3910" spans="7:19" x14ac:dyDescent="0.25">
      <c r="G3910" s="74">
        <v>41798</v>
      </c>
      <c r="H3910" s="75">
        <v>0</v>
      </c>
      <c r="I3910" s="27">
        <f t="shared" si="233"/>
        <v>41798</v>
      </c>
      <c r="J3910" s="76">
        <v>59.502800000000001</v>
      </c>
      <c r="K3910" s="27">
        <f>'Barometric Data'!D3918</f>
        <v>41798</v>
      </c>
      <c r="L3910" s="28">
        <f t="shared" si="234"/>
        <v>0</v>
      </c>
      <c r="M3910" s="29">
        <f>'Barometric Data'!E3913</f>
        <v>2.6356999999999999</v>
      </c>
      <c r="N3910" s="29">
        <f t="shared" si="235"/>
        <v>56.867100000000001</v>
      </c>
      <c r="O3910" s="30">
        <f t="shared" si="236"/>
        <v>341.25599999999997</v>
      </c>
      <c r="P3910" s="30"/>
      <c r="Q3910" s="76">
        <v>16.672999999999998</v>
      </c>
      <c r="R3910" s="16" t="s">
        <v>89</v>
      </c>
      <c r="S3910" s="29"/>
    </row>
    <row r="3911" spans="7:19" x14ac:dyDescent="0.25">
      <c r="G3911" s="74">
        <v>41798</v>
      </c>
      <c r="H3911" s="75">
        <v>0.25</v>
      </c>
      <c r="I3911" s="27">
        <f t="shared" si="233"/>
        <v>41798.25</v>
      </c>
      <c r="J3911" s="76">
        <v>59.548499999999997</v>
      </c>
      <c r="K3911" s="27">
        <f>'Barometric Data'!D3919</f>
        <v>41798.25</v>
      </c>
      <c r="L3911" s="28">
        <f t="shared" si="234"/>
        <v>0</v>
      </c>
      <c r="M3911" s="29">
        <f>'Barometric Data'!E3914</f>
        <v>2.6736</v>
      </c>
      <c r="N3911" s="29">
        <f t="shared" si="235"/>
        <v>56.874899999999997</v>
      </c>
      <c r="O3911" s="30">
        <f t="shared" si="236"/>
        <v>341.2482</v>
      </c>
      <c r="P3911" s="30"/>
      <c r="Q3911" s="76">
        <v>16.675999999999998</v>
      </c>
      <c r="R3911" s="16" t="s">
        <v>89</v>
      </c>
      <c r="S3911" s="29"/>
    </row>
    <row r="3912" spans="7:19" x14ac:dyDescent="0.25">
      <c r="G3912" s="74">
        <v>41798</v>
      </c>
      <c r="H3912" s="75">
        <v>0.5</v>
      </c>
      <c r="I3912" s="27">
        <f t="shared" si="233"/>
        <v>41798.5</v>
      </c>
      <c r="J3912" s="76">
        <v>59.5702</v>
      </c>
      <c r="K3912" s="27">
        <f>'Barometric Data'!D3920</f>
        <v>41798.5</v>
      </c>
      <c r="L3912" s="28">
        <f t="shared" si="234"/>
        <v>0</v>
      </c>
      <c r="M3912" s="29">
        <f>'Barometric Data'!E3915</f>
        <v>2.7021000000000002</v>
      </c>
      <c r="N3912" s="29">
        <f t="shared" si="235"/>
        <v>56.868099999999998</v>
      </c>
      <c r="O3912" s="30">
        <f t="shared" si="236"/>
        <v>341.255</v>
      </c>
      <c r="P3912" s="30"/>
      <c r="Q3912" s="76">
        <v>16.678999999999998</v>
      </c>
      <c r="R3912" s="16" t="s">
        <v>89</v>
      </c>
      <c r="S3912" s="29"/>
    </row>
    <row r="3913" spans="7:19" x14ac:dyDescent="0.25">
      <c r="G3913" s="74">
        <v>41798</v>
      </c>
      <c r="H3913" s="75">
        <v>0.75</v>
      </c>
      <c r="I3913" s="27">
        <f t="shared" si="233"/>
        <v>41798.75</v>
      </c>
      <c r="J3913" s="76">
        <v>59.545400000000001</v>
      </c>
      <c r="K3913" s="27">
        <f>'Barometric Data'!D3921</f>
        <v>41798.75</v>
      </c>
      <c r="L3913" s="28">
        <f t="shared" si="234"/>
        <v>0</v>
      </c>
      <c r="M3913" s="29">
        <f>'Barometric Data'!E3916</f>
        <v>2.7326000000000001</v>
      </c>
      <c r="N3913" s="29">
        <f t="shared" si="235"/>
        <v>56.812800000000003</v>
      </c>
      <c r="O3913" s="30">
        <f t="shared" si="236"/>
        <v>341.31029999999998</v>
      </c>
      <c r="P3913" s="30"/>
      <c r="Q3913" s="76">
        <v>16.672000000000001</v>
      </c>
      <c r="R3913" s="16" t="s">
        <v>89</v>
      </c>
      <c r="S3913" s="29"/>
    </row>
    <row r="3914" spans="7:19" x14ac:dyDescent="0.25">
      <c r="G3914" s="74">
        <v>41799</v>
      </c>
      <c r="H3914" s="75">
        <v>0</v>
      </c>
      <c r="I3914" s="27">
        <f t="shared" si="233"/>
        <v>41799</v>
      </c>
      <c r="J3914" s="76">
        <v>59.520800000000001</v>
      </c>
      <c r="K3914" s="27">
        <f>'Barometric Data'!D3922</f>
        <v>41799</v>
      </c>
      <c r="L3914" s="28">
        <f t="shared" si="234"/>
        <v>0</v>
      </c>
      <c r="M3914" s="29">
        <f>'Barometric Data'!E3917</f>
        <v>2.67</v>
      </c>
      <c r="N3914" s="29">
        <f t="shared" si="235"/>
        <v>56.8508</v>
      </c>
      <c r="O3914" s="30">
        <f t="shared" si="236"/>
        <v>341.27229999999997</v>
      </c>
      <c r="P3914" s="30"/>
      <c r="Q3914" s="76">
        <v>16.664999999999999</v>
      </c>
      <c r="R3914" s="16" t="s">
        <v>89</v>
      </c>
      <c r="S3914" s="29"/>
    </row>
    <row r="3915" spans="7:19" x14ac:dyDescent="0.25">
      <c r="G3915" s="74">
        <v>41799</v>
      </c>
      <c r="H3915" s="75">
        <v>0.25</v>
      </c>
      <c r="I3915" s="27">
        <f t="shared" si="233"/>
        <v>41799.25</v>
      </c>
      <c r="J3915" s="76">
        <v>59.5154</v>
      </c>
      <c r="K3915" s="27">
        <f>'Barometric Data'!D3923</f>
        <v>41799.25</v>
      </c>
      <c r="L3915" s="28">
        <f t="shared" si="234"/>
        <v>0</v>
      </c>
      <c r="M3915" s="29">
        <f>'Barometric Data'!E3918</f>
        <v>2.6871999999999998</v>
      </c>
      <c r="N3915" s="29">
        <f t="shared" si="235"/>
        <v>56.828200000000002</v>
      </c>
      <c r="O3915" s="30">
        <f t="shared" si="236"/>
        <v>341.29489999999998</v>
      </c>
      <c r="P3915" s="30"/>
      <c r="Q3915" s="76">
        <v>16.661000000000001</v>
      </c>
      <c r="R3915" s="16" t="s">
        <v>89</v>
      </c>
      <c r="S3915" s="29"/>
    </row>
    <row r="3916" spans="7:19" x14ac:dyDescent="0.25">
      <c r="G3916" s="74">
        <v>41799</v>
      </c>
      <c r="H3916" s="75">
        <v>0.5</v>
      </c>
      <c r="I3916" s="27">
        <f t="shared" si="233"/>
        <v>41799.5</v>
      </c>
      <c r="J3916" s="76">
        <v>59.470399999999998</v>
      </c>
      <c r="K3916" s="27">
        <f>'Barometric Data'!D3924</f>
        <v>41799.5</v>
      </c>
      <c r="L3916" s="28">
        <f t="shared" si="234"/>
        <v>0</v>
      </c>
      <c r="M3916" s="29">
        <f>'Barometric Data'!E3919</f>
        <v>2.7713000000000001</v>
      </c>
      <c r="N3916" s="29">
        <f t="shared" si="235"/>
        <v>56.699100000000001</v>
      </c>
      <c r="O3916" s="30">
        <f t="shared" si="236"/>
        <v>341.42399999999998</v>
      </c>
      <c r="P3916" s="30"/>
      <c r="Q3916" s="76">
        <v>16.672000000000001</v>
      </c>
      <c r="R3916" s="16" t="s">
        <v>89</v>
      </c>
      <c r="S3916" s="29"/>
    </row>
    <row r="3917" spans="7:19" x14ac:dyDescent="0.25">
      <c r="G3917" s="74">
        <v>41799</v>
      </c>
      <c r="H3917" s="75">
        <v>0.75</v>
      </c>
      <c r="I3917" s="27">
        <f t="shared" ref="I3917:I3980" si="237">G3917+H3917</f>
        <v>41799.75</v>
      </c>
      <c r="J3917" s="76">
        <v>59.426200000000001</v>
      </c>
      <c r="K3917" s="27">
        <f>'Barometric Data'!D3925</f>
        <v>41799.75</v>
      </c>
      <c r="L3917" s="28">
        <f t="shared" si="234"/>
        <v>0</v>
      </c>
      <c r="M3917" s="29">
        <f>'Barometric Data'!E3920</f>
        <v>2.8357000000000001</v>
      </c>
      <c r="N3917" s="29">
        <f t="shared" si="235"/>
        <v>56.590499999999999</v>
      </c>
      <c r="O3917" s="30">
        <f t="shared" si="236"/>
        <v>341.53259999999995</v>
      </c>
      <c r="P3917" s="30"/>
      <c r="Q3917" s="76">
        <v>16.678999999999998</v>
      </c>
      <c r="R3917" s="16" t="s">
        <v>89</v>
      </c>
      <c r="S3917" s="29"/>
    </row>
    <row r="3918" spans="7:19" x14ac:dyDescent="0.25">
      <c r="G3918" s="74">
        <v>41800</v>
      </c>
      <c r="H3918" s="75">
        <v>0</v>
      </c>
      <c r="I3918" s="27">
        <f t="shared" si="237"/>
        <v>41800</v>
      </c>
      <c r="J3918" s="76">
        <v>59.421599999999998</v>
      </c>
      <c r="K3918" s="27">
        <f>'Barometric Data'!D3926</f>
        <v>41800</v>
      </c>
      <c r="L3918" s="28">
        <f t="shared" si="234"/>
        <v>0</v>
      </c>
      <c r="M3918" s="29">
        <f>'Barometric Data'!E3921</f>
        <v>2.7492999999999999</v>
      </c>
      <c r="N3918" s="29">
        <f t="shared" si="235"/>
        <v>56.6723</v>
      </c>
      <c r="O3918" s="30">
        <f t="shared" si="236"/>
        <v>341.45079999999996</v>
      </c>
      <c r="P3918" s="30"/>
      <c r="Q3918" s="76">
        <v>16.672999999999998</v>
      </c>
      <c r="R3918" s="16" t="s">
        <v>89</v>
      </c>
      <c r="S3918" s="29"/>
    </row>
    <row r="3919" spans="7:19" x14ac:dyDescent="0.25">
      <c r="G3919" s="74">
        <v>41800</v>
      </c>
      <c r="H3919" s="75">
        <v>0.25</v>
      </c>
      <c r="I3919" s="27">
        <f t="shared" si="237"/>
        <v>41800.25</v>
      </c>
      <c r="J3919" s="76">
        <v>59.443399999999997</v>
      </c>
      <c r="K3919" s="27">
        <f>'Barometric Data'!D3927</f>
        <v>41800.25</v>
      </c>
      <c r="L3919" s="28">
        <f t="shared" si="234"/>
        <v>0</v>
      </c>
      <c r="M3919" s="29">
        <f>'Barometric Data'!E3922</f>
        <v>2.7315</v>
      </c>
      <c r="N3919" s="29">
        <f t="shared" si="235"/>
        <v>56.7119</v>
      </c>
      <c r="O3919" s="30">
        <f t="shared" si="236"/>
        <v>341.41119999999995</v>
      </c>
      <c r="P3919" s="30"/>
      <c r="Q3919" s="76">
        <v>16.678000000000001</v>
      </c>
      <c r="R3919" s="16" t="s">
        <v>89</v>
      </c>
      <c r="S3919" s="29"/>
    </row>
    <row r="3920" spans="7:19" x14ac:dyDescent="0.25">
      <c r="G3920" s="74">
        <v>41800</v>
      </c>
      <c r="H3920" s="75">
        <v>0.5</v>
      </c>
      <c r="I3920" s="27">
        <f t="shared" si="237"/>
        <v>41800.5</v>
      </c>
      <c r="J3920" s="76">
        <v>59.424399999999999</v>
      </c>
      <c r="K3920" s="27">
        <f>'Barometric Data'!D3928</f>
        <v>41800.5</v>
      </c>
      <c r="L3920" s="28">
        <f t="shared" si="234"/>
        <v>0</v>
      </c>
      <c r="M3920" s="29">
        <f>'Barometric Data'!E3923</f>
        <v>2.7120000000000002</v>
      </c>
      <c r="N3920" s="29">
        <f t="shared" si="235"/>
        <v>56.712399999999995</v>
      </c>
      <c r="O3920" s="30">
        <f t="shared" si="236"/>
        <v>341.41069999999996</v>
      </c>
      <c r="P3920" s="30"/>
      <c r="Q3920" s="76">
        <v>16.672000000000001</v>
      </c>
      <c r="R3920" s="16" t="s">
        <v>89</v>
      </c>
      <c r="S3920" s="29"/>
    </row>
    <row r="3921" spans="7:19" x14ac:dyDescent="0.25">
      <c r="G3921" s="74">
        <v>41800</v>
      </c>
      <c r="H3921" s="75">
        <v>0.75</v>
      </c>
      <c r="I3921" s="27">
        <f t="shared" si="237"/>
        <v>41800.75</v>
      </c>
      <c r="J3921" s="76">
        <v>59.434899999999999</v>
      </c>
      <c r="K3921" s="27">
        <f>'Barometric Data'!D3929</f>
        <v>41800.75</v>
      </c>
      <c r="L3921" s="28">
        <f t="shared" si="234"/>
        <v>0</v>
      </c>
      <c r="M3921" s="29">
        <f>'Barometric Data'!E3924</f>
        <v>2.7023000000000001</v>
      </c>
      <c r="N3921" s="29">
        <f t="shared" si="235"/>
        <v>56.732599999999998</v>
      </c>
      <c r="O3921" s="30">
        <f t="shared" si="236"/>
        <v>341.39049999999997</v>
      </c>
      <c r="P3921" s="30"/>
      <c r="Q3921" s="76">
        <v>16.675000000000001</v>
      </c>
      <c r="R3921" s="16" t="s">
        <v>89</v>
      </c>
      <c r="S3921" s="29"/>
    </row>
    <row r="3922" spans="7:19" x14ac:dyDescent="0.25">
      <c r="G3922" s="74">
        <v>41801</v>
      </c>
      <c r="H3922" s="75">
        <v>0</v>
      </c>
      <c r="I3922" s="27">
        <f t="shared" si="237"/>
        <v>41801</v>
      </c>
      <c r="J3922" s="76">
        <v>59.457999999999998</v>
      </c>
      <c r="K3922" s="27">
        <f>'Barometric Data'!D3930</f>
        <v>41801</v>
      </c>
      <c r="L3922" s="28">
        <f t="shared" si="234"/>
        <v>0</v>
      </c>
      <c r="M3922" s="29">
        <f>'Barometric Data'!E3925</f>
        <v>2.5590999999999999</v>
      </c>
      <c r="N3922" s="29">
        <f t="shared" si="235"/>
        <v>56.898899999999998</v>
      </c>
      <c r="O3922" s="30">
        <f t="shared" si="236"/>
        <v>341.2242</v>
      </c>
      <c r="P3922" s="30"/>
      <c r="Q3922" s="76">
        <v>16.675000000000001</v>
      </c>
      <c r="R3922" s="16" t="s">
        <v>89</v>
      </c>
      <c r="S3922" s="29"/>
    </row>
    <row r="3923" spans="7:19" x14ac:dyDescent="0.25">
      <c r="G3923" s="74">
        <v>41801</v>
      </c>
      <c r="H3923" s="75">
        <v>0.25</v>
      </c>
      <c r="I3923" s="27">
        <f t="shared" si="237"/>
        <v>41801.25</v>
      </c>
      <c r="J3923" s="76">
        <v>59.498600000000003</v>
      </c>
      <c r="K3923" s="27">
        <f>'Barometric Data'!D3931</f>
        <v>41801.25</v>
      </c>
      <c r="L3923" s="28">
        <f t="shared" si="234"/>
        <v>0</v>
      </c>
      <c r="M3923" s="29">
        <f>'Barometric Data'!E3926</f>
        <v>2.5585</v>
      </c>
      <c r="N3923" s="29">
        <f t="shared" si="235"/>
        <v>56.940100000000001</v>
      </c>
      <c r="O3923" s="30">
        <f t="shared" si="236"/>
        <v>341.18299999999999</v>
      </c>
      <c r="P3923" s="30"/>
      <c r="Q3923" s="76">
        <v>16.670999999999999</v>
      </c>
      <c r="R3923" s="16" t="s">
        <v>89</v>
      </c>
      <c r="S3923" s="29"/>
    </row>
    <row r="3924" spans="7:19" x14ac:dyDescent="0.25">
      <c r="G3924" s="74">
        <v>41801</v>
      </c>
      <c r="H3924" s="75">
        <v>0.5</v>
      </c>
      <c r="I3924" s="27">
        <f t="shared" si="237"/>
        <v>41801.5</v>
      </c>
      <c r="J3924" s="76">
        <v>59.473100000000002</v>
      </c>
      <c r="K3924" s="27">
        <f>'Barometric Data'!D3932</f>
        <v>41801.5</v>
      </c>
      <c r="L3924" s="28">
        <f t="shared" si="234"/>
        <v>0</v>
      </c>
      <c r="M3924" s="29">
        <f>'Barometric Data'!E3927</f>
        <v>2.5891999999999999</v>
      </c>
      <c r="N3924" s="29">
        <f t="shared" si="235"/>
        <v>56.883900000000004</v>
      </c>
      <c r="O3924" s="30">
        <f t="shared" si="236"/>
        <v>341.23919999999998</v>
      </c>
      <c r="P3924" s="30"/>
      <c r="Q3924" s="76">
        <v>16.661000000000001</v>
      </c>
      <c r="R3924" s="16" t="s">
        <v>89</v>
      </c>
      <c r="S3924" s="29"/>
    </row>
    <row r="3925" spans="7:19" x14ac:dyDescent="0.25">
      <c r="G3925" s="74">
        <v>41801</v>
      </c>
      <c r="H3925" s="75">
        <v>0.75</v>
      </c>
      <c r="I3925" s="27">
        <f t="shared" si="237"/>
        <v>41801.75</v>
      </c>
      <c r="J3925" s="76">
        <v>59.447299999999998</v>
      </c>
      <c r="K3925" s="27">
        <f>'Barometric Data'!D3933</f>
        <v>41801.75</v>
      </c>
      <c r="L3925" s="28">
        <f t="shared" si="234"/>
        <v>0</v>
      </c>
      <c r="M3925" s="29">
        <f>'Barometric Data'!E3928</f>
        <v>2.6320999999999999</v>
      </c>
      <c r="N3925" s="29">
        <f t="shared" si="235"/>
        <v>56.815199999999997</v>
      </c>
      <c r="O3925" s="30">
        <f t="shared" si="236"/>
        <v>341.30789999999996</v>
      </c>
      <c r="P3925" s="30"/>
      <c r="Q3925" s="76">
        <v>16.673999999999999</v>
      </c>
      <c r="R3925" s="16" t="s">
        <v>89</v>
      </c>
      <c r="S3925" s="29"/>
    </row>
    <row r="3926" spans="7:19" x14ac:dyDescent="0.25">
      <c r="G3926" s="74">
        <v>41802</v>
      </c>
      <c r="H3926" s="75">
        <v>0</v>
      </c>
      <c r="I3926" s="27">
        <f t="shared" si="237"/>
        <v>41802</v>
      </c>
      <c r="J3926" s="76">
        <v>59.422899999999998</v>
      </c>
      <c r="K3926" s="27">
        <f>'Barometric Data'!D3934</f>
        <v>41802</v>
      </c>
      <c r="L3926" s="28">
        <f t="shared" si="234"/>
        <v>0</v>
      </c>
      <c r="M3926" s="29">
        <f>'Barometric Data'!E3929</f>
        <v>2.5703999999999998</v>
      </c>
      <c r="N3926" s="29">
        <f t="shared" si="235"/>
        <v>56.852499999999999</v>
      </c>
      <c r="O3926" s="30">
        <f t="shared" si="236"/>
        <v>341.27059999999994</v>
      </c>
      <c r="P3926" s="30"/>
      <c r="Q3926" s="76">
        <v>16.684999999999999</v>
      </c>
      <c r="R3926" s="16" t="s">
        <v>89</v>
      </c>
      <c r="S3926" s="29"/>
    </row>
    <row r="3927" spans="7:19" x14ac:dyDescent="0.25">
      <c r="G3927" s="74">
        <v>41802</v>
      </c>
      <c r="H3927" s="75">
        <v>0.25</v>
      </c>
      <c r="I3927" s="27">
        <f t="shared" si="237"/>
        <v>41802.25</v>
      </c>
      <c r="J3927" s="76">
        <v>59.411000000000001</v>
      </c>
      <c r="K3927" s="27">
        <f>'Barometric Data'!D3935</f>
        <v>41802.25</v>
      </c>
      <c r="L3927" s="28">
        <f t="shared" si="234"/>
        <v>0</v>
      </c>
      <c r="M3927" s="29">
        <f>'Barometric Data'!E3930</f>
        <v>2.6215999999999999</v>
      </c>
      <c r="N3927" s="29">
        <f t="shared" si="235"/>
        <v>56.789400000000001</v>
      </c>
      <c r="O3927" s="30">
        <f t="shared" si="236"/>
        <v>341.33369999999996</v>
      </c>
      <c r="P3927" s="30"/>
      <c r="Q3927" s="76">
        <v>16.683</v>
      </c>
      <c r="R3927" s="16" t="s">
        <v>89</v>
      </c>
      <c r="S3927" s="29"/>
    </row>
    <row r="3928" spans="7:19" x14ac:dyDescent="0.25">
      <c r="G3928" s="74">
        <v>41802</v>
      </c>
      <c r="H3928" s="75">
        <v>0.5</v>
      </c>
      <c r="I3928" s="27">
        <f t="shared" si="237"/>
        <v>41802.5</v>
      </c>
      <c r="J3928" s="76">
        <v>59.339599999999997</v>
      </c>
      <c r="K3928" s="27">
        <f>'Barometric Data'!D3936</f>
        <v>41802.5</v>
      </c>
      <c r="L3928" s="28">
        <f t="shared" si="234"/>
        <v>0</v>
      </c>
      <c r="M3928" s="29">
        <f>'Barometric Data'!E3931</f>
        <v>2.6751</v>
      </c>
      <c r="N3928" s="29">
        <f t="shared" si="235"/>
        <v>56.664499999999997</v>
      </c>
      <c r="O3928" s="30">
        <f t="shared" si="236"/>
        <v>341.45859999999999</v>
      </c>
      <c r="P3928" s="30"/>
      <c r="Q3928" s="76">
        <v>16.672000000000001</v>
      </c>
      <c r="R3928" s="16" t="s">
        <v>89</v>
      </c>
      <c r="S3928" s="29"/>
    </row>
    <row r="3929" spans="7:19" x14ac:dyDescent="0.25">
      <c r="G3929" s="74">
        <v>41802</v>
      </c>
      <c r="H3929" s="75">
        <v>0.75</v>
      </c>
      <c r="I3929" s="27">
        <f t="shared" si="237"/>
        <v>41802.75</v>
      </c>
      <c r="J3929" s="76">
        <v>59.269100000000002</v>
      </c>
      <c r="K3929" s="27">
        <f>'Barometric Data'!D3937</f>
        <v>41802.75</v>
      </c>
      <c r="L3929" s="28">
        <f t="shared" si="234"/>
        <v>0</v>
      </c>
      <c r="M3929" s="29">
        <f>'Barometric Data'!E3932</f>
        <v>2.7071000000000001</v>
      </c>
      <c r="N3929" s="29">
        <f t="shared" si="235"/>
        <v>56.562000000000005</v>
      </c>
      <c r="O3929" s="30">
        <f t="shared" si="236"/>
        <v>341.56109999999995</v>
      </c>
      <c r="P3929" s="30"/>
      <c r="Q3929" s="76">
        <v>16.673999999999999</v>
      </c>
      <c r="R3929" s="16" t="s">
        <v>89</v>
      </c>
      <c r="S3929" s="29"/>
    </row>
    <row r="3930" spans="7:19" x14ac:dyDescent="0.25">
      <c r="G3930" s="74">
        <v>41803</v>
      </c>
      <c r="H3930" s="75">
        <v>0</v>
      </c>
      <c r="I3930" s="27">
        <f t="shared" si="237"/>
        <v>41803</v>
      </c>
      <c r="J3930" s="76">
        <v>59.333100000000002</v>
      </c>
      <c r="K3930" s="27">
        <f>'Barometric Data'!D3938</f>
        <v>41803</v>
      </c>
      <c r="L3930" s="28">
        <f t="shared" si="234"/>
        <v>0</v>
      </c>
      <c r="M3930" s="29">
        <f>'Barometric Data'!E3933</f>
        <v>2.5908000000000002</v>
      </c>
      <c r="N3930" s="29">
        <f t="shared" si="235"/>
        <v>56.7423</v>
      </c>
      <c r="O3930" s="30">
        <f t="shared" si="236"/>
        <v>341.38079999999997</v>
      </c>
      <c r="P3930" s="30"/>
      <c r="Q3930" s="76">
        <v>16.672000000000001</v>
      </c>
      <c r="R3930" s="16" t="s">
        <v>89</v>
      </c>
      <c r="S3930" s="29"/>
    </row>
    <row r="3931" spans="7:19" x14ac:dyDescent="0.25">
      <c r="G3931" s="74">
        <v>41803</v>
      </c>
      <c r="H3931" s="75">
        <v>0.25</v>
      </c>
      <c r="I3931" s="27">
        <f t="shared" si="237"/>
        <v>41803.25</v>
      </c>
      <c r="J3931" s="76">
        <v>59.444200000000002</v>
      </c>
      <c r="K3931" s="27">
        <f>'Barometric Data'!D3939</f>
        <v>41803.25</v>
      </c>
      <c r="L3931" s="28">
        <f t="shared" si="234"/>
        <v>0</v>
      </c>
      <c r="M3931" s="29">
        <f>'Barometric Data'!E3934</f>
        <v>2.5413000000000001</v>
      </c>
      <c r="N3931" s="29">
        <f t="shared" si="235"/>
        <v>56.902900000000002</v>
      </c>
      <c r="O3931" s="30">
        <f t="shared" si="236"/>
        <v>341.22019999999998</v>
      </c>
      <c r="P3931" s="30"/>
      <c r="Q3931" s="76">
        <v>16.68</v>
      </c>
      <c r="R3931" s="16" t="s">
        <v>89</v>
      </c>
      <c r="S3931" s="29"/>
    </row>
    <row r="3932" spans="7:19" x14ac:dyDescent="0.25">
      <c r="G3932" s="74">
        <v>41803</v>
      </c>
      <c r="H3932" s="75">
        <v>0.5</v>
      </c>
      <c r="I3932" s="27">
        <f t="shared" si="237"/>
        <v>41803.5</v>
      </c>
      <c r="J3932" s="76">
        <v>59.442500000000003</v>
      </c>
      <c r="K3932" s="27">
        <f>'Barometric Data'!D3940</f>
        <v>41803.5</v>
      </c>
      <c r="L3932" s="28">
        <f t="shared" si="234"/>
        <v>0</v>
      </c>
      <c r="M3932" s="29">
        <f>'Barometric Data'!E3935</f>
        <v>2.5059</v>
      </c>
      <c r="N3932" s="29">
        <f t="shared" si="235"/>
        <v>56.936600000000006</v>
      </c>
      <c r="O3932" s="30">
        <f t="shared" si="236"/>
        <v>341.18649999999997</v>
      </c>
      <c r="P3932" s="30"/>
      <c r="Q3932" s="76">
        <v>16.681000000000001</v>
      </c>
      <c r="R3932" s="16" t="s">
        <v>89</v>
      </c>
      <c r="S3932" s="29"/>
    </row>
    <row r="3933" spans="7:19" x14ac:dyDescent="0.25">
      <c r="G3933" s="74">
        <v>41803</v>
      </c>
      <c r="H3933" s="75">
        <v>0.75</v>
      </c>
      <c r="I3933" s="27">
        <f t="shared" si="237"/>
        <v>41803.75</v>
      </c>
      <c r="J3933" s="76">
        <v>59.446599999999997</v>
      </c>
      <c r="K3933" s="27">
        <f>'Barometric Data'!D3941</f>
        <v>41803.75</v>
      </c>
      <c r="L3933" s="28">
        <f t="shared" ref="L3933:L3996" si="238">K3933-I3933</f>
        <v>0</v>
      </c>
      <c r="M3933" s="29">
        <f>'Barometric Data'!E3936</f>
        <v>2.5030999999999999</v>
      </c>
      <c r="N3933" s="29">
        <f t="shared" ref="N3933:N3996" si="239">J3933-M3933</f>
        <v>56.9435</v>
      </c>
      <c r="O3933" s="30">
        <f t="shared" ref="O3933:O3996" si="240">AVERAGE($D$16,$D$17)-N3933</f>
        <v>341.17959999999994</v>
      </c>
      <c r="P3933" s="30"/>
      <c r="Q3933" s="76">
        <v>16.687999999999999</v>
      </c>
      <c r="R3933" s="16" t="s">
        <v>89</v>
      </c>
      <c r="S3933" s="29"/>
    </row>
    <row r="3934" spans="7:19" x14ac:dyDescent="0.25">
      <c r="G3934" s="74">
        <v>41804</v>
      </c>
      <c r="H3934" s="75">
        <v>0</v>
      </c>
      <c r="I3934" s="27">
        <f t="shared" si="237"/>
        <v>41804</v>
      </c>
      <c r="J3934" s="76">
        <v>59.513800000000003</v>
      </c>
      <c r="K3934" s="27">
        <f>'Barometric Data'!D3942</f>
        <v>41804</v>
      </c>
      <c r="L3934" s="28">
        <f t="shared" si="238"/>
        <v>0</v>
      </c>
      <c r="M3934" s="29">
        <f>'Barometric Data'!E3937</f>
        <v>2.3068</v>
      </c>
      <c r="N3934" s="29">
        <f t="shared" si="239"/>
        <v>57.207000000000001</v>
      </c>
      <c r="O3934" s="30">
        <f t="shared" si="240"/>
        <v>340.91609999999997</v>
      </c>
      <c r="P3934" s="30"/>
      <c r="Q3934" s="76">
        <v>16.677</v>
      </c>
      <c r="R3934" s="16" t="s">
        <v>89</v>
      </c>
      <c r="S3934" s="29"/>
    </row>
    <row r="3935" spans="7:19" x14ac:dyDescent="0.25">
      <c r="G3935" s="74">
        <v>41804</v>
      </c>
      <c r="H3935" s="75">
        <v>0.25</v>
      </c>
      <c r="I3935" s="27">
        <f t="shared" si="237"/>
        <v>41804.25</v>
      </c>
      <c r="J3935" s="76">
        <v>59.5291</v>
      </c>
      <c r="K3935" s="27">
        <f>'Barometric Data'!D3943</f>
        <v>41804.25</v>
      </c>
      <c r="L3935" s="28">
        <f t="shared" si="238"/>
        <v>0</v>
      </c>
      <c r="M3935" s="29">
        <f>'Barometric Data'!E3938</f>
        <v>2.4051999999999998</v>
      </c>
      <c r="N3935" s="29">
        <f t="shared" si="239"/>
        <v>57.123899999999999</v>
      </c>
      <c r="O3935" s="30">
        <f t="shared" si="240"/>
        <v>340.99919999999997</v>
      </c>
      <c r="P3935" s="30"/>
      <c r="Q3935" s="76">
        <v>16.681000000000001</v>
      </c>
      <c r="R3935" s="16" t="s">
        <v>89</v>
      </c>
      <c r="S3935" s="29"/>
    </row>
    <row r="3936" spans="7:19" x14ac:dyDescent="0.25">
      <c r="G3936" s="74">
        <v>41804</v>
      </c>
      <c r="H3936" s="75">
        <v>0.5</v>
      </c>
      <c r="I3936" s="27">
        <f t="shared" si="237"/>
        <v>41804.5</v>
      </c>
      <c r="J3936" s="76">
        <v>59.5017</v>
      </c>
      <c r="K3936" s="27">
        <f>'Barometric Data'!D3944</f>
        <v>41804.5</v>
      </c>
      <c r="L3936" s="28">
        <f t="shared" si="238"/>
        <v>0</v>
      </c>
      <c r="M3936" s="29">
        <f>'Barometric Data'!E3939</f>
        <v>2.5733000000000001</v>
      </c>
      <c r="N3936" s="29">
        <f t="shared" si="239"/>
        <v>56.928399999999996</v>
      </c>
      <c r="O3936" s="30">
        <f t="shared" si="240"/>
        <v>341.19469999999995</v>
      </c>
      <c r="P3936" s="30"/>
      <c r="Q3936" s="76">
        <v>16.670999999999999</v>
      </c>
      <c r="R3936" s="16" t="s">
        <v>89</v>
      </c>
      <c r="S3936" s="29"/>
    </row>
    <row r="3937" spans="7:19" x14ac:dyDescent="0.25">
      <c r="G3937" s="74">
        <v>41804</v>
      </c>
      <c r="H3937" s="75">
        <v>0.75</v>
      </c>
      <c r="I3937" s="27">
        <f t="shared" si="237"/>
        <v>41804.75</v>
      </c>
      <c r="J3937" s="76">
        <v>59.4651</v>
      </c>
      <c r="K3937" s="27">
        <f>'Barometric Data'!D3945</f>
        <v>41804.75</v>
      </c>
      <c r="L3937" s="28">
        <f t="shared" si="238"/>
        <v>0</v>
      </c>
      <c r="M3937" s="29">
        <f>'Barometric Data'!E3940</f>
        <v>2.6469999999999998</v>
      </c>
      <c r="N3937" s="29">
        <f t="shared" si="239"/>
        <v>56.818100000000001</v>
      </c>
      <c r="O3937" s="30">
        <f t="shared" si="240"/>
        <v>341.30499999999995</v>
      </c>
      <c r="P3937" s="30"/>
      <c r="Q3937" s="76">
        <v>16.681999999999999</v>
      </c>
      <c r="R3937" s="16" t="s">
        <v>89</v>
      </c>
      <c r="S3937" s="29"/>
    </row>
    <row r="3938" spans="7:19" x14ac:dyDescent="0.25">
      <c r="G3938" s="74">
        <v>41805</v>
      </c>
      <c r="H3938" s="75">
        <v>0</v>
      </c>
      <c r="I3938" s="27">
        <f t="shared" si="237"/>
        <v>41805</v>
      </c>
      <c r="J3938" s="76">
        <v>59.4544</v>
      </c>
      <c r="K3938" s="27">
        <f>'Barometric Data'!D3946</f>
        <v>41805</v>
      </c>
      <c r="L3938" s="28">
        <f t="shared" si="238"/>
        <v>0</v>
      </c>
      <c r="M3938" s="29">
        <f>'Barometric Data'!E3941</f>
        <v>2.6177000000000001</v>
      </c>
      <c r="N3938" s="29">
        <f t="shared" si="239"/>
        <v>56.8367</v>
      </c>
      <c r="O3938" s="30">
        <f t="shared" si="240"/>
        <v>341.28639999999996</v>
      </c>
      <c r="P3938" s="30"/>
      <c r="Q3938" s="76">
        <v>16.684000000000001</v>
      </c>
      <c r="R3938" s="16" t="s">
        <v>89</v>
      </c>
      <c r="S3938" s="29"/>
    </row>
    <row r="3939" spans="7:19" x14ac:dyDescent="0.25">
      <c r="G3939" s="74">
        <v>41805</v>
      </c>
      <c r="H3939" s="75">
        <v>0.25</v>
      </c>
      <c r="I3939" s="27">
        <f t="shared" si="237"/>
        <v>41805.25</v>
      </c>
      <c r="J3939" s="76">
        <v>59.400500000000001</v>
      </c>
      <c r="K3939" s="27">
        <f>'Barometric Data'!D3947</f>
        <v>41805.25</v>
      </c>
      <c r="L3939" s="28">
        <f t="shared" si="238"/>
        <v>0</v>
      </c>
      <c r="M3939" s="29">
        <f>'Barometric Data'!E3942</f>
        <v>2.6956000000000002</v>
      </c>
      <c r="N3939" s="29">
        <f t="shared" si="239"/>
        <v>56.704900000000002</v>
      </c>
      <c r="O3939" s="30">
        <f t="shared" si="240"/>
        <v>341.41819999999996</v>
      </c>
      <c r="P3939" s="30"/>
      <c r="Q3939" s="76">
        <v>16.678000000000001</v>
      </c>
      <c r="R3939" s="16" t="s">
        <v>89</v>
      </c>
      <c r="S3939" s="29"/>
    </row>
    <row r="3940" spans="7:19" x14ac:dyDescent="0.25">
      <c r="G3940" s="74">
        <v>41805</v>
      </c>
      <c r="H3940" s="75">
        <v>0.5</v>
      </c>
      <c r="I3940" s="27">
        <f t="shared" si="237"/>
        <v>41805.5</v>
      </c>
      <c r="J3940" s="76">
        <v>59.361600000000003</v>
      </c>
      <c r="K3940" s="27">
        <f>'Barometric Data'!D3948</f>
        <v>41805.5</v>
      </c>
      <c r="L3940" s="28">
        <f t="shared" si="238"/>
        <v>0</v>
      </c>
      <c r="M3940" s="29">
        <f>'Barometric Data'!E3943</f>
        <v>2.7244000000000002</v>
      </c>
      <c r="N3940" s="29">
        <f t="shared" si="239"/>
        <v>56.6372</v>
      </c>
      <c r="O3940" s="30">
        <f t="shared" si="240"/>
        <v>341.48589999999996</v>
      </c>
      <c r="P3940" s="30"/>
      <c r="Q3940" s="76">
        <v>16.672000000000001</v>
      </c>
      <c r="R3940" s="16" t="s">
        <v>89</v>
      </c>
      <c r="S3940" s="29"/>
    </row>
    <row r="3941" spans="7:19" x14ac:dyDescent="0.25">
      <c r="G3941" s="74">
        <v>41805</v>
      </c>
      <c r="H3941" s="75">
        <v>0.75</v>
      </c>
      <c r="I3941" s="27">
        <f t="shared" si="237"/>
        <v>41805.75</v>
      </c>
      <c r="J3941" s="76">
        <v>59.3018</v>
      </c>
      <c r="K3941" s="27">
        <f>'Barometric Data'!D3949</f>
        <v>41805.75</v>
      </c>
      <c r="L3941" s="28">
        <f t="shared" si="238"/>
        <v>0</v>
      </c>
      <c r="M3941" s="29">
        <f>'Barometric Data'!E3944</f>
        <v>2.7282000000000002</v>
      </c>
      <c r="N3941" s="29">
        <f t="shared" si="239"/>
        <v>56.573599999999999</v>
      </c>
      <c r="O3941" s="30">
        <f t="shared" si="240"/>
        <v>341.54949999999997</v>
      </c>
      <c r="P3941" s="30"/>
      <c r="Q3941" s="76">
        <v>16.669</v>
      </c>
      <c r="R3941" s="16" t="s">
        <v>89</v>
      </c>
      <c r="S3941" s="29"/>
    </row>
    <row r="3942" spans="7:19" x14ac:dyDescent="0.25">
      <c r="G3942" s="74">
        <v>41806</v>
      </c>
      <c r="H3942" s="75">
        <v>0</v>
      </c>
      <c r="I3942" s="27">
        <f t="shared" si="237"/>
        <v>41806</v>
      </c>
      <c r="J3942" s="76">
        <v>59.330300000000001</v>
      </c>
      <c r="K3942" s="27">
        <f>'Barometric Data'!D3950</f>
        <v>41806</v>
      </c>
      <c r="L3942" s="28">
        <f t="shared" si="238"/>
        <v>0</v>
      </c>
      <c r="M3942" s="29">
        <f>'Barometric Data'!E3945</f>
        <v>2.6602999999999999</v>
      </c>
      <c r="N3942" s="29">
        <f t="shared" si="239"/>
        <v>56.67</v>
      </c>
      <c r="O3942" s="30">
        <f t="shared" si="240"/>
        <v>341.45309999999995</v>
      </c>
      <c r="P3942" s="30"/>
      <c r="Q3942" s="76">
        <v>16.673999999999999</v>
      </c>
      <c r="R3942" s="16" t="s">
        <v>89</v>
      </c>
      <c r="S3942" s="29"/>
    </row>
    <row r="3943" spans="7:19" x14ac:dyDescent="0.25">
      <c r="G3943" s="74">
        <v>41806</v>
      </c>
      <c r="H3943" s="75">
        <v>0.25</v>
      </c>
      <c r="I3943" s="27">
        <f t="shared" si="237"/>
        <v>41806.25</v>
      </c>
      <c r="J3943" s="76">
        <v>59.35</v>
      </c>
      <c r="K3943" s="27">
        <f>'Barometric Data'!D3951</f>
        <v>41806.25</v>
      </c>
      <c r="L3943" s="28">
        <f t="shared" si="238"/>
        <v>0</v>
      </c>
      <c r="M3943" s="29">
        <f>'Barometric Data'!E3946</f>
        <v>2.589</v>
      </c>
      <c r="N3943" s="29">
        <f t="shared" si="239"/>
        <v>56.761000000000003</v>
      </c>
      <c r="O3943" s="30">
        <f t="shared" si="240"/>
        <v>341.36209999999994</v>
      </c>
      <c r="P3943" s="30"/>
      <c r="Q3943" s="76">
        <v>16.675999999999998</v>
      </c>
      <c r="R3943" s="16" t="s">
        <v>89</v>
      </c>
      <c r="S3943" s="29"/>
    </row>
    <row r="3944" spans="7:19" x14ac:dyDescent="0.25">
      <c r="G3944" s="74">
        <v>41806</v>
      </c>
      <c r="H3944" s="75">
        <v>0.5</v>
      </c>
      <c r="I3944" s="27">
        <f t="shared" si="237"/>
        <v>41806.5</v>
      </c>
      <c r="J3944" s="76">
        <v>59.353200000000001</v>
      </c>
      <c r="K3944" s="27">
        <f>'Barometric Data'!D3952</f>
        <v>41806.5</v>
      </c>
      <c r="L3944" s="28">
        <f t="shared" si="238"/>
        <v>0</v>
      </c>
      <c r="M3944" s="29">
        <f>'Barometric Data'!E3947</f>
        <v>2.5217000000000001</v>
      </c>
      <c r="N3944" s="29">
        <f t="shared" si="239"/>
        <v>56.831499999999998</v>
      </c>
      <c r="O3944" s="30">
        <f t="shared" si="240"/>
        <v>341.29159999999996</v>
      </c>
      <c r="P3944" s="30"/>
      <c r="Q3944" s="76">
        <v>16.678999999999998</v>
      </c>
      <c r="R3944" s="16" t="s">
        <v>89</v>
      </c>
      <c r="S3944" s="29"/>
    </row>
    <row r="3945" spans="7:19" x14ac:dyDescent="0.25">
      <c r="G3945" s="74">
        <v>41806</v>
      </c>
      <c r="H3945" s="75">
        <v>0.75</v>
      </c>
      <c r="I3945" s="27">
        <f t="shared" si="237"/>
        <v>41806.75</v>
      </c>
      <c r="J3945" s="76">
        <v>59.325699999999998</v>
      </c>
      <c r="K3945" s="27">
        <f>'Barometric Data'!D3953</f>
        <v>41806.75</v>
      </c>
      <c r="L3945" s="28">
        <f t="shared" si="238"/>
        <v>0</v>
      </c>
      <c r="M3945" s="29">
        <f>'Barometric Data'!E3948</f>
        <v>2.484</v>
      </c>
      <c r="N3945" s="29">
        <f t="shared" si="239"/>
        <v>56.841699999999996</v>
      </c>
      <c r="O3945" s="30">
        <f t="shared" si="240"/>
        <v>341.28139999999996</v>
      </c>
      <c r="P3945" s="30"/>
      <c r="Q3945" s="76">
        <v>16.664000000000001</v>
      </c>
      <c r="R3945" s="16" t="s">
        <v>89</v>
      </c>
      <c r="S3945" s="29"/>
    </row>
    <row r="3946" spans="7:19" x14ac:dyDescent="0.25">
      <c r="G3946" s="74">
        <v>41807</v>
      </c>
      <c r="H3946" s="75">
        <v>0</v>
      </c>
      <c r="I3946" s="27">
        <f t="shared" si="237"/>
        <v>41807</v>
      </c>
      <c r="J3946" s="76">
        <v>59.410899999999998</v>
      </c>
      <c r="K3946" s="27">
        <f>'Barometric Data'!D3954</f>
        <v>41807</v>
      </c>
      <c r="L3946" s="28">
        <f t="shared" si="238"/>
        <v>0</v>
      </c>
      <c r="M3946" s="29">
        <f>'Barometric Data'!E3949</f>
        <v>2.3994</v>
      </c>
      <c r="N3946" s="29">
        <f t="shared" si="239"/>
        <v>57.011499999999998</v>
      </c>
      <c r="O3946" s="30">
        <f t="shared" si="240"/>
        <v>341.11159999999995</v>
      </c>
      <c r="P3946" s="30"/>
      <c r="Q3946" s="76">
        <v>16.672000000000001</v>
      </c>
      <c r="R3946" s="16" t="s">
        <v>89</v>
      </c>
      <c r="S3946" s="29"/>
    </row>
    <row r="3947" spans="7:19" x14ac:dyDescent="0.25">
      <c r="G3947" s="74">
        <v>41807</v>
      </c>
      <c r="H3947" s="75">
        <v>0.25</v>
      </c>
      <c r="I3947" s="27">
        <f t="shared" si="237"/>
        <v>41807.25</v>
      </c>
      <c r="J3947" s="76">
        <v>59.436300000000003</v>
      </c>
      <c r="K3947" s="27">
        <f>'Barometric Data'!D3955</f>
        <v>41807.25</v>
      </c>
      <c r="L3947" s="28">
        <f t="shared" si="238"/>
        <v>0</v>
      </c>
      <c r="M3947" s="29">
        <f>'Barometric Data'!E3950</f>
        <v>2.3839999999999999</v>
      </c>
      <c r="N3947" s="29">
        <f t="shared" si="239"/>
        <v>57.052300000000002</v>
      </c>
      <c r="O3947" s="30">
        <f t="shared" si="240"/>
        <v>341.07079999999996</v>
      </c>
      <c r="P3947" s="30"/>
      <c r="Q3947" s="76">
        <v>16.673999999999999</v>
      </c>
      <c r="R3947" s="16" t="s">
        <v>89</v>
      </c>
      <c r="S3947" s="29"/>
    </row>
    <row r="3948" spans="7:19" x14ac:dyDescent="0.25">
      <c r="G3948" s="74">
        <v>41807</v>
      </c>
      <c r="H3948" s="75">
        <v>0.5</v>
      </c>
      <c r="I3948" s="27">
        <f t="shared" si="237"/>
        <v>41807.5</v>
      </c>
      <c r="J3948" s="76">
        <v>59.470999999999997</v>
      </c>
      <c r="K3948" s="27">
        <f>'Barometric Data'!D3956</f>
        <v>41807.5</v>
      </c>
      <c r="L3948" s="28">
        <f t="shared" si="238"/>
        <v>0</v>
      </c>
      <c r="M3948" s="29">
        <f>'Barometric Data'!E3951</f>
        <v>2.4367000000000001</v>
      </c>
      <c r="N3948" s="29">
        <f t="shared" si="239"/>
        <v>57.034299999999995</v>
      </c>
      <c r="O3948" s="30">
        <f t="shared" si="240"/>
        <v>341.08879999999999</v>
      </c>
      <c r="P3948" s="30"/>
      <c r="Q3948" s="76">
        <v>16.683</v>
      </c>
      <c r="R3948" s="16" t="s">
        <v>89</v>
      </c>
      <c r="S3948" s="29"/>
    </row>
    <row r="3949" spans="7:19" x14ac:dyDescent="0.25">
      <c r="G3949" s="74">
        <v>41807</v>
      </c>
      <c r="H3949" s="75">
        <v>0.75</v>
      </c>
      <c r="I3949" s="27">
        <f t="shared" si="237"/>
        <v>41807.75</v>
      </c>
      <c r="J3949" s="76">
        <v>59.450499999999998</v>
      </c>
      <c r="K3949" s="27">
        <f>'Barometric Data'!D3957</f>
        <v>41807.75</v>
      </c>
      <c r="L3949" s="28">
        <f t="shared" si="238"/>
        <v>0</v>
      </c>
      <c r="M3949" s="29">
        <f>'Barometric Data'!E3952</f>
        <v>2.4670999999999998</v>
      </c>
      <c r="N3949" s="29">
        <f t="shared" si="239"/>
        <v>56.983399999999996</v>
      </c>
      <c r="O3949" s="30">
        <f t="shared" si="240"/>
        <v>341.13969999999995</v>
      </c>
      <c r="P3949" s="30"/>
      <c r="Q3949" s="76">
        <v>16.684999999999999</v>
      </c>
      <c r="R3949" s="16" t="s">
        <v>89</v>
      </c>
      <c r="S3949" s="29"/>
    </row>
    <row r="3950" spans="7:19" x14ac:dyDescent="0.25">
      <c r="G3950" s="74">
        <v>41808</v>
      </c>
      <c r="H3950" s="75">
        <v>0</v>
      </c>
      <c r="I3950" s="27">
        <f t="shared" si="237"/>
        <v>41808</v>
      </c>
      <c r="J3950" s="76">
        <v>59.518500000000003</v>
      </c>
      <c r="K3950" s="27">
        <f>'Barometric Data'!D3958</f>
        <v>41808</v>
      </c>
      <c r="L3950" s="28">
        <f t="shared" si="238"/>
        <v>0</v>
      </c>
      <c r="M3950" s="29">
        <f>'Barometric Data'!E3953</f>
        <v>2.4460000000000002</v>
      </c>
      <c r="N3950" s="29">
        <f t="shared" si="239"/>
        <v>57.072500000000005</v>
      </c>
      <c r="O3950" s="30">
        <f t="shared" si="240"/>
        <v>341.05059999999997</v>
      </c>
      <c r="P3950" s="30"/>
      <c r="Q3950" s="76">
        <v>16.669</v>
      </c>
      <c r="R3950" s="16" t="s">
        <v>89</v>
      </c>
      <c r="S3950" s="29"/>
    </row>
    <row r="3951" spans="7:19" x14ac:dyDescent="0.25">
      <c r="G3951" s="74">
        <v>41808</v>
      </c>
      <c r="H3951" s="75">
        <v>0.25</v>
      </c>
      <c r="I3951" s="27">
        <f t="shared" si="237"/>
        <v>41808.25</v>
      </c>
      <c r="J3951" s="76">
        <v>59.5032</v>
      </c>
      <c r="K3951" s="27">
        <f>'Barometric Data'!D3959</f>
        <v>41808.25</v>
      </c>
      <c r="L3951" s="28">
        <f t="shared" si="238"/>
        <v>0</v>
      </c>
      <c r="M3951" s="29">
        <f>'Barometric Data'!E3954</f>
        <v>2.5186000000000002</v>
      </c>
      <c r="N3951" s="29">
        <f t="shared" si="239"/>
        <v>56.9846</v>
      </c>
      <c r="O3951" s="30">
        <f t="shared" si="240"/>
        <v>341.13849999999996</v>
      </c>
      <c r="P3951" s="30"/>
      <c r="Q3951" s="76">
        <v>16.681999999999999</v>
      </c>
      <c r="R3951" s="16" t="s">
        <v>89</v>
      </c>
      <c r="S3951" s="29"/>
    </row>
    <row r="3952" spans="7:19" x14ac:dyDescent="0.25">
      <c r="G3952" s="74">
        <v>41808</v>
      </c>
      <c r="H3952" s="75">
        <v>0.5</v>
      </c>
      <c r="I3952" s="27">
        <f t="shared" si="237"/>
        <v>41808.5</v>
      </c>
      <c r="J3952" s="76">
        <v>59.554499999999997</v>
      </c>
      <c r="K3952" s="27">
        <f>'Barometric Data'!D3960</f>
        <v>41808.5</v>
      </c>
      <c r="L3952" s="28">
        <f t="shared" si="238"/>
        <v>0</v>
      </c>
      <c r="M3952" s="29">
        <f>'Barometric Data'!E3955</f>
        <v>2.6021999999999998</v>
      </c>
      <c r="N3952" s="29">
        <f t="shared" si="239"/>
        <v>56.952299999999994</v>
      </c>
      <c r="O3952" s="30">
        <f t="shared" si="240"/>
        <v>341.17079999999999</v>
      </c>
      <c r="P3952" s="30"/>
      <c r="Q3952" s="76">
        <v>16.681000000000001</v>
      </c>
      <c r="R3952" s="16" t="s">
        <v>89</v>
      </c>
      <c r="S3952" s="29"/>
    </row>
    <row r="3953" spans="7:19" x14ac:dyDescent="0.25">
      <c r="G3953" s="74">
        <v>41808</v>
      </c>
      <c r="H3953" s="75">
        <v>0.75</v>
      </c>
      <c r="I3953" s="27">
        <f t="shared" si="237"/>
        <v>41808.75</v>
      </c>
      <c r="J3953" s="76">
        <v>59.524000000000001</v>
      </c>
      <c r="K3953" s="27">
        <f>'Barometric Data'!D3961</f>
        <v>41808.75</v>
      </c>
      <c r="L3953" s="28">
        <f t="shared" si="238"/>
        <v>0</v>
      </c>
      <c r="M3953" s="29">
        <f>'Barometric Data'!E3956</f>
        <v>2.6595</v>
      </c>
      <c r="N3953" s="29">
        <f t="shared" si="239"/>
        <v>56.8645</v>
      </c>
      <c r="O3953" s="30">
        <f t="shared" si="240"/>
        <v>341.25859999999994</v>
      </c>
      <c r="P3953" s="30"/>
      <c r="Q3953" s="76">
        <v>16.677</v>
      </c>
      <c r="R3953" s="16" t="s">
        <v>89</v>
      </c>
      <c r="S3953" s="29"/>
    </row>
    <row r="3954" spans="7:19" x14ac:dyDescent="0.25">
      <c r="G3954" s="74">
        <v>41809</v>
      </c>
      <c r="H3954" s="75">
        <v>0</v>
      </c>
      <c r="I3954" s="27">
        <f t="shared" si="237"/>
        <v>41809</v>
      </c>
      <c r="J3954" s="76">
        <v>59.550199999999997</v>
      </c>
      <c r="K3954" s="27">
        <f>'Barometric Data'!D3962</f>
        <v>41809</v>
      </c>
      <c r="L3954" s="28">
        <f t="shared" si="238"/>
        <v>0</v>
      </c>
      <c r="M3954" s="29">
        <f>'Barometric Data'!E3957</f>
        <v>2.6505999999999998</v>
      </c>
      <c r="N3954" s="29">
        <f t="shared" si="239"/>
        <v>56.8996</v>
      </c>
      <c r="O3954" s="30">
        <f t="shared" si="240"/>
        <v>341.22349999999994</v>
      </c>
      <c r="P3954" s="30"/>
      <c r="Q3954" s="76">
        <v>16.678999999999998</v>
      </c>
      <c r="R3954" s="16" t="s">
        <v>89</v>
      </c>
      <c r="S3954" s="29"/>
    </row>
    <row r="3955" spans="7:19" x14ac:dyDescent="0.25">
      <c r="G3955" s="74">
        <v>41809</v>
      </c>
      <c r="H3955" s="75">
        <v>0.25</v>
      </c>
      <c r="I3955" s="27">
        <f t="shared" si="237"/>
        <v>41809.25</v>
      </c>
      <c r="J3955" s="76">
        <v>59.522300000000001</v>
      </c>
      <c r="K3955" s="27">
        <f>'Barometric Data'!D3963</f>
        <v>41809.25</v>
      </c>
      <c r="L3955" s="28">
        <f t="shared" si="238"/>
        <v>0</v>
      </c>
      <c r="M3955" s="29">
        <f>'Barometric Data'!E3958</f>
        <v>2.7134999999999998</v>
      </c>
      <c r="N3955" s="29">
        <f t="shared" si="239"/>
        <v>56.808800000000005</v>
      </c>
      <c r="O3955" s="30">
        <f t="shared" si="240"/>
        <v>341.31429999999995</v>
      </c>
      <c r="P3955" s="30"/>
      <c r="Q3955" s="76">
        <v>16.675000000000001</v>
      </c>
      <c r="R3955" s="16" t="s">
        <v>89</v>
      </c>
      <c r="S3955" s="29"/>
    </row>
    <row r="3956" spans="7:19" x14ac:dyDescent="0.25">
      <c r="G3956" s="74">
        <v>41809</v>
      </c>
      <c r="H3956" s="75">
        <v>0.5</v>
      </c>
      <c r="I3956" s="27">
        <f t="shared" si="237"/>
        <v>41809.5</v>
      </c>
      <c r="J3956" s="76">
        <v>59.54</v>
      </c>
      <c r="K3956" s="27">
        <f>'Barometric Data'!D3964</f>
        <v>41809.5</v>
      </c>
      <c r="L3956" s="28">
        <f t="shared" si="238"/>
        <v>0</v>
      </c>
      <c r="M3956" s="29">
        <f>'Barometric Data'!E3959</f>
        <v>2.7216</v>
      </c>
      <c r="N3956" s="29">
        <f t="shared" si="239"/>
        <v>56.818399999999997</v>
      </c>
      <c r="O3956" s="30">
        <f t="shared" si="240"/>
        <v>341.30469999999997</v>
      </c>
      <c r="P3956" s="30"/>
      <c r="Q3956" s="76">
        <v>16.675000000000001</v>
      </c>
      <c r="R3956" s="16" t="s">
        <v>89</v>
      </c>
      <c r="S3956" s="29"/>
    </row>
    <row r="3957" spans="7:19" x14ac:dyDescent="0.25">
      <c r="G3957" s="74">
        <v>41809</v>
      </c>
      <c r="H3957" s="75">
        <v>0.75</v>
      </c>
      <c r="I3957" s="27">
        <f t="shared" si="237"/>
        <v>41809.75</v>
      </c>
      <c r="J3957" s="76">
        <v>59.460500000000003</v>
      </c>
      <c r="K3957" s="27">
        <f>'Barometric Data'!D3965</f>
        <v>41809.75</v>
      </c>
      <c r="L3957" s="28">
        <f t="shared" si="238"/>
        <v>0</v>
      </c>
      <c r="M3957" s="29">
        <f>'Barometric Data'!E3960</f>
        <v>2.7801</v>
      </c>
      <c r="N3957" s="29">
        <f t="shared" si="239"/>
        <v>56.680400000000006</v>
      </c>
      <c r="O3957" s="30">
        <f t="shared" si="240"/>
        <v>341.44269999999995</v>
      </c>
      <c r="P3957" s="30"/>
      <c r="Q3957" s="76">
        <v>16.669</v>
      </c>
      <c r="R3957" s="16" t="s">
        <v>89</v>
      </c>
      <c r="S3957" s="29"/>
    </row>
    <row r="3958" spans="7:19" x14ac:dyDescent="0.25">
      <c r="G3958" s="74">
        <v>41810</v>
      </c>
      <c r="H3958" s="75">
        <v>0</v>
      </c>
      <c r="I3958" s="27">
        <f t="shared" si="237"/>
        <v>41810</v>
      </c>
      <c r="J3958" s="76">
        <v>59.457099999999997</v>
      </c>
      <c r="K3958" s="27">
        <f>'Barometric Data'!D3966</f>
        <v>41810</v>
      </c>
      <c r="L3958" s="28">
        <f t="shared" si="238"/>
        <v>0</v>
      </c>
      <c r="M3958" s="29">
        <f>'Barometric Data'!E3961</f>
        <v>2.7700999999999998</v>
      </c>
      <c r="N3958" s="29">
        <f t="shared" si="239"/>
        <v>56.686999999999998</v>
      </c>
      <c r="O3958" s="30">
        <f t="shared" si="240"/>
        <v>341.43609999999995</v>
      </c>
      <c r="P3958" s="30"/>
      <c r="Q3958" s="76">
        <v>16.667999999999999</v>
      </c>
      <c r="R3958" s="16" t="s">
        <v>89</v>
      </c>
      <c r="S3958" s="29"/>
    </row>
    <row r="3959" spans="7:19" x14ac:dyDescent="0.25">
      <c r="G3959" s="74">
        <v>41810</v>
      </c>
      <c r="H3959" s="75">
        <v>0.25</v>
      </c>
      <c r="I3959" s="27">
        <f t="shared" si="237"/>
        <v>41810.25</v>
      </c>
      <c r="J3959" s="76">
        <v>59.442900000000002</v>
      </c>
      <c r="K3959" s="27">
        <f>'Barometric Data'!D3967</f>
        <v>41810.25</v>
      </c>
      <c r="L3959" s="28">
        <f t="shared" si="238"/>
        <v>0</v>
      </c>
      <c r="M3959" s="29">
        <f>'Barometric Data'!E3962</f>
        <v>2.7854999999999999</v>
      </c>
      <c r="N3959" s="29">
        <f t="shared" si="239"/>
        <v>56.657400000000003</v>
      </c>
      <c r="O3959" s="30">
        <f t="shared" si="240"/>
        <v>341.46569999999997</v>
      </c>
      <c r="P3959" s="30"/>
      <c r="Q3959" s="76">
        <v>16.687999999999999</v>
      </c>
      <c r="R3959" s="16" t="s">
        <v>89</v>
      </c>
      <c r="S3959" s="29"/>
    </row>
    <row r="3960" spans="7:19" x14ac:dyDescent="0.25">
      <c r="G3960" s="74">
        <v>41810</v>
      </c>
      <c r="H3960" s="75">
        <v>0.5</v>
      </c>
      <c r="I3960" s="27">
        <f t="shared" si="237"/>
        <v>41810.5</v>
      </c>
      <c r="J3960" s="76">
        <v>59.449599999999997</v>
      </c>
      <c r="K3960" s="27">
        <f>'Barometric Data'!D3968</f>
        <v>41810.5</v>
      </c>
      <c r="L3960" s="28">
        <f t="shared" si="238"/>
        <v>0</v>
      </c>
      <c r="M3960" s="29">
        <f>'Barometric Data'!E3963</f>
        <v>2.7738999999999998</v>
      </c>
      <c r="N3960" s="29">
        <f t="shared" si="239"/>
        <v>56.675699999999999</v>
      </c>
      <c r="O3960" s="30">
        <f t="shared" si="240"/>
        <v>341.44739999999996</v>
      </c>
      <c r="P3960" s="30"/>
      <c r="Q3960" s="76">
        <v>16.683</v>
      </c>
      <c r="R3960" s="16" t="s">
        <v>89</v>
      </c>
      <c r="S3960" s="29"/>
    </row>
    <row r="3961" spans="7:19" x14ac:dyDescent="0.25">
      <c r="G3961" s="74">
        <v>41810</v>
      </c>
      <c r="H3961" s="75">
        <v>0.75</v>
      </c>
      <c r="I3961" s="27">
        <f t="shared" si="237"/>
        <v>41810.75</v>
      </c>
      <c r="J3961" s="76">
        <v>59.417299999999997</v>
      </c>
      <c r="K3961" s="27">
        <f>'Barometric Data'!D3969</f>
        <v>41810.75</v>
      </c>
      <c r="L3961" s="28">
        <f t="shared" si="238"/>
        <v>0</v>
      </c>
      <c r="M3961" s="29">
        <f>'Barometric Data'!E3964</f>
        <v>2.8054999999999999</v>
      </c>
      <c r="N3961" s="29">
        <f t="shared" si="239"/>
        <v>56.611799999999995</v>
      </c>
      <c r="O3961" s="30">
        <f t="shared" si="240"/>
        <v>341.51129999999995</v>
      </c>
      <c r="P3961" s="30"/>
      <c r="Q3961" s="76">
        <v>16.687999999999999</v>
      </c>
      <c r="R3961" s="16" t="s">
        <v>89</v>
      </c>
      <c r="S3961" s="29"/>
    </row>
    <row r="3962" spans="7:19" x14ac:dyDescent="0.25">
      <c r="G3962" s="74">
        <v>41811</v>
      </c>
      <c r="H3962" s="75">
        <v>0</v>
      </c>
      <c r="I3962" s="27">
        <f t="shared" si="237"/>
        <v>41811</v>
      </c>
      <c r="J3962" s="76">
        <v>59.426400000000001</v>
      </c>
      <c r="K3962" s="27">
        <f>'Barometric Data'!D3970</f>
        <v>41811</v>
      </c>
      <c r="L3962" s="28">
        <f t="shared" si="238"/>
        <v>0</v>
      </c>
      <c r="M3962" s="29">
        <f>'Barometric Data'!E3965</f>
        <v>2.6924000000000001</v>
      </c>
      <c r="N3962" s="29">
        <f t="shared" si="239"/>
        <v>56.734000000000002</v>
      </c>
      <c r="O3962" s="30">
        <f t="shared" si="240"/>
        <v>341.38909999999998</v>
      </c>
      <c r="P3962" s="30"/>
      <c r="Q3962" s="76">
        <v>16.673999999999999</v>
      </c>
      <c r="R3962" s="16" t="s">
        <v>89</v>
      </c>
      <c r="S3962" s="29"/>
    </row>
    <row r="3963" spans="7:19" x14ac:dyDescent="0.25">
      <c r="G3963" s="74">
        <v>41811</v>
      </c>
      <c r="H3963" s="75">
        <v>0.25</v>
      </c>
      <c r="I3963" s="27">
        <f t="shared" si="237"/>
        <v>41811.25</v>
      </c>
      <c r="J3963" s="76">
        <v>59.452100000000002</v>
      </c>
      <c r="K3963" s="27">
        <f>'Barometric Data'!D3971</f>
        <v>41811.25</v>
      </c>
      <c r="L3963" s="28">
        <f t="shared" si="238"/>
        <v>0</v>
      </c>
      <c r="M3963" s="29">
        <f>'Barometric Data'!E3966</f>
        <v>2.6583000000000001</v>
      </c>
      <c r="N3963" s="29">
        <f t="shared" si="239"/>
        <v>56.793800000000005</v>
      </c>
      <c r="O3963" s="30">
        <f t="shared" si="240"/>
        <v>341.32929999999999</v>
      </c>
      <c r="P3963" s="30"/>
      <c r="Q3963" s="76">
        <v>16.675999999999998</v>
      </c>
      <c r="R3963" s="16" t="s">
        <v>89</v>
      </c>
      <c r="S3963" s="29"/>
    </row>
    <row r="3964" spans="7:19" x14ac:dyDescent="0.25">
      <c r="G3964" s="74">
        <v>41811</v>
      </c>
      <c r="H3964" s="75">
        <v>0.5</v>
      </c>
      <c r="I3964" s="27">
        <f t="shared" si="237"/>
        <v>41811.5</v>
      </c>
      <c r="J3964" s="76">
        <v>59.441600000000001</v>
      </c>
      <c r="K3964" s="27">
        <f>'Barometric Data'!D3972</f>
        <v>41811.5</v>
      </c>
      <c r="L3964" s="28">
        <f t="shared" si="238"/>
        <v>0</v>
      </c>
      <c r="M3964" s="29">
        <f>'Barometric Data'!E3967</f>
        <v>2.6497000000000002</v>
      </c>
      <c r="N3964" s="29">
        <f t="shared" si="239"/>
        <v>56.791899999999998</v>
      </c>
      <c r="O3964" s="30">
        <f t="shared" si="240"/>
        <v>341.33119999999997</v>
      </c>
      <c r="P3964" s="30"/>
      <c r="Q3964" s="76">
        <v>16.672000000000001</v>
      </c>
      <c r="R3964" s="16" t="s">
        <v>89</v>
      </c>
      <c r="S3964" s="29"/>
    </row>
    <row r="3965" spans="7:19" x14ac:dyDescent="0.25">
      <c r="G3965" s="74">
        <v>41811</v>
      </c>
      <c r="H3965" s="75">
        <v>0.75</v>
      </c>
      <c r="I3965" s="27">
        <f t="shared" si="237"/>
        <v>41811.75</v>
      </c>
      <c r="J3965" s="76">
        <v>59.403599999999997</v>
      </c>
      <c r="K3965" s="27">
        <f>'Barometric Data'!D3973</f>
        <v>41811.75</v>
      </c>
      <c r="L3965" s="28">
        <f t="shared" si="238"/>
        <v>0</v>
      </c>
      <c r="M3965" s="29">
        <f>'Barometric Data'!E3968</f>
        <v>2.6758000000000002</v>
      </c>
      <c r="N3965" s="29">
        <f t="shared" si="239"/>
        <v>56.727799999999995</v>
      </c>
      <c r="O3965" s="30">
        <f t="shared" si="240"/>
        <v>341.39529999999996</v>
      </c>
      <c r="P3965" s="30"/>
      <c r="Q3965" s="76">
        <v>16.675999999999998</v>
      </c>
      <c r="R3965" s="16" t="s">
        <v>89</v>
      </c>
      <c r="S3965" s="29"/>
    </row>
    <row r="3966" spans="7:19" x14ac:dyDescent="0.25">
      <c r="G3966" s="74">
        <v>41812</v>
      </c>
      <c r="H3966" s="75">
        <v>0</v>
      </c>
      <c r="I3966" s="27">
        <f t="shared" si="237"/>
        <v>41812</v>
      </c>
      <c r="J3966" s="76">
        <v>59.413499999999999</v>
      </c>
      <c r="K3966" s="27">
        <f>'Barometric Data'!D3974</f>
        <v>41812</v>
      </c>
      <c r="L3966" s="28">
        <f t="shared" si="238"/>
        <v>0</v>
      </c>
      <c r="M3966" s="29">
        <f>'Barometric Data'!E3969</f>
        <v>2.6030000000000002</v>
      </c>
      <c r="N3966" s="29">
        <f t="shared" si="239"/>
        <v>56.810499999999998</v>
      </c>
      <c r="O3966" s="30">
        <f t="shared" si="240"/>
        <v>341.31259999999997</v>
      </c>
      <c r="P3966" s="30"/>
      <c r="Q3966" s="76">
        <v>16.675000000000001</v>
      </c>
      <c r="R3966" s="16" t="s">
        <v>89</v>
      </c>
      <c r="S3966" s="29"/>
    </row>
    <row r="3967" spans="7:19" x14ac:dyDescent="0.25">
      <c r="G3967" s="74">
        <v>41812</v>
      </c>
      <c r="H3967" s="75">
        <v>0.25</v>
      </c>
      <c r="I3967" s="27">
        <f t="shared" si="237"/>
        <v>41812.25</v>
      </c>
      <c r="J3967" s="76">
        <v>59.436599999999999</v>
      </c>
      <c r="K3967" s="27">
        <f>'Barometric Data'!D3975</f>
        <v>41812.25</v>
      </c>
      <c r="L3967" s="28">
        <f t="shared" si="238"/>
        <v>0</v>
      </c>
      <c r="M3967" s="29">
        <f>'Barometric Data'!E3970</f>
        <v>2.6255999999999999</v>
      </c>
      <c r="N3967" s="29">
        <f t="shared" si="239"/>
        <v>56.811</v>
      </c>
      <c r="O3967" s="30">
        <f t="shared" si="240"/>
        <v>341.31209999999999</v>
      </c>
      <c r="P3967" s="30"/>
      <c r="Q3967" s="76">
        <v>16.675999999999998</v>
      </c>
      <c r="R3967" s="16" t="s">
        <v>89</v>
      </c>
      <c r="S3967" s="29"/>
    </row>
    <row r="3968" spans="7:19" x14ac:dyDescent="0.25">
      <c r="G3968" s="74">
        <v>41812</v>
      </c>
      <c r="H3968" s="75">
        <v>0.5</v>
      </c>
      <c r="I3968" s="27">
        <f t="shared" si="237"/>
        <v>41812.5</v>
      </c>
      <c r="J3968" s="76">
        <v>59.443100000000001</v>
      </c>
      <c r="K3968" s="27">
        <f>'Barometric Data'!D3976</f>
        <v>41812.5</v>
      </c>
      <c r="L3968" s="28">
        <f t="shared" si="238"/>
        <v>0</v>
      </c>
      <c r="M3968" s="29">
        <f>'Barometric Data'!E3971</f>
        <v>2.6745999999999999</v>
      </c>
      <c r="N3968" s="29">
        <f t="shared" si="239"/>
        <v>56.768500000000003</v>
      </c>
      <c r="O3968" s="30">
        <f t="shared" si="240"/>
        <v>341.35459999999995</v>
      </c>
      <c r="P3968" s="30"/>
      <c r="Q3968" s="76">
        <v>16.683</v>
      </c>
      <c r="R3968" s="16" t="s">
        <v>89</v>
      </c>
      <c r="S3968" s="29"/>
    </row>
    <row r="3969" spans="7:19" x14ac:dyDescent="0.25">
      <c r="G3969" s="74">
        <v>41812</v>
      </c>
      <c r="H3969" s="75">
        <v>0.75</v>
      </c>
      <c r="I3969" s="27">
        <f t="shared" si="237"/>
        <v>41812.75</v>
      </c>
      <c r="J3969" s="76">
        <v>59.447600000000001</v>
      </c>
      <c r="K3969" s="27">
        <f>'Barometric Data'!D3977</f>
        <v>41812.75</v>
      </c>
      <c r="L3969" s="28">
        <f t="shared" si="238"/>
        <v>0</v>
      </c>
      <c r="M3969" s="29">
        <f>'Barometric Data'!E3972</f>
        <v>2.6697000000000002</v>
      </c>
      <c r="N3969" s="29">
        <f t="shared" si="239"/>
        <v>56.777900000000002</v>
      </c>
      <c r="O3969" s="30">
        <f t="shared" si="240"/>
        <v>341.34519999999998</v>
      </c>
      <c r="P3969" s="30"/>
      <c r="Q3969" s="76">
        <v>16.677</v>
      </c>
      <c r="R3969" s="16" t="s">
        <v>89</v>
      </c>
      <c r="S3969" s="29"/>
    </row>
    <row r="3970" spans="7:19" x14ac:dyDescent="0.25">
      <c r="G3970" s="74">
        <v>41813</v>
      </c>
      <c r="H3970" s="75">
        <v>0</v>
      </c>
      <c r="I3970" s="27">
        <f t="shared" si="237"/>
        <v>41813</v>
      </c>
      <c r="J3970" s="76">
        <v>59.439399999999999</v>
      </c>
      <c r="K3970" s="27">
        <f>'Barometric Data'!D3978</f>
        <v>41813</v>
      </c>
      <c r="L3970" s="28">
        <f t="shared" si="238"/>
        <v>0</v>
      </c>
      <c r="M3970" s="29">
        <f>'Barometric Data'!E3973</f>
        <v>2.5808</v>
      </c>
      <c r="N3970" s="29">
        <f t="shared" si="239"/>
        <v>56.858599999999996</v>
      </c>
      <c r="O3970" s="30">
        <f t="shared" si="240"/>
        <v>341.2645</v>
      </c>
      <c r="P3970" s="30"/>
      <c r="Q3970" s="76">
        <v>16.678999999999998</v>
      </c>
      <c r="R3970" s="16" t="s">
        <v>89</v>
      </c>
      <c r="S3970" s="29"/>
    </row>
    <row r="3971" spans="7:19" x14ac:dyDescent="0.25">
      <c r="G3971" s="74">
        <v>41813</v>
      </c>
      <c r="H3971" s="75">
        <v>0.25</v>
      </c>
      <c r="I3971" s="27">
        <f t="shared" si="237"/>
        <v>41813.25</v>
      </c>
      <c r="J3971" s="76">
        <v>59.475999999999999</v>
      </c>
      <c r="K3971" s="27">
        <f>'Barometric Data'!D3979</f>
        <v>41813.25</v>
      </c>
      <c r="L3971" s="28">
        <f t="shared" si="238"/>
        <v>0</v>
      </c>
      <c r="M3971" s="29">
        <f>'Barometric Data'!E3974</f>
        <v>2.6057999999999999</v>
      </c>
      <c r="N3971" s="29">
        <f t="shared" si="239"/>
        <v>56.870199999999997</v>
      </c>
      <c r="O3971" s="30">
        <f t="shared" si="240"/>
        <v>341.25289999999995</v>
      </c>
      <c r="P3971" s="30"/>
      <c r="Q3971" s="76">
        <v>16.673999999999999</v>
      </c>
      <c r="R3971" s="16" t="s">
        <v>89</v>
      </c>
      <c r="S3971" s="29"/>
    </row>
    <row r="3972" spans="7:19" x14ac:dyDescent="0.25">
      <c r="G3972" s="74">
        <v>41813</v>
      </c>
      <c r="H3972" s="75">
        <v>0.5</v>
      </c>
      <c r="I3972" s="27">
        <f t="shared" si="237"/>
        <v>41813.5</v>
      </c>
      <c r="J3972" s="76">
        <v>59.443199999999997</v>
      </c>
      <c r="K3972" s="27">
        <f>'Barometric Data'!D3980</f>
        <v>41813.5</v>
      </c>
      <c r="L3972" s="28">
        <f t="shared" si="238"/>
        <v>0</v>
      </c>
      <c r="M3972" s="29">
        <f>'Barometric Data'!E3975</f>
        <v>2.6555</v>
      </c>
      <c r="N3972" s="29">
        <f t="shared" si="239"/>
        <v>56.787700000000001</v>
      </c>
      <c r="O3972" s="30">
        <f t="shared" si="240"/>
        <v>341.33539999999994</v>
      </c>
      <c r="P3972" s="30"/>
      <c r="Q3972" s="76">
        <v>16.690999999999999</v>
      </c>
      <c r="R3972" s="16" t="s">
        <v>89</v>
      </c>
      <c r="S3972" s="29"/>
    </row>
    <row r="3973" spans="7:19" x14ac:dyDescent="0.25">
      <c r="G3973" s="74">
        <v>41813</v>
      </c>
      <c r="H3973" s="75">
        <v>0.75</v>
      </c>
      <c r="I3973" s="27">
        <f t="shared" si="237"/>
        <v>41813.75</v>
      </c>
      <c r="J3973" s="76">
        <v>59.429600000000001</v>
      </c>
      <c r="K3973" s="27">
        <f>'Barometric Data'!D3981</f>
        <v>41813.75</v>
      </c>
      <c r="L3973" s="28">
        <f t="shared" si="238"/>
        <v>0</v>
      </c>
      <c r="M3973" s="29">
        <f>'Barometric Data'!E3976</f>
        <v>2.7063999999999999</v>
      </c>
      <c r="N3973" s="29">
        <f t="shared" si="239"/>
        <v>56.723199999999999</v>
      </c>
      <c r="O3973" s="30">
        <f t="shared" si="240"/>
        <v>341.39989999999995</v>
      </c>
      <c r="P3973" s="30"/>
      <c r="Q3973" s="76">
        <v>16.684999999999999</v>
      </c>
      <c r="R3973" s="16" t="s">
        <v>89</v>
      </c>
      <c r="S3973" s="29"/>
    </row>
    <row r="3974" spans="7:19" x14ac:dyDescent="0.25">
      <c r="G3974" s="74">
        <v>41814</v>
      </c>
      <c r="H3974" s="75">
        <v>0</v>
      </c>
      <c r="I3974" s="27">
        <f t="shared" si="237"/>
        <v>41814</v>
      </c>
      <c r="J3974" s="76">
        <v>59.403399999999998</v>
      </c>
      <c r="K3974" s="27">
        <f>'Barometric Data'!D3982</f>
        <v>41814</v>
      </c>
      <c r="L3974" s="28">
        <f t="shared" si="238"/>
        <v>0</v>
      </c>
      <c r="M3974" s="29">
        <f>'Barometric Data'!E3977</f>
        <v>2.6452</v>
      </c>
      <c r="N3974" s="29">
        <f t="shared" si="239"/>
        <v>56.758199999999995</v>
      </c>
      <c r="O3974" s="30">
        <f t="shared" si="240"/>
        <v>341.36489999999998</v>
      </c>
      <c r="P3974" s="30"/>
      <c r="Q3974" s="76">
        <v>16.686</v>
      </c>
      <c r="R3974" s="16" t="s">
        <v>89</v>
      </c>
      <c r="S3974" s="29"/>
    </row>
    <row r="3975" spans="7:19" x14ac:dyDescent="0.25">
      <c r="G3975" s="74">
        <v>41814</v>
      </c>
      <c r="H3975" s="75">
        <v>0.25</v>
      </c>
      <c r="I3975" s="27">
        <f t="shared" si="237"/>
        <v>41814.25</v>
      </c>
      <c r="J3975" s="76">
        <v>59.407600000000002</v>
      </c>
      <c r="K3975" s="27">
        <f>'Barometric Data'!D3983</f>
        <v>41814.25</v>
      </c>
      <c r="L3975" s="28">
        <f t="shared" si="238"/>
        <v>0</v>
      </c>
      <c r="M3975" s="29">
        <f>'Barometric Data'!E3978</f>
        <v>2.6573000000000002</v>
      </c>
      <c r="N3975" s="29">
        <f t="shared" si="239"/>
        <v>56.750300000000003</v>
      </c>
      <c r="O3975" s="30">
        <f t="shared" si="240"/>
        <v>341.37279999999998</v>
      </c>
      <c r="P3975" s="30"/>
      <c r="Q3975" s="76">
        <v>16.681999999999999</v>
      </c>
      <c r="R3975" s="16" t="s">
        <v>89</v>
      </c>
      <c r="S3975" s="29"/>
    </row>
    <row r="3976" spans="7:19" x14ac:dyDescent="0.25">
      <c r="G3976" s="74">
        <v>41814</v>
      </c>
      <c r="H3976" s="75">
        <v>0.5</v>
      </c>
      <c r="I3976" s="27">
        <f t="shared" si="237"/>
        <v>41814.5</v>
      </c>
      <c r="J3976" s="76">
        <v>59.394399999999997</v>
      </c>
      <c r="K3976" s="27">
        <f>'Barometric Data'!D3984</f>
        <v>41814.5</v>
      </c>
      <c r="L3976" s="28">
        <f t="shared" si="238"/>
        <v>0</v>
      </c>
      <c r="M3976" s="29">
        <f>'Barometric Data'!E3979</f>
        <v>2.7061999999999999</v>
      </c>
      <c r="N3976" s="29">
        <f t="shared" si="239"/>
        <v>56.688199999999995</v>
      </c>
      <c r="O3976" s="30">
        <f t="shared" si="240"/>
        <v>341.43489999999997</v>
      </c>
      <c r="P3976" s="30"/>
      <c r="Q3976" s="76">
        <v>16.683</v>
      </c>
      <c r="R3976" s="16" t="s">
        <v>89</v>
      </c>
      <c r="S3976" s="29"/>
    </row>
    <row r="3977" spans="7:19" x14ac:dyDescent="0.25">
      <c r="G3977" s="74">
        <v>41814</v>
      </c>
      <c r="H3977" s="75">
        <v>0.75</v>
      </c>
      <c r="I3977" s="27">
        <f t="shared" si="237"/>
        <v>41814.75</v>
      </c>
      <c r="J3977" s="76">
        <v>59.415399999999998</v>
      </c>
      <c r="K3977" s="27">
        <f>'Barometric Data'!D3985</f>
        <v>41814.75</v>
      </c>
      <c r="L3977" s="28">
        <f t="shared" si="238"/>
        <v>0</v>
      </c>
      <c r="M3977" s="29">
        <f>'Barometric Data'!E3980</f>
        <v>2.7469000000000001</v>
      </c>
      <c r="N3977" s="29">
        <f t="shared" si="239"/>
        <v>56.668499999999995</v>
      </c>
      <c r="O3977" s="30">
        <f t="shared" si="240"/>
        <v>341.45459999999997</v>
      </c>
      <c r="P3977" s="30"/>
      <c r="Q3977" s="76">
        <v>16.677</v>
      </c>
      <c r="R3977" s="16" t="s">
        <v>89</v>
      </c>
      <c r="S3977" s="29"/>
    </row>
    <row r="3978" spans="7:19" x14ac:dyDescent="0.25">
      <c r="G3978" s="74">
        <v>41815</v>
      </c>
      <c r="H3978" s="75">
        <v>0</v>
      </c>
      <c r="I3978" s="27">
        <f t="shared" si="237"/>
        <v>41815</v>
      </c>
      <c r="J3978" s="76">
        <v>59.407899999999998</v>
      </c>
      <c r="K3978" s="27">
        <f>'Barometric Data'!D3986</f>
        <v>41815</v>
      </c>
      <c r="L3978" s="28">
        <f t="shared" si="238"/>
        <v>0</v>
      </c>
      <c r="M3978" s="29">
        <f>'Barometric Data'!E3981</f>
        <v>2.6360999999999999</v>
      </c>
      <c r="N3978" s="29">
        <f t="shared" si="239"/>
        <v>56.771799999999999</v>
      </c>
      <c r="O3978" s="30">
        <f t="shared" si="240"/>
        <v>341.35129999999998</v>
      </c>
      <c r="P3978" s="30"/>
      <c r="Q3978" s="76">
        <v>16.678999999999998</v>
      </c>
      <c r="R3978" s="16" t="s">
        <v>89</v>
      </c>
      <c r="S3978" s="29"/>
    </row>
    <row r="3979" spans="7:19" x14ac:dyDescent="0.25">
      <c r="G3979" s="74">
        <v>41815</v>
      </c>
      <c r="H3979" s="75">
        <v>0.25</v>
      </c>
      <c r="I3979" s="27">
        <f t="shared" si="237"/>
        <v>41815.25</v>
      </c>
      <c r="J3979" s="76">
        <v>59.448999999999998</v>
      </c>
      <c r="K3979" s="27">
        <f>'Barometric Data'!D3987</f>
        <v>41815.25</v>
      </c>
      <c r="L3979" s="28">
        <f t="shared" si="238"/>
        <v>0</v>
      </c>
      <c r="M3979" s="29">
        <f>'Barometric Data'!E3982</f>
        <v>2.6027</v>
      </c>
      <c r="N3979" s="29">
        <f t="shared" si="239"/>
        <v>56.846299999999999</v>
      </c>
      <c r="O3979" s="30">
        <f t="shared" si="240"/>
        <v>341.27679999999998</v>
      </c>
      <c r="P3979" s="30"/>
      <c r="Q3979" s="76">
        <v>16.678000000000001</v>
      </c>
      <c r="R3979" s="16" t="s">
        <v>89</v>
      </c>
      <c r="S3979" s="29"/>
    </row>
    <row r="3980" spans="7:19" x14ac:dyDescent="0.25">
      <c r="G3980" s="74">
        <v>41815</v>
      </c>
      <c r="H3980" s="75">
        <v>0.5</v>
      </c>
      <c r="I3980" s="27">
        <f t="shared" si="237"/>
        <v>41815.5</v>
      </c>
      <c r="J3980" s="76">
        <v>59.378</v>
      </c>
      <c r="K3980" s="27">
        <f>'Barometric Data'!D3988</f>
        <v>41815.5</v>
      </c>
      <c r="L3980" s="28">
        <f t="shared" si="238"/>
        <v>0</v>
      </c>
      <c r="M3980" s="29">
        <f>'Barometric Data'!E3983</f>
        <v>2.6194000000000002</v>
      </c>
      <c r="N3980" s="29">
        <f t="shared" si="239"/>
        <v>56.758600000000001</v>
      </c>
      <c r="O3980" s="30">
        <f t="shared" si="240"/>
        <v>341.36449999999996</v>
      </c>
      <c r="P3980" s="30"/>
      <c r="Q3980" s="76">
        <v>16.68</v>
      </c>
      <c r="R3980" s="16" t="s">
        <v>89</v>
      </c>
      <c r="S3980" s="29"/>
    </row>
    <row r="3981" spans="7:19" x14ac:dyDescent="0.25">
      <c r="G3981" s="74">
        <v>41815</v>
      </c>
      <c r="H3981" s="75">
        <v>0.75</v>
      </c>
      <c r="I3981" s="27">
        <f t="shared" ref="I3981:I4044" si="241">G3981+H3981</f>
        <v>41815.75</v>
      </c>
      <c r="J3981" s="76">
        <v>59.338799999999999</v>
      </c>
      <c r="K3981" s="27">
        <f>'Barometric Data'!D3989</f>
        <v>41815.75</v>
      </c>
      <c r="L3981" s="28">
        <f t="shared" si="238"/>
        <v>0</v>
      </c>
      <c r="M3981" s="29">
        <f>'Barometric Data'!E3984</f>
        <v>2.6644999999999999</v>
      </c>
      <c r="N3981" s="29">
        <f t="shared" si="239"/>
        <v>56.674300000000002</v>
      </c>
      <c r="O3981" s="30">
        <f t="shared" si="240"/>
        <v>341.44879999999995</v>
      </c>
      <c r="P3981" s="30"/>
      <c r="Q3981" s="76">
        <v>16.681999999999999</v>
      </c>
      <c r="R3981" s="16" t="s">
        <v>89</v>
      </c>
      <c r="S3981" s="29"/>
    </row>
    <row r="3982" spans="7:19" x14ac:dyDescent="0.25">
      <c r="G3982" s="74">
        <v>41816</v>
      </c>
      <c r="H3982" s="75">
        <v>0</v>
      </c>
      <c r="I3982" s="27">
        <f t="shared" si="241"/>
        <v>41816</v>
      </c>
      <c r="J3982" s="76">
        <v>59.354900000000001</v>
      </c>
      <c r="K3982" s="27">
        <f>'Barometric Data'!D3990</f>
        <v>41816</v>
      </c>
      <c r="L3982" s="28">
        <f t="shared" si="238"/>
        <v>0</v>
      </c>
      <c r="M3982" s="29">
        <f>'Barometric Data'!E3985</f>
        <v>2.6153</v>
      </c>
      <c r="N3982" s="29">
        <f t="shared" si="239"/>
        <v>56.739600000000003</v>
      </c>
      <c r="O3982" s="30">
        <f t="shared" si="240"/>
        <v>341.38349999999997</v>
      </c>
      <c r="P3982" s="30"/>
      <c r="Q3982" s="76">
        <v>16.681999999999999</v>
      </c>
      <c r="R3982" s="16" t="s">
        <v>89</v>
      </c>
      <c r="S3982" s="29"/>
    </row>
    <row r="3983" spans="7:19" x14ac:dyDescent="0.25">
      <c r="G3983" s="74">
        <v>41816</v>
      </c>
      <c r="H3983" s="75">
        <v>0.25</v>
      </c>
      <c r="I3983" s="27">
        <f t="shared" si="241"/>
        <v>41816.25</v>
      </c>
      <c r="J3983" s="76">
        <v>59.376300000000001</v>
      </c>
      <c r="K3983" s="27">
        <f>'Barometric Data'!D3991</f>
        <v>41816.25</v>
      </c>
      <c r="L3983" s="28">
        <f t="shared" si="238"/>
        <v>0</v>
      </c>
      <c r="M3983" s="29">
        <f>'Barometric Data'!E3986</f>
        <v>2.6379999999999999</v>
      </c>
      <c r="N3983" s="29">
        <f t="shared" si="239"/>
        <v>56.738300000000002</v>
      </c>
      <c r="O3983" s="30">
        <f t="shared" si="240"/>
        <v>341.38479999999998</v>
      </c>
      <c r="P3983" s="30"/>
      <c r="Q3983" s="76">
        <v>16.683</v>
      </c>
      <c r="R3983" s="16" t="s">
        <v>89</v>
      </c>
      <c r="S3983" s="29"/>
    </row>
    <row r="3984" spans="7:19" x14ac:dyDescent="0.25">
      <c r="G3984" s="74">
        <v>41816</v>
      </c>
      <c r="H3984" s="75">
        <v>0.5</v>
      </c>
      <c r="I3984" s="27">
        <f t="shared" si="241"/>
        <v>41816.5</v>
      </c>
      <c r="J3984" s="76">
        <v>59.331099999999999</v>
      </c>
      <c r="K3984" s="27">
        <f>'Barometric Data'!D3992</f>
        <v>41816.5</v>
      </c>
      <c r="L3984" s="28">
        <f t="shared" si="238"/>
        <v>0</v>
      </c>
      <c r="M3984" s="29">
        <f>'Barometric Data'!E3987</f>
        <v>2.669</v>
      </c>
      <c r="N3984" s="29">
        <f t="shared" si="239"/>
        <v>56.662100000000002</v>
      </c>
      <c r="O3984" s="30">
        <f t="shared" si="240"/>
        <v>341.46099999999996</v>
      </c>
      <c r="P3984" s="30"/>
      <c r="Q3984" s="76">
        <v>16.675000000000001</v>
      </c>
      <c r="R3984" s="16" t="s">
        <v>89</v>
      </c>
      <c r="S3984" s="29"/>
    </row>
    <row r="3985" spans="7:19" x14ac:dyDescent="0.25">
      <c r="G3985" s="74">
        <v>41816</v>
      </c>
      <c r="H3985" s="75">
        <v>0.75</v>
      </c>
      <c r="I3985" s="27">
        <f t="shared" si="241"/>
        <v>41816.75</v>
      </c>
      <c r="J3985" s="76">
        <v>59.321599999999997</v>
      </c>
      <c r="K3985" s="27">
        <f>'Barometric Data'!D3993</f>
        <v>41816.75</v>
      </c>
      <c r="L3985" s="28">
        <f t="shared" si="238"/>
        <v>0</v>
      </c>
      <c r="M3985" s="29">
        <f>'Barometric Data'!E3988</f>
        <v>2.6345000000000001</v>
      </c>
      <c r="N3985" s="29">
        <f t="shared" si="239"/>
        <v>56.687099999999994</v>
      </c>
      <c r="O3985" s="30">
        <f t="shared" si="240"/>
        <v>341.43599999999998</v>
      </c>
      <c r="P3985" s="30"/>
      <c r="Q3985" s="76">
        <v>16.68</v>
      </c>
      <c r="R3985" s="16" t="s">
        <v>89</v>
      </c>
      <c r="S3985" s="29"/>
    </row>
    <row r="3986" spans="7:19" x14ac:dyDescent="0.25">
      <c r="G3986" s="74">
        <v>41817</v>
      </c>
      <c r="H3986" s="75">
        <v>0</v>
      </c>
      <c r="I3986" s="27">
        <f t="shared" si="241"/>
        <v>41817</v>
      </c>
      <c r="J3986" s="76">
        <v>59.358499999999999</v>
      </c>
      <c r="K3986" s="27">
        <f>'Barometric Data'!D3994</f>
        <v>41817</v>
      </c>
      <c r="L3986" s="28">
        <f t="shared" si="238"/>
        <v>0</v>
      </c>
      <c r="M3986" s="29">
        <f>'Barometric Data'!E3989</f>
        <v>2.4914999999999998</v>
      </c>
      <c r="N3986" s="29">
        <f t="shared" si="239"/>
        <v>56.866999999999997</v>
      </c>
      <c r="O3986" s="30">
        <f t="shared" si="240"/>
        <v>341.25609999999995</v>
      </c>
      <c r="P3986" s="30"/>
      <c r="Q3986" s="76">
        <v>16.677</v>
      </c>
      <c r="R3986" s="16" t="s">
        <v>89</v>
      </c>
      <c r="S3986" s="29"/>
    </row>
    <row r="3987" spans="7:19" x14ac:dyDescent="0.25">
      <c r="G3987" s="74">
        <v>41817</v>
      </c>
      <c r="H3987" s="75">
        <v>0.25</v>
      </c>
      <c r="I3987" s="27">
        <f t="shared" si="241"/>
        <v>41817.25</v>
      </c>
      <c r="J3987" s="76">
        <v>59.3842</v>
      </c>
      <c r="K3987" s="27">
        <f>'Barometric Data'!D3995</f>
        <v>41817.25</v>
      </c>
      <c r="L3987" s="28">
        <f t="shared" si="238"/>
        <v>0</v>
      </c>
      <c r="M3987" s="29">
        <f>'Barometric Data'!E3990</f>
        <v>2.5503999999999998</v>
      </c>
      <c r="N3987" s="29">
        <f t="shared" si="239"/>
        <v>56.833799999999997</v>
      </c>
      <c r="O3987" s="30">
        <f t="shared" si="240"/>
        <v>341.28929999999997</v>
      </c>
      <c r="P3987" s="30"/>
      <c r="Q3987" s="76">
        <v>16.681999999999999</v>
      </c>
      <c r="R3987" s="16" t="s">
        <v>89</v>
      </c>
      <c r="S3987" s="29"/>
    </row>
    <row r="3988" spans="7:19" x14ac:dyDescent="0.25">
      <c r="G3988" s="74">
        <v>41817</v>
      </c>
      <c r="H3988" s="75">
        <v>0.5</v>
      </c>
      <c r="I3988" s="27">
        <f t="shared" si="241"/>
        <v>41817.5</v>
      </c>
      <c r="J3988" s="76">
        <v>59.3718</v>
      </c>
      <c r="K3988" s="27">
        <f>'Barometric Data'!D3996</f>
        <v>41817.5</v>
      </c>
      <c r="L3988" s="28">
        <f t="shared" si="238"/>
        <v>0</v>
      </c>
      <c r="M3988" s="29">
        <f>'Barometric Data'!E3991</f>
        <v>2.5522</v>
      </c>
      <c r="N3988" s="29">
        <f t="shared" si="239"/>
        <v>56.819600000000001</v>
      </c>
      <c r="O3988" s="30">
        <f t="shared" si="240"/>
        <v>341.30349999999999</v>
      </c>
      <c r="P3988" s="30"/>
      <c r="Q3988" s="76">
        <v>16.678000000000001</v>
      </c>
      <c r="R3988" s="16" t="s">
        <v>89</v>
      </c>
      <c r="S3988" s="29"/>
    </row>
    <row r="3989" spans="7:19" x14ac:dyDescent="0.25">
      <c r="G3989" s="74">
        <v>41817</v>
      </c>
      <c r="H3989" s="75">
        <v>0.75</v>
      </c>
      <c r="I3989" s="27">
        <f t="shared" si="241"/>
        <v>41817.75</v>
      </c>
      <c r="J3989" s="76">
        <v>59.3645</v>
      </c>
      <c r="K3989" s="27">
        <f>'Barometric Data'!D3997</f>
        <v>41817.75</v>
      </c>
      <c r="L3989" s="28">
        <f t="shared" si="238"/>
        <v>0</v>
      </c>
      <c r="M3989" s="29">
        <f>'Barometric Data'!E3992</f>
        <v>2.5495000000000001</v>
      </c>
      <c r="N3989" s="29">
        <f t="shared" si="239"/>
        <v>56.814999999999998</v>
      </c>
      <c r="O3989" s="30">
        <f t="shared" si="240"/>
        <v>341.30809999999997</v>
      </c>
      <c r="P3989" s="30"/>
      <c r="Q3989" s="76">
        <v>16.681000000000001</v>
      </c>
      <c r="R3989" s="16" t="s">
        <v>89</v>
      </c>
      <c r="S3989" s="29"/>
    </row>
    <row r="3990" spans="7:19" x14ac:dyDescent="0.25">
      <c r="G3990" s="74">
        <v>41818</v>
      </c>
      <c r="H3990" s="75">
        <v>0</v>
      </c>
      <c r="I3990" s="27">
        <f t="shared" si="241"/>
        <v>41818</v>
      </c>
      <c r="J3990" s="76">
        <v>59.37</v>
      </c>
      <c r="K3990" s="27">
        <f>'Barometric Data'!D3998</f>
        <v>41818</v>
      </c>
      <c r="L3990" s="28">
        <f t="shared" si="238"/>
        <v>0</v>
      </c>
      <c r="M3990" s="29">
        <f>'Barometric Data'!E3993</f>
        <v>2.4961000000000002</v>
      </c>
      <c r="N3990" s="29">
        <f t="shared" si="239"/>
        <v>56.873899999999999</v>
      </c>
      <c r="O3990" s="30">
        <f t="shared" si="240"/>
        <v>341.24919999999997</v>
      </c>
      <c r="P3990" s="30"/>
      <c r="Q3990" s="76">
        <v>16.669</v>
      </c>
      <c r="R3990" s="16" t="s">
        <v>89</v>
      </c>
      <c r="S3990" s="29"/>
    </row>
    <row r="3991" spans="7:19" x14ac:dyDescent="0.25">
      <c r="G3991" s="74">
        <v>41818</v>
      </c>
      <c r="H3991" s="75">
        <v>0.25</v>
      </c>
      <c r="I3991" s="27">
        <f t="shared" si="241"/>
        <v>41818.25</v>
      </c>
      <c r="J3991" s="76">
        <v>59.4251</v>
      </c>
      <c r="K3991" s="27">
        <f>'Barometric Data'!D3999</f>
        <v>41818.25</v>
      </c>
      <c r="L3991" s="28">
        <f t="shared" si="238"/>
        <v>0</v>
      </c>
      <c r="M3991" s="29">
        <f>'Barometric Data'!E3994</f>
        <v>2.5464000000000002</v>
      </c>
      <c r="N3991" s="29">
        <f t="shared" si="239"/>
        <v>56.878700000000002</v>
      </c>
      <c r="O3991" s="30">
        <f t="shared" si="240"/>
        <v>341.24439999999998</v>
      </c>
      <c r="P3991" s="30"/>
      <c r="Q3991" s="76">
        <v>16.687000000000001</v>
      </c>
      <c r="R3991" s="16" t="s">
        <v>89</v>
      </c>
      <c r="S3991" s="29"/>
    </row>
    <row r="3992" spans="7:19" x14ac:dyDescent="0.25">
      <c r="G3992" s="74">
        <v>41818</v>
      </c>
      <c r="H3992" s="75">
        <v>0.5</v>
      </c>
      <c r="I3992" s="27">
        <f t="shared" si="241"/>
        <v>41818.5</v>
      </c>
      <c r="J3992" s="76">
        <v>59.4435</v>
      </c>
      <c r="K3992" s="27">
        <f>'Barometric Data'!D4000</f>
        <v>41818.5</v>
      </c>
      <c r="L3992" s="28">
        <f t="shared" si="238"/>
        <v>0</v>
      </c>
      <c r="M3992" s="29">
        <f>'Barometric Data'!E3995</f>
        <v>2.5686</v>
      </c>
      <c r="N3992" s="29">
        <f t="shared" si="239"/>
        <v>56.874899999999997</v>
      </c>
      <c r="O3992" s="30">
        <f t="shared" si="240"/>
        <v>341.2482</v>
      </c>
      <c r="P3992" s="30"/>
      <c r="Q3992" s="76">
        <v>16.687000000000001</v>
      </c>
      <c r="R3992" s="16" t="s">
        <v>89</v>
      </c>
      <c r="S3992" s="29"/>
    </row>
    <row r="3993" spans="7:19" x14ac:dyDescent="0.25">
      <c r="G3993" s="74">
        <v>41818</v>
      </c>
      <c r="H3993" s="75">
        <v>0.75</v>
      </c>
      <c r="I3993" s="27">
        <f t="shared" si="241"/>
        <v>41818.75</v>
      </c>
      <c r="J3993" s="76">
        <v>59.413899999999998</v>
      </c>
      <c r="K3993" s="27">
        <f>'Barometric Data'!D4001</f>
        <v>41818.75</v>
      </c>
      <c r="L3993" s="28">
        <f t="shared" si="238"/>
        <v>0</v>
      </c>
      <c r="M3993" s="29">
        <f>'Barometric Data'!E3996</f>
        <v>2.6061999999999999</v>
      </c>
      <c r="N3993" s="29">
        <f t="shared" si="239"/>
        <v>56.807699999999997</v>
      </c>
      <c r="O3993" s="30">
        <f t="shared" si="240"/>
        <v>341.31539999999995</v>
      </c>
      <c r="P3993" s="30"/>
      <c r="Q3993" s="76">
        <v>16.690999999999999</v>
      </c>
      <c r="R3993" s="16" t="s">
        <v>89</v>
      </c>
      <c r="S3993" s="29"/>
    </row>
    <row r="3994" spans="7:19" x14ac:dyDescent="0.25">
      <c r="G3994" s="74">
        <v>41819</v>
      </c>
      <c r="H3994" s="75">
        <v>0</v>
      </c>
      <c r="I3994" s="27">
        <f t="shared" si="241"/>
        <v>41819</v>
      </c>
      <c r="J3994" s="76">
        <v>59.412100000000002</v>
      </c>
      <c r="K3994" s="27">
        <f>'Barometric Data'!D4002</f>
        <v>41819</v>
      </c>
      <c r="L3994" s="28">
        <f t="shared" si="238"/>
        <v>0</v>
      </c>
      <c r="M3994" s="29">
        <f>'Barometric Data'!E3997</f>
        <v>2.5718999999999999</v>
      </c>
      <c r="N3994" s="29">
        <f t="shared" si="239"/>
        <v>56.840200000000003</v>
      </c>
      <c r="O3994" s="30">
        <f>AVERAGE($D$16,$D$17)-N3994</f>
        <v>341.28289999999998</v>
      </c>
      <c r="P3994" s="30"/>
      <c r="Q3994" s="76">
        <v>16.678000000000001</v>
      </c>
      <c r="R3994" s="16" t="s">
        <v>89</v>
      </c>
      <c r="S3994" s="29"/>
    </row>
    <row r="3995" spans="7:19" x14ac:dyDescent="0.25">
      <c r="G3995" s="74">
        <v>41819</v>
      </c>
      <c r="H3995" s="75">
        <v>0.25</v>
      </c>
      <c r="I3995" s="27">
        <f t="shared" si="241"/>
        <v>41819.25</v>
      </c>
      <c r="J3995" s="76">
        <v>59.458599999999997</v>
      </c>
      <c r="K3995" s="27">
        <f>'Barometric Data'!D4003</f>
        <v>41819.25</v>
      </c>
      <c r="L3995" s="28">
        <f t="shared" si="238"/>
        <v>0</v>
      </c>
      <c r="M3995" s="29">
        <f>'Barometric Data'!E3998</f>
        <v>2.5642</v>
      </c>
      <c r="N3995" s="29">
        <f t="shared" si="239"/>
        <v>56.894399999999997</v>
      </c>
      <c r="O3995" s="30">
        <f t="shared" si="240"/>
        <v>341.22869999999995</v>
      </c>
      <c r="P3995" s="30"/>
      <c r="Q3995" s="76">
        <v>16.678000000000001</v>
      </c>
      <c r="R3995" s="16" t="s">
        <v>89</v>
      </c>
      <c r="S3995" s="29"/>
    </row>
    <row r="3996" spans="7:19" x14ac:dyDescent="0.25">
      <c r="G3996" s="74">
        <v>41819</v>
      </c>
      <c r="H3996" s="75">
        <v>0.5</v>
      </c>
      <c r="I3996" s="27">
        <f t="shared" si="241"/>
        <v>41819.5</v>
      </c>
      <c r="J3996" s="76">
        <v>59.490900000000003</v>
      </c>
      <c r="K3996" s="27">
        <f>'Barometric Data'!D4004</f>
        <v>41819.5</v>
      </c>
      <c r="L3996" s="28">
        <f t="shared" si="238"/>
        <v>0</v>
      </c>
      <c r="M3996" s="29">
        <f>'Barometric Data'!E3999</f>
        <v>2.6492</v>
      </c>
      <c r="N3996" s="29">
        <f t="shared" si="239"/>
        <v>56.841700000000003</v>
      </c>
      <c r="O3996" s="30">
        <f t="shared" si="240"/>
        <v>341.28139999999996</v>
      </c>
      <c r="P3996" s="30"/>
      <c r="Q3996" s="76">
        <v>16.670000000000002</v>
      </c>
      <c r="R3996" s="16" t="s">
        <v>89</v>
      </c>
      <c r="S3996" s="29"/>
    </row>
    <row r="3997" spans="7:19" x14ac:dyDescent="0.25">
      <c r="G3997" s="74">
        <v>41819</v>
      </c>
      <c r="H3997" s="75">
        <v>0.75</v>
      </c>
      <c r="I3997" s="27">
        <f t="shared" si="241"/>
        <v>41819.75</v>
      </c>
      <c r="J3997" s="76">
        <v>59.433799999999998</v>
      </c>
      <c r="K3997" s="27">
        <f>'Barometric Data'!D4005</f>
        <v>41819.75</v>
      </c>
      <c r="L3997" s="28">
        <f t="shared" ref="L3997:L4035" si="242">K3997-I3997</f>
        <v>0</v>
      </c>
      <c r="M3997" s="29">
        <f>'Barometric Data'!E4000</f>
        <v>2.7288000000000001</v>
      </c>
      <c r="N3997" s="29">
        <f t="shared" ref="N3997:N4035" si="243">J3997-M3997</f>
        <v>56.704999999999998</v>
      </c>
      <c r="O3997" s="30">
        <f t="shared" ref="O3997:O4035" si="244">AVERAGE($D$16,$D$17)-N3997</f>
        <v>341.41809999999998</v>
      </c>
      <c r="P3997" s="30"/>
      <c r="Q3997" s="76">
        <v>16.677</v>
      </c>
      <c r="R3997" s="16" t="s">
        <v>89</v>
      </c>
      <c r="S3997" s="29"/>
    </row>
    <row r="3998" spans="7:19" x14ac:dyDescent="0.25">
      <c r="G3998" s="74">
        <v>41820</v>
      </c>
      <c r="H3998" s="75">
        <v>0</v>
      </c>
      <c r="I3998" s="27">
        <f t="shared" si="241"/>
        <v>41820</v>
      </c>
      <c r="J3998" s="76">
        <v>59.4831</v>
      </c>
      <c r="K3998" s="27">
        <f>'Barometric Data'!D4006</f>
        <v>41820</v>
      </c>
      <c r="L3998" s="28">
        <f t="shared" si="242"/>
        <v>0</v>
      </c>
      <c r="M3998" s="29">
        <f>'Barometric Data'!E4001</f>
        <v>2.6539999999999999</v>
      </c>
      <c r="N3998" s="29">
        <f t="shared" si="243"/>
        <v>56.829099999999997</v>
      </c>
      <c r="O3998" s="30">
        <f t="shared" si="244"/>
        <v>341.29399999999998</v>
      </c>
      <c r="P3998" s="30"/>
      <c r="Q3998" s="76">
        <v>16.675000000000001</v>
      </c>
      <c r="R3998" s="16" t="s">
        <v>89</v>
      </c>
      <c r="S3998" s="29"/>
    </row>
    <row r="3999" spans="7:19" x14ac:dyDescent="0.25">
      <c r="G3999" s="74">
        <v>41820</v>
      </c>
      <c r="H3999" s="75">
        <v>0.25</v>
      </c>
      <c r="I3999" s="27">
        <f t="shared" si="241"/>
        <v>41820.25</v>
      </c>
      <c r="J3999" s="76">
        <v>59.538499999999999</v>
      </c>
      <c r="K3999" s="27">
        <f>'Barometric Data'!D4007</f>
        <v>41820.25</v>
      </c>
      <c r="L3999" s="28">
        <f t="shared" si="242"/>
        <v>0</v>
      </c>
      <c r="M3999" s="29">
        <f>'Barometric Data'!E4002</f>
        <v>2.6412</v>
      </c>
      <c r="N3999" s="29">
        <f t="shared" si="243"/>
        <v>56.897300000000001</v>
      </c>
      <c r="O3999" s="30">
        <f t="shared" si="244"/>
        <v>341.22579999999994</v>
      </c>
      <c r="P3999" s="30"/>
      <c r="Q3999" s="76">
        <v>16.667999999999999</v>
      </c>
      <c r="R3999" s="16" t="s">
        <v>89</v>
      </c>
      <c r="S3999" s="29"/>
    </row>
    <row r="4000" spans="7:19" x14ac:dyDescent="0.25">
      <c r="G4000" s="74">
        <v>41820</v>
      </c>
      <c r="H4000" s="75">
        <v>0.5</v>
      </c>
      <c r="I4000" s="27">
        <f t="shared" si="241"/>
        <v>41820.5</v>
      </c>
      <c r="J4000" s="76">
        <v>59.526299999999999</v>
      </c>
      <c r="K4000" s="27">
        <f>'Barometric Data'!D4008</f>
        <v>41820.5</v>
      </c>
      <c r="L4000" s="28">
        <f t="shared" si="242"/>
        <v>0</v>
      </c>
      <c r="M4000" s="29">
        <f>'Barometric Data'!E4003</f>
        <v>2.7162999999999999</v>
      </c>
      <c r="N4000" s="29">
        <f t="shared" si="243"/>
        <v>56.81</v>
      </c>
      <c r="O4000" s="30">
        <f t="shared" si="244"/>
        <v>341.31309999999996</v>
      </c>
      <c r="P4000" s="30"/>
      <c r="Q4000" s="76">
        <v>16.687000000000001</v>
      </c>
      <c r="R4000" s="16" t="s">
        <v>89</v>
      </c>
      <c r="S4000" s="29"/>
    </row>
    <row r="4001" spans="7:19" x14ac:dyDescent="0.25">
      <c r="G4001" s="74">
        <v>41820</v>
      </c>
      <c r="H4001" s="75">
        <v>0.75</v>
      </c>
      <c r="I4001" s="27">
        <f t="shared" si="241"/>
        <v>41820.75</v>
      </c>
      <c r="J4001" s="76">
        <v>59.4754</v>
      </c>
      <c r="K4001" s="27">
        <f>'Barometric Data'!D4009</f>
        <v>41820.75</v>
      </c>
      <c r="L4001" s="28">
        <f t="shared" si="242"/>
        <v>0</v>
      </c>
      <c r="M4001" s="29">
        <f>'Barometric Data'!E4004</f>
        <v>2.7978999999999998</v>
      </c>
      <c r="N4001" s="29">
        <f t="shared" si="243"/>
        <v>56.677500000000002</v>
      </c>
      <c r="O4001" s="30">
        <f t="shared" si="244"/>
        <v>341.44559999999996</v>
      </c>
      <c r="P4001" s="30"/>
      <c r="Q4001" s="76">
        <v>16.670000000000002</v>
      </c>
      <c r="R4001" s="16" t="s">
        <v>89</v>
      </c>
      <c r="S4001" s="29"/>
    </row>
    <row r="4002" spans="7:19" x14ac:dyDescent="0.25">
      <c r="G4002" s="74">
        <v>41821</v>
      </c>
      <c r="H4002" s="75">
        <v>0</v>
      </c>
      <c r="I4002" s="27">
        <f t="shared" si="241"/>
        <v>41821</v>
      </c>
      <c r="J4002" s="76">
        <v>59.483899999999998</v>
      </c>
      <c r="K4002" s="27">
        <f>'Barometric Data'!D4010</f>
        <v>41821</v>
      </c>
      <c r="L4002" s="28">
        <f t="shared" si="242"/>
        <v>0</v>
      </c>
      <c r="M4002" s="29">
        <f>'Barometric Data'!E4005</f>
        <v>2.7366000000000001</v>
      </c>
      <c r="N4002" s="29">
        <f t="shared" si="243"/>
        <v>56.747299999999996</v>
      </c>
      <c r="O4002" s="30">
        <f t="shared" si="244"/>
        <v>341.37579999999997</v>
      </c>
      <c r="P4002" s="30"/>
      <c r="Q4002" s="76">
        <v>16.672000000000001</v>
      </c>
      <c r="R4002" s="16" t="s">
        <v>89</v>
      </c>
      <c r="S4002" s="29"/>
    </row>
    <row r="4003" spans="7:19" x14ac:dyDescent="0.25">
      <c r="G4003" s="74">
        <v>41821</v>
      </c>
      <c r="H4003" s="75">
        <v>0.25</v>
      </c>
      <c r="I4003" s="27">
        <f t="shared" si="241"/>
        <v>41821.25</v>
      </c>
      <c r="J4003" s="76">
        <v>59.486199999999997</v>
      </c>
      <c r="K4003" s="27">
        <f>'Barometric Data'!D4011</f>
        <v>41821.25</v>
      </c>
      <c r="L4003" s="28">
        <f t="shared" si="242"/>
        <v>0</v>
      </c>
      <c r="M4003" s="29">
        <f>'Barometric Data'!E4006</f>
        <v>2.7751000000000001</v>
      </c>
      <c r="N4003" s="29">
        <f t="shared" si="243"/>
        <v>56.711099999999995</v>
      </c>
      <c r="O4003" s="30">
        <f t="shared" si="244"/>
        <v>341.41199999999998</v>
      </c>
      <c r="P4003" s="30"/>
      <c r="Q4003" s="76">
        <v>16.678000000000001</v>
      </c>
      <c r="R4003" s="16" t="s">
        <v>89</v>
      </c>
      <c r="S4003" s="29"/>
    </row>
    <row r="4004" spans="7:19" x14ac:dyDescent="0.25">
      <c r="G4004" s="74">
        <v>41821</v>
      </c>
      <c r="H4004" s="75">
        <v>0.5</v>
      </c>
      <c r="I4004" s="27">
        <f t="shared" si="241"/>
        <v>41821.5</v>
      </c>
      <c r="J4004" s="76">
        <v>59.459200000000003</v>
      </c>
      <c r="K4004" s="27">
        <f>'Barometric Data'!D4012</f>
        <v>41821.5</v>
      </c>
      <c r="L4004" s="28">
        <f t="shared" si="242"/>
        <v>0</v>
      </c>
      <c r="M4004" s="29">
        <f>'Barometric Data'!E4007</f>
        <v>2.8595000000000002</v>
      </c>
      <c r="N4004" s="29">
        <f t="shared" si="243"/>
        <v>56.599700000000006</v>
      </c>
      <c r="O4004" s="30">
        <f t="shared" si="244"/>
        <v>341.52339999999998</v>
      </c>
      <c r="P4004" s="30"/>
      <c r="Q4004" s="76">
        <v>16.687000000000001</v>
      </c>
      <c r="R4004" s="16" t="s">
        <v>89</v>
      </c>
      <c r="S4004" s="29"/>
    </row>
    <row r="4005" spans="7:19" x14ac:dyDescent="0.25">
      <c r="G4005" s="74">
        <v>41821</v>
      </c>
      <c r="H4005" s="75">
        <v>0.75</v>
      </c>
      <c r="I4005" s="27">
        <f t="shared" si="241"/>
        <v>41821.75</v>
      </c>
      <c r="J4005" s="76">
        <v>59.380800000000001</v>
      </c>
      <c r="K4005" s="27">
        <f>'Barometric Data'!D4013</f>
        <v>41821.75</v>
      </c>
      <c r="L4005" s="28">
        <f t="shared" si="242"/>
        <v>0</v>
      </c>
      <c r="M4005" s="29">
        <f>'Barometric Data'!E4008</f>
        <v>2.8963000000000001</v>
      </c>
      <c r="N4005" s="29">
        <f t="shared" si="243"/>
        <v>56.484499999999997</v>
      </c>
      <c r="O4005" s="30">
        <f t="shared" si="244"/>
        <v>341.6386</v>
      </c>
      <c r="P4005" s="30"/>
      <c r="Q4005" s="76">
        <v>16.677</v>
      </c>
      <c r="R4005" s="16" t="s">
        <v>89</v>
      </c>
      <c r="S4005" s="29"/>
    </row>
    <row r="4006" spans="7:19" x14ac:dyDescent="0.25">
      <c r="G4006" s="74">
        <v>41822</v>
      </c>
      <c r="H4006" s="75">
        <v>0</v>
      </c>
      <c r="I4006" s="27">
        <f t="shared" si="241"/>
        <v>41822</v>
      </c>
      <c r="J4006" s="76">
        <v>59.384500000000003</v>
      </c>
      <c r="K4006" s="27">
        <f>'Barometric Data'!D4014</f>
        <v>41822</v>
      </c>
      <c r="L4006" s="28">
        <f t="shared" si="242"/>
        <v>0</v>
      </c>
      <c r="M4006" s="29">
        <f>'Barometric Data'!E4009</f>
        <v>2.8003999999999998</v>
      </c>
      <c r="N4006" s="29">
        <f t="shared" si="243"/>
        <v>56.584100000000007</v>
      </c>
      <c r="O4006" s="30">
        <f t="shared" si="244"/>
        <v>341.53899999999999</v>
      </c>
      <c r="P4006" s="30"/>
      <c r="Q4006" s="76">
        <v>16.684000000000001</v>
      </c>
      <c r="R4006" s="16" t="s">
        <v>89</v>
      </c>
      <c r="S4006" s="29"/>
    </row>
    <row r="4007" spans="7:19" x14ac:dyDescent="0.25">
      <c r="G4007" s="74">
        <v>41822</v>
      </c>
      <c r="H4007" s="75">
        <v>0.25</v>
      </c>
      <c r="I4007" s="27">
        <f t="shared" si="241"/>
        <v>41822.25</v>
      </c>
      <c r="J4007" s="76">
        <v>59.384500000000003</v>
      </c>
      <c r="K4007" s="27">
        <f>'Barometric Data'!D4015</f>
        <v>41822.25</v>
      </c>
      <c r="L4007" s="28">
        <f t="shared" si="242"/>
        <v>0</v>
      </c>
      <c r="M4007" s="29">
        <f>'Barometric Data'!E4010</f>
        <v>2.778</v>
      </c>
      <c r="N4007" s="29">
        <f t="shared" si="243"/>
        <v>56.606500000000004</v>
      </c>
      <c r="O4007" s="30">
        <f t="shared" si="244"/>
        <v>341.51659999999998</v>
      </c>
      <c r="P4007" s="30"/>
      <c r="Q4007" s="76">
        <v>16.681999999999999</v>
      </c>
      <c r="R4007" s="16" t="s">
        <v>89</v>
      </c>
      <c r="S4007" s="29"/>
    </row>
    <row r="4008" spans="7:19" x14ac:dyDescent="0.25">
      <c r="G4008" s="74">
        <v>41822</v>
      </c>
      <c r="H4008" s="75">
        <v>0.5</v>
      </c>
      <c r="I4008" s="27">
        <f t="shared" si="241"/>
        <v>41822.5</v>
      </c>
      <c r="J4008" s="76">
        <v>59.389800000000001</v>
      </c>
      <c r="K4008" s="27">
        <f>'Barometric Data'!D4016</f>
        <v>41822.5</v>
      </c>
      <c r="L4008" s="28">
        <f t="shared" si="242"/>
        <v>0</v>
      </c>
      <c r="M4008" s="29">
        <f>'Barometric Data'!E4011</f>
        <v>2.8031999999999999</v>
      </c>
      <c r="N4008" s="29">
        <f t="shared" si="243"/>
        <v>56.586600000000004</v>
      </c>
      <c r="O4008" s="30">
        <f t="shared" si="244"/>
        <v>341.53649999999993</v>
      </c>
      <c r="P4008" s="30"/>
      <c r="Q4008" s="76">
        <v>16.681000000000001</v>
      </c>
      <c r="R4008" s="16" t="s">
        <v>89</v>
      </c>
      <c r="S4008" s="29"/>
    </row>
    <row r="4009" spans="7:19" x14ac:dyDescent="0.25">
      <c r="G4009" s="74">
        <v>41822</v>
      </c>
      <c r="H4009" s="75">
        <v>0.75</v>
      </c>
      <c r="I4009" s="27">
        <f t="shared" si="241"/>
        <v>41822.75</v>
      </c>
      <c r="J4009" s="76">
        <v>59.3078</v>
      </c>
      <c r="K4009" s="27">
        <f>'Barometric Data'!D4017</f>
        <v>41822.75</v>
      </c>
      <c r="L4009" s="28">
        <f t="shared" si="242"/>
        <v>0</v>
      </c>
      <c r="M4009" s="29">
        <f>'Barometric Data'!E4012</f>
        <v>2.7852000000000001</v>
      </c>
      <c r="N4009" s="29">
        <f t="shared" si="243"/>
        <v>56.522599999999997</v>
      </c>
      <c r="O4009" s="30">
        <f t="shared" si="244"/>
        <v>341.60049999999995</v>
      </c>
      <c r="P4009" s="30"/>
      <c r="Q4009" s="76">
        <v>16.684999999999999</v>
      </c>
      <c r="R4009" s="16" t="s">
        <v>89</v>
      </c>
      <c r="S4009" s="29"/>
    </row>
    <row r="4010" spans="7:19" x14ac:dyDescent="0.25">
      <c r="G4010" s="74">
        <v>41823</v>
      </c>
      <c r="H4010" s="75">
        <v>0</v>
      </c>
      <c r="I4010" s="27">
        <f t="shared" si="241"/>
        <v>41823</v>
      </c>
      <c r="J4010" s="76">
        <v>59.331400000000002</v>
      </c>
      <c r="K4010" s="27">
        <f>'Barometric Data'!D4018</f>
        <v>41823</v>
      </c>
      <c r="L4010" s="28">
        <f t="shared" si="242"/>
        <v>0</v>
      </c>
      <c r="M4010" s="29">
        <f>'Barometric Data'!E4013</f>
        <v>2.6566000000000001</v>
      </c>
      <c r="N4010" s="29">
        <f t="shared" si="243"/>
        <v>56.674800000000005</v>
      </c>
      <c r="O4010" s="30">
        <f t="shared" si="244"/>
        <v>341.44829999999996</v>
      </c>
      <c r="P4010" s="30"/>
      <c r="Q4010" s="76">
        <v>16.672999999999998</v>
      </c>
      <c r="R4010" s="16" t="s">
        <v>89</v>
      </c>
      <c r="S4010" s="29"/>
    </row>
    <row r="4011" spans="7:19" x14ac:dyDescent="0.25">
      <c r="G4011" s="74">
        <v>41823</v>
      </c>
      <c r="H4011" s="75">
        <v>0.25</v>
      </c>
      <c r="I4011" s="27">
        <f t="shared" si="241"/>
        <v>41823.25</v>
      </c>
      <c r="J4011" s="76">
        <v>59.350099999999998</v>
      </c>
      <c r="K4011" s="27">
        <f>'Barometric Data'!D4019</f>
        <v>41823.25</v>
      </c>
      <c r="L4011" s="28">
        <f t="shared" si="242"/>
        <v>0</v>
      </c>
      <c r="M4011" s="29">
        <f>'Barometric Data'!E4014</f>
        <v>2.6358999999999999</v>
      </c>
      <c r="N4011" s="29">
        <f t="shared" si="243"/>
        <v>56.714199999999998</v>
      </c>
      <c r="O4011" s="30">
        <f t="shared" si="244"/>
        <v>341.40889999999996</v>
      </c>
      <c r="P4011" s="30"/>
      <c r="Q4011" s="76">
        <v>16.677</v>
      </c>
      <c r="R4011" s="16" t="s">
        <v>89</v>
      </c>
      <c r="S4011" s="29"/>
    </row>
    <row r="4012" spans="7:19" x14ac:dyDescent="0.25">
      <c r="G4012" s="74">
        <v>41823</v>
      </c>
      <c r="H4012" s="75">
        <v>0.5</v>
      </c>
      <c r="I4012" s="27">
        <f t="shared" si="241"/>
        <v>41823.5</v>
      </c>
      <c r="J4012" s="76">
        <v>59.400199999999998</v>
      </c>
      <c r="K4012" s="27">
        <f>'Barometric Data'!D4020</f>
        <v>41823.5</v>
      </c>
      <c r="L4012" s="28">
        <f t="shared" si="242"/>
        <v>0</v>
      </c>
      <c r="M4012" s="29">
        <f>'Barometric Data'!E4015</f>
        <v>2.6463999999999999</v>
      </c>
      <c r="N4012" s="29">
        <f t="shared" si="243"/>
        <v>56.753799999999998</v>
      </c>
      <c r="O4012" s="30">
        <f t="shared" si="244"/>
        <v>341.36929999999995</v>
      </c>
      <c r="P4012" s="30"/>
      <c r="Q4012" s="76">
        <v>16.670999999999999</v>
      </c>
      <c r="R4012" s="16" t="s">
        <v>89</v>
      </c>
      <c r="S4012" s="29"/>
    </row>
    <row r="4013" spans="7:19" x14ac:dyDescent="0.25">
      <c r="G4013" s="74">
        <v>41823</v>
      </c>
      <c r="H4013" s="75">
        <v>0.75</v>
      </c>
      <c r="I4013" s="27">
        <f t="shared" si="241"/>
        <v>41823.75</v>
      </c>
      <c r="J4013" s="76">
        <v>59.3292</v>
      </c>
      <c r="K4013" s="27">
        <f>'Barometric Data'!D4021</f>
        <v>41823.75</v>
      </c>
      <c r="L4013" s="28">
        <f t="shared" si="242"/>
        <v>0</v>
      </c>
      <c r="M4013" s="29">
        <f>'Barometric Data'!E4016</f>
        <v>2.6549</v>
      </c>
      <c r="N4013" s="29">
        <f t="shared" si="243"/>
        <v>56.674300000000002</v>
      </c>
      <c r="O4013" s="30">
        <f t="shared" si="244"/>
        <v>341.44879999999995</v>
      </c>
      <c r="P4013" s="30"/>
      <c r="Q4013" s="76">
        <v>16.672999999999998</v>
      </c>
      <c r="R4013" s="16" t="s">
        <v>89</v>
      </c>
      <c r="S4013" s="29"/>
    </row>
    <row r="4014" spans="7:19" x14ac:dyDescent="0.25">
      <c r="G4014" s="74">
        <v>41824</v>
      </c>
      <c r="H4014" s="75">
        <v>0</v>
      </c>
      <c r="I4014" s="27">
        <f t="shared" si="241"/>
        <v>41824</v>
      </c>
      <c r="J4014" s="76">
        <v>59.365600000000001</v>
      </c>
      <c r="K4014" s="27">
        <f>'Barometric Data'!D4022</f>
        <v>41824</v>
      </c>
      <c r="L4014" s="28">
        <f t="shared" si="242"/>
        <v>0</v>
      </c>
      <c r="M4014" s="29">
        <f>'Barometric Data'!E4017</f>
        <v>2.5487000000000002</v>
      </c>
      <c r="N4014" s="29">
        <f t="shared" si="243"/>
        <v>56.816900000000004</v>
      </c>
      <c r="O4014" s="30">
        <f t="shared" si="244"/>
        <v>341.30619999999999</v>
      </c>
      <c r="P4014" s="30"/>
      <c r="Q4014" s="76">
        <v>16.68</v>
      </c>
      <c r="R4014" s="16" t="s">
        <v>89</v>
      </c>
      <c r="S4014" s="29"/>
    </row>
    <row r="4015" spans="7:19" x14ac:dyDescent="0.25">
      <c r="G4015" s="74">
        <v>41824</v>
      </c>
      <c r="H4015" s="75">
        <v>0.25</v>
      </c>
      <c r="I4015" s="27">
        <f t="shared" si="241"/>
        <v>41824.25</v>
      </c>
      <c r="J4015" s="76">
        <v>59.369500000000002</v>
      </c>
      <c r="K4015" s="27">
        <f>'Barometric Data'!D4023</f>
        <v>41824.25</v>
      </c>
      <c r="L4015" s="28">
        <f t="shared" si="242"/>
        <v>0</v>
      </c>
      <c r="M4015" s="29">
        <f>'Barometric Data'!E4018</f>
        <v>2.5547</v>
      </c>
      <c r="N4015" s="29">
        <f t="shared" si="243"/>
        <v>56.814800000000005</v>
      </c>
      <c r="O4015" s="30">
        <f t="shared" si="244"/>
        <v>341.30829999999997</v>
      </c>
      <c r="P4015" s="30"/>
      <c r="Q4015" s="76">
        <v>16.677</v>
      </c>
      <c r="R4015" s="16" t="s">
        <v>89</v>
      </c>
      <c r="S4015" s="29"/>
    </row>
    <row r="4016" spans="7:19" x14ac:dyDescent="0.25">
      <c r="G4016" s="74">
        <v>41824</v>
      </c>
      <c r="H4016" s="75">
        <v>0.5</v>
      </c>
      <c r="I4016" s="27">
        <f t="shared" si="241"/>
        <v>41824.5</v>
      </c>
      <c r="J4016" s="76">
        <v>59.396299999999997</v>
      </c>
      <c r="K4016" s="27">
        <f>'Barometric Data'!D4024</f>
        <v>41824.5</v>
      </c>
      <c r="L4016" s="28">
        <f t="shared" si="242"/>
        <v>0</v>
      </c>
      <c r="M4016" s="29">
        <f>'Barometric Data'!E4019</f>
        <v>2.6133999999999999</v>
      </c>
      <c r="N4016" s="29">
        <f t="shared" si="243"/>
        <v>56.782899999999998</v>
      </c>
      <c r="O4016" s="30">
        <f t="shared" si="244"/>
        <v>341.34019999999998</v>
      </c>
      <c r="P4016" s="30"/>
      <c r="Q4016" s="76">
        <v>16.681000000000001</v>
      </c>
      <c r="R4016" s="16" t="s">
        <v>89</v>
      </c>
      <c r="S4016" s="29"/>
    </row>
    <row r="4017" spans="7:19" x14ac:dyDescent="0.25">
      <c r="G4017" s="74">
        <v>41824</v>
      </c>
      <c r="H4017" s="75">
        <v>0.75</v>
      </c>
      <c r="I4017" s="27">
        <f t="shared" si="241"/>
        <v>41824.75</v>
      </c>
      <c r="J4017" s="76">
        <v>59.327800000000003</v>
      </c>
      <c r="K4017" s="27">
        <f>'Barometric Data'!D4025</f>
        <v>41824.75</v>
      </c>
      <c r="L4017" s="28">
        <f t="shared" si="242"/>
        <v>0</v>
      </c>
      <c r="M4017" s="29">
        <f>'Barometric Data'!E4020</f>
        <v>2.6838000000000002</v>
      </c>
      <c r="N4017" s="29">
        <f t="shared" si="243"/>
        <v>56.644000000000005</v>
      </c>
      <c r="O4017" s="30">
        <f t="shared" si="244"/>
        <v>341.47909999999996</v>
      </c>
      <c r="P4017" s="30"/>
      <c r="Q4017" s="76">
        <v>16.678999999999998</v>
      </c>
      <c r="R4017" s="16" t="s">
        <v>89</v>
      </c>
      <c r="S4017" s="29"/>
    </row>
    <row r="4018" spans="7:19" x14ac:dyDescent="0.25">
      <c r="G4018" s="74">
        <v>41825</v>
      </c>
      <c r="H4018" s="75">
        <v>0</v>
      </c>
      <c r="I4018" s="27">
        <f t="shared" si="241"/>
        <v>41825</v>
      </c>
      <c r="J4018" s="76">
        <v>59.377000000000002</v>
      </c>
      <c r="K4018" s="27">
        <f>'Barometric Data'!D4026</f>
        <v>41825</v>
      </c>
      <c r="L4018" s="28">
        <f t="shared" si="242"/>
        <v>0</v>
      </c>
      <c r="M4018" s="29">
        <f>'Barometric Data'!E4021</f>
        <v>2.5988000000000002</v>
      </c>
      <c r="N4018" s="29">
        <f t="shared" si="243"/>
        <v>56.778200000000005</v>
      </c>
      <c r="O4018" s="30">
        <f t="shared" si="244"/>
        <v>341.34489999999994</v>
      </c>
      <c r="P4018" s="30"/>
      <c r="Q4018" s="76">
        <v>16.693000000000001</v>
      </c>
      <c r="R4018" s="16" t="s">
        <v>89</v>
      </c>
      <c r="S4018" s="29"/>
    </row>
    <row r="4019" spans="7:19" x14ac:dyDescent="0.25">
      <c r="G4019" s="74">
        <v>41825</v>
      </c>
      <c r="H4019" s="75">
        <v>0.25</v>
      </c>
      <c r="I4019" s="27">
        <f t="shared" si="241"/>
        <v>41825.25</v>
      </c>
      <c r="J4019" s="76">
        <v>59.436100000000003</v>
      </c>
      <c r="K4019" s="27">
        <f>'Barometric Data'!D4027</f>
        <v>41825.25</v>
      </c>
      <c r="L4019" s="28">
        <f t="shared" si="242"/>
        <v>0</v>
      </c>
      <c r="M4019" s="29">
        <f>'Barometric Data'!E4022</f>
        <v>2.6164999999999998</v>
      </c>
      <c r="N4019" s="29">
        <f t="shared" si="243"/>
        <v>56.819600000000001</v>
      </c>
      <c r="O4019" s="30">
        <f t="shared" si="244"/>
        <v>341.30349999999999</v>
      </c>
      <c r="P4019" s="30"/>
      <c r="Q4019" s="76">
        <v>16.683</v>
      </c>
      <c r="R4019" s="16" t="s">
        <v>89</v>
      </c>
      <c r="S4019" s="29"/>
    </row>
    <row r="4020" spans="7:19" x14ac:dyDescent="0.25">
      <c r="G4020" s="74">
        <v>41825</v>
      </c>
      <c r="H4020" s="75">
        <v>0.5</v>
      </c>
      <c r="I4020" s="27">
        <f t="shared" si="241"/>
        <v>41825.5</v>
      </c>
      <c r="J4020" s="76">
        <v>59.4846</v>
      </c>
      <c r="K4020" s="27">
        <f>'Barometric Data'!D4028</f>
        <v>41825.5</v>
      </c>
      <c r="L4020" s="28">
        <f t="shared" si="242"/>
        <v>0</v>
      </c>
      <c r="M4020" s="29">
        <f>'Barometric Data'!E4023</f>
        <v>2.6602999999999999</v>
      </c>
      <c r="N4020" s="29">
        <f t="shared" si="243"/>
        <v>56.824300000000001</v>
      </c>
      <c r="O4020" s="30">
        <f t="shared" si="244"/>
        <v>341.29879999999997</v>
      </c>
      <c r="P4020" s="30"/>
      <c r="Q4020" s="76">
        <v>16.690000000000001</v>
      </c>
      <c r="R4020" s="16" t="s">
        <v>89</v>
      </c>
      <c r="S4020" s="29"/>
    </row>
    <row r="4021" spans="7:19" x14ac:dyDescent="0.25">
      <c r="G4021" s="74">
        <v>41825</v>
      </c>
      <c r="H4021" s="75">
        <v>0.75</v>
      </c>
      <c r="I4021" s="27">
        <f t="shared" si="241"/>
        <v>41825.75</v>
      </c>
      <c r="J4021" s="76">
        <v>59.4313</v>
      </c>
      <c r="K4021" s="27">
        <f>'Barometric Data'!D4029</f>
        <v>41825.75</v>
      </c>
      <c r="L4021" s="28">
        <f t="shared" si="242"/>
        <v>0</v>
      </c>
      <c r="M4021" s="29">
        <f>'Barometric Data'!E4024</f>
        <v>2.6968999999999999</v>
      </c>
      <c r="N4021" s="29">
        <f t="shared" si="243"/>
        <v>56.734400000000001</v>
      </c>
      <c r="O4021" s="30">
        <f t="shared" si="244"/>
        <v>341.38869999999997</v>
      </c>
      <c r="P4021" s="30"/>
      <c r="Q4021" s="76">
        <v>16.681999999999999</v>
      </c>
      <c r="R4021" s="16" t="s">
        <v>89</v>
      </c>
      <c r="S4021" s="29"/>
    </row>
    <row r="4022" spans="7:19" x14ac:dyDescent="0.25">
      <c r="G4022" s="74">
        <v>41826</v>
      </c>
      <c r="H4022" s="75">
        <v>0</v>
      </c>
      <c r="I4022" s="27">
        <f t="shared" si="241"/>
        <v>41826</v>
      </c>
      <c r="J4022" s="76">
        <v>59.447899999999997</v>
      </c>
      <c r="K4022" s="27">
        <f>'Barometric Data'!D4030</f>
        <v>41826</v>
      </c>
      <c r="L4022" s="28">
        <f t="shared" si="242"/>
        <v>0</v>
      </c>
      <c r="M4022" s="29">
        <f>'Barometric Data'!E4025</f>
        <v>2.5889000000000002</v>
      </c>
      <c r="N4022" s="29">
        <f t="shared" si="243"/>
        <v>56.858999999999995</v>
      </c>
      <c r="O4022" s="30">
        <f t="shared" si="244"/>
        <v>341.26409999999998</v>
      </c>
      <c r="P4022" s="30"/>
      <c r="Q4022" s="76">
        <v>16.68</v>
      </c>
      <c r="R4022" s="16" t="s">
        <v>89</v>
      </c>
      <c r="S4022" s="29"/>
    </row>
    <row r="4023" spans="7:19" x14ac:dyDescent="0.25">
      <c r="G4023" s="74">
        <v>41826</v>
      </c>
      <c r="H4023" s="75">
        <v>0.25</v>
      </c>
      <c r="I4023" s="27">
        <f t="shared" si="241"/>
        <v>41826.25</v>
      </c>
      <c r="J4023" s="76">
        <v>59.441699999999997</v>
      </c>
      <c r="K4023" s="27">
        <f>'Barometric Data'!D4031</f>
        <v>41826.25</v>
      </c>
      <c r="L4023" s="28">
        <f t="shared" si="242"/>
        <v>0</v>
      </c>
      <c r="M4023" s="29">
        <f>'Barometric Data'!E4026</f>
        <v>2.6427999999999998</v>
      </c>
      <c r="N4023" s="29">
        <f t="shared" si="243"/>
        <v>56.798899999999996</v>
      </c>
      <c r="O4023" s="30">
        <f t="shared" si="244"/>
        <v>341.32419999999996</v>
      </c>
      <c r="P4023" s="30"/>
      <c r="Q4023" s="76">
        <v>16.681999999999999</v>
      </c>
      <c r="R4023" s="16" t="s">
        <v>89</v>
      </c>
      <c r="S4023" s="29"/>
    </row>
    <row r="4024" spans="7:19" x14ac:dyDescent="0.25">
      <c r="G4024" s="74">
        <v>41826</v>
      </c>
      <c r="H4024" s="75">
        <v>0.5</v>
      </c>
      <c r="I4024" s="27">
        <f t="shared" si="241"/>
        <v>41826.5</v>
      </c>
      <c r="J4024" s="76">
        <v>59.4572</v>
      </c>
      <c r="K4024" s="27">
        <f>'Barometric Data'!D4032</f>
        <v>41826.5</v>
      </c>
      <c r="L4024" s="28">
        <f t="shared" si="242"/>
        <v>0</v>
      </c>
      <c r="M4024" s="29">
        <f>'Barometric Data'!E4027</f>
        <v>2.7587000000000002</v>
      </c>
      <c r="N4024" s="29">
        <f t="shared" si="243"/>
        <v>56.698500000000003</v>
      </c>
      <c r="O4024" s="30">
        <f t="shared" si="244"/>
        <v>341.42459999999994</v>
      </c>
      <c r="P4024" s="30"/>
      <c r="Q4024" s="76">
        <v>16.681000000000001</v>
      </c>
      <c r="R4024" s="16" t="s">
        <v>89</v>
      </c>
      <c r="S4024" s="29"/>
    </row>
    <row r="4025" spans="7:19" x14ac:dyDescent="0.25">
      <c r="G4025" s="74">
        <v>41826</v>
      </c>
      <c r="H4025" s="75">
        <v>0.75</v>
      </c>
      <c r="I4025" s="27">
        <f t="shared" si="241"/>
        <v>41826.75</v>
      </c>
      <c r="J4025" s="76">
        <v>59.3874</v>
      </c>
      <c r="K4025" s="27">
        <f>'Barometric Data'!D4033</f>
        <v>41826.75</v>
      </c>
      <c r="L4025" s="28">
        <f t="shared" si="242"/>
        <v>0</v>
      </c>
      <c r="M4025" s="29">
        <f>'Barometric Data'!E4028</f>
        <v>2.8597000000000001</v>
      </c>
      <c r="N4025" s="29">
        <f t="shared" si="243"/>
        <v>56.527699999999996</v>
      </c>
      <c r="O4025" s="30">
        <f t="shared" si="244"/>
        <v>341.59539999999998</v>
      </c>
      <c r="P4025" s="30"/>
      <c r="Q4025" s="76">
        <v>16.684999999999999</v>
      </c>
      <c r="R4025" s="16" t="s">
        <v>89</v>
      </c>
      <c r="S4025" s="29"/>
    </row>
    <row r="4026" spans="7:19" x14ac:dyDescent="0.25">
      <c r="G4026" s="74">
        <v>41827</v>
      </c>
      <c r="H4026" s="75">
        <v>0</v>
      </c>
      <c r="I4026" s="27">
        <f t="shared" si="241"/>
        <v>41827</v>
      </c>
      <c r="J4026" s="76">
        <v>59.395499999999998</v>
      </c>
      <c r="K4026" s="27">
        <f>'Barometric Data'!D4034</f>
        <v>41827</v>
      </c>
      <c r="L4026" s="28">
        <f t="shared" si="242"/>
        <v>0</v>
      </c>
      <c r="M4026" s="29">
        <f>'Barometric Data'!E4029</f>
        <v>2.77</v>
      </c>
      <c r="N4026" s="29">
        <f t="shared" si="243"/>
        <v>56.625499999999995</v>
      </c>
      <c r="O4026" s="30">
        <f t="shared" si="244"/>
        <v>341.49759999999998</v>
      </c>
      <c r="P4026" s="30"/>
      <c r="Q4026" s="76">
        <v>16.681999999999999</v>
      </c>
      <c r="R4026" s="16" t="s">
        <v>89</v>
      </c>
      <c r="S4026" s="29"/>
    </row>
    <row r="4027" spans="7:19" x14ac:dyDescent="0.25">
      <c r="G4027" s="74">
        <v>41827</v>
      </c>
      <c r="H4027" s="75">
        <v>0.25</v>
      </c>
      <c r="I4027" s="27">
        <f t="shared" si="241"/>
        <v>41827.25</v>
      </c>
      <c r="J4027" s="76">
        <v>59.408799999999999</v>
      </c>
      <c r="K4027" s="27">
        <f>'Barometric Data'!D4035</f>
        <v>41827.25</v>
      </c>
      <c r="L4027" s="28">
        <f t="shared" si="242"/>
        <v>0</v>
      </c>
      <c r="M4027" s="29">
        <f>'Barometric Data'!E4030</f>
        <v>2.7812999999999999</v>
      </c>
      <c r="N4027" s="29">
        <f t="shared" si="243"/>
        <v>56.627499999999998</v>
      </c>
      <c r="O4027" s="30">
        <f t="shared" si="244"/>
        <v>341.49559999999997</v>
      </c>
      <c r="P4027" s="30"/>
      <c r="Q4027" s="76">
        <v>16.684000000000001</v>
      </c>
      <c r="R4027" s="16" t="s">
        <v>89</v>
      </c>
      <c r="S4027" s="29"/>
    </row>
    <row r="4028" spans="7:19" x14ac:dyDescent="0.25">
      <c r="G4028" s="74">
        <v>41827</v>
      </c>
      <c r="H4028" s="75">
        <v>0.5</v>
      </c>
      <c r="I4028" s="27">
        <f t="shared" si="241"/>
        <v>41827.5</v>
      </c>
      <c r="J4028" s="76">
        <v>59.402799999999999</v>
      </c>
      <c r="K4028" s="27">
        <f>'Barometric Data'!D4036</f>
        <v>41827.5</v>
      </c>
      <c r="L4028" s="28">
        <f t="shared" si="242"/>
        <v>0</v>
      </c>
      <c r="M4028" s="29">
        <f>'Barometric Data'!E4031</f>
        <v>2.8047</v>
      </c>
      <c r="N4028" s="29">
        <f t="shared" si="243"/>
        <v>56.598100000000002</v>
      </c>
      <c r="O4028" s="30">
        <f t="shared" si="244"/>
        <v>341.52499999999998</v>
      </c>
      <c r="P4028" s="30"/>
      <c r="Q4028" s="76">
        <v>16.681000000000001</v>
      </c>
      <c r="R4028" s="16" t="s">
        <v>89</v>
      </c>
      <c r="S4028" s="29"/>
    </row>
    <row r="4029" spans="7:19" x14ac:dyDescent="0.25">
      <c r="G4029" s="74">
        <v>41827</v>
      </c>
      <c r="H4029" s="75">
        <v>0.75</v>
      </c>
      <c r="I4029" s="27">
        <f t="shared" si="241"/>
        <v>41827.75</v>
      </c>
      <c r="J4029" s="76">
        <v>59.381799999999998</v>
      </c>
      <c r="K4029" s="27">
        <f>'Barometric Data'!D4037</f>
        <v>41827.75</v>
      </c>
      <c r="L4029" s="28">
        <f t="shared" si="242"/>
        <v>0</v>
      </c>
      <c r="M4029" s="29">
        <f>'Barometric Data'!E4032</f>
        <v>2.8331</v>
      </c>
      <c r="N4029" s="29">
        <f t="shared" si="243"/>
        <v>56.548699999999997</v>
      </c>
      <c r="O4029" s="30">
        <f t="shared" si="244"/>
        <v>341.57439999999997</v>
      </c>
      <c r="P4029" s="30"/>
      <c r="Q4029" s="76">
        <v>16.695</v>
      </c>
      <c r="R4029" s="16" t="s">
        <v>89</v>
      </c>
      <c r="S4029" s="29"/>
    </row>
    <row r="4030" spans="7:19" x14ac:dyDescent="0.25">
      <c r="G4030" s="74">
        <v>41828</v>
      </c>
      <c r="H4030" s="75">
        <v>0</v>
      </c>
      <c r="I4030" s="27">
        <f t="shared" si="241"/>
        <v>41828</v>
      </c>
      <c r="J4030" s="76">
        <v>59.371000000000002</v>
      </c>
      <c r="K4030" s="27">
        <f>'Barometric Data'!D4038</f>
        <v>41828</v>
      </c>
      <c r="L4030" s="28">
        <f t="shared" si="242"/>
        <v>0</v>
      </c>
      <c r="M4030" s="29">
        <f>'Barometric Data'!E4033</f>
        <v>2.7119</v>
      </c>
      <c r="N4030" s="29">
        <f t="shared" si="243"/>
        <v>56.659100000000002</v>
      </c>
      <c r="O4030" s="30">
        <f t="shared" si="244"/>
        <v>341.46399999999994</v>
      </c>
      <c r="P4030" s="30"/>
      <c r="Q4030" s="76">
        <v>16.684000000000001</v>
      </c>
      <c r="R4030" s="16" t="s">
        <v>89</v>
      </c>
      <c r="S4030" s="29"/>
    </row>
    <row r="4031" spans="7:19" x14ac:dyDescent="0.25">
      <c r="G4031" s="74">
        <v>41828</v>
      </c>
      <c r="H4031" s="75">
        <v>0.25</v>
      </c>
      <c r="I4031" s="27">
        <f t="shared" si="241"/>
        <v>41828.25</v>
      </c>
      <c r="J4031" s="76">
        <v>59.376800000000003</v>
      </c>
      <c r="K4031" s="27">
        <f>'Barometric Data'!D4039</f>
        <v>41828.25</v>
      </c>
      <c r="L4031" s="28">
        <f t="shared" si="242"/>
        <v>0</v>
      </c>
      <c r="M4031" s="29">
        <f>'Barometric Data'!E4034</f>
        <v>2.7235</v>
      </c>
      <c r="N4031" s="29">
        <f t="shared" si="243"/>
        <v>56.653300000000002</v>
      </c>
      <c r="O4031" s="30">
        <f t="shared" si="244"/>
        <v>341.46979999999996</v>
      </c>
      <c r="P4031" s="30"/>
      <c r="Q4031" s="76">
        <v>16.678000000000001</v>
      </c>
      <c r="R4031" s="16" t="s">
        <v>89</v>
      </c>
      <c r="S4031" s="29"/>
    </row>
    <row r="4032" spans="7:19" x14ac:dyDescent="0.25">
      <c r="G4032" s="74">
        <v>41828</v>
      </c>
      <c r="H4032" s="75">
        <v>0.5</v>
      </c>
      <c r="I4032" s="27">
        <f t="shared" si="241"/>
        <v>41828.5</v>
      </c>
      <c r="J4032" s="76">
        <v>59.371200000000002</v>
      </c>
      <c r="K4032" s="27">
        <f>'Barometric Data'!D4040</f>
        <v>41828.5</v>
      </c>
      <c r="L4032" s="28">
        <f t="shared" si="242"/>
        <v>0</v>
      </c>
      <c r="M4032" s="29">
        <f>'Barometric Data'!E4035</f>
        <v>2.7677</v>
      </c>
      <c r="N4032" s="29">
        <f t="shared" si="243"/>
        <v>56.603500000000004</v>
      </c>
      <c r="O4032" s="30">
        <f t="shared" si="244"/>
        <v>341.51959999999997</v>
      </c>
      <c r="P4032" s="30"/>
      <c r="Q4032" s="76">
        <v>16.678000000000001</v>
      </c>
      <c r="R4032" s="16" t="s">
        <v>89</v>
      </c>
      <c r="S4032" s="29"/>
    </row>
    <row r="4033" spans="7:19" x14ac:dyDescent="0.25">
      <c r="G4033" s="74">
        <v>41828</v>
      </c>
      <c r="H4033" s="75">
        <v>0.75</v>
      </c>
      <c r="I4033" s="27">
        <f t="shared" si="241"/>
        <v>41828.75</v>
      </c>
      <c r="J4033" s="76">
        <v>59.3371</v>
      </c>
      <c r="K4033" s="27">
        <f>'Barometric Data'!D4041</f>
        <v>41828.75</v>
      </c>
      <c r="L4033" s="28">
        <f t="shared" si="242"/>
        <v>0</v>
      </c>
      <c r="M4033" s="29">
        <f>'Barometric Data'!E4036</f>
        <v>2.7858000000000001</v>
      </c>
      <c r="N4033" s="29">
        <f t="shared" si="243"/>
        <v>56.551299999999998</v>
      </c>
      <c r="O4033" s="30">
        <f t="shared" si="244"/>
        <v>341.57179999999994</v>
      </c>
      <c r="P4033" s="30"/>
      <c r="Q4033" s="76">
        <v>16.678999999999998</v>
      </c>
      <c r="R4033" s="16" t="s">
        <v>89</v>
      </c>
      <c r="S4033" s="29"/>
    </row>
    <row r="4034" spans="7:19" x14ac:dyDescent="0.25">
      <c r="G4034" s="74">
        <v>41829</v>
      </c>
      <c r="H4034" s="75">
        <v>0</v>
      </c>
      <c r="I4034" s="27">
        <f t="shared" si="241"/>
        <v>41829</v>
      </c>
      <c r="J4034" s="76">
        <v>59.334099999999999</v>
      </c>
      <c r="K4034" s="27">
        <f>'Barometric Data'!D4042</f>
        <v>41829</v>
      </c>
      <c r="L4034" s="28">
        <f t="shared" si="242"/>
        <v>0</v>
      </c>
      <c r="M4034" s="29">
        <f>'Barometric Data'!E4037</f>
        <v>2.6818</v>
      </c>
      <c r="N4034" s="29">
        <f t="shared" si="243"/>
        <v>56.652299999999997</v>
      </c>
      <c r="O4034" s="30">
        <f t="shared" si="244"/>
        <v>341.47079999999994</v>
      </c>
      <c r="P4034" s="30"/>
      <c r="Q4034" s="76">
        <v>16.690000000000001</v>
      </c>
      <c r="R4034" s="16" t="s">
        <v>89</v>
      </c>
      <c r="S4034" s="29"/>
    </row>
    <row r="4035" spans="7:19" x14ac:dyDescent="0.25">
      <c r="G4035" s="74">
        <v>41829</v>
      </c>
      <c r="H4035" s="75">
        <v>0.25</v>
      </c>
      <c r="I4035" s="27">
        <f t="shared" si="241"/>
        <v>41829.25</v>
      </c>
      <c r="J4035" s="76">
        <v>59.335700000000003</v>
      </c>
      <c r="K4035" s="27">
        <f>'Barometric Data'!D4043</f>
        <v>41829.25</v>
      </c>
      <c r="L4035" s="28">
        <f t="shared" si="242"/>
        <v>0</v>
      </c>
      <c r="M4035" s="29">
        <f>'Barometric Data'!E4038</f>
        <v>2.6785999999999999</v>
      </c>
      <c r="N4035" s="29">
        <f t="shared" si="243"/>
        <v>56.6571</v>
      </c>
      <c r="O4035" s="30">
        <f t="shared" si="244"/>
        <v>341.46599999999995</v>
      </c>
      <c r="P4035" s="30"/>
      <c r="Q4035" s="76">
        <v>16.681000000000001</v>
      </c>
      <c r="R4035" s="16" t="s">
        <v>89</v>
      </c>
      <c r="S4035" s="29"/>
    </row>
    <row r="4036" spans="7:19" x14ac:dyDescent="0.25">
      <c r="G4036" s="74">
        <v>41829</v>
      </c>
      <c r="H4036" s="75">
        <v>0.75</v>
      </c>
      <c r="I4036" s="27">
        <f t="shared" si="241"/>
        <v>41829.75</v>
      </c>
      <c r="J4036" s="76">
        <v>59.349299999999999</v>
      </c>
      <c r="K4036" s="27">
        <f>'Barometric Data'!D4044</f>
        <v>41829.75</v>
      </c>
      <c r="L4036" s="28">
        <f t="shared" ref="L4036:L4099" si="245">K4036-I4036</f>
        <v>0</v>
      </c>
      <c r="M4036" s="29">
        <f>'Barometric Data'!E4039</f>
        <v>2.7223000000000002</v>
      </c>
      <c r="N4036" s="29">
        <f t="shared" ref="N4036:N4099" si="246">J4036-M4036</f>
        <v>56.627000000000002</v>
      </c>
      <c r="O4036" s="30">
        <f>AVERAGE($D$16:$D$20)-N4036</f>
        <v>340.96564000000001</v>
      </c>
      <c r="P4036" s="30"/>
      <c r="Q4036" s="76">
        <v>16.687000000000001</v>
      </c>
      <c r="R4036" s="16"/>
      <c r="S4036" s="29"/>
    </row>
    <row r="4037" spans="7:19" x14ac:dyDescent="0.25">
      <c r="G4037" s="74">
        <v>41830</v>
      </c>
      <c r="H4037" s="75">
        <v>0</v>
      </c>
      <c r="I4037" s="27">
        <f t="shared" si="241"/>
        <v>41830</v>
      </c>
      <c r="J4037" s="76">
        <v>59.346699999999998</v>
      </c>
      <c r="K4037" s="27">
        <f>'Barometric Data'!D4045</f>
        <v>41830</v>
      </c>
      <c r="L4037" s="28">
        <f t="shared" si="245"/>
        <v>0</v>
      </c>
      <c r="M4037" s="29">
        <f>'Barometric Data'!E4040</f>
        <v>2.7439</v>
      </c>
      <c r="N4037" s="29">
        <f t="shared" si="246"/>
        <v>56.602800000000002</v>
      </c>
      <c r="O4037" s="30">
        <f t="shared" ref="O4037:O4100" si="247">AVERAGE($D$16:$D$20)-N4037</f>
        <v>340.98984000000002</v>
      </c>
      <c r="P4037" s="30"/>
      <c r="Q4037" s="76">
        <v>16.678999999999998</v>
      </c>
      <c r="R4037" s="16"/>
      <c r="S4037" s="29"/>
    </row>
    <row r="4038" spans="7:19" x14ac:dyDescent="0.25">
      <c r="G4038" s="74">
        <v>41830</v>
      </c>
      <c r="H4038" s="75">
        <v>0.25</v>
      </c>
      <c r="I4038" s="27">
        <f t="shared" si="241"/>
        <v>41830.25</v>
      </c>
      <c r="J4038" s="76">
        <v>59.352600000000002</v>
      </c>
      <c r="K4038" s="27">
        <f>'Barometric Data'!D4046</f>
        <v>41830.25</v>
      </c>
      <c r="L4038" s="28">
        <f t="shared" si="245"/>
        <v>0</v>
      </c>
      <c r="M4038" s="29">
        <f>'Barometric Data'!E4041</f>
        <v>2.6377000000000002</v>
      </c>
      <c r="N4038" s="29">
        <f t="shared" si="246"/>
        <v>56.7149</v>
      </c>
      <c r="O4038" s="30">
        <f t="shared" si="247"/>
        <v>340.87774000000002</v>
      </c>
      <c r="P4038" s="30"/>
      <c r="Q4038" s="76">
        <v>16.681000000000001</v>
      </c>
      <c r="R4038" s="16"/>
      <c r="S4038" s="29"/>
    </row>
    <row r="4039" spans="7:19" x14ac:dyDescent="0.25">
      <c r="G4039" s="74">
        <v>41830</v>
      </c>
      <c r="H4039" s="75">
        <v>0.5</v>
      </c>
      <c r="I4039" s="27">
        <f t="shared" si="241"/>
        <v>41830.5</v>
      </c>
      <c r="J4039" s="76">
        <v>59.298400000000001</v>
      </c>
      <c r="K4039" s="27">
        <f>'Barometric Data'!D4047</f>
        <v>41830.5</v>
      </c>
      <c r="L4039" s="28">
        <f t="shared" si="245"/>
        <v>0</v>
      </c>
      <c r="M4039" s="29">
        <f>'Barometric Data'!E4042</f>
        <v>2.6355</v>
      </c>
      <c r="N4039" s="29">
        <f t="shared" si="246"/>
        <v>56.6629</v>
      </c>
      <c r="O4039" s="30">
        <f t="shared" si="247"/>
        <v>340.92974000000004</v>
      </c>
      <c r="P4039" s="30"/>
      <c r="Q4039" s="76">
        <v>16.670999999999999</v>
      </c>
      <c r="R4039" s="16"/>
      <c r="S4039" s="29"/>
    </row>
    <row r="4040" spans="7:19" x14ac:dyDescent="0.25">
      <c r="G4040" s="74">
        <v>41830</v>
      </c>
      <c r="H4040" s="75">
        <v>0.75</v>
      </c>
      <c r="I4040" s="27">
        <f t="shared" si="241"/>
        <v>41830.75</v>
      </c>
      <c r="J4040" s="76">
        <v>59.309199999999997</v>
      </c>
      <c r="K4040" s="27">
        <f>'Barometric Data'!D4048</f>
        <v>41830.75</v>
      </c>
      <c r="L4040" s="28">
        <f t="shared" si="245"/>
        <v>0</v>
      </c>
      <c r="M4040" s="29">
        <f>'Barometric Data'!E4043</f>
        <v>2.6446999999999998</v>
      </c>
      <c r="N4040" s="29">
        <f t="shared" si="246"/>
        <v>56.664499999999997</v>
      </c>
      <c r="O4040" s="30">
        <f t="shared" si="247"/>
        <v>340.92814000000004</v>
      </c>
      <c r="P4040" s="30"/>
      <c r="Q4040" s="76">
        <v>16.681000000000001</v>
      </c>
      <c r="R4040" s="16"/>
      <c r="S4040" s="29"/>
    </row>
    <row r="4041" spans="7:19" x14ac:dyDescent="0.25">
      <c r="G4041" s="74">
        <v>41831</v>
      </c>
      <c r="H4041" s="75">
        <v>0</v>
      </c>
      <c r="I4041" s="27">
        <f t="shared" si="241"/>
        <v>41831</v>
      </c>
      <c r="J4041" s="76">
        <v>59.301900000000003</v>
      </c>
      <c r="K4041" s="27">
        <f>'Barometric Data'!D4049</f>
        <v>41831</v>
      </c>
      <c r="L4041" s="28">
        <f t="shared" si="245"/>
        <v>0</v>
      </c>
      <c r="M4041" s="29">
        <f>'Barometric Data'!E4044</f>
        <v>2.6425999999999998</v>
      </c>
      <c r="N4041" s="29">
        <f t="shared" si="246"/>
        <v>56.659300000000002</v>
      </c>
      <c r="O4041" s="30">
        <f t="shared" si="247"/>
        <v>340.93334000000004</v>
      </c>
      <c r="P4041" s="30"/>
      <c r="Q4041" s="76">
        <v>16.681999999999999</v>
      </c>
      <c r="R4041" s="16"/>
      <c r="S4041" s="29"/>
    </row>
    <row r="4042" spans="7:19" x14ac:dyDescent="0.25">
      <c r="G4042" s="74">
        <v>41831</v>
      </c>
      <c r="H4042" s="75">
        <v>0.25</v>
      </c>
      <c r="I4042" s="27">
        <f t="shared" si="241"/>
        <v>41831.25</v>
      </c>
      <c r="J4042" s="76">
        <v>59.3352</v>
      </c>
      <c r="K4042" s="27">
        <f>'Barometric Data'!D4050</f>
        <v>41831.25</v>
      </c>
      <c r="L4042" s="28">
        <f t="shared" si="245"/>
        <v>0</v>
      </c>
      <c r="M4042" s="29">
        <f>'Barometric Data'!E4045</f>
        <v>2.6475</v>
      </c>
      <c r="N4042" s="29">
        <f t="shared" si="246"/>
        <v>56.6877</v>
      </c>
      <c r="O4042" s="30">
        <f t="shared" si="247"/>
        <v>340.90494000000001</v>
      </c>
      <c r="P4042" s="30"/>
      <c r="Q4042" s="76">
        <v>16.690999999999999</v>
      </c>
      <c r="R4042" s="16"/>
      <c r="S4042" s="29"/>
    </row>
    <row r="4043" spans="7:19" x14ac:dyDescent="0.25">
      <c r="G4043" s="74">
        <v>41831</v>
      </c>
      <c r="H4043" s="75">
        <v>0.5</v>
      </c>
      <c r="I4043" s="27">
        <f t="shared" si="241"/>
        <v>41831.5</v>
      </c>
      <c r="J4043" s="76">
        <v>59.314300000000003</v>
      </c>
      <c r="K4043" s="27">
        <f>'Barometric Data'!D4051</f>
        <v>41831.5</v>
      </c>
      <c r="L4043" s="28">
        <f t="shared" si="245"/>
        <v>0</v>
      </c>
      <c r="M4043" s="29">
        <f>'Barometric Data'!E4046</f>
        <v>2.6476999999999999</v>
      </c>
      <c r="N4043" s="29">
        <f t="shared" si="246"/>
        <v>56.666600000000003</v>
      </c>
      <c r="O4043" s="30">
        <f t="shared" si="247"/>
        <v>340.92604</v>
      </c>
      <c r="P4043" s="30"/>
      <c r="Q4043" s="76">
        <v>16.684000000000001</v>
      </c>
      <c r="R4043" s="16"/>
      <c r="S4043" s="29"/>
    </row>
    <row r="4044" spans="7:19" x14ac:dyDescent="0.25">
      <c r="G4044" s="74">
        <v>41831</v>
      </c>
      <c r="H4044" s="75">
        <v>0.75</v>
      </c>
      <c r="I4044" s="27">
        <f t="shared" si="241"/>
        <v>41831.75</v>
      </c>
      <c r="J4044" s="76">
        <v>59.3264</v>
      </c>
      <c r="K4044" s="27">
        <f>'Barometric Data'!D4052</f>
        <v>41831.75</v>
      </c>
      <c r="L4044" s="28">
        <f t="shared" si="245"/>
        <v>0</v>
      </c>
      <c r="M4044" s="29">
        <f>'Barometric Data'!E4047</f>
        <v>2.6648999999999998</v>
      </c>
      <c r="N4044" s="29">
        <f t="shared" si="246"/>
        <v>56.661499999999997</v>
      </c>
      <c r="O4044" s="30">
        <f t="shared" si="247"/>
        <v>340.93114000000003</v>
      </c>
      <c r="P4044" s="30"/>
      <c r="Q4044" s="76">
        <v>16.684000000000001</v>
      </c>
      <c r="R4044" s="16"/>
      <c r="S4044" s="29"/>
    </row>
    <row r="4045" spans="7:19" x14ac:dyDescent="0.25">
      <c r="G4045" s="74">
        <v>41832</v>
      </c>
      <c r="H4045" s="75">
        <v>0</v>
      </c>
      <c r="I4045" s="27">
        <f t="shared" ref="I4045:I4108" si="248">G4045+H4045</f>
        <v>41832</v>
      </c>
      <c r="J4045" s="76">
        <v>59.382199999999997</v>
      </c>
      <c r="K4045" s="27">
        <f>'Barometric Data'!D4053</f>
        <v>41832</v>
      </c>
      <c r="L4045" s="28">
        <f t="shared" si="245"/>
        <v>0</v>
      </c>
      <c r="M4045" s="29">
        <f>'Barometric Data'!E4048</f>
        <v>2.5640999999999998</v>
      </c>
      <c r="N4045" s="29">
        <f t="shared" si="246"/>
        <v>56.818100000000001</v>
      </c>
      <c r="O4045" s="30">
        <f t="shared" si="247"/>
        <v>340.77454</v>
      </c>
      <c r="P4045" s="30"/>
      <c r="Q4045" s="76">
        <v>16.68</v>
      </c>
      <c r="R4045" s="16"/>
      <c r="S4045" s="29"/>
    </row>
    <row r="4046" spans="7:19" x14ac:dyDescent="0.25">
      <c r="G4046" s="74">
        <v>41832</v>
      </c>
      <c r="H4046" s="75">
        <v>0.25</v>
      </c>
      <c r="I4046" s="27">
        <f t="shared" si="248"/>
        <v>41832.25</v>
      </c>
      <c r="J4046" s="76">
        <v>59.428800000000003</v>
      </c>
      <c r="K4046" s="27">
        <f>'Barometric Data'!D4054</f>
        <v>41832.25</v>
      </c>
      <c r="L4046" s="28">
        <f t="shared" si="245"/>
        <v>0</v>
      </c>
      <c r="M4046" s="29">
        <f>'Barometric Data'!E4049</f>
        <v>2.5979999999999999</v>
      </c>
      <c r="N4046" s="29">
        <f t="shared" si="246"/>
        <v>56.830800000000004</v>
      </c>
      <c r="O4046" s="30">
        <f t="shared" si="247"/>
        <v>340.76184000000001</v>
      </c>
      <c r="P4046" s="30"/>
      <c r="Q4046" s="76">
        <v>16.684999999999999</v>
      </c>
      <c r="R4046" s="16"/>
      <c r="S4046" s="29"/>
    </row>
    <row r="4047" spans="7:19" x14ac:dyDescent="0.25">
      <c r="G4047" s="74">
        <v>41832</v>
      </c>
      <c r="H4047" s="75">
        <v>0.5</v>
      </c>
      <c r="I4047" s="27">
        <f t="shared" si="248"/>
        <v>41832.5</v>
      </c>
      <c r="J4047" s="76">
        <v>59.428100000000001</v>
      </c>
      <c r="K4047" s="27">
        <f>'Barometric Data'!D4055</f>
        <v>41832.5</v>
      </c>
      <c r="L4047" s="28">
        <f t="shared" si="245"/>
        <v>0</v>
      </c>
      <c r="M4047" s="29">
        <f>'Barometric Data'!E4050</f>
        <v>2.6280999999999999</v>
      </c>
      <c r="N4047" s="29">
        <f t="shared" si="246"/>
        <v>56.8</v>
      </c>
      <c r="O4047" s="30">
        <f t="shared" si="247"/>
        <v>340.79264000000001</v>
      </c>
      <c r="P4047" s="30"/>
      <c r="Q4047" s="76">
        <v>16.672999999999998</v>
      </c>
      <c r="R4047" s="16"/>
      <c r="S4047" s="29"/>
    </row>
    <row r="4048" spans="7:19" x14ac:dyDescent="0.25">
      <c r="G4048" s="74">
        <v>41832</v>
      </c>
      <c r="H4048" s="75">
        <v>0.75</v>
      </c>
      <c r="I4048" s="27">
        <f t="shared" si="248"/>
        <v>41832.75</v>
      </c>
      <c r="J4048" s="76">
        <v>59.392699999999998</v>
      </c>
      <c r="K4048" s="27">
        <f>'Barometric Data'!D4056</f>
        <v>41832.75</v>
      </c>
      <c r="L4048" s="28">
        <f t="shared" si="245"/>
        <v>0</v>
      </c>
      <c r="M4048" s="29">
        <f>'Barometric Data'!E4051</f>
        <v>2.6930999999999998</v>
      </c>
      <c r="N4048" s="29">
        <f t="shared" si="246"/>
        <v>56.699599999999997</v>
      </c>
      <c r="O4048" s="30">
        <f t="shared" si="247"/>
        <v>340.89304000000004</v>
      </c>
      <c r="P4048" s="30"/>
      <c r="Q4048" s="76">
        <v>16.690000000000001</v>
      </c>
      <c r="R4048" s="16"/>
      <c r="S4048" s="29"/>
    </row>
    <row r="4049" spans="7:19" x14ac:dyDescent="0.25">
      <c r="G4049" s="74">
        <v>41833</v>
      </c>
      <c r="H4049" s="75">
        <v>0</v>
      </c>
      <c r="I4049" s="27">
        <f t="shared" si="248"/>
        <v>41833</v>
      </c>
      <c r="J4049" s="76">
        <v>59.435499999999998</v>
      </c>
      <c r="K4049" s="27">
        <f>'Barometric Data'!D4057</f>
        <v>41833</v>
      </c>
      <c r="L4049" s="28">
        <f t="shared" si="245"/>
        <v>0</v>
      </c>
      <c r="M4049" s="29">
        <f>'Barometric Data'!E4052</f>
        <v>2.6273</v>
      </c>
      <c r="N4049" s="29">
        <f t="shared" si="246"/>
        <v>56.808199999999999</v>
      </c>
      <c r="O4049" s="30">
        <f t="shared" si="247"/>
        <v>340.78444000000002</v>
      </c>
      <c r="P4049" s="30"/>
      <c r="Q4049" s="76">
        <v>16.681999999999999</v>
      </c>
      <c r="R4049" s="16"/>
      <c r="S4049" s="29"/>
    </row>
    <row r="4050" spans="7:19" x14ac:dyDescent="0.25">
      <c r="G4050" s="74">
        <v>41833</v>
      </c>
      <c r="H4050" s="75">
        <v>0.25</v>
      </c>
      <c r="I4050" s="27">
        <f t="shared" si="248"/>
        <v>41833.25</v>
      </c>
      <c r="J4050" s="76">
        <v>59.456400000000002</v>
      </c>
      <c r="K4050" s="27">
        <f>'Barometric Data'!D4058</f>
        <v>41833.25</v>
      </c>
      <c r="L4050" s="28">
        <f t="shared" si="245"/>
        <v>0</v>
      </c>
      <c r="M4050" s="29">
        <f>'Barometric Data'!E4053</f>
        <v>2.7324000000000002</v>
      </c>
      <c r="N4050" s="29">
        <f t="shared" si="246"/>
        <v>56.724000000000004</v>
      </c>
      <c r="O4050" s="30">
        <f t="shared" si="247"/>
        <v>340.86864000000003</v>
      </c>
      <c r="P4050" s="30"/>
      <c r="Q4050" s="76">
        <v>16.686</v>
      </c>
      <c r="R4050" s="16"/>
      <c r="S4050" s="29"/>
    </row>
    <row r="4051" spans="7:19" x14ac:dyDescent="0.25">
      <c r="G4051" s="74">
        <v>41833</v>
      </c>
      <c r="H4051" s="75">
        <v>0.5</v>
      </c>
      <c r="I4051" s="27">
        <f t="shared" si="248"/>
        <v>41833.5</v>
      </c>
      <c r="J4051" s="76">
        <v>59.431199999999997</v>
      </c>
      <c r="K4051" s="27">
        <f>'Barometric Data'!D4059</f>
        <v>41833.5</v>
      </c>
      <c r="L4051" s="28">
        <f t="shared" si="245"/>
        <v>0</v>
      </c>
      <c r="M4051" s="29">
        <f>'Barometric Data'!E4054</f>
        <v>2.7942</v>
      </c>
      <c r="N4051" s="29">
        <f t="shared" si="246"/>
        <v>56.637</v>
      </c>
      <c r="O4051" s="30">
        <f t="shared" si="247"/>
        <v>340.95564000000002</v>
      </c>
      <c r="P4051" s="30"/>
      <c r="Q4051" s="76">
        <v>16.698</v>
      </c>
      <c r="R4051" s="16"/>
      <c r="S4051" s="29"/>
    </row>
    <row r="4052" spans="7:19" x14ac:dyDescent="0.25">
      <c r="G4052" s="74">
        <v>41833</v>
      </c>
      <c r="H4052" s="75">
        <v>0.75</v>
      </c>
      <c r="I4052" s="27">
        <f t="shared" si="248"/>
        <v>41833.75</v>
      </c>
      <c r="J4052" s="76">
        <v>59.340499999999999</v>
      </c>
      <c r="K4052" s="27">
        <f>'Barometric Data'!D4060</f>
        <v>41833.75</v>
      </c>
      <c r="L4052" s="28">
        <f t="shared" si="245"/>
        <v>0</v>
      </c>
      <c r="M4052" s="29">
        <f>'Barometric Data'!E4055</f>
        <v>2.8677999999999999</v>
      </c>
      <c r="N4052" s="29">
        <f t="shared" si="246"/>
        <v>56.472699999999996</v>
      </c>
      <c r="O4052" s="30">
        <f t="shared" si="247"/>
        <v>341.11994000000004</v>
      </c>
      <c r="P4052" s="30"/>
      <c r="Q4052" s="76">
        <v>16.684999999999999</v>
      </c>
      <c r="R4052" s="16"/>
      <c r="S4052" s="29"/>
    </row>
    <row r="4053" spans="7:19" x14ac:dyDescent="0.25">
      <c r="G4053" s="74">
        <v>41834</v>
      </c>
      <c r="H4053" s="75">
        <v>0</v>
      </c>
      <c r="I4053" s="27">
        <f t="shared" si="248"/>
        <v>41834</v>
      </c>
      <c r="J4053" s="76">
        <v>59.338500000000003</v>
      </c>
      <c r="K4053" s="27">
        <f>'Barometric Data'!D4061</f>
        <v>41834</v>
      </c>
      <c r="L4053" s="28">
        <f t="shared" si="245"/>
        <v>0</v>
      </c>
      <c r="M4053" s="29">
        <f>'Barometric Data'!E4056</f>
        <v>2.7847</v>
      </c>
      <c r="N4053" s="29">
        <f t="shared" si="246"/>
        <v>56.553800000000003</v>
      </c>
      <c r="O4053" s="30">
        <f t="shared" si="247"/>
        <v>341.03883999999999</v>
      </c>
      <c r="P4053" s="30"/>
      <c r="Q4053" s="76">
        <v>16.678999999999998</v>
      </c>
      <c r="R4053" s="16"/>
      <c r="S4053" s="29"/>
    </row>
    <row r="4054" spans="7:19" x14ac:dyDescent="0.25">
      <c r="G4054" s="74">
        <v>41834</v>
      </c>
      <c r="H4054" s="75">
        <v>0.25</v>
      </c>
      <c r="I4054" s="27">
        <f t="shared" si="248"/>
        <v>41834.25</v>
      </c>
      <c r="J4054" s="76">
        <v>59.350999999999999</v>
      </c>
      <c r="K4054" s="27">
        <f>'Barometric Data'!D4062</f>
        <v>41834.25</v>
      </c>
      <c r="L4054" s="28">
        <f t="shared" si="245"/>
        <v>0</v>
      </c>
      <c r="M4054" s="29">
        <f>'Barometric Data'!E4057</f>
        <v>2.8142</v>
      </c>
      <c r="N4054" s="29">
        <f t="shared" si="246"/>
        <v>56.536799999999999</v>
      </c>
      <c r="O4054" s="30">
        <f t="shared" si="247"/>
        <v>341.05583999999999</v>
      </c>
      <c r="P4054" s="30"/>
      <c r="Q4054" s="76">
        <v>16.690999999999999</v>
      </c>
      <c r="R4054" s="16"/>
      <c r="S4054" s="29"/>
    </row>
    <row r="4055" spans="7:19" x14ac:dyDescent="0.25">
      <c r="G4055" s="74">
        <v>41834</v>
      </c>
      <c r="H4055" s="75">
        <v>0.5</v>
      </c>
      <c r="I4055" s="27">
        <f t="shared" si="248"/>
        <v>41834.5</v>
      </c>
      <c r="J4055" s="76">
        <v>59.324599999999997</v>
      </c>
      <c r="K4055" s="27">
        <f>'Barometric Data'!D4063</f>
        <v>41834.5</v>
      </c>
      <c r="L4055" s="28">
        <f t="shared" si="245"/>
        <v>0</v>
      </c>
      <c r="M4055" s="29">
        <f>'Barometric Data'!E4058</f>
        <v>2.8679999999999999</v>
      </c>
      <c r="N4055" s="29">
        <f t="shared" si="246"/>
        <v>56.456599999999995</v>
      </c>
      <c r="O4055" s="30">
        <f t="shared" si="247"/>
        <v>341.13604000000004</v>
      </c>
      <c r="P4055" s="30"/>
      <c r="Q4055" s="76">
        <v>16.670000000000002</v>
      </c>
      <c r="R4055" s="16"/>
      <c r="S4055" s="29"/>
    </row>
    <row r="4056" spans="7:19" x14ac:dyDescent="0.25">
      <c r="G4056" s="74">
        <v>41834</v>
      </c>
      <c r="H4056" s="75">
        <v>0.75</v>
      </c>
      <c r="I4056" s="27">
        <f t="shared" si="248"/>
        <v>41834.75</v>
      </c>
      <c r="J4056" s="76">
        <v>59.277700000000003</v>
      </c>
      <c r="K4056" s="27">
        <f>'Barometric Data'!D4064</f>
        <v>41834.75</v>
      </c>
      <c r="L4056" s="28">
        <f t="shared" si="245"/>
        <v>0</v>
      </c>
      <c r="M4056" s="29">
        <f>'Barometric Data'!E4059</f>
        <v>2.8719999999999999</v>
      </c>
      <c r="N4056" s="29">
        <f t="shared" si="246"/>
        <v>56.405700000000003</v>
      </c>
      <c r="O4056" s="30">
        <f t="shared" si="247"/>
        <v>341.18693999999999</v>
      </c>
      <c r="P4056" s="30"/>
      <c r="Q4056" s="76">
        <v>16.684000000000001</v>
      </c>
      <c r="R4056" s="16"/>
      <c r="S4056" s="29"/>
    </row>
    <row r="4057" spans="7:19" x14ac:dyDescent="0.25">
      <c r="G4057" s="74">
        <v>41835</v>
      </c>
      <c r="H4057" s="75">
        <v>0</v>
      </c>
      <c r="I4057" s="27">
        <f t="shared" si="248"/>
        <v>41835</v>
      </c>
      <c r="J4057" s="76">
        <v>59.329000000000001</v>
      </c>
      <c r="K4057" s="27">
        <f>'Barometric Data'!D4065</f>
        <v>41835</v>
      </c>
      <c r="L4057" s="28">
        <f t="shared" si="245"/>
        <v>0</v>
      </c>
      <c r="M4057" s="29">
        <f>'Barometric Data'!E4060</f>
        <v>2.7237</v>
      </c>
      <c r="N4057" s="29">
        <f t="shared" si="246"/>
        <v>56.6053</v>
      </c>
      <c r="O4057" s="30">
        <f t="shared" si="247"/>
        <v>340.98734000000002</v>
      </c>
      <c r="P4057" s="30"/>
      <c r="Q4057" s="76">
        <v>16.689</v>
      </c>
      <c r="R4057" s="16"/>
      <c r="S4057" s="29"/>
    </row>
    <row r="4058" spans="7:19" x14ac:dyDescent="0.25">
      <c r="G4058" s="74">
        <v>41835</v>
      </c>
      <c r="H4058" s="75">
        <v>0.25</v>
      </c>
      <c r="I4058" s="27">
        <f t="shared" si="248"/>
        <v>41835.25</v>
      </c>
      <c r="J4058" s="76">
        <v>59.366399999999999</v>
      </c>
      <c r="K4058" s="27">
        <f>'Barometric Data'!D4066</f>
        <v>41835.25</v>
      </c>
      <c r="L4058" s="28">
        <f t="shared" si="245"/>
        <v>0</v>
      </c>
      <c r="M4058" s="29">
        <f>'Barometric Data'!E4061</f>
        <v>2.6964000000000001</v>
      </c>
      <c r="N4058" s="29">
        <f t="shared" si="246"/>
        <v>56.67</v>
      </c>
      <c r="O4058" s="30">
        <f t="shared" si="247"/>
        <v>340.92264</v>
      </c>
      <c r="P4058" s="30"/>
      <c r="Q4058" s="76">
        <v>16.677</v>
      </c>
      <c r="R4058" s="16"/>
      <c r="S4058" s="29"/>
    </row>
    <row r="4059" spans="7:19" x14ac:dyDescent="0.25">
      <c r="G4059" s="74">
        <v>41835</v>
      </c>
      <c r="H4059" s="75">
        <v>0.5</v>
      </c>
      <c r="I4059" s="27">
        <f t="shared" si="248"/>
        <v>41835.5</v>
      </c>
      <c r="J4059" s="76">
        <v>59.365000000000002</v>
      </c>
      <c r="K4059" s="27">
        <f>'Barometric Data'!D4067</f>
        <v>41835.5</v>
      </c>
      <c r="L4059" s="28">
        <f t="shared" si="245"/>
        <v>0</v>
      </c>
      <c r="M4059" s="29">
        <f>'Barometric Data'!E4062</f>
        <v>2.7158000000000002</v>
      </c>
      <c r="N4059" s="29">
        <f t="shared" si="246"/>
        <v>56.6492</v>
      </c>
      <c r="O4059" s="30">
        <f t="shared" si="247"/>
        <v>340.94344000000001</v>
      </c>
      <c r="P4059" s="30"/>
      <c r="Q4059" s="76">
        <v>16.683</v>
      </c>
      <c r="R4059" s="16"/>
      <c r="S4059" s="29"/>
    </row>
    <row r="4060" spans="7:19" x14ac:dyDescent="0.25">
      <c r="G4060" s="74">
        <v>41835</v>
      </c>
      <c r="H4060" s="75">
        <v>0.75</v>
      </c>
      <c r="I4060" s="27">
        <f t="shared" si="248"/>
        <v>41835.75</v>
      </c>
      <c r="J4060" s="76">
        <v>59.287599999999998</v>
      </c>
      <c r="K4060" s="27">
        <f>'Barometric Data'!D4068</f>
        <v>41835.75</v>
      </c>
      <c r="L4060" s="28">
        <f t="shared" si="245"/>
        <v>0</v>
      </c>
      <c r="M4060" s="29">
        <f>'Barometric Data'!E4063</f>
        <v>2.7096</v>
      </c>
      <c r="N4060" s="29">
        <f t="shared" si="246"/>
        <v>56.577999999999996</v>
      </c>
      <c r="O4060" s="30">
        <f t="shared" si="247"/>
        <v>341.01464000000004</v>
      </c>
      <c r="P4060" s="30"/>
      <c r="Q4060" s="76">
        <v>16.693000000000001</v>
      </c>
      <c r="R4060" s="16"/>
      <c r="S4060" s="29"/>
    </row>
    <row r="4061" spans="7:19" x14ac:dyDescent="0.25">
      <c r="G4061" s="74">
        <v>41836</v>
      </c>
      <c r="H4061" s="75">
        <v>0</v>
      </c>
      <c r="I4061" s="27">
        <f t="shared" si="248"/>
        <v>41836</v>
      </c>
      <c r="J4061" s="76">
        <v>59.334400000000002</v>
      </c>
      <c r="K4061" s="27">
        <f>'Barometric Data'!D4069</f>
        <v>41836</v>
      </c>
      <c r="L4061" s="28">
        <f t="shared" si="245"/>
        <v>0</v>
      </c>
      <c r="M4061" s="29">
        <f>'Barometric Data'!E4064</f>
        <v>2.6322999999999999</v>
      </c>
      <c r="N4061" s="29">
        <f t="shared" si="246"/>
        <v>56.702100000000002</v>
      </c>
      <c r="O4061" s="30">
        <f t="shared" si="247"/>
        <v>340.89053999999999</v>
      </c>
      <c r="P4061" s="30"/>
      <c r="Q4061" s="76">
        <v>16.689</v>
      </c>
      <c r="R4061" s="16"/>
      <c r="S4061" s="29"/>
    </row>
    <row r="4062" spans="7:19" x14ac:dyDescent="0.25">
      <c r="G4062" s="74">
        <v>41836</v>
      </c>
      <c r="H4062" s="75">
        <v>0.25</v>
      </c>
      <c r="I4062" s="27">
        <f t="shared" si="248"/>
        <v>41836.25</v>
      </c>
      <c r="J4062" s="76">
        <v>59.334099999999999</v>
      </c>
      <c r="K4062" s="27">
        <f>'Barometric Data'!D4070</f>
        <v>41836.25</v>
      </c>
      <c r="L4062" s="28">
        <f t="shared" si="245"/>
        <v>0</v>
      </c>
      <c r="M4062" s="29">
        <f>'Barometric Data'!E4065</f>
        <v>2.6863000000000001</v>
      </c>
      <c r="N4062" s="29">
        <f t="shared" si="246"/>
        <v>56.647799999999997</v>
      </c>
      <c r="O4062" s="30">
        <f t="shared" si="247"/>
        <v>340.94484</v>
      </c>
      <c r="P4062" s="30"/>
      <c r="Q4062" s="76">
        <v>16.690999999999999</v>
      </c>
      <c r="R4062" s="16"/>
      <c r="S4062" s="29"/>
    </row>
    <row r="4063" spans="7:19" x14ac:dyDescent="0.25">
      <c r="G4063" s="74">
        <v>41836</v>
      </c>
      <c r="H4063" s="75">
        <v>0.5</v>
      </c>
      <c r="I4063" s="27">
        <f t="shared" si="248"/>
        <v>41836.5</v>
      </c>
      <c r="J4063" s="76">
        <v>59.364899999999999</v>
      </c>
      <c r="K4063" s="27">
        <f>'Barometric Data'!D4071</f>
        <v>41836.5</v>
      </c>
      <c r="L4063" s="28">
        <f t="shared" si="245"/>
        <v>0</v>
      </c>
      <c r="M4063" s="29">
        <f>'Barometric Data'!E4066</f>
        <v>2.7618999999999998</v>
      </c>
      <c r="N4063" s="29">
        <f t="shared" si="246"/>
        <v>56.603000000000002</v>
      </c>
      <c r="O4063" s="30">
        <f t="shared" si="247"/>
        <v>340.98964000000001</v>
      </c>
      <c r="P4063" s="30"/>
      <c r="Q4063" s="76">
        <v>16.699000000000002</v>
      </c>
      <c r="R4063" s="16"/>
      <c r="S4063" s="29"/>
    </row>
    <row r="4064" spans="7:19" x14ac:dyDescent="0.25">
      <c r="G4064" s="74">
        <v>41836</v>
      </c>
      <c r="H4064" s="75">
        <v>0.75</v>
      </c>
      <c r="I4064" s="27">
        <f t="shared" si="248"/>
        <v>41836.75</v>
      </c>
      <c r="J4064" s="76">
        <v>59.262599999999999</v>
      </c>
      <c r="K4064" s="27">
        <f>'Barometric Data'!D4072</f>
        <v>41836.75</v>
      </c>
      <c r="L4064" s="28">
        <f t="shared" si="245"/>
        <v>0</v>
      </c>
      <c r="M4064" s="29">
        <f>'Barometric Data'!E4067</f>
        <v>2.7700999999999998</v>
      </c>
      <c r="N4064" s="29">
        <f t="shared" si="246"/>
        <v>56.4925</v>
      </c>
      <c r="O4064" s="30">
        <f t="shared" si="247"/>
        <v>341.10014000000001</v>
      </c>
      <c r="P4064" s="30"/>
      <c r="Q4064" s="76">
        <v>16.696000000000002</v>
      </c>
      <c r="R4064" s="16"/>
      <c r="S4064" s="29"/>
    </row>
    <row r="4065" spans="7:19" x14ac:dyDescent="0.25">
      <c r="G4065" s="74">
        <v>41837</v>
      </c>
      <c r="H4065" s="75">
        <v>0</v>
      </c>
      <c r="I4065" s="27">
        <f t="shared" si="248"/>
        <v>41837</v>
      </c>
      <c r="J4065" s="76">
        <v>59.302999999999997</v>
      </c>
      <c r="K4065" s="27">
        <f>'Barometric Data'!D4073</f>
        <v>41837</v>
      </c>
      <c r="L4065" s="28">
        <f t="shared" si="245"/>
        <v>0</v>
      </c>
      <c r="M4065" s="29">
        <f>'Barometric Data'!E4068</f>
        <v>2.6636000000000002</v>
      </c>
      <c r="N4065" s="29">
        <f t="shared" si="246"/>
        <v>56.639399999999995</v>
      </c>
      <c r="O4065" s="30">
        <f t="shared" si="247"/>
        <v>340.95324000000005</v>
      </c>
      <c r="P4065" s="30"/>
      <c r="Q4065" s="76">
        <v>16.677</v>
      </c>
      <c r="R4065" s="16"/>
      <c r="S4065" s="29"/>
    </row>
    <row r="4066" spans="7:19" x14ac:dyDescent="0.25">
      <c r="G4066" s="74">
        <v>41837</v>
      </c>
      <c r="H4066" s="75">
        <v>0.25</v>
      </c>
      <c r="I4066" s="27">
        <f t="shared" si="248"/>
        <v>41837.25</v>
      </c>
      <c r="J4066" s="76">
        <v>59.276800000000001</v>
      </c>
      <c r="K4066" s="27">
        <f>'Barometric Data'!D4074</f>
        <v>41837.25</v>
      </c>
      <c r="L4066" s="28">
        <f t="shared" si="245"/>
        <v>0</v>
      </c>
      <c r="M4066" s="29">
        <f>'Barometric Data'!E4069</f>
        <v>2.6999</v>
      </c>
      <c r="N4066" s="29">
        <f t="shared" si="246"/>
        <v>56.576900000000002</v>
      </c>
      <c r="O4066" s="30">
        <f t="shared" si="247"/>
        <v>341.01573999999999</v>
      </c>
      <c r="P4066" s="30"/>
      <c r="Q4066" s="76">
        <v>16.681000000000001</v>
      </c>
      <c r="R4066" s="16"/>
      <c r="S4066" s="29"/>
    </row>
    <row r="4067" spans="7:19" x14ac:dyDescent="0.25">
      <c r="G4067" s="74">
        <v>41837</v>
      </c>
      <c r="H4067" s="75">
        <v>0.5</v>
      </c>
      <c r="I4067" s="27">
        <f t="shared" si="248"/>
        <v>41837.5</v>
      </c>
      <c r="J4067" s="76">
        <v>59.308100000000003</v>
      </c>
      <c r="K4067" s="27">
        <f>'Barometric Data'!D4075</f>
        <v>41837.5</v>
      </c>
      <c r="L4067" s="28">
        <f t="shared" si="245"/>
        <v>0</v>
      </c>
      <c r="M4067" s="29">
        <f>'Barometric Data'!E4070</f>
        <v>2.7435</v>
      </c>
      <c r="N4067" s="29">
        <f t="shared" si="246"/>
        <v>56.564600000000006</v>
      </c>
      <c r="O4067" s="30">
        <f t="shared" si="247"/>
        <v>341.02804000000003</v>
      </c>
      <c r="P4067" s="30"/>
      <c r="Q4067" s="76">
        <v>16.678000000000001</v>
      </c>
      <c r="R4067" s="16"/>
      <c r="S4067" s="29"/>
    </row>
    <row r="4068" spans="7:19" x14ac:dyDescent="0.25">
      <c r="G4068" s="74">
        <v>41837</v>
      </c>
      <c r="H4068" s="75">
        <v>0.75</v>
      </c>
      <c r="I4068" s="27">
        <f t="shared" si="248"/>
        <v>41837.75</v>
      </c>
      <c r="J4068" s="76">
        <v>59.233499999999999</v>
      </c>
      <c r="K4068" s="27">
        <f>'Barometric Data'!D4076</f>
        <v>41837.75</v>
      </c>
      <c r="L4068" s="28">
        <f t="shared" si="245"/>
        <v>0</v>
      </c>
      <c r="M4068" s="29">
        <f>'Barometric Data'!E4071</f>
        <v>2.7726000000000002</v>
      </c>
      <c r="N4068" s="29">
        <f t="shared" si="246"/>
        <v>56.460900000000002</v>
      </c>
      <c r="O4068" s="30">
        <f t="shared" si="247"/>
        <v>341.13174000000004</v>
      </c>
      <c r="P4068" s="30"/>
      <c r="Q4068" s="76">
        <v>16.687999999999999</v>
      </c>
      <c r="R4068" s="16"/>
      <c r="S4068" s="29"/>
    </row>
    <row r="4069" spans="7:19" x14ac:dyDescent="0.25">
      <c r="G4069" s="74">
        <v>41838</v>
      </c>
      <c r="H4069" s="75">
        <v>0</v>
      </c>
      <c r="I4069" s="27">
        <f t="shared" si="248"/>
        <v>41838</v>
      </c>
      <c r="J4069" s="76">
        <v>59.249899999999997</v>
      </c>
      <c r="K4069" s="27">
        <f>'Barometric Data'!D4077</f>
        <v>41838</v>
      </c>
      <c r="L4069" s="28">
        <f t="shared" si="245"/>
        <v>0</v>
      </c>
      <c r="M4069" s="29">
        <f>'Barometric Data'!E4072</f>
        <v>2.6412</v>
      </c>
      <c r="N4069" s="29">
        <f t="shared" si="246"/>
        <v>56.608699999999999</v>
      </c>
      <c r="O4069" s="30">
        <f t="shared" si="247"/>
        <v>340.98394000000002</v>
      </c>
      <c r="P4069" s="30"/>
      <c r="Q4069" s="76">
        <v>16.696000000000002</v>
      </c>
      <c r="R4069" s="16"/>
      <c r="S4069" s="29"/>
    </row>
    <row r="4070" spans="7:19" x14ac:dyDescent="0.25">
      <c r="G4070" s="74">
        <v>41838</v>
      </c>
      <c r="H4070" s="75">
        <v>0.25</v>
      </c>
      <c r="I4070" s="27">
        <f t="shared" si="248"/>
        <v>41838.25</v>
      </c>
      <c r="J4070" s="76">
        <v>59.2727</v>
      </c>
      <c r="K4070" s="27">
        <f>'Barometric Data'!D4078</f>
        <v>41838.25</v>
      </c>
      <c r="L4070" s="28">
        <f t="shared" si="245"/>
        <v>0</v>
      </c>
      <c r="M4070" s="29">
        <f>'Barometric Data'!E4073</f>
        <v>2.6421999999999999</v>
      </c>
      <c r="N4070" s="29">
        <f t="shared" si="246"/>
        <v>56.630499999999998</v>
      </c>
      <c r="O4070" s="30">
        <f t="shared" si="247"/>
        <v>340.96214000000003</v>
      </c>
      <c r="P4070" s="30"/>
      <c r="Q4070" s="76">
        <v>16.693000000000001</v>
      </c>
      <c r="R4070" s="16"/>
      <c r="S4070" s="29"/>
    </row>
    <row r="4071" spans="7:19" x14ac:dyDescent="0.25">
      <c r="G4071" s="74">
        <v>41838</v>
      </c>
      <c r="H4071" s="75">
        <v>0.5</v>
      </c>
      <c r="I4071" s="27">
        <f t="shared" si="248"/>
        <v>41838.5</v>
      </c>
      <c r="J4071" s="76">
        <v>59.328699999999998</v>
      </c>
      <c r="K4071" s="27">
        <f>'Barometric Data'!D4079</f>
        <v>41838.5</v>
      </c>
      <c r="L4071" s="28">
        <f t="shared" si="245"/>
        <v>0</v>
      </c>
      <c r="M4071" s="29">
        <f>'Barometric Data'!E4074</f>
        <v>2.6568000000000001</v>
      </c>
      <c r="N4071" s="29">
        <f t="shared" si="246"/>
        <v>56.671900000000001</v>
      </c>
      <c r="O4071" s="30">
        <f t="shared" si="247"/>
        <v>340.92074000000002</v>
      </c>
      <c r="P4071" s="30"/>
      <c r="Q4071" s="76">
        <v>16.681000000000001</v>
      </c>
      <c r="R4071" s="16"/>
      <c r="S4071" s="29"/>
    </row>
    <row r="4072" spans="7:19" x14ac:dyDescent="0.25">
      <c r="G4072" s="74">
        <v>41838</v>
      </c>
      <c r="H4072" s="75">
        <v>0.75</v>
      </c>
      <c r="I4072" s="27">
        <f t="shared" si="248"/>
        <v>41838.75</v>
      </c>
      <c r="J4072" s="76">
        <v>59.272300000000001</v>
      </c>
      <c r="K4072" s="27">
        <f>'Barometric Data'!D4080</f>
        <v>41838.75</v>
      </c>
      <c r="L4072" s="28">
        <f t="shared" si="245"/>
        <v>0</v>
      </c>
      <c r="M4072" s="29">
        <f>'Barometric Data'!E4075</f>
        <v>2.6913999999999998</v>
      </c>
      <c r="N4072" s="29">
        <f t="shared" si="246"/>
        <v>56.5809</v>
      </c>
      <c r="O4072" s="30">
        <f t="shared" si="247"/>
        <v>341.01174000000003</v>
      </c>
      <c r="P4072" s="30"/>
      <c r="Q4072" s="76">
        <v>16.684000000000001</v>
      </c>
      <c r="R4072" s="16"/>
      <c r="S4072" s="29"/>
    </row>
    <row r="4073" spans="7:19" x14ac:dyDescent="0.25">
      <c r="G4073" s="74">
        <v>41839</v>
      </c>
      <c r="H4073" s="75">
        <v>0</v>
      </c>
      <c r="I4073" s="27">
        <f t="shared" si="248"/>
        <v>41839</v>
      </c>
      <c r="J4073" s="76">
        <v>59.2926</v>
      </c>
      <c r="K4073" s="27">
        <f>'Barometric Data'!D4081</f>
        <v>41839</v>
      </c>
      <c r="L4073" s="28">
        <f t="shared" si="245"/>
        <v>0</v>
      </c>
      <c r="M4073" s="29">
        <f>'Barometric Data'!E4076</f>
        <v>2.5733000000000001</v>
      </c>
      <c r="N4073" s="29">
        <f t="shared" si="246"/>
        <v>56.719299999999997</v>
      </c>
      <c r="O4073" s="30">
        <f t="shared" si="247"/>
        <v>340.87334000000004</v>
      </c>
      <c r="P4073" s="30"/>
      <c r="Q4073" s="76">
        <v>16.686</v>
      </c>
      <c r="R4073" s="16"/>
      <c r="S4073" s="29"/>
    </row>
    <row r="4074" spans="7:19" x14ac:dyDescent="0.25">
      <c r="G4074" s="74">
        <v>41839</v>
      </c>
      <c r="H4074" s="75">
        <v>0.25</v>
      </c>
      <c r="I4074" s="27">
        <f t="shared" si="248"/>
        <v>41839.25</v>
      </c>
      <c r="J4074" s="76">
        <v>59.2986</v>
      </c>
      <c r="K4074" s="27">
        <f>'Barometric Data'!D4082</f>
        <v>41839.25</v>
      </c>
      <c r="L4074" s="28">
        <f t="shared" si="245"/>
        <v>0</v>
      </c>
      <c r="M4074" s="29">
        <f>'Barometric Data'!E4077</f>
        <v>2.5783</v>
      </c>
      <c r="N4074" s="29">
        <f t="shared" si="246"/>
        <v>56.720300000000002</v>
      </c>
      <c r="O4074" s="30">
        <f t="shared" si="247"/>
        <v>340.87234000000001</v>
      </c>
      <c r="P4074" s="30"/>
      <c r="Q4074" s="76">
        <v>16.693000000000001</v>
      </c>
      <c r="R4074" s="16"/>
      <c r="S4074" s="29"/>
    </row>
    <row r="4075" spans="7:19" x14ac:dyDescent="0.25">
      <c r="G4075" s="74">
        <v>41839</v>
      </c>
      <c r="H4075" s="75">
        <v>0.5</v>
      </c>
      <c r="I4075" s="27">
        <f t="shared" si="248"/>
        <v>41839.5</v>
      </c>
      <c r="J4075" s="76">
        <v>59.336300000000001</v>
      </c>
      <c r="K4075" s="27">
        <f>'Barometric Data'!D4083</f>
        <v>41839.5</v>
      </c>
      <c r="L4075" s="28">
        <f t="shared" si="245"/>
        <v>0</v>
      </c>
      <c r="M4075" s="29">
        <f>'Barometric Data'!E4078</f>
        <v>2.6617999999999999</v>
      </c>
      <c r="N4075" s="29">
        <f t="shared" si="246"/>
        <v>56.674500000000002</v>
      </c>
      <c r="O4075" s="30">
        <f t="shared" si="247"/>
        <v>340.91813999999999</v>
      </c>
      <c r="P4075" s="30"/>
      <c r="Q4075" s="76">
        <v>16.683</v>
      </c>
      <c r="R4075" s="16"/>
      <c r="S4075" s="29"/>
    </row>
    <row r="4076" spans="7:19" x14ac:dyDescent="0.25">
      <c r="G4076" s="74">
        <v>41839</v>
      </c>
      <c r="H4076" s="75">
        <v>0.75</v>
      </c>
      <c r="I4076" s="27">
        <f t="shared" si="248"/>
        <v>41839.75</v>
      </c>
      <c r="J4076" s="76">
        <v>59.274000000000001</v>
      </c>
      <c r="K4076" s="27">
        <f>'Barometric Data'!D4084</f>
        <v>41839.75</v>
      </c>
      <c r="L4076" s="28">
        <f t="shared" si="245"/>
        <v>0</v>
      </c>
      <c r="M4076" s="29">
        <f>'Barometric Data'!E4079</f>
        <v>2.7231000000000001</v>
      </c>
      <c r="N4076" s="29">
        <f t="shared" si="246"/>
        <v>56.550899999999999</v>
      </c>
      <c r="O4076" s="30">
        <f t="shared" si="247"/>
        <v>341.04174</v>
      </c>
      <c r="P4076" s="30"/>
      <c r="Q4076" s="76">
        <v>16.684000000000001</v>
      </c>
      <c r="R4076" s="16"/>
      <c r="S4076" s="29"/>
    </row>
    <row r="4077" spans="7:19" x14ac:dyDescent="0.25">
      <c r="G4077" s="74">
        <v>41840</v>
      </c>
      <c r="H4077" s="75">
        <v>0</v>
      </c>
      <c r="I4077" s="27">
        <f t="shared" si="248"/>
        <v>41840</v>
      </c>
      <c r="J4077" s="76">
        <v>59.277700000000003</v>
      </c>
      <c r="K4077" s="27">
        <f>'Barometric Data'!D4085</f>
        <v>41840</v>
      </c>
      <c r="L4077" s="28">
        <f t="shared" si="245"/>
        <v>0</v>
      </c>
      <c r="M4077" s="29">
        <f>'Barometric Data'!E4080</f>
        <v>2.6459000000000001</v>
      </c>
      <c r="N4077" s="29">
        <f t="shared" si="246"/>
        <v>56.631800000000005</v>
      </c>
      <c r="O4077" s="30">
        <f t="shared" si="247"/>
        <v>340.96084000000002</v>
      </c>
      <c r="P4077" s="30"/>
      <c r="Q4077" s="76">
        <v>16.690000000000001</v>
      </c>
      <c r="R4077" s="16"/>
      <c r="S4077" s="29"/>
    </row>
    <row r="4078" spans="7:19" x14ac:dyDescent="0.25">
      <c r="G4078" s="74">
        <v>41840</v>
      </c>
      <c r="H4078" s="75">
        <v>0.25</v>
      </c>
      <c r="I4078" s="27">
        <f t="shared" si="248"/>
        <v>41840.25</v>
      </c>
      <c r="J4078" s="76">
        <v>59.276299999999999</v>
      </c>
      <c r="K4078" s="27">
        <f>'Barometric Data'!D4086</f>
        <v>41840.25</v>
      </c>
      <c r="L4078" s="28">
        <f t="shared" si="245"/>
        <v>0</v>
      </c>
      <c r="M4078" s="29">
        <f>'Barometric Data'!E4081</f>
        <v>2.6629</v>
      </c>
      <c r="N4078" s="29">
        <f t="shared" si="246"/>
        <v>56.613399999999999</v>
      </c>
      <c r="O4078" s="30">
        <f t="shared" si="247"/>
        <v>340.97924</v>
      </c>
      <c r="P4078" s="30"/>
      <c r="Q4078" s="76">
        <v>16.684999999999999</v>
      </c>
      <c r="R4078" s="16"/>
      <c r="S4078" s="29"/>
    </row>
    <row r="4079" spans="7:19" x14ac:dyDescent="0.25">
      <c r="G4079" s="74">
        <v>41840</v>
      </c>
      <c r="H4079" s="75">
        <v>0.5</v>
      </c>
      <c r="I4079" s="27">
        <f t="shared" si="248"/>
        <v>41840.5</v>
      </c>
      <c r="J4079" s="76">
        <v>59.268300000000004</v>
      </c>
      <c r="K4079" s="27">
        <f>'Barometric Data'!D4087</f>
        <v>41840.5</v>
      </c>
      <c r="L4079" s="28">
        <f t="shared" si="245"/>
        <v>0</v>
      </c>
      <c r="M4079" s="29">
        <f>'Barometric Data'!E4082</f>
        <v>2.7199</v>
      </c>
      <c r="N4079" s="29">
        <f t="shared" si="246"/>
        <v>56.548400000000001</v>
      </c>
      <c r="O4079" s="30">
        <f t="shared" si="247"/>
        <v>341.04424</v>
      </c>
      <c r="P4079" s="30"/>
      <c r="Q4079" s="76">
        <v>16.702000000000002</v>
      </c>
      <c r="R4079" s="16"/>
      <c r="S4079" s="29"/>
    </row>
    <row r="4080" spans="7:19" x14ac:dyDescent="0.25">
      <c r="G4080" s="74">
        <v>41840</v>
      </c>
      <c r="H4080" s="75">
        <v>0.75</v>
      </c>
      <c r="I4080" s="27">
        <f t="shared" si="248"/>
        <v>41840.75</v>
      </c>
      <c r="J4080" s="76">
        <v>59.195700000000002</v>
      </c>
      <c r="K4080" s="27">
        <f>'Barometric Data'!D4088</f>
        <v>41840.75</v>
      </c>
      <c r="L4080" s="28">
        <f t="shared" si="245"/>
        <v>0</v>
      </c>
      <c r="M4080" s="29">
        <f>'Barometric Data'!E4083</f>
        <v>2.7692999999999999</v>
      </c>
      <c r="N4080" s="29">
        <f t="shared" si="246"/>
        <v>56.426400000000001</v>
      </c>
      <c r="O4080" s="30">
        <f t="shared" si="247"/>
        <v>341.16624000000002</v>
      </c>
      <c r="P4080" s="30"/>
      <c r="Q4080" s="76">
        <v>16.690000000000001</v>
      </c>
      <c r="R4080" s="16"/>
      <c r="S4080" s="29"/>
    </row>
    <row r="4081" spans="7:19" x14ac:dyDescent="0.25">
      <c r="G4081" s="74">
        <v>41841</v>
      </c>
      <c r="H4081" s="75">
        <v>0</v>
      </c>
      <c r="I4081" s="27">
        <f t="shared" si="248"/>
        <v>41841</v>
      </c>
      <c r="J4081" s="76">
        <v>59.243000000000002</v>
      </c>
      <c r="K4081" s="27">
        <f>'Barometric Data'!D4089</f>
        <v>41841</v>
      </c>
      <c r="L4081" s="28">
        <f t="shared" si="245"/>
        <v>0</v>
      </c>
      <c r="M4081" s="29">
        <f>'Barometric Data'!E4084</f>
        <v>2.6581000000000001</v>
      </c>
      <c r="N4081" s="29">
        <f t="shared" si="246"/>
        <v>56.584900000000005</v>
      </c>
      <c r="O4081" s="30">
        <f t="shared" si="247"/>
        <v>341.00774000000001</v>
      </c>
      <c r="P4081" s="30"/>
      <c r="Q4081" s="76">
        <v>16.690000000000001</v>
      </c>
      <c r="R4081" s="16"/>
      <c r="S4081" s="29"/>
    </row>
    <row r="4082" spans="7:19" x14ac:dyDescent="0.25">
      <c r="G4082" s="74">
        <v>41841</v>
      </c>
      <c r="H4082" s="75">
        <v>0.25</v>
      </c>
      <c r="I4082" s="27">
        <f t="shared" si="248"/>
        <v>41841.25</v>
      </c>
      <c r="J4082" s="76">
        <v>59.288699999999999</v>
      </c>
      <c r="K4082" s="27">
        <f>'Barometric Data'!D4090</f>
        <v>41841.25</v>
      </c>
      <c r="L4082" s="28">
        <f t="shared" si="245"/>
        <v>0</v>
      </c>
      <c r="M4082" s="29">
        <f>'Barometric Data'!E4085</f>
        <v>2.6494</v>
      </c>
      <c r="N4082" s="29">
        <f t="shared" si="246"/>
        <v>56.639299999999999</v>
      </c>
      <c r="O4082" s="30">
        <f t="shared" si="247"/>
        <v>340.95334000000003</v>
      </c>
      <c r="P4082" s="30"/>
      <c r="Q4082" s="76">
        <v>16.687000000000001</v>
      </c>
      <c r="R4082" s="16"/>
      <c r="S4082" s="29"/>
    </row>
    <row r="4083" spans="7:19" x14ac:dyDescent="0.25">
      <c r="G4083" s="74">
        <v>41841</v>
      </c>
      <c r="H4083" s="75">
        <v>0.5</v>
      </c>
      <c r="I4083" s="27">
        <f t="shared" si="248"/>
        <v>41841.5</v>
      </c>
      <c r="J4083" s="76">
        <v>59.3292</v>
      </c>
      <c r="K4083" s="27">
        <f>'Barometric Data'!D4091</f>
        <v>41841.5</v>
      </c>
      <c r="L4083" s="28">
        <f t="shared" si="245"/>
        <v>0</v>
      </c>
      <c r="M4083" s="29">
        <f>'Barometric Data'!E4086</f>
        <v>2.6753</v>
      </c>
      <c r="N4083" s="29">
        <f t="shared" si="246"/>
        <v>56.6539</v>
      </c>
      <c r="O4083" s="30">
        <f t="shared" si="247"/>
        <v>340.93874</v>
      </c>
      <c r="P4083" s="30"/>
      <c r="Q4083" s="76">
        <v>16.681000000000001</v>
      </c>
      <c r="R4083" s="16"/>
      <c r="S4083" s="29"/>
    </row>
    <row r="4084" spans="7:19" x14ac:dyDescent="0.25">
      <c r="G4084" s="74">
        <v>41841</v>
      </c>
      <c r="H4084" s="75">
        <v>0.75</v>
      </c>
      <c r="I4084" s="27">
        <f t="shared" si="248"/>
        <v>41841.75</v>
      </c>
      <c r="J4084" s="76">
        <v>59.336500000000001</v>
      </c>
      <c r="K4084" s="27">
        <f>'Barometric Data'!D4092</f>
        <v>41841.75</v>
      </c>
      <c r="L4084" s="28">
        <f t="shared" si="245"/>
        <v>0</v>
      </c>
      <c r="M4084" s="29">
        <f>'Barometric Data'!E4087</f>
        <v>2.6707999999999998</v>
      </c>
      <c r="N4084" s="29">
        <f t="shared" si="246"/>
        <v>56.665700000000001</v>
      </c>
      <c r="O4084" s="30">
        <f t="shared" si="247"/>
        <v>340.92694</v>
      </c>
      <c r="P4084" s="30"/>
      <c r="Q4084" s="76">
        <v>16.704000000000001</v>
      </c>
      <c r="R4084" s="16"/>
      <c r="S4084" s="29"/>
    </row>
    <row r="4085" spans="7:19" x14ac:dyDescent="0.25">
      <c r="G4085" s="74">
        <v>41842</v>
      </c>
      <c r="H4085" s="75">
        <v>0</v>
      </c>
      <c r="I4085" s="27">
        <f t="shared" si="248"/>
        <v>41842</v>
      </c>
      <c r="J4085" s="76">
        <v>59.371299999999998</v>
      </c>
      <c r="K4085" s="27">
        <f>'Barometric Data'!D4093</f>
        <v>41842</v>
      </c>
      <c r="L4085" s="28">
        <f t="shared" si="245"/>
        <v>0</v>
      </c>
      <c r="M4085" s="29">
        <f>'Barometric Data'!E4088</f>
        <v>2.5114999999999998</v>
      </c>
      <c r="N4085" s="29">
        <f t="shared" si="246"/>
        <v>56.8598</v>
      </c>
      <c r="O4085" s="30">
        <f t="shared" si="247"/>
        <v>340.73284000000001</v>
      </c>
      <c r="P4085" s="30"/>
      <c r="Q4085" s="76">
        <v>16.683</v>
      </c>
      <c r="R4085" s="16"/>
      <c r="S4085" s="29"/>
    </row>
    <row r="4086" spans="7:19" x14ac:dyDescent="0.25">
      <c r="G4086" s="74">
        <v>41842</v>
      </c>
      <c r="H4086" s="75">
        <v>0.25</v>
      </c>
      <c r="I4086" s="27">
        <f t="shared" si="248"/>
        <v>41842.25</v>
      </c>
      <c r="J4086" s="76">
        <v>59.380899999999997</v>
      </c>
      <c r="K4086" s="27">
        <f>'Barometric Data'!D4094</f>
        <v>41842.25</v>
      </c>
      <c r="L4086" s="28">
        <f t="shared" si="245"/>
        <v>0</v>
      </c>
      <c r="M4086" s="29">
        <f>'Barometric Data'!E4089</f>
        <v>2.6103000000000001</v>
      </c>
      <c r="N4086" s="29">
        <f t="shared" si="246"/>
        <v>56.770599999999995</v>
      </c>
      <c r="O4086" s="30">
        <f t="shared" si="247"/>
        <v>340.82204000000002</v>
      </c>
      <c r="P4086" s="30"/>
      <c r="Q4086" s="76">
        <v>16.689</v>
      </c>
      <c r="R4086" s="16"/>
      <c r="S4086" s="29"/>
    </row>
    <row r="4087" spans="7:19" x14ac:dyDescent="0.25">
      <c r="G4087" s="74">
        <v>41842</v>
      </c>
      <c r="H4087" s="75">
        <v>0.5</v>
      </c>
      <c r="I4087" s="27">
        <f t="shared" si="248"/>
        <v>41842.5</v>
      </c>
      <c r="J4087" s="76">
        <v>59.374400000000001</v>
      </c>
      <c r="K4087" s="27">
        <f>'Barometric Data'!D4095</f>
        <v>41842.5</v>
      </c>
      <c r="L4087" s="28">
        <f t="shared" si="245"/>
        <v>0</v>
      </c>
      <c r="M4087" s="29">
        <f>'Barometric Data'!E4090</f>
        <v>2.6861999999999999</v>
      </c>
      <c r="N4087" s="29">
        <f t="shared" si="246"/>
        <v>56.688200000000002</v>
      </c>
      <c r="O4087" s="30">
        <f t="shared" si="247"/>
        <v>340.90444000000002</v>
      </c>
      <c r="P4087" s="30"/>
      <c r="Q4087" s="76">
        <v>16.693000000000001</v>
      </c>
      <c r="R4087" s="16"/>
      <c r="S4087" s="29"/>
    </row>
    <row r="4088" spans="7:19" x14ac:dyDescent="0.25">
      <c r="G4088" s="74">
        <v>41842</v>
      </c>
      <c r="H4088" s="75">
        <v>0.75</v>
      </c>
      <c r="I4088" s="27">
        <f t="shared" si="248"/>
        <v>41842.75</v>
      </c>
      <c r="J4088" s="76">
        <v>59.347299999999997</v>
      </c>
      <c r="K4088" s="27">
        <f>'Barometric Data'!D4096</f>
        <v>41842.75</v>
      </c>
      <c r="L4088" s="28">
        <f t="shared" si="245"/>
        <v>0</v>
      </c>
      <c r="M4088" s="29">
        <f>'Barometric Data'!E4091</f>
        <v>2.8048999999999999</v>
      </c>
      <c r="N4088" s="29">
        <f t="shared" si="246"/>
        <v>56.542400000000001</v>
      </c>
      <c r="O4088" s="30">
        <f t="shared" si="247"/>
        <v>341.05024000000003</v>
      </c>
      <c r="P4088" s="30"/>
      <c r="Q4088" s="76">
        <v>16.687000000000001</v>
      </c>
      <c r="R4088" s="16"/>
      <c r="S4088" s="29"/>
    </row>
    <row r="4089" spans="7:19" x14ac:dyDescent="0.25">
      <c r="G4089" s="74">
        <v>41843</v>
      </c>
      <c r="H4089" s="75">
        <v>0</v>
      </c>
      <c r="I4089" s="27">
        <f t="shared" si="248"/>
        <v>41843</v>
      </c>
      <c r="J4089" s="76">
        <v>59.307499999999997</v>
      </c>
      <c r="K4089" s="27">
        <f>'Barometric Data'!D4097</f>
        <v>41843</v>
      </c>
      <c r="L4089" s="28">
        <f t="shared" si="245"/>
        <v>0</v>
      </c>
      <c r="M4089" s="29">
        <f>'Barometric Data'!E4092</f>
        <v>2.7648999999999999</v>
      </c>
      <c r="N4089" s="29">
        <f t="shared" si="246"/>
        <v>56.5426</v>
      </c>
      <c r="O4089" s="30">
        <f t="shared" si="247"/>
        <v>341.05004000000002</v>
      </c>
      <c r="P4089" s="30"/>
      <c r="Q4089" s="76">
        <v>16.678999999999998</v>
      </c>
      <c r="R4089" s="16"/>
      <c r="S4089" s="29"/>
    </row>
    <row r="4090" spans="7:19" x14ac:dyDescent="0.25">
      <c r="G4090" s="74">
        <v>41843</v>
      </c>
      <c r="H4090" s="75">
        <v>0.25</v>
      </c>
      <c r="I4090" s="27">
        <f t="shared" si="248"/>
        <v>41843.25</v>
      </c>
      <c r="J4090" s="76">
        <v>59.3339</v>
      </c>
      <c r="K4090" s="27">
        <f>'Barometric Data'!D4098</f>
        <v>41843.25</v>
      </c>
      <c r="L4090" s="28">
        <f t="shared" si="245"/>
        <v>0</v>
      </c>
      <c r="M4090" s="29">
        <f>'Barometric Data'!E4093</f>
        <v>2.8205</v>
      </c>
      <c r="N4090" s="29">
        <f t="shared" si="246"/>
        <v>56.513399999999997</v>
      </c>
      <c r="O4090" s="30">
        <f t="shared" si="247"/>
        <v>341.07924000000003</v>
      </c>
      <c r="P4090" s="30"/>
      <c r="Q4090" s="76">
        <v>16.698</v>
      </c>
      <c r="R4090" s="16"/>
      <c r="S4090" s="29"/>
    </row>
    <row r="4091" spans="7:19" x14ac:dyDescent="0.25">
      <c r="G4091" s="74">
        <v>41843</v>
      </c>
      <c r="H4091" s="75">
        <v>0.5</v>
      </c>
      <c r="I4091" s="27">
        <f t="shared" si="248"/>
        <v>41843.5</v>
      </c>
      <c r="J4091" s="76">
        <v>59.3093</v>
      </c>
      <c r="K4091" s="27">
        <f>'Barometric Data'!D4099</f>
        <v>41843.5</v>
      </c>
      <c r="L4091" s="28">
        <f t="shared" si="245"/>
        <v>0</v>
      </c>
      <c r="M4091" s="29">
        <f>'Barometric Data'!E4094</f>
        <v>2.8502999999999998</v>
      </c>
      <c r="N4091" s="29">
        <f t="shared" si="246"/>
        <v>56.459000000000003</v>
      </c>
      <c r="O4091" s="30">
        <f t="shared" si="247"/>
        <v>341.13364000000001</v>
      </c>
      <c r="P4091" s="30"/>
      <c r="Q4091" s="76">
        <v>16.690000000000001</v>
      </c>
      <c r="R4091" s="16"/>
      <c r="S4091" s="29"/>
    </row>
    <row r="4092" spans="7:19" x14ac:dyDescent="0.25">
      <c r="G4092" s="74">
        <v>41843</v>
      </c>
      <c r="H4092" s="75">
        <v>0.75</v>
      </c>
      <c r="I4092" s="27">
        <f t="shared" si="248"/>
        <v>41843.75</v>
      </c>
      <c r="J4092" s="76">
        <v>59.2498</v>
      </c>
      <c r="K4092" s="27">
        <f>'Barometric Data'!D4100</f>
        <v>41843.75</v>
      </c>
      <c r="L4092" s="28">
        <f t="shared" si="245"/>
        <v>0</v>
      </c>
      <c r="M4092" s="29">
        <f>'Barometric Data'!E4095</f>
        <v>2.8995000000000002</v>
      </c>
      <c r="N4092" s="29">
        <f t="shared" si="246"/>
        <v>56.350299999999997</v>
      </c>
      <c r="O4092" s="30">
        <f t="shared" si="247"/>
        <v>341.24234000000001</v>
      </c>
      <c r="P4092" s="30"/>
      <c r="Q4092" s="76">
        <v>16.687999999999999</v>
      </c>
      <c r="R4092" s="16"/>
      <c r="S4092" s="29"/>
    </row>
    <row r="4093" spans="7:19" x14ac:dyDescent="0.25">
      <c r="G4093" s="74">
        <v>41844</v>
      </c>
      <c r="H4093" s="75">
        <v>0</v>
      </c>
      <c r="I4093" s="27">
        <f t="shared" si="248"/>
        <v>41844</v>
      </c>
      <c r="J4093" s="76">
        <v>59.265000000000001</v>
      </c>
      <c r="K4093" s="27">
        <f>'Barometric Data'!D4101</f>
        <v>41844</v>
      </c>
      <c r="L4093" s="28">
        <f t="shared" si="245"/>
        <v>0</v>
      </c>
      <c r="M4093" s="29">
        <f>'Barometric Data'!E4096</f>
        <v>2.7795000000000001</v>
      </c>
      <c r="N4093" s="29">
        <f t="shared" si="246"/>
        <v>56.485500000000002</v>
      </c>
      <c r="O4093" s="30">
        <f t="shared" si="247"/>
        <v>341.10714000000002</v>
      </c>
      <c r="P4093" s="30"/>
      <c r="Q4093" s="76">
        <v>16.690000000000001</v>
      </c>
      <c r="R4093" s="16"/>
      <c r="S4093" s="29"/>
    </row>
    <row r="4094" spans="7:19" x14ac:dyDescent="0.25">
      <c r="G4094" s="74">
        <v>41844</v>
      </c>
      <c r="H4094" s="75">
        <v>0.25</v>
      </c>
      <c r="I4094" s="27">
        <f t="shared" si="248"/>
        <v>41844.25</v>
      </c>
      <c r="J4094" s="76">
        <v>59.365600000000001</v>
      </c>
      <c r="K4094" s="27">
        <f>'Barometric Data'!D4102</f>
        <v>41844.25</v>
      </c>
      <c r="L4094" s="28">
        <f t="shared" si="245"/>
        <v>0</v>
      </c>
      <c r="M4094" s="29">
        <f>'Barometric Data'!E4097</f>
        <v>2.7395999999999998</v>
      </c>
      <c r="N4094" s="29">
        <f t="shared" si="246"/>
        <v>56.625999999999998</v>
      </c>
      <c r="O4094" s="30">
        <f t="shared" si="247"/>
        <v>340.96664000000004</v>
      </c>
      <c r="P4094" s="30"/>
      <c r="Q4094" s="76">
        <v>16.684999999999999</v>
      </c>
      <c r="R4094" s="16"/>
      <c r="S4094" s="29"/>
    </row>
    <row r="4095" spans="7:19" x14ac:dyDescent="0.25">
      <c r="G4095" s="74">
        <v>41844</v>
      </c>
      <c r="H4095" s="75">
        <v>0.5</v>
      </c>
      <c r="I4095" s="27">
        <f t="shared" si="248"/>
        <v>41844.5</v>
      </c>
      <c r="J4095" s="76">
        <v>59.392200000000003</v>
      </c>
      <c r="K4095" s="27">
        <f>'Barometric Data'!D4103</f>
        <v>41844.5</v>
      </c>
      <c r="L4095" s="28">
        <f t="shared" si="245"/>
        <v>0</v>
      </c>
      <c r="M4095" s="29">
        <f>'Barometric Data'!E4098</f>
        <v>2.7795000000000001</v>
      </c>
      <c r="N4095" s="29">
        <f t="shared" si="246"/>
        <v>56.612700000000004</v>
      </c>
      <c r="O4095" s="30">
        <f t="shared" si="247"/>
        <v>340.97994</v>
      </c>
      <c r="P4095" s="30"/>
      <c r="Q4095" s="76">
        <v>16.693000000000001</v>
      </c>
      <c r="R4095" s="16"/>
      <c r="S4095" s="29"/>
    </row>
    <row r="4096" spans="7:19" x14ac:dyDescent="0.25">
      <c r="G4096" s="74">
        <v>41844</v>
      </c>
      <c r="H4096" s="75">
        <v>0.75</v>
      </c>
      <c r="I4096" s="27">
        <f t="shared" si="248"/>
        <v>41844.75</v>
      </c>
      <c r="J4096" s="76">
        <v>59.348399999999998</v>
      </c>
      <c r="K4096" s="27">
        <f>'Barometric Data'!D4104</f>
        <v>41844.75</v>
      </c>
      <c r="L4096" s="28">
        <f t="shared" si="245"/>
        <v>0</v>
      </c>
      <c r="M4096" s="29">
        <f>'Barometric Data'!E4099</f>
        <v>2.7900999999999998</v>
      </c>
      <c r="N4096" s="29">
        <f t="shared" si="246"/>
        <v>56.558299999999996</v>
      </c>
      <c r="O4096" s="30">
        <f t="shared" si="247"/>
        <v>341.03434000000004</v>
      </c>
      <c r="P4096" s="30"/>
      <c r="Q4096" s="76">
        <v>16.684999999999999</v>
      </c>
      <c r="R4096" s="16"/>
      <c r="S4096" s="29"/>
    </row>
    <row r="4097" spans="7:19" x14ac:dyDescent="0.25">
      <c r="G4097" s="74">
        <v>41845</v>
      </c>
      <c r="H4097" s="75">
        <v>0</v>
      </c>
      <c r="I4097" s="27">
        <f t="shared" si="248"/>
        <v>41845</v>
      </c>
      <c r="J4097" s="76">
        <v>59.315600000000003</v>
      </c>
      <c r="K4097" s="27">
        <f>'Barometric Data'!D4105</f>
        <v>41845</v>
      </c>
      <c r="L4097" s="28">
        <f t="shared" si="245"/>
        <v>0</v>
      </c>
      <c r="M4097" s="29">
        <f>'Barometric Data'!E4100</f>
        <v>2.637</v>
      </c>
      <c r="N4097" s="29">
        <f t="shared" si="246"/>
        <v>56.678600000000003</v>
      </c>
      <c r="O4097" s="30">
        <f t="shared" si="247"/>
        <v>340.91404</v>
      </c>
      <c r="P4097" s="30"/>
      <c r="Q4097" s="76">
        <v>16.672000000000001</v>
      </c>
      <c r="R4097" s="16"/>
      <c r="S4097" s="29"/>
    </row>
    <row r="4098" spans="7:19" x14ac:dyDescent="0.25">
      <c r="G4098" s="74">
        <v>41845</v>
      </c>
      <c r="H4098" s="75">
        <v>0.25</v>
      </c>
      <c r="I4098" s="27">
        <f t="shared" si="248"/>
        <v>41845.25</v>
      </c>
      <c r="J4098" s="76">
        <v>59.338099999999997</v>
      </c>
      <c r="K4098" s="27">
        <f>'Barometric Data'!D4106</f>
        <v>41845.25</v>
      </c>
      <c r="L4098" s="28">
        <f t="shared" si="245"/>
        <v>0</v>
      </c>
      <c r="M4098" s="29">
        <f>'Barometric Data'!E4101</f>
        <v>2.6783999999999999</v>
      </c>
      <c r="N4098" s="29">
        <f t="shared" si="246"/>
        <v>56.659700000000001</v>
      </c>
      <c r="O4098" s="30">
        <f t="shared" si="247"/>
        <v>340.93294000000003</v>
      </c>
      <c r="P4098" s="30"/>
      <c r="Q4098" s="76">
        <v>16.696000000000002</v>
      </c>
      <c r="R4098" s="16"/>
      <c r="S4098" s="29"/>
    </row>
    <row r="4099" spans="7:19" x14ac:dyDescent="0.25">
      <c r="G4099" s="74">
        <v>41845</v>
      </c>
      <c r="H4099" s="75">
        <v>0.5</v>
      </c>
      <c r="I4099" s="27">
        <f t="shared" si="248"/>
        <v>41845.5</v>
      </c>
      <c r="J4099" s="76">
        <v>59.300199999999997</v>
      </c>
      <c r="K4099" s="27">
        <f>'Barometric Data'!D4107</f>
        <v>41845.5</v>
      </c>
      <c r="L4099" s="28">
        <f t="shared" si="245"/>
        <v>0</v>
      </c>
      <c r="M4099" s="29">
        <f>'Barometric Data'!E4102</f>
        <v>2.8380000000000001</v>
      </c>
      <c r="N4099" s="29">
        <f t="shared" si="246"/>
        <v>56.462199999999996</v>
      </c>
      <c r="O4099" s="30">
        <f t="shared" si="247"/>
        <v>341.13044000000002</v>
      </c>
      <c r="P4099" s="30"/>
      <c r="Q4099" s="76">
        <v>16.686</v>
      </c>
      <c r="R4099" s="16"/>
      <c r="S4099" s="29"/>
    </row>
    <row r="4100" spans="7:19" x14ac:dyDescent="0.25">
      <c r="G4100" s="74">
        <v>41845</v>
      </c>
      <c r="H4100" s="75">
        <v>0.75</v>
      </c>
      <c r="I4100" s="27">
        <f t="shared" si="248"/>
        <v>41845.75</v>
      </c>
      <c r="J4100" s="76">
        <v>59.279600000000002</v>
      </c>
      <c r="K4100" s="27">
        <f>'Barometric Data'!D4108</f>
        <v>41845.75</v>
      </c>
      <c r="L4100" s="28">
        <f t="shared" ref="L4100:L4163" si="249">K4100-I4100</f>
        <v>0</v>
      </c>
      <c r="M4100" s="29">
        <f>'Barometric Data'!E4103</f>
        <v>2.9418000000000002</v>
      </c>
      <c r="N4100" s="29">
        <f t="shared" ref="N4100:N4163" si="250">J4100-M4100</f>
        <v>56.337800000000001</v>
      </c>
      <c r="O4100" s="30">
        <f t="shared" si="247"/>
        <v>341.25484</v>
      </c>
      <c r="P4100" s="30"/>
      <c r="Q4100" s="76">
        <v>16.678999999999998</v>
      </c>
      <c r="R4100" s="16"/>
      <c r="S4100" s="29"/>
    </row>
    <row r="4101" spans="7:19" x14ac:dyDescent="0.25">
      <c r="G4101" s="74">
        <v>41846</v>
      </c>
      <c r="H4101" s="75">
        <v>0</v>
      </c>
      <c r="I4101" s="27">
        <f t="shared" si="248"/>
        <v>41846</v>
      </c>
      <c r="J4101" s="76">
        <v>59.298699999999997</v>
      </c>
      <c r="K4101" s="27">
        <f>'Barometric Data'!D4109</f>
        <v>41846</v>
      </c>
      <c r="L4101" s="28">
        <f t="shared" si="249"/>
        <v>0</v>
      </c>
      <c r="M4101" s="29">
        <f>'Barometric Data'!E4104</f>
        <v>2.8212999999999999</v>
      </c>
      <c r="N4101" s="29">
        <f t="shared" si="250"/>
        <v>56.477399999999996</v>
      </c>
      <c r="O4101" s="30">
        <f t="shared" ref="O4101:O4164" si="251">AVERAGE($D$16:$D$20)-N4101</f>
        <v>341.11524000000003</v>
      </c>
      <c r="P4101" s="30"/>
      <c r="Q4101" s="76">
        <v>16.696999999999999</v>
      </c>
      <c r="R4101" s="16"/>
      <c r="S4101" s="29"/>
    </row>
    <row r="4102" spans="7:19" x14ac:dyDescent="0.25">
      <c r="G4102" s="74">
        <v>41846</v>
      </c>
      <c r="H4102" s="75">
        <v>0.25</v>
      </c>
      <c r="I4102" s="27">
        <f t="shared" si="248"/>
        <v>41846.25</v>
      </c>
      <c r="J4102" s="76">
        <v>59.3504</v>
      </c>
      <c r="K4102" s="27">
        <f>'Barometric Data'!D4110</f>
        <v>41846.25</v>
      </c>
      <c r="L4102" s="28">
        <f t="shared" si="249"/>
        <v>0</v>
      </c>
      <c r="M4102" s="29">
        <f>'Barometric Data'!E4105</f>
        <v>2.7806999999999999</v>
      </c>
      <c r="N4102" s="29">
        <f t="shared" si="250"/>
        <v>56.569699999999997</v>
      </c>
      <c r="O4102" s="30">
        <f t="shared" si="251"/>
        <v>341.02294000000001</v>
      </c>
      <c r="P4102" s="30"/>
      <c r="Q4102" s="76">
        <v>16.684999999999999</v>
      </c>
      <c r="R4102" s="16"/>
      <c r="S4102" s="29"/>
    </row>
    <row r="4103" spans="7:19" x14ac:dyDescent="0.25">
      <c r="G4103" s="74">
        <v>41846</v>
      </c>
      <c r="H4103" s="75">
        <v>0.5</v>
      </c>
      <c r="I4103" s="27">
        <f t="shared" si="248"/>
        <v>41846.5</v>
      </c>
      <c r="J4103" s="76">
        <v>59.337699999999998</v>
      </c>
      <c r="K4103" s="27">
        <f>'Barometric Data'!D4111</f>
        <v>41846.5</v>
      </c>
      <c r="L4103" s="28">
        <f t="shared" si="249"/>
        <v>0</v>
      </c>
      <c r="M4103" s="29">
        <f>'Barometric Data'!E4106</f>
        <v>2.8106</v>
      </c>
      <c r="N4103" s="29">
        <f t="shared" si="250"/>
        <v>56.527099999999997</v>
      </c>
      <c r="O4103" s="30">
        <f t="shared" si="251"/>
        <v>341.06554</v>
      </c>
      <c r="P4103" s="30"/>
      <c r="Q4103" s="76">
        <v>16.687999999999999</v>
      </c>
      <c r="R4103" s="16"/>
      <c r="S4103" s="29"/>
    </row>
    <row r="4104" spans="7:19" x14ac:dyDescent="0.25">
      <c r="G4104" s="74">
        <v>41846</v>
      </c>
      <c r="H4104" s="75">
        <v>0.75</v>
      </c>
      <c r="I4104" s="27">
        <f t="shared" si="248"/>
        <v>41846.75</v>
      </c>
      <c r="J4104" s="76">
        <v>59.308700000000002</v>
      </c>
      <c r="K4104" s="27">
        <f>'Barometric Data'!D4112</f>
        <v>41846.75</v>
      </c>
      <c r="L4104" s="28">
        <f t="shared" si="249"/>
        <v>0</v>
      </c>
      <c r="M4104" s="29">
        <f>'Barometric Data'!E4107</f>
        <v>2.8126000000000002</v>
      </c>
      <c r="N4104" s="29">
        <f t="shared" si="250"/>
        <v>56.496099999999998</v>
      </c>
      <c r="O4104" s="30">
        <f t="shared" si="251"/>
        <v>341.09654</v>
      </c>
      <c r="P4104" s="30"/>
      <c r="Q4104" s="76">
        <v>16.681000000000001</v>
      </c>
      <c r="R4104" s="16"/>
      <c r="S4104" s="29"/>
    </row>
    <row r="4105" spans="7:19" x14ac:dyDescent="0.25">
      <c r="G4105" s="74">
        <v>41847</v>
      </c>
      <c r="H4105" s="75">
        <v>0</v>
      </c>
      <c r="I4105" s="27">
        <f t="shared" si="248"/>
        <v>41847</v>
      </c>
      <c r="J4105" s="76">
        <v>59.322499999999998</v>
      </c>
      <c r="K4105" s="27">
        <f>'Barometric Data'!D4113</f>
        <v>41847</v>
      </c>
      <c r="L4105" s="28">
        <f t="shared" si="249"/>
        <v>0</v>
      </c>
      <c r="M4105" s="29">
        <f>'Barometric Data'!E4108</f>
        <v>2.7313000000000001</v>
      </c>
      <c r="N4105" s="29">
        <f t="shared" si="250"/>
        <v>56.591200000000001</v>
      </c>
      <c r="O4105" s="30">
        <f t="shared" si="251"/>
        <v>341.00144</v>
      </c>
      <c r="P4105" s="30"/>
      <c r="Q4105" s="76">
        <v>16.686</v>
      </c>
      <c r="R4105" s="16"/>
      <c r="S4105" s="29"/>
    </row>
    <row r="4106" spans="7:19" x14ac:dyDescent="0.25">
      <c r="G4106" s="74">
        <v>41847</v>
      </c>
      <c r="H4106" s="75">
        <v>0.25</v>
      </c>
      <c r="I4106" s="27">
        <f t="shared" si="248"/>
        <v>41847.25</v>
      </c>
      <c r="J4106" s="76">
        <v>59.345700000000001</v>
      </c>
      <c r="K4106" s="27">
        <f>'Barometric Data'!D4114</f>
        <v>41847.25</v>
      </c>
      <c r="L4106" s="28">
        <f t="shared" si="249"/>
        <v>0</v>
      </c>
      <c r="M4106" s="29">
        <f>'Barometric Data'!E4109</f>
        <v>2.7568999999999999</v>
      </c>
      <c r="N4106" s="29">
        <f t="shared" si="250"/>
        <v>56.588799999999999</v>
      </c>
      <c r="O4106" s="30">
        <f t="shared" si="251"/>
        <v>341.00384000000003</v>
      </c>
      <c r="P4106" s="30"/>
      <c r="Q4106" s="76">
        <v>16.692</v>
      </c>
      <c r="R4106" s="16"/>
      <c r="S4106" s="29"/>
    </row>
    <row r="4107" spans="7:19" x14ac:dyDescent="0.25">
      <c r="G4107" s="74">
        <v>41847</v>
      </c>
      <c r="H4107" s="75">
        <v>0.5</v>
      </c>
      <c r="I4107" s="27">
        <f t="shared" si="248"/>
        <v>41847.5</v>
      </c>
      <c r="J4107" s="76">
        <v>59.340699999999998</v>
      </c>
      <c r="K4107" s="27">
        <f>'Barometric Data'!D4115</f>
        <v>41847.5</v>
      </c>
      <c r="L4107" s="28">
        <f t="shared" si="249"/>
        <v>0</v>
      </c>
      <c r="M4107" s="29">
        <f>'Barometric Data'!E4110</f>
        <v>2.8207</v>
      </c>
      <c r="N4107" s="29">
        <f t="shared" si="250"/>
        <v>56.519999999999996</v>
      </c>
      <c r="O4107" s="30">
        <f t="shared" si="251"/>
        <v>341.07264000000004</v>
      </c>
      <c r="P4107" s="30"/>
      <c r="Q4107" s="76">
        <v>16.696000000000002</v>
      </c>
      <c r="R4107" s="16"/>
      <c r="S4107" s="29"/>
    </row>
    <row r="4108" spans="7:19" x14ac:dyDescent="0.25">
      <c r="G4108" s="74">
        <v>41847</v>
      </c>
      <c r="H4108" s="75">
        <v>0.75</v>
      </c>
      <c r="I4108" s="27">
        <f t="shared" si="248"/>
        <v>41847.75</v>
      </c>
      <c r="J4108" s="76">
        <v>59.280999999999999</v>
      </c>
      <c r="K4108" s="27">
        <f>'Barometric Data'!D4116</f>
        <v>41847.75</v>
      </c>
      <c r="L4108" s="28">
        <f t="shared" si="249"/>
        <v>0</v>
      </c>
      <c r="M4108" s="29">
        <f>'Barometric Data'!E4111</f>
        <v>2.8734999999999999</v>
      </c>
      <c r="N4108" s="29">
        <f t="shared" si="250"/>
        <v>56.407499999999999</v>
      </c>
      <c r="O4108" s="30">
        <f t="shared" si="251"/>
        <v>341.18514000000005</v>
      </c>
      <c r="P4108" s="30"/>
      <c r="Q4108" s="76">
        <v>16.68</v>
      </c>
      <c r="R4108" s="16"/>
      <c r="S4108" s="29"/>
    </row>
    <row r="4109" spans="7:19" x14ac:dyDescent="0.25">
      <c r="G4109" s="74">
        <v>41848</v>
      </c>
      <c r="H4109" s="75">
        <v>0</v>
      </c>
      <c r="I4109" s="27">
        <f t="shared" ref="I4109:I4172" si="252">G4109+H4109</f>
        <v>41848</v>
      </c>
      <c r="J4109" s="76">
        <v>59.2819</v>
      </c>
      <c r="K4109" s="27">
        <f>'Barometric Data'!D4117</f>
        <v>41848</v>
      </c>
      <c r="L4109" s="28">
        <f t="shared" si="249"/>
        <v>0</v>
      </c>
      <c r="M4109" s="29">
        <f>'Barometric Data'!E4112</f>
        <v>2.7814999999999999</v>
      </c>
      <c r="N4109" s="29">
        <f t="shared" si="250"/>
        <v>56.500399999999999</v>
      </c>
      <c r="O4109" s="30">
        <f t="shared" si="251"/>
        <v>341.09224</v>
      </c>
      <c r="P4109" s="30"/>
      <c r="Q4109" s="76">
        <v>16.678999999999998</v>
      </c>
      <c r="R4109" s="16"/>
      <c r="S4109" s="29"/>
    </row>
    <row r="4110" spans="7:19" x14ac:dyDescent="0.25">
      <c r="G4110" s="74">
        <v>41848</v>
      </c>
      <c r="H4110" s="75">
        <v>0.25</v>
      </c>
      <c r="I4110" s="27">
        <f t="shared" si="252"/>
        <v>41848.25</v>
      </c>
      <c r="J4110" s="76">
        <v>59.301600000000001</v>
      </c>
      <c r="K4110" s="27">
        <f>'Barometric Data'!D4118</f>
        <v>41848.25</v>
      </c>
      <c r="L4110" s="28">
        <f t="shared" si="249"/>
        <v>0</v>
      </c>
      <c r="M4110" s="29">
        <f>'Barometric Data'!E4113</f>
        <v>2.8047</v>
      </c>
      <c r="N4110" s="29">
        <f t="shared" si="250"/>
        <v>56.496900000000004</v>
      </c>
      <c r="O4110" s="30">
        <f t="shared" si="251"/>
        <v>341.09574000000003</v>
      </c>
      <c r="P4110" s="30"/>
      <c r="Q4110" s="76">
        <v>16.678999999999998</v>
      </c>
      <c r="R4110" s="16"/>
      <c r="S4110" s="29"/>
    </row>
    <row r="4111" spans="7:19" x14ac:dyDescent="0.25">
      <c r="G4111" s="74">
        <v>41848</v>
      </c>
      <c r="H4111" s="75">
        <v>0.5</v>
      </c>
      <c r="I4111" s="27">
        <f t="shared" si="252"/>
        <v>41848.5</v>
      </c>
      <c r="J4111" s="76">
        <v>59.328200000000002</v>
      </c>
      <c r="K4111" s="27">
        <f>'Barometric Data'!D4119</f>
        <v>41848.5</v>
      </c>
      <c r="L4111" s="28">
        <f t="shared" si="249"/>
        <v>0</v>
      </c>
      <c r="M4111" s="29">
        <f>'Barometric Data'!E4114</f>
        <v>2.8313999999999999</v>
      </c>
      <c r="N4111" s="29">
        <f t="shared" si="250"/>
        <v>56.4968</v>
      </c>
      <c r="O4111" s="30">
        <f t="shared" si="251"/>
        <v>341.09584000000001</v>
      </c>
      <c r="P4111" s="30"/>
      <c r="Q4111" s="76">
        <v>16.687999999999999</v>
      </c>
      <c r="R4111" s="16"/>
      <c r="S4111" s="29"/>
    </row>
    <row r="4112" spans="7:19" x14ac:dyDescent="0.25">
      <c r="G4112" s="74">
        <v>41848</v>
      </c>
      <c r="H4112" s="75">
        <v>0.75</v>
      </c>
      <c r="I4112" s="27">
        <f t="shared" si="252"/>
        <v>41848.75</v>
      </c>
      <c r="J4112" s="76">
        <v>59.263199999999998</v>
      </c>
      <c r="K4112" s="27">
        <f>'Barometric Data'!D4120</f>
        <v>41848.75</v>
      </c>
      <c r="L4112" s="28">
        <f t="shared" si="249"/>
        <v>0</v>
      </c>
      <c r="M4112" s="29">
        <f>'Barometric Data'!E4115</f>
        <v>2.8833000000000002</v>
      </c>
      <c r="N4112" s="29">
        <f t="shared" si="250"/>
        <v>56.379899999999999</v>
      </c>
      <c r="O4112" s="30">
        <f t="shared" si="251"/>
        <v>341.21274</v>
      </c>
      <c r="P4112" s="30"/>
      <c r="Q4112" s="76">
        <v>16.675999999999998</v>
      </c>
      <c r="R4112" s="16"/>
      <c r="S4112" s="29"/>
    </row>
    <row r="4113" spans="7:19" x14ac:dyDescent="0.25">
      <c r="G4113" s="74">
        <v>41849</v>
      </c>
      <c r="H4113" s="75">
        <v>0</v>
      </c>
      <c r="I4113" s="27">
        <f t="shared" si="252"/>
        <v>41849</v>
      </c>
      <c r="J4113" s="76">
        <v>59.297400000000003</v>
      </c>
      <c r="K4113" s="27">
        <f>'Barometric Data'!D4121</f>
        <v>41849</v>
      </c>
      <c r="L4113" s="28">
        <f t="shared" si="249"/>
        <v>0</v>
      </c>
      <c r="M4113" s="29">
        <f>'Barometric Data'!E4116</f>
        <v>2.7526999999999999</v>
      </c>
      <c r="N4113" s="29">
        <f t="shared" si="250"/>
        <v>56.544700000000006</v>
      </c>
      <c r="O4113" s="30">
        <f t="shared" si="251"/>
        <v>341.04794000000004</v>
      </c>
      <c r="P4113" s="30"/>
      <c r="Q4113" s="76">
        <v>16.687999999999999</v>
      </c>
      <c r="R4113" s="16"/>
      <c r="S4113" s="29"/>
    </row>
    <row r="4114" spans="7:19" x14ac:dyDescent="0.25">
      <c r="G4114" s="74">
        <v>41849</v>
      </c>
      <c r="H4114" s="75">
        <v>0.25</v>
      </c>
      <c r="I4114" s="27">
        <f t="shared" si="252"/>
        <v>41849.25</v>
      </c>
      <c r="J4114" s="76">
        <v>59.340899999999998</v>
      </c>
      <c r="K4114" s="27">
        <f>'Barometric Data'!D4122</f>
        <v>41849.25</v>
      </c>
      <c r="L4114" s="28">
        <f t="shared" si="249"/>
        <v>0</v>
      </c>
      <c r="M4114" s="29">
        <f>'Barometric Data'!E4117</f>
        <v>2.7498999999999998</v>
      </c>
      <c r="N4114" s="29">
        <f t="shared" si="250"/>
        <v>56.591000000000001</v>
      </c>
      <c r="O4114" s="30">
        <f t="shared" si="251"/>
        <v>341.00164000000001</v>
      </c>
      <c r="P4114" s="30"/>
      <c r="Q4114" s="76">
        <v>16.692</v>
      </c>
      <c r="R4114" s="16"/>
      <c r="S4114" s="29"/>
    </row>
    <row r="4115" spans="7:19" x14ac:dyDescent="0.25">
      <c r="G4115" s="74">
        <v>41849</v>
      </c>
      <c r="H4115" s="75">
        <v>0.5</v>
      </c>
      <c r="I4115" s="27">
        <f t="shared" si="252"/>
        <v>41849.5</v>
      </c>
      <c r="J4115" s="76">
        <v>59.315600000000003</v>
      </c>
      <c r="K4115" s="27">
        <f>'Barometric Data'!D4123</f>
        <v>41849.5</v>
      </c>
      <c r="L4115" s="28">
        <f t="shared" si="249"/>
        <v>0</v>
      </c>
      <c r="M4115" s="29">
        <f>'Barometric Data'!E4118</f>
        <v>2.7787000000000002</v>
      </c>
      <c r="N4115" s="29">
        <f t="shared" si="250"/>
        <v>56.536900000000003</v>
      </c>
      <c r="O4115" s="30">
        <f t="shared" si="251"/>
        <v>341.05574000000001</v>
      </c>
      <c r="P4115" s="30"/>
      <c r="Q4115" s="76">
        <v>16.675999999999998</v>
      </c>
      <c r="R4115" s="16"/>
      <c r="S4115" s="29"/>
    </row>
    <row r="4116" spans="7:19" x14ac:dyDescent="0.25">
      <c r="G4116" s="74">
        <v>41849</v>
      </c>
      <c r="H4116" s="75">
        <v>0.75</v>
      </c>
      <c r="I4116" s="27">
        <f t="shared" si="252"/>
        <v>41849.75</v>
      </c>
      <c r="J4116" s="76">
        <v>59.284999999999997</v>
      </c>
      <c r="K4116" s="27">
        <f>'Barometric Data'!D4124</f>
        <v>41849.75</v>
      </c>
      <c r="L4116" s="28">
        <f t="shared" si="249"/>
        <v>0</v>
      </c>
      <c r="M4116" s="29">
        <f>'Barometric Data'!E4119</f>
        <v>2.8603000000000001</v>
      </c>
      <c r="N4116" s="29">
        <f t="shared" si="250"/>
        <v>56.424699999999994</v>
      </c>
      <c r="O4116" s="30">
        <f t="shared" si="251"/>
        <v>341.16794000000004</v>
      </c>
      <c r="P4116" s="30"/>
      <c r="Q4116" s="76">
        <v>16.681999999999999</v>
      </c>
      <c r="R4116" s="16"/>
      <c r="S4116" s="29"/>
    </row>
    <row r="4117" spans="7:19" x14ac:dyDescent="0.25">
      <c r="G4117" s="74">
        <v>41850</v>
      </c>
      <c r="H4117" s="75">
        <v>0</v>
      </c>
      <c r="I4117" s="27">
        <f t="shared" si="252"/>
        <v>41850</v>
      </c>
      <c r="J4117" s="76">
        <v>59.369599999999998</v>
      </c>
      <c r="K4117" s="27">
        <f>'Barometric Data'!D4125</f>
        <v>41850</v>
      </c>
      <c r="L4117" s="28">
        <f t="shared" si="249"/>
        <v>0</v>
      </c>
      <c r="M4117" s="29">
        <f>'Barometric Data'!E4120</f>
        <v>2.7555999999999998</v>
      </c>
      <c r="N4117" s="29">
        <f t="shared" si="250"/>
        <v>56.613999999999997</v>
      </c>
      <c r="O4117" s="30">
        <f t="shared" si="251"/>
        <v>340.97864000000004</v>
      </c>
      <c r="P4117" s="30"/>
      <c r="Q4117" s="76">
        <v>16.684999999999999</v>
      </c>
      <c r="R4117" s="16"/>
      <c r="S4117" s="29"/>
    </row>
    <row r="4118" spans="7:19" x14ac:dyDescent="0.25">
      <c r="G4118" s="74">
        <v>41850</v>
      </c>
      <c r="H4118" s="75">
        <v>0.25</v>
      </c>
      <c r="I4118" s="27">
        <f t="shared" si="252"/>
        <v>41850.25</v>
      </c>
      <c r="J4118" s="76">
        <v>59.3142</v>
      </c>
      <c r="K4118" s="27">
        <f>'Barometric Data'!D4126</f>
        <v>41850.25</v>
      </c>
      <c r="L4118" s="28">
        <f t="shared" si="249"/>
        <v>0</v>
      </c>
      <c r="M4118" s="29">
        <f>'Barometric Data'!E4121</f>
        <v>2.8047</v>
      </c>
      <c r="N4118" s="29">
        <f t="shared" si="250"/>
        <v>56.509500000000003</v>
      </c>
      <c r="O4118" s="30">
        <f t="shared" si="251"/>
        <v>341.08314000000001</v>
      </c>
      <c r="P4118" s="30"/>
      <c r="Q4118" s="76">
        <v>16.696999999999999</v>
      </c>
      <c r="R4118" s="16"/>
      <c r="S4118" s="29"/>
    </row>
    <row r="4119" spans="7:19" x14ac:dyDescent="0.25">
      <c r="G4119" s="74">
        <v>41850</v>
      </c>
      <c r="H4119" s="75">
        <v>0.5</v>
      </c>
      <c r="I4119" s="27">
        <f t="shared" si="252"/>
        <v>41850.5</v>
      </c>
      <c r="J4119" s="76">
        <v>59.340600000000002</v>
      </c>
      <c r="K4119" s="27">
        <f>'Barometric Data'!D4127</f>
        <v>41850.5</v>
      </c>
      <c r="L4119" s="28">
        <f t="shared" si="249"/>
        <v>0</v>
      </c>
      <c r="M4119" s="29">
        <f>'Barometric Data'!E4122</f>
        <v>2.8412000000000002</v>
      </c>
      <c r="N4119" s="29">
        <f t="shared" si="250"/>
        <v>56.499400000000001</v>
      </c>
      <c r="O4119" s="30">
        <f t="shared" si="251"/>
        <v>341.09324000000004</v>
      </c>
      <c r="P4119" s="30"/>
      <c r="Q4119" s="76">
        <v>16.693000000000001</v>
      </c>
      <c r="R4119" s="16"/>
      <c r="S4119" s="29"/>
    </row>
    <row r="4120" spans="7:19" x14ac:dyDescent="0.25">
      <c r="G4120" s="74">
        <v>41850</v>
      </c>
      <c r="H4120" s="75">
        <v>0.75</v>
      </c>
      <c r="I4120" s="27">
        <f t="shared" si="252"/>
        <v>41850.75</v>
      </c>
      <c r="J4120" s="76">
        <v>59.273000000000003</v>
      </c>
      <c r="K4120" s="27">
        <f>'Barometric Data'!D4128</f>
        <v>41850.75</v>
      </c>
      <c r="L4120" s="28">
        <f t="shared" si="249"/>
        <v>0</v>
      </c>
      <c r="M4120" s="29">
        <f>'Barometric Data'!E4123</f>
        <v>2.8475000000000001</v>
      </c>
      <c r="N4120" s="29">
        <f t="shared" si="250"/>
        <v>56.4255</v>
      </c>
      <c r="O4120" s="30">
        <f t="shared" si="251"/>
        <v>341.16714000000002</v>
      </c>
      <c r="P4120" s="30"/>
      <c r="Q4120" s="76">
        <v>16.698</v>
      </c>
      <c r="R4120" s="16"/>
      <c r="S4120" s="29"/>
    </row>
    <row r="4121" spans="7:19" x14ac:dyDescent="0.25">
      <c r="G4121" s="74">
        <v>41851</v>
      </c>
      <c r="H4121" s="75">
        <v>0</v>
      </c>
      <c r="I4121" s="27">
        <f t="shared" si="252"/>
        <v>41851</v>
      </c>
      <c r="J4121" s="76">
        <v>59.337499999999999</v>
      </c>
      <c r="K4121" s="27">
        <f>'Barometric Data'!D4129</f>
        <v>41851</v>
      </c>
      <c r="L4121" s="28">
        <f t="shared" si="249"/>
        <v>0</v>
      </c>
      <c r="M4121" s="29">
        <f>'Barometric Data'!E4124</f>
        <v>2.7852999999999999</v>
      </c>
      <c r="N4121" s="29">
        <f t="shared" si="250"/>
        <v>56.552199999999999</v>
      </c>
      <c r="O4121" s="30">
        <f t="shared" si="251"/>
        <v>341.04043999999999</v>
      </c>
      <c r="P4121" s="30"/>
      <c r="Q4121" s="76">
        <v>16.690999999999999</v>
      </c>
      <c r="R4121" s="16"/>
      <c r="S4121" s="29"/>
    </row>
    <row r="4122" spans="7:19" x14ac:dyDescent="0.25">
      <c r="G4122" s="74">
        <v>41851</v>
      </c>
      <c r="H4122" s="75">
        <v>0.25</v>
      </c>
      <c r="I4122" s="27">
        <f t="shared" si="252"/>
        <v>41851.25</v>
      </c>
      <c r="J4122" s="76">
        <v>59.311799999999998</v>
      </c>
      <c r="K4122" s="27">
        <f>'Barometric Data'!D4130</f>
        <v>41851.25</v>
      </c>
      <c r="L4122" s="28">
        <f t="shared" si="249"/>
        <v>0</v>
      </c>
      <c r="M4122" s="29">
        <f>'Barometric Data'!E4125</f>
        <v>2.9079000000000002</v>
      </c>
      <c r="N4122" s="29">
        <f t="shared" si="250"/>
        <v>56.4039</v>
      </c>
      <c r="O4122" s="30">
        <f t="shared" si="251"/>
        <v>341.18874</v>
      </c>
      <c r="P4122" s="30"/>
      <c r="Q4122" s="76">
        <v>16.686</v>
      </c>
      <c r="R4122" s="16"/>
      <c r="S4122" s="29"/>
    </row>
    <row r="4123" spans="7:19" x14ac:dyDescent="0.25">
      <c r="G4123" s="74">
        <v>41851</v>
      </c>
      <c r="H4123" s="75">
        <v>0.5</v>
      </c>
      <c r="I4123" s="27">
        <f t="shared" si="252"/>
        <v>41851.5</v>
      </c>
      <c r="J4123" s="76">
        <v>59.325099999999999</v>
      </c>
      <c r="K4123" s="27">
        <f>'Barometric Data'!D4131</f>
        <v>41851.5</v>
      </c>
      <c r="L4123" s="28">
        <f t="shared" si="249"/>
        <v>0</v>
      </c>
      <c r="M4123" s="29">
        <f>'Barometric Data'!E4126</f>
        <v>2.8431999999999999</v>
      </c>
      <c r="N4123" s="29">
        <f t="shared" si="250"/>
        <v>56.481899999999996</v>
      </c>
      <c r="O4123" s="30">
        <f t="shared" si="251"/>
        <v>341.11074000000002</v>
      </c>
      <c r="P4123" s="30"/>
      <c r="Q4123" s="76">
        <v>16.690000000000001</v>
      </c>
      <c r="R4123" s="16"/>
      <c r="S4123" s="29"/>
    </row>
    <row r="4124" spans="7:19" x14ac:dyDescent="0.25">
      <c r="G4124" s="74">
        <v>41851</v>
      </c>
      <c r="H4124" s="75">
        <v>0.75</v>
      </c>
      <c r="I4124" s="27">
        <f t="shared" si="252"/>
        <v>41851.75</v>
      </c>
      <c r="J4124" s="76">
        <v>59.113900000000001</v>
      </c>
      <c r="K4124" s="27">
        <f>'Barometric Data'!D4132</f>
        <v>41851.75</v>
      </c>
      <c r="L4124" s="28">
        <f t="shared" si="249"/>
        <v>0</v>
      </c>
      <c r="M4124" s="29">
        <f>'Barometric Data'!E4127</f>
        <v>2.8957999999999999</v>
      </c>
      <c r="N4124" s="29">
        <f t="shared" si="250"/>
        <v>56.2181</v>
      </c>
      <c r="O4124" s="30">
        <f t="shared" si="251"/>
        <v>341.37454000000002</v>
      </c>
      <c r="P4124" s="30"/>
      <c r="Q4124" s="76">
        <v>16.687999999999999</v>
      </c>
      <c r="R4124" s="16"/>
      <c r="S4124" s="29"/>
    </row>
    <row r="4125" spans="7:19" x14ac:dyDescent="0.25">
      <c r="G4125" s="74">
        <v>41852</v>
      </c>
      <c r="H4125" s="75">
        <v>0</v>
      </c>
      <c r="I4125" s="27">
        <f t="shared" si="252"/>
        <v>41852</v>
      </c>
      <c r="J4125" s="76">
        <v>59.154400000000003</v>
      </c>
      <c r="K4125" s="27">
        <f>'Barometric Data'!D4133</f>
        <v>41852</v>
      </c>
      <c r="L4125" s="28">
        <f t="shared" si="249"/>
        <v>0</v>
      </c>
      <c r="M4125" s="29">
        <f>'Barometric Data'!E4128</f>
        <v>2.7879</v>
      </c>
      <c r="N4125" s="29">
        <f t="shared" si="250"/>
        <v>56.366500000000002</v>
      </c>
      <c r="O4125" s="30">
        <f t="shared" si="251"/>
        <v>341.22613999999999</v>
      </c>
      <c r="P4125" s="30"/>
      <c r="Q4125" s="76">
        <v>16.702999999999999</v>
      </c>
      <c r="R4125" s="16"/>
      <c r="S4125" s="29"/>
    </row>
    <row r="4126" spans="7:19" x14ac:dyDescent="0.25">
      <c r="G4126" s="74">
        <v>41852</v>
      </c>
      <c r="H4126" s="75">
        <v>0.25</v>
      </c>
      <c r="I4126" s="27">
        <f t="shared" si="252"/>
        <v>41852.25</v>
      </c>
      <c r="J4126" s="76">
        <v>59.162100000000002</v>
      </c>
      <c r="K4126" s="27">
        <f>'Barometric Data'!D4134</f>
        <v>41852.25</v>
      </c>
      <c r="L4126" s="28">
        <f t="shared" si="249"/>
        <v>0</v>
      </c>
      <c r="M4126" s="29">
        <f>'Barometric Data'!E4129</f>
        <v>2.8694999999999999</v>
      </c>
      <c r="N4126" s="29">
        <f t="shared" si="250"/>
        <v>56.2926</v>
      </c>
      <c r="O4126" s="30">
        <f t="shared" si="251"/>
        <v>341.30004000000002</v>
      </c>
      <c r="P4126" s="30"/>
      <c r="Q4126" s="76">
        <v>16.683</v>
      </c>
      <c r="R4126" s="16"/>
      <c r="S4126" s="29"/>
    </row>
    <row r="4127" spans="7:19" x14ac:dyDescent="0.25">
      <c r="G4127" s="74">
        <v>41852</v>
      </c>
      <c r="H4127" s="75">
        <v>0.5</v>
      </c>
      <c r="I4127" s="27">
        <f t="shared" si="252"/>
        <v>41852.5</v>
      </c>
      <c r="J4127" s="76">
        <v>59.174799999999998</v>
      </c>
      <c r="K4127" s="27">
        <f>'Barometric Data'!D4135</f>
        <v>41852.5</v>
      </c>
      <c r="L4127" s="28">
        <f t="shared" si="249"/>
        <v>0</v>
      </c>
      <c r="M4127" s="29">
        <f>'Barometric Data'!E4130</f>
        <v>2.8557999999999999</v>
      </c>
      <c r="N4127" s="29">
        <f t="shared" si="250"/>
        <v>56.318999999999996</v>
      </c>
      <c r="O4127" s="30">
        <f t="shared" si="251"/>
        <v>341.27364</v>
      </c>
      <c r="P4127" s="30"/>
      <c r="Q4127" s="76">
        <v>16.683</v>
      </c>
      <c r="R4127" s="16"/>
      <c r="S4127" s="29"/>
    </row>
    <row r="4128" spans="7:19" x14ac:dyDescent="0.25">
      <c r="G4128" s="74">
        <v>41852</v>
      </c>
      <c r="H4128" s="75">
        <v>0.75</v>
      </c>
      <c r="I4128" s="27">
        <f t="shared" si="252"/>
        <v>41852.75</v>
      </c>
      <c r="J4128" s="76">
        <v>59.106400000000001</v>
      </c>
      <c r="K4128" s="27">
        <f>'Barometric Data'!D4136</f>
        <v>41852.75</v>
      </c>
      <c r="L4128" s="28">
        <f t="shared" si="249"/>
        <v>0</v>
      </c>
      <c r="M4128" s="29">
        <f>'Barometric Data'!E4131</f>
        <v>2.8799000000000001</v>
      </c>
      <c r="N4128" s="29">
        <f t="shared" si="250"/>
        <v>56.226500000000001</v>
      </c>
      <c r="O4128" s="30">
        <f t="shared" si="251"/>
        <v>341.36614000000003</v>
      </c>
      <c r="P4128" s="30"/>
      <c r="Q4128" s="76">
        <v>16.695</v>
      </c>
      <c r="R4128" s="16"/>
      <c r="S4128" s="29"/>
    </row>
    <row r="4129" spans="7:19" x14ac:dyDescent="0.25">
      <c r="G4129" s="74">
        <v>41853</v>
      </c>
      <c r="H4129" s="75">
        <v>0</v>
      </c>
      <c r="I4129" s="27">
        <f t="shared" si="252"/>
        <v>41853</v>
      </c>
      <c r="J4129" s="76">
        <v>59.134300000000003</v>
      </c>
      <c r="K4129" s="27">
        <f>'Barometric Data'!D4137</f>
        <v>41853</v>
      </c>
      <c r="L4129" s="28">
        <f t="shared" si="249"/>
        <v>0</v>
      </c>
      <c r="M4129" s="29">
        <f>'Barometric Data'!E4132</f>
        <v>2.7477999999999998</v>
      </c>
      <c r="N4129" s="29">
        <f t="shared" si="250"/>
        <v>56.386500000000005</v>
      </c>
      <c r="O4129" s="30">
        <f t="shared" si="251"/>
        <v>341.20614</v>
      </c>
      <c r="P4129" s="30"/>
      <c r="Q4129" s="76">
        <v>16.696000000000002</v>
      </c>
      <c r="R4129" s="16"/>
      <c r="S4129" s="29"/>
    </row>
    <row r="4130" spans="7:19" x14ac:dyDescent="0.25">
      <c r="G4130" s="74">
        <v>41853</v>
      </c>
      <c r="H4130" s="75">
        <v>0.25</v>
      </c>
      <c r="I4130" s="27">
        <f t="shared" si="252"/>
        <v>41853.25</v>
      </c>
      <c r="J4130" s="76">
        <v>59.144399999999997</v>
      </c>
      <c r="K4130" s="27">
        <f>'Barometric Data'!D4138</f>
        <v>41853.25</v>
      </c>
      <c r="L4130" s="28">
        <f t="shared" si="249"/>
        <v>0</v>
      </c>
      <c r="M4130" s="29">
        <f>'Barometric Data'!E4133</f>
        <v>2.7881</v>
      </c>
      <c r="N4130" s="29">
        <f t="shared" si="250"/>
        <v>56.356299999999997</v>
      </c>
      <c r="O4130" s="30">
        <f t="shared" si="251"/>
        <v>341.23634000000004</v>
      </c>
      <c r="P4130" s="30"/>
      <c r="Q4130" s="76">
        <v>16.690000000000001</v>
      </c>
      <c r="R4130" s="16"/>
      <c r="S4130" s="29"/>
    </row>
    <row r="4131" spans="7:19" x14ac:dyDescent="0.25">
      <c r="G4131" s="74">
        <v>41853</v>
      </c>
      <c r="H4131" s="75">
        <v>0.5</v>
      </c>
      <c r="I4131" s="27">
        <f t="shared" si="252"/>
        <v>41853.5</v>
      </c>
      <c r="J4131" s="76">
        <v>59.1736</v>
      </c>
      <c r="K4131" s="27">
        <f>'Barometric Data'!D4139</f>
        <v>41853.5</v>
      </c>
      <c r="L4131" s="28">
        <f t="shared" si="249"/>
        <v>0</v>
      </c>
      <c r="M4131" s="29">
        <f>'Barometric Data'!E4134</f>
        <v>2.8311000000000002</v>
      </c>
      <c r="N4131" s="29">
        <f t="shared" si="250"/>
        <v>56.342500000000001</v>
      </c>
      <c r="O4131" s="30">
        <f t="shared" si="251"/>
        <v>341.25013999999999</v>
      </c>
      <c r="P4131" s="30"/>
      <c r="Q4131" s="76">
        <v>16.683</v>
      </c>
      <c r="R4131" s="16"/>
      <c r="S4131" s="29"/>
    </row>
    <row r="4132" spans="7:19" x14ac:dyDescent="0.25">
      <c r="G4132" s="74">
        <v>41853</v>
      </c>
      <c r="H4132" s="75">
        <v>0.75</v>
      </c>
      <c r="I4132" s="27">
        <f t="shared" si="252"/>
        <v>41853.75</v>
      </c>
      <c r="J4132" s="76">
        <v>59.064799999999998</v>
      </c>
      <c r="K4132" s="27">
        <f>'Barometric Data'!D4140</f>
        <v>41853.75</v>
      </c>
      <c r="L4132" s="28">
        <f t="shared" si="249"/>
        <v>0</v>
      </c>
      <c r="M4132" s="29">
        <f>'Barometric Data'!E4135</f>
        <v>2.8401000000000001</v>
      </c>
      <c r="N4132" s="29">
        <f t="shared" si="250"/>
        <v>56.224699999999999</v>
      </c>
      <c r="O4132" s="30">
        <f t="shared" si="251"/>
        <v>341.36794000000003</v>
      </c>
      <c r="P4132" s="30"/>
      <c r="Q4132" s="76">
        <v>16.678999999999998</v>
      </c>
      <c r="R4132" s="16"/>
      <c r="S4132" s="29"/>
    </row>
    <row r="4133" spans="7:19" x14ac:dyDescent="0.25">
      <c r="G4133" s="74">
        <v>41854</v>
      </c>
      <c r="H4133" s="75">
        <v>0</v>
      </c>
      <c r="I4133" s="27">
        <f t="shared" si="252"/>
        <v>41854</v>
      </c>
      <c r="J4133" s="76">
        <v>59.088000000000001</v>
      </c>
      <c r="K4133" s="27">
        <f>'Barometric Data'!D4141</f>
        <v>41854</v>
      </c>
      <c r="L4133" s="28">
        <f t="shared" si="249"/>
        <v>0</v>
      </c>
      <c r="M4133" s="29">
        <f>'Barometric Data'!E4136</f>
        <v>2.7320000000000002</v>
      </c>
      <c r="N4133" s="29">
        <f t="shared" si="250"/>
        <v>56.356000000000002</v>
      </c>
      <c r="O4133" s="30">
        <f t="shared" si="251"/>
        <v>341.23664000000002</v>
      </c>
      <c r="P4133" s="30"/>
      <c r="Q4133" s="76">
        <v>16.692</v>
      </c>
      <c r="R4133" s="16"/>
      <c r="S4133" s="29"/>
    </row>
    <row r="4134" spans="7:19" x14ac:dyDescent="0.25">
      <c r="G4134" s="74">
        <v>41854</v>
      </c>
      <c r="H4134" s="75">
        <v>0.25</v>
      </c>
      <c r="I4134" s="27">
        <f t="shared" si="252"/>
        <v>41854.25</v>
      </c>
      <c r="J4134" s="76">
        <v>59.104999999999997</v>
      </c>
      <c r="K4134" s="27">
        <f>'Barometric Data'!D4142</f>
        <v>41854.25</v>
      </c>
      <c r="L4134" s="28">
        <f t="shared" si="249"/>
        <v>0</v>
      </c>
      <c r="M4134" s="29">
        <f>'Barometric Data'!E4137</f>
        <v>2.7534000000000001</v>
      </c>
      <c r="N4134" s="29">
        <f t="shared" si="250"/>
        <v>56.351599999999998</v>
      </c>
      <c r="O4134" s="30">
        <f t="shared" si="251"/>
        <v>341.24104</v>
      </c>
      <c r="P4134" s="30"/>
      <c r="Q4134" s="76">
        <v>16.693999999999999</v>
      </c>
      <c r="R4134" s="16"/>
      <c r="S4134" s="29"/>
    </row>
    <row r="4135" spans="7:19" x14ac:dyDescent="0.25">
      <c r="G4135" s="74">
        <v>41854</v>
      </c>
      <c r="H4135" s="75">
        <v>0.5</v>
      </c>
      <c r="I4135" s="27">
        <f t="shared" si="252"/>
        <v>41854.5</v>
      </c>
      <c r="J4135" s="76">
        <v>59.109699999999997</v>
      </c>
      <c r="K4135" s="27">
        <f>'Barometric Data'!D4143</f>
        <v>41854.5</v>
      </c>
      <c r="L4135" s="28">
        <f t="shared" si="249"/>
        <v>0</v>
      </c>
      <c r="M4135" s="29">
        <f>'Barometric Data'!E4138</f>
        <v>2.8182</v>
      </c>
      <c r="N4135" s="29">
        <f t="shared" si="250"/>
        <v>56.291499999999999</v>
      </c>
      <c r="O4135" s="30">
        <f t="shared" si="251"/>
        <v>341.30114000000003</v>
      </c>
      <c r="P4135" s="30"/>
      <c r="Q4135" s="76">
        <v>16.684999999999999</v>
      </c>
      <c r="R4135" s="16"/>
      <c r="S4135" s="29"/>
    </row>
    <row r="4136" spans="7:19" x14ac:dyDescent="0.25">
      <c r="G4136" s="74">
        <v>41854</v>
      </c>
      <c r="H4136" s="75">
        <v>0.75</v>
      </c>
      <c r="I4136" s="27">
        <f t="shared" si="252"/>
        <v>41854.75</v>
      </c>
      <c r="J4136" s="76">
        <v>59.037300000000002</v>
      </c>
      <c r="K4136" s="27">
        <f>'Barometric Data'!D4144</f>
        <v>41854.75</v>
      </c>
      <c r="L4136" s="28">
        <f t="shared" si="249"/>
        <v>0</v>
      </c>
      <c r="M4136" s="29">
        <f>'Barometric Data'!E4139</f>
        <v>2.8264</v>
      </c>
      <c r="N4136" s="29">
        <f t="shared" si="250"/>
        <v>56.210900000000002</v>
      </c>
      <c r="O4136" s="30">
        <f t="shared" si="251"/>
        <v>341.38174000000004</v>
      </c>
      <c r="P4136" s="30"/>
      <c r="Q4136" s="76">
        <v>16.689</v>
      </c>
      <c r="R4136" s="16"/>
      <c r="S4136" s="29"/>
    </row>
    <row r="4137" spans="7:19" x14ac:dyDescent="0.25">
      <c r="G4137" s="74">
        <v>41855</v>
      </c>
      <c r="H4137" s="75">
        <v>0</v>
      </c>
      <c r="I4137" s="27">
        <f t="shared" si="252"/>
        <v>41855</v>
      </c>
      <c r="J4137" s="76">
        <v>59.101500000000001</v>
      </c>
      <c r="K4137" s="27">
        <f>'Barometric Data'!D4145</f>
        <v>41855</v>
      </c>
      <c r="L4137" s="28">
        <f t="shared" si="249"/>
        <v>0</v>
      </c>
      <c r="M4137" s="29">
        <f>'Barometric Data'!E4140</f>
        <v>2.6865000000000001</v>
      </c>
      <c r="N4137" s="29">
        <f t="shared" si="250"/>
        <v>56.414999999999999</v>
      </c>
      <c r="O4137" s="30">
        <f t="shared" si="251"/>
        <v>341.17764</v>
      </c>
      <c r="P4137" s="30"/>
      <c r="Q4137" s="76">
        <v>16.684000000000001</v>
      </c>
      <c r="R4137" s="16"/>
      <c r="S4137" s="29"/>
    </row>
    <row r="4138" spans="7:19" x14ac:dyDescent="0.25">
      <c r="G4138" s="74">
        <v>41855</v>
      </c>
      <c r="H4138" s="75">
        <v>0.25</v>
      </c>
      <c r="I4138" s="27">
        <f t="shared" si="252"/>
        <v>41855.25</v>
      </c>
      <c r="J4138" s="76">
        <v>59.067500000000003</v>
      </c>
      <c r="K4138" s="27">
        <f>'Barometric Data'!D4146</f>
        <v>41855.25</v>
      </c>
      <c r="L4138" s="28">
        <f t="shared" si="249"/>
        <v>0</v>
      </c>
      <c r="M4138" s="29">
        <f>'Barometric Data'!E4141</f>
        <v>2.6991000000000001</v>
      </c>
      <c r="N4138" s="29">
        <f t="shared" si="250"/>
        <v>56.368400000000001</v>
      </c>
      <c r="O4138" s="30">
        <f t="shared" si="251"/>
        <v>341.22424000000001</v>
      </c>
      <c r="P4138" s="30"/>
      <c r="Q4138" s="76">
        <v>16.693000000000001</v>
      </c>
      <c r="R4138" s="16"/>
      <c r="S4138" s="29"/>
    </row>
    <row r="4139" spans="7:19" x14ac:dyDescent="0.25">
      <c r="G4139" s="74">
        <v>41855</v>
      </c>
      <c r="H4139" s="75">
        <v>0.5</v>
      </c>
      <c r="I4139" s="27">
        <f t="shared" si="252"/>
        <v>41855.5</v>
      </c>
      <c r="J4139" s="76">
        <v>59.113900000000001</v>
      </c>
      <c r="K4139" s="27">
        <f>'Barometric Data'!D4147</f>
        <v>41855.5</v>
      </c>
      <c r="L4139" s="28">
        <f t="shared" si="249"/>
        <v>0</v>
      </c>
      <c r="M4139" s="29">
        <f>'Barometric Data'!E4142</f>
        <v>2.7433999999999998</v>
      </c>
      <c r="N4139" s="29">
        <f t="shared" si="250"/>
        <v>56.3705</v>
      </c>
      <c r="O4139" s="30">
        <f t="shared" si="251"/>
        <v>341.22214000000002</v>
      </c>
      <c r="P4139" s="30"/>
      <c r="Q4139" s="76">
        <v>16.687000000000001</v>
      </c>
      <c r="R4139" s="16"/>
      <c r="S4139" s="29"/>
    </row>
    <row r="4140" spans="7:19" x14ac:dyDescent="0.25">
      <c r="G4140" s="74">
        <v>41855</v>
      </c>
      <c r="H4140" s="75">
        <v>0.75</v>
      </c>
      <c r="I4140" s="27">
        <f t="shared" si="252"/>
        <v>41855.75</v>
      </c>
      <c r="J4140" s="76">
        <v>59.082900000000002</v>
      </c>
      <c r="K4140" s="27">
        <f>'Barometric Data'!D4148</f>
        <v>41855.75</v>
      </c>
      <c r="L4140" s="28">
        <f t="shared" si="249"/>
        <v>0</v>
      </c>
      <c r="M4140" s="29">
        <f>'Barometric Data'!E4143</f>
        <v>2.7530999999999999</v>
      </c>
      <c r="N4140" s="29">
        <f t="shared" si="250"/>
        <v>56.329800000000006</v>
      </c>
      <c r="O4140" s="30">
        <f t="shared" si="251"/>
        <v>341.26283999999998</v>
      </c>
      <c r="P4140" s="30"/>
      <c r="Q4140" s="76">
        <v>16.687999999999999</v>
      </c>
      <c r="R4140" s="16"/>
      <c r="S4140" s="29"/>
    </row>
    <row r="4141" spans="7:19" x14ac:dyDescent="0.25">
      <c r="G4141" s="74">
        <v>41856</v>
      </c>
      <c r="H4141" s="75">
        <v>0</v>
      </c>
      <c r="I4141" s="27">
        <f t="shared" si="252"/>
        <v>41856</v>
      </c>
      <c r="J4141" s="76">
        <v>59.102800000000002</v>
      </c>
      <c r="K4141" s="27">
        <f>'Barometric Data'!D4149</f>
        <v>41856</v>
      </c>
      <c r="L4141" s="28">
        <f t="shared" si="249"/>
        <v>0</v>
      </c>
      <c r="M4141" s="29">
        <f>'Barometric Data'!E4144</f>
        <v>2.62</v>
      </c>
      <c r="N4141" s="29">
        <f t="shared" si="250"/>
        <v>56.482800000000005</v>
      </c>
      <c r="O4141" s="30">
        <f t="shared" si="251"/>
        <v>341.10984000000002</v>
      </c>
      <c r="P4141" s="30"/>
      <c r="Q4141" s="76">
        <v>16.702000000000002</v>
      </c>
      <c r="R4141" s="16"/>
      <c r="S4141" s="29"/>
    </row>
    <row r="4142" spans="7:19" x14ac:dyDescent="0.25">
      <c r="G4142" s="74">
        <v>41856</v>
      </c>
      <c r="H4142" s="75">
        <v>0.25</v>
      </c>
      <c r="I4142" s="27">
        <f t="shared" si="252"/>
        <v>41856.25</v>
      </c>
      <c r="J4142" s="76">
        <v>59.077800000000003</v>
      </c>
      <c r="K4142" s="27">
        <f>'Barometric Data'!D4150</f>
        <v>41856.25</v>
      </c>
      <c r="L4142" s="28">
        <f t="shared" si="249"/>
        <v>0</v>
      </c>
      <c r="M4142" s="29">
        <f>'Barometric Data'!E4145</f>
        <v>2.6998000000000002</v>
      </c>
      <c r="N4142" s="29">
        <f t="shared" si="250"/>
        <v>56.378</v>
      </c>
      <c r="O4142" s="30">
        <f t="shared" si="251"/>
        <v>341.21464000000003</v>
      </c>
      <c r="P4142" s="30"/>
      <c r="Q4142" s="76">
        <v>16.684000000000001</v>
      </c>
      <c r="R4142" s="16"/>
      <c r="S4142" s="29"/>
    </row>
    <row r="4143" spans="7:19" x14ac:dyDescent="0.25">
      <c r="G4143" s="74">
        <v>41856</v>
      </c>
      <c r="H4143" s="75">
        <v>0.5</v>
      </c>
      <c r="I4143" s="27">
        <f t="shared" si="252"/>
        <v>41856.5</v>
      </c>
      <c r="J4143" s="76">
        <v>59.090800000000002</v>
      </c>
      <c r="K4143" s="27">
        <f>'Barometric Data'!D4151</f>
        <v>41856.5</v>
      </c>
      <c r="L4143" s="28">
        <f t="shared" si="249"/>
        <v>0</v>
      </c>
      <c r="M4143" s="29">
        <f>'Barometric Data'!E4146</f>
        <v>2.6905999999999999</v>
      </c>
      <c r="N4143" s="29">
        <f t="shared" si="250"/>
        <v>56.400199999999998</v>
      </c>
      <c r="O4143" s="30">
        <f t="shared" si="251"/>
        <v>341.19244000000003</v>
      </c>
      <c r="P4143" s="30"/>
      <c r="Q4143" s="76">
        <v>16.690999999999999</v>
      </c>
      <c r="R4143" s="16"/>
      <c r="S4143" s="29"/>
    </row>
    <row r="4144" spans="7:19" x14ac:dyDescent="0.25">
      <c r="G4144" s="74">
        <v>41856</v>
      </c>
      <c r="H4144" s="75">
        <v>0.75</v>
      </c>
      <c r="I4144" s="27">
        <f t="shared" si="252"/>
        <v>41856.75</v>
      </c>
      <c r="J4144" s="76">
        <v>59.082900000000002</v>
      </c>
      <c r="K4144" s="27">
        <f>'Barometric Data'!D4152</f>
        <v>41856.75</v>
      </c>
      <c r="L4144" s="28">
        <f t="shared" si="249"/>
        <v>0</v>
      </c>
      <c r="M4144" s="29">
        <f>'Barometric Data'!E4147</f>
        <v>2.7618</v>
      </c>
      <c r="N4144" s="29">
        <f t="shared" si="250"/>
        <v>56.321100000000001</v>
      </c>
      <c r="O4144" s="30">
        <f t="shared" si="251"/>
        <v>341.27154000000002</v>
      </c>
      <c r="P4144" s="30"/>
      <c r="Q4144" s="76">
        <v>16.687000000000001</v>
      </c>
      <c r="R4144" s="16"/>
      <c r="S4144" s="29"/>
    </row>
    <row r="4145" spans="7:19" x14ac:dyDescent="0.25">
      <c r="G4145" s="74">
        <v>41857</v>
      </c>
      <c r="H4145" s="75">
        <v>0</v>
      </c>
      <c r="I4145" s="27">
        <f t="shared" si="252"/>
        <v>41857</v>
      </c>
      <c r="J4145" s="76">
        <v>59.130299999999998</v>
      </c>
      <c r="K4145" s="27">
        <f>'Barometric Data'!D4153</f>
        <v>41857</v>
      </c>
      <c r="L4145" s="28">
        <f t="shared" si="249"/>
        <v>0</v>
      </c>
      <c r="M4145" s="29">
        <f>'Barometric Data'!E4148</f>
        <v>2.6926999999999999</v>
      </c>
      <c r="N4145" s="29">
        <f t="shared" si="250"/>
        <v>56.437599999999996</v>
      </c>
      <c r="O4145" s="30">
        <f t="shared" si="251"/>
        <v>341.15504000000004</v>
      </c>
      <c r="P4145" s="30"/>
      <c r="Q4145" s="76">
        <v>16.690999999999999</v>
      </c>
      <c r="R4145" s="16"/>
      <c r="S4145" s="29"/>
    </row>
    <row r="4146" spans="7:19" x14ac:dyDescent="0.25">
      <c r="G4146" s="74">
        <v>41857</v>
      </c>
      <c r="H4146" s="75">
        <v>0.25</v>
      </c>
      <c r="I4146" s="27">
        <f t="shared" si="252"/>
        <v>41857.25</v>
      </c>
      <c r="J4146" s="76">
        <v>59.119399999999999</v>
      </c>
      <c r="K4146" s="27">
        <f>'Barometric Data'!D4154</f>
        <v>41857.25</v>
      </c>
      <c r="L4146" s="28">
        <f t="shared" si="249"/>
        <v>0</v>
      </c>
      <c r="M4146" s="29">
        <f>'Barometric Data'!E4149</f>
        <v>2.7151000000000001</v>
      </c>
      <c r="N4146" s="29">
        <f t="shared" si="250"/>
        <v>56.404299999999999</v>
      </c>
      <c r="O4146" s="30">
        <f t="shared" si="251"/>
        <v>341.18834000000004</v>
      </c>
      <c r="P4146" s="30"/>
      <c r="Q4146" s="76">
        <v>16.695</v>
      </c>
      <c r="R4146" s="16"/>
      <c r="S4146" s="29"/>
    </row>
    <row r="4147" spans="7:19" x14ac:dyDescent="0.25">
      <c r="G4147" s="74">
        <v>41857</v>
      </c>
      <c r="H4147" s="75">
        <v>0.5</v>
      </c>
      <c r="I4147" s="27">
        <f t="shared" si="252"/>
        <v>41857.5</v>
      </c>
      <c r="J4147" s="76">
        <v>59.122900000000001</v>
      </c>
      <c r="K4147" s="27">
        <f>'Barometric Data'!D4155</f>
        <v>41857.5</v>
      </c>
      <c r="L4147" s="28">
        <f t="shared" si="249"/>
        <v>0</v>
      </c>
      <c r="M4147" s="29">
        <f>'Barometric Data'!E4150</f>
        <v>2.7155999999999998</v>
      </c>
      <c r="N4147" s="29">
        <f t="shared" si="250"/>
        <v>56.407299999999999</v>
      </c>
      <c r="O4147" s="30">
        <f t="shared" si="251"/>
        <v>341.18534</v>
      </c>
      <c r="P4147" s="30"/>
      <c r="Q4147" s="76">
        <v>16.68</v>
      </c>
      <c r="R4147" s="16"/>
      <c r="S4147" s="29"/>
    </row>
    <row r="4148" spans="7:19" x14ac:dyDescent="0.25">
      <c r="G4148" s="74">
        <v>41857</v>
      </c>
      <c r="H4148" s="75">
        <v>0.75</v>
      </c>
      <c r="I4148" s="27">
        <f t="shared" si="252"/>
        <v>41857.75</v>
      </c>
      <c r="J4148" s="76">
        <v>59.168399999999998</v>
      </c>
      <c r="K4148" s="27">
        <f>'Barometric Data'!D4156</f>
        <v>41857.75</v>
      </c>
      <c r="L4148" s="28">
        <f t="shared" si="249"/>
        <v>0</v>
      </c>
      <c r="M4148" s="29">
        <f>'Barometric Data'!E4151</f>
        <v>2.7355</v>
      </c>
      <c r="N4148" s="29">
        <f t="shared" si="250"/>
        <v>56.432899999999997</v>
      </c>
      <c r="O4148" s="30">
        <f t="shared" si="251"/>
        <v>341.15974</v>
      </c>
      <c r="P4148" s="30"/>
      <c r="Q4148" s="76">
        <v>16.693000000000001</v>
      </c>
      <c r="R4148" s="16"/>
      <c r="S4148" s="29"/>
    </row>
    <row r="4149" spans="7:19" x14ac:dyDescent="0.25">
      <c r="G4149" s="74">
        <v>41858</v>
      </c>
      <c r="H4149" s="75">
        <v>0</v>
      </c>
      <c r="I4149" s="27">
        <f t="shared" si="252"/>
        <v>41858</v>
      </c>
      <c r="J4149" s="76">
        <v>59.142899999999997</v>
      </c>
      <c r="K4149" s="27">
        <f>'Barometric Data'!D4157</f>
        <v>41858</v>
      </c>
      <c r="L4149" s="28">
        <f t="shared" si="249"/>
        <v>0</v>
      </c>
      <c r="M4149" s="29">
        <f>'Barometric Data'!E4152</f>
        <v>2.6970000000000001</v>
      </c>
      <c r="N4149" s="29">
        <f t="shared" si="250"/>
        <v>56.445899999999995</v>
      </c>
      <c r="O4149" s="30">
        <f t="shared" si="251"/>
        <v>341.14674000000002</v>
      </c>
      <c r="P4149" s="30"/>
      <c r="Q4149" s="76">
        <v>16.68</v>
      </c>
      <c r="R4149" s="16"/>
      <c r="S4149" s="29"/>
    </row>
    <row r="4150" spans="7:19" x14ac:dyDescent="0.25">
      <c r="G4150" s="74">
        <v>41858</v>
      </c>
      <c r="H4150" s="75">
        <v>0.25</v>
      </c>
      <c r="I4150" s="27">
        <f t="shared" si="252"/>
        <v>41858.25</v>
      </c>
      <c r="J4150" s="76">
        <v>59.139000000000003</v>
      </c>
      <c r="K4150" s="27">
        <f>'Barometric Data'!D4158</f>
        <v>41858.25</v>
      </c>
      <c r="L4150" s="28">
        <f t="shared" si="249"/>
        <v>0</v>
      </c>
      <c r="M4150" s="29">
        <f>'Barometric Data'!E4153</f>
        <v>2.7703000000000002</v>
      </c>
      <c r="N4150" s="29">
        <f t="shared" si="250"/>
        <v>56.368700000000004</v>
      </c>
      <c r="O4150" s="30">
        <f t="shared" si="251"/>
        <v>341.22394000000003</v>
      </c>
      <c r="P4150" s="30"/>
      <c r="Q4150" s="76">
        <v>16.690999999999999</v>
      </c>
      <c r="R4150" s="16"/>
      <c r="S4150" s="29"/>
    </row>
    <row r="4151" spans="7:19" x14ac:dyDescent="0.25">
      <c r="G4151" s="74">
        <v>41858</v>
      </c>
      <c r="H4151" s="75">
        <v>0.5</v>
      </c>
      <c r="I4151" s="27">
        <f t="shared" si="252"/>
        <v>41858.5</v>
      </c>
      <c r="J4151" s="76">
        <v>59.108600000000003</v>
      </c>
      <c r="K4151" s="27">
        <f>'Barometric Data'!D4159</f>
        <v>41858.5</v>
      </c>
      <c r="L4151" s="28">
        <f t="shared" si="249"/>
        <v>0</v>
      </c>
      <c r="M4151" s="29">
        <f>'Barometric Data'!E4154</f>
        <v>2.7744</v>
      </c>
      <c r="N4151" s="29">
        <f t="shared" si="250"/>
        <v>56.334200000000003</v>
      </c>
      <c r="O4151" s="30">
        <f t="shared" si="251"/>
        <v>341.25844000000001</v>
      </c>
      <c r="P4151" s="30"/>
      <c r="Q4151" s="76">
        <v>16.693999999999999</v>
      </c>
      <c r="R4151" s="16"/>
      <c r="S4151" s="29"/>
    </row>
    <row r="4152" spans="7:19" x14ac:dyDescent="0.25">
      <c r="G4152" s="74">
        <v>41858</v>
      </c>
      <c r="H4152" s="75">
        <v>0.75</v>
      </c>
      <c r="I4152" s="27">
        <f t="shared" si="252"/>
        <v>41858.75</v>
      </c>
      <c r="J4152" s="76">
        <v>59.091200000000001</v>
      </c>
      <c r="K4152" s="27">
        <f>'Barometric Data'!D4160</f>
        <v>41858.75</v>
      </c>
      <c r="L4152" s="28">
        <f t="shared" si="249"/>
        <v>0</v>
      </c>
      <c r="M4152" s="29">
        <f>'Barometric Data'!E4155</f>
        <v>2.8176999999999999</v>
      </c>
      <c r="N4152" s="29">
        <f t="shared" si="250"/>
        <v>56.273499999999999</v>
      </c>
      <c r="O4152" s="30">
        <f t="shared" si="251"/>
        <v>341.31914</v>
      </c>
      <c r="P4152" s="30"/>
      <c r="Q4152" s="76">
        <v>16.696000000000002</v>
      </c>
      <c r="R4152" s="16"/>
      <c r="S4152" s="29"/>
    </row>
    <row r="4153" spans="7:19" x14ac:dyDescent="0.25">
      <c r="G4153" s="74">
        <v>41859</v>
      </c>
      <c r="H4153" s="75">
        <v>0</v>
      </c>
      <c r="I4153" s="27">
        <f t="shared" si="252"/>
        <v>41859</v>
      </c>
      <c r="J4153" s="76">
        <v>59.082099999999997</v>
      </c>
      <c r="K4153" s="27">
        <f>'Barometric Data'!D4161</f>
        <v>41859</v>
      </c>
      <c r="L4153" s="28">
        <f t="shared" si="249"/>
        <v>0</v>
      </c>
      <c r="M4153" s="29">
        <f>'Barometric Data'!E4156</f>
        <v>2.8235000000000001</v>
      </c>
      <c r="N4153" s="29">
        <f t="shared" si="250"/>
        <v>56.258599999999994</v>
      </c>
      <c r="O4153" s="30">
        <f t="shared" si="251"/>
        <v>341.33404000000002</v>
      </c>
      <c r="P4153" s="30"/>
      <c r="Q4153" s="76">
        <v>16.695</v>
      </c>
      <c r="R4153" s="16"/>
      <c r="S4153" s="29"/>
    </row>
    <row r="4154" spans="7:19" x14ac:dyDescent="0.25">
      <c r="G4154" s="74">
        <v>41859</v>
      </c>
      <c r="H4154" s="75">
        <v>0.25</v>
      </c>
      <c r="I4154" s="27">
        <f t="shared" si="252"/>
        <v>41859.25</v>
      </c>
      <c r="J4154" s="76">
        <v>59.094200000000001</v>
      </c>
      <c r="K4154" s="27">
        <f>'Barometric Data'!D4162</f>
        <v>41859.25</v>
      </c>
      <c r="L4154" s="28">
        <f t="shared" si="249"/>
        <v>0</v>
      </c>
      <c r="M4154" s="29">
        <f>'Barometric Data'!E4157</f>
        <v>2.8018999999999998</v>
      </c>
      <c r="N4154" s="29">
        <f t="shared" si="250"/>
        <v>56.292299999999997</v>
      </c>
      <c r="O4154" s="30">
        <f t="shared" si="251"/>
        <v>341.30034000000001</v>
      </c>
      <c r="P4154" s="30"/>
      <c r="Q4154" s="76">
        <v>16.689</v>
      </c>
      <c r="R4154" s="16"/>
      <c r="S4154" s="29"/>
    </row>
    <row r="4155" spans="7:19" x14ac:dyDescent="0.25">
      <c r="G4155" s="74">
        <v>41859</v>
      </c>
      <c r="H4155" s="75">
        <v>0.5</v>
      </c>
      <c r="I4155" s="27">
        <f t="shared" si="252"/>
        <v>41859.5</v>
      </c>
      <c r="J4155" s="76">
        <v>59.062100000000001</v>
      </c>
      <c r="K4155" s="27">
        <f>'Barometric Data'!D4163</f>
        <v>41859.5</v>
      </c>
      <c r="L4155" s="28">
        <f t="shared" si="249"/>
        <v>0</v>
      </c>
      <c r="M4155" s="29">
        <f>'Barometric Data'!E4158</f>
        <v>2.7860999999999998</v>
      </c>
      <c r="N4155" s="29">
        <f t="shared" si="250"/>
        <v>56.276000000000003</v>
      </c>
      <c r="O4155" s="30">
        <f t="shared" si="251"/>
        <v>341.31664000000001</v>
      </c>
      <c r="P4155" s="30"/>
      <c r="Q4155" s="76">
        <v>16.687999999999999</v>
      </c>
      <c r="R4155" s="16"/>
      <c r="S4155" s="29"/>
    </row>
    <row r="4156" spans="7:19" x14ac:dyDescent="0.25">
      <c r="G4156" s="74">
        <v>41859</v>
      </c>
      <c r="H4156" s="75">
        <v>0.75</v>
      </c>
      <c r="I4156" s="27">
        <f t="shared" si="252"/>
        <v>41859.75</v>
      </c>
      <c r="J4156" s="76">
        <v>59.052199999999999</v>
      </c>
      <c r="K4156" s="27">
        <f>'Barometric Data'!D4164</f>
        <v>41859.75</v>
      </c>
      <c r="L4156" s="28">
        <f t="shared" si="249"/>
        <v>0</v>
      </c>
      <c r="M4156" s="29">
        <f>'Barometric Data'!E4159</f>
        <v>2.8115999999999999</v>
      </c>
      <c r="N4156" s="29">
        <f t="shared" si="250"/>
        <v>56.240600000000001</v>
      </c>
      <c r="O4156" s="30">
        <f t="shared" si="251"/>
        <v>341.35203999999999</v>
      </c>
      <c r="P4156" s="30"/>
      <c r="Q4156" s="76">
        <v>16.689</v>
      </c>
      <c r="R4156" s="16"/>
      <c r="S4156" s="29"/>
    </row>
    <row r="4157" spans="7:19" x14ac:dyDescent="0.25">
      <c r="G4157" s="74">
        <v>41860</v>
      </c>
      <c r="H4157" s="75">
        <v>0</v>
      </c>
      <c r="I4157" s="27">
        <f t="shared" si="252"/>
        <v>41860</v>
      </c>
      <c r="J4157" s="76">
        <v>59.0779</v>
      </c>
      <c r="K4157" s="27">
        <f>'Barometric Data'!D4165</f>
        <v>41860</v>
      </c>
      <c r="L4157" s="28">
        <f t="shared" si="249"/>
        <v>0</v>
      </c>
      <c r="M4157" s="29">
        <f>'Barometric Data'!E4160</f>
        <v>2.7054999999999998</v>
      </c>
      <c r="N4157" s="29">
        <f t="shared" si="250"/>
        <v>56.372399999999999</v>
      </c>
      <c r="O4157" s="30">
        <f t="shared" si="251"/>
        <v>341.22023999999999</v>
      </c>
      <c r="P4157" s="30"/>
      <c r="Q4157" s="76">
        <v>16.696000000000002</v>
      </c>
      <c r="R4157" s="16"/>
      <c r="S4157" s="29"/>
    </row>
    <row r="4158" spans="7:19" x14ac:dyDescent="0.25">
      <c r="G4158" s="74">
        <v>41860</v>
      </c>
      <c r="H4158" s="75">
        <v>0.25</v>
      </c>
      <c r="I4158" s="27">
        <f t="shared" si="252"/>
        <v>41860.25</v>
      </c>
      <c r="J4158" s="76">
        <v>59.1477</v>
      </c>
      <c r="K4158" s="27">
        <f>'Barometric Data'!D4166</f>
        <v>41860.25</v>
      </c>
      <c r="L4158" s="28">
        <f t="shared" si="249"/>
        <v>0</v>
      </c>
      <c r="M4158" s="29">
        <f>'Barometric Data'!E4161</f>
        <v>2.7061999999999999</v>
      </c>
      <c r="N4158" s="29">
        <f t="shared" si="250"/>
        <v>56.441499999999998</v>
      </c>
      <c r="O4158" s="30">
        <f t="shared" si="251"/>
        <v>341.15114</v>
      </c>
      <c r="P4158" s="30"/>
      <c r="Q4158" s="76">
        <v>16.686</v>
      </c>
      <c r="R4158" s="16"/>
      <c r="S4158" s="29"/>
    </row>
    <row r="4159" spans="7:19" x14ac:dyDescent="0.25">
      <c r="G4159" s="74">
        <v>41860</v>
      </c>
      <c r="H4159" s="75">
        <v>0.5</v>
      </c>
      <c r="I4159" s="27">
        <f t="shared" si="252"/>
        <v>41860.5</v>
      </c>
      <c r="J4159" s="76">
        <v>59.130299999999998</v>
      </c>
      <c r="K4159" s="27">
        <f>'Barometric Data'!D4167</f>
        <v>41860.5</v>
      </c>
      <c r="L4159" s="28">
        <f t="shared" si="249"/>
        <v>0</v>
      </c>
      <c r="M4159" s="29">
        <f>'Barometric Data'!E4162</f>
        <v>2.7079</v>
      </c>
      <c r="N4159" s="29">
        <f t="shared" si="250"/>
        <v>56.422399999999996</v>
      </c>
      <c r="O4159" s="30">
        <f t="shared" si="251"/>
        <v>341.17024000000004</v>
      </c>
      <c r="P4159" s="30"/>
      <c r="Q4159" s="76">
        <v>16.686</v>
      </c>
      <c r="R4159" s="16"/>
      <c r="S4159" s="29"/>
    </row>
    <row r="4160" spans="7:19" x14ac:dyDescent="0.25">
      <c r="G4160" s="74">
        <v>41860</v>
      </c>
      <c r="H4160" s="75">
        <v>0.75</v>
      </c>
      <c r="I4160" s="27">
        <f t="shared" si="252"/>
        <v>41860.75</v>
      </c>
      <c r="J4160" s="76">
        <v>59.108800000000002</v>
      </c>
      <c r="K4160" s="27">
        <f>'Barometric Data'!D4168</f>
        <v>41860.75</v>
      </c>
      <c r="L4160" s="28">
        <f t="shared" si="249"/>
        <v>0</v>
      </c>
      <c r="M4160" s="29">
        <f>'Barometric Data'!E4163</f>
        <v>2.7404999999999999</v>
      </c>
      <c r="N4160" s="29">
        <f t="shared" si="250"/>
        <v>56.368300000000005</v>
      </c>
      <c r="O4160" s="30">
        <f t="shared" si="251"/>
        <v>341.22433999999998</v>
      </c>
      <c r="P4160" s="30"/>
      <c r="Q4160" s="76">
        <v>16.681000000000001</v>
      </c>
      <c r="R4160" s="16"/>
      <c r="S4160" s="29"/>
    </row>
    <row r="4161" spans="7:19" x14ac:dyDescent="0.25">
      <c r="G4161" s="74">
        <v>41861</v>
      </c>
      <c r="H4161" s="75">
        <v>0</v>
      </c>
      <c r="I4161" s="27">
        <f t="shared" si="252"/>
        <v>41861</v>
      </c>
      <c r="J4161" s="76">
        <v>59.1571</v>
      </c>
      <c r="K4161" s="27">
        <f>'Barometric Data'!D4169</f>
        <v>41861</v>
      </c>
      <c r="L4161" s="28">
        <f t="shared" si="249"/>
        <v>0</v>
      </c>
      <c r="M4161" s="29">
        <f>'Barometric Data'!E4164</f>
        <v>2.6459999999999999</v>
      </c>
      <c r="N4161" s="29">
        <f t="shared" si="250"/>
        <v>56.511099999999999</v>
      </c>
      <c r="O4161" s="30">
        <f t="shared" si="251"/>
        <v>341.08154000000002</v>
      </c>
      <c r="P4161" s="30"/>
      <c r="Q4161" s="76">
        <v>16.693000000000001</v>
      </c>
      <c r="R4161" s="16"/>
      <c r="S4161" s="29"/>
    </row>
    <row r="4162" spans="7:19" x14ac:dyDescent="0.25">
      <c r="G4162" s="74">
        <v>41861</v>
      </c>
      <c r="H4162" s="75">
        <v>0.25</v>
      </c>
      <c r="I4162" s="27">
        <f t="shared" si="252"/>
        <v>41861.25</v>
      </c>
      <c r="J4162" s="76">
        <v>59.179400000000001</v>
      </c>
      <c r="K4162" s="27">
        <f>'Barometric Data'!D4170</f>
        <v>41861.25</v>
      </c>
      <c r="L4162" s="28">
        <f t="shared" si="249"/>
        <v>0</v>
      </c>
      <c r="M4162" s="29">
        <f>'Barometric Data'!E4165</f>
        <v>2.7252000000000001</v>
      </c>
      <c r="N4162" s="29">
        <f t="shared" si="250"/>
        <v>56.4542</v>
      </c>
      <c r="O4162" s="30">
        <f t="shared" si="251"/>
        <v>341.13844</v>
      </c>
      <c r="P4162" s="30"/>
      <c r="Q4162" s="76">
        <v>16.699000000000002</v>
      </c>
      <c r="R4162" s="16"/>
      <c r="S4162" s="29"/>
    </row>
    <row r="4163" spans="7:19" x14ac:dyDescent="0.25">
      <c r="G4163" s="74">
        <v>41861</v>
      </c>
      <c r="H4163" s="75">
        <v>0.5</v>
      </c>
      <c r="I4163" s="27">
        <f t="shared" si="252"/>
        <v>41861.5</v>
      </c>
      <c r="J4163" s="76">
        <v>59.152700000000003</v>
      </c>
      <c r="K4163" s="27">
        <f>'Barometric Data'!D4171</f>
        <v>41861.5</v>
      </c>
      <c r="L4163" s="28">
        <f t="shared" si="249"/>
        <v>0</v>
      </c>
      <c r="M4163" s="29">
        <f>'Barometric Data'!E4166</f>
        <v>2.7907000000000002</v>
      </c>
      <c r="N4163" s="29">
        <f t="shared" si="250"/>
        <v>56.362000000000002</v>
      </c>
      <c r="O4163" s="30">
        <f t="shared" si="251"/>
        <v>341.23063999999999</v>
      </c>
      <c r="P4163" s="30"/>
      <c r="Q4163" s="76">
        <v>16.701000000000001</v>
      </c>
      <c r="R4163" s="16"/>
      <c r="S4163" s="29"/>
    </row>
    <row r="4164" spans="7:19" x14ac:dyDescent="0.25">
      <c r="G4164" s="74">
        <v>41861</v>
      </c>
      <c r="H4164" s="75">
        <v>0.75</v>
      </c>
      <c r="I4164" s="27">
        <f t="shared" si="252"/>
        <v>41861.75</v>
      </c>
      <c r="J4164" s="76">
        <v>59.11</v>
      </c>
      <c r="K4164" s="27">
        <f>'Barometric Data'!D4172</f>
        <v>41861.75</v>
      </c>
      <c r="L4164" s="28">
        <f t="shared" ref="L4164:L4227" si="253">K4164-I4164</f>
        <v>0</v>
      </c>
      <c r="M4164" s="29">
        <f>'Barometric Data'!E4167</f>
        <v>2.8525999999999998</v>
      </c>
      <c r="N4164" s="29">
        <f t="shared" ref="N4164:N4227" si="254">J4164-M4164</f>
        <v>56.257399999999997</v>
      </c>
      <c r="O4164" s="30">
        <f t="shared" si="251"/>
        <v>341.33524</v>
      </c>
      <c r="P4164" s="30"/>
      <c r="Q4164" s="76">
        <v>16.690999999999999</v>
      </c>
      <c r="R4164" s="16"/>
      <c r="S4164" s="29"/>
    </row>
    <row r="4165" spans="7:19" x14ac:dyDescent="0.25">
      <c r="G4165" s="74">
        <v>41862</v>
      </c>
      <c r="H4165" s="75">
        <v>0</v>
      </c>
      <c r="I4165" s="27">
        <f t="shared" si="252"/>
        <v>41862</v>
      </c>
      <c r="J4165" s="76">
        <v>59.126899999999999</v>
      </c>
      <c r="K4165" s="27">
        <f>'Barometric Data'!D4173</f>
        <v>41862</v>
      </c>
      <c r="L4165" s="28">
        <f t="shared" si="253"/>
        <v>0</v>
      </c>
      <c r="M4165" s="29">
        <f>'Barometric Data'!E4168</f>
        <v>2.7604000000000002</v>
      </c>
      <c r="N4165" s="29">
        <f t="shared" si="254"/>
        <v>56.366500000000002</v>
      </c>
      <c r="O4165" s="30">
        <f t="shared" ref="O4165:O4228" si="255">AVERAGE($D$16:$D$20)-N4165</f>
        <v>341.22613999999999</v>
      </c>
      <c r="P4165" s="30"/>
      <c r="Q4165" s="76">
        <v>16.690000000000001</v>
      </c>
      <c r="R4165" s="16"/>
      <c r="S4165" s="29"/>
    </row>
    <row r="4166" spans="7:19" x14ac:dyDescent="0.25">
      <c r="G4166" s="74">
        <v>41862</v>
      </c>
      <c r="H4166" s="75">
        <v>0.25</v>
      </c>
      <c r="I4166" s="27">
        <f t="shared" si="252"/>
        <v>41862.25</v>
      </c>
      <c r="J4166" s="76">
        <v>59.143300000000004</v>
      </c>
      <c r="K4166" s="27">
        <f>'Barometric Data'!D4174</f>
        <v>41862.25</v>
      </c>
      <c r="L4166" s="28">
        <f t="shared" si="253"/>
        <v>0</v>
      </c>
      <c r="M4166" s="29">
        <f>'Barometric Data'!E4169</f>
        <v>2.8418000000000001</v>
      </c>
      <c r="N4166" s="29">
        <f t="shared" si="254"/>
        <v>56.301500000000004</v>
      </c>
      <c r="O4166" s="30">
        <f t="shared" si="255"/>
        <v>341.29114000000004</v>
      </c>
      <c r="P4166" s="30"/>
      <c r="Q4166" s="76">
        <v>16.693999999999999</v>
      </c>
      <c r="R4166" s="16"/>
      <c r="S4166" s="29"/>
    </row>
    <row r="4167" spans="7:19" x14ac:dyDescent="0.25">
      <c r="G4167" s="74">
        <v>41862</v>
      </c>
      <c r="H4167" s="75">
        <v>0.5</v>
      </c>
      <c r="I4167" s="27">
        <f t="shared" si="252"/>
        <v>41862.5</v>
      </c>
      <c r="J4167" s="76">
        <v>59.1083</v>
      </c>
      <c r="K4167" s="27">
        <f>'Barometric Data'!D4175</f>
        <v>41862.5</v>
      </c>
      <c r="L4167" s="28">
        <f t="shared" si="253"/>
        <v>0</v>
      </c>
      <c r="M4167" s="29">
        <f>'Barometric Data'!E4170</f>
        <v>2.8523999999999998</v>
      </c>
      <c r="N4167" s="29">
        <f t="shared" si="254"/>
        <v>56.255899999999997</v>
      </c>
      <c r="O4167" s="30">
        <f t="shared" si="255"/>
        <v>341.33674000000002</v>
      </c>
      <c r="P4167" s="30"/>
      <c r="Q4167" s="76">
        <v>16.692</v>
      </c>
      <c r="R4167" s="16"/>
      <c r="S4167" s="29"/>
    </row>
    <row r="4168" spans="7:19" x14ac:dyDescent="0.25">
      <c r="G4168" s="74">
        <v>41862</v>
      </c>
      <c r="H4168" s="75">
        <v>0.75</v>
      </c>
      <c r="I4168" s="27">
        <f t="shared" si="252"/>
        <v>41862.75</v>
      </c>
      <c r="J4168" s="76">
        <v>59.074800000000003</v>
      </c>
      <c r="K4168" s="27">
        <f>'Barometric Data'!D4176</f>
        <v>41862.75</v>
      </c>
      <c r="L4168" s="28">
        <f t="shared" si="253"/>
        <v>0</v>
      </c>
      <c r="M4168" s="29">
        <f>'Barometric Data'!E4171</f>
        <v>2.8914</v>
      </c>
      <c r="N4168" s="29">
        <f t="shared" si="254"/>
        <v>56.183400000000006</v>
      </c>
      <c r="O4168" s="30">
        <f t="shared" si="255"/>
        <v>341.40924000000001</v>
      </c>
      <c r="P4168" s="30"/>
      <c r="Q4168" s="76">
        <v>16.695</v>
      </c>
      <c r="R4168" s="16"/>
      <c r="S4168" s="29"/>
    </row>
    <row r="4169" spans="7:19" x14ac:dyDescent="0.25">
      <c r="G4169" s="74">
        <v>41863</v>
      </c>
      <c r="H4169" s="75">
        <v>0</v>
      </c>
      <c r="I4169" s="27">
        <f t="shared" si="252"/>
        <v>41863</v>
      </c>
      <c r="J4169" s="76">
        <v>59.094200000000001</v>
      </c>
      <c r="K4169" s="27">
        <f>'Barometric Data'!D4177</f>
        <v>41863</v>
      </c>
      <c r="L4169" s="28">
        <f t="shared" si="253"/>
        <v>0</v>
      </c>
      <c r="M4169" s="29">
        <f>'Barometric Data'!E4172</f>
        <v>2.7677</v>
      </c>
      <c r="N4169" s="29">
        <f t="shared" si="254"/>
        <v>56.326500000000003</v>
      </c>
      <c r="O4169" s="30">
        <f t="shared" si="255"/>
        <v>341.26614000000001</v>
      </c>
      <c r="P4169" s="30"/>
      <c r="Q4169" s="76">
        <v>16.687999999999999</v>
      </c>
      <c r="R4169" s="16"/>
      <c r="S4169" s="29"/>
    </row>
    <row r="4170" spans="7:19" x14ac:dyDescent="0.25">
      <c r="G4170" s="74">
        <v>41863</v>
      </c>
      <c r="H4170" s="75">
        <v>0.25</v>
      </c>
      <c r="I4170" s="27">
        <f t="shared" si="252"/>
        <v>41863.25</v>
      </c>
      <c r="J4170" s="76">
        <v>59.117600000000003</v>
      </c>
      <c r="K4170" s="27">
        <f>'Barometric Data'!D4178</f>
        <v>41863.25</v>
      </c>
      <c r="L4170" s="28">
        <f t="shared" si="253"/>
        <v>0</v>
      </c>
      <c r="M4170" s="29">
        <f>'Barometric Data'!E4173</f>
        <v>2.8083</v>
      </c>
      <c r="N4170" s="29">
        <f t="shared" si="254"/>
        <v>56.3093</v>
      </c>
      <c r="O4170" s="30">
        <f t="shared" si="255"/>
        <v>341.28334000000001</v>
      </c>
      <c r="P4170" s="30"/>
      <c r="Q4170" s="76">
        <v>16.687999999999999</v>
      </c>
      <c r="R4170" s="16"/>
      <c r="S4170" s="29"/>
    </row>
    <row r="4171" spans="7:19" x14ac:dyDescent="0.25">
      <c r="G4171" s="74">
        <v>41863</v>
      </c>
      <c r="H4171" s="75">
        <v>0.5</v>
      </c>
      <c r="I4171" s="27">
        <f t="shared" si="252"/>
        <v>41863.5</v>
      </c>
      <c r="J4171" s="76">
        <v>59.0929</v>
      </c>
      <c r="K4171" s="27">
        <f>'Barometric Data'!D4179</f>
        <v>41863.5</v>
      </c>
      <c r="L4171" s="28">
        <f t="shared" si="253"/>
        <v>0</v>
      </c>
      <c r="M4171" s="29">
        <f>'Barometric Data'!E4174</f>
        <v>2.8220999999999998</v>
      </c>
      <c r="N4171" s="29">
        <f t="shared" si="254"/>
        <v>56.270800000000001</v>
      </c>
      <c r="O4171" s="30">
        <f t="shared" si="255"/>
        <v>341.32184000000001</v>
      </c>
      <c r="P4171" s="30"/>
      <c r="Q4171" s="76">
        <v>16.696000000000002</v>
      </c>
      <c r="R4171" s="16"/>
      <c r="S4171" s="29"/>
    </row>
    <row r="4172" spans="7:19" x14ac:dyDescent="0.25">
      <c r="G4172" s="74">
        <v>41863</v>
      </c>
      <c r="H4172" s="75">
        <v>0.75</v>
      </c>
      <c r="I4172" s="27">
        <f t="shared" si="252"/>
        <v>41863.75</v>
      </c>
      <c r="J4172" s="76">
        <v>59.0334</v>
      </c>
      <c r="K4172" s="27">
        <f>'Barometric Data'!D4180</f>
        <v>41863.75</v>
      </c>
      <c r="L4172" s="28">
        <f t="shared" si="253"/>
        <v>0</v>
      </c>
      <c r="M4172" s="29">
        <f>'Barometric Data'!E4175</f>
        <v>2.8140999999999998</v>
      </c>
      <c r="N4172" s="29">
        <f t="shared" si="254"/>
        <v>56.219300000000004</v>
      </c>
      <c r="O4172" s="30">
        <f t="shared" si="255"/>
        <v>341.37333999999998</v>
      </c>
      <c r="P4172" s="30"/>
      <c r="Q4172" s="76">
        <v>16.696999999999999</v>
      </c>
      <c r="R4172" s="16"/>
      <c r="S4172" s="29"/>
    </row>
    <row r="4173" spans="7:19" x14ac:dyDescent="0.25">
      <c r="G4173" s="74">
        <v>41864</v>
      </c>
      <c r="H4173" s="75">
        <v>0</v>
      </c>
      <c r="I4173" s="27">
        <f t="shared" ref="I4173:I4236" si="256">G4173+H4173</f>
        <v>41864</v>
      </c>
      <c r="J4173" s="76">
        <v>59.074399999999997</v>
      </c>
      <c r="K4173" s="27">
        <f>'Barometric Data'!D4181</f>
        <v>41864</v>
      </c>
      <c r="L4173" s="28">
        <f t="shared" si="253"/>
        <v>0</v>
      </c>
      <c r="M4173" s="29">
        <f>'Barometric Data'!E4176</f>
        <v>2.7382</v>
      </c>
      <c r="N4173" s="29">
        <f t="shared" si="254"/>
        <v>56.336199999999998</v>
      </c>
      <c r="O4173" s="30">
        <f t="shared" si="255"/>
        <v>341.25644</v>
      </c>
      <c r="P4173" s="30"/>
      <c r="Q4173" s="76">
        <v>16.707000000000001</v>
      </c>
      <c r="R4173" s="16"/>
      <c r="S4173" s="29"/>
    </row>
    <row r="4174" spans="7:19" x14ac:dyDescent="0.25">
      <c r="G4174" s="74">
        <v>41864</v>
      </c>
      <c r="H4174" s="75">
        <v>0.25</v>
      </c>
      <c r="I4174" s="27">
        <f t="shared" si="256"/>
        <v>41864.25</v>
      </c>
      <c r="J4174" s="76">
        <v>59.060899999999997</v>
      </c>
      <c r="K4174" s="27">
        <f>'Barometric Data'!D4182</f>
        <v>41864.25</v>
      </c>
      <c r="L4174" s="28">
        <f t="shared" si="253"/>
        <v>0</v>
      </c>
      <c r="M4174" s="29">
        <f>'Barometric Data'!E4177</f>
        <v>2.7824</v>
      </c>
      <c r="N4174" s="29">
        <f t="shared" si="254"/>
        <v>56.278499999999994</v>
      </c>
      <c r="O4174" s="30">
        <f t="shared" si="255"/>
        <v>341.31414000000001</v>
      </c>
      <c r="P4174" s="30"/>
      <c r="Q4174" s="76">
        <v>16.684000000000001</v>
      </c>
      <c r="R4174" s="16"/>
      <c r="S4174" s="29"/>
    </row>
    <row r="4175" spans="7:19" x14ac:dyDescent="0.25">
      <c r="G4175" s="74">
        <v>41864</v>
      </c>
      <c r="H4175" s="75">
        <v>0.5</v>
      </c>
      <c r="I4175" s="27">
        <f t="shared" si="256"/>
        <v>41864.5</v>
      </c>
      <c r="J4175" s="76">
        <v>59.0822</v>
      </c>
      <c r="K4175" s="27">
        <f>'Barometric Data'!D4183</f>
        <v>41864.5</v>
      </c>
      <c r="L4175" s="28">
        <f t="shared" si="253"/>
        <v>0</v>
      </c>
      <c r="M4175" s="29">
        <f>'Barometric Data'!E4178</f>
        <v>2.786</v>
      </c>
      <c r="N4175" s="29">
        <f t="shared" si="254"/>
        <v>56.296199999999999</v>
      </c>
      <c r="O4175" s="30">
        <f t="shared" si="255"/>
        <v>341.29644000000002</v>
      </c>
      <c r="P4175" s="30"/>
      <c r="Q4175" s="76">
        <v>16.698</v>
      </c>
      <c r="R4175" s="16"/>
      <c r="S4175" s="29"/>
    </row>
    <row r="4176" spans="7:19" x14ac:dyDescent="0.25">
      <c r="G4176" s="74">
        <v>41864</v>
      </c>
      <c r="H4176" s="75">
        <v>0.75</v>
      </c>
      <c r="I4176" s="27">
        <f t="shared" si="256"/>
        <v>41864.75</v>
      </c>
      <c r="J4176" s="76">
        <v>59.032699999999998</v>
      </c>
      <c r="K4176" s="27">
        <f>'Barometric Data'!D4184</f>
        <v>41864.75</v>
      </c>
      <c r="L4176" s="28">
        <f t="shared" si="253"/>
        <v>0</v>
      </c>
      <c r="M4176" s="29">
        <f>'Barometric Data'!E4179</f>
        <v>2.7709000000000001</v>
      </c>
      <c r="N4176" s="29">
        <f t="shared" si="254"/>
        <v>56.261800000000001</v>
      </c>
      <c r="O4176" s="30">
        <f t="shared" si="255"/>
        <v>341.33084000000002</v>
      </c>
      <c r="P4176" s="30"/>
      <c r="Q4176" s="76">
        <v>16.687000000000001</v>
      </c>
      <c r="R4176" s="16"/>
      <c r="S4176" s="29"/>
    </row>
    <row r="4177" spans="7:19" x14ac:dyDescent="0.25">
      <c r="G4177" s="74">
        <v>41865</v>
      </c>
      <c r="H4177" s="75">
        <v>0</v>
      </c>
      <c r="I4177" s="27">
        <f t="shared" si="256"/>
        <v>41865</v>
      </c>
      <c r="J4177" s="76">
        <v>59.060299999999998</v>
      </c>
      <c r="K4177" s="27">
        <f>'Barometric Data'!D4185</f>
        <v>41865</v>
      </c>
      <c r="L4177" s="28">
        <f t="shared" si="253"/>
        <v>0</v>
      </c>
      <c r="M4177" s="29">
        <f>'Barometric Data'!E4180</f>
        <v>2.6737000000000002</v>
      </c>
      <c r="N4177" s="29">
        <f t="shared" si="254"/>
        <v>56.386600000000001</v>
      </c>
      <c r="O4177" s="30">
        <f t="shared" si="255"/>
        <v>341.20604000000003</v>
      </c>
      <c r="P4177" s="30"/>
      <c r="Q4177" s="76">
        <v>16.678000000000001</v>
      </c>
      <c r="R4177" s="16"/>
      <c r="S4177" s="29"/>
    </row>
    <row r="4178" spans="7:19" x14ac:dyDescent="0.25">
      <c r="G4178" s="74">
        <v>41865</v>
      </c>
      <c r="H4178" s="75">
        <v>0.25</v>
      </c>
      <c r="I4178" s="27">
        <f t="shared" si="256"/>
        <v>41865.25</v>
      </c>
      <c r="J4178" s="76">
        <v>59.069600000000001</v>
      </c>
      <c r="K4178" s="27">
        <f>'Barometric Data'!D4186</f>
        <v>41865.25</v>
      </c>
      <c r="L4178" s="28">
        <f t="shared" si="253"/>
        <v>0</v>
      </c>
      <c r="M4178" s="29">
        <f>'Barometric Data'!E4181</f>
        <v>2.7299000000000002</v>
      </c>
      <c r="N4178" s="29">
        <f t="shared" si="254"/>
        <v>56.339700000000001</v>
      </c>
      <c r="O4178" s="30">
        <f t="shared" si="255"/>
        <v>341.25294000000002</v>
      </c>
      <c r="P4178" s="30"/>
      <c r="Q4178" s="76">
        <v>16.678999999999998</v>
      </c>
      <c r="R4178" s="16"/>
      <c r="S4178" s="29"/>
    </row>
    <row r="4179" spans="7:19" x14ac:dyDescent="0.25">
      <c r="G4179" s="74">
        <v>41865</v>
      </c>
      <c r="H4179" s="75">
        <v>0.5</v>
      </c>
      <c r="I4179" s="27">
        <f t="shared" si="256"/>
        <v>41865.5</v>
      </c>
      <c r="J4179" s="76">
        <v>59.093600000000002</v>
      </c>
      <c r="K4179" s="27">
        <f>'Barometric Data'!D4187</f>
        <v>41865.5</v>
      </c>
      <c r="L4179" s="28">
        <f t="shared" si="253"/>
        <v>0</v>
      </c>
      <c r="M4179" s="29">
        <f>'Barometric Data'!E4182</f>
        <v>2.7139000000000002</v>
      </c>
      <c r="N4179" s="29">
        <f t="shared" si="254"/>
        <v>56.3797</v>
      </c>
      <c r="O4179" s="30">
        <f t="shared" si="255"/>
        <v>341.21294</v>
      </c>
      <c r="P4179" s="30"/>
      <c r="Q4179" s="76">
        <v>16.689</v>
      </c>
      <c r="R4179" s="16"/>
      <c r="S4179" s="29"/>
    </row>
    <row r="4180" spans="7:19" x14ac:dyDescent="0.25">
      <c r="G4180" s="74">
        <v>41865</v>
      </c>
      <c r="H4180" s="75">
        <v>0.75</v>
      </c>
      <c r="I4180" s="27">
        <f t="shared" si="256"/>
        <v>41865.75</v>
      </c>
      <c r="J4180" s="76">
        <v>59.0383</v>
      </c>
      <c r="K4180" s="27">
        <f>'Barometric Data'!D4188</f>
        <v>41865.75</v>
      </c>
      <c r="L4180" s="28">
        <f t="shared" si="253"/>
        <v>0</v>
      </c>
      <c r="M4180" s="29">
        <f>'Barometric Data'!E4183</f>
        <v>2.7465999999999999</v>
      </c>
      <c r="N4180" s="29">
        <f t="shared" si="254"/>
        <v>56.291699999999999</v>
      </c>
      <c r="O4180" s="30">
        <f t="shared" si="255"/>
        <v>341.30094000000003</v>
      </c>
      <c r="P4180" s="30"/>
      <c r="Q4180" s="76">
        <v>16.706</v>
      </c>
      <c r="R4180" s="16"/>
      <c r="S4180" s="29"/>
    </row>
    <row r="4181" spans="7:19" x14ac:dyDescent="0.25">
      <c r="G4181" s="74">
        <v>41866</v>
      </c>
      <c r="H4181" s="75">
        <v>0</v>
      </c>
      <c r="I4181" s="27">
        <f t="shared" si="256"/>
        <v>41866</v>
      </c>
      <c r="J4181" s="76">
        <v>59.055599999999998</v>
      </c>
      <c r="K4181" s="27">
        <f>'Barometric Data'!D4189</f>
        <v>41866</v>
      </c>
      <c r="L4181" s="28">
        <f t="shared" si="253"/>
        <v>0</v>
      </c>
      <c r="M4181" s="29">
        <f>'Barometric Data'!E4184</f>
        <v>2.653</v>
      </c>
      <c r="N4181" s="29">
        <f t="shared" si="254"/>
        <v>56.4026</v>
      </c>
      <c r="O4181" s="30">
        <f t="shared" si="255"/>
        <v>341.19004000000001</v>
      </c>
      <c r="P4181" s="30"/>
      <c r="Q4181" s="76">
        <v>16.695</v>
      </c>
      <c r="R4181" s="16"/>
      <c r="S4181" s="29"/>
    </row>
    <row r="4182" spans="7:19" x14ac:dyDescent="0.25">
      <c r="G4182" s="74">
        <v>41866</v>
      </c>
      <c r="H4182" s="75">
        <v>0.25</v>
      </c>
      <c r="I4182" s="27">
        <f t="shared" si="256"/>
        <v>41866.25</v>
      </c>
      <c r="J4182" s="76">
        <v>59.072800000000001</v>
      </c>
      <c r="K4182" s="27">
        <f>'Barometric Data'!D4190</f>
        <v>41866.25</v>
      </c>
      <c r="L4182" s="28">
        <f t="shared" si="253"/>
        <v>0</v>
      </c>
      <c r="M4182" s="29">
        <f>'Barometric Data'!E4185</f>
        <v>2.6732</v>
      </c>
      <c r="N4182" s="29">
        <f t="shared" si="254"/>
        <v>56.3996</v>
      </c>
      <c r="O4182" s="30">
        <f t="shared" si="255"/>
        <v>341.19304</v>
      </c>
      <c r="P4182" s="30"/>
      <c r="Q4182" s="76">
        <v>16.696000000000002</v>
      </c>
      <c r="R4182" s="16"/>
      <c r="S4182" s="29"/>
    </row>
    <row r="4183" spans="7:19" x14ac:dyDescent="0.25">
      <c r="G4183" s="74">
        <v>41866</v>
      </c>
      <c r="H4183" s="75">
        <v>0.5</v>
      </c>
      <c r="I4183" s="27">
        <f t="shared" si="256"/>
        <v>41866.5</v>
      </c>
      <c r="J4183" s="76">
        <v>59.116199999999999</v>
      </c>
      <c r="K4183" s="27">
        <f>'Barometric Data'!D4191</f>
        <v>41866.5</v>
      </c>
      <c r="L4183" s="28">
        <f t="shared" si="253"/>
        <v>0</v>
      </c>
      <c r="M4183" s="29">
        <f>'Barometric Data'!E4186</f>
        <v>2.7153</v>
      </c>
      <c r="N4183" s="29">
        <f t="shared" si="254"/>
        <v>56.4009</v>
      </c>
      <c r="O4183" s="30">
        <f t="shared" si="255"/>
        <v>341.19174000000004</v>
      </c>
      <c r="P4183" s="30"/>
      <c r="Q4183" s="76">
        <v>16.693999999999999</v>
      </c>
      <c r="R4183" s="16"/>
      <c r="S4183" s="29"/>
    </row>
    <row r="4184" spans="7:19" x14ac:dyDescent="0.25">
      <c r="G4184" s="74">
        <v>41866</v>
      </c>
      <c r="H4184" s="75">
        <v>0.75</v>
      </c>
      <c r="I4184" s="27">
        <f t="shared" si="256"/>
        <v>41866.75</v>
      </c>
      <c r="J4184" s="76">
        <v>59.069800000000001</v>
      </c>
      <c r="K4184" s="27">
        <f>'Barometric Data'!D4192</f>
        <v>41866.75</v>
      </c>
      <c r="L4184" s="28">
        <f t="shared" si="253"/>
        <v>0</v>
      </c>
      <c r="M4184" s="29">
        <f>'Barometric Data'!E4187</f>
        <v>2.742</v>
      </c>
      <c r="N4184" s="29">
        <f t="shared" si="254"/>
        <v>56.327800000000003</v>
      </c>
      <c r="O4184" s="30">
        <f t="shared" si="255"/>
        <v>341.26483999999999</v>
      </c>
      <c r="P4184" s="30"/>
      <c r="Q4184" s="76">
        <v>16.704000000000001</v>
      </c>
      <c r="R4184" s="16"/>
      <c r="S4184" s="29"/>
    </row>
    <row r="4185" spans="7:19" x14ac:dyDescent="0.25">
      <c r="G4185" s="74">
        <v>41867</v>
      </c>
      <c r="H4185" s="75">
        <v>0</v>
      </c>
      <c r="I4185" s="27">
        <f t="shared" si="256"/>
        <v>41867</v>
      </c>
      <c r="J4185" s="76">
        <v>59.093400000000003</v>
      </c>
      <c r="K4185" s="27">
        <f>'Barometric Data'!D4193</f>
        <v>41867</v>
      </c>
      <c r="L4185" s="28">
        <f t="shared" si="253"/>
        <v>0</v>
      </c>
      <c r="M4185" s="29">
        <f>'Barometric Data'!E4188</f>
        <v>2.6535000000000002</v>
      </c>
      <c r="N4185" s="29">
        <f t="shared" si="254"/>
        <v>56.439900000000002</v>
      </c>
      <c r="O4185" s="30">
        <f t="shared" si="255"/>
        <v>341.15273999999999</v>
      </c>
      <c r="P4185" s="30"/>
      <c r="Q4185" s="76">
        <v>16.689</v>
      </c>
      <c r="R4185" s="16"/>
      <c r="S4185" s="29"/>
    </row>
    <row r="4186" spans="7:19" x14ac:dyDescent="0.25">
      <c r="G4186" s="74">
        <v>41867</v>
      </c>
      <c r="H4186" s="75">
        <v>0.25</v>
      </c>
      <c r="I4186" s="27">
        <f t="shared" si="256"/>
        <v>41867.25</v>
      </c>
      <c r="J4186" s="76">
        <v>59.101500000000001</v>
      </c>
      <c r="K4186" s="27">
        <f>'Barometric Data'!D4194</f>
        <v>41867.25</v>
      </c>
      <c r="L4186" s="28">
        <f t="shared" si="253"/>
        <v>0</v>
      </c>
      <c r="M4186" s="29">
        <f>'Barometric Data'!E4189</f>
        <v>2.6909000000000001</v>
      </c>
      <c r="N4186" s="29">
        <f t="shared" si="254"/>
        <v>56.410600000000002</v>
      </c>
      <c r="O4186" s="30">
        <f t="shared" si="255"/>
        <v>341.18204000000003</v>
      </c>
      <c r="P4186" s="30"/>
      <c r="Q4186" s="76">
        <v>16.690999999999999</v>
      </c>
      <c r="R4186" s="16"/>
      <c r="S4186" s="29"/>
    </row>
    <row r="4187" spans="7:19" x14ac:dyDescent="0.25">
      <c r="G4187" s="74">
        <v>41867</v>
      </c>
      <c r="H4187" s="75">
        <v>0.5</v>
      </c>
      <c r="I4187" s="27">
        <f t="shared" si="256"/>
        <v>41867.5</v>
      </c>
      <c r="J4187" s="76">
        <v>59.1554</v>
      </c>
      <c r="K4187" s="27">
        <f>'Barometric Data'!D4195</f>
        <v>41867.5</v>
      </c>
      <c r="L4187" s="28">
        <f t="shared" si="253"/>
        <v>0</v>
      </c>
      <c r="M4187" s="29">
        <f>'Barometric Data'!E4190</f>
        <v>2.7381000000000002</v>
      </c>
      <c r="N4187" s="29">
        <f t="shared" si="254"/>
        <v>56.417299999999997</v>
      </c>
      <c r="O4187" s="30">
        <f t="shared" si="255"/>
        <v>341.17534000000001</v>
      </c>
      <c r="P4187" s="30"/>
      <c r="Q4187" s="76">
        <v>16.692</v>
      </c>
      <c r="R4187" s="16"/>
      <c r="S4187" s="29"/>
    </row>
    <row r="4188" spans="7:19" x14ac:dyDescent="0.25">
      <c r="G4188" s="74">
        <v>41867</v>
      </c>
      <c r="H4188" s="75">
        <v>0.75</v>
      </c>
      <c r="I4188" s="27">
        <f t="shared" si="256"/>
        <v>41867.75</v>
      </c>
      <c r="J4188" s="76">
        <v>59.093899999999998</v>
      </c>
      <c r="K4188" s="27">
        <f>'Barometric Data'!D4196</f>
        <v>41867.75</v>
      </c>
      <c r="L4188" s="28">
        <f t="shared" si="253"/>
        <v>0</v>
      </c>
      <c r="M4188" s="29">
        <f>'Barometric Data'!E4191</f>
        <v>2.8016000000000001</v>
      </c>
      <c r="N4188" s="29">
        <f t="shared" si="254"/>
        <v>56.292299999999997</v>
      </c>
      <c r="O4188" s="30">
        <f t="shared" si="255"/>
        <v>341.30034000000001</v>
      </c>
      <c r="P4188" s="30"/>
      <c r="Q4188" s="76">
        <v>16.692</v>
      </c>
      <c r="R4188" s="16"/>
      <c r="S4188" s="29"/>
    </row>
    <row r="4189" spans="7:19" x14ac:dyDescent="0.25">
      <c r="G4189" s="74">
        <v>41868</v>
      </c>
      <c r="H4189" s="75">
        <v>0</v>
      </c>
      <c r="I4189" s="27">
        <f t="shared" si="256"/>
        <v>41868</v>
      </c>
      <c r="J4189" s="76">
        <v>59.108800000000002</v>
      </c>
      <c r="K4189" s="27">
        <f>'Barometric Data'!D4197</f>
        <v>41868</v>
      </c>
      <c r="L4189" s="28">
        <f t="shared" si="253"/>
        <v>0</v>
      </c>
      <c r="M4189" s="29">
        <f>'Barometric Data'!E4192</f>
        <v>2.7357</v>
      </c>
      <c r="N4189" s="29">
        <f t="shared" si="254"/>
        <v>56.373100000000001</v>
      </c>
      <c r="O4189" s="30">
        <f t="shared" si="255"/>
        <v>341.21953999999999</v>
      </c>
      <c r="P4189" s="30"/>
      <c r="Q4189" s="76">
        <v>16.683</v>
      </c>
      <c r="R4189" s="16"/>
      <c r="S4189" s="29"/>
    </row>
    <row r="4190" spans="7:19" x14ac:dyDescent="0.25">
      <c r="G4190" s="74">
        <v>41868</v>
      </c>
      <c r="H4190" s="75">
        <v>0.25</v>
      </c>
      <c r="I4190" s="27">
        <f t="shared" si="256"/>
        <v>41868.25</v>
      </c>
      <c r="J4190" s="76">
        <v>59.085500000000003</v>
      </c>
      <c r="K4190" s="27">
        <f>'Barometric Data'!D4198</f>
        <v>41868.25</v>
      </c>
      <c r="L4190" s="28">
        <f t="shared" si="253"/>
        <v>0</v>
      </c>
      <c r="M4190" s="29">
        <f>'Barometric Data'!E4193</f>
        <v>2.7536</v>
      </c>
      <c r="N4190" s="29">
        <f t="shared" si="254"/>
        <v>56.331900000000005</v>
      </c>
      <c r="O4190" s="30">
        <f t="shared" si="255"/>
        <v>341.26074</v>
      </c>
      <c r="P4190" s="30"/>
      <c r="Q4190" s="76">
        <v>16.693000000000001</v>
      </c>
      <c r="R4190" s="16"/>
      <c r="S4190" s="29"/>
    </row>
    <row r="4191" spans="7:19" x14ac:dyDescent="0.25">
      <c r="G4191" s="74">
        <v>41868</v>
      </c>
      <c r="H4191" s="75">
        <v>0.5</v>
      </c>
      <c r="I4191" s="27">
        <f t="shared" si="256"/>
        <v>41868.5</v>
      </c>
      <c r="J4191" s="76">
        <v>59.1188</v>
      </c>
      <c r="K4191" s="27">
        <f>'Barometric Data'!D4199</f>
        <v>41868.5</v>
      </c>
      <c r="L4191" s="28">
        <f t="shared" si="253"/>
        <v>0</v>
      </c>
      <c r="M4191" s="29">
        <f>'Barometric Data'!E4194</f>
        <v>2.8172999999999999</v>
      </c>
      <c r="N4191" s="29">
        <f t="shared" si="254"/>
        <v>56.301499999999997</v>
      </c>
      <c r="O4191" s="30">
        <f t="shared" si="255"/>
        <v>341.29114000000004</v>
      </c>
      <c r="P4191" s="30"/>
      <c r="Q4191" s="76">
        <v>16.701000000000001</v>
      </c>
      <c r="R4191" s="16"/>
      <c r="S4191" s="29"/>
    </row>
    <row r="4192" spans="7:19" x14ac:dyDescent="0.25">
      <c r="G4192" s="74">
        <v>41868</v>
      </c>
      <c r="H4192" s="75">
        <v>0.75</v>
      </c>
      <c r="I4192" s="27">
        <f t="shared" si="256"/>
        <v>41868.75</v>
      </c>
      <c r="J4192" s="76">
        <v>59.087600000000002</v>
      </c>
      <c r="K4192" s="27">
        <f>'Barometric Data'!D4200</f>
        <v>41868.75</v>
      </c>
      <c r="L4192" s="28">
        <f t="shared" si="253"/>
        <v>0</v>
      </c>
      <c r="M4192" s="29">
        <f>'Barometric Data'!E4195</f>
        <v>2.8702999999999999</v>
      </c>
      <c r="N4192" s="29">
        <f t="shared" si="254"/>
        <v>56.217300000000002</v>
      </c>
      <c r="O4192" s="30">
        <f t="shared" si="255"/>
        <v>341.37533999999999</v>
      </c>
      <c r="P4192" s="30"/>
      <c r="Q4192" s="76">
        <v>16.701000000000001</v>
      </c>
      <c r="R4192" s="16"/>
      <c r="S4192" s="29"/>
    </row>
    <row r="4193" spans="7:19" x14ac:dyDescent="0.25">
      <c r="G4193" s="74">
        <v>41869</v>
      </c>
      <c r="H4193" s="75">
        <v>0</v>
      </c>
      <c r="I4193" s="27">
        <f t="shared" si="256"/>
        <v>41869</v>
      </c>
      <c r="J4193" s="76">
        <v>59.045699999999997</v>
      </c>
      <c r="K4193" s="27">
        <f>'Barometric Data'!D4201</f>
        <v>41869</v>
      </c>
      <c r="L4193" s="28">
        <f t="shared" si="253"/>
        <v>0</v>
      </c>
      <c r="M4193" s="29">
        <f>'Barometric Data'!E4196</f>
        <v>2.7698</v>
      </c>
      <c r="N4193" s="29">
        <f t="shared" si="254"/>
        <v>56.275899999999993</v>
      </c>
      <c r="O4193" s="30">
        <f t="shared" si="255"/>
        <v>341.31674000000004</v>
      </c>
      <c r="P4193" s="30"/>
      <c r="Q4193" s="76">
        <v>16.684999999999999</v>
      </c>
      <c r="R4193" s="16"/>
      <c r="S4193" s="29"/>
    </row>
    <row r="4194" spans="7:19" x14ac:dyDescent="0.25">
      <c r="G4194" s="74">
        <v>41869</v>
      </c>
      <c r="H4194" s="75">
        <v>0.25</v>
      </c>
      <c r="I4194" s="27">
        <f t="shared" si="256"/>
        <v>41869.25</v>
      </c>
      <c r="J4194" s="76">
        <v>59.032299999999999</v>
      </c>
      <c r="K4194" s="27">
        <f>'Barometric Data'!D4202</f>
        <v>41869.25</v>
      </c>
      <c r="L4194" s="28">
        <f t="shared" si="253"/>
        <v>0</v>
      </c>
      <c r="M4194" s="29">
        <f>'Barometric Data'!E4197</f>
        <v>2.7734000000000001</v>
      </c>
      <c r="N4194" s="29">
        <f t="shared" si="254"/>
        <v>56.258899999999997</v>
      </c>
      <c r="O4194" s="30">
        <f t="shared" si="255"/>
        <v>341.33374000000003</v>
      </c>
      <c r="P4194" s="30"/>
      <c r="Q4194" s="76">
        <v>16.696999999999999</v>
      </c>
      <c r="R4194" s="16"/>
      <c r="S4194" s="29"/>
    </row>
    <row r="4195" spans="7:19" x14ac:dyDescent="0.25">
      <c r="G4195" s="74">
        <v>41869</v>
      </c>
      <c r="H4195" s="75">
        <v>0.5</v>
      </c>
      <c r="I4195" s="27">
        <f t="shared" si="256"/>
        <v>41869.5</v>
      </c>
      <c r="J4195" s="76">
        <v>59.027999999999999</v>
      </c>
      <c r="K4195" s="27">
        <f>'Barometric Data'!D4203</f>
        <v>41869.5</v>
      </c>
      <c r="L4195" s="28">
        <f t="shared" si="253"/>
        <v>0</v>
      </c>
      <c r="M4195" s="29">
        <f>'Barometric Data'!E4198</f>
        <v>2.7980999999999998</v>
      </c>
      <c r="N4195" s="29">
        <f t="shared" si="254"/>
        <v>56.229900000000001</v>
      </c>
      <c r="O4195" s="30">
        <f t="shared" si="255"/>
        <v>341.36274000000003</v>
      </c>
      <c r="P4195" s="30"/>
      <c r="Q4195" s="76">
        <v>16.693000000000001</v>
      </c>
      <c r="R4195" s="16"/>
      <c r="S4195" s="29"/>
    </row>
    <row r="4196" spans="7:19" x14ac:dyDescent="0.25">
      <c r="G4196" s="74">
        <v>41869</v>
      </c>
      <c r="H4196" s="75">
        <v>0.75</v>
      </c>
      <c r="I4196" s="27">
        <f t="shared" si="256"/>
        <v>41869.75</v>
      </c>
      <c r="J4196" s="76">
        <v>58.962699999999998</v>
      </c>
      <c r="K4196" s="27">
        <f>'Barometric Data'!D4204</f>
        <v>41869.75</v>
      </c>
      <c r="L4196" s="28">
        <f t="shared" si="253"/>
        <v>0</v>
      </c>
      <c r="M4196" s="29">
        <f>'Barometric Data'!E4199</f>
        <v>2.8311000000000002</v>
      </c>
      <c r="N4196" s="29">
        <f t="shared" si="254"/>
        <v>56.131599999999999</v>
      </c>
      <c r="O4196" s="30">
        <f t="shared" si="255"/>
        <v>341.46104000000003</v>
      </c>
      <c r="P4196" s="30"/>
      <c r="Q4196" s="76">
        <v>16.702000000000002</v>
      </c>
      <c r="R4196" s="16"/>
      <c r="S4196" s="29"/>
    </row>
    <row r="4197" spans="7:19" x14ac:dyDescent="0.25">
      <c r="G4197" s="74">
        <v>41870</v>
      </c>
      <c r="H4197" s="75">
        <v>0</v>
      </c>
      <c r="I4197" s="27">
        <f t="shared" si="256"/>
        <v>41870</v>
      </c>
      <c r="J4197" s="76">
        <v>58.945599999999999</v>
      </c>
      <c r="K4197" s="27">
        <f>'Barometric Data'!D4205</f>
        <v>41870</v>
      </c>
      <c r="L4197" s="28">
        <f t="shared" si="253"/>
        <v>0</v>
      </c>
      <c r="M4197" s="29">
        <f>'Barometric Data'!E4200</f>
        <v>2.7610999999999999</v>
      </c>
      <c r="N4197" s="29">
        <f t="shared" si="254"/>
        <v>56.1845</v>
      </c>
      <c r="O4197" s="30">
        <f t="shared" si="255"/>
        <v>341.40814</v>
      </c>
      <c r="P4197" s="30"/>
      <c r="Q4197" s="76">
        <v>16.686</v>
      </c>
      <c r="R4197" s="16"/>
      <c r="S4197" s="29"/>
    </row>
    <row r="4198" spans="7:19" x14ac:dyDescent="0.25">
      <c r="G4198" s="74">
        <v>41870</v>
      </c>
      <c r="H4198" s="75">
        <v>0.25</v>
      </c>
      <c r="I4198" s="27">
        <f t="shared" si="256"/>
        <v>41870.25</v>
      </c>
      <c r="J4198" s="76">
        <v>58.943199999999997</v>
      </c>
      <c r="K4198" s="27">
        <f>'Barometric Data'!D4206</f>
        <v>41870.25</v>
      </c>
      <c r="L4198" s="28">
        <f t="shared" si="253"/>
        <v>0</v>
      </c>
      <c r="M4198" s="29">
        <f>'Barometric Data'!E4201</f>
        <v>2.6930999999999998</v>
      </c>
      <c r="N4198" s="29">
        <f t="shared" si="254"/>
        <v>56.250099999999996</v>
      </c>
      <c r="O4198" s="30">
        <f t="shared" si="255"/>
        <v>341.34254000000004</v>
      </c>
      <c r="P4198" s="30"/>
      <c r="Q4198" s="76">
        <v>16.7</v>
      </c>
      <c r="R4198" s="16"/>
      <c r="S4198" s="29"/>
    </row>
    <row r="4199" spans="7:19" x14ac:dyDescent="0.25">
      <c r="G4199" s="74">
        <v>41870</v>
      </c>
      <c r="H4199" s="75">
        <v>0.5</v>
      </c>
      <c r="I4199" s="27">
        <f t="shared" si="256"/>
        <v>41870.5</v>
      </c>
      <c r="J4199" s="76">
        <v>58.9313</v>
      </c>
      <c r="K4199" s="27">
        <f>'Barometric Data'!D4207</f>
        <v>41870.5</v>
      </c>
      <c r="L4199" s="28">
        <f t="shared" si="253"/>
        <v>0</v>
      </c>
      <c r="M4199" s="29">
        <f>'Barometric Data'!E4202</f>
        <v>2.6825000000000001</v>
      </c>
      <c r="N4199" s="29">
        <f t="shared" si="254"/>
        <v>56.248800000000003</v>
      </c>
      <c r="O4199" s="30">
        <f t="shared" si="255"/>
        <v>341.34384</v>
      </c>
      <c r="P4199" s="30"/>
      <c r="Q4199" s="76">
        <v>16.693000000000001</v>
      </c>
      <c r="R4199" s="16"/>
      <c r="S4199" s="29"/>
    </row>
    <row r="4200" spans="7:19" x14ac:dyDescent="0.25">
      <c r="G4200" s="74">
        <v>41870</v>
      </c>
      <c r="H4200" s="75">
        <v>0.75</v>
      </c>
      <c r="I4200" s="27">
        <f t="shared" si="256"/>
        <v>41870.75</v>
      </c>
      <c r="J4200" s="76">
        <v>58.876899999999999</v>
      </c>
      <c r="K4200" s="27">
        <f>'Barometric Data'!D4208</f>
        <v>41870.75</v>
      </c>
      <c r="L4200" s="28">
        <f t="shared" si="253"/>
        <v>0</v>
      </c>
      <c r="M4200" s="29">
        <f>'Barometric Data'!E4203</f>
        <v>2.6976</v>
      </c>
      <c r="N4200" s="29">
        <f t="shared" si="254"/>
        <v>56.179299999999998</v>
      </c>
      <c r="O4200" s="30">
        <f t="shared" si="255"/>
        <v>341.41334000000001</v>
      </c>
      <c r="P4200" s="30"/>
      <c r="Q4200" s="76">
        <v>16.696000000000002</v>
      </c>
      <c r="R4200" s="16"/>
      <c r="S4200" s="29"/>
    </row>
    <row r="4201" spans="7:19" x14ac:dyDescent="0.25">
      <c r="G4201" s="74">
        <v>41871</v>
      </c>
      <c r="H4201" s="75">
        <v>0</v>
      </c>
      <c r="I4201" s="27">
        <f t="shared" si="256"/>
        <v>41871</v>
      </c>
      <c r="J4201" s="76">
        <v>58.947400000000002</v>
      </c>
      <c r="K4201" s="27">
        <f>'Barometric Data'!D4209</f>
        <v>41871</v>
      </c>
      <c r="L4201" s="28">
        <f t="shared" si="253"/>
        <v>0</v>
      </c>
      <c r="M4201" s="29">
        <f>'Barometric Data'!E4204</f>
        <v>2.5514999999999999</v>
      </c>
      <c r="N4201" s="29">
        <f t="shared" si="254"/>
        <v>56.395900000000005</v>
      </c>
      <c r="O4201" s="30">
        <f t="shared" si="255"/>
        <v>341.19674000000003</v>
      </c>
      <c r="P4201" s="30"/>
      <c r="Q4201" s="76">
        <v>16.698</v>
      </c>
      <c r="R4201" s="16"/>
      <c r="S4201" s="29"/>
    </row>
    <row r="4202" spans="7:19" x14ac:dyDescent="0.25">
      <c r="G4202" s="74">
        <v>41871</v>
      </c>
      <c r="H4202" s="75">
        <v>0.25</v>
      </c>
      <c r="I4202" s="27">
        <f t="shared" si="256"/>
        <v>41871.25</v>
      </c>
      <c r="J4202" s="76">
        <v>58.958599999999997</v>
      </c>
      <c r="K4202" s="27">
        <f>'Barometric Data'!D4210</f>
        <v>41871.25</v>
      </c>
      <c r="L4202" s="28">
        <f t="shared" si="253"/>
        <v>0</v>
      </c>
      <c r="M4202" s="29">
        <f>'Barometric Data'!E4205</f>
        <v>2.5162</v>
      </c>
      <c r="N4202" s="29">
        <f t="shared" si="254"/>
        <v>56.442399999999999</v>
      </c>
      <c r="O4202" s="30">
        <f t="shared" si="255"/>
        <v>341.15024</v>
      </c>
      <c r="P4202" s="30"/>
      <c r="Q4202" s="76">
        <v>16.684000000000001</v>
      </c>
      <c r="R4202" s="16"/>
      <c r="S4202" s="29"/>
    </row>
    <row r="4203" spans="7:19" x14ac:dyDescent="0.25">
      <c r="G4203" s="74">
        <v>41871</v>
      </c>
      <c r="H4203" s="75">
        <v>0.5</v>
      </c>
      <c r="I4203" s="27">
        <f t="shared" si="256"/>
        <v>41871.5</v>
      </c>
      <c r="J4203" s="76">
        <v>58.9711</v>
      </c>
      <c r="K4203" s="27">
        <f>'Barometric Data'!D4211</f>
        <v>41871.5</v>
      </c>
      <c r="L4203" s="28">
        <f t="shared" si="253"/>
        <v>0</v>
      </c>
      <c r="M4203" s="29">
        <f>'Barometric Data'!E4206</f>
        <v>2.5295999999999998</v>
      </c>
      <c r="N4203" s="29">
        <f t="shared" si="254"/>
        <v>56.441499999999998</v>
      </c>
      <c r="O4203" s="30">
        <f t="shared" si="255"/>
        <v>341.15114</v>
      </c>
      <c r="P4203" s="30"/>
      <c r="Q4203" s="76">
        <v>16.693999999999999</v>
      </c>
      <c r="R4203" s="16"/>
      <c r="S4203" s="29"/>
    </row>
    <row r="4204" spans="7:19" x14ac:dyDescent="0.25">
      <c r="G4204" s="74">
        <v>41871</v>
      </c>
      <c r="H4204" s="75">
        <v>0.75</v>
      </c>
      <c r="I4204" s="27">
        <f t="shared" si="256"/>
        <v>41871.75</v>
      </c>
      <c r="J4204" s="76">
        <v>58.9499</v>
      </c>
      <c r="K4204" s="27">
        <f>'Barometric Data'!D4212</f>
        <v>41871.75</v>
      </c>
      <c r="L4204" s="28">
        <f t="shared" si="253"/>
        <v>0</v>
      </c>
      <c r="M4204" s="29">
        <f>'Barometric Data'!E4207</f>
        <v>2.5451999999999999</v>
      </c>
      <c r="N4204" s="29">
        <f t="shared" si="254"/>
        <v>56.404699999999998</v>
      </c>
      <c r="O4204" s="30">
        <f t="shared" si="255"/>
        <v>341.18794000000003</v>
      </c>
      <c r="P4204" s="30"/>
      <c r="Q4204" s="76">
        <v>16.693999999999999</v>
      </c>
      <c r="R4204" s="16"/>
      <c r="S4204" s="29"/>
    </row>
    <row r="4205" spans="7:19" x14ac:dyDescent="0.25">
      <c r="G4205" s="74">
        <v>41872</v>
      </c>
      <c r="H4205" s="75">
        <v>0</v>
      </c>
      <c r="I4205" s="27">
        <f t="shared" si="256"/>
        <v>41872</v>
      </c>
      <c r="J4205" s="76">
        <v>58.983199999999997</v>
      </c>
      <c r="K4205" s="27">
        <f>'Barometric Data'!D4213</f>
        <v>41872</v>
      </c>
      <c r="L4205" s="28">
        <f t="shared" si="253"/>
        <v>0</v>
      </c>
      <c r="M4205" s="29">
        <f>'Barometric Data'!E4208</f>
        <v>2.4056999999999999</v>
      </c>
      <c r="N4205" s="29">
        <f t="shared" si="254"/>
        <v>56.577499999999993</v>
      </c>
      <c r="O4205" s="30">
        <f t="shared" si="255"/>
        <v>341.01514000000003</v>
      </c>
      <c r="P4205" s="30"/>
      <c r="Q4205" s="76">
        <v>16.690999999999999</v>
      </c>
      <c r="R4205" s="16"/>
      <c r="S4205" s="29"/>
    </row>
    <row r="4206" spans="7:19" x14ac:dyDescent="0.25">
      <c r="G4206" s="74">
        <v>41872</v>
      </c>
      <c r="H4206" s="75">
        <v>0.25</v>
      </c>
      <c r="I4206" s="27">
        <f t="shared" si="256"/>
        <v>41872.25</v>
      </c>
      <c r="J4206" s="76">
        <v>59.033700000000003</v>
      </c>
      <c r="K4206" s="27">
        <f>'Barometric Data'!D4214</f>
        <v>41872.25</v>
      </c>
      <c r="L4206" s="28">
        <f t="shared" si="253"/>
        <v>0</v>
      </c>
      <c r="M4206" s="29">
        <f>'Barometric Data'!E4209</f>
        <v>2.5259</v>
      </c>
      <c r="N4206" s="29">
        <f t="shared" si="254"/>
        <v>56.507800000000003</v>
      </c>
      <c r="O4206" s="30">
        <f t="shared" si="255"/>
        <v>341.08483999999999</v>
      </c>
      <c r="P4206" s="30"/>
      <c r="Q4206" s="76">
        <v>16.695</v>
      </c>
      <c r="R4206" s="16"/>
      <c r="S4206" s="29"/>
    </row>
    <row r="4207" spans="7:19" x14ac:dyDescent="0.25">
      <c r="G4207" s="74">
        <v>41872</v>
      </c>
      <c r="H4207" s="75">
        <v>0.5</v>
      </c>
      <c r="I4207" s="27">
        <f t="shared" si="256"/>
        <v>41872.5</v>
      </c>
      <c r="J4207" s="76">
        <v>59.040199999999999</v>
      </c>
      <c r="K4207" s="27">
        <f>'Barometric Data'!D4215</f>
        <v>41872.5</v>
      </c>
      <c r="L4207" s="28">
        <f t="shared" si="253"/>
        <v>0</v>
      </c>
      <c r="M4207" s="29">
        <f>'Barometric Data'!E4210</f>
        <v>2.5602999999999998</v>
      </c>
      <c r="N4207" s="29">
        <f t="shared" si="254"/>
        <v>56.479900000000001</v>
      </c>
      <c r="O4207" s="30">
        <f t="shared" si="255"/>
        <v>341.11274000000003</v>
      </c>
      <c r="P4207" s="30"/>
      <c r="Q4207" s="76">
        <v>16.701000000000001</v>
      </c>
      <c r="R4207" s="16"/>
      <c r="S4207" s="29"/>
    </row>
    <row r="4208" spans="7:19" x14ac:dyDescent="0.25">
      <c r="G4208" s="74">
        <v>41872</v>
      </c>
      <c r="H4208" s="75">
        <v>0.75</v>
      </c>
      <c r="I4208" s="27">
        <f t="shared" si="256"/>
        <v>41872.75</v>
      </c>
      <c r="J4208" s="76">
        <v>59.008299999999998</v>
      </c>
      <c r="K4208" s="27">
        <f>'Barometric Data'!D4216</f>
        <v>41872.75</v>
      </c>
      <c r="L4208" s="28">
        <f t="shared" si="253"/>
        <v>0</v>
      </c>
      <c r="M4208" s="29">
        <f>'Barometric Data'!E4211</f>
        <v>2.6128999999999998</v>
      </c>
      <c r="N4208" s="29">
        <f t="shared" si="254"/>
        <v>56.395399999999995</v>
      </c>
      <c r="O4208" s="30">
        <f t="shared" si="255"/>
        <v>341.19724000000002</v>
      </c>
      <c r="P4208" s="30"/>
      <c r="Q4208" s="76">
        <v>16.695</v>
      </c>
      <c r="R4208" s="16"/>
      <c r="S4208" s="29"/>
    </row>
    <row r="4209" spans="7:19" x14ac:dyDescent="0.25">
      <c r="G4209" s="74">
        <v>41873</v>
      </c>
      <c r="H4209" s="75">
        <v>0</v>
      </c>
      <c r="I4209" s="27">
        <f t="shared" si="256"/>
        <v>41873</v>
      </c>
      <c r="J4209" s="76">
        <v>59.006300000000003</v>
      </c>
      <c r="K4209" s="27">
        <f>'Barometric Data'!D4217</f>
        <v>41873</v>
      </c>
      <c r="L4209" s="28">
        <f t="shared" si="253"/>
        <v>0</v>
      </c>
      <c r="M4209" s="29">
        <f>'Barometric Data'!E4212</f>
        <v>2.5331000000000001</v>
      </c>
      <c r="N4209" s="29">
        <f t="shared" si="254"/>
        <v>56.473200000000006</v>
      </c>
      <c r="O4209" s="30">
        <f t="shared" si="255"/>
        <v>341.11944</v>
      </c>
      <c r="P4209" s="30"/>
      <c r="Q4209" s="76">
        <v>16.692</v>
      </c>
      <c r="R4209" s="16"/>
      <c r="S4209" s="29"/>
    </row>
    <row r="4210" spans="7:19" x14ac:dyDescent="0.25">
      <c r="G4210" s="74">
        <v>41873</v>
      </c>
      <c r="H4210" s="75">
        <v>0.25</v>
      </c>
      <c r="I4210" s="27">
        <f t="shared" si="256"/>
        <v>41873.25</v>
      </c>
      <c r="J4210" s="76">
        <v>59.0015</v>
      </c>
      <c r="K4210" s="27">
        <f>'Barometric Data'!D4218</f>
        <v>41873.25</v>
      </c>
      <c r="L4210" s="28">
        <f t="shared" si="253"/>
        <v>0</v>
      </c>
      <c r="M4210" s="29">
        <f>'Barometric Data'!E4213</f>
        <v>2.581</v>
      </c>
      <c r="N4210" s="29">
        <f t="shared" si="254"/>
        <v>56.420499999999997</v>
      </c>
      <c r="O4210" s="30">
        <f t="shared" si="255"/>
        <v>341.17214000000001</v>
      </c>
      <c r="P4210" s="30"/>
      <c r="Q4210" s="76">
        <v>16.699000000000002</v>
      </c>
      <c r="R4210" s="16"/>
      <c r="S4210" s="29"/>
    </row>
    <row r="4211" spans="7:19" x14ac:dyDescent="0.25">
      <c r="G4211" s="74">
        <v>41873</v>
      </c>
      <c r="H4211" s="75">
        <v>0.5</v>
      </c>
      <c r="I4211" s="27">
        <f t="shared" si="256"/>
        <v>41873.5</v>
      </c>
      <c r="J4211" s="76">
        <v>58.9953</v>
      </c>
      <c r="K4211" s="27">
        <f>'Barometric Data'!D4219</f>
        <v>41873.5</v>
      </c>
      <c r="L4211" s="28">
        <f t="shared" si="253"/>
        <v>0</v>
      </c>
      <c r="M4211" s="29">
        <f>'Barometric Data'!E4214</f>
        <v>2.6781000000000001</v>
      </c>
      <c r="N4211" s="29">
        <f t="shared" si="254"/>
        <v>56.3172</v>
      </c>
      <c r="O4211" s="30">
        <f t="shared" si="255"/>
        <v>341.27544</v>
      </c>
      <c r="P4211" s="30"/>
      <c r="Q4211" s="76">
        <v>16.692</v>
      </c>
      <c r="R4211" s="16"/>
      <c r="S4211" s="29"/>
    </row>
    <row r="4212" spans="7:19" x14ac:dyDescent="0.25">
      <c r="G4212" s="74">
        <v>41873</v>
      </c>
      <c r="H4212" s="75">
        <v>0.75</v>
      </c>
      <c r="I4212" s="27">
        <f t="shared" si="256"/>
        <v>41873.75</v>
      </c>
      <c r="J4212" s="76">
        <v>58.991100000000003</v>
      </c>
      <c r="K4212" s="27">
        <f>'Barometric Data'!D4220</f>
        <v>41873.75</v>
      </c>
      <c r="L4212" s="28">
        <f t="shared" si="253"/>
        <v>0</v>
      </c>
      <c r="M4212" s="29">
        <f>'Barometric Data'!E4215</f>
        <v>2.7372000000000001</v>
      </c>
      <c r="N4212" s="29">
        <f t="shared" si="254"/>
        <v>56.253900000000002</v>
      </c>
      <c r="O4212" s="30">
        <f t="shared" si="255"/>
        <v>341.33874000000003</v>
      </c>
      <c r="P4212" s="30"/>
      <c r="Q4212" s="76">
        <v>16.7</v>
      </c>
      <c r="R4212" s="16"/>
      <c r="S4212" s="29"/>
    </row>
    <row r="4213" spans="7:19" x14ac:dyDescent="0.25">
      <c r="G4213" s="74">
        <v>41874</v>
      </c>
      <c r="H4213" s="75">
        <v>0</v>
      </c>
      <c r="I4213" s="27">
        <f t="shared" si="256"/>
        <v>41874</v>
      </c>
      <c r="J4213" s="76">
        <v>59.037399999999998</v>
      </c>
      <c r="K4213" s="27">
        <f>'Barometric Data'!D4221</f>
        <v>41874</v>
      </c>
      <c r="L4213" s="28">
        <f t="shared" si="253"/>
        <v>0</v>
      </c>
      <c r="M4213" s="29">
        <f>'Barometric Data'!E4216</f>
        <v>2.6295999999999999</v>
      </c>
      <c r="N4213" s="29">
        <f t="shared" si="254"/>
        <v>56.407799999999995</v>
      </c>
      <c r="O4213" s="30">
        <f t="shared" si="255"/>
        <v>341.18484000000001</v>
      </c>
      <c r="P4213" s="30"/>
      <c r="Q4213" s="76">
        <v>16.702000000000002</v>
      </c>
      <c r="R4213" s="16"/>
      <c r="S4213" s="29"/>
    </row>
    <row r="4214" spans="7:19" x14ac:dyDescent="0.25">
      <c r="G4214" s="74">
        <v>41874</v>
      </c>
      <c r="H4214" s="75">
        <v>0.25</v>
      </c>
      <c r="I4214" s="27">
        <f t="shared" si="256"/>
        <v>41874.25</v>
      </c>
      <c r="J4214" s="76">
        <v>59.068300000000001</v>
      </c>
      <c r="K4214" s="27">
        <f>'Barometric Data'!D4222</f>
        <v>41874.25</v>
      </c>
      <c r="L4214" s="28">
        <f t="shared" si="253"/>
        <v>0</v>
      </c>
      <c r="M4214" s="29">
        <f>'Barometric Data'!E4217</f>
        <v>2.6389999999999998</v>
      </c>
      <c r="N4214" s="29">
        <f t="shared" si="254"/>
        <v>56.429299999999998</v>
      </c>
      <c r="O4214" s="30">
        <f t="shared" si="255"/>
        <v>341.16334000000001</v>
      </c>
      <c r="P4214" s="30"/>
      <c r="Q4214" s="76">
        <v>16.696000000000002</v>
      </c>
      <c r="R4214" s="16"/>
      <c r="S4214" s="29"/>
    </row>
    <row r="4215" spans="7:19" x14ac:dyDescent="0.25">
      <c r="G4215" s="74">
        <v>41874</v>
      </c>
      <c r="H4215" s="75">
        <v>0.5</v>
      </c>
      <c r="I4215" s="27">
        <f t="shared" si="256"/>
        <v>41874.5</v>
      </c>
      <c r="J4215" s="76">
        <v>59.065199999999997</v>
      </c>
      <c r="K4215" s="27">
        <f>'Barometric Data'!D4223</f>
        <v>41874.5</v>
      </c>
      <c r="L4215" s="28">
        <f t="shared" si="253"/>
        <v>0</v>
      </c>
      <c r="M4215" s="29">
        <f>'Barometric Data'!E4218</f>
        <v>2.6221999999999999</v>
      </c>
      <c r="N4215" s="29">
        <f t="shared" si="254"/>
        <v>56.442999999999998</v>
      </c>
      <c r="O4215" s="30">
        <f t="shared" si="255"/>
        <v>341.14964000000003</v>
      </c>
      <c r="P4215" s="30"/>
      <c r="Q4215" s="76">
        <v>16.696999999999999</v>
      </c>
      <c r="R4215" s="16"/>
      <c r="S4215" s="29"/>
    </row>
    <row r="4216" spans="7:19" x14ac:dyDescent="0.25">
      <c r="G4216" s="74">
        <v>41874</v>
      </c>
      <c r="H4216" s="75">
        <v>0.75</v>
      </c>
      <c r="I4216" s="27">
        <f t="shared" si="256"/>
        <v>41874.75</v>
      </c>
      <c r="J4216" s="76">
        <v>59.041899999999998</v>
      </c>
      <c r="K4216" s="27">
        <f>'Barometric Data'!D4224</f>
        <v>41874.75</v>
      </c>
      <c r="L4216" s="28">
        <f t="shared" si="253"/>
        <v>0</v>
      </c>
      <c r="M4216" s="29">
        <f>'Barometric Data'!E4219</f>
        <v>2.6726000000000001</v>
      </c>
      <c r="N4216" s="29">
        <f t="shared" si="254"/>
        <v>56.369299999999996</v>
      </c>
      <c r="O4216" s="30">
        <f t="shared" si="255"/>
        <v>341.22334000000001</v>
      </c>
      <c r="P4216" s="30"/>
      <c r="Q4216" s="76">
        <v>16.704999999999998</v>
      </c>
      <c r="R4216" s="16"/>
      <c r="S4216" s="29"/>
    </row>
    <row r="4217" spans="7:19" x14ac:dyDescent="0.25">
      <c r="G4217" s="74">
        <v>41875</v>
      </c>
      <c r="H4217" s="75">
        <v>0</v>
      </c>
      <c r="I4217" s="27">
        <f t="shared" si="256"/>
        <v>41875</v>
      </c>
      <c r="J4217" s="76">
        <v>59.036499999999997</v>
      </c>
      <c r="K4217" s="27">
        <f>'Barometric Data'!D4225</f>
        <v>41875</v>
      </c>
      <c r="L4217" s="28">
        <f t="shared" si="253"/>
        <v>0</v>
      </c>
      <c r="M4217" s="29">
        <f>'Barometric Data'!E4220</f>
        <v>2.5988000000000002</v>
      </c>
      <c r="N4217" s="29">
        <f t="shared" si="254"/>
        <v>56.4377</v>
      </c>
      <c r="O4217" s="30">
        <f t="shared" si="255"/>
        <v>341.15494000000001</v>
      </c>
      <c r="P4217" s="30"/>
      <c r="Q4217" s="76">
        <v>16.693999999999999</v>
      </c>
      <c r="R4217" s="16"/>
      <c r="S4217" s="29"/>
    </row>
    <row r="4218" spans="7:19" x14ac:dyDescent="0.25">
      <c r="G4218" s="74">
        <v>41875</v>
      </c>
      <c r="H4218" s="75">
        <v>0.25</v>
      </c>
      <c r="I4218" s="27">
        <f t="shared" si="256"/>
        <v>41875.25</v>
      </c>
      <c r="J4218" s="76">
        <v>59.079599999999999</v>
      </c>
      <c r="K4218" s="27">
        <f>'Barometric Data'!D4226</f>
        <v>41875.25</v>
      </c>
      <c r="L4218" s="28">
        <f t="shared" si="253"/>
        <v>0</v>
      </c>
      <c r="M4218" s="29">
        <f>'Barometric Data'!E4221</f>
        <v>2.7151999999999998</v>
      </c>
      <c r="N4218" s="29">
        <f t="shared" si="254"/>
        <v>56.364399999999996</v>
      </c>
      <c r="O4218" s="30">
        <f t="shared" si="255"/>
        <v>341.22824000000003</v>
      </c>
      <c r="P4218" s="30"/>
      <c r="Q4218" s="76">
        <v>16.692</v>
      </c>
      <c r="R4218" s="16"/>
      <c r="S4218" s="29"/>
    </row>
    <row r="4219" spans="7:19" x14ac:dyDescent="0.25">
      <c r="G4219" s="74">
        <v>41875</v>
      </c>
      <c r="H4219" s="75">
        <v>0.5</v>
      </c>
      <c r="I4219" s="27">
        <f t="shared" si="256"/>
        <v>41875.5</v>
      </c>
      <c r="J4219" s="76">
        <v>59.025700000000001</v>
      </c>
      <c r="K4219" s="27">
        <f>'Barometric Data'!D4227</f>
        <v>41875.5</v>
      </c>
      <c r="L4219" s="28">
        <f t="shared" si="253"/>
        <v>0</v>
      </c>
      <c r="M4219" s="29">
        <f>'Barometric Data'!E4222</f>
        <v>2.7465000000000002</v>
      </c>
      <c r="N4219" s="29">
        <f t="shared" si="254"/>
        <v>56.279200000000003</v>
      </c>
      <c r="O4219" s="30">
        <f t="shared" si="255"/>
        <v>341.31344000000001</v>
      </c>
      <c r="P4219" s="30"/>
      <c r="Q4219" s="76">
        <v>16.690999999999999</v>
      </c>
      <c r="R4219" s="16"/>
      <c r="S4219" s="29"/>
    </row>
    <row r="4220" spans="7:19" x14ac:dyDescent="0.25">
      <c r="G4220" s="74">
        <v>41875</v>
      </c>
      <c r="H4220" s="75">
        <v>0.75</v>
      </c>
      <c r="I4220" s="27">
        <f t="shared" si="256"/>
        <v>41875.75</v>
      </c>
      <c r="J4220" s="76">
        <v>58.9786</v>
      </c>
      <c r="K4220" s="27">
        <f>'Barometric Data'!D4228</f>
        <v>41875.75</v>
      </c>
      <c r="L4220" s="28">
        <f t="shared" si="253"/>
        <v>0</v>
      </c>
      <c r="M4220" s="29">
        <f>'Barometric Data'!E4223</f>
        <v>2.7884000000000002</v>
      </c>
      <c r="N4220" s="29">
        <f t="shared" si="254"/>
        <v>56.190199999999997</v>
      </c>
      <c r="O4220" s="30">
        <f t="shared" si="255"/>
        <v>341.40244000000001</v>
      </c>
      <c r="P4220" s="30"/>
      <c r="Q4220" s="76">
        <v>16.690999999999999</v>
      </c>
      <c r="R4220" s="16"/>
      <c r="S4220" s="29"/>
    </row>
    <row r="4221" spans="7:19" x14ac:dyDescent="0.25">
      <c r="G4221" s="74">
        <v>41876</v>
      </c>
      <c r="H4221" s="75">
        <v>0</v>
      </c>
      <c r="I4221" s="27">
        <f t="shared" si="256"/>
        <v>41876</v>
      </c>
      <c r="J4221" s="76">
        <v>58.977499999999999</v>
      </c>
      <c r="K4221" s="27">
        <f>'Barometric Data'!D4229</f>
        <v>41876</v>
      </c>
      <c r="L4221" s="28">
        <f t="shared" si="253"/>
        <v>0</v>
      </c>
      <c r="M4221" s="29">
        <f>'Barometric Data'!E4224</f>
        <v>2.7103999999999999</v>
      </c>
      <c r="N4221" s="29">
        <f t="shared" si="254"/>
        <v>56.267099999999999</v>
      </c>
      <c r="O4221" s="30">
        <f t="shared" si="255"/>
        <v>341.32554000000005</v>
      </c>
      <c r="P4221" s="30"/>
      <c r="Q4221" s="76">
        <v>16.684000000000001</v>
      </c>
      <c r="R4221" s="16"/>
      <c r="S4221" s="29"/>
    </row>
    <row r="4222" spans="7:19" x14ac:dyDescent="0.25">
      <c r="G4222" s="74">
        <v>41876</v>
      </c>
      <c r="H4222" s="75">
        <v>0.25</v>
      </c>
      <c r="I4222" s="27">
        <f t="shared" si="256"/>
        <v>41876.25</v>
      </c>
      <c r="J4222" s="76">
        <v>59.031100000000002</v>
      </c>
      <c r="K4222" s="27">
        <f>'Barometric Data'!D4230</f>
        <v>41876.25</v>
      </c>
      <c r="L4222" s="28">
        <f t="shared" si="253"/>
        <v>0</v>
      </c>
      <c r="M4222" s="29">
        <f>'Barometric Data'!E4225</f>
        <v>2.7229000000000001</v>
      </c>
      <c r="N4222" s="29">
        <f t="shared" si="254"/>
        <v>56.308199999999999</v>
      </c>
      <c r="O4222" s="30">
        <f t="shared" si="255"/>
        <v>341.28444000000002</v>
      </c>
      <c r="P4222" s="30"/>
      <c r="Q4222" s="76">
        <v>16.689</v>
      </c>
      <c r="R4222" s="16"/>
      <c r="S4222" s="29"/>
    </row>
    <row r="4223" spans="7:19" x14ac:dyDescent="0.25">
      <c r="G4223" s="74">
        <v>41876</v>
      </c>
      <c r="H4223" s="75">
        <v>0.5</v>
      </c>
      <c r="I4223" s="27">
        <f t="shared" si="256"/>
        <v>41876.5</v>
      </c>
      <c r="J4223" s="76">
        <v>59.052900000000001</v>
      </c>
      <c r="K4223" s="27">
        <f>'Barometric Data'!D4231</f>
        <v>41876.5</v>
      </c>
      <c r="L4223" s="28">
        <f t="shared" si="253"/>
        <v>0</v>
      </c>
      <c r="M4223" s="29">
        <f>'Barometric Data'!E4226</f>
        <v>2.7517999999999998</v>
      </c>
      <c r="N4223" s="29">
        <f t="shared" si="254"/>
        <v>56.301099999999998</v>
      </c>
      <c r="O4223" s="30">
        <f t="shared" si="255"/>
        <v>341.29154</v>
      </c>
      <c r="P4223" s="30"/>
      <c r="Q4223" s="76">
        <v>16.699000000000002</v>
      </c>
      <c r="R4223" s="16"/>
      <c r="S4223" s="29"/>
    </row>
    <row r="4224" spans="7:19" x14ac:dyDescent="0.25">
      <c r="G4224" s="74">
        <v>41876</v>
      </c>
      <c r="H4224" s="75">
        <v>0.75</v>
      </c>
      <c r="I4224" s="27">
        <f t="shared" si="256"/>
        <v>41876.75</v>
      </c>
      <c r="J4224" s="76">
        <v>59.051099999999998</v>
      </c>
      <c r="K4224" s="27">
        <f>'Barometric Data'!D4232</f>
        <v>41876.75</v>
      </c>
      <c r="L4224" s="28">
        <f t="shared" si="253"/>
        <v>0</v>
      </c>
      <c r="M4224" s="29">
        <f>'Barometric Data'!E4227</f>
        <v>2.7486999999999999</v>
      </c>
      <c r="N4224" s="29">
        <f t="shared" si="254"/>
        <v>56.302399999999999</v>
      </c>
      <c r="O4224" s="30">
        <f t="shared" si="255"/>
        <v>341.29024000000004</v>
      </c>
      <c r="P4224" s="30"/>
      <c r="Q4224" s="76">
        <v>16.696999999999999</v>
      </c>
      <c r="R4224" s="16"/>
      <c r="S4224" s="29"/>
    </row>
    <row r="4225" spans="7:19" x14ac:dyDescent="0.25">
      <c r="G4225" s="74">
        <v>41877</v>
      </c>
      <c r="H4225" s="75">
        <v>0</v>
      </c>
      <c r="I4225" s="27">
        <f t="shared" si="256"/>
        <v>41877</v>
      </c>
      <c r="J4225" s="76">
        <v>59.0518</v>
      </c>
      <c r="K4225" s="27">
        <f>'Barometric Data'!D4233</f>
        <v>41877</v>
      </c>
      <c r="L4225" s="28">
        <f t="shared" si="253"/>
        <v>0</v>
      </c>
      <c r="M4225" s="29">
        <f>'Barometric Data'!E4228</f>
        <v>2.6183000000000001</v>
      </c>
      <c r="N4225" s="29">
        <f t="shared" si="254"/>
        <v>56.433500000000002</v>
      </c>
      <c r="O4225" s="30">
        <f t="shared" si="255"/>
        <v>341.15914000000004</v>
      </c>
      <c r="P4225" s="30"/>
      <c r="Q4225" s="76">
        <v>16.702000000000002</v>
      </c>
      <c r="R4225" s="16"/>
      <c r="S4225" s="29"/>
    </row>
    <row r="4226" spans="7:19" x14ac:dyDescent="0.25">
      <c r="G4226" s="74">
        <v>41877</v>
      </c>
      <c r="H4226" s="75">
        <v>0.25</v>
      </c>
      <c r="I4226" s="27">
        <f t="shared" si="256"/>
        <v>41877.25</v>
      </c>
      <c r="J4226" s="76">
        <v>59.0976</v>
      </c>
      <c r="K4226" s="27">
        <f>'Barometric Data'!D4234</f>
        <v>41877.25</v>
      </c>
      <c r="L4226" s="28">
        <f t="shared" si="253"/>
        <v>0</v>
      </c>
      <c r="M4226" s="29">
        <f>'Barometric Data'!E4229</f>
        <v>2.6299000000000001</v>
      </c>
      <c r="N4226" s="29">
        <f t="shared" si="254"/>
        <v>56.467700000000001</v>
      </c>
      <c r="O4226" s="30">
        <f t="shared" si="255"/>
        <v>341.12494000000004</v>
      </c>
      <c r="P4226" s="30"/>
      <c r="Q4226" s="76">
        <v>16.695</v>
      </c>
      <c r="R4226" s="16"/>
      <c r="S4226" s="29"/>
    </row>
    <row r="4227" spans="7:19" x14ac:dyDescent="0.25">
      <c r="G4227" s="74">
        <v>41877</v>
      </c>
      <c r="H4227" s="75">
        <v>0.5</v>
      </c>
      <c r="I4227" s="27">
        <f t="shared" si="256"/>
        <v>41877.5</v>
      </c>
      <c r="J4227" s="76">
        <v>59.109000000000002</v>
      </c>
      <c r="K4227" s="27">
        <f>'Barometric Data'!D4235</f>
        <v>41877.5</v>
      </c>
      <c r="L4227" s="28">
        <f t="shared" si="253"/>
        <v>0</v>
      </c>
      <c r="M4227" s="29">
        <f>'Barometric Data'!E4230</f>
        <v>2.6814</v>
      </c>
      <c r="N4227" s="29">
        <f t="shared" si="254"/>
        <v>56.427599999999998</v>
      </c>
      <c r="O4227" s="30">
        <f t="shared" si="255"/>
        <v>341.16504000000003</v>
      </c>
      <c r="P4227" s="30"/>
      <c r="Q4227" s="76">
        <v>16.707999999999998</v>
      </c>
      <c r="R4227" s="16"/>
      <c r="S4227" s="29"/>
    </row>
    <row r="4228" spans="7:19" x14ac:dyDescent="0.25">
      <c r="G4228" s="74">
        <v>41877</v>
      </c>
      <c r="H4228" s="75">
        <v>0.75</v>
      </c>
      <c r="I4228" s="27">
        <f t="shared" si="256"/>
        <v>41877.75</v>
      </c>
      <c r="J4228" s="76">
        <v>59.072299999999998</v>
      </c>
      <c r="K4228" s="27">
        <f>'Barometric Data'!D4236</f>
        <v>41877.75</v>
      </c>
      <c r="L4228" s="28">
        <f t="shared" ref="L4228:L4263" si="257">K4228-I4228</f>
        <v>0</v>
      </c>
      <c r="M4228" s="29">
        <f>'Barometric Data'!E4231</f>
        <v>2.7694999999999999</v>
      </c>
      <c r="N4228" s="29">
        <f t="shared" ref="N4228:N4262" si="258">J4228-M4228</f>
        <v>56.302799999999998</v>
      </c>
      <c r="O4228" s="30">
        <f t="shared" si="255"/>
        <v>341.28984000000003</v>
      </c>
      <c r="P4228" s="30"/>
      <c r="Q4228" s="76">
        <v>16.699000000000002</v>
      </c>
      <c r="R4228" s="16"/>
      <c r="S4228" s="29"/>
    </row>
    <row r="4229" spans="7:19" x14ac:dyDescent="0.25">
      <c r="G4229" s="74">
        <v>41878</v>
      </c>
      <c r="H4229" s="75">
        <v>0</v>
      </c>
      <c r="I4229" s="27">
        <f t="shared" si="256"/>
        <v>41878</v>
      </c>
      <c r="J4229" s="76">
        <v>59.084299999999999</v>
      </c>
      <c r="K4229" s="27">
        <f>'Barometric Data'!D4237</f>
        <v>41878</v>
      </c>
      <c r="L4229" s="28">
        <f t="shared" si="257"/>
        <v>0</v>
      </c>
      <c r="M4229" s="29">
        <f>'Barometric Data'!E4232</f>
        <v>2.7341000000000002</v>
      </c>
      <c r="N4229" s="29">
        <f t="shared" si="258"/>
        <v>56.350200000000001</v>
      </c>
      <c r="O4229" s="30">
        <f t="shared" ref="O4229:O4261" si="259">AVERAGE($D$16:$D$20)-N4229</f>
        <v>341.24243999999999</v>
      </c>
      <c r="P4229" s="30"/>
      <c r="Q4229" s="76">
        <v>16.690999999999999</v>
      </c>
      <c r="R4229" s="16"/>
      <c r="S4229" s="29"/>
    </row>
    <row r="4230" spans="7:19" x14ac:dyDescent="0.25">
      <c r="G4230" s="74">
        <v>41878</v>
      </c>
      <c r="H4230" s="75">
        <v>0.25</v>
      </c>
      <c r="I4230" s="27">
        <f t="shared" si="256"/>
        <v>41878.25</v>
      </c>
      <c r="J4230" s="76">
        <v>59.115699999999997</v>
      </c>
      <c r="K4230" s="27">
        <f>'Barometric Data'!D4238</f>
        <v>41878.25</v>
      </c>
      <c r="L4230" s="28">
        <f t="shared" si="257"/>
        <v>0</v>
      </c>
      <c r="M4230" s="29">
        <f>'Barometric Data'!E4233</f>
        <v>2.7698999999999998</v>
      </c>
      <c r="N4230" s="29">
        <f t="shared" si="258"/>
        <v>56.345799999999997</v>
      </c>
      <c r="O4230" s="30">
        <f t="shared" si="259"/>
        <v>341.24684000000002</v>
      </c>
      <c r="P4230" s="30"/>
      <c r="Q4230" s="76">
        <v>16.698</v>
      </c>
      <c r="R4230" s="16"/>
      <c r="S4230" s="29"/>
    </row>
    <row r="4231" spans="7:19" x14ac:dyDescent="0.25">
      <c r="G4231" s="74">
        <v>41878</v>
      </c>
      <c r="H4231" s="75">
        <v>0.5</v>
      </c>
      <c r="I4231" s="27">
        <f t="shared" si="256"/>
        <v>41878.5</v>
      </c>
      <c r="J4231" s="76">
        <v>59.120399999999997</v>
      </c>
      <c r="K4231" s="27">
        <f>'Barometric Data'!D4239</f>
        <v>41878.5</v>
      </c>
      <c r="L4231" s="28">
        <f t="shared" si="257"/>
        <v>0</v>
      </c>
      <c r="M4231" s="29">
        <f>'Barometric Data'!E4234</f>
        <v>2.8168000000000002</v>
      </c>
      <c r="N4231" s="29">
        <f t="shared" si="258"/>
        <v>56.303599999999996</v>
      </c>
      <c r="O4231" s="30">
        <f t="shared" si="259"/>
        <v>341.28904</v>
      </c>
      <c r="P4231" s="30"/>
      <c r="Q4231" s="76">
        <v>16.687999999999999</v>
      </c>
      <c r="R4231" s="16"/>
      <c r="S4231" s="29"/>
    </row>
    <row r="4232" spans="7:19" x14ac:dyDescent="0.25">
      <c r="G4232" s="74">
        <v>41878</v>
      </c>
      <c r="H4232" s="75">
        <v>0.75</v>
      </c>
      <c r="I4232" s="27">
        <f t="shared" si="256"/>
        <v>41878.75</v>
      </c>
      <c r="J4232" s="76">
        <v>59.071199999999997</v>
      </c>
      <c r="K4232" s="27">
        <f>'Barometric Data'!D4240</f>
        <v>41878.75</v>
      </c>
      <c r="L4232" s="28">
        <f t="shared" si="257"/>
        <v>0</v>
      </c>
      <c r="M4232" s="29">
        <f>'Barometric Data'!E4235</f>
        <v>2.8763999999999998</v>
      </c>
      <c r="N4232" s="29">
        <f t="shared" si="258"/>
        <v>56.194800000000001</v>
      </c>
      <c r="O4232" s="30">
        <f t="shared" si="259"/>
        <v>341.39784000000003</v>
      </c>
      <c r="P4232" s="30"/>
      <c r="Q4232" s="76">
        <v>16.704999999999998</v>
      </c>
      <c r="R4232" s="16"/>
      <c r="S4232" s="29"/>
    </row>
    <row r="4233" spans="7:19" x14ac:dyDescent="0.25">
      <c r="G4233" s="74">
        <v>41879</v>
      </c>
      <c r="H4233" s="75">
        <v>0</v>
      </c>
      <c r="I4233" s="27">
        <f t="shared" si="256"/>
        <v>41879</v>
      </c>
      <c r="J4233" s="76">
        <v>59.068300000000001</v>
      </c>
      <c r="K4233" s="27">
        <f>'Barometric Data'!D4241</f>
        <v>41879</v>
      </c>
      <c r="L4233" s="28">
        <f t="shared" si="257"/>
        <v>0</v>
      </c>
      <c r="M4233" s="29">
        <f>'Barometric Data'!E4236</f>
        <v>2.7862</v>
      </c>
      <c r="N4233" s="29">
        <f t="shared" si="258"/>
        <v>56.2821</v>
      </c>
      <c r="O4233" s="30">
        <f t="shared" si="259"/>
        <v>341.31054</v>
      </c>
      <c r="P4233" s="30"/>
      <c r="Q4233" s="76">
        <v>16.696000000000002</v>
      </c>
      <c r="R4233" s="16"/>
      <c r="S4233" s="29"/>
    </row>
    <row r="4234" spans="7:19" x14ac:dyDescent="0.25">
      <c r="G4234" s="74">
        <v>41879</v>
      </c>
      <c r="H4234" s="75">
        <v>0.25</v>
      </c>
      <c r="I4234" s="27">
        <f t="shared" si="256"/>
        <v>41879.25</v>
      </c>
      <c r="J4234" s="76">
        <v>59.0762</v>
      </c>
      <c r="K4234" s="27">
        <f>'Barometric Data'!D4242</f>
        <v>41879.25</v>
      </c>
      <c r="L4234" s="28">
        <f t="shared" si="257"/>
        <v>0</v>
      </c>
      <c r="M4234" s="29">
        <f>'Barometric Data'!E4237</f>
        <v>2.8193000000000001</v>
      </c>
      <c r="N4234" s="29">
        <f t="shared" si="258"/>
        <v>56.256900000000002</v>
      </c>
      <c r="O4234" s="30">
        <f t="shared" si="259"/>
        <v>341.33573999999999</v>
      </c>
      <c r="P4234" s="30"/>
      <c r="Q4234" s="76">
        <v>16.696000000000002</v>
      </c>
      <c r="R4234" s="16"/>
      <c r="S4234" s="29"/>
    </row>
    <row r="4235" spans="7:19" x14ac:dyDescent="0.25">
      <c r="G4235" s="74">
        <v>41879</v>
      </c>
      <c r="H4235" s="75">
        <v>0.5</v>
      </c>
      <c r="I4235" s="27">
        <f t="shared" si="256"/>
        <v>41879.5</v>
      </c>
      <c r="J4235" s="76">
        <v>59.085500000000003</v>
      </c>
      <c r="K4235" s="27">
        <f>'Barometric Data'!D4243</f>
        <v>41879.5</v>
      </c>
      <c r="L4235" s="28">
        <f t="shared" si="257"/>
        <v>0</v>
      </c>
      <c r="M4235" s="29">
        <f>'Barometric Data'!E4238</f>
        <v>2.8490000000000002</v>
      </c>
      <c r="N4235" s="29">
        <f t="shared" si="258"/>
        <v>56.236500000000007</v>
      </c>
      <c r="O4235" s="30">
        <f t="shared" si="259"/>
        <v>341.35613999999998</v>
      </c>
      <c r="P4235" s="30"/>
      <c r="Q4235" s="76">
        <v>16.690999999999999</v>
      </c>
      <c r="R4235" s="16"/>
      <c r="S4235" s="29"/>
    </row>
    <row r="4236" spans="7:19" x14ac:dyDescent="0.25">
      <c r="G4236" s="74">
        <v>41879</v>
      </c>
      <c r="H4236" s="75">
        <v>0.75</v>
      </c>
      <c r="I4236" s="27">
        <f t="shared" si="256"/>
        <v>41879.75</v>
      </c>
      <c r="J4236" s="76">
        <v>59.009599999999999</v>
      </c>
      <c r="K4236" s="27">
        <f>'Barometric Data'!D4244</f>
        <v>41879.75</v>
      </c>
      <c r="L4236" s="28">
        <f t="shared" si="257"/>
        <v>0</v>
      </c>
      <c r="M4236" s="29">
        <f>'Barometric Data'!E4239</f>
        <v>2.8936999999999999</v>
      </c>
      <c r="N4236" s="29">
        <f t="shared" si="258"/>
        <v>56.115899999999996</v>
      </c>
      <c r="O4236" s="30">
        <f t="shared" si="259"/>
        <v>341.47674000000001</v>
      </c>
      <c r="P4236" s="30"/>
      <c r="Q4236" s="76">
        <v>16.684000000000001</v>
      </c>
      <c r="R4236" s="16"/>
      <c r="S4236" s="29"/>
    </row>
    <row r="4237" spans="7:19" x14ac:dyDescent="0.25">
      <c r="G4237" s="74">
        <v>41880</v>
      </c>
      <c r="H4237" s="75">
        <v>0</v>
      </c>
      <c r="I4237" s="27">
        <f t="shared" ref="I4237:I4300" si="260">G4237+H4237</f>
        <v>41880</v>
      </c>
      <c r="J4237" s="76">
        <v>58.995100000000001</v>
      </c>
      <c r="K4237" s="27">
        <f>'Barometric Data'!D4245</f>
        <v>41880</v>
      </c>
      <c r="L4237" s="28">
        <f t="shared" si="257"/>
        <v>0</v>
      </c>
      <c r="M4237" s="29">
        <f>'Barometric Data'!E4240</f>
        <v>2.8041</v>
      </c>
      <c r="N4237" s="29">
        <f t="shared" si="258"/>
        <v>56.191000000000003</v>
      </c>
      <c r="O4237" s="30">
        <f t="shared" si="259"/>
        <v>341.40164000000004</v>
      </c>
      <c r="P4237" s="30"/>
      <c r="Q4237" s="76">
        <v>16.7</v>
      </c>
      <c r="R4237" s="16"/>
      <c r="S4237" s="29"/>
    </row>
    <row r="4238" spans="7:19" x14ac:dyDescent="0.25">
      <c r="G4238" s="74">
        <v>41880</v>
      </c>
      <c r="H4238" s="75">
        <v>0.25</v>
      </c>
      <c r="I4238" s="27">
        <f t="shared" si="260"/>
        <v>41880.25</v>
      </c>
      <c r="J4238" s="76">
        <v>59.0032</v>
      </c>
      <c r="K4238" s="27">
        <f>'Barometric Data'!D4246</f>
        <v>41880.25</v>
      </c>
      <c r="L4238" s="28">
        <f t="shared" si="257"/>
        <v>0</v>
      </c>
      <c r="M4238" s="29">
        <f>'Barometric Data'!E4241</f>
        <v>2.7988</v>
      </c>
      <c r="N4238" s="29">
        <f t="shared" si="258"/>
        <v>56.2044</v>
      </c>
      <c r="O4238" s="30">
        <f t="shared" si="259"/>
        <v>341.38824</v>
      </c>
      <c r="P4238" s="30"/>
      <c r="Q4238" s="76">
        <v>16.695</v>
      </c>
      <c r="R4238" s="16"/>
      <c r="S4238" s="29"/>
    </row>
    <row r="4239" spans="7:19" x14ac:dyDescent="0.25">
      <c r="G4239" s="74">
        <v>41880</v>
      </c>
      <c r="H4239" s="75">
        <v>0.5</v>
      </c>
      <c r="I4239" s="27">
        <f t="shared" si="260"/>
        <v>41880.5</v>
      </c>
      <c r="J4239" s="76">
        <v>59.019300000000001</v>
      </c>
      <c r="K4239" s="27">
        <f>'Barometric Data'!D4247</f>
        <v>41880.5</v>
      </c>
      <c r="L4239" s="28">
        <f t="shared" si="257"/>
        <v>0</v>
      </c>
      <c r="M4239" s="29">
        <f>'Barometric Data'!E4242</f>
        <v>2.8039999999999998</v>
      </c>
      <c r="N4239" s="29">
        <f t="shared" si="258"/>
        <v>56.215299999999999</v>
      </c>
      <c r="O4239" s="30">
        <f t="shared" si="259"/>
        <v>341.37734</v>
      </c>
      <c r="P4239" s="30"/>
      <c r="Q4239" s="76">
        <v>16.702000000000002</v>
      </c>
      <c r="R4239" s="16"/>
      <c r="S4239" s="29"/>
    </row>
    <row r="4240" spans="7:19" x14ac:dyDescent="0.25">
      <c r="G4240" s="74">
        <v>41880</v>
      </c>
      <c r="H4240" s="75">
        <v>0.75</v>
      </c>
      <c r="I4240" s="27">
        <f t="shared" si="260"/>
        <v>41880.75</v>
      </c>
      <c r="J4240" s="76">
        <v>58.933199999999999</v>
      </c>
      <c r="K4240" s="27">
        <f>'Barometric Data'!D4248</f>
        <v>41880.75</v>
      </c>
      <c r="L4240" s="28">
        <f t="shared" si="257"/>
        <v>0</v>
      </c>
      <c r="M4240" s="29">
        <f>'Barometric Data'!E4243</f>
        <v>2.8246000000000002</v>
      </c>
      <c r="N4240" s="29">
        <f t="shared" si="258"/>
        <v>56.108599999999996</v>
      </c>
      <c r="O4240" s="30">
        <f t="shared" si="259"/>
        <v>341.48404000000005</v>
      </c>
      <c r="P4240" s="30"/>
      <c r="Q4240" s="76">
        <v>16.710999999999999</v>
      </c>
      <c r="R4240" s="16"/>
      <c r="S4240" s="29"/>
    </row>
    <row r="4241" spans="7:19" x14ac:dyDescent="0.25">
      <c r="G4241" s="74">
        <v>41881</v>
      </c>
      <c r="H4241" s="75">
        <v>0</v>
      </c>
      <c r="I4241" s="27">
        <f t="shared" si="260"/>
        <v>41881</v>
      </c>
      <c r="J4241" s="76">
        <v>58.933300000000003</v>
      </c>
      <c r="K4241" s="27">
        <f>'Barometric Data'!D4249</f>
        <v>41881</v>
      </c>
      <c r="L4241" s="28">
        <f t="shared" si="257"/>
        <v>0</v>
      </c>
      <c r="M4241" s="29">
        <f>'Barometric Data'!E4244</f>
        <v>2.7122000000000002</v>
      </c>
      <c r="N4241" s="29">
        <f t="shared" si="258"/>
        <v>56.2211</v>
      </c>
      <c r="O4241" s="30">
        <f t="shared" si="259"/>
        <v>341.37154000000004</v>
      </c>
      <c r="P4241" s="30"/>
      <c r="Q4241" s="76">
        <v>16.696000000000002</v>
      </c>
      <c r="R4241" s="16"/>
      <c r="S4241" s="29"/>
    </row>
    <row r="4242" spans="7:19" x14ac:dyDescent="0.25">
      <c r="G4242" s="74">
        <v>41881</v>
      </c>
      <c r="H4242" s="75">
        <v>0.25</v>
      </c>
      <c r="I4242" s="27">
        <f t="shared" si="260"/>
        <v>41881.25</v>
      </c>
      <c r="J4242" s="76">
        <v>58.923999999999999</v>
      </c>
      <c r="K4242" s="27">
        <f>'Barometric Data'!D4250</f>
        <v>41881.25</v>
      </c>
      <c r="L4242" s="28">
        <f t="shared" si="257"/>
        <v>0</v>
      </c>
      <c r="M4242" s="29">
        <f>'Barometric Data'!E4245</f>
        <v>2.6960999999999999</v>
      </c>
      <c r="N4242" s="29">
        <f t="shared" si="258"/>
        <v>56.227899999999998</v>
      </c>
      <c r="O4242" s="30">
        <f t="shared" si="259"/>
        <v>341.36474000000004</v>
      </c>
      <c r="P4242" s="30"/>
      <c r="Q4242" s="76">
        <v>16.696000000000002</v>
      </c>
      <c r="R4242" s="16"/>
      <c r="S4242" s="29"/>
    </row>
    <row r="4243" spans="7:19" x14ac:dyDescent="0.25">
      <c r="G4243" s="74">
        <v>41881</v>
      </c>
      <c r="H4243" s="75">
        <v>0.5</v>
      </c>
      <c r="I4243" s="27">
        <f t="shared" si="260"/>
        <v>41881.5</v>
      </c>
      <c r="J4243" s="76">
        <v>58.994</v>
      </c>
      <c r="K4243" s="27">
        <f>'Barometric Data'!D4251</f>
        <v>41881.5</v>
      </c>
      <c r="L4243" s="28">
        <f t="shared" si="257"/>
        <v>0</v>
      </c>
      <c r="M4243" s="29">
        <f>'Barometric Data'!E4246</f>
        <v>2.7078000000000002</v>
      </c>
      <c r="N4243" s="29">
        <f t="shared" si="258"/>
        <v>56.286200000000001</v>
      </c>
      <c r="O4243" s="30">
        <f t="shared" si="259"/>
        <v>341.30644000000001</v>
      </c>
      <c r="P4243" s="30"/>
      <c r="Q4243" s="76">
        <v>16.709</v>
      </c>
      <c r="R4243" s="16"/>
      <c r="S4243" s="29"/>
    </row>
    <row r="4244" spans="7:19" x14ac:dyDescent="0.25">
      <c r="G4244" s="74">
        <v>41881</v>
      </c>
      <c r="H4244" s="75">
        <v>0.75</v>
      </c>
      <c r="I4244" s="27">
        <f t="shared" si="260"/>
        <v>41881.75</v>
      </c>
      <c r="J4244" s="76">
        <v>58.939799999999998</v>
      </c>
      <c r="K4244" s="27">
        <f>'Barometric Data'!D4252</f>
        <v>41881.75</v>
      </c>
      <c r="L4244" s="28">
        <f t="shared" si="257"/>
        <v>0</v>
      </c>
      <c r="M4244" s="29">
        <f>'Barometric Data'!E4247</f>
        <v>2.7256</v>
      </c>
      <c r="N4244" s="29">
        <f t="shared" si="258"/>
        <v>56.214199999999998</v>
      </c>
      <c r="O4244" s="30">
        <f t="shared" si="259"/>
        <v>341.37844000000001</v>
      </c>
      <c r="P4244" s="30"/>
      <c r="Q4244" s="76">
        <v>16.7</v>
      </c>
      <c r="R4244" s="16"/>
      <c r="S4244" s="29"/>
    </row>
    <row r="4245" spans="7:19" x14ac:dyDescent="0.25">
      <c r="G4245" s="74">
        <v>41882</v>
      </c>
      <c r="H4245" s="75">
        <v>0</v>
      </c>
      <c r="I4245" s="27">
        <f t="shared" si="260"/>
        <v>41882</v>
      </c>
      <c r="J4245" s="76">
        <v>58.999200000000002</v>
      </c>
      <c r="K4245" s="27">
        <f>'Barometric Data'!D4253</f>
        <v>41882</v>
      </c>
      <c r="L4245" s="28">
        <f t="shared" si="257"/>
        <v>0</v>
      </c>
      <c r="M4245" s="29">
        <f>'Barometric Data'!E4248</f>
        <v>2.5628000000000002</v>
      </c>
      <c r="N4245" s="29">
        <f t="shared" si="258"/>
        <v>56.436399999999999</v>
      </c>
      <c r="O4245" s="30">
        <f t="shared" si="259"/>
        <v>341.15624000000003</v>
      </c>
      <c r="P4245" s="30"/>
      <c r="Q4245" s="76">
        <v>16.689</v>
      </c>
      <c r="R4245" s="16"/>
      <c r="S4245" s="29"/>
    </row>
    <row r="4246" spans="7:19" x14ac:dyDescent="0.25">
      <c r="G4246" s="74">
        <v>41882</v>
      </c>
      <c r="H4246" s="75">
        <v>0.25</v>
      </c>
      <c r="I4246" s="27">
        <f t="shared" si="260"/>
        <v>41882.25</v>
      </c>
      <c r="J4246" s="76">
        <v>59.005000000000003</v>
      </c>
      <c r="K4246" s="27">
        <f>'Barometric Data'!D4254</f>
        <v>41882.25</v>
      </c>
      <c r="L4246" s="28">
        <f t="shared" si="257"/>
        <v>0</v>
      </c>
      <c r="M4246" s="29">
        <f>'Barometric Data'!E4249</f>
        <v>2.5705</v>
      </c>
      <c r="N4246" s="29">
        <f t="shared" si="258"/>
        <v>56.4345</v>
      </c>
      <c r="O4246" s="30">
        <f t="shared" si="259"/>
        <v>341.15814</v>
      </c>
      <c r="P4246" s="30"/>
      <c r="Q4246" s="76">
        <v>16.681000000000001</v>
      </c>
      <c r="R4246" s="16"/>
      <c r="S4246" s="29"/>
    </row>
    <row r="4247" spans="7:19" x14ac:dyDescent="0.25">
      <c r="G4247" s="74">
        <v>41882</v>
      </c>
      <c r="H4247" s="75">
        <v>0.5</v>
      </c>
      <c r="I4247" s="27">
        <f t="shared" si="260"/>
        <v>41882.5</v>
      </c>
      <c r="J4247" s="76">
        <v>59.067799999999998</v>
      </c>
      <c r="K4247" s="27">
        <f>'Barometric Data'!D4255</f>
        <v>41882.5</v>
      </c>
      <c r="L4247" s="28">
        <f t="shared" si="257"/>
        <v>0</v>
      </c>
      <c r="M4247" s="29">
        <f>'Barometric Data'!E4250</f>
        <v>2.5857000000000001</v>
      </c>
      <c r="N4247" s="29">
        <f t="shared" si="258"/>
        <v>56.482099999999996</v>
      </c>
      <c r="O4247" s="30">
        <f t="shared" si="259"/>
        <v>341.11054000000001</v>
      </c>
      <c r="P4247" s="30"/>
      <c r="Q4247" s="76">
        <v>16.695</v>
      </c>
      <c r="R4247" s="16"/>
      <c r="S4247" s="29"/>
    </row>
    <row r="4248" spans="7:19" x14ac:dyDescent="0.25">
      <c r="G4248" s="74">
        <v>41882</v>
      </c>
      <c r="H4248" s="75">
        <v>0.75</v>
      </c>
      <c r="I4248" s="27">
        <f t="shared" si="260"/>
        <v>41882.75</v>
      </c>
      <c r="J4248" s="76">
        <v>59.003</v>
      </c>
      <c r="K4248" s="27">
        <f>'Barometric Data'!D4256</f>
        <v>41882.75</v>
      </c>
      <c r="L4248" s="28">
        <f t="shared" si="257"/>
        <v>0</v>
      </c>
      <c r="M4248" s="29">
        <f>'Barometric Data'!E4251</f>
        <v>2.6690999999999998</v>
      </c>
      <c r="N4248" s="29">
        <f t="shared" si="258"/>
        <v>56.3339</v>
      </c>
      <c r="O4248" s="30">
        <f t="shared" si="259"/>
        <v>341.25873999999999</v>
      </c>
      <c r="P4248" s="30"/>
      <c r="Q4248" s="76">
        <v>16.706</v>
      </c>
      <c r="R4248" s="16"/>
      <c r="S4248" s="29"/>
    </row>
    <row r="4249" spans="7:19" x14ac:dyDescent="0.25">
      <c r="G4249" s="74">
        <v>41883</v>
      </c>
      <c r="H4249" s="75">
        <v>0</v>
      </c>
      <c r="I4249" s="27">
        <f t="shared" si="260"/>
        <v>41883</v>
      </c>
      <c r="J4249" s="76">
        <v>59.010899999999999</v>
      </c>
      <c r="K4249" s="27">
        <f>'Barometric Data'!D4257</f>
        <v>41883</v>
      </c>
      <c r="L4249" s="28">
        <f t="shared" si="257"/>
        <v>0</v>
      </c>
      <c r="M4249" s="29">
        <f>'Barometric Data'!E4252</f>
        <v>2.5708000000000002</v>
      </c>
      <c r="N4249" s="29">
        <f t="shared" si="258"/>
        <v>56.440100000000001</v>
      </c>
      <c r="O4249" s="30">
        <f t="shared" si="259"/>
        <v>341.15254000000004</v>
      </c>
      <c r="P4249" s="30"/>
      <c r="Q4249" s="76">
        <v>16.701000000000001</v>
      </c>
      <c r="R4249" s="16"/>
      <c r="S4249" s="29"/>
    </row>
    <row r="4250" spans="7:19" x14ac:dyDescent="0.25">
      <c r="G4250" s="74">
        <v>41883</v>
      </c>
      <c r="H4250" s="75">
        <v>0.25</v>
      </c>
      <c r="I4250" s="27">
        <f t="shared" si="260"/>
        <v>41883.25</v>
      </c>
      <c r="J4250" s="76">
        <v>59.032299999999999</v>
      </c>
      <c r="K4250" s="27">
        <f>'Barometric Data'!D4258</f>
        <v>41883.25</v>
      </c>
      <c r="L4250" s="28">
        <f t="shared" si="257"/>
        <v>0</v>
      </c>
      <c r="M4250" s="29">
        <f>'Barometric Data'!E4253</f>
        <v>2.6675</v>
      </c>
      <c r="N4250" s="29">
        <f t="shared" si="258"/>
        <v>56.364800000000002</v>
      </c>
      <c r="O4250" s="30">
        <f t="shared" si="259"/>
        <v>341.22784000000001</v>
      </c>
      <c r="P4250" s="30"/>
      <c r="Q4250" s="76">
        <v>16.701000000000001</v>
      </c>
      <c r="R4250" s="16"/>
      <c r="S4250" s="29"/>
    </row>
    <row r="4251" spans="7:19" x14ac:dyDescent="0.25">
      <c r="G4251" s="74">
        <v>41883</v>
      </c>
      <c r="H4251" s="75">
        <v>0.5</v>
      </c>
      <c r="I4251" s="27">
        <f t="shared" si="260"/>
        <v>41883.5</v>
      </c>
      <c r="J4251" s="76">
        <v>59.082500000000003</v>
      </c>
      <c r="K4251" s="27">
        <f>'Barometric Data'!D4259</f>
        <v>41883.5</v>
      </c>
      <c r="L4251" s="28">
        <f t="shared" si="257"/>
        <v>0</v>
      </c>
      <c r="M4251" s="29">
        <f>'Barometric Data'!E4254</f>
        <v>2.7185000000000001</v>
      </c>
      <c r="N4251" s="29">
        <f t="shared" si="258"/>
        <v>56.364000000000004</v>
      </c>
      <c r="O4251" s="30">
        <f t="shared" si="259"/>
        <v>341.22864000000004</v>
      </c>
      <c r="P4251" s="30"/>
      <c r="Q4251" s="76">
        <v>16.707999999999998</v>
      </c>
      <c r="R4251" s="16"/>
      <c r="S4251" s="29"/>
    </row>
    <row r="4252" spans="7:19" x14ac:dyDescent="0.25">
      <c r="G4252" s="74">
        <v>41883</v>
      </c>
      <c r="H4252" s="75">
        <v>0.75</v>
      </c>
      <c r="I4252" s="27">
        <f t="shared" si="260"/>
        <v>41883.75</v>
      </c>
      <c r="J4252" s="76">
        <v>59.037700000000001</v>
      </c>
      <c r="K4252" s="27">
        <f>'Barometric Data'!D4260</f>
        <v>41883.75</v>
      </c>
      <c r="L4252" s="28">
        <f t="shared" si="257"/>
        <v>0</v>
      </c>
      <c r="M4252" s="29">
        <f>'Barometric Data'!E4255</f>
        <v>2.7833000000000001</v>
      </c>
      <c r="N4252" s="29">
        <f t="shared" si="258"/>
        <v>56.254400000000004</v>
      </c>
      <c r="O4252" s="30">
        <f t="shared" si="259"/>
        <v>341.33824000000004</v>
      </c>
      <c r="P4252" s="30"/>
      <c r="Q4252" s="76">
        <v>16.704000000000001</v>
      </c>
      <c r="R4252" s="16"/>
      <c r="S4252" s="29"/>
    </row>
    <row r="4253" spans="7:19" x14ac:dyDescent="0.25">
      <c r="G4253" s="74">
        <v>41884</v>
      </c>
      <c r="H4253" s="75">
        <v>0</v>
      </c>
      <c r="I4253" s="27">
        <f t="shared" si="260"/>
        <v>41884</v>
      </c>
      <c r="J4253" s="76">
        <v>59.027200000000001</v>
      </c>
      <c r="K4253" s="27">
        <f>'Barometric Data'!D4261</f>
        <v>41884</v>
      </c>
      <c r="L4253" s="28">
        <f t="shared" si="257"/>
        <v>0</v>
      </c>
      <c r="M4253" s="29">
        <f>'Barometric Data'!E4256</f>
        <v>2.702</v>
      </c>
      <c r="N4253" s="29">
        <f t="shared" si="258"/>
        <v>56.325200000000002</v>
      </c>
      <c r="O4253" s="30">
        <f t="shared" si="259"/>
        <v>341.26744000000002</v>
      </c>
      <c r="P4253" s="30"/>
      <c r="Q4253" s="76">
        <v>16.693999999999999</v>
      </c>
      <c r="R4253" s="16"/>
      <c r="S4253" s="29"/>
    </row>
    <row r="4254" spans="7:19" x14ac:dyDescent="0.25">
      <c r="G4254" s="74">
        <v>41884</v>
      </c>
      <c r="H4254" s="75">
        <v>0.25</v>
      </c>
      <c r="I4254" s="27">
        <f t="shared" si="260"/>
        <v>41884.25</v>
      </c>
      <c r="J4254" s="76">
        <v>58.984900000000003</v>
      </c>
      <c r="K4254" s="27">
        <f>'Barometric Data'!D4262</f>
        <v>41884.25</v>
      </c>
      <c r="L4254" s="28">
        <f t="shared" si="257"/>
        <v>0</v>
      </c>
      <c r="M4254" s="29">
        <f>'Barometric Data'!E4257</f>
        <v>2.7067999999999999</v>
      </c>
      <c r="N4254" s="29">
        <f t="shared" si="258"/>
        <v>56.278100000000002</v>
      </c>
      <c r="O4254" s="30">
        <f t="shared" si="259"/>
        <v>341.31454000000002</v>
      </c>
      <c r="P4254" s="30"/>
      <c r="Q4254" s="76">
        <v>16.7</v>
      </c>
      <c r="R4254" s="16"/>
      <c r="S4254" s="29"/>
    </row>
    <row r="4255" spans="7:19" x14ac:dyDescent="0.25">
      <c r="G4255" s="74">
        <v>41884</v>
      </c>
      <c r="H4255" s="75">
        <v>0.5</v>
      </c>
      <c r="I4255" s="27">
        <f t="shared" si="260"/>
        <v>41884.5</v>
      </c>
      <c r="J4255" s="76">
        <v>58.987200000000001</v>
      </c>
      <c r="K4255" s="27">
        <f>'Barometric Data'!D4263</f>
        <v>41884.5</v>
      </c>
      <c r="L4255" s="28">
        <f t="shared" si="257"/>
        <v>0</v>
      </c>
      <c r="M4255" s="29">
        <f>'Barometric Data'!E4258</f>
        <v>2.7633000000000001</v>
      </c>
      <c r="N4255" s="29">
        <f t="shared" si="258"/>
        <v>56.2239</v>
      </c>
      <c r="O4255" s="30">
        <f t="shared" si="259"/>
        <v>341.36874</v>
      </c>
      <c r="P4255" s="30"/>
      <c r="Q4255" s="76">
        <v>16.7</v>
      </c>
      <c r="R4255" s="16"/>
      <c r="S4255" s="29"/>
    </row>
    <row r="4256" spans="7:19" x14ac:dyDescent="0.25">
      <c r="G4256" s="74">
        <v>41884</v>
      </c>
      <c r="H4256" s="75">
        <v>0.75</v>
      </c>
      <c r="I4256" s="27">
        <f t="shared" si="260"/>
        <v>41884.75</v>
      </c>
      <c r="J4256" s="76">
        <v>58.874400000000001</v>
      </c>
      <c r="K4256" s="27">
        <f>'Barometric Data'!D4264</f>
        <v>41884.75</v>
      </c>
      <c r="L4256" s="28">
        <f t="shared" si="257"/>
        <v>0</v>
      </c>
      <c r="M4256" s="29">
        <f>'Barometric Data'!E4259</f>
        <v>2.8298000000000001</v>
      </c>
      <c r="N4256" s="29">
        <f t="shared" si="258"/>
        <v>56.044600000000003</v>
      </c>
      <c r="O4256" s="30">
        <f t="shared" si="259"/>
        <v>341.54804000000001</v>
      </c>
      <c r="P4256" s="30"/>
      <c r="Q4256" s="76">
        <v>16.698</v>
      </c>
      <c r="R4256" s="16"/>
      <c r="S4256" s="29"/>
    </row>
    <row r="4257" spans="7:19" x14ac:dyDescent="0.25">
      <c r="G4257" s="74">
        <v>41885</v>
      </c>
      <c r="H4257" s="75">
        <v>0</v>
      </c>
      <c r="I4257" s="27">
        <f t="shared" si="260"/>
        <v>41885</v>
      </c>
      <c r="J4257" s="76">
        <v>58.844200000000001</v>
      </c>
      <c r="K4257" s="27">
        <f>'Barometric Data'!D4265</f>
        <v>41885</v>
      </c>
      <c r="L4257" s="28">
        <f t="shared" si="257"/>
        <v>0</v>
      </c>
      <c r="M4257" s="29">
        <f>'Barometric Data'!E4260</f>
        <v>2.7389999999999999</v>
      </c>
      <c r="N4257" s="29">
        <f t="shared" si="258"/>
        <v>56.105200000000004</v>
      </c>
      <c r="O4257" s="30">
        <f t="shared" si="259"/>
        <v>341.48743999999999</v>
      </c>
      <c r="P4257" s="30"/>
      <c r="Q4257" s="76">
        <v>16.692</v>
      </c>
      <c r="R4257" s="16"/>
      <c r="S4257" s="29"/>
    </row>
    <row r="4258" spans="7:19" x14ac:dyDescent="0.25">
      <c r="G4258" s="74">
        <v>41885</v>
      </c>
      <c r="H4258" s="75">
        <v>0.25</v>
      </c>
      <c r="I4258" s="27">
        <f t="shared" si="260"/>
        <v>41885.25</v>
      </c>
      <c r="J4258" s="76">
        <v>58.926200000000001</v>
      </c>
      <c r="K4258" s="27">
        <f>'Barometric Data'!D4266</f>
        <v>41885.25</v>
      </c>
      <c r="L4258" s="28">
        <f t="shared" si="257"/>
        <v>0</v>
      </c>
      <c r="M4258" s="29">
        <f>'Barometric Data'!E4261</f>
        <v>2.7189000000000001</v>
      </c>
      <c r="N4258" s="29">
        <f t="shared" si="258"/>
        <v>56.207300000000004</v>
      </c>
      <c r="O4258" s="30">
        <f t="shared" si="259"/>
        <v>341.38534000000004</v>
      </c>
      <c r="P4258" s="30"/>
      <c r="Q4258" s="76">
        <v>16.690999999999999</v>
      </c>
      <c r="R4258" s="16"/>
      <c r="S4258" s="29"/>
    </row>
    <row r="4259" spans="7:19" x14ac:dyDescent="0.25">
      <c r="G4259" s="74">
        <v>41885</v>
      </c>
      <c r="H4259" s="75">
        <v>0.5</v>
      </c>
      <c r="I4259" s="27">
        <f t="shared" si="260"/>
        <v>41885.5</v>
      </c>
      <c r="J4259" s="76">
        <v>59.011099999999999</v>
      </c>
      <c r="K4259" s="27">
        <f>'Barometric Data'!D4267</f>
        <v>41885.5</v>
      </c>
      <c r="L4259" s="28">
        <f t="shared" si="257"/>
        <v>0</v>
      </c>
      <c r="M4259" s="29">
        <f>'Barometric Data'!E4262</f>
        <v>2.6863000000000001</v>
      </c>
      <c r="N4259" s="29">
        <f t="shared" si="258"/>
        <v>56.324799999999996</v>
      </c>
      <c r="O4259" s="30">
        <f t="shared" si="259"/>
        <v>341.26784000000004</v>
      </c>
      <c r="P4259" s="30"/>
      <c r="Q4259" s="76">
        <v>16.696999999999999</v>
      </c>
      <c r="R4259" s="16"/>
      <c r="S4259" s="29"/>
    </row>
    <row r="4260" spans="7:19" x14ac:dyDescent="0.25">
      <c r="G4260" s="74">
        <v>41885</v>
      </c>
      <c r="H4260" s="75">
        <v>0.75</v>
      </c>
      <c r="I4260" s="27">
        <f t="shared" si="260"/>
        <v>41885.75</v>
      </c>
      <c r="J4260" s="76">
        <v>59.023499999999999</v>
      </c>
      <c r="K4260" s="27">
        <f>'Barometric Data'!D4268</f>
        <v>41885.75</v>
      </c>
      <c r="L4260" s="28">
        <f t="shared" si="257"/>
        <v>0</v>
      </c>
      <c r="M4260" s="29">
        <f>'Barometric Data'!E4263</f>
        <v>2.6673</v>
      </c>
      <c r="N4260" s="29">
        <f t="shared" si="258"/>
        <v>56.356200000000001</v>
      </c>
      <c r="O4260" s="30">
        <f t="shared" si="259"/>
        <v>341.23644000000002</v>
      </c>
      <c r="P4260" s="30"/>
      <c r="Q4260" s="76">
        <v>16.690999999999999</v>
      </c>
      <c r="R4260" s="16"/>
      <c r="S4260" s="29"/>
    </row>
    <row r="4261" spans="7:19" x14ac:dyDescent="0.25">
      <c r="G4261" s="74">
        <v>41886</v>
      </c>
      <c r="H4261" s="75">
        <v>0</v>
      </c>
      <c r="I4261" s="27">
        <f t="shared" si="260"/>
        <v>41886</v>
      </c>
      <c r="J4261" s="76">
        <v>59.030299999999997</v>
      </c>
      <c r="K4261" s="27">
        <f>'Barometric Data'!D4269</f>
        <v>41886</v>
      </c>
      <c r="L4261" s="28">
        <f t="shared" si="257"/>
        <v>0</v>
      </c>
      <c r="M4261" s="29">
        <f>'Barometric Data'!E4264</f>
        <v>2.4691000000000001</v>
      </c>
      <c r="N4261" s="29">
        <f t="shared" si="258"/>
        <v>56.561199999999999</v>
      </c>
      <c r="O4261" s="30">
        <f t="shared" si="259"/>
        <v>341.03144000000003</v>
      </c>
      <c r="P4261" s="30"/>
      <c r="Q4261" s="76">
        <v>16.693999999999999</v>
      </c>
      <c r="R4261" s="16"/>
      <c r="S4261" s="29"/>
    </row>
    <row r="4262" spans="7:19" x14ac:dyDescent="0.25">
      <c r="G4262" s="74">
        <v>41886</v>
      </c>
      <c r="H4262" s="75">
        <v>0.25</v>
      </c>
      <c r="I4262" s="27">
        <f t="shared" si="260"/>
        <v>41886.25</v>
      </c>
      <c r="J4262" s="76">
        <v>59.041699999999999</v>
      </c>
      <c r="K4262" s="27">
        <f>'Barometric Data'!D4270</f>
        <v>41886.25</v>
      </c>
      <c r="L4262" s="28">
        <f t="shared" si="257"/>
        <v>0</v>
      </c>
      <c r="M4262" s="29">
        <f>'Barometric Data'!E4265</f>
        <v>2.4203999999999999</v>
      </c>
      <c r="N4262" s="29">
        <f t="shared" si="258"/>
        <v>56.621299999999998</v>
      </c>
      <c r="O4262" s="30">
        <f>AVERAGE($D$16:$D$21)-N4262</f>
        <v>340.83440000000002</v>
      </c>
      <c r="P4262" s="30"/>
      <c r="Q4262" s="76">
        <v>16.707999999999998</v>
      </c>
      <c r="R4262" s="16"/>
      <c r="S4262" s="29"/>
    </row>
    <row r="4263" spans="7:19" x14ac:dyDescent="0.25">
      <c r="G4263" s="74">
        <v>41886</v>
      </c>
      <c r="H4263" s="75">
        <v>0.5</v>
      </c>
      <c r="I4263" s="27">
        <f t="shared" si="260"/>
        <v>41886.5</v>
      </c>
      <c r="J4263" s="76">
        <v>59.069099999999999</v>
      </c>
      <c r="K4263" s="27">
        <f>'Barometric Data'!D4271</f>
        <v>41886.5</v>
      </c>
      <c r="L4263" s="28">
        <f t="shared" si="257"/>
        <v>0</v>
      </c>
      <c r="M4263" s="29">
        <f>'Barometric Data'!E4266</f>
        <v>2.5889000000000002</v>
      </c>
      <c r="N4263" s="29">
        <f>J4263-M4263</f>
        <v>56.480199999999996</v>
      </c>
      <c r="O4263" s="30">
        <f t="shared" ref="O4263:O4326" si="261">AVERAGE($D$16:$D$21)-N4263</f>
        <v>340.97550000000001</v>
      </c>
      <c r="P4263" s="30"/>
      <c r="Q4263" s="76">
        <v>16.692</v>
      </c>
      <c r="R4263" s="16"/>
      <c r="S4263" s="29"/>
    </row>
    <row r="4264" spans="7:19" x14ac:dyDescent="0.25">
      <c r="G4264" s="74">
        <v>41886</v>
      </c>
      <c r="H4264" s="75">
        <v>0.75</v>
      </c>
      <c r="I4264" s="27">
        <f t="shared" si="260"/>
        <v>41886.75</v>
      </c>
      <c r="J4264" s="76">
        <v>59.058599999999998</v>
      </c>
      <c r="K4264" s="27">
        <f>'Barometric Data'!D4272</f>
        <v>41886.75</v>
      </c>
      <c r="L4264" s="28">
        <f t="shared" ref="L4264:L4327" si="262">K4264-I4264</f>
        <v>0</v>
      </c>
      <c r="M4264" s="29">
        <f>'Barometric Data'!E4267</f>
        <v>2.7225999999999999</v>
      </c>
      <c r="N4264" s="29">
        <f t="shared" ref="N4264:N4327" si="263">J4264-M4264</f>
        <v>56.335999999999999</v>
      </c>
      <c r="O4264" s="30">
        <f t="shared" si="261"/>
        <v>341.11970000000002</v>
      </c>
      <c r="P4264" s="30"/>
      <c r="Q4264" s="76">
        <v>16.71</v>
      </c>
      <c r="R4264" s="16"/>
      <c r="S4264" s="29"/>
    </row>
    <row r="4265" spans="7:19" x14ac:dyDescent="0.25">
      <c r="G4265" s="74">
        <v>41887</v>
      </c>
      <c r="H4265" s="75">
        <v>0</v>
      </c>
      <c r="I4265" s="27">
        <f t="shared" si="260"/>
        <v>41887</v>
      </c>
      <c r="J4265" s="76">
        <v>59.064900000000002</v>
      </c>
      <c r="K4265" s="27">
        <f>'Barometric Data'!D4273</f>
        <v>41887</v>
      </c>
      <c r="L4265" s="28">
        <f t="shared" si="262"/>
        <v>0</v>
      </c>
      <c r="M4265" s="29">
        <f>'Barometric Data'!E4268</f>
        <v>2.6930999999999998</v>
      </c>
      <c r="N4265" s="29">
        <f t="shared" si="263"/>
        <v>56.3718</v>
      </c>
      <c r="O4265" s="30">
        <f t="shared" si="261"/>
        <v>341.08390000000003</v>
      </c>
      <c r="P4265" s="30"/>
      <c r="Q4265" s="76">
        <v>16.695</v>
      </c>
      <c r="R4265" s="16"/>
      <c r="S4265" s="29"/>
    </row>
    <row r="4266" spans="7:19" x14ac:dyDescent="0.25">
      <c r="G4266" s="74">
        <v>41887</v>
      </c>
      <c r="H4266" s="75">
        <v>0.25</v>
      </c>
      <c r="I4266" s="27">
        <f t="shared" si="260"/>
        <v>41887.25</v>
      </c>
      <c r="J4266" s="76">
        <v>59.088099999999997</v>
      </c>
      <c r="K4266" s="27">
        <f>'Barometric Data'!D4274</f>
        <v>41887.25</v>
      </c>
      <c r="L4266" s="28">
        <f t="shared" si="262"/>
        <v>0</v>
      </c>
      <c r="M4266" s="29">
        <f>'Barometric Data'!E4269</f>
        <v>2.7241</v>
      </c>
      <c r="N4266" s="29">
        <f t="shared" si="263"/>
        <v>56.363999999999997</v>
      </c>
      <c r="O4266" s="30">
        <f t="shared" si="261"/>
        <v>341.09170000000006</v>
      </c>
      <c r="P4266" s="30"/>
      <c r="Q4266" s="76">
        <v>16.696000000000002</v>
      </c>
      <c r="R4266" s="16"/>
      <c r="S4266" s="29"/>
    </row>
    <row r="4267" spans="7:19" x14ac:dyDescent="0.25">
      <c r="G4267" s="74">
        <v>41887</v>
      </c>
      <c r="H4267" s="75">
        <v>0.5</v>
      </c>
      <c r="I4267" s="27">
        <f t="shared" si="260"/>
        <v>41887.5</v>
      </c>
      <c r="J4267" s="76">
        <v>59.101500000000001</v>
      </c>
      <c r="K4267" s="27">
        <f>'Barometric Data'!D4275</f>
        <v>41887.5</v>
      </c>
      <c r="L4267" s="28">
        <f t="shared" si="262"/>
        <v>0</v>
      </c>
      <c r="M4267" s="29">
        <f>'Barometric Data'!E4270</f>
        <v>2.7608000000000001</v>
      </c>
      <c r="N4267" s="29">
        <f t="shared" si="263"/>
        <v>56.340699999999998</v>
      </c>
      <c r="O4267" s="30">
        <f t="shared" si="261"/>
        <v>341.11500000000001</v>
      </c>
      <c r="P4267" s="30"/>
      <c r="Q4267" s="76">
        <v>16.687999999999999</v>
      </c>
      <c r="R4267" s="16"/>
      <c r="S4267" s="29"/>
    </row>
    <row r="4268" spans="7:19" x14ac:dyDescent="0.25">
      <c r="G4268" s="74">
        <v>41887</v>
      </c>
      <c r="H4268" s="75">
        <v>0.75</v>
      </c>
      <c r="I4268" s="27">
        <f t="shared" si="260"/>
        <v>41887.75</v>
      </c>
      <c r="J4268" s="76">
        <v>59.082700000000003</v>
      </c>
      <c r="K4268" s="27">
        <f>'Barometric Data'!D4276</f>
        <v>41887.75</v>
      </c>
      <c r="L4268" s="28">
        <f t="shared" si="262"/>
        <v>0</v>
      </c>
      <c r="M4268" s="29">
        <f>'Barometric Data'!E4271</f>
        <v>2.8317999999999999</v>
      </c>
      <c r="N4268" s="29">
        <f t="shared" si="263"/>
        <v>56.250900000000001</v>
      </c>
      <c r="O4268" s="30">
        <f t="shared" si="261"/>
        <v>341.20480000000003</v>
      </c>
      <c r="P4268" s="30"/>
      <c r="Q4268" s="76">
        <v>16.696999999999999</v>
      </c>
      <c r="R4268" s="16"/>
      <c r="S4268" s="29"/>
    </row>
    <row r="4269" spans="7:19" x14ac:dyDescent="0.25">
      <c r="G4269" s="74">
        <v>41888</v>
      </c>
      <c r="H4269" s="75">
        <v>0</v>
      </c>
      <c r="I4269" s="27">
        <f t="shared" si="260"/>
        <v>41888</v>
      </c>
      <c r="J4269" s="76">
        <v>59.083199999999998</v>
      </c>
      <c r="K4269" s="27">
        <f>'Barometric Data'!D4277</f>
        <v>41888</v>
      </c>
      <c r="L4269" s="28">
        <f t="shared" si="262"/>
        <v>0</v>
      </c>
      <c r="M4269" s="29">
        <f>'Barometric Data'!E4272</f>
        <v>2.7549999999999999</v>
      </c>
      <c r="N4269" s="29">
        <f t="shared" si="263"/>
        <v>56.328199999999995</v>
      </c>
      <c r="O4269" s="30">
        <f t="shared" si="261"/>
        <v>341.12750000000005</v>
      </c>
      <c r="P4269" s="30"/>
      <c r="Q4269" s="76">
        <v>16.693000000000001</v>
      </c>
      <c r="R4269" s="16"/>
      <c r="S4269" s="29"/>
    </row>
    <row r="4270" spans="7:19" x14ac:dyDescent="0.25">
      <c r="G4270" s="74">
        <v>41888</v>
      </c>
      <c r="H4270" s="75">
        <v>0.25</v>
      </c>
      <c r="I4270" s="27">
        <f t="shared" si="260"/>
        <v>41888.25</v>
      </c>
      <c r="J4270" s="76">
        <v>59.114699999999999</v>
      </c>
      <c r="K4270" s="27">
        <f>'Barometric Data'!D4278</f>
        <v>41888.25</v>
      </c>
      <c r="L4270" s="28">
        <f t="shared" si="262"/>
        <v>0</v>
      </c>
      <c r="M4270" s="29">
        <f>'Barometric Data'!E4273</f>
        <v>2.78</v>
      </c>
      <c r="N4270" s="29">
        <f t="shared" si="263"/>
        <v>56.334699999999998</v>
      </c>
      <c r="O4270" s="30">
        <f t="shared" si="261"/>
        <v>341.12100000000004</v>
      </c>
      <c r="P4270" s="30"/>
      <c r="Q4270" s="76">
        <v>16.712</v>
      </c>
      <c r="R4270" s="16"/>
      <c r="S4270" s="29"/>
    </row>
    <row r="4271" spans="7:19" x14ac:dyDescent="0.25">
      <c r="G4271" s="74">
        <v>41888</v>
      </c>
      <c r="H4271" s="75">
        <v>0.5</v>
      </c>
      <c r="I4271" s="27">
        <f t="shared" si="260"/>
        <v>41888.5</v>
      </c>
      <c r="J4271" s="76">
        <v>59.055700000000002</v>
      </c>
      <c r="K4271" s="27">
        <f>'Barometric Data'!D4279</f>
        <v>41888.5</v>
      </c>
      <c r="L4271" s="28">
        <f t="shared" si="262"/>
        <v>0</v>
      </c>
      <c r="M4271" s="29">
        <f>'Barometric Data'!E4274</f>
        <v>2.8252000000000002</v>
      </c>
      <c r="N4271" s="29">
        <f t="shared" si="263"/>
        <v>56.230499999999999</v>
      </c>
      <c r="O4271" s="30">
        <f t="shared" si="261"/>
        <v>341.22520000000003</v>
      </c>
      <c r="P4271" s="30"/>
      <c r="Q4271" s="76">
        <v>16.699000000000002</v>
      </c>
      <c r="R4271" s="16"/>
      <c r="S4271" s="29"/>
    </row>
    <row r="4272" spans="7:19" x14ac:dyDescent="0.25">
      <c r="G4272" s="74">
        <v>41888</v>
      </c>
      <c r="H4272" s="75">
        <v>0.75</v>
      </c>
      <c r="I4272" s="27">
        <f t="shared" si="260"/>
        <v>41888.75</v>
      </c>
      <c r="J4272" s="76">
        <v>59.024099999999997</v>
      </c>
      <c r="K4272" s="27">
        <f>'Barometric Data'!D4280</f>
        <v>41888.75</v>
      </c>
      <c r="L4272" s="28">
        <f t="shared" si="262"/>
        <v>0</v>
      </c>
      <c r="M4272" s="29">
        <f>'Barometric Data'!E4275</f>
        <v>2.8974000000000002</v>
      </c>
      <c r="N4272" s="29">
        <f t="shared" si="263"/>
        <v>56.1267</v>
      </c>
      <c r="O4272" s="30">
        <f t="shared" si="261"/>
        <v>341.32900000000006</v>
      </c>
      <c r="P4272" s="30"/>
      <c r="Q4272" s="76">
        <v>16.701000000000001</v>
      </c>
      <c r="R4272" s="16"/>
      <c r="S4272" s="29"/>
    </row>
    <row r="4273" spans="7:19" x14ac:dyDescent="0.25">
      <c r="G4273" s="74">
        <v>41889</v>
      </c>
      <c r="H4273" s="75">
        <v>0</v>
      </c>
      <c r="I4273" s="27">
        <f t="shared" si="260"/>
        <v>41889</v>
      </c>
      <c r="J4273" s="76">
        <v>58.987499999999997</v>
      </c>
      <c r="K4273" s="27">
        <f>'Barometric Data'!D4281</f>
        <v>41889</v>
      </c>
      <c r="L4273" s="28">
        <f t="shared" si="262"/>
        <v>0</v>
      </c>
      <c r="M4273" s="29">
        <f>'Barometric Data'!E4276</f>
        <v>2.8147000000000002</v>
      </c>
      <c r="N4273" s="29">
        <f t="shared" si="263"/>
        <v>56.172799999999995</v>
      </c>
      <c r="O4273" s="30">
        <f t="shared" si="261"/>
        <v>341.28290000000004</v>
      </c>
      <c r="P4273" s="30"/>
      <c r="Q4273" s="76">
        <v>16.706</v>
      </c>
      <c r="R4273" s="16"/>
      <c r="S4273" s="29"/>
    </row>
    <row r="4274" spans="7:19" x14ac:dyDescent="0.25">
      <c r="G4274" s="74">
        <v>41889</v>
      </c>
      <c r="H4274" s="75">
        <v>0.25</v>
      </c>
      <c r="I4274" s="27">
        <f t="shared" si="260"/>
        <v>41889.25</v>
      </c>
      <c r="J4274" s="76">
        <v>59.000500000000002</v>
      </c>
      <c r="K4274" s="27">
        <f>'Barometric Data'!D4282</f>
        <v>41889.25</v>
      </c>
      <c r="L4274" s="28">
        <f t="shared" si="262"/>
        <v>0</v>
      </c>
      <c r="M4274" s="29">
        <f>'Barometric Data'!E4277</f>
        <v>2.8365999999999998</v>
      </c>
      <c r="N4274" s="29">
        <f t="shared" si="263"/>
        <v>56.163900000000005</v>
      </c>
      <c r="O4274" s="30">
        <f t="shared" si="261"/>
        <v>341.29180000000002</v>
      </c>
      <c r="P4274" s="30"/>
      <c r="Q4274" s="76">
        <v>16.701000000000001</v>
      </c>
      <c r="R4274" s="16"/>
      <c r="S4274" s="29"/>
    </row>
    <row r="4275" spans="7:19" x14ac:dyDescent="0.25">
      <c r="G4275" s="74">
        <v>41889</v>
      </c>
      <c r="H4275" s="75">
        <v>0.5</v>
      </c>
      <c r="I4275" s="27">
        <f t="shared" si="260"/>
        <v>41889.5</v>
      </c>
      <c r="J4275" s="76">
        <v>58.9587</v>
      </c>
      <c r="K4275" s="27">
        <f>'Barometric Data'!D4283</f>
        <v>41889.5</v>
      </c>
      <c r="L4275" s="28">
        <f t="shared" si="262"/>
        <v>0</v>
      </c>
      <c r="M4275" s="29">
        <f>'Barometric Data'!E4278</f>
        <v>2.8605</v>
      </c>
      <c r="N4275" s="29">
        <f t="shared" si="263"/>
        <v>56.098199999999999</v>
      </c>
      <c r="O4275" s="30">
        <f t="shared" si="261"/>
        <v>341.35750000000002</v>
      </c>
      <c r="P4275" s="30"/>
      <c r="Q4275" s="76">
        <v>16.693000000000001</v>
      </c>
      <c r="R4275" s="16"/>
      <c r="S4275" s="29"/>
    </row>
    <row r="4276" spans="7:19" x14ac:dyDescent="0.25">
      <c r="G4276" s="74">
        <v>41889</v>
      </c>
      <c r="H4276" s="75">
        <v>0.75</v>
      </c>
      <c r="I4276" s="27">
        <f t="shared" si="260"/>
        <v>41889.75</v>
      </c>
      <c r="J4276" s="76">
        <v>58.920099999999998</v>
      </c>
      <c r="K4276" s="27">
        <f>'Barometric Data'!D4284</f>
        <v>41889.75</v>
      </c>
      <c r="L4276" s="28">
        <f t="shared" si="262"/>
        <v>0</v>
      </c>
      <c r="M4276" s="29">
        <f>'Barometric Data'!E4279</f>
        <v>2.8730000000000002</v>
      </c>
      <c r="N4276" s="29">
        <f t="shared" si="263"/>
        <v>56.0471</v>
      </c>
      <c r="O4276" s="30">
        <f t="shared" si="261"/>
        <v>341.40860000000004</v>
      </c>
      <c r="P4276" s="30"/>
      <c r="Q4276" s="76">
        <v>16.704999999999998</v>
      </c>
      <c r="R4276" s="16"/>
      <c r="S4276" s="29"/>
    </row>
    <row r="4277" spans="7:19" x14ac:dyDescent="0.25">
      <c r="G4277" s="74">
        <v>41890</v>
      </c>
      <c r="H4277" s="75">
        <v>0</v>
      </c>
      <c r="I4277" s="27">
        <f t="shared" si="260"/>
        <v>41890</v>
      </c>
      <c r="J4277" s="76">
        <v>58.897300000000001</v>
      </c>
      <c r="K4277" s="27">
        <f>'Barometric Data'!D4285</f>
        <v>41890</v>
      </c>
      <c r="L4277" s="28">
        <f t="shared" si="262"/>
        <v>0</v>
      </c>
      <c r="M4277" s="29">
        <f>'Barometric Data'!E4280</f>
        <v>2.7238000000000002</v>
      </c>
      <c r="N4277" s="29">
        <f t="shared" si="263"/>
        <v>56.173500000000004</v>
      </c>
      <c r="O4277" s="30">
        <f t="shared" si="261"/>
        <v>341.28220000000005</v>
      </c>
      <c r="P4277" s="30"/>
      <c r="Q4277" s="76">
        <v>16.7</v>
      </c>
      <c r="R4277" s="16"/>
      <c r="S4277" s="29"/>
    </row>
    <row r="4278" spans="7:19" x14ac:dyDescent="0.25">
      <c r="G4278" s="74">
        <v>41890</v>
      </c>
      <c r="H4278" s="75">
        <v>0.25</v>
      </c>
      <c r="I4278" s="27">
        <f t="shared" si="260"/>
        <v>41890.25</v>
      </c>
      <c r="J4278" s="76">
        <v>58.951300000000003</v>
      </c>
      <c r="K4278" s="27">
        <f>'Barometric Data'!D4286</f>
        <v>41890.25</v>
      </c>
      <c r="L4278" s="28">
        <f t="shared" si="262"/>
        <v>0</v>
      </c>
      <c r="M4278" s="29">
        <f>'Barometric Data'!E4281</f>
        <v>2.6945000000000001</v>
      </c>
      <c r="N4278" s="29">
        <f t="shared" si="263"/>
        <v>56.256800000000005</v>
      </c>
      <c r="O4278" s="30">
        <f t="shared" si="261"/>
        <v>341.19890000000004</v>
      </c>
      <c r="P4278" s="30"/>
      <c r="Q4278" s="76">
        <v>16.693000000000001</v>
      </c>
      <c r="R4278" s="16"/>
      <c r="S4278" s="29"/>
    </row>
    <row r="4279" spans="7:19" x14ac:dyDescent="0.25">
      <c r="G4279" s="74">
        <v>41890</v>
      </c>
      <c r="H4279" s="75">
        <v>0.5</v>
      </c>
      <c r="I4279" s="27">
        <f t="shared" si="260"/>
        <v>41890.5</v>
      </c>
      <c r="J4279" s="76">
        <v>58.928899999999999</v>
      </c>
      <c r="K4279" s="27">
        <f>'Barometric Data'!D4287</f>
        <v>41890.5</v>
      </c>
      <c r="L4279" s="28">
        <f t="shared" si="262"/>
        <v>0</v>
      </c>
      <c r="M4279" s="29">
        <f>'Barometric Data'!E4282</f>
        <v>2.6842000000000001</v>
      </c>
      <c r="N4279" s="29">
        <f t="shared" si="263"/>
        <v>56.244700000000002</v>
      </c>
      <c r="O4279" s="30">
        <f t="shared" si="261"/>
        <v>341.21100000000001</v>
      </c>
      <c r="P4279" s="30"/>
      <c r="Q4279" s="76">
        <v>16.704999999999998</v>
      </c>
      <c r="R4279" s="16"/>
      <c r="S4279" s="29"/>
    </row>
    <row r="4280" spans="7:19" x14ac:dyDescent="0.25">
      <c r="G4280" s="74">
        <v>41890</v>
      </c>
      <c r="H4280" s="75">
        <v>0.75</v>
      </c>
      <c r="I4280" s="27">
        <f t="shared" si="260"/>
        <v>41890.75</v>
      </c>
      <c r="J4280" s="76">
        <v>58.876899999999999</v>
      </c>
      <c r="K4280" s="27">
        <f>'Barometric Data'!D4288</f>
        <v>41890.75</v>
      </c>
      <c r="L4280" s="28">
        <f t="shared" si="262"/>
        <v>0</v>
      </c>
      <c r="M4280" s="29">
        <f>'Barometric Data'!E4283</f>
        <v>2.6953999999999998</v>
      </c>
      <c r="N4280" s="29">
        <f t="shared" si="263"/>
        <v>56.1815</v>
      </c>
      <c r="O4280" s="30">
        <f t="shared" si="261"/>
        <v>341.27420000000006</v>
      </c>
      <c r="P4280" s="30"/>
      <c r="Q4280" s="76">
        <v>16.693999999999999</v>
      </c>
      <c r="R4280" s="16"/>
      <c r="S4280" s="29"/>
    </row>
    <row r="4281" spans="7:19" x14ac:dyDescent="0.25">
      <c r="G4281" s="74">
        <v>41891</v>
      </c>
      <c r="H4281" s="75">
        <v>0</v>
      </c>
      <c r="I4281" s="27">
        <f t="shared" si="260"/>
        <v>41891</v>
      </c>
      <c r="J4281" s="76">
        <v>58.8658</v>
      </c>
      <c r="K4281" s="27">
        <f>'Barometric Data'!D4289</f>
        <v>41891</v>
      </c>
      <c r="L4281" s="28">
        <f t="shared" si="262"/>
        <v>0</v>
      </c>
      <c r="M4281" s="29">
        <f>'Barometric Data'!E4284</f>
        <v>2.5625</v>
      </c>
      <c r="N4281" s="29">
        <f t="shared" si="263"/>
        <v>56.3033</v>
      </c>
      <c r="O4281" s="30">
        <f t="shared" si="261"/>
        <v>341.15240000000006</v>
      </c>
      <c r="P4281" s="30"/>
      <c r="Q4281" s="76">
        <v>16.707000000000001</v>
      </c>
      <c r="R4281" s="16"/>
      <c r="S4281" s="29"/>
    </row>
    <row r="4282" spans="7:19" x14ac:dyDescent="0.25">
      <c r="G4282" s="74">
        <v>41891</v>
      </c>
      <c r="H4282" s="75">
        <v>0.25</v>
      </c>
      <c r="I4282" s="27">
        <f t="shared" si="260"/>
        <v>41891.25</v>
      </c>
      <c r="J4282" s="76">
        <v>58.9452</v>
      </c>
      <c r="K4282" s="27">
        <f>'Barometric Data'!D4290</f>
        <v>41891.25</v>
      </c>
      <c r="L4282" s="28">
        <f t="shared" si="262"/>
        <v>0</v>
      </c>
      <c r="M4282" s="29">
        <f>'Barometric Data'!E4285</f>
        <v>2.5668000000000002</v>
      </c>
      <c r="N4282" s="29">
        <f t="shared" si="263"/>
        <v>56.378399999999999</v>
      </c>
      <c r="O4282" s="30">
        <f t="shared" si="261"/>
        <v>341.07730000000004</v>
      </c>
      <c r="P4282" s="30"/>
      <c r="Q4282" s="76">
        <v>16.701000000000001</v>
      </c>
      <c r="R4282" s="16"/>
      <c r="S4282" s="29"/>
    </row>
    <row r="4283" spans="7:19" x14ac:dyDescent="0.25">
      <c r="G4283" s="74">
        <v>41891</v>
      </c>
      <c r="H4283" s="75">
        <v>0.5</v>
      </c>
      <c r="I4283" s="27">
        <f t="shared" si="260"/>
        <v>41891.5</v>
      </c>
      <c r="J4283" s="76">
        <v>58.983600000000003</v>
      </c>
      <c r="K4283" s="27">
        <f>'Barometric Data'!D4291</f>
        <v>41891.5</v>
      </c>
      <c r="L4283" s="28">
        <f t="shared" si="262"/>
        <v>0</v>
      </c>
      <c r="M4283" s="29">
        <f>'Barometric Data'!E4286</f>
        <v>2.5899000000000001</v>
      </c>
      <c r="N4283" s="29">
        <f t="shared" si="263"/>
        <v>56.393700000000003</v>
      </c>
      <c r="O4283" s="30">
        <f t="shared" si="261"/>
        <v>341.06200000000001</v>
      </c>
      <c r="P4283" s="30"/>
      <c r="Q4283" s="76">
        <v>16.702999999999999</v>
      </c>
      <c r="R4283" s="16"/>
      <c r="S4283" s="29"/>
    </row>
    <row r="4284" spans="7:19" x14ac:dyDescent="0.25">
      <c r="G4284" s="74">
        <v>41891</v>
      </c>
      <c r="H4284" s="75">
        <v>0.75</v>
      </c>
      <c r="I4284" s="27">
        <f t="shared" si="260"/>
        <v>41891.75</v>
      </c>
      <c r="J4284" s="76">
        <v>58.963999999999999</v>
      </c>
      <c r="K4284" s="27">
        <f>'Barometric Data'!D4292</f>
        <v>41891.75</v>
      </c>
      <c r="L4284" s="28">
        <f t="shared" si="262"/>
        <v>0</v>
      </c>
      <c r="M4284" s="29">
        <f>'Barometric Data'!E4287</f>
        <v>2.6217999999999999</v>
      </c>
      <c r="N4284" s="29">
        <f t="shared" si="263"/>
        <v>56.342199999999998</v>
      </c>
      <c r="O4284" s="30">
        <f t="shared" si="261"/>
        <v>341.11350000000004</v>
      </c>
      <c r="P4284" s="30"/>
      <c r="Q4284" s="76">
        <v>16.690000000000001</v>
      </c>
      <c r="R4284" s="16"/>
      <c r="S4284" s="29"/>
    </row>
    <row r="4285" spans="7:19" x14ac:dyDescent="0.25">
      <c r="G4285" s="74">
        <v>41892</v>
      </c>
      <c r="H4285" s="75">
        <v>0</v>
      </c>
      <c r="I4285" s="27">
        <f t="shared" si="260"/>
        <v>41892</v>
      </c>
      <c r="J4285" s="76">
        <v>58.990299999999998</v>
      </c>
      <c r="K4285" s="27">
        <f>'Barometric Data'!D4293</f>
        <v>41892</v>
      </c>
      <c r="L4285" s="28">
        <f t="shared" si="262"/>
        <v>0</v>
      </c>
      <c r="M4285" s="29">
        <f>'Barometric Data'!E4288</f>
        <v>2.4872000000000001</v>
      </c>
      <c r="N4285" s="29">
        <f t="shared" si="263"/>
        <v>56.503099999999996</v>
      </c>
      <c r="O4285" s="30">
        <f t="shared" si="261"/>
        <v>340.95260000000002</v>
      </c>
      <c r="P4285" s="30"/>
      <c r="Q4285" s="76">
        <v>16.706</v>
      </c>
      <c r="R4285" s="16"/>
      <c r="S4285" s="29"/>
    </row>
    <row r="4286" spans="7:19" x14ac:dyDescent="0.25">
      <c r="G4286" s="74">
        <v>41892</v>
      </c>
      <c r="H4286" s="75">
        <v>0.25</v>
      </c>
      <c r="I4286" s="27">
        <f t="shared" si="260"/>
        <v>41892.25</v>
      </c>
      <c r="J4286" s="76">
        <v>59.045499999999997</v>
      </c>
      <c r="K4286" s="27">
        <f>'Barometric Data'!D4294</f>
        <v>41892.25</v>
      </c>
      <c r="L4286" s="28">
        <f t="shared" si="262"/>
        <v>0</v>
      </c>
      <c r="M4286" s="29">
        <f>'Barometric Data'!E4289</f>
        <v>2.5163000000000002</v>
      </c>
      <c r="N4286" s="29">
        <f t="shared" si="263"/>
        <v>56.529199999999996</v>
      </c>
      <c r="O4286" s="30">
        <f t="shared" si="261"/>
        <v>340.92650000000003</v>
      </c>
      <c r="P4286" s="30"/>
      <c r="Q4286" s="76">
        <v>16.693000000000001</v>
      </c>
      <c r="R4286" s="16"/>
      <c r="S4286" s="29"/>
    </row>
    <row r="4287" spans="7:19" x14ac:dyDescent="0.25">
      <c r="G4287" s="74">
        <v>41892</v>
      </c>
      <c r="H4287" s="75">
        <v>0.5</v>
      </c>
      <c r="I4287" s="27">
        <f t="shared" si="260"/>
        <v>41892.5</v>
      </c>
      <c r="J4287" s="76">
        <v>59.067599999999999</v>
      </c>
      <c r="K4287" s="27">
        <f>'Barometric Data'!D4295</f>
        <v>41892.5</v>
      </c>
      <c r="L4287" s="28">
        <f t="shared" si="262"/>
        <v>0</v>
      </c>
      <c r="M4287" s="29">
        <f>'Barometric Data'!E4290</f>
        <v>2.5836000000000001</v>
      </c>
      <c r="N4287" s="29">
        <f t="shared" si="263"/>
        <v>56.484000000000002</v>
      </c>
      <c r="O4287" s="30">
        <f t="shared" si="261"/>
        <v>340.97170000000006</v>
      </c>
      <c r="P4287" s="30"/>
      <c r="Q4287" s="76">
        <v>16.702000000000002</v>
      </c>
      <c r="R4287" s="16"/>
      <c r="S4287" s="29"/>
    </row>
    <row r="4288" spans="7:19" x14ac:dyDescent="0.25">
      <c r="G4288" s="74">
        <v>41892</v>
      </c>
      <c r="H4288" s="75">
        <v>0.75</v>
      </c>
      <c r="I4288" s="27">
        <f t="shared" si="260"/>
        <v>41892.75</v>
      </c>
      <c r="J4288" s="76">
        <v>59.042099999999998</v>
      </c>
      <c r="K4288" s="27">
        <f>'Barometric Data'!D4296</f>
        <v>41892.75</v>
      </c>
      <c r="L4288" s="28">
        <f t="shared" si="262"/>
        <v>0</v>
      </c>
      <c r="M4288" s="29">
        <f>'Barometric Data'!E4291</f>
        <v>2.7073</v>
      </c>
      <c r="N4288" s="29">
        <f t="shared" si="263"/>
        <v>56.334800000000001</v>
      </c>
      <c r="O4288" s="30">
        <f t="shared" si="261"/>
        <v>341.12090000000001</v>
      </c>
      <c r="P4288" s="30"/>
      <c r="Q4288" s="76">
        <v>16.696000000000002</v>
      </c>
      <c r="R4288" s="16"/>
      <c r="S4288" s="29"/>
    </row>
    <row r="4289" spans="7:19" x14ac:dyDescent="0.25">
      <c r="G4289" s="74">
        <v>41893</v>
      </c>
      <c r="H4289" s="75">
        <v>0</v>
      </c>
      <c r="I4289" s="27">
        <f t="shared" si="260"/>
        <v>41893</v>
      </c>
      <c r="J4289" s="76">
        <v>59.042499999999997</v>
      </c>
      <c r="K4289" s="27">
        <f>'Barometric Data'!D4297</f>
        <v>41893</v>
      </c>
      <c r="L4289" s="28">
        <f t="shared" si="262"/>
        <v>0</v>
      </c>
      <c r="M4289" s="29">
        <f>'Barometric Data'!E4292</f>
        <v>2.6457999999999999</v>
      </c>
      <c r="N4289" s="29">
        <f t="shared" si="263"/>
        <v>56.396699999999996</v>
      </c>
      <c r="O4289" s="30">
        <f t="shared" si="261"/>
        <v>341.05900000000003</v>
      </c>
      <c r="P4289" s="30"/>
      <c r="Q4289" s="76">
        <v>16.707000000000001</v>
      </c>
      <c r="R4289" s="16"/>
      <c r="S4289" s="29"/>
    </row>
    <row r="4290" spans="7:19" x14ac:dyDescent="0.25">
      <c r="G4290" s="74">
        <v>41893</v>
      </c>
      <c r="H4290" s="75">
        <v>0.25</v>
      </c>
      <c r="I4290" s="27">
        <f t="shared" si="260"/>
        <v>41893.25</v>
      </c>
      <c r="J4290" s="76">
        <v>59.079500000000003</v>
      </c>
      <c r="K4290" s="27">
        <f>'Barometric Data'!D4298</f>
        <v>41893.25</v>
      </c>
      <c r="L4290" s="28">
        <f t="shared" si="262"/>
        <v>0</v>
      </c>
      <c r="M4290" s="29">
        <f>'Barometric Data'!E4293</f>
        <v>2.7147999999999999</v>
      </c>
      <c r="N4290" s="29">
        <f t="shared" si="263"/>
        <v>56.364700000000006</v>
      </c>
      <c r="O4290" s="30">
        <f t="shared" si="261"/>
        <v>341.09100000000001</v>
      </c>
      <c r="P4290" s="30"/>
      <c r="Q4290" s="76">
        <v>16.71</v>
      </c>
      <c r="R4290" s="16"/>
      <c r="S4290" s="29"/>
    </row>
    <row r="4291" spans="7:19" x14ac:dyDescent="0.25">
      <c r="G4291" s="74">
        <v>41893</v>
      </c>
      <c r="H4291" s="75">
        <v>0.5</v>
      </c>
      <c r="I4291" s="27">
        <f t="shared" si="260"/>
        <v>41893.5</v>
      </c>
      <c r="J4291" s="76">
        <v>59.1479</v>
      </c>
      <c r="K4291" s="27">
        <f>'Barometric Data'!D4299</f>
        <v>41893.5</v>
      </c>
      <c r="L4291" s="28">
        <f t="shared" si="262"/>
        <v>0</v>
      </c>
      <c r="M4291" s="29">
        <f>'Barometric Data'!E4294</f>
        <v>2.7856999999999998</v>
      </c>
      <c r="N4291" s="29">
        <f t="shared" si="263"/>
        <v>56.362200000000001</v>
      </c>
      <c r="O4291" s="30">
        <f t="shared" si="261"/>
        <v>341.09350000000006</v>
      </c>
      <c r="P4291" s="30"/>
      <c r="Q4291" s="76">
        <v>16.707000000000001</v>
      </c>
      <c r="R4291" s="16"/>
      <c r="S4291" s="29"/>
    </row>
    <row r="4292" spans="7:19" x14ac:dyDescent="0.25">
      <c r="G4292" s="74">
        <v>41893</v>
      </c>
      <c r="H4292" s="75">
        <v>0.75</v>
      </c>
      <c r="I4292" s="27">
        <f t="shared" si="260"/>
        <v>41893.75</v>
      </c>
      <c r="J4292" s="76">
        <v>59.110599999999998</v>
      </c>
      <c r="K4292" s="27">
        <f>'Barometric Data'!D4300</f>
        <v>41893.75</v>
      </c>
      <c r="L4292" s="28">
        <f t="shared" si="262"/>
        <v>0</v>
      </c>
      <c r="M4292" s="29">
        <f>'Barometric Data'!E4295</f>
        <v>2.8456999999999999</v>
      </c>
      <c r="N4292" s="29">
        <f t="shared" si="263"/>
        <v>56.264899999999997</v>
      </c>
      <c r="O4292" s="30">
        <f t="shared" si="261"/>
        <v>341.19080000000002</v>
      </c>
      <c r="P4292" s="30"/>
      <c r="Q4292" s="76">
        <v>16.693999999999999</v>
      </c>
      <c r="R4292" s="16"/>
      <c r="S4292" s="29"/>
    </row>
    <row r="4293" spans="7:19" x14ac:dyDescent="0.25">
      <c r="G4293" s="74">
        <v>41894</v>
      </c>
      <c r="H4293" s="75">
        <v>0</v>
      </c>
      <c r="I4293" s="27">
        <f t="shared" si="260"/>
        <v>41894</v>
      </c>
      <c r="J4293" s="76">
        <v>59.14</v>
      </c>
      <c r="K4293" s="27">
        <f>'Barometric Data'!D4301</f>
        <v>41894</v>
      </c>
      <c r="L4293" s="28">
        <f t="shared" si="262"/>
        <v>0</v>
      </c>
      <c r="M4293" s="29">
        <f>'Barometric Data'!E4296</f>
        <v>2.7789000000000001</v>
      </c>
      <c r="N4293" s="29">
        <f t="shared" si="263"/>
        <v>56.3611</v>
      </c>
      <c r="O4293" s="30">
        <f t="shared" si="261"/>
        <v>341.09460000000001</v>
      </c>
      <c r="P4293" s="30"/>
      <c r="Q4293" s="76">
        <v>16.7</v>
      </c>
      <c r="R4293" s="16"/>
      <c r="S4293" s="29"/>
    </row>
    <row r="4294" spans="7:19" x14ac:dyDescent="0.25">
      <c r="G4294" s="74">
        <v>41894</v>
      </c>
      <c r="H4294" s="75">
        <v>0.25</v>
      </c>
      <c r="I4294" s="27">
        <f t="shared" si="260"/>
        <v>41894.25</v>
      </c>
      <c r="J4294" s="76">
        <v>59.134</v>
      </c>
      <c r="K4294" s="27">
        <f>'Barometric Data'!D4302</f>
        <v>41894.25</v>
      </c>
      <c r="L4294" s="28">
        <f t="shared" si="262"/>
        <v>0</v>
      </c>
      <c r="M4294" s="29">
        <f>'Barometric Data'!E4297</f>
        <v>2.7999000000000001</v>
      </c>
      <c r="N4294" s="29">
        <f t="shared" si="263"/>
        <v>56.334099999999999</v>
      </c>
      <c r="O4294" s="30">
        <f t="shared" si="261"/>
        <v>341.12160000000006</v>
      </c>
      <c r="P4294" s="30"/>
      <c r="Q4294" s="76">
        <v>16.698</v>
      </c>
      <c r="R4294" s="16"/>
      <c r="S4294" s="29"/>
    </row>
    <row r="4295" spans="7:19" x14ac:dyDescent="0.25">
      <c r="G4295" s="74">
        <v>41894</v>
      </c>
      <c r="H4295" s="75">
        <v>0.5</v>
      </c>
      <c r="I4295" s="27">
        <f t="shared" si="260"/>
        <v>41894.5</v>
      </c>
      <c r="J4295" s="76">
        <v>59.134599999999999</v>
      </c>
      <c r="K4295" s="27">
        <f>'Barometric Data'!D4303</f>
        <v>41894.5</v>
      </c>
      <c r="L4295" s="28">
        <f t="shared" si="262"/>
        <v>0</v>
      </c>
      <c r="M4295" s="29">
        <f>'Barometric Data'!E4298</f>
        <v>2.8765000000000001</v>
      </c>
      <c r="N4295" s="29">
        <f t="shared" si="263"/>
        <v>56.258099999999999</v>
      </c>
      <c r="O4295" s="30">
        <f t="shared" si="261"/>
        <v>341.19760000000002</v>
      </c>
      <c r="P4295" s="30"/>
      <c r="Q4295" s="76">
        <v>16.693000000000001</v>
      </c>
      <c r="R4295" s="16"/>
      <c r="S4295" s="29"/>
    </row>
    <row r="4296" spans="7:19" x14ac:dyDescent="0.25">
      <c r="G4296" s="74">
        <v>41894</v>
      </c>
      <c r="H4296" s="75">
        <v>0.75</v>
      </c>
      <c r="I4296" s="27">
        <f t="shared" si="260"/>
        <v>41894.75</v>
      </c>
      <c r="J4296" s="76">
        <v>59.011600000000001</v>
      </c>
      <c r="K4296" s="27">
        <f>'Barometric Data'!D4304</f>
        <v>41894.75</v>
      </c>
      <c r="L4296" s="28">
        <f t="shared" si="262"/>
        <v>0</v>
      </c>
      <c r="M4296" s="29">
        <f>'Barometric Data'!E4299</f>
        <v>2.9651999999999998</v>
      </c>
      <c r="N4296" s="29">
        <f t="shared" si="263"/>
        <v>56.046399999999998</v>
      </c>
      <c r="O4296" s="30">
        <f t="shared" si="261"/>
        <v>341.40930000000003</v>
      </c>
      <c r="P4296" s="30"/>
      <c r="Q4296" s="76">
        <v>16.690000000000001</v>
      </c>
      <c r="R4296" s="16"/>
      <c r="S4296" s="29"/>
    </row>
    <row r="4297" spans="7:19" x14ac:dyDescent="0.25">
      <c r="G4297" s="74">
        <v>41895</v>
      </c>
      <c r="H4297" s="75">
        <v>0</v>
      </c>
      <c r="I4297" s="27">
        <f t="shared" si="260"/>
        <v>41895</v>
      </c>
      <c r="J4297" s="76">
        <v>59.000399999999999</v>
      </c>
      <c r="K4297" s="27">
        <f>'Barometric Data'!D4305</f>
        <v>41895</v>
      </c>
      <c r="L4297" s="28">
        <f t="shared" si="262"/>
        <v>0</v>
      </c>
      <c r="M4297" s="29">
        <f>'Barometric Data'!E4300</f>
        <v>2.9175</v>
      </c>
      <c r="N4297" s="29">
        <f t="shared" si="263"/>
        <v>56.082900000000002</v>
      </c>
      <c r="O4297" s="30">
        <f t="shared" si="261"/>
        <v>341.37280000000004</v>
      </c>
      <c r="P4297" s="30"/>
      <c r="Q4297" s="76">
        <v>16.699000000000002</v>
      </c>
      <c r="R4297" s="16"/>
      <c r="S4297" s="29"/>
    </row>
    <row r="4298" spans="7:19" x14ac:dyDescent="0.25">
      <c r="G4298" s="74">
        <v>41895</v>
      </c>
      <c r="H4298" s="75">
        <v>0.25</v>
      </c>
      <c r="I4298" s="27">
        <f t="shared" si="260"/>
        <v>41895.25</v>
      </c>
      <c r="J4298" s="76">
        <v>58.983800000000002</v>
      </c>
      <c r="K4298" s="27">
        <f>'Barometric Data'!D4306</f>
        <v>41895.25</v>
      </c>
      <c r="L4298" s="28">
        <f t="shared" si="262"/>
        <v>0</v>
      </c>
      <c r="M4298" s="29">
        <f>'Barometric Data'!E4301</f>
        <v>2.9742999999999999</v>
      </c>
      <c r="N4298" s="29">
        <f t="shared" si="263"/>
        <v>56.009500000000003</v>
      </c>
      <c r="O4298" s="30">
        <f t="shared" si="261"/>
        <v>341.44620000000003</v>
      </c>
      <c r="P4298" s="30"/>
      <c r="Q4298" s="76">
        <v>16.698</v>
      </c>
      <c r="R4298" s="16"/>
      <c r="S4298" s="29"/>
    </row>
    <row r="4299" spans="7:19" x14ac:dyDescent="0.25">
      <c r="G4299" s="74">
        <v>41895</v>
      </c>
      <c r="H4299" s="75">
        <v>0.5</v>
      </c>
      <c r="I4299" s="27">
        <f t="shared" si="260"/>
        <v>41895.5</v>
      </c>
      <c r="J4299" s="76">
        <v>59.017800000000001</v>
      </c>
      <c r="K4299" s="27">
        <f>'Barometric Data'!D4307</f>
        <v>41895.5</v>
      </c>
      <c r="L4299" s="28">
        <f t="shared" si="262"/>
        <v>0</v>
      </c>
      <c r="M4299" s="29">
        <f>'Barometric Data'!E4302</f>
        <v>2.9767999999999999</v>
      </c>
      <c r="N4299" s="29">
        <f t="shared" si="263"/>
        <v>56.041000000000004</v>
      </c>
      <c r="O4299" s="30">
        <f t="shared" si="261"/>
        <v>341.41470000000004</v>
      </c>
      <c r="P4299" s="30"/>
      <c r="Q4299" s="76">
        <v>16.692</v>
      </c>
      <c r="R4299" s="16"/>
      <c r="S4299" s="29"/>
    </row>
    <row r="4300" spans="7:19" x14ac:dyDescent="0.25">
      <c r="G4300" s="74">
        <v>41895</v>
      </c>
      <c r="H4300" s="75">
        <v>0.75</v>
      </c>
      <c r="I4300" s="27">
        <f t="shared" si="260"/>
        <v>41895.75</v>
      </c>
      <c r="J4300" s="76">
        <v>58.9405</v>
      </c>
      <c r="K4300" s="27">
        <f>'Barometric Data'!D4308</f>
        <v>41895.75</v>
      </c>
      <c r="L4300" s="28">
        <f t="shared" si="262"/>
        <v>0</v>
      </c>
      <c r="M4300" s="29">
        <f>'Barometric Data'!E4303</f>
        <v>2.9476</v>
      </c>
      <c r="N4300" s="29">
        <f t="shared" si="263"/>
        <v>55.992899999999999</v>
      </c>
      <c r="O4300" s="30">
        <f t="shared" si="261"/>
        <v>341.46280000000002</v>
      </c>
      <c r="P4300" s="30"/>
      <c r="Q4300" s="76">
        <v>16.707999999999998</v>
      </c>
      <c r="R4300" s="16"/>
      <c r="S4300" s="29"/>
    </row>
    <row r="4301" spans="7:19" x14ac:dyDescent="0.25">
      <c r="G4301" s="74">
        <v>41896</v>
      </c>
      <c r="H4301" s="75">
        <v>0</v>
      </c>
      <c r="I4301" s="27">
        <f t="shared" ref="I4301:I4364" si="264">G4301+H4301</f>
        <v>41896</v>
      </c>
      <c r="J4301" s="76">
        <v>58.946100000000001</v>
      </c>
      <c r="K4301" s="27">
        <f>'Barometric Data'!D4309</f>
        <v>41896</v>
      </c>
      <c r="L4301" s="28">
        <f t="shared" si="262"/>
        <v>0</v>
      </c>
      <c r="M4301" s="29">
        <f>'Barometric Data'!E4304</f>
        <v>2.7650000000000001</v>
      </c>
      <c r="N4301" s="29">
        <f t="shared" si="263"/>
        <v>56.181100000000001</v>
      </c>
      <c r="O4301" s="30">
        <f t="shared" si="261"/>
        <v>341.27460000000002</v>
      </c>
      <c r="P4301" s="30"/>
      <c r="Q4301" s="76">
        <v>16.707999999999998</v>
      </c>
      <c r="R4301" s="16"/>
      <c r="S4301" s="29"/>
    </row>
    <row r="4302" spans="7:19" x14ac:dyDescent="0.25">
      <c r="G4302" s="74">
        <v>41896</v>
      </c>
      <c r="H4302" s="75">
        <v>0.25</v>
      </c>
      <c r="I4302" s="27">
        <f t="shared" si="264"/>
        <v>41896.25</v>
      </c>
      <c r="J4302" s="76">
        <v>58.943600000000004</v>
      </c>
      <c r="K4302" s="27">
        <f>'Barometric Data'!D4310</f>
        <v>41896.25</v>
      </c>
      <c r="L4302" s="28">
        <f t="shared" si="262"/>
        <v>0</v>
      </c>
      <c r="M4302" s="29">
        <f>'Barometric Data'!E4305</f>
        <v>2.7418</v>
      </c>
      <c r="N4302" s="29">
        <f t="shared" si="263"/>
        <v>56.201800000000006</v>
      </c>
      <c r="O4302" s="30">
        <f t="shared" si="261"/>
        <v>341.25390000000004</v>
      </c>
      <c r="P4302" s="30"/>
      <c r="Q4302" s="76">
        <v>16.707999999999998</v>
      </c>
      <c r="R4302" s="16"/>
      <c r="S4302" s="29"/>
    </row>
    <row r="4303" spans="7:19" x14ac:dyDescent="0.25">
      <c r="G4303" s="74">
        <v>41896</v>
      </c>
      <c r="H4303" s="75">
        <v>0.5</v>
      </c>
      <c r="I4303" s="27">
        <f t="shared" si="264"/>
        <v>41896.5</v>
      </c>
      <c r="J4303" s="76">
        <v>58.9923</v>
      </c>
      <c r="K4303" s="27">
        <f>'Barometric Data'!D4311</f>
        <v>41896.5</v>
      </c>
      <c r="L4303" s="28">
        <f t="shared" si="262"/>
        <v>0</v>
      </c>
      <c r="M4303" s="29">
        <f>'Barometric Data'!E4306</f>
        <v>2.7509000000000001</v>
      </c>
      <c r="N4303" s="29">
        <f t="shared" si="263"/>
        <v>56.241399999999999</v>
      </c>
      <c r="O4303" s="30">
        <f t="shared" si="261"/>
        <v>341.21430000000004</v>
      </c>
      <c r="P4303" s="30"/>
      <c r="Q4303" s="76">
        <v>16.702000000000002</v>
      </c>
      <c r="R4303" s="16"/>
      <c r="S4303" s="29"/>
    </row>
    <row r="4304" spans="7:19" x14ac:dyDescent="0.25">
      <c r="G4304" s="74">
        <v>41896</v>
      </c>
      <c r="H4304" s="75">
        <v>0.75</v>
      </c>
      <c r="I4304" s="27">
        <f t="shared" si="264"/>
        <v>41896.75</v>
      </c>
      <c r="J4304" s="76">
        <v>58.941800000000001</v>
      </c>
      <c r="K4304" s="27">
        <f>'Barometric Data'!D4312</f>
        <v>41896.75</v>
      </c>
      <c r="L4304" s="28">
        <f t="shared" si="262"/>
        <v>0</v>
      </c>
      <c r="M4304" s="29">
        <f>'Barometric Data'!E4307</f>
        <v>2.7606999999999999</v>
      </c>
      <c r="N4304" s="29">
        <f t="shared" si="263"/>
        <v>56.181100000000001</v>
      </c>
      <c r="O4304" s="30">
        <f t="shared" si="261"/>
        <v>341.27460000000002</v>
      </c>
      <c r="P4304" s="30"/>
      <c r="Q4304" s="76">
        <v>16.701000000000001</v>
      </c>
      <c r="R4304" s="16"/>
      <c r="S4304" s="29"/>
    </row>
    <row r="4305" spans="7:19" x14ac:dyDescent="0.25">
      <c r="G4305" s="74">
        <v>41897</v>
      </c>
      <c r="H4305" s="75">
        <v>0</v>
      </c>
      <c r="I4305" s="27">
        <f t="shared" si="264"/>
        <v>41897</v>
      </c>
      <c r="J4305" s="76">
        <v>58.960700000000003</v>
      </c>
      <c r="K4305" s="27">
        <f>'Barometric Data'!D4313</f>
        <v>41897</v>
      </c>
      <c r="L4305" s="28">
        <f t="shared" si="262"/>
        <v>0</v>
      </c>
      <c r="M4305" s="29">
        <f>'Barometric Data'!E4308</f>
        <v>2.6377000000000002</v>
      </c>
      <c r="N4305" s="29">
        <f t="shared" si="263"/>
        <v>56.323</v>
      </c>
      <c r="O4305" s="30">
        <f t="shared" si="261"/>
        <v>341.13270000000006</v>
      </c>
      <c r="P4305" s="30"/>
      <c r="Q4305" s="76">
        <v>16.704000000000001</v>
      </c>
      <c r="R4305" s="16"/>
      <c r="S4305" s="29"/>
    </row>
    <row r="4306" spans="7:19" x14ac:dyDescent="0.25">
      <c r="G4306" s="74">
        <v>41897</v>
      </c>
      <c r="H4306" s="75">
        <v>0.25</v>
      </c>
      <c r="I4306" s="27">
        <f t="shared" si="264"/>
        <v>41897.25</v>
      </c>
      <c r="J4306" s="76">
        <v>58.977499999999999</v>
      </c>
      <c r="K4306" s="27">
        <f>'Barometric Data'!D4314</f>
        <v>41897.25</v>
      </c>
      <c r="L4306" s="28">
        <f t="shared" si="262"/>
        <v>0</v>
      </c>
      <c r="M4306" s="29">
        <f>'Barometric Data'!E4309</f>
        <v>2.6398000000000001</v>
      </c>
      <c r="N4306" s="29">
        <f t="shared" si="263"/>
        <v>56.337699999999998</v>
      </c>
      <c r="O4306" s="30">
        <f t="shared" si="261"/>
        <v>341.11800000000005</v>
      </c>
      <c r="P4306" s="30"/>
      <c r="Q4306" s="76">
        <v>16.693000000000001</v>
      </c>
      <c r="R4306" s="16"/>
      <c r="S4306" s="29"/>
    </row>
    <row r="4307" spans="7:19" x14ac:dyDescent="0.25">
      <c r="G4307" s="74">
        <v>41897</v>
      </c>
      <c r="H4307" s="75">
        <v>0.5</v>
      </c>
      <c r="I4307" s="27">
        <f t="shared" si="264"/>
        <v>41897.5</v>
      </c>
      <c r="J4307" s="76">
        <v>59.019399999999997</v>
      </c>
      <c r="K4307" s="27">
        <f>'Barometric Data'!D4315</f>
        <v>41897.5</v>
      </c>
      <c r="L4307" s="28">
        <f t="shared" si="262"/>
        <v>0</v>
      </c>
      <c r="M4307" s="29">
        <f>'Barometric Data'!E4310</f>
        <v>2.6815000000000002</v>
      </c>
      <c r="N4307" s="29">
        <f t="shared" si="263"/>
        <v>56.337899999999998</v>
      </c>
      <c r="O4307" s="30">
        <f t="shared" si="261"/>
        <v>341.11780000000005</v>
      </c>
      <c r="P4307" s="30"/>
      <c r="Q4307" s="76">
        <v>16.710999999999999</v>
      </c>
      <c r="R4307" s="16"/>
      <c r="S4307" s="29"/>
    </row>
    <row r="4308" spans="7:19" x14ac:dyDescent="0.25">
      <c r="G4308" s="74">
        <v>41897</v>
      </c>
      <c r="H4308" s="75">
        <v>0.75</v>
      </c>
      <c r="I4308" s="27">
        <f t="shared" si="264"/>
        <v>41897.75</v>
      </c>
      <c r="J4308" s="76">
        <v>58.964700000000001</v>
      </c>
      <c r="K4308" s="27">
        <f>'Barometric Data'!D4316</f>
        <v>41897.75</v>
      </c>
      <c r="L4308" s="28">
        <f t="shared" si="262"/>
        <v>0</v>
      </c>
      <c r="M4308" s="29">
        <f>'Barometric Data'!E4311</f>
        <v>2.7336999999999998</v>
      </c>
      <c r="N4308" s="29">
        <f t="shared" si="263"/>
        <v>56.231000000000002</v>
      </c>
      <c r="O4308" s="30">
        <f t="shared" si="261"/>
        <v>341.22470000000004</v>
      </c>
      <c r="P4308" s="30"/>
      <c r="Q4308" s="76">
        <v>16.707999999999998</v>
      </c>
      <c r="R4308" s="16"/>
      <c r="S4308" s="29"/>
    </row>
    <row r="4309" spans="7:19" x14ac:dyDescent="0.25">
      <c r="G4309" s="74">
        <v>41898</v>
      </c>
      <c r="H4309" s="75">
        <v>0</v>
      </c>
      <c r="I4309" s="27">
        <f t="shared" si="264"/>
        <v>41898</v>
      </c>
      <c r="J4309" s="76">
        <v>58.981699999999996</v>
      </c>
      <c r="K4309" s="27">
        <f>'Barometric Data'!D4317</f>
        <v>41898</v>
      </c>
      <c r="L4309" s="28">
        <f t="shared" si="262"/>
        <v>0</v>
      </c>
      <c r="M4309" s="29">
        <f>'Barometric Data'!E4312</f>
        <v>2.6446000000000001</v>
      </c>
      <c r="N4309" s="29">
        <f t="shared" si="263"/>
        <v>56.3371</v>
      </c>
      <c r="O4309" s="30">
        <f t="shared" si="261"/>
        <v>341.11860000000001</v>
      </c>
      <c r="P4309" s="30"/>
      <c r="Q4309" s="76">
        <v>16.687000000000001</v>
      </c>
      <c r="R4309" s="16"/>
      <c r="S4309" s="29"/>
    </row>
    <row r="4310" spans="7:19" x14ac:dyDescent="0.25">
      <c r="G4310" s="74">
        <v>41898</v>
      </c>
      <c r="H4310" s="75">
        <v>0.25</v>
      </c>
      <c r="I4310" s="27">
        <f t="shared" si="264"/>
        <v>41898.25</v>
      </c>
      <c r="J4310" s="76">
        <v>58.9709</v>
      </c>
      <c r="K4310" s="27">
        <f>'Barometric Data'!D4318</f>
        <v>41898.25</v>
      </c>
      <c r="L4310" s="28">
        <f t="shared" si="262"/>
        <v>0</v>
      </c>
      <c r="M4310" s="29">
        <f>'Barometric Data'!E4313</f>
        <v>2.6884999999999999</v>
      </c>
      <c r="N4310" s="29">
        <f t="shared" si="263"/>
        <v>56.282400000000003</v>
      </c>
      <c r="O4310" s="30">
        <f t="shared" si="261"/>
        <v>341.17330000000004</v>
      </c>
      <c r="P4310" s="30"/>
      <c r="Q4310" s="76">
        <v>16.702000000000002</v>
      </c>
      <c r="R4310" s="16"/>
      <c r="S4310" s="29"/>
    </row>
    <row r="4311" spans="7:19" x14ac:dyDescent="0.25">
      <c r="G4311" s="74">
        <v>41898</v>
      </c>
      <c r="H4311" s="75">
        <v>0.5</v>
      </c>
      <c r="I4311" s="27">
        <f t="shared" si="264"/>
        <v>41898.5</v>
      </c>
      <c r="J4311" s="76">
        <v>58.9636</v>
      </c>
      <c r="K4311" s="27">
        <f>'Barometric Data'!D4319</f>
        <v>41898.5</v>
      </c>
      <c r="L4311" s="28">
        <f t="shared" si="262"/>
        <v>0</v>
      </c>
      <c r="M4311" s="29">
        <f>'Barometric Data'!E4314</f>
        <v>2.7431000000000001</v>
      </c>
      <c r="N4311" s="29">
        <f t="shared" si="263"/>
        <v>56.220500000000001</v>
      </c>
      <c r="O4311" s="30">
        <f t="shared" si="261"/>
        <v>341.23520000000002</v>
      </c>
      <c r="P4311" s="30"/>
      <c r="Q4311" s="76">
        <v>16.707999999999998</v>
      </c>
      <c r="R4311" s="16"/>
      <c r="S4311" s="29"/>
    </row>
    <row r="4312" spans="7:19" x14ac:dyDescent="0.25">
      <c r="G4312" s="74">
        <v>41898</v>
      </c>
      <c r="H4312" s="75">
        <v>0.75</v>
      </c>
      <c r="I4312" s="27">
        <f t="shared" si="264"/>
        <v>41898.75</v>
      </c>
      <c r="J4312" s="76">
        <v>58.907200000000003</v>
      </c>
      <c r="K4312" s="27">
        <f>'Barometric Data'!D4320</f>
        <v>41898.75</v>
      </c>
      <c r="L4312" s="28">
        <f t="shared" si="262"/>
        <v>0</v>
      </c>
      <c r="M4312" s="29">
        <f>'Barometric Data'!E4315</f>
        <v>2.7848000000000002</v>
      </c>
      <c r="N4312" s="29">
        <f t="shared" si="263"/>
        <v>56.122400000000006</v>
      </c>
      <c r="O4312" s="30">
        <f t="shared" si="261"/>
        <v>341.33330000000001</v>
      </c>
      <c r="P4312" s="30"/>
      <c r="Q4312" s="76">
        <v>16.706</v>
      </c>
      <c r="R4312" s="16"/>
      <c r="S4312" s="29"/>
    </row>
    <row r="4313" spans="7:19" x14ac:dyDescent="0.25">
      <c r="G4313" s="74">
        <v>41899</v>
      </c>
      <c r="H4313" s="75">
        <v>0</v>
      </c>
      <c r="I4313" s="27">
        <f t="shared" si="264"/>
        <v>41899</v>
      </c>
      <c r="J4313" s="76">
        <v>58.901299999999999</v>
      </c>
      <c r="K4313" s="27">
        <f>'Barometric Data'!D4321</f>
        <v>41899</v>
      </c>
      <c r="L4313" s="28">
        <f t="shared" si="262"/>
        <v>0</v>
      </c>
      <c r="M4313" s="29">
        <f>'Barometric Data'!E4316</f>
        <v>2.677</v>
      </c>
      <c r="N4313" s="29">
        <f t="shared" si="263"/>
        <v>56.224299999999999</v>
      </c>
      <c r="O4313" s="30">
        <f t="shared" si="261"/>
        <v>341.23140000000001</v>
      </c>
      <c r="P4313" s="30"/>
      <c r="Q4313" s="76">
        <v>16.71</v>
      </c>
      <c r="R4313" s="16"/>
      <c r="S4313" s="29"/>
    </row>
    <row r="4314" spans="7:19" x14ac:dyDescent="0.25">
      <c r="G4314" s="74">
        <v>41899</v>
      </c>
      <c r="H4314" s="75">
        <v>0.25</v>
      </c>
      <c r="I4314" s="27">
        <f t="shared" si="264"/>
        <v>41899.25</v>
      </c>
      <c r="J4314" s="76">
        <v>58.892600000000002</v>
      </c>
      <c r="K4314" s="27">
        <f>'Barometric Data'!D4322</f>
        <v>41899.25</v>
      </c>
      <c r="L4314" s="28">
        <f t="shared" si="262"/>
        <v>0</v>
      </c>
      <c r="M4314" s="29">
        <f>'Barometric Data'!E4317</f>
        <v>2.7122999999999999</v>
      </c>
      <c r="N4314" s="29">
        <f t="shared" si="263"/>
        <v>56.180300000000003</v>
      </c>
      <c r="O4314" s="30">
        <f t="shared" si="261"/>
        <v>341.27540000000005</v>
      </c>
      <c r="P4314" s="30"/>
      <c r="Q4314" s="76">
        <v>16.684999999999999</v>
      </c>
      <c r="R4314" s="16"/>
      <c r="S4314" s="29"/>
    </row>
    <row r="4315" spans="7:19" x14ac:dyDescent="0.25">
      <c r="G4315" s="74">
        <v>41899</v>
      </c>
      <c r="H4315" s="75">
        <v>0.5</v>
      </c>
      <c r="I4315" s="27">
        <f t="shared" si="264"/>
        <v>41899.5</v>
      </c>
      <c r="J4315" s="76">
        <v>58.912199999999999</v>
      </c>
      <c r="K4315" s="27">
        <f>'Barometric Data'!D4323</f>
        <v>41899.5</v>
      </c>
      <c r="L4315" s="28">
        <f t="shared" si="262"/>
        <v>0</v>
      </c>
      <c r="M4315" s="29">
        <f>'Barometric Data'!E4318</f>
        <v>2.726</v>
      </c>
      <c r="N4315" s="29">
        <f t="shared" si="263"/>
        <v>56.186199999999999</v>
      </c>
      <c r="O4315" s="30">
        <f t="shared" si="261"/>
        <v>341.26950000000005</v>
      </c>
      <c r="P4315" s="30"/>
      <c r="Q4315" s="76">
        <v>16.699000000000002</v>
      </c>
      <c r="R4315" s="16"/>
      <c r="S4315" s="29"/>
    </row>
    <row r="4316" spans="7:19" x14ac:dyDescent="0.25">
      <c r="G4316" s="74">
        <v>41899</v>
      </c>
      <c r="H4316" s="75">
        <v>0.75</v>
      </c>
      <c r="I4316" s="27">
        <f t="shared" si="264"/>
        <v>41899.75</v>
      </c>
      <c r="J4316" s="76">
        <v>58.845700000000001</v>
      </c>
      <c r="K4316" s="27">
        <f>'Barometric Data'!D4324</f>
        <v>41899.75</v>
      </c>
      <c r="L4316" s="28">
        <f t="shared" si="262"/>
        <v>0</v>
      </c>
      <c r="M4316" s="29">
        <f>'Barometric Data'!E4319</f>
        <v>2.7061000000000002</v>
      </c>
      <c r="N4316" s="29">
        <f t="shared" si="263"/>
        <v>56.139600000000002</v>
      </c>
      <c r="O4316" s="30">
        <f t="shared" si="261"/>
        <v>341.31610000000001</v>
      </c>
      <c r="P4316" s="30"/>
      <c r="Q4316" s="76">
        <v>16.706</v>
      </c>
      <c r="R4316" s="16"/>
      <c r="S4316" s="29"/>
    </row>
    <row r="4317" spans="7:19" x14ac:dyDescent="0.25">
      <c r="G4317" s="74">
        <v>41900</v>
      </c>
      <c r="H4317" s="75">
        <v>0</v>
      </c>
      <c r="I4317" s="27">
        <f t="shared" si="264"/>
        <v>41900</v>
      </c>
      <c r="J4317" s="76">
        <v>58.825099999999999</v>
      </c>
      <c r="K4317" s="27">
        <f>'Barometric Data'!D4325</f>
        <v>41900</v>
      </c>
      <c r="L4317" s="28">
        <f t="shared" si="262"/>
        <v>0</v>
      </c>
      <c r="M4317" s="29">
        <f>'Barometric Data'!E4320</f>
        <v>2.5714000000000001</v>
      </c>
      <c r="N4317" s="29">
        <f t="shared" si="263"/>
        <v>56.253700000000002</v>
      </c>
      <c r="O4317" s="30">
        <f t="shared" si="261"/>
        <v>341.20200000000006</v>
      </c>
      <c r="P4317" s="30"/>
      <c r="Q4317" s="76">
        <v>16.698</v>
      </c>
      <c r="R4317" s="16"/>
      <c r="S4317" s="29"/>
    </row>
    <row r="4318" spans="7:19" x14ac:dyDescent="0.25">
      <c r="G4318" s="74">
        <v>41900</v>
      </c>
      <c r="H4318" s="75">
        <v>0.25</v>
      </c>
      <c r="I4318" s="27">
        <f t="shared" si="264"/>
        <v>41900.25</v>
      </c>
      <c r="J4318" s="76">
        <v>58.864100000000001</v>
      </c>
      <c r="K4318" s="27">
        <f>'Barometric Data'!D4326</f>
        <v>41900.25</v>
      </c>
      <c r="L4318" s="28">
        <f t="shared" si="262"/>
        <v>0</v>
      </c>
      <c r="M4318" s="29">
        <f>'Barometric Data'!E4321</f>
        <v>2.5762</v>
      </c>
      <c r="N4318" s="29">
        <f t="shared" si="263"/>
        <v>56.2879</v>
      </c>
      <c r="O4318" s="30">
        <f t="shared" si="261"/>
        <v>341.16780000000006</v>
      </c>
      <c r="P4318" s="30"/>
      <c r="Q4318" s="76">
        <v>16.71</v>
      </c>
      <c r="R4318" s="16"/>
      <c r="S4318" s="29"/>
    </row>
    <row r="4319" spans="7:19" x14ac:dyDescent="0.25">
      <c r="G4319" s="74">
        <v>41900</v>
      </c>
      <c r="H4319" s="75">
        <v>0.5</v>
      </c>
      <c r="I4319" s="27">
        <f t="shared" si="264"/>
        <v>41900.5</v>
      </c>
      <c r="J4319" s="76">
        <v>58.891100000000002</v>
      </c>
      <c r="K4319" s="27">
        <f>'Barometric Data'!D4327</f>
        <v>41900.5</v>
      </c>
      <c r="L4319" s="28">
        <f t="shared" si="262"/>
        <v>0</v>
      </c>
      <c r="M4319" s="29">
        <f>'Barometric Data'!E4322</f>
        <v>2.5729000000000002</v>
      </c>
      <c r="N4319" s="29">
        <f t="shared" si="263"/>
        <v>56.318200000000004</v>
      </c>
      <c r="O4319" s="30">
        <f t="shared" si="261"/>
        <v>341.13750000000005</v>
      </c>
      <c r="P4319" s="30"/>
      <c r="Q4319" s="76">
        <v>16.706</v>
      </c>
      <c r="R4319" s="16"/>
      <c r="S4319" s="29"/>
    </row>
    <row r="4320" spans="7:19" x14ac:dyDescent="0.25">
      <c r="G4320" s="74">
        <v>41900</v>
      </c>
      <c r="H4320" s="75">
        <v>0.75</v>
      </c>
      <c r="I4320" s="27">
        <f t="shared" si="264"/>
        <v>41900.75</v>
      </c>
      <c r="J4320" s="76">
        <v>58.863999999999997</v>
      </c>
      <c r="K4320" s="27">
        <f>'Barometric Data'!D4328</f>
        <v>41900.75</v>
      </c>
      <c r="L4320" s="28">
        <f t="shared" si="262"/>
        <v>0</v>
      </c>
      <c r="M4320" s="29">
        <f>'Barometric Data'!E4323</f>
        <v>2.6065999999999998</v>
      </c>
      <c r="N4320" s="29">
        <f t="shared" si="263"/>
        <v>56.257399999999997</v>
      </c>
      <c r="O4320" s="30">
        <f t="shared" si="261"/>
        <v>341.19830000000002</v>
      </c>
      <c r="P4320" s="30"/>
      <c r="Q4320" s="76">
        <v>16.7</v>
      </c>
      <c r="R4320" s="16"/>
      <c r="S4320" s="29"/>
    </row>
    <row r="4321" spans="7:19" x14ac:dyDescent="0.25">
      <c r="G4321" s="74">
        <v>41901</v>
      </c>
      <c r="H4321" s="75">
        <v>0</v>
      </c>
      <c r="I4321" s="27">
        <f t="shared" si="264"/>
        <v>41901</v>
      </c>
      <c r="J4321" s="76">
        <v>58.915199999999999</v>
      </c>
      <c r="K4321" s="27">
        <f>'Barometric Data'!D4329</f>
        <v>41901</v>
      </c>
      <c r="L4321" s="28">
        <f t="shared" si="262"/>
        <v>0</v>
      </c>
      <c r="M4321" s="29">
        <f>'Barometric Data'!E4324</f>
        <v>2.4704000000000002</v>
      </c>
      <c r="N4321" s="29">
        <f t="shared" si="263"/>
        <v>56.444800000000001</v>
      </c>
      <c r="O4321" s="30">
        <f t="shared" si="261"/>
        <v>341.01090000000005</v>
      </c>
      <c r="P4321" s="30"/>
      <c r="Q4321" s="76">
        <v>16.692</v>
      </c>
      <c r="R4321" s="16"/>
      <c r="S4321" s="29"/>
    </row>
    <row r="4322" spans="7:19" x14ac:dyDescent="0.25">
      <c r="G4322" s="74">
        <v>41901</v>
      </c>
      <c r="H4322" s="75">
        <v>0.25</v>
      </c>
      <c r="I4322" s="27">
        <f t="shared" si="264"/>
        <v>41901.25</v>
      </c>
      <c r="J4322" s="76">
        <v>58.993299999999998</v>
      </c>
      <c r="K4322" s="27">
        <f>'Barometric Data'!D4330</f>
        <v>41901.25</v>
      </c>
      <c r="L4322" s="28">
        <f t="shared" si="262"/>
        <v>0</v>
      </c>
      <c r="M4322" s="29">
        <f>'Barometric Data'!E4325</f>
        <v>2.4493999999999998</v>
      </c>
      <c r="N4322" s="29">
        <f t="shared" si="263"/>
        <v>56.543900000000001</v>
      </c>
      <c r="O4322" s="30">
        <f t="shared" si="261"/>
        <v>340.91180000000003</v>
      </c>
      <c r="P4322" s="30"/>
      <c r="Q4322" s="76">
        <v>16.696000000000002</v>
      </c>
      <c r="R4322" s="16"/>
      <c r="S4322" s="29"/>
    </row>
    <row r="4323" spans="7:19" x14ac:dyDescent="0.25">
      <c r="G4323" s="74">
        <v>41901</v>
      </c>
      <c r="H4323" s="75">
        <v>0.5</v>
      </c>
      <c r="I4323" s="27">
        <f t="shared" si="264"/>
        <v>41901.5</v>
      </c>
      <c r="J4323" s="76">
        <v>59.0304</v>
      </c>
      <c r="K4323" s="27">
        <f>'Barometric Data'!D4331</f>
        <v>41901.5</v>
      </c>
      <c r="L4323" s="28">
        <f t="shared" si="262"/>
        <v>0</v>
      </c>
      <c r="M4323" s="29">
        <f>'Barometric Data'!E4326</f>
        <v>2.5173999999999999</v>
      </c>
      <c r="N4323" s="29">
        <f t="shared" si="263"/>
        <v>56.512999999999998</v>
      </c>
      <c r="O4323" s="30">
        <f t="shared" si="261"/>
        <v>340.94270000000006</v>
      </c>
      <c r="P4323" s="30"/>
      <c r="Q4323" s="76">
        <v>16.702999999999999</v>
      </c>
      <c r="R4323" s="16"/>
      <c r="S4323" s="29"/>
    </row>
    <row r="4324" spans="7:19" x14ac:dyDescent="0.25">
      <c r="G4324" s="74">
        <v>41901</v>
      </c>
      <c r="H4324" s="75">
        <v>0.75</v>
      </c>
      <c r="I4324" s="27">
        <f t="shared" si="264"/>
        <v>41901.75</v>
      </c>
      <c r="J4324" s="76">
        <v>59.018000000000001</v>
      </c>
      <c r="K4324" s="27">
        <f>'Barometric Data'!D4332</f>
        <v>41901.75</v>
      </c>
      <c r="L4324" s="28">
        <f t="shared" si="262"/>
        <v>0</v>
      </c>
      <c r="M4324" s="29">
        <f>'Barometric Data'!E4327</f>
        <v>2.5838000000000001</v>
      </c>
      <c r="N4324" s="29">
        <f t="shared" si="263"/>
        <v>56.434200000000004</v>
      </c>
      <c r="O4324" s="30">
        <f t="shared" si="261"/>
        <v>341.02150000000006</v>
      </c>
      <c r="P4324" s="30"/>
      <c r="Q4324" s="76">
        <v>16.712</v>
      </c>
      <c r="R4324" s="16"/>
      <c r="S4324" s="29"/>
    </row>
    <row r="4325" spans="7:19" x14ac:dyDescent="0.25">
      <c r="G4325" s="74">
        <v>41902</v>
      </c>
      <c r="H4325" s="75">
        <v>0</v>
      </c>
      <c r="I4325" s="27">
        <f t="shared" si="264"/>
        <v>41902</v>
      </c>
      <c r="J4325" s="76">
        <v>59.0182</v>
      </c>
      <c r="K4325" s="27">
        <f>'Barometric Data'!D4333</f>
        <v>41902</v>
      </c>
      <c r="L4325" s="28">
        <f t="shared" si="262"/>
        <v>0</v>
      </c>
      <c r="M4325" s="29">
        <f>'Barometric Data'!E4328</f>
        <v>2.4904999999999999</v>
      </c>
      <c r="N4325" s="29">
        <f t="shared" si="263"/>
        <v>56.527700000000003</v>
      </c>
      <c r="O4325" s="30">
        <f t="shared" si="261"/>
        <v>340.92800000000005</v>
      </c>
      <c r="P4325" s="30"/>
      <c r="Q4325" s="76">
        <v>16.704000000000001</v>
      </c>
      <c r="R4325" s="16"/>
      <c r="S4325" s="29"/>
    </row>
    <row r="4326" spans="7:19" x14ac:dyDescent="0.25">
      <c r="G4326" s="74">
        <v>41902</v>
      </c>
      <c r="H4326" s="75">
        <v>0.25</v>
      </c>
      <c r="I4326" s="27">
        <f t="shared" si="264"/>
        <v>41902.25</v>
      </c>
      <c r="J4326" s="76">
        <v>59.056800000000003</v>
      </c>
      <c r="K4326" s="27">
        <f>'Barometric Data'!D4334</f>
        <v>41902.25</v>
      </c>
      <c r="L4326" s="28">
        <f t="shared" si="262"/>
        <v>0</v>
      </c>
      <c r="M4326" s="29">
        <f>'Barometric Data'!E4329</f>
        <v>2.6004999999999998</v>
      </c>
      <c r="N4326" s="29">
        <f t="shared" si="263"/>
        <v>56.456300000000006</v>
      </c>
      <c r="O4326" s="30">
        <f t="shared" si="261"/>
        <v>340.99940000000004</v>
      </c>
      <c r="P4326" s="30"/>
      <c r="Q4326" s="76">
        <v>16.698</v>
      </c>
      <c r="R4326" s="16"/>
      <c r="S4326" s="29"/>
    </row>
    <row r="4327" spans="7:19" x14ac:dyDescent="0.25">
      <c r="G4327" s="74">
        <v>41902</v>
      </c>
      <c r="H4327" s="75">
        <v>0.5</v>
      </c>
      <c r="I4327" s="27">
        <f t="shared" si="264"/>
        <v>41902.5</v>
      </c>
      <c r="J4327" s="76">
        <v>59.060200000000002</v>
      </c>
      <c r="K4327" s="27">
        <f>'Barometric Data'!D4335</f>
        <v>41902.5</v>
      </c>
      <c r="L4327" s="28">
        <f t="shared" si="262"/>
        <v>0</v>
      </c>
      <c r="M4327" s="29">
        <f>'Barometric Data'!E4330</f>
        <v>2.7265000000000001</v>
      </c>
      <c r="N4327" s="29">
        <f t="shared" si="263"/>
        <v>56.3337</v>
      </c>
      <c r="O4327" s="30">
        <f t="shared" ref="O4327:O4390" si="265">AVERAGE($D$16:$D$21)-N4327</f>
        <v>341.12200000000001</v>
      </c>
      <c r="P4327" s="30"/>
      <c r="Q4327" s="76">
        <v>16.696999999999999</v>
      </c>
      <c r="R4327" s="16"/>
      <c r="S4327" s="29"/>
    </row>
    <row r="4328" spans="7:19" x14ac:dyDescent="0.25">
      <c r="G4328" s="74">
        <v>41902</v>
      </c>
      <c r="H4328" s="75">
        <v>0.75</v>
      </c>
      <c r="I4328" s="27">
        <f t="shared" si="264"/>
        <v>41902.75</v>
      </c>
      <c r="J4328" s="76">
        <v>59.015700000000002</v>
      </c>
      <c r="K4328" s="27">
        <f>'Barometric Data'!D4336</f>
        <v>41902.75</v>
      </c>
      <c r="L4328" s="28">
        <f t="shared" ref="L4328:L4391" si="266">K4328-I4328</f>
        <v>0</v>
      </c>
      <c r="M4328" s="29">
        <f>'Barometric Data'!E4331</f>
        <v>2.8197000000000001</v>
      </c>
      <c r="N4328" s="29">
        <f t="shared" ref="N4328:N4391" si="267">J4328-M4328</f>
        <v>56.196000000000005</v>
      </c>
      <c r="O4328" s="30">
        <f t="shared" si="265"/>
        <v>341.25970000000001</v>
      </c>
      <c r="P4328" s="30"/>
      <c r="Q4328" s="76">
        <v>16.704000000000001</v>
      </c>
      <c r="R4328" s="16"/>
      <c r="S4328" s="29"/>
    </row>
    <row r="4329" spans="7:19" x14ac:dyDescent="0.25">
      <c r="G4329" s="74">
        <v>41903</v>
      </c>
      <c r="H4329" s="75">
        <v>0</v>
      </c>
      <c r="I4329" s="27">
        <f t="shared" si="264"/>
        <v>41903</v>
      </c>
      <c r="J4329" s="76">
        <v>58.997700000000002</v>
      </c>
      <c r="K4329" s="27">
        <f>'Barometric Data'!D4337</f>
        <v>41903</v>
      </c>
      <c r="L4329" s="28">
        <f t="shared" si="266"/>
        <v>0</v>
      </c>
      <c r="M4329" s="29">
        <f>'Barometric Data'!E4332</f>
        <v>2.7404000000000002</v>
      </c>
      <c r="N4329" s="29">
        <f t="shared" si="267"/>
        <v>56.257300000000001</v>
      </c>
      <c r="O4329" s="30">
        <f t="shared" si="265"/>
        <v>341.19840000000005</v>
      </c>
      <c r="P4329" s="30"/>
      <c r="Q4329" s="76">
        <v>16.704999999999998</v>
      </c>
      <c r="R4329" s="16"/>
      <c r="S4329" s="29"/>
    </row>
    <row r="4330" spans="7:19" x14ac:dyDescent="0.25">
      <c r="G4330" s="74">
        <v>41903</v>
      </c>
      <c r="H4330" s="75">
        <v>0.25</v>
      </c>
      <c r="I4330" s="27">
        <f t="shared" si="264"/>
        <v>41903.25</v>
      </c>
      <c r="J4330" s="76">
        <v>59.0152</v>
      </c>
      <c r="K4330" s="27">
        <f>'Barometric Data'!D4338</f>
        <v>41903.25</v>
      </c>
      <c r="L4330" s="28">
        <f t="shared" si="266"/>
        <v>0</v>
      </c>
      <c r="M4330" s="29">
        <f>'Barometric Data'!E4333</f>
        <v>2.7848000000000002</v>
      </c>
      <c r="N4330" s="29">
        <f t="shared" si="267"/>
        <v>56.230400000000003</v>
      </c>
      <c r="O4330" s="30">
        <f t="shared" si="265"/>
        <v>341.22530000000006</v>
      </c>
      <c r="P4330" s="30"/>
      <c r="Q4330" s="76">
        <v>16.707000000000001</v>
      </c>
      <c r="R4330" s="16"/>
      <c r="S4330" s="29"/>
    </row>
    <row r="4331" spans="7:19" x14ac:dyDescent="0.25">
      <c r="G4331" s="74">
        <v>41903</v>
      </c>
      <c r="H4331" s="75">
        <v>0.5</v>
      </c>
      <c r="I4331" s="27">
        <f t="shared" si="264"/>
        <v>41903.5</v>
      </c>
      <c r="J4331" s="76">
        <v>59.009399999999999</v>
      </c>
      <c r="K4331" s="27">
        <f>'Barometric Data'!D4339</f>
        <v>41903.5</v>
      </c>
      <c r="L4331" s="28">
        <f t="shared" si="266"/>
        <v>0</v>
      </c>
      <c r="M4331" s="29">
        <f>'Barometric Data'!E4334</f>
        <v>2.8214000000000001</v>
      </c>
      <c r="N4331" s="29">
        <f t="shared" si="267"/>
        <v>56.188000000000002</v>
      </c>
      <c r="O4331" s="30">
        <f t="shared" si="265"/>
        <v>341.26770000000005</v>
      </c>
      <c r="P4331" s="30"/>
      <c r="Q4331" s="76">
        <v>16.699000000000002</v>
      </c>
      <c r="R4331" s="16"/>
      <c r="S4331" s="29"/>
    </row>
    <row r="4332" spans="7:19" x14ac:dyDescent="0.25">
      <c r="G4332" s="74">
        <v>41903</v>
      </c>
      <c r="H4332" s="75">
        <v>0.75</v>
      </c>
      <c r="I4332" s="27">
        <f t="shared" si="264"/>
        <v>41903.75</v>
      </c>
      <c r="J4332" s="76">
        <v>59.022399999999998</v>
      </c>
      <c r="K4332" s="27">
        <f>'Barometric Data'!D4340</f>
        <v>41903.75</v>
      </c>
      <c r="L4332" s="28">
        <f t="shared" si="266"/>
        <v>0</v>
      </c>
      <c r="M4332" s="29">
        <f>'Barometric Data'!E4335</f>
        <v>2.8891</v>
      </c>
      <c r="N4332" s="29">
        <f t="shared" si="267"/>
        <v>56.133299999999998</v>
      </c>
      <c r="O4332" s="30">
        <f t="shared" si="265"/>
        <v>341.32240000000002</v>
      </c>
      <c r="P4332" s="30"/>
      <c r="Q4332" s="76">
        <v>16.698</v>
      </c>
      <c r="R4332" s="16"/>
      <c r="S4332" s="29"/>
    </row>
    <row r="4333" spans="7:19" x14ac:dyDescent="0.25">
      <c r="G4333" s="74">
        <v>41904</v>
      </c>
      <c r="H4333" s="75">
        <v>0</v>
      </c>
      <c r="I4333" s="27">
        <f t="shared" si="264"/>
        <v>41904</v>
      </c>
      <c r="J4333" s="76">
        <v>59.002099999999999</v>
      </c>
      <c r="K4333" s="27">
        <f>'Barometric Data'!D4341</f>
        <v>41904</v>
      </c>
      <c r="L4333" s="28">
        <f t="shared" si="266"/>
        <v>0</v>
      </c>
      <c r="M4333" s="29">
        <f>'Barometric Data'!E4336</f>
        <v>2.7629000000000001</v>
      </c>
      <c r="N4333" s="29">
        <f t="shared" si="267"/>
        <v>56.239199999999997</v>
      </c>
      <c r="O4333" s="30">
        <f t="shared" si="265"/>
        <v>341.21650000000005</v>
      </c>
      <c r="P4333" s="30"/>
      <c r="Q4333" s="76">
        <v>16.699000000000002</v>
      </c>
      <c r="R4333" s="16"/>
      <c r="S4333" s="29"/>
    </row>
    <row r="4334" spans="7:19" x14ac:dyDescent="0.25">
      <c r="G4334" s="74">
        <v>41904</v>
      </c>
      <c r="H4334" s="75">
        <v>0.25</v>
      </c>
      <c r="I4334" s="27">
        <f t="shared" si="264"/>
        <v>41904.25</v>
      </c>
      <c r="J4334" s="76">
        <v>59.032600000000002</v>
      </c>
      <c r="K4334" s="27">
        <f>'Barometric Data'!D4342</f>
        <v>41904.25</v>
      </c>
      <c r="L4334" s="28">
        <f t="shared" si="266"/>
        <v>0</v>
      </c>
      <c r="M4334" s="29">
        <f>'Barometric Data'!E4337</f>
        <v>2.7511000000000001</v>
      </c>
      <c r="N4334" s="29">
        <f t="shared" si="267"/>
        <v>56.281500000000001</v>
      </c>
      <c r="O4334" s="30">
        <f t="shared" si="265"/>
        <v>341.17420000000004</v>
      </c>
      <c r="P4334" s="30"/>
      <c r="Q4334" s="76">
        <v>16.704000000000001</v>
      </c>
      <c r="R4334" s="16"/>
      <c r="S4334" s="29"/>
    </row>
    <row r="4335" spans="7:19" x14ac:dyDescent="0.25">
      <c r="G4335" s="74">
        <v>41904</v>
      </c>
      <c r="H4335" s="75">
        <v>0.5</v>
      </c>
      <c r="I4335" s="27">
        <f t="shared" si="264"/>
        <v>41904.5</v>
      </c>
      <c r="J4335" s="76">
        <v>59.014200000000002</v>
      </c>
      <c r="K4335" s="27">
        <f>'Barometric Data'!D4343</f>
        <v>41904.5</v>
      </c>
      <c r="L4335" s="28">
        <f t="shared" si="266"/>
        <v>0</v>
      </c>
      <c r="M4335" s="29">
        <f>'Barometric Data'!E4338</f>
        <v>2.7547000000000001</v>
      </c>
      <c r="N4335" s="29">
        <f t="shared" si="267"/>
        <v>56.259500000000003</v>
      </c>
      <c r="O4335" s="30">
        <f t="shared" si="265"/>
        <v>341.19620000000003</v>
      </c>
      <c r="P4335" s="30"/>
      <c r="Q4335" s="76">
        <v>16.695</v>
      </c>
      <c r="R4335" s="16"/>
      <c r="S4335" s="29"/>
    </row>
    <row r="4336" spans="7:19" x14ac:dyDescent="0.25">
      <c r="G4336" s="74">
        <v>41904</v>
      </c>
      <c r="H4336" s="75">
        <v>0.75</v>
      </c>
      <c r="I4336" s="27">
        <f t="shared" si="264"/>
        <v>41904.75</v>
      </c>
      <c r="J4336" s="76">
        <v>58.993299999999998</v>
      </c>
      <c r="K4336" s="27">
        <f>'Barometric Data'!D4344</f>
        <v>41904.75</v>
      </c>
      <c r="L4336" s="28">
        <f t="shared" si="266"/>
        <v>0</v>
      </c>
      <c r="M4336" s="29">
        <f>'Barometric Data'!E4339</f>
        <v>2.7879999999999998</v>
      </c>
      <c r="N4336" s="29">
        <f t="shared" si="267"/>
        <v>56.205300000000001</v>
      </c>
      <c r="O4336" s="30">
        <f t="shared" si="265"/>
        <v>341.25040000000001</v>
      </c>
      <c r="P4336" s="30"/>
      <c r="Q4336" s="76">
        <v>16.693000000000001</v>
      </c>
      <c r="R4336" s="16"/>
      <c r="S4336" s="29"/>
    </row>
    <row r="4337" spans="7:19" x14ac:dyDescent="0.25">
      <c r="G4337" s="74">
        <v>41905</v>
      </c>
      <c r="H4337" s="75">
        <v>0</v>
      </c>
      <c r="I4337" s="27">
        <f t="shared" si="264"/>
        <v>41905</v>
      </c>
      <c r="J4337" s="76">
        <v>58.996899999999997</v>
      </c>
      <c r="K4337" s="27">
        <f>'Barometric Data'!D4345</f>
        <v>41905</v>
      </c>
      <c r="L4337" s="28">
        <f t="shared" si="266"/>
        <v>0</v>
      </c>
      <c r="M4337" s="29">
        <f>'Barometric Data'!E4340</f>
        <v>2.7614000000000001</v>
      </c>
      <c r="N4337" s="29">
        <f t="shared" si="267"/>
        <v>56.235499999999995</v>
      </c>
      <c r="O4337" s="30">
        <f t="shared" si="265"/>
        <v>341.22020000000003</v>
      </c>
      <c r="P4337" s="30"/>
      <c r="Q4337" s="76">
        <v>16.715</v>
      </c>
      <c r="R4337" s="16"/>
      <c r="S4337" s="29"/>
    </row>
    <row r="4338" spans="7:19" x14ac:dyDescent="0.25">
      <c r="G4338" s="74">
        <v>41905</v>
      </c>
      <c r="H4338" s="75">
        <v>0.25</v>
      </c>
      <c r="I4338" s="27">
        <f t="shared" si="264"/>
        <v>41905.25</v>
      </c>
      <c r="J4338" s="76">
        <v>59.001800000000003</v>
      </c>
      <c r="K4338" s="27">
        <f>'Barometric Data'!D4346</f>
        <v>41905.25</v>
      </c>
      <c r="L4338" s="28">
        <f t="shared" si="266"/>
        <v>0</v>
      </c>
      <c r="M4338" s="29">
        <f>'Barometric Data'!E4341</f>
        <v>2.7753999999999999</v>
      </c>
      <c r="N4338" s="29">
        <f t="shared" si="267"/>
        <v>56.226400000000005</v>
      </c>
      <c r="O4338" s="30">
        <f t="shared" si="265"/>
        <v>341.22930000000002</v>
      </c>
      <c r="P4338" s="30"/>
      <c r="Q4338" s="76">
        <v>16.7</v>
      </c>
      <c r="R4338" s="16"/>
      <c r="S4338" s="29"/>
    </row>
    <row r="4339" spans="7:19" x14ac:dyDescent="0.25">
      <c r="G4339" s="74">
        <v>41905</v>
      </c>
      <c r="H4339" s="75">
        <v>0.5</v>
      </c>
      <c r="I4339" s="27">
        <f t="shared" si="264"/>
        <v>41905.5</v>
      </c>
      <c r="J4339" s="76">
        <v>58.9923</v>
      </c>
      <c r="K4339" s="27">
        <f>'Barometric Data'!D4347</f>
        <v>41905.5</v>
      </c>
      <c r="L4339" s="28">
        <f t="shared" si="266"/>
        <v>0</v>
      </c>
      <c r="M4339" s="29">
        <f>'Barometric Data'!E4342</f>
        <v>2.7768999999999999</v>
      </c>
      <c r="N4339" s="29">
        <f t="shared" si="267"/>
        <v>56.215400000000002</v>
      </c>
      <c r="O4339" s="30">
        <f t="shared" si="265"/>
        <v>341.24030000000005</v>
      </c>
      <c r="P4339" s="30"/>
      <c r="Q4339" s="76">
        <v>16.702000000000002</v>
      </c>
      <c r="R4339" s="16"/>
      <c r="S4339" s="29"/>
    </row>
    <row r="4340" spans="7:19" x14ac:dyDescent="0.25">
      <c r="G4340" s="74">
        <v>41905</v>
      </c>
      <c r="H4340" s="75">
        <v>0.75</v>
      </c>
      <c r="I4340" s="27">
        <f t="shared" si="264"/>
        <v>41905.75</v>
      </c>
      <c r="J4340" s="76">
        <v>58.932299999999998</v>
      </c>
      <c r="K4340" s="27">
        <f>'Barometric Data'!D4348</f>
        <v>41905.75</v>
      </c>
      <c r="L4340" s="28">
        <f t="shared" si="266"/>
        <v>0</v>
      </c>
      <c r="M4340" s="29">
        <f>'Barometric Data'!E4343</f>
        <v>2.8144999999999998</v>
      </c>
      <c r="N4340" s="29">
        <f t="shared" si="267"/>
        <v>56.117799999999995</v>
      </c>
      <c r="O4340" s="30">
        <f t="shared" si="265"/>
        <v>341.33790000000005</v>
      </c>
      <c r="P4340" s="30"/>
      <c r="Q4340" s="76">
        <v>16.71</v>
      </c>
      <c r="R4340" s="16"/>
      <c r="S4340" s="29"/>
    </row>
    <row r="4341" spans="7:19" x14ac:dyDescent="0.25">
      <c r="G4341" s="74">
        <v>41906</v>
      </c>
      <c r="H4341" s="75">
        <v>0</v>
      </c>
      <c r="I4341" s="27">
        <f t="shared" si="264"/>
        <v>41906</v>
      </c>
      <c r="J4341" s="76">
        <v>58.939300000000003</v>
      </c>
      <c r="K4341" s="27">
        <f>'Barometric Data'!D4349</f>
        <v>41906</v>
      </c>
      <c r="L4341" s="28">
        <f t="shared" si="266"/>
        <v>0</v>
      </c>
      <c r="M4341" s="29">
        <f>'Barometric Data'!E4344</f>
        <v>2.7309999999999999</v>
      </c>
      <c r="N4341" s="29">
        <f t="shared" si="267"/>
        <v>56.208300000000001</v>
      </c>
      <c r="O4341" s="30">
        <f t="shared" si="265"/>
        <v>341.24740000000003</v>
      </c>
      <c r="P4341" s="30"/>
      <c r="Q4341" s="76">
        <v>16.699000000000002</v>
      </c>
      <c r="R4341" s="16"/>
      <c r="S4341" s="29"/>
    </row>
    <row r="4342" spans="7:19" x14ac:dyDescent="0.25">
      <c r="G4342" s="74">
        <v>41906</v>
      </c>
      <c r="H4342" s="75">
        <v>0.25</v>
      </c>
      <c r="I4342" s="27">
        <f t="shared" si="264"/>
        <v>41906.25</v>
      </c>
      <c r="J4342" s="76">
        <v>58.952199999999998</v>
      </c>
      <c r="K4342" s="27">
        <f>'Barometric Data'!D4350</f>
        <v>41906.25</v>
      </c>
      <c r="L4342" s="28">
        <f t="shared" si="266"/>
        <v>0</v>
      </c>
      <c r="M4342" s="29">
        <f>'Barometric Data'!E4345</f>
        <v>2.7629999999999999</v>
      </c>
      <c r="N4342" s="29">
        <f t="shared" si="267"/>
        <v>56.1892</v>
      </c>
      <c r="O4342" s="30">
        <f t="shared" si="265"/>
        <v>341.26650000000006</v>
      </c>
      <c r="P4342" s="30"/>
      <c r="Q4342" s="76">
        <v>16.696999999999999</v>
      </c>
      <c r="R4342" s="16"/>
      <c r="S4342" s="29"/>
    </row>
    <row r="4343" spans="7:19" x14ac:dyDescent="0.25">
      <c r="G4343" s="74">
        <v>41906</v>
      </c>
      <c r="H4343" s="75">
        <v>0.5</v>
      </c>
      <c r="I4343" s="27">
        <f t="shared" si="264"/>
        <v>41906.5</v>
      </c>
      <c r="J4343" s="76">
        <v>58.955599999999997</v>
      </c>
      <c r="K4343" s="27">
        <f>'Barometric Data'!D4351</f>
        <v>41906.5</v>
      </c>
      <c r="L4343" s="28">
        <f t="shared" si="266"/>
        <v>0</v>
      </c>
      <c r="M4343" s="29">
        <f>'Barometric Data'!E4346</f>
        <v>2.7528999999999999</v>
      </c>
      <c r="N4343" s="29">
        <f t="shared" si="267"/>
        <v>56.2027</v>
      </c>
      <c r="O4343" s="30">
        <f t="shared" si="265"/>
        <v>341.25300000000004</v>
      </c>
      <c r="P4343" s="30"/>
      <c r="Q4343" s="76">
        <v>16.702000000000002</v>
      </c>
      <c r="R4343" s="16"/>
      <c r="S4343" s="29"/>
    </row>
    <row r="4344" spans="7:19" x14ac:dyDescent="0.25">
      <c r="G4344" s="74">
        <v>41906</v>
      </c>
      <c r="H4344" s="75">
        <v>0.75</v>
      </c>
      <c r="I4344" s="27">
        <f t="shared" si="264"/>
        <v>41906.75</v>
      </c>
      <c r="J4344" s="76">
        <v>58.889099999999999</v>
      </c>
      <c r="K4344" s="27">
        <f>'Barometric Data'!D4352</f>
        <v>41906.75</v>
      </c>
      <c r="L4344" s="28">
        <f t="shared" si="266"/>
        <v>0</v>
      </c>
      <c r="M4344" s="29">
        <f>'Barometric Data'!E4347</f>
        <v>2.7555000000000001</v>
      </c>
      <c r="N4344" s="29">
        <f t="shared" si="267"/>
        <v>56.133600000000001</v>
      </c>
      <c r="O4344" s="30">
        <f t="shared" si="265"/>
        <v>341.32210000000003</v>
      </c>
      <c r="P4344" s="30"/>
      <c r="Q4344" s="76">
        <v>16.696999999999999</v>
      </c>
      <c r="R4344" s="16"/>
      <c r="S4344" s="29"/>
    </row>
    <row r="4345" spans="7:19" x14ac:dyDescent="0.25">
      <c r="G4345" s="74">
        <v>41907</v>
      </c>
      <c r="H4345" s="75">
        <v>0</v>
      </c>
      <c r="I4345" s="27">
        <f t="shared" si="264"/>
        <v>41907</v>
      </c>
      <c r="J4345" s="76">
        <v>58.856699999999996</v>
      </c>
      <c r="K4345" s="27">
        <f>'Barometric Data'!D4353</f>
        <v>41907</v>
      </c>
      <c r="L4345" s="28">
        <f t="shared" si="266"/>
        <v>0</v>
      </c>
      <c r="M4345" s="29">
        <f>'Barometric Data'!E4348</f>
        <v>2.6513</v>
      </c>
      <c r="N4345" s="29">
        <f t="shared" si="267"/>
        <v>56.205399999999997</v>
      </c>
      <c r="O4345" s="30">
        <f t="shared" si="265"/>
        <v>341.25030000000004</v>
      </c>
      <c r="P4345" s="30"/>
      <c r="Q4345" s="76">
        <v>16.7</v>
      </c>
      <c r="R4345" s="16"/>
      <c r="S4345" s="29"/>
    </row>
    <row r="4346" spans="7:19" x14ac:dyDescent="0.25">
      <c r="G4346" s="74">
        <v>41907</v>
      </c>
      <c r="H4346" s="75">
        <v>0.25</v>
      </c>
      <c r="I4346" s="27">
        <f t="shared" si="264"/>
        <v>41907.25</v>
      </c>
      <c r="J4346" s="76">
        <v>58.909100000000002</v>
      </c>
      <c r="K4346" s="27">
        <f>'Barometric Data'!D4354</f>
        <v>41907.25</v>
      </c>
      <c r="L4346" s="28">
        <f t="shared" si="266"/>
        <v>0</v>
      </c>
      <c r="M4346" s="29">
        <f>'Barometric Data'!E4349</f>
        <v>2.6745000000000001</v>
      </c>
      <c r="N4346" s="29">
        <f t="shared" si="267"/>
        <v>56.2346</v>
      </c>
      <c r="O4346" s="30">
        <f t="shared" si="265"/>
        <v>341.22110000000004</v>
      </c>
      <c r="P4346" s="30"/>
      <c r="Q4346" s="76">
        <v>16.702000000000002</v>
      </c>
      <c r="R4346" s="16"/>
      <c r="S4346" s="29"/>
    </row>
    <row r="4347" spans="7:19" x14ac:dyDescent="0.25">
      <c r="G4347" s="74">
        <v>41907</v>
      </c>
      <c r="H4347" s="75">
        <v>0.5</v>
      </c>
      <c r="I4347" s="27">
        <f t="shared" si="264"/>
        <v>41907.5</v>
      </c>
      <c r="J4347" s="76">
        <v>58.923000000000002</v>
      </c>
      <c r="K4347" s="27">
        <f>'Barometric Data'!D4355</f>
        <v>41907.5</v>
      </c>
      <c r="L4347" s="28">
        <f t="shared" si="266"/>
        <v>0</v>
      </c>
      <c r="M4347" s="29">
        <f>'Barometric Data'!E4350</f>
        <v>2.6669999999999998</v>
      </c>
      <c r="N4347" s="29">
        <f t="shared" si="267"/>
        <v>56.256</v>
      </c>
      <c r="O4347" s="30">
        <f t="shared" si="265"/>
        <v>341.19970000000001</v>
      </c>
      <c r="P4347" s="30"/>
      <c r="Q4347" s="76">
        <v>16.707999999999998</v>
      </c>
      <c r="R4347" s="16"/>
      <c r="S4347" s="29"/>
    </row>
    <row r="4348" spans="7:19" x14ac:dyDescent="0.25">
      <c r="G4348" s="74">
        <v>41907</v>
      </c>
      <c r="H4348" s="75">
        <v>0.75</v>
      </c>
      <c r="I4348" s="27">
        <f t="shared" si="264"/>
        <v>41907.75</v>
      </c>
      <c r="J4348" s="76">
        <v>58.866700000000002</v>
      </c>
      <c r="K4348" s="27">
        <f>'Barometric Data'!D4356</f>
        <v>41907.75</v>
      </c>
      <c r="L4348" s="28">
        <f t="shared" si="266"/>
        <v>0</v>
      </c>
      <c r="M4348" s="29">
        <f>'Barometric Data'!E4351</f>
        <v>2.6991000000000001</v>
      </c>
      <c r="N4348" s="29">
        <f t="shared" si="267"/>
        <v>56.1676</v>
      </c>
      <c r="O4348" s="30">
        <f t="shared" si="265"/>
        <v>341.28810000000004</v>
      </c>
      <c r="P4348" s="30"/>
      <c r="Q4348" s="76">
        <v>16.713999999999999</v>
      </c>
      <c r="R4348" s="16"/>
      <c r="S4348" s="29"/>
    </row>
    <row r="4349" spans="7:19" x14ac:dyDescent="0.25">
      <c r="G4349" s="74">
        <v>41908</v>
      </c>
      <c r="H4349" s="75">
        <v>0</v>
      </c>
      <c r="I4349" s="27">
        <f t="shared" si="264"/>
        <v>41908</v>
      </c>
      <c r="J4349" s="76">
        <v>58.925699999999999</v>
      </c>
      <c r="K4349" s="27">
        <f>'Barometric Data'!D4357</f>
        <v>41908</v>
      </c>
      <c r="L4349" s="28">
        <f t="shared" si="266"/>
        <v>0</v>
      </c>
      <c r="M4349" s="29">
        <f>'Barometric Data'!E4352</f>
        <v>2.5419</v>
      </c>
      <c r="N4349" s="29">
        <f t="shared" si="267"/>
        <v>56.383800000000001</v>
      </c>
      <c r="O4349" s="30">
        <f t="shared" si="265"/>
        <v>341.07190000000003</v>
      </c>
      <c r="P4349" s="30"/>
      <c r="Q4349" s="76">
        <v>16.698</v>
      </c>
      <c r="R4349" s="16"/>
      <c r="S4349" s="29"/>
    </row>
    <row r="4350" spans="7:19" x14ac:dyDescent="0.25">
      <c r="G4350" s="74">
        <v>41908</v>
      </c>
      <c r="H4350" s="75">
        <v>0.25</v>
      </c>
      <c r="I4350" s="27">
        <f t="shared" si="264"/>
        <v>41908.25</v>
      </c>
      <c r="J4350" s="76">
        <v>58.965800000000002</v>
      </c>
      <c r="K4350" s="27">
        <f>'Barometric Data'!D4358</f>
        <v>41908.25</v>
      </c>
      <c r="L4350" s="28">
        <f t="shared" si="266"/>
        <v>0</v>
      </c>
      <c r="M4350" s="29">
        <f>'Barometric Data'!E4353</f>
        <v>2.5467</v>
      </c>
      <c r="N4350" s="29">
        <f t="shared" si="267"/>
        <v>56.4191</v>
      </c>
      <c r="O4350" s="30">
        <f t="shared" si="265"/>
        <v>341.03660000000002</v>
      </c>
      <c r="P4350" s="30"/>
      <c r="Q4350" s="76">
        <v>16.702000000000002</v>
      </c>
      <c r="R4350" s="16"/>
      <c r="S4350" s="29"/>
    </row>
    <row r="4351" spans="7:19" x14ac:dyDescent="0.25">
      <c r="G4351" s="74">
        <v>41908</v>
      </c>
      <c r="H4351" s="75">
        <v>0.5</v>
      </c>
      <c r="I4351" s="27">
        <f t="shared" si="264"/>
        <v>41908.5</v>
      </c>
      <c r="J4351" s="76">
        <v>58.986899999999999</v>
      </c>
      <c r="K4351" s="27">
        <f>'Barometric Data'!D4359</f>
        <v>41908.5</v>
      </c>
      <c r="L4351" s="28">
        <f t="shared" si="266"/>
        <v>0</v>
      </c>
      <c r="M4351" s="29">
        <f>'Barometric Data'!E4354</f>
        <v>2.5815999999999999</v>
      </c>
      <c r="N4351" s="29">
        <f t="shared" si="267"/>
        <v>56.405299999999997</v>
      </c>
      <c r="O4351" s="30">
        <f t="shared" si="265"/>
        <v>341.05040000000002</v>
      </c>
      <c r="P4351" s="30"/>
      <c r="Q4351" s="76">
        <v>16.702000000000002</v>
      </c>
      <c r="R4351" s="16"/>
      <c r="S4351" s="29"/>
    </row>
    <row r="4352" spans="7:19" x14ac:dyDescent="0.25">
      <c r="G4352" s="74">
        <v>41908</v>
      </c>
      <c r="H4352" s="75">
        <v>0.75</v>
      </c>
      <c r="I4352" s="27">
        <f t="shared" si="264"/>
        <v>41908.75</v>
      </c>
      <c r="J4352" s="76">
        <v>58.933900000000001</v>
      </c>
      <c r="K4352" s="27">
        <f>'Barometric Data'!D4360</f>
        <v>41908.75</v>
      </c>
      <c r="L4352" s="28">
        <f t="shared" si="266"/>
        <v>0</v>
      </c>
      <c r="M4352" s="29">
        <f>'Barometric Data'!E4355</f>
        <v>2.6291000000000002</v>
      </c>
      <c r="N4352" s="29">
        <f t="shared" si="267"/>
        <v>56.3048</v>
      </c>
      <c r="O4352" s="30">
        <f t="shared" si="265"/>
        <v>341.15090000000004</v>
      </c>
      <c r="P4352" s="30"/>
      <c r="Q4352" s="76">
        <v>16.702999999999999</v>
      </c>
      <c r="R4352" s="16"/>
      <c r="S4352" s="29"/>
    </row>
    <row r="4353" spans="7:19" x14ac:dyDescent="0.25">
      <c r="G4353" s="74">
        <v>41909</v>
      </c>
      <c r="H4353" s="75">
        <v>0</v>
      </c>
      <c r="I4353" s="27">
        <f t="shared" si="264"/>
        <v>41909</v>
      </c>
      <c r="J4353" s="76">
        <v>58.903799999999997</v>
      </c>
      <c r="K4353" s="27">
        <f>'Barometric Data'!D4361</f>
        <v>41909</v>
      </c>
      <c r="L4353" s="28">
        <f t="shared" si="266"/>
        <v>0</v>
      </c>
      <c r="M4353" s="29">
        <f>'Barometric Data'!E4356</f>
        <v>2.5287000000000002</v>
      </c>
      <c r="N4353" s="29">
        <f t="shared" si="267"/>
        <v>56.375099999999996</v>
      </c>
      <c r="O4353" s="30">
        <f t="shared" si="265"/>
        <v>341.08060000000006</v>
      </c>
      <c r="P4353" s="30"/>
      <c r="Q4353" s="76">
        <v>16.704999999999998</v>
      </c>
      <c r="R4353" s="16"/>
      <c r="S4353" s="29"/>
    </row>
    <row r="4354" spans="7:19" x14ac:dyDescent="0.25">
      <c r="G4354" s="74">
        <v>41909</v>
      </c>
      <c r="H4354" s="75">
        <v>0.25</v>
      </c>
      <c r="I4354" s="27">
        <f t="shared" si="264"/>
        <v>41909.25</v>
      </c>
      <c r="J4354" s="76">
        <v>58.892499999999998</v>
      </c>
      <c r="K4354" s="27">
        <f>'Barometric Data'!D4362</f>
        <v>41909.25</v>
      </c>
      <c r="L4354" s="28">
        <f t="shared" si="266"/>
        <v>0</v>
      </c>
      <c r="M4354" s="29">
        <f>'Barometric Data'!E4357</f>
        <v>2.6545999999999998</v>
      </c>
      <c r="N4354" s="29">
        <f t="shared" si="267"/>
        <v>56.237899999999996</v>
      </c>
      <c r="O4354" s="30">
        <f t="shared" si="265"/>
        <v>341.21780000000001</v>
      </c>
      <c r="P4354" s="30"/>
      <c r="Q4354" s="76">
        <v>16.707999999999998</v>
      </c>
      <c r="R4354" s="16"/>
      <c r="S4354" s="29"/>
    </row>
    <row r="4355" spans="7:19" x14ac:dyDescent="0.25">
      <c r="G4355" s="74">
        <v>41909</v>
      </c>
      <c r="H4355" s="75">
        <v>0.5</v>
      </c>
      <c r="I4355" s="27">
        <f t="shared" si="264"/>
        <v>41909.5</v>
      </c>
      <c r="J4355" s="76">
        <v>58.914200000000001</v>
      </c>
      <c r="K4355" s="27">
        <f>'Barometric Data'!D4363</f>
        <v>41909.5</v>
      </c>
      <c r="L4355" s="28">
        <f t="shared" si="266"/>
        <v>0</v>
      </c>
      <c r="M4355" s="29">
        <f>'Barometric Data'!E4358</f>
        <v>2.6989999999999998</v>
      </c>
      <c r="N4355" s="29">
        <f t="shared" si="267"/>
        <v>56.215200000000003</v>
      </c>
      <c r="O4355" s="30">
        <f t="shared" si="265"/>
        <v>341.24050000000005</v>
      </c>
      <c r="P4355" s="30"/>
      <c r="Q4355" s="76">
        <v>16.704999999999998</v>
      </c>
      <c r="R4355" s="16"/>
      <c r="S4355" s="29"/>
    </row>
    <row r="4356" spans="7:19" x14ac:dyDescent="0.25">
      <c r="G4356" s="74">
        <v>41909</v>
      </c>
      <c r="H4356" s="75">
        <v>0.75</v>
      </c>
      <c r="I4356" s="27">
        <f t="shared" si="264"/>
        <v>41909.75</v>
      </c>
      <c r="J4356" s="76">
        <v>58.8795</v>
      </c>
      <c r="K4356" s="27">
        <f>'Barometric Data'!D4364</f>
        <v>41909.75</v>
      </c>
      <c r="L4356" s="28">
        <f t="shared" si="266"/>
        <v>0</v>
      </c>
      <c r="M4356" s="29">
        <f>'Barometric Data'!E4359</f>
        <v>2.7452000000000001</v>
      </c>
      <c r="N4356" s="29">
        <f t="shared" si="267"/>
        <v>56.134300000000003</v>
      </c>
      <c r="O4356" s="30">
        <f t="shared" si="265"/>
        <v>341.32140000000004</v>
      </c>
      <c r="P4356" s="30"/>
      <c r="Q4356" s="76">
        <v>16.695</v>
      </c>
      <c r="R4356" s="16"/>
      <c r="S4356" s="29"/>
    </row>
    <row r="4357" spans="7:19" x14ac:dyDescent="0.25">
      <c r="G4357" s="74">
        <v>41910</v>
      </c>
      <c r="H4357" s="75">
        <v>0</v>
      </c>
      <c r="I4357" s="27">
        <f t="shared" si="264"/>
        <v>41910</v>
      </c>
      <c r="J4357" s="76">
        <v>58.882399999999997</v>
      </c>
      <c r="K4357" s="27">
        <f>'Barometric Data'!D4365</f>
        <v>41910</v>
      </c>
      <c r="L4357" s="28">
        <f t="shared" si="266"/>
        <v>0</v>
      </c>
      <c r="M4357" s="29">
        <f>'Barometric Data'!E4360</f>
        <v>2.6379000000000001</v>
      </c>
      <c r="N4357" s="29">
        <f t="shared" si="267"/>
        <v>56.244499999999995</v>
      </c>
      <c r="O4357" s="30">
        <f t="shared" si="265"/>
        <v>341.21120000000002</v>
      </c>
      <c r="P4357" s="30"/>
      <c r="Q4357" s="76">
        <v>16.702999999999999</v>
      </c>
      <c r="R4357" s="16"/>
      <c r="S4357" s="29"/>
    </row>
    <row r="4358" spans="7:19" x14ac:dyDescent="0.25">
      <c r="G4358" s="74">
        <v>41910</v>
      </c>
      <c r="H4358" s="75">
        <v>0.25</v>
      </c>
      <c r="I4358" s="27">
        <f t="shared" si="264"/>
        <v>41910.25</v>
      </c>
      <c r="J4358" s="76">
        <v>58.890799999999999</v>
      </c>
      <c r="K4358" s="27">
        <f>'Barometric Data'!D4366</f>
        <v>41910.25</v>
      </c>
      <c r="L4358" s="28">
        <f t="shared" si="266"/>
        <v>0</v>
      </c>
      <c r="M4358" s="29">
        <f>'Barometric Data'!E4361</f>
        <v>2.6093999999999999</v>
      </c>
      <c r="N4358" s="29">
        <f t="shared" si="267"/>
        <v>56.281399999999998</v>
      </c>
      <c r="O4358" s="30">
        <f t="shared" si="265"/>
        <v>341.17430000000002</v>
      </c>
      <c r="P4358" s="30"/>
      <c r="Q4358" s="76">
        <v>16.704000000000001</v>
      </c>
      <c r="R4358" s="16"/>
      <c r="S4358" s="29"/>
    </row>
    <row r="4359" spans="7:19" x14ac:dyDescent="0.25">
      <c r="G4359" s="74">
        <v>41910</v>
      </c>
      <c r="H4359" s="75">
        <v>0.5</v>
      </c>
      <c r="I4359" s="27">
        <f t="shared" si="264"/>
        <v>41910.5</v>
      </c>
      <c r="J4359" s="76">
        <v>58.9497</v>
      </c>
      <c r="K4359" s="27">
        <f>'Barometric Data'!D4367</f>
        <v>41910.5</v>
      </c>
      <c r="L4359" s="28">
        <f t="shared" si="266"/>
        <v>0</v>
      </c>
      <c r="M4359" s="29">
        <f>'Barometric Data'!E4362</f>
        <v>2.5825</v>
      </c>
      <c r="N4359" s="29">
        <f t="shared" si="267"/>
        <v>56.367199999999997</v>
      </c>
      <c r="O4359" s="30">
        <f t="shared" si="265"/>
        <v>341.08850000000007</v>
      </c>
      <c r="P4359" s="30"/>
      <c r="Q4359" s="76">
        <v>16.699000000000002</v>
      </c>
      <c r="R4359" s="16"/>
      <c r="S4359" s="29"/>
    </row>
    <row r="4360" spans="7:19" x14ac:dyDescent="0.25">
      <c r="G4360" s="74">
        <v>41910</v>
      </c>
      <c r="H4360" s="75">
        <v>0.75</v>
      </c>
      <c r="I4360" s="27">
        <f t="shared" si="264"/>
        <v>41910.75</v>
      </c>
      <c r="J4360" s="76">
        <v>58.923299999999998</v>
      </c>
      <c r="K4360" s="27">
        <f>'Barometric Data'!D4368</f>
        <v>41910.75</v>
      </c>
      <c r="L4360" s="28">
        <f t="shared" si="266"/>
        <v>0</v>
      </c>
      <c r="M4360" s="29">
        <f>'Barometric Data'!E4363</f>
        <v>2.5846</v>
      </c>
      <c r="N4360" s="29">
        <f t="shared" si="267"/>
        <v>56.338699999999996</v>
      </c>
      <c r="O4360" s="30">
        <f t="shared" si="265"/>
        <v>341.11700000000002</v>
      </c>
      <c r="P4360" s="30"/>
      <c r="Q4360" s="76">
        <v>16.707999999999998</v>
      </c>
      <c r="R4360" s="16"/>
      <c r="S4360" s="29"/>
    </row>
    <row r="4361" spans="7:19" x14ac:dyDescent="0.25">
      <c r="G4361" s="74">
        <v>41911</v>
      </c>
      <c r="H4361" s="75">
        <v>0</v>
      </c>
      <c r="I4361" s="27">
        <f t="shared" si="264"/>
        <v>41911</v>
      </c>
      <c r="J4361" s="76">
        <v>58.970599999999997</v>
      </c>
      <c r="K4361" s="27">
        <f>'Barometric Data'!D4369</f>
        <v>41911</v>
      </c>
      <c r="L4361" s="28">
        <f t="shared" si="266"/>
        <v>0</v>
      </c>
      <c r="M4361" s="29">
        <f>'Barometric Data'!E4364</f>
        <v>2.5573000000000001</v>
      </c>
      <c r="N4361" s="29">
        <f t="shared" si="267"/>
        <v>56.4133</v>
      </c>
      <c r="O4361" s="30">
        <f t="shared" si="265"/>
        <v>341.04240000000004</v>
      </c>
      <c r="P4361" s="30"/>
      <c r="Q4361" s="76">
        <v>16.707000000000001</v>
      </c>
      <c r="R4361" s="16"/>
      <c r="S4361" s="29"/>
    </row>
    <row r="4362" spans="7:19" x14ac:dyDescent="0.25">
      <c r="G4362" s="74">
        <v>41911</v>
      </c>
      <c r="H4362" s="75">
        <v>0.25</v>
      </c>
      <c r="I4362" s="27">
        <f t="shared" si="264"/>
        <v>41911.25</v>
      </c>
      <c r="J4362" s="76">
        <v>58.954900000000002</v>
      </c>
      <c r="K4362" s="27">
        <f>'Barometric Data'!D4370</f>
        <v>41911.25</v>
      </c>
      <c r="L4362" s="28">
        <f t="shared" si="266"/>
        <v>0</v>
      </c>
      <c r="M4362" s="29">
        <f>'Barometric Data'!E4365</f>
        <v>2.5642999999999998</v>
      </c>
      <c r="N4362" s="29">
        <f t="shared" si="267"/>
        <v>56.390599999999999</v>
      </c>
      <c r="O4362" s="30">
        <f t="shared" si="265"/>
        <v>341.06510000000003</v>
      </c>
      <c r="P4362" s="30"/>
      <c r="Q4362" s="76">
        <v>16.707999999999998</v>
      </c>
      <c r="R4362" s="16"/>
      <c r="S4362" s="29"/>
    </row>
    <row r="4363" spans="7:19" x14ac:dyDescent="0.25">
      <c r="G4363" s="74">
        <v>41911</v>
      </c>
      <c r="H4363" s="75">
        <v>0.5</v>
      </c>
      <c r="I4363" s="27">
        <f t="shared" si="264"/>
        <v>41911.5</v>
      </c>
      <c r="J4363" s="76">
        <v>58.995899999999999</v>
      </c>
      <c r="K4363" s="27">
        <f>'Barometric Data'!D4371</f>
        <v>41911.5</v>
      </c>
      <c r="L4363" s="28">
        <f t="shared" si="266"/>
        <v>0</v>
      </c>
      <c r="M4363" s="29">
        <f>'Barometric Data'!E4366</f>
        <v>2.5884999999999998</v>
      </c>
      <c r="N4363" s="29">
        <f t="shared" si="267"/>
        <v>56.407399999999996</v>
      </c>
      <c r="O4363" s="30">
        <f t="shared" si="265"/>
        <v>341.04830000000004</v>
      </c>
      <c r="P4363" s="30"/>
      <c r="Q4363" s="76">
        <v>16.7</v>
      </c>
      <c r="R4363" s="16"/>
      <c r="S4363" s="29"/>
    </row>
    <row r="4364" spans="7:19" x14ac:dyDescent="0.25">
      <c r="G4364" s="74">
        <v>41911</v>
      </c>
      <c r="H4364" s="75">
        <v>0.75</v>
      </c>
      <c r="I4364" s="27">
        <f t="shared" si="264"/>
        <v>41911.75</v>
      </c>
      <c r="J4364" s="76">
        <v>59.000999999999998</v>
      </c>
      <c r="K4364" s="27">
        <f>'Barometric Data'!D4372</f>
        <v>41911.75</v>
      </c>
      <c r="L4364" s="28">
        <f t="shared" si="266"/>
        <v>0</v>
      </c>
      <c r="M4364" s="29">
        <f>'Barometric Data'!E4367</f>
        <v>2.6511999999999998</v>
      </c>
      <c r="N4364" s="29">
        <f t="shared" si="267"/>
        <v>56.349799999999995</v>
      </c>
      <c r="O4364" s="30">
        <f t="shared" si="265"/>
        <v>341.10590000000002</v>
      </c>
      <c r="P4364" s="30"/>
      <c r="Q4364" s="76">
        <v>16.701000000000001</v>
      </c>
      <c r="R4364" s="16"/>
      <c r="S4364" s="29"/>
    </row>
    <row r="4365" spans="7:19" x14ac:dyDescent="0.25">
      <c r="G4365" s="74">
        <v>41912</v>
      </c>
      <c r="H4365" s="75">
        <v>0</v>
      </c>
      <c r="I4365" s="27">
        <f t="shared" ref="I4365:I4428" si="268">G4365+H4365</f>
        <v>41912</v>
      </c>
      <c r="J4365" s="76">
        <v>59.002600000000001</v>
      </c>
      <c r="K4365" s="27">
        <f>'Barometric Data'!D4373</f>
        <v>41912</v>
      </c>
      <c r="L4365" s="28">
        <f t="shared" si="266"/>
        <v>0</v>
      </c>
      <c r="M4365" s="29">
        <f>'Barometric Data'!E4368</f>
        <v>2.6044999999999998</v>
      </c>
      <c r="N4365" s="29">
        <f t="shared" si="267"/>
        <v>56.398099999999999</v>
      </c>
      <c r="O4365" s="30">
        <f t="shared" si="265"/>
        <v>341.05760000000004</v>
      </c>
      <c r="P4365" s="30"/>
      <c r="Q4365" s="76">
        <v>16.695</v>
      </c>
      <c r="R4365" s="16"/>
      <c r="S4365" s="29"/>
    </row>
    <row r="4366" spans="7:19" x14ac:dyDescent="0.25">
      <c r="G4366" s="74">
        <v>41912</v>
      </c>
      <c r="H4366" s="75">
        <v>0.25</v>
      </c>
      <c r="I4366" s="27">
        <f t="shared" si="268"/>
        <v>41912.25</v>
      </c>
      <c r="J4366" s="76">
        <v>58.957599999999999</v>
      </c>
      <c r="K4366" s="27">
        <f>'Barometric Data'!D4374</f>
        <v>41912.25</v>
      </c>
      <c r="L4366" s="28">
        <f t="shared" si="266"/>
        <v>0</v>
      </c>
      <c r="M4366" s="29">
        <f>'Barometric Data'!E4369</f>
        <v>2.6949000000000001</v>
      </c>
      <c r="N4366" s="29">
        <f t="shared" si="267"/>
        <v>56.262700000000002</v>
      </c>
      <c r="O4366" s="30">
        <f t="shared" si="265"/>
        <v>341.19300000000004</v>
      </c>
      <c r="P4366" s="30"/>
      <c r="Q4366" s="76">
        <v>16.704000000000001</v>
      </c>
      <c r="R4366" s="16"/>
      <c r="S4366" s="29"/>
    </row>
    <row r="4367" spans="7:19" x14ac:dyDescent="0.25">
      <c r="G4367" s="74">
        <v>41912</v>
      </c>
      <c r="H4367" s="75">
        <v>0.5</v>
      </c>
      <c r="I4367" s="27">
        <f t="shared" si="268"/>
        <v>41912.5</v>
      </c>
      <c r="J4367" s="76">
        <v>59.014499999999998</v>
      </c>
      <c r="K4367" s="27">
        <f>'Barometric Data'!D4375</f>
        <v>41912.5</v>
      </c>
      <c r="L4367" s="28">
        <f t="shared" si="266"/>
        <v>0</v>
      </c>
      <c r="M4367" s="29">
        <f>'Barometric Data'!E4370</f>
        <v>2.6463999999999999</v>
      </c>
      <c r="N4367" s="29">
        <f t="shared" si="267"/>
        <v>56.368099999999998</v>
      </c>
      <c r="O4367" s="30">
        <f t="shared" si="265"/>
        <v>341.08760000000007</v>
      </c>
      <c r="P4367" s="30"/>
      <c r="Q4367" s="76">
        <v>16.698</v>
      </c>
      <c r="R4367" s="16"/>
      <c r="S4367" s="29"/>
    </row>
    <row r="4368" spans="7:19" x14ac:dyDescent="0.25">
      <c r="G4368" s="74">
        <v>41912</v>
      </c>
      <c r="H4368" s="75">
        <v>0.75</v>
      </c>
      <c r="I4368" s="27">
        <f t="shared" si="268"/>
        <v>41912.75</v>
      </c>
      <c r="J4368" s="76">
        <v>58.994599999999998</v>
      </c>
      <c r="K4368" s="27">
        <f>'Barometric Data'!D4376</f>
        <v>41912.75</v>
      </c>
      <c r="L4368" s="28">
        <f t="shared" si="266"/>
        <v>0</v>
      </c>
      <c r="M4368" s="29">
        <f>'Barometric Data'!E4371</f>
        <v>2.6673</v>
      </c>
      <c r="N4368" s="29">
        <f t="shared" si="267"/>
        <v>56.327300000000001</v>
      </c>
      <c r="O4368" s="30">
        <f t="shared" si="265"/>
        <v>341.12840000000006</v>
      </c>
      <c r="P4368" s="30"/>
      <c r="Q4368" s="76">
        <v>16.704999999999998</v>
      </c>
      <c r="R4368" s="16"/>
      <c r="S4368" s="29"/>
    </row>
    <row r="4369" spans="7:19" x14ac:dyDescent="0.25">
      <c r="G4369" s="74">
        <v>41913</v>
      </c>
      <c r="H4369" s="75">
        <v>0</v>
      </c>
      <c r="I4369" s="27">
        <f t="shared" si="268"/>
        <v>41913</v>
      </c>
      <c r="J4369" s="76">
        <v>59.0291</v>
      </c>
      <c r="K4369" s="27">
        <f>'Barometric Data'!D4377</f>
        <v>41913</v>
      </c>
      <c r="L4369" s="28">
        <f t="shared" si="266"/>
        <v>0</v>
      </c>
      <c r="M4369" s="29">
        <f>'Barometric Data'!E4372</f>
        <v>2.6793</v>
      </c>
      <c r="N4369" s="29">
        <f t="shared" si="267"/>
        <v>56.349800000000002</v>
      </c>
      <c r="O4369" s="30">
        <f t="shared" si="265"/>
        <v>341.10590000000002</v>
      </c>
      <c r="P4369" s="30"/>
      <c r="Q4369" s="76">
        <v>16.72</v>
      </c>
      <c r="R4369" s="16"/>
      <c r="S4369" s="29"/>
    </row>
    <row r="4370" spans="7:19" x14ac:dyDescent="0.25">
      <c r="G4370" s="74">
        <v>41913</v>
      </c>
      <c r="H4370" s="75">
        <v>0.25</v>
      </c>
      <c r="I4370" s="27">
        <f t="shared" si="268"/>
        <v>41913.25</v>
      </c>
      <c r="J4370" s="76">
        <v>59.046500000000002</v>
      </c>
      <c r="K4370" s="27">
        <f>'Barometric Data'!D4378</f>
        <v>41913.25</v>
      </c>
      <c r="L4370" s="28">
        <f t="shared" si="266"/>
        <v>0</v>
      </c>
      <c r="M4370" s="29">
        <f>'Barometric Data'!E4373</f>
        <v>2.6665000000000001</v>
      </c>
      <c r="N4370" s="29">
        <f t="shared" si="267"/>
        <v>56.38</v>
      </c>
      <c r="O4370" s="30">
        <f t="shared" si="265"/>
        <v>341.07570000000004</v>
      </c>
      <c r="P4370" s="30"/>
      <c r="Q4370" s="76">
        <v>16.712</v>
      </c>
      <c r="R4370" s="16"/>
      <c r="S4370" s="29"/>
    </row>
    <row r="4371" spans="7:19" x14ac:dyDescent="0.25">
      <c r="G4371" s="74">
        <v>41913</v>
      </c>
      <c r="H4371" s="75">
        <v>0.5</v>
      </c>
      <c r="I4371" s="27">
        <f t="shared" si="268"/>
        <v>41913.5</v>
      </c>
      <c r="J4371" s="76">
        <v>59.128399999999999</v>
      </c>
      <c r="K4371" s="27">
        <f>'Barometric Data'!D4379</f>
        <v>41913.5</v>
      </c>
      <c r="L4371" s="28">
        <f t="shared" si="266"/>
        <v>0</v>
      </c>
      <c r="M4371" s="29">
        <f>'Barometric Data'!E4374</f>
        <v>2.6417000000000002</v>
      </c>
      <c r="N4371" s="29">
        <f t="shared" si="267"/>
        <v>56.486699999999999</v>
      </c>
      <c r="O4371" s="30">
        <f t="shared" si="265"/>
        <v>340.96900000000005</v>
      </c>
      <c r="P4371" s="30"/>
      <c r="Q4371" s="76">
        <v>16.698</v>
      </c>
      <c r="R4371" s="16"/>
      <c r="S4371" s="29"/>
    </row>
    <row r="4372" spans="7:19" x14ac:dyDescent="0.25">
      <c r="G4372" s="74">
        <v>41913</v>
      </c>
      <c r="H4372" s="75">
        <v>0.75</v>
      </c>
      <c r="I4372" s="27">
        <f t="shared" si="268"/>
        <v>41913.75</v>
      </c>
      <c r="J4372" s="76">
        <v>59.1145</v>
      </c>
      <c r="K4372" s="27">
        <f>'Barometric Data'!D4380</f>
        <v>41913.75</v>
      </c>
      <c r="L4372" s="28">
        <f t="shared" si="266"/>
        <v>0</v>
      </c>
      <c r="M4372" s="29">
        <f>'Barometric Data'!E4375</f>
        <v>2.7080000000000002</v>
      </c>
      <c r="N4372" s="29">
        <f t="shared" si="267"/>
        <v>56.406500000000001</v>
      </c>
      <c r="O4372" s="30">
        <f t="shared" si="265"/>
        <v>341.04920000000004</v>
      </c>
      <c r="P4372" s="30"/>
      <c r="Q4372" s="76">
        <v>16.690999999999999</v>
      </c>
      <c r="R4372" s="16"/>
      <c r="S4372" s="29"/>
    </row>
    <row r="4373" spans="7:19" x14ac:dyDescent="0.25">
      <c r="G4373" s="74">
        <v>41914</v>
      </c>
      <c r="H4373" s="75">
        <v>0</v>
      </c>
      <c r="I4373" s="27">
        <f t="shared" si="268"/>
        <v>41914</v>
      </c>
      <c r="J4373" s="76">
        <v>59.129399999999997</v>
      </c>
      <c r="K4373" s="27">
        <f>'Barometric Data'!D4381</f>
        <v>41914</v>
      </c>
      <c r="L4373" s="28">
        <f t="shared" si="266"/>
        <v>0</v>
      </c>
      <c r="M4373" s="29">
        <f>'Barometric Data'!E4376</f>
        <v>2.6783000000000001</v>
      </c>
      <c r="N4373" s="29">
        <f t="shared" si="267"/>
        <v>56.451099999999997</v>
      </c>
      <c r="O4373" s="30">
        <f t="shared" si="265"/>
        <v>341.00460000000004</v>
      </c>
      <c r="P4373" s="30"/>
      <c r="Q4373" s="76">
        <v>16.710999999999999</v>
      </c>
      <c r="R4373" s="16"/>
      <c r="S4373" s="29"/>
    </row>
    <row r="4374" spans="7:19" x14ac:dyDescent="0.25">
      <c r="G4374" s="74">
        <v>41914</v>
      </c>
      <c r="H4374" s="75">
        <v>0.25</v>
      </c>
      <c r="I4374" s="27">
        <f t="shared" si="268"/>
        <v>41914.25</v>
      </c>
      <c r="J4374" s="76">
        <v>59.118400000000001</v>
      </c>
      <c r="K4374" s="27">
        <f>'Barometric Data'!D4382</f>
        <v>41914.25</v>
      </c>
      <c r="L4374" s="28">
        <f t="shared" si="266"/>
        <v>0</v>
      </c>
      <c r="M4374" s="29">
        <f>'Barometric Data'!E4377</f>
        <v>2.7225000000000001</v>
      </c>
      <c r="N4374" s="29">
        <f t="shared" si="267"/>
        <v>56.395899999999997</v>
      </c>
      <c r="O4374" s="30">
        <f t="shared" si="265"/>
        <v>341.05980000000005</v>
      </c>
      <c r="P4374" s="30"/>
      <c r="Q4374" s="76">
        <v>16.716000000000001</v>
      </c>
      <c r="R4374" s="16"/>
      <c r="S4374" s="29"/>
    </row>
    <row r="4375" spans="7:19" x14ac:dyDescent="0.25">
      <c r="G4375" s="74">
        <v>41914</v>
      </c>
      <c r="H4375" s="75">
        <v>0.5</v>
      </c>
      <c r="I4375" s="27">
        <f t="shared" si="268"/>
        <v>41914.5</v>
      </c>
      <c r="J4375" s="76">
        <v>59.160600000000002</v>
      </c>
      <c r="K4375" s="27">
        <f>'Barometric Data'!D4383</f>
        <v>41914.5</v>
      </c>
      <c r="L4375" s="28">
        <f t="shared" si="266"/>
        <v>0</v>
      </c>
      <c r="M4375" s="29">
        <f>'Barometric Data'!E4378</f>
        <v>2.7862</v>
      </c>
      <c r="N4375" s="29">
        <f t="shared" si="267"/>
        <v>56.374400000000001</v>
      </c>
      <c r="O4375" s="30">
        <f t="shared" si="265"/>
        <v>341.08130000000006</v>
      </c>
      <c r="P4375" s="30"/>
      <c r="Q4375" s="76">
        <v>16.706</v>
      </c>
      <c r="R4375" s="16"/>
      <c r="S4375" s="29"/>
    </row>
    <row r="4376" spans="7:19" x14ac:dyDescent="0.25">
      <c r="G4376" s="74">
        <v>41914</v>
      </c>
      <c r="H4376" s="75">
        <v>0.75</v>
      </c>
      <c r="I4376" s="27">
        <f t="shared" si="268"/>
        <v>41914.75</v>
      </c>
      <c r="J4376" s="76">
        <v>59.161200000000001</v>
      </c>
      <c r="K4376" s="27">
        <f>'Barometric Data'!D4384</f>
        <v>41914.75</v>
      </c>
      <c r="L4376" s="28">
        <f t="shared" si="266"/>
        <v>0</v>
      </c>
      <c r="M4376" s="29">
        <f>'Barometric Data'!E4379</f>
        <v>2.8898999999999999</v>
      </c>
      <c r="N4376" s="29">
        <f t="shared" si="267"/>
        <v>56.271300000000004</v>
      </c>
      <c r="O4376" s="30">
        <f t="shared" si="265"/>
        <v>341.18440000000004</v>
      </c>
      <c r="P4376" s="30"/>
      <c r="Q4376" s="76">
        <v>16.704000000000001</v>
      </c>
      <c r="R4376" s="16"/>
      <c r="S4376" s="29"/>
    </row>
    <row r="4377" spans="7:19" x14ac:dyDescent="0.25">
      <c r="G4377" s="74">
        <v>41915</v>
      </c>
      <c r="H4377" s="75">
        <v>0</v>
      </c>
      <c r="I4377" s="27">
        <f t="shared" si="268"/>
        <v>41915</v>
      </c>
      <c r="J4377" s="76">
        <v>59.194400000000002</v>
      </c>
      <c r="K4377" s="27">
        <f>'Barometric Data'!D4385</f>
        <v>41915</v>
      </c>
      <c r="L4377" s="28">
        <f t="shared" si="266"/>
        <v>0</v>
      </c>
      <c r="M4377" s="29">
        <f>'Barometric Data'!E4380</f>
        <v>2.8677999999999999</v>
      </c>
      <c r="N4377" s="29">
        <f t="shared" si="267"/>
        <v>56.326599999999999</v>
      </c>
      <c r="O4377" s="30">
        <f t="shared" si="265"/>
        <v>341.12910000000005</v>
      </c>
      <c r="P4377" s="30"/>
      <c r="Q4377" s="76">
        <v>16.699000000000002</v>
      </c>
      <c r="R4377" s="16"/>
      <c r="S4377" s="29"/>
    </row>
    <row r="4378" spans="7:19" x14ac:dyDescent="0.25">
      <c r="G4378" s="74">
        <v>41915</v>
      </c>
      <c r="H4378" s="75">
        <v>0.25</v>
      </c>
      <c r="I4378" s="27">
        <f t="shared" si="268"/>
        <v>41915.25</v>
      </c>
      <c r="J4378" s="76">
        <v>59.209699999999998</v>
      </c>
      <c r="K4378" s="27">
        <f>'Barometric Data'!D4386</f>
        <v>41915.25</v>
      </c>
      <c r="L4378" s="28">
        <f t="shared" si="266"/>
        <v>0</v>
      </c>
      <c r="M4378" s="29">
        <f>'Barometric Data'!E4381</f>
        <v>2.8866999999999998</v>
      </c>
      <c r="N4378" s="29">
        <f t="shared" si="267"/>
        <v>56.323</v>
      </c>
      <c r="O4378" s="30">
        <f t="shared" si="265"/>
        <v>341.13270000000006</v>
      </c>
      <c r="P4378" s="30"/>
      <c r="Q4378" s="76">
        <v>16.707000000000001</v>
      </c>
      <c r="R4378" s="16"/>
      <c r="S4378" s="29"/>
    </row>
    <row r="4379" spans="7:19" x14ac:dyDescent="0.25">
      <c r="G4379" s="74">
        <v>41915</v>
      </c>
      <c r="H4379" s="75">
        <v>0.5</v>
      </c>
      <c r="I4379" s="27">
        <f t="shared" si="268"/>
        <v>41915.5</v>
      </c>
      <c r="J4379" s="76">
        <v>59.241399999999999</v>
      </c>
      <c r="K4379" s="27">
        <f>'Barometric Data'!D4387</f>
        <v>41915.5</v>
      </c>
      <c r="L4379" s="28">
        <f t="shared" si="266"/>
        <v>0</v>
      </c>
      <c r="M4379" s="29">
        <f>'Barometric Data'!E4382</f>
        <v>2.8980000000000001</v>
      </c>
      <c r="N4379" s="29">
        <f t="shared" si="267"/>
        <v>56.343399999999995</v>
      </c>
      <c r="O4379" s="30">
        <f t="shared" si="265"/>
        <v>341.11230000000006</v>
      </c>
      <c r="P4379" s="30"/>
      <c r="Q4379" s="76">
        <v>16.693999999999999</v>
      </c>
      <c r="R4379" s="16"/>
      <c r="S4379" s="29"/>
    </row>
    <row r="4380" spans="7:19" x14ac:dyDescent="0.25">
      <c r="G4380" s="74">
        <v>41915</v>
      </c>
      <c r="H4380" s="75">
        <v>0.75</v>
      </c>
      <c r="I4380" s="27">
        <f t="shared" si="268"/>
        <v>41915.75</v>
      </c>
      <c r="J4380" s="76">
        <v>59.208300000000001</v>
      </c>
      <c r="K4380" s="27">
        <f>'Barometric Data'!D4388</f>
        <v>41915.75</v>
      </c>
      <c r="L4380" s="28">
        <f t="shared" si="266"/>
        <v>0</v>
      </c>
      <c r="M4380" s="29">
        <f>'Barometric Data'!E4383</f>
        <v>2.9710999999999999</v>
      </c>
      <c r="N4380" s="29">
        <f t="shared" si="267"/>
        <v>56.237200000000001</v>
      </c>
      <c r="O4380" s="30">
        <f t="shared" si="265"/>
        <v>341.21850000000006</v>
      </c>
      <c r="P4380" s="30"/>
      <c r="Q4380" s="76">
        <v>16.712</v>
      </c>
      <c r="R4380" s="16"/>
      <c r="S4380" s="29"/>
    </row>
    <row r="4381" spans="7:19" x14ac:dyDescent="0.25">
      <c r="G4381" s="74">
        <v>41916</v>
      </c>
      <c r="H4381" s="75">
        <v>0</v>
      </c>
      <c r="I4381" s="27">
        <f t="shared" si="268"/>
        <v>41916</v>
      </c>
      <c r="J4381" s="76">
        <v>59.195</v>
      </c>
      <c r="K4381" s="27">
        <f>'Barometric Data'!D4389</f>
        <v>41916</v>
      </c>
      <c r="L4381" s="28">
        <f t="shared" si="266"/>
        <v>0</v>
      </c>
      <c r="M4381" s="29">
        <f>'Barometric Data'!E4384</f>
        <v>2.9558</v>
      </c>
      <c r="N4381" s="29">
        <f t="shared" si="267"/>
        <v>56.239199999999997</v>
      </c>
      <c r="O4381" s="30">
        <f t="shared" si="265"/>
        <v>341.21650000000005</v>
      </c>
      <c r="P4381" s="30"/>
      <c r="Q4381" s="76">
        <v>16.704000000000001</v>
      </c>
      <c r="R4381" s="16"/>
      <c r="S4381" s="29"/>
    </row>
    <row r="4382" spans="7:19" x14ac:dyDescent="0.25">
      <c r="G4382" s="74">
        <v>41916</v>
      </c>
      <c r="H4382" s="75">
        <v>0.25</v>
      </c>
      <c r="I4382" s="27">
        <f t="shared" si="268"/>
        <v>41916.25</v>
      </c>
      <c r="J4382" s="76">
        <v>59.197600000000001</v>
      </c>
      <c r="K4382" s="27">
        <f>'Barometric Data'!D4390</f>
        <v>41916.25</v>
      </c>
      <c r="L4382" s="28">
        <f t="shared" si="266"/>
        <v>0</v>
      </c>
      <c r="M4382" s="29">
        <f>'Barometric Data'!E4385</f>
        <v>3.0198</v>
      </c>
      <c r="N4382" s="29">
        <f t="shared" si="267"/>
        <v>56.177800000000005</v>
      </c>
      <c r="O4382" s="30">
        <f t="shared" si="265"/>
        <v>341.27790000000005</v>
      </c>
      <c r="P4382" s="30"/>
      <c r="Q4382" s="76">
        <v>16.707999999999998</v>
      </c>
      <c r="R4382" s="16"/>
      <c r="S4382" s="29"/>
    </row>
    <row r="4383" spans="7:19" x14ac:dyDescent="0.25">
      <c r="G4383" s="74">
        <v>41916</v>
      </c>
      <c r="H4383" s="75">
        <v>0.5</v>
      </c>
      <c r="I4383" s="27">
        <f t="shared" si="268"/>
        <v>41916.5</v>
      </c>
      <c r="J4383" s="76">
        <v>59.151000000000003</v>
      </c>
      <c r="K4383" s="27">
        <f>'Barometric Data'!D4391</f>
        <v>41916.5</v>
      </c>
      <c r="L4383" s="28">
        <f t="shared" si="266"/>
        <v>0</v>
      </c>
      <c r="M4383" s="29">
        <f>'Barometric Data'!E4386</f>
        <v>3.052</v>
      </c>
      <c r="N4383" s="29">
        <f t="shared" si="267"/>
        <v>56.099000000000004</v>
      </c>
      <c r="O4383" s="30">
        <f t="shared" si="265"/>
        <v>341.35670000000005</v>
      </c>
      <c r="P4383" s="30"/>
      <c r="Q4383" s="76">
        <v>16.702000000000002</v>
      </c>
      <c r="R4383" s="16"/>
      <c r="S4383" s="29"/>
    </row>
    <row r="4384" spans="7:19" x14ac:dyDescent="0.25">
      <c r="G4384" s="74">
        <v>41916</v>
      </c>
      <c r="H4384" s="75">
        <v>0.75</v>
      </c>
      <c r="I4384" s="27">
        <f t="shared" si="268"/>
        <v>41916.75</v>
      </c>
      <c r="J4384" s="76">
        <v>59.123100000000001</v>
      </c>
      <c r="K4384" s="27">
        <f>'Barometric Data'!D4392</f>
        <v>41916.75</v>
      </c>
      <c r="L4384" s="28">
        <f t="shared" si="266"/>
        <v>0</v>
      </c>
      <c r="M4384" s="29">
        <f>'Barometric Data'!E4387</f>
        <v>3.1459999999999999</v>
      </c>
      <c r="N4384" s="29">
        <f t="shared" si="267"/>
        <v>55.9771</v>
      </c>
      <c r="O4384" s="30">
        <f t="shared" si="265"/>
        <v>341.47860000000003</v>
      </c>
      <c r="P4384" s="30"/>
      <c r="Q4384" s="76">
        <v>16.709</v>
      </c>
      <c r="R4384" s="16"/>
      <c r="S4384" s="29"/>
    </row>
    <row r="4385" spans="7:19" x14ac:dyDescent="0.25">
      <c r="G4385" s="74">
        <v>41917</v>
      </c>
      <c r="H4385" s="75">
        <v>0</v>
      </c>
      <c r="I4385" s="27">
        <f t="shared" si="268"/>
        <v>41917</v>
      </c>
      <c r="J4385" s="76">
        <v>59.090800000000002</v>
      </c>
      <c r="K4385" s="27">
        <f>'Barometric Data'!D4393</f>
        <v>41917</v>
      </c>
      <c r="L4385" s="28">
        <f t="shared" si="266"/>
        <v>0</v>
      </c>
      <c r="M4385" s="29">
        <f>'Barometric Data'!E4388</f>
        <v>3.0463</v>
      </c>
      <c r="N4385" s="29">
        <f t="shared" si="267"/>
        <v>56.044499999999999</v>
      </c>
      <c r="O4385" s="30">
        <f t="shared" si="265"/>
        <v>341.41120000000001</v>
      </c>
      <c r="P4385" s="30"/>
      <c r="Q4385" s="76">
        <v>16.712</v>
      </c>
      <c r="R4385" s="16"/>
      <c r="S4385" s="29"/>
    </row>
    <row r="4386" spans="7:19" x14ac:dyDescent="0.25">
      <c r="G4386" s="74">
        <v>41917</v>
      </c>
      <c r="H4386" s="75">
        <v>0.25</v>
      </c>
      <c r="I4386" s="27">
        <f t="shared" si="268"/>
        <v>41917.25</v>
      </c>
      <c r="J4386" s="76">
        <v>59.110500000000002</v>
      </c>
      <c r="K4386" s="27">
        <f>'Barometric Data'!D4394</f>
        <v>41917.25</v>
      </c>
      <c r="L4386" s="28">
        <f t="shared" si="266"/>
        <v>0</v>
      </c>
      <c r="M4386" s="29">
        <f>'Barometric Data'!E4389</f>
        <v>3.0287999999999999</v>
      </c>
      <c r="N4386" s="29">
        <f t="shared" si="267"/>
        <v>56.081700000000005</v>
      </c>
      <c r="O4386" s="30">
        <f t="shared" si="265"/>
        <v>341.37400000000002</v>
      </c>
      <c r="P4386" s="30"/>
      <c r="Q4386" s="76">
        <v>16.710999999999999</v>
      </c>
      <c r="R4386" s="16"/>
      <c r="S4386" s="29"/>
    </row>
    <row r="4387" spans="7:19" x14ac:dyDescent="0.25">
      <c r="G4387" s="74">
        <v>41917</v>
      </c>
      <c r="H4387" s="75">
        <v>0.5</v>
      </c>
      <c r="I4387" s="27">
        <f t="shared" si="268"/>
        <v>41917.5</v>
      </c>
      <c r="J4387" s="76">
        <v>59.092700000000001</v>
      </c>
      <c r="K4387" s="27">
        <f>'Barometric Data'!D4395</f>
        <v>41917.5</v>
      </c>
      <c r="L4387" s="28">
        <f t="shared" si="266"/>
        <v>0</v>
      </c>
      <c r="M4387" s="29">
        <f>'Barometric Data'!E4390</f>
        <v>3.0173999999999999</v>
      </c>
      <c r="N4387" s="29">
        <f t="shared" si="267"/>
        <v>56.075299999999999</v>
      </c>
      <c r="O4387" s="30">
        <f t="shared" si="265"/>
        <v>341.38040000000001</v>
      </c>
      <c r="P4387" s="30"/>
      <c r="Q4387" s="76">
        <v>16.710999999999999</v>
      </c>
      <c r="R4387" s="16"/>
      <c r="S4387" s="29"/>
    </row>
    <row r="4388" spans="7:19" x14ac:dyDescent="0.25">
      <c r="G4388" s="74">
        <v>41917</v>
      </c>
      <c r="H4388" s="75">
        <v>0.75</v>
      </c>
      <c r="I4388" s="27">
        <f t="shared" si="268"/>
        <v>41917.75</v>
      </c>
      <c r="J4388" s="76">
        <v>59.061799999999998</v>
      </c>
      <c r="K4388" s="27">
        <f>'Barometric Data'!D4396</f>
        <v>41917.75</v>
      </c>
      <c r="L4388" s="28">
        <f t="shared" si="266"/>
        <v>0</v>
      </c>
      <c r="M4388" s="29">
        <f>'Barometric Data'!E4391</f>
        <v>3.0249999999999999</v>
      </c>
      <c r="N4388" s="29">
        <f t="shared" si="267"/>
        <v>56.036799999999999</v>
      </c>
      <c r="O4388" s="30">
        <f t="shared" si="265"/>
        <v>341.41890000000001</v>
      </c>
      <c r="P4388" s="30"/>
      <c r="Q4388" s="76">
        <v>16.692</v>
      </c>
      <c r="R4388" s="16"/>
      <c r="S4388" s="29"/>
    </row>
    <row r="4389" spans="7:19" x14ac:dyDescent="0.25">
      <c r="G4389" s="74">
        <v>41918</v>
      </c>
      <c r="H4389" s="75">
        <v>0</v>
      </c>
      <c r="I4389" s="27">
        <f t="shared" si="268"/>
        <v>41918</v>
      </c>
      <c r="J4389" s="76">
        <v>59.046399999999998</v>
      </c>
      <c r="K4389" s="27">
        <f>'Barometric Data'!D4397</f>
        <v>41918</v>
      </c>
      <c r="L4389" s="28">
        <f t="shared" si="266"/>
        <v>0</v>
      </c>
      <c r="M4389" s="29">
        <f>'Barometric Data'!E4392</f>
        <v>2.9037000000000002</v>
      </c>
      <c r="N4389" s="29">
        <f t="shared" si="267"/>
        <v>56.142699999999998</v>
      </c>
      <c r="O4389" s="30">
        <f t="shared" si="265"/>
        <v>341.31300000000005</v>
      </c>
      <c r="P4389" s="30"/>
      <c r="Q4389" s="76">
        <v>16.704999999999998</v>
      </c>
      <c r="R4389" s="16"/>
      <c r="S4389" s="29"/>
    </row>
    <row r="4390" spans="7:19" x14ac:dyDescent="0.25">
      <c r="G4390" s="74">
        <v>41918</v>
      </c>
      <c r="H4390" s="75">
        <v>0.25</v>
      </c>
      <c r="I4390" s="27">
        <f t="shared" si="268"/>
        <v>41918.25</v>
      </c>
      <c r="J4390" s="76">
        <v>59.053699999999999</v>
      </c>
      <c r="K4390" s="27">
        <f>'Barometric Data'!D4398</f>
        <v>41918.25</v>
      </c>
      <c r="L4390" s="28">
        <f t="shared" si="266"/>
        <v>0</v>
      </c>
      <c r="M4390" s="29">
        <f>'Barometric Data'!E4393</f>
        <v>2.8822999999999999</v>
      </c>
      <c r="N4390" s="29">
        <f t="shared" si="267"/>
        <v>56.171399999999998</v>
      </c>
      <c r="O4390" s="30">
        <f t="shared" si="265"/>
        <v>341.28430000000003</v>
      </c>
      <c r="P4390" s="30"/>
      <c r="Q4390" s="76">
        <v>16.699000000000002</v>
      </c>
      <c r="R4390" s="16"/>
      <c r="S4390" s="29"/>
    </row>
    <row r="4391" spans="7:19" x14ac:dyDescent="0.25">
      <c r="G4391" s="74">
        <v>41918</v>
      </c>
      <c r="H4391" s="75">
        <v>0.5</v>
      </c>
      <c r="I4391" s="27">
        <f t="shared" si="268"/>
        <v>41918.5</v>
      </c>
      <c r="J4391" s="76">
        <v>59.037599999999998</v>
      </c>
      <c r="K4391" s="27">
        <f>'Barometric Data'!D4399</f>
        <v>41918.5</v>
      </c>
      <c r="L4391" s="28">
        <f t="shared" si="266"/>
        <v>0</v>
      </c>
      <c r="M4391" s="29">
        <f>'Barometric Data'!E4394</f>
        <v>2.8776999999999999</v>
      </c>
      <c r="N4391" s="29">
        <f t="shared" si="267"/>
        <v>56.1599</v>
      </c>
      <c r="O4391" s="30">
        <f t="shared" ref="O4391:O4454" si="269">AVERAGE($D$16:$D$21)-N4391</f>
        <v>341.29580000000004</v>
      </c>
      <c r="P4391" s="30"/>
      <c r="Q4391" s="76">
        <v>16.698</v>
      </c>
      <c r="R4391" s="16"/>
      <c r="S4391" s="29"/>
    </row>
    <row r="4392" spans="7:19" x14ac:dyDescent="0.25">
      <c r="G4392" s="74">
        <v>41918</v>
      </c>
      <c r="H4392" s="75">
        <v>0.75</v>
      </c>
      <c r="I4392" s="27">
        <f t="shared" si="268"/>
        <v>41918.75</v>
      </c>
      <c r="J4392" s="76">
        <v>59.003599999999999</v>
      </c>
      <c r="K4392" s="27">
        <f>'Barometric Data'!D4400</f>
        <v>41918.75</v>
      </c>
      <c r="L4392" s="28">
        <f t="shared" ref="L4392:L4455" si="270">K4392-I4392</f>
        <v>0</v>
      </c>
      <c r="M4392" s="29">
        <f>'Barometric Data'!E4395</f>
        <v>2.9175</v>
      </c>
      <c r="N4392" s="29">
        <f t="shared" ref="N4392:N4455" si="271">J4392-M4392</f>
        <v>56.086100000000002</v>
      </c>
      <c r="O4392" s="30">
        <f t="shared" si="269"/>
        <v>341.36960000000005</v>
      </c>
      <c r="P4392" s="30"/>
      <c r="Q4392" s="76">
        <v>16.704999999999998</v>
      </c>
      <c r="R4392" s="16"/>
      <c r="S4392" s="29"/>
    </row>
    <row r="4393" spans="7:19" x14ac:dyDescent="0.25">
      <c r="G4393" s="74">
        <v>41919</v>
      </c>
      <c r="H4393" s="75">
        <v>0</v>
      </c>
      <c r="I4393" s="27">
        <f t="shared" si="268"/>
        <v>41919</v>
      </c>
      <c r="J4393" s="76">
        <v>58.966299999999997</v>
      </c>
      <c r="K4393" s="27">
        <f>'Barometric Data'!D4401</f>
        <v>41919</v>
      </c>
      <c r="L4393" s="28">
        <f t="shared" si="270"/>
        <v>0</v>
      </c>
      <c r="M4393" s="29">
        <f>'Barometric Data'!E4396</f>
        <v>2.8228</v>
      </c>
      <c r="N4393" s="29">
        <f t="shared" si="271"/>
        <v>56.143499999999996</v>
      </c>
      <c r="O4393" s="30">
        <f t="shared" si="269"/>
        <v>341.31220000000002</v>
      </c>
      <c r="P4393" s="30"/>
      <c r="Q4393" s="76">
        <v>16.701000000000001</v>
      </c>
      <c r="R4393" s="16"/>
      <c r="S4393" s="29"/>
    </row>
    <row r="4394" spans="7:19" x14ac:dyDescent="0.25">
      <c r="G4394" s="74">
        <v>41919</v>
      </c>
      <c r="H4394" s="75">
        <v>0.25</v>
      </c>
      <c r="I4394" s="27">
        <f t="shared" si="268"/>
        <v>41919.25</v>
      </c>
      <c r="J4394" s="76">
        <v>59.014899999999997</v>
      </c>
      <c r="K4394" s="27">
        <f>'Barometric Data'!D4402</f>
        <v>41919.25</v>
      </c>
      <c r="L4394" s="28">
        <f t="shared" si="270"/>
        <v>0</v>
      </c>
      <c r="M4394" s="29">
        <f>'Barometric Data'!E4397</f>
        <v>2.8228</v>
      </c>
      <c r="N4394" s="29">
        <f t="shared" si="271"/>
        <v>56.192099999999996</v>
      </c>
      <c r="O4394" s="30">
        <f t="shared" si="269"/>
        <v>341.26360000000005</v>
      </c>
      <c r="P4394" s="30"/>
      <c r="Q4394" s="76">
        <v>16.707000000000001</v>
      </c>
      <c r="R4394" s="16"/>
      <c r="S4394" s="29"/>
    </row>
    <row r="4395" spans="7:19" x14ac:dyDescent="0.25">
      <c r="G4395" s="74">
        <v>41919</v>
      </c>
      <c r="H4395" s="75">
        <v>0.5</v>
      </c>
      <c r="I4395" s="27">
        <f t="shared" si="268"/>
        <v>41919.5</v>
      </c>
      <c r="J4395" s="76">
        <v>59.011299999999999</v>
      </c>
      <c r="K4395" s="27">
        <f>'Barometric Data'!D4403</f>
        <v>41919.5</v>
      </c>
      <c r="L4395" s="28">
        <f t="shared" si="270"/>
        <v>0</v>
      </c>
      <c r="M4395" s="29">
        <f>'Barometric Data'!E4398</f>
        <v>2.7907999999999999</v>
      </c>
      <c r="N4395" s="29">
        <f t="shared" si="271"/>
        <v>56.220500000000001</v>
      </c>
      <c r="O4395" s="30">
        <f t="shared" si="269"/>
        <v>341.23520000000002</v>
      </c>
      <c r="P4395" s="30"/>
      <c r="Q4395" s="76">
        <v>16.72</v>
      </c>
      <c r="R4395" s="16"/>
      <c r="S4395" s="29"/>
    </row>
    <row r="4396" spans="7:19" x14ac:dyDescent="0.25">
      <c r="G4396" s="74">
        <v>41919</v>
      </c>
      <c r="H4396" s="75">
        <v>0.75</v>
      </c>
      <c r="I4396" s="27">
        <f t="shared" si="268"/>
        <v>41919.75</v>
      </c>
      <c r="J4396" s="76">
        <v>58.980200000000004</v>
      </c>
      <c r="K4396" s="27">
        <f>'Barometric Data'!D4404</f>
        <v>41919.75</v>
      </c>
      <c r="L4396" s="28">
        <f t="shared" si="270"/>
        <v>0</v>
      </c>
      <c r="M4396" s="29">
        <f>'Barometric Data'!E4399</f>
        <v>2.8275000000000001</v>
      </c>
      <c r="N4396" s="29">
        <f t="shared" si="271"/>
        <v>56.152700000000003</v>
      </c>
      <c r="O4396" s="30">
        <f t="shared" si="269"/>
        <v>341.30300000000005</v>
      </c>
      <c r="P4396" s="30"/>
      <c r="Q4396" s="76">
        <v>16.71</v>
      </c>
      <c r="R4396" s="16"/>
      <c r="S4396" s="29"/>
    </row>
    <row r="4397" spans="7:19" x14ac:dyDescent="0.25">
      <c r="G4397" s="74">
        <v>41920</v>
      </c>
      <c r="H4397" s="75">
        <v>0</v>
      </c>
      <c r="I4397" s="27">
        <f t="shared" si="268"/>
        <v>41920</v>
      </c>
      <c r="J4397" s="76">
        <v>58.9435</v>
      </c>
      <c r="K4397" s="27">
        <f>'Barometric Data'!D4405</f>
        <v>41920</v>
      </c>
      <c r="L4397" s="28">
        <f t="shared" si="270"/>
        <v>0</v>
      </c>
      <c r="M4397" s="29">
        <f>'Barometric Data'!E4400</f>
        <v>2.7353999999999998</v>
      </c>
      <c r="N4397" s="29">
        <f t="shared" si="271"/>
        <v>56.208100000000002</v>
      </c>
      <c r="O4397" s="30">
        <f t="shared" si="269"/>
        <v>341.24760000000003</v>
      </c>
      <c r="P4397" s="30"/>
      <c r="Q4397" s="76">
        <v>16.704999999999998</v>
      </c>
      <c r="R4397" s="16"/>
      <c r="S4397" s="29"/>
    </row>
    <row r="4398" spans="7:19" x14ac:dyDescent="0.25">
      <c r="G4398" s="74">
        <v>41920</v>
      </c>
      <c r="H4398" s="75">
        <v>0.25</v>
      </c>
      <c r="I4398" s="27">
        <f t="shared" si="268"/>
        <v>41920.25</v>
      </c>
      <c r="J4398" s="76">
        <v>58.982100000000003</v>
      </c>
      <c r="K4398" s="27">
        <f>'Barometric Data'!D4406</f>
        <v>41920.25</v>
      </c>
      <c r="L4398" s="28">
        <f t="shared" si="270"/>
        <v>0</v>
      </c>
      <c r="M4398" s="29">
        <f>'Barometric Data'!E4401</f>
        <v>2.7259000000000002</v>
      </c>
      <c r="N4398" s="29">
        <f t="shared" si="271"/>
        <v>56.2562</v>
      </c>
      <c r="O4398" s="30">
        <f t="shared" si="269"/>
        <v>341.19950000000006</v>
      </c>
      <c r="P4398" s="30"/>
      <c r="Q4398" s="76">
        <v>16.722000000000001</v>
      </c>
      <c r="R4398" s="16"/>
      <c r="S4398" s="29"/>
    </row>
    <row r="4399" spans="7:19" x14ac:dyDescent="0.25">
      <c r="G4399" s="74">
        <v>41920</v>
      </c>
      <c r="H4399" s="75">
        <v>0.5</v>
      </c>
      <c r="I4399" s="27">
        <f t="shared" si="268"/>
        <v>41920.5</v>
      </c>
      <c r="J4399" s="76">
        <v>58.9955</v>
      </c>
      <c r="K4399" s="27">
        <f>'Barometric Data'!D4407</f>
        <v>41920.5</v>
      </c>
      <c r="L4399" s="28">
        <f t="shared" si="270"/>
        <v>0</v>
      </c>
      <c r="M4399" s="29">
        <f>'Barometric Data'!E4402</f>
        <v>2.7275</v>
      </c>
      <c r="N4399" s="29">
        <f t="shared" si="271"/>
        <v>56.268000000000001</v>
      </c>
      <c r="O4399" s="30">
        <f t="shared" si="269"/>
        <v>341.18770000000006</v>
      </c>
      <c r="P4399" s="30"/>
      <c r="Q4399" s="76">
        <v>16.715</v>
      </c>
      <c r="R4399" s="16"/>
      <c r="S4399" s="29"/>
    </row>
    <row r="4400" spans="7:19" x14ac:dyDescent="0.25">
      <c r="G4400" s="74">
        <v>41920</v>
      </c>
      <c r="H4400" s="75">
        <v>0.75</v>
      </c>
      <c r="I4400" s="27">
        <f t="shared" si="268"/>
        <v>41920.75</v>
      </c>
      <c r="J4400" s="76">
        <v>58.946199999999997</v>
      </c>
      <c r="K4400" s="27">
        <f>'Barometric Data'!D4408</f>
        <v>41920.75</v>
      </c>
      <c r="L4400" s="28">
        <f t="shared" si="270"/>
        <v>0</v>
      </c>
      <c r="M4400" s="29">
        <f>'Barometric Data'!E4403</f>
        <v>2.7848999999999999</v>
      </c>
      <c r="N4400" s="29">
        <f t="shared" si="271"/>
        <v>56.161299999999997</v>
      </c>
      <c r="O4400" s="30">
        <f t="shared" si="269"/>
        <v>341.29440000000005</v>
      </c>
      <c r="P4400" s="30"/>
      <c r="Q4400" s="76">
        <v>16.716999999999999</v>
      </c>
      <c r="R4400" s="16"/>
      <c r="S4400" s="29"/>
    </row>
    <row r="4401" spans="7:19" x14ac:dyDescent="0.25">
      <c r="G4401" s="74">
        <v>41921</v>
      </c>
      <c r="H4401" s="75">
        <v>0</v>
      </c>
      <c r="I4401" s="27">
        <f t="shared" si="268"/>
        <v>41921</v>
      </c>
      <c r="J4401" s="76">
        <v>58.933799999999998</v>
      </c>
      <c r="K4401" s="27">
        <f>'Barometric Data'!D4409</f>
        <v>41921</v>
      </c>
      <c r="L4401" s="28">
        <f t="shared" si="270"/>
        <v>0</v>
      </c>
      <c r="M4401" s="29">
        <f>'Barometric Data'!E4404</f>
        <v>2.6787999999999998</v>
      </c>
      <c r="N4401" s="29">
        <f t="shared" si="271"/>
        <v>56.254999999999995</v>
      </c>
      <c r="O4401" s="30">
        <f t="shared" si="269"/>
        <v>341.20070000000004</v>
      </c>
      <c r="P4401" s="30"/>
      <c r="Q4401" s="76">
        <v>16.693000000000001</v>
      </c>
      <c r="R4401" s="16"/>
      <c r="S4401" s="29"/>
    </row>
    <row r="4402" spans="7:19" x14ac:dyDescent="0.25">
      <c r="G4402" s="74">
        <v>41921</v>
      </c>
      <c r="H4402" s="75">
        <v>0.25</v>
      </c>
      <c r="I4402" s="27">
        <f t="shared" si="268"/>
        <v>41921.25</v>
      </c>
      <c r="J4402" s="76">
        <v>58.984999999999999</v>
      </c>
      <c r="K4402" s="27">
        <f>'Barometric Data'!D4410</f>
        <v>41921.25</v>
      </c>
      <c r="L4402" s="28">
        <f t="shared" si="270"/>
        <v>0</v>
      </c>
      <c r="M4402" s="29">
        <f>'Barometric Data'!E4405</f>
        <v>2.6720999999999999</v>
      </c>
      <c r="N4402" s="29">
        <f t="shared" si="271"/>
        <v>56.312899999999999</v>
      </c>
      <c r="O4402" s="30">
        <f t="shared" si="269"/>
        <v>341.14280000000002</v>
      </c>
      <c r="P4402" s="30"/>
      <c r="Q4402" s="76">
        <v>16.712</v>
      </c>
      <c r="R4402" s="16"/>
      <c r="S4402" s="29"/>
    </row>
    <row r="4403" spans="7:19" x14ac:dyDescent="0.25">
      <c r="G4403" s="74">
        <v>41921</v>
      </c>
      <c r="H4403" s="75">
        <v>0.5</v>
      </c>
      <c r="I4403" s="27">
        <f t="shared" si="268"/>
        <v>41921.5</v>
      </c>
      <c r="J4403" s="76">
        <v>59.021299999999997</v>
      </c>
      <c r="K4403" s="27">
        <f>'Barometric Data'!D4411</f>
        <v>41921.5</v>
      </c>
      <c r="L4403" s="28">
        <f t="shared" si="270"/>
        <v>0</v>
      </c>
      <c r="M4403" s="29">
        <f>'Barometric Data'!E4406</f>
        <v>2.6669999999999998</v>
      </c>
      <c r="N4403" s="29">
        <f t="shared" si="271"/>
        <v>56.354299999999995</v>
      </c>
      <c r="O4403" s="30">
        <f t="shared" si="269"/>
        <v>341.10140000000001</v>
      </c>
      <c r="P4403" s="30"/>
      <c r="Q4403" s="76">
        <v>16.704000000000001</v>
      </c>
      <c r="R4403" s="16"/>
      <c r="S4403" s="29"/>
    </row>
    <row r="4404" spans="7:19" x14ac:dyDescent="0.25">
      <c r="G4404" s="74">
        <v>41921</v>
      </c>
      <c r="H4404" s="75">
        <v>0.75</v>
      </c>
      <c r="I4404" s="27">
        <f t="shared" si="268"/>
        <v>41921.75</v>
      </c>
      <c r="J4404" s="76">
        <v>58.9925</v>
      </c>
      <c r="K4404" s="27">
        <f>'Barometric Data'!D4412</f>
        <v>41921.75</v>
      </c>
      <c r="L4404" s="28">
        <f t="shared" si="270"/>
        <v>0</v>
      </c>
      <c r="M4404" s="29">
        <f>'Barometric Data'!E4407</f>
        <v>2.7187000000000001</v>
      </c>
      <c r="N4404" s="29">
        <f t="shared" si="271"/>
        <v>56.273800000000001</v>
      </c>
      <c r="O4404" s="30">
        <f t="shared" si="269"/>
        <v>341.18190000000004</v>
      </c>
      <c r="P4404" s="30"/>
      <c r="Q4404" s="76">
        <v>16.722000000000001</v>
      </c>
      <c r="R4404" s="16"/>
      <c r="S4404" s="29"/>
    </row>
    <row r="4405" spans="7:19" x14ac:dyDescent="0.25">
      <c r="G4405" s="74">
        <v>41922</v>
      </c>
      <c r="H4405" s="75">
        <v>0</v>
      </c>
      <c r="I4405" s="27">
        <f t="shared" si="268"/>
        <v>41922</v>
      </c>
      <c r="J4405" s="76">
        <v>58.989699999999999</v>
      </c>
      <c r="K4405" s="27">
        <f>'Barometric Data'!D4413</f>
        <v>41922</v>
      </c>
      <c r="L4405" s="28">
        <f t="shared" si="270"/>
        <v>0</v>
      </c>
      <c r="M4405" s="29">
        <f>'Barometric Data'!E4408</f>
        <v>2.6273</v>
      </c>
      <c r="N4405" s="29">
        <f t="shared" si="271"/>
        <v>56.362400000000001</v>
      </c>
      <c r="O4405" s="30">
        <f t="shared" si="269"/>
        <v>341.09330000000006</v>
      </c>
      <c r="P4405" s="30"/>
      <c r="Q4405" s="76">
        <v>16.696000000000002</v>
      </c>
      <c r="R4405" s="16"/>
      <c r="S4405" s="29"/>
    </row>
    <row r="4406" spans="7:19" x14ac:dyDescent="0.25">
      <c r="G4406" s="74">
        <v>41922</v>
      </c>
      <c r="H4406" s="75">
        <v>0.25</v>
      </c>
      <c r="I4406" s="27">
        <f t="shared" si="268"/>
        <v>41922.25</v>
      </c>
      <c r="J4406" s="76">
        <v>59.019799999999996</v>
      </c>
      <c r="K4406" s="27">
        <f>'Barometric Data'!D4414</f>
        <v>41922.25</v>
      </c>
      <c r="L4406" s="28">
        <f t="shared" si="270"/>
        <v>0</v>
      </c>
      <c r="M4406" s="29">
        <f>'Barometric Data'!E4409</f>
        <v>2.6374</v>
      </c>
      <c r="N4406" s="29">
        <f t="shared" si="271"/>
        <v>56.382399999999997</v>
      </c>
      <c r="O4406" s="30">
        <f t="shared" si="269"/>
        <v>341.07330000000002</v>
      </c>
      <c r="P4406" s="30"/>
      <c r="Q4406" s="76">
        <v>16.716999999999999</v>
      </c>
      <c r="R4406" s="16"/>
      <c r="S4406" s="29"/>
    </row>
    <row r="4407" spans="7:19" x14ac:dyDescent="0.25">
      <c r="G4407" s="74">
        <v>41922</v>
      </c>
      <c r="H4407" s="75">
        <v>0.5</v>
      </c>
      <c r="I4407" s="27">
        <f t="shared" si="268"/>
        <v>41922.5</v>
      </c>
      <c r="J4407" s="76">
        <v>59.0715</v>
      </c>
      <c r="K4407" s="27">
        <f>'Barometric Data'!D4415</f>
        <v>41922.5</v>
      </c>
      <c r="L4407" s="28">
        <f t="shared" si="270"/>
        <v>0</v>
      </c>
      <c r="M4407" s="29">
        <f>'Barometric Data'!E4410</f>
        <v>2.6674000000000002</v>
      </c>
      <c r="N4407" s="29">
        <f t="shared" si="271"/>
        <v>56.4041</v>
      </c>
      <c r="O4407" s="30">
        <f t="shared" si="269"/>
        <v>341.05160000000001</v>
      </c>
      <c r="P4407" s="30"/>
      <c r="Q4407" s="76">
        <v>16.701000000000001</v>
      </c>
      <c r="R4407" s="16"/>
      <c r="S4407" s="29"/>
    </row>
    <row r="4408" spans="7:19" x14ac:dyDescent="0.25">
      <c r="G4408" s="74">
        <v>41922</v>
      </c>
      <c r="H4408" s="75">
        <v>0.75</v>
      </c>
      <c r="I4408" s="27">
        <f t="shared" si="268"/>
        <v>41922.75</v>
      </c>
      <c r="J4408" s="76">
        <v>59.0351</v>
      </c>
      <c r="K4408" s="27">
        <f>'Barometric Data'!D4416</f>
        <v>41922.75</v>
      </c>
      <c r="L4408" s="28">
        <f t="shared" si="270"/>
        <v>0</v>
      </c>
      <c r="M4408" s="29">
        <f>'Barometric Data'!E4411</f>
        <v>2.7492999999999999</v>
      </c>
      <c r="N4408" s="29">
        <f t="shared" si="271"/>
        <v>56.285800000000002</v>
      </c>
      <c r="O4408" s="30">
        <f t="shared" si="269"/>
        <v>341.16990000000004</v>
      </c>
      <c r="P4408" s="30"/>
      <c r="Q4408" s="76">
        <v>16.7</v>
      </c>
      <c r="R4408" s="16"/>
      <c r="S4408" s="29"/>
    </row>
    <row r="4409" spans="7:19" x14ac:dyDescent="0.25">
      <c r="G4409" s="74">
        <v>41923</v>
      </c>
      <c r="H4409" s="75">
        <v>0</v>
      </c>
      <c r="I4409" s="27">
        <f t="shared" si="268"/>
        <v>41923</v>
      </c>
      <c r="J4409" s="76">
        <v>59.032800000000002</v>
      </c>
      <c r="K4409" s="27">
        <f>'Barometric Data'!D4417</f>
        <v>41923</v>
      </c>
      <c r="L4409" s="28">
        <f t="shared" si="270"/>
        <v>0</v>
      </c>
      <c r="M4409" s="29">
        <f>'Barometric Data'!E4412</f>
        <v>2.6848000000000001</v>
      </c>
      <c r="N4409" s="29">
        <f t="shared" si="271"/>
        <v>56.347999999999999</v>
      </c>
      <c r="O4409" s="30">
        <f t="shared" si="269"/>
        <v>341.10770000000002</v>
      </c>
      <c r="P4409" s="30"/>
      <c r="Q4409" s="76">
        <v>16.698</v>
      </c>
      <c r="R4409" s="16"/>
      <c r="S4409" s="29"/>
    </row>
    <row r="4410" spans="7:19" x14ac:dyDescent="0.25">
      <c r="G4410" s="74">
        <v>41923</v>
      </c>
      <c r="H4410" s="75">
        <v>0.25</v>
      </c>
      <c r="I4410" s="27">
        <f t="shared" si="268"/>
        <v>41923.25</v>
      </c>
      <c r="J4410" s="76">
        <v>59.0212</v>
      </c>
      <c r="K4410" s="27">
        <f>'Barometric Data'!D4418</f>
        <v>41923.25</v>
      </c>
      <c r="L4410" s="28">
        <f t="shared" si="270"/>
        <v>0</v>
      </c>
      <c r="M4410" s="29">
        <f>'Barometric Data'!E4413</f>
        <v>2.7281</v>
      </c>
      <c r="N4410" s="29">
        <f t="shared" si="271"/>
        <v>56.293100000000003</v>
      </c>
      <c r="O4410" s="30">
        <f t="shared" si="269"/>
        <v>341.16260000000005</v>
      </c>
      <c r="P4410" s="30"/>
      <c r="Q4410" s="76">
        <v>16.716999999999999</v>
      </c>
      <c r="R4410" s="16"/>
      <c r="S4410" s="29"/>
    </row>
    <row r="4411" spans="7:19" x14ac:dyDescent="0.25">
      <c r="G4411" s="74">
        <v>41923</v>
      </c>
      <c r="H4411" s="75">
        <v>0.5</v>
      </c>
      <c r="I4411" s="27">
        <f t="shared" si="268"/>
        <v>41923.5</v>
      </c>
      <c r="J4411" s="76">
        <v>59.050699999999999</v>
      </c>
      <c r="K4411" s="27">
        <f>'Barometric Data'!D4419</f>
        <v>41923.5</v>
      </c>
      <c r="L4411" s="28">
        <f t="shared" si="270"/>
        <v>0</v>
      </c>
      <c r="M4411" s="29">
        <f>'Barometric Data'!E4414</f>
        <v>2.7544</v>
      </c>
      <c r="N4411" s="29">
        <f t="shared" si="271"/>
        <v>56.296300000000002</v>
      </c>
      <c r="O4411" s="30">
        <f t="shared" si="269"/>
        <v>341.15940000000001</v>
      </c>
      <c r="P4411" s="30"/>
      <c r="Q4411" s="76">
        <v>16.713000000000001</v>
      </c>
      <c r="R4411" s="16"/>
      <c r="S4411" s="29"/>
    </row>
    <row r="4412" spans="7:19" x14ac:dyDescent="0.25">
      <c r="G4412" s="74">
        <v>41923</v>
      </c>
      <c r="H4412" s="75">
        <v>0.75</v>
      </c>
      <c r="I4412" s="27">
        <f t="shared" si="268"/>
        <v>41923.75</v>
      </c>
      <c r="J4412" s="76">
        <v>58.9694</v>
      </c>
      <c r="K4412" s="27">
        <f>'Barometric Data'!D4420</f>
        <v>41923.75</v>
      </c>
      <c r="L4412" s="28">
        <f t="shared" si="270"/>
        <v>0</v>
      </c>
      <c r="M4412" s="29">
        <f>'Barometric Data'!E4415</f>
        <v>2.8332000000000002</v>
      </c>
      <c r="N4412" s="29">
        <f t="shared" si="271"/>
        <v>56.136200000000002</v>
      </c>
      <c r="O4412" s="30">
        <f t="shared" si="269"/>
        <v>341.31950000000006</v>
      </c>
      <c r="P4412" s="30"/>
      <c r="Q4412" s="76">
        <v>16.698</v>
      </c>
      <c r="R4412" s="16"/>
      <c r="S4412" s="29"/>
    </row>
    <row r="4413" spans="7:19" x14ac:dyDescent="0.25">
      <c r="G4413" s="74">
        <v>41924</v>
      </c>
      <c r="H4413" s="75">
        <v>0</v>
      </c>
      <c r="I4413" s="27">
        <f t="shared" si="268"/>
        <v>41924</v>
      </c>
      <c r="J4413" s="76">
        <v>59.011200000000002</v>
      </c>
      <c r="K4413" s="27">
        <f>'Barometric Data'!D4421</f>
        <v>41924</v>
      </c>
      <c r="L4413" s="28">
        <f t="shared" si="270"/>
        <v>0</v>
      </c>
      <c r="M4413" s="29">
        <f>'Barometric Data'!E4416</f>
        <v>2.7706</v>
      </c>
      <c r="N4413" s="29">
        <f t="shared" si="271"/>
        <v>56.240600000000001</v>
      </c>
      <c r="O4413" s="30">
        <f t="shared" si="269"/>
        <v>341.21510000000001</v>
      </c>
      <c r="P4413" s="30"/>
      <c r="Q4413" s="76">
        <v>16.706</v>
      </c>
      <c r="R4413" s="16"/>
      <c r="S4413" s="29"/>
    </row>
    <row r="4414" spans="7:19" x14ac:dyDescent="0.25">
      <c r="G4414" s="74">
        <v>41924</v>
      </c>
      <c r="H4414" s="75">
        <v>0.25</v>
      </c>
      <c r="I4414" s="27">
        <f t="shared" si="268"/>
        <v>41924.25</v>
      </c>
      <c r="J4414" s="76">
        <v>59.074599999999997</v>
      </c>
      <c r="K4414" s="27">
        <f>'Barometric Data'!D4422</f>
        <v>41924.25</v>
      </c>
      <c r="L4414" s="28">
        <f t="shared" si="270"/>
        <v>0</v>
      </c>
      <c r="M4414" s="29">
        <f>'Barometric Data'!E4417</f>
        <v>2.7804000000000002</v>
      </c>
      <c r="N4414" s="29">
        <f t="shared" si="271"/>
        <v>56.294199999999996</v>
      </c>
      <c r="O4414" s="30">
        <f t="shared" si="269"/>
        <v>341.16150000000005</v>
      </c>
      <c r="P4414" s="30"/>
      <c r="Q4414" s="76">
        <v>16.704000000000001</v>
      </c>
      <c r="R4414" s="16"/>
      <c r="S4414" s="29"/>
    </row>
    <row r="4415" spans="7:19" x14ac:dyDescent="0.25">
      <c r="G4415" s="74">
        <v>41924</v>
      </c>
      <c r="H4415" s="75">
        <v>0.5</v>
      </c>
      <c r="I4415" s="27">
        <f t="shared" si="268"/>
        <v>41924.5</v>
      </c>
      <c r="J4415" s="76">
        <v>59.159199999999998</v>
      </c>
      <c r="K4415" s="27">
        <f>'Barometric Data'!D4423</f>
        <v>41924.5</v>
      </c>
      <c r="L4415" s="28">
        <f t="shared" si="270"/>
        <v>0</v>
      </c>
      <c r="M4415" s="29">
        <f>'Barometric Data'!E4418</f>
        <v>2.7605</v>
      </c>
      <c r="N4415" s="29">
        <f t="shared" si="271"/>
        <v>56.398699999999998</v>
      </c>
      <c r="O4415" s="30">
        <f t="shared" si="269"/>
        <v>341.05700000000002</v>
      </c>
      <c r="P4415" s="30"/>
      <c r="Q4415" s="76">
        <v>16.71</v>
      </c>
      <c r="R4415" s="16"/>
      <c r="S4415" s="29"/>
    </row>
    <row r="4416" spans="7:19" x14ac:dyDescent="0.25">
      <c r="G4416" s="74">
        <v>41924</v>
      </c>
      <c r="H4416" s="75">
        <v>0.75</v>
      </c>
      <c r="I4416" s="27">
        <f t="shared" si="268"/>
        <v>41924.75</v>
      </c>
      <c r="J4416" s="76">
        <v>59.125100000000003</v>
      </c>
      <c r="K4416" s="27">
        <f>'Barometric Data'!D4424</f>
        <v>41924.75</v>
      </c>
      <c r="L4416" s="28">
        <f t="shared" si="270"/>
        <v>0</v>
      </c>
      <c r="M4416" s="29">
        <f>'Barometric Data'!E4419</f>
        <v>2.7856000000000001</v>
      </c>
      <c r="N4416" s="29">
        <f t="shared" si="271"/>
        <v>56.339500000000001</v>
      </c>
      <c r="O4416" s="30">
        <f t="shared" si="269"/>
        <v>341.11620000000005</v>
      </c>
      <c r="P4416" s="30"/>
      <c r="Q4416" s="76">
        <v>16.706</v>
      </c>
      <c r="R4416" s="16"/>
      <c r="S4416" s="29"/>
    </row>
    <row r="4417" spans="7:19" x14ac:dyDescent="0.25">
      <c r="G4417" s="74">
        <v>41925</v>
      </c>
      <c r="H4417" s="75">
        <v>0</v>
      </c>
      <c r="I4417" s="27">
        <f t="shared" si="268"/>
        <v>41925</v>
      </c>
      <c r="J4417" s="76">
        <v>59.122199999999999</v>
      </c>
      <c r="K4417" s="27">
        <f>'Barometric Data'!D4425</f>
        <v>41925</v>
      </c>
      <c r="L4417" s="28">
        <f t="shared" si="270"/>
        <v>0</v>
      </c>
      <c r="M4417" s="29">
        <f>'Barometric Data'!E4420</f>
        <v>2.6562999999999999</v>
      </c>
      <c r="N4417" s="29">
        <f t="shared" si="271"/>
        <v>56.465899999999998</v>
      </c>
      <c r="O4417" s="30">
        <f t="shared" si="269"/>
        <v>340.98980000000006</v>
      </c>
      <c r="P4417" s="30"/>
      <c r="Q4417" s="76">
        <v>16.699000000000002</v>
      </c>
      <c r="R4417" s="16"/>
      <c r="S4417" s="29"/>
    </row>
    <row r="4418" spans="7:19" x14ac:dyDescent="0.25">
      <c r="G4418" s="74">
        <v>41925</v>
      </c>
      <c r="H4418" s="75">
        <v>0.25</v>
      </c>
      <c r="I4418" s="27">
        <f t="shared" si="268"/>
        <v>41925.25</v>
      </c>
      <c r="J4418" s="76">
        <v>59.101999999999997</v>
      </c>
      <c r="K4418" s="27">
        <f>'Barometric Data'!D4426</f>
        <v>41925.25</v>
      </c>
      <c r="L4418" s="28">
        <f t="shared" si="270"/>
        <v>0</v>
      </c>
      <c r="M4418" s="29">
        <f>'Barometric Data'!E4421</f>
        <v>2.7317999999999998</v>
      </c>
      <c r="N4418" s="29">
        <f t="shared" si="271"/>
        <v>56.370199999999997</v>
      </c>
      <c r="O4418" s="30">
        <f t="shared" si="269"/>
        <v>341.08550000000002</v>
      </c>
      <c r="P4418" s="30"/>
      <c r="Q4418" s="76">
        <v>16.704000000000001</v>
      </c>
      <c r="R4418" s="16"/>
      <c r="S4418" s="29"/>
    </row>
    <row r="4419" spans="7:19" x14ac:dyDescent="0.25">
      <c r="G4419" s="74">
        <v>41925</v>
      </c>
      <c r="H4419" s="75">
        <v>0.5</v>
      </c>
      <c r="I4419" s="27">
        <f t="shared" si="268"/>
        <v>41925.5</v>
      </c>
      <c r="J4419" s="76">
        <v>59.131300000000003</v>
      </c>
      <c r="K4419" s="27">
        <f>'Barometric Data'!D4427</f>
        <v>41925.5</v>
      </c>
      <c r="L4419" s="28">
        <f t="shared" si="270"/>
        <v>0</v>
      </c>
      <c r="M4419" s="29">
        <f>'Barometric Data'!E4422</f>
        <v>2.8595000000000002</v>
      </c>
      <c r="N4419" s="29">
        <f t="shared" si="271"/>
        <v>56.271800000000006</v>
      </c>
      <c r="O4419" s="30">
        <f t="shared" si="269"/>
        <v>341.18390000000005</v>
      </c>
      <c r="P4419" s="30"/>
      <c r="Q4419" s="76">
        <v>16.71</v>
      </c>
      <c r="R4419" s="16"/>
      <c r="S4419" s="29"/>
    </row>
    <row r="4420" spans="7:19" x14ac:dyDescent="0.25">
      <c r="G4420" s="74">
        <v>41925</v>
      </c>
      <c r="H4420" s="75">
        <v>0.75</v>
      </c>
      <c r="I4420" s="27">
        <f t="shared" si="268"/>
        <v>41925.75</v>
      </c>
      <c r="J4420" s="76">
        <v>59.027299999999997</v>
      </c>
      <c r="K4420" s="27">
        <f>'Barometric Data'!D4428</f>
        <v>41925.75</v>
      </c>
      <c r="L4420" s="28">
        <f t="shared" si="270"/>
        <v>0</v>
      </c>
      <c r="M4420" s="29">
        <f>'Barometric Data'!E4423</f>
        <v>2.9554</v>
      </c>
      <c r="N4420" s="29">
        <f t="shared" si="271"/>
        <v>56.071899999999999</v>
      </c>
      <c r="O4420" s="30">
        <f t="shared" si="269"/>
        <v>341.38380000000006</v>
      </c>
      <c r="P4420" s="30"/>
      <c r="Q4420" s="76">
        <v>16.707999999999998</v>
      </c>
      <c r="R4420" s="16"/>
      <c r="S4420" s="29"/>
    </row>
    <row r="4421" spans="7:19" x14ac:dyDescent="0.25">
      <c r="G4421" s="74">
        <v>41926</v>
      </c>
      <c r="H4421" s="75">
        <v>0</v>
      </c>
      <c r="I4421" s="27">
        <f t="shared" si="268"/>
        <v>41926</v>
      </c>
      <c r="J4421" s="76">
        <v>59.005899999999997</v>
      </c>
      <c r="K4421" s="27">
        <f>'Barometric Data'!D4429</f>
        <v>41926</v>
      </c>
      <c r="L4421" s="28">
        <f t="shared" si="270"/>
        <v>0</v>
      </c>
      <c r="M4421" s="29">
        <f>'Barometric Data'!E4424</f>
        <v>2.9270999999999998</v>
      </c>
      <c r="N4421" s="29">
        <f t="shared" si="271"/>
        <v>56.078799999999994</v>
      </c>
      <c r="O4421" s="30">
        <f t="shared" si="269"/>
        <v>341.37690000000003</v>
      </c>
      <c r="P4421" s="30"/>
      <c r="Q4421" s="76">
        <v>16.707999999999998</v>
      </c>
      <c r="R4421" s="16"/>
      <c r="S4421" s="29"/>
    </row>
    <row r="4422" spans="7:19" x14ac:dyDescent="0.25">
      <c r="G4422" s="74">
        <v>41926</v>
      </c>
      <c r="H4422" s="75">
        <v>0.25</v>
      </c>
      <c r="I4422" s="27">
        <f t="shared" si="268"/>
        <v>41926.25</v>
      </c>
      <c r="J4422" s="76">
        <v>58.961300000000001</v>
      </c>
      <c r="K4422" s="27">
        <f>'Barometric Data'!D4430</f>
        <v>41926.25</v>
      </c>
      <c r="L4422" s="28">
        <f t="shared" si="270"/>
        <v>0</v>
      </c>
      <c r="M4422" s="29">
        <f>'Barometric Data'!E4425</f>
        <v>2.9121000000000001</v>
      </c>
      <c r="N4422" s="29">
        <f t="shared" si="271"/>
        <v>56.049199999999999</v>
      </c>
      <c r="O4422" s="30">
        <f t="shared" si="269"/>
        <v>341.40650000000005</v>
      </c>
      <c r="P4422" s="30"/>
      <c r="Q4422" s="76">
        <v>16.707999999999998</v>
      </c>
      <c r="R4422" s="16"/>
      <c r="S4422" s="29"/>
    </row>
    <row r="4423" spans="7:19" x14ac:dyDescent="0.25">
      <c r="G4423" s="74">
        <v>41926</v>
      </c>
      <c r="H4423" s="75">
        <v>0.5</v>
      </c>
      <c r="I4423" s="27">
        <f t="shared" si="268"/>
        <v>41926.5</v>
      </c>
      <c r="J4423" s="76">
        <v>58.981900000000003</v>
      </c>
      <c r="K4423" s="27">
        <f>'Barometric Data'!D4431</f>
        <v>41926.5</v>
      </c>
      <c r="L4423" s="28">
        <f t="shared" si="270"/>
        <v>0</v>
      </c>
      <c r="M4423" s="29">
        <f>'Barometric Data'!E4426</f>
        <v>2.9110999999999998</v>
      </c>
      <c r="N4423" s="29">
        <f t="shared" si="271"/>
        <v>56.070800000000006</v>
      </c>
      <c r="O4423" s="30">
        <f t="shared" si="269"/>
        <v>341.38490000000002</v>
      </c>
      <c r="P4423" s="30"/>
      <c r="Q4423" s="76">
        <v>16.702000000000002</v>
      </c>
      <c r="R4423" s="16"/>
      <c r="S4423" s="29"/>
    </row>
    <row r="4424" spans="7:19" x14ac:dyDescent="0.25">
      <c r="G4424" s="74">
        <v>41926</v>
      </c>
      <c r="H4424" s="75">
        <v>0.75</v>
      </c>
      <c r="I4424" s="27">
        <f t="shared" si="268"/>
        <v>41926.75</v>
      </c>
      <c r="J4424" s="76">
        <v>58.860599999999998</v>
      </c>
      <c r="K4424" s="27">
        <f>'Barometric Data'!D4432</f>
        <v>41926.75</v>
      </c>
      <c r="L4424" s="28">
        <f t="shared" si="270"/>
        <v>0</v>
      </c>
      <c r="M4424" s="29">
        <f>'Barometric Data'!E4427</f>
        <v>2.9175</v>
      </c>
      <c r="N4424" s="29">
        <f t="shared" si="271"/>
        <v>55.943100000000001</v>
      </c>
      <c r="O4424" s="30">
        <f t="shared" si="269"/>
        <v>341.51260000000002</v>
      </c>
      <c r="P4424" s="30"/>
      <c r="Q4424" s="76">
        <v>16.7</v>
      </c>
      <c r="R4424" s="16"/>
      <c r="S4424" s="29"/>
    </row>
    <row r="4425" spans="7:19" x14ac:dyDescent="0.25">
      <c r="G4425" s="74">
        <v>41927</v>
      </c>
      <c r="H4425" s="75">
        <v>0</v>
      </c>
      <c r="I4425" s="27">
        <f t="shared" si="268"/>
        <v>41927</v>
      </c>
      <c r="J4425" s="76">
        <v>58.797600000000003</v>
      </c>
      <c r="K4425" s="27">
        <f>'Barometric Data'!D4433</f>
        <v>41927</v>
      </c>
      <c r="L4425" s="28">
        <f t="shared" si="270"/>
        <v>0</v>
      </c>
      <c r="M4425" s="29">
        <f>'Barometric Data'!E4428</f>
        <v>2.7625000000000002</v>
      </c>
      <c r="N4425" s="29">
        <f t="shared" si="271"/>
        <v>56.0351</v>
      </c>
      <c r="O4425" s="30">
        <f t="shared" si="269"/>
        <v>341.42060000000004</v>
      </c>
      <c r="P4425" s="30"/>
      <c r="Q4425" s="76">
        <v>16.709</v>
      </c>
      <c r="R4425" s="16"/>
      <c r="S4425" s="29"/>
    </row>
    <row r="4426" spans="7:19" x14ac:dyDescent="0.25">
      <c r="G4426" s="74">
        <v>41927</v>
      </c>
      <c r="H4426" s="75">
        <v>0.25</v>
      </c>
      <c r="I4426" s="27">
        <f t="shared" si="268"/>
        <v>41927.25</v>
      </c>
      <c r="J4426" s="76">
        <v>58.788400000000003</v>
      </c>
      <c r="K4426" s="27">
        <f>'Barometric Data'!D4434</f>
        <v>41927.25</v>
      </c>
      <c r="L4426" s="28">
        <f t="shared" si="270"/>
        <v>0</v>
      </c>
      <c r="M4426" s="29">
        <f>'Barometric Data'!E4429</f>
        <v>2.7073999999999998</v>
      </c>
      <c r="N4426" s="29">
        <f t="shared" si="271"/>
        <v>56.081000000000003</v>
      </c>
      <c r="O4426" s="30">
        <f t="shared" si="269"/>
        <v>341.37470000000002</v>
      </c>
      <c r="P4426" s="30"/>
      <c r="Q4426" s="76">
        <v>16.721</v>
      </c>
      <c r="R4426" s="16"/>
      <c r="S4426" s="29"/>
    </row>
    <row r="4427" spans="7:19" x14ac:dyDescent="0.25">
      <c r="G4427" s="74">
        <v>41927</v>
      </c>
      <c r="H4427" s="75">
        <v>0.5</v>
      </c>
      <c r="I4427" s="27">
        <f t="shared" si="268"/>
        <v>41927.5</v>
      </c>
      <c r="J4427" s="76">
        <v>58.945999999999998</v>
      </c>
      <c r="K4427" s="27">
        <f>'Barometric Data'!D4435</f>
        <v>41927.5</v>
      </c>
      <c r="L4427" s="28">
        <f t="shared" si="270"/>
        <v>0</v>
      </c>
      <c r="M4427" s="29">
        <f>'Barometric Data'!E4430</f>
        <v>2.6623000000000001</v>
      </c>
      <c r="N4427" s="29">
        <f t="shared" si="271"/>
        <v>56.283699999999996</v>
      </c>
      <c r="O4427" s="30">
        <f t="shared" si="269"/>
        <v>341.17200000000003</v>
      </c>
      <c r="P4427" s="30"/>
      <c r="Q4427" s="76">
        <v>16.701000000000001</v>
      </c>
      <c r="R4427" s="16"/>
      <c r="S4427" s="29"/>
    </row>
    <row r="4428" spans="7:19" x14ac:dyDescent="0.25">
      <c r="G4428" s="74">
        <v>41927</v>
      </c>
      <c r="H4428" s="75">
        <v>0.75</v>
      </c>
      <c r="I4428" s="27">
        <f t="shared" si="268"/>
        <v>41927.75</v>
      </c>
      <c r="J4428" s="76">
        <v>59.0261</v>
      </c>
      <c r="K4428" s="27">
        <f>'Barometric Data'!D4436</f>
        <v>41927.75</v>
      </c>
      <c r="L4428" s="28">
        <f t="shared" si="270"/>
        <v>0</v>
      </c>
      <c r="M4428" s="29">
        <f>'Barometric Data'!E4431</f>
        <v>2.6556000000000002</v>
      </c>
      <c r="N4428" s="29">
        <f t="shared" si="271"/>
        <v>56.3705</v>
      </c>
      <c r="O4428" s="30">
        <f t="shared" si="269"/>
        <v>341.08520000000004</v>
      </c>
      <c r="P4428" s="30"/>
      <c r="Q4428" s="76">
        <v>16.696000000000002</v>
      </c>
      <c r="R4428" s="16"/>
      <c r="S4428" s="29"/>
    </row>
    <row r="4429" spans="7:19" x14ac:dyDescent="0.25">
      <c r="G4429" s="74">
        <v>41928</v>
      </c>
      <c r="H4429" s="75">
        <v>0</v>
      </c>
      <c r="I4429" s="27">
        <f t="shared" ref="I4429:I4492" si="272">G4429+H4429</f>
        <v>41928</v>
      </c>
      <c r="J4429" s="76">
        <v>59.085599999999999</v>
      </c>
      <c r="K4429" s="27">
        <f>'Barometric Data'!D4437</f>
        <v>41928</v>
      </c>
      <c r="L4429" s="28">
        <f t="shared" si="270"/>
        <v>0</v>
      </c>
      <c r="M4429" s="29">
        <f>'Barometric Data'!E4432</f>
        <v>2.4697</v>
      </c>
      <c r="N4429" s="29">
        <f t="shared" si="271"/>
        <v>56.615899999999996</v>
      </c>
      <c r="O4429" s="30">
        <f t="shared" si="269"/>
        <v>340.83980000000003</v>
      </c>
      <c r="P4429" s="30"/>
      <c r="Q4429" s="76">
        <v>16.698</v>
      </c>
      <c r="R4429" s="16"/>
      <c r="S4429" s="29"/>
    </row>
    <row r="4430" spans="7:19" x14ac:dyDescent="0.25">
      <c r="G4430" s="74">
        <v>41928</v>
      </c>
      <c r="H4430" s="75">
        <v>0.25</v>
      </c>
      <c r="I4430" s="27">
        <f t="shared" si="272"/>
        <v>41928.25</v>
      </c>
      <c r="J4430" s="76">
        <v>59.085900000000002</v>
      </c>
      <c r="K4430" s="27">
        <f>'Barometric Data'!D4438</f>
        <v>41928.25</v>
      </c>
      <c r="L4430" s="28">
        <f t="shared" si="270"/>
        <v>0</v>
      </c>
      <c r="M4430" s="29">
        <f>'Barometric Data'!E4433</f>
        <v>2.3613</v>
      </c>
      <c r="N4430" s="29">
        <f t="shared" si="271"/>
        <v>56.724600000000002</v>
      </c>
      <c r="O4430" s="30">
        <f t="shared" si="269"/>
        <v>340.73110000000003</v>
      </c>
      <c r="P4430" s="30"/>
      <c r="Q4430" s="76">
        <v>16.701000000000001</v>
      </c>
      <c r="R4430" s="16"/>
      <c r="S4430" s="29"/>
    </row>
    <row r="4431" spans="7:19" x14ac:dyDescent="0.25">
      <c r="G4431" s="74">
        <v>41928</v>
      </c>
      <c r="H4431" s="75">
        <v>0.5</v>
      </c>
      <c r="I4431" s="27">
        <f t="shared" si="272"/>
        <v>41928.5</v>
      </c>
      <c r="J4431" s="76">
        <v>59.090699999999998</v>
      </c>
      <c r="K4431" s="27">
        <f>'Barometric Data'!D4439</f>
        <v>41928.5</v>
      </c>
      <c r="L4431" s="28">
        <f t="shared" si="270"/>
        <v>0</v>
      </c>
      <c r="M4431" s="29">
        <f>'Barometric Data'!E4434</f>
        <v>2.3673000000000002</v>
      </c>
      <c r="N4431" s="29">
        <f t="shared" si="271"/>
        <v>56.723399999999998</v>
      </c>
      <c r="O4431" s="30">
        <f t="shared" si="269"/>
        <v>340.73230000000001</v>
      </c>
      <c r="P4431" s="30"/>
      <c r="Q4431" s="76">
        <v>16.704999999999998</v>
      </c>
      <c r="R4431" s="16"/>
      <c r="S4431" s="29"/>
    </row>
    <row r="4432" spans="7:19" x14ac:dyDescent="0.25">
      <c r="G4432" s="74">
        <v>41928</v>
      </c>
      <c r="H4432" s="75">
        <v>0.75</v>
      </c>
      <c r="I4432" s="27">
        <f t="shared" si="272"/>
        <v>41928.75</v>
      </c>
      <c r="J4432" s="76">
        <v>59.054200000000002</v>
      </c>
      <c r="K4432" s="27">
        <f>'Barometric Data'!D4440</f>
        <v>41928.75</v>
      </c>
      <c r="L4432" s="28">
        <f t="shared" si="270"/>
        <v>0</v>
      </c>
      <c r="M4432" s="29">
        <f>'Barometric Data'!E4435</f>
        <v>2.5855999999999999</v>
      </c>
      <c r="N4432" s="29">
        <f t="shared" si="271"/>
        <v>56.468600000000002</v>
      </c>
      <c r="O4432" s="30">
        <f t="shared" si="269"/>
        <v>340.98710000000005</v>
      </c>
      <c r="P4432" s="30"/>
      <c r="Q4432" s="76">
        <v>16.719000000000001</v>
      </c>
      <c r="R4432" s="16"/>
      <c r="S4432" s="29"/>
    </row>
    <row r="4433" spans="7:19" x14ac:dyDescent="0.25">
      <c r="G4433" s="74">
        <v>41929</v>
      </c>
      <c r="H4433" s="75">
        <v>0</v>
      </c>
      <c r="I4433" s="27">
        <f t="shared" si="272"/>
        <v>41929</v>
      </c>
      <c r="J4433" s="76">
        <v>59.048200000000001</v>
      </c>
      <c r="K4433" s="27">
        <f>'Barometric Data'!D4441</f>
        <v>41929</v>
      </c>
      <c r="L4433" s="28">
        <f t="shared" si="270"/>
        <v>0</v>
      </c>
      <c r="M4433" s="29">
        <f>'Barometric Data'!E4436</f>
        <v>2.71</v>
      </c>
      <c r="N4433" s="29">
        <f t="shared" si="271"/>
        <v>56.338200000000001</v>
      </c>
      <c r="O4433" s="30">
        <f t="shared" si="269"/>
        <v>341.11750000000006</v>
      </c>
      <c r="P4433" s="30"/>
      <c r="Q4433" s="76">
        <v>16.707999999999998</v>
      </c>
      <c r="R4433" s="16"/>
      <c r="S4433" s="29"/>
    </row>
    <row r="4434" spans="7:19" x14ac:dyDescent="0.25">
      <c r="G4434" s="74">
        <v>41929</v>
      </c>
      <c r="H4434" s="75">
        <v>0.25</v>
      </c>
      <c r="I4434" s="27">
        <f t="shared" si="272"/>
        <v>41929.25</v>
      </c>
      <c r="J4434" s="76">
        <v>59.028799999999997</v>
      </c>
      <c r="K4434" s="27">
        <f>'Barometric Data'!D4442</f>
        <v>41929.25</v>
      </c>
      <c r="L4434" s="28">
        <f t="shared" si="270"/>
        <v>0</v>
      </c>
      <c r="M4434" s="29">
        <f>'Barometric Data'!E4437</f>
        <v>2.8119000000000001</v>
      </c>
      <c r="N4434" s="29">
        <f t="shared" si="271"/>
        <v>56.216899999999995</v>
      </c>
      <c r="O4434" s="30">
        <f t="shared" si="269"/>
        <v>341.23880000000003</v>
      </c>
      <c r="P4434" s="30"/>
      <c r="Q4434" s="76">
        <v>16.72</v>
      </c>
      <c r="R4434" s="16"/>
      <c r="S4434" s="29"/>
    </row>
    <row r="4435" spans="7:19" x14ac:dyDescent="0.25">
      <c r="G4435" s="74">
        <v>41929</v>
      </c>
      <c r="H4435" s="75">
        <v>0.5</v>
      </c>
      <c r="I4435" s="27">
        <f t="shared" si="272"/>
        <v>41929.5</v>
      </c>
      <c r="J4435" s="76">
        <v>59.019399999999997</v>
      </c>
      <c r="K4435" s="27">
        <f>'Barometric Data'!D4443</f>
        <v>41929.5</v>
      </c>
      <c r="L4435" s="28">
        <f t="shared" si="270"/>
        <v>0</v>
      </c>
      <c r="M4435" s="29">
        <f>'Barometric Data'!E4438</f>
        <v>2.8199000000000001</v>
      </c>
      <c r="N4435" s="29">
        <f t="shared" si="271"/>
        <v>56.1995</v>
      </c>
      <c r="O4435" s="30">
        <f t="shared" si="269"/>
        <v>341.25620000000004</v>
      </c>
      <c r="P4435" s="30"/>
      <c r="Q4435" s="76">
        <v>16.707000000000001</v>
      </c>
      <c r="R4435" s="16"/>
      <c r="S4435" s="29"/>
    </row>
    <row r="4436" spans="7:19" x14ac:dyDescent="0.25">
      <c r="G4436" s="74">
        <v>41929</v>
      </c>
      <c r="H4436" s="75">
        <v>0.75</v>
      </c>
      <c r="I4436" s="27">
        <f t="shared" si="272"/>
        <v>41929.75</v>
      </c>
      <c r="J4436" s="76">
        <v>58.9758</v>
      </c>
      <c r="K4436" s="27">
        <f>'Barometric Data'!D4444</f>
        <v>41929.75</v>
      </c>
      <c r="L4436" s="28">
        <f t="shared" si="270"/>
        <v>0</v>
      </c>
      <c r="M4436" s="29">
        <f>'Barometric Data'!E4439</f>
        <v>2.8429000000000002</v>
      </c>
      <c r="N4436" s="29">
        <f t="shared" si="271"/>
        <v>56.132899999999999</v>
      </c>
      <c r="O4436" s="30">
        <f t="shared" si="269"/>
        <v>341.32280000000003</v>
      </c>
      <c r="P4436" s="30"/>
      <c r="Q4436" s="76">
        <v>16.713999999999999</v>
      </c>
      <c r="R4436" s="16"/>
      <c r="S4436" s="29"/>
    </row>
    <row r="4437" spans="7:19" x14ac:dyDescent="0.25">
      <c r="G4437" s="74">
        <v>41930</v>
      </c>
      <c r="H4437" s="75">
        <v>0</v>
      </c>
      <c r="I4437" s="27">
        <f t="shared" si="272"/>
        <v>41930</v>
      </c>
      <c r="J4437" s="76">
        <v>58.9968</v>
      </c>
      <c r="K4437" s="27">
        <f>'Barometric Data'!D4445</f>
        <v>41930</v>
      </c>
      <c r="L4437" s="28">
        <f t="shared" si="270"/>
        <v>0</v>
      </c>
      <c r="M4437" s="29">
        <f>'Barometric Data'!E4440</f>
        <v>2.7584</v>
      </c>
      <c r="N4437" s="29">
        <f t="shared" si="271"/>
        <v>56.238399999999999</v>
      </c>
      <c r="O4437" s="30">
        <f t="shared" si="269"/>
        <v>341.21730000000002</v>
      </c>
      <c r="P4437" s="30"/>
      <c r="Q4437" s="76">
        <v>16.702000000000002</v>
      </c>
      <c r="R4437" s="16"/>
      <c r="S4437" s="29"/>
    </row>
    <row r="4438" spans="7:19" x14ac:dyDescent="0.25">
      <c r="G4438" s="74">
        <v>41930</v>
      </c>
      <c r="H4438" s="75">
        <v>0.25</v>
      </c>
      <c r="I4438" s="27">
        <f t="shared" si="272"/>
        <v>41930.25</v>
      </c>
      <c r="J4438" s="76">
        <v>59.045299999999997</v>
      </c>
      <c r="K4438" s="27">
        <f>'Barometric Data'!D4446</f>
        <v>41930.25</v>
      </c>
      <c r="L4438" s="28">
        <f t="shared" si="270"/>
        <v>0</v>
      </c>
      <c r="M4438" s="29">
        <f>'Barometric Data'!E4441</f>
        <v>2.7427000000000001</v>
      </c>
      <c r="N4438" s="29">
        <f t="shared" si="271"/>
        <v>56.302599999999998</v>
      </c>
      <c r="O4438" s="30">
        <f t="shared" si="269"/>
        <v>341.15310000000005</v>
      </c>
      <c r="P4438" s="30"/>
      <c r="Q4438" s="76">
        <v>16.704000000000001</v>
      </c>
      <c r="R4438" s="16"/>
      <c r="S4438" s="29"/>
    </row>
    <row r="4439" spans="7:19" x14ac:dyDescent="0.25">
      <c r="G4439" s="74">
        <v>41930</v>
      </c>
      <c r="H4439" s="75">
        <v>0.5</v>
      </c>
      <c r="I4439" s="27">
        <f t="shared" si="272"/>
        <v>41930.5</v>
      </c>
      <c r="J4439" s="76">
        <v>59.0749</v>
      </c>
      <c r="K4439" s="27">
        <f>'Barometric Data'!D4447</f>
        <v>41930.5</v>
      </c>
      <c r="L4439" s="28">
        <f t="shared" si="270"/>
        <v>0</v>
      </c>
      <c r="M4439" s="29">
        <f>'Barometric Data'!E4442</f>
        <v>2.7210000000000001</v>
      </c>
      <c r="N4439" s="29">
        <f t="shared" si="271"/>
        <v>56.353899999999996</v>
      </c>
      <c r="O4439" s="30">
        <f t="shared" si="269"/>
        <v>341.10180000000003</v>
      </c>
      <c r="P4439" s="30"/>
      <c r="Q4439" s="76">
        <v>16.702000000000002</v>
      </c>
      <c r="R4439" s="16"/>
      <c r="S4439" s="29"/>
    </row>
    <row r="4440" spans="7:19" x14ac:dyDescent="0.25">
      <c r="G4440" s="74">
        <v>41930</v>
      </c>
      <c r="H4440" s="75">
        <v>0.75</v>
      </c>
      <c r="I4440" s="27">
        <f t="shared" si="272"/>
        <v>41930.75</v>
      </c>
      <c r="J4440" s="76">
        <v>59.055900000000001</v>
      </c>
      <c r="K4440" s="27">
        <f>'Barometric Data'!D4448</f>
        <v>41930.75</v>
      </c>
      <c r="L4440" s="28">
        <f t="shared" si="270"/>
        <v>0</v>
      </c>
      <c r="M4440" s="29">
        <f>'Barometric Data'!E4443</f>
        <v>2.7189999999999999</v>
      </c>
      <c r="N4440" s="29">
        <f t="shared" si="271"/>
        <v>56.3369</v>
      </c>
      <c r="O4440" s="30">
        <f t="shared" si="269"/>
        <v>341.11880000000002</v>
      </c>
      <c r="P4440" s="30"/>
      <c r="Q4440" s="76">
        <v>16.72</v>
      </c>
      <c r="R4440" s="16"/>
      <c r="S4440" s="29"/>
    </row>
    <row r="4441" spans="7:19" x14ac:dyDescent="0.25">
      <c r="G4441" s="74">
        <v>41931</v>
      </c>
      <c r="H4441" s="75">
        <v>0</v>
      </c>
      <c r="I4441" s="27">
        <f t="shared" si="272"/>
        <v>41931</v>
      </c>
      <c r="J4441" s="76">
        <v>59.04</v>
      </c>
      <c r="K4441" s="27">
        <f>'Barometric Data'!D4449</f>
        <v>41931</v>
      </c>
      <c r="L4441" s="28">
        <f t="shared" si="270"/>
        <v>0</v>
      </c>
      <c r="M4441" s="29">
        <f>'Barometric Data'!E4444</f>
        <v>2.6295000000000002</v>
      </c>
      <c r="N4441" s="29">
        <f t="shared" si="271"/>
        <v>56.410499999999999</v>
      </c>
      <c r="O4441" s="30">
        <f t="shared" si="269"/>
        <v>341.04520000000002</v>
      </c>
      <c r="P4441" s="30"/>
      <c r="Q4441" s="76">
        <v>16.713999999999999</v>
      </c>
      <c r="R4441" s="16"/>
      <c r="S4441" s="29"/>
    </row>
    <row r="4442" spans="7:19" x14ac:dyDescent="0.25">
      <c r="G4442" s="74">
        <v>41931</v>
      </c>
      <c r="H4442" s="75">
        <v>0.25</v>
      </c>
      <c r="I4442" s="27">
        <f t="shared" si="272"/>
        <v>41931.25</v>
      </c>
      <c r="J4442" s="76">
        <v>59.049900000000001</v>
      </c>
      <c r="K4442" s="27">
        <f>'Barometric Data'!D4450</f>
        <v>41931.25</v>
      </c>
      <c r="L4442" s="28">
        <f t="shared" si="270"/>
        <v>0</v>
      </c>
      <c r="M4442" s="29">
        <f>'Barometric Data'!E4445</f>
        <v>2.6617000000000002</v>
      </c>
      <c r="N4442" s="29">
        <f t="shared" si="271"/>
        <v>56.388199999999998</v>
      </c>
      <c r="O4442" s="30">
        <f t="shared" si="269"/>
        <v>341.06750000000005</v>
      </c>
      <c r="P4442" s="30"/>
      <c r="Q4442" s="76">
        <v>16.716999999999999</v>
      </c>
      <c r="R4442" s="16"/>
      <c r="S4442" s="29"/>
    </row>
    <row r="4443" spans="7:19" x14ac:dyDescent="0.25">
      <c r="G4443" s="74">
        <v>41931</v>
      </c>
      <c r="H4443" s="75">
        <v>0.5</v>
      </c>
      <c r="I4443" s="27">
        <f t="shared" si="272"/>
        <v>41931.5</v>
      </c>
      <c r="J4443" s="76">
        <v>59.036000000000001</v>
      </c>
      <c r="K4443" s="27">
        <f>'Barometric Data'!D4451</f>
        <v>41931.5</v>
      </c>
      <c r="L4443" s="28">
        <f t="shared" si="270"/>
        <v>0</v>
      </c>
      <c r="M4443" s="29">
        <f>'Barometric Data'!E4446</f>
        <v>2.7187000000000001</v>
      </c>
      <c r="N4443" s="29">
        <f t="shared" si="271"/>
        <v>56.317300000000003</v>
      </c>
      <c r="O4443" s="30">
        <f t="shared" si="269"/>
        <v>341.13840000000005</v>
      </c>
      <c r="P4443" s="30"/>
      <c r="Q4443" s="76">
        <v>16.702000000000002</v>
      </c>
      <c r="R4443" s="16"/>
      <c r="S4443" s="29"/>
    </row>
    <row r="4444" spans="7:19" x14ac:dyDescent="0.25">
      <c r="G4444" s="74">
        <v>41931</v>
      </c>
      <c r="H4444" s="75">
        <v>0.75</v>
      </c>
      <c r="I4444" s="27">
        <f t="shared" si="272"/>
        <v>41931.75</v>
      </c>
      <c r="J4444" s="76">
        <v>58.9833</v>
      </c>
      <c r="K4444" s="27">
        <f>'Barometric Data'!D4452</f>
        <v>41931.75</v>
      </c>
      <c r="L4444" s="28">
        <f t="shared" si="270"/>
        <v>0</v>
      </c>
      <c r="M4444" s="29">
        <f>'Barometric Data'!E4447</f>
        <v>2.7984</v>
      </c>
      <c r="N4444" s="29">
        <f t="shared" si="271"/>
        <v>56.184899999999999</v>
      </c>
      <c r="O4444" s="30">
        <f t="shared" si="269"/>
        <v>341.27080000000001</v>
      </c>
      <c r="P4444" s="30"/>
      <c r="Q4444" s="76">
        <v>16.702999999999999</v>
      </c>
      <c r="R4444" s="16"/>
      <c r="S4444" s="29"/>
    </row>
    <row r="4445" spans="7:19" x14ac:dyDescent="0.25">
      <c r="G4445" s="74">
        <v>41932</v>
      </c>
      <c r="H4445" s="75">
        <v>0</v>
      </c>
      <c r="I4445" s="27">
        <f t="shared" si="272"/>
        <v>41932</v>
      </c>
      <c r="J4445" s="76">
        <v>58.956200000000003</v>
      </c>
      <c r="K4445" s="27">
        <f>'Barometric Data'!D4453</f>
        <v>41932</v>
      </c>
      <c r="L4445" s="28">
        <f t="shared" si="270"/>
        <v>0</v>
      </c>
      <c r="M4445" s="29">
        <f>'Barometric Data'!E4448</f>
        <v>2.7363</v>
      </c>
      <c r="N4445" s="29">
        <f t="shared" si="271"/>
        <v>56.219900000000003</v>
      </c>
      <c r="O4445" s="30">
        <f t="shared" si="269"/>
        <v>341.23580000000004</v>
      </c>
      <c r="P4445" s="30"/>
      <c r="Q4445" s="76">
        <v>16.702999999999999</v>
      </c>
      <c r="R4445" s="16"/>
      <c r="S4445" s="29"/>
    </row>
    <row r="4446" spans="7:19" x14ac:dyDescent="0.25">
      <c r="G4446" s="74">
        <v>41932</v>
      </c>
      <c r="H4446" s="75">
        <v>0.25</v>
      </c>
      <c r="I4446" s="27">
        <f t="shared" si="272"/>
        <v>41932.25</v>
      </c>
      <c r="J4446" s="76">
        <v>58.978900000000003</v>
      </c>
      <c r="K4446" s="27">
        <f>'Barometric Data'!D4454</f>
        <v>41932.25</v>
      </c>
      <c r="L4446" s="28">
        <f t="shared" si="270"/>
        <v>0</v>
      </c>
      <c r="M4446" s="29">
        <f>'Barometric Data'!E4449</f>
        <v>2.7334000000000001</v>
      </c>
      <c r="N4446" s="29">
        <f t="shared" si="271"/>
        <v>56.2455</v>
      </c>
      <c r="O4446" s="30">
        <f t="shared" si="269"/>
        <v>341.21020000000004</v>
      </c>
      <c r="P4446" s="30"/>
      <c r="Q4446" s="76">
        <v>16.719000000000001</v>
      </c>
      <c r="R4446" s="16"/>
      <c r="S4446" s="29"/>
    </row>
    <row r="4447" spans="7:19" x14ac:dyDescent="0.25">
      <c r="G4447" s="74">
        <v>41932</v>
      </c>
      <c r="H4447" s="75">
        <v>0.5</v>
      </c>
      <c r="I4447" s="27">
        <f t="shared" si="272"/>
        <v>41932.5</v>
      </c>
      <c r="J4447" s="76">
        <v>58.942700000000002</v>
      </c>
      <c r="K4447" s="27">
        <f>'Barometric Data'!D4455</f>
        <v>41932.5</v>
      </c>
      <c r="L4447" s="28">
        <f t="shared" si="270"/>
        <v>0</v>
      </c>
      <c r="M4447" s="29">
        <f>'Barometric Data'!E4450</f>
        <v>2.7238000000000002</v>
      </c>
      <c r="N4447" s="29">
        <f t="shared" si="271"/>
        <v>56.218900000000005</v>
      </c>
      <c r="O4447" s="30">
        <f t="shared" si="269"/>
        <v>341.23680000000002</v>
      </c>
      <c r="P4447" s="30"/>
      <c r="Q4447" s="76">
        <v>16.704999999999998</v>
      </c>
      <c r="R4447" s="16"/>
      <c r="S4447" s="29"/>
    </row>
    <row r="4448" spans="7:19" x14ac:dyDescent="0.25">
      <c r="G4448" s="74">
        <v>41932</v>
      </c>
      <c r="H4448" s="75">
        <v>0.75</v>
      </c>
      <c r="I4448" s="27">
        <f t="shared" si="272"/>
        <v>41932.75</v>
      </c>
      <c r="J4448" s="76">
        <v>58.886200000000002</v>
      </c>
      <c r="K4448" s="27">
        <f>'Barometric Data'!D4456</f>
        <v>41932.75</v>
      </c>
      <c r="L4448" s="28">
        <f t="shared" si="270"/>
        <v>0</v>
      </c>
      <c r="M4448" s="29">
        <f>'Barometric Data'!E4451</f>
        <v>2.742</v>
      </c>
      <c r="N4448" s="29">
        <f t="shared" si="271"/>
        <v>56.144200000000005</v>
      </c>
      <c r="O4448" s="30">
        <f t="shared" si="269"/>
        <v>341.31150000000002</v>
      </c>
      <c r="P4448" s="30"/>
      <c r="Q4448" s="76">
        <v>16.696999999999999</v>
      </c>
      <c r="R4448" s="16"/>
      <c r="S4448" s="29"/>
    </row>
    <row r="4449" spans="7:19" x14ac:dyDescent="0.25">
      <c r="G4449" s="74">
        <v>41933</v>
      </c>
      <c r="H4449" s="75">
        <v>0</v>
      </c>
      <c r="I4449" s="27">
        <f t="shared" si="272"/>
        <v>41933</v>
      </c>
      <c r="J4449" s="76">
        <v>58.856400000000001</v>
      </c>
      <c r="K4449" s="27">
        <f>'Barometric Data'!D4457</f>
        <v>41933</v>
      </c>
      <c r="L4449" s="28">
        <f t="shared" si="270"/>
        <v>0</v>
      </c>
      <c r="M4449" s="29">
        <f>'Barometric Data'!E4452</f>
        <v>2.6118999999999999</v>
      </c>
      <c r="N4449" s="29">
        <f t="shared" si="271"/>
        <v>56.244500000000002</v>
      </c>
      <c r="O4449" s="30">
        <f t="shared" si="269"/>
        <v>341.21120000000002</v>
      </c>
      <c r="P4449" s="30"/>
      <c r="Q4449" s="76">
        <v>16.704999999999998</v>
      </c>
      <c r="R4449" s="16"/>
      <c r="S4449" s="29"/>
    </row>
    <row r="4450" spans="7:19" x14ac:dyDescent="0.25">
      <c r="G4450" s="74">
        <v>41933</v>
      </c>
      <c r="H4450" s="75">
        <v>0.25</v>
      </c>
      <c r="I4450" s="27">
        <f t="shared" si="272"/>
        <v>41933.25</v>
      </c>
      <c r="J4450" s="76">
        <v>59.028199999999998</v>
      </c>
      <c r="K4450" s="27">
        <f>'Barometric Data'!D4458</f>
        <v>41933.25</v>
      </c>
      <c r="L4450" s="28">
        <f t="shared" si="270"/>
        <v>0</v>
      </c>
      <c r="M4450" s="29">
        <f>'Barometric Data'!E4453</f>
        <v>2.5937999999999999</v>
      </c>
      <c r="N4450" s="29">
        <f t="shared" si="271"/>
        <v>56.434399999999997</v>
      </c>
      <c r="O4450" s="30">
        <f t="shared" si="269"/>
        <v>341.02130000000005</v>
      </c>
      <c r="P4450" s="30"/>
      <c r="Q4450" s="76">
        <v>16.715</v>
      </c>
      <c r="R4450" s="16"/>
      <c r="S4450" s="29"/>
    </row>
    <row r="4451" spans="7:19" x14ac:dyDescent="0.25">
      <c r="G4451" s="74">
        <v>41933</v>
      </c>
      <c r="H4451" s="75">
        <v>0.5</v>
      </c>
      <c r="I4451" s="27">
        <f t="shared" si="272"/>
        <v>41933.5</v>
      </c>
      <c r="J4451" s="76">
        <v>59.083100000000002</v>
      </c>
      <c r="K4451" s="27">
        <f>'Barometric Data'!D4459</f>
        <v>41933.5</v>
      </c>
      <c r="L4451" s="28">
        <f t="shared" si="270"/>
        <v>0</v>
      </c>
      <c r="M4451" s="29">
        <f>'Barometric Data'!E4454</f>
        <v>2.5785</v>
      </c>
      <c r="N4451" s="29">
        <f t="shared" si="271"/>
        <v>56.504600000000003</v>
      </c>
      <c r="O4451" s="30">
        <f t="shared" si="269"/>
        <v>340.95110000000005</v>
      </c>
      <c r="P4451" s="30"/>
      <c r="Q4451" s="76">
        <v>16.71</v>
      </c>
      <c r="R4451" s="16"/>
      <c r="S4451" s="29"/>
    </row>
    <row r="4452" spans="7:19" x14ac:dyDescent="0.25">
      <c r="G4452" s="74">
        <v>41933</v>
      </c>
      <c r="H4452" s="75">
        <v>0.75</v>
      </c>
      <c r="I4452" s="27">
        <f t="shared" si="272"/>
        <v>41933.75</v>
      </c>
      <c r="J4452" s="76">
        <v>59.104100000000003</v>
      </c>
      <c r="K4452" s="27">
        <f>'Barometric Data'!D4460</f>
        <v>41933.75</v>
      </c>
      <c r="L4452" s="28">
        <f t="shared" si="270"/>
        <v>0</v>
      </c>
      <c r="M4452" s="29">
        <f>'Barometric Data'!E4455</f>
        <v>2.5796000000000001</v>
      </c>
      <c r="N4452" s="29">
        <f t="shared" si="271"/>
        <v>56.524500000000003</v>
      </c>
      <c r="O4452" s="30">
        <f t="shared" si="269"/>
        <v>340.93120000000005</v>
      </c>
      <c r="P4452" s="30"/>
      <c r="Q4452" s="76">
        <v>16.718</v>
      </c>
      <c r="R4452" s="16"/>
      <c r="S4452" s="29"/>
    </row>
    <row r="4453" spans="7:19" x14ac:dyDescent="0.25">
      <c r="G4453" s="74">
        <v>41934</v>
      </c>
      <c r="H4453" s="75">
        <v>0</v>
      </c>
      <c r="I4453" s="27">
        <f t="shared" si="272"/>
        <v>41934</v>
      </c>
      <c r="J4453" s="76">
        <v>59.0931</v>
      </c>
      <c r="K4453" s="27">
        <f>'Barometric Data'!D4461</f>
        <v>41934</v>
      </c>
      <c r="L4453" s="28">
        <f t="shared" si="270"/>
        <v>0</v>
      </c>
      <c r="M4453" s="29">
        <f>'Barometric Data'!E4456</f>
        <v>2.4510000000000001</v>
      </c>
      <c r="N4453" s="29">
        <f t="shared" si="271"/>
        <v>56.642099999999999</v>
      </c>
      <c r="O4453" s="30">
        <f t="shared" si="269"/>
        <v>340.81360000000006</v>
      </c>
      <c r="P4453" s="30"/>
      <c r="Q4453" s="76">
        <v>16.716000000000001</v>
      </c>
      <c r="R4453" s="16"/>
      <c r="S4453" s="29"/>
    </row>
    <row r="4454" spans="7:19" x14ac:dyDescent="0.25">
      <c r="G4454" s="74">
        <v>41934</v>
      </c>
      <c r="H4454" s="75">
        <v>0.25</v>
      </c>
      <c r="I4454" s="27">
        <f t="shared" si="272"/>
        <v>41934.25</v>
      </c>
      <c r="J4454" s="76">
        <v>59.136200000000002</v>
      </c>
      <c r="K4454" s="27">
        <f>'Barometric Data'!D4462</f>
        <v>41934.25</v>
      </c>
      <c r="L4454" s="28">
        <f t="shared" si="270"/>
        <v>0</v>
      </c>
      <c r="M4454" s="29">
        <f>'Barometric Data'!E4457</f>
        <v>2.4369000000000001</v>
      </c>
      <c r="N4454" s="29">
        <f t="shared" si="271"/>
        <v>56.699300000000001</v>
      </c>
      <c r="O4454" s="30">
        <f t="shared" si="269"/>
        <v>340.75640000000004</v>
      </c>
      <c r="P4454" s="30"/>
      <c r="Q4454" s="76">
        <v>16.713000000000001</v>
      </c>
      <c r="R4454" s="16"/>
      <c r="S4454" s="29"/>
    </row>
    <row r="4455" spans="7:19" x14ac:dyDescent="0.25">
      <c r="G4455" s="74">
        <v>41934</v>
      </c>
      <c r="H4455" s="75">
        <v>0.5</v>
      </c>
      <c r="I4455" s="27">
        <f t="shared" si="272"/>
        <v>41934.5</v>
      </c>
      <c r="J4455" s="76">
        <v>59.140999999999998</v>
      </c>
      <c r="K4455" s="27">
        <f>'Barometric Data'!D4463</f>
        <v>41934.5</v>
      </c>
      <c r="L4455" s="28">
        <f t="shared" si="270"/>
        <v>0</v>
      </c>
      <c r="M4455" s="29">
        <f>'Barometric Data'!E4458</f>
        <v>2.6282999999999999</v>
      </c>
      <c r="N4455" s="29">
        <f t="shared" si="271"/>
        <v>56.512699999999995</v>
      </c>
      <c r="O4455" s="30">
        <f t="shared" ref="O4455:O4518" si="273">AVERAGE($D$16:$D$21)-N4455</f>
        <v>340.94300000000004</v>
      </c>
      <c r="P4455" s="30"/>
      <c r="Q4455" s="76">
        <v>16.713999999999999</v>
      </c>
      <c r="R4455" s="16"/>
      <c r="S4455" s="29"/>
    </row>
    <row r="4456" spans="7:19" x14ac:dyDescent="0.25">
      <c r="G4456" s="74">
        <v>41934</v>
      </c>
      <c r="H4456" s="75">
        <v>0.75</v>
      </c>
      <c r="I4456" s="27">
        <f t="shared" si="272"/>
        <v>41934.75</v>
      </c>
      <c r="J4456" s="76">
        <v>59.110100000000003</v>
      </c>
      <c r="K4456" s="27">
        <f>'Barometric Data'!D4464</f>
        <v>41934.75</v>
      </c>
      <c r="L4456" s="28">
        <f t="shared" ref="L4456:L4519" si="274">K4456-I4456</f>
        <v>0</v>
      </c>
      <c r="M4456" s="29">
        <f>'Barometric Data'!E4459</f>
        <v>2.7484999999999999</v>
      </c>
      <c r="N4456" s="29">
        <f t="shared" ref="N4456:N4519" si="275">J4456-M4456</f>
        <v>56.361600000000003</v>
      </c>
      <c r="O4456" s="30">
        <f t="shared" si="273"/>
        <v>341.09410000000003</v>
      </c>
      <c r="P4456" s="30"/>
      <c r="Q4456" s="76">
        <v>16.702000000000002</v>
      </c>
      <c r="R4456" s="16"/>
      <c r="S4456" s="29"/>
    </row>
    <row r="4457" spans="7:19" x14ac:dyDescent="0.25">
      <c r="G4457" s="74">
        <v>41935</v>
      </c>
      <c r="H4457" s="75">
        <v>0</v>
      </c>
      <c r="I4457" s="27">
        <f t="shared" si="272"/>
        <v>41935</v>
      </c>
      <c r="J4457" s="76">
        <v>59.087699999999998</v>
      </c>
      <c r="K4457" s="27">
        <f>'Barometric Data'!D4465</f>
        <v>41935</v>
      </c>
      <c r="L4457" s="28">
        <f t="shared" si="274"/>
        <v>0</v>
      </c>
      <c r="M4457" s="29">
        <f>'Barometric Data'!E4460</f>
        <v>2.7635999999999998</v>
      </c>
      <c r="N4457" s="29">
        <f t="shared" si="275"/>
        <v>56.324100000000001</v>
      </c>
      <c r="O4457" s="30">
        <f t="shared" si="273"/>
        <v>341.13160000000005</v>
      </c>
      <c r="P4457" s="30"/>
      <c r="Q4457" s="76">
        <v>16.716000000000001</v>
      </c>
      <c r="R4457" s="16"/>
      <c r="S4457" s="29"/>
    </row>
    <row r="4458" spans="7:19" x14ac:dyDescent="0.25">
      <c r="G4458" s="74">
        <v>41935</v>
      </c>
      <c r="H4458" s="75">
        <v>0.25</v>
      </c>
      <c r="I4458" s="27">
        <f t="shared" si="272"/>
        <v>41935.25</v>
      </c>
      <c r="J4458" s="76">
        <v>59.119900000000001</v>
      </c>
      <c r="K4458" s="27">
        <f>'Barometric Data'!D4466</f>
        <v>41935.25</v>
      </c>
      <c r="L4458" s="28">
        <f t="shared" si="274"/>
        <v>0</v>
      </c>
      <c r="M4458" s="29">
        <f>'Barometric Data'!E4461</f>
        <v>2.786</v>
      </c>
      <c r="N4458" s="29">
        <f t="shared" si="275"/>
        <v>56.3339</v>
      </c>
      <c r="O4458" s="30">
        <f t="shared" si="273"/>
        <v>341.12180000000001</v>
      </c>
      <c r="P4458" s="30"/>
      <c r="Q4458" s="76">
        <v>16.698</v>
      </c>
      <c r="R4458" s="16"/>
      <c r="S4458" s="29"/>
    </row>
    <row r="4459" spans="7:19" x14ac:dyDescent="0.25">
      <c r="G4459" s="74">
        <v>41935</v>
      </c>
      <c r="H4459" s="75">
        <v>0.5</v>
      </c>
      <c r="I4459" s="27">
        <f t="shared" si="272"/>
        <v>41935.5</v>
      </c>
      <c r="J4459" s="76">
        <v>59.101799999999997</v>
      </c>
      <c r="K4459" s="27">
        <f>'Barometric Data'!D4467</f>
        <v>41935.5</v>
      </c>
      <c r="L4459" s="28">
        <f t="shared" si="274"/>
        <v>0</v>
      </c>
      <c r="M4459" s="29">
        <f>'Barometric Data'!E4462</f>
        <v>2.7955999999999999</v>
      </c>
      <c r="N4459" s="29">
        <f t="shared" si="275"/>
        <v>56.306199999999997</v>
      </c>
      <c r="O4459" s="30">
        <f t="shared" si="273"/>
        <v>341.14950000000005</v>
      </c>
      <c r="P4459" s="30"/>
      <c r="Q4459" s="76">
        <v>16.721</v>
      </c>
      <c r="R4459" s="16"/>
      <c r="S4459" s="29"/>
    </row>
    <row r="4460" spans="7:19" x14ac:dyDescent="0.25">
      <c r="G4460" s="74">
        <v>41935</v>
      </c>
      <c r="H4460" s="75">
        <v>0.75</v>
      </c>
      <c r="I4460" s="27">
        <f t="shared" si="272"/>
        <v>41935.75</v>
      </c>
      <c r="J4460" s="76">
        <v>59.095199999999998</v>
      </c>
      <c r="K4460" s="27">
        <f>'Barometric Data'!D4468</f>
        <v>41935.75</v>
      </c>
      <c r="L4460" s="28">
        <f t="shared" si="274"/>
        <v>0</v>
      </c>
      <c r="M4460" s="29">
        <f>'Barometric Data'!E4463</f>
        <v>2.8405999999999998</v>
      </c>
      <c r="N4460" s="29">
        <f t="shared" si="275"/>
        <v>56.254599999999996</v>
      </c>
      <c r="O4460" s="30">
        <f t="shared" si="273"/>
        <v>341.20110000000005</v>
      </c>
      <c r="P4460" s="30"/>
      <c r="Q4460" s="76">
        <v>16.702999999999999</v>
      </c>
      <c r="R4460" s="16"/>
      <c r="S4460" s="29"/>
    </row>
    <row r="4461" spans="7:19" x14ac:dyDescent="0.25">
      <c r="G4461" s="74">
        <v>41936</v>
      </c>
      <c r="H4461" s="75">
        <v>0</v>
      </c>
      <c r="I4461" s="27">
        <f t="shared" si="272"/>
        <v>41936</v>
      </c>
      <c r="J4461" s="76">
        <v>59.097099999999998</v>
      </c>
      <c r="K4461" s="27">
        <f>'Barometric Data'!D4469</f>
        <v>41936</v>
      </c>
      <c r="L4461" s="28">
        <f t="shared" si="274"/>
        <v>0</v>
      </c>
      <c r="M4461" s="29">
        <f>'Barometric Data'!E4464</f>
        <v>2.7641</v>
      </c>
      <c r="N4461" s="29">
        <f t="shared" si="275"/>
        <v>56.332999999999998</v>
      </c>
      <c r="O4461" s="30">
        <f t="shared" si="273"/>
        <v>341.12270000000001</v>
      </c>
      <c r="P4461" s="30"/>
      <c r="Q4461" s="76">
        <v>16.725000000000001</v>
      </c>
      <c r="R4461" s="16"/>
      <c r="S4461" s="29"/>
    </row>
    <row r="4462" spans="7:19" x14ac:dyDescent="0.25">
      <c r="G4462" s="74">
        <v>41936</v>
      </c>
      <c r="H4462" s="75">
        <v>0.25</v>
      </c>
      <c r="I4462" s="27">
        <f t="shared" si="272"/>
        <v>41936.25</v>
      </c>
      <c r="J4462" s="76">
        <v>59.136699999999998</v>
      </c>
      <c r="K4462" s="27">
        <f>'Barometric Data'!D4470</f>
        <v>41936.25</v>
      </c>
      <c r="L4462" s="28">
        <f t="shared" si="274"/>
        <v>0</v>
      </c>
      <c r="M4462" s="29">
        <f>'Barometric Data'!E4465</f>
        <v>2.7783000000000002</v>
      </c>
      <c r="N4462" s="29">
        <f t="shared" si="275"/>
        <v>56.358399999999996</v>
      </c>
      <c r="O4462" s="30">
        <f t="shared" si="273"/>
        <v>341.09730000000002</v>
      </c>
      <c r="P4462" s="30"/>
      <c r="Q4462" s="76">
        <v>16.713000000000001</v>
      </c>
      <c r="R4462" s="16"/>
      <c r="S4462" s="29"/>
    </row>
    <row r="4463" spans="7:19" x14ac:dyDescent="0.25">
      <c r="G4463" s="74">
        <v>41936</v>
      </c>
      <c r="H4463" s="75">
        <v>0.5</v>
      </c>
      <c r="I4463" s="27">
        <f t="shared" si="272"/>
        <v>41936.5</v>
      </c>
      <c r="J4463" s="76">
        <v>59.137</v>
      </c>
      <c r="K4463" s="27">
        <f>'Barometric Data'!D4471</f>
        <v>41936.5</v>
      </c>
      <c r="L4463" s="28">
        <f t="shared" si="274"/>
        <v>0</v>
      </c>
      <c r="M4463" s="29">
        <f>'Barometric Data'!E4466</f>
        <v>2.7692000000000001</v>
      </c>
      <c r="N4463" s="29">
        <f t="shared" si="275"/>
        <v>56.367800000000003</v>
      </c>
      <c r="O4463" s="30">
        <f t="shared" si="273"/>
        <v>341.08790000000005</v>
      </c>
      <c r="P4463" s="30"/>
      <c r="Q4463" s="76">
        <v>16.710999999999999</v>
      </c>
      <c r="R4463" s="16"/>
      <c r="S4463" s="29"/>
    </row>
    <row r="4464" spans="7:19" x14ac:dyDescent="0.25">
      <c r="G4464" s="74">
        <v>41936</v>
      </c>
      <c r="H4464" s="75">
        <v>0.75</v>
      </c>
      <c r="I4464" s="27">
        <f t="shared" si="272"/>
        <v>41936.75</v>
      </c>
      <c r="J4464" s="76">
        <v>59.061900000000001</v>
      </c>
      <c r="K4464" s="27">
        <f>'Barometric Data'!D4472</f>
        <v>41936.75</v>
      </c>
      <c r="L4464" s="28">
        <f t="shared" si="274"/>
        <v>0</v>
      </c>
      <c r="M4464" s="29">
        <f>'Barometric Data'!E4467</f>
        <v>2.7786</v>
      </c>
      <c r="N4464" s="29">
        <f t="shared" si="275"/>
        <v>56.283300000000004</v>
      </c>
      <c r="O4464" s="30">
        <f t="shared" si="273"/>
        <v>341.17240000000004</v>
      </c>
      <c r="P4464" s="30"/>
      <c r="Q4464" s="76">
        <v>16.698</v>
      </c>
      <c r="R4464" s="16"/>
      <c r="S4464" s="29"/>
    </row>
    <row r="4465" spans="7:19" x14ac:dyDescent="0.25">
      <c r="G4465" s="74">
        <v>41937</v>
      </c>
      <c r="H4465" s="75">
        <v>0</v>
      </c>
      <c r="I4465" s="27">
        <f t="shared" si="272"/>
        <v>41937</v>
      </c>
      <c r="J4465" s="76">
        <v>59.005800000000001</v>
      </c>
      <c r="K4465" s="27">
        <f>'Barometric Data'!D4473</f>
        <v>41937</v>
      </c>
      <c r="L4465" s="28">
        <f t="shared" si="274"/>
        <v>0</v>
      </c>
      <c r="M4465" s="29">
        <f>'Barometric Data'!E4468</f>
        <v>2.7427999999999999</v>
      </c>
      <c r="N4465" s="29">
        <f t="shared" si="275"/>
        <v>56.262999999999998</v>
      </c>
      <c r="O4465" s="30">
        <f t="shared" si="273"/>
        <v>341.19270000000006</v>
      </c>
      <c r="P4465" s="30"/>
      <c r="Q4465" s="76">
        <v>16.699000000000002</v>
      </c>
      <c r="R4465" s="16"/>
      <c r="S4465" s="29"/>
    </row>
    <row r="4466" spans="7:19" x14ac:dyDescent="0.25">
      <c r="G4466" s="74">
        <v>41937</v>
      </c>
      <c r="H4466" s="75">
        <v>0.25</v>
      </c>
      <c r="I4466" s="27">
        <f t="shared" si="272"/>
        <v>41937.25</v>
      </c>
      <c r="J4466" s="76">
        <v>58.985700000000001</v>
      </c>
      <c r="K4466" s="27">
        <f>'Barometric Data'!D4474</f>
        <v>41937.25</v>
      </c>
      <c r="L4466" s="28">
        <f t="shared" si="274"/>
        <v>0</v>
      </c>
      <c r="M4466" s="29">
        <f>'Barometric Data'!E4469</f>
        <v>2.7972000000000001</v>
      </c>
      <c r="N4466" s="29">
        <f t="shared" si="275"/>
        <v>56.188500000000005</v>
      </c>
      <c r="O4466" s="30">
        <f t="shared" si="273"/>
        <v>341.2672</v>
      </c>
      <c r="P4466" s="30"/>
      <c r="Q4466" s="76">
        <v>16.724</v>
      </c>
      <c r="R4466" s="16"/>
      <c r="S4466" s="29"/>
    </row>
    <row r="4467" spans="7:19" x14ac:dyDescent="0.25">
      <c r="G4467" s="74">
        <v>41937</v>
      </c>
      <c r="H4467" s="75">
        <v>0.5</v>
      </c>
      <c r="I4467" s="27">
        <f t="shared" si="272"/>
        <v>41937.5</v>
      </c>
      <c r="J4467" s="76">
        <v>58.982500000000002</v>
      </c>
      <c r="K4467" s="27">
        <f>'Barometric Data'!D4475</f>
        <v>41937.5</v>
      </c>
      <c r="L4467" s="28">
        <f t="shared" si="274"/>
        <v>0</v>
      </c>
      <c r="M4467" s="29">
        <f>'Barometric Data'!E4470</f>
        <v>2.7919</v>
      </c>
      <c r="N4467" s="29">
        <f t="shared" si="275"/>
        <v>56.190600000000003</v>
      </c>
      <c r="O4467" s="30">
        <f t="shared" si="273"/>
        <v>341.26510000000002</v>
      </c>
      <c r="P4467" s="30"/>
      <c r="Q4467" s="76">
        <v>16.71</v>
      </c>
      <c r="R4467" s="16"/>
      <c r="S4467" s="29"/>
    </row>
    <row r="4468" spans="7:19" x14ac:dyDescent="0.25">
      <c r="G4468" s="74">
        <v>41937</v>
      </c>
      <c r="H4468" s="75">
        <v>0.75</v>
      </c>
      <c r="I4468" s="27">
        <f t="shared" si="272"/>
        <v>41937.75</v>
      </c>
      <c r="J4468" s="76">
        <v>58.936900000000001</v>
      </c>
      <c r="K4468" s="27">
        <f>'Barometric Data'!D4476</f>
        <v>41937.75</v>
      </c>
      <c r="L4468" s="28">
        <f t="shared" si="274"/>
        <v>0</v>
      </c>
      <c r="M4468" s="29">
        <f>'Barometric Data'!E4471</f>
        <v>2.8176999999999999</v>
      </c>
      <c r="N4468" s="29">
        <f t="shared" si="275"/>
        <v>56.119199999999999</v>
      </c>
      <c r="O4468" s="30">
        <f t="shared" si="273"/>
        <v>341.33650000000006</v>
      </c>
      <c r="P4468" s="30"/>
      <c r="Q4468" s="76">
        <v>16.72</v>
      </c>
      <c r="R4468" s="16"/>
      <c r="S4468" s="29"/>
    </row>
    <row r="4469" spans="7:19" x14ac:dyDescent="0.25">
      <c r="G4469" s="74">
        <v>41938</v>
      </c>
      <c r="H4469" s="75">
        <v>0</v>
      </c>
      <c r="I4469" s="27">
        <f t="shared" si="272"/>
        <v>41938</v>
      </c>
      <c r="J4469" s="76">
        <v>58.995199999999997</v>
      </c>
      <c r="K4469" s="27">
        <f>'Barometric Data'!D4477</f>
        <v>41938</v>
      </c>
      <c r="L4469" s="28">
        <f t="shared" si="274"/>
        <v>0</v>
      </c>
      <c r="M4469" s="29">
        <f>'Barometric Data'!E4472</f>
        <v>2.6926999999999999</v>
      </c>
      <c r="N4469" s="29">
        <f t="shared" si="275"/>
        <v>56.302499999999995</v>
      </c>
      <c r="O4469" s="30">
        <f t="shared" si="273"/>
        <v>341.15320000000003</v>
      </c>
      <c r="P4469" s="30"/>
      <c r="Q4469" s="76">
        <v>16.715</v>
      </c>
      <c r="R4469" s="16"/>
      <c r="S4469" s="29"/>
    </row>
    <row r="4470" spans="7:19" x14ac:dyDescent="0.25">
      <c r="G4470" s="74">
        <v>41938</v>
      </c>
      <c r="H4470" s="75">
        <v>0.25</v>
      </c>
      <c r="I4470" s="27">
        <f t="shared" si="272"/>
        <v>41938.25</v>
      </c>
      <c r="J4470" s="76">
        <v>59.079500000000003</v>
      </c>
      <c r="K4470" s="27">
        <f>'Barometric Data'!D4478</f>
        <v>41938.25</v>
      </c>
      <c r="L4470" s="28">
        <f t="shared" si="274"/>
        <v>0</v>
      </c>
      <c r="M4470" s="29">
        <f>'Barometric Data'!E4473</f>
        <v>2.6526000000000001</v>
      </c>
      <c r="N4470" s="29">
        <f t="shared" si="275"/>
        <v>56.426900000000003</v>
      </c>
      <c r="O4470" s="30">
        <f t="shared" si="273"/>
        <v>341.02880000000005</v>
      </c>
      <c r="P4470" s="30"/>
      <c r="Q4470" s="76">
        <v>16.719000000000001</v>
      </c>
      <c r="R4470" s="16"/>
      <c r="S4470" s="29"/>
    </row>
    <row r="4471" spans="7:19" x14ac:dyDescent="0.25">
      <c r="G4471" s="74">
        <v>41938</v>
      </c>
      <c r="H4471" s="75">
        <v>0.5</v>
      </c>
      <c r="I4471" s="27">
        <f t="shared" si="272"/>
        <v>41938.5</v>
      </c>
      <c r="J4471" s="76">
        <v>59.131300000000003</v>
      </c>
      <c r="K4471" s="27">
        <f>'Barometric Data'!D4479</f>
        <v>41938.5</v>
      </c>
      <c r="L4471" s="28">
        <f t="shared" si="274"/>
        <v>0</v>
      </c>
      <c r="M4471" s="29">
        <f>'Barometric Data'!E4474</f>
        <v>2.5682999999999998</v>
      </c>
      <c r="N4471" s="29">
        <f t="shared" si="275"/>
        <v>56.563000000000002</v>
      </c>
      <c r="O4471" s="30">
        <f t="shared" si="273"/>
        <v>340.89270000000005</v>
      </c>
      <c r="P4471" s="30"/>
      <c r="Q4471" s="76">
        <v>16.707999999999998</v>
      </c>
      <c r="R4471" s="16"/>
      <c r="S4471" s="29"/>
    </row>
    <row r="4472" spans="7:19" x14ac:dyDescent="0.25">
      <c r="G4472" s="74">
        <v>41938</v>
      </c>
      <c r="H4472" s="75">
        <v>0.75</v>
      </c>
      <c r="I4472" s="27">
        <f t="shared" si="272"/>
        <v>41938.75</v>
      </c>
      <c r="J4472" s="76">
        <v>59.111699999999999</v>
      </c>
      <c r="K4472" s="27">
        <f>'Barometric Data'!D4480</f>
        <v>41938.75</v>
      </c>
      <c r="L4472" s="28">
        <f t="shared" si="274"/>
        <v>0</v>
      </c>
      <c r="M4472" s="29">
        <f>'Barometric Data'!E4475</f>
        <v>2.5522</v>
      </c>
      <c r="N4472" s="29">
        <f t="shared" si="275"/>
        <v>56.5595</v>
      </c>
      <c r="O4472" s="30">
        <f t="shared" si="273"/>
        <v>340.89620000000002</v>
      </c>
      <c r="P4472" s="30"/>
      <c r="Q4472" s="76">
        <v>16.724</v>
      </c>
      <c r="R4472" s="16"/>
      <c r="S4472" s="29"/>
    </row>
    <row r="4473" spans="7:19" x14ac:dyDescent="0.25">
      <c r="G4473" s="74">
        <v>41939</v>
      </c>
      <c r="H4473" s="75">
        <v>0</v>
      </c>
      <c r="I4473" s="27">
        <f t="shared" si="272"/>
        <v>41939</v>
      </c>
      <c r="J4473" s="76">
        <v>59.126300000000001</v>
      </c>
      <c r="K4473" s="27">
        <f>'Barometric Data'!D4481</f>
        <v>41939</v>
      </c>
      <c r="L4473" s="28">
        <f t="shared" si="274"/>
        <v>0</v>
      </c>
      <c r="M4473" s="29">
        <f>'Barometric Data'!E4476</f>
        <v>2.4748000000000001</v>
      </c>
      <c r="N4473" s="29">
        <f t="shared" si="275"/>
        <v>56.651499999999999</v>
      </c>
      <c r="O4473" s="30">
        <f t="shared" si="273"/>
        <v>340.80420000000004</v>
      </c>
      <c r="P4473" s="30"/>
      <c r="Q4473" s="76">
        <v>16.715</v>
      </c>
      <c r="R4473" s="16"/>
      <c r="S4473" s="29"/>
    </row>
    <row r="4474" spans="7:19" x14ac:dyDescent="0.25">
      <c r="G4474" s="74">
        <v>41939</v>
      </c>
      <c r="H4474" s="75">
        <v>0.25</v>
      </c>
      <c r="I4474" s="27">
        <f t="shared" si="272"/>
        <v>41939.25</v>
      </c>
      <c r="J4474" s="76">
        <v>59.143500000000003</v>
      </c>
      <c r="K4474" s="27">
        <f>'Barometric Data'!D4482</f>
        <v>41939.25</v>
      </c>
      <c r="L4474" s="28">
        <f t="shared" si="274"/>
        <v>0</v>
      </c>
      <c r="M4474" s="29">
        <f>'Barometric Data'!E4477</f>
        <v>2.5981000000000001</v>
      </c>
      <c r="N4474" s="29">
        <f t="shared" si="275"/>
        <v>56.545400000000001</v>
      </c>
      <c r="O4474" s="30">
        <f t="shared" si="273"/>
        <v>340.91030000000001</v>
      </c>
      <c r="P4474" s="30"/>
      <c r="Q4474" s="76">
        <v>16.713000000000001</v>
      </c>
      <c r="R4474" s="16"/>
      <c r="S4474" s="29"/>
    </row>
    <row r="4475" spans="7:19" x14ac:dyDescent="0.25">
      <c r="G4475" s="74">
        <v>41939</v>
      </c>
      <c r="H4475" s="75">
        <v>0.5</v>
      </c>
      <c r="I4475" s="27">
        <f t="shared" si="272"/>
        <v>41939.5</v>
      </c>
      <c r="J4475" s="76">
        <v>59.215899999999998</v>
      </c>
      <c r="K4475" s="27">
        <f>'Barometric Data'!D4483</f>
        <v>41939.5</v>
      </c>
      <c r="L4475" s="28">
        <f t="shared" si="274"/>
        <v>0</v>
      </c>
      <c r="M4475" s="29">
        <f>'Barometric Data'!E4478</f>
        <v>2.7219000000000002</v>
      </c>
      <c r="N4475" s="29">
        <f t="shared" si="275"/>
        <v>56.494</v>
      </c>
      <c r="O4475" s="30">
        <f t="shared" si="273"/>
        <v>340.96170000000006</v>
      </c>
      <c r="P4475" s="30"/>
      <c r="Q4475" s="76">
        <v>16.709</v>
      </c>
      <c r="R4475" s="16"/>
      <c r="S4475" s="29"/>
    </row>
    <row r="4476" spans="7:19" x14ac:dyDescent="0.25">
      <c r="G4476" s="74">
        <v>41939</v>
      </c>
      <c r="H4476" s="75">
        <v>0.75</v>
      </c>
      <c r="I4476" s="27">
        <f t="shared" si="272"/>
        <v>41939.75</v>
      </c>
      <c r="J4476" s="76">
        <v>59.183300000000003</v>
      </c>
      <c r="K4476" s="27">
        <f>'Barometric Data'!D4484</f>
        <v>41939.75</v>
      </c>
      <c r="L4476" s="28">
        <f t="shared" si="274"/>
        <v>0</v>
      </c>
      <c r="M4476" s="29">
        <f>'Barometric Data'!E4479</f>
        <v>2.7869000000000002</v>
      </c>
      <c r="N4476" s="29">
        <f t="shared" si="275"/>
        <v>56.3964</v>
      </c>
      <c r="O4476" s="30">
        <f t="shared" si="273"/>
        <v>341.05930000000001</v>
      </c>
      <c r="P4476" s="30"/>
      <c r="Q4476" s="76">
        <v>16.716999999999999</v>
      </c>
      <c r="R4476" s="16"/>
      <c r="S4476" s="29"/>
    </row>
    <row r="4477" spans="7:19" x14ac:dyDescent="0.25">
      <c r="G4477" s="74">
        <v>41940</v>
      </c>
      <c r="H4477" s="75">
        <v>0</v>
      </c>
      <c r="I4477" s="27">
        <f t="shared" si="272"/>
        <v>41940</v>
      </c>
      <c r="J4477" s="76">
        <v>59.193399999999997</v>
      </c>
      <c r="K4477" s="27">
        <f>'Barometric Data'!D4485</f>
        <v>41940</v>
      </c>
      <c r="L4477" s="28">
        <f t="shared" si="274"/>
        <v>0</v>
      </c>
      <c r="M4477" s="29">
        <f>'Barometric Data'!E4480</f>
        <v>2.7483</v>
      </c>
      <c r="N4477" s="29">
        <f t="shared" si="275"/>
        <v>56.445099999999996</v>
      </c>
      <c r="O4477" s="30">
        <f t="shared" si="273"/>
        <v>341.01060000000007</v>
      </c>
      <c r="P4477" s="30"/>
      <c r="Q4477" s="76">
        <v>16.710999999999999</v>
      </c>
      <c r="R4477" s="16"/>
      <c r="S4477" s="29"/>
    </row>
    <row r="4478" spans="7:19" x14ac:dyDescent="0.25">
      <c r="G4478" s="74">
        <v>41940</v>
      </c>
      <c r="H4478" s="75">
        <v>0.25</v>
      </c>
      <c r="I4478" s="27">
        <f t="shared" si="272"/>
        <v>41940.25</v>
      </c>
      <c r="J4478" s="76">
        <v>59.173900000000003</v>
      </c>
      <c r="K4478" s="27">
        <f>'Barometric Data'!D4486</f>
        <v>41940.25</v>
      </c>
      <c r="L4478" s="28">
        <f t="shared" si="274"/>
        <v>0</v>
      </c>
      <c r="M4478" s="29">
        <f>'Barometric Data'!E4481</f>
        <v>2.7846000000000002</v>
      </c>
      <c r="N4478" s="29">
        <f t="shared" si="275"/>
        <v>56.389300000000006</v>
      </c>
      <c r="O4478" s="30">
        <f t="shared" si="273"/>
        <v>341.06640000000004</v>
      </c>
      <c r="P4478" s="30"/>
      <c r="Q4478" s="76">
        <v>16.712</v>
      </c>
      <c r="R4478" s="16"/>
      <c r="S4478" s="29"/>
    </row>
    <row r="4479" spans="7:19" x14ac:dyDescent="0.25">
      <c r="G4479" s="74">
        <v>41940</v>
      </c>
      <c r="H4479" s="75">
        <v>0.5</v>
      </c>
      <c r="I4479" s="27">
        <f t="shared" si="272"/>
        <v>41940.5</v>
      </c>
      <c r="J4479" s="76">
        <v>59.234299999999998</v>
      </c>
      <c r="K4479" s="27">
        <f>'Barometric Data'!D4487</f>
        <v>41940.5</v>
      </c>
      <c r="L4479" s="28">
        <f t="shared" si="274"/>
        <v>0</v>
      </c>
      <c r="M4479" s="29">
        <f>'Barometric Data'!E4482</f>
        <v>2.8472</v>
      </c>
      <c r="N4479" s="29">
        <f t="shared" si="275"/>
        <v>56.387099999999997</v>
      </c>
      <c r="O4479" s="30">
        <f t="shared" si="273"/>
        <v>341.06860000000006</v>
      </c>
      <c r="P4479" s="30"/>
      <c r="Q4479" s="76">
        <v>16.72</v>
      </c>
      <c r="R4479" s="16"/>
      <c r="S4479" s="29"/>
    </row>
    <row r="4480" spans="7:19" x14ac:dyDescent="0.25">
      <c r="G4480" s="74">
        <v>41940</v>
      </c>
      <c r="H4480" s="75">
        <v>0.75</v>
      </c>
      <c r="I4480" s="27">
        <f t="shared" si="272"/>
        <v>41940.75</v>
      </c>
      <c r="J4480" s="76">
        <v>59.162399999999998</v>
      </c>
      <c r="K4480" s="27">
        <f>'Barometric Data'!D4488</f>
        <v>41940.75</v>
      </c>
      <c r="L4480" s="28">
        <f t="shared" si="274"/>
        <v>0</v>
      </c>
      <c r="M4480" s="29">
        <f>'Barometric Data'!E4483</f>
        <v>2.9241000000000001</v>
      </c>
      <c r="N4480" s="29">
        <f t="shared" si="275"/>
        <v>56.238299999999995</v>
      </c>
      <c r="O4480" s="30">
        <f t="shared" si="273"/>
        <v>341.21740000000005</v>
      </c>
      <c r="P4480" s="30"/>
      <c r="Q4480" s="76">
        <v>16.710999999999999</v>
      </c>
      <c r="R4480" s="16"/>
      <c r="S4480" s="29"/>
    </row>
    <row r="4481" spans="7:19" x14ac:dyDescent="0.25">
      <c r="G4481" s="74">
        <v>41941</v>
      </c>
      <c r="H4481" s="75">
        <v>0</v>
      </c>
      <c r="I4481" s="27">
        <f t="shared" si="272"/>
        <v>41941</v>
      </c>
      <c r="J4481" s="76">
        <v>59.165500000000002</v>
      </c>
      <c r="K4481" s="27">
        <f>'Barometric Data'!D4489</f>
        <v>41941</v>
      </c>
      <c r="L4481" s="28">
        <f t="shared" si="274"/>
        <v>0</v>
      </c>
      <c r="M4481" s="29">
        <f>'Barometric Data'!E4484</f>
        <v>2.8639000000000001</v>
      </c>
      <c r="N4481" s="29">
        <f t="shared" si="275"/>
        <v>56.301600000000001</v>
      </c>
      <c r="O4481" s="30">
        <f t="shared" si="273"/>
        <v>341.15410000000003</v>
      </c>
      <c r="P4481" s="30"/>
      <c r="Q4481" s="76">
        <v>16.715</v>
      </c>
      <c r="R4481" s="16"/>
      <c r="S4481" s="29"/>
    </row>
    <row r="4482" spans="7:19" x14ac:dyDescent="0.25">
      <c r="G4482" s="74">
        <v>41941</v>
      </c>
      <c r="H4482" s="75">
        <v>0.25</v>
      </c>
      <c r="I4482" s="27">
        <f t="shared" si="272"/>
        <v>41941.25</v>
      </c>
      <c r="J4482" s="76">
        <v>59.165500000000002</v>
      </c>
      <c r="K4482" s="27">
        <f>'Barometric Data'!D4490</f>
        <v>41941.25</v>
      </c>
      <c r="L4482" s="28">
        <f t="shared" si="274"/>
        <v>0</v>
      </c>
      <c r="M4482" s="29">
        <f>'Barometric Data'!E4485</f>
        <v>2.8851</v>
      </c>
      <c r="N4482" s="29">
        <f t="shared" si="275"/>
        <v>56.2804</v>
      </c>
      <c r="O4482" s="30">
        <f t="shared" si="273"/>
        <v>341.17530000000005</v>
      </c>
      <c r="P4482" s="30"/>
      <c r="Q4482" s="76">
        <v>16.715</v>
      </c>
      <c r="R4482" s="16"/>
      <c r="S4482" s="29"/>
    </row>
    <row r="4483" spans="7:19" x14ac:dyDescent="0.25">
      <c r="G4483" s="74">
        <v>41941</v>
      </c>
      <c r="H4483" s="75">
        <v>0.5</v>
      </c>
      <c r="I4483" s="27">
        <f t="shared" si="272"/>
        <v>41941.5</v>
      </c>
      <c r="J4483" s="76">
        <v>59.223799999999997</v>
      </c>
      <c r="K4483" s="27">
        <f>'Barometric Data'!D4491</f>
        <v>41941.5</v>
      </c>
      <c r="L4483" s="28">
        <f t="shared" si="274"/>
        <v>0</v>
      </c>
      <c r="M4483" s="29">
        <f>'Barometric Data'!E4486</f>
        <v>2.8972000000000002</v>
      </c>
      <c r="N4483" s="29">
        <f t="shared" si="275"/>
        <v>56.326599999999999</v>
      </c>
      <c r="O4483" s="30">
        <f t="shared" si="273"/>
        <v>341.12910000000005</v>
      </c>
      <c r="P4483" s="30"/>
      <c r="Q4483" s="76">
        <v>16.712</v>
      </c>
      <c r="R4483" s="16"/>
      <c r="S4483" s="29"/>
    </row>
    <row r="4484" spans="7:19" x14ac:dyDescent="0.25">
      <c r="G4484" s="74">
        <v>41941</v>
      </c>
      <c r="H4484" s="75">
        <v>0.75</v>
      </c>
      <c r="I4484" s="27">
        <f t="shared" si="272"/>
        <v>41941.75</v>
      </c>
      <c r="J4484" s="76">
        <v>59.200699999999998</v>
      </c>
      <c r="K4484" s="27">
        <f>'Barometric Data'!D4492</f>
        <v>41941.75</v>
      </c>
      <c r="L4484" s="28">
        <f t="shared" si="274"/>
        <v>0</v>
      </c>
      <c r="M4484" s="29">
        <f>'Barometric Data'!E4487</f>
        <v>2.9561999999999999</v>
      </c>
      <c r="N4484" s="29">
        <f t="shared" si="275"/>
        <v>56.244499999999995</v>
      </c>
      <c r="O4484" s="30">
        <f t="shared" si="273"/>
        <v>341.21120000000002</v>
      </c>
      <c r="P4484" s="30"/>
      <c r="Q4484" s="76">
        <v>16.713999999999999</v>
      </c>
      <c r="R4484" s="16"/>
      <c r="S4484" s="29"/>
    </row>
    <row r="4485" spans="7:19" x14ac:dyDescent="0.25">
      <c r="G4485" s="74">
        <v>41942</v>
      </c>
      <c r="H4485" s="75">
        <v>0</v>
      </c>
      <c r="I4485" s="27">
        <f t="shared" si="272"/>
        <v>41942</v>
      </c>
      <c r="J4485" s="76">
        <v>59.200200000000002</v>
      </c>
      <c r="K4485" s="27">
        <f>'Barometric Data'!D4493</f>
        <v>41942</v>
      </c>
      <c r="L4485" s="28">
        <f t="shared" si="274"/>
        <v>0</v>
      </c>
      <c r="M4485" s="29">
        <f>'Barometric Data'!E4488</f>
        <v>2.863</v>
      </c>
      <c r="N4485" s="29">
        <f t="shared" si="275"/>
        <v>56.337200000000003</v>
      </c>
      <c r="O4485" s="30">
        <f t="shared" si="273"/>
        <v>341.11850000000004</v>
      </c>
      <c r="P4485" s="30"/>
      <c r="Q4485" s="76">
        <v>16.718</v>
      </c>
      <c r="R4485" s="16"/>
      <c r="S4485" s="29"/>
    </row>
    <row r="4486" spans="7:19" x14ac:dyDescent="0.25">
      <c r="G4486" s="74">
        <v>41942</v>
      </c>
      <c r="H4486" s="75">
        <v>0.25</v>
      </c>
      <c r="I4486" s="27">
        <f t="shared" si="272"/>
        <v>41942.25</v>
      </c>
      <c r="J4486" s="76">
        <v>59.156500000000001</v>
      </c>
      <c r="K4486" s="27">
        <f>'Barometric Data'!D4494</f>
        <v>41942.25</v>
      </c>
      <c r="L4486" s="28">
        <f t="shared" si="274"/>
        <v>0</v>
      </c>
      <c r="M4486" s="29">
        <f>'Barometric Data'!E4489</f>
        <v>2.8426999999999998</v>
      </c>
      <c r="N4486" s="29">
        <f t="shared" si="275"/>
        <v>56.313800000000001</v>
      </c>
      <c r="O4486" s="30">
        <f t="shared" si="273"/>
        <v>341.14190000000002</v>
      </c>
      <c r="P4486" s="30"/>
      <c r="Q4486" s="76">
        <v>16.715</v>
      </c>
      <c r="R4486" s="16"/>
      <c r="S4486" s="29"/>
    </row>
    <row r="4487" spans="7:19" x14ac:dyDescent="0.25">
      <c r="G4487" s="74">
        <v>41942</v>
      </c>
      <c r="H4487" s="75">
        <v>0.5</v>
      </c>
      <c r="I4487" s="27">
        <f t="shared" si="272"/>
        <v>41942.5</v>
      </c>
      <c r="J4487" s="76">
        <v>59.161200000000001</v>
      </c>
      <c r="K4487" s="27">
        <f>'Barometric Data'!D4495</f>
        <v>41942.5</v>
      </c>
      <c r="L4487" s="28">
        <f t="shared" si="274"/>
        <v>0</v>
      </c>
      <c r="M4487" s="29">
        <f>'Barometric Data'!E4490</f>
        <v>2.8656000000000001</v>
      </c>
      <c r="N4487" s="29">
        <f t="shared" si="275"/>
        <v>56.2956</v>
      </c>
      <c r="O4487" s="30">
        <f t="shared" si="273"/>
        <v>341.16010000000006</v>
      </c>
      <c r="P4487" s="30"/>
      <c r="Q4487" s="76">
        <v>16.707999999999998</v>
      </c>
      <c r="R4487" s="16"/>
      <c r="S4487" s="29"/>
    </row>
    <row r="4488" spans="7:19" x14ac:dyDescent="0.25">
      <c r="G4488" s="74">
        <v>41942</v>
      </c>
      <c r="H4488" s="75">
        <v>0.75</v>
      </c>
      <c r="I4488" s="27">
        <f t="shared" si="272"/>
        <v>41942.75</v>
      </c>
      <c r="J4488" s="76">
        <v>59.058399999999999</v>
      </c>
      <c r="K4488" s="27">
        <f>'Barometric Data'!D4496</f>
        <v>41942.75</v>
      </c>
      <c r="L4488" s="28">
        <f t="shared" si="274"/>
        <v>0</v>
      </c>
      <c r="M4488" s="29">
        <f>'Barometric Data'!E4491</f>
        <v>2.9552999999999998</v>
      </c>
      <c r="N4488" s="29">
        <f t="shared" si="275"/>
        <v>56.103099999999998</v>
      </c>
      <c r="O4488" s="30">
        <f t="shared" si="273"/>
        <v>341.35260000000005</v>
      </c>
      <c r="P4488" s="30"/>
      <c r="Q4488" s="76">
        <v>16.722000000000001</v>
      </c>
      <c r="R4488" s="16"/>
      <c r="S4488" s="29"/>
    </row>
    <row r="4489" spans="7:19" x14ac:dyDescent="0.25">
      <c r="G4489" s="74">
        <v>41943</v>
      </c>
      <c r="H4489" s="75">
        <v>0</v>
      </c>
      <c r="I4489" s="27">
        <f t="shared" si="272"/>
        <v>41943</v>
      </c>
      <c r="J4489" s="76">
        <v>59.008800000000001</v>
      </c>
      <c r="K4489" s="27">
        <f>'Barometric Data'!D4497</f>
        <v>41943</v>
      </c>
      <c r="L4489" s="28">
        <f t="shared" si="274"/>
        <v>0</v>
      </c>
      <c r="M4489" s="29">
        <f>'Barometric Data'!E4492</f>
        <v>2.9214000000000002</v>
      </c>
      <c r="N4489" s="29">
        <f t="shared" si="275"/>
        <v>56.087400000000002</v>
      </c>
      <c r="O4489" s="30">
        <f t="shared" si="273"/>
        <v>341.36830000000003</v>
      </c>
      <c r="P4489" s="30"/>
      <c r="Q4489" s="76">
        <v>16.716000000000001</v>
      </c>
      <c r="R4489" s="16"/>
      <c r="S4489" s="29"/>
    </row>
    <row r="4490" spans="7:19" x14ac:dyDescent="0.25">
      <c r="G4490" s="74">
        <v>41943</v>
      </c>
      <c r="H4490" s="75">
        <v>0.25</v>
      </c>
      <c r="I4490" s="27">
        <f t="shared" si="272"/>
        <v>41943.25</v>
      </c>
      <c r="J4490" s="76">
        <v>58.950099999999999</v>
      </c>
      <c r="K4490" s="27">
        <f>'Barometric Data'!D4498</f>
        <v>41943.25</v>
      </c>
      <c r="L4490" s="28">
        <f t="shared" si="274"/>
        <v>0</v>
      </c>
      <c r="M4490" s="29">
        <f>'Barometric Data'!E4493</f>
        <v>2.9097</v>
      </c>
      <c r="N4490" s="29">
        <f t="shared" si="275"/>
        <v>56.040399999999998</v>
      </c>
      <c r="O4490" s="30">
        <f t="shared" si="273"/>
        <v>341.41530000000006</v>
      </c>
      <c r="P4490" s="30"/>
      <c r="Q4490" s="76">
        <v>16.713999999999999</v>
      </c>
      <c r="R4490" s="16"/>
      <c r="S4490" s="29"/>
    </row>
    <row r="4491" spans="7:19" x14ac:dyDescent="0.25">
      <c r="G4491" s="74">
        <v>41943</v>
      </c>
      <c r="H4491" s="75">
        <v>0.5</v>
      </c>
      <c r="I4491" s="27">
        <f t="shared" si="272"/>
        <v>41943.5</v>
      </c>
      <c r="J4491" s="76">
        <v>58.977800000000002</v>
      </c>
      <c r="K4491" s="27">
        <f>'Barometric Data'!D4499</f>
        <v>41943.5</v>
      </c>
      <c r="L4491" s="28">
        <f t="shared" si="274"/>
        <v>0</v>
      </c>
      <c r="M4491" s="29">
        <f>'Barometric Data'!E4494</f>
        <v>2.8731</v>
      </c>
      <c r="N4491" s="29">
        <f t="shared" si="275"/>
        <v>56.104700000000001</v>
      </c>
      <c r="O4491" s="30">
        <f t="shared" si="273"/>
        <v>341.35100000000006</v>
      </c>
      <c r="P4491" s="30"/>
      <c r="Q4491" s="76">
        <v>16.716999999999999</v>
      </c>
      <c r="R4491" s="16"/>
      <c r="S4491" s="29"/>
    </row>
    <row r="4492" spans="7:19" x14ac:dyDescent="0.25">
      <c r="G4492" s="74">
        <v>41943</v>
      </c>
      <c r="H4492" s="75">
        <v>0.75</v>
      </c>
      <c r="I4492" s="27">
        <f t="shared" si="272"/>
        <v>41943.75</v>
      </c>
      <c r="J4492" s="76">
        <v>58.937100000000001</v>
      </c>
      <c r="K4492" s="27">
        <f>'Barometric Data'!D4500</f>
        <v>41943.75</v>
      </c>
      <c r="L4492" s="28">
        <f t="shared" si="274"/>
        <v>0</v>
      </c>
      <c r="M4492" s="29">
        <f>'Barometric Data'!E4495</f>
        <v>2.8679000000000001</v>
      </c>
      <c r="N4492" s="29">
        <f t="shared" si="275"/>
        <v>56.069200000000002</v>
      </c>
      <c r="O4492" s="30">
        <f t="shared" si="273"/>
        <v>341.38650000000001</v>
      </c>
      <c r="P4492" s="30"/>
      <c r="Q4492" s="76">
        <v>16.707999999999998</v>
      </c>
      <c r="R4492" s="16"/>
      <c r="S4492" s="29"/>
    </row>
    <row r="4493" spans="7:19" x14ac:dyDescent="0.25">
      <c r="G4493" s="74">
        <v>41944</v>
      </c>
      <c r="H4493" s="75">
        <v>0</v>
      </c>
      <c r="I4493" s="27">
        <f t="shared" ref="I4493:I4556" si="276">G4493+H4493</f>
        <v>41944</v>
      </c>
      <c r="J4493" s="76">
        <v>58.851199999999999</v>
      </c>
      <c r="K4493" s="27">
        <f>'Barometric Data'!D4501</f>
        <v>41944</v>
      </c>
      <c r="L4493" s="28">
        <f t="shared" si="274"/>
        <v>0</v>
      </c>
      <c r="M4493" s="29">
        <f>'Barometric Data'!E4496</f>
        <v>2.6936</v>
      </c>
      <c r="N4493" s="29">
        <f t="shared" si="275"/>
        <v>56.157600000000002</v>
      </c>
      <c r="O4493" s="30">
        <f t="shared" si="273"/>
        <v>341.29810000000003</v>
      </c>
      <c r="P4493" s="30"/>
      <c r="Q4493" s="76">
        <v>16.721</v>
      </c>
      <c r="R4493" s="16"/>
      <c r="S4493" s="29"/>
    </row>
    <row r="4494" spans="7:19" x14ac:dyDescent="0.25">
      <c r="G4494" s="74">
        <v>41944</v>
      </c>
      <c r="H4494" s="75">
        <v>0.25</v>
      </c>
      <c r="I4494" s="27">
        <f t="shared" si="276"/>
        <v>41944.25</v>
      </c>
      <c r="J4494" s="76">
        <v>58.794199999999996</v>
      </c>
      <c r="K4494" s="27">
        <f>'Barometric Data'!D4502</f>
        <v>41944.25</v>
      </c>
      <c r="L4494" s="28">
        <f t="shared" si="274"/>
        <v>0</v>
      </c>
      <c r="M4494" s="29">
        <f>'Barometric Data'!E4497</f>
        <v>2.6065999999999998</v>
      </c>
      <c r="N4494" s="29">
        <f t="shared" si="275"/>
        <v>56.187599999999996</v>
      </c>
      <c r="O4494" s="30">
        <f t="shared" si="273"/>
        <v>341.26810000000006</v>
      </c>
      <c r="P4494" s="30"/>
      <c r="Q4494" s="76">
        <v>16.712</v>
      </c>
      <c r="R4494" s="16"/>
      <c r="S4494" s="29"/>
    </row>
    <row r="4495" spans="7:19" x14ac:dyDescent="0.25">
      <c r="G4495" s="74">
        <v>41944</v>
      </c>
      <c r="H4495" s="75">
        <v>0.5</v>
      </c>
      <c r="I4495" s="27">
        <f t="shared" si="276"/>
        <v>41944.5</v>
      </c>
      <c r="J4495" s="76">
        <v>58.789200000000001</v>
      </c>
      <c r="K4495" s="27">
        <f>'Barometric Data'!D4503</f>
        <v>41944.5</v>
      </c>
      <c r="L4495" s="28">
        <f t="shared" si="274"/>
        <v>0</v>
      </c>
      <c r="M4495" s="29">
        <f>'Barometric Data'!E4498</f>
        <v>2.5030000000000001</v>
      </c>
      <c r="N4495" s="29">
        <f t="shared" si="275"/>
        <v>56.286200000000001</v>
      </c>
      <c r="O4495" s="30">
        <f t="shared" si="273"/>
        <v>341.16950000000003</v>
      </c>
      <c r="P4495" s="30"/>
      <c r="Q4495" s="76">
        <v>16.718</v>
      </c>
      <c r="R4495" s="16"/>
      <c r="S4495" s="29"/>
    </row>
    <row r="4496" spans="7:19" x14ac:dyDescent="0.25">
      <c r="G4496" s="74">
        <v>41944</v>
      </c>
      <c r="H4496" s="75">
        <v>0.75</v>
      </c>
      <c r="I4496" s="27">
        <f t="shared" si="276"/>
        <v>41944.75</v>
      </c>
      <c r="J4496" s="76">
        <v>58.878799999999998</v>
      </c>
      <c r="K4496" s="27">
        <f>'Barometric Data'!D4504</f>
        <v>41944.75</v>
      </c>
      <c r="L4496" s="28">
        <f t="shared" si="274"/>
        <v>0</v>
      </c>
      <c r="M4496" s="29">
        <f>'Barometric Data'!E4499</f>
        <v>2.54</v>
      </c>
      <c r="N4496" s="29">
        <f t="shared" si="275"/>
        <v>56.338799999999999</v>
      </c>
      <c r="O4496" s="30">
        <f t="shared" si="273"/>
        <v>341.11690000000004</v>
      </c>
      <c r="P4496" s="30"/>
      <c r="Q4496" s="76">
        <v>16.715</v>
      </c>
      <c r="R4496" s="16"/>
      <c r="S4496" s="29"/>
    </row>
    <row r="4497" spans="7:19" x14ac:dyDescent="0.25">
      <c r="G4497" s="74">
        <v>41945</v>
      </c>
      <c r="H4497" s="75">
        <v>0</v>
      </c>
      <c r="I4497" s="27">
        <f t="shared" si="276"/>
        <v>41945</v>
      </c>
      <c r="J4497" s="76">
        <v>59.02</v>
      </c>
      <c r="K4497" s="27">
        <f>'Barometric Data'!D4505</f>
        <v>41945</v>
      </c>
      <c r="L4497" s="28">
        <f t="shared" si="274"/>
        <v>0</v>
      </c>
      <c r="M4497" s="29">
        <f>'Barometric Data'!E4500</f>
        <v>2.4533</v>
      </c>
      <c r="N4497" s="29">
        <f t="shared" si="275"/>
        <v>56.566700000000004</v>
      </c>
      <c r="O4497" s="30">
        <f t="shared" si="273"/>
        <v>340.88900000000001</v>
      </c>
      <c r="P4497" s="30"/>
      <c r="Q4497" s="76">
        <v>16.710999999999999</v>
      </c>
      <c r="R4497" s="16"/>
      <c r="S4497" s="29"/>
    </row>
    <row r="4498" spans="7:19" x14ac:dyDescent="0.25">
      <c r="G4498" s="74">
        <v>41945</v>
      </c>
      <c r="H4498" s="75">
        <v>0.25</v>
      </c>
      <c r="I4498" s="27">
        <f t="shared" si="276"/>
        <v>41945.25</v>
      </c>
      <c r="J4498" s="76">
        <v>59.13</v>
      </c>
      <c r="K4498" s="27">
        <f>'Barometric Data'!D4506</f>
        <v>41945.25</v>
      </c>
      <c r="L4498" s="28">
        <f t="shared" si="274"/>
        <v>0</v>
      </c>
      <c r="M4498" s="29">
        <f>'Barometric Data'!E4501</f>
        <v>2.3203999999999998</v>
      </c>
      <c r="N4498" s="29">
        <f t="shared" si="275"/>
        <v>56.809600000000003</v>
      </c>
      <c r="O4498" s="30">
        <f t="shared" si="273"/>
        <v>340.64610000000005</v>
      </c>
      <c r="P4498" s="30"/>
      <c r="Q4498" s="76">
        <v>16.716999999999999</v>
      </c>
      <c r="R4498" s="16"/>
      <c r="S4498" s="29"/>
    </row>
    <row r="4499" spans="7:19" x14ac:dyDescent="0.25">
      <c r="G4499" s="74">
        <v>41945</v>
      </c>
      <c r="H4499" s="75">
        <v>0.5</v>
      </c>
      <c r="I4499" s="27">
        <f t="shared" si="276"/>
        <v>41945.5</v>
      </c>
      <c r="J4499" s="76">
        <v>59.182200000000002</v>
      </c>
      <c r="K4499" s="27">
        <f>'Barometric Data'!D4507</f>
        <v>41945.5</v>
      </c>
      <c r="L4499" s="28">
        <f t="shared" si="274"/>
        <v>0</v>
      </c>
      <c r="M4499" s="29">
        <f>'Barometric Data'!E4502</f>
        <v>2.2330999999999999</v>
      </c>
      <c r="N4499" s="29">
        <f t="shared" si="275"/>
        <v>56.949100000000001</v>
      </c>
      <c r="O4499" s="30">
        <f t="shared" si="273"/>
        <v>340.50660000000005</v>
      </c>
      <c r="P4499" s="30"/>
      <c r="Q4499" s="76">
        <v>16.696999999999999</v>
      </c>
      <c r="R4499" s="16"/>
      <c r="S4499" s="29"/>
    </row>
    <row r="4500" spans="7:19" x14ac:dyDescent="0.25">
      <c r="G4500" s="74">
        <v>41945</v>
      </c>
      <c r="H4500" s="75">
        <v>0.75</v>
      </c>
      <c r="I4500" s="27">
        <f t="shared" si="276"/>
        <v>41945.75</v>
      </c>
      <c r="J4500" s="76">
        <v>59.209200000000003</v>
      </c>
      <c r="K4500" s="27">
        <f>'Barometric Data'!D4508</f>
        <v>41945.75</v>
      </c>
      <c r="L4500" s="28">
        <f t="shared" si="274"/>
        <v>0</v>
      </c>
      <c r="M4500" s="29">
        <f>'Barometric Data'!E4503</f>
        <v>2.2115999999999998</v>
      </c>
      <c r="N4500" s="29">
        <f t="shared" si="275"/>
        <v>56.997600000000006</v>
      </c>
      <c r="O4500" s="30">
        <f t="shared" si="273"/>
        <v>340.45810000000006</v>
      </c>
      <c r="P4500" s="30"/>
      <c r="Q4500" s="76">
        <v>16.712</v>
      </c>
      <c r="R4500" s="16"/>
      <c r="S4500" s="29"/>
    </row>
    <row r="4501" spans="7:19" x14ac:dyDescent="0.25">
      <c r="G4501" s="74">
        <v>41946</v>
      </c>
      <c r="H4501" s="75">
        <v>0</v>
      </c>
      <c r="I4501" s="27">
        <f t="shared" si="276"/>
        <v>41946</v>
      </c>
      <c r="J4501" s="76">
        <v>59.224400000000003</v>
      </c>
      <c r="K4501" s="27">
        <f>'Barometric Data'!D4509</f>
        <v>41946</v>
      </c>
      <c r="L4501" s="28">
        <f t="shared" si="274"/>
        <v>0</v>
      </c>
      <c r="M4501" s="29">
        <f>'Barometric Data'!E4504</f>
        <v>2.2913999999999999</v>
      </c>
      <c r="N4501" s="29">
        <f t="shared" si="275"/>
        <v>56.933</v>
      </c>
      <c r="O4501" s="30">
        <f t="shared" si="273"/>
        <v>340.52270000000004</v>
      </c>
      <c r="P4501" s="30"/>
      <c r="Q4501" s="76">
        <v>16.716999999999999</v>
      </c>
      <c r="R4501" s="16"/>
      <c r="S4501" s="29"/>
    </row>
    <row r="4502" spans="7:19" x14ac:dyDescent="0.25">
      <c r="G4502" s="74">
        <v>41946</v>
      </c>
      <c r="H4502" s="75">
        <v>0.25</v>
      </c>
      <c r="I4502" s="27">
        <f t="shared" si="276"/>
        <v>41946.25</v>
      </c>
      <c r="J4502" s="76">
        <v>59.272500000000001</v>
      </c>
      <c r="K4502" s="27">
        <f>'Barometric Data'!D4510</f>
        <v>41946.25</v>
      </c>
      <c r="L4502" s="28">
        <f t="shared" si="274"/>
        <v>0</v>
      </c>
      <c r="M4502" s="29">
        <f>'Barometric Data'!E4505</f>
        <v>2.5003000000000002</v>
      </c>
      <c r="N4502" s="29">
        <f t="shared" si="275"/>
        <v>56.772199999999998</v>
      </c>
      <c r="O4502" s="30">
        <f t="shared" si="273"/>
        <v>340.68350000000004</v>
      </c>
      <c r="P4502" s="30"/>
      <c r="Q4502" s="76">
        <v>16.707999999999998</v>
      </c>
      <c r="R4502" s="16"/>
      <c r="S4502" s="29"/>
    </row>
    <row r="4503" spans="7:19" x14ac:dyDescent="0.25">
      <c r="G4503" s="74">
        <v>41946</v>
      </c>
      <c r="H4503" s="75">
        <v>0.5</v>
      </c>
      <c r="I4503" s="27">
        <f t="shared" si="276"/>
        <v>41946.5</v>
      </c>
      <c r="J4503" s="76">
        <v>59.303400000000003</v>
      </c>
      <c r="K4503" s="27">
        <f>'Barometric Data'!D4511</f>
        <v>41946.5</v>
      </c>
      <c r="L4503" s="28">
        <f t="shared" si="274"/>
        <v>0</v>
      </c>
      <c r="M4503" s="29">
        <f>'Barometric Data'!E4506</f>
        <v>2.6720000000000002</v>
      </c>
      <c r="N4503" s="29">
        <f t="shared" si="275"/>
        <v>56.631400000000006</v>
      </c>
      <c r="O4503" s="30">
        <f t="shared" si="273"/>
        <v>340.82430000000005</v>
      </c>
      <c r="P4503" s="30"/>
      <c r="Q4503" s="76">
        <v>16.716999999999999</v>
      </c>
      <c r="R4503" s="16"/>
      <c r="S4503" s="29"/>
    </row>
    <row r="4504" spans="7:19" x14ac:dyDescent="0.25">
      <c r="G4504" s="74">
        <v>41946</v>
      </c>
      <c r="H4504" s="75">
        <v>0.75</v>
      </c>
      <c r="I4504" s="27">
        <f t="shared" si="276"/>
        <v>41946.75</v>
      </c>
      <c r="J4504" s="76">
        <v>59.331899999999997</v>
      </c>
      <c r="K4504" s="27">
        <f>'Barometric Data'!D4512</f>
        <v>41946.75</v>
      </c>
      <c r="L4504" s="28">
        <f t="shared" si="274"/>
        <v>0</v>
      </c>
      <c r="M4504" s="29">
        <f>'Barometric Data'!E4507</f>
        <v>2.7884000000000002</v>
      </c>
      <c r="N4504" s="29">
        <f t="shared" si="275"/>
        <v>56.543499999999995</v>
      </c>
      <c r="O4504" s="30">
        <f t="shared" si="273"/>
        <v>340.91220000000004</v>
      </c>
      <c r="P4504" s="30"/>
      <c r="Q4504" s="76">
        <v>16.724</v>
      </c>
      <c r="R4504" s="16"/>
      <c r="S4504" s="29"/>
    </row>
    <row r="4505" spans="7:19" x14ac:dyDescent="0.25">
      <c r="G4505" s="74">
        <v>41947</v>
      </c>
      <c r="H4505" s="75">
        <v>0</v>
      </c>
      <c r="I4505" s="27">
        <f t="shared" si="276"/>
        <v>41947</v>
      </c>
      <c r="J4505" s="76">
        <v>59.3264</v>
      </c>
      <c r="K4505" s="27">
        <f>'Barometric Data'!D4513</f>
        <v>41947</v>
      </c>
      <c r="L4505" s="28">
        <f t="shared" si="274"/>
        <v>0</v>
      </c>
      <c r="M4505" s="29">
        <f>'Barometric Data'!E4508</f>
        <v>2.8071999999999999</v>
      </c>
      <c r="N4505" s="29">
        <f t="shared" si="275"/>
        <v>56.519199999999998</v>
      </c>
      <c r="O4505" s="30">
        <f t="shared" si="273"/>
        <v>340.93650000000002</v>
      </c>
      <c r="P4505" s="30"/>
      <c r="Q4505" s="76">
        <v>16.71</v>
      </c>
      <c r="R4505" s="16"/>
      <c r="S4505" s="29"/>
    </row>
    <row r="4506" spans="7:19" x14ac:dyDescent="0.25">
      <c r="G4506" s="74">
        <v>41947</v>
      </c>
      <c r="H4506" s="75">
        <v>0.25</v>
      </c>
      <c r="I4506" s="27">
        <f t="shared" si="276"/>
        <v>41947.25</v>
      </c>
      <c r="J4506" s="76">
        <v>59.335799999999999</v>
      </c>
      <c r="K4506" s="27">
        <f>'Barometric Data'!D4514</f>
        <v>41947.25</v>
      </c>
      <c r="L4506" s="28">
        <f t="shared" si="274"/>
        <v>0</v>
      </c>
      <c r="M4506" s="29">
        <f>'Barometric Data'!E4509</f>
        <v>2.8592</v>
      </c>
      <c r="N4506" s="29">
        <f t="shared" si="275"/>
        <v>56.476599999999998</v>
      </c>
      <c r="O4506" s="30">
        <f t="shared" si="273"/>
        <v>340.97910000000002</v>
      </c>
      <c r="P4506" s="30"/>
      <c r="Q4506" s="76">
        <v>16.716000000000001</v>
      </c>
      <c r="R4506" s="16"/>
      <c r="S4506" s="29"/>
    </row>
    <row r="4507" spans="7:19" x14ac:dyDescent="0.25">
      <c r="G4507" s="74">
        <v>41947</v>
      </c>
      <c r="H4507" s="75">
        <v>0.5</v>
      </c>
      <c r="I4507" s="27">
        <f t="shared" si="276"/>
        <v>41947.5</v>
      </c>
      <c r="J4507" s="76">
        <v>59.328299999999999</v>
      </c>
      <c r="K4507" s="27">
        <f>'Barometric Data'!D4515</f>
        <v>41947.5</v>
      </c>
      <c r="L4507" s="28">
        <f t="shared" si="274"/>
        <v>0</v>
      </c>
      <c r="M4507" s="29">
        <f>'Barometric Data'!E4510</f>
        <v>2.8959999999999999</v>
      </c>
      <c r="N4507" s="29">
        <f t="shared" si="275"/>
        <v>56.432299999999998</v>
      </c>
      <c r="O4507" s="30">
        <f t="shared" si="273"/>
        <v>341.02340000000004</v>
      </c>
      <c r="P4507" s="30"/>
      <c r="Q4507" s="76">
        <v>16.704000000000001</v>
      </c>
      <c r="R4507" s="16"/>
      <c r="S4507" s="29"/>
    </row>
    <row r="4508" spans="7:19" x14ac:dyDescent="0.25">
      <c r="G4508" s="74">
        <v>41947</v>
      </c>
      <c r="H4508" s="75">
        <v>0.75</v>
      </c>
      <c r="I4508" s="27">
        <f t="shared" si="276"/>
        <v>41947.75</v>
      </c>
      <c r="J4508" s="76">
        <v>59.325299999999999</v>
      </c>
      <c r="K4508" s="27">
        <f>'Barometric Data'!D4516</f>
        <v>41947.75</v>
      </c>
      <c r="L4508" s="28">
        <f t="shared" si="274"/>
        <v>0</v>
      </c>
      <c r="M4508" s="29">
        <f>'Barometric Data'!E4511</f>
        <v>3.0083000000000002</v>
      </c>
      <c r="N4508" s="29">
        <f t="shared" si="275"/>
        <v>56.317</v>
      </c>
      <c r="O4508" s="30">
        <f t="shared" si="273"/>
        <v>341.13870000000003</v>
      </c>
      <c r="P4508" s="30"/>
      <c r="Q4508" s="76">
        <v>16.716999999999999</v>
      </c>
      <c r="R4508" s="16"/>
      <c r="S4508" s="29"/>
    </row>
    <row r="4509" spans="7:19" x14ac:dyDescent="0.25">
      <c r="G4509" s="74">
        <v>41948</v>
      </c>
      <c r="H4509" s="75">
        <v>0</v>
      </c>
      <c r="I4509" s="27">
        <f t="shared" si="276"/>
        <v>41948</v>
      </c>
      <c r="J4509" s="76">
        <v>59.319600000000001</v>
      </c>
      <c r="K4509" s="27">
        <f>'Barometric Data'!D4517</f>
        <v>41948</v>
      </c>
      <c r="L4509" s="28">
        <f t="shared" si="274"/>
        <v>0</v>
      </c>
      <c r="M4509" s="29">
        <f>'Barometric Data'!E4512</f>
        <v>3.0085999999999999</v>
      </c>
      <c r="N4509" s="29">
        <f t="shared" si="275"/>
        <v>56.311</v>
      </c>
      <c r="O4509" s="30">
        <f t="shared" si="273"/>
        <v>341.14470000000006</v>
      </c>
      <c r="P4509" s="30"/>
      <c r="Q4509" s="76">
        <v>16.707999999999998</v>
      </c>
      <c r="R4509" s="16"/>
      <c r="S4509" s="29"/>
    </row>
    <row r="4510" spans="7:19" x14ac:dyDescent="0.25">
      <c r="G4510" s="74">
        <v>41948</v>
      </c>
      <c r="H4510" s="75">
        <v>0.25</v>
      </c>
      <c r="I4510" s="27">
        <f t="shared" si="276"/>
        <v>41948.25</v>
      </c>
      <c r="J4510" s="76">
        <v>59.364800000000002</v>
      </c>
      <c r="K4510" s="27">
        <f>'Barometric Data'!D4518</f>
        <v>41948.25</v>
      </c>
      <c r="L4510" s="28">
        <f t="shared" si="274"/>
        <v>0</v>
      </c>
      <c r="M4510" s="29">
        <f>'Barometric Data'!E4513</f>
        <v>3.0430999999999999</v>
      </c>
      <c r="N4510" s="29">
        <f t="shared" si="275"/>
        <v>56.3217</v>
      </c>
      <c r="O4510" s="30">
        <f t="shared" si="273"/>
        <v>341.13400000000001</v>
      </c>
      <c r="P4510" s="30"/>
      <c r="Q4510" s="76">
        <v>16.713999999999999</v>
      </c>
      <c r="R4510" s="16"/>
      <c r="S4510" s="29"/>
    </row>
    <row r="4511" spans="7:19" x14ac:dyDescent="0.25">
      <c r="G4511" s="74">
        <v>41948</v>
      </c>
      <c r="H4511" s="75">
        <v>0.5</v>
      </c>
      <c r="I4511" s="27">
        <f t="shared" si="276"/>
        <v>41948.5</v>
      </c>
      <c r="J4511" s="76">
        <v>59.384999999999998</v>
      </c>
      <c r="K4511" s="27">
        <f>'Barometric Data'!D4519</f>
        <v>41948.5</v>
      </c>
      <c r="L4511" s="28">
        <f t="shared" si="274"/>
        <v>0</v>
      </c>
      <c r="M4511" s="29">
        <f>'Barometric Data'!E4514</f>
        <v>3.01</v>
      </c>
      <c r="N4511" s="29">
        <f t="shared" si="275"/>
        <v>56.375</v>
      </c>
      <c r="O4511" s="30">
        <f t="shared" si="273"/>
        <v>341.08070000000004</v>
      </c>
      <c r="P4511" s="30"/>
      <c r="Q4511" s="76">
        <v>16.704000000000001</v>
      </c>
      <c r="R4511" s="16"/>
      <c r="S4511" s="29"/>
    </row>
    <row r="4512" spans="7:19" x14ac:dyDescent="0.25">
      <c r="G4512" s="74">
        <v>41948</v>
      </c>
      <c r="H4512" s="75">
        <v>0.75</v>
      </c>
      <c r="I4512" s="27">
        <f t="shared" si="276"/>
        <v>41948.75</v>
      </c>
      <c r="J4512" s="76">
        <v>59.353400000000001</v>
      </c>
      <c r="K4512" s="27">
        <f>'Barometric Data'!D4520</f>
        <v>41948.75</v>
      </c>
      <c r="L4512" s="28">
        <f t="shared" si="274"/>
        <v>0</v>
      </c>
      <c r="M4512" s="29">
        <f>'Barometric Data'!E4515</f>
        <v>3.0558999999999998</v>
      </c>
      <c r="N4512" s="29">
        <f t="shared" si="275"/>
        <v>56.297499999999999</v>
      </c>
      <c r="O4512" s="30">
        <f t="shared" si="273"/>
        <v>341.15820000000002</v>
      </c>
      <c r="P4512" s="30"/>
      <c r="Q4512" s="76">
        <v>16.704999999999998</v>
      </c>
      <c r="R4512" s="16"/>
      <c r="S4512" s="29"/>
    </row>
    <row r="4513" spans="7:19" x14ac:dyDescent="0.25">
      <c r="G4513" s="74">
        <v>41949</v>
      </c>
      <c r="H4513" s="75">
        <v>0</v>
      </c>
      <c r="I4513" s="27">
        <f t="shared" si="276"/>
        <v>41949</v>
      </c>
      <c r="J4513" s="76">
        <v>59.301699999999997</v>
      </c>
      <c r="K4513" s="27">
        <f>'Barometric Data'!D4521</f>
        <v>41949</v>
      </c>
      <c r="L4513" s="28">
        <f t="shared" si="274"/>
        <v>0</v>
      </c>
      <c r="M4513" s="29">
        <f>'Barometric Data'!E4516</f>
        <v>3.0129999999999999</v>
      </c>
      <c r="N4513" s="29">
        <f t="shared" si="275"/>
        <v>56.288699999999999</v>
      </c>
      <c r="O4513" s="30">
        <f t="shared" si="273"/>
        <v>341.16700000000003</v>
      </c>
      <c r="P4513" s="30"/>
      <c r="Q4513" s="76">
        <v>16.719000000000001</v>
      </c>
      <c r="R4513" s="16"/>
      <c r="S4513" s="29"/>
    </row>
    <row r="4514" spans="7:19" x14ac:dyDescent="0.25">
      <c r="G4514" s="74">
        <v>41949</v>
      </c>
      <c r="H4514" s="75">
        <v>0.25</v>
      </c>
      <c r="I4514" s="27">
        <f t="shared" si="276"/>
        <v>41949.25</v>
      </c>
      <c r="J4514" s="76">
        <v>59.308100000000003</v>
      </c>
      <c r="K4514" s="27">
        <f>'Barometric Data'!D4522</f>
        <v>41949.25</v>
      </c>
      <c r="L4514" s="28">
        <f t="shared" si="274"/>
        <v>0</v>
      </c>
      <c r="M4514" s="29">
        <f>'Barometric Data'!E4517</f>
        <v>3.0781999999999998</v>
      </c>
      <c r="N4514" s="29">
        <f t="shared" si="275"/>
        <v>56.229900000000001</v>
      </c>
      <c r="O4514" s="30">
        <f t="shared" si="273"/>
        <v>341.22580000000005</v>
      </c>
      <c r="P4514" s="30"/>
      <c r="Q4514" s="76">
        <v>16.712</v>
      </c>
      <c r="R4514" s="16"/>
      <c r="S4514" s="29"/>
    </row>
    <row r="4515" spans="7:19" x14ac:dyDescent="0.25">
      <c r="G4515" s="74">
        <v>41949</v>
      </c>
      <c r="H4515" s="75">
        <v>0.5</v>
      </c>
      <c r="I4515" s="27">
        <f t="shared" si="276"/>
        <v>41949.5</v>
      </c>
      <c r="J4515" s="76">
        <v>59.2624</v>
      </c>
      <c r="K4515" s="27">
        <f>'Barometric Data'!D4523</f>
        <v>41949.5</v>
      </c>
      <c r="L4515" s="28">
        <f t="shared" si="274"/>
        <v>0</v>
      </c>
      <c r="M4515" s="29">
        <f>'Barometric Data'!E4518</f>
        <v>3.089</v>
      </c>
      <c r="N4515" s="29">
        <f t="shared" si="275"/>
        <v>56.173400000000001</v>
      </c>
      <c r="O4515" s="30">
        <f t="shared" si="273"/>
        <v>341.28230000000002</v>
      </c>
      <c r="P4515" s="30"/>
      <c r="Q4515" s="76">
        <v>16.713999999999999</v>
      </c>
      <c r="R4515" s="16"/>
      <c r="S4515" s="29"/>
    </row>
    <row r="4516" spans="7:19" x14ac:dyDescent="0.25">
      <c r="G4516" s="74">
        <v>41949</v>
      </c>
      <c r="H4516" s="75">
        <v>0.75</v>
      </c>
      <c r="I4516" s="27">
        <f t="shared" si="276"/>
        <v>41949.75</v>
      </c>
      <c r="J4516" s="76">
        <v>59.218000000000004</v>
      </c>
      <c r="K4516" s="27">
        <f>'Barometric Data'!D4524</f>
        <v>41949.75</v>
      </c>
      <c r="L4516" s="28">
        <f t="shared" si="274"/>
        <v>0</v>
      </c>
      <c r="M4516" s="29">
        <f>'Barometric Data'!E4519</f>
        <v>3.1566000000000001</v>
      </c>
      <c r="N4516" s="29">
        <f t="shared" si="275"/>
        <v>56.061400000000006</v>
      </c>
      <c r="O4516" s="30">
        <f t="shared" si="273"/>
        <v>341.39430000000004</v>
      </c>
      <c r="P4516" s="30"/>
      <c r="Q4516" s="76">
        <v>16.72</v>
      </c>
      <c r="R4516" s="16"/>
      <c r="S4516" s="29"/>
    </row>
    <row r="4517" spans="7:19" x14ac:dyDescent="0.25">
      <c r="G4517" s="74">
        <v>41950</v>
      </c>
      <c r="H4517" s="75">
        <v>0</v>
      </c>
      <c r="I4517" s="27">
        <f t="shared" si="276"/>
        <v>41950</v>
      </c>
      <c r="J4517" s="76">
        <v>59.195799999999998</v>
      </c>
      <c r="K4517" s="27">
        <f>'Barometric Data'!D4525</f>
        <v>41950</v>
      </c>
      <c r="L4517" s="28">
        <f t="shared" si="274"/>
        <v>0</v>
      </c>
      <c r="M4517" s="29">
        <f>'Barometric Data'!E4520</f>
        <v>3.0876999999999999</v>
      </c>
      <c r="N4517" s="29">
        <f t="shared" si="275"/>
        <v>56.1081</v>
      </c>
      <c r="O4517" s="30">
        <f t="shared" si="273"/>
        <v>341.34760000000006</v>
      </c>
      <c r="P4517" s="30"/>
      <c r="Q4517" s="76">
        <v>16.704999999999998</v>
      </c>
      <c r="R4517" s="16"/>
      <c r="S4517" s="29"/>
    </row>
    <row r="4518" spans="7:19" x14ac:dyDescent="0.25">
      <c r="G4518" s="74">
        <v>41950</v>
      </c>
      <c r="H4518" s="75">
        <v>0.25</v>
      </c>
      <c r="I4518" s="27">
        <f t="shared" si="276"/>
        <v>41950.25</v>
      </c>
      <c r="J4518" s="76">
        <v>59.269799999999996</v>
      </c>
      <c r="K4518" s="27">
        <f>'Barometric Data'!D4526</f>
        <v>41950.25</v>
      </c>
      <c r="L4518" s="28">
        <f t="shared" si="274"/>
        <v>0</v>
      </c>
      <c r="M4518" s="29">
        <f>'Barometric Data'!E4521</f>
        <v>3.0640999999999998</v>
      </c>
      <c r="N4518" s="29">
        <f t="shared" si="275"/>
        <v>56.205699999999993</v>
      </c>
      <c r="O4518" s="30">
        <f t="shared" si="273"/>
        <v>341.25000000000006</v>
      </c>
      <c r="P4518" s="30"/>
      <c r="Q4518" s="76">
        <v>16.715</v>
      </c>
      <c r="R4518" s="16"/>
      <c r="S4518" s="29"/>
    </row>
    <row r="4519" spans="7:19" x14ac:dyDescent="0.25">
      <c r="G4519" s="74">
        <v>41950</v>
      </c>
      <c r="H4519" s="75">
        <v>0.5</v>
      </c>
      <c r="I4519" s="27">
        <f t="shared" si="276"/>
        <v>41950.5</v>
      </c>
      <c r="J4519" s="76">
        <v>59.325299999999999</v>
      </c>
      <c r="K4519" s="27">
        <f>'Barometric Data'!D4527</f>
        <v>41950.5</v>
      </c>
      <c r="L4519" s="28">
        <f t="shared" si="274"/>
        <v>0</v>
      </c>
      <c r="M4519" s="29">
        <f>'Barometric Data'!E4522</f>
        <v>2.9994000000000001</v>
      </c>
      <c r="N4519" s="29">
        <f t="shared" si="275"/>
        <v>56.325899999999997</v>
      </c>
      <c r="O4519" s="30">
        <f t="shared" ref="O4519:O4582" si="277">AVERAGE($D$16:$D$21)-N4519</f>
        <v>341.12980000000005</v>
      </c>
      <c r="P4519" s="30"/>
      <c r="Q4519" s="76">
        <v>16.716999999999999</v>
      </c>
      <c r="R4519" s="16"/>
      <c r="S4519" s="29"/>
    </row>
    <row r="4520" spans="7:19" x14ac:dyDescent="0.25">
      <c r="G4520" s="74">
        <v>41950</v>
      </c>
      <c r="H4520" s="75">
        <v>0.75</v>
      </c>
      <c r="I4520" s="27">
        <f t="shared" si="276"/>
        <v>41950.75</v>
      </c>
      <c r="J4520" s="76">
        <v>59.325400000000002</v>
      </c>
      <c r="K4520" s="27">
        <f>'Barometric Data'!D4528</f>
        <v>41950.75</v>
      </c>
      <c r="L4520" s="28">
        <f t="shared" ref="L4520:L4583" si="278">K4520-I4520</f>
        <v>0</v>
      </c>
      <c r="M4520" s="29">
        <f>'Barometric Data'!E4523</f>
        <v>2.9575</v>
      </c>
      <c r="N4520" s="29">
        <f t="shared" ref="N4520:N4583" si="279">J4520-M4520</f>
        <v>56.367899999999999</v>
      </c>
      <c r="O4520" s="30">
        <f t="shared" si="277"/>
        <v>341.08780000000002</v>
      </c>
      <c r="P4520" s="30"/>
      <c r="Q4520" s="76">
        <v>16.721</v>
      </c>
      <c r="R4520" s="16"/>
      <c r="S4520" s="29"/>
    </row>
    <row r="4521" spans="7:19" x14ac:dyDescent="0.25">
      <c r="G4521" s="74">
        <v>41951</v>
      </c>
      <c r="H4521" s="75">
        <v>0</v>
      </c>
      <c r="I4521" s="27">
        <f t="shared" si="276"/>
        <v>41951</v>
      </c>
      <c r="J4521" s="76">
        <v>59.317999999999998</v>
      </c>
      <c r="K4521" s="27">
        <f>'Barometric Data'!D4529</f>
        <v>41951</v>
      </c>
      <c r="L4521" s="28">
        <f t="shared" si="278"/>
        <v>0</v>
      </c>
      <c r="M4521" s="29">
        <f>'Barometric Data'!E4524</f>
        <v>2.8633000000000002</v>
      </c>
      <c r="N4521" s="29">
        <f t="shared" si="279"/>
        <v>56.454699999999995</v>
      </c>
      <c r="O4521" s="30">
        <f t="shared" si="277"/>
        <v>341.00100000000003</v>
      </c>
      <c r="P4521" s="30"/>
      <c r="Q4521" s="76">
        <v>16.713000000000001</v>
      </c>
      <c r="R4521" s="16"/>
      <c r="S4521" s="29"/>
    </row>
    <row r="4522" spans="7:19" x14ac:dyDescent="0.25">
      <c r="G4522" s="74">
        <v>41951</v>
      </c>
      <c r="H4522" s="75">
        <v>0.25</v>
      </c>
      <c r="I4522" s="27">
        <f t="shared" si="276"/>
        <v>41951.25</v>
      </c>
      <c r="J4522" s="76">
        <v>59.342300000000002</v>
      </c>
      <c r="K4522" s="27">
        <f>'Barometric Data'!D4530</f>
        <v>41951.25</v>
      </c>
      <c r="L4522" s="28">
        <f t="shared" si="278"/>
        <v>0</v>
      </c>
      <c r="M4522" s="29">
        <f>'Barometric Data'!E4525</f>
        <v>2.8803000000000001</v>
      </c>
      <c r="N4522" s="29">
        <f t="shared" si="279"/>
        <v>56.462000000000003</v>
      </c>
      <c r="O4522" s="30">
        <f t="shared" si="277"/>
        <v>340.99370000000005</v>
      </c>
      <c r="P4522" s="30"/>
      <c r="Q4522" s="76">
        <v>16.716999999999999</v>
      </c>
      <c r="R4522" s="16"/>
      <c r="S4522" s="29"/>
    </row>
    <row r="4523" spans="7:19" x14ac:dyDescent="0.25">
      <c r="G4523" s="74">
        <v>41951</v>
      </c>
      <c r="H4523" s="75">
        <v>0.5</v>
      </c>
      <c r="I4523" s="27">
        <f t="shared" si="276"/>
        <v>41951.5</v>
      </c>
      <c r="J4523" s="76">
        <v>59.345500000000001</v>
      </c>
      <c r="K4523" s="27">
        <f>'Barometric Data'!D4531</f>
        <v>41951.5</v>
      </c>
      <c r="L4523" s="28">
        <f t="shared" si="278"/>
        <v>0</v>
      </c>
      <c r="M4523" s="29">
        <f>'Barometric Data'!E4526</f>
        <v>2.9460000000000002</v>
      </c>
      <c r="N4523" s="29">
        <f t="shared" si="279"/>
        <v>56.399500000000003</v>
      </c>
      <c r="O4523" s="30">
        <f t="shared" si="277"/>
        <v>341.05620000000005</v>
      </c>
      <c r="P4523" s="30"/>
      <c r="Q4523" s="76">
        <v>16.696999999999999</v>
      </c>
      <c r="R4523" s="16"/>
      <c r="S4523" s="29"/>
    </row>
    <row r="4524" spans="7:19" x14ac:dyDescent="0.25">
      <c r="G4524" s="74">
        <v>41951</v>
      </c>
      <c r="H4524" s="75">
        <v>0.75</v>
      </c>
      <c r="I4524" s="27">
        <f t="shared" si="276"/>
        <v>41951.75</v>
      </c>
      <c r="J4524" s="76">
        <v>59.271599999999999</v>
      </c>
      <c r="K4524" s="27">
        <f>'Barometric Data'!D4532</f>
        <v>41951.75</v>
      </c>
      <c r="L4524" s="28">
        <f t="shared" si="278"/>
        <v>0</v>
      </c>
      <c r="M4524" s="29">
        <f>'Barometric Data'!E4527</f>
        <v>3.0676000000000001</v>
      </c>
      <c r="N4524" s="29">
        <f t="shared" si="279"/>
        <v>56.204000000000001</v>
      </c>
      <c r="O4524" s="30">
        <f t="shared" si="277"/>
        <v>341.25170000000003</v>
      </c>
      <c r="P4524" s="30"/>
      <c r="Q4524" s="76">
        <v>16.724</v>
      </c>
      <c r="R4524" s="16"/>
      <c r="S4524" s="29"/>
    </row>
    <row r="4525" spans="7:19" x14ac:dyDescent="0.25">
      <c r="G4525" s="74">
        <v>41952</v>
      </c>
      <c r="H4525" s="75">
        <v>0</v>
      </c>
      <c r="I4525" s="27">
        <f t="shared" si="276"/>
        <v>41952</v>
      </c>
      <c r="J4525" s="76">
        <v>59.217399999999998</v>
      </c>
      <c r="K4525" s="27">
        <f>'Barometric Data'!D4533</f>
        <v>41952</v>
      </c>
      <c r="L4525" s="28">
        <f t="shared" si="278"/>
        <v>0</v>
      </c>
      <c r="M4525" s="29">
        <f>'Barometric Data'!E4528</f>
        <v>3.0556999999999999</v>
      </c>
      <c r="N4525" s="29">
        <f t="shared" si="279"/>
        <v>56.161699999999996</v>
      </c>
      <c r="O4525" s="30">
        <f t="shared" si="277"/>
        <v>341.29400000000004</v>
      </c>
      <c r="P4525" s="30"/>
      <c r="Q4525" s="76">
        <v>16.721</v>
      </c>
      <c r="R4525" s="16"/>
      <c r="S4525" s="29"/>
    </row>
    <row r="4526" spans="7:19" x14ac:dyDescent="0.25">
      <c r="G4526" s="74">
        <v>41952</v>
      </c>
      <c r="H4526" s="75">
        <v>0.25</v>
      </c>
      <c r="I4526" s="27">
        <f t="shared" si="276"/>
        <v>41952.25</v>
      </c>
      <c r="J4526" s="76">
        <v>59.157899999999998</v>
      </c>
      <c r="K4526" s="27">
        <f>'Barometric Data'!D4534</f>
        <v>41952.25</v>
      </c>
      <c r="L4526" s="28">
        <f t="shared" si="278"/>
        <v>0</v>
      </c>
      <c r="M4526" s="29">
        <f>'Barometric Data'!E4529</f>
        <v>3.0825999999999998</v>
      </c>
      <c r="N4526" s="29">
        <f t="shared" si="279"/>
        <v>56.075299999999999</v>
      </c>
      <c r="O4526" s="30">
        <f t="shared" si="277"/>
        <v>341.38040000000001</v>
      </c>
      <c r="P4526" s="30"/>
      <c r="Q4526" s="76">
        <v>16.716000000000001</v>
      </c>
      <c r="R4526" s="16"/>
      <c r="S4526" s="29"/>
    </row>
    <row r="4527" spans="7:19" x14ac:dyDescent="0.25">
      <c r="G4527" s="74">
        <v>41952</v>
      </c>
      <c r="H4527" s="75">
        <v>0.5</v>
      </c>
      <c r="I4527" s="27">
        <f t="shared" si="276"/>
        <v>41952.5</v>
      </c>
      <c r="J4527" s="76">
        <v>59.0732</v>
      </c>
      <c r="K4527" s="27">
        <f>'Barometric Data'!D4535</f>
        <v>41952.5</v>
      </c>
      <c r="L4527" s="28">
        <f t="shared" si="278"/>
        <v>0</v>
      </c>
      <c r="M4527" s="29">
        <f>'Barometric Data'!E4530</f>
        <v>3.0813000000000001</v>
      </c>
      <c r="N4527" s="29">
        <f t="shared" si="279"/>
        <v>55.991900000000001</v>
      </c>
      <c r="O4527" s="30">
        <f t="shared" si="277"/>
        <v>341.46380000000005</v>
      </c>
      <c r="P4527" s="30"/>
      <c r="Q4527" s="76">
        <v>16.709</v>
      </c>
      <c r="R4527" s="16"/>
      <c r="S4527" s="29"/>
    </row>
    <row r="4528" spans="7:19" x14ac:dyDescent="0.25">
      <c r="G4528" s="74">
        <v>41952</v>
      </c>
      <c r="H4528" s="75">
        <v>0.75</v>
      </c>
      <c r="I4528" s="27">
        <f t="shared" si="276"/>
        <v>41952.75</v>
      </c>
      <c r="J4528" s="76">
        <v>58.941400000000002</v>
      </c>
      <c r="K4528" s="27">
        <f>'Barometric Data'!D4536</f>
        <v>41952.75</v>
      </c>
      <c r="L4528" s="28">
        <f t="shared" si="278"/>
        <v>0</v>
      </c>
      <c r="M4528" s="29">
        <f>'Barometric Data'!E4531</f>
        <v>3.101</v>
      </c>
      <c r="N4528" s="29">
        <f t="shared" si="279"/>
        <v>55.840400000000002</v>
      </c>
      <c r="O4528" s="30">
        <f t="shared" si="277"/>
        <v>341.61530000000005</v>
      </c>
      <c r="P4528" s="30"/>
      <c r="Q4528" s="76">
        <v>16.718</v>
      </c>
      <c r="R4528" s="16"/>
      <c r="S4528" s="29"/>
    </row>
    <row r="4529" spans="7:19" x14ac:dyDescent="0.25">
      <c r="G4529" s="74">
        <v>41953</v>
      </c>
      <c r="H4529" s="75">
        <v>0</v>
      </c>
      <c r="I4529" s="27">
        <f t="shared" si="276"/>
        <v>41953</v>
      </c>
      <c r="J4529" s="76">
        <v>58.970399999999998</v>
      </c>
      <c r="K4529" s="27">
        <f>'Barometric Data'!D4537</f>
        <v>41953</v>
      </c>
      <c r="L4529" s="28">
        <f t="shared" si="278"/>
        <v>0</v>
      </c>
      <c r="M4529" s="29">
        <f>'Barometric Data'!E4532</f>
        <v>2.9695</v>
      </c>
      <c r="N4529" s="29">
        <f t="shared" si="279"/>
        <v>56.000900000000001</v>
      </c>
      <c r="O4529" s="30">
        <f t="shared" si="277"/>
        <v>341.45480000000003</v>
      </c>
      <c r="P4529" s="30"/>
      <c r="Q4529" s="76">
        <v>16.71</v>
      </c>
      <c r="R4529" s="16"/>
      <c r="S4529" s="29"/>
    </row>
    <row r="4530" spans="7:19" x14ac:dyDescent="0.25">
      <c r="G4530" s="74">
        <v>41953</v>
      </c>
      <c r="H4530" s="75">
        <v>0.25</v>
      </c>
      <c r="I4530" s="27">
        <f t="shared" si="276"/>
        <v>41953.25</v>
      </c>
      <c r="J4530" s="76">
        <v>59.026200000000003</v>
      </c>
      <c r="K4530" s="27">
        <f>'Barometric Data'!D4538</f>
        <v>41953.25</v>
      </c>
      <c r="L4530" s="28">
        <f t="shared" si="278"/>
        <v>0</v>
      </c>
      <c r="M4530" s="29">
        <f>'Barometric Data'!E4533</f>
        <v>2.9049</v>
      </c>
      <c r="N4530" s="29">
        <f t="shared" si="279"/>
        <v>56.121300000000005</v>
      </c>
      <c r="O4530" s="30">
        <f t="shared" si="277"/>
        <v>341.33440000000002</v>
      </c>
      <c r="P4530" s="30"/>
      <c r="Q4530" s="76">
        <v>16.715</v>
      </c>
      <c r="R4530" s="16"/>
      <c r="S4530" s="29"/>
    </row>
    <row r="4531" spans="7:19" x14ac:dyDescent="0.25">
      <c r="G4531" s="74">
        <v>41953</v>
      </c>
      <c r="H4531" s="75">
        <v>0.5</v>
      </c>
      <c r="I4531" s="27">
        <f t="shared" si="276"/>
        <v>41953.5</v>
      </c>
      <c r="J4531" s="76">
        <v>59.127600000000001</v>
      </c>
      <c r="K4531" s="27">
        <f>'Barometric Data'!D4539</f>
        <v>41953.5</v>
      </c>
      <c r="L4531" s="28">
        <f t="shared" si="278"/>
        <v>0</v>
      </c>
      <c r="M4531" s="29">
        <f>'Barometric Data'!E4534</f>
        <v>2.7913000000000001</v>
      </c>
      <c r="N4531" s="29">
        <f t="shared" si="279"/>
        <v>56.336300000000001</v>
      </c>
      <c r="O4531" s="30">
        <f t="shared" si="277"/>
        <v>341.11940000000004</v>
      </c>
      <c r="P4531" s="30"/>
      <c r="Q4531" s="76">
        <v>16.704999999999998</v>
      </c>
      <c r="R4531" s="16"/>
      <c r="S4531" s="29"/>
    </row>
    <row r="4532" spans="7:19" x14ac:dyDescent="0.25">
      <c r="G4532" s="74">
        <v>41953</v>
      </c>
      <c r="H4532" s="75">
        <v>0.75</v>
      </c>
      <c r="I4532" s="27">
        <f t="shared" si="276"/>
        <v>41953.75</v>
      </c>
      <c r="J4532" s="76">
        <v>59.123699999999999</v>
      </c>
      <c r="K4532" s="27">
        <f>'Barometric Data'!D4540</f>
        <v>41953.75</v>
      </c>
      <c r="L4532" s="28">
        <f t="shared" si="278"/>
        <v>0</v>
      </c>
      <c r="M4532" s="29">
        <f>'Barometric Data'!E4535</f>
        <v>2.6328</v>
      </c>
      <c r="N4532" s="29">
        <f t="shared" si="279"/>
        <v>56.490899999999996</v>
      </c>
      <c r="O4532" s="30">
        <f t="shared" si="277"/>
        <v>340.96480000000003</v>
      </c>
      <c r="P4532" s="30"/>
      <c r="Q4532" s="76">
        <v>16.713000000000001</v>
      </c>
      <c r="R4532" s="16"/>
      <c r="S4532" s="29"/>
    </row>
    <row r="4533" spans="7:19" x14ac:dyDescent="0.25">
      <c r="G4533" s="74">
        <v>41954</v>
      </c>
      <c r="H4533" s="75">
        <v>0</v>
      </c>
      <c r="I4533" s="27">
        <f t="shared" si="276"/>
        <v>41954</v>
      </c>
      <c r="J4533" s="76">
        <v>59.107700000000001</v>
      </c>
      <c r="K4533" s="27">
        <f>'Barometric Data'!D4541</f>
        <v>41954</v>
      </c>
      <c r="L4533" s="28">
        <f t="shared" si="278"/>
        <v>0</v>
      </c>
      <c r="M4533" s="29">
        <f>'Barometric Data'!E4536</f>
        <v>2.4216000000000002</v>
      </c>
      <c r="N4533" s="29">
        <f t="shared" si="279"/>
        <v>56.686100000000003</v>
      </c>
      <c r="O4533" s="30">
        <f t="shared" si="277"/>
        <v>340.76960000000003</v>
      </c>
      <c r="P4533" s="30"/>
      <c r="Q4533" s="76">
        <v>16.712</v>
      </c>
      <c r="R4533" s="16"/>
      <c r="S4533" s="29"/>
    </row>
    <row r="4534" spans="7:19" x14ac:dyDescent="0.25">
      <c r="G4534" s="74">
        <v>41954</v>
      </c>
      <c r="H4534" s="75">
        <v>0.25</v>
      </c>
      <c r="I4534" s="27">
        <f t="shared" si="276"/>
        <v>41954.25</v>
      </c>
      <c r="J4534" s="76">
        <v>59.112299999999998</v>
      </c>
      <c r="K4534" s="27">
        <f>'Barometric Data'!D4542</f>
        <v>41954.25</v>
      </c>
      <c r="L4534" s="28">
        <f t="shared" si="278"/>
        <v>0</v>
      </c>
      <c r="M4534" s="29">
        <f>'Barometric Data'!E4537</f>
        <v>2.476</v>
      </c>
      <c r="N4534" s="29">
        <f t="shared" si="279"/>
        <v>56.636299999999999</v>
      </c>
      <c r="O4534" s="30">
        <f t="shared" si="277"/>
        <v>340.81940000000003</v>
      </c>
      <c r="P4534" s="30"/>
      <c r="Q4534" s="76">
        <v>16.722000000000001</v>
      </c>
      <c r="R4534" s="16"/>
      <c r="S4534" s="29"/>
    </row>
    <row r="4535" spans="7:19" x14ac:dyDescent="0.25">
      <c r="G4535" s="74">
        <v>41954</v>
      </c>
      <c r="H4535" s="75">
        <v>0.5</v>
      </c>
      <c r="I4535" s="27">
        <f t="shared" si="276"/>
        <v>41954.5</v>
      </c>
      <c r="J4535" s="76">
        <v>59.209400000000002</v>
      </c>
      <c r="K4535" s="27">
        <f>'Barometric Data'!D4543</f>
        <v>41954.5</v>
      </c>
      <c r="L4535" s="28">
        <f t="shared" si="278"/>
        <v>0</v>
      </c>
      <c r="M4535" s="29">
        <f>'Barometric Data'!E4538</f>
        <v>2.5682999999999998</v>
      </c>
      <c r="N4535" s="29">
        <f t="shared" si="279"/>
        <v>56.641100000000002</v>
      </c>
      <c r="O4535" s="30">
        <f t="shared" si="277"/>
        <v>340.81460000000004</v>
      </c>
      <c r="P4535" s="30"/>
      <c r="Q4535" s="76">
        <v>16.713000000000001</v>
      </c>
      <c r="R4535" s="16"/>
      <c r="S4535" s="29"/>
    </row>
    <row r="4536" spans="7:19" x14ac:dyDescent="0.25">
      <c r="G4536" s="74">
        <v>41954</v>
      </c>
      <c r="H4536" s="75">
        <v>0.75</v>
      </c>
      <c r="I4536" s="27">
        <f t="shared" si="276"/>
        <v>41954.75</v>
      </c>
      <c r="J4536" s="76">
        <v>59.231000000000002</v>
      </c>
      <c r="K4536" s="27">
        <f>'Barometric Data'!D4544</f>
        <v>41954.75</v>
      </c>
      <c r="L4536" s="28">
        <f t="shared" si="278"/>
        <v>0</v>
      </c>
      <c r="M4536" s="29">
        <f>'Barometric Data'!E4539</f>
        <v>2.7067000000000001</v>
      </c>
      <c r="N4536" s="29">
        <f t="shared" si="279"/>
        <v>56.524300000000004</v>
      </c>
      <c r="O4536" s="30">
        <f t="shared" si="277"/>
        <v>340.93140000000005</v>
      </c>
      <c r="P4536" s="30"/>
      <c r="Q4536" s="76">
        <v>16.721</v>
      </c>
      <c r="R4536" s="16"/>
      <c r="S4536" s="29"/>
    </row>
    <row r="4537" spans="7:19" x14ac:dyDescent="0.25">
      <c r="G4537" s="74">
        <v>41955</v>
      </c>
      <c r="H4537" s="75">
        <v>0</v>
      </c>
      <c r="I4537" s="27">
        <f t="shared" si="276"/>
        <v>41955</v>
      </c>
      <c r="J4537" s="76">
        <v>59.267800000000001</v>
      </c>
      <c r="K4537" s="27">
        <f>'Barometric Data'!D4545</f>
        <v>41955</v>
      </c>
      <c r="L4537" s="28">
        <f t="shared" si="278"/>
        <v>0</v>
      </c>
      <c r="M4537" s="29">
        <f>'Barometric Data'!E4540</f>
        <v>2.7054999999999998</v>
      </c>
      <c r="N4537" s="29">
        <f t="shared" si="279"/>
        <v>56.5623</v>
      </c>
      <c r="O4537" s="30">
        <f t="shared" si="277"/>
        <v>340.89340000000004</v>
      </c>
      <c r="P4537" s="30"/>
      <c r="Q4537" s="76">
        <v>16.713999999999999</v>
      </c>
      <c r="R4537" s="16"/>
      <c r="S4537" s="29"/>
    </row>
    <row r="4538" spans="7:19" x14ac:dyDescent="0.25">
      <c r="G4538" s="74">
        <v>41955</v>
      </c>
      <c r="H4538" s="75">
        <v>0.25</v>
      </c>
      <c r="I4538" s="27">
        <f t="shared" si="276"/>
        <v>41955.25</v>
      </c>
      <c r="J4538" s="76">
        <v>59.309800000000003</v>
      </c>
      <c r="K4538" s="27">
        <f>'Barometric Data'!D4546</f>
        <v>41955.25</v>
      </c>
      <c r="L4538" s="28">
        <f t="shared" si="278"/>
        <v>0</v>
      </c>
      <c r="M4538" s="29">
        <f>'Barometric Data'!E4541</f>
        <v>2.6840000000000002</v>
      </c>
      <c r="N4538" s="29">
        <f t="shared" si="279"/>
        <v>56.625800000000005</v>
      </c>
      <c r="O4538" s="30">
        <f t="shared" si="277"/>
        <v>340.82990000000001</v>
      </c>
      <c r="P4538" s="30"/>
      <c r="Q4538" s="76">
        <v>16.716999999999999</v>
      </c>
      <c r="R4538" s="16"/>
      <c r="S4538" s="29"/>
    </row>
    <row r="4539" spans="7:19" x14ac:dyDescent="0.25">
      <c r="G4539" s="74">
        <v>41955</v>
      </c>
      <c r="H4539" s="75">
        <v>0.5</v>
      </c>
      <c r="I4539" s="27">
        <f t="shared" si="276"/>
        <v>41955.5</v>
      </c>
      <c r="J4539" s="76">
        <v>59.365699999999997</v>
      </c>
      <c r="K4539" s="27">
        <f>'Barometric Data'!D4547</f>
        <v>41955.5</v>
      </c>
      <c r="L4539" s="28">
        <f t="shared" si="278"/>
        <v>0</v>
      </c>
      <c r="M4539" s="29">
        <f>'Barometric Data'!E4542</f>
        <v>2.7143999999999999</v>
      </c>
      <c r="N4539" s="29">
        <f t="shared" si="279"/>
        <v>56.651299999999999</v>
      </c>
      <c r="O4539" s="30">
        <f t="shared" si="277"/>
        <v>340.80440000000004</v>
      </c>
      <c r="P4539" s="30"/>
      <c r="Q4539" s="76">
        <v>16.724</v>
      </c>
      <c r="R4539" s="16"/>
      <c r="S4539" s="29"/>
    </row>
    <row r="4540" spans="7:19" x14ac:dyDescent="0.25">
      <c r="G4540" s="74">
        <v>41955</v>
      </c>
      <c r="H4540" s="75">
        <v>0.75</v>
      </c>
      <c r="I4540" s="27">
        <f t="shared" si="276"/>
        <v>41955.75</v>
      </c>
      <c r="J4540" s="76">
        <v>59.270899999999997</v>
      </c>
      <c r="K4540" s="27">
        <f>'Barometric Data'!D4548</f>
        <v>41955.75</v>
      </c>
      <c r="L4540" s="28">
        <f t="shared" si="278"/>
        <v>0</v>
      </c>
      <c r="M4540" s="29">
        <f>'Barometric Data'!E4543</f>
        <v>2.8285999999999998</v>
      </c>
      <c r="N4540" s="29">
        <f t="shared" si="279"/>
        <v>56.442299999999996</v>
      </c>
      <c r="O4540" s="30">
        <f t="shared" si="277"/>
        <v>341.01340000000005</v>
      </c>
      <c r="P4540" s="30"/>
      <c r="Q4540" s="76">
        <v>16.716999999999999</v>
      </c>
      <c r="R4540" s="16"/>
      <c r="S4540" s="29"/>
    </row>
    <row r="4541" spans="7:19" x14ac:dyDescent="0.25">
      <c r="G4541" s="74">
        <v>41956</v>
      </c>
      <c r="H4541" s="75">
        <v>0</v>
      </c>
      <c r="I4541" s="27">
        <f t="shared" si="276"/>
        <v>41956</v>
      </c>
      <c r="J4541" s="76">
        <v>59.261000000000003</v>
      </c>
      <c r="K4541" s="27">
        <f>'Barometric Data'!D4549</f>
        <v>41956</v>
      </c>
      <c r="L4541" s="28">
        <f t="shared" si="278"/>
        <v>0</v>
      </c>
      <c r="M4541" s="29">
        <f>'Barometric Data'!E4544</f>
        <v>2.8622000000000001</v>
      </c>
      <c r="N4541" s="29">
        <f t="shared" si="279"/>
        <v>56.398800000000001</v>
      </c>
      <c r="O4541" s="30">
        <f t="shared" si="277"/>
        <v>341.05690000000004</v>
      </c>
      <c r="P4541" s="30"/>
      <c r="Q4541" s="76">
        <v>16.704000000000001</v>
      </c>
      <c r="R4541" s="16"/>
      <c r="S4541" s="29"/>
    </row>
    <row r="4542" spans="7:19" x14ac:dyDescent="0.25">
      <c r="G4542" s="74">
        <v>41956</v>
      </c>
      <c r="H4542" s="75">
        <v>0.25</v>
      </c>
      <c r="I4542" s="27">
        <f t="shared" si="276"/>
        <v>41956.25</v>
      </c>
      <c r="J4542" s="76">
        <v>59.181600000000003</v>
      </c>
      <c r="K4542" s="27">
        <f>'Barometric Data'!D4550</f>
        <v>41956.25</v>
      </c>
      <c r="L4542" s="28">
        <f t="shared" si="278"/>
        <v>0</v>
      </c>
      <c r="M4542" s="29">
        <f>'Barometric Data'!E4545</f>
        <v>2.9365000000000001</v>
      </c>
      <c r="N4542" s="29">
        <f t="shared" si="279"/>
        <v>56.245100000000001</v>
      </c>
      <c r="O4542" s="30">
        <f t="shared" si="277"/>
        <v>341.21060000000006</v>
      </c>
      <c r="P4542" s="30"/>
      <c r="Q4542" s="76">
        <v>16.722999999999999</v>
      </c>
      <c r="R4542" s="16"/>
      <c r="S4542" s="29"/>
    </row>
    <row r="4543" spans="7:19" x14ac:dyDescent="0.25">
      <c r="G4543" s="74">
        <v>41956</v>
      </c>
      <c r="H4543" s="75">
        <v>0.5</v>
      </c>
      <c r="I4543" s="27">
        <f t="shared" si="276"/>
        <v>41956.5</v>
      </c>
      <c r="J4543" s="76">
        <v>59.172499999999999</v>
      </c>
      <c r="K4543" s="27">
        <f>'Barometric Data'!D4551</f>
        <v>41956.5</v>
      </c>
      <c r="L4543" s="28">
        <f t="shared" si="278"/>
        <v>0</v>
      </c>
      <c r="M4543" s="29">
        <f>'Barometric Data'!E4546</f>
        <v>3.0062000000000002</v>
      </c>
      <c r="N4543" s="29">
        <f t="shared" si="279"/>
        <v>56.1663</v>
      </c>
      <c r="O4543" s="30">
        <f t="shared" si="277"/>
        <v>341.28940000000006</v>
      </c>
      <c r="P4543" s="30"/>
      <c r="Q4543" s="76">
        <v>16.706</v>
      </c>
      <c r="R4543" s="16"/>
      <c r="S4543" s="29"/>
    </row>
    <row r="4544" spans="7:19" x14ac:dyDescent="0.25">
      <c r="G4544" s="74">
        <v>41956</v>
      </c>
      <c r="H4544" s="75">
        <v>0.75</v>
      </c>
      <c r="I4544" s="27">
        <f t="shared" si="276"/>
        <v>41956.75</v>
      </c>
      <c r="J4544" s="76">
        <v>59.134399999999999</v>
      </c>
      <c r="K4544" s="27">
        <f>'Barometric Data'!D4552</f>
        <v>41956.75</v>
      </c>
      <c r="L4544" s="28">
        <f t="shared" si="278"/>
        <v>0</v>
      </c>
      <c r="M4544" s="29">
        <f>'Barometric Data'!E4547</f>
        <v>3.0661</v>
      </c>
      <c r="N4544" s="29">
        <f t="shared" si="279"/>
        <v>56.068300000000001</v>
      </c>
      <c r="O4544" s="30">
        <f t="shared" si="277"/>
        <v>341.38740000000001</v>
      </c>
      <c r="P4544" s="30"/>
      <c r="Q4544" s="76">
        <v>16.704999999999998</v>
      </c>
      <c r="R4544" s="16"/>
      <c r="S4544" s="29"/>
    </row>
    <row r="4545" spans="7:19" x14ac:dyDescent="0.25">
      <c r="G4545" s="74">
        <v>41957</v>
      </c>
      <c r="H4545" s="75">
        <v>0</v>
      </c>
      <c r="I4545" s="27">
        <f t="shared" si="276"/>
        <v>41957</v>
      </c>
      <c r="J4545" s="76">
        <v>59.103900000000003</v>
      </c>
      <c r="K4545" s="27">
        <f>'Barometric Data'!D4553</f>
        <v>41957</v>
      </c>
      <c r="L4545" s="28">
        <f t="shared" si="278"/>
        <v>0</v>
      </c>
      <c r="M4545" s="29">
        <f>'Barometric Data'!E4548</f>
        <v>2.9586999999999999</v>
      </c>
      <c r="N4545" s="29">
        <f t="shared" si="279"/>
        <v>56.145200000000003</v>
      </c>
      <c r="O4545" s="30">
        <f t="shared" si="277"/>
        <v>341.31050000000005</v>
      </c>
      <c r="P4545" s="30"/>
      <c r="Q4545" s="76">
        <v>16.706</v>
      </c>
      <c r="R4545" s="16"/>
      <c r="S4545" s="29"/>
    </row>
    <row r="4546" spans="7:19" x14ac:dyDescent="0.25">
      <c r="G4546" s="74">
        <v>41957</v>
      </c>
      <c r="H4546" s="75">
        <v>0.25</v>
      </c>
      <c r="I4546" s="27">
        <f t="shared" si="276"/>
        <v>41957.25</v>
      </c>
      <c r="J4546" s="76">
        <v>59.072800000000001</v>
      </c>
      <c r="K4546" s="27">
        <f>'Barometric Data'!D4554</f>
        <v>41957.25</v>
      </c>
      <c r="L4546" s="28">
        <f t="shared" si="278"/>
        <v>0</v>
      </c>
      <c r="M4546" s="29">
        <f>'Barometric Data'!E4549</f>
        <v>2.9074</v>
      </c>
      <c r="N4546" s="29">
        <f t="shared" si="279"/>
        <v>56.165399999999998</v>
      </c>
      <c r="O4546" s="30">
        <f t="shared" si="277"/>
        <v>341.29030000000006</v>
      </c>
      <c r="P4546" s="30"/>
      <c r="Q4546" s="76">
        <v>16.718</v>
      </c>
      <c r="R4546" s="16"/>
      <c r="S4546" s="29"/>
    </row>
    <row r="4547" spans="7:19" x14ac:dyDescent="0.25">
      <c r="G4547" s="74">
        <v>41957</v>
      </c>
      <c r="H4547" s="75">
        <v>0.5</v>
      </c>
      <c r="I4547" s="27">
        <f t="shared" si="276"/>
        <v>41957.5</v>
      </c>
      <c r="J4547" s="76">
        <v>59.082299999999996</v>
      </c>
      <c r="K4547" s="27">
        <f>'Barometric Data'!D4555</f>
        <v>41957.5</v>
      </c>
      <c r="L4547" s="28">
        <f t="shared" si="278"/>
        <v>0</v>
      </c>
      <c r="M4547" s="29">
        <f>'Barometric Data'!E4550</f>
        <v>2.8140999999999998</v>
      </c>
      <c r="N4547" s="29">
        <f t="shared" si="279"/>
        <v>56.268199999999993</v>
      </c>
      <c r="O4547" s="30">
        <f t="shared" si="277"/>
        <v>341.18750000000006</v>
      </c>
      <c r="P4547" s="30"/>
      <c r="Q4547" s="76">
        <v>16.710999999999999</v>
      </c>
      <c r="R4547" s="16"/>
      <c r="S4547" s="29"/>
    </row>
    <row r="4548" spans="7:19" x14ac:dyDescent="0.25">
      <c r="G4548" s="74">
        <v>41957</v>
      </c>
      <c r="H4548" s="75">
        <v>0.75</v>
      </c>
      <c r="I4548" s="27">
        <f t="shared" si="276"/>
        <v>41957.75</v>
      </c>
      <c r="J4548" s="76">
        <v>59.104900000000001</v>
      </c>
      <c r="K4548" s="27">
        <f>'Barometric Data'!D4556</f>
        <v>41957.75</v>
      </c>
      <c r="L4548" s="28">
        <f t="shared" si="278"/>
        <v>0</v>
      </c>
      <c r="M4548" s="29">
        <f>'Barometric Data'!E4551</f>
        <v>2.7543000000000002</v>
      </c>
      <c r="N4548" s="29">
        <f t="shared" si="279"/>
        <v>56.3506</v>
      </c>
      <c r="O4548" s="30">
        <f t="shared" si="277"/>
        <v>341.10510000000005</v>
      </c>
      <c r="P4548" s="30"/>
      <c r="Q4548" s="76">
        <v>16.72</v>
      </c>
      <c r="R4548" s="16"/>
      <c r="S4548" s="29"/>
    </row>
    <row r="4549" spans="7:19" x14ac:dyDescent="0.25">
      <c r="G4549" s="74">
        <v>41958</v>
      </c>
      <c r="H4549" s="75">
        <v>0</v>
      </c>
      <c r="I4549" s="27">
        <f t="shared" si="276"/>
        <v>41958</v>
      </c>
      <c r="J4549" s="76">
        <v>59.168500000000002</v>
      </c>
      <c r="K4549" s="27">
        <f>'Barometric Data'!D4557</f>
        <v>41958</v>
      </c>
      <c r="L4549" s="28">
        <f t="shared" si="278"/>
        <v>0</v>
      </c>
      <c r="M4549" s="29">
        <f>'Barometric Data'!E4552</f>
        <v>2.6894</v>
      </c>
      <c r="N4549" s="29">
        <f t="shared" si="279"/>
        <v>56.479100000000003</v>
      </c>
      <c r="O4549" s="30">
        <f t="shared" si="277"/>
        <v>340.97660000000002</v>
      </c>
      <c r="P4549" s="30"/>
      <c r="Q4549" s="76">
        <v>16.702000000000002</v>
      </c>
      <c r="R4549" s="16"/>
      <c r="S4549" s="29"/>
    </row>
    <row r="4550" spans="7:19" x14ac:dyDescent="0.25">
      <c r="G4550" s="74">
        <v>41958</v>
      </c>
      <c r="H4550" s="75">
        <v>0.25</v>
      </c>
      <c r="I4550" s="27">
        <f t="shared" si="276"/>
        <v>41958.25</v>
      </c>
      <c r="J4550" s="76">
        <v>59.24</v>
      </c>
      <c r="K4550" s="27">
        <f>'Barometric Data'!D4558</f>
        <v>41958.25</v>
      </c>
      <c r="L4550" s="28">
        <f t="shared" si="278"/>
        <v>0</v>
      </c>
      <c r="M4550" s="29">
        <f>'Barometric Data'!E4553</f>
        <v>2.6297999999999999</v>
      </c>
      <c r="N4550" s="29">
        <f t="shared" si="279"/>
        <v>56.610199999999999</v>
      </c>
      <c r="O4550" s="30">
        <f t="shared" si="277"/>
        <v>340.84550000000002</v>
      </c>
      <c r="P4550" s="30"/>
      <c r="Q4550" s="76">
        <v>16.721</v>
      </c>
      <c r="R4550" s="16"/>
      <c r="S4550" s="29"/>
    </row>
    <row r="4551" spans="7:19" x14ac:dyDescent="0.25">
      <c r="G4551" s="74">
        <v>41958</v>
      </c>
      <c r="H4551" s="75">
        <v>0.5</v>
      </c>
      <c r="I4551" s="27">
        <f t="shared" si="276"/>
        <v>41958.5</v>
      </c>
      <c r="J4551" s="76">
        <v>59.332299999999996</v>
      </c>
      <c r="K4551" s="27">
        <f>'Barometric Data'!D4559</f>
        <v>41958.5</v>
      </c>
      <c r="L4551" s="28">
        <f t="shared" si="278"/>
        <v>0</v>
      </c>
      <c r="M4551" s="29">
        <f>'Barometric Data'!E4554</f>
        <v>2.581</v>
      </c>
      <c r="N4551" s="29">
        <f t="shared" si="279"/>
        <v>56.751299999999993</v>
      </c>
      <c r="O4551" s="30">
        <f t="shared" si="277"/>
        <v>340.70440000000002</v>
      </c>
      <c r="P4551" s="30"/>
      <c r="Q4551" s="76">
        <v>16.71</v>
      </c>
      <c r="R4551" s="16"/>
      <c r="S4551" s="29"/>
    </row>
    <row r="4552" spans="7:19" x14ac:dyDescent="0.25">
      <c r="G4552" s="74">
        <v>41958</v>
      </c>
      <c r="H4552" s="75">
        <v>0.75</v>
      </c>
      <c r="I4552" s="27">
        <f t="shared" si="276"/>
        <v>41958.75</v>
      </c>
      <c r="J4552" s="76">
        <v>59.381100000000004</v>
      </c>
      <c r="K4552" s="27">
        <f>'Barometric Data'!D4560</f>
        <v>41958.75</v>
      </c>
      <c r="L4552" s="28">
        <f t="shared" si="278"/>
        <v>0</v>
      </c>
      <c r="M4552" s="29">
        <f>'Barometric Data'!E4555</f>
        <v>2.5569000000000002</v>
      </c>
      <c r="N4552" s="29">
        <f t="shared" si="279"/>
        <v>56.824200000000005</v>
      </c>
      <c r="O4552" s="30">
        <f t="shared" si="277"/>
        <v>340.63150000000002</v>
      </c>
      <c r="P4552" s="30"/>
      <c r="Q4552" s="76">
        <v>16.71</v>
      </c>
      <c r="R4552" s="16"/>
      <c r="S4552" s="29"/>
    </row>
    <row r="4553" spans="7:19" x14ac:dyDescent="0.25">
      <c r="G4553" s="74">
        <v>41959</v>
      </c>
      <c r="H4553" s="75">
        <v>0</v>
      </c>
      <c r="I4553" s="27">
        <f t="shared" si="276"/>
        <v>41959</v>
      </c>
      <c r="J4553" s="76">
        <v>59.442799999999998</v>
      </c>
      <c r="K4553" s="27">
        <f>'Barometric Data'!D4561</f>
        <v>41959</v>
      </c>
      <c r="L4553" s="28">
        <f t="shared" si="278"/>
        <v>0</v>
      </c>
      <c r="M4553" s="29">
        <f>'Barometric Data'!E4556</f>
        <v>2.5617000000000001</v>
      </c>
      <c r="N4553" s="29">
        <f t="shared" si="279"/>
        <v>56.881099999999996</v>
      </c>
      <c r="O4553" s="30">
        <f t="shared" si="277"/>
        <v>340.57460000000003</v>
      </c>
      <c r="P4553" s="30"/>
      <c r="Q4553" s="76">
        <v>16.704999999999998</v>
      </c>
      <c r="R4553" s="16"/>
      <c r="S4553" s="29"/>
    </row>
    <row r="4554" spans="7:19" x14ac:dyDescent="0.25">
      <c r="G4554" s="74">
        <v>41959</v>
      </c>
      <c r="H4554" s="75">
        <v>0.25</v>
      </c>
      <c r="I4554" s="27">
        <f t="shared" si="276"/>
        <v>41959.25</v>
      </c>
      <c r="J4554" s="76">
        <v>59.506300000000003</v>
      </c>
      <c r="K4554" s="27">
        <f>'Barometric Data'!D4562</f>
        <v>41959.25</v>
      </c>
      <c r="L4554" s="28">
        <f t="shared" si="278"/>
        <v>0</v>
      </c>
      <c r="M4554" s="29">
        <f>'Barometric Data'!E4557</f>
        <v>2.6846000000000001</v>
      </c>
      <c r="N4554" s="29">
        <f t="shared" si="279"/>
        <v>56.8217</v>
      </c>
      <c r="O4554" s="30">
        <f t="shared" si="277"/>
        <v>340.63400000000001</v>
      </c>
      <c r="P4554" s="30"/>
      <c r="Q4554" s="76">
        <v>16.716999999999999</v>
      </c>
      <c r="R4554" s="16"/>
      <c r="S4554" s="29"/>
    </row>
    <row r="4555" spans="7:19" x14ac:dyDescent="0.25">
      <c r="G4555" s="74">
        <v>41959</v>
      </c>
      <c r="H4555" s="75">
        <v>0.5</v>
      </c>
      <c r="I4555" s="27">
        <f t="shared" si="276"/>
        <v>41959.5</v>
      </c>
      <c r="J4555" s="76">
        <v>59.536099999999998</v>
      </c>
      <c r="K4555" s="27">
        <f>'Barometric Data'!D4563</f>
        <v>41959.5</v>
      </c>
      <c r="L4555" s="28">
        <f t="shared" si="278"/>
        <v>0</v>
      </c>
      <c r="M4555" s="29">
        <f>'Barometric Data'!E4558</f>
        <v>2.7926000000000002</v>
      </c>
      <c r="N4555" s="29">
        <f t="shared" si="279"/>
        <v>56.743499999999997</v>
      </c>
      <c r="O4555" s="30">
        <f t="shared" si="277"/>
        <v>340.71220000000005</v>
      </c>
      <c r="P4555" s="30"/>
      <c r="Q4555" s="76">
        <v>16.734000000000002</v>
      </c>
      <c r="R4555" s="16"/>
      <c r="S4555" s="29"/>
    </row>
    <row r="4556" spans="7:19" x14ac:dyDescent="0.25">
      <c r="G4556" s="74">
        <v>41959</v>
      </c>
      <c r="H4556" s="75">
        <v>0.75</v>
      </c>
      <c r="I4556" s="27">
        <f t="shared" si="276"/>
        <v>41959.75</v>
      </c>
      <c r="J4556" s="76">
        <v>59.490600000000001</v>
      </c>
      <c r="K4556" s="27">
        <f>'Barometric Data'!D4564</f>
        <v>41959.75</v>
      </c>
      <c r="L4556" s="28">
        <f t="shared" si="278"/>
        <v>0</v>
      </c>
      <c r="M4556" s="29">
        <f>'Barometric Data'!E4559</f>
        <v>2.9350000000000001</v>
      </c>
      <c r="N4556" s="29">
        <f t="shared" si="279"/>
        <v>56.555599999999998</v>
      </c>
      <c r="O4556" s="30">
        <f t="shared" si="277"/>
        <v>340.90010000000007</v>
      </c>
      <c r="P4556" s="30"/>
      <c r="Q4556" s="76">
        <v>16.725999999999999</v>
      </c>
      <c r="R4556" s="16"/>
      <c r="S4556" s="29"/>
    </row>
    <row r="4557" spans="7:19" x14ac:dyDescent="0.25">
      <c r="G4557" s="74">
        <v>41960</v>
      </c>
      <c r="H4557" s="75">
        <v>0</v>
      </c>
      <c r="I4557" s="27">
        <f t="shared" ref="I4557:I4620" si="280">G4557+H4557</f>
        <v>41960</v>
      </c>
      <c r="J4557" s="76">
        <v>59.495699999999999</v>
      </c>
      <c r="K4557" s="27">
        <f>'Barometric Data'!D4565</f>
        <v>41960</v>
      </c>
      <c r="L4557" s="28">
        <f t="shared" si="278"/>
        <v>0</v>
      </c>
      <c r="M4557" s="29">
        <f>'Barometric Data'!E4560</f>
        <v>3.0369000000000002</v>
      </c>
      <c r="N4557" s="29">
        <f t="shared" si="279"/>
        <v>56.458799999999997</v>
      </c>
      <c r="O4557" s="30">
        <f t="shared" si="277"/>
        <v>340.99690000000004</v>
      </c>
      <c r="P4557" s="30"/>
      <c r="Q4557" s="76">
        <v>16.727</v>
      </c>
      <c r="R4557" s="16"/>
      <c r="S4557" s="29"/>
    </row>
    <row r="4558" spans="7:19" x14ac:dyDescent="0.25">
      <c r="G4558" s="74">
        <v>41960</v>
      </c>
      <c r="H4558" s="75">
        <v>0.25</v>
      </c>
      <c r="I4558" s="27">
        <f t="shared" si="280"/>
        <v>41960.25</v>
      </c>
      <c r="J4558" s="76">
        <v>59.499000000000002</v>
      </c>
      <c r="K4558" s="27">
        <f>'Barometric Data'!D4566</f>
        <v>41960.25</v>
      </c>
      <c r="L4558" s="28">
        <f t="shared" si="278"/>
        <v>0</v>
      </c>
      <c r="M4558" s="29">
        <f>'Barometric Data'!E4561</f>
        <v>3.1252</v>
      </c>
      <c r="N4558" s="29">
        <f t="shared" si="279"/>
        <v>56.373800000000003</v>
      </c>
      <c r="O4558" s="30">
        <f t="shared" si="277"/>
        <v>341.08190000000002</v>
      </c>
      <c r="P4558" s="30"/>
      <c r="Q4558" s="76">
        <v>16.722000000000001</v>
      </c>
      <c r="R4558" s="16"/>
      <c r="S4558" s="29"/>
    </row>
    <row r="4559" spans="7:19" x14ac:dyDescent="0.25">
      <c r="G4559" s="74">
        <v>41960</v>
      </c>
      <c r="H4559" s="75">
        <v>0.5</v>
      </c>
      <c r="I4559" s="27">
        <f t="shared" si="280"/>
        <v>41960.5</v>
      </c>
      <c r="J4559" s="76">
        <v>59.491399999999999</v>
      </c>
      <c r="K4559" s="27">
        <f>'Barometric Data'!D4567</f>
        <v>41960.5</v>
      </c>
      <c r="L4559" s="28">
        <f t="shared" si="278"/>
        <v>0</v>
      </c>
      <c r="M4559" s="29">
        <f>'Barometric Data'!E4562</f>
        <v>3.2250000000000001</v>
      </c>
      <c r="N4559" s="29">
        <f t="shared" si="279"/>
        <v>56.266399999999997</v>
      </c>
      <c r="O4559" s="30">
        <f t="shared" si="277"/>
        <v>341.18930000000006</v>
      </c>
      <c r="P4559" s="30"/>
      <c r="Q4559" s="76">
        <v>16.72</v>
      </c>
      <c r="R4559" s="16"/>
      <c r="S4559" s="29"/>
    </row>
    <row r="4560" spans="7:19" x14ac:dyDescent="0.25">
      <c r="G4560" s="74">
        <v>41960</v>
      </c>
      <c r="H4560" s="75">
        <v>0.75</v>
      </c>
      <c r="I4560" s="27">
        <f t="shared" si="280"/>
        <v>41960.75</v>
      </c>
      <c r="J4560" s="76">
        <v>59.451900000000002</v>
      </c>
      <c r="K4560" s="27">
        <f>'Barometric Data'!D4568</f>
        <v>41960.75</v>
      </c>
      <c r="L4560" s="28">
        <f t="shared" si="278"/>
        <v>0</v>
      </c>
      <c r="M4560" s="29">
        <f>'Barometric Data'!E4563</f>
        <v>3.2886000000000002</v>
      </c>
      <c r="N4560" s="29">
        <f t="shared" si="279"/>
        <v>56.1633</v>
      </c>
      <c r="O4560" s="30">
        <f t="shared" si="277"/>
        <v>341.29240000000004</v>
      </c>
      <c r="P4560" s="30"/>
      <c r="Q4560" s="76">
        <v>16.716999999999999</v>
      </c>
      <c r="R4560" s="16"/>
      <c r="S4560" s="29"/>
    </row>
    <row r="4561" spans="7:19" x14ac:dyDescent="0.25">
      <c r="G4561" s="74">
        <v>41961</v>
      </c>
      <c r="H4561" s="75">
        <v>0</v>
      </c>
      <c r="I4561" s="27">
        <f t="shared" si="280"/>
        <v>41961</v>
      </c>
      <c r="J4561" s="76">
        <v>59.430399999999999</v>
      </c>
      <c r="K4561" s="27">
        <f>'Barometric Data'!D4569</f>
        <v>41961</v>
      </c>
      <c r="L4561" s="28">
        <f t="shared" si="278"/>
        <v>0</v>
      </c>
      <c r="M4561" s="29">
        <f>'Barometric Data'!E4564</f>
        <v>3.2442000000000002</v>
      </c>
      <c r="N4561" s="29">
        <f t="shared" si="279"/>
        <v>56.186199999999999</v>
      </c>
      <c r="O4561" s="30">
        <f t="shared" si="277"/>
        <v>341.26950000000005</v>
      </c>
      <c r="P4561" s="30"/>
      <c r="Q4561" s="76">
        <v>16.710999999999999</v>
      </c>
      <c r="R4561" s="16"/>
      <c r="S4561" s="29"/>
    </row>
    <row r="4562" spans="7:19" x14ac:dyDescent="0.25">
      <c r="G4562" s="74">
        <v>41961</v>
      </c>
      <c r="H4562" s="75">
        <v>0.25</v>
      </c>
      <c r="I4562" s="27">
        <f t="shared" si="280"/>
        <v>41961.25</v>
      </c>
      <c r="J4562" s="76">
        <v>59.428600000000003</v>
      </c>
      <c r="K4562" s="27">
        <f>'Barometric Data'!D4570</f>
        <v>41961.25</v>
      </c>
      <c r="L4562" s="28">
        <f t="shared" si="278"/>
        <v>0</v>
      </c>
      <c r="M4562" s="29">
        <f>'Barometric Data'!E4565</f>
        <v>3.2501000000000002</v>
      </c>
      <c r="N4562" s="29">
        <f t="shared" si="279"/>
        <v>56.1785</v>
      </c>
      <c r="O4562" s="30">
        <f t="shared" si="277"/>
        <v>341.27720000000005</v>
      </c>
      <c r="P4562" s="30"/>
      <c r="Q4562" s="76">
        <v>16.724</v>
      </c>
      <c r="R4562" s="16"/>
      <c r="S4562" s="29"/>
    </row>
    <row r="4563" spans="7:19" x14ac:dyDescent="0.25">
      <c r="G4563" s="74">
        <v>41961</v>
      </c>
      <c r="H4563" s="75">
        <v>0.5</v>
      </c>
      <c r="I4563" s="27">
        <f t="shared" si="280"/>
        <v>41961.5</v>
      </c>
      <c r="J4563" s="76">
        <v>59.4191</v>
      </c>
      <c r="K4563" s="27">
        <f>'Barometric Data'!D4571</f>
        <v>41961.5</v>
      </c>
      <c r="L4563" s="28">
        <f t="shared" si="278"/>
        <v>0</v>
      </c>
      <c r="M4563" s="29">
        <f>'Barometric Data'!E4566</f>
        <v>3.2141999999999999</v>
      </c>
      <c r="N4563" s="29">
        <f t="shared" si="279"/>
        <v>56.204900000000002</v>
      </c>
      <c r="O4563" s="30">
        <f t="shared" si="277"/>
        <v>341.25080000000003</v>
      </c>
      <c r="P4563" s="30"/>
      <c r="Q4563" s="76">
        <v>16.731999999999999</v>
      </c>
      <c r="R4563" s="16"/>
      <c r="S4563" s="29"/>
    </row>
    <row r="4564" spans="7:19" x14ac:dyDescent="0.25">
      <c r="G4564" s="74">
        <v>41961</v>
      </c>
      <c r="H4564" s="75">
        <v>0.75</v>
      </c>
      <c r="I4564" s="27">
        <f t="shared" si="280"/>
        <v>41961.75</v>
      </c>
      <c r="J4564" s="76">
        <v>59.349400000000003</v>
      </c>
      <c r="K4564" s="27">
        <f>'Barometric Data'!D4572</f>
        <v>41961.75</v>
      </c>
      <c r="L4564" s="28">
        <f t="shared" si="278"/>
        <v>0</v>
      </c>
      <c r="M4564" s="29">
        <f>'Barometric Data'!E4567</f>
        <v>3.2591999999999999</v>
      </c>
      <c r="N4564" s="29">
        <f t="shared" si="279"/>
        <v>56.090200000000003</v>
      </c>
      <c r="O4564" s="30">
        <f t="shared" si="277"/>
        <v>341.36550000000005</v>
      </c>
      <c r="P4564" s="30"/>
      <c r="Q4564" s="76">
        <v>16.728999999999999</v>
      </c>
      <c r="R4564" s="16"/>
      <c r="S4564" s="29"/>
    </row>
    <row r="4565" spans="7:19" x14ac:dyDescent="0.25">
      <c r="G4565" s="74">
        <v>41962</v>
      </c>
      <c r="H4565" s="75">
        <v>0</v>
      </c>
      <c r="I4565" s="27">
        <f t="shared" si="280"/>
        <v>41962</v>
      </c>
      <c r="J4565" s="76">
        <v>59.303600000000003</v>
      </c>
      <c r="K4565" s="27">
        <f>'Barometric Data'!D4573</f>
        <v>41962</v>
      </c>
      <c r="L4565" s="28">
        <f t="shared" si="278"/>
        <v>0</v>
      </c>
      <c r="M4565" s="29">
        <f>'Barometric Data'!E4568</f>
        <v>3.1878000000000002</v>
      </c>
      <c r="N4565" s="29">
        <f t="shared" si="279"/>
        <v>56.1158</v>
      </c>
      <c r="O4565" s="30">
        <f t="shared" si="277"/>
        <v>341.33990000000006</v>
      </c>
      <c r="P4565" s="30"/>
      <c r="Q4565" s="76">
        <v>16.707999999999998</v>
      </c>
      <c r="R4565" s="16"/>
      <c r="S4565" s="29"/>
    </row>
    <row r="4566" spans="7:19" x14ac:dyDescent="0.25">
      <c r="G4566" s="74">
        <v>41962</v>
      </c>
      <c r="H4566" s="75">
        <v>0.25</v>
      </c>
      <c r="I4566" s="27">
        <f t="shared" si="280"/>
        <v>41962.25</v>
      </c>
      <c r="J4566" s="76">
        <v>59.319499999999998</v>
      </c>
      <c r="K4566" s="27">
        <f>'Barometric Data'!D4574</f>
        <v>41962.25</v>
      </c>
      <c r="L4566" s="28">
        <f t="shared" si="278"/>
        <v>0</v>
      </c>
      <c r="M4566" s="29">
        <f>'Barometric Data'!E4569</f>
        <v>3.1522999999999999</v>
      </c>
      <c r="N4566" s="29">
        <f t="shared" si="279"/>
        <v>56.167200000000001</v>
      </c>
      <c r="O4566" s="30">
        <f t="shared" si="277"/>
        <v>341.28850000000006</v>
      </c>
      <c r="P4566" s="30"/>
      <c r="Q4566" s="76">
        <v>16.727</v>
      </c>
      <c r="R4566" s="16"/>
      <c r="S4566" s="29"/>
    </row>
    <row r="4567" spans="7:19" x14ac:dyDescent="0.25">
      <c r="G4567" s="74">
        <v>41962</v>
      </c>
      <c r="H4567" s="75">
        <v>0.5</v>
      </c>
      <c r="I4567" s="27">
        <f t="shared" si="280"/>
        <v>41962.5</v>
      </c>
      <c r="J4567" s="76">
        <v>59.297400000000003</v>
      </c>
      <c r="K4567" s="27">
        <f>'Barometric Data'!D4575</f>
        <v>41962.5</v>
      </c>
      <c r="L4567" s="28">
        <f t="shared" si="278"/>
        <v>0</v>
      </c>
      <c r="M4567" s="29">
        <f>'Barometric Data'!E4570</f>
        <v>3.1031</v>
      </c>
      <c r="N4567" s="29">
        <f t="shared" si="279"/>
        <v>56.194300000000005</v>
      </c>
      <c r="O4567" s="30">
        <f t="shared" si="277"/>
        <v>341.26140000000004</v>
      </c>
      <c r="P4567" s="30"/>
      <c r="Q4567" s="76">
        <v>16.709</v>
      </c>
      <c r="R4567" s="16"/>
      <c r="S4567" s="29"/>
    </row>
    <row r="4568" spans="7:19" x14ac:dyDescent="0.25">
      <c r="G4568" s="74">
        <v>41962</v>
      </c>
      <c r="H4568" s="75">
        <v>0.75</v>
      </c>
      <c r="I4568" s="27">
        <f t="shared" si="280"/>
        <v>41962.75</v>
      </c>
      <c r="J4568" s="76">
        <v>59.238799999999998</v>
      </c>
      <c r="K4568" s="27">
        <f>'Barometric Data'!D4576</f>
        <v>41962.75</v>
      </c>
      <c r="L4568" s="28">
        <f t="shared" si="278"/>
        <v>0</v>
      </c>
      <c r="M4568" s="29">
        <f>'Barometric Data'!E4571</f>
        <v>3.1374</v>
      </c>
      <c r="N4568" s="29">
        <f t="shared" si="279"/>
        <v>56.101399999999998</v>
      </c>
      <c r="O4568" s="30">
        <f t="shared" si="277"/>
        <v>341.35430000000002</v>
      </c>
      <c r="P4568" s="30"/>
      <c r="Q4568" s="76">
        <v>16.716999999999999</v>
      </c>
      <c r="R4568" s="16"/>
      <c r="S4568" s="29"/>
    </row>
    <row r="4569" spans="7:19" x14ac:dyDescent="0.25">
      <c r="G4569" s="74">
        <v>41963</v>
      </c>
      <c r="H4569" s="75">
        <v>0</v>
      </c>
      <c r="I4569" s="27">
        <f t="shared" si="280"/>
        <v>41963</v>
      </c>
      <c r="J4569" s="76">
        <v>59.203000000000003</v>
      </c>
      <c r="K4569" s="27">
        <f>'Barometric Data'!D4577</f>
        <v>41963</v>
      </c>
      <c r="L4569" s="28">
        <f t="shared" si="278"/>
        <v>0</v>
      </c>
      <c r="M4569" s="29">
        <f>'Barometric Data'!E4572</f>
        <v>3.0182000000000002</v>
      </c>
      <c r="N4569" s="29">
        <f t="shared" si="279"/>
        <v>56.184800000000003</v>
      </c>
      <c r="O4569" s="30">
        <f t="shared" si="277"/>
        <v>341.27090000000004</v>
      </c>
      <c r="P4569" s="30"/>
      <c r="Q4569" s="76">
        <v>16.719000000000001</v>
      </c>
      <c r="R4569" s="16"/>
      <c r="S4569" s="29"/>
    </row>
    <row r="4570" spans="7:19" x14ac:dyDescent="0.25">
      <c r="G4570" s="74">
        <v>41963</v>
      </c>
      <c r="H4570" s="75">
        <v>0.25</v>
      </c>
      <c r="I4570" s="27">
        <f t="shared" si="280"/>
        <v>41963.25</v>
      </c>
      <c r="J4570" s="76">
        <v>59.2376</v>
      </c>
      <c r="K4570" s="27">
        <f>'Barometric Data'!D4578</f>
        <v>41963.25</v>
      </c>
      <c r="L4570" s="28">
        <f t="shared" si="278"/>
        <v>0</v>
      </c>
      <c r="M4570" s="29">
        <f>'Barometric Data'!E4573</f>
        <v>2.9712999999999998</v>
      </c>
      <c r="N4570" s="29">
        <f t="shared" si="279"/>
        <v>56.266300000000001</v>
      </c>
      <c r="O4570" s="30">
        <f t="shared" si="277"/>
        <v>341.18940000000003</v>
      </c>
      <c r="P4570" s="30"/>
      <c r="Q4570" s="76">
        <v>16.707999999999998</v>
      </c>
      <c r="R4570" s="16"/>
      <c r="S4570" s="29"/>
    </row>
    <row r="4571" spans="7:19" x14ac:dyDescent="0.25">
      <c r="G4571" s="74">
        <v>41963</v>
      </c>
      <c r="H4571" s="75">
        <v>0.5</v>
      </c>
      <c r="I4571" s="27">
        <f t="shared" si="280"/>
        <v>41963.5</v>
      </c>
      <c r="J4571" s="76">
        <v>59.240400000000001</v>
      </c>
      <c r="K4571" s="27">
        <f>'Barometric Data'!D4579</f>
        <v>41963.5</v>
      </c>
      <c r="L4571" s="28">
        <f t="shared" si="278"/>
        <v>0</v>
      </c>
      <c r="M4571" s="29">
        <f>'Barometric Data'!E4574</f>
        <v>2.9302999999999999</v>
      </c>
      <c r="N4571" s="29">
        <f t="shared" si="279"/>
        <v>56.310099999999998</v>
      </c>
      <c r="O4571" s="30">
        <f t="shared" si="277"/>
        <v>341.14560000000006</v>
      </c>
      <c r="P4571" s="30"/>
      <c r="Q4571" s="76">
        <v>16.704000000000001</v>
      </c>
      <c r="R4571" s="16"/>
      <c r="S4571" s="29"/>
    </row>
    <row r="4572" spans="7:19" x14ac:dyDescent="0.25">
      <c r="G4572" s="74">
        <v>41963</v>
      </c>
      <c r="H4572" s="75">
        <v>0.75</v>
      </c>
      <c r="I4572" s="27">
        <f t="shared" si="280"/>
        <v>41963.75</v>
      </c>
      <c r="J4572" s="76">
        <v>59.213799999999999</v>
      </c>
      <c r="K4572" s="27">
        <f>'Barometric Data'!D4580</f>
        <v>41963.75</v>
      </c>
      <c r="L4572" s="28">
        <f t="shared" si="278"/>
        <v>0</v>
      </c>
      <c r="M4572" s="29">
        <f>'Barometric Data'!E4575</f>
        <v>2.9337</v>
      </c>
      <c r="N4572" s="29">
        <f t="shared" si="279"/>
        <v>56.280099999999997</v>
      </c>
      <c r="O4572" s="30">
        <f t="shared" si="277"/>
        <v>341.17560000000003</v>
      </c>
      <c r="P4572" s="30"/>
      <c r="Q4572" s="76">
        <v>16.724</v>
      </c>
      <c r="R4572" s="16"/>
      <c r="S4572" s="29"/>
    </row>
    <row r="4573" spans="7:19" x14ac:dyDescent="0.25">
      <c r="G4573" s="74">
        <v>41964</v>
      </c>
      <c r="H4573" s="75">
        <v>0</v>
      </c>
      <c r="I4573" s="27">
        <f t="shared" si="280"/>
        <v>41964</v>
      </c>
      <c r="J4573" s="76">
        <v>59.158799999999999</v>
      </c>
      <c r="K4573" s="27">
        <f>'Barometric Data'!D4581</f>
        <v>41964</v>
      </c>
      <c r="L4573" s="28">
        <f t="shared" si="278"/>
        <v>0</v>
      </c>
      <c r="M4573" s="29">
        <f>'Barometric Data'!E4576</f>
        <v>2.8277000000000001</v>
      </c>
      <c r="N4573" s="29">
        <f t="shared" si="279"/>
        <v>56.331099999999999</v>
      </c>
      <c r="O4573" s="30">
        <f t="shared" si="277"/>
        <v>341.12460000000004</v>
      </c>
      <c r="P4573" s="30"/>
      <c r="Q4573" s="76">
        <v>16.724</v>
      </c>
      <c r="R4573" s="16"/>
      <c r="S4573" s="29"/>
    </row>
    <row r="4574" spans="7:19" x14ac:dyDescent="0.25">
      <c r="G4574" s="74">
        <v>41964</v>
      </c>
      <c r="H4574" s="75">
        <v>0.25</v>
      </c>
      <c r="I4574" s="27">
        <f t="shared" si="280"/>
        <v>41964.25</v>
      </c>
      <c r="J4574" s="76">
        <v>59.1907</v>
      </c>
      <c r="K4574" s="27">
        <f>'Barometric Data'!D4582</f>
        <v>41964.25</v>
      </c>
      <c r="L4574" s="28">
        <f t="shared" si="278"/>
        <v>0</v>
      </c>
      <c r="M4574" s="29">
        <f>'Barometric Data'!E4577</f>
        <v>2.81</v>
      </c>
      <c r="N4574" s="29">
        <f t="shared" si="279"/>
        <v>56.380699999999997</v>
      </c>
      <c r="O4574" s="30">
        <f t="shared" si="277"/>
        <v>341.07500000000005</v>
      </c>
      <c r="P4574" s="30"/>
      <c r="Q4574" s="76">
        <v>16.728000000000002</v>
      </c>
      <c r="R4574" s="16"/>
      <c r="S4574" s="29"/>
    </row>
    <row r="4575" spans="7:19" x14ac:dyDescent="0.25">
      <c r="G4575" s="74">
        <v>41964</v>
      </c>
      <c r="H4575" s="75">
        <v>0.5</v>
      </c>
      <c r="I4575" s="27">
        <f t="shared" si="280"/>
        <v>41964.5</v>
      </c>
      <c r="J4575" s="76">
        <v>59.183599999999998</v>
      </c>
      <c r="K4575" s="27">
        <f>'Barometric Data'!D4583</f>
        <v>41964.5</v>
      </c>
      <c r="L4575" s="28">
        <f t="shared" si="278"/>
        <v>0</v>
      </c>
      <c r="M4575" s="29">
        <f>'Barometric Data'!E4578</f>
        <v>2.8126000000000002</v>
      </c>
      <c r="N4575" s="29">
        <f t="shared" si="279"/>
        <v>56.370999999999995</v>
      </c>
      <c r="O4575" s="30">
        <f t="shared" si="277"/>
        <v>341.08470000000005</v>
      </c>
      <c r="P4575" s="30"/>
      <c r="Q4575" s="76">
        <v>16.72</v>
      </c>
      <c r="R4575" s="16"/>
      <c r="S4575" s="29"/>
    </row>
    <row r="4576" spans="7:19" x14ac:dyDescent="0.25">
      <c r="G4576" s="74">
        <v>41964</v>
      </c>
      <c r="H4576" s="75">
        <v>0.75</v>
      </c>
      <c r="I4576" s="27">
        <f t="shared" si="280"/>
        <v>41964.75</v>
      </c>
      <c r="J4576" s="76">
        <v>59.133800000000001</v>
      </c>
      <c r="K4576" s="27">
        <f>'Barometric Data'!D4584</f>
        <v>41964.75</v>
      </c>
      <c r="L4576" s="28">
        <f t="shared" si="278"/>
        <v>0</v>
      </c>
      <c r="M4576" s="29">
        <f>'Barometric Data'!E4579</f>
        <v>2.8489</v>
      </c>
      <c r="N4576" s="29">
        <f t="shared" si="279"/>
        <v>56.2849</v>
      </c>
      <c r="O4576" s="30">
        <f t="shared" si="277"/>
        <v>341.17080000000004</v>
      </c>
      <c r="P4576" s="30"/>
      <c r="Q4576" s="76">
        <v>16.727</v>
      </c>
      <c r="R4576" s="16"/>
      <c r="S4576" s="29"/>
    </row>
    <row r="4577" spans="7:19" x14ac:dyDescent="0.25">
      <c r="G4577" s="74">
        <v>41965</v>
      </c>
      <c r="H4577" s="75">
        <v>0</v>
      </c>
      <c r="I4577" s="27">
        <f t="shared" si="280"/>
        <v>41965</v>
      </c>
      <c r="J4577" s="76">
        <v>59.027200000000001</v>
      </c>
      <c r="K4577" s="27">
        <f>'Barometric Data'!D4585</f>
        <v>41965</v>
      </c>
      <c r="L4577" s="28">
        <f t="shared" si="278"/>
        <v>0</v>
      </c>
      <c r="M4577" s="29">
        <f>'Barometric Data'!E4580</f>
        <v>2.7654000000000001</v>
      </c>
      <c r="N4577" s="29">
        <f t="shared" si="279"/>
        <v>56.261800000000001</v>
      </c>
      <c r="O4577" s="30">
        <f t="shared" si="277"/>
        <v>341.19390000000004</v>
      </c>
      <c r="P4577" s="30"/>
      <c r="Q4577" s="76">
        <v>16.727</v>
      </c>
      <c r="R4577" s="16"/>
      <c r="S4577" s="29"/>
    </row>
    <row r="4578" spans="7:19" x14ac:dyDescent="0.25">
      <c r="G4578" s="74">
        <v>41965</v>
      </c>
      <c r="H4578" s="75">
        <v>0.25</v>
      </c>
      <c r="I4578" s="27">
        <f t="shared" si="280"/>
        <v>41965.25</v>
      </c>
      <c r="J4578" s="76">
        <v>59.029299999999999</v>
      </c>
      <c r="K4578" s="27">
        <f>'Barometric Data'!D4586</f>
        <v>41965.25</v>
      </c>
      <c r="L4578" s="28">
        <f t="shared" si="278"/>
        <v>0</v>
      </c>
      <c r="M4578" s="29">
        <f>'Barometric Data'!E4581</f>
        <v>2.7349999999999999</v>
      </c>
      <c r="N4578" s="29">
        <f t="shared" si="279"/>
        <v>56.2943</v>
      </c>
      <c r="O4578" s="30">
        <f t="shared" si="277"/>
        <v>341.16140000000001</v>
      </c>
      <c r="P4578" s="30"/>
      <c r="Q4578" s="76">
        <v>16.707999999999998</v>
      </c>
      <c r="R4578" s="16"/>
      <c r="S4578" s="29"/>
    </row>
    <row r="4579" spans="7:19" x14ac:dyDescent="0.25">
      <c r="G4579" s="74">
        <v>41965</v>
      </c>
      <c r="H4579" s="75">
        <v>0.5</v>
      </c>
      <c r="I4579" s="27">
        <f t="shared" si="280"/>
        <v>41965.5</v>
      </c>
      <c r="J4579" s="76">
        <v>59.048499999999997</v>
      </c>
      <c r="K4579" s="27">
        <f>'Barometric Data'!D4587</f>
        <v>41965.5</v>
      </c>
      <c r="L4579" s="28">
        <f t="shared" si="278"/>
        <v>0</v>
      </c>
      <c r="M4579" s="29">
        <f>'Barometric Data'!E4582</f>
        <v>2.7124000000000001</v>
      </c>
      <c r="N4579" s="29">
        <f t="shared" si="279"/>
        <v>56.336099999999995</v>
      </c>
      <c r="O4579" s="30">
        <f t="shared" si="277"/>
        <v>341.11960000000005</v>
      </c>
      <c r="P4579" s="30"/>
      <c r="Q4579" s="76">
        <v>16.713999999999999</v>
      </c>
      <c r="R4579" s="16"/>
      <c r="S4579" s="29"/>
    </row>
    <row r="4580" spans="7:19" x14ac:dyDescent="0.25">
      <c r="G4580" s="74">
        <v>41965</v>
      </c>
      <c r="H4580" s="75">
        <v>0.75</v>
      </c>
      <c r="I4580" s="27">
        <f t="shared" si="280"/>
        <v>41965.75</v>
      </c>
      <c r="J4580" s="76">
        <v>59.105699999999999</v>
      </c>
      <c r="K4580" s="27">
        <f>'Barometric Data'!D4588</f>
        <v>41965.75</v>
      </c>
      <c r="L4580" s="28">
        <f t="shared" si="278"/>
        <v>0</v>
      </c>
      <c r="M4580" s="29">
        <f>'Barometric Data'!E4583</f>
        <v>2.7305999999999999</v>
      </c>
      <c r="N4580" s="29">
        <f t="shared" si="279"/>
        <v>56.375099999999996</v>
      </c>
      <c r="O4580" s="30">
        <f t="shared" si="277"/>
        <v>341.08060000000006</v>
      </c>
      <c r="P4580" s="30"/>
      <c r="Q4580" s="76">
        <v>16.713999999999999</v>
      </c>
      <c r="R4580" s="16"/>
      <c r="S4580" s="29"/>
    </row>
    <row r="4581" spans="7:19" x14ac:dyDescent="0.25">
      <c r="G4581" s="74">
        <v>41966</v>
      </c>
      <c r="H4581" s="75">
        <v>0</v>
      </c>
      <c r="I4581" s="27">
        <f t="shared" si="280"/>
        <v>41966</v>
      </c>
      <c r="J4581" s="76">
        <v>59.188800000000001</v>
      </c>
      <c r="K4581" s="27">
        <f>'Barometric Data'!D4589</f>
        <v>41966</v>
      </c>
      <c r="L4581" s="28">
        <f t="shared" si="278"/>
        <v>0</v>
      </c>
      <c r="M4581" s="29">
        <f>'Barometric Data'!E4584</f>
        <v>2.6212</v>
      </c>
      <c r="N4581" s="29">
        <f t="shared" si="279"/>
        <v>56.567599999999999</v>
      </c>
      <c r="O4581" s="30">
        <f t="shared" si="277"/>
        <v>340.88810000000001</v>
      </c>
      <c r="P4581" s="30"/>
      <c r="Q4581" s="76">
        <v>16.71</v>
      </c>
      <c r="R4581" s="16"/>
      <c r="S4581" s="29"/>
    </row>
    <row r="4582" spans="7:19" x14ac:dyDescent="0.25">
      <c r="G4582" s="74">
        <v>41966</v>
      </c>
      <c r="H4582" s="75">
        <v>0.25</v>
      </c>
      <c r="I4582" s="27">
        <f t="shared" si="280"/>
        <v>41966.25</v>
      </c>
      <c r="J4582" s="76">
        <v>59.332700000000003</v>
      </c>
      <c r="K4582" s="27">
        <f>'Barometric Data'!D4590</f>
        <v>41966.25</v>
      </c>
      <c r="L4582" s="28">
        <f t="shared" si="278"/>
        <v>0</v>
      </c>
      <c r="M4582" s="29">
        <f>'Barometric Data'!E4585</f>
        <v>2.5224000000000002</v>
      </c>
      <c r="N4582" s="29">
        <f t="shared" si="279"/>
        <v>56.810300000000005</v>
      </c>
      <c r="O4582" s="30">
        <f t="shared" si="277"/>
        <v>340.64540000000005</v>
      </c>
      <c r="P4582" s="30"/>
      <c r="Q4582" s="76">
        <v>16.722999999999999</v>
      </c>
      <c r="R4582" s="16"/>
      <c r="S4582" s="29"/>
    </row>
    <row r="4583" spans="7:19" x14ac:dyDescent="0.25">
      <c r="G4583" s="74">
        <v>41966</v>
      </c>
      <c r="H4583" s="75">
        <v>0.5</v>
      </c>
      <c r="I4583" s="27">
        <f t="shared" si="280"/>
        <v>41966.5</v>
      </c>
      <c r="J4583" s="76">
        <v>59.404000000000003</v>
      </c>
      <c r="K4583" s="27">
        <f>'Barometric Data'!D4591</f>
        <v>41966.5</v>
      </c>
      <c r="L4583" s="28">
        <f t="shared" si="278"/>
        <v>0</v>
      </c>
      <c r="M4583" s="29">
        <f>'Barometric Data'!E4586</f>
        <v>2.4115000000000002</v>
      </c>
      <c r="N4583" s="29">
        <f t="shared" si="279"/>
        <v>56.992500000000007</v>
      </c>
      <c r="O4583" s="30">
        <f t="shared" ref="O4583:O4646" si="281">AVERAGE($D$16:$D$21)-N4583</f>
        <v>340.46320000000003</v>
      </c>
      <c r="P4583" s="30"/>
      <c r="Q4583" s="76">
        <v>16.713999999999999</v>
      </c>
      <c r="R4583" s="16"/>
      <c r="S4583" s="29"/>
    </row>
    <row r="4584" spans="7:19" x14ac:dyDescent="0.25">
      <c r="G4584" s="74">
        <v>41966</v>
      </c>
      <c r="H4584" s="75">
        <v>0.75</v>
      </c>
      <c r="I4584" s="27">
        <f t="shared" si="280"/>
        <v>41966.75</v>
      </c>
      <c r="J4584" s="76">
        <v>59.365200000000002</v>
      </c>
      <c r="K4584" s="27">
        <f>'Barometric Data'!D4592</f>
        <v>41966.75</v>
      </c>
      <c r="L4584" s="28">
        <f t="shared" ref="L4584:L4647" si="282">K4584-I4584</f>
        <v>0</v>
      </c>
      <c r="M4584" s="29">
        <f>'Barometric Data'!E4587</f>
        <v>2.4430000000000001</v>
      </c>
      <c r="N4584" s="29">
        <f t="shared" ref="N4584:N4647" si="283">J4584-M4584</f>
        <v>56.922200000000004</v>
      </c>
      <c r="O4584" s="30">
        <f t="shared" si="281"/>
        <v>340.5335</v>
      </c>
      <c r="P4584" s="30"/>
      <c r="Q4584" s="76">
        <v>16.725000000000001</v>
      </c>
      <c r="R4584" s="16"/>
      <c r="S4584" s="29"/>
    </row>
    <row r="4585" spans="7:19" x14ac:dyDescent="0.25">
      <c r="G4585" s="74">
        <v>41967</v>
      </c>
      <c r="H4585" s="75">
        <v>0</v>
      </c>
      <c r="I4585" s="27">
        <f t="shared" si="280"/>
        <v>41967</v>
      </c>
      <c r="J4585" s="76">
        <v>59.3217</v>
      </c>
      <c r="K4585" s="27">
        <f>'Barometric Data'!D4593</f>
        <v>41967</v>
      </c>
      <c r="L4585" s="28">
        <f t="shared" si="282"/>
        <v>0</v>
      </c>
      <c r="M4585" s="29">
        <f>'Barometric Data'!E4588</f>
        <v>2.5377000000000001</v>
      </c>
      <c r="N4585" s="29">
        <f t="shared" si="283"/>
        <v>56.783999999999999</v>
      </c>
      <c r="O4585" s="30">
        <f t="shared" si="281"/>
        <v>340.67170000000004</v>
      </c>
      <c r="P4585" s="30"/>
      <c r="Q4585" s="76">
        <v>16.716999999999999</v>
      </c>
      <c r="R4585" s="16"/>
      <c r="S4585" s="29"/>
    </row>
    <row r="4586" spans="7:19" x14ac:dyDescent="0.25">
      <c r="G4586" s="74">
        <v>41967</v>
      </c>
      <c r="H4586" s="75">
        <v>0.25</v>
      </c>
      <c r="I4586" s="27">
        <f t="shared" si="280"/>
        <v>41967.25</v>
      </c>
      <c r="J4586" s="76">
        <v>59.373899999999999</v>
      </c>
      <c r="K4586" s="27">
        <f>'Barometric Data'!D4594</f>
        <v>41967.25</v>
      </c>
      <c r="L4586" s="28">
        <f t="shared" si="282"/>
        <v>0</v>
      </c>
      <c r="M4586" s="29">
        <f>'Barometric Data'!E4589</f>
        <v>2.7090000000000001</v>
      </c>
      <c r="N4586" s="29">
        <f t="shared" si="283"/>
        <v>56.664899999999996</v>
      </c>
      <c r="O4586" s="30">
        <f t="shared" si="281"/>
        <v>340.79080000000005</v>
      </c>
      <c r="P4586" s="30"/>
      <c r="Q4586" s="76">
        <v>16.722000000000001</v>
      </c>
      <c r="R4586" s="16"/>
      <c r="S4586" s="29"/>
    </row>
    <row r="4587" spans="7:19" x14ac:dyDescent="0.25">
      <c r="G4587" s="74">
        <v>41967</v>
      </c>
      <c r="H4587" s="75">
        <v>0.5</v>
      </c>
      <c r="I4587" s="27">
        <f t="shared" si="280"/>
        <v>41967.5</v>
      </c>
      <c r="J4587" s="76">
        <v>59.484200000000001</v>
      </c>
      <c r="K4587" s="27">
        <f>'Barometric Data'!D4595</f>
        <v>41967.5</v>
      </c>
      <c r="L4587" s="28">
        <f t="shared" si="282"/>
        <v>0</v>
      </c>
      <c r="M4587" s="29">
        <f>'Barometric Data'!E4590</f>
        <v>2.9127000000000001</v>
      </c>
      <c r="N4587" s="29">
        <f t="shared" si="283"/>
        <v>56.5715</v>
      </c>
      <c r="O4587" s="30">
        <f t="shared" si="281"/>
        <v>340.88420000000002</v>
      </c>
      <c r="P4587" s="30"/>
      <c r="Q4587" s="76">
        <v>16.73</v>
      </c>
      <c r="R4587" s="16"/>
      <c r="S4587" s="29"/>
    </row>
    <row r="4588" spans="7:19" x14ac:dyDescent="0.25">
      <c r="G4588" s="74">
        <v>41967</v>
      </c>
      <c r="H4588" s="75">
        <v>0.75</v>
      </c>
      <c r="I4588" s="27">
        <f t="shared" si="280"/>
        <v>41967.75</v>
      </c>
      <c r="J4588" s="76">
        <v>59.451900000000002</v>
      </c>
      <c r="K4588" s="27">
        <f>'Barometric Data'!D4596</f>
        <v>41967.75</v>
      </c>
      <c r="L4588" s="28">
        <f t="shared" si="282"/>
        <v>0</v>
      </c>
      <c r="M4588" s="29">
        <f>'Barometric Data'!E4591</f>
        <v>3.0207000000000002</v>
      </c>
      <c r="N4588" s="29">
        <f t="shared" si="283"/>
        <v>56.431200000000004</v>
      </c>
      <c r="O4588" s="30">
        <f t="shared" si="281"/>
        <v>341.02450000000005</v>
      </c>
      <c r="P4588" s="30"/>
      <c r="Q4588" s="76">
        <v>16.712</v>
      </c>
      <c r="R4588" s="16"/>
      <c r="S4588" s="29"/>
    </row>
    <row r="4589" spans="7:19" x14ac:dyDescent="0.25">
      <c r="G4589" s="74">
        <v>41968</v>
      </c>
      <c r="H4589" s="75">
        <v>0</v>
      </c>
      <c r="I4589" s="27">
        <f t="shared" si="280"/>
        <v>41968</v>
      </c>
      <c r="J4589" s="76">
        <v>59.380400000000002</v>
      </c>
      <c r="K4589" s="27">
        <f>'Barometric Data'!D4597</f>
        <v>41968</v>
      </c>
      <c r="L4589" s="28">
        <f t="shared" si="282"/>
        <v>0</v>
      </c>
      <c r="M4589" s="29">
        <f>'Barometric Data'!E4592</f>
        <v>2.9462000000000002</v>
      </c>
      <c r="N4589" s="29">
        <f t="shared" si="283"/>
        <v>56.434200000000004</v>
      </c>
      <c r="O4589" s="30">
        <f t="shared" si="281"/>
        <v>341.02150000000006</v>
      </c>
      <c r="P4589" s="30"/>
      <c r="Q4589" s="76">
        <v>16.727</v>
      </c>
      <c r="R4589" s="16"/>
      <c r="S4589" s="29"/>
    </row>
    <row r="4590" spans="7:19" x14ac:dyDescent="0.25">
      <c r="G4590" s="74">
        <v>41968</v>
      </c>
      <c r="H4590" s="75">
        <v>0.25</v>
      </c>
      <c r="I4590" s="27">
        <f t="shared" si="280"/>
        <v>41968.25</v>
      </c>
      <c r="J4590" s="76">
        <v>59.3431</v>
      </c>
      <c r="K4590" s="27">
        <f>'Barometric Data'!D4598</f>
        <v>41968.25</v>
      </c>
      <c r="L4590" s="28">
        <f t="shared" si="282"/>
        <v>0</v>
      </c>
      <c r="M4590" s="29">
        <f>'Barometric Data'!E4593</f>
        <v>2.9159000000000002</v>
      </c>
      <c r="N4590" s="29">
        <f t="shared" si="283"/>
        <v>56.427199999999999</v>
      </c>
      <c r="O4590" s="30">
        <f t="shared" si="281"/>
        <v>341.02850000000001</v>
      </c>
      <c r="P4590" s="30"/>
      <c r="Q4590" s="76">
        <v>16.712</v>
      </c>
      <c r="R4590" s="16"/>
      <c r="S4590" s="29"/>
    </row>
    <row r="4591" spans="7:19" x14ac:dyDescent="0.25">
      <c r="G4591" s="74">
        <v>41968</v>
      </c>
      <c r="H4591" s="75">
        <v>0.5</v>
      </c>
      <c r="I4591" s="27">
        <f t="shared" si="280"/>
        <v>41968.5</v>
      </c>
      <c r="J4591" s="76">
        <v>59.393500000000003</v>
      </c>
      <c r="K4591" s="27">
        <f>'Barometric Data'!D4599</f>
        <v>41968.5</v>
      </c>
      <c r="L4591" s="28">
        <f t="shared" si="282"/>
        <v>0</v>
      </c>
      <c r="M4591" s="29">
        <f>'Barometric Data'!E4594</f>
        <v>3.0017999999999998</v>
      </c>
      <c r="N4591" s="29">
        <f t="shared" si="283"/>
        <v>56.3917</v>
      </c>
      <c r="O4591" s="30">
        <f t="shared" si="281"/>
        <v>341.06400000000002</v>
      </c>
      <c r="P4591" s="30"/>
      <c r="Q4591" s="76">
        <v>16.712</v>
      </c>
      <c r="R4591" s="16"/>
      <c r="S4591" s="29"/>
    </row>
    <row r="4592" spans="7:19" x14ac:dyDescent="0.25">
      <c r="G4592" s="74">
        <v>41968</v>
      </c>
      <c r="H4592" s="75">
        <v>0.75</v>
      </c>
      <c r="I4592" s="27">
        <f t="shared" si="280"/>
        <v>41968.75</v>
      </c>
      <c r="J4592" s="76">
        <v>59.367100000000001</v>
      </c>
      <c r="K4592" s="27">
        <f>'Barometric Data'!D4600</f>
        <v>41968.75</v>
      </c>
      <c r="L4592" s="28">
        <f t="shared" si="282"/>
        <v>0</v>
      </c>
      <c r="M4592" s="29">
        <f>'Barometric Data'!E4595</f>
        <v>3.1461999999999999</v>
      </c>
      <c r="N4592" s="29">
        <f t="shared" si="283"/>
        <v>56.2209</v>
      </c>
      <c r="O4592" s="30">
        <f t="shared" si="281"/>
        <v>341.23480000000006</v>
      </c>
      <c r="P4592" s="30"/>
      <c r="Q4592" s="76">
        <v>16.72</v>
      </c>
      <c r="R4592" s="16"/>
      <c r="S4592" s="29"/>
    </row>
    <row r="4593" spans="7:19" x14ac:dyDescent="0.25">
      <c r="G4593" s="74">
        <v>41969</v>
      </c>
      <c r="H4593" s="75">
        <v>0</v>
      </c>
      <c r="I4593" s="27">
        <f t="shared" si="280"/>
        <v>41969</v>
      </c>
      <c r="J4593" s="76">
        <v>59.380299999999998</v>
      </c>
      <c r="K4593" s="27">
        <f>'Barometric Data'!D4601</f>
        <v>41969</v>
      </c>
      <c r="L4593" s="28">
        <f t="shared" si="282"/>
        <v>0</v>
      </c>
      <c r="M4593" s="29">
        <f>'Barometric Data'!E4596</f>
        <v>3.1009000000000002</v>
      </c>
      <c r="N4593" s="29">
        <f t="shared" si="283"/>
        <v>56.279399999999995</v>
      </c>
      <c r="O4593" s="30">
        <f t="shared" si="281"/>
        <v>341.17630000000003</v>
      </c>
      <c r="P4593" s="30"/>
      <c r="Q4593" s="76">
        <v>16.716000000000001</v>
      </c>
      <c r="R4593" s="16"/>
      <c r="S4593" s="29"/>
    </row>
    <row r="4594" spans="7:19" x14ac:dyDescent="0.25">
      <c r="G4594" s="74">
        <v>41969</v>
      </c>
      <c r="H4594" s="75">
        <v>0.25</v>
      </c>
      <c r="I4594" s="27">
        <f t="shared" si="280"/>
        <v>41969.25</v>
      </c>
      <c r="J4594" s="76">
        <v>59.358400000000003</v>
      </c>
      <c r="K4594" s="27">
        <f>'Barometric Data'!D4602</f>
        <v>41969.25</v>
      </c>
      <c r="L4594" s="28">
        <f t="shared" si="282"/>
        <v>0</v>
      </c>
      <c r="M4594" s="29">
        <f>'Barometric Data'!E4597</f>
        <v>3.0344000000000002</v>
      </c>
      <c r="N4594" s="29">
        <f t="shared" si="283"/>
        <v>56.324000000000005</v>
      </c>
      <c r="O4594" s="30">
        <f t="shared" si="281"/>
        <v>341.13170000000002</v>
      </c>
      <c r="P4594" s="30"/>
      <c r="Q4594" s="76">
        <v>16.7</v>
      </c>
      <c r="R4594" s="16"/>
      <c r="S4594" s="29"/>
    </row>
    <row r="4595" spans="7:19" x14ac:dyDescent="0.25">
      <c r="G4595" s="74">
        <v>41969</v>
      </c>
      <c r="H4595" s="75">
        <v>0.5</v>
      </c>
      <c r="I4595" s="27">
        <f t="shared" si="280"/>
        <v>41969.5</v>
      </c>
      <c r="J4595" s="76">
        <v>59.421300000000002</v>
      </c>
      <c r="K4595" s="27">
        <f>'Barometric Data'!D4603</f>
        <v>41969.5</v>
      </c>
      <c r="L4595" s="28">
        <f t="shared" si="282"/>
        <v>0</v>
      </c>
      <c r="M4595" s="29">
        <f>'Barometric Data'!E4598</f>
        <v>2.9630999999999998</v>
      </c>
      <c r="N4595" s="29">
        <f t="shared" si="283"/>
        <v>56.458200000000005</v>
      </c>
      <c r="O4595" s="30">
        <f t="shared" si="281"/>
        <v>340.99750000000006</v>
      </c>
      <c r="P4595" s="30"/>
      <c r="Q4595" s="76">
        <v>16.724</v>
      </c>
      <c r="R4595" s="16"/>
      <c r="S4595" s="29"/>
    </row>
    <row r="4596" spans="7:19" x14ac:dyDescent="0.25">
      <c r="G4596" s="74">
        <v>41969</v>
      </c>
      <c r="H4596" s="75">
        <v>0.75</v>
      </c>
      <c r="I4596" s="27">
        <f t="shared" si="280"/>
        <v>41969.75</v>
      </c>
      <c r="J4596" s="76">
        <v>59.354999999999997</v>
      </c>
      <c r="K4596" s="27">
        <f>'Barometric Data'!D4604</f>
        <v>41969.75</v>
      </c>
      <c r="L4596" s="28">
        <f t="shared" si="282"/>
        <v>0</v>
      </c>
      <c r="M4596" s="29">
        <f>'Barometric Data'!E4599</f>
        <v>2.9773000000000001</v>
      </c>
      <c r="N4596" s="29">
        <f t="shared" si="283"/>
        <v>56.377699999999997</v>
      </c>
      <c r="O4596" s="30">
        <f t="shared" si="281"/>
        <v>341.07800000000003</v>
      </c>
      <c r="P4596" s="30"/>
      <c r="Q4596" s="76">
        <v>16.722999999999999</v>
      </c>
      <c r="R4596" s="16"/>
      <c r="S4596" s="29"/>
    </row>
    <row r="4597" spans="7:19" x14ac:dyDescent="0.25">
      <c r="G4597" s="74">
        <v>41970</v>
      </c>
      <c r="H4597" s="75">
        <v>0</v>
      </c>
      <c r="I4597" s="27">
        <f t="shared" si="280"/>
        <v>41970</v>
      </c>
      <c r="J4597" s="76">
        <v>59.3108</v>
      </c>
      <c r="K4597" s="27">
        <f>'Barometric Data'!D4605</f>
        <v>41970</v>
      </c>
      <c r="L4597" s="28">
        <f t="shared" si="282"/>
        <v>0</v>
      </c>
      <c r="M4597" s="29">
        <f>'Barometric Data'!E4600</f>
        <v>2.9727999999999999</v>
      </c>
      <c r="N4597" s="29">
        <f t="shared" si="283"/>
        <v>56.338000000000001</v>
      </c>
      <c r="O4597" s="30">
        <f t="shared" si="281"/>
        <v>341.11770000000001</v>
      </c>
      <c r="P4597" s="30"/>
      <c r="Q4597" s="76">
        <v>16.728999999999999</v>
      </c>
      <c r="R4597" s="16"/>
      <c r="S4597" s="29"/>
    </row>
    <row r="4598" spans="7:19" x14ac:dyDescent="0.25">
      <c r="G4598" s="74">
        <v>41970</v>
      </c>
      <c r="H4598" s="75">
        <v>0.25</v>
      </c>
      <c r="I4598" s="27">
        <f t="shared" si="280"/>
        <v>41970.25</v>
      </c>
      <c r="J4598" s="76">
        <v>59.269500000000001</v>
      </c>
      <c r="K4598" s="27">
        <f>'Barometric Data'!D4606</f>
        <v>41970.25</v>
      </c>
      <c r="L4598" s="28">
        <f t="shared" si="282"/>
        <v>0</v>
      </c>
      <c r="M4598" s="29">
        <f>'Barometric Data'!E4601</f>
        <v>3.0034999999999998</v>
      </c>
      <c r="N4598" s="29">
        <f t="shared" si="283"/>
        <v>56.265999999999998</v>
      </c>
      <c r="O4598" s="30">
        <f t="shared" si="281"/>
        <v>341.18970000000002</v>
      </c>
      <c r="P4598" s="30"/>
      <c r="Q4598" s="76">
        <v>16.710999999999999</v>
      </c>
      <c r="R4598" s="16"/>
      <c r="S4598" s="29"/>
    </row>
    <row r="4599" spans="7:19" x14ac:dyDescent="0.25">
      <c r="G4599" s="74">
        <v>41970</v>
      </c>
      <c r="H4599" s="75">
        <v>0.5</v>
      </c>
      <c r="I4599" s="27">
        <f t="shared" si="280"/>
        <v>41970.5</v>
      </c>
      <c r="J4599" s="76">
        <v>59.313099999999999</v>
      </c>
      <c r="K4599" s="27">
        <f>'Barometric Data'!D4607</f>
        <v>41970.5</v>
      </c>
      <c r="L4599" s="28">
        <f t="shared" si="282"/>
        <v>0</v>
      </c>
      <c r="M4599" s="29">
        <f>'Barometric Data'!E4602</f>
        <v>3.0091000000000001</v>
      </c>
      <c r="N4599" s="29">
        <f t="shared" si="283"/>
        <v>56.304000000000002</v>
      </c>
      <c r="O4599" s="30">
        <f t="shared" si="281"/>
        <v>341.15170000000001</v>
      </c>
      <c r="P4599" s="30"/>
      <c r="Q4599" s="76">
        <v>16.734000000000002</v>
      </c>
      <c r="R4599" s="16"/>
      <c r="S4599" s="29"/>
    </row>
    <row r="4600" spans="7:19" x14ac:dyDescent="0.25">
      <c r="G4600" s="74">
        <v>41970</v>
      </c>
      <c r="H4600" s="75">
        <v>0.75</v>
      </c>
      <c r="I4600" s="27">
        <f t="shared" si="280"/>
        <v>41970.75</v>
      </c>
      <c r="J4600" s="76">
        <v>59.240699999999997</v>
      </c>
      <c r="K4600" s="27">
        <f>'Barometric Data'!D4608</f>
        <v>41970.75</v>
      </c>
      <c r="L4600" s="28">
        <f t="shared" si="282"/>
        <v>0</v>
      </c>
      <c r="M4600" s="29">
        <f>'Barometric Data'!E4603</f>
        <v>3.0554000000000001</v>
      </c>
      <c r="N4600" s="29">
        <f t="shared" si="283"/>
        <v>56.185299999999998</v>
      </c>
      <c r="O4600" s="30">
        <f t="shared" si="281"/>
        <v>341.27040000000005</v>
      </c>
      <c r="P4600" s="30"/>
      <c r="Q4600" s="76">
        <v>16.715</v>
      </c>
      <c r="R4600" s="16"/>
      <c r="S4600" s="29"/>
    </row>
    <row r="4601" spans="7:19" x14ac:dyDescent="0.25">
      <c r="G4601" s="74">
        <v>41971</v>
      </c>
      <c r="H4601" s="75">
        <v>0</v>
      </c>
      <c r="I4601" s="27">
        <f t="shared" si="280"/>
        <v>41971</v>
      </c>
      <c r="J4601" s="76">
        <v>59.1995</v>
      </c>
      <c r="K4601" s="27">
        <f>'Barometric Data'!D4609</f>
        <v>41971</v>
      </c>
      <c r="L4601" s="28">
        <f t="shared" si="282"/>
        <v>0</v>
      </c>
      <c r="M4601" s="29">
        <f>'Barometric Data'!E4604</f>
        <v>2.9632999999999998</v>
      </c>
      <c r="N4601" s="29">
        <f t="shared" si="283"/>
        <v>56.236200000000004</v>
      </c>
      <c r="O4601" s="30">
        <f t="shared" si="281"/>
        <v>341.21950000000004</v>
      </c>
      <c r="P4601" s="30"/>
      <c r="Q4601" s="76">
        <v>16.731000000000002</v>
      </c>
      <c r="R4601" s="16"/>
      <c r="S4601" s="29"/>
    </row>
    <row r="4602" spans="7:19" x14ac:dyDescent="0.25">
      <c r="G4602" s="74">
        <v>41971</v>
      </c>
      <c r="H4602" s="75">
        <v>0.25</v>
      </c>
      <c r="I4602" s="27">
        <f t="shared" si="280"/>
        <v>41971.25</v>
      </c>
      <c r="J4602" s="76">
        <v>59.136299999999999</v>
      </c>
      <c r="K4602" s="27">
        <f>'Barometric Data'!D4610</f>
        <v>41971.25</v>
      </c>
      <c r="L4602" s="28">
        <f t="shared" si="282"/>
        <v>0</v>
      </c>
      <c r="M4602" s="29">
        <f>'Barometric Data'!E4605</f>
        <v>2.8919000000000001</v>
      </c>
      <c r="N4602" s="29">
        <f t="shared" si="283"/>
        <v>56.244399999999999</v>
      </c>
      <c r="O4602" s="30">
        <f t="shared" si="281"/>
        <v>341.21130000000005</v>
      </c>
      <c r="P4602" s="30"/>
      <c r="Q4602" s="76">
        <v>16.724</v>
      </c>
      <c r="R4602" s="16"/>
      <c r="S4602" s="29"/>
    </row>
    <row r="4603" spans="7:19" x14ac:dyDescent="0.25">
      <c r="G4603" s="74">
        <v>41971</v>
      </c>
      <c r="H4603" s="75">
        <v>0.5</v>
      </c>
      <c r="I4603" s="27">
        <f t="shared" si="280"/>
        <v>41971.5</v>
      </c>
      <c r="J4603" s="76">
        <v>59.109000000000002</v>
      </c>
      <c r="K4603" s="27">
        <f>'Barometric Data'!D4611</f>
        <v>41971.5</v>
      </c>
      <c r="L4603" s="28">
        <f t="shared" si="282"/>
        <v>0</v>
      </c>
      <c r="M4603" s="29">
        <f>'Barometric Data'!E4606</f>
        <v>2.8578999999999999</v>
      </c>
      <c r="N4603" s="29">
        <f t="shared" si="283"/>
        <v>56.251100000000001</v>
      </c>
      <c r="O4603" s="30">
        <f t="shared" si="281"/>
        <v>341.20460000000003</v>
      </c>
      <c r="P4603" s="30"/>
      <c r="Q4603" s="76">
        <v>16.733000000000001</v>
      </c>
      <c r="R4603" s="16"/>
      <c r="S4603" s="29"/>
    </row>
    <row r="4604" spans="7:19" x14ac:dyDescent="0.25">
      <c r="G4604" s="74">
        <v>41971</v>
      </c>
      <c r="H4604" s="75">
        <v>0.75</v>
      </c>
      <c r="I4604" s="27">
        <f t="shared" si="280"/>
        <v>41971.75</v>
      </c>
      <c r="J4604" s="76">
        <v>59.022599999999997</v>
      </c>
      <c r="K4604" s="27">
        <f>'Barometric Data'!D4612</f>
        <v>41971.75</v>
      </c>
      <c r="L4604" s="28">
        <f t="shared" si="282"/>
        <v>0</v>
      </c>
      <c r="M4604" s="29">
        <f>'Barometric Data'!E4607</f>
        <v>2.8773</v>
      </c>
      <c r="N4604" s="29">
        <f t="shared" si="283"/>
        <v>56.145299999999999</v>
      </c>
      <c r="O4604" s="30">
        <f t="shared" si="281"/>
        <v>341.31040000000002</v>
      </c>
      <c r="P4604" s="30"/>
      <c r="Q4604" s="76">
        <v>16.718</v>
      </c>
      <c r="R4604" s="16"/>
      <c r="S4604" s="29"/>
    </row>
    <row r="4605" spans="7:19" x14ac:dyDescent="0.25">
      <c r="G4605" s="74">
        <v>41972</v>
      </c>
      <c r="H4605" s="75">
        <v>0</v>
      </c>
      <c r="I4605" s="27">
        <f t="shared" si="280"/>
        <v>41972</v>
      </c>
      <c r="J4605" s="76">
        <v>58.9938</v>
      </c>
      <c r="K4605" s="27">
        <f>'Barometric Data'!D4613</f>
        <v>41972</v>
      </c>
      <c r="L4605" s="28">
        <f t="shared" si="282"/>
        <v>0</v>
      </c>
      <c r="M4605" s="29">
        <f>'Barometric Data'!E4608</f>
        <v>2.7671999999999999</v>
      </c>
      <c r="N4605" s="29">
        <f t="shared" si="283"/>
        <v>56.226599999999998</v>
      </c>
      <c r="O4605" s="30">
        <f t="shared" si="281"/>
        <v>341.22910000000002</v>
      </c>
      <c r="P4605" s="30"/>
      <c r="Q4605" s="76">
        <v>16.709</v>
      </c>
      <c r="R4605" s="16"/>
      <c r="S4605" s="29"/>
    </row>
    <row r="4606" spans="7:19" x14ac:dyDescent="0.25">
      <c r="G4606" s="74">
        <v>41972</v>
      </c>
      <c r="H4606" s="75">
        <v>0.25</v>
      </c>
      <c r="I4606" s="27">
        <f t="shared" si="280"/>
        <v>41972.25</v>
      </c>
      <c r="J4606" s="76">
        <v>58.944699999999997</v>
      </c>
      <c r="K4606" s="27">
        <f>'Barometric Data'!D4614</f>
        <v>41972.25</v>
      </c>
      <c r="L4606" s="28">
        <f t="shared" si="282"/>
        <v>0</v>
      </c>
      <c r="M4606" s="29">
        <f>'Barometric Data'!E4609</f>
        <v>2.6880000000000002</v>
      </c>
      <c r="N4606" s="29">
        <f t="shared" si="283"/>
        <v>56.256699999999995</v>
      </c>
      <c r="O4606" s="30">
        <f t="shared" si="281"/>
        <v>341.19900000000007</v>
      </c>
      <c r="P4606" s="30"/>
      <c r="Q4606" s="76">
        <v>16.707000000000001</v>
      </c>
      <c r="R4606" s="16"/>
      <c r="S4606" s="29"/>
    </row>
    <row r="4607" spans="7:19" x14ac:dyDescent="0.25">
      <c r="G4607" s="74">
        <v>41972</v>
      </c>
      <c r="H4607" s="75">
        <v>0.5</v>
      </c>
      <c r="I4607" s="27">
        <f t="shared" si="280"/>
        <v>41972.5</v>
      </c>
      <c r="J4607" s="76">
        <v>58.992199999999997</v>
      </c>
      <c r="K4607" s="27">
        <f>'Barometric Data'!D4615</f>
        <v>41972.5</v>
      </c>
      <c r="L4607" s="28">
        <f t="shared" si="282"/>
        <v>0</v>
      </c>
      <c r="M4607" s="29">
        <f>'Barometric Data'!E4610</f>
        <v>2.5994999999999999</v>
      </c>
      <c r="N4607" s="29">
        <f t="shared" si="283"/>
        <v>56.392699999999998</v>
      </c>
      <c r="O4607" s="30">
        <f t="shared" si="281"/>
        <v>341.06300000000005</v>
      </c>
      <c r="P4607" s="30"/>
      <c r="Q4607" s="76">
        <v>16.722999999999999</v>
      </c>
      <c r="R4607" s="16"/>
      <c r="S4607" s="29"/>
    </row>
    <row r="4608" spans="7:19" x14ac:dyDescent="0.25">
      <c r="G4608" s="74">
        <v>41972</v>
      </c>
      <c r="H4608" s="75">
        <v>0.75</v>
      </c>
      <c r="I4608" s="27">
        <f t="shared" si="280"/>
        <v>41972.75</v>
      </c>
      <c r="J4608" s="76">
        <v>58.988999999999997</v>
      </c>
      <c r="K4608" s="27">
        <f>'Barometric Data'!D4616</f>
        <v>41972.75</v>
      </c>
      <c r="L4608" s="28">
        <f t="shared" si="282"/>
        <v>0</v>
      </c>
      <c r="M4608" s="29">
        <f>'Barometric Data'!E4611</f>
        <v>2.5314000000000001</v>
      </c>
      <c r="N4608" s="29">
        <f t="shared" si="283"/>
        <v>56.457599999999999</v>
      </c>
      <c r="O4608" s="30">
        <f t="shared" si="281"/>
        <v>340.99810000000002</v>
      </c>
      <c r="P4608" s="30"/>
      <c r="Q4608" s="76">
        <v>16.716999999999999</v>
      </c>
      <c r="R4608" s="16"/>
      <c r="S4608" s="29"/>
    </row>
    <row r="4609" spans="7:19" x14ac:dyDescent="0.25">
      <c r="G4609" s="74">
        <v>41973</v>
      </c>
      <c r="H4609" s="75">
        <v>0</v>
      </c>
      <c r="I4609" s="27">
        <f t="shared" si="280"/>
        <v>41973</v>
      </c>
      <c r="J4609" s="76">
        <v>59.1402</v>
      </c>
      <c r="K4609" s="27">
        <f>'Barometric Data'!D4617</f>
        <v>41973</v>
      </c>
      <c r="L4609" s="28">
        <f t="shared" si="282"/>
        <v>0</v>
      </c>
      <c r="M4609" s="29">
        <f>'Barometric Data'!E4612</f>
        <v>2.3967999999999998</v>
      </c>
      <c r="N4609" s="29">
        <f t="shared" si="283"/>
        <v>56.743400000000001</v>
      </c>
      <c r="O4609" s="30">
        <f t="shared" si="281"/>
        <v>340.71230000000003</v>
      </c>
      <c r="P4609" s="30"/>
      <c r="Q4609" s="76">
        <v>16.725000000000001</v>
      </c>
      <c r="R4609" s="16"/>
      <c r="S4609" s="29"/>
    </row>
    <row r="4610" spans="7:19" x14ac:dyDescent="0.25">
      <c r="G4610" s="74">
        <v>41973</v>
      </c>
      <c r="H4610" s="75">
        <v>0.25</v>
      </c>
      <c r="I4610" s="27">
        <f t="shared" si="280"/>
        <v>41973.25</v>
      </c>
      <c r="J4610" s="76">
        <v>59.261099999999999</v>
      </c>
      <c r="K4610" s="27">
        <f>'Barometric Data'!D4618</f>
        <v>41973.25</v>
      </c>
      <c r="L4610" s="28">
        <f t="shared" si="282"/>
        <v>0</v>
      </c>
      <c r="M4610" s="29">
        <f>'Barometric Data'!E4613</f>
        <v>2.3378000000000001</v>
      </c>
      <c r="N4610" s="29">
        <f t="shared" si="283"/>
        <v>56.923299999999998</v>
      </c>
      <c r="O4610" s="30">
        <f t="shared" si="281"/>
        <v>340.53240000000005</v>
      </c>
      <c r="P4610" s="30"/>
      <c r="Q4610" s="76">
        <v>16.722999999999999</v>
      </c>
      <c r="R4610" s="16"/>
      <c r="S4610" s="29"/>
    </row>
    <row r="4611" spans="7:19" x14ac:dyDescent="0.25">
      <c r="G4611" s="74">
        <v>41973</v>
      </c>
      <c r="H4611" s="75">
        <v>0.5</v>
      </c>
      <c r="I4611" s="27">
        <f t="shared" si="280"/>
        <v>41973.5</v>
      </c>
      <c r="J4611" s="76">
        <v>59.329300000000003</v>
      </c>
      <c r="K4611" s="27">
        <f>'Barometric Data'!D4619</f>
        <v>41973.5</v>
      </c>
      <c r="L4611" s="28">
        <f t="shared" si="282"/>
        <v>0</v>
      </c>
      <c r="M4611" s="29">
        <f>'Barometric Data'!E4614</f>
        <v>2.2726000000000002</v>
      </c>
      <c r="N4611" s="29">
        <f t="shared" si="283"/>
        <v>57.056700000000006</v>
      </c>
      <c r="O4611" s="30">
        <f t="shared" si="281"/>
        <v>340.399</v>
      </c>
      <c r="P4611" s="30"/>
      <c r="Q4611" s="76">
        <v>16.715</v>
      </c>
      <c r="R4611" s="16"/>
      <c r="S4611" s="29"/>
    </row>
    <row r="4612" spans="7:19" x14ac:dyDescent="0.25">
      <c r="G4612" s="74">
        <v>41973</v>
      </c>
      <c r="H4612" s="75">
        <v>0.75</v>
      </c>
      <c r="I4612" s="27">
        <f t="shared" si="280"/>
        <v>41973.75</v>
      </c>
      <c r="J4612" s="76">
        <v>59.325200000000002</v>
      </c>
      <c r="K4612" s="27">
        <f>'Barometric Data'!D4620</f>
        <v>41973.75</v>
      </c>
      <c r="L4612" s="28">
        <f t="shared" si="282"/>
        <v>0</v>
      </c>
      <c r="M4612" s="29">
        <f>'Barometric Data'!E4615</f>
        <v>2.2989000000000002</v>
      </c>
      <c r="N4612" s="29">
        <f t="shared" si="283"/>
        <v>57.026299999999999</v>
      </c>
      <c r="O4612" s="30">
        <f t="shared" si="281"/>
        <v>340.42940000000004</v>
      </c>
      <c r="P4612" s="30"/>
      <c r="Q4612" s="76">
        <v>16.734000000000002</v>
      </c>
      <c r="R4612" s="16"/>
      <c r="S4612" s="29"/>
    </row>
    <row r="4613" spans="7:19" x14ac:dyDescent="0.25">
      <c r="G4613" s="74">
        <v>41974</v>
      </c>
      <c r="H4613" s="75">
        <v>0</v>
      </c>
      <c r="I4613" s="27">
        <f t="shared" si="280"/>
        <v>41974</v>
      </c>
      <c r="J4613" s="76">
        <v>59.324800000000003</v>
      </c>
      <c r="K4613" s="27">
        <f>'Barometric Data'!D4621</f>
        <v>41974</v>
      </c>
      <c r="L4613" s="28">
        <f t="shared" si="282"/>
        <v>0</v>
      </c>
      <c r="M4613" s="29">
        <f>'Barometric Data'!E4616</f>
        <v>2.3035000000000001</v>
      </c>
      <c r="N4613" s="29">
        <f t="shared" si="283"/>
        <v>57.021300000000004</v>
      </c>
      <c r="O4613" s="30">
        <f t="shared" si="281"/>
        <v>340.43440000000004</v>
      </c>
      <c r="P4613" s="30"/>
      <c r="Q4613" s="76">
        <v>16.722999999999999</v>
      </c>
      <c r="R4613" s="16"/>
      <c r="S4613" s="29"/>
    </row>
    <row r="4614" spans="7:19" x14ac:dyDescent="0.25">
      <c r="G4614" s="74">
        <v>41974</v>
      </c>
      <c r="H4614" s="75">
        <v>0.25</v>
      </c>
      <c r="I4614" s="27">
        <f t="shared" si="280"/>
        <v>41974.25</v>
      </c>
      <c r="J4614" s="76">
        <v>59.341999999999999</v>
      </c>
      <c r="K4614" s="27">
        <f>'Barometric Data'!D4622</f>
        <v>41974.25</v>
      </c>
      <c r="L4614" s="28">
        <f t="shared" si="282"/>
        <v>0</v>
      </c>
      <c r="M4614" s="29">
        <f>'Barometric Data'!E4617</f>
        <v>2.5592000000000001</v>
      </c>
      <c r="N4614" s="29">
        <f t="shared" si="283"/>
        <v>56.782800000000002</v>
      </c>
      <c r="O4614" s="30">
        <f t="shared" si="281"/>
        <v>340.67290000000003</v>
      </c>
      <c r="P4614" s="30"/>
      <c r="Q4614" s="76">
        <v>16.716000000000001</v>
      </c>
      <c r="R4614" s="16"/>
      <c r="S4614" s="29"/>
    </row>
    <row r="4615" spans="7:19" x14ac:dyDescent="0.25">
      <c r="G4615" s="74">
        <v>41974</v>
      </c>
      <c r="H4615" s="75">
        <v>0.5</v>
      </c>
      <c r="I4615" s="27">
        <f t="shared" si="280"/>
        <v>41974.5</v>
      </c>
      <c r="J4615" s="76">
        <v>59.358600000000003</v>
      </c>
      <c r="K4615" s="27">
        <f>'Barometric Data'!D4623</f>
        <v>41974.5</v>
      </c>
      <c r="L4615" s="28">
        <f t="shared" si="282"/>
        <v>0</v>
      </c>
      <c r="M4615" s="29">
        <f>'Barometric Data'!E4618</f>
        <v>2.7210999999999999</v>
      </c>
      <c r="N4615" s="29">
        <f t="shared" si="283"/>
        <v>56.637500000000003</v>
      </c>
      <c r="O4615" s="30">
        <f t="shared" si="281"/>
        <v>340.81820000000005</v>
      </c>
      <c r="P4615" s="30"/>
      <c r="Q4615" s="76">
        <v>16.72</v>
      </c>
      <c r="R4615" s="16"/>
      <c r="S4615" s="29"/>
    </row>
    <row r="4616" spans="7:19" x14ac:dyDescent="0.25">
      <c r="G4616" s="74">
        <v>41974</v>
      </c>
      <c r="H4616" s="75">
        <v>0.75</v>
      </c>
      <c r="I4616" s="27">
        <f t="shared" si="280"/>
        <v>41974.75</v>
      </c>
      <c r="J4616" s="76">
        <v>59.318899999999999</v>
      </c>
      <c r="K4616" s="27">
        <f>'Barometric Data'!D4624</f>
        <v>41974.75</v>
      </c>
      <c r="L4616" s="28">
        <f t="shared" si="282"/>
        <v>0</v>
      </c>
      <c r="M4616" s="29">
        <f>'Barometric Data'!E4619</f>
        <v>2.8380999999999998</v>
      </c>
      <c r="N4616" s="29">
        <f t="shared" si="283"/>
        <v>56.480800000000002</v>
      </c>
      <c r="O4616" s="30">
        <f t="shared" si="281"/>
        <v>340.97490000000005</v>
      </c>
      <c r="P4616" s="30"/>
      <c r="Q4616" s="76">
        <v>16.716000000000001</v>
      </c>
      <c r="R4616" s="16"/>
      <c r="S4616" s="29"/>
    </row>
    <row r="4617" spans="7:19" x14ac:dyDescent="0.25">
      <c r="G4617" s="74">
        <v>41975</v>
      </c>
      <c r="H4617" s="75">
        <v>0</v>
      </c>
      <c r="I4617" s="27">
        <f t="shared" si="280"/>
        <v>41975</v>
      </c>
      <c r="J4617" s="76">
        <v>59.300600000000003</v>
      </c>
      <c r="K4617" s="27">
        <f>'Barometric Data'!D4625</f>
        <v>41975</v>
      </c>
      <c r="L4617" s="28">
        <f t="shared" si="282"/>
        <v>0</v>
      </c>
      <c r="M4617" s="29">
        <f>'Barometric Data'!E4620</f>
        <v>2.827</v>
      </c>
      <c r="N4617" s="29">
        <f t="shared" si="283"/>
        <v>56.473600000000005</v>
      </c>
      <c r="O4617" s="30">
        <f t="shared" si="281"/>
        <v>340.98210000000006</v>
      </c>
      <c r="P4617" s="30"/>
      <c r="Q4617" s="76">
        <v>16.722999999999999</v>
      </c>
      <c r="R4617" s="16"/>
      <c r="S4617" s="29"/>
    </row>
    <row r="4618" spans="7:19" x14ac:dyDescent="0.25">
      <c r="G4618" s="74">
        <v>41975</v>
      </c>
      <c r="H4618" s="75">
        <v>0.25</v>
      </c>
      <c r="I4618" s="27">
        <f t="shared" si="280"/>
        <v>41975.25</v>
      </c>
      <c r="J4618" s="76">
        <v>59.332900000000002</v>
      </c>
      <c r="K4618" s="27">
        <f>'Barometric Data'!D4626</f>
        <v>41975.25</v>
      </c>
      <c r="L4618" s="28">
        <f t="shared" si="282"/>
        <v>0</v>
      </c>
      <c r="M4618" s="29">
        <f>'Barometric Data'!E4621</f>
        <v>2.8549000000000002</v>
      </c>
      <c r="N4618" s="29">
        <f t="shared" si="283"/>
        <v>56.478000000000002</v>
      </c>
      <c r="O4618" s="30">
        <f t="shared" si="281"/>
        <v>340.97770000000003</v>
      </c>
      <c r="P4618" s="30"/>
      <c r="Q4618" s="76">
        <v>16.707999999999998</v>
      </c>
      <c r="R4618" s="16"/>
      <c r="S4618" s="29"/>
    </row>
    <row r="4619" spans="7:19" x14ac:dyDescent="0.25">
      <c r="G4619" s="74">
        <v>41975</v>
      </c>
      <c r="H4619" s="75">
        <v>0.5</v>
      </c>
      <c r="I4619" s="27">
        <f t="shared" si="280"/>
        <v>41975.5</v>
      </c>
      <c r="J4619" s="76">
        <v>59.317799999999998</v>
      </c>
      <c r="K4619" s="27">
        <f>'Barometric Data'!D4627</f>
        <v>41975.5</v>
      </c>
      <c r="L4619" s="28">
        <f t="shared" si="282"/>
        <v>0</v>
      </c>
      <c r="M4619" s="29">
        <f>'Barometric Data'!E4622</f>
        <v>2.8567</v>
      </c>
      <c r="N4619" s="29">
        <f t="shared" si="283"/>
        <v>56.461100000000002</v>
      </c>
      <c r="O4619" s="30">
        <f t="shared" si="281"/>
        <v>340.99460000000005</v>
      </c>
      <c r="P4619" s="30"/>
      <c r="Q4619" s="76">
        <v>16.725000000000001</v>
      </c>
      <c r="R4619" s="16"/>
      <c r="S4619" s="29"/>
    </row>
    <row r="4620" spans="7:19" x14ac:dyDescent="0.25">
      <c r="G4620" s="74">
        <v>41975</v>
      </c>
      <c r="H4620" s="75">
        <v>0.75</v>
      </c>
      <c r="I4620" s="27">
        <f t="shared" si="280"/>
        <v>41975.75</v>
      </c>
      <c r="J4620" s="76">
        <v>59.276299999999999</v>
      </c>
      <c r="K4620" s="27">
        <f>'Barometric Data'!D4628</f>
        <v>41975.75</v>
      </c>
      <c r="L4620" s="28">
        <f t="shared" si="282"/>
        <v>0</v>
      </c>
      <c r="M4620" s="29">
        <f>'Barometric Data'!E4623</f>
        <v>2.8917000000000002</v>
      </c>
      <c r="N4620" s="29">
        <f t="shared" si="283"/>
        <v>56.384599999999999</v>
      </c>
      <c r="O4620" s="30">
        <f t="shared" si="281"/>
        <v>341.07110000000006</v>
      </c>
      <c r="P4620" s="30"/>
      <c r="Q4620" s="76">
        <v>16.713999999999999</v>
      </c>
      <c r="R4620" s="16"/>
      <c r="S4620" s="29"/>
    </row>
    <row r="4621" spans="7:19" x14ac:dyDescent="0.25">
      <c r="G4621" s="74">
        <v>41976</v>
      </c>
      <c r="H4621" s="75">
        <v>0</v>
      </c>
      <c r="I4621" s="27">
        <f t="shared" ref="I4621:I4684" si="284">G4621+H4621</f>
        <v>41976</v>
      </c>
      <c r="J4621" s="76">
        <v>59.209299999999999</v>
      </c>
      <c r="K4621" s="27">
        <f>'Barometric Data'!D4629</f>
        <v>41976</v>
      </c>
      <c r="L4621" s="28">
        <f t="shared" si="282"/>
        <v>0</v>
      </c>
      <c r="M4621" s="29">
        <f>'Barometric Data'!E4624</f>
        <v>2.8166000000000002</v>
      </c>
      <c r="N4621" s="29">
        <f t="shared" si="283"/>
        <v>56.392699999999998</v>
      </c>
      <c r="O4621" s="30">
        <f t="shared" si="281"/>
        <v>341.06300000000005</v>
      </c>
      <c r="P4621" s="30"/>
      <c r="Q4621" s="76">
        <v>16.722000000000001</v>
      </c>
      <c r="R4621" s="16"/>
      <c r="S4621" s="29"/>
    </row>
    <row r="4622" spans="7:19" x14ac:dyDescent="0.25">
      <c r="G4622" s="74">
        <v>41976</v>
      </c>
      <c r="H4622" s="75">
        <v>0.25</v>
      </c>
      <c r="I4622" s="27">
        <f t="shared" si="284"/>
        <v>41976.25</v>
      </c>
      <c r="J4622" s="76">
        <v>59.210599999999999</v>
      </c>
      <c r="K4622" s="27">
        <f>'Barometric Data'!D4630</f>
        <v>41976.25</v>
      </c>
      <c r="L4622" s="28">
        <f t="shared" si="282"/>
        <v>0</v>
      </c>
      <c r="M4622" s="29">
        <f>'Barometric Data'!E4625</f>
        <v>2.8283</v>
      </c>
      <c r="N4622" s="29">
        <f t="shared" si="283"/>
        <v>56.382300000000001</v>
      </c>
      <c r="O4622" s="30">
        <f t="shared" si="281"/>
        <v>341.07340000000005</v>
      </c>
      <c r="P4622" s="30"/>
      <c r="Q4622" s="76">
        <v>16.716999999999999</v>
      </c>
      <c r="R4622" s="16"/>
      <c r="S4622" s="29"/>
    </row>
    <row r="4623" spans="7:19" x14ac:dyDescent="0.25">
      <c r="G4623" s="74">
        <v>41976</v>
      </c>
      <c r="H4623" s="75">
        <v>0.5</v>
      </c>
      <c r="I4623" s="27">
        <f t="shared" si="284"/>
        <v>41976.5</v>
      </c>
      <c r="J4623" s="76">
        <v>59.232700000000001</v>
      </c>
      <c r="K4623" s="27">
        <f>'Barometric Data'!D4631</f>
        <v>41976.5</v>
      </c>
      <c r="L4623" s="28">
        <f t="shared" si="282"/>
        <v>0</v>
      </c>
      <c r="M4623" s="29">
        <f>'Barometric Data'!E4626</f>
        <v>2.8102</v>
      </c>
      <c r="N4623" s="29">
        <f t="shared" si="283"/>
        <v>56.422499999999999</v>
      </c>
      <c r="O4623" s="30">
        <f t="shared" si="281"/>
        <v>341.03320000000002</v>
      </c>
      <c r="P4623" s="30"/>
      <c r="Q4623" s="76">
        <v>16.725999999999999</v>
      </c>
      <c r="R4623" s="16"/>
      <c r="S4623" s="29"/>
    </row>
    <row r="4624" spans="7:19" x14ac:dyDescent="0.25">
      <c r="G4624" s="74">
        <v>41976</v>
      </c>
      <c r="H4624" s="75">
        <v>0.75</v>
      </c>
      <c r="I4624" s="27">
        <f t="shared" si="284"/>
        <v>41976.75</v>
      </c>
      <c r="J4624" s="76">
        <v>59.197800000000001</v>
      </c>
      <c r="K4624" s="27">
        <f>'Barometric Data'!D4632</f>
        <v>41976.75</v>
      </c>
      <c r="L4624" s="28">
        <f t="shared" si="282"/>
        <v>0</v>
      </c>
      <c r="M4624" s="29">
        <f>'Barometric Data'!E4627</f>
        <v>2.8212000000000002</v>
      </c>
      <c r="N4624" s="29">
        <f t="shared" si="283"/>
        <v>56.376600000000003</v>
      </c>
      <c r="O4624" s="30">
        <f t="shared" si="281"/>
        <v>341.07910000000004</v>
      </c>
      <c r="P4624" s="30"/>
      <c r="Q4624" s="76">
        <v>16.707999999999998</v>
      </c>
      <c r="R4624" s="16"/>
      <c r="S4624" s="29"/>
    </row>
    <row r="4625" spans="7:19" x14ac:dyDescent="0.25">
      <c r="G4625" s="74">
        <v>41977</v>
      </c>
      <c r="H4625" s="75">
        <v>0</v>
      </c>
      <c r="I4625" s="27">
        <f t="shared" si="284"/>
        <v>41977</v>
      </c>
      <c r="J4625" s="76">
        <v>59.125999999999998</v>
      </c>
      <c r="K4625" s="27">
        <f>'Barometric Data'!D4633</f>
        <v>41977</v>
      </c>
      <c r="L4625" s="28">
        <f t="shared" si="282"/>
        <v>0</v>
      </c>
      <c r="M4625" s="29">
        <f>'Barometric Data'!E4628</f>
        <v>2.7334000000000001</v>
      </c>
      <c r="N4625" s="29">
        <f t="shared" si="283"/>
        <v>56.392599999999995</v>
      </c>
      <c r="O4625" s="30">
        <f t="shared" si="281"/>
        <v>341.06310000000002</v>
      </c>
      <c r="P4625" s="30"/>
      <c r="Q4625" s="76">
        <v>16.715</v>
      </c>
      <c r="R4625" s="16"/>
      <c r="S4625" s="29"/>
    </row>
    <row r="4626" spans="7:19" x14ac:dyDescent="0.25">
      <c r="G4626" s="74">
        <v>41977</v>
      </c>
      <c r="H4626" s="75">
        <v>0.25</v>
      </c>
      <c r="I4626" s="27">
        <f t="shared" si="284"/>
        <v>41977.25</v>
      </c>
      <c r="J4626" s="76">
        <v>59.217799999999997</v>
      </c>
      <c r="K4626" s="27">
        <f>'Barometric Data'!D4634</f>
        <v>41977.25</v>
      </c>
      <c r="L4626" s="28">
        <f t="shared" si="282"/>
        <v>0</v>
      </c>
      <c r="M4626" s="29">
        <f>'Barometric Data'!E4629</f>
        <v>2.6756000000000002</v>
      </c>
      <c r="N4626" s="29">
        <f t="shared" si="283"/>
        <v>56.542199999999994</v>
      </c>
      <c r="O4626" s="30">
        <f t="shared" si="281"/>
        <v>340.91350000000006</v>
      </c>
      <c r="P4626" s="30"/>
      <c r="Q4626" s="76">
        <v>16.73</v>
      </c>
      <c r="R4626" s="16"/>
      <c r="S4626" s="29"/>
    </row>
    <row r="4627" spans="7:19" x14ac:dyDescent="0.25">
      <c r="G4627" s="74">
        <v>41977</v>
      </c>
      <c r="H4627" s="75">
        <v>0.5</v>
      </c>
      <c r="I4627" s="27">
        <f t="shared" si="284"/>
        <v>41977.5</v>
      </c>
      <c r="J4627" s="76">
        <v>59.239400000000003</v>
      </c>
      <c r="K4627" s="27">
        <f>'Barometric Data'!D4635</f>
        <v>41977.5</v>
      </c>
      <c r="L4627" s="28">
        <f t="shared" si="282"/>
        <v>0</v>
      </c>
      <c r="M4627" s="29">
        <f>'Barometric Data'!E4630</f>
        <v>2.6132</v>
      </c>
      <c r="N4627" s="29">
        <f t="shared" si="283"/>
        <v>56.626200000000004</v>
      </c>
      <c r="O4627" s="30">
        <f t="shared" si="281"/>
        <v>340.82950000000005</v>
      </c>
      <c r="P4627" s="30"/>
      <c r="Q4627" s="76">
        <v>16.725000000000001</v>
      </c>
      <c r="R4627" s="16"/>
      <c r="S4627" s="29"/>
    </row>
    <row r="4628" spans="7:19" x14ac:dyDescent="0.25">
      <c r="G4628" s="74">
        <v>41977</v>
      </c>
      <c r="H4628" s="75">
        <v>0.75</v>
      </c>
      <c r="I4628" s="27">
        <f t="shared" si="284"/>
        <v>41977.75</v>
      </c>
      <c r="J4628" s="76">
        <v>59.258899999999997</v>
      </c>
      <c r="K4628" s="27">
        <f>'Barometric Data'!D4636</f>
        <v>41977.75</v>
      </c>
      <c r="L4628" s="28">
        <f t="shared" si="282"/>
        <v>0</v>
      </c>
      <c r="M4628" s="29">
        <f>'Barometric Data'!E4631</f>
        <v>2.6463000000000001</v>
      </c>
      <c r="N4628" s="29">
        <f t="shared" si="283"/>
        <v>56.6126</v>
      </c>
      <c r="O4628" s="30">
        <f t="shared" si="281"/>
        <v>340.84310000000005</v>
      </c>
      <c r="P4628" s="30"/>
      <c r="Q4628" s="76">
        <v>16.722999999999999</v>
      </c>
      <c r="R4628" s="16"/>
      <c r="S4628" s="29"/>
    </row>
    <row r="4629" spans="7:19" x14ac:dyDescent="0.25">
      <c r="G4629" s="74">
        <v>41978</v>
      </c>
      <c r="H4629" s="75">
        <v>0</v>
      </c>
      <c r="I4629" s="27">
        <f t="shared" si="284"/>
        <v>41978</v>
      </c>
      <c r="J4629" s="76">
        <v>59.253500000000003</v>
      </c>
      <c r="K4629" s="27">
        <f>'Barometric Data'!D4637</f>
        <v>41978</v>
      </c>
      <c r="L4629" s="28">
        <f t="shared" si="282"/>
        <v>0</v>
      </c>
      <c r="M4629" s="29">
        <f>'Barometric Data'!E4632</f>
        <v>2.6015999999999999</v>
      </c>
      <c r="N4629" s="29">
        <f t="shared" si="283"/>
        <v>56.651900000000005</v>
      </c>
      <c r="O4629" s="30">
        <f t="shared" si="281"/>
        <v>340.80380000000002</v>
      </c>
      <c r="P4629" s="30"/>
      <c r="Q4629" s="76">
        <v>16.722000000000001</v>
      </c>
      <c r="R4629" s="16"/>
      <c r="S4629" s="29"/>
    </row>
    <row r="4630" spans="7:19" x14ac:dyDescent="0.25">
      <c r="G4630" s="74">
        <v>41978</v>
      </c>
      <c r="H4630" s="75">
        <v>0.25</v>
      </c>
      <c r="I4630" s="27">
        <f t="shared" si="284"/>
        <v>41978.25</v>
      </c>
      <c r="J4630" s="76">
        <v>59.356099999999998</v>
      </c>
      <c r="K4630" s="27">
        <f>'Barometric Data'!D4638</f>
        <v>41978.25</v>
      </c>
      <c r="L4630" s="28">
        <f t="shared" si="282"/>
        <v>0</v>
      </c>
      <c r="M4630" s="29">
        <f>'Barometric Data'!E4633</f>
        <v>2.5331000000000001</v>
      </c>
      <c r="N4630" s="29">
        <f t="shared" si="283"/>
        <v>56.823</v>
      </c>
      <c r="O4630" s="30">
        <f t="shared" si="281"/>
        <v>340.63270000000006</v>
      </c>
      <c r="P4630" s="30"/>
      <c r="Q4630" s="76">
        <v>16.719000000000001</v>
      </c>
      <c r="R4630" s="16"/>
      <c r="S4630" s="29"/>
    </row>
    <row r="4631" spans="7:19" x14ac:dyDescent="0.25">
      <c r="G4631" s="74">
        <v>41978</v>
      </c>
      <c r="H4631" s="75">
        <v>0.5</v>
      </c>
      <c r="I4631" s="27">
        <f t="shared" si="284"/>
        <v>41978.5</v>
      </c>
      <c r="J4631" s="76">
        <v>59.389200000000002</v>
      </c>
      <c r="K4631" s="27">
        <f>'Barometric Data'!D4639</f>
        <v>41978.5</v>
      </c>
      <c r="L4631" s="28">
        <f t="shared" si="282"/>
        <v>0</v>
      </c>
      <c r="M4631" s="29">
        <f>'Barometric Data'!E4634</f>
        <v>2.5916999999999999</v>
      </c>
      <c r="N4631" s="29">
        <f t="shared" si="283"/>
        <v>56.797499999999999</v>
      </c>
      <c r="O4631" s="30">
        <f t="shared" si="281"/>
        <v>340.65820000000002</v>
      </c>
      <c r="P4631" s="30"/>
      <c r="Q4631" s="76">
        <v>16.731000000000002</v>
      </c>
      <c r="R4631" s="16"/>
      <c r="S4631" s="29"/>
    </row>
    <row r="4632" spans="7:19" x14ac:dyDescent="0.25">
      <c r="G4632" s="74">
        <v>41978</v>
      </c>
      <c r="H4632" s="75">
        <v>0.75</v>
      </c>
      <c r="I4632" s="27">
        <f t="shared" si="284"/>
        <v>41978.75</v>
      </c>
      <c r="J4632" s="76">
        <v>59.367699999999999</v>
      </c>
      <c r="K4632" s="27">
        <f>'Barometric Data'!D4640</f>
        <v>41978.75</v>
      </c>
      <c r="L4632" s="28">
        <f t="shared" si="282"/>
        <v>0</v>
      </c>
      <c r="M4632" s="29">
        <f>'Barometric Data'!E4635</f>
        <v>2.6627999999999998</v>
      </c>
      <c r="N4632" s="29">
        <f t="shared" si="283"/>
        <v>56.704900000000002</v>
      </c>
      <c r="O4632" s="30">
        <f t="shared" si="281"/>
        <v>340.75080000000003</v>
      </c>
      <c r="P4632" s="30"/>
      <c r="Q4632" s="76">
        <v>16.722999999999999</v>
      </c>
      <c r="R4632" s="16"/>
      <c r="S4632" s="29"/>
    </row>
    <row r="4633" spans="7:19" x14ac:dyDescent="0.25">
      <c r="G4633" s="74">
        <v>41979</v>
      </c>
      <c r="H4633" s="75">
        <v>0</v>
      </c>
      <c r="I4633" s="27">
        <f t="shared" si="284"/>
        <v>41979</v>
      </c>
      <c r="J4633" s="76">
        <v>59.308799999999998</v>
      </c>
      <c r="K4633" s="27">
        <f>'Barometric Data'!D4641</f>
        <v>41979</v>
      </c>
      <c r="L4633" s="28">
        <f t="shared" si="282"/>
        <v>0</v>
      </c>
      <c r="M4633" s="29">
        <f>'Barometric Data'!E4636</f>
        <v>2.6745999999999999</v>
      </c>
      <c r="N4633" s="29">
        <f t="shared" si="283"/>
        <v>56.6342</v>
      </c>
      <c r="O4633" s="30">
        <f t="shared" si="281"/>
        <v>340.82150000000001</v>
      </c>
      <c r="P4633" s="30"/>
      <c r="Q4633" s="76">
        <v>16.727</v>
      </c>
      <c r="R4633" s="16"/>
      <c r="S4633" s="29"/>
    </row>
    <row r="4634" spans="7:19" x14ac:dyDescent="0.25">
      <c r="G4634" s="74">
        <v>41979</v>
      </c>
      <c r="H4634" s="75">
        <v>0.25</v>
      </c>
      <c r="I4634" s="27">
        <f t="shared" si="284"/>
        <v>41979.25</v>
      </c>
      <c r="J4634" s="76">
        <v>59.343699999999998</v>
      </c>
      <c r="K4634" s="27">
        <f>'Barometric Data'!D4642</f>
        <v>41979.25</v>
      </c>
      <c r="L4634" s="28">
        <f t="shared" si="282"/>
        <v>0</v>
      </c>
      <c r="M4634" s="29">
        <f>'Barometric Data'!E4637</f>
        <v>2.7360000000000002</v>
      </c>
      <c r="N4634" s="29">
        <f t="shared" si="283"/>
        <v>56.607700000000001</v>
      </c>
      <c r="O4634" s="30">
        <f t="shared" si="281"/>
        <v>340.84800000000001</v>
      </c>
      <c r="P4634" s="30"/>
      <c r="Q4634" s="76">
        <v>16.72</v>
      </c>
      <c r="R4634" s="16"/>
      <c r="S4634" s="29"/>
    </row>
    <row r="4635" spans="7:19" x14ac:dyDescent="0.25">
      <c r="G4635" s="74">
        <v>41979</v>
      </c>
      <c r="H4635" s="75">
        <v>0.5</v>
      </c>
      <c r="I4635" s="27">
        <f t="shared" si="284"/>
        <v>41979.5</v>
      </c>
      <c r="J4635" s="76">
        <v>59.401699999999998</v>
      </c>
      <c r="K4635" s="27">
        <f>'Barometric Data'!D4643</f>
        <v>41979.5</v>
      </c>
      <c r="L4635" s="28">
        <f t="shared" si="282"/>
        <v>0</v>
      </c>
      <c r="M4635" s="29">
        <f>'Barometric Data'!E4638</f>
        <v>2.8159999999999998</v>
      </c>
      <c r="N4635" s="29">
        <f t="shared" si="283"/>
        <v>56.585699999999996</v>
      </c>
      <c r="O4635" s="30">
        <f t="shared" si="281"/>
        <v>340.87000000000006</v>
      </c>
      <c r="P4635" s="30"/>
      <c r="Q4635" s="76">
        <v>16.716000000000001</v>
      </c>
      <c r="R4635" s="16"/>
      <c r="S4635" s="29"/>
    </row>
    <row r="4636" spans="7:19" x14ac:dyDescent="0.25">
      <c r="G4636" s="74">
        <v>41979</v>
      </c>
      <c r="H4636" s="75">
        <v>0.75</v>
      </c>
      <c r="I4636" s="27">
        <f t="shared" si="284"/>
        <v>41979.75</v>
      </c>
      <c r="J4636" s="76">
        <v>59.422400000000003</v>
      </c>
      <c r="K4636" s="27">
        <f>'Barometric Data'!D4644</f>
        <v>41979.75</v>
      </c>
      <c r="L4636" s="28">
        <f t="shared" si="282"/>
        <v>0</v>
      </c>
      <c r="M4636" s="29">
        <f>'Barometric Data'!E4639</f>
        <v>2.8917000000000002</v>
      </c>
      <c r="N4636" s="29">
        <f t="shared" si="283"/>
        <v>56.530700000000003</v>
      </c>
      <c r="O4636" s="30">
        <f t="shared" si="281"/>
        <v>340.92500000000001</v>
      </c>
      <c r="P4636" s="30"/>
      <c r="Q4636" s="76">
        <v>16.728999999999999</v>
      </c>
      <c r="R4636" s="16"/>
      <c r="S4636" s="29"/>
    </row>
    <row r="4637" spans="7:19" x14ac:dyDescent="0.25">
      <c r="G4637" s="74">
        <v>41980</v>
      </c>
      <c r="H4637" s="75">
        <v>0</v>
      </c>
      <c r="I4637" s="27">
        <f t="shared" si="284"/>
        <v>41980</v>
      </c>
      <c r="J4637" s="76">
        <v>59.417000000000002</v>
      </c>
      <c r="K4637" s="27">
        <f>'Barometric Data'!D4645</f>
        <v>41980</v>
      </c>
      <c r="L4637" s="28">
        <f t="shared" si="282"/>
        <v>0</v>
      </c>
      <c r="M4637" s="29">
        <f>'Barometric Data'!E4640</f>
        <v>2.8428</v>
      </c>
      <c r="N4637" s="29">
        <f t="shared" si="283"/>
        <v>56.574200000000005</v>
      </c>
      <c r="O4637" s="30">
        <f t="shared" si="281"/>
        <v>340.88150000000002</v>
      </c>
      <c r="P4637" s="30"/>
      <c r="Q4637" s="76">
        <v>16.716999999999999</v>
      </c>
      <c r="R4637" s="16"/>
      <c r="S4637" s="29"/>
    </row>
    <row r="4638" spans="7:19" x14ac:dyDescent="0.25">
      <c r="G4638" s="74">
        <v>41980</v>
      </c>
      <c r="H4638" s="75">
        <v>0.25</v>
      </c>
      <c r="I4638" s="27">
        <f t="shared" si="284"/>
        <v>41980.25</v>
      </c>
      <c r="J4638" s="76">
        <v>59.4574</v>
      </c>
      <c r="K4638" s="27">
        <f>'Barometric Data'!D4646</f>
        <v>41980.25</v>
      </c>
      <c r="L4638" s="28">
        <f t="shared" si="282"/>
        <v>0</v>
      </c>
      <c r="M4638" s="29">
        <f>'Barometric Data'!E4641</f>
        <v>2.8088000000000002</v>
      </c>
      <c r="N4638" s="29">
        <f t="shared" si="283"/>
        <v>56.648600000000002</v>
      </c>
      <c r="O4638" s="30">
        <f t="shared" si="281"/>
        <v>340.80710000000005</v>
      </c>
      <c r="P4638" s="30"/>
      <c r="Q4638" s="76">
        <v>16.731000000000002</v>
      </c>
      <c r="R4638" s="16"/>
      <c r="S4638" s="29"/>
    </row>
    <row r="4639" spans="7:19" x14ac:dyDescent="0.25">
      <c r="G4639" s="74">
        <v>41980</v>
      </c>
      <c r="H4639" s="75">
        <v>0.5</v>
      </c>
      <c r="I4639" s="27">
        <f t="shared" si="284"/>
        <v>41980.5</v>
      </c>
      <c r="J4639" s="76">
        <v>59.483800000000002</v>
      </c>
      <c r="K4639" s="27">
        <f>'Barometric Data'!D4647</f>
        <v>41980.5</v>
      </c>
      <c r="L4639" s="28">
        <f t="shared" si="282"/>
        <v>0</v>
      </c>
      <c r="M4639" s="29">
        <f>'Barometric Data'!E4642</f>
        <v>2.7970999999999999</v>
      </c>
      <c r="N4639" s="29">
        <f t="shared" si="283"/>
        <v>56.686700000000002</v>
      </c>
      <c r="O4639" s="30">
        <f t="shared" si="281"/>
        <v>340.76900000000001</v>
      </c>
      <c r="P4639" s="30"/>
      <c r="Q4639" s="76">
        <v>16.722999999999999</v>
      </c>
      <c r="R4639" s="16"/>
      <c r="S4639" s="29"/>
    </row>
    <row r="4640" spans="7:19" x14ac:dyDescent="0.25">
      <c r="G4640" s="74">
        <v>41980</v>
      </c>
      <c r="H4640" s="75">
        <v>0.75</v>
      </c>
      <c r="I4640" s="27">
        <f t="shared" si="284"/>
        <v>41980.75</v>
      </c>
      <c r="J4640" s="76">
        <v>59.438800000000001</v>
      </c>
      <c r="K4640" s="27">
        <f>'Barometric Data'!D4648</f>
        <v>41980.75</v>
      </c>
      <c r="L4640" s="28">
        <f t="shared" si="282"/>
        <v>0</v>
      </c>
      <c r="M4640" s="29">
        <f>'Barometric Data'!E4643</f>
        <v>2.8993000000000002</v>
      </c>
      <c r="N4640" s="29">
        <f t="shared" si="283"/>
        <v>56.539500000000004</v>
      </c>
      <c r="O4640" s="30">
        <f t="shared" si="281"/>
        <v>340.9162</v>
      </c>
      <c r="P4640" s="30"/>
      <c r="Q4640" s="76">
        <v>16.728000000000002</v>
      </c>
      <c r="R4640" s="16"/>
      <c r="S4640" s="29"/>
    </row>
    <row r="4641" spans="7:19" x14ac:dyDescent="0.25">
      <c r="G4641" s="74">
        <v>41981</v>
      </c>
      <c r="H4641" s="75">
        <v>0</v>
      </c>
      <c r="I4641" s="27">
        <f t="shared" si="284"/>
        <v>41981</v>
      </c>
      <c r="J4641" s="76">
        <v>59.388599999999997</v>
      </c>
      <c r="K4641" s="27">
        <f>'Barometric Data'!D4649</f>
        <v>41981</v>
      </c>
      <c r="L4641" s="28">
        <f t="shared" si="282"/>
        <v>0</v>
      </c>
      <c r="M4641" s="29">
        <f>'Barometric Data'!E4644</f>
        <v>2.9428000000000001</v>
      </c>
      <c r="N4641" s="29">
        <f t="shared" si="283"/>
        <v>56.445799999999998</v>
      </c>
      <c r="O4641" s="30">
        <f t="shared" si="281"/>
        <v>341.00990000000002</v>
      </c>
      <c r="P4641" s="30"/>
      <c r="Q4641" s="76">
        <v>16.728999999999999</v>
      </c>
      <c r="R4641" s="16"/>
      <c r="S4641" s="29"/>
    </row>
    <row r="4642" spans="7:19" x14ac:dyDescent="0.25">
      <c r="G4642" s="74">
        <v>41981</v>
      </c>
      <c r="H4642" s="75">
        <v>0.25</v>
      </c>
      <c r="I4642" s="27">
        <f t="shared" si="284"/>
        <v>41981.25</v>
      </c>
      <c r="J4642" s="76">
        <v>59.399799999999999</v>
      </c>
      <c r="K4642" s="27">
        <f>'Barometric Data'!D4650</f>
        <v>41981.25</v>
      </c>
      <c r="L4642" s="28">
        <f t="shared" si="282"/>
        <v>0</v>
      </c>
      <c r="M4642" s="29">
        <f>'Barometric Data'!E4645</f>
        <v>2.9878</v>
      </c>
      <c r="N4642" s="29">
        <f t="shared" si="283"/>
        <v>56.411999999999999</v>
      </c>
      <c r="O4642" s="30">
        <f t="shared" si="281"/>
        <v>341.04370000000006</v>
      </c>
      <c r="P4642" s="30"/>
      <c r="Q4642" s="76">
        <v>16.722999999999999</v>
      </c>
      <c r="R4642" s="16"/>
      <c r="S4642" s="29"/>
    </row>
    <row r="4643" spans="7:19" x14ac:dyDescent="0.25">
      <c r="G4643" s="74">
        <v>41981</v>
      </c>
      <c r="H4643" s="75">
        <v>0.5</v>
      </c>
      <c r="I4643" s="27">
        <f t="shared" si="284"/>
        <v>41981.5</v>
      </c>
      <c r="J4643" s="76">
        <v>59.462699999999998</v>
      </c>
      <c r="K4643" s="27">
        <f>'Barometric Data'!D4651</f>
        <v>41981.5</v>
      </c>
      <c r="L4643" s="28">
        <f t="shared" si="282"/>
        <v>0</v>
      </c>
      <c r="M4643" s="29">
        <f>'Barometric Data'!E4646</f>
        <v>3.0135000000000001</v>
      </c>
      <c r="N4643" s="29">
        <f t="shared" si="283"/>
        <v>56.449199999999998</v>
      </c>
      <c r="O4643" s="30">
        <f t="shared" si="281"/>
        <v>341.00650000000002</v>
      </c>
      <c r="P4643" s="30"/>
      <c r="Q4643" s="76">
        <v>16.727</v>
      </c>
      <c r="R4643" s="16"/>
      <c r="S4643" s="29"/>
    </row>
    <row r="4644" spans="7:19" x14ac:dyDescent="0.25">
      <c r="G4644" s="74">
        <v>41981</v>
      </c>
      <c r="H4644" s="75">
        <v>0.75</v>
      </c>
      <c r="I4644" s="27">
        <f t="shared" si="284"/>
        <v>41981.75</v>
      </c>
      <c r="J4644" s="76">
        <v>59.436700000000002</v>
      </c>
      <c r="K4644" s="27">
        <f>'Barometric Data'!D4652</f>
        <v>41981.75</v>
      </c>
      <c r="L4644" s="28">
        <f t="shared" si="282"/>
        <v>0</v>
      </c>
      <c r="M4644" s="29">
        <f>'Barometric Data'!E4647</f>
        <v>3.0539000000000001</v>
      </c>
      <c r="N4644" s="29">
        <f t="shared" si="283"/>
        <v>56.382800000000003</v>
      </c>
      <c r="O4644" s="30">
        <f t="shared" si="281"/>
        <v>341.0729</v>
      </c>
      <c r="P4644" s="30"/>
      <c r="Q4644" s="76">
        <v>16.716000000000001</v>
      </c>
      <c r="R4644" s="16"/>
      <c r="S4644" s="29"/>
    </row>
    <row r="4645" spans="7:19" x14ac:dyDescent="0.25">
      <c r="G4645" s="74">
        <v>41982</v>
      </c>
      <c r="H4645" s="75">
        <v>0</v>
      </c>
      <c r="I4645" s="27">
        <f t="shared" si="284"/>
        <v>41982</v>
      </c>
      <c r="J4645" s="76">
        <v>59.414099999999998</v>
      </c>
      <c r="K4645" s="27">
        <f>'Barometric Data'!D4653</f>
        <v>41982</v>
      </c>
      <c r="L4645" s="28">
        <f t="shared" si="282"/>
        <v>0</v>
      </c>
      <c r="M4645" s="29">
        <f>'Barometric Data'!E4648</f>
        <v>2.9748999999999999</v>
      </c>
      <c r="N4645" s="29">
        <f t="shared" si="283"/>
        <v>56.4392</v>
      </c>
      <c r="O4645" s="30">
        <f t="shared" si="281"/>
        <v>341.01650000000006</v>
      </c>
      <c r="P4645" s="30"/>
      <c r="Q4645" s="76">
        <v>16.715</v>
      </c>
      <c r="R4645" s="16"/>
      <c r="S4645" s="29"/>
    </row>
    <row r="4646" spans="7:19" x14ac:dyDescent="0.25">
      <c r="G4646" s="74">
        <v>41982</v>
      </c>
      <c r="H4646" s="75">
        <v>0.25</v>
      </c>
      <c r="I4646" s="27">
        <f t="shared" si="284"/>
        <v>41982.25</v>
      </c>
      <c r="J4646" s="76">
        <v>59.377099999999999</v>
      </c>
      <c r="K4646" s="27">
        <f>'Barometric Data'!D4654</f>
        <v>41982.25</v>
      </c>
      <c r="L4646" s="28">
        <f t="shared" si="282"/>
        <v>0</v>
      </c>
      <c r="M4646" s="29">
        <f>'Barometric Data'!E4649</f>
        <v>2.9437000000000002</v>
      </c>
      <c r="N4646" s="29">
        <f t="shared" si="283"/>
        <v>56.433399999999999</v>
      </c>
      <c r="O4646" s="30">
        <f t="shared" si="281"/>
        <v>341.02230000000003</v>
      </c>
      <c r="P4646" s="30"/>
      <c r="Q4646" s="76">
        <v>16.736000000000001</v>
      </c>
      <c r="R4646" s="16"/>
      <c r="S4646" s="29"/>
    </row>
    <row r="4647" spans="7:19" x14ac:dyDescent="0.25">
      <c r="G4647" s="74">
        <v>41982</v>
      </c>
      <c r="H4647" s="75">
        <v>0.5</v>
      </c>
      <c r="I4647" s="27">
        <f t="shared" si="284"/>
        <v>41982.5</v>
      </c>
      <c r="J4647" s="76">
        <v>59.414200000000001</v>
      </c>
      <c r="K4647" s="27">
        <f>'Barometric Data'!D4655</f>
        <v>41982.5</v>
      </c>
      <c r="L4647" s="28">
        <f t="shared" si="282"/>
        <v>0</v>
      </c>
      <c r="M4647" s="29">
        <f>'Barometric Data'!E4650</f>
        <v>2.9270999999999998</v>
      </c>
      <c r="N4647" s="29">
        <f t="shared" si="283"/>
        <v>56.487099999999998</v>
      </c>
      <c r="O4647" s="30">
        <f t="shared" ref="O4647:O4671" si="285">AVERAGE($D$16:$D$21)-N4647</f>
        <v>340.96860000000004</v>
      </c>
      <c r="P4647" s="30"/>
      <c r="Q4647" s="76">
        <v>16.719000000000001</v>
      </c>
      <c r="R4647" s="16"/>
      <c r="S4647" s="29"/>
    </row>
    <row r="4648" spans="7:19" x14ac:dyDescent="0.25">
      <c r="G4648" s="74">
        <v>41982</v>
      </c>
      <c r="H4648" s="75">
        <v>0.75</v>
      </c>
      <c r="I4648" s="27">
        <f t="shared" si="284"/>
        <v>41982.75</v>
      </c>
      <c r="J4648" s="76">
        <v>59.3583</v>
      </c>
      <c r="K4648" s="27">
        <f>'Barometric Data'!D4656</f>
        <v>41982.75</v>
      </c>
      <c r="L4648" s="28">
        <f t="shared" ref="L4648:L4711" si="286">K4648-I4648</f>
        <v>0</v>
      </c>
      <c r="M4648" s="29">
        <f>'Barometric Data'!E4651</f>
        <v>2.9983</v>
      </c>
      <c r="N4648" s="29">
        <f t="shared" ref="N4648:N4711" si="287">J4648-M4648</f>
        <v>56.36</v>
      </c>
      <c r="O4648" s="30">
        <f t="shared" si="285"/>
        <v>341.09570000000002</v>
      </c>
      <c r="P4648" s="30"/>
      <c r="Q4648" s="76">
        <v>16.712</v>
      </c>
      <c r="R4648" s="16"/>
      <c r="S4648" s="29"/>
    </row>
    <row r="4649" spans="7:19" x14ac:dyDescent="0.25">
      <c r="G4649" s="74">
        <v>41983</v>
      </c>
      <c r="H4649" s="75">
        <v>0</v>
      </c>
      <c r="I4649" s="27">
        <f t="shared" si="284"/>
        <v>41983</v>
      </c>
      <c r="J4649" s="76">
        <v>59.342100000000002</v>
      </c>
      <c r="K4649" s="27">
        <f>'Barometric Data'!D4657</f>
        <v>41983</v>
      </c>
      <c r="L4649" s="28">
        <f t="shared" si="286"/>
        <v>0</v>
      </c>
      <c r="M4649" s="29">
        <f>'Barometric Data'!E4652</f>
        <v>2.9689999999999999</v>
      </c>
      <c r="N4649" s="29">
        <f t="shared" si="287"/>
        <v>56.373100000000001</v>
      </c>
      <c r="O4649" s="30">
        <f t="shared" si="285"/>
        <v>341.08260000000001</v>
      </c>
      <c r="P4649" s="30"/>
      <c r="Q4649" s="76">
        <v>16.725000000000001</v>
      </c>
      <c r="R4649" s="16"/>
      <c r="S4649" s="29"/>
    </row>
    <row r="4650" spans="7:19" x14ac:dyDescent="0.25">
      <c r="G4650" s="74">
        <v>41983</v>
      </c>
      <c r="H4650" s="75">
        <v>0.25</v>
      </c>
      <c r="I4650" s="27">
        <f t="shared" si="284"/>
        <v>41983.25</v>
      </c>
      <c r="J4650" s="76">
        <v>59.313000000000002</v>
      </c>
      <c r="K4650" s="27">
        <f>'Barometric Data'!D4658</f>
        <v>41983.25</v>
      </c>
      <c r="L4650" s="28">
        <f t="shared" si="286"/>
        <v>0</v>
      </c>
      <c r="M4650" s="29">
        <f>'Barometric Data'!E4653</f>
        <v>2.9588000000000001</v>
      </c>
      <c r="N4650" s="29">
        <f t="shared" si="287"/>
        <v>56.354200000000006</v>
      </c>
      <c r="O4650" s="30">
        <f t="shared" si="285"/>
        <v>341.10150000000004</v>
      </c>
      <c r="P4650" s="30"/>
      <c r="Q4650" s="76">
        <v>16.721</v>
      </c>
      <c r="R4650" s="16"/>
      <c r="S4650" s="29"/>
    </row>
    <row r="4651" spans="7:19" x14ac:dyDescent="0.25">
      <c r="G4651" s="74">
        <v>41983</v>
      </c>
      <c r="H4651" s="75">
        <v>0.5</v>
      </c>
      <c r="I4651" s="27">
        <f t="shared" si="284"/>
        <v>41983.5</v>
      </c>
      <c r="J4651" s="76">
        <v>59.3</v>
      </c>
      <c r="K4651" s="27">
        <f>'Barometric Data'!D4659</f>
        <v>41983.5</v>
      </c>
      <c r="L4651" s="28">
        <f t="shared" si="286"/>
        <v>0</v>
      </c>
      <c r="M4651" s="29">
        <f>'Barometric Data'!E4654</f>
        <v>2.9137</v>
      </c>
      <c r="N4651" s="29">
        <f t="shared" si="287"/>
        <v>56.386299999999999</v>
      </c>
      <c r="O4651" s="30">
        <f t="shared" si="285"/>
        <v>341.06940000000003</v>
      </c>
      <c r="P4651" s="30"/>
      <c r="Q4651" s="76">
        <v>16.719000000000001</v>
      </c>
      <c r="R4651" s="16"/>
      <c r="S4651" s="29"/>
    </row>
    <row r="4652" spans="7:19" x14ac:dyDescent="0.25">
      <c r="G4652" s="74">
        <v>41983</v>
      </c>
      <c r="H4652" s="75">
        <v>0.75</v>
      </c>
      <c r="I4652" s="27">
        <f t="shared" si="284"/>
        <v>41983.75</v>
      </c>
      <c r="J4652" s="76">
        <v>59.1999</v>
      </c>
      <c r="K4652" s="27">
        <f>'Barometric Data'!D4660</f>
        <v>41983.75</v>
      </c>
      <c r="L4652" s="28">
        <f t="shared" si="286"/>
        <v>0</v>
      </c>
      <c r="M4652" s="29">
        <f>'Barometric Data'!E4655</f>
        <v>2.9106000000000001</v>
      </c>
      <c r="N4652" s="29">
        <f t="shared" si="287"/>
        <v>56.289299999999997</v>
      </c>
      <c r="O4652" s="30">
        <f t="shared" si="285"/>
        <v>341.16640000000007</v>
      </c>
      <c r="P4652" s="30"/>
      <c r="Q4652" s="76">
        <v>16.715</v>
      </c>
      <c r="R4652" s="16"/>
      <c r="S4652" s="29"/>
    </row>
    <row r="4653" spans="7:19" x14ac:dyDescent="0.25">
      <c r="G4653" s="74">
        <v>41984</v>
      </c>
      <c r="H4653" s="75">
        <v>0</v>
      </c>
      <c r="I4653" s="27">
        <f t="shared" si="284"/>
        <v>41984</v>
      </c>
      <c r="J4653" s="76">
        <v>59.1524</v>
      </c>
      <c r="K4653" s="27">
        <f>'Barometric Data'!D4661</f>
        <v>41984</v>
      </c>
      <c r="L4653" s="28">
        <f t="shared" si="286"/>
        <v>0</v>
      </c>
      <c r="M4653" s="29">
        <f>'Barometric Data'!E4656</f>
        <v>2.8584000000000001</v>
      </c>
      <c r="N4653" s="29">
        <f t="shared" si="287"/>
        <v>56.293999999999997</v>
      </c>
      <c r="O4653" s="30">
        <f t="shared" si="285"/>
        <v>341.16170000000005</v>
      </c>
      <c r="P4653" s="30"/>
      <c r="Q4653" s="76">
        <v>16.728999999999999</v>
      </c>
      <c r="R4653" s="16"/>
      <c r="S4653" s="29"/>
    </row>
    <row r="4654" spans="7:19" x14ac:dyDescent="0.25">
      <c r="G4654" s="74">
        <v>41984</v>
      </c>
      <c r="H4654" s="75">
        <v>0.25</v>
      </c>
      <c r="I4654" s="27">
        <f t="shared" si="284"/>
        <v>41984.25</v>
      </c>
      <c r="J4654" s="76">
        <v>59.102699999999999</v>
      </c>
      <c r="K4654" s="27">
        <f>'Barometric Data'!D4662</f>
        <v>41984.25</v>
      </c>
      <c r="L4654" s="28">
        <f t="shared" si="286"/>
        <v>0</v>
      </c>
      <c r="M4654" s="29">
        <f>'Barometric Data'!E4657</f>
        <v>2.8460000000000001</v>
      </c>
      <c r="N4654" s="29">
        <f t="shared" si="287"/>
        <v>56.256699999999995</v>
      </c>
      <c r="O4654" s="30">
        <f t="shared" si="285"/>
        <v>341.19900000000007</v>
      </c>
      <c r="P4654" s="30"/>
      <c r="Q4654" s="76">
        <v>16.727</v>
      </c>
      <c r="R4654" s="16"/>
      <c r="S4654" s="29"/>
    </row>
    <row r="4655" spans="7:19" x14ac:dyDescent="0.25">
      <c r="G4655" s="74">
        <v>41984</v>
      </c>
      <c r="H4655" s="75">
        <v>0.5</v>
      </c>
      <c r="I4655" s="27">
        <f t="shared" si="284"/>
        <v>41984.5</v>
      </c>
      <c r="J4655" s="76">
        <v>59.111499999999999</v>
      </c>
      <c r="K4655" s="27">
        <f>'Barometric Data'!D4663</f>
        <v>41984.5</v>
      </c>
      <c r="L4655" s="28">
        <f t="shared" si="286"/>
        <v>0</v>
      </c>
      <c r="M4655" s="29">
        <f>'Barometric Data'!E4658</f>
        <v>2.7881</v>
      </c>
      <c r="N4655" s="29">
        <f t="shared" si="287"/>
        <v>56.323399999999999</v>
      </c>
      <c r="O4655" s="30">
        <f t="shared" si="285"/>
        <v>341.13230000000004</v>
      </c>
      <c r="P4655" s="30"/>
      <c r="Q4655" s="76">
        <v>16.73</v>
      </c>
      <c r="R4655" s="16"/>
      <c r="S4655" s="29"/>
    </row>
    <row r="4656" spans="7:19" x14ac:dyDescent="0.25">
      <c r="G4656" s="74">
        <v>41984</v>
      </c>
      <c r="H4656" s="75">
        <v>0.75</v>
      </c>
      <c r="I4656" s="27">
        <f t="shared" si="284"/>
        <v>41984.75</v>
      </c>
      <c r="J4656" s="76">
        <v>59.0486</v>
      </c>
      <c r="K4656" s="27">
        <f>'Barometric Data'!D4664</f>
        <v>41984.75</v>
      </c>
      <c r="L4656" s="28">
        <f t="shared" si="286"/>
        <v>0</v>
      </c>
      <c r="M4656" s="29">
        <f>'Barometric Data'!E4659</f>
        <v>2.7378999999999998</v>
      </c>
      <c r="N4656" s="29">
        <f t="shared" si="287"/>
        <v>56.310699999999997</v>
      </c>
      <c r="O4656" s="30">
        <f t="shared" si="285"/>
        <v>341.14500000000004</v>
      </c>
      <c r="P4656" s="30"/>
      <c r="Q4656" s="76">
        <v>16.727</v>
      </c>
      <c r="R4656" s="16"/>
      <c r="S4656" s="29"/>
    </row>
    <row r="4657" spans="5:19" x14ac:dyDescent="0.25">
      <c r="G4657" s="74">
        <v>41985</v>
      </c>
      <c r="H4657" s="75">
        <v>0</v>
      </c>
      <c r="I4657" s="27">
        <f t="shared" si="284"/>
        <v>41985</v>
      </c>
      <c r="J4657" s="76">
        <v>59.069600000000001</v>
      </c>
      <c r="K4657" s="27">
        <f>'Barometric Data'!D4665</f>
        <v>41985</v>
      </c>
      <c r="L4657" s="28">
        <f t="shared" si="286"/>
        <v>0</v>
      </c>
      <c r="M4657" s="29">
        <f>'Barometric Data'!E4660</f>
        <v>2.5815000000000001</v>
      </c>
      <c r="N4657" s="29">
        <f t="shared" si="287"/>
        <v>56.488100000000003</v>
      </c>
      <c r="O4657" s="30">
        <f t="shared" si="285"/>
        <v>340.96760000000006</v>
      </c>
      <c r="P4657" s="30"/>
      <c r="Q4657" s="76">
        <v>16.715</v>
      </c>
      <c r="R4657" s="16"/>
      <c r="S4657" s="29"/>
    </row>
    <row r="4658" spans="5:19" x14ac:dyDescent="0.25">
      <c r="G4658" s="74">
        <v>41985</v>
      </c>
      <c r="H4658" s="75">
        <v>0.25</v>
      </c>
      <c r="I4658" s="27">
        <f t="shared" si="284"/>
        <v>41985.25</v>
      </c>
      <c r="J4658" s="76">
        <v>59.048999999999999</v>
      </c>
      <c r="K4658" s="27">
        <f>'Barometric Data'!D4666</f>
        <v>41985.25</v>
      </c>
      <c r="L4658" s="28">
        <f t="shared" si="286"/>
        <v>0</v>
      </c>
      <c r="M4658" s="29">
        <f>'Barometric Data'!E4661</f>
        <v>2.5150999999999999</v>
      </c>
      <c r="N4658" s="29">
        <f t="shared" si="287"/>
        <v>56.533900000000003</v>
      </c>
      <c r="O4658" s="30">
        <f t="shared" si="285"/>
        <v>340.92180000000002</v>
      </c>
      <c r="P4658" s="30"/>
      <c r="Q4658" s="76">
        <v>16.71</v>
      </c>
      <c r="R4658" s="16"/>
      <c r="S4658" s="29"/>
    </row>
    <row r="4659" spans="5:19" x14ac:dyDescent="0.25">
      <c r="G4659" s="74">
        <v>41985</v>
      </c>
      <c r="H4659" s="75">
        <v>0.5</v>
      </c>
      <c r="I4659" s="27">
        <f t="shared" si="284"/>
        <v>41985.5</v>
      </c>
      <c r="J4659" s="76">
        <v>59.079599999999999</v>
      </c>
      <c r="K4659" s="27">
        <f>'Barometric Data'!D4667</f>
        <v>41985.5</v>
      </c>
      <c r="L4659" s="28">
        <f t="shared" si="286"/>
        <v>0</v>
      </c>
      <c r="M4659" s="29">
        <f>'Barometric Data'!E4662</f>
        <v>2.4519000000000002</v>
      </c>
      <c r="N4659" s="29">
        <f t="shared" si="287"/>
        <v>56.627699999999997</v>
      </c>
      <c r="O4659" s="30">
        <f t="shared" si="285"/>
        <v>340.82800000000003</v>
      </c>
      <c r="P4659" s="30"/>
      <c r="Q4659" s="76">
        <v>16.72</v>
      </c>
      <c r="R4659" s="16"/>
      <c r="S4659" s="29"/>
    </row>
    <row r="4660" spans="5:19" x14ac:dyDescent="0.25">
      <c r="G4660" s="74">
        <v>41985</v>
      </c>
      <c r="H4660" s="75">
        <v>0.75</v>
      </c>
      <c r="I4660" s="27">
        <f t="shared" si="284"/>
        <v>41985.75</v>
      </c>
      <c r="J4660" s="76">
        <v>59.097200000000001</v>
      </c>
      <c r="K4660" s="27">
        <f>'Barometric Data'!D4668</f>
        <v>41985.75</v>
      </c>
      <c r="L4660" s="28">
        <f t="shared" si="286"/>
        <v>0</v>
      </c>
      <c r="M4660" s="29">
        <f>'Barometric Data'!E4663</f>
        <v>2.4079000000000002</v>
      </c>
      <c r="N4660" s="29">
        <f t="shared" si="287"/>
        <v>56.689300000000003</v>
      </c>
      <c r="O4660" s="30">
        <f t="shared" si="285"/>
        <v>340.76640000000003</v>
      </c>
      <c r="P4660" s="30"/>
      <c r="Q4660" s="76">
        <v>16.734999999999999</v>
      </c>
      <c r="R4660" s="16"/>
      <c r="S4660" s="29"/>
    </row>
    <row r="4661" spans="5:19" x14ac:dyDescent="0.25">
      <c r="G4661" s="74">
        <v>41986</v>
      </c>
      <c r="H4661" s="75">
        <v>0</v>
      </c>
      <c r="I4661" s="27">
        <f t="shared" si="284"/>
        <v>41986</v>
      </c>
      <c r="J4661" s="76">
        <v>59.209200000000003</v>
      </c>
      <c r="K4661" s="27">
        <f>'Barometric Data'!D4669</f>
        <v>41986</v>
      </c>
      <c r="L4661" s="28">
        <f t="shared" si="286"/>
        <v>0</v>
      </c>
      <c r="M4661" s="29">
        <f>'Barometric Data'!E4664</f>
        <v>2.3199000000000001</v>
      </c>
      <c r="N4661" s="29">
        <f t="shared" si="287"/>
        <v>56.889300000000006</v>
      </c>
      <c r="O4661" s="30">
        <f t="shared" si="285"/>
        <v>340.56640000000004</v>
      </c>
      <c r="P4661" s="30"/>
      <c r="Q4661" s="76">
        <v>16.716999999999999</v>
      </c>
      <c r="R4661" s="16"/>
      <c r="S4661" s="29"/>
    </row>
    <row r="4662" spans="5:19" x14ac:dyDescent="0.25">
      <c r="G4662" s="74">
        <v>41986</v>
      </c>
      <c r="H4662" s="75">
        <v>0.25</v>
      </c>
      <c r="I4662" s="27">
        <f t="shared" si="284"/>
        <v>41986.25</v>
      </c>
      <c r="J4662" s="76">
        <v>59.265300000000003</v>
      </c>
      <c r="K4662" s="27">
        <f>'Barometric Data'!D4670</f>
        <v>41986.25</v>
      </c>
      <c r="L4662" s="28">
        <f t="shared" si="286"/>
        <v>0</v>
      </c>
      <c r="M4662" s="29">
        <f>'Barometric Data'!E4665</f>
        <v>2.3582000000000001</v>
      </c>
      <c r="N4662" s="29">
        <f t="shared" si="287"/>
        <v>56.9071</v>
      </c>
      <c r="O4662" s="30">
        <f t="shared" si="285"/>
        <v>340.54860000000002</v>
      </c>
      <c r="P4662" s="30"/>
      <c r="Q4662" s="76">
        <v>16.718</v>
      </c>
      <c r="R4662" s="16"/>
      <c r="S4662" s="29"/>
    </row>
    <row r="4663" spans="5:19" x14ac:dyDescent="0.25">
      <c r="G4663" s="74">
        <v>41986</v>
      </c>
      <c r="H4663" s="75">
        <v>0.5</v>
      </c>
      <c r="I4663" s="27">
        <f t="shared" si="284"/>
        <v>41986.5</v>
      </c>
      <c r="J4663" s="76">
        <v>59.3568</v>
      </c>
      <c r="K4663" s="27">
        <f>'Barometric Data'!D4671</f>
        <v>41986.5</v>
      </c>
      <c r="L4663" s="28">
        <f t="shared" si="286"/>
        <v>0</v>
      </c>
      <c r="M4663" s="29">
        <f>'Barometric Data'!E4666</f>
        <v>2.3323999999999998</v>
      </c>
      <c r="N4663" s="29">
        <f t="shared" si="287"/>
        <v>57.0244</v>
      </c>
      <c r="O4663" s="30">
        <f t="shared" si="285"/>
        <v>340.43130000000002</v>
      </c>
      <c r="P4663" s="30"/>
      <c r="Q4663" s="76">
        <v>16.736999999999998</v>
      </c>
      <c r="R4663" s="16"/>
      <c r="S4663" s="29"/>
    </row>
    <row r="4664" spans="5:19" x14ac:dyDescent="0.25">
      <c r="G4664" s="74">
        <v>41986</v>
      </c>
      <c r="H4664" s="75">
        <v>0.75</v>
      </c>
      <c r="I4664" s="27">
        <f t="shared" si="284"/>
        <v>41986.75</v>
      </c>
      <c r="J4664" s="76">
        <v>59.357199999999999</v>
      </c>
      <c r="K4664" s="27">
        <f>'Barometric Data'!D4672</f>
        <v>41986.75</v>
      </c>
      <c r="L4664" s="28">
        <f t="shared" si="286"/>
        <v>0</v>
      </c>
      <c r="M4664" s="29">
        <f>'Barometric Data'!E4667</f>
        <v>2.3418999999999999</v>
      </c>
      <c r="N4664" s="29">
        <f t="shared" si="287"/>
        <v>57.015299999999996</v>
      </c>
      <c r="O4664" s="30">
        <f t="shared" si="285"/>
        <v>340.44040000000007</v>
      </c>
      <c r="P4664" s="30"/>
      <c r="Q4664" s="76">
        <v>16.718</v>
      </c>
      <c r="R4664" s="16"/>
      <c r="S4664" s="29"/>
    </row>
    <row r="4665" spans="5:19" x14ac:dyDescent="0.25">
      <c r="G4665" s="74">
        <v>41987</v>
      </c>
      <c r="H4665" s="75">
        <v>0</v>
      </c>
      <c r="I4665" s="27">
        <f t="shared" si="284"/>
        <v>41987</v>
      </c>
      <c r="J4665" s="76">
        <v>59.368899999999996</v>
      </c>
      <c r="K4665" s="27">
        <f>'Barometric Data'!D4673</f>
        <v>41987</v>
      </c>
      <c r="L4665" s="28">
        <f t="shared" si="286"/>
        <v>0</v>
      </c>
      <c r="M4665" s="29">
        <f>'Barometric Data'!E4668</f>
        <v>2.3738000000000001</v>
      </c>
      <c r="N4665" s="29">
        <f t="shared" si="287"/>
        <v>56.995099999999994</v>
      </c>
      <c r="O4665" s="30">
        <f t="shared" si="285"/>
        <v>340.46060000000006</v>
      </c>
      <c r="P4665" s="30"/>
      <c r="Q4665" s="76">
        <v>16.731999999999999</v>
      </c>
      <c r="R4665" s="16"/>
      <c r="S4665" s="29"/>
    </row>
    <row r="4666" spans="5:19" x14ac:dyDescent="0.25">
      <c r="G4666" s="74">
        <v>41987</v>
      </c>
      <c r="H4666" s="75">
        <v>0.25</v>
      </c>
      <c r="I4666" s="27">
        <f t="shared" si="284"/>
        <v>41987.25</v>
      </c>
      <c r="J4666" s="76">
        <v>59.3705</v>
      </c>
      <c r="K4666" s="27">
        <f>'Barometric Data'!D4674</f>
        <v>41987.25</v>
      </c>
      <c r="L4666" s="28">
        <f t="shared" si="286"/>
        <v>0</v>
      </c>
      <c r="M4666" s="29">
        <f>'Barometric Data'!E4669</f>
        <v>2.5261999999999998</v>
      </c>
      <c r="N4666" s="29">
        <f t="shared" si="287"/>
        <v>56.844299999999997</v>
      </c>
      <c r="O4666" s="30">
        <f t="shared" si="285"/>
        <v>340.61140000000006</v>
      </c>
      <c r="P4666" s="30"/>
      <c r="Q4666" s="76">
        <v>16.72</v>
      </c>
      <c r="R4666" s="16"/>
      <c r="S4666" s="29"/>
    </row>
    <row r="4667" spans="5:19" x14ac:dyDescent="0.25">
      <c r="G4667" s="74">
        <v>41987</v>
      </c>
      <c r="H4667" s="75">
        <v>0.5</v>
      </c>
      <c r="I4667" s="27">
        <f t="shared" si="284"/>
        <v>41987.5</v>
      </c>
      <c r="J4667" s="76">
        <v>59.434600000000003</v>
      </c>
      <c r="K4667" s="27">
        <f>'Barometric Data'!D4675</f>
        <v>41987.5</v>
      </c>
      <c r="L4667" s="28">
        <f t="shared" si="286"/>
        <v>0</v>
      </c>
      <c r="M4667" s="29">
        <f>'Barometric Data'!E4670</f>
        <v>2.6341000000000001</v>
      </c>
      <c r="N4667" s="29">
        <f t="shared" si="287"/>
        <v>56.8005</v>
      </c>
      <c r="O4667" s="30">
        <f t="shared" si="285"/>
        <v>340.65520000000004</v>
      </c>
      <c r="P4667" s="30"/>
      <c r="Q4667" s="76">
        <v>16.709</v>
      </c>
      <c r="R4667" s="16"/>
      <c r="S4667" s="29"/>
    </row>
    <row r="4668" spans="5:19" x14ac:dyDescent="0.25">
      <c r="G4668" s="74">
        <v>41987</v>
      </c>
      <c r="H4668" s="75">
        <v>0.75</v>
      </c>
      <c r="I4668" s="27">
        <f t="shared" si="284"/>
        <v>41987.75</v>
      </c>
      <c r="J4668" s="76">
        <v>59.380699999999997</v>
      </c>
      <c r="K4668" s="27">
        <f>'Barometric Data'!D4676</f>
        <v>41987.75</v>
      </c>
      <c r="L4668" s="28">
        <f t="shared" si="286"/>
        <v>0</v>
      </c>
      <c r="M4668" s="29">
        <f>'Barometric Data'!E4671</f>
        <v>2.7526000000000002</v>
      </c>
      <c r="N4668" s="29">
        <f t="shared" si="287"/>
        <v>56.628099999999996</v>
      </c>
      <c r="O4668" s="30">
        <f t="shared" si="285"/>
        <v>340.82760000000002</v>
      </c>
      <c r="P4668" s="30"/>
      <c r="Q4668" s="76">
        <v>16.724</v>
      </c>
      <c r="R4668" s="16"/>
      <c r="S4668" s="29"/>
    </row>
    <row r="4669" spans="5:19" x14ac:dyDescent="0.25">
      <c r="G4669" s="74">
        <v>41988</v>
      </c>
      <c r="H4669" s="75">
        <v>0</v>
      </c>
      <c r="I4669" s="27">
        <f t="shared" si="284"/>
        <v>41988</v>
      </c>
      <c r="J4669" s="76">
        <v>59.399900000000002</v>
      </c>
      <c r="K4669" s="27">
        <f>'Barometric Data'!D4677</f>
        <v>41988</v>
      </c>
      <c r="L4669" s="28">
        <f t="shared" si="286"/>
        <v>0</v>
      </c>
      <c r="M4669" s="29">
        <f>'Barometric Data'!E4672</f>
        <v>2.7818000000000001</v>
      </c>
      <c r="N4669" s="29">
        <f t="shared" si="287"/>
        <v>56.618100000000005</v>
      </c>
      <c r="O4669" s="30">
        <f t="shared" si="285"/>
        <v>340.83760000000001</v>
      </c>
      <c r="P4669" s="30"/>
      <c r="Q4669" s="76">
        <v>16.727</v>
      </c>
      <c r="R4669" s="16"/>
      <c r="S4669" s="29"/>
    </row>
    <row r="4670" spans="5:19" x14ac:dyDescent="0.25">
      <c r="G4670" s="74">
        <v>41988</v>
      </c>
      <c r="H4670" s="75">
        <v>0.25</v>
      </c>
      <c r="I4670" s="27">
        <f t="shared" si="284"/>
        <v>41988.25</v>
      </c>
      <c r="J4670" s="76">
        <v>59.383099999999999</v>
      </c>
      <c r="K4670" s="27">
        <f>'Barometric Data'!D4678</f>
        <v>41988.25</v>
      </c>
      <c r="L4670" s="28">
        <f t="shared" si="286"/>
        <v>0</v>
      </c>
      <c r="M4670" s="29">
        <f>'Barometric Data'!E4673</f>
        <v>2.8020999999999998</v>
      </c>
      <c r="N4670" s="29">
        <f t="shared" si="287"/>
        <v>56.580999999999996</v>
      </c>
      <c r="O4670" s="30">
        <f t="shared" si="285"/>
        <v>340.87470000000002</v>
      </c>
      <c r="P4670" s="30"/>
      <c r="Q4670" s="76">
        <v>16.712</v>
      </c>
      <c r="R4670" s="16"/>
      <c r="S4670" s="29"/>
    </row>
    <row r="4671" spans="5:19" ht="15.75" thickBot="1" x14ac:dyDescent="0.3">
      <c r="E4671" s="69" t="s">
        <v>95</v>
      </c>
      <c r="G4671" s="74">
        <v>41988</v>
      </c>
      <c r="H4671" s="75">
        <v>0.5</v>
      </c>
      <c r="I4671" s="27">
        <f t="shared" si="284"/>
        <v>41988.5</v>
      </c>
      <c r="J4671" s="76">
        <v>59.398400000000002</v>
      </c>
      <c r="K4671" s="27">
        <f>'Barometric Data'!D4679</f>
        <v>41988.5</v>
      </c>
      <c r="L4671" s="28">
        <f t="shared" si="286"/>
        <v>0</v>
      </c>
      <c r="M4671" s="29">
        <f>'Barometric Data'!E4674</f>
        <v>2.7911000000000001</v>
      </c>
      <c r="N4671" s="29">
        <f t="shared" si="287"/>
        <v>56.607300000000002</v>
      </c>
      <c r="O4671" s="30">
        <f t="shared" si="285"/>
        <v>340.84840000000003</v>
      </c>
      <c r="P4671" s="30"/>
      <c r="Q4671" s="76">
        <v>16.72</v>
      </c>
      <c r="R4671" s="16"/>
      <c r="S4671" s="29"/>
    </row>
    <row r="4672" spans="5:19" x14ac:dyDescent="0.25">
      <c r="G4672" s="74">
        <v>41988</v>
      </c>
      <c r="H4672" s="75">
        <v>0.75</v>
      </c>
      <c r="I4672" s="27">
        <f t="shared" si="284"/>
        <v>41988.75</v>
      </c>
      <c r="J4672" s="76">
        <v>59.300600000000003</v>
      </c>
      <c r="K4672" s="27">
        <f>'Barometric Data'!D4680</f>
        <v>41988.75</v>
      </c>
      <c r="L4672" s="28">
        <f t="shared" si="286"/>
        <v>0</v>
      </c>
      <c r="M4672" s="29">
        <f>'Barometric Data'!E4675</f>
        <v>2.8759000000000001</v>
      </c>
      <c r="N4672" s="29">
        <f t="shared" si="287"/>
        <v>56.424700000000001</v>
      </c>
      <c r="O4672" s="30">
        <f>$D$22-N4672</f>
        <v>344.47019999999998</v>
      </c>
      <c r="P4672" s="30"/>
      <c r="Q4672" s="76">
        <v>16.721</v>
      </c>
      <c r="R4672" s="16"/>
      <c r="S4672" s="29"/>
    </row>
    <row r="4673" spans="7:19" x14ac:dyDescent="0.25">
      <c r="G4673" s="74">
        <v>41989</v>
      </c>
      <c r="H4673" s="75">
        <v>0</v>
      </c>
      <c r="I4673" s="27">
        <f t="shared" si="284"/>
        <v>41989</v>
      </c>
      <c r="J4673" s="76">
        <v>59.295499999999997</v>
      </c>
      <c r="K4673" s="27">
        <f>'Barometric Data'!D4681</f>
        <v>41989</v>
      </c>
      <c r="L4673" s="28">
        <f t="shared" si="286"/>
        <v>0</v>
      </c>
      <c r="M4673" s="29">
        <f>'Barometric Data'!E4676</f>
        <v>2.8353000000000002</v>
      </c>
      <c r="N4673" s="29">
        <f t="shared" si="287"/>
        <v>56.4602</v>
      </c>
      <c r="O4673" s="30">
        <f t="shared" ref="O4673:O4736" si="288">$D$22-N4673</f>
        <v>344.43470000000002</v>
      </c>
      <c r="P4673" s="30"/>
      <c r="Q4673" s="76">
        <v>16.724</v>
      </c>
      <c r="R4673" s="16"/>
      <c r="S4673" s="29"/>
    </row>
    <row r="4674" spans="7:19" x14ac:dyDescent="0.25">
      <c r="G4674" s="74">
        <v>41989</v>
      </c>
      <c r="H4674" s="75">
        <v>0.25</v>
      </c>
      <c r="I4674" s="27">
        <f t="shared" si="284"/>
        <v>41989.25</v>
      </c>
      <c r="J4674" s="76">
        <v>59.290900000000001</v>
      </c>
      <c r="K4674" s="27">
        <f>'Barometric Data'!D4682</f>
        <v>41989.25</v>
      </c>
      <c r="L4674" s="28">
        <f t="shared" si="286"/>
        <v>0</v>
      </c>
      <c r="M4674" s="29">
        <f>'Barometric Data'!E4677</f>
        <v>2.8586999999999998</v>
      </c>
      <c r="N4674" s="29">
        <f t="shared" si="287"/>
        <v>56.432200000000002</v>
      </c>
      <c r="O4674" s="30">
        <f t="shared" si="288"/>
        <v>344.46269999999998</v>
      </c>
      <c r="P4674" s="30"/>
      <c r="Q4674" s="76">
        <v>16.715</v>
      </c>
      <c r="R4674" s="16"/>
      <c r="S4674" s="29"/>
    </row>
    <row r="4675" spans="7:19" x14ac:dyDescent="0.25">
      <c r="G4675" s="74">
        <v>41989</v>
      </c>
      <c r="H4675" s="75">
        <v>0.5</v>
      </c>
      <c r="I4675" s="27">
        <f t="shared" si="284"/>
        <v>41989.5</v>
      </c>
      <c r="J4675" s="76">
        <v>59.301400000000001</v>
      </c>
      <c r="K4675" s="27">
        <f>'Barometric Data'!D4683</f>
        <v>41989.5</v>
      </c>
      <c r="L4675" s="28">
        <f t="shared" si="286"/>
        <v>0</v>
      </c>
      <c r="M4675" s="29">
        <f>'Barometric Data'!E4678</f>
        <v>2.8170000000000002</v>
      </c>
      <c r="N4675" s="29">
        <f t="shared" si="287"/>
        <v>56.484400000000001</v>
      </c>
      <c r="O4675" s="30">
        <f t="shared" si="288"/>
        <v>344.41050000000001</v>
      </c>
      <c r="P4675" s="30"/>
      <c r="Q4675" s="76">
        <v>16.72</v>
      </c>
      <c r="R4675" s="16"/>
      <c r="S4675" s="29"/>
    </row>
    <row r="4676" spans="7:19" x14ac:dyDescent="0.25">
      <c r="G4676" s="74">
        <v>41989</v>
      </c>
      <c r="H4676" s="75">
        <v>0.75</v>
      </c>
      <c r="I4676" s="27">
        <f t="shared" si="284"/>
        <v>41989.75</v>
      </c>
      <c r="J4676" s="76">
        <v>59.297699999999999</v>
      </c>
      <c r="K4676" s="27">
        <f>'Barometric Data'!D4684</f>
        <v>41989.75</v>
      </c>
      <c r="L4676" s="28">
        <f t="shared" si="286"/>
        <v>0</v>
      </c>
      <c r="M4676" s="29">
        <f>'Barometric Data'!E4679</f>
        <v>2.8409</v>
      </c>
      <c r="N4676" s="29">
        <f t="shared" si="287"/>
        <v>56.456800000000001</v>
      </c>
      <c r="O4676" s="30">
        <f t="shared" si="288"/>
        <v>344.43810000000002</v>
      </c>
      <c r="P4676" s="30"/>
      <c r="Q4676" s="76">
        <v>16.716000000000001</v>
      </c>
      <c r="R4676" s="16"/>
      <c r="S4676" s="29"/>
    </row>
    <row r="4677" spans="7:19" x14ac:dyDescent="0.25">
      <c r="G4677" s="74">
        <v>41990</v>
      </c>
      <c r="H4677" s="75">
        <v>0</v>
      </c>
      <c r="I4677" s="27">
        <f t="shared" si="284"/>
        <v>41990</v>
      </c>
      <c r="J4677" s="76">
        <v>59.290500000000002</v>
      </c>
      <c r="K4677" s="27">
        <f>'Barometric Data'!D4685</f>
        <v>41990</v>
      </c>
      <c r="L4677" s="28">
        <f t="shared" si="286"/>
        <v>0</v>
      </c>
      <c r="M4677" s="29">
        <f>'Barometric Data'!E4680</f>
        <v>2.6968999999999999</v>
      </c>
      <c r="N4677" s="29">
        <f t="shared" si="287"/>
        <v>56.593600000000002</v>
      </c>
      <c r="O4677" s="30">
        <f t="shared" si="288"/>
        <v>344.30130000000003</v>
      </c>
      <c r="P4677" s="30"/>
      <c r="Q4677" s="76">
        <v>16.724</v>
      </c>
      <c r="R4677" s="16"/>
      <c r="S4677" s="29"/>
    </row>
    <row r="4678" spans="7:19" x14ac:dyDescent="0.25">
      <c r="G4678" s="74">
        <v>41990</v>
      </c>
      <c r="H4678" s="75">
        <v>0.25</v>
      </c>
      <c r="I4678" s="27">
        <f t="shared" si="284"/>
        <v>41990.25</v>
      </c>
      <c r="J4678" s="76">
        <v>59.295099999999998</v>
      </c>
      <c r="K4678" s="27">
        <f>'Barometric Data'!D4686</f>
        <v>41990.25</v>
      </c>
      <c r="L4678" s="28">
        <f t="shared" si="286"/>
        <v>0</v>
      </c>
      <c r="M4678" s="29">
        <f>'Barometric Data'!E4681</f>
        <v>2.6654</v>
      </c>
      <c r="N4678" s="29">
        <f t="shared" si="287"/>
        <v>56.6297</v>
      </c>
      <c r="O4678" s="30">
        <f t="shared" si="288"/>
        <v>344.26519999999999</v>
      </c>
      <c r="P4678" s="30"/>
      <c r="Q4678" s="76">
        <v>16.713000000000001</v>
      </c>
      <c r="R4678" s="16"/>
      <c r="S4678" s="29"/>
    </row>
    <row r="4679" spans="7:19" x14ac:dyDescent="0.25">
      <c r="G4679" s="74">
        <v>41990</v>
      </c>
      <c r="H4679" s="75">
        <v>0.5</v>
      </c>
      <c r="I4679" s="27">
        <f t="shared" si="284"/>
        <v>41990.5</v>
      </c>
      <c r="J4679" s="76">
        <v>59.308900000000001</v>
      </c>
      <c r="K4679" s="27">
        <f>'Barometric Data'!D4687</f>
        <v>41990.5</v>
      </c>
      <c r="L4679" s="28">
        <f t="shared" si="286"/>
        <v>0</v>
      </c>
      <c r="M4679" s="29">
        <f>'Barometric Data'!E4682</f>
        <v>2.6490999999999998</v>
      </c>
      <c r="N4679" s="29">
        <f t="shared" si="287"/>
        <v>56.659800000000004</v>
      </c>
      <c r="O4679" s="30">
        <f t="shared" si="288"/>
        <v>344.23509999999999</v>
      </c>
      <c r="P4679" s="30"/>
      <c r="Q4679" s="76">
        <v>16.73</v>
      </c>
      <c r="R4679" s="16"/>
      <c r="S4679" s="29"/>
    </row>
    <row r="4680" spans="7:19" x14ac:dyDescent="0.25">
      <c r="G4680" s="74">
        <v>41990</v>
      </c>
      <c r="H4680" s="75">
        <v>0.75</v>
      </c>
      <c r="I4680" s="27">
        <f t="shared" si="284"/>
        <v>41990.75</v>
      </c>
      <c r="J4680" s="76">
        <v>59.313000000000002</v>
      </c>
      <c r="K4680" s="27">
        <f>'Barometric Data'!D4688</f>
        <v>41990.75</v>
      </c>
      <c r="L4680" s="28">
        <f t="shared" si="286"/>
        <v>0</v>
      </c>
      <c r="M4680" s="29">
        <f>'Barometric Data'!E4683</f>
        <v>2.6631999999999998</v>
      </c>
      <c r="N4680" s="29">
        <f t="shared" si="287"/>
        <v>56.649799999999999</v>
      </c>
      <c r="O4680" s="30">
        <f t="shared" si="288"/>
        <v>344.24509999999998</v>
      </c>
      <c r="P4680" s="30"/>
      <c r="Q4680" s="76">
        <v>16.718</v>
      </c>
      <c r="R4680" s="16"/>
      <c r="S4680" s="29"/>
    </row>
    <row r="4681" spans="7:19" x14ac:dyDescent="0.25">
      <c r="G4681" s="74">
        <v>41991</v>
      </c>
      <c r="H4681" s="75">
        <v>0</v>
      </c>
      <c r="I4681" s="27">
        <f t="shared" si="284"/>
        <v>41991</v>
      </c>
      <c r="J4681" s="76">
        <v>59.3155</v>
      </c>
      <c r="K4681" s="27">
        <f>'Barometric Data'!D4689</f>
        <v>41991</v>
      </c>
      <c r="L4681" s="28">
        <f t="shared" si="286"/>
        <v>0</v>
      </c>
      <c r="M4681" s="29">
        <f>'Barometric Data'!E4684</f>
        <v>2.6606000000000001</v>
      </c>
      <c r="N4681" s="29">
        <f t="shared" si="287"/>
        <v>56.654899999999998</v>
      </c>
      <c r="O4681" s="30">
        <f t="shared" si="288"/>
        <v>344.24</v>
      </c>
      <c r="P4681" s="30"/>
      <c r="Q4681" s="76">
        <v>16.719000000000001</v>
      </c>
      <c r="R4681" s="16"/>
      <c r="S4681" s="29"/>
    </row>
    <row r="4682" spans="7:19" x14ac:dyDescent="0.25">
      <c r="G4682" s="74">
        <v>41991</v>
      </c>
      <c r="H4682" s="75">
        <v>0.25</v>
      </c>
      <c r="I4682" s="27">
        <f t="shared" si="284"/>
        <v>41991.25</v>
      </c>
      <c r="J4682" s="76">
        <v>59.370699999999999</v>
      </c>
      <c r="K4682" s="27">
        <f>'Barometric Data'!D4690</f>
        <v>41991.25</v>
      </c>
      <c r="L4682" s="28">
        <f t="shared" si="286"/>
        <v>0</v>
      </c>
      <c r="M4682" s="29">
        <f>'Barometric Data'!E4685</f>
        <v>2.6720000000000002</v>
      </c>
      <c r="N4682" s="29">
        <f t="shared" si="287"/>
        <v>56.698700000000002</v>
      </c>
      <c r="O4682" s="30">
        <f t="shared" si="288"/>
        <v>344.19619999999998</v>
      </c>
      <c r="P4682" s="30"/>
      <c r="Q4682" s="76">
        <v>16.718</v>
      </c>
      <c r="R4682" s="16"/>
      <c r="S4682" s="29"/>
    </row>
    <row r="4683" spans="7:19" x14ac:dyDescent="0.25">
      <c r="G4683" s="74">
        <v>41991</v>
      </c>
      <c r="H4683" s="75">
        <v>0.5</v>
      </c>
      <c r="I4683" s="27">
        <f t="shared" si="284"/>
        <v>41991.5</v>
      </c>
      <c r="J4683" s="76">
        <v>59.401200000000003</v>
      </c>
      <c r="K4683" s="27">
        <f>'Barometric Data'!D4691</f>
        <v>41991.5</v>
      </c>
      <c r="L4683" s="28">
        <f t="shared" si="286"/>
        <v>0</v>
      </c>
      <c r="M4683" s="29">
        <f>'Barometric Data'!E4686</f>
        <v>2.6402000000000001</v>
      </c>
      <c r="N4683" s="29">
        <f t="shared" si="287"/>
        <v>56.761000000000003</v>
      </c>
      <c r="O4683" s="30">
        <f t="shared" si="288"/>
        <v>344.13389999999998</v>
      </c>
      <c r="P4683" s="30"/>
      <c r="Q4683" s="76">
        <v>16.719000000000001</v>
      </c>
      <c r="R4683" s="16"/>
      <c r="S4683" s="29"/>
    </row>
    <row r="4684" spans="7:19" x14ac:dyDescent="0.25">
      <c r="G4684" s="74">
        <v>41991</v>
      </c>
      <c r="H4684" s="75">
        <v>0.75</v>
      </c>
      <c r="I4684" s="27">
        <f t="shared" si="284"/>
        <v>41991.75</v>
      </c>
      <c r="J4684" s="76">
        <v>59.377800000000001</v>
      </c>
      <c r="K4684" s="27">
        <f>'Barometric Data'!D4692</f>
        <v>41991.75</v>
      </c>
      <c r="L4684" s="28">
        <f t="shared" si="286"/>
        <v>0</v>
      </c>
      <c r="M4684" s="29">
        <f>'Barometric Data'!E4687</f>
        <v>2.6634000000000002</v>
      </c>
      <c r="N4684" s="29">
        <f t="shared" si="287"/>
        <v>56.714399999999998</v>
      </c>
      <c r="O4684" s="30">
        <f t="shared" si="288"/>
        <v>344.18049999999999</v>
      </c>
      <c r="P4684" s="30"/>
      <c r="Q4684" s="76">
        <v>16.719000000000001</v>
      </c>
      <c r="R4684" s="16"/>
      <c r="S4684" s="29"/>
    </row>
    <row r="4685" spans="7:19" x14ac:dyDescent="0.25">
      <c r="G4685" s="74">
        <v>41992</v>
      </c>
      <c r="H4685" s="75">
        <v>0</v>
      </c>
      <c r="I4685" s="27">
        <f t="shared" ref="I4685:I4748" si="289">G4685+H4685</f>
        <v>41992</v>
      </c>
      <c r="J4685" s="76">
        <v>59.347000000000001</v>
      </c>
      <c r="K4685" s="27">
        <f>'Barometric Data'!D4693</f>
        <v>41992</v>
      </c>
      <c r="L4685" s="28">
        <f t="shared" si="286"/>
        <v>0</v>
      </c>
      <c r="M4685" s="29">
        <f>'Barometric Data'!E4688</f>
        <v>2.6858</v>
      </c>
      <c r="N4685" s="29">
        <f t="shared" si="287"/>
        <v>56.661200000000001</v>
      </c>
      <c r="O4685" s="30">
        <f t="shared" si="288"/>
        <v>344.2337</v>
      </c>
      <c r="P4685" s="30"/>
      <c r="Q4685" s="76">
        <v>16.713000000000001</v>
      </c>
      <c r="R4685" s="16"/>
      <c r="S4685" s="29"/>
    </row>
    <row r="4686" spans="7:19" x14ac:dyDescent="0.25">
      <c r="G4686" s="74">
        <v>41992</v>
      </c>
      <c r="H4686" s="75">
        <v>0.25</v>
      </c>
      <c r="I4686" s="27">
        <f t="shared" si="289"/>
        <v>41992.25</v>
      </c>
      <c r="J4686" s="76">
        <v>59.378900000000002</v>
      </c>
      <c r="K4686" s="27">
        <f>'Barometric Data'!D4694</f>
        <v>41992.25</v>
      </c>
      <c r="L4686" s="28">
        <f t="shared" si="286"/>
        <v>0</v>
      </c>
      <c r="M4686" s="29">
        <f>'Barometric Data'!E4689</f>
        <v>2.7246999999999999</v>
      </c>
      <c r="N4686" s="29">
        <f t="shared" si="287"/>
        <v>56.654200000000003</v>
      </c>
      <c r="O4686" s="30">
        <f t="shared" si="288"/>
        <v>344.2407</v>
      </c>
      <c r="P4686" s="30"/>
      <c r="Q4686" s="76">
        <v>16.72</v>
      </c>
      <c r="R4686" s="16"/>
      <c r="S4686" s="29"/>
    </row>
    <row r="4687" spans="7:19" x14ac:dyDescent="0.25">
      <c r="G4687" s="74">
        <v>41992</v>
      </c>
      <c r="H4687" s="75">
        <v>0.5</v>
      </c>
      <c r="I4687" s="27">
        <f t="shared" si="289"/>
        <v>41992.5</v>
      </c>
      <c r="J4687" s="76">
        <v>59.366900000000001</v>
      </c>
      <c r="K4687" s="27">
        <f>'Barometric Data'!D4695</f>
        <v>41992.5</v>
      </c>
      <c r="L4687" s="28">
        <f t="shared" si="286"/>
        <v>0</v>
      </c>
      <c r="M4687" s="29">
        <f>'Barometric Data'!E4690</f>
        <v>2.7509999999999999</v>
      </c>
      <c r="N4687" s="29">
        <f t="shared" si="287"/>
        <v>56.615900000000003</v>
      </c>
      <c r="O4687" s="30">
        <f t="shared" si="288"/>
        <v>344.279</v>
      </c>
      <c r="P4687" s="30"/>
      <c r="Q4687" s="76">
        <v>16.725999999999999</v>
      </c>
      <c r="R4687" s="16"/>
      <c r="S4687" s="29"/>
    </row>
    <row r="4688" spans="7:19" x14ac:dyDescent="0.25">
      <c r="G4688" s="74">
        <v>41992</v>
      </c>
      <c r="H4688" s="75">
        <v>0.75</v>
      </c>
      <c r="I4688" s="27">
        <f t="shared" si="289"/>
        <v>41992.75</v>
      </c>
      <c r="J4688" s="76">
        <v>59.378700000000002</v>
      </c>
      <c r="K4688" s="27">
        <f>'Barometric Data'!D4696</f>
        <v>41992.75</v>
      </c>
      <c r="L4688" s="28">
        <f t="shared" si="286"/>
        <v>0</v>
      </c>
      <c r="M4688" s="29">
        <f>'Barometric Data'!E4691</f>
        <v>2.8058000000000001</v>
      </c>
      <c r="N4688" s="29">
        <f t="shared" si="287"/>
        <v>56.572900000000004</v>
      </c>
      <c r="O4688" s="30">
        <f t="shared" si="288"/>
        <v>344.322</v>
      </c>
      <c r="P4688" s="30"/>
      <c r="Q4688" s="76">
        <v>16.725999999999999</v>
      </c>
      <c r="R4688" s="16"/>
      <c r="S4688" s="29"/>
    </row>
    <row r="4689" spans="7:19" x14ac:dyDescent="0.25">
      <c r="G4689" s="74">
        <v>41993</v>
      </c>
      <c r="H4689" s="75">
        <v>0</v>
      </c>
      <c r="I4689" s="27">
        <f t="shared" si="289"/>
        <v>41993</v>
      </c>
      <c r="J4689" s="76">
        <v>59.357599999999998</v>
      </c>
      <c r="K4689" s="27">
        <f>'Barometric Data'!D4697</f>
        <v>41993</v>
      </c>
      <c r="L4689" s="28">
        <f t="shared" si="286"/>
        <v>0</v>
      </c>
      <c r="M4689" s="29">
        <f>'Barometric Data'!E4692</f>
        <v>2.7915000000000001</v>
      </c>
      <c r="N4689" s="29">
        <f t="shared" si="287"/>
        <v>56.566099999999999</v>
      </c>
      <c r="O4689" s="30">
        <f t="shared" si="288"/>
        <v>344.3288</v>
      </c>
      <c r="P4689" s="30"/>
      <c r="Q4689" s="76">
        <v>16.728000000000002</v>
      </c>
      <c r="R4689" s="16"/>
      <c r="S4689" s="29"/>
    </row>
    <row r="4690" spans="7:19" x14ac:dyDescent="0.25">
      <c r="G4690" s="74">
        <v>41993</v>
      </c>
      <c r="H4690" s="75">
        <v>0.25</v>
      </c>
      <c r="I4690" s="27">
        <f t="shared" si="289"/>
        <v>41993.25</v>
      </c>
      <c r="J4690" s="76">
        <v>59.3553</v>
      </c>
      <c r="K4690" s="27">
        <f>'Barometric Data'!D4698</f>
        <v>41993.25</v>
      </c>
      <c r="L4690" s="28">
        <f t="shared" si="286"/>
        <v>0</v>
      </c>
      <c r="M4690" s="29">
        <f>'Barometric Data'!E4693</f>
        <v>2.7766999999999999</v>
      </c>
      <c r="N4690" s="29">
        <f t="shared" si="287"/>
        <v>56.578600000000002</v>
      </c>
      <c r="O4690" s="30">
        <f t="shared" si="288"/>
        <v>344.31630000000001</v>
      </c>
      <c r="P4690" s="30"/>
      <c r="Q4690" s="76">
        <v>16.724</v>
      </c>
      <c r="R4690" s="16"/>
      <c r="S4690" s="29"/>
    </row>
    <row r="4691" spans="7:19" x14ac:dyDescent="0.25">
      <c r="G4691" s="74">
        <v>41993</v>
      </c>
      <c r="H4691" s="75">
        <v>0.5</v>
      </c>
      <c r="I4691" s="27">
        <f t="shared" si="289"/>
        <v>41993.5</v>
      </c>
      <c r="J4691" s="76">
        <v>59.331200000000003</v>
      </c>
      <c r="K4691" s="27">
        <f>'Barometric Data'!D4699</f>
        <v>41993.5</v>
      </c>
      <c r="L4691" s="28">
        <f t="shared" si="286"/>
        <v>0</v>
      </c>
      <c r="M4691" s="29">
        <f>'Barometric Data'!E4694</f>
        <v>2.7505000000000002</v>
      </c>
      <c r="N4691" s="29">
        <f t="shared" si="287"/>
        <v>56.5807</v>
      </c>
      <c r="O4691" s="30">
        <f t="shared" si="288"/>
        <v>344.31420000000003</v>
      </c>
      <c r="P4691" s="30"/>
      <c r="Q4691" s="76">
        <v>16.710999999999999</v>
      </c>
      <c r="R4691" s="16"/>
      <c r="S4691" s="29"/>
    </row>
    <row r="4692" spans="7:19" x14ac:dyDescent="0.25">
      <c r="G4692" s="74">
        <v>41993</v>
      </c>
      <c r="H4692" s="75">
        <v>0.75</v>
      </c>
      <c r="I4692" s="27">
        <f t="shared" si="289"/>
        <v>41993.75</v>
      </c>
      <c r="J4692" s="76">
        <v>59.326500000000003</v>
      </c>
      <c r="K4692" s="27">
        <f>'Barometric Data'!D4700</f>
        <v>41993.75</v>
      </c>
      <c r="L4692" s="28">
        <f t="shared" si="286"/>
        <v>0</v>
      </c>
      <c r="M4692" s="29">
        <f>'Barometric Data'!E4695</f>
        <v>2.7679</v>
      </c>
      <c r="N4692" s="29">
        <f t="shared" si="287"/>
        <v>56.558600000000006</v>
      </c>
      <c r="O4692" s="30">
        <f t="shared" si="288"/>
        <v>344.33629999999999</v>
      </c>
      <c r="P4692" s="30"/>
      <c r="Q4692" s="76">
        <v>16.718</v>
      </c>
      <c r="R4692" s="16"/>
      <c r="S4692" s="29"/>
    </row>
    <row r="4693" spans="7:19" x14ac:dyDescent="0.25">
      <c r="G4693" s="74">
        <v>41994</v>
      </c>
      <c r="H4693" s="75">
        <v>0</v>
      </c>
      <c r="I4693" s="27">
        <f t="shared" si="289"/>
        <v>41994</v>
      </c>
      <c r="J4693" s="76">
        <v>59.274299999999997</v>
      </c>
      <c r="K4693" s="27">
        <f>'Barometric Data'!D4701</f>
        <v>41994</v>
      </c>
      <c r="L4693" s="28">
        <f t="shared" si="286"/>
        <v>0</v>
      </c>
      <c r="M4693" s="29">
        <f>'Barometric Data'!E4696</f>
        <v>2.7601</v>
      </c>
      <c r="N4693" s="29">
        <f t="shared" si="287"/>
        <v>56.514199999999995</v>
      </c>
      <c r="O4693" s="30">
        <f t="shared" si="288"/>
        <v>344.38069999999999</v>
      </c>
      <c r="P4693" s="30"/>
      <c r="Q4693" s="76">
        <v>16.716999999999999</v>
      </c>
      <c r="R4693" s="16"/>
      <c r="S4693" s="29"/>
    </row>
    <row r="4694" spans="7:19" x14ac:dyDescent="0.25">
      <c r="G4694" s="74">
        <v>41994</v>
      </c>
      <c r="H4694" s="75">
        <v>0.25</v>
      </c>
      <c r="I4694" s="27">
        <f t="shared" si="289"/>
        <v>41994.25</v>
      </c>
      <c r="J4694" s="76">
        <v>59.307099999999998</v>
      </c>
      <c r="K4694" s="27">
        <f>'Barometric Data'!D4702</f>
        <v>41994.25</v>
      </c>
      <c r="L4694" s="28">
        <f t="shared" si="286"/>
        <v>0</v>
      </c>
      <c r="M4694" s="29">
        <f>'Barometric Data'!E4697</f>
        <v>2.7894999999999999</v>
      </c>
      <c r="N4694" s="29">
        <f t="shared" si="287"/>
        <v>56.517600000000002</v>
      </c>
      <c r="O4694" s="30">
        <f t="shared" si="288"/>
        <v>344.37729999999999</v>
      </c>
      <c r="P4694" s="30"/>
      <c r="Q4694" s="76">
        <v>16.721</v>
      </c>
      <c r="R4694" s="16"/>
      <c r="S4694" s="29"/>
    </row>
    <row r="4695" spans="7:19" x14ac:dyDescent="0.25">
      <c r="G4695" s="74">
        <v>41994</v>
      </c>
      <c r="H4695" s="75">
        <v>0.5</v>
      </c>
      <c r="I4695" s="27">
        <f t="shared" si="289"/>
        <v>41994.5</v>
      </c>
      <c r="J4695" s="76">
        <v>59.335599999999999</v>
      </c>
      <c r="K4695" s="27">
        <f>'Barometric Data'!D4703</f>
        <v>41994.5</v>
      </c>
      <c r="L4695" s="28">
        <f t="shared" si="286"/>
        <v>0</v>
      </c>
      <c r="M4695" s="29">
        <f>'Barometric Data'!E4698</f>
        <v>2.7044999999999999</v>
      </c>
      <c r="N4695" s="29">
        <f t="shared" si="287"/>
        <v>56.631099999999996</v>
      </c>
      <c r="O4695" s="30">
        <f t="shared" si="288"/>
        <v>344.2638</v>
      </c>
      <c r="P4695" s="30"/>
      <c r="Q4695" s="76">
        <v>16.722999999999999</v>
      </c>
      <c r="R4695" s="16"/>
      <c r="S4695" s="29"/>
    </row>
    <row r="4696" spans="7:19" x14ac:dyDescent="0.25">
      <c r="G4696" s="74">
        <v>41994</v>
      </c>
      <c r="H4696" s="75">
        <v>0.75</v>
      </c>
      <c r="I4696" s="27">
        <f t="shared" si="289"/>
        <v>41994.75</v>
      </c>
      <c r="J4696" s="76">
        <v>59.466099999999997</v>
      </c>
      <c r="K4696" s="27">
        <f>'Barometric Data'!D4704</f>
        <v>41994.75</v>
      </c>
      <c r="L4696" s="28">
        <f t="shared" si="286"/>
        <v>0</v>
      </c>
      <c r="M4696" s="29">
        <f>'Barometric Data'!E4699</f>
        <v>2.7021000000000002</v>
      </c>
      <c r="N4696" s="29">
        <f t="shared" si="287"/>
        <v>56.763999999999996</v>
      </c>
      <c r="O4696" s="30">
        <f t="shared" si="288"/>
        <v>344.1309</v>
      </c>
      <c r="P4696" s="30"/>
      <c r="Q4696" s="76">
        <v>16.725000000000001</v>
      </c>
      <c r="R4696" s="16"/>
      <c r="S4696" s="29"/>
    </row>
    <row r="4697" spans="7:19" x14ac:dyDescent="0.25">
      <c r="G4697" s="74">
        <v>41995</v>
      </c>
      <c r="H4697" s="75">
        <v>0</v>
      </c>
      <c r="I4697" s="27">
        <f t="shared" si="289"/>
        <v>41995</v>
      </c>
      <c r="J4697" s="76">
        <v>59.439900000000002</v>
      </c>
      <c r="K4697" s="27">
        <f>'Barometric Data'!D4705</f>
        <v>41995</v>
      </c>
      <c r="L4697" s="28">
        <f t="shared" si="286"/>
        <v>0</v>
      </c>
      <c r="M4697" s="29">
        <f>'Barometric Data'!E4700</f>
        <v>2.6608000000000001</v>
      </c>
      <c r="N4697" s="29">
        <f t="shared" si="287"/>
        <v>56.7791</v>
      </c>
      <c r="O4697" s="30">
        <f t="shared" si="288"/>
        <v>344.11580000000004</v>
      </c>
      <c r="P4697" s="30"/>
      <c r="Q4697" s="76">
        <v>16.722999999999999</v>
      </c>
      <c r="R4697" s="16"/>
      <c r="S4697" s="29"/>
    </row>
    <row r="4698" spans="7:19" x14ac:dyDescent="0.25">
      <c r="G4698" s="74">
        <v>41995</v>
      </c>
      <c r="H4698" s="75">
        <v>0.25</v>
      </c>
      <c r="I4698" s="27">
        <f t="shared" si="289"/>
        <v>41995.25</v>
      </c>
      <c r="J4698" s="76">
        <v>59.4709</v>
      </c>
      <c r="K4698" s="27">
        <f>'Barometric Data'!D4706</f>
        <v>41995.25</v>
      </c>
      <c r="L4698" s="28">
        <f t="shared" si="286"/>
        <v>0</v>
      </c>
      <c r="M4698" s="29">
        <f>'Barometric Data'!E4701</f>
        <v>2.6126999999999998</v>
      </c>
      <c r="N4698" s="29">
        <f t="shared" si="287"/>
        <v>56.858200000000004</v>
      </c>
      <c r="O4698" s="30">
        <f t="shared" si="288"/>
        <v>344.0367</v>
      </c>
      <c r="P4698" s="30"/>
      <c r="Q4698" s="76">
        <v>16.722999999999999</v>
      </c>
      <c r="R4698" s="16"/>
      <c r="S4698" s="29"/>
    </row>
    <row r="4699" spans="7:19" x14ac:dyDescent="0.25">
      <c r="G4699" s="74">
        <v>41995</v>
      </c>
      <c r="H4699" s="75">
        <v>0.5</v>
      </c>
      <c r="I4699" s="27">
        <f t="shared" si="289"/>
        <v>41995.5</v>
      </c>
      <c r="J4699" s="76">
        <v>59.516500000000001</v>
      </c>
      <c r="K4699" s="27">
        <f>'Barometric Data'!D4707</f>
        <v>41995.5</v>
      </c>
      <c r="L4699" s="28">
        <f t="shared" si="286"/>
        <v>0</v>
      </c>
      <c r="M4699" s="29">
        <f>'Barometric Data'!E4702</f>
        <v>2.5493999999999999</v>
      </c>
      <c r="N4699" s="29">
        <f t="shared" si="287"/>
        <v>56.967100000000002</v>
      </c>
      <c r="O4699" s="30">
        <f t="shared" si="288"/>
        <v>343.92779999999999</v>
      </c>
      <c r="P4699" s="30"/>
      <c r="Q4699" s="76">
        <v>16.719000000000001</v>
      </c>
      <c r="R4699" s="16"/>
      <c r="S4699" s="29"/>
    </row>
    <row r="4700" spans="7:19" x14ac:dyDescent="0.25">
      <c r="G4700" s="74">
        <v>41995</v>
      </c>
      <c r="H4700" s="75">
        <v>0.75</v>
      </c>
      <c r="I4700" s="27">
        <f t="shared" si="289"/>
        <v>41995.75</v>
      </c>
      <c r="J4700" s="76">
        <v>59.576599999999999</v>
      </c>
      <c r="K4700" s="27">
        <f>'Barometric Data'!D4708</f>
        <v>41995.75</v>
      </c>
      <c r="L4700" s="28">
        <f t="shared" si="286"/>
        <v>0</v>
      </c>
      <c r="M4700" s="29">
        <f>'Barometric Data'!E4703</f>
        <v>2.5857000000000001</v>
      </c>
      <c r="N4700" s="29">
        <f t="shared" si="287"/>
        <v>56.990899999999996</v>
      </c>
      <c r="O4700" s="30">
        <f t="shared" si="288"/>
        <v>343.904</v>
      </c>
      <c r="P4700" s="30"/>
      <c r="Q4700" s="76">
        <v>16.721</v>
      </c>
      <c r="R4700" s="16"/>
      <c r="S4700" s="29"/>
    </row>
    <row r="4701" spans="7:19" x14ac:dyDescent="0.25">
      <c r="G4701" s="74">
        <v>41996</v>
      </c>
      <c r="H4701" s="75">
        <v>0</v>
      </c>
      <c r="I4701" s="27">
        <f t="shared" si="289"/>
        <v>41996</v>
      </c>
      <c r="J4701" s="76">
        <v>59.591999999999999</v>
      </c>
      <c r="K4701" s="27">
        <f>'Barometric Data'!D4709</f>
        <v>41996</v>
      </c>
      <c r="L4701" s="28">
        <f t="shared" si="286"/>
        <v>0</v>
      </c>
      <c r="M4701" s="29">
        <f>'Barometric Data'!E4704</f>
        <v>2.7134999999999998</v>
      </c>
      <c r="N4701" s="29">
        <f t="shared" si="287"/>
        <v>56.878500000000003</v>
      </c>
      <c r="O4701" s="30">
        <f t="shared" si="288"/>
        <v>344.01639999999998</v>
      </c>
      <c r="P4701" s="30"/>
      <c r="Q4701" s="76">
        <v>16.716999999999999</v>
      </c>
      <c r="R4701" s="16"/>
      <c r="S4701" s="29"/>
    </row>
    <row r="4702" spans="7:19" x14ac:dyDescent="0.25">
      <c r="G4702" s="74">
        <v>41996</v>
      </c>
      <c r="H4702" s="75">
        <v>0.25</v>
      </c>
      <c r="I4702" s="27">
        <f t="shared" si="289"/>
        <v>41996.25</v>
      </c>
      <c r="J4702" s="76">
        <v>59.6402</v>
      </c>
      <c r="K4702" s="27">
        <f>'Barometric Data'!D4710</f>
        <v>41996.25</v>
      </c>
      <c r="L4702" s="28">
        <f t="shared" si="286"/>
        <v>0</v>
      </c>
      <c r="M4702" s="29">
        <f>'Barometric Data'!E4705</f>
        <v>2.7951000000000001</v>
      </c>
      <c r="N4702" s="29">
        <f t="shared" si="287"/>
        <v>56.845100000000002</v>
      </c>
      <c r="O4702" s="30">
        <f t="shared" si="288"/>
        <v>344.0498</v>
      </c>
      <c r="P4702" s="30"/>
      <c r="Q4702" s="76">
        <v>16.716999999999999</v>
      </c>
      <c r="R4702" s="16"/>
      <c r="S4702" s="29"/>
    </row>
    <row r="4703" spans="7:19" x14ac:dyDescent="0.25">
      <c r="G4703" s="74">
        <v>41996</v>
      </c>
      <c r="H4703" s="75">
        <v>0.5</v>
      </c>
      <c r="I4703" s="27">
        <f t="shared" si="289"/>
        <v>41996.5</v>
      </c>
      <c r="J4703" s="76">
        <v>59.664700000000003</v>
      </c>
      <c r="K4703" s="27">
        <f>'Barometric Data'!D4711</f>
        <v>41996.5</v>
      </c>
      <c r="L4703" s="28">
        <f t="shared" si="286"/>
        <v>0</v>
      </c>
      <c r="M4703" s="29">
        <f>'Barometric Data'!E4706</f>
        <v>2.7921</v>
      </c>
      <c r="N4703" s="29">
        <f t="shared" si="287"/>
        <v>56.872600000000006</v>
      </c>
      <c r="O4703" s="30">
        <f t="shared" si="288"/>
        <v>344.02229999999997</v>
      </c>
      <c r="P4703" s="30"/>
      <c r="Q4703" s="76">
        <v>16.716000000000001</v>
      </c>
      <c r="R4703" s="16"/>
      <c r="S4703" s="29"/>
    </row>
    <row r="4704" spans="7:19" x14ac:dyDescent="0.25">
      <c r="G4704" s="74">
        <v>41996</v>
      </c>
      <c r="H4704" s="75">
        <v>0.75</v>
      </c>
      <c r="I4704" s="27">
        <f t="shared" si="289"/>
        <v>41996.75</v>
      </c>
      <c r="J4704" s="76">
        <v>59.605600000000003</v>
      </c>
      <c r="K4704" s="27">
        <f>'Barometric Data'!D4712</f>
        <v>41996.75</v>
      </c>
      <c r="L4704" s="28">
        <f t="shared" si="286"/>
        <v>0</v>
      </c>
      <c r="M4704" s="29">
        <f>'Barometric Data'!E4707</f>
        <v>2.8610000000000002</v>
      </c>
      <c r="N4704" s="29">
        <f t="shared" si="287"/>
        <v>56.744600000000005</v>
      </c>
      <c r="O4704" s="30">
        <f t="shared" si="288"/>
        <v>344.15030000000002</v>
      </c>
      <c r="P4704" s="30"/>
      <c r="Q4704" s="76">
        <v>16.722999999999999</v>
      </c>
      <c r="R4704" s="16"/>
      <c r="S4704" s="29"/>
    </row>
    <row r="4705" spans="7:19" x14ac:dyDescent="0.25">
      <c r="G4705" s="74">
        <v>41997</v>
      </c>
      <c r="H4705" s="75">
        <v>0</v>
      </c>
      <c r="I4705" s="27">
        <f t="shared" si="289"/>
        <v>41997</v>
      </c>
      <c r="J4705" s="76">
        <v>59.472200000000001</v>
      </c>
      <c r="K4705" s="27">
        <f>'Barometric Data'!D4713</f>
        <v>41997</v>
      </c>
      <c r="L4705" s="28">
        <f t="shared" si="286"/>
        <v>0</v>
      </c>
      <c r="M4705" s="29">
        <f>'Barometric Data'!E4708</f>
        <v>2.9468999999999999</v>
      </c>
      <c r="N4705" s="29">
        <f t="shared" si="287"/>
        <v>56.525300000000001</v>
      </c>
      <c r="O4705" s="30">
        <f t="shared" si="288"/>
        <v>344.36959999999999</v>
      </c>
      <c r="P4705" s="30"/>
      <c r="Q4705" s="76">
        <v>16.72</v>
      </c>
      <c r="R4705" s="16"/>
      <c r="S4705" s="29"/>
    </row>
    <row r="4706" spans="7:19" x14ac:dyDescent="0.25">
      <c r="G4706" s="74">
        <v>41997</v>
      </c>
      <c r="H4706" s="75">
        <v>0.25</v>
      </c>
      <c r="I4706" s="27">
        <f t="shared" si="289"/>
        <v>41997.25</v>
      </c>
      <c r="J4706" s="76">
        <v>59.356699999999996</v>
      </c>
      <c r="K4706" s="27">
        <f>'Barometric Data'!D4714</f>
        <v>41997.25</v>
      </c>
      <c r="L4706" s="28">
        <f t="shared" si="286"/>
        <v>0</v>
      </c>
      <c r="M4706" s="29">
        <f>'Barometric Data'!E4709</f>
        <v>3.0467</v>
      </c>
      <c r="N4706" s="29">
        <f t="shared" si="287"/>
        <v>56.309999999999995</v>
      </c>
      <c r="O4706" s="30">
        <f t="shared" si="288"/>
        <v>344.5849</v>
      </c>
      <c r="P4706" s="30"/>
      <c r="Q4706" s="76">
        <v>16.724</v>
      </c>
      <c r="R4706" s="16"/>
      <c r="S4706" s="29"/>
    </row>
    <row r="4707" spans="7:19" x14ac:dyDescent="0.25">
      <c r="G4707" s="74">
        <v>41997</v>
      </c>
      <c r="H4707" s="75">
        <v>0.5</v>
      </c>
      <c r="I4707" s="27">
        <f t="shared" si="289"/>
        <v>41997.5</v>
      </c>
      <c r="J4707" s="76">
        <v>59.228499999999997</v>
      </c>
      <c r="K4707" s="27">
        <f>'Barometric Data'!D4715</f>
        <v>41997.5</v>
      </c>
      <c r="L4707" s="28">
        <f t="shared" si="286"/>
        <v>0</v>
      </c>
      <c r="M4707" s="29">
        <f>'Barometric Data'!E4710</f>
        <v>3.0788000000000002</v>
      </c>
      <c r="N4707" s="29">
        <f t="shared" si="287"/>
        <v>56.149699999999996</v>
      </c>
      <c r="O4707" s="30">
        <f t="shared" si="288"/>
        <v>344.74520000000001</v>
      </c>
      <c r="P4707" s="30"/>
      <c r="Q4707" s="76">
        <v>16.728999999999999</v>
      </c>
      <c r="R4707" s="16"/>
      <c r="S4707" s="29"/>
    </row>
    <row r="4708" spans="7:19" x14ac:dyDescent="0.25">
      <c r="G4708" s="74">
        <v>41997</v>
      </c>
      <c r="H4708" s="75">
        <v>0.75</v>
      </c>
      <c r="I4708" s="27">
        <f t="shared" si="289"/>
        <v>41997.75</v>
      </c>
      <c r="J4708" s="76">
        <v>59.054000000000002</v>
      </c>
      <c r="K4708" s="27">
        <f>'Barometric Data'!D4716</f>
        <v>41997.75</v>
      </c>
      <c r="L4708" s="28">
        <f t="shared" si="286"/>
        <v>0</v>
      </c>
      <c r="M4708" s="29">
        <f>'Barometric Data'!E4711</f>
        <v>3.1293000000000002</v>
      </c>
      <c r="N4708" s="29">
        <f t="shared" si="287"/>
        <v>55.924700000000001</v>
      </c>
      <c r="O4708" s="30">
        <f t="shared" si="288"/>
        <v>344.97019999999998</v>
      </c>
      <c r="P4708" s="30"/>
      <c r="Q4708" s="76">
        <v>16.731999999999999</v>
      </c>
      <c r="R4708" s="16"/>
      <c r="S4708" s="29"/>
    </row>
    <row r="4709" spans="7:19" x14ac:dyDescent="0.25">
      <c r="G4709" s="74">
        <v>41998</v>
      </c>
      <c r="H4709" s="75">
        <v>0</v>
      </c>
      <c r="I4709" s="27">
        <f t="shared" si="289"/>
        <v>41998</v>
      </c>
      <c r="J4709" s="76">
        <v>59.189900000000002</v>
      </c>
      <c r="K4709" s="27">
        <f>'Barometric Data'!D4717</f>
        <v>41998</v>
      </c>
      <c r="L4709" s="28">
        <f t="shared" si="286"/>
        <v>0</v>
      </c>
      <c r="M4709" s="29">
        <f>'Barometric Data'!E4712</f>
        <v>3.0135000000000001</v>
      </c>
      <c r="N4709" s="29">
        <f t="shared" si="287"/>
        <v>56.176400000000001</v>
      </c>
      <c r="O4709" s="30">
        <f t="shared" si="288"/>
        <v>344.71850000000001</v>
      </c>
      <c r="P4709" s="30"/>
      <c r="Q4709" s="76">
        <v>16.731000000000002</v>
      </c>
      <c r="R4709" s="16"/>
      <c r="S4709" s="29"/>
    </row>
    <row r="4710" spans="7:19" x14ac:dyDescent="0.25">
      <c r="G4710" s="74">
        <v>41998</v>
      </c>
      <c r="H4710" s="75">
        <v>0.25</v>
      </c>
      <c r="I4710" s="27">
        <f t="shared" si="289"/>
        <v>41998.25</v>
      </c>
      <c r="J4710" s="76">
        <v>59.262900000000002</v>
      </c>
      <c r="K4710" s="27">
        <f>'Barometric Data'!D4718</f>
        <v>41998.25</v>
      </c>
      <c r="L4710" s="28">
        <f t="shared" si="286"/>
        <v>0</v>
      </c>
      <c r="M4710" s="29">
        <f>'Barometric Data'!E4713</f>
        <v>2.8616999999999999</v>
      </c>
      <c r="N4710" s="29">
        <f t="shared" si="287"/>
        <v>56.401200000000003</v>
      </c>
      <c r="O4710" s="30">
        <f t="shared" si="288"/>
        <v>344.49369999999999</v>
      </c>
      <c r="P4710" s="30"/>
      <c r="Q4710" s="76">
        <v>16.728999999999999</v>
      </c>
      <c r="R4710" s="16"/>
      <c r="S4710" s="29"/>
    </row>
    <row r="4711" spans="7:19" x14ac:dyDescent="0.25">
      <c r="G4711" s="74">
        <v>41998</v>
      </c>
      <c r="H4711" s="75">
        <v>0.5</v>
      </c>
      <c r="I4711" s="27">
        <f t="shared" si="289"/>
        <v>41998.5</v>
      </c>
      <c r="J4711" s="76">
        <v>59.352899999999998</v>
      </c>
      <c r="K4711" s="27">
        <f>'Barometric Data'!D4719</f>
        <v>41998.5</v>
      </c>
      <c r="L4711" s="28">
        <f t="shared" si="286"/>
        <v>0</v>
      </c>
      <c r="M4711" s="29">
        <f>'Barometric Data'!E4714</f>
        <v>2.6339999999999999</v>
      </c>
      <c r="N4711" s="29">
        <f t="shared" si="287"/>
        <v>56.718899999999998</v>
      </c>
      <c r="O4711" s="30">
        <f t="shared" si="288"/>
        <v>344.17599999999999</v>
      </c>
      <c r="P4711" s="30"/>
      <c r="Q4711" s="76">
        <v>16.712</v>
      </c>
      <c r="R4711" s="16"/>
      <c r="S4711" s="29"/>
    </row>
    <row r="4712" spans="7:19" x14ac:dyDescent="0.25">
      <c r="G4712" s="74">
        <v>41998</v>
      </c>
      <c r="H4712" s="75">
        <v>0.75</v>
      </c>
      <c r="I4712" s="27">
        <f t="shared" si="289"/>
        <v>41998.75</v>
      </c>
      <c r="J4712" s="76">
        <v>59.407499999999999</v>
      </c>
      <c r="K4712" s="27">
        <f>'Barometric Data'!D4720</f>
        <v>41998.75</v>
      </c>
      <c r="L4712" s="28">
        <f t="shared" ref="L4712:L4775" si="290">K4712-I4712</f>
        <v>0</v>
      </c>
      <c r="M4712" s="29">
        <f>'Barometric Data'!E4715</f>
        <v>2.4011</v>
      </c>
      <c r="N4712" s="29">
        <f t="shared" ref="N4712:N4775" si="291">J4712-M4712</f>
        <v>57.006399999999999</v>
      </c>
      <c r="O4712" s="30">
        <f t="shared" si="288"/>
        <v>343.88850000000002</v>
      </c>
      <c r="P4712" s="30"/>
      <c r="Q4712" s="76">
        <v>16.725999999999999</v>
      </c>
      <c r="R4712" s="16"/>
      <c r="S4712" s="29"/>
    </row>
    <row r="4713" spans="7:19" x14ac:dyDescent="0.25">
      <c r="G4713" s="74">
        <v>41999</v>
      </c>
      <c r="H4713" s="75">
        <v>0</v>
      </c>
      <c r="I4713" s="27">
        <f t="shared" si="289"/>
        <v>41999</v>
      </c>
      <c r="J4713" s="76">
        <v>59.444600000000001</v>
      </c>
      <c r="K4713" s="27">
        <f>'Barometric Data'!D4721</f>
        <v>41999</v>
      </c>
      <c r="L4713" s="28">
        <f t="shared" si="290"/>
        <v>0</v>
      </c>
      <c r="M4713" s="29">
        <f>'Barometric Data'!E4716</f>
        <v>2.1023999999999998</v>
      </c>
      <c r="N4713" s="29">
        <f t="shared" si="291"/>
        <v>57.342199999999998</v>
      </c>
      <c r="O4713" s="30">
        <f t="shared" si="288"/>
        <v>343.55270000000002</v>
      </c>
      <c r="P4713" s="30"/>
      <c r="Q4713" s="76">
        <v>16.716999999999999</v>
      </c>
      <c r="R4713" s="16"/>
      <c r="S4713" s="29"/>
    </row>
    <row r="4714" spans="7:19" x14ac:dyDescent="0.25">
      <c r="G4714" s="74">
        <v>41999</v>
      </c>
      <c r="H4714" s="75">
        <v>0.25</v>
      </c>
      <c r="I4714" s="27">
        <f t="shared" si="289"/>
        <v>41999.25</v>
      </c>
      <c r="J4714" s="76">
        <v>59.4602</v>
      </c>
      <c r="K4714" s="27">
        <f>'Barometric Data'!D4722</f>
        <v>41999.25</v>
      </c>
      <c r="L4714" s="28">
        <f t="shared" si="290"/>
        <v>0</v>
      </c>
      <c r="M4714" s="29">
        <f>'Barometric Data'!E4717</f>
        <v>2.3176000000000001</v>
      </c>
      <c r="N4714" s="29">
        <f t="shared" si="291"/>
        <v>57.142600000000002</v>
      </c>
      <c r="O4714" s="30">
        <f t="shared" si="288"/>
        <v>343.75229999999999</v>
      </c>
      <c r="P4714" s="30"/>
      <c r="Q4714" s="76">
        <v>16.73</v>
      </c>
      <c r="R4714" s="16"/>
      <c r="S4714" s="29"/>
    </row>
    <row r="4715" spans="7:19" x14ac:dyDescent="0.25">
      <c r="G4715" s="74">
        <v>41999</v>
      </c>
      <c r="H4715" s="75">
        <v>0.5</v>
      </c>
      <c r="I4715" s="27">
        <f t="shared" si="289"/>
        <v>41999.5</v>
      </c>
      <c r="J4715" s="76">
        <v>59.5501</v>
      </c>
      <c r="K4715" s="27">
        <f>'Barometric Data'!D4723</f>
        <v>41999.5</v>
      </c>
      <c r="L4715" s="28">
        <f t="shared" si="290"/>
        <v>0</v>
      </c>
      <c r="M4715" s="29">
        <f>'Barometric Data'!E4718</f>
        <v>2.4211</v>
      </c>
      <c r="N4715" s="29">
        <f t="shared" si="291"/>
        <v>57.128999999999998</v>
      </c>
      <c r="O4715" s="30">
        <f t="shared" si="288"/>
        <v>343.76589999999999</v>
      </c>
      <c r="P4715" s="30"/>
      <c r="Q4715" s="76">
        <v>16.722000000000001</v>
      </c>
      <c r="R4715" s="16"/>
      <c r="S4715" s="29"/>
    </row>
    <row r="4716" spans="7:19" x14ac:dyDescent="0.25">
      <c r="G4716" s="74">
        <v>41999</v>
      </c>
      <c r="H4716" s="75">
        <v>0.75</v>
      </c>
      <c r="I4716" s="27">
        <f t="shared" si="289"/>
        <v>41999.75</v>
      </c>
      <c r="J4716" s="76">
        <v>59.551000000000002</v>
      </c>
      <c r="K4716" s="27">
        <f>'Barometric Data'!D4724</f>
        <v>41999.75</v>
      </c>
      <c r="L4716" s="28">
        <f t="shared" si="290"/>
        <v>0</v>
      </c>
      <c r="M4716" s="29">
        <f>'Barometric Data'!E4719</f>
        <v>2.5510000000000002</v>
      </c>
      <c r="N4716" s="29">
        <f t="shared" si="291"/>
        <v>57</v>
      </c>
      <c r="O4716" s="30">
        <f t="shared" si="288"/>
        <v>343.89490000000001</v>
      </c>
      <c r="P4716" s="30"/>
      <c r="Q4716" s="76">
        <v>16.734000000000002</v>
      </c>
      <c r="R4716" s="16"/>
      <c r="S4716" s="29"/>
    </row>
    <row r="4717" spans="7:19" x14ac:dyDescent="0.25">
      <c r="G4717" s="74">
        <v>42000</v>
      </c>
      <c r="H4717" s="75">
        <v>0</v>
      </c>
      <c r="I4717" s="27">
        <f t="shared" si="289"/>
        <v>42000</v>
      </c>
      <c r="J4717" s="76">
        <v>59.609200000000001</v>
      </c>
      <c r="K4717" s="27">
        <f>'Barometric Data'!D4725</f>
        <v>42000</v>
      </c>
      <c r="L4717" s="28">
        <f t="shared" si="290"/>
        <v>0</v>
      </c>
      <c r="M4717" s="29">
        <f>'Barometric Data'!E4720</f>
        <v>2.6372</v>
      </c>
      <c r="N4717" s="29">
        <f t="shared" si="291"/>
        <v>56.972000000000001</v>
      </c>
      <c r="O4717" s="30">
        <f t="shared" si="288"/>
        <v>343.92290000000003</v>
      </c>
      <c r="P4717" s="30"/>
      <c r="Q4717" s="76">
        <v>16.716000000000001</v>
      </c>
      <c r="R4717" s="16"/>
      <c r="S4717" s="29"/>
    </row>
    <row r="4718" spans="7:19" x14ac:dyDescent="0.25">
      <c r="G4718" s="74">
        <v>42000</v>
      </c>
      <c r="H4718" s="75">
        <v>0.25</v>
      </c>
      <c r="I4718" s="27">
        <f t="shared" si="289"/>
        <v>42000.25</v>
      </c>
      <c r="J4718" s="76">
        <v>59.615099999999998</v>
      </c>
      <c r="K4718" s="27">
        <f>'Barometric Data'!D4726</f>
        <v>42000.25</v>
      </c>
      <c r="L4718" s="28">
        <f t="shared" si="290"/>
        <v>0</v>
      </c>
      <c r="M4718" s="29">
        <f>'Barometric Data'!E4721</f>
        <v>2.7065999999999999</v>
      </c>
      <c r="N4718" s="29">
        <f t="shared" si="291"/>
        <v>56.908499999999997</v>
      </c>
      <c r="O4718" s="30">
        <f t="shared" si="288"/>
        <v>343.9864</v>
      </c>
      <c r="P4718" s="30"/>
      <c r="Q4718" s="76">
        <v>16.716999999999999</v>
      </c>
      <c r="R4718" s="16"/>
      <c r="S4718" s="29"/>
    </row>
    <row r="4719" spans="7:19" x14ac:dyDescent="0.25">
      <c r="G4719" s="74">
        <v>42000</v>
      </c>
      <c r="H4719" s="75">
        <v>0.5</v>
      </c>
      <c r="I4719" s="27">
        <f t="shared" si="289"/>
        <v>42000.5</v>
      </c>
      <c r="J4719" s="76">
        <v>59.626800000000003</v>
      </c>
      <c r="K4719" s="27">
        <f>'Barometric Data'!D4727</f>
        <v>42000.5</v>
      </c>
      <c r="L4719" s="28">
        <f t="shared" si="290"/>
        <v>0</v>
      </c>
      <c r="M4719" s="29">
        <f>'Barometric Data'!E4722</f>
        <v>2.7492999999999999</v>
      </c>
      <c r="N4719" s="29">
        <f t="shared" si="291"/>
        <v>56.877500000000005</v>
      </c>
      <c r="O4719" s="30">
        <f t="shared" si="288"/>
        <v>344.01740000000001</v>
      </c>
      <c r="P4719" s="30"/>
      <c r="Q4719" s="76">
        <v>16.722999999999999</v>
      </c>
      <c r="R4719" s="16"/>
      <c r="S4719" s="29"/>
    </row>
    <row r="4720" spans="7:19" x14ac:dyDescent="0.25">
      <c r="G4720" s="74">
        <v>42000</v>
      </c>
      <c r="H4720" s="75">
        <v>0.75</v>
      </c>
      <c r="I4720" s="27">
        <f t="shared" si="289"/>
        <v>42000.75</v>
      </c>
      <c r="J4720" s="76">
        <v>59.547600000000003</v>
      </c>
      <c r="K4720" s="27">
        <f>'Barometric Data'!D4728</f>
        <v>42000.75</v>
      </c>
      <c r="L4720" s="28">
        <f t="shared" si="290"/>
        <v>0</v>
      </c>
      <c r="M4720" s="29">
        <f>'Barometric Data'!E4723</f>
        <v>2.8668</v>
      </c>
      <c r="N4720" s="29">
        <f t="shared" si="291"/>
        <v>56.680800000000005</v>
      </c>
      <c r="O4720" s="30">
        <f t="shared" si="288"/>
        <v>344.21410000000003</v>
      </c>
      <c r="P4720" s="30"/>
      <c r="Q4720" s="76">
        <v>16.731999999999999</v>
      </c>
      <c r="R4720" s="16"/>
      <c r="S4720" s="29"/>
    </row>
    <row r="4721" spans="7:19" x14ac:dyDescent="0.25">
      <c r="G4721" s="74">
        <v>42001</v>
      </c>
      <c r="H4721" s="75">
        <v>0</v>
      </c>
      <c r="I4721" s="27">
        <f t="shared" si="289"/>
        <v>42001</v>
      </c>
      <c r="J4721" s="76">
        <v>59.498899999999999</v>
      </c>
      <c r="K4721" s="27">
        <f>'Barometric Data'!D4729</f>
        <v>42001</v>
      </c>
      <c r="L4721" s="28">
        <f t="shared" si="290"/>
        <v>0</v>
      </c>
      <c r="M4721" s="29">
        <f>'Barometric Data'!E4724</f>
        <v>2.9214000000000002</v>
      </c>
      <c r="N4721" s="29">
        <f t="shared" si="291"/>
        <v>56.577500000000001</v>
      </c>
      <c r="O4721" s="30">
        <f t="shared" si="288"/>
        <v>344.31740000000002</v>
      </c>
      <c r="P4721" s="30"/>
      <c r="Q4721" s="76">
        <v>16.731000000000002</v>
      </c>
      <c r="R4721" s="16"/>
      <c r="S4721" s="29"/>
    </row>
    <row r="4722" spans="7:19" x14ac:dyDescent="0.25">
      <c r="G4722" s="74">
        <v>42001</v>
      </c>
      <c r="H4722" s="75">
        <v>0.25</v>
      </c>
      <c r="I4722" s="27">
        <f t="shared" si="289"/>
        <v>42001.25</v>
      </c>
      <c r="J4722" s="76">
        <v>59.452800000000003</v>
      </c>
      <c r="K4722" s="27">
        <f>'Barometric Data'!D4730</f>
        <v>42001.25</v>
      </c>
      <c r="L4722" s="28">
        <f t="shared" si="290"/>
        <v>0</v>
      </c>
      <c r="M4722" s="29">
        <f>'Barometric Data'!E4725</f>
        <v>2.9836999999999998</v>
      </c>
      <c r="N4722" s="29">
        <f t="shared" si="291"/>
        <v>56.469100000000005</v>
      </c>
      <c r="O4722" s="30">
        <f t="shared" si="288"/>
        <v>344.42579999999998</v>
      </c>
      <c r="P4722" s="30"/>
      <c r="Q4722" s="76">
        <v>16.725999999999999</v>
      </c>
      <c r="R4722" s="16"/>
      <c r="S4722" s="29"/>
    </row>
    <row r="4723" spans="7:19" x14ac:dyDescent="0.25">
      <c r="G4723" s="74">
        <v>42001</v>
      </c>
      <c r="H4723" s="75">
        <v>0.5</v>
      </c>
      <c r="I4723" s="27">
        <f t="shared" si="289"/>
        <v>42001.5</v>
      </c>
      <c r="J4723" s="76">
        <v>59.506999999999998</v>
      </c>
      <c r="K4723" s="27">
        <f>'Barometric Data'!D4731</f>
        <v>42001.5</v>
      </c>
      <c r="L4723" s="28">
        <f t="shared" si="290"/>
        <v>0</v>
      </c>
      <c r="M4723" s="29">
        <f>'Barometric Data'!E4726</f>
        <v>3.0032000000000001</v>
      </c>
      <c r="N4723" s="29">
        <f t="shared" si="291"/>
        <v>56.503799999999998</v>
      </c>
      <c r="O4723" s="30">
        <f t="shared" si="288"/>
        <v>344.39109999999999</v>
      </c>
      <c r="P4723" s="30"/>
      <c r="Q4723" s="76">
        <v>16.725999999999999</v>
      </c>
      <c r="R4723" s="16"/>
      <c r="S4723" s="29"/>
    </row>
    <row r="4724" spans="7:19" x14ac:dyDescent="0.25">
      <c r="G4724" s="74">
        <v>42001</v>
      </c>
      <c r="H4724" s="75">
        <v>0.75</v>
      </c>
      <c r="I4724" s="27">
        <f t="shared" si="289"/>
        <v>42001.75</v>
      </c>
      <c r="J4724" s="76">
        <v>59.446899999999999</v>
      </c>
      <c r="K4724" s="27">
        <f>'Barometric Data'!D4732</f>
        <v>42001.75</v>
      </c>
      <c r="L4724" s="28">
        <f t="shared" si="290"/>
        <v>0</v>
      </c>
      <c r="M4724" s="29">
        <f>'Barometric Data'!E4727</f>
        <v>3.0021</v>
      </c>
      <c r="N4724" s="29">
        <f t="shared" si="291"/>
        <v>56.444800000000001</v>
      </c>
      <c r="O4724" s="30">
        <f t="shared" si="288"/>
        <v>344.45010000000002</v>
      </c>
      <c r="P4724" s="30"/>
      <c r="Q4724" s="76">
        <v>16.724</v>
      </c>
      <c r="R4724" s="16"/>
      <c r="S4724" s="29"/>
    </row>
    <row r="4725" spans="7:19" x14ac:dyDescent="0.25">
      <c r="G4725" s="74">
        <v>42002</v>
      </c>
      <c r="H4725" s="75">
        <v>0</v>
      </c>
      <c r="I4725" s="27">
        <f t="shared" si="289"/>
        <v>42002</v>
      </c>
      <c r="J4725" s="76">
        <v>59.478000000000002</v>
      </c>
      <c r="K4725" s="27">
        <f>'Barometric Data'!D4733</f>
        <v>42002</v>
      </c>
      <c r="L4725" s="28">
        <f t="shared" si="290"/>
        <v>0</v>
      </c>
      <c r="M4725" s="29">
        <f>'Barometric Data'!E4728</f>
        <v>2.9074</v>
      </c>
      <c r="N4725" s="29">
        <f t="shared" si="291"/>
        <v>56.570599999999999</v>
      </c>
      <c r="O4725" s="30">
        <f t="shared" si="288"/>
        <v>344.32429999999999</v>
      </c>
      <c r="P4725" s="30"/>
      <c r="Q4725" s="76">
        <v>16.731000000000002</v>
      </c>
      <c r="R4725" s="16"/>
      <c r="S4725" s="29"/>
    </row>
    <row r="4726" spans="7:19" x14ac:dyDescent="0.25">
      <c r="G4726" s="74">
        <v>42002</v>
      </c>
      <c r="H4726" s="75">
        <v>0.25</v>
      </c>
      <c r="I4726" s="27">
        <f t="shared" si="289"/>
        <v>42002.25</v>
      </c>
      <c r="J4726" s="76">
        <v>59.483499999999999</v>
      </c>
      <c r="K4726" s="27">
        <f>'Barometric Data'!D4734</f>
        <v>42002.25</v>
      </c>
      <c r="L4726" s="28">
        <f t="shared" si="290"/>
        <v>0</v>
      </c>
      <c r="M4726" s="29">
        <f>'Barometric Data'!E4729</f>
        <v>2.7930999999999999</v>
      </c>
      <c r="N4726" s="29">
        <f t="shared" si="291"/>
        <v>56.690399999999997</v>
      </c>
      <c r="O4726" s="30">
        <f t="shared" si="288"/>
        <v>344.2045</v>
      </c>
      <c r="P4726" s="30"/>
      <c r="Q4726" s="76">
        <v>16.716999999999999</v>
      </c>
      <c r="R4726" s="16"/>
      <c r="S4726" s="29"/>
    </row>
    <row r="4727" spans="7:19" x14ac:dyDescent="0.25">
      <c r="G4727" s="74">
        <v>42002</v>
      </c>
      <c r="H4727" s="75">
        <v>0.5</v>
      </c>
      <c r="I4727" s="27">
        <f t="shared" si="289"/>
        <v>42002.5</v>
      </c>
      <c r="J4727" s="76">
        <v>59.5227</v>
      </c>
      <c r="K4727" s="27">
        <f>'Barometric Data'!D4735</f>
        <v>42002.5</v>
      </c>
      <c r="L4727" s="28">
        <f t="shared" si="290"/>
        <v>0</v>
      </c>
      <c r="M4727" s="29">
        <f>'Barometric Data'!E4730</f>
        <v>2.7277999999999998</v>
      </c>
      <c r="N4727" s="29">
        <f t="shared" si="291"/>
        <v>56.794899999999998</v>
      </c>
      <c r="O4727" s="30">
        <f t="shared" si="288"/>
        <v>344.1</v>
      </c>
      <c r="P4727" s="30"/>
      <c r="Q4727" s="76">
        <v>16.719000000000001</v>
      </c>
      <c r="R4727" s="16"/>
      <c r="S4727" s="29"/>
    </row>
    <row r="4728" spans="7:19" x14ac:dyDescent="0.25">
      <c r="G4728" s="74">
        <v>42002</v>
      </c>
      <c r="H4728" s="75">
        <v>0.75</v>
      </c>
      <c r="I4728" s="27">
        <f t="shared" si="289"/>
        <v>42002.75</v>
      </c>
      <c r="J4728" s="76">
        <v>59.517099999999999</v>
      </c>
      <c r="K4728" s="27">
        <f>'Barometric Data'!D4736</f>
        <v>42002.75</v>
      </c>
      <c r="L4728" s="28">
        <f t="shared" si="290"/>
        <v>0</v>
      </c>
      <c r="M4728" s="29">
        <f>'Barometric Data'!E4731</f>
        <v>2.7911000000000001</v>
      </c>
      <c r="N4728" s="29">
        <f t="shared" si="291"/>
        <v>56.725999999999999</v>
      </c>
      <c r="O4728" s="30">
        <f t="shared" si="288"/>
        <v>344.16890000000001</v>
      </c>
      <c r="P4728" s="30"/>
      <c r="Q4728" s="76">
        <v>16.724</v>
      </c>
      <c r="R4728" s="16"/>
      <c r="S4728" s="29"/>
    </row>
    <row r="4729" spans="7:19" x14ac:dyDescent="0.25">
      <c r="G4729" s="74">
        <v>42003</v>
      </c>
      <c r="H4729" s="75">
        <v>0</v>
      </c>
      <c r="I4729" s="27">
        <f t="shared" si="289"/>
        <v>42003</v>
      </c>
      <c r="J4729" s="76">
        <v>59.606999999999999</v>
      </c>
      <c r="K4729" s="27">
        <f>'Barometric Data'!D4737</f>
        <v>42003</v>
      </c>
      <c r="L4729" s="28">
        <f t="shared" si="290"/>
        <v>0</v>
      </c>
      <c r="M4729" s="29">
        <f>'Barometric Data'!E4732</f>
        <v>2.7496</v>
      </c>
      <c r="N4729" s="29">
        <f t="shared" si="291"/>
        <v>56.857399999999998</v>
      </c>
      <c r="O4729" s="30">
        <f t="shared" si="288"/>
        <v>344.03750000000002</v>
      </c>
      <c r="P4729" s="30"/>
      <c r="Q4729" s="76">
        <v>16.716000000000001</v>
      </c>
      <c r="R4729" s="16"/>
      <c r="S4729" s="29"/>
    </row>
    <row r="4730" spans="7:19" x14ac:dyDescent="0.25">
      <c r="G4730" s="74">
        <v>42003</v>
      </c>
      <c r="H4730" s="75">
        <v>0.25</v>
      </c>
      <c r="I4730" s="27">
        <f t="shared" si="289"/>
        <v>42003.25</v>
      </c>
      <c r="J4730" s="76">
        <v>59.690300000000001</v>
      </c>
      <c r="K4730" s="27">
        <f>'Barometric Data'!D4738</f>
        <v>42003.25</v>
      </c>
      <c r="L4730" s="28">
        <f t="shared" si="290"/>
        <v>0</v>
      </c>
      <c r="M4730" s="29">
        <f>'Barometric Data'!E4733</f>
        <v>2.7612999999999999</v>
      </c>
      <c r="N4730" s="29">
        <f t="shared" si="291"/>
        <v>56.929000000000002</v>
      </c>
      <c r="O4730" s="30">
        <f t="shared" si="288"/>
        <v>343.96590000000003</v>
      </c>
      <c r="P4730" s="30"/>
      <c r="Q4730" s="76">
        <v>16.710999999999999</v>
      </c>
      <c r="R4730" s="16"/>
      <c r="S4730" s="29"/>
    </row>
    <row r="4731" spans="7:19" x14ac:dyDescent="0.25">
      <c r="G4731" s="74">
        <v>42003</v>
      </c>
      <c r="H4731" s="75">
        <v>0.5</v>
      </c>
      <c r="I4731" s="27">
        <f t="shared" si="289"/>
        <v>42003.5</v>
      </c>
      <c r="J4731" s="76">
        <v>59.781500000000001</v>
      </c>
      <c r="K4731" s="27">
        <f>'Barometric Data'!D4739</f>
        <v>42003.5</v>
      </c>
      <c r="L4731" s="28">
        <f t="shared" si="290"/>
        <v>0</v>
      </c>
      <c r="M4731" s="29">
        <f>'Barometric Data'!E4734</f>
        <v>2.7593000000000001</v>
      </c>
      <c r="N4731" s="29">
        <f t="shared" si="291"/>
        <v>57.022199999999998</v>
      </c>
      <c r="O4731" s="30">
        <f t="shared" si="288"/>
        <v>343.87270000000001</v>
      </c>
      <c r="P4731" s="30"/>
      <c r="Q4731" s="76">
        <v>16.721</v>
      </c>
      <c r="R4731" s="16"/>
      <c r="S4731" s="29"/>
    </row>
    <row r="4732" spans="7:19" x14ac:dyDescent="0.25">
      <c r="G4732" s="74">
        <v>42003</v>
      </c>
      <c r="H4732" s="75">
        <v>0.75</v>
      </c>
      <c r="I4732" s="27">
        <f t="shared" si="289"/>
        <v>42003.75</v>
      </c>
      <c r="J4732" s="76">
        <v>59.754199999999997</v>
      </c>
      <c r="K4732" s="27">
        <f>'Barometric Data'!D4740</f>
        <v>42003.75</v>
      </c>
      <c r="L4732" s="28">
        <f t="shared" si="290"/>
        <v>0</v>
      </c>
      <c r="M4732" s="29">
        <f>'Barometric Data'!E4735</f>
        <v>2.8334000000000001</v>
      </c>
      <c r="N4732" s="29">
        <f t="shared" si="291"/>
        <v>56.9208</v>
      </c>
      <c r="O4732" s="30">
        <f t="shared" si="288"/>
        <v>343.97410000000002</v>
      </c>
      <c r="P4732" s="30"/>
      <c r="Q4732" s="76">
        <v>16.727</v>
      </c>
      <c r="R4732" s="16"/>
      <c r="S4732" s="29"/>
    </row>
    <row r="4733" spans="7:19" x14ac:dyDescent="0.25">
      <c r="G4733" s="74">
        <v>42004</v>
      </c>
      <c r="H4733" s="75">
        <v>0</v>
      </c>
      <c r="I4733" s="27">
        <f t="shared" si="289"/>
        <v>42004</v>
      </c>
      <c r="J4733" s="76">
        <v>59.756100000000004</v>
      </c>
      <c r="K4733" s="27">
        <f>'Barometric Data'!D4741</f>
        <v>42004</v>
      </c>
      <c r="L4733" s="28">
        <f t="shared" si="290"/>
        <v>0</v>
      </c>
      <c r="M4733" s="29">
        <f>'Barometric Data'!E4736</f>
        <v>2.8527</v>
      </c>
      <c r="N4733" s="29">
        <f t="shared" si="291"/>
        <v>56.903400000000005</v>
      </c>
      <c r="O4733" s="30">
        <f t="shared" si="288"/>
        <v>343.99149999999997</v>
      </c>
      <c r="P4733" s="30"/>
      <c r="Q4733" s="76">
        <v>16.713000000000001</v>
      </c>
      <c r="R4733" s="16"/>
      <c r="S4733" s="29"/>
    </row>
    <row r="4734" spans="7:19" x14ac:dyDescent="0.25">
      <c r="G4734" s="74">
        <v>42004</v>
      </c>
      <c r="H4734" s="75">
        <v>0.25</v>
      </c>
      <c r="I4734" s="27">
        <f t="shared" si="289"/>
        <v>42004.25</v>
      </c>
      <c r="J4734" s="76">
        <v>59.738999999999997</v>
      </c>
      <c r="K4734" s="27">
        <f>'Barometric Data'!D4742</f>
        <v>42004.25</v>
      </c>
      <c r="L4734" s="28">
        <f t="shared" si="290"/>
        <v>0</v>
      </c>
      <c r="M4734" s="29">
        <f>'Barometric Data'!E4737</f>
        <v>2.9996999999999998</v>
      </c>
      <c r="N4734" s="29">
        <f t="shared" si="291"/>
        <v>56.7393</v>
      </c>
      <c r="O4734" s="30">
        <f t="shared" si="288"/>
        <v>344.15559999999999</v>
      </c>
      <c r="P4734" s="30"/>
      <c r="Q4734" s="76">
        <v>16.728999999999999</v>
      </c>
      <c r="R4734" s="16"/>
      <c r="S4734" s="29"/>
    </row>
    <row r="4735" spans="7:19" x14ac:dyDescent="0.25">
      <c r="G4735" s="74">
        <v>42004</v>
      </c>
      <c r="H4735" s="75">
        <v>0.5</v>
      </c>
      <c r="I4735" s="27">
        <f t="shared" si="289"/>
        <v>42004.5</v>
      </c>
      <c r="J4735" s="76">
        <v>59.723199999999999</v>
      </c>
      <c r="K4735" s="27">
        <f>'Barometric Data'!D4743</f>
        <v>42004.5</v>
      </c>
      <c r="L4735" s="28">
        <f t="shared" si="290"/>
        <v>0</v>
      </c>
      <c r="M4735" s="29">
        <f>'Barometric Data'!E4738</f>
        <v>3.1145</v>
      </c>
      <c r="N4735" s="29">
        <f t="shared" si="291"/>
        <v>56.608699999999999</v>
      </c>
      <c r="O4735" s="30">
        <f t="shared" si="288"/>
        <v>344.28620000000001</v>
      </c>
      <c r="P4735" s="30"/>
      <c r="Q4735" s="76">
        <v>16.722999999999999</v>
      </c>
      <c r="R4735" s="16"/>
      <c r="S4735" s="29"/>
    </row>
    <row r="4736" spans="7:19" x14ac:dyDescent="0.25">
      <c r="G4736" s="74">
        <v>42004</v>
      </c>
      <c r="H4736" s="75">
        <v>0.75</v>
      </c>
      <c r="I4736" s="27">
        <f t="shared" si="289"/>
        <v>42004.75</v>
      </c>
      <c r="J4736" s="76">
        <v>59.652799999999999</v>
      </c>
      <c r="K4736" s="27">
        <f>'Barometric Data'!D4744</f>
        <v>42004.75</v>
      </c>
      <c r="L4736" s="28">
        <f t="shared" si="290"/>
        <v>0</v>
      </c>
      <c r="M4736" s="29">
        <f>'Barometric Data'!E4739</f>
        <v>3.2393999999999998</v>
      </c>
      <c r="N4736" s="29">
        <f t="shared" si="291"/>
        <v>56.413399999999996</v>
      </c>
      <c r="O4736" s="30">
        <f t="shared" si="288"/>
        <v>344.48149999999998</v>
      </c>
      <c r="P4736" s="30"/>
      <c r="Q4736" s="76">
        <v>16.731999999999999</v>
      </c>
      <c r="R4736" s="16"/>
      <c r="S4736" s="29"/>
    </row>
    <row r="4737" spans="7:19" x14ac:dyDescent="0.25">
      <c r="G4737" s="74">
        <v>42005</v>
      </c>
      <c r="H4737" s="75">
        <v>0</v>
      </c>
      <c r="I4737" s="27">
        <f t="shared" si="289"/>
        <v>42005</v>
      </c>
      <c r="J4737" s="76">
        <v>59.59</v>
      </c>
      <c r="K4737" s="27">
        <f>'Barometric Data'!D4745</f>
        <v>42005</v>
      </c>
      <c r="L4737" s="28">
        <f t="shared" si="290"/>
        <v>0</v>
      </c>
      <c r="M4737" s="29">
        <f>'Barometric Data'!E4740</f>
        <v>3.2454000000000001</v>
      </c>
      <c r="N4737" s="29">
        <f t="shared" si="291"/>
        <v>56.3446</v>
      </c>
      <c r="O4737" s="30">
        <f t="shared" ref="O4737:O4800" si="292">$D$22-N4737</f>
        <v>344.55029999999999</v>
      </c>
      <c r="P4737" s="30"/>
      <c r="Q4737" s="76">
        <v>16.713999999999999</v>
      </c>
      <c r="R4737" s="16"/>
      <c r="S4737" s="29"/>
    </row>
    <row r="4738" spans="7:19" x14ac:dyDescent="0.25">
      <c r="G4738" s="74">
        <v>42005</v>
      </c>
      <c r="H4738" s="75">
        <v>0.25</v>
      </c>
      <c r="I4738" s="27">
        <f t="shared" si="289"/>
        <v>42005.25</v>
      </c>
      <c r="J4738" s="76">
        <v>59.615499999999997</v>
      </c>
      <c r="K4738" s="27">
        <f>'Barometric Data'!D4746</f>
        <v>42005.25</v>
      </c>
      <c r="L4738" s="28">
        <f t="shared" si="290"/>
        <v>0</v>
      </c>
      <c r="M4738" s="29">
        <f>'Barometric Data'!E4741</f>
        <v>3.2648999999999999</v>
      </c>
      <c r="N4738" s="29">
        <f t="shared" si="291"/>
        <v>56.3506</v>
      </c>
      <c r="O4738" s="30">
        <f t="shared" si="292"/>
        <v>344.54430000000002</v>
      </c>
      <c r="P4738" s="30"/>
      <c r="Q4738" s="76">
        <v>16.728000000000002</v>
      </c>
      <c r="R4738" s="16"/>
      <c r="S4738" s="29"/>
    </row>
    <row r="4739" spans="7:19" x14ac:dyDescent="0.25">
      <c r="G4739" s="74">
        <v>42005</v>
      </c>
      <c r="H4739" s="75">
        <v>0.5</v>
      </c>
      <c r="I4739" s="27">
        <f t="shared" si="289"/>
        <v>42005.5</v>
      </c>
      <c r="J4739" s="76">
        <v>59.613999999999997</v>
      </c>
      <c r="K4739" s="27">
        <f>'Barometric Data'!D4747</f>
        <v>42005.5</v>
      </c>
      <c r="L4739" s="28">
        <f t="shared" si="290"/>
        <v>0</v>
      </c>
      <c r="M4739" s="29">
        <f>'Barometric Data'!E4742</f>
        <v>3.1999</v>
      </c>
      <c r="N4739" s="29">
        <f t="shared" si="291"/>
        <v>56.414099999999998</v>
      </c>
      <c r="O4739" s="30">
        <f t="shared" si="292"/>
        <v>344.48079999999999</v>
      </c>
      <c r="P4739" s="30"/>
      <c r="Q4739" s="76">
        <v>16.716999999999999</v>
      </c>
      <c r="R4739" s="16"/>
      <c r="S4739" s="29"/>
    </row>
    <row r="4740" spans="7:19" x14ac:dyDescent="0.25">
      <c r="G4740" s="74">
        <v>42005</v>
      </c>
      <c r="H4740" s="75">
        <v>0.75</v>
      </c>
      <c r="I4740" s="27">
        <f t="shared" si="289"/>
        <v>42005.75</v>
      </c>
      <c r="J4740" s="76">
        <v>59.5837</v>
      </c>
      <c r="K4740" s="27">
        <f>'Barometric Data'!D4748</f>
        <v>42005.75</v>
      </c>
      <c r="L4740" s="28">
        <f t="shared" si="290"/>
        <v>0</v>
      </c>
      <c r="M4740" s="29">
        <f>'Barometric Data'!E4743</f>
        <v>3.19</v>
      </c>
      <c r="N4740" s="29">
        <f t="shared" si="291"/>
        <v>56.393700000000003</v>
      </c>
      <c r="O4740" s="30">
        <f t="shared" si="292"/>
        <v>344.50119999999998</v>
      </c>
      <c r="P4740" s="30"/>
      <c r="Q4740" s="76">
        <v>16.731999999999999</v>
      </c>
      <c r="R4740" s="16"/>
      <c r="S4740" s="29"/>
    </row>
    <row r="4741" spans="7:19" x14ac:dyDescent="0.25">
      <c r="G4741" s="74">
        <v>42006</v>
      </c>
      <c r="H4741" s="75">
        <v>0</v>
      </c>
      <c r="I4741" s="27">
        <f t="shared" si="289"/>
        <v>42006</v>
      </c>
      <c r="J4741" s="76">
        <v>59.563699999999997</v>
      </c>
      <c r="K4741" s="27">
        <f>'Barometric Data'!D4749</f>
        <v>42006</v>
      </c>
      <c r="L4741" s="28">
        <f t="shared" si="290"/>
        <v>0</v>
      </c>
      <c r="M4741" s="29">
        <f>'Barometric Data'!E4744</f>
        <v>3.0998000000000001</v>
      </c>
      <c r="N4741" s="29">
        <f t="shared" si="291"/>
        <v>56.463899999999995</v>
      </c>
      <c r="O4741" s="30">
        <f t="shared" si="292"/>
        <v>344.43100000000004</v>
      </c>
      <c r="P4741" s="30"/>
      <c r="Q4741" s="76">
        <v>16.736999999999998</v>
      </c>
      <c r="R4741" s="16"/>
      <c r="S4741" s="29"/>
    </row>
    <row r="4742" spans="7:19" x14ac:dyDescent="0.25">
      <c r="G4742" s="74">
        <v>42006</v>
      </c>
      <c r="H4742" s="75">
        <v>0.25</v>
      </c>
      <c r="I4742" s="27">
        <f t="shared" si="289"/>
        <v>42006.25</v>
      </c>
      <c r="J4742" s="76">
        <v>59.594099999999997</v>
      </c>
      <c r="K4742" s="27">
        <f>'Barometric Data'!D4750</f>
        <v>42006.25</v>
      </c>
      <c r="L4742" s="28">
        <f t="shared" si="290"/>
        <v>0</v>
      </c>
      <c r="M4742" s="29">
        <f>'Barometric Data'!E4745</f>
        <v>3.0291999999999999</v>
      </c>
      <c r="N4742" s="29">
        <f t="shared" si="291"/>
        <v>56.564899999999994</v>
      </c>
      <c r="O4742" s="30">
        <f t="shared" si="292"/>
        <v>344.33000000000004</v>
      </c>
      <c r="P4742" s="30"/>
      <c r="Q4742" s="76">
        <v>16.725000000000001</v>
      </c>
      <c r="R4742" s="16"/>
      <c r="S4742" s="29"/>
    </row>
    <row r="4743" spans="7:19" x14ac:dyDescent="0.25">
      <c r="G4743" s="74">
        <v>42006</v>
      </c>
      <c r="H4743" s="75">
        <v>0.5</v>
      </c>
      <c r="I4743" s="27">
        <f t="shared" si="289"/>
        <v>42006.5</v>
      </c>
      <c r="J4743" s="76">
        <v>59.5715</v>
      </c>
      <c r="K4743" s="27">
        <f>'Barometric Data'!D4751</f>
        <v>42006.5</v>
      </c>
      <c r="L4743" s="28">
        <f t="shared" si="290"/>
        <v>0</v>
      </c>
      <c r="M4743" s="29">
        <f>'Barometric Data'!E4746</f>
        <v>2.9986000000000002</v>
      </c>
      <c r="N4743" s="29">
        <f t="shared" si="291"/>
        <v>56.572899999999997</v>
      </c>
      <c r="O4743" s="30">
        <f t="shared" si="292"/>
        <v>344.322</v>
      </c>
      <c r="P4743" s="30"/>
      <c r="Q4743" s="76">
        <v>16.725000000000001</v>
      </c>
      <c r="R4743" s="16"/>
      <c r="S4743" s="29"/>
    </row>
    <row r="4744" spans="7:19" x14ac:dyDescent="0.25">
      <c r="G4744" s="74">
        <v>42006</v>
      </c>
      <c r="H4744" s="75">
        <v>0.75</v>
      </c>
      <c r="I4744" s="27">
        <f t="shared" si="289"/>
        <v>42006.75</v>
      </c>
      <c r="J4744" s="76">
        <v>59.524799999999999</v>
      </c>
      <c r="K4744" s="27">
        <f>'Barometric Data'!D4752</f>
        <v>42006.75</v>
      </c>
      <c r="L4744" s="28">
        <f t="shared" si="290"/>
        <v>0</v>
      </c>
      <c r="M4744" s="29">
        <f>'Barometric Data'!E4747</f>
        <v>3.0243000000000002</v>
      </c>
      <c r="N4744" s="29">
        <f t="shared" si="291"/>
        <v>56.500500000000002</v>
      </c>
      <c r="O4744" s="30">
        <f t="shared" si="292"/>
        <v>344.39440000000002</v>
      </c>
      <c r="P4744" s="30"/>
      <c r="Q4744" s="76">
        <v>16.731000000000002</v>
      </c>
      <c r="R4744" s="16"/>
      <c r="S4744" s="29"/>
    </row>
    <row r="4745" spans="7:19" x14ac:dyDescent="0.25">
      <c r="G4745" s="74">
        <v>42007</v>
      </c>
      <c r="H4745" s="75">
        <v>0</v>
      </c>
      <c r="I4745" s="27">
        <f t="shared" si="289"/>
        <v>42007</v>
      </c>
      <c r="J4745" s="76">
        <v>59.471200000000003</v>
      </c>
      <c r="K4745" s="27">
        <f>'Barometric Data'!D4753</f>
        <v>42007</v>
      </c>
      <c r="L4745" s="28">
        <f t="shared" si="290"/>
        <v>0</v>
      </c>
      <c r="M4745" s="29">
        <f>'Barometric Data'!E4748</f>
        <v>2.9916</v>
      </c>
      <c r="N4745" s="29">
        <f t="shared" si="291"/>
        <v>56.479600000000005</v>
      </c>
      <c r="O4745" s="30">
        <f t="shared" si="292"/>
        <v>344.4153</v>
      </c>
      <c r="P4745" s="30"/>
      <c r="Q4745" s="76">
        <v>16.727</v>
      </c>
      <c r="R4745" s="16"/>
      <c r="S4745" s="29"/>
    </row>
    <row r="4746" spans="7:19" x14ac:dyDescent="0.25">
      <c r="G4746" s="74">
        <v>42007</v>
      </c>
      <c r="H4746" s="75">
        <v>0.25</v>
      </c>
      <c r="I4746" s="27">
        <f t="shared" si="289"/>
        <v>42007.25</v>
      </c>
      <c r="J4746" s="76">
        <v>59.511099999999999</v>
      </c>
      <c r="K4746" s="27">
        <f>'Barometric Data'!D4754</f>
        <v>42007.25</v>
      </c>
      <c r="L4746" s="28">
        <f t="shared" si="290"/>
        <v>0</v>
      </c>
      <c r="M4746" s="29">
        <f>'Barometric Data'!E4749</f>
        <v>3.0013999999999998</v>
      </c>
      <c r="N4746" s="29">
        <f t="shared" si="291"/>
        <v>56.509700000000002</v>
      </c>
      <c r="O4746" s="30">
        <f t="shared" si="292"/>
        <v>344.3852</v>
      </c>
      <c r="P4746" s="30"/>
      <c r="Q4746" s="76">
        <v>16.713999999999999</v>
      </c>
      <c r="R4746" s="16"/>
      <c r="S4746" s="29"/>
    </row>
    <row r="4747" spans="7:19" x14ac:dyDescent="0.25">
      <c r="G4747" s="74">
        <v>42007</v>
      </c>
      <c r="H4747" s="75">
        <v>0.5</v>
      </c>
      <c r="I4747" s="27">
        <f t="shared" si="289"/>
        <v>42007.5</v>
      </c>
      <c r="J4747" s="76">
        <v>59.557600000000001</v>
      </c>
      <c r="K4747" s="27">
        <f>'Barometric Data'!D4755</f>
        <v>42007.5</v>
      </c>
      <c r="L4747" s="28">
        <f t="shared" si="290"/>
        <v>0</v>
      </c>
      <c r="M4747" s="29">
        <f>'Barometric Data'!E4750</f>
        <v>2.9752999999999998</v>
      </c>
      <c r="N4747" s="29">
        <f t="shared" si="291"/>
        <v>56.582300000000004</v>
      </c>
      <c r="O4747" s="30">
        <f t="shared" si="292"/>
        <v>344.31259999999997</v>
      </c>
      <c r="P4747" s="30"/>
      <c r="Q4747" s="76">
        <v>16.738</v>
      </c>
      <c r="R4747" s="16"/>
      <c r="S4747" s="29"/>
    </row>
    <row r="4748" spans="7:19" x14ac:dyDescent="0.25">
      <c r="G4748" s="74">
        <v>42007</v>
      </c>
      <c r="H4748" s="75">
        <v>0.75</v>
      </c>
      <c r="I4748" s="27">
        <f t="shared" si="289"/>
        <v>42007.75</v>
      </c>
      <c r="J4748" s="76">
        <v>59.580100000000002</v>
      </c>
      <c r="K4748" s="27">
        <f>'Barometric Data'!D4756</f>
        <v>42007.75</v>
      </c>
      <c r="L4748" s="28">
        <f t="shared" si="290"/>
        <v>0</v>
      </c>
      <c r="M4748" s="29">
        <f>'Barometric Data'!E4751</f>
        <v>2.9634999999999998</v>
      </c>
      <c r="N4748" s="29">
        <f t="shared" si="291"/>
        <v>56.616600000000005</v>
      </c>
      <c r="O4748" s="30">
        <f t="shared" si="292"/>
        <v>344.2783</v>
      </c>
      <c r="P4748" s="30"/>
      <c r="Q4748" s="76">
        <v>16.713999999999999</v>
      </c>
      <c r="R4748" s="16"/>
      <c r="S4748" s="29"/>
    </row>
    <row r="4749" spans="7:19" x14ac:dyDescent="0.25">
      <c r="G4749" s="74">
        <v>42008</v>
      </c>
      <c r="H4749" s="75">
        <v>0</v>
      </c>
      <c r="I4749" s="27">
        <f t="shared" ref="I4749:I4812" si="293">G4749+H4749</f>
        <v>42008</v>
      </c>
      <c r="J4749" s="76">
        <v>59.5137</v>
      </c>
      <c r="K4749" s="27">
        <f>'Barometric Data'!D4757</f>
        <v>42008</v>
      </c>
      <c r="L4749" s="28">
        <f t="shared" si="290"/>
        <v>0</v>
      </c>
      <c r="M4749" s="29">
        <f>'Barometric Data'!E4752</f>
        <v>2.8740999999999999</v>
      </c>
      <c r="N4749" s="29">
        <f t="shared" si="291"/>
        <v>56.639600000000002</v>
      </c>
      <c r="O4749" s="30">
        <f t="shared" si="292"/>
        <v>344.25530000000003</v>
      </c>
      <c r="P4749" s="30"/>
      <c r="Q4749" s="76">
        <v>16.725000000000001</v>
      </c>
      <c r="R4749" s="16"/>
      <c r="S4749" s="29"/>
    </row>
    <row r="4750" spans="7:19" x14ac:dyDescent="0.25">
      <c r="G4750" s="74">
        <v>42008</v>
      </c>
      <c r="H4750" s="75">
        <v>0.25</v>
      </c>
      <c r="I4750" s="27">
        <f t="shared" si="293"/>
        <v>42008.25</v>
      </c>
      <c r="J4750" s="76">
        <v>59.584400000000002</v>
      </c>
      <c r="K4750" s="27">
        <f>'Barometric Data'!D4758</f>
        <v>42008.25</v>
      </c>
      <c r="L4750" s="28">
        <f t="shared" si="290"/>
        <v>0</v>
      </c>
      <c r="M4750" s="29">
        <f>'Barometric Data'!E4753</f>
        <v>2.8525</v>
      </c>
      <c r="N4750" s="29">
        <f t="shared" si="291"/>
        <v>56.731900000000003</v>
      </c>
      <c r="O4750" s="30">
        <f t="shared" si="292"/>
        <v>344.16300000000001</v>
      </c>
      <c r="P4750" s="30"/>
      <c r="Q4750" s="76">
        <v>16.718</v>
      </c>
      <c r="R4750" s="16"/>
      <c r="S4750" s="29"/>
    </row>
    <row r="4751" spans="7:19" x14ac:dyDescent="0.25">
      <c r="G4751" s="74">
        <v>42008</v>
      </c>
      <c r="H4751" s="75">
        <v>0.5</v>
      </c>
      <c r="I4751" s="27">
        <f t="shared" si="293"/>
        <v>42008.5</v>
      </c>
      <c r="J4751" s="76">
        <v>59.618400000000001</v>
      </c>
      <c r="K4751" s="27">
        <f>'Barometric Data'!D4759</f>
        <v>42008.5</v>
      </c>
      <c r="L4751" s="28">
        <f t="shared" si="290"/>
        <v>0</v>
      </c>
      <c r="M4751" s="29">
        <f>'Barometric Data'!E4754</f>
        <v>2.8708</v>
      </c>
      <c r="N4751" s="29">
        <f t="shared" si="291"/>
        <v>56.747599999999998</v>
      </c>
      <c r="O4751" s="30">
        <f t="shared" si="292"/>
        <v>344.14730000000003</v>
      </c>
      <c r="P4751" s="30"/>
      <c r="Q4751" s="76">
        <v>16.736999999999998</v>
      </c>
      <c r="R4751" s="16"/>
      <c r="S4751" s="29"/>
    </row>
    <row r="4752" spans="7:19" x14ac:dyDescent="0.25">
      <c r="G4752" s="74">
        <v>42008</v>
      </c>
      <c r="H4752" s="75">
        <v>0.75</v>
      </c>
      <c r="I4752" s="27">
        <f t="shared" si="293"/>
        <v>42008.75</v>
      </c>
      <c r="J4752" s="76">
        <v>59.637300000000003</v>
      </c>
      <c r="K4752" s="27">
        <f>'Barometric Data'!D4760</f>
        <v>42008.75</v>
      </c>
      <c r="L4752" s="28">
        <f t="shared" si="290"/>
        <v>0</v>
      </c>
      <c r="M4752" s="29">
        <f>'Barometric Data'!E4755</f>
        <v>2.9544000000000001</v>
      </c>
      <c r="N4752" s="29">
        <f t="shared" si="291"/>
        <v>56.682900000000004</v>
      </c>
      <c r="O4752" s="30">
        <f t="shared" si="292"/>
        <v>344.21199999999999</v>
      </c>
      <c r="P4752" s="30"/>
      <c r="Q4752" s="76">
        <v>16.734999999999999</v>
      </c>
      <c r="R4752" s="16"/>
      <c r="S4752" s="29"/>
    </row>
    <row r="4753" spans="7:19" x14ac:dyDescent="0.25">
      <c r="G4753" s="74">
        <v>42009</v>
      </c>
      <c r="H4753" s="75">
        <v>0</v>
      </c>
      <c r="I4753" s="27">
        <f t="shared" si="293"/>
        <v>42009</v>
      </c>
      <c r="J4753" s="76">
        <v>59.561799999999998</v>
      </c>
      <c r="K4753" s="27">
        <f>'Barometric Data'!D4761</f>
        <v>42009</v>
      </c>
      <c r="L4753" s="28">
        <f t="shared" si="290"/>
        <v>0</v>
      </c>
      <c r="M4753" s="29">
        <f>'Barometric Data'!E4756</f>
        <v>2.9689999999999999</v>
      </c>
      <c r="N4753" s="29">
        <f t="shared" si="291"/>
        <v>56.592799999999997</v>
      </c>
      <c r="O4753" s="30">
        <f t="shared" si="292"/>
        <v>344.3021</v>
      </c>
      <c r="P4753" s="30"/>
      <c r="Q4753" s="76">
        <v>16.734000000000002</v>
      </c>
      <c r="R4753" s="16"/>
      <c r="S4753" s="29"/>
    </row>
    <row r="4754" spans="7:19" x14ac:dyDescent="0.25">
      <c r="G4754" s="74">
        <v>42009</v>
      </c>
      <c r="H4754" s="75">
        <v>0.25</v>
      </c>
      <c r="I4754" s="27">
        <f t="shared" si="293"/>
        <v>42009.25</v>
      </c>
      <c r="J4754" s="76">
        <v>59.602600000000002</v>
      </c>
      <c r="K4754" s="27">
        <f>'Barometric Data'!D4762</f>
        <v>42009.25</v>
      </c>
      <c r="L4754" s="28">
        <f t="shared" si="290"/>
        <v>0</v>
      </c>
      <c r="M4754" s="29">
        <f>'Barometric Data'!E4757</f>
        <v>2.9512999999999998</v>
      </c>
      <c r="N4754" s="29">
        <f t="shared" si="291"/>
        <v>56.651300000000006</v>
      </c>
      <c r="O4754" s="30">
        <f t="shared" si="292"/>
        <v>344.24360000000001</v>
      </c>
      <c r="P4754" s="30"/>
      <c r="Q4754" s="76">
        <v>16.728000000000002</v>
      </c>
      <c r="R4754" s="16"/>
      <c r="S4754" s="29"/>
    </row>
    <row r="4755" spans="7:19" x14ac:dyDescent="0.25">
      <c r="G4755" s="74">
        <v>42009</v>
      </c>
      <c r="H4755" s="75">
        <v>0.5</v>
      </c>
      <c r="I4755" s="27">
        <f t="shared" si="293"/>
        <v>42009.5</v>
      </c>
      <c r="J4755" s="76">
        <v>59.631799999999998</v>
      </c>
      <c r="K4755" s="27">
        <f>'Barometric Data'!D4763</f>
        <v>42009.5</v>
      </c>
      <c r="L4755" s="28">
        <f t="shared" si="290"/>
        <v>0</v>
      </c>
      <c r="M4755" s="29">
        <f>'Barometric Data'!E4758</f>
        <v>2.9744000000000002</v>
      </c>
      <c r="N4755" s="29">
        <f t="shared" si="291"/>
        <v>56.657399999999996</v>
      </c>
      <c r="O4755" s="30">
        <f t="shared" si="292"/>
        <v>344.23750000000001</v>
      </c>
      <c r="P4755" s="30"/>
      <c r="Q4755" s="76">
        <v>16.716999999999999</v>
      </c>
      <c r="R4755" s="16"/>
      <c r="S4755" s="29"/>
    </row>
    <row r="4756" spans="7:19" x14ac:dyDescent="0.25">
      <c r="G4756" s="74">
        <v>42009</v>
      </c>
      <c r="H4756" s="75">
        <v>0.75</v>
      </c>
      <c r="I4756" s="27">
        <f t="shared" si="293"/>
        <v>42009.75</v>
      </c>
      <c r="J4756" s="76">
        <v>59.6648</v>
      </c>
      <c r="K4756" s="27">
        <f>'Barometric Data'!D4764</f>
        <v>42009.75</v>
      </c>
      <c r="L4756" s="28">
        <f t="shared" si="290"/>
        <v>0</v>
      </c>
      <c r="M4756" s="29">
        <f>'Barometric Data'!E4759</f>
        <v>3.0718000000000001</v>
      </c>
      <c r="N4756" s="29">
        <f t="shared" si="291"/>
        <v>56.592999999999996</v>
      </c>
      <c r="O4756" s="30">
        <f t="shared" si="292"/>
        <v>344.30189999999999</v>
      </c>
      <c r="P4756" s="30"/>
      <c r="Q4756" s="76">
        <v>16.722999999999999</v>
      </c>
      <c r="R4756" s="16"/>
      <c r="S4756" s="29"/>
    </row>
    <row r="4757" spans="7:19" x14ac:dyDescent="0.25">
      <c r="G4757" s="74">
        <v>42010</v>
      </c>
      <c r="H4757" s="75">
        <v>0</v>
      </c>
      <c r="I4757" s="27">
        <f t="shared" si="293"/>
        <v>42010</v>
      </c>
      <c r="J4757" s="76">
        <v>59.6631</v>
      </c>
      <c r="K4757" s="27">
        <f>'Barometric Data'!D4765</f>
        <v>42010</v>
      </c>
      <c r="L4757" s="28">
        <f t="shared" si="290"/>
        <v>0</v>
      </c>
      <c r="M4757" s="29">
        <f>'Barometric Data'!E4760</f>
        <v>3.0737999999999999</v>
      </c>
      <c r="N4757" s="29">
        <f t="shared" si="291"/>
        <v>56.589300000000001</v>
      </c>
      <c r="O4757" s="30">
        <f t="shared" si="292"/>
        <v>344.30560000000003</v>
      </c>
      <c r="P4757" s="30"/>
      <c r="Q4757" s="76">
        <v>16.718</v>
      </c>
      <c r="R4757" s="16"/>
      <c r="S4757" s="29"/>
    </row>
    <row r="4758" spans="7:19" x14ac:dyDescent="0.25">
      <c r="G4758" s="74">
        <v>42010</v>
      </c>
      <c r="H4758" s="75">
        <v>0.25</v>
      </c>
      <c r="I4758" s="27">
        <f t="shared" si="293"/>
        <v>42010.25</v>
      </c>
      <c r="J4758" s="76">
        <v>59.691699999999997</v>
      </c>
      <c r="K4758" s="27">
        <f>'Barometric Data'!D4766</f>
        <v>42010.25</v>
      </c>
      <c r="L4758" s="28">
        <f t="shared" si="290"/>
        <v>0</v>
      </c>
      <c r="M4758" s="29">
        <f>'Barometric Data'!E4761</f>
        <v>3.0143</v>
      </c>
      <c r="N4758" s="29">
        <f t="shared" si="291"/>
        <v>56.677399999999999</v>
      </c>
      <c r="O4758" s="30">
        <f t="shared" si="292"/>
        <v>344.21750000000003</v>
      </c>
      <c r="P4758" s="30"/>
      <c r="Q4758" s="76">
        <v>16.728999999999999</v>
      </c>
      <c r="R4758" s="16"/>
      <c r="S4758" s="29"/>
    </row>
    <row r="4759" spans="7:19" x14ac:dyDescent="0.25">
      <c r="G4759" s="74">
        <v>42010</v>
      </c>
      <c r="H4759" s="75">
        <v>0.5</v>
      </c>
      <c r="I4759" s="27">
        <f t="shared" si="293"/>
        <v>42010.5</v>
      </c>
      <c r="J4759" s="76">
        <v>59.703200000000002</v>
      </c>
      <c r="K4759" s="27">
        <f>'Barometric Data'!D4767</f>
        <v>42010.5</v>
      </c>
      <c r="L4759" s="28">
        <f t="shared" si="290"/>
        <v>0</v>
      </c>
      <c r="M4759" s="29">
        <f>'Barometric Data'!E4762</f>
        <v>3.0078999999999998</v>
      </c>
      <c r="N4759" s="29">
        <f t="shared" si="291"/>
        <v>56.695300000000003</v>
      </c>
      <c r="O4759" s="30">
        <f t="shared" si="292"/>
        <v>344.19960000000003</v>
      </c>
      <c r="P4759" s="30"/>
      <c r="Q4759" s="76">
        <v>16.728000000000002</v>
      </c>
      <c r="R4759" s="16"/>
      <c r="S4759" s="29"/>
    </row>
    <row r="4760" spans="7:19" x14ac:dyDescent="0.25">
      <c r="G4760" s="74">
        <v>42010</v>
      </c>
      <c r="H4760" s="75">
        <v>0.75</v>
      </c>
      <c r="I4760" s="27">
        <f t="shared" si="293"/>
        <v>42010.75</v>
      </c>
      <c r="J4760" s="76">
        <v>59.686999999999998</v>
      </c>
      <c r="K4760" s="27">
        <f>'Barometric Data'!D4768</f>
        <v>42010.75</v>
      </c>
      <c r="L4760" s="28">
        <f t="shared" si="290"/>
        <v>0</v>
      </c>
      <c r="M4760" s="29">
        <f>'Barometric Data'!E4763</f>
        <v>3.0823</v>
      </c>
      <c r="N4760" s="29">
        <f t="shared" si="291"/>
        <v>56.604699999999994</v>
      </c>
      <c r="O4760" s="30">
        <f t="shared" si="292"/>
        <v>344.29020000000003</v>
      </c>
      <c r="P4760" s="30"/>
      <c r="Q4760" s="76">
        <v>16.739000000000001</v>
      </c>
      <c r="R4760" s="16"/>
      <c r="S4760" s="29"/>
    </row>
    <row r="4761" spans="7:19" x14ac:dyDescent="0.25">
      <c r="G4761" s="74">
        <v>42011</v>
      </c>
      <c r="H4761" s="75">
        <v>0</v>
      </c>
      <c r="I4761" s="27">
        <f t="shared" si="293"/>
        <v>42011</v>
      </c>
      <c r="J4761" s="76">
        <v>59.655799999999999</v>
      </c>
      <c r="K4761" s="27">
        <f>'Barometric Data'!D4769</f>
        <v>42011</v>
      </c>
      <c r="L4761" s="28">
        <f t="shared" si="290"/>
        <v>0</v>
      </c>
      <c r="M4761" s="29">
        <f>'Barometric Data'!E4764</f>
        <v>3.1234999999999999</v>
      </c>
      <c r="N4761" s="29">
        <f t="shared" si="291"/>
        <v>56.532299999999999</v>
      </c>
      <c r="O4761" s="30">
        <f t="shared" si="292"/>
        <v>344.36259999999999</v>
      </c>
      <c r="P4761" s="30"/>
      <c r="Q4761" s="76">
        <v>16.72</v>
      </c>
      <c r="R4761" s="16"/>
      <c r="S4761" s="29"/>
    </row>
    <row r="4762" spans="7:19" x14ac:dyDescent="0.25">
      <c r="G4762" s="74">
        <v>42011</v>
      </c>
      <c r="H4762" s="75">
        <v>0.25</v>
      </c>
      <c r="I4762" s="27">
        <f t="shared" si="293"/>
        <v>42011.25</v>
      </c>
      <c r="J4762" s="76">
        <v>59.670400000000001</v>
      </c>
      <c r="K4762" s="27">
        <f>'Barometric Data'!D4770</f>
        <v>42011.25</v>
      </c>
      <c r="L4762" s="28">
        <f t="shared" si="290"/>
        <v>0</v>
      </c>
      <c r="M4762" s="29">
        <f>'Barometric Data'!E4765</f>
        <v>3.1785000000000001</v>
      </c>
      <c r="N4762" s="29">
        <f t="shared" si="291"/>
        <v>56.491900000000001</v>
      </c>
      <c r="O4762" s="30">
        <f t="shared" si="292"/>
        <v>344.40300000000002</v>
      </c>
      <c r="P4762" s="30"/>
      <c r="Q4762" s="76">
        <v>16.718</v>
      </c>
      <c r="R4762" s="16"/>
      <c r="S4762" s="29"/>
    </row>
    <row r="4763" spans="7:19" x14ac:dyDescent="0.25">
      <c r="G4763" s="74">
        <v>42011</v>
      </c>
      <c r="H4763" s="75">
        <v>0.5</v>
      </c>
      <c r="I4763" s="27">
        <f t="shared" si="293"/>
        <v>42011.5</v>
      </c>
      <c r="J4763" s="76">
        <v>59.6663</v>
      </c>
      <c r="K4763" s="27">
        <f>'Barometric Data'!D4771</f>
        <v>42011.5</v>
      </c>
      <c r="L4763" s="28">
        <f t="shared" si="290"/>
        <v>0</v>
      </c>
      <c r="M4763" s="29">
        <f>'Barometric Data'!E4766</f>
        <v>3.1745000000000001</v>
      </c>
      <c r="N4763" s="29">
        <f t="shared" si="291"/>
        <v>56.491799999999998</v>
      </c>
      <c r="O4763" s="30">
        <f t="shared" si="292"/>
        <v>344.40309999999999</v>
      </c>
      <c r="P4763" s="30"/>
      <c r="Q4763" s="76">
        <v>16.728999999999999</v>
      </c>
      <c r="R4763" s="16"/>
      <c r="S4763" s="29"/>
    </row>
    <row r="4764" spans="7:19" x14ac:dyDescent="0.25">
      <c r="G4764" s="74">
        <v>42011</v>
      </c>
      <c r="H4764" s="75">
        <v>0.75</v>
      </c>
      <c r="I4764" s="27">
        <f t="shared" si="293"/>
        <v>42011.75</v>
      </c>
      <c r="J4764" s="76">
        <v>59.613300000000002</v>
      </c>
      <c r="K4764" s="27">
        <f>'Barometric Data'!D4772</f>
        <v>42011.75</v>
      </c>
      <c r="L4764" s="28">
        <f t="shared" si="290"/>
        <v>0</v>
      </c>
      <c r="M4764" s="29">
        <f>'Barometric Data'!E4767</f>
        <v>3.2061999999999999</v>
      </c>
      <c r="N4764" s="29">
        <f t="shared" si="291"/>
        <v>56.4071</v>
      </c>
      <c r="O4764" s="30">
        <f t="shared" si="292"/>
        <v>344.48779999999999</v>
      </c>
      <c r="P4764" s="30"/>
      <c r="Q4764" s="76">
        <v>16.733000000000001</v>
      </c>
      <c r="R4764" s="16"/>
      <c r="S4764" s="29"/>
    </row>
    <row r="4765" spans="7:19" x14ac:dyDescent="0.25">
      <c r="G4765" s="74">
        <v>42012</v>
      </c>
      <c r="H4765" s="75">
        <v>0</v>
      </c>
      <c r="I4765" s="27">
        <f t="shared" si="293"/>
        <v>42012</v>
      </c>
      <c r="J4765" s="76">
        <v>59.552700000000002</v>
      </c>
      <c r="K4765" s="27">
        <f>'Barometric Data'!D4773</f>
        <v>42012</v>
      </c>
      <c r="L4765" s="28">
        <f t="shared" si="290"/>
        <v>0</v>
      </c>
      <c r="M4765" s="29">
        <f>'Barometric Data'!E4768</f>
        <v>3.1625000000000001</v>
      </c>
      <c r="N4765" s="29">
        <f t="shared" si="291"/>
        <v>56.3902</v>
      </c>
      <c r="O4765" s="30">
        <f t="shared" si="292"/>
        <v>344.50470000000001</v>
      </c>
      <c r="P4765" s="30"/>
      <c r="Q4765" s="76">
        <v>16.73</v>
      </c>
      <c r="R4765" s="16"/>
      <c r="S4765" s="29"/>
    </row>
    <row r="4766" spans="7:19" x14ac:dyDescent="0.25">
      <c r="G4766" s="74">
        <v>42012</v>
      </c>
      <c r="H4766" s="75">
        <v>0.25</v>
      </c>
      <c r="I4766" s="27">
        <f t="shared" si="293"/>
        <v>42012.25</v>
      </c>
      <c r="J4766" s="76">
        <v>59.551000000000002</v>
      </c>
      <c r="K4766" s="27">
        <f>'Barometric Data'!D4774</f>
        <v>42012.25</v>
      </c>
      <c r="L4766" s="28">
        <f t="shared" si="290"/>
        <v>0</v>
      </c>
      <c r="M4766" s="29">
        <f>'Barometric Data'!E4769</f>
        <v>3.1818</v>
      </c>
      <c r="N4766" s="29">
        <f t="shared" si="291"/>
        <v>56.369199999999999</v>
      </c>
      <c r="O4766" s="30">
        <f t="shared" si="292"/>
        <v>344.52570000000003</v>
      </c>
      <c r="P4766" s="30"/>
      <c r="Q4766" s="76">
        <v>16.733000000000001</v>
      </c>
      <c r="R4766" s="16"/>
      <c r="S4766" s="29"/>
    </row>
    <row r="4767" spans="7:19" x14ac:dyDescent="0.25">
      <c r="G4767" s="74">
        <v>42012</v>
      </c>
      <c r="H4767" s="75">
        <v>0.5</v>
      </c>
      <c r="I4767" s="27">
        <f t="shared" si="293"/>
        <v>42012.5</v>
      </c>
      <c r="J4767" s="76">
        <v>59.569000000000003</v>
      </c>
      <c r="K4767" s="27">
        <f>'Barometric Data'!D4775</f>
        <v>42012.5</v>
      </c>
      <c r="L4767" s="28">
        <f t="shared" si="290"/>
        <v>0</v>
      </c>
      <c r="M4767" s="29">
        <f>'Barometric Data'!E4770</f>
        <v>3.1671999999999998</v>
      </c>
      <c r="N4767" s="29">
        <f t="shared" si="291"/>
        <v>56.401800000000001</v>
      </c>
      <c r="O4767" s="30">
        <f t="shared" si="292"/>
        <v>344.49310000000003</v>
      </c>
      <c r="P4767" s="30"/>
      <c r="Q4767" s="76">
        <v>16.725999999999999</v>
      </c>
      <c r="R4767" s="16"/>
      <c r="S4767" s="29"/>
    </row>
    <row r="4768" spans="7:19" x14ac:dyDescent="0.25">
      <c r="G4768" s="74">
        <v>42012</v>
      </c>
      <c r="H4768" s="75">
        <v>0.75</v>
      </c>
      <c r="I4768" s="27">
        <f t="shared" si="293"/>
        <v>42012.75</v>
      </c>
      <c r="J4768" s="76">
        <v>59.551000000000002</v>
      </c>
      <c r="K4768" s="27">
        <f>'Barometric Data'!D4776</f>
        <v>42012.75</v>
      </c>
      <c r="L4768" s="28">
        <f t="shared" si="290"/>
        <v>0</v>
      </c>
      <c r="M4768" s="29">
        <f>'Barometric Data'!E4771</f>
        <v>3.16</v>
      </c>
      <c r="N4768" s="29">
        <f t="shared" si="291"/>
        <v>56.391000000000005</v>
      </c>
      <c r="O4768" s="30">
        <f t="shared" si="292"/>
        <v>344.50389999999999</v>
      </c>
      <c r="P4768" s="30"/>
      <c r="Q4768" s="76">
        <v>16.727</v>
      </c>
      <c r="R4768" s="16"/>
      <c r="S4768" s="29"/>
    </row>
    <row r="4769" spans="7:19" x14ac:dyDescent="0.25">
      <c r="G4769" s="74">
        <v>42013</v>
      </c>
      <c r="H4769" s="75">
        <v>0</v>
      </c>
      <c r="I4769" s="27">
        <f t="shared" si="293"/>
        <v>42013</v>
      </c>
      <c r="J4769" s="76">
        <v>59.529800000000002</v>
      </c>
      <c r="K4769" s="27">
        <f>'Barometric Data'!D4777</f>
        <v>42013</v>
      </c>
      <c r="L4769" s="28">
        <f t="shared" si="290"/>
        <v>0</v>
      </c>
      <c r="M4769" s="29">
        <f>'Barometric Data'!E4772</f>
        <v>3.0484</v>
      </c>
      <c r="N4769" s="29">
        <f t="shared" si="291"/>
        <v>56.481400000000001</v>
      </c>
      <c r="O4769" s="30">
        <f t="shared" si="292"/>
        <v>344.4135</v>
      </c>
      <c r="P4769" s="30"/>
      <c r="Q4769" s="76">
        <v>16.722000000000001</v>
      </c>
      <c r="R4769" s="16"/>
      <c r="S4769" s="29"/>
    </row>
    <row r="4770" spans="7:19" x14ac:dyDescent="0.25">
      <c r="G4770" s="74">
        <v>42013</v>
      </c>
      <c r="H4770" s="75">
        <v>0.25</v>
      </c>
      <c r="I4770" s="27">
        <f t="shared" si="293"/>
        <v>42013.25</v>
      </c>
      <c r="J4770" s="76">
        <v>59.518300000000004</v>
      </c>
      <c r="K4770" s="27">
        <f>'Barometric Data'!D4778</f>
        <v>42013.25</v>
      </c>
      <c r="L4770" s="28">
        <f t="shared" si="290"/>
        <v>0</v>
      </c>
      <c r="M4770" s="29">
        <f>'Barometric Data'!E4773</f>
        <v>3.0011999999999999</v>
      </c>
      <c r="N4770" s="29">
        <f t="shared" si="291"/>
        <v>56.517100000000006</v>
      </c>
      <c r="O4770" s="30">
        <f t="shared" si="292"/>
        <v>344.37779999999998</v>
      </c>
      <c r="P4770" s="30"/>
      <c r="Q4770" s="76">
        <v>16.73</v>
      </c>
      <c r="R4770" s="16"/>
      <c r="S4770" s="29"/>
    </row>
    <row r="4771" spans="7:19" x14ac:dyDescent="0.25">
      <c r="G4771" s="74">
        <v>42013</v>
      </c>
      <c r="H4771" s="75">
        <v>0.5</v>
      </c>
      <c r="I4771" s="27">
        <f t="shared" si="293"/>
        <v>42013.5</v>
      </c>
      <c r="J4771" s="76">
        <v>59.527900000000002</v>
      </c>
      <c r="K4771" s="27">
        <f>'Barometric Data'!D4779</f>
        <v>42013.5</v>
      </c>
      <c r="L4771" s="28">
        <f t="shared" si="290"/>
        <v>0</v>
      </c>
      <c r="M4771" s="29">
        <f>'Barometric Data'!E4774</f>
        <v>2.9687999999999999</v>
      </c>
      <c r="N4771" s="29">
        <f t="shared" si="291"/>
        <v>56.559100000000001</v>
      </c>
      <c r="O4771" s="30">
        <f t="shared" si="292"/>
        <v>344.33580000000001</v>
      </c>
      <c r="P4771" s="30"/>
      <c r="Q4771" s="76">
        <v>16.728000000000002</v>
      </c>
      <c r="R4771" s="16"/>
      <c r="S4771" s="29"/>
    </row>
    <row r="4772" spans="7:19" x14ac:dyDescent="0.25">
      <c r="G4772" s="74">
        <v>42013</v>
      </c>
      <c r="H4772" s="75">
        <v>0.75</v>
      </c>
      <c r="I4772" s="27">
        <f t="shared" si="293"/>
        <v>42013.75</v>
      </c>
      <c r="J4772" s="76">
        <v>59.4831</v>
      </c>
      <c r="K4772" s="27">
        <f>'Barometric Data'!D4780</f>
        <v>42013.75</v>
      </c>
      <c r="L4772" s="28">
        <f t="shared" si="290"/>
        <v>0</v>
      </c>
      <c r="M4772" s="29">
        <f>'Barometric Data'!E4775</f>
        <v>2.9750000000000001</v>
      </c>
      <c r="N4772" s="29">
        <f t="shared" si="291"/>
        <v>56.508099999999999</v>
      </c>
      <c r="O4772" s="30">
        <f t="shared" si="292"/>
        <v>344.38679999999999</v>
      </c>
      <c r="P4772" s="30"/>
      <c r="Q4772" s="76">
        <v>16.734000000000002</v>
      </c>
      <c r="R4772" s="16"/>
      <c r="S4772" s="29"/>
    </row>
    <row r="4773" spans="7:19" x14ac:dyDescent="0.25">
      <c r="G4773" s="74">
        <v>42014</v>
      </c>
      <c r="H4773" s="75">
        <v>0</v>
      </c>
      <c r="I4773" s="27">
        <f t="shared" si="293"/>
        <v>42014</v>
      </c>
      <c r="J4773" s="76">
        <v>59.46</v>
      </c>
      <c r="K4773" s="27">
        <f>'Barometric Data'!D4781</f>
        <v>42014</v>
      </c>
      <c r="L4773" s="28">
        <f t="shared" si="290"/>
        <v>0</v>
      </c>
      <c r="M4773" s="29">
        <f>'Barometric Data'!E4776</f>
        <v>2.9443999999999999</v>
      </c>
      <c r="N4773" s="29">
        <f t="shared" si="291"/>
        <v>56.515599999999999</v>
      </c>
      <c r="O4773" s="30">
        <f t="shared" si="292"/>
        <v>344.3793</v>
      </c>
      <c r="P4773" s="30"/>
      <c r="Q4773" s="76">
        <v>16.738</v>
      </c>
      <c r="R4773" s="16"/>
      <c r="S4773" s="29"/>
    </row>
    <row r="4774" spans="7:19" x14ac:dyDescent="0.25">
      <c r="G4774" s="74">
        <v>42014</v>
      </c>
      <c r="H4774" s="75">
        <v>0.25</v>
      </c>
      <c r="I4774" s="27">
        <f t="shared" si="293"/>
        <v>42014.25</v>
      </c>
      <c r="J4774" s="76">
        <v>59.436999999999998</v>
      </c>
      <c r="K4774" s="27">
        <f>'Barometric Data'!D4782</f>
        <v>42014.25</v>
      </c>
      <c r="L4774" s="28">
        <f t="shared" si="290"/>
        <v>0</v>
      </c>
      <c r="M4774" s="29">
        <f>'Barometric Data'!E4777</f>
        <v>2.9460000000000002</v>
      </c>
      <c r="N4774" s="29">
        <f t="shared" si="291"/>
        <v>56.491</v>
      </c>
      <c r="O4774" s="30">
        <f t="shared" si="292"/>
        <v>344.40390000000002</v>
      </c>
      <c r="P4774" s="30"/>
      <c r="Q4774" s="76">
        <v>16.722000000000001</v>
      </c>
      <c r="R4774" s="16"/>
      <c r="S4774" s="29"/>
    </row>
    <row r="4775" spans="7:19" x14ac:dyDescent="0.25">
      <c r="G4775" s="74">
        <v>42014</v>
      </c>
      <c r="H4775" s="75">
        <v>0.5</v>
      </c>
      <c r="I4775" s="27">
        <f t="shared" si="293"/>
        <v>42014.5</v>
      </c>
      <c r="J4775" s="76">
        <v>59.468400000000003</v>
      </c>
      <c r="K4775" s="27">
        <f>'Barometric Data'!D4783</f>
        <v>42014.5</v>
      </c>
      <c r="L4775" s="28">
        <f t="shared" si="290"/>
        <v>0</v>
      </c>
      <c r="M4775" s="29">
        <f>'Barometric Data'!E4778</f>
        <v>2.9146999999999998</v>
      </c>
      <c r="N4775" s="29">
        <f t="shared" si="291"/>
        <v>56.553700000000006</v>
      </c>
      <c r="O4775" s="30">
        <f t="shared" si="292"/>
        <v>344.34120000000001</v>
      </c>
      <c r="P4775" s="30"/>
      <c r="Q4775" s="76">
        <v>16.734999999999999</v>
      </c>
      <c r="R4775" s="16"/>
      <c r="S4775" s="29"/>
    </row>
    <row r="4776" spans="7:19" x14ac:dyDescent="0.25">
      <c r="G4776" s="74">
        <v>42014</v>
      </c>
      <c r="H4776" s="75">
        <v>0.75</v>
      </c>
      <c r="I4776" s="27">
        <f t="shared" si="293"/>
        <v>42014.75</v>
      </c>
      <c r="J4776" s="76">
        <v>59.437100000000001</v>
      </c>
      <c r="K4776" s="27">
        <f>'Barometric Data'!D4784</f>
        <v>42014.75</v>
      </c>
      <c r="L4776" s="28">
        <f t="shared" ref="L4776:L4839" si="294">K4776-I4776</f>
        <v>0</v>
      </c>
      <c r="M4776" s="29">
        <f>'Barometric Data'!E4779</f>
        <v>2.9201999999999999</v>
      </c>
      <c r="N4776" s="29">
        <f t="shared" ref="N4776:N4839" si="295">J4776-M4776</f>
        <v>56.5169</v>
      </c>
      <c r="O4776" s="30">
        <f t="shared" si="292"/>
        <v>344.37799999999999</v>
      </c>
      <c r="P4776" s="30"/>
      <c r="Q4776" s="76">
        <v>16.725999999999999</v>
      </c>
      <c r="R4776" s="16"/>
      <c r="S4776" s="29"/>
    </row>
    <row r="4777" spans="7:19" x14ac:dyDescent="0.25">
      <c r="G4777" s="74">
        <v>42015</v>
      </c>
      <c r="H4777" s="75">
        <v>0</v>
      </c>
      <c r="I4777" s="27">
        <f t="shared" si="293"/>
        <v>42015</v>
      </c>
      <c r="J4777" s="76">
        <v>59.430900000000001</v>
      </c>
      <c r="K4777" s="27">
        <f>'Barometric Data'!D4785</f>
        <v>42015</v>
      </c>
      <c r="L4777" s="28">
        <f t="shared" si="294"/>
        <v>0</v>
      </c>
      <c r="M4777" s="29">
        <f>'Barometric Data'!E4780</f>
        <v>2.8376999999999999</v>
      </c>
      <c r="N4777" s="29">
        <f t="shared" si="295"/>
        <v>56.593200000000003</v>
      </c>
      <c r="O4777" s="30">
        <f t="shared" si="292"/>
        <v>344.30169999999998</v>
      </c>
      <c r="P4777" s="30"/>
      <c r="Q4777" s="76">
        <v>16.725000000000001</v>
      </c>
      <c r="R4777" s="16"/>
      <c r="S4777" s="29"/>
    </row>
    <row r="4778" spans="7:19" x14ac:dyDescent="0.25">
      <c r="G4778" s="74">
        <v>42015</v>
      </c>
      <c r="H4778" s="75">
        <v>0.25</v>
      </c>
      <c r="I4778" s="27">
        <f t="shared" si="293"/>
        <v>42015.25</v>
      </c>
      <c r="J4778" s="76">
        <v>59.437800000000003</v>
      </c>
      <c r="K4778" s="27">
        <f>'Barometric Data'!D4786</f>
        <v>42015.25</v>
      </c>
      <c r="L4778" s="28">
        <f t="shared" si="294"/>
        <v>0</v>
      </c>
      <c r="M4778" s="29">
        <f>'Barometric Data'!E4781</f>
        <v>2.8151000000000002</v>
      </c>
      <c r="N4778" s="29">
        <f t="shared" si="295"/>
        <v>56.622700000000002</v>
      </c>
      <c r="O4778" s="30">
        <f t="shared" si="292"/>
        <v>344.2722</v>
      </c>
      <c r="P4778" s="30"/>
      <c r="Q4778" s="76">
        <v>16.719000000000001</v>
      </c>
      <c r="R4778" s="16"/>
      <c r="S4778" s="29"/>
    </row>
    <row r="4779" spans="7:19" x14ac:dyDescent="0.25">
      <c r="G4779" s="74">
        <v>42015</v>
      </c>
      <c r="H4779" s="75">
        <v>0.5</v>
      </c>
      <c r="I4779" s="27">
        <f t="shared" si="293"/>
        <v>42015.5</v>
      </c>
      <c r="J4779" s="76">
        <v>59.488700000000001</v>
      </c>
      <c r="K4779" s="27">
        <f>'Barometric Data'!D4787</f>
        <v>42015.5</v>
      </c>
      <c r="L4779" s="28">
        <f t="shared" si="294"/>
        <v>0</v>
      </c>
      <c r="M4779" s="29">
        <f>'Barometric Data'!E4782</f>
        <v>2.7786</v>
      </c>
      <c r="N4779" s="29">
        <f t="shared" si="295"/>
        <v>56.710100000000004</v>
      </c>
      <c r="O4779" s="30">
        <f t="shared" si="292"/>
        <v>344.1848</v>
      </c>
      <c r="P4779" s="30"/>
      <c r="Q4779" s="76">
        <v>16.736000000000001</v>
      </c>
      <c r="R4779" s="16"/>
      <c r="S4779" s="29"/>
    </row>
    <row r="4780" spans="7:19" x14ac:dyDescent="0.25">
      <c r="G4780" s="74">
        <v>42015</v>
      </c>
      <c r="H4780" s="75">
        <v>0.75</v>
      </c>
      <c r="I4780" s="27">
        <f t="shared" si="293"/>
        <v>42015.75</v>
      </c>
      <c r="J4780" s="76">
        <v>59.484999999999999</v>
      </c>
      <c r="K4780" s="27">
        <f>'Barometric Data'!D4788</f>
        <v>42015.75</v>
      </c>
      <c r="L4780" s="28">
        <f t="shared" si="294"/>
        <v>0</v>
      </c>
      <c r="M4780" s="29">
        <f>'Barometric Data'!E4783</f>
        <v>2.8001</v>
      </c>
      <c r="N4780" s="29">
        <f t="shared" si="295"/>
        <v>56.684899999999999</v>
      </c>
      <c r="O4780" s="30">
        <f t="shared" si="292"/>
        <v>344.21000000000004</v>
      </c>
      <c r="P4780" s="30"/>
      <c r="Q4780" s="76">
        <v>16.727</v>
      </c>
      <c r="R4780" s="16"/>
      <c r="S4780" s="29"/>
    </row>
    <row r="4781" spans="7:19" x14ac:dyDescent="0.25">
      <c r="G4781" s="74">
        <v>42016</v>
      </c>
      <c r="H4781" s="75">
        <v>0</v>
      </c>
      <c r="I4781" s="27">
        <f t="shared" si="293"/>
        <v>42016</v>
      </c>
      <c r="J4781" s="76">
        <v>59.507399999999997</v>
      </c>
      <c r="K4781" s="27">
        <f>'Barometric Data'!D4789</f>
        <v>42016</v>
      </c>
      <c r="L4781" s="28">
        <f t="shared" si="294"/>
        <v>0</v>
      </c>
      <c r="M4781" s="29">
        <f>'Barometric Data'!E4784</f>
        <v>2.7610999999999999</v>
      </c>
      <c r="N4781" s="29">
        <f t="shared" si="295"/>
        <v>56.746299999999998</v>
      </c>
      <c r="O4781" s="30">
        <f t="shared" si="292"/>
        <v>344.14859999999999</v>
      </c>
      <c r="P4781" s="30"/>
      <c r="Q4781" s="76">
        <v>16.742999999999999</v>
      </c>
      <c r="R4781" s="16"/>
      <c r="S4781" s="29"/>
    </row>
    <row r="4782" spans="7:19" x14ac:dyDescent="0.25">
      <c r="G4782" s="74">
        <v>42016</v>
      </c>
      <c r="H4782" s="75">
        <v>0.25</v>
      </c>
      <c r="I4782" s="27">
        <f t="shared" si="293"/>
        <v>42016.25</v>
      </c>
      <c r="J4782" s="76">
        <v>59.509500000000003</v>
      </c>
      <c r="K4782" s="27">
        <f>'Barometric Data'!D4790</f>
        <v>42016.25</v>
      </c>
      <c r="L4782" s="28">
        <f t="shared" si="294"/>
        <v>0</v>
      </c>
      <c r="M4782" s="29">
        <f>'Barometric Data'!E4785</f>
        <v>2.7574000000000001</v>
      </c>
      <c r="N4782" s="29">
        <f t="shared" si="295"/>
        <v>56.752100000000006</v>
      </c>
      <c r="O4782" s="30">
        <f t="shared" si="292"/>
        <v>344.14280000000002</v>
      </c>
      <c r="P4782" s="30"/>
      <c r="Q4782" s="76">
        <v>16.727</v>
      </c>
      <c r="R4782" s="16"/>
      <c r="S4782" s="29"/>
    </row>
    <row r="4783" spans="7:19" x14ac:dyDescent="0.25">
      <c r="G4783" s="74">
        <v>42016</v>
      </c>
      <c r="H4783" s="75">
        <v>0.5</v>
      </c>
      <c r="I4783" s="27">
        <f t="shared" si="293"/>
        <v>42016.5</v>
      </c>
      <c r="J4783" s="76">
        <v>59.559100000000001</v>
      </c>
      <c r="K4783" s="27">
        <f>'Barometric Data'!D4791</f>
        <v>42016.5</v>
      </c>
      <c r="L4783" s="28">
        <f t="shared" si="294"/>
        <v>0</v>
      </c>
      <c r="M4783" s="29">
        <f>'Barometric Data'!E4786</f>
        <v>2.7557999999999998</v>
      </c>
      <c r="N4783" s="29">
        <f t="shared" si="295"/>
        <v>56.8033</v>
      </c>
      <c r="O4783" s="30">
        <f t="shared" si="292"/>
        <v>344.09160000000003</v>
      </c>
      <c r="P4783" s="30"/>
      <c r="Q4783" s="76">
        <v>16.722999999999999</v>
      </c>
      <c r="R4783" s="16"/>
      <c r="S4783" s="29"/>
    </row>
    <row r="4784" spans="7:19" x14ac:dyDescent="0.25">
      <c r="G4784" s="74">
        <v>42016</v>
      </c>
      <c r="H4784" s="75">
        <v>0.75</v>
      </c>
      <c r="I4784" s="27">
        <f t="shared" si="293"/>
        <v>42016.75</v>
      </c>
      <c r="J4784" s="76">
        <v>59.529800000000002</v>
      </c>
      <c r="K4784" s="27">
        <f>'Barometric Data'!D4792</f>
        <v>42016.75</v>
      </c>
      <c r="L4784" s="28">
        <f t="shared" si="294"/>
        <v>0</v>
      </c>
      <c r="M4784" s="29">
        <f>'Barometric Data'!E4787</f>
        <v>2.8256000000000001</v>
      </c>
      <c r="N4784" s="29">
        <f t="shared" si="295"/>
        <v>56.7042</v>
      </c>
      <c r="O4784" s="30">
        <f t="shared" si="292"/>
        <v>344.19069999999999</v>
      </c>
      <c r="P4784" s="30"/>
      <c r="Q4784" s="76">
        <v>16.724</v>
      </c>
      <c r="R4784" s="16"/>
      <c r="S4784" s="29"/>
    </row>
    <row r="4785" spans="7:19" x14ac:dyDescent="0.25">
      <c r="G4785" s="74">
        <v>42017</v>
      </c>
      <c r="H4785" s="75">
        <v>0</v>
      </c>
      <c r="I4785" s="27">
        <f t="shared" si="293"/>
        <v>42017</v>
      </c>
      <c r="J4785" s="76">
        <v>59.565399999999997</v>
      </c>
      <c r="K4785" s="27">
        <f>'Barometric Data'!D4793</f>
        <v>42017</v>
      </c>
      <c r="L4785" s="28">
        <f t="shared" si="294"/>
        <v>0</v>
      </c>
      <c r="M4785" s="29">
        <f>'Barometric Data'!E4788</f>
        <v>2.8349000000000002</v>
      </c>
      <c r="N4785" s="29">
        <f t="shared" si="295"/>
        <v>56.730499999999999</v>
      </c>
      <c r="O4785" s="30">
        <f t="shared" si="292"/>
        <v>344.1644</v>
      </c>
      <c r="P4785" s="30"/>
      <c r="Q4785" s="76">
        <v>16.728999999999999</v>
      </c>
      <c r="R4785" s="16"/>
      <c r="S4785" s="29"/>
    </row>
    <row r="4786" spans="7:19" x14ac:dyDescent="0.25">
      <c r="G4786" s="74">
        <v>42017</v>
      </c>
      <c r="H4786" s="75">
        <v>0.25</v>
      </c>
      <c r="I4786" s="27">
        <f t="shared" si="293"/>
        <v>42017.25</v>
      </c>
      <c r="J4786" s="76">
        <v>59.602200000000003</v>
      </c>
      <c r="K4786" s="27">
        <f>'Barometric Data'!D4794</f>
        <v>42017.25</v>
      </c>
      <c r="L4786" s="28">
        <f t="shared" si="294"/>
        <v>0</v>
      </c>
      <c r="M4786" s="29">
        <f>'Barometric Data'!E4789</f>
        <v>2.8651</v>
      </c>
      <c r="N4786" s="29">
        <f t="shared" si="295"/>
        <v>56.737100000000005</v>
      </c>
      <c r="O4786" s="30">
        <f t="shared" si="292"/>
        <v>344.15780000000001</v>
      </c>
      <c r="P4786" s="30"/>
      <c r="Q4786" s="76">
        <v>16.719000000000001</v>
      </c>
      <c r="R4786" s="16"/>
      <c r="S4786" s="29"/>
    </row>
    <row r="4787" spans="7:19" x14ac:dyDescent="0.25">
      <c r="G4787" s="74">
        <v>42017</v>
      </c>
      <c r="H4787" s="75">
        <v>0.5</v>
      </c>
      <c r="I4787" s="27">
        <f t="shared" si="293"/>
        <v>42017.5</v>
      </c>
      <c r="J4787" s="76">
        <v>59.676099999999998</v>
      </c>
      <c r="K4787" s="27">
        <f>'Barometric Data'!D4795</f>
        <v>42017.5</v>
      </c>
      <c r="L4787" s="28">
        <f t="shared" si="294"/>
        <v>0</v>
      </c>
      <c r="M4787" s="29">
        <f>'Barometric Data'!E4790</f>
        <v>2.8586999999999998</v>
      </c>
      <c r="N4787" s="29">
        <f t="shared" si="295"/>
        <v>56.817399999999999</v>
      </c>
      <c r="O4787" s="30">
        <f t="shared" si="292"/>
        <v>344.07749999999999</v>
      </c>
      <c r="P4787" s="30"/>
      <c r="Q4787" s="76">
        <v>16.719000000000001</v>
      </c>
      <c r="R4787" s="16"/>
      <c r="S4787" s="29"/>
    </row>
    <row r="4788" spans="7:19" x14ac:dyDescent="0.25">
      <c r="G4788" s="74">
        <v>42017</v>
      </c>
      <c r="H4788" s="75">
        <v>0.75</v>
      </c>
      <c r="I4788" s="27">
        <f t="shared" si="293"/>
        <v>42017.75</v>
      </c>
      <c r="J4788" s="76">
        <v>59.651600000000002</v>
      </c>
      <c r="K4788" s="27">
        <f>'Barometric Data'!D4796</f>
        <v>42017.75</v>
      </c>
      <c r="L4788" s="28">
        <f t="shared" si="294"/>
        <v>0</v>
      </c>
      <c r="M4788" s="29">
        <f>'Barometric Data'!E4791</f>
        <v>2.9037000000000002</v>
      </c>
      <c r="N4788" s="29">
        <f t="shared" si="295"/>
        <v>56.747900000000001</v>
      </c>
      <c r="O4788" s="30">
        <f t="shared" si="292"/>
        <v>344.14699999999999</v>
      </c>
      <c r="P4788" s="30"/>
      <c r="Q4788" s="76">
        <v>16.724</v>
      </c>
      <c r="R4788" s="16"/>
      <c r="S4788" s="29"/>
    </row>
    <row r="4789" spans="7:19" x14ac:dyDescent="0.25">
      <c r="G4789" s="74">
        <v>42018</v>
      </c>
      <c r="H4789" s="75">
        <v>0</v>
      </c>
      <c r="I4789" s="27">
        <f t="shared" si="293"/>
        <v>42018</v>
      </c>
      <c r="J4789" s="76">
        <v>59.665700000000001</v>
      </c>
      <c r="K4789" s="27">
        <f>'Barometric Data'!D4797</f>
        <v>42018</v>
      </c>
      <c r="L4789" s="28">
        <f t="shared" si="294"/>
        <v>0</v>
      </c>
      <c r="M4789" s="29">
        <f>'Barometric Data'!E4792</f>
        <v>2.8999000000000001</v>
      </c>
      <c r="N4789" s="29">
        <f t="shared" si="295"/>
        <v>56.765799999999999</v>
      </c>
      <c r="O4789" s="30">
        <f t="shared" si="292"/>
        <v>344.12909999999999</v>
      </c>
      <c r="P4789" s="30"/>
      <c r="Q4789" s="76">
        <v>16.731999999999999</v>
      </c>
      <c r="R4789" s="16"/>
      <c r="S4789" s="29"/>
    </row>
    <row r="4790" spans="7:19" x14ac:dyDescent="0.25">
      <c r="G4790" s="74">
        <v>42018</v>
      </c>
      <c r="H4790" s="75">
        <v>0.25</v>
      </c>
      <c r="I4790" s="27">
        <f t="shared" si="293"/>
        <v>42018.25</v>
      </c>
      <c r="J4790" s="76">
        <v>59.654699999999998</v>
      </c>
      <c r="K4790" s="27">
        <f>'Barometric Data'!D4798</f>
        <v>42018.25</v>
      </c>
      <c r="L4790" s="28">
        <f t="shared" si="294"/>
        <v>0</v>
      </c>
      <c r="M4790" s="29">
        <f>'Barometric Data'!E4793</f>
        <v>2.9331999999999998</v>
      </c>
      <c r="N4790" s="29">
        <f t="shared" si="295"/>
        <v>56.721499999999999</v>
      </c>
      <c r="O4790" s="30">
        <f t="shared" si="292"/>
        <v>344.17340000000002</v>
      </c>
      <c r="P4790" s="30"/>
      <c r="Q4790" s="76">
        <v>16.731000000000002</v>
      </c>
      <c r="R4790" s="16"/>
      <c r="S4790" s="29"/>
    </row>
    <row r="4791" spans="7:19" x14ac:dyDescent="0.25">
      <c r="G4791" s="74">
        <v>42018</v>
      </c>
      <c r="H4791" s="75">
        <v>0.5</v>
      </c>
      <c r="I4791" s="27">
        <f t="shared" si="293"/>
        <v>42018.5</v>
      </c>
      <c r="J4791" s="76">
        <v>59.697299999999998</v>
      </c>
      <c r="K4791" s="27">
        <f>'Barometric Data'!D4799</f>
        <v>42018.5</v>
      </c>
      <c r="L4791" s="28">
        <f t="shared" si="294"/>
        <v>0</v>
      </c>
      <c r="M4791" s="29">
        <f>'Barometric Data'!E4794</f>
        <v>2.9792999999999998</v>
      </c>
      <c r="N4791" s="29">
        <f t="shared" si="295"/>
        <v>56.717999999999996</v>
      </c>
      <c r="O4791" s="30">
        <f t="shared" si="292"/>
        <v>344.17689999999999</v>
      </c>
      <c r="P4791" s="30"/>
      <c r="Q4791" s="76">
        <v>16.728000000000002</v>
      </c>
      <c r="R4791" s="16"/>
      <c r="S4791" s="29"/>
    </row>
    <row r="4792" spans="7:19" x14ac:dyDescent="0.25">
      <c r="G4792" s="74">
        <v>42018</v>
      </c>
      <c r="H4792" s="75">
        <v>0.75</v>
      </c>
      <c r="I4792" s="27">
        <f t="shared" si="293"/>
        <v>42018.75</v>
      </c>
      <c r="J4792" s="76">
        <v>59.6753</v>
      </c>
      <c r="K4792" s="27">
        <f>'Barometric Data'!D4800</f>
        <v>42018.75</v>
      </c>
      <c r="L4792" s="28">
        <f t="shared" si="294"/>
        <v>0</v>
      </c>
      <c r="M4792" s="29">
        <f>'Barometric Data'!E4795</f>
        <v>3.0991</v>
      </c>
      <c r="N4792" s="29">
        <f t="shared" si="295"/>
        <v>56.5762</v>
      </c>
      <c r="O4792" s="30">
        <f t="shared" si="292"/>
        <v>344.31870000000004</v>
      </c>
      <c r="P4792" s="30"/>
      <c r="Q4792" s="76">
        <v>16.728999999999999</v>
      </c>
      <c r="R4792" s="16"/>
      <c r="S4792" s="29"/>
    </row>
    <row r="4793" spans="7:19" x14ac:dyDescent="0.25">
      <c r="G4793" s="74">
        <v>42019</v>
      </c>
      <c r="H4793" s="75">
        <v>0</v>
      </c>
      <c r="I4793" s="27">
        <f t="shared" si="293"/>
        <v>42019</v>
      </c>
      <c r="J4793" s="76">
        <v>59.683399999999999</v>
      </c>
      <c r="K4793" s="27">
        <f>'Barometric Data'!D4801</f>
        <v>42019</v>
      </c>
      <c r="L4793" s="28">
        <f t="shared" si="294"/>
        <v>0</v>
      </c>
      <c r="M4793" s="29">
        <f>'Barometric Data'!E4796</f>
        <v>3.0842999999999998</v>
      </c>
      <c r="N4793" s="29">
        <f t="shared" si="295"/>
        <v>56.5991</v>
      </c>
      <c r="O4793" s="30">
        <f t="shared" si="292"/>
        <v>344.29579999999999</v>
      </c>
      <c r="P4793" s="30"/>
      <c r="Q4793" s="76">
        <v>16.725000000000001</v>
      </c>
      <c r="R4793" s="16"/>
      <c r="S4793" s="29"/>
    </row>
    <row r="4794" spans="7:19" x14ac:dyDescent="0.25">
      <c r="G4794" s="74">
        <v>42019</v>
      </c>
      <c r="H4794" s="75">
        <v>0.25</v>
      </c>
      <c r="I4794" s="27">
        <f t="shared" si="293"/>
        <v>42019.25</v>
      </c>
      <c r="J4794" s="76">
        <v>59.6721</v>
      </c>
      <c r="K4794" s="27">
        <f>'Barometric Data'!D4802</f>
        <v>42019.25</v>
      </c>
      <c r="L4794" s="28">
        <f t="shared" si="294"/>
        <v>0</v>
      </c>
      <c r="M4794" s="29">
        <f>'Barometric Data'!E4797</f>
        <v>3.0989</v>
      </c>
      <c r="N4794" s="29">
        <f t="shared" si="295"/>
        <v>56.5732</v>
      </c>
      <c r="O4794" s="30">
        <f t="shared" si="292"/>
        <v>344.32170000000002</v>
      </c>
      <c r="P4794" s="30"/>
      <c r="Q4794" s="76">
        <v>16.724</v>
      </c>
      <c r="R4794" s="16"/>
      <c r="S4794" s="29"/>
    </row>
    <row r="4795" spans="7:19" x14ac:dyDescent="0.25">
      <c r="G4795" s="74">
        <v>42019</v>
      </c>
      <c r="H4795" s="75">
        <v>0.5</v>
      </c>
      <c r="I4795" s="27">
        <f t="shared" si="293"/>
        <v>42019.5</v>
      </c>
      <c r="J4795" s="76">
        <v>59.6691</v>
      </c>
      <c r="K4795" s="27">
        <f>'Barometric Data'!D4803</f>
        <v>42019.5</v>
      </c>
      <c r="L4795" s="28">
        <f t="shared" si="294"/>
        <v>0</v>
      </c>
      <c r="M4795" s="29">
        <f>'Barometric Data'!E4798</f>
        <v>3.0771000000000002</v>
      </c>
      <c r="N4795" s="29">
        <f t="shared" si="295"/>
        <v>56.591999999999999</v>
      </c>
      <c r="O4795" s="30">
        <f t="shared" si="292"/>
        <v>344.30290000000002</v>
      </c>
      <c r="P4795" s="30"/>
      <c r="Q4795" s="76">
        <v>16.725000000000001</v>
      </c>
      <c r="R4795" s="16"/>
      <c r="S4795" s="29"/>
    </row>
    <row r="4796" spans="7:19" x14ac:dyDescent="0.25">
      <c r="G4796" s="74">
        <v>42019</v>
      </c>
      <c r="H4796" s="75">
        <v>0.75</v>
      </c>
      <c r="I4796" s="27">
        <f t="shared" si="293"/>
        <v>42019.75</v>
      </c>
      <c r="J4796" s="76">
        <v>59.604100000000003</v>
      </c>
      <c r="K4796" s="27">
        <f>'Barometric Data'!D4804</f>
        <v>42019.75</v>
      </c>
      <c r="L4796" s="28">
        <f t="shared" si="294"/>
        <v>0</v>
      </c>
      <c r="M4796" s="29">
        <f>'Barometric Data'!E4799</f>
        <v>3.1533000000000002</v>
      </c>
      <c r="N4796" s="29">
        <f t="shared" si="295"/>
        <v>56.450800000000001</v>
      </c>
      <c r="O4796" s="30">
        <f t="shared" si="292"/>
        <v>344.44409999999999</v>
      </c>
      <c r="P4796" s="30"/>
      <c r="Q4796" s="76">
        <v>16.738</v>
      </c>
      <c r="R4796" s="16"/>
      <c r="S4796" s="29"/>
    </row>
    <row r="4797" spans="7:19" x14ac:dyDescent="0.25">
      <c r="G4797" s="74">
        <v>42020</v>
      </c>
      <c r="H4797" s="75">
        <v>0</v>
      </c>
      <c r="I4797" s="27">
        <f t="shared" si="293"/>
        <v>42020</v>
      </c>
      <c r="J4797" s="76">
        <v>59.514600000000002</v>
      </c>
      <c r="K4797" s="27">
        <f>'Barometric Data'!D4805</f>
        <v>42020</v>
      </c>
      <c r="L4797" s="28">
        <f t="shared" si="294"/>
        <v>0</v>
      </c>
      <c r="M4797" s="29">
        <f>'Barometric Data'!E4800</f>
        <v>3.1333000000000002</v>
      </c>
      <c r="N4797" s="29">
        <f t="shared" si="295"/>
        <v>56.381300000000003</v>
      </c>
      <c r="O4797" s="30">
        <f t="shared" si="292"/>
        <v>344.5136</v>
      </c>
      <c r="P4797" s="30"/>
      <c r="Q4797" s="76">
        <v>16.727</v>
      </c>
      <c r="R4797" s="16"/>
      <c r="S4797" s="29"/>
    </row>
    <row r="4798" spans="7:19" x14ac:dyDescent="0.25">
      <c r="G4798" s="74">
        <v>42020</v>
      </c>
      <c r="H4798" s="75">
        <v>0.25</v>
      </c>
      <c r="I4798" s="27">
        <f t="shared" si="293"/>
        <v>42020.25</v>
      </c>
      <c r="J4798" s="76">
        <v>59.5229</v>
      </c>
      <c r="K4798" s="27">
        <f>'Barometric Data'!D4806</f>
        <v>42020.25</v>
      </c>
      <c r="L4798" s="28">
        <f t="shared" si="294"/>
        <v>0</v>
      </c>
      <c r="M4798" s="29">
        <f>'Barometric Data'!E4801</f>
        <v>3.1589</v>
      </c>
      <c r="N4798" s="29">
        <f t="shared" si="295"/>
        <v>56.363999999999997</v>
      </c>
      <c r="O4798" s="30">
        <f t="shared" si="292"/>
        <v>344.53090000000003</v>
      </c>
      <c r="P4798" s="30"/>
      <c r="Q4798" s="76">
        <v>16.734999999999999</v>
      </c>
      <c r="R4798" s="16"/>
      <c r="S4798" s="29"/>
    </row>
    <row r="4799" spans="7:19" x14ac:dyDescent="0.25">
      <c r="G4799" s="74">
        <v>42020</v>
      </c>
      <c r="H4799" s="75">
        <v>0.5</v>
      </c>
      <c r="I4799" s="27">
        <f t="shared" si="293"/>
        <v>42020.5</v>
      </c>
      <c r="J4799" s="76">
        <v>59.519199999999998</v>
      </c>
      <c r="K4799" s="27">
        <f>'Barometric Data'!D4807</f>
        <v>42020.5</v>
      </c>
      <c r="L4799" s="28">
        <f t="shared" si="294"/>
        <v>0</v>
      </c>
      <c r="M4799" s="29">
        <f>'Barometric Data'!E4802</f>
        <v>3.1111</v>
      </c>
      <c r="N4799" s="29">
        <f t="shared" si="295"/>
        <v>56.408099999999997</v>
      </c>
      <c r="O4799" s="30">
        <f t="shared" si="292"/>
        <v>344.48680000000002</v>
      </c>
      <c r="P4799" s="30"/>
      <c r="Q4799" s="76">
        <v>16.734999999999999</v>
      </c>
      <c r="R4799" s="16"/>
      <c r="S4799" s="29"/>
    </row>
    <row r="4800" spans="7:19" x14ac:dyDescent="0.25">
      <c r="G4800" s="74">
        <v>42020</v>
      </c>
      <c r="H4800" s="75">
        <v>0.75</v>
      </c>
      <c r="I4800" s="27">
        <f t="shared" si="293"/>
        <v>42020.75</v>
      </c>
      <c r="J4800" s="76">
        <v>59.5518</v>
      </c>
      <c r="K4800" s="27">
        <f>'Barometric Data'!D4808</f>
        <v>42020.75</v>
      </c>
      <c r="L4800" s="28">
        <f t="shared" si="294"/>
        <v>0</v>
      </c>
      <c r="M4800" s="29">
        <f>'Barometric Data'!E4803</f>
        <v>3.1160999999999999</v>
      </c>
      <c r="N4800" s="29">
        <f t="shared" si="295"/>
        <v>56.435699999999997</v>
      </c>
      <c r="O4800" s="30">
        <f t="shared" si="292"/>
        <v>344.45920000000001</v>
      </c>
      <c r="P4800" s="30"/>
      <c r="Q4800" s="76">
        <v>16.725999999999999</v>
      </c>
      <c r="R4800" s="16"/>
      <c r="S4800" s="29"/>
    </row>
    <row r="4801" spans="7:19" x14ac:dyDescent="0.25">
      <c r="G4801" s="74">
        <v>42021</v>
      </c>
      <c r="H4801" s="75">
        <v>0</v>
      </c>
      <c r="I4801" s="27">
        <f t="shared" si="293"/>
        <v>42021</v>
      </c>
      <c r="J4801" s="76">
        <v>59.588200000000001</v>
      </c>
      <c r="K4801" s="27">
        <f>'Barometric Data'!D4809</f>
        <v>42021</v>
      </c>
      <c r="L4801" s="28">
        <f t="shared" si="294"/>
        <v>0</v>
      </c>
      <c r="M4801" s="29">
        <f>'Barometric Data'!E4804</f>
        <v>3.0249999999999999</v>
      </c>
      <c r="N4801" s="29">
        <f t="shared" si="295"/>
        <v>56.563200000000002</v>
      </c>
      <c r="O4801" s="30">
        <f t="shared" ref="O4801:O4864" si="296">$D$22-N4801</f>
        <v>344.33170000000001</v>
      </c>
      <c r="P4801" s="30"/>
      <c r="Q4801" s="76">
        <v>16.731000000000002</v>
      </c>
      <c r="R4801" s="16"/>
      <c r="S4801" s="29"/>
    </row>
    <row r="4802" spans="7:19" x14ac:dyDescent="0.25">
      <c r="G4802" s="74">
        <v>42021</v>
      </c>
      <c r="H4802" s="75">
        <v>0.25</v>
      </c>
      <c r="I4802" s="27">
        <f t="shared" si="293"/>
        <v>42021.25</v>
      </c>
      <c r="J4802" s="76">
        <v>59.650700000000001</v>
      </c>
      <c r="K4802" s="27">
        <f>'Barometric Data'!D4810</f>
        <v>42021.25</v>
      </c>
      <c r="L4802" s="28">
        <f t="shared" si="294"/>
        <v>0</v>
      </c>
      <c r="M4802" s="29">
        <f>'Barometric Data'!E4805</f>
        <v>2.8976000000000002</v>
      </c>
      <c r="N4802" s="29">
        <f t="shared" si="295"/>
        <v>56.753100000000003</v>
      </c>
      <c r="O4802" s="30">
        <f t="shared" si="296"/>
        <v>344.14179999999999</v>
      </c>
      <c r="P4802" s="30"/>
      <c r="Q4802" s="76">
        <v>16.718</v>
      </c>
      <c r="R4802" s="16"/>
      <c r="S4802" s="29"/>
    </row>
    <row r="4803" spans="7:19" x14ac:dyDescent="0.25">
      <c r="G4803" s="74">
        <v>42021</v>
      </c>
      <c r="H4803" s="75">
        <v>0.5</v>
      </c>
      <c r="I4803" s="27">
        <f t="shared" si="293"/>
        <v>42021.5</v>
      </c>
      <c r="J4803" s="76">
        <v>59.631599999999999</v>
      </c>
      <c r="K4803" s="27">
        <f>'Barometric Data'!D4811</f>
        <v>42021.5</v>
      </c>
      <c r="L4803" s="28">
        <f t="shared" si="294"/>
        <v>0</v>
      </c>
      <c r="M4803" s="29">
        <f>'Barometric Data'!E4806</f>
        <v>2.8363999999999998</v>
      </c>
      <c r="N4803" s="29">
        <f t="shared" si="295"/>
        <v>56.795200000000001</v>
      </c>
      <c r="O4803" s="30">
        <f t="shared" si="296"/>
        <v>344.09969999999998</v>
      </c>
      <c r="P4803" s="30"/>
      <c r="Q4803" s="76">
        <v>16.725000000000001</v>
      </c>
      <c r="R4803" s="16"/>
      <c r="S4803" s="29"/>
    </row>
    <row r="4804" spans="7:19" x14ac:dyDescent="0.25">
      <c r="G4804" s="74">
        <v>42021</v>
      </c>
      <c r="H4804" s="75">
        <v>0.75</v>
      </c>
      <c r="I4804" s="27">
        <f t="shared" si="293"/>
        <v>42021.75</v>
      </c>
      <c r="J4804" s="76">
        <v>59.550699999999999</v>
      </c>
      <c r="K4804" s="27">
        <f>'Barometric Data'!D4812</f>
        <v>42021.75</v>
      </c>
      <c r="L4804" s="28">
        <f t="shared" si="294"/>
        <v>0</v>
      </c>
      <c r="M4804" s="29">
        <f>'Barometric Data'!E4807</f>
        <v>2.8096000000000001</v>
      </c>
      <c r="N4804" s="29">
        <f t="shared" si="295"/>
        <v>56.741099999999996</v>
      </c>
      <c r="O4804" s="30">
        <f t="shared" si="296"/>
        <v>344.15379999999999</v>
      </c>
      <c r="P4804" s="30"/>
      <c r="Q4804" s="76">
        <v>16.725000000000001</v>
      </c>
      <c r="R4804" s="16"/>
      <c r="S4804" s="29"/>
    </row>
    <row r="4805" spans="7:19" x14ac:dyDescent="0.25">
      <c r="G4805" s="74">
        <v>42022</v>
      </c>
      <c r="H4805" s="75">
        <v>0</v>
      </c>
      <c r="I4805" s="27">
        <f t="shared" si="293"/>
        <v>42022</v>
      </c>
      <c r="J4805" s="76">
        <v>59.4878</v>
      </c>
      <c r="K4805" s="27">
        <f>'Barometric Data'!D4813</f>
        <v>42022</v>
      </c>
      <c r="L4805" s="28">
        <f t="shared" si="294"/>
        <v>0</v>
      </c>
      <c r="M4805" s="29">
        <f>'Barometric Data'!E4808</f>
        <v>2.9018999999999999</v>
      </c>
      <c r="N4805" s="29">
        <f t="shared" si="295"/>
        <v>56.585900000000002</v>
      </c>
      <c r="O4805" s="30">
        <f t="shared" si="296"/>
        <v>344.30900000000003</v>
      </c>
      <c r="P4805" s="30"/>
      <c r="Q4805" s="76">
        <v>16.727</v>
      </c>
      <c r="R4805" s="16"/>
      <c r="S4805" s="29"/>
    </row>
    <row r="4806" spans="7:19" x14ac:dyDescent="0.25">
      <c r="G4806" s="74">
        <v>42022</v>
      </c>
      <c r="H4806" s="75">
        <v>0.25</v>
      </c>
      <c r="I4806" s="27">
        <f t="shared" si="293"/>
        <v>42022.25</v>
      </c>
      <c r="J4806" s="76">
        <v>59.508400000000002</v>
      </c>
      <c r="K4806" s="27">
        <f>'Barometric Data'!D4814</f>
        <v>42022.25</v>
      </c>
      <c r="L4806" s="28">
        <f t="shared" si="294"/>
        <v>0</v>
      </c>
      <c r="M4806" s="29">
        <f>'Barometric Data'!E4809</f>
        <v>3.0055000000000001</v>
      </c>
      <c r="N4806" s="29">
        <f t="shared" si="295"/>
        <v>56.502900000000004</v>
      </c>
      <c r="O4806" s="30">
        <f t="shared" si="296"/>
        <v>344.392</v>
      </c>
      <c r="P4806" s="30"/>
      <c r="Q4806" s="76">
        <v>16.722999999999999</v>
      </c>
      <c r="R4806" s="16"/>
      <c r="S4806" s="29"/>
    </row>
    <row r="4807" spans="7:19" x14ac:dyDescent="0.25">
      <c r="G4807" s="74">
        <v>42022</v>
      </c>
      <c r="H4807" s="75">
        <v>0.5</v>
      </c>
      <c r="I4807" s="27">
        <f t="shared" si="293"/>
        <v>42022.5</v>
      </c>
      <c r="J4807" s="76">
        <v>59.534700000000001</v>
      </c>
      <c r="K4807" s="27">
        <f>'Barometric Data'!D4815</f>
        <v>42022.5</v>
      </c>
      <c r="L4807" s="28">
        <f t="shared" si="294"/>
        <v>0</v>
      </c>
      <c r="M4807" s="29">
        <f>'Barometric Data'!E4810</f>
        <v>3.0360999999999998</v>
      </c>
      <c r="N4807" s="29">
        <f t="shared" si="295"/>
        <v>56.498600000000003</v>
      </c>
      <c r="O4807" s="30">
        <f t="shared" si="296"/>
        <v>344.3963</v>
      </c>
      <c r="P4807" s="30"/>
      <c r="Q4807" s="76">
        <v>16.736999999999998</v>
      </c>
      <c r="R4807" s="16"/>
      <c r="S4807" s="29"/>
    </row>
    <row r="4808" spans="7:19" x14ac:dyDescent="0.25">
      <c r="G4808" s="74">
        <v>42022</v>
      </c>
      <c r="H4808" s="75">
        <v>0.75</v>
      </c>
      <c r="I4808" s="27">
        <f t="shared" si="293"/>
        <v>42022.75</v>
      </c>
      <c r="J4808" s="76">
        <v>59.564999999999998</v>
      </c>
      <c r="K4808" s="27">
        <f>'Barometric Data'!D4816</f>
        <v>42022.75</v>
      </c>
      <c r="L4808" s="28">
        <f t="shared" si="294"/>
        <v>0</v>
      </c>
      <c r="M4808" s="29">
        <f>'Barometric Data'!E4811</f>
        <v>3.0087999999999999</v>
      </c>
      <c r="N4808" s="29">
        <f t="shared" si="295"/>
        <v>56.556199999999997</v>
      </c>
      <c r="O4808" s="30">
        <f t="shared" si="296"/>
        <v>344.33870000000002</v>
      </c>
      <c r="P4808" s="30"/>
      <c r="Q4808" s="76">
        <v>16.722000000000001</v>
      </c>
      <c r="R4808" s="16"/>
      <c r="S4808" s="29"/>
    </row>
    <row r="4809" spans="7:19" x14ac:dyDescent="0.25">
      <c r="G4809" s="74">
        <v>42023</v>
      </c>
      <c r="H4809" s="75">
        <v>0</v>
      </c>
      <c r="I4809" s="27">
        <f t="shared" si="293"/>
        <v>42023</v>
      </c>
      <c r="J4809" s="76">
        <v>59.5702</v>
      </c>
      <c r="K4809" s="27">
        <f>'Barometric Data'!D4817</f>
        <v>42023</v>
      </c>
      <c r="L4809" s="28">
        <f t="shared" si="294"/>
        <v>0</v>
      </c>
      <c r="M4809" s="29">
        <f>'Barometric Data'!E4812</f>
        <v>2.8828999999999998</v>
      </c>
      <c r="N4809" s="29">
        <f t="shared" si="295"/>
        <v>56.6873</v>
      </c>
      <c r="O4809" s="30">
        <f t="shared" si="296"/>
        <v>344.20760000000001</v>
      </c>
      <c r="P4809" s="30"/>
      <c r="Q4809" s="76">
        <v>16.731999999999999</v>
      </c>
      <c r="R4809" s="16"/>
      <c r="S4809" s="29"/>
    </row>
    <row r="4810" spans="7:19" x14ac:dyDescent="0.25">
      <c r="G4810" s="74">
        <v>42023</v>
      </c>
      <c r="H4810" s="75">
        <v>0.25</v>
      </c>
      <c r="I4810" s="27">
        <f t="shared" si="293"/>
        <v>42023.25</v>
      </c>
      <c r="J4810" s="76">
        <v>59.6387</v>
      </c>
      <c r="K4810" s="27">
        <f>'Barometric Data'!D4818</f>
        <v>42023.25</v>
      </c>
      <c r="L4810" s="28">
        <f t="shared" si="294"/>
        <v>0</v>
      </c>
      <c r="M4810" s="29">
        <f>'Barometric Data'!E4813</f>
        <v>2.8405999999999998</v>
      </c>
      <c r="N4810" s="29">
        <f t="shared" si="295"/>
        <v>56.798099999999998</v>
      </c>
      <c r="O4810" s="30">
        <f t="shared" si="296"/>
        <v>344.09680000000003</v>
      </c>
      <c r="P4810" s="30"/>
      <c r="Q4810" s="76">
        <v>16.736999999999998</v>
      </c>
      <c r="R4810" s="16"/>
      <c r="S4810" s="29"/>
    </row>
    <row r="4811" spans="7:19" x14ac:dyDescent="0.25">
      <c r="G4811" s="74">
        <v>42023</v>
      </c>
      <c r="H4811" s="75">
        <v>0.5</v>
      </c>
      <c r="I4811" s="27">
        <f t="shared" si="293"/>
        <v>42023.5</v>
      </c>
      <c r="J4811" s="76">
        <v>59.636699999999998</v>
      </c>
      <c r="K4811" s="27">
        <f>'Barometric Data'!D4819</f>
        <v>42023.5</v>
      </c>
      <c r="L4811" s="28">
        <f t="shared" si="294"/>
        <v>0</v>
      </c>
      <c r="M4811" s="29">
        <f>'Barometric Data'!E4814</f>
        <v>2.8035000000000001</v>
      </c>
      <c r="N4811" s="29">
        <f t="shared" si="295"/>
        <v>56.833199999999998</v>
      </c>
      <c r="O4811" s="30">
        <f t="shared" si="296"/>
        <v>344.06170000000003</v>
      </c>
      <c r="P4811" s="30"/>
      <c r="Q4811" s="76">
        <v>16.727</v>
      </c>
      <c r="R4811" s="16"/>
      <c r="S4811" s="29"/>
    </row>
    <row r="4812" spans="7:19" x14ac:dyDescent="0.25">
      <c r="G4812" s="74">
        <v>42023</v>
      </c>
      <c r="H4812" s="75">
        <v>0.75</v>
      </c>
      <c r="I4812" s="27">
        <f t="shared" si="293"/>
        <v>42023.75</v>
      </c>
      <c r="J4812" s="76">
        <v>59.639800000000001</v>
      </c>
      <c r="K4812" s="27">
        <f>'Barometric Data'!D4820</f>
        <v>42023.75</v>
      </c>
      <c r="L4812" s="28">
        <f t="shared" si="294"/>
        <v>0</v>
      </c>
      <c r="M4812" s="29">
        <f>'Barometric Data'!E4815</f>
        <v>2.8620999999999999</v>
      </c>
      <c r="N4812" s="29">
        <f t="shared" si="295"/>
        <v>56.777700000000003</v>
      </c>
      <c r="O4812" s="30">
        <f t="shared" si="296"/>
        <v>344.11720000000003</v>
      </c>
      <c r="P4812" s="30"/>
      <c r="Q4812" s="76">
        <v>16.734999999999999</v>
      </c>
      <c r="R4812" s="16"/>
      <c r="S4812" s="29"/>
    </row>
    <row r="4813" spans="7:19" x14ac:dyDescent="0.25">
      <c r="G4813" s="74">
        <v>42024</v>
      </c>
      <c r="H4813" s="75">
        <v>0</v>
      </c>
      <c r="I4813" s="27">
        <f t="shared" ref="I4813:I4876" si="297">G4813+H4813</f>
        <v>42024</v>
      </c>
      <c r="J4813" s="76">
        <v>59.605899999999998</v>
      </c>
      <c r="K4813" s="27">
        <f>'Barometric Data'!D4821</f>
        <v>42024</v>
      </c>
      <c r="L4813" s="28">
        <f t="shared" si="294"/>
        <v>0</v>
      </c>
      <c r="M4813" s="29">
        <f>'Barometric Data'!E4816</f>
        <v>2.8858000000000001</v>
      </c>
      <c r="N4813" s="29">
        <f t="shared" si="295"/>
        <v>56.720099999999995</v>
      </c>
      <c r="O4813" s="30">
        <f t="shared" si="296"/>
        <v>344.1748</v>
      </c>
      <c r="P4813" s="30"/>
      <c r="Q4813" s="76">
        <v>16.725000000000001</v>
      </c>
      <c r="R4813" s="16"/>
      <c r="S4813" s="29"/>
    </row>
    <row r="4814" spans="7:19" x14ac:dyDescent="0.25">
      <c r="G4814" s="74">
        <v>42024</v>
      </c>
      <c r="H4814" s="75">
        <v>0.25</v>
      </c>
      <c r="I4814" s="27">
        <f t="shared" si="297"/>
        <v>42024.25</v>
      </c>
      <c r="J4814" s="76">
        <v>59.631599999999999</v>
      </c>
      <c r="K4814" s="27">
        <f>'Barometric Data'!D4822</f>
        <v>42024.25</v>
      </c>
      <c r="L4814" s="28">
        <f t="shared" si="294"/>
        <v>0</v>
      </c>
      <c r="M4814" s="29">
        <f>'Barometric Data'!E4817</f>
        <v>2.9666999999999999</v>
      </c>
      <c r="N4814" s="29">
        <f t="shared" si="295"/>
        <v>56.664899999999996</v>
      </c>
      <c r="O4814" s="30">
        <f t="shared" si="296"/>
        <v>344.23</v>
      </c>
      <c r="P4814" s="30"/>
      <c r="Q4814" s="76">
        <v>16.725000000000001</v>
      </c>
      <c r="R4814" s="16"/>
      <c r="S4814" s="29"/>
    </row>
    <row r="4815" spans="7:19" x14ac:dyDescent="0.25">
      <c r="G4815" s="74">
        <v>42024</v>
      </c>
      <c r="H4815" s="75">
        <v>0.5</v>
      </c>
      <c r="I4815" s="27">
        <f t="shared" si="297"/>
        <v>42024.5</v>
      </c>
      <c r="J4815" s="76">
        <v>59.658000000000001</v>
      </c>
      <c r="K4815" s="27">
        <f>'Barometric Data'!D4823</f>
        <v>42024.5</v>
      </c>
      <c r="L4815" s="28">
        <f t="shared" si="294"/>
        <v>0</v>
      </c>
      <c r="M4815" s="29">
        <f>'Barometric Data'!E4818</f>
        <v>2.9872000000000001</v>
      </c>
      <c r="N4815" s="29">
        <f t="shared" si="295"/>
        <v>56.6708</v>
      </c>
      <c r="O4815" s="30">
        <f t="shared" si="296"/>
        <v>344.22410000000002</v>
      </c>
      <c r="P4815" s="30"/>
      <c r="Q4815" s="76">
        <v>16.724</v>
      </c>
      <c r="R4815" s="16"/>
      <c r="S4815" s="29"/>
    </row>
    <row r="4816" spans="7:19" x14ac:dyDescent="0.25">
      <c r="G4816" s="74">
        <v>42024</v>
      </c>
      <c r="H4816" s="75">
        <v>0.75</v>
      </c>
      <c r="I4816" s="27">
        <f t="shared" si="297"/>
        <v>42024.75</v>
      </c>
      <c r="J4816" s="76">
        <v>59.650199999999998</v>
      </c>
      <c r="K4816" s="27">
        <f>'Barometric Data'!D4824</f>
        <v>42024.75</v>
      </c>
      <c r="L4816" s="28">
        <f t="shared" si="294"/>
        <v>0</v>
      </c>
      <c r="M4816" s="29">
        <f>'Barometric Data'!E4819</f>
        <v>3.0371000000000001</v>
      </c>
      <c r="N4816" s="29">
        <f t="shared" si="295"/>
        <v>56.613099999999996</v>
      </c>
      <c r="O4816" s="30">
        <f t="shared" si="296"/>
        <v>344.28180000000003</v>
      </c>
      <c r="P4816" s="30"/>
      <c r="Q4816" s="76">
        <v>16.728999999999999</v>
      </c>
      <c r="R4816" s="16"/>
      <c r="S4816" s="29"/>
    </row>
    <row r="4817" spans="7:19" x14ac:dyDescent="0.25">
      <c r="G4817" s="74">
        <v>42025</v>
      </c>
      <c r="H4817" s="75">
        <v>0</v>
      </c>
      <c r="I4817" s="27">
        <f t="shared" si="297"/>
        <v>42025</v>
      </c>
      <c r="J4817" s="76">
        <v>59.620899999999999</v>
      </c>
      <c r="K4817" s="27">
        <f>'Barometric Data'!D4825</f>
        <v>42025</v>
      </c>
      <c r="L4817" s="28">
        <f t="shared" si="294"/>
        <v>0</v>
      </c>
      <c r="M4817" s="29">
        <f>'Barometric Data'!E4820</f>
        <v>3.0167999999999999</v>
      </c>
      <c r="N4817" s="29">
        <f t="shared" si="295"/>
        <v>56.604100000000003</v>
      </c>
      <c r="O4817" s="30">
        <f t="shared" si="296"/>
        <v>344.29079999999999</v>
      </c>
      <c r="P4817" s="30"/>
      <c r="Q4817" s="76">
        <v>16.733000000000001</v>
      </c>
      <c r="R4817" s="16"/>
      <c r="S4817" s="29"/>
    </row>
    <row r="4818" spans="7:19" x14ac:dyDescent="0.25">
      <c r="G4818" s="74">
        <v>42025</v>
      </c>
      <c r="H4818" s="75">
        <v>0.25</v>
      </c>
      <c r="I4818" s="27">
        <f t="shared" si="297"/>
        <v>42025.25</v>
      </c>
      <c r="J4818" s="76">
        <v>59.685000000000002</v>
      </c>
      <c r="K4818" s="27">
        <f>'Barometric Data'!D4826</f>
        <v>42025.25</v>
      </c>
      <c r="L4818" s="28">
        <f t="shared" si="294"/>
        <v>0</v>
      </c>
      <c r="M4818" s="29">
        <f>'Barometric Data'!E4821</f>
        <v>3.0224000000000002</v>
      </c>
      <c r="N4818" s="29">
        <f t="shared" si="295"/>
        <v>56.662600000000005</v>
      </c>
      <c r="O4818" s="30">
        <f t="shared" si="296"/>
        <v>344.23230000000001</v>
      </c>
      <c r="P4818" s="30"/>
      <c r="Q4818" s="76">
        <v>16.710999999999999</v>
      </c>
      <c r="R4818" s="16"/>
      <c r="S4818" s="29"/>
    </row>
    <row r="4819" spans="7:19" x14ac:dyDescent="0.25">
      <c r="G4819" s="74">
        <v>42025</v>
      </c>
      <c r="H4819" s="75">
        <v>0.5</v>
      </c>
      <c r="I4819" s="27">
        <f t="shared" si="297"/>
        <v>42025.5</v>
      </c>
      <c r="J4819" s="76">
        <v>59.706899999999997</v>
      </c>
      <c r="K4819" s="27">
        <f>'Barometric Data'!D4827</f>
        <v>42025.5</v>
      </c>
      <c r="L4819" s="28">
        <f t="shared" si="294"/>
        <v>0</v>
      </c>
      <c r="M4819" s="29">
        <f>'Barometric Data'!E4822</f>
        <v>3</v>
      </c>
      <c r="N4819" s="29">
        <f t="shared" si="295"/>
        <v>56.706899999999997</v>
      </c>
      <c r="O4819" s="30">
        <f t="shared" si="296"/>
        <v>344.18799999999999</v>
      </c>
      <c r="P4819" s="30"/>
      <c r="Q4819" s="76">
        <v>16.731999999999999</v>
      </c>
      <c r="R4819" s="16"/>
      <c r="S4819" s="29"/>
    </row>
    <row r="4820" spans="7:19" x14ac:dyDescent="0.25">
      <c r="G4820" s="74">
        <v>42025</v>
      </c>
      <c r="H4820" s="75">
        <v>0.75</v>
      </c>
      <c r="I4820" s="27">
        <f t="shared" si="297"/>
        <v>42025.75</v>
      </c>
      <c r="J4820" s="76">
        <v>59.702800000000003</v>
      </c>
      <c r="K4820" s="27">
        <f>'Barometric Data'!D4828</f>
        <v>42025.75</v>
      </c>
      <c r="L4820" s="28">
        <f t="shared" si="294"/>
        <v>0</v>
      </c>
      <c r="M4820" s="29">
        <f>'Barometric Data'!E4823</f>
        <v>3.0634000000000001</v>
      </c>
      <c r="N4820" s="29">
        <f t="shared" si="295"/>
        <v>56.639400000000002</v>
      </c>
      <c r="O4820" s="30">
        <f t="shared" si="296"/>
        <v>344.25549999999998</v>
      </c>
      <c r="P4820" s="30"/>
      <c r="Q4820" s="76">
        <v>16.744</v>
      </c>
      <c r="R4820" s="16"/>
      <c r="S4820" s="29"/>
    </row>
    <row r="4821" spans="7:19" x14ac:dyDescent="0.25">
      <c r="G4821" s="74">
        <v>42026</v>
      </c>
      <c r="H4821" s="75">
        <v>0</v>
      </c>
      <c r="I4821" s="27">
        <f t="shared" si="297"/>
        <v>42026</v>
      </c>
      <c r="J4821" s="76">
        <v>59.683799999999998</v>
      </c>
      <c r="K4821" s="27">
        <f>'Barometric Data'!D4829</f>
        <v>42026</v>
      </c>
      <c r="L4821" s="28">
        <f t="shared" si="294"/>
        <v>0</v>
      </c>
      <c r="M4821" s="29">
        <f>'Barometric Data'!E4824</f>
        <v>3.0326</v>
      </c>
      <c r="N4821" s="29">
        <f t="shared" si="295"/>
        <v>56.651199999999996</v>
      </c>
      <c r="O4821" s="30">
        <f t="shared" si="296"/>
        <v>344.24369999999999</v>
      </c>
      <c r="P4821" s="30"/>
      <c r="Q4821" s="76">
        <v>16.736999999999998</v>
      </c>
      <c r="R4821" s="16"/>
      <c r="S4821" s="29"/>
    </row>
    <row r="4822" spans="7:19" x14ac:dyDescent="0.25">
      <c r="G4822" s="74">
        <v>42026</v>
      </c>
      <c r="H4822" s="75">
        <v>0.25</v>
      </c>
      <c r="I4822" s="27">
        <f t="shared" si="297"/>
        <v>42026.25</v>
      </c>
      <c r="J4822" s="76">
        <v>59.693600000000004</v>
      </c>
      <c r="K4822" s="27">
        <f>'Barometric Data'!D4830</f>
        <v>42026.25</v>
      </c>
      <c r="L4822" s="28">
        <f t="shared" si="294"/>
        <v>0</v>
      </c>
      <c r="M4822" s="29">
        <f>'Barometric Data'!E4825</f>
        <v>3.0436000000000001</v>
      </c>
      <c r="N4822" s="29">
        <f t="shared" si="295"/>
        <v>56.650000000000006</v>
      </c>
      <c r="O4822" s="30">
        <f t="shared" si="296"/>
        <v>344.24490000000003</v>
      </c>
      <c r="P4822" s="30"/>
      <c r="Q4822" s="76">
        <v>16.725000000000001</v>
      </c>
      <c r="R4822" s="16"/>
      <c r="S4822" s="29"/>
    </row>
    <row r="4823" spans="7:19" x14ac:dyDescent="0.25">
      <c r="G4823" s="74">
        <v>42026</v>
      </c>
      <c r="H4823" s="75">
        <v>0.5</v>
      </c>
      <c r="I4823" s="27">
        <f t="shared" si="297"/>
        <v>42026.5</v>
      </c>
      <c r="J4823" s="76">
        <v>59.700899999999997</v>
      </c>
      <c r="K4823" s="27">
        <f>'Barometric Data'!D4831</f>
        <v>42026.5</v>
      </c>
      <c r="L4823" s="28">
        <f t="shared" si="294"/>
        <v>0</v>
      </c>
      <c r="M4823" s="29">
        <f>'Barometric Data'!E4826</f>
        <v>3.0792000000000002</v>
      </c>
      <c r="N4823" s="29">
        <f t="shared" si="295"/>
        <v>56.621699999999997</v>
      </c>
      <c r="O4823" s="30">
        <f t="shared" si="296"/>
        <v>344.27320000000003</v>
      </c>
      <c r="P4823" s="30"/>
      <c r="Q4823" s="76">
        <v>16.728000000000002</v>
      </c>
      <c r="R4823" s="16"/>
      <c r="S4823" s="29"/>
    </row>
    <row r="4824" spans="7:19" x14ac:dyDescent="0.25">
      <c r="G4824" s="74">
        <v>42026</v>
      </c>
      <c r="H4824" s="75">
        <v>0.75</v>
      </c>
      <c r="I4824" s="27">
        <f t="shared" si="297"/>
        <v>42026.75</v>
      </c>
      <c r="J4824" s="76">
        <v>59.7224</v>
      </c>
      <c r="K4824" s="27">
        <f>'Barometric Data'!D4832</f>
        <v>42026.75</v>
      </c>
      <c r="L4824" s="28">
        <f t="shared" si="294"/>
        <v>0</v>
      </c>
      <c r="M4824" s="29">
        <f>'Barometric Data'!E4827</f>
        <v>3.1402000000000001</v>
      </c>
      <c r="N4824" s="29">
        <f t="shared" si="295"/>
        <v>56.5822</v>
      </c>
      <c r="O4824" s="30">
        <f t="shared" si="296"/>
        <v>344.31270000000001</v>
      </c>
      <c r="P4824" s="30"/>
      <c r="Q4824" s="76">
        <v>16.73</v>
      </c>
      <c r="R4824" s="16"/>
      <c r="S4824" s="29"/>
    </row>
    <row r="4825" spans="7:19" x14ac:dyDescent="0.25">
      <c r="G4825" s="74">
        <v>42027</v>
      </c>
      <c r="H4825" s="75">
        <v>0</v>
      </c>
      <c r="I4825" s="27">
        <f t="shared" si="297"/>
        <v>42027</v>
      </c>
      <c r="J4825" s="76">
        <v>59.717399999999998</v>
      </c>
      <c r="K4825" s="27">
        <f>'Barometric Data'!D4833</f>
        <v>42027</v>
      </c>
      <c r="L4825" s="28">
        <f t="shared" si="294"/>
        <v>0</v>
      </c>
      <c r="M4825" s="29">
        <f>'Barometric Data'!E4828</f>
        <v>3.1179999999999999</v>
      </c>
      <c r="N4825" s="29">
        <f t="shared" si="295"/>
        <v>56.599399999999996</v>
      </c>
      <c r="O4825" s="30">
        <f t="shared" si="296"/>
        <v>344.2955</v>
      </c>
      <c r="P4825" s="30"/>
      <c r="Q4825" s="76">
        <v>16.734999999999999</v>
      </c>
      <c r="R4825" s="16"/>
      <c r="S4825" s="29"/>
    </row>
    <row r="4826" spans="7:19" x14ac:dyDescent="0.25">
      <c r="G4826" s="74">
        <v>42027</v>
      </c>
      <c r="H4826" s="75">
        <v>0.25</v>
      </c>
      <c r="I4826" s="27">
        <f t="shared" si="297"/>
        <v>42027.25</v>
      </c>
      <c r="J4826" s="76">
        <v>59.744100000000003</v>
      </c>
      <c r="K4826" s="27">
        <f>'Barometric Data'!D4834</f>
        <v>42027.25</v>
      </c>
      <c r="L4826" s="28">
        <f t="shared" si="294"/>
        <v>0</v>
      </c>
      <c r="M4826" s="29">
        <f>'Barometric Data'!E4829</f>
        <v>3.1374</v>
      </c>
      <c r="N4826" s="29">
        <f t="shared" si="295"/>
        <v>56.606700000000004</v>
      </c>
      <c r="O4826" s="30">
        <f t="shared" si="296"/>
        <v>344.28820000000002</v>
      </c>
      <c r="P4826" s="30"/>
      <c r="Q4826" s="76">
        <v>16.733000000000001</v>
      </c>
      <c r="R4826" s="16"/>
      <c r="S4826" s="29"/>
    </row>
    <row r="4827" spans="7:19" x14ac:dyDescent="0.25">
      <c r="G4827" s="74">
        <v>42027</v>
      </c>
      <c r="H4827" s="75">
        <v>0.5</v>
      </c>
      <c r="I4827" s="27">
        <f t="shared" si="297"/>
        <v>42027.5</v>
      </c>
      <c r="J4827" s="76">
        <v>59.778399999999998</v>
      </c>
      <c r="K4827" s="27">
        <f>'Barometric Data'!D4835</f>
        <v>42027.5</v>
      </c>
      <c r="L4827" s="28">
        <f t="shared" si="294"/>
        <v>0</v>
      </c>
      <c r="M4827" s="29">
        <f>'Barometric Data'!E4830</f>
        <v>3.117</v>
      </c>
      <c r="N4827" s="29">
        <f t="shared" si="295"/>
        <v>56.6614</v>
      </c>
      <c r="O4827" s="30">
        <f t="shared" si="296"/>
        <v>344.23349999999999</v>
      </c>
      <c r="P4827" s="30"/>
      <c r="Q4827" s="76">
        <v>16.719000000000001</v>
      </c>
      <c r="R4827" s="16"/>
      <c r="S4827" s="29"/>
    </row>
    <row r="4828" spans="7:19" x14ac:dyDescent="0.25">
      <c r="G4828" s="74">
        <v>42027</v>
      </c>
      <c r="H4828" s="75">
        <v>0.75</v>
      </c>
      <c r="I4828" s="27">
        <f t="shared" si="297"/>
        <v>42027.75</v>
      </c>
      <c r="J4828" s="76">
        <v>59.759</v>
      </c>
      <c r="K4828" s="27">
        <f>'Barometric Data'!D4836</f>
        <v>42027.75</v>
      </c>
      <c r="L4828" s="28">
        <f t="shared" si="294"/>
        <v>0</v>
      </c>
      <c r="M4828" s="29">
        <f>'Barometric Data'!E4831</f>
        <v>3.1560999999999999</v>
      </c>
      <c r="N4828" s="29">
        <f t="shared" si="295"/>
        <v>56.602899999999998</v>
      </c>
      <c r="O4828" s="30">
        <f t="shared" si="296"/>
        <v>344.29200000000003</v>
      </c>
      <c r="P4828" s="30"/>
      <c r="Q4828" s="76">
        <v>16.725999999999999</v>
      </c>
      <c r="R4828" s="16"/>
      <c r="S4828" s="29"/>
    </row>
    <row r="4829" spans="7:19" x14ac:dyDescent="0.25">
      <c r="G4829" s="74">
        <v>42028</v>
      </c>
      <c r="H4829" s="75">
        <v>0</v>
      </c>
      <c r="I4829" s="27">
        <f t="shared" si="297"/>
        <v>42028</v>
      </c>
      <c r="J4829" s="76">
        <v>59.751399999999997</v>
      </c>
      <c r="K4829" s="27">
        <f>'Barometric Data'!D4837</f>
        <v>42028</v>
      </c>
      <c r="L4829" s="28">
        <f t="shared" si="294"/>
        <v>0</v>
      </c>
      <c r="M4829" s="29">
        <f>'Barometric Data'!E4832</f>
        <v>3.1558999999999999</v>
      </c>
      <c r="N4829" s="29">
        <f t="shared" si="295"/>
        <v>56.595499999999994</v>
      </c>
      <c r="O4829" s="30">
        <f t="shared" si="296"/>
        <v>344.29939999999999</v>
      </c>
      <c r="P4829" s="30"/>
      <c r="Q4829" s="76">
        <v>16.728999999999999</v>
      </c>
      <c r="R4829" s="16"/>
      <c r="S4829" s="29"/>
    </row>
    <row r="4830" spans="7:19" x14ac:dyDescent="0.25">
      <c r="G4830" s="74">
        <v>42028</v>
      </c>
      <c r="H4830" s="75">
        <v>0.25</v>
      </c>
      <c r="I4830" s="27">
        <f t="shared" si="297"/>
        <v>42028.25</v>
      </c>
      <c r="J4830" s="76">
        <v>59.716700000000003</v>
      </c>
      <c r="K4830" s="27">
        <f>'Barometric Data'!D4838</f>
        <v>42028.25</v>
      </c>
      <c r="L4830" s="28">
        <f t="shared" si="294"/>
        <v>0</v>
      </c>
      <c r="M4830" s="29">
        <f>'Barometric Data'!E4833</f>
        <v>3.2029999999999998</v>
      </c>
      <c r="N4830" s="29">
        <f t="shared" si="295"/>
        <v>56.5137</v>
      </c>
      <c r="O4830" s="30">
        <f t="shared" si="296"/>
        <v>344.38120000000004</v>
      </c>
      <c r="P4830" s="30"/>
      <c r="Q4830" s="76">
        <v>16.72</v>
      </c>
      <c r="R4830" s="16"/>
      <c r="S4830" s="29"/>
    </row>
    <row r="4831" spans="7:19" x14ac:dyDescent="0.25">
      <c r="G4831" s="74">
        <v>42028</v>
      </c>
      <c r="H4831" s="75">
        <v>0.5</v>
      </c>
      <c r="I4831" s="27">
        <f t="shared" si="297"/>
        <v>42028.5</v>
      </c>
      <c r="J4831" s="76">
        <v>59.732500000000002</v>
      </c>
      <c r="K4831" s="27">
        <f>'Barometric Data'!D4839</f>
        <v>42028.5</v>
      </c>
      <c r="L4831" s="28">
        <f t="shared" si="294"/>
        <v>0</v>
      </c>
      <c r="M4831" s="29">
        <f>'Barometric Data'!E4834</f>
        <v>3.2121</v>
      </c>
      <c r="N4831" s="29">
        <f t="shared" si="295"/>
        <v>56.520400000000002</v>
      </c>
      <c r="O4831" s="30">
        <f t="shared" si="296"/>
        <v>344.37450000000001</v>
      </c>
      <c r="P4831" s="30"/>
      <c r="Q4831" s="76">
        <v>16.722000000000001</v>
      </c>
      <c r="R4831" s="16"/>
      <c r="S4831" s="29"/>
    </row>
    <row r="4832" spans="7:19" x14ac:dyDescent="0.25">
      <c r="G4832" s="74">
        <v>42028</v>
      </c>
      <c r="H4832" s="75">
        <v>0.75</v>
      </c>
      <c r="I4832" s="27">
        <f t="shared" si="297"/>
        <v>42028.75</v>
      </c>
      <c r="J4832" s="76">
        <v>59.6815</v>
      </c>
      <c r="K4832" s="27">
        <f>'Barometric Data'!D4840</f>
        <v>42028.75</v>
      </c>
      <c r="L4832" s="28">
        <f t="shared" si="294"/>
        <v>0</v>
      </c>
      <c r="M4832" s="29">
        <f>'Barometric Data'!E4835</f>
        <v>3.2778999999999998</v>
      </c>
      <c r="N4832" s="29">
        <f t="shared" si="295"/>
        <v>56.403599999999997</v>
      </c>
      <c r="O4832" s="30">
        <f t="shared" si="296"/>
        <v>344.49130000000002</v>
      </c>
      <c r="P4832" s="30"/>
      <c r="Q4832" s="76">
        <v>16.728999999999999</v>
      </c>
      <c r="R4832" s="16"/>
      <c r="S4832" s="29"/>
    </row>
    <row r="4833" spans="7:19" x14ac:dyDescent="0.25">
      <c r="G4833" s="74">
        <v>42029</v>
      </c>
      <c r="H4833" s="75">
        <v>0</v>
      </c>
      <c r="I4833" s="27">
        <f t="shared" si="297"/>
        <v>42029</v>
      </c>
      <c r="J4833" s="76">
        <v>59.702100000000002</v>
      </c>
      <c r="K4833" s="27">
        <f>'Barometric Data'!D4841</f>
        <v>42029</v>
      </c>
      <c r="L4833" s="28">
        <f t="shared" si="294"/>
        <v>0</v>
      </c>
      <c r="M4833" s="29">
        <f>'Barometric Data'!E4836</f>
        <v>3.2469000000000001</v>
      </c>
      <c r="N4833" s="29">
        <f t="shared" si="295"/>
        <v>56.455200000000005</v>
      </c>
      <c r="O4833" s="30">
        <f t="shared" si="296"/>
        <v>344.43970000000002</v>
      </c>
      <c r="P4833" s="30"/>
      <c r="Q4833" s="76">
        <v>16.734999999999999</v>
      </c>
      <c r="R4833" s="16"/>
      <c r="S4833" s="29"/>
    </row>
    <row r="4834" spans="7:19" x14ac:dyDescent="0.25">
      <c r="G4834" s="74">
        <v>42029</v>
      </c>
      <c r="H4834" s="75">
        <v>0.25</v>
      </c>
      <c r="I4834" s="27">
        <f t="shared" si="297"/>
        <v>42029.25</v>
      </c>
      <c r="J4834" s="76">
        <v>59.6661</v>
      </c>
      <c r="K4834" s="27">
        <f>'Barometric Data'!D4842</f>
        <v>42029.25</v>
      </c>
      <c r="L4834" s="28">
        <f t="shared" si="294"/>
        <v>0</v>
      </c>
      <c r="M4834" s="29">
        <f>'Barometric Data'!E4837</f>
        <v>3.2326999999999999</v>
      </c>
      <c r="N4834" s="29">
        <f t="shared" si="295"/>
        <v>56.433399999999999</v>
      </c>
      <c r="O4834" s="30">
        <f t="shared" si="296"/>
        <v>344.4615</v>
      </c>
      <c r="P4834" s="30"/>
      <c r="Q4834" s="76">
        <v>16.741</v>
      </c>
      <c r="R4834" s="16"/>
      <c r="S4834" s="29"/>
    </row>
    <row r="4835" spans="7:19" x14ac:dyDescent="0.25">
      <c r="G4835" s="74">
        <v>42029</v>
      </c>
      <c r="H4835" s="75">
        <v>0.5</v>
      </c>
      <c r="I4835" s="27">
        <f t="shared" si="297"/>
        <v>42029.5</v>
      </c>
      <c r="J4835" s="76">
        <v>59.703800000000001</v>
      </c>
      <c r="K4835" s="27">
        <f>'Barometric Data'!D4843</f>
        <v>42029.5</v>
      </c>
      <c r="L4835" s="28">
        <f t="shared" si="294"/>
        <v>0</v>
      </c>
      <c r="M4835" s="29">
        <f>'Barometric Data'!E4838</f>
        <v>3.1844999999999999</v>
      </c>
      <c r="N4835" s="29">
        <f t="shared" si="295"/>
        <v>56.519300000000001</v>
      </c>
      <c r="O4835" s="30">
        <f t="shared" si="296"/>
        <v>344.37560000000002</v>
      </c>
      <c r="P4835" s="30"/>
      <c r="Q4835" s="76">
        <v>16.731000000000002</v>
      </c>
      <c r="R4835" s="16"/>
      <c r="S4835" s="29"/>
    </row>
    <row r="4836" spans="7:19" x14ac:dyDescent="0.25">
      <c r="G4836" s="74">
        <v>42029</v>
      </c>
      <c r="H4836" s="75">
        <v>0.75</v>
      </c>
      <c r="I4836" s="27">
        <f t="shared" si="297"/>
        <v>42029.75</v>
      </c>
      <c r="J4836" s="76">
        <v>59.645899999999997</v>
      </c>
      <c r="K4836" s="27">
        <f>'Barometric Data'!D4844</f>
        <v>42029.75</v>
      </c>
      <c r="L4836" s="28">
        <f t="shared" si="294"/>
        <v>0</v>
      </c>
      <c r="M4836" s="29">
        <f>'Barometric Data'!E4839</f>
        <v>3.1985999999999999</v>
      </c>
      <c r="N4836" s="29">
        <f t="shared" si="295"/>
        <v>56.447299999999998</v>
      </c>
      <c r="O4836" s="30">
        <f t="shared" si="296"/>
        <v>344.44760000000002</v>
      </c>
      <c r="P4836" s="30"/>
      <c r="Q4836" s="76">
        <v>16.725999999999999</v>
      </c>
      <c r="R4836" s="16"/>
      <c r="S4836" s="29"/>
    </row>
    <row r="4837" spans="7:19" x14ac:dyDescent="0.25">
      <c r="G4837" s="74">
        <v>42030</v>
      </c>
      <c r="H4837" s="75">
        <v>0</v>
      </c>
      <c r="I4837" s="27">
        <f t="shared" si="297"/>
        <v>42030</v>
      </c>
      <c r="J4837" s="76">
        <v>59.674399999999999</v>
      </c>
      <c r="K4837" s="27">
        <f>'Barometric Data'!D4845</f>
        <v>42030</v>
      </c>
      <c r="L4837" s="28">
        <f t="shared" si="294"/>
        <v>0</v>
      </c>
      <c r="M4837" s="29">
        <f>'Barometric Data'!E4840</f>
        <v>3.1528</v>
      </c>
      <c r="N4837" s="29">
        <f t="shared" si="295"/>
        <v>56.521599999999999</v>
      </c>
      <c r="O4837" s="30">
        <f t="shared" si="296"/>
        <v>344.37330000000003</v>
      </c>
      <c r="P4837" s="30"/>
      <c r="Q4837" s="76">
        <v>16.725999999999999</v>
      </c>
      <c r="R4837" s="16"/>
      <c r="S4837" s="29"/>
    </row>
    <row r="4838" spans="7:19" x14ac:dyDescent="0.25">
      <c r="G4838" s="74">
        <v>42030</v>
      </c>
      <c r="H4838" s="75">
        <v>0.25</v>
      </c>
      <c r="I4838" s="27">
        <f t="shared" si="297"/>
        <v>42030.25</v>
      </c>
      <c r="J4838" s="76">
        <v>59.620100000000001</v>
      </c>
      <c r="K4838" s="27">
        <f>'Barometric Data'!D4846</f>
        <v>42030.25</v>
      </c>
      <c r="L4838" s="28">
        <f t="shared" si="294"/>
        <v>0</v>
      </c>
      <c r="M4838" s="29">
        <f>'Barometric Data'!E4841</f>
        <v>3.1642000000000001</v>
      </c>
      <c r="N4838" s="29">
        <f t="shared" si="295"/>
        <v>56.4559</v>
      </c>
      <c r="O4838" s="30">
        <f t="shared" si="296"/>
        <v>344.43900000000002</v>
      </c>
      <c r="P4838" s="30"/>
      <c r="Q4838" s="76">
        <v>16.728999999999999</v>
      </c>
      <c r="R4838" s="16"/>
      <c r="S4838" s="29"/>
    </row>
    <row r="4839" spans="7:19" x14ac:dyDescent="0.25">
      <c r="G4839" s="74">
        <v>42030</v>
      </c>
      <c r="H4839" s="75">
        <v>0.5</v>
      </c>
      <c r="I4839" s="27">
        <f t="shared" si="297"/>
        <v>42030.5</v>
      </c>
      <c r="J4839" s="76">
        <v>59.597200000000001</v>
      </c>
      <c r="K4839" s="27">
        <f>'Barometric Data'!D4847</f>
        <v>42030.5</v>
      </c>
      <c r="L4839" s="28">
        <f t="shared" si="294"/>
        <v>0</v>
      </c>
      <c r="M4839" s="29">
        <f>'Barometric Data'!E4842</f>
        <v>3.1131000000000002</v>
      </c>
      <c r="N4839" s="29">
        <f t="shared" si="295"/>
        <v>56.484099999999998</v>
      </c>
      <c r="O4839" s="30">
        <f t="shared" si="296"/>
        <v>344.41079999999999</v>
      </c>
      <c r="P4839" s="30"/>
      <c r="Q4839" s="76">
        <v>16.727</v>
      </c>
      <c r="R4839" s="16"/>
      <c r="S4839" s="29"/>
    </row>
    <row r="4840" spans="7:19" x14ac:dyDescent="0.25">
      <c r="G4840" s="74">
        <v>42030</v>
      </c>
      <c r="H4840" s="75">
        <v>0.75</v>
      </c>
      <c r="I4840" s="27">
        <f t="shared" si="297"/>
        <v>42030.75</v>
      </c>
      <c r="J4840" s="76">
        <v>59.51</v>
      </c>
      <c r="K4840" s="27">
        <f>'Barometric Data'!D4848</f>
        <v>42030.75</v>
      </c>
      <c r="L4840" s="28">
        <f t="shared" ref="L4840:L4903" si="298">K4840-I4840</f>
        <v>0</v>
      </c>
      <c r="M4840" s="29">
        <f>'Barometric Data'!E4843</f>
        <v>3.1631999999999998</v>
      </c>
      <c r="N4840" s="29">
        <f t="shared" ref="N4840:N4903" si="299">J4840-M4840</f>
        <v>56.346800000000002</v>
      </c>
      <c r="O4840" s="30">
        <f t="shared" si="296"/>
        <v>344.54809999999998</v>
      </c>
      <c r="P4840" s="30"/>
      <c r="Q4840" s="76">
        <v>16.722000000000001</v>
      </c>
      <c r="R4840" s="16"/>
      <c r="S4840" s="29"/>
    </row>
    <row r="4841" spans="7:19" x14ac:dyDescent="0.25">
      <c r="G4841" s="74">
        <v>42031</v>
      </c>
      <c r="H4841" s="75">
        <v>0</v>
      </c>
      <c r="I4841" s="27">
        <f t="shared" si="297"/>
        <v>42031</v>
      </c>
      <c r="J4841" s="76">
        <v>59.512700000000002</v>
      </c>
      <c r="K4841" s="27">
        <f>'Barometric Data'!D4849</f>
        <v>42031</v>
      </c>
      <c r="L4841" s="28">
        <f t="shared" si="298"/>
        <v>0</v>
      </c>
      <c r="M4841" s="29">
        <f>'Barometric Data'!E4844</f>
        <v>3.1017000000000001</v>
      </c>
      <c r="N4841" s="29">
        <f t="shared" si="299"/>
        <v>56.411000000000001</v>
      </c>
      <c r="O4841" s="30">
        <f t="shared" si="296"/>
        <v>344.48390000000001</v>
      </c>
      <c r="P4841" s="30"/>
      <c r="Q4841" s="76">
        <v>16.738</v>
      </c>
      <c r="R4841" s="16"/>
      <c r="S4841" s="29"/>
    </row>
    <row r="4842" spans="7:19" x14ac:dyDescent="0.25">
      <c r="G4842" s="74">
        <v>42031</v>
      </c>
      <c r="H4842" s="75">
        <v>0.25</v>
      </c>
      <c r="I4842" s="27">
        <f t="shared" si="297"/>
        <v>42031.25</v>
      </c>
      <c r="J4842" s="76">
        <v>59.4788</v>
      </c>
      <c r="K4842" s="27">
        <f>'Barometric Data'!D4850</f>
        <v>42031.25</v>
      </c>
      <c r="L4842" s="28">
        <f t="shared" si="298"/>
        <v>0</v>
      </c>
      <c r="M4842" s="29">
        <f>'Barometric Data'!E4845</f>
        <v>3.1185999999999998</v>
      </c>
      <c r="N4842" s="29">
        <f t="shared" si="299"/>
        <v>56.360199999999999</v>
      </c>
      <c r="O4842" s="30">
        <f t="shared" si="296"/>
        <v>344.53469999999999</v>
      </c>
      <c r="P4842" s="30"/>
      <c r="Q4842" s="76">
        <v>16.725000000000001</v>
      </c>
      <c r="R4842" s="16"/>
      <c r="S4842" s="29"/>
    </row>
    <row r="4843" spans="7:19" x14ac:dyDescent="0.25">
      <c r="G4843" s="74">
        <v>42031</v>
      </c>
      <c r="H4843" s="75">
        <v>0.5</v>
      </c>
      <c r="I4843" s="27">
        <f t="shared" si="297"/>
        <v>42031.5</v>
      </c>
      <c r="J4843" s="76">
        <v>59.501399999999997</v>
      </c>
      <c r="K4843" s="27">
        <f>'Barometric Data'!D4851</f>
        <v>42031.5</v>
      </c>
      <c r="L4843" s="28">
        <f t="shared" si="298"/>
        <v>0</v>
      </c>
      <c r="M4843" s="29">
        <f>'Barometric Data'!E4846</f>
        <v>3.0234000000000001</v>
      </c>
      <c r="N4843" s="29">
        <f t="shared" si="299"/>
        <v>56.477999999999994</v>
      </c>
      <c r="O4843" s="30">
        <f t="shared" si="296"/>
        <v>344.4169</v>
      </c>
      <c r="P4843" s="30"/>
      <c r="Q4843" s="76">
        <v>16.731000000000002</v>
      </c>
      <c r="R4843" s="16"/>
      <c r="S4843" s="29"/>
    </row>
    <row r="4844" spans="7:19" x14ac:dyDescent="0.25">
      <c r="G4844" s="74">
        <v>42031</v>
      </c>
      <c r="H4844" s="75">
        <v>0.75</v>
      </c>
      <c r="I4844" s="27">
        <f t="shared" si="297"/>
        <v>42031.75</v>
      </c>
      <c r="J4844" s="76">
        <v>59.481200000000001</v>
      </c>
      <c r="K4844" s="27">
        <f>'Barometric Data'!D4852</f>
        <v>42031.75</v>
      </c>
      <c r="L4844" s="28">
        <f t="shared" si="298"/>
        <v>0</v>
      </c>
      <c r="M4844" s="29">
        <f>'Barometric Data'!E4847</f>
        <v>2.9929999999999999</v>
      </c>
      <c r="N4844" s="29">
        <f t="shared" si="299"/>
        <v>56.488199999999999</v>
      </c>
      <c r="O4844" s="30">
        <f t="shared" si="296"/>
        <v>344.4067</v>
      </c>
      <c r="P4844" s="30"/>
      <c r="Q4844" s="76">
        <v>16.741</v>
      </c>
      <c r="R4844" s="16"/>
      <c r="S4844" s="29"/>
    </row>
    <row r="4845" spans="7:19" x14ac:dyDescent="0.25">
      <c r="G4845" s="74">
        <v>42032</v>
      </c>
      <c r="H4845" s="75">
        <v>0</v>
      </c>
      <c r="I4845" s="27">
        <f t="shared" si="297"/>
        <v>42032</v>
      </c>
      <c r="J4845" s="76">
        <v>59.535699999999999</v>
      </c>
      <c r="K4845" s="27">
        <f>'Barometric Data'!D4853</f>
        <v>42032</v>
      </c>
      <c r="L4845" s="28">
        <f t="shared" si="298"/>
        <v>0</v>
      </c>
      <c r="M4845" s="29">
        <f>'Barometric Data'!E4848</f>
        <v>2.8683000000000001</v>
      </c>
      <c r="N4845" s="29">
        <f t="shared" si="299"/>
        <v>56.667400000000001</v>
      </c>
      <c r="O4845" s="30">
        <f t="shared" si="296"/>
        <v>344.22750000000002</v>
      </c>
      <c r="P4845" s="30"/>
      <c r="Q4845" s="76">
        <v>16.727</v>
      </c>
      <c r="R4845" s="16"/>
      <c r="S4845" s="29"/>
    </row>
    <row r="4846" spans="7:19" x14ac:dyDescent="0.25">
      <c r="G4846" s="74">
        <v>42032</v>
      </c>
      <c r="H4846" s="75">
        <v>0.25</v>
      </c>
      <c r="I4846" s="27">
        <f t="shared" si="297"/>
        <v>42032.25</v>
      </c>
      <c r="J4846" s="76">
        <v>59.6021</v>
      </c>
      <c r="K4846" s="27">
        <f>'Barometric Data'!D4854</f>
        <v>42032.25</v>
      </c>
      <c r="L4846" s="28">
        <f t="shared" si="298"/>
        <v>0</v>
      </c>
      <c r="M4846" s="29">
        <f>'Barometric Data'!E4849</f>
        <v>2.8298999999999999</v>
      </c>
      <c r="N4846" s="29">
        <f t="shared" si="299"/>
        <v>56.772199999999998</v>
      </c>
      <c r="O4846" s="30">
        <f t="shared" si="296"/>
        <v>344.12270000000001</v>
      </c>
      <c r="P4846" s="30"/>
      <c r="Q4846" s="76">
        <v>16.738</v>
      </c>
      <c r="R4846" s="16"/>
      <c r="S4846" s="29"/>
    </row>
    <row r="4847" spans="7:19" x14ac:dyDescent="0.25">
      <c r="G4847" s="74">
        <v>42032</v>
      </c>
      <c r="H4847" s="75">
        <v>0.5</v>
      </c>
      <c r="I4847" s="27">
        <f t="shared" si="297"/>
        <v>42032.5</v>
      </c>
      <c r="J4847" s="76">
        <v>59.6584</v>
      </c>
      <c r="K4847" s="27">
        <f>'Barometric Data'!D4855</f>
        <v>42032.5</v>
      </c>
      <c r="L4847" s="28">
        <f t="shared" si="298"/>
        <v>0</v>
      </c>
      <c r="M4847" s="29">
        <f>'Barometric Data'!E4850</f>
        <v>2.7812999999999999</v>
      </c>
      <c r="N4847" s="29">
        <f t="shared" si="299"/>
        <v>56.877099999999999</v>
      </c>
      <c r="O4847" s="30">
        <f t="shared" si="296"/>
        <v>344.01780000000002</v>
      </c>
      <c r="P4847" s="30"/>
      <c r="Q4847" s="76">
        <v>16.728999999999999</v>
      </c>
      <c r="R4847" s="16"/>
      <c r="S4847" s="29"/>
    </row>
    <row r="4848" spans="7:19" x14ac:dyDescent="0.25">
      <c r="G4848" s="74">
        <v>42032</v>
      </c>
      <c r="H4848" s="75">
        <v>0.75</v>
      </c>
      <c r="I4848" s="27">
        <f t="shared" si="297"/>
        <v>42032.75</v>
      </c>
      <c r="J4848" s="76">
        <v>59.628599999999999</v>
      </c>
      <c r="K4848" s="27">
        <f>'Barometric Data'!D4856</f>
        <v>42032.75</v>
      </c>
      <c r="L4848" s="28">
        <f t="shared" si="298"/>
        <v>0</v>
      </c>
      <c r="M4848" s="29">
        <f>'Barometric Data'!E4851</f>
        <v>2.8048999999999999</v>
      </c>
      <c r="N4848" s="29">
        <f t="shared" si="299"/>
        <v>56.823700000000002</v>
      </c>
      <c r="O4848" s="30">
        <f t="shared" si="296"/>
        <v>344.07119999999998</v>
      </c>
      <c r="P4848" s="30"/>
      <c r="Q4848" s="76">
        <v>16.736000000000001</v>
      </c>
      <c r="R4848" s="16"/>
      <c r="S4848" s="29"/>
    </row>
    <row r="4849" spans="7:19" x14ac:dyDescent="0.25">
      <c r="G4849" s="74">
        <v>42033</v>
      </c>
      <c r="H4849" s="75">
        <v>0</v>
      </c>
      <c r="I4849" s="27">
        <f t="shared" si="297"/>
        <v>42033</v>
      </c>
      <c r="J4849" s="76">
        <v>59.6691</v>
      </c>
      <c r="K4849" s="27">
        <f>'Barometric Data'!D4857</f>
        <v>42033</v>
      </c>
      <c r="L4849" s="28">
        <f t="shared" si="298"/>
        <v>0</v>
      </c>
      <c r="M4849" s="29">
        <f>'Barometric Data'!E4852</f>
        <v>2.8037999999999998</v>
      </c>
      <c r="N4849" s="29">
        <f t="shared" si="299"/>
        <v>56.865299999999998</v>
      </c>
      <c r="O4849" s="30">
        <f t="shared" si="296"/>
        <v>344.02960000000002</v>
      </c>
      <c r="P4849" s="30"/>
      <c r="Q4849" s="76">
        <v>16.728999999999999</v>
      </c>
      <c r="R4849" s="16"/>
      <c r="S4849" s="29"/>
    </row>
    <row r="4850" spans="7:19" x14ac:dyDescent="0.25">
      <c r="G4850" s="74">
        <v>42033</v>
      </c>
      <c r="H4850" s="75">
        <v>0.25</v>
      </c>
      <c r="I4850" s="27">
        <f t="shared" si="297"/>
        <v>42033.25</v>
      </c>
      <c r="J4850" s="76">
        <v>59.703200000000002</v>
      </c>
      <c r="K4850" s="27">
        <f>'Barometric Data'!D4858</f>
        <v>42033.25</v>
      </c>
      <c r="L4850" s="28">
        <f t="shared" si="298"/>
        <v>0</v>
      </c>
      <c r="M4850" s="29">
        <f>'Barometric Data'!E4853</f>
        <v>2.8460999999999999</v>
      </c>
      <c r="N4850" s="29">
        <f t="shared" si="299"/>
        <v>56.857100000000003</v>
      </c>
      <c r="O4850" s="30">
        <f t="shared" si="296"/>
        <v>344.0378</v>
      </c>
      <c r="P4850" s="30"/>
      <c r="Q4850" s="76">
        <v>16.731999999999999</v>
      </c>
      <c r="R4850" s="16"/>
      <c r="S4850" s="29"/>
    </row>
    <row r="4851" spans="7:19" x14ac:dyDescent="0.25">
      <c r="G4851" s="74">
        <v>42033</v>
      </c>
      <c r="H4851" s="75">
        <v>0.5</v>
      </c>
      <c r="I4851" s="27">
        <f t="shared" si="297"/>
        <v>42033.5</v>
      </c>
      <c r="J4851" s="76">
        <v>59.6999</v>
      </c>
      <c r="K4851" s="27">
        <f>'Barometric Data'!D4859</f>
        <v>42033.5</v>
      </c>
      <c r="L4851" s="28">
        <f t="shared" si="298"/>
        <v>0</v>
      </c>
      <c r="M4851" s="29">
        <f>'Barometric Data'!E4854</f>
        <v>2.9136000000000002</v>
      </c>
      <c r="N4851" s="29">
        <f t="shared" si="299"/>
        <v>56.786299999999997</v>
      </c>
      <c r="O4851" s="30">
        <f t="shared" si="296"/>
        <v>344.10860000000002</v>
      </c>
      <c r="P4851" s="30"/>
      <c r="Q4851" s="76">
        <v>16.738</v>
      </c>
      <c r="R4851" s="16"/>
      <c r="S4851" s="29"/>
    </row>
    <row r="4852" spans="7:19" x14ac:dyDescent="0.25">
      <c r="G4852" s="74">
        <v>42033</v>
      </c>
      <c r="H4852" s="75">
        <v>0.75</v>
      </c>
      <c r="I4852" s="27">
        <f t="shared" si="297"/>
        <v>42033.75</v>
      </c>
      <c r="J4852" s="76">
        <v>59.626199999999997</v>
      </c>
      <c r="K4852" s="27">
        <f>'Barometric Data'!D4860</f>
        <v>42033.75</v>
      </c>
      <c r="L4852" s="28">
        <f t="shared" si="298"/>
        <v>0</v>
      </c>
      <c r="M4852" s="29">
        <f>'Barometric Data'!E4855</f>
        <v>3.0482999999999998</v>
      </c>
      <c r="N4852" s="29">
        <f t="shared" si="299"/>
        <v>56.5779</v>
      </c>
      <c r="O4852" s="30">
        <f t="shared" si="296"/>
        <v>344.31700000000001</v>
      </c>
      <c r="P4852" s="30"/>
      <c r="Q4852" s="76">
        <v>16.725000000000001</v>
      </c>
      <c r="R4852" s="16"/>
      <c r="S4852" s="29"/>
    </row>
    <row r="4853" spans="7:19" x14ac:dyDescent="0.25">
      <c r="G4853" s="74">
        <v>42034</v>
      </c>
      <c r="H4853" s="75">
        <v>0</v>
      </c>
      <c r="I4853" s="27">
        <f t="shared" si="297"/>
        <v>42034</v>
      </c>
      <c r="J4853" s="76">
        <v>59.613500000000002</v>
      </c>
      <c r="K4853" s="27">
        <f>'Barometric Data'!D4861</f>
        <v>42034</v>
      </c>
      <c r="L4853" s="28">
        <f t="shared" si="298"/>
        <v>0</v>
      </c>
      <c r="M4853" s="29">
        <f>'Barometric Data'!E4856</f>
        <v>3.0365000000000002</v>
      </c>
      <c r="N4853" s="29">
        <f t="shared" si="299"/>
        <v>56.576999999999998</v>
      </c>
      <c r="O4853" s="30">
        <f t="shared" si="296"/>
        <v>344.31790000000001</v>
      </c>
      <c r="P4853" s="30"/>
      <c r="Q4853" s="76">
        <v>16.727</v>
      </c>
      <c r="R4853" s="16"/>
      <c r="S4853" s="29"/>
    </row>
    <row r="4854" spans="7:19" x14ac:dyDescent="0.25">
      <c r="G4854" s="74">
        <v>42034</v>
      </c>
      <c r="H4854" s="75">
        <v>0.25</v>
      </c>
      <c r="I4854" s="27">
        <f t="shared" si="297"/>
        <v>42034.25</v>
      </c>
      <c r="J4854" s="76">
        <v>59.6021</v>
      </c>
      <c r="K4854" s="27">
        <f>'Barometric Data'!D4862</f>
        <v>42034.25</v>
      </c>
      <c r="L4854" s="28">
        <f t="shared" si="298"/>
        <v>0</v>
      </c>
      <c r="M4854" s="29">
        <f>'Barometric Data'!E4857</f>
        <v>3.1017999999999999</v>
      </c>
      <c r="N4854" s="29">
        <f t="shared" si="299"/>
        <v>56.500300000000003</v>
      </c>
      <c r="O4854" s="30">
        <f t="shared" si="296"/>
        <v>344.39460000000003</v>
      </c>
      <c r="P4854" s="30"/>
      <c r="Q4854" s="76">
        <v>16.734000000000002</v>
      </c>
      <c r="R4854" s="16"/>
      <c r="S4854" s="29"/>
    </row>
    <row r="4855" spans="7:19" x14ac:dyDescent="0.25">
      <c r="G4855" s="74">
        <v>42034</v>
      </c>
      <c r="H4855" s="75">
        <v>0.5</v>
      </c>
      <c r="I4855" s="27">
        <f t="shared" si="297"/>
        <v>42034.5</v>
      </c>
      <c r="J4855" s="76">
        <v>59.580300000000001</v>
      </c>
      <c r="K4855" s="27">
        <f>'Barometric Data'!D4863</f>
        <v>42034.5</v>
      </c>
      <c r="L4855" s="28">
        <f t="shared" si="298"/>
        <v>0</v>
      </c>
      <c r="M4855" s="29">
        <f>'Barometric Data'!E4858</f>
        <v>3.1132</v>
      </c>
      <c r="N4855" s="29">
        <f t="shared" si="299"/>
        <v>56.467100000000002</v>
      </c>
      <c r="O4855" s="30">
        <f t="shared" si="296"/>
        <v>344.42779999999999</v>
      </c>
      <c r="P4855" s="30"/>
      <c r="Q4855" s="76">
        <v>16.725000000000001</v>
      </c>
      <c r="R4855" s="16"/>
      <c r="S4855" s="29"/>
    </row>
    <row r="4856" spans="7:19" x14ac:dyDescent="0.25">
      <c r="G4856" s="74">
        <v>42034</v>
      </c>
      <c r="H4856" s="75">
        <v>0.75</v>
      </c>
      <c r="I4856" s="27">
        <f t="shared" si="297"/>
        <v>42034.75</v>
      </c>
      <c r="J4856" s="76">
        <v>59.527900000000002</v>
      </c>
      <c r="K4856" s="27">
        <f>'Barometric Data'!D4864</f>
        <v>42034.75</v>
      </c>
      <c r="L4856" s="28">
        <f t="shared" si="298"/>
        <v>0</v>
      </c>
      <c r="M4856" s="29">
        <f>'Barometric Data'!E4859</f>
        <v>3.1149</v>
      </c>
      <c r="N4856" s="29">
        <f t="shared" si="299"/>
        <v>56.413000000000004</v>
      </c>
      <c r="O4856" s="30">
        <f t="shared" si="296"/>
        <v>344.4819</v>
      </c>
      <c r="P4856" s="30"/>
      <c r="Q4856" s="76">
        <v>16.728999999999999</v>
      </c>
      <c r="R4856" s="16"/>
      <c r="S4856" s="29"/>
    </row>
    <row r="4857" spans="7:19" x14ac:dyDescent="0.25">
      <c r="G4857" s="74">
        <v>42035</v>
      </c>
      <c r="H4857" s="75">
        <v>0</v>
      </c>
      <c r="I4857" s="27">
        <f t="shared" si="297"/>
        <v>42035</v>
      </c>
      <c r="J4857" s="76">
        <v>59.507300000000001</v>
      </c>
      <c r="K4857" s="27">
        <f>'Barometric Data'!D4865</f>
        <v>42035</v>
      </c>
      <c r="L4857" s="28">
        <f t="shared" si="298"/>
        <v>0</v>
      </c>
      <c r="M4857" s="29">
        <f>'Barometric Data'!E4860</f>
        <v>3.0249999999999999</v>
      </c>
      <c r="N4857" s="29">
        <f t="shared" si="299"/>
        <v>56.482300000000002</v>
      </c>
      <c r="O4857" s="30">
        <f t="shared" si="296"/>
        <v>344.4126</v>
      </c>
      <c r="P4857" s="30"/>
      <c r="Q4857" s="76">
        <v>16.728999999999999</v>
      </c>
      <c r="R4857" s="16"/>
      <c r="S4857" s="29"/>
    </row>
    <row r="4858" spans="7:19" x14ac:dyDescent="0.25">
      <c r="G4858" s="74">
        <v>42035</v>
      </c>
      <c r="H4858" s="75">
        <v>0.25</v>
      </c>
      <c r="I4858" s="27">
        <f t="shared" si="297"/>
        <v>42035.25</v>
      </c>
      <c r="J4858" s="76">
        <v>59.529800000000002</v>
      </c>
      <c r="K4858" s="27">
        <f>'Barometric Data'!D4866</f>
        <v>42035.25</v>
      </c>
      <c r="L4858" s="28">
        <f t="shared" si="298"/>
        <v>0</v>
      </c>
      <c r="M4858" s="29">
        <f>'Barometric Data'!E4861</f>
        <v>2.9992999999999999</v>
      </c>
      <c r="N4858" s="29">
        <f t="shared" si="299"/>
        <v>56.530500000000004</v>
      </c>
      <c r="O4858" s="30">
        <f t="shared" si="296"/>
        <v>344.36439999999999</v>
      </c>
      <c r="P4858" s="30"/>
      <c r="Q4858" s="76">
        <v>16.727</v>
      </c>
      <c r="R4858" s="16"/>
      <c r="S4858" s="29"/>
    </row>
    <row r="4859" spans="7:19" x14ac:dyDescent="0.25">
      <c r="G4859" s="74">
        <v>42035</v>
      </c>
      <c r="H4859" s="75">
        <v>0.5</v>
      </c>
      <c r="I4859" s="27">
        <f t="shared" si="297"/>
        <v>42035.5</v>
      </c>
      <c r="J4859" s="76">
        <v>59.550800000000002</v>
      </c>
      <c r="K4859" s="27">
        <f>'Barometric Data'!D4867</f>
        <v>42035.5</v>
      </c>
      <c r="L4859" s="28">
        <f t="shared" si="298"/>
        <v>0</v>
      </c>
      <c r="M4859" s="29">
        <f>'Barometric Data'!E4862</f>
        <v>2.9481000000000002</v>
      </c>
      <c r="N4859" s="29">
        <f t="shared" si="299"/>
        <v>56.602699999999999</v>
      </c>
      <c r="O4859" s="30">
        <f t="shared" si="296"/>
        <v>344.29219999999998</v>
      </c>
      <c r="P4859" s="30"/>
      <c r="Q4859" s="76">
        <v>16.736999999999998</v>
      </c>
      <c r="R4859" s="16"/>
      <c r="S4859" s="29"/>
    </row>
    <row r="4860" spans="7:19" x14ac:dyDescent="0.25">
      <c r="G4860" s="74">
        <v>42035</v>
      </c>
      <c r="H4860" s="75">
        <v>0.75</v>
      </c>
      <c r="I4860" s="27">
        <f t="shared" si="297"/>
        <v>42035.75</v>
      </c>
      <c r="J4860" s="76">
        <v>59.526000000000003</v>
      </c>
      <c r="K4860" s="27">
        <f>'Barometric Data'!D4868</f>
        <v>42035.75</v>
      </c>
      <c r="L4860" s="28">
        <f t="shared" si="298"/>
        <v>0</v>
      </c>
      <c r="M4860" s="29">
        <f>'Barometric Data'!E4863</f>
        <v>2.9500999999999999</v>
      </c>
      <c r="N4860" s="29">
        <f t="shared" si="299"/>
        <v>56.575900000000004</v>
      </c>
      <c r="O4860" s="30">
        <f t="shared" si="296"/>
        <v>344.31900000000002</v>
      </c>
      <c r="P4860" s="30"/>
      <c r="Q4860" s="76">
        <v>16.741</v>
      </c>
      <c r="R4860" s="16"/>
      <c r="S4860" s="29"/>
    </row>
    <row r="4861" spans="7:19" x14ac:dyDescent="0.25">
      <c r="G4861" s="74">
        <v>42036</v>
      </c>
      <c r="H4861" s="75">
        <v>0</v>
      </c>
      <c r="I4861" s="27">
        <f t="shared" si="297"/>
        <v>42036</v>
      </c>
      <c r="J4861" s="76">
        <v>59.534700000000001</v>
      </c>
      <c r="K4861" s="27">
        <f>'Barometric Data'!D4869</f>
        <v>42036</v>
      </c>
      <c r="L4861" s="28">
        <f t="shared" si="298"/>
        <v>0</v>
      </c>
      <c r="M4861" s="29">
        <f>'Barometric Data'!E4864</f>
        <v>2.8452000000000002</v>
      </c>
      <c r="N4861" s="29">
        <f t="shared" si="299"/>
        <v>56.689500000000002</v>
      </c>
      <c r="O4861" s="30">
        <f t="shared" si="296"/>
        <v>344.2054</v>
      </c>
      <c r="P4861" s="30"/>
      <c r="Q4861" s="76">
        <v>16.731000000000002</v>
      </c>
      <c r="R4861" s="16"/>
      <c r="S4861" s="29"/>
    </row>
    <row r="4862" spans="7:19" x14ac:dyDescent="0.25">
      <c r="G4862" s="74">
        <v>42036</v>
      </c>
      <c r="H4862" s="75">
        <v>0.25</v>
      </c>
      <c r="I4862" s="27">
        <f t="shared" si="297"/>
        <v>42036.25</v>
      </c>
      <c r="J4862" s="76">
        <v>59.58</v>
      </c>
      <c r="K4862" s="27">
        <f>'Barometric Data'!D4870</f>
        <v>42036.25</v>
      </c>
      <c r="L4862" s="28">
        <f t="shared" si="298"/>
        <v>0</v>
      </c>
      <c r="M4862" s="29">
        <f>'Barometric Data'!E4865</f>
        <v>2.8311000000000002</v>
      </c>
      <c r="N4862" s="29">
        <f t="shared" si="299"/>
        <v>56.748899999999999</v>
      </c>
      <c r="O4862" s="30">
        <f t="shared" si="296"/>
        <v>344.14600000000002</v>
      </c>
      <c r="P4862" s="30"/>
      <c r="Q4862" s="76">
        <v>16.728999999999999</v>
      </c>
      <c r="R4862" s="16"/>
      <c r="S4862" s="29"/>
    </row>
    <row r="4863" spans="7:19" x14ac:dyDescent="0.25">
      <c r="G4863" s="74">
        <v>42036</v>
      </c>
      <c r="H4863" s="75">
        <v>0.5</v>
      </c>
      <c r="I4863" s="27">
        <f t="shared" si="297"/>
        <v>42036.5</v>
      </c>
      <c r="J4863" s="76">
        <v>59.571300000000001</v>
      </c>
      <c r="K4863" s="27">
        <f>'Barometric Data'!D4871</f>
        <v>42036.5</v>
      </c>
      <c r="L4863" s="28">
        <f t="shared" si="298"/>
        <v>0</v>
      </c>
      <c r="M4863" s="29">
        <f>'Barometric Data'!E4866</f>
        <v>2.8022999999999998</v>
      </c>
      <c r="N4863" s="29">
        <f t="shared" si="299"/>
        <v>56.768999999999998</v>
      </c>
      <c r="O4863" s="30">
        <f t="shared" si="296"/>
        <v>344.1259</v>
      </c>
      <c r="P4863" s="30"/>
      <c r="Q4863" s="76">
        <v>16.734000000000002</v>
      </c>
      <c r="R4863" s="16"/>
      <c r="S4863" s="29"/>
    </row>
    <row r="4864" spans="7:19" x14ac:dyDescent="0.25">
      <c r="G4864" s="74">
        <v>42036</v>
      </c>
      <c r="H4864" s="75">
        <v>0.75</v>
      </c>
      <c r="I4864" s="27">
        <f t="shared" si="297"/>
        <v>42036.75</v>
      </c>
      <c r="J4864" s="76">
        <v>59.555199999999999</v>
      </c>
      <c r="K4864" s="27">
        <f>'Barometric Data'!D4872</f>
        <v>42036.75</v>
      </c>
      <c r="L4864" s="28">
        <f t="shared" si="298"/>
        <v>0</v>
      </c>
      <c r="M4864" s="29">
        <f>'Barometric Data'!E4867</f>
        <v>2.8582000000000001</v>
      </c>
      <c r="N4864" s="29">
        <f t="shared" si="299"/>
        <v>56.697000000000003</v>
      </c>
      <c r="O4864" s="30">
        <f t="shared" si="296"/>
        <v>344.1979</v>
      </c>
      <c r="P4864" s="30"/>
      <c r="Q4864" s="76">
        <v>16.727</v>
      </c>
      <c r="R4864" s="16"/>
      <c r="S4864" s="29"/>
    </row>
    <row r="4865" spans="7:19" x14ac:dyDescent="0.25">
      <c r="G4865" s="74">
        <v>42037</v>
      </c>
      <c r="H4865" s="75">
        <v>0</v>
      </c>
      <c r="I4865" s="27">
        <f t="shared" si="297"/>
        <v>42037</v>
      </c>
      <c r="J4865" s="76">
        <v>59.526400000000002</v>
      </c>
      <c r="K4865" s="27">
        <f>'Barometric Data'!D4873</f>
        <v>42037</v>
      </c>
      <c r="L4865" s="28">
        <f t="shared" si="298"/>
        <v>0</v>
      </c>
      <c r="M4865" s="29">
        <f>'Barometric Data'!E4868</f>
        <v>2.8231000000000002</v>
      </c>
      <c r="N4865" s="29">
        <f t="shared" si="299"/>
        <v>56.703299999999999</v>
      </c>
      <c r="O4865" s="30">
        <f t="shared" ref="O4865:O4928" si="300">$D$22-N4865</f>
        <v>344.19159999999999</v>
      </c>
      <c r="P4865" s="30"/>
      <c r="Q4865" s="76">
        <v>16.728999999999999</v>
      </c>
      <c r="R4865" s="16"/>
      <c r="S4865" s="29"/>
    </row>
    <row r="4866" spans="7:19" x14ac:dyDescent="0.25">
      <c r="G4866" s="74">
        <v>42037</v>
      </c>
      <c r="H4866" s="75">
        <v>0.25</v>
      </c>
      <c r="I4866" s="27">
        <f t="shared" si="297"/>
        <v>42037.25</v>
      </c>
      <c r="J4866" s="76">
        <v>59.564799999999998</v>
      </c>
      <c r="K4866" s="27">
        <f>'Barometric Data'!D4874</f>
        <v>42037.25</v>
      </c>
      <c r="L4866" s="28">
        <f t="shared" si="298"/>
        <v>0</v>
      </c>
      <c r="M4866" s="29">
        <f>'Barometric Data'!E4869</f>
        <v>2.8868999999999998</v>
      </c>
      <c r="N4866" s="29">
        <f t="shared" si="299"/>
        <v>56.677900000000001</v>
      </c>
      <c r="O4866" s="30">
        <f t="shared" si="300"/>
        <v>344.21699999999998</v>
      </c>
      <c r="P4866" s="30"/>
      <c r="Q4866" s="76">
        <v>16.731999999999999</v>
      </c>
      <c r="R4866" s="16"/>
      <c r="S4866" s="29"/>
    </row>
    <row r="4867" spans="7:19" x14ac:dyDescent="0.25">
      <c r="G4867" s="74">
        <v>42037</v>
      </c>
      <c r="H4867" s="75">
        <v>0.5</v>
      </c>
      <c r="I4867" s="27">
        <f t="shared" si="297"/>
        <v>42037.5</v>
      </c>
      <c r="J4867" s="76">
        <v>59.549300000000002</v>
      </c>
      <c r="K4867" s="27">
        <f>'Barometric Data'!D4875</f>
        <v>42037.5</v>
      </c>
      <c r="L4867" s="28">
        <f t="shared" si="298"/>
        <v>0</v>
      </c>
      <c r="M4867" s="29">
        <f>'Barometric Data'!E4870</f>
        <v>2.8704999999999998</v>
      </c>
      <c r="N4867" s="29">
        <f t="shared" si="299"/>
        <v>56.678800000000003</v>
      </c>
      <c r="O4867" s="30">
        <f t="shared" si="300"/>
        <v>344.21609999999998</v>
      </c>
      <c r="P4867" s="30"/>
      <c r="Q4867" s="76">
        <v>16.731000000000002</v>
      </c>
      <c r="R4867" s="16"/>
      <c r="S4867" s="29"/>
    </row>
    <row r="4868" spans="7:19" x14ac:dyDescent="0.25">
      <c r="G4868" s="74">
        <v>42037</v>
      </c>
      <c r="H4868" s="75">
        <v>0.75</v>
      </c>
      <c r="I4868" s="27">
        <f t="shared" si="297"/>
        <v>42037.75</v>
      </c>
      <c r="J4868" s="76">
        <v>59.485900000000001</v>
      </c>
      <c r="K4868" s="27">
        <f>'Barometric Data'!D4876</f>
        <v>42037.75</v>
      </c>
      <c r="L4868" s="28">
        <f t="shared" si="298"/>
        <v>0</v>
      </c>
      <c r="M4868" s="29">
        <f>'Barometric Data'!E4871</f>
        <v>2.8788999999999998</v>
      </c>
      <c r="N4868" s="29">
        <f t="shared" si="299"/>
        <v>56.606999999999999</v>
      </c>
      <c r="O4868" s="30">
        <f t="shared" si="300"/>
        <v>344.28790000000004</v>
      </c>
      <c r="P4868" s="30"/>
      <c r="Q4868" s="76">
        <v>16.736999999999998</v>
      </c>
      <c r="R4868" s="16"/>
      <c r="S4868" s="29"/>
    </row>
    <row r="4869" spans="7:19" x14ac:dyDescent="0.25">
      <c r="G4869" s="74">
        <v>42038</v>
      </c>
      <c r="H4869" s="75">
        <v>0</v>
      </c>
      <c r="I4869" s="27">
        <f t="shared" si="297"/>
        <v>42038</v>
      </c>
      <c r="J4869" s="76">
        <v>59.491599999999998</v>
      </c>
      <c r="K4869" s="27">
        <f>'Barometric Data'!D4877</f>
        <v>42038</v>
      </c>
      <c r="L4869" s="28">
        <f t="shared" si="298"/>
        <v>0</v>
      </c>
      <c r="M4869" s="29">
        <f>'Barometric Data'!E4872</f>
        <v>2.8277000000000001</v>
      </c>
      <c r="N4869" s="29">
        <f t="shared" si="299"/>
        <v>56.663899999999998</v>
      </c>
      <c r="O4869" s="30">
        <f t="shared" si="300"/>
        <v>344.23099999999999</v>
      </c>
      <c r="P4869" s="30"/>
      <c r="Q4869" s="76">
        <v>16.734000000000002</v>
      </c>
      <c r="R4869" s="16"/>
      <c r="S4869" s="29"/>
    </row>
    <row r="4870" spans="7:19" x14ac:dyDescent="0.25">
      <c r="G4870" s="74">
        <v>42038</v>
      </c>
      <c r="H4870" s="75">
        <v>0.25</v>
      </c>
      <c r="I4870" s="27">
        <f t="shared" si="297"/>
        <v>42038.25</v>
      </c>
      <c r="J4870" s="76">
        <v>59.537799999999997</v>
      </c>
      <c r="K4870" s="27">
        <f>'Barometric Data'!D4878</f>
        <v>42038.25</v>
      </c>
      <c r="L4870" s="28">
        <f t="shared" si="298"/>
        <v>0</v>
      </c>
      <c r="M4870" s="29">
        <f>'Barometric Data'!E4873</f>
        <v>2.8443000000000001</v>
      </c>
      <c r="N4870" s="29">
        <f t="shared" si="299"/>
        <v>56.6935</v>
      </c>
      <c r="O4870" s="30">
        <f t="shared" si="300"/>
        <v>344.20140000000004</v>
      </c>
      <c r="P4870" s="30"/>
      <c r="Q4870" s="76">
        <v>16.731999999999999</v>
      </c>
      <c r="R4870" s="16"/>
      <c r="S4870" s="29"/>
    </row>
    <row r="4871" spans="7:19" x14ac:dyDescent="0.25">
      <c r="G4871" s="74">
        <v>42038</v>
      </c>
      <c r="H4871" s="75">
        <v>0.5</v>
      </c>
      <c r="I4871" s="27">
        <f t="shared" si="297"/>
        <v>42038.5</v>
      </c>
      <c r="J4871" s="76">
        <v>59.517600000000002</v>
      </c>
      <c r="K4871" s="27">
        <f>'Barometric Data'!D4879</f>
        <v>42038.5</v>
      </c>
      <c r="L4871" s="28">
        <f t="shared" si="298"/>
        <v>0</v>
      </c>
      <c r="M4871" s="29">
        <f>'Barometric Data'!E4874</f>
        <v>2.8363</v>
      </c>
      <c r="N4871" s="29">
        <f t="shared" si="299"/>
        <v>56.6813</v>
      </c>
      <c r="O4871" s="30">
        <f t="shared" si="300"/>
        <v>344.21359999999999</v>
      </c>
      <c r="P4871" s="30"/>
      <c r="Q4871" s="76">
        <v>16.721</v>
      </c>
      <c r="R4871" s="16"/>
      <c r="S4871" s="29"/>
    </row>
    <row r="4872" spans="7:19" x14ac:dyDescent="0.25">
      <c r="G4872" s="74">
        <v>42038</v>
      </c>
      <c r="H4872" s="75">
        <v>0.75</v>
      </c>
      <c r="I4872" s="27">
        <f t="shared" si="297"/>
        <v>42038.75</v>
      </c>
      <c r="J4872" s="76">
        <v>59.509900000000002</v>
      </c>
      <c r="K4872" s="27">
        <f>'Barometric Data'!D4880</f>
        <v>42038.75</v>
      </c>
      <c r="L4872" s="28">
        <f t="shared" si="298"/>
        <v>0</v>
      </c>
      <c r="M4872" s="29">
        <f>'Barometric Data'!E4875</f>
        <v>2.8228</v>
      </c>
      <c r="N4872" s="29">
        <f t="shared" si="299"/>
        <v>56.687100000000001</v>
      </c>
      <c r="O4872" s="30">
        <f t="shared" si="300"/>
        <v>344.20780000000002</v>
      </c>
      <c r="P4872" s="30"/>
      <c r="Q4872" s="76">
        <v>16.731999999999999</v>
      </c>
      <c r="R4872" s="16"/>
      <c r="S4872" s="29"/>
    </row>
    <row r="4873" spans="7:19" x14ac:dyDescent="0.25">
      <c r="G4873" s="74">
        <v>42039</v>
      </c>
      <c r="H4873" s="75">
        <v>0</v>
      </c>
      <c r="I4873" s="27">
        <f t="shared" si="297"/>
        <v>42039</v>
      </c>
      <c r="J4873" s="76">
        <v>59.5349</v>
      </c>
      <c r="K4873" s="27">
        <f>'Barometric Data'!D4881</f>
        <v>42039</v>
      </c>
      <c r="L4873" s="28">
        <f t="shared" si="298"/>
        <v>0</v>
      </c>
      <c r="M4873" s="29">
        <f>'Barometric Data'!E4876</f>
        <v>2.7048999999999999</v>
      </c>
      <c r="N4873" s="29">
        <f t="shared" si="299"/>
        <v>56.83</v>
      </c>
      <c r="O4873" s="30">
        <f t="shared" si="300"/>
        <v>344.06490000000002</v>
      </c>
      <c r="P4873" s="30"/>
      <c r="Q4873" s="76">
        <v>16.728999999999999</v>
      </c>
      <c r="R4873" s="16"/>
      <c r="S4873" s="29"/>
    </row>
    <row r="4874" spans="7:19" x14ac:dyDescent="0.25">
      <c r="G4874" s="74">
        <v>42039</v>
      </c>
      <c r="H4874" s="75">
        <v>0.25</v>
      </c>
      <c r="I4874" s="27">
        <f t="shared" si="297"/>
        <v>42039.25</v>
      </c>
      <c r="J4874" s="76">
        <v>59.578099999999999</v>
      </c>
      <c r="K4874" s="27">
        <f>'Barometric Data'!D4882</f>
        <v>42039.25</v>
      </c>
      <c r="L4874" s="28">
        <f t="shared" si="298"/>
        <v>0</v>
      </c>
      <c r="M4874" s="29">
        <f>'Barometric Data'!E4877</f>
        <v>2.7429999999999999</v>
      </c>
      <c r="N4874" s="29">
        <f t="shared" si="299"/>
        <v>56.835099999999997</v>
      </c>
      <c r="O4874" s="30">
        <f t="shared" si="300"/>
        <v>344.0598</v>
      </c>
      <c r="P4874" s="30"/>
      <c r="Q4874" s="76">
        <v>16.738</v>
      </c>
      <c r="R4874" s="16"/>
      <c r="S4874" s="29"/>
    </row>
    <row r="4875" spans="7:19" x14ac:dyDescent="0.25">
      <c r="G4875" s="74">
        <v>42039</v>
      </c>
      <c r="H4875" s="75">
        <v>0.5</v>
      </c>
      <c r="I4875" s="27">
        <f t="shared" si="297"/>
        <v>42039.5</v>
      </c>
      <c r="J4875" s="76">
        <v>59.597299999999997</v>
      </c>
      <c r="K4875" s="27">
        <f>'Barometric Data'!D4883</f>
        <v>42039.5</v>
      </c>
      <c r="L4875" s="28">
        <f t="shared" si="298"/>
        <v>0</v>
      </c>
      <c r="M4875" s="29">
        <f>'Barometric Data'!E4878</f>
        <v>2.7572000000000001</v>
      </c>
      <c r="N4875" s="29">
        <f t="shared" si="299"/>
        <v>56.8401</v>
      </c>
      <c r="O4875" s="30">
        <f t="shared" si="300"/>
        <v>344.0548</v>
      </c>
      <c r="P4875" s="30"/>
      <c r="Q4875" s="76">
        <v>16.739999999999998</v>
      </c>
      <c r="R4875" s="16"/>
      <c r="S4875" s="29"/>
    </row>
    <row r="4876" spans="7:19" x14ac:dyDescent="0.25">
      <c r="G4876" s="74">
        <v>42039</v>
      </c>
      <c r="H4876" s="75">
        <v>0.75</v>
      </c>
      <c r="I4876" s="27">
        <f t="shared" si="297"/>
        <v>42039.75</v>
      </c>
      <c r="J4876" s="76">
        <v>59.564900000000002</v>
      </c>
      <c r="K4876" s="27">
        <f>'Barometric Data'!D4884</f>
        <v>42039.75</v>
      </c>
      <c r="L4876" s="28">
        <f t="shared" si="298"/>
        <v>0</v>
      </c>
      <c r="M4876" s="29">
        <f>'Barometric Data'!E4879</f>
        <v>2.7481</v>
      </c>
      <c r="N4876" s="29">
        <f t="shared" si="299"/>
        <v>56.816800000000001</v>
      </c>
      <c r="O4876" s="30">
        <f t="shared" si="300"/>
        <v>344.07810000000001</v>
      </c>
      <c r="P4876" s="30"/>
      <c r="Q4876" s="76">
        <v>16.736000000000001</v>
      </c>
      <c r="R4876" s="16"/>
      <c r="S4876" s="29"/>
    </row>
    <row r="4877" spans="7:19" x14ac:dyDescent="0.25">
      <c r="G4877" s="74">
        <v>42040</v>
      </c>
      <c r="H4877" s="75">
        <v>0</v>
      </c>
      <c r="I4877" s="27">
        <f t="shared" ref="I4877:I4940" si="301">G4877+H4877</f>
        <v>42040</v>
      </c>
      <c r="J4877" s="76">
        <v>59.5182</v>
      </c>
      <c r="K4877" s="27">
        <f>'Barometric Data'!D4885</f>
        <v>42040</v>
      </c>
      <c r="L4877" s="28">
        <f t="shared" si="298"/>
        <v>0</v>
      </c>
      <c r="M4877" s="29">
        <f>'Barometric Data'!E4880</f>
        <v>2.7037</v>
      </c>
      <c r="N4877" s="29">
        <f t="shared" si="299"/>
        <v>56.814500000000002</v>
      </c>
      <c r="O4877" s="30">
        <f t="shared" si="300"/>
        <v>344.0804</v>
      </c>
      <c r="P4877" s="30"/>
      <c r="Q4877" s="76">
        <v>16.748000000000001</v>
      </c>
      <c r="R4877" s="16"/>
      <c r="S4877" s="29"/>
    </row>
    <row r="4878" spans="7:19" x14ac:dyDescent="0.25">
      <c r="G4878" s="74">
        <v>42040</v>
      </c>
      <c r="H4878" s="75">
        <v>0.25</v>
      </c>
      <c r="I4878" s="27">
        <f t="shared" si="301"/>
        <v>42040.25</v>
      </c>
      <c r="J4878" s="76">
        <v>59.522500000000001</v>
      </c>
      <c r="K4878" s="27">
        <f>'Barometric Data'!D4886</f>
        <v>42040.25</v>
      </c>
      <c r="L4878" s="28">
        <f t="shared" si="298"/>
        <v>0</v>
      </c>
      <c r="M4878" s="29">
        <f>'Barometric Data'!E4881</f>
        <v>2.7650999999999999</v>
      </c>
      <c r="N4878" s="29">
        <f t="shared" si="299"/>
        <v>56.757400000000004</v>
      </c>
      <c r="O4878" s="30">
        <f t="shared" si="300"/>
        <v>344.13749999999999</v>
      </c>
      <c r="P4878" s="30"/>
      <c r="Q4878" s="76">
        <v>16.73</v>
      </c>
      <c r="R4878" s="16"/>
      <c r="S4878" s="29"/>
    </row>
    <row r="4879" spans="7:19" x14ac:dyDescent="0.25">
      <c r="G4879" s="74">
        <v>42040</v>
      </c>
      <c r="H4879" s="75">
        <v>0.5</v>
      </c>
      <c r="I4879" s="27">
        <f t="shared" si="301"/>
        <v>42040.5</v>
      </c>
      <c r="J4879" s="76">
        <v>59.498800000000003</v>
      </c>
      <c r="K4879" s="27">
        <f>'Barometric Data'!D4887</f>
        <v>42040.5</v>
      </c>
      <c r="L4879" s="28">
        <f t="shared" si="298"/>
        <v>0</v>
      </c>
      <c r="M4879" s="29">
        <f>'Barometric Data'!E4882</f>
        <v>2.8127</v>
      </c>
      <c r="N4879" s="29">
        <f t="shared" si="299"/>
        <v>56.686100000000003</v>
      </c>
      <c r="O4879" s="30">
        <f t="shared" si="300"/>
        <v>344.2088</v>
      </c>
      <c r="P4879" s="30"/>
      <c r="Q4879" s="76">
        <v>16.731000000000002</v>
      </c>
      <c r="R4879" s="16"/>
      <c r="S4879" s="29"/>
    </row>
    <row r="4880" spans="7:19" x14ac:dyDescent="0.25">
      <c r="G4880" s="74">
        <v>42040</v>
      </c>
      <c r="H4880" s="75">
        <v>0.75</v>
      </c>
      <c r="I4880" s="27">
        <f t="shared" si="301"/>
        <v>42040.75</v>
      </c>
      <c r="J4880" s="76">
        <v>59.472700000000003</v>
      </c>
      <c r="K4880" s="27">
        <f>'Barometric Data'!D4888</f>
        <v>42040.75</v>
      </c>
      <c r="L4880" s="28">
        <f t="shared" si="298"/>
        <v>0</v>
      </c>
      <c r="M4880" s="29">
        <f>'Barometric Data'!E4883</f>
        <v>2.8633000000000002</v>
      </c>
      <c r="N4880" s="29">
        <f t="shared" si="299"/>
        <v>56.609400000000001</v>
      </c>
      <c r="O4880" s="30">
        <f t="shared" si="300"/>
        <v>344.28550000000001</v>
      </c>
      <c r="P4880" s="30"/>
      <c r="Q4880" s="76">
        <v>16.733000000000001</v>
      </c>
      <c r="R4880" s="16"/>
      <c r="S4880" s="29"/>
    </row>
    <row r="4881" spans="7:19" x14ac:dyDescent="0.25">
      <c r="G4881" s="74">
        <v>42041</v>
      </c>
      <c r="H4881" s="75">
        <v>0</v>
      </c>
      <c r="I4881" s="27">
        <f t="shared" si="301"/>
        <v>42041</v>
      </c>
      <c r="J4881" s="76">
        <v>59.4617</v>
      </c>
      <c r="K4881" s="27">
        <f>'Barometric Data'!D4889</f>
        <v>42041</v>
      </c>
      <c r="L4881" s="28">
        <f t="shared" si="298"/>
        <v>0</v>
      </c>
      <c r="M4881" s="29">
        <f>'Barometric Data'!E4884</f>
        <v>2.7681</v>
      </c>
      <c r="N4881" s="29">
        <f t="shared" si="299"/>
        <v>56.693600000000004</v>
      </c>
      <c r="O4881" s="30">
        <f t="shared" si="300"/>
        <v>344.2013</v>
      </c>
      <c r="P4881" s="30"/>
      <c r="Q4881" s="76">
        <v>16.736999999999998</v>
      </c>
      <c r="R4881" s="16"/>
      <c r="S4881" s="29"/>
    </row>
    <row r="4882" spans="7:19" x14ac:dyDescent="0.25">
      <c r="G4882" s="74">
        <v>42041</v>
      </c>
      <c r="H4882" s="75">
        <v>0.25</v>
      </c>
      <c r="I4882" s="27">
        <f t="shared" si="301"/>
        <v>42041.25</v>
      </c>
      <c r="J4882" s="76">
        <v>59.466299999999997</v>
      </c>
      <c r="K4882" s="27">
        <f>'Barometric Data'!D4890</f>
        <v>42041.25</v>
      </c>
      <c r="L4882" s="28">
        <f t="shared" si="298"/>
        <v>0</v>
      </c>
      <c r="M4882" s="29">
        <f>'Barometric Data'!E4885</f>
        <v>2.7391999999999999</v>
      </c>
      <c r="N4882" s="29">
        <f t="shared" si="299"/>
        <v>56.7271</v>
      </c>
      <c r="O4882" s="30">
        <f t="shared" si="300"/>
        <v>344.1678</v>
      </c>
      <c r="P4882" s="30"/>
      <c r="Q4882" s="76">
        <v>16.721</v>
      </c>
      <c r="R4882" s="16"/>
      <c r="S4882" s="29"/>
    </row>
    <row r="4883" spans="7:19" x14ac:dyDescent="0.25">
      <c r="G4883" s="74">
        <v>42041</v>
      </c>
      <c r="H4883" s="75">
        <v>0.5</v>
      </c>
      <c r="I4883" s="27">
        <f t="shared" si="301"/>
        <v>42041.5</v>
      </c>
      <c r="J4883" s="76">
        <v>59.4236</v>
      </c>
      <c r="K4883" s="27">
        <f>'Barometric Data'!D4891</f>
        <v>42041.5</v>
      </c>
      <c r="L4883" s="28">
        <f t="shared" si="298"/>
        <v>0</v>
      </c>
      <c r="M4883" s="29">
        <f>'Barometric Data'!E4886</f>
        <v>2.6831</v>
      </c>
      <c r="N4883" s="29">
        <f t="shared" si="299"/>
        <v>56.740499999999997</v>
      </c>
      <c r="O4883" s="30">
        <f t="shared" si="300"/>
        <v>344.15440000000001</v>
      </c>
      <c r="P4883" s="30"/>
      <c r="Q4883" s="76">
        <v>16.728999999999999</v>
      </c>
      <c r="R4883" s="16"/>
      <c r="S4883" s="29"/>
    </row>
    <row r="4884" spans="7:19" x14ac:dyDescent="0.25">
      <c r="G4884" s="74">
        <v>42041</v>
      </c>
      <c r="H4884" s="75">
        <v>0.75</v>
      </c>
      <c r="I4884" s="27">
        <f t="shared" si="301"/>
        <v>42041.75</v>
      </c>
      <c r="J4884" s="76">
        <v>59.421799999999998</v>
      </c>
      <c r="K4884" s="27">
        <f>'Barometric Data'!D4892</f>
        <v>42041.75</v>
      </c>
      <c r="L4884" s="28">
        <f t="shared" si="298"/>
        <v>0</v>
      </c>
      <c r="M4884" s="29">
        <f>'Barometric Data'!E4887</f>
        <v>2.6787999999999998</v>
      </c>
      <c r="N4884" s="29">
        <f t="shared" si="299"/>
        <v>56.742999999999995</v>
      </c>
      <c r="O4884" s="30">
        <f t="shared" si="300"/>
        <v>344.15190000000001</v>
      </c>
      <c r="P4884" s="30"/>
      <c r="Q4884" s="76">
        <v>16.725999999999999</v>
      </c>
      <c r="R4884" s="16"/>
      <c r="S4884" s="29"/>
    </row>
    <row r="4885" spans="7:19" x14ac:dyDescent="0.25">
      <c r="G4885" s="74">
        <v>42042</v>
      </c>
      <c r="H4885" s="75">
        <v>0</v>
      </c>
      <c r="I4885" s="27">
        <f t="shared" si="301"/>
        <v>42042</v>
      </c>
      <c r="J4885" s="76">
        <v>59.420900000000003</v>
      </c>
      <c r="K4885" s="27">
        <f>'Barometric Data'!D4893</f>
        <v>42042</v>
      </c>
      <c r="L4885" s="28">
        <f t="shared" si="298"/>
        <v>0</v>
      </c>
      <c r="M4885" s="29">
        <f>'Barometric Data'!E4888</f>
        <v>2.6092</v>
      </c>
      <c r="N4885" s="29">
        <f t="shared" si="299"/>
        <v>56.811700000000002</v>
      </c>
      <c r="O4885" s="30">
        <f t="shared" si="300"/>
        <v>344.08320000000003</v>
      </c>
      <c r="P4885" s="30"/>
      <c r="Q4885" s="76">
        <v>16.739999999999998</v>
      </c>
      <c r="R4885" s="16"/>
      <c r="S4885" s="29"/>
    </row>
    <row r="4886" spans="7:19" x14ac:dyDescent="0.25">
      <c r="G4886" s="74">
        <v>42042</v>
      </c>
      <c r="H4886" s="75">
        <v>0.25</v>
      </c>
      <c r="I4886" s="27">
        <f t="shared" si="301"/>
        <v>42042.25</v>
      </c>
      <c r="J4886" s="76">
        <v>59.377400000000002</v>
      </c>
      <c r="K4886" s="27">
        <f>'Barometric Data'!D4894</f>
        <v>42042.25</v>
      </c>
      <c r="L4886" s="28">
        <f t="shared" si="298"/>
        <v>0</v>
      </c>
      <c r="M4886" s="29">
        <f>'Barometric Data'!E4889</f>
        <v>2.6230000000000002</v>
      </c>
      <c r="N4886" s="29">
        <f t="shared" si="299"/>
        <v>56.754400000000004</v>
      </c>
      <c r="O4886" s="30">
        <f t="shared" si="300"/>
        <v>344.14049999999997</v>
      </c>
      <c r="P4886" s="30"/>
      <c r="Q4886" s="76">
        <v>16.739000000000001</v>
      </c>
      <c r="R4886" s="16"/>
      <c r="S4886" s="29"/>
    </row>
    <row r="4887" spans="7:19" x14ac:dyDescent="0.25">
      <c r="G4887" s="74">
        <v>42042</v>
      </c>
      <c r="H4887" s="75">
        <v>0.5</v>
      </c>
      <c r="I4887" s="27">
        <f t="shared" si="301"/>
        <v>42042.5</v>
      </c>
      <c r="J4887" s="76">
        <v>59.483199999999997</v>
      </c>
      <c r="K4887" s="27">
        <f>'Barometric Data'!D4895</f>
        <v>42042.5</v>
      </c>
      <c r="L4887" s="28">
        <f t="shared" si="298"/>
        <v>0</v>
      </c>
      <c r="M4887" s="29">
        <f>'Barometric Data'!E4890</f>
        <v>2.6042999999999998</v>
      </c>
      <c r="N4887" s="29">
        <f t="shared" si="299"/>
        <v>56.878899999999994</v>
      </c>
      <c r="O4887" s="30">
        <f t="shared" si="300"/>
        <v>344.01600000000002</v>
      </c>
      <c r="P4887" s="30"/>
      <c r="Q4887" s="76">
        <v>16.745999999999999</v>
      </c>
      <c r="R4887" s="16"/>
      <c r="S4887" s="29"/>
    </row>
    <row r="4888" spans="7:19" x14ac:dyDescent="0.25">
      <c r="G4888" s="74">
        <v>42042</v>
      </c>
      <c r="H4888" s="75">
        <v>0.75</v>
      </c>
      <c r="I4888" s="27">
        <f t="shared" si="301"/>
        <v>42042.75</v>
      </c>
      <c r="J4888" s="76">
        <v>59.513199999999998</v>
      </c>
      <c r="K4888" s="27">
        <f>'Barometric Data'!D4896</f>
        <v>42042.75</v>
      </c>
      <c r="L4888" s="28">
        <f t="shared" si="298"/>
        <v>0</v>
      </c>
      <c r="M4888" s="29">
        <f>'Barometric Data'!E4891</f>
        <v>2.5306999999999999</v>
      </c>
      <c r="N4888" s="29">
        <f t="shared" si="299"/>
        <v>56.982499999999995</v>
      </c>
      <c r="O4888" s="30">
        <f t="shared" si="300"/>
        <v>343.91239999999999</v>
      </c>
      <c r="P4888" s="30"/>
      <c r="Q4888" s="76">
        <v>16.73</v>
      </c>
      <c r="R4888" s="16"/>
      <c r="S4888" s="29"/>
    </row>
    <row r="4889" spans="7:19" x14ac:dyDescent="0.25">
      <c r="G4889" s="74">
        <v>42043</v>
      </c>
      <c r="H4889" s="75">
        <v>0</v>
      </c>
      <c r="I4889" s="27">
        <f t="shared" si="301"/>
        <v>42043</v>
      </c>
      <c r="J4889" s="76">
        <v>59.5685</v>
      </c>
      <c r="K4889" s="27">
        <f>'Barometric Data'!D4897</f>
        <v>42043</v>
      </c>
      <c r="L4889" s="28">
        <f t="shared" si="298"/>
        <v>0</v>
      </c>
      <c r="M4889" s="29">
        <f>'Barometric Data'!E4892</f>
        <v>2.5148000000000001</v>
      </c>
      <c r="N4889" s="29">
        <f t="shared" si="299"/>
        <v>57.053699999999999</v>
      </c>
      <c r="O4889" s="30">
        <f t="shared" si="300"/>
        <v>343.84120000000001</v>
      </c>
      <c r="P4889" s="30"/>
      <c r="Q4889" s="76">
        <v>16.731000000000002</v>
      </c>
      <c r="R4889" s="16"/>
      <c r="S4889" s="29"/>
    </row>
    <row r="4890" spans="7:19" x14ac:dyDescent="0.25">
      <c r="G4890" s="74">
        <v>42043</v>
      </c>
      <c r="H4890" s="75">
        <v>0.25</v>
      </c>
      <c r="I4890" s="27">
        <f t="shared" si="301"/>
        <v>42043.25</v>
      </c>
      <c r="J4890" s="76">
        <v>59.608800000000002</v>
      </c>
      <c r="K4890" s="27">
        <f>'Barometric Data'!D4898</f>
        <v>42043.25</v>
      </c>
      <c r="L4890" s="28">
        <f t="shared" si="298"/>
        <v>0</v>
      </c>
      <c r="M4890" s="29">
        <f>'Barometric Data'!E4893</f>
        <v>2.5331999999999999</v>
      </c>
      <c r="N4890" s="29">
        <f t="shared" si="299"/>
        <v>57.075600000000001</v>
      </c>
      <c r="O4890" s="30">
        <f t="shared" si="300"/>
        <v>343.8193</v>
      </c>
      <c r="P4890" s="30"/>
      <c r="Q4890" s="76">
        <v>16.731000000000002</v>
      </c>
      <c r="R4890" s="16"/>
      <c r="S4890" s="29"/>
    </row>
    <row r="4891" spans="7:19" x14ac:dyDescent="0.25">
      <c r="G4891" s="74">
        <v>42043</v>
      </c>
      <c r="H4891" s="75">
        <v>0.5</v>
      </c>
      <c r="I4891" s="27">
        <f t="shared" si="301"/>
        <v>42043.5</v>
      </c>
      <c r="J4891" s="76">
        <v>59.630800000000001</v>
      </c>
      <c r="K4891" s="27">
        <f>'Barometric Data'!D4899</f>
        <v>42043.5</v>
      </c>
      <c r="L4891" s="28">
        <f t="shared" si="298"/>
        <v>0</v>
      </c>
      <c r="M4891" s="29">
        <f>'Barometric Data'!E4894</f>
        <v>2.4436</v>
      </c>
      <c r="N4891" s="29">
        <f t="shared" si="299"/>
        <v>57.187200000000004</v>
      </c>
      <c r="O4891" s="30">
        <f t="shared" si="300"/>
        <v>343.70769999999999</v>
      </c>
      <c r="P4891" s="30"/>
      <c r="Q4891" s="76">
        <v>16.734999999999999</v>
      </c>
      <c r="R4891" s="16"/>
      <c r="S4891" s="29"/>
    </row>
    <row r="4892" spans="7:19" x14ac:dyDescent="0.25">
      <c r="G4892" s="74">
        <v>42043</v>
      </c>
      <c r="H4892" s="75">
        <v>0.75</v>
      </c>
      <c r="I4892" s="27">
        <f t="shared" si="301"/>
        <v>42043.75</v>
      </c>
      <c r="J4892" s="76">
        <v>59.5214</v>
      </c>
      <c r="K4892" s="27">
        <f>'Barometric Data'!D4900</f>
        <v>42043.75</v>
      </c>
      <c r="L4892" s="28">
        <f t="shared" si="298"/>
        <v>0</v>
      </c>
      <c r="M4892" s="29">
        <f>'Barometric Data'!E4895</f>
        <v>2.6316000000000002</v>
      </c>
      <c r="N4892" s="29">
        <f t="shared" si="299"/>
        <v>56.889800000000001</v>
      </c>
      <c r="O4892" s="30">
        <f t="shared" si="300"/>
        <v>344.00510000000003</v>
      </c>
      <c r="P4892" s="30"/>
      <c r="Q4892" s="76">
        <v>16.728999999999999</v>
      </c>
      <c r="R4892" s="16"/>
      <c r="S4892" s="29"/>
    </row>
    <row r="4893" spans="7:19" x14ac:dyDescent="0.25">
      <c r="G4893" s="74">
        <v>42044</v>
      </c>
      <c r="H4893" s="75">
        <v>0</v>
      </c>
      <c r="I4893" s="27">
        <f t="shared" si="301"/>
        <v>42044</v>
      </c>
      <c r="J4893" s="76">
        <v>59.465699999999998</v>
      </c>
      <c r="K4893" s="27">
        <f>'Barometric Data'!D4901</f>
        <v>42044</v>
      </c>
      <c r="L4893" s="28">
        <f t="shared" si="298"/>
        <v>0</v>
      </c>
      <c r="M4893" s="29">
        <f>'Barometric Data'!E4896</f>
        <v>2.6526999999999998</v>
      </c>
      <c r="N4893" s="29">
        <f t="shared" si="299"/>
        <v>56.812999999999995</v>
      </c>
      <c r="O4893" s="30">
        <f t="shared" si="300"/>
        <v>344.08190000000002</v>
      </c>
      <c r="P4893" s="30"/>
      <c r="Q4893" s="76">
        <v>16.745000000000001</v>
      </c>
      <c r="R4893" s="16"/>
      <c r="S4893" s="29"/>
    </row>
    <row r="4894" spans="7:19" x14ac:dyDescent="0.25">
      <c r="G4894" s="74">
        <v>42044</v>
      </c>
      <c r="H4894" s="75">
        <v>0.25</v>
      </c>
      <c r="I4894" s="27">
        <f t="shared" si="301"/>
        <v>42044.25</v>
      </c>
      <c r="J4894" s="76">
        <v>59.472099999999998</v>
      </c>
      <c r="K4894" s="27">
        <f>'Barometric Data'!D4902</f>
        <v>42044.25</v>
      </c>
      <c r="L4894" s="28">
        <f t="shared" si="298"/>
        <v>0</v>
      </c>
      <c r="M4894" s="29">
        <f>'Barometric Data'!E4897</f>
        <v>2.7496</v>
      </c>
      <c r="N4894" s="29">
        <f t="shared" si="299"/>
        <v>56.722499999999997</v>
      </c>
      <c r="O4894" s="30">
        <f t="shared" si="300"/>
        <v>344.17240000000004</v>
      </c>
      <c r="P4894" s="30"/>
      <c r="Q4894" s="76">
        <v>16.734999999999999</v>
      </c>
      <c r="R4894" s="16"/>
      <c r="S4894" s="29"/>
    </row>
    <row r="4895" spans="7:19" x14ac:dyDescent="0.25">
      <c r="G4895" s="74">
        <v>42044</v>
      </c>
      <c r="H4895" s="75">
        <v>0.5</v>
      </c>
      <c r="I4895" s="27">
        <f t="shared" si="301"/>
        <v>42044.5</v>
      </c>
      <c r="J4895" s="76">
        <v>59.547699999999999</v>
      </c>
      <c r="K4895" s="27">
        <f>'Barometric Data'!D4903</f>
        <v>42044.5</v>
      </c>
      <c r="L4895" s="28">
        <f t="shared" si="298"/>
        <v>0</v>
      </c>
      <c r="M4895" s="29">
        <f>'Barometric Data'!E4898</f>
        <v>2.8127</v>
      </c>
      <c r="N4895" s="29">
        <f t="shared" si="299"/>
        <v>56.734999999999999</v>
      </c>
      <c r="O4895" s="30">
        <f t="shared" si="300"/>
        <v>344.15989999999999</v>
      </c>
      <c r="P4895" s="30"/>
      <c r="Q4895" s="76">
        <v>16.734999999999999</v>
      </c>
      <c r="R4895" s="16"/>
      <c r="S4895" s="29"/>
    </row>
    <row r="4896" spans="7:19" x14ac:dyDescent="0.25">
      <c r="G4896" s="74">
        <v>42044</v>
      </c>
      <c r="H4896" s="75">
        <v>0.75</v>
      </c>
      <c r="I4896" s="27">
        <f t="shared" si="301"/>
        <v>42044.75</v>
      </c>
      <c r="J4896" s="76">
        <v>59.552500000000002</v>
      </c>
      <c r="K4896" s="27">
        <f>'Barometric Data'!D4904</f>
        <v>42044.75</v>
      </c>
      <c r="L4896" s="28">
        <f t="shared" si="298"/>
        <v>0</v>
      </c>
      <c r="M4896" s="29">
        <f>'Barometric Data'!E4899</f>
        <v>2.8481999999999998</v>
      </c>
      <c r="N4896" s="29">
        <f t="shared" si="299"/>
        <v>56.704300000000003</v>
      </c>
      <c r="O4896" s="30">
        <f t="shared" si="300"/>
        <v>344.19060000000002</v>
      </c>
      <c r="P4896" s="30"/>
      <c r="Q4896" s="76">
        <v>16.734999999999999</v>
      </c>
      <c r="R4896" s="16"/>
      <c r="S4896" s="29"/>
    </row>
    <row r="4897" spans="7:19" x14ac:dyDescent="0.25">
      <c r="G4897" s="74">
        <v>42045</v>
      </c>
      <c r="H4897" s="75">
        <v>0</v>
      </c>
      <c r="I4897" s="27">
        <f t="shared" si="301"/>
        <v>42045</v>
      </c>
      <c r="J4897" s="76">
        <v>59.636499999999998</v>
      </c>
      <c r="K4897" s="27">
        <f>'Barometric Data'!D4905</f>
        <v>42045</v>
      </c>
      <c r="L4897" s="28">
        <f t="shared" si="298"/>
        <v>0</v>
      </c>
      <c r="M4897" s="29">
        <f>'Barometric Data'!E4900</f>
        <v>2.6827999999999999</v>
      </c>
      <c r="N4897" s="29">
        <f t="shared" si="299"/>
        <v>56.953699999999998</v>
      </c>
      <c r="O4897" s="30">
        <f t="shared" si="300"/>
        <v>343.94119999999998</v>
      </c>
      <c r="P4897" s="30"/>
      <c r="Q4897" s="76">
        <v>16.736000000000001</v>
      </c>
      <c r="R4897" s="16"/>
      <c r="S4897" s="29"/>
    </row>
    <row r="4898" spans="7:19" x14ac:dyDescent="0.25">
      <c r="G4898" s="74">
        <v>42045</v>
      </c>
      <c r="H4898" s="75">
        <v>0.25</v>
      </c>
      <c r="I4898" s="27">
        <f t="shared" si="301"/>
        <v>42045.25</v>
      </c>
      <c r="J4898" s="76">
        <v>59.696800000000003</v>
      </c>
      <c r="K4898" s="27">
        <f>'Barometric Data'!D4906</f>
        <v>42045.25</v>
      </c>
      <c r="L4898" s="28">
        <f t="shared" si="298"/>
        <v>0</v>
      </c>
      <c r="M4898" s="29">
        <f>'Barometric Data'!E4901</f>
        <v>2.5792000000000002</v>
      </c>
      <c r="N4898" s="29">
        <f t="shared" si="299"/>
        <v>57.117600000000003</v>
      </c>
      <c r="O4898" s="30">
        <f t="shared" si="300"/>
        <v>343.77730000000003</v>
      </c>
      <c r="P4898" s="30"/>
      <c r="Q4898" s="76">
        <v>16.734999999999999</v>
      </c>
      <c r="R4898" s="16"/>
      <c r="S4898" s="29"/>
    </row>
    <row r="4899" spans="7:19" x14ac:dyDescent="0.25">
      <c r="G4899" s="74">
        <v>42045</v>
      </c>
      <c r="H4899" s="75">
        <v>0.5</v>
      </c>
      <c r="I4899" s="27">
        <f t="shared" si="301"/>
        <v>42045.5</v>
      </c>
      <c r="J4899" s="76">
        <v>59.742600000000003</v>
      </c>
      <c r="K4899" s="27">
        <f>'Barometric Data'!D4907</f>
        <v>42045.5</v>
      </c>
      <c r="L4899" s="28">
        <f t="shared" si="298"/>
        <v>0</v>
      </c>
      <c r="M4899" s="29">
        <f>'Barometric Data'!E4902</f>
        <v>2.5811999999999999</v>
      </c>
      <c r="N4899" s="29">
        <f t="shared" si="299"/>
        <v>57.1614</v>
      </c>
      <c r="O4899" s="30">
        <f t="shared" si="300"/>
        <v>343.73349999999999</v>
      </c>
      <c r="P4899" s="30"/>
      <c r="Q4899" s="76">
        <v>16.719000000000001</v>
      </c>
      <c r="R4899" s="16"/>
      <c r="S4899" s="29"/>
    </row>
    <row r="4900" spans="7:19" x14ac:dyDescent="0.25">
      <c r="G4900" s="74">
        <v>42045</v>
      </c>
      <c r="H4900" s="75">
        <v>0.75</v>
      </c>
      <c r="I4900" s="27">
        <f t="shared" si="301"/>
        <v>42045.75</v>
      </c>
      <c r="J4900" s="76">
        <v>59.7121</v>
      </c>
      <c r="K4900" s="27">
        <f>'Barometric Data'!D4908</f>
        <v>42045.75</v>
      </c>
      <c r="L4900" s="28">
        <f t="shared" si="298"/>
        <v>0</v>
      </c>
      <c r="M4900" s="29">
        <f>'Barometric Data'!E4903</f>
        <v>2.6863999999999999</v>
      </c>
      <c r="N4900" s="29">
        <f t="shared" si="299"/>
        <v>57.025700000000001</v>
      </c>
      <c r="O4900" s="30">
        <f t="shared" si="300"/>
        <v>343.86919999999998</v>
      </c>
      <c r="P4900" s="30"/>
      <c r="Q4900" s="76">
        <v>16.744</v>
      </c>
      <c r="R4900" s="16"/>
      <c r="S4900" s="29"/>
    </row>
    <row r="4901" spans="7:19" x14ac:dyDescent="0.25">
      <c r="G4901" s="74">
        <v>42046</v>
      </c>
      <c r="H4901" s="75">
        <v>0</v>
      </c>
      <c r="I4901" s="27">
        <f t="shared" si="301"/>
        <v>42046</v>
      </c>
      <c r="J4901" s="76">
        <v>59.764499999999998</v>
      </c>
      <c r="K4901" s="27">
        <f>'Barometric Data'!D4909</f>
        <v>42046</v>
      </c>
      <c r="L4901" s="28">
        <f t="shared" si="298"/>
        <v>0</v>
      </c>
      <c r="M4901" s="29">
        <f>'Barometric Data'!E4904</f>
        <v>2.7191999999999998</v>
      </c>
      <c r="N4901" s="29">
        <f t="shared" si="299"/>
        <v>57.045299999999997</v>
      </c>
      <c r="O4901" s="30">
        <f t="shared" si="300"/>
        <v>343.84960000000001</v>
      </c>
      <c r="P4901" s="30"/>
      <c r="Q4901" s="76">
        <v>16.741</v>
      </c>
      <c r="R4901" s="16"/>
      <c r="S4901" s="29"/>
    </row>
    <row r="4902" spans="7:19" x14ac:dyDescent="0.25">
      <c r="G4902" s="74">
        <v>42046</v>
      </c>
      <c r="H4902" s="75">
        <v>0.25</v>
      </c>
      <c r="I4902" s="27">
        <f t="shared" si="301"/>
        <v>42046.25</v>
      </c>
      <c r="J4902" s="76">
        <v>59.782899999999998</v>
      </c>
      <c r="K4902" s="27">
        <f>'Barometric Data'!D4910</f>
        <v>42046.25</v>
      </c>
      <c r="L4902" s="28">
        <f t="shared" si="298"/>
        <v>0</v>
      </c>
      <c r="M4902" s="29">
        <f>'Barometric Data'!E4905</f>
        <v>2.8308</v>
      </c>
      <c r="N4902" s="29">
        <f t="shared" si="299"/>
        <v>56.952100000000002</v>
      </c>
      <c r="O4902" s="30">
        <f t="shared" si="300"/>
        <v>343.94280000000003</v>
      </c>
      <c r="P4902" s="30"/>
      <c r="Q4902" s="76">
        <v>16.744</v>
      </c>
      <c r="R4902" s="16"/>
      <c r="S4902" s="29"/>
    </row>
    <row r="4903" spans="7:19" x14ac:dyDescent="0.25">
      <c r="G4903" s="74">
        <v>42046</v>
      </c>
      <c r="H4903" s="75">
        <v>0.5</v>
      </c>
      <c r="I4903" s="27">
        <f t="shared" si="301"/>
        <v>42046.5</v>
      </c>
      <c r="J4903" s="76">
        <v>59.814300000000003</v>
      </c>
      <c r="K4903" s="27">
        <f>'Barometric Data'!D4911</f>
        <v>42046.5</v>
      </c>
      <c r="L4903" s="28">
        <f t="shared" si="298"/>
        <v>0</v>
      </c>
      <c r="M4903" s="29">
        <f>'Barometric Data'!E4906</f>
        <v>2.9199000000000002</v>
      </c>
      <c r="N4903" s="29">
        <f t="shared" si="299"/>
        <v>56.894400000000005</v>
      </c>
      <c r="O4903" s="30">
        <f t="shared" si="300"/>
        <v>344.00049999999999</v>
      </c>
      <c r="P4903" s="30"/>
      <c r="Q4903" s="76">
        <v>16.73</v>
      </c>
      <c r="R4903" s="16"/>
      <c r="S4903" s="29"/>
    </row>
    <row r="4904" spans="7:19" x14ac:dyDescent="0.25">
      <c r="G4904" s="74">
        <v>42046</v>
      </c>
      <c r="H4904" s="75">
        <v>0.75</v>
      </c>
      <c r="I4904" s="27">
        <f t="shared" si="301"/>
        <v>42046.75</v>
      </c>
      <c r="J4904" s="76">
        <v>59.729199999999999</v>
      </c>
      <c r="K4904" s="27">
        <f>'Barometric Data'!D4912</f>
        <v>42046.75</v>
      </c>
      <c r="L4904" s="28">
        <f t="shared" ref="L4904:L4967" si="302">K4904-I4904</f>
        <v>0</v>
      </c>
      <c r="M4904" s="29">
        <f>'Barometric Data'!E4907</f>
        <v>3.0065</v>
      </c>
      <c r="N4904" s="29">
        <f t="shared" ref="N4904:N4967" si="303">J4904-M4904</f>
        <v>56.722699999999996</v>
      </c>
      <c r="O4904" s="30">
        <f t="shared" si="300"/>
        <v>344.17220000000003</v>
      </c>
      <c r="P4904" s="30"/>
      <c r="Q4904" s="76">
        <v>16.731999999999999</v>
      </c>
      <c r="R4904" s="16"/>
      <c r="S4904" s="29"/>
    </row>
    <row r="4905" spans="7:19" x14ac:dyDescent="0.25">
      <c r="G4905" s="74">
        <v>42047</v>
      </c>
      <c r="H4905" s="75">
        <v>0</v>
      </c>
      <c r="I4905" s="27">
        <f t="shared" si="301"/>
        <v>42047</v>
      </c>
      <c r="J4905" s="76">
        <v>59.760399999999997</v>
      </c>
      <c r="K4905" s="27">
        <f>'Barometric Data'!D4913</f>
        <v>42047</v>
      </c>
      <c r="L4905" s="28">
        <f t="shared" si="302"/>
        <v>0</v>
      </c>
      <c r="M4905" s="29">
        <f>'Barometric Data'!E4908</f>
        <v>2.9857</v>
      </c>
      <c r="N4905" s="29">
        <f t="shared" si="303"/>
        <v>56.774699999999996</v>
      </c>
      <c r="O4905" s="30">
        <f t="shared" si="300"/>
        <v>344.12020000000001</v>
      </c>
      <c r="P4905" s="30"/>
      <c r="Q4905" s="76">
        <v>16.725999999999999</v>
      </c>
      <c r="R4905" s="16"/>
      <c r="S4905" s="29"/>
    </row>
    <row r="4906" spans="7:19" x14ac:dyDescent="0.25">
      <c r="G4906" s="74">
        <v>42047</v>
      </c>
      <c r="H4906" s="75">
        <v>0.25</v>
      </c>
      <c r="I4906" s="27">
        <f t="shared" si="301"/>
        <v>42047.25</v>
      </c>
      <c r="J4906" s="76">
        <v>59.756900000000002</v>
      </c>
      <c r="K4906" s="27">
        <f>'Barometric Data'!D4914</f>
        <v>42047.25</v>
      </c>
      <c r="L4906" s="28">
        <f t="shared" si="302"/>
        <v>0</v>
      </c>
      <c r="M4906" s="29">
        <f>'Barometric Data'!E4909</f>
        <v>3.0447000000000002</v>
      </c>
      <c r="N4906" s="29">
        <f t="shared" si="303"/>
        <v>56.712200000000003</v>
      </c>
      <c r="O4906" s="30">
        <f t="shared" si="300"/>
        <v>344.18270000000001</v>
      </c>
      <c r="P4906" s="30"/>
      <c r="Q4906" s="76">
        <v>16.742000000000001</v>
      </c>
      <c r="R4906" s="16"/>
      <c r="S4906" s="29"/>
    </row>
    <row r="4907" spans="7:19" x14ac:dyDescent="0.25">
      <c r="G4907" s="74">
        <v>42047</v>
      </c>
      <c r="H4907" s="75">
        <v>0.5</v>
      </c>
      <c r="I4907" s="27">
        <f t="shared" si="301"/>
        <v>42047.5</v>
      </c>
      <c r="J4907" s="76">
        <v>59.789000000000001</v>
      </c>
      <c r="K4907" s="27">
        <f>'Barometric Data'!D4915</f>
        <v>42047.5</v>
      </c>
      <c r="L4907" s="28">
        <f t="shared" si="302"/>
        <v>0</v>
      </c>
      <c r="M4907" s="29">
        <f>'Barometric Data'!E4910</f>
        <v>3.0602</v>
      </c>
      <c r="N4907" s="29">
        <f t="shared" si="303"/>
        <v>56.7288</v>
      </c>
      <c r="O4907" s="30">
        <f t="shared" si="300"/>
        <v>344.16610000000003</v>
      </c>
      <c r="P4907" s="30"/>
      <c r="Q4907" s="76">
        <v>16.738</v>
      </c>
      <c r="R4907" s="16"/>
      <c r="S4907" s="29"/>
    </row>
    <row r="4908" spans="7:19" x14ac:dyDescent="0.25">
      <c r="G4908" s="74">
        <v>42047</v>
      </c>
      <c r="H4908" s="75">
        <v>0.75</v>
      </c>
      <c r="I4908" s="27">
        <f t="shared" si="301"/>
        <v>42047.75</v>
      </c>
      <c r="J4908" s="76">
        <v>59.718499999999999</v>
      </c>
      <c r="K4908" s="27">
        <f>'Barometric Data'!D4916</f>
        <v>42047.75</v>
      </c>
      <c r="L4908" s="28">
        <f t="shared" si="302"/>
        <v>0</v>
      </c>
      <c r="M4908" s="29">
        <f>'Barometric Data'!E4911</f>
        <v>3.1347</v>
      </c>
      <c r="N4908" s="29">
        <f t="shared" si="303"/>
        <v>56.583799999999997</v>
      </c>
      <c r="O4908" s="30">
        <f t="shared" si="300"/>
        <v>344.31110000000001</v>
      </c>
      <c r="P4908" s="30"/>
      <c r="Q4908" s="76">
        <v>16.736000000000001</v>
      </c>
      <c r="R4908" s="16"/>
      <c r="S4908" s="29"/>
    </row>
    <row r="4909" spans="7:19" x14ac:dyDescent="0.25">
      <c r="G4909" s="74">
        <v>42048</v>
      </c>
      <c r="H4909" s="75">
        <v>0</v>
      </c>
      <c r="I4909" s="27">
        <f t="shared" si="301"/>
        <v>42048</v>
      </c>
      <c r="J4909" s="76">
        <v>59.740400000000001</v>
      </c>
      <c r="K4909" s="27">
        <f>'Barometric Data'!D4917</f>
        <v>42048</v>
      </c>
      <c r="L4909" s="28">
        <f t="shared" si="302"/>
        <v>0</v>
      </c>
      <c r="M4909" s="29">
        <f>'Barometric Data'!E4912</f>
        <v>3.0367000000000002</v>
      </c>
      <c r="N4909" s="29">
        <f t="shared" si="303"/>
        <v>56.703699999999998</v>
      </c>
      <c r="O4909" s="30">
        <f t="shared" si="300"/>
        <v>344.19119999999998</v>
      </c>
      <c r="P4909" s="30"/>
      <c r="Q4909" s="76">
        <v>16.725000000000001</v>
      </c>
      <c r="R4909" s="16"/>
      <c r="S4909" s="29"/>
    </row>
    <row r="4910" spans="7:19" x14ac:dyDescent="0.25">
      <c r="G4910" s="74">
        <v>42048</v>
      </c>
      <c r="H4910" s="75">
        <v>0.25</v>
      </c>
      <c r="I4910" s="27">
        <f t="shared" si="301"/>
        <v>42048.25</v>
      </c>
      <c r="J4910" s="76">
        <v>59.7654</v>
      </c>
      <c r="K4910" s="27">
        <f>'Barometric Data'!D4918</f>
        <v>42048.25</v>
      </c>
      <c r="L4910" s="28">
        <f t="shared" si="302"/>
        <v>0</v>
      </c>
      <c r="M4910" s="29">
        <f>'Barometric Data'!E4913</f>
        <v>3.0430999999999999</v>
      </c>
      <c r="N4910" s="29">
        <f t="shared" si="303"/>
        <v>56.722299999999997</v>
      </c>
      <c r="O4910" s="30">
        <f t="shared" si="300"/>
        <v>344.17259999999999</v>
      </c>
      <c r="P4910" s="30"/>
      <c r="Q4910" s="76">
        <v>16.744</v>
      </c>
      <c r="R4910" s="16"/>
      <c r="S4910" s="29"/>
    </row>
    <row r="4911" spans="7:19" x14ac:dyDescent="0.25">
      <c r="G4911" s="74">
        <v>42048</v>
      </c>
      <c r="H4911" s="75">
        <v>0.5</v>
      </c>
      <c r="I4911" s="27">
        <f t="shared" si="301"/>
        <v>42048.5</v>
      </c>
      <c r="J4911" s="76">
        <v>59.753999999999998</v>
      </c>
      <c r="K4911" s="27">
        <f>'Barometric Data'!D4919</f>
        <v>42048.5</v>
      </c>
      <c r="L4911" s="28">
        <f t="shared" si="302"/>
        <v>0</v>
      </c>
      <c r="M4911" s="29">
        <f>'Barometric Data'!E4914</f>
        <v>3.0329999999999999</v>
      </c>
      <c r="N4911" s="29">
        <f t="shared" si="303"/>
        <v>56.720999999999997</v>
      </c>
      <c r="O4911" s="30">
        <f t="shared" si="300"/>
        <v>344.1739</v>
      </c>
      <c r="P4911" s="30"/>
      <c r="Q4911" s="76">
        <v>16.736000000000001</v>
      </c>
      <c r="R4911" s="16"/>
      <c r="S4911" s="29"/>
    </row>
    <row r="4912" spans="7:19" x14ac:dyDescent="0.25">
      <c r="G4912" s="74">
        <v>42048</v>
      </c>
      <c r="H4912" s="75">
        <v>0.75</v>
      </c>
      <c r="I4912" s="27">
        <f t="shared" si="301"/>
        <v>42048.75</v>
      </c>
      <c r="J4912" s="76">
        <v>59.659799999999997</v>
      </c>
      <c r="K4912" s="27">
        <f>'Barometric Data'!D4920</f>
        <v>42048.75</v>
      </c>
      <c r="L4912" s="28">
        <f t="shared" si="302"/>
        <v>0</v>
      </c>
      <c r="M4912" s="29">
        <f>'Barometric Data'!E4915</f>
        <v>3.0895999999999999</v>
      </c>
      <c r="N4912" s="29">
        <f t="shared" si="303"/>
        <v>56.5702</v>
      </c>
      <c r="O4912" s="30">
        <f t="shared" si="300"/>
        <v>344.32470000000001</v>
      </c>
      <c r="P4912" s="30"/>
      <c r="Q4912" s="76">
        <v>16.73</v>
      </c>
      <c r="R4912" s="16"/>
      <c r="S4912" s="29"/>
    </row>
    <row r="4913" spans="7:19" x14ac:dyDescent="0.25">
      <c r="G4913" s="74">
        <v>42049</v>
      </c>
      <c r="H4913" s="75">
        <v>0</v>
      </c>
      <c r="I4913" s="27">
        <f t="shared" si="301"/>
        <v>42049</v>
      </c>
      <c r="J4913" s="76">
        <v>59.649500000000003</v>
      </c>
      <c r="K4913" s="27">
        <f>'Barometric Data'!D4921</f>
        <v>42049</v>
      </c>
      <c r="L4913" s="28">
        <f t="shared" si="302"/>
        <v>0</v>
      </c>
      <c r="M4913" s="29">
        <f>'Barometric Data'!E4916</f>
        <v>3.0356999999999998</v>
      </c>
      <c r="N4913" s="29">
        <f t="shared" si="303"/>
        <v>56.613800000000005</v>
      </c>
      <c r="O4913" s="30">
        <f t="shared" si="300"/>
        <v>344.28109999999998</v>
      </c>
      <c r="P4913" s="30"/>
      <c r="Q4913" s="76">
        <v>16.744</v>
      </c>
      <c r="R4913" s="16"/>
      <c r="S4913" s="29"/>
    </row>
    <row r="4914" spans="7:19" x14ac:dyDescent="0.25">
      <c r="G4914" s="74">
        <v>42049</v>
      </c>
      <c r="H4914" s="75">
        <v>0.25</v>
      </c>
      <c r="I4914" s="27">
        <f t="shared" si="301"/>
        <v>42049.25</v>
      </c>
      <c r="J4914" s="76">
        <v>59.646999999999998</v>
      </c>
      <c r="K4914" s="27">
        <f>'Barometric Data'!D4922</f>
        <v>42049.25</v>
      </c>
      <c r="L4914" s="28">
        <f t="shared" si="302"/>
        <v>0</v>
      </c>
      <c r="M4914" s="29">
        <f>'Barometric Data'!E4917</f>
        <v>3.0423</v>
      </c>
      <c r="N4914" s="29">
        <f t="shared" si="303"/>
        <v>56.604700000000001</v>
      </c>
      <c r="O4914" s="30">
        <f t="shared" si="300"/>
        <v>344.29020000000003</v>
      </c>
      <c r="P4914" s="30"/>
      <c r="Q4914" s="76">
        <v>16.75</v>
      </c>
      <c r="R4914" s="16"/>
      <c r="S4914" s="29"/>
    </row>
    <row r="4915" spans="7:19" x14ac:dyDescent="0.25">
      <c r="G4915" s="74">
        <v>42049</v>
      </c>
      <c r="H4915" s="75">
        <v>0.5</v>
      </c>
      <c r="I4915" s="27">
        <f t="shared" si="301"/>
        <v>42049.5</v>
      </c>
      <c r="J4915" s="76">
        <v>59.670200000000001</v>
      </c>
      <c r="K4915" s="27">
        <f>'Barometric Data'!D4923</f>
        <v>42049.5</v>
      </c>
      <c r="L4915" s="28">
        <f t="shared" si="302"/>
        <v>0</v>
      </c>
      <c r="M4915" s="29">
        <f>'Barometric Data'!E4918</f>
        <v>3.0594000000000001</v>
      </c>
      <c r="N4915" s="29">
        <f t="shared" si="303"/>
        <v>56.610799999999998</v>
      </c>
      <c r="O4915" s="30">
        <f t="shared" si="300"/>
        <v>344.28410000000002</v>
      </c>
      <c r="P4915" s="30"/>
      <c r="Q4915" s="76">
        <v>16.731000000000002</v>
      </c>
      <c r="R4915" s="16"/>
      <c r="S4915" s="29"/>
    </row>
    <row r="4916" spans="7:19" x14ac:dyDescent="0.25">
      <c r="G4916" s="74">
        <v>42049</v>
      </c>
      <c r="H4916" s="75">
        <v>0.75</v>
      </c>
      <c r="I4916" s="27">
        <f t="shared" si="301"/>
        <v>42049.75</v>
      </c>
      <c r="J4916" s="76">
        <v>59.613700000000001</v>
      </c>
      <c r="K4916" s="27">
        <f>'Barometric Data'!D4924</f>
        <v>42049.75</v>
      </c>
      <c r="L4916" s="28">
        <f t="shared" si="302"/>
        <v>0</v>
      </c>
      <c r="M4916" s="29">
        <f>'Barometric Data'!E4919</f>
        <v>3.0630999999999999</v>
      </c>
      <c r="N4916" s="29">
        <f t="shared" si="303"/>
        <v>56.550600000000003</v>
      </c>
      <c r="O4916" s="30">
        <f t="shared" si="300"/>
        <v>344.34429999999998</v>
      </c>
      <c r="P4916" s="30"/>
      <c r="Q4916" s="76">
        <v>16.739999999999998</v>
      </c>
      <c r="R4916" s="16"/>
      <c r="S4916" s="29"/>
    </row>
    <row r="4917" spans="7:19" x14ac:dyDescent="0.25">
      <c r="G4917" s="74">
        <v>42050</v>
      </c>
      <c r="H4917" s="75">
        <v>0</v>
      </c>
      <c r="I4917" s="27">
        <f t="shared" si="301"/>
        <v>42050</v>
      </c>
      <c r="J4917" s="76">
        <v>59.622399999999999</v>
      </c>
      <c r="K4917" s="27">
        <f>'Barometric Data'!D4925</f>
        <v>42050</v>
      </c>
      <c r="L4917" s="28">
        <f t="shared" si="302"/>
        <v>0</v>
      </c>
      <c r="M4917" s="29">
        <f>'Barometric Data'!E4920</f>
        <v>2.9350999999999998</v>
      </c>
      <c r="N4917" s="29">
        <f t="shared" si="303"/>
        <v>56.6873</v>
      </c>
      <c r="O4917" s="30">
        <f t="shared" si="300"/>
        <v>344.20760000000001</v>
      </c>
      <c r="P4917" s="30"/>
      <c r="Q4917" s="76">
        <v>16.736999999999998</v>
      </c>
      <c r="R4917" s="16"/>
      <c r="S4917" s="29"/>
    </row>
    <row r="4918" spans="7:19" x14ac:dyDescent="0.25">
      <c r="G4918" s="74">
        <v>42050</v>
      </c>
      <c r="H4918" s="75">
        <v>0.25</v>
      </c>
      <c r="I4918" s="27">
        <f t="shared" si="301"/>
        <v>42050.25</v>
      </c>
      <c r="J4918" s="76">
        <v>59.691800000000001</v>
      </c>
      <c r="K4918" s="27">
        <f>'Barometric Data'!D4926</f>
        <v>42050.25</v>
      </c>
      <c r="L4918" s="28">
        <f t="shared" si="302"/>
        <v>0</v>
      </c>
      <c r="M4918" s="29">
        <f>'Barometric Data'!E4921</f>
        <v>2.8974000000000002</v>
      </c>
      <c r="N4918" s="29">
        <f t="shared" si="303"/>
        <v>56.794400000000003</v>
      </c>
      <c r="O4918" s="30">
        <f t="shared" si="300"/>
        <v>344.10050000000001</v>
      </c>
      <c r="P4918" s="30"/>
      <c r="Q4918" s="76">
        <v>16.739999999999998</v>
      </c>
      <c r="R4918" s="16"/>
      <c r="S4918" s="29"/>
    </row>
    <row r="4919" spans="7:19" x14ac:dyDescent="0.25">
      <c r="G4919" s="74">
        <v>42050</v>
      </c>
      <c r="H4919" s="75">
        <v>0.5</v>
      </c>
      <c r="I4919" s="27">
        <f t="shared" si="301"/>
        <v>42050.5</v>
      </c>
      <c r="J4919" s="76">
        <v>59.7117</v>
      </c>
      <c r="K4919" s="27">
        <f>'Barometric Data'!D4927</f>
        <v>42050.5</v>
      </c>
      <c r="L4919" s="28">
        <f t="shared" si="302"/>
        <v>0</v>
      </c>
      <c r="M4919" s="29">
        <f>'Barometric Data'!E4922</f>
        <v>2.8567</v>
      </c>
      <c r="N4919" s="29">
        <f t="shared" si="303"/>
        <v>56.855000000000004</v>
      </c>
      <c r="O4919" s="30">
        <f t="shared" si="300"/>
        <v>344.03989999999999</v>
      </c>
      <c r="P4919" s="30"/>
      <c r="Q4919" s="76">
        <v>16.734999999999999</v>
      </c>
      <c r="R4919" s="16"/>
      <c r="S4919" s="29"/>
    </row>
    <row r="4920" spans="7:19" x14ac:dyDescent="0.25">
      <c r="G4920" s="74">
        <v>42050</v>
      </c>
      <c r="H4920" s="75">
        <v>0.75</v>
      </c>
      <c r="I4920" s="27">
        <f t="shared" si="301"/>
        <v>42050.75</v>
      </c>
      <c r="J4920" s="76">
        <v>59.654000000000003</v>
      </c>
      <c r="K4920" s="27">
        <f>'Barometric Data'!D4928</f>
        <v>42050.75</v>
      </c>
      <c r="L4920" s="28">
        <f t="shared" si="302"/>
        <v>0</v>
      </c>
      <c r="M4920" s="29">
        <f>'Barometric Data'!E4923</f>
        <v>2.9197000000000002</v>
      </c>
      <c r="N4920" s="29">
        <f t="shared" si="303"/>
        <v>56.734300000000005</v>
      </c>
      <c r="O4920" s="30">
        <f t="shared" si="300"/>
        <v>344.16059999999999</v>
      </c>
      <c r="P4920" s="30"/>
      <c r="Q4920" s="76">
        <v>16.742000000000001</v>
      </c>
      <c r="R4920" s="16"/>
      <c r="S4920" s="29"/>
    </row>
    <row r="4921" spans="7:19" x14ac:dyDescent="0.25">
      <c r="G4921" s="74">
        <v>42051</v>
      </c>
      <c r="H4921" s="75">
        <v>0</v>
      </c>
      <c r="I4921" s="27">
        <f t="shared" si="301"/>
        <v>42051</v>
      </c>
      <c r="J4921" s="76">
        <v>59.601500000000001</v>
      </c>
      <c r="K4921" s="27">
        <f>'Barometric Data'!D4929</f>
        <v>42051</v>
      </c>
      <c r="L4921" s="28">
        <f t="shared" si="302"/>
        <v>0</v>
      </c>
      <c r="M4921" s="29">
        <f>'Barometric Data'!E4924</f>
        <v>2.8563999999999998</v>
      </c>
      <c r="N4921" s="29">
        <f t="shared" si="303"/>
        <v>56.745100000000001</v>
      </c>
      <c r="O4921" s="30">
        <f t="shared" si="300"/>
        <v>344.14980000000003</v>
      </c>
      <c r="P4921" s="30"/>
      <c r="Q4921" s="76">
        <v>16.738</v>
      </c>
      <c r="R4921" s="16"/>
      <c r="S4921" s="29"/>
    </row>
    <row r="4922" spans="7:19" x14ac:dyDescent="0.25">
      <c r="G4922" s="74">
        <v>42051</v>
      </c>
      <c r="H4922" s="75">
        <v>0.25</v>
      </c>
      <c r="I4922" s="27">
        <f t="shared" si="301"/>
        <v>42051.25</v>
      </c>
      <c r="J4922" s="76">
        <v>59.665399999999998</v>
      </c>
      <c r="K4922" s="27">
        <f>'Barometric Data'!D4930</f>
        <v>42051.25</v>
      </c>
      <c r="L4922" s="28">
        <f t="shared" si="302"/>
        <v>0</v>
      </c>
      <c r="M4922" s="29">
        <f>'Barometric Data'!E4925</f>
        <v>2.8826999999999998</v>
      </c>
      <c r="N4922" s="29">
        <f t="shared" si="303"/>
        <v>56.782699999999998</v>
      </c>
      <c r="O4922" s="30">
        <f t="shared" si="300"/>
        <v>344.11220000000003</v>
      </c>
      <c r="P4922" s="30"/>
      <c r="Q4922" s="76">
        <v>16.73</v>
      </c>
      <c r="R4922" s="16"/>
      <c r="S4922" s="29"/>
    </row>
    <row r="4923" spans="7:19" x14ac:dyDescent="0.25">
      <c r="G4923" s="74">
        <v>42051</v>
      </c>
      <c r="H4923" s="75">
        <v>0.5</v>
      </c>
      <c r="I4923" s="27">
        <f t="shared" si="301"/>
        <v>42051.5</v>
      </c>
      <c r="J4923" s="76">
        <v>59.698700000000002</v>
      </c>
      <c r="K4923" s="27">
        <f>'Barometric Data'!D4931</f>
        <v>42051.5</v>
      </c>
      <c r="L4923" s="28">
        <f t="shared" si="302"/>
        <v>0</v>
      </c>
      <c r="M4923" s="29">
        <f>'Barometric Data'!E4926</f>
        <v>2.9298000000000002</v>
      </c>
      <c r="N4923" s="29">
        <f t="shared" si="303"/>
        <v>56.768900000000002</v>
      </c>
      <c r="O4923" s="30">
        <f t="shared" si="300"/>
        <v>344.12599999999998</v>
      </c>
      <c r="P4923" s="30"/>
      <c r="Q4923" s="76">
        <v>16.725000000000001</v>
      </c>
      <c r="R4923" s="16"/>
      <c r="S4923" s="29"/>
    </row>
    <row r="4924" spans="7:19" x14ac:dyDescent="0.25">
      <c r="G4924" s="74">
        <v>42051</v>
      </c>
      <c r="H4924" s="75">
        <v>0.75</v>
      </c>
      <c r="I4924" s="27">
        <f t="shared" si="301"/>
        <v>42051.75</v>
      </c>
      <c r="J4924" s="76">
        <v>59.697000000000003</v>
      </c>
      <c r="K4924" s="27">
        <f>'Barometric Data'!D4932</f>
        <v>42051.75</v>
      </c>
      <c r="L4924" s="28">
        <f t="shared" si="302"/>
        <v>0</v>
      </c>
      <c r="M4924" s="29">
        <f>'Barometric Data'!E4927</f>
        <v>2.9996999999999998</v>
      </c>
      <c r="N4924" s="29">
        <f t="shared" si="303"/>
        <v>56.697300000000006</v>
      </c>
      <c r="O4924" s="30">
        <f t="shared" si="300"/>
        <v>344.19760000000002</v>
      </c>
      <c r="P4924" s="30"/>
      <c r="Q4924" s="76">
        <v>16.724</v>
      </c>
      <c r="R4924" s="16"/>
      <c r="S4924" s="29"/>
    </row>
    <row r="4925" spans="7:19" x14ac:dyDescent="0.25">
      <c r="G4925" s="74">
        <v>42052</v>
      </c>
      <c r="H4925" s="75">
        <v>0</v>
      </c>
      <c r="I4925" s="27">
        <f t="shared" si="301"/>
        <v>42052</v>
      </c>
      <c r="J4925" s="76">
        <v>59.656700000000001</v>
      </c>
      <c r="K4925" s="27">
        <f>'Barometric Data'!D4933</f>
        <v>42052</v>
      </c>
      <c r="L4925" s="28">
        <f t="shared" si="302"/>
        <v>0</v>
      </c>
      <c r="M4925" s="29">
        <f>'Barometric Data'!E4928</f>
        <v>2.9087000000000001</v>
      </c>
      <c r="N4925" s="29">
        <f t="shared" si="303"/>
        <v>56.747999999999998</v>
      </c>
      <c r="O4925" s="30">
        <f t="shared" si="300"/>
        <v>344.14690000000002</v>
      </c>
      <c r="P4925" s="30"/>
      <c r="Q4925" s="76">
        <v>16.734000000000002</v>
      </c>
      <c r="R4925" s="16"/>
      <c r="S4925" s="29"/>
    </row>
    <row r="4926" spans="7:19" x14ac:dyDescent="0.25">
      <c r="G4926" s="74">
        <v>42052</v>
      </c>
      <c r="H4926" s="75">
        <v>0.25</v>
      </c>
      <c r="I4926" s="27">
        <f t="shared" si="301"/>
        <v>42052.25</v>
      </c>
      <c r="J4926" s="76">
        <v>59.708399999999997</v>
      </c>
      <c r="K4926" s="27">
        <f>'Barometric Data'!D4934</f>
        <v>42052.25</v>
      </c>
      <c r="L4926" s="28">
        <f t="shared" si="302"/>
        <v>0</v>
      </c>
      <c r="M4926" s="29">
        <f>'Barometric Data'!E4929</f>
        <v>2.8662999999999998</v>
      </c>
      <c r="N4926" s="29">
        <f t="shared" si="303"/>
        <v>56.842099999999995</v>
      </c>
      <c r="O4926" s="30">
        <f t="shared" si="300"/>
        <v>344.05279999999999</v>
      </c>
      <c r="P4926" s="30"/>
      <c r="Q4926" s="76">
        <v>16.739999999999998</v>
      </c>
      <c r="R4926" s="16"/>
      <c r="S4926" s="29"/>
    </row>
    <row r="4927" spans="7:19" x14ac:dyDescent="0.25">
      <c r="G4927" s="74">
        <v>42052</v>
      </c>
      <c r="H4927" s="75">
        <v>0.5</v>
      </c>
      <c r="I4927" s="27">
        <f t="shared" si="301"/>
        <v>42052.5</v>
      </c>
      <c r="J4927" s="76">
        <v>59.692300000000003</v>
      </c>
      <c r="K4927" s="27">
        <f>'Barometric Data'!D4935</f>
        <v>42052.5</v>
      </c>
      <c r="L4927" s="28">
        <f t="shared" si="302"/>
        <v>0</v>
      </c>
      <c r="M4927" s="29">
        <f>'Barometric Data'!E4930</f>
        <v>2.8765999999999998</v>
      </c>
      <c r="N4927" s="29">
        <f t="shared" si="303"/>
        <v>56.815700000000007</v>
      </c>
      <c r="O4927" s="30">
        <f t="shared" si="300"/>
        <v>344.07920000000001</v>
      </c>
      <c r="P4927" s="30"/>
      <c r="Q4927" s="76">
        <v>16.734999999999999</v>
      </c>
      <c r="R4927" s="16"/>
      <c r="S4927" s="29"/>
    </row>
    <row r="4928" spans="7:19" x14ac:dyDescent="0.25">
      <c r="G4928" s="74">
        <v>42052</v>
      </c>
      <c r="H4928" s="75">
        <v>0.75</v>
      </c>
      <c r="I4928" s="27">
        <f t="shared" si="301"/>
        <v>42052.75</v>
      </c>
      <c r="J4928" s="76">
        <v>59.670400000000001</v>
      </c>
      <c r="K4928" s="27">
        <f>'Barometric Data'!D4936</f>
        <v>42052.75</v>
      </c>
      <c r="L4928" s="28">
        <f t="shared" si="302"/>
        <v>0</v>
      </c>
      <c r="M4928" s="29">
        <f>'Barometric Data'!E4931</f>
        <v>2.99</v>
      </c>
      <c r="N4928" s="29">
        <f t="shared" si="303"/>
        <v>56.680399999999999</v>
      </c>
      <c r="O4928" s="30">
        <f t="shared" si="300"/>
        <v>344.21449999999999</v>
      </c>
      <c r="P4928" s="30"/>
      <c r="Q4928" s="76">
        <v>16.748000000000001</v>
      </c>
      <c r="R4928" s="16"/>
      <c r="S4928" s="29"/>
    </row>
    <row r="4929" spans="7:19" x14ac:dyDescent="0.25">
      <c r="G4929" s="74">
        <v>42053</v>
      </c>
      <c r="H4929" s="75">
        <v>0</v>
      </c>
      <c r="I4929" s="27">
        <f t="shared" si="301"/>
        <v>42053</v>
      </c>
      <c r="J4929" s="76">
        <v>59.636200000000002</v>
      </c>
      <c r="K4929" s="27">
        <f>'Barometric Data'!D4937</f>
        <v>42053</v>
      </c>
      <c r="L4929" s="28">
        <f t="shared" si="302"/>
        <v>0</v>
      </c>
      <c r="M4929" s="29">
        <f>'Barometric Data'!E4932</f>
        <v>2.9495</v>
      </c>
      <c r="N4929" s="29">
        <f t="shared" si="303"/>
        <v>56.686700000000002</v>
      </c>
      <c r="O4929" s="30">
        <f t="shared" ref="O4929:O4992" si="304">$D$22-N4929</f>
        <v>344.20820000000003</v>
      </c>
      <c r="P4929" s="30"/>
      <c r="Q4929" s="76">
        <v>16.734999999999999</v>
      </c>
      <c r="R4929" s="16"/>
      <c r="S4929" s="29"/>
    </row>
    <row r="4930" spans="7:19" x14ac:dyDescent="0.25">
      <c r="G4930" s="74">
        <v>42053</v>
      </c>
      <c r="H4930" s="75">
        <v>0.25</v>
      </c>
      <c r="I4930" s="27">
        <f t="shared" si="301"/>
        <v>42053.25</v>
      </c>
      <c r="J4930" s="76">
        <v>59.688699999999997</v>
      </c>
      <c r="K4930" s="27">
        <f>'Barometric Data'!D4938</f>
        <v>42053.25</v>
      </c>
      <c r="L4930" s="28">
        <f t="shared" si="302"/>
        <v>0</v>
      </c>
      <c r="M4930" s="29">
        <f>'Barometric Data'!E4933</f>
        <v>2.9483000000000001</v>
      </c>
      <c r="N4930" s="29">
        <f t="shared" si="303"/>
        <v>56.740399999999994</v>
      </c>
      <c r="O4930" s="30">
        <f t="shared" si="304"/>
        <v>344.15449999999998</v>
      </c>
      <c r="P4930" s="30"/>
      <c r="Q4930" s="76">
        <v>16.748000000000001</v>
      </c>
      <c r="R4930" s="16"/>
      <c r="S4930" s="29"/>
    </row>
    <row r="4931" spans="7:19" x14ac:dyDescent="0.25">
      <c r="G4931" s="74">
        <v>42053</v>
      </c>
      <c r="H4931" s="75">
        <v>0.5</v>
      </c>
      <c r="I4931" s="27">
        <f t="shared" si="301"/>
        <v>42053.5</v>
      </c>
      <c r="J4931" s="76">
        <v>59.691699999999997</v>
      </c>
      <c r="K4931" s="27">
        <f>'Barometric Data'!D4939</f>
        <v>42053.5</v>
      </c>
      <c r="L4931" s="28">
        <f t="shared" si="302"/>
        <v>0</v>
      </c>
      <c r="M4931" s="29">
        <f>'Barometric Data'!E4934</f>
        <v>2.9544000000000001</v>
      </c>
      <c r="N4931" s="29">
        <f t="shared" si="303"/>
        <v>56.737299999999998</v>
      </c>
      <c r="O4931" s="30">
        <f t="shared" si="304"/>
        <v>344.1576</v>
      </c>
      <c r="P4931" s="30"/>
      <c r="Q4931" s="76">
        <v>16.738</v>
      </c>
      <c r="R4931" s="16"/>
      <c r="S4931" s="29"/>
    </row>
    <row r="4932" spans="7:19" x14ac:dyDescent="0.25">
      <c r="G4932" s="74">
        <v>42053</v>
      </c>
      <c r="H4932" s="75">
        <v>0.75</v>
      </c>
      <c r="I4932" s="27">
        <f t="shared" si="301"/>
        <v>42053.75</v>
      </c>
      <c r="J4932" s="76">
        <v>59.652900000000002</v>
      </c>
      <c r="K4932" s="27">
        <f>'Barometric Data'!D4940</f>
        <v>42053.75</v>
      </c>
      <c r="L4932" s="28">
        <f t="shared" si="302"/>
        <v>0</v>
      </c>
      <c r="M4932" s="29">
        <f>'Barometric Data'!E4935</f>
        <v>2.9767999999999999</v>
      </c>
      <c r="N4932" s="29">
        <f t="shared" si="303"/>
        <v>56.676100000000005</v>
      </c>
      <c r="O4932" s="30">
        <f t="shared" si="304"/>
        <v>344.21879999999999</v>
      </c>
      <c r="P4932" s="30"/>
      <c r="Q4932" s="76">
        <v>16.742000000000001</v>
      </c>
      <c r="R4932" s="16"/>
      <c r="S4932" s="29"/>
    </row>
    <row r="4933" spans="7:19" x14ac:dyDescent="0.25">
      <c r="G4933" s="74">
        <v>42054</v>
      </c>
      <c r="H4933" s="75">
        <v>0</v>
      </c>
      <c r="I4933" s="27">
        <f t="shared" si="301"/>
        <v>42054</v>
      </c>
      <c r="J4933" s="76">
        <v>59.599800000000002</v>
      </c>
      <c r="K4933" s="27">
        <f>'Barometric Data'!D4941</f>
        <v>42054</v>
      </c>
      <c r="L4933" s="28">
        <f t="shared" si="302"/>
        <v>0</v>
      </c>
      <c r="M4933" s="29">
        <f>'Barometric Data'!E4936</f>
        <v>2.8988</v>
      </c>
      <c r="N4933" s="29">
        <f t="shared" si="303"/>
        <v>56.701000000000001</v>
      </c>
      <c r="O4933" s="30">
        <f t="shared" si="304"/>
        <v>344.19389999999999</v>
      </c>
      <c r="P4933" s="30"/>
      <c r="Q4933" s="76">
        <v>16.738</v>
      </c>
      <c r="R4933" s="16"/>
      <c r="S4933" s="29"/>
    </row>
    <row r="4934" spans="7:19" x14ac:dyDescent="0.25">
      <c r="G4934" s="74">
        <v>42054</v>
      </c>
      <c r="H4934" s="75">
        <v>0.25</v>
      </c>
      <c r="I4934" s="27">
        <f t="shared" si="301"/>
        <v>42054.25</v>
      </c>
      <c r="J4934" s="76">
        <v>59.628900000000002</v>
      </c>
      <c r="K4934" s="27">
        <f>'Barometric Data'!D4942</f>
        <v>42054.25</v>
      </c>
      <c r="L4934" s="28">
        <f t="shared" si="302"/>
        <v>0</v>
      </c>
      <c r="M4934" s="29">
        <f>'Barometric Data'!E4937</f>
        <v>2.9091</v>
      </c>
      <c r="N4934" s="29">
        <f t="shared" si="303"/>
        <v>56.719799999999999</v>
      </c>
      <c r="O4934" s="30">
        <f t="shared" si="304"/>
        <v>344.17509999999999</v>
      </c>
      <c r="P4934" s="30"/>
      <c r="Q4934" s="76">
        <v>16.739000000000001</v>
      </c>
      <c r="R4934" s="16"/>
      <c r="S4934" s="29"/>
    </row>
    <row r="4935" spans="7:19" x14ac:dyDescent="0.25">
      <c r="G4935" s="74">
        <v>42054</v>
      </c>
      <c r="H4935" s="75">
        <v>0.5</v>
      </c>
      <c r="I4935" s="27">
        <f t="shared" si="301"/>
        <v>42054.5</v>
      </c>
      <c r="J4935" s="76">
        <v>59.633000000000003</v>
      </c>
      <c r="K4935" s="27">
        <f>'Barometric Data'!D4943</f>
        <v>42054.5</v>
      </c>
      <c r="L4935" s="28">
        <f t="shared" si="302"/>
        <v>0</v>
      </c>
      <c r="M4935" s="29">
        <f>'Barometric Data'!E4938</f>
        <v>2.9256000000000002</v>
      </c>
      <c r="N4935" s="29">
        <f t="shared" si="303"/>
        <v>56.7074</v>
      </c>
      <c r="O4935" s="30">
        <f t="shared" si="304"/>
        <v>344.1875</v>
      </c>
      <c r="P4935" s="30"/>
      <c r="Q4935" s="76">
        <v>16.725000000000001</v>
      </c>
      <c r="R4935" s="16"/>
      <c r="S4935" s="29"/>
    </row>
    <row r="4936" spans="7:19" x14ac:dyDescent="0.25">
      <c r="G4936" s="74">
        <v>42054</v>
      </c>
      <c r="H4936" s="75">
        <v>0.75</v>
      </c>
      <c r="I4936" s="27">
        <f t="shared" si="301"/>
        <v>42054.75</v>
      </c>
      <c r="J4936" s="76">
        <v>59.576999999999998</v>
      </c>
      <c r="K4936" s="27">
        <f>'Barometric Data'!D4944</f>
        <v>42054.75</v>
      </c>
      <c r="L4936" s="28">
        <f t="shared" si="302"/>
        <v>0</v>
      </c>
      <c r="M4936" s="29">
        <f>'Barometric Data'!E4939</f>
        <v>2.9994999999999998</v>
      </c>
      <c r="N4936" s="29">
        <f t="shared" si="303"/>
        <v>56.577500000000001</v>
      </c>
      <c r="O4936" s="30">
        <f t="shared" si="304"/>
        <v>344.31740000000002</v>
      </c>
      <c r="P4936" s="30"/>
      <c r="Q4936" s="76">
        <v>16.741</v>
      </c>
      <c r="R4936" s="16"/>
      <c r="S4936" s="29"/>
    </row>
    <row r="4937" spans="7:19" x14ac:dyDescent="0.25">
      <c r="G4937" s="74">
        <v>42055</v>
      </c>
      <c r="H4937" s="75">
        <v>0</v>
      </c>
      <c r="I4937" s="27">
        <f t="shared" si="301"/>
        <v>42055</v>
      </c>
      <c r="J4937" s="76">
        <v>59.535600000000002</v>
      </c>
      <c r="K4937" s="27">
        <f>'Barometric Data'!D4945</f>
        <v>42055</v>
      </c>
      <c r="L4937" s="28">
        <f t="shared" si="302"/>
        <v>0</v>
      </c>
      <c r="M4937" s="29">
        <f>'Barometric Data'!E4940</f>
        <v>2.8839000000000001</v>
      </c>
      <c r="N4937" s="29">
        <f t="shared" si="303"/>
        <v>56.651700000000005</v>
      </c>
      <c r="O4937" s="30">
        <f t="shared" si="304"/>
        <v>344.2432</v>
      </c>
      <c r="P4937" s="30"/>
      <c r="Q4937" s="76">
        <v>16.745999999999999</v>
      </c>
      <c r="R4937" s="16"/>
      <c r="S4937" s="29"/>
    </row>
    <row r="4938" spans="7:19" x14ac:dyDescent="0.25">
      <c r="G4938" s="74">
        <v>42055</v>
      </c>
      <c r="H4938" s="75">
        <v>0.25</v>
      </c>
      <c r="I4938" s="27">
        <f t="shared" si="301"/>
        <v>42055.25</v>
      </c>
      <c r="J4938" s="76">
        <v>59.587499999999999</v>
      </c>
      <c r="K4938" s="27">
        <f>'Barometric Data'!D4946</f>
        <v>42055.25</v>
      </c>
      <c r="L4938" s="28">
        <f t="shared" si="302"/>
        <v>0</v>
      </c>
      <c r="M4938" s="29">
        <f>'Barometric Data'!E4941</f>
        <v>2.8614999999999999</v>
      </c>
      <c r="N4938" s="29">
        <f t="shared" si="303"/>
        <v>56.725999999999999</v>
      </c>
      <c r="O4938" s="30">
        <f t="shared" si="304"/>
        <v>344.16890000000001</v>
      </c>
      <c r="P4938" s="30"/>
      <c r="Q4938" s="76">
        <v>16.75</v>
      </c>
      <c r="R4938" s="16"/>
      <c r="S4938" s="29"/>
    </row>
    <row r="4939" spans="7:19" x14ac:dyDescent="0.25">
      <c r="G4939" s="74">
        <v>42055</v>
      </c>
      <c r="H4939" s="75">
        <v>0.5</v>
      </c>
      <c r="I4939" s="27">
        <f t="shared" si="301"/>
        <v>42055.5</v>
      </c>
      <c r="J4939" s="76">
        <v>59.607999999999997</v>
      </c>
      <c r="K4939" s="27">
        <f>'Barometric Data'!D4947</f>
        <v>42055.5</v>
      </c>
      <c r="L4939" s="28">
        <f t="shared" si="302"/>
        <v>0</v>
      </c>
      <c r="M4939" s="29">
        <f>'Barometric Data'!E4942</f>
        <v>2.8403</v>
      </c>
      <c r="N4939" s="29">
        <f t="shared" si="303"/>
        <v>56.767699999999998</v>
      </c>
      <c r="O4939" s="30">
        <f t="shared" si="304"/>
        <v>344.12720000000002</v>
      </c>
      <c r="P4939" s="30"/>
      <c r="Q4939" s="76">
        <v>16.736999999999998</v>
      </c>
      <c r="R4939" s="16"/>
      <c r="S4939" s="29"/>
    </row>
    <row r="4940" spans="7:19" x14ac:dyDescent="0.25">
      <c r="G4940" s="74">
        <v>42055</v>
      </c>
      <c r="H4940" s="75">
        <v>0.75</v>
      </c>
      <c r="I4940" s="27">
        <f t="shared" si="301"/>
        <v>42055.75</v>
      </c>
      <c r="J4940" s="76">
        <v>59.57</v>
      </c>
      <c r="K4940" s="27">
        <f>'Barometric Data'!D4948</f>
        <v>42055.75</v>
      </c>
      <c r="L4940" s="28">
        <f t="shared" si="302"/>
        <v>0</v>
      </c>
      <c r="M4940" s="29">
        <f>'Barometric Data'!E4943</f>
        <v>2.8788999999999998</v>
      </c>
      <c r="N4940" s="29">
        <f t="shared" si="303"/>
        <v>56.691099999999999</v>
      </c>
      <c r="O4940" s="30">
        <f t="shared" si="304"/>
        <v>344.2038</v>
      </c>
      <c r="P4940" s="30"/>
      <c r="Q4940" s="76">
        <v>16.745999999999999</v>
      </c>
      <c r="R4940" s="16"/>
      <c r="S4940" s="29"/>
    </row>
    <row r="4941" spans="7:19" x14ac:dyDescent="0.25">
      <c r="G4941" s="74">
        <v>42056</v>
      </c>
      <c r="H4941" s="75">
        <v>0</v>
      </c>
      <c r="I4941" s="27">
        <f t="shared" ref="I4941:I5004" si="305">G4941+H4941</f>
        <v>42056</v>
      </c>
      <c r="J4941" s="76">
        <v>59.557499999999997</v>
      </c>
      <c r="K4941" s="27">
        <f>'Barometric Data'!D4949</f>
        <v>42056</v>
      </c>
      <c r="L4941" s="28">
        <f t="shared" si="302"/>
        <v>0</v>
      </c>
      <c r="M4941" s="29">
        <f>'Barometric Data'!E4944</f>
        <v>2.7530000000000001</v>
      </c>
      <c r="N4941" s="29">
        <f t="shared" si="303"/>
        <v>56.804499999999997</v>
      </c>
      <c r="O4941" s="30">
        <f t="shared" si="304"/>
        <v>344.09039999999999</v>
      </c>
      <c r="P4941" s="30"/>
      <c r="Q4941" s="76">
        <v>16.734000000000002</v>
      </c>
      <c r="R4941" s="16"/>
      <c r="S4941" s="29"/>
    </row>
    <row r="4942" spans="7:19" x14ac:dyDescent="0.25">
      <c r="G4942" s="74">
        <v>42056</v>
      </c>
      <c r="H4942" s="75">
        <v>0.25</v>
      </c>
      <c r="I4942" s="27">
        <f t="shared" si="305"/>
        <v>42056.25</v>
      </c>
      <c r="J4942" s="76">
        <v>59.539000000000001</v>
      </c>
      <c r="K4942" s="27">
        <f>'Barometric Data'!D4950</f>
        <v>42056.25</v>
      </c>
      <c r="L4942" s="28">
        <f t="shared" si="302"/>
        <v>0</v>
      </c>
      <c r="M4942" s="29">
        <f>'Barometric Data'!E4945</f>
        <v>2.7328000000000001</v>
      </c>
      <c r="N4942" s="29">
        <f t="shared" si="303"/>
        <v>56.806200000000004</v>
      </c>
      <c r="O4942" s="30">
        <f t="shared" si="304"/>
        <v>344.08870000000002</v>
      </c>
      <c r="P4942" s="30"/>
      <c r="Q4942" s="76">
        <v>16.745999999999999</v>
      </c>
      <c r="R4942" s="16"/>
      <c r="S4942" s="29"/>
    </row>
    <row r="4943" spans="7:19" x14ac:dyDescent="0.25">
      <c r="G4943" s="74">
        <v>42056</v>
      </c>
      <c r="H4943" s="75">
        <v>0.5</v>
      </c>
      <c r="I4943" s="27">
        <f t="shared" si="305"/>
        <v>42056.5</v>
      </c>
      <c r="J4943" s="76">
        <v>59.542400000000001</v>
      </c>
      <c r="K4943" s="27">
        <f>'Barometric Data'!D4951</f>
        <v>42056.5</v>
      </c>
      <c r="L4943" s="28">
        <f t="shared" si="302"/>
        <v>0</v>
      </c>
      <c r="M4943" s="29">
        <f>'Barometric Data'!E4946</f>
        <v>2.7791000000000001</v>
      </c>
      <c r="N4943" s="29">
        <f t="shared" si="303"/>
        <v>56.763300000000001</v>
      </c>
      <c r="O4943" s="30">
        <f t="shared" si="304"/>
        <v>344.13159999999999</v>
      </c>
      <c r="P4943" s="30"/>
      <c r="Q4943" s="76">
        <v>16.744</v>
      </c>
      <c r="R4943" s="16"/>
      <c r="S4943" s="29"/>
    </row>
    <row r="4944" spans="7:19" x14ac:dyDescent="0.25">
      <c r="G4944" s="74">
        <v>42056</v>
      </c>
      <c r="H4944" s="75">
        <v>0.75</v>
      </c>
      <c r="I4944" s="27">
        <f t="shared" si="305"/>
        <v>42056.75</v>
      </c>
      <c r="J4944" s="76">
        <v>59.535800000000002</v>
      </c>
      <c r="K4944" s="27">
        <f>'Barometric Data'!D4952</f>
        <v>42056.75</v>
      </c>
      <c r="L4944" s="28">
        <f t="shared" si="302"/>
        <v>0</v>
      </c>
      <c r="M4944" s="29">
        <f>'Barometric Data'!E4947</f>
        <v>2.8380000000000001</v>
      </c>
      <c r="N4944" s="29">
        <f t="shared" si="303"/>
        <v>56.697800000000001</v>
      </c>
      <c r="O4944" s="30">
        <f t="shared" si="304"/>
        <v>344.19709999999998</v>
      </c>
      <c r="P4944" s="30"/>
      <c r="Q4944" s="76">
        <v>16.733000000000001</v>
      </c>
      <c r="R4944" s="16"/>
      <c r="S4944" s="29"/>
    </row>
    <row r="4945" spans="7:19" x14ac:dyDescent="0.25">
      <c r="G4945" s="74">
        <v>42057</v>
      </c>
      <c r="H4945" s="75">
        <v>0</v>
      </c>
      <c r="I4945" s="27">
        <f t="shared" si="305"/>
        <v>42057</v>
      </c>
      <c r="J4945" s="76">
        <v>59.6355</v>
      </c>
      <c r="K4945" s="27">
        <f>'Barometric Data'!D4953</f>
        <v>42057</v>
      </c>
      <c r="L4945" s="28">
        <f t="shared" si="302"/>
        <v>0</v>
      </c>
      <c r="M4945" s="29">
        <f>'Barometric Data'!E4948</f>
        <v>2.7477999999999998</v>
      </c>
      <c r="N4945" s="29">
        <f t="shared" si="303"/>
        <v>56.887700000000002</v>
      </c>
      <c r="O4945" s="30">
        <f t="shared" si="304"/>
        <v>344.00720000000001</v>
      </c>
      <c r="P4945" s="30"/>
      <c r="Q4945" s="76">
        <v>16.748000000000001</v>
      </c>
      <c r="R4945" s="16"/>
      <c r="S4945" s="29"/>
    </row>
    <row r="4946" spans="7:19" x14ac:dyDescent="0.25">
      <c r="G4946" s="74">
        <v>42057</v>
      </c>
      <c r="H4946" s="75">
        <v>0.25</v>
      </c>
      <c r="I4946" s="27">
        <f t="shared" si="305"/>
        <v>42057.25</v>
      </c>
      <c r="J4946" s="76">
        <v>59.685499999999998</v>
      </c>
      <c r="K4946" s="27">
        <f>'Barometric Data'!D4954</f>
        <v>42057.25</v>
      </c>
      <c r="L4946" s="28">
        <f t="shared" si="302"/>
        <v>0</v>
      </c>
      <c r="M4946" s="29">
        <f>'Barometric Data'!E4949</f>
        <v>2.7370000000000001</v>
      </c>
      <c r="N4946" s="29">
        <f t="shared" si="303"/>
        <v>56.948499999999996</v>
      </c>
      <c r="O4946" s="30">
        <f t="shared" si="304"/>
        <v>343.94640000000004</v>
      </c>
      <c r="P4946" s="30"/>
      <c r="Q4946" s="76">
        <v>16.731999999999999</v>
      </c>
      <c r="R4946" s="16"/>
      <c r="S4946" s="29"/>
    </row>
    <row r="4947" spans="7:19" x14ac:dyDescent="0.25">
      <c r="G4947" s="74">
        <v>42057</v>
      </c>
      <c r="H4947" s="75">
        <v>0.5</v>
      </c>
      <c r="I4947" s="27">
        <f t="shared" si="305"/>
        <v>42057.5</v>
      </c>
      <c r="J4947" s="76">
        <v>59.697000000000003</v>
      </c>
      <c r="K4947" s="27">
        <f>'Barometric Data'!D4955</f>
        <v>42057.5</v>
      </c>
      <c r="L4947" s="28">
        <f t="shared" si="302"/>
        <v>0</v>
      </c>
      <c r="M4947" s="29">
        <f>'Barometric Data'!E4950</f>
        <v>2.7006999999999999</v>
      </c>
      <c r="N4947" s="29">
        <f t="shared" si="303"/>
        <v>56.996300000000005</v>
      </c>
      <c r="O4947" s="30">
        <f t="shared" si="304"/>
        <v>343.89859999999999</v>
      </c>
      <c r="P4947" s="30"/>
      <c r="Q4947" s="76">
        <v>16.733000000000001</v>
      </c>
      <c r="R4947" s="16"/>
      <c r="S4947" s="29"/>
    </row>
    <row r="4948" spans="7:19" x14ac:dyDescent="0.25">
      <c r="G4948" s="74">
        <v>42057</v>
      </c>
      <c r="H4948" s="75">
        <v>0.75</v>
      </c>
      <c r="I4948" s="27">
        <f t="shared" si="305"/>
        <v>42057.75</v>
      </c>
      <c r="J4948" s="76">
        <v>59.648000000000003</v>
      </c>
      <c r="K4948" s="27">
        <f>'Barometric Data'!D4956</f>
        <v>42057.75</v>
      </c>
      <c r="L4948" s="28">
        <f t="shared" si="302"/>
        <v>0</v>
      </c>
      <c r="M4948" s="29">
        <f>'Barometric Data'!E4951</f>
        <v>2.7237</v>
      </c>
      <c r="N4948" s="29">
        <f t="shared" si="303"/>
        <v>56.924300000000002</v>
      </c>
      <c r="O4948" s="30">
        <f t="shared" si="304"/>
        <v>343.97059999999999</v>
      </c>
      <c r="P4948" s="30"/>
      <c r="Q4948" s="76">
        <v>16.728000000000002</v>
      </c>
      <c r="R4948" s="16"/>
      <c r="S4948" s="29"/>
    </row>
    <row r="4949" spans="7:19" x14ac:dyDescent="0.25">
      <c r="G4949" s="74">
        <v>42058</v>
      </c>
      <c r="H4949" s="75">
        <v>0</v>
      </c>
      <c r="I4949" s="27">
        <f t="shared" si="305"/>
        <v>42058</v>
      </c>
      <c r="J4949" s="76">
        <v>59.703899999999997</v>
      </c>
      <c r="K4949" s="27">
        <f>'Barometric Data'!D4957</f>
        <v>42058</v>
      </c>
      <c r="L4949" s="28">
        <f t="shared" si="302"/>
        <v>0</v>
      </c>
      <c r="M4949" s="29">
        <f>'Barometric Data'!E4952</f>
        <v>2.6997</v>
      </c>
      <c r="N4949" s="29">
        <f t="shared" si="303"/>
        <v>57.004199999999997</v>
      </c>
      <c r="O4949" s="30">
        <f t="shared" si="304"/>
        <v>343.89070000000004</v>
      </c>
      <c r="P4949" s="30"/>
      <c r="Q4949" s="76">
        <v>16.744</v>
      </c>
      <c r="R4949" s="16"/>
      <c r="S4949" s="29"/>
    </row>
    <row r="4950" spans="7:19" x14ac:dyDescent="0.25">
      <c r="G4950" s="74">
        <v>42058</v>
      </c>
      <c r="H4950" s="75">
        <v>0.25</v>
      </c>
      <c r="I4950" s="27">
        <f t="shared" si="305"/>
        <v>42058.25</v>
      </c>
      <c r="J4950" s="76">
        <v>59.716500000000003</v>
      </c>
      <c r="K4950" s="27">
        <f>'Barometric Data'!D4958</f>
        <v>42058.25</v>
      </c>
      <c r="L4950" s="28">
        <f t="shared" si="302"/>
        <v>0</v>
      </c>
      <c r="M4950" s="29">
        <f>'Barometric Data'!E4953</f>
        <v>2.8573</v>
      </c>
      <c r="N4950" s="29">
        <f t="shared" si="303"/>
        <v>56.859200000000001</v>
      </c>
      <c r="O4950" s="30">
        <f t="shared" si="304"/>
        <v>344.03570000000002</v>
      </c>
      <c r="P4950" s="30"/>
      <c r="Q4950" s="76">
        <v>16.736999999999998</v>
      </c>
      <c r="R4950" s="16"/>
      <c r="S4950" s="29"/>
    </row>
    <row r="4951" spans="7:19" x14ac:dyDescent="0.25">
      <c r="G4951" s="74">
        <v>42058</v>
      </c>
      <c r="H4951" s="75">
        <v>0.5</v>
      </c>
      <c r="I4951" s="27">
        <f t="shared" si="305"/>
        <v>42058.5</v>
      </c>
      <c r="J4951" s="76">
        <v>59.764800000000001</v>
      </c>
      <c r="K4951" s="27">
        <f>'Barometric Data'!D4959</f>
        <v>42058.5</v>
      </c>
      <c r="L4951" s="28">
        <f t="shared" si="302"/>
        <v>0</v>
      </c>
      <c r="M4951" s="29">
        <f>'Barometric Data'!E4954</f>
        <v>2.9207999999999998</v>
      </c>
      <c r="N4951" s="29">
        <f t="shared" si="303"/>
        <v>56.844000000000001</v>
      </c>
      <c r="O4951" s="30">
        <f t="shared" si="304"/>
        <v>344.05090000000001</v>
      </c>
      <c r="P4951" s="30"/>
      <c r="Q4951" s="76">
        <v>16.744</v>
      </c>
      <c r="R4951" s="16"/>
      <c r="S4951" s="29"/>
    </row>
    <row r="4952" spans="7:19" x14ac:dyDescent="0.25">
      <c r="G4952" s="74">
        <v>42058</v>
      </c>
      <c r="H4952" s="75">
        <v>0.75</v>
      </c>
      <c r="I4952" s="27">
        <f t="shared" si="305"/>
        <v>42058.75</v>
      </c>
      <c r="J4952" s="76">
        <v>59.6982</v>
      </c>
      <c r="K4952" s="27">
        <f>'Barometric Data'!D4960</f>
        <v>42058.75</v>
      </c>
      <c r="L4952" s="28">
        <f t="shared" si="302"/>
        <v>0</v>
      </c>
      <c r="M4952" s="29">
        <f>'Barometric Data'!E4955</f>
        <v>2.9542000000000002</v>
      </c>
      <c r="N4952" s="29">
        <f t="shared" si="303"/>
        <v>56.744</v>
      </c>
      <c r="O4952" s="30">
        <f t="shared" si="304"/>
        <v>344.15089999999998</v>
      </c>
      <c r="P4952" s="30"/>
      <c r="Q4952" s="76">
        <v>16.734999999999999</v>
      </c>
      <c r="R4952" s="16"/>
      <c r="S4952" s="29"/>
    </row>
    <row r="4953" spans="7:19" x14ac:dyDescent="0.25">
      <c r="G4953" s="74">
        <v>42059</v>
      </c>
      <c r="H4953" s="75">
        <v>0</v>
      </c>
      <c r="I4953" s="27">
        <f t="shared" si="305"/>
        <v>42059</v>
      </c>
      <c r="J4953" s="76">
        <v>59.751800000000003</v>
      </c>
      <c r="K4953" s="27">
        <f>'Barometric Data'!D4961</f>
        <v>42059</v>
      </c>
      <c r="L4953" s="28">
        <f t="shared" si="302"/>
        <v>0</v>
      </c>
      <c r="M4953" s="29">
        <f>'Barometric Data'!E4956</f>
        <v>2.8963000000000001</v>
      </c>
      <c r="N4953" s="29">
        <f t="shared" si="303"/>
        <v>56.855500000000006</v>
      </c>
      <c r="O4953" s="30">
        <f t="shared" si="304"/>
        <v>344.0394</v>
      </c>
      <c r="P4953" s="30"/>
      <c r="Q4953" s="76">
        <v>16.739999999999998</v>
      </c>
      <c r="R4953" s="16"/>
      <c r="S4953" s="29"/>
    </row>
    <row r="4954" spans="7:19" x14ac:dyDescent="0.25">
      <c r="G4954" s="74">
        <v>42059</v>
      </c>
      <c r="H4954" s="75">
        <v>0.25</v>
      </c>
      <c r="I4954" s="27">
        <f t="shared" si="305"/>
        <v>42059.25</v>
      </c>
      <c r="J4954" s="76">
        <v>59.741</v>
      </c>
      <c r="K4954" s="27">
        <f>'Barometric Data'!D4962</f>
        <v>42059.25</v>
      </c>
      <c r="L4954" s="28">
        <f t="shared" si="302"/>
        <v>0</v>
      </c>
      <c r="M4954" s="29">
        <f>'Barometric Data'!E4957</f>
        <v>2.9417</v>
      </c>
      <c r="N4954" s="29">
        <f t="shared" si="303"/>
        <v>56.799300000000002</v>
      </c>
      <c r="O4954" s="30">
        <f t="shared" si="304"/>
        <v>344.09559999999999</v>
      </c>
      <c r="P4954" s="30"/>
      <c r="Q4954" s="76">
        <v>16.733000000000001</v>
      </c>
      <c r="R4954" s="16"/>
      <c r="S4954" s="29"/>
    </row>
    <row r="4955" spans="7:19" x14ac:dyDescent="0.25">
      <c r="G4955" s="74">
        <v>42059</v>
      </c>
      <c r="H4955" s="75">
        <v>0.5</v>
      </c>
      <c r="I4955" s="27">
        <f t="shared" si="305"/>
        <v>42059.5</v>
      </c>
      <c r="J4955" s="76">
        <v>59.740400000000001</v>
      </c>
      <c r="K4955" s="27">
        <f>'Barometric Data'!D4963</f>
        <v>42059.5</v>
      </c>
      <c r="L4955" s="28">
        <f t="shared" si="302"/>
        <v>0</v>
      </c>
      <c r="M4955" s="29">
        <f>'Barometric Data'!E4958</f>
        <v>2.9742999999999999</v>
      </c>
      <c r="N4955" s="29">
        <f t="shared" si="303"/>
        <v>56.766100000000002</v>
      </c>
      <c r="O4955" s="30">
        <f t="shared" si="304"/>
        <v>344.12880000000001</v>
      </c>
      <c r="P4955" s="30"/>
      <c r="Q4955" s="76">
        <v>16.731999999999999</v>
      </c>
      <c r="R4955" s="16"/>
      <c r="S4955" s="29"/>
    </row>
    <row r="4956" spans="7:19" x14ac:dyDescent="0.25">
      <c r="G4956" s="74">
        <v>42059</v>
      </c>
      <c r="H4956" s="75">
        <v>0.75</v>
      </c>
      <c r="I4956" s="27">
        <f t="shared" si="305"/>
        <v>42059.75</v>
      </c>
      <c r="J4956" s="76">
        <v>59.619399999999999</v>
      </c>
      <c r="K4956" s="27">
        <f>'Barometric Data'!D4964</f>
        <v>42059.75</v>
      </c>
      <c r="L4956" s="28">
        <f t="shared" si="302"/>
        <v>0</v>
      </c>
      <c r="M4956" s="29">
        <f>'Barometric Data'!E4959</f>
        <v>3.0703999999999998</v>
      </c>
      <c r="N4956" s="29">
        <f t="shared" si="303"/>
        <v>56.548999999999999</v>
      </c>
      <c r="O4956" s="30">
        <f t="shared" si="304"/>
        <v>344.34590000000003</v>
      </c>
      <c r="P4956" s="30"/>
      <c r="Q4956" s="76">
        <v>16.744</v>
      </c>
      <c r="R4956" s="16"/>
      <c r="S4956" s="29"/>
    </row>
    <row r="4957" spans="7:19" x14ac:dyDescent="0.25">
      <c r="G4957" s="74">
        <v>42060</v>
      </c>
      <c r="H4957" s="75">
        <v>0</v>
      </c>
      <c r="I4957" s="27">
        <f t="shared" si="305"/>
        <v>42060</v>
      </c>
      <c r="J4957" s="76">
        <v>59.612200000000001</v>
      </c>
      <c r="K4957" s="27">
        <f>'Barometric Data'!D4965</f>
        <v>42060</v>
      </c>
      <c r="L4957" s="28">
        <f t="shared" si="302"/>
        <v>0</v>
      </c>
      <c r="M4957" s="29">
        <f>'Barometric Data'!E4960</f>
        <v>3.0045999999999999</v>
      </c>
      <c r="N4957" s="29">
        <f t="shared" si="303"/>
        <v>56.607600000000005</v>
      </c>
      <c r="O4957" s="30">
        <f t="shared" si="304"/>
        <v>344.28730000000002</v>
      </c>
      <c r="P4957" s="30"/>
      <c r="Q4957" s="76">
        <v>16.733000000000001</v>
      </c>
      <c r="R4957" s="16"/>
      <c r="S4957" s="29"/>
    </row>
    <row r="4958" spans="7:19" x14ac:dyDescent="0.25">
      <c r="G4958" s="74">
        <v>42060</v>
      </c>
      <c r="H4958" s="75">
        <v>0.25</v>
      </c>
      <c r="I4958" s="27">
        <f t="shared" si="305"/>
        <v>42060.25</v>
      </c>
      <c r="J4958" s="76">
        <v>59.646000000000001</v>
      </c>
      <c r="K4958" s="27">
        <f>'Barometric Data'!D4966</f>
        <v>42060.25</v>
      </c>
      <c r="L4958" s="28">
        <f t="shared" si="302"/>
        <v>0</v>
      </c>
      <c r="M4958" s="29">
        <f>'Barometric Data'!E4961</f>
        <v>3.0242</v>
      </c>
      <c r="N4958" s="29">
        <f t="shared" si="303"/>
        <v>56.6218</v>
      </c>
      <c r="O4958" s="30">
        <f t="shared" si="304"/>
        <v>344.2731</v>
      </c>
      <c r="P4958" s="30"/>
      <c r="Q4958" s="76">
        <v>16.734000000000002</v>
      </c>
      <c r="R4958" s="16"/>
      <c r="S4958" s="29"/>
    </row>
    <row r="4959" spans="7:19" x14ac:dyDescent="0.25">
      <c r="G4959" s="74">
        <v>42060</v>
      </c>
      <c r="H4959" s="75">
        <v>0.5</v>
      </c>
      <c r="I4959" s="27">
        <f t="shared" si="305"/>
        <v>42060.5</v>
      </c>
      <c r="J4959" s="76">
        <v>59.672199999999997</v>
      </c>
      <c r="K4959" s="27">
        <f>'Barometric Data'!D4967</f>
        <v>42060.5</v>
      </c>
      <c r="L4959" s="28">
        <f t="shared" si="302"/>
        <v>0</v>
      </c>
      <c r="M4959" s="29">
        <f>'Barometric Data'!E4962</f>
        <v>3.0238999999999998</v>
      </c>
      <c r="N4959" s="29">
        <f t="shared" si="303"/>
        <v>56.648299999999999</v>
      </c>
      <c r="O4959" s="30">
        <f t="shared" si="304"/>
        <v>344.2466</v>
      </c>
      <c r="P4959" s="30"/>
      <c r="Q4959" s="76">
        <v>16.733000000000001</v>
      </c>
      <c r="R4959" s="16"/>
      <c r="S4959" s="29"/>
    </row>
    <row r="4960" spans="7:19" x14ac:dyDescent="0.25">
      <c r="G4960" s="74">
        <v>42060</v>
      </c>
      <c r="H4960" s="75">
        <v>0.75</v>
      </c>
      <c r="I4960" s="27">
        <f t="shared" si="305"/>
        <v>42060.75</v>
      </c>
      <c r="J4960" s="76">
        <v>59.582599999999999</v>
      </c>
      <c r="K4960" s="27">
        <f>'Barometric Data'!D4968</f>
        <v>42060.75</v>
      </c>
      <c r="L4960" s="28">
        <f t="shared" si="302"/>
        <v>0</v>
      </c>
      <c r="M4960" s="29">
        <f>'Barometric Data'!E4963</f>
        <v>3.0114999999999998</v>
      </c>
      <c r="N4960" s="29">
        <f t="shared" si="303"/>
        <v>56.571100000000001</v>
      </c>
      <c r="O4960" s="30">
        <f t="shared" si="304"/>
        <v>344.32380000000001</v>
      </c>
      <c r="P4960" s="30"/>
      <c r="Q4960" s="76">
        <v>16.728999999999999</v>
      </c>
      <c r="R4960" s="16"/>
      <c r="S4960" s="29"/>
    </row>
    <row r="4961" spans="7:19" x14ac:dyDescent="0.25">
      <c r="G4961" s="74">
        <v>42061</v>
      </c>
      <c r="H4961" s="75">
        <v>0</v>
      </c>
      <c r="I4961" s="27">
        <f t="shared" si="305"/>
        <v>42061</v>
      </c>
      <c r="J4961" s="76">
        <v>59.581299999999999</v>
      </c>
      <c r="K4961" s="27">
        <f>'Barometric Data'!D4969</f>
        <v>42061</v>
      </c>
      <c r="L4961" s="28">
        <f t="shared" si="302"/>
        <v>0</v>
      </c>
      <c r="M4961" s="29">
        <f>'Barometric Data'!E4964</f>
        <v>2.8597999999999999</v>
      </c>
      <c r="N4961" s="29">
        <f t="shared" si="303"/>
        <v>56.721499999999999</v>
      </c>
      <c r="O4961" s="30">
        <f t="shared" si="304"/>
        <v>344.17340000000002</v>
      </c>
      <c r="P4961" s="30"/>
      <c r="Q4961" s="76">
        <v>16.744</v>
      </c>
      <c r="R4961" s="16"/>
      <c r="S4961" s="29"/>
    </row>
    <row r="4962" spans="7:19" x14ac:dyDescent="0.25">
      <c r="G4962" s="74">
        <v>42061</v>
      </c>
      <c r="H4962" s="75">
        <v>0.25</v>
      </c>
      <c r="I4962" s="27">
        <f t="shared" si="305"/>
        <v>42061.25</v>
      </c>
      <c r="J4962" s="76">
        <v>59.572099999999999</v>
      </c>
      <c r="K4962" s="27">
        <f>'Barometric Data'!D4970</f>
        <v>42061.25</v>
      </c>
      <c r="L4962" s="28">
        <f t="shared" si="302"/>
        <v>0</v>
      </c>
      <c r="M4962" s="29">
        <f>'Barometric Data'!E4965</f>
        <v>2.8205</v>
      </c>
      <c r="N4962" s="29">
        <f t="shared" si="303"/>
        <v>56.751599999999996</v>
      </c>
      <c r="O4962" s="30">
        <f t="shared" si="304"/>
        <v>344.14330000000001</v>
      </c>
      <c r="P4962" s="30"/>
      <c r="Q4962" s="76">
        <v>16.754999999999999</v>
      </c>
      <c r="R4962" s="16"/>
      <c r="S4962" s="29"/>
    </row>
    <row r="4963" spans="7:19" x14ac:dyDescent="0.25">
      <c r="G4963" s="74">
        <v>42061</v>
      </c>
      <c r="H4963" s="75">
        <v>0.5</v>
      </c>
      <c r="I4963" s="27">
        <f t="shared" si="305"/>
        <v>42061.5</v>
      </c>
      <c r="J4963" s="76">
        <v>59.557299999999998</v>
      </c>
      <c r="K4963" s="27">
        <f>'Barometric Data'!D4971</f>
        <v>42061.5</v>
      </c>
      <c r="L4963" s="28">
        <f t="shared" si="302"/>
        <v>0</v>
      </c>
      <c r="M4963" s="29">
        <f>'Barometric Data'!E4966</f>
        <v>2.8616999999999999</v>
      </c>
      <c r="N4963" s="29">
        <f t="shared" si="303"/>
        <v>56.695599999999999</v>
      </c>
      <c r="O4963" s="30">
        <f t="shared" si="304"/>
        <v>344.19929999999999</v>
      </c>
      <c r="P4963" s="30"/>
      <c r="Q4963" s="76">
        <v>16.745999999999999</v>
      </c>
      <c r="R4963" s="16"/>
      <c r="S4963" s="29"/>
    </row>
    <row r="4964" spans="7:19" x14ac:dyDescent="0.25">
      <c r="G4964" s="74">
        <v>42061</v>
      </c>
      <c r="H4964" s="75">
        <v>0.75</v>
      </c>
      <c r="I4964" s="27">
        <f t="shared" si="305"/>
        <v>42061.75</v>
      </c>
      <c r="J4964" s="76">
        <v>59.485999999999997</v>
      </c>
      <c r="K4964" s="27">
        <f>'Barometric Data'!D4972</f>
        <v>42061.75</v>
      </c>
      <c r="L4964" s="28">
        <f t="shared" si="302"/>
        <v>0</v>
      </c>
      <c r="M4964" s="29">
        <f>'Barometric Data'!E4967</f>
        <v>2.9190999999999998</v>
      </c>
      <c r="N4964" s="29">
        <f t="shared" si="303"/>
        <v>56.566899999999997</v>
      </c>
      <c r="O4964" s="30">
        <f t="shared" si="304"/>
        <v>344.32800000000003</v>
      </c>
      <c r="P4964" s="30"/>
      <c r="Q4964" s="76">
        <v>16.739000000000001</v>
      </c>
      <c r="R4964" s="16"/>
      <c r="S4964" s="29"/>
    </row>
    <row r="4965" spans="7:19" x14ac:dyDescent="0.25">
      <c r="G4965" s="74">
        <v>42062</v>
      </c>
      <c r="H4965" s="75">
        <v>0</v>
      </c>
      <c r="I4965" s="27">
        <f t="shared" si="305"/>
        <v>42062</v>
      </c>
      <c r="J4965" s="76">
        <v>59.453800000000001</v>
      </c>
      <c r="K4965" s="27">
        <f>'Barometric Data'!D4973</f>
        <v>42062</v>
      </c>
      <c r="L4965" s="28">
        <f t="shared" si="302"/>
        <v>0</v>
      </c>
      <c r="M4965" s="29">
        <f>'Barometric Data'!E4968</f>
        <v>2.8169</v>
      </c>
      <c r="N4965" s="29">
        <f t="shared" si="303"/>
        <v>56.636900000000004</v>
      </c>
      <c r="O4965" s="30">
        <f t="shared" si="304"/>
        <v>344.25799999999998</v>
      </c>
      <c r="P4965" s="30"/>
      <c r="Q4965" s="76">
        <v>16.741</v>
      </c>
      <c r="R4965" s="16"/>
      <c r="S4965" s="29"/>
    </row>
    <row r="4966" spans="7:19" x14ac:dyDescent="0.25">
      <c r="G4966" s="74">
        <v>42062</v>
      </c>
      <c r="H4966" s="75">
        <v>0.25</v>
      </c>
      <c r="I4966" s="27">
        <f t="shared" si="305"/>
        <v>42062.25</v>
      </c>
      <c r="J4966" s="76">
        <v>59.418100000000003</v>
      </c>
      <c r="K4966" s="27">
        <f>'Barometric Data'!D4974</f>
        <v>42062.25</v>
      </c>
      <c r="L4966" s="28">
        <f t="shared" si="302"/>
        <v>0</v>
      </c>
      <c r="M4966" s="29">
        <f>'Barometric Data'!E4969</f>
        <v>2.76</v>
      </c>
      <c r="N4966" s="29">
        <f t="shared" si="303"/>
        <v>56.658100000000005</v>
      </c>
      <c r="O4966" s="30">
        <f t="shared" si="304"/>
        <v>344.23680000000002</v>
      </c>
      <c r="P4966" s="30"/>
      <c r="Q4966" s="76">
        <v>16.742000000000001</v>
      </c>
      <c r="R4966" s="16"/>
      <c r="S4966" s="29"/>
    </row>
    <row r="4967" spans="7:19" x14ac:dyDescent="0.25">
      <c r="G4967" s="74">
        <v>42062</v>
      </c>
      <c r="H4967" s="75">
        <v>0.5</v>
      </c>
      <c r="I4967" s="27">
        <f t="shared" si="305"/>
        <v>42062.5</v>
      </c>
      <c r="J4967" s="76">
        <v>59.3947</v>
      </c>
      <c r="K4967" s="27">
        <f>'Barometric Data'!D4975</f>
        <v>42062.5</v>
      </c>
      <c r="L4967" s="28">
        <f t="shared" si="302"/>
        <v>0</v>
      </c>
      <c r="M4967" s="29">
        <f>'Barometric Data'!E4970</f>
        <v>2.7235999999999998</v>
      </c>
      <c r="N4967" s="29">
        <f t="shared" si="303"/>
        <v>56.671100000000003</v>
      </c>
      <c r="O4967" s="30">
        <f t="shared" si="304"/>
        <v>344.22379999999998</v>
      </c>
      <c r="P4967" s="30"/>
      <c r="Q4967" s="76">
        <v>16.744</v>
      </c>
      <c r="R4967" s="16"/>
      <c r="S4967" s="29"/>
    </row>
    <row r="4968" spans="7:19" x14ac:dyDescent="0.25">
      <c r="G4968" s="74">
        <v>42062</v>
      </c>
      <c r="H4968" s="75">
        <v>0.75</v>
      </c>
      <c r="I4968" s="27">
        <f t="shared" si="305"/>
        <v>42062.75</v>
      </c>
      <c r="J4968" s="76">
        <v>59.308700000000002</v>
      </c>
      <c r="K4968" s="27">
        <f>'Barometric Data'!D4976</f>
        <v>42062.75</v>
      </c>
      <c r="L4968" s="28">
        <f t="shared" ref="L4968:L5031" si="306">K4968-I4968</f>
        <v>0</v>
      </c>
      <c r="M4968" s="29">
        <f>'Barometric Data'!E4971</f>
        <v>2.7317999999999998</v>
      </c>
      <c r="N4968" s="29">
        <f t="shared" ref="N4968:N5031" si="307">J4968-M4968</f>
        <v>56.576900000000002</v>
      </c>
      <c r="O4968" s="30">
        <f t="shared" si="304"/>
        <v>344.31799999999998</v>
      </c>
      <c r="P4968" s="30"/>
      <c r="Q4968" s="76">
        <v>16.745999999999999</v>
      </c>
      <c r="R4968" s="16"/>
      <c r="S4968" s="29"/>
    </row>
    <row r="4969" spans="7:19" x14ac:dyDescent="0.25">
      <c r="G4969" s="74">
        <v>42063</v>
      </c>
      <c r="H4969" s="75">
        <v>0</v>
      </c>
      <c r="I4969" s="27">
        <f t="shared" si="305"/>
        <v>42063</v>
      </c>
      <c r="J4969" s="76">
        <v>59.326700000000002</v>
      </c>
      <c r="K4969" s="27">
        <f>'Barometric Data'!D4977</f>
        <v>42063</v>
      </c>
      <c r="L4969" s="28">
        <f t="shared" si="306"/>
        <v>0</v>
      </c>
      <c r="M4969" s="29">
        <f>'Barometric Data'!E4972</f>
        <v>2.625</v>
      </c>
      <c r="N4969" s="29">
        <f t="shared" si="307"/>
        <v>56.701700000000002</v>
      </c>
      <c r="O4969" s="30">
        <f t="shared" si="304"/>
        <v>344.19319999999999</v>
      </c>
      <c r="P4969" s="30"/>
      <c r="Q4969" s="76">
        <v>16.744</v>
      </c>
      <c r="R4969" s="16"/>
      <c r="S4969" s="29"/>
    </row>
    <row r="4970" spans="7:19" x14ac:dyDescent="0.25">
      <c r="G4970" s="74">
        <v>42063</v>
      </c>
      <c r="H4970" s="75">
        <v>0.25</v>
      </c>
      <c r="I4970" s="27">
        <f t="shared" si="305"/>
        <v>42063.25</v>
      </c>
      <c r="J4970" s="76">
        <v>59.3887</v>
      </c>
      <c r="K4970" s="27">
        <f>'Barometric Data'!D4978</f>
        <v>42063.25</v>
      </c>
      <c r="L4970" s="28">
        <f t="shared" si="306"/>
        <v>0</v>
      </c>
      <c r="M4970" s="29">
        <f>'Barometric Data'!E4973</f>
        <v>2.5535000000000001</v>
      </c>
      <c r="N4970" s="29">
        <f t="shared" si="307"/>
        <v>56.8352</v>
      </c>
      <c r="O4970" s="30">
        <f t="shared" si="304"/>
        <v>344.05970000000002</v>
      </c>
      <c r="P4970" s="30"/>
      <c r="Q4970" s="76">
        <v>16.736000000000001</v>
      </c>
      <c r="R4970" s="16"/>
      <c r="S4970" s="29"/>
    </row>
    <row r="4971" spans="7:19" x14ac:dyDescent="0.25">
      <c r="G4971" s="74">
        <v>42063</v>
      </c>
      <c r="H4971" s="75">
        <v>0.5</v>
      </c>
      <c r="I4971" s="27">
        <f t="shared" si="305"/>
        <v>42063.5</v>
      </c>
      <c r="J4971" s="76">
        <v>59.457700000000003</v>
      </c>
      <c r="K4971" s="27">
        <f>'Barometric Data'!D4979</f>
        <v>42063.5</v>
      </c>
      <c r="L4971" s="28">
        <f t="shared" si="306"/>
        <v>0</v>
      </c>
      <c r="M4971" s="29">
        <f>'Barometric Data'!E4974</f>
        <v>2.4750000000000001</v>
      </c>
      <c r="N4971" s="29">
        <f t="shared" si="307"/>
        <v>56.982700000000001</v>
      </c>
      <c r="O4971" s="30">
        <f t="shared" si="304"/>
        <v>343.91219999999998</v>
      </c>
      <c r="P4971" s="30"/>
      <c r="Q4971" s="76">
        <v>16.734999999999999</v>
      </c>
      <c r="R4971" s="16"/>
      <c r="S4971" s="29"/>
    </row>
    <row r="4972" spans="7:19" x14ac:dyDescent="0.25">
      <c r="G4972" s="74">
        <v>42063</v>
      </c>
      <c r="H4972" s="75">
        <v>0.75</v>
      </c>
      <c r="I4972" s="27">
        <f t="shared" si="305"/>
        <v>42063.75</v>
      </c>
      <c r="J4972" s="76">
        <v>59.475499999999997</v>
      </c>
      <c r="K4972" s="27">
        <f>'Barometric Data'!D4980</f>
        <v>42063.75</v>
      </c>
      <c r="L4972" s="28">
        <f t="shared" si="306"/>
        <v>0</v>
      </c>
      <c r="M4972" s="29">
        <f>'Barometric Data'!E4975</f>
        <v>2.4344999999999999</v>
      </c>
      <c r="N4972" s="29">
        <f t="shared" si="307"/>
        <v>57.040999999999997</v>
      </c>
      <c r="O4972" s="30">
        <f t="shared" si="304"/>
        <v>343.85390000000001</v>
      </c>
      <c r="P4972" s="30"/>
      <c r="Q4972" s="76">
        <v>16.739999999999998</v>
      </c>
      <c r="R4972" s="16"/>
      <c r="S4972" s="29"/>
    </row>
    <row r="4973" spans="7:19" x14ac:dyDescent="0.25">
      <c r="G4973" s="74">
        <v>42064</v>
      </c>
      <c r="H4973" s="75">
        <v>0</v>
      </c>
      <c r="I4973" s="27">
        <f t="shared" si="305"/>
        <v>42064</v>
      </c>
      <c r="J4973" s="76">
        <v>59.545900000000003</v>
      </c>
      <c r="K4973" s="27">
        <f>'Barometric Data'!D4981</f>
        <v>42064</v>
      </c>
      <c r="L4973" s="28">
        <f t="shared" si="306"/>
        <v>0</v>
      </c>
      <c r="M4973" s="29">
        <f>'Barometric Data'!E4976</f>
        <v>2.3201000000000001</v>
      </c>
      <c r="N4973" s="29">
        <f t="shared" si="307"/>
        <v>57.225800000000007</v>
      </c>
      <c r="O4973" s="30">
        <f t="shared" si="304"/>
        <v>343.66910000000001</v>
      </c>
      <c r="P4973" s="30"/>
      <c r="Q4973" s="76">
        <v>16.73</v>
      </c>
      <c r="R4973" s="16"/>
      <c r="S4973" s="29"/>
    </row>
    <row r="4974" spans="7:19" x14ac:dyDescent="0.25">
      <c r="G4974" s="74">
        <v>42064</v>
      </c>
      <c r="H4974" s="75">
        <v>0.25</v>
      </c>
      <c r="I4974" s="27">
        <f t="shared" si="305"/>
        <v>42064.25</v>
      </c>
      <c r="J4974" s="76">
        <v>59.661099999999998</v>
      </c>
      <c r="K4974" s="27">
        <f>'Barometric Data'!D4982</f>
        <v>42064.25</v>
      </c>
      <c r="L4974" s="28">
        <f t="shared" si="306"/>
        <v>0</v>
      </c>
      <c r="M4974" s="29">
        <f>'Barometric Data'!E4977</f>
        <v>2.3330000000000002</v>
      </c>
      <c r="N4974" s="29">
        <f t="shared" si="307"/>
        <v>57.328099999999999</v>
      </c>
      <c r="O4974" s="30">
        <f t="shared" si="304"/>
        <v>343.5668</v>
      </c>
      <c r="P4974" s="30"/>
      <c r="Q4974" s="76">
        <v>16.744</v>
      </c>
      <c r="R4974" s="16"/>
      <c r="S4974" s="29"/>
    </row>
    <row r="4975" spans="7:19" x14ac:dyDescent="0.25">
      <c r="G4975" s="74">
        <v>42064</v>
      </c>
      <c r="H4975" s="75">
        <v>0.5</v>
      </c>
      <c r="I4975" s="27">
        <f t="shared" si="305"/>
        <v>42064.5</v>
      </c>
      <c r="J4975" s="76">
        <v>59.683300000000003</v>
      </c>
      <c r="K4975" s="27">
        <f>'Barometric Data'!D4983</f>
        <v>42064.5</v>
      </c>
      <c r="L4975" s="28">
        <f t="shared" si="306"/>
        <v>0</v>
      </c>
      <c r="M4975" s="29">
        <f>'Barometric Data'!E4978</f>
        <v>2.3993000000000002</v>
      </c>
      <c r="N4975" s="29">
        <f t="shared" si="307"/>
        <v>57.284000000000006</v>
      </c>
      <c r="O4975" s="30">
        <f t="shared" si="304"/>
        <v>343.61090000000002</v>
      </c>
      <c r="P4975" s="30"/>
      <c r="Q4975" s="76">
        <v>16.744</v>
      </c>
      <c r="R4975" s="16"/>
      <c r="S4975" s="29"/>
    </row>
    <row r="4976" spans="7:19" x14ac:dyDescent="0.25">
      <c r="G4976" s="74">
        <v>42064</v>
      </c>
      <c r="H4976" s="75">
        <v>0.75</v>
      </c>
      <c r="I4976" s="27">
        <f t="shared" si="305"/>
        <v>42064.75</v>
      </c>
      <c r="J4976" s="76">
        <v>59.590699999999998</v>
      </c>
      <c r="K4976" s="27">
        <f>'Barometric Data'!D4984</f>
        <v>42064.75</v>
      </c>
      <c r="L4976" s="28">
        <f t="shared" si="306"/>
        <v>0</v>
      </c>
      <c r="M4976" s="29">
        <f>'Barometric Data'!E4979</f>
        <v>2.5209999999999999</v>
      </c>
      <c r="N4976" s="29">
        <f t="shared" si="307"/>
        <v>57.069699999999997</v>
      </c>
      <c r="O4976" s="30">
        <f t="shared" si="304"/>
        <v>343.8252</v>
      </c>
      <c r="P4976" s="30"/>
      <c r="Q4976" s="76">
        <v>16.73</v>
      </c>
      <c r="R4976" s="16"/>
      <c r="S4976" s="29"/>
    </row>
    <row r="4977" spans="7:19" x14ac:dyDescent="0.25">
      <c r="G4977" s="74">
        <v>42065</v>
      </c>
      <c r="H4977" s="75">
        <v>0</v>
      </c>
      <c r="I4977" s="27">
        <f t="shared" si="305"/>
        <v>42065</v>
      </c>
      <c r="J4977" s="76">
        <v>59.517899999999997</v>
      </c>
      <c r="K4977" s="27">
        <f>'Barometric Data'!D4985</f>
        <v>42065</v>
      </c>
      <c r="L4977" s="28">
        <f t="shared" si="306"/>
        <v>0</v>
      </c>
      <c r="M4977" s="29">
        <f>'Barometric Data'!E4980</f>
        <v>2.5594000000000001</v>
      </c>
      <c r="N4977" s="29">
        <f t="shared" si="307"/>
        <v>56.958500000000001</v>
      </c>
      <c r="O4977" s="30">
        <f t="shared" si="304"/>
        <v>343.93639999999999</v>
      </c>
      <c r="P4977" s="30"/>
      <c r="Q4977" s="76">
        <v>16.75</v>
      </c>
      <c r="R4977" s="16"/>
      <c r="S4977" s="29"/>
    </row>
    <row r="4978" spans="7:19" x14ac:dyDescent="0.25">
      <c r="G4978" s="74">
        <v>42065</v>
      </c>
      <c r="H4978" s="75">
        <v>0.25</v>
      </c>
      <c r="I4978" s="27">
        <f t="shared" si="305"/>
        <v>42065.25</v>
      </c>
      <c r="J4978" s="76">
        <v>59.482799999999997</v>
      </c>
      <c r="K4978" s="27">
        <f>'Barometric Data'!D4986</f>
        <v>42065.25</v>
      </c>
      <c r="L4978" s="28">
        <f t="shared" si="306"/>
        <v>0</v>
      </c>
      <c r="M4978" s="29">
        <f>'Barometric Data'!E4981</f>
        <v>2.7035</v>
      </c>
      <c r="N4978" s="29">
        <f t="shared" si="307"/>
        <v>56.779299999999999</v>
      </c>
      <c r="O4978" s="30">
        <f t="shared" si="304"/>
        <v>344.11560000000003</v>
      </c>
      <c r="P4978" s="30"/>
      <c r="Q4978" s="76">
        <v>16.736999999999998</v>
      </c>
      <c r="R4978" s="16"/>
      <c r="S4978" s="29"/>
    </row>
    <row r="4979" spans="7:19" x14ac:dyDescent="0.25">
      <c r="G4979" s="74">
        <v>42065</v>
      </c>
      <c r="H4979" s="75">
        <v>0.5</v>
      </c>
      <c r="I4979" s="27">
        <f t="shared" si="305"/>
        <v>42065.5</v>
      </c>
      <c r="J4979" s="76">
        <v>59.441899999999997</v>
      </c>
      <c r="K4979" s="27">
        <f>'Barometric Data'!D4987</f>
        <v>42065.5</v>
      </c>
      <c r="L4979" s="28">
        <f t="shared" si="306"/>
        <v>0</v>
      </c>
      <c r="M4979" s="29">
        <f>'Barometric Data'!E4982</f>
        <v>2.8292999999999999</v>
      </c>
      <c r="N4979" s="29">
        <f t="shared" si="307"/>
        <v>56.6126</v>
      </c>
      <c r="O4979" s="30">
        <f t="shared" si="304"/>
        <v>344.28230000000002</v>
      </c>
      <c r="P4979" s="30"/>
      <c r="Q4979" s="76">
        <v>16.754000000000001</v>
      </c>
      <c r="R4979" s="16"/>
      <c r="S4979" s="29"/>
    </row>
    <row r="4980" spans="7:19" x14ac:dyDescent="0.25">
      <c r="G4980" s="74">
        <v>42065</v>
      </c>
      <c r="H4980" s="75">
        <v>0.75</v>
      </c>
      <c r="I4980" s="27">
        <f t="shared" si="305"/>
        <v>42065.75</v>
      </c>
      <c r="J4980" s="76">
        <v>59.400799999999997</v>
      </c>
      <c r="K4980" s="27">
        <f>'Barometric Data'!D4988</f>
        <v>42065.75</v>
      </c>
      <c r="L4980" s="28">
        <f t="shared" si="306"/>
        <v>0</v>
      </c>
      <c r="M4980" s="29">
        <f>'Barometric Data'!E4983</f>
        <v>2.9013</v>
      </c>
      <c r="N4980" s="29">
        <f t="shared" si="307"/>
        <v>56.499499999999998</v>
      </c>
      <c r="O4980" s="30">
        <f t="shared" si="304"/>
        <v>344.3954</v>
      </c>
      <c r="P4980" s="30"/>
      <c r="Q4980" s="76">
        <v>16.734000000000002</v>
      </c>
      <c r="R4980" s="16"/>
      <c r="S4980" s="29"/>
    </row>
    <row r="4981" spans="7:19" x14ac:dyDescent="0.25">
      <c r="G4981" s="74">
        <v>42066</v>
      </c>
      <c r="H4981" s="75">
        <v>0</v>
      </c>
      <c r="I4981" s="27">
        <f t="shared" si="305"/>
        <v>42066</v>
      </c>
      <c r="J4981" s="76">
        <v>59.432699999999997</v>
      </c>
      <c r="K4981" s="27">
        <f>'Barometric Data'!D4989</f>
        <v>42066</v>
      </c>
      <c r="L4981" s="28">
        <f t="shared" si="306"/>
        <v>0</v>
      </c>
      <c r="M4981" s="29">
        <f>'Barometric Data'!E4984</f>
        <v>2.7343999999999999</v>
      </c>
      <c r="N4981" s="29">
        <f t="shared" si="307"/>
        <v>56.698299999999996</v>
      </c>
      <c r="O4981" s="30">
        <f t="shared" si="304"/>
        <v>344.19659999999999</v>
      </c>
      <c r="P4981" s="30"/>
      <c r="Q4981" s="76">
        <v>16.744</v>
      </c>
      <c r="R4981" s="16"/>
      <c r="S4981" s="29"/>
    </row>
    <row r="4982" spans="7:19" x14ac:dyDescent="0.25">
      <c r="G4982" s="74">
        <v>42066</v>
      </c>
      <c r="H4982" s="75">
        <v>0.25</v>
      </c>
      <c r="I4982" s="27">
        <f t="shared" si="305"/>
        <v>42066.25</v>
      </c>
      <c r="J4982" s="76">
        <v>59.5291</v>
      </c>
      <c r="K4982" s="27">
        <f>'Barometric Data'!D4990</f>
        <v>42066.25</v>
      </c>
      <c r="L4982" s="28">
        <f t="shared" si="306"/>
        <v>0</v>
      </c>
      <c r="M4982" s="29">
        <f>'Barometric Data'!E4985</f>
        <v>2.6387</v>
      </c>
      <c r="N4982" s="29">
        <f t="shared" si="307"/>
        <v>56.8904</v>
      </c>
      <c r="O4982" s="30">
        <f t="shared" si="304"/>
        <v>344.00450000000001</v>
      </c>
      <c r="P4982" s="30"/>
      <c r="Q4982" s="76">
        <v>16.736999999999998</v>
      </c>
      <c r="R4982" s="16"/>
      <c r="S4982" s="29"/>
    </row>
    <row r="4983" spans="7:19" x14ac:dyDescent="0.25">
      <c r="G4983" s="74">
        <v>42066</v>
      </c>
      <c r="H4983" s="75">
        <v>0.5</v>
      </c>
      <c r="I4983" s="27">
        <f t="shared" si="305"/>
        <v>42066.5</v>
      </c>
      <c r="J4983" s="76">
        <v>59.569099999999999</v>
      </c>
      <c r="K4983" s="27">
        <f>'Barometric Data'!D4991</f>
        <v>42066.5</v>
      </c>
      <c r="L4983" s="28">
        <f t="shared" si="306"/>
        <v>0</v>
      </c>
      <c r="M4983" s="29">
        <f>'Barometric Data'!E4986</f>
        <v>2.5097</v>
      </c>
      <c r="N4983" s="29">
        <f t="shared" si="307"/>
        <v>57.059399999999997</v>
      </c>
      <c r="O4983" s="30">
        <f t="shared" si="304"/>
        <v>343.83550000000002</v>
      </c>
      <c r="P4983" s="30"/>
      <c r="Q4983" s="76">
        <v>16.741</v>
      </c>
      <c r="R4983" s="16"/>
      <c r="S4983" s="29"/>
    </row>
    <row r="4984" spans="7:19" x14ac:dyDescent="0.25">
      <c r="G4984" s="74">
        <v>42066</v>
      </c>
      <c r="H4984" s="75">
        <v>0.75</v>
      </c>
      <c r="I4984" s="27">
        <f t="shared" si="305"/>
        <v>42066.75</v>
      </c>
      <c r="J4984" s="76">
        <v>59.576700000000002</v>
      </c>
      <c r="K4984" s="27">
        <f>'Barometric Data'!D4992</f>
        <v>42066.75</v>
      </c>
      <c r="L4984" s="28">
        <f t="shared" si="306"/>
        <v>0</v>
      </c>
      <c r="M4984" s="29">
        <f>'Barometric Data'!E4987</f>
        <v>2.4817</v>
      </c>
      <c r="N4984" s="29">
        <f t="shared" si="307"/>
        <v>57.094999999999999</v>
      </c>
      <c r="O4984" s="30">
        <f t="shared" si="304"/>
        <v>343.79989999999998</v>
      </c>
      <c r="P4984" s="30"/>
      <c r="Q4984" s="76">
        <v>16.73</v>
      </c>
      <c r="R4984" s="16"/>
      <c r="S4984" s="29"/>
    </row>
    <row r="4985" spans="7:19" x14ac:dyDescent="0.25">
      <c r="G4985" s="74">
        <v>42067</v>
      </c>
      <c r="H4985" s="75">
        <v>0</v>
      </c>
      <c r="I4985" s="27">
        <f t="shared" si="305"/>
        <v>42067</v>
      </c>
      <c r="J4985" s="76">
        <v>59.604100000000003</v>
      </c>
      <c r="K4985" s="27">
        <f>'Barometric Data'!D4993</f>
        <v>42067</v>
      </c>
      <c r="L4985" s="28">
        <f t="shared" si="306"/>
        <v>0</v>
      </c>
      <c r="M4985" s="29">
        <f>'Barometric Data'!E4988</f>
        <v>2.4001000000000001</v>
      </c>
      <c r="N4985" s="29">
        <f t="shared" si="307"/>
        <v>57.204000000000001</v>
      </c>
      <c r="O4985" s="30">
        <f t="shared" si="304"/>
        <v>343.6909</v>
      </c>
      <c r="P4985" s="30"/>
      <c r="Q4985" s="76">
        <v>16.739999999999998</v>
      </c>
      <c r="R4985" s="16"/>
      <c r="S4985" s="29"/>
    </row>
    <row r="4986" spans="7:19" x14ac:dyDescent="0.25">
      <c r="G4986" s="74">
        <v>42067</v>
      </c>
      <c r="H4986" s="75">
        <v>0.25</v>
      </c>
      <c r="I4986" s="27">
        <f t="shared" si="305"/>
        <v>42067.25</v>
      </c>
      <c r="J4986" s="76">
        <v>59.6937</v>
      </c>
      <c r="K4986" s="27">
        <f>'Barometric Data'!D4994</f>
        <v>42067.25</v>
      </c>
      <c r="L4986" s="28">
        <f t="shared" si="306"/>
        <v>0</v>
      </c>
      <c r="M4986" s="29">
        <f>'Barometric Data'!E4989</f>
        <v>2.4965999999999999</v>
      </c>
      <c r="N4986" s="29">
        <f t="shared" si="307"/>
        <v>57.197099999999999</v>
      </c>
      <c r="O4986" s="30">
        <f t="shared" si="304"/>
        <v>343.69780000000003</v>
      </c>
      <c r="P4986" s="30"/>
      <c r="Q4986" s="76">
        <v>16.733000000000001</v>
      </c>
      <c r="R4986" s="16"/>
      <c r="S4986" s="29"/>
    </row>
    <row r="4987" spans="7:19" x14ac:dyDescent="0.25">
      <c r="G4987" s="74">
        <v>42067</v>
      </c>
      <c r="H4987" s="75">
        <v>0.5</v>
      </c>
      <c r="I4987" s="27">
        <f t="shared" si="305"/>
        <v>42067.5</v>
      </c>
      <c r="J4987" s="76">
        <v>59.740600000000001</v>
      </c>
      <c r="K4987" s="27">
        <f>'Barometric Data'!D4995</f>
        <v>42067.5</v>
      </c>
      <c r="L4987" s="28">
        <f t="shared" si="306"/>
        <v>0</v>
      </c>
      <c r="M4987" s="29">
        <f>'Barometric Data'!E4990</f>
        <v>2.5815000000000001</v>
      </c>
      <c r="N4987" s="29">
        <f t="shared" si="307"/>
        <v>57.159100000000002</v>
      </c>
      <c r="O4987" s="30">
        <f t="shared" si="304"/>
        <v>343.73579999999998</v>
      </c>
      <c r="P4987" s="30"/>
      <c r="Q4987" s="76">
        <v>16.748000000000001</v>
      </c>
      <c r="R4987" s="16"/>
      <c r="S4987" s="29"/>
    </row>
    <row r="4988" spans="7:19" x14ac:dyDescent="0.25">
      <c r="G4988" s="74">
        <v>42067</v>
      </c>
      <c r="H4988" s="75">
        <v>0.75</v>
      </c>
      <c r="I4988" s="27">
        <f t="shared" si="305"/>
        <v>42067.75</v>
      </c>
      <c r="J4988" s="76">
        <v>59.748100000000001</v>
      </c>
      <c r="K4988" s="27">
        <f>'Barometric Data'!D4996</f>
        <v>42067.75</v>
      </c>
      <c r="L4988" s="28">
        <f t="shared" si="306"/>
        <v>0</v>
      </c>
      <c r="M4988" s="29">
        <f>'Barometric Data'!E4991</f>
        <v>2.6837</v>
      </c>
      <c r="N4988" s="29">
        <f t="shared" si="307"/>
        <v>57.064399999999999</v>
      </c>
      <c r="O4988" s="30">
        <f t="shared" si="304"/>
        <v>343.83050000000003</v>
      </c>
      <c r="P4988" s="30"/>
      <c r="Q4988" s="76">
        <v>16.736999999999998</v>
      </c>
      <c r="R4988" s="16"/>
      <c r="S4988" s="29"/>
    </row>
    <row r="4989" spans="7:19" x14ac:dyDescent="0.25">
      <c r="G4989" s="74">
        <v>42068</v>
      </c>
      <c r="H4989" s="75">
        <v>0</v>
      </c>
      <c r="I4989" s="27">
        <f t="shared" si="305"/>
        <v>42068</v>
      </c>
      <c r="J4989" s="76">
        <v>59.743899999999996</v>
      </c>
      <c r="K4989" s="27">
        <f>'Barometric Data'!D4997</f>
        <v>42068</v>
      </c>
      <c r="L4989" s="28">
        <f t="shared" si="306"/>
        <v>0</v>
      </c>
      <c r="M4989" s="29">
        <f>'Barometric Data'!E4992</f>
        <v>2.6797</v>
      </c>
      <c r="N4989" s="29">
        <f t="shared" si="307"/>
        <v>57.0642</v>
      </c>
      <c r="O4989" s="30">
        <f t="shared" si="304"/>
        <v>343.83069999999998</v>
      </c>
      <c r="P4989" s="30"/>
      <c r="Q4989" s="76">
        <v>16.744</v>
      </c>
      <c r="R4989" s="16"/>
      <c r="S4989" s="29"/>
    </row>
    <row r="4990" spans="7:19" x14ac:dyDescent="0.25">
      <c r="G4990" s="74">
        <v>42068</v>
      </c>
      <c r="H4990" s="75">
        <v>0.25</v>
      </c>
      <c r="I4990" s="27">
        <f t="shared" si="305"/>
        <v>42068.25</v>
      </c>
      <c r="J4990" s="76">
        <v>59.805599999999998</v>
      </c>
      <c r="K4990" s="27">
        <f>'Barometric Data'!D4998</f>
        <v>42068.25</v>
      </c>
      <c r="L4990" s="28">
        <f t="shared" si="306"/>
        <v>0</v>
      </c>
      <c r="M4990" s="29">
        <f>'Barometric Data'!E4993</f>
        <v>2.7650000000000001</v>
      </c>
      <c r="N4990" s="29">
        <f t="shared" si="307"/>
        <v>57.040599999999998</v>
      </c>
      <c r="O4990" s="30">
        <f t="shared" si="304"/>
        <v>343.85430000000002</v>
      </c>
      <c r="P4990" s="30"/>
      <c r="Q4990" s="76">
        <v>16.738</v>
      </c>
      <c r="R4990" s="16"/>
      <c r="S4990" s="29"/>
    </row>
    <row r="4991" spans="7:19" x14ac:dyDescent="0.25">
      <c r="G4991" s="74">
        <v>42068</v>
      </c>
      <c r="H4991" s="75">
        <v>0.5</v>
      </c>
      <c r="I4991" s="27">
        <f t="shared" si="305"/>
        <v>42068.5</v>
      </c>
      <c r="J4991" s="76">
        <v>59.806199999999997</v>
      </c>
      <c r="K4991" s="27">
        <f>'Barometric Data'!D4999</f>
        <v>42068.5</v>
      </c>
      <c r="L4991" s="28">
        <f t="shared" si="306"/>
        <v>0</v>
      </c>
      <c r="M4991" s="29">
        <f>'Barometric Data'!E4994</f>
        <v>2.8555000000000001</v>
      </c>
      <c r="N4991" s="29">
        <f t="shared" si="307"/>
        <v>56.950699999999998</v>
      </c>
      <c r="O4991" s="30">
        <f t="shared" si="304"/>
        <v>343.94420000000002</v>
      </c>
      <c r="P4991" s="30"/>
      <c r="Q4991" s="76">
        <v>16.742999999999999</v>
      </c>
      <c r="R4991" s="16"/>
      <c r="S4991" s="29"/>
    </row>
    <row r="4992" spans="7:19" x14ac:dyDescent="0.25">
      <c r="G4992" s="74">
        <v>42068</v>
      </c>
      <c r="H4992" s="75">
        <v>0.75</v>
      </c>
      <c r="I4992" s="27">
        <f t="shared" si="305"/>
        <v>42068.75</v>
      </c>
      <c r="J4992" s="76">
        <v>59.787300000000002</v>
      </c>
      <c r="K4992" s="27">
        <f>'Barometric Data'!D5000</f>
        <v>42068.75</v>
      </c>
      <c r="L4992" s="28">
        <f t="shared" si="306"/>
        <v>0</v>
      </c>
      <c r="M4992" s="29">
        <f>'Barometric Data'!E4995</f>
        <v>2.9773999999999998</v>
      </c>
      <c r="N4992" s="29">
        <f t="shared" si="307"/>
        <v>56.809899999999999</v>
      </c>
      <c r="O4992" s="30">
        <f t="shared" si="304"/>
        <v>344.08500000000004</v>
      </c>
      <c r="P4992" s="30"/>
      <c r="Q4992" s="76">
        <v>16.734000000000002</v>
      </c>
      <c r="R4992" s="16"/>
      <c r="S4992" s="29"/>
    </row>
    <row r="4993" spans="7:19" x14ac:dyDescent="0.25">
      <c r="G4993" s="74">
        <v>42069</v>
      </c>
      <c r="H4993" s="75">
        <v>0</v>
      </c>
      <c r="I4993" s="27">
        <f t="shared" si="305"/>
        <v>42069</v>
      </c>
      <c r="J4993" s="76">
        <v>59.781700000000001</v>
      </c>
      <c r="K4993" s="27">
        <f>'Barometric Data'!D5001</f>
        <v>42069</v>
      </c>
      <c r="L4993" s="28">
        <f t="shared" si="306"/>
        <v>0</v>
      </c>
      <c r="M4993" s="29">
        <f>'Barometric Data'!E4996</f>
        <v>2.9599000000000002</v>
      </c>
      <c r="N4993" s="29">
        <f t="shared" si="307"/>
        <v>56.821800000000003</v>
      </c>
      <c r="O4993" s="30">
        <f t="shared" ref="O4993:O5056" si="308">$D$22-N4993</f>
        <v>344.07310000000001</v>
      </c>
      <c r="P4993" s="30"/>
      <c r="Q4993" s="76">
        <v>16.738</v>
      </c>
      <c r="R4993" s="16"/>
      <c r="S4993" s="29"/>
    </row>
    <row r="4994" spans="7:19" x14ac:dyDescent="0.25">
      <c r="G4994" s="74">
        <v>42069</v>
      </c>
      <c r="H4994" s="75">
        <v>0.25</v>
      </c>
      <c r="I4994" s="27">
        <f t="shared" si="305"/>
        <v>42069.25</v>
      </c>
      <c r="J4994" s="76">
        <v>59.803699999999999</v>
      </c>
      <c r="K4994" s="27">
        <f>'Barometric Data'!D5002</f>
        <v>42069.25</v>
      </c>
      <c r="L4994" s="28">
        <f t="shared" si="306"/>
        <v>0</v>
      </c>
      <c r="M4994" s="29">
        <f>'Barometric Data'!E4997</f>
        <v>3.0024000000000002</v>
      </c>
      <c r="N4994" s="29">
        <f t="shared" si="307"/>
        <v>56.801299999999998</v>
      </c>
      <c r="O4994" s="30">
        <f t="shared" si="308"/>
        <v>344.09360000000004</v>
      </c>
      <c r="P4994" s="30"/>
      <c r="Q4994" s="76">
        <v>16.742999999999999</v>
      </c>
      <c r="R4994" s="16"/>
      <c r="S4994" s="29"/>
    </row>
    <row r="4995" spans="7:19" x14ac:dyDescent="0.25">
      <c r="G4995" s="74">
        <v>42069</v>
      </c>
      <c r="H4995" s="75">
        <v>0.5</v>
      </c>
      <c r="I4995" s="27">
        <f t="shared" si="305"/>
        <v>42069.5</v>
      </c>
      <c r="J4995" s="76">
        <v>59.825800000000001</v>
      </c>
      <c r="K4995" s="27">
        <f>'Barometric Data'!D5003</f>
        <v>42069.5</v>
      </c>
      <c r="L4995" s="28">
        <f t="shared" si="306"/>
        <v>0</v>
      </c>
      <c r="M4995" s="29">
        <f>'Barometric Data'!E4998</f>
        <v>3.0295000000000001</v>
      </c>
      <c r="N4995" s="29">
        <f t="shared" si="307"/>
        <v>56.796300000000002</v>
      </c>
      <c r="O4995" s="30">
        <f t="shared" si="308"/>
        <v>344.09860000000003</v>
      </c>
      <c r="P4995" s="30"/>
      <c r="Q4995" s="76">
        <v>16.751000000000001</v>
      </c>
      <c r="R4995" s="16"/>
      <c r="S4995" s="29"/>
    </row>
    <row r="4996" spans="7:19" x14ac:dyDescent="0.25">
      <c r="G4996" s="74">
        <v>42069</v>
      </c>
      <c r="H4996" s="75">
        <v>0.75</v>
      </c>
      <c r="I4996" s="27">
        <f t="shared" si="305"/>
        <v>42069.75</v>
      </c>
      <c r="J4996" s="76">
        <v>59.778599999999997</v>
      </c>
      <c r="K4996" s="27">
        <f>'Barometric Data'!D5004</f>
        <v>42069.75</v>
      </c>
      <c r="L4996" s="28">
        <f t="shared" si="306"/>
        <v>0</v>
      </c>
      <c r="M4996" s="29">
        <f>'Barometric Data'!E4999</f>
        <v>3.1038999999999999</v>
      </c>
      <c r="N4996" s="29">
        <f t="shared" si="307"/>
        <v>56.674699999999994</v>
      </c>
      <c r="O4996" s="30">
        <f t="shared" si="308"/>
        <v>344.22020000000003</v>
      </c>
      <c r="P4996" s="30"/>
      <c r="Q4996" s="76">
        <v>16.742999999999999</v>
      </c>
      <c r="R4996" s="16"/>
      <c r="S4996" s="29"/>
    </row>
    <row r="4997" spans="7:19" x14ac:dyDescent="0.25">
      <c r="G4997" s="74">
        <v>42070</v>
      </c>
      <c r="H4997" s="75">
        <v>0</v>
      </c>
      <c r="I4997" s="27">
        <f t="shared" si="305"/>
        <v>42070</v>
      </c>
      <c r="J4997" s="76">
        <v>59.7455</v>
      </c>
      <c r="K4997" s="27">
        <f>'Barometric Data'!D5005</f>
        <v>42070</v>
      </c>
      <c r="L4997" s="28">
        <f t="shared" si="306"/>
        <v>0</v>
      </c>
      <c r="M4997" s="29">
        <f>'Barometric Data'!E5000</f>
        <v>3.0417000000000001</v>
      </c>
      <c r="N4997" s="29">
        <f t="shared" si="307"/>
        <v>56.703800000000001</v>
      </c>
      <c r="O4997" s="30">
        <f t="shared" si="308"/>
        <v>344.19110000000001</v>
      </c>
      <c r="P4997" s="30"/>
      <c r="Q4997" s="76">
        <v>16.734000000000002</v>
      </c>
      <c r="R4997" s="16"/>
      <c r="S4997" s="29"/>
    </row>
    <row r="4998" spans="7:19" x14ac:dyDescent="0.25">
      <c r="G4998" s="74">
        <v>42070</v>
      </c>
      <c r="H4998" s="75">
        <v>0.25</v>
      </c>
      <c r="I4998" s="27">
        <f t="shared" si="305"/>
        <v>42070.25</v>
      </c>
      <c r="J4998" s="76">
        <v>59.739400000000003</v>
      </c>
      <c r="K4998" s="27">
        <f>'Barometric Data'!D5006</f>
        <v>42070.25</v>
      </c>
      <c r="L4998" s="28">
        <f t="shared" si="306"/>
        <v>0</v>
      </c>
      <c r="M4998" s="29">
        <f>'Barometric Data'!E5001</f>
        <v>3.0573000000000001</v>
      </c>
      <c r="N4998" s="29">
        <f t="shared" si="307"/>
        <v>56.682100000000005</v>
      </c>
      <c r="O4998" s="30">
        <f t="shared" si="308"/>
        <v>344.21280000000002</v>
      </c>
      <c r="P4998" s="30"/>
      <c r="Q4998" s="76">
        <v>16.739000000000001</v>
      </c>
      <c r="R4998" s="16"/>
      <c r="S4998" s="29"/>
    </row>
    <row r="4999" spans="7:19" x14ac:dyDescent="0.25">
      <c r="G4999" s="74">
        <v>42070</v>
      </c>
      <c r="H4999" s="75">
        <v>0.5</v>
      </c>
      <c r="I4999" s="27">
        <f t="shared" si="305"/>
        <v>42070.5</v>
      </c>
      <c r="J4999" s="76">
        <v>59.708599999999997</v>
      </c>
      <c r="K4999" s="27">
        <f>'Barometric Data'!D5007</f>
        <v>42070.5</v>
      </c>
      <c r="L4999" s="28">
        <f t="shared" si="306"/>
        <v>0</v>
      </c>
      <c r="M4999" s="29">
        <f>'Barometric Data'!E5002</f>
        <v>3.0790999999999999</v>
      </c>
      <c r="N4999" s="29">
        <f t="shared" si="307"/>
        <v>56.6295</v>
      </c>
      <c r="O4999" s="30">
        <f t="shared" si="308"/>
        <v>344.2654</v>
      </c>
      <c r="P4999" s="30"/>
      <c r="Q4999" s="76">
        <v>16.727</v>
      </c>
      <c r="R4999" s="16"/>
      <c r="S4999" s="29"/>
    </row>
    <row r="5000" spans="7:19" x14ac:dyDescent="0.25">
      <c r="G5000" s="74">
        <v>42070</v>
      </c>
      <c r="H5000" s="75">
        <v>0.75</v>
      </c>
      <c r="I5000" s="27">
        <f t="shared" si="305"/>
        <v>42070.75</v>
      </c>
      <c r="J5000" s="76">
        <v>59.641199999999998</v>
      </c>
      <c r="K5000" s="27">
        <f>'Barometric Data'!D5008</f>
        <v>42070.75</v>
      </c>
      <c r="L5000" s="28">
        <f t="shared" si="306"/>
        <v>0</v>
      </c>
      <c r="M5000" s="29">
        <f>'Barometric Data'!E5003</f>
        <v>3.157</v>
      </c>
      <c r="N5000" s="29">
        <f t="shared" si="307"/>
        <v>56.484200000000001</v>
      </c>
      <c r="O5000" s="30">
        <f t="shared" si="308"/>
        <v>344.41070000000002</v>
      </c>
      <c r="P5000" s="30"/>
      <c r="Q5000" s="76">
        <v>16.734999999999999</v>
      </c>
      <c r="R5000" s="16"/>
      <c r="S5000" s="29"/>
    </row>
    <row r="5001" spans="7:19" x14ac:dyDescent="0.25">
      <c r="G5001" s="74">
        <v>42071</v>
      </c>
      <c r="H5001" s="75">
        <v>0</v>
      </c>
      <c r="I5001" s="27">
        <f t="shared" si="305"/>
        <v>42071</v>
      </c>
      <c r="J5001" s="76">
        <v>59.637</v>
      </c>
      <c r="K5001" s="27">
        <f>'Barometric Data'!D5009</f>
        <v>42071</v>
      </c>
      <c r="L5001" s="28">
        <f t="shared" si="306"/>
        <v>0</v>
      </c>
      <c r="M5001" s="29">
        <f>'Barometric Data'!E5004</f>
        <v>3.0467</v>
      </c>
      <c r="N5001" s="29">
        <f t="shared" si="307"/>
        <v>56.590299999999999</v>
      </c>
      <c r="O5001" s="30">
        <f t="shared" si="308"/>
        <v>344.30459999999999</v>
      </c>
      <c r="P5001" s="30"/>
      <c r="Q5001" s="76">
        <v>16.728999999999999</v>
      </c>
      <c r="R5001" s="16"/>
      <c r="S5001" s="29"/>
    </row>
    <row r="5002" spans="7:19" x14ac:dyDescent="0.25">
      <c r="G5002" s="74">
        <v>42071</v>
      </c>
      <c r="H5002" s="75">
        <v>0.25</v>
      </c>
      <c r="I5002" s="27">
        <f t="shared" si="305"/>
        <v>42071.25</v>
      </c>
      <c r="J5002" s="76">
        <v>59.652000000000001</v>
      </c>
      <c r="K5002" s="27">
        <f>'Barometric Data'!D5010</f>
        <v>42071.25</v>
      </c>
      <c r="L5002" s="28">
        <f t="shared" si="306"/>
        <v>0</v>
      </c>
      <c r="M5002" s="29">
        <f>'Barometric Data'!E5005</f>
        <v>3.0287000000000002</v>
      </c>
      <c r="N5002" s="29">
        <f t="shared" si="307"/>
        <v>56.6233</v>
      </c>
      <c r="O5002" s="30">
        <f t="shared" si="308"/>
        <v>344.27160000000003</v>
      </c>
      <c r="P5002" s="30"/>
      <c r="Q5002" s="76">
        <v>16.739999999999998</v>
      </c>
      <c r="R5002" s="16"/>
      <c r="S5002" s="29"/>
    </row>
    <row r="5003" spans="7:19" x14ac:dyDescent="0.25">
      <c r="G5003" s="74">
        <v>42071</v>
      </c>
      <c r="H5003" s="75">
        <v>0.5</v>
      </c>
      <c r="I5003" s="27">
        <f t="shared" si="305"/>
        <v>42071.5</v>
      </c>
      <c r="J5003" s="76">
        <v>59.643000000000001</v>
      </c>
      <c r="K5003" s="27">
        <f>'Barometric Data'!D5011</f>
        <v>42071.5</v>
      </c>
      <c r="L5003" s="28">
        <f t="shared" si="306"/>
        <v>0</v>
      </c>
      <c r="M5003" s="29">
        <f>'Barometric Data'!E5006</f>
        <v>2.984</v>
      </c>
      <c r="N5003" s="29">
        <f t="shared" si="307"/>
        <v>56.658999999999999</v>
      </c>
      <c r="O5003" s="30">
        <f t="shared" si="308"/>
        <v>344.23590000000002</v>
      </c>
      <c r="P5003" s="30"/>
      <c r="Q5003" s="76">
        <v>16.739999999999998</v>
      </c>
      <c r="R5003" s="16"/>
      <c r="S5003" s="29"/>
    </row>
    <row r="5004" spans="7:19" x14ac:dyDescent="0.25">
      <c r="G5004" s="74">
        <v>42071</v>
      </c>
      <c r="H5004" s="75">
        <v>0.75</v>
      </c>
      <c r="I5004" s="27">
        <f t="shared" si="305"/>
        <v>42071.75</v>
      </c>
      <c r="J5004" s="76">
        <v>59.603000000000002</v>
      </c>
      <c r="K5004" s="27">
        <f>'Barometric Data'!D5012</f>
        <v>42071.75</v>
      </c>
      <c r="L5004" s="28">
        <f t="shared" si="306"/>
        <v>0</v>
      </c>
      <c r="M5004" s="29">
        <f>'Barometric Data'!E5007</f>
        <v>2.9784999999999999</v>
      </c>
      <c r="N5004" s="29">
        <f t="shared" si="307"/>
        <v>56.624500000000005</v>
      </c>
      <c r="O5004" s="30">
        <f t="shared" si="308"/>
        <v>344.2704</v>
      </c>
      <c r="P5004" s="30"/>
      <c r="Q5004" s="76">
        <v>16.739000000000001</v>
      </c>
      <c r="R5004" s="16"/>
      <c r="S5004" s="29"/>
    </row>
    <row r="5005" spans="7:19" x14ac:dyDescent="0.25">
      <c r="G5005" s="74">
        <v>42072</v>
      </c>
      <c r="H5005" s="75">
        <v>0</v>
      </c>
      <c r="I5005" s="27">
        <f t="shared" ref="I5005:I5068" si="309">G5005+H5005</f>
        <v>42072</v>
      </c>
      <c r="J5005" s="76">
        <v>59.6111</v>
      </c>
      <c r="K5005" s="27">
        <f>'Barometric Data'!D5013</f>
        <v>42072</v>
      </c>
      <c r="L5005" s="28">
        <f t="shared" si="306"/>
        <v>0</v>
      </c>
      <c r="M5005" s="29">
        <f>'Barometric Data'!E5008</f>
        <v>2.8405</v>
      </c>
      <c r="N5005" s="29">
        <f t="shared" si="307"/>
        <v>56.770600000000002</v>
      </c>
      <c r="O5005" s="30">
        <f t="shared" si="308"/>
        <v>344.12430000000001</v>
      </c>
      <c r="P5005" s="30"/>
      <c r="Q5005" s="76">
        <v>16.738</v>
      </c>
      <c r="R5005" s="16"/>
      <c r="S5005" s="29"/>
    </row>
    <row r="5006" spans="7:19" x14ac:dyDescent="0.25">
      <c r="G5006" s="74">
        <v>42072</v>
      </c>
      <c r="H5006" s="75">
        <v>0.25</v>
      </c>
      <c r="I5006" s="27">
        <f t="shared" si="309"/>
        <v>42072.25</v>
      </c>
      <c r="J5006" s="76">
        <v>59.610500000000002</v>
      </c>
      <c r="K5006" s="27">
        <f>'Barometric Data'!D5014</f>
        <v>42072.25</v>
      </c>
      <c r="L5006" s="28">
        <f t="shared" si="306"/>
        <v>0</v>
      </c>
      <c r="M5006" s="29">
        <f>'Barometric Data'!E5009</f>
        <v>2.8374999999999999</v>
      </c>
      <c r="N5006" s="29">
        <f t="shared" si="307"/>
        <v>56.773000000000003</v>
      </c>
      <c r="O5006" s="30">
        <f t="shared" si="308"/>
        <v>344.12189999999998</v>
      </c>
      <c r="P5006" s="30"/>
      <c r="Q5006" s="76">
        <v>16.736999999999998</v>
      </c>
      <c r="R5006" s="16"/>
      <c r="S5006" s="29"/>
    </row>
    <row r="5007" spans="7:19" x14ac:dyDescent="0.25">
      <c r="G5007" s="74">
        <v>42072</v>
      </c>
      <c r="H5007" s="75">
        <v>0.5</v>
      </c>
      <c r="I5007" s="27">
        <f t="shared" si="309"/>
        <v>42072.5</v>
      </c>
      <c r="J5007" s="76">
        <v>59.626300000000001</v>
      </c>
      <c r="K5007" s="27">
        <f>'Barometric Data'!D5015</f>
        <v>42072.5</v>
      </c>
      <c r="L5007" s="28">
        <f t="shared" si="306"/>
        <v>0</v>
      </c>
      <c r="M5007" s="29">
        <f>'Barometric Data'!E5010</f>
        <v>2.8338999999999999</v>
      </c>
      <c r="N5007" s="29">
        <f t="shared" si="307"/>
        <v>56.792400000000001</v>
      </c>
      <c r="O5007" s="30">
        <f t="shared" si="308"/>
        <v>344.10250000000002</v>
      </c>
      <c r="P5007" s="30"/>
      <c r="Q5007" s="76">
        <v>16.734999999999999</v>
      </c>
      <c r="R5007" s="16"/>
      <c r="S5007" s="29"/>
    </row>
    <row r="5008" spans="7:19" x14ac:dyDescent="0.25">
      <c r="G5008" s="74">
        <v>42072</v>
      </c>
      <c r="H5008" s="75">
        <v>0.75</v>
      </c>
      <c r="I5008" s="27">
        <f t="shared" si="309"/>
        <v>42072.75</v>
      </c>
      <c r="J5008" s="76">
        <v>59.560699999999997</v>
      </c>
      <c r="K5008" s="27">
        <f>'Barometric Data'!D5016</f>
        <v>42072.75</v>
      </c>
      <c r="L5008" s="28">
        <f t="shared" si="306"/>
        <v>0</v>
      </c>
      <c r="M5008" s="29">
        <f>'Barometric Data'!E5011</f>
        <v>2.8864000000000001</v>
      </c>
      <c r="N5008" s="29">
        <f t="shared" si="307"/>
        <v>56.674299999999995</v>
      </c>
      <c r="O5008" s="30">
        <f t="shared" si="308"/>
        <v>344.22059999999999</v>
      </c>
      <c r="P5008" s="30"/>
      <c r="Q5008" s="76">
        <v>16.738</v>
      </c>
      <c r="R5008" s="16"/>
      <c r="S5008" s="29"/>
    </row>
    <row r="5009" spans="7:19" x14ac:dyDescent="0.25">
      <c r="G5009" s="74">
        <v>42073</v>
      </c>
      <c r="H5009" s="75">
        <v>0</v>
      </c>
      <c r="I5009" s="27">
        <f t="shared" si="309"/>
        <v>42073</v>
      </c>
      <c r="J5009" s="76">
        <v>59.581200000000003</v>
      </c>
      <c r="K5009" s="27">
        <f>'Barometric Data'!D5017</f>
        <v>42073</v>
      </c>
      <c r="L5009" s="28">
        <f t="shared" si="306"/>
        <v>0</v>
      </c>
      <c r="M5009" s="29">
        <f>'Barometric Data'!E5012</f>
        <v>2.7829000000000002</v>
      </c>
      <c r="N5009" s="29">
        <f t="shared" si="307"/>
        <v>56.798300000000005</v>
      </c>
      <c r="O5009" s="30">
        <f t="shared" si="308"/>
        <v>344.09660000000002</v>
      </c>
      <c r="P5009" s="30"/>
      <c r="Q5009" s="76">
        <v>16.736999999999998</v>
      </c>
      <c r="R5009" s="16"/>
      <c r="S5009" s="29"/>
    </row>
    <row r="5010" spans="7:19" x14ac:dyDescent="0.25">
      <c r="G5010" s="74">
        <v>42073</v>
      </c>
      <c r="H5010" s="75">
        <v>0.25</v>
      </c>
      <c r="I5010" s="27">
        <f t="shared" si="309"/>
        <v>42073.25</v>
      </c>
      <c r="J5010" s="76">
        <v>59.578400000000002</v>
      </c>
      <c r="K5010" s="27">
        <f>'Barometric Data'!D5018</f>
        <v>42073.25</v>
      </c>
      <c r="L5010" s="28">
        <f t="shared" si="306"/>
        <v>0</v>
      </c>
      <c r="M5010" s="29">
        <f>'Barometric Data'!E5013</f>
        <v>2.7886000000000002</v>
      </c>
      <c r="N5010" s="29">
        <f t="shared" si="307"/>
        <v>56.7898</v>
      </c>
      <c r="O5010" s="30">
        <f t="shared" si="308"/>
        <v>344.10509999999999</v>
      </c>
      <c r="P5010" s="30"/>
      <c r="Q5010" s="76">
        <v>16.731999999999999</v>
      </c>
      <c r="R5010" s="16"/>
      <c r="S5010" s="29"/>
    </row>
    <row r="5011" spans="7:19" x14ac:dyDescent="0.25">
      <c r="G5011" s="74">
        <v>42073</v>
      </c>
      <c r="H5011" s="75">
        <v>0.5</v>
      </c>
      <c r="I5011" s="27">
        <f t="shared" si="309"/>
        <v>42073.5</v>
      </c>
      <c r="J5011" s="76">
        <v>59.590400000000002</v>
      </c>
      <c r="K5011" s="27">
        <f>'Barometric Data'!D5019</f>
        <v>42073.5</v>
      </c>
      <c r="L5011" s="28">
        <f t="shared" si="306"/>
        <v>0</v>
      </c>
      <c r="M5011" s="29">
        <f>'Barometric Data'!E5014</f>
        <v>2.7894000000000001</v>
      </c>
      <c r="N5011" s="29">
        <f t="shared" si="307"/>
        <v>56.801000000000002</v>
      </c>
      <c r="O5011" s="30">
        <f t="shared" si="308"/>
        <v>344.09390000000002</v>
      </c>
      <c r="P5011" s="30"/>
      <c r="Q5011" s="76">
        <v>16.753</v>
      </c>
      <c r="R5011" s="16"/>
      <c r="S5011" s="29"/>
    </row>
    <row r="5012" spans="7:19" x14ac:dyDescent="0.25">
      <c r="G5012" s="74">
        <v>42073</v>
      </c>
      <c r="H5012" s="75">
        <v>0.75</v>
      </c>
      <c r="I5012" s="27">
        <f t="shared" si="309"/>
        <v>42073.75</v>
      </c>
      <c r="J5012" s="76">
        <v>59.512799999999999</v>
      </c>
      <c r="K5012" s="27">
        <f>'Barometric Data'!D5020</f>
        <v>42073.75</v>
      </c>
      <c r="L5012" s="28">
        <f t="shared" si="306"/>
        <v>0</v>
      </c>
      <c r="M5012" s="29">
        <f>'Barometric Data'!E5015</f>
        <v>2.8437000000000001</v>
      </c>
      <c r="N5012" s="29">
        <f t="shared" si="307"/>
        <v>56.6691</v>
      </c>
      <c r="O5012" s="30">
        <f t="shared" si="308"/>
        <v>344.22579999999999</v>
      </c>
      <c r="P5012" s="30"/>
      <c r="Q5012" s="76">
        <v>16.741</v>
      </c>
      <c r="R5012" s="16"/>
      <c r="S5012" s="29"/>
    </row>
    <row r="5013" spans="7:19" x14ac:dyDescent="0.25">
      <c r="G5013" s="74">
        <v>42074</v>
      </c>
      <c r="H5013" s="75">
        <v>0</v>
      </c>
      <c r="I5013" s="27">
        <f t="shared" si="309"/>
        <v>42074</v>
      </c>
      <c r="J5013" s="76">
        <v>59.534500000000001</v>
      </c>
      <c r="K5013" s="27">
        <f>'Barometric Data'!D5021</f>
        <v>42074</v>
      </c>
      <c r="L5013" s="28">
        <f t="shared" si="306"/>
        <v>0</v>
      </c>
      <c r="M5013" s="29">
        <f>'Barometric Data'!E5016</f>
        <v>2.7357</v>
      </c>
      <c r="N5013" s="29">
        <f t="shared" si="307"/>
        <v>56.7988</v>
      </c>
      <c r="O5013" s="30">
        <f t="shared" si="308"/>
        <v>344.09609999999998</v>
      </c>
      <c r="P5013" s="30"/>
      <c r="Q5013" s="76">
        <v>16.748000000000001</v>
      </c>
      <c r="R5013" s="16"/>
      <c r="S5013" s="29"/>
    </row>
    <row r="5014" spans="7:19" x14ac:dyDescent="0.25">
      <c r="G5014" s="74">
        <v>42074</v>
      </c>
      <c r="H5014" s="75">
        <v>0.25</v>
      </c>
      <c r="I5014" s="27">
        <f t="shared" si="309"/>
        <v>42074.25</v>
      </c>
      <c r="J5014" s="76">
        <v>59.529899999999998</v>
      </c>
      <c r="K5014" s="27">
        <f>'Barometric Data'!D5022</f>
        <v>42074.25</v>
      </c>
      <c r="L5014" s="28">
        <f t="shared" si="306"/>
        <v>0</v>
      </c>
      <c r="M5014" s="29">
        <f>'Barometric Data'!E5017</f>
        <v>2.7366000000000001</v>
      </c>
      <c r="N5014" s="29">
        <f t="shared" si="307"/>
        <v>56.793299999999995</v>
      </c>
      <c r="O5014" s="30">
        <f t="shared" si="308"/>
        <v>344.10160000000002</v>
      </c>
      <c r="P5014" s="30"/>
      <c r="Q5014" s="76">
        <v>16.739999999999998</v>
      </c>
      <c r="R5014" s="16"/>
      <c r="S5014" s="29"/>
    </row>
    <row r="5015" spans="7:19" x14ac:dyDescent="0.25">
      <c r="G5015" s="74">
        <v>42074</v>
      </c>
      <c r="H5015" s="75">
        <v>0.5</v>
      </c>
      <c r="I5015" s="27">
        <f t="shared" si="309"/>
        <v>42074.5</v>
      </c>
      <c r="J5015" s="76">
        <v>59.592599999999997</v>
      </c>
      <c r="K5015" s="27">
        <f>'Barometric Data'!D5023</f>
        <v>42074.5</v>
      </c>
      <c r="L5015" s="28">
        <f t="shared" si="306"/>
        <v>0</v>
      </c>
      <c r="M5015" s="29">
        <f>'Barometric Data'!E5018</f>
        <v>2.7391999999999999</v>
      </c>
      <c r="N5015" s="29">
        <f t="shared" si="307"/>
        <v>56.853400000000001</v>
      </c>
      <c r="O5015" s="30">
        <f t="shared" si="308"/>
        <v>344.04149999999998</v>
      </c>
      <c r="P5015" s="30"/>
      <c r="Q5015" s="76">
        <v>16.742999999999999</v>
      </c>
      <c r="R5015" s="16"/>
      <c r="S5015" s="29"/>
    </row>
    <row r="5016" spans="7:19" x14ac:dyDescent="0.25">
      <c r="G5016" s="74">
        <v>42074</v>
      </c>
      <c r="H5016" s="75">
        <v>0.75</v>
      </c>
      <c r="I5016" s="27">
        <f t="shared" si="309"/>
        <v>42074.75</v>
      </c>
      <c r="J5016" s="76">
        <v>59.584600000000002</v>
      </c>
      <c r="K5016" s="27">
        <f>'Barometric Data'!D5024</f>
        <v>42074.75</v>
      </c>
      <c r="L5016" s="28">
        <f t="shared" si="306"/>
        <v>0</v>
      </c>
      <c r="M5016" s="29">
        <f>'Barometric Data'!E5019</f>
        <v>2.7610000000000001</v>
      </c>
      <c r="N5016" s="29">
        <f t="shared" si="307"/>
        <v>56.823599999999999</v>
      </c>
      <c r="O5016" s="30">
        <f t="shared" si="308"/>
        <v>344.07130000000001</v>
      </c>
      <c r="P5016" s="30"/>
      <c r="Q5016" s="76">
        <v>16.733000000000001</v>
      </c>
      <c r="R5016" s="16"/>
      <c r="S5016" s="29"/>
    </row>
    <row r="5017" spans="7:19" x14ac:dyDescent="0.25">
      <c r="G5017" s="74">
        <v>42075</v>
      </c>
      <c r="H5017" s="75">
        <v>0</v>
      </c>
      <c r="I5017" s="27">
        <f t="shared" si="309"/>
        <v>42075</v>
      </c>
      <c r="J5017" s="76">
        <v>59.675199999999997</v>
      </c>
      <c r="K5017" s="27">
        <f>'Barometric Data'!D5025</f>
        <v>42075</v>
      </c>
      <c r="L5017" s="28">
        <f t="shared" si="306"/>
        <v>0</v>
      </c>
      <c r="M5017" s="29">
        <f>'Barometric Data'!E5020</f>
        <v>2.6694</v>
      </c>
      <c r="N5017" s="29">
        <f t="shared" si="307"/>
        <v>57.005799999999994</v>
      </c>
      <c r="O5017" s="30">
        <f t="shared" si="308"/>
        <v>343.88909999999998</v>
      </c>
      <c r="P5017" s="30"/>
      <c r="Q5017" s="76">
        <v>16.748000000000001</v>
      </c>
      <c r="R5017" s="16"/>
      <c r="S5017" s="29"/>
    </row>
    <row r="5018" spans="7:19" x14ac:dyDescent="0.25">
      <c r="G5018" s="74">
        <v>42075</v>
      </c>
      <c r="H5018" s="75">
        <v>0.25</v>
      </c>
      <c r="I5018" s="27">
        <f t="shared" si="309"/>
        <v>42075.25</v>
      </c>
      <c r="J5018" s="76">
        <v>59.7485</v>
      </c>
      <c r="K5018" s="27">
        <f>'Barometric Data'!D5026</f>
        <v>42075.25</v>
      </c>
      <c r="L5018" s="28">
        <f t="shared" si="306"/>
        <v>0</v>
      </c>
      <c r="M5018" s="29">
        <f>'Barometric Data'!E5021</f>
        <v>2.6589999999999998</v>
      </c>
      <c r="N5018" s="29">
        <f t="shared" si="307"/>
        <v>57.089500000000001</v>
      </c>
      <c r="O5018" s="30">
        <f t="shared" si="308"/>
        <v>343.80540000000002</v>
      </c>
      <c r="P5018" s="30"/>
      <c r="Q5018" s="76">
        <v>16.745000000000001</v>
      </c>
      <c r="R5018" s="16"/>
      <c r="S5018" s="29"/>
    </row>
    <row r="5019" spans="7:19" x14ac:dyDescent="0.25">
      <c r="G5019" s="74">
        <v>42075</v>
      </c>
      <c r="H5019" s="75">
        <v>0.5</v>
      </c>
      <c r="I5019" s="27">
        <f t="shared" si="309"/>
        <v>42075.5</v>
      </c>
      <c r="J5019" s="76">
        <v>59.786000000000001</v>
      </c>
      <c r="K5019" s="27">
        <f>'Barometric Data'!D5027</f>
        <v>42075.5</v>
      </c>
      <c r="L5019" s="28">
        <f t="shared" si="306"/>
        <v>0</v>
      </c>
      <c r="M5019" s="29">
        <f>'Barometric Data'!E5022</f>
        <v>2.6568000000000001</v>
      </c>
      <c r="N5019" s="29">
        <f t="shared" si="307"/>
        <v>57.129200000000004</v>
      </c>
      <c r="O5019" s="30">
        <f t="shared" si="308"/>
        <v>343.76569999999998</v>
      </c>
      <c r="P5019" s="30"/>
      <c r="Q5019" s="76">
        <v>16.75</v>
      </c>
      <c r="R5019" s="16"/>
      <c r="S5019" s="29"/>
    </row>
    <row r="5020" spans="7:19" x14ac:dyDescent="0.25">
      <c r="G5020" s="74">
        <v>42075</v>
      </c>
      <c r="H5020" s="75">
        <v>0.75</v>
      </c>
      <c r="I5020" s="27">
        <f t="shared" si="309"/>
        <v>42075.75</v>
      </c>
      <c r="J5020" s="76">
        <v>59.745699999999999</v>
      </c>
      <c r="K5020" s="27">
        <f>'Barometric Data'!D5028</f>
        <v>42075.75</v>
      </c>
      <c r="L5020" s="28">
        <f t="shared" si="306"/>
        <v>0</v>
      </c>
      <c r="M5020" s="29">
        <f>'Barometric Data'!E5023</f>
        <v>2.7757999999999998</v>
      </c>
      <c r="N5020" s="29">
        <f t="shared" si="307"/>
        <v>56.969900000000003</v>
      </c>
      <c r="O5020" s="30">
        <f t="shared" si="308"/>
        <v>343.92500000000001</v>
      </c>
      <c r="P5020" s="30"/>
      <c r="Q5020" s="76">
        <v>16.745999999999999</v>
      </c>
      <c r="R5020" s="16"/>
      <c r="S5020" s="29"/>
    </row>
    <row r="5021" spans="7:19" x14ac:dyDescent="0.25">
      <c r="G5021" s="74">
        <v>42076</v>
      </c>
      <c r="H5021" s="75">
        <v>0</v>
      </c>
      <c r="I5021" s="27">
        <f t="shared" si="309"/>
        <v>42076</v>
      </c>
      <c r="J5021" s="76">
        <v>59.779699999999998</v>
      </c>
      <c r="K5021" s="27">
        <f>'Barometric Data'!D5029</f>
        <v>42076</v>
      </c>
      <c r="L5021" s="28">
        <f t="shared" si="306"/>
        <v>0</v>
      </c>
      <c r="M5021" s="29">
        <f>'Barometric Data'!E5024</f>
        <v>2.7801999999999998</v>
      </c>
      <c r="N5021" s="29">
        <f t="shared" si="307"/>
        <v>56.999499999999998</v>
      </c>
      <c r="O5021" s="30">
        <f t="shared" si="308"/>
        <v>343.8954</v>
      </c>
      <c r="P5021" s="30"/>
      <c r="Q5021" s="76">
        <v>16.741</v>
      </c>
      <c r="R5021" s="16"/>
      <c r="S5021" s="29"/>
    </row>
    <row r="5022" spans="7:19" x14ac:dyDescent="0.25">
      <c r="G5022" s="74">
        <v>42076</v>
      </c>
      <c r="H5022" s="75">
        <v>0.25</v>
      </c>
      <c r="I5022" s="27">
        <f t="shared" si="309"/>
        <v>42076.25</v>
      </c>
      <c r="J5022" s="76">
        <v>59.799399999999999</v>
      </c>
      <c r="K5022" s="27">
        <f>'Barometric Data'!D5030</f>
        <v>42076.25</v>
      </c>
      <c r="L5022" s="28">
        <f t="shared" si="306"/>
        <v>0</v>
      </c>
      <c r="M5022" s="29">
        <f>'Barometric Data'!E5025</f>
        <v>2.8940000000000001</v>
      </c>
      <c r="N5022" s="29">
        <f t="shared" si="307"/>
        <v>56.9054</v>
      </c>
      <c r="O5022" s="30">
        <f t="shared" si="308"/>
        <v>343.98950000000002</v>
      </c>
      <c r="P5022" s="30"/>
      <c r="Q5022" s="76">
        <v>16.736999999999998</v>
      </c>
      <c r="R5022" s="16"/>
      <c r="S5022" s="29"/>
    </row>
    <row r="5023" spans="7:19" x14ac:dyDescent="0.25">
      <c r="G5023" s="74">
        <v>42076</v>
      </c>
      <c r="H5023" s="75">
        <v>0.5</v>
      </c>
      <c r="I5023" s="27">
        <f t="shared" si="309"/>
        <v>42076.5</v>
      </c>
      <c r="J5023" s="76">
        <v>59.782200000000003</v>
      </c>
      <c r="K5023" s="27">
        <f>'Barometric Data'!D5031</f>
        <v>42076.5</v>
      </c>
      <c r="L5023" s="28">
        <f t="shared" si="306"/>
        <v>0</v>
      </c>
      <c r="M5023" s="29">
        <f>'Barometric Data'!E5026</f>
        <v>3.0011000000000001</v>
      </c>
      <c r="N5023" s="29">
        <f t="shared" si="307"/>
        <v>56.781100000000002</v>
      </c>
      <c r="O5023" s="30">
        <f t="shared" si="308"/>
        <v>344.11380000000003</v>
      </c>
      <c r="P5023" s="30"/>
      <c r="Q5023" s="76">
        <v>16.731000000000002</v>
      </c>
      <c r="R5023" s="16"/>
      <c r="S5023" s="29"/>
    </row>
    <row r="5024" spans="7:19" x14ac:dyDescent="0.25">
      <c r="G5024" s="74">
        <v>42076</v>
      </c>
      <c r="H5024" s="75">
        <v>0.75</v>
      </c>
      <c r="I5024" s="27">
        <f t="shared" si="309"/>
        <v>42076.75</v>
      </c>
      <c r="J5024" s="76">
        <v>59.6706</v>
      </c>
      <c r="K5024" s="27">
        <f>'Barometric Data'!D5032</f>
        <v>42076.75</v>
      </c>
      <c r="L5024" s="28">
        <f t="shared" si="306"/>
        <v>0</v>
      </c>
      <c r="M5024" s="29">
        <f>'Barometric Data'!E5027</f>
        <v>3.0958999999999999</v>
      </c>
      <c r="N5024" s="29">
        <f t="shared" si="307"/>
        <v>56.5747</v>
      </c>
      <c r="O5024" s="30">
        <f t="shared" si="308"/>
        <v>344.3202</v>
      </c>
      <c r="P5024" s="30"/>
      <c r="Q5024" s="76">
        <v>16.736000000000001</v>
      </c>
      <c r="R5024" s="16"/>
      <c r="S5024" s="29"/>
    </row>
    <row r="5025" spans="7:19" x14ac:dyDescent="0.25">
      <c r="G5025" s="74">
        <v>42077</v>
      </c>
      <c r="H5025" s="75">
        <v>0</v>
      </c>
      <c r="I5025" s="27">
        <f t="shared" si="309"/>
        <v>42077</v>
      </c>
      <c r="J5025" s="76">
        <v>59.644399999999997</v>
      </c>
      <c r="K5025" s="27">
        <f>'Barometric Data'!D5033</f>
        <v>42077</v>
      </c>
      <c r="L5025" s="28">
        <f t="shared" si="306"/>
        <v>0</v>
      </c>
      <c r="M5025" s="29">
        <f>'Barometric Data'!E5028</f>
        <v>3.0461999999999998</v>
      </c>
      <c r="N5025" s="29">
        <f t="shared" si="307"/>
        <v>56.598199999999999</v>
      </c>
      <c r="O5025" s="30">
        <f t="shared" si="308"/>
        <v>344.29669999999999</v>
      </c>
      <c r="P5025" s="30"/>
      <c r="Q5025" s="76">
        <v>16.739000000000001</v>
      </c>
      <c r="R5025" s="16"/>
      <c r="S5025" s="29"/>
    </row>
    <row r="5026" spans="7:19" x14ac:dyDescent="0.25">
      <c r="G5026" s="74">
        <v>42077</v>
      </c>
      <c r="H5026" s="75">
        <v>0.25</v>
      </c>
      <c r="I5026" s="27">
        <f t="shared" si="309"/>
        <v>42077.25</v>
      </c>
      <c r="J5026" s="76">
        <v>59.624899999999997</v>
      </c>
      <c r="K5026" s="27">
        <f>'Barometric Data'!D5034</f>
        <v>42077.25</v>
      </c>
      <c r="L5026" s="28">
        <f t="shared" si="306"/>
        <v>0</v>
      </c>
      <c r="M5026" s="29">
        <f>'Barometric Data'!E5029</f>
        <v>3.0733999999999999</v>
      </c>
      <c r="N5026" s="29">
        <f t="shared" si="307"/>
        <v>56.551499999999997</v>
      </c>
      <c r="O5026" s="30">
        <f t="shared" si="308"/>
        <v>344.34340000000003</v>
      </c>
      <c r="P5026" s="30"/>
      <c r="Q5026" s="76">
        <v>16.736000000000001</v>
      </c>
      <c r="R5026" s="16"/>
      <c r="S5026" s="29"/>
    </row>
    <row r="5027" spans="7:19" x14ac:dyDescent="0.25">
      <c r="G5027" s="74">
        <v>42077</v>
      </c>
      <c r="H5027" s="75">
        <v>0.5</v>
      </c>
      <c r="I5027" s="27">
        <f t="shared" si="309"/>
        <v>42077.5</v>
      </c>
      <c r="J5027" s="76">
        <v>59.644799999999996</v>
      </c>
      <c r="K5027" s="27">
        <f>'Barometric Data'!D5035</f>
        <v>42077.5</v>
      </c>
      <c r="L5027" s="28">
        <f t="shared" si="306"/>
        <v>0</v>
      </c>
      <c r="M5027" s="29">
        <f>'Barometric Data'!E5030</f>
        <v>3.0954999999999999</v>
      </c>
      <c r="N5027" s="29">
        <f t="shared" si="307"/>
        <v>56.549299999999995</v>
      </c>
      <c r="O5027" s="30">
        <f t="shared" si="308"/>
        <v>344.34559999999999</v>
      </c>
      <c r="P5027" s="30"/>
      <c r="Q5027" s="76">
        <v>16.727</v>
      </c>
      <c r="R5027" s="16"/>
      <c r="S5027" s="29"/>
    </row>
    <row r="5028" spans="7:19" x14ac:dyDescent="0.25">
      <c r="G5028" s="74">
        <v>42077</v>
      </c>
      <c r="H5028" s="75">
        <v>0.75</v>
      </c>
      <c r="I5028" s="27">
        <f t="shared" si="309"/>
        <v>42077.75</v>
      </c>
      <c r="J5028" s="76">
        <v>59.6188</v>
      </c>
      <c r="K5028" s="27">
        <f>'Barometric Data'!D5036</f>
        <v>42077.75</v>
      </c>
      <c r="L5028" s="28">
        <f t="shared" si="306"/>
        <v>0</v>
      </c>
      <c r="M5028" s="29">
        <f>'Barometric Data'!E5031</f>
        <v>3.1017999999999999</v>
      </c>
      <c r="N5028" s="29">
        <f t="shared" si="307"/>
        <v>56.517000000000003</v>
      </c>
      <c r="O5028" s="30">
        <f t="shared" si="308"/>
        <v>344.37790000000001</v>
      </c>
      <c r="P5028" s="30"/>
      <c r="Q5028" s="76">
        <v>16.741</v>
      </c>
      <c r="R5028" s="16"/>
      <c r="S5028" s="29"/>
    </row>
    <row r="5029" spans="7:19" x14ac:dyDescent="0.25">
      <c r="G5029" s="74">
        <v>42078</v>
      </c>
      <c r="H5029" s="75">
        <v>0</v>
      </c>
      <c r="I5029" s="27">
        <f t="shared" si="309"/>
        <v>42078</v>
      </c>
      <c r="J5029" s="76">
        <v>59.573399999999999</v>
      </c>
      <c r="K5029" s="27">
        <f>'Barometric Data'!D5037</f>
        <v>42078</v>
      </c>
      <c r="L5029" s="28">
        <f t="shared" si="306"/>
        <v>0</v>
      </c>
      <c r="M5029" s="29">
        <f>'Barometric Data'!E5032</f>
        <v>2.9367000000000001</v>
      </c>
      <c r="N5029" s="29">
        <f t="shared" si="307"/>
        <v>56.636699999999998</v>
      </c>
      <c r="O5029" s="30">
        <f t="shared" si="308"/>
        <v>344.25819999999999</v>
      </c>
      <c r="P5029" s="30"/>
      <c r="Q5029" s="76">
        <v>16.739999999999998</v>
      </c>
      <c r="R5029" s="16"/>
      <c r="S5029" s="29"/>
    </row>
    <row r="5030" spans="7:19" x14ac:dyDescent="0.25">
      <c r="G5030" s="74">
        <v>42078</v>
      </c>
      <c r="H5030" s="75">
        <v>0.25</v>
      </c>
      <c r="I5030" s="27">
        <f t="shared" si="309"/>
        <v>42078.25</v>
      </c>
      <c r="J5030" s="76">
        <v>59.5627</v>
      </c>
      <c r="K5030" s="27">
        <f>'Barometric Data'!D5038</f>
        <v>42078.25</v>
      </c>
      <c r="L5030" s="28">
        <f t="shared" si="306"/>
        <v>0</v>
      </c>
      <c r="M5030" s="29">
        <f>'Barometric Data'!E5033</f>
        <v>2.8586999999999998</v>
      </c>
      <c r="N5030" s="29">
        <f t="shared" si="307"/>
        <v>56.704000000000001</v>
      </c>
      <c r="O5030" s="30">
        <f t="shared" si="308"/>
        <v>344.1909</v>
      </c>
      <c r="P5030" s="30"/>
      <c r="Q5030" s="76">
        <v>16.745999999999999</v>
      </c>
      <c r="R5030" s="16"/>
      <c r="S5030" s="29"/>
    </row>
    <row r="5031" spans="7:19" x14ac:dyDescent="0.25">
      <c r="G5031" s="74">
        <v>42078</v>
      </c>
      <c r="H5031" s="75">
        <v>0.5</v>
      </c>
      <c r="I5031" s="27">
        <f t="shared" si="309"/>
        <v>42078.5</v>
      </c>
      <c r="J5031" s="76">
        <v>59.560899999999997</v>
      </c>
      <c r="K5031" s="27">
        <f>'Barometric Data'!D5039</f>
        <v>42078.5</v>
      </c>
      <c r="L5031" s="28">
        <f t="shared" si="306"/>
        <v>0</v>
      </c>
      <c r="M5031" s="29">
        <f>'Barometric Data'!E5034</f>
        <v>2.8296000000000001</v>
      </c>
      <c r="N5031" s="29">
        <f t="shared" si="307"/>
        <v>56.731299999999997</v>
      </c>
      <c r="O5031" s="30">
        <f t="shared" si="308"/>
        <v>344.16360000000003</v>
      </c>
      <c r="P5031" s="30"/>
      <c r="Q5031" s="76">
        <v>16.739999999999998</v>
      </c>
      <c r="R5031" s="16"/>
      <c r="S5031" s="29"/>
    </row>
    <row r="5032" spans="7:19" x14ac:dyDescent="0.25">
      <c r="G5032" s="74">
        <v>42078</v>
      </c>
      <c r="H5032" s="75">
        <v>0.75</v>
      </c>
      <c r="I5032" s="27">
        <f t="shared" si="309"/>
        <v>42078.75</v>
      </c>
      <c r="J5032" s="76">
        <v>59.507399999999997</v>
      </c>
      <c r="K5032" s="27">
        <f>'Barometric Data'!D5040</f>
        <v>42078.75</v>
      </c>
      <c r="L5032" s="28">
        <f t="shared" ref="L5032:L5090" si="310">K5032-I5032</f>
        <v>0</v>
      </c>
      <c r="M5032" s="29">
        <f>'Barometric Data'!E5035</f>
        <v>2.8660999999999999</v>
      </c>
      <c r="N5032" s="29">
        <f t="shared" ref="N5032:N5095" si="311">J5032-M5032</f>
        <v>56.641299999999994</v>
      </c>
      <c r="O5032" s="30">
        <f t="shared" si="308"/>
        <v>344.25360000000001</v>
      </c>
      <c r="P5032" s="30"/>
      <c r="Q5032" s="76">
        <v>16.742999999999999</v>
      </c>
      <c r="R5032" s="16"/>
      <c r="S5032" s="29"/>
    </row>
    <row r="5033" spans="7:19" x14ac:dyDescent="0.25">
      <c r="G5033" s="74">
        <v>42079</v>
      </c>
      <c r="H5033" s="75">
        <v>0</v>
      </c>
      <c r="I5033" s="27">
        <f t="shared" si="309"/>
        <v>42079</v>
      </c>
      <c r="J5033" s="76">
        <v>59.563600000000001</v>
      </c>
      <c r="K5033" s="27">
        <f>'Barometric Data'!D5041</f>
        <v>42079</v>
      </c>
      <c r="L5033" s="28">
        <f t="shared" si="310"/>
        <v>0</v>
      </c>
      <c r="M5033" s="29">
        <f>'Barometric Data'!E5036</f>
        <v>2.8220000000000001</v>
      </c>
      <c r="N5033" s="29">
        <f t="shared" si="311"/>
        <v>56.741599999999998</v>
      </c>
      <c r="O5033" s="30">
        <f t="shared" si="308"/>
        <v>344.1533</v>
      </c>
      <c r="P5033" s="30"/>
      <c r="Q5033" s="76">
        <v>16.751000000000001</v>
      </c>
      <c r="R5033" s="16"/>
      <c r="S5033" s="29"/>
    </row>
    <row r="5034" spans="7:19" x14ac:dyDescent="0.25">
      <c r="G5034" s="74">
        <v>42079</v>
      </c>
      <c r="H5034" s="75">
        <v>0.25</v>
      </c>
      <c r="I5034" s="27">
        <f t="shared" si="309"/>
        <v>42079.25</v>
      </c>
      <c r="J5034" s="76">
        <v>59.645000000000003</v>
      </c>
      <c r="K5034" s="27">
        <f>'Barometric Data'!D5042</f>
        <v>42079.25</v>
      </c>
      <c r="L5034" s="28">
        <f t="shared" si="310"/>
        <v>0</v>
      </c>
      <c r="M5034" s="29">
        <f>'Barometric Data'!E5037</f>
        <v>2.7547000000000001</v>
      </c>
      <c r="N5034" s="29">
        <f t="shared" si="311"/>
        <v>56.890300000000003</v>
      </c>
      <c r="O5034" s="30">
        <f t="shared" si="308"/>
        <v>344.00459999999998</v>
      </c>
      <c r="P5034" s="30"/>
      <c r="Q5034" s="76">
        <v>16.747</v>
      </c>
      <c r="R5034" s="16"/>
      <c r="S5034" s="29"/>
    </row>
    <row r="5035" spans="7:19" x14ac:dyDescent="0.25">
      <c r="G5035" s="74">
        <v>42079</v>
      </c>
      <c r="H5035" s="75">
        <v>0.5</v>
      </c>
      <c r="I5035" s="27">
        <f t="shared" si="309"/>
        <v>42079.5</v>
      </c>
      <c r="J5035" s="76">
        <v>59.656199999999998</v>
      </c>
      <c r="K5035" s="27">
        <f>'Barometric Data'!D5043</f>
        <v>42079.5</v>
      </c>
      <c r="L5035" s="28">
        <f t="shared" si="310"/>
        <v>0</v>
      </c>
      <c r="M5035" s="29">
        <f>'Barometric Data'!E5038</f>
        <v>2.7122999999999999</v>
      </c>
      <c r="N5035" s="29">
        <f t="shared" si="311"/>
        <v>56.943899999999999</v>
      </c>
      <c r="O5035" s="30">
        <f t="shared" si="308"/>
        <v>343.95100000000002</v>
      </c>
      <c r="P5035" s="30"/>
      <c r="Q5035" s="76">
        <v>16.736999999999998</v>
      </c>
      <c r="R5035" s="16"/>
      <c r="S5035" s="29"/>
    </row>
    <row r="5036" spans="7:19" x14ac:dyDescent="0.25">
      <c r="G5036" s="74">
        <v>42079</v>
      </c>
      <c r="H5036" s="75">
        <v>0.75</v>
      </c>
      <c r="I5036" s="27">
        <f t="shared" si="309"/>
        <v>42079.75</v>
      </c>
      <c r="J5036" s="76">
        <v>59.610799999999998</v>
      </c>
      <c r="K5036" s="27">
        <f>'Barometric Data'!D5044</f>
        <v>42079.75</v>
      </c>
      <c r="L5036" s="28">
        <f t="shared" si="310"/>
        <v>0</v>
      </c>
      <c r="M5036" s="29">
        <f>'Barometric Data'!E5039</f>
        <v>2.6989999999999998</v>
      </c>
      <c r="N5036" s="29">
        <f t="shared" si="311"/>
        <v>56.911799999999999</v>
      </c>
      <c r="O5036" s="30">
        <f t="shared" si="308"/>
        <v>343.98310000000004</v>
      </c>
      <c r="P5036" s="30"/>
      <c r="Q5036" s="76">
        <v>16.739000000000001</v>
      </c>
      <c r="R5036" s="16"/>
      <c r="S5036" s="29"/>
    </row>
    <row r="5037" spans="7:19" x14ac:dyDescent="0.25">
      <c r="G5037" s="74">
        <v>42080</v>
      </c>
      <c r="H5037" s="75">
        <v>0</v>
      </c>
      <c r="I5037" s="27">
        <f t="shared" si="309"/>
        <v>42080</v>
      </c>
      <c r="J5037" s="76">
        <v>59.561799999999998</v>
      </c>
      <c r="K5037" s="27">
        <f>'Barometric Data'!D5045</f>
        <v>42080</v>
      </c>
      <c r="L5037" s="28">
        <f t="shared" si="310"/>
        <v>0</v>
      </c>
      <c r="M5037" s="29">
        <f>'Barometric Data'!E5040</f>
        <v>2.6450999999999998</v>
      </c>
      <c r="N5037" s="29">
        <f t="shared" si="311"/>
        <v>56.916699999999999</v>
      </c>
      <c r="O5037" s="30">
        <f t="shared" si="308"/>
        <v>343.97820000000002</v>
      </c>
      <c r="P5037" s="30"/>
      <c r="Q5037" s="76">
        <v>16.744</v>
      </c>
      <c r="R5037" s="16"/>
      <c r="S5037" s="29"/>
    </row>
    <row r="5038" spans="7:19" x14ac:dyDescent="0.25">
      <c r="G5038" s="74">
        <v>42080</v>
      </c>
      <c r="H5038" s="75">
        <v>0.25</v>
      </c>
      <c r="I5038" s="27">
        <f t="shared" si="309"/>
        <v>42080.25</v>
      </c>
      <c r="J5038" s="76">
        <v>59.575400000000002</v>
      </c>
      <c r="K5038" s="27">
        <f>'Barometric Data'!D5046</f>
        <v>42080.25</v>
      </c>
      <c r="L5038" s="28">
        <f t="shared" si="310"/>
        <v>0</v>
      </c>
      <c r="M5038" s="29">
        <f>'Barometric Data'!E5041</f>
        <v>2.7561</v>
      </c>
      <c r="N5038" s="29">
        <f t="shared" si="311"/>
        <v>56.819299999999998</v>
      </c>
      <c r="O5038" s="30">
        <f t="shared" si="308"/>
        <v>344.07560000000001</v>
      </c>
      <c r="P5038" s="30"/>
      <c r="Q5038" s="76">
        <v>16.748999999999999</v>
      </c>
      <c r="R5038" s="16"/>
      <c r="S5038" s="29"/>
    </row>
    <row r="5039" spans="7:19" x14ac:dyDescent="0.25">
      <c r="G5039" s="74">
        <v>42080</v>
      </c>
      <c r="H5039" s="75">
        <v>0.5</v>
      </c>
      <c r="I5039" s="27">
        <f t="shared" si="309"/>
        <v>42080.5</v>
      </c>
      <c r="J5039" s="76">
        <v>59.567599999999999</v>
      </c>
      <c r="K5039" s="27">
        <f>'Barometric Data'!D5047</f>
        <v>42080.5</v>
      </c>
      <c r="L5039" s="28">
        <f t="shared" si="310"/>
        <v>0</v>
      </c>
      <c r="M5039" s="29">
        <f>'Barometric Data'!E5042</f>
        <v>2.8298000000000001</v>
      </c>
      <c r="N5039" s="29">
        <f t="shared" si="311"/>
        <v>56.7378</v>
      </c>
      <c r="O5039" s="30">
        <f t="shared" si="308"/>
        <v>344.15710000000001</v>
      </c>
      <c r="P5039" s="30"/>
      <c r="Q5039" s="76">
        <v>16.751000000000001</v>
      </c>
      <c r="R5039" s="16"/>
      <c r="S5039" s="29"/>
    </row>
    <row r="5040" spans="7:19" x14ac:dyDescent="0.25">
      <c r="G5040" s="74">
        <v>42080</v>
      </c>
      <c r="H5040" s="75">
        <v>0.75</v>
      </c>
      <c r="I5040" s="27">
        <f t="shared" si="309"/>
        <v>42080.75</v>
      </c>
      <c r="J5040" s="76">
        <v>59.570900000000002</v>
      </c>
      <c r="K5040" s="27">
        <f>'Barometric Data'!D5048</f>
        <v>42080.75</v>
      </c>
      <c r="L5040" s="28">
        <f t="shared" si="310"/>
        <v>0</v>
      </c>
      <c r="M5040" s="29">
        <f>'Barometric Data'!E5043</f>
        <v>2.8803000000000001</v>
      </c>
      <c r="N5040" s="29">
        <f t="shared" si="311"/>
        <v>56.690600000000003</v>
      </c>
      <c r="O5040" s="30">
        <f t="shared" si="308"/>
        <v>344.20429999999999</v>
      </c>
      <c r="P5040" s="30"/>
      <c r="Q5040" s="76">
        <v>16.753</v>
      </c>
      <c r="R5040" s="16"/>
      <c r="S5040" s="29"/>
    </row>
    <row r="5041" spans="7:19" x14ac:dyDescent="0.25">
      <c r="G5041" s="74">
        <v>42081</v>
      </c>
      <c r="H5041" s="75">
        <v>0</v>
      </c>
      <c r="I5041" s="27">
        <f t="shared" si="309"/>
        <v>42081</v>
      </c>
      <c r="J5041" s="76">
        <v>59.576500000000003</v>
      </c>
      <c r="K5041" s="27">
        <f>'Barometric Data'!D5049</f>
        <v>42081</v>
      </c>
      <c r="L5041" s="28">
        <f t="shared" si="310"/>
        <v>0</v>
      </c>
      <c r="M5041" s="29">
        <f>'Barometric Data'!E5044</f>
        <v>2.7845</v>
      </c>
      <c r="N5041" s="29">
        <f t="shared" si="311"/>
        <v>56.792000000000002</v>
      </c>
      <c r="O5041" s="30">
        <f t="shared" si="308"/>
        <v>344.10289999999998</v>
      </c>
      <c r="P5041" s="30"/>
      <c r="Q5041" s="76">
        <v>16.742999999999999</v>
      </c>
      <c r="R5041" s="16"/>
      <c r="S5041" s="29"/>
    </row>
    <row r="5042" spans="7:19" x14ac:dyDescent="0.25">
      <c r="G5042" s="74">
        <v>42081</v>
      </c>
      <c r="H5042" s="75">
        <v>0.25</v>
      </c>
      <c r="I5042" s="27">
        <f t="shared" si="309"/>
        <v>42081.25</v>
      </c>
      <c r="J5042" s="76">
        <v>59.656300000000002</v>
      </c>
      <c r="K5042" s="27">
        <f>'Barometric Data'!D5050</f>
        <v>42081.25</v>
      </c>
      <c r="L5042" s="28">
        <f t="shared" si="310"/>
        <v>0</v>
      </c>
      <c r="M5042" s="29">
        <f>'Barometric Data'!E5045</f>
        <v>2.7389999999999999</v>
      </c>
      <c r="N5042" s="29">
        <f t="shared" si="311"/>
        <v>56.917300000000004</v>
      </c>
      <c r="O5042" s="30">
        <f t="shared" si="308"/>
        <v>343.9776</v>
      </c>
      <c r="P5042" s="30"/>
      <c r="Q5042" s="76">
        <v>16.742999999999999</v>
      </c>
      <c r="R5042" s="16"/>
      <c r="S5042" s="29"/>
    </row>
    <row r="5043" spans="7:19" x14ac:dyDescent="0.25">
      <c r="G5043" s="74">
        <v>42081</v>
      </c>
      <c r="H5043" s="75">
        <v>0.5</v>
      </c>
      <c r="I5043" s="27">
        <f t="shared" si="309"/>
        <v>42081.5</v>
      </c>
      <c r="J5043" s="76">
        <v>59.6633</v>
      </c>
      <c r="K5043" s="27">
        <f>'Barometric Data'!D5051</f>
        <v>42081.5</v>
      </c>
      <c r="L5043" s="28">
        <f t="shared" si="310"/>
        <v>0</v>
      </c>
      <c r="M5043" s="29">
        <f>'Barometric Data'!E5046</f>
        <v>2.6974</v>
      </c>
      <c r="N5043" s="29">
        <f t="shared" si="311"/>
        <v>56.965899999999998</v>
      </c>
      <c r="O5043" s="30">
        <f t="shared" si="308"/>
        <v>343.92900000000003</v>
      </c>
      <c r="P5043" s="30"/>
      <c r="Q5043" s="76">
        <v>16.745000000000001</v>
      </c>
      <c r="R5043" s="16"/>
      <c r="S5043" s="29"/>
    </row>
    <row r="5044" spans="7:19" x14ac:dyDescent="0.25">
      <c r="G5044" s="74">
        <v>42081</v>
      </c>
      <c r="H5044" s="75">
        <v>0.75</v>
      </c>
      <c r="I5044" s="27">
        <f t="shared" si="309"/>
        <v>42081.75</v>
      </c>
      <c r="J5044" s="76">
        <v>59.651499999999999</v>
      </c>
      <c r="K5044" s="27">
        <f>'Barometric Data'!D5052</f>
        <v>42081.75</v>
      </c>
      <c r="L5044" s="28">
        <f t="shared" si="310"/>
        <v>0</v>
      </c>
      <c r="M5044" s="29">
        <f>'Barometric Data'!E5047</f>
        <v>2.7191000000000001</v>
      </c>
      <c r="N5044" s="29">
        <f t="shared" si="311"/>
        <v>56.932400000000001</v>
      </c>
      <c r="O5044" s="30">
        <f t="shared" si="308"/>
        <v>343.96249999999998</v>
      </c>
      <c r="P5044" s="30"/>
      <c r="Q5044" s="76">
        <v>16.742000000000001</v>
      </c>
      <c r="R5044" s="16"/>
      <c r="S5044" s="29"/>
    </row>
    <row r="5045" spans="7:19" x14ac:dyDescent="0.25">
      <c r="G5045" s="74">
        <v>42082</v>
      </c>
      <c r="H5045" s="75">
        <v>0</v>
      </c>
      <c r="I5045" s="27">
        <f t="shared" si="309"/>
        <v>42082</v>
      </c>
      <c r="J5045" s="76">
        <v>59.6477</v>
      </c>
      <c r="K5045" s="27">
        <f>'Barometric Data'!D5053</f>
        <v>42082</v>
      </c>
      <c r="L5045" s="28">
        <f t="shared" si="310"/>
        <v>0</v>
      </c>
      <c r="M5045" s="29">
        <f>'Barometric Data'!E5048</f>
        <v>2.6989000000000001</v>
      </c>
      <c r="N5045" s="29">
        <f t="shared" si="311"/>
        <v>56.948799999999999</v>
      </c>
      <c r="O5045" s="30">
        <f t="shared" si="308"/>
        <v>343.9461</v>
      </c>
      <c r="P5045" s="30"/>
      <c r="Q5045" s="76">
        <v>16.736999999999998</v>
      </c>
      <c r="R5045" s="16"/>
      <c r="S5045" s="29"/>
    </row>
    <row r="5046" spans="7:19" x14ac:dyDescent="0.25">
      <c r="G5046" s="74">
        <v>42082</v>
      </c>
      <c r="H5046" s="75">
        <v>0.25</v>
      </c>
      <c r="I5046" s="27">
        <f t="shared" si="309"/>
        <v>42082.25</v>
      </c>
      <c r="J5046" s="76">
        <v>59.706499999999998</v>
      </c>
      <c r="K5046" s="27">
        <f>'Barometric Data'!D5054</f>
        <v>42082.25</v>
      </c>
      <c r="L5046" s="28">
        <f t="shared" si="310"/>
        <v>0</v>
      </c>
      <c r="M5046" s="29">
        <f>'Barometric Data'!E5049</f>
        <v>2.7711000000000001</v>
      </c>
      <c r="N5046" s="29">
        <f t="shared" si="311"/>
        <v>56.935400000000001</v>
      </c>
      <c r="O5046" s="30">
        <f t="shared" si="308"/>
        <v>343.95949999999999</v>
      </c>
      <c r="P5046" s="30"/>
      <c r="Q5046" s="76">
        <v>16.742999999999999</v>
      </c>
      <c r="R5046" s="16"/>
      <c r="S5046" s="29"/>
    </row>
    <row r="5047" spans="7:19" x14ac:dyDescent="0.25">
      <c r="G5047" s="74">
        <v>42082</v>
      </c>
      <c r="H5047" s="75">
        <v>0.5</v>
      </c>
      <c r="I5047" s="27">
        <f t="shared" si="309"/>
        <v>42082.5</v>
      </c>
      <c r="J5047" s="76">
        <v>59.677100000000003</v>
      </c>
      <c r="K5047" s="27">
        <f>'Barometric Data'!D5055</f>
        <v>42082.5</v>
      </c>
      <c r="L5047" s="28">
        <f t="shared" si="310"/>
        <v>0</v>
      </c>
      <c r="M5047" s="29">
        <f>'Barometric Data'!E5050</f>
        <v>2.8391999999999999</v>
      </c>
      <c r="N5047" s="29">
        <f t="shared" si="311"/>
        <v>56.837900000000005</v>
      </c>
      <c r="O5047" s="30">
        <f t="shared" si="308"/>
        <v>344.05700000000002</v>
      </c>
      <c r="P5047" s="30"/>
      <c r="Q5047" s="76">
        <v>16.734999999999999</v>
      </c>
      <c r="R5047" s="16"/>
      <c r="S5047" s="29"/>
    </row>
    <row r="5048" spans="7:19" x14ac:dyDescent="0.25">
      <c r="G5048" s="74">
        <v>42082</v>
      </c>
      <c r="H5048" s="75">
        <v>0.75</v>
      </c>
      <c r="I5048" s="27">
        <f t="shared" si="309"/>
        <v>42082.75</v>
      </c>
      <c r="J5048" s="76">
        <v>59.642800000000001</v>
      </c>
      <c r="K5048" s="27">
        <f>'Barometric Data'!D5056</f>
        <v>42082.75</v>
      </c>
      <c r="L5048" s="28">
        <f t="shared" si="310"/>
        <v>0</v>
      </c>
      <c r="M5048" s="29">
        <f>'Barometric Data'!E5051</f>
        <v>2.8978999999999999</v>
      </c>
      <c r="N5048" s="29">
        <f t="shared" si="311"/>
        <v>56.744900000000001</v>
      </c>
      <c r="O5048" s="30">
        <f t="shared" si="308"/>
        <v>344.15</v>
      </c>
      <c r="P5048" s="30"/>
      <c r="Q5048" s="76">
        <v>16.745000000000001</v>
      </c>
      <c r="R5048" s="16"/>
      <c r="S5048" s="29"/>
    </row>
    <row r="5049" spans="7:19" x14ac:dyDescent="0.25">
      <c r="G5049" s="74">
        <v>42083</v>
      </c>
      <c r="H5049" s="75">
        <v>0</v>
      </c>
      <c r="I5049" s="27">
        <f t="shared" si="309"/>
        <v>42083</v>
      </c>
      <c r="J5049" s="76">
        <v>59.620199999999997</v>
      </c>
      <c r="K5049" s="27">
        <f>'Barometric Data'!D5057</f>
        <v>42083</v>
      </c>
      <c r="L5049" s="28">
        <f t="shared" si="310"/>
        <v>0</v>
      </c>
      <c r="M5049" s="29">
        <f>'Barometric Data'!E5052</f>
        <v>2.8391999999999999</v>
      </c>
      <c r="N5049" s="29">
        <f t="shared" si="311"/>
        <v>56.780999999999999</v>
      </c>
      <c r="O5049" s="30">
        <f t="shared" si="308"/>
        <v>344.1139</v>
      </c>
      <c r="P5049" s="30"/>
      <c r="Q5049" s="76">
        <v>16.741</v>
      </c>
      <c r="R5049" s="16"/>
      <c r="S5049" s="29"/>
    </row>
    <row r="5050" spans="7:19" x14ac:dyDescent="0.25">
      <c r="G5050" s="74">
        <v>42083</v>
      </c>
      <c r="H5050" s="75">
        <v>0.25</v>
      </c>
      <c r="I5050" s="27">
        <f t="shared" si="309"/>
        <v>42083.25</v>
      </c>
      <c r="J5050" s="76">
        <v>59.642000000000003</v>
      </c>
      <c r="K5050" s="27">
        <f>'Barometric Data'!D5058</f>
        <v>42083.25</v>
      </c>
      <c r="L5050" s="28">
        <f t="shared" si="310"/>
        <v>0</v>
      </c>
      <c r="M5050" s="29">
        <f>'Barometric Data'!E5053</f>
        <v>2.8912</v>
      </c>
      <c r="N5050" s="29">
        <f t="shared" si="311"/>
        <v>56.750800000000005</v>
      </c>
      <c r="O5050" s="30">
        <f t="shared" si="308"/>
        <v>344.14409999999998</v>
      </c>
      <c r="P5050" s="30"/>
      <c r="Q5050" s="76">
        <v>16.751000000000001</v>
      </c>
      <c r="R5050" s="16"/>
      <c r="S5050" s="29"/>
    </row>
    <row r="5051" spans="7:19" x14ac:dyDescent="0.25">
      <c r="G5051" s="74">
        <v>42083</v>
      </c>
      <c r="H5051" s="75">
        <v>0.5</v>
      </c>
      <c r="I5051" s="27">
        <f t="shared" si="309"/>
        <v>42083.5</v>
      </c>
      <c r="J5051" s="76">
        <v>59.592599999999997</v>
      </c>
      <c r="K5051" s="27">
        <f>'Barometric Data'!D5059</f>
        <v>42083.5</v>
      </c>
      <c r="L5051" s="28">
        <f t="shared" si="310"/>
        <v>0</v>
      </c>
      <c r="M5051" s="29">
        <f>'Barometric Data'!E5054</f>
        <v>2.9098999999999999</v>
      </c>
      <c r="N5051" s="29">
        <f t="shared" si="311"/>
        <v>56.682699999999997</v>
      </c>
      <c r="O5051" s="30">
        <f t="shared" si="308"/>
        <v>344.2122</v>
      </c>
      <c r="P5051" s="30"/>
      <c r="Q5051" s="76">
        <v>16.745000000000001</v>
      </c>
      <c r="R5051" s="16"/>
      <c r="S5051" s="29"/>
    </row>
    <row r="5052" spans="7:19" x14ac:dyDescent="0.25">
      <c r="G5052" s="74">
        <v>42083</v>
      </c>
      <c r="H5052" s="75">
        <v>0.75</v>
      </c>
      <c r="I5052" s="27">
        <f t="shared" si="309"/>
        <v>42083.75</v>
      </c>
      <c r="J5052" s="76">
        <v>59.5625</v>
      </c>
      <c r="K5052" s="27">
        <f>'Barometric Data'!D5060</f>
        <v>42083.75</v>
      </c>
      <c r="L5052" s="28">
        <f t="shared" si="310"/>
        <v>0</v>
      </c>
      <c r="M5052" s="29">
        <f>'Barometric Data'!E5055</f>
        <v>2.9289000000000001</v>
      </c>
      <c r="N5052" s="29">
        <f t="shared" si="311"/>
        <v>56.633600000000001</v>
      </c>
      <c r="O5052" s="30">
        <f t="shared" si="308"/>
        <v>344.26130000000001</v>
      </c>
      <c r="P5052" s="30"/>
      <c r="Q5052" s="76">
        <v>16.75</v>
      </c>
      <c r="R5052" s="16"/>
      <c r="S5052" s="29"/>
    </row>
    <row r="5053" spans="7:19" x14ac:dyDescent="0.25">
      <c r="G5053" s="74">
        <v>42084</v>
      </c>
      <c r="H5053" s="75">
        <v>0</v>
      </c>
      <c r="I5053" s="27">
        <f t="shared" si="309"/>
        <v>42084</v>
      </c>
      <c r="J5053" s="76">
        <v>59.544400000000003</v>
      </c>
      <c r="K5053" s="27">
        <f>'Barometric Data'!D5061</f>
        <v>42084</v>
      </c>
      <c r="L5053" s="28">
        <f t="shared" si="310"/>
        <v>0</v>
      </c>
      <c r="M5053" s="29">
        <f>'Barometric Data'!E5056</f>
        <v>2.8248000000000002</v>
      </c>
      <c r="N5053" s="29">
        <f t="shared" si="311"/>
        <v>56.7196</v>
      </c>
      <c r="O5053" s="30">
        <f t="shared" si="308"/>
        <v>344.17529999999999</v>
      </c>
      <c r="P5053" s="30"/>
      <c r="Q5053" s="76">
        <v>16.745000000000001</v>
      </c>
      <c r="R5053" s="16"/>
      <c r="S5053" s="29"/>
    </row>
    <row r="5054" spans="7:19" x14ac:dyDescent="0.25">
      <c r="G5054" s="74">
        <v>42084</v>
      </c>
      <c r="H5054" s="75">
        <v>0.25</v>
      </c>
      <c r="I5054" s="27">
        <f t="shared" si="309"/>
        <v>42084.25</v>
      </c>
      <c r="J5054" s="76">
        <v>59.59</v>
      </c>
      <c r="K5054" s="27">
        <f>'Barometric Data'!D5062</f>
        <v>42084.25</v>
      </c>
      <c r="L5054" s="28">
        <f t="shared" si="310"/>
        <v>0</v>
      </c>
      <c r="M5054" s="29">
        <f>'Barometric Data'!E5057</f>
        <v>2.8285999999999998</v>
      </c>
      <c r="N5054" s="29">
        <f t="shared" si="311"/>
        <v>56.761400000000002</v>
      </c>
      <c r="O5054" s="30">
        <f t="shared" si="308"/>
        <v>344.13350000000003</v>
      </c>
      <c r="P5054" s="30"/>
      <c r="Q5054" s="76">
        <v>16.742000000000001</v>
      </c>
      <c r="R5054" s="16"/>
      <c r="S5054" s="29"/>
    </row>
    <row r="5055" spans="7:19" x14ac:dyDescent="0.25">
      <c r="G5055" s="74">
        <v>42084</v>
      </c>
      <c r="H5055" s="75">
        <v>0.5</v>
      </c>
      <c r="I5055" s="27">
        <f t="shared" si="309"/>
        <v>42084.5</v>
      </c>
      <c r="J5055" s="76">
        <v>59.594000000000001</v>
      </c>
      <c r="K5055" s="27">
        <f>'Barometric Data'!D5063</f>
        <v>42084.5</v>
      </c>
      <c r="L5055" s="28">
        <f t="shared" si="310"/>
        <v>0</v>
      </c>
      <c r="M5055" s="29">
        <f>'Barometric Data'!E5058</f>
        <v>2.8138999999999998</v>
      </c>
      <c r="N5055" s="29">
        <f t="shared" si="311"/>
        <v>56.780100000000004</v>
      </c>
      <c r="O5055" s="30">
        <f t="shared" si="308"/>
        <v>344.1148</v>
      </c>
      <c r="P5055" s="30"/>
      <c r="Q5055" s="76">
        <v>16.751000000000001</v>
      </c>
      <c r="R5055" s="16"/>
      <c r="S5055" s="29"/>
    </row>
    <row r="5056" spans="7:19" x14ac:dyDescent="0.25">
      <c r="G5056" s="74">
        <v>42084</v>
      </c>
      <c r="H5056" s="75">
        <v>0.75</v>
      </c>
      <c r="I5056" s="27">
        <f t="shared" si="309"/>
        <v>42084.75</v>
      </c>
      <c r="J5056" s="76">
        <v>59.594200000000001</v>
      </c>
      <c r="K5056" s="27">
        <f>'Barometric Data'!D5064</f>
        <v>42084.75</v>
      </c>
      <c r="L5056" s="28">
        <f t="shared" si="310"/>
        <v>0</v>
      </c>
      <c r="M5056" s="29">
        <f>'Barometric Data'!E5059</f>
        <v>2.8111000000000002</v>
      </c>
      <c r="N5056" s="29">
        <f t="shared" si="311"/>
        <v>56.783099999999997</v>
      </c>
      <c r="O5056" s="30">
        <f t="shared" si="308"/>
        <v>344.11180000000002</v>
      </c>
      <c r="P5056" s="30"/>
      <c r="Q5056" s="76">
        <v>16.739999999999998</v>
      </c>
      <c r="R5056" s="16"/>
      <c r="S5056" s="29"/>
    </row>
    <row r="5057" spans="7:19" x14ac:dyDescent="0.25">
      <c r="G5057" s="74">
        <v>42085</v>
      </c>
      <c r="H5057" s="75">
        <v>0</v>
      </c>
      <c r="I5057" s="27">
        <f t="shared" si="309"/>
        <v>42085</v>
      </c>
      <c r="J5057" s="76">
        <v>59.601399999999998</v>
      </c>
      <c r="K5057" s="27">
        <f>'Barometric Data'!D5065</f>
        <v>42085</v>
      </c>
      <c r="L5057" s="28">
        <f t="shared" si="310"/>
        <v>0</v>
      </c>
      <c r="M5057" s="29">
        <f>'Barometric Data'!E5060</f>
        <v>2.7038000000000002</v>
      </c>
      <c r="N5057" s="29">
        <f t="shared" si="311"/>
        <v>56.897599999999997</v>
      </c>
      <c r="O5057" s="30">
        <f t="shared" ref="O5057:O5090" si="312">$D$22-N5057</f>
        <v>343.9973</v>
      </c>
      <c r="P5057" s="30"/>
      <c r="Q5057" s="76">
        <v>16.748999999999999</v>
      </c>
      <c r="R5057" s="16"/>
      <c r="S5057" s="29"/>
    </row>
    <row r="5058" spans="7:19" x14ac:dyDescent="0.25">
      <c r="G5058" s="74">
        <v>42085</v>
      </c>
      <c r="H5058" s="75">
        <v>0.25</v>
      </c>
      <c r="I5058" s="27">
        <f t="shared" si="309"/>
        <v>42085.25</v>
      </c>
      <c r="J5058" s="76">
        <v>59.600700000000003</v>
      </c>
      <c r="K5058" s="27">
        <f>'Barometric Data'!D5066</f>
        <v>42085.25</v>
      </c>
      <c r="L5058" s="28">
        <f t="shared" si="310"/>
        <v>0</v>
      </c>
      <c r="M5058" s="29">
        <f>'Barometric Data'!E5061</f>
        <v>2.7031000000000001</v>
      </c>
      <c r="N5058" s="29">
        <f t="shared" si="311"/>
        <v>56.897600000000004</v>
      </c>
      <c r="O5058" s="30">
        <f t="shared" si="312"/>
        <v>343.9973</v>
      </c>
      <c r="P5058" s="30"/>
      <c r="Q5058" s="76">
        <v>16.734999999999999</v>
      </c>
      <c r="R5058" s="16"/>
      <c r="S5058" s="29"/>
    </row>
    <row r="5059" spans="7:19" x14ac:dyDescent="0.25">
      <c r="G5059" s="74">
        <v>42085</v>
      </c>
      <c r="H5059" s="75">
        <v>0.5</v>
      </c>
      <c r="I5059" s="27">
        <f t="shared" si="309"/>
        <v>42085.5</v>
      </c>
      <c r="J5059" s="76">
        <v>59.573700000000002</v>
      </c>
      <c r="K5059" s="27">
        <f>'Barometric Data'!D5067</f>
        <v>42085.5</v>
      </c>
      <c r="L5059" s="28">
        <f t="shared" si="310"/>
        <v>0</v>
      </c>
      <c r="M5059" s="29">
        <f>'Barometric Data'!E5062</f>
        <v>2.7296</v>
      </c>
      <c r="N5059" s="29">
        <f t="shared" si="311"/>
        <v>56.844100000000005</v>
      </c>
      <c r="O5059" s="30">
        <f t="shared" si="312"/>
        <v>344.05079999999998</v>
      </c>
      <c r="P5059" s="30"/>
      <c r="Q5059" s="76">
        <v>16.741</v>
      </c>
      <c r="R5059" s="16"/>
      <c r="S5059" s="29"/>
    </row>
    <row r="5060" spans="7:19" x14ac:dyDescent="0.25">
      <c r="G5060" s="74">
        <v>42085</v>
      </c>
      <c r="H5060" s="75">
        <v>0.75</v>
      </c>
      <c r="I5060" s="27">
        <f t="shared" si="309"/>
        <v>42085.75</v>
      </c>
      <c r="J5060" s="76">
        <v>59.481999999999999</v>
      </c>
      <c r="K5060" s="27">
        <f>'Barometric Data'!D5068</f>
        <v>42085.75</v>
      </c>
      <c r="L5060" s="28">
        <f t="shared" si="310"/>
        <v>0</v>
      </c>
      <c r="M5060" s="29">
        <f>'Barometric Data'!E5063</f>
        <v>2.8029000000000002</v>
      </c>
      <c r="N5060" s="29">
        <f t="shared" si="311"/>
        <v>56.679099999999998</v>
      </c>
      <c r="O5060" s="30">
        <f t="shared" si="312"/>
        <v>344.2158</v>
      </c>
      <c r="P5060" s="30"/>
      <c r="Q5060" s="76">
        <v>16.739000000000001</v>
      </c>
      <c r="R5060" s="16"/>
      <c r="S5060" s="29"/>
    </row>
    <row r="5061" spans="7:19" x14ac:dyDescent="0.25">
      <c r="G5061" s="74">
        <v>42086</v>
      </c>
      <c r="H5061" s="75">
        <v>0</v>
      </c>
      <c r="I5061" s="27">
        <f t="shared" si="309"/>
        <v>42086</v>
      </c>
      <c r="J5061" s="76">
        <v>59.497500000000002</v>
      </c>
      <c r="K5061" s="27">
        <f>'Barometric Data'!D5069</f>
        <v>42086</v>
      </c>
      <c r="L5061" s="28">
        <f t="shared" si="310"/>
        <v>0</v>
      </c>
      <c r="M5061" s="29">
        <f>'Barometric Data'!E5064</f>
        <v>2.7511000000000001</v>
      </c>
      <c r="N5061" s="29">
        <f t="shared" si="311"/>
        <v>56.746400000000001</v>
      </c>
      <c r="O5061" s="30">
        <f t="shared" si="312"/>
        <v>344.14850000000001</v>
      </c>
      <c r="P5061" s="30"/>
      <c r="Q5061" s="76">
        <v>16.741</v>
      </c>
      <c r="R5061" s="16"/>
      <c r="S5061" s="29"/>
    </row>
    <row r="5062" spans="7:19" x14ac:dyDescent="0.25">
      <c r="G5062" s="74">
        <v>42086</v>
      </c>
      <c r="H5062" s="75">
        <v>0.25</v>
      </c>
      <c r="I5062" s="27">
        <f t="shared" si="309"/>
        <v>42086.25</v>
      </c>
      <c r="J5062" s="76">
        <v>59.542299999999997</v>
      </c>
      <c r="K5062" s="27">
        <f>'Barometric Data'!D5070</f>
        <v>42086.25</v>
      </c>
      <c r="L5062" s="28">
        <f t="shared" si="310"/>
        <v>0</v>
      </c>
      <c r="M5062" s="29">
        <f>'Barometric Data'!E5065</f>
        <v>2.7757999999999998</v>
      </c>
      <c r="N5062" s="29">
        <f t="shared" si="311"/>
        <v>56.766500000000001</v>
      </c>
      <c r="O5062" s="30">
        <f t="shared" si="312"/>
        <v>344.1284</v>
      </c>
      <c r="P5062" s="30"/>
      <c r="Q5062" s="76">
        <v>16.731000000000002</v>
      </c>
      <c r="R5062" s="16"/>
      <c r="S5062" s="29"/>
    </row>
    <row r="5063" spans="7:19" x14ac:dyDescent="0.25">
      <c r="G5063" s="74">
        <v>42086</v>
      </c>
      <c r="H5063" s="75">
        <v>0.5</v>
      </c>
      <c r="I5063" s="27">
        <f t="shared" si="309"/>
        <v>42086.5</v>
      </c>
      <c r="J5063" s="76">
        <v>59.570700000000002</v>
      </c>
      <c r="K5063" s="27">
        <f>'Barometric Data'!D5071</f>
        <v>42086.5</v>
      </c>
      <c r="L5063" s="28">
        <f t="shared" si="310"/>
        <v>0</v>
      </c>
      <c r="M5063" s="29">
        <f>'Barometric Data'!E5066</f>
        <v>2.7578</v>
      </c>
      <c r="N5063" s="29">
        <f t="shared" si="311"/>
        <v>56.812899999999999</v>
      </c>
      <c r="O5063" s="30">
        <f t="shared" si="312"/>
        <v>344.08199999999999</v>
      </c>
      <c r="P5063" s="30"/>
      <c r="Q5063" s="76">
        <v>16.753</v>
      </c>
      <c r="R5063" s="16"/>
      <c r="S5063" s="29"/>
    </row>
    <row r="5064" spans="7:19" x14ac:dyDescent="0.25">
      <c r="G5064" s="74">
        <v>42086</v>
      </c>
      <c r="H5064" s="75">
        <v>0.75</v>
      </c>
      <c r="I5064" s="27">
        <f t="shared" si="309"/>
        <v>42086.75</v>
      </c>
      <c r="J5064" s="76">
        <v>59.572000000000003</v>
      </c>
      <c r="K5064" s="27">
        <f>'Barometric Data'!D5072</f>
        <v>42086.75</v>
      </c>
      <c r="L5064" s="28">
        <f t="shared" si="310"/>
        <v>0</v>
      </c>
      <c r="M5064" s="29">
        <f>'Barometric Data'!E5067</f>
        <v>2.7477999999999998</v>
      </c>
      <c r="N5064" s="29">
        <f t="shared" si="311"/>
        <v>56.824200000000005</v>
      </c>
      <c r="O5064" s="30">
        <f t="shared" si="312"/>
        <v>344.07069999999999</v>
      </c>
      <c r="P5064" s="30"/>
      <c r="Q5064" s="76">
        <v>16.748999999999999</v>
      </c>
      <c r="R5064" s="16"/>
      <c r="S5064" s="29"/>
    </row>
    <row r="5065" spans="7:19" x14ac:dyDescent="0.25">
      <c r="G5065" s="74">
        <v>42087</v>
      </c>
      <c r="H5065" s="75">
        <v>0</v>
      </c>
      <c r="I5065" s="27">
        <f t="shared" si="309"/>
        <v>42087</v>
      </c>
      <c r="J5065" s="76">
        <v>59.609699999999997</v>
      </c>
      <c r="K5065" s="27">
        <f>'Barometric Data'!D5073</f>
        <v>42087</v>
      </c>
      <c r="L5065" s="28">
        <f t="shared" si="310"/>
        <v>0</v>
      </c>
      <c r="M5065" s="29">
        <f>'Barometric Data'!E5068</f>
        <v>2.6160999999999999</v>
      </c>
      <c r="N5065" s="29">
        <f t="shared" si="311"/>
        <v>56.993599999999994</v>
      </c>
      <c r="O5065" s="30">
        <f t="shared" si="312"/>
        <v>343.90129999999999</v>
      </c>
      <c r="P5065" s="30"/>
      <c r="Q5065" s="76">
        <v>16.742000000000001</v>
      </c>
      <c r="R5065" s="16"/>
      <c r="S5065" s="29"/>
    </row>
    <row r="5066" spans="7:19" x14ac:dyDescent="0.25">
      <c r="G5066" s="74">
        <v>42087</v>
      </c>
      <c r="H5066" s="75">
        <v>0.25</v>
      </c>
      <c r="I5066" s="27">
        <f t="shared" si="309"/>
        <v>42087.25</v>
      </c>
      <c r="J5066" s="76">
        <v>59.580500000000001</v>
      </c>
      <c r="K5066" s="27">
        <f>'Barometric Data'!D5074</f>
        <v>42087.25</v>
      </c>
      <c r="L5066" s="28">
        <f t="shared" si="310"/>
        <v>0</v>
      </c>
      <c r="M5066" s="29">
        <f>'Barometric Data'!E5069</f>
        <v>2.5874000000000001</v>
      </c>
      <c r="N5066" s="29">
        <f t="shared" si="311"/>
        <v>56.993099999999998</v>
      </c>
      <c r="O5066" s="30">
        <f t="shared" si="312"/>
        <v>343.90179999999998</v>
      </c>
      <c r="P5066" s="30"/>
      <c r="Q5066" s="76">
        <v>16.745000000000001</v>
      </c>
      <c r="R5066" s="16"/>
      <c r="S5066" s="29"/>
    </row>
    <row r="5067" spans="7:19" x14ac:dyDescent="0.25">
      <c r="G5067" s="74">
        <v>42087</v>
      </c>
      <c r="H5067" s="75">
        <v>0.5</v>
      </c>
      <c r="I5067" s="27">
        <f t="shared" si="309"/>
        <v>42087.5</v>
      </c>
      <c r="J5067" s="76">
        <v>59.609099999999998</v>
      </c>
      <c r="K5067" s="27">
        <f>'Barometric Data'!D5075</f>
        <v>42087.5</v>
      </c>
      <c r="L5067" s="28">
        <f t="shared" si="310"/>
        <v>0</v>
      </c>
      <c r="M5067" s="29">
        <f>'Barometric Data'!E5070</f>
        <v>2.6520000000000001</v>
      </c>
      <c r="N5067" s="29">
        <f t="shared" si="311"/>
        <v>56.957099999999997</v>
      </c>
      <c r="O5067" s="30">
        <f t="shared" si="312"/>
        <v>343.93780000000004</v>
      </c>
      <c r="P5067" s="30"/>
      <c r="Q5067" s="76">
        <v>16.738</v>
      </c>
      <c r="R5067" s="16"/>
      <c r="S5067" s="29"/>
    </row>
    <row r="5068" spans="7:19" x14ac:dyDescent="0.25">
      <c r="G5068" s="74">
        <v>42087</v>
      </c>
      <c r="H5068" s="75">
        <v>0.75</v>
      </c>
      <c r="I5068" s="27">
        <f t="shared" si="309"/>
        <v>42087.75</v>
      </c>
      <c r="J5068" s="76">
        <v>59.6265</v>
      </c>
      <c r="K5068" s="27">
        <f>'Barometric Data'!D5076</f>
        <v>42087.75</v>
      </c>
      <c r="L5068" s="28">
        <f t="shared" si="310"/>
        <v>0</v>
      </c>
      <c r="M5068" s="29">
        <f>'Barometric Data'!E5071</f>
        <v>2.7393999999999998</v>
      </c>
      <c r="N5068" s="29">
        <f t="shared" si="311"/>
        <v>56.887100000000004</v>
      </c>
      <c r="O5068" s="30">
        <f t="shared" si="312"/>
        <v>344.00779999999997</v>
      </c>
      <c r="P5068" s="30"/>
      <c r="Q5068" s="76">
        <v>16.75</v>
      </c>
      <c r="R5068" s="16"/>
      <c r="S5068" s="29"/>
    </row>
    <row r="5069" spans="7:19" x14ac:dyDescent="0.25">
      <c r="G5069" s="74">
        <v>42088</v>
      </c>
      <c r="H5069" s="75">
        <v>0</v>
      </c>
      <c r="I5069" s="27">
        <f t="shared" ref="I5069:I5132" si="313">G5069+H5069</f>
        <v>42088</v>
      </c>
      <c r="J5069" s="76">
        <v>59.741700000000002</v>
      </c>
      <c r="K5069" s="27">
        <f>'Barometric Data'!D5077</f>
        <v>42088</v>
      </c>
      <c r="L5069" s="28">
        <f t="shared" si="310"/>
        <v>0</v>
      </c>
      <c r="M5069" s="29">
        <f>'Barometric Data'!E5072</f>
        <v>2.7517</v>
      </c>
      <c r="N5069" s="29">
        <f t="shared" si="311"/>
        <v>56.99</v>
      </c>
      <c r="O5069" s="30">
        <f t="shared" si="312"/>
        <v>343.9049</v>
      </c>
      <c r="P5069" s="30"/>
      <c r="Q5069" s="76">
        <v>16.745999999999999</v>
      </c>
      <c r="R5069" s="16"/>
      <c r="S5069" s="29"/>
    </row>
    <row r="5070" spans="7:19" x14ac:dyDescent="0.25">
      <c r="G5070" s="74">
        <v>42088</v>
      </c>
      <c r="H5070" s="75">
        <v>0.25</v>
      </c>
      <c r="I5070" s="27">
        <f t="shared" si="313"/>
        <v>42088.25</v>
      </c>
      <c r="J5070" s="76">
        <v>59.780099999999997</v>
      </c>
      <c r="K5070" s="27">
        <f>'Barometric Data'!D5078</f>
        <v>42088.25</v>
      </c>
      <c r="L5070" s="28">
        <f t="shared" si="310"/>
        <v>0</v>
      </c>
      <c r="M5070" s="29">
        <f>'Barometric Data'!E5073</f>
        <v>2.7583000000000002</v>
      </c>
      <c r="N5070" s="29">
        <f t="shared" si="311"/>
        <v>57.021799999999999</v>
      </c>
      <c r="O5070" s="30">
        <f t="shared" si="312"/>
        <v>343.87310000000002</v>
      </c>
      <c r="P5070" s="30"/>
      <c r="Q5070" s="76">
        <v>16.748000000000001</v>
      </c>
      <c r="R5070" s="16"/>
      <c r="S5070" s="29"/>
    </row>
    <row r="5071" spans="7:19" x14ac:dyDescent="0.25">
      <c r="G5071" s="74">
        <v>42088</v>
      </c>
      <c r="H5071" s="75">
        <v>0.5</v>
      </c>
      <c r="I5071" s="27">
        <f t="shared" si="313"/>
        <v>42088.5</v>
      </c>
      <c r="J5071" s="76">
        <v>59.808</v>
      </c>
      <c r="K5071" s="27">
        <f>'Barometric Data'!D5079</f>
        <v>42088.5</v>
      </c>
      <c r="L5071" s="28">
        <f t="shared" si="310"/>
        <v>0</v>
      </c>
      <c r="M5071" s="29">
        <f>'Barometric Data'!E5074</f>
        <v>2.6987000000000001</v>
      </c>
      <c r="N5071" s="29">
        <f t="shared" si="311"/>
        <v>57.109299999999998</v>
      </c>
      <c r="O5071" s="30">
        <f t="shared" si="312"/>
        <v>343.78559999999999</v>
      </c>
      <c r="P5071" s="30"/>
      <c r="Q5071" s="76">
        <v>16.747</v>
      </c>
      <c r="R5071" s="16"/>
      <c r="S5071" s="29"/>
    </row>
    <row r="5072" spans="7:19" x14ac:dyDescent="0.25">
      <c r="G5072" s="74">
        <v>42088</v>
      </c>
      <c r="H5072" s="75">
        <v>0.75</v>
      </c>
      <c r="I5072" s="27">
        <f t="shared" si="313"/>
        <v>42088.75</v>
      </c>
      <c r="J5072" s="76">
        <v>59.766599999999997</v>
      </c>
      <c r="K5072" s="27">
        <f>'Barometric Data'!D5080</f>
        <v>42088.75</v>
      </c>
      <c r="L5072" s="28">
        <f t="shared" si="310"/>
        <v>0</v>
      </c>
      <c r="M5072" s="29">
        <f>'Barometric Data'!E5075</f>
        <v>2.7723</v>
      </c>
      <c r="N5072" s="29">
        <f t="shared" si="311"/>
        <v>56.994299999999996</v>
      </c>
      <c r="O5072" s="30">
        <f t="shared" si="312"/>
        <v>343.9006</v>
      </c>
      <c r="P5072" s="30"/>
      <c r="Q5072" s="76">
        <v>16.751999999999999</v>
      </c>
      <c r="R5072" s="16"/>
      <c r="S5072" s="29"/>
    </row>
    <row r="5073" spans="7:19" x14ac:dyDescent="0.25">
      <c r="G5073" s="74">
        <v>42089</v>
      </c>
      <c r="H5073" s="75">
        <v>0</v>
      </c>
      <c r="I5073" s="27">
        <f t="shared" si="313"/>
        <v>42089</v>
      </c>
      <c r="J5073" s="76">
        <v>59.804299999999998</v>
      </c>
      <c r="K5073" s="27">
        <f>'Barometric Data'!D5081</f>
        <v>42089</v>
      </c>
      <c r="L5073" s="28">
        <f t="shared" si="310"/>
        <v>0</v>
      </c>
      <c r="M5073" s="29">
        <f>'Barometric Data'!E5076</f>
        <v>2.83</v>
      </c>
      <c r="N5073" s="29">
        <f t="shared" si="311"/>
        <v>56.974299999999999</v>
      </c>
      <c r="O5073" s="30">
        <f t="shared" si="312"/>
        <v>343.92060000000004</v>
      </c>
      <c r="P5073" s="30"/>
      <c r="Q5073" s="76">
        <v>16.742000000000001</v>
      </c>
      <c r="R5073" s="16"/>
      <c r="S5073" s="29"/>
    </row>
    <row r="5074" spans="7:19" x14ac:dyDescent="0.25">
      <c r="G5074" s="74">
        <v>42089</v>
      </c>
      <c r="H5074" s="75">
        <v>0.25</v>
      </c>
      <c r="I5074" s="27">
        <f t="shared" si="313"/>
        <v>42089.25</v>
      </c>
      <c r="J5074" s="76">
        <v>59.798900000000003</v>
      </c>
      <c r="K5074" s="27">
        <f>'Barometric Data'!D5082</f>
        <v>42089.25</v>
      </c>
      <c r="L5074" s="28">
        <f t="shared" si="310"/>
        <v>0</v>
      </c>
      <c r="M5074" s="29">
        <f>'Barometric Data'!E5077</f>
        <v>2.9605000000000001</v>
      </c>
      <c r="N5074" s="29">
        <f t="shared" si="311"/>
        <v>56.8384</v>
      </c>
      <c r="O5074" s="30">
        <f t="shared" si="312"/>
        <v>344.05650000000003</v>
      </c>
      <c r="P5074" s="30"/>
      <c r="Q5074" s="76">
        <v>16.741</v>
      </c>
      <c r="R5074" s="16"/>
      <c r="S5074" s="29"/>
    </row>
    <row r="5075" spans="7:19" x14ac:dyDescent="0.25">
      <c r="G5075" s="74">
        <v>42089</v>
      </c>
      <c r="H5075" s="75">
        <v>0.5</v>
      </c>
      <c r="I5075" s="27">
        <f t="shared" si="313"/>
        <v>42089.5</v>
      </c>
      <c r="J5075" s="76">
        <v>59.7913</v>
      </c>
      <c r="K5075" s="27">
        <f>'Barometric Data'!D5083</f>
        <v>42089.5</v>
      </c>
      <c r="L5075" s="28">
        <f t="shared" si="310"/>
        <v>0</v>
      </c>
      <c r="M5075" s="29">
        <f>'Barometric Data'!E5078</f>
        <v>3.0230999999999999</v>
      </c>
      <c r="N5075" s="29">
        <f t="shared" si="311"/>
        <v>56.7682</v>
      </c>
      <c r="O5075" s="30">
        <f t="shared" si="312"/>
        <v>344.12670000000003</v>
      </c>
      <c r="P5075" s="30"/>
      <c r="Q5075" s="76">
        <v>16.744</v>
      </c>
      <c r="R5075" s="16"/>
      <c r="S5075" s="29"/>
    </row>
    <row r="5076" spans="7:19" x14ac:dyDescent="0.25">
      <c r="G5076" s="74">
        <v>42089</v>
      </c>
      <c r="H5076" s="75">
        <v>0.75</v>
      </c>
      <c r="I5076" s="27">
        <f t="shared" si="313"/>
        <v>42089.75</v>
      </c>
      <c r="J5076" s="76">
        <v>59.6999</v>
      </c>
      <c r="K5076" s="27">
        <f>'Barometric Data'!D5084</f>
        <v>42089.75</v>
      </c>
      <c r="L5076" s="28">
        <f t="shared" si="310"/>
        <v>0</v>
      </c>
      <c r="M5076" s="29">
        <f>'Barometric Data'!E5079</f>
        <v>3.1019000000000001</v>
      </c>
      <c r="N5076" s="29">
        <f t="shared" si="311"/>
        <v>56.597999999999999</v>
      </c>
      <c r="O5076" s="30">
        <f t="shared" si="312"/>
        <v>344.29689999999999</v>
      </c>
      <c r="P5076" s="30"/>
      <c r="Q5076" s="76">
        <v>16.736000000000001</v>
      </c>
      <c r="R5076" s="16"/>
      <c r="S5076" s="29"/>
    </row>
    <row r="5077" spans="7:19" x14ac:dyDescent="0.25">
      <c r="G5077" s="74">
        <v>42090</v>
      </c>
      <c r="H5077" s="75">
        <v>0</v>
      </c>
      <c r="I5077" s="27">
        <f t="shared" si="313"/>
        <v>42090</v>
      </c>
      <c r="J5077" s="76">
        <v>59.716900000000003</v>
      </c>
      <c r="K5077" s="27">
        <f>'Barometric Data'!D5085</f>
        <v>42090</v>
      </c>
      <c r="L5077" s="28">
        <f t="shared" si="310"/>
        <v>0</v>
      </c>
      <c r="M5077" s="29">
        <f>'Barometric Data'!E5080</f>
        <v>3.0708000000000002</v>
      </c>
      <c r="N5077" s="29">
        <f t="shared" si="311"/>
        <v>56.646100000000004</v>
      </c>
      <c r="O5077" s="30">
        <f t="shared" si="312"/>
        <v>344.24880000000002</v>
      </c>
      <c r="P5077" s="30"/>
      <c r="Q5077" s="76">
        <v>16.745999999999999</v>
      </c>
      <c r="R5077" s="16"/>
      <c r="S5077" s="29"/>
    </row>
    <row r="5078" spans="7:19" x14ac:dyDescent="0.25">
      <c r="G5078" s="74">
        <v>42090</v>
      </c>
      <c r="H5078" s="75">
        <v>0.25</v>
      </c>
      <c r="I5078" s="27">
        <f t="shared" si="313"/>
        <v>42090.25</v>
      </c>
      <c r="J5078" s="76">
        <v>59.6999</v>
      </c>
      <c r="K5078" s="27">
        <f>'Barometric Data'!D5086</f>
        <v>42090.25</v>
      </c>
      <c r="L5078" s="28">
        <f t="shared" si="310"/>
        <v>0</v>
      </c>
      <c r="M5078" s="29">
        <f>'Barometric Data'!E5081</f>
        <v>3.1002999999999998</v>
      </c>
      <c r="N5078" s="29">
        <f t="shared" si="311"/>
        <v>56.599600000000002</v>
      </c>
      <c r="O5078" s="30">
        <f t="shared" si="312"/>
        <v>344.2953</v>
      </c>
      <c r="P5078" s="30"/>
      <c r="Q5078" s="76">
        <v>16.739999999999998</v>
      </c>
      <c r="R5078" s="16"/>
      <c r="S5078" s="29"/>
    </row>
    <row r="5079" spans="7:19" x14ac:dyDescent="0.25">
      <c r="G5079" s="74">
        <v>42090</v>
      </c>
      <c r="H5079" s="75">
        <v>0.5</v>
      </c>
      <c r="I5079" s="27">
        <f t="shared" si="313"/>
        <v>42090.5</v>
      </c>
      <c r="J5079" s="76">
        <v>59.659399999999998</v>
      </c>
      <c r="K5079" s="27">
        <f>'Barometric Data'!D5087</f>
        <v>42090.5</v>
      </c>
      <c r="L5079" s="28">
        <f t="shared" si="310"/>
        <v>0</v>
      </c>
      <c r="M5079" s="29">
        <f>'Barometric Data'!E5082</f>
        <v>3.0766</v>
      </c>
      <c r="N5079" s="29">
        <f t="shared" si="311"/>
        <v>56.582799999999999</v>
      </c>
      <c r="O5079" s="30">
        <f t="shared" si="312"/>
        <v>344.31209999999999</v>
      </c>
      <c r="P5079" s="30"/>
      <c r="Q5079" s="76">
        <v>16.745999999999999</v>
      </c>
      <c r="R5079" s="16"/>
      <c r="S5079" s="29"/>
    </row>
    <row r="5080" spans="7:19" x14ac:dyDescent="0.25">
      <c r="G5080" s="74">
        <v>42090</v>
      </c>
      <c r="H5080" s="75">
        <v>0.75</v>
      </c>
      <c r="I5080" s="27">
        <f t="shared" si="313"/>
        <v>42090.75</v>
      </c>
      <c r="J5080" s="76">
        <v>59.539000000000001</v>
      </c>
      <c r="K5080" s="27">
        <f>'Barometric Data'!D5088</f>
        <v>42090.75</v>
      </c>
      <c r="L5080" s="28">
        <f t="shared" si="310"/>
        <v>0</v>
      </c>
      <c r="M5080" s="29">
        <f>'Barometric Data'!E5083</f>
        <v>3.1120000000000001</v>
      </c>
      <c r="N5080" s="29">
        <f t="shared" si="311"/>
        <v>56.427</v>
      </c>
      <c r="O5080" s="30">
        <f t="shared" si="312"/>
        <v>344.46789999999999</v>
      </c>
      <c r="P5080" s="30"/>
      <c r="Q5080" s="76">
        <v>16.768000000000001</v>
      </c>
      <c r="R5080" s="16"/>
      <c r="S5080" s="29"/>
    </row>
    <row r="5081" spans="7:19" x14ac:dyDescent="0.25">
      <c r="G5081" s="74">
        <v>42091</v>
      </c>
      <c r="H5081" s="75">
        <v>0</v>
      </c>
      <c r="I5081" s="27">
        <f t="shared" si="313"/>
        <v>42091</v>
      </c>
      <c r="J5081" s="76">
        <v>59.517800000000001</v>
      </c>
      <c r="K5081" s="27">
        <f>'Barometric Data'!D5089</f>
        <v>42091</v>
      </c>
      <c r="L5081" s="28">
        <f t="shared" si="310"/>
        <v>0</v>
      </c>
      <c r="M5081" s="29">
        <f>'Barometric Data'!E5084</f>
        <v>2.9792999999999998</v>
      </c>
      <c r="N5081" s="29">
        <f t="shared" si="311"/>
        <v>56.538499999999999</v>
      </c>
      <c r="O5081" s="30">
        <f t="shared" si="312"/>
        <v>344.35640000000001</v>
      </c>
      <c r="P5081" s="30"/>
      <c r="Q5081" s="76">
        <v>16.742000000000001</v>
      </c>
      <c r="R5081" s="16"/>
      <c r="S5081" s="29"/>
    </row>
    <row r="5082" spans="7:19" x14ac:dyDescent="0.25">
      <c r="G5082" s="74">
        <v>42091</v>
      </c>
      <c r="H5082" s="75">
        <v>0.25</v>
      </c>
      <c r="I5082" s="27">
        <f t="shared" si="313"/>
        <v>42091.25</v>
      </c>
      <c r="J5082" s="76">
        <v>59.586399999999998</v>
      </c>
      <c r="K5082" s="27">
        <f>'Barometric Data'!D5090</f>
        <v>42091.25</v>
      </c>
      <c r="L5082" s="28">
        <f t="shared" si="310"/>
        <v>0</v>
      </c>
      <c r="M5082" s="29">
        <f>'Barometric Data'!E5085</f>
        <v>2.9592999999999998</v>
      </c>
      <c r="N5082" s="29">
        <f t="shared" si="311"/>
        <v>56.627099999999999</v>
      </c>
      <c r="O5082" s="30">
        <f t="shared" si="312"/>
        <v>344.26780000000002</v>
      </c>
      <c r="P5082" s="30"/>
      <c r="Q5082" s="76">
        <v>16.751000000000001</v>
      </c>
      <c r="R5082" s="16"/>
      <c r="S5082" s="29"/>
    </row>
    <row r="5083" spans="7:19" x14ac:dyDescent="0.25">
      <c r="G5083" s="74">
        <v>42091</v>
      </c>
      <c r="H5083" s="75">
        <v>0.5</v>
      </c>
      <c r="I5083" s="27">
        <f t="shared" si="313"/>
        <v>42091.5</v>
      </c>
      <c r="J5083" s="76">
        <v>59.719499999999996</v>
      </c>
      <c r="K5083" s="27">
        <f>'Barometric Data'!D5091</f>
        <v>42091.5</v>
      </c>
      <c r="L5083" s="28">
        <f t="shared" si="310"/>
        <v>0</v>
      </c>
      <c r="M5083" s="29">
        <f>'Barometric Data'!E5086</f>
        <v>2.9298000000000002</v>
      </c>
      <c r="N5083" s="29">
        <f t="shared" si="311"/>
        <v>56.789699999999996</v>
      </c>
      <c r="O5083" s="30">
        <f t="shared" si="312"/>
        <v>344.10520000000002</v>
      </c>
      <c r="P5083" s="30"/>
      <c r="Q5083" s="76">
        <v>16.756</v>
      </c>
      <c r="R5083" s="16"/>
      <c r="S5083" s="29"/>
    </row>
    <row r="5084" spans="7:19" x14ac:dyDescent="0.25">
      <c r="G5084" s="74">
        <v>42091</v>
      </c>
      <c r="H5084" s="75">
        <v>0.75</v>
      </c>
      <c r="I5084" s="27">
        <f t="shared" si="313"/>
        <v>42091.75</v>
      </c>
      <c r="J5084" s="76">
        <v>59.699199999999998</v>
      </c>
      <c r="K5084" s="27">
        <f>'Barometric Data'!D5092</f>
        <v>42091.75</v>
      </c>
      <c r="L5084" s="28">
        <f t="shared" si="310"/>
        <v>0</v>
      </c>
      <c r="M5084" s="29">
        <f>'Barometric Data'!E5087</f>
        <v>2.8982999999999999</v>
      </c>
      <c r="N5084" s="29">
        <f t="shared" si="311"/>
        <v>56.800899999999999</v>
      </c>
      <c r="O5084" s="30">
        <f t="shared" si="312"/>
        <v>344.09399999999999</v>
      </c>
      <c r="P5084" s="30"/>
      <c r="Q5084" s="76">
        <v>16.748999999999999</v>
      </c>
      <c r="R5084" s="16"/>
      <c r="S5084" s="29"/>
    </row>
    <row r="5085" spans="7:19" x14ac:dyDescent="0.25">
      <c r="G5085" s="74">
        <v>42092</v>
      </c>
      <c r="H5085" s="75">
        <v>0</v>
      </c>
      <c r="I5085" s="27">
        <f t="shared" si="313"/>
        <v>42092</v>
      </c>
      <c r="J5085" s="76">
        <v>59.737699999999997</v>
      </c>
      <c r="K5085" s="27">
        <f>'Barometric Data'!D5093</f>
        <v>42092</v>
      </c>
      <c r="L5085" s="28">
        <f t="shared" si="310"/>
        <v>0</v>
      </c>
      <c r="M5085" s="29">
        <f>'Barometric Data'!E5088</f>
        <v>2.73</v>
      </c>
      <c r="N5085" s="29">
        <f t="shared" si="311"/>
        <v>57.0077</v>
      </c>
      <c r="O5085" s="30">
        <f t="shared" si="312"/>
        <v>343.88720000000001</v>
      </c>
      <c r="P5085" s="30"/>
      <c r="Q5085" s="76">
        <v>16.742999999999999</v>
      </c>
      <c r="R5085" s="16"/>
      <c r="S5085" s="29"/>
    </row>
    <row r="5086" spans="7:19" x14ac:dyDescent="0.25">
      <c r="G5086" s="74">
        <v>42092</v>
      </c>
      <c r="H5086" s="75">
        <v>0.25</v>
      </c>
      <c r="I5086" s="27">
        <f t="shared" si="313"/>
        <v>42092.25</v>
      </c>
      <c r="J5086" s="76">
        <v>59.734699999999997</v>
      </c>
      <c r="K5086" s="27">
        <f>'Barometric Data'!D5094</f>
        <v>42092.25</v>
      </c>
      <c r="L5086" s="28">
        <f t="shared" si="310"/>
        <v>0</v>
      </c>
      <c r="M5086" s="29">
        <f>'Barometric Data'!E5089</f>
        <v>2.6627000000000001</v>
      </c>
      <c r="N5086" s="29">
        <f t="shared" si="311"/>
        <v>57.071999999999996</v>
      </c>
      <c r="O5086" s="30">
        <f t="shared" si="312"/>
        <v>343.8229</v>
      </c>
      <c r="P5086" s="30"/>
      <c r="Q5086" s="76">
        <v>16.754000000000001</v>
      </c>
      <c r="R5086" s="16"/>
      <c r="S5086" s="29"/>
    </row>
    <row r="5087" spans="7:19" x14ac:dyDescent="0.25">
      <c r="G5087" s="74">
        <v>42092</v>
      </c>
      <c r="H5087" s="75">
        <v>0.5</v>
      </c>
      <c r="I5087" s="27">
        <f t="shared" si="313"/>
        <v>42092.5</v>
      </c>
      <c r="J5087" s="76">
        <v>59.732700000000001</v>
      </c>
      <c r="K5087" s="27">
        <f>'Barometric Data'!D5095</f>
        <v>42092.5</v>
      </c>
      <c r="L5087" s="28">
        <f t="shared" si="310"/>
        <v>0</v>
      </c>
      <c r="M5087" s="29">
        <f>'Barometric Data'!E5090</f>
        <v>2.7433999999999998</v>
      </c>
      <c r="N5087" s="29">
        <f t="shared" si="311"/>
        <v>56.9893</v>
      </c>
      <c r="O5087" s="30">
        <f t="shared" si="312"/>
        <v>343.90559999999999</v>
      </c>
      <c r="P5087" s="30"/>
      <c r="Q5087" s="76">
        <v>16.751000000000001</v>
      </c>
      <c r="R5087" s="16"/>
      <c r="S5087" s="29"/>
    </row>
    <row r="5088" spans="7:19" x14ac:dyDescent="0.25">
      <c r="G5088" s="74">
        <v>42092</v>
      </c>
      <c r="H5088" s="75">
        <v>0.75</v>
      </c>
      <c r="I5088" s="27">
        <f t="shared" si="313"/>
        <v>42092.75</v>
      </c>
      <c r="J5088" s="76">
        <v>59.648400000000002</v>
      </c>
      <c r="K5088" s="27">
        <f>'Barometric Data'!D5096</f>
        <v>42092.75</v>
      </c>
      <c r="L5088" s="28">
        <f t="shared" si="310"/>
        <v>0</v>
      </c>
      <c r="M5088" s="29">
        <f>'Barometric Data'!E5091</f>
        <v>2.9935999999999998</v>
      </c>
      <c r="N5088" s="29">
        <f t="shared" si="311"/>
        <v>56.654800000000002</v>
      </c>
      <c r="O5088" s="30">
        <f t="shared" si="312"/>
        <v>344.24009999999998</v>
      </c>
      <c r="P5088" s="30"/>
      <c r="Q5088" s="76">
        <v>16.745000000000001</v>
      </c>
      <c r="R5088" s="16"/>
      <c r="S5088" s="29"/>
    </row>
    <row r="5089" spans="5:19" x14ac:dyDescent="0.25">
      <c r="G5089" s="74">
        <v>42093</v>
      </c>
      <c r="H5089" s="75">
        <v>0</v>
      </c>
      <c r="I5089" s="27">
        <f t="shared" si="313"/>
        <v>42093</v>
      </c>
      <c r="J5089" s="76">
        <v>59.631900000000002</v>
      </c>
      <c r="K5089" s="27">
        <f>'Barometric Data'!D5097</f>
        <v>42093</v>
      </c>
      <c r="L5089" s="28">
        <f t="shared" si="310"/>
        <v>0</v>
      </c>
      <c r="M5089" s="29">
        <f>'Barometric Data'!E5092</f>
        <v>2.9752000000000001</v>
      </c>
      <c r="N5089" s="29">
        <f t="shared" si="311"/>
        <v>56.656700000000001</v>
      </c>
      <c r="O5089" s="30">
        <f t="shared" si="312"/>
        <v>344.23820000000001</v>
      </c>
      <c r="P5089" s="30"/>
      <c r="Q5089" s="76">
        <v>16.756</v>
      </c>
      <c r="R5089" s="16"/>
      <c r="S5089" s="29"/>
    </row>
    <row r="5090" spans="5:19" ht="15.75" thickBot="1" x14ac:dyDescent="0.3">
      <c r="E5090" s="69" t="s">
        <v>96</v>
      </c>
      <c r="G5090" s="74">
        <v>42093</v>
      </c>
      <c r="H5090" s="75">
        <v>0.25</v>
      </c>
      <c r="I5090" s="27">
        <f t="shared" si="313"/>
        <v>42093.25</v>
      </c>
      <c r="J5090" s="76">
        <v>59.6496</v>
      </c>
      <c r="K5090" s="27">
        <f>'Barometric Data'!D5098</f>
        <v>42093.25</v>
      </c>
      <c r="L5090" s="28">
        <f t="shared" si="310"/>
        <v>0</v>
      </c>
      <c r="M5090" s="29">
        <f>'Barometric Data'!E5093</f>
        <v>3.0146999999999999</v>
      </c>
      <c r="N5090" s="29">
        <f t="shared" si="311"/>
        <v>56.634900000000002</v>
      </c>
      <c r="O5090" s="30">
        <f t="shared" si="312"/>
        <v>344.26</v>
      </c>
      <c r="P5090" s="30"/>
      <c r="Q5090" s="76">
        <v>16.754000000000001</v>
      </c>
      <c r="R5090" s="16"/>
      <c r="S5090" s="29"/>
    </row>
    <row r="5091" spans="5:19" ht="48" customHeight="1" x14ac:dyDescent="0.25">
      <c r="G5091" s="74">
        <v>42093</v>
      </c>
      <c r="H5091" s="75">
        <v>0.5</v>
      </c>
      <c r="I5091" s="27">
        <f t="shared" si="313"/>
        <v>42093.5</v>
      </c>
      <c r="J5091" s="76">
        <v>59.627600000000001</v>
      </c>
      <c r="K5091" s="27">
        <f>'Barometric Data'!D5099</f>
        <v>42093.5</v>
      </c>
      <c r="L5091" s="92">
        <f>I5091-K5091</f>
        <v>0</v>
      </c>
      <c r="M5091" s="29">
        <f>'Barometric Data'!E5099</f>
        <v>2.8738999999999999</v>
      </c>
      <c r="N5091" s="29">
        <f t="shared" si="311"/>
        <v>56.753700000000002</v>
      </c>
      <c r="O5091" s="30">
        <f>$D$23-N5091</f>
        <v>344.20030000000003</v>
      </c>
      <c r="P5091" s="29"/>
      <c r="Q5091" s="76">
        <v>16.754000000000001</v>
      </c>
      <c r="R5091" s="91" t="s">
        <v>103</v>
      </c>
      <c r="S5091" s="29"/>
    </row>
    <row r="5092" spans="5:19" ht="45" x14ac:dyDescent="0.25">
      <c r="G5092" s="74">
        <v>42093</v>
      </c>
      <c r="H5092" s="75">
        <v>0.75</v>
      </c>
      <c r="I5092" s="27">
        <f t="shared" si="313"/>
        <v>42093.75</v>
      </c>
      <c r="J5092" s="76">
        <v>59.541600000000003</v>
      </c>
      <c r="K5092" s="27">
        <f>'Barometric Data'!D5100</f>
        <v>42093.75</v>
      </c>
      <c r="L5092" s="92">
        <f t="shared" ref="L5092:L5155" si="314">I5092-K5092</f>
        <v>0</v>
      </c>
      <c r="M5092" s="29">
        <f>'Barometric Data'!E5100</f>
        <v>2.6934999999999998</v>
      </c>
      <c r="N5092" s="29">
        <f t="shared" si="311"/>
        <v>56.848100000000002</v>
      </c>
      <c r="O5092" s="30">
        <f>$D$23-N5092</f>
        <v>344.10590000000002</v>
      </c>
      <c r="P5092" s="29"/>
      <c r="Q5092" s="76">
        <v>16.745000000000001</v>
      </c>
      <c r="R5092" s="91" t="s">
        <v>103</v>
      </c>
      <c r="S5092" s="29"/>
    </row>
    <row r="5093" spans="5:19" ht="45" x14ac:dyDescent="0.25">
      <c r="G5093" s="74">
        <v>42094</v>
      </c>
      <c r="H5093" s="75">
        <v>0</v>
      </c>
      <c r="I5093" s="27">
        <f t="shared" si="313"/>
        <v>42094</v>
      </c>
      <c r="J5093" s="76">
        <v>59.480699999999999</v>
      </c>
      <c r="K5093" s="27">
        <f>'Barometric Data'!D5101</f>
        <v>42094</v>
      </c>
      <c r="L5093" s="92">
        <f t="shared" si="314"/>
        <v>0</v>
      </c>
      <c r="M5093" s="29">
        <f>'Barometric Data'!E5101</f>
        <v>2.6206999999999998</v>
      </c>
      <c r="N5093" s="29">
        <f t="shared" si="311"/>
        <v>56.86</v>
      </c>
      <c r="O5093" s="30">
        <f t="shared" ref="O5093:O5156" si="315">$D$23-N5093</f>
        <v>344.09399999999999</v>
      </c>
      <c r="P5093" s="29"/>
      <c r="Q5093" s="76">
        <v>16.754999999999999</v>
      </c>
      <c r="R5093" s="91" t="s">
        <v>103</v>
      </c>
      <c r="S5093" s="29"/>
    </row>
    <row r="5094" spans="5:19" ht="45" x14ac:dyDescent="0.25">
      <c r="G5094" s="74">
        <v>42094</v>
      </c>
      <c r="H5094" s="75">
        <v>0.25</v>
      </c>
      <c r="I5094" s="27">
        <f t="shared" si="313"/>
        <v>42094.25</v>
      </c>
      <c r="J5094" s="76">
        <v>59.473999999999997</v>
      </c>
      <c r="K5094" s="27">
        <f>'Barometric Data'!D5102</f>
        <v>42094.25</v>
      </c>
      <c r="L5094" s="92">
        <f t="shared" si="314"/>
        <v>0</v>
      </c>
      <c r="M5094" s="29">
        <f>'Barometric Data'!E5102</f>
        <v>2.5425</v>
      </c>
      <c r="N5094" s="29">
        <f t="shared" si="311"/>
        <v>56.9315</v>
      </c>
      <c r="O5094" s="30">
        <f t="shared" si="315"/>
        <v>344.02250000000004</v>
      </c>
      <c r="P5094" s="29"/>
      <c r="Q5094" s="76">
        <v>16.75</v>
      </c>
      <c r="R5094" s="91" t="s">
        <v>103</v>
      </c>
      <c r="S5094" s="29"/>
    </row>
    <row r="5095" spans="5:19" ht="45" x14ac:dyDescent="0.25">
      <c r="G5095" s="74">
        <v>42094</v>
      </c>
      <c r="H5095" s="75">
        <v>0.5</v>
      </c>
      <c r="I5095" s="27">
        <f t="shared" si="313"/>
        <v>42094.5</v>
      </c>
      <c r="J5095" s="76">
        <v>59.463099999999997</v>
      </c>
      <c r="K5095" s="27">
        <f>'Barometric Data'!D5103</f>
        <v>42094.5</v>
      </c>
      <c r="L5095" s="92">
        <f t="shared" si="314"/>
        <v>0</v>
      </c>
      <c r="M5095" s="29">
        <f>'Barometric Data'!E5103</f>
        <v>2.5766</v>
      </c>
      <c r="N5095" s="29">
        <f t="shared" si="311"/>
        <v>56.886499999999998</v>
      </c>
      <c r="O5095" s="30">
        <f t="shared" si="315"/>
        <v>344.0675</v>
      </c>
      <c r="P5095" s="29"/>
      <c r="Q5095" s="76">
        <v>16.760999999999999</v>
      </c>
      <c r="R5095" s="91" t="s">
        <v>103</v>
      </c>
      <c r="S5095" s="29"/>
    </row>
    <row r="5096" spans="5:19" ht="45" x14ac:dyDescent="0.25">
      <c r="G5096" s="74">
        <v>42094</v>
      </c>
      <c r="H5096" s="75">
        <v>0.75</v>
      </c>
      <c r="I5096" s="27">
        <f t="shared" si="313"/>
        <v>42094.75</v>
      </c>
      <c r="J5096" s="76">
        <v>59.513599999999997</v>
      </c>
      <c r="K5096" s="27">
        <f>'Barometric Data'!D5104</f>
        <v>42094.75</v>
      </c>
      <c r="L5096" s="92">
        <f t="shared" si="314"/>
        <v>0</v>
      </c>
      <c r="M5096" s="29">
        <f>'Barometric Data'!E5104</f>
        <v>2.6251000000000002</v>
      </c>
      <c r="N5096" s="29">
        <f t="shared" ref="N5096:N5159" si="316">J5096-M5096</f>
        <v>56.888499999999993</v>
      </c>
      <c r="O5096" s="30">
        <f t="shared" si="315"/>
        <v>344.06550000000004</v>
      </c>
      <c r="P5096" s="29"/>
      <c r="Q5096" s="76">
        <v>16.741</v>
      </c>
      <c r="R5096" s="91" t="s">
        <v>103</v>
      </c>
      <c r="S5096" s="29"/>
    </row>
    <row r="5097" spans="5:19" ht="45" x14ac:dyDescent="0.25">
      <c r="G5097" s="74">
        <v>42095</v>
      </c>
      <c r="H5097" s="75">
        <v>0</v>
      </c>
      <c r="I5097" s="27">
        <f t="shared" si="313"/>
        <v>42095</v>
      </c>
      <c r="J5097" s="76">
        <v>59.5642</v>
      </c>
      <c r="K5097" s="27">
        <f>'Barometric Data'!D5105</f>
        <v>42095</v>
      </c>
      <c r="L5097" s="92">
        <f t="shared" si="314"/>
        <v>0</v>
      </c>
      <c r="M5097" s="29">
        <f>'Barometric Data'!E5105</f>
        <v>2.7585999999999999</v>
      </c>
      <c r="N5097" s="29">
        <f t="shared" si="316"/>
        <v>56.805599999999998</v>
      </c>
      <c r="O5097" s="30">
        <f t="shared" si="315"/>
        <v>344.14840000000004</v>
      </c>
      <c r="P5097" s="29"/>
      <c r="Q5097" s="76">
        <v>16.757999999999999</v>
      </c>
      <c r="R5097" s="91" t="s">
        <v>103</v>
      </c>
      <c r="S5097" s="29"/>
    </row>
    <row r="5098" spans="5:19" ht="45" x14ac:dyDescent="0.25">
      <c r="G5098" s="74">
        <v>42095</v>
      </c>
      <c r="H5098" s="75">
        <v>0.25</v>
      </c>
      <c r="I5098" s="27">
        <f t="shared" si="313"/>
        <v>42095.25</v>
      </c>
      <c r="J5098" s="76">
        <v>59.652099999999997</v>
      </c>
      <c r="K5098" s="27">
        <f>'Barometric Data'!D5106</f>
        <v>42095.25</v>
      </c>
      <c r="L5098" s="92">
        <f t="shared" si="314"/>
        <v>0</v>
      </c>
      <c r="M5098" s="29">
        <f>'Barometric Data'!E5106</f>
        <v>2.8435000000000001</v>
      </c>
      <c r="N5098" s="29">
        <f t="shared" si="316"/>
        <v>56.808599999999998</v>
      </c>
      <c r="O5098" s="30">
        <f t="shared" si="315"/>
        <v>344.1454</v>
      </c>
      <c r="P5098" s="29"/>
      <c r="Q5098" s="76">
        <v>16.751999999999999</v>
      </c>
      <c r="R5098" s="91" t="s">
        <v>103</v>
      </c>
      <c r="S5098" s="29"/>
    </row>
    <row r="5099" spans="5:19" ht="45" x14ac:dyDescent="0.25">
      <c r="G5099" s="74">
        <v>42095</v>
      </c>
      <c r="H5099" s="75">
        <v>0.5</v>
      </c>
      <c r="I5099" s="27">
        <f t="shared" si="313"/>
        <v>42095.5</v>
      </c>
      <c r="J5099" s="76">
        <v>59.6526</v>
      </c>
      <c r="K5099" s="27">
        <f>'Barometric Data'!D5107</f>
        <v>42095.5</v>
      </c>
      <c r="L5099" s="92">
        <f t="shared" si="314"/>
        <v>0</v>
      </c>
      <c r="M5099" s="29">
        <f>'Barometric Data'!E5107</f>
        <v>2.8902000000000001</v>
      </c>
      <c r="N5099" s="29">
        <f t="shared" si="316"/>
        <v>56.7624</v>
      </c>
      <c r="O5099" s="30">
        <f t="shared" si="315"/>
        <v>344.19159999999999</v>
      </c>
      <c r="P5099" s="29"/>
      <c r="Q5099" s="76">
        <v>16.741</v>
      </c>
      <c r="R5099" s="91" t="s">
        <v>103</v>
      </c>
      <c r="S5099" s="29"/>
    </row>
    <row r="5100" spans="5:19" ht="45" x14ac:dyDescent="0.25">
      <c r="G5100" s="74">
        <v>42095</v>
      </c>
      <c r="H5100" s="75">
        <v>0.75</v>
      </c>
      <c r="I5100" s="27">
        <f t="shared" si="313"/>
        <v>42095.75</v>
      </c>
      <c r="J5100" s="76">
        <v>59.612099999999998</v>
      </c>
      <c r="K5100" s="27">
        <f>'Barometric Data'!D5108</f>
        <v>42095.75</v>
      </c>
      <c r="L5100" s="92">
        <f t="shared" si="314"/>
        <v>0</v>
      </c>
      <c r="M5100" s="29">
        <f>'Barometric Data'!E5108</f>
        <v>2.7894999999999999</v>
      </c>
      <c r="N5100" s="29">
        <f t="shared" si="316"/>
        <v>56.822600000000001</v>
      </c>
      <c r="O5100" s="30">
        <f t="shared" si="315"/>
        <v>344.13139999999999</v>
      </c>
      <c r="P5100" s="29"/>
      <c r="Q5100" s="76">
        <v>16.751000000000001</v>
      </c>
      <c r="R5100" s="91" t="s">
        <v>103</v>
      </c>
      <c r="S5100" s="29"/>
    </row>
    <row r="5101" spans="5:19" ht="45" x14ac:dyDescent="0.25">
      <c r="G5101" s="74">
        <v>42096</v>
      </c>
      <c r="H5101" s="75">
        <v>0</v>
      </c>
      <c r="I5101" s="27">
        <f t="shared" si="313"/>
        <v>42096</v>
      </c>
      <c r="J5101" s="76">
        <v>59.597700000000003</v>
      </c>
      <c r="K5101" s="27">
        <f>'Barometric Data'!D5109</f>
        <v>42096</v>
      </c>
      <c r="L5101" s="92">
        <f t="shared" si="314"/>
        <v>0</v>
      </c>
      <c r="M5101" s="29">
        <f>'Barometric Data'!E5109</f>
        <v>2.7942</v>
      </c>
      <c r="N5101" s="29">
        <f t="shared" si="316"/>
        <v>56.8035</v>
      </c>
      <c r="O5101" s="30">
        <f t="shared" si="315"/>
        <v>344.15050000000002</v>
      </c>
      <c r="P5101" s="29"/>
      <c r="Q5101" s="76">
        <v>16.748999999999999</v>
      </c>
      <c r="R5101" s="91" t="s">
        <v>103</v>
      </c>
      <c r="S5101" s="29"/>
    </row>
    <row r="5102" spans="5:19" ht="45" x14ac:dyDescent="0.25">
      <c r="G5102" s="74">
        <v>42096</v>
      </c>
      <c r="H5102" s="75">
        <v>0.25</v>
      </c>
      <c r="I5102" s="27">
        <f t="shared" si="313"/>
        <v>42096.25</v>
      </c>
      <c r="J5102" s="76">
        <v>59.636499999999998</v>
      </c>
      <c r="K5102" s="27">
        <f>'Barometric Data'!D5110</f>
        <v>42096.25</v>
      </c>
      <c r="L5102" s="92">
        <f t="shared" si="314"/>
        <v>0</v>
      </c>
      <c r="M5102" s="29">
        <f>'Barometric Data'!E5110</f>
        <v>2.8186</v>
      </c>
      <c r="N5102" s="29">
        <f t="shared" si="316"/>
        <v>56.817899999999995</v>
      </c>
      <c r="O5102" s="30">
        <f t="shared" si="315"/>
        <v>344.1361</v>
      </c>
      <c r="P5102" s="29"/>
      <c r="Q5102" s="76">
        <v>16.763000000000002</v>
      </c>
      <c r="R5102" s="91" t="s">
        <v>103</v>
      </c>
      <c r="S5102" s="29"/>
    </row>
    <row r="5103" spans="5:19" ht="45" x14ac:dyDescent="0.25">
      <c r="G5103" s="74">
        <v>42096</v>
      </c>
      <c r="H5103" s="75">
        <v>0.5</v>
      </c>
      <c r="I5103" s="27">
        <f t="shared" si="313"/>
        <v>42096.5</v>
      </c>
      <c r="J5103" s="76">
        <v>59.667099999999998</v>
      </c>
      <c r="K5103" s="27">
        <f>'Barometric Data'!D5111</f>
        <v>42096.5</v>
      </c>
      <c r="L5103" s="92">
        <f t="shared" si="314"/>
        <v>0</v>
      </c>
      <c r="M5103" s="29">
        <f>'Barometric Data'!E5111</f>
        <v>2.9264000000000001</v>
      </c>
      <c r="N5103" s="29">
        <f t="shared" si="316"/>
        <v>56.740699999999997</v>
      </c>
      <c r="O5103" s="30">
        <f t="shared" si="315"/>
        <v>344.2133</v>
      </c>
      <c r="P5103" s="29"/>
      <c r="Q5103" s="76">
        <v>16.75</v>
      </c>
      <c r="R5103" s="91" t="s">
        <v>103</v>
      </c>
      <c r="S5103" s="29"/>
    </row>
    <row r="5104" spans="5:19" ht="45" x14ac:dyDescent="0.25">
      <c r="G5104" s="74">
        <v>42096</v>
      </c>
      <c r="H5104" s="75">
        <v>0.75</v>
      </c>
      <c r="I5104" s="27">
        <f t="shared" si="313"/>
        <v>42096.75</v>
      </c>
      <c r="J5104" s="76">
        <v>59.698799999999999</v>
      </c>
      <c r="K5104" s="27">
        <f>'Barometric Data'!D5112</f>
        <v>42096.75</v>
      </c>
      <c r="L5104" s="92">
        <f t="shared" si="314"/>
        <v>0</v>
      </c>
      <c r="M5104" s="29">
        <f>'Barometric Data'!E5112</f>
        <v>2.9358</v>
      </c>
      <c r="N5104" s="29">
        <f t="shared" si="316"/>
        <v>56.762999999999998</v>
      </c>
      <c r="O5104" s="30">
        <f t="shared" si="315"/>
        <v>344.19100000000003</v>
      </c>
      <c r="P5104" s="29"/>
      <c r="Q5104" s="76">
        <v>16.742999999999999</v>
      </c>
      <c r="R5104" s="91" t="s">
        <v>103</v>
      </c>
      <c r="S5104" s="29"/>
    </row>
    <row r="5105" spans="7:19" ht="45" x14ac:dyDescent="0.25">
      <c r="G5105" s="74">
        <v>42097</v>
      </c>
      <c r="H5105" s="75">
        <v>0</v>
      </c>
      <c r="I5105" s="27">
        <f t="shared" si="313"/>
        <v>42097</v>
      </c>
      <c r="J5105" s="76">
        <v>59.720300000000002</v>
      </c>
      <c r="K5105" s="27">
        <f>'Barometric Data'!D5113</f>
        <v>42097</v>
      </c>
      <c r="L5105" s="92">
        <f t="shared" si="314"/>
        <v>0</v>
      </c>
      <c r="M5105" s="29">
        <f>'Barometric Data'!E5113</f>
        <v>3.0015000000000001</v>
      </c>
      <c r="N5105" s="29">
        <f t="shared" si="316"/>
        <v>56.718800000000002</v>
      </c>
      <c r="O5105" s="30">
        <f t="shared" si="315"/>
        <v>344.23520000000002</v>
      </c>
      <c r="P5105" s="29"/>
      <c r="Q5105" s="76">
        <v>16.745999999999999</v>
      </c>
      <c r="R5105" s="91" t="s">
        <v>103</v>
      </c>
      <c r="S5105" s="29"/>
    </row>
    <row r="5106" spans="7:19" ht="45" x14ac:dyDescent="0.25">
      <c r="G5106" s="74">
        <v>42097</v>
      </c>
      <c r="H5106" s="75">
        <v>0.25</v>
      </c>
      <c r="I5106" s="27">
        <f t="shared" si="313"/>
        <v>42097.25</v>
      </c>
      <c r="J5106" s="76">
        <v>59.748899999999999</v>
      </c>
      <c r="K5106" s="27">
        <f>'Barometric Data'!D5114</f>
        <v>42097.25</v>
      </c>
      <c r="L5106" s="92">
        <f t="shared" si="314"/>
        <v>0</v>
      </c>
      <c r="M5106" s="29">
        <f>'Barometric Data'!E5114</f>
        <v>3.0024999999999999</v>
      </c>
      <c r="N5106" s="29">
        <f t="shared" si="316"/>
        <v>56.746400000000001</v>
      </c>
      <c r="O5106" s="30">
        <f t="shared" si="315"/>
        <v>344.20760000000001</v>
      </c>
      <c r="P5106" s="29"/>
      <c r="Q5106" s="76">
        <v>16.736999999999998</v>
      </c>
      <c r="R5106" s="91" t="s">
        <v>103</v>
      </c>
      <c r="S5106" s="29"/>
    </row>
    <row r="5107" spans="7:19" ht="45" x14ac:dyDescent="0.25">
      <c r="G5107" s="74">
        <v>42097</v>
      </c>
      <c r="H5107" s="75">
        <v>0.5</v>
      </c>
      <c r="I5107" s="27">
        <f t="shared" si="313"/>
        <v>42097.5</v>
      </c>
      <c r="J5107" s="76">
        <v>59.717500000000001</v>
      </c>
      <c r="K5107" s="27">
        <f>'Barometric Data'!D5115</f>
        <v>42097.5</v>
      </c>
      <c r="L5107" s="92">
        <f t="shared" si="314"/>
        <v>0</v>
      </c>
      <c r="M5107" s="29">
        <f>'Barometric Data'!E5115</f>
        <v>3.0034999999999998</v>
      </c>
      <c r="N5107" s="29">
        <f t="shared" si="316"/>
        <v>56.713999999999999</v>
      </c>
      <c r="O5107" s="30">
        <f t="shared" si="315"/>
        <v>344.24</v>
      </c>
      <c r="P5107" s="29"/>
      <c r="Q5107" s="76">
        <v>16.745999999999999</v>
      </c>
      <c r="R5107" s="91" t="s">
        <v>103</v>
      </c>
      <c r="S5107" s="29"/>
    </row>
    <row r="5108" spans="7:19" ht="45" x14ac:dyDescent="0.25">
      <c r="G5108" s="74">
        <v>42097</v>
      </c>
      <c r="H5108" s="75">
        <v>0.75</v>
      </c>
      <c r="I5108" s="27">
        <f t="shared" si="313"/>
        <v>42097.75</v>
      </c>
      <c r="J5108" s="76">
        <v>59.617400000000004</v>
      </c>
      <c r="K5108" s="27">
        <f>'Barometric Data'!D5116</f>
        <v>42097.75</v>
      </c>
      <c r="L5108" s="92">
        <f t="shared" si="314"/>
        <v>0</v>
      </c>
      <c r="M5108" s="29">
        <f>'Barometric Data'!E5116</f>
        <v>2.8065000000000002</v>
      </c>
      <c r="N5108" s="29">
        <f t="shared" si="316"/>
        <v>56.810900000000004</v>
      </c>
      <c r="O5108" s="30">
        <f t="shared" si="315"/>
        <v>344.1431</v>
      </c>
      <c r="P5108" s="29"/>
      <c r="Q5108" s="76">
        <v>16.748000000000001</v>
      </c>
      <c r="R5108" s="91" t="s">
        <v>103</v>
      </c>
      <c r="S5108" s="29"/>
    </row>
    <row r="5109" spans="7:19" ht="45" x14ac:dyDescent="0.25">
      <c r="G5109" s="74">
        <v>42098</v>
      </c>
      <c r="H5109" s="75">
        <v>0</v>
      </c>
      <c r="I5109" s="27">
        <f t="shared" si="313"/>
        <v>42098</v>
      </c>
      <c r="J5109" s="76">
        <v>59.556199999999997</v>
      </c>
      <c r="K5109" s="27">
        <f>'Barometric Data'!D5117</f>
        <v>42098</v>
      </c>
      <c r="L5109" s="92">
        <f t="shared" si="314"/>
        <v>0</v>
      </c>
      <c r="M5109" s="29">
        <f>'Barometric Data'!E5117</f>
        <v>2.7265000000000001</v>
      </c>
      <c r="N5109" s="29">
        <f t="shared" si="316"/>
        <v>56.829699999999995</v>
      </c>
      <c r="O5109" s="30">
        <f t="shared" si="315"/>
        <v>344.12430000000001</v>
      </c>
      <c r="P5109" s="29"/>
      <c r="Q5109" s="76">
        <v>16.744</v>
      </c>
      <c r="R5109" s="91" t="s">
        <v>103</v>
      </c>
      <c r="S5109" s="29"/>
    </row>
    <row r="5110" spans="7:19" ht="45" x14ac:dyDescent="0.25">
      <c r="G5110" s="74">
        <v>42098</v>
      </c>
      <c r="H5110" s="75">
        <v>0.25</v>
      </c>
      <c r="I5110" s="27">
        <f t="shared" si="313"/>
        <v>42098.25</v>
      </c>
      <c r="J5110" s="76">
        <v>59.5441</v>
      </c>
      <c r="K5110" s="27">
        <f>'Barometric Data'!D5118</f>
        <v>42098.25</v>
      </c>
      <c r="L5110" s="92">
        <f t="shared" si="314"/>
        <v>0</v>
      </c>
      <c r="M5110" s="29">
        <f>'Barometric Data'!E5118</f>
        <v>2.6619000000000002</v>
      </c>
      <c r="N5110" s="29">
        <f t="shared" si="316"/>
        <v>56.882199999999997</v>
      </c>
      <c r="O5110" s="30">
        <f t="shared" si="315"/>
        <v>344.0718</v>
      </c>
      <c r="P5110" s="29"/>
      <c r="Q5110" s="76">
        <v>16.748999999999999</v>
      </c>
      <c r="R5110" s="91" t="s">
        <v>103</v>
      </c>
      <c r="S5110" s="29"/>
    </row>
    <row r="5111" spans="7:19" ht="45" x14ac:dyDescent="0.25">
      <c r="G5111" s="74">
        <v>42098</v>
      </c>
      <c r="H5111" s="75">
        <v>0.5</v>
      </c>
      <c r="I5111" s="27">
        <f t="shared" si="313"/>
        <v>42098.5</v>
      </c>
      <c r="J5111" s="76">
        <v>59.539200000000001</v>
      </c>
      <c r="K5111" s="27">
        <f>'Barometric Data'!D5119</f>
        <v>42098.5</v>
      </c>
      <c r="L5111" s="92">
        <f t="shared" si="314"/>
        <v>0</v>
      </c>
      <c r="M5111" s="29">
        <f>'Barometric Data'!E5119</f>
        <v>2.7084999999999999</v>
      </c>
      <c r="N5111" s="29">
        <f t="shared" si="316"/>
        <v>56.8307</v>
      </c>
      <c r="O5111" s="30">
        <f t="shared" si="315"/>
        <v>344.12330000000003</v>
      </c>
      <c r="P5111" s="29"/>
      <c r="Q5111" s="76">
        <v>16.760000000000002</v>
      </c>
      <c r="R5111" s="91" t="s">
        <v>103</v>
      </c>
      <c r="S5111" s="29"/>
    </row>
    <row r="5112" spans="7:19" ht="45" x14ac:dyDescent="0.25">
      <c r="G5112" s="74">
        <v>42098</v>
      </c>
      <c r="H5112" s="75">
        <v>0.75</v>
      </c>
      <c r="I5112" s="27">
        <f t="shared" si="313"/>
        <v>42098.75</v>
      </c>
      <c r="J5112" s="76">
        <v>59.479799999999997</v>
      </c>
      <c r="K5112" s="27">
        <f>'Barometric Data'!D5120</f>
        <v>42098.75</v>
      </c>
      <c r="L5112" s="92">
        <f t="shared" si="314"/>
        <v>0</v>
      </c>
      <c r="M5112" s="29">
        <f>'Barometric Data'!E5120</f>
        <v>2.5872000000000002</v>
      </c>
      <c r="N5112" s="29">
        <f t="shared" si="316"/>
        <v>56.892599999999995</v>
      </c>
      <c r="O5112" s="30">
        <f t="shared" si="315"/>
        <v>344.06139999999999</v>
      </c>
      <c r="P5112" s="29"/>
      <c r="Q5112" s="76">
        <v>16.745999999999999</v>
      </c>
      <c r="R5112" s="91" t="s">
        <v>103</v>
      </c>
      <c r="S5112" s="29"/>
    </row>
    <row r="5113" spans="7:19" ht="45" x14ac:dyDescent="0.25">
      <c r="G5113" s="74">
        <v>42099</v>
      </c>
      <c r="H5113" s="75">
        <v>0</v>
      </c>
      <c r="I5113" s="27">
        <f t="shared" si="313"/>
        <v>42099</v>
      </c>
      <c r="J5113" s="76">
        <v>59.435400000000001</v>
      </c>
      <c r="K5113" s="27">
        <f>'Barometric Data'!D5121</f>
        <v>42099</v>
      </c>
      <c r="L5113" s="92">
        <f t="shared" si="314"/>
        <v>0</v>
      </c>
      <c r="M5113" s="29">
        <f>'Barometric Data'!E5121</f>
        <v>2.4935</v>
      </c>
      <c r="N5113" s="29">
        <f t="shared" si="316"/>
        <v>56.941900000000004</v>
      </c>
      <c r="O5113" s="30">
        <f t="shared" si="315"/>
        <v>344.01210000000003</v>
      </c>
      <c r="P5113" s="29"/>
      <c r="Q5113" s="76">
        <v>16.756</v>
      </c>
      <c r="R5113" s="91" t="s">
        <v>103</v>
      </c>
      <c r="S5113" s="29"/>
    </row>
    <row r="5114" spans="7:19" ht="45" x14ac:dyDescent="0.25">
      <c r="G5114" s="74">
        <v>42099</v>
      </c>
      <c r="H5114" s="75">
        <v>0.25</v>
      </c>
      <c r="I5114" s="27">
        <f t="shared" si="313"/>
        <v>42099.25</v>
      </c>
      <c r="J5114" s="76">
        <v>59.411000000000001</v>
      </c>
      <c r="K5114" s="27">
        <f>'Barometric Data'!D5122</f>
        <v>42099.25</v>
      </c>
      <c r="L5114" s="92">
        <f t="shared" si="314"/>
        <v>0</v>
      </c>
      <c r="M5114" s="29">
        <f>'Barometric Data'!E5122</f>
        <v>2.4327000000000001</v>
      </c>
      <c r="N5114" s="29">
        <f t="shared" si="316"/>
        <v>56.978300000000004</v>
      </c>
      <c r="O5114" s="30">
        <f t="shared" si="315"/>
        <v>343.97570000000002</v>
      </c>
      <c r="P5114" s="29"/>
      <c r="Q5114" s="76">
        <v>16.745000000000001</v>
      </c>
      <c r="R5114" s="91" t="s">
        <v>103</v>
      </c>
      <c r="S5114" s="29"/>
    </row>
    <row r="5115" spans="7:19" ht="45" x14ac:dyDescent="0.25">
      <c r="G5115" s="74">
        <v>42099</v>
      </c>
      <c r="H5115" s="75">
        <v>0.5</v>
      </c>
      <c r="I5115" s="27">
        <f t="shared" si="313"/>
        <v>42099.5</v>
      </c>
      <c r="J5115" s="76">
        <v>59.382300000000001</v>
      </c>
      <c r="K5115" s="27">
        <f>'Barometric Data'!D5123</f>
        <v>42099.5</v>
      </c>
      <c r="L5115" s="92">
        <f t="shared" si="314"/>
        <v>0</v>
      </c>
      <c r="M5115" s="29">
        <f>'Barometric Data'!E5123</f>
        <v>2.4186000000000001</v>
      </c>
      <c r="N5115" s="29">
        <f t="shared" si="316"/>
        <v>56.963700000000003</v>
      </c>
      <c r="O5115" s="30">
        <f t="shared" si="315"/>
        <v>343.99029999999999</v>
      </c>
      <c r="P5115" s="29"/>
      <c r="Q5115" s="76">
        <v>16.748999999999999</v>
      </c>
      <c r="R5115" s="91" t="s">
        <v>103</v>
      </c>
      <c r="S5115" s="29"/>
    </row>
    <row r="5116" spans="7:19" ht="45" x14ac:dyDescent="0.25">
      <c r="G5116" s="74">
        <v>42099</v>
      </c>
      <c r="H5116" s="75">
        <v>0.75</v>
      </c>
      <c r="I5116" s="27">
        <f t="shared" si="313"/>
        <v>42099.75</v>
      </c>
      <c r="J5116" s="76">
        <v>59.353000000000002</v>
      </c>
      <c r="K5116" s="27">
        <f>'Barometric Data'!D5124</f>
        <v>42099.75</v>
      </c>
      <c r="L5116" s="92">
        <f t="shared" si="314"/>
        <v>0</v>
      </c>
      <c r="M5116" s="29">
        <f>'Barometric Data'!E5124</f>
        <v>2.3429000000000002</v>
      </c>
      <c r="N5116" s="29">
        <f t="shared" si="316"/>
        <v>57.010100000000001</v>
      </c>
      <c r="O5116" s="30">
        <f t="shared" si="315"/>
        <v>343.94389999999999</v>
      </c>
      <c r="P5116" s="29"/>
      <c r="Q5116" s="76">
        <v>16.753</v>
      </c>
      <c r="R5116" s="91" t="s">
        <v>103</v>
      </c>
      <c r="S5116" s="29"/>
    </row>
    <row r="5117" spans="7:19" ht="45" x14ac:dyDescent="0.25">
      <c r="G5117" s="74">
        <v>42100</v>
      </c>
      <c r="H5117" s="75">
        <v>0</v>
      </c>
      <c r="I5117" s="27">
        <f t="shared" si="313"/>
        <v>42100</v>
      </c>
      <c r="J5117" s="76">
        <v>59.366</v>
      </c>
      <c r="K5117" s="27">
        <f>'Barometric Data'!D5125</f>
        <v>42100</v>
      </c>
      <c r="L5117" s="92">
        <f t="shared" si="314"/>
        <v>0</v>
      </c>
      <c r="M5117" s="29">
        <f>'Barometric Data'!E5125</f>
        <v>2.3601999999999999</v>
      </c>
      <c r="N5117" s="29">
        <f t="shared" si="316"/>
        <v>57.005800000000001</v>
      </c>
      <c r="O5117" s="30">
        <f t="shared" si="315"/>
        <v>343.94819999999999</v>
      </c>
      <c r="P5117" s="29"/>
      <c r="Q5117" s="76">
        <v>16.751000000000001</v>
      </c>
      <c r="R5117" s="91" t="s">
        <v>103</v>
      </c>
      <c r="S5117" s="29"/>
    </row>
    <row r="5118" spans="7:19" ht="45" x14ac:dyDescent="0.25">
      <c r="G5118" s="74">
        <v>42100</v>
      </c>
      <c r="H5118" s="75">
        <v>0.25</v>
      </c>
      <c r="I5118" s="27">
        <f t="shared" si="313"/>
        <v>42100.25</v>
      </c>
      <c r="J5118" s="76">
        <v>59.448599999999999</v>
      </c>
      <c r="K5118" s="27">
        <f>'Barometric Data'!D5126</f>
        <v>42100.25</v>
      </c>
      <c r="L5118" s="92">
        <f t="shared" si="314"/>
        <v>0</v>
      </c>
      <c r="M5118" s="29">
        <f>'Barometric Data'!E5126</f>
        <v>2.4676999999999998</v>
      </c>
      <c r="N5118" s="29">
        <f t="shared" si="316"/>
        <v>56.980899999999998</v>
      </c>
      <c r="O5118" s="30">
        <f t="shared" si="315"/>
        <v>343.97309999999999</v>
      </c>
      <c r="P5118" s="29"/>
      <c r="Q5118" s="76">
        <v>16.748999999999999</v>
      </c>
      <c r="R5118" s="91" t="s">
        <v>103</v>
      </c>
      <c r="S5118" s="29"/>
    </row>
    <row r="5119" spans="7:19" ht="45" x14ac:dyDescent="0.25">
      <c r="G5119" s="74">
        <v>42100</v>
      </c>
      <c r="H5119" s="75">
        <v>0.5</v>
      </c>
      <c r="I5119" s="27">
        <f t="shared" si="313"/>
        <v>42100.5</v>
      </c>
      <c r="J5119" s="76">
        <v>59.489400000000003</v>
      </c>
      <c r="K5119" s="27">
        <f>'Barometric Data'!D5127</f>
        <v>42100.5</v>
      </c>
      <c r="L5119" s="92">
        <f t="shared" si="314"/>
        <v>0</v>
      </c>
      <c r="M5119" s="29">
        <f>'Barometric Data'!E5127</f>
        <v>2.5804999999999998</v>
      </c>
      <c r="N5119" s="29">
        <f t="shared" si="316"/>
        <v>56.908900000000003</v>
      </c>
      <c r="O5119" s="30">
        <f t="shared" si="315"/>
        <v>344.04509999999999</v>
      </c>
      <c r="P5119" s="29"/>
      <c r="Q5119" s="76">
        <v>16.742999999999999</v>
      </c>
      <c r="R5119" s="91" t="s">
        <v>103</v>
      </c>
      <c r="S5119" s="29"/>
    </row>
    <row r="5120" spans="7:19" ht="45" x14ac:dyDescent="0.25">
      <c r="G5120" s="74">
        <v>42100</v>
      </c>
      <c r="H5120" s="75">
        <v>0.75</v>
      </c>
      <c r="I5120" s="27">
        <f t="shared" si="313"/>
        <v>42100.75</v>
      </c>
      <c r="J5120" s="76">
        <v>59.483899999999998</v>
      </c>
      <c r="K5120" s="27">
        <f>'Barometric Data'!D5128</f>
        <v>42100.75</v>
      </c>
      <c r="L5120" s="92">
        <f t="shared" si="314"/>
        <v>0</v>
      </c>
      <c r="M5120" s="29">
        <f>'Barometric Data'!E5128</f>
        <v>2.5448</v>
      </c>
      <c r="N5120" s="29">
        <f t="shared" si="316"/>
        <v>56.939099999999996</v>
      </c>
      <c r="O5120" s="30">
        <f t="shared" si="315"/>
        <v>344.01490000000001</v>
      </c>
      <c r="P5120" s="29"/>
      <c r="Q5120" s="76">
        <v>16.757999999999999</v>
      </c>
      <c r="R5120" s="91" t="s">
        <v>103</v>
      </c>
      <c r="S5120" s="29"/>
    </row>
    <row r="5121" spans="7:19" ht="45" x14ac:dyDescent="0.25">
      <c r="G5121" s="74">
        <v>42101</v>
      </c>
      <c r="H5121" s="75">
        <v>0</v>
      </c>
      <c r="I5121" s="27">
        <f t="shared" si="313"/>
        <v>42101</v>
      </c>
      <c r="J5121" s="76">
        <v>59.488500000000002</v>
      </c>
      <c r="K5121" s="27">
        <f>'Barometric Data'!D5129</f>
        <v>42101</v>
      </c>
      <c r="L5121" s="92">
        <f t="shared" si="314"/>
        <v>0</v>
      </c>
      <c r="M5121" s="29">
        <f>'Barometric Data'!E5129</f>
        <v>2.5257000000000001</v>
      </c>
      <c r="N5121" s="29">
        <f t="shared" si="316"/>
        <v>56.962800000000001</v>
      </c>
      <c r="O5121" s="30">
        <f t="shared" si="315"/>
        <v>343.99119999999999</v>
      </c>
      <c r="P5121" s="29"/>
      <c r="Q5121" s="76">
        <v>16.742999999999999</v>
      </c>
      <c r="R5121" s="91" t="s">
        <v>103</v>
      </c>
      <c r="S5121" s="29"/>
    </row>
    <row r="5122" spans="7:19" ht="45" x14ac:dyDescent="0.25">
      <c r="G5122" s="74">
        <v>42101</v>
      </c>
      <c r="H5122" s="75">
        <v>0.25</v>
      </c>
      <c r="I5122" s="27">
        <f t="shared" si="313"/>
        <v>42101.25</v>
      </c>
      <c r="J5122" s="76">
        <v>59.459299999999999</v>
      </c>
      <c r="K5122" s="27">
        <f>'Barometric Data'!D5130</f>
        <v>42101.25</v>
      </c>
      <c r="L5122" s="92">
        <f t="shared" si="314"/>
        <v>0</v>
      </c>
      <c r="M5122" s="29">
        <f>'Barometric Data'!E5130</f>
        <v>2.4775999999999998</v>
      </c>
      <c r="N5122" s="29">
        <f t="shared" si="316"/>
        <v>56.981699999999996</v>
      </c>
      <c r="O5122" s="30">
        <f t="shared" si="315"/>
        <v>343.97230000000002</v>
      </c>
      <c r="P5122" s="29"/>
      <c r="Q5122" s="76">
        <v>16.751999999999999</v>
      </c>
      <c r="R5122" s="91" t="s">
        <v>103</v>
      </c>
      <c r="S5122" s="29"/>
    </row>
    <row r="5123" spans="7:19" ht="45" x14ac:dyDescent="0.25">
      <c r="G5123" s="74">
        <v>42101</v>
      </c>
      <c r="H5123" s="75">
        <v>0.5</v>
      </c>
      <c r="I5123" s="27">
        <f t="shared" si="313"/>
        <v>42101.5</v>
      </c>
      <c r="J5123" s="76">
        <v>59.459899999999998</v>
      </c>
      <c r="K5123" s="27">
        <f>'Barometric Data'!D5131</f>
        <v>42101.5</v>
      </c>
      <c r="L5123" s="92">
        <f t="shared" si="314"/>
        <v>0</v>
      </c>
      <c r="M5123" s="29">
        <f>'Barometric Data'!E5131</f>
        <v>2.4986000000000002</v>
      </c>
      <c r="N5123" s="29">
        <f t="shared" si="316"/>
        <v>56.961299999999994</v>
      </c>
      <c r="O5123" s="30">
        <f t="shared" si="315"/>
        <v>343.99270000000001</v>
      </c>
      <c r="P5123" s="29"/>
      <c r="Q5123" s="76">
        <v>16.753</v>
      </c>
      <c r="R5123" s="91" t="s">
        <v>103</v>
      </c>
      <c r="S5123" s="29"/>
    </row>
    <row r="5124" spans="7:19" ht="45" x14ac:dyDescent="0.25">
      <c r="G5124" s="74">
        <v>42101</v>
      </c>
      <c r="H5124" s="75">
        <v>0.75</v>
      </c>
      <c r="I5124" s="27">
        <f t="shared" si="313"/>
        <v>42101.75</v>
      </c>
      <c r="J5124" s="76">
        <v>59.378999999999998</v>
      </c>
      <c r="K5124" s="27">
        <f>'Barometric Data'!D5132</f>
        <v>42101.75</v>
      </c>
      <c r="L5124" s="92">
        <f t="shared" si="314"/>
        <v>0</v>
      </c>
      <c r="M5124" s="29">
        <f>'Barometric Data'!E5132</f>
        <v>2.3776000000000002</v>
      </c>
      <c r="N5124" s="29">
        <f t="shared" si="316"/>
        <v>57.001399999999997</v>
      </c>
      <c r="O5124" s="30">
        <f t="shared" si="315"/>
        <v>343.95260000000002</v>
      </c>
      <c r="P5124" s="29"/>
      <c r="Q5124" s="76">
        <v>16.751000000000001</v>
      </c>
      <c r="R5124" s="91" t="s">
        <v>103</v>
      </c>
      <c r="S5124" s="29"/>
    </row>
    <row r="5125" spans="7:19" ht="45" x14ac:dyDescent="0.25">
      <c r="G5125" s="74">
        <v>42102</v>
      </c>
      <c r="H5125" s="75">
        <v>0</v>
      </c>
      <c r="I5125" s="27">
        <f t="shared" si="313"/>
        <v>42102</v>
      </c>
      <c r="J5125" s="76">
        <v>59.4148</v>
      </c>
      <c r="K5125" s="27">
        <f>'Barometric Data'!D5133</f>
        <v>42102</v>
      </c>
      <c r="L5125" s="92">
        <f t="shared" si="314"/>
        <v>0</v>
      </c>
      <c r="M5125" s="29">
        <f>'Barometric Data'!E5133</f>
        <v>2.3917000000000002</v>
      </c>
      <c r="N5125" s="29">
        <f t="shared" si="316"/>
        <v>57.023099999999999</v>
      </c>
      <c r="O5125" s="30">
        <f t="shared" si="315"/>
        <v>343.93090000000001</v>
      </c>
      <c r="P5125" s="29"/>
      <c r="Q5125" s="76">
        <v>16.754000000000001</v>
      </c>
      <c r="R5125" s="91" t="s">
        <v>103</v>
      </c>
      <c r="S5125" s="29"/>
    </row>
    <row r="5126" spans="7:19" ht="45" x14ac:dyDescent="0.25">
      <c r="G5126" s="74">
        <v>42102</v>
      </c>
      <c r="H5126" s="75">
        <v>0.25</v>
      </c>
      <c r="I5126" s="27">
        <f t="shared" si="313"/>
        <v>42102.25</v>
      </c>
      <c r="J5126" s="76">
        <v>59.396000000000001</v>
      </c>
      <c r="K5126" s="27">
        <f>'Barometric Data'!D5134</f>
        <v>42102.25</v>
      </c>
      <c r="L5126" s="92">
        <f t="shared" si="314"/>
        <v>0</v>
      </c>
      <c r="M5126" s="29">
        <f>'Barometric Data'!E5134</f>
        <v>2.3736000000000002</v>
      </c>
      <c r="N5126" s="29">
        <f t="shared" si="316"/>
        <v>57.022399999999998</v>
      </c>
      <c r="O5126" s="30">
        <f t="shared" si="315"/>
        <v>343.9316</v>
      </c>
      <c r="P5126" s="29"/>
      <c r="Q5126" s="76">
        <v>16.739000000000001</v>
      </c>
      <c r="R5126" s="91" t="s">
        <v>103</v>
      </c>
      <c r="S5126" s="29"/>
    </row>
    <row r="5127" spans="7:19" ht="45" x14ac:dyDescent="0.25">
      <c r="G5127" s="74">
        <v>42102</v>
      </c>
      <c r="H5127" s="75">
        <v>0.5</v>
      </c>
      <c r="I5127" s="27">
        <f t="shared" si="313"/>
        <v>42102.5</v>
      </c>
      <c r="J5127" s="76">
        <v>59.476199999999999</v>
      </c>
      <c r="K5127" s="27">
        <f>'Barometric Data'!D5135</f>
        <v>42102.5</v>
      </c>
      <c r="L5127" s="92">
        <f t="shared" si="314"/>
        <v>0</v>
      </c>
      <c r="M5127" s="29">
        <f>'Barometric Data'!E5135</f>
        <v>2.5181</v>
      </c>
      <c r="N5127" s="29">
        <f t="shared" si="316"/>
        <v>56.958100000000002</v>
      </c>
      <c r="O5127" s="30">
        <f t="shared" si="315"/>
        <v>343.99590000000001</v>
      </c>
      <c r="P5127" s="29"/>
      <c r="Q5127" s="76">
        <v>16.753</v>
      </c>
      <c r="R5127" s="91" t="s">
        <v>103</v>
      </c>
      <c r="S5127" s="29"/>
    </row>
    <row r="5128" spans="7:19" ht="45" x14ac:dyDescent="0.25">
      <c r="G5128" s="74">
        <v>42102</v>
      </c>
      <c r="H5128" s="75">
        <v>0.75</v>
      </c>
      <c r="I5128" s="27">
        <f t="shared" si="313"/>
        <v>42102.75</v>
      </c>
      <c r="J5128" s="76">
        <v>59.494500000000002</v>
      </c>
      <c r="K5128" s="27">
        <f>'Barometric Data'!D5136</f>
        <v>42102.75</v>
      </c>
      <c r="L5128" s="92">
        <f t="shared" si="314"/>
        <v>0</v>
      </c>
      <c r="M5128" s="29">
        <f>'Barometric Data'!E5136</f>
        <v>2.5792999999999999</v>
      </c>
      <c r="N5128" s="29">
        <f t="shared" si="316"/>
        <v>56.915199999999999</v>
      </c>
      <c r="O5128" s="30">
        <f t="shared" si="315"/>
        <v>344.03880000000004</v>
      </c>
      <c r="P5128" s="29"/>
      <c r="Q5128" s="76">
        <v>16.745000000000001</v>
      </c>
      <c r="R5128" s="91" t="s">
        <v>103</v>
      </c>
      <c r="S5128" s="29"/>
    </row>
    <row r="5129" spans="7:19" ht="45" x14ac:dyDescent="0.25">
      <c r="G5129" s="74">
        <v>42103</v>
      </c>
      <c r="H5129" s="75">
        <v>0</v>
      </c>
      <c r="I5129" s="27">
        <f t="shared" si="313"/>
        <v>42103</v>
      </c>
      <c r="J5129" s="76">
        <v>59.603000000000002</v>
      </c>
      <c r="K5129" s="27">
        <f>'Barometric Data'!D5137</f>
        <v>42103</v>
      </c>
      <c r="L5129" s="92">
        <f t="shared" si="314"/>
        <v>0</v>
      </c>
      <c r="M5129" s="29">
        <f>'Barometric Data'!E5137</f>
        <v>2.7025000000000001</v>
      </c>
      <c r="N5129" s="29">
        <f t="shared" si="316"/>
        <v>56.900500000000001</v>
      </c>
      <c r="O5129" s="30">
        <f t="shared" si="315"/>
        <v>344.05349999999999</v>
      </c>
      <c r="P5129" s="29"/>
      <c r="Q5129" s="76">
        <v>16.739999999999998</v>
      </c>
      <c r="R5129" s="91" t="s">
        <v>103</v>
      </c>
      <c r="S5129" s="29"/>
    </row>
    <row r="5130" spans="7:19" ht="45" x14ac:dyDescent="0.25">
      <c r="G5130" s="74">
        <v>42103</v>
      </c>
      <c r="H5130" s="75">
        <v>0.25</v>
      </c>
      <c r="I5130" s="27">
        <f t="shared" si="313"/>
        <v>42103.25</v>
      </c>
      <c r="J5130" s="76">
        <v>59.639699999999998</v>
      </c>
      <c r="K5130" s="27">
        <f>'Barometric Data'!D5138</f>
        <v>42103.25</v>
      </c>
      <c r="L5130" s="92">
        <f t="shared" si="314"/>
        <v>0</v>
      </c>
      <c r="M5130" s="29">
        <f>'Barometric Data'!E5138</f>
        <v>2.7589999999999999</v>
      </c>
      <c r="N5130" s="29">
        <f t="shared" si="316"/>
        <v>56.880699999999997</v>
      </c>
      <c r="O5130" s="30">
        <f t="shared" si="315"/>
        <v>344.07330000000002</v>
      </c>
      <c r="P5130" s="29"/>
      <c r="Q5130" s="76">
        <v>16.751000000000001</v>
      </c>
      <c r="R5130" s="91" t="s">
        <v>103</v>
      </c>
      <c r="S5130" s="29"/>
    </row>
    <row r="5131" spans="7:19" ht="45" x14ac:dyDescent="0.25">
      <c r="G5131" s="74">
        <v>42103</v>
      </c>
      <c r="H5131" s="75">
        <v>0.5</v>
      </c>
      <c r="I5131" s="27">
        <f t="shared" si="313"/>
        <v>42103.5</v>
      </c>
      <c r="J5131" s="76">
        <v>59.667999999999999</v>
      </c>
      <c r="K5131" s="27">
        <f>'Barometric Data'!D5139</f>
        <v>42103.5</v>
      </c>
      <c r="L5131" s="92">
        <f t="shared" si="314"/>
        <v>0</v>
      </c>
      <c r="M5131" s="29">
        <f>'Barometric Data'!E5139</f>
        <v>2.8235999999999999</v>
      </c>
      <c r="N5131" s="29">
        <f t="shared" si="316"/>
        <v>56.8444</v>
      </c>
      <c r="O5131" s="30">
        <f t="shared" si="315"/>
        <v>344.1096</v>
      </c>
      <c r="P5131" s="29"/>
      <c r="Q5131" s="76">
        <v>16.763000000000002</v>
      </c>
      <c r="R5131" s="91" t="s">
        <v>103</v>
      </c>
      <c r="S5131" s="29"/>
    </row>
    <row r="5132" spans="7:19" ht="45" x14ac:dyDescent="0.25">
      <c r="G5132" s="74">
        <v>42103</v>
      </c>
      <c r="H5132" s="75">
        <v>0.75</v>
      </c>
      <c r="I5132" s="27">
        <f t="shared" si="313"/>
        <v>42103.75</v>
      </c>
      <c r="J5132" s="76">
        <v>59.581099999999999</v>
      </c>
      <c r="K5132" s="27">
        <f>'Barometric Data'!D5140</f>
        <v>42103.75</v>
      </c>
      <c r="L5132" s="92">
        <f t="shared" si="314"/>
        <v>0</v>
      </c>
      <c r="M5132" s="29">
        <f>'Barometric Data'!E5140</f>
        <v>2.7244000000000002</v>
      </c>
      <c r="N5132" s="29">
        <f t="shared" si="316"/>
        <v>56.856699999999996</v>
      </c>
      <c r="O5132" s="30">
        <f t="shared" si="315"/>
        <v>344.09730000000002</v>
      </c>
      <c r="P5132" s="29"/>
      <c r="Q5132" s="76">
        <v>16.751000000000001</v>
      </c>
      <c r="R5132" s="91" t="s">
        <v>103</v>
      </c>
      <c r="S5132" s="29"/>
    </row>
    <row r="5133" spans="7:19" ht="45" x14ac:dyDescent="0.25">
      <c r="G5133" s="74">
        <v>42104</v>
      </c>
      <c r="H5133" s="75">
        <v>0</v>
      </c>
      <c r="I5133" s="27">
        <f t="shared" ref="I5133:I5196" si="317">G5133+H5133</f>
        <v>42104</v>
      </c>
      <c r="J5133" s="76">
        <v>59.614600000000003</v>
      </c>
      <c r="K5133" s="27">
        <f>'Barometric Data'!D5141</f>
        <v>42104</v>
      </c>
      <c r="L5133" s="92">
        <f t="shared" si="314"/>
        <v>0</v>
      </c>
      <c r="M5133" s="29">
        <f>'Barometric Data'!E5141</f>
        <v>2.7023999999999999</v>
      </c>
      <c r="N5133" s="29">
        <f t="shared" si="316"/>
        <v>56.912200000000006</v>
      </c>
      <c r="O5133" s="30">
        <f t="shared" si="315"/>
        <v>344.04180000000002</v>
      </c>
      <c r="P5133" s="29"/>
      <c r="Q5133" s="76">
        <v>16.744</v>
      </c>
      <c r="R5133" s="91" t="s">
        <v>103</v>
      </c>
      <c r="S5133" s="29"/>
    </row>
    <row r="5134" spans="7:19" ht="45" x14ac:dyDescent="0.25">
      <c r="G5134" s="74">
        <v>42104</v>
      </c>
      <c r="H5134" s="75">
        <v>0.25</v>
      </c>
      <c r="I5134" s="27">
        <f t="shared" si="317"/>
        <v>42104.25</v>
      </c>
      <c r="J5134" s="76">
        <v>59.593499999999999</v>
      </c>
      <c r="K5134" s="27">
        <f>'Barometric Data'!D5142</f>
        <v>42104.25</v>
      </c>
      <c r="L5134" s="92">
        <f t="shared" si="314"/>
        <v>0</v>
      </c>
      <c r="M5134" s="29">
        <f>'Barometric Data'!E5142</f>
        <v>2.6876000000000002</v>
      </c>
      <c r="N5134" s="29">
        <f t="shared" si="316"/>
        <v>56.905899999999995</v>
      </c>
      <c r="O5134" s="30">
        <f t="shared" si="315"/>
        <v>344.04810000000003</v>
      </c>
      <c r="P5134" s="29"/>
      <c r="Q5134" s="76">
        <v>16.748000000000001</v>
      </c>
      <c r="R5134" s="91" t="s">
        <v>103</v>
      </c>
      <c r="S5134" s="29"/>
    </row>
    <row r="5135" spans="7:19" ht="45" x14ac:dyDescent="0.25">
      <c r="G5135" s="74">
        <v>42104</v>
      </c>
      <c r="H5135" s="75">
        <v>0.5</v>
      </c>
      <c r="I5135" s="27">
        <f t="shared" si="317"/>
        <v>42104.5</v>
      </c>
      <c r="J5135" s="76">
        <v>59.613700000000001</v>
      </c>
      <c r="K5135" s="27">
        <f>'Barometric Data'!D5143</f>
        <v>42104.5</v>
      </c>
      <c r="L5135" s="92">
        <f t="shared" si="314"/>
        <v>0</v>
      </c>
      <c r="M5135" s="29">
        <f>'Barometric Data'!E5143</f>
        <v>2.7176999999999998</v>
      </c>
      <c r="N5135" s="29">
        <f t="shared" si="316"/>
        <v>56.896000000000001</v>
      </c>
      <c r="O5135" s="30">
        <f t="shared" si="315"/>
        <v>344.05799999999999</v>
      </c>
      <c r="P5135" s="29"/>
      <c r="Q5135" s="76">
        <v>16.766999999999999</v>
      </c>
      <c r="R5135" s="91" t="s">
        <v>103</v>
      </c>
      <c r="S5135" s="29"/>
    </row>
    <row r="5136" spans="7:19" ht="45" x14ac:dyDescent="0.25">
      <c r="G5136" s="74">
        <v>42104</v>
      </c>
      <c r="H5136" s="75">
        <v>0.75</v>
      </c>
      <c r="I5136" s="27">
        <f t="shared" si="317"/>
        <v>42104.75</v>
      </c>
      <c r="J5136" s="76">
        <v>59.493600000000001</v>
      </c>
      <c r="K5136" s="27">
        <f>'Barometric Data'!D5144</f>
        <v>42104.75</v>
      </c>
      <c r="L5136" s="92">
        <f t="shared" si="314"/>
        <v>0</v>
      </c>
      <c r="M5136" s="29">
        <f>'Barometric Data'!E5144</f>
        <v>2.5861999999999998</v>
      </c>
      <c r="N5136" s="29">
        <f t="shared" si="316"/>
        <v>56.907400000000003</v>
      </c>
      <c r="O5136" s="30">
        <f t="shared" si="315"/>
        <v>344.04660000000001</v>
      </c>
      <c r="P5136" s="29"/>
      <c r="Q5136" s="76">
        <v>16.741</v>
      </c>
      <c r="R5136" s="91" t="s">
        <v>103</v>
      </c>
      <c r="S5136" s="29"/>
    </row>
    <row r="5137" spans="7:19" ht="45" x14ac:dyDescent="0.25">
      <c r="G5137" s="74">
        <v>42105</v>
      </c>
      <c r="H5137" s="75">
        <v>0</v>
      </c>
      <c r="I5137" s="27">
        <f t="shared" si="317"/>
        <v>42105</v>
      </c>
      <c r="J5137" s="76">
        <v>59.51</v>
      </c>
      <c r="K5137" s="27">
        <f>'Barometric Data'!D5145</f>
        <v>42105</v>
      </c>
      <c r="L5137" s="92">
        <f t="shared" si="314"/>
        <v>0</v>
      </c>
      <c r="M5137" s="29">
        <f>'Barometric Data'!E5145</f>
        <v>2.528</v>
      </c>
      <c r="N5137" s="29">
        <f t="shared" si="316"/>
        <v>56.981999999999999</v>
      </c>
      <c r="O5137" s="30">
        <f t="shared" si="315"/>
        <v>343.97199999999998</v>
      </c>
      <c r="P5137" s="29"/>
      <c r="Q5137" s="76">
        <v>16.742999999999999</v>
      </c>
      <c r="R5137" s="91" t="s">
        <v>103</v>
      </c>
      <c r="S5137" s="29"/>
    </row>
    <row r="5138" spans="7:19" ht="45" x14ac:dyDescent="0.25">
      <c r="G5138" s="74">
        <v>42105</v>
      </c>
      <c r="H5138" s="75">
        <v>0.25</v>
      </c>
      <c r="I5138" s="27">
        <f t="shared" si="317"/>
        <v>42105.25</v>
      </c>
      <c r="J5138" s="76">
        <v>59.5259</v>
      </c>
      <c r="K5138" s="27">
        <f>'Barometric Data'!D5146</f>
        <v>42105.25</v>
      </c>
      <c r="L5138" s="92">
        <f t="shared" si="314"/>
        <v>0</v>
      </c>
      <c r="M5138" s="29">
        <f>'Barometric Data'!E5146</f>
        <v>2.5678999999999998</v>
      </c>
      <c r="N5138" s="29">
        <f t="shared" si="316"/>
        <v>56.957999999999998</v>
      </c>
      <c r="O5138" s="30">
        <f t="shared" si="315"/>
        <v>343.99599999999998</v>
      </c>
      <c r="P5138" s="29"/>
      <c r="Q5138" s="76">
        <v>16.756</v>
      </c>
      <c r="R5138" s="91" t="s">
        <v>103</v>
      </c>
      <c r="S5138" s="29"/>
    </row>
    <row r="5139" spans="7:19" ht="45" x14ac:dyDescent="0.25">
      <c r="G5139" s="74">
        <v>42105</v>
      </c>
      <c r="H5139" s="75">
        <v>0.5</v>
      </c>
      <c r="I5139" s="27">
        <f t="shared" si="317"/>
        <v>42105.5</v>
      </c>
      <c r="J5139" s="76">
        <v>59.563899999999997</v>
      </c>
      <c r="K5139" s="27">
        <f>'Barometric Data'!D5147</f>
        <v>42105.5</v>
      </c>
      <c r="L5139" s="92">
        <f t="shared" si="314"/>
        <v>0</v>
      </c>
      <c r="M5139" s="29">
        <f>'Barometric Data'!E5147</f>
        <v>2.6389</v>
      </c>
      <c r="N5139" s="29">
        <f t="shared" si="316"/>
        <v>56.924999999999997</v>
      </c>
      <c r="O5139" s="30">
        <f t="shared" si="315"/>
        <v>344.029</v>
      </c>
      <c r="P5139" s="29"/>
      <c r="Q5139" s="76">
        <v>16.753</v>
      </c>
      <c r="R5139" s="91" t="s">
        <v>103</v>
      </c>
      <c r="S5139" s="29"/>
    </row>
    <row r="5140" spans="7:19" ht="45" x14ac:dyDescent="0.25">
      <c r="G5140" s="74">
        <v>42105</v>
      </c>
      <c r="H5140" s="75">
        <v>0.75</v>
      </c>
      <c r="I5140" s="27">
        <f t="shared" si="317"/>
        <v>42105.75</v>
      </c>
      <c r="J5140" s="76">
        <v>59.473199999999999</v>
      </c>
      <c r="K5140" s="27">
        <f>'Barometric Data'!D5148</f>
        <v>42105.75</v>
      </c>
      <c r="L5140" s="92">
        <f t="shared" si="314"/>
        <v>0</v>
      </c>
      <c r="M5140" s="29">
        <f>'Barometric Data'!E5148</f>
        <v>2.5255999999999998</v>
      </c>
      <c r="N5140" s="29">
        <f t="shared" si="316"/>
        <v>56.947600000000001</v>
      </c>
      <c r="O5140" s="30">
        <f t="shared" si="315"/>
        <v>344.00639999999999</v>
      </c>
      <c r="P5140" s="29"/>
      <c r="Q5140" s="76">
        <v>16.760000000000002</v>
      </c>
      <c r="R5140" s="91" t="s">
        <v>103</v>
      </c>
      <c r="S5140" s="29"/>
    </row>
    <row r="5141" spans="7:19" ht="45" x14ac:dyDescent="0.25">
      <c r="G5141" s="74">
        <v>42106</v>
      </c>
      <c r="H5141" s="75">
        <v>0</v>
      </c>
      <c r="I5141" s="27">
        <f t="shared" si="317"/>
        <v>42106</v>
      </c>
      <c r="J5141" s="76">
        <v>59.609200000000001</v>
      </c>
      <c r="K5141" s="27">
        <f>'Barometric Data'!D5149</f>
        <v>42106</v>
      </c>
      <c r="L5141" s="92">
        <f t="shared" si="314"/>
        <v>0</v>
      </c>
      <c r="M5141" s="29">
        <f>'Barometric Data'!E5149</f>
        <v>2.6955</v>
      </c>
      <c r="N5141" s="29">
        <f t="shared" si="316"/>
        <v>56.913699999999999</v>
      </c>
      <c r="O5141" s="30">
        <f t="shared" si="315"/>
        <v>344.0403</v>
      </c>
      <c r="P5141" s="29"/>
      <c r="Q5141" s="76">
        <v>16.748000000000001</v>
      </c>
      <c r="R5141" s="91" t="s">
        <v>103</v>
      </c>
      <c r="S5141" s="29"/>
    </row>
    <row r="5142" spans="7:19" ht="45" x14ac:dyDescent="0.25">
      <c r="G5142" s="74">
        <v>42106</v>
      </c>
      <c r="H5142" s="75">
        <v>0.25</v>
      </c>
      <c r="I5142" s="27">
        <f t="shared" si="317"/>
        <v>42106.25</v>
      </c>
      <c r="J5142" s="76">
        <v>59.686199999999999</v>
      </c>
      <c r="K5142" s="27">
        <f>'Barometric Data'!D5150</f>
        <v>42106.25</v>
      </c>
      <c r="L5142" s="92">
        <f t="shared" si="314"/>
        <v>0</v>
      </c>
      <c r="M5142" s="29">
        <f>'Barometric Data'!E5150</f>
        <v>2.8216000000000001</v>
      </c>
      <c r="N5142" s="29">
        <f t="shared" si="316"/>
        <v>56.864599999999996</v>
      </c>
      <c r="O5142" s="30">
        <f t="shared" si="315"/>
        <v>344.08940000000001</v>
      </c>
      <c r="P5142" s="29"/>
      <c r="Q5142" s="76">
        <v>16.745000000000001</v>
      </c>
      <c r="R5142" s="91" t="s">
        <v>103</v>
      </c>
      <c r="S5142" s="29"/>
    </row>
    <row r="5143" spans="7:19" ht="45" x14ac:dyDescent="0.25">
      <c r="G5143" s="74">
        <v>42106</v>
      </c>
      <c r="H5143" s="75">
        <v>0.5</v>
      </c>
      <c r="I5143" s="27">
        <f t="shared" si="317"/>
        <v>42106.5</v>
      </c>
      <c r="J5143" s="76">
        <v>59.735599999999998</v>
      </c>
      <c r="K5143" s="27">
        <f>'Barometric Data'!D5151</f>
        <v>42106.5</v>
      </c>
      <c r="L5143" s="92">
        <f t="shared" si="314"/>
        <v>0</v>
      </c>
      <c r="M5143" s="29">
        <f>'Barometric Data'!E5151</f>
        <v>2.9251</v>
      </c>
      <c r="N5143" s="29">
        <f t="shared" si="316"/>
        <v>56.810499999999998</v>
      </c>
      <c r="O5143" s="30">
        <f t="shared" si="315"/>
        <v>344.14350000000002</v>
      </c>
      <c r="P5143" s="29"/>
      <c r="Q5143" s="76">
        <v>16.751000000000001</v>
      </c>
      <c r="R5143" s="91" t="s">
        <v>103</v>
      </c>
      <c r="S5143" s="29"/>
    </row>
    <row r="5144" spans="7:19" ht="45" x14ac:dyDescent="0.25">
      <c r="G5144" s="74">
        <v>42106</v>
      </c>
      <c r="H5144" s="75">
        <v>0.75</v>
      </c>
      <c r="I5144" s="27">
        <f t="shared" si="317"/>
        <v>42106.75</v>
      </c>
      <c r="J5144" s="76">
        <v>59.673699999999997</v>
      </c>
      <c r="K5144" s="27">
        <f>'Barometric Data'!D5152</f>
        <v>42106.75</v>
      </c>
      <c r="L5144" s="92">
        <f t="shared" si="314"/>
        <v>0</v>
      </c>
      <c r="M5144" s="29">
        <f>'Barometric Data'!E5152</f>
        <v>2.8502000000000001</v>
      </c>
      <c r="N5144" s="29">
        <f t="shared" si="316"/>
        <v>56.823499999999996</v>
      </c>
      <c r="O5144" s="30">
        <f t="shared" si="315"/>
        <v>344.13049999999998</v>
      </c>
      <c r="P5144" s="29"/>
      <c r="Q5144" s="76">
        <v>16.742000000000001</v>
      </c>
      <c r="R5144" s="91" t="s">
        <v>103</v>
      </c>
      <c r="S5144" s="29"/>
    </row>
    <row r="5145" spans="7:19" ht="45" x14ac:dyDescent="0.25">
      <c r="G5145" s="74">
        <v>42107</v>
      </c>
      <c r="H5145" s="75">
        <v>0</v>
      </c>
      <c r="I5145" s="27">
        <f t="shared" si="317"/>
        <v>42107</v>
      </c>
      <c r="J5145" s="76">
        <v>59.680999999999997</v>
      </c>
      <c r="K5145" s="27">
        <f>'Barometric Data'!D5153</f>
        <v>42107</v>
      </c>
      <c r="L5145" s="92">
        <f t="shared" si="314"/>
        <v>0</v>
      </c>
      <c r="M5145" s="29">
        <f>'Barometric Data'!E5153</f>
        <v>2.8321000000000001</v>
      </c>
      <c r="N5145" s="29">
        <f t="shared" si="316"/>
        <v>56.8489</v>
      </c>
      <c r="O5145" s="30">
        <f t="shared" si="315"/>
        <v>344.10509999999999</v>
      </c>
      <c r="P5145" s="29"/>
      <c r="Q5145" s="76">
        <v>16.738</v>
      </c>
      <c r="R5145" s="91" t="s">
        <v>103</v>
      </c>
      <c r="S5145" s="29"/>
    </row>
    <row r="5146" spans="7:19" ht="45" x14ac:dyDescent="0.25">
      <c r="G5146" s="74">
        <v>42107</v>
      </c>
      <c r="H5146" s="75">
        <v>0.25</v>
      </c>
      <c r="I5146" s="27">
        <f t="shared" si="317"/>
        <v>42107.25</v>
      </c>
      <c r="J5146" s="76">
        <v>59.671500000000002</v>
      </c>
      <c r="K5146" s="27">
        <f>'Barometric Data'!D5154</f>
        <v>42107.25</v>
      </c>
      <c r="L5146" s="92">
        <f t="shared" si="314"/>
        <v>0</v>
      </c>
      <c r="M5146" s="29">
        <f>'Barometric Data'!E5154</f>
        <v>2.7871999999999999</v>
      </c>
      <c r="N5146" s="29">
        <f t="shared" si="316"/>
        <v>56.884300000000003</v>
      </c>
      <c r="O5146" s="30">
        <f t="shared" si="315"/>
        <v>344.06970000000001</v>
      </c>
      <c r="P5146" s="29"/>
      <c r="Q5146" s="76">
        <v>16.748000000000001</v>
      </c>
      <c r="R5146" s="91" t="s">
        <v>103</v>
      </c>
      <c r="S5146" s="29"/>
    </row>
    <row r="5147" spans="7:19" ht="45" x14ac:dyDescent="0.25">
      <c r="G5147" s="74">
        <v>42107</v>
      </c>
      <c r="H5147" s="75">
        <v>0.5</v>
      </c>
      <c r="I5147" s="27">
        <f t="shared" si="317"/>
        <v>42107.5</v>
      </c>
      <c r="J5147" s="76">
        <v>59.6175</v>
      </c>
      <c r="K5147" s="27">
        <f>'Barometric Data'!D5155</f>
        <v>42107.5</v>
      </c>
      <c r="L5147" s="92">
        <f t="shared" si="314"/>
        <v>0</v>
      </c>
      <c r="M5147" s="29">
        <f>'Barometric Data'!E5155</f>
        <v>2.7332999999999998</v>
      </c>
      <c r="N5147" s="29">
        <f t="shared" si="316"/>
        <v>56.8842</v>
      </c>
      <c r="O5147" s="30">
        <f t="shared" si="315"/>
        <v>344.06979999999999</v>
      </c>
      <c r="P5147" s="29"/>
      <c r="Q5147" s="76">
        <v>16.753</v>
      </c>
      <c r="R5147" s="91" t="s">
        <v>103</v>
      </c>
      <c r="S5147" s="29"/>
    </row>
    <row r="5148" spans="7:19" ht="45" x14ac:dyDescent="0.25">
      <c r="G5148" s="74">
        <v>42107</v>
      </c>
      <c r="H5148" s="75">
        <v>0.75</v>
      </c>
      <c r="I5148" s="27">
        <f t="shared" si="317"/>
        <v>42107.75</v>
      </c>
      <c r="J5148" s="76">
        <v>59.484699999999997</v>
      </c>
      <c r="K5148" s="27">
        <f>'Barometric Data'!D5156</f>
        <v>42107.75</v>
      </c>
      <c r="L5148" s="92">
        <f t="shared" si="314"/>
        <v>0</v>
      </c>
      <c r="M5148" s="29">
        <f>'Barometric Data'!E5156</f>
        <v>2.5263</v>
      </c>
      <c r="N5148" s="29">
        <f t="shared" si="316"/>
        <v>56.958399999999997</v>
      </c>
      <c r="O5148" s="30">
        <f t="shared" si="315"/>
        <v>343.99560000000002</v>
      </c>
      <c r="P5148" s="29"/>
      <c r="Q5148" s="76">
        <v>16.751000000000001</v>
      </c>
      <c r="R5148" s="91" t="s">
        <v>103</v>
      </c>
      <c r="S5148" s="29"/>
    </row>
    <row r="5149" spans="7:19" ht="45" x14ac:dyDescent="0.25">
      <c r="G5149" s="74">
        <v>42108</v>
      </c>
      <c r="H5149" s="75">
        <v>0</v>
      </c>
      <c r="I5149" s="27">
        <f t="shared" si="317"/>
        <v>42108</v>
      </c>
      <c r="J5149" s="76">
        <v>59.408000000000001</v>
      </c>
      <c r="K5149" s="27">
        <f>'Barometric Data'!D5157</f>
        <v>42108</v>
      </c>
      <c r="L5149" s="92">
        <f t="shared" si="314"/>
        <v>0</v>
      </c>
      <c r="M5149" s="29">
        <f>'Barometric Data'!E5157</f>
        <v>2.4064000000000001</v>
      </c>
      <c r="N5149" s="29">
        <f t="shared" si="316"/>
        <v>57.001600000000003</v>
      </c>
      <c r="O5149" s="30">
        <f t="shared" si="315"/>
        <v>343.95240000000001</v>
      </c>
      <c r="P5149" s="29"/>
      <c r="Q5149" s="76">
        <v>16.751000000000001</v>
      </c>
      <c r="R5149" s="91" t="s">
        <v>103</v>
      </c>
      <c r="S5149" s="29"/>
    </row>
    <row r="5150" spans="7:19" ht="45" x14ac:dyDescent="0.25">
      <c r="G5150" s="74">
        <v>42108</v>
      </c>
      <c r="H5150" s="75">
        <v>0.25</v>
      </c>
      <c r="I5150" s="27">
        <f t="shared" si="317"/>
        <v>42108.25</v>
      </c>
      <c r="J5150" s="76">
        <v>59.472499999999997</v>
      </c>
      <c r="K5150" s="27">
        <f>'Barometric Data'!D5158</f>
        <v>42108.25</v>
      </c>
      <c r="L5150" s="92">
        <f t="shared" si="314"/>
        <v>0</v>
      </c>
      <c r="M5150" s="29">
        <f>'Barometric Data'!E5158</f>
        <v>2.4722</v>
      </c>
      <c r="N5150" s="29">
        <f t="shared" si="316"/>
        <v>57.000299999999996</v>
      </c>
      <c r="O5150" s="30">
        <f t="shared" si="315"/>
        <v>343.95370000000003</v>
      </c>
      <c r="P5150" s="29"/>
      <c r="Q5150" s="76">
        <v>16.75</v>
      </c>
      <c r="R5150" s="91" t="s">
        <v>103</v>
      </c>
      <c r="S5150" s="29"/>
    </row>
    <row r="5151" spans="7:19" ht="45" x14ac:dyDescent="0.25">
      <c r="G5151" s="74">
        <v>42108</v>
      </c>
      <c r="H5151" s="75">
        <v>0.5</v>
      </c>
      <c r="I5151" s="27">
        <f t="shared" si="317"/>
        <v>42108.5</v>
      </c>
      <c r="J5151" s="76">
        <v>59.546100000000003</v>
      </c>
      <c r="K5151" s="27">
        <f>'Barometric Data'!D5159</f>
        <v>42108.5</v>
      </c>
      <c r="L5151" s="92">
        <f t="shared" si="314"/>
        <v>0</v>
      </c>
      <c r="M5151" s="29">
        <f>'Barometric Data'!E5159</f>
        <v>2.6414</v>
      </c>
      <c r="N5151" s="29">
        <f t="shared" si="316"/>
        <v>56.904700000000005</v>
      </c>
      <c r="O5151" s="30">
        <f t="shared" si="315"/>
        <v>344.04930000000002</v>
      </c>
      <c r="P5151" s="29"/>
      <c r="Q5151" s="76">
        <v>16.745000000000001</v>
      </c>
      <c r="R5151" s="91" t="s">
        <v>103</v>
      </c>
      <c r="S5151" s="29"/>
    </row>
    <row r="5152" spans="7:19" ht="45" x14ac:dyDescent="0.25">
      <c r="G5152" s="74">
        <v>42108</v>
      </c>
      <c r="H5152" s="75">
        <v>0.75</v>
      </c>
      <c r="I5152" s="27">
        <f t="shared" si="317"/>
        <v>42108.75</v>
      </c>
      <c r="J5152" s="76">
        <v>59.612099999999998</v>
      </c>
      <c r="K5152" s="27">
        <f>'Barometric Data'!D5160</f>
        <v>42108.75</v>
      </c>
      <c r="L5152" s="92">
        <f t="shared" si="314"/>
        <v>0</v>
      </c>
      <c r="M5152" s="29">
        <f>'Barometric Data'!E5160</f>
        <v>2.7162000000000002</v>
      </c>
      <c r="N5152" s="29">
        <f t="shared" si="316"/>
        <v>56.895899999999997</v>
      </c>
      <c r="O5152" s="30">
        <f t="shared" si="315"/>
        <v>344.05810000000002</v>
      </c>
      <c r="P5152" s="29"/>
      <c r="Q5152" s="76">
        <v>16.748000000000001</v>
      </c>
      <c r="R5152" s="91" t="s">
        <v>103</v>
      </c>
      <c r="S5152" s="29"/>
    </row>
    <row r="5153" spans="7:19" ht="45" x14ac:dyDescent="0.25">
      <c r="G5153" s="74">
        <v>42109</v>
      </c>
      <c r="H5153" s="75">
        <v>0</v>
      </c>
      <c r="I5153" s="27">
        <f t="shared" si="317"/>
        <v>42109</v>
      </c>
      <c r="J5153" s="76">
        <v>59.672699999999999</v>
      </c>
      <c r="K5153" s="27">
        <f>'Barometric Data'!D5161</f>
        <v>42109</v>
      </c>
      <c r="L5153" s="92">
        <f t="shared" si="314"/>
        <v>0</v>
      </c>
      <c r="M5153" s="29">
        <f>'Barometric Data'!E5161</f>
        <v>2.8454999999999999</v>
      </c>
      <c r="N5153" s="29">
        <f t="shared" si="316"/>
        <v>56.827199999999998</v>
      </c>
      <c r="O5153" s="30">
        <f t="shared" si="315"/>
        <v>344.1268</v>
      </c>
      <c r="P5153" s="29"/>
      <c r="Q5153" s="76">
        <v>16.753</v>
      </c>
      <c r="R5153" s="91" t="s">
        <v>103</v>
      </c>
      <c r="S5153" s="29"/>
    </row>
    <row r="5154" spans="7:19" ht="45" x14ac:dyDescent="0.25">
      <c r="G5154" s="74">
        <v>42109</v>
      </c>
      <c r="H5154" s="75">
        <v>0.25</v>
      </c>
      <c r="I5154" s="27">
        <f t="shared" si="317"/>
        <v>42109.25</v>
      </c>
      <c r="J5154" s="76">
        <v>59.744300000000003</v>
      </c>
      <c r="K5154" s="27">
        <f>'Barometric Data'!D5162</f>
        <v>42109.25</v>
      </c>
      <c r="L5154" s="92">
        <f t="shared" si="314"/>
        <v>0</v>
      </c>
      <c r="M5154" s="29">
        <f>'Barometric Data'!E5162</f>
        <v>2.8996</v>
      </c>
      <c r="N5154" s="29">
        <f t="shared" si="316"/>
        <v>56.844700000000003</v>
      </c>
      <c r="O5154" s="30">
        <f t="shared" si="315"/>
        <v>344.10930000000002</v>
      </c>
      <c r="P5154" s="29"/>
      <c r="Q5154" s="76">
        <v>16.75</v>
      </c>
      <c r="R5154" s="91" t="s">
        <v>103</v>
      </c>
      <c r="S5154" s="29"/>
    </row>
    <row r="5155" spans="7:19" ht="45" x14ac:dyDescent="0.25">
      <c r="G5155" s="74">
        <v>42109</v>
      </c>
      <c r="H5155" s="75">
        <v>0.5</v>
      </c>
      <c r="I5155" s="27">
        <f t="shared" si="317"/>
        <v>42109.5</v>
      </c>
      <c r="J5155" s="76">
        <v>59.721699999999998</v>
      </c>
      <c r="K5155" s="27">
        <f>'Barometric Data'!D5163</f>
        <v>42109.5</v>
      </c>
      <c r="L5155" s="92">
        <f t="shared" si="314"/>
        <v>0</v>
      </c>
      <c r="M5155" s="29">
        <f>'Barometric Data'!E5163</f>
        <v>2.9358</v>
      </c>
      <c r="N5155" s="29">
        <f t="shared" si="316"/>
        <v>56.785899999999998</v>
      </c>
      <c r="O5155" s="30">
        <f t="shared" si="315"/>
        <v>344.16809999999998</v>
      </c>
      <c r="P5155" s="29"/>
      <c r="Q5155" s="76">
        <v>16.748999999999999</v>
      </c>
      <c r="R5155" s="91" t="s">
        <v>103</v>
      </c>
      <c r="S5155" s="29"/>
    </row>
    <row r="5156" spans="7:19" ht="45" x14ac:dyDescent="0.25">
      <c r="G5156" s="74">
        <v>42109</v>
      </c>
      <c r="H5156" s="75">
        <v>0.75</v>
      </c>
      <c r="I5156" s="27">
        <f t="shared" si="317"/>
        <v>42109.75</v>
      </c>
      <c r="J5156" s="76">
        <v>59.692700000000002</v>
      </c>
      <c r="K5156" s="27">
        <f>'Barometric Data'!D5164</f>
        <v>42109.75</v>
      </c>
      <c r="L5156" s="92">
        <f t="shared" ref="L5156:L5219" si="318">I5156-K5156</f>
        <v>0</v>
      </c>
      <c r="M5156" s="29">
        <f>'Barometric Data'!E5164</f>
        <v>2.8502000000000001</v>
      </c>
      <c r="N5156" s="29">
        <f t="shared" si="316"/>
        <v>56.842500000000001</v>
      </c>
      <c r="O5156" s="30">
        <f t="shared" si="315"/>
        <v>344.11149999999998</v>
      </c>
      <c r="P5156" s="29"/>
      <c r="Q5156" s="76">
        <v>16.745999999999999</v>
      </c>
      <c r="R5156" s="91" t="s">
        <v>103</v>
      </c>
      <c r="S5156" s="29"/>
    </row>
    <row r="5157" spans="7:19" ht="45" x14ac:dyDescent="0.25">
      <c r="G5157" s="74">
        <v>42110</v>
      </c>
      <c r="H5157" s="75">
        <v>0</v>
      </c>
      <c r="I5157" s="27">
        <f t="shared" si="317"/>
        <v>42110</v>
      </c>
      <c r="J5157" s="76">
        <v>59.703800000000001</v>
      </c>
      <c r="K5157" s="27">
        <f>'Barometric Data'!D5165</f>
        <v>42110</v>
      </c>
      <c r="L5157" s="92">
        <f t="shared" si="318"/>
        <v>0</v>
      </c>
      <c r="M5157" s="29">
        <f>'Barometric Data'!E5165</f>
        <v>2.8912</v>
      </c>
      <c r="N5157" s="29">
        <f t="shared" si="316"/>
        <v>56.812600000000003</v>
      </c>
      <c r="O5157" s="30">
        <f t="shared" ref="O5157:O5220" si="319">$D$23-N5157</f>
        <v>344.14139999999998</v>
      </c>
      <c r="P5157" s="29"/>
      <c r="Q5157" s="76">
        <v>16.757999999999999</v>
      </c>
      <c r="R5157" s="91" t="s">
        <v>103</v>
      </c>
      <c r="S5157" s="29"/>
    </row>
    <row r="5158" spans="7:19" ht="45" x14ac:dyDescent="0.25">
      <c r="G5158" s="74">
        <v>42110</v>
      </c>
      <c r="H5158" s="75">
        <v>0.25</v>
      </c>
      <c r="I5158" s="27">
        <f t="shared" si="317"/>
        <v>42110.25</v>
      </c>
      <c r="J5158" s="76">
        <v>59.734099999999998</v>
      </c>
      <c r="K5158" s="27">
        <f>'Barometric Data'!D5166</f>
        <v>42110.25</v>
      </c>
      <c r="L5158" s="92">
        <f t="shared" si="318"/>
        <v>0</v>
      </c>
      <c r="M5158" s="29">
        <f>'Barometric Data'!E5166</f>
        <v>2.8879000000000001</v>
      </c>
      <c r="N5158" s="29">
        <f t="shared" si="316"/>
        <v>56.846199999999996</v>
      </c>
      <c r="O5158" s="30">
        <f t="shared" si="319"/>
        <v>344.1078</v>
      </c>
      <c r="P5158" s="29"/>
      <c r="Q5158" s="76">
        <v>16.75</v>
      </c>
      <c r="R5158" s="91" t="s">
        <v>103</v>
      </c>
      <c r="S5158" s="29"/>
    </row>
    <row r="5159" spans="7:19" ht="45" x14ac:dyDescent="0.25">
      <c r="G5159" s="74">
        <v>42110</v>
      </c>
      <c r="H5159" s="75">
        <v>0.5</v>
      </c>
      <c r="I5159" s="27">
        <f t="shared" si="317"/>
        <v>42110.5</v>
      </c>
      <c r="J5159" s="76">
        <v>59.720100000000002</v>
      </c>
      <c r="K5159" s="27">
        <f>'Barometric Data'!D5167</f>
        <v>42110.5</v>
      </c>
      <c r="L5159" s="92">
        <f t="shared" si="318"/>
        <v>0</v>
      </c>
      <c r="M5159" s="29">
        <f>'Barometric Data'!E5167</f>
        <v>2.9620000000000002</v>
      </c>
      <c r="N5159" s="29">
        <f t="shared" si="316"/>
        <v>56.758099999999999</v>
      </c>
      <c r="O5159" s="30">
        <f t="shared" si="319"/>
        <v>344.19589999999999</v>
      </c>
      <c r="P5159" s="29"/>
      <c r="Q5159" s="76">
        <v>16.754000000000001</v>
      </c>
      <c r="R5159" s="91" t="s">
        <v>103</v>
      </c>
      <c r="S5159" s="29"/>
    </row>
    <row r="5160" spans="7:19" ht="45" x14ac:dyDescent="0.25">
      <c r="G5160" s="74">
        <v>42110</v>
      </c>
      <c r="H5160" s="75">
        <v>0.75</v>
      </c>
      <c r="I5160" s="27">
        <f t="shared" si="317"/>
        <v>42110.75</v>
      </c>
      <c r="J5160" s="76">
        <v>59.682000000000002</v>
      </c>
      <c r="K5160" s="27">
        <f>'Barometric Data'!D5168</f>
        <v>42110.75</v>
      </c>
      <c r="L5160" s="92">
        <f t="shared" si="318"/>
        <v>0</v>
      </c>
      <c r="M5160" s="29">
        <f>'Barometric Data'!E5168</f>
        <v>2.8462999999999998</v>
      </c>
      <c r="N5160" s="29">
        <f t="shared" ref="N5160:N5223" si="320">J5160-M5160</f>
        <v>56.835700000000003</v>
      </c>
      <c r="O5160" s="30">
        <f t="shared" si="319"/>
        <v>344.11829999999998</v>
      </c>
      <c r="P5160" s="29"/>
      <c r="Q5160" s="76">
        <v>16.754000000000001</v>
      </c>
      <c r="R5160" s="91" t="s">
        <v>103</v>
      </c>
      <c r="S5160" s="29"/>
    </row>
    <row r="5161" spans="7:19" ht="45" x14ac:dyDescent="0.25">
      <c r="G5161" s="74">
        <v>42111</v>
      </c>
      <c r="H5161" s="75">
        <v>0</v>
      </c>
      <c r="I5161" s="27">
        <f t="shared" si="317"/>
        <v>42111</v>
      </c>
      <c r="J5161" s="76">
        <v>59.687100000000001</v>
      </c>
      <c r="K5161" s="27">
        <f>'Barometric Data'!D5169</f>
        <v>42111</v>
      </c>
      <c r="L5161" s="92">
        <f t="shared" si="318"/>
        <v>0</v>
      </c>
      <c r="M5161" s="29">
        <f>'Barometric Data'!E5169</f>
        <v>2.8704000000000001</v>
      </c>
      <c r="N5161" s="29">
        <f t="shared" si="320"/>
        <v>56.816699999999997</v>
      </c>
      <c r="O5161" s="30">
        <f t="shared" si="319"/>
        <v>344.13729999999998</v>
      </c>
      <c r="P5161" s="29"/>
      <c r="Q5161" s="76">
        <v>16.754000000000001</v>
      </c>
      <c r="R5161" s="91" t="s">
        <v>103</v>
      </c>
      <c r="S5161" s="29"/>
    </row>
    <row r="5162" spans="7:19" ht="45" x14ac:dyDescent="0.25">
      <c r="G5162" s="74">
        <v>42111</v>
      </c>
      <c r="H5162" s="75">
        <v>0.25</v>
      </c>
      <c r="I5162" s="27">
        <f t="shared" si="317"/>
        <v>42111.25</v>
      </c>
      <c r="J5162" s="76">
        <v>59.686999999999998</v>
      </c>
      <c r="K5162" s="27">
        <f>'Barometric Data'!D5170</f>
        <v>42111.25</v>
      </c>
      <c r="L5162" s="92">
        <f t="shared" si="318"/>
        <v>0</v>
      </c>
      <c r="M5162" s="29">
        <f>'Barometric Data'!E5170</f>
        <v>2.8462999999999998</v>
      </c>
      <c r="N5162" s="29">
        <f t="shared" si="320"/>
        <v>56.840699999999998</v>
      </c>
      <c r="O5162" s="30">
        <f t="shared" si="319"/>
        <v>344.11329999999998</v>
      </c>
      <c r="P5162" s="29"/>
      <c r="Q5162" s="76">
        <v>16.745000000000001</v>
      </c>
      <c r="R5162" s="91" t="s">
        <v>103</v>
      </c>
      <c r="S5162" s="29"/>
    </row>
    <row r="5163" spans="7:19" ht="45" x14ac:dyDescent="0.25">
      <c r="G5163" s="74">
        <v>42111</v>
      </c>
      <c r="H5163" s="75">
        <v>0.5</v>
      </c>
      <c r="I5163" s="27">
        <f t="shared" si="317"/>
        <v>42111.5</v>
      </c>
      <c r="J5163" s="76">
        <v>59.658099999999997</v>
      </c>
      <c r="K5163" s="27">
        <f>'Barometric Data'!D5171</f>
        <v>42111.5</v>
      </c>
      <c r="L5163" s="92">
        <f t="shared" si="318"/>
        <v>0</v>
      </c>
      <c r="M5163" s="29">
        <f>'Barometric Data'!E5171</f>
        <v>2.8822999999999999</v>
      </c>
      <c r="N5163" s="29">
        <f t="shared" si="320"/>
        <v>56.775799999999997</v>
      </c>
      <c r="O5163" s="30">
        <f t="shared" si="319"/>
        <v>344.1782</v>
      </c>
      <c r="P5163" s="29"/>
      <c r="Q5163" s="76">
        <v>16.760999999999999</v>
      </c>
      <c r="R5163" s="91" t="s">
        <v>103</v>
      </c>
      <c r="S5163" s="29"/>
    </row>
    <row r="5164" spans="7:19" ht="45" x14ac:dyDescent="0.25">
      <c r="G5164" s="74">
        <v>42111</v>
      </c>
      <c r="H5164" s="75">
        <v>0.75</v>
      </c>
      <c r="I5164" s="27">
        <f t="shared" si="317"/>
        <v>42111.75</v>
      </c>
      <c r="J5164" s="76">
        <v>59.625599999999999</v>
      </c>
      <c r="K5164" s="27">
        <f>'Barometric Data'!D5172</f>
        <v>42111.75</v>
      </c>
      <c r="L5164" s="92">
        <f t="shared" si="318"/>
        <v>0</v>
      </c>
      <c r="M5164" s="29">
        <f>'Barometric Data'!E5172</f>
        <v>2.7462</v>
      </c>
      <c r="N5164" s="29">
        <f t="shared" si="320"/>
        <v>56.879399999999997</v>
      </c>
      <c r="O5164" s="30">
        <f t="shared" si="319"/>
        <v>344.07460000000003</v>
      </c>
      <c r="P5164" s="29"/>
      <c r="Q5164" s="76">
        <v>16.754000000000001</v>
      </c>
      <c r="R5164" s="91" t="s">
        <v>103</v>
      </c>
      <c r="S5164" s="29"/>
    </row>
    <row r="5165" spans="7:19" ht="45" x14ac:dyDescent="0.25">
      <c r="G5165" s="74">
        <v>42112</v>
      </c>
      <c r="H5165" s="75">
        <v>0</v>
      </c>
      <c r="I5165" s="27">
        <f t="shared" si="317"/>
        <v>42112</v>
      </c>
      <c r="J5165" s="76">
        <v>59.600900000000003</v>
      </c>
      <c r="K5165" s="27">
        <f>'Barometric Data'!D5173</f>
        <v>42112</v>
      </c>
      <c r="L5165" s="92">
        <f t="shared" si="318"/>
        <v>0</v>
      </c>
      <c r="M5165" s="29">
        <f>'Barometric Data'!E5173</f>
        <v>2.7284000000000002</v>
      </c>
      <c r="N5165" s="29">
        <f t="shared" si="320"/>
        <v>56.872500000000002</v>
      </c>
      <c r="O5165" s="30">
        <f t="shared" si="319"/>
        <v>344.08150000000001</v>
      </c>
      <c r="P5165" s="29"/>
      <c r="Q5165" s="76">
        <v>16.757999999999999</v>
      </c>
      <c r="R5165" s="91" t="s">
        <v>103</v>
      </c>
      <c r="S5165" s="29"/>
    </row>
    <row r="5166" spans="7:19" ht="45" x14ac:dyDescent="0.25">
      <c r="G5166" s="74">
        <v>42112</v>
      </c>
      <c r="H5166" s="75">
        <v>0.25</v>
      </c>
      <c r="I5166" s="27">
        <f t="shared" si="317"/>
        <v>42112.25</v>
      </c>
      <c r="J5166" s="76">
        <v>59.6205</v>
      </c>
      <c r="K5166" s="27">
        <f>'Barometric Data'!D5174</f>
        <v>42112.25</v>
      </c>
      <c r="L5166" s="92">
        <f t="shared" si="318"/>
        <v>0</v>
      </c>
      <c r="M5166" s="29">
        <f>'Barometric Data'!E5174</f>
        <v>2.7437999999999998</v>
      </c>
      <c r="N5166" s="29">
        <f t="shared" si="320"/>
        <v>56.8767</v>
      </c>
      <c r="O5166" s="30">
        <f t="shared" si="319"/>
        <v>344.07730000000004</v>
      </c>
      <c r="P5166" s="29"/>
      <c r="Q5166" s="76">
        <v>16.747</v>
      </c>
      <c r="R5166" s="91" t="s">
        <v>103</v>
      </c>
      <c r="S5166" s="29"/>
    </row>
    <row r="5167" spans="7:19" ht="45" x14ac:dyDescent="0.25">
      <c r="G5167" s="74">
        <v>42112</v>
      </c>
      <c r="H5167" s="75">
        <v>0.5</v>
      </c>
      <c r="I5167" s="27">
        <f t="shared" si="317"/>
        <v>42112.5</v>
      </c>
      <c r="J5167" s="76">
        <v>59.618000000000002</v>
      </c>
      <c r="K5167" s="27">
        <f>'Barometric Data'!D5175</f>
        <v>42112.5</v>
      </c>
      <c r="L5167" s="92">
        <f t="shared" si="318"/>
        <v>0</v>
      </c>
      <c r="M5167" s="29">
        <f>'Barometric Data'!E5175</f>
        <v>2.7982</v>
      </c>
      <c r="N5167" s="29">
        <f t="shared" si="320"/>
        <v>56.819800000000001</v>
      </c>
      <c r="O5167" s="30">
        <f t="shared" si="319"/>
        <v>344.13420000000002</v>
      </c>
      <c r="P5167" s="29"/>
      <c r="Q5167" s="76">
        <v>16.747</v>
      </c>
      <c r="R5167" s="91" t="s">
        <v>103</v>
      </c>
      <c r="S5167" s="29"/>
    </row>
    <row r="5168" spans="7:19" ht="45" x14ac:dyDescent="0.25">
      <c r="G5168" s="74">
        <v>42112</v>
      </c>
      <c r="H5168" s="75">
        <v>0.75</v>
      </c>
      <c r="I5168" s="27">
        <f t="shared" si="317"/>
        <v>42112.75</v>
      </c>
      <c r="J5168" s="76">
        <v>59.588500000000003</v>
      </c>
      <c r="K5168" s="27">
        <f>'Barometric Data'!D5176</f>
        <v>42112.75</v>
      </c>
      <c r="L5168" s="92">
        <f t="shared" si="318"/>
        <v>0</v>
      </c>
      <c r="M5168" s="29">
        <f>'Barometric Data'!E5176</f>
        <v>2.7237</v>
      </c>
      <c r="N5168" s="29">
        <f t="shared" si="320"/>
        <v>56.864800000000002</v>
      </c>
      <c r="O5168" s="30">
        <f t="shared" si="319"/>
        <v>344.08920000000001</v>
      </c>
      <c r="P5168" s="29"/>
      <c r="Q5168" s="76">
        <v>16.760999999999999</v>
      </c>
      <c r="R5168" s="91" t="s">
        <v>103</v>
      </c>
      <c r="S5168" s="29"/>
    </row>
    <row r="5169" spans="7:19" ht="45" x14ac:dyDescent="0.25">
      <c r="G5169" s="74">
        <v>42113</v>
      </c>
      <c r="H5169" s="75">
        <v>0</v>
      </c>
      <c r="I5169" s="27">
        <f t="shared" si="317"/>
        <v>42113</v>
      </c>
      <c r="J5169" s="76">
        <v>59.606999999999999</v>
      </c>
      <c r="K5169" s="27">
        <f>'Barometric Data'!D5177</f>
        <v>42113</v>
      </c>
      <c r="L5169" s="92">
        <f t="shared" si="318"/>
        <v>0</v>
      </c>
      <c r="M5169" s="29">
        <f>'Barometric Data'!E5177</f>
        <v>2.742</v>
      </c>
      <c r="N5169" s="29">
        <f t="shared" si="320"/>
        <v>56.865000000000002</v>
      </c>
      <c r="O5169" s="30">
        <f t="shared" si="319"/>
        <v>344.089</v>
      </c>
      <c r="P5169" s="29"/>
      <c r="Q5169" s="76">
        <v>16.75</v>
      </c>
      <c r="R5169" s="91" t="s">
        <v>103</v>
      </c>
      <c r="S5169" s="29"/>
    </row>
    <row r="5170" spans="7:19" ht="45" x14ac:dyDescent="0.25">
      <c r="G5170" s="74">
        <v>42113</v>
      </c>
      <c r="H5170" s="75">
        <v>0.25</v>
      </c>
      <c r="I5170" s="27">
        <f t="shared" si="317"/>
        <v>42113.25</v>
      </c>
      <c r="J5170" s="76">
        <v>59.671199999999999</v>
      </c>
      <c r="K5170" s="27">
        <f>'Barometric Data'!D5178</f>
        <v>42113.25</v>
      </c>
      <c r="L5170" s="92">
        <f t="shared" si="318"/>
        <v>0</v>
      </c>
      <c r="M5170" s="29">
        <f>'Barometric Data'!E5178</f>
        <v>2.8283999999999998</v>
      </c>
      <c r="N5170" s="29">
        <f t="shared" si="320"/>
        <v>56.842799999999997</v>
      </c>
      <c r="O5170" s="30">
        <f t="shared" si="319"/>
        <v>344.1112</v>
      </c>
      <c r="P5170" s="29"/>
      <c r="Q5170" s="76">
        <v>16.742000000000001</v>
      </c>
      <c r="R5170" s="91" t="s">
        <v>103</v>
      </c>
      <c r="S5170" s="29"/>
    </row>
    <row r="5171" spans="7:19" ht="45" x14ac:dyDescent="0.25">
      <c r="G5171" s="74">
        <v>42113</v>
      </c>
      <c r="H5171" s="75">
        <v>0.5</v>
      </c>
      <c r="I5171" s="27">
        <f t="shared" si="317"/>
        <v>42113.5</v>
      </c>
      <c r="J5171" s="76">
        <v>59.629899999999999</v>
      </c>
      <c r="K5171" s="27">
        <f>'Barometric Data'!D5179</f>
        <v>42113.5</v>
      </c>
      <c r="L5171" s="92">
        <f t="shared" si="318"/>
        <v>0</v>
      </c>
      <c r="M5171" s="29">
        <f>'Barometric Data'!E5179</f>
        <v>2.8317000000000001</v>
      </c>
      <c r="N5171" s="29">
        <f t="shared" si="320"/>
        <v>56.798200000000001</v>
      </c>
      <c r="O5171" s="30">
        <f t="shared" si="319"/>
        <v>344.1558</v>
      </c>
      <c r="P5171" s="29"/>
      <c r="Q5171" s="76">
        <v>16.760000000000002</v>
      </c>
      <c r="R5171" s="91" t="s">
        <v>103</v>
      </c>
      <c r="S5171" s="29"/>
    </row>
    <row r="5172" spans="7:19" ht="45" x14ac:dyDescent="0.25">
      <c r="G5172" s="74">
        <v>42113</v>
      </c>
      <c r="H5172" s="75">
        <v>0.75</v>
      </c>
      <c r="I5172" s="27">
        <f t="shared" si="317"/>
        <v>42113.75</v>
      </c>
      <c r="J5172" s="76">
        <v>59.557699999999997</v>
      </c>
      <c r="K5172" s="27">
        <f>'Barometric Data'!D5180</f>
        <v>42113.75</v>
      </c>
      <c r="L5172" s="92">
        <f t="shared" si="318"/>
        <v>0</v>
      </c>
      <c r="M5172" s="29">
        <f>'Barometric Data'!E5180</f>
        <v>2.6922000000000001</v>
      </c>
      <c r="N5172" s="29">
        <f t="shared" si="320"/>
        <v>56.865499999999997</v>
      </c>
      <c r="O5172" s="30">
        <f t="shared" si="319"/>
        <v>344.08850000000001</v>
      </c>
      <c r="P5172" s="29"/>
      <c r="Q5172" s="76">
        <v>16.753</v>
      </c>
      <c r="R5172" s="91" t="s">
        <v>103</v>
      </c>
      <c r="S5172" s="29"/>
    </row>
    <row r="5173" spans="7:19" ht="45" x14ac:dyDescent="0.25">
      <c r="G5173" s="74">
        <v>42114</v>
      </c>
      <c r="H5173" s="75">
        <v>0</v>
      </c>
      <c r="I5173" s="27">
        <f t="shared" si="317"/>
        <v>42114</v>
      </c>
      <c r="J5173" s="76">
        <v>59.550800000000002</v>
      </c>
      <c r="K5173" s="27">
        <f>'Barometric Data'!D5181</f>
        <v>42114</v>
      </c>
      <c r="L5173" s="92">
        <f t="shared" si="318"/>
        <v>0</v>
      </c>
      <c r="M5173" s="29">
        <f>'Barometric Data'!E5181</f>
        <v>2.6385999999999998</v>
      </c>
      <c r="N5173" s="29">
        <f t="shared" si="320"/>
        <v>56.912200000000006</v>
      </c>
      <c r="O5173" s="30">
        <f t="shared" si="319"/>
        <v>344.04180000000002</v>
      </c>
      <c r="P5173" s="29"/>
      <c r="Q5173" s="76">
        <v>16.742999999999999</v>
      </c>
      <c r="R5173" s="91" t="s">
        <v>103</v>
      </c>
      <c r="S5173" s="29"/>
    </row>
    <row r="5174" spans="7:19" ht="45" x14ac:dyDescent="0.25">
      <c r="G5174" s="74">
        <v>42114</v>
      </c>
      <c r="H5174" s="75">
        <v>0.25</v>
      </c>
      <c r="I5174" s="27">
        <f t="shared" si="317"/>
        <v>42114.25</v>
      </c>
      <c r="J5174" s="76">
        <v>59.5411</v>
      </c>
      <c r="K5174" s="27">
        <f>'Barometric Data'!D5182</f>
        <v>42114.25</v>
      </c>
      <c r="L5174" s="92">
        <f t="shared" si="318"/>
        <v>0</v>
      </c>
      <c r="M5174" s="29">
        <f>'Barometric Data'!E5182</f>
        <v>2.6257999999999999</v>
      </c>
      <c r="N5174" s="29">
        <f t="shared" si="320"/>
        <v>56.915300000000002</v>
      </c>
      <c r="O5174" s="30">
        <f t="shared" si="319"/>
        <v>344.03870000000001</v>
      </c>
      <c r="P5174" s="29"/>
      <c r="Q5174" s="76">
        <v>16.757000000000001</v>
      </c>
      <c r="R5174" s="91" t="s">
        <v>103</v>
      </c>
      <c r="S5174" s="29"/>
    </row>
    <row r="5175" spans="7:19" ht="45" x14ac:dyDescent="0.25">
      <c r="G5175" s="74">
        <v>42114</v>
      </c>
      <c r="H5175" s="75">
        <v>0.5</v>
      </c>
      <c r="I5175" s="27">
        <f t="shared" si="317"/>
        <v>42114.5</v>
      </c>
      <c r="J5175" s="76">
        <v>59.531700000000001</v>
      </c>
      <c r="K5175" s="27">
        <f>'Barometric Data'!D5183</f>
        <v>42114.5</v>
      </c>
      <c r="L5175" s="92">
        <f t="shared" si="318"/>
        <v>0</v>
      </c>
      <c r="M5175" s="29">
        <f>'Barometric Data'!E5183</f>
        <v>2.6714000000000002</v>
      </c>
      <c r="N5175" s="29">
        <f t="shared" si="320"/>
        <v>56.860300000000002</v>
      </c>
      <c r="O5175" s="30">
        <f t="shared" si="319"/>
        <v>344.09370000000001</v>
      </c>
      <c r="P5175" s="29"/>
      <c r="Q5175" s="76">
        <v>16.748000000000001</v>
      </c>
      <c r="R5175" s="91" t="s">
        <v>103</v>
      </c>
      <c r="S5175" s="29"/>
    </row>
    <row r="5176" spans="7:19" ht="45" x14ac:dyDescent="0.25">
      <c r="G5176" s="74">
        <v>42114</v>
      </c>
      <c r="H5176" s="75">
        <v>0.75</v>
      </c>
      <c r="I5176" s="27">
        <f t="shared" si="317"/>
        <v>42114.75</v>
      </c>
      <c r="J5176" s="76">
        <v>59.477499999999999</v>
      </c>
      <c r="K5176" s="27">
        <f>'Barometric Data'!D5184</f>
        <v>42114.75</v>
      </c>
      <c r="L5176" s="92">
        <f t="shared" si="318"/>
        <v>0</v>
      </c>
      <c r="M5176" s="29">
        <f>'Barometric Data'!E5184</f>
        <v>2.5518999999999998</v>
      </c>
      <c r="N5176" s="29">
        <f t="shared" si="320"/>
        <v>56.925600000000003</v>
      </c>
      <c r="O5176" s="30">
        <f t="shared" si="319"/>
        <v>344.02840000000003</v>
      </c>
      <c r="P5176" s="29"/>
      <c r="Q5176" s="76">
        <v>16.742000000000001</v>
      </c>
      <c r="R5176" s="91" t="s">
        <v>103</v>
      </c>
      <c r="S5176" s="29"/>
    </row>
    <row r="5177" spans="7:19" ht="45" x14ac:dyDescent="0.25">
      <c r="G5177" s="74">
        <v>42115</v>
      </c>
      <c r="H5177" s="75">
        <v>0</v>
      </c>
      <c r="I5177" s="27">
        <f t="shared" si="317"/>
        <v>42115</v>
      </c>
      <c r="J5177" s="76">
        <v>59.473399999999998</v>
      </c>
      <c r="K5177" s="27">
        <f>'Barometric Data'!D5185</f>
        <v>42115</v>
      </c>
      <c r="L5177" s="92">
        <f t="shared" si="318"/>
        <v>0</v>
      </c>
      <c r="M5177" s="29">
        <f>'Barometric Data'!E5185</f>
        <v>2.516</v>
      </c>
      <c r="N5177" s="29">
        <f t="shared" si="320"/>
        <v>56.9574</v>
      </c>
      <c r="O5177" s="30">
        <f t="shared" si="319"/>
        <v>343.9966</v>
      </c>
      <c r="P5177" s="29"/>
      <c r="Q5177" s="76">
        <v>16.757000000000001</v>
      </c>
      <c r="R5177" s="91" t="s">
        <v>103</v>
      </c>
      <c r="S5177" s="29"/>
    </row>
    <row r="5178" spans="7:19" ht="45" x14ac:dyDescent="0.25">
      <c r="G5178" s="74">
        <v>42115</v>
      </c>
      <c r="H5178" s="75">
        <v>0.25</v>
      </c>
      <c r="I5178" s="27">
        <f t="shared" si="317"/>
        <v>42115.25</v>
      </c>
      <c r="J5178" s="76">
        <v>59.485999999999997</v>
      </c>
      <c r="K5178" s="27">
        <f>'Barometric Data'!D5186</f>
        <v>42115.25</v>
      </c>
      <c r="L5178" s="92">
        <f t="shared" si="318"/>
        <v>0</v>
      </c>
      <c r="M5178" s="29">
        <f>'Barometric Data'!E5186</f>
        <v>2.5224000000000002</v>
      </c>
      <c r="N5178" s="29">
        <f t="shared" si="320"/>
        <v>56.9636</v>
      </c>
      <c r="O5178" s="30">
        <f t="shared" si="319"/>
        <v>343.99040000000002</v>
      </c>
      <c r="P5178" s="29"/>
      <c r="Q5178" s="76">
        <v>16.742999999999999</v>
      </c>
      <c r="R5178" s="91" t="s">
        <v>103</v>
      </c>
      <c r="S5178" s="29"/>
    </row>
    <row r="5179" spans="7:19" ht="45" x14ac:dyDescent="0.25">
      <c r="G5179" s="74">
        <v>42115</v>
      </c>
      <c r="H5179" s="75">
        <v>0.5</v>
      </c>
      <c r="I5179" s="27">
        <f t="shared" si="317"/>
        <v>42115.5</v>
      </c>
      <c r="J5179" s="76">
        <v>59.488599999999998</v>
      </c>
      <c r="K5179" s="27">
        <f>'Barometric Data'!D5187</f>
        <v>42115.5</v>
      </c>
      <c r="L5179" s="92">
        <f t="shared" si="318"/>
        <v>0</v>
      </c>
      <c r="M5179" s="29">
        <f>'Barometric Data'!E5187</f>
        <v>2.5621</v>
      </c>
      <c r="N5179" s="29">
        <f t="shared" si="320"/>
        <v>56.926499999999997</v>
      </c>
      <c r="O5179" s="30">
        <f t="shared" si="319"/>
        <v>344.02750000000003</v>
      </c>
      <c r="P5179" s="29"/>
      <c r="Q5179" s="76">
        <v>16.75</v>
      </c>
      <c r="R5179" s="91" t="s">
        <v>103</v>
      </c>
      <c r="S5179" s="29"/>
    </row>
    <row r="5180" spans="7:19" ht="45" x14ac:dyDescent="0.25">
      <c r="G5180" s="74">
        <v>42115</v>
      </c>
      <c r="H5180" s="75">
        <v>0.75</v>
      </c>
      <c r="I5180" s="27">
        <f t="shared" si="317"/>
        <v>42115.75</v>
      </c>
      <c r="J5180" s="76">
        <v>59.412199999999999</v>
      </c>
      <c r="K5180" s="27">
        <f>'Barometric Data'!D5188</f>
        <v>42115.75</v>
      </c>
      <c r="L5180" s="92">
        <f t="shared" si="318"/>
        <v>0</v>
      </c>
      <c r="M5180" s="29">
        <f>'Barometric Data'!E5188</f>
        <v>2.4670000000000001</v>
      </c>
      <c r="N5180" s="29">
        <f t="shared" si="320"/>
        <v>56.9452</v>
      </c>
      <c r="O5180" s="30">
        <f t="shared" si="319"/>
        <v>344.00880000000001</v>
      </c>
      <c r="P5180" s="29"/>
      <c r="Q5180" s="76">
        <v>16.745999999999999</v>
      </c>
      <c r="R5180" s="91" t="s">
        <v>103</v>
      </c>
      <c r="S5180" s="29"/>
    </row>
    <row r="5181" spans="7:19" ht="45" x14ac:dyDescent="0.25">
      <c r="G5181" s="74">
        <v>42116</v>
      </c>
      <c r="H5181" s="75">
        <v>0</v>
      </c>
      <c r="I5181" s="27">
        <f t="shared" si="317"/>
        <v>42116</v>
      </c>
      <c r="J5181" s="76">
        <v>59.4373</v>
      </c>
      <c r="K5181" s="27">
        <f>'Barometric Data'!D5189</f>
        <v>42116</v>
      </c>
      <c r="L5181" s="92">
        <f t="shared" si="318"/>
        <v>0</v>
      </c>
      <c r="M5181" s="29">
        <f>'Barometric Data'!E5189</f>
        <v>2.4430000000000001</v>
      </c>
      <c r="N5181" s="29">
        <f t="shared" si="320"/>
        <v>56.994300000000003</v>
      </c>
      <c r="O5181" s="30">
        <f t="shared" si="319"/>
        <v>343.9597</v>
      </c>
      <c r="P5181" s="29"/>
      <c r="Q5181" s="76">
        <v>16.75</v>
      </c>
      <c r="R5181" s="91" t="s">
        <v>103</v>
      </c>
      <c r="S5181" s="29"/>
    </row>
    <row r="5182" spans="7:19" ht="45" x14ac:dyDescent="0.25">
      <c r="G5182" s="74">
        <v>42116</v>
      </c>
      <c r="H5182" s="75">
        <v>0.25</v>
      </c>
      <c r="I5182" s="27">
        <f t="shared" si="317"/>
        <v>42116.25</v>
      </c>
      <c r="J5182" s="76">
        <v>59.475000000000001</v>
      </c>
      <c r="K5182" s="27">
        <f>'Barometric Data'!D5190</f>
        <v>42116.25</v>
      </c>
      <c r="L5182" s="92">
        <f t="shared" si="318"/>
        <v>0</v>
      </c>
      <c r="M5182" s="29">
        <f>'Barometric Data'!E5190</f>
        <v>2.488</v>
      </c>
      <c r="N5182" s="29">
        <f t="shared" si="320"/>
        <v>56.987000000000002</v>
      </c>
      <c r="O5182" s="30">
        <f t="shared" si="319"/>
        <v>343.96699999999998</v>
      </c>
      <c r="P5182" s="29"/>
      <c r="Q5182" s="76">
        <v>16.742000000000001</v>
      </c>
      <c r="R5182" s="91" t="s">
        <v>103</v>
      </c>
      <c r="S5182" s="29"/>
    </row>
    <row r="5183" spans="7:19" ht="45" x14ac:dyDescent="0.25">
      <c r="G5183" s="74">
        <v>42116</v>
      </c>
      <c r="H5183" s="75">
        <v>0.5</v>
      </c>
      <c r="I5183" s="27">
        <f t="shared" si="317"/>
        <v>42116.5</v>
      </c>
      <c r="J5183" s="76">
        <v>59.490600000000001</v>
      </c>
      <c r="K5183" s="27">
        <f>'Barometric Data'!D5191</f>
        <v>42116.5</v>
      </c>
      <c r="L5183" s="92">
        <f t="shared" si="318"/>
        <v>0</v>
      </c>
      <c r="M5183" s="29">
        <f>'Barometric Data'!E5191</f>
        <v>2.5550000000000002</v>
      </c>
      <c r="N5183" s="29">
        <f t="shared" si="320"/>
        <v>56.935600000000001</v>
      </c>
      <c r="O5183" s="30">
        <f t="shared" si="319"/>
        <v>344.01839999999999</v>
      </c>
      <c r="P5183" s="29"/>
      <c r="Q5183" s="76">
        <v>16.748999999999999</v>
      </c>
      <c r="R5183" s="91" t="s">
        <v>103</v>
      </c>
      <c r="S5183" s="29"/>
    </row>
    <row r="5184" spans="7:19" ht="45" x14ac:dyDescent="0.25">
      <c r="G5184" s="74">
        <v>42116</v>
      </c>
      <c r="H5184" s="75">
        <v>0.75</v>
      </c>
      <c r="I5184" s="27">
        <f t="shared" si="317"/>
        <v>42116.75</v>
      </c>
      <c r="J5184" s="76">
        <v>59.433500000000002</v>
      </c>
      <c r="K5184" s="27">
        <f>'Barometric Data'!D5192</f>
        <v>42116.75</v>
      </c>
      <c r="L5184" s="92">
        <f t="shared" si="318"/>
        <v>0</v>
      </c>
      <c r="M5184" s="29">
        <f>'Barometric Data'!E5192</f>
        <v>2.4860000000000002</v>
      </c>
      <c r="N5184" s="29">
        <f t="shared" si="320"/>
        <v>56.947500000000005</v>
      </c>
      <c r="O5184" s="30">
        <f t="shared" si="319"/>
        <v>344.00650000000002</v>
      </c>
      <c r="P5184" s="29"/>
      <c r="Q5184" s="76">
        <v>16.731999999999999</v>
      </c>
      <c r="R5184" s="91" t="s">
        <v>103</v>
      </c>
      <c r="S5184" s="29"/>
    </row>
    <row r="5185" spans="7:19" ht="45" x14ac:dyDescent="0.25">
      <c r="G5185" s="74">
        <v>42117</v>
      </c>
      <c r="H5185" s="75">
        <v>0</v>
      </c>
      <c r="I5185" s="27">
        <f t="shared" si="317"/>
        <v>42117</v>
      </c>
      <c r="J5185" s="76">
        <v>59.523800000000001</v>
      </c>
      <c r="K5185" s="27">
        <f>'Barometric Data'!D5193</f>
        <v>42117</v>
      </c>
      <c r="L5185" s="92">
        <f t="shared" si="318"/>
        <v>0</v>
      </c>
      <c r="M5185" s="29">
        <f>'Barometric Data'!E5193</f>
        <v>2.5674000000000001</v>
      </c>
      <c r="N5185" s="29">
        <f t="shared" si="320"/>
        <v>56.956400000000002</v>
      </c>
      <c r="O5185" s="30">
        <f t="shared" si="319"/>
        <v>343.99760000000003</v>
      </c>
      <c r="P5185" s="29"/>
      <c r="Q5185" s="76">
        <v>16.742000000000001</v>
      </c>
      <c r="R5185" s="91" t="s">
        <v>103</v>
      </c>
      <c r="S5185" s="29"/>
    </row>
    <row r="5186" spans="7:19" ht="45" x14ac:dyDescent="0.25">
      <c r="G5186" s="74">
        <v>42117</v>
      </c>
      <c r="H5186" s="75">
        <v>0.25</v>
      </c>
      <c r="I5186" s="27">
        <f t="shared" si="317"/>
        <v>42117.25</v>
      </c>
      <c r="J5186" s="76">
        <v>59.513100000000001</v>
      </c>
      <c r="K5186" s="27">
        <f>'Barometric Data'!D5194</f>
        <v>42117.25</v>
      </c>
      <c r="L5186" s="92">
        <f t="shared" si="318"/>
        <v>0</v>
      </c>
      <c r="M5186" s="29">
        <f>'Barometric Data'!E5194</f>
        <v>2.5586000000000002</v>
      </c>
      <c r="N5186" s="29">
        <f t="shared" si="320"/>
        <v>56.954500000000003</v>
      </c>
      <c r="O5186" s="30">
        <f t="shared" si="319"/>
        <v>343.99950000000001</v>
      </c>
      <c r="P5186" s="29"/>
      <c r="Q5186" s="76">
        <v>16.748000000000001</v>
      </c>
      <c r="R5186" s="91" t="s">
        <v>103</v>
      </c>
      <c r="S5186" s="29"/>
    </row>
    <row r="5187" spans="7:19" ht="45" x14ac:dyDescent="0.25">
      <c r="G5187" s="74">
        <v>42117</v>
      </c>
      <c r="H5187" s="75">
        <v>0.5</v>
      </c>
      <c r="I5187" s="27">
        <f t="shared" si="317"/>
        <v>42117.5</v>
      </c>
      <c r="J5187" s="76">
        <v>59.508000000000003</v>
      </c>
      <c r="K5187" s="27">
        <f>'Barometric Data'!D5195</f>
        <v>42117.5</v>
      </c>
      <c r="L5187" s="92">
        <f t="shared" si="318"/>
        <v>0</v>
      </c>
      <c r="M5187" s="29">
        <f>'Barometric Data'!E5195</f>
        <v>2.5766</v>
      </c>
      <c r="N5187" s="29">
        <f t="shared" si="320"/>
        <v>56.931400000000004</v>
      </c>
      <c r="O5187" s="30">
        <f t="shared" si="319"/>
        <v>344.02260000000001</v>
      </c>
      <c r="P5187" s="29"/>
      <c r="Q5187" s="76">
        <v>16.747</v>
      </c>
      <c r="R5187" s="91" t="s">
        <v>103</v>
      </c>
      <c r="S5187" s="29"/>
    </row>
    <row r="5188" spans="7:19" ht="45" x14ac:dyDescent="0.25">
      <c r="G5188" s="74">
        <v>42117</v>
      </c>
      <c r="H5188" s="75">
        <v>0.75</v>
      </c>
      <c r="I5188" s="27">
        <f t="shared" si="317"/>
        <v>42117.75</v>
      </c>
      <c r="J5188" s="76">
        <v>59.4026</v>
      </c>
      <c r="K5188" s="27">
        <f>'Barometric Data'!D5196</f>
        <v>42117.75</v>
      </c>
      <c r="L5188" s="92">
        <f t="shared" si="318"/>
        <v>0</v>
      </c>
      <c r="M5188" s="29">
        <f>'Barometric Data'!E5196</f>
        <v>2.4232</v>
      </c>
      <c r="N5188" s="29">
        <f t="shared" si="320"/>
        <v>56.979399999999998</v>
      </c>
      <c r="O5188" s="30">
        <f t="shared" si="319"/>
        <v>343.97460000000001</v>
      </c>
      <c r="P5188" s="29"/>
      <c r="Q5188" s="76">
        <v>16.745999999999999</v>
      </c>
      <c r="R5188" s="91" t="s">
        <v>103</v>
      </c>
      <c r="S5188" s="29"/>
    </row>
    <row r="5189" spans="7:19" ht="45" x14ac:dyDescent="0.25">
      <c r="G5189" s="74">
        <v>42118</v>
      </c>
      <c r="H5189" s="75">
        <v>0</v>
      </c>
      <c r="I5189" s="27">
        <f t="shared" si="317"/>
        <v>42118</v>
      </c>
      <c r="J5189" s="76">
        <v>59.401899999999998</v>
      </c>
      <c r="K5189" s="27">
        <f>'Barometric Data'!D5197</f>
        <v>42118</v>
      </c>
      <c r="L5189" s="92">
        <f t="shared" si="318"/>
        <v>0</v>
      </c>
      <c r="M5189" s="29">
        <f>'Barometric Data'!E5197</f>
        <v>2.3776999999999999</v>
      </c>
      <c r="N5189" s="29">
        <f t="shared" si="320"/>
        <v>57.0242</v>
      </c>
      <c r="O5189" s="30">
        <f t="shared" si="319"/>
        <v>343.9298</v>
      </c>
      <c r="P5189" s="29"/>
      <c r="Q5189" s="76">
        <v>16.757999999999999</v>
      </c>
      <c r="R5189" s="91" t="s">
        <v>103</v>
      </c>
      <c r="S5189" s="29"/>
    </row>
    <row r="5190" spans="7:19" ht="45" x14ac:dyDescent="0.25">
      <c r="G5190" s="74">
        <v>42118</v>
      </c>
      <c r="H5190" s="75">
        <v>0.25</v>
      </c>
      <c r="I5190" s="27">
        <f t="shared" si="317"/>
        <v>42118.25</v>
      </c>
      <c r="J5190" s="76">
        <v>59.419499999999999</v>
      </c>
      <c r="K5190" s="27">
        <f>'Barometric Data'!D5198</f>
        <v>42118.25</v>
      </c>
      <c r="L5190" s="92">
        <f t="shared" si="318"/>
        <v>0</v>
      </c>
      <c r="M5190" s="29">
        <f>'Barometric Data'!E5198</f>
        <v>2.3980000000000001</v>
      </c>
      <c r="N5190" s="29">
        <f t="shared" si="320"/>
        <v>57.021499999999996</v>
      </c>
      <c r="O5190" s="30">
        <f t="shared" si="319"/>
        <v>343.9325</v>
      </c>
      <c r="P5190" s="29"/>
      <c r="Q5190" s="76">
        <v>16.751000000000001</v>
      </c>
      <c r="R5190" s="91" t="s">
        <v>103</v>
      </c>
      <c r="S5190" s="29"/>
    </row>
    <row r="5191" spans="7:19" ht="45" x14ac:dyDescent="0.25">
      <c r="G5191" s="74">
        <v>42118</v>
      </c>
      <c r="H5191" s="75">
        <v>0.5</v>
      </c>
      <c r="I5191" s="27">
        <f t="shared" si="317"/>
        <v>42118.5</v>
      </c>
      <c r="J5191" s="76">
        <v>59.447600000000001</v>
      </c>
      <c r="K5191" s="27">
        <f>'Barometric Data'!D5199</f>
        <v>42118.5</v>
      </c>
      <c r="L5191" s="92">
        <f t="shared" si="318"/>
        <v>0</v>
      </c>
      <c r="M5191" s="29">
        <f>'Barometric Data'!E5199</f>
        <v>2.4428000000000001</v>
      </c>
      <c r="N5191" s="29">
        <f t="shared" si="320"/>
        <v>57.004800000000003</v>
      </c>
      <c r="O5191" s="30">
        <f t="shared" si="319"/>
        <v>343.94920000000002</v>
      </c>
      <c r="P5191" s="29"/>
      <c r="Q5191" s="76">
        <v>16.760999999999999</v>
      </c>
      <c r="R5191" s="91" t="s">
        <v>103</v>
      </c>
      <c r="S5191" s="29"/>
    </row>
    <row r="5192" spans="7:19" ht="45" x14ac:dyDescent="0.25">
      <c r="G5192" s="74">
        <v>42118</v>
      </c>
      <c r="H5192" s="75">
        <v>0.75</v>
      </c>
      <c r="I5192" s="27">
        <f t="shared" si="317"/>
        <v>42118.75</v>
      </c>
      <c r="J5192" s="76">
        <v>59.404699999999998</v>
      </c>
      <c r="K5192" s="27">
        <f>'Barometric Data'!D5200</f>
        <v>42118.75</v>
      </c>
      <c r="L5192" s="92">
        <f t="shared" si="318"/>
        <v>0</v>
      </c>
      <c r="M5192" s="29">
        <f>'Barometric Data'!E5200</f>
        <v>2.4211</v>
      </c>
      <c r="N5192" s="29">
        <f t="shared" si="320"/>
        <v>56.983599999999996</v>
      </c>
      <c r="O5192" s="30">
        <f t="shared" si="319"/>
        <v>343.97040000000004</v>
      </c>
      <c r="P5192" s="29"/>
      <c r="Q5192" s="76">
        <v>16.736999999999998</v>
      </c>
      <c r="R5192" s="91" t="s">
        <v>103</v>
      </c>
      <c r="S5192" s="29"/>
    </row>
    <row r="5193" spans="7:19" ht="45" x14ac:dyDescent="0.25">
      <c r="G5193" s="74">
        <v>42119</v>
      </c>
      <c r="H5193" s="75">
        <v>0</v>
      </c>
      <c r="I5193" s="27">
        <f t="shared" si="317"/>
        <v>42119</v>
      </c>
      <c r="J5193" s="76">
        <v>59.463200000000001</v>
      </c>
      <c r="K5193" s="27">
        <f>'Barometric Data'!D5201</f>
        <v>42119</v>
      </c>
      <c r="L5193" s="92">
        <f t="shared" si="318"/>
        <v>0</v>
      </c>
      <c r="M5193" s="29">
        <f>'Barometric Data'!E5201</f>
        <v>2.4565999999999999</v>
      </c>
      <c r="N5193" s="29">
        <f t="shared" si="320"/>
        <v>57.006599999999999</v>
      </c>
      <c r="O5193" s="30">
        <f t="shared" si="319"/>
        <v>343.94740000000002</v>
      </c>
      <c r="P5193" s="29"/>
      <c r="Q5193" s="76">
        <v>16.742000000000001</v>
      </c>
      <c r="R5193" s="91" t="s">
        <v>103</v>
      </c>
      <c r="S5193" s="29"/>
    </row>
    <row r="5194" spans="7:19" ht="45" x14ac:dyDescent="0.25">
      <c r="G5194" s="74">
        <v>42119</v>
      </c>
      <c r="H5194" s="75">
        <v>0.25</v>
      </c>
      <c r="I5194" s="27">
        <f t="shared" si="317"/>
        <v>42119.25</v>
      </c>
      <c r="J5194" s="76">
        <v>59.474600000000002</v>
      </c>
      <c r="K5194" s="27">
        <f>'Barometric Data'!D5202</f>
        <v>42119.25</v>
      </c>
      <c r="L5194" s="92">
        <f t="shared" si="318"/>
        <v>0</v>
      </c>
      <c r="M5194" s="29">
        <f>'Barometric Data'!E5202</f>
        <v>2.4740000000000002</v>
      </c>
      <c r="N5194" s="29">
        <f t="shared" si="320"/>
        <v>57.000600000000006</v>
      </c>
      <c r="O5194" s="30">
        <f t="shared" si="319"/>
        <v>343.95339999999999</v>
      </c>
      <c r="P5194" s="29"/>
      <c r="Q5194" s="76">
        <v>16.753</v>
      </c>
      <c r="R5194" s="91" t="s">
        <v>103</v>
      </c>
      <c r="S5194" s="29"/>
    </row>
    <row r="5195" spans="7:19" ht="45" x14ac:dyDescent="0.25">
      <c r="G5195" s="74">
        <v>42119</v>
      </c>
      <c r="H5195" s="75">
        <v>0.5</v>
      </c>
      <c r="I5195" s="27">
        <f t="shared" si="317"/>
        <v>42119.5</v>
      </c>
      <c r="J5195" s="76">
        <v>59.474299999999999</v>
      </c>
      <c r="K5195" s="27">
        <f>'Barometric Data'!D5203</f>
        <v>42119.5</v>
      </c>
      <c r="L5195" s="92">
        <f t="shared" si="318"/>
        <v>0</v>
      </c>
      <c r="M5195" s="29">
        <f>'Barometric Data'!E5203</f>
        <v>2.4855</v>
      </c>
      <c r="N5195" s="29">
        <f t="shared" si="320"/>
        <v>56.988799999999998</v>
      </c>
      <c r="O5195" s="30">
        <f t="shared" si="319"/>
        <v>343.96519999999998</v>
      </c>
      <c r="P5195" s="29"/>
      <c r="Q5195" s="76">
        <v>16.756</v>
      </c>
      <c r="R5195" s="91" t="s">
        <v>103</v>
      </c>
      <c r="S5195" s="29"/>
    </row>
    <row r="5196" spans="7:19" ht="45" x14ac:dyDescent="0.25">
      <c r="G5196" s="74">
        <v>42119</v>
      </c>
      <c r="H5196" s="75">
        <v>0.75</v>
      </c>
      <c r="I5196" s="27">
        <f t="shared" si="317"/>
        <v>42119.75</v>
      </c>
      <c r="J5196" s="76">
        <v>59.445799999999998</v>
      </c>
      <c r="K5196" s="27">
        <f>'Barometric Data'!D5204</f>
        <v>42119.75</v>
      </c>
      <c r="L5196" s="92">
        <f t="shared" si="318"/>
        <v>0</v>
      </c>
      <c r="M5196" s="29">
        <f>'Barometric Data'!E5204</f>
        <v>2.4639000000000002</v>
      </c>
      <c r="N5196" s="29">
        <f t="shared" si="320"/>
        <v>56.981899999999996</v>
      </c>
      <c r="O5196" s="30">
        <f t="shared" si="319"/>
        <v>343.97210000000001</v>
      </c>
      <c r="P5196" s="29"/>
      <c r="Q5196" s="76">
        <v>16.75</v>
      </c>
      <c r="R5196" s="91" t="s">
        <v>103</v>
      </c>
      <c r="S5196" s="29"/>
    </row>
    <row r="5197" spans="7:19" ht="45" x14ac:dyDescent="0.25">
      <c r="G5197" s="74">
        <v>42120</v>
      </c>
      <c r="H5197" s="75">
        <v>0</v>
      </c>
      <c r="I5197" s="27">
        <f t="shared" ref="I5197:I5260" si="321">G5197+H5197</f>
        <v>42120</v>
      </c>
      <c r="J5197" s="76">
        <v>59.539700000000003</v>
      </c>
      <c r="K5197" s="27">
        <f>'Barometric Data'!D5205</f>
        <v>42120</v>
      </c>
      <c r="L5197" s="92">
        <f t="shared" si="318"/>
        <v>0</v>
      </c>
      <c r="M5197" s="29">
        <f>'Barometric Data'!E5205</f>
        <v>2.5762</v>
      </c>
      <c r="N5197" s="29">
        <f t="shared" si="320"/>
        <v>56.963500000000003</v>
      </c>
      <c r="O5197" s="30">
        <f t="shared" si="319"/>
        <v>343.9905</v>
      </c>
      <c r="P5197" s="29"/>
      <c r="Q5197" s="76">
        <v>16.753</v>
      </c>
      <c r="R5197" s="91" t="s">
        <v>103</v>
      </c>
      <c r="S5197" s="29"/>
    </row>
    <row r="5198" spans="7:19" ht="45" x14ac:dyDescent="0.25">
      <c r="G5198" s="74">
        <v>42120</v>
      </c>
      <c r="H5198" s="75">
        <v>0.25</v>
      </c>
      <c r="I5198" s="27">
        <f t="shared" si="321"/>
        <v>42120.25</v>
      </c>
      <c r="J5198" s="76">
        <v>59.599699999999999</v>
      </c>
      <c r="K5198" s="27">
        <f>'Barometric Data'!D5206</f>
        <v>42120.25</v>
      </c>
      <c r="L5198" s="92">
        <f t="shared" si="318"/>
        <v>0</v>
      </c>
      <c r="M5198" s="29">
        <f>'Barometric Data'!E5206</f>
        <v>2.6606000000000001</v>
      </c>
      <c r="N5198" s="29">
        <f t="shared" si="320"/>
        <v>56.939099999999996</v>
      </c>
      <c r="O5198" s="30">
        <f t="shared" si="319"/>
        <v>344.01490000000001</v>
      </c>
      <c r="P5198" s="29"/>
      <c r="Q5198" s="76">
        <v>16.754000000000001</v>
      </c>
      <c r="R5198" s="91" t="s">
        <v>103</v>
      </c>
      <c r="S5198" s="29"/>
    </row>
    <row r="5199" spans="7:19" ht="45" x14ac:dyDescent="0.25">
      <c r="G5199" s="74">
        <v>42120</v>
      </c>
      <c r="H5199" s="75">
        <v>0.5</v>
      </c>
      <c r="I5199" s="27">
        <f t="shared" si="321"/>
        <v>42120.5</v>
      </c>
      <c r="J5199" s="76">
        <v>59.649900000000002</v>
      </c>
      <c r="K5199" s="27">
        <f>'Barometric Data'!D5207</f>
        <v>42120.5</v>
      </c>
      <c r="L5199" s="92">
        <f t="shared" si="318"/>
        <v>0</v>
      </c>
      <c r="M5199" s="29">
        <f>'Barometric Data'!E5207</f>
        <v>2.7831999999999999</v>
      </c>
      <c r="N5199" s="29">
        <f t="shared" si="320"/>
        <v>56.866700000000002</v>
      </c>
      <c r="O5199" s="30">
        <f t="shared" si="319"/>
        <v>344.08730000000003</v>
      </c>
      <c r="P5199" s="29"/>
      <c r="Q5199" s="76">
        <v>16.760000000000002</v>
      </c>
      <c r="R5199" s="91" t="s">
        <v>103</v>
      </c>
      <c r="S5199" s="29"/>
    </row>
    <row r="5200" spans="7:19" ht="45" x14ac:dyDescent="0.25">
      <c r="G5200" s="74">
        <v>42120</v>
      </c>
      <c r="H5200" s="75">
        <v>0.75</v>
      </c>
      <c r="I5200" s="27">
        <f t="shared" si="321"/>
        <v>42120.75</v>
      </c>
      <c r="J5200" s="76">
        <v>59.674700000000001</v>
      </c>
      <c r="K5200" s="27">
        <f>'Barometric Data'!D5208</f>
        <v>42120.75</v>
      </c>
      <c r="L5200" s="92">
        <f t="shared" si="318"/>
        <v>0</v>
      </c>
      <c r="M5200" s="29">
        <f>'Barometric Data'!E5208</f>
        <v>2.8134000000000001</v>
      </c>
      <c r="N5200" s="29">
        <f t="shared" si="320"/>
        <v>56.8613</v>
      </c>
      <c r="O5200" s="30">
        <f t="shared" si="319"/>
        <v>344.09270000000004</v>
      </c>
      <c r="P5200" s="29"/>
      <c r="Q5200" s="76">
        <v>16.75</v>
      </c>
      <c r="R5200" s="91" t="s">
        <v>103</v>
      </c>
      <c r="S5200" s="29"/>
    </row>
    <row r="5201" spans="7:19" ht="45" x14ac:dyDescent="0.25">
      <c r="G5201" s="74">
        <v>42121</v>
      </c>
      <c r="H5201" s="75">
        <v>0</v>
      </c>
      <c r="I5201" s="27">
        <f t="shared" si="321"/>
        <v>42121</v>
      </c>
      <c r="J5201" s="76">
        <v>59.717500000000001</v>
      </c>
      <c r="K5201" s="27">
        <f>'Barometric Data'!D5209</f>
        <v>42121</v>
      </c>
      <c r="L5201" s="92">
        <f t="shared" si="318"/>
        <v>0</v>
      </c>
      <c r="M5201" s="29">
        <f>'Barometric Data'!E5209</f>
        <v>2.8956</v>
      </c>
      <c r="N5201" s="29">
        <f t="shared" si="320"/>
        <v>56.821899999999999</v>
      </c>
      <c r="O5201" s="30">
        <f t="shared" si="319"/>
        <v>344.13210000000004</v>
      </c>
      <c r="P5201" s="29"/>
      <c r="Q5201" s="76">
        <v>16.745999999999999</v>
      </c>
      <c r="R5201" s="91" t="s">
        <v>103</v>
      </c>
      <c r="S5201" s="29"/>
    </row>
    <row r="5202" spans="7:19" ht="45" x14ac:dyDescent="0.25">
      <c r="G5202" s="74">
        <v>42121</v>
      </c>
      <c r="H5202" s="75">
        <v>0.25</v>
      </c>
      <c r="I5202" s="27">
        <f t="shared" si="321"/>
        <v>42121.25</v>
      </c>
      <c r="J5202" s="76">
        <v>59.758699999999997</v>
      </c>
      <c r="K5202" s="27">
        <f>'Barometric Data'!D5210</f>
        <v>42121.25</v>
      </c>
      <c r="L5202" s="92">
        <f t="shared" si="318"/>
        <v>0</v>
      </c>
      <c r="M5202" s="29">
        <f>'Barometric Data'!E5210</f>
        <v>2.9510000000000001</v>
      </c>
      <c r="N5202" s="29">
        <f t="shared" si="320"/>
        <v>56.807699999999997</v>
      </c>
      <c r="O5202" s="30">
        <f t="shared" si="319"/>
        <v>344.1463</v>
      </c>
      <c r="P5202" s="29"/>
      <c r="Q5202" s="76">
        <v>16.75</v>
      </c>
      <c r="R5202" s="91" t="s">
        <v>103</v>
      </c>
      <c r="S5202" s="29"/>
    </row>
    <row r="5203" spans="7:19" ht="45" x14ac:dyDescent="0.25">
      <c r="G5203" s="74">
        <v>42121</v>
      </c>
      <c r="H5203" s="75">
        <v>0.5</v>
      </c>
      <c r="I5203" s="27">
        <f t="shared" si="321"/>
        <v>42121.5</v>
      </c>
      <c r="J5203" s="76">
        <v>59.778399999999998</v>
      </c>
      <c r="K5203" s="27">
        <f>'Barometric Data'!D5211</f>
        <v>42121.5</v>
      </c>
      <c r="L5203" s="92">
        <f t="shared" si="318"/>
        <v>0</v>
      </c>
      <c r="M5203" s="29">
        <f>'Barometric Data'!E5211</f>
        <v>3.0249000000000001</v>
      </c>
      <c r="N5203" s="29">
        <f t="shared" si="320"/>
        <v>56.753499999999995</v>
      </c>
      <c r="O5203" s="30">
        <f t="shared" si="319"/>
        <v>344.20050000000003</v>
      </c>
      <c r="P5203" s="29"/>
      <c r="Q5203" s="76">
        <v>16.751000000000001</v>
      </c>
      <c r="R5203" s="91" t="s">
        <v>103</v>
      </c>
      <c r="S5203" s="29"/>
    </row>
    <row r="5204" spans="7:19" ht="45" x14ac:dyDescent="0.25">
      <c r="G5204" s="74">
        <v>42121</v>
      </c>
      <c r="H5204" s="75">
        <v>0.75</v>
      </c>
      <c r="I5204" s="27">
        <f t="shared" si="321"/>
        <v>42121.75</v>
      </c>
      <c r="J5204" s="76">
        <v>59.709200000000003</v>
      </c>
      <c r="K5204" s="27">
        <f>'Barometric Data'!D5212</f>
        <v>42121.75</v>
      </c>
      <c r="L5204" s="92">
        <f t="shared" si="318"/>
        <v>0</v>
      </c>
      <c r="M5204" s="29">
        <f>'Barometric Data'!E5212</f>
        <v>2.9112</v>
      </c>
      <c r="N5204" s="29">
        <f t="shared" si="320"/>
        <v>56.798000000000002</v>
      </c>
      <c r="O5204" s="30">
        <f t="shared" si="319"/>
        <v>344.15600000000001</v>
      </c>
      <c r="P5204" s="29"/>
      <c r="Q5204" s="76">
        <v>16.741</v>
      </c>
      <c r="R5204" s="91" t="s">
        <v>103</v>
      </c>
      <c r="S5204" s="29"/>
    </row>
    <row r="5205" spans="7:19" ht="45" x14ac:dyDescent="0.25">
      <c r="G5205" s="74">
        <v>42122</v>
      </c>
      <c r="H5205" s="75">
        <v>0</v>
      </c>
      <c r="I5205" s="27">
        <f t="shared" si="321"/>
        <v>42122</v>
      </c>
      <c r="J5205" s="76">
        <v>59.7164</v>
      </c>
      <c r="K5205" s="27">
        <f>'Barometric Data'!D5213</f>
        <v>42122</v>
      </c>
      <c r="L5205" s="92">
        <f t="shared" si="318"/>
        <v>0</v>
      </c>
      <c r="M5205" s="29">
        <f>'Barometric Data'!E5213</f>
        <v>2.9171999999999998</v>
      </c>
      <c r="N5205" s="29">
        <f t="shared" si="320"/>
        <v>56.799199999999999</v>
      </c>
      <c r="O5205" s="30">
        <f t="shared" si="319"/>
        <v>344.15480000000002</v>
      </c>
      <c r="P5205" s="29"/>
      <c r="Q5205" s="76">
        <v>16.75</v>
      </c>
      <c r="R5205" s="91" t="s">
        <v>103</v>
      </c>
      <c r="S5205" s="29"/>
    </row>
    <row r="5206" spans="7:19" ht="45" x14ac:dyDescent="0.25">
      <c r="G5206" s="74">
        <v>42122</v>
      </c>
      <c r="H5206" s="75">
        <v>0.25</v>
      </c>
      <c r="I5206" s="27">
        <f t="shared" si="321"/>
        <v>42122.25</v>
      </c>
      <c r="J5206" s="76">
        <v>59.7119</v>
      </c>
      <c r="K5206" s="27">
        <f>'Barometric Data'!D5214</f>
        <v>42122.25</v>
      </c>
      <c r="L5206" s="92">
        <f t="shared" si="318"/>
        <v>0</v>
      </c>
      <c r="M5206" s="29">
        <f>'Barometric Data'!E5214</f>
        <v>2.8879000000000001</v>
      </c>
      <c r="N5206" s="29">
        <f t="shared" si="320"/>
        <v>56.823999999999998</v>
      </c>
      <c r="O5206" s="30">
        <f t="shared" si="319"/>
        <v>344.13</v>
      </c>
      <c r="P5206" s="29"/>
      <c r="Q5206" s="76">
        <v>16.75</v>
      </c>
      <c r="R5206" s="91" t="s">
        <v>103</v>
      </c>
      <c r="S5206" s="29"/>
    </row>
    <row r="5207" spans="7:19" ht="45" x14ac:dyDescent="0.25">
      <c r="G5207" s="74">
        <v>42122</v>
      </c>
      <c r="H5207" s="75">
        <v>0.5</v>
      </c>
      <c r="I5207" s="27">
        <f t="shared" si="321"/>
        <v>42122.5</v>
      </c>
      <c r="J5207" s="76">
        <v>59.6496</v>
      </c>
      <c r="K5207" s="27">
        <f>'Barometric Data'!D5215</f>
        <v>42122.5</v>
      </c>
      <c r="L5207" s="92">
        <f t="shared" si="318"/>
        <v>0</v>
      </c>
      <c r="M5207" s="29">
        <f>'Barometric Data'!E5215</f>
        <v>2.8323</v>
      </c>
      <c r="N5207" s="29">
        <f t="shared" si="320"/>
        <v>56.817300000000003</v>
      </c>
      <c r="O5207" s="30">
        <f t="shared" si="319"/>
        <v>344.13670000000002</v>
      </c>
      <c r="P5207" s="29"/>
      <c r="Q5207" s="76">
        <v>16.754999999999999</v>
      </c>
      <c r="R5207" s="91" t="s">
        <v>103</v>
      </c>
      <c r="S5207" s="29"/>
    </row>
    <row r="5208" spans="7:19" ht="45" x14ac:dyDescent="0.25">
      <c r="G5208" s="74">
        <v>42122</v>
      </c>
      <c r="H5208" s="75">
        <v>0.75</v>
      </c>
      <c r="I5208" s="27">
        <f t="shared" si="321"/>
        <v>42122.75</v>
      </c>
      <c r="J5208" s="76">
        <v>59.572299999999998</v>
      </c>
      <c r="K5208" s="27">
        <f>'Barometric Data'!D5216</f>
        <v>42122.75</v>
      </c>
      <c r="L5208" s="92">
        <f t="shared" si="318"/>
        <v>0</v>
      </c>
      <c r="M5208" s="29">
        <f>'Barometric Data'!E5216</f>
        <v>2.6757</v>
      </c>
      <c r="N5208" s="29">
        <f t="shared" si="320"/>
        <v>56.896599999999999</v>
      </c>
      <c r="O5208" s="30">
        <f t="shared" si="319"/>
        <v>344.05740000000003</v>
      </c>
      <c r="P5208" s="29"/>
      <c r="Q5208" s="76">
        <v>16.748000000000001</v>
      </c>
      <c r="R5208" s="91" t="s">
        <v>103</v>
      </c>
      <c r="S5208" s="29"/>
    </row>
    <row r="5209" spans="7:19" ht="45" x14ac:dyDescent="0.25">
      <c r="G5209" s="74">
        <v>42123</v>
      </c>
      <c r="H5209" s="75">
        <v>0</v>
      </c>
      <c r="I5209" s="27">
        <f t="shared" si="321"/>
        <v>42123</v>
      </c>
      <c r="J5209" s="76">
        <v>59.528599999999997</v>
      </c>
      <c r="K5209" s="27">
        <f>'Barometric Data'!D5217</f>
        <v>42123</v>
      </c>
      <c r="L5209" s="92">
        <f t="shared" si="318"/>
        <v>0</v>
      </c>
      <c r="M5209" s="29">
        <f>'Barometric Data'!E5217</f>
        <v>2.637</v>
      </c>
      <c r="N5209" s="29">
        <f t="shared" si="320"/>
        <v>56.891599999999997</v>
      </c>
      <c r="O5209" s="30">
        <f t="shared" si="319"/>
        <v>344.06240000000003</v>
      </c>
      <c r="P5209" s="29"/>
      <c r="Q5209" s="76">
        <v>16.748000000000001</v>
      </c>
      <c r="R5209" s="91" t="s">
        <v>103</v>
      </c>
      <c r="S5209" s="29"/>
    </row>
    <row r="5210" spans="7:19" ht="45" x14ac:dyDescent="0.25">
      <c r="G5210" s="74">
        <v>42123</v>
      </c>
      <c r="H5210" s="75">
        <v>0.25</v>
      </c>
      <c r="I5210" s="27">
        <f t="shared" si="321"/>
        <v>42123.25</v>
      </c>
      <c r="J5210" s="76">
        <v>59.577399999999997</v>
      </c>
      <c r="K5210" s="27">
        <f>'Barometric Data'!D5218</f>
        <v>42123.25</v>
      </c>
      <c r="L5210" s="92">
        <f t="shared" si="318"/>
        <v>0</v>
      </c>
      <c r="M5210" s="29">
        <f>'Barometric Data'!E5218</f>
        <v>2.6749000000000001</v>
      </c>
      <c r="N5210" s="29">
        <f t="shared" si="320"/>
        <v>56.902499999999996</v>
      </c>
      <c r="O5210" s="30">
        <f t="shared" si="319"/>
        <v>344.05150000000003</v>
      </c>
      <c r="P5210" s="29"/>
      <c r="Q5210" s="76">
        <v>16.745000000000001</v>
      </c>
      <c r="R5210" s="91" t="s">
        <v>103</v>
      </c>
      <c r="S5210" s="29"/>
    </row>
    <row r="5211" spans="7:19" ht="45" x14ac:dyDescent="0.25">
      <c r="G5211" s="74">
        <v>42123</v>
      </c>
      <c r="H5211" s="75">
        <v>0.5</v>
      </c>
      <c r="I5211" s="27">
        <f t="shared" si="321"/>
        <v>42123.5</v>
      </c>
      <c r="J5211" s="76">
        <v>59.5929</v>
      </c>
      <c r="K5211" s="27">
        <f>'Barometric Data'!D5219</f>
        <v>42123.5</v>
      </c>
      <c r="L5211" s="92">
        <f t="shared" si="318"/>
        <v>0</v>
      </c>
      <c r="M5211" s="29">
        <f>'Barometric Data'!E5219</f>
        <v>2.7521</v>
      </c>
      <c r="N5211" s="29">
        <f t="shared" si="320"/>
        <v>56.840800000000002</v>
      </c>
      <c r="O5211" s="30">
        <f t="shared" si="319"/>
        <v>344.11320000000001</v>
      </c>
      <c r="P5211" s="29"/>
      <c r="Q5211" s="76">
        <v>16.748000000000001</v>
      </c>
      <c r="R5211" s="91" t="s">
        <v>103</v>
      </c>
      <c r="S5211" s="29"/>
    </row>
    <row r="5212" spans="7:19" ht="45" x14ac:dyDescent="0.25">
      <c r="G5212" s="74">
        <v>42123</v>
      </c>
      <c r="H5212" s="75">
        <v>0.75</v>
      </c>
      <c r="I5212" s="27">
        <f t="shared" si="321"/>
        <v>42123.75</v>
      </c>
      <c r="J5212" s="76">
        <v>59.566400000000002</v>
      </c>
      <c r="K5212" s="27">
        <f>'Barometric Data'!D5220</f>
        <v>42123.75</v>
      </c>
      <c r="L5212" s="92">
        <f t="shared" si="318"/>
        <v>0</v>
      </c>
      <c r="M5212" s="29">
        <f>'Barometric Data'!E5220</f>
        <v>2.6698</v>
      </c>
      <c r="N5212" s="29">
        <f t="shared" si="320"/>
        <v>56.896599999999999</v>
      </c>
      <c r="O5212" s="30">
        <f t="shared" si="319"/>
        <v>344.05740000000003</v>
      </c>
      <c r="P5212" s="29"/>
      <c r="Q5212" s="76">
        <v>16.753</v>
      </c>
      <c r="R5212" s="91" t="s">
        <v>103</v>
      </c>
      <c r="S5212" s="29"/>
    </row>
    <row r="5213" spans="7:19" ht="45" x14ac:dyDescent="0.25">
      <c r="G5213" s="74">
        <v>42124</v>
      </c>
      <c r="H5213" s="75">
        <v>0</v>
      </c>
      <c r="I5213" s="27">
        <f t="shared" si="321"/>
        <v>42124</v>
      </c>
      <c r="J5213" s="76">
        <v>59.614100000000001</v>
      </c>
      <c r="K5213" s="27">
        <f>'Barometric Data'!D5221</f>
        <v>42124</v>
      </c>
      <c r="L5213" s="92">
        <f t="shared" si="318"/>
        <v>0</v>
      </c>
      <c r="M5213" s="29">
        <f>'Barometric Data'!E5221</f>
        <v>2.7818000000000001</v>
      </c>
      <c r="N5213" s="29">
        <f t="shared" si="320"/>
        <v>56.832300000000004</v>
      </c>
      <c r="O5213" s="30">
        <f t="shared" si="319"/>
        <v>344.12170000000003</v>
      </c>
      <c r="P5213" s="29"/>
      <c r="Q5213" s="76">
        <v>16.756</v>
      </c>
      <c r="R5213" s="91" t="s">
        <v>103</v>
      </c>
      <c r="S5213" s="29"/>
    </row>
    <row r="5214" spans="7:19" ht="45" x14ac:dyDescent="0.25">
      <c r="G5214" s="74">
        <v>42124</v>
      </c>
      <c r="H5214" s="75">
        <v>0.25</v>
      </c>
      <c r="I5214" s="27">
        <f t="shared" si="321"/>
        <v>42124.25</v>
      </c>
      <c r="J5214" s="76">
        <v>59.689100000000003</v>
      </c>
      <c r="K5214" s="27">
        <f>'Barometric Data'!D5222</f>
        <v>42124.25</v>
      </c>
      <c r="L5214" s="92">
        <f t="shared" si="318"/>
        <v>0</v>
      </c>
      <c r="M5214" s="29">
        <f>'Barometric Data'!E5222</f>
        <v>2.8571</v>
      </c>
      <c r="N5214" s="29">
        <f t="shared" si="320"/>
        <v>56.832000000000001</v>
      </c>
      <c r="O5214" s="30">
        <f t="shared" si="319"/>
        <v>344.12200000000001</v>
      </c>
      <c r="P5214" s="29"/>
      <c r="Q5214" s="76">
        <v>16.753</v>
      </c>
      <c r="R5214" s="91" t="s">
        <v>103</v>
      </c>
      <c r="S5214" s="29"/>
    </row>
    <row r="5215" spans="7:19" ht="45" x14ac:dyDescent="0.25">
      <c r="G5215" s="74">
        <v>42124</v>
      </c>
      <c r="H5215" s="75">
        <v>0.5</v>
      </c>
      <c r="I5215" s="27">
        <f t="shared" si="321"/>
        <v>42124.5</v>
      </c>
      <c r="J5215" s="76">
        <v>59.686199999999999</v>
      </c>
      <c r="K5215" s="27">
        <f>'Barometric Data'!D5223</f>
        <v>42124.5</v>
      </c>
      <c r="L5215" s="92">
        <f t="shared" si="318"/>
        <v>0</v>
      </c>
      <c r="M5215" s="29">
        <f>'Barometric Data'!E5223</f>
        <v>2.9198</v>
      </c>
      <c r="N5215" s="29">
        <f t="shared" si="320"/>
        <v>56.766399999999997</v>
      </c>
      <c r="O5215" s="30">
        <f t="shared" si="319"/>
        <v>344.18760000000003</v>
      </c>
      <c r="P5215" s="29"/>
      <c r="Q5215" s="76">
        <v>16.751000000000001</v>
      </c>
      <c r="R5215" s="91" t="s">
        <v>103</v>
      </c>
      <c r="S5215" s="29"/>
    </row>
    <row r="5216" spans="7:19" ht="45" x14ac:dyDescent="0.25">
      <c r="G5216" s="74">
        <v>42124</v>
      </c>
      <c r="H5216" s="75">
        <v>0.75</v>
      </c>
      <c r="I5216" s="27">
        <f t="shared" si="321"/>
        <v>42124.75</v>
      </c>
      <c r="J5216" s="76">
        <v>59.6541</v>
      </c>
      <c r="K5216" s="27">
        <f>'Barometric Data'!D5224</f>
        <v>42124.75</v>
      </c>
      <c r="L5216" s="92">
        <f t="shared" si="318"/>
        <v>0</v>
      </c>
      <c r="M5216" s="29">
        <f>'Barometric Data'!E5224</f>
        <v>2.8130000000000002</v>
      </c>
      <c r="N5216" s="29">
        <f t="shared" si="320"/>
        <v>56.841099999999997</v>
      </c>
      <c r="O5216" s="30">
        <f t="shared" si="319"/>
        <v>344.11290000000002</v>
      </c>
      <c r="P5216" s="29"/>
      <c r="Q5216" s="76">
        <v>16.754999999999999</v>
      </c>
      <c r="R5216" s="91" t="s">
        <v>103</v>
      </c>
      <c r="S5216" s="29"/>
    </row>
    <row r="5217" spans="7:19" ht="45" x14ac:dyDescent="0.25">
      <c r="G5217" s="74">
        <v>42125</v>
      </c>
      <c r="H5217" s="75">
        <v>0</v>
      </c>
      <c r="I5217" s="27">
        <f t="shared" si="321"/>
        <v>42125</v>
      </c>
      <c r="J5217" s="76">
        <v>59.628300000000003</v>
      </c>
      <c r="K5217" s="27">
        <f>'Barometric Data'!D5225</f>
        <v>42125</v>
      </c>
      <c r="L5217" s="92">
        <f t="shared" si="318"/>
        <v>0</v>
      </c>
      <c r="M5217" s="29">
        <f>'Barometric Data'!E5225</f>
        <v>2.7886000000000002</v>
      </c>
      <c r="N5217" s="29">
        <f t="shared" si="320"/>
        <v>56.839700000000001</v>
      </c>
      <c r="O5217" s="30">
        <f t="shared" si="319"/>
        <v>344.11430000000001</v>
      </c>
      <c r="P5217" s="29"/>
      <c r="Q5217" s="76">
        <v>16.763000000000002</v>
      </c>
      <c r="R5217" s="91" t="s">
        <v>103</v>
      </c>
      <c r="S5217" s="29"/>
    </row>
    <row r="5218" spans="7:19" ht="45" x14ac:dyDescent="0.25">
      <c r="G5218" s="74">
        <v>42125</v>
      </c>
      <c r="H5218" s="75">
        <v>0.25</v>
      </c>
      <c r="I5218" s="27">
        <f t="shared" si="321"/>
        <v>42125.25</v>
      </c>
      <c r="J5218" s="76">
        <v>59.632100000000001</v>
      </c>
      <c r="K5218" s="27">
        <f>'Barometric Data'!D5226</f>
        <v>42125.25</v>
      </c>
      <c r="L5218" s="92">
        <f t="shared" si="318"/>
        <v>0</v>
      </c>
      <c r="M5218" s="29">
        <f>'Barometric Data'!E5226</f>
        <v>2.7755999999999998</v>
      </c>
      <c r="N5218" s="29">
        <f t="shared" si="320"/>
        <v>56.856500000000004</v>
      </c>
      <c r="O5218" s="30">
        <f t="shared" si="319"/>
        <v>344.09750000000003</v>
      </c>
      <c r="P5218" s="29"/>
      <c r="Q5218" s="76">
        <v>16.748999999999999</v>
      </c>
      <c r="R5218" s="91" t="s">
        <v>103</v>
      </c>
      <c r="S5218" s="29"/>
    </row>
    <row r="5219" spans="7:19" ht="45" x14ac:dyDescent="0.25">
      <c r="G5219" s="74">
        <v>42125</v>
      </c>
      <c r="H5219" s="75">
        <v>0.5</v>
      </c>
      <c r="I5219" s="27">
        <f t="shared" si="321"/>
        <v>42125.5</v>
      </c>
      <c r="J5219" s="76">
        <v>59.595999999999997</v>
      </c>
      <c r="K5219" s="27">
        <f>'Barometric Data'!D5227</f>
        <v>42125.5</v>
      </c>
      <c r="L5219" s="92">
        <f t="shared" si="318"/>
        <v>0</v>
      </c>
      <c r="M5219" s="29">
        <f>'Barometric Data'!E5227</f>
        <v>2.7843</v>
      </c>
      <c r="N5219" s="29">
        <f t="shared" si="320"/>
        <v>56.811699999999995</v>
      </c>
      <c r="O5219" s="30">
        <f t="shared" si="319"/>
        <v>344.14230000000003</v>
      </c>
      <c r="P5219" s="29"/>
      <c r="Q5219" s="76">
        <v>16.75</v>
      </c>
      <c r="R5219" s="91" t="s">
        <v>103</v>
      </c>
      <c r="S5219" s="29"/>
    </row>
    <row r="5220" spans="7:19" ht="45" x14ac:dyDescent="0.25">
      <c r="G5220" s="74">
        <v>42125</v>
      </c>
      <c r="H5220" s="75">
        <v>0.75</v>
      </c>
      <c r="I5220" s="27">
        <f t="shared" si="321"/>
        <v>42125.75</v>
      </c>
      <c r="J5220" s="76">
        <v>59.531199999999998</v>
      </c>
      <c r="K5220" s="27">
        <f>'Barometric Data'!D5228</f>
        <v>42125.75</v>
      </c>
      <c r="L5220" s="92">
        <f t="shared" ref="L5220:L5283" si="322">I5220-K5220</f>
        <v>0</v>
      </c>
      <c r="M5220" s="29">
        <f>'Barometric Data'!E5228</f>
        <v>2.6156999999999999</v>
      </c>
      <c r="N5220" s="29">
        <f t="shared" si="320"/>
        <v>56.915500000000002</v>
      </c>
      <c r="O5220" s="30">
        <f t="shared" si="319"/>
        <v>344.0385</v>
      </c>
      <c r="P5220" s="29"/>
      <c r="Q5220" s="76">
        <v>16.748000000000001</v>
      </c>
      <c r="R5220" s="91" t="s">
        <v>103</v>
      </c>
      <c r="S5220" s="29"/>
    </row>
    <row r="5221" spans="7:19" ht="45" x14ac:dyDescent="0.25">
      <c r="G5221" s="74">
        <v>42126</v>
      </c>
      <c r="H5221" s="75">
        <v>0</v>
      </c>
      <c r="I5221" s="27">
        <f t="shared" si="321"/>
        <v>42126</v>
      </c>
      <c r="J5221" s="76">
        <v>59.501899999999999</v>
      </c>
      <c r="K5221" s="27">
        <f>'Barometric Data'!D5229</f>
        <v>42126</v>
      </c>
      <c r="L5221" s="92">
        <f t="shared" si="322"/>
        <v>0</v>
      </c>
      <c r="M5221" s="29">
        <f>'Barometric Data'!E5229</f>
        <v>2.5859999999999999</v>
      </c>
      <c r="N5221" s="29">
        <f t="shared" si="320"/>
        <v>56.915900000000001</v>
      </c>
      <c r="O5221" s="30">
        <f t="shared" ref="O5221:O5284" si="323">$D$23-N5221</f>
        <v>344.03809999999999</v>
      </c>
      <c r="P5221" s="29"/>
      <c r="Q5221" s="76">
        <v>16.756</v>
      </c>
      <c r="R5221" s="91" t="s">
        <v>103</v>
      </c>
      <c r="S5221" s="29"/>
    </row>
    <row r="5222" spans="7:19" ht="45" x14ac:dyDescent="0.25">
      <c r="G5222" s="74">
        <v>42126</v>
      </c>
      <c r="H5222" s="75">
        <v>0.25</v>
      </c>
      <c r="I5222" s="27">
        <f t="shared" si="321"/>
        <v>42126.25</v>
      </c>
      <c r="J5222" s="76">
        <v>59.502299999999998</v>
      </c>
      <c r="K5222" s="27">
        <f>'Barometric Data'!D5230</f>
        <v>42126.25</v>
      </c>
      <c r="L5222" s="92">
        <f t="shared" si="322"/>
        <v>0</v>
      </c>
      <c r="M5222" s="29">
        <f>'Barometric Data'!E5230</f>
        <v>2.5524</v>
      </c>
      <c r="N5222" s="29">
        <f t="shared" si="320"/>
        <v>56.9499</v>
      </c>
      <c r="O5222" s="30">
        <f t="shared" si="323"/>
        <v>344.00409999999999</v>
      </c>
      <c r="P5222" s="29"/>
      <c r="Q5222" s="76">
        <v>16.765000000000001</v>
      </c>
      <c r="R5222" s="91" t="s">
        <v>103</v>
      </c>
      <c r="S5222" s="29"/>
    </row>
    <row r="5223" spans="7:19" ht="45" x14ac:dyDescent="0.25">
      <c r="G5223" s="74">
        <v>42126</v>
      </c>
      <c r="H5223" s="75">
        <v>0.5</v>
      </c>
      <c r="I5223" s="27">
        <f t="shared" si="321"/>
        <v>42126.5</v>
      </c>
      <c r="J5223" s="76">
        <v>59.4861</v>
      </c>
      <c r="K5223" s="27">
        <f>'Barometric Data'!D5231</f>
        <v>42126.5</v>
      </c>
      <c r="L5223" s="92">
        <f t="shared" si="322"/>
        <v>0</v>
      </c>
      <c r="M5223" s="29">
        <f>'Barometric Data'!E5231</f>
        <v>2.6009000000000002</v>
      </c>
      <c r="N5223" s="29">
        <f t="shared" si="320"/>
        <v>56.885199999999998</v>
      </c>
      <c r="O5223" s="30">
        <f t="shared" si="323"/>
        <v>344.06880000000001</v>
      </c>
      <c r="P5223" s="29"/>
      <c r="Q5223" s="76">
        <v>16.75</v>
      </c>
      <c r="R5223" s="91" t="s">
        <v>103</v>
      </c>
      <c r="S5223" s="29"/>
    </row>
    <row r="5224" spans="7:19" ht="45" x14ac:dyDescent="0.25">
      <c r="G5224" s="74">
        <v>42126</v>
      </c>
      <c r="H5224" s="75">
        <v>0.75</v>
      </c>
      <c r="I5224" s="27">
        <f t="shared" si="321"/>
        <v>42126.75</v>
      </c>
      <c r="J5224" s="76">
        <v>59.452300000000001</v>
      </c>
      <c r="K5224" s="27">
        <f>'Barometric Data'!D5232</f>
        <v>42126.75</v>
      </c>
      <c r="L5224" s="92">
        <f t="shared" si="322"/>
        <v>0</v>
      </c>
      <c r="M5224" s="29">
        <f>'Barometric Data'!E5232</f>
        <v>2.4826999999999999</v>
      </c>
      <c r="N5224" s="29">
        <f t="shared" ref="N5224:N5287" si="324">J5224-M5224</f>
        <v>56.9696</v>
      </c>
      <c r="O5224" s="30">
        <f t="shared" si="323"/>
        <v>343.98439999999999</v>
      </c>
      <c r="P5224" s="29"/>
      <c r="Q5224" s="76">
        <v>16.754000000000001</v>
      </c>
      <c r="R5224" s="91" t="s">
        <v>103</v>
      </c>
      <c r="S5224" s="29"/>
    </row>
    <row r="5225" spans="7:19" ht="45" x14ac:dyDescent="0.25">
      <c r="G5225" s="74">
        <v>42127</v>
      </c>
      <c r="H5225" s="75">
        <v>0</v>
      </c>
      <c r="I5225" s="27">
        <f t="shared" si="321"/>
        <v>42127</v>
      </c>
      <c r="J5225" s="76">
        <v>59.460500000000003</v>
      </c>
      <c r="K5225" s="27">
        <f>'Barometric Data'!D5233</f>
        <v>42127</v>
      </c>
      <c r="L5225" s="92">
        <f t="shared" si="322"/>
        <v>0</v>
      </c>
      <c r="M5225" s="29">
        <f>'Barometric Data'!E5233</f>
        <v>2.5205000000000002</v>
      </c>
      <c r="N5225" s="29">
        <f t="shared" si="324"/>
        <v>56.940000000000005</v>
      </c>
      <c r="O5225" s="30">
        <f t="shared" si="323"/>
        <v>344.01400000000001</v>
      </c>
      <c r="P5225" s="29"/>
      <c r="Q5225" s="76">
        <v>16.759</v>
      </c>
      <c r="R5225" s="91" t="s">
        <v>103</v>
      </c>
      <c r="S5225" s="29"/>
    </row>
    <row r="5226" spans="7:19" ht="45" x14ac:dyDescent="0.25">
      <c r="G5226" s="74">
        <v>42127</v>
      </c>
      <c r="H5226" s="75">
        <v>0.25</v>
      </c>
      <c r="I5226" s="27">
        <f t="shared" si="321"/>
        <v>42127.25</v>
      </c>
      <c r="J5226" s="76">
        <v>59.489100000000001</v>
      </c>
      <c r="K5226" s="27">
        <f>'Barometric Data'!D5234</f>
        <v>42127.25</v>
      </c>
      <c r="L5226" s="92">
        <f t="shared" si="322"/>
        <v>0</v>
      </c>
      <c r="M5226" s="29">
        <f>'Barometric Data'!E5234</f>
        <v>2.5337000000000001</v>
      </c>
      <c r="N5226" s="29">
        <f t="shared" si="324"/>
        <v>56.955399999999997</v>
      </c>
      <c r="O5226" s="30">
        <f t="shared" si="323"/>
        <v>343.99860000000001</v>
      </c>
      <c r="P5226" s="29"/>
      <c r="Q5226" s="76">
        <v>16.739999999999998</v>
      </c>
      <c r="R5226" s="91" t="s">
        <v>103</v>
      </c>
      <c r="S5226" s="29"/>
    </row>
    <row r="5227" spans="7:19" ht="45" x14ac:dyDescent="0.25">
      <c r="G5227" s="74">
        <v>42127</v>
      </c>
      <c r="H5227" s="75">
        <v>0.5</v>
      </c>
      <c r="I5227" s="27">
        <f t="shared" si="321"/>
        <v>42127.5</v>
      </c>
      <c r="J5227" s="76">
        <v>59.497100000000003</v>
      </c>
      <c r="K5227" s="27">
        <f>'Barometric Data'!D5235</f>
        <v>42127.5</v>
      </c>
      <c r="L5227" s="92">
        <f t="shared" si="322"/>
        <v>0</v>
      </c>
      <c r="M5227" s="29">
        <f>'Barometric Data'!E5235</f>
        <v>2.6124999999999998</v>
      </c>
      <c r="N5227" s="29">
        <f t="shared" si="324"/>
        <v>56.884600000000006</v>
      </c>
      <c r="O5227" s="30">
        <f t="shared" si="323"/>
        <v>344.06939999999997</v>
      </c>
      <c r="P5227" s="29"/>
      <c r="Q5227" s="76">
        <v>16.75</v>
      </c>
      <c r="R5227" s="91" t="s">
        <v>103</v>
      </c>
      <c r="S5227" s="29"/>
    </row>
    <row r="5228" spans="7:19" ht="45" x14ac:dyDescent="0.25">
      <c r="G5228" s="74">
        <v>42127</v>
      </c>
      <c r="H5228" s="75">
        <v>0.75</v>
      </c>
      <c r="I5228" s="27">
        <f t="shared" si="321"/>
        <v>42127.75</v>
      </c>
      <c r="J5228" s="76">
        <v>59.459800000000001</v>
      </c>
      <c r="K5228" s="27">
        <f>'Barometric Data'!D5236</f>
        <v>42127.75</v>
      </c>
      <c r="L5228" s="92">
        <f t="shared" si="322"/>
        <v>0</v>
      </c>
      <c r="M5228" s="29">
        <f>'Barometric Data'!E5236</f>
        <v>2.5112000000000001</v>
      </c>
      <c r="N5228" s="29">
        <f t="shared" si="324"/>
        <v>56.948599999999999</v>
      </c>
      <c r="O5228" s="30">
        <f t="shared" si="323"/>
        <v>344.00540000000001</v>
      </c>
      <c r="P5228" s="29"/>
      <c r="Q5228" s="76">
        <v>16.747</v>
      </c>
      <c r="R5228" s="91" t="s">
        <v>103</v>
      </c>
      <c r="S5228" s="29"/>
    </row>
    <row r="5229" spans="7:19" ht="45" x14ac:dyDescent="0.25">
      <c r="G5229" s="74">
        <v>42128</v>
      </c>
      <c r="H5229" s="75">
        <v>0</v>
      </c>
      <c r="I5229" s="27">
        <f t="shared" si="321"/>
        <v>42128</v>
      </c>
      <c r="J5229" s="76">
        <v>59.489800000000002</v>
      </c>
      <c r="K5229" s="27">
        <f>'Barometric Data'!D5237</f>
        <v>42128</v>
      </c>
      <c r="L5229" s="92">
        <f t="shared" si="322"/>
        <v>0</v>
      </c>
      <c r="M5229" s="29">
        <f>'Barometric Data'!E5237</f>
        <v>2.5400999999999998</v>
      </c>
      <c r="N5229" s="29">
        <f t="shared" si="324"/>
        <v>56.9497</v>
      </c>
      <c r="O5229" s="30">
        <f t="shared" si="323"/>
        <v>344.0043</v>
      </c>
      <c r="P5229" s="29"/>
      <c r="Q5229" s="76">
        <v>16.759</v>
      </c>
      <c r="R5229" s="91" t="s">
        <v>103</v>
      </c>
      <c r="S5229" s="29"/>
    </row>
    <row r="5230" spans="7:19" ht="45" x14ac:dyDescent="0.25">
      <c r="G5230" s="74">
        <v>42128</v>
      </c>
      <c r="H5230" s="75">
        <v>0.25</v>
      </c>
      <c r="I5230" s="27">
        <f t="shared" si="321"/>
        <v>42128.25</v>
      </c>
      <c r="J5230" s="76">
        <v>59.5124</v>
      </c>
      <c r="K5230" s="27">
        <f>'Barometric Data'!D5238</f>
        <v>42128.25</v>
      </c>
      <c r="L5230" s="92">
        <f t="shared" si="322"/>
        <v>0</v>
      </c>
      <c r="M5230" s="29">
        <f>'Barometric Data'!E5238</f>
        <v>2.5442</v>
      </c>
      <c r="N5230" s="29">
        <f t="shared" si="324"/>
        <v>56.968199999999996</v>
      </c>
      <c r="O5230" s="30">
        <f t="shared" si="323"/>
        <v>343.98580000000004</v>
      </c>
      <c r="P5230" s="29"/>
      <c r="Q5230" s="76">
        <v>16.766999999999999</v>
      </c>
      <c r="R5230" s="91" t="s">
        <v>103</v>
      </c>
      <c r="S5230" s="29"/>
    </row>
    <row r="5231" spans="7:19" ht="45" x14ac:dyDescent="0.25">
      <c r="G5231" s="74">
        <v>42128</v>
      </c>
      <c r="H5231" s="75">
        <v>0.5</v>
      </c>
      <c r="I5231" s="27">
        <f t="shared" si="321"/>
        <v>42128.5</v>
      </c>
      <c r="J5231" s="76">
        <v>59.493699999999997</v>
      </c>
      <c r="K5231" s="27">
        <f>'Barometric Data'!D5239</f>
        <v>42128.5</v>
      </c>
      <c r="L5231" s="92">
        <f t="shared" si="322"/>
        <v>0</v>
      </c>
      <c r="M5231" s="29">
        <f>'Barometric Data'!E5239</f>
        <v>2.5973999999999999</v>
      </c>
      <c r="N5231" s="29">
        <f t="shared" si="324"/>
        <v>56.896299999999997</v>
      </c>
      <c r="O5231" s="30">
        <f t="shared" si="323"/>
        <v>344.05770000000001</v>
      </c>
      <c r="P5231" s="29"/>
      <c r="Q5231" s="76">
        <v>16.748000000000001</v>
      </c>
      <c r="R5231" s="91" t="s">
        <v>103</v>
      </c>
      <c r="S5231" s="29"/>
    </row>
    <row r="5232" spans="7:19" ht="45" x14ac:dyDescent="0.25">
      <c r="G5232" s="74">
        <v>42128</v>
      </c>
      <c r="H5232" s="75">
        <v>0.75</v>
      </c>
      <c r="I5232" s="27">
        <f t="shared" si="321"/>
        <v>42128.75</v>
      </c>
      <c r="J5232" s="76">
        <v>59.4407</v>
      </c>
      <c r="K5232" s="27">
        <f>'Barometric Data'!D5240</f>
        <v>42128.75</v>
      </c>
      <c r="L5232" s="92">
        <f t="shared" si="322"/>
        <v>0</v>
      </c>
      <c r="M5232" s="29">
        <f>'Barometric Data'!E5240</f>
        <v>2.4647999999999999</v>
      </c>
      <c r="N5232" s="29">
        <f t="shared" si="324"/>
        <v>56.975900000000003</v>
      </c>
      <c r="O5232" s="30">
        <f t="shared" si="323"/>
        <v>343.97809999999998</v>
      </c>
      <c r="P5232" s="29"/>
      <c r="Q5232" s="76">
        <v>16.748999999999999</v>
      </c>
      <c r="R5232" s="91" t="s">
        <v>103</v>
      </c>
      <c r="S5232" s="29"/>
    </row>
    <row r="5233" spans="7:19" ht="45" x14ac:dyDescent="0.25">
      <c r="G5233" s="74">
        <v>42129</v>
      </c>
      <c r="H5233" s="75">
        <v>0</v>
      </c>
      <c r="I5233" s="27">
        <f t="shared" si="321"/>
        <v>42129</v>
      </c>
      <c r="J5233" s="76">
        <v>59.451099999999997</v>
      </c>
      <c r="K5233" s="27">
        <f>'Barometric Data'!D5241</f>
        <v>42129</v>
      </c>
      <c r="L5233" s="92">
        <f t="shared" si="322"/>
        <v>0</v>
      </c>
      <c r="M5233" s="29">
        <f>'Barometric Data'!E5241</f>
        <v>2.4851999999999999</v>
      </c>
      <c r="N5233" s="29">
        <f t="shared" si="324"/>
        <v>56.965899999999998</v>
      </c>
      <c r="O5233" s="30">
        <f t="shared" si="323"/>
        <v>343.98810000000003</v>
      </c>
      <c r="P5233" s="29"/>
      <c r="Q5233" s="76">
        <v>16.753</v>
      </c>
      <c r="R5233" s="91" t="s">
        <v>103</v>
      </c>
      <c r="S5233" s="29"/>
    </row>
    <row r="5234" spans="7:19" ht="45" x14ac:dyDescent="0.25">
      <c r="G5234" s="74">
        <v>42129</v>
      </c>
      <c r="H5234" s="75">
        <v>0.25</v>
      </c>
      <c r="I5234" s="27">
        <f t="shared" si="321"/>
        <v>42129.25</v>
      </c>
      <c r="J5234" s="76">
        <v>59.4788</v>
      </c>
      <c r="K5234" s="27">
        <f>'Barometric Data'!D5242</f>
        <v>42129.25</v>
      </c>
      <c r="L5234" s="92">
        <f t="shared" si="322"/>
        <v>0</v>
      </c>
      <c r="M5234" s="29">
        <f>'Barometric Data'!E5242</f>
        <v>2.5051999999999999</v>
      </c>
      <c r="N5234" s="29">
        <f t="shared" si="324"/>
        <v>56.973599999999998</v>
      </c>
      <c r="O5234" s="30">
        <f t="shared" si="323"/>
        <v>343.98040000000003</v>
      </c>
      <c r="P5234" s="29"/>
      <c r="Q5234" s="76">
        <v>16.751999999999999</v>
      </c>
      <c r="R5234" s="91" t="s">
        <v>103</v>
      </c>
      <c r="S5234" s="29"/>
    </row>
    <row r="5235" spans="7:19" ht="45" x14ac:dyDescent="0.25">
      <c r="G5235" s="74">
        <v>42129</v>
      </c>
      <c r="H5235" s="75">
        <v>0.5</v>
      </c>
      <c r="I5235" s="27">
        <f t="shared" si="321"/>
        <v>42129.5</v>
      </c>
      <c r="J5235" s="76">
        <v>59.483199999999997</v>
      </c>
      <c r="K5235" s="27">
        <f>'Barometric Data'!D5243</f>
        <v>42129.5</v>
      </c>
      <c r="L5235" s="92">
        <f t="shared" si="322"/>
        <v>0</v>
      </c>
      <c r="M5235" s="29">
        <f>'Barometric Data'!E5243</f>
        <v>2.5747</v>
      </c>
      <c r="N5235" s="29">
        <f t="shared" si="324"/>
        <v>56.908499999999997</v>
      </c>
      <c r="O5235" s="30">
        <f t="shared" si="323"/>
        <v>344.0455</v>
      </c>
      <c r="P5235" s="29"/>
      <c r="Q5235" s="76">
        <v>16.744</v>
      </c>
      <c r="R5235" s="91" t="s">
        <v>103</v>
      </c>
      <c r="S5235" s="29"/>
    </row>
    <row r="5236" spans="7:19" ht="45" x14ac:dyDescent="0.25">
      <c r="G5236" s="74">
        <v>42129</v>
      </c>
      <c r="H5236" s="75">
        <v>0.75</v>
      </c>
      <c r="I5236" s="27">
        <f t="shared" si="321"/>
        <v>42129.75</v>
      </c>
      <c r="J5236" s="76">
        <v>59.456099999999999</v>
      </c>
      <c r="K5236" s="27">
        <f>'Barometric Data'!D5244</f>
        <v>42129.75</v>
      </c>
      <c r="L5236" s="92">
        <f t="shared" si="322"/>
        <v>0</v>
      </c>
      <c r="M5236" s="29">
        <f>'Barometric Data'!E5244</f>
        <v>2.4883000000000002</v>
      </c>
      <c r="N5236" s="29">
        <f t="shared" si="324"/>
        <v>56.967799999999997</v>
      </c>
      <c r="O5236" s="30">
        <f t="shared" si="323"/>
        <v>343.9862</v>
      </c>
      <c r="P5236" s="29"/>
      <c r="Q5236" s="76">
        <v>16.742999999999999</v>
      </c>
      <c r="R5236" s="91" t="s">
        <v>103</v>
      </c>
      <c r="S5236" s="29"/>
    </row>
    <row r="5237" spans="7:19" ht="45" x14ac:dyDescent="0.25">
      <c r="G5237" s="74">
        <v>42130</v>
      </c>
      <c r="H5237" s="75">
        <v>0</v>
      </c>
      <c r="I5237" s="27">
        <f t="shared" si="321"/>
        <v>42130</v>
      </c>
      <c r="J5237" s="76">
        <v>59.479900000000001</v>
      </c>
      <c r="K5237" s="27">
        <f>'Barometric Data'!D5245</f>
        <v>42130</v>
      </c>
      <c r="L5237" s="92">
        <f t="shared" si="322"/>
        <v>0</v>
      </c>
      <c r="M5237" s="29">
        <f>'Barometric Data'!E5245</f>
        <v>2.5392999999999999</v>
      </c>
      <c r="N5237" s="29">
        <f t="shared" si="324"/>
        <v>56.940600000000003</v>
      </c>
      <c r="O5237" s="30">
        <f t="shared" si="323"/>
        <v>344.01339999999999</v>
      </c>
      <c r="P5237" s="29"/>
      <c r="Q5237" s="76">
        <v>16.75</v>
      </c>
      <c r="R5237" s="91" t="s">
        <v>103</v>
      </c>
      <c r="S5237" s="29"/>
    </row>
    <row r="5238" spans="7:19" ht="45" x14ac:dyDescent="0.25">
      <c r="G5238" s="74">
        <v>42130</v>
      </c>
      <c r="H5238" s="75">
        <v>0.25</v>
      </c>
      <c r="I5238" s="27">
        <f t="shared" si="321"/>
        <v>42130.25</v>
      </c>
      <c r="J5238" s="76">
        <v>59.502200000000002</v>
      </c>
      <c r="K5238" s="27">
        <f>'Barometric Data'!D5246</f>
        <v>42130.25</v>
      </c>
      <c r="L5238" s="92">
        <f t="shared" si="322"/>
        <v>0</v>
      </c>
      <c r="M5238" s="29">
        <f>'Barometric Data'!E5246</f>
        <v>2.5438000000000001</v>
      </c>
      <c r="N5238" s="29">
        <f t="shared" si="324"/>
        <v>56.958400000000005</v>
      </c>
      <c r="O5238" s="30">
        <f t="shared" si="323"/>
        <v>343.99560000000002</v>
      </c>
      <c r="P5238" s="29"/>
      <c r="Q5238" s="76">
        <v>16.760000000000002</v>
      </c>
      <c r="R5238" s="91" t="s">
        <v>103</v>
      </c>
      <c r="S5238" s="29"/>
    </row>
    <row r="5239" spans="7:19" ht="45" x14ac:dyDescent="0.25">
      <c r="G5239" s="74">
        <v>42130</v>
      </c>
      <c r="H5239" s="75">
        <v>0.5</v>
      </c>
      <c r="I5239" s="27">
        <f t="shared" si="321"/>
        <v>42130.5</v>
      </c>
      <c r="J5239" s="76">
        <v>59.471499999999999</v>
      </c>
      <c r="K5239" s="27">
        <f>'Barometric Data'!D5247</f>
        <v>42130.5</v>
      </c>
      <c r="L5239" s="92">
        <f t="shared" si="322"/>
        <v>0</v>
      </c>
      <c r="M5239" s="29">
        <f>'Barometric Data'!E5247</f>
        <v>2.5388999999999999</v>
      </c>
      <c r="N5239" s="29">
        <f t="shared" si="324"/>
        <v>56.932600000000001</v>
      </c>
      <c r="O5239" s="30">
        <f t="shared" si="323"/>
        <v>344.02140000000003</v>
      </c>
      <c r="P5239" s="29"/>
      <c r="Q5239" s="76">
        <v>16.763000000000002</v>
      </c>
      <c r="R5239" s="91" t="s">
        <v>103</v>
      </c>
      <c r="S5239" s="29"/>
    </row>
    <row r="5240" spans="7:19" ht="45" x14ac:dyDescent="0.25">
      <c r="G5240" s="74">
        <v>42130</v>
      </c>
      <c r="H5240" s="75">
        <v>0.75</v>
      </c>
      <c r="I5240" s="27">
        <f t="shared" si="321"/>
        <v>42130.75</v>
      </c>
      <c r="J5240" s="76">
        <v>59.4253</v>
      </c>
      <c r="K5240" s="27">
        <f>'Barometric Data'!D5248</f>
        <v>42130.75</v>
      </c>
      <c r="L5240" s="92">
        <f t="shared" si="322"/>
        <v>0</v>
      </c>
      <c r="M5240" s="29">
        <f>'Barometric Data'!E5248</f>
        <v>2.4698000000000002</v>
      </c>
      <c r="N5240" s="29">
        <f t="shared" si="324"/>
        <v>56.955500000000001</v>
      </c>
      <c r="O5240" s="30">
        <f t="shared" si="323"/>
        <v>343.99850000000004</v>
      </c>
      <c r="P5240" s="29"/>
      <c r="Q5240" s="76">
        <v>16.763000000000002</v>
      </c>
      <c r="R5240" s="91" t="s">
        <v>103</v>
      </c>
      <c r="S5240" s="29"/>
    </row>
    <row r="5241" spans="7:19" ht="45" x14ac:dyDescent="0.25">
      <c r="G5241" s="74">
        <v>42131</v>
      </c>
      <c r="H5241" s="75">
        <v>0</v>
      </c>
      <c r="I5241" s="27">
        <f t="shared" si="321"/>
        <v>42131</v>
      </c>
      <c r="J5241" s="76">
        <v>59.4726</v>
      </c>
      <c r="K5241" s="27">
        <f>'Barometric Data'!D5249</f>
        <v>42131</v>
      </c>
      <c r="L5241" s="92">
        <f t="shared" si="322"/>
        <v>0</v>
      </c>
      <c r="M5241" s="29">
        <f>'Barometric Data'!E5249</f>
        <v>2.4969999999999999</v>
      </c>
      <c r="N5241" s="29">
        <f t="shared" si="324"/>
        <v>56.9756</v>
      </c>
      <c r="O5241" s="30">
        <f t="shared" si="323"/>
        <v>343.97840000000002</v>
      </c>
      <c r="P5241" s="29"/>
      <c r="Q5241" s="76">
        <v>16.751000000000001</v>
      </c>
      <c r="R5241" s="91" t="s">
        <v>103</v>
      </c>
      <c r="S5241" s="29"/>
    </row>
    <row r="5242" spans="7:19" ht="45" x14ac:dyDescent="0.25">
      <c r="G5242" s="74">
        <v>42131</v>
      </c>
      <c r="H5242" s="75">
        <v>0.25</v>
      </c>
      <c r="I5242" s="27">
        <f t="shared" si="321"/>
        <v>42131.25</v>
      </c>
      <c r="J5242" s="76">
        <v>59.484699999999997</v>
      </c>
      <c r="K5242" s="27">
        <f>'Barometric Data'!D5250</f>
        <v>42131.25</v>
      </c>
      <c r="L5242" s="92">
        <f t="shared" si="322"/>
        <v>0</v>
      </c>
      <c r="M5242" s="29">
        <f>'Barometric Data'!E5250</f>
        <v>2.4923999999999999</v>
      </c>
      <c r="N5242" s="29">
        <f t="shared" si="324"/>
        <v>56.9923</v>
      </c>
      <c r="O5242" s="30">
        <f t="shared" si="323"/>
        <v>343.96170000000001</v>
      </c>
      <c r="P5242" s="29"/>
      <c r="Q5242" s="76">
        <v>16.757999999999999</v>
      </c>
      <c r="R5242" s="91" t="s">
        <v>103</v>
      </c>
      <c r="S5242" s="29"/>
    </row>
    <row r="5243" spans="7:19" ht="45" x14ac:dyDescent="0.25">
      <c r="G5243" s="74">
        <v>42131</v>
      </c>
      <c r="H5243" s="75">
        <v>0.5</v>
      </c>
      <c r="I5243" s="27">
        <f t="shared" si="321"/>
        <v>42131.5</v>
      </c>
      <c r="J5243" s="76">
        <v>59.526400000000002</v>
      </c>
      <c r="K5243" s="27">
        <f>'Barometric Data'!D5251</f>
        <v>42131.5</v>
      </c>
      <c r="L5243" s="92">
        <f t="shared" si="322"/>
        <v>0</v>
      </c>
      <c r="M5243" s="29">
        <f>'Barometric Data'!E5251</f>
        <v>2.6002000000000001</v>
      </c>
      <c r="N5243" s="29">
        <f t="shared" si="324"/>
        <v>56.926200000000001</v>
      </c>
      <c r="O5243" s="30">
        <f t="shared" si="323"/>
        <v>344.02780000000001</v>
      </c>
      <c r="P5243" s="29"/>
      <c r="Q5243" s="76">
        <v>16.751999999999999</v>
      </c>
      <c r="R5243" s="91" t="s">
        <v>103</v>
      </c>
      <c r="S5243" s="29"/>
    </row>
    <row r="5244" spans="7:19" ht="45" x14ac:dyDescent="0.25">
      <c r="G5244" s="74">
        <v>42131</v>
      </c>
      <c r="H5244" s="75">
        <v>0.75</v>
      </c>
      <c r="I5244" s="27">
        <f t="shared" si="321"/>
        <v>42131.75</v>
      </c>
      <c r="J5244" s="76">
        <v>59.489100000000001</v>
      </c>
      <c r="K5244" s="27">
        <f>'Barometric Data'!D5252</f>
        <v>42131.75</v>
      </c>
      <c r="L5244" s="92">
        <f t="shared" si="322"/>
        <v>0</v>
      </c>
      <c r="M5244" s="29">
        <f>'Barometric Data'!E5252</f>
        <v>2.5451000000000001</v>
      </c>
      <c r="N5244" s="29">
        <f t="shared" si="324"/>
        <v>56.944000000000003</v>
      </c>
      <c r="O5244" s="30">
        <f t="shared" si="323"/>
        <v>344.01</v>
      </c>
      <c r="P5244" s="29"/>
      <c r="Q5244" s="76">
        <v>16.748000000000001</v>
      </c>
      <c r="R5244" s="91" t="s">
        <v>103</v>
      </c>
      <c r="S5244" s="29"/>
    </row>
    <row r="5245" spans="7:19" ht="45" x14ac:dyDescent="0.25">
      <c r="G5245" s="74">
        <v>42132</v>
      </c>
      <c r="H5245" s="75">
        <v>0</v>
      </c>
      <c r="I5245" s="27">
        <f t="shared" si="321"/>
        <v>42132</v>
      </c>
      <c r="J5245" s="76">
        <v>59.540999999999997</v>
      </c>
      <c r="K5245" s="27">
        <f>'Barometric Data'!D5253</f>
        <v>42132</v>
      </c>
      <c r="L5245" s="92">
        <f t="shared" si="322"/>
        <v>0</v>
      </c>
      <c r="M5245" s="29">
        <f>'Barometric Data'!E5253</f>
        <v>2.5827</v>
      </c>
      <c r="N5245" s="29">
        <f t="shared" si="324"/>
        <v>56.958299999999994</v>
      </c>
      <c r="O5245" s="30">
        <f t="shared" si="323"/>
        <v>343.9957</v>
      </c>
      <c r="P5245" s="29"/>
      <c r="Q5245" s="76">
        <v>16.77</v>
      </c>
      <c r="R5245" s="91" t="s">
        <v>103</v>
      </c>
      <c r="S5245" s="29"/>
    </row>
    <row r="5246" spans="7:19" ht="45" x14ac:dyDescent="0.25">
      <c r="G5246" s="74">
        <v>42132</v>
      </c>
      <c r="H5246" s="75">
        <v>0.25</v>
      </c>
      <c r="I5246" s="27">
        <f t="shared" si="321"/>
        <v>42132.25</v>
      </c>
      <c r="J5246" s="76">
        <v>59.546999999999997</v>
      </c>
      <c r="K5246" s="27">
        <f>'Barometric Data'!D5254</f>
        <v>42132.25</v>
      </c>
      <c r="L5246" s="92">
        <f t="shared" si="322"/>
        <v>0</v>
      </c>
      <c r="M5246" s="29">
        <f>'Barometric Data'!E5254</f>
        <v>2.5737999999999999</v>
      </c>
      <c r="N5246" s="29">
        <f t="shared" si="324"/>
        <v>56.973199999999999</v>
      </c>
      <c r="O5246" s="30">
        <f t="shared" si="323"/>
        <v>343.98079999999999</v>
      </c>
      <c r="P5246" s="29"/>
      <c r="Q5246" s="76">
        <v>16.754000000000001</v>
      </c>
      <c r="R5246" s="91" t="s">
        <v>103</v>
      </c>
      <c r="S5246" s="29"/>
    </row>
    <row r="5247" spans="7:19" ht="45" x14ac:dyDescent="0.25">
      <c r="G5247" s="74">
        <v>42132</v>
      </c>
      <c r="H5247" s="75">
        <v>0.5</v>
      </c>
      <c r="I5247" s="27">
        <f t="shared" si="321"/>
        <v>42132.5</v>
      </c>
      <c r="J5247" s="76">
        <v>59.532600000000002</v>
      </c>
      <c r="K5247" s="27">
        <f>'Barometric Data'!D5255</f>
        <v>42132.5</v>
      </c>
      <c r="L5247" s="92">
        <f t="shared" si="322"/>
        <v>0</v>
      </c>
      <c r="M5247" s="29">
        <f>'Barometric Data'!E5255</f>
        <v>2.5838999999999999</v>
      </c>
      <c r="N5247" s="29">
        <f t="shared" si="324"/>
        <v>56.948700000000002</v>
      </c>
      <c r="O5247" s="30">
        <f t="shared" si="323"/>
        <v>344.00530000000003</v>
      </c>
      <c r="P5247" s="29"/>
      <c r="Q5247" s="76">
        <v>16.754999999999999</v>
      </c>
      <c r="R5247" s="91" t="s">
        <v>103</v>
      </c>
      <c r="S5247" s="29"/>
    </row>
    <row r="5248" spans="7:19" ht="45" x14ac:dyDescent="0.25">
      <c r="G5248" s="74">
        <v>42132</v>
      </c>
      <c r="H5248" s="75">
        <v>0.75</v>
      </c>
      <c r="I5248" s="27">
        <f t="shared" si="321"/>
        <v>42132.75</v>
      </c>
      <c r="J5248" s="76">
        <v>59.455199999999998</v>
      </c>
      <c r="K5248" s="27">
        <f>'Barometric Data'!D5256</f>
        <v>42132.75</v>
      </c>
      <c r="L5248" s="92">
        <f t="shared" si="322"/>
        <v>0</v>
      </c>
      <c r="M5248" s="29">
        <f>'Barometric Data'!E5256</f>
        <v>2.4849999999999999</v>
      </c>
      <c r="N5248" s="29">
        <f t="shared" si="324"/>
        <v>56.970199999999998</v>
      </c>
      <c r="O5248" s="30">
        <f t="shared" si="323"/>
        <v>343.98380000000003</v>
      </c>
      <c r="P5248" s="29"/>
      <c r="Q5248" s="76">
        <v>16.765000000000001</v>
      </c>
      <c r="R5248" s="91" t="s">
        <v>103</v>
      </c>
      <c r="S5248" s="29"/>
    </row>
    <row r="5249" spans="7:19" ht="45" x14ac:dyDescent="0.25">
      <c r="G5249" s="74">
        <v>42133</v>
      </c>
      <c r="H5249" s="75">
        <v>0</v>
      </c>
      <c r="I5249" s="27">
        <f t="shared" si="321"/>
        <v>42133</v>
      </c>
      <c r="J5249" s="76">
        <v>59.546500000000002</v>
      </c>
      <c r="K5249" s="27">
        <f>'Barometric Data'!D5257</f>
        <v>42133</v>
      </c>
      <c r="L5249" s="92">
        <f t="shared" si="322"/>
        <v>0</v>
      </c>
      <c r="M5249" s="29">
        <f>'Barometric Data'!E5257</f>
        <v>2.5735000000000001</v>
      </c>
      <c r="N5249" s="29">
        <f t="shared" si="324"/>
        <v>56.972999999999999</v>
      </c>
      <c r="O5249" s="30">
        <f t="shared" si="323"/>
        <v>343.98099999999999</v>
      </c>
      <c r="P5249" s="29"/>
      <c r="Q5249" s="76">
        <v>16.763999999999999</v>
      </c>
      <c r="R5249" s="91" t="s">
        <v>103</v>
      </c>
      <c r="S5249" s="29"/>
    </row>
    <row r="5250" spans="7:19" ht="45" x14ac:dyDescent="0.25">
      <c r="G5250" s="74">
        <v>42133</v>
      </c>
      <c r="H5250" s="75">
        <v>0.25</v>
      </c>
      <c r="I5250" s="27">
        <f t="shared" si="321"/>
        <v>42133.25</v>
      </c>
      <c r="J5250" s="76">
        <v>59.588200000000001</v>
      </c>
      <c r="K5250" s="27">
        <f>'Barometric Data'!D5258</f>
        <v>42133.25</v>
      </c>
      <c r="L5250" s="92">
        <f t="shared" si="322"/>
        <v>0</v>
      </c>
      <c r="M5250" s="29">
        <f>'Barometric Data'!E5258</f>
        <v>2.6595</v>
      </c>
      <c r="N5250" s="29">
        <f t="shared" si="324"/>
        <v>56.928699999999999</v>
      </c>
      <c r="O5250" s="30">
        <f t="shared" si="323"/>
        <v>344.02530000000002</v>
      </c>
      <c r="P5250" s="29"/>
      <c r="Q5250" s="76">
        <v>16.763000000000002</v>
      </c>
      <c r="R5250" s="91" t="s">
        <v>103</v>
      </c>
      <c r="S5250" s="29"/>
    </row>
    <row r="5251" spans="7:19" ht="45" x14ac:dyDescent="0.25">
      <c r="G5251" s="74">
        <v>42133</v>
      </c>
      <c r="H5251" s="75">
        <v>0.5</v>
      </c>
      <c r="I5251" s="27">
        <f t="shared" si="321"/>
        <v>42133.5</v>
      </c>
      <c r="J5251" s="76">
        <v>59.583399999999997</v>
      </c>
      <c r="K5251" s="27">
        <f>'Barometric Data'!D5259</f>
        <v>42133.5</v>
      </c>
      <c r="L5251" s="92">
        <f t="shared" si="322"/>
        <v>0</v>
      </c>
      <c r="M5251" s="29">
        <f>'Barometric Data'!E5259</f>
        <v>2.6667000000000001</v>
      </c>
      <c r="N5251" s="29">
        <f t="shared" si="324"/>
        <v>56.916699999999999</v>
      </c>
      <c r="O5251" s="30">
        <f t="shared" si="323"/>
        <v>344.03730000000002</v>
      </c>
      <c r="P5251" s="29"/>
      <c r="Q5251" s="76">
        <v>16.757000000000001</v>
      </c>
      <c r="R5251" s="91" t="s">
        <v>103</v>
      </c>
      <c r="S5251" s="29"/>
    </row>
    <row r="5252" spans="7:19" ht="45" x14ac:dyDescent="0.25">
      <c r="G5252" s="74">
        <v>42133</v>
      </c>
      <c r="H5252" s="75">
        <v>0.75</v>
      </c>
      <c r="I5252" s="27">
        <f t="shared" si="321"/>
        <v>42133.75</v>
      </c>
      <c r="J5252" s="76">
        <v>59.524700000000003</v>
      </c>
      <c r="K5252" s="27">
        <f>'Barometric Data'!D5260</f>
        <v>42133.75</v>
      </c>
      <c r="L5252" s="92">
        <f t="shared" si="322"/>
        <v>0</v>
      </c>
      <c r="M5252" s="29">
        <f>'Barometric Data'!E5260</f>
        <v>2.5990000000000002</v>
      </c>
      <c r="N5252" s="29">
        <f t="shared" si="324"/>
        <v>56.925700000000006</v>
      </c>
      <c r="O5252" s="30">
        <f t="shared" si="323"/>
        <v>344.0283</v>
      </c>
      <c r="P5252" s="29"/>
      <c r="Q5252" s="76">
        <v>16.754000000000001</v>
      </c>
      <c r="R5252" s="91" t="s">
        <v>103</v>
      </c>
      <c r="S5252" s="29"/>
    </row>
    <row r="5253" spans="7:19" ht="45" x14ac:dyDescent="0.25">
      <c r="G5253" s="74">
        <v>42134</v>
      </c>
      <c r="H5253" s="75">
        <v>0</v>
      </c>
      <c r="I5253" s="27">
        <f t="shared" si="321"/>
        <v>42134</v>
      </c>
      <c r="J5253" s="76">
        <v>59.597799999999999</v>
      </c>
      <c r="K5253" s="27">
        <f>'Barometric Data'!D5261</f>
        <v>42134</v>
      </c>
      <c r="L5253" s="92">
        <f t="shared" si="322"/>
        <v>0</v>
      </c>
      <c r="M5253" s="29">
        <f>'Barometric Data'!E5261</f>
        <v>2.6680999999999999</v>
      </c>
      <c r="N5253" s="29">
        <f t="shared" si="324"/>
        <v>56.929699999999997</v>
      </c>
      <c r="O5253" s="30">
        <f t="shared" si="323"/>
        <v>344.02430000000004</v>
      </c>
      <c r="P5253" s="29"/>
      <c r="Q5253" s="76">
        <v>16.763999999999999</v>
      </c>
      <c r="R5253" s="91" t="s">
        <v>103</v>
      </c>
      <c r="S5253" s="29"/>
    </row>
    <row r="5254" spans="7:19" ht="45" x14ac:dyDescent="0.25">
      <c r="G5254" s="74">
        <v>42134</v>
      </c>
      <c r="H5254" s="75">
        <v>0.25</v>
      </c>
      <c r="I5254" s="27">
        <f t="shared" si="321"/>
        <v>42134.25</v>
      </c>
      <c r="J5254" s="76">
        <v>59.65</v>
      </c>
      <c r="K5254" s="27">
        <f>'Barometric Data'!D5262</f>
        <v>42134.25</v>
      </c>
      <c r="L5254" s="92">
        <f t="shared" si="322"/>
        <v>0</v>
      </c>
      <c r="M5254" s="29">
        <f>'Barometric Data'!E5262</f>
        <v>2.7566000000000002</v>
      </c>
      <c r="N5254" s="29">
        <f t="shared" si="324"/>
        <v>56.8934</v>
      </c>
      <c r="O5254" s="30">
        <f t="shared" si="323"/>
        <v>344.06060000000002</v>
      </c>
      <c r="P5254" s="29"/>
      <c r="Q5254" s="76">
        <v>16.77</v>
      </c>
      <c r="R5254" s="91" t="s">
        <v>103</v>
      </c>
      <c r="S5254" s="29"/>
    </row>
    <row r="5255" spans="7:19" ht="45" x14ac:dyDescent="0.25">
      <c r="G5255" s="74">
        <v>42134</v>
      </c>
      <c r="H5255" s="75">
        <v>0.5</v>
      </c>
      <c r="I5255" s="27">
        <f t="shared" si="321"/>
        <v>42134.5</v>
      </c>
      <c r="J5255" s="76">
        <v>59.642000000000003</v>
      </c>
      <c r="K5255" s="27">
        <f>'Barometric Data'!D5263</f>
        <v>42134.5</v>
      </c>
      <c r="L5255" s="92">
        <f t="shared" si="322"/>
        <v>0</v>
      </c>
      <c r="M5255" s="29">
        <f>'Barometric Data'!E5263</f>
        <v>2.7766000000000002</v>
      </c>
      <c r="N5255" s="29">
        <f t="shared" si="324"/>
        <v>56.865400000000001</v>
      </c>
      <c r="O5255" s="30">
        <f t="shared" si="323"/>
        <v>344.08859999999999</v>
      </c>
      <c r="P5255" s="29"/>
      <c r="Q5255" s="76">
        <v>16.756</v>
      </c>
      <c r="R5255" s="91" t="s">
        <v>103</v>
      </c>
      <c r="S5255" s="29"/>
    </row>
    <row r="5256" spans="7:19" ht="45" x14ac:dyDescent="0.25">
      <c r="G5256" s="74">
        <v>42134</v>
      </c>
      <c r="H5256" s="75">
        <v>0.75</v>
      </c>
      <c r="I5256" s="27">
        <f t="shared" si="321"/>
        <v>42134.75</v>
      </c>
      <c r="J5256" s="76">
        <v>59.546500000000002</v>
      </c>
      <c r="K5256" s="27">
        <f>'Barometric Data'!D5264</f>
        <v>42134.75</v>
      </c>
      <c r="L5256" s="92">
        <f t="shared" si="322"/>
        <v>0</v>
      </c>
      <c r="M5256" s="29">
        <f>'Barometric Data'!E5264</f>
        <v>2.6673</v>
      </c>
      <c r="N5256" s="29">
        <f t="shared" si="324"/>
        <v>56.879200000000004</v>
      </c>
      <c r="O5256" s="30">
        <f t="shared" si="323"/>
        <v>344.07479999999998</v>
      </c>
      <c r="P5256" s="29"/>
      <c r="Q5256" s="76">
        <v>16.754999999999999</v>
      </c>
      <c r="R5256" s="91" t="s">
        <v>103</v>
      </c>
      <c r="S5256" s="29"/>
    </row>
    <row r="5257" spans="7:19" ht="45" x14ac:dyDescent="0.25">
      <c r="G5257" s="74">
        <v>42135</v>
      </c>
      <c r="H5257" s="75">
        <v>0</v>
      </c>
      <c r="I5257" s="27">
        <f t="shared" si="321"/>
        <v>42135</v>
      </c>
      <c r="J5257" s="76">
        <v>59.567300000000003</v>
      </c>
      <c r="K5257" s="27">
        <f>'Barometric Data'!D5265</f>
        <v>42135</v>
      </c>
      <c r="L5257" s="92">
        <f t="shared" si="322"/>
        <v>0</v>
      </c>
      <c r="M5257" s="29">
        <f>'Barometric Data'!E5265</f>
        <v>2.637</v>
      </c>
      <c r="N5257" s="29">
        <f t="shared" si="324"/>
        <v>56.930300000000003</v>
      </c>
      <c r="O5257" s="30">
        <f t="shared" si="323"/>
        <v>344.02370000000002</v>
      </c>
      <c r="P5257" s="29"/>
      <c r="Q5257" s="76">
        <v>16.751999999999999</v>
      </c>
      <c r="R5257" s="91" t="s">
        <v>103</v>
      </c>
      <c r="S5257" s="29"/>
    </row>
    <row r="5258" spans="7:19" ht="45" x14ac:dyDescent="0.25">
      <c r="G5258" s="74">
        <v>42135</v>
      </c>
      <c r="H5258" s="75">
        <v>0.25</v>
      </c>
      <c r="I5258" s="27">
        <f t="shared" si="321"/>
        <v>42135.25</v>
      </c>
      <c r="J5258" s="76">
        <v>59.536299999999997</v>
      </c>
      <c r="K5258" s="27">
        <f>'Barometric Data'!D5266</f>
        <v>42135.25</v>
      </c>
      <c r="L5258" s="92">
        <f t="shared" si="322"/>
        <v>0</v>
      </c>
      <c r="M5258" s="29">
        <f>'Barometric Data'!E5266</f>
        <v>2.5975999999999999</v>
      </c>
      <c r="N5258" s="29">
        <f t="shared" si="324"/>
        <v>56.938699999999997</v>
      </c>
      <c r="O5258" s="30">
        <f t="shared" si="323"/>
        <v>344.01530000000002</v>
      </c>
      <c r="P5258" s="29"/>
      <c r="Q5258" s="76">
        <v>16.751000000000001</v>
      </c>
      <c r="R5258" s="91" t="s">
        <v>103</v>
      </c>
      <c r="S5258" s="29"/>
    </row>
    <row r="5259" spans="7:19" ht="45" x14ac:dyDescent="0.25">
      <c r="G5259" s="74">
        <v>42135</v>
      </c>
      <c r="H5259" s="75">
        <v>0.5</v>
      </c>
      <c r="I5259" s="27">
        <f t="shared" si="321"/>
        <v>42135.5</v>
      </c>
      <c r="J5259" s="76">
        <v>59.502800000000001</v>
      </c>
      <c r="K5259" s="27">
        <f>'Barometric Data'!D5267</f>
        <v>42135.5</v>
      </c>
      <c r="L5259" s="92">
        <f t="shared" si="322"/>
        <v>0</v>
      </c>
      <c r="M5259" s="29">
        <f>'Barometric Data'!E5267</f>
        <v>2.5552999999999999</v>
      </c>
      <c r="N5259" s="29">
        <f t="shared" si="324"/>
        <v>56.947499999999998</v>
      </c>
      <c r="O5259" s="30">
        <f t="shared" si="323"/>
        <v>344.00650000000002</v>
      </c>
      <c r="P5259" s="29"/>
      <c r="Q5259" s="76">
        <v>16.757999999999999</v>
      </c>
      <c r="R5259" s="91" t="s">
        <v>103</v>
      </c>
      <c r="S5259" s="29"/>
    </row>
    <row r="5260" spans="7:19" ht="45" x14ac:dyDescent="0.25">
      <c r="G5260" s="74">
        <v>42135</v>
      </c>
      <c r="H5260" s="75">
        <v>0.75</v>
      </c>
      <c r="I5260" s="27">
        <f t="shared" si="321"/>
        <v>42135.75</v>
      </c>
      <c r="J5260" s="76">
        <v>59.433399999999999</v>
      </c>
      <c r="K5260" s="27">
        <f>'Barometric Data'!D5268</f>
        <v>42135.75</v>
      </c>
      <c r="L5260" s="92">
        <f t="shared" si="322"/>
        <v>0</v>
      </c>
      <c r="M5260" s="29">
        <f>'Barometric Data'!E5268</f>
        <v>2.4571999999999998</v>
      </c>
      <c r="N5260" s="29">
        <f t="shared" si="324"/>
        <v>56.976199999999999</v>
      </c>
      <c r="O5260" s="30">
        <f t="shared" si="323"/>
        <v>343.9778</v>
      </c>
      <c r="P5260" s="29"/>
      <c r="Q5260" s="76">
        <v>16.757999999999999</v>
      </c>
      <c r="R5260" s="91" t="s">
        <v>103</v>
      </c>
      <c r="S5260" s="29"/>
    </row>
    <row r="5261" spans="7:19" ht="45" x14ac:dyDescent="0.25">
      <c r="G5261" s="74">
        <v>42136</v>
      </c>
      <c r="H5261" s="75">
        <v>0</v>
      </c>
      <c r="I5261" s="27">
        <f t="shared" ref="I5261:I5324" si="325">G5261+H5261</f>
        <v>42136</v>
      </c>
      <c r="J5261" s="76">
        <v>59.443100000000001</v>
      </c>
      <c r="K5261" s="27">
        <f>'Barometric Data'!D5269</f>
        <v>42136</v>
      </c>
      <c r="L5261" s="92">
        <f t="shared" si="322"/>
        <v>0</v>
      </c>
      <c r="M5261" s="29">
        <f>'Barometric Data'!E5269</f>
        <v>2.4569000000000001</v>
      </c>
      <c r="N5261" s="29">
        <f t="shared" si="324"/>
        <v>56.986200000000004</v>
      </c>
      <c r="O5261" s="30">
        <f t="shared" si="323"/>
        <v>343.96780000000001</v>
      </c>
      <c r="P5261" s="29"/>
      <c r="Q5261" s="76">
        <v>16.742000000000001</v>
      </c>
      <c r="R5261" s="91" t="s">
        <v>103</v>
      </c>
      <c r="S5261" s="29"/>
    </row>
    <row r="5262" spans="7:19" ht="45" x14ac:dyDescent="0.25">
      <c r="G5262" s="74">
        <v>42136</v>
      </c>
      <c r="H5262" s="75">
        <v>0.25</v>
      </c>
      <c r="I5262" s="27">
        <f t="shared" si="325"/>
        <v>42136.25</v>
      </c>
      <c r="J5262" s="76">
        <v>59.466700000000003</v>
      </c>
      <c r="K5262" s="27">
        <f>'Barometric Data'!D5270</f>
        <v>42136.25</v>
      </c>
      <c r="L5262" s="92">
        <f t="shared" si="322"/>
        <v>0</v>
      </c>
      <c r="M5262" s="29">
        <f>'Barometric Data'!E5270</f>
        <v>2.4613</v>
      </c>
      <c r="N5262" s="29">
        <f t="shared" si="324"/>
        <v>57.005400000000002</v>
      </c>
      <c r="O5262" s="30">
        <f t="shared" si="323"/>
        <v>343.9486</v>
      </c>
      <c r="P5262" s="29"/>
      <c r="Q5262" s="76">
        <v>16.756</v>
      </c>
      <c r="R5262" s="91" t="s">
        <v>103</v>
      </c>
      <c r="S5262" s="29"/>
    </row>
    <row r="5263" spans="7:19" ht="45" x14ac:dyDescent="0.25">
      <c r="G5263" s="74">
        <v>42136</v>
      </c>
      <c r="H5263" s="75">
        <v>0.5</v>
      </c>
      <c r="I5263" s="27">
        <f t="shared" si="325"/>
        <v>42136.5</v>
      </c>
      <c r="J5263" s="76">
        <v>59.435699999999997</v>
      </c>
      <c r="K5263" s="27">
        <f>'Barometric Data'!D5271</f>
        <v>42136.5</v>
      </c>
      <c r="L5263" s="92">
        <f t="shared" si="322"/>
        <v>0</v>
      </c>
      <c r="M5263" s="29">
        <f>'Barometric Data'!E5271</f>
        <v>2.4540999999999999</v>
      </c>
      <c r="N5263" s="29">
        <f t="shared" si="324"/>
        <v>56.9816</v>
      </c>
      <c r="O5263" s="30">
        <f t="shared" si="323"/>
        <v>343.97239999999999</v>
      </c>
      <c r="P5263" s="29"/>
      <c r="Q5263" s="76">
        <v>16.760999999999999</v>
      </c>
      <c r="R5263" s="91" t="s">
        <v>103</v>
      </c>
      <c r="S5263" s="29"/>
    </row>
    <row r="5264" spans="7:19" ht="45" x14ac:dyDescent="0.25">
      <c r="G5264" s="74">
        <v>42136</v>
      </c>
      <c r="H5264" s="75">
        <v>0.75</v>
      </c>
      <c r="I5264" s="27">
        <f t="shared" si="325"/>
        <v>42136.75</v>
      </c>
      <c r="J5264" s="76">
        <v>59.3322</v>
      </c>
      <c r="K5264" s="27">
        <f>'Barometric Data'!D5272</f>
        <v>42136.75</v>
      </c>
      <c r="L5264" s="92">
        <f t="shared" si="322"/>
        <v>0</v>
      </c>
      <c r="M5264" s="29">
        <f>'Barometric Data'!E5272</f>
        <v>2.2692999999999999</v>
      </c>
      <c r="N5264" s="29">
        <f t="shared" si="324"/>
        <v>57.062899999999999</v>
      </c>
      <c r="O5264" s="30">
        <f t="shared" si="323"/>
        <v>343.89109999999999</v>
      </c>
      <c r="P5264" s="29"/>
      <c r="Q5264" s="76">
        <v>16.760000000000002</v>
      </c>
      <c r="R5264" s="91" t="s">
        <v>103</v>
      </c>
      <c r="S5264" s="29"/>
    </row>
    <row r="5265" spans="7:19" ht="45" x14ac:dyDescent="0.25">
      <c r="G5265" s="74">
        <v>42137</v>
      </c>
      <c r="H5265" s="75">
        <v>0</v>
      </c>
      <c r="I5265" s="27">
        <f t="shared" si="325"/>
        <v>42137</v>
      </c>
      <c r="J5265" s="76">
        <v>59.451700000000002</v>
      </c>
      <c r="K5265" s="27">
        <f>'Barometric Data'!D5273</f>
        <v>42137</v>
      </c>
      <c r="L5265" s="92">
        <f t="shared" si="322"/>
        <v>0</v>
      </c>
      <c r="M5265" s="29">
        <f>'Barometric Data'!E5273</f>
        <v>2.4561000000000002</v>
      </c>
      <c r="N5265" s="29">
        <f t="shared" si="324"/>
        <v>56.995600000000003</v>
      </c>
      <c r="O5265" s="30">
        <f t="shared" si="323"/>
        <v>343.95839999999998</v>
      </c>
      <c r="P5265" s="29"/>
      <c r="Q5265" s="76">
        <v>16.748999999999999</v>
      </c>
      <c r="R5265" s="91" t="s">
        <v>103</v>
      </c>
      <c r="S5265" s="29"/>
    </row>
    <row r="5266" spans="7:19" ht="45" x14ac:dyDescent="0.25">
      <c r="G5266" s="74">
        <v>42137</v>
      </c>
      <c r="H5266" s="75">
        <v>0.25</v>
      </c>
      <c r="I5266" s="27">
        <f t="shared" si="325"/>
        <v>42137.25</v>
      </c>
      <c r="J5266" s="76">
        <v>59.550600000000003</v>
      </c>
      <c r="K5266" s="27">
        <f>'Barometric Data'!D5274</f>
        <v>42137.25</v>
      </c>
      <c r="L5266" s="92">
        <f t="shared" si="322"/>
        <v>0</v>
      </c>
      <c r="M5266" s="29">
        <f>'Barometric Data'!E5274</f>
        <v>2.5874999999999999</v>
      </c>
      <c r="N5266" s="29">
        <f t="shared" si="324"/>
        <v>56.963100000000004</v>
      </c>
      <c r="O5266" s="30">
        <f t="shared" si="323"/>
        <v>343.99090000000001</v>
      </c>
      <c r="P5266" s="29"/>
      <c r="Q5266" s="76">
        <v>16.75</v>
      </c>
      <c r="R5266" s="91" t="s">
        <v>103</v>
      </c>
      <c r="S5266" s="29"/>
    </row>
    <row r="5267" spans="7:19" ht="45" x14ac:dyDescent="0.25">
      <c r="G5267" s="74">
        <v>42137</v>
      </c>
      <c r="H5267" s="75">
        <v>0.5</v>
      </c>
      <c r="I5267" s="27">
        <f t="shared" si="325"/>
        <v>42137.5</v>
      </c>
      <c r="J5267" s="76">
        <v>59.537799999999997</v>
      </c>
      <c r="K5267" s="27">
        <f>'Barometric Data'!D5275</f>
        <v>42137.5</v>
      </c>
      <c r="L5267" s="92">
        <f t="shared" si="322"/>
        <v>0</v>
      </c>
      <c r="M5267" s="29">
        <f>'Barometric Data'!E5275</f>
        <v>2.6316999999999999</v>
      </c>
      <c r="N5267" s="29">
        <f t="shared" si="324"/>
        <v>56.906099999999995</v>
      </c>
      <c r="O5267" s="30">
        <f t="shared" si="323"/>
        <v>344.04790000000003</v>
      </c>
      <c r="P5267" s="29"/>
      <c r="Q5267" s="76">
        <v>16.760999999999999</v>
      </c>
      <c r="R5267" s="91" t="s">
        <v>103</v>
      </c>
      <c r="S5267" s="29"/>
    </row>
    <row r="5268" spans="7:19" ht="45" x14ac:dyDescent="0.25">
      <c r="G5268" s="74">
        <v>42137</v>
      </c>
      <c r="H5268" s="75">
        <v>0.75</v>
      </c>
      <c r="I5268" s="27">
        <f t="shared" si="325"/>
        <v>42137.75</v>
      </c>
      <c r="J5268" s="76">
        <v>59.478000000000002</v>
      </c>
      <c r="K5268" s="27">
        <f>'Barometric Data'!D5276</f>
        <v>42137.75</v>
      </c>
      <c r="L5268" s="92">
        <f t="shared" si="322"/>
        <v>0</v>
      </c>
      <c r="M5268" s="29">
        <f>'Barometric Data'!E5276</f>
        <v>2.5152000000000001</v>
      </c>
      <c r="N5268" s="29">
        <f t="shared" si="324"/>
        <v>56.962800000000001</v>
      </c>
      <c r="O5268" s="30">
        <f t="shared" si="323"/>
        <v>343.99119999999999</v>
      </c>
      <c r="P5268" s="29"/>
      <c r="Q5268" s="76">
        <v>16.757000000000001</v>
      </c>
      <c r="R5268" s="91" t="s">
        <v>103</v>
      </c>
      <c r="S5268" s="29"/>
    </row>
    <row r="5269" spans="7:19" ht="45" x14ac:dyDescent="0.25">
      <c r="G5269" s="74">
        <v>42138</v>
      </c>
      <c r="H5269" s="75">
        <v>0</v>
      </c>
      <c r="I5269" s="27">
        <f t="shared" si="325"/>
        <v>42138</v>
      </c>
      <c r="J5269" s="76">
        <v>59.458199999999998</v>
      </c>
      <c r="K5269" s="27">
        <f>'Barometric Data'!D5277</f>
        <v>42138</v>
      </c>
      <c r="L5269" s="92">
        <f t="shared" si="322"/>
        <v>0</v>
      </c>
      <c r="M5269" s="29">
        <f>'Barometric Data'!E5277</f>
        <v>2.4914999999999998</v>
      </c>
      <c r="N5269" s="29">
        <f t="shared" si="324"/>
        <v>56.966699999999996</v>
      </c>
      <c r="O5269" s="30">
        <f t="shared" si="323"/>
        <v>343.9873</v>
      </c>
      <c r="P5269" s="29"/>
      <c r="Q5269" s="76">
        <v>16.754999999999999</v>
      </c>
      <c r="R5269" s="91" t="s">
        <v>103</v>
      </c>
      <c r="S5269" s="29"/>
    </row>
    <row r="5270" spans="7:19" ht="45" x14ac:dyDescent="0.25">
      <c r="G5270" s="74">
        <v>42138</v>
      </c>
      <c r="H5270" s="75">
        <v>0.25</v>
      </c>
      <c r="I5270" s="27">
        <f t="shared" si="325"/>
        <v>42138.25</v>
      </c>
      <c r="J5270" s="76">
        <v>59.451300000000003</v>
      </c>
      <c r="K5270" s="27">
        <f>'Barometric Data'!D5278</f>
        <v>42138.25</v>
      </c>
      <c r="L5270" s="92">
        <f t="shared" si="322"/>
        <v>0</v>
      </c>
      <c r="M5270" s="29">
        <f>'Barometric Data'!E5278</f>
        <v>2.4363000000000001</v>
      </c>
      <c r="N5270" s="29">
        <f t="shared" si="324"/>
        <v>57.015000000000001</v>
      </c>
      <c r="O5270" s="30">
        <f t="shared" si="323"/>
        <v>343.93900000000002</v>
      </c>
      <c r="P5270" s="29"/>
      <c r="Q5270" s="76">
        <v>16.763999999999999</v>
      </c>
      <c r="R5270" s="91" t="s">
        <v>103</v>
      </c>
      <c r="S5270" s="29"/>
    </row>
    <row r="5271" spans="7:19" ht="45" x14ac:dyDescent="0.25">
      <c r="G5271" s="74">
        <v>42138</v>
      </c>
      <c r="H5271" s="75">
        <v>0.5</v>
      </c>
      <c r="I5271" s="27">
        <f t="shared" si="325"/>
        <v>42138.5</v>
      </c>
      <c r="J5271" s="76">
        <v>59.429200000000002</v>
      </c>
      <c r="K5271" s="27">
        <f>'Barometric Data'!D5279</f>
        <v>42138.5</v>
      </c>
      <c r="L5271" s="92">
        <f t="shared" si="322"/>
        <v>0</v>
      </c>
      <c r="M5271" s="29">
        <f>'Barometric Data'!E5279</f>
        <v>2.4632000000000001</v>
      </c>
      <c r="N5271" s="29">
        <f t="shared" si="324"/>
        <v>56.966000000000001</v>
      </c>
      <c r="O5271" s="30">
        <f t="shared" si="323"/>
        <v>343.988</v>
      </c>
      <c r="P5271" s="29"/>
      <c r="Q5271" s="76">
        <v>16.760000000000002</v>
      </c>
      <c r="R5271" s="91" t="s">
        <v>103</v>
      </c>
      <c r="S5271" s="29"/>
    </row>
    <row r="5272" spans="7:19" ht="45" x14ac:dyDescent="0.25">
      <c r="G5272" s="74">
        <v>42138</v>
      </c>
      <c r="H5272" s="75">
        <v>0.75</v>
      </c>
      <c r="I5272" s="27">
        <f t="shared" si="325"/>
        <v>42138.75</v>
      </c>
      <c r="J5272" s="76">
        <v>59.370899999999999</v>
      </c>
      <c r="K5272" s="27">
        <f>'Barometric Data'!D5280</f>
        <v>42138.75</v>
      </c>
      <c r="L5272" s="92">
        <f t="shared" si="322"/>
        <v>0</v>
      </c>
      <c r="M5272" s="29">
        <f>'Barometric Data'!E5280</f>
        <v>2.3028</v>
      </c>
      <c r="N5272" s="29">
        <f t="shared" si="324"/>
        <v>57.068100000000001</v>
      </c>
      <c r="O5272" s="30">
        <f t="shared" si="323"/>
        <v>343.88589999999999</v>
      </c>
      <c r="P5272" s="29"/>
      <c r="Q5272" s="76">
        <v>16.760999999999999</v>
      </c>
      <c r="R5272" s="91" t="s">
        <v>103</v>
      </c>
      <c r="S5272" s="29"/>
    </row>
    <row r="5273" spans="7:19" ht="45" x14ac:dyDescent="0.25">
      <c r="G5273" s="74">
        <v>42139</v>
      </c>
      <c r="H5273" s="75">
        <v>0</v>
      </c>
      <c r="I5273" s="27">
        <f t="shared" si="325"/>
        <v>42139</v>
      </c>
      <c r="J5273" s="76">
        <v>59.368899999999996</v>
      </c>
      <c r="K5273" s="27">
        <f>'Barometric Data'!D5281</f>
        <v>42139</v>
      </c>
      <c r="L5273" s="92">
        <f t="shared" si="322"/>
        <v>0</v>
      </c>
      <c r="M5273" s="29">
        <f>'Barometric Data'!E5281</f>
        <v>2.3317000000000001</v>
      </c>
      <c r="N5273" s="29">
        <f t="shared" si="324"/>
        <v>57.037199999999999</v>
      </c>
      <c r="O5273" s="30">
        <f t="shared" si="323"/>
        <v>343.91680000000002</v>
      </c>
      <c r="P5273" s="29"/>
      <c r="Q5273" s="76">
        <v>16.756</v>
      </c>
      <c r="R5273" s="91" t="s">
        <v>103</v>
      </c>
      <c r="S5273" s="29"/>
    </row>
    <row r="5274" spans="7:19" ht="45" x14ac:dyDescent="0.25">
      <c r="G5274" s="74">
        <v>42139</v>
      </c>
      <c r="H5274" s="75">
        <v>0.25</v>
      </c>
      <c r="I5274" s="27">
        <f t="shared" si="325"/>
        <v>42139.25</v>
      </c>
      <c r="J5274" s="76">
        <v>59.383099999999999</v>
      </c>
      <c r="K5274" s="27">
        <f>'Barometric Data'!D5282</f>
        <v>42139.25</v>
      </c>
      <c r="L5274" s="92">
        <f t="shared" si="322"/>
        <v>0</v>
      </c>
      <c r="M5274" s="29">
        <f>'Barometric Data'!E5282</f>
        <v>2.3176999999999999</v>
      </c>
      <c r="N5274" s="29">
        <f t="shared" si="324"/>
        <v>57.065399999999997</v>
      </c>
      <c r="O5274" s="30">
        <f t="shared" si="323"/>
        <v>343.8886</v>
      </c>
      <c r="P5274" s="29"/>
      <c r="Q5274" s="76">
        <v>16.77</v>
      </c>
      <c r="R5274" s="91" t="s">
        <v>103</v>
      </c>
      <c r="S5274" s="29"/>
    </row>
    <row r="5275" spans="7:19" ht="45" x14ac:dyDescent="0.25">
      <c r="G5275" s="74">
        <v>42139</v>
      </c>
      <c r="H5275" s="75">
        <v>0.5</v>
      </c>
      <c r="I5275" s="27">
        <f t="shared" si="325"/>
        <v>42139.5</v>
      </c>
      <c r="J5275" s="76">
        <v>59.375100000000003</v>
      </c>
      <c r="K5275" s="27">
        <f>'Barometric Data'!D5283</f>
        <v>42139.5</v>
      </c>
      <c r="L5275" s="92">
        <f t="shared" si="322"/>
        <v>0</v>
      </c>
      <c r="M5275" s="29">
        <f>'Barometric Data'!E5283</f>
        <v>2.3755000000000002</v>
      </c>
      <c r="N5275" s="29">
        <f t="shared" si="324"/>
        <v>56.999600000000001</v>
      </c>
      <c r="O5275" s="30">
        <f t="shared" si="323"/>
        <v>343.95440000000002</v>
      </c>
      <c r="P5275" s="29"/>
      <c r="Q5275" s="76">
        <v>16.757999999999999</v>
      </c>
      <c r="R5275" s="91" t="s">
        <v>103</v>
      </c>
      <c r="S5275" s="29"/>
    </row>
    <row r="5276" spans="7:19" ht="45" x14ac:dyDescent="0.25">
      <c r="G5276" s="74">
        <v>42139</v>
      </c>
      <c r="H5276" s="75">
        <v>0.75</v>
      </c>
      <c r="I5276" s="27">
        <f t="shared" si="325"/>
        <v>42139.75</v>
      </c>
      <c r="J5276" s="76">
        <v>59.402900000000002</v>
      </c>
      <c r="K5276" s="27">
        <f>'Barometric Data'!D5284</f>
        <v>42139.75</v>
      </c>
      <c r="L5276" s="92">
        <f t="shared" si="322"/>
        <v>0</v>
      </c>
      <c r="M5276" s="29">
        <f>'Barometric Data'!E5284</f>
        <v>2.3662000000000001</v>
      </c>
      <c r="N5276" s="29">
        <f t="shared" si="324"/>
        <v>57.036700000000003</v>
      </c>
      <c r="O5276" s="30">
        <f t="shared" si="323"/>
        <v>343.91730000000001</v>
      </c>
      <c r="P5276" s="29"/>
      <c r="Q5276" s="76">
        <v>16.751999999999999</v>
      </c>
      <c r="R5276" s="91" t="s">
        <v>103</v>
      </c>
      <c r="S5276" s="29"/>
    </row>
    <row r="5277" spans="7:19" ht="45" x14ac:dyDescent="0.25">
      <c r="G5277" s="74">
        <v>42140</v>
      </c>
      <c r="H5277" s="75">
        <v>0</v>
      </c>
      <c r="I5277" s="27">
        <f t="shared" si="325"/>
        <v>42140</v>
      </c>
      <c r="J5277" s="76">
        <v>59.411099999999998</v>
      </c>
      <c r="K5277" s="27">
        <f>'Barometric Data'!D5285</f>
        <v>42140</v>
      </c>
      <c r="L5277" s="92">
        <f t="shared" si="322"/>
        <v>0</v>
      </c>
      <c r="M5277" s="29">
        <f>'Barometric Data'!E5285</f>
        <v>2.3972000000000002</v>
      </c>
      <c r="N5277" s="29">
        <f t="shared" si="324"/>
        <v>57.0139</v>
      </c>
      <c r="O5277" s="30">
        <f t="shared" si="323"/>
        <v>343.94010000000003</v>
      </c>
      <c r="P5277" s="29"/>
      <c r="Q5277" s="76">
        <v>16.751999999999999</v>
      </c>
      <c r="R5277" s="91" t="s">
        <v>103</v>
      </c>
      <c r="S5277" s="29"/>
    </row>
    <row r="5278" spans="7:19" ht="45" x14ac:dyDescent="0.25">
      <c r="G5278" s="74">
        <v>42140</v>
      </c>
      <c r="H5278" s="75">
        <v>0.25</v>
      </c>
      <c r="I5278" s="27">
        <f t="shared" si="325"/>
        <v>42140.25</v>
      </c>
      <c r="J5278" s="76">
        <v>59.436199999999999</v>
      </c>
      <c r="K5278" s="27">
        <f>'Barometric Data'!D5286</f>
        <v>42140.25</v>
      </c>
      <c r="L5278" s="92">
        <f t="shared" si="322"/>
        <v>0</v>
      </c>
      <c r="M5278" s="29">
        <f>'Barometric Data'!E5286</f>
        <v>2.3868999999999998</v>
      </c>
      <c r="N5278" s="29">
        <f t="shared" si="324"/>
        <v>57.049300000000002</v>
      </c>
      <c r="O5278" s="30">
        <f t="shared" si="323"/>
        <v>343.90469999999999</v>
      </c>
      <c r="P5278" s="29"/>
      <c r="Q5278" s="76">
        <v>16.756</v>
      </c>
      <c r="R5278" s="91" t="s">
        <v>103</v>
      </c>
      <c r="S5278" s="29"/>
    </row>
    <row r="5279" spans="7:19" ht="45" x14ac:dyDescent="0.25">
      <c r="G5279" s="74">
        <v>42140</v>
      </c>
      <c r="H5279" s="75">
        <v>0.5</v>
      </c>
      <c r="I5279" s="27">
        <f t="shared" si="325"/>
        <v>42140.5</v>
      </c>
      <c r="J5279" s="76">
        <v>59.409399999999998</v>
      </c>
      <c r="K5279" s="27">
        <f>'Barometric Data'!D5287</f>
        <v>42140.5</v>
      </c>
      <c r="L5279" s="92">
        <f t="shared" si="322"/>
        <v>0</v>
      </c>
      <c r="M5279" s="29">
        <f>'Barometric Data'!E5287</f>
        <v>2.4403999999999999</v>
      </c>
      <c r="N5279" s="29">
        <f t="shared" si="324"/>
        <v>56.969000000000001</v>
      </c>
      <c r="O5279" s="30">
        <f t="shared" si="323"/>
        <v>343.98500000000001</v>
      </c>
      <c r="P5279" s="29"/>
      <c r="Q5279" s="76">
        <v>16.747</v>
      </c>
      <c r="R5279" s="91" t="s">
        <v>103</v>
      </c>
      <c r="S5279" s="29"/>
    </row>
    <row r="5280" spans="7:19" ht="45" x14ac:dyDescent="0.25">
      <c r="G5280" s="74">
        <v>42140</v>
      </c>
      <c r="H5280" s="75">
        <v>0.75</v>
      </c>
      <c r="I5280" s="27">
        <f t="shared" si="325"/>
        <v>42140.75</v>
      </c>
      <c r="J5280" s="76">
        <v>59.4801</v>
      </c>
      <c r="K5280" s="27">
        <f>'Barometric Data'!D5288</f>
        <v>42140.75</v>
      </c>
      <c r="L5280" s="92">
        <f t="shared" si="322"/>
        <v>0</v>
      </c>
      <c r="M5280" s="29">
        <f>'Barometric Data'!E5288</f>
        <v>2.4885000000000002</v>
      </c>
      <c r="N5280" s="29">
        <f t="shared" si="324"/>
        <v>56.991599999999998</v>
      </c>
      <c r="O5280" s="30">
        <f t="shared" si="323"/>
        <v>343.9624</v>
      </c>
      <c r="P5280" s="29"/>
      <c r="Q5280" s="76">
        <v>16.773</v>
      </c>
      <c r="R5280" s="91" t="s">
        <v>103</v>
      </c>
      <c r="S5280" s="29"/>
    </row>
    <row r="5281" spans="7:19" ht="45" x14ac:dyDescent="0.25">
      <c r="G5281" s="74">
        <v>42141</v>
      </c>
      <c r="H5281" s="75">
        <v>0</v>
      </c>
      <c r="I5281" s="27">
        <f t="shared" si="325"/>
        <v>42141</v>
      </c>
      <c r="J5281" s="76">
        <v>59.523800000000001</v>
      </c>
      <c r="K5281" s="27">
        <f>'Barometric Data'!D5289</f>
        <v>42141</v>
      </c>
      <c r="L5281" s="92">
        <f t="shared" si="322"/>
        <v>0</v>
      </c>
      <c r="M5281" s="29">
        <f>'Barometric Data'!E5289</f>
        <v>2.5752000000000002</v>
      </c>
      <c r="N5281" s="29">
        <f t="shared" si="324"/>
        <v>56.948599999999999</v>
      </c>
      <c r="O5281" s="30">
        <f t="shared" si="323"/>
        <v>344.00540000000001</v>
      </c>
      <c r="P5281" s="29"/>
      <c r="Q5281" s="76">
        <v>16.742000000000001</v>
      </c>
      <c r="R5281" s="91" t="s">
        <v>103</v>
      </c>
      <c r="S5281" s="29"/>
    </row>
    <row r="5282" spans="7:19" ht="45" x14ac:dyDescent="0.25">
      <c r="G5282" s="74">
        <v>42141</v>
      </c>
      <c r="H5282" s="75">
        <v>0.25</v>
      </c>
      <c r="I5282" s="27">
        <f t="shared" si="325"/>
        <v>42141.25</v>
      </c>
      <c r="J5282" s="76">
        <v>59.569000000000003</v>
      </c>
      <c r="K5282" s="27">
        <f>'Barometric Data'!D5290</f>
        <v>42141.25</v>
      </c>
      <c r="L5282" s="92">
        <f t="shared" si="322"/>
        <v>0</v>
      </c>
      <c r="M5282" s="29">
        <f>'Barometric Data'!E5290</f>
        <v>2.6217999999999999</v>
      </c>
      <c r="N5282" s="29">
        <f t="shared" si="324"/>
        <v>56.947200000000002</v>
      </c>
      <c r="O5282" s="30">
        <f t="shared" si="323"/>
        <v>344.0068</v>
      </c>
      <c r="P5282" s="29"/>
      <c r="Q5282" s="76">
        <v>16.751999999999999</v>
      </c>
      <c r="R5282" s="91" t="s">
        <v>103</v>
      </c>
      <c r="S5282" s="29"/>
    </row>
    <row r="5283" spans="7:19" ht="45" x14ac:dyDescent="0.25">
      <c r="G5283" s="74">
        <v>42141</v>
      </c>
      <c r="H5283" s="75">
        <v>0.5</v>
      </c>
      <c r="I5283" s="27">
        <f t="shared" si="325"/>
        <v>42141.5</v>
      </c>
      <c r="J5283" s="76">
        <v>59.569899999999997</v>
      </c>
      <c r="K5283" s="27">
        <f>'Barometric Data'!D5291</f>
        <v>42141.5</v>
      </c>
      <c r="L5283" s="92">
        <f t="shared" si="322"/>
        <v>0</v>
      </c>
      <c r="M5283" s="29">
        <f>'Barometric Data'!E5291</f>
        <v>2.7166999999999999</v>
      </c>
      <c r="N5283" s="29">
        <f t="shared" si="324"/>
        <v>56.853199999999994</v>
      </c>
      <c r="O5283" s="30">
        <f t="shared" si="323"/>
        <v>344.10079999999999</v>
      </c>
      <c r="P5283" s="29"/>
      <c r="Q5283" s="76">
        <v>16.734000000000002</v>
      </c>
      <c r="R5283" s="91" t="s">
        <v>103</v>
      </c>
      <c r="S5283" s="29"/>
    </row>
    <row r="5284" spans="7:19" ht="45" x14ac:dyDescent="0.25">
      <c r="G5284" s="74">
        <v>42141</v>
      </c>
      <c r="H5284" s="75">
        <v>0.75</v>
      </c>
      <c r="I5284" s="27">
        <f t="shared" si="325"/>
        <v>42141.75</v>
      </c>
      <c r="J5284" s="76">
        <v>59.612499999999997</v>
      </c>
      <c r="K5284" s="27">
        <f>'Barometric Data'!D5292</f>
        <v>42141.75</v>
      </c>
      <c r="L5284" s="92">
        <f t="shared" ref="L5284:L5347" si="326">I5284-K5284</f>
        <v>0</v>
      </c>
      <c r="M5284" s="29">
        <f>'Barometric Data'!E5292</f>
        <v>2.7082999999999999</v>
      </c>
      <c r="N5284" s="29">
        <f t="shared" si="324"/>
        <v>56.904199999999996</v>
      </c>
      <c r="O5284" s="30">
        <f t="shared" si="323"/>
        <v>344.0498</v>
      </c>
      <c r="P5284" s="29"/>
      <c r="Q5284" s="76">
        <v>16.760999999999999</v>
      </c>
      <c r="R5284" s="91" t="s">
        <v>103</v>
      </c>
      <c r="S5284" s="29"/>
    </row>
    <row r="5285" spans="7:19" ht="45" x14ac:dyDescent="0.25">
      <c r="G5285" s="74">
        <v>42142</v>
      </c>
      <c r="H5285" s="75">
        <v>0</v>
      </c>
      <c r="I5285" s="27">
        <f t="shared" si="325"/>
        <v>42142</v>
      </c>
      <c r="J5285" s="76">
        <v>59.616399999999999</v>
      </c>
      <c r="K5285" s="27">
        <f>'Barometric Data'!D5293</f>
        <v>42142</v>
      </c>
      <c r="L5285" s="92">
        <f t="shared" si="326"/>
        <v>0</v>
      </c>
      <c r="M5285" s="29">
        <f>'Barometric Data'!E5293</f>
        <v>2.7259000000000002</v>
      </c>
      <c r="N5285" s="29">
        <f t="shared" si="324"/>
        <v>56.890499999999996</v>
      </c>
      <c r="O5285" s="30">
        <f t="shared" ref="O5285:O5348" si="327">$D$23-N5285</f>
        <v>344.06350000000003</v>
      </c>
      <c r="P5285" s="29"/>
      <c r="Q5285" s="76">
        <v>16.763999999999999</v>
      </c>
      <c r="R5285" s="91" t="s">
        <v>103</v>
      </c>
      <c r="S5285" s="29"/>
    </row>
    <row r="5286" spans="7:19" ht="45" x14ac:dyDescent="0.25">
      <c r="G5286" s="74">
        <v>42142</v>
      </c>
      <c r="H5286" s="75">
        <v>0.25</v>
      </c>
      <c r="I5286" s="27">
        <f t="shared" si="325"/>
        <v>42142.25</v>
      </c>
      <c r="J5286" s="76">
        <v>59.628399999999999</v>
      </c>
      <c r="K5286" s="27">
        <f>'Barometric Data'!D5294</f>
        <v>42142.25</v>
      </c>
      <c r="L5286" s="92">
        <f t="shared" si="326"/>
        <v>0</v>
      </c>
      <c r="M5286" s="29">
        <f>'Barometric Data'!E5294</f>
        <v>2.7263999999999999</v>
      </c>
      <c r="N5286" s="29">
        <f t="shared" si="324"/>
        <v>56.902000000000001</v>
      </c>
      <c r="O5286" s="30">
        <f t="shared" si="327"/>
        <v>344.05200000000002</v>
      </c>
      <c r="P5286" s="29"/>
      <c r="Q5286" s="76">
        <v>16.747</v>
      </c>
      <c r="R5286" s="91" t="s">
        <v>103</v>
      </c>
      <c r="S5286" s="29"/>
    </row>
    <row r="5287" spans="7:19" ht="45" x14ac:dyDescent="0.25">
      <c r="G5287" s="74">
        <v>42142</v>
      </c>
      <c r="H5287" s="75">
        <v>0.5</v>
      </c>
      <c r="I5287" s="27">
        <f t="shared" si="325"/>
        <v>42142.5</v>
      </c>
      <c r="J5287" s="76">
        <v>59.576799999999999</v>
      </c>
      <c r="K5287" s="27">
        <f>'Barometric Data'!D5295</f>
        <v>42142.5</v>
      </c>
      <c r="L5287" s="92">
        <f t="shared" si="326"/>
        <v>0</v>
      </c>
      <c r="M5287" s="29">
        <f>'Barometric Data'!E5295</f>
        <v>2.7248000000000001</v>
      </c>
      <c r="N5287" s="29">
        <f t="shared" si="324"/>
        <v>56.851999999999997</v>
      </c>
      <c r="O5287" s="30">
        <f t="shared" si="327"/>
        <v>344.10200000000003</v>
      </c>
      <c r="P5287" s="29"/>
      <c r="Q5287" s="76">
        <v>16.751000000000001</v>
      </c>
      <c r="R5287" s="91" t="s">
        <v>103</v>
      </c>
      <c r="S5287" s="29"/>
    </row>
    <row r="5288" spans="7:19" ht="45" x14ac:dyDescent="0.25">
      <c r="G5288" s="74">
        <v>42142</v>
      </c>
      <c r="H5288" s="75">
        <v>0.75</v>
      </c>
      <c r="I5288" s="27">
        <f t="shared" si="325"/>
        <v>42142.75</v>
      </c>
      <c r="J5288" s="76">
        <v>59.560200000000002</v>
      </c>
      <c r="K5288" s="27">
        <f>'Barometric Data'!D5296</f>
        <v>42142.75</v>
      </c>
      <c r="L5288" s="92">
        <f t="shared" si="326"/>
        <v>0</v>
      </c>
      <c r="M5288" s="29">
        <f>'Barometric Data'!E5296</f>
        <v>2.6598000000000002</v>
      </c>
      <c r="N5288" s="29">
        <f t="shared" ref="N5288:N5351" si="328">J5288-M5288</f>
        <v>56.900400000000005</v>
      </c>
      <c r="O5288" s="30">
        <f t="shared" si="327"/>
        <v>344.05360000000002</v>
      </c>
      <c r="P5288" s="29"/>
      <c r="Q5288" s="76">
        <v>16.748000000000001</v>
      </c>
      <c r="R5288" s="91" t="s">
        <v>103</v>
      </c>
      <c r="S5288" s="29"/>
    </row>
    <row r="5289" spans="7:19" ht="45" x14ac:dyDescent="0.25">
      <c r="G5289" s="74">
        <v>42143</v>
      </c>
      <c r="H5289" s="75">
        <v>0</v>
      </c>
      <c r="I5289" s="27">
        <f t="shared" si="325"/>
        <v>42143</v>
      </c>
      <c r="J5289" s="76">
        <v>59.5901</v>
      </c>
      <c r="K5289" s="27">
        <f>'Barometric Data'!D5297</f>
        <v>42143</v>
      </c>
      <c r="L5289" s="92">
        <f t="shared" si="326"/>
        <v>0</v>
      </c>
      <c r="M5289" s="29">
        <f>'Barometric Data'!E5297</f>
        <v>2.6762999999999999</v>
      </c>
      <c r="N5289" s="29">
        <f t="shared" si="328"/>
        <v>56.913800000000002</v>
      </c>
      <c r="O5289" s="30">
        <f t="shared" si="327"/>
        <v>344.04020000000003</v>
      </c>
      <c r="P5289" s="29"/>
      <c r="Q5289" s="76">
        <v>16.75</v>
      </c>
      <c r="R5289" s="91" t="s">
        <v>103</v>
      </c>
      <c r="S5289" s="29"/>
    </row>
    <row r="5290" spans="7:19" ht="45" x14ac:dyDescent="0.25">
      <c r="G5290" s="74">
        <v>42143</v>
      </c>
      <c r="H5290" s="75">
        <v>0.25</v>
      </c>
      <c r="I5290" s="27">
        <f t="shared" si="325"/>
        <v>42143.25</v>
      </c>
      <c r="J5290" s="76">
        <v>59.594000000000001</v>
      </c>
      <c r="K5290" s="27">
        <f>'Barometric Data'!D5298</f>
        <v>42143.25</v>
      </c>
      <c r="L5290" s="92">
        <f t="shared" si="326"/>
        <v>0</v>
      </c>
      <c r="M5290" s="29">
        <f>'Barometric Data'!E5298</f>
        <v>2.6724000000000001</v>
      </c>
      <c r="N5290" s="29">
        <f t="shared" si="328"/>
        <v>56.921599999999998</v>
      </c>
      <c r="O5290" s="30">
        <f t="shared" si="327"/>
        <v>344.0324</v>
      </c>
      <c r="P5290" s="29"/>
      <c r="Q5290" s="76">
        <v>16.75</v>
      </c>
      <c r="R5290" s="91" t="s">
        <v>103</v>
      </c>
      <c r="S5290" s="29"/>
    </row>
    <row r="5291" spans="7:19" ht="45" x14ac:dyDescent="0.25">
      <c r="G5291" s="74">
        <v>42143</v>
      </c>
      <c r="H5291" s="75">
        <v>0.5</v>
      </c>
      <c r="I5291" s="27">
        <f t="shared" si="325"/>
        <v>42143.5</v>
      </c>
      <c r="J5291" s="76">
        <v>59.555500000000002</v>
      </c>
      <c r="K5291" s="27">
        <f>'Barometric Data'!D5299</f>
        <v>42143.5</v>
      </c>
      <c r="L5291" s="92">
        <f t="shared" si="326"/>
        <v>0</v>
      </c>
      <c r="M5291" s="29">
        <f>'Barometric Data'!E5299</f>
        <v>2.6751999999999998</v>
      </c>
      <c r="N5291" s="29">
        <f t="shared" si="328"/>
        <v>56.880300000000005</v>
      </c>
      <c r="O5291" s="30">
        <f t="shared" si="327"/>
        <v>344.07370000000003</v>
      </c>
      <c r="P5291" s="29"/>
      <c r="Q5291" s="76">
        <v>16.757000000000001</v>
      </c>
      <c r="R5291" s="91" t="s">
        <v>103</v>
      </c>
      <c r="S5291" s="29"/>
    </row>
    <row r="5292" spans="7:19" ht="45" x14ac:dyDescent="0.25">
      <c r="G5292" s="74">
        <v>42143</v>
      </c>
      <c r="H5292" s="75">
        <v>0.75</v>
      </c>
      <c r="I5292" s="27">
        <f t="shared" si="325"/>
        <v>42143.75</v>
      </c>
      <c r="J5292" s="76">
        <v>59.546399999999998</v>
      </c>
      <c r="K5292" s="27">
        <f>'Barometric Data'!D5300</f>
        <v>42143.75</v>
      </c>
      <c r="L5292" s="92">
        <f t="shared" si="326"/>
        <v>0</v>
      </c>
      <c r="M5292" s="29">
        <f>'Barometric Data'!E5300</f>
        <v>2.6356999999999999</v>
      </c>
      <c r="N5292" s="29">
        <f t="shared" si="328"/>
        <v>56.910699999999999</v>
      </c>
      <c r="O5292" s="30">
        <f t="shared" si="327"/>
        <v>344.04329999999999</v>
      </c>
      <c r="P5292" s="29"/>
      <c r="Q5292" s="76">
        <v>16.754999999999999</v>
      </c>
      <c r="R5292" s="91" t="s">
        <v>103</v>
      </c>
      <c r="S5292" s="29"/>
    </row>
    <row r="5293" spans="7:19" ht="45" x14ac:dyDescent="0.25">
      <c r="G5293" s="74">
        <v>42144</v>
      </c>
      <c r="H5293" s="75">
        <v>0</v>
      </c>
      <c r="I5293" s="27">
        <f t="shared" si="325"/>
        <v>42144</v>
      </c>
      <c r="J5293" s="76">
        <v>59.598399999999998</v>
      </c>
      <c r="K5293" s="27">
        <f>'Barometric Data'!D5301</f>
        <v>42144</v>
      </c>
      <c r="L5293" s="92">
        <f t="shared" si="326"/>
        <v>0</v>
      </c>
      <c r="M5293" s="29">
        <f>'Barometric Data'!E5301</f>
        <v>2.6415000000000002</v>
      </c>
      <c r="N5293" s="29">
        <f t="shared" si="328"/>
        <v>56.956899999999997</v>
      </c>
      <c r="O5293" s="30">
        <f t="shared" si="327"/>
        <v>343.99709999999999</v>
      </c>
      <c r="P5293" s="29"/>
      <c r="Q5293" s="76">
        <v>16.760999999999999</v>
      </c>
      <c r="R5293" s="91" t="s">
        <v>103</v>
      </c>
      <c r="S5293" s="29"/>
    </row>
    <row r="5294" spans="7:19" ht="45" x14ac:dyDescent="0.25">
      <c r="G5294" s="74">
        <v>42144</v>
      </c>
      <c r="H5294" s="75">
        <v>0.25</v>
      </c>
      <c r="I5294" s="27">
        <f t="shared" si="325"/>
        <v>42144.25</v>
      </c>
      <c r="J5294" s="76">
        <v>59.609099999999998</v>
      </c>
      <c r="K5294" s="27">
        <f>'Barometric Data'!D5302</f>
        <v>42144.25</v>
      </c>
      <c r="L5294" s="92">
        <f t="shared" si="326"/>
        <v>0</v>
      </c>
      <c r="M5294" s="29">
        <f>'Barometric Data'!E5302</f>
        <v>2.6741999999999999</v>
      </c>
      <c r="N5294" s="29">
        <f t="shared" si="328"/>
        <v>56.934899999999999</v>
      </c>
      <c r="O5294" s="30">
        <f t="shared" si="327"/>
        <v>344.01909999999998</v>
      </c>
      <c r="P5294" s="29"/>
      <c r="Q5294" s="76">
        <v>16.763999999999999</v>
      </c>
      <c r="R5294" s="91" t="s">
        <v>103</v>
      </c>
      <c r="S5294" s="29"/>
    </row>
    <row r="5295" spans="7:19" ht="45" x14ac:dyDescent="0.25">
      <c r="G5295" s="74">
        <v>42144</v>
      </c>
      <c r="H5295" s="75">
        <v>0.5</v>
      </c>
      <c r="I5295" s="27">
        <f t="shared" si="325"/>
        <v>42144.5</v>
      </c>
      <c r="J5295" s="76">
        <v>59.586500000000001</v>
      </c>
      <c r="K5295" s="27">
        <f>'Barometric Data'!D5303</f>
        <v>42144.5</v>
      </c>
      <c r="L5295" s="92">
        <f t="shared" si="326"/>
        <v>0</v>
      </c>
      <c r="M5295" s="29">
        <f>'Barometric Data'!E5303</f>
        <v>2.6915</v>
      </c>
      <c r="N5295" s="29">
        <f t="shared" si="328"/>
        <v>56.895000000000003</v>
      </c>
      <c r="O5295" s="30">
        <f t="shared" si="327"/>
        <v>344.05900000000003</v>
      </c>
      <c r="P5295" s="29"/>
      <c r="Q5295" s="76">
        <v>16.759</v>
      </c>
      <c r="R5295" s="91" t="s">
        <v>103</v>
      </c>
      <c r="S5295" s="29"/>
    </row>
    <row r="5296" spans="7:19" ht="45" x14ac:dyDescent="0.25">
      <c r="G5296" s="74">
        <v>42144</v>
      </c>
      <c r="H5296" s="75">
        <v>0.75</v>
      </c>
      <c r="I5296" s="27">
        <f t="shared" si="325"/>
        <v>42144.75</v>
      </c>
      <c r="J5296" s="76">
        <v>59.542400000000001</v>
      </c>
      <c r="K5296" s="27">
        <f>'Barometric Data'!D5304</f>
        <v>42144.75</v>
      </c>
      <c r="L5296" s="92">
        <f t="shared" si="326"/>
        <v>0</v>
      </c>
      <c r="M5296" s="29">
        <f>'Barometric Data'!E5304</f>
        <v>2.6179000000000001</v>
      </c>
      <c r="N5296" s="29">
        <f t="shared" si="328"/>
        <v>56.924500000000002</v>
      </c>
      <c r="O5296" s="30">
        <f t="shared" si="327"/>
        <v>344.02949999999998</v>
      </c>
      <c r="P5296" s="29"/>
      <c r="Q5296" s="76">
        <v>16.77</v>
      </c>
      <c r="R5296" s="91" t="s">
        <v>103</v>
      </c>
      <c r="S5296" s="29"/>
    </row>
    <row r="5297" spans="7:19" ht="45" x14ac:dyDescent="0.25">
      <c r="G5297" s="74">
        <v>42145</v>
      </c>
      <c r="H5297" s="75">
        <v>0</v>
      </c>
      <c r="I5297" s="27">
        <f t="shared" si="325"/>
        <v>42145</v>
      </c>
      <c r="J5297" s="76">
        <v>59.573700000000002</v>
      </c>
      <c r="K5297" s="27">
        <f>'Barometric Data'!D5305</f>
        <v>42145</v>
      </c>
      <c r="L5297" s="92">
        <f t="shared" si="326"/>
        <v>0</v>
      </c>
      <c r="M5297" s="29">
        <f>'Barometric Data'!E5305</f>
        <v>2.6284999999999998</v>
      </c>
      <c r="N5297" s="29">
        <f t="shared" si="328"/>
        <v>56.9452</v>
      </c>
      <c r="O5297" s="30">
        <f t="shared" si="327"/>
        <v>344.00880000000001</v>
      </c>
      <c r="P5297" s="29"/>
      <c r="Q5297" s="76">
        <v>16.747</v>
      </c>
      <c r="R5297" s="91" t="s">
        <v>103</v>
      </c>
      <c r="S5297" s="29"/>
    </row>
    <row r="5298" spans="7:19" ht="45" x14ac:dyDescent="0.25">
      <c r="G5298" s="74">
        <v>42145</v>
      </c>
      <c r="H5298" s="75">
        <v>0.25</v>
      </c>
      <c r="I5298" s="27">
        <f t="shared" si="325"/>
        <v>42145.25</v>
      </c>
      <c r="J5298" s="76">
        <v>59.583500000000001</v>
      </c>
      <c r="K5298" s="27">
        <f>'Barometric Data'!D5306</f>
        <v>42145.25</v>
      </c>
      <c r="L5298" s="92">
        <f t="shared" si="326"/>
        <v>0</v>
      </c>
      <c r="M5298" s="29">
        <f>'Barometric Data'!E5306</f>
        <v>2.6436999999999999</v>
      </c>
      <c r="N5298" s="29">
        <f t="shared" si="328"/>
        <v>56.939799999999998</v>
      </c>
      <c r="O5298" s="30">
        <f t="shared" si="327"/>
        <v>344.01420000000002</v>
      </c>
      <c r="P5298" s="29"/>
      <c r="Q5298" s="76">
        <v>16.765000000000001</v>
      </c>
      <c r="R5298" s="91" t="s">
        <v>103</v>
      </c>
      <c r="S5298" s="29"/>
    </row>
    <row r="5299" spans="7:19" ht="45" x14ac:dyDescent="0.25">
      <c r="G5299" s="74">
        <v>42145</v>
      </c>
      <c r="H5299" s="75">
        <v>0.5</v>
      </c>
      <c r="I5299" s="27">
        <f t="shared" si="325"/>
        <v>42145.5</v>
      </c>
      <c r="J5299" s="76">
        <v>59.524000000000001</v>
      </c>
      <c r="K5299" s="27">
        <f>'Barometric Data'!D5307</f>
        <v>42145.5</v>
      </c>
      <c r="L5299" s="92">
        <f t="shared" si="326"/>
        <v>0</v>
      </c>
      <c r="M5299" s="29">
        <f>'Barometric Data'!E5307</f>
        <v>2.6107</v>
      </c>
      <c r="N5299" s="29">
        <f t="shared" si="328"/>
        <v>56.9133</v>
      </c>
      <c r="O5299" s="30">
        <f t="shared" si="327"/>
        <v>344.04070000000002</v>
      </c>
      <c r="P5299" s="29"/>
      <c r="Q5299" s="76">
        <v>16.766999999999999</v>
      </c>
      <c r="R5299" s="91" t="s">
        <v>103</v>
      </c>
      <c r="S5299" s="29"/>
    </row>
    <row r="5300" spans="7:19" ht="45" x14ac:dyDescent="0.25">
      <c r="G5300" s="74">
        <v>42145</v>
      </c>
      <c r="H5300" s="75">
        <v>0.75</v>
      </c>
      <c r="I5300" s="27">
        <f t="shared" si="325"/>
        <v>42145.75</v>
      </c>
      <c r="J5300" s="76">
        <v>59.471800000000002</v>
      </c>
      <c r="K5300" s="27">
        <f>'Barometric Data'!D5308</f>
        <v>42145.75</v>
      </c>
      <c r="L5300" s="92">
        <f t="shared" si="326"/>
        <v>0</v>
      </c>
      <c r="M5300" s="29">
        <f>'Barometric Data'!E5308</f>
        <v>2.5324</v>
      </c>
      <c r="N5300" s="29">
        <f t="shared" si="328"/>
        <v>56.939399999999999</v>
      </c>
      <c r="O5300" s="30">
        <f t="shared" si="327"/>
        <v>344.01460000000003</v>
      </c>
      <c r="P5300" s="29"/>
      <c r="Q5300" s="76">
        <v>16.756</v>
      </c>
      <c r="R5300" s="91" t="s">
        <v>103</v>
      </c>
      <c r="S5300" s="29"/>
    </row>
    <row r="5301" spans="7:19" ht="45" x14ac:dyDescent="0.25">
      <c r="G5301" s="74">
        <v>42146</v>
      </c>
      <c r="H5301" s="75">
        <v>0</v>
      </c>
      <c r="I5301" s="27">
        <f t="shared" si="325"/>
        <v>42146</v>
      </c>
      <c r="J5301" s="76">
        <v>59.516500000000001</v>
      </c>
      <c r="K5301" s="27">
        <f>'Barometric Data'!D5309</f>
        <v>42146</v>
      </c>
      <c r="L5301" s="92">
        <f t="shared" si="326"/>
        <v>0</v>
      </c>
      <c r="M5301" s="29">
        <f>'Barometric Data'!E5309</f>
        <v>2.5575999999999999</v>
      </c>
      <c r="N5301" s="29">
        <f t="shared" si="328"/>
        <v>56.9589</v>
      </c>
      <c r="O5301" s="30">
        <f t="shared" si="327"/>
        <v>343.99509999999998</v>
      </c>
      <c r="P5301" s="29"/>
      <c r="Q5301" s="76">
        <v>16.745000000000001</v>
      </c>
      <c r="R5301" s="91" t="s">
        <v>103</v>
      </c>
      <c r="S5301" s="29"/>
    </row>
    <row r="5302" spans="7:19" ht="45" x14ac:dyDescent="0.25">
      <c r="G5302" s="74">
        <v>42146</v>
      </c>
      <c r="H5302" s="75">
        <v>0.25</v>
      </c>
      <c r="I5302" s="27">
        <f t="shared" si="325"/>
        <v>42146.25</v>
      </c>
      <c r="J5302" s="76">
        <v>59.5197</v>
      </c>
      <c r="K5302" s="27">
        <f>'Barometric Data'!D5310</f>
        <v>42146.25</v>
      </c>
      <c r="L5302" s="92">
        <f t="shared" si="326"/>
        <v>0</v>
      </c>
      <c r="M5302" s="29">
        <f>'Barometric Data'!E5310</f>
        <v>2.5728</v>
      </c>
      <c r="N5302" s="29">
        <f t="shared" si="328"/>
        <v>56.946899999999999</v>
      </c>
      <c r="O5302" s="30">
        <f t="shared" si="327"/>
        <v>344.00710000000004</v>
      </c>
      <c r="P5302" s="29"/>
      <c r="Q5302" s="76">
        <v>16.757000000000001</v>
      </c>
      <c r="R5302" s="91" t="s">
        <v>103</v>
      </c>
      <c r="S5302" s="29"/>
    </row>
    <row r="5303" spans="7:19" ht="45" x14ac:dyDescent="0.25">
      <c r="G5303" s="74">
        <v>42146</v>
      </c>
      <c r="H5303" s="75">
        <v>0.5</v>
      </c>
      <c r="I5303" s="27">
        <f t="shared" si="325"/>
        <v>42146.5</v>
      </c>
      <c r="J5303" s="76">
        <v>59.533200000000001</v>
      </c>
      <c r="K5303" s="27">
        <f>'Barometric Data'!D5311</f>
        <v>42146.5</v>
      </c>
      <c r="L5303" s="92">
        <f t="shared" si="326"/>
        <v>0</v>
      </c>
      <c r="M5303" s="29">
        <f>'Barometric Data'!E5311</f>
        <v>2.6084000000000001</v>
      </c>
      <c r="N5303" s="29">
        <f t="shared" si="328"/>
        <v>56.924799999999998</v>
      </c>
      <c r="O5303" s="30">
        <f t="shared" si="327"/>
        <v>344.0292</v>
      </c>
      <c r="P5303" s="29"/>
      <c r="Q5303" s="76">
        <v>16.751000000000001</v>
      </c>
      <c r="R5303" s="91" t="s">
        <v>103</v>
      </c>
      <c r="S5303" s="29"/>
    </row>
    <row r="5304" spans="7:19" ht="45" x14ac:dyDescent="0.25">
      <c r="G5304" s="74">
        <v>42146</v>
      </c>
      <c r="H5304" s="75">
        <v>0.75</v>
      </c>
      <c r="I5304" s="27">
        <f t="shared" si="325"/>
        <v>42146.75</v>
      </c>
      <c r="J5304" s="76">
        <v>59.4724</v>
      </c>
      <c r="K5304" s="27">
        <f>'Barometric Data'!D5312</f>
        <v>42146.75</v>
      </c>
      <c r="L5304" s="92">
        <f t="shared" si="326"/>
        <v>0</v>
      </c>
      <c r="M5304" s="29">
        <f>'Barometric Data'!E5312</f>
        <v>2.5385</v>
      </c>
      <c r="N5304" s="29">
        <f t="shared" si="328"/>
        <v>56.933900000000001</v>
      </c>
      <c r="O5304" s="30">
        <f t="shared" si="327"/>
        <v>344.02010000000001</v>
      </c>
      <c r="P5304" s="29"/>
      <c r="Q5304" s="76">
        <v>16.759</v>
      </c>
      <c r="R5304" s="91" t="s">
        <v>103</v>
      </c>
      <c r="S5304" s="29"/>
    </row>
    <row r="5305" spans="7:19" ht="45" x14ac:dyDescent="0.25">
      <c r="G5305" s="74">
        <v>42147</v>
      </c>
      <c r="H5305" s="75">
        <v>0</v>
      </c>
      <c r="I5305" s="27">
        <f t="shared" si="325"/>
        <v>42147</v>
      </c>
      <c r="J5305" s="76">
        <v>59.515700000000002</v>
      </c>
      <c r="K5305" s="27">
        <f>'Barometric Data'!D5313</f>
        <v>42147</v>
      </c>
      <c r="L5305" s="92">
        <f t="shared" si="326"/>
        <v>0</v>
      </c>
      <c r="M5305" s="29">
        <f>'Barometric Data'!E5313</f>
        <v>2.5687000000000002</v>
      </c>
      <c r="N5305" s="29">
        <f t="shared" si="328"/>
        <v>56.947000000000003</v>
      </c>
      <c r="O5305" s="30">
        <f t="shared" si="327"/>
        <v>344.00700000000001</v>
      </c>
      <c r="P5305" s="29"/>
      <c r="Q5305" s="76">
        <v>16.751000000000001</v>
      </c>
      <c r="R5305" s="91" t="s">
        <v>103</v>
      </c>
      <c r="S5305" s="29"/>
    </row>
    <row r="5306" spans="7:19" ht="45" x14ac:dyDescent="0.25">
      <c r="G5306" s="74">
        <v>42147</v>
      </c>
      <c r="H5306" s="75">
        <v>0.25</v>
      </c>
      <c r="I5306" s="27">
        <f t="shared" si="325"/>
        <v>42147.25</v>
      </c>
      <c r="J5306" s="76">
        <v>59.528599999999997</v>
      </c>
      <c r="K5306" s="27">
        <f>'Barometric Data'!D5314</f>
        <v>42147.25</v>
      </c>
      <c r="L5306" s="92">
        <f t="shared" si="326"/>
        <v>0</v>
      </c>
      <c r="M5306" s="29">
        <f>'Barometric Data'!E5314</f>
        <v>2.5851999999999999</v>
      </c>
      <c r="N5306" s="29">
        <f t="shared" si="328"/>
        <v>56.943399999999997</v>
      </c>
      <c r="O5306" s="30">
        <f t="shared" si="327"/>
        <v>344.01060000000001</v>
      </c>
      <c r="P5306" s="29"/>
      <c r="Q5306" s="76">
        <v>16.751000000000001</v>
      </c>
      <c r="R5306" s="91" t="s">
        <v>103</v>
      </c>
      <c r="S5306" s="29"/>
    </row>
    <row r="5307" spans="7:19" ht="45" x14ac:dyDescent="0.25">
      <c r="G5307" s="74">
        <v>42147</v>
      </c>
      <c r="H5307" s="75">
        <v>0.5</v>
      </c>
      <c r="I5307" s="27">
        <f t="shared" si="325"/>
        <v>42147.5</v>
      </c>
      <c r="J5307" s="76">
        <v>59.521900000000002</v>
      </c>
      <c r="K5307" s="27">
        <f>'Barometric Data'!D5315</f>
        <v>42147.5</v>
      </c>
      <c r="L5307" s="92">
        <f t="shared" si="326"/>
        <v>0</v>
      </c>
      <c r="M5307" s="29">
        <f>'Barometric Data'!E5315</f>
        <v>2.6032000000000002</v>
      </c>
      <c r="N5307" s="29">
        <f t="shared" si="328"/>
        <v>56.918700000000001</v>
      </c>
      <c r="O5307" s="30">
        <f t="shared" si="327"/>
        <v>344.03530000000001</v>
      </c>
      <c r="P5307" s="29"/>
      <c r="Q5307" s="76">
        <v>16.753</v>
      </c>
      <c r="R5307" s="91" t="s">
        <v>103</v>
      </c>
      <c r="S5307" s="29"/>
    </row>
    <row r="5308" spans="7:19" ht="45" x14ac:dyDescent="0.25">
      <c r="G5308" s="74">
        <v>42147</v>
      </c>
      <c r="H5308" s="75">
        <v>0.75</v>
      </c>
      <c r="I5308" s="27">
        <f t="shared" si="325"/>
        <v>42147.75</v>
      </c>
      <c r="J5308" s="76">
        <v>59.487900000000003</v>
      </c>
      <c r="K5308" s="27">
        <f>'Barometric Data'!D5316</f>
        <v>42147.75</v>
      </c>
      <c r="L5308" s="92">
        <f t="shared" si="326"/>
        <v>0</v>
      </c>
      <c r="M5308" s="29">
        <f>'Barometric Data'!E5316</f>
        <v>2.5567000000000002</v>
      </c>
      <c r="N5308" s="29">
        <f t="shared" si="328"/>
        <v>56.931200000000004</v>
      </c>
      <c r="O5308" s="30">
        <f t="shared" si="327"/>
        <v>344.02280000000002</v>
      </c>
      <c r="P5308" s="29"/>
      <c r="Q5308" s="76">
        <v>16.759</v>
      </c>
      <c r="R5308" s="91" t="s">
        <v>103</v>
      </c>
      <c r="S5308" s="29"/>
    </row>
    <row r="5309" spans="7:19" ht="45" x14ac:dyDescent="0.25">
      <c r="G5309" s="74">
        <v>42148</v>
      </c>
      <c r="H5309" s="75">
        <v>0</v>
      </c>
      <c r="I5309" s="27">
        <f t="shared" si="325"/>
        <v>42148</v>
      </c>
      <c r="J5309" s="76">
        <v>59.554099999999998</v>
      </c>
      <c r="K5309" s="27">
        <f>'Barometric Data'!D5317</f>
        <v>42148</v>
      </c>
      <c r="L5309" s="92">
        <f t="shared" si="326"/>
        <v>0</v>
      </c>
      <c r="M5309" s="29">
        <f>'Barometric Data'!E5317</f>
        <v>2.6364000000000001</v>
      </c>
      <c r="N5309" s="29">
        <f t="shared" si="328"/>
        <v>56.917699999999996</v>
      </c>
      <c r="O5309" s="30">
        <f t="shared" si="327"/>
        <v>344.03629999999998</v>
      </c>
      <c r="P5309" s="29"/>
      <c r="Q5309" s="76">
        <v>16.760999999999999</v>
      </c>
      <c r="R5309" s="91" t="s">
        <v>103</v>
      </c>
      <c r="S5309" s="29"/>
    </row>
    <row r="5310" spans="7:19" ht="45" x14ac:dyDescent="0.25">
      <c r="G5310" s="74">
        <v>42148</v>
      </c>
      <c r="H5310" s="75">
        <v>0.25</v>
      </c>
      <c r="I5310" s="27">
        <f t="shared" si="325"/>
        <v>42148.25</v>
      </c>
      <c r="J5310" s="76">
        <v>59.557499999999997</v>
      </c>
      <c r="K5310" s="27">
        <f>'Barometric Data'!D5318</f>
        <v>42148.25</v>
      </c>
      <c r="L5310" s="92">
        <f t="shared" si="326"/>
        <v>0</v>
      </c>
      <c r="M5310" s="29">
        <f>'Barometric Data'!E5318</f>
        <v>2.6524000000000001</v>
      </c>
      <c r="N5310" s="29">
        <f t="shared" si="328"/>
        <v>56.905099999999997</v>
      </c>
      <c r="O5310" s="30">
        <f t="shared" si="327"/>
        <v>344.0489</v>
      </c>
      <c r="P5310" s="29"/>
      <c r="Q5310" s="76">
        <v>16.763999999999999</v>
      </c>
      <c r="R5310" s="91" t="s">
        <v>103</v>
      </c>
      <c r="S5310" s="29"/>
    </row>
    <row r="5311" spans="7:19" ht="45" x14ac:dyDescent="0.25">
      <c r="G5311" s="74">
        <v>42148</v>
      </c>
      <c r="H5311" s="75">
        <v>0.5</v>
      </c>
      <c r="I5311" s="27">
        <f t="shared" si="325"/>
        <v>42148.5</v>
      </c>
      <c r="J5311" s="76">
        <v>59.555599999999998</v>
      </c>
      <c r="K5311" s="27">
        <f>'Barometric Data'!D5319</f>
        <v>42148.5</v>
      </c>
      <c r="L5311" s="92">
        <f t="shared" si="326"/>
        <v>0</v>
      </c>
      <c r="M5311" s="29">
        <f>'Barometric Data'!E5319</f>
        <v>2.6497000000000002</v>
      </c>
      <c r="N5311" s="29">
        <f t="shared" si="328"/>
        <v>56.905899999999995</v>
      </c>
      <c r="O5311" s="30">
        <f t="shared" si="327"/>
        <v>344.04810000000003</v>
      </c>
      <c r="P5311" s="29"/>
      <c r="Q5311" s="76">
        <v>16.768000000000001</v>
      </c>
      <c r="R5311" s="91" t="s">
        <v>103</v>
      </c>
      <c r="S5311" s="29"/>
    </row>
    <row r="5312" spans="7:19" ht="45" x14ac:dyDescent="0.25">
      <c r="G5312" s="74">
        <v>42148</v>
      </c>
      <c r="H5312" s="75">
        <v>0.75</v>
      </c>
      <c r="I5312" s="27">
        <f t="shared" si="325"/>
        <v>42148.75</v>
      </c>
      <c r="J5312" s="76">
        <v>59.461799999999997</v>
      </c>
      <c r="K5312" s="27">
        <f>'Barometric Data'!D5320</f>
        <v>42148.75</v>
      </c>
      <c r="L5312" s="92">
        <f t="shared" si="326"/>
        <v>0</v>
      </c>
      <c r="M5312" s="29">
        <f>'Barometric Data'!E5320</f>
        <v>2.5318000000000001</v>
      </c>
      <c r="N5312" s="29">
        <f t="shared" si="328"/>
        <v>56.93</v>
      </c>
      <c r="O5312" s="30">
        <f t="shared" si="327"/>
        <v>344.024</v>
      </c>
      <c r="P5312" s="29"/>
      <c r="Q5312" s="76">
        <v>16.748999999999999</v>
      </c>
      <c r="R5312" s="91" t="s">
        <v>103</v>
      </c>
      <c r="S5312" s="29"/>
    </row>
    <row r="5313" spans="7:19" ht="45" x14ac:dyDescent="0.25">
      <c r="G5313" s="74">
        <v>42149</v>
      </c>
      <c r="H5313" s="75">
        <v>0</v>
      </c>
      <c r="I5313" s="27">
        <f t="shared" si="325"/>
        <v>42149</v>
      </c>
      <c r="J5313" s="76">
        <v>59.520200000000003</v>
      </c>
      <c r="K5313" s="27">
        <f>'Barometric Data'!D5321</f>
        <v>42149</v>
      </c>
      <c r="L5313" s="92">
        <f t="shared" si="326"/>
        <v>0</v>
      </c>
      <c r="M5313" s="29">
        <f>'Barometric Data'!E5321</f>
        <v>2.5941999999999998</v>
      </c>
      <c r="N5313" s="29">
        <f t="shared" si="328"/>
        <v>56.926000000000002</v>
      </c>
      <c r="O5313" s="30">
        <f t="shared" si="327"/>
        <v>344.02800000000002</v>
      </c>
      <c r="P5313" s="29"/>
      <c r="Q5313" s="76">
        <v>16.754000000000001</v>
      </c>
      <c r="R5313" s="91" t="s">
        <v>103</v>
      </c>
      <c r="S5313" s="29"/>
    </row>
    <row r="5314" spans="7:19" ht="45" x14ac:dyDescent="0.25">
      <c r="G5314" s="74">
        <v>42149</v>
      </c>
      <c r="H5314" s="75">
        <v>0.25</v>
      </c>
      <c r="I5314" s="27">
        <f t="shared" si="325"/>
        <v>42149.25</v>
      </c>
      <c r="J5314" s="76">
        <v>59.506799999999998</v>
      </c>
      <c r="K5314" s="27">
        <f>'Barometric Data'!D5322</f>
        <v>42149.25</v>
      </c>
      <c r="L5314" s="92">
        <f t="shared" si="326"/>
        <v>0</v>
      </c>
      <c r="M5314" s="29">
        <f>'Barometric Data'!E5322</f>
        <v>2.5767000000000002</v>
      </c>
      <c r="N5314" s="29">
        <f t="shared" si="328"/>
        <v>56.930099999999996</v>
      </c>
      <c r="O5314" s="30">
        <f t="shared" si="327"/>
        <v>344.02390000000003</v>
      </c>
      <c r="P5314" s="29"/>
      <c r="Q5314" s="76">
        <v>16.763999999999999</v>
      </c>
      <c r="R5314" s="91" t="s">
        <v>103</v>
      </c>
      <c r="S5314" s="29"/>
    </row>
    <row r="5315" spans="7:19" ht="45" x14ac:dyDescent="0.25">
      <c r="G5315" s="74">
        <v>42149</v>
      </c>
      <c r="H5315" s="75">
        <v>0.5</v>
      </c>
      <c r="I5315" s="27">
        <f t="shared" si="325"/>
        <v>42149.5</v>
      </c>
      <c r="J5315" s="76">
        <v>59.5137</v>
      </c>
      <c r="K5315" s="27">
        <f>'Barometric Data'!D5323</f>
        <v>42149.5</v>
      </c>
      <c r="L5315" s="92">
        <f t="shared" si="326"/>
        <v>0</v>
      </c>
      <c r="M5315" s="29">
        <f>'Barometric Data'!E5323</f>
        <v>2.6044999999999998</v>
      </c>
      <c r="N5315" s="29">
        <f t="shared" si="328"/>
        <v>56.909199999999998</v>
      </c>
      <c r="O5315" s="30">
        <f t="shared" si="327"/>
        <v>344.04480000000001</v>
      </c>
      <c r="P5315" s="29"/>
      <c r="Q5315" s="76">
        <v>16.754999999999999</v>
      </c>
      <c r="R5315" s="91" t="s">
        <v>103</v>
      </c>
      <c r="S5315" s="29"/>
    </row>
    <row r="5316" spans="7:19" ht="45" x14ac:dyDescent="0.25">
      <c r="G5316" s="74">
        <v>42149</v>
      </c>
      <c r="H5316" s="75">
        <v>0.75</v>
      </c>
      <c r="I5316" s="27">
        <f t="shared" si="325"/>
        <v>42149.75</v>
      </c>
      <c r="J5316" s="76">
        <v>59.507300000000001</v>
      </c>
      <c r="K5316" s="27">
        <f>'Barometric Data'!D5324</f>
        <v>42149.75</v>
      </c>
      <c r="L5316" s="92">
        <f t="shared" si="326"/>
        <v>0</v>
      </c>
      <c r="M5316" s="29">
        <f>'Barometric Data'!E5324</f>
        <v>2.5899000000000001</v>
      </c>
      <c r="N5316" s="29">
        <f t="shared" si="328"/>
        <v>56.917400000000001</v>
      </c>
      <c r="O5316" s="30">
        <f t="shared" si="327"/>
        <v>344.03660000000002</v>
      </c>
      <c r="P5316" s="29"/>
      <c r="Q5316" s="76">
        <v>16.762</v>
      </c>
      <c r="R5316" s="91" t="s">
        <v>103</v>
      </c>
      <c r="S5316" s="29"/>
    </row>
    <row r="5317" spans="7:19" ht="45" x14ac:dyDescent="0.25">
      <c r="G5317" s="74">
        <v>42150</v>
      </c>
      <c r="H5317" s="75">
        <v>0</v>
      </c>
      <c r="I5317" s="27">
        <f t="shared" si="325"/>
        <v>42150</v>
      </c>
      <c r="J5317" s="76">
        <v>59.526699999999998</v>
      </c>
      <c r="K5317" s="27">
        <f>'Barometric Data'!D5325</f>
        <v>42150</v>
      </c>
      <c r="L5317" s="92">
        <f t="shared" si="326"/>
        <v>0</v>
      </c>
      <c r="M5317" s="29">
        <f>'Barometric Data'!E5325</f>
        <v>2.6080000000000001</v>
      </c>
      <c r="N5317" s="29">
        <f t="shared" si="328"/>
        <v>56.918700000000001</v>
      </c>
      <c r="O5317" s="30">
        <f t="shared" si="327"/>
        <v>344.03530000000001</v>
      </c>
      <c r="P5317" s="29"/>
      <c r="Q5317" s="76">
        <v>16.756</v>
      </c>
      <c r="R5317" s="91" t="s">
        <v>103</v>
      </c>
      <c r="S5317" s="29"/>
    </row>
    <row r="5318" spans="7:19" ht="45" x14ac:dyDescent="0.25">
      <c r="G5318" s="74">
        <v>42150</v>
      </c>
      <c r="H5318" s="75">
        <v>0.25</v>
      </c>
      <c r="I5318" s="27">
        <f t="shared" si="325"/>
        <v>42150.25</v>
      </c>
      <c r="J5318" s="76">
        <v>59.535200000000003</v>
      </c>
      <c r="K5318" s="27">
        <f>'Barometric Data'!D5326</f>
        <v>42150.25</v>
      </c>
      <c r="L5318" s="92">
        <f t="shared" si="326"/>
        <v>0</v>
      </c>
      <c r="M5318" s="29">
        <f>'Barometric Data'!E5326</f>
        <v>2.6305999999999998</v>
      </c>
      <c r="N5318" s="29">
        <f t="shared" si="328"/>
        <v>56.904600000000002</v>
      </c>
      <c r="O5318" s="30">
        <f t="shared" si="327"/>
        <v>344.04939999999999</v>
      </c>
      <c r="P5318" s="29"/>
      <c r="Q5318" s="76">
        <v>16.763000000000002</v>
      </c>
      <c r="R5318" s="91" t="s">
        <v>103</v>
      </c>
      <c r="S5318" s="29"/>
    </row>
    <row r="5319" spans="7:19" ht="45" x14ac:dyDescent="0.25">
      <c r="G5319" s="74">
        <v>42150</v>
      </c>
      <c r="H5319" s="75">
        <v>0.5</v>
      </c>
      <c r="I5319" s="27">
        <f t="shared" si="325"/>
        <v>42150.5</v>
      </c>
      <c r="J5319" s="76">
        <v>59.541400000000003</v>
      </c>
      <c r="K5319" s="27">
        <f>'Barometric Data'!D5327</f>
        <v>42150.5</v>
      </c>
      <c r="L5319" s="92">
        <f t="shared" si="326"/>
        <v>0</v>
      </c>
      <c r="M5319" s="29">
        <f>'Barometric Data'!E5327</f>
        <v>2.6705000000000001</v>
      </c>
      <c r="N5319" s="29">
        <f t="shared" si="328"/>
        <v>56.870900000000006</v>
      </c>
      <c r="O5319" s="30">
        <f t="shared" si="327"/>
        <v>344.0831</v>
      </c>
      <c r="P5319" s="29"/>
      <c r="Q5319" s="76">
        <v>16.756</v>
      </c>
      <c r="R5319" s="91" t="s">
        <v>103</v>
      </c>
      <c r="S5319" s="29"/>
    </row>
    <row r="5320" spans="7:19" ht="45" x14ac:dyDescent="0.25">
      <c r="G5320" s="74">
        <v>42150</v>
      </c>
      <c r="H5320" s="75">
        <v>0.75</v>
      </c>
      <c r="I5320" s="27">
        <f t="shared" si="325"/>
        <v>42150.75</v>
      </c>
      <c r="J5320" s="76">
        <v>59.514600000000002</v>
      </c>
      <c r="K5320" s="27">
        <f>'Barometric Data'!D5328</f>
        <v>42150.75</v>
      </c>
      <c r="L5320" s="92">
        <f t="shared" si="326"/>
        <v>0</v>
      </c>
      <c r="M5320" s="29">
        <f>'Barometric Data'!E5328</f>
        <v>2.6065</v>
      </c>
      <c r="N5320" s="29">
        <f t="shared" si="328"/>
        <v>56.908100000000005</v>
      </c>
      <c r="O5320" s="30">
        <f t="shared" si="327"/>
        <v>344.04590000000002</v>
      </c>
      <c r="P5320" s="29"/>
      <c r="Q5320" s="76">
        <v>16.760000000000002</v>
      </c>
      <c r="R5320" s="91" t="s">
        <v>103</v>
      </c>
      <c r="S5320" s="29"/>
    </row>
    <row r="5321" spans="7:19" ht="45" x14ac:dyDescent="0.25">
      <c r="G5321" s="74">
        <v>42151</v>
      </c>
      <c r="H5321" s="75">
        <v>0</v>
      </c>
      <c r="I5321" s="27">
        <f t="shared" si="325"/>
        <v>42151</v>
      </c>
      <c r="J5321" s="76">
        <v>59.532400000000003</v>
      </c>
      <c r="K5321" s="27">
        <f>'Barometric Data'!D5329</f>
        <v>42151</v>
      </c>
      <c r="L5321" s="92">
        <f t="shared" si="326"/>
        <v>0</v>
      </c>
      <c r="M5321" s="29">
        <f>'Barometric Data'!E5329</f>
        <v>2.641</v>
      </c>
      <c r="N5321" s="29">
        <f t="shared" si="328"/>
        <v>56.891400000000004</v>
      </c>
      <c r="O5321" s="30">
        <f t="shared" si="327"/>
        <v>344.06259999999997</v>
      </c>
      <c r="P5321" s="29"/>
      <c r="Q5321" s="76">
        <v>16.757999999999999</v>
      </c>
      <c r="R5321" s="91" t="s">
        <v>103</v>
      </c>
      <c r="S5321" s="29"/>
    </row>
    <row r="5322" spans="7:19" ht="45" x14ac:dyDescent="0.25">
      <c r="G5322" s="74">
        <v>42151</v>
      </c>
      <c r="H5322" s="75">
        <v>0.25</v>
      </c>
      <c r="I5322" s="27">
        <f t="shared" si="325"/>
        <v>42151.25</v>
      </c>
      <c r="J5322" s="76">
        <v>59.565100000000001</v>
      </c>
      <c r="K5322" s="27">
        <f>'Barometric Data'!D5330</f>
        <v>42151.25</v>
      </c>
      <c r="L5322" s="92">
        <f t="shared" si="326"/>
        <v>0</v>
      </c>
      <c r="M5322" s="29">
        <f>'Barometric Data'!E5330</f>
        <v>2.6839</v>
      </c>
      <c r="N5322" s="29">
        <f t="shared" si="328"/>
        <v>56.8812</v>
      </c>
      <c r="O5322" s="30">
        <f t="shared" si="327"/>
        <v>344.07280000000003</v>
      </c>
      <c r="P5322" s="29"/>
      <c r="Q5322" s="76">
        <v>16.757999999999999</v>
      </c>
      <c r="R5322" s="91" t="s">
        <v>103</v>
      </c>
      <c r="S5322" s="29"/>
    </row>
    <row r="5323" spans="7:19" ht="45" x14ac:dyDescent="0.25">
      <c r="G5323" s="74">
        <v>42151</v>
      </c>
      <c r="H5323" s="75">
        <v>0.5</v>
      </c>
      <c r="I5323" s="27">
        <f t="shared" si="325"/>
        <v>42151.5</v>
      </c>
      <c r="J5323" s="76">
        <v>59.554099999999998</v>
      </c>
      <c r="K5323" s="27">
        <f>'Barometric Data'!D5331</f>
        <v>42151.5</v>
      </c>
      <c r="L5323" s="92">
        <f t="shared" si="326"/>
        <v>0</v>
      </c>
      <c r="M5323" s="29">
        <f>'Barometric Data'!E5331</f>
        <v>2.7193000000000001</v>
      </c>
      <c r="N5323" s="29">
        <f t="shared" si="328"/>
        <v>56.834800000000001</v>
      </c>
      <c r="O5323" s="30">
        <f t="shared" si="327"/>
        <v>344.11919999999998</v>
      </c>
      <c r="P5323" s="29"/>
      <c r="Q5323" s="76">
        <v>16.757999999999999</v>
      </c>
      <c r="R5323" s="91" t="s">
        <v>103</v>
      </c>
      <c r="S5323" s="29"/>
    </row>
    <row r="5324" spans="7:19" ht="45" x14ac:dyDescent="0.25">
      <c r="G5324" s="74">
        <v>42151</v>
      </c>
      <c r="H5324" s="75">
        <v>0.75</v>
      </c>
      <c r="I5324" s="27">
        <f t="shared" si="325"/>
        <v>42151.75</v>
      </c>
      <c r="J5324" s="76">
        <v>59.545900000000003</v>
      </c>
      <c r="K5324" s="27">
        <f>'Barometric Data'!D5332</f>
        <v>42151.75</v>
      </c>
      <c r="L5324" s="92">
        <f t="shared" si="326"/>
        <v>0</v>
      </c>
      <c r="M5324" s="29">
        <f>'Barometric Data'!E5332</f>
        <v>2.6728000000000001</v>
      </c>
      <c r="N5324" s="29">
        <f t="shared" si="328"/>
        <v>56.873100000000001</v>
      </c>
      <c r="O5324" s="30">
        <f t="shared" si="327"/>
        <v>344.08089999999999</v>
      </c>
      <c r="P5324" s="29"/>
      <c r="Q5324" s="76">
        <v>16.759</v>
      </c>
      <c r="R5324" s="91" t="s">
        <v>103</v>
      </c>
      <c r="S5324" s="29"/>
    </row>
    <row r="5325" spans="7:19" ht="45" x14ac:dyDescent="0.25">
      <c r="G5325" s="74">
        <v>42152</v>
      </c>
      <c r="H5325" s="75">
        <v>0</v>
      </c>
      <c r="I5325" s="27">
        <f t="shared" ref="I5325:I5388" si="329">G5325+H5325</f>
        <v>42152</v>
      </c>
      <c r="J5325" s="76">
        <v>59.5672</v>
      </c>
      <c r="K5325" s="27">
        <f>'Barometric Data'!D5333</f>
        <v>42152</v>
      </c>
      <c r="L5325" s="92">
        <f t="shared" si="326"/>
        <v>0</v>
      </c>
      <c r="M5325" s="29">
        <f>'Barometric Data'!E5333</f>
        <v>2.7275999999999998</v>
      </c>
      <c r="N5325" s="29">
        <f t="shared" si="328"/>
        <v>56.839599999999997</v>
      </c>
      <c r="O5325" s="30">
        <f t="shared" si="327"/>
        <v>344.11439999999999</v>
      </c>
      <c r="P5325" s="29"/>
      <c r="Q5325" s="76">
        <v>16.745000000000001</v>
      </c>
      <c r="R5325" s="91" t="s">
        <v>103</v>
      </c>
      <c r="S5325" s="29"/>
    </row>
    <row r="5326" spans="7:19" ht="45" x14ac:dyDescent="0.25">
      <c r="G5326" s="74">
        <v>42152</v>
      </c>
      <c r="H5326" s="75">
        <v>0.25</v>
      </c>
      <c r="I5326" s="27">
        <f t="shared" si="329"/>
        <v>42152.25</v>
      </c>
      <c r="J5326" s="76">
        <v>59.612200000000001</v>
      </c>
      <c r="K5326" s="27">
        <f>'Barometric Data'!D5334</f>
        <v>42152.25</v>
      </c>
      <c r="L5326" s="92">
        <f t="shared" si="326"/>
        <v>0</v>
      </c>
      <c r="M5326" s="29">
        <f>'Barometric Data'!E5334</f>
        <v>2.76</v>
      </c>
      <c r="N5326" s="29">
        <f t="shared" si="328"/>
        <v>56.852200000000003</v>
      </c>
      <c r="O5326" s="30">
        <f t="shared" si="327"/>
        <v>344.10180000000003</v>
      </c>
      <c r="P5326" s="29"/>
      <c r="Q5326" s="76">
        <v>16.763999999999999</v>
      </c>
      <c r="R5326" s="91" t="s">
        <v>103</v>
      </c>
      <c r="S5326" s="29"/>
    </row>
    <row r="5327" spans="7:19" ht="45" x14ac:dyDescent="0.25">
      <c r="G5327" s="74">
        <v>42152</v>
      </c>
      <c r="H5327" s="75">
        <v>0.5</v>
      </c>
      <c r="I5327" s="27">
        <f t="shared" si="329"/>
        <v>42152.5</v>
      </c>
      <c r="J5327" s="76">
        <v>59.604700000000001</v>
      </c>
      <c r="K5327" s="27">
        <f>'Barometric Data'!D5335</f>
        <v>42152.5</v>
      </c>
      <c r="L5327" s="92">
        <f t="shared" si="326"/>
        <v>0</v>
      </c>
      <c r="M5327" s="29">
        <f>'Barometric Data'!E5335</f>
        <v>2.8178999999999998</v>
      </c>
      <c r="N5327" s="29">
        <f t="shared" si="328"/>
        <v>56.786799999999999</v>
      </c>
      <c r="O5327" s="30">
        <f t="shared" si="327"/>
        <v>344.16719999999998</v>
      </c>
      <c r="P5327" s="29"/>
      <c r="Q5327" s="76">
        <v>16.747</v>
      </c>
      <c r="R5327" s="91" t="s">
        <v>103</v>
      </c>
      <c r="S5327" s="29"/>
    </row>
    <row r="5328" spans="7:19" ht="45" x14ac:dyDescent="0.25">
      <c r="G5328" s="74">
        <v>42152</v>
      </c>
      <c r="H5328" s="75">
        <v>0.75</v>
      </c>
      <c r="I5328" s="27">
        <f t="shared" si="329"/>
        <v>42152.75</v>
      </c>
      <c r="J5328" s="76">
        <v>59.581400000000002</v>
      </c>
      <c r="K5328" s="27">
        <f>'Barometric Data'!D5336</f>
        <v>42152.75</v>
      </c>
      <c r="L5328" s="92">
        <f t="shared" si="326"/>
        <v>0</v>
      </c>
      <c r="M5328" s="29">
        <f>'Barometric Data'!E5336</f>
        <v>2.7486000000000002</v>
      </c>
      <c r="N5328" s="29">
        <f t="shared" si="328"/>
        <v>56.832799999999999</v>
      </c>
      <c r="O5328" s="30">
        <f t="shared" si="327"/>
        <v>344.12119999999999</v>
      </c>
      <c r="P5328" s="29"/>
      <c r="Q5328" s="76">
        <v>16.757000000000001</v>
      </c>
      <c r="R5328" s="91" t="s">
        <v>103</v>
      </c>
      <c r="S5328" s="29"/>
    </row>
    <row r="5329" spans="7:19" ht="45" x14ac:dyDescent="0.25">
      <c r="G5329" s="74">
        <v>42153</v>
      </c>
      <c r="H5329" s="75">
        <v>0</v>
      </c>
      <c r="I5329" s="27">
        <f t="shared" si="329"/>
        <v>42153</v>
      </c>
      <c r="J5329" s="76">
        <v>59.6</v>
      </c>
      <c r="K5329" s="27">
        <f>'Barometric Data'!D5337</f>
        <v>42153</v>
      </c>
      <c r="L5329" s="92">
        <f t="shared" si="326"/>
        <v>0</v>
      </c>
      <c r="M5329" s="29">
        <f>'Barometric Data'!E5337</f>
        <v>2.7839999999999998</v>
      </c>
      <c r="N5329" s="29">
        <f t="shared" si="328"/>
        <v>56.816000000000003</v>
      </c>
      <c r="O5329" s="30">
        <f t="shared" si="327"/>
        <v>344.13800000000003</v>
      </c>
      <c r="P5329" s="29"/>
      <c r="Q5329" s="76">
        <v>16.756</v>
      </c>
      <c r="R5329" s="91" t="s">
        <v>103</v>
      </c>
      <c r="S5329" s="29"/>
    </row>
    <row r="5330" spans="7:19" ht="45" x14ac:dyDescent="0.25">
      <c r="G5330" s="74">
        <v>42153</v>
      </c>
      <c r="H5330" s="75">
        <v>0.25</v>
      </c>
      <c r="I5330" s="27">
        <f t="shared" si="329"/>
        <v>42153.25</v>
      </c>
      <c r="J5330" s="76">
        <v>59.621099999999998</v>
      </c>
      <c r="K5330" s="27">
        <f>'Barometric Data'!D5338</f>
        <v>42153.25</v>
      </c>
      <c r="L5330" s="92">
        <f t="shared" si="326"/>
        <v>0</v>
      </c>
      <c r="M5330" s="29">
        <f>'Barometric Data'!E5338</f>
        <v>2.8113000000000001</v>
      </c>
      <c r="N5330" s="29">
        <f t="shared" si="328"/>
        <v>56.809799999999996</v>
      </c>
      <c r="O5330" s="30">
        <f t="shared" si="327"/>
        <v>344.14420000000001</v>
      </c>
      <c r="P5330" s="29"/>
      <c r="Q5330" s="76">
        <v>16.751999999999999</v>
      </c>
      <c r="R5330" s="91" t="s">
        <v>103</v>
      </c>
      <c r="S5330" s="29"/>
    </row>
    <row r="5331" spans="7:19" ht="45" x14ac:dyDescent="0.25">
      <c r="G5331" s="74">
        <v>42153</v>
      </c>
      <c r="H5331" s="75">
        <v>0.5</v>
      </c>
      <c r="I5331" s="27">
        <f t="shared" si="329"/>
        <v>42153.5</v>
      </c>
      <c r="J5331" s="76">
        <v>59.591500000000003</v>
      </c>
      <c r="K5331" s="27">
        <f>'Barometric Data'!D5339</f>
        <v>42153.5</v>
      </c>
      <c r="L5331" s="92">
        <f t="shared" si="326"/>
        <v>0</v>
      </c>
      <c r="M5331" s="29">
        <f>'Barometric Data'!E5339</f>
        <v>2.8233999999999999</v>
      </c>
      <c r="N5331" s="29">
        <f t="shared" si="328"/>
        <v>56.768100000000004</v>
      </c>
      <c r="O5331" s="30">
        <f t="shared" si="327"/>
        <v>344.1859</v>
      </c>
      <c r="P5331" s="29"/>
      <c r="Q5331" s="76">
        <v>16.747</v>
      </c>
      <c r="R5331" s="91" t="s">
        <v>103</v>
      </c>
      <c r="S5331" s="29"/>
    </row>
    <row r="5332" spans="7:19" ht="45" x14ac:dyDescent="0.25">
      <c r="G5332" s="74">
        <v>42153</v>
      </c>
      <c r="H5332" s="75">
        <v>0.75</v>
      </c>
      <c r="I5332" s="27">
        <f t="shared" si="329"/>
        <v>42153.75</v>
      </c>
      <c r="J5332" s="76">
        <v>59.5535</v>
      </c>
      <c r="K5332" s="27">
        <f>'Barometric Data'!D5340</f>
        <v>42153.75</v>
      </c>
      <c r="L5332" s="92">
        <f t="shared" si="326"/>
        <v>0</v>
      </c>
      <c r="M5332" s="29">
        <f>'Barometric Data'!E5340</f>
        <v>2.7187000000000001</v>
      </c>
      <c r="N5332" s="29">
        <f t="shared" si="328"/>
        <v>56.834800000000001</v>
      </c>
      <c r="O5332" s="30">
        <f t="shared" si="327"/>
        <v>344.11919999999998</v>
      </c>
      <c r="P5332" s="29"/>
      <c r="Q5332" s="76">
        <v>16.757999999999999</v>
      </c>
      <c r="R5332" s="91" t="s">
        <v>103</v>
      </c>
      <c r="S5332" s="29"/>
    </row>
    <row r="5333" spans="7:19" ht="45" x14ac:dyDescent="0.25">
      <c r="G5333" s="74">
        <v>42154</v>
      </c>
      <c r="H5333" s="75">
        <v>0</v>
      </c>
      <c r="I5333" s="27">
        <f t="shared" si="329"/>
        <v>42154</v>
      </c>
      <c r="J5333" s="76">
        <v>59.528100000000002</v>
      </c>
      <c r="K5333" s="27">
        <f>'Barometric Data'!D5341</f>
        <v>42154</v>
      </c>
      <c r="L5333" s="92">
        <f t="shared" si="326"/>
        <v>0</v>
      </c>
      <c r="M5333" s="29">
        <f>'Barometric Data'!E5341</f>
        <v>2.6898</v>
      </c>
      <c r="N5333" s="29">
        <f t="shared" si="328"/>
        <v>56.838300000000004</v>
      </c>
      <c r="O5333" s="30">
        <f t="shared" si="327"/>
        <v>344.1157</v>
      </c>
      <c r="P5333" s="29"/>
      <c r="Q5333" s="76">
        <v>16.751000000000001</v>
      </c>
      <c r="R5333" s="91" t="s">
        <v>103</v>
      </c>
      <c r="S5333" s="29"/>
    </row>
    <row r="5334" spans="7:19" ht="45" x14ac:dyDescent="0.25">
      <c r="G5334" s="74">
        <v>42154</v>
      </c>
      <c r="H5334" s="75">
        <v>0.25</v>
      </c>
      <c r="I5334" s="27">
        <f t="shared" si="329"/>
        <v>42154.25</v>
      </c>
      <c r="J5334" s="76">
        <v>59.503999999999998</v>
      </c>
      <c r="K5334" s="27">
        <f>'Barometric Data'!D5342</f>
        <v>42154.25</v>
      </c>
      <c r="L5334" s="92">
        <f t="shared" si="326"/>
        <v>0</v>
      </c>
      <c r="M5334" s="29">
        <f>'Barometric Data'!E5342</f>
        <v>2.6383000000000001</v>
      </c>
      <c r="N5334" s="29">
        <f t="shared" si="328"/>
        <v>56.865699999999997</v>
      </c>
      <c r="O5334" s="30">
        <f t="shared" si="327"/>
        <v>344.0883</v>
      </c>
      <c r="P5334" s="29"/>
      <c r="Q5334" s="76">
        <v>16.763999999999999</v>
      </c>
      <c r="R5334" s="91" t="s">
        <v>103</v>
      </c>
      <c r="S5334" s="29"/>
    </row>
    <row r="5335" spans="7:19" ht="45" x14ac:dyDescent="0.25">
      <c r="G5335" s="74">
        <v>42154</v>
      </c>
      <c r="H5335" s="75">
        <v>0.5</v>
      </c>
      <c r="I5335" s="27">
        <f t="shared" si="329"/>
        <v>42154.5</v>
      </c>
      <c r="J5335" s="76">
        <v>59.471299999999999</v>
      </c>
      <c r="K5335" s="27">
        <f>'Barometric Data'!D5343</f>
        <v>42154.5</v>
      </c>
      <c r="L5335" s="92">
        <f t="shared" si="326"/>
        <v>0</v>
      </c>
      <c r="M5335" s="29">
        <f>'Barometric Data'!E5343</f>
        <v>2.6701999999999999</v>
      </c>
      <c r="N5335" s="29">
        <f t="shared" si="328"/>
        <v>56.801099999999998</v>
      </c>
      <c r="O5335" s="30">
        <f t="shared" si="327"/>
        <v>344.15289999999999</v>
      </c>
      <c r="P5335" s="29"/>
      <c r="Q5335" s="76">
        <v>16.765000000000001</v>
      </c>
      <c r="R5335" s="91" t="s">
        <v>103</v>
      </c>
      <c r="S5335" s="29"/>
    </row>
    <row r="5336" spans="7:19" ht="45" x14ac:dyDescent="0.25">
      <c r="G5336" s="74">
        <v>42154</v>
      </c>
      <c r="H5336" s="75">
        <v>0.75</v>
      </c>
      <c r="I5336" s="27">
        <f t="shared" si="329"/>
        <v>42154.75</v>
      </c>
      <c r="J5336" s="76">
        <v>59.508699999999997</v>
      </c>
      <c r="K5336" s="27">
        <f>'Barometric Data'!D5344</f>
        <v>42154.75</v>
      </c>
      <c r="L5336" s="92">
        <f t="shared" si="326"/>
        <v>0</v>
      </c>
      <c r="M5336" s="29">
        <f>'Barometric Data'!E5344</f>
        <v>2.6541000000000001</v>
      </c>
      <c r="N5336" s="29">
        <f t="shared" si="328"/>
        <v>56.854599999999998</v>
      </c>
      <c r="O5336" s="30">
        <f t="shared" si="327"/>
        <v>344.0994</v>
      </c>
      <c r="P5336" s="29"/>
      <c r="Q5336" s="76">
        <v>16.757999999999999</v>
      </c>
      <c r="R5336" s="91" t="s">
        <v>103</v>
      </c>
      <c r="S5336" s="29"/>
    </row>
    <row r="5337" spans="7:19" ht="45" x14ac:dyDescent="0.25">
      <c r="G5337" s="74">
        <v>42155</v>
      </c>
      <c r="H5337" s="75">
        <v>0</v>
      </c>
      <c r="I5337" s="27">
        <f t="shared" si="329"/>
        <v>42155</v>
      </c>
      <c r="J5337" s="76">
        <v>59.4983</v>
      </c>
      <c r="K5337" s="27">
        <f>'Barometric Data'!D5345</f>
        <v>42155</v>
      </c>
      <c r="L5337" s="92">
        <f t="shared" si="326"/>
        <v>0</v>
      </c>
      <c r="M5337" s="29">
        <f>'Barometric Data'!E5345</f>
        <v>2.6644999999999999</v>
      </c>
      <c r="N5337" s="29">
        <f t="shared" si="328"/>
        <v>56.833800000000004</v>
      </c>
      <c r="O5337" s="30">
        <f t="shared" si="327"/>
        <v>344.12020000000001</v>
      </c>
      <c r="P5337" s="29"/>
      <c r="Q5337" s="76">
        <v>16.757000000000001</v>
      </c>
      <c r="R5337" s="91" t="s">
        <v>103</v>
      </c>
      <c r="S5337" s="29"/>
    </row>
    <row r="5338" spans="7:19" ht="45" x14ac:dyDescent="0.25">
      <c r="G5338" s="74">
        <v>42155</v>
      </c>
      <c r="H5338" s="75">
        <v>0.25</v>
      </c>
      <c r="I5338" s="27">
        <f t="shared" si="329"/>
        <v>42155.25</v>
      </c>
      <c r="J5338" s="76">
        <v>59.507599999999996</v>
      </c>
      <c r="K5338" s="27">
        <f>'Barometric Data'!D5346</f>
        <v>42155.25</v>
      </c>
      <c r="L5338" s="92">
        <f t="shared" si="326"/>
        <v>0</v>
      </c>
      <c r="M5338" s="29">
        <f>'Barometric Data'!E5346</f>
        <v>2.653</v>
      </c>
      <c r="N5338" s="29">
        <f t="shared" si="328"/>
        <v>56.854599999999998</v>
      </c>
      <c r="O5338" s="30">
        <f t="shared" si="327"/>
        <v>344.0994</v>
      </c>
      <c r="P5338" s="29"/>
      <c r="Q5338" s="76">
        <v>16.763000000000002</v>
      </c>
      <c r="R5338" s="91" t="s">
        <v>103</v>
      </c>
      <c r="S5338" s="29"/>
    </row>
    <row r="5339" spans="7:19" ht="45" x14ac:dyDescent="0.25">
      <c r="G5339" s="74">
        <v>42155</v>
      </c>
      <c r="H5339" s="75">
        <v>0.5</v>
      </c>
      <c r="I5339" s="27">
        <f t="shared" si="329"/>
        <v>42155.5</v>
      </c>
      <c r="J5339" s="76">
        <v>59.464300000000001</v>
      </c>
      <c r="K5339" s="27">
        <f>'Barometric Data'!D5347</f>
        <v>42155.5</v>
      </c>
      <c r="L5339" s="92">
        <f t="shared" si="326"/>
        <v>0</v>
      </c>
      <c r="M5339" s="29">
        <f>'Barometric Data'!E5347</f>
        <v>2.6602999999999999</v>
      </c>
      <c r="N5339" s="29">
        <f t="shared" si="328"/>
        <v>56.804000000000002</v>
      </c>
      <c r="O5339" s="30">
        <f t="shared" si="327"/>
        <v>344.15</v>
      </c>
      <c r="P5339" s="29"/>
      <c r="Q5339" s="76">
        <v>16.768999999999998</v>
      </c>
      <c r="R5339" s="91" t="s">
        <v>103</v>
      </c>
      <c r="S5339" s="29"/>
    </row>
    <row r="5340" spans="7:19" ht="45" x14ac:dyDescent="0.25">
      <c r="G5340" s="74">
        <v>42155</v>
      </c>
      <c r="H5340" s="75">
        <v>0.75</v>
      </c>
      <c r="I5340" s="27">
        <f t="shared" si="329"/>
        <v>42155.75</v>
      </c>
      <c r="J5340" s="76">
        <v>59.422800000000002</v>
      </c>
      <c r="K5340" s="27">
        <f>'Barometric Data'!D5348</f>
        <v>42155.75</v>
      </c>
      <c r="L5340" s="92">
        <f t="shared" si="326"/>
        <v>0</v>
      </c>
      <c r="M5340" s="29">
        <f>'Barometric Data'!E5348</f>
        <v>2.5278</v>
      </c>
      <c r="N5340" s="29">
        <f t="shared" si="328"/>
        <v>56.895000000000003</v>
      </c>
      <c r="O5340" s="30">
        <f t="shared" si="327"/>
        <v>344.05900000000003</v>
      </c>
      <c r="P5340" s="29"/>
      <c r="Q5340" s="76">
        <v>16.763000000000002</v>
      </c>
      <c r="R5340" s="91" t="s">
        <v>103</v>
      </c>
      <c r="S5340" s="29"/>
    </row>
    <row r="5341" spans="7:19" ht="45" x14ac:dyDescent="0.25">
      <c r="G5341" s="74">
        <v>42156</v>
      </c>
      <c r="H5341" s="75">
        <v>0</v>
      </c>
      <c r="I5341" s="27">
        <f t="shared" si="329"/>
        <v>42156</v>
      </c>
      <c r="J5341" s="76">
        <v>59.403399999999998</v>
      </c>
      <c r="K5341" s="27">
        <f>'Barometric Data'!D5349</f>
        <v>42156</v>
      </c>
      <c r="L5341" s="92">
        <f t="shared" si="326"/>
        <v>0</v>
      </c>
      <c r="M5341" s="29">
        <f>'Barometric Data'!E5349</f>
        <v>2.5148000000000001</v>
      </c>
      <c r="N5341" s="29">
        <f t="shared" si="328"/>
        <v>56.888599999999997</v>
      </c>
      <c r="O5341" s="30">
        <f t="shared" si="327"/>
        <v>344.06540000000001</v>
      </c>
      <c r="P5341" s="29"/>
      <c r="Q5341" s="76">
        <v>16.77</v>
      </c>
      <c r="R5341" s="91" t="s">
        <v>103</v>
      </c>
      <c r="S5341" s="29"/>
    </row>
    <row r="5342" spans="7:19" ht="45" x14ac:dyDescent="0.25">
      <c r="G5342" s="74">
        <v>42156</v>
      </c>
      <c r="H5342" s="75">
        <v>0.25</v>
      </c>
      <c r="I5342" s="27">
        <f t="shared" si="329"/>
        <v>42156.25</v>
      </c>
      <c r="J5342" s="76">
        <v>59.441000000000003</v>
      </c>
      <c r="K5342" s="27">
        <f>'Barometric Data'!D5350</f>
        <v>42156.25</v>
      </c>
      <c r="L5342" s="92">
        <f t="shared" si="326"/>
        <v>0</v>
      </c>
      <c r="M5342" s="29">
        <f>'Barometric Data'!E5350</f>
        <v>2.5411999999999999</v>
      </c>
      <c r="N5342" s="29">
        <f t="shared" si="328"/>
        <v>56.899799999999999</v>
      </c>
      <c r="O5342" s="30">
        <f t="shared" si="327"/>
        <v>344.05420000000004</v>
      </c>
      <c r="P5342" s="29"/>
      <c r="Q5342" s="76">
        <v>16.748999999999999</v>
      </c>
      <c r="R5342" s="91" t="s">
        <v>103</v>
      </c>
      <c r="S5342" s="29"/>
    </row>
    <row r="5343" spans="7:19" ht="45" x14ac:dyDescent="0.25">
      <c r="G5343" s="74">
        <v>42156</v>
      </c>
      <c r="H5343" s="75">
        <v>0.5</v>
      </c>
      <c r="I5343" s="27">
        <f t="shared" si="329"/>
        <v>42156.5</v>
      </c>
      <c r="J5343" s="76">
        <v>59.416499999999999</v>
      </c>
      <c r="K5343" s="27">
        <f>'Barometric Data'!D5351</f>
        <v>42156.5</v>
      </c>
      <c r="L5343" s="92">
        <f t="shared" si="326"/>
        <v>0</v>
      </c>
      <c r="M5343" s="29">
        <f>'Barometric Data'!E5351</f>
        <v>2.581</v>
      </c>
      <c r="N5343" s="29">
        <f t="shared" si="328"/>
        <v>56.835499999999996</v>
      </c>
      <c r="O5343" s="30">
        <f t="shared" si="327"/>
        <v>344.11850000000004</v>
      </c>
      <c r="P5343" s="29"/>
      <c r="Q5343" s="76">
        <v>16.757000000000001</v>
      </c>
      <c r="R5343" s="91" t="s">
        <v>103</v>
      </c>
      <c r="S5343" s="29"/>
    </row>
    <row r="5344" spans="7:19" ht="45" x14ac:dyDescent="0.25">
      <c r="G5344" s="74">
        <v>42156</v>
      </c>
      <c r="H5344" s="75">
        <v>0.75</v>
      </c>
      <c r="I5344" s="27">
        <f t="shared" si="329"/>
        <v>42156.75</v>
      </c>
      <c r="J5344" s="76">
        <v>59.401600000000002</v>
      </c>
      <c r="K5344" s="27">
        <f>'Barometric Data'!D5352</f>
        <v>42156.75</v>
      </c>
      <c r="L5344" s="92">
        <f t="shared" si="326"/>
        <v>0</v>
      </c>
      <c r="M5344" s="29">
        <f>'Barometric Data'!E5352</f>
        <v>2.5072999999999999</v>
      </c>
      <c r="N5344" s="29">
        <f t="shared" si="328"/>
        <v>56.894300000000001</v>
      </c>
      <c r="O5344" s="30">
        <f t="shared" si="327"/>
        <v>344.05970000000002</v>
      </c>
      <c r="P5344" s="29"/>
      <c r="Q5344" s="76">
        <v>16.765999999999998</v>
      </c>
      <c r="R5344" s="91" t="s">
        <v>103</v>
      </c>
      <c r="S5344" s="29"/>
    </row>
    <row r="5345" spans="7:19" ht="45" x14ac:dyDescent="0.25">
      <c r="G5345" s="74">
        <v>42157</v>
      </c>
      <c r="H5345" s="75">
        <v>0</v>
      </c>
      <c r="I5345" s="27">
        <f t="shared" si="329"/>
        <v>42157</v>
      </c>
      <c r="J5345" s="76">
        <v>59.434100000000001</v>
      </c>
      <c r="K5345" s="27">
        <f>'Barometric Data'!D5353</f>
        <v>42157</v>
      </c>
      <c r="L5345" s="92">
        <f t="shared" si="326"/>
        <v>0</v>
      </c>
      <c r="M5345" s="29">
        <f>'Barometric Data'!E5353</f>
        <v>2.5615000000000001</v>
      </c>
      <c r="N5345" s="29">
        <f t="shared" si="328"/>
        <v>56.872599999999998</v>
      </c>
      <c r="O5345" s="30">
        <f t="shared" si="327"/>
        <v>344.08140000000003</v>
      </c>
      <c r="P5345" s="29"/>
      <c r="Q5345" s="76">
        <v>16.765999999999998</v>
      </c>
      <c r="R5345" s="91" t="s">
        <v>103</v>
      </c>
      <c r="S5345" s="29"/>
    </row>
    <row r="5346" spans="7:19" ht="45" x14ac:dyDescent="0.25">
      <c r="G5346" s="74">
        <v>42157</v>
      </c>
      <c r="H5346" s="75">
        <v>0.25</v>
      </c>
      <c r="I5346" s="27">
        <f t="shared" si="329"/>
        <v>42157.25</v>
      </c>
      <c r="J5346" s="76">
        <v>59.534199999999998</v>
      </c>
      <c r="K5346" s="27">
        <f>'Barometric Data'!D5354</f>
        <v>42157.25</v>
      </c>
      <c r="L5346" s="92">
        <f t="shared" si="326"/>
        <v>0</v>
      </c>
      <c r="M5346" s="29">
        <f>'Barometric Data'!E5354</f>
        <v>2.6926999999999999</v>
      </c>
      <c r="N5346" s="29">
        <f t="shared" si="328"/>
        <v>56.841499999999996</v>
      </c>
      <c r="O5346" s="30">
        <f t="shared" si="327"/>
        <v>344.11250000000001</v>
      </c>
      <c r="P5346" s="29"/>
      <c r="Q5346" s="76">
        <v>16.742999999999999</v>
      </c>
      <c r="R5346" s="91" t="s">
        <v>103</v>
      </c>
      <c r="S5346" s="29"/>
    </row>
    <row r="5347" spans="7:19" ht="45" x14ac:dyDescent="0.25">
      <c r="G5347" s="74">
        <v>42157</v>
      </c>
      <c r="H5347" s="75">
        <v>0.5</v>
      </c>
      <c r="I5347" s="27">
        <f t="shared" si="329"/>
        <v>42157.5</v>
      </c>
      <c r="J5347" s="76">
        <v>59.503900000000002</v>
      </c>
      <c r="K5347" s="27">
        <f>'Barometric Data'!D5355</f>
        <v>42157.5</v>
      </c>
      <c r="L5347" s="92">
        <f t="shared" si="326"/>
        <v>0</v>
      </c>
      <c r="M5347" s="29">
        <f>'Barometric Data'!E5355</f>
        <v>2.7240000000000002</v>
      </c>
      <c r="N5347" s="29">
        <f t="shared" si="328"/>
        <v>56.779899999999998</v>
      </c>
      <c r="O5347" s="30">
        <f t="shared" si="327"/>
        <v>344.17410000000001</v>
      </c>
      <c r="P5347" s="29"/>
      <c r="Q5347" s="76">
        <v>16.760000000000002</v>
      </c>
      <c r="R5347" s="91" t="s">
        <v>103</v>
      </c>
      <c r="S5347" s="29"/>
    </row>
    <row r="5348" spans="7:19" ht="45" x14ac:dyDescent="0.25">
      <c r="G5348" s="74">
        <v>42157</v>
      </c>
      <c r="H5348" s="75">
        <v>0.75</v>
      </c>
      <c r="I5348" s="27">
        <f t="shared" si="329"/>
        <v>42157.75</v>
      </c>
      <c r="J5348" s="76">
        <v>59.485399999999998</v>
      </c>
      <c r="K5348" s="27">
        <f>'Barometric Data'!D5356</f>
        <v>42157.75</v>
      </c>
      <c r="L5348" s="92">
        <f t="shared" ref="L5348:L5411" si="330">I5348-K5348</f>
        <v>0</v>
      </c>
      <c r="M5348" s="29">
        <f>'Barometric Data'!E5356</f>
        <v>2.6518000000000002</v>
      </c>
      <c r="N5348" s="29">
        <f t="shared" si="328"/>
        <v>56.833599999999997</v>
      </c>
      <c r="O5348" s="30">
        <f t="shared" si="327"/>
        <v>344.12040000000002</v>
      </c>
      <c r="P5348" s="29"/>
      <c r="Q5348" s="76">
        <v>16.771000000000001</v>
      </c>
      <c r="R5348" s="91" t="s">
        <v>103</v>
      </c>
      <c r="S5348" s="29"/>
    </row>
    <row r="5349" spans="7:19" ht="45" x14ac:dyDescent="0.25">
      <c r="G5349" s="74">
        <v>42158</v>
      </c>
      <c r="H5349" s="75">
        <v>0</v>
      </c>
      <c r="I5349" s="27">
        <f t="shared" si="329"/>
        <v>42158</v>
      </c>
      <c r="J5349" s="76">
        <v>59.516599999999997</v>
      </c>
      <c r="K5349" s="27">
        <f>'Barometric Data'!D5357</f>
        <v>42158</v>
      </c>
      <c r="L5349" s="92">
        <f t="shared" si="330"/>
        <v>0</v>
      </c>
      <c r="M5349" s="29">
        <f>'Barometric Data'!E5357</f>
        <v>2.6785999999999999</v>
      </c>
      <c r="N5349" s="29">
        <f t="shared" si="328"/>
        <v>56.837999999999994</v>
      </c>
      <c r="O5349" s="30">
        <f t="shared" ref="O5349:O5412" si="331">$D$23-N5349</f>
        <v>344.11599999999999</v>
      </c>
      <c r="P5349" s="29"/>
      <c r="Q5349" s="76">
        <v>16.759</v>
      </c>
      <c r="R5349" s="91" t="s">
        <v>103</v>
      </c>
      <c r="S5349" s="29"/>
    </row>
    <row r="5350" spans="7:19" ht="45" x14ac:dyDescent="0.25">
      <c r="G5350" s="74">
        <v>42158</v>
      </c>
      <c r="H5350" s="75">
        <v>0.25</v>
      </c>
      <c r="I5350" s="27">
        <f t="shared" si="329"/>
        <v>42158.25</v>
      </c>
      <c r="J5350" s="76">
        <v>59.514899999999997</v>
      </c>
      <c r="K5350" s="27">
        <f>'Barometric Data'!D5358</f>
        <v>42158.25</v>
      </c>
      <c r="L5350" s="92">
        <f t="shared" si="330"/>
        <v>0</v>
      </c>
      <c r="M5350" s="29">
        <f>'Barometric Data'!E5358</f>
        <v>2.6743999999999999</v>
      </c>
      <c r="N5350" s="29">
        <f t="shared" si="328"/>
        <v>56.840499999999999</v>
      </c>
      <c r="O5350" s="30">
        <f t="shared" si="331"/>
        <v>344.11349999999999</v>
      </c>
      <c r="P5350" s="29"/>
      <c r="Q5350" s="76">
        <v>16.762</v>
      </c>
      <c r="R5350" s="91" t="s">
        <v>103</v>
      </c>
      <c r="S5350" s="29"/>
    </row>
    <row r="5351" spans="7:19" ht="45" x14ac:dyDescent="0.25">
      <c r="G5351" s="74">
        <v>42158</v>
      </c>
      <c r="H5351" s="75">
        <v>0.5</v>
      </c>
      <c r="I5351" s="27">
        <f t="shared" si="329"/>
        <v>42158.5</v>
      </c>
      <c r="J5351" s="76">
        <v>59.464100000000002</v>
      </c>
      <c r="K5351" s="27">
        <f>'Barometric Data'!D5359</f>
        <v>42158.5</v>
      </c>
      <c r="L5351" s="92">
        <f t="shared" si="330"/>
        <v>0</v>
      </c>
      <c r="M5351" s="29">
        <f>'Barometric Data'!E5359</f>
        <v>2.6555</v>
      </c>
      <c r="N5351" s="29">
        <f t="shared" si="328"/>
        <v>56.808599999999998</v>
      </c>
      <c r="O5351" s="30">
        <f t="shared" si="331"/>
        <v>344.1454</v>
      </c>
      <c r="P5351" s="29"/>
      <c r="Q5351" s="76">
        <v>16.75</v>
      </c>
      <c r="R5351" s="91" t="s">
        <v>103</v>
      </c>
      <c r="S5351" s="29"/>
    </row>
    <row r="5352" spans="7:19" ht="45" x14ac:dyDescent="0.25">
      <c r="G5352" s="74">
        <v>42158</v>
      </c>
      <c r="H5352" s="75">
        <v>0.75</v>
      </c>
      <c r="I5352" s="27">
        <f t="shared" si="329"/>
        <v>42158.75</v>
      </c>
      <c r="J5352" s="76">
        <v>59.427700000000002</v>
      </c>
      <c r="K5352" s="27">
        <f>'Barometric Data'!D5360</f>
        <v>42158.75</v>
      </c>
      <c r="L5352" s="92">
        <f t="shared" si="330"/>
        <v>0</v>
      </c>
      <c r="M5352" s="29">
        <f>'Barometric Data'!E5360</f>
        <v>2.5583999999999998</v>
      </c>
      <c r="N5352" s="29">
        <f t="shared" ref="N5352:N5415" si="332">J5352-M5352</f>
        <v>56.869300000000003</v>
      </c>
      <c r="O5352" s="30">
        <f t="shared" si="331"/>
        <v>344.0847</v>
      </c>
      <c r="P5352" s="29"/>
      <c r="Q5352" s="76">
        <v>16.751999999999999</v>
      </c>
      <c r="R5352" s="91" t="s">
        <v>103</v>
      </c>
      <c r="S5352" s="29"/>
    </row>
    <row r="5353" spans="7:19" ht="45" x14ac:dyDescent="0.25">
      <c r="G5353" s="74">
        <v>42159</v>
      </c>
      <c r="H5353" s="75">
        <v>0</v>
      </c>
      <c r="I5353" s="27">
        <f t="shared" si="329"/>
        <v>42159</v>
      </c>
      <c r="J5353" s="76">
        <v>59.455500000000001</v>
      </c>
      <c r="K5353" s="27">
        <f>'Barometric Data'!D5361</f>
        <v>42159</v>
      </c>
      <c r="L5353" s="92">
        <f t="shared" si="330"/>
        <v>0</v>
      </c>
      <c r="M5353" s="29">
        <f>'Barometric Data'!E5361</f>
        <v>2.5811000000000002</v>
      </c>
      <c r="N5353" s="29">
        <f t="shared" si="332"/>
        <v>56.874400000000001</v>
      </c>
      <c r="O5353" s="30">
        <f t="shared" si="331"/>
        <v>344.07960000000003</v>
      </c>
      <c r="P5353" s="29"/>
      <c r="Q5353" s="76">
        <v>16.765000000000001</v>
      </c>
      <c r="R5353" s="91" t="s">
        <v>103</v>
      </c>
      <c r="S5353" s="29"/>
    </row>
    <row r="5354" spans="7:19" ht="45" x14ac:dyDescent="0.25">
      <c r="G5354" s="74">
        <v>42159</v>
      </c>
      <c r="H5354" s="75">
        <v>0.25</v>
      </c>
      <c r="I5354" s="27">
        <f t="shared" si="329"/>
        <v>42159.25</v>
      </c>
      <c r="J5354" s="76">
        <v>59.474600000000002</v>
      </c>
      <c r="K5354" s="27">
        <f>'Barometric Data'!D5362</f>
        <v>42159.25</v>
      </c>
      <c r="L5354" s="92">
        <f t="shared" si="330"/>
        <v>0</v>
      </c>
      <c r="M5354" s="29">
        <f>'Barometric Data'!E5362</f>
        <v>2.6055000000000001</v>
      </c>
      <c r="N5354" s="29">
        <f t="shared" si="332"/>
        <v>56.869100000000003</v>
      </c>
      <c r="O5354" s="30">
        <f t="shared" si="331"/>
        <v>344.0849</v>
      </c>
      <c r="P5354" s="29"/>
      <c r="Q5354" s="76">
        <v>16.757999999999999</v>
      </c>
      <c r="R5354" s="91" t="s">
        <v>103</v>
      </c>
      <c r="S5354" s="29"/>
    </row>
    <row r="5355" spans="7:19" ht="45" x14ac:dyDescent="0.25">
      <c r="G5355" s="74">
        <v>42159</v>
      </c>
      <c r="H5355" s="75">
        <v>0.5</v>
      </c>
      <c r="I5355" s="27">
        <f t="shared" si="329"/>
        <v>42159.5</v>
      </c>
      <c r="J5355" s="76">
        <v>59.466900000000003</v>
      </c>
      <c r="K5355" s="27">
        <f>'Barometric Data'!D5363</f>
        <v>42159.5</v>
      </c>
      <c r="L5355" s="92">
        <f t="shared" si="330"/>
        <v>0</v>
      </c>
      <c r="M5355" s="29">
        <f>'Barometric Data'!E5363</f>
        <v>2.6556000000000002</v>
      </c>
      <c r="N5355" s="29">
        <f t="shared" si="332"/>
        <v>56.811300000000003</v>
      </c>
      <c r="O5355" s="30">
        <f t="shared" si="331"/>
        <v>344.14269999999999</v>
      </c>
      <c r="P5355" s="29"/>
      <c r="Q5355" s="76">
        <v>16.751000000000001</v>
      </c>
      <c r="R5355" s="91" t="s">
        <v>103</v>
      </c>
      <c r="S5355" s="29"/>
    </row>
    <row r="5356" spans="7:19" ht="45" x14ac:dyDescent="0.25">
      <c r="G5356" s="74">
        <v>42159</v>
      </c>
      <c r="H5356" s="75">
        <v>0.75</v>
      </c>
      <c r="I5356" s="27">
        <f t="shared" si="329"/>
        <v>42159.75</v>
      </c>
      <c r="J5356" s="76">
        <v>59.418399999999998</v>
      </c>
      <c r="K5356" s="27">
        <f>'Barometric Data'!D5364</f>
        <v>42159.75</v>
      </c>
      <c r="L5356" s="92">
        <f t="shared" si="330"/>
        <v>0</v>
      </c>
      <c r="M5356" s="29">
        <f>'Barometric Data'!E5364</f>
        <v>2.5720999999999998</v>
      </c>
      <c r="N5356" s="29">
        <f t="shared" si="332"/>
        <v>56.846299999999999</v>
      </c>
      <c r="O5356" s="30">
        <f t="shared" si="331"/>
        <v>344.10770000000002</v>
      </c>
      <c r="P5356" s="29"/>
      <c r="Q5356" s="76">
        <v>16.776</v>
      </c>
      <c r="R5356" s="91" t="s">
        <v>103</v>
      </c>
      <c r="S5356" s="29"/>
    </row>
    <row r="5357" spans="7:19" ht="45" x14ac:dyDescent="0.25">
      <c r="G5357" s="74">
        <v>42160</v>
      </c>
      <c r="H5357" s="75">
        <v>0</v>
      </c>
      <c r="I5357" s="27">
        <f t="shared" si="329"/>
        <v>42160</v>
      </c>
      <c r="J5357" s="76">
        <v>59.462899999999998</v>
      </c>
      <c r="K5357" s="27">
        <f>'Barometric Data'!D5365</f>
        <v>42160</v>
      </c>
      <c r="L5357" s="92">
        <f t="shared" si="330"/>
        <v>0</v>
      </c>
      <c r="M5357" s="29">
        <f>'Barometric Data'!E5365</f>
        <v>2.5880999999999998</v>
      </c>
      <c r="N5357" s="29">
        <f t="shared" si="332"/>
        <v>56.8748</v>
      </c>
      <c r="O5357" s="30">
        <f t="shared" si="331"/>
        <v>344.07920000000001</v>
      </c>
      <c r="P5357" s="29"/>
      <c r="Q5357" s="76">
        <v>16.771000000000001</v>
      </c>
      <c r="R5357" s="91" t="s">
        <v>103</v>
      </c>
      <c r="S5357" s="29"/>
    </row>
    <row r="5358" spans="7:19" ht="45" x14ac:dyDescent="0.25">
      <c r="G5358" s="74">
        <v>42160</v>
      </c>
      <c r="H5358" s="75">
        <v>0.25</v>
      </c>
      <c r="I5358" s="27">
        <f t="shared" si="329"/>
        <v>42160.25</v>
      </c>
      <c r="J5358" s="76">
        <v>59.494</v>
      </c>
      <c r="K5358" s="27">
        <f>'Barometric Data'!D5366</f>
        <v>42160.25</v>
      </c>
      <c r="L5358" s="92">
        <f t="shared" si="330"/>
        <v>0</v>
      </c>
      <c r="M5358" s="29">
        <f>'Barometric Data'!E5366</f>
        <v>2.6366999999999998</v>
      </c>
      <c r="N5358" s="29">
        <f t="shared" si="332"/>
        <v>56.857300000000002</v>
      </c>
      <c r="O5358" s="30">
        <f t="shared" si="331"/>
        <v>344.0967</v>
      </c>
      <c r="P5358" s="29"/>
      <c r="Q5358" s="76">
        <v>16.757999999999999</v>
      </c>
      <c r="R5358" s="91" t="s">
        <v>103</v>
      </c>
      <c r="S5358" s="29"/>
    </row>
    <row r="5359" spans="7:19" ht="45" x14ac:dyDescent="0.25">
      <c r="G5359" s="74">
        <v>42160</v>
      </c>
      <c r="H5359" s="75">
        <v>0.5</v>
      </c>
      <c r="I5359" s="27">
        <f t="shared" si="329"/>
        <v>42160.5</v>
      </c>
      <c r="J5359" s="76">
        <v>59.498199999999997</v>
      </c>
      <c r="K5359" s="27">
        <f>'Barometric Data'!D5367</f>
        <v>42160.5</v>
      </c>
      <c r="L5359" s="92">
        <f t="shared" si="330"/>
        <v>0</v>
      </c>
      <c r="M5359" s="29">
        <f>'Barometric Data'!E5367</f>
        <v>2.6802000000000001</v>
      </c>
      <c r="N5359" s="29">
        <f t="shared" si="332"/>
        <v>56.817999999999998</v>
      </c>
      <c r="O5359" s="30">
        <f t="shared" si="331"/>
        <v>344.13600000000002</v>
      </c>
      <c r="P5359" s="29"/>
      <c r="Q5359" s="76">
        <v>16.745999999999999</v>
      </c>
      <c r="R5359" s="91" t="s">
        <v>103</v>
      </c>
      <c r="S5359" s="29"/>
    </row>
    <row r="5360" spans="7:19" ht="45" x14ac:dyDescent="0.25">
      <c r="G5360" s="74">
        <v>42160</v>
      </c>
      <c r="H5360" s="75">
        <v>0.75</v>
      </c>
      <c r="I5360" s="27">
        <f t="shared" si="329"/>
        <v>42160.75</v>
      </c>
      <c r="J5360" s="76">
        <v>59.448099999999997</v>
      </c>
      <c r="K5360" s="27">
        <f>'Barometric Data'!D5368</f>
        <v>42160.75</v>
      </c>
      <c r="L5360" s="92">
        <f t="shared" si="330"/>
        <v>0</v>
      </c>
      <c r="M5360" s="29">
        <f>'Barometric Data'!E5368</f>
        <v>2.6214</v>
      </c>
      <c r="N5360" s="29">
        <f t="shared" si="332"/>
        <v>56.826699999999995</v>
      </c>
      <c r="O5360" s="30">
        <f t="shared" si="331"/>
        <v>344.12729999999999</v>
      </c>
      <c r="P5360" s="29"/>
      <c r="Q5360" s="76">
        <v>16.754000000000001</v>
      </c>
      <c r="R5360" s="91" t="s">
        <v>103</v>
      </c>
      <c r="S5360" s="29"/>
    </row>
    <row r="5361" spans="7:19" ht="45" x14ac:dyDescent="0.25">
      <c r="G5361" s="74">
        <v>42161</v>
      </c>
      <c r="H5361" s="75">
        <v>0</v>
      </c>
      <c r="I5361" s="27">
        <f t="shared" si="329"/>
        <v>42161</v>
      </c>
      <c r="J5361" s="76">
        <v>59.500399999999999</v>
      </c>
      <c r="K5361" s="27">
        <f>'Barometric Data'!D5369</f>
        <v>42161</v>
      </c>
      <c r="L5361" s="92">
        <f t="shared" si="330"/>
        <v>0</v>
      </c>
      <c r="M5361" s="29">
        <f>'Barometric Data'!E5369</f>
        <v>2.6497999999999999</v>
      </c>
      <c r="N5361" s="29">
        <f t="shared" si="332"/>
        <v>56.8506</v>
      </c>
      <c r="O5361" s="30">
        <f t="shared" si="331"/>
        <v>344.10340000000002</v>
      </c>
      <c r="P5361" s="29"/>
      <c r="Q5361" s="76">
        <v>16.777000000000001</v>
      </c>
      <c r="R5361" s="91" t="s">
        <v>103</v>
      </c>
      <c r="S5361" s="29"/>
    </row>
    <row r="5362" spans="7:19" ht="45" x14ac:dyDescent="0.25">
      <c r="G5362" s="74">
        <v>42161</v>
      </c>
      <c r="H5362" s="75">
        <v>0.25</v>
      </c>
      <c r="I5362" s="27">
        <f t="shared" si="329"/>
        <v>42161.25</v>
      </c>
      <c r="J5362" s="76">
        <v>59.475999999999999</v>
      </c>
      <c r="K5362" s="27">
        <f>'Barometric Data'!D5370</f>
        <v>42161.25</v>
      </c>
      <c r="L5362" s="92">
        <f t="shared" si="330"/>
        <v>0</v>
      </c>
      <c r="M5362" s="29">
        <f>'Barometric Data'!E5370</f>
        <v>2.6513</v>
      </c>
      <c r="N5362" s="29">
        <f t="shared" si="332"/>
        <v>56.8247</v>
      </c>
      <c r="O5362" s="30">
        <f t="shared" si="331"/>
        <v>344.1293</v>
      </c>
      <c r="P5362" s="29"/>
      <c r="Q5362" s="76">
        <v>16.757000000000001</v>
      </c>
      <c r="R5362" s="91" t="s">
        <v>103</v>
      </c>
      <c r="S5362" s="29"/>
    </row>
    <row r="5363" spans="7:19" ht="45" x14ac:dyDescent="0.25">
      <c r="G5363" s="74">
        <v>42161</v>
      </c>
      <c r="H5363" s="75">
        <v>0.5</v>
      </c>
      <c r="I5363" s="27">
        <f t="shared" si="329"/>
        <v>42161.5</v>
      </c>
      <c r="J5363" s="76">
        <v>59.485599999999998</v>
      </c>
      <c r="K5363" s="27">
        <f>'Barometric Data'!D5371</f>
        <v>42161.5</v>
      </c>
      <c r="L5363" s="92">
        <f t="shared" si="330"/>
        <v>0</v>
      </c>
      <c r="M5363" s="29">
        <f>'Barometric Data'!E5371</f>
        <v>2.6692</v>
      </c>
      <c r="N5363" s="29">
        <f t="shared" si="332"/>
        <v>56.816400000000002</v>
      </c>
      <c r="O5363" s="30">
        <f t="shared" si="331"/>
        <v>344.13760000000002</v>
      </c>
      <c r="P5363" s="29"/>
      <c r="Q5363" s="76">
        <v>16.760999999999999</v>
      </c>
      <c r="R5363" s="91" t="s">
        <v>103</v>
      </c>
      <c r="S5363" s="29"/>
    </row>
    <row r="5364" spans="7:19" ht="45" x14ac:dyDescent="0.25">
      <c r="G5364" s="74">
        <v>42161</v>
      </c>
      <c r="H5364" s="75">
        <v>0.75</v>
      </c>
      <c r="I5364" s="27">
        <f t="shared" si="329"/>
        <v>42161.75</v>
      </c>
      <c r="J5364" s="76">
        <v>59.411099999999998</v>
      </c>
      <c r="K5364" s="27">
        <f>'Barometric Data'!D5372</f>
        <v>42161.75</v>
      </c>
      <c r="L5364" s="92">
        <f t="shared" si="330"/>
        <v>0</v>
      </c>
      <c r="M5364" s="29">
        <f>'Barometric Data'!E5372</f>
        <v>2.5825</v>
      </c>
      <c r="N5364" s="29">
        <f t="shared" si="332"/>
        <v>56.828599999999994</v>
      </c>
      <c r="O5364" s="30">
        <f t="shared" si="331"/>
        <v>344.12540000000001</v>
      </c>
      <c r="P5364" s="29"/>
      <c r="Q5364" s="76">
        <v>16.754000000000001</v>
      </c>
      <c r="R5364" s="91" t="s">
        <v>103</v>
      </c>
      <c r="S5364" s="29"/>
    </row>
    <row r="5365" spans="7:19" ht="45" x14ac:dyDescent="0.25">
      <c r="G5365" s="74">
        <v>42162</v>
      </c>
      <c r="H5365" s="75">
        <v>0</v>
      </c>
      <c r="I5365" s="27">
        <f t="shared" si="329"/>
        <v>42162</v>
      </c>
      <c r="J5365" s="76">
        <v>59.509300000000003</v>
      </c>
      <c r="K5365" s="27">
        <f>'Barometric Data'!D5373</f>
        <v>42162</v>
      </c>
      <c r="L5365" s="92">
        <f t="shared" si="330"/>
        <v>0</v>
      </c>
      <c r="M5365" s="29">
        <f>'Barometric Data'!E5373</f>
        <v>2.6772999999999998</v>
      </c>
      <c r="N5365" s="29">
        <f t="shared" si="332"/>
        <v>56.832000000000001</v>
      </c>
      <c r="O5365" s="30">
        <f t="shared" si="331"/>
        <v>344.12200000000001</v>
      </c>
      <c r="P5365" s="29"/>
      <c r="Q5365" s="76">
        <v>16.757999999999999</v>
      </c>
      <c r="R5365" s="91" t="s">
        <v>103</v>
      </c>
      <c r="S5365" s="29"/>
    </row>
    <row r="5366" spans="7:19" ht="45" x14ac:dyDescent="0.25">
      <c r="G5366" s="74">
        <v>42162</v>
      </c>
      <c r="H5366" s="75">
        <v>0.25</v>
      </c>
      <c r="I5366" s="27">
        <f t="shared" si="329"/>
        <v>42162.25</v>
      </c>
      <c r="J5366" s="76">
        <v>59.513800000000003</v>
      </c>
      <c r="K5366" s="27">
        <f>'Barometric Data'!D5374</f>
        <v>42162.25</v>
      </c>
      <c r="L5366" s="92">
        <f t="shared" si="330"/>
        <v>0</v>
      </c>
      <c r="M5366" s="29">
        <f>'Barometric Data'!E5374</f>
        <v>2.7130000000000001</v>
      </c>
      <c r="N5366" s="29">
        <f t="shared" si="332"/>
        <v>56.800800000000002</v>
      </c>
      <c r="O5366" s="30">
        <f t="shared" si="331"/>
        <v>344.15320000000003</v>
      </c>
      <c r="P5366" s="29"/>
      <c r="Q5366" s="76">
        <v>16.760999999999999</v>
      </c>
      <c r="R5366" s="91" t="s">
        <v>103</v>
      </c>
      <c r="S5366" s="29"/>
    </row>
    <row r="5367" spans="7:19" ht="45" x14ac:dyDescent="0.25">
      <c r="G5367" s="74">
        <v>42162</v>
      </c>
      <c r="H5367" s="75">
        <v>0.5</v>
      </c>
      <c r="I5367" s="27">
        <f t="shared" si="329"/>
        <v>42162.5</v>
      </c>
      <c r="J5367" s="76">
        <v>59.556100000000001</v>
      </c>
      <c r="K5367" s="27">
        <f>'Barometric Data'!D5375</f>
        <v>42162.5</v>
      </c>
      <c r="L5367" s="92">
        <f t="shared" si="330"/>
        <v>0</v>
      </c>
      <c r="M5367" s="29">
        <f>'Barometric Data'!E5375</f>
        <v>2.7837000000000001</v>
      </c>
      <c r="N5367" s="29">
        <f t="shared" si="332"/>
        <v>56.772399999999998</v>
      </c>
      <c r="O5367" s="30">
        <f t="shared" si="331"/>
        <v>344.1816</v>
      </c>
      <c r="P5367" s="29"/>
      <c r="Q5367" s="76">
        <v>16.757000000000001</v>
      </c>
      <c r="R5367" s="91" t="s">
        <v>103</v>
      </c>
      <c r="S5367" s="29"/>
    </row>
    <row r="5368" spans="7:19" ht="45" x14ac:dyDescent="0.25">
      <c r="G5368" s="74">
        <v>42162</v>
      </c>
      <c r="H5368" s="75">
        <v>0.75</v>
      </c>
      <c r="I5368" s="27">
        <f t="shared" si="329"/>
        <v>42162.75</v>
      </c>
      <c r="J5368" s="76">
        <v>59.484200000000001</v>
      </c>
      <c r="K5368" s="27">
        <f>'Barometric Data'!D5376</f>
        <v>42162.75</v>
      </c>
      <c r="L5368" s="92">
        <f t="shared" si="330"/>
        <v>0</v>
      </c>
      <c r="M5368" s="29">
        <f>'Barometric Data'!E5376</f>
        <v>2.7204000000000002</v>
      </c>
      <c r="N5368" s="29">
        <f t="shared" si="332"/>
        <v>56.763800000000003</v>
      </c>
      <c r="O5368" s="30">
        <f t="shared" si="331"/>
        <v>344.1902</v>
      </c>
      <c r="P5368" s="29"/>
      <c r="Q5368" s="76">
        <v>16.763000000000002</v>
      </c>
      <c r="R5368" s="91" t="s">
        <v>103</v>
      </c>
      <c r="S5368" s="29"/>
    </row>
    <row r="5369" spans="7:19" ht="45" x14ac:dyDescent="0.25">
      <c r="G5369" s="74">
        <v>42163</v>
      </c>
      <c r="H5369" s="75">
        <v>0</v>
      </c>
      <c r="I5369" s="27">
        <f t="shared" si="329"/>
        <v>42163</v>
      </c>
      <c r="J5369" s="76">
        <v>59.543999999999997</v>
      </c>
      <c r="K5369" s="27">
        <f>'Barometric Data'!D5377</f>
        <v>42163</v>
      </c>
      <c r="L5369" s="92">
        <f t="shared" si="330"/>
        <v>0</v>
      </c>
      <c r="M5369" s="29">
        <f>'Barometric Data'!E5377</f>
        <v>2.7465000000000002</v>
      </c>
      <c r="N5369" s="29">
        <f t="shared" si="332"/>
        <v>56.797499999999999</v>
      </c>
      <c r="O5369" s="30">
        <f t="shared" si="331"/>
        <v>344.15649999999999</v>
      </c>
      <c r="P5369" s="29"/>
      <c r="Q5369" s="76">
        <v>16.765999999999998</v>
      </c>
      <c r="R5369" s="91" t="s">
        <v>103</v>
      </c>
      <c r="S5369" s="29"/>
    </row>
    <row r="5370" spans="7:19" ht="45" x14ac:dyDescent="0.25">
      <c r="G5370" s="74">
        <v>42163</v>
      </c>
      <c r="H5370" s="75">
        <v>0.25</v>
      </c>
      <c r="I5370" s="27">
        <f t="shared" si="329"/>
        <v>42163.25</v>
      </c>
      <c r="J5370" s="76">
        <v>59.547699999999999</v>
      </c>
      <c r="K5370" s="27">
        <f>'Barometric Data'!D5378</f>
        <v>42163.25</v>
      </c>
      <c r="L5370" s="92">
        <f t="shared" si="330"/>
        <v>0</v>
      </c>
      <c r="M5370" s="29">
        <f>'Barometric Data'!E5378</f>
        <v>2.7730000000000001</v>
      </c>
      <c r="N5370" s="29">
        <f t="shared" si="332"/>
        <v>56.774699999999996</v>
      </c>
      <c r="O5370" s="30">
        <f t="shared" si="331"/>
        <v>344.17930000000001</v>
      </c>
      <c r="P5370" s="29"/>
      <c r="Q5370" s="76">
        <v>16.763000000000002</v>
      </c>
      <c r="R5370" s="91" t="s">
        <v>103</v>
      </c>
      <c r="S5370" s="29"/>
    </row>
    <row r="5371" spans="7:19" ht="45" x14ac:dyDescent="0.25">
      <c r="G5371" s="74">
        <v>42163</v>
      </c>
      <c r="H5371" s="75">
        <v>0.5</v>
      </c>
      <c r="I5371" s="27">
        <f t="shared" si="329"/>
        <v>42163.5</v>
      </c>
      <c r="J5371" s="76">
        <v>59.547800000000002</v>
      </c>
      <c r="K5371" s="27">
        <f>'Barometric Data'!D5379</f>
        <v>42163.5</v>
      </c>
      <c r="L5371" s="92">
        <f t="shared" si="330"/>
        <v>0</v>
      </c>
      <c r="M5371" s="29">
        <f>'Barometric Data'!E5379</f>
        <v>2.7865000000000002</v>
      </c>
      <c r="N5371" s="29">
        <f t="shared" si="332"/>
        <v>56.761300000000006</v>
      </c>
      <c r="O5371" s="30">
        <f t="shared" si="331"/>
        <v>344.1927</v>
      </c>
      <c r="P5371" s="29"/>
      <c r="Q5371" s="76">
        <v>16.751999999999999</v>
      </c>
      <c r="R5371" s="91" t="s">
        <v>103</v>
      </c>
      <c r="S5371" s="29"/>
    </row>
    <row r="5372" spans="7:19" ht="45" x14ac:dyDescent="0.25">
      <c r="G5372" s="74">
        <v>42163</v>
      </c>
      <c r="H5372" s="75">
        <v>0.75</v>
      </c>
      <c r="I5372" s="27">
        <f t="shared" si="329"/>
        <v>42163.75</v>
      </c>
      <c r="J5372" s="76">
        <v>59.462200000000003</v>
      </c>
      <c r="K5372" s="27">
        <f>'Barometric Data'!D5380</f>
        <v>42163.75</v>
      </c>
      <c r="L5372" s="92">
        <f t="shared" si="330"/>
        <v>0</v>
      </c>
      <c r="M5372" s="29">
        <f>'Barometric Data'!E5380</f>
        <v>2.6718000000000002</v>
      </c>
      <c r="N5372" s="29">
        <f t="shared" si="332"/>
        <v>56.790400000000005</v>
      </c>
      <c r="O5372" s="30">
        <f t="shared" si="331"/>
        <v>344.16359999999997</v>
      </c>
      <c r="P5372" s="29"/>
      <c r="Q5372" s="76">
        <v>16.760999999999999</v>
      </c>
      <c r="R5372" s="91" t="s">
        <v>103</v>
      </c>
      <c r="S5372" s="29"/>
    </row>
    <row r="5373" spans="7:19" ht="45" x14ac:dyDescent="0.25">
      <c r="G5373" s="74">
        <v>42164</v>
      </c>
      <c r="H5373" s="75">
        <v>0</v>
      </c>
      <c r="I5373" s="27">
        <f t="shared" si="329"/>
        <v>42164</v>
      </c>
      <c r="J5373" s="76">
        <v>59.482399999999998</v>
      </c>
      <c r="K5373" s="27">
        <f>'Barometric Data'!D5381</f>
        <v>42164</v>
      </c>
      <c r="L5373" s="92">
        <f t="shared" si="330"/>
        <v>0</v>
      </c>
      <c r="M5373" s="29">
        <f>'Barometric Data'!E5381</f>
        <v>2.6595</v>
      </c>
      <c r="N5373" s="29">
        <f t="shared" si="332"/>
        <v>56.822899999999997</v>
      </c>
      <c r="O5373" s="30">
        <f t="shared" si="331"/>
        <v>344.1311</v>
      </c>
      <c r="P5373" s="29"/>
      <c r="Q5373" s="76">
        <v>16.753</v>
      </c>
      <c r="R5373" s="91" t="s">
        <v>103</v>
      </c>
      <c r="S5373" s="29"/>
    </row>
    <row r="5374" spans="7:19" ht="45" x14ac:dyDescent="0.25">
      <c r="G5374" s="74">
        <v>42164</v>
      </c>
      <c r="H5374" s="75">
        <v>0.25</v>
      </c>
      <c r="I5374" s="27">
        <f t="shared" si="329"/>
        <v>42164.25</v>
      </c>
      <c r="J5374" s="76">
        <v>59.464500000000001</v>
      </c>
      <c r="K5374" s="27">
        <f>'Barometric Data'!D5382</f>
        <v>42164.25</v>
      </c>
      <c r="L5374" s="92">
        <f t="shared" si="330"/>
        <v>0</v>
      </c>
      <c r="M5374" s="29">
        <f>'Barometric Data'!E5382</f>
        <v>2.6568999999999998</v>
      </c>
      <c r="N5374" s="29">
        <f t="shared" si="332"/>
        <v>56.807600000000001</v>
      </c>
      <c r="O5374" s="30">
        <f t="shared" si="331"/>
        <v>344.14640000000003</v>
      </c>
      <c r="P5374" s="29"/>
      <c r="Q5374" s="76">
        <v>16.765999999999998</v>
      </c>
      <c r="R5374" s="91" t="s">
        <v>103</v>
      </c>
      <c r="S5374" s="29"/>
    </row>
    <row r="5375" spans="7:19" ht="45" x14ac:dyDescent="0.25">
      <c r="G5375" s="74">
        <v>42164</v>
      </c>
      <c r="H5375" s="75">
        <v>0.5</v>
      </c>
      <c r="I5375" s="27">
        <f t="shared" si="329"/>
        <v>42164.5</v>
      </c>
      <c r="J5375" s="76">
        <v>59.439399999999999</v>
      </c>
      <c r="K5375" s="27">
        <f>'Barometric Data'!D5383</f>
        <v>42164.5</v>
      </c>
      <c r="L5375" s="92">
        <f t="shared" si="330"/>
        <v>0</v>
      </c>
      <c r="M5375" s="29">
        <f>'Barometric Data'!E5383</f>
        <v>2.6316000000000002</v>
      </c>
      <c r="N5375" s="29">
        <f t="shared" si="332"/>
        <v>56.8078</v>
      </c>
      <c r="O5375" s="30">
        <f t="shared" si="331"/>
        <v>344.14620000000002</v>
      </c>
      <c r="P5375" s="29"/>
      <c r="Q5375" s="76">
        <v>16.757999999999999</v>
      </c>
      <c r="R5375" s="91" t="s">
        <v>103</v>
      </c>
      <c r="S5375" s="29"/>
    </row>
    <row r="5376" spans="7:19" ht="45" x14ac:dyDescent="0.25">
      <c r="G5376" s="74">
        <v>42164</v>
      </c>
      <c r="H5376" s="75">
        <v>0.75</v>
      </c>
      <c r="I5376" s="27">
        <f t="shared" si="329"/>
        <v>42164.75</v>
      </c>
      <c r="J5376" s="76">
        <v>59.3553</v>
      </c>
      <c r="K5376" s="27">
        <f>'Barometric Data'!D5384</f>
        <v>42164.75</v>
      </c>
      <c r="L5376" s="92">
        <f t="shared" si="330"/>
        <v>0</v>
      </c>
      <c r="M5376" s="29">
        <f>'Barometric Data'!E5384</f>
        <v>2.4788999999999999</v>
      </c>
      <c r="N5376" s="29">
        <f t="shared" si="332"/>
        <v>56.876399999999997</v>
      </c>
      <c r="O5376" s="30">
        <f t="shared" si="331"/>
        <v>344.07760000000002</v>
      </c>
      <c r="P5376" s="29"/>
      <c r="Q5376" s="76">
        <v>16.754999999999999</v>
      </c>
      <c r="R5376" s="91" t="s">
        <v>103</v>
      </c>
      <c r="S5376" s="29"/>
    </row>
    <row r="5377" spans="7:19" ht="45" x14ac:dyDescent="0.25">
      <c r="G5377" s="74">
        <v>42165</v>
      </c>
      <c r="H5377" s="75">
        <v>0</v>
      </c>
      <c r="I5377" s="27">
        <f t="shared" si="329"/>
        <v>42165</v>
      </c>
      <c r="J5377" s="76">
        <v>59.366399999999999</v>
      </c>
      <c r="K5377" s="27">
        <f>'Barometric Data'!D5385</f>
        <v>42165</v>
      </c>
      <c r="L5377" s="92">
        <f t="shared" si="330"/>
        <v>0</v>
      </c>
      <c r="M5377" s="29">
        <f>'Barometric Data'!E5385</f>
        <v>2.4813000000000001</v>
      </c>
      <c r="N5377" s="29">
        <f t="shared" si="332"/>
        <v>56.885100000000001</v>
      </c>
      <c r="O5377" s="30">
        <f t="shared" si="331"/>
        <v>344.06889999999999</v>
      </c>
      <c r="P5377" s="29"/>
      <c r="Q5377" s="76">
        <v>16.765999999999998</v>
      </c>
      <c r="R5377" s="91" t="s">
        <v>103</v>
      </c>
      <c r="S5377" s="29"/>
    </row>
    <row r="5378" spans="7:19" ht="45" x14ac:dyDescent="0.25">
      <c r="G5378" s="74">
        <v>42165</v>
      </c>
      <c r="H5378" s="75">
        <v>0.25</v>
      </c>
      <c r="I5378" s="27">
        <f t="shared" si="329"/>
        <v>42165.25</v>
      </c>
      <c r="J5378" s="76">
        <v>59.380099999999999</v>
      </c>
      <c r="K5378" s="27">
        <f>'Barometric Data'!D5386</f>
        <v>42165.25</v>
      </c>
      <c r="L5378" s="92">
        <f t="shared" si="330"/>
        <v>0</v>
      </c>
      <c r="M5378" s="29">
        <f>'Barometric Data'!E5386</f>
        <v>2.5097999999999998</v>
      </c>
      <c r="N5378" s="29">
        <f t="shared" si="332"/>
        <v>56.8703</v>
      </c>
      <c r="O5378" s="30">
        <f t="shared" si="331"/>
        <v>344.08370000000002</v>
      </c>
      <c r="P5378" s="29"/>
      <c r="Q5378" s="76">
        <v>16.754000000000001</v>
      </c>
      <c r="R5378" s="91" t="s">
        <v>103</v>
      </c>
      <c r="S5378" s="29"/>
    </row>
    <row r="5379" spans="7:19" ht="45" x14ac:dyDescent="0.25">
      <c r="G5379" s="74">
        <v>42165</v>
      </c>
      <c r="H5379" s="75">
        <v>0.5</v>
      </c>
      <c r="I5379" s="27">
        <f t="shared" si="329"/>
        <v>42165.5</v>
      </c>
      <c r="J5379" s="76">
        <v>59.402200000000001</v>
      </c>
      <c r="K5379" s="27">
        <f>'Barometric Data'!D5387</f>
        <v>42165.5</v>
      </c>
      <c r="L5379" s="92">
        <f t="shared" si="330"/>
        <v>0</v>
      </c>
      <c r="M5379" s="29">
        <f>'Barometric Data'!E5387</f>
        <v>2.5577000000000001</v>
      </c>
      <c r="N5379" s="29">
        <f t="shared" si="332"/>
        <v>56.844500000000004</v>
      </c>
      <c r="O5379" s="30">
        <f t="shared" si="331"/>
        <v>344.10950000000003</v>
      </c>
      <c r="P5379" s="29"/>
      <c r="Q5379" s="76">
        <v>16.760000000000002</v>
      </c>
      <c r="R5379" s="91" t="s">
        <v>103</v>
      </c>
      <c r="S5379" s="29"/>
    </row>
    <row r="5380" spans="7:19" ht="45" x14ac:dyDescent="0.25">
      <c r="G5380" s="74">
        <v>42165</v>
      </c>
      <c r="H5380" s="75">
        <v>0.75</v>
      </c>
      <c r="I5380" s="27">
        <f t="shared" si="329"/>
        <v>42165.75</v>
      </c>
      <c r="J5380" s="76">
        <v>59.356499999999997</v>
      </c>
      <c r="K5380" s="27">
        <f>'Barometric Data'!D5388</f>
        <v>42165.75</v>
      </c>
      <c r="L5380" s="92">
        <f t="shared" si="330"/>
        <v>0</v>
      </c>
      <c r="M5380" s="29">
        <f>'Barometric Data'!E5388</f>
        <v>2.4735999999999998</v>
      </c>
      <c r="N5380" s="29">
        <f t="shared" si="332"/>
        <v>56.882899999999999</v>
      </c>
      <c r="O5380" s="30">
        <f t="shared" si="331"/>
        <v>344.0711</v>
      </c>
      <c r="P5380" s="29"/>
      <c r="Q5380" s="76">
        <v>16.756</v>
      </c>
      <c r="R5380" s="91" t="s">
        <v>103</v>
      </c>
      <c r="S5380" s="29"/>
    </row>
    <row r="5381" spans="7:19" ht="45" x14ac:dyDescent="0.25">
      <c r="G5381" s="74">
        <v>42166</v>
      </c>
      <c r="H5381" s="75">
        <v>0</v>
      </c>
      <c r="I5381" s="27">
        <f t="shared" si="329"/>
        <v>42166</v>
      </c>
      <c r="J5381" s="76">
        <v>59.375700000000002</v>
      </c>
      <c r="K5381" s="27">
        <f>'Barometric Data'!D5389</f>
        <v>42166</v>
      </c>
      <c r="L5381" s="92">
        <f t="shared" si="330"/>
        <v>0</v>
      </c>
      <c r="M5381" s="29">
        <f>'Barometric Data'!E5389</f>
        <v>2.5165000000000002</v>
      </c>
      <c r="N5381" s="29">
        <f t="shared" si="332"/>
        <v>56.859200000000001</v>
      </c>
      <c r="O5381" s="30">
        <f t="shared" si="331"/>
        <v>344.09480000000002</v>
      </c>
      <c r="P5381" s="29"/>
      <c r="Q5381" s="76">
        <v>16.763999999999999</v>
      </c>
      <c r="R5381" s="91" t="s">
        <v>103</v>
      </c>
      <c r="S5381" s="29"/>
    </row>
    <row r="5382" spans="7:19" ht="45" x14ac:dyDescent="0.25">
      <c r="G5382" s="74">
        <v>42166</v>
      </c>
      <c r="H5382" s="75">
        <v>0.25</v>
      </c>
      <c r="I5382" s="27">
        <f t="shared" si="329"/>
        <v>42166.25</v>
      </c>
      <c r="J5382" s="76">
        <v>59.442100000000003</v>
      </c>
      <c r="K5382" s="27">
        <f>'Barometric Data'!D5390</f>
        <v>42166.25</v>
      </c>
      <c r="L5382" s="92">
        <f t="shared" si="330"/>
        <v>0</v>
      </c>
      <c r="M5382" s="29">
        <f>'Barometric Data'!E5390</f>
        <v>2.6084999999999998</v>
      </c>
      <c r="N5382" s="29">
        <f t="shared" si="332"/>
        <v>56.833600000000004</v>
      </c>
      <c r="O5382" s="30">
        <f t="shared" si="331"/>
        <v>344.12040000000002</v>
      </c>
      <c r="P5382" s="29"/>
      <c r="Q5382" s="76">
        <v>16.754999999999999</v>
      </c>
      <c r="R5382" s="91" t="s">
        <v>103</v>
      </c>
      <c r="S5382" s="29"/>
    </row>
    <row r="5383" spans="7:19" ht="45" x14ac:dyDescent="0.25">
      <c r="G5383" s="74">
        <v>42166</v>
      </c>
      <c r="H5383" s="75">
        <v>0.5</v>
      </c>
      <c r="I5383" s="27">
        <f t="shared" si="329"/>
        <v>42166.5</v>
      </c>
      <c r="J5383" s="76">
        <v>59.448099999999997</v>
      </c>
      <c r="K5383" s="27">
        <f>'Barometric Data'!D5391</f>
        <v>42166.5</v>
      </c>
      <c r="L5383" s="92">
        <f t="shared" si="330"/>
        <v>0</v>
      </c>
      <c r="M5383" s="29">
        <f>'Barometric Data'!E5391</f>
        <v>2.6709999999999998</v>
      </c>
      <c r="N5383" s="29">
        <f t="shared" si="332"/>
        <v>56.777099999999997</v>
      </c>
      <c r="O5383" s="30">
        <f t="shared" si="331"/>
        <v>344.17689999999999</v>
      </c>
      <c r="P5383" s="29"/>
      <c r="Q5383" s="76">
        <v>16.759</v>
      </c>
      <c r="R5383" s="91" t="s">
        <v>103</v>
      </c>
      <c r="S5383" s="29"/>
    </row>
    <row r="5384" spans="7:19" ht="45" x14ac:dyDescent="0.25">
      <c r="G5384" s="74">
        <v>42166</v>
      </c>
      <c r="H5384" s="75">
        <v>0.75</v>
      </c>
      <c r="I5384" s="27">
        <f t="shared" si="329"/>
        <v>42166.75</v>
      </c>
      <c r="J5384" s="76">
        <v>59.435400000000001</v>
      </c>
      <c r="K5384" s="27">
        <f>'Barometric Data'!D5392</f>
        <v>42166.75</v>
      </c>
      <c r="L5384" s="92">
        <f t="shared" si="330"/>
        <v>0</v>
      </c>
      <c r="M5384" s="29">
        <f>'Barometric Data'!E5392</f>
        <v>2.5941000000000001</v>
      </c>
      <c r="N5384" s="29">
        <f t="shared" si="332"/>
        <v>56.841300000000004</v>
      </c>
      <c r="O5384" s="30">
        <f t="shared" si="331"/>
        <v>344.11270000000002</v>
      </c>
      <c r="P5384" s="29"/>
      <c r="Q5384" s="76">
        <v>16.753</v>
      </c>
      <c r="R5384" s="91" t="s">
        <v>103</v>
      </c>
      <c r="S5384" s="29"/>
    </row>
    <row r="5385" spans="7:19" ht="45" x14ac:dyDescent="0.25">
      <c r="G5385" s="74">
        <v>42167</v>
      </c>
      <c r="H5385" s="75">
        <v>0</v>
      </c>
      <c r="I5385" s="27">
        <f t="shared" si="329"/>
        <v>42167</v>
      </c>
      <c r="J5385" s="76">
        <v>59.4512</v>
      </c>
      <c r="K5385" s="27">
        <f>'Barometric Data'!D5393</f>
        <v>42167</v>
      </c>
      <c r="L5385" s="92">
        <f t="shared" si="330"/>
        <v>0</v>
      </c>
      <c r="M5385" s="29">
        <f>'Barometric Data'!E5393</f>
        <v>2.6278000000000001</v>
      </c>
      <c r="N5385" s="29">
        <f t="shared" si="332"/>
        <v>56.823399999999999</v>
      </c>
      <c r="O5385" s="30">
        <f t="shared" si="331"/>
        <v>344.13060000000002</v>
      </c>
      <c r="P5385" s="29"/>
      <c r="Q5385" s="76">
        <v>16.757999999999999</v>
      </c>
      <c r="R5385" s="91" t="s">
        <v>103</v>
      </c>
      <c r="S5385" s="29"/>
    </row>
    <row r="5386" spans="7:19" ht="45" x14ac:dyDescent="0.25">
      <c r="G5386" s="74">
        <v>42167</v>
      </c>
      <c r="H5386" s="75">
        <v>0.25</v>
      </c>
      <c r="I5386" s="27">
        <f t="shared" si="329"/>
        <v>42167.25</v>
      </c>
      <c r="J5386" s="76">
        <v>59.450699999999998</v>
      </c>
      <c r="K5386" s="27">
        <f>'Barometric Data'!D5394</f>
        <v>42167.25</v>
      </c>
      <c r="L5386" s="92">
        <f t="shared" si="330"/>
        <v>0</v>
      </c>
      <c r="M5386" s="29">
        <f>'Barometric Data'!E5394</f>
        <v>2.6362999999999999</v>
      </c>
      <c r="N5386" s="29">
        <f t="shared" si="332"/>
        <v>56.814399999999999</v>
      </c>
      <c r="O5386" s="30">
        <f t="shared" si="331"/>
        <v>344.13960000000003</v>
      </c>
      <c r="P5386" s="29"/>
      <c r="Q5386" s="76">
        <v>16.762</v>
      </c>
      <c r="R5386" s="91" t="s">
        <v>103</v>
      </c>
      <c r="S5386" s="29"/>
    </row>
    <row r="5387" spans="7:19" ht="45" x14ac:dyDescent="0.25">
      <c r="G5387" s="74">
        <v>42167</v>
      </c>
      <c r="H5387" s="75">
        <v>0.5</v>
      </c>
      <c r="I5387" s="27">
        <f t="shared" si="329"/>
        <v>42167.5</v>
      </c>
      <c r="J5387" s="76">
        <v>59.455300000000001</v>
      </c>
      <c r="K5387" s="27">
        <f>'Barometric Data'!D5395</f>
        <v>42167.5</v>
      </c>
      <c r="L5387" s="92">
        <f t="shared" si="330"/>
        <v>0</v>
      </c>
      <c r="M5387" s="29">
        <f>'Barometric Data'!E5395</f>
        <v>2.6959</v>
      </c>
      <c r="N5387" s="29">
        <f t="shared" si="332"/>
        <v>56.759399999999999</v>
      </c>
      <c r="O5387" s="30">
        <f t="shared" si="331"/>
        <v>344.19460000000004</v>
      </c>
      <c r="P5387" s="29"/>
      <c r="Q5387" s="76">
        <v>16.748000000000001</v>
      </c>
      <c r="R5387" s="91" t="s">
        <v>103</v>
      </c>
      <c r="S5387" s="29"/>
    </row>
    <row r="5388" spans="7:19" ht="45" x14ac:dyDescent="0.25">
      <c r="G5388" s="74">
        <v>42167</v>
      </c>
      <c r="H5388" s="75">
        <v>0.75</v>
      </c>
      <c r="I5388" s="27">
        <f t="shared" si="329"/>
        <v>42167.75</v>
      </c>
      <c r="J5388" s="76">
        <v>59.4482</v>
      </c>
      <c r="K5388" s="27">
        <f>'Barometric Data'!D5396</f>
        <v>42167.75</v>
      </c>
      <c r="L5388" s="92">
        <f t="shared" si="330"/>
        <v>0</v>
      </c>
      <c r="M5388" s="29">
        <f>'Barometric Data'!E5396</f>
        <v>2.6088</v>
      </c>
      <c r="N5388" s="29">
        <f t="shared" si="332"/>
        <v>56.839399999999998</v>
      </c>
      <c r="O5388" s="30">
        <f t="shared" si="331"/>
        <v>344.1146</v>
      </c>
      <c r="P5388" s="29"/>
      <c r="Q5388" s="76">
        <v>16.742000000000001</v>
      </c>
      <c r="R5388" s="91" t="s">
        <v>103</v>
      </c>
      <c r="S5388" s="29"/>
    </row>
    <row r="5389" spans="7:19" ht="45" x14ac:dyDescent="0.25">
      <c r="G5389" s="74">
        <v>42168</v>
      </c>
      <c r="H5389" s="75">
        <v>0</v>
      </c>
      <c r="I5389" s="27">
        <f t="shared" ref="I5389:I5452" si="333">G5389+H5389</f>
        <v>42168</v>
      </c>
      <c r="J5389" s="76">
        <v>59.440300000000001</v>
      </c>
      <c r="K5389" s="27">
        <f>'Barometric Data'!D5397</f>
        <v>42168</v>
      </c>
      <c r="L5389" s="92">
        <f t="shared" si="330"/>
        <v>0</v>
      </c>
      <c r="M5389" s="29">
        <f>'Barometric Data'!E5397</f>
        <v>2.6276000000000002</v>
      </c>
      <c r="N5389" s="29">
        <f t="shared" si="332"/>
        <v>56.8127</v>
      </c>
      <c r="O5389" s="30">
        <f t="shared" si="331"/>
        <v>344.1413</v>
      </c>
      <c r="P5389" s="29"/>
      <c r="Q5389" s="76">
        <v>16.766999999999999</v>
      </c>
      <c r="R5389" s="91" t="s">
        <v>103</v>
      </c>
      <c r="S5389" s="29"/>
    </row>
    <row r="5390" spans="7:19" ht="45" x14ac:dyDescent="0.25">
      <c r="G5390" s="74">
        <v>42168</v>
      </c>
      <c r="H5390" s="75">
        <v>0.25</v>
      </c>
      <c r="I5390" s="27">
        <f t="shared" si="333"/>
        <v>42168.25</v>
      </c>
      <c r="J5390" s="76">
        <v>59.466500000000003</v>
      </c>
      <c r="K5390" s="27">
        <f>'Barometric Data'!D5398</f>
        <v>42168.25</v>
      </c>
      <c r="L5390" s="92">
        <f t="shared" si="330"/>
        <v>0</v>
      </c>
      <c r="M5390" s="29">
        <f>'Barometric Data'!E5398</f>
        <v>2.6475</v>
      </c>
      <c r="N5390" s="29">
        <f t="shared" si="332"/>
        <v>56.819000000000003</v>
      </c>
      <c r="O5390" s="30">
        <f t="shared" si="331"/>
        <v>344.13499999999999</v>
      </c>
      <c r="P5390" s="29"/>
      <c r="Q5390" s="76">
        <v>16.762</v>
      </c>
      <c r="R5390" s="91" t="s">
        <v>103</v>
      </c>
      <c r="S5390" s="29"/>
    </row>
    <row r="5391" spans="7:19" ht="45" x14ac:dyDescent="0.25">
      <c r="G5391" s="74">
        <v>42168</v>
      </c>
      <c r="H5391" s="75">
        <v>0.5</v>
      </c>
      <c r="I5391" s="27">
        <f t="shared" si="333"/>
        <v>42168.5</v>
      </c>
      <c r="J5391" s="76">
        <v>59.433399999999999</v>
      </c>
      <c r="K5391" s="27">
        <f>'Barometric Data'!D5399</f>
        <v>42168.5</v>
      </c>
      <c r="L5391" s="92">
        <f t="shared" si="330"/>
        <v>0</v>
      </c>
      <c r="M5391" s="29">
        <f>'Barometric Data'!E5399</f>
        <v>2.6675</v>
      </c>
      <c r="N5391" s="29">
        <f t="shared" si="332"/>
        <v>56.765900000000002</v>
      </c>
      <c r="O5391" s="30">
        <f t="shared" si="331"/>
        <v>344.18810000000002</v>
      </c>
      <c r="P5391" s="29"/>
      <c r="Q5391" s="76">
        <v>16.754999999999999</v>
      </c>
      <c r="R5391" s="91" t="s">
        <v>103</v>
      </c>
      <c r="S5391" s="29"/>
    </row>
    <row r="5392" spans="7:19" ht="45" x14ac:dyDescent="0.25">
      <c r="G5392" s="74">
        <v>42168</v>
      </c>
      <c r="H5392" s="75">
        <v>0.75</v>
      </c>
      <c r="I5392" s="27">
        <f t="shared" si="333"/>
        <v>42168.75</v>
      </c>
      <c r="J5392" s="76">
        <v>59.422600000000003</v>
      </c>
      <c r="K5392" s="27">
        <f>'Barometric Data'!D5400</f>
        <v>42168.75</v>
      </c>
      <c r="L5392" s="92">
        <f t="shared" si="330"/>
        <v>0</v>
      </c>
      <c r="M5392" s="29">
        <f>'Barometric Data'!E5400</f>
        <v>2.5621</v>
      </c>
      <c r="N5392" s="29">
        <f t="shared" si="332"/>
        <v>56.860500000000002</v>
      </c>
      <c r="O5392" s="30">
        <f t="shared" si="331"/>
        <v>344.09350000000001</v>
      </c>
      <c r="P5392" s="29"/>
      <c r="Q5392" s="76">
        <v>16.776</v>
      </c>
      <c r="R5392" s="91" t="s">
        <v>103</v>
      </c>
      <c r="S5392" s="29"/>
    </row>
    <row r="5393" spans="7:19" ht="45" x14ac:dyDescent="0.25">
      <c r="G5393" s="74">
        <v>42169</v>
      </c>
      <c r="H5393" s="75">
        <v>0</v>
      </c>
      <c r="I5393" s="27">
        <f t="shared" si="333"/>
        <v>42169</v>
      </c>
      <c r="J5393" s="76">
        <v>59.423699999999997</v>
      </c>
      <c r="K5393" s="27">
        <f>'Barometric Data'!D5401</f>
        <v>42169</v>
      </c>
      <c r="L5393" s="92">
        <f t="shared" si="330"/>
        <v>0</v>
      </c>
      <c r="M5393" s="29">
        <f>'Barometric Data'!E5401</f>
        <v>2.5928</v>
      </c>
      <c r="N5393" s="29">
        <f t="shared" si="332"/>
        <v>56.8309</v>
      </c>
      <c r="O5393" s="30">
        <f t="shared" si="331"/>
        <v>344.12310000000002</v>
      </c>
      <c r="P5393" s="29"/>
      <c r="Q5393" s="76">
        <v>16.77</v>
      </c>
      <c r="R5393" s="91" t="s">
        <v>103</v>
      </c>
      <c r="S5393" s="29"/>
    </row>
    <row r="5394" spans="7:19" ht="45" x14ac:dyDescent="0.25">
      <c r="G5394" s="74">
        <v>42169</v>
      </c>
      <c r="H5394" s="75">
        <v>0.25</v>
      </c>
      <c r="I5394" s="27">
        <f t="shared" si="333"/>
        <v>42169.25</v>
      </c>
      <c r="J5394" s="76">
        <v>59.464199999999998</v>
      </c>
      <c r="K5394" s="27">
        <f>'Barometric Data'!D5402</f>
        <v>42169.25</v>
      </c>
      <c r="L5394" s="92">
        <f t="shared" si="330"/>
        <v>0</v>
      </c>
      <c r="M5394" s="29">
        <f>'Barometric Data'!E5402</f>
        <v>2.6459999999999999</v>
      </c>
      <c r="N5394" s="29">
        <f t="shared" si="332"/>
        <v>56.818199999999997</v>
      </c>
      <c r="O5394" s="30">
        <f t="shared" si="331"/>
        <v>344.13580000000002</v>
      </c>
      <c r="P5394" s="29"/>
      <c r="Q5394" s="76">
        <v>16.762</v>
      </c>
      <c r="R5394" s="91" t="s">
        <v>103</v>
      </c>
      <c r="S5394" s="29"/>
    </row>
    <row r="5395" spans="7:19" ht="45" x14ac:dyDescent="0.25">
      <c r="G5395" s="74">
        <v>42169</v>
      </c>
      <c r="H5395" s="75">
        <v>0.5</v>
      </c>
      <c r="I5395" s="27">
        <f t="shared" si="333"/>
        <v>42169.5</v>
      </c>
      <c r="J5395" s="76">
        <v>59.441099999999999</v>
      </c>
      <c r="K5395" s="27">
        <f>'Barometric Data'!D5403</f>
        <v>42169.5</v>
      </c>
      <c r="L5395" s="92">
        <f t="shared" si="330"/>
        <v>0</v>
      </c>
      <c r="M5395" s="29">
        <f>'Barometric Data'!E5403</f>
        <v>2.677</v>
      </c>
      <c r="N5395" s="29">
        <f t="shared" si="332"/>
        <v>56.764099999999999</v>
      </c>
      <c r="O5395" s="30">
        <f t="shared" si="331"/>
        <v>344.18990000000002</v>
      </c>
      <c r="P5395" s="29"/>
      <c r="Q5395" s="76">
        <v>16.765000000000001</v>
      </c>
      <c r="R5395" s="91" t="s">
        <v>103</v>
      </c>
      <c r="S5395" s="29"/>
    </row>
    <row r="5396" spans="7:19" ht="45" x14ac:dyDescent="0.25">
      <c r="G5396" s="74">
        <v>42169</v>
      </c>
      <c r="H5396" s="75">
        <v>0.75</v>
      </c>
      <c r="I5396" s="27">
        <f t="shared" si="333"/>
        <v>42169.75</v>
      </c>
      <c r="J5396" s="76">
        <v>59.424500000000002</v>
      </c>
      <c r="K5396" s="27">
        <f>'Barometric Data'!D5404</f>
        <v>42169.75</v>
      </c>
      <c r="L5396" s="92">
        <f t="shared" si="330"/>
        <v>0</v>
      </c>
      <c r="M5396" s="29">
        <f>'Barometric Data'!E5404</f>
        <v>2.5870000000000002</v>
      </c>
      <c r="N5396" s="29">
        <f t="shared" si="332"/>
        <v>56.837499999999999</v>
      </c>
      <c r="O5396" s="30">
        <f t="shared" si="331"/>
        <v>344.11650000000003</v>
      </c>
      <c r="P5396" s="29"/>
      <c r="Q5396" s="76">
        <v>16.765000000000001</v>
      </c>
      <c r="R5396" s="91" t="s">
        <v>103</v>
      </c>
      <c r="S5396" s="29"/>
    </row>
    <row r="5397" spans="7:19" ht="45" x14ac:dyDescent="0.25">
      <c r="G5397" s="74">
        <v>42170</v>
      </c>
      <c r="H5397" s="75">
        <v>0</v>
      </c>
      <c r="I5397" s="27">
        <f t="shared" si="333"/>
        <v>42170</v>
      </c>
      <c r="J5397" s="76">
        <v>59.432200000000002</v>
      </c>
      <c r="K5397" s="27">
        <f>'Barometric Data'!D5405</f>
        <v>42170</v>
      </c>
      <c r="L5397" s="92">
        <f t="shared" si="330"/>
        <v>0</v>
      </c>
      <c r="M5397" s="29">
        <f>'Barometric Data'!E5405</f>
        <v>2.6183999999999998</v>
      </c>
      <c r="N5397" s="29">
        <f t="shared" si="332"/>
        <v>56.813800000000001</v>
      </c>
      <c r="O5397" s="30">
        <f t="shared" si="331"/>
        <v>344.14019999999999</v>
      </c>
      <c r="P5397" s="29"/>
      <c r="Q5397" s="76">
        <v>16.774000000000001</v>
      </c>
      <c r="R5397" s="91" t="s">
        <v>103</v>
      </c>
      <c r="S5397" s="29"/>
    </row>
    <row r="5398" spans="7:19" ht="45" x14ac:dyDescent="0.25">
      <c r="G5398" s="74">
        <v>42170</v>
      </c>
      <c r="H5398" s="75">
        <v>0.25</v>
      </c>
      <c r="I5398" s="27">
        <f t="shared" si="333"/>
        <v>42170.25</v>
      </c>
      <c r="J5398" s="76">
        <v>59.437399999999997</v>
      </c>
      <c r="K5398" s="27">
        <f>'Barometric Data'!D5406</f>
        <v>42170.25</v>
      </c>
      <c r="L5398" s="92">
        <f t="shared" si="330"/>
        <v>0</v>
      </c>
      <c r="M5398" s="29">
        <f>'Barometric Data'!E5406</f>
        <v>2.6080999999999999</v>
      </c>
      <c r="N5398" s="29">
        <f t="shared" si="332"/>
        <v>56.829299999999996</v>
      </c>
      <c r="O5398" s="30">
        <f t="shared" si="331"/>
        <v>344.12470000000002</v>
      </c>
      <c r="P5398" s="29"/>
      <c r="Q5398" s="76">
        <v>16.760999999999999</v>
      </c>
      <c r="R5398" s="91" t="s">
        <v>103</v>
      </c>
      <c r="S5398" s="29"/>
    </row>
    <row r="5399" spans="7:19" ht="45" x14ac:dyDescent="0.25">
      <c r="G5399" s="74">
        <v>42170</v>
      </c>
      <c r="H5399" s="75">
        <v>0.5</v>
      </c>
      <c r="I5399" s="27">
        <f t="shared" si="333"/>
        <v>42170.5</v>
      </c>
      <c r="J5399" s="76">
        <v>59.392299999999999</v>
      </c>
      <c r="K5399" s="27">
        <f>'Barometric Data'!D5407</f>
        <v>42170.5</v>
      </c>
      <c r="L5399" s="92">
        <f t="shared" si="330"/>
        <v>0</v>
      </c>
      <c r="M5399" s="29">
        <f>'Barometric Data'!E5407</f>
        <v>2.6116000000000001</v>
      </c>
      <c r="N5399" s="29">
        <f t="shared" si="332"/>
        <v>56.780699999999996</v>
      </c>
      <c r="O5399" s="30">
        <f t="shared" si="331"/>
        <v>344.17330000000004</v>
      </c>
      <c r="P5399" s="29"/>
      <c r="Q5399" s="76">
        <v>16.756</v>
      </c>
      <c r="R5399" s="91" t="s">
        <v>103</v>
      </c>
      <c r="S5399" s="29"/>
    </row>
    <row r="5400" spans="7:19" ht="45" x14ac:dyDescent="0.25">
      <c r="G5400" s="74">
        <v>42170</v>
      </c>
      <c r="H5400" s="75">
        <v>0.75</v>
      </c>
      <c r="I5400" s="27">
        <f t="shared" si="333"/>
        <v>42170.75</v>
      </c>
      <c r="J5400" s="76">
        <v>59.353400000000001</v>
      </c>
      <c r="K5400" s="27">
        <f>'Barometric Data'!D5408</f>
        <v>42170.75</v>
      </c>
      <c r="L5400" s="92">
        <f t="shared" si="330"/>
        <v>0</v>
      </c>
      <c r="M5400" s="29">
        <f>'Barometric Data'!E5408</f>
        <v>2.4967999999999999</v>
      </c>
      <c r="N5400" s="29">
        <f t="shared" si="332"/>
        <v>56.8566</v>
      </c>
      <c r="O5400" s="30">
        <f t="shared" si="331"/>
        <v>344.09739999999999</v>
      </c>
      <c r="P5400" s="29"/>
      <c r="Q5400" s="76">
        <v>16.762</v>
      </c>
      <c r="R5400" s="91" t="s">
        <v>103</v>
      </c>
      <c r="S5400" s="29"/>
    </row>
    <row r="5401" spans="7:19" ht="45" x14ac:dyDescent="0.25">
      <c r="G5401" s="74">
        <v>42171</v>
      </c>
      <c r="H5401" s="75">
        <v>0</v>
      </c>
      <c r="I5401" s="27">
        <f t="shared" si="333"/>
        <v>42171</v>
      </c>
      <c r="J5401" s="76">
        <v>59.421100000000003</v>
      </c>
      <c r="K5401" s="27">
        <f>'Barometric Data'!D5409</f>
        <v>42171</v>
      </c>
      <c r="L5401" s="92">
        <f t="shared" si="330"/>
        <v>0</v>
      </c>
      <c r="M5401" s="29">
        <f>'Barometric Data'!E5409</f>
        <v>2.589</v>
      </c>
      <c r="N5401" s="29">
        <f t="shared" si="332"/>
        <v>56.832100000000004</v>
      </c>
      <c r="O5401" s="30">
        <f t="shared" si="331"/>
        <v>344.12189999999998</v>
      </c>
      <c r="P5401" s="29"/>
      <c r="Q5401" s="76">
        <v>16.763000000000002</v>
      </c>
      <c r="R5401" s="91" t="s">
        <v>103</v>
      </c>
      <c r="S5401" s="29"/>
    </row>
    <row r="5402" spans="7:19" ht="45" x14ac:dyDescent="0.25">
      <c r="G5402" s="74">
        <v>42171</v>
      </c>
      <c r="H5402" s="75">
        <v>0.25</v>
      </c>
      <c r="I5402" s="27">
        <f t="shared" si="333"/>
        <v>42171.25</v>
      </c>
      <c r="J5402" s="76">
        <v>59.458300000000001</v>
      </c>
      <c r="K5402" s="27">
        <f>'Barometric Data'!D5410</f>
        <v>42171.25</v>
      </c>
      <c r="L5402" s="92">
        <f t="shared" si="330"/>
        <v>0</v>
      </c>
      <c r="M5402" s="29">
        <f>'Barometric Data'!E5410</f>
        <v>2.6617000000000002</v>
      </c>
      <c r="N5402" s="29">
        <f t="shared" si="332"/>
        <v>56.796599999999998</v>
      </c>
      <c r="O5402" s="30">
        <f t="shared" si="331"/>
        <v>344.1574</v>
      </c>
      <c r="P5402" s="29"/>
      <c r="Q5402" s="76">
        <v>16.765000000000001</v>
      </c>
      <c r="R5402" s="91" t="s">
        <v>103</v>
      </c>
      <c r="S5402" s="29"/>
    </row>
    <row r="5403" spans="7:19" ht="45" x14ac:dyDescent="0.25">
      <c r="G5403" s="74">
        <v>42171</v>
      </c>
      <c r="H5403" s="75">
        <v>0.5</v>
      </c>
      <c r="I5403" s="27">
        <f t="shared" si="333"/>
        <v>42171.5</v>
      </c>
      <c r="J5403" s="76">
        <v>59.4557</v>
      </c>
      <c r="K5403" s="27">
        <f>'Barometric Data'!D5411</f>
        <v>42171.5</v>
      </c>
      <c r="L5403" s="92">
        <f t="shared" si="330"/>
        <v>0</v>
      </c>
      <c r="M5403" s="29">
        <f>'Barometric Data'!E5411</f>
        <v>2.7269000000000001</v>
      </c>
      <c r="N5403" s="29">
        <f t="shared" si="332"/>
        <v>56.7288</v>
      </c>
      <c r="O5403" s="30">
        <f t="shared" si="331"/>
        <v>344.22520000000003</v>
      </c>
      <c r="P5403" s="29"/>
      <c r="Q5403" s="76">
        <v>16.754999999999999</v>
      </c>
      <c r="R5403" s="91" t="s">
        <v>103</v>
      </c>
      <c r="S5403" s="29"/>
    </row>
    <row r="5404" spans="7:19" ht="45" x14ac:dyDescent="0.25">
      <c r="G5404" s="74">
        <v>42171</v>
      </c>
      <c r="H5404" s="75">
        <v>0.75</v>
      </c>
      <c r="I5404" s="27">
        <f t="shared" si="333"/>
        <v>42171.75</v>
      </c>
      <c r="J5404" s="76">
        <v>59.442</v>
      </c>
      <c r="K5404" s="27">
        <f>'Barometric Data'!D5412</f>
        <v>42171.75</v>
      </c>
      <c r="L5404" s="92">
        <f t="shared" si="330"/>
        <v>0</v>
      </c>
      <c r="M5404" s="29">
        <f>'Barometric Data'!E5412</f>
        <v>2.6576</v>
      </c>
      <c r="N5404" s="29">
        <f t="shared" si="332"/>
        <v>56.784399999999998</v>
      </c>
      <c r="O5404" s="30">
        <f t="shared" si="331"/>
        <v>344.1696</v>
      </c>
      <c r="P5404" s="29"/>
      <c r="Q5404" s="76">
        <v>16.768999999999998</v>
      </c>
      <c r="R5404" s="91" t="s">
        <v>103</v>
      </c>
      <c r="S5404" s="29"/>
    </row>
    <row r="5405" spans="7:19" ht="45" x14ac:dyDescent="0.25">
      <c r="G5405" s="74">
        <v>42172</v>
      </c>
      <c r="H5405" s="75">
        <v>0</v>
      </c>
      <c r="I5405" s="27">
        <f t="shared" si="333"/>
        <v>42172</v>
      </c>
      <c r="J5405" s="76">
        <v>59.450200000000002</v>
      </c>
      <c r="K5405" s="27">
        <f>'Barometric Data'!D5413</f>
        <v>42172</v>
      </c>
      <c r="L5405" s="92">
        <f t="shared" si="330"/>
        <v>0</v>
      </c>
      <c r="M5405" s="29">
        <f>'Barometric Data'!E5413</f>
        <v>2.6472000000000002</v>
      </c>
      <c r="N5405" s="29">
        <f t="shared" si="332"/>
        <v>56.803000000000004</v>
      </c>
      <c r="O5405" s="30">
        <f t="shared" si="331"/>
        <v>344.15100000000001</v>
      </c>
      <c r="P5405" s="29"/>
      <c r="Q5405" s="76">
        <v>16.765999999999998</v>
      </c>
      <c r="R5405" s="91" t="s">
        <v>103</v>
      </c>
      <c r="S5405" s="29"/>
    </row>
    <row r="5406" spans="7:19" ht="45" x14ac:dyDescent="0.25">
      <c r="G5406" s="74">
        <v>42172</v>
      </c>
      <c r="H5406" s="75">
        <v>0.25</v>
      </c>
      <c r="I5406" s="27">
        <f t="shared" si="333"/>
        <v>42172.25</v>
      </c>
      <c r="J5406" s="76">
        <v>59.465000000000003</v>
      </c>
      <c r="K5406" s="27">
        <f>'Barometric Data'!D5414</f>
        <v>42172.25</v>
      </c>
      <c r="L5406" s="92">
        <f t="shared" si="330"/>
        <v>0</v>
      </c>
      <c r="M5406" s="29">
        <f>'Barometric Data'!E5414</f>
        <v>2.6644999999999999</v>
      </c>
      <c r="N5406" s="29">
        <f t="shared" si="332"/>
        <v>56.800500000000007</v>
      </c>
      <c r="O5406" s="30">
        <f t="shared" si="331"/>
        <v>344.15350000000001</v>
      </c>
      <c r="P5406" s="29"/>
      <c r="Q5406" s="76">
        <v>16.759</v>
      </c>
      <c r="R5406" s="91" t="s">
        <v>103</v>
      </c>
      <c r="S5406" s="29"/>
    </row>
    <row r="5407" spans="7:19" ht="45" x14ac:dyDescent="0.25">
      <c r="G5407" s="74">
        <v>42172</v>
      </c>
      <c r="H5407" s="75">
        <v>0.5</v>
      </c>
      <c r="I5407" s="27">
        <f t="shared" si="333"/>
        <v>42172.5</v>
      </c>
      <c r="J5407" s="76">
        <v>59.445599999999999</v>
      </c>
      <c r="K5407" s="27">
        <f>'Barometric Data'!D5415</f>
        <v>42172.5</v>
      </c>
      <c r="L5407" s="92">
        <f t="shared" si="330"/>
        <v>0</v>
      </c>
      <c r="M5407" s="29">
        <f>'Barometric Data'!E5415</f>
        <v>2.7010999999999998</v>
      </c>
      <c r="N5407" s="29">
        <f t="shared" si="332"/>
        <v>56.744500000000002</v>
      </c>
      <c r="O5407" s="30">
        <f t="shared" si="331"/>
        <v>344.20949999999999</v>
      </c>
      <c r="P5407" s="29"/>
      <c r="Q5407" s="76">
        <v>16.757999999999999</v>
      </c>
      <c r="R5407" s="91" t="s">
        <v>103</v>
      </c>
      <c r="S5407" s="29"/>
    </row>
    <row r="5408" spans="7:19" ht="45" x14ac:dyDescent="0.25">
      <c r="G5408" s="74">
        <v>42172</v>
      </c>
      <c r="H5408" s="75">
        <v>0.75</v>
      </c>
      <c r="I5408" s="27">
        <f t="shared" si="333"/>
        <v>42172.75</v>
      </c>
      <c r="J5408" s="76">
        <v>59.406799999999997</v>
      </c>
      <c r="K5408" s="27">
        <f>'Barometric Data'!D5416</f>
        <v>42172.75</v>
      </c>
      <c r="L5408" s="92">
        <f t="shared" si="330"/>
        <v>0</v>
      </c>
      <c r="M5408" s="29">
        <f>'Barometric Data'!E5416</f>
        <v>2.6181000000000001</v>
      </c>
      <c r="N5408" s="29">
        <f t="shared" si="332"/>
        <v>56.788699999999999</v>
      </c>
      <c r="O5408" s="30">
        <f t="shared" si="331"/>
        <v>344.1653</v>
      </c>
      <c r="P5408" s="29"/>
      <c r="Q5408" s="76">
        <v>16.771000000000001</v>
      </c>
      <c r="R5408" s="91" t="s">
        <v>103</v>
      </c>
      <c r="S5408" s="29"/>
    </row>
    <row r="5409" spans="7:19" ht="45" x14ac:dyDescent="0.25">
      <c r="G5409" s="74">
        <v>42173</v>
      </c>
      <c r="H5409" s="75">
        <v>0</v>
      </c>
      <c r="I5409" s="27">
        <f t="shared" si="333"/>
        <v>42173</v>
      </c>
      <c r="J5409" s="76">
        <v>59.426400000000001</v>
      </c>
      <c r="K5409" s="27">
        <f>'Barometric Data'!D5417</f>
        <v>42173</v>
      </c>
      <c r="L5409" s="92">
        <f t="shared" si="330"/>
        <v>0</v>
      </c>
      <c r="M5409" s="29">
        <f>'Barometric Data'!E5417</f>
        <v>2.6299000000000001</v>
      </c>
      <c r="N5409" s="29">
        <f t="shared" si="332"/>
        <v>56.796500000000002</v>
      </c>
      <c r="O5409" s="30">
        <f t="shared" si="331"/>
        <v>344.15750000000003</v>
      </c>
      <c r="P5409" s="29"/>
      <c r="Q5409" s="76">
        <v>16.759</v>
      </c>
      <c r="R5409" s="91" t="s">
        <v>103</v>
      </c>
      <c r="S5409" s="29"/>
    </row>
    <row r="5410" spans="7:19" ht="45" x14ac:dyDescent="0.25">
      <c r="G5410" s="74">
        <v>42173</v>
      </c>
      <c r="H5410" s="75">
        <v>0.25</v>
      </c>
      <c r="I5410" s="27">
        <f t="shared" si="333"/>
        <v>42173.25</v>
      </c>
      <c r="J5410" s="76">
        <v>59.447000000000003</v>
      </c>
      <c r="K5410" s="27">
        <f>'Barometric Data'!D5418</f>
        <v>42173.25</v>
      </c>
      <c r="L5410" s="92">
        <f t="shared" si="330"/>
        <v>0</v>
      </c>
      <c r="M5410" s="29">
        <f>'Barometric Data'!E5418</f>
        <v>2.6534</v>
      </c>
      <c r="N5410" s="29">
        <f t="shared" si="332"/>
        <v>56.793600000000005</v>
      </c>
      <c r="O5410" s="30">
        <f t="shared" si="331"/>
        <v>344.16039999999998</v>
      </c>
      <c r="P5410" s="29"/>
      <c r="Q5410" s="76">
        <v>16.765000000000001</v>
      </c>
      <c r="R5410" s="91" t="s">
        <v>103</v>
      </c>
      <c r="S5410" s="29"/>
    </row>
    <row r="5411" spans="7:19" ht="45" x14ac:dyDescent="0.25">
      <c r="G5411" s="74">
        <v>42173</v>
      </c>
      <c r="H5411" s="75">
        <v>0.5</v>
      </c>
      <c r="I5411" s="27">
        <f t="shared" si="333"/>
        <v>42173.5</v>
      </c>
      <c r="J5411" s="76">
        <v>59.424500000000002</v>
      </c>
      <c r="K5411" s="27">
        <f>'Barometric Data'!D5419</f>
        <v>42173.5</v>
      </c>
      <c r="L5411" s="92">
        <f t="shared" si="330"/>
        <v>0</v>
      </c>
      <c r="M5411" s="29">
        <f>'Barometric Data'!E5419</f>
        <v>2.6657999999999999</v>
      </c>
      <c r="N5411" s="29">
        <f t="shared" si="332"/>
        <v>56.758700000000005</v>
      </c>
      <c r="O5411" s="30">
        <f t="shared" si="331"/>
        <v>344.19529999999997</v>
      </c>
      <c r="P5411" s="29"/>
      <c r="Q5411" s="76">
        <v>16.763000000000002</v>
      </c>
      <c r="R5411" s="91" t="s">
        <v>103</v>
      </c>
      <c r="S5411" s="29"/>
    </row>
    <row r="5412" spans="7:19" ht="45" x14ac:dyDescent="0.25">
      <c r="G5412" s="74">
        <v>42173</v>
      </c>
      <c r="H5412" s="75">
        <v>0.75</v>
      </c>
      <c r="I5412" s="27">
        <f t="shared" si="333"/>
        <v>42173.75</v>
      </c>
      <c r="J5412" s="76">
        <v>59.364699999999999</v>
      </c>
      <c r="K5412" s="27">
        <f>'Barometric Data'!D5420</f>
        <v>42173.75</v>
      </c>
      <c r="L5412" s="92">
        <f t="shared" ref="L5412:L5475" si="334">I5412-K5412</f>
        <v>0</v>
      </c>
      <c r="M5412" s="29">
        <f>'Barometric Data'!E5420</f>
        <v>2.5585</v>
      </c>
      <c r="N5412" s="29">
        <f t="shared" si="332"/>
        <v>56.806199999999997</v>
      </c>
      <c r="O5412" s="30">
        <f t="shared" si="331"/>
        <v>344.14780000000002</v>
      </c>
      <c r="P5412" s="29"/>
      <c r="Q5412" s="76">
        <v>16.765000000000001</v>
      </c>
      <c r="R5412" s="91" t="s">
        <v>103</v>
      </c>
      <c r="S5412" s="29"/>
    </row>
    <row r="5413" spans="7:19" ht="45" x14ac:dyDescent="0.25">
      <c r="G5413" s="74">
        <v>42174</v>
      </c>
      <c r="H5413" s="75">
        <v>0</v>
      </c>
      <c r="I5413" s="27">
        <f t="shared" si="333"/>
        <v>42174</v>
      </c>
      <c r="J5413" s="76">
        <v>59.383899999999997</v>
      </c>
      <c r="K5413" s="27">
        <f>'Barometric Data'!D5421</f>
        <v>42174</v>
      </c>
      <c r="L5413" s="92">
        <f t="shared" si="334"/>
        <v>0</v>
      </c>
      <c r="M5413" s="29">
        <f>'Barometric Data'!E5421</f>
        <v>2.5474000000000001</v>
      </c>
      <c r="N5413" s="29">
        <f t="shared" si="332"/>
        <v>56.836499999999994</v>
      </c>
      <c r="O5413" s="30">
        <f t="shared" ref="O5413:O5476" si="335">$D$23-N5413</f>
        <v>344.11750000000001</v>
      </c>
      <c r="P5413" s="29"/>
      <c r="Q5413" s="76">
        <v>16.765000000000001</v>
      </c>
      <c r="R5413" s="91" t="s">
        <v>103</v>
      </c>
      <c r="S5413" s="29"/>
    </row>
    <row r="5414" spans="7:19" ht="45" x14ac:dyDescent="0.25">
      <c r="G5414" s="74">
        <v>42174</v>
      </c>
      <c r="H5414" s="75">
        <v>0.25</v>
      </c>
      <c r="I5414" s="27">
        <f t="shared" si="333"/>
        <v>42174.25</v>
      </c>
      <c r="J5414" s="76">
        <v>59.421599999999998</v>
      </c>
      <c r="K5414" s="27">
        <f>'Barometric Data'!D5422</f>
        <v>42174.25</v>
      </c>
      <c r="L5414" s="92">
        <f t="shared" si="334"/>
        <v>0</v>
      </c>
      <c r="M5414" s="29">
        <f>'Barometric Data'!E5422</f>
        <v>2.6202999999999999</v>
      </c>
      <c r="N5414" s="29">
        <f t="shared" si="332"/>
        <v>56.801299999999998</v>
      </c>
      <c r="O5414" s="30">
        <f t="shared" si="335"/>
        <v>344.15269999999998</v>
      </c>
      <c r="P5414" s="29"/>
      <c r="Q5414" s="76">
        <v>16.760999999999999</v>
      </c>
      <c r="R5414" s="91" t="s">
        <v>103</v>
      </c>
      <c r="S5414" s="29"/>
    </row>
    <row r="5415" spans="7:19" ht="45" x14ac:dyDescent="0.25">
      <c r="G5415" s="74">
        <v>42174</v>
      </c>
      <c r="H5415" s="75">
        <v>0.5</v>
      </c>
      <c r="I5415" s="27">
        <f t="shared" si="333"/>
        <v>42174.5</v>
      </c>
      <c r="J5415" s="76">
        <v>59.455800000000004</v>
      </c>
      <c r="K5415" s="27">
        <f>'Barometric Data'!D5423</f>
        <v>42174.5</v>
      </c>
      <c r="L5415" s="92">
        <f t="shared" si="334"/>
        <v>0</v>
      </c>
      <c r="M5415" s="29">
        <f>'Barometric Data'!E5423</f>
        <v>2.7096</v>
      </c>
      <c r="N5415" s="29">
        <f t="shared" si="332"/>
        <v>56.746200000000002</v>
      </c>
      <c r="O5415" s="30">
        <f t="shared" si="335"/>
        <v>344.20780000000002</v>
      </c>
      <c r="P5415" s="29"/>
      <c r="Q5415" s="76">
        <v>16.768000000000001</v>
      </c>
      <c r="R5415" s="91" t="s">
        <v>103</v>
      </c>
      <c r="S5415" s="29"/>
    </row>
    <row r="5416" spans="7:19" ht="45" x14ac:dyDescent="0.25">
      <c r="G5416" s="74">
        <v>42174</v>
      </c>
      <c r="H5416" s="75">
        <v>0.75</v>
      </c>
      <c r="I5416" s="27">
        <f t="shared" si="333"/>
        <v>42174.75</v>
      </c>
      <c r="J5416" s="76">
        <v>59.427</v>
      </c>
      <c r="K5416" s="27">
        <f>'Barometric Data'!D5424</f>
        <v>42174.75</v>
      </c>
      <c r="L5416" s="92">
        <f t="shared" si="334"/>
        <v>0</v>
      </c>
      <c r="M5416" s="29">
        <f>'Barometric Data'!E5424</f>
        <v>2.6608999999999998</v>
      </c>
      <c r="N5416" s="29">
        <f t="shared" ref="N5416:N5479" si="336">J5416-M5416</f>
        <v>56.766100000000002</v>
      </c>
      <c r="O5416" s="30">
        <f t="shared" si="335"/>
        <v>344.18790000000001</v>
      </c>
      <c r="P5416" s="29"/>
      <c r="Q5416" s="76">
        <v>16.762</v>
      </c>
      <c r="R5416" s="91" t="s">
        <v>103</v>
      </c>
      <c r="S5416" s="29"/>
    </row>
    <row r="5417" spans="7:19" ht="45" x14ac:dyDescent="0.25">
      <c r="G5417" s="74">
        <v>42175</v>
      </c>
      <c r="H5417" s="75">
        <v>0</v>
      </c>
      <c r="I5417" s="27">
        <f t="shared" si="333"/>
        <v>42175</v>
      </c>
      <c r="J5417" s="76">
        <v>59.459400000000002</v>
      </c>
      <c r="K5417" s="27">
        <f>'Barometric Data'!D5425</f>
        <v>42175</v>
      </c>
      <c r="L5417" s="92">
        <f t="shared" si="334"/>
        <v>0</v>
      </c>
      <c r="M5417" s="29">
        <f>'Barometric Data'!E5425</f>
        <v>2.6876000000000002</v>
      </c>
      <c r="N5417" s="29">
        <f t="shared" si="336"/>
        <v>56.771799999999999</v>
      </c>
      <c r="O5417" s="30">
        <f t="shared" si="335"/>
        <v>344.18220000000002</v>
      </c>
      <c r="P5417" s="29"/>
      <c r="Q5417" s="76">
        <v>16.760999999999999</v>
      </c>
      <c r="R5417" s="91" t="s">
        <v>103</v>
      </c>
      <c r="S5417" s="29"/>
    </row>
    <row r="5418" spans="7:19" ht="45" x14ac:dyDescent="0.25">
      <c r="G5418" s="74">
        <v>42175</v>
      </c>
      <c r="H5418" s="75">
        <v>0.25</v>
      </c>
      <c r="I5418" s="27">
        <f t="shared" si="333"/>
        <v>42175.25</v>
      </c>
      <c r="J5418" s="76">
        <v>59.477400000000003</v>
      </c>
      <c r="K5418" s="27">
        <f>'Barometric Data'!D5426</f>
        <v>42175.25</v>
      </c>
      <c r="L5418" s="92">
        <f t="shared" si="334"/>
        <v>0</v>
      </c>
      <c r="M5418" s="29">
        <f>'Barometric Data'!E5426</f>
        <v>2.7284000000000002</v>
      </c>
      <c r="N5418" s="29">
        <f t="shared" si="336"/>
        <v>56.749000000000002</v>
      </c>
      <c r="O5418" s="30">
        <f t="shared" si="335"/>
        <v>344.20499999999998</v>
      </c>
      <c r="P5418" s="29"/>
      <c r="Q5418" s="76">
        <v>16.756</v>
      </c>
      <c r="R5418" s="91" t="s">
        <v>103</v>
      </c>
      <c r="S5418" s="29"/>
    </row>
    <row r="5419" spans="7:19" ht="45" x14ac:dyDescent="0.25">
      <c r="G5419" s="74">
        <v>42175</v>
      </c>
      <c r="H5419" s="75">
        <v>0.5</v>
      </c>
      <c r="I5419" s="27">
        <f t="shared" si="333"/>
        <v>42175.5</v>
      </c>
      <c r="J5419" s="76">
        <v>59.472999999999999</v>
      </c>
      <c r="K5419" s="27">
        <f>'Barometric Data'!D5427</f>
        <v>42175.5</v>
      </c>
      <c r="L5419" s="92">
        <f t="shared" si="334"/>
        <v>0</v>
      </c>
      <c r="M5419" s="29">
        <f>'Barometric Data'!E5427</f>
        <v>2.7269999999999999</v>
      </c>
      <c r="N5419" s="29">
        <f t="shared" si="336"/>
        <v>56.746000000000002</v>
      </c>
      <c r="O5419" s="30">
        <f t="shared" si="335"/>
        <v>344.20800000000003</v>
      </c>
      <c r="P5419" s="29"/>
      <c r="Q5419" s="76">
        <v>16.765000000000001</v>
      </c>
      <c r="R5419" s="91" t="s">
        <v>103</v>
      </c>
      <c r="S5419" s="29"/>
    </row>
    <row r="5420" spans="7:19" ht="45" x14ac:dyDescent="0.25">
      <c r="G5420" s="74">
        <v>42175</v>
      </c>
      <c r="H5420" s="75">
        <v>0.75</v>
      </c>
      <c r="I5420" s="27">
        <f t="shared" si="333"/>
        <v>42175.75</v>
      </c>
      <c r="J5420" s="76">
        <v>59.398099999999999</v>
      </c>
      <c r="K5420" s="27">
        <f>'Barometric Data'!D5428</f>
        <v>42175.75</v>
      </c>
      <c r="L5420" s="92">
        <f t="shared" si="334"/>
        <v>0</v>
      </c>
      <c r="M5420" s="29">
        <f>'Barometric Data'!E5428</f>
        <v>2.6312000000000002</v>
      </c>
      <c r="N5420" s="29">
        <f t="shared" si="336"/>
        <v>56.7669</v>
      </c>
      <c r="O5420" s="30">
        <f t="shared" si="335"/>
        <v>344.18709999999999</v>
      </c>
      <c r="P5420" s="29"/>
      <c r="Q5420" s="76">
        <v>16.751000000000001</v>
      </c>
      <c r="R5420" s="91" t="s">
        <v>103</v>
      </c>
      <c r="S5420" s="29"/>
    </row>
    <row r="5421" spans="7:19" ht="45" x14ac:dyDescent="0.25">
      <c r="G5421" s="74">
        <v>42176</v>
      </c>
      <c r="H5421" s="75">
        <v>0</v>
      </c>
      <c r="I5421" s="27">
        <f t="shared" si="333"/>
        <v>42176</v>
      </c>
      <c r="J5421" s="76">
        <v>59.402000000000001</v>
      </c>
      <c r="K5421" s="27">
        <f>'Barometric Data'!D5429</f>
        <v>42176</v>
      </c>
      <c r="L5421" s="92">
        <f t="shared" si="334"/>
        <v>0</v>
      </c>
      <c r="M5421" s="29">
        <f>'Barometric Data'!E5429</f>
        <v>2.6002999999999998</v>
      </c>
      <c r="N5421" s="29">
        <f t="shared" si="336"/>
        <v>56.801700000000004</v>
      </c>
      <c r="O5421" s="30">
        <f t="shared" si="335"/>
        <v>344.15230000000003</v>
      </c>
      <c r="P5421" s="29"/>
      <c r="Q5421" s="76">
        <v>16.771000000000001</v>
      </c>
      <c r="R5421" s="91" t="s">
        <v>103</v>
      </c>
      <c r="S5421" s="29"/>
    </row>
    <row r="5422" spans="7:19" ht="45" x14ac:dyDescent="0.25">
      <c r="G5422" s="74">
        <v>42176</v>
      </c>
      <c r="H5422" s="75">
        <v>0.25</v>
      </c>
      <c r="I5422" s="27">
        <f t="shared" si="333"/>
        <v>42176.25</v>
      </c>
      <c r="J5422" s="76">
        <v>59.365900000000003</v>
      </c>
      <c r="K5422" s="27">
        <f>'Barometric Data'!D5430</f>
        <v>42176.25</v>
      </c>
      <c r="L5422" s="92">
        <f t="shared" si="334"/>
        <v>0</v>
      </c>
      <c r="M5422" s="29">
        <f>'Barometric Data'!E5430</f>
        <v>2.5495999999999999</v>
      </c>
      <c r="N5422" s="29">
        <f t="shared" si="336"/>
        <v>56.816300000000005</v>
      </c>
      <c r="O5422" s="30">
        <f t="shared" si="335"/>
        <v>344.1377</v>
      </c>
      <c r="P5422" s="29"/>
      <c r="Q5422" s="76">
        <v>16.773</v>
      </c>
      <c r="R5422" s="91" t="s">
        <v>103</v>
      </c>
      <c r="S5422" s="29"/>
    </row>
    <row r="5423" spans="7:19" ht="45" x14ac:dyDescent="0.25">
      <c r="G5423" s="74">
        <v>42176</v>
      </c>
      <c r="H5423" s="75">
        <v>0.5</v>
      </c>
      <c r="I5423" s="27">
        <f t="shared" si="333"/>
        <v>42176.5</v>
      </c>
      <c r="J5423" s="76">
        <v>59.3645</v>
      </c>
      <c r="K5423" s="27">
        <f>'Barometric Data'!D5431</f>
        <v>42176.5</v>
      </c>
      <c r="L5423" s="92">
        <f t="shared" si="334"/>
        <v>0</v>
      </c>
      <c r="M5423" s="29">
        <f>'Barometric Data'!E5431</f>
        <v>2.5642999999999998</v>
      </c>
      <c r="N5423" s="29">
        <f t="shared" si="336"/>
        <v>56.800199999999997</v>
      </c>
      <c r="O5423" s="30">
        <f t="shared" si="335"/>
        <v>344.15379999999999</v>
      </c>
      <c r="P5423" s="29"/>
      <c r="Q5423" s="76">
        <v>16.771999999999998</v>
      </c>
      <c r="R5423" s="91" t="s">
        <v>103</v>
      </c>
      <c r="S5423" s="29"/>
    </row>
    <row r="5424" spans="7:19" ht="45" x14ac:dyDescent="0.25">
      <c r="G5424" s="74">
        <v>42176</v>
      </c>
      <c r="H5424" s="75">
        <v>0.75</v>
      </c>
      <c r="I5424" s="27">
        <f t="shared" si="333"/>
        <v>42176.75</v>
      </c>
      <c r="J5424" s="76">
        <v>59.341500000000003</v>
      </c>
      <c r="K5424" s="27">
        <f>'Barometric Data'!D5432</f>
        <v>42176.75</v>
      </c>
      <c r="L5424" s="92">
        <f t="shared" si="334"/>
        <v>0</v>
      </c>
      <c r="M5424" s="29">
        <f>'Barometric Data'!E5432</f>
        <v>2.5371000000000001</v>
      </c>
      <c r="N5424" s="29">
        <f t="shared" si="336"/>
        <v>56.804400000000001</v>
      </c>
      <c r="O5424" s="30">
        <f t="shared" si="335"/>
        <v>344.14960000000002</v>
      </c>
      <c r="P5424" s="29"/>
      <c r="Q5424" s="76">
        <v>16.757999999999999</v>
      </c>
      <c r="R5424" s="91" t="s">
        <v>103</v>
      </c>
      <c r="S5424" s="29"/>
    </row>
    <row r="5425" spans="7:19" ht="45" x14ac:dyDescent="0.25">
      <c r="G5425" s="74">
        <v>42177</v>
      </c>
      <c r="H5425" s="75">
        <v>0</v>
      </c>
      <c r="I5425" s="27">
        <f t="shared" si="333"/>
        <v>42177</v>
      </c>
      <c r="J5425" s="76">
        <v>59.435200000000002</v>
      </c>
      <c r="K5425" s="27">
        <f>'Barometric Data'!D5433</f>
        <v>42177</v>
      </c>
      <c r="L5425" s="92">
        <f t="shared" si="334"/>
        <v>0</v>
      </c>
      <c r="M5425" s="29">
        <f>'Barometric Data'!E5433</f>
        <v>2.6452</v>
      </c>
      <c r="N5425" s="29">
        <f t="shared" si="336"/>
        <v>56.79</v>
      </c>
      <c r="O5425" s="30">
        <f t="shared" si="335"/>
        <v>344.16399999999999</v>
      </c>
      <c r="P5425" s="29"/>
      <c r="Q5425" s="76">
        <v>16.762</v>
      </c>
      <c r="R5425" s="91" t="s">
        <v>103</v>
      </c>
      <c r="S5425" s="29"/>
    </row>
    <row r="5426" spans="7:19" ht="45" x14ac:dyDescent="0.25">
      <c r="G5426" s="74">
        <v>42177</v>
      </c>
      <c r="H5426" s="75">
        <v>0.25</v>
      </c>
      <c r="I5426" s="27">
        <f t="shared" si="333"/>
        <v>42177.25</v>
      </c>
      <c r="J5426" s="76">
        <v>59.4831</v>
      </c>
      <c r="K5426" s="27">
        <f>'Barometric Data'!D5434</f>
        <v>42177.25</v>
      </c>
      <c r="L5426" s="92">
        <f t="shared" si="334"/>
        <v>0</v>
      </c>
      <c r="M5426" s="29">
        <f>'Barometric Data'!E5434</f>
        <v>2.7563</v>
      </c>
      <c r="N5426" s="29">
        <f t="shared" si="336"/>
        <v>56.726799999999997</v>
      </c>
      <c r="O5426" s="30">
        <f t="shared" si="335"/>
        <v>344.22720000000004</v>
      </c>
      <c r="P5426" s="29"/>
      <c r="Q5426" s="76">
        <v>16.760999999999999</v>
      </c>
      <c r="R5426" s="91" t="s">
        <v>103</v>
      </c>
      <c r="S5426" s="29"/>
    </row>
    <row r="5427" spans="7:19" ht="45" x14ac:dyDescent="0.25">
      <c r="G5427" s="74">
        <v>42177</v>
      </c>
      <c r="H5427" s="75">
        <v>0.5</v>
      </c>
      <c r="I5427" s="27">
        <f t="shared" si="333"/>
        <v>42177.5</v>
      </c>
      <c r="J5427" s="76">
        <v>59.516300000000001</v>
      </c>
      <c r="K5427" s="27">
        <f>'Barometric Data'!D5435</f>
        <v>42177.5</v>
      </c>
      <c r="L5427" s="92">
        <f t="shared" si="334"/>
        <v>0</v>
      </c>
      <c r="M5427" s="29">
        <f>'Barometric Data'!E5435</f>
        <v>2.7997999999999998</v>
      </c>
      <c r="N5427" s="29">
        <f t="shared" si="336"/>
        <v>56.716500000000003</v>
      </c>
      <c r="O5427" s="30">
        <f t="shared" si="335"/>
        <v>344.23750000000001</v>
      </c>
      <c r="P5427" s="29"/>
      <c r="Q5427" s="76">
        <v>16.754999999999999</v>
      </c>
      <c r="R5427" s="91" t="s">
        <v>103</v>
      </c>
      <c r="S5427" s="29"/>
    </row>
    <row r="5428" spans="7:19" ht="45" x14ac:dyDescent="0.25">
      <c r="G5428" s="74">
        <v>42177</v>
      </c>
      <c r="H5428" s="75">
        <v>0.75</v>
      </c>
      <c r="I5428" s="27">
        <f t="shared" si="333"/>
        <v>42177.75</v>
      </c>
      <c r="J5428" s="76">
        <v>59.428899999999999</v>
      </c>
      <c r="K5428" s="27">
        <f>'Barometric Data'!D5436</f>
        <v>42177.75</v>
      </c>
      <c r="L5428" s="92">
        <f t="shared" si="334"/>
        <v>0</v>
      </c>
      <c r="M5428" s="29">
        <f>'Barometric Data'!E5436</f>
        <v>2.6991999999999998</v>
      </c>
      <c r="N5428" s="29">
        <f t="shared" si="336"/>
        <v>56.729700000000001</v>
      </c>
      <c r="O5428" s="30">
        <f t="shared" si="335"/>
        <v>344.22430000000003</v>
      </c>
      <c r="P5428" s="29"/>
      <c r="Q5428" s="76">
        <v>16.751000000000001</v>
      </c>
      <c r="R5428" s="91" t="s">
        <v>103</v>
      </c>
      <c r="S5428" s="29"/>
    </row>
    <row r="5429" spans="7:19" ht="45" x14ac:dyDescent="0.25">
      <c r="G5429" s="74">
        <v>42178</v>
      </c>
      <c r="H5429" s="75">
        <v>0</v>
      </c>
      <c r="I5429" s="27">
        <f t="shared" si="333"/>
        <v>42178</v>
      </c>
      <c r="J5429" s="76">
        <v>59.466000000000001</v>
      </c>
      <c r="K5429" s="27">
        <f>'Barometric Data'!D5437</f>
        <v>42178</v>
      </c>
      <c r="L5429" s="92">
        <f t="shared" si="334"/>
        <v>0</v>
      </c>
      <c r="M5429" s="29">
        <f>'Barometric Data'!E5437</f>
        <v>2.7130000000000001</v>
      </c>
      <c r="N5429" s="29">
        <f t="shared" si="336"/>
        <v>56.753</v>
      </c>
      <c r="O5429" s="30">
        <f t="shared" si="335"/>
        <v>344.20100000000002</v>
      </c>
      <c r="P5429" s="29"/>
      <c r="Q5429" s="76">
        <v>16.771999999999998</v>
      </c>
      <c r="R5429" s="91" t="s">
        <v>103</v>
      </c>
      <c r="S5429" s="29"/>
    </row>
    <row r="5430" spans="7:19" ht="45" x14ac:dyDescent="0.25">
      <c r="G5430" s="74">
        <v>42178</v>
      </c>
      <c r="H5430" s="75">
        <v>0.25</v>
      </c>
      <c r="I5430" s="27">
        <f t="shared" si="333"/>
        <v>42178.25</v>
      </c>
      <c r="J5430" s="76">
        <v>59.472799999999999</v>
      </c>
      <c r="K5430" s="27">
        <f>'Barometric Data'!D5438</f>
        <v>42178.25</v>
      </c>
      <c r="L5430" s="92">
        <f t="shared" si="334"/>
        <v>0</v>
      </c>
      <c r="M5430" s="29">
        <f>'Barometric Data'!E5438</f>
        <v>2.7410000000000001</v>
      </c>
      <c r="N5430" s="29">
        <f t="shared" si="336"/>
        <v>56.7318</v>
      </c>
      <c r="O5430" s="30">
        <f t="shared" si="335"/>
        <v>344.22219999999999</v>
      </c>
      <c r="P5430" s="29"/>
      <c r="Q5430" s="76">
        <v>16.777000000000001</v>
      </c>
      <c r="R5430" s="91" t="s">
        <v>103</v>
      </c>
      <c r="S5430" s="29"/>
    </row>
    <row r="5431" spans="7:19" ht="45" x14ac:dyDescent="0.25">
      <c r="G5431" s="74">
        <v>42178</v>
      </c>
      <c r="H5431" s="75">
        <v>0.5</v>
      </c>
      <c r="I5431" s="27">
        <f t="shared" si="333"/>
        <v>42178.5</v>
      </c>
      <c r="J5431" s="76">
        <v>59.487499999999997</v>
      </c>
      <c r="K5431" s="27">
        <f>'Barometric Data'!D5439</f>
        <v>42178.5</v>
      </c>
      <c r="L5431" s="92">
        <f t="shared" si="334"/>
        <v>0</v>
      </c>
      <c r="M5431" s="29">
        <f>'Barometric Data'!E5439</f>
        <v>2.7658</v>
      </c>
      <c r="N5431" s="29">
        <f t="shared" si="336"/>
        <v>56.721699999999998</v>
      </c>
      <c r="O5431" s="30">
        <f t="shared" si="335"/>
        <v>344.23230000000001</v>
      </c>
      <c r="P5431" s="29"/>
      <c r="Q5431" s="76">
        <v>16.756</v>
      </c>
      <c r="R5431" s="91" t="s">
        <v>103</v>
      </c>
      <c r="S5431" s="29"/>
    </row>
    <row r="5432" spans="7:19" ht="45" x14ac:dyDescent="0.25">
      <c r="G5432" s="74">
        <v>42178</v>
      </c>
      <c r="H5432" s="75">
        <v>0.75</v>
      </c>
      <c r="I5432" s="27">
        <f t="shared" si="333"/>
        <v>42178.75</v>
      </c>
      <c r="J5432" s="76">
        <v>59.413200000000003</v>
      </c>
      <c r="K5432" s="27">
        <f>'Barometric Data'!D5440</f>
        <v>42178.75</v>
      </c>
      <c r="L5432" s="92">
        <f t="shared" si="334"/>
        <v>0</v>
      </c>
      <c r="M5432" s="29">
        <f>'Barometric Data'!E5440</f>
        <v>2.6627000000000001</v>
      </c>
      <c r="N5432" s="29">
        <f t="shared" si="336"/>
        <v>56.750500000000002</v>
      </c>
      <c r="O5432" s="30">
        <f t="shared" si="335"/>
        <v>344.20350000000002</v>
      </c>
      <c r="P5432" s="29"/>
      <c r="Q5432" s="76">
        <v>16.765000000000001</v>
      </c>
      <c r="R5432" s="91" t="s">
        <v>103</v>
      </c>
      <c r="S5432" s="29"/>
    </row>
    <row r="5433" spans="7:19" ht="45" x14ac:dyDescent="0.25">
      <c r="G5433" s="74">
        <v>42179</v>
      </c>
      <c r="H5433" s="75">
        <v>0</v>
      </c>
      <c r="I5433" s="27">
        <f t="shared" si="333"/>
        <v>42179</v>
      </c>
      <c r="J5433" s="76">
        <v>59.441000000000003</v>
      </c>
      <c r="K5433" s="27">
        <f>'Barometric Data'!D5441</f>
        <v>42179</v>
      </c>
      <c r="L5433" s="92">
        <f t="shared" si="334"/>
        <v>0</v>
      </c>
      <c r="M5433" s="29">
        <f>'Barometric Data'!E5441</f>
        <v>2.6804999999999999</v>
      </c>
      <c r="N5433" s="29">
        <f t="shared" si="336"/>
        <v>56.7605</v>
      </c>
      <c r="O5433" s="30">
        <f t="shared" si="335"/>
        <v>344.19350000000003</v>
      </c>
      <c r="P5433" s="29"/>
      <c r="Q5433" s="76">
        <v>16.757999999999999</v>
      </c>
      <c r="R5433" s="91" t="s">
        <v>103</v>
      </c>
      <c r="S5433" s="29"/>
    </row>
    <row r="5434" spans="7:19" ht="45" x14ac:dyDescent="0.25">
      <c r="G5434" s="74">
        <v>42179</v>
      </c>
      <c r="H5434" s="75">
        <v>0.25</v>
      </c>
      <c r="I5434" s="27">
        <f t="shared" si="333"/>
        <v>42179.25</v>
      </c>
      <c r="J5434" s="76">
        <v>59.448099999999997</v>
      </c>
      <c r="K5434" s="27">
        <f>'Barometric Data'!D5442</f>
        <v>42179.25</v>
      </c>
      <c r="L5434" s="92">
        <f t="shared" si="334"/>
        <v>0</v>
      </c>
      <c r="M5434" s="29">
        <f>'Barometric Data'!E5442</f>
        <v>2.7311000000000001</v>
      </c>
      <c r="N5434" s="29">
        <f t="shared" si="336"/>
        <v>56.716999999999999</v>
      </c>
      <c r="O5434" s="30">
        <f t="shared" si="335"/>
        <v>344.23700000000002</v>
      </c>
      <c r="P5434" s="29"/>
      <c r="Q5434" s="76">
        <v>16.754000000000001</v>
      </c>
      <c r="R5434" s="91" t="s">
        <v>103</v>
      </c>
      <c r="S5434" s="29"/>
    </row>
    <row r="5435" spans="7:19" ht="45" x14ac:dyDescent="0.25">
      <c r="G5435" s="74">
        <v>42179</v>
      </c>
      <c r="H5435" s="75">
        <v>0.5</v>
      </c>
      <c r="I5435" s="27">
        <f t="shared" si="333"/>
        <v>42179.5</v>
      </c>
      <c r="J5435" s="76">
        <v>59.4621</v>
      </c>
      <c r="K5435" s="27">
        <f>'Barometric Data'!D5443</f>
        <v>42179.5</v>
      </c>
      <c r="L5435" s="92">
        <f t="shared" si="334"/>
        <v>0</v>
      </c>
      <c r="M5435" s="29">
        <f>'Barometric Data'!E5443</f>
        <v>2.7519</v>
      </c>
      <c r="N5435" s="29">
        <f t="shared" si="336"/>
        <v>56.7102</v>
      </c>
      <c r="O5435" s="30">
        <f t="shared" si="335"/>
        <v>344.24380000000002</v>
      </c>
      <c r="P5435" s="29"/>
      <c r="Q5435" s="76">
        <v>16.748999999999999</v>
      </c>
      <c r="R5435" s="91" t="s">
        <v>103</v>
      </c>
      <c r="S5435" s="29"/>
    </row>
    <row r="5436" spans="7:19" ht="45" x14ac:dyDescent="0.25">
      <c r="G5436" s="74">
        <v>42179</v>
      </c>
      <c r="H5436" s="75">
        <v>0.75</v>
      </c>
      <c r="I5436" s="27">
        <f t="shared" si="333"/>
        <v>42179.75</v>
      </c>
      <c r="J5436" s="76">
        <v>59.434600000000003</v>
      </c>
      <c r="K5436" s="27">
        <f>'Barometric Data'!D5444</f>
        <v>42179.75</v>
      </c>
      <c r="L5436" s="92">
        <f t="shared" si="334"/>
        <v>0</v>
      </c>
      <c r="M5436" s="29">
        <f>'Barometric Data'!E5444</f>
        <v>2.6960999999999999</v>
      </c>
      <c r="N5436" s="29">
        <f t="shared" si="336"/>
        <v>56.738500000000002</v>
      </c>
      <c r="O5436" s="30">
        <f t="shared" si="335"/>
        <v>344.21550000000002</v>
      </c>
      <c r="P5436" s="29"/>
      <c r="Q5436" s="76">
        <v>16.765999999999998</v>
      </c>
      <c r="R5436" s="91" t="s">
        <v>103</v>
      </c>
      <c r="S5436" s="29"/>
    </row>
    <row r="5437" spans="7:19" ht="45" x14ac:dyDescent="0.25">
      <c r="G5437" s="74">
        <v>42180</v>
      </c>
      <c r="H5437" s="75">
        <v>0</v>
      </c>
      <c r="I5437" s="27">
        <f t="shared" si="333"/>
        <v>42180</v>
      </c>
      <c r="J5437" s="76">
        <v>59.449300000000001</v>
      </c>
      <c r="K5437" s="27">
        <f>'Barometric Data'!D5445</f>
        <v>42180</v>
      </c>
      <c r="L5437" s="92">
        <f t="shared" si="334"/>
        <v>0</v>
      </c>
      <c r="M5437" s="29">
        <f>'Barometric Data'!E5445</f>
        <v>2.7273000000000001</v>
      </c>
      <c r="N5437" s="29">
        <f t="shared" si="336"/>
        <v>56.722000000000001</v>
      </c>
      <c r="O5437" s="30">
        <f t="shared" si="335"/>
        <v>344.23200000000003</v>
      </c>
      <c r="P5437" s="29"/>
      <c r="Q5437" s="76">
        <v>16.763999999999999</v>
      </c>
      <c r="R5437" s="91" t="s">
        <v>103</v>
      </c>
      <c r="S5437" s="29"/>
    </row>
    <row r="5438" spans="7:19" ht="45" x14ac:dyDescent="0.25">
      <c r="G5438" s="74">
        <v>42180</v>
      </c>
      <c r="H5438" s="75">
        <v>0.25</v>
      </c>
      <c r="I5438" s="27">
        <f t="shared" si="333"/>
        <v>42180.25</v>
      </c>
      <c r="J5438" s="76">
        <v>59.480600000000003</v>
      </c>
      <c r="K5438" s="27">
        <f>'Barometric Data'!D5446</f>
        <v>42180.25</v>
      </c>
      <c r="L5438" s="92">
        <f t="shared" si="334"/>
        <v>0</v>
      </c>
      <c r="M5438" s="29">
        <f>'Barometric Data'!E5446</f>
        <v>2.8005</v>
      </c>
      <c r="N5438" s="29">
        <f t="shared" si="336"/>
        <v>56.680100000000003</v>
      </c>
      <c r="O5438" s="30">
        <f t="shared" si="335"/>
        <v>344.27390000000003</v>
      </c>
      <c r="P5438" s="29"/>
      <c r="Q5438" s="76">
        <v>16.765999999999998</v>
      </c>
      <c r="R5438" s="91" t="s">
        <v>103</v>
      </c>
      <c r="S5438" s="29"/>
    </row>
    <row r="5439" spans="7:19" ht="45" x14ac:dyDescent="0.25">
      <c r="G5439" s="74">
        <v>42180</v>
      </c>
      <c r="H5439" s="75">
        <v>0.5</v>
      </c>
      <c r="I5439" s="27">
        <f t="shared" si="333"/>
        <v>42180.5</v>
      </c>
      <c r="J5439" s="76">
        <v>59.503799999999998</v>
      </c>
      <c r="K5439" s="27">
        <f>'Barometric Data'!D5447</f>
        <v>42180.5</v>
      </c>
      <c r="L5439" s="92">
        <f t="shared" si="334"/>
        <v>0</v>
      </c>
      <c r="M5439" s="29">
        <f>'Barometric Data'!E5447</f>
        <v>2.8675999999999999</v>
      </c>
      <c r="N5439" s="29">
        <f t="shared" si="336"/>
        <v>56.636199999999995</v>
      </c>
      <c r="O5439" s="30">
        <f t="shared" si="335"/>
        <v>344.31780000000003</v>
      </c>
      <c r="P5439" s="29"/>
      <c r="Q5439" s="76">
        <v>16.773</v>
      </c>
      <c r="R5439" s="91" t="s">
        <v>103</v>
      </c>
      <c r="S5439" s="29"/>
    </row>
    <row r="5440" spans="7:19" ht="45" x14ac:dyDescent="0.25">
      <c r="G5440" s="74">
        <v>42180</v>
      </c>
      <c r="H5440" s="75">
        <v>0.75</v>
      </c>
      <c r="I5440" s="27">
        <f t="shared" si="333"/>
        <v>42180.75</v>
      </c>
      <c r="J5440" s="76">
        <v>59.477499999999999</v>
      </c>
      <c r="K5440" s="27">
        <f>'Barometric Data'!D5448</f>
        <v>42180.75</v>
      </c>
      <c r="L5440" s="92">
        <f t="shared" si="334"/>
        <v>0</v>
      </c>
      <c r="M5440" s="29">
        <f>'Barometric Data'!E5448</f>
        <v>2.786</v>
      </c>
      <c r="N5440" s="29">
        <f t="shared" si="336"/>
        <v>56.691499999999998</v>
      </c>
      <c r="O5440" s="30">
        <f t="shared" si="335"/>
        <v>344.26249999999999</v>
      </c>
      <c r="P5440" s="29"/>
      <c r="Q5440" s="76">
        <v>16.765999999999998</v>
      </c>
      <c r="R5440" s="91" t="s">
        <v>103</v>
      </c>
      <c r="S5440" s="29"/>
    </row>
    <row r="5441" spans="7:19" ht="45" x14ac:dyDescent="0.25">
      <c r="G5441" s="74">
        <v>42181</v>
      </c>
      <c r="H5441" s="75">
        <v>0</v>
      </c>
      <c r="I5441" s="27">
        <f t="shared" si="333"/>
        <v>42181</v>
      </c>
      <c r="J5441" s="76">
        <v>59.473599999999998</v>
      </c>
      <c r="K5441" s="27">
        <f>'Barometric Data'!D5449</f>
        <v>42181</v>
      </c>
      <c r="L5441" s="92">
        <f t="shared" si="334"/>
        <v>0</v>
      </c>
      <c r="M5441" s="29">
        <f>'Barometric Data'!E5449</f>
        <v>2.7721</v>
      </c>
      <c r="N5441" s="29">
        <f t="shared" si="336"/>
        <v>56.701499999999996</v>
      </c>
      <c r="O5441" s="30">
        <f t="shared" si="335"/>
        <v>344.2525</v>
      </c>
      <c r="P5441" s="29"/>
      <c r="Q5441" s="76">
        <v>16.774000000000001</v>
      </c>
      <c r="R5441" s="91" t="s">
        <v>103</v>
      </c>
      <c r="S5441" s="29"/>
    </row>
    <row r="5442" spans="7:19" ht="45" x14ac:dyDescent="0.25">
      <c r="G5442" s="74">
        <v>42181</v>
      </c>
      <c r="H5442" s="75">
        <v>0.25</v>
      </c>
      <c r="I5442" s="27">
        <f t="shared" si="333"/>
        <v>42181.25</v>
      </c>
      <c r="J5442" s="76">
        <v>59.487000000000002</v>
      </c>
      <c r="K5442" s="27">
        <f>'Barometric Data'!D5450</f>
        <v>42181.25</v>
      </c>
      <c r="L5442" s="92">
        <f t="shared" si="334"/>
        <v>0</v>
      </c>
      <c r="M5442" s="29">
        <f>'Barometric Data'!E5450</f>
        <v>2.8189000000000002</v>
      </c>
      <c r="N5442" s="29">
        <f t="shared" si="336"/>
        <v>56.668100000000003</v>
      </c>
      <c r="O5442" s="30">
        <f t="shared" si="335"/>
        <v>344.28590000000003</v>
      </c>
      <c r="P5442" s="29"/>
      <c r="Q5442" s="76">
        <v>16.763999999999999</v>
      </c>
      <c r="R5442" s="91" t="s">
        <v>103</v>
      </c>
      <c r="S5442" s="29"/>
    </row>
    <row r="5443" spans="7:19" ht="45" x14ac:dyDescent="0.25">
      <c r="G5443" s="74">
        <v>42181</v>
      </c>
      <c r="H5443" s="75">
        <v>0.5</v>
      </c>
      <c r="I5443" s="27">
        <f t="shared" si="333"/>
        <v>42181.5</v>
      </c>
      <c r="J5443" s="76">
        <v>59.484499999999997</v>
      </c>
      <c r="K5443" s="27">
        <f>'Barometric Data'!D5451</f>
        <v>42181.5</v>
      </c>
      <c r="L5443" s="92">
        <f t="shared" si="334"/>
        <v>0</v>
      </c>
      <c r="M5443" s="29">
        <f>'Barometric Data'!E5451</f>
        <v>2.8342999999999998</v>
      </c>
      <c r="N5443" s="29">
        <f t="shared" si="336"/>
        <v>56.650199999999998</v>
      </c>
      <c r="O5443" s="30">
        <f t="shared" si="335"/>
        <v>344.30380000000002</v>
      </c>
      <c r="P5443" s="29"/>
      <c r="Q5443" s="76">
        <v>16.763999999999999</v>
      </c>
      <c r="R5443" s="91" t="s">
        <v>103</v>
      </c>
      <c r="S5443" s="29"/>
    </row>
    <row r="5444" spans="7:19" ht="45" x14ac:dyDescent="0.25">
      <c r="G5444" s="74">
        <v>42181</v>
      </c>
      <c r="H5444" s="75">
        <v>0.75</v>
      </c>
      <c r="I5444" s="27">
        <f t="shared" si="333"/>
        <v>42181.75</v>
      </c>
      <c r="J5444" s="76">
        <v>59.429299999999998</v>
      </c>
      <c r="K5444" s="27">
        <f>'Barometric Data'!D5452</f>
        <v>42181.75</v>
      </c>
      <c r="L5444" s="92">
        <f t="shared" si="334"/>
        <v>0</v>
      </c>
      <c r="M5444" s="29">
        <f>'Barometric Data'!E5452</f>
        <v>2.7273999999999998</v>
      </c>
      <c r="N5444" s="29">
        <f t="shared" si="336"/>
        <v>56.701899999999995</v>
      </c>
      <c r="O5444" s="30">
        <f t="shared" si="335"/>
        <v>344.25210000000004</v>
      </c>
      <c r="P5444" s="29"/>
      <c r="Q5444" s="76">
        <v>16.765000000000001</v>
      </c>
      <c r="R5444" s="91" t="s">
        <v>103</v>
      </c>
      <c r="S5444" s="29"/>
    </row>
    <row r="5445" spans="7:19" ht="45" x14ac:dyDescent="0.25">
      <c r="G5445" s="74">
        <v>42182</v>
      </c>
      <c r="H5445" s="75">
        <v>0</v>
      </c>
      <c r="I5445" s="27">
        <f t="shared" si="333"/>
        <v>42182</v>
      </c>
      <c r="J5445" s="76">
        <v>59.440600000000003</v>
      </c>
      <c r="K5445" s="27">
        <f>'Barometric Data'!D5453</f>
        <v>42182</v>
      </c>
      <c r="L5445" s="92">
        <f t="shared" si="334"/>
        <v>0</v>
      </c>
      <c r="M5445" s="29">
        <f>'Barometric Data'!E5453</f>
        <v>2.73</v>
      </c>
      <c r="N5445" s="29">
        <f t="shared" si="336"/>
        <v>56.710600000000007</v>
      </c>
      <c r="O5445" s="30">
        <f t="shared" si="335"/>
        <v>344.24340000000001</v>
      </c>
      <c r="P5445" s="29"/>
      <c r="Q5445" s="76">
        <v>16.768000000000001</v>
      </c>
      <c r="R5445" s="91" t="s">
        <v>103</v>
      </c>
      <c r="S5445" s="29"/>
    </row>
    <row r="5446" spans="7:19" ht="45" x14ac:dyDescent="0.25">
      <c r="G5446" s="74">
        <v>42182</v>
      </c>
      <c r="H5446" s="75">
        <v>0.25</v>
      </c>
      <c r="I5446" s="27">
        <f t="shared" si="333"/>
        <v>42182.25</v>
      </c>
      <c r="J5446" s="76">
        <v>59.447299999999998</v>
      </c>
      <c r="K5446" s="27">
        <f>'Barometric Data'!D5454</f>
        <v>42182.25</v>
      </c>
      <c r="L5446" s="92">
        <f t="shared" si="334"/>
        <v>0</v>
      </c>
      <c r="M5446" s="29">
        <f>'Barometric Data'!E5454</f>
        <v>2.7683</v>
      </c>
      <c r="N5446" s="29">
        <f t="shared" si="336"/>
        <v>56.679000000000002</v>
      </c>
      <c r="O5446" s="30">
        <f t="shared" si="335"/>
        <v>344.27499999999998</v>
      </c>
      <c r="P5446" s="29"/>
      <c r="Q5446" s="76">
        <v>16.765000000000001</v>
      </c>
      <c r="R5446" s="91" t="s">
        <v>103</v>
      </c>
      <c r="S5446" s="29"/>
    </row>
    <row r="5447" spans="7:19" ht="45" x14ac:dyDescent="0.25">
      <c r="G5447" s="74">
        <v>42182</v>
      </c>
      <c r="H5447" s="75">
        <v>0.5</v>
      </c>
      <c r="I5447" s="27">
        <f t="shared" si="333"/>
        <v>42182.5</v>
      </c>
      <c r="J5447" s="76">
        <v>59.451900000000002</v>
      </c>
      <c r="K5447" s="27">
        <f>'Barometric Data'!D5455</f>
        <v>42182.5</v>
      </c>
      <c r="L5447" s="92">
        <f t="shared" si="334"/>
        <v>0</v>
      </c>
      <c r="M5447" s="29">
        <f>'Barometric Data'!E5455</f>
        <v>2.7930000000000001</v>
      </c>
      <c r="N5447" s="29">
        <f t="shared" si="336"/>
        <v>56.658900000000003</v>
      </c>
      <c r="O5447" s="30">
        <f t="shared" si="335"/>
        <v>344.29509999999999</v>
      </c>
      <c r="P5447" s="29"/>
      <c r="Q5447" s="76">
        <v>16.773</v>
      </c>
      <c r="R5447" s="91" t="s">
        <v>103</v>
      </c>
      <c r="S5447" s="29"/>
    </row>
    <row r="5448" spans="7:19" ht="45" x14ac:dyDescent="0.25">
      <c r="G5448" s="74">
        <v>42182</v>
      </c>
      <c r="H5448" s="75">
        <v>0.75</v>
      </c>
      <c r="I5448" s="27">
        <f t="shared" si="333"/>
        <v>42182.75</v>
      </c>
      <c r="J5448" s="76">
        <v>59.398699999999998</v>
      </c>
      <c r="K5448" s="27">
        <f>'Barometric Data'!D5456</f>
        <v>42182.75</v>
      </c>
      <c r="L5448" s="92">
        <f t="shared" si="334"/>
        <v>0</v>
      </c>
      <c r="M5448" s="29">
        <f>'Barometric Data'!E5456</f>
        <v>2.6777000000000002</v>
      </c>
      <c r="N5448" s="29">
        <f t="shared" si="336"/>
        <v>56.720999999999997</v>
      </c>
      <c r="O5448" s="30">
        <f t="shared" si="335"/>
        <v>344.233</v>
      </c>
      <c r="P5448" s="29"/>
      <c r="Q5448" s="76">
        <v>16.756</v>
      </c>
      <c r="R5448" s="91" t="s">
        <v>103</v>
      </c>
      <c r="S5448" s="29"/>
    </row>
    <row r="5449" spans="7:19" ht="45" x14ac:dyDescent="0.25">
      <c r="G5449" s="74">
        <v>42183</v>
      </c>
      <c r="H5449" s="75">
        <v>0</v>
      </c>
      <c r="I5449" s="27">
        <f t="shared" si="333"/>
        <v>42183</v>
      </c>
      <c r="J5449" s="76">
        <v>59.396000000000001</v>
      </c>
      <c r="K5449" s="27">
        <f>'Barometric Data'!D5457</f>
        <v>42183</v>
      </c>
      <c r="L5449" s="92">
        <f t="shared" si="334"/>
        <v>0</v>
      </c>
      <c r="M5449" s="29">
        <f>'Barometric Data'!E5457</f>
        <v>2.6747000000000001</v>
      </c>
      <c r="N5449" s="29">
        <f t="shared" si="336"/>
        <v>56.721299999999999</v>
      </c>
      <c r="O5449" s="30">
        <f t="shared" si="335"/>
        <v>344.23270000000002</v>
      </c>
      <c r="P5449" s="29"/>
      <c r="Q5449" s="76">
        <v>16.760000000000002</v>
      </c>
      <c r="R5449" s="91" t="s">
        <v>103</v>
      </c>
      <c r="S5449" s="29"/>
    </row>
    <row r="5450" spans="7:19" ht="45" x14ac:dyDescent="0.25">
      <c r="G5450" s="74">
        <v>42183</v>
      </c>
      <c r="H5450" s="75">
        <v>0.25</v>
      </c>
      <c r="I5450" s="27">
        <f t="shared" si="333"/>
        <v>42183.25</v>
      </c>
      <c r="J5450" s="76">
        <v>59.408700000000003</v>
      </c>
      <c r="K5450" s="27">
        <f>'Barometric Data'!D5458</f>
        <v>42183.25</v>
      </c>
      <c r="L5450" s="92">
        <f t="shared" si="334"/>
        <v>0</v>
      </c>
      <c r="M5450" s="29">
        <f>'Barometric Data'!E5458</f>
        <v>2.7027999999999999</v>
      </c>
      <c r="N5450" s="29">
        <f t="shared" si="336"/>
        <v>56.7059</v>
      </c>
      <c r="O5450" s="30">
        <f t="shared" si="335"/>
        <v>344.24810000000002</v>
      </c>
      <c r="P5450" s="29"/>
      <c r="Q5450" s="76">
        <v>16.763000000000002</v>
      </c>
      <c r="R5450" s="91" t="s">
        <v>103</v>
      </c>
      <c r="S5450" s="29"/>
    </row>
    <row r="5451" spans="7:19" ht="45" x14ac:dyDescent="0.25">
      <c r="G5451" s="74">
        <v>42183</v>
      </c>
      <c r="H5451" s="75">
        <v>0.5</v>
      </c>
      <c r="I5451" s="27">
        <f t="shared" si="333"/>
        <v>42183.5</v>
      </c>
      <c r="J5451" s="76">
        <v>59.386499999999998</v>
      </c>
      <c r="K5451" s="27">
        <f>'Barometric Data'!D5459</f>
        <v>42183.5</v>
      </c>
      <c r="L5451" s="92">
        <f t="shared" si="334"/>
        <v>0</v>
      </c>
      <c r="M5451" s="29">
        <f>'Barometric Data'!E5459</f>
        <v>2.7195</v>
      </c>
      <c r="N5451" s="29">
        <f t="shared" si="336"/>
        <v>56.667000000000002</v>
      </c>
      <c r="O5451" s="30">
        <f t="shared" si="335"/>
        <v>344.28700000000003</v>
      </c>
      <c r="P5451" s="29"/>
      <c r="Q5451" s="76">
        <v>16.777999999999999</v>
      </c>
      <c r="R5451" s="91" t="s">
        <v>103</v>
      </c>
      <c r="S5451" s="29"/>
    </row>
    <row r="5452" spans="7:19" ht="45" x14ac:dyDescent="0.25">
      <c r="G5452" s="74">
        <v>42183</v>
      </c>
      <c r="H5452" s="75">
        <v>0.75</v>
      </c>
      <c r="I5452" s="27">
        <f t="shared" si="333"/>
        <v>42183.75</v>
      </c>
      <c r="J5452" s="76">
        <v>59.348100000000002</v>
      </c>
      <c r="K5452" s="27">
        <f>'Barometric Data'!D5460</f>
        <v>42183.75</v>
      </c>
      <c r="L5452" s="92">
        <f t="shared" si="334"/>
        <v>0</v>
      </c>
      <c r="M5452" s="29">
        <f>'Barometric Data'!E5460</f>
        <v>2.5880999999999998</v>
      </c>
      <c r="N5452" s="29">
        <f t="shared" si="336"/>
        <v>56.760000000000005</v>
      </c>
      <c r="O5452" s="30">
        <f t="shared" si="335"/>
        <v>344.19400000000002</v>
      </c>
      <c r="P5452" s="29"/>
      <c r="Q5452" s="76">
        <v>16.765000000000001</v>
      </c>
      <c r="R5452" s="91" t="s">
        <v>103</v>
      </c>
      <c r="S5452" s="29"/>
    </row>
    <row r="5453" spans="7:19" ht="45" x14ac:dyDescent="0.25">
      <c r="G5453" s="74">
        <v>42184</v>
      </c>
      <c r="H5453" s="75">
        <v>0</v>
      </c>
      <c r="I5453" s="27">
        <f t="shared" ref="I5453:I5516" si="337">G5453+H5453</f>
        <v>42184</v>
      </c>
      <c r="J5453" s="76">
        <v>59.3705</v>
      </c>
      <c r="K5453" s="27">
        <f>'Barometric Data'!D5461</f>
        <v>42184</v>
      </c>
      <c r="L5453" s="92">
        <f t="shared" si="334"/>
        <v>0</v>
      </c>
      <c r="M5453" s="29">
        <f>'Barometric Data'!E5461</f>
        <v>2.6518000000000002</v>
      </c>
      <c r="N5453" s="29">
        <f t="shared" si="336"/>
        <v>56.718699999999998</v>
      </c>
      <c r="O5453" s="30">
        <f t="shared" si="335"/>
        <v>344.2353</v>
      </c>
      <c r="P5453" s="29"/>
      <c r="Q5453" s="76">
        <v>16.754999999999999</v>
      </c>
      <c r="R5453" s="91" t="s">
        <v>103</v>
      </c>
      <c r="S5453" s="29"/>
    </row>
    <row r="5454" spans="7:19" ht="45" x14ac:dyDescent="0.25">
      <c r="G5454" s="74">
        <v>42184</v>
      </c>
      <c r="H5454" s="75">
        <v>0.25</v>
      </c>
      <c r="I5454" s="27">
        <f t="shared" si="337"/>
        <v>42184.25</v>
      </c>
      <c r="J5454" s="76">
        <v>59.396599999999999</v>
      </c>
      <c r="K5454" s="27">
        <f>'Barometric Data'!D5462</f>
        <v>42184.25</v>
      </c>
      <c r="L5454" s="92">
        <f t="shared" si="334"/>
        <v>0</v>
      </c>
      <c r="M5454" s="29">
        <f>'Barometric Data'!E5462</f>
        <v>2.6890000000000001</v>
      </c>
      <c r="N5454" s="29">
        <f t="shared" si="336"/>
        <v>56.707599999999999</v>
      </c>
      <c r="O5454" s="30">
        <f t="shared" si="335"/>
        <v>344.24639999999999</v>
      </c>
      <c r="P5454" s="29"/>
      <c r="Q5454" s="76">
        <v>16.771999999999998</v>
      </c>
      <c r="R5454" s="91" t="s">
        <v>103</v>
      </c>
      <c r="S5454" s="29"/>
    </row>
    <row r="5455" spans="7:19" ht="45" x14ac:dyDescent="0.25">
      <c r="G5455" s="74">
        <v>42184</v>
      </c>
      <c r="H5455" s="75">
        <v>0.5</v>
      </c>
      <c r="I5455" s="27">
        <f t="shared" si="337"/>
        <v>42184.5</v>
      </c>
      <c r="J5455" s="76">
        <v>59.368699999999997</v>
      </c>
      <c r="K5455" s="27">
        <f>'Barometric Data'!D5463</f>
        <v>42184.5</v>
      </c>
      <c r="L5455" s="92">
        <f t="shared" si="334"/>
        <v>0</v>
      </c>
      <c r="M5455" s="29">
        <f>'Barometric Data'!E5463</f>
        <v>2.7157</v>
      </c>
      <c r="N5455" s="29">
        <f t="shared" si="336"/>
        <v>56.652999999999999</v>
      </c>
      <c r="O5455" s="30">
        <f t="shared" si="335"/>
        <v>344.30099999999999</v>
      </c>
      <c r="P5455" s="29"/>
      <c r="Q5455" s="76">
        <v>16.768999999999998</v>
      </c>
      <c r="R5455" s="91" t="s">
        <v>103</v>
      </c>
      <c r="S5455" s="29"/>
    </row>
    <row r="5456" spans="7:19" ht="45" x14ac:dyDescent="0.25">
      <c r="G5456" s="74">
        <v>42184</v>
      </c>
      <c r="H5456" s="75">
        <v>0.75</v>
      </c>
      <c r="I5456" s="27">
        <f t="shared" si="337"/>
        <v>42184.75</v>
      </c>
      <c r="J5456" s="76">
        <v>59.351300000000002</v>
      </c>
      <c r="K5456" s="27">
        <f>'Barometric Data'!D5464</f>
        <v>42184.75</v>
      </c>
      <c r="L5456" s="92">
        <f t="shared" si="334"/>
        <v>0</v>
      </c>
      <c r="M5456" s="29">
        <f>'Barometric Data'!E5464</f>
        <v>2.6208999999999998</v>
      </c>
      <c r="N5456" s="29">
        <f t="shared" si="336"/>
        <v>56.730400000000003</v>
      </c>
      <c r="O5456" s="30">
        <f t="shared" si="335"/>
        <v>344.22360000000003</v>
      </c>
      <c r="P5456" s="29"/>
      <c r="Q5456" s="76">
        <v>16.78</v>
      </c>
      <c r="R5456" s="91" t="s">
        <v>103</v>
      </c>
      <c r="S5456" s="29"/>
    </row>
    <row r="5457" spans="7:19" ht="45" x14ac:dyDescent="0.25">
      <c r="G5457" s="74">
        <v>42185</v>
      </c>
      <c r="H5457" s="75">
        <v>0</v>
      </c>
      <c r="I5457" s="27">
        <f t="shared" si="337"/>
        <v>42185</v>
      </c>
      <c r="J5457" s="76">
        <v>59.4041</v>
      </c>
      <c r="K5457" s="27">
        <f>'Barometric Data'!D5465</f>
        <v>42185</v>
      </c>
      <c r="L5457" s="92">
        <f t="shared" si="334"/>
        <v>0</v>
      </c>
      <c r="M5457" s="29">
        <f>'Barometric Data'!E5465</f>
        <v>2.714</v>
      </c>
      <c r="N5457" s="29">
        <f t="shared" si="336"/>
        <v>56.690100000000001</v>
      </c>
      <c r="O5457" s="30">
        <f t="shared" si="335"/>
        <v>344.26390000000004</v>
      </c>
      <c r="P5457" s="29"/>
      <c r="Q5457" s="76">
        <v>16.760999999999999</v>
      </c>
      <c r="R5457" s="91" t="s">
        <v>103</v>
      </c>
      <c r="S5457" s="29"/>
    </row>
    <row r="5458" spans="7:19" ht="45" x14ac:dyDescent="0.25">
      <c r="G5458" s="74">
        <v>42185</v>
      </c>
      <c r="H5458" s="75">
        <v>0.25</v>
      </c>
      <c r="I5458" s="27">
        <f t="shared" si="337"/>
        <v>42185.25</v>
      </c>
      <c r="J5458" s="76">
        <v>59.426200000000001</v>
      </c>
      <c r="K5458" s="27">
        <f>'Barometric Data'!D5466</f>
        <v>42185.25</v>
      </c>
      <c r="L5458" s="92">
        <f t="shared" si="334"/>
        <v>0</v>
      </c>
      <c r="M5458" s="29">
        <f>'Barometric Data'!E5466</f>
        <v>2.7307000000000001</v>
      </c>
      <c r="N5458" s="29">
        <f t="shared" si="336"/>
        <v>56.695500000000003</v>
      </c>
      <c r="O5458" s="30">
        <f t="shared" si="335"/>
        <v>344.25850000000003</v>
      </c>
      <c r="P5458" s="29"/>
      <c r="Q5458" s="76">
        <v>16.766999999999999</v>
      </c>
      <c r="R5458" s="91" t="s">
        <v>103</v>
      </c>
      <c r="S5458" s="29"/>
    </row>
    <row r="5459" spans="7:19" ht="45" x14ac:dyDescent="0.25">
      <c r="G5459" s="74">
        <v>42185</v>
      </c>
      <c r="H5459" s="75">
        <v>0.5</v>
      </c>
      <c r="I5459" s="27">
        <f t="shared" si="337"/>
        <v>42185.5</v>
      </c>
      <c r="J5459" s="76">
        <v>59.3825</v>
      </c>
      <c r="K5459" s="27">
        <f>'Barometric Data'!D5467</f>
        <v>42185.5</v>
      </c>
      <c r="L5459" s="92">
        <f t="shared" si="334"/>
        <v>0</v>
      </c>
      <c r="M5459" s="29">
        <f>'Barometric Data'!E5467</f>
        <v>2.7511000000000001</v>
      </c>
      <c r="N5459" s="29">
        <f t="shared" si="336"/>
        <v>56.631399999999999</v>
      </c>
      <c r="O5459" s="30">
        <f t="shared" si="335"/>
        <v>344.32260000000002</v>
      </c>
      <c r="P5459" s="29"/>
      <c r="Q5459" s="76">
        <v>16.771000000000001</v>
      </c>
      <c r="R5459" s="91" t="s">
        <v>103</v>
      </c>
      <c r="S5459" s="29"/>
    </row>
    <row r="5460" spans="7:19" ht="45" x14ac:dyDescent="0.25">
      <c r="G5460" s="74">
        <v>42185</v>
      </c>
      <c r="H5460" s="75">
        <v>0.75</v>
      </c>
      <c r="I5460" s="27">
        <f t="shared" si="337"/>
        <v>42185.75</v>
      </c>
      <c r="J5460" s="76">
        <v>59.358199999999997</v>
      </c>
      <c r="K5460" s="27">
        <f>'Barometric Data'!D5468</f>
        <v>42185.75</v>
      </c>
      <c r="L5460" s="92">
        <f t="shared" si="334"/>
        <v>0</v>
      </c>
      <c r="M5460" s="29">
        <f>'Barometric Data'!E5468</f>
        <v>2.6366999999999998</v>
      </c>
      <c r="N5460" s="29">
        <f t="shared" si="336"/>
        <v>56.721499999999999</v>
      </c>
      <c r="O5460" s="30">
        <f t="shared" si="335"/>
        <v>344.23250000000002</v>
      </c>
      <c r="P5460" s="29"/>
      <c r="Q5460" s="76">
        <v>16.765999999999998</v>
      </c>
      <c r="R5460" s="91" t="s">
        <v>103</v>
      </c>
      <c r="S5460" s="29"/>
    </row>
    <row r="5461" spans="7:19" ht="45" x14ac:dyDescent="0.25">
      <c r="G5461" s="74">
        <v>42186</v>
      </c>
      <c r="H5461" s="75">
        <v>0</v>
      </c>
      <c r="I5461" s="27">
        <f t="shared" si="337"/>
        <v>42186</v>
      </c>
      <c r="J5461" s="76">
        <v>59.378700000000002</v>
      </c>
      <c r="K5461" s="27">
        <f>'Barometric Data'!D5469</f>
        <v>42186</v>
      </c>
      <c r="L5461" s="92">
        <f t="shared" si="334"/>
        <v>0</v>
      </c>
      <c r="M5461" s="29">
        <f>'Barometric Data'!E5469</f>
        <v>2.6884999999999999</v>
      </c>
      <c r="N5461" s="29">
        <f t="shared" si="336"/>
        <v>56.690200000000004</v>
      </c>
      <c r="O5461" s="30">
        <f t="shared" si="335"/>
        <v>344.2638</v>
      </c>
      <c r="P5461" s="29"/>
      <c r="Q5461" s="76">
        <v>16.757000000000001</v>
      </c>
      <c r="R5461" s="91" t="s">
        <v>103</v>
      </c>
      <c r="S5461" s="29"/>
    </row>
    <row r="5462" spans="7:19" ht="45" x14ac:dyDescent="0.25">
      <c r="G5462" s="74">
        <v>42186</v>
      </c>
      <c r="H5462" s="75">
        <v>0.25</v>
      </c>
      <c r="I5462" s="27">
        <f t="shared" si="337"/>
        <v>42186.25</v>
      </c>
      <c r="J5462" s="76">
        <v>59.414000000000001</v>
      </c>
      <c r="K5462" s="27">
        <f>'Barometric Data'!D5470</f>
        <v>42186.25</v>
      </c>
      <c r="L5462" s="92">
        <f t="shared" si="334"/>
        <v>0</v>
      </c>
      <c r="M5462" s="29">
        <f>'Barometric Data'!E5470</f>
        <v>2.7143999999999999</v>
      </c>
      <c r="N5462" s="29">
        <f t="shared" si="336"/>
        <v>56.699600000000004</v>
      </c>
      <c r="O5462" s="30">
        <f t="shared" si="335"/>
        <v>344.25440000000003</v>
      </c>
      <c r="P5462" s="29"/>
      <c r="Q5462" s="76">
        <v>16.763000000000002</v>
      </c>
      <c r="R5462" s="91" t="s">
        <v>103</v>
      </c>
      <c r="S5462" s="29"/>
    </row>
    <row r="5463" spans="7:19" ht="45" x14ac:dyDescent="0.25">
      <c r="G5463" s="74">
        <v>42186</v>
      </c>
      <c r="H5463" s="75">
        <v>0.5</v>
      </c>
      <c r="I5463" s="27">
        <f t="shared" si="337"/>
        <v>42186.5</v>
      </c>
      <c r="J5463" s="76">
        <v>59.383000000000003</v>
      </c>
      <c r="K5463" s="27">
        <f>'Barometric Data'!D5471</f>
        <v>42186.5</v>
      </c>
      <c r="L5463" s="92">
        <f t="shared" si="334"/>
        <v>0</v>
      </c>
      <c r="M5463" s="29">
        <f>'Barometric Data'!E5471</f>
        <v>2.754</v>
      </c>
      <c r="N5463" s="29">
        <f t="shared" si="336"/>
        <v>56.629000000000005</v>
      </c>
      <c r="O5463" s="30">
        <f t="shared" si="335"/>
        <v>344.32499999999999</v>
      </c>
      <c r="P5463" s="29"/>
      <c r="Q5463" s="76">
        <v>16.763999999999999</v>
      </c>
      <c r="R5463" s="91" t="s">
        <v>103</v>
      </c>
      <c r="S5463" s="29"/>
    </row>
    <row r="5464" spans="7:19" ht="45" x14ac:dyDescent="0.25">
      <c r="G5464" s="74">
        <v>42186</v>
      </c>
      <c r="H5464" s="75">
        <v>0.75</v>
      </c>
      <c r="I5464" s="27">
        <f t="shared" si="337"/>
        <v>42186.75</v>
      </c>
      <c r="J5464" s="76">
        <v>59.358699999999999</v>
      </c>
      <c r="K5464" s="27">
        <f>'Barometric Data'!D5472</f>
        <v>42186.75</v>
      </c>
      <c r="L5464" s="92">
        <f t="shared" si="334"/>
        <v>0</v>
      </c>
      <c r="M5464" s="29">
        <f>'Barometric Data'!E5472</f>
        <v>2.6566000000000001</v>
      </c>
      <c r="N5464" s="29">
        <f t="shared" si="336"/>
        <v>56.702100000000002</v>
      </c>
      <c r="O5464" s="30">
        <f t="shared" si="335"/>
        <v>344.25189999999998</v>
      </c>
      <c r="P5464" s="29"/>
      <c r="Q5464" s="76">
        <v>16.760000000000002</v>
      </c>
      <c r="R5464" s="91" t="s">
        <v>103</v>
      </c>
      <c r="S5464" s="29"/>
    </row>
    <row r="5465" spans="7:19" ht="45" x14ac:dyDescent="0.25">
      <c r="G5465" s="74">
        <v>42187</v>
      </c>
      <c r="H5465" s="75">
        <v>0</v>
      </c>
      <c r="I5465" s="27">
        <f t="shared" si="337"/>
        <v>42187</v>
      </c>
      <c r="J5465" s="76">
        <v>59.368600000000001</v>
      </c>
      <c r="K5465" s="27">
        <f>'Barometric Data'!D5473</f>
        <v>42187</v>
      </c>
      <c r="L5465" s="92">
        <f t="shared" si="334"/>
        <v>0</v>
      </c>
      <c r="M5465" s="29">
        <f>'Barometric Data'!E5473</f>
        <v>2.6762999999999999</v>
      </c>
      <c r="N5465" s="29">
        <f t="shared" si="336"/>
        <v>56.692300000000003</v>
      </c>
      <c r="O5465" s="30">
        <f t="shared" si="335"/>
        <v>344.26170000000002</v>
      </c>
      <c r="P5465" s="29"/>
      <c r="Q5465" s="76">
        <v>16.759</v>
      </c>
      <c r="R5465" s="91" t="s">
        <v>103</v>
      </c>
      <c r="S5465" s="29"/>
    </row>
    <row r="5466" spans="7:19" ht="45" x14ac:dyDescent="0.25">
      <c r="G5466" s="74">
        <v>42187</v>
      </c>
      <c r="H5466" s="75">
        <v>0.25</v>
      </c>
      <c r="I5466" s="27">
        <f t="shared" si="337"/>
        <v>42187.25</v>
      </c>
      <c r="J5466" s="76">
        <v>59.4084</v>
      </c>
      <c r="K5466" s="27">
        <f>'Barometric Data'!D5474</f>
        <v>42187.25</v>
      </c>
      <c r="L5466" s="92">
        <f t="shared" si="334"/>
        <v>0</v>
      </c>
      <c r="M5466" s="29">
        <f>'Barometric Data'!E5474</f>
        <v>2.7212999999999998</v>
      </c>
      <c r="N5466" s="29">
        <f t="shared" si="336"/>
        <v>56.687100000000001</v>
      </c>
      <c r="O5466" s="30">
        <f t="shared" si="335"/>
        <v>344.26690000000002</v>
      </c>
      <c r="P5466" s="29"/>
      <c r="Q5466" s="76">
        <v>16.763999999999999</v>
      </c>
      <c r="R5466" s="91" t="s">
        <v>103</v>
      </c>
      <c r="S5466" s="29"/>
    </row>
    <row r="5467" spans="7:19" ht="45" x14ac:dyDescent="0.25">
      <c r="G5467" s="74">
        <v>42187</v>
      </c>
      <c r="H5467" s="75">
        <v>0.5</v>
      </c>
      <c r="I5467" s="27">
        <f t="shared" si="337"/>
        <v>42187.5</v>
      </c>
      <c r="J5467" s="76">
        <v>59.382199999999997</v>
      </c>
      <c r="K5467" s="27">
        <f>'Barometric Data'!D5475</f>
        <v>42187.5</v>
      </c>
      <c r="L5467" s="92">
        <f t="shared" si="334"/>
        <v>0</v>
      </c>
      <c r="M5467" s="29">
        <f>'Barometric Data'!E5475</f>
        <v>2.7347999999999999</v>
      </c>
      <c r="N5467" s="29">
        <f t="shared" si="336"/>
        <v>56.647399999999998</v>
      </c>
      <c r="O5467" s="30">
        <f t="shared" si="335"/>
        <v>344.3066</v>
      </c>
      <c r="P5467" s="29"/>
      <c r="Q5467" s="76">
        <v>16.762</v>
      </c>
      <c r="R5467" s="91" t="s">
        <v>103</v>
      </c>
      <c r="S5467" s="29"/>
    </row>
    <row r="5468" spans="7:19" ht="45" x14ac:dyDescent="0.25">
      <c r="G5468" s="74">
        <v>42187</v>
      </c>
      <c r="H5468" s="75">
        <v>0.75</v>
      </c>
      <c r="I5468" s="27">
        <f t="shared" si="337"/>
        <v>42187.75</v>
      </c>
      <c r="J5468" s="76">
        <v>59.323300000000003</v>
      </c>
      <c r="K5468" s="27">
        <f>'Barometric Data'!D5476</f>
        <v>42187.75</v>
      </c>
      <c r="L5468" s="92">
        <f t="shared" si="334"/>
        <v>0</v>
      </c>
      <c r="M5468" s="29">
        <f>'Barometric Data'!E5476</f>
        <v>2.6341000000000001</v>
      </c>
      <c r="N5468" s="29">
        <f t="shared" si="336"/>
        <v>56.6892</v>
      </c>
      <c r="O5468" s="30">
        <f t="shared" si="335"/>
        <v>344.26480000000004</v>
      </c>
      <c r="P5468" s="29"/>
      <c r="Q5468" s="76">
        <v>16.765999999999998</v>
      </c>
      <c r="R5468" s="91" t="s">
        <v>103</v>
      </c>
      <c r="S5468" s="29"/>
    </row>
    <row r="5469" spans="7:19" ht="45" x14ac:dyDescent="0.25">
      <c r="G5469" s="74">
        <v>42188</v>
      </c>
      <c r="H5469" s="75">
        <v>0</v>
      </c>
      <c r="I5469" s="27">
        <f t="shared" si="337"/>
        <v>42188</v>
      </c>
      <c r="J5469" s="76">
        <v>59.343000000000004</v>
      </c>
      <c r="K5469" s="27">
        <f>'Barometric Data'!D5477</f>
        <v>42188</v>
      </c>
      <c r="L5469" s="92">
        <f t="shared" si="334"/>
        <v>0</v>
      </c>
      <c r="M5469" s="29">
        <f>'Barometric Data'!E5477</f>
        <v>2.6276000000000002</v>
      </c>
      <c r="N5469" s="29">
        <f t="shared" si="336"/>
        <v>56.715400000000002</v>
      </c>
      <c r="O5469" s="30">
        <f t="shared" si="335"/>
        <v>344.23860000000002</v>
      </c>
      <c r="P5469" s="29"/>
      <c r="Q5469" s="76">
        <v>16.766999999999999</v>
      </c>
      <c r="R5469" s="91" t="s">
        <v>103</v>
      </c>
      <c r="S5469" s="29"/>
    </row>
    <row r="5470" spans="7:19" ht="45" x14ac:dyDescent="0.25">
      <c r="G5470" s="74">
        <v>42188</v>
      </c>
      <c r="H5470" s="75">
        <v>0.25</v>
      </c>
      <c r="I5470" s="27">
        <f t="shared" si="337"/>
        <v>42188.25</v>
      </c>
      <c r="J5470" s="76">
        <v>59.350700000000003</v>
      </c>
      <c r="K5470" s="27">
        <f>'Barometric Data'!D5478</f>
        <v>42188.25</v>
      </c>
      <c r="L5470" s="92">
        <f t="shared" si="334"/>
        <v>0</v>
      </c>
      <c r="M5470" s="29">
        <f>'Barometric Data'!E5478</f>
        <v>2.6488999999999998</v>
      </c>
      <c r="N5470" s="29">
        <f t="shared" si="336"/>
        <v>56.701800000000006</v>
      </c>
      <c r="O5470" s="30">
        <f t="shared" si="335"/>
        <v>344.25220000000002</v>
      </c>
      <c r="P5470" s="29"/>
      <c r="Q5470" s="76">
        <v>16.748000000000001</v>
      </c>
      <c r="R5470" s="91" t="s">
        <v>103</v>
      </c>
      <c r="S5470" s="29"/>
    </row>
    <row r="5471" spans="7:19" ht="45" x14ac:dyDescent="0.25">
      <c r="G5471" s="74">
        <v>42188</v>
      </c>
      <c r="H5471" s="75">
        <v>0.5</v>
      </c>
      <c r="I5471" s="27">
        <f t="shared" si="337"/>
        <v>42188.5</v>
      </c>
      <c r="J5471" s="76">
        <v>59.331699999999998</v>
      </c>
      <c r="K5471" s="27">
        <f>'Barometric Data'!D5479</f>
        <v>42188.5</v>
      </c>
      <c r="L5471" s="92">
        <f t="shared" si="334"/>
        <v>0</v>
      </c>
      <c r="M5471" s="29">
        <f>'Barometric Data'!E5479</f>
        <v>2.6716000000000002</v>
      </c>
      <c r="N5471" s="29">
        <f t="shared" si="336"/>
        <v>56.6601</v>
      </c>
      <c r="O5471" s="30">
        <f t="shared" si="335"/>
        <v>344.29390000000001</v>
      </c>
      <c r="P5471" s="29"/>
      <c r="Q5471" s="76">
        <v>16.763000000000002</v>
      </c>
      <c r="R5471" s="91" t="s">
        <v>103</v>
      </c>
      <c r="S5471" s="29"/>
    </row>
    <row r="5472" spans="7:19" ht="45" x14ac:dyDescent="0.25">
      <c r="G5472" s="74">
        <v>42188</v>
      </c>
      <c r="H5472" s="75">
        <v>0.75</v>
      </c>
      <c r="I5472" s="27">
        <f t="shared" si="337"/>
        <v>42188.75</v>
      </c>
      <c r="J5472" s="76">
        <v>59.264899999999997</v>
      </c>
      <c r="K5472" s="27">
        <f>'Barometric Data'!D5480</f>
        <v>42188.75</v>
      </c>
      <c r="L5472" s="92">
        <f t="shared" si="334"/>
        <v>0</v>
      </c>
      <c r="M5472" s="29">
        <f>'Barometric Data'!E5480</f>
        <v>2.5524</v>
      </c>
      <c r="N5472" s="29">
        <f t="shared" si="336"/>
        <v>56.712499999999999</v>
      </c>
      <c r="O5472" s="30">
        <f t="shared" si="335"/>
        <v>344.24150000000003</v>
      </c>
      <c r="P5472" s="29"/>
      <c r="Q5472" s="76">
        <v>16.763999999999999</v>
      </c>
      <c r="R5472" s="91" t="s">
        <v>103</v>
      </c>
      <c r="S5472" s="29"/>
    </row>
    <row r="5473" spans="7:19" ht="45" x14ac:dyDescent="0.25">
      <c r="G5473" s="74">
        <v>42189</v>
      </c>
      <c r="H5473" s="75">
        <v>0</v>
      </c>
      <c r="I5473" s="27">
        <f t="shared" si="337"/>
        <v>42189</v>
      </c>
      <c r="J5473" s="76">
        <v>59.3063</v>
      </c>
      <c r="K5473" s="27">
        <f>'Barometric Data'!D5481</f>
        <v>42189</v>
      </c>
      <c r="L5473" s="92">
        <f t="shared" si="334"/>
        <v>0</v>
      </c>
      <c r="M5473" s="29">
        <f>'Barometric Data'!E5481</f>
        <v>2.5653999999999999</v>
      </c>
      <c r="N5473" s="29">
        <f t="shared" si="336"/>
        <v>56.740900000000003</v>
      </c>
      <c r="O5473" s="30">
        <f t="shared" si="335"/>
        <v>344.2131</v>
      </c>
      <c r="P5473" s="29"/>
      <c r="Q5473" s="76">
        <v>16.760000000000002</v>
      </c>
      <c r="R5473" s="91" t="s">
        <v>103</v>
      </c>
      <c r="S5473" s="29"/>
    </row>
    <row r="5474" spans="7:19" ht="45" x14ac:dyDescent="0.25">
      <c r="G5474" s="74">
        <v>42189</v>
      </c>
      <c r="H5474" s="75">
        <v>0.25</v>
      </c>
      <c r="I5474" s="27">
        <f t="shared" si="337"/>
        <v>42189.25</v>
      </c>
      <c r="J5474" s="76">
        <v>59.308599999999998</v>
      </c>
      <c r="K5474" s="27">
        <f>'Barometric Data'!D5482</f>
        <v>42189.25</v>
      </c>
      <c r="L5474" s="92">
        <f t="shared" si="334"/>
        <v>0</v>
      </c>
      <c r="M5474" s="29">
        <f>'Barometric Data'!E5482</f>
        <v>2.5726</v>
      </c>
      <c r="N5474" s="29">
        <f t="shared" si="336"/>
        <v>56.735999999999997</v>
      </c>
      <c r="O5474" s="30">
        <f t="shared" si="335"/>
        <v>344.21800000000002</v>
      </c>
      <c r="P5474" s="29"/>
      <c r="Q5474" s="76">
        <v>16.765999999999998</v>
      </c>
      <c r="R5474" s="91" t="s">
        <v>103</v>
      </c>
      <c r="S5474" s="29"/>
    </row>
    <row r="5475" spans="7:19" ht="45" x14ac:dyDescent="0.25">
      <c r="G5475" s="74">
        <v>42189</v>
      </c>
      <c r="H5475" s="75">
        <v>0.5</v>
      </c>
      <c r="I5475" s="27">
        <f t="shared" si="337"/>
        <v>42189.5</v>
      </c>
      <c r="J5475" s="76">
        <v>59.3125</v>
      </c>
      <c r="K5475" s="27">
        <f>'Barometric Data'!D5483</f>
        <v>42189.5</v>
      </c>
      <c r="L5475" s="92">
        <f t="shared" si="334"/>
        <v>0</v>
      </c>
      <c r="M5475" s="29">
        <f>'Barometric Data'!E5483</f>
        <v>2.5996999999999999</v>
      </c>
      <c r="N5475" s="29">
        <f t="shared" si="336"/>
        <v>56.712800000000001</v>
      </c>
      <c r="O5475" s="30">
        <f t="shared" si="335"/>
        <v>344.24119999999999</v>
      </c>
      <c r="P5475" s="29"/>
      <c r="Q5475" s="76">
        <v>16.760000000000002</v>
      </c>
      <c r="R5475" s="91" t="s">
        <v>103</v>
      </c>
      <c r="S5475" s="29"/>
    </row>
    <row r="5476" spans="7:19" ht="45" x14ac:dyDescent="0.25">
      <c r="G5476" s="74">
        <v>42189</v>
      </c>
      <c r="H5476" s="75">
        <v>0.75</v>
      </c>
      <c r="I5476" s="27">
        <f t="shared" si="337"/>
        <v>42189.75</v>
      </c>
      <c r="J5476" s="76">
        <v>59.242899999999999</v>
      </c>
      <c r="K5476" s="27">
        <f>'Barometric Data'!D5484</f>
        <v>42189.75</v>
      </c>
      <c r="L5476" s="92">
        <f t="shared" ref="L5476:L5539" si="338">I5476-K5476</f>
        <v>0</v>
      </c>
      <c r="M5476" s="29">
        <f>'Barometric Data'!E5484</f>
        <v>2.5061</v>
      </c>
      <c r="N5476" s="29">
        <f t="shared" si="336"/>
        <v>56.736800000000002</v>
      </c>
      <c r="O5476" s="30">
        <f t="shared" si="335"/>
        <v>344.21719999999999</v>
      </c>
      <c r="P5476" s="29"/>
      <c r="Q5476" s="76">
        <v>16.757999999999999</v>
      </c>
      <c r="R5476" s="91" t="s">
        <v>103</v>
      </c>
      <c r="S5476" s="29"/>
    </row>
    <row r="5477" spans="7:19" ht="45" x14ac:dyDescent="0.25">
      <c r="G5477" s="74">
        <v>42190</v>
      </c>
      <c r="H5477" s="75">
        <v>0</v>
      </c>
      <c r="I5477" s="27">
        <f t="shared" si="337"/>
        <v>42190</v>
      </c>
      <c r="J5477" s="76">
        <v>59.284599999999998</v>
      </c>
      <c r="K5477" s="27">
        <f>'Barometric Data'!D5485</f>
        <v>42190</v>
      </c>
      <c r="L5477" s="92">
        <f t="shared" si="338"/>
        <v>0</v>
      </c>
      <c r="M5477" s="29">
        <f>'Barometric Data'!E5485</f>
        <v>2.5345</v>
      </c>
      <c r="N5477" s="29">
        <f t="shared" si="336"/>
        <v>56.750099999999996</v>
      </c>
      <c r="O5477" s="30">
        <f t="shared" ref="O5477:O5540" si="339">$D$23-N5477</f>
        <v>344.20390000000003</v>
      </c>
      <c r="P5477" s="29"/>
      <c r="Q5477" s="76">
        <v>16.757000000000001</v>
      </c>
      <c r="R5477" s="91" t="s">
        <v>103</v>
      </c>
      <c r="S5477" s="29"/>
    </row>
    <row r="5478" spans="7:19" ht="45" x14ac:dyDescent="0.25">
      <c r="G5478" s="74">
        <v>42190</v>
      </c>
      <c r="H5478" s="75">
        <v>0.25</v>
      </c>
      <c r="I5478" s="27">
        <f t="shared" si="337"/>
        <v>42190.25</v>
      </c>
      <c r="J5478" s="76">
        <v>59.307499999999997</v>
      </c>
      <c r="K5478" s="27">
        <f>'Barometric Data'!D5486</f>
        <v>42190.25</v>
      </c>
      <c r="L5478" s="92">
        <f t="shared" si="338"/>
        <v>0</v>
      </c>
      <c r="M5478" s="29">
        <f>'Barometric Data'!E5486</f>
        <v>2.5882000000000001</v>
      </c>
      <c r="N5478" s="29">
        <f t="shared" si="336"/>
        <v>56.719299999999997</v>
      </c>
      <c r="O5478" s="30">
        <f t="shared" si="339"/>
        <v>344.23470000000003</v>
      </c>
      <c r="P5478" s="29"/>
      <c r="Q5478" s="76">
        <v>16.768000000000001</v>
      </c>
      <c r="R5478" s="91" t="s">
        <v>103</v>
      </c>
      <c r="S5478" s="29"/>
    </row>
    <row r="5479" spans="7:19" ht="45" x14ac:dyDescent="0.25">
      <c r="G5479" s="74">
        <v>42190</v>
      </c>
      <c r="H5479" s="75">
        <v>0.5</v>
      </c>
      <c r="I5479" s="27">
        <f t="shared" si="337"/>
        <v>42190.5</v>
      </c>
      <c r="J5479" s="76">
        <v>59.339599999999997</v>
      </c>
      <c r="K5479" s="27">
        <f>'Barometric Data'!D5487</f>
        <v>42190.5</v>
      </c>
      <c r="L5479" s="92">
        <f t="shared" si="338"/>
        <v>0</v>
      </c>
      <c r="M5479" s="29">
        <f>'Barometric Data'!E5487</f>
        <v>2.6574</v>
      </c>
      <c r="N5479" s="29">
        <f t="shared" si="336"/>
        <v>56.682199999999995</v>
      </c>
      <c r="O5479" s="30">
        <f t="shared" si="339"/>
        <v>344.27179999999998</v>
      </c>
      <c r="P5479" s="29"/>
      <c r="Q5479" s="76">
        <v>16.757999999999999</v>
      </c>
      <c r="R5479" s="91" t="s">
        <v>103</v>
      </c>
      <c r="S5479" s="29"/>
    </row>
    <row r="5480" spans="7:19" ht="45" x14ac:dyDescent="0.25">
      <c r="G5480" s="74">
        <v>42190</v>
      </c>
      <c r="H5480" s="75">
        <v>0.75</v>
      </c>
      <c r="I5480" s="27">
        <f t="shared" si="337"/>
        <v>42190.75</v>
      </c>
      <c r="J5480" s="76">
        <v>59.351199999999999</v>
      </c>
      <c r="K5480" s="27">
        <f>'Barometric Data'!D5488</f>
        <v>42190.75</v>
      </c>
      <c r="L5480" s="92">
        <f t="shared" si="338"/>
        <v>0</v>
      </c>
      <c r="M5480" s="29">
        <f>'Barometric Data'!E5488</f>
        <v>2.7071000000000001</v>
      </c>
      <c r="N5480" s="29">
        <f t="shared" ref="N5480:N5543" si="340">J5480-M5480</f>
        <v>56.644100000000002</v>
      </c>
      <c r="O5480" s="30">
        <f t="shared" si="339"/>
        <v>344.30990000000003</v>
      </c>
      <c r="P5480" s="29"/>
      <c r="Q5480" s="76">
        <v>16.766999999999999</v>
      </c>
      <c r="R5480" s="91" t="s">
        <v>103</v>
      </c>
      <c r="S5480" s="29"/>
    </row>
    <row r="5481" spans="7:19" ht="45" x14ac:dyDescent="0.25">
      <c r="G5481" s="74">
        <v>42191</v>
      </c>
      <c r="H5481" s="75">
        <v>0</v>
      </c>
      <c r="I5481" s="27">
        <f t="shared" si="337"/>
        <v>42191</v>
      </c>
      <c r="J5481" s="76">
        <v>59.393700000000003</v>
      </c>
      <c r="K5481" s="27">
        <f>'Barometric Data'!D5489</f>
        <v>42191</v>
      </c>
      <c r="L5481" s="92">
        <f t="shared" si="338"/>
        <v>0</v>
      </c>
      <c r="M5481" s="29">
        <f>'Barometric Data'!E5489</f>
        <v>2.7155</v>
      </c>
      <c r="N5481" s="29">
        <f t="shared" si="340"/>
        <v>56.678200000000004</v>
      </c>
      <c r="O5481" s="30">
        <f t="shared" si="339"/>
        <v>344.2758</v>
      </c>
      <c r="P5481" s="29"/>
      <c r="Q5481" s="76">
        <v>16.760999999999999</v>
      </c>
      <c r="R5481" s="91" t="s">
        <v>103</v>
      </c>
      <c r="S5481" s="29"/>
    </row>
    <row r="5482" spans="7:19" ht="45" x14ac:dyDescent="0.25">
      <c r="G5482" s="74">
        <v>42191</v>
      </c>
      <c r="H5482" s="75">
        <v>0.25</v>
      </c>
      <c r="I5482" s="27">
        <f t="shared" si="337"/>
        <v>42191.25</v>
      </c>
      <c r="J5482" s="76">
        <v>59.3917</v>
      </c>
      <c r="K5482" s="27">
        <f>'Barometric Data'!D5490</f>
        <v>42191.25</v>
      </c>
      <c r="L5482" s="92">
        <f t="shared" si="338"/>
        <v>0</v>
      </c>
      <c r="M5482" s="29">
        <f>'Barometric Data'!E5490</f>
        <v>2.7515000000000001</v>
      </c>
      <c r="N5482" s="29">
        <f t="shared" si="340"/>
        <v>56.6402</v>
      </c>
      <c r="O5482" s="30">
        <f t="shared" si="339"/>
        <v>344.31380000000001</v>
      </c>
      <c r="P5482" s="29"/>
      <c r="Q5482" s="76">
        <v>16.759</v>
      </c>
      <c r="R5482" s="91" t="s">
        <v>103</v>
      </c>
      <c r="S5482" s="29"/>
    </row>
    <row r="5483" spans="7:19" ht="45" x14ac:dyDescent="0.25">
      <c r="G5483" s="74">
        <v>42191</v>
      </c>
      <c r="H5483" s="75">
        <v>0.5</v>
      </c>
      <c r="I5483" s="27">
        <f t="shared" si="337"/>
        <v>42191.5</v>
      </c>
      <c r="J5483" s="76">
        <v>59.438299999999998</v>
      </c>
      <c r="K5483" s="27">
        <f>'Barometric Data'!D5491</f>
        <v>42191.5</v>
      </c>
      <c r="L5483" s="92">
        <f t="shared" si="338"/>
        <v>0</v>
      </c>
      <c r="M5483" s="29">
        <f>'Barometric Data'!E5491</f>
        <v>2.8123</v>
      </c>
      <c r="N5483" s="29">
        <f t="shared" si="340"/>
        <v>56.625999999999998</v>
      </c>
      <c r="O5483" s="30">
        <f t="shared" si="339"/>
        <v>344.32800000000003</v>
      </c>
      <c r="P5483" s="29"/>
      <c r="Q5483" s="76">
        <v>16.77</v>
      </c>
      <c r="R5483" s="91" t="s">
        <v>103</v>
      </c>
      <c r="S5483" s="29"/>
    </row>
    <row r="5484" spans="7:19" ht="45" x14ac:dyDescent="0.25">
      <c r="G5484" s="74">
        <v>42191</v>
      </c>
      <c r="H5484" s="75">
        <v>0.75</v>
      </c>
      <c r="I5484" s="27">
        <f t="shared" si="337"/>
        <v>42191.75</v>
      </c>
      <c r="J5484" s="76">
        <v>59.354100000000003</v>
      </c>
      <c r="K5484" s="27">
        <f>'Barometric Data'!D5492</f>
        <v>42191.75</v>
      </c>
      <c r="L5484" s="92">
        <f t="shared" si="338"/>
        <v>0</v>
      </c>
      <c r="M5484" s="29">
        <f>'Barometric Data'!E5492</f>
        <v>2.7044000000000001</v>
      </c>
      <c r="N5484" s="29">
        <f t="shared" si="340"/>
        <v>56.649700000000003</v>
      </c>
      <c r="O5484" s="30">
        <f t="shared" si="339"/>
        <v>344.30430000000001</v>
      </c>
      <c r="P5484" s="29"/>
      <c r="Q5484" s="76">
        <v>16.777000000000001</v>
      </c>
      <c r="R5484" s="91" t="s">
        <v>103</v>
      </c>
      <c r="S5484" s="29"/>
    </row>
    <row r="5485" spans="7:19" ht="45" x14ac:dyDescent="0.25">
      <c r="G5485" s="74">
        <v>42192</v>
      </c>
      <c r="H5485" s="75">
        <v>0</v>
      </c>
      <c r="I5485" s="27">
        <f t="shared" si="337"/>
        <v>42192</v>
      </c>
      <c r="J5485" s="76">
        <v>59.390099999999997</v>
      </c>
      <c r="K5485" s="27">
        <f>'Barometric Data'!D5493</f>
        <v>42192</v>
      </c>
      <c r="L5485" s="92">
        <f t="shared" si="338"/>
        <v>0</v>
      </c>
      <c r="M5485" s="29">
        <f>'Barometric Data'!E5493</f>
        <v>2.7136</v>
      </c>
      <c r="N5485" s="29">
        <f t="shared" si="340"/>
        <v>56.676499999999997</v>
      </c>
      <c r="O5485" s="30">
        <f t="shared" si="339"/>
        <v>344.27750000000003</v>
      </c>
      <c r="P5485" s="29"/>
      <c r="Q5485" s="76">
        <v>16.768000000000001</v>
      </c>
      <c r="R5485" s="91" t="s">
        <v>103</v>
      </c>
      <c r="S5485" s="29"/>
    </row>
    <row r="5486" spans="7:19" ht="45" x14ac:dyDescent="0.25">
      <c r="G5486" s="74">
        <v>42192</v>
      </c>
      <c r="H5486" s="75">
        <v>0.25</v>
      </c>
      <c r="I5486" s="27">
        <f t="shared" si="337"/>
        <v>42192.25</v>
      </c>
      <c r="J5486" s="76">
        <v>59.375999999999998</v>
      </c>
      <c r="K5486" s="27">
        <f>'Barometric Data'!D5494</f>
        <v>42192.25</v>
      </c>
      <c r="L5486" s="92">
        <f t="shared" si="338"/>
        <v>0</v>
      </c>
      <c r="M5486" s="29">
        <f>'Barometric Data'!E5494</f>
        <v>2.7317</v>
      </c>
      <c r="N5486" s="29">
        <f t="shared" si="340"/>
        <v>56.644300000000001</v>
      </c>
      <c r="O5486" s="30">
        <f t="shared" si="339"/>
        <v>344.30970000000002</v>
      </c>
      <c r="P5486" s="29"/>
      <c r="Q5486" s="76">
        <v>16.77</v>
      </c>
      <c r="R5486" s="91" t="s">
        <v>103</v>
      </c>
      <c r="S5486" s="29"/>
    </row>
    <row r="5487" spans="7:19" ht="45" x14ac:dyDescent="0.25">
      <c r="G5487" s="74">
        <v>42192</v>
      </c>
      <c r="H5487" s="75">
        <v>0.5</v>
      </c>
      <c r="I5487" s="27">
        <f t="shared" si="337"/>
        <v>42192.5</v>
      </c>
      <c r="J5487" s="76">
        <v>59.398000000000003</v>
      </c>
      <c r="K5487" s="27">
        <f>'Barometric Data'!D5495</f>
        <v>42192.5</v>
      </c>
      <c r="L5487" s="92">
        <f t="shared" si="338"/>
        <v>0</v>
      </c>
      <c r="M5487" s="29">
        <f>'Barometric Data'!E5495</f>
        <v>2.7458999999999998</v>
      </c>
      <c r="N5487" s="29">
        <f t="shared" si="340"/>
        <v>56.652100000000004</v>
      </c>
      <c r="O5487" s="30">
        <f t="shared" si="339"/>
        <v>344.30189999999999</v>
      </c>
      <c r="P5487" s="29"/>
      <c r="Q5487" s="76">
        <v>16.763000000000002</v>
      </c>
      <c r="R5487" s="91" t="s">
        <v>103</v>
      </c>
      <c r="S5487" s="29"/>
    </row>
    <row r="5488" spans="7:19" ht="45" x14ac:dyDescent="0.25">
      <c r="G5488" s="74">
        <v>42192</v>
      </c>
      <c r="H5488" s="75">
        <v>0.75</v>
      </c>
      <c r="I5488" s="27">
        <f t="shared" si="337"/>
        <v>42192.75</v>
      </c>
      <c r="J5488" s="76">
        <v>59.281300000000002</v>
      </c>
      <c r="K5488" s="27">
        <f>'Barometric Data'!D5496</f>
        <v>42192.75</v>
      </c>
      <c r="L5488" s="92">
        <f t="shared" si="338"/>
        <v>0</v>
      </c>
      <c r="M5488" s="29">
        <f>'Barometric Data'!E5496</f>
        <v>2.5666000000000002</v>
      </c>
      <c r="N5488" s="29">
        <f t="shared" si="340"/>
        <v>56.714700000000001</v>
      </c>
      <c r="O5488" s="30">
        <f t="shared" si="339"/>
        <v>344.23930000000001</v>
      </c>
      <c r="P5488" s="29"/>
      <c r="Q5488" s="76">
        <v>16.765000000000001</v>
      </c>
      <c r="R5488" s="91" t="s">
        <v>103</v>
      </c>
      <c r="S5488" s="29"/>
    </row>
    <row r="5489" spans="7:19" ht="45" x14ac:dyDescent="0.25">
      <c r="G5489" s="74">
        <v>42193</v>
      </c>
      <c r="H5489" s="75">
        <v>0</v>
      </c>
      <c r="I5489" s="27">
        <f t="shared" si="337"/>
        <v>42193</v>
      </c>
      <c r="J5489" s="76">
        <v>59.305599999999998</v>
      </c>
      <c r="K5489" s="27">
        <f>'Barometric Data'!D5497</f>
        <v>42193</v>
      </c>
      <c r="L5489" s="92">
        <f t="shared" si="338"/>
        <v>0</v>
      </c>
      <c r="M5489" s="29">
        <f>'Barometric Data'!E5497</f>
        <v>2.5882999999999998</v>
      </c>
      <c r="N5489" s="29">
        <f t="shared" si="340"/>
        <v>56.717300000000002</v>
      </c>
      <c r="O5489" s="30">
        <f t="shared" si="339"/>
        <v>344.23669999999998</v>
      </c>
      <c r="P5489" s="29"/>
      <c r="Q5489" s="76">
        <v>16.771000000000001</v>
      </c>
      <c r="R5489" s="91" t="s">
        <v>103</v>
      </c>
      <c r="S5489" s="29"/>
    </row>
    <row r="5490" spans="7:19" ht="45" x14ac:dyDescent="0.25">
      <c r="G5490" s="74">
        <v>42193</v>
      </c>
      <c r="H5490" s="75">
        <v>0.25</v>
      </c>
      <c r="I5490" s="27">
        <f t="shared" si="337"/>
        <v>42193.25</v>
      </c>
      <c r="J5490" s="76">
        <v>59.309100000000001</v>
      </c>
      <c r="K5490" s="27">
        <f>'Barometric Data'!D5498</f>
        <v>42193.25</v>
      </c>
      <c r="L5490" s="92">
        <f t="shared" si="338"/>
        <v>0</v>
      </c>
      <c r="M5490" s="29">
        <f>'Barometric Data'!E5498</f>
        <v>2.6193</v>
      </c>
      <c r="N5490" s="29">
        <f t="shared" si="340"/>
        <v>56.689799999999998</v>
      </c>
      <c r="O5490" s="30">
        <f t="shared" si="339"/>
        <v>344.26420000000002</v>
      </c>
      <c r="P5490" s="29"/>
      <c r="Q5490" s="76">
        <v>16.760000000000002</v>
      </c>
      <c r="R5490" s="91" t="s">
        <v>103</v>
      </c>
      <c r="S5490" s="29"/>
    </row>
    <row r="5491" spans="7:19" ht="45" x14ac:dyDescent="0.25">
      <c r="G5491" s="74">
        <v>42193</v>
      </c>
      <c r="H5491" s="75">
        <v>0.5</v>
      </c>
      <c r="I5491" s="27">
        <f t="shared" si="337"/>
        <v>42193.5</v>
      </c>
      <c r="J5491" s="76">
        <v>59.307699999999997</v>
      </c>
      <c r="K5491" s="27">
        <f>'Barometric Data'!D5499</f>
        <v>42193.5</v>
      </c>
      <c r="L5491" s="92">
        <f t="shared" si="338"/>
        <v>0</v>
      </c>
      <c r="M5491" s="29">
        <f>'Barometric Data'!E5499</f>
        <v>2.6145999999999998</v>
      </c>
      <c r="N5491" s="29">
        <f t="shared" si="340"/>
        <v>56.693099999999994</v>
      </c>
      <c r="O5491" s="30">
        <f t="shared" si="339"/>
        <v>344.26089999999999</v>
      </c>
      <c r="P5491" s="29"/>
      <c r="Q5491" s="76">
        <v>16.763000000000002</v>
      </c>
      <c r="R5491" s="91" t="s">
        <v>103</v>
      </c>
      <c r="S5491" s="29"/>
    </row>
    <row r="5492" spans="7:19" ht="45" x14ac:dyDescent="0.25">
      <c r="G5492" s="74">
        <v>42193</v>
      </c>
      <c r="H5492" s="75">
        <v>0.75</v>
      </c>
      <c r="I5492" s="27">
        <f t="shared" si="337"/>
        <v>42193.75</v>
      </c>
      <c r="J5492" s="76">
        <v>59.2607</v>
      </c>
      <c r="K5492" s="27">
        <f>'Barometric Data'!D5500</f>
        <v>42193.75</v>
      </c>
      <c r="L5492" s="92">
        <f t="shared" si="338"/>
        <v>0</v>
      </c>
      <c r="M5492" s="29">
        <f>'Barometric Data'!E5500</f>
        <v>2.5354999999999999</v>
      </c>
      <c r="N5492" s="29">
        <f t="shared" si="340"/>
        <v>56.725200000000001</v>
      </c>
      <c r="O5492" s="30">
        <f t="shared" si="339"/>
        <v>344.22879999999998</v>
      </c>
      <c r="P5492" s="29"/>
      <c r="Q5492" s="76">
        <v>16.763999999999999</v>
      </c>
      <c r="R5492" s="91" t="s">
        <v>103</v>
      </c>
      <c r="S5492" s="29"/>
    </row>
    <row r="5493" spans="7:19" ht="45" x14ac:dyDescent="0.25">
      <c r="G5493" s="74">
        <v>42194</v>
      </c>
      <c r="H5493" s="75">
        <v>0</v>
      </c>
      <c r="I5493" s="27">
        <f t="shared" si="337"/>
        <v>42194</v>
      </c>
      <c r="J5493" s="76">
        <v>59.280999999999999</v>
      </c>
      <c r="K5493" s="27">
        <f>'Barometric Data'!D5501</f>
        <v>42194</v>
      </c>
      <c r="L5493" s="92">
        <f t="shared" si="338"/>
        <v>0</v>
      </c>
      <c r="M5493" s="29">
        <f>'Barometric Data'!E5501</f>
        <v>2.5617000000000001</v>
      </c>
      <c r="N5493" s="29">
        <f t="shared" si="340"/>
        <v>56.719299999999997</v>
      </c>
      <c r="O5493" s="30">
        <f t="shared" si="339"/>
        <v>344.23470000000003</v>
      </c>
      <c r="P5493" s="29"/>
      <c r="Q5493" s="76">
        <v>16.763000000000002</v>
      </c>
      <c r="R5493" s="91" t="s">
        <v>103</v>
      </c>
      <c r="S5493" s="29"/>
    </row>
    <row r="5494" spans="7:19" ht="45" x14ac:dyDescent="0.25">
      <c r="G5494" s="74">
        <v>42194</v>
      </c>
      <c r="H5494" s="75">
        <v>0.25</v>
      </c>
      <c r="I5494" s="27">
        <f t="shared" si="337"/>
        <v>42194.25</v>
      </c>
      <c r="J5494" s="76">
        <v>59.275399999999998</v>
      </c>
      <c r="K5494" s="27">
        <f>'Barometric Data'!D5502</f>
        <v>42194.25</v>
      </c>
      <c r="L5494" s="92">
        <f t="shared" si="338"/>
        <v>0</v>
      </c>
      <c r="M5494" s="29">
        <f>'Barometric Data'!E5502</f>
        <v>2.5767000000000002</v>
      </c>
      <c r="N5494" s="29">
        <f t="shared" si="340"/>
        <v>56.698699999999995</v>
      </c>
      <c r="O5494" s="30">
        <f t="shared" si="339"/>
        <v>344.25530000000003</v>
      </c>
      <c r="P5494" s="29"/>
      <c r="Q5494" s="76">
        <v>16.773</v>
      </c>
      <c r="R5494" s="91" t="s">
        <v>103</v>
      </c>
      <c r="S5494" s="29"/>
    </row>
    <row r="5495" spans="7:19" ht="45" x14ac:dyDescent="0.25">
      <c r="G5495" s="74">
        <v>42194</v>
      </c>
      <c r="H5495" s="75">
        <v>0.5</v>
      </c>
      <c r="I5495" s="27">
        <f t="shared" si="337"/>
        <v>42194.5</v>
      </c>
      <c r="J5495" s="76">
        <v>59.276899999999998</v>
      </c>
      <c r="K5495" s="27">
        <f>'Barometric Data'!D5503</f>
        <v>42194.5</v>
      </c>
      <c r="L5495" s="92">
        <f t="shared" si="338"/>
        <v>0</v>
      </c>
      <c r="M5495" s="29">
        <f>'Barometric Data'!E5503</f>
        <v>2.5846</v>
      </c>
      <c r="N5495" s="29">
        <f t="shared" si="340"/>
        <v>56.692299999999996</v>
      </c>
      <c r="O5495" s="30">
        <f t="shared" si="339"/>
        <v>344.26170000000002</v>
      </c>
      <c r="P5495" s="29"/>
      <c r="Q5495" s="76">
        <v>16.777000000000001</v>
      </c>
      <c r="R5495" s="91" t="s">
        <v>103</v>
      </c>
      <c r="S5495" s="29"/>
    </row>
    <row r="5496" spans="7:19" ht="45" x14ac:dyDescent="0.25">
      <c r="G5496" s="74">
        <v>42194</v>
      </c>
      <c r="H5496" s="75">
        <v>0.75</v>
      </c>
      <c r="I5496" s="27">
        <f t="shared" si="337"/>
        <v>42194.75</v>
      </c>
      <c r="J5496" s="76">
        <v>59.203499999999998</v>
      </c>
      <c r="K5496" s="27">
        <f>'Barometric Data'!D5504</f>
        <v>42194.75</v>
      </c>
      <c r="L5496" s="92">
        <f t="shared" si="338"/>
        <v>0</v>
      </c>
      <c r="M5496" s="29">
        <f>'Barometric Data'!E5504</f>
        <v>2.4376000000000002</v>
      </c>
      <c r="N5496" s="29">
        <f t="shared" si="340"/>
        <v>56.765899999999995</v>
      </c>
      <c r="O5496" s="30">
        <f t="shared" si="339"/>
        <v>344.18810000000002</v>
      </c>
      <c r="P5496" s="29"/>
      <c r="Q5496" s="76">
        <v>16.765000000000001</v>
      </c>
      <c r="R5496" s="91" t="s">
        <v>103</v>
      </c>
      <c r="S5496" s="29"/>
    </row>
    <row r="5497" spans="7:19" ht="45" x14ac:dyDescent="0.25">
      <c r="G5497" s="74">
        <v>42195</v>
      </c>
      <c r="H5497" s="75">
        <v>0</v>
      </c>
      <c r="I5497" s="27">
        <f t="shared" si="337"/>
        <v>42195</v>
      </c>
      <c r="J5497" s="76">
        <v>59.260399999999997</v>
      </c>
      <c r="K5497" s="27">
        <f>'Barometric Data'!D5505</f>
        <v>42195</v>
      </c>
      <c r="L5497" s="92">
        <f t="shared" si="338"/>
        <v>0</v>
      </c>
      <c r="M5497" s="29">
        <f>'Barometric Data'!E5505</f>
        <v>2.5234999999999999</v>
      </c>
      <c r="N5497" s="29">
        <f t="shared" si="340"/>
        <v>56.736899999999999</v>
      </c>
      <c r="O5497" s="30">
        <f t="shared" si="339"/>
        <v>344.21710000000002</v>
      </c>
      <c r="P5497" s="29"/>
      <c r="Q5497" s="76">
        <v>16.765999999999998</v>
      </c>
      <c r="R5497" s="91" t="s">
        <v>103</v>
      </c>
      <c r="S5497" s="29"/>
    </row>
    <row r="5498" spans="7:19" ht="45" x14ac:dyDescent="0.25">
      <c r="G5498" s="74">
        <v>42195</v>
      </c>
      <c r="H5498" s="75">
        <v>0.25</v>
      </c>
      <c r="I5498" s="27">
        <f t="shared" si="337"/>
        <v>42195.25</v>
      </c>
      <c r="J5498" s="76">
        <v>59.261499999999998</v>
      </c>
      <c r="K5498" s="27">
        <f>'Barometric Data'!D5506</f>
        <v>42195.25</v>
      </c>
      <c r="L5498" s="92">
        <f t="shared" si="338"/>
        <v>0</v>
      </c>
      <c r="M5498" s="29">
        <f>'Barometric Data'!E5506</f>
        <v>2.5560999999999998</v>
      </c>
      <c r="N5498" s="29">
        <f t="shared" si="340"/>
        <v>56.705399999999997</v>
      </c>
      <c r="O5498" s="30">
        <f t="shared" si="339"/>
        <v>344.24860000000001</v>
      </c>
      <c r="P5498" s="29"/>
      <c r="Q5498" s="76">
        <v>16.757999999999999</v>
      </c>
      <c r="R5498" s="91" t="s">
        <v>103</v>
      </c>
      <c r="S5498" s="29"/>
    </row>
    <row r="5499" spans="7:19" ht="45" x14ac:dyDescent="0.25">
      <c r="G5499" s="74">
        <v>42195</v>
      </c>
      <c r="H5499" s="75">
        <v>0.5</v>
      </c>
      <c r="I5499" s="27">
        <f t="shared" si="337"/>
        <v>42195.5</v>
      </c>
      <c r="J5499" s="76">
        <v>59.292700000000004</v>
      </c>
      <c r="K5499" s="27">
        <f>'Barometric Data'!D5507</f>
        <v>42195.5</v>
      </c>
      <c r="L5499" s="92">
        <f t="shared" si="338"/>
        <v>0</v>
      </c>
      <c r="M5499" s="29">
        <f>'Barometric Data'!E5507</f>
        <v>2.6202000000000001</v>
      </c>
      <c r="N5499" s="29">
        <f t="shared" si="340"/>
        <v>56.672500000000007</v>
      </c>
      <c r="O5499" s="30">
        <f t="shared" si="339"/>
        <v>344.28149999999999</v>
      </c>
      <c r="P5499" s="29"/>
      <c r="Q5499" s="76">
        <v>16.751999999999999</v>
      </c>
      <c r="R5499" s="91" t="s">
        <v>103</v>
      </c>
      <c r="S5499" s="29"/>
    </row>
    <row r="5500" spans="7:19" ht="45" x14ac:dyDescent="0.25">
      <c r="G5500" s="74">
        <v>42195</v>
      </c>
      <c r="H5500" s="75">
        <v>0.75</v>
      </c>
      <c r="I5500" s="27">
        <f t="shared" si="337"/>
        <v>42195.75</v>
      </c>
      <c r="J5500" s="76">
        <v>59.292900000000003</v>
      </c>
      <c r="K5500" s="27">
        <f>'Barometric Data'!D5508</f>
        <v>42195.75</v>
      </c>
      <c r="L5500" s="92">
        <f t="shared" si="338"/>
        <v>0</v>
      </c>
      <c r="M5500" s="29">
        <f>'Barometric Data'!E5508</f>
        <v>2.5830000000000002</v>
      </c>
      <c r="N5500" s="29">
        <f t="shared" si="340"/>
        <v>56.709900000000005</v>
      </c>
      <c r="O5500" s="30">
        <f t="shared" si="339"/>
        <v>344.2441</v>
      </c>
      <c r="P5500" s="29"/>
      <c r="Q5500" s="76">
        <v>16.766999999999999</v>
      </c>
      <c r="R5500" s="91" t="s">
        <v>103</v>
      </c>
      <c r="S5500" s="29"/>
    </row>
    <row r="5501" spans="7:19" ht="45" x14ac:dyDescent="0.25">
      <c r="G5501" s="74">
        <v>42196</v>
      </c>
      <c r="H5501" s="75">
        <v>0</v>
      </c>
      <c r="I5501" s="27">
        <f t="shared" si="337"/>
        <v>42196</v>
      </c>
      <c r="J5501" s="76">
        <v>59.305799999999998</v>
      </c>
      <c r="K5501" s="27">
        <f>'Barometric Data'!D5509</f>
        <v>42196</v>
      </c>
      <c r="L5501" s="92">
        <f t="shared" si="338"/>
        <v>0</v>
      </c>
      <c r="M5501" s="29">
        <f>'Barometric Data'!E5509</f>
        <v>2.6141000000000001</v>
      </c>
      <c r="N5501" s="29">
        <f t="shared" si="340"/>
        <v>56.691699999999997</v>
      </c>
      <c r="O5501" s="30">
        <f t="shared" si="339"/>
        <v>344.26229999999998</v>
      </c>
      <c r="P5501" s="29"/>
      <c r="Q5501" s="76">
        <v>16.768999999999998</v>
      </c>
      <c r="R5501" s="91" t="s">
        <v>103</v>
      </c>
      <c r="S5501" s="29"/>
    </row>
    <row r="5502" spans="7:19" ht="45" x14ac:dyDescent="0.25">
      <c r="G5502" s="74">
        <v>42196</v>
      </c>
      <c r="H5502" s="75">
        <v>0.25</v>
      </c>
      <c r="I5502" s="27">
        <f t="shared" si="337"/>
        <v>42196.25</v>
      </c>
      <c r="J5502" s="76">
        <v>59.317700000000002</v>
      </c>
      <c r="K5502" s="27">
        <f>'Barometric Data'!D5510</f>
        <v>42196.25</v>
      </c>
      <c r="L5502" s="92">
        <f t="shared" si="338"/>
        <v>0</v>
      </c>
      <c r="M5502" s="29">
        <f>'Barometric Data'!E5510</f>
        <v>2.6362000000000001</v>
      </c>
      <c r="N5502" s="29">
        <f t="shared" si="340"/>
        <v>56.6815</v>
      </c>
      <c r="O5502" s="30">
        <f t="shared" si="339"/>
        <v>344.27250000000004</v>
      </c>
      <c r="P5502" s="29"/>
      <c r="Q5502" s="76">
        <v>16.773</v>
      </c>
      <c r="R5502" s="91" t="s">
        <v>103</v>
      </c>
      <c r="S5502" s="29"/>
    </row>
    <row r="5503" spans="7:19" ht="45" x14ac:dyDescent="0.25">
      <c r="G5503" s="74">
        <v>42196</v>
      </c>
      <c r="H5503" s="75">
        <v>0.5</v>
      </c>
      <c r="I5503" s="27">
        <f t="shared" si="337"/>
        <v>42196.5</v>
      </c>
      <c r="J5503" s="76">
        <v>59.33</v>
      </c>
      <c r="K5503" s="27">
        <f>'Barometric Data'!D5511</f>
        <v>42196.5</v>
      </c>
      <c r="L5503" s="92">
        <f t="shared" si="338"/>
        <v>0</v>
      </c>
      <c r="M5503" s="29">
        <f>'Barometric Data'!E5511</f>
        <v>2.7044000000000001</v>
      </c>
      <c r="N5503" s="29">
        <f t="shared" si="340"/>
        <v>56.625599999999999</v>
      </c>
      <c r="O5503" s="30">
        <f t="shared" si="339"/>
        <v>344.32839999999999</v>
      </c>
      <c r="P5503" s="29"/>
      <c r="Q5503" s="76">
        <v>16.763999999999999</v>
      </c>
      <c r="R5503" s="91" t="s">
        <v>103</v>
      </c>
      <c r="S5503" s="29"/>
    </row>
    <row r="5504" spans="7:19" ht="45" x14ac:dyDescent="0.25">
      <c r="G5504" s="74">
        <v>42196</v>
      </c>
      <c r="H5504" s="75">
        <v>0.75</v>
      </c>
      <c r="I5504" s="27">
        <f t="shared" si="337"/>
        <v>42196.75</v>
      </c>
      <c r="J5504" s="76">
        <v>59.3264</v>
      </c>
      <c r="K5504" s="27">
        <f>'Barometric Data'!D5512</f>
        <v>42196.75</v>
      </c>
      <c r="L5504" s="92">
        <f t="shared" si="338"/>
        <v>0</v>
      </c>
      <c r="M5504" s="29">
        <f>'Barometric Data'!E5512</f>
        <v>2.6482000000000001</v>
      </c>
      <c r="N5504" s="29">
        <f t="shared" si="340"/>
        <v>56.678199999999997</v>
      </c>
      <c r="O5504" s="30">
        <f t="shared" si="339"/>
        <v>344.2758</v>
      </c>
      <c r="P5504" s="29"/>
      <c r="Q5504" s="76">
        <v>16.768000000000001</v>
      </c>
      <c r="R5504" s="91" t="s">
        <v>103</v>
      </c>
      <c r="S5504" s="29"/>
    </row>
    <row r="5505" spans="7:19" ht="45" x14ac:dyDescent="0.25">
      <c r="G5505" s="74">
        <v>42197</v>
      </c>
      <c r="H5505" s="75">
        <v>0</v>
      </c>
      <c r="I5505" s="27">
        <f t="shared" si="337"/>
        <v>42197</v>
      </c>
      <c r="J5505" s="76">
        <v>59.363599999999998</v>
      </c>
      <c r="K5505" s="27">
        <f>'Barometric Data'!D5513</f>
        <v>42197</v>
      </c>
      <c r="L5505" s="92">
        <f t="shared" si="338"/>
        <v>0</v>
      </c>
      <c r="M5505" s="29">
        <f>'Barometric Data'!E5513</f>
        <v>2.7185999999999999</v>
      </c>
      <c r="N5505" s="29">
        <f t="shared" si="340"/>
        <v>56.644999999999996</v>
      </c>
      <c r="O5505" s="30">
        <f t="shared" si="339"/>
        <v>344.30900000000003</v>
      </c>
      <c r="P5505" s="29"/>
      <c r="Q5505" s="76">
        <v>16.760999999999999</v>
      </c>
      <c r="R5505" s="91" t="s">
        <v>103</v>
      </c>
      <c r="S5505" s="29"/>
    </row>
    <row r="5506" spans="7:19" ht="45" x14ac:dyDescent="0.25">
      <c r="G5506" s="74">
        <v>42197</v>
      </c>
      <c r="H5506" s="75">
        <v>0.25</v>
      </c>
      <c r="I5506" s="27">
        <f t="shared" si="337"/>
        <v>42197.25</v>
      </c>
      <c r="J5506" s="76">
        <v>59.386499999999998</v>
      </c>
      <c r="K5506" s="27">
        <f>'Barometric Data'!D5514</f>
        <v>42197.25</v>
      </c>
      <c r="L5506" s="92">
        <f t="shared" si="338"/>
        <v>0</v>
      </c>
      <c r="M5506" s="29">
        <f>'Barometric Data'!E5514</f>
        <v>2.7544</v>
      </c>
      <c r="N5506" s="29">
        <f t="shared" si="340"/>
        <v>56.632100000000001</v>
      </c>
      <c r="O5506" s="30">
        <f t="shared" si="339"/>
        <v>344.32190000000003</v>
      </c>
      <c r="P5506" s="29"/>
      <c r="Q5506" s="76">
        <v>16.77</v>
      </c>
      <c r="R5506" s="91" t="s">
        <v>103</v>
      </c>
      <c r="S5506" s="29"/>
    </row>
    <row r="5507" spans="7:19" ht="45" x14ac:dyDescent="0.25">
      <c r="G5507" s="74">
        <v>42197</v>
      </c>
      <c r="H5507" s="75">
        <v>0.5</v>
      </c>
      <c r="I5507" s="27">
        <f t="shared" si="337"/>
        <v>42197.5</v>
      </c>
      <c r="J5507" s="76">
        <v>59.3857</v>
      </c>
      <c r="K5507" s="27">
        <f>'Barometric Data'!D5515</f>
        <v>42197.5</v>
      </c>
      <c r="L5507" s="92">
        <f t="shared" si="338"/>
        <v>0</v>
      </c>
      <c r="M5507" s="29">
        <f>'Barometric Data'!E5515</f>
        <v>2.8189000000000002</v>
      </c>
      <c r="N5507" s="29">
        <f t="shared" si="340"/>
        <v>56.566800000000001</v>
      </c>
      <c r="O5507" s="30">
        <f t="shared" si="339"/>
        <v>344.38720000000001</v>
      </c>
      <c r="P5507" s="29"/>
      <c r="Q5507" s="76">
        <v>16.751000000000001</v>
      </c>
      <c r="R5507" s="91" t="s">
        <v>103</v>
      </c>
      <c r="S5507" s="29"/>
    </row>
    <row r="5508" spans="7:19" ht="45" x14ac:dyDescent="0.25">
      <c r="G5508" s="74">
        <v>42197</v>
      </c>
      <c r="H5508" s="75">
        <v>0.75</v>
      </c>
      <c r="I5508" s="27">
        <f t="shared" si="337"/>
        <v>42197.75</v>
      </c>
      <c r="J5508" s="76">
        <v>59.365900000000003</v>
      </c>
      <c r="K5508" s="27">
        <f>'Barometric Data'!D5516</f>
        <v>42197.75</v>
      </c>
      <c r="L5508" s="92">
        <f t="shared" si="338"/>
        <v>0</v>
      </c>
      <c r="M5508" s="29">
        <f>'Barometric Data'!E5516</f>
        <v>2.7128000000000001</v>
      </c>
      <c r="N5508" s="29">
        <f t="shared" si="340"/>
        <v>56.653100000000002</v>
      </c>
      <c r="O5508" s="30">
        <f t="shared" si="339"/>
        <v>344.30090000000001</v>
      </c>
      <c r="P5508" s="29"/>
      <c r="Q5508" s="76">
        <v>16.765999999999998</v>
      </c>
      <c r="R5508" s="91" t="s">
        <v>103</v>
      </c>
      <c r="S5508" s="29"/>
    </row>
    <row r="5509" spans="7:19" ht="45" x14ac:dyDescent="0.25">
      <c r="G5509" s="74">
        <v>42198</v>
      </c>
      <c r="H5509" s="75">
        <v>0</v>
      </c>
      <c r="I5509" s="27">
        <f t="shared" si="337"/>
        <v>42198</v>
      </c>
      <c r="J5509" s="76">
        <v>59.4084</v>
      </c>
      <c r="K5509" s="27">
        <f>'Barometric Data'!D5517</f>
        <v>42198</v>
      </c>
      <c r="L5509" s="92">
        <f t="shared" si="338"/>
        <v>0</v>
      </c>
      <c r="M5509" s="29">
        <f>'Barometric Data'!E5517</f>
        <v>2.8066</v>
      </c>
      <c r="N5509" s="29">
        <f t="shared" si="340"/>
        <v>56.601799999999997</v>
      </c>
      <c r="O5509" s="30">
        <f t="shared" si="339"/>
        <v>344.35220000000004</v>
      </c>
      <c r="P5509" s="29"/>
      <c r="Q5509" s="76">
        <v>16.763999999999999</v>
      </c>
      <c r="R5509" s="91" t="s">
        <v>103</v>
      </c>
      <c r="S5509" s="29"/>
    </row>
    <row r="5510" spans="7:19" ht="45" x14ac:dyDescent="0.25">
      <c r="G5510" s="74">
        <v>42198</v>
      </c>
      <c r="H5510" s="75">
        <v>0.25</v>
      </c>
      <c r="I5510" s="27">
        <f t="shared" si="337"/>
        <v>42198.25</v>
      </c>
      <c r="J5510" s="76">
        <v>59.410600000000002</v>
      </c>
      <c r="K5510" s="27">
        <f>'Barometric Data'!D5518</f>
        <v>42198.25</v>
      </c>
      <c r="L5510" s="92">
        <f t="shared" si="338"/>
        <v>0</v>
      </c>
      <c r="M5510" s="29">
        <f>'Barometric Data'!E5518</f>
        <v>2.7877000000000001</v>
      </c>
      <c r="N5510" s="29">
        <f t="shared" si="340"/>
        <v>56.622900000000001</v>
      </c>
      <c r="O5510" s="30">
        <f t="shared" si="339"/>
        <v>344.33109999999999</v>
      </c>
      <c r="P5510" s="29"/>
      <c r="Q5510" s="76">
        <v>16.754000000000001</v>
      </c>
      <c r="R5510" s="91" t="s">
        <v>103</v>
      </c>
      <c r="S5510" s="29"/>
    </row>
    <row r="5511" spans="7:19" ht="45" x14ac:dyDescent="0.25">
      <c r="G5511" s="74">
        <v>42198</v>
      </c>
      <c r="H5511" s="75">
        <v>0.5</v>
      </c>
      <c r="I5511" s="27">
        <f t="shared" si="337"/>
        <v>42198.5</v>
      </c>
      <c r="J5511" s="76">
        <v>59.423000000000002</v>
      </c>
      <c r="K5511" s="27">
        <f>'Barometric Data'!D5519</f>
        <v>42198.5</v>
      </c>
      <c r="L5511" s="92">
        <f t="shared" si="338"/>
        <v>0</v>
      </c>
      <c r="M5511" s="29">
        <f>'Barometric Data'!E5519</f>
        <v>2.8628999999999998</v>
      </c>
      <c r="N5511" s="29">
        <f t="shared" si="340"/>
        <v>56.560100000000006</v>
      </c>
      <c r="O5511" s="30">
        <f t="shared" si="339"/>
        <v>344.39390000000003</v>
      </c>
      <c r="P5511" s="29"/>
      <c r="Q5511" s="76">
        <v>16.763000000000002</v>
      </c>
      <c r="R5511" s="91" t="s">
        <v>103</v>
      </c>
      <c r="S5511" s="29"/>
    </row>
    <row r="5512" spans="7:19" ht="45" x14ac:dyDescent="0.25">
      <c r="G5512" s="74">
        <v>42198</v>
      </c>
      <c r="H5512" s="75">
        <v>0.75</v>
      </c>
      <c r="I5512" s="27">
        <f t="shared" si="337"/>
        <v>42198.75</v>
      </c>
      <c r="J5512" s="76">
        <v>59.366500000000002</v>
      </c>
      <c r="K5512" s="27">
        <f>'Barometric Data'!D5520</f>
        <v>42198.75</v>
      </c>
      <c r="L5512" s="92">
        <f t="shared" si="338"/>
        <v>0</v>
      </c>
      <c r="M5512" s="29">
        <f>'Barometric Data'!E5520</f>
        <v>2.7101000000000002</v>
      </c>
      <c r="N5512" s="29">
        <f t="shared" si="340"/>
        <v>56.656400000000005</v>
      </c>
      <c r="O5512" s="30">
        <f t="shared" si="339"/>
        <v>344.29759999999999</v>
      </c>
      <c r="P5512" s="29"/>
      <c r="Q5512" s="76">
        <v>16.773</v>
      </c>
      <c r="R5512" s="91" t="s">
        <v>103</v>
      </c>
      <c r="S5512" s="29"/>
    </row>
    <row r="5513" spans="7:19" ht="45" x14ac:dyDescent="0.25">
      <c r="G5513" s="74">
        <v>42199</v>
      </c>
      <c r="H5513" s="75">
        <v>0</v>
      </c>
      <c r="I5513" s="27">
        <f t="shared" si="337"/>
        <v>42199</v>
      </c>
      <c r="J5513" s="76">
        <v>59.357300000000002</v>
      </c>
      <c r="K5513" s="27">
        <f>'Barometric Data'!D5521</f>
        <v>42199</v>
      </c>
      <c r="L5513" s="92">
        <f t="shared" si="338"/>
        <v>0</v>
      </c>
      <c r="M5513" s="29">
        <f>'Barometric Data'!E5521</f>
        <v>2.7157</v>
      </c>
      <c r="N5513" s="29">
        <f t="shared" si="340"/>
        <v>56.641600000000004</v>
      </c>
      <c r="O5513" s="30">
        <f t="shared" si="339"/>
        <v>344.31240000000003</v>
      </c>
      <c r="P5513" s="29"/>
      <c r="Q5513" s="76">
        <v>16.760000000000002</v>
      </c>
      <c r="R5513" s="91" t="s">
        <v>103</v>
      </c>
      <c r="S5513" s="29"/>
    </row>
    <row r="5514" spans="7:19" ht="45" x14ac:dyDescent="0.25">
      <c r="G5514" s="74">
        <v>42199</v>
      </c>
      <c r="H5514" s="75">
        <v>0.25</v>
      </c>
      <c r="I5514" s="27">
        <f t="shared" si="337"/>
        <v>42199.25</v>
      </c>
      <c r="J5514" s="76">
        <v>59.359400000000001</v>
      </c>
      <c r="K5514" s="27">
        <f>'Barometric Data'!D5522</f>
        <v>42199.25</v>
      </c>
      <c r="L5514" s="92">
        <f t="shared" si="338"/>
        <v>0</v>
      </c>
      <c r="M5514" s="29">
        <f>'Barometric Data'!E5522</f>
        <v>2.7090999999999998</v>
      </c>
      <c r="N5514" s="29">
        <f t="shared" si="340"/>
        <v>56.650300000000001</v>
      </c>
      <c r="O5514" s="30">
        <f t="shared" si="339"/>
        <v>344.30369999999999</v>
      </c>
      <c r="P5514" s="29"/>
      <c r="Q5514" s="76">
        <v>16.765999999999998</v>
      </c>
      <c r="R5514" s="91" t="s">
        <v>103</v>
      </c>
      <c r="S5514" s="29"/>
    </row>
    <row r="5515" spans="7:19" ht="45" x14ac:dyDescent="0.25">
      <c r="G5515" s="74">
        <v>42199</v>
      </c>
      <c r="H5515" s="75">
        <v>0.5</v>
      </c>
      <c r="I5515" s="27">
        <f t="shared" si="337"/>
        <v>42199.5</v>
      </c>
      <c r="J5515" s="76">
        <v>59.315399999999997</v>
      </c>
      <c r="K5515" s="27">
        <f>'Barometric Data'!D5523</f>
        <v>42199.5</v>
      </c>
      <c r="L5515" s="92">
        <f t="shared" si="338"/>
        <v>0</v>
      </c>
      <c r="M5515" s="29">
        <f>'Barometric Data'!E5523</f>
        <v>2.7164000000000001</v>
      </c>
      <c r="N5515" s="29">
        <f t="shared" si="340"/>
        <v>56.598999999999997</v>
      </c>
      <c r="O5515" s="30">
        <f t="shared" si="339"/>
        <v>344.35500000000002</v>
      </c>
      <c r="P5515" s="29"/>
      <c r="Q5515" s="76">
        <v>16.77</v>
      </c>
      <c r="R5515" s="91" t="s">
        <v>103</v>
      </c>
      <c r="S5515" s="29"/>
    </row>
    <row r="5516" spans="7:19" ht="45" x14ac:dyDescent="0.25">
      <c r="G5516" s="74">
        <v>42199</v>
      </c>
      <c r="H5516" s="75">
        <v>0.75</v>
      </c>
      <c r="I5516" s="27">
        <f t="shared" si="337"/>
        <v>42199.75</v>
      </c>
      <c r="J5516" s="76">
        <v>59.301299999999998</v>
      </c>
      <c r="K5516" s="27">
        <f>'Barometric Data'!D5524</f>
        <v>42199.75</v>
      </c>
      <c r="L5516" s="92">
        <f t="shared" si="338"/>
        <v>0</v>
      </c>
      <c r="M5516" s="29">
        <f>'Barometric Data'!E5524</f>
        <v>2.6246999999999998</v>
      </c>
      <c r="N5516" s="29">
        <f t="shared" si="340"/>
        <v>56.676600000000001</v>
      </c>
      <c r="O5516" s="30">
        <f t="shared" si="339"/>
        <v>344.2774</v>
      </c>
      <c r="P5516" s="29"/>
      <c r="Q5516" s="76">
        <v>16.763000000000002</v>
      </c>
      <c r="R5516" s="91" t="s">
        <v>103</v>
      </c>
      <c r="S5516" s="29"/>
    </row>
    <row r="5517" spans="7:19" ht="45" x14ac:dyDescent="0.25">
      <c r="G5517" s="74">
        <v>42200</v>
      </c>
      <c r="H5517" s="75">
        <v>0</v>
      </c>
      <c r="I5517" s="27">
        <f t="shared" ref="I5517:I5580" si="341">G5517+H5517</f>
        <v>42200</v>
      </c>
      <c r="J5517" s="76">
        <v>59.340299999999999</v>
      </c>
      <c r="K5517" s="27">
        <f>'Barometric Data'!D5525</f>
        <v>42200</v>
      </c>
      <c r="L5517" s="92">
        <f t="shared" si="338"/>
        <v>0</v>
      </c>
      <c r="M5517" s="29">
        <f>'Barometric Data'!E5525</f>
        <v>2.7040000000000002</v>
      </c>
      <c r="N5517" s="29">
        <f t="shared" si="340"/>
        <v>56.636299999999999</v>
      </c>
      <c r="O5517" s="30">
        <f t="shared" si="339"/>
        <v>344.3177</v>
      </c>
      <c r="P5517" s="29"/>
      <c r="Q5517" s="76">
        <v>16.780999999999999</v>
      </c>
      <c r="R5517" s="91" t="s">
        <v>103</v>
      </c>
      <c r="S5517" s="29"/>
    </row>
    <row r="5518" spans="7:19" ht="45" x14ac:dyDescent="0.25">
      <c r="G5518" s="74">
        <v>42200</v>
      </c>
      <c r="H5518" s="75">
        <v>0.25</v>
      </c>
      <c r="I5518" s="27">
        <f t="shared" si="341"/>
        <v>42200.25</v>
      </c>
      <c r="J5518" s="76">
        <v>59.343600000000002</v>
      </c>
      <c r="K5518" s="27">
        <f>'Barometric Data'!D5526</f>
        <v>42200.25</v>
      </c>
      <c r="L5518" s="92">
        <f t="shared" si="338"/>
        <v>0</v>
      </c>
      <c r="M5518" s="29">
        <f>'Barometric Data'!E5526</f>
        <v>2.6873</v>
      </c>
      <c r="N5518" s="29">
        <f t="shared" si="340"/>
        <v>56.656300000000002</v>
      </c>
      <c r="O5518" s="30">
        <f t="shared" si="339"/>
        <v>344.29770000000002</v>
      </c>
      <c r="P5518" s="29"/>
      <c r="Q5518" s="76">
        <v>16.771000000000001</v>
      </c>
      <c r="R5518" s="91" t="s">
        <v>103</v>
      </c>
      <c r="S5518" s="29"/>
    </row>
    <row r="5519" spans="7:19" ht="45" x14ac:dyDescent="0.25">
      <c r="G5519" s="74">
        <v>42200</v>
      </c>
      <c r="H5519" s="75">
        <v>0.5</v>
      </c>
      <c r="I5519" s="27">
        <f t="shared" si="341"/>
        <v>42200.5</v>
      </c>
      <c r="J5519" s="76">
        <v>59.32</v>
      </c>
      <c r="K5519" s="27">
        <f>'Barometric Data'!D5527</f>
        <v>42200.5</v>
      </c>
      <c r="L5519" s="92">
        <f t="shared" si="338"/>
        <v>0</v>
      </c>
      <c r="M5519" s="29">
        <f>'Barometric Data'!E5527</f>
        <v>2.7210000000000001</v>
      </c>
      <c r="N5519" s="29">
        <f t="shared" si="340"/>
        <v>56.599000000000004</v>
      </c>
      <c r="O5519" s="30">
        <f t="shared" si="339"/>
        <v>344.35500000000002</v>
      </c>
      <c r="P5519" s="29"/>
      <c r="Q5519" s="76">
        <v>16.777000000000001</v>
      </c>
      <c r="R5519" s="91" t="s">
        <v>103</v>
      </c>
      <c r="S5519" s="29"/>
    </row>
    <row r="5520" spans="7:19" ht="45" x14ac:dyDescent="0.25">
      <c r="G5520" s="74">
        <v>42200</v>
      </c>
      <c r="H5520" s="75">
        <v>0.75</v>
      </c>
      <c r="I5520" s="27">
        <f t="shared" si="341"/>
        <v>42200.75</v>
      </c>
      <c r="J5520" s="76">
        <v>59.306399999999996</v>
      </c>
      <c r="K5520" s="27">
        <f>'Barometric Data'!D5528</f>
        <v>42200.75</v>
      </c>
      <c r="L5520" s="92">
        <f t="shared" si="338"/>
        <v>0</v>
      </c>
      <c r="M5520" s="29">
        <f>'Barometric Data'!E5528</f>
        <v>2.6496</v>
      </c>
      <c r="N5520" s="29">
        <f t="shared" si="340"/>
        <v>56.656799999999997</v>
      </c>
      <c r="O5520" s="30">
        <f t="shared" si="339"/>
        <v>344.29720000000003</v>
      </c>
      <c r="P5520" s="29"/>
      <c r="Q5520" s="76">
        <v>16.773</v>
      </c>
      <c r="R5520" s="91" t="s">
        <v>103</v>
      </c>
      <c r="S5520" s="29"/>
    </row>
    <row r="5521" spans="7:19" ht="45" x14ac:dyDescent="0.25">
      <c r="G5521" s="74">
        <v>42201</v>
      </c>
      <c r="H5521" s="75">
        <v>0</v>
      </c>
      <c r="I5521" s="27">
        <f t="shared" si="341"/>
        <v>42201</v>
      </c>
      <c r="J5521" s="76">
        <v>59.318800000000003</v>
      </c>
      <c r="K5521" s="27">
        <f>'Barometric Data'!D5529</f>
        <v>42201</v>
      </c>
      <c r="L5521" s="92">
        <f t="shared" si="338"/>
        <v>0</v>
      </c>
      <c r="M5521" s="29">
        <f>'Barometric Data'!E5529</f>
        <v>2.6619999999999999</v>
      </c>
      <c r="N5521" s="29">
        <f t="shared" si="340"/>
        <v>56.656800000000004</v>
      </c>
      <c r="O5521" s="30">
        <f t="shared" si="339"/>
        <v>344.29719999999998</v>
      </c>
      <c r="P5521" s="29"/>
      <c r="Q5521" s="76">
        <v>16.765999999999998</v>
      </c>
      <c r="R5521" s="91" t="s">
        <v>103</v>
      </c>
      <c r="S5521" s="29"/>
    </row>
    <row r="5522" spans="7:19" ht="45" x14ac:dyDescent="0.25">
      <c r="G5522" s="74">
        <v>42201</v>
      </c>
      <c r="H5522" s="75">
        <v>0.25</v>
      </c>
      <c r="I5522" s="27">
        <f t="shared" si="341"/>
        <v>42201.25</v>
      </c>
      <c r="J5522" s="76">
        <v>59.341099999999997</v>
      </c>
      <c r="K5522" s="27">
        <f>'Barometric Data'!D5530</f>
        <v>42201.25</v>
      </c>
      <c r="L5522" s="92">
        <f t="shared" si="338"/>
        <v>0</v>
      </c>
      <c r="M5522" s="29">
        <f>'Barometric Data'!E5530</f>
        <v>2.7035999999999998</v>
      </c>
      <c r="N5522" s="29">
        <f t="shared" si="340"/>
        <v>56.637499999999996</v>
      </c>
      <c r="O5522" s="30">
        <f t="shared" si="339"/>
        <v>344.31650000000002</v>
      </c>
      <c r="P5522" s="29"/>
      <c r="Q5522" s="76">
        <v>16.771000000000001</v>
      </c>
      <c r="R5522" s="91" t="s">
        <v>103</v>
      </c>
      <c r="S5522" s="29"/>
    </row>
    <row r="5523" spans="7:19" ht="45" x14ac:dyDescent="0.25">
      <c r="G5523" s="74">
        <v>42201</v>
      </c>
      <c r="H5523" s="75">
        <v>0.5</v>
      </c>
      <c r="I5523" s="27">
        <f t="shared" si="341"/>
        <v>42201.5</v>
      </c>
      <c r="J5523" s="76">
        <v>59.338799999999999</v>
      </c>
      <c r="K5523" s="27">
        <f>'Barometric Data'!D5531</f>
        <v>42201.5</v>
      </c>
      <c r="L5523" s="92">
        <f t="shared" si="338"/>
        <v>0</v>
      </c>
      <c r="M5523" s="29">
        <f>'Barometric Data'!E5531</f>
        <v>2.7402000000000002</v>
      </c>
      <c r="N5523" s="29">
        <f t="shared" si="340"/>
        <v>56.598599999999998</v>
      </c>
      <c r="O5523" s="30">
        <f t="shared" si="339"/>
        <v>344.35540000000003</v>
      </c>
      <c r="P5523" s="29"/>
      <c r="Q5523" s="76">
        <v>16.77</v>
      </c>
      <c r="R5523" s="91" t="s">
        <v>103</v>
      </c>
      <c r="S5523" s="29"/>
    </row>
    <row r="5524" spans="7:19" ht="45" x14ac:dyDescent="0.25">
      <c r="G5524" s="74">
        <v>42201</v>
      </c>
      <c r="H5524" s="75">
        <v>0.75</v>
      </c>
      <c r="I5524" s="27">
        <f t="shared" si="341"/>
        <v>42201.75</v>
      </c>
      <c r="J5524" s="76">
        <v>59.286900000000003</v>
      </c>
      <c r="K5524" s="27">
        <f>'Barometric Data'!D5532</f>
        <v>42201.75</v>
      </c>
      <c r="L5524" s="92">
        <f t="shared" si="338"/>
        <v>0</v>
      </c>
      <c r="M5524" s="29">
        <f>'Barometric Data'!E5532</f>
        <v>2.6297000000000001</v>
      </c>
      <c r="N5524" s="29">
        <f t="shared" si="340"/>
        <v>56.657200000000003</v>
      </c>
      <c r="O5524" s="30">
        <f t="shared" si="339"/>
        <v>344.29680000000002</v>
      </c>
      <c r="P5524" s="29"/>
      <c r="Q5524" s="76">
        <v>16.765000000000001</v>
      </c>
      <c r="R5524" s="91" t="s">
        <v>103</v>
      </c>
      <c r="S5524" s="29"/>
    </row>
    <row r="5525" spans="7:19" ht="45" x14ac:dyDescent="0.25">
      <c r="G5525" s="74">
        <v>42202</v>
      </c>
      <c r="H5525" s="75">
        <v>0</v>
      </c>
      <c r="I5525" s="27">
        <f t="shared" si="341"/>
        <v>42202</v>
      </c>
      <c r="J5525" s="76">
        <v>59.3005</v>
      </c>
      <c r="K5525" s="27">
        <f>'Barometric Data'!D5533</f>
        <v>42202</v>
      </c>
      <c r="L5525" s="92">
        <f t="shared" si="338"/>
        <v>0</v>
      </c>
      <c r="M5525" s="29">
        <f>'Barometric Data'!E5533</f>
        <v>2.6579000000000002</v>
      </c>
      <c r="N5525" s="29">
        <f t="shared" si="340"/>
        <v>56.642600000000002</v>
      </c>
      <c r="O5525" s="30">
        <f t="shared" si="339"/>
        <v>344.31139999999999</v>
      </c>
      <c r="P5525" s="29"/>
      <c r="Q5525" s="76">
        <v>16.771000000000001</v>
      </c>
      <c r="R5525" s="91" t="s">
        <v>103</v>
      </c>
      <c r="S5525" s="29"/>
    </row>
    <row r="5526" spans="7:19" ht="45" x14ac:dyDescent="0.25">
      <c r="G5526" s="74">
        <v>42202</v>
      </c>
      <c r="H5526" s="75">
        <v>0.25</v>
      </c>
      <c r="I5526" s="27">
        <f t="shared" si="341"/>
        <v>42202.25</v>
      </c>
      <c r="J5526" s="76">
        <v>59.338200000000001</v>
      </c>
      <c r="K5526" s="27">
        <f>'Barometric Data'!D5534</f>
        <v>42202.25</v>
      </c>
      <c r="L5526" s="92">
        <f t="shared" si="338"/>
        <v>0</v>
      </c>
      <c r="M5526" s="29">
        <f>'Barometric Data'!E5534</f>
        <v>2.7025000000000001</v>
      </c>
      <c r="N5526" s="29">
        <f t="shared" si="340"/>
        <v>56.6357</v>
      </c>
      <c r="O5526" s="30">
        <f t="shared" si="339"/>
        <v>344.31830000000002</v>
      </c>
      <c r="P5526" s="29"/>
      <c r="Q5526" s="76">
        <v>16.763000000000002</v>
      </c>
      <c r="R5526" s="91" t="s">
        <v>103</v>
      </c>
      <c r="S5526" s="29"/>
    </row>
    <row r="5527" spans="7:19" ht="45" x14ac:dyDescent="0.25">
      <c r="G5527" s="74">
        <v>42202</v>
      </c>
      <c r="H5527" s="75">
        <v>0.5</v>
      </c>
      <c r="I5527" s="27">
        <f t="shared" si="341"/>
        <v>42202.5</v>
      </c>
      <c r="J5527" s="76">
        <v>59.3187</v>
      </c>
      <c r="K5527" s="27">
        <f>'Barometric Data'!D5535</f>
        <v>42202.5</v>
      </c>
      <c r="L5527" s="92">
        <f t="shared" si="338"/>
        <v>0</v>
      </c>
      <c r="M5527" s="29">
        <f>'Barometric Data'!E5535</f>
        <v>2.7109999999999999</v>
      </c>
      <c r="N5527" s="29">
        <f t="shared" si="340"/>
        <v>56.607700000000001</v>
      </c>
      <c r="O5527" s="30">
        <f t="shared" si="339"/>
        <v>344.34629999999999</v>
      </c>
      <c r="P5527" s="29"/>
      <c r="Q5527" s="76">
        <v>16.760999999999999</v>
      </c>
      <c r="R5527" s="91" t="s">
        <v>103</v>
      </c>
      <c r="S5527" s="29"/>
    </row>
    <row r="5528" spans="7:19" ht="45" x14ac:dyDescent="0.25">
      <c r="G5528" s="74">
        <v>42202</v>
      </c>
      <c r="H5528" s="75">
        <v>0.75</v>
      </c>
      <c r="I5528" s="27">
        <f t="shared" si="341"/>
        <v>42202.75</v>
      </c>
      <c r="J5528" s="76">
        <v>59.286900000000003</v>
      </c>
      <c r="K5528" s="27">
        <f>'Barometric Data'!D5536</f>
        <v>42202.75</v>
      </c>
      <c r="L5528" s="92">
        <f t="shared" si="338"/>
        <v>0</v>
      </c>
      <c r="M5528" s="29">
        <f>'Barometric Data'!E5536</f>
        <v>2.6352000000000002</v>
      </c>
      <c r="N5528" s="29">
        <f t="shared" si="340"/>
        <v>56.651700000000005</v>
      </c>
      <c r="O5528" s="30">
        <f t="shared" si="339"/>
        <v>344.3023</v>
      </c>
      <c r="P5528" s="29"/>
      <c r="Q5528" s="76">
        <v>16.763999999999999</v>
      </c>
      <c r="R5528" s="91" t="s">
        <v>103</v>
      </c>
      <c r="S5528" s="29"/>
    </row>
    <row r="5529" spans="7:19" ht="45" x14ac:dyDescent="0.25">
      <c r="G5529" s="74">
        <v>42203</v>
      </c>
      <c r="H5529" s="75">
        <v>0</v>
      </c>
      <c r="I5529" s="27">
        <f t="shared" si="341"/>
        <v>42203</v>
      </c>
      <c r="J5529" s="76">
        <v>59.273200000000003</v>
      </c>
      <c r="K5529" s="27">
        <f>'Barometric Data'!D5537</f>
        <v>42203</v>
      </c>
      <c r="L5529" s="92">
        <f t="shared" si="338"/>
        <v>0</v>
      </c>
      <c r="M5529" s="29">
        <f>'Barometric Data'!E5537</f>
        <v>2.6192000000000002</v>
      </c>
      <c r="N5529" s="29">
        <f t="shared" si="340"/>
        <v>56.654000000000003</v>
      </c>
      <c r="O5529" s="30">
        <f t="shared" si="339"/>
        <v>344.3</v>
      </c>
      <c r="P5529" s="29"/>
      <c r="Q5529" s="76">
        <v>16.774000000000001</v>
      </c>
      <c r="R5529" s="91" t="s">
        <v>103</v>
      </c>
      <c r="S5529" s="29"/>
    </row>
    <row r="5530" spans="7:19" ht="45" x14ac:dyDescent="0.25">
      <c r="G5530" s="74">
        <v>42203</v>
      </c>
      <c r="H5530" s="75">
        <v>0.25</v>
      </c>
      <c r="I5530" s="27">
        <f t="shared" si="341"/>
        <v>42203.25</v>
      </c>
      <c r="J5530" s="76">
        <v>59.319099999999999</v>
      </c>
      <c r="K5530" s="27">
        <f>'Barometric Data'!D5538</f>
        <v>42203.25</v>
      </c>
      <c r="L5530" s="92">
        <f t="shared" si="338"/>
        <v>0</v>
      </c>
      <c r="M5530" s="29">
        <f>'Barometric Data'!E5538</f>
        <v>2.6896</v>
      </c>
      <c r="N5530" s="29">
        <f t="shared" si="340"/>
        <v>56.6295</v>
      </c>
      <c r="O5530" s="30">
        <f t="shared" si="339"/>
        <v>344.3245</v>
      </c>
      <c r="P5530" s="29"/>
      <c r="Q5530" s="76">
        <v>16.765999999999998</v>
      </c>
      <c r="R5530" s="91" t="s">
        <v>103</v>
      </c>
      <c r="S5530" s="29"/>
    </row>
    <row r="5531" spans="7:19" ht="45" x14ac:dyDescent="0.25">
      <c r="G5531" s="74">
        <v>42203</v>
      </c>
      <c r="H5531" s="75">
        <v>0.5</v>
      </c>
      <c r="I5531" s="27">
        <f t="shared" si="341"/>
        <v>42203.5</v>
      </c>
      <c r="J5531" s="76">
        <v>59.351799999999997</v>
      </c>
      <c r="K5531" s="27">
        <f>'Barometric Data'!D5539</f>
        <v>42203.5</v>
      </c>
      <c r="L5531" s="92">
        <f t="shared" si="338"/>
        <v>0</v>
      </c>
      <c r="M5531" s="29">
        <f>'Barometric Data'!E5539</f>
        <v>2.7751999999999999</v>
      </c>
      <c r="N5531" s="29">
        <f t="shared" si="340"/>
        <v>56.576599999999999</v>
      </c>
      <c r="O5531" s="30">
        <f t="shared" si="339"/>
        <v>344.37740000000002</v>
      </c>
      <c r="P5531" s="29"/>
      <c r="Q5531" s="76">
        <v>16.773</v>
      </c>
      <c r="R5531" s="91" t="s">
        <v>103</v>
      </c>
      <c r="S5531" s="29"/>
    </row>
    <row r="5532" spans="7:19" ht="45" x14ac:dyDescent="0.25">
      <c r="G5532" s="74">
        <v>42203</v>
      </c>
      <c r="H5532" s="75">
        <v>0.75</v>
      </c>
      <c r="I5532" s="27">
        <f t="shared" si="341"/>
        <v>42203.75</v>
      </c>
      <c r="J5532" s="76">
        <v>59.329500000000003</v>
      </c>
      <c r="K5532" s="27">
        <f>'Barometric Data'!D5540</f>
        <v>42203.75</v>
      </c>
      <c r="L5532" s="92">
        <f t="shared" si="338"/>
        <v>0</v>
      </c>
      <c r="M5532" s="29">
        <f>'Barometric Data'!E5540</f>
        <v>2.7355</v>
      </c>
      <c r="N5532" s="29">
        <f t="shared" si="340"/>
        <v>56.594000000000001</v>
      </c>
      <c r="O5532" s="30">
        <f t="shared" si="339"/>
        <v>344.36</v>
      </c>
      <c r="P5532" s="29"/>
      <c r="Q5532" s="76">
        <v>16.768999999999998</v>
      </c>
      <c r="R5532" s="91" t="s">
        <v>103</v>
      </c>
      <c r="S5532" s="29"/>
    </row>
    <row r="5533" spans="7:19" ht="45" x14ac:dyDescent="0.25">
      <c r="G5533" s="74">
        <v>42204</v>
      </c>
      <c r="H5533" s="75">
        <v>0</v>
      </c>
      <c r="I5533" s="27">
        <f t="shared" si="341"/>
        <v>42204</v>
      </c>
      <c r="J5533" s="76">
        <v>59.3964</v>
      </c>
      <c r="K5533" s="27">
        <f>'Barometric Data'!D5541</f>
        <v>42204</v>
      </c>
      <c r="L5533" s="92">
        <f t="shared" si="338"/>
        <v>0</v>
      </c>
      <c r="M5533" s="29">
        <f>'Barometric Data'!E5541</f>
        <v>2.8134999999999999</v>
      </c>
      <c r="N5533" s="29">
        <f t="shared" si="340"/>
        <v>56.582900000000002</v>
      </c>
      <c r="O5533" s="30">
        <f t="shared" si="339"/>
        <v>344.37110000000001</v>
      </c>
      <c r="P5533" s="29"/>
      <c r="Q5533" s="76">
        <v>16.776</v>
      </c>
      <c r="R5533" s="91" t="s">
        <v>103</v>
      </c>
      <c r="S5533" s="29"/>
    </row>
    <row r="5534" spans="7:19" ht="45" x14ac:dyDescent="0.25">
      <c r="G5534" s="74">
        <v>42204</v>
      </c>
      <c r="H5534" s="75">
        <v>0.25</v>
      </c>
      <c r="I5534" s="27">
        <f t="shared" si="341"/>
        <v>42204.25</v>
      </c>
      <c r="J5534" s="76">
        <v>59.3994</v>
      </c>
      <c r="K5534" s="27">
        <f>'Barometric Data'!D5542</f>
        <v>42204.25</v>
      </c>
      <c r="L5534" s="92">
        <f t="shared" si="338"/>
        <v>0</v>
      </c>
      <c r="M5534" s="29">
        <f>'Barometric Data'!E5542</f>
        <v>2.8472</v>
      </c>
      <c r="N5534" s="29">
        <f t="shared" si="340"/>
        <v>56.552199999999999</v>
      </c>
      <c r="O5534" s="30">
        <f t="shared" si="339"/>
        <v>344.40179999999998</v>
      </c>
      <c r="P5534" s="29"/>
      <c r="Q5534" s="76">
        <v>16.763999999999999</v>
      </c>
      <c r="R5534" s="91" t="s">
        <v>103</v>
      </c>
      <c r="S5534" s="29"/>
    </row>
    <row r="5535" spans="7:19" ht="45" x14ac:dyDescent="0.25">
      <c r="G5535" s="74">
        <v>42204</v>
      </c>
      <c r="H5535" s="75">
        <v>0.5</v>
      </c>
      <c r="I5535" s="27">
        <f t="shared" si="341"/>
        <v>42204.5</v>
      </c>
      <c r="J5535" s="76">
        <v>59.409799999999997</v>
      </c>
      <c r="K5535" s="27">
        <f>'Barometric Data'!D5543</f>
        <v>42204.5</v>
      </c>
      <c r="L5535" s="92">
        <f t="shared" si="338"/>
        <v>0</v>
      </c>
      <c r="M5535" s="29">
        <f>'Barometric Data'!E5543</f>
        <v>2.8852000000000002</v>
      </c>
      <c r="N5535" s="29">
        <f t="shared" si="340"/>
        <v>56.5246</v>
      </c>
      <c r="O5535" s="30">
        <f t="shared" si="339"/>
        <v>344.42939999999999</v>
      </c>
      <c r="P5535" s="29"/>
      <c r="Q5535" s="76">
        <v>16.763999999999999</v>
      </c>
      <c r="R5535" s="91" t="s">
        <v>103</v>
      </c>
      <c r="S5535" s="29"/>
    </row>
    <row r="5536" spans="7:19" ht="45" x14ac:dyDescent="0.25">
      <c r="G5536" s="74">
        <v>42204</v>
      </c>
      <c r="H5536" s="75">
        <v>0.75</v>
      </c>
      <c r="I5536" s="27">
        <f t="shared" si="341"/>
        <v>42204.75</v>
      </c>
      <c r="J5536" s="76">
        <v>59.334600000000002</v>
      </c>
      <c r="K5536" s="27">
        <f>'Barometric Data'!D5544</f>
        <v>42204.75</v>
      </c>
      <c r="L5536" s="92">
        <f t="shared" si="338"/>
        <v>0</v>
      </c>
      <c r="M5536" s="29">
        <f>'Barometric Data'!E5544</f>
        <v>2.7806999999999999</v>
      </c>
      <c r="N5536" s="29">
        <f t="shared" si="340"/>
        <v>56.553899999999999</v>
      </c>
      <c r="O5536" s="30">
        <f t="shared" si="339"/>
        <v>344.40010000000001</v>
      </c>
      <c r="P5536" s="29"/>
      <c r="Q5536" s="76">
        <v>16.768999999999998</v>
      </c>
      <c r="R5536" s="91" t="s">
        <v>103</v>
      </c>
      <c r="S5536" s="29"/>
    </row>
    <row r="5537" spans="7:19" ht="45" x14ac:dyDescent="0.25">
      <c r="G5537" s="74">
        <v>42205</v>
      </c>
      <c r="H5537" s="75">
        <v>0</v>
      </c>
      <c r="I5537" s="27">
        <f t="shared" si="341"/>
        <v>42205</v>
      </c>
      <c r="J5537" s="76">
        <v>59.355899999999998</v>
      </c>
      <c r="K5537" s="27">
        <f>'Barometric Data'!D5545</f>
        <v>42205</v>
      </c>
      <c r="L5537" s="92">
        <f t="shared" si="338"/>
        <v>0</v>
      </c>
      <c r="M5537" s="29">
        <f>'Barometric Data'!E5545</f>
        <v>2.7755000000000001</v>
      </c>
      <c r="N5537" s="29">
        <f t="shared" si="340"/>
        <v>56.580399999999997</v>
      </c>
      <c r="O5537" s="30">
        <f t="shared" si="339"/>
        <v>344.37360000000001</v>
      </c>
      <c r="P5537" s="29"/>
      <c r="Q5537" s="76">
        <v>16.757999999999999</v>
      </c>
      <c r="R5537" s="91" t="s">
        <v>103</v>
      </c>
      <c r="S5537" s="29"/>
    </row>
    <row r="5538" spans="7:19" ht="45" x14ac:dyDescent="0.25">
      <c r="G5538" s="74">
        <v>42205</v>
      </c>
      <c r="H5538" s="75">
        <v>0.25</v>
      </c>
      <c r="I5538" s="27">
        <f t="shared" si="341"/>
        <v>42205.25</v>
      </c>
      <c r="J5538" s="76">
        <v>59.357599999999998</v>
      </c>
      <c r="K5538" s="27">
        <f>'Barometric Data'!D5546</f>
        <v>42205.25</v>
      </c>
      <c r="L5538" s="92">
        <f t="shared" si="338"/>
        <v>0</v>
      </c>
      <c r="M5538" s="29">
        <f>'Barometric Data'!E5546</f>
        <v>2.7826</v>
      </c>
      <c r="N5538" s="29">
        <f t="shared" si="340"/>
        <v>56.574999999999996</v>
      </c>
      <c r="O5538" s="30">
        <f t="shared" si="339"/>
        <v>344.37900000000002</v>
      </c>
      <c r="P5538" s="29"/>
      <c r="Q5538" s="76">
        <v>16.762</v>
      </c>
      <c r="R5538" s="91" t="s">
        <v>103</v>
      </c>
      <c r="S5538" s="29"/>
    </row>
    <row r="5539" spans="7:19" ht="45" x14ac:dyDescent="0.25">
      <c r="G5539" s="74">
        <v>42205</v>
      </c>
      <c r="H5539" s="75">
        <v>0.5</v>
      </c>
      <c r="I5539" s="27">
        <f t="shared" si="341"/>
        <v>42205.5</v>
      </c>
      <c r="J5539" s="76">
        <v>59.3489</v>
      </c>
      <c r="K5539" s="27">
        <f>'Barometric Data'!D5547</f>
        <v>42205.5</v>
      </c>
      <c r="L5539" s="92">
        <f t="shared" si="338"/>
        <v>0</v>
      </c>
      <c r="M5539" s="29">
        <f>'Barometric Data'!E5547</f>
        <v>2.7879</v>
      </c>
      <c r="N5539" s="29">
        <f t="shared" si="340"/>
        <v>56.561</v>
      </c>
      <c r="O5539" s="30">
        <f t="shared" si="339"/>
        <v>344.39300000000003</v>
      </c>
      <c r="P5539" s="29"/>
      <c r="Q5539" s="76">
        <v>16.760000000000002</v>
      </c>
      <c r="R5539" s="91" t="s">
        <v>103</v>
      </c>
      <c r="S5539" s="29"/>
    </row>
    <row r="5540" spans="7:19" ht="45" x14ac:dyDescent="0.25">
      <c r="G5540" s="74">
        <v>42205</v>
      </c>
      <c r="H5540" s="75">
        <v>0.75</v>
      </c>
      <c r="I5540" s="27">
        <f t="shared" si="341"/>
        <v>42205.75</v>
      </c>
      <c r="J5540" s="76">
        <v>59.270499999999998</v>
      </c>
      <c r="K5540" s="27">
        <f>'Barometric Data'!D5548</f>
        <v>42205.75</v>
      </c>
      <c r="L5540" s="92">
        <f t="shared" ref="L5540:L5603" si="342">I5540-K5540</f>
        <v>0</v>
      </c>
      <c r="M5540" s="29">
        <f>'Barometric Data'!E5548</f>
        <v>2.6659999999999999</v>
      </c>
      <c r="N5540" s="29">
        <f t="shared" si="340"/>
        <v>56.604500000000002</v>
      </c>
      <c r="O5540" s="30">
        <f t="shared" si="339"/>
        <v>344.34950000000003</v>
      </c>
      <c r="P5540" s="29"/>
      <c r="Q5540" s="76">
        <v>16.763000000000002</v>
      </c>
      <c r="R5540" s="91" t="s">
        <v>103</v>
      </c>
      <c r="S5540" s="29"/>
    </row>
    <row r="5541" spans="7:19" ht="45" x14ac:dyDescent="0.25">
      <c r="G5541" s="74">
        <v>42206</v>
      </c>
      <c r="H5541" s="75">
        <v>0</v>
      </c>
      <c r="I5541" s="27">
        <f t="shared" si="341"/>
        <v>42206</v>
      </c>
      <c r="J5541" s="76">
        <v>59.268000000000001</v>
      </c>
      <c r="K5541" s="27">
        <f>'Barometric Data'!D5549</f>
        <v>42206</v>
      </c>
      <c r="L5541" s="92">
        <f t="shared" si="342"/>
        <v>0</v>
      </c>
      <c r="M5541" s="29">
        <f>'Barometric Data'!E5549</f>
        <v>2.6208999999999998</v>
      </c>
      <c r="N5541" s="29">
        <f t="shared" si="340"/>
        <v>56.647100000000002</v>
      </c>
      <c r="O5541" s="30">
        <f t="shared" ref="O5541:O5604" si="343">$D$23-N5541</f>
        <v>344.30689999999998</v>
      </c>
      <c r="P5541" s="29"/>
      <c r="Q5541" s="76">
        <v>16.765000000000001</v>
      </c>
      <c r="R5541" s="91" t="s">
        <v>103</v>
      </c>
      <c r="S5541" s="29"/>
    </row>
    <row r="5542" spans="7:19" ht="45" x14ac:dyDescent="0.25">
      <c r="G5542" s="74">
        <v>42206</v>
      </c>
      <c r="H5542" s="75">
        <v>0.25</v>
      </c>
      <c r="I5542" s="27">
        <f t="shared" si="341"/>
        <v>42206.25</v>
      </c>
      <c r="J5542" s="76">
        <v>59.267699999999998</v>
      </c>
      <c r="K5542" s="27">
        <f>'Barometric Data'!D5550</f>
        <v>42206.25</v>
      </c>
      <c r="L5542" s="92">
        <f t="shared" si="342"/>
        <v>0</v>
      </c>
      <c r="M5542" s="29">
        <f>'Barometric Data'!E5550</f>
        <v>2.6453000000000002</v>
      </c>
      <c r="N5542" s="29">
        <f t="shared" si="340"/>
        <v>56.622399999999999</v>
      </c>
      <c r="O5542" s="30">
        <f t="shared" si="343"/>
        <v>344.33159999999998</v>
      </c>
      <c r="P5542" s="29"/>
      <c r="Q5542" s="76">
        <v>16.760999999999999</v>
      </c>
      <c r="R5542" s="91" t="s">
        <v>103</v>
      </c>
      <c r="S5542" s="29"/>
    </row>
    <row r="5543" spans="7:19" ht="45" x14ac:dyDescent="0.25">
      <c r="G5543" s="74">
        <v>42206</v>
      </c>
      <c r="H5543" s="75">
        <v>0.5</v>
      </c>
      <c r="I5543" s="27">
        <f t="shared" si="341"/>
        <v>42206.5</v>
      </c>
      <c r="J5543" s="76">
        <v>59.283200000000001</v>
      </c>
      <c r="K5543" s="27">
        <f>'Barometric Data'!D5551</f>
        <v>42206.5</v>
      </c>
      <c r="L5543" s="92">
        <f t="shared" si="342"/>
        <v>0</v>
      </c>
      <c r="M5543" s="29">
        <f>'Barometric Data'!E5551</f>
        <v>2.6840999999999999</v>
      </c>
      <c r="N5543" s="29">
        <f t="shared" si="340"/>
        <v>56.5991</v>
      </c>
      <c r="O5543" s="30">
        <f t="shared" si="343"/>
        <v>344.35489999999999</v>
      </c>
      <c r="P5543" s="29"/>
      <c r="Q5543" s="76">
        <v>16.763000000000002</v>
      </c>
      <c r="R5543" s="91" t="s">
        <v>103</v>
      </c>
      <c r="S5543" s="29"/>
    </row>
    <row r="5544" spans="7:19" ht="45" x14ac:dyDescent="0.25">
      <c r="G5544" s="74">
        <v>42206</v>
      </c>
      <c r="H5544" s="75">
        <v>0.75</v>
      </c>
      <c r="I5544" s="27">
        <f t="shared" si="341"/>
        <v>42206.75</v>
      </c>
      <c r="J5544" s="76">
        <v>59.168900000000001</v>
      </c>
      <c r="K5544" s="27">
        <f>'Barometric Data'!D5552</f>
        <v>42206.75</v>
      </c>
      <c r="L5544" s="92">
        <f t="shared" si="342"/>
        <v>0</v>
      </c>
      <c r="M5544" s="29">
        <f>'Barometric Data'!E5552</f>
        <v>2.5150000000000001</v>
      </c>
      <c r="N5544" s="29">
        <f t="shared" ref="N5544:N5607" si="344">J5544-M5544</f>
        <v>56.6539</v>
      </c>
      <c r="O5544" s="30">
        <f t="shared" si="343"/>
        <v>344.30009999999999</v>
      </c>
      <c r="P5544" s="29"/>
      <c r="Q5544" s="76">
        <v>16.771999999999998</v>
      </c>
      <c r="R5544" s="91" t="s">
        <v>103</v>
      </c>
      <c r="S5544" s="29"/>
    </row>
    <row r="5545" spans="7:19" ht="45" x14ac:dyDescent="0.25">
      <c r="G5545" s="74">
        <v>42207</v>
      </c>
      <c r="H5545" s="75">
        <v>0</v>
      </c>
      <c r="I5545" s="27">
        <f t="shared" si="341"/>
        <v>42207</v>
      </c>
      <c r="J5545" s="76">
        <v>59.229700000000001</v>
      </c>
      <c r="K5545" s="27">
        <f>'Barometric Data'!D5553</f>
        <v>42207</v>
      </c>
      <c r="L5545" s="92">
        <f t="shared" si="342"/>
        <v>0</v>
      </c>
      <c r="M5545" s="29">
        <f>'Barometric Data'!E5553</f>
        <v>2.5809000000000002</v>
      </c>
      <c r="N5545" s="29">
        <f t="shared" si="344"/>
        <v>56.648800000000001</v>
      </c>
      <c r="O5545" s="30">
        <f t="shared" si="343"/>
        <v>344.30520000000001</v>
      </c>
      <c r="P5545" s="29"/>
      <c r="Q5545" s="76">
        <v>16.763000000000002</v>
      </c>
      <c r="R5545" s="91" t="s">
        <v>103</v>
      </c>
      <c r="S5545" s="29"/>
    </row>
    <row r="5546" spans="7:19" ht="45" x14ac:dyDescent="0.25">
      <c r="G5546" s="74">
        <v>42207</v>
      </c>
      <c r="H5546" s="75">
        <v>0.25</v>
      </c>
      <c r="I5546" s="27">
        <f t="shared" si="341"/>
        <v>42207.25</v>
      </c>
      <c r="J5546" s="76">
        <v>59.191600000000001</v>
      </c>
      <c r="K5546" s="27">
        <f>'Barometric Data'!D5554</f>
        <v>42207.25</v>
      </c>
      <c r="L5546" s="92">
        <f t="shared" si="342"/>
        <v>0</v>
      </c>
      <c r="M5546" s="29">
        <f>'Barometric Data'!E5554</f>
        <v>2.5628000000000002</v>
      </c>
      <c r="N5546" s="29">
        <f t="shared" si="344"/>
        <v>56.628799999999998</v>
      </c>
      <c r="O5546" s="30">
        <f t="shared" si="343"/>
        <v>344.3252</v>
      </c>
      <c r="P5546" s="29"/>
      <c r="Q5546" s="76">
        <v>16.763999999999999</v>
      </c>
      <c r="R5546" s="91" t="s">
        <v>103</v>
      </c>
      <c r="S5546" s="29"/>
    </row>
    <row r="5547" spans="7:19" ht="45" x14ac:dyDescent="0.25">
      <c r="G5547" s="74">
        <v>42207</v>
      </c>
      <c r="H5547" s="75">
        <v>0.5</v>
      </c>
      <c r="I5547" s="27">
        <f t="shared" si="341"/>
        <v>42207.5</v>
      </c>
      <c r="J5547" s="76">
        <v>59.218200000000003</v>
      </c>
      <c r="K5547" s="27">
        <f>'Barometric Data'!D5555</f>
        <v>42207.5</v>
      </c>
      <c r="L5547" s="92">
        <f t="shared" si="342"/>
        <v>0</v>
      </c>
      <c r="M5547" s="29">
        <f>'Barometric Data'!E5555</f>
        <v>2.5931999999999999</v>
      </c>
      <c r="N5547" s="29">
        <f t="shared" si="344"/>
        <v>56.625</v>
      </c>
      <c r="O5547" s="30">
        <f t="shared" si="343"/>
        <v>344.32900000000001</v>
      </c>
      <c r="P5547" s="29"/>
      <c r="Q5547" s="76">
        <v>16.768000000000001</v>
      </c>
      <c r="R5547" s="91" t="s">
        <v>103</v>
      </c>
      <c r="S5547" s="29"/>
    </row>
    <row r="5548" spans="7:19" ht="45" x14ac:dyDescent="0.25">
      <c r="G5548" s="74">
        <v>42207</v>
      </c>
      <c r="H5548" s="75">
        <v>0.75</v>
      </c>
      <c r="I5548" s="27">
        <f t="shared" si="341"/>
        <v>42207.75</v>
      </c>
      <c r="J5548" s="76">
        <v>59.168799999999997</v>
      </c>
      <c r="K5548" s="27">
        <f>'Barometric Data'!D5556</f>
        <v>42207.75</v>
      </c>
      <c r="L5548" s="92">
        <f t="shared" si="342"/>
        <v>0</v>
      </c>
      <c r="M5548" s="29">
        <f>'Barometric Data'!E5556</f>
        <v>2.5137999999999998</v>
      </c>
      <c r="N5548" s="29">
        <f t="shared" si="344"/>
        <v>56.655000000000001</v>
      </c>
      <c r="O5548" s="30">
        <f t="shared" si="343"/>
        <v>344.29899999999998</v>
      </c>
      <c r="P5548" s="29"/>
      <c r="Q5548" s="76">
        <v>16.763999999999999</v>
      </c>
      <c r="R5548" s="91" t="s">
        <v>103</v>
      </c>
      <c r="S5548" s="29"/>
    </row>
    <row r="5549" spans="7:19" ht="45" x14ac:dyDescent="0.25">
      <c r="G5549" s="74">
        <v>42208</v>
      </c>
      <c r="H5549" s="75">
        <v>0</v>
      </c>
      <c r="I5549" s="27">
        <f t="shared" si="341"/>
        <v>42208</v>
      </c>
      <c r="J5549" s="76">
        <v>59.227800000000002</v>
      </c>
      <c r="K5549" s="27">
        <f>'Barometric Data'!D5557</f>
        <v>42208</v>
      </c>
      <c r="L5549" s="92">
        <f t="shared" si="342"/>
        <v>0</v>
      </c>
      <c r="M5549" s="29">
        <f>'Barometric Data'!E5557</f>
        <v>2.6055000000000001</v>
      </c>
      <c r="N5549" s="29">
        <f t="shared" si="344"/>
        <v>56.622300000000003</v>
      </c>
      <c r="O5549" s="30">
        <f t="shared" si="343"/>
        <v>344.33170000000001</v>
      </c>
      <c r="P5549" s="29"/>
      <c r="Q5549" s="76">
        <v>16.768000000000001</v>
      </c>
      <c r="R5549" s="91" t="s">
        <v>103</v>
      </c>
      <c r="S5549" s="29"/>
    </row>
    <row r="5550" spans="7:19" ht="45" x14ac:dyDescent="0.25">
      <c r="G5550" s="74">
        <v>42208</v>
      </c>
      <c r="H5550" s="75">
        <v>0.25</v>
      </c>
      <c r="I5550" s="27">
        <f t="shared" si="341"/>
        <v>42208.25</v>
      </c>
      <c r="J5550" s="76">
        <v>59.249499999999998</v>
      </c>
      <c r="K5550" s="27">
        <f>'Barometric Data'!D5558</f>
        <v>42208.25</v>
      </c>
      <c r="L5550" s="92">
        <f t="shared" si="342"/>
        <v>0</v>
      </c>
      <c r="M5550" s="29">
        <f>'Barometric Data'!E5558</f>
        <v>2.6467000000000001</v>
      </c>
      <c r="N5550" s="29">
        <f t="shared" si="344"/>
        <v>56.602799999999995</v>
      </c>
      <c r="O5550" s="30">
        <f t="shared" si="343"/>
        <v>344.35120000000001</v>
      </c>
      <c r="P5550" s="29"/>
      <c r="Q5550" s="76">
        <v>16.768999999999998</v>
      </c>
      <c r="R5550" s="91" t="s">
        <v>103</v>
      </c>
      <c r="S5550" s="29"/>
    </row>
    <row r="5551" spans="7:19" ht="45" x14ac:dyDescent="0.25">
      <c r="G5551" s="74">
        <v>42208</v>
      </c>
      <c r="H5551" s="75">
        <v>0.5</v>
      </c>
      <c r="I5551" s="27">
        <f t="shared" si="341"/>
        <v>42208.5</v>
      </c>
      <c r="J5551" s="76">
        <v>59.300400000000003</v>
      </c>
      <c r="K5551" s="27">
        <f>'Barometric Data'!D5559</f>
        <v>42208.5</v>
      </c>
      <c r="L5551" s="92">
        <f t="shared" si="342"/>
        <v>0</v>
      </c>
      <c r="M5551" s="29">
        <f>'Barometric Data'!E5559</f>
        <v>2.7109000000000001</v>
      </c>
      <c r="N5551" s="29">
        <f t="shared" si="344"/>
        <v>56.589500000000001</v>
      </c>
      <c r="O5551" s="30">
        <f t="shared" si="343"/>
        <v>344.36450000000002</v>
      </c>
      <c r="P5551" s="29"/>
      <c r="Q5551" s="76">
        <v>16.756</v>
      </c>
      <c r="R5551" s="91" t="s">
        <v>103</v>
      </c>
      <c r="S5551" s="29"/>
    </row>
    <row r="5552" spans="7:19" ht="45" x14ac:dyDescent="0.25">
      <c r="G5552" s="74">
        <v>42208</v>
      </c>
      <c r="H5552" s="75">
        <v>0.75</v>
      </c>
      <c r="I5552" s="27">
        <f t="shared" si="341"/>
        <v>42208.75</v>
      </c>
      <c r="J5552" s="76">
        <v>59.237900000000003</v>
      </c>
      <c r="K5552" s="27">
        <f>'Barometric Data'!D5560</f>
        <v>42208.75</v>
      </c>
      <c r="L5552" s="92">
        <f t="shared" si="342"/>
        <v>0</v>
      </c>
      <c r="M5552" s="29">
        <f>'Barometric Data'!E5560</f>
        <v>2.6324000000000001</v>
      </c>
      <c r="N5552" s="29">
        <f t="shared" si="344"/>
        <v>56.605500000000006</v>
      </c>
      <c r="O5552" s="30">
        <f t="shared" si="343"/>
        <v>344.3485</v>
      </c>
      <c r="P5552" s="29"/>
      <c r="Q5552" s="76">
        <v>16.768999999999998</v>
      </c>
      <c r="R5552" s="91" t="s">
        <v>103</v>
      </c>
      <c r="S5552" s="29"/>
    </row>
    <row r="5553" spans="7:19" ht="45" x14ac:dyDescent="0.25">
      <c r="G5553" s="74">
        <v>42209</v>
      </c>
      <c r="H5553" s="75">
        <v>0</v>
      </c>
      <c r="I5553" s="27">
        <f t="shared" si="341"/>
        <v>42209</v>
      </c>
      <c r="J5553" s="76">
        <v>59.298400000000001</v>
      </c>
      <c r="K5553" s="27">
        <f>'Barometric Data'!D5561</f>
        <v>42209</v>
      </c>
      <c r="L5553" s="92">
        <f t="shared" si="342"/>
        <v>0</v>
      </c>
      <c r="M5553" s="29">
        <f>'Barometric Data'!E5561</f>
        <v>2.6894999999999998</v>
      </c>
      <c r="N5553" s="29">
        <f t="shared" si="344"/>
        <v>56.608899999999998</v>
      </c>
      <c r="O5553" s="30">
        <f t="shared" si="343"/>
        <v>344.3451</v>
      </c>
      <c r="P5553" s="29"/>
      <c r="Q5553" s="76">
        <v>16.786000000000001</v>
      </c>
      <c r="R5553" s="91" t="s">
        <v>103</v>
      </c>
      <c r="S5553" s="29"/>
    </row>
    <row r="5554" spans="7:19" ht="45" x14ac:dyDescent="0.25">
      <c r="G5554" s="74">
        <v>42209</v>
      </c>
      <c r="H5554" s="75">
        <v>0.25</v>
      </c>
      <c r="I5554" s="27">
        <f t="shared" si="341"/>
        <v>42209.25</v>
      </c>
      <c r="J5554" s="76">
        <v>59.304400000000001</v>
      </c>
      <c r="K5554" s="27">
        <f>'Barometric Data'!D5562</f>
        <v>42209.25</v>
      </c>
      <c r="L5554" s="92">
        <f t="shared" si="342"/>
        <v>0</v>
      </c>
      <c r="M5554" s="29">
        <f>'Barometric Data'!E5562</f>
        <v>2.7443</v>
      </c>
      <c r="N5554" s="29">
        <f t="shared" si="344"/>
        <v>56.560099999999998</v>
      </c>
      <c r="O5554" s="30">
        <f t="shared" si="343"/>
        <v>344.39390000000003</v>
      </c>
      <c r="P5554" s="29"/>
      <c r="Q5554" s="76">
        <v>16.766999999999999</v>
      </c>
      <c r="R5554" s="91" t="s">
        <v>103</v>
      </c>
      <c r="S5554" s="29"/>
    </row>
    <row r="5555" spans="7:19" ht="45" x14ac:dyDescent="0.25">
      <c r="G5555" s="74">
        <v>42209</v>
      </c>
      <c r="H5555" s="75">
        <v>0.5</v>
      </c>
      <c r="I5555" s="27">
        <f t="shared" si="341"/>
        <v>42209.5</v>
      </c>
      <c r="J5555" s="76">
        <v>59.333300000000001</v>
      </c>
      <c r="K5555" s="27">
        <f>'Barometric Data'!D5563</f>
        <v>42209.5</v>
      </c>
      <c r="L5555" s="92">
        <f t="shared" si="342"/>
        <v>0</v>
      </c>
      <c r="M5555" s="29">
        <f>'Barometric Data'!E5563</f>
        <v>2.7949000000000002</v>
      </c>
      <c r="N5555" s="29">
        <f t="shared" si="344"/>
        <v>56.538400000000003</v>
      </c>
      <c r="O5555" s="30">
        <f t="shared" si="343"/>
        <v>344.41559999999998</v>
      </c>
      <c r="P5555" s="29"/>
      <c r="Q5555" s="76">
        <v>16.757000000000001</v>
      </c>
      <c r="R5555" s="91" t="s">
        <v>103</v>
      </c>
      <c r="S5555" s="29"/>
    </row>
    <row r="5556" spans="7:19" ht="45" x14ac:dyDescent="0.25">
      <c r="G5556" s="74">
        <v>42209</v>
      </c>
      <c r="H5556" s="75">
        <v>0.75</v>
      </c>
      <c r="I5556" s="27">
        <f t="shared" si="341"/>
        <v>42209.75</v>
      </c>
      <c r="J5556" s="76">
        <v>59.289400000000001</v>
      </c>
      <c r="K5556" s="27">
        <f>'Barometric Data'!D5564</f>
        <v>42209.75</v>
      </c>
      <c r="L5556" s="92">
        <f t="shared" si="342"/>
        <v>0</v>
      </c>
      <c r="M5556" s="29">
        <f>'Barometric Data'!E5564</f>
        <v>2.7136999999999998</v>
      </c>
      <c r="N5556" s="29">
        <f t="shared" si="344"/>
        <v>56.575699999999998</v>
      </c>
      <c r="O5556" s="30">
        <f t="shared" si="343"/>
        <v>344.37830000000002</v>
      </c>
      <c r="P5556" s="29"/>
      <c r="Q5556" s="76">
        <v>16.760999999999999</v>
      </c>
      <c r="R5556" s="91" t="s">
        <v>103</v>
      </c>
      <c r="S5556" s="29"/>
    </row>
    <row r="5557" spans="7:19" ht="45" x14ac:dyDescent="0.25">
      <c r="G5557" s="74">
        <v>42210</v>
      </c>
      <c r="H5557" s="75">
        <v>0</v>
      </c>
      <c r="I5557" s="27">
        <f t="shared" si="341"/>
        <v>42210</v>
      </c>
      <c r="J5557" s="76">
        <v>59.318600000000004</v>
      </c>
      <c r="K5557" s="27">
        <f>'Barometric Data'!D5565</f>
        <v>42210</v>
      </c>
      <c r="L5557" s="92">
        <f t="shared" si="342"/>
        <v>0</v>
      </c>
      <c r="M5557" s="29">
        <f>'Barometric Data'!E5565</f>
        <v>2.7387999999999999</v>
      </c>
      <c r="N5557" s="29">
        <f t="shared" si="344"/>
        <v>56.579800000000006</v>
      </c>
      <c r="O5557" s="30">
        <f t="shared" si="343"/>
        <v>344.37419999999997</v>
      </c>
      <c r="P5557" s="29"/>
      <c r="Q5557" s="76">
        <v>16.774000000000001</v>
      </c>
      <c r="R5557" s="91" t="s">
        <v>103</v>
      </c>
      <c r="S5557" s="29"/>
    </row>
    <row r="5558" spans="7:19" ht="45" x14ac:dyDescent="0.25">
      <c r="G5558" s="74">
        <v>42210</v>
      </c>
      <c r="H5558" s="75">
        <v>0.25</v>
      </c>
      <c r="I5558" s="27">
        <f t="shared" si="341"/>
        <v>42210.25</v>
      </c>
      <c r="J5558" s="76">
        <v>59.316000000000003</v>
      </c>
      <c r="K5558" s="27">
        <f>'Barometric Data'!D5566</f>
        <v>42210.25</v>
      </c>
      <c r="L5558" s="92">
        <f t="shared" si="342"/>
        <v>0</v>
      </c>
      <c r="M5558" s="29">
        <f>'Barometric Data'!E5566</f>
        <v>2.7616999999999998</v>
      </c>
      <c r="N5558" s="29">
        <f t="shared" si="344"/>
        <v>56.554300000000005</v>
      </c>
      <c r="O5558" s="30">
        <f t="shared" si="343"/>
        <v>344.3997</v>
      </c>
      <c r="P5558" s="29"/>
      <c r="Q5558" s="76">
        <v>16.766999999999999</v>
      </c>
      <c r="R5558" s="91" t="s">
        <v>103</v>
      </c>
      <c r="S5558" s="29"/>
    </row>
    <row r="5559" spans="7:19" ht="45" x14ac:dyDescent="0.25">
      <c r="G5559" s="74">
        <v>42210</v>
      </c>
      <c r="H5559" s="75">
        <v>0.5</v>
      </c>
      <c r="I5559" s="27">
        <f t="shared" si="341"/>
        <v>42210.5</v>
      </c>
      <c r="J5559" s="76">
        <v>59.315399999999997</v>
      </c>
      <c r="K5559" s="27">
        <f>'Barometric Data'!D5567</f>
        <v>42210.5</v>
      </c>
      <c r="L5559" s="92">
        <f t="shared" si="342"/>
        <v>0</v>
      </c>
      <c r="M5559" s="29">
        <f>'Barometric Data'!E5567</f>
        <v>2.7839999999999998</v>
      </c>
      <c r="N5559" s="29">
        <f t="shared" si="344"/>
        <v>56.531399999999998</v>
      </c>
      <c r="O5559" s="30">
        <f t="shared" si="343"/>
        <v>344.42259999999999</v>
      </c>
      <c r="P5559" s="29"/>
      <c r="Q5559" s="76">
        <v>16.763999999999999</v>
      </c>
      <c r="R5559" s="91" t="s">
        <v>103</v>
      </c>
      <c r="S5559" s="29"/>
    </row>
    <row r="5560" spans="7:19" ht="45" x14ac:dyDescent="0.25">
      <c r="G5560" s="74">
        <v>42210</v>
      </c>
      <c r="H5560" s="75">
        <v>0.75</v>
      </c>
      <c r="I5560" s="27">
        <f t="shared" si="341"/>
        <v>42210.75</v>
      </c>
      <c r="J5560" s="76">
        <v>59.2483</v>
      </c>
      <c r="K5560" s="27">
        <f>'Barometric Data'!D5568</f>
        <v>42210.75</v>
      </c>
      <c r="L5560" s="92">
        <f t="shared" si="342"/>
        <v>0</v>
      </c>
      <c r="M5560" s="29">
        <f>'Barometric Data'!E5568</f>
        <v>2.6436999999999999</v>
      </c>
      <c r="N5560" s="29">
        <f t="shared" si="344"/>
        <v>56.604599999999998</v>
      </c>
      <c r="O5560" s="30">
        <f t="shared" si="343"/>
        <v>344.3494</v>
      </c>
      <c r="P5560" s="29"/>
      <c r="Q5560" s="76">
        <v>16.768000000000001</v>
      </c>
      <c r="R5560" s="91" t="s">
        <v>103</v>
      </c>
      <c r="S5560" s="29"/>
    </row>
    <row r="5561" spans="7:19" ht="45" x14ac:dyDescent="0.25">
      <c r="G5561" s="74">
        <v>42211</v>
      </c>
      <c r="H5561" s="75">
        <v>0</v>
      </c>
      <c r="I5561" s="27">
        <f t="shared" si="341"/>
        <v>42211</v>
      </c>
      <c r="J5561" s="76">
        <v>59.227800000000002</v>
      </c>
      <c r="K5561" s="27">
        <f>'Barometric Data'!D5569</f>
        <v>42211</v>
      </c>
      <c r="L5561" s="92">
        <f t="shared" si="342"/>
        <v>0</v>
      </c>
      <c r="M5561" s="29">
        <f>'Barometric Data'!E5569</f>
        <v>2.6019999999999999</v>
      </c>
      <c r="N5561" s="29">
        <f t="shared" si="344"/>
        <v>56.625800000000005</v>
      </c>
      <c r="O5561" s="30">
        <f t="shared" si="343"/>
        <v>344.32819999999998</v>
      </c>
      <c r="P5561" s="29"/>
      <c r="Q5561" s="76">
        <v>16.771000000000001</v>
      </c>
      <c r="R5561" s="91" t="s">
        <v>103</v>
      </c>
      <c r="S5561" s="29"/>
    </row>
    <row r="5562" spans="7:19" ht="45" x14ac:dyDescent="0.25">
      <c r="G5562" s="74">
        <v>42211</v>
      </c>
      <c r="H5562" s="75">
        <v>0.25</v>
      </c>
      <c r="I5562" s="27">
        <f t="shared" si="341"/>
        <v>42211.25</v>
      </c>
      <c r="J5562" s="76">
        <v>59.240600000000001</v>
      </c>
      <c r="K5562" s="27">
        <f>'Barometric Data'!D5570</f>
        <v>42211.25</v>
      </c>
      <c r="L5562" s="92">
        <f t="shared" si="342"/>
        <v>0</v>
      </c>
      <c r="M5562" s="29">
        <f>'Barometric Data'!E5570</f>
        <v>2.6545999999999998</v>
      </c>
      <c r="N5562" s="29">
        <f t="shared" si="344"/>
        <v>56.585999999999999</v>
      </c>
      <c r="O5562" s="30">
        <f t="shared" si="343"/>
        <v>344.36799999999999</v>
      </c>
      <c r="P5562" s="29"/>
      <c r="Q5562" s="76">
        <v>16.760000000000002</v>
      </c>
      <c r="R5562" s="91" t="s">
        <v>103</v>
      </c>
      <c r="S5562" s="29"/>
    </row>
    <row r="5563" spans="7:19" ht="45" x14ac:dyDescent="0.25">
      <c r="G5563" s="74">
        <v>42211</v>
      </c>
      <c r="H5563" s="75">
        <v>0.5</v>
      </c>
      <c r="I5563" s="27">
        <f t="shared" si="341"/>
        <v>42211.5</v>
      </c>
      <c r="J5563" s="76">
        <v>59.255699999999997</v>
      </c>
      <c r="K5563" s="27">
        <f>'Barometric Data'!D5571</f>
        <v>42211.5</v>
      </c>
      <c r="L5563" s="92">
        <f t="shared" si="342"/>
        <v>0</v>
      </c>
      <c r="M5563" s="29">
        <f>'Barometric Data'!E5571</f>
        <v>2.6962999999999999</v>
      </c>
      <c r="N5563" s="29">
        <f t="shared" si="344"/>
        <v>56.559399999999997</v>
      </c>
      <c r="O5563" s="30">
        <f t="shared" si="343"/>
        <v>344.39460000000003</v>
      </c>
      <c r="P5563" s="29"/>
      <c r="Q5563" s="76">
        <v>16.774999999999999</v>
      </c>
      <c r="R5563" s="91" t="s">
        <v>103</v>
      </c>
      <c r="S5563" s="29"/>
    </row>
    <row r="5564" spans="7:19" ht="45" x14ac:dyDescent="0.25">
      <c r="G5564" s="74">
        <v>42211</v>
      </c>
      <c r="H5564" s="75">
        <v>0.75</v>
      </c>
      <c r="I5564" s="27">
        <f t="shared" si="341"/>
        <v>42211.75</v>
      </c>
      <c r="J5564" s="76">
        <v>59.198700000000002</v>
      </c>
      <c r="K5564" s="27">
        <f>'Barometric Data'!D5572</f>
        <v>42211.75</v>
      </c>
      <c r="L5564" s="92">
        <f t="shared" si="342"/>
        <v>0</v>
      </c>
      <c r="M5564" s="29">
        <f>'Barometric Data'!E5572</f>
        <v>2.5526</v>
      </c>
      <c r="N5564" s="29">
        <f t="shared" si="344"/>
        <v>56.646100000000004</v>
      </c>
      <c r="O5564" s="30">
        <f t="shared" si="343"/>
        <v>344.30790000000002</v>
      </c>
      <c r="P5564" s="29"/>
      <c r="Q5564" s="76">
        <v>16.768999999999998</v>
      </c>
      <c r="R5564" s="91" t="s">
        <v>103</v>
      </c>
      <c r="S5564" s="29"/>
    </row>
    <row r="5565" spans="7:19" ht="45" x14ac:dyDescent="0.25">
      <c r="G5565" s="74">
        <v>42212</v>
      </c>
      <c r="H5565" s="75">
        <v>0</v>
      </c>
      <c r="I5565" s="27">
        <f t="shared" si="341"/>
        <v>42212</v>
      </c>
      <c r="J5565" s="76">
        <v>59.224899999999998</v>
      </c>
      <c r="K5565" s="27">
        <f>'Barometric Data'!D5573</f>
        <v>42212</v>
      </c>
      <c r="L5565" s="92">
        <f t="shared" si="342"/>
        <v>0</v>
      </c>
      <c r="M5565" s="29">
        <f>'Barometric Data'!E5573</f>
        <v>2.6009000000000002</v>
      </c>
      <c r="N5565" s="29">
        <f t="shared" si="344"/>
        <v>56.623999999999995</v>
      </c>
      <c r="O5565" s="30">
        <f t="shared" si="343"/>
        <v>344.33000000000004</v>
      </c>
      <c r="P5565" s="29"/>
      <c r="Q5565" s="76">
        <v>16.763000000000002</v>
      </c>
      <c r="R5565" s="91" t="s">
        <v>103</v>
      </c>
      <c r="S5565" s="29"/>
    </row>
    <row r="5566" spans="7:19" ht="45" x14ac:dyDescent="0.25">
      <c r="G5566" s="74">
        <v>42212</v>
      </c>
      <c r="H5566" s="75">
        <v>0.25</v>
      </c>
      <c r="I5566" s="27">
        <f t="shared" si="341"/>
        <v>42212.25</v>
      </c>
      <c r="J5566" s="76">
        <v>59.257599999999996</v>
      </c>
      <c r="K5566" s="27">
        <f>'Barometric Data'!D5574</f>
        <v>42212.25</v>
      </c>
      <c r="L5566" s="92">
        <f t="shared" si="342"/>
        <v>0</v>
      </c>
      <c r="M5566" s="29">
        <f>'Barometric Data'!E5574</f>
        <v>2.67</v>
      </c>
      <c r="N5566" s="29">
        <f t="shared" si="344"/>
        <v>56.587599999999995</v>
      </c>
      <c r="O5566" s="30">
        <f t="shared" si="343"/>
        <v>344.3664</v>
      </c>
      <c r="P5566" s="29"/>
      <c r="Q5566" s="76">
        <v>16.768000000000001</v>
      </c>
      <c r="R5566" s="91" t="s">
        <v>103</v>
      </c>
      <c r="S5566" s="29"/>
    </row>
    <row r="5567" spans="7:19" ht="45" x14ac:dyDescent="0.25">
      <c r="G5567" s="74">
        <v>42212</v>
      </c>
      <c r="H5567" s="75">
        <v>0.5</v>
      </c>
      <c r="I5567" s="27">
        <f t="shared" si="341"/>
        <v>42212.5</v>
      </c>
      <c r="J5567" s="76">
        <v>59.286099999999998</v>
      </c>
      <c r="K5567" s="27">
        <f>'Barometric Data'!D5575</f>
        <v>42212.5</v>
      </c>
      <c r="L5567" s="92">
        <f t="shared" si="342"/>
        <v>0</v>
      </c>
      <c r="M5567" s="29">
        <f>'Barometric Data'!E5575</f>
        <v>2.7721</v>
      </c>
      <c r="N5567" s="29">
        <f t="shared" si="344"/>
        <v>56.513999999999996</v>
      </c>
      <c r="O5567" s="30">
        <f t="shared" si="343"/>
        <v>344.44</v>
      </c>
      <c r="P5567" s="29"/>
      <c r="Q5567" s="76">
        <v>16.763999999999999</v>
      </c>
      <c r="R5567" s="91" t="s">
        <v>103</v>
      </c>
      <c r="S5567" s="29"/>
    </row>
    <row r="5568" spans="7:19" ht="45" x14ac:dyDescent="0.25">
      <c r="G5568" s="74">
        <v>42212</v>
      </c>
      <c r="H5568" s="75">
        <v>0.75</v>
      </c>
      <c r="I5568" s="27">
        <f t="shared" si="341"/>
        <v>42212.75</v>
      </c>
      <c r="J5568" s="76">
        <v>59.342500000000001</v>
      </c>
      <c r="K5568" s="27">
        <f>'Barometric Data'!D5576</f>
        <v>42212.75</v>
      </c>
      <c r="L5568" s="92">
        <f t="shared" si="342"/>
        <v>0</v>
      </c>
      <c r="M5568" s="29">
        <f>'Barometric Data'!E5576</f>
        <v>2.7947000000000002</v>
      </c>
      <c r="N5568" s="29">
        <f t="shared" si="344"/>
        <v>56.547800000000002</v>
      </c>
      <c r="O5568" s="30">
        <f t="shared" si="343"/>
        <v>344.40620000000001</v>
      </c>
      <c r="P5568" s="29"/>
      <c r="Q5568" s="76">
        <v>16.771000000000001</v>
      </c>
      <c r="R5568" s="91" t="s">
        <v>103</v>
      </c>
      <c r="S5568" s="29"/>
    </row>
    <row r="5569" spans="7:19" ht="45" x14ac:dyDescent="0.25">
      <c r="G5569" s="74">
        <v>42213</v>
      </c>
      <c r="H5569" s="75">
        <v>0</v>
      </c>
      <c r="I5569" s="27">
        <f t="shared" si="341"/>
        <v>42213</v>
      </c>
      <c r="J5569" s="76">
        <v>59.3752</v>
      </c>
      <c r="K5569" s="27">
        <f>'Barometric Data'!D5577</f>
        <v>42213</v>
      </c>
      <c r="L5569" s="92">
        <f t="shared" si="342"/>
        <v>0</v>
      </c>
      <c r="M5569" s="29">
        <f>'Barometric Data'!E5577</f>
        <v>2.8868999999999998</v>
      </c>
      <c r="N5569" s="29">
        <f t="shared" si="344"/>
        <v>56.488300000000002</v>
      </c>
      <c r="O5569" s="30">
        <f t="shared" si="343"/>
        <v>344.46570000000003</v>
      </c>
      <c r="P5569" s="29"/>
      <c r="Q5569" s="76">
        <v>16.766999999999999</v>
      </c>
      <c r="R5569" s="91" t="s">
        <v>103</v>
      </c>
      <c r="S5569" s="29"/>
    </row>
    <row r="5570" spans="7:19" ht="45" x14ac:dyDescent="0.25">
      <c r="G5570" s="74">
        <v>42213</v>
      </c>
      <c r="H5570" s="75">
        <v>0.25</v>
      </c>
      <c r="I5570" s="27">
        <f t="shared" si="341"/>
        <v>42213.25</v>
      </c>
      <c r="J5570" s="76">
        <v>59.4206</v>
      </c>
      <c r="K5570" s="27">
        <f>'Barometric Data'!D5578</f>
        <v>42213.25</v>
      </c>
      <c r="L5570" s="92">
        <f t="shared" si="342"/>
        <v>0</v>
      </c>
      <c r="M5570" s="29">
        <f>'Barometric Data'!E5578</f>
        <v>2.9350999999999998</v>
      </c>
      <c r="N5570" s="29">
        <f t="shared" si="344"/>
        <v>56.485500000000002</v>
      </c>
      <c r="O5570" s="30">
        <f t="shared" si="343"/>
        <v>344.46850000000001</v>
      </c>
      <c r="P5570" s="29"/>
      <c r="Q5570" s="76">
        <v>16.774999999999999</v>
      </c>
      <c r="R5570" s="91" t="s">
        <v>103</v>
      </c>
      <c r="S5570" s="29"/>
    </row>
    <row r="5571" spans="7:19" ht="45" x14ac:dyDescent="0.25">
      <c r="G5571" s="74">
        <v>42213</v>
      </c>
      <c r="H5571" s="75">
        <v>0.5</v>
      </c>
      <c r="I5571" s="27">
        <f t="shared" si="341"/>
        <v>42213.5</v>
      </c>
      <c r="J5571" s="76">
        <v>59.414400000000001</v>
      </c>
      <c r="K5571" s="27">
        <f>'Barometric Data'!D5579</f>
        <v>42213.5</v>
      </c>
      <c r="L5571" s="92">
        <f t="shared" si="342"/>
        <v>0</v>
      </c>
      <c r="M5571" s="29">
        <f>'Barometric Data'!E5579</f>
        <v>2.9988999999999999</v>
      </c>
      <c r="N5571" s="29">
        <f t="shared" si="344"/>
        <v>56.415500000000002</v>
      </c>
      <c r="O5571" s="30">
        <f t="shared" si="343"/>
        <v>344.5385</v>
      </c>
      <c r="P5571" s="29"/>
      <c r="Q5571" s="76">
        <v>16.776</v>
      </c>
      <c r="R5571" s="91" t="s">
        <v>103</v>
      </c>
      <c r="S5571" s="29"/>
    </row>
    <row r="5572" spans="7:19" ht="45" x14ac:dyDescent="0.25">
      <c r="G5572" s="74">
        <v>42213</v>
      </c>
      <c r="H5572" s="75">
        <v>0.75</v>
      </c>
      <c r="I5572" s="27">
        <f t="shared" si="341"/>
        <v>42213.75</v>
      </c>
      <c r="J5572" s="76">
        <v>59.407499999999999</v>
      </c>
      <c r="K5572" s="27">
        <f>'Barometric Data'!D5580</f>
        <v>42213.75</v>
      </c>
      <c r="L5572" s="92">
        <f t="shared" si="342"/>
        <v>0</v>
      </c>
      <c r="M5572" s="29">
        <f>'Barometric Data'!E5580</f>
        <v>2.9176000000000002</v>
      </c>
      <c r="N5572" s="29">
        <f t="shared" si="344"/>
        <v>56.489899999999999</v>
      </c>
      <c r="O5572" s="30">
        <f t="shared" si="343"/>
        <v>344.46410000000003</v>
      </c>
      <c r="P5572" s="29"/>
      <c r="Q5572" s="76">
        <v>16.760000000000002</v>
      </c>
      <c r="R5572" s="91" t="s">
        <v>103</v>
      </c>
      <c r="S5572" s="29"/>
    </row>
    <row r="5573" spans="7:19" ht="45" x14ac:dyDescent="0.25">
      <c r="G5573" s="74">
        <v>42214</v>
      </c>
      <c r="H5573" s="75">
        <v>0</v>
      </c>
      <c r="I5573" s="27">
        <f t="shared" si="341"/>
        <v>42214</v>
      </c>
      <c r="J5573" s="76">
        <v>59.410299999999999</v>
      </c>
      <c r="K5573" s="27">
        <f>'Barometric Data'!D5581</f>
        <v>42214</v>
      </c>
      <c r="L5573" s="92">
        <f t="shared" si="342"/>
        <v>0</v>
      </c>
      <c r="M5573" s="29">
        <f>'Barometric Data'!E5581</f>
        <v>2.9355000000000002</v>
      </c>
      <c r="N5573" s="29">
        <f t="shared" si="344"/>
        <v>56.474800000000002</v>
      </c>
      <c r="O5573" s="30">
        <f t="shared" si="343"/>
        <v>344.47919999999999</v>
      </c>
      <c r="P5573" s="29"/>
      <c r="Q5573" s="76">
        <v>16.782</v>
      </c>
      <c r="R5573" s="91" t="s">
        <v>103</v>
      </c>
      <c r="S5573" s="29"/>
    </row>
    <row r="5574" spans="7:19" ht="45" x14ac:dyDescent="0.25">
      <c r="G5574" s="74">
        <v>42214</v>
      </c>
      <c r="H5574" s="75">
        <v>0.25</v>
      </c>
      <c r="I5574" s="27">
        <f t="shared" si="341"/>
        <v>42214.25</v>
      </c>
      <c r="J5574" s="76">
        <v>59.434100000000001</v>
      </c>
      <c r="K5574" s="27">
        <f>'Barometric Data'!D5582</f>
        <v>42214.25</v>
      </c>
      <c r="L5574" s="92">
        <f t="shared" si="342"/>
        <v>0</v>
      </c>
      <c r="M5574" s="29">
        <f>'Barometric Data'!E5582</f>
        <v>2.9653</v>
      </c>
      <c r="N5574" s="29">
        <f t="shared" si="344"/>
        <v>56.468800000000002</v>
      </c>
      <c r="O5574" s="30">
        <f t="shared" si="343"/>
        <v>344.48520000000002</v>
      </c>
      <c r="P5574" s="29"/>
      <c r="Q5574" s="76">
        <v>16.77</v>
      </c>
      <c r="R5574" s="91" t="s">
        <v>103</v>
      </c>
      <c r="S5574" s="29"/>
    </row>
    <row r="5575" spans="7:19" ht="45" x14ac:dyDescent="0.25">
      <c r="G5575" s="74">
        <v>42214</v>
      </c>
      <c r="H5575" s="75">
        <v>0.5</v>
      </c>
      <c r="I5575" s="27">
        <f t="shared" si="341"/>
        <v>42214.5</v>
      </c>
      <c r="J5575" s="76">
        <v>59.398600000000002</v>
      </c>
      <c r="K5575" s="27">
        <f>'Barometric Data'!D5583</f>
        <v>42214.5</v>
      </c>
      <c r="L5575" s="92">
        <f t="shared" si="342"/>
        <v>0</v>
      </c>
      <c r="M5575" s="29">
        <f>'Barometric Data'!E5583</f>
        <v>2.9992999999999999</v>
      </c>
      <c r="N5575" s="29">
        <f t="shared" si="344"/>
        <v>56.399300000000004</v>
      </c>
      <c r="O5575" s="30">
        <f t="shared" si="343"/>
        <v>344.55470000000003</v>
      </c>
      <c r="P5575" s="29"/>
      <c r="Q5575" s="76">
        <v>16.776</v>
      </c>
      <c r="R5575" s="91" t="s">
        <v>103</v>
      </c>
      <c r="S5575" s="29"/>
    </row>
    <row r="5576" spans="7:19" ht="45" x14ac:dyDescent="0.25">
      <c r="G5576" s="74">
        <v>42214</v>
      </c>
      <c r="H5576" s="75">
        <v>0.75</v>
      </c>
      <c r="I5576" s="27">
        <f t="shared" si="341"/>
        <v>42214.75</v>
      </c>
      <c r="J5576" s="76">
        <v>59.371000000000002</v>
      </c>
      <c r="K5576" s="27">
        <f>'Barometric Data'!D5584</f>
        <v>42214.75</v>
      </c>
      <c r="L5576" s="92">
        <f t="shared" si="342"/>
        <v>0</v>
      </c>
      <c r="M5576" s="29">
        <f>'Barometric Data'!E5584</f>
        <v>2.8885000000000001</v>
      </c>
      <c r="N5576" s="29">
        <f t="shared" si="344"/>
        <v>56.482500000000002</v>
      </c>
      <c r="O5576" s="30">
        <f t="shared" si="343"/>
        <v>344.47149999999999</v>
      </c>
      <c r="P5576" s="29"/>
      <c r="Q5576" s="76">
        <v>16.777000000000001</v>
      </c>
      <c r="R5576" s="91" t="s">
        <v>103</v>
      </c>
      <c r="S5576" s="29"/>
    </row>
    <row r="5577" spans="7:19" ht="45" x14ac:dyDescent="0.25">
      <c r="G5577" s="74">
        <v>42215</v>
      </c>
      <c r="H5577" s="75">
        <v>0</v>
      </c>
      <c r="I5577" s="27">
        <f t="shared" si="341"/>
        <v>42215</v>
      </c>
      <c r="J5577" s="76">
        <v>59.372700000000002</v>
      </c>
      <c r="K5577" s="27">
        <f>'Barometric Data'!D5585</f>
        <v>42215</v>
      </c>
      <c r="L5577" s="92">
        <f t="shared" si="342"/>
        <v>0</v>
      </c>
      <c r="M5577" s="29">
        <f>'Barometric Data'!E5585</f>
        <v>2.8965999999999998</v>
      </c>
      <c r="N5577" s="29">
        <f t="shared" si="344"/>
        <v>56.476100000000002</v>
      </c>
      <c r="O5577" s="30">
        <f t="shared" si="343"/>
        <v>344.47789999999998</v>
      </c>
      <c r="P5577" s="29"/>
      <c r="Q5577" s="76">
        <v>16.771999999999998</v>
      </c>
      <c r="R5577" s="91" t="s">
        <v>103</v>
      </c>
      <c r="S5577" s="29"/>
    </row>
    <row r="5578" spans="7:19" ht="45" x14ac:dyDescent="0.25">
      <c r="G5578" s="74">
        <v>42215</v>
      </c>
      <c r="H5578" s="75">
        <v>0.25</v>
      </c>
      <c r="I5578" s="27">
        <f t="shared" si="341"/>
        <v>42215.25</v>
      </c>
      <c r="J5578" s="76">
        <v>59.408700000000003</v>
      </c>
      <c r="K5578" s="27">
        <f>'Barometric Data'!D5586</f>
        <v>42215.25</v>
      </c>
      <c r="L5578" s="92">
        <f t="shared" si="342"/>
        <v>0</v>
      </c>
      <c r="M5578" s="29">
        <f>'Barometric Data'!E5586</f>
        <v>2.9319999999999999</v>
      </c>
      <c r="N5578" s="29">
        <f t="shared" si="344"/>
        <v>56.476700000000001</v>
      </c>
      <c r="O5578" s="30">
        <f t="shared" si="343"/>
        <v>344.47730000000001</v>
      </c>
      <c r="P5578" s="29"/>
      <c r="Q5578" s="76">
        <v>16.77</v>
      </c>
      <c r="R5578" s="91" t="s">
        <v>103</v>
      </c>
      <c r="S5578" s="29"/>
    </row>
    <row r="5579" spans="7:19" ht="45" x14ac:dyDescent="0.25">
      <c r="G5579" s="74">
        <v>42215</v>
      </c>
      <c r="H5579" s="75">
        <v>0.5</v>
      </c>
      <c r="I5579" s="27">
        <f t="shared" si="341"/>
        <v>42215.5</v>
      </c>
      <c r="J5579" s="76">
        <v>59.390700000000002</v>
      </c>
      <c r="K5579" s="27">
        <f>'Barometric Data'!D5587</f>
        <v>42215.5</v>
      </c>
      <c r="L5579" s="92">
        <f t="shared" si="342"/>
        <v>0</v>
      </c>
      <c r="M5579" s="29">
        <f>'Barometric Data'!E5587</f>
        <v>2.9868000000000001</v>
      </c>
      <c r="N5579" s="29">
        <f t="shared" si="344"/>
        <v>56.4039</v>
      </c>
      <c r="O5579" s="30">
        <f t="shared" si="343"/>
        <v>344.55009999999999</v>
      </c>
      <c r="P5579" s="29"/>
      <c r="Q5579" s="76">
        <v>16.766999999999999</v>
      </c>
      <c r="R5579" s="91" t="s">
        <v>103</v>
      </c>
      <c r="S5579" s="29"/>
    </row>
    <row r="5580" spans="7:19" ht="45" x14ac:dyDescent="0.25">
      <c r="G5580" s="74">
        <v>42215</v>
      </c>
      <c r="H5580" s="75">
        <v>0.75</v>
      </c>
      <c r="I5580" s="27">
        <f t="shared" si="341"/>
        <v>42215.75</v>
      </c>
      <c r="J5580" s="76">
        <v>59.368699999999997</v>
      </c>
      <c r="K5580" s="27">
        <f>'Barometric Data'!D5588</f>
        <v>42215.75</v>
      </c>
      <c r="L5580" s="92">
        <f t="shared" si="342"/>
        <v>0</v>
      </c>
      <c r="M5580" s="29">
        <f>'Barometric Data'!E5588</f>
        <v>2.8778999999999999</v>
      </c>
      <c r="N5580" s="29">
        <f t="shared" si="344"/>
        <v>56.4908</v>
      </c>
      <c r="O5580" s="30">
        <f t="shared" si="343"/>
        <v>344.46320000000003</v>
      </c>
      <c r="P5580" s="29"/>
      <c r="Q5580" s="76">
        <v>16.771000000000001</v>
      </c>
      <c r="R5580" s="91" t="s">
        <v>103</v>
      </c>
      <c r="S5580" s="29"/>
    </row>
    <row r="5581" spans="7:19" ht="45" x14ac:dyDescent="0.25">
      <c r="G5581" s="74">
        <v>42216</v>
      </c>
      <c r="H5581" s="75">
        <v>0</v>
      </c>
      <c r="I5581" s="27">
        <f t="shared" ref="I5581:I5644" si="345">G5581+H5581</f>
        <v>42216</v>
      </c>
      <c r="J5581" s="76">
        <v>59.343200000000003</v>
      </c>
      <c r="K5581" s="27">
        <f>'Barometric Data'!D5589</f>
        <v>42216</v>
      </c>
      <c r="L5581" s="92">
        <f t="shared" si="342"/>
        <v>0</v>
      </c>
      <c r="M5581" s="29">
        <f>'Barometric Data'!E5589</f>
        <v>2.8601000000000001</v>
      </c>
      <c r="N5581" s="29">
        <f t="shared" si="344"/>
        <v>56.4831</v>
      </c>
      <c r="O5581" s="30">
        <f t="shared" si="343"/>
        <v>344.47090000000003</v>
      </c>
      <c r="P5581" s="29"/>
      <c r="Q5581" s="76">
        <v>16.759</v>
      </c>
      <c r="R5581" s="91" t="s">
        <v>103</v>
      </c>
      <c r="S5581" s="29"/>
    </row>
    <row r="5582" spans="7:19" ht="45" x14ac:dyDescent="0.25">
      <c r="G5582" s="74">
        <v>42216</v>
      </c>
      <c r="H5582" s="75">
        <v>0.25</v>
      </c>
      <c r="I5582" s="27">
        <f t="shared" si="345"/>
        <v>42216.25</v>
      </c>
      <c r="J5582" s="76">
        <v>59.369500000000002</v>
      </c>
      <c r="K5582" s="27">
        <f>'Barometric Data'!D5590</f>
        <v>42216.25</v>
      </c>
      <c r="L5582" s="92">
        <f t="shared" si="342"/>
        <v>0</v>
      </c>
      <c r="M5582" s="29">
        <f>'Barometric Data'!E5590</f>
        <v>2.8875000000000002</v>
      </c>
      <c r="N5582" s="29">
        <f t="shared" si="344"/>
        <v>56.481999999999999</v>
      </c>
      <c r="O5582" s="30">
        <f t="shared" si="343"/>
        <v>344.47199999999998</v>
      </c>
      <c r="P5582" s="29"/>
      <c r="Q5582" s="76">
        <v>16.760999999999999</v>
      </c>
      <c r="R5582" s="91" t="s">
        <v>103</v>
      </c>
      <c r="S5582" s="29"/>
    </row>
    <row r="5583" spans="7:19" ht="45" x14ac:dyDescent="0.25">
      <c r="G5583" s="74">
        <v>42216</v>
      </c>
      <c r="H5583" s="75">
        <v>0.5</v>
      </c>
      <c r="I5583" s="27">
        <f t="shared" si="345"/>
        <v>42216.5</v>
      </c>
      <c r="J5583" s="76">
        <v>59.349499999999999</v>
      </c>
      <c r="K5583" s="27">
        <f>'Barometric Data'!D5591</f>
        <v>42216.5</v>
      </c>
      <c r="L5583" s="92">
        <f t="shared" si="342"/>
        <v>0</v>
      </c>
      <c r="M5583" s="29">
        <f>'Barometric Data'!E5591</f>
        <v>2.9251</v>
      </c>
      <c r="N5583" s="29">
        <f t="shared" si="344"/>
        <v>56.424399999999999</v>
      </c>
      <c r="O5583" s="30">
        <f t="shared" si="343"/>
        <v>344.52960000000002</v>
      </c>
      <c r="P5583" s="29"/>
      <c r="Q5583" s="76">
        <v>16.766999999999999</v>
      </c>
      <c r="R5583" s="91" t="s">
        <v>103</v>
      </c>
      <c r="S5583" s="29"/>
    </row>
    <row r="5584" spans="7:19" ht="45" x14ac:dyDescent="0.25">
      <c r="G5584" s="74">
        <v>42216</v>
      </c>
      <c r="H5584" s="75">
        <v>0.75</v>
      </c>
      <c r="I5584" s="27">
        <f t="shared" si="345"/>
        <v>42216.75</v>
      </c>
      <c r="J5584" s="76">
        <v>59.2958</v>
      </c>
      <c r="K5584" s="27">
        <f>'Barometric Data'!D5592</f>
        <v>42216.75</v>
      </c>
      <c r="L5584" s="92">
        <f t="shared" si="342"/>
        <v>0</v>
      </c>
      <c r="M5584" s="29">
        <f>'Barometric Data'!E5592</f>
        <v>2.786</v>
      </c>
      <c r="N5584" s="29">
        <f t="shared" si="344"/>
        <v>56.509799999999998</v>
      </c>
      <c r="O5584" s="30">
        <f t="shared" si="343"/>
        <v>344.44420000000002</v>
      </c>
      <c r="P5584" s="29"/>
      <c r="Q5584" s="76">
        <v>16.777000000000001</v>
      </c>
      <c r="R5584" s="91" t="s">
        <v>103</v>
      </c>
      <c r="S5584" s="29"/>
    </row>
    <row r="5585" spans="7:19" ht="45" x14ac:dyDescent="0.25">
      <c r="G5585" s="74">
        <v>42217</v>
      </c>
      <c r="H5585" s="75">
        <v>0</v>
      </c>
      <c r="I5585" s="27">
        <f t="shared" si="345"/>
        <v>42217</v>
      </c>
      <c r="J5585" s="76">
        <v>59.274500000000003</v>
      </c>
      <c r="K5585" s="27">
        <f>'Barometric Data'!D5593</f>
        <v>42217</v>
      </c>
      <c r="L5585" s="92">
        <f t="shared" si="342"/>
        <v>0</v>
      </c>
      <c r="M5585" s="29">
        <f>'Barometric Data'!E5593</f>
        <v>2.7589000000000001</v>
      </c>
      <c r="N5585" s="29">
        <f t="shared" si="344"/>
        <v>56.515600000000006</v>
      </c>
      <c r="O5585" s="30">
        <f t="shared" si="343"/>
        <v>344.4384</v>
      </c>
      <c r="P5585" s="29"/>
      <c r="Q5585" s="76">
        <v>16.766999999999999</v>
      </c>
      <c r="R5585" s="91" t="s">
        <v>103</v>
      </c>
      <c r="S5585" s="29"/>
    </row>
    <row r="5586" spans="7:19" ht="45" x14ac:dyDescent="0.25">
      <c r="G5586" s="74">
        <v>42217</v>
      </c>
      <c r="H5586" s="75">
        <v>0.25</v>
      </c>
      <c r="I5586" s="27">
        <f t="shared" si="345"/>
        <v>42217.25</v>
      </c>
      <c r="J5586" s="76">
        <v>59.285800000000002</v>
      </c>
      <c r="K5586" s="27">
        <f>'Barometric Data'!D5594</f>
        <v>42217.25</v>
      </c>
      <c r="L5586" s="92">
        <f t="shared" si="342"/>
        <v>0</v>
      </c>
      <c r="M5586" s="29">
        <f>'Barometric Data'!E5594</f>
        <v>2.7557999999999998</v>
      </c>
      <c r="N5586" s="29">
        <f t="shared" si="344"/>
        <v>56.53</v>
      </c>
      <c r="O5586" s="30">
        <f t="shared" si="343"/>
        <v>344.42399999999998</v>
      </c>
      <c r="P5586" s="29"/>
      <c r="Q5586" s="76">
        <v>16.760999999999999</v>
      </c>
      <c r="R5586" s="91" t="s">
        <v>103</v>
      </c>
      <c r="S5586" s="29"/>
    </row>
    <row r="5587" spans="7:19" ht="45" x14ac:dyDescent="0.25">
      <c r="G5587" s="74">
        <v>42217</v>
      </c>
      <c r="H5587" s="75">
        <v>0.5</v>
      </c>
      <c r="I5587" s="27">
        <f t="shared" si="345"/>
        <v>42217.5</v>
      </c>
      <c r="J5587" s="76">
        <v>59.264200000000002</v>
      </c>
      <c r="K5587" s="27">
        <f>'Barometric Data'!D5595</f>
        <v>42217.5</v>
      </c>
      <c r="L5587" s="92">
        <f t="shared" si="342"/>
        <v>0</v>
      </c>
      <c r="M5587" s="29">
        <f>'Barometric Data'!E5595</f>
        <v>2.7797999999999998</v>
      </c>
      <c r="N5587" s="29">
        <f t="shared" si="344"/>
        <v>56.484400000000001</v>
      </c>
      <c r="O5587" s="30">
        <f t="shared" si="343"/>
        <v>344.46960000000001</v>
      </c>
      <c r="P5587" s="29"/>
      <c r="Q5587" s="76">
        <v>16.777999999999999</v>
      </c>
      <c r="R5587" s="91" t="s">
        <v>103</v>
      </c>
      <c r="S5587" s="29"/>
    </row>
    <row r="5588" spans="7:19" ht="45" x14ac:dyDescent="0.25">
      <c r="G5588" s="74">
        <v>42217</v>
      </c>
      <c r="H5588" s="75">
        <v>0.75</v>
      </c>
      <c r="I5588" s="27">
        <f t="shared" si="345"/>
        <v>42217.75</v>
      </c>
      <c r="J5588" s="76">
        <v>59.2</v>
      </c>
      <c r="K5588" s="27">
        <f>'Barometric Data'!D5596</f>
        <v>42217.75</v>
      </c>
      <c r="L5588" s="92">
        <f t="shared" si="342"/>
        <v>0</v>
      </c>
      <c r="M5588" s="29">
        <f>'Barometric Data'!E5596</f>
        <v>2.6427999999999998</v>
      </c>
      <c r="N5588" s="29">
        <f t="shared" si="344"/>
        <v>56.557200000000002</v>
      </c>
      <c r="O5588" s="30">
        <f t="shared" si="343"/>
        <v>344.39679999999998</v>
      </c>
      <c r="P5588" s="29"/>
      <c r="Q5588" s="76">
        <v>16.78</v>
      </c>
      <c r="R5588" s="91" t="s">
        <v>103</v>
      </c>
      <c r="S5588" s="29"/>
    </row>
    <row r="5589" spans="7:19" ht="45" x14ac:dyDescent="0.25">
      <c r="G5589" s="74">
        <v>42218</v>
      </c>
      <c r="H5589" s="75">
        <v>0</v>
      </c>
      <c r="I5589" s="27">
        <f t="shared" si="345"/>
        <v>42218</v>
      </c>
      <c r="J5589" s="76">
        <v>59.188600000000001</v>
      </c>
      <c r="K5589" s="27">
        <f>'Barometric Data'!D5597</f>
        <v>42218</v>
      </c>
      <c r="L5589" s="92">
        <f t="shared" si="342"/>
        <v>0</v>
      </c>
      <c r="M5589" s="29">
        <f>'Barometric Data'!E5597</f>
        <v>2.6238000000000001</v>
      </c>
      <c r="N5589" s="29">
        <f t="shared" si="344"/>
        <v>56.564799999999998</v>
      </c>
      <c r="O5589" s="30">
        <f t="shared" si="343"/>
        <v>344.38920000000002</v>
      </c>
      <c r="P5589" s="29"/>
      <c r="Q5589" s="76">
        <v>16.77</v>
      </c>
      <c r="R5589" s="91" t="s">
        <v>103</v>
      </c>
      <c r="S5589" s="29"/>
    </row>
    <row r="5590" spans="7:19" ht="45" x14ac:dyDescent="0.25">
      <c r="G5590" s="74">
        <v>42218</v>
      </c>
      <c r="H5590" s="75">
        <v>0.25</v>
      </c>
      <c r="I5590" s="27">
        <f t="shared" si="345"/>
        <v>42218.25</v>
      </c>
      <c r="J5590" s="76">
        <v>59.183900000000001</v>
      </c>
      <c r="K5590" s="27">
        <f>'Barometric Data'!D5598</f>
        <v>42218.25</v>
      </c>
      <c r="L5590" s="92">
        <f t="shared" si="342"/>
        <v>0</v>
      </c>
      <c r="M5590" s="29">
        <f>'Barometric Data'!E5598</f>
        <v>2.6223999999999998</v>
      </c>
      <c r="N5590" s="29">
        <f t="shared" si="344"/>
        <v>56.561500000000002</v>
      </c>
      <c r="O5590" s="30">
        <f t="shared" si="343"/>
        <v>344.39249999999998</v>
      </c>
      <c r="P5590" s="29"/>
      <c r="Q5590" s="76">
        <v>16.782</v>
      </c>
      <c r="R5590" s="91" t="s">
        <v>103</v>
      </c>
      <c r="S5590" s="29"/>
    </row>
    <row r="5591" spans="7:19" ht="45" x14ac:dyDescent="0.25">
      <c r="G5591" s="74">
        <v>42218</v>
      </c>
      <c r="H5591" s="75">
        <v>0.5</v>
      </c>
      <c r="I5591" s="27">
        <f t="shared" si="345"/>
        <v>42218.5</v>
      </c>
      <c r="J5591" s="76">
        <v>59.200400000000002</v>
      </c>
      <c r="K5591" s="27">
        <f>'Barometric Data'!D5599</f>
        <v>42218.5</v>
      </c>
      <c r="L5591" s="92">
        <f t="shared" si="342"/>
        <v>0</v>
      </c>
      <c r="M5591" s="29">
        <f>'Barometric Data'!E5599</f>
        <v>2.6566000000000001</v>
      </c>
      <c r="N5591" s="29">
        <f t="shared" si="344"/>
        <v>56.543800000000005</v>
      </c>
      <c r="O5591" s="30">
        <f t="shared" si="343"/>
        <v>344.41020000000003</v>
      </c>
      <c r="P5591" s="29"/>
      <c r="Q5591" s="76">
        <v>16.768000000000001</v>
      </c>
      <c r="R5591" s="91" t="s">
        <v>103</v>
      </c>
      <c r="S5591" s="29"/>
    </row>
    <row r="5592" spans="7:19" ht="45" x14ac:dyDescent="0.25">
      <c r="G5592" s="74">
        <v>42218</v>
      </c>
      <c r="H5592" s="75">
        <v>0.75</v>
      </c>
      <c r="I5592" s="27">
        <f t="shared" si="345"/>
        <v>42218.75</v>
      </c>
      <c r="J5592" s="76">
        <v>59.125599999999999</v>
      </c>
      <c r="K5592" s="27">
        <f>'Barometric Data'!D5600</f>
        <v>42218.75</v>
      </c>
      <c r="L5592" s="92">
        <f t="shared" si="342"/>
        <v>0</v>
      </c>
      <c r="M5592" s="29">
        <f>'Barometric Data'!E5600</f>
        <v>2.5318999999999998</v>
      </c>
      <c r="N5592" s="29">
        <f t="shared" si="344"/>
        <v>56.593699999999998</v>
      </c>
      <c r="O5592" s="30">
        <f t="shared" si="343"/>
        <v>344.3603</v>
      </c>
      <c r="P5592" s="29"/>
      <c r="Q5592" s="76">
        <v>16.763000000000002</v>
      </c>
      <c r="R5592" s="91" t="s">
        <v>103</v>
      </c>
      <c r="S5592" s="29"/>
    </row>
    <row r="5593" spans="7:19" ht="45" x14ac:dyDescent="0.25">
      <c r="G5593" s="74">
        <v>42219</v>
      </c>
      <c r="H5593" s="75">
        <v>0</v>
      </c>
      <c r="I5593" s="27">
        <f t="shared" si="345"/>
        <v>42219</v>
      </c>
      <c r="J5593" s="76">
        <v>59.132300000000001</v>
      </c>
      <c r="K5593" s="27">
        <f>'Barometric Data'!D5601</f>
        <v>42219</v>
      </c>
      <c r="L5593" s="92">
        <f t="shared" si="342"/>
        <v>0</v>
      </c>
      <c r="M5593" s="29">
        <f>'Barometric Data'!E5601</f>
        <v>2.5291999999999999</v>
      </c>
      <c r="N5593" s="29">
        <f t="shared" si="344"/>
        <v>56.603099999999998</v>
      </c>
      <c r="O5593" s="30">
        <f t="shared" si="343"/>
        <v>344.35090000000002</v>
      </c>
      <c r="P5593" s="29"/>
      <c r="Q5593" s="76">
        <v>16.777000000000001</v>
      </c>
      <c r="R5593" s="91" t="s">
        <v>103</v>
      </c>
      <c r="S5593" s="29"/>
    </row>
    <row r="5594" spans="7:19" ht="45" x14ac:dyDescent="0.25">
      <c r="G5594" s="74">
        <v>42219</v>
      </c>
      <c r="H5594" s="75">
        <v>0.25</v>
      </c>
      <c r="I5594" s="27">
        <f t="shared" si="345"/>
        <v>42219.25</v>
      </c>
      <c r="J5594" s="76">
        <v>59.1599</v>
      </c>
      <c r="K5594" s="27">
        <f>'Barometric Data'!D5602</f>
        <v>42219.25</v>
      </c>
      <c r="L5594" s="92">
        <f t="shared" si="342"/>
        <v>0</v>
      </c>
      <c r="M5594" s="29">
        <f>'Barometric Data'!E5602</f>
        <v>2.5990000000000002</v>
      </c>
      <c r="N5594" s="29">
        <f t="shared" si="344"/>
        <v>56.560900000000004</v>
      </c>
      <c r="O5594" s="30">
        <f t="shared" si="343"/>
        <v>344.3931</v>
      </c>
      <c r="P5594" s="29"/>
      <c r="Q5594" s="76">
        <v>16.776</v>
      </c>
      <c r="R5594" s="91" t="s">
        <v>103</v>
      </c>
      <c r="S5594" s="29"/>
    </row>
    <row r="5595" spans="7:19" ht="45" x14ac:dyDescent="0.25">
      <c r="G5595" s="74">
        <v>42219</v>
      </c>
      <c r="H5595" s="75">
        <v>0.5</v>
      </c>
      <c r="I5595" s="27">
        <f t="shared" si="345"/>
        <v>42219.5</v>
      </c>
      <c r="J5595" s="76">
        <v>59.213099999999997</v>
      </c>
      <c r="K5595" s="27">
        <f>'Barometric Data'!D5603</f>
        <v>42219.5</v>
      </c>
      <c r="L5595" s="92">
        <f t="shared" si="342"/>
        <v>0</v>
      </c>
      <c r="M5595" s="29">
        <f>'Barometric Data'!E5603</f>
        <v>2.6850000000000001</v>
      </c>
      <c r="N5595" s="29">
        <f t="shared" si="344"/>
        <v>56.528099999999995</v>
      </c>
      <c r="O5595" s="30">
        <f t="shared" si="343"/>
        <v>344.42590000000001</v>
      </c>
      <c r="P5595" s="29"/>
      <c r="Q5595" s="76">
        <v>16.765999999999998</v>
      </c>
      <c r="R5595" s="91" t="s">
        <v>103</v>
      </c>
      <c r="S5595" s="29"/>
    </row>
    <row r="5596" spans="7:19" ht="45" x14ac:dyDescent="0.25">
      <c r="G5596" s="74">
        <v>42219</v>
      </c>
      <c r="H5596" s="75">
        <v>0.75</v>
      </c>
      <c r="I5596" s="27">
        <f t="shared" si="345"/>
        <v>42219.75</v>
      </c>
      <c r="J5596" s="76">
        <v>59.149700000000003</v>
      </c>
      <c r="K5596" s="27">
        <f>'Barometric Data'!D5604</f>
        <v>42219.75</v>
      </c>
      <c r="L5596" s="92">
        <f t="shared" si="342"/>
        <v>0</v>
      </c>
      <c r="M5596" s="29">
        <f>'Barometric Data'!E5604</f>
        <v>2.6023999999999998</v>
      </c>
      <c r="N5596" s="29">
        <f t="shared" si="344"/>
        <v>56.5473</v>
      </c>
      <c r="O5596" s="30">
        <f t="shared" si="343"/>
        <v>344.4067</v>
      </c>
      <c r="P5596" s="29"/>
      <c r="Q5596" s="76">
        <v>16.771000000000001</v>
      </c>
      <c r="R5596" s="91" t="s">
        <v>103</v>
      </c>
      <c r="S5596" s="29"/>
    </row>
    <row r="5597" spans="7:19" ht="45" x14ac:dyDescent="0.25">
      <c r="G5597" s="74">
        <v>42220</v>
      </c>
      <c r="H5597" s="75">
        <v>0</v>
      </c>
      <c r="I5597" s="27">
        <f t="shared" si="345"/>
        <v>42220</v>
      </c>
      <c r="J5597" s="76">
        <v>59.186500000000002</v>
      </c>
      <c r="K5597" s="27">
        <f>'Barometric Data'!D5605</f>
        <v>42220</v>
      </c>
      <c r="L5597" s="92">
        <f t="shared" si="342"/>
        <v>0</v>
      </c>
      <c r="M5597" s="29">
        <f>'Barometric Data'!E5605</f>
        <v>2.6274000000000002</v>
      </c>
      <c r="N5597" s="29">
        <f t="shared" si="344"/>
        <v>56.559100000000001</v>
      </c>
      <c r="O5597" s="30">
        <f t="shared" si="343"/>
        <v>344.39490000000001</v>
      </c>
      <c r="P5597" s="29"/>
      <c r="Q5597" s="76">
        <v>16.763000000000002</v>
      </c>
      <c r="R5597" s="91" t="s">
        <v>103</v>
      </c>
      <c r="S5597" s="29"/>
    </row>
    <row r="5598" spans="7:19" ht="45" x14ac:dyDescent="0.25">
      <c r="G5598" s="74">
        <v>42220</v>
      </c>
      <c r="H5598" s="75">
        <v>0.25</v>
      </c>
      <c r="I5598" s="27">
        <f t="shared" si="345"/>
        <v>42220.25</v>
      </c>
      <c r="J5598" s="76">
        <v>59.198399999999999</v>
      </c>
      <c r="K5598" s="27">
        <f>'Barometric Data'!D5606</f>
        <v>42220.25</v>
      </c>
      <c r="L5598" s="92">
        <f t="shared" si="342"/>
        <v>0</v>
      </c>
      <c r="M5598" s="29">
        <f>'Barometric Data'!E5606</f>
        <v>2.6806999999999999</v>
      </c>
      <c r="N5598" s="29">
        <f t="shared" si="344"/>
        <v>56.517699999999998</v>
      </c>
      <c r="O5598" s="30">
        <f t="shared" si="343"/>
        <v>344.43630000000002</v>
      </c>
      <c r="P5598" s="29"/>
      <c r="Q5598" s="76">
        <v>16.765999999999998</v>
      </c>
      <c r="R5598" s="91" t="s">
        <v>103</v>
      </c>
      <c r="S5598" s="29"/>
    </row>
    <row r="5599" spans="7:19" ht="45" x14ac:dyDescent="0.25">
      <c r="G5599" s="74">
        <v>42220</v>
      </c>
      <c r="H5599" s="75">
        <v>0.5</v>
      </c>
      <c r="I5599" s="27">
        <f t="shared" si="345"/>
        <v>42220.5</v>
      </c>
      <c r="J5599" s="76">
        <v>59.238799999999998</v>
      </c>
      <c r="K5599" s="27">
        <f>'Barometric Data'!D5607</f>
        <v>42220.5</v>
      </c>
      <c r="L5599" s="92">
        <f t="shared" si="342"/>
        <v>0</v>
      </c>
      <c r="M5599" s="29">
        <f>'Barometric Data'!E5607</f>
        <v>2.7391000000000001</v>
      </c>
      <c r="N5599" s="29">
        <f t="shared" si="344"/>
        <v>56.499699999999997</v>
      </c>
      <c r="O5599" s="30">
        <f t="shared" si="343"/>
        <v>344.45429999999999</v>
      </c>
      <c r="P5599" s="29"/>
      <c r="Q5599" s="76">
        <v>16.771999999999998</v>
      </c>
      <c r="R5599" s="91" t="s">
        <v>103</v>
      </c>
      <c r="S5599" s="29"/>
    </row>
    <row r="5600" spans="7:19" ht="45" x14ac:dyDescent="0.25">
      <c r="G5600" s="74">
        <v>42220</v>
      </c>
      <c r="H5600" s="75">
        <v>0.75</v>
      </c>
      <c r="I5600" s="27">
        <f t="shared" si="345"/>
        <v>42220.75</v>
      </c>
      <c r="J5600" s="76">
        <v>59.148800000000001</v>
      </c>
      <c r="K5600" s="27">
        <f>'Barometric Data'!D5608</f>
        <v>42220.75</v>
      </c>
      <c r="L5600" s="92">
        <f t="shared" si="342"/>
        <v>0</v>
      </c>
      <c r="M5600" s="29">
        <f>'Barometric Data'!E5608</f>
        <v>2.6032000000000002</v>
      </c>
      <c r="N5600" s="29">
        <f t="shared" si="344"/>
        <v>56.5456</v>
      </c>
      <c r="O5600" s="30">
        <f t="shared" si="343"/>
        <v>344.40840000000003</v>
      </c>
      <c r="P5600" s="29"/>
      <c r="Q5600" s="76">
        <v>16.77</v>
      </c>
      <c r="R5600" s="91" t="s">
        <v>103</v>
      </c>
      <c r="S5600" s="29"/>
    </row>
    <row r="5601" spans="7:19" ht="45" x14ac:dyDescent="0.25">
      <c r="G5601" s="74">
        <v>42221</v>
      </c>
      <c r="H5601" s="75">
        <v>0</v>
      </c>
      <c r="I5601" s="27">
        <f t="shared" si="345"/>
        <v>42221</v>
      </c>
      <c r="J5601" s="76">
        <v>59.195300000000003</v>
      </c>
      <c r="K5601" s="27">
        <f>'Barometric Data'!D5609</f>
        <v>42221</v>
      </c>
      <c r="L5601" s="92">
        <f t="shared" si="342"/>
        <v>0</v>
      </c>
      <c r="M5601" s="29">
        <f>'Barometric Data'!E5609</f>
        <v>2.6389999999999998</v>
      </c>
      <c r="N5601" s="29">
        <f t="shared" si="344"/>
        <v>56.5563</v>
      </c>
      <c r="O5601" s="30">
        <f t="shared" si="343"/>
        <v>344.39769999999999</v>
      </c>
      <c r="P5601" s="29"/>
      <c r="Q5601" s="76">
        <v>16.763000000000002</v>
      </c>
      <c r="R5601" s="91" t="s">
        <v>103</v>
      </c>
      <c r="S5601" s="29"/>
    </row>
    <row r="5602" spans="7:19" ht="45" x14ac:dyDescent="0.25">
      <c r="G5602" s="74">
        <v>42221</v>
      </c>
      <c r="H5602" s="75">
        <v>0.25</v>
      </c>
      <c r="I5602" s="27">
        <f t="shared" si="345"/>
        <v>42221.25</v>
      </c>
      <c r="J5602" s="76">
        <v>59.177799999999998</v>
      </c>
      <c r="K5602" s="27">
        <f>'Barometric Data'!D5610</f>
        <v>42221.25</v>
      </c>
      <c r="L5602" s="92">
        <f t="shared" si="342"/>
        <v>0</v>
      </c>
      <c r="M5602" s="29">
        <f>'Barometric Data'!E5610</f>
        <v>2.6604999999999999</v>
      </c>
      <c r="N5602" s="29">
        <f t="shared" si="344"/>
        <v>56.517299999999999</v>
      </c>
      <c r="O5602" s="30">
        <f t="shared" si="343"/>
        <v>344.43670000000003</v>
      </c>
      <c r="P5602" s="29"/>
      <c r="Q5602" s="76">
        <v>16.762</v>
      </c>
      <c r="R5602" s="91" t="s">
        <v>103</v>
      </c>
      <c r="S5602" s="29"/>
    </row>
    <row r="5603" spans="7:19" ht="45" x14ac:dyDescent="0.25">
      <c r="G5603" s="74">
        <v>42221</v>
      </c>
      <c r="H5603" s="75">
        <v>0.5</v>
      </c>
      <c r="I5603" s="27">
        <f t="shared" si="345"/>
        <v>42221.5</v>
      </c>
      <c r="J5603" s="76">
        <v>59.226700000000001</v>
      </c>
      <c r="K5603" s="27">
        <f>'Barometric Data'!D5611</f>
        <v>42221.5</v>
      </c>
      <c r="L5603" s="92">
        <f t="shared" si="342"/>
        <v>0</v>
      </c>
      <c r="M5603" s="29">
        <f>'Barometric Data'!E5611</f>
        <v>2.7143000000000002</v>
      </c>
      <c r="N5603" s="29">
        <f t="shared" si="344"/>
        <v>56.5124</v>
      </c>
      <c r="O5603" s="30">
        <f t="shared" si="343"/>
        <v>344.44159999999999</v>
      </c>
      <c r="P5603" s="29"/>
      <c r="Q5603" s="76">
        <v>16.776</v>
      </c>
      <c r="R5603" s="91" t="s">
        <v>103</v>
      </c>
      <c r="S5603" s="29"/>
    </row>
    <row r="5604" spans="7:19" ht="45" x14ac:dyDescent="0.25">
      <c r="G5604" s="74">
        <v>42221</v>
      </c>
      <c r="H5604" s="75">
        <v>0.75</v>
      </c>
      <c r="I5604" s="27">
        <f t="shared" si="345"/>
        <v>42221.75</v>
      </c>
      <c r="J5604" s="76">
        <v>59.200699999999998</v>
      </c>
      <c r="K5604" s="27">
        <f>'Barometric Data'!D5612</f>
        <v>42221.75</v>
      </c>
      <c r="L5604" s="92">
        <f t="shared" ref="L5604:L5667" si="346">I5604-K5604</f>
        <v>0</v>
      </c>
      <c r="M5604" s="29">
        <f>'Barometric Data'!E5612</f>
        <v>2.6867000000000001</v>
      </c>
      <c r="N5604" s="29">
        <f t="shared" si="344"/>
        <v>56.513999999999996</v>
      </c>
      <c r="O5604" s="30">
        <f t="shared" si="343"/>
        <v>344.44</v>
      </c>
      <c r="P5604" s="29"/>
      <c r="Q5604" s="76">
        <v>16.765999999999998</v>
      </c>
      <c r="R5604" s="91" t="s">
        <v>103</v>
      </c>
      <c r="S5604" s="29"/>
    </row>
    <row r="5605" spans="7:19" ht="45" x14ac:dyDescent="0.25">
      <c r="G5605" s="74">
        <v>42222</v>
      </c>
      <c r="H5605" s="75">
        <v>0</v>
      </c>
      <c r="I5605" s="27">
        <f t="shared" si="345"/>
        <v>42222</v>
      </c>
      <c r="J5605" s="76">
        <v>59.226399999999998</v>
      </c>
      <c r="K5605" s="27">
        <f>'Barometric Data'!D5613</f>
        <v>42222</v>
      </c>
      <c r="L5605" s="92">
        <f t="shared" si="346"/>
        <v>0</v>
      </c>
      <c r="M5605" s="29">
        <f>'Barometric Data'!E5613</f>
        <v>2.7004000000000001</v>
      </c>
      <c r="N5605" s="29">
        <f t="shared" si="344"/>
        <v>56.525999999999996</v>
      </c>
      <c r="O5605" s="30">
        <f t="shared" ref="O5605:O5668" si="347">$D$23-N5605</f>
        <v>344.428</v>
      </c>
      <c r="P5605" s="29"/>
      <c r="Q5605" s="76">
        <v>16.779</v>
      </c>
      <c r="R5605" s="91" t="s">
        <v>103</v>
      </c>
      <c r="S5605" s="29"/>
    </row>
    <row r="5606" spans="7:19" ht="45" x14ac:dyDescent="0.25">
      <c r="G5606" s="74">
        <v>42222</v>
      </c>
      <c r="H5606" s="75">
        <v>0.25</v>
      </c>
      <c r="I5606" s="27">
        <f t="shared" si="345"/>
        <v>42222.25</v>
      </c>
      <c r="J5606" s="76">
        <v>59.207999999999998</v>
      </c>
      <c r="K5606" s="27">
        <f>'Barometric Data'!D5614</f>
        <v>42222.25</v>
      </c>
      <c r="L5606" s="92">
        <f t="shared" si="346"/>
        <v>0</v>
      </c>
      <c r="M5606" s="29">
        <f>'Barometric Data'!E5614</f>
        <v>2.7332000000000001</v>
      </c>
      <c r="N5606" s="29">
        <f t="shared" si="344"/>
        <v>56.474800000000002</v>
      </c>
      <c r="O5606" s="30">
        <f t="shared" si="347"/>
        <v>344.47919999999999</v>
      </c>
      <c r="P5606" s="29"/>
      <c r="Q5606" s="76">
        <v>16.766999999999999</v>
      </c>
      <c r="R5606" s="91" t="s">
        <v>103</v>
      </c>
      <c r="S5606" s="29"/>
    </row>
    <row r="5607" spans="7:19" ht="45" x14ac:dyDescent="0.25">
      <c r="G5607" s="74">
        <v>42222</v>
      </c>
      <c r="H5607" s="75">
        <v>0.5</v>
      </c>
      <c r="I5607" s="27">
        <f t="shared" si="345"/>
        <v>42222.5</v>
      </c>
      <c r="J5607" s="76">
        <v>59.257599999999996</v>
      </c>
      <c r="K5607" s="27">
        <f>'Barometric Data'!D5615</f>
        <v>42222.5</v>
      </c>
      <c r="L5607" s="92">
        <f t="shared" si="346"/>
        <v>0</v>
      </c>
      <c r="M5607" s="29">
        <f>'Barometric Data'!E5615</f>
        <v>2.7761999999999998</v>
      </c>
      <c r="N5607" s="29">
        <f t="shared" si="344"/>
        <v>56.481399999999994</v>
      </c>
      <c r="O5607" s="30">
        <f t="shared" si="347"/>
        <v>344.4726</v>
      </c>
      <c r="P5607" s="29"/>
      <c r="Q5607" s="76">
        <v>16.766999999999999</v>
      </c>
      <c r="R5607" s="91" t="s">
        <v>103</v>
      </c>
      <c r="S5607" s="29"/>
    </row>
    <row r="5608" spans="7:19" ht="45" x14ac:dyDescent="0.25">
      <c r="G5608" s="74">
        <v>42222</v>
      </c>
      <c r="H5608" s="75">
        <v>0.75</v>
      </c>
      <c r="I5608" s="27">
        <f t="shared" si="345"/>
        <v>42222.75</v>
      </c>
      <c r="J5608" s="76">
        <v>59.1952</v>
      </c>
      <c r="K5608" s="27">
        <f>'Barometric Data'!D5616</f>
        <v>42222.75</v>
      </c>
      <c r="L5608" s="92">
        <f t="shared" si="346"/>
        <v>0</v>
      </c>
      <c r="M5608" s="29">
        <f>'Barometric Data'!E5616</f>
        <v>2.6682000000000001</v>
      </c>
      <c r="N5608" s="29">
        <f t="shared" ref="N5608:N5671" si="348">J5608-M5608</f>
        <v>56.527000000000001</v>
      </c>
      <c r="O5608" s="30">
        <f t="shared" si="347"/>
        <v>344.42700000000002</v>
      </c>
      <c r="P5608" s="29"/>
      <c r="Q5608" s="76">
        <v>16.780999999999999</v>
      </c>
      <c r="R5608" s="91" t="s">
        <v>103</v>
      </c>
      <c r="S5608" s="29"/>
    </row>
    <row r="5609" spans="7:19" ht="45" x14ac:dyDescent="0.25">
      <c r="G5609" s="74">
        <v>42223</v>
      </c>
      <c r="H5609" s="75">
        <v>0</v>
      </c>
      <c r="I5609" s="27">
        <f t="shared" si="345"/>
        <v>42223</v>
      </c>
      <c r="J5609" s="76">
        <v>59.1813</v>
      </c>
      <c r="K5609" s="27">
        <f>'Barometric Data'!D5617</f>
        <v>42223</v>
      </c>
      <c r="L5609" s="92">
        <f t="shared" si="346"/>
        <v>0</v>
      </c>
      <c r="M5609" s="29">
        <f>'Barometric Data'!E5617</f>
        <v>2.6391</v>
      </c>
      <c r="N5609" s="29">
        <f t="shared" si="348"/>
        <v>56.542200000000001</v>
      </c>
      <c r="O5609" s="30">
        <f t="shared" si="347"/>
        <v>344.41180000000003</v>
      </c>
      <c r="P5609" s="29"/>
      <c r="Q5609" s="76">
        <v>16.771000000000001</v>
      </c>
      <c r="R5609" s="91" t="s">
        <v>103</v>
      </c>
      <c r="S5609" s="29"/>
    </row>
    <row r="5610" spans="7:19" ht="45" x14ac:dyDescent="0.25">
      <c r="G5610" s="74">
        <v>42223</v>
      </c>
      <c r="H5610" s="75">
        <v>0.25</v>
      </c>
      <c r="I5610" s="27">
        <f t="shared" si="345"/>
        <v>42223.25</v>
      </c>
      <c r="J5610" s="76">
        <v>59.159500000000001</v>
      </c>
      <c r="K5610" s="27">
        <f>'Barometric Data'!D5618</f>
        <v>42223.25</v>
      </c>
      <c r="L5610" s="92">
        <f t="shared" si="346"/>
        <v>0</v>
      </c>
      <c r="M5610" s="29">
        <f>'Barometric Data'!E5618</f>
        <v>2.6303999999999998</v>
      </c>
      <c r="N5610" s="29">
        <f t="shared" si="348"/>
        <v>56.5291</v>
      </c>
      <c r="O5610" s="30">
        <f t="shared" si="347"/>
        <v>344.42489999999998</v>
      </c>
      <c r="P5610" s="29"/>
      <c r="Q5610" s="76">
        <v>16.763000000000002</v>
      </c>
      <c r="R5610" s="91" t="s">
        <v>103</v>
      </c>
      <c r="S5610" s="29"/>
    </row>
    <row r="5611" spans="7:19" ht="45" x14ac:dyDescent="0.25">
      <c r="G5611" s="74">
        <v>42223</v>
      </c>
      <c r="H5611" s="75">
        <v>0.5</v>
      </c>
      <c r="I5611" s="27">
        <f t="shared" si="345"/>
        <v>42223.5</v>
      </c>
      <c r="J5611" s="76">
        <v>59.1646</v>
      </c>
      <c r="K5611" s="27">
        <f>'Barometric Data'!D5619</f>
        <v>42223.5</v>
      </c>
      <c r="L5611" s="92">
        <f t="shared" si="346"/>
        <v>0</v>
      </c>
      <c r="M5611" s="29">
        <f>'Barometric Data'!E5619</f>
        <v>2.6402000000000001</v>
      </c>
      <c r="N5611" s="29">
        <f t="shared" si="348"/>
        <v>56.5244</v>
      </c>
      <c r="O5611" s="30">
        <f t="shared" si="347"/>
        <v>344.42959999999999</v>
      </c>
      <c r="P5611" s="29"/>
      <c r="Q5611" s="76">
        <v>16.771000000000001</v>
      </c>
      <c r="R5611" s="91" t="s">
        <v>103</v>
      </c>
      <c r="S5611" s="29"/>
    </row>
    <row r="5612" spans="7:19" ht="45" x14ac:dyDescent="0.25">
      <c r="G5612" s="74">
        <v>42223</v>
      </c>
      <c r="H5612" s="75">
        <v>0.75</v>
      </c>
      <c r="I5612" s="27">
        <f t="shared" si="345"/>
        <v>42223.75</v>
      </c>
      <c r="J5612" s="76">
        <v>59.158099999999997</v>
      </c>
      <c r="K5612" s="27">
        <f>'Barometric Data'!D5620</f>
        <v>42223.75</v>
      </c>
      <c r="L5612" s="92">
        <f t="shared" si="346"/>
        <v>0</v>
      </c>
      <c r="M5612" s="29">
        <f>'Barometric Data'!E5620</f>
        <v>2.5977000000000001</v>
      </c>
      <c r="N5612" s="29">
        <f t="shared" si="348"/>
        <v>56.560399999999994</v>
      </c>
      <c r="O5612" s="30">
        <f t="shared" si="347"/>
        <v>344.39359999999999</v>
      </c>
      <c r="P5612" s="29"/>
      <c r="Q5612" s="76">
        <v>16.765999999999998</v>
      </c>
      <c r="R5612" s="91" t="s">
        <v>103</v>
      </c>
      <c r="S5612" s="29"/>
    </row>
    <row r="5613" spans="7:19" ht="45" x14ac:dyDescent="0.25">
      <c r="G5613" s="74">
        <v>42224</v>
      </c>
      <c r="H5613" s="75">
        <v>0</v>
      </c>
      <c r="I5613" s="27">
        <f t="shared" si="345"/>
        <v>42224</v>
      </c>
      <c r="J5613" s="76">
        <v>59.154400000000003</v>
      </c>
      <c r="K5613" s="27">
        <f>'Barometric Data'!D5621</f>
        <v>42224</v>
      </c>
      <c r="L5613" s="92">
        <f t="shared" si="346"/>
        <v>0</v>
      </c>
      <c r="M5613" s="29">
        <f>'Barometric Data'!E5621</f>
        <v>2.609</v>
      </c>
      <c r="N5613" s="29">
        <f t="shared" si="348"/>
        <v>56.545400000000001</v>
      </c>
      <c r="O5613" s="30">
        <f t="shared" si="347"/>
        <v>344.40859999999998</v>
      </c>
      <c r="P5613" s="29"/>
      <c r="Q5613" s="76">
        <v>16.766999999999999</v>
      </c>
      <c r="R5613" s="91" t="s">
        <v>103</v>
      </c>
      <c r="S5613" s="29"/>
    </row>
    <row r="5614" spans="7:19" ht="45" x14ac:dyDescent="0.25">
      <c r="G5614" s="74">
        <v>42224</v>
      </c>
      <c r="H5614" s="75">
        <v>0.25</v>
      </c>
      <c r="I5614" s="27">
        <f t="shared" si="345"/>
        <v>42224.25</v>
      </c>
      <c r="J5614" s="76">
        <v>59.186900000000001</v>
      </c>
      <c r="K5614" s="27">
        <f>'Barometric Data'!D5622</f>
        <v>42224.25</v>
      </c>
      <c r="L5614" s="92">
        <f t="shared" si="346"/>
        <v>0</v>
      </c>
      <c r="M5614" s="29">
        <f>'Barometric Data'!E5622</f>
        <v>2.6627000000000001</v>
      </c>
      <c r="N5614" s="29">
        <f t="shared" si="348"/>
        <v>56.5242</v>
      </c>
      <c r="O5614" s="30">
        <f t="shared" si="347"/>
        <v>344.4298</v>
      </c>
      <c r="P5614" s="29"/>
      <c r="Q5614" s="76">
        <v>16.776</v>
      </c>
      <c r="R5614" s="91" t="s">
        <v>103</v>
      </c>
      <c r="S5614" s="29"/>
    </row>
    <row r="5615" spans="7:19" ht="45" x14ac:dyDescent="0.25">
      <c r="G5615" s="74">
        <v>42224</v>
      </c>
      <c r="H5615" s="75">
        <v>0.5</v>
      </c>
      <c r="I5615" s="27">
        <f t="shared" si="345"/>
        <v>42224.5</v>
      </c>
      <c r="J5615" s="76">
        <v>59.214500000000001</v>
      </c>
      <c r="K5615" s="27">
        <f>'Barometric Data'!D5623</f>
        <v>42224.5</v>
      </c>
      <c r="L5615" s="92">
        <f t="shared" si="346"/>
        <v>0</v>
      </c>
      <c r="M5615" s="29">
        <f>'Barometric Data'!E5623</f>
        <v>2.7321</v>
      </c>
      <c r="N5615" s="29">
        <f t="shared" si="348"/>
        <v>56.482399999999998</v>
      </c>
      <c r="O5615" s="30">
        <f t="shared" si="347"/>
        <v>344.47160000000002</v>
      </c>
      <c r="P5615" s="29"/>
      <c r="Q5615" s="76">
        <v>16.768999999999998</v>
      </c>
      <c r="R5615" s="91" t="s">
        <v>103</v>
      </c>
      <c r="S5615" s="29"/>
    </row>
    <row r="5616" spans="7:19" ht="45" x14ac:dyDescent="0.25">
      <c r="G5616" s="74">
        <v>42224</v>
      </c>
      <c r="H5616" s="75">
        <v>0.75</v>
      </c>
      <c r="I5616" s="27">
        <f t="shared" si="345"/>
        <v>42224.75</v>
      </c>
      <c r="J5616" s="76">
        <v>59.190100000000001</v>
      </c>
      <c r="K5616" s="27">
        <f>'Barometric Data'!D5624</f>
        <v>42224.75</v>
      </c>
      <c r="L5616" s="92">
        <f t="shared" si="346"/>
        <v>0</v>
      </c>
      <c r="M5616" s="29">
        <f>'Barometric Data'!E5624</f>
        <v>2.6473</v>
      </c>
      <c r="N5616" s="29">
        <f t="shared" si="348"/>
        <v>56.5428</v>
      </c>
      <c r="O5616" s="30">
        <f t="shared" si="347"/>
        <v>344.41120000000001</v>
      </c>
      <c r="P5616" s="29"/>
      <c r="Q5616" s="76">
        <v>16.777000000000001</v>
      </c>
      <c r="R5616" s="91" t="s">
        <v>103</v>
      </c>
      <c r="S5616" s="29"/>
    </row>
    <row r="5617" spans="7:19" ht="45" x14ac:dyDescent="0.25">
      <c r="G5617" s="74">
        <v>42225</v>
      </c>
      <c r="H5617" s="75">
        <v>0</v>
      </c>
      <c r="I5617" s="27">
        <f t="shared" si="345"/>
        <v>42225</v>
      </c>
      <c r="J5617" s="76">
        <v>59.229799999999997</v>
      </c>
      <c r="K5617" s="27">
        <f>'Barometric Data'!D5625</f>
        <v>42225</v>
      </c>
      <c r="L5617" s="92">
        <f t="shared" si="346"/>
        <v>0</v>
      </c>
      <c r="M5617" s="29">
        <f>'Barometric Data'!E5625</f>
        <v>2.7086000000000001</v>
      </c>
      <c r="N5617" s="29">
        <f t="shared" si="348"/>
        <v>56.5212</v>
      </c>
      <c r="O5617" s="30">
        <f t="shared" si="347"/>
        <v>344.43279999999999</v>
      </c>
      <c r="P5617" s="29"/>
      <c r="Q5617" s="76">
        <v>16.776</v>
      </c>
      <c r="R5617" s="91" t="s">
        <v>103</v>
      </c>
      <c r="S5617" s="29"/>
    </row>
    <row r="5618" spans="7:19" ht="45" x14ac:dyDescent="0.25">
      <c r="G5618" s="74">
        <v>42225</v>
      </c>
      <c r="H5618" s="75">
        <v>0.25</v>
      </c>
      <c r="I5618" s="27">
        <f t="shared" si="345"/>
        <v>42225.25</v>
      </c>
      <c r="J5618" s="76">
        <v>59.227200000000003</v>
      </c>
      <c r="K5618" s="27">
        <f>'Barometric Data'!D5626</f>
        <v>42225.25</v>
      </c>
      <c r="L5618" s="92">
        <f t="shared" si="346"/>
        <v>0</v>
      </c>
      <c r="M5618" s="29">
        <f>'Barometric Data'!E5626</f>
        <v>2.7286000000000001</v>
      </c>
      <c r="N5618" s="29">
        <f t="shared" si="348"/>
        <v>56.498600000000003</v>
      </c>
      <c r="O5618" s="30">
        <f t="shared" si="347"/>
        <v>344.4554</v>
      </c>
      <c r="P5618" s="29"/>
      <c r="Q5618" s="76">
        <v>16.774000000000001</v>
      </c>
      <c r="R5618" s="91" t="s">
        <v>103</v>
      </c>
      <c r="S5618" s="29"/>
    </row>
    <row r="5619" spans="7:19" ht="45" x14ac:dyDescent="0.25">
      <c r="G5619" s="74">
        <v>42225</v>
      </c>
      <c r="H5619" s="75">
        <v>0.5</v>
      </c>
      <c r="I5619" s="27">
        <f t="shared" si="345"/>
        <v>42225.5</v>
      </c>
      <c r="J5619" s="76">
        <v>59.230699999999999</v>
      </c>
      <c r="K5619" s="27">
        <f>'Barometric Data'!D5627</f>
        <v>42225.5</v>
      </c>
      <c r="L5619" s="92">
        <f t="shared" si="346"/>
        <v>0</v>
      </c>
      <c r="M5619" s="29">
        <f>'Barometric Data'!E5627</f>
        <v>2.7717999999999998</v>
      </c>
      <c r="N5619" s="29">
        <f t="shared" si="348"/>
        <v>56.4589</v>
      </c>
      <c r="O5619" s="30">
        <f t="shared" si="347"/>
        <v>344.49509999999998</v>
      </c>
      <c r="P5619" s="29"/>
      <c r="Q5619" s="76">
        <v>16.782</v>
      </c>
      <c r="R5619" s="91" t="s">
        <v>103</v>
      </c>
      <c r="S5619" s="29"/>
    </row>
    <row r="5620" spans="7:19" ht="45" x14ac:dyDescent="0.25">
      <c r="G5620" s="74">
        <v>42225</v>
      </c>
      <c r="H5620" s="75">
        <v>0.75</v>
      </c>
      <c r="I5620" s="27">
        <f t="shared" si="345"/>
        <v>42225.75</v>
      </c>
      <c r="J5620" s="76">
        <v>59.222999999999999</v>
      </c>
      <c r="K5620" s="27">
        <f>'Barometric Data'!D5628</f>
        <v>42225.75</v>
      </c>
      <c r="L5620" s="92">
        <f t="shared" si="346"/>
        <v>0</v>
      </c>
      <c r="M5620" s="29">
        <f>'Barometric Data'!E5628</f>
        <v>2.6991000000000001</v>
      </c>
      <c r="N5620" s="29">
        <f t="shared" si="348"/>
        <v>56.523899999999998</v>
      </c>
      <c r="O5620" s="30">
        <f t="shared" si="347"/>
        <v>344.43010000000004</v>
      </c>
      <c r="P5620" s="29"/>
      <c r="Q5620" s="76">
        <v>16.77</v>
      </c>
      <c r="R5620" s="91" t="s">
        <v>103</v>
      </c>
      <c r="S5620" s="29"/>
    </row>
    <row r="5621" spans="7:19" ht="45" x14ac:dyDescent="0.25">
      <c r="G5621" s="74">
        <v>42226</v>
      </c>
      <c r="H5621" s="75">
        <v>0</v>
      </c>
      <c r="I5621" s="27">
        <f t="shared" si="345"/>
        <v>42226</v>
      </c>
      <c r="J5621" s="76">
        <v>59.2117</v>
      </c>
      <c r="K5621" s="27">
        <f>'Barometric Data'!D5629</f>
        <v>42226</v>
      </c>
      <c r="L5621" s="92">
        <f t="shared" si="346"/>
        <v>0</v>
      </c>
      <c r="M5621" s="29">
        <f>'Barometric Data'!E5629</f>
        <v>2.6978</v>
      </c>
      <c r="N5621" s="29">
        <f t="shared" si="348"/>
        <v>56.5139</v>
      </c>
      <c r="O5621" s="30">
        <f t="shared" si="347"/>
        <v>344.44010000000003</v>
      </c>
      <c r="P5621" s="29"/>
      <c r="Q5621" s="76">
        <v>16.771999999999998</v>
      </c>
      <c r="R5621" s="91" t="s">
        <v>103</v>
      </c>
      <c r="S5621" s="29"/>
    </row>
    <row r="5622" spans="7:19" ht="45" x14ac:dyDescent="0.25">
      <c r="G5622" s="74">
        <v>42226</v>
      </c>
      <c r="H5622" s="75">
        <v>0.25</v>
      </c>
      <c r="I5622" s="27">
        <f t="shared" si="345"/>
        <v>42226.25</v>
      </c>
      <c r="J5622" s="76">
        <v>59.205199999999998</v>
      </c>
      <c r="K5622" s="27">
        <f>'Barometric Data'!D5630</f>
        <v>42226.25</v>
      </c>
      <c r="L5622" s="92">
        <f t="shared" si="346"/>
        <v>0</v>
      </c>
      <c r="M5622" s="29">
        <f>'Barometric Data'!E5630</f>
        <v>2.6876000000000002</v>
      </c>
      <c r="N5622" s="29">
        <f t="shared" si="348"/>
        <v>56.517599999999995</v>
      </c>
      <c r="O5622" s="30">
        <f t="shared" si="347"/>
        <v>344.43639999999999</v>
      </c>
      <c r="P5622" s="29"/>
      <c r="Q5622" s="76">
        <v>16.768000000000001</v>
      </c>
      <c r="R5622" s="91" t="s">
        <v>103</v>
      </c>
      <c r="S5622" s="29"/>
    </row>
    <row r="5623" spans="7:19" ht="45" x14ac:dyDescent="0.25">
      <c r="G5623" s="74">
        <v>42226</v>
      </c>
      <c r="H5623" s="75">
        <v>0.5</v>
      </c>
      <c r="I5623" s="27">
        <f t="shared" si="345"/>
        <v>42226.5</v>
      </c>
      <c r="J5623" s="76">
        <v>59.180399999999999</v>
      </c>
      <c r="K5623" s="27">
        <f>'Barometric Data'!D5631</f>
        <v>42226.5</v>
      </c>
      <c r="L5623" s="92">
        <f t="shared" si="346"/>
        <v>0</v>
      </c>
      <c r="M5623" s="29">
        <f>'Barometric Data'!E5631</f>
        <v>2.6920000000000002</v>
      </c>
      <c r="N5623" s="29">
        <f t="shared" si="348"/>
        <v>56.488399999999999</v>
      </c>
      <c r="O5623" s="30">
        <f t="shared" si="347"/>
        <v>344.46559999999999</v>
      </c>
      <c r="P5623" s="29"/>
      <c r="Q5623" s="76">
        <v>16.766999999999999</v>
      </c>
      <c r="R5623" s="91" t="s">
        <v>103</v>
      </c>
      <c r="S5623" s="29"/>
    </row>
    <row r="5624" spans="7:19" ht="45" x14ac:dyDescent="0.25">
      <c r="G5624" s="74">
        <v>42226</v>
      </c>
      <c r="H5624" s="75">
        <v>0.75</v>
      </c>
      <c r="I5624" s="27">
        <f t="shared" si="345"/>
        <v>42226.75</v>
      </c>
      <c r="J5624" s="76">
        <v>59.152999999999999</v>
      </c>
      <c r="K5624" s="27">
        <f>'Barometric Data'!D5632</f>
        <v>42226.75</v>
      </c>
      <c r="L5624" s="92">
        <f t="shared" si="346"/>
        <v>0</v>
      </c>
      <c r="M5624" s="29">
        <f>'Barometric Data'!E5632</f>
        <v>2.5952000000000002</v>
      </c>
      <c r="N5624" s="29">
        <f t="shared" si="348"/>
        <v>56.5578</v>
      </c>
      <c r="O5624" s="30">
        <f t="shared" si="347"/>
        <v>344.39620000000002</v>
      </c>
      <c r="P5624" s="29"/>
      <c r="Q5624" s="76">
        <v>16.763999999999999</v>
      </c>
      <c r="R5624" s="91" t="s">
        <v>103</v>
      </c>
      <c r="S5624" s="29"/>
    </row>
    <row r="5625" spans="7:19" ht="45" x14ac:dyDescent="0.25">
      <c r="G5625" s="74">
        <v>42227</v>
      </c>
      <c r="H5625" s="75">
        <v>0</v>
      </c>
      <c r="I5625" s="27">
        <f t="shared" si="345"/>
        <v>42227</v>
      </c>
      <c r="J5625" s="76">
        <v>59.1691</v>
      </c>
      <c r="K5625" s="27">
        <f>'Barometric Data'!D5633</f>
        <v>42227</v>
      </c>
      <c r="L5625" s="92">
        <f t="shared" si="346"/>
        <v>0</v>
      </c>
      <c r="M5625" s="29">
        <f>'Barometric Data'!E5633</f>
        <v>2.6269</v>
      </c>
      <c r="N5625" s="29">
        <f t="shared" si="348"/>
        <v>56.542200000000001</v>
      </c>
      <c r="O5625" s="30">
        <f t="shared" si="347"/>
        <v>344.41180000000003</v>
      </c>
      <c r="P5625" s="29"/>
      <c r="Q5625" s="76">
        <v>16.771999999999998</v>
      </c>
      <c r="R5625" s="91" t="s">
        <v>103</v>
      </c>
      <c r="S5625" s="29"/>
    </row>
    <row r="5626" spans="7:19" ht="45" x14ac:dyDescent="0.25">
      <c r="G5626" s="74">
        <v>42227</v>
      </c>
      <c r="H5626" s="75">
        <v>0.25</v>
      </c>
      <c r="I5626" s="27">
        <f t="shared" si="345"/>
        <v>42227.25</v>
      </c>
      <c r="J5626" s="76">
        <v>59.191899999999997</v>
      </c>
      <c r="K5626" s="27">
        <f>'Barometric Data'!D5634</f>
        <v>42227.25</v>
      </c>
      <c r="L5626" s="92">
        <f t="shared" si="346"/>
        <v>0</v>
      </c>
      <c r="M5626" s="29">
        <f>'Barometric Data'!E5634</f>
        <v>2.6404000000000001</v>
      </c>
      <c r="N5626" s="29">
        <f t="shared" si="348"/>
        <v>56.551499999999997</v>
      </c>
      <c r="O5626" s="30">
        <f t="shared" si="347"/>
        <v>344.40250000000003</v>
      </c>
      <c r="P5626" s="29"/>
      <c r="Q5626" s="76">
        <v>16.760999999999999</v>
      </c>
      <c r="R5626" s="91" t="s">
        <v>103</v>
      </c>
      <c r="S5626" s="29"/>
    </row>
    <row r="5627" spans="7:19" ht="45" x14ac:dyDescent="0.25">
      <c r="G5627" s="74">
        <v>42227</v>
      </c>
      <c r="H5627" s="75">
        <v>0.5</v>
      </c>
      <c r="I5627" s="27">
        <f t="shared" si="345"/>
        <v>42227.5</v>
      </c>
      <c r="J5627" s="76">
        <v>59.162500000000001</v>
      </c>
      <c r="K5627" s="27">
        <f>'Barometric Data'!D5635</f>
        <v>42227.5</v>
      </c>
      <c r="L5627" s="92">
        <f t="shared" si="346"/>
        <v>0</v>
      </c>
      <c r="M5627" s="29">
        <f>'Barometric Data'!E5635</f>
        <v>2.6783999999999999</v>
      </c>
      <c r="N5627" s="29">
        <f t="shared" si="348"/>
        <v>56.484099999999998</v>
      </c>
      <c r="O5627" s="30">
        <f t="shared" si="347"/>
        <v>344.4699</v>
      </c>
      <c r="P5627" s="29"/>
      <c r="Q5627" s="76">
        <v>16.782</v>
      </c>
      <c r="R5627" s="91" t="s">
        <v>103</v>
      </c>
      <c r="S5627" s="29"/>
    </row>
    <row r="5628" spans="7:19" ht="45" x14ac:dyDescent="0.25">
      <c r="G5628" s="74">
        <v>42227</v>
      </c>
      <c r="H5628" s="75">
        <v>0.75</v>
      </c>
      <c r="I5628" s="27">
        <f t="shared" si="345"/>
        <v>42227.75</v>
      </c>
      <c r="J5628" s="76">
        <v>59.173900000000003</v>
      </c>
      <c r="K5628" s="27">
        <f>'Barometric Data'!D5636</f>
        <v>42227.75</v>
      </c>
      <c r="L5628" s="92">
        <f t="shared" si="346"/>
        <v>0</v>
      </c>
      <c r="M5628" s="29">
        <f>'Barometric Data'!E5636</f>
        <v>2.6171000000000002</v>
      </c>
      <c r="N5628" s="29">
        <f t="shared" si="348"/>
        <v>56.556800000000003</v>
      </c>
      <c r="O5628" s="30">
        <f t="shared" si="347"/>
        <v>344.3972</v>
      </c>
      <c r="P5628" s="29"/>
      <c r="Q5628" s="76">
        <v>16.765999999999998</v>
      </c>
      <c r="R5628" s="91" t="s">
        <v>103</v>
      </c>
      <c r="S5628" s="29"/>
    </row>
    <row r="5629" spans="7:19" ht="45" x14ac:dyDescent="0.25">
      <c r="G5629" s="74">
        <v>42228</v>
      </c>
      <c r="H5629" s="75">
        <v>0</v>
      </c>
      <c r="I5629" s="27">
        <f t="shared" si="345"/>
        <v>42228</v>
      </c>
      <c r="J5629" s="76">
        <v>59.183399999999999</v>
      </c>
      <c r="K5629" s="27">
        <f>'Barometric Data'!D5637</f>
        <v>42228</v>
      </c>
      <c r="L5629" s="92">
        <f t="shared" si="346"/>
        <v>0</v>
      </c>
      <c r="M5629" s="29">
        <f>'Barometric Data'!E5637</f>
        <v>2.6442000000000001</v>
      </c>
      <c r="N5629" s="29">
        <f t="shared" si="348"/>
        <v>56.539200000000001</v>
      </c>
      <c r="O5629" s="30">
        <f t="shared" si="347"/>
        <v>344.41480000000001</v>
      </c>
      <c r="P5629" s="29"/>
      <c r="Q5629" s="76">
        <v>16.763000000000002</v>
      </c>
      <c r="R5629" s="91" t="s">
        <v>103</v>
      </c>
      <c r="S5629" s="29"/>
    </row>
    <row r="5630" spans="7:19" ht="45" x14ac:dyDescent="0.25">
      <c r="G5630" s="74">
        <v>42228</v>
      </c>
      <c r="H5630" s="75">
        <v>0.25</v>
      </c>
      <c r="I5630" s="27">
        <f t="shared" si="345"/>
        <v>42228.25</v>
      </c>
      <c r="J5630" s="76">
        <v>59.229700000000001</v>
      </c>
      <c r="K5630" s="27">
        <f>'Barometric Data'!D5638</f>
        <v>42228.25</v>
      </c>
      <c r="L5630" s="92">
        <f t="shared" si="346"/>
        <v>0</v>
      </c>
      <c r="M5630" s="29">
        <f>'Barometric Data'!E5638</f>
        <v>2.7052</v>
      </c>
      <c r="N5630" s="29">
        <f t="shared" si="348"/>
        <v>56.524500000000003</v>
      </c>
      <c r="O5630" s="30">
        <f t="shared" si="347"/>
        <v>344.42950000000002</v>
      </c>
      <c r="P5630" s="29"/>
      <c r="Q5630" s="76">
        <v>16.768999999999998</v>
      </c>
      <c r="R5630" s="91" t="s">
        <v>103</v>
      </c>
      <c r="S5630" s="29"/>
    </row>
    <row r="5631" spans="7:19" ht="45" x14ac:dyDescent="0.25">
      <c r="G5631" s="74">
        <v>42228</v>
      </c>
      <c r="H5631" s="75">
        <v>0.5</v>
      </c>
      <c r="I5631" s="27">
        <f t="shared" si="345"/>
        <v>42228.5</v>
      </c>
      <c r="J5631" s="76">
        <v>59.235900000000001</v>
      </c>
      <c r="K5631" s="27">
        <f>'Barometric Data'!D5639</f>
        <v>42228.5</v>
      </c>
      <c r="L5631" s="92">
        <f t="shared" si="346"/>
        <v>0</v>
      </c>
      <c r="M5631" s="29">
        <f>'Barometric Data'!E5639</f>
        <v>2.7904</v>
      </c>
      <c r="N5631" s="29">
        <f t="shared" si="348"/>
        <v>56.445500000000003</v>
      </c>
      <c r="O5631" s="30">
        <f t="shared" si="347"/>
        <v>344.50850000000003</v>
      </c>
      <c r="P5631" s="29"/>
      <c r="Q5631" s="76">
        <v>16.768999999999998</v>
      </c>
      <c r="R5631" s="91" t="s">
        <v>103</v>
      </c>
      <c r="S5631" s="29"/>
    </row>
    <row r="5632" spans="7:19" ht="45" x14ac:dyDescent="0.25">
      <c r="G5632" s="74">
        <v>42228</v>
      </c>
      <c r="H5632" s="75">
        <v>0.75</v>
      </c>
      <c r="I5632" s="27">
        <f t="shared" si="345"/>
        <v>42228.75</v>
      </c>
      <c r="J5632" s="76">
        <v>59.2209</v>
      </c>
      <c r="K5632" s="27">
        <f>'Barometric Data'!D5640</f>
        <v>42228.75</v>
      </c>
      <c r="L5632" s="92">
        <f t="shared" si="346"/>
        <v>0</v>
      </c>
      <c r="M5632" s="29">
        <f>'Barometric Data'!E5640</f>
        <v>2.6972</v>
      </c>
      <c r="N5632" s="29">
        <f t="shared" si="348"/>
        <v>56.523699999999998</v>
      </c>
      <c r="O5632" s="30">
        <f t="shared" si="347"/>
        <v>344.43029999999999</v>
      </c>
      <c r="P5632" s="29"/>
      <c r="Q5632" s="76">
        <v>16.760000000000002</v>
      </c>
      <c r="R5632" s="91" t="s">
        <v>103</v>
      </c>
      <c r="S5632" s="29"/>
    </row>
    <row r="5633" spans="7:19" ht="45" x14ac:dyDescent="0.25">
      <c r="G5633" s="74">
        <v>42229</v>
      </c>
      <c r="H5633" s="75">
        <v>0</v>
      </c>
      <c r="I5633" s="27">
        <f t="shared" si="345"/>
        <v>42229</v>
      </c>
      <c r="J5633" s="76">
        <v>59.238999999999997</v>
      </c>
      <c r="K5633" s="27">
        <f>'Barometric Data'!D5641</f>
        <v>42229</v>
      </c>
      <c r="L5633" s="92">
        <f t="shared" si="346"/>
        <v>0</v>
      </c>
      <c r="M5633" s="29">
        <f>'Barometric Data'!E5641</f>
        <v>2.7542</v>
      </c>
      <c r="N5633" s="29">
        <f t="shared" si="348"/>
        <v>56.4848</v>
      </c>
      <c r="O5633" s="30">
        <f t="shared" si="347"/>
        <v>344.4692</v>
      </c>
      <c r="P5633" s="29"/>
      <c r="Q5633" s="76">
        <v>16.768000000000001</v>
      </c>
      <c r="R5633" s="91" t="s">
        <v>103</v>
      </c>
      <c r="S5633" s="29"/>
    </row>
    <row r="5634" spans="7:19" ht="45" x14ac:dyDescent="0.25">
      <c r="G5634" s="74">
        <v>42229</v>
      </c>
      <c r="H5634" s="75">
        <v>0.25</v>
      </c>
      <c r="I5634" s="27">
        <f t="shared" si="345"/>
        <v>42229.25</v>
      </c>
      <c r="J5634" s="76">
        <v>59.268900000000002</v>
      </c>
      <c r="K5634" s="27">
        <f>'Barometric Data'!D5642</f>
        <v>42229.25</v>
      </c>
      <c r="L5634" s="92">
        <f t="shared" si="346"/>
        <v>0</v>
      </c>
      <c r="M5634" s="29">
        <f>'Barometric Data'!E5642</f>
        <v>2.7753000000000001</v>
      </c>
      <c r="N5634" s="29">
        <f t="shared" si="348"/>
        <v>56.493600000000001</v>
      </c>
      <c r="O5634" s="30">
        <f t="shared" si="347"/>
        <v>344.46039999999999</v>
      </c>
      <c r="P5634" s="29"/>
      <c r="Q5634" s="76">
        <v>16.771999999999998</v>
      </c>
      <c r="R5634" s="91" t="s">
        <v>103</v>
      </c>
      <c r="S5634" s="29"/>
    </row>
    <row r="5635" spans="7:19" ht="45" x14ac:dyDescent="0.25">
      <c r="G5635" s="74">
        <v>42229</v>
      </c>
      <c r="H5635" s="75">
        <v>0.5</v>
      </c>
      <c r="I5635" s="27">
        <f t="shared" si="345"/>
        <v>42229.5</v>
      </c>
      <c r="J5635" s="76">
        <v>59.234499999999997</v>
      </c>
      <c r="K5635" s="27">
        <f>'Barometric Data'!D5643</f>
        <v>42229.5</v>
      </c>
      <c r="L5635" s="92">
        <f t="shared" si="346"/>
        <v>0</v>
      </c>
      <c r="M5635" s="29">
        <f>'Barometric Data'!E5643</f>
        <v>2.8039000000000001</v>
      </c>
      <c r="N5635" s="29">
        <f t="shared" si="348"/>
        <v>56.430599999999998</v>
      </c>
      <c r="O5635" s="30">
        <f t="shared" si="347"/>
        <v>344.52340000000004</v>
      </c>
      <c r="P5635" s="29"/>
      <c r="Q5635" s="76">
        <v>16.771000000000001</v>
      </c>
      <c r="R5635" s="91" t="s">
        <v>103</v>
      </c>
      <c r="S5635" s="29"/>
    </row>
    <row r="5636" spans="7:19" ht="45" x14ac:dyDescent="0.25">
      <c r="G5636" s="74">
        <v>42229</v>
      </c>
      <c r="H5636" s="75">
        <v>0.75</v>
      </c>
      <c r="I5636" s="27">
        <f t="shared" si="345"/>
        <v>42229.75</v>
      </c>
      <c r="J5636" s="76">
        <v>59.179600000000001</v>
      </c>
      <c r="K5636" s="27">
        <f>'Barometric Data'!D5644</f>
        <v>42229.75</v>
      </c>
      <c r="L5636" s="92">
        <f t="shared" si="346"/>
        <v>0</v>
      </c>
      <c r="M5636" s="29">
        <f>'Barometric Data'!E5644</f>
        <v>2.6530999999999998</v>
      </c>
      <c r="N5636" s="29">
        <f t="shared" si="348"/>
        <v>56.526499999999999</v>
      </c>
      <c r="O5636" s="30">
        <f t="shared" si="347"/>
        <v>344.42750000000001</v>
      </c>
      <c r="P5636" s="29"/>
      <c r="Q5636" s="76">
        <v>16.771000000000001</v>
      </c>
      <c r="R5636" s="91" t="s">
        <v>103</v>
      </c>
      <c r="S5636" s="29"/>
    </row>
    <row r="5637" spans="7:19" ht="45" x14ac:dyDescent="0.25">
      <c r="G5637" s="74">
        <v>42230</v>
      </c>
      <c r="H5637" s="75">
        <v>0</v>
      </c>
      <c r="I5637" s="27">
        <f t="shared" si="345"/>
        <v>42230</v>
      </c>
      <c r="J5637" s="76">
        <v>59.183999999999997</v>
      </c>
      <c r="K5637" s="27">
        <f>'Barometric Data'!D5645</f>
        <v>42230</v>
      </c>
      <c r="L5637" s="92">
        <f t="shared" si="346"/>
        <v>0</v>
      </c>
      <c r="M5637" s="29">
        <f>'Barometric Data'!E5645</f>
        <v>2.6804999999999999</v>
      </c>
      <c r="N5637" s="29">
        <f t="shared" si="348"/>
        <v>56.503499999999995</v>
      </c>
      <c r="O5637" s="30">
        <f t="shared" si="347"/>
        <v>344.45050000000003</v>
      </c>
      <c r="P5637" s="29"/>
      <c r="Q5637" s="76">
        <v>16.760000000000002</v>
      </c>
      <c r="R5637" s="91" t="s">
        <v>103</v>
      </c>
      <c r="S5637" s="29"/>
    </row>
    <row r="5638" spans="7:19" ht="45" x14ac:dyDescent="0.25">
      <c r="G5638" s="74">
        <v>42230</v>
      </c>
      <c r="H5638" s="75">
        <v>0.25</v>
      </c>
      <c r="I5638" s="27">
        <f t="shared" si="345"/>
        <v>42230.25</v>
      </c>
      <c r="J5638" s="76">
        <v>59.208399999999997</v>
      </c>
      <c r="K5638" s="27">
        <f>'Barometric Data'!D5646</f>
        <v>42230.25</v>
      </c>
      <c r="L5638" s="92">
        <f t="shared" si="346"/>
        <v>0</v>
      </c>
      <c r="M5638" s="29">
        <f>'Barometric Data'!E5646</f>
        <v>2.7012999999999998</v>
      </c>
      <c r="N5638" s="29">
        <f t="shared" si="348"/>
        <v>56.507099999999994</v>
      </c>
      <c r="O5638" s="30">
        <f t="shared" si="347"/>
        <v>344.44690000000003</v>
      </c>
      <c r="P5638" s="29"/>
      <c r="Q5638" s="76">
        <v>16.774999999999999</v>
      </c>
      <c r="R5638" s="91" t="s">
        <v>103</v>
      </c>
      <c r="S5638" s="29"/>
    </row>
    <row r="5639" spans="7:19" ht="45" x14ac:dyDescent="0.25">
      <c r="G5639" s="74">
        <v>42230</v>
      </c>
      <c r="H5639" s="75">
        <v>0.5</v>
      </c>
      <c r="I5639" s="27">
        <f t="shared" si="345"/>
        <v>42230.5</v>
      </c>
      <c r="J5639" s="76">
        <v>59.175400000000003</v>
      </c>
      <c r="K5639" s="27">
        <f>'Barometric Data'!D5647</f>
        <v>42230.5</v>
      </c>
      <c r="L5639" s="92">
        <f t="shared" si="346"/>
        <v>0</v>
      </c>
      <c r="M5639" s="29">
        <f>'Barometric Data'!E5647</f>
        <v>2.7046000000000001</v>
      </c>
      <c r="N5639" s="29">
        <f t="shared" si="348"/>
        <v>56.470800000000004</v>
      </c>
      <c r="O5639" s="30">
        <f t="shared" si="347"/>
        <v>344.48320000000001</v>
      </c>
      <c r="P5639" s="29"/>
      <c r="Q5639" s="76">
        <v>16.774000000000001</v>
      </c>
      <c r="R5639" s="91" t="s">
        <v>103</v>
      </c>
      <c r="S5639" s="29"/>
    </row>
    <row r="5640" spans="7:19" ht="45" x14ac:dyDescent="0.25">
      <c r="G5640" s="74">
        <v>42230</v>
      </c>
      <c r="H5640" s="75">
        <v>0.75</v>
      </c>
      <c r="I5640" s="27">
        <f t="shared" si="345"/>
        <v>42230.75</v>
      </c>
      <c r="J5640" s="76">
        <v>59.1265</v>
      </c>
      <c r="K5640" s="27">
        <f>'Barometric Data'!D5648</f>
        <v>42230.75</v>
      </c>
      <c r="L5640" s="92">
        <f t="shared" si="346"/>
        <v>0</v>
      </c>
      <c r="M5640" s="29">
        <f>'Barometric Data'!E5648</f>
        <v>2.5804999999999998</v>
      </c>
      <c r="N5640" s="29">
        <f t="shared" si="348"/>
        <v>56.545999999999999</v>
      </c>
      <c r="O5640" s="30">
        <f t="shared" si="347"/>
        <v>344.40800000000002</v>
      </c>
      <c r="P5640" s="29"/>
      <c r="Q5640" s="76">
        <v>16.768000000000001</v>
      </c>
      <c r="R5640" s="91" t="s">
        <v>103</v>
      </c>
      <c r="S5640" s="29"/>
    </row>
    <row r="5641" spans="7:19" ht="45" x14ac:dyDescent="0.25">
      <c r="G5641" s="74">
        <v>42231</v>
      </c>
      <c r="H5641" s="75">
        <v>0</v>
      </c>
      <c r="I5641" s="27">
        <f t="shared" si="345"/>
        <v>42231</v>
      </c>
      <c r="J5641" s="76">
        <v>59.229399999999998</v>
      </c>
      <c r="K5641" s="27">
        <f>'Barometric Data'!D5649</f>
        <v>42231</v>
      </c>
      <c r="L5641" s="92">
        <f t="shared" si="346"/>
        <v>0</v>
      </c>
      <c r="M5641" s="29">
        <f>'Barometric Data'!E5649</f>
        <v>2.7673000000000001</v>
      </c>
      <c r="N5641" s="29">
        <f t="shared" si="348"/>
        <v>56.4621</v>
      </c>
      <c r="O5641" s="30">
        <f t="shared" si="347"/>
        <v>344.49189999999999</v>
      </c>
      <c r="P5641" s="29"/>
      <c r="Q5641" s="76">
        <v>16.765000000000001</v>
      </c>
      <c r="R5641" s="91" t="s">
        <v>103</v>
      </c>
      <c r="S5641" s="29"/>
    </row>
    <row r="5642" spans="7:19" ht="45" x14ac:dyDescent="0.25">
      <c r="G5642" s="74">
        <v>42231</v>
      </c>
      <c r="H5642" s="75">
        <v>0.25</v>
      </c>
      <c r="I5642" s="27">
        <f t="shared" si="345"/>
        <v>42231.25</v>
      </c>
      <c r="J5642" s="76">
        <v>59.310699999999997</v>
      </c>
      <c r="K5642" s="27">
        <f>'Barometric Data'!D5650</f>
        <v>42231.25</v>
      </c>
      <c r="L5642" s="92">
        <f t="shared" si="346"/>
        <v>0</v>
      </c>
      <c r="M5642" s="29">
        <f>'Barometric Data'!E5650</f>
        <v>2.8980999999999999</v>
      </c>
      <c r="N5642" s="29">
        <f t="shared" si="348"/>
        <v>56.412599999999998</v>
      </c>
      <c r="O5642" s="30">
        <f t="shared" si="347"/>
        <v>344.54140000000001</v>
      </c>
      <c r="P5642" s="29"/>
      <c r="Q5642" s="76">
        <v>16.776</v>
      </c>
      <c r="R5642" s="91" t="s">
        <v>103</v>
      </c>
      <c r="S5642" s="29"/>
    </row>
    <row r="5643" spans="7:19" ht="45" x14ac:dyDescent="0.25">
      <c r="G5643" s="74">
        <v>42231</v>
      </c>
      <c r="H5643" s="75">
        <v>0.5</v>
      </c>
      <c r="I5643" s="27">
        <f t="shared" si="345"/>
        <v>42231.5</v>
      </c>
      <c r="J5643" s="76">
        <v>59.305799999999998</v>
      </c>
      <c r="K5643" s="27">
        <f>'Barometric Data'!D5651</f>
        <v>42231.5</v>
      </c>
      <c r="L5643" s="92">
        <f t="shared" si="346"/>
        <v>0</v>
      </c>
      <c r="M5643" s="29">
        <f>'Barometric Data'!E5651</f>
        <v>2.9350999999999998</v>
      </c>
      <c r="N5643" s="29">
        <f t="shared" si="348"/>
        <v>56.370699999999999</v>
      </c>
      <c r="O5643" s="30">
        <f t="shared" si="347"/>
        <v>344.58330000000001</v>
      </c>
      <c r="P5643" s="29"/>
      <c r="Q5643" s="76">
        <v>16.766999999999999</v>
      </c>
      <c r="R5643" s="91" t="s">
        <v>103</v>
      </c>
      <c r="S5643" s="29"/>
    </row>
    <row r="5644" spans="7:19" ht="45" x14ac:dyDescent="0.25">
      <c r="G5644" s="74">
        <v>42231</v>
      </c>
      <c r="H5644" s="75">
        <v>0.75</v>
      </c>
      <c r="I5644" s="27">
        <f t="shared" si="345"/>
        <v>42231.75</v>
      </c>
      <c r="J5644" s="76">
        <v>59.250100000000003</v>
      </c>
      <c r="K5644" s="27">
        <f>'Barometric Data'!D5652</f>
        <v>42231.75</v>
      </c>
      <c r="L5644" s="92">
        <f t="shared" si="346"/>
        <v>0</v>
      </c>
      <c r="M5644" s="29">
        <f>'Barometric Data'!E5652</f>
        <v>2.8178999999999998</v>
      </c>
      <c r="N5644" s="29">
        <f t="shared" si="348"/>
        <v>56.432200000000002</v>
      </c>
      <c r="O5644" s="30">
        <f t="shared" si="347"/>
        <v>344.52179999999998</v>
      </c>
      <c r="P5644" s="29"/>
      <c r="Q5644" s="76">
        <v>16.774999999999999</v>
      </c>
      <c r="R5644" s="91" t="s">
        <v>103</v>
      </c>
      <c r="S5644" s="29"/>
    </row>
    <row r="5645" spans="7:19" ht="45" x14ac:dyDescent="0.25">
      <c r="G5645" s="74">
        <v>42232</v>
      </c>
      <c r="H5645" s="75">
        <v>0</v>
      </c>
      <c r="I5645" s="27">
        <f t="shared" ref="I5645:I5708" si="349">G5645+H5645</f>
        <v>42232</v>
      </c>
      <c r="J5645" s="76">
        <v>59.2453</v>
      </c>
      <c r="K5645" s="27">
        <f>'Barometric Data'!D5653</f>
        <v>42232</v>
      </c>
      <c r="L5645" s="92">
        <f t="shared" si="346"/>
        <v>0</v>
      </c>
      <c r="M5645" s="29">
        <f>'Barometric Data'!E5653</f>
        <v>2.8094000000000001</v>
      </c>
      <c r="N5645" s="29">
        <f t="shared" si="348"/>
        <v>56.435900000000004</v>
      </c>
      <c r="O5645" s="30">
        <f t="shared" si="347"/>
        <v>344.5181</v>
      </c>
      <c r="P5645" s="29"/>
      <c r="Q5645" s="76">
        <v>16.774999999999999</v>
      </c>
      <c r="R5645" s="91" t="s">
        <v>103</v>
      </c>
      <c r="S5645" s="29"/>
    </row>
    <row r="5646" spans="7:19" ht="45" x14ac:dyDescent="0.25">
      <c r="G5646" s="74">
        <v>42232</v>
      </c>
      <c r="H5646" s="75">
        <v>0.25</v>
      </c>
      <c r="I5646" s="27">
        <f t="shared" si="349"/>
        <v>42232.25</v>
      </c>
      <c r="J5646" s="76">
        <v>59.255299999999998</v>
      </c>
      <c r="K5646" s="27">
        <f>'Barometric Data'!D5654</f>
        <v>42232.25</v>
      </c>
      <c r="L5646" s="92">
        <f t="shared" si="346"/>
        <v>0</v>
      </c>
      <c r="M5646" s="29">
        <f>'Barometric Data'!E5654</f>
        <v>2.8210000000000002</v>
      </c>
      <c r="N5646" s="29">
        <f t="shared" si="348"/>
        <v>56.4343</v>
      </c>
      <c r="O5646" s="30">
        <f t="shared" si="347"/>
        <v>344.5197</v>
      </c>
      <c r="P5646" s="29"/>
      <c r="Q5646" s="76">
        <v>16.763999999999999</v>
      </c>
      <c r="R5646" s="91" t="s">
        <v>103</v>
      </c>
      <c r="S5646" s="29"/>
    </row>
    <row r="5647" spans="7:19" ht="45" x14ac:dyDescent="0.25">
      <c r="G5647" s="74">
        <v>42232</v>
      </c>
      <c r="H5647" s="75">
        <v>0.5</v>
      </c>
      <c r="I5647" s="27">
        <f t="shared" si="349"/>
        <v>42232.5</v>
      </c>
      <c r="J5647" s="76">
        <v>59.2605</v>
      </c>
      <c r="K5647" s="27">
        <f>'Barometric Data'!D5655</f>
        <v>42232.5</v>
      </c>
      <c r="L5647" s="92">
        <f t="shared" si="346"/>
        <v>0</v>
      </c>
      <c r="M5647" s="29">
        <f>'Barometric Data'!E5655</f>
        <v>2.8620000000000001</v>
      </c>
      <c r="N5647" s="29">
        <f t="shared" si="348"/>
        <v>56.398499999999999</v>
      </c>
      <c r="O5647" s="30">
        <f t="shared" si="347"/>
        <v>344.55549999999999</v>
      </c>
      <c r="P5647" s="29"/>
      <c r="Q5647" s="76">
        <v>16.773</v>
      </c>
      <c r="R5647" s="91" t="s">
        <v>103</v>
      </c>
      <c r="S5647" s="29"/>
    </row>
    <row r="5648" spans="7:19" ht="45" x14ac:dyDescent="0.25">
      <c r="G5648" s="74">
        <v>42232</v>
      </c>
      <c r="H5648" s="75">
        <v>0.75</v>
      </c>
      <c r="I5648" s="27">
        <f t="shared" si="349"/>
        <v>42232.75</v>
      </c>
      <c r="J5648" s="76">
        <v>59.203000000000003</v>
      </c>
      <c r="K5648" s="27">
        <f>'Barometric Data'!D5656</f>
        <v>42232.75</v>
      </c>
      <c r="L5648" s="92">
        <f t="shared" si="346"/>
        <v>0</v>
      </c>
      <c r="M5648" s="29">
        <f>'Barometric Data'!E5656</f>
        <v>2.7484000000000002</v>
      </c>
      <c r="N5648" s="29">
        <f t="shared" si="348"/>
        <v>56.454599999999999</v>
      </c>
      <c r="O5648" s="30">
        <f t="shared" si="347"/>
        <v>344.49940000000004</v>
      </c>
      <c r="P5648" s="29"/>
      <c r="Q5648" s="76">
        <v>16.77</v>
      </c>
      <c r="R5648" s="91" t="s">
        <v>103</v>
      </c>
      <c r="S5648" s="29"/>
    </row>
    <row r="5649" spans="7:19" ht="45" x14ac:dyDescent="0.25">
      <c r="G5649" s="74">
        <v>42233</v>
      </c>
      <c r="H5649" s="75">
        <v>0</v>
      </c>
      <c r="I5649" s="27">
        <f t="shared" si="349"/>
        <v>42233</v>
      </c>
      <c r="J5649" s="76">
        <v>59.201700000000002</v>
      </c>
      <c r="K5649" s="27">
        <f>'Barometric Data'!D5657</f>
        <v>42233</v>
      </c>
      <c r="L5649" s="92">
        <f t="shared" si="346"/>
        <v>0</v>
      </c>
      <c r="M5649" s="29">
        <f>'Barometric Data'!E5657</f>
        <v>2.7334999999999998</v>
      </c>
      <c r="N5649" s="29">
        <f t="shared" si="348"/>
        <v>56.468200000000003</v>
      </c>
      <c r="O5649" s="30">
        <f t="shared" si="347"/>
        <v>344.48579999999998</v>
      </c>
      <c r="P5649" s="29"/>
      <c r="Q5649" s="76">
        <v>16.782</v>
      </c>
      <c r="R5649" s="91" t="s">
        <v>103</v>
      </c>
      <c r="S5649" s="29"/>
    </row>
    <row r="5650" spans="7:19" ht="45" x14ac:dyDescent="0.25">
      <c r="G5650" s="74">
        <v>42233</v>
      </c>
      <c r="H5650" s="75">
        <v>0.25</v>
      </c>
      <c r="I5650" s="27">
        <f t="shared" si="349"/>
        <v>42233.25</v>
      </c>
      <c r="J5650" s="76">
        <v>59.203699999999998</v>
      </c>
      <c r="K5650" s="27">
        <f>'Barometric Data'!D5658</f>
        <v>42233.25</v>
      </c>
      <c r="L5650" s="92">
        <f t="shared" si="346"/>
        <v>0</v>
      </c>
      <c r="M5650" s="29">
        <f>'Barometric Data'!E5658</f>
        <v>2.7401</v>
      </c>
      <c r="N5650" s="29">
        <f t="shared" si="348"/>
        <v>56.4636</v>
      </c>
      <c r="O5650" s="30">
        <f t="shared" si="347"/>
        <v>344.49040000000002</v>
      </c>
      <c r="P5650" s="29"/>
      <c r="Q5650" s="76">
        <v>16.786999999999999</v>
      </c>
      <c r="R5650" s="91" t="s">
        <v>103</v>
      </c>
      <c r="S5650" s="29"/>
    </row>
    <row r="5651" spans="7:19" ht="45" x14ac:dyDescent="0.25">
      <c r="G5651" s="74">
        <v>42233</v>
      </c>
      <c r="H5651" s="75">
        <v>0.5</v>
      </c>
      <c r="I5651" s="27">
        <f t="shared" si="349"/>
        <v>42233.5</v>
      </c>
      <c r="J5651" s="76">
        <v>59.215899999999998</v>
      </c>
      <c r="K5651" s="27">
        <f>'Barometric Data'!D5659</f>
        <v>42233.5</v>
      </c>
      <c r="L5651" s="92">
        <f t="shared" si="346"/>
        <v>0</v>
      </c>
      <c r="M5651" s="29">
        <f>'Barometric Data'!E5659</f>
        <v>2.782</v>
      </c>
      <c r="N5651" s="29">
        <f t="shared" si="348"/>
        <v>56.433899999999994</v>
      </c>
      <c r="O5651" s="30">
        <f t="shared" si="347"/>
        <v>344.52010000000001</v>
      </c>
      <c r="P5651" s="29"/>
      <c r="Q5651" s="76">
        <v>16.768999999999998</v>
      </c>
      <c r="R5651" s="91" t="s">
        <v>103</v>
      </c>
      <c r="S5651" s="29"/>
    </row>
    <row r="5652" spans="7:19" ht="45" x14ac:dyDescent="0.25">
      <c r="G5652" s="74">
        <v>42233</v>
      </c>
      <c r="H5652" s="75">
        <v>0.75</v>
      </c>
      <c r="I5652" s="27">
        <f t="shared" si="349"/>
        <v>42233.75</v>
      </c>
      <c r="J5652" s="76">
        <v>59.165799999999997</v>
      </c>
      <c r="K5652" s="27">
        <f>'Barometric Data'!D5660</f>
        <v>42233.75</v>
      </c>
      <c r="L5652" s="92">
        <f t="shared" si="346"/>
        <v>0</v>
      </c>
      <c r="M5652" s="29">
        <f>'Barometric Data'!E5660</f>
        <v>2.6938</v>
      </c>
      <c r="N5652" s="29">
        <f t="shared" si="348"/>
        <v>56.471999999999994</v>
      </c>
      <c r="O5652" s="30">
        <f t="shared" si="347"/>
        <v>344.48200000000003</v>
      </c>
      <c r="P5652" s="29"/>
      <c r="Q5652" s="76">
        <v>16.771000000000001</v>
      </c>
      <c r="R5652" s="91" t="s">
        <v>103</v>
      </c>
      <c r="S5652" s="29"/>
    </row>
    <row r="5653" spans="7:19" ht="45" x14ac:dyDescent="0.25">
      <c r="G5653" s="74">
        <v>42234</v>
      </c>
      <c r="H5653" s="75">
        <v>0</v>
      </c>
      <c r="I5653" s="27">
        <f t="shared" si="349"/>
        <v>42234</v>
      </c>
      <c r="J5653" s="76">
        <v>59.186</v>
      </c>
      <c r="K5653" s="27">
        <f>'Barometric Data'!D5661</f>
        <v>42234</v>
      </c>
      <c r="L5653" s="92">
        <f t="shared" si="346"/>
        <v>0</v>
      </c>
      <c r="M5653" s="29">
        <f>'Barometric Data'!E5661</f>
        <v>2.7229999999999999</v>
      </c>
      <c r="N5653" s="29">
        <f t="shared" si="348"/>
        <v>56.463000000000001</v>
      </c>
      <c r="O5653" s="30">
        <f t="shared" si="347"/>
        <v>344.49099999999999</v>
      </c>
      <c r="P5653" s="29"/>
      <c r="Q5653" s="76">
        <v>16.768000000000001</v>
      </c>
      <c r="R5653" s="91" t="s">
        <v>103</v>
      </c>
      <c r="S5653" s="29"/>
    </row>
    <row r="5654" spans="7:19" ht="45" x14ac:dyDescent="0.25">
      <c r="G5654" s="74">
        <v>42234</v>
      </c>
      <c r="H5654" s="75">
        <v>0.25</v>
      </c>
      <c r="I5654" s="27">
        <f t="shared" si="349"/>
        <v>42234.25</v>
      </c>
      <c r="J5654" s="76">
        <v>59.203400000000002</v>
      </c>
      <c r="K5654" s="27">
        <f>'Barometric Data'!D5662</f>
        <v>42234.25</v>
      </c>
      <c r="L5654" s="92">
        <f t="shared" si="346"/>
        <v>0</v>
      </c>
      <c r="M5654" s="29">
        <f>'Barometric Data'!E5662</f>
        <v>2.7481</v>
      </c>
      <c r="N5654" s="29">
        <f t="shared" si="348"/>
        <v>56.455300000000001</v>
      </c>
      <c r="O5654" s="30">
        <f t="shared" si="347"/>
        <v>344.49869999999999</v>
      </c>
      <c r="P5654" s="29"/>
      <c r="Q5654" s="76">
        <v>16.782</v>
      </c>
      <c r="R5654" s="91" t="s">
        <v>103</v>
      </c>
      <c r="S5654" s="29"/>
    </row>
    <row r="5655" spans="7:19" ht="45" x14ac:dyDescent="0.25">
      <c r="G5655" s="74">
        <v>42234</v>
      </c>
      <c r="H5655" s="75">
        <v>0.5</v>
      </c>
      <c r="I5655" s="27">
        <f t="shared" si="349"/>
        <v>42234.5</v>
      </c>
      <c r="J5655" s="76">
        <v>59.225900000000003</v>
      </c>
      <c r="K5655" s="27">
        <f>'Barometric Data'!D5663</f>
        <v>42234.5</v>
      </c>
      <c r="L5655" s="92">
        <f t="shared" si="346"/>
        <v>0</v>
      </c>
      <c r="M5655" s="29">
        <f>'Barometric Data'!E5663</f>
        <v>2.7795999999999998</v>
      </c>
      <c r="N5655" s="29">
        <f t="shared" si="348"/>
        <v>56.446300000000001</v>
      </c>
      <c r="O5655" s="30">
        <f t="shared" si="347"/>
        <v>344.5077</v>
      </c>
      <c r="P5655" s="29"/>
      <c r="Q5655" s="76">
        <v>16.777000000000001</v>
      </c>
      <c r="R5655" s="91" t="s">
        <v>103</v>
      </c>
      <c r="S5655" s="29"/>
    </row>
    <row r="5656" spans="7:19" ht="45" x14ac:dyDescent="0.25">
      <c r="G5656" s="74">
        <v>42234</v>
      </c>
      <c r="H5656" s="75">
        <v>0.75</v>
      </c>
      <c r="I5656" s="27">
        <f t="shared" si="349"/>
        <v>42234.75</v>
      </c>
      <c r="J5656" s="76">
        <v>59.154400000000003</v>
      </c>
      <c r="K5656" s="27">
        <f>'Barometric Data'!D5664</f>
        <v>42234.75</v>
      </c>
      <c r="L5656" s="92">
        <f t="shared" si="346"/>
        <v>0</v>
      </c>
      <c r="M5656" s="29">
        <f>'Barometric Data'!E5664</f>
        <v>2.6814</v>
      </c>
      <c r="N5656" s="29">
        <f t="shared" si="348"/>
        <v>56.472999999999999</v>
      </c>
      <c r="O5656" s="30">
        <f t="shared" si="347"/>
        <v>344.48099999999999</v>
      </c>
      <c r="P5656" s="29"/>
      <c r="Q5656" s="76">
        <v>16.768000000000001</v>
      </c>
      <c r="R5656" s="91" t="s">
        <v>103</v>
      </c>
      <c r="S5656" s="29"/>
    </row>
    <row r="5657" spans="7:19" ht="45" x14ac:dyDescent="0.25">
      <c r="G5657" s="74">
        <v>42235</v>
      </c>
      <c r="H5657" s="75">
        <v>0</v>
      </c>
      <c r="I5657" s="27">
        <f t="shared" si="349"/>
        <v>42235</v>
      </c>
      <c r="J5657" s="76">
        <v>59.166400000000003</v>
      </c>
      <c r="K5657" s="27">
        <f>'Barometric Data'!D5665</f>
        <v>42235</v>
      </c>
      <c r="L5657" s="92">
        <f t="shared" si="346"/>
        <v>0</v>
      </c>
      <c r="M5657" s="29">
        <f>'Barometric Data'!E5665</f>
        <v>2.6751999999999998</v>
      </c>
      <c r="N5657" s="29">
        <f t="shared" si="348"/>
        <v>56.491200000000006</v>
      </c>
      <c r="O5657" s="30">
        <f t="shared" si="347"/>
        <v>344.46280000000002</v>
      </c>
      <c r="P5657" s="29"/>
      <c r="Q5657" s="76">
        <v>16.774999999999999</v>
      </c>
      <c r="R5657" s="91" t="s">
        <v>103</v>
      </c>
      <c r="S5657" s="29"/>
    </row>
    <row r="5658" spans="7:19" ht="45" x14ac:dyDescent="0.25">
      <c r="G5658" s="74">
        <v>42235</v>
      </c>
      <c r="H5658" s="75">
        <v>0.25</v>
      </c>
      <c r="I5658" s="27">
        <f t="shared" si="349"/>
        <v>42235.25</v>
      </c>
      <c r="J5658" s="76">
        <v>59.175600000000003</v>
      </c>
      <c r="K5658" s="27">
        <f>'Barometric Data'!D5666</f>
        <v>42235.25</v>
      </c>
      <c r="L5658" s="92">
        <f t="shared" si="346"/>
        <v>0</v>
      </c>
      <c r="M5658" s="29">
        <f>'Barometric Data'!E5666</f>
        <v>2.7204999999999999</v>
      </c>
      <c r="N5658" s="29">
        <f t="shared" si="348"/>
        <v>56.455100000000002</v>
      </c>
      <c r="O5658" s="30">
        <f t="shared" si="347"/>
        <v>344.49889999999999</v>
      </c>
      <c r="P5658" s="29"/>
      <c r="Q5658" s="76">
        <v>16.77</v>
      </c>
      <c r="R5658" s="91" t="s">
        <v>103</v>
      </c>
      <c r="S5658" s="29"/>
    </row>
    <row r="5659" spans="7:19" ht="45" x14ac:dyDescent="0.25">
      <c r="G5659" s="74">
        <v>42235</v>
      </c>
      <c r="H5659" s="75">
        <v>0.5</v>
      </c>
      <c r="I5659" s="27">
        <f t="shared" si="349"/>
        <v>42235.5</v>
      </c>
      <c r="J5659" s="76">
        <v>59.185200000000002</v>
      </c>
      <c r="K5659" s="27">
        <f>'Barometric Data'!D5667</f>
        <v>42235.5</v>
      </c>
      <c r="L5659" s="92">
        <f t="shared" si="346"/>
        <v>0</v>
      </c>
      <c r="M5659" s="29">
        <f>'Barometric Data'!E5667</f>
        <v>2.7244000000000002</v>
      </c>
      <c r="N5659" s="29">
        <f t="shared" si="348"/>
        <v>56.460799999999999</v>
      </c>
      <c r="O5659" s="30">
        <f t="shared" si="347"/>
        <v>344.4932</v>
      </c>
      <c r="P5659" s="29"/>
      <c r="Q5659" s="76">
        <v>16.768999999999998</v>
      </c>
      <c r="R5659" s="91" t="s">
        <v>103</v>
      </c>
      <c r="S5659" s="29"/>
    </row>
    <row r="5660" spans="7:19" ht="45" x14ac:dyDescent="0.25">
      <c r="G5660" s="74">
        <v>42235</v>
      </c>
      <c r="H5660" s="75">
        <v>0.75</v>
      </c>
      <c r="I5660" s="27">
        <f t="shared" si="349"/>
        <v>42235.75</v>
      </c>
      <c r="J5660" s="76">
        <v>59.106499999999997</v>
      </c>
      <c r="K5660" s="27">
        <f>'Barometric Data'!D5668</f>
        <v>42235.75</v>
      </c>
      <c r="L5660" s="92">
        <f t="shared" si="346"/>
        <v>0</v>
      </c>
      <c r="M5660" s="29">
        <f>'Barometric Data'!E5668</f>
        <v>2.6070000000000002</v>
      </c>
      <c r="N5660" s="29">
        <f t="shared" si="348"/>
        <v>56.499499999999998</v>
      </c>
      <c r="O5660" s="30">
        <f t="shared" si="347"/>
        <v>344.4545</v>
      </c>
      <c r="P5660" s="29"/>
      <c r="Q5660" s="76">
        <v>16.766999999999999</v>
      </c>
      <c r="R5660" s="91" t="s">
        <v>103</v>
      </c>
      <c r="S5660" s="29"/>
    </row>
    <row r="5661" spans="7:19" ht="45" x14ac:dyDescent="0.25">
      <c r="G5661" s="74">
        <v>42236</v>
      </c>
      <c r="H5661" s="75">
        <v>0</v>
      </c>
      <c r="I5661" s="27">
        <f t="shared" si="349"/>
        <v>42236</v>
      </c>
      <c r="J5661" s="76">
        <v>59.112400000000001</v>
      </c>
      <c r="K5661" s="27">
        <f>'Barometric Data'!D5669</f>
        <v>42236</v>
      </c>
      <c r="L5661" s="92">
        <f t="shared" si="346"/>
        <v>0</v>
      </c>
      <c r="M5661" s="29">
        <f>'Barometric Data'!E5669</f>
        <v>2.5954999999999999</v>
      </c>
      <c r="N5661" s="29">
        <f t="shared" si="348"/>
        <v>56.5169</v>
      </c>
      <c r="O5661" s="30">
        <f t="shared" si="347"/>
        <v>344.43709999999999</v>
      </c>
      <c r="P5661" s="29"/>
      <c r="Q5661" s="76">
        <v>16.768000000000001</v>
      </c>
      <c r="R5661" s="91" t="s">
        <v>103</v>
      </c>
      <c r="S5661" s="29"/>
    </row>
    <row r="5662" spans="7:19" ht="45" x14ac:dyDescent="0.25">
      <c r="G5662" s="74">
        <v>42236</v>
      </c>
      <c r="H5662" s="75">
        <v>0.25</v>
      </c>
      <c r="I5662" s="27">
        <f t="shared" si="349"/>
        <v>42236.25</v>
      </c>
      <c r="J5662" s="76">
        <v>59.11</v>
      </c>
      <c r="K5662" s="27">
        <f>'Barometric Data'!D5670</f>
        <v>42236.25</v>
      </c>
      <c r="L5662" s="92">
        <f t="shared" si="346"/>
        <v>0</v>
      </c>
      <c r="M5662" s="29">
        <f>'Barometric Data'!E5670</f>
        <v>2.6040000000000001</v>
      </c>
      <c r="N5662" s="29">
        <f t="shared" si="348"/>
        <v>56.506</v>
      </c>
      <c r="O5662" s="30">
        <f t="shared" si="347"/>
        <v>344.44799999999998</v>
      </c>
      <c r="P5662" s="29"/>
      <c r="Q5662" s="76">
        <v>16.782</v>
      </c>
      <c r="R5662" s="91" t="s">
        <v>103</v>
      </c>
      <c r="S5662" s="29"/>
    </row>
    <row r="5663" spans="7:19" ht="45" x14ac:dyDescent="0.25">
      <c r="G5663" s="74">
        <v>42236</v>
      </c>
      <c r="H5663" s="75">
        <v>0.5</v>
      </c>
      <c r="I5663" s="27">
        <f t="shared" si="349"/>
        <v>42236.5</v>
      </c>
      <c r="J5663" s="76">
        <v>59.136400000000002</v>
      </c>
      <c r="K5663" s="27">
        <f>'Barometric Data'!D5671</f>
        <v>42236.5</v>
      </c>
      <c r="L5663" s="92">
        <f t="shared" si="346"/>
        <v>0</v>
      </c>
      <c r="M5663" s="29">
        <f>'Barometric Data'!E5671</f>
        <v>2.64</v>
      </c>
      <c r="N5663" s="29">
        <f t="shared" si="348"/>
        <v>56.496400000000001</v>
      </c>
      <c r="O5663" s="30">
        <f t="shared" si="347"/>
        <v>344.45760000000001</v>
      </c>
      <c r="P5663" s="29"/>
      <c r="Q5663" s="76">
        <v>16.766999999999999</v>
      </c>
      <c r="R5663" s="91" t="s">
        <v>103</v>
      </c>
      <c r="S5663" s="29"/>
    </row>
    <row r="5664" spans="7:19" ht="45" x14ac:dyDescent="0.25">
      <c r="G5664" s="74">
        <v>42236</v>
      </c>
      <c r="H5664" s="75">
        <v>0.75</v>
      </c>
      <c r="I5664" s="27">
        <f t="shared" si="349"/>
        <v>42236.75</v>
      </c>
      <c r="J5664" s="76">
        <v>59.060299999999998</v>
      </c>
      <c r="K5664" s="27">
        <f>'Barometric Data'!D5672</f>
        <v>42236.75</v>
      </c>
      <c r="L5664" s="92">
        <f t="shared" si="346"/>
        <v>0</v>
      </c>
      <c r="M5664" s="29">
        <f>'Barometric Data'!E5672</f>
        <v>2.5291000000000001</v>
      </c>
      <c r="N5664" s="29">
        <f t="shared" si="348"/>
        <v>56.531199999999998</v>
      </c>
      <c r="O5664" s="30">
        <f t="shared" si="347"/>
        <v>344.4228</v>
      </c>
      <c r="P5664" s="29"/>
      <c r="Q5664" s="76">
        <v>16.763999999999999</v>
      </c>
      <c r="R5664" s="91" t="s">
        <v>103</v>
      </c>
      <c r="S5664" s="29"/>
    </row>
    <row r="5665" spans="7:19" ht="45" x14ac:dyDescent="0.25">
      <c r="G5665" s="74">
        <v>42237</v>
      </c>
      <c r="H5665" s="75">
        <v>0</v>
      </c>
      <c r="I5665" s="27">
        <f t="shared" si="349"/>
        <v>42237</v>
      </c>
      <c r="J5665" s="76">
        <v>59.050800000000002</v>
      </c>
      <c r="K5665" s="27">
        <f>'Barometric Data'!D5673</f>
        <v>42237</v>
      </c>
      <c r="L5665" s="92">
        <f t="shared" si="346"/>
        <v>0</v>
      </c>
      <c r="M5665" s="29">
        <f>'Barometric Data'!E5673</f>
        <v>2.4935999999999998</v>
      </c>
      <c r="N5665" s="29">
        <f t="shared" si="348"/>
        <v>56.557200000000002</v>
      </c>
      <c r="O5665" s="30">
        <f t="shared" si="347"/>
        <v>344.39679999999998</v>
      </c>
      <c r="P5665" s="29"/>
      <c r="Q5665" s="76">
        <v>16.774000000000001</v>
      </c>
      <c r="R5665" s="91" t="s">
        <v>103</v>
      </c>
      <c r="S5665" s="29"/>
    </row>
    <row r="5666" spans="7:19" ht="45" x14ac:dyDescent="0.25">
      <c r="G5666" s="74">
        <v>42237</v>
      </c>
      <c r="H5666" s="75">
        <v>0.25</v>
      </c>
      <c r="I5666" s="27">
        <f t="shared" si="349"/>
        <v>42237.25</v>
      </c>
      <c r="J5666" s="76">
        <v>59.054699999999997</v>
      </c>
      <c r="K5666" s="27">
        <f>'Barometric Data'!D5674</f>
        <v>42237.25</v>
      </c>
      <c r="L5666" s="92">
        <f t="shared" si="346"/>
        <v>0</v>
      </c>
      <c r="M5666" s="29">
        <f>'Barometric Data'!E5674</f>
        <v>2.5181</v>
      </c>
      <c r="N5666" s="29">
        <f t="shared" si="348"/>
        <v>56.5366</v>
      </c>
      <c r="O5666" s="30">
        <f t="shared" si="347"/>
        <v>344.41739999999999</v>
      </c>
      <c r="P5666" s="29"/>
      <c r="Q5666" s="76">
        <v>16.771999999999998</v>
      </c>
      <c r="R5666" s="91" t="s">
        <v>103</v>
      </c>
      <c r="S5666" s="29"/>
    </row>
    <row r="5667" spans="7:19" ht="45" x14ac:dyDescent="0.25">
      <c r="G5667" s="74">
        <v>42237</v>
      </c>
      <c r="H5667" s="75">
        <v>0.5</v>
      </c>
      <c r="I5667" s="27">
        <f t="shared" si="349"/>
        <v>42237.5</v>
      </c>
      <c r="J5667" s="76">
        <v>59.104300000000002</v>
      </c>
      <c r="K5667" s="27">
        <f>'Barometric Data'!D5675</f>
        <v>42237.5</v>
      </c>
      <c r="L5667" s="92">
        <f t="shared" si="346"/>
        <v>0</v>
      </c>
      <c r="M5667" s="29">
        <f>'Barometric Data'!E5675</f>
        <v>2.5847000000000002</v>
      </c>
      <c r="N5667" s="29">
        <f t="shared" si="348"/>
        <v>56.519600000000004</v>
      </c>
      <c r="O5667" s="30">
        <f t="shared" si="347"/>
        <v>344.43439999999998</v>
      </c>
      <c r="P5667" s="29"/>
      <c r="Q5667" s="76">
        <v>16.771999999999998</v>
      </c>
      <c r="R5667" s="91" t="s">
        <v>103</v>
      </c>
      <c r="S5667" s="29"/>
    </row>
    <row r="5668" spans="7:19" ht="45" x14ac:dyDescent="0.25">
      <c r="G5668" s="74">
        <v>42237</v>
      </c>
      <c r="H5668" s="75">
        <v>0.75</v>
      </c>
      <c r="I5668" s="27">
        <f t="shared" si="349"/>
        <v>42237.75</v>
      </c>
      <c r="J5668" s="76">
        <v>59.054699999999997</v>
      </c>
      <c r="K5668" s="27">
        <f>'Barometric Data'!D5676</f>
        <v>42237.75</v>
      </c>
      <c r="L5668" s="92">
        <f t="shared" ref="L5668:L5731" si="350">I5668-K5668</f>
        <v>0</v>
      </c>
      <c r="M5668" s="29">
        <f>'Barometric Data'!E5676</f>
        <v>2.508</v>
      </c>
      <c r="N5668" s="29">
        <f t="shared" si="348"/>
        <v>56.546699999999994</v>
      </c>
      <c r="O5668" s="30">
        <f t="shared" si="347"/>
        <v>344.40730000000002</v>
      </c>
      <c r="P5668" s="29"/>
      <c r="Q5668" s="76">
        <v>16.773</v>
      </c>
      <c r="R5668" s="91" t="s">
        <v>103</v>
      </c>
      <c r="S5668" s="29"/>
    </row>
    <row r="5669" spans="7:19" ht="45" x14ac:dyDescent="0.25">
      <c r="G5669" s="74">
        <v>42238</v>
      </c>
      <c r="H5669" s="75">
        <v>0</v>
      </c>
      <c r="I5669" s="27">
        <f t="shared" si="349"/>
        <v>42238</v>
      </c>
      <c r="J5669" s="76">
        <v>59.131700000000002</v>
      </c>
      <c r="K5669" s="27">
        <f>'Barometric Data'!D5677</f>
        <v>42238</v>
      </c>
      <c r="L5669" s="92">
        <f t="shared" si="350"/>
        <v>0</v>
      </c>
      <c r="M5669" s="29">
        <f>'Barometric Data'!E5677</f>
        <v>2.6143000000000001</v>
      </c>
      <c r="N5669" s="29">
        <f t="shared" si="348"/>
        <v>56.517400000000002</v>
      </c>
      <c r="O5669" s="30">
        <f t="shared" ref="O5669:O5732" si="351">$D$23-N5669</f>
        <v>344.4366</v>
      </c>
      <c r="P5669" s="29"/>
      <c r="Q5669" s="76">
        <v>16.776</v>
      </c>
      <c r="R5669" s="91" t="s">
        <v>103</v>
      </c>
      <c r="S5669" s="29"/>
    </row>
    <row r="5670" spans="7:19" ht="45" x14ac:dyDescent="0.25">
      <c r="G5670" s="74">
        <v>42238</v>
      </c>
      <c r="H5670" s="75">
        <v>0.25</v>
      </c>
      <c r="I5670" s="27">
        <f t="shared" si="349"/>
        <v>42238.25</v>
      </c>
      <c r="J5670" s="76">
        <v>59.179400000000001</v>
      </c>
      <c r="K5670" s="27">
        <f>'Barometric Data'!D5678</f>
        <v>42238.25</v>
      </c>
      <c r="L5670" s="92">
        <f t="shared" si="350"/>
        <v>0</v>
      </c>
      <c r="M5670" s="29">
        <f>'Barometric Data'!E5678</f>
        <v>2.7330999999999999</v>
      </c>
      <c r="N5670" s="29">
        <f t="shared" si="348"/>
        <v>56.446300000000001</v>
      </c>
      <c r="O5670" s="30">
        <f t="shared" si="351"/>
        <v>344.5077</v>
      </c>
      <c r="P5670" s="29"/>
      <c r="Q5670" s="76">
        <v>16.780999999999999</v>
      </c>
      <c r="R5670" s="91" t="s">
        <v>103</v>
      </c>
      <c r="S5670" s="29"/>
    </row>
    <row r="5671" spans="7:19" ht="45" x14ac:dyDescent="0.25">
      <c r="G5671" s="74">
        <v>42238</v>
      </c>
      <c r="H5671" s="75">
        <v>0.5</v>
      </c>
      <c r="I5671" s="27">
        <f t="shared" si="349"/>
        <v>42238.5</v>
      </c>
      <c r="J5671" s="76">
        <v>59.25</v>
      </c>
      <c r="K5671" s="27">
        <f>'Barometric Data'!D5679</f>
        <v>42238.5</v>
      </c>
      <c r="L5671" s="92">
        <f t="shared" si="350"/>
        <v>0</v>
      </c>
      <c r="M5671" s="29">
        <f>'Barometric Data'!E5679</f>
        <v>2.84</v>
      </c>
      <c r="N5671" s="29">
        <f t="shared" si="348"/>
        <v>56.41</v>
      </c>
      <c r="O5671" s="30">
        <f t="shared" si="351"/>
        <v>344.54399999999998</v>
      </c>
      <c r="P5671" s="29"/>
      <c r="Q5671" s="76">
        <v>16.77</v>
      </c>
      <c r="R5671" s="91" t="s">
        <v>103</v>
      </c>
      <c r="S5671" s="29"/>
    </row>
    <row r="5672" spans="7:19" ht="45" x14ac:dyDescent="0.25">
      <c r="G5672" s="74">
        <v>42238</v>
      </c>
      <c r="H5672" s="75">
        <v>0.75</v>
      </c>
      <c r="I5672" s="27">
        <f t="shared" si="349"/>
        <v>42238.75</v>
      </c>
      <c r="J5672" s="76">
        <v>59.217100000000002</v>
      </c>
      <c r="K5672" s="27">
        <f>'Barometric Data'!D5680</f>
        <v>42238.75</v>
      </c>
      <c r="L5672" s="92">
        <f t="shared" si="350"/>
        <v>0</v>
      </c>
      <c r="M5672" s="29">
        <f>'Barometric Data'!E5680</f>
        <v>2.7713999999999999</v>
      </c>
      <c r="N5672" s="29">
        <f t="shared" ref="N5672:N5735" si="352">J5672-M5672</f>
        <v>56.445700000000002</v>
      </c>
      <c r="O5672" s="30">
        <f t="shared" si="351"/>
        <v>344.50830000000002</v>
      </c>
      <c r="P5672" s="29"/>
      <c r="Q5672" s="76">
        <v>16.771000000000001</v>
      </c>
      <c r="R5672" s="91" t="s">
        <v>103</v>
      </c>
      <c r="S5672" s="29"/>
    </row>
    <row r="5673" spans="7:19" ht="45" x14ac:dyDescent="0.25">
      <c r="G5673" s="74">
        <v>42239</v>
      </c>
      <c r="H5673" s="75">
        <v>0</v>
      </c>
      <c r="I5673" s="27">
        <f t="shared" si="349"/>
        <v>42239</v>
      </c>
      <c r="J5673" s="76">
        <v>59.232900000000001</v>
      </c>
      <c r="K5673" s="27">
        <f>'Barometric Data'!D5681</f>
        <v>42239</v>
      </c>
      <c r="L5673" s="92">
        <f t="shared" si="350"/>
        <v>0</v>
      </c>
      <c r="M5673" s="29">
        <f>'Barometric Data'!E5681</f>
        <v>2.7818999999999998</v>
      </c>
      <c r="N5673" s="29">
        <f t="shared" si="352"/>
        <v>56.451000000000001</v>
      </c>
      <c r="O5673" s="30">
        <f t="shared" si="351"/>
        <v>344.50299999999999</v>
      </c>
      <c r="P5673" s="29"/>
      <c r="Q5673" s="76">
        <v>16.777999999999999</v>
      </c>
      <c r="R5673" s="91" t="s">
        <v>103</v>
      </c>
      <c r="S5673" s="29"/>
    </row>
    <row r="5674" spans="7:19" ht="45" x14ac:dyDescent="0.25">
      <c r="G5674" s="74">
        <v>42239</v>
      </c>
      <c r="H5674" s="75">
        <v>0.25</v>
      </c>
      <c r="I5674" s="27">
        <f t="shared" si="349"/>
        <v>42239.25</v>
      </c>
      <c r="J5674" s="76">
        <v>59.217100000000002</v>
      </c>
      <c r="K5674" s="27">
        <f>'Barometric Data'!D5682</f>
        <v>42239.25</v>
      </c>
      <c r="L5674" s="92">
        <f t="shared" si="350"/>
        <v>0</v>
      </c>
      <c r="M5674" s="29">
        <f>'Barometric Data'!E5682</f>
        <v>2.7957999999999998</v>
      </c>
      <c r="N5674" s="29">
        <f t="shared" si="352"/>
        <v>56.421300000000002</v>
      </c>
      <c r="O5674" s="30">
        <f t="shared" si="351"/>
        <v>344.53269999999998</v>
      </c>
      <c r="P5674" s="29"/>
      <c r="Q5674" s="76">
        <v>16.773</v>
      </c>
      <c r="R5674" s="91" t="s">
        <v>103</v>
      </c>
      <c r="S5674" s="29"/>
    </row>
    <row r="5675" spans="7:19" ht="45" x14ac:dyDescent="0.25">
      <c r="G5675" s="74">
        <v>42239</v>
      </c>
      <c r="H5675" s="75">
        <v>0.5</v>
      </c>
      <c r="I5675" s="27">
        <f t="shared" si="349"/>
        <v>42239.5</v>
      </c>
      <c r="J5675" s="76">
        <v>59.235700000000001</v>
      </c>
      <c r="K5675" s="27">
        <f>'Barometric Data'!D5683</f>
        <v>42239.5</v>
      </c>
      <c r="L5675" s="92">
        <f t="shared" si="350"/>
        <v>0</v>
      </c>
      <c r="M5675" s="29">
        <f>'Barometric Data'!E5683</f>
        <v>2.8338999999999999</v>
      </c>
      <c r="N5675" s="29">
        <f t="shared" si="352"/>
        <v>56.401800000000001</v>
      </c>
      <c r="O5675" s="30">
        <f t="shared" si="351"/>
        <v>344.55220000000003</v>
      </c>
      <c r="P5675" s="29"/>
      <c r="Q5675" s="76">
        <v>16.771000000000001</v>
      </c>
      <c r="R5675" s="91" t="s">
        <v>103</v>
      </c>
      <c r="S5675" s="29"/>
    </row>
    <row r="5676" spans="7:19" ht="45" x14ac:dyDescent="0.25">
      <c r="G5676" s="74">
        <v>42239</v>
      </c>
      <c r="H5676" s="75">
        <v>0.75</v>
      </c>
      <c r="I5676" s="27">
        <f t="shared" si="349"/>
        <v>42239.75</v>
      </c>
      <c r="J5676" s="76">
        <v>59.171300000000002</v>
      </c>
      <c r="K5676" s="27">
        <f>'Barometric Data'!D5684</f>
        <v>42239.75</v>
      </c>
      <c r="L5676" s="92">
        <f t="shared" si="350"/>
        <v>0</v>
      </c>
      <c r="M5676" s="29">
        <f>'Barometric Data'!E5684</f>
        <v>2.6970999999999998</v>
      </c>
      <c r="N5676" s="29">
        <f t="shared" si="352"/>
        <v>56.474200000000003</v>
      </c>
      <c r="O5676" s="30">
        <f t="shared" si="351"/>
        <v>344.47980000000001</v>
      </c>
      <c r="P5676" s="29"/>
      <c r="Q5676" s="76">
        <v>16.766999999999999</v>
      </c>
      <c r="R5676" s="91" t="s">
        <v>103</v>
      </c>
      <c r="S5676" s="29"/>
    </row>
    <row r="5677" spans="7:19" ht="45" x14ac:dyDescent="0.25">
      <c r="G5677" s="74">
        <v>42240</v>
      </c>
      <c r="H5677" s="75">
        <v>0</v>
      </c>
      <c r="I5677" s="27">
        <f t="shared" si="349"/>
        <v>42240</v>
      </c>
      <c r="J5677" s="76">
        <v>59.168900000000001</v>
      </c>
      <c r="K5677" s="27">
        <f>'Barometric Data'!D5685</f>
        <v>42240</v>
      </c>
      <c r="L5677" s="92">
        <f t="shared" si="350"/>
        <v>0</v>
      </c>
      <c r="M5677" s="29">
        <f>'Barometric Data'!E5685</f>
        <v>2.7052999999999998</v>
      </c>
      <c r="N5677" s="29">
        <f t="shared" si="352"/>
        <v>56.4636</v>
      </c>
      <c r="O5677" s="30">
        <f t="shared" si="351"/>
        <v>344.49040000000002</v>
      </c>
      <c r="P5677" s="29"/>
      <c r="Q5677" s="76">
        <v>16.773</v>
      </c>
      <c r="R5677" s="91" t="s">
        <v>103</v>
      </c>
      <c r="S5677" s="29"/>
    </row>
    <row r="5678" spans="7:19" ht="45" x14ac:dyDescent="0.25">
      <c r="G5678" s="74">
        <v>42240</v>
      </c>
      <c r="H5678" s="75">
        <v>0.25</v>
      </c>
      <c r="I5678" s="27">
        <f t="shared" si="349"/>
        <v>42240.25</v>
      </c>
      <c r="J5678" s="76">
        <v>59.177</v>
      </c>
      <c r="K5678" s="27">
        <f>'Barometric Data'!D5686</f>
        <v>42240.25</v>
      </c>
      <c r="L5678" s="92">
        <f t="shared" si="350"/>
        <v>0</v>
      </c>
      <c r="M5678" s="29">
        <f>'Barometric Data'!E5686</f>
        <v>2.7246000000000001</v>
      </c>
      <c r="N5678" s="29">
        <f t="shared" si="352"/>
        <v>56.452399999999997</v>
      </c>
      <c r="O5678" s="30">
        <f t="shared" si="351"/>
        <v>344.5016</v>
      </c>
      <c r="P5678" s="29"/>
      <c r="Q5678" s="76">
        <v>16.768000000000001</v>
      </c>
      <c r="R5678" s="91" t="s">
        <v>103</v>
      </c>
      <c r="S5678" s="29"/>
    </row>
    <row r="5679" spans="7:19" ht="45" x14ac:dyDescent="0.25">
      <c r="G5679" s="74">
        <v>42240</v>
      </c>
      <c r="H5679" s="75">
        <v>0.5</v>
      </c>
      <c r="I5679" s="27">
        <f t="shared" si="349"/>
        <v>42240.5</v>
      </c>
      <c r="J5679" s="76">
        <v>59.197400000000002</v>
      </c>
      <c r="K5679" s="27">
        <f>'Barometric Data'!D5687</f>
        <v>42240.5</v>
      </c>
      <c r="L5679" s="92">
        <f t="shared" si="350"/>
        <v>0</v>
      </c>
      <c r="M5679" s="29">
        <f>'Barometric Data'!E5687</f>
        <v>2.7938000000000001</v>
      </c>
      <c r="N5679" s="29">
        <f t="shared" si="352"/>
        <v>56.403600000000004</v>
      </c>
      <c r="O5679" s="30">
        <f t="shared" si="351"/>
        <v>344.55040000000002</v>
      </c>
      <c r="P5679" s="29"/>
      <c r="Q5679" s="76">
        <v>16.782</v>
      </c>
      <c r="R5679" s="91" t="s">
        <v>103</v>
      </c>
      <c r="S5679" s="29"/>
    </row>
    <row r="5680" spans="7:19" ht="45" x14ac:dyDescent="0.25">
      <c r="G5680" s="74">
        <v>42240</v>
      </c>
      <c r="H5680" s="75">
        <v>0.75</v>
      </c>
      <c r="I5680" s="27">
        <f t="shared" si="349"/>
        <v>42240.75</v>
      </c>
      <c r="J5680" s="76">
        <v>59.143999999999998</v>
      </c>
      <c r="K5680" s="27">
        <f>'Barometric Data'!D5688</f>
        <v>42240.75</v>
      </c>
      <c r="L5680" s="92">
        <f t="shared" si="350"/>
        <v>0</v>
      </c>
      <c r="M5680" s="29">
        <f>'Barometric Data'!E5688</f>
        <v>2.6692</v>
      </c>
      <c r="N5680" s="29">
        <f t="shared" si="352"/>
        <v>56.474800000000002</v>
      </c>
      <c r="O5680" s="30">
        <f t="shared" si="351"/>
        <v>344.47919999999999</v>
      </c>
      <c r="P5680" s="29"/>
      <c r="Q5680" s="76">
        <v>16.766999999999999</v>
      </c>
      <c r="R5680" s="91" t="s">
        <v>103</v>
      </c>
      <c r="S5680" s="29"/>
    </row>
    <row r="5681" spans="7:19" ht="45" x14ac:dyDescent="0.25">
      <c r="G5681" s="74">
        <v>42241</v>
      </c>
      <c r="H5681" s="75">
        <v>0</v>
      </c>
      <c r="I5681" s="27">
        <f t="shared" si="349"/>
        <v>42241</v>
      </c>
      <c r="J5681" s="76">
        <v>59.165700000000001</v>
      </c>
      <c r="K5681" s="27">
        <f>'Barometric Data'!D5689</f>
        <v>42241</v>
      </c>
      <c r="L5681" s="92">
        <f t="shared" si="350"/>
        <v>0</v>
      </c>
      <c r="M5681" s="29">
        <f>'Barometric Data'!E5689</f>
        <v>2.6793</v>
      </c>
      <c r="N5681" s="29">
        <f t="shared" si="352"/>
        <v>56.486400000000003</v>
      </c>
      <c r="O5681" s="30">
        <f t="shared" si="351"/>
        <v>344.4676</v>
      </c>
      <c r="P5681" s="29"/>
      <c r="Q5681" s="76">
        <v>16.77</v>
      </c>
      <c r="R5681" s="91" t="s">
        <v>103</v>
      </c>
      <c r="S5681" s="29"/>
    </row>
    <row r="5682" spans="7:19" ht="45" x14ac:dyDescent="0.25">
      <c r="G5682" s="74">
        <v>42241</v>
      </c>
      <c r="H5682" s="75">
        <v>0.25</v>
      </c>
      <c r="I5682" s="27">
        <f t="shared" si="349"/>
        <v>42241.25</v>
      </c>
      <c r="J5682" s="76">
        <v>59.17</v>
      </c>
      <c r="K5682" s="27">
        <f>'Barometric Data'!D5690</f>
        <v>42241.25</v>
      </c>
      <c r="L5682" s="92">
        <f t="shared" si="350"/>
        <v>0</v>
      </c>
      <c r="M5682" s="29">
        <f>'Barometric Data'!E5690</f>
        <v>2.7265999999999999</v>
      </c>
      <c r="N5682" s="29">
        <f t="shared" si="352"/>
        <v>56.443400000000004</v>
      </c>
      <c r="O5682" s="30">
        <f t="shared" si="351"/>
        <v>344.51060000000001</v>
      </c>
      <c r="P5682" s="29"/>
      <c r="Q5682" s="76">
        <v>16.771000000000001</v>
      </c>
      <c r="R5682" s="91" t="s">
        <v>103</v>
      </c>
      <c r="S5682" s="29"/>
    </row>
    <row r="5683" spans="7:19" ht="45" x14ac:dyDescent="0.25">
      <c r="G5683" s="74">
        <v>42241</v>
      </c>
      <c r="H5683" s="75">
        <v>0.5</v>
      </c>
      <c r="I5683" s="27">
        <f t="shared" si="349"/>
        <v>42241.5</v>
      </c>
      <c r="J5683" s="76">
        <v>59.179600000000001</v>
      </c>
      <c r="K5683" s="27">
        <f>'Barometric Data'!D5691</f>
        <v>42241.5</v>
      </c>
      <c r="L5683" s="92">
        <f t="shared" si="350"/>
        <v>0</v>
      </c>
      <c r="M5683" s="29">
        <f>'Barometric Data'!E5691</f>
        <v>2.78</v>
      </c>
      <c r="N5683" s="29">
        <f t="shared" si="352"/>
        <v>56.3996</v>
      </c>
      <c r="O5683" s="30">
        <f t="shared" si="351"/>
        <v>344.55439999999999</v>
      </c>
      <c r="P5683" s="29"/>
      <c r="Q5683" s="76">
        <v>16.773</v>
      </c>
      <c r="R5683" s="91" t="s">
        <v>103</v>
      </c>
      <c r="S5683" s="29"/>
    </row>
    <row r="5684" spans="7:19" ht="45" x14ac:dyDescent="0.25">
      <c r="G5684" s="74">
        <v>42241</v>
      </c>
      <c r="H5684" s="75">
        <v>0.75</v>
      </c>
      <c r="I5684" s="27">
        <f t="shared" si="349"/>
        <v>42241.75</v>
      </c>
      <c r="J5684" s="76">
        <v>59.1511</v>
      </c>
      <c r="K5684" s="27">
        <f>'Barometric Data'!D5692</f>
        <v>42241.75</v>
      </c>
      <c r="L5684" s="92">
        <f t="shared" si="350"/>
        <v>0</v>
      </c>
      <c r="M5684" s="29">
        <f>'Barometric Data'!E5692</f>
        <v>2.6766999999999999</v>
      </c>
      <c r="N5684" s="29">
        <f t="shared" si="352"/>
        <v>56.474400000000003</v>
      </c>
      <c r="O5684" s="30">
        <f t="shared" si="351"/>
        <v>344.4796</v>
      </c>
      <c r="P5684" s="29"/>
      <c r="Q5684" s="76">
        <v>16.768999999999998</v>
      </c>
      <c r="R5684" s="91" t="s">
        <v>103</v>
      </c>
      <c r="S5684" s="29"/>
    </row>
    <row r="5685" spans="7:19" ht="45" x14ac:dyDescent="0.25">
      <c r="G5685" s="74">
        <v>42242</v>
      </c>
      <c r="H5685" s="75">
        <v>0</v>
      </c>
      <c r="I5685" s="27">
        <f t="shared" si="349"/>
        <v>42242</v>
      </c>
      <c r="J5685" s="76">
        <v>59.137300000000003</v>
      </c>
      <c r="K5685" s="27">
        <f>'Barometric Data'!D5693</f>
        <v>42242</v>
      </c>
      <c r="L5685" s="92">
        <f t="shared" si="350"/>
        <v>0</v>
      </c>
      <c r="M5685" s="29">
        <f>'Barometric Data'!E5693</f>
        <v>2.6739999999999999</v>
      </c>
      <c r="N5685" s="29">
        <f t="shared" si="352"/>
        <v>56.463300000000004</v>
      </c>
      <c r="O5685" s="30">
        <f t="shared" si="351"/>
        <v>344.4907</v>
      </c>
      <c r="P5685" s="29"/>
      <c r="Q5685" s="76">
        <v>16.771000000000001</v>
      </c>
      <c r="R5685" s="91" t="s">
        <v>103</v>
      </c>
      <c r="S5685" s="29"/>
    </row>
    <row r="5686" spans="7:19" ht="45" x14ac:dyDescent="0.25">
      <c r="G5686" s="74">
        <v>42242</v>
      </c>
      <c r="H5686" s="75">
        <v>0.25</v>
      </c>
      <c r="I5686" s="27">
        <f t="shared" si="349"/>
        <v>42242.25</v>
      </c>
      <c r="J5686" s="76">
        <v>59.159199999999998</v>
      </c>
      <c r="K5686" s="27">
        <f>'Barometric Data'!D5694</f>
        <v>42242.25</v>
      </c>
      <c r="L5686" s="92">
        <f t="shared" si="350"/>
        <v>0</v>
      </c>
      <c r="M5686" s="29">
        <f>'Barometric Data'!E5694</f>
        <v>2.7044999999999999</v>
      </c>
      <c r="N5686" s="29">
        <f t="shared" si="352"/>
        <v>56.454699999999995</v>
      </c>
      <c r="O5686" s="30">
        <f t="shared" si="351"/>
        <v>344.49930000000001</v>
      </c>
      <c r="P5686" s="29"/>
      <c r="Q5686" s="76">
        <v>16.765999999999998</v>
      </c>
      <c r="R5686" s="91" t="s">
        <v>103</v>
      </c>
      <c r="S5686" s="29"/>
    </row>
    <row r="5687" spans="7:19" ht="45" x14ac:dyDescent="0.25">
      <c r="G5687" s="74">
        <v>42242</v>
      </c>
      <c r="H5687" s="75">
        <v>0.5</v>
      </c>
      <c r="I5687" s="27">
        <f t="shared" si="349"/>
        <v>42242.5</v>
      </c>
      <c r="J5687" s="76">
        <v>59.178199999999997</v>
      </c>
      <c r="K5687" s="27">
        <f>'Barometric Data'!D5695</f>
        <v>42242.5</v>
      </c>
      <c r="L5687" s="92">
        <f t="shared" si="350"/>
        <v>0</v>
      </c>
      <c r="M5687" s="29">
        <f>'Barometric Data'!E5695</f>
        <v>2.7805</v>
      </c>
      <c r="N5687" s="29">
        <f t="shared" si="352"/>
        <v>56.3977</v>
      </c>
      <c r="O5687" s="30">
        <f t="shared" si="351"/>
        <v>344.55630000000002</v>
      </c>
      <c r="P5687" s="29"/>
      <c r="Q5687" s="76">
        <v>16.777000000000001</v>
      </c>
      <c r="R5687" s="91" t="s">
        <v>103</v>
      </c>
      <c r="S5687" s="29"/>
    </row>
    <row r="5688" spans="7:19" ht="45" x14ac:dyDescent="0.25">
      <c r="G5688" s="74">
        <v>42242</v>
      </c>
      <c r="H5688" s="75">
        <v>0.75</v>
      </c>
      <c r="I5688" s="27">
        <f t="shared" si="349"/>
        <v>42242.75</v>
      </c>
      <c r="J5688" s="76">
        <v>59.161000000000001</v>
      </c>
      <c r="K5688" s="27">
        <f>'Barometric Data'!D5696</f>
        <v>42242.75</v>
      </c>
      <c r="L5688" s="92">
        <f t="shared" si="350"/>
        <v>0</v>
      </c>
      <c r="M5688" s="29">
        <f>'Barometric Data'!E5696</f>
        <v>2.6869000000000001</v>
      </c>
      <c r="N5688" s="29">
        <f t="shared" si="352"/>
        <v>56.4741</v>
      </c>
      <c r="O5688" s="30">
        <f t="shared" si="351"/>
        <v>344.47989999999999</v>
      </c>
      <c r="P5688" s="29"/>
      <c r="Q5688" s="76">
        <v>16.776</v>
      </c>
      <c r="R5688" s="91" t="s">
        <v>103</v>
      </c>
      <c r="S5688" s="29"/>
    </row>
    <row r="5689" spans="7:19" ht="45" x14ac:dyDescent="0.25">
      <c r="G5689" s="74">
        <v>42243</v>
      </c>
      <c r="H5689" s="75">
        <v>0</v>
      </c>
      <c r="I5689" s="27">
        <f t="shared" si="349"/>
        <v>42243</v>
      </c>
      <c r="J5689" s="76">
        <v>59.200200000000002</v>
      </c>
      <c r="K5689" s="27">
        <f>'Barometric Data'!D5697</f>
        <v>42243</v>
      </c>
      <c r="L5689" s="92">
        <f t="shared" si="350"/>
        <v>0</v>
      </c>
      <c r="M5689" s="29">
        <f>'Barometric Data'!E5697</f>
        <v>2.7692999999999999</v>
      </c>
      <c r="N5689" s="29">
        <f t="shared" si="352"/>
        <v>56.430900000000001</v>
      </c>
      <c r="O5689" s="30">
        <f t="shared" si="351"/>
        <v>344.5231</v>
      </c>
      <c r="P5689" s="29"/>
      <c r="Q5689" s="76">
        <v>16.776</v>
      </c>
      <c r="R5689" s="91" t="s">
        <v>103</v>
      </c>
      <c r="S5689" s="29"/>
    </row>
    <row r="5690" spans="7:19" ht="45" x14ac:dyDescent="0.25">
      <c r="G5690" s="74">
        <v>42243</v>
      </c>
      <c r="H5690" s="75">
        <v>0.25</v>
      </c>
      <c r="I5690" s="27">
        <f t="shared" si="349"/>
        <v>42243.25</v>
      </c>
      <c r="J5690" s="76">
        <v>59.226300000000002</v>
      </c>
      <c r="K5690" s="27">
        <f>'Barometric Data'!D5698</f>
        <v>42243.25</v>
      </c>
      <c r="L5690" s="92">
        <f t="shared" si="350"/>
        <v>0</v>
      </c>
      <c r="M5690" s="29">
        <f>'Barometric Data'!E5698</f>
        <v>2.8140000000000001</v>
      </c>
      <c r="N5690" s="29">
        <f t="shared" si="352"/>
        <v>56.412300000000002</v>
      </c>
      <c r="O5690" s="30">
        <f t="shared" si="351"/>
        <v>344.54169999999999</v>
      </c>
      <c r="P5690" s="29"/>
      <c r="Q5690" s="76">
        <v>16.765999999999998</v>
      </c>
      <c r="R5690" s="91" t="s">
        <v>103</v>
      </c>
      <c r="S5690" s="29"/>
    </row>
    <row r="5691" spans="7:19" ht="45" x14ac:dyDescent="0.25">
      <c r="G5691" s="74">
        <v>42243</v>
      </c>
      <c r="H5691" s="75">
        <v>0.5</v>
      </c>
      <c r="I5691" s="27">
        <f t="shared" si="349"/>
        <v>42243.5</v>
      </c>
      <c r="J5691" s="76">
        <v>59.230600000000003</v>
      </c>
      <c r="K5691" s="27">
        <f>'Barometric Data'!D5699</f>
        <v>42243.5</v>
      </c>
      <c r="L5691" s="92">
        <f t="shared" si="350"/>
        <v>0</v>
      </c>
      <c r="M5691" s="29">
        <f>'Barometric Data'!E5699</f>
        <v>2.8921000000000001</v>
      </c>
      <c r="N5691" s="29">
        <f t="shared" si="352"/>
        <v>56.338500000000003</v>
      </c>
      <c r="O5691" s="30">
        <f t="shared" si="351"/>
        <v>344.6155</v>
      </c>
      <c r="P5691" s="29"/>
      <c r="Q5691" s="76">
        <v>16.771000000000001</v>
      </c>
      <c r="R5691" s="91" t="s">
        <v>103</v>
      </c>
      <c r="S5691" s="29"/>
    </row>
    <row r="5692" spans="7:19" ht="45" x14ac:dyDescent="0.25">
      <c r="G5692" s="74">
        <v>42243</v>
      </c>
      <c r="H5692" s="75">
        <v>0.75</v>
      </c>
      <c r="I5692" s="27">
        <f t="shared" si="349"/>
        <v>42243.75</v>
      </c>
      <c r="J5692" s="76">
        <v>59.2134</v>
      </c>
      <c r="K5692" s="27">
        <f>'Barometric Data'!D5700</f>
        <v>42243.75</v>
      </c>
      <c r="L5692" s="92">
        <f t="shared" si="350"/>
        <v>0</v>
      </c>
      <c r="M5692" s="29">
        <f>'Barometric Data'!E5700</f>
        <v>2.7757999999999998</v>
      </c>
      <c r="N5692" s="29">
        <f t="shared" si="352"/>
        <v>56.437600000000003</v>
      </c>
      <c r="O5692" s="30">
        <f t="shared" si="351"/>
        <v>344.51639999999998</v>
      </c>
      <c r="P5692" s="29"/>
      <c r="Q5692" s="76">
        <v>16.773</v>
      </c>
      <c r="R5692" s="91" t="s">
        <v>103</v>
      </c>
      <c r="S5692" s="29"/>
    </row>
    <row r="5693" spans="7:19" ht="45" x14ac:dyDescent="0.25">
      <c r="G5693" s="74">
        <v>42244</v>
      </c>
      <c r="H5693" s="75">
        <v>0</v>
      </c>
      <c r="I5693" s="27">
        <f t="shared" si="349"/>
        <v>42244</v>
      </c>
      <c r="J5693" s="76">
        <v>59.182400000000001</v>
      </c>
      <c r="K5693" s="27">
        <f>'Barometric Data'!D5701</f>
        <v>42244</v>
      </c>
      <c r="L5693" s="92">
        <f t="shared" si="350"/>
        <v>0</v>
      </c>
      <c r="M5693" s="29">
        <f>'Barometric Data'!E5701</f>
        <v>2.7673000000000001</v>
      </c>
      <c r="N5693" s="29">
        <f t="shared" si="352"/>
        <v>56.415100000000002</v>
      </c>
      <c r="O5693" s="30">
        <f t="shared" si="351"/>
        <v>344.53890000000001</v>
      </c>
      <c r="P5693" s="29"/>
      <c r="Q5693" s="76">
        <v>16.773</v>
      </c>
      <c r="R5693" s="91" t="s">
        <v>103</v>
      </c>
      <c r="S5693" s="29"/>
    </row>
    <row r="5694" spans="7:19" ht="45" x14ac:dyDescent="0.25">
      <c r="G5694" s="74">
        <v>42244</v>
      </c>
      <c r="H5694" s="75">
        <v>0.25</v>
      </c>
      <c r="I5694" s="27">
        <f t="shared" si="349"/>
        <v>42244.25</v>
      </c>
      <c r="J5694" s="76">
        <v>59.195099999999996</v>
      </c>
      <c r="K5694" s="27">
        <f>'Barometric Data'!D5702</f>
        <v>42244.25</v>
      </c>
      <c r="L5694" s="92">
        <f t="shared" si="350"/>
        <v>0</v>
      </c>
      <c r="M5694" s="29">
        <f>'Barometric Data'!E5702</f>
        <v>2.7604000000000002</v>
      </c>
      <c r="N5694" s="29">
        <f t="shared" si="352"/>
        <v>56.434699999999999</v>
      </c>
      <c r="O5694" s="30">
        <f t="shared" si="351"/>
        <v>344.51929999999999</v>
      </c>
      <c r="P5694" s="29"/>
      <c r="Q5694" s="76">
        <v>16.77</v>
      </c>
      <c r="R5694" s="91" t="s">
        <v>103</v>
      </c>
      <c r="S5694" s="29"/>
    </row>
    <row r="5695" spans="7:19" ht="45" x14ac:dyDescent="0.25">
      <c r="G5695" s="74">
        <v>42244</v>
      </c>
      <c r="H5695" s="75">
        <v>0.5</v>
      </c>
      <c r="I5695" s="27">
        <f t="shared" si="349"/>
        <v>42244.5</v>
      </c>
      <c r="J5695" s="76">
        <v>59.146000000000001</v>
      </c>
      <c r="K5695" s="27">
        <f>'Barometric Data'!D5703</f>
        <v>42244.5</v>
      </c>
      <c r="L5695" s="92">
        <f t="shared" si="350"/>
        <v>0</v>
      </c>
      <c r="M5695" s="29">
        <f>'Barometric Data'!E5703</f>
        <v>2.7682000000000002</v>
      </c>
      <c r="N5695" s="29">
        <f t="shared" si="352"/>
        <v>56.377800000000001</v>
      </c>
      <c r="O5695" s="30">
        <f t="shared" si="351"/>
        <v>344.57620000000003</v>
      </c>
      <c r="P5695" s="29"/>
      <c r="Q5695" s="76">
        <v>16.765999999999998</v>
      </c>
      <c r="R5695" s="91" t="s">
        <v>103</v>
      </c>
      <c r="S5695" s="29"/>
    </row>
    <row r="5696" spans="7:19" ht="45" x14ac:dyDescent="0.25">
      <c r="G5696" s="74">
        <v>42244</v>
      </c>
      <c r="H5696" s="75">
        <v>0.75</v>
      </c>
      <c r="I5696" s="27">
        <f t="shared" si="349"/>
        <v>42244.75</v>
      </c>
      <c r="J5696" s="76">
        <v>59.113599999999998</v>
      </c>
      <c r="K5696" s="27">
        <f>'Barometric Data'!D5704</f>
        <v>42244.75</v>
      </c>
      <c r="L5696" s="92">
        <f t="shared" si="350"/>
        <v>0</v>
      </c>
      <c r="M5696" s="29">
        <f>'Barometric Data'!E5704</f>
        <v>2.6461000000000001</v>
      </c>
      <c r="N5696" s="29">
        <f t="shared" si="352"/>
        <v>56.467500000000001</v>
      </c>
      <c r="O5696" s="30">
        <f t="shared" si="351"/>
        <v>344.48649999999998</v>
      </c>
      <c r="P5696" s="29"/>
      <c r="Q5696" s="76">
        <v>16.77</v>
      </c>
      <c r="R5696" s="91" t="s">
        <v>103</v>
      </c>
      <c r="S5696" s="29"/>
    </row>
    <row r="5697" spans="7:19" ht="45" x14ac:dyDescent="0.25">
      <c r="G5697" s="74">
        <v>42245</v>
      </c>
      <c r="H5697" s="75">
        <v>0</v>
      </c>
      <c r="I5697" s="27">
        <f t="shared" si="349"/>
        <v>42245</v>
      </c>
      <c r="J5697" s="76">
        <v>59.072899999999997</v>
      </c>
      <c r="K5697" s="27">
        <f>'Barometric Data'!D5705</f>
        <v>42245</v>
      </c>
      <c r="L5697" s="92">
        <f t="shared" si="350"/>
        <v>0</v>
      </c>
      <c r="M5697" s="29">
        <f>'Barometric Data'!E5705</f>
        <v>2.6002999999999998</v>
      </c>
      <c r="N5697" s="29">
        <f t="shared" si="352"/>
        <v>56.4726</v>
      </c>
      <c r="O5697" s="30">
        <f t="shared" si="351"/>
        <v>344.48140000000001</v>
      </c>
      <c r="P5697" s="29"/>
      <c r="Q5697" s="76">
        <v>16.765000000000001</v>
      </c>
      <c r="R5697" s="91" t="s">
        <v>103</v>
      </c>
      <c r="S5697" s="29"/>
    </row>
    <row r="5698" spans="7:19" ht="45" x14ac:dyDescent="0.25">
      <c r="G5698" s="74">
        <v>42245</v>
      </c>
      <c r="H5698" s="75">
        <v>0.25</v>
      </c>
      <c r="I5698" s="27">
        <f t="shared" si="349"/>
        <v>42245.25</v>
      </c>
      <c r="J5698" s="76">
        <v>59.065800000000003</v>
      </c>
      <c r="K5698" s="27">
        <f>'Barometric Data'!D5706</f>
        <v>42245.25</v>
      </c>
      <c r="L5698" s="92">
        <f t="shared" si="350"/>
        <v>0</v>
      </c>
      <c r="M5698" s="29">
        <f>'Barometric Data'!E5706</f>
        <v>2.5472000000000001</v>
      </c>
      <c r="N5698" s="29">
        <f t="shared" si="352"/>
        <v>56.518600000000006</v>
      </c>
      <c r="O5698" s="30">
        <f t="shared" si="351"/>
        <v>344.43540000000002</v>
      </c>
      <c r="P5698" s="29"/>
      <c r="Q5698" s="76">
        <v>16.782</v>
      </c>
      <c r="R5698" s="91" t="s">
        <v>103</v>
      </c>
      <c r="S5698" s="29"/>
    </row>
    <row r="5699" spans="7:19" ht="45" x14ac:dyDescent="0.25">
      <c r="G5699" s="74">
        <v>42245</v>
      </c>
      <c r="H5699" s="75">
        <v>0.5</v>
      </c>
      <c r="I5699" s="27">
        <f t="shared" si="349"/>
        <v>42245.5</v>
      </c>
      <c r="J5699" s="76">
        <v>59.073900000000002</v>
      </c>
      <c r="K5699" s="27">
        <f>'Barometric Data'!D5707</f>
        <v>42245.5</v>
      </c>
      <c r="L5699" s="92">
        <f t="shared" si="350"/>
        <v>0</v>
      </c>
      <c r="M5699" s="29">
        <f>'Barometric Data'!E5707</f>
        <v>2.6291000000000002</v>
      </c>
      <c r="N5699" s="29">
        <f t="shared" si="352"/>
        <v>56.444800000000001</v>
      </c>
      <c r="O5699" s="30">
        <f t="shared" si="351"/>
        <v>344.50920000000002</v>
      </c>
      <c r="P5699" s="29"/>
      <c r="Q5699" s="76">
        <v>16.773</v>
      </c>
      <c r="R5699" s="91" t="s">
        <v>103</v>
      </c>
      <c r="S5699" s="29"/>
    </row>
    <row r="5700" spans="7:19" ht="45" x14ac:dyDescent="0.25">
      <c r="G5700" s="74">
        <v>42245</v>
      </c>
      <c r="H5700" s="75">
        <v>0.75</v>
      </c>
      <c r="I5700" s="27">
        <f t="shared" si="349"/>
        <v>42245.75</v>
      </c>
      <c r="J5700" s="76">
        <v>59.051099999999998</v>
      </c>
      <c r="K5700" s="27">
        <f>'Barometric Data'!D5708</f>
        <v>42245.75</v>
      </c>
      <c r="L5700" s="92">
        <f t="shared" si="350"/>
        <v>0</v>
      </c>
      <c r="M5700" s="29">
        <f>'Barometric Data'!E5708</f>
        <v>2.5436000000000001</v>
      </c>
      <c r="N5700" s="29">
        <f t="shared" si="352"/>
        <v>56.5075</v>
      </c>
      <c r="O5700" s="30">
        <f t="shared" si="351"/>
        <v>344.44650000000001</v>
      </c>
      <c r="P5700" s="29"/>
      <c r="Q5700" s="76">
        <v>16.780999999999999</v>
      </c>
      <c r="R5700" s="91" t="s">
        <v>103</v>
      </c>
      <c r="S5700" s="29"/>
    </row>
    <row r="5701" spans="7:19" ht="45" x14ac:dyDescent="0.25">
      <c r="G5701" s="74">
        <v>42246</v>
      </c>
      <c r="H5701" s="75">
        <v>0</v>
      </c>
      <c r="I5701" s="27">
        <f t="shared" si="349"/>
        <v>42246</v>
      </c>
      <c r="J5701" s="76">
        <v>59.064700000000002</v>
      </c>
      <c r="K5701" s="27">
        <f>'Barometric Data'!D5709</f>
        <v>42246</v>
      </c>
      <c r="L5701" s="92">
        <f t="shared" si="350"/>
        <v>0</v>
      </c>
      <c r="M5701" s="29">
        <f>'Barometric Data'!E5709</f>
        <v>2.5724</v>
      </c>
      <c r="N5701" s="29">
        <f t="shared" si="352"/>
        <v>56.4923</v>
      </c>
      <c r="O5701" s="30">
        <f t="shared" si="351"/>
        <v>344.46170000000001</v>
      </c>
      <c r="P5701" s="29"/>
      <c r="Q5701" s="76">
        <v>16.760999999999999</v>
      </c>
      <c r="R5701" s="91" t="s">
        <v>103</v>
      </c>
      <c r="S5701" s="29"/>
    </row>
    <row r="5702" spans="7:19" ht="45" x14ac:dyDescent="0.25">
      <c r="G5702" s="74">
        <v>42246</v>
      </c>
      <c r="H5702" s="75">
        <v>0.25</v>
      </c>
      <c r="I5702" s="27">
        <f t="shared" si="349"/>
        <v>42246.25</v>
      </c>
      <c r="J5702" s="76">
        <v>59.115699999999997</v>
      </c>
      <c r="K5702" s="27">
        <f>'Barometric Data'!D5710</f>
        <v>42246.25</v>
      </c>
      <c r="L5702" s="92">
        <f t="shared" si="350"/>
        <v>0</v>
      </c>
      <c r="M5702" s="29">
        <f>'Barometric Data'!E5710</f>
        <v>2.6476000000000002</v>
      </c>
      <c r="N5702" s="29">
        <f t="shared" si="352"/>
        <v>56.4681</v>
      </c>
      <c r="O5702" s="30">
        <f t="shared" si="351"/>
        <v>344.48590000000002</v>
      </c>
      <c r="P5702" s="29"/>
      <c r="Q5702" s="76">
        <v>16.786000000000001</v>
      </c>
      <c r="R5702" s="91" t="s">
        <v>103</v>
      </c>
      <c r="S5702" s="29"/>
    </row>
    <row r="5703" spans="7:19" ht="45" x14ac:dyDescent="0.25">
      <c r="G5703" s="74">
        <v>42246</v>
      </c>
      <c r="H5703" s="75">
        <v>0.5</v>
      </c>
      <c r="I5703" s="27">
        <f t="shared" si="349"/>
        <v>42246.5</v>
      </c>
      <c r="J5703" s="76">
        <v>59.1449</v>
      </c>
      <c r="K5703" s="27">
        <f>'Barometric Data'!D5711</f>
        <v>42246.5</v>
      </c>
      <c r="L5703" s="92">
        <f t="shared" si="350"/>
        <v>0</v>
      </c>
      <c r="M5703" s="29">
        <f>'Barometric Data'!E5711</f>
        <v>2.7330999999999999</v>
      </c>
      <c r="N5703" s="29">
        <f t="shared" si="352"/>
        <v>56.411799999999999</v>
      </c>
      <c r="O5703" s="30">
        <f t="shared" si="351"/>
        <v>344.54219999999998</v>
      </c>
      <c r="P5703" s="29"/>
      <c r="Q5703" s="76">
        <v>16.771999999999998</v>
      </c>
      <c r="R5703" s="91" t="s">
        <v>103</v>
      </c>
      <c r="S5703" s="29"/>
    </row>
    <row r="5704" spans="7:19" ht="45" x14ac:dyDescent="0.25">
      <c r="G5704" s="74">
        <v>42246</v>
      </c>
      <c r="H5704" s="75">
        <v>0.75</v>
      </c>
      <c r="I5704" s="27">
        <f t="shared" si="349"/>
        <v>42246.75</v>
      </c>
      <c r="J5704" s="76">
        <v>59.123800000000003</v>
      </c>
      <c r="K5704" s="27">
        <f>'Barometric Data'!D5712</f>
        <v>42246.75</v>
      </c>
      <c r="L5704" s="92">
        <f t="shared" si="350"/>
        <v>0</v>
      </c>
      <c r="M5704" s="29">
        <f>'Barometric Data'!E5712</f>
        <v>2.6760000000000002</v>
      </c>
      <c r="N5704" s="29">
        <f t="shared" si="352"/>
        <v>56.447800000000001</v>
      </c>
      <c r="O5704" s="30">
        <f t="shared" si="351"/>
        <v>344.50620000000004</v>
      </c>
      <c r="P5704" s="29"/>
      <c r="Q5704" s="76">
        <v>16.777000000000001</v>
      </c>
      <c r="R5704" s="91" t="s">
        <v>103</v>
      </c>
      <c r="S5704" s="29"/>
    </row>
    <row r="5705" spans="7:19" ht="45" x14ac:dyDescent="0.25">
      <c r="G5705" s="74">
        <v>42247</v>
      </c>
      <c r="H5705" s="75">
        <v>0</v>
      </c>
      <c r="I5705" s="27">
        <f t="shared" si="349"/>
        <v>42247</v>
      </c>
      <c r="J5705" s="76">
        <v>59.161099999999998</v>
      </c>
      <c r="K5705" s="27">
        <f>'Barometric Data'!D5713</f>
        <v>42247</v>
      </c>
      <c r="L5705" s="92">
        <f t="shared" si="350"/>
        <v>0</v>
      </c>
      <c r="M5705" s="29">
        <f>'Barometric Data'!E5713</f>
        <v>2.7233999999999998</v>
      </c>
      <c r="N5705" s="29">
        <f t="shared" si="352"/>
        <v>56.4377</v>
      </c>
      <c r="O5705" s="30">
        <f t="shared" si="351"/>
        <v>344.5163</v>
      </c>
      <c r="P5705" s="29"/>
      <c r="Q5705" s="76">
        <v>16.780999999999999</v>
      </c>
      <c r="R5705" s="91" t="s">
        <v>103</v>
      </c>
      <c r="S5705" s="29"/>
    </row>
    <row r="5706" spans="7:19" ht="45" x14ac:dyDescent="0.25">
      <c r="G5706" s="74">
        <v>42247</v>
      </c>
      <c r="H5706" s="75">
        <v>0.25</v>
      </c>
      <c r="I5706" s="27">
        <f t="shared" si="349"/>
        <v>42247.25</v>
      </c>
      <c r="J5706" s="76">
        <v>59.190100000000001</v>
      </c>
      <c r="K5706" s="27">
        <f>'Barometric Data'!D5714</f>
        <v>42247.25</v>
      </c>
      <c r="L5706" s="92">
        <f t="shared" si="350"/>
        <v>0</v>
      </c>
      <c r="M5706" s="29">
        <f>'Barometric Data'!E5714</f>
        <v>2.7808999999999999</v>
      </c>
      <c r="N5706" s="29">
        <f t="shared" si="352"/>
        <v>56.409199999999998</v>
      </c>
      <c r="O5706" s="30">
        <f t="shared" si="351"/>
        <v>344.54480000000001</v>
      </c>
      <c r="P5706" s="29"/>
      <c r="Q5706" s="76">
        <v>16.779</v>
      </c>
      <c r="R5706" s="91" t="s">
        <v>103</v>
      </c>
      <c r="S5706" s="29"/>
    </row>
    <row r="5707" spans="7:19" ht="45" x14ac:dyDescent="0.25">
      <c r="G5707" s="74">
        <v>42247</v>
      </c>
      <c r="H5707" s="75">
        <v>0.5</v>
      </c>
      <c r="I5707" s="27">
        <f t="shared" si="349"/>
        <v>42247.5</v>
      </c>
      <c r="J5707" s="76">
        <v>59.190899999999999</v>
      </c>
      <c r="K5707" s="27">
        <f>'Barometric Data'!D5715</f>
        <v>42247.5</v>
      </c>
      <c r="L5707" s="92">
        <f t="shared" si="350"/>
        <v>0</v>
      </c>
      <c r="M5707" s="29">
        <f>'Barometric Data'!E5715</f>
        <v>2.8035999999999999</v>
      </c>
      <c r="N5707" s="29">
        <f t="shared" si="352"/>
        <v>56.387299999999996</v>
      </c>
      <c r="O5707" s="30">
        <f t="shared" si="351"/>
        <v>344.56670000000003</v>
      </c>
      <c r="P5707" s="29"/>
      <c r="Q5707" s="76">
        <v>16.777999999999999</v>
      </c>
      <c r="R5707" s="91" t="s">
        <v>103</v>
      </c>
      <c r="S5707" s="29"/>
    </row>
    <row r="5708" spans="7:19" ht="45" x14ac:dyDescent="0.25">
      <c r="G5708" s="74">
        <v>42247</v>
      </c>
      <c r="H5708" s="75">
        <v>0.75</v>
      </c>
      <c r="I5708" s="27">
        <f t="shared" si="349"/>
        <v>42247.75</v>
      </c>
      <c r="J5708" s="76">
        <v>59.100900000000003</v>
      </c>
      <c r="K5708" s="27">
        <f>'Barometric Data'!D5716</f>
        <v>42247.75</v>
      </c>
      <c r="L5708" s="92">
        <f t="shared" si="350"/>
        <v>0</v>
      </c>
      <c r="M5708" s="29">
        <f>'Barometric Data'!E5716</f>
        <v>2.6505999999999998</v>
      </c>
      <c r="N5708" s="29">
        <f t="shared" si="352"/>
        <v>56.450300000000006</v>
      </c>
      <c r="O5708" s="30">
        <f t="shared" si="351"/>
        <v>344.50369999999998</v>
      </c>
      <c r="P5708" s="29"/>
      <c r="Q5708" s="76">
        <v>16.77</v>
      </c>
      <c r="R5708" s="91" t="s">
        <v>103</v>
      </c>
      <c r="S5708" s="29"/>
    </row>
    <row r="5709" spans="7:19" ht="45" x14ac:dyDescent="0.25">
      <c r="G5709" s="74">
        <v>42248</v>
      </c>
      <c r="H5709" s="75">
        <v>0</v>
      </c>
      <c r="I5709" s="27">
        <f t="shared" ref="I5709:I5772" si="353">G5709+H5709</f>
        <v>42248</v>
      </c>
      <c r="J5709" s="76">
        <v>59.094799999999999</v>
      </c>
      <c r="K5709" s="27">
        <f>'Barometric Data'!D5717</f>
        <v>42248</v>
      </c>
      <c r="L5709" s="92">
        <f t="shared" si="350"/>
        <v>0</v>
      </c>
      <c r="M5709" s="29">
        <f>'Barometric Data'!E5717</f>
        <v>2.6393</v>
      </c>
      <c r="N5709" s="29">
        <f t="shared" si="352"/>
        <v>56.455500000000001</v>
      </c>
      <c r="O5709" s="30">
        <f t="shared" si="351"/>
        <v>344.49850000000004</v>
      </c>
      <c r="P5709" s="29"/>
      <c r="Q5709" s="76">
        <v>16.777000000000001</v>
      </c>
      <c r="R5709" s="91" t="s">
        <v>103</v>
      </c>
      <c r="S5709" s="29"/>
    </row>
    <row r="5710" spans="7:19" ht="45" x14ac:dyDescent="0.25">
      <c r="G5710" s="74">
        <v>42248</v>
      </c>
      <c r="H5710" s="75">
        <v>0.25</v>
      </c>
      <c r="I5710" s="27">
        <f t="shared" si="353"/>
        <v>42248.25</v>
      </c>
      <c r="J5710" s="76">
        <v>59.096299999999999</v>
      </c>
      <c r="K5710" s="27">
        <f>'Barometric Data'!D5718</f>
        <v>42248.25</v>
      </c>
      <c r="L5710" s="92">
        <f t="shared" si="350"/>
        <v>0</v>
      </c>
      <c r="M5710" s="29">
        <f>'Barometric Data'!E5718</f>
        <v>2.6267</v>
      </c>
      <c r="N5710" s="29">
        <f t="shared" si="352"/>
        <v>56.4696</v>
      </c>
      <c r="O5710" s="30">
        <f t="shared" si="351"/>
        <v>344.48439999999999</v>
      </c>
      <c r="P5710" s="29"/>
      <c r="Q5710" s="76">
        <v>16.785</v>
      </c>
      <c r="R5710" s="91" t="s">
        <v>103</v>
      </c>
      <c r="S5710" s="29"/>
    </row>
    <row r="5711" spans="7:19" ht="45" x14ac:dyDescent="0.25">
      <c r="G5711" s="74">
        <v>42248</v>
      </c>
      <c r="H5711" s="75">
        <v>0.5</v>
      </c>
      <c r="I5711" s="27">
        <f t="shared" si="353"/>
        <v>42248.5</v>
      </c>
      <c r="J5711" s="76">
        <v>59.109900000000003</v>
      </c>
      <c r="K5711" s="27">
        <f>'Barometric Data'!D5719</f>
        <v>42248.5</v>
      </c>
      <c r="L5711" s="92">
        <f t="shared" si="350"/>
        <v>0</v>
      </c>
      <c r="M5711" s="29">
        <f>'Barometric Data'!E5719</f>
        <v>2.6474000000000002</v>
      </c>
      <c r="N5711" s="29">
        <f t="shared" si="352"/>
        <v>56.462500000000006</v>
      </c>
      <c r="O5711" s="30">
        <f t="shared" si="351"/>
        <v>344.49149999999997</v>
      </c>
      <c r="P5711" s="29"/>
      <c r="Q5711" s="76">
        <v>16.768999999999998</v>
      </c>
      <c r="R5711" s="91" t="s">
        <v>103</v>
      </c>
      <c r="S5711" s="29"/>
    </row>
    <row r="5712" spans="7:19" ht="45" x14ac:dyDescent="0.25">
      <c r="G5712" s="74">
        <v>42248</v>
      </c>
      <c r="H5712" s="75">
        <v>0.75</v>
      </c>
      <c r="I5712" s="27">
        <f t="shared" si="353"/>
        <v>42248.75</v>
      </c>
      <c r="J5712" s="76">
        <v>59.003799999999998</v>
      </c>
      <c r="K5712" s="27">
        <f>'Barometric Data'!D5720</f>
        <v>42248.75</v>
      </c>
      <c r="L5712" s="92">
        <f t="shared" si="350"/>
        <v>0</v>
      </c>
      <c r="M5712" s="29">
        <f>'Barometric Data'!E5720</f>
        <v>2.4897</v>
      </c>
      <c r="N5712" s="29">
        <f t="shared" si="352"/>
        <v>56.514099999999999</v>
      </c>
      <c r="O5712" s="30">
        <f t="shared" si="351"/>
        <v>344.43990000000002</v>
      </c>
      <c r="P5712" s="29"/>
      <c r="Q5712" s="76">
        <v>16.785</v>
      </c>
      <c r="R5712" s="91" t="s">
        <v>103</v>
      </c>
      <c r="S5712" s="29"/>
    </row>
    <row r="5713" spans="7:19" ht="45" x14ac:dyDescent="0.25">
      <c r="G5713" s="74">
        <v>42249</v>
      </c>
      <c r="H5713" s="75">
        <v>0</v>
      </c>
      <c r="I5713" s="27">
        <f t="shared" si="353"/>
        <v>42249</v>
      </c>
      <c r="J5713" s="76">
        <v>59.001199999999997</v>
      </c>
      <c r="K5713" s="27">
        <f>'Barometric Data'!D5721</f>
        <v>42249</v>
      </c>
      <c r="L5713" s="92">
        <f t="shared" si="350"/>
        <v>0</v>
      </c>
      <c r="M5713" s="29">
        <f>'Barometric Data'!E5721</f>
        <v>2.4700000000000002</v>
      </c>
      <c r="N5713" s="29">
        <f t="shared" si="352"/>
        <v>56.531199999999998</v>
      </c>
      <c r="O5713" s="30">
        <f t="shared" si="351"/>
        <v>344.4228</v>
      </c>
      <c r="P5713" s="29"/>
      <c r="Q5713" s="76">
        <v>16.777000000000001</v>
      </c>
      <c r="R5713" s="91" t="s">
        <v>103</v>
      </c>
      <c r="S5713" s="29"/>
    </row>
    <row r="5714" spans="7:19" ht="45" x14ac:dyDescent="0.25">
      <c r="G5714" s="74">
        <v>42249</v>
      </c>
      <c r="H5714" s="75">
        <v>0.25</v>
      </c>
      <c r="I5714" s="27">
        <f t="shared" si="353"/>
        <v>42249.25</v>
      </c>
      <c r="J5714" s="76">
        <v>59.0259</v>
      </c>
      <c r="K5714" s="27">
        <f>'Barometric Data'!D5722</f>
        <v>42249.25</v>
      </c>
      <c r="L5714" s="92">
        <f t="shared" si="350"/>
        <v>0</v>
      </c>
      <c r="M5714" s="29">
        <f>'Barometric Data'!E5722</f>
        <v>2.552</v>
      </c>
      <c r="N5714" s="29">
        <f t="shared" si="352"/>
        <v>56.4739</v>
      </c>
      <c r="O5714" s="30">
        <f t="shared" si="351"/>
        <v>344.48009999999999</v>
      </c>
      <c r="P5714" s="29"/>
      <c r="Q5714" s="76">
        <v>16.77</v>
      </c>
      <c r="R5714" s="91" t="s">
        <v>103</v>
      </c>
      <c r="S5714" s="29"/>
    </row>
    <row r="5715" spans="7:19" ht="45" x14ac:dyDescent="0.25">
      <c r="G5715" s="74">
        <v>42249</v>
      </c>
      <c r="H5715" s="75">
        <v>0.5</v>
      </c>
      <c r="I5715" s="27">
        <f t="shared" si="353"/>
        <v>42249.5</v>
      </c>
      <c r="J5715" s="76">
        <v>59.079500000000003</v>
      </c>
      <c r="K5715" s="27">
        <f>'Barometric Data'!D5723</f>
        <v>42249.5</v>
      </c>
      <c r="L5715" s="92">
        <f t="shared" si="350"/>
        <v>0</v>
      </c>
      <c r="M5715" s="29">
        <f>'Barometric Data'!E5723</f>
        <v>2.6053999999999999</v>
      </c>
      <c r="N5715" s="29">
        <f t="shared" si="352"/>
        <v>56.4741</v>
      </c>
      <c r="O5715" s="30">
        <f t="shared" si="351"/>
        <v>344.47989999999999</v>
      </c>
      <c r="P5715" s="29"/>
      <c r="Q5715" s="76">
        <v>16.768999999999998</v>
      </c>
      <c r="R5715" s="91" t="s">
        <v>103</v>
      </c>
      <c r="S5715" s="29"/>
    </row>
    <row r="5716" spans="7:19" ht="45" x14ac:dyDescent="0.25">
      <c r="G5716" s="74">
        <v>42249</v>
      </c>
      <c r="H5716" s="75">
        <v>0.75</v>
      </c>
      <c r="I5716" s="27">
        <f t="shared" si="353"/>
        <v>42249.75</v>
      </c>
      <c r="J5716" s="76">
        <v>58.979799999999997</v>
      </c>
      <c r="K5716" s="27">
        <f>'Barometric Data'!D5724</f>
        <v>42249.75</v>
      </c>
      <c r="L5716" s="92">
        <f t="shared" si="350"/>
        <v>0</v>
      </c>
      <c r="M5716" s="29">
        <f>'Barometric Data'!E5724</f>
        <v>2.4538000000000002</v>
      </c>
      <c r="N5716" s="29">
        <f t="shared" si="352"/>
        <v>56.525999999999996</v>
      </c>
      <c r="O5716" s="30">
        <f t="shared" si="351"/>
        <v>344.428</v>
      </c>
      <c r="P5716" s="29"/>
      <c r="Q5716" s="76">
        <v>16.777000000000001</v>
      </c>
      <c r="R5716" s="91" t="s">
        <v>103</v>
      </c>
      <c r="S5716" s="29"/>
    </row>
    <row r="5717" spans="7:19" ht="45" x14ac:dyDescent="0.25">
      <c r="G5717" s="74">
        <v>42250</v>
      </c>
      <c r="H5717" s="75">
        <v>0</v>
      </c>
      <c r="I5717" s="27">
        <f t="shared" si="353"/>
        <v>42250</v>
      </c>
      <c r="J5717" s="76">
        <v>58.983600000000003</v>
      </c>
      <c r="K5717" s="27">
        <f>'Barometric Data'!D5725</f>
        <v>42250</v>
      </c>
      <c r="L5717" s="92">
        <f t="shared" si="350"/>
        <v>0</v>
      </c>
      <c r="M5717" s="29">
        <f>'Barometric Data'!E5725</f>
        <v>2.4594</v>
      </c>
      <c r="N5717" s="29">
        <f t="shared" si="352"/>
        <v>56.5242</v>
      </c>
      <c r="O5717" s="30">
        <f t="shared" si="351"/>
        <v>344.4298</v>
      </c>
      <c r="P5717" s="29"/>
      <c r="Q5717" s="76">
        <v>16.77</v>
      </c>
      <c r="R5717" s="91" t="s">
        <v>103</v>
      </c>
      <c r="S5717" s="29"/>
    </row>
    <row r="5718" spans="7:19" ht="45" x14ac:dyDescent="0.25">
      <c r="G5718" s="74">
        <v>42250</v>
      </c>
      <c r="H5718" s="75">
        <v>0.25</v>
      </c>
      <c r="I5718" s="27">
        <f t="shared" si="353"/>
        <v>42250.25</v>
      </c>
      <c r="J5718" s="76">
        <v>59.043199999999999</v>
      </c>
      <c r="K5718" s="27">
        <f>'Barometric Data'!D5726</f>
        <v>42250.25</v>
      </c>
      <c r="L5718" s="92">
        <f t="shared" si="350"/>
        <v>0</v>
      </c>
      <c r="M5718" s="29">
        <f>'Barometric Data'!E5726</f>
        <v>2.5747</v>
      </c>
      <c r="N5718" s="29">
        <f t="shared" si="352"/>
        <v>56.468499999999999</v>
      </c>
      <c r="O5718" s="30">
        <f t="shared" si="351"/>
        <v>344.4855</v>
      </c>
      <c r="P5718" s="29"/>
      <c r="Q5718" s="76">
        <v>16.783000000000001</v>
      </c>
      <c r="R5718" s="91" t="s">
        <v>103</v>
      </c>
      <c r="S5718" s="29"/>
    </row>
    <row r="5719" spans="7:19" ht="45" x14ac:dyDescent="0.25">
      <c r="G5719" s="74">
        <v>42250</v>
      </c>
      <c r="H5719" s="75">
        <v>0.5</v>
      </c>
      <c r="I5719" s="27">
        <f t="shared" si="353"/>
        <v>42250.5</v>
      </c>
      <c r="J5719" s="76">
        <v>59.089500000000001</v>
      </c>
      <c r="K5719" s="27">
        <f>'Barometric Data'!D5727</f>
        <v>42250.5</v>
      </c>
      <c r="L5719" s="92">
        <f t="shared" si="350"/>
        <v>0</v>
      </c>
      <c r="M5719" s="29">
        <f>'Barometric Data'!E5727</f>
        <v>2.6368999999999998</v>
      </c>
      <c r="N5719" s="29">
        <f t="shared" si="352"/>
        <v>56.452600000000004</v>
      </c>
      <c r="O5719" s="30">
        <f t="shared" si="351"/>
        <v>344.50139999999999</v>
      </c>
      <c r="P5719" s="29"/>
      <c r="Q5719" s="76">
        <v>16.783000000000001</v>
      </c>
      <c r="R5719" s="91" t="s">
        <v>103</v>
      </c>
      <c r="S5719" s="29"/>
    </row>
    <row r="5720" spans="7:19" ht="45" x14ac:dyDescent="0.25">
      <c r="G5720" s="74">
        <v>42250</v>
      </c>
      <c r="H5720" s="75">
        <v>0.75</v>
      </c>
      <c r="I5720" s="27">
        <f t="shared" si="353"/>
        <v>42250.75</v>
      </c>
      <c r="J5720" s="76">
        <v>59.048900000000003</v>
      </c>
      <c r="K5720" s="27">
        <f>'Barometric Data'!D5728</f>
        <v>42250.75</v>
      </c>
      <c r="L5720" s="92">
        <f t="shared" si="350"/>
        <v>0</v>
      </c>
      <c r="M5720" s="29">
        <f>'Barometric Data'!E5728</f>
        <v>2.5632000000000001</v>
      </c>
      <c r="N5720" s="29">
        <f t="shared" si="352"/>
        <v>56.485700000000001</v>
      </c>
      <c r="O5720" s="30">
        <f t="shared" si="351"/>
        <v>344.4683</v>
      </c>
      <c r="P5720" s="29"/>
      <c r="Q5720" s="76">
        <v>16.783999999999999</v>
      </c>
      <c r="R5720" s="91" t="s">
        <v>103</v>
      </c>
      <c r="S5720" s="29"/>
    </row>
    <row r="5721" spans="7:19" ht="45" x14ac:dyDescent="0.25">
      <c r="G5721" s="74">
        <v>42251</v>
      </c>
      <c r="H5721" s="75">
        <v>0</v>
      </c>
      <c r="I5721" s="27">
        <f t="shared" si="353"/>
        <v>42251</v>
      </c>
      <c r="J5721" s="76">
        <v>59.057600000000001</v>
      </c>
      <c r="K5721" s="27">
        <f>'Barometric Data'!D5729</f>
        <v>42251</v>
      </c>
      <c r="L5721" s="92">
        <f t="shared" si="350"/>
        <v>0</v>
      </c>
      <c r="M5721" s="29">
        <f>'Barometric Data'!E5729</f>
        <v>2.5642</v>
      </c>
      <c r="N5721" s="29">
        <f t="shared" si="352"/>
        <v>56.493400000000001</v>
      </c>
      <c r="O5721" s="30">
        <f t="shared" si="351"/>
        <v>344.4606</v>
      </c>
      <c r="P5721" s="29"/>
      <c r="Q5721" s="76">
        <v>16.777999999999999</v>
      </c>
      <c r="R5721" s="91" t="s">
        <v>103</v>
      </c>
      <c r="S5721" s="29"/>
    </row>
    <row r="5722" spans="7:19" ht="45" x14ac:dyDescent="0.25">
      <c r="G5722" s="74">
        <v>42251</v>
      </c>
      <c r="H5722" s="75">
        <v>0.25</v>
      </c>
      <c r="I5722" s="27">
        <f t="shared" si="353"/>
        <v>42251.25</v>
      </c>
      <c r="J5722" s="76">
        <v>59.027700000000003</v>
      </c>
      <c r="K5722" s="27">
        <f>'Barometric Data'!D5730</f>
        <v>42251.25</v>
      </c>
      <c r="L5722" s="92">
        <f t="shared" si="350"/>
        <v>0</v>
      </c>
      <c r="M5722" s="29">
        <f>'Barometric Data'!E5730</f>
        <v>2.5472000000000001</v>
      </c>
      <c r="N5722" s="29">
        <f t="shared" si="352"/>
        <v>56.480500000000006</v>
      </c>
      <c r="O5722" s="30">
        <f t="shared" si="351"/>
        <v>344.4735</v>
      </c>
      <c r="P5722" s="29"/>
      <c r="Q5722" s="76">
        <v>16.779</v>
      </c>
      <c r="R5722" s="91" t="s">
        <v>103</v>
      </c>
      <c r="S5722" s="29"/>
    </row>
    <row r="5723" spans="7:19" ht="45" x14ac:dyDescent="0.25">
      <c r="G5723" s="74">
        <v>42251</v>
      </c>
      <c r="H5723" s="75">
        <v>0.5</v>
      </c>
      <c r="I5723" s="27">
        <f t="shared" si="353"/>
        <v>42251.5</v>
      </c>
      <c r="J5723" s="76">
        <v>59.043999999999997</v>
      </c>
      <c r="K5723" s="27">
        <f>'Barometric Data'!D5731</f>
        <v>42251.5</v>
      </c>
      <c r="L5723" s="92">
        <f t="shared" si="350"/>
        <v>0</v>
      </c>
      <c r="M5723" s="29">
        <f>'Barometric Data'!E5731</f>
        <v>2.5373999999999999</v>
      </c>
      <c r="N5723" s="29">
        <f t="shared" si="352"/>
        <v>56.506599999999999</v>
      </c>
      <c r="O5723" s="30">
        <f t="shared" si="351"/>
        <v>344.44740000000002</v>
      </c>
      <c r="P5723" s="29"/>
      <c r="Q5723" s="76">
        <v>16.774000000000001</v>
      </c>
      <c r="R5723" s="91" t="s">
        <v>103</v>
      </c>
      <c r="S5723" s="29"/>
    </row>
    <row r="5724" spans="7:19" ht="45" x14ac:dyDescent="0.25">
      <c r="G5724" s="74">
        <v>42251</v>
      </c>
      <c r="H5724" s="75">
        <v>0.75</v>
      </c>
      <c r="I5724" s="27">
        <f t="shared" si="353"/>
        <v>42251.75</v>
      </c>
      <c r="J5724" s="76">
        <v>58.969700000000003</v>
      </c>
      <c r="K5724" s="27">
        <f>'Barometric Data'!D5732</f>
        <v>42251.75</v>
      </c>
      <c r="L5724" s="92">
        <f t="shared" si="350"/>
        <v>0</v>
      </c>
      <c r="M5724" s="29">
        <f>'Barometric Data'!E5732</f>
        <v>2.415</v>
      </c>
      <c r="N5724" s="29">
        <f t="shared" si="352"/>
        <v>56.554700000000004</v>
      </c>
      <c r="O5724" s="30">
        <f t="shared" si="351"/>
        <v>344.39929999999998</v>
      </c>
      <c r="P5724" s="29"/>
      <c r="Q5724" s="76">
        <v>16.788</v>
      </c>
      <c r="R5724" s="91" t="s">
        <v>103</v>
      </c>
      <c r="S5724" s="29"/>
    </row>
    <row r="5725" spans="7:19" ht="45" x14ac:dyDescent="0.25">
      <c r="G5725" s="74">
        <v>42252</v>
      </c>
      <c r="H5725" s="75">
        <v>0</v>
      </c>
      <c r="I5725" s="27">
        <f t="shared" si="353"/>
        <v>42252</v>
      </c>
      <c r="J5725" s="76">
        <v>59.062399999999997</v>
      </c>
      <c r="K5725" s="27">
        <f>'Barometric Data'!D5733</f>
        <v>42252</v>
      </c>
      <c r="L5725" s="92">
        <f t="shared" si="350"/>
        <v>0</v>
      </c>
      <c r="M5725" s="29">
        <f>'Barometric Data'!E5733</f>
        <v>2.5665</v>
      </c>
      <c r="N5725" s="29">
        <f t="shared" si="352"/>
        <v>56.495899999999999</v>
      </c>
      <c r="O5725" s="30">
        <f t="shared" si="351"/>
        <v>344.4581</v>
      </c>
      <c r="P5725" s="29"/>
      <c r="Q5725" s="76">
        <v>16.786999999999999</v>
      </c>
      <c r="R5725" s="91" t="s">
        <v>103</v>
      </c>
      <c r="S5725" s="29"/>
    </row>
    <row r="5726" spans="7:19" ht="45" x14ac:dyDescent="0.25">
      <c r="G5726" s="74">
        <v>42252</v>
      </c>
      <c r="H5726" s="75">
        <v>0.25</v>
      </c>
      <c r="I5726" s="27">
        <f t="shared" si="353"/>
        <v>42252.25</v>
      </c>
      <c r="J5726" s="76">
        <v>59.1008</v>
      </c>
      <c r="K5726" s="27">
        <f>'Barometric Data'!D5734</f>
        <v>42252.25</v>
      </c>
      <c r="L5726" s="92">
        <f t="shared" si="350"/>
        <v>0</v>
      </c>
      <c r="M5726" s="29">
        <f>'Barometric Data'!E5734</f>
        <v>2.6614</v>
      </c>
      <c r="N5726" s="29">
        <f t="shared" si="352"/>
        <v>56.439399999999999</v>
      </c>
      <c r="O5726" s="30">
        <f t="shared" si="351"/>
        <v>344.51460000000003</v>
      </c>
      <c r="P5726" s="29"/>
      <c r="Q5726" s="76">
        <v>16.783999999999999</v>
      </c>
      <c r="R5726" s="91" t="s">
        <v>103</v>
      </c>
      <c r="S5726" s="29"/>
    </row>
    <row r="5727" spans="7:19" ht="45" x14ac:dyDescent="0.25">
      <c r="G5727" s="74">
        <v>42252</v>
      </c>
      <c r="H5727" s="75">
        <v>0.5</v>
      </c>
      <c r="I5727" s="27">
        <f t="shared" si="353"/>
        <v>42252.5</v>
      </c>
      <c r="J5727" s="76">
        <v>59.189</v>
      </c>
      <c r="K5727" s="27">
        <f>'Barometric Data'!D5735</f>
        <v>42252.5</v>
      </c>
      <c r="L5727" s="92">
        <f t="shared" si="350"/>
        <v>0</v>
      </c>
      <c r="M5727" s="29">
        <f>'Barometric Data'!E5735</f>
        <v>2.8025000000000002</v>
      </c>
      <c r="N5727" s="29">
        <f t="shared" si="352"/>
        <v>56.386499999999998</v>
      </c>
      <c r="O5727" s="30">
        <f t="shared" si="351"/>
        <v>344.5675</v>
      </c>
      <c r="P5727" s="29"/>
      <c r="Q5727" s="76">
        <v>16.780999999999999</v>
      </c>
      <c r="R5727" s="91" t="s">
        <v>103</v>
      </c>
      <c r="S5727" s="29"/>
    </row>
    <row r="5728" spans="7:19" ht="45" x14ac:dyDescent="0.25">
      <c r="G5728" s="74">
        <v>42252</v>
      </c>
      <c r="H5728" s="75">
        <v>0.75</v>
      </c>
      <c r="I5728" s="27">
        <f t="shared" si="353"/>
        <v>42252.75</v>
      </c>
      <c r="J5728" s="76">
        <v>59.238199999999999</v>
      </c>
      <c r="K5728" s="27">
        <f>'Barometric Data'!D5736</f>
        <v>42252.75</v>
      </c>
      <c r="L5728" s="92">
        <f t="shared" si="350"/>
        <v>0</v>
      </c>
      <c r="M5728" s="29">
        <f>'Barometric Data'!E5736</f>
        <v>2.8517999999999999</v>
      </c>
      <c r="N5728" s="29">
        <f t="shared" si="352"/>
        <v>56.386400000000002</v>
      </c>
      <c r="O5728" s="30">
        <f t="shared" si="351"/>
        <v>344.56760000000003</v>
      </c>
      <c r="P5728" s="29"/>
      <c r="Q5728" s="76">
        <v>16.77</v>
      </c>
      <c r="R5728" s="91" t="s">
        <v>103</v>
      </c>
      <c r="S5728" s="29"/>
    </row>
    <row r="5729" spans="7:19" ht="45" x14ac:dyDescent="0.25">
      <c r="G5729" s="74">
        <v>42253</v>
      </c>
      <c r="H5729" s="75">
        <v>0</v>
      </c>
      <c r="I5729" s="27">
        <f t="shared" si="353"/>
        <v>42253</v>
      </c>
      <c r="J5729" s="76">
        <v>59.239600000000003</v>
      </c>
      <c r="K5729" s="27">
        <f>'Barometric Data'!D5737</f>
        <v>42253</v>
      </c>
      <c r="L5729" s="92">
        <f t="shared" si="350"/>
        <v>0</v>
      </c>
      <c r="M5729" s="29">
        <f>'Barometric Data'!E5737</f>
        <v>2.8721999999999999</v>
      </c>
      <c r="N5729" s="29">
        <f t="shared" si="352"/>
        <v>56.367400000000004</v>
      </c>
      <c r="O5729" s="30">
        <f t="shared" si="351"/>
        <v>344.58659999999998</v>
      </c>
      <c r="P5729" s="29"/>
      <c r="Q5729" s="76">
        <v>16.774000000000001</v>
      </c>
      <c r="R5729" s="91" t="s">
        <v>103</v>
      </c>
      <c r="S5729" s="29"/>
    </row>
    <row r="5730" spans="7:19" ht="45" x14ac:dyDescent="0.25">
      <c r="G5730" s="74">
        <v>42253</v>
      </c>
      <c r="H5730" s="75">
        <v>0.25</v>
      </c>
      <c r="I5730" s="27">
        <f t="shared" si="353"/>
        <v>42253.25</v>
      </c>
      <c r="J5730" s="76">
        <v>59.239100000000001</v>
      </c>
      <c r="K5730" s="27">
        <f>'Barometric Data'!D5738</f>
        <v>42253.25</v>
      </c>
      <c r="L5730" s="92">
        <f t="shared" si="350"/>
        <v>0</v>
      </c>
      <c r="M5730" s="29">
        <f>'Barometric Data'!E5738</f>
        <v>2.891</v>
      </c>
      <c r="N5730" s="29">
        <f t="shared" si="352"/>
        <v>56.348100000000002</v>
      </c>
      <c r="O5730" s="30">
        <f t="shared" si="351"/>
        <v>344.60590000000002</v>
      </c>
      <c r="P5730" s="29"/>
      <c r="Q5730" s="76">
        <v>16.771999999999998</v>
      </c>
      <c r="R5730" s="91" t="s">
        <v>103</v>
      </c>
      <c r="S5730" s="29"/>
    </row>
    <row r="5731" spans="7:19" ht="45" x14ac:dyDescent="0.25">
      <c r="G5731" s="74">
        <v>42253</v>
      </c>
      <c r="H5731" s="75">
        <v>0.5</v>
      </c>
      <c r="I5731" s="27">
        <f t="shared" si="353"/>
        <v>42253.5</v>
      </c>
      <c r="J5731" s="76">
        <v>59.242100000000001</v>
      </c>
      <c r="K5731" s="27">
        <f>'Barometric Data'!D5739</f>
        <v>42253.5</v>
      </c>
      <c r="L5731" s="92">
        <f t="shared" si="350"/>
        <v>0</v>
      </c>
      <c r="M5731" s="29">
        <f>'Barometric Data'!E5739</f>
        <v>2.9079000000000002</v>
      </c>
      <c r="N5731" s="29">
        <f t="shared" si="352"/>
        <v>56.334200000000003</v>
      </c>
      <c r="O5731" s="30">
        <f t="shared" si="351"/>
        <v>344.6198</v>
      </c>
      <c r="P5731" s="29"/>
      <c r="Q5731" s="76">
        <v>16.766999999999999</v>
      </c>
      <c r="R5731" s="91" t="s">
        <v>103</v>
      </c>
      <c r="S5731" s="29"/>
    </row>
    <row r="5732" spans="7:19" ht="45" x14ac:dyDescent="0.25">
      <c r="G5732" s="74">
        <v>42253</v>
      </c>
      <c r="H5732" s="75">
        <v>0.75</v>
      </c>
      <c r="I5732" s="27">
        <f t="shared" si="353"/>
        <v>42253.75</v>
      </c>
      <c r="J5732" s="76">
        <v>59.1843</v>
      </c>
      <c r="K5732" s="27">
        <f>'Barometric Data'!D5740</f>
        <v>42253.75</v>
      </c>
      <c r="L5732" s="92">
        <f t="shared" ref="L5732:L5795" si="354">I5732-K5732</f>
        <v>0</v>
      </c>
      <c r="M5732" s="29">
        <f>'Barometric Data'!E5740</f>
        <v>2.7871000000000001</v>
      </c>
      <c r="N5732" s="29">
        <f t="shared" si="352"/>
        <v>56.397199999999998</v>
      </c>
      <c r="O5732" s="30">
        <f t="shared" si="351"/>
        <v>344.55680000000001</v>
      </c>
      <c r="P5732" s="29"/>
      <c r="Q5732" s="76">
        <v>16.765000000000001</v>
      </c>
      <c r="R5732" s="91" t="s">
        <v>103</v>
      </c>
      <c r="S5732" s="29"/>
    </row>
    <row r="5733" spans="7:19" ht="45" x14ac:dyDescent="0.25">
      <c r="G5733" s="74">
        <v>42254</v>
      </c>
      <c r="H5733" s="75">
        <v>0</v>
      </c>
      <c r="I5733" s="27">
        <f t="shared" si="353"/>
        <v>42254</v>
      </c>
      <c r="J5733" s="76">
        <v>59.188699999999997</v>
      </c>
      <c r="K5733" s="27">
        <f>'Barometric Data'!D5741</f>
        <v>42254</v>
      </c>
      <c r="L5733" s="92">
        <f t="shared" si="354"/>
        <v>0</v>
      </c>
      <c r="M5733" s="29">
        <f>'Barometric Data'!E5741</f>
        <v>2.7953999999999999</v>
      </c>
      <c r="N5733" s="29">
        <f t="shared" si="352"/>
        <v>56.393299999999996</v>
      </c>
      <c r="O5733" s="30">
        <f t="shared" ref="O5733:O5796" si="355">$D$23-N5733</f>
        <v>344.5607</v>
      </c>
      <c r="P5733" s="29"/>
      <c r="Q5733" s="76">
        <v>16.779</v>
      </c>
      <c r="R5733" s="91" t="s">
        <v>103</v>
      </c>
      <c r="S5733" s="29"/>
    </row>
    <row r="5734" spans="7:19" ht="45" x14ac:dyDescent="0.25">
      <c r="G5734" s="74">
        <v>42254</v>
      </c>
      <c r="H5734" s="75">
        <v>0.25</v>
      </c>
      <c r="I5734" s="27">
        <f t="shared" si="353"/>
        <v>42254.25</v>
      </c>
      <c r="J5734" s="76">
        <v>59.206899999999997</v>
      </c>
      <c r="K5734" s="27">
        <f>'Barometric Data'!D5742</f>
        <v>42254.25</v>
      </c>
      <c r="L5734" s="92">
        <f t="shared" si="354"/>
        <v>0</v>
      </c>
      <c r="M5734" s="29">
        <f>'Barometric Data'!E5742</f>
        <v>2.835</v>
      </c>
      <c r="N5734" s="29">
        <f t="shared" si="352"/>
        <v>56.371899999999997</v>
      </c>
      <c r="O5734" s="30">
        <f t="shared" si="355"/>
        <v>344.58210000000003</v>
      </c>
      <c r="P5734" s="29"/>
      <c r="Q5734" s="76">
        <v>16.773</v>
      </c>
      <c r="R5734" s="91" t="s">
        <v>103</v>
      </c>
      <c r="S5734" s="29"/>
    </row>
    <row r="5735" spans="7:19" ht="45" x14ac:dyDescent="0.25">
      <c r="G5735" s="74">
        <v>42254</v>
      </c>
      <c r="H5735" s="75">
        <v>0.5</v>
      </c>
      <c r="I5735" s="27">
        <f t="shared" si="353"/>
        <v>42254.5</v>
      </c>
      <c r="J5735" s="76">
        <v>59.228400000000001</v>
      </c>
      <c r="K5735" s="27">
        <f>'Barometric Data'!D5743</f>
        <v>42254.5</v>
      </c>
      <c r="L5735" s="92">
        <f t="shared" si="354"/>
        <v>0</v>
      </c>
      <c r="M5735" s="29">
        <f>'Barometric Data'!E5743</f>
        <v>2.9053</v>
      </c>
      <c r="N5735" s="29">
        <f t="shared" si="352"/>
        <v>56.323100000000004</v>
      </c>
      <c r="O5735" s="30">
        <f t="shared" si="355"/>
        <v>344.6309</v>
      </c>
      <c r="P5735" s="29"/>
      <c r="Q5735" s="76">
        <v>16.774000000000001</v>
      </c>
      <c r="R5735" s="91" t="s">
        <v>103</v>
      </c>
      <c r="S5735" s="29"/>
    </row>
    <row r="5736" spans="7:19" ht="45" x14ac:dyDescent="0.25">
      <c r="G5736" s="74">
        <v>42254</v>
      </c>
      <c r="H5736" s="75">
        <v>0.75</v>
      </c>
      <c r="I5736" s="27">
        <f t="shared" si="353"/>
        <v>42254.75</v>
      </c>
      <c r="J5736" s="76">
        <v>59.190800000000003</v>
      </c>
      <c r="K5736" s="27">
        <f>'Barometric Data'!D5744</f>
        <v>42254.75</v>
      </c>
      <c r="L5736" s="92">
        <f t="shared" si="354"/>
        <v>0</v>
      </c>
      <c r="M5736" s="29">
        <f>'Barometric Data'!E5744</f>
        <v>2.8071000000000002</v>
      </c>
      <c r="N5736" s="29">
        <f t="shared" ref="N5736:N5799" si="356">J5736-M5736</f>
        <v>56.383700000000005</v>
      </c>
      <c r="O5736" s="30">
        <f t="shared" si="355"/>
        <v>344.57029999999997</v>
      </c>
      <c r="P5736" s="29"/>
      <c r="Q5736" s="76">
        <v>16.771000000000001</v>
      </c>
      <c r="R5736" s="91" t="s">
        <v>103</v>
      </c>
      <c r="S5736" s="29"/>
    </row>
    <row r="5737" spans="7:19" ht="45" x14ac:dyDescent="0.25">
      <c r="G5737" s="74">
        <v>42255</v>
      </c>
      <c r="H5737" s="75">
        <v>0</v>
      </c>
      <c r="I5737" s="27">
        <f t="shared" si="353"/>
        <v>42255</v>
      </c>
      <c r="J5737" s="76">
        <v>59.216299999999997</v>
      </c>
      <c r="K5737" s="27">
        <f>'Barometric Data'!D5745</f>
        <v>42255</v>
      </c>
      <c r="L5737" s="92">
        <f t="shared" si="354"/>
        <v>0</v>
      </c>
      <c r="M5737" s="29">
        <f>'Barometric Data'!E5745</f>
        <v>2.8631000000000002</v>
      </c>
      <c r="N5737" s="29">
        <f t="shared" si="356"/>
        <v>56.353199999999994</v>
      </c>
      <c r="O5737" s="30">
        <f t="shared" si="355"/>
        <v>344.60079999999999</v>
      </c>
      <c r="P5737" s="29"/>
      <c r="Q5737" s="76">
        <v>16.776</v>
      </c>
      <c r="R5737" s="91" t="s">
        <v>103</v>
      </c>
      <c r="S5737" s="29"/>
    </row>
    <row r="5738" spans="7:19" ht="45" x14ac:dyDescent="0.25">
      <c r="G5738" s="74">
        <v>42255</v>
      </c>
      <c r="H5738" s="75">
        <v>0.25</v>
      </c>
      <c r="I5738" s="27">
        <f t="shared" si="353"/>
        <v>42255.25</v>
      </c>
      <c r="J5738" s="76">
        <v>59.232300000000002</v>
      </c>
      <c r="K5738" s="27">
        <f>'Barometric Data'!D5746</f>
        <v>42255.25</v>
      </c>
      <c r="L5738" s="92">
        <f t="shared" si="354"/>
        <v>0</v>
      </c>
      <c r="M5738" s="29">
        <f>'Barometric Data'!E5746</f>
        <v>2.8801000000000001</v>
      </c>
      <c r="N5738" s="29">
        <f t="shared" si="356"/>
        <v>56.352200000000003</v>
      </c>
      <c r="O5738" s="30">
        <f t="shared" si="355"/>
        <v>344.60180000000003</v>
      </c>
      <c r="P5738" s="29"/>
      <c r="Q5738" s="76">
        <v>16.771000000000001</v>
      </c>
      <c r="R5738" s="91" t="s">
        <v>103</v>
      </c>
      <c r="S5738" s="29"/>
    </row>
    <row r="5739" spans="7:19" ht="45" x14ac:dyDescent="0.25">
      <c r="G5739" s="74">
        <v>42255</v>
      </c>
      <c r="H5739" s="75">
        <v>0.5</v>
      </c>
      <c r="I5739" s="27">
        <f t="shared" si="353"/>
        <v>42255.5</v>
      </c>
      <c r="J5739" s="76">
        <v>59.2395</v>
      </c>
      <c r="K5739" s="27">
        <f>'Barometric Data'!D5747</f>
        <v>42255.5</v>
      </c>
      <c r="L5739" s="92">
        <f t="shared" si="354"/>
        <v>0</v>
      </c>
      <c r="M5739" s="29">
        <f>'Barometric Data'!E5747</f>
        <v>2.9308000000000001</v>
      </c>
      <c r="N5739" s="29">
        <f t="shared" si="356"/>
        <v>56.308700000000002</v>
      </c>
      <c r="O5739" s="30">
        <f t="shared" si="355"/>
        <v>344.64530000000002</v>
      </c>
      <c r="P5739" s="29"/>
      <c r="Q5739" s="76">
        <v>16.786999999999999</v>
      </c>
      <c r="R5739" s="91" t="s">
        <v>103</v>
      </c>
      <c r="S5739" s="29"/>
    </row>
    <row r="5740" spans="7:19" ht="45" x14ac:dyDescent="0.25">
      <c r="G5740" s="74">
        <v>42255</v>
      </c>
      <c r="H5740" s="75">
        <v>0.75</v>
      </c>
      <c r="I5740" s="27">
        <f t="shared" si="353"/>
        <v>42255.75</v>
      </c>
      <c r="J5740" s="76">
        <v>59.193199999999997</v>
      </c>
      <c r="K5740" s="27">
        <f>'Barometric Data'!D5748</f>
        <v>42255.75</v>
      </c>
      <c r="L5740" s="92">
        <f t="shared" si="354"/>
        <v>0</v>
      </c>
      <c r="M5740" s="29">
        <f>'Barometric Data'!E5748</f>
        <v>2.8069999999999999</v>
      </c>
      <c r="N5740" s="29">
        <f t="shared" si="356"/>
        <v>56.386199999999995</v>
      </c>
      <c r="O5740" s="30">
        <f t="shared" si="355"/>
        <v>344.56780000000003</v>
      </c>
      <c r="P5740" s="29"/>
      <c r="Q5740" s="76">
        <v>16.780999999999999</v>
      </c>
      <c r="R5740" s="91" t="s">
        <v>103</v>
      </c>
      <c r="S5740" s="29"/>
    </row>
    <row r="5741" spans="7:19" ht="45" x14ac:dyDescent="0.25">
      <c r="G5741" s="74">
        <v>42256</v>
      </c>
      <c r="H5741" s="75">
        <v>0</v>
      </c>
      <c r="I5741" s="27">
        <f t="shared" si="353"/>
        <v>42256</v>
      </c>
      <c r="J5741" s="76">
        <v>59.169699999999999</v>
      </c>
      <c r="K5741" s="27">
        <f>'Barometric Data'!D5749</f>
        <v>42256</v>
      </c>
      <c r="L5741" s="92">
        <f t="shared" si="354"/>
        <v>0</v>
      </c>
      <c r="M5741" s="29">
        <f>'Barometric Data'!E5749</f>
        <v>2.8001</v>
      </c>
      <c r="N5741" s="29">
        <f t="shared" si="356"/>
        <v>56.369599999999998</v>
      </c>
      <c r="O5741" s="30">
        <f t="shared" si="355"/>
        <v>344.58440000000002</v>
      </c>
      <c r="P5741" s="29"/>
      <c r="Q5741" s="76">
        <v>16.766999999999999</v>
      </c>
      <c r="R5741" s="91" t="s">
        <v>103</v>
      </c>
      <c r="S5741" s="29"/>
    </row>
    <row r="5742" spans="7:19" ht="45" x14ac:dyDescent="0.25">
      <c r="G5742" s="74">
        <v>42256</v>
      </c>
      <c r="H5742" s="75">
        <v>0.25</v>
      </c>
      <c r="I5742" s="27">
        <f t="shared" si="353"/>
        <v>42256.25</v>
      </c>
      <c r="J5742" s="76">
        <v>59.189300000000003</v>
      </c>
      <c r="K5742" s="27">
        <f>'Barometric Data'!D5750</f>
        <v>42256.25</v>
      </c>
      <c r="L5742" s="92">
        <f t="shared" si="354"/>
        <v>0</v>
      </c>
      <c r="M5742" s="29">
        <f>'Barometric Data'!E5750</f>
        <v>2.8058999999999998</v>
      </c>
      <c r="N5742" s="29">
        <f t="shared" si="356"/>
        <v>56.383400000000002</v>
      </c>
      <c r="O5742" s="30">
        <f t="shared" si="355"/>
        <v>344.57060000000001</v>
      </c>
      <c r="P5742" s="29"/>
      <c r="Q5742" s="76">
        <v>16.782</v>
      </c>
      <c r="R5742" s="91" t="s">
        <v>103</v>
      </c>
      <c r="S5742" s="29"/>
    </row>
    <row r="5743" spans="7:19" ht="45" x14ac:dyDescent="0.25">
      <c r="G5743" s="74">
        <v>42256</v>
      </c>
      <c r="H5743" s="75">
        <v>0.5</v>
      </c>
      <c r="I5743" s="27">
        <f t="shared" si="353"/>
        <v>42256.5</v>
      </c>
      <c r="J5743" s="76">
        <v>59.1663</v>
      </c>
      <c r="K5743" s="27">
        <f>'Barometric Data'!D5751</f>
        <v>42256.5</v>
      </c>
      <c r="L5743" s="92">
        <f t="shared" si="354"/>
        <v>0</v>
      </c>
      <c r="M5743" s="29">
        <f>'Barometric Data'!E5751</f>
        <v>2.8327</v>
      </c>
      <c r="N5743" s="29">
        <f t="shared" si="356"/>
        <v>56.333599999999997</v>
      </c>
      <c r="O5743" s="30">
        <f t="shared" si="355"/>
        <v>344.62040000000002</v>
      </c>
      <c r="P5743" s="29"/>
      <c r="Q5743" s="76">
        <v>16.765000000000001</v>
      </c>
      <c r="R5743" s="91" t="s">
        <v>103</v>
      </c>
      <c r="S5743" s="29"/>
    </row>
    <row r="5744" spans="7:19" ht="45" x14ac:dyDescent="0.25">
      <c r="G5744" s="74">
        <v>42256</v>
      </c>
      <c r="H5744" s="75">
        <v>0.75</v>
      </c>
      <c r="I5744" s="27">
        <f t="shared" si="353"/>
        <v>42256.75</v>
      </c>
      <c r="J5744" s="76">
        <v>59.131999999999998</v>
      </c>
      <c r="K5744" s="27">
        <f>'Barometric Data'!D5752</f>
        <v>42256.75</v>
      </c>
      <c r="L5744" s="92">
        <f t="shared" si="354"/>
        <v>0</v>
      </c>
      <c r="M5744" s="29">
        <f>'Barometric Data'!E5752</f>
        <v>2.7244999999999999</v>
      </c>
      <c r="N5744" s="29">
        <f t="shared" si="356"/>
        <v>56.407499999999999</v>
      </c>
      <c r="O5744" s="30">
        <f t="shared" si="355"/>
        <v>344.54650000000004</v>
      </c>
      <c r="P5744" s="29"/>
      <c r="Q5744" s="76">
        <v>16.774000000000001</v>
      </c>
      <c r="R5744" s="91" t="s">
        <v>103</v>
      </c>
      <c r="S5744" s="29"/>
    </row>
    <row r="5745" spans="7:19" ht="45" x14ac:dyDescent="0.25">
      <c r="G5745" s="74">
        <v>42257</v>
      </c>
      <c r="H5745" s="75">
        <v>0</v>
      </c>
      <c r="I5745" s="27">
        <f t="shared" si="353"/>
        <v>42257</v>
      </c>
      <c r="J5745" s="76">
        <v>59.1203</v>
      </c>
      <c r="K5745" s="27">
        <f>'Barometric Data'!D5753</f>
        <v>42257</v>
      </c>
      <c r="L5745" s="92">
        <f t="shared" si="354"/>
        <v>0</v>
      </c>
      <c r="M5745" s="29">
        <f>'Barometric Data'!E5753</f>
        <v>2.7389999999999999</v>
      </c>
      <c r="N5745" s="29">
        <f t="shared" si="356"/>
        <v>56.381300000000003</v>
      </c>
      <c r="O5745" s="30">
        <f t="shared" si="355"/>
        <v>344.5727</v>
      </c>
      <c r="P5745" s="29"/>
      <c r="Q5745" s="76">
        <v>16.768000000000001</v>
      </c>
      <c r="R5745" s="91" t="s">
        <v>103</v>
      </c>
      <c r="S5745" s="29"/>
    </row>
    <row r="5746" spans="7:19" ht="45" x14ac:dyDescent="0.25">
      <c r="G5746" s="74">
        <v>42257</v>
      </c>
      <c r="H5746" s="75">
        <v>0.25</v>
      </c>
      <c r="I5746" s="27">
        <f t="shared" si="353"/>
        <v>42257.25</v>
      </c>
      <c r="J5746" s="76">
        <v>59.166400000000003</v>
      </c>
      <c r="K5746" s="27">
        <f>'Barometric Data'!D5754</f>
        <v>42257.25</v>
      </c>
      <c r="L5746" s="92">
        <f t="shared" si="354"/>
        <v>0</v>
      </c>
      <c r="M5746" s="29">
        <f>'Barometric Data'!E5754</f>
        <v>2.7759</v>
      </c>
      <c r="N5746" s="29">
        <f t="shared" si="356"/>
        <v>56.390500000000003</v>
      </c>
      <c r="O5746" s="30">
        <f t="shared" si="355"/>
        <v>344.56349999999998</v>
      </c>
      <c r="P5746" s="29"/>
      <c r="Q5746" s="76">
        <v>16.780999999999999</v>
      </c>
      <c r="R5746" s="91" t="s">
        <v>103</v>
      </c>
      <c r="S5746" s="29"/>
    </row>
    <row r="5747" spans="7:19" ht="45" x14ac:dyDescent="0.25">
      <c r="G5747" s="74">
        <v>42257</v>
      </c>
      <c r="H5747" s="75">
        <v>0.5</v>
      </c>
      <c r="I5747" s="27">
        <f t="shared" si="353"/>
        <v>42257.5</v>
      </c>
      <c r="J5747" s="76">
        <v>59.171399999999998</v>
      </c>
      <c r="K5747" s="27">
        <f>'Barometric Data'!D5755</f>
        <v>42257.5</v>
      </c>
      <c r="L5747" s="92">
        <f t="shared" si="354"/>
        <v>0</v>
      </c>
      <c r="M5747" s="29">
        <f>'Barometric Data'!E5755</f>
        <v>2.8441999999999998</v>
      </c>
      <c r="N5747" s="29">
        <f t="shared" si="356"/>
        <v>56.327199999999998</v>
      </c>
      <c r="O5747" s="30">
        <f t="shared" si="355"/>
        <v>344.6268</v>
      </c>
      <c r="P5747" s="29"/>
      <c r="Q5747" s="76">
        <v>16.774999999999999</v>
      </c>
      <c r="R5747" s="91" t="s">
        <v>103</v>
      </c>
      <c r="S5747" s="29"/>
    </row>
    <row r="5748" spans="7:19" ht="45" x14ac:dyDescent="0.25">
      <c r="G5748" s="74">
        <v>42257</v>
      </c>
      <c r="H5748" s="75">
        <v>0.75</v>
      </c>
      <c r="I5748" s="27">
        <f t="shared" si="353"/>
        <v>42257.75</v>
      </c>
      <c r="J5748" s="76">
        <v>59.154800000000002</v>
      </c>
      <c r="K5748" s="27">
        <f>'Barometric Data'!D5756</f>
        <v>42257.75</v>
      </c>
      <c r="L5748" s="92">
        <f t="shared" si="354"/>
        <v>0</v>
      </c>
      <c r="M5748" s="29">
        <f>'Barometric Data'!E5756</f>
        <v>2.7605</v>
      </c>
      <c r="N5748" s="29">
        <f t="shared" si="356"/>
        <v>56.394300000000001</v>
      </c>
      <c r="O5748" s="30">
        <f t="shared" si="355"/>
        <v>344.55970000000002</v>
      </c>
      <c r="P5748" s="29"/>
      <c r="Q5748" s="76">
        <v>16.774999999999999</v>
      </c>
      <c r="R5748" s="91" t="s">
        <v>103</v>
      </c>
      <c r="S5748" s="29"/>
    </row>
    <row r="5749" spans="7:19" ht="45" x14ac:dyDescent="0.25">
      <c r="G5749" s="74">
        <v>42258</v>
      </c>
      <c r="H5749" s="75">
        <v>0</v>
      </c>
      <c r="I5749" s="27">
        <f t="shared" si="353"/>
        <v>42258</v>
      </c>
      <c r="J5749" s="76">
        <v>59.153300000000002</v>
      </c>
      <c r="K5749" s="27">
        <f>'Barometric Data'!D5757</f>
        <v>42258</v>
      </c>
      <c r="L5749" s="92">
        <f t="shared" si="354"/>
        <v>0</v>
      </c>
      <c r="M5749" s="29">
        <f>'Barometric Data'!E5757</f>
        <v>2.7862</v>
      </c>
      <c r="N5749" s="29">
        <f t="shared" si="356"/>
        <v>56.367100000000001</v>
      </c>
      <c r="O5749" s="30">
        <f t="shared" si="355"/>
        <v>344.58690000000001</v>
      </c>
      <c r="P5749" s="29"/>
      <c r="Q5749" s="76">
        <v>16.771000000000001</v>
      </c>
      <c r="R5749" s="91" t="s">
        <v>103</v>
      </c>
      <c r="S5749" s="29"/>
    </row>
    <row r="5750" spans="7:19" ht="45" x14ac:dyDescent="0.25">
      <c r="G5750" s="74">
        <v>42258</v>
      </c>
      <c r="H5750" s="75">
        <v>0.25</v>
      </c>
      <c r="I5750" s="27">
        <f t="shared" si="353"/>
        <v>42258.25</v>
      </c>
      <c r="J5750" s="76">
        <v>59.1922</v>
      </c>
      <c r="K5750" s="27">
        <f>'Barometric Data'!D5758</f>
        <v>42258.25</v>
      </c>
      <c r="L5750" s="92">
        <f t="shared" si="354"/>
        <v>0</v>
      </c>
      <c r="M5750" s="29">
        <f>'Barometric Data'!E5758</f>
        <v>2.8252000000000002</v>
      </c>
      <c r="N5750" s="29">
        <f t="shared" si="356"/>
        <v>56.366999999999997</v>
      </c>
      <c r="O5750" s="30">
        <f t="shared" si="355"/>
        <v>344.58699999999999</v>
      </c>
      <c r="P5750" s="29"/>
      <c r="Q5750" s="76">
        <v>16.766999999999999</v>
      </c>
      <c r="R5750" s="91" t="s">
        <v>103</v>
      </c>
      <c r="S5750" s="29"/>
    </row>
    <row r="5751" spans="7:19" ht="45" x14ac:dyDescent="0.25">
      <c r="G5751" s="74">
        <v>42258</v>
      </c>
      <c r="H5751" s="75">
        <v>0.5</v>
      </c>
      <c r="I5751" s="27">
        <f t="shared" si="353"/>
        <v>42258.5</v>
      </c>
      <c r="J5751" s="76">
        <v>59.203699999999998</v>
      </c>
      <c r="K5751" s="27">
        <f>'Barometric Data'!D5759</f>
        <v>42258.5</v>
      </c>
      <c r="L5751" s="92">
        <f t="shared" si="354"/>
        <v>0</v>
      </c>
      <c r="M5751" s="29">
        <f>'Barometric Data'!E5759</f>
        <v>2.9037999999999999</v>
      </c>
      <c r="N5751" s="29">
        <f t="shared" si="356"/>
        <v>56.299900000000001</v>
      </c>
      <c r="O5751" s="30">
        <f t="shared" si="355"/>
        <v>344.65410000000003</v>
      </c>
      <c r="P5751" s="29"/>
      <c r="Q5751" s="76">
        <v>16.786999999999999</v>
      </c>
      <c r="R5751" s="91" t="s">
        <v>103</v>
      </c>
      <c r="S5751" s="29"/>
    </row>
    <row r="5752" spans="7:19" ht="45" x14ac:dyDescent="0.25">
      <c r="G5752" s="74">
        <v>42258</v>
      </c>
      <c r="H5752" s="75">
        <v>0.75</v>
      </c>
      <c r="I5752" s="27">
        <f t="shared" si="353"/>
        <v>42258.75</v>
      </c>
      <c r="J5752" s="76">
        <v>59.163499999999999</v>
      </c>
      <c r="K5752" s="27">
        <f>'Barometric Data'!D5760</f>
        <v>42258.75</v>
      </c>
      <c r="L5752" s="92">
        <f t="shared" si="354"/>
        <v>0</v>
      </c>
      <c r="M5752" s="29">
        <f>'Barometric Data'!E5760</f>
        <v>2.7818000000000001</v>
      </c>
      <c r="N5752" s="29">
        <f t="shared" si="356"/>
        <v>56.381700000000002</v>
      </c>
      <c r="O5752" s="30">
        <f t="shared" si="355"/>
        <v>344.57229999999998</v>
      </c>
      <c r="P5752" s="29"/>
      <c r="Q5752" s="76">
        <v>16.773</v>
      </c>
      <c r="R5752" s="91" t="s">
        <v>103</v>
      </c>
      <c r="S5752" s="29"/>
    </row>
    <row r="5753" spans="7:19" ht="45" x14ac:dyDescent="0.25">
      <c r="G5753" s="74">
        <v>42259</v>
      </c>
      <c r="H5753" s="75">
        <v>0</v>
      </c>
      <c r="I5753" s="27">
        <f t="shared" si="353"/>
        <v>42259</v>
      </c>
      <c r="J5753" s="76">
        <v>59.151699999999998</v>
      </c>
      <c r="K5753" s="27">
        <f>'Barometric Data'!D5761</f>
        <v>42259</v>
      </c>
      <c r="L5753" s="92">
        <f t="shared" si="354"/>
        <v>0</v>
      </c>
      <c r="M5753" s="29">
        <f>'Barometric Data'!E5761</f>
        <v>2.7888999999999999</v>
      </c>
      <c r="N5753" s="29">
        <f t="shared" si="356"/>
        <v>56.3628</v>
      </c>
      <c r="O5753" s="30">
        <f t="shared" si="355"/>
        <v>344.59120000000001</v>
      </c>
      <c r="P5753" s="29"/>
      <c r="Q5753" s="76">
        <v>16.771000000000001</v>
      </c>
      <c r="R5753" s="91" t="s">
        <v>103</v>
      </c>
      <c r="S5753" s="29"/>
    </row>
    <row r="5754" spans="7:19" ht="45" x14ac:dyDescent="0.25">
      <c r="G5754" s="74">
        <v>42259</v>
      </c>
      <c r="H5754" s="75">
        <v>0.25</v>
      </c>
      <c r="I5754" s="27">
        <f t="shared" si="353"/>
        <v>42259.25</v>
      </c>
      <c r="J5754" s="76">
        <v>59.171300000000002</v>
      </c>
      <c r="K5754" s="27">
        <f>'Barometric Data'!D5762</f>
        <v>42259.25</v>
      </c>
      <c r="L5754" s="92">
        <f t="shared" si="354"/>
        <v>0</v>
      </c>
      <c r="M5754" s="29">
        <f>'Barometric Data'!E5762</f>
        <v>2.7877000000000001</v>
      </c>
      <c r="N5754" s="29">
        <f t="shared" si="356"/>
        <v>56.383600000000001</v>
      </c>
      <c r="O5754" s="30">
        <f t="shared" si="355"/>
        <v>344.57040000000001</v>
      </c>
      <c r="P5754" s="29"/>
      <c r="Q5754" s="76">
        <v>16.766999999999999</v>
      </c>
      <c r="R5754" s="91" t="s">
        <v>103</v>
      </c>
      <c r="S5754" s="29"/>
    </row>
    <row r="5755" spans="7:19" ht="45" x14ac:dyDescent="0.25">
      <c r="G5755" s="74">
        <v>42259</v>
      </c>
      <c r="H5755" s="75">
        <v>0.5</v>
      </c>
      <c r="I5755" s="27">
        <f t="shared" si="353"/>
        <v>42259.5</v>
      </c>
      <c r="J5755" s="76">
        <v>59.168100000000003</v>
      </c>
      <c r="K5755" s="27">
        <f>'Barometric Data'!D5763</f>
        <v>42259.5</v>
      </c>
      <c r="L5755" s="92">
        <f t="shared" si="354"/>
        <v>0</v>
      </c>
      <c r="M5755" s="29">
        <f>'Barometric Data'!E5763</f>
        <v>2.8268</v>
      </c>
      <c r="N5755" s="29">
        <f t="shared" si="356"/>
        <v>56.341300000000004</v>
      </c>
      <c r="O5755" s="30">
        <f t="shared" si="355"/>
        <v>344.61270000000002</v>
      </c>
      <c r="P5755" s="29"/>
      <c r="Q5755" s="76">
        <v>16.782</v>
      </c>
      <c r="R5755" s="91" t="s">
        <v>103</v>
      </c>
      <c r="S5755" s="29"/>
    </row>
    <row r="5756" spans="7:19" ht="45" x14ac:dyDescent="0.25">
      <c r="G5756" s="74">
        <v>42259</v>
      </c>
      <c r="H5756" s="75">
        <v>0.75</v>
      </c>
      <c r="I5756" s="27">
        <f t="shared" si="353"/>
        <v>42259.75</v>
      </c>
      <c r="J5756" s="76">
        <v>59.0852</v>
      </c>
      <c r="K5756" s="27">
        <f>'Barometric Data'!D5764</f>
        <v>42259.75</v>
      </c>
      <c r="L5756" s="92">
        <f t="shared" si="354"/>
        <v>0</v>
      </c>
      <c r="M5756" s="29">
        <f>'Barometric Data'!E5764</f>
        <v>2.6650999999999998</v>
      </c>
      <c r="N5756" s="29">
        <f t="shared" si="356"/>
        <v>56.420099999999998</v>
      </c>
      <c r="O5756" s="30">
        <f t="shared" si="355"/>
        <v>344.53390000000002</v>
      </c>
      <c r="P5756" s="29"/>
      <c r="Q5756" s="76">
        <v>16.774999999999999</v>
      </c>
      <c r="R5756" s="91" t="s">
        <v>103</v>
      </c>
      <c r="S5756" s="29"/>
    </row>
    <row r="5757" spans="7:19" ht="45" x14ac:dyDescent="0.25">
      <c r="G5757" s="74">
        <v>42260</v>
      </c>
      <c r="H5757" s="75">
        <v>0</v>
      </c>
      <c r="I5757" s="27">
        <f t="shared" si="353"/>
        <v>42260</v>
      </c>
      <c r="J5757" s="76">
        <v>59.046599999999998</v>
      </c>
      <c r="K5757" s="27">
        <f>'Barometric Data'!D5765</f>
        <v>42260</v>
      </c>
      <c r="L5757" s="92">
        <f t="shared" si="354"/>
        <v>0</v>
      </c>
      <c r="M5757" s="29">
        <f>'Barometric Data'!E5765</f>
        <v>2.6202000000000001</v>
      </c>
      <c r="N5757" s="29">
        <f t="shared" si="356"/>
        <v>56.426400000000001</v>
      </c>
      <c r="O5757" s="30">
        <f t="shared" si="355"/>
        <v>344.52760000000001</v>
      </c>
      <c r="P5757" s="29"/>
      <c r="Q5757" s="76">
        <v>16.774999999999999</v>
      </c>
      <c r="R5757" s="91" t="s">
        <v>103</v>
      </c>
      <c r="S5757" s="29"/>
    </row>
    <row r="5758" spans="7:19" ht="45" x14ac:dyDescent="0.25">
      <c r="G5758" s="74">
        <v>42260</v>
      </c>
      <c r="H5758" s="75">
        <v>0.25</v>
      </c>
      <c r="I5758" s="27">
        <f t="shared" si="353"/>
        <v>42260.25</v>
      </c>
      <c r="J5758" s="76">
        <v>59.051400000000001</v>
      </c>
      <c r="K5758" s="27">
        <f>'Barometric Data'!D5766</f>
        <v>42260.25</v>
      </c>
      <c r="L5758" s="92">
        <f t="shared" si="354"/>
        <v>0</v>
      </c>
      <c r="M5758" s="29">
        <f>'Barometric Data'!E5766</f>
        <v>2.6021999999999998</v>
      </c>
      <c r="N5758" s="29">
        <f t="shared" si="356"/>
        <v>56.449200000000005</v>
      </c>
      <c r="O5758" s="30">
        <f t="shared" si="355"/>
        <v>344.50479999999999</v>
      </c>
      <c r="P5758" s="29"/>
      <c r="Q5758" s="76">
        <v>16.783999999999999</v>
      </c>
      <c r="R5758" s="91" t="s">
        <v>103</v>
      </c>
      <c r="S5758" s="29"/>
    </row>
    <row r="5759" spans="7:19" ht="45" x14ac:dyDescent="0.25">
      <c r="G5759" s="74">
        <v>42260</v>
      </c>
      <c r="H5759" s="75">
        <v>0.5</v>
      </c>
      <c r="I5759" s="27">
        <f t="shared" si="353"/>
        <v>42260.5</v>
      </c>
      <c r="J5759" s="76">
        <v>59.046300000000002</v>
      </c>
      <c r="K5759" s="27">
        <f>'Barometric Data'!D5767</f>
        <v>42260.5</v>
      </c>
      <c r="L5759" s="92">
        <f t="shared" si="354"/>
        <v>0</v>
      </c>
      <c r="M5759" s="29">
        <f>'Barometric Data'!E5767</f>
        <v>2.6238000000000001</v>
      </c>
      <c r="N5759" s="29">
        <f t="shared" si="356"/>
        <v>56.422499999999999</v>
      </c>
      <c r="O5759" s="30">
        <f t="shared" si="355"/>
        <v>344.53149999999999</v>
      </c>
      <c r="P5759" s="29"/>
      <c r="Q5759" s="76">
        <v>16.782</v>
      </c>
      <c r="R5759" s="91" t="s">
        <v>103</v>
      </c>
      <c r="S5759" s="29"/>
    </row>
    <row r="5760" spans="7:19" ht="45" x14ac:dyDescent="0.25">
      <c r="G5760" s="74">
        <v>42260</v>
      </c>
      <c r="H5760" s="75">
        <v>0.75</v>
      </c>
      <c r="I5760" s="27">
        <f t="shared" si="353"/>
        <v>42260.75</v>
      </c>
      <c r="J5760" s="76">
        <v>58.974800000000002</v>
      </c>
      <c r="K5760" s="27">
        <f>'Barometric Data'!D5768</f>
        <v>42260.75</v>
      </c>
      <c r="L5760" s="92">
        <f t="shared" si="354"/>
        <v>0</v>
      </c>
      <c r="M5760" s="29">
        <f>'Barometric Data'!E5768</f>
        <v>2.4798</v>
      </c>
      <c r="N5760" s="29">
        <f t="shared" si="356"/>
        <v>56.495000000000005</v>
      </c>
      <c r="O5760" s="30">
        <f t="shared" si="355"/>
        <v>344.459</v>
      </c>
      <c r="P5760" s="29"/>
      <c r="Q5760" s="76">
        <v>16.791</v>
      </c>
      <c r="R5760" s="91" t="s">
        <v>103</v>
      </c>
      <c r="S5760" s="29"/>
    </row>
    <row r="5761" spans="7:19" ht="45" x14ac:dyDescent="0.25">
      <c r="G5761" s="74">
        <v>42261</v>
      </c>
      <c r="H5761" s="75">
        <v>0</v>
      </c>
      <c r="I5761" s="27">
        <f t="shared" si="353"/>
        <v>42261</v>
      </c>
      <c r="J5761" s="76">
        <v>58.941899999999997</v>
      </c>
      <c r="K5761" s="27">
        <f>'Barometric Data'!D5769</f>
        <v>42261</v>
      </c>
      <c r="L5761" s="92">
        <f t="shared" si="354"/>
        <v>0</v>
      </c>
      <c r="M5761" s="29">
        <f>'Barometric Data'!E5769</f>
        <v>2.4481999999999999</v>
      </c>
      <c r="N5761" s="29">
        <f t="shared" si="356"/>
        <v>56.493699999999997</v>
      </c>
      <c r="O5761" s="30">
        <f t="shared" si="355"/>
        <v>344.46030000000002</v>
      </c>
      <c r="P5761" s="29"/>
      <c r="Q5761" s="76">
        <v>16.768000000000001</v>
      </c>
      <c r="R5761" s="91" t="s">
        <v>103</v>
      </c>
      <c r="S5761" s="29"/>
    </row>
    <row r="5762" spans="7:19" ht="45" x14ac:dyDescent="0.25">
      <c r="G5762" s="74">
        <v>42261</v>
      </c>
      <c r="H5762" s="75">
        <v>0.25</v>
      </c>
      <c r="I5762" s="27">
        <f t="shared" si="353"/>
        <v>42261.25</v>
      </c>
      <c r="J5762" s="76">
        <v>58.953800000000001</v>
      </c>
      <c r="K5762" s="27">
        <f>'Barometric Data'!D5770</f>
        <v>42261.25</v>
      </c>
      <c r="L5762" s="92">
        <f t="shared" si="354"/>
        <v>0</v>
      </c>
      <c r="M5762" s="29">
        <f>'Barometric Data'!E5770</f>
        <v>2.4483000000000001</v>
      </c>
      <c r="N5762" s="29">
        <f t="shared" si="356"/>
        <v>56.505499999999998</v>
      </c>
      <c r="O5762" s="30">
        <f t="shared" si="355"/>
        <v>344.44850000000002</v>
      </c>
      <c r="P5762" s="29"/>
      <c r="Q5762" s="76">
        <v>16.776</v>
      </c>
      <c r="R5762" s="91" t="s">
        <v>103</v>
      </c>
      <c r="S5762" s="29"/>
    </row>
    <row r="5763" spans="7:19" ht="45" x14ac:dyDescent="0.25">
      <c r="G5763" s="74">
        <v>42261</v>
      </c>
      <c r="H5763" s="75">
        <v>0.5</v>
      </c>
      <c r="I5763" s="27">
        <f t="shared" si="353"/>
        <v>42261.5</v>
      </c>
      <c r="J5763" s="76">
        <v>58.952300000000001</v>
      </c>
      <c r="K5763" s="27">
        <f>'Barometric Data'!D5771</f>
        <v>42261.5</v>
      </c>
      <c r="L5763" s="92">
        <f t="shared" si="354"/>
        <v>0</v>
      </c>
      <c r="M5763" s="29">
        <f>'Barometric Data'!E5771</f>
        <v>2.4577</v>
      </c>
      <c r="N5763" s="29">
        <f t="shared" si="356"/>
        <v>56.494599999999998</v>
      </c>
      <c r="O5763" s="30">
        <f t="shared" si="355"/>
        <v>344.45940000000002</v>
      </c>
      <c r="P5763" s="29"/>
      <c r="Q5763" s="76">
        <v>16.792999999999999</v>
      </c>
      <c r="R5763" s="91" t="s">
        <v>103</v>
      </c>
      <c r="S5763" s="29"/>
    </row>
    <row r="5764" spans="7:19" ht="45" x14ac:dyDescent="0.25">
      <c r="G5764" s="74">
        <v>42261</v>
      </c>
      <c r="H5764" s="75">
        <v>0.75</v>
      </c>
      <c r="I5764" s="27">
        <f t="shared" si="353"/>
        <v>42261.75</v>
      </c>
      <c r="J5764" s="76">
        <v>58.8842</v>
      </c>
      <c r="K5764" s="27">
        <f>'Barometric Data'!D5772</f>
        <v>42261.75</v>
      </c>
      <c r="L5764" s="92">
        <f t="shared" si="354"/>
        <v>0</v>
      </c>
      <c r="M5764" s="29">
        <f>'Barometric Data'!E5772</f>
        <v>2.3363999999999998</v>
      </c>
      <c r="N5764" s="29">
        <f t="shared" si="356"/>
        <v>56.547800000000002</v>
      </c>
      <c r="O5764" s="30">
        <f t="shared" si="355"/>
        <v>344.40620000000001</v>
      </c>
      <c r="P5764" s="29"/>
      <c r="Q5764" s="76">
        <v>16.780999999999999</v>
      </c>
      <c r="R5764" s="91" t="s">
        <v>103</v>
      </c>
      <c r="S5764" s="29"/>
    </row>
    <row r="5765" spans="7:19" ht="45" x14ac:dyDescent="0.25">
      <c r="G5765" s="74">
        <v>42262</v>
      </c>
      <c r="H5765" s="75">
        <v>0</v>
      </c>
      <c r="I5765" s="27">
        <f t="shared" si="353"/>
        <v>42262</v>
      </c>
      <c r="J5765" s="76">
        <v>58.914999999999999</v>
      </c>
      <c r="K5765" s="27">
        <f>'Barometric Data'!D5773</f>
        <v>42262</v>
      </c>
      <c r="L5765" s="92">
        <f t="shared" si="354"/>
        <v>0</v>
      </c>
      <c r="M5765" s="29">
        <f>'Barometric Data'!E5773</f>
        <v>2.4043999999999999</v>
      </c>
      <c r="N5765" s="29">
        <f t="shared" si="356"/>
        <v>56.510599999999997</v>
      </c>
      <c r="O5765" s="30">
        <f t="shared" si="355"/>
        <v>344.4434</v>
      </c>
      <c r="P5765" s="29"/>
      <c r="Q5765" s="76">
        <v>16.783000000000001</v>
      </c>
      <c r="R5765" s="91" t="s">
        <v>103</v>
      </c>
      <c r="S5765" s="29"/>
    </row>
    <row r="5766" spans="7:19" ht="45" x14ac:dyDescent="0.25">
      <c r="G5766" s="74">
        <v>42262</v>
      </c>
      <c r="H5766" s="75">
        <v>0.25</v>
      </c>
      <c r="I5766" s="27">
        <f t="shared" si="353"/>
        <v>42262.25</v>
      </c>
      <c r="J5766" s="76">
        <v>58.987699999999997</v>
      </c>
      <c r="K5766" s="27">
        <f>'Barometric Data'!D5774</f>
        <v>42262.25</v>
      </c>
      <c r="L5766" s="92">
        <f t="shared" si="354"/>
        <v>0</v>
      </c>
      <c r="M5766" s="29">
        <f>'Barometric Data'!E5774</f>
        <v>2.4641000000000002</v>
      </c>
      <c r="N5766" s="29">
        <f t="shared" si="356"/>
        <v>56.523599999999995</v>
      </c>
      <c r="O5766" s="30">
        <f t="shared" si="355"/>
        <v>344.43040000000002</v>
      </c>
      <c r="P5766" s="29"/>
      <c r="Q5766" s="76">
        <v>16.783999999999999</v>
      </c>
      <c r="R5766" s="91" t="s">
        <v>103</v>
      </c>
      <c r="S5766" s="29"/>
    </row>
    <row r="5767" spans="7:19" ht="45" x14ac:dyDescent="0.25">
      <c r="G5767" s="74">
        <v>42262</v>
      </c>
      <c r="H5767" s="75">
        <v>0.5</v>
      </c>
      <c r="I5767" s="27">
        <f t="shared" si="353"/>
        <v>42262.5</v>
      </c>
      <c r="J5767" s="76">
        <v>59.029600000000002</v>
      </c>
      <c r="K5767" s="27">
        <f>'Barometric Data'!D5775</f>
        <v>42262.5</v>
      </c>
      <c r="L5767" s="92">
        <f t="shared" si="354"/>
        <v>0</v>
      </c>
      <c r="M5767" s="29">
        <f>'Barometric Data'!E5775</f>
        <v>2.5575000000000001</v>
      </c>
      <c r="N5767" s="29">
        <f t="shared" si="356"/>
        <v>56.472100000000005</v>
      </c>
      <c r="O5767" s="30">
        <f t="shared" si="355"/>
        <v>344.4819</v>
      </c>
      <c r="P5767" s="29"/>
      <c r="Q5767" s="76">
        <v>16.768000000000001</v>
      </c>
      <c r="R5767" s="91" t="s">
        <v>103</v>
      </c>
      <c r="S5767" s="29"/>
    </row>
    <row r="5768" spans="7:19" ht="45" x14ac:dyDescent="0.25">
      <c r="G5768" s="74">
        <v>42262</v>
      </c>
      <c r="H5768" s="75">
        <v>0.75</v>
      </c>
      <c r="I5768" s="27">
        <f t="shared" si="353"/>
        <v>42262.75</v>
      </c>
      <c r="J5768" s="76">
        <v>58.999000000000002</v>
      </c>
      <c r="K5768" s="27">
        <f>'Barometric Data'!D5776</f>
        <v>42262.75</v>
      </c>
      <c r="L5768" s="92">
        <f t="shared" si="354"/>
        <v>0</v>
      </c>
      <c r="M5768" s="29">
        <f>'Barometric Data'!E5776</f>
        <v>2.4975999999999998</v>
      </c>
      <c r="N5768" s="29">
        <f t="shared" si="356"/>
        <v>56.501400000000004</v>
      </c>
      <c r="O5768" s="30">
        <f t="shared" si="355"/>
        <v>344.45260000000002</v>
      </c>
      <c r="P5768" s="29"/>
      <c r="Q5768" s="76">
        <v>16.78</v>
      </c>
      <c r="R5768" s="91" t="s">
        <v>103</v>
      </c>
      <c r="S5768" s="29"/>
    </row>
    <row r="5769" spans="7:19" ht="45" x14ac:dyDescent="0.25">
      <c r="G5769" s="74">
        <v>42263</v>
      </c>
      <c r="H5769" s="75">
        <v>0</v>
      </c>
      <c r="I5769" s="27">
        <f t="shared" si="353"/>
        <v>42263</v>
      </c>
      <c r="J5769" s="76">
        <v>59.002400000000002</v>
      </c>
      <c r="K5769" s="27">
        <f>'Barometric Data'!D5777</f>
        <v>42263</v>
      </c>
      <c r="L5769" s="92">
        <f t="shared" si="354"/>
        <v>0</v>
      </c>
      <c r="M5769" s="29">
        <f>'Barometric Data'!E5777</f>
        <v>2.5024000000000002</v>
      </c>
      <c r="N5769" s="29">
        <f t="shared" si="356"/>
        <v>56.5</v>
      </c>
      <c r="O5769" s="30">
        <f t="shared" si="355"/>
        <v>344.45400000000001</v>
      </c>
      <c r="P5769" s="29"/>
      <c r="Q5769" s="76">
        <v>16.783999999999999</v>
      </c>
      <c r="R5769" s="91" t="s">
        <v>103</v>
      </c>
      <c r="S5769" s="29"/>
    </row>
    <row r="5770" spans="7:19" ht="45" x14ac:dyDescent="0.25">
      <c r="G5770" s="74">
        <v>42263</v>
      </c>
      <c r="H5770" s="75">
        <v>0.25</v>
      </c>
      <c r="I5770" s="27">
        <f t="shared" si="353"/>
        <v>42263.25</v>
      </c>
      <c r="J5770" s="76">
        <v>59.034300000000002</v>
      </c>
      <c r="K5770" s="27">
        <f>'Barometric Data'!D5778</f>
        <v>42263.25</v>
      </c>
      <c r="L5770" s="92">
        <f t="shared" si="354"/>
        <v>0</v>
      </c>
      <c r="M5770" s="29">
        <f>'Barometric Data'!E5778</f>
        <v>2.5243000000000002</v>
      </c>
      <c r="N5770" s="29">
        <f t="shared" si="356"/>
        <v>56.510000000000005</v>
      </c>
      <c r="O5770" s="30">
        <f t="shared" si="355"/>
        <v>344.44400000000002</v>
      </c>
      <c r="P5770" s="29"/>
      <c r="Q5770" s="76">
        <v>16.786000000000001</v>
      </c>
      <c r="R5770" s="91" t="s">
        <v>103</v>
      </c>
      <c r="S5770" s="29"/>
    </row>
    <row r="5771" spans="7:19" ht="45" x14ac:dyDescent="0.25">
      <c r="G5771" s="74">
        <v>42263</v>
      </c>
      <c r="H5771" s="75">
        <v>0.5</v>
      </c>
      <c r="I5771" s="27">
        <f t="shared" si="353"/>
        <v>42263.5</v>
      </c>
      <c r="J5771" s="76">
        <v>59.1111</v>
      </c>
      <c r="K5771" s="27">
        <f>'Barometric Data'!D5779</f>
        <v>42263.5</v>
      </c>
      <c r="L5771" s="92">
        <f t="shared" si="354"/>
        <v>0</v>
      </c>
      <c r="M5771" s="29">
        <f>'Barometric Data'!E5779</f>
        <v>2.6711</v>
      </c>
      <c r="N5771" s="29">
        <f t="shared" si="356"/>
        <v>56.44</v>
      </c>
      <c r="O5771" s="30">
        <f t="shared" si="355"/>
        <v>344.51400000000001</v>
      </c>
      <c r="P5771" s="29"/>
      <c r="Q5771" s="76">
        <v>16.771999999999998</v>
      </c>
      <c r="R5771" s="91" t="s">
        <v>103</v>
      </c>
      <c r="S5771" s="29"/>
    </row>
    <row r="5772" spans="7:19" ht="45" x14ac:dyDescent="0.25">
      <c r="G5772" s="74">
        <v>42263</v>
      </c>
      <c r="H5772" s="75">
        <v>0.75</v>
      </c>
      <c r="I5772" s="27">
        <f t="shared" si="353"/>
        <v>42263.75</v>
      </c>
      <c r="J5772" s="76">
        <v>59.081299999999999</v>
      </c>
      <c r="K5772" s="27">
        <f>'Barometric Data'!D5780</f>
        <v>42263.75</v>
      </c>
      <c r="L5772" s="92">
        <f t="shared" si="354"/>
        <v>0</v>
      </c>
      <c r="M5772" s="29">
        <f>'Barometric Data'!E5780</f>
        <v>2.6387</v>
      </c>
      <c r="N5772" s="29">
        <f t="shared" si="356"/>
        <v>56.442599999999999</v>
      </c>
      <c r="O5772" s="30">
        <f t="shared" si="355"/>
        <v>344.51139999999998</v>
      </c>
      <c r="P5772" s="29"/>
      <c r="Q5772" s="76">
        <v>16.785</v>
      </c>
      <c r="R5772" s="91" t="s">
        <v>103</v>
      </c>
      <c r="S5772" s="29"/>
    </row>
    <row r="5773" spans="7:19" ht="45" x14ac:dyDescent="0.25">
      <c r="G5773" s="74">
        <v>42264</v>
      </c>
      <c r="H5773" s="75">
        <v>0</v>
      </c>
      <c r="I5773" s="27">
        <f t="shared" ref="I5773:I5836" si="357">G5773+H5773</f>
        <v>42264</v>
      </c>
      <c r="J5773" s="76">
        <v>59.110100000000003</v>
      </c>
      <c r="K5773" s="27">
        <f>'Barometric Data'!D5781</f>
        <v>42264</v>
      </c>
      <c r="L5773" s="92">
        <f t="shared" si="354"/>
        <v>0</v>
      </c>
      <c r="M5773" s="29">
        <f>'Barometric Data'!E5781</f>
        <v>2.6804000000000001</v>
      </c>
      <c r="N5773" s="29">
        <f t="shared" si="356"/>
        <v>56.429700000000004</v>
      </c>
      <c r="O5773" s="30">
        <f t="shared" si="355"/>
        <v>344.52429999999998</v>
      </c>
      <c r="P5773" s="29"/>
      <c r="Q5773" s="76">
        <v>16.786999999999999</v>
      </c>
      <c r="R5773" s="91" t="s">
        <v>103</v>
      </c>
      <c r="S5773" s="29"/>
    </row>
    <row r="5774" spans="7:19" ht="45" x14ac:dyDescent="0.25">
      <c r="G5774" s="74">
        <v>42264</v>
      </c>
      <c r="H5774" s="75">
        <v>0.25</v>
      </c>
      <c r="I5774" s="27">
        <f t="shared" si="357"/>
        <v>42264.25</v>
      </c>
      <c r="J5774" s="76">
        <v>59.121000000000002</v>
      </c>
      <c r="K5774" s="27">
        <f>'Barometric Data'!D5782</f>
        <v>42264.25</v>
      </c>
      <c r="L5774" s="92">
        <f t="shared" si="354"/>
        <v>0</v>
      </c>
      <c r="M5774" s="29">
        <f>'Barometric Data'!E5782</f>
        <v>2.6968999999999999</v>
      </c>
      <c r="N5774" s="29">
        <f t="shared" si="356"/>
        <v>56.424100000000003</v>
      </c>
      <c r="O5774" s="30">
        <f t="shared" si="355"/>
        <v>344.5299</v>
      </c>
      <c r="P5774" s="29"/>
      <c r="Q5774" s="76">
        <v>16.777000000000001</v>
      </c>
      <c r="R5774" s="91" t="s">
        <v>103</v>
      </c>
      <c r="S5774" s="29"/>
    </row>
    <row r="5775" spans="7:19" ht="45" x14ac:dyDescent="0.25">
      <c r="G5775" s="74">
        <v>42264</v>
      </c>
      <c r="H5775" s="75">
        <v>0.5</v>
      </c>
      <c r="I5775" s="27">
        <f t="shared" si="357"/>
        <v>42264.5</v>
      </c>
      <c r="J5775" s="76">
        <v>59.153100000000002</v>
      </c>
      <c r="K5775" s="27">
        <f>'Barometric Data'!D5783</f>
        <v>42264.5</v>
      </c>
      <c r="L5775" s="92">
        <f t="shared" si="354"/>
        <v>0</v>
      </c>
      <c r="M5775" s="29">
        <f>'Barometric Data'!E5783</f>
        <v>2.7498999999999998</v>
      </c>
      <c r="N5775" s="29">
        <f t="shared" si="356"/>
        <v>56.403200000000005</v>
      </c>
      <c r="O5775" s="30">
        <f t="shared" si="355"/>
        <v>344.55079999999998</v>
      </c>
      <c r="P5775" s="29"/>
      <c r="Q5775" s="76">
        <v>16.776</v>
      </c>
      <c r="R5775" s="91" t="s">
        <v>103</v>
      </c>
      <c r="S5775" s="29"/>
    </row>
    <row r="5776" spans="7:19" ht="45" x14ac:dyDescent="0.25">
      <c r="G5776" s="74">
        <v>42264</v>
      </c>
      <c r="H5776" s="75">
        <v>0.75</v>
      </c>
      <c r="I5776" s="27">
        <f t="shared" si="357"/>
        <v>42264.75</v>
      </c>
      <c r="J5776" s="76">
        <v>59.1706</v>
      </c>
      <c r="K5776" s="27">
        <f>'Barometric Data'!D5784</f>
        <v>42264.75</v>
      </c>
      <c r="L5776" s="92">
        <f t="shared" si="354"/>
        <v>0</v>
      </c>
      <c r="M5776" s="29">
        <f>'Barometric Data'!E5784</f>
        <v>2.7709999999999999</v>
      </c>
      <c r="N5776" s="29">
        <f t="shared" si="356"/>
        <v>56.3996</v>
      </c>
      <c r="O5776" s="30">
        <f t="shared" si="355"/>
        <v>344.55439999999999</v>
      </c>
      <c r="P5776" s="29"/>
      <c r="Q5776" s="76">
        <v>16.777000000000001</v>
      </c>
      <c r="R5776" s="91" t="s">
        <v>103</v>
      </c>
      <c r="S5776" s="29"/>
    </row>
    <row r="5777" spans="7:19" ht="45" x14ac:dyDescent="0.25">
      <c r="G5777" s="74">
        <v>42265</v>
      </c>
      <c r="H5777" s="75">
        <v>0</v>
      </c>
      <c r="I5777" s="27">
        <f t="shared" si="357"/>
        <v>42265</v>
      </c>
      <c r="J5777" s="76">
        <v>59.221400000000003</v>
      </c>
      <c r="K5777" s="27">
        <f>'Barometric Data'!D5785</f>
        <v>42265</v>
      </c>
      <c r="L5777" s="92">
        <f t="shared" si="354"/>
        <v>0</v>
      </c>
      <c r="M5777" s="29">
        <f>'Barometric Data'!E5785</f>
        <v>2.8534999999999999</v>
      </c>
      <c r="N5777" s="29">
        <f t="shared" si="356"/>
        <v>56.367900000000006</v>
      </c>
      <c r="O5777" s="30">
        <f t="shared" si="355"/>
        <v>344.58609999999999</v>
      </c>
      <c r="P5777" s="29"/>
      <c r="Q5777" s="76">
        <v>16.786000000000001</v>
      </c>
      <c r="R5777" s="91" t="s">
        <v>103</v>
      </c>
      <c r="S5777" s="29"/>
    </row>
    <row r="5778" spans="7:19" ht="45" x14ac:dyDescent="0.25">
      <c r="G5778" s="74">
        <v>42265</v>
      </c>
      <c r="H5778" s="75">
        <v>0.25</v>
      </c>
      <c r="I5778" s="27">
        <f t="shared" si="357"/>
        <v>42265.25</v>
      </c>
      <c r="J5778" s="76">
        <v>59.224200000000003</v>
      </c>
      <c r="K5778" s="27">
        <f>'Barometric Data'!D5786</f>
        <v>42265.25</v>
      </c>
      <c r="L5778" s="92">
        <f t="shared" si="354"/>
        <v>0</v>
      </c>
      <c r="M5778" s="29">
        <f>'Barometric Data'!E5786</f>
        <v>2.8879999999999999</v>
      </c>
      <c r="N5778" s="29">
        <f t="shared" si="356"/>
        <v>56.336200000000005</v>
      </c>
      <c r="O5778" s="30">
        <f t="shared" si="355"/>
        <v>344.61779999999999</v>
      </c>
      <c r="P5778" s="29"/>
      <c r="Q5778" s="76">
        <v>16.776</v>
      </c>
      <c r="R5778" s="91" t="s">
        <v>103</v>
      </c>
      <c r="S5778" s="29"/>
    </row>
    <row r="5779" spans="7:19" ht="45" x14ac:dyDescent="0.25">
      <c r="G5779" s="74">
        <v>42265</v>
      </c>
      <c r="H5779" s="75">
        <v>0.5</v>
      </c>
      <c r="I5779" s="27">
        <f t="shared" si="357"/>
        <v>42265.5</v>
      </c>
      <c r="J5779" s="76">
        <v>59.263399999999997</v>
      </c>
      <c r="K5779" s="27">
        <f>'Barometric Data'!D5787</f>
        <v>42265.5</v>
      </c>
      <c r="L5779" s="92">
        <f t="shared" si="354"/>
        <v>0</v>
      </c>
      <c r="M5779" s="29">
        <f>'Barometric Data'!E5787</f>
        <v>2.9354</v>
      </c>
      <c r="N5779" s="29">
        <f t="shared" si="356"/>
        <v>56.327999999999996</v>
      </c>
      <c r="O5779" s="30">
        <f t="shared" si="355"/>
        <v>344.62600000000003</v>
      </c>
      <c r="P5779" s="29"/>
      <c r="Q5779" s="76">
        <v>16.786000000000001</v>
      </c>
      <c r="R5779" s="91" t="s">
        <v>103</v>
      </c>
      <c r="S5779" s="29"/>
    </row>
    <row r="5780" spans="7:19" ht="45" x14ac:dyDescent="0.25">
      <c r="G5780" s="74">
        <v>42265</v>
      </c>
      <c r="H5780" s="75">
        <v>0.75</v>
      </c>
      <c r="I5780" s="27">
        <f t="shared" si="357"/>
        <v>42265.75</v>
      </c>
      <c r="J5780" s="76">
        <v>59.1843</v>
      </c>
      <c r="K5780" s="27">
        <f>'Barometric Data'!D5788</f>
        <v>42265.75</v>
      </c>
      <c r="L5780" s="92">
        <f t="shared" si="354"/>
        <v>0</v>
      </c>
      <c r="M5780" s="29">
        <f>'Barometric Data'!E5788</f>
        <v>2.8342000000000001</v>
      </c>
      <c r="N5780" s="29">
        <f t="shared" si="356"/>
        <v>56.350099999999998</v>
      </c>
      <c r="O5780" s="30">
        <f t="shared" si="355"/>
        <v>344.60390000000001</v>
      </c>
      <c r="P5780" s="29"/>
      <c r="Q5780" s="76">
        <v>16.792000000000002</v>
      </c>
      <c r="R5780" s="91" t="s">
        <v>103</v>
      </c>
      <c r="S5780" s="29"/>
    </row>
    <row r="5781" spans="7:19" ht="45" x14ac:dyDescent="0.25">
      <c r="G5781" s="74">
        <v>42266</v>
      </c>
      <c r="H5781" s="75">
        <v>0</v>
      </c>
      <c r="I5781" s="27">
        <f t="shared" si="357"/>
        <v>42266</v>
      </c>
      <c r="J5781" s="76">
        <v>59.198799999999999</v>
      </c>
      <c r="K5781" s="27">
        <f>'Barometric Data'!D5789</f>
        <v>42266</v>
      </c>
      <c r="L5781" s="92">
        <f t="shared" si="354"/>
        <v>0</v>
      </c>
      <c r="M5781" s="29">
        <f>'Barometric Data'!E5789</f>
        <v>2.8283</v>
      </c>
      <c r="N5781" s="29">
        <f t="shared" si="356"/>
        <v>56.3705</v>
      </c>
      <c r="O5781" s="30">
        <f t="shared" si="355"/>
        <v>344.58350000000002</v>
      </c>
      <c r="P5781" s="29"/>
      <c r="Q5781" s="76">
        <v>16.779</v>
      </c>
      <c r="R5781" s="91" t="s">
        <v>103</v>
      </c>
      <c r="S5781" s="29"/>
    </row>
    <row r="5782" spans="7:19" ht="45" x14ac:dyDescent="0.25">
      <c r="G5782" s="74">
        <v>42266</v>
      </c>
      <c r="H5782" s="75">
        <v>0.25</v>
      </c>
      <c r="I5782" s="27">
        <f t="shared" si="357"/>
        <v>42266.25</v>
      </c>
      <c r="J5782" s="76">
        <v>59.165199999999999</v>
      </c>
      <c r="K5782" s="27">
        <f>'Barometric Data'!D5790</f>
        <v>42266.25</v>
      </c>
      <c r="L5782" s="92">
        <f t="shared" si="354"/>
        <v>0</v>
      </c>
      <c r="M5782" s="29">
        <f>'Barometric Data'!E5790</f>
        <v>2.8083</v>
      </c>
      <c r="N5782" s="29">
        <f t="shared" si="356"/>
        <v>56.356899999999996</v>
      </c>
      <c r="O5782" s="30">
        <f t="shared" si="355"/>
        <v>344.59710000000001</v>
      </c>
      <c r="P5782" s="29"/>
      <c r="Q5782" s="76">
        <v>16.774999999999999</v>
      </c>
      <c r="R5782" s="91" t="s">
        <v>103</v>
      </c>
      <c r="S5782" s="29"/>
    </row>
    <row r="5783" spans="7:19" ht="45" x14ac:dyDescent="0.25">
      <c r="G5783" s="74">
        <v>42266</v>
      </c>
      <c r="H5783" s="75">
        <v>0.5</v>
      </c>
      <c r="I5783" s="27">
        <f t="shared" si="357"/>
        <v>42266.5</v>
      </c>
      <c r="J5783" s="76">
        <v>59.204799999999999</v>
      </c>
      <c r="K5783" s="27">
        <f>'Barometric Data'!D5791</f>
        <v>42266.5</v>
      </c>
      <c r="L5783" s="92">
        <f t="shared" si="354"/>
        <v>0</v>
      </c>
      <c r="M5783" s="29">
        <f>'Barometric Data'!E5791</f>
        <v>2.8607999999999998</v>
      </c>
      <c r="N5783" s="29">
        <f t="shared" si="356"/>
        <v>56.344000000000001</v>
      </c>
      <c r="O5783" s="30">
        <f t="shared" si="355"/>
        <v>344.61</v>
      </c>
      <c r="P5783" s="29"/>
      <c r="Q5783" s="76">
        <v>16.783000000000001</v>
      </c>
      <c r="R5783" s="91" t="s">
        <v>103</v>
      </c>
      <c r="S5783" s="29"/>
    </row>
    <row r="5784" spans="7:19" ht="45" x14ac:dyDescent="0.25">
      <c r="G5784" s="74">
        <v>42266</v>
      </c>
      <c r="H5784" s="75">
        <v>0.75</v>
      </c>
      <c r="I5784" s="27">
        <f t="shared" si="357"/>
        <v>42266.75</v>
      </c>
      <c r="J5784" s="76">
        <v>59.145499999999998</v>
      </c>
      <c r="K5784" s="27">
        <f>'Barometric Data'!D5792</f>
        <v>42266.75</v>
      </c>
      <c r="L5784" s="92">
        <f t="shared" si="354"/>
        <v>0</v>
      </c>
      <c r="M5784" s="29">
        <f>'Barometric Data'!E5792</f>
        <v>2.7635999999999998</v>
      </c>
      <c r="N5784" s="29">
        <f t="shared" si="356"/>
        <v>56.381900000000002</v>
      </c>
      <c r="O5784" s="30">
        <f t="shared" si="355"/>
        <v>344.57209999999998</v>
      </c>
      <c r="P5784" s="29"/>
      <c r="Q5784" s="76">
        <v>16.777999999999999</v>
      </c>
      <c r="R5784" s="91" t="s">
        <v>103</v>
      </c>
      <c r="S5784" s="29"/>
    </row>
    <row r="5785" spans="7:19" ht="45" x14ac:dyDescent="0.25">
      <c r="G5785" s="74">
        <v>42267</v>
      </c>
      <c r="H5785" s="75">
        <v>0</v>
      </c>
      <c r="I5785" s="27">
        <f t="shared" si="357"/>
        <v>42267</v>
      </c>
      <c r="J5785" s="76">
        <v>59.166600000000003</v>
      </c>
      <c r="K5785" s="27">
        <f>'Barometric Data'!D5793</f>
        <v>42267</v>
      </c>
      <c r="L5785" s="92">
        <f t="shared" si="354"/>
        <v>0</v>
      </c>
      <c r="M5785" s="29">
        <f>'Barometric Data'!E5793</f>
        <v>2.7726999999999999</v>
      </c>
      <c r="N5785" s="29">
        <f t="shared" si="356"/>
        <v>56.393900000000002</v>
      </c>
      <c r="O5785" s="30">
        <f t="shared" si="355"/>
        <v>344.56010000000003</v>
      </c>
      <c r="P5785" s="29"/>
      <c r="Q5785" s="76">
        <v>16.776</v>
      </c>
      <c r="R5785" s="91" t="s">
        <v>103</v>
      </c>
      <c r="S5785" s="29"/>
    </row>
    <row r="5786" spans="7:19" ht="45" x14ac:dyDescent="0.25">
      <c r="G5786" s="74">
        <v>42267</v>
      </c>
      <c r="H5786" s="75">
        <v>0.25</v>
      </c>
      <c r="I5786" s="27">
        <f t="shared" si="357"/>
        <v>42267.25</v>
      </c>
      <c r="J5786" s="76">
        <v>59.143500000000003</v>
      </c>
      <c r="K5786" s="27">
        <f>'Barometric Data'!D5794</f>
        <v>42267.25</v>
      </c>
      <c r="L5786" s="92">
        <f t="shared" si="354"/>
        <v>0</v>
      </c>
      <c r="M5786" s="29">
        <f>'Barometric Data'!E5794</f>
        <v>2.7805</v>
      </c>
      <c r="N5786" s="29">
        <f t="shared" si="356"/>
        <v>56.363</v>
      </c>
      <c r="O5786" s="30">
        <f t="shared" si="355"/>
        <v>344.59100000000001</v>
      </c>
      <c r="P5786" s="29"/>
      <c r="Q5786" s="76">
        <v>16.771999999999998</v>
      </c>
      <c r="R5786" s="91" t="s">
        <v>103</v>
      </c>
      <c r="S5786" s="29"/>
    </row>
    <row r="5787" spans="7:19" ht="45" x14ac:dyDescent="0.25">
      <c r="G5787" s="74">
        <v>42267</v>
      </c>
      <c r="H5787" s="75">
        <v>0.5</v>
      </c>
      <c r="I5787" s="27">
        <f t="shared" si="357"/>
        <v>42267.5</v>
      </c>
      <c r="J5787" s="76">
        <v>59.1633</v>
      </c>
      <c r="K5787" s="27">
        <f>'Barometric Data'!D5795</f>
        <v>42267.5</v>
      </c>
      <c r="L5787" s="92">
        <f t="shared" si="354"/>
        <v>0</v>
      </c>
      <c r="M5787" s="29">
        <f>'Barometric Data'!E5795</f>
        <v>2.8102999999999998</v>
      </c>
      <c r="N5787" s="29">
        <f t="shared" si="356"/>
        <v>56.353000000000002</v>
      </c>
      <c r="O5787" s="30">
        <f t="shared" si="355"/>
        <v>344.601</v>
      </c>
      <c r="P5787" s="29"/>
      <c r="Q5787" s="76">
        <v>16.776</v>
      </c>
      <c r="R5787" s="91" t="s">
        <v>103</v>
      </c>
      <c r="S5787" s="29"/>
    </row>
    <row r="5788" spans="7:19" ht="45" x14ac:dyDescent="0.25">
      <c r="G5788" s="74">
        <v>42267</v>
      </c>
      <c r="H5788" s="75">
        <v>0.75</v>
      </c>
      <c r="I5788" s="27">
        <f t="shared" si="357"/>
        <v>42267.75</v>
      </c>
      <c r="J5788" s="76">
        <v>59.099899999999998</v>
      </c>
      <c r="K5788" s="27">
        <f>'Barometric Data'!D5796</f>
        <v>42267.75</v>
      </c>
      <c r="L5788" s="92">
        <f t="shared" si="354"/>
        <v>0</v>
      </c>
      <c r="M5788" s="29">
        <f>'Barometric Data'!E5796</f>
        <v>2.6806000000000001</v>
      </c>
      <c r="N5788" s="29">
        <f t="shared" si="356"/>
        <v>56.4193</v>
      </c>
      <c r="O5788" s="30">
        <f t="shared" si="355"/>
        <v>344.53469999999999</v>
      </c>
      <c r="P5788" s="29"/>
      <c r="Q5788" s="76">
        <v>16.777000000000001</v>
      </c>
      <c r="R5788" s="91" t="s">
        <v>103</v>
      </c>
      <c r="S5788" s="29"/>
    </row>
    <row r="5789" spans="7:19" ht="45" x14ac:dyDescent="0.25">
      <c r="G5789" s="74">
        <v>42268</v>
      </c>
      <c r="H5789" s="75">
        <v>0</v>
      </c>
      <c r="I5789" s="27">
        <f t="shared" si="357"/>
        <v>42268</v>
      </c>
      <c r="J5789" s="76">
        <v>59.086399999999998</v>
      </c>
      <c r="K5789" s="27">
        <f>'Barometric Data'!D5797</f>
        <v>42268</v>
      </c>
      <c r="L5789" s="92">
        <f t="shared" si="354"/>
        <v>0</v>
      </c>
      <c r="M5789" s="29">
        <f>'Barometric Data'!E5797</f>
        <v>2.6606000000000001</v>
      </c>
      <c r="N5789" s="29">
        <f t="shared" si="356"/>
        <v>56.425799999999995</v>
      </c>
      <c r="O5789" s="30">
        <f t="shared" si="355"/>
        <v>344.52820000000003</v>
      </c>
      <c r="P5789" s="29"/>
      <c r="Q5789" s="76">
        <v>16.783000000000001</v>
      </c>
      <c r="R5789" s="91" t="s">
        <v>103</v>
      </c>
      <c r="S5789" s="29"/>
    </row>
    <row r="5790" spans="7:19" ht="45" x14ac:dyDescent="0.25">
      <c r="G5790" s="74">
        <v>42268</v>
      </c>
      <c r="H5790" s="75">
        <v>0.25</v>
      </c>
      <c r="I5790" s="27">
        <f t="shared" si="357"/>
        <v>42268.25</v>
      </c>
      <c r="J5790" s="76">
        <v>59.068899999999999</v>
      </c>
      <c r="K5790" s="27">
        <f>'Barometric Data'!D5798</f>
        <v>42268.25</v>
      </c>
      <c r="L5790" s="92">
        <f t="shared" si="354"/>
        <v>0</v>
      </c>
      <c r="M5790" s="29">
        <f>'Barometric Data'!E5798</f>
        <v>2.6730999999999998</v>
      </c>
      <c r="N5790" s="29">
        <f t="shared" si="356"/>
        <v>56.395800000000001</v>
      </c>
      <c r="O5790" s="30">
        <f t="shared" si="355"/>
        <v>344.5582</v>
      </c>
      <c r="P5790" s="29"/>
      <c r="Q5790" s="76">
        <v>16.782</v>
      </c>
      <c r="R5790" s="91" t="s">
        <v>103</v>
      </c>
      <c r="S5790" s="29"/>
    </row>
    <row r="5791" spans="7:19" ht="45" x14ac:dyDescent="0.25">
      <c r="G5791" s="74">
        <v>42268</v>
      </c>
      <c r="H5791" s="75">
        <v>0.5</v>
      </c>
      <c r="I5791" s="27">
        <f t="shared" si="357"/>
        <v>42268.5</v>
      </c>
      <c r="J5791" s="76">
        <v>59.110999999999997</v>
      </c>
      <c r="K5791" s="27">
        <f>'Barometric Data'!D5799</f>
        <v>42268.5</v>
      </c>
      <c r="L5791" s="92">
        <f t="shared" si="354"/>
        <v>0</v>
      </c>
      <c r="M5791" s="29">
        <f>'Barometric Data'!E5799</f>
        <v>2.7164000000000001</v>
      </c>
      <c r="N5791" s="29">
        <f t="shared" si="356"/>
        <v>56.394599999999997</v>
      </c>
      <c r="O5791" s="30">
        <f t="shared" si="355"/>
        <v>344.55939999999998</v>
      </c>
      <c r="P5791" s="29"/>
      <c r="Q5791" s="76">
        <v>16.789000000000001</v>
      </c>
      <c r="R5791" s="91" t="s">
        <v>103</v>
      </c>
      <c r="S5791" s="29"/>
    </row>
    <row r="5792" spans="7:19" ht="45" x14ac:dyDescent="0.25">
      <c r="G5792" s="74">
        <v>42268</v>
      </c>
      <c r="H5792" s="75">
        <v>0.75</v>
      </c>
      <c r="I5792" s="27">
        <f t="shared" si="357"/>
        <v>42268.75</v>
      </c>
      <c r="J5792" s="76">
        <v>59.05</v>
      </c>
      <c r="K5792" s="27">
        <f>'Barometric Data'!D5800</f>
        <v>42268.75</v>
      </c>
      <c r="L5792" s="92">
        <f t="shared" si="354"/>
        <v>0</v>
      </c>
      <c r="M5792" s="29">
        <f>'Barometric Data'!E5800</f>
        <v>2.5966999999999998</v>
      </c>
      <c r="N5792" s="29">
        <f t="shared" si="356"/>
        <v>56.453299999999999</v>
      </c>
      <c r="O5792" s="30">
        <f t="shared" si="355"/>
        <v>344.50069999999999</v>
      </c>
      <c r="P5792" s="29"/>
      <c r="Q5792" s="76">
        <v>16.777000000000001</v>
      </c>
      <c r="R5792" s="91" t="s">
        <v>103</v>
      </c>
      <c r="S5792" s="29"/>
    </row>
    <row r="5793" spans="7:19" ht="45" x14ac:dyDescent="0.25">
      <c r="G5793" s="74">
        <v>42269</v>
      </c>
      <c r="H5793" s="75">
        <v>0</v>
      </c>
      <c r="I5793" s="27">
        <f t="shared" si="357"/>
        <v>42269</v>
      </c>
      <c r="J5793" s="76">
        <v>59.046500000000002</v>
      </c>
      <c r="K5793" s="27">
        <f>'Barometric Data'!D5801</f>
        <v>42269</v>
      </c>
      <c r="L5793" s="92">
        <f t="shared" si="354"/>
        <v>0</v>
      </c>
      <c r="M5793" s="29">
        <f>'Barometric Data'!E5801</f>
        <v>2.5741000000000001</v>
      </c>
      <c r="N5793" s="29">
        <f t="shared" si="356"/>
        <v>56.4724</v>
      </c>
      <c r="O5793" s="30">
        <f t="shared" si="355"/>
        <v>344.48160000000001</v>
      </c>
      <c r="P5793" s="29"/>
      <c r="Q5793" s="76">
        <v>16.771000000000001</v>
      </c>
      <c r="R5793" s="91" t="s">
        <v>103</v>
      </c>
      <c r="S5793" s="29"/>
    </row>
    <row r="5794" spans="7:19" ht="45" x14ac:dyDescent="0.25">
      <c r="G5794" s="74">
        <v>42269</v>
      </c>
      <c r="H5794" s="75">
        <v>0.25</v>
      </c>
      <c r="I5794" s="27">
        <f t="shared" si="357"/>
        <v>42269.25</v>
      </c>
      <c r="J5794" s="76">
        <v>59.023000000000003</v>
      </c>
      <c r="K5794" s="27">
        <f>'Barometric Data'!D5802</f>
        <v>42269.25</v>
      </c>
      <c r="L5794" s="92">
        <f t="shared" si="354"/>
        <v>0</v>
      </c>
      <c r="M5794" s="29">
        <f>'Barometric Data'!E5802</f>
        <v>2.5724</v>
      </c>
      <c r="N5794" s="29">
        <f t="shared" si="356"/>
        <v>56.450600000000001</v>
      </c>
      <c r="O5794" s="30">
        <f t="shared" si="355"/>
        <v>344.5034</v>
      </c>
      <c r="P5794" s="29"/>
      <c r="Q5794" s="76">
        <v>16.783999999999999</v>
      </c>
      <c r="R5794" s="91" t="s">
        <v>103</v>
      </c>
      <c r="S5794" s="29"/>
    </row>
    <row r="5795" spans="7:19" ht="45" x14ac:dyDescent="0.25">
      <c r="G5795" s="74">
        <v>42269</v>
      </c>
      <c r="H5795" s="75">
        <v>0.5</v>
      </c>
      <c r="I5795" s="27">
        <f t="shared" si="357"/>
        <v>42269.5</v>
      </c>
      <c r="J5795" s="76">
        <v>59.058599999999998</v>
      </c>
      <c r="K5795" s="27">
        <f>'Barometric Data'!D5803</f>
        <v>42269.5</v>
      </c>
      <c r="L5795" s="92">
        <f t="shared" si="354"/>
        <v>0</v>
      </c>
      <c r="M5795" s="29">
        <f>'Barometric Data'!E5803</f>
        <v>2.6387999999999998</v>
      </c>
      <c r="N5795" s="29">
        <f t="shared" si="356"/>
        <v>56.419799999999995</v>
      </c>
      <c r="O5795" s="30">
        <f t="shared" si="355"/>
        <v>344.5342</v>
      </c>
      <c r="P5795" s="29"/>
      <c r="Q5795" s="76">
        <v>16.77</v>
      </c>
      <c r="R5795" s="91" t="s">
        <v>103</v>
      </c>
      <c r="S5795" s="29"/>
    </row>
    <row r="5796" spans="7:19" ht="45" x14ac:dyDescent="0.25">
      <c r="G5796" s="74">
        <v>42269</v>
      </c>
      <c r="H5796" s="75">
        <v>0.75</v>
      </c>
      <c r="I5796" s="27">
        <f t="shared" si="357"/>
        <v>42269.75</v>
      </c>
      <c r="J5796" s="76">
        <v>59.045400000000001</v>
      </c>
      <c r="K5796" s="27">
        <f>'Barometric Data'!D5804</f>
        <v>42269.75</v>
      </c>
      <c r="L5796" s="92">
        <f t="shared" ref="L5796:L5859" si="358">I5796-K5796</f>
        <v>0</v>
      </c>
      <c r="M5796" s="29">
        <f>'Barometric Data'!E5804</f>
        <v>2.5613999999999999</v>
      </c>
      <c r="N5796" s="29">
        <f t="shared" si="356"/>
        <v>56.484000000000002</v>
      </c>
      <c r="O5796" s="30">
        <f t="shared" si="355"/>
        <v>344.47</v>
      </c>
      <c r="P5796" s="29"/>
      <c r="Q5796" s="76">
        <v>16.776</v>
      </c>
      <c r="R5796" s="91" t="s">
        <v>103</v>
      </c>
      <c r="S5796" s="29"/>
    </row>
    <row r="5797" spans="7:19" ht="45" x14ac:dyDescent="0.25">
      <c r="G5797" s="74">
        <v>42270</v>
      </c>
      <c r="H5797" s="75">
        <v>0</v>
      </c>
      <c r="I5797" s="27">
        <f t="shared" si="357"/>
        <v>42270</v>
      </c>
      <c r="J5797" s="76">
        <v>59.040100000000002</v>
      </c>
      <c r="K5797" s="27">
        <f>'Barometric Data'!D5805</f>
        <v>42270</v>
      </c>
      <c r="L5797" s="92">
        <f t="shared" si="358"/>
        <v>0</v>
      </c>
      <c r="M5797" s="29">
        <f>'Barometric Data'!E5805</f>
        <v>2.5815000000000001</v>
      </c>
      <c r="N5797" s="29">
        <f t="shared" si="356"/>
        <v>56.458600000000004</v>
      </c>
      <c r="O5797" s="30">
        <f t="shared" ref="O5797:O5835" si="359">$D$23-N5797</f>
        <v>344.49540000000002</v>
      </c>
      <c r="P5797" s="29"/>
      <c r="Q5797" s="76">
        <v>16.777000000000001</v>
      </c>
      <c r="R5797" s="91" t="s">
        <v>103</v>
      </c>
      <c r="S5797" s="29"/>
    </row>
    <row r="5798" spans="7:19" ht="45" x14ac:dyDescent="0.25">
      <c r="G5798" s="74">
        <v>42270</v>
      </c>
      <c r="H5798" s="75">
        <v>0.25</v>
      </c>
      <c r="I5798" s="27">
        <f t="shared" si="357"/>
        <v>42270.25</v>
      </c>
      <c r="J5798" s="76">
        <v>59.081800000000001</v>
      </c>
      <c r="K5798" s="27">
        <f>'Barometric Data'!D5806</f>
        <v>42270.25</v>
      </c>
      <c r="L5798" s="92">
        <f t="shared" si="358"/>
        <v>0</v>
      </c>
      <c r="M5798" s="29">
        <f>'Barometric Data'!E5806</f>
        <v>2.6456</v>
      </c>
      <c r="N5798" s="29">
        <f t="shared" si="356"/>
        <v>56.436199999999999</v>
      </c>
      <c r="O5798" s="30">
        <f t="shared" si="359"/>
        <v>344.51780000000002</v>
      </c>
      <c r="P5798" s="29"/>
      <c r="Q5798" s="76">
        <v>16.777999999999999</v>
      </c>
      <c r="R5798" s="91" t="s">
        <v>103</v>
      </c>
      <c r="S5798" s="29"/>
    </row>
    <row r="5799" spans="7:19" ht="45" x14ac:dyDescent="0.25">
      <c r="G5799" s="74">
        <v>42270</v>
      </c>
      <c r="H5799" s="75">
        <v>0.5</v>
      </c>
      <c r="I5799" s="27">
        <f t="shared" si="357"/>
        <v>42270.5</v>
      </c>
      <c r="J5799" s="76">
        <v>59.130899999999997</v>
      </c>
      <c r="K5799" s="27">
        <f>'Barometric Data'!D5807</f>
        <v>42270.5</v>
      </c>
      <c r="L5799" s="92">
        <f t="shared" si="358"/>
        <v>0</v>
      </c>
      <c r="M5799" s="29">
        <f>'Barometric Data'!E5807</f>
        <v>2.7734000000000001</v>
      </c>
      <c r="N5799" s="29">
        <f t="shared" si="356"/>
        <v>56.357499999999995</v>
      </c>
      <c r="O5799" s="30">
        <f t="shared" si="359"/>
        <v>344.59649999999999</v>
      </c>
      <c r="P5799" s="29"/>
      <c r="Q5799" s="76">
        <v>16.782</v>
      </c>
      <c r="R5799" s="91" t="s">
        <v>103</v>
      </c>
      <c r="S5799" s="29"/>
    </row>
    <row r="5800" spans="7:19" ht="45" x14ac:dyDescent="0.25">
      <c r="G5800" s="74">
        <v>42270</v>
      </c>
      <c r="H5800" s="75">
        <v>0.75</v>
      </c>
      <c r="I5800" s="27">
        <f t="shared" si="357"/>
        <v>42270.75</v>
      </c>
      <c r="J5800" s="76">
        <v>59.14</v>
      </c>
      <c r="K5800" s="27">
        <f>'Barometric Data'!D5808</f>
        <v>42270.75</v>
      </c>
      <c r="L5800" s="92">
        <f t="shared" si="358"/>
        <v>0</v>
      </c>
      <c r="M5800" s="29">
        <f>'Barometric Data'!E5808</f>
        <v>2.7391000000000001</v>
      </c>
      <c r="N5800" s="29">
        <f t="shared" ref="N5800:N5863" si="360">J5800-M5800</f>
        <v>56.4009</v>
      </c>
      <c r="O5800" s="30">
        <f t="shared" si="359"/>
        <v>344.55310000000003</v>
      </c>
      <c r="P5800" s="29"/>
      <c r="Q5800" s="76">
        <v>16.763000000000002</v>
      </c>
      <c r="R5800" s="91" t="s">
        <v>103</v>
      </c>
      <c r="S5800" s="29"/>
    </row>
    <row r="5801" spans="7:19" ht="45" x14ac:dyDescent="0.25">
      <c r="G5801" s="74">
        <v>42271</v>
      </c>
      <c r="H5801" s="75">
        <v>0</v>
      </c>
      <c r="I5801" s="27">
        <f t="shared" si="357"/>
        <v>42271</v>
      </c>
      <c r="J5801" s="76">
        <v>59.166400000000003</v>
      </c>
      <c r="K5801" s="27">
        <f>'Barometric Data'!D5809</f>
        <v>42271</v>
      </c>
      <c r="L5801" s="92">
        <f t="shared" si="358"/>
        <v>0</v>
      </c>
      <c r="M5801" s="29">
        <f>'Barometric Data'!E5809</f>
        <v>2.7887</v>
      </c>
      <c r="N5801" s="29">
        <f t="shared" si="360"/>
        <v>56.377700000000004</v>
      </c>
      <c r="O5801" s="30">
        <f t="shared" si="359"/>
        <v>344.5763</v>
      </c>
      <c r="P5801" s="29"/>
      <c r="Q5801" s="76">
        <v>16.779</v>
      </c>
      <c r="R5801" s="91" t="s">
        <v>103</v>
      </c>
      <c r="S5801" s="29"/>
    </row>
    <row r="5802" spans="7:19" ht="45" x14ac:dyDescent="0.25">
      <c r="G5802" s="74">
        <v>42271</v>
      </c>
      <c r="H5802" s="75">
        <v>0.25</v>
      </c>
      <c r="I5802" s="27">
        <f t="shared" si="357"/>
        <v>42271.25</v>
      </c>
      <c r="J5802" s="76">
        <v>59.1813</v>
      </c>
      <c r="K5802" s="27">
        <f>'Barometric Data'!D5810</f>
        <v>42271.25</v>
      </c>
      <c r="L5802" s="92">
        <f t="shared" si="358"/>
        <v>0</v>
      </c>
      <c r="M5802" s="29">
        <f>'Barometric Data'!E5810</f>
        <v>2.8073000000000001</v>
      </c>
      <c r="N5802" s="29">
        <f t="shared" si="360"/>
        <v>56.374000000000002</v>
      </c>
      <c r="O5802" s="30">
        <f t="shared" si="359"/>
        <v>344.58</v>
      </c>
      <c r="P5802" s="29"/>
      <c r="Q5802" s="76">
        <v>16.776</v>
      </c>
      <c r="R5802" s="91" t="s">
        <v>103</v>
      </c>
      <c r="S5802" s="29"/>
    </row>
    <row r="5803" spans="7:19" ht="45" x14ac:dyDescent="0.25">
      <c r="G5803" s="74">
        <v>42271</v>
      </c>
      <c r="H5803" s="75">
        <v>0.5</v>
      </c>
      <c r="I5803" s="27">
        <f t="shared" si="357"/>
        <v>42271.5</v>
      </c>
      <c r="J5803" s="76">
        <v>59.1783</v>
      </c>
      <c r="K5803" s="27">
        <f>'Barometric Data'!D5811</f>
        <v>42271.5</v>
      </c>
      <c r="L5803" s="92">
        <f t="shared" si="358"/>
        <v>0</v>
      </c>
      <c r="M5803" s="29">
        <f>'Barometric Data'!E5811</f>
        <v>2.8584000000000001</v>
      </c>
      <c r="N5803" s="29">
        <f t="shared" si="360"/>
        <v>56.319899999999997</v>
      </c>
      <c r="O5803" s="30">
        <f t="shared" si="359"/>
        <v>344.63409999999999</v>
      </c>
      <c r="P5803" s="29"/>
      <c r="Q5803" s="76">
        <v>16.788</v>
      </c>
      <c r="R5803" s="91" t="s">
        <v>103</v>
      </c>
      <c r="S5803" s="29"/>
    </row>
    <row r="5804" spans="7:19" ht="45" x14ac:dyDescent="0.25">
      <c r="G5804" s="74">
        <v>42271</v>
      </c>
      <c r="H5804" s="75">
        <v>0.75</v>
      </c>
      <c r="I5804" s="27">
        <f t="shared" si="357"/>
        <v>42271.75</v>
      </c>
      <c r="J5804" s="76">
        <v>59.143500000000003</v>
      </c>
      <c r="K5804" s="27">
        <f>'Barometric Data'!D5812</f>
        <v>42271.75</v>
      </c>
      <c r="L5804" s="92">
        <f t="shared" si="358"/>
        <v>0</v>
      </c>
      <c r="M5804" s="29">
        <f>'Barometric Data'!E5812</f>
        <v>2.74</v>
      </c>
      <c r="N5804" s="29">
        <f t="shared" si="360"/>
        <v>56.403500000000001</v>
      </c>
      <c r="O5804" s="30">
        <f t="shared" si="359"/>
        <v>344.5505</v>
      </c>
      <c r="P5804" s="29"/>
      <c r="Q5804" s="76">
        <v>16.777000000000001</v>
      </c>
      <c r="R5804" s="91" t="s">
        <v>103</v>
      </c>
      <c r="S5804" s="29"/>
    </row>
    <row r="5805" spans="7:19" ht="45" x14ac:dyDescent="0.25">
      <c r="G5805" s="74">
        <v>42272</v>
      </c>
      <c r="H5805" s="75">
        <v>0</v>
      </c>
      <c r="I5805" s="27">
        <f t="shared" si="357"/>
        <v>42272</v>
      </c>
      <c r="J5805" s="76">
        <v>59.126899999999999</v>
      </c>
      <c r="K5805" s="27">
        <f>'Barometric Data'!D5813</f>
        <v>42272</v>
      </c>
      <c r="L5805" s="92">
        <f t="shared" si="358"/>
        <v>0</v>
      </c>
      <c r="M5805" s="29">
        <f>'Barometric Data'!E5813</f>
        <v>2.7416</v>
      </c>
      <c r="N5805" s="29">
        <f t="shared" si="360"/>
        <v>56.385300000000001</v>
      </c>
      <c r="O5805" s="30">
        <f t="shared" si="359"/>
        <v>344.56870000000004</v>
      </c>
      <c r="P5805" s="29"/>
      <c r="Q5805" s="76">
        <v>16.779</v>
      </c>
      <c r="R5805" s="91" t="s">
        <v>103</v>
      </c>
      <c r="S5805" s="29"/>
    </row>
    <row r="5806" spans="7:19" ht="45" x14ac:dyDescent="0.25">
      <c r="G5806" s="74">
        <v>42272</v>
      </c>
      <c r="H5806" s="75">
        <v>0.25</v>
      </c>
      <c r="I5806" s="27">
        <f t="shared" si="357"/>
        <v>42272.25</v>
      </c>
      <c r="J5806" s="76">
        <v>59.148699999999998</v>
      </c>
      <c r="K5806" s="27">
        <f>'Barometric Data'!D5814</f>
        <v>42272.25</v>
      </c>
      <c r="L5806" s="92">
        <f t="shared" si="358"/>
        <v>0</v>
      </c>
      <c r="M5806" s="29">
        <f>'Barometric Data'!E5814</f>
        <v>2.7403</v>
      </c>
      <c r="N5806" s="29">
        <f t="shared" si="360"/>
        <v>56.4084</v>
      </c>
      <c r="O5806" s="30">
        <f t="shared" si="359"/>
        <v>344.54560000000004</v>
      </c>
      <c r="P5806" s="29"/>
      <c r="Q5806" s="76">
        <v>16.780999999999999</v>
      </c>
      <c r="R5806" s="91" t="s">
        <v>103</v>
      </c>
      <c r="S5806" s="29"/>
    </row>
    <row r="5807" spans="7:19" ht="45" x14ac:dyDescent="0.25">
      <c r="G5807" s="74">
        <v>42272</v>
      </c>
      <c r="H5807" s="75">
        <v>0.5</v>
      </c>
      <c r="I5807" s="27">
        <f t="shared" si="357"/>
        <v>42272.5</v>
      </c>
      <c r="J5807" s="76">
        <v>59.109200000000001</v>
      </c>
      <c r="K5807" s="27">
        <f>'Barometric Data'!D5815</f>
        <v>42272.5</v>
      </c>
      <c r="L5807" s="92">
        <f t="shared" si="358"/>
        <v>0</v>
      </c>
      <c r="M5807" s="29">
        <f>'Barometric Data'!E5815</f>
        <v>2.7547999999999999</v>
      </c>
      <c r="N5807" s="29">
        <f t="shared" si="360"/>
        <v>56.354399999999998</v>
      </c>
      <c r="O5807" s="30">
        <f t="shared" si="359"/>
        <v>344.59960000000001</v>
      </c>
      <c r="P5807" s="29"/>
      <c r="Q5807" s="76">
        <v>16.780999999999999</v>
      </c>
      <c r="R5807" s="91" t="s">
        <v>103</v>
      </c>
      <c r="S5807" s="29"/>
    </row>
    <row r="5808" spans="7:19" ht="45" x14ac:dyDescent="0.25">
      <c r="G5808" s="74">
        <v>42272</v>
      </c>
      <c r="H5808" s="75">
        <v>0.75</v>
      </c>
      <c r="I5808" s="27">
        <f t="shared" si="357"/>
        <v>42272.75</v>
      </c>
      <c r="J5808" s="76">
        <v>59.077800000000003</v>
      </c>
      <c r="K5808" s="27">
        <f>'Barometric Data'!D5816</f>
        <v>42272.75</v>
      </c>
      <c r="L5808" s="92">
        <f t="shared" si="358"/>
        <v>0</v>
      </c>
      <c r="M5808" s="29">
        <f>'Barometric Data'!E5816</f>
        <v>2.6372</v>
      </c>
      <c r="N5808" s="29">
        <f t="shared" si="360"/>
        <v>56.440600000000003</v>
      </c>
      <c r="O5808" s="30">
        <f t="shared" si="359"/>
        <v>344.51339999999999</v>
      </c>
      <c r="P5808" s="29"/>
      <c r="Q5808" s="76">
        <v>16.771000000000001</v>
      </c>
      <c r="R5808" s="91" t="s">
        <v>103</v>
      </c>
      <c r="S5808" s="29"/>
    </row>
    <row r="5809" spans="7:19" ht="45" x14ac:dyDescent="0.25">
      <c r="G5809" s="74">
        <v>42273</v>
      </c>
      <c r="H5809" s="75">
        <v>0</v>
      </c>
      <c r="I5809" s="27">
        <f t="shared" si="357"/>
        <v>42273</v>
      </c>
      <c r="J5809" s="76">
        <v>59.055399999999999</v>
      </c>
      <c r="K5809" s="27">
        <f>'Barometric Data'!D5817</f>
        <v>42273</v>
      </c>
      <c r="L5809" s="92">
        <f t="shared" si="358"/>
        <v>0</v>
      </c>
      <c r="M5809" s="29">
        <f>'Barometric Data'!E5817</f>
        <v>2.6198000000000001</v>
      </c>
      <c r="N5809" s="29">
        <f t="shared" si="360"/>
        <v>56.435600000000001</v>
      </c>
      <c r="O5809" s="30">
        <f t="shared" si="359"/>
        <v>344.51839999999999</v>
      </c>
      <c r="P5809" s="29"/>
      <c r="Q5809" s="76">
        <v>16.783999999999999</v>
      </c>
      <c r="R5809" s="91" t="s">
        <v>103</v>
      </c>
      <c r="S5809" s="29"/>
    </row>
    <row r="5810" spans="7:19" ht="45" x14ac:dyDescent="0.25">
      <c r="G5810" s="74">
        <v>42273</v>
      </c>
      <c r="H5810" s="75">
        <v>0.25</v>
      </c>
      <c r="I5810" s="27">
        <f t="shared" si="357"/>
        <v>42273.25</v>
      </c>
      <c r="J5810" s="76">
        <v>59.089399999999998</v>
      </c>
      <c r="K5810" s="27">
        <f>'Barometric Data'!D5818</f>
        <v>42273.25</v>
      </c>
      <c r="L5810" s="92">
        <f t="shared" si="358"/>
        <v>0</v>
      </c>
      <c r="M5810" s="29">
        <f>'Barometric Data'!E5818</f>
        <v>2.6421000000000001</v>
      </c>
      <c r="N5810" s="29">
        <f t="shared" si="360"/>
        <v>56.447299999999998</v>
      </c>
      <c r="O5810" s="30">
        <f t="shared" si="359"/>
        <v>344.50670000000002</v>
      </c>
      <c r="P5810" s="29"/>
      <c r="Q5810" s="76">
        <v>16.774000000000001</v>
      </c>
      <c r="R5810" s="91" t="s">
        <v>103</v>
      </c>
      <c r="S5810" s="29"/>
    </row>
    <row r="5811" spans="7:19" ht="45" x14ac:dyDescent="0.25">
      <c r="G5811" s="74">
        <v>42273</v>
      </c>
      <c r="H5811" s="75">
        <v>0.5</v>
      </c>
      <c r="I5811" s="27">
        <f t="shared" si="357"/>
        <v>42273.5</v>
      </c>
      <c r="J5811" s="76">
        <v>59.104700000000001</v>
      </c>
      <c r="K5811" s="27">
        <f>'Barometric Data'!D5819</f>
        <v>42273.5</v>
      </c>
      <c r="L5811" s="92">
        <f t="shared" si="358"/>
        <v>0</v>
      </c>
      <c r="M5811" s="29">
        <f>'Barometric Data'!E5819</f>
        <v>2.7244000000000002</v>
      </c>
      <c r="N5811" s="29">
        <f t="shared" si="360"/>
        <v>56.380299999999998</v>
      </c>
      <c r="O5811" s="30">
        <f t="shared" si="359"/>
        <v>344.57370000000003</v>
      </c>
      <c r="P5811" s="29"/>
      <c r="Q5811" s="76">
        <v>16.777999999999999</v>
      </c>
      <c r="R5811" s="91" t="s">
        <v>103</v>
      </c>
      <c r="S5811" s="29"/>
    </row>
    <row r="5812" spans="7:19" ht="45" x14ac:dyDescent="0.25">
      <c r="G5812" s="74">
        <v>42273</v>
      </c>
      <c r="H5812" s="75">
        <v>0.75</v>
      </c>
      <c r="I5812" s="27">
        <f t="shared" si="357"/>
        <v>42273.75</v>
      </c>
      <c r="J5812" s="76">
        <v>59.056199999999997</v>
      </c>
      <c r="K5812" s="27">
        <f>'Barometric Data'!D5820</f>
        <v>42273.75</v>
      </c>
      <c r="L5812" s="92">
        <f t="shared" si="358"/>
        <v>0</v>
      </c>
      <c r="M5812" s="29">
        <f>'Barometric Data'!E5820</f>
        <v>2.6080999999999999</v>
      </c>
      <c r="N5812" s="29">
        <f t="shared" si="360"/>
        <v>56.448099999999997</v>
      </c>
      <c r="O5812" s="30">
        <f t="shared" si="359"/>
        <v>344.5059</v>
      </c>
      <c r="P5812" s="29"/>
      <c r="Q5812" s="76">
        <v>16.786000000000001</v>
      </c>
      <c r="R5812" s="91" t="s">
        <v>103</v>
      </c>
      <c r="S5812" s="29"/>
    </row>
    <row r="5813" spans="7:19" ht="45" x14ac:dyDescent="0.25">
      <c r="G5813" s="74">
        <v>42274</v>
      </c>
      <c r="H5813" s="75">
        <v>0</v>
      </c>
      <c r="I5813" s="27">
        <f t="shared" si="357"/>
        <v>42274</v>
      </c>
      <c r="J5813" s="76">
        <v>59.053899999999999</v>
      </c>
      <c r="K5813" s="27">
        <f>'Barometric Data'!D5821</f>
        <v>42274</v>
      </c>
      <c r="L5813" s="92">
        <f t="shared" si="358"/>
        <v>0</v>
      </c>
      <c r="M5813" s="29">
        <f>'Barometric Data'!E5821</f>
        <v>2.6282000000000001</v>
      </c>
      <c r="N5813" s="29">
        <f t="shared" si="360"/>
        <v>56.425699999999999</v>
      </c>
      <c r="O5813" s="30">
        <f t="shared" si="359"/>
        <v>344.5283</v>
      </c>
      <c r="P5813" s="29"/>
      <c r="Q5813" s="76">
        <v>16.777999999999999</v>
      </c>
      <c r="R5813" s="91" t="s">
        <v>103</v>
      </c>
      <c r="S5813" s="29"/>
    </row>
    <row r="5814" spans="7:19" ht="45" x14ac:dyDescent="0.25">
      <c r="G5814" s="74">
        <v>42274</v>
      </c>
      <c r="H5814" s="75">
        <v>0.25</v>
      </c>
      <c r="I5814" s="27">
        <f t="shared" si="357"/>
        <v>42274.25</v>
      </c>
      <c r="J5814" s="76">
        <v>59.098500000000001</v>
      </c>
      <c r="K5814" s="27">
        <f>'Barometric Data'!D5822</f>
        <v>42274.25</v>
      </c>
      <c r="L5814" s="92">
        <f t="shared" si="358"/>
        <v>0</v>
      </c>
      <c r="M5814" s="29">
        <f>'Barometric Data'!E5822</f>
        <v>2.6577999999999999</v>
      </c>
      <c r="N5814" s="29">
        <f t="shared" si="360"/>
        <v>56.4407</v>
      </c>
      <c r="O5814" s="30">
        <f t="shared" si="359"/>
        <v>344.51330000000002</v>
      </c>
      <c r="P5814" s="29"/>
      <c r="Q5814" s="76">
        <v>16.783000000000001</v>
      </c>
      <c r="R5814" s="91" t="s">
        <v>103</v>
      </c>
      <c r="S5814" s="29"/>
    </row>
    <row r="5815" spans="7:19" ht="45" x14ac:dyDescent="0.25">
      <c r="G5815" s="74">
        <v>42274</v>
      </c>
      <c r="H5815" s="75">
        <v>0.5</v>
      </c>
      <c r="I5815" s="27">
        <f t="shared" si="357"/>
        <v>42274.5</v>
      </c>
      <c r="J5815" s="76">
        <v>59.114199999999997</v>
      </c>
      <c r="K5815" s="27">
        <f>'Barometric Data'!D5823</f>
        <v>42274.5</v>
      </c>
      <c r="L5815" s="92">
        <f t="shared" si="358"/>
        <v>0</v>
      </c>
      <c r="M5815" s="29">
        <f>'Barometric Data'!E5823</f>
        <v>2.7166999999999999</v>
      </c>
      <c r="N5815" s="29">
        <f t="shared" si="360"/>
        <v>56.397499999999994</v>
      </c>
      <c r="O5815" s="30">
        <f t="shared" si="359"/>
        <v>344.55650000000003</v>
      </c>
      <c r="P5815" s="29"/>
      <c r="Q5815" s="76">
        <v>16.777000000000001</v>
      </c>
      <c r="R5815" s="91" t="s">
        <v>103</v>
      </c>
      <c r="S5815" s="29"/>
    </row>
    <row r="5816" spans="7:19" ht="45" x14ac:dyDescent="0.25">
      <c r="G5816" s="74">
        <v>42274</v>
      </c>
      <c r="H5816" s="75">
        <v>0.75</v>
      </c>
      <c r="I5816" s="27">
        <f t="shared" si="357"/>
        <v>42274.75</v>
      </c>
      <c r="J5816" s="76">
        <v>59.083500000000001</v>
      </c>
      <c r="K5816" s="27">
        <f>'Barometric Data'!D5824</f>
        <v>42274.75</v>
      </c>
      <c r="L5816" s="92">
        <f t="shared" si="358"/>
        <v>0</v>
      </c>
      <c r="M5816" s="29">
        <f>'Barometric Data'!E5824</f>
        <v>2.6358999999999999</v>
      </c>
      <c r="N5816" s="29">
        <f t="shared" si="360"/>
        <v>56.447600000000001</v>
      </c>
      <c r="O5816" s="30">
        <f t="shared" si="359"/>
        <v>344.50639999999999</v>
      </c>
      <c r="P5816" s="29"/>
      <c r="Q5816" s="76">
        <v>16.774999999999999</v>
      </c>
      <c r="R5816" s="91" t="s">
        <v>103</v>
      </c>
      <c r="S5816" s="29"/>
    </row>
    <row r="5817" spans="7:19" ht="45" x14ac:dyDescent="0.25">
      <c r="G5817" s="74">
        <v>42275</v>
      </c>
      <c r="H5817" s="75">
        <v>0</v>
      </c>
      <c r="I5817" s="27">
        <f t="shared" si="357"/>
        <v>42275</v>
      </c>
      <c r="J5817" s="76">
        <v>59.067399999999999</v>
      </c>
      <c r="K5817" s="27">
        <f>'Barometric Data'!D5825</f>
        <v>42275</v>
      </c>
      <c r="L5817" s="92">
        <f t="shared" si="358"/>
        <v>0</v>
      </c>
      <c r="M5817" s="29">
        <f>'Barometric Data'!E5825</f>
        <v>2.6615000000000002</v>
      </c>
      <c r="N5817" s="29">
        <f t="shared" si="360"/>
        <v>56.405900000000003</v>
      </c>
      <c r="O5817" s="30">
        <f t="shared" si="359"/>
        <v>344.54809999999998</v>
      </c>
      <c r="P5817" s="29"/>
      <c r="Q5817" s="76">
        <v>16.777000000000001</v>
      </c>
      <c r="R5817" s="91" t="s">
        <v>103</v>
      </c>
      <c r="S5817" s="29"/>
    </row>
    <row r="5818" spans="7:19" ht="45" x14ac:dyDescent="0.25">
      <c r="G5818" s="74">
        <v>42275</v>
      </c>
      <c r="H5818" s="75">
        <v>0.25</v>
      </c>
      <c r="I5818" s="27">
        <f t="shared" si="357"/>
        <v>42275.25</v>
      </c>
      <c r="J5818" s="76">
        <v>59.13</v>
      </c>
      <c r="K5818" s="27">
        <f>'Barometric Data'!D5826</f>
        <v>42275.25</v>
      </c>
      <c r="L5818" s="92">
        <f t="shared" si="358"/>
        <v>0</v>
      </c>
      <c r="M5818" s="29">
        <f>'Barometric Data'!E5826</f>
        <v>2.7010999999999998</v>
      </c>
      <c r="N5818" s="29">
        <f t="shared" si="360"/>
        <v>56.428900000000006</v>
      </c>
      <c r="O5818" s="30">
        <f t="shared" si="359"/>
        <v>344.52510000000001</v>
      </c>
      <c r="P5818" s="29"/>
      <c r="Q5818" s="76">
        <v>16.773</v>
      </c>
      <c r="R5818" s="91" t="s">
        <v>103</v>
      </c>
      <c r="S5818" s="29"/>
    </row>
    <row r="5819" spans="7:19" ht="45" x14ac:dyDescent="0.25">
      <c r="G5819" s="74">
        <v>42275</v>
      </c>
      <c r="H5819" s="75">
        <v>0.5</v>
      </c>
      <c r="I5819" s="27">
        <f t="shared" si="357"/>
        <v>42275.5</v>
      </c>
      <c r="J5819" s="76">
        <v>59.149500000000003</v>
      </c>
      <c r="K5819" s="27">
        <f>'Barometric Data'!D5827</f>
        <v>42275.5</v>
      </c>
      <c r="L5819" s="92">
        <f t="shared" si="358"/>
        <v>0</v>
      </c>
      <c r="M5819" s="29">
        <f>'Barometric Data'!E5827</f>
        <v>2.7759</v>
      </c>
      <c r="N5819" s="29">
        <f t="shared" si="360"/>
        <v>56.373600000000003</v>
      </c>
      <c r="O5819" s="30">
        <f t="shared" si="359"/>
        <v>344.5804</v>
      </c>
      <c r="P5819" s="29"/>
      <c r="Q5819" s="76">
        <v>16.782</v>
      </c>
      <c r="R5819" s="91" t="s">
        <v>103</v>
      </c>
      <c r="S5819" s="29"/>
    </row>
    <row r="5820" spans="7:19" ht="45" x14ac:dyDescent="0.25">
      <c r="G5820" s="74">
        <v>42275</v>
      </c>
      <c r="H5820" s="75">
        <v>0.75</v>
      </c>
      <c r="I5820" s="27">
        <f t="shared" si="357"/>
        <v>42275.75</v>
      </c>
      <c r="J5820" s="76">
        <v>59.093499999999999</v>
      </c>
      <c r="K5820" s="27">
        <f>'Barometric Data'!D5828</f>
        <v>42275.75</v>
      </c>
      <c r="L5820" s="92">
        <f t="shared" si="358"/>
        <v>0</v>
      </c>
      <c r="M5820" s="29">
        <f>'Barometric Data'!E5828</f>
        <v>2.6594000000000002</v>
      </c>
      <c r="N5820" s="29">
        <f t="shared" si="360"/>
        <v>56.434100000000001</v>
      </c>
      <c r="O5820" s="30">
        <f t="shared" si="359"/>
        <v>344.51990000000001</v>
      </c>
      <c r="P5820" s="29"/>
      <c r="Q5820" s="76">
        <v>16.788</v>
      </c>
      <c r="R5820" s="91" t="s">
        <v>103</v>
      </c>
      <c r="S5820" s="29"/>
    </row>
    <row r="5821" spans="7:19" ht="45" x14ac:dyDescent="0.25">
      <c r="G5821" s="74">
        <v>42276</v>
      </c>
      <c r="H5821" s="75">
        <v>0</v>
      </c>
      <c r="I5821" s="27">
        <f t="shared" si="357"/>
        <v>42276</v>
      </c>
      <c r="J5821" s="76">
        <v>59.080100000000002</v>
      </c>
      <c r="K5821" s="27">
        <f>'Barometric Data'!D5829</f>
        <v>42276</v>
      </c>
      <c r="L5821" s="92">
        <f t="shared" si="358"/>
        <v>0</v>
      </c>
      <c r="M5821" s="29">
        <f>'Barometric Data'!E5829</f>
        <v>2.6791</v>
      </c>
      <c r="N5821" s="29">
        <f t="shared" si="360"/>
        <v>56.401000000000003</v>
      </c>
      <c r="O5821" s="30">
        <f t="shared" si="359"/>
        <v>344.553</v>
      </c>
      <c r="P5821" s="29"/>
      <c r="Q5821" s="76">
        <v>16.779</v>
      </c>
      <c r="R5821" s="91" t="s">
        <v>103</v>
      </c>
      <c r="S5821" s="29"/>
    </row>
    <row r="5822" spans="7:19" ht="45" x14ac:dyDescent="0.25">
      <c r="G5822" s="74">
        <v>42276</v>
      </c>
      <c r="H5822" s="75">
        <v>0.25</v>
      </c>
      <c r="I5822" s="27">
        <f t="shared" si="357"/>
        <v>42276.25</v>
      </c>
      <c r="J5822" s="76">
        <v>59.119500000000002</v>
      </c>
      <c r="K5822" s="27">
        <f>'Barometric Data'!D5830</f>
        <v>42276.25</v>
      </c>
      <c r="L5822" s="92">
        <f t="shared" si="358"/>
        <v>0</v>
      </c>
      <c r="M5822" s="29">
        <f>'Barometric Data'!E5830</f>
        <v>2.6939000000000002</v>
      </c>
      <c r="N5822" s="29">
        <f t="shared" si="360"/>
        <v>56.425600000000003</v>
      </c>
      <c r="O5822" s="30">
        <f t="shared" si="359"/>
        <v>344.52840000000003</v>
      </c>
      <c r="P5822" s="29"/>
      <c r="Q5822" s="76">
        <v>16.792999999999999</v>
      </c>
      <c r="R5822" s="91" t="s">
        <v>103</v>
      </c>
      <c r="S5822" s="29"/>
    </row>
    <row r="5823" spans="7:19" ht="45" x14ac:dyDescent="0.25">
      <c r="G5823" s="74">
        <v>42276</v>
      </c>
      <c r="H5823" s="75">
        <v>0.5</v>
      </c>
      <c r="I5823" s="27">
        <f t="shared" si="357"/>
        <v>42276.5</v>
      </c>
      <c r="J5823" s="76">
        <v>59.1449</v>
      </c>
      <c r="K5823" s="27">
        <f>'Barometric Data'!D5831</f>
        <v>42276.5</v>
      </c>
      <c r="L5823" s="92">
        <f t="shared" si="358"/>
        <v>0</v>
      </c>
      <c r="M5823" s="29">
        <f>'Barometric Data'!E5831</f>
        <v>2.7521</v>
      </c>
      <c r="N5823" s="29">
        <f t="shared" si="360"/>
        <v>56.392800000000001</v>
      </c>
      <c r="O5823" s="30">
        <f t="shared" si="359"/>
        <v>344.56119999999999</v>
      </c>
      <c r="P5823" s="29"/>
      <c r="Q5823" s="76">
        <v>16.771999999999998</v>
      </c>
      <c r="R5823" s="91" t="s">
        <v>103</v>
      </c>
      <c r="S5823" s="29"/>
    </row>
    <row r="5824" spans="7:19" ht="45" x14ac:dyDescent="0.25">
      <c r="G5824" s="74">
        <v>42276</v>
      </c>
      <c r="H5824" s="75">
        <v>0.75</v>
      </c>
      <c r="I5824" s="27">
        <f t="shared" si="357"/>
        <v>42276.75</v>
      </c>
      <c r="J5824" s="76">
        <v>59.076999999999998</v>
      </c>
      <c r="K5824" s="27">
        <f>'Barometric Data'!D5832</f>
        <v>42276.75</v>
      </c>
      <c r="L5824" s="92">
        <f t="shared" si="358"/>
        <v>0</v>
      </c>
      <c r="M5824" s="29">
        <f>'Barometric Data'!E5832</f>
        <v>2.6288</v>
      </c>
      <c r="N5824" s="29">
        <f t="shared" si="360"/>
        <v>56.4482</v>
      </c>
      <c r="O5824" s="30">
        <f t="shared" si="359"/>
        <v>344.50580000000002</v>
      </c>
      <c r="P5824" s="29"/>
      <c r="Q5824" s="76">
        <v>16.779</v>
      </c>
      <c r="R5824" s="91" t="s">
        <v>103</v>
      </c>
      <c r="S5824" s="29"/>
    </row>
    <row r="5825" spans="5:19" ht="45" x14ac:dyDescent="0.25">
      <c r="G5825" s="74">
        <v>42277</v>
      </c>
      <c r="H5825" s="75">
        <v>0</v>
      </c>
      <c r="I5825" s="27">
        <f t="shared" si="357"/>
        <v>42277</v>
      </c>
      <c r="J5825" s="76">
        <v>59.079599999999999</v>
      </c>
      <c r="K5825" s="27">
        <f>'Barometric Data'!D5833</f>
        <v>42277</v>
      </c>
      <c r="L5825" s="92">
        <f t="shared" si="358"/>
        <v>0</v>
      </c>
      <c r="M5825" s="29">
        <f>'Barometric Data'!E5833</f>
        <v>2.6412</v>
      </c>
      <c r="N5825" s="29">
        <f t="shared" si="360"/>
        <v>56.438400000000001</v>
      </c>
      <c r="O5825" s="30">
        <f t="shared" si="359"/>
        <v>344.51560000000001</v>
      </c>
      <c r="P5825" s="29"/>
      <c r="Q5825" s="76">
        <v>16.780999999999999</v>
      </c>
      <c r="R5825" s="91" t="s">
        <v>103</v>
      </c>
      <c r="S5825" s="29"/>
    </row>
    <row r="5826" spans="5:19" ht="45" x14ac:dyDescent="0.25">
      <c r="G5826" s="74">
        <v>42277</v>
      </c>
      <c r="H5826" s="75">
        <v>0.25</v>
      </c>
      <c r="I5826" s="27">
        <f t="shared" si="357"/>
        <v>42277.25</v>
      </c>
      <c r="J5826" s="76">
        <v>59.071300000000001</v>
      </c>
      <c r="K5826" s="27">
        <f>'Barometric Data'!D5834</f>
        <v>42277.25</v>
      </c>
      <c r="L5826" s="92">
        <f t="shared" si="358"/>
        <v>0</v>
      </c>
      <c r="M5826" s="29">
        <f>'Barometric Data'!E5834</f>
        <v>2.6478999999999999</v>
      </c>
      <c r="N5826" s="29">
        <f t="shared" si="360"/>
        <v>56.423400000000001</v>
      </c>
      <c r="O5826" s="30">
        <f t="shared" si="359"/>
        <v>344.53059999999999</v>
      </c>
      <c r="P5826" s="29"/>
      <c r="Q5826" s="76">
        <v>16.771999999999998</v>
      </c>
      <c r="R5826" s="91" t="s">
        <v>103</v>
      </c>
      <c r="S5826" s="29"/>
    </row>
    <row r="5827" spans="5:19" ht="45" x14ac:dyDescent="0.25">
      <c r="G5827" s="74">
        <v>42277</v>
      </c>
      <c r="H5827" s="75">
        <v>0.5</v>
      </c>
      <c r="I5827" s="27">
        <f t="shared" si="357"/>
        <v>42277.5</v>
      </c>
      <c r="J5827" s="76">
        <v>59.123800000000003</v>
      </c>
      <c r="K5827" s="27">
        <f>'Barometric Data'!D5835</f>
        <v>42277.5</v>
      </c>
      <c r="L5827" s="92">
        <f t="shared" si="358"/>
        <v>0</v>
      </c>
      <c r="M5827" s="29">
        <f>'Barometric Data'!E5835</f>
        <v>2.7094999999999998</v>
      </c>
      <c r="N5827" s="29">
        <f t="shared" si="360"/>
        <v>56.414300000000004</v>
      </c>
      <c r="O5827" s="30">
        <f t="shared" si="359"/>
        <v>344.53969999999998</v>
      </c>
      <c r="P5827" s="29"/>
      <c r="Q5827" s="76">
        <v>16.777000000000001</v>
      </c>
      <c r="R5827" s="91" t="s">
        <v>103</v>
      </c>
      <c r="S5827" s="29"/>
    </row>
    <row r="5828" spans="5:19" ht="45" x14ac:dyDescent="0.25">
      <c r="G5828" s="74">
        <v>42277</v>
      </c>
      <c r="H5828" s="75">
        <v>0.75</v>
      </c>
      <c r="I5828" s="27">
        <f t="shared" si="357"/>
        <v>42277.75</v>
      </c>
      <c r="J5828" s="76">
        <v>59.113599999999998</v>
      </c>
      <c r="K5828" s="27">
        <f>'Barometric Data'!D5836</f>
        <v>42277.75</v>
      </c>
      <c r="L5828" s="92">
        <f t="shared" si="358"/>
        <v>0</v>
      </c>
      <c r="M5828" s="29">
        <f>'Barometric Data'!E5836</f>
        <v>2.6734</v>
      </c>
      <c r="N5828" s="29">
        <f t="shared" si="360"/>
        <v>56.440199999999997</v>
      </c>
      <c r="O5828" s="30">
        <f t="shared" si="359"/>
        <v>344.5138</v>
      </c>
      <c r="P5828" s="29"/>
      <c r="Q5828" s="76">
        <v>16.773</v>
      </c>
      <c r="R5828" s="91" t="s">
        <v>103</v>
      </c>
      <c r="S5828" s="29"/>
    </row>
    <row r="5829" spans="5:19" ht="45" x14ac:dyDescent="0.25">
      <c r="G5829" s="74">
        <v>42278</v>
      </c>
      <c r="H5829" s="75">
        <v>0</v>
      </c>
      <c r="I5829" s="27">
        <f t="shared" si="357"/>
        <v>42278</v>
      </c>
      <c r="J5829" s="76">
        <v>59.132300000000001</v>
      </c>
      <c r="K5829" s="27">
        <f>'Barometric Data'!D5837</f>
        <v>42278</v>
      </c>
      <c r="L5829" s="92">
        <f t="shared" si="358"/>
        <v>0</v>
      </c>
      <c r="M5829" s="29">
        <f>'Barometric Data'!E5837</f>
        <v>2.7345000000000002</v>
      </c>
      <c r="N5829" s="29">
        <f t="shared" si="360"/>
        <v>56.397800000000004</v>
      </c>
      <c r="O5829" s="30">
        <f t="shared" si="359"/>
        <v>344.55619999999999</v>
      </c>
      <c r="P5829" s="29"/>
      <c r="Q5829" s="76">
        <v>16.783000000000001</v>
      </c>
      <c r="R5829" s="91" t="s">
        <v>103</v>
      </c>
      <c r="S5829" s="29"/>
    </row>
    <row r="5830" spans="5:19" ht="45" x14ac:dyDescent="0.25">
      <c r="G5830" s="74">
        <v>42278</v>
      </c>
      <c r="H5830" s="75">
        <v>0.25</v>
      </c>
      <c r="I5830" s="27">
        <f t="shared" si="357"/>
        <v>42278.25</v>
      </c>
      <c r="J5830" s="76">
        <v>59.124000000000002</v>
      </c>
      <c r="K5830" s="27">
        <f>'Barometric Data'!D5838</f>
        <v>42278.25</v>
      </c>
      <c r="L5830" s="92">
        <f t="shared" si="358"/>
        <v>0</v>
      </c>
      <c r="M5830" s="29">
        <f>'Barometric Data'!E5838</f>
        <v>2.7360000000000002</v>
      </c>
      <c r="N5830" s="29">
        <f t="shared" si="360"/>
        <v>56.388000000000005</v>
      </c>
      <c r="O5830" s="30">
        <f t="shared" si="359"/>
        <v>344.56600000000003</v>
      </c>
      <c r="P5830" s="29"/>
      <c r="Q5830" s="76">
        <v>16.765999999999998</v>
      </c>
      <c r="R5830" s="91" t="s">
        <v>103</v>
      </c>
      <c r="S5830" s="29"/>
    </row>
    <row r="5831" spans="5:19" ht="45" x14ac:dyDescent="0.25">
      <c r="G5831" s="74">
        <v>42278</v>
      </c>
      <c r="H5831" s="75">
        <v>0.5</v>
      </c>
      <c r="I5831" s="27">
        <f t="shared" si="357"/>
        <v>42278.5</v>
      </c>
      <c r="J5831" s="76">
        <v>59.135599999999997</v>
      </c>
      <c r="K5831" s="27">
        <f>'Barometric Data'!D5839</f>
        <v>42278.5</v>
      </c>
      <c r="L5831" s="92">
        <f t="shared" si="358"/>
        <v>0</v>
      </c>
      <c r="M5831" s="29">
        <f>'Barometric Data'!E5839</f>
        <v>2.7088999999999999</v>
      </c>
      <c r="N5831" s="29">
        <f t="shared" si="360"/>
        <v>56.426699999999997</v>
      </c>
      <c r="O5831" s="30">
        <f t="shared" si="359"/>
        <v>344.52730000000003</v>
      </c>
      <c r="P5831" s="29"/>
      <c r="Q5831" s="76">
        <v>16.771999999999998</v>
      </c>
      <c r="R5831" s="91" t="s">
        <v>103</v>
      </c>
      <c r="S5831" s="29"/>
    </row>
    <row r="5832" spans="5:19" ht="45" x14ac:dyDescent="0.25">
      <c r="G5832" s="74">
        <v>42278</v>
      </c>
      <c r="H5832" s="75">
        <v>0.75</v>
      </c>
      <c r="I5832" s="27">
        <f t="shared" si="357"/>
        <v>42278.75</v>
      </c>
      <c r="J5832" s="76">
        <v>59.0715</v>
      </c>
      <c r="K5832" s="27">
        <f>'Barometric Data'!D5840</f>
        <v>42278.75</v>
      </c>
      <c r="L5832" s="92">
        <f t="shared" si="358"/>
        <v>0</v>
      </c>
      <c r="M5832" s="29">
        <f>'Barometric Data'!E5840</f>
        <v>2.6339999999999999</v>
      </c>
      <c r="N5832" s="29">
        <f t="shared" si="360"/>
        <v>56.4375</v>
      </c>
      <c r="O5832" s="30">
        <f t="shared" si="359"/>
        <v>344.51650000000001</v>
      </c>
      <c r="P5832" s="29"/>
      <c r="Q5832" s="76">
        <v>16.789000000000001</v>
      </c>
      <c r="R5832" s="91" t="s">
        <v>103</v>
      </c>
      <c r="S5832" s="29"/>
    </row>
    <row r="5833" spans="5:19" ht="45" x14ac:dyDescent="0.25">
      <c r="G5833" s="74">
        <v>42279</v>
      </c>
      <c r="H5833" s="75">
        <v>0</v>
      </c>
      <c r="I5833" s="27">
        <f t="shared" si="357"/>
        <v>42279</v>
      </c>
      <c r="J5833" s="76">
        <v>59.0764</v>
      </c>
      <c r="K5833" s="27">
        <f>'Barometric Data'!D5841</f>
        <v>42279</v>
      </c>
      <c r="L5833" s="92">
        <f t="shared" si="358"/>
        <v>0</v>
      </c>
      <c r="M5833" s="29">
        <f>'Barometric Data'!E5841</f>
        <v>2.6261000000000001</v>
      </c>
      <c r="N5833" s="29">
        <f t="shared" si="360"/>
        <v>56.450299999999999</v>
      </c>
      <c r="O5833" s="30">
        <f t="shared" si="359"/>
        <v>344.50369999999998</v>
      </c>
      <c r="P5833" s="29"/>
      <c r="Q5833" s="76">
        <v>16.774000000000001</v>
      </c>
      <c r="R5833" s="91" t="s">
        <v>103</v>
      </c>
      <c r="S5833" s="29"/>
    </row>
    <row r="5834" spans="5:19" ht="45" x14ac:dyDescent="0.25">
      <c r="G5834" s="74">
        <v>42279</v>
      </c>
      <c r="H5834" s="75">
        <v>0.25</v>
      </c>
      <c r="I5834" s="27">
        <f t="shared" si="357"/>
        <v>42279.25</v>
      </c>
      <c r="J5834" s="76">
        <v>59.052199999999999</v>
      </c>
      <c r="K5834" s="27">
        <f>'Barometric Data'!D5842</f>
        <v>42279.25</v>
      </c>
      <c r="L5834" s="92">
        <f t="shared" si="358"/>
        <v>0</v>
      </c>
      <c r="M5834" s="29">
        <f>'Barometric Data'!E5842</f>
        <v>2.6114999999999999</v>
      </c>
      <c r="N5834" s="29">
        <f t="shared" si="360"/>
        <v>56.4407</v>
      </c>
      <c r="O5834" s="30">
        <f t="shared" si="359"/>
        <v>344.51330000000002</v>
      </c>
      <c r="P5834" s="29"/>
      <c r="Q5834" s="76">
        <v>16.779</v>
      </c>
      <c r="R5834" s="91" t="s">
        <v>103</v>
      </c>
      <c r="S5834" s="29"/>
    </row>
    <row r="5835" spans="5:19" ht="45" x14ac:dyDescent="0.25">
      <c r="E5835" s="85" t="s">
        <v>100</v>
      </c>
      <c r="G5835" s="74">
        <v>42279</v>
      </c>
      <c r="H5835" s="75">
        <v>0.5</v>
      </c>
      <c r="I5835" s="27">
        <f t="shared" si="357"/>
        <v>42279.5</v>
      </c>
      <c r="J5835" s="76">
        <v>59.103000000000002</v>
      </c>
      <c r="K5835" s="27">
        <f>'Barometric Data'!D5843</f>
        <v>42279.5</v>
      </c>
      <c r="L5835" s="92">
        <f t="shared" si="358"/>
        <v>0</v>
      </c>
      <c r="M5835" s="29">
        <f>'Barometric Data'!E5843</f>
        <v>2.649</v>
      </c>
      <c r="N5835" s="29">
        <f t="shared" si="360"/>
        <v>56.454000000000001</v>
      </c>
      <c r="O5835" s="30">
        <f t="shared" si="359"/>
        <v>344.5</v>
      </c>
      <c r="P5835" s="29"/>
      <c r="Q5835" s="76">
        <v>16.777000000000001</v>
      </c>
      <c r="R5835" s="91" t="s">
        <v>103</v>
      </c>
      <c r="S5835" s="29"/>
    </row>
    <row r="5836" spans="5:19" x14ac:dyDescent="0.25">
      <c r="E5836" s="24" t="s">
        <v>107</v>
      </c>
      <c r="G5836" s="98">
        <v>42361</v>
      </c>
      <c r="H5836" s="99">
        <v>0.75</v>
      </c>
      <c r="I5836" s="100">
        <f t="shared" si="357"/>
        <v>42361.75</v>
      </c>
      <c r="J5836" s="101">
        <v>59.427199999999999</v>
      </c>
      <c r="K5836" s="100">
        <f>'Barometric Data'!D5844</f>
        <v>42361.75</v>
      </c>
      <c r="L5836" s="102">
        <f t="shared" si="358"/>
        <v>0</v>
      </c>
      <c r="M5836" s="16">
        <f>'Barometric Data'!E5844</f>
        <v>2.4018000000000002</v>
      </c>
      <c r="N5836" s="16">
        <f t="shared" si="360"/>
        <v>57.025399999999998</v>
      </c>
      <c r="O5836" s="17">
        <f>$D$25-N5836</f>
        <v>344.44259999999997</v>
      </c>
      <c r="P5836" s="16"/>
      <c r="Q5836" s="101">
        <v>16.789000000000001</v>
      </c>
      <c r="R5836" s="16"/>
    </row>
    <row r="5837" spans="5:19" x14ac:dyDescent="0.25">
      <c r="G5837" s="98">
        <v>42362</v>
      </c>
      <c r="H5837" s="99">
        <v>0</v>
      </c>
      <c r="I5837" s="100">
        <f t="shared" ref="I5837:I5900" si="361">G5837+H5837</f>
        <v>42362</v>
      </c>
      <c r="J5837" s="101">
        <v>59.374600000000001</v>
      </c>
      <c r="K5837" s="100">
        <f>'Barometric Data'!D5845</f>
        <v>42362</v>
      </c>
      <c r="L5837" s="102">
        <f t="shared" si="358"/>
        <v>0</v>
      </c>
      <c r="M5837" s="16">
        <f>'Barometric Data'!E5845</f>
        <v>2.3923000000000001</v>
      </c>
      <c r="N5837" s="16">
        <f t="shared" si="360"/>
        <v>56.982300000000002</v>
      </c>
      <c r="O5837" s="17">
        <f t="shared" ref="O5837:O5900" si="362">$D$25-N5837</f>
        <v>344.48569999999995</v>
      </c>
      <c r="P5837" s="16"/>
      <c r="Q5837" s="101">
        <v>16.797999999999998</v>
      </c>
      <c r="R5837" s="16"/>
    </row>
    <row r="5838" spans="5:19" x14ac:dyDescent="0.25">
      <c r="G5838" s="98">
        <v>42362</v>
      </c>
      <c r="H5838" s="99">
        <v>0.25</v>
      </c>
      <c r="I5838" s="100">
        <f t="shared" si="361"/>
        <v>42362.25</v>
      </c>
      <c r="J5838" s="101">
        <v>59.399700000000003</v>
      </c>
      <c r="K5838" s="100">
        <f>'Barometric Data'!D5846</f>
        <v>42362.25</v>
      </c>
      <c r="L5838" s="102">
        <f t="shared" si="358"/>
        <v>0</v>
      </c>
      <c r="M5838" s="16">
        <f>'Barometric Data'!E5846</f>
        <v>2.3323999999999998</v>
      </c>
      <c r="N5838" s="16">
        <f t="shared" si="360"/>
        <v>57.067300000000003</v>
      </c>
      <c r="O5838" s="17">
        <f t="shared" si="362"/>
        <v>344.40069999999997</v>
      </c>
      <c r="P5838" s="16"/>
      <c r="Q5838" s="101">
        <v>16.802</v>
      </c>
      <c r="R5838" s="16"/>
    </row>
    <row r="5839" spans="5:19" x14ac:dyDescent="0.25">
      <c r="G5839" s="98">
        <v>42362</v>
      </c>
      <c r="H5839" s="99">
        <v>0.5</v>
      </c>
      <c r="I5839" s="100">
        <f t="shared" si="361"/>
        <v>42362.5</v>
      </c>
      <c r="J5839" s="101">
        <v>59.372</v>
      </c>
      <c r="K5839" s="100">
        <f>'Barometric Data'!D5847</f>
        <v>42362.5</v>
      </c>
      <c r="L5839" s="102">
        <f t="shared" si="358"/>
        <v>0</v>
      </c>
      <c r="M5839" s="16">
        <f>'Barometric Data'!E5847</f>
        <v>2.3130999999999999</v>
      </c>
      <c r="N5839" s="16">
        <f t="shared" si="360"/>
        <v>57.058900000000001</v>
      </c>
      <c r="O5839" s="17">
        <f t="shared" si="362"/>
        <v>344.40909999999997</v>
      </c>
      <c r="P5839" s="16"/>
      <c r="Q5839" s="101">
        <v>16.792999999999999</v>
      </c>
      <c r="R5839" s="16"/>
    </row>
    <row r="5840" spans="5:19" x14ac:dyDescent="0.25">
      <c r="G5840" s="98">
        <v>42362</v>
      </c>
      <c r="H5840" s="99">
        <v>0.75</v>
      </c>
      <c r="I5840" s="100">
        <f t="shared" si="361"/>
        <v>42362.75</v>
      </c>
      <c r="J5840" s="101">
        <v>59.425899999999999</v>
      </c>
      <c r="K5840" s="100">
        <f>'Barometric Data'!D5848</f>
        <v>42362.75</v>
      </c>
      <c r="L5840" s="102">
        <f t="shared" si="358"/>
        <v>0</v>
      </c>
      <c r="M5840" s="16">
        <f>'Barometric Data'!E5848</f>
        <v>2.3845000000000001</v>
      </c>
      <c r="N5840" s="16">
        <f t="shared" si="360"/>
        <v>57.041399999999996</v>
      </c>
      <c r="O5840" s="17">
        <f t="shared" si="362"/>
        <v>344.42659999999995</v>
      </c>
      <c r="P5840" s="16"/>
      <c r="Q5840" s="101">
        <v>16.795000000000002</v>
      </c>
      <c r="R5840" s="16"/>
    </row>
    <row r="5841" spans="7:18" x14ac:dyDescent="0.25">
      <c r="G5841" s="98">
        <v>42363</v>
      </c>
      <c r="H5841" s="99">
        <v>0</v>
      </c>
      <c r="I5841" s="100">
        <f t="shared" si="361"/>
        <v>42363</v>
      </c>
      <c r="J5841" s="101">
        <v>59.427799999999998</v>
      </c>
      <c r="K5841" s="100">
        <f>'Barometric Data'!D5849</f>
        <v>42363</v>
      </c>
      <c r="L5841" s="102">
        <f t="shared" si="358"/>
        <v>0</v>
      </c>
      <c r="M5841" s="16">
        <f>'Barometric Data'!E5849</f>
        <v>2.4666999999999999</v>
      </c>
      <c r="N5841" s="16">
        <f t="shared" si="360"/>
        <v>56.961099999999995</v>
      </c>
      <c r="O5841" s="17">
        <f t="shared" si="362"/>
        <v>344.50689999999997</v>
      </c>
      <c r="P5841" s="16"/>
      <c r="Q5841" s="101">
        <v>16.79</v>
      </c>
      <c r="R5841" s="16"/>
    </row>
    <row r="5842" spans="7:18" x14ac:dyDescent="0.25">
      <c r="G5842" s="98">
        <v>42363</v>
      </c>
      <c r="H5842" s="99">
        <v>0.25</v>
      </c>
      <c r="I5842" s="100">
        <f t="shared" si="361"/>
        <v>42363.25</v>
      </c>
      <c r="J5842" s="101">
        <v>59.531599999999997</v>
      </c>
      <c r="K5842" s="100">
        <f>'Barometric Data'!D5850</f>
        <v>42363.25</v>
      </c>
      <c r="L5842" s="102">
        <f t="shared" si="358"/>
        <v>0</v>
      </c>
      <c r="M5842" s="16">
        <f>'Barometric Data'!E5850</f>
        <v>2.5581</v>
      </c>
      <c r="N5842" s="16">
        <f t="shared" si="360"/>
        <v>56.973499999999994</v>
      </c>
      <c r="O5842" s="17">
        <f t="shared" si="362"/>
        <v>344.49449999999996</v>
      </c>
      <c r="P5842" s="16"/>
      <c r="Q5842" s="101">
        <v>16.792000000000002</v>
      </c>
      <c r="R5842" s="16"/>
    </row>
    <row r="5843" spans="7:18" x14ac:dyDescent="0.25">
      <c r="G5843" s="98">
        <v>42363</v>
      </c>
      <c r="H5843" s="99">
        <v>0.5</v>
      </c>
      <c r="I5843" s="100">
        <f t="shared" si="361"/>
        <v>42363.5</v>
      </c>
      <c r="J5843" s="101">
        <v>59.619900000000001</v>
      </c>
      <c r="K5843" s="100">
        <f>'Barometric Data'!D5851</f>
        <v>42363.5</v>
      </c>
      <c r="L5843" s="102">
        <f t="shared" si="358"/>
        <v>0</v>
      </c>
      <c r="M5843" s="16">
        <f>'Barometric Data'!E5851</f>
        <v>2.7292999999999998</v>
      </c>
      <c r="N5843" s="16">
        <f t="shared" si="360"/>
        <v>56.890599999999999</v>
      </c>
      <c r="O5843" s="17">
        <f t="shared" si="362"/>
        <v>344.57739999999995</v>
      </c>
      <c r="P5843" s="16"/>
      <c r="Q5843" s="101">
        <v>16.8</v>
      </c>
      <c r="R5843" s="16"/>
    </row>
    <row r="5844" spans="7:18" x14ac:dyDescent="0.25">
      <c r="G5844" s="98">
        <v>42363</v>
      </c>
      <c r="H5844" s="99">
        <v>0.75</v>
      </c>
      <c r="I5844" s="100">
        <f t="shared" si="361"/>
        <v>42363.75</v>
      </c>
      <c r="J5844" s="101">
        <v>59.720700000000001</v>
      </c>
      <c r="K5844" s="100">
        <f>'Barometric Data'!D5852</f>
        <v>42363.75</v>
      </c>
      <c r="L5844" s="102">
        <f t="shared" si="358"/>
        <v>0</v>
      </c>
      <c r="M5844" s="16">
        <f>'Barometric Data'!E5852</f>
        <v>2.8679999999999999</v>
      </c>
      <c r="N5844" s="16">
        <f t="shared" si="360"/>
        <v>56.852699999999999</v>
      </c>
      <c r="O5844" s="17">
        <f t="shared" si="362"/>
        <v>344.61529999999993</v>
      </c>
      <c r="P5844" s="16"/>
      <c r="Q5844" s="101">
        <v>16.789000000000001</v>
      </c>
      <c r="R5844" s="16"/>
    </row>
    <row r="5845" spans="7:18" x14ac:dyDescent="0.25">
      <c r="G5845" s="98">
        <v>42364</v>
      </c>
      <c r="H5845" s="99">
        <v>0</v>
      </c>
      <c r="I5845" s="100">
        <f t="shared" si="361"/>
        <v>42364</v>
      </c>
      <c r="J5845" s="101">
        <v>59.765000000000001</v>
      </c>
      <c r="K5845" s="100">
        <f>'Barometric Data'!D5853</f>
        <v>42364</v>
      </c>
      <c r="L5845" s="102">
        <f t="shared" si="358"/>
        <v>0</v>
      </c>
      <c r="M5845" s="16">
        <f>'Barometric Data'!E5853</f>
        <v>3.0139</v>
      </c>
      <c r="N5845" s="16">
        <f t="shared" si="360"/>
        <v>56.751100000000001</v>
      </c>
      <c r="O5845" s="17">
        <f t="shared" si="362"/>
        <v>344.71689999999995</v>
      </c>
      <c r="P5845" s="16"/>
      <c r="Q5845" s="101">
        <v>16.789000000000001</v>
      </c>
      <c r="R5845" s="16"/>
    </row>
    <row r="5846" spans="7:18" x14ac:dyDescent="0.25">
      <c r="G5846" s="98">
        <v>42364</v>
      </c>
      <c r="H5846" s="99">
        <v>0.25</v>
      </c>
      <c r="I5846" s="100">
        <f t="shared" si="361"/>
        <v>42364.25</v>
      </c>
      <c r="J5846" s="101">
        <v>59.873699999999999</v>
      </c>
      <c r="K5846" s="100">
        <f>'Barometric Data'!D5854</f>
        <v>42364.25</v>
      </c>
      <c r="L5846" s="102">
        <f t="shared" si="358"/>
        <v>0</v>
      </c>
      <c r="M5846" s="16">
        <f>'Barometric Data'!E5854</f>
        <v>3.1459999999999999</v>
      </c>
      <c r="N5846" s="16">
        <f t="shared" si="360"/>
        <v>56.727699999999999</v>
      </c>
      <c r="O5846" s="17">
        <f t="shared" si="362"/>
        <v>344.74029999999993</v>
      </c>
      <c r="P5846" s="16"/>
      <c r="Q5846" s="101">
        <v>16.776</v>
      </c>
      <c r="R5846" s="16"/>
    </row>
    <row r="5847" spans="7:18" x14ac:dyDescent="0.25">
      <c r="G5847" s="98">
        <v>42364</v>
      </c>
      <c r="H5847" s="99">
        <v>0.5</v>
      </c>
      <c r="I5847" s="100">
        <f t="shared" si="361"/>
        <v>42364.5</v>
      </c>
      <c r="J5847" s="101">
        <v>59.971400000000003</v>
      </c>
      <c r="K5847" s="100">
        <f>'Barometric Data'!D5855</f>
        <v>42364.5</v>
      </c>
      <c r="L5847" s="102">
        <f t="shared" si="358"/>
        <v>0</v>
      </c>
      <c r="M5847" s="16">
        <f>'Barometric Data'!E5855</f>
        <v>3.3092999999999999</v>
      </c>
      <c r="N5847" s="16">
        <f t="shared" si="360"/>
        <v>56.662100000000002</v>
      </c>
      <c r="O5847" s="17">
        <f t="shared" si="362"/>
        <v>344.80589999999995</v>
      </c>
      <c r="P5847" s="16"/>
      <c r="Q5847" s="101">
        <v>16.802</v>
      </c>
      <c r="R5847" s="16"/>
    </row>
    <row r="5848" spans="7:18" x14ac:dyDescent="0.25">
      <c r="G5848" s="98">
        <v>42364</v>
      </c>
      <c r="H5848" s="99">
        <v>0.75</v>
      </c>
      <c r="I5848" s="100">
        <f t="shared" si="361"/>
        <v>42364.75</v>
      </c>
      <c r="J5848" s="101">
        <v>59.964300000000001</v>
      </c>
      <c r="K5848" s="100">
        <f>'Barometric Data'!D5856</f>
        <v>42364.75</v>
      </c>
      <c r="L5848" s="102">
        <f t="shared" si="358"/>
        <v>0</v>
      </c>
      <c r="M5848" s="16">
        <f>'Barometric Data'!E5856</f>
        <v>3.3037999999999998</v>
      </c>
      <c r="N5848" s="16">
        <f t="shared" si="360"/>
        <v>56.660499999999999</v>
      </c>
      <c r="O5848" s="17">
        <f t="shared" si="362"/>
        <v>344.80749999999995</v>
      </c>
      <c r="P5848" s="16"/>
      <c r="Q5848" s="101">
        <v>16.794</v>
      </c>
      <c r="R5848" s="16"/>
    </row>
    <row r="5849" spans="7:18" x14ac:dyDescent="0.25">
      <c r="G5849" s="98">
        <v>42365</v>
      </c>
      <c r="H5849" s="99">
        <v>0</v>
      </c>
      <c r="I5849" s="100">
        <f t="shared" si="361"/>
        <v>42365</v>
      </c>
      <c r="J5849" s="101">
        <v>59.882599999999996</v>
      </c>
      <c r="K5849" s="100">
        <f>'Barometric Data'!D5857</f>
        <v>42365</v>
      </c>
      <c r="L5849" s="102">
        <f t="shared" si="358"/>
        <v>0</v>
      </c>
      <c r="M5849" s="16">
        <f>'Barometric Data'!E5857</f>
        <v>3.2483</v>
      </c>
      <c r="N5849" s="16">
        <f t="shared" si="360"/>
        <v>56.634299999999996</v>
      </c>
      <c r="O5849" s="17">
        <f t="shared" si="362"/>
        <v>344.83369999999996</v>
      </c>
      <c r="P5849" s="16"/>
      <c r="Q5849" s="101">
        <v>16.794</v>
      </c>
      <c r="R5849" s="16"/>
    </row>
    <row r="5850" spans="7:18" x14ac:dyDescent="0.25">
      <c r="G5850" s="98">
        <v>42365</v>
      </c>
      <c r="H5850" s="99">
        <v>0.25</v>
      </c>
      <c r="I5850" s="100">
        <f t="shared" si="361"/>
        <v>42365.25</v>
      </c>
      <c r="J5850" s="101">
        <v>59.834899999999998</v>
      </c>
      <c r="K5850" s="100">
        <f>'Barometric Data'!D5858</f>
        <v>42365.25</v>
      </c>
      <c r="L5850" s="102">
        <f t="shared" si="358"/>
        <v>0</v>
      </c>
      <c r="M5850" s="16">
        <f>'Barometric Data'!E5858</f>
        <v>3.1280000000000001</v>
      </c>
      <c r="N5850" s="16">
        <f t="shared" si="360"/>
        <v>56.706899999999997</v>
      </c>
      <c r="O5850" s="17">
        <f t="shared" si="362"/>
        <v>344.76109999999994</v>
      </c>
      <c r="P5850" s="16"/>
      <c r="Q5850" s="101">
        <v>16.794</v>
      </c>
      <c r="R5850" s="16"/>
    </row>
    <row r="5851" spans="7:18" x14ac:dyDescent="0.25">
      <c r="G5851" s="98">
        <v>42365</v>
      </c>
      <c r="H5851" s="99">
        <v>0.5</v>
      </c>
      <c r="I5851" s="100">
        <f t="shared" si="361"/>
        <v>42365.5</v>
      </c>
      <c r="J5851" s="101">
        <v>59.773400000000002</v>
      </c>
      <c r="K5851" s="100">
        <f>'Barometric Data'!D5859</f>
        <v>42365.5</v>
      </c>
      <c r="L5851" s="102">
        <f t="shared" si="358"/>
        <v>0</v>
      </c>
      <c r="M5851" s="16">
        <f>'Barometric Data'!E5859</f>
        <v>3.0099</v>
      </c>
      <c r="N5851" s="16">
        <f t="shared" si="360"/>
        <v>56.763500000000001</v>
      </c>
      <c r="O5851" s="17">
        <f t="shared" si="362"/>
        <v>344.70449999999994</v>
      </c>
      <c r="P5851" s="16"/>
      <c r="Q5851" s="101">
        <v>16.783000000000001</v>
      </c>
      <c r="R5851" s="16"/>
    </row>
    <row r="5852" spans="7:18" x14ac:dyDescent="0.25">
      <c r="G5852" s="98">
        <v>42365</v>
      </c>
      <c r="H5852" s="99">
        <v>0.75</v>
      </c>
      <c r="I5852" s="100">
        <f t="shared" si="361"/>
        <v>42365.75</v>
      </c>
      <c r="J5852" s="101">
        <v>59.666899999999998</v>
      </c>
      <c r="K5852" s="100">
        <f>'Barometric Data'!D5860</f>
        <v>42365.75</v>
      </c>
      <c r="L5852" s="102">
        <f t="shared" si="358"/>
        <v>0</v>
      </c>
      <c r="M5852" s="16">
        <f>'Barometric Data'!E5860</f>
        <v>2.8407</v>
      </c>
      <c r="N5852" s="16">
        <f t="shared" si="360"/>
        <v>56.8262</v>
      </c>
      <c r="O5852" s="17">
        <f t="shared" si="362"/>
        <v>344.64179999999999</v>
      </c>
      <c r="P5852" s="16"/>
      <c r="Q5852" s="101">
        <v>16.79</v>
      </c>
      <c r="R5852" s="16"/>
    </row>
    <row r="5853" spans="7:18" x14ac:dyDescent="0.25">
      <c r="G5853" s="98">
        <v>42366</v>
      </c>
      <c r="H5853" s="99">
        <v>0</v>
      </c>
      <c r="I5853" s="100">
        <f t="shared" si="361"/>
        <v>42366</v>
      </c>
      <c r="J5853" s="101">
        <v>59.591299999999997</v>
      </c>
      <c r="K5853" s="100">
        <f>'Barometric Data'!D5861</f>
        <v>42366</v>
      </c>
      <c r="L5853" s="102">
        <f t="shared" si="358"/>
        <v>0</v>
      </c>
      <c r="M5853" s="16">
        <f>'Barometric Data'!E5861</f>
        <v>2.7618999999999998</v>
      </c>
      <c r="N5853" s="16">
        <f t="shared" si="360"/>
        <v>56.8294</v>
      </c>
      <c r="O5853" s="17">
        <f t="shared" si="362"/>
        <v>344.63859999999994</v>
      </c>
      <c r="P5853" s="16"/>
      <c r="Q5853" s="101">
        <v>16.792000000000002</v>
      </c>
      <c r="R5853" s="16"/>
    </row>
    <row r="5854" spans="7:18" x14ac:dyDescent="0.25">
      <c r="G5854" s="98">
        <v>42366</v>
      </c>
      <c r="H5854" s="99">
        <v>0.25</v>
      </c>
      <c r="I5854" s="100">
        <f t="shared" si="361"/>
        <v>42366.25</v>
      </c>
      <c r="J5854" s="101">
        <v>59.536700000000003</v>
      </c>
      <c r="K5854" s="100">
        <f>'Barometric Data'!D5862</f>
        <v>42366.25</v>
      </c>
      <c r="L5854" s="102">
        <f t="shared" si="358"/>
        <v>0</v>
      </c>
      <c r="M5854" s="16">
        <f>'Barometric Data'!E5862</f>
        <v>2.6739000000000002</v>
      </c>
      <c r="N5854" s="16">
        <f t="shared" si="360"/>
        <v>56.8628</v>
      </c>
      <c r="O5854" s="17">
        <f t="shared" si="362"/>
        <v>344.60519999999997</v>
      </c>
      <c r="P5854" s="16"/>
      <c r="Q5854" s="101">
        <v>16.792000000000002</v>
      </c>
      <c r="R5854" s="16"/>
    </row>
    <row r="5855" spans="7:18" x14ac:dyDescent="0.25">
      <c r="G5855" s="98">
        <v>42366</v>
      </c>
      <c r="H5855" s="99">
        <v>0.5</v>
      </c>
      <c r="I5855" s="100">
        <f t="shared" si="361"/>
        <v>42366.5</v>
      </c>
      <c r="J5855" s="101">
        <v>59.549399999999999</v>
      </c>
      <c r="K5855" s="100">
        <f>'Barometric Data'!D5863</f>
        <v>42366.5</v>
      </c>
      <c r="L5855" s="102">
        <f t="shared" si="358"/>
        <v>0</v>
      </c>
      <c r="M5855" s="16">
        <f>'Barometric Data'!E5863</f>
        <v>2.6589999999999998</v>
      </c>
      <c r="N5855" s="16">
        <f t="shared" si="360"/>
        <v>56.8904</v>
      </c>
      <c r="O5855" s="17">
        <f t="shared" si="362"/>
        <v>344.57759999999996</v>
      </c>
      <c r="P5855" s="16"/>
      <c r="Q5855" s="101">
        <v>16.792999999999999</v>
      </c>
      <c r="R5855" s="16"/>
    </row>
    <row r="5856" spans="7:18" x14ac:dyDescent="0.25">
      <c r="G5856" s="98">
        <v>42366</v>
      </c>
      <c r="H5856" s="99">
        <v>0.75</v>
      </c>
      <c r="I5856" s="100">
        <f t="shared" si="361"/>
        <v>42366.75</v>
      </c>
      <c r="J5856" s="101">
        <v>59.5261</v>
      </c>
      <c r="K5856" s="100">
        <f>'Barometric Data'!D5864</f>
        <v>42366.75</v>
      </c>
      <c r="L5856" s="102">
        <f t="shared" si="358"/>
        <v>0</v>
      </c>
      <c r="M5856" s="16">
        <f>'Barometric Data'!E5864</f>
        <v>2.6379000000000001</v>
      </c>
      <c r="N5856" s="16">
        <f t="shared" si="360"/>
        <v>56.888199999999998</v>
      </c>
      <c r="O5856" s="17">
        <f t="shared" si="362"/>
        <v>344.57979999999998</v>
      </c>
      <c r="P5856" s="16"/>
      <c r="Q5856" s="101">
        <v>16.783999999999999</v>
      </c>
      <c r="R5856" s="16"/>
    </row>
    <row r="5857" spans="7:18" x14ac:dyDescent="0.25">
      <c r="G5857" s="98">
        <v>42367</v>
      </c>
      <c r="H5857" s="99">
        <v>0</v>
      </c>
      <c r="I5857" s="100">
        <f t="shared" si="361"/>
        <v>42367</v>
      </c>
      <c r="J5857" s="101">
        <v>59.528500000000001</v>
      </c>
      <c r="K5857" s="100">
        <f>'Barometric Data'!D5865</f>
        <v>42367</v>
      </c>
      <c r="L5857" s="102">
        <f t="shared" si="358"/>
        <v>0</v>
      </c>
      <c r="M5857" s="16">
        <f>'Barometric Data'!E5865</f>
        <v>2.6543000000000001</v>
      </c>
      <c r="N5857" s="16">
        <f t="shared" si="360"/>
        <v>56.874200000000002</v>
      </c>
      <c r="O5857" s="17">
        <f t="shared" si="362"/>
        <v>344.59379999999999</v>
      </c>
      <c r="P5857" s="16"/>
      <c r="Q5857" s="101">
        <v>16.795999999999999</v>
      </c>
      <c r="R5857" s="16"/>
    </row>
    <row r="5858" spans="7:18" x14ac:dyDescent="0.25">
      <c r="G5858" s="98">
        <v>42367</v>
      </c>
      <c r="H5858" s="99">
        <v>0.25</v>
      </c>
      <c r="I5858" s="100">
        <f t="shared" si="361"/>
        <v>42367.25</v>
      </c>
      <c r="J5858" s="101">
        <v>59.534399999999998</v>
      </c>
      <c r="K5858" s="100">
        <f>'Barometric Data'!D5866</f>
        <v>42367.25</v>
      </c>
      <c r="L5858" s="102">
        <f t="shared" si="358"/>
        <v>0</v>
      </c>
      <c r="M5858" s="16">
        <f>'Barometric Data'!E5866</f>
        <v>2.6831999999999998</v>
      </c>
      <c r="N5858" s="16">
        <f t="shared" si="360"/>
        <v>56.851199999999999</v>
      </c>
      <c r="O5858" s="17">
        <f t="shared" si="362"/>
        <v>344.61679999999996</v>
      </c>
      <c r="P5858" s="16"/>
      <c r="Q5858" s="101">
        <v>16.789000000000001</v>
      </c>
      <c r="R5858" s="16"/>
    </row>
    <row r="5859" spans="7:18" x14ac:dyDescent="0.25">
      <c r="G5859" s="98">
        <v>42367</v>
      </c>
      <c r="H5859" s="99">
        <v>0.5</v>
      </c>
      <c r="I5859" s="100">
        <f t="shared" si="361"/>
        <v>42367.5</v>
      </c>
      <c r="J5859" s="101">
        <v>59.604599999999998</v>
      </c>
      <c r="K5859" s="100">
        <f>'Barometric Data'!D5867</f>
        <v>42367.5</v>
      </c>
      <c r="L5859" s="102">
        <f t="shared" si="358"/>
        <v>0</v>
      </c>
      <c r="M5859" s="16">
        <f>'Barometric Data'!E5867</f>
        <v>2.7536</v>
      </c>
      <c r="N5859" s="16">
        <f t="shared" si="360"/>
        <v>56.850999999999999</v>
      </c>
      <c r="O5859" s="17">
        <f t="shared" si="362"/>
        <v>344.61699999999996</v>
      </c>
      <c r="P5859" s="16"/>
      <c r="Q5859" s="101">
        <v>16.789000000000001</v>
      </c>
      <c r="R5859" s="16"/>
    </row>
    <row r="5860" spans="7:18" x14ac:dyDescent="0.25">
      <c r="G5860" s="98">
        <v>42367</v>
      </c>
      <c r="H5860" s="99">
        <v>0.75</v>
      </c>
      <c r="I5860" s="100">
        <f t="shared" si="361"/>
        <v>42367.75</v>
      </c>
      <c r="J5860" s="101">
        <v>59.606900000000003</v>
      </c>
      <c r="K5860" s="100">
        <f>'Barometric Data'!D5868</f>
        <v>42367.75</v>
      </c>
      <c r="L5860" s="102">
        <f t="shared" ref="L5860:L5923" si="363">I5860-K5860</f>
        <v>0</v>
      </c>
      <c r="M5860" s="16">
        <f>'Barometric Data'!E5868</f>
        <v>2.7766999999999999</v>
      </c>
      <c r="N5860" s="16">
        <f t="shared" si="360"/>
        <v>56.830200000000005</v>
      </c>
      <c r="O5860" s="17">
        <f t="shared" si="362"/>
        <v>344.63779999999997</v>
      </c>
      <c r="P5860" s="16"/>
      <c r="Q5860" s="101">
        <v>16.792000000000002</v>
      </c>
      <c r="R5860" s="16"/>
    </row>
    <row r="5861" spans="7:18" x14ac:dyDescent="0.25">
      <c r="G5861" s="98">
        <v>42368</v>
      </c>
      <c r="H5861" s="99">
        <v>0</v>
      </c>
      <c r="I5861" s="100">
        <f t="shared" si="361"/>
        <v>42368</v>
      </c>
      <c r="J5861" s="101">
        <v>59.6267</v>
      </c>
      <c r="K5861" s="100">
        <f>'Barometric Data'!D5869</f>
        <v>42368</v>
      </c>
      <c r="L5861" s="102">
        <f t="shared" si="363"/>
        <v>0</v>
      </c>
      <c r="M5861" s="16">
        <f>'Barometric Data'!E5869</f>
        <v>2.8214000000000001</v>
      </c>
      <c r="N5861" s="16">
        <f t="shared" si="360"/>
        <v>56.805300000000003</v>
      </c>
      <c r="O5861" s="17">
        <f t="shared" si="362"/>
        <v>344.66269999999997</v>
      </c>
      <c r="P5861" s="16"/>
      <c r="Q5861" s="101">
        <v>16.78</v>
      </c>
      <c r="R5861" s="16"/>
    </row>
    <row r="5862" spans="7:18" x14ac:dyDescent="0.25">
      <c r="G5862" s="98">
        <v>42368</v>
      </c>
      <c r="H5862" s="99">
        <v>0.25</v>
      </c>
      <c r="I5862" s="100">
        <f t="shared" si="361"/>
        <v>42368.25</v>
      </c>
      <c r="J5862" s="101">
        <v>59.654600000000002</v>
      </c>
      <c r="K5862" s="100">
        <f>'Barometric Data'!D5870</f>
        <v>42368.25</v>
      </c>
      <c r="L5862" s="102">
        <f t="shared" si="363"/>
        <v>0</v>
      </c>
      <c r="M5862" s="16">
        <f>'Barometric Data'!E5870</f>
        <v>2.8687999999999998</v>
      </c>
      <c r="N5862" s="16">
        <f t="shared" si="360"/>
        <v>56.785800000000002</v>
      </c>
      <c r="O5862" s="17">
        <f t="shared" si="362"/>
        <v>344.68219999999997</v>
      </c>
      <c r="P5862" s="16"/>
      <c r="Q5862" s="101">
        <v>16.8</v>
      </c>
      <c r="R5862" s="16"/>
    </row>
    <row r="5863" spans="7:18" x14ac:dyDescent="0.25">
      <c r="G5863" s="98">
        <v>42368</v>
      </c>
      <c r="H5863" s="99">
        <v>0.5</v>
      </c>
      <c r="I5863" s="100">
        <f t="shared" si="361"/>
        <v>42368.5</v>
      </c>
      <c r="J5863" s="101">
        <v>59.732900000000001</v>
      </c>
      <c r="K5863" s="100">
        <f>'Barometric Data'!D5871</f>
        <v>42368.5</v>
      </c>
      <c r="L5863" s="102">
        <f t="shared" si="363"/>
        <v>0</v>
      </c>
      <c r="M5863" s="16">
        <f>'Barometric Data'!E5871</f>
        <v>2.9885000000000002</v>
      </c>
      <c r="N5863" s="16">
        <f t="shared" si="360"/>
        <v>56.744399999999999</v>
      </c>
      <c r="O5863" s="17">
        <f t="shared" si="362"/>
        <v>344.72359999999998</v>
      </c>
      <c r="P5863" s="16"/>
      <c r="Q5863" s="101">
        <v>16.792000000000002</v>
      </c>
      <c r="R5863" s="16"/>
    </row>
    <row r="5864" spans="7:18" x14ac:dyDescent="0.25">
      <c r="G5864" s="98">
        <v>42368</v>
      </c>
      <c r="H5864" s="99">
        <v>0.75</v>
      </c>
      <c r="I5864" s="100">
        <f t="shared" si="361"/>
        <v>42368.75</v>
      </c>
      <c r="J5864" s="101">
        <v>59.752800000000001</v>
      </c>
      <c r="K5864" s="100">
        <f>'Barometric Data'!D5872</f>
        <v>42368.75</v>
      </c>
      <c r="L5864" s="102">
        <f t="shared" si="363"/>
        <v>0</v>
      </c>
      <c r="M5864" s="16">
        <f>'Barometric Data'!E5872</f>
        <v>3.0474000000000001</v>
      </c>
      <c r="N5864" s="16">
        <f t="shared" ref="N5864:N5927" si="364">J5864-M5864</f>
        <v>56.705399999999997</v>
      </c>
      <c r="O5864" s="17">
        <f t="shared" si="362"/>
        <v>344.76259999999996</v>
      </c>
      <c r="P5864" s="16"/>
      <c r="Q5864" s="101">
        <v>16.783000000000001</v>
      </c>
      <c r="R5864" s="16"/>
    </row>
    <row r="5865" spans="7:18" x14ac:dyDescent="0.25">
      <c r="G5865" s="98">
        <v>42369</v>
      </c>
      <c r="H5865" s="99">
        <v>0</v>
      </c>
      <c r="I5865" s="100">
        <f t="shared" si="361"/>
        <v>42369</v>
      </c>
      <c r="J5865" s="101">
        <v>59.793100000000003</v>
      </c>
      <c r="K5865" s="100">
        <f>'Barometric Data'!D5873</f>
        <v>42369</v>
      </c>
      <c r="L5865" s="102">
        <f t="shared" si="363"/>
        <v>0</v>
      </c>
      <c r="M5865" s="16">
        <f>'Barometric Data'!E5873</f>
        <v>3.1150000000000002</v>
      </c>
      <c r="N5865" s="16">
        <f t="shared" si="364"/>
        <v>56.678100000000001</v>
      </c>
      <c r="O5865" s="17">
        <f t="shared" si="362"/>
        <v>344.78989999999999</v>
      </c>
      <c r="P5865" s="16"/>
      <c r="Q5865" s="101">
        <v>16.786999999999999</v>
      </c>
      <c r="R5865" s="16"/>
    </row>
    <row r="5866" spans="7:18" x14ac:dyDescent="0.25">
      <c r="G5866" s="98">
        <v>42369</v>
      </c>
      <c r="H5866" s="99">
        <v>0.25</v>
      </c>
      <c r="I5866" s="100">
        <f t="shared" si="361"/>
        <v>42369.25</v>
      </c>
      <c r="J5866" s="101">
        <v>59.816299999999998</v>
      </c>
      <c r="K5866" s="100">
        <f>'Barometric Data'!D5874</f>
        <v>42369.25</v>
      </c>
      <c r="L5866" s="102">
        <f t="shared" si="363"/>
        <v>0</v>
      </c>
      <c r="M5866" s="16">
        <f>'Barometric Data'!E5874</f>
        <v>3.1688000000000001</v>
      </c>
      <c r="N5866" s="16">
        <f t="shared" si="364"/>
        <v>56.647500000000001</v>
      </c>
      <c r="O5866" s="17">
        <f t="shared" si="362"/>
        <v>344.82049999999998</v>
      </c>
      <c r="P5866" s="16"/>
      <c r="Q5866" s="101">
        <v>16.794</v>
      </c>
      <c r="R5866" s="16"/>
    </row>
    <row r="5867" spans="7:18" x14ac:dyDescent="0.25">
      <c r="G5867" s="98">
        <v>42369</v>
      </c>
      <c r="H5867" s="99">
        <v>0.5</v>
      </c>
      <c r="I5867" s="100">
        <f t="shared" si="361"/>
        <v>42369.5</v>
      </c>
      <c r="J5867" s="101">
        <v>59.884500000000003</v>
      </c>
      <c r="K5867" s="100">
        <f>'Barometric Data'!D5875</f>
        <v>42369.5</v>
      </c>
      <c r="L5867" s="102">
        <f t="shared" si="363"/>
        <v>0</v>
      </c>
      <c r="M5867" s="16">
        <f>'Barometric Data'!E5875</f>
        <v>3.2801</v>
      </c>
      <c r="N5867" s="16">
        <f t="shared" si="364"/>
        <v>56.604400000000005</v>
      </c>
      <c r="O5867" s="17">
        <f t="shared" si="362"/>
        <v>344.86359999999996</v>
      </c>
      <c r="P5867" s="16"/>
      <c r="Q5867" s="101">
        <v>16.788</v>
      </c>
      <c r="R5867" s="16"/>
    </row>
    <row r="5868" spans="7:18" x14ac:dyDescent="0.25">
      <c r="G5868" s="98">
        <v>42369</v>
      </c>
      <c r="H5868" s="99">
        <v>0.75</v>
      </c>
      <c r="I5868" s="100">
        <f t="shared" si="361"/>
        <v>42369.75</v>
      </c>
      <c r="J5868" s="101">
        <v>59.876199999999997</v>
      </c>
      <c r="K5868" s="100">
        <f>'Barometric Data'!D5876</f>
        <v>42369.75</v>
      </c>
      <c r="L5868" s="102">
        <f t="shared" si="363"/>
        <v>0</v>
      </c>
      <c r="M5868" s="16">
        <f>'Barometric Data'!E5876</f>
        <v>3.2667999999999999</v>
      </c>
      <c r="N5868" s="16">
        <f t="shared" si="364"/>
        <v>56.609399999999994</v>
      </c>
      <c r="O5868" s="17">
        <f t="shared" si="362"/>
        <v>344.85859999999997</v>
      </c>
      <c r="P5868" s="16"/>
      <c r="Q5868" s="101">
        <v>16.8</v>
      </c>
      <c r="R5868" s="16"/>
    </row>
    <row r="5869" spans="7:18" x14ac:dyDescent="0.25">
      <c r="G5869" s="98">
        <v>42370</v>
      </c>
      <c r="H5869" s="99">
        <v>0</v>
      </c>
      <c r="I5869" s="100">
        <f t="shared" si="361"/>
        <v>42370</v>
      </c>
      <c r="J5869" s="101">
        <v>59.880299999999998</v>
      </c>
      <c r="K5869" s="100">
        <f>'Barometric Data'!D5877</f>
        <v>42370</v>
      </c>
      <c r="L5869" s="102">
        <f t="shared" si="363"/>
        <v>0</v>
      </c>
      <c r="M5869" s="16">
        <f>'Barometric Data'!E5877</f>
        <v>3.2595000000000001</v>
      </c>
      <c r="N5869" s="16">
        <f t="shared" si="364"/>
        <v>56.620799999999996</v>
      </c>
      <c r="O5869" s="17">
        <f t="shared" si="362"/>
        <v>344.84719999999999</v>
      </c>
      <c r="P5869" s="16"/>
      <c r="Q5869" s="101">
        <v>16.791</v>
      </c>
      <c r="R5869" s="16"/>
    </row>
    <row r="5870" spans="7:18" x14ac:dyDescent="0.25">
      <c r="G5870" s="98">
        <v>42370</v>
      </c>
      <c r="H5870" s="99">
        <v>0.25</v>
      </c>
      <c r="I5870" s="100">
        <f t="shared" si="361"/>
        <v>42370.25</v>
      </c>
      <c r="J5870" s="101">
        <v>59.825499999999998</v>
      </c>
      <c r="K5870" s="100">
        <f>'Barometric Data'!D5878</f>
        <v>42370.25</v>
      </c>
      <c r="L5870" s="102">
        <f t="shared" si="363"/>
        <v>0</v>
      </c>
      <c r="M5870" s="16">
        <f>'Barometric Data'!E5878</f>
        <v>3.1949999999999998</v>
      </c>
      <c r="N5870" s="16">
        <f t="shared" si="364"/>
        <v>56.630499999999998</v>
      </c>
      <c r="O5870" s="17">
        <f t="shared" si="362"/>
        <v>344.83749999999998</v>
      </c>
      <c r="P5870" s="16"/>
      <c r="Q5870" s="101">
        <v>16.782</v>
      </c>
      <c r="R5870" s="16"/>
    </row>
    <row r="5871" spans="7:18" x14ac:dyDescent="0.25">
      <c r="G5871" s="98">
        <v>42370</v>
      </c>
      <c r="H5871" s="99">
        <v>0.5</v>
      </c>
      <c r="I5871" s="100">
        <f t="shared" si="361"/>
        <v>42370.5</v>
      </c>
      <c r="J5871" s="101">
        <v>59.823399999999999</v>
      </c>
      <c r="K5871" s="100">
        <f>'Barometric Data'!D5879</f>
        <v>42370.5</v>
      </c>
      <c r="L5871" s="102">
        <f t="shared" si="363"/>
        <v>0</v>
      </c>
      <c r="M5871" s="16">
        <f>'Barometric Data'!E5879</f>
        <v>3.1913</v>
      </c>
      <c r="N5871" s="16">
        <f t="shared" si="364"/>
        <v>56.632100000000001</v>
      </c>
      <c r="O5871" s="17">
        <f t="shared" si="362"/>
        <v>344.83589999999998</v>
      </c>
      <c r="P5871" s="16"/>
      <c r="Q5871" s="101">
        <v>16.795000000000002</v>
      </c>
      <c r="R5871" s="16"/>
    </row>
    <row r="5872" spans="7:18" x14ac:dyDescent="0.25">
      <c r="G5872" s="98">
        <v>42370</v>
      </c>
      <c r="H5872" s="99">
        <v>0.75</v>
      </c>
      <c r="I5872" s="100">
        <f t="shared" si="361"/>
        <v>42370.75</v>
      </c>
      <c r="J5872" s="101">
        <v>59.753999999999998</v>
      </c>
      <c r="K5872" s="100">
        <f>'Barometric Data'!D5880</f>
        <v>42370.75</v>
      </c>
      <c r="L5872" s="102">
        <f t="shared" si="363"/>
        <v>0</v>
      </c>
      <c r="M5872" s="16">
        <f>'Barometric Data'!E5880</f>
        <v>3.0958999999999999</v>
      </c>
      <c r="N5872" s="16">
        <f t="shared" si="364"/>
        <v>56.658099999999997</v>
      </c>
      <c r="O5872" s="17">
        <f t="shared" si="362"/>
        <v>344.80989999999997</v>
      </c>
      <c r="P5872" s="16"/>
      <c r="Q5872" s="101">
        <v>16.795999999999999</v>
      </c>
      <c r="R5872" s="16"/>
    </row>
    <row r="5873" spans="7:18" x14ac:dyDescent="0.25">
      <c r="G5873" s="98">
        <v>42371</v>
      </c>
      <c r="H5873" s="99">
        <v>0</v>
      </c>
      <c r="I5873" s="100">
        <f t="shared" si="361"/>
        <v>42371</v>
      </c>
      <c r="J5873" s="101">
        <v>59.721600000000002</v>
      </c>
      <c r="K5873" s="100">
        <f>'Barometric Data'!D5881</f>
        <v>42371</v>
      </c>
      <c r="L5873" s="102">
        <f t="shared" si="363"/>
        <v>0</v>
      </c>
      <c r="M5873" s="16">
        <f>'Barometric Data'!E5881</f>
        <v>3.0293000000000001</v>
      </c>
      <c r="N5873" s="16">
        <f t="shared" si="364"/>
        <v>56.692300000000003</v>
      </c>
      <c r="O5873" s="17">
        <f t="shared" si="362"/>
        <v>344.77569999999997</v>
      </c>
      <c r="P5873" s="16"/>
      <c r="Q5873" s="101">
        <v>16.791</v>
      </c>
      <c r="R5873" s="16"/>
    </row>
    <row r="5874" spans="7:18" x14ac:dyDescent="0.25">
      <c r="G5874" s="98">
        <v>42371</v>
      </c>
      <c r="H5874" s="99">
        <v>0.25</v>
      </c>
      <c r="I5874" s="100">
        <f t="shared" si="361"/>
        <v>42371.25</v>
      </c>
      <c r="J5874" s="101">
        <v>59.709699999999998</v>
      </c>
      <c r="K5874" s="100">
        <f>'Barometric Data'!D5882</f>
        <v>42371.25</v>
      </c>
      <c r="L5874" s="102">
        <f t="shared" si="363"/>
        <v>0</v>
      </c>
      <c r="M5874" s="16">
        <f>'Barometric Data'!E5882</f>
        <v>3.0055999999999998</v>
      </c>
      <c r="N5874" s="16">
        <f t="shared" si="364"/>
        <v>56.704099999999997</v>
      </c>
      <c r="O5874" s="17">
        <f t="shared" si="362"/>
        <v>344.76389999999998</v>
      </c>
      <c r="P5874" s="16"/>
      <c r="Q5874" s="101">
        <v>16.788</v>
      </c>
      <c r="R5874" s="16"/>
    </row>
    <row r="5875" spans="7:18" x14ac:dyDescent="0.25">
      <c r="G5875" s="98">
        <v>42371</v>
      </c>
      <c r="H5875" s="99">
        <v>0.5</v>
      </c>
      <c r="I5875" s="100">
        <f t="shared" si="361"/>
        <v>42371.5</v>
      </c>
      <c r="J5875" s="101">
        <v>59.709800000000001</v>
      </c>
      <c r="K5875" s="100">
        <f>'Barometric Data'!D5883</f>
        <v>42371.5</v>
      </c>
      <c r="L5875" s="102">
        <f t="shared" si="363"/>
        <v>0</v>
      </c>
      <c r="M5875" s="16">
        <f>'Barometric Data'!E5883</f>
        <v>3.0230999999999999</v>
      </c>
      <c r="N5875" s="16">
        <f t="shared" si="364"/>
        <v>56.686700000000002</v>
      </c>
      <c r="O5875" s="17">
        <f t="shared" si="362"/>
        <v>344.78129999999999</v>
      </c>
      <c r="P5875" s="16"/>
      <c r="Q5875" s="101">
        <v>16.795999999999999</v>
      </c>
      <c r="R5875" s="16"/>
    </row>
    <row r="5876" spans="7:18" x14ac:dyDescent="0.25">
      <c r="G5876" s="98">
        <v>42371</v>
      </c>
      <c r="H5876" s="99">
        <v>0.75</v>
      </c>
      <c r="I5876" s="100">
        <f t="shared" si="361"/>
        <v>42371.75</v>
      </c>
      <c r="J5876" s="101">
        <v>59.636000000000003</v>
      </c>
      <c r="K5876" s="100">
        <f>'Barometric Data'!D5884</f>
        <v>42371.75</v>
      </c>
      <c r="L5876" s="102">
        <f t="shared" si="363"/>
        <v>0</v>
      </c>
      <c r="M5876" s="16">
        <f>'Barometric Data'!E5884</f>
        <v>2.9209999999999998</v>
      </c>
      <c r="N5876" s="16">
        <f t="shared" si="364"/>
        <v>56.715000000000003</v>
      </c>
      <c r="O5876" s="17">
        <f t="shared" si="362"/>
        <v>344.75299999999993</v>
      </c>
      <c r="P5876" s="16"/>
      <c r="Q5876" s="101">
        <v>16.802</v>
      </c>
      <c r="R5876" s="16"/>
    </row>
    <row r="5877" spans="7:18" x14ac:dyDescent="0.25">
      <c r="G5877" s="98">
        <v>42372</v>
      </c>
      <c r="H5877" s="99">
        <v>0</v>
      </c>
      <c r="I5877" s="100">
        <f t="shared" si="361"/>
        <v>42372</v>
      </c>
      <c r="J5877" s="101">
        <v>59.630600000000001</v>
      </c>
      <c r="K5877" s="100">
        <f>'Barometric Data'!D5885</f>
        <v>42372</v>
      </c>
      <c r="L5877" s="102">
        <f t="shared" si="363"/>
        <v>0</v>
      </c>
      <c r="M5877" s="16">
        <f>'Barometric Data'!E5885</f>
        <v>2.8956</v>
      </c>
      <c r="N5877" s="16">
        <f t="shared" si="364"/>
        <v>56.734999999999999</v>
      </c>
      <c r="O5877" s="17">
        <f t="shared" si="362"/>
        <v>344.73299999999995</v>
      </c>
      <c r="P5877" s="16"/>
      <c r="Q5877" s="101">
        <v>16.797999999999998</v>
      </c>
      <c r="R5877" s="16"/>
    </row>
    <row r="5878" spans="7:18" x14ac:dyDescent="0.25">
      <c r="G5878" s="98">
        <v>42372</v>
      </c>
      <c r="H5878" s="99">
        <v>0.25</v>
      </c>
      <c r="I5878" s="100">
        <f t="shared" si="361"/>
        <v>42372.25</v>
      </c>
      <c r="J5878" s="101">
        <v>59.581800000000001</v>
      </c>
      <c r="K5878" s="100">
        <f>'Barometric Data'!D5886</f>
        <v>42372.25</v>
      </c>
      <c r="L5878" s="102">
        <f t="shared" si="363"/>
        <v>0</v>
      </c>
      <c r="M5878" s="16">
        <f>'Barometric Data'!E5886</f>
        <v>2.8306</v>
      </c>
      <c r="N5878" s="16">
        <f t="shared" si="364"/>
        <v>56.751200000000004</v>
      </c>
      <c r="O5878" s="17">
        <f t="shared" si="362"/>
        <v>344.71679999999998</v>
      </c>
      <c r="P5878" s="16"/>
      <c r="Q5878" s="101">
        <v>16.795999999999999</v>
      </c>
      <c r="R5878" s="16"/>
    </row>
    <row r="5879" spans="7:18" x14ac:dyDescent="0.25">
      <c r="G5879" s="98">
        <v>42372</v>
      </c>
      <c r="H5879" s="99">
        <v>0.5</v>
      </c>
      <c r="I5879" s="100">
        <f t="shared" si="361"/>
        <v>42372.5</v>
      </c>
      <c r="J5879" s="101">
        <v>59.595300000000002</v>
      </c>
      <c r="K5879" s="100">
        <f>'Barometric Data'!D5887</f>
        <v>42372.5</v>
      </c>
      <c r="L5879" s="102">
        <f t="shared" si="363"/>
        <v>0</v>
      </c>
      <c r="M5879" s="16">
        <f>'Barometric Data'!E5887</f>
        <v>2.8369</v>
      </c>
      <c r="N5879" s="16">
        <f t="shared" si="364"/>
        <v>56.758400000000002</v>
      </c>
      <c r="O5879" s="17">
        <f t="shared" si="362"/>
        <v>344.70959999999997</v>
      </c>
      <c r="P5879" s="16"/>
      <c r="Q5879" s="101">
        <v>16.792000000000002</v>
      </c>
      <c r="R5879" s="16"/>
    </row>
    <row r="5880" spans="7:18" x14ac:dyDescent="0.25">
      <c r="G5880" s="98">
        <v>42372</v>
      </c>
      <c r="H5880" s="99">
        <v>0.75</v>
      </c>
      <c r="I5880" s="100">
        <f t="shared" si="361"/>
        <v>42372.75</v>
      </c>
      <c r="J5880" s="101">
        <v>59.5379</v>
      </c>
      <c r="K5880" s="100">
        <f>'Barometric Data'!D5888</f>
        <v>42372.75</v>
      </c>
      <c r="L5880" s="102">
        <f t="shared" si="363"/>
        <v>0</v>
      </c>
      <c r="M5880" s="16">
        <f>'Barometric Data'!E5888</f>
        <v>2.7639999999999998</v>
      </c>
      <c r="N5880" s="16">
        <f t="shared" si="364"/>
        <v>56.773899999999998</v>
      </c>
      <c r="O5880" s="17">
        <f t="shared" si="362"/>
        <v>344.69409999999993</v>
      </c>
      <c r="P5880" s="16"/>
      <c r="Q5880" s="101">
        <v>16.8</v>
      </c>
      <c r="R5880" s="16"/>
    </row>
    <row r="5881" spans="7:18" x14ac:dyDescent="0.25">
      <c r="G5881" s="98">
        <v>42373</v>
      </c>
      <c r="H5881" s="99">
        <v>0</v>
      </c>
      <c r="I5881" s="100">
        <f t="shared" si="361"/>
        <v>42373</v>
      </c>
      <c r="J5881" s="101">
        <v>59.491999999999997</v>
      </c>
      <c r="K5881" s="100">
        <f>'Barometric Data'!D5889</f>
        <v>42373</v>
      </c>
      <c r="L5881" s="102">
        <f t="shared" si="363"/>
        <v>0</v>
      </c>
      <c r="M5881" s="16">
        <f>'Barometric Data'!E5889</f>
        <v>2.6913</v>
      </c>
      <c r="N5881" s="16">
        <f t="shared" si="364"/>
        <v>56.800699999999999</v>
      </c>
      <c r="O5881" s="17">
        <f t="shared" si="362"/>
        <v>344.66729999999995</v>
      </c>
      <c r="P5881" s="16"/>
      <c r="Q5881" s="101">
        <v>16.779</v>
      </c>
      <c r="R5881" s="16"/>
    </row>
    <row r="5882" spans="7:18" x14ac:dyDescent="0.25">
      <c r="G5882" s="98">
        <v>42373</v>
      </c>
      <c r="H5882" s="99">
        <v>0.25</v>
      </c>
      <c r="I5882" s="100">
        <f t="shared" si="361"/>
        <v>42373.25</v>
      </c>
      <c r="J5882" s="101">
        <v>59.459699999999998</v>
      </c>
      <c r="K5882" s="100">
        <f>'Barometric Data'!D5890</f>
        <v>42373.25</v>
      </c>
      <c r="L5882" s="102">
        <f t="shared" si="363"/>
        <v>0</v>
      </c>
      <c r="M5882" s="16">
        <f>'Barometric Data'!E5890</f>
        <v>2.6048</v>
      </c>
      <c r="N5882" s="16">
        <f t="shared" si="364"/>
        <v>56.854900000000001</v>
      </c>
      <c r="O5882" s="17">
        <f t="shared" si="362"/>
        <v>344.61309999999997</v>
      </c>
      <c r="P5882" s="16"/>
      <c r="Q5882" s="101">
        <v>16.792000000000002</v>
      </c>
      <c r="R5882" s="16"/>
    </row>
    <row r="5883" spans="7:18" x14ac:dyDescent="0.25">
      <c r="G5883" s="98">
        <v>42373</v>
      </c>
      <c r="H5883" s="99">
        <v>0.5</v>
      </c>
      <c r="I5883" s="100">
        <f t="shared" si="361"/>
        <v>42373.5</v>
      </c>
      <c r="J5883" s="101">
        <v>59.432000000000002</v>
      </c>
      <c r="K5883" s="100">
        <f>'Barometric Data'!D5891</f>
        <v>42373.5</v>
      </c>
      <c r="L5883" s="102">
        <f t="shared" si="363"/>
        <v>0</v>
      </c>
      <c r="M5883" s="16">
        <f>'Barometric Data'!E5891</f>
        <v>2.5749</v>
      </c>
      <c r="N5883" s="16">
        <f t="shared" si="364"/>
        <v>56.857100000000003</v>
      </c>
      <c r="O5883" s="17">
        <f t="shared" si="362"/>
        <v>344.61089999999996</v>
      </c>
      <c r="P5883" s="16"/>
      <c r="Q5883" s="101">
        <v>16.788</v>
      </c>
      <c r="R5883" s="16"/>
    </row>
    <row r="5884" spans="7:18" x14ac:dyDescent="0.25">
      <c r="G5884" s="98">
        <v>42373</v>
      </c>
      <c r="H5884" s="99">
        <v>0.75</v>
      </c>
      <c r="I5884" s="100">
        <f t="shared" si="361"/>
        <v>42373.75</v>
      </c>
      <c r="J5884" s="101">
        <v>59.358199999999997</v>
      </c>
      <c r="K5884" s="100">
        <f>'Barometric Data'!D5892</f>
        <v>42373.75</v>
      </c>
      <c r="L5884" s="102">
        <f t="shared" si="363"/>
        <v>0</v>
      </c>
      <c r="M5884" s="16">
        <f>'Barometric Data'!E5892</f>
        <v>2.4784999999999999</v>
      </c>
      <c r="N5884" s="16">
        <f t="shared" si="364"/>
        <v>56.8797</v>
      </c>
      <c r="O5884" s="17">
        <f t="shared" si="362"/>
        <v>344.58829999999995</v>
      </c>
      <c r="P5884" s="16"/>
      <c r="Q5884" s="101">
        <v>16.794</v>
      </c>
      <c r="R5884" s="16"/>
    </row>
    <row r="5885" spans="7:18" x14ac:dyDescent="0.25">
      <c r="G5885" s="98">
        <v>42374</v>
      </c>
      <c r="H5885" s="99">
        <v>0</v>
      </c>
      <c r="I5885" s="100">
        <f t="shared" si="361"/>
        <v>42374</v>
      </c>
      <c r="J5885" s="101">
        <v>59.364800000000002</v>
      </c>
      <c r="K5885" s="100">
        <f>'Barometric Data'!D5893</f>
        <v>42374</v>
      </c>
      <c r="L5885" s="102">
        <f t="shared" si="363"/>
        <v>0</v>
      </c>
      <c r="M5885" s="16">
        <f>'Barometric Data'!E5893</f>
        <v>2.4577</v>
      </c>
      <c r="N5885" s="16">
        <f t="shared" si="364"/>
        <v>56.9071</v>
      </c>
      <c r="O5885" s="17">
        <f t="shared" si="362"/>
        <v>344.56089999999995</v>
      </c>
      <c r="P5885" s="16"/>
      <c r="Q5885" s="101">
        <v>16.8</v>
      </c>
      <c r="R5885" s="16"/>
    </row>
    <row r="5886" spans="7:18" x14ac:dyDescent="0.25">
      <c r="G5886" s="98">
        <v>42374</v>
      </c>
      <c r="H5886" s="99">
        <v>0.25</v>
      </c>
      <c r="I5886" s="100">
        <f t="shared" si="361"/>
        <v>42374.25</v>
      </c>
      <c r="J5886" s="101">
        <v>59.371200000000002</v>
      </c>
      <c r="K5886" s="100">
        <f>'Barometric Data'!D5894</f>
        <v>42374.25</v>
      </c>
      <c r="L5886" s="102">
        <f t="shared" si="363"/>
        <v>0</v>
      </c>
      <c r="M5886" s="16">
        <f>'Barometric Data'!E5894</f>
        <v>2.4321999999999999</v>
      </c>
      <c r="N5886" s="16">
        <f t="shared" si="364"/>
        <v>56.939</v>
      </c>
      <c r="O5886" s="17">
        <f t="shared" si="362"/>
        <v>344.52899999999994</v>
      </c>
      <c r="P5886" s="16"/>
      <c r="Q5886" s="101">
        <v>16.789000000000001</v>
      </c>
      <c r="R5886" s="16"/>
    </row>
    <row r="5887" spans="7:18" x14ac:dyDescent="0.25">
      <c r="G5887" s="98">
        <v>42374</v>
      </c>
      <c r="H5887" s="99">
        <v>0.5</v>
      </c>
      <c r="I5887" s="100">
        <f t="shared" si="361"/>
        <v>42374.5</v>
      </c>
      <c r="J5887" s="101">
        <v>59.369300000000003</v>
      </c>
      <c r="K5887" s="100">
        <f>'Barometric Data'!D5895</f>
        <v>42374.5</v>
      </c>
      <c r="L5887" s="102">
        <f t="shared" si="363"/>
        <v>0</v>
      </c>
      <c r="M5887" s="16">
        <f>'Barometric Data'!E5895</f>
        <v>2.4419</v>
      </c>
      <c r="N5887" s="16">
        <f t="shared" si="364"/>
        <v>56.927400000000006</v>
      </c>
      <c r="O5887" s="17">
        <f t="shared" si="362"/>
        <v>344.54059999999993</v>
      </c>
      <c r="P5887" s="16"/>
      <c r="Q5887" s="101">
        <v>16.797000000000001</v>
      </c>
      <c r="R5887" s="16"/>
    </row>
    <row r="5888" spans="7:18" x14ac:dyDescent="0.25">
      <c r="G5888" s="98">
        <v>42374</v>
      </c>
      <c r="H5888" s="99">
        <v>0.75</v>
      </c>
      <c r="I5888" s="100">
        <f t="shared" si="361"/>
        <v>42374.75</v>
      </c>
      <c r="J5888" s="101">
        <v>59.331800000000001</v>
      </c>
      <c r="K5888" s="100">
        <f>'Barometric Data'!D5896</f>
        <v>42374.75</v>
      </c>
      <c r="L5888" s="102">
        <f t="shared" si="363"/>
        <v>0</v>
      </c>
      <c r="M5888" s="16">
        <f>'Barometric Data'!E5896</f>
        <v>2.3776000000000002</v>
      </c>
      <c r="N5888" s="16">
        <f t="shared" si="364"/>
        <v>56.9542</v>
      </c>
      <c r="O5888" s="17">
        <f t="shared" si="362"/>
        <v>344.51379999999995</v>
      </c>
      <c r="P5888" s="16"/>
      <c r="Q5888" s="101">
        <v>16.798999999999999</v>
      </c>
      <c r="R5888" s="16"/>
    </row>
    <row r="5889" spans="7:18" x14ac:dyDescent="0.25">
      <c r="G5889" s="98">
        <v>42375</v>
      </c>
      <c r="H5889" s="99">
        <v>0</v>
      </c>
      <c r="I5889" s="100">
        <f t="shared" si="361"/>
        <v>42375</v>
      </c>
      <c r="J5889" s="101">
        <v>59.3187</v>
      </c>
      <c r="K5889" s="100">
        <f>'Barometric Data'!D5897</f>
        <v>42375</v>
      </c>
      <c r="L5889" s="102">
        <f t="shared" si="363"/>
        <v>0</v>
      </c>
      <c r="M5889" s="16">
        <f>'Barometric Data'!E5897</f>
        <v>2.3912</v>
      </c>
      <c r="N5889" s="16">
        <f t="shared" si="364"/>
        <v>56.927500000000002</v>
      </c>
      <c r="O5889" s="17">
        <f t="shared" si="362"/>
        <v>344.54049999999995</v>
      </c>
      <c r="P5889" s="16"/>
      <c r="Q5889" s="101">
        <v>16.783999999999999</v>
      </c>
      <c r="R5889" s="16"/>
    </row>
    <row r="5890" spans="7:18" x14ac:dyDescent="0.25">
      <c r="G5890" s="98">
        <v>42375</v>
      </c>
      <c r="H5890" s="99">
        <v>0.25</v>
      </c>
      <c r="I5890" s="100">
        <f t="shared" si="361"/>
        <v>42375.25</v>
      </c>
      <c r="J5890" s="101">
        <v>59.3645</v>
      </c>
      <c r="K5890" s="100">
        <f>'Barometric Data'!D5898</f>
        <v>42375.25</v>
      </c>
      <c r="L5890" s="102">
        <f t="shared" si="363"/>
        <v>0</v>
      </c>
      <c r="M5890" s="16">
        <f>'Barometric Data'!E5898</f>
        <v>2.3860999999999999</v>
      </c>
      <c r="N5890" s="16">
        <f t="shared" si="364"/>
        <v>56.978400000000001</v>
      </c>
      <c r="O5890" s="17">
        <f t="shared" si="362"/>
        <v>344.48959999999994</v>
      </c>
      <c r="P5890" s="16"/>
      <c r="Q5890" s="101">
        <v>16.797999999999998</v>
      </c>
      <c r="R5890" s="16"/>
    </row>
    <row r="5891" spans="7:18" x14ac:dyDescent="0.25">
      <c r="G5891" s="98">
        <v>42375</v>
      </c>
      <c r="H5891" s="99">
        <v>0.5</v>
      </c>
      <c r="I5891" s="100">
        <f t="shared" si="361"/>
        <v>42375.5</v>
      </c>
      <c r="J5891" s="101">
        <v>59.351700000000001</v>
      </c>
      <c r="K5891" s="100">
        <f>'Barometric Data'!D5899</f>
        <v>42375.5</v>
      </c>
      <c r="L5891" s="102">
        <f t="shared" si="363"/>
        <v>0</v>
      </c>
      <c r="M5891" s="16">
        <f>'Barometric Data'!E5899</f>
        <v>2.4073000000000002</v>
      </c>
      <c r="N5891" s="16">
        <f t="shared" si="364"/>
        <v>56.944400000000002</v>
      </c>
      <c r="O5891" s="17">
        <f t="shared" si="362"/>
        <v>344.52359999999999</v>
      </c>
      <c r="P5891" s="16"/>
      <c r="Q5891" s="101">
        <v>16.791</v>
      </c>
      <c r="R5891" s="16"/>
    </row>
    <row r="5892" spans="7:18" x14ac:dyDescent="0.25">
      <c r="G5892" s="98">
        <v>42375</v>
      </c>
      <c r="H5892" s="99">
        <v>0.75</v>
      </c>
      <c r="I5892" s="100">
        <f t="shared" si="361"/>
        <v>42375.75</v>
      </c>
      <c r="J5892" s="101">
        <v>59.351199999999999</v>
      </c>
      <c r="K5892" s="100">
        <f>'Barometric Data'!D5900</f>
        <v>42375.75</v>
      </c>
      <c r="L5892" s="102">
        <f t="shared" si="363"/>
        <v>0</v>
      </c>
      <c r="M5892" s="16">
        <f>'Barometric Data'!E5900</f>
        <v>2.3860000000000001</v>
      </c>
      <c r="N5892" s="16">
        <f t="shared" si="364"/>
        <v>56.965199999999996</v>
      </c>
      <c r="O5892" s="17">
        <f t="shared" si="362"/>
        <v>344.50279999999998</v>
      </c>
      <c r="P5892" s="16"/>
      <c r="Q5892" s="101">
        <v>16.800999999999998</v>
      </c>
      <c r="R5892" s="16"/>
    </row>
    <row r="5893" spans="7:18" x14ac:dyDescent="0.25">
      <c r="G5893" s="98">
        <v>42376</v>
      </c>
      <c r="H5893" s="99">
        <v>0</v>
      </c>
      <c r="I5893" s="100">
        <f t="shared" si="361"/>
        <v>42376</v>
      </c>
      <c r="J5893" s="101">
        <v>59.343400000000003</v>
      </c>
      <c r="K5893" s="100">
        <f>'Barometric Data'!D5901</f>
        <v>42376</v>
      </c>
      <c r="L5893" s="102">
        <f t="shared" si="363"/>
        <v>0</v>
      </c>
      <c r="M5893" s="16">
        <f>'Barometric Data'!E5901</f>
        <v>2.4115000000000002</v>
      </c>
      <c r="N5893" s="16">
        <f t="shared" si="364"/>
        <v>56.931899999999999</v>
      </c>
      <c r="O5893" s="17">
        <f t="shared" si="362"/>
        <v>344.53609999999998</v>
      </c>
      <c r="P5893" s="16"/>
      <c r="Q5893" s="101">
        <v>16.8</v>
      </c>
      <c r="R5893" s="16"/>
    </row>
    <row r="5894" spans="7:18" x14ac:dyDescent="0.25">
      <c r="G5894" s="98">
        <v>42376</v>
      </c>
      <c r="H5894" s="99">
        <v>0.25</v>
      </c>
      <c r="I5894" s="100">
        <f t="shared" si="361"/>
        <v>42376.25</v>
      </c>
      <c r="J5894" s="101">
        <v>59.4039</v>
      </c>
      <c r="K5894" s="100">
        <f>'Barometric Data'!D5902</f>
        <v>42376.25</v>
      </c>
      <c r="L5894" s="102">
        <f t="shared" si="363"/>
        <v>0</v>
      </c>
      <c r="M5894" s="16">
        <f>'Barometric Data'!E5902</f>
        <v>2.4392</v>
      </c>
      <c r="N5894" s="16">
        <f t="shared" si="364"/>
        <v>56.964700000000001</v>
      </c>
      <c r="O5894" s="17">
        <f t="shared" si="362"/>
        <v>344.50329999999997</v>
      </c>
      <c r="P5894" s="16"/>
      <c r="Q5894" s="101">
        <v>16.79</v>
      </c>
      <c r="R5894" s="16"/>
    </row>
    <row r="5895" spans="7:18" x14ac:dyDescent="0.25">
      <c r="G5895" s="98">
        <v>42376</v>
      </c>
      <c r="H5895" s="99">
        <v>0.5</v>
      </c>
      <c r="I5895" s="100">
        <f t="shared" si="361"/>
        <v>42376.5</v>
      </c>
      <c r="J5895" s="101">
        <v>59.438000000000002</v>
      </c>
      <c r="K5895" s="100">
        <f>'Barometric Data'!D5903</f>
        <v>42376.5</v>
      </c>
      <c r="L5895" s="102">
        <f t="shared" si="363"/>
        <v>0</v>
      </c>
      <c r="M5895" s="16">
        <f>'Barometric Data'!E5903</f>
        <v>2.5137</v>
      </c>
      <c r="N5895" s="16">
        <f t="shared" si="364"/>
        <v>56.924300000000002</v>
      </c>
      <c r="O5895" s="17">
        <f t="shared" si="362"/>
        <v>344.54369999999994</v>
      </c>
      <c r="P5895" s="16"/>
      <c r="Q5895" s="101">
        <v>16.794</v>
      </c>
      <c r="R5895" s="16"/>
    </row>
    <row r="5896" spans="7:18" x14ac:dyDescent="0.25">
      <c r="G5896" s="98">
        <v>42376</v>
      </c>
      <c r="H5896" s="99">
        <v>0.75</v>
      </c>
      <c r="I5896" s="100">
        <f t="shared" si="361"/>
        <v>42376.75</v>
      </c>
      <c r="J5896" s="101">
        <v>59.459600000000002</v>
      </c>
      <c r="K5896" s="100">
        <f>'Barometric Data'!D5904</f>
        <v>42376.75</v>
      </c>
      <c r="L5896" s="102">
        <f t="shared" si="363"/>
        <v>0</v>
      </c>
      <c r="M5896" s="16">
        <f>'Barometric Data'!E5904</f>
        <v>2.5432000000000001</v>
      </c>
      <c r="N5896" s="16">
        <f t="shared" si="364"/>
        <v>56.916400000000003</v>
      </c>
      <c r="O5896" s="17">
        <f t="shared" si="362"/>
        <v>344.55159999999995</v>
      </c>
      <c r="P5896" s="16"/>
      <c r="Q5896" s="101">
        <v>16.783000000000001</v>
      </c>
      <c r="R5896" s="16"/>
    </row>
    <row r="5897" spans="7:18" x14ac:dyDescent="0.25">
      <c r="G5897" s="98">
        <v>42377</v>
      </c>
      <c r="H5897" s="99">
        <v>0</v>
      </c>
      <c r="I5897" s="100">
        <f t="shared" si="361"/>
        <v>42377</v>
      </c>
      <c r="J5897" s="101">
        <v>59.451500000000003</v>
      </c>
      <c r="K5897" s="100">
        <f>'Barometric Data'!D5905</f>
        <v>42377</v>
      </c>
      <c r="L5897" s="102">
        <f t="shared" si="363"/>
        <v>0</v>
      </c>
      <c r="M5897" s="16">
        <f>'Barometric Data'!E5905</f>
        <v>2.5716999999999999</v>
      </c>
      <c r="N5897" s="16">
        <f t="shared" si="364"/>
        <v>56.879800000000003</v>
      </c>
      <c r="O5897" s="17">
        <f t="shared" si="362"/>
        <v>344.58819999999997</v>
      </c>
      <c r="P5897" s="16"/>
      <c r="Q5897" s="101">
        <v>16.788</v>
      </c>
      <c r="R5897" s="16"/>
    </row>
    <row r="5898" spans="7:18" x14ac:dyDescent="0.25">
      <c r="G5898" s="98">
        <v>42377</v>
      </c>
      <c r="H5898" s="99">
        <v>0.25</v>
      </c>
      <c r="I5898" s="100">
        <f t="shared" si="361"/>
        <v>42377.25</v>
      </c>
      <c r="J5898" s="101">
        <v>59.507100000000001</v>
      </c>
      <c r="K5898" s="100">
        <f>'Barometric Data'!D5906</f>
        <v>42377.25</v>
      </c>
      <c r="L5898" s="102">
        <f t="shared" si="363"/>
        <v>0</v>
      </c>
      <c r="M5898" s="16">
        <f>'Barometric Data'!E5906</f>
        <v>2.5994999999999999</v>
      </c>
      <c r="N5898" s="16">
        <f t="shared" si="364"/>
        <v>56.907600000000002</v>
      </c>
      <c r="O5898" s="17">
        <f t="shared" si="362"/>
        <v>344.56039999999996</v>
      </c>
      <c r="P5898" s="16"/>
      <c r="Q5898" s="101">
        <v>16.797000000000001</v>
      </c>
      <c r="R5898" s="16"/>
    </row>
    <row r="5899" spans="7:18" x14ac:dyDescent="0.25">
      <c r="G5899" s="98">
        <v>42377</v>
      </c>
      <c r="H5899" s="99">
        <v>0.5</v>
      </c>
      <c r="I5899" s="100">
        <f t="shared" si="361"/>
        <v>42377.5</v>
      </c>
      <c r="J5899" s="101">
        <v>59.5381</v>
      </c>
      <c r="K5899" s="100">
        <f>'Barometric Data'!D5907</f>
        <v>42377.5</v>
      </c>
      <c r="L5899" s="102">
        <f t="shared" si="363"/>
        <v>0</v>
      </c>
      <c r="M5899" s="16">
        <f>'Barometric Data'!E5907</f>
        <v>2.6863000000000001</v>
      </c>
      <c r="N5899" s="16">
        <f t="shared" si="364"/>
        <v>56.851799999999997</v>
      </c>
      <c r="O5899" s="17">
        <f t="shared" si="362"/>
        <v>344.61619999999994</v>
      </c>
      <c r="P5899" s="16"/>
      <c r="Q5899" s="101">
        <v>16.794</v>
      </c>
      <c r="R5899" s="16"/>
    </row>
    <row r="5900" spans="7:18" x14ac:dyDescent="0.25">
      <c r="G5900" s="98">
        <v>42377</v>
      </c>
      <c r="H5900" s="99">
        <v>0.75</v>
      </c>
      <c r="I5900" s="100">
        <f t="shared" si="361"/>
        <v>42377.75</v>
      </c>
      <c r="J5900" s="101">
        <v>59.569299999999998</v>
      </c>
      <c r="K5900" s="100">
        <f>'Barometric Data'!D5908</f>
        <v>42377.75</v>
      </c>
      <c r="L5900" s="102">
        <f t="shared" si="363"/>
        <v>0</v>
      </c>
      <c r="M5900" s="16">
        <f>'Barometric Data'!E5908</f>
        <v>2.7322000000000002</v>
      </c>
      <c r="N5900" s="16">
        <f t="shared" si="364"/>
        <v>56.8371</v>
      </c>
      <c r="O5900" s="17">
        <f t="shared" si="362"/>
        <v>344.63089999999994</v>
      </c>
      <c r="P5900" s="16"/>
      <c r="Q5900" s="101">
        <v>16.789000000000001</v>
      </c>
      <c r="R5900" s="16"/>
    </row>
    <row r="5901" spans="7:18" x14ac:dyDescent="0.25">
      <c r="G5901" s="98">
        <v>42378</v>
      </c>
      <c r="H5901" s="99">
        <v>0</v>
      </c>
      <c r="I5901" s="100">
        <f t="shared" ref="I5901:I5964" si="365">G5901+H5901</f>
        <v>42378</v>
      </c>
      <c r="J5901" s="101">
        <v>59.5595</v>
      </c>
      <c r="K5901" s="100">
        <f>'Barometric Data'!D5909</f>
        <v>42378</v>
      </c>
      <c r="L5901" s="102">
        <f t="shared" si="363"/>
        <v>0</v>
      </c>
      <c r="M5901" s="16">
        <f>'Barometric Data'!E5909</f>
        <v>2.7696999999999998</v>
      </c>
      <c r="N5901" s="16">
        <f t="shared" si="364"/>
        <v>56.7898</v>
      </c>
      <c r="O5901" s="17">
        <f t="shared" ref="O5901:O5964" si="366">$D$25-N5901</f>
        <v>344.67819999999995</v>
      </c>
      <c r="P5901" s="16"/>
      <c r="Q5901" s="101">
        <v>16.794</v>
      </c>
      <c r="R5901" s="16"/>
    </row>
    <row r="5902" spans="7:18" x14ac:dyDescent="0.25">
      <c r="G5902" s="98">
        <v>42378</v>
      </c>
      <c r="H5902" s="99">
        <v>0.25</v>
      </c>
      <c r="I5902" s="100">
        <f t="shared" si="365"/>
        <v>42378.25</v>
      </c>
      <c r="J5902" s="101">
        <v>59.610300000000002</v>
      </c>
      <c r="K5902" s="100">
        <f>'Barometric Data'!D5910</f>
        <v>42378.25</v>
      </c>
      <c r="L5902" s="102">
        <f t="shared" si="363"/>
        <v>0</v>
      </c>
      <c r="M5902" s="16">
        <f>'Barometric Data'!E5910</f>
        <v>2.7789000000000001</v>
      </c>
      <c r="N5902" s="16">
        <f t="shared" si="364"/>
        <v>56.831400000000002</v>
      </c>
      <c r="O5902" s="17">
        <f t="shared" si="366"/>
        <v>344.63659999999993</v>
      </c>
      <c r="P5902" s="16"/>
      <c r="Q5902" s="101">
        <v>16.795999999999999</v>
      </c>
      <c r="R5902" s="16"/>
    </row>
    <row r="5903" spans="7:18" x14ac:dyDescent="0.25">
      <c r="G5903" s="98">
        <v>42378</v>
      </c>
      <c r="H5903" s="99">
        <v>0.5</v>
      </c>
      <c r="I5903" s="100">
        <f t="shared" si="365"/>
        <v>42378.5</v>
      </c>
      <c r="J5903" s="101">
        <v>59.639000000000003</v>
      </c>
      <c r="K5903" s="100">
        <f>'Barometric Data'!D5911</f>
        <v>42378.5</v>
      </c>
      <c r="L5903" s="102">
        <f t="shared" si="363"/>
        <v>0</v>
      </c>
      <c r="M5903" s="16">
        <f>'Barometric Data'!E5911</f>
        <v>2.8298999999999999</v>
      </c>
      <c r="N5903" s="16">
        <f t="shared" si="364"/>
        <v>56.809100000000001</v>
      </c>
      <c r="O5903" s="17">
        <f t="shared" si="366"/>
        <v>344.65889999999996</v>
      </c>
      <c r="P5903" s="16"/>
      <c r="Q5903" s="101">
        <v>16.792999999999999</v>
      </c>
      <c r="R5903" s="16"/>
    </row>
    <row r="5904" spans="7:18" x14ac:dyDescent="0.25">
      <c r="G5904" s="98">
        <v>42378</v>
      </c>
      <c r="H5904" s="99">
        <v>0.75</v>
      </c>
      <c r="I5904" s="100">
        <f t="shared" si="365"/>
        <v>42378.75</v>
      </c>
      <c r="J5904" s="101">
        <v>59.642299999999999</v>
      </c>
      <c r="K5904" s="100">
        <f>'Barometric Data'!D5912</f>
        <v>42378.75</v>
      </c>
      <c r="L5904" s="102">
        <f t="shared" si="363"/>
        <v>0</v>
      </c>
      <c r="M5904" s="16">
        <f>'Barometric Data'!E5912</f>
        <v>2.8281999999999998</v>
      </c>
      <c r="N5904" s="16">
        <f t="shared" si="364"/>
        <v>56.814099999999996</v>
      </c>
      <c r="O5904" s="17">
        <f t="shared" si="366"/>
        <v>344.65389999999996</v>
      </c>
      <c r="P5904" s="16"/>
      <c r="Q5904" s="101">
        <v>16.786999999999999</v>
      </c>
      <c r="R5904" s="16"/>
    </row>
    <row r="5905" spans="7:18" x14ac:dyDescent="0.25">
      <c r="G5905" s="98">
        <v>42379</v>
      </c>
      <c r="H5905" s="99">
        <v>0</v>
      </c>
      <c r="I5905" s="100">
        <f t="shared" si="365"/>
        <v>42379</v>
      </c>
      <c r="J5905" s="101">
        <v>59.620399999999997</v>
      </c>
      <c r="K5905" s="100">
        <f>'Barometric Data'!D5913</f>
        <v>42379</v>
      </c>
      <c r="L5905" s="102">
        <f t="shared" si="363"/>
        <v>0</v>
      </c>
      <c r="M5905" s="16">
        <f>'Barometric Data'!E5913</f>
        <v>2.875</v>
      </c>
      <c r="N5905" s="16">
        <f t="shared" si="364"/>
        <v>56.745399999999997</v>
      </c>
      <c r="O5905" s="17">
        <f t="shared" si="366"/>
        <v>344.72259999999994</v>
      </c>
      <c r="P5905" s="16"/>
      <c r="Q5905" s="101">
        <v>16.795999999999999</v>
      </c>
      <c r="R5905" s="16"/>
    </row>
    <row r="5906" spans="7:18" x14ac:dyDescent="0.25">
      <c r="G5906" s="98">
        <v>42379</v>
      </c>
      <c r="H5906" s="99">
        <v>0.25</v>
      </c>
      <c r="I5906" s="100">
        <f t="shared" si="365"/>
        <v>42379.25</v>
      </c>
      <c r="J5906" s="101">
        <v>59.703600000000002</v>
      </c>
      <c r="K5906" s="100">
        <f>'Barometric Data'!D5914</f>
        <v>42379.25</v>
      </c>
      <c r="L5906" s="102">
        <f t="shared" si="363"/>
        <v>0</v>
      </c>
      <c r="M5906" s="16">
        <f>'Barometric Data'!E5914</f>
        <v>2.9323999999999999</v>
      </c>
      <c r="N5906" s="16">
        <f t="shared" si="364"/>
        <v>56.7712</v>
      </c>
      <c r="O5906" s="17">
        <f t="shared" si="366"/>
        <v>344.69679999999994</v>
      </c>
      <c r="P5906" s="16"/>
      <c r="Q5906" s="101">
        <v>16.797999999999998</v>
      </c>
      <c r="R5906" s="16"/>
    </row>
    <row r="5907" spans="7:18" x14ac:dyDescent="0.25">
      <c r="G5907" s="98">
        <v>42379</v>
      </c>
      <c r="H5907" s="99">
        <v>0.5</v>
      </c>
      <c r="I5907" s="100">
        <f t="shared" si="365"/>
        <v>42379.5</v>
      </c>
      <c r="J5907" s="101">
        <v>59.738</v>
      </c>
      <c r="K5907" s="100">
        <f>'Barometric Data'!D5915</f>
        <v>42379.5</v>
      </c>
      <c r="L5907" s="102">
        <f t="shared" si="363"/>
        <v>0</v>
      </c>
      <c r="M5907" s="16">
        <f>'Barometric Data'!E5915</f>
        <v>3.0222000000000002</v>
      </c>
      <c r="N5907" s="16">
        <f t="shared" si="364"/>
        <v>56.715800000000002</v>
      </c>
      <c r="O5907" s="17">
        <f t="shared" si="366"/>
        <v>344.75219999999996</v>
      </c>
      <c r="P5907" s="16"/>
      <c r="Q5907" s="101">
        <v>16.795000000000002</v>
      </c>
      <c r="R5907" s="16"/>
    </row>
    <row r="5908" spans="7:18" x14ac:dyDescent="0.25">
      <c r="G5908" s="98">
        <v>42379</v>
      </c>
      <c r="H5908" s="99">
        <v>0.75</v>
      </c>
      <c r="I5908" s="100">
        <f t="shared" si="365"/>
        <v>42379.75</v>
      </c>
      <c r="J5908" s="101">
        <v>59.780799999999999</v>
      </c>
      <c r="K5908" s="100">
        <f>'Barometric Data'!D5916</f>
        <v>42379.75</v>
      </c>
      <c r="L5908" s="102">
        <f t="shared" si="363"/>
        <v>0</v>
      </c>
      <c r="M5908" s="16">
        <f>'Barometric Data'!E5916</f>
        <v>3.0592999999999999</v>
      </c>
      <c r="N5908" s="16">
        <f t="shared" si="364"/>
        <v>56.721499999999999</v>
      </c>
      <c r="O5908" s="17">
        <f t="shared" si="366"/>
        <v>344.74649999999997</v>
      </c>
      <c r="P5908" s="16"/>
      <c r="Q5908" s="101">
        <v>16.794</v>
      </c>
      <c r="R5908" s="16"/>
    </row>
    <row r="5909" spans="7:18" x14ac:dyDescent="0.25">
      <c r="G5909" s="98">
        <v>42380</v>
      </c>
      <c r="H5909" s="99">
        <v>0</v>
      </c>
      <c r="I5909" s="100">
        <f t="shared" si="365"/>
        <v>42380</v>
      </c>
      <c r="J5909" s="101">
        <v>59.728400000000001</v>
      </c>
      <c r="K5909" s="100">
        <f>'Barometric Data'!D5917</f>
        <v>42380</v>
      </c>
      <c r="L5909" s="102">
        <f t="shared" si="363"/>
        <v>0</v>
      </c>
      <c r="M5909" s="16">
        <f>'Barometric Data'!E5917</f>
        <v>3.0586000000000002</v>
      </c>
      <c r="N5909" s="16">
        <f t="shared" si="364"/>
        <v>56.669800000000002</v>
      </c>
      <c r="O5909" s="17">
        <f t="shared" si="366"/>
        <v>344.79819999999995</v>
      </c>
      <c r="P5909" s="16"/>
      <c r="Q5909" s="101">
        <v>16.795999999999999</v>
      </c>
      <c r="R5909" s="16"/>
    </row>
    <row r="5910" spans="7:18" x14ac:dyDescent="0.25">
      <c r="G5910" s="98">
        <v>42380</v>
      </c>
      <c r="H5910" s="99">
        <v>0.25</v>
      </c>
      <c r="I5910" s="100">
        <f t="shared" si="365"/>
        <v>42380.25</v>
      </c>
      <c r="J5910" s="101">
        <v>59.765799999999999</v>
      </c>
      <c r="K5910" s="100">
        <f>'Barometric Data'!D5918</f>
        <v>42380.25</v>
      </c>
      <c r="L5910" s="102">
        <f t="shared" si="363"/>
        <v>0</v>
      </c>
      <c r="M5910" s="16">
        <f>'Barometric Data'!E5918</f>
        <v>3.081</v>
      </c>
      <c r="N5910" s="16">
        <f t="shared" si="364"/>
        <v>56.684799999999996</v>
      </c>
      <c r="O5910" s="17">
        <f t="shared" si="366"/>
        <v>344.78319999999997</v>
      </c>
      <c r="P5910" s="16"/>
      <c r="Q5910" s="101">
        <v>16.788</v>
      </c>
      <c r="R5910" s="16"/>
    </row>
    <row r="5911" spans="7:18" x14ac:dyDescent="0.25">
      <c r="G5911" s="98">
        <v>42380</v>
      </c>
      <c r="H5911" s="99">
        <v>0.5</v>
      </c>
      <c r="I5911" s="100">
        <f t="shared" si="365"/>
        <v>42380.5</v>
      </c>
      <c r="J5911" s="101">
        <v>59.795499999999997</v>
      </c>
      <c r="K5911" s="100">
        <f>'Barometric Data'!D5919</f>
        <v>42380.5</v>
      </c>
      <c r="L5911" s="102">
        <f t="shared" si="363"/>
        <v>0</v>
      </c>
      <c r="M5911" s="16">
        <f>'Barometric Data'!E5919</f>
        <v>3.1099000000000001</v>
      </c>
      <c r="N5911" s="16">
        <f t="shared" si="364"/>
        <v>56.685599999999994</v>
      </c>
      <c r="O5911" s="17">
        <f t="shared" si="366"/>
        <v>344.78239999999994</v>
      </c>
      <c r="P5911" s="16"/>
      <c r="Q5911" s="101">
        <v>16.802</v>
      </c>
      <c r="R5911" s="16"/>
    </row>
    <row r="5912" spans="7:18" x14ac:dyDescent="0.25">
      <c r="G5912" s="98">
        <v>42380</v>
      </c>
      <c r="H5912" s="99">
        <v>0.75</v>
      </c>
      <c r="I5912" s="100">
        <f t="shared" si="365"/>
        <v>42380.75</v>
      </c>
      <c r="J5912" s="101">
        <v>59.781599999999997</v>
      </c>
      <c r="K5912" s="100">
        <f>'Barometric Data'!D5920</f>
        <v>42380.75</v>
      </c>
      <c r="L5912" s="102">
        <f t="shared" si="363"/>
        <v>0</v>
      </c>
      <c r="M5912" s="16">
        <f>'Barometric Data'!E5920</f>
        <v>3.0933999999999999</v>
      </c>
      <c r="N5912" s="16">
        <f t="shared" si="364"/>
        <v>56.688199999999995</v>
      </c>
      <c r="O5912" s="17">
        <f t="shared" si="366"/>
        <v>344.77979999999997</v>
      </c>
      <c r="P5912" s="16"/>
      <c r="Q5912" s="101">
        <v>16.788</v>
      </c>
      <c r="R5912" s="16"/>
    </row>
    <row r="5913" spans="7:18" x14ac:dyDescent="0.25">
      <c r="G5913" s="98">
        <v>42381</v>
      </c>
      <c r="H5913" s="99">
        <v>0</v>
      </c>
      <c r="I5913" s="100">
        <f t="shared" si="365"/>
        <v>42381</v>
      </c>
      <c r="J5913" s="101">
        <v>59.765599999999999</v>
      </c>
      <c r="K5913" s="100">
        <f>'Barometric Data'!D5921</f>
        <v>42381</v>
      </c>
      <c r="L5913" s="102">
        <f t="shared" si="363"/>
        <v>0</v>
      </c>
      <c r="M5913" s="16">
        <f>'Barometric Data'!E5921</f>
        <v>3.1202999999999999</v>
      </c>
      <c r="N5913" s="16">
        <f t="shared" si="364"/>
        <v>56.645299999999999</v>
      </c>
      <c r="O5913" s="17">
        <f t="shared" si="366"/>
        <v>344.82269999999994</v>
      </c>
      <c r="P5913" s="16"/>
      <c r="Q5913" s="101">
        <v>16.794</v>
      </c>
      <c r="R5913" s="16"/>
    </row>
    <row r="5914" spans="7:18" x14ac:dyDescent="0.25">
      <c r="G5914" s="98">
        <v>42381</v>
      </c>
      <c r="H5914" s="99">
        <v>0.25</v>
      </c>
      <c r="I5914" s="100">
        <f t="shared" si="365"/>
        <v>42381.25</v>
      </c>
      <c r="J5914" s="101">
        <v>59.736600000000003</v>
      </c>
      <c r="K5914" s="100">
        <f>'Barometric Data'!D5922</f>
        <v>42381.25</v>
      </c>
      <c r="L5914" s="102">
        <f t="shared" si="363"/>
        <v>0</v>
      </c>
      <c r="M5914" s="16">
        <f>'Barometric Data'!E5922</f>
        <v>3.0594000000000001</v>
      </c>
      <c r="N5914" s="16">
        <f t="shared" si="364"/>
        <v>56.677199999999999</v>
      </c>
      <c r="O5914" s="17">
        <f t="shared" si="366"/>
        <v>344.79079999999999</v>
      </c>
      <c r="P5914" s="16"/>
      <c r="Q5914" s="101">
        <v>16.797000000000001</v>
      </c>
      <c r="R5914" s="16"/>
    </row>
    <row r="5915" spans="7:18" x14ac:dyDescent="0.25">
      <c r="G5915" s="98">
        <v>42381</v>
      </c>
      <c r="H5915" s="99">
        <v>0.5</v>
      </c>
      <c r="I5915" s="100">
        <f t="shared" si="365"/>
        <v>42381.5</v>
      </c>
      <c r="J5915" s="101">
        <v>59.721600000000002</v>
      </c>
      <c r="K5915" s="100">
        <f>'Barometric Data'!D5923</f>
        <v>42381.5</v>
      </c>
      <c r="L5915" s="102">
        <f t="shared" si="363"/>
        <v>0</v>
      </c>
      <c r="M5915" s="16">
        <f>'Barometric Data'!E5923</f>
        <v>3.0127999999999999</v>
      </c>
      <c r="N5915" s="16">
        <f t="shared" si="364"/>
        <v>56.708800000000004</v>
      </c>
      <c r="O5915" s="17">
        <f t="shared" si="366"/>
        <v>344.75919999999996</v>
      </c>
      <c r="P5915" s="16"/>
      <c r="Q5915" s="101">
        <v>16.795000000000002</v>
      </c>
      <c r="R5915" s="16"/>
    </row>
    <row r="5916" spans="7:18" x14ac:dyDescent="0.25">
      <c r="G5916" s="98">
        <v>42381</v>
      </c>
      <c r="H5916" s="99">
        <v>0.75</v>
      </c>
      <c r="I5916" s="100">
        <f t="shared" si="365"/>
        <v>42381.75</v>
      </c>
      <c r="J5916" s="101">
        <v>59.656100000000002</v>
      </c>
      <c r="K5916" s="100">
        <f>'Barometric Data'!D5924</f>
        <v>42381.75</v>
      </c>
      <c r="L5916" s="102">
        <f t="shared" si="363"/>
        <v>0</v>
      </c>
      <c r="M5916" s="16">
        <f>'Barometric Data'!E5924</f>
        <v>2.9003999999999999</v>
      </c>
      <c r="N5916" s="16">
        <f t="shared" si="364"/>
        <v>56.755700000000004</v>
      </c>
      <c r="O5916" s="17">
        <f t="shared" si="366"/>
        <v>344.71229999999997</v>
      </c>
      <c r="P5916" s="16"/>
      <c r="Q5916" s="101">
        <v>16.782</v>
      </c>
      <c r="R5916" s="16"/>
    </row>
    <row r="5917" spans="7:18" x14ac:dyDescent="0.25">
      <c r="G5917" s="98">
        <v>42382</v>
      </c>
      <c r="H5917" s="99">
        <v>0</v>
      </c>
      <c r="I5917" s="100">
        <f t="shared" si="365"/>
        <v>42382</v>
      </c>
      <c r="J5917" s="101">
        <v>59.571199999999997</v>
      </c>
      <c r="K5917" s="100">
        <f>'Barometric Data'!D5925</f>
        <v>42382</v>
      </c>
      <c r="L5917" s="102">
        <f t="shared" si="363"/>
        <v>0</v>
      </c>
      <c r="M5917" s="16">
        <f>'Barometric Data'!E5925</f>
        <v>2.7995000000000001</v>
      </c>
      <c r="N5917" s="16">
        <f t="shared" si="364"/>
        <v>56.771699999999996</v>
      </c>
      <c r="O5917" s="17">
        <f t="shared" si="366"/>
        <v>344.69629999999995</v>
      </c>
      <c r="P5917" s="16"/>
      <c r="Q5917" s="101">
        <v>16.805</v>
      </c>
      <c r="R5917" s="16"/>
    </row>
    <row r="5918" spans="7:18" x14ac:dyDescent="0.25">
      <c r="G5918" s="98">
        <v>42382</v>
      </c>
      <c r="H5918" s="99">
        <v>0.25</v>
      </c>
      <c r="I5918" s="100">
        <f t="shared" si="365"/>
        <v>42382.25</v>
      </c>
      <c r="J5918" s="101">
        <v>59.544800000000002</v>
      </c>
      <c r="K5918" s="100">
        <f>'Barometric Data'!D5926</f>
        <v>42382.25</v>
      </c>
      <c r="L5918" s="102">
        <f t="shared" si="363"/>
        <v>0</v>
      </c>
      <c r="M5918" s="16">
        <f>'Barometric Data'!E5926</f>
        <v>2.7351999999999999</v>
      </c>
      <c r="N5918" s="16">
        <f t="shared" si="364"/>
        <v>56.809600000000003</v>
      </c>
      <c r="O5918" s="17">
        <f t="shared" si="366"/>
        <v>344.65839999999997</v>
      </c>
      <c r="P5918" s="16"/>
      <c r="Q5918" s="101">
        <v>16.79</v>
      </c>
      <c r="R5918" s="16"/>
    </row>
    <row r="5919" spans="7:18" x14ac:dyDescent="0.25">
      <c r="G5919" s="98">
        <v>42382</v>
      </c>
      <c r="H5919" s="99">
        <v>0.5</v>
      </c>
      <c r="I5919" s="100">
        <f t="shared" si="365"/>
        <v>42382.5</v>
      </c>
      <c r="J5919" s="101">
        <v>59.508899999999997</v>
      </c>
      <c r="K5919" s="100">
        <f>'Barometric Data'!D5927</f>
        <v>42382.5</v>
      </c>
      <c r="L5919" s="102">
        <f t="shared" si="363"/>
        <v>0</v>
      </c>
      <c r="M5919" s="16">
        <f>'Barometric Data'!E5927</f>
        <v>2.6387999999999998</v>
      </c>
      <c r="N5919" s="16">
        <f t="shared" si="364"/>
        <v>56.870099999999994</v>
      </c>
      <c r="O5919" s="17">
        <f t="shared" si="366"/>
        <v>344.59789999999998</v>
      </c>
      <c r="P5919" s="16"/>
      <c r="Q5919" s="101">
        <v>16.803000000000001</v>
      </c>
      <c r="R5919" s="16"/>
    </row>
    <row r="5920" spans="7:18" x14ac:dyDescent="0.25">
      <c r="G5920" s="98">
        <v>42382</v>
      </c>
      <c r="H5920" s="99">
        <v>0.75</v>
      </c>
      <c r="I5920" s="100">
        <f t="shared" si="365"/>
        <v>42382.75</v>
      </c>
      <c r="J5920" s="101">
        <v>59.429499999999997</v>
      </c>
      <c r="K5920" s="100">
        <f>'Barometric Data'!D5928</f>
        <v>42382.75</v>
      </c>
      <c r="L5920" s="102">
        <f t="shared" si="363"/>
        <v>0</v>
      </c>
      <c r="M5920" s="16">
        <f>'Barometric Data'!E5928</f>
        <v>2.5468000000000002</v>
      </c>
      <c r="N5920" s="16">
        <f t="shared" si="364"/>
        <v>56.8827</v>
      </c>
      <c r="O5920" s="17">
        <f t="shared" si="366"/>
        <v>344.58529999999996</v>
      </c>
      <c r="P5920" s="16"/>
      <c r="Q5920" s="101">
        <v>16.79</v>
      </c>
      <c r="R5920" s="16"/>
    </row>
    <row r="5921" spans="7:18" x14ac:dyDescent="0.25">
      <c r="G5921" s="98">
        <v>42383</v>
      </c>
      <c r="H5921" s="99">
        <v>0</v>
      </c>
      <c r="I5921" s="100">
        <f t="shared" si="365"/>
        <v>42383</v>
      </c>
      <c r="J5921" s="101">
        <v>59.469900000000003</v>
      </c>
      <c r="K5921" s="100">
        <f>'Barometric Data'!D5929</f>
        <v>42383</v>
      </c>
      <c r="L5921" s="102">
        <f t="shared" si="363"/>
        <v>0</v>
      </c>
      <c r="M5921" s="16">
        <f>'Barometric Data'!E5929</f>
        <v>2.5920999999999998</v>
      </c>
      <c r="N5921" s="16">
        <f t="shared" si="364"/>
        <v>56.877800000000001</v>
      </c>
      <c r="O5921" s="17">
        <f t="shared" si="366"/>
        <v>344.59019999999998</v>
      </c>
      <c r="P5921" s="16"/>
      <c r="Q5921" s="101">
        <v>16.794</v>
      </c>
      <c r="R5921" s="16"/>
    </row>
    <row r="5922" spans="7:18" x14ac:dyDescent="0.25">
      <c r="G5922" s="98">
        <v>42383</v>
      </c>
      <c r="H5922" s="99">
        <v>0.25</v>
      </c>
      <c r="I5922" s="100">
        <f t="shared" si="365"/>
        <v>42383.25</v>
      </c>
      <c r="J5922" s="101">
        <v>59.530700000000003</v>
      </c>
      <c r="K5922" s="100">
        <f>'Barometric Data'!D5930</f>
        <v>42383.25</v>
      </c>
      <c r="L5922" s="102">
        <f t="shared" si="363"/>
        <v>0</v>
      </c>
      <c r="M5922" s="16">
        <f>'Barometric Data'!E5930</f>
        <v>2.7103999999999999</v>
      </c>
      <c r="N5922" s="16">
        <f t="shared" si="364"/>
        <v>56.820300000000003</v>
      </c>
      <c r="O5922" s="17">
        <f t="shared" si="366"/>
        <v>344.64769999999999</v>
      </c>
      <c r="P5922" s="16"/>
      <c r="Q5922" s="101">
        <v>16.785</v>
      </c>
      <c r="R5922" s="16"/>
    </row>
    <row r="5923" spans="7:18" x14ac:dyDescent="0.25">
      <c r="G5923" s="98">
        <v>42383</v>
      </c>
      <c r="H5923" s="99">
        <v>0.5</v>
      </c>
      <c r="I5923" s="100">
        <f t="shared" si="365"/>
        <v>42383.5</v>
      </c>
      <c r="J5923" s="101">
        <v>59.572000000000003</v>
      </c>
      <c r="K5923" s="100">
        <f>'Barometric Data'!D5931</f>
        <v>42383.5</v>
      </c>
      <c r="L5923" s="102">
        <f t="shared" si="363"/>
        <v>0</v>
      </c>
      <c r="M5923" s="16">
        <f>'Barometric Data'!E5931</f>
        <v>2.7843</v>
      </c>
      <c r="N5923" s="16">
        <f t="shared" si="364"/>
        <v>56.787700000000001</v>
      </c>
      <c r="O5923" s="17">
        <f t="shared" si="366"/>
        <v>344.68029999999999</v>
      </c>
      <c r="P5923" s="16"/>
      <c r="Q5923" s="101">
        <v>16.806000000000001</v>
      </c>
      <c r="R5923" s="16"/>
    </row>
    <row r="5924" spans="7:18" x14ac:dyDescent="0.25">
      <c r="G5924" s="98">
        <v>42383</v>
      </c>
      <c r="H5924" s="99">
        <v>0.75</v>
      </c>
      <c r="I5924" s="100">
        <f t="shared" si="365"/>
        <v>42383.75</v>
      </c>
      <c r="J5924" s="101">
        <v>59.470300000000002</v>
      </c>
      <c r="K5924" s="100">
        <f>'Barometric Data'!D5932</f>
        <v>42383.75</v>
      </c>
      <c r="L5924" s="102">
        <f t="shared" ref="L5924:L5987" si="367">I5924-K5924</f>
        <v>0</v>
      </c>
      <c r="M5924" s="16">
        <f>'Barometric Data'!E5932</f>
        <v>2.6042000000000001</v>
      </c>
      <c r="N5924" s="16">
        <f t="shared" si="364"/>
        <v>56.866100000000003</v>
      </c>
      <c r="O5924" s="17">
        <f t="shared" si="366"/>
        <v>344.60189999999994</v>
      </c>
      <c r="P5924" s="16"/>
      <c r="Q5924" s="101">
        <v>16.806999999999999</v>
      </c>
      <c r="R5924" s="16"/>
    </row>
    <row r="5925" spans="7:18" x14ac:dyDescent="0.25">
      <c r="G5925" s="98">
        <v>42384</v>
      </c>
      <c r="H5925" s="99">
        <v>0</v>
      </c>
      <c r="I5925" s="100">
        <f t="shared" si="365"/>
        <v>42384</v>
      </c>
      <c r="J5925" s="101">
        <v>59.430399999999999</v>
      </c>
      <c r="K5925" s="100">
        <f>'Barometric Data'!D5933</f>
        <v>42384</v>
      </c>
      <c r="L5925" s="102">
        <f t="shared" si="367"/>
        <v>0</v>
      </c>
      <c r="M5925" s="16">
        <f>'Barometric Data'!E5933</f>
        <v>2.5053999999999998</v>
      </c>
      <c r="N5925" s="16">
        <f t="shared" si="364"/>
        <v>56.924999999999997</v>
      </c>
      <c r="O5925" s="17">
        <f t="shared" si="366"/>
        <v>344.54299999999995</v>
      </c>
      <c r="P5925" s="16"/>
      <c r="Q5925" s="101">
        <v>16.795999999999999</v>
      </c>
      <c r="R5925" s="16"/>
    </row>
    <row r="5926" spans="7:18" x14ac:dyDescent="0.25">
      <c r="G5926" s="98">
        <v>42384</v>
      </c>
      <c r="H5926" s="99">
        <v>0.25</v>
      </c>
      <c r="I5926" s="100">
        <f t="shared" si="365"/>
        <v>42384.25</v>
      </c>
      <c r="J5926" s="101">
        <v>59.446199999999997</v>
      </c>
      <c r="K5926" s="100">
        <f>'Barometric Data'!D5934</f>
        <v>42384.25</v>
      </c>
      <c r="L5926" s="102">
        <f t="shared" si="367"/>
        <v>0</v>
      </c>
      <c r="M5926" s="16">
        <f>'Barometric Data'!E5934</f>
        <v>2.5432999999999999</v>
      </c>
      <c r="N5926" s="16">
        <f t="shared" si="364"/>
        <v>56.902899999999995</v>
      </c>
      <c r="O5926" s="17">
        <f t="shared" si="366"/>
        <v>344.56509999999997</v>
      </c>
      <c r="P5926" s="16"/>
      <c r="Q5926" s="101">
        <v>16.795999999999999</v>
      </c>
      <c r="R5926" s="16"/>
    </row>
    <row r="5927" spans="7:18" x14ac:dyDescent="0.25">
      <c r="G5927" s="98">
        <v>42384</v>
      </c>
      <c r="H5927" s="99">
        <v>0.5</v>
      </c>
      <c r="I5927" s="100">
        <f t="shared" si="365"/>
        <v>42384.5</v>
      </c>
      <c r="J5927" s="101">
        <v>59.558399999999999</v>
      </c>
      <c r="K5927" s="100">
        <f>'Barometric Data'!D5935</f>
        <v>42384.5</v>
      </c>
      <c r="L5927" s="102">
        <f t="shared" si="367"/>
        <v>0</v>
      </c>
      <c r="M5927" s="16">
        <f>'Barometric Data'!E5935</f>
        <v>2.6905000000000001</v>
      </c>
      <c r="N5927" s="16">
        <f t="shared" si="364"/>
        <v>56.867899999999999</v>
      </c>
      <c r="O5927" s="17">
        <f t="shared" si="366"/>
        <v>344.60009999999994</v>
      </c>
      <c r="P5927" s="16"/>
      <c r="Q5927" s="101">
        <v>16.798999999999999</v>
      </c>
      <c r="R5927" s="16"/>
    </row>
    <row r="5928" spans="7:18" x14ac:dyDescent="0.25">
      <c r="G5928" s="98">
        <v>42384</v>
      </c>
      <c r="H5928" s="99">
        <v>0.75</v>
      </c>
      <c r="I5928" s="100">
        <f t="shared" si="365"/>
        <v>42384.75</v>
      </c>
      <c r="J5928" s="101">
        <v>59.560899999999997</v>
      </c>
      <c r="K5928" s="100">
        <f>'Barometric Data'!D5936</f>
        <v>42384.75</v>
      </c>
      <c r="L5928" s="102">
        <f t="shared" si="367"/>
        <v>0</v>
      </c>
      <c r="M5928" s="16">
        <f>'Barometric Data'!E5936</f>
        <v>2.7427000000000001</v>
      </c>
      <c r="N5928" s="16">
        <f t="shared" ref="N5928:N5991" si="368">J5928-M5928</f>
        <v>56.818199999999997</v>
      </c>
      <c r="O5928" s="17">
        <f t="shared" si="366"/>
        <v>344.64979999999997</v>
      </c>
      <c r="P5928" s="16"/>
      <c r="Q5928" s="101">
        <v>16.792000000000002</v>
      </c>
      <c r="R5928" s="16"/>
    </row>
    <row r="5929" spans="7:18" x14ac:dyDescent="0.25">
      <c r="G5929" s="98">
        <v>42385</v>
      </c>
      <c r="H5929" s="99">
        <v>0</v>
      </c>
      <c r="I5929" s="100">
        <f t="shared" si="365"/>
        <v>42385</v>
      </c>
      <c r="J5929" s="101">
        <v>59.590200000000003</v>
      </c>
      <c r="K5929" s="100">
        <f>'Barometric Data'!D5937</f>
        <v>42385</v>
      </c>
      <c r="L5929" s="102">
        <f t="shared" si="367"/>
        <v>0</v>
      </c>
      <c r="M5929" s="16">
        <f>'Barometric Data'!E5937</f>
        <v>2.7544</v>
      </c>
      <c r="N5929" s="16">
        <f t="shared" si="368"/>
        <v>56.835800000000006</v>
      </c>
      <c r="O5929" s="17">
        <f t="shared" si="366"/>
        <v>344.63219999999995</v>
      </c>
      <c r="P5929" s="16"/>
      <c r="Q5929" s="101">
        <v>16.792000000000002</v>
      </c>
      <c r="R5929" s="16"/>
    </row>
    <row r="5930" spans="7:18" x14ac:dyDescent="0.25">
      <c r="G5930" s="98">
        <v>42385</v>
      </c>
      <c r="H5930" s="99">
        <v>0.25</v>
      </c>
      <c r="I5930" s="100">
        <f t="shared" si="365"/>
        <v>42385.25</v>
      </c>
      <c r="J5930" s="101">
        <v>59.561999999999998</v>
      </c>
      <c r="K5930" s="100">
        <f>'Barometric Data'!D5938</f>
        <v>42385.25</v>
      </c>
      <c r="L5930" s="102">
        <f t="shared" si="367"/>
        <v>0</v>
      </c>
      <c r="M5930" s="16">
        <f>'Barometric Data'!E5938</f>
        <v>2.7210999999999999</v>
      </c>
      <c r="N5930" s="16">
        <f t="shared" si="368"/>
        <v>56.840899999999998</v>
      </c>
      <c r="O5930" s="17">
        <f t="shared" si="366"/>
        <v>344.62709999999998</v>
      </c>
      <c r="P5930" s="16"/>
      <c r="Q5930" s="101">
        <v>16.792000000000002</v>
      </c>
      <c r="R5930" s="16"/>
    </row>
    <row r="5931" spans="7:18" x14ac:dyDescent="0.25">
      <c r="G5931" s="98">
        <v>42385</v>
      </c>
      <c r="H5931" s="99">
        <v>0.5</v>
      </c>
      <c r="I5931" s="100">
        <f t="shared" si="365"/>
        <v>42385.5</v>
      </c>
      <c r="J5931" s="101">
        <v>59.576099999999997</v>
      </c>
      <c r="K5931" s="100">
        <f>'Barometric Data'!D5939</f>
        <v>42385.5</v>
      </c>
      <c r="L5931" s="102">
        <f t="shared" si="367"/>
        <v>0</v>
      </c>
      <c r="M5931" s="16">
        <f>'Barometric Data'!E5939</f>
        <v>2.7189999999999999</v>
      </c>
      <c r="N5931" s="16">
        <f t="shared" si="368"/>
        <v>56.857099999999996</v>
      </c>
      <c r="O5931" s="17">
        <f t="shared" si="366"/>
        <v>344.61089999999996</v>
      </c>
      <c r="P5931" s="16"/>
      <c r="Q5931" s="101">
        <v>16.79</v>
      </c>
      <c r="R5931" s="16"/>
    </row>
    <row r="5932" spans="7:18" x14ac:dyDescent="0.25">
      <c r="G5932" s="98">
        <v>42385</v>
      </c>
      <c r="H5932" s="99">
        <v>0.75</v>
      </c>
      <c r="I5932" s="100">
        <f t="shared" si="365"/>
        <v>42385.75</v>
      </c>
      <c r="J5932" s="101">
        <v>59.546199999999999</v>
      </c>
      <c r="K5932" s="100">
        <f>'Barometric Data'!D5940</f>
        <v>42385.75</v>
      </c>
      <c r="L5932" s="102">
        <f t="shared" si="367"/>
        <v>0</v>
      </c>
      <c r="M5932" s="16">
        <f>'Barometric Data'!E5940</f>
        <v>2.6831999999999998</v>
      </c>
      <c r="N5932" s="16">
        <f t="shared" si="368"/>
        <v>56.863</v>
      </c>
      <c r="O5932" s="17">
        <f t="shared" si="366"/>
        <v>344.60499999999996</v>
      </c>
      <c r="P5932" s="16"/>
      <c r="Q5932" s="101">
        <v>16.786999999999999</v>
      </c>
      <c r="R5932" s="16"/>
    </row>
    <row r="5933" spans="7:18" x14ac:dyDescent="0.25">
      <c r="G5933" s="98">
        <v>42386</v>
      </c>
      <c r="H5933" s="99">
        <v>0</v>
      </c>
      <c r="I5933" s="100">
        <f t="shared" si="365"/>
        <v>42386</v>
      </c>
      <c r="J5933" s="101">
        <v>59.620800000000003</v>
      </c>
      <c r="K5933" s="100">
        <f>'Barometric Data'!D5941</f>
        <v>42386</v>
      </c>
      <c r="L5933" s="102">
        <f t="shared" si="367"/>
        <v>0</v>
      </c>
      <c r="M5933" s="16">
        <f>'Barometric Data'!E5941</f>
        <v>2.8024</v>
      </c>
      <c r="N5933" s="16">
        <f t="shared" si="368"/>
        <v>56.818400000000004</v>
      </c>
      <c r="O5933" s="17">
        <f t="shared" si="366"/>
        <v>344.64959999999996</v>
      </c>
      <c r="P5933" s="16"/>
      <c r="Q5933" s="101">
        <v>16.809000000000001</v>
      </c>
      <c r="R5933" s="16"/>
    </row>
    <row r="5934" spans="7:18" x14ac:dyDescent="0.25">
      <c r="G5934" s="98">
        <v>42386</v>
      </c>
      <c r="H5934" s="99">
        <v>0.25</v>
      </c>
      <c r="I5934" s="100">
        <f t="shared" si="365"/>
        <v>42386.25</v>
      </c>
      <c r="J5934" s="101">
        <v>59.632899999999999</v>
      </c>
      <c r="K5934" s="100">
        <f>'Barometric Data'!D5942</f>
        <v>42386.25</v>
      </c>
      <c r="L5934" s="102">
        <f t="shared" si="367"/>
        <v>0</v>
      </c>
      <c r="M5934" s="16">
        <f>'Barometric Data'!E5942</f>
        <v>2.8098999999999998</v>
      </c>
      <c r="N5934" s="16">
        <f t="shared" si="368"/>
        <v>56.823</v>
      </c>
      <c r="O5934" s="17">
        <f t="shared" si="366"/>
        <v>344.64499999999998</v>
      </c>
      <c r="P5934" s="16"/>
      <c r="Q5934" s="101">
        <v>16.798999999999999</v>
      </c>
      <c r="R5934" s="16"/>
    </row>
    <row r="5935" spans="7:18" x14ac:dyDescent="0.25">
      <c r="G5935" s="98">
        <v>42386</v>
      </c>
      <c r="H5935" s="99">
        <v>0.5</v>
      </c>
      <c r="I5935" s="100">
        <f t="shared" si="365"/>
        <v>42386.5</v>
      </c>
      <c r="J5935" s="101">
        <v>59.642299999999999</v>
      </c>
      <c r="K5935" s="100">
        <f>'Barometric Data'!D5943</f>
        <v>42386.5</v>
      </c>
      <c r="L5935" s="102">
        <f t="shared" si="367"/>
        <v>0</v>
      </c>
      <c r="M5935" s="16">
        <f>'Barometric Data'!E5943</f>
        <v>2.8159999999999998</v>
      </c>
      <c r="N5935" s="16">
        <f t="shared" si="368"/>
        <v>56.826299999999996</v>
      </c>
      <c r="O5935" s="17">
        <f t="shared" si="366"/>
        <v>344.64169999999996</v>
      </c>
      <c r="P5935" s="16"/>
      <c r="Q5935" s="101">
        <v>16.788</v>
      </c>
      <c r="R5935" s="16"/>
    </row>
    <row r="5936" spans="7:18" x14ac:dyDescent="0.25">
      <c r="G5936" s="98">
        <v>42386</v>
      </c>
      <c r="H5936" s="99">
        <v>0.75</v>
      </c>
      <c r="I5936" s="100">
        <f t="shared" si="365"/>
        <v>42386.75</v>
      </c>
      <c r="J5936" s="101">
        <v>59.546199999999999</v>
      </c>
      <c r="K5936" s="100">
        <f>'Barometric Data'!D5944</f>
        <v>42386.75</v>
      </c>
      <c r="L5936" s="102">
        <f t="shared" si="367"/>
        <v>0</v>
      </c>
      <c r="M5936" s="16">
        <f>'Barometric Data'!E5944</f>
        <v>2.7111999999999998</v>
      </c>
      <c r="N5936" s="16">
        <f t="shared" si="368"/>
        <v>56.835000000000001</v>
      </c>
      <c r="O5936" s="17">
        <f t="shared" si="366"/>
        <v>344.63299999999998</v>
      </c>
      <c r="P5936" s="16"/>
      <c r="Q5936" s="101">
        <v>16.788</v>
      </c>
      <c r="R5936" s="16"/>
    </row>
    <row r="5937" spans="7:18" x14ac:dyDescent="0.25">
      <c r="G5937" s="98">
        <v>42387</v>
      </c>
      <c r="H5937" s="99">
        <v>0</v>
      </c>
      <c r="I5937" s="100">
        <f t="shared" si="365"/>
        <v>42387</v>
      </c>
      <c r="J5937" s="101">
        <v>59.537799999999997</v>
      </c>
      <c r="K5937" s="100">
        <f>'Barometric Data'!D5945</f>
        <v>42387</v>
      </c>
      <c r="L5937" s="102">
        <f t="shared" si="367"/>
        <v>0</v>
      </c>
      <c r="M5937" s="16">
        <f>'Barometric Data'!E5945</f>
        <v>2.6635</v>
      </c>
      <c r="N5937" s="16">
        <f t="shared" si="368"/>
        <v>56.874299999999998</v>
      </c>
      <c r="O5937" s="17">
        <f t="shared" si="366"/>
        <v>344.59369999999996</v>
      </c>
      <c r="P5937" s="16"/>
      <c r="Q5937" s="101">
        <v>16.79</v>
      </c>
      <c r="R5937" s="16"/>
    </row>
    <row r="5938" spans="7:18" x14ac:dyDescent="0.25">
      <c r="G5938" s="98">
        <v>42387</v>
      </c>
      <c r="H5938" s="99">
        <v>0.25</v>
      </c>
      <c r="I5938" s="100">
        <f t="shared" si="365"/>
        <v>42387.25</v>
      </c>
      <c r="J5938" s="101">
        <v>59.567100000000003</v>
      </c>
      <c r="K5938" s="100">
        <f>'Barometric Data'!D5946</f>
        <v>42387.25</v>
      </c>
      <c r="L5938" s="102">
        <f t="shared" si="367"/>
        <v>0</v>
      </c>
      <c r="M5938" s="16">
        <f>'Barometric Data'!E5946</f>
        <v>2.6707000000000001</v>
      </c>
      <c r="N5938" s="16">
        <f t="shared" si="368"/>
        <v>56.8964</v>
      </c>
      <c r="O5938" s="17">
        <f t="shared" si="366"/>
        <v>344.57159999999999</v>
      </c>
      <c r="P5938" s="16"/>
      <c r="Q5938" s="101">
        <v>16.795999999999999</v>
      </c>
      <c r="R5938" s="16"/>
    </row>
    <row r="5939" spans="7:18" x14ac:dyDescent="0.25">
      <c r="G5939" s="98">
        <v>42387</v>
      </c>
      <c r="H5939" s="99">
        <v>0.5</v>
      </c>
      <c r="I5939" s="100">
        <f t="shared" si="365"/>
        <v>42387.5</v>
      </c>
      <c r="J5939" s="101">
        <v>59.611199999999997</v>
      </c>
      <c r="K5939" s="100">
        <f>'Barometric Data'!D5947</f>
        <v>42387.5</v>
      </c>
      <c r="L5939" s="102">
        <f t="shared" si="367"/>
        <v>0</v>
      </c>
      <c r="M5939" s="16">
        <f>'Barometric Data'!E5947</f>
        <v>2.7688000000000001</v>
      </c>
      <c r="N5939" s="16">
        <f t="shared" si="368"/>
        <v>56.842399999999998</v>
      </c>
      <c r="O5939" s="17">
        <f t="shared" si="366"/>
        <v>344.62559999999996</v>
      </c>
      <c r="P5939" s="16"/>
      <c r="Q5939" s="101">
        <v>16.8</v>
      </c>
      <c r="R5939" s="16"/>
    </row>
    <row r="5940" spans="7:18" x14ac:dyDescent="0.25">
      <c r="G5940" s="98">
        <v>42387</v>
      </c>
      <c r="H5940" s="99">
        <v>0.75</v>
      </c>
      <c r="I5940" s="100">
        <f t="shared" si="365"/>
        <v>42387.75</v>
      </c>
      <c r="J5940" s="101">
        <v>59.6021</v>
      </c>
      <c r="K5940" s="100">
        <f>'Barometric Data'!D5948</f>
        <v>42387.75</v>
      </c>
      <c r="L5940" s="102">
        <f t="shared" si="367"/>
        <v>0</v>
      </c>
      <c r="M5940" s="16">
        <f>'Barometric Data'!E5948</f>
        <v>2.7945000000000002</v>
      </c>
      <c r="N5940" s="16">
        <f t="shared" si="368"/>
        <v>56.807600000000001</v>
      </c>
      <c r="O5940" s="17">
        <f t="shared" si="366"/>
        <v>344.66039999999998</v>
      </c>
      <c r="P5940" s="16"/>
      <c r="Q5940" s="101">
        <v>16.795999999999999</v>
      </c>
      <c r="R5940" s="16"/>
    </row>
    <row r="5941" spans="7:18" x14ac:dyDescent="0.25">
      <c r="G5941" s="98">
        <v>42388</v>
      </c>
      <c r="H5941" s="99">
        <v>0</v>
      </c>
      <c r="I5941" s="100">
        <f t="shared" si="365"/>
        <v>42388</v>
      </c>
      <c r="J5941" s="101">
        <v>59.630800000000001</v>
      </c>
      <c r="K5941" s="100">
        <f>'Barometric Data'!D5949</f>
        <v>42388</v>
      </c>
      <c r="L5941" s="102">
        <f t="shared" si="367"/>
        <v>0</v>
      </c>
      <c r="M5941" s="16">
        <f>'Barometric Data'!E5949</f>
        <v>2.8311000000000002</v>
      </c>
      <c r="N5941" s="16">
        <f t="shared" si="368"/>
        <v>56.799700000000001</v>
      </c>
      <c r="O5941" s="17">
        <f t="shared" si="366"/>
        <v>344.66829999999993</v>
      </c>
      <c r="P5941" s="16"/>
      <c r="Q5941" s="101">
        <v>16.789000000000001</v>
      </c>
      <c r="R5941" s="16"/>
    </row>
    <row r="5942" spans="7:18" x14ac:dyDescent="0.25">
      <c r="G5942" s="98">
        <v>42388</v>
      </c>
      <c r="H5942" s="99">
        <v>0.25</v>
      </c>
      <c r="I5942" s="100">
        <f t="shared" si="365"/>
        <v>42388.25</v>
      </c>
      <c r="J5942" s="101">
        <v>59.614800000000002</v>
      </c>
      <c r="K5942" s="100">
        <f>'Barometric Data'!D5950</f>
        <v>42388.25</v>
      </c>
      <c r="L5942" s="102">
        <f t="shared" si="367"/>
        <v>0</v>
      </c>
      <c r="M5942" s="16">
        <f>'Barometric Data'!E5950</f>
        <v>2.7705000000000002</v>
      </c>
      <c r="N5942" s="16">
        <f t="shared" si="368"/>
        <v>56.844300000000004</v>
      </c>
      <c r="O5942" s="17">
        <f t="shared" si="366"/>
        <v>344.62369999999999</v>
      </c>
      <c r="P5942" s="16"/>
      <c r="Q5942" s="101">
        <v>16.802</v>
      </c>
      <c r="R5942" s="16"/>
    </row>
    <row r="5943" spans="7:18" x14ac:dyDescent="0.25">
      <c r="G5943" s="98">
        <v>42388</v>
      </c>
      <c r="H5943" s="99">
        <v>0.5</v>
      </c>
      <c r="I5943" s="100">
        <f t="shared" si="365"/>
        <v>42388.5</v>
      </c>
      <c r="J5943" s="101">
        <v>59.557600000000001</v>
      </c>
      <c r="K5943" s="100">
        <f>'Barometric Data'!D5951</f>
        <v>42388.5</v>
      </c>
      <c r="L5943" s="102">
        <f t="shared" si="367"/>
        <v>0</v>
      </c>
      <c r="M5943" s="16">
        <f>'Barometric Data'!E5951</f>
        <v>2.6789999999999998</v>
      </c>
      <c r="N5943" s="16">
        <f t="shared" si="368"/>
        <v>56.878599999999999</v>
      </c>
      <c r="O5943" s="17">
        <f t="shared" si="366"/>
        <v>344.58939999999996</v>
      </c>
      <c r="P5943" s="16"/>
      <c r="Q5943" s="101">
        <v>16.798999999999999</v>
      </c>
      <c r="R5943" s="16"/>
    </row>
    <row r="5944" spans="7:18" x14ac:dyDescent="0.25">
      <c r="G5944" s="98">
        <v>42388</v>
      </c>
      <c r="H5944" s="99">
        <v>0.75</v>
      </c>
      <c r="I5944" s="100">
        <f t="shared" si="365"/>
        <v>42388.75</v>
      </c>
      <c r="J5944" s="101">
        <v>59.447899999999997</v>
      </c>
      <c r="K5944" s="100">
        <f>'Barometric Data'!D5952</f>
        <v>42388.75</v>
      </c>
      <c r="L5944" s="102">
        <f t="shared" si="367"/>
        <v>0</v>
      </c>
      <c r="M5944" s="16">
        <f>'Barometric Data'!E5952</f>
        <v>2.5141</v>
      </c>
      <c r="N5944" s="16">
        <f t="shared" si="368"/>
        <v>56.933799999999998</v>
      </c>
      <c r="O5944" s="17">
        <f t="shared" si="366"/>
        <v>344.53419999999994</v>
      </c>
      <c r="P5944" s="16"/>
      <c r="Q5944" s="101">
        <v>16.795000000000002</v>
      </c>
      <c r="R5944" s="16"/>
    </row>
    <row r="5945" spans="7:18" x14ac:dyDescent="0.25">
      <c r="G5945" s="98">
        <v>42389</v>
      </c>
      <c r="H5945" s="99">
        <v>0</v>
      </c>
      <c r="I5945" s="100">
        <f t="shared" si="365"/>
        <v>42389</v>
      </c>
      <c r="J5945" s="101">
        <v>59.482599999999998</v>
      </c>
      <c r="K5945" s="100">
        <f>'Barometric Data'!D5953</f>
        <v>42389</v>
      </c>
      <c r="L5945" s="102">
        <f t="shared" si="367"/>
        <v>0</v>
      </c>
      <c r="M5945" s="16">
        <f>'Barometric Data'!E5953</f>
        <v>2.5861000000000001</v>
      </c>
      <c r="N5945" s="16">
        <f t="shared" si="368"/>
        <v>56.896499999999996</v>
      </c>
      <c r="O5945" s="17">
        <f t="shared" si="366"/>
        <v>344.57149999999996</v>
      </c>
      <c r="P5945" s="16"/>
      <c r="Q5945" s="101">
        <v>16.797000000000001</v>
      </c>
      <c r="R5945" s="16"/>
    </row>
    <row r="5946" spans="7:18" x14ac:dyDescent="0.25">
      <c r="G5946" s="98">
        <v>42389</v>
      </c>
      <c r="H5946" s="99">
        <v>0.25</v>
      </c>
      <c r="I5946" s="100">
        <f t="shared" si="365"/>
        <v>42389.25</v>
      </c>
      <c r="J5946" s="101">
        <v>59.639299999999999</v>
      </c>
      <c r="K5946" s="100">
        <f>'Barometric Data'!D5954</f>
        <v>42389.25</v>
      </c>
      <c r="L5946" s="102">
        <f t="shared" si="367"/>
        <v>0</v>
      </c>
      <c r="M5946" s="16">
        <f>'Barometric Data'!E5954</f>
        <v>2.7852999999999999</v>
      </c>
      <c r="N5946" s="16">
        <f t="shared" si="368"/>
        <v>56.853999999999999</v>
      </c>
      <c r="O5946" s="17">
        <f t="shared" si="366"/>
        <v>344.61399999999998</v>
      </c>
      <c r="P5946" s="16"/>
      <c r="Q5946" s="101">
        <v>16.794</v>
      </c>
      <c r="R5946" s="16"/>
    </row>
    <row r="5947" spans="7:18" x14ac:dyDescent="0.25">
      <c r="G5947" s="98">
        <v>42389</v>
      </c>
      <c r="H5947" s="99">
        <v>0.5</v>
      </c>
      <c r="I5947" s="100">
        <f t="shared" si="365"/>
        <v>42389.5</v>
      </c>
      <c r="J5947" s="101">
        <v>59.7288</v>
      </c>
      <c r="K5947" s="100">
        <f>'Barometric Data'!D5955</f>
        <v>42389.5</v>
      </c>
      <c r="L5947" s="102">
        <f t="shared" si="367"/>
        <v>0</v>
      </c>
      <c r="M5947" s="16">
        <f>'Barometric Data'!E5955</f>
        <v>2.9514999999999998</v>
      </c>
      <c r="N5947" s="16">
        <f t="shared" si="368"/>
        <v>56.777299999999997</v>
      </c>
      <c r="O5947" s="17">
        <f t="shared" si="366"/>
        <v>344.69069999999999</v>
      </c>
      <c r="P5947" s="16"/>
      <c r="Q5947" s="101">
        <v>16.805</v>
      </c>
      <c r="R5947" s="16"/>
    </row>
    <row r="5948" spans="7:18" x14ac:dyDescent="0.25">
      <c r="G5948" s="98">
        <v>42389</v>
      </c>
      <c r="H5948" s="99">
        <v>0.75</v>
      </c>
      <c r="I5948" s="100">
        <f t="shared" si="365"/>
        <v>42389.75</v>
      </c>
      <c r="J5948" s="101">
        <v>59.7622</v>
      </c>
      <c r="K5948" s="100">
        <f>'Barometric Data'!D5956</f>
        <v>42389.75</v>
      </c>
      <c r="L5948" s="102">
        <f t="shared" si="367"/>
        <v>0</v>
      </c>
      <c r="M5948" s="16">
        <f>'Barometric Data'!E5956</f>
        <v>3.0089000000000001</v>
      </c>
      <c r="N5948" s="16">
        <f t="shared" si="368"/>
        <v>56.753300000000003</v>
      </c>
      <c r="O5948" s="17">
        <f t="shared" si="366"/>
        <v>344.71469999999994</v>
      </c>
      <c r="P5948" s="16"/>
      <c r="Q5948" s="101">
        <v>16.795000000000002</v>
      </c>
      <c r="R5948" s="16"/>
    </row>
    <row r="5949" spans="7:18" x14ac:dyDescent="0.25">
      <c r="G5949" s="98">
        <v>42390</v>
      </c>
      <c r="H5949" s="99">
        <v>0</v>
      </c>
      <c r="I5949" s="100">
        <f t="shared" si="365"/>
        <v>42390</v>
      </c>
      <c r="J5949" s="101">
        <v>59.756799999999998</v>
      </c>
      <c r="K5949" s="100">
        <f>'Barometric Data'!D5957</f>
        <v>42390</v>
      </c>
      <c r="L5949" s="102">
        <f t="shared" si="367"/>
        <v>0</v>
      </c>
      <c r="M5949" s="16">
        <f>'Barometric Data'!E5957</f>
        <v>3.0526</v>
      </c>
      <c r="N5949" s="16">
        <f t="shared" si="368"/>
        <v>56.7042</v>
      </c>
      <c r="O5949" s="17">
        <f t="shared" si="366"/>
        <v>344.76379999999995</v>
      </c>
      <c r="P5949" s="16"/>
      <c r="Q5949" s="101">
        <v>16.792999999999999</v>
      </c>
      <c r="R5949" s="16"/>
    </row>
    <row r="5950" spans="7:18" x14ac:dyDescent="0.25">
      <c r="G5950" s="98">
        <v>42390</v>
      </c>
      <c r="H5950" s="99">
        <v>0.25</v>
      </c>
      <c r="I5950" s="100">
        <f t="shared" si="365"/>
        <v>42390.25</v>
      </c>
      <c r="J5950" s="101">
        <v>59.782200000000003</v>
      </c>
      <c r="K5950" s="100">
        <f>'Barometric Data'!D5958</f>
        <v>42390.25</v>
      </c>
      <c r="L5950" s="102">
        <f t="shared" si="367"/>
        <v>0</v>
      </c>
      <c r="M5950" s="16">
        <f>'Barometric Data'!E5958</f>
        <v>3.0295999999999998</v>
      </c>
      <c r="N5950" s="16">
        <f t="shared" si="368"/>
        <v>56.752600000000001</v>
      </c>
      <c r="O5950" s="17">
        <f t="shared" si="366"/>
        <v>344.71539999999993</v>
      </c>
      <c r="P5950" s="16"/>
      <c r="Q5950" s="101">
        <v>16.797000000000001</v>
      </c>
      <c r="R5950" s="16"/>
    </row>
    <row r="5951" spans="7:18" x14ac:dyDescent="0.25">
      <c r="G5951" s="98">
        <v>42390</v>
      </c>
      <c r="H5951" s="99">
        <v>0.5</v>
      </c>
      <c r="I5951" s="100">
        <f t="shared" si="365"/>
        <v>42390.5</v>
      </c>
      <c r="J5951" s="101">
        <v>59.779200000000003</v>
      </c>
      <c r="K5951" s="100">
        <f>'Barometric Data'!D5959</f>
        <v>42390.5</v>
      </c>
      <c r="L5951" s="102">
        <f t="shared" si="367"/>
        <v>0</v>
      </c>
      <c r="M5951" s="16">
        <f>'Barometric Data'!E5959</f>
        <v>3.0476999999999999</v>
      </c>
      <c r="N5951" s="16">
        <f t="shared" si="368"/>
        <v>56.731500000000004</v>
      </c>
      <c r="O5951" s="17">
        <f t="shared" si="366"/>
        <v>344.73649999999998</v>
      </c>
      <c r="P5951" s="16"/>
      <c r="Q5951" s="101">
        <v>16.800999999999998</v>
      </c>
      <c r="R5951" s="16"/>
    </row>
    <row r="5952" spans="7:18" x14ac:dyDescent="0.25">
      <c r="G5952" s="98">
        <v>42390</v>
      </c>
      <c r="H5952" s="99">
        <v>0.75</v>
      </c>
      <c r="I5952" s="100">
        <f t="shared" si="365"/>
        <v>42390.75</v>
      </c>
      <c r="J5952" s="101">
        <v>59.723399999999998</v>
      </c>
      <c r="K5952" s="100">
        <f>'Barometric Data'!D5960</f>
        <v>42390.75</v>
      </c>
      <c r="L5952" s="102">
        <f t="shared" si="367"/>
        <v>0</v>
      </c>
      <c r="M5952" s="16">
        <f>'Barometric Data'!E5960</f>
        <v>2.9598</v>
      </c>
      <c r="N5952" s="16">
        <f t="shared" si="368"/>
        <v>56.763599999999997</v>
      </c>
      <c r="O5952" s="17">
        <f t="shared" si="366"/>
        <v>344.70439999999996</v>
      </c>
      <c r="P5952" s="16"/>
      <c r="Q5952" s="101">
        <v>16.805</v>
      </c>
      <c r="R5952" s="16"/>
    </row>
    <row r="5953" spans="7:18" x14ac:dyDescent="0.25">
      <c r="G5953" s="98">
        <v>42391</v>
      </c>
      <c r="H5953" s="99">
        <v>0</v>
      </c>
      <c r="I5953" s="100">
        <f t="shared" si="365"/>
        <v>42391</v>
      </c>
      <c r="J5953" s="101">
        <v>59.618400000000001</v>
      </c>
      <c r="K5953" s="100">
        <f>'Barometric Data'!D5961</f>
        <v>42391</v>
      </c>
      <c r="L5953" s="102">
        <f t="shared" si="367"/>
        <v>0</v>
      </c>
      <c r="M5953" s="16">
        <f>'Barometric Data'!E5961</f>
        <v>2.84</v>
      </c>
      <c r="N5953" s="16">
        <f t="shared" si="368"/>
        <v>56.778400000000005</v>
      </c>
      <c r="O5953" s="17">
        <f t="shared" si="366"/>
        <v>344.68959999999993</v>
      </c>
      <c r="P5953" s="16"/>
      <c r="Q5953" s="101">
        <v>16.794</v>
      </c>
      <c r="R5953" s="16"/>
    </row>
    <row r="5954" spans="7:18" x14ac:dyDescent="0.25">
      <c r="G5954" s="98">
        <v>42391</v>
      </c>
      <c r="H5954" s="99">
        <v>0.25</v>
      </c>
      <c r="I5954" s="100">
        <f t="shared" si="365"/>
        <v>42391.25</v>
      </c>
      <c r="J5954" s="101">
        <v>59.634</v>
      </c>
      <c r="K5954" s="100">
        <f>'Barometric Data'!D5962</f>
        <v>42391.25</v>
      </c>
      <c r="L5954" s="102">
        <f t="shared" si="367"/>
        <v>0</v>
      </c>
      <c r="M5954" s="16">
        <f>'Barometric Data'!E5962</f>
        <v>2.7892000000000001</v>
      </c>
      <c r="N5954" s="16">
        <f t="shared" si="368"/>
        <v>56.844799999999999</v>
      </c>
      <c r="O5954" s="17">
        <f t="shared" si="366"/>
        <v>344.62319999999994</v>
      </c>
      <c r="P5954" s="16"/>
      <c r="Q5954" s="101">
        <v>16.8</v>
      </c>
      <c r="R5954" s="16"/>
    </row>
    <row r="5955" spans="7:18" x14ac:dyDescent="0.25">
      <c r="G5955" s="98">
        <v>42391</v>
      </c>
      <c r="H5955" s="99">
        <v>0.5</v>
      </c>
      <c r="I5955" s="100">
        <f t="shared" si="365"/>
        <v>42391.5</v>
      </c>
      <c r="J5955" s="101">
        <v>59.597299999999997</v>
      </c>
      <c r="K5955" s="100">
        <f>'Barometric Data'!D5963</f>
        <v>42391.5</v>
      </c>
      <c r="L5955" s="102">
        <f t="shared" si="367"/>
        <v>0</v>
      </c>
      <c r="M5955" s="16">
        <f>'Barometric Data'!E5963</f>
        <v>2.7738999999999998</v>
      </c>
      <c r="N5955" s="16">
        <f t="shared" si="368"/>
        <v>56.823399999999999</v>
      </c>
      <c r="O5955" s="17">
        <f t="shared" si="366"/>
        <v>344.64459999999997</v>
      </c>
      <c r="P5955" s="16"/>
      <c r="Q5955" s="101">
        <v>16.791</v>
      </c>
      <c r="R5955" s="16"/>
    </row>
    <row r="5956" spans="7:18" x14ac:dyDescent="0.25">
      <c r="G5956" s="98">
        <v>42391</v>
      </c>
      <c r="H5956" s="99">
        <v>0.75</v>
      </c>
      <c r="I5956" s="100">
        <f t="shared" si="365"/>
        <v>42391.75</v>
      </c>
      <c r="J5956" s="101">
        <v>59.610399999999998</v>
      </c>
      <c r="K5956" s="100">
        <f>'Barometric Data'!D5964</f>
        <v>42391.75</v>
      </c>
      <c r="L5956" s="102">
        <f t="shared" si="367"/>
        <v>0</v>
      </c>
      <c r="M5956" s="16">
        <f>'Barometric Data'!E5964</f>
        <v>2.7713000000000001</v>
      </c>
      <c r="N5956" s="16">
        <f t="shared" si="368"/>
        <v>56.839100000000002</v>
      </c>
      <c r="O5956" s="17">
        <f t="shared" si="366"/>
        <v>344.62889999999993</v>
      </c>
      <c r="P5956" s="16"/>
      <c r="Q5956" s="101">
        <v>16.803999999999998</v>
      </c>
      <c r="R5956" s="16"/>
    </row>
    <row r="5957" spans="7:18" x14ac:dyDescent="0.25">
      <c r="G5957" s="98">
        <v>42392</v>
      </c>
      <c r="H5957" s="99">
        <v>0</v>
      </c>
      <c r="I5957" s="100">
        <f t="shared" si="365"/>
        <v>42392</v>
      </c>
      <c r="J5957" s="101">
        <v>59.544499999999999</v>
      </c>
      <c r="K5957" s="100">
        <f>'Barometric Data'!D5965</f>
        <v>42392</v>
      </c>
      <c r="L5957" s="102">
        <f t="shared" si="367"/>
        <v>0</v>
      </c>
      <c r="M5957" s="16">
        <f>'Barometric Data'!E5965</f>
        <v>2.7160000000000002</v>
      </c>
      <c r="N5957" s="16">
        <f t="shared" si="368"/>
        <v>56.828499999999998</v>
      </c>
      <c r="O5957" s="17">
        <f t="shared" si="366"/>
        <v>344.63949999999994</v>
      </c>
      <c r="P5957" s="16"/>
      <c r="Q5957" s="101">
        <v>16.788</v>
      </c>
      <c r="R5957" s="16"/>
    </row>
    <row r="5958" spans="7:18" x14ac:dyDescent="0.25">
      <c r="G5958" s="98">
        <v>42392</v>
      </c>
      <c r="H5958" s="99">
        <v>0.25</v>
      </c>
      <c r="I5958" s="100">
        <f t="shared" si="365"/>
        <v>42392.25</v>
      </c>
      <c r="J5958" s="101">
        <v>59.512300000000003</v>
      </c>
      <c r="K5958" s="100">
        <f>'Barometric Data'!D5966</f>
        <v>42392.25</v>
      </c>
      <c r="L5958" s="102">
        <f t="shared" si="367"/>
        <v>0</v>
      </c>
      <c r="M5958" s="16">
        <f>'Barometric Data'!E5966</f>
        <v>2.5853000000000002</v>
      </c>
      <c r="N5958" s="16">
        <f t="shared" si="368"/>
        <v>56.927000000000007</v>
      </c>
      <c r="O5958" s="17">
        <f t="shared" si="366"/>
        <v>344.54099999999994</v>
      </c>
      <c r="P5958" s="16"/>
      <c r="Q5958" s="101">
        <v>16.783000000000001</v>
      </c>
      <c r="R5958" s="16"/>
    </row>
    <row r="5959" spans="7:18" x14ac:dyDescent="0.25">
      <c r="G5959" s="98">
        <v>42392</v>
      </c>
      <c r="H5959" s="99">
        <v>0.5</v>
      </c>
      <c r="I5959" s="100">
        <f t="shared" si="365"/>
        <v>42392.5</v>
      </c>
      <c r="J5959" s="101">
        <v>59.483699999999999</v>
      </c>
      <c r="K5959" s="100">
        <f>'Barometric Data'!D5967</f>
        <v>42392.5</v>
      </c>
      <c r="L5959" s="102">
        <f t="shared" si="367"/>
        <v>0</v>
      </c>
      <c r="M5959" s="16">
        <f>'Barometric Data'!E5967</f>
        <v>2.5548999999999999</v>
      </c>
      <c r="N5959" s="16">
        <f t="shared" si="368"/>
        <v>56.928799999999995</v>
      </c>
      <c r="O5959" s="17">
        <f t="shared" si="366"/>
        <v>344.53919999999994</v>
      </c>
      <c r="P5959" s="16"/>
      <c r="Q5959" s="101">
        <v>16.792000000000002</v>
      </c>
      <c r="R5959" s="16"/>
    </row>
    <row r="5960" spans="7:18" x14ac:dyDescent="0.25">
      <c r="G5960" s="98">
        <v>42392</v>
      </c>
      <c r="H5960" s="99">
        <v>0.75</v>
      </c>
      <c r="I5960" s="100">
        <f t="shared" si="365"/>
        <v>42392.75</v>
      </c>
      <c r="J5960" s="101">
        <v>59.4786</v>
      </c>
      <c r="K5960" s="100">
        <f>'Barometric Data'!D5968</f>
        <v>42392.75</v>
      </c>
      <c r="L5960" s="102">
        <f t="shared" si="367"/>
        <v>0</v>
      </c>
      <c r="M5960" s="16">
        <f>'Barometric Data'!E5968</f>
        <v>2.5379</v>
      </c>
      <c r="N5960" s="16">
        <f t="shared" si="368"/>
        <v>56.9407</v>
      </c>
      <c r="O5960" s="17">
        <f t="shared" si="366"/>
        <v>344.52729999999997</v>
      </c>
      <c r="P5960" s="16"/>
      <c r="Q5960" s="101">
        <v>16.797000000000001</v>
      </c>
      <c r="R5960" s="16"/>
    </row>
    <row r="5961" spans="7:18" x14ac:dyDescent="0.25">
      <c r="G5961" s="98">
        <v>42393</v>
      </c>
      <c r="H5961" s="99">
        <v>0</v>
      </c>
      <c r="I5961" s="100">
        <f t="shared" si="365"/>
        <v>42393</v>
      </c>
      <c r="J5961" s="101">
        <v>59.4726</v>
      </c>
      <c r="K5961" s="100">
        <f>'Barometric Data'!D5969</f>
        <v>42393</v>
      </c>
      <c r="L5961" s="102">
        <f t="shared" si="367"/>
        <v>0</v>
      </c>
      <c r="M5961" s="16">
        <f>'Barometric Data'!E5969</f>
        <v>2.5901999999999998</v>
      </c>
      <c r="N5961" s="16">
        <f t="shared" si="368"/>
        <v>56.882399999999997</v>
      </c>
      <c r="O5961" s="17">
        <f t="shared" si="366"/>
        <v>344.58559999999994</v>
      </c>
      <c r="P5961" s="16"/>
      <c r="Q5961" s="101">
        <v>16.786000000000001</v>
      </c>
      <c r="R5961" s="16"/>
    </row>
    <row r="5962" spans="7:18" x14ac:dyDescent="0.25">
      <c r="G5962" s="98">
        <v>42393</v>
      </c>
      <c r="H5962" s="99">
        <v>0.25</v>
      </c>
      <c r="I5962" s="100">
        <f t="shared" si="365"/>
        <v>42393.25</v>
      </c>
      <c r="J5962" s="101">
        <v>59.544699999999999</v>
      </c>
      <c r="K5962" s="100">
        <f>'Barometric Data'!D5970</f>
        <v>42393.25</v>
      </c>
      <c r="L5962" s="102">
        <f t="shared" si="367"/>
        <v>0</v>
      </c>
      <c r="M5962" s="16">
        <f>'Barometric Data'!E5970</f>
        <v>2.6402999999999999</v>
      </c>
      <c r="N5962" s="16">
        <f t="shared" si="368"/>
        <v>56.904399999999995</v>
      </c>
      <c r="O5962" s="17">
        <f t="shared" si="366"/>
        <v>344.56359999999995</v>
      </c>
      <c r="P5962" s="16"/>
      <c r="Q5962" s="101">
        <v>16.809999999999999</v>
      </c>
      <c r="R5962" s="16"/>
    </row>
    <row r="5963" spans="7:18" x14ac:dyDescent="0.25">
      <c r="G5963" s="98">
        <v>42393</v>
      </c>
      <c r="H5963" s="99">
        <v>0.5</v>
      </c>
      <c r="I5963" s="100">
        <f t="shared" si="365"/>
        <v>42393.5</v>
      </c>
      <c r="J5963" s="101">
        <v>59.582599999999999</v>
      </c>
      <c r="K5963" s="100">
        <f>'Barometric Data'!D5971</f>
        <v>42393.5</v>
      </c>
      <c r="L5963" s="102">
        <f t="shared" si="367"/>
        <v>0</v>
      </c>
      <c r="M5963" s="16">
        <f>'Barometric Data'!E5971</f>
        <v>2.7450999999999999</v>
      </c>
      <c r="N5963" s="16">
        <f t="shared" si="368"/>
        <v>56.837499999999999</v>
      </c>
      <c r="O5963" s="17">
        <f t="shared" si="366"/>
        <v>344.63049999999998</v>
      </c>
      <c r="P5963" s="16"/>
      <c r="Q5963" s="101">
        <v>16.792000000000002</v>
      </c>
      <c r="R5963" s="16"/>
    </row>
    <row r="5964" spans="7:18" x14ac:dyDescent="0.25">
      <c r="G5964" s="98">
        <v>42393</v>
      </c>
      <c r="H5964" s="99">
        <v>0.75</v>
      </c>
      <c r="I5964" s="100">
        <f t="shared" si="365"/>
        <v>42393.75</v>
      </c>
      <c r="J5964" s="101">
        <v>59.625599999999999</v>
      </c>
      <c r="K5964" s="100">
        <f>'Barometric Data'!D5972</f>
        <v>42393.75</v>
      </c>
      <c r="L5964" s="102">
        <f t="shared" si="367"/>
        <v>0</v>
      </c>
      <c r="M5964" s="16">
        <f>'Barometric Data'!E5972</f>
        <v>2.7669000000000001</v>
      </c>
      <c r="N5964" s="16">
        <f t="shared" si="368"/>
        <v>56.858699999999999</v>
      </c>
      <c r="O5964" s="17">
        <f t="shared" si="366"/>
        <v>344.60929999999996</v>
      </c>
      <c r="P5964" s="16"/>
      <c r="Q5964" s="101">
        <v>16.805</v>
      </c>
      <c r="R5964" s="16"/>
    </row>
    <row r="5965" spans="7:18" x14ac:dyDescent="0.25">
      <c r="G5965" s="98">
        <v>42394</v>
      </c>
      <c r="H5965" s="99">
        <v>0</v>
      </c>
      <c r="I5965" s="100">
        <f t="shared" ref="I5965:I6028" si="369">G5965+H5965</f>
        <v>42394</v>
      </c>
      <c r="J5965" s="101">
        <v>59.645299999999999</v>
      </c>
      <c r="K5965" s="100">
        <f>'Barometric Data'!D5973</f>
        <v>42394</v>
      </c>
      <c r="L5965" s="102">
        <f t="shared" si="367"/>
        <v>0</v>
      </c>
      <c r="M5965" s="16">
        <f>'Barometric Data'!E5973</f>
        <v>2.8449</v>
      </c>
      <c r="N5965" s="16">
        <f t="shared" si="368"/>
        <v>56.800399999999996</v>
      </c>
      <c r="O5965" s="17">
        <f t="shared" ref="O5965:O6028" si="370">$D$25-N5965</f>
        <v>344.66759999999999</v>
      </c>
      <c r="P5965" s="16"/>
      <c r="Q5965" s="101">
        <v>16.798999999999999</v>
      </c>
      <c r="R5965" s="16"/>
    </row>
    <row r="5966" spans="7:18" x14ac:dyDescent="0.25">
      <c r="G5966" s="98">
        <v>42394</v>
      </c>
      <c r="H5966" s="99">
        <v>0.25</v>
      </c>
      <c r="I5966" s="100">
        <f t="shared" si="369"/>
        <v>42394.25</v>
      </c>
      <c r="J5966" s="101">
        <v>59.692300000000003</v>
      </c>
      <c r="K5966" s="100">
        <f>'Barometric Data'!D5974</f>
        <v>42394.25</v>
      </c>
      <c r="L5966" s="102">
        <f t="shared" si="367"/>
        <v>0</v>
      </c>
      <c r="M5966" s="16">
        <f>'Barometric Data'!E5974</f>
        <v>2.9011999999999998</v>
      </c>
      <c r="N5966" s="16">
        <f t="shared" si="368"/>
        <v>56.7911</v>
      </c>
      <c r="O5966" s="17">
        <f t="shared" si="370"/>
        <v>344.67689999999993</v>
      </c>
      <c r="P5966" s="16"/>
      <c r="Q5966" s="101">
        <v>16.798999999999999</v>
      </c>
      <c r="R5966" s="16"/>
    </row>
    <row r="5967" spans="7:18" x14ac:dyDescent="0.25">
      <c r="G5967" s="98">
        <v>42394</v>
      </c>
      <c r="H5967" s="99">
        <v>0.5</v>
      </c>
      <c r="I5967" s="100">
        <f t="shared" si="369"/>
        <v>42394.5</v>
      </c>
      <c r="J5967" s="101">
        <v>59.746699999999997</v>
      </c>
      <c r="K5967" s="100">
        <f>'Barometric Data'!D5975</f>
        <v>42394.5</v>
      </c>
      <c r="L5967" s="102">
        <f t="shared" si="367"/>
        <v>0</v>
      </c>
      <c r="M5967" s="16">
        <f>'Barometric Data'!E5975</f>
        <v>2.9906000000000001</v>
      </c>
      <c r="N5967" s="16">
        <f t="shared" si="368"/>
        <v>56.756099999999996</v>
      </c>
      <c r="O5967" s="17">
        <f t="shared" si="370"/>
        <v>344.71189999999996</v>
      </c>
      <c r="P5967" s="16"/>
      <c r="Q5967" s="101">
        <v>16.795999999999999</v>
      </c>
      <c r="R5967" s="16"/>
    </row>
    <row r="5968" spans="7:18" x14ac:dyDescent="0.25">
      <c r="G5968" s="98">
        <v>42394</v>
      </c>
      <c r="H5968" s="99">
        <v>0.75</v>
      </c>
      <c r="I5968" s="100">
        <f t="shared" si="369"/>
        <v>42394.75</v>
      </c>
      <c r="J5968" s="101">
        <v>59.766199999999998</v>
      </c>
      <c r="K5968" s="100">
        <f>'Barometric Data'!D5976</f>
        <v>42394.75</v>
      </c>
      <c r="L5968" s="102">
        <f t="shared" si="367"/>
        <v>0</v>
      </c>
      <c r="M5968" s="16">
        <f>'Barometric Data'!E5976</f>
        <v>3.0097</v>
      </c>
      <c r="N5968" s="16">
        <f t="shared" si="368"/>
        <v>56.756499999999996</v>
      </c>
      <c r="O5968" s="17">
        <f t="shared" si="370"/>
        <v>344.71149999999994</v>
      </c>
      <c r="P5968" s="16"/>
      <c r="Q5968" s="101">
        <v>16.797000000000001</v>
      </c>
      <c r="R5968" s="16"/>
    </row>
    <row r="5969" spans="7:18" x14ac:dyDescent="0.25">
      <c r="G5969" s="98">
        <v>42395</v>
      </c>
      <c r="H5969" s="99">
        <v>0</v>
      </c>
      <c r="I5969" s="100">
        <f t="shared" si="369"/>
        <v>42395</v>
      </c>
      <c r="J5969" s="101">
        <v>59.767499999999998</v>
      </c>
      <c r="K5969" s="100">
        <f>'Barometric Data'!D5977</f>
        <v>42395</v>
      </c>
      <c r="L5969" s="102">
        <f t="shared" si="367"/>
        <v>0</v>
      </c>
      <c r="M5969" s="16">
        <f>'Barometric Data'!E5977</f>
        <v>3.0699000000000001</v>
      </c>
      <c r="N5969" s="16">
        <f t="shared" si="368"/>
        <v>56.697600000000001</v>
      </c>
      <c r="O5969" s="17">
        <f t="shared" si="370"/>
        <v>344.77039999999994</v>
      </c>
      <c r="P5969" s="16"/>
      <c r="Q5969" s="101">
        <v>16.792000000000002</v>
      </c>
      <c r="R5969" s="16"/>
    </row>
    <row r="5970" spans="7:18" x14ac:dyDescent="0.25">
      <c r="G5970" s="98">
        <v>42395</v>
      </c>
      <c r="H5970" s="99">
        <v>0.25</v>
      </c>
      <c r="I5970" s="100">
        <f t="shared" si="369"/>
        <v>42395.25</v>
      </c>
      <c r="J5970" s="101">
        <v>59.825400000000002</v>
      </c>
      <c r="K5970" s="100">
        <f>'Barometric Data'!D5978</f>
        <v>42395.25</v>
      </c>
      <c r="L5970" s="102">
        <f t="shared" si="367"/>
        <v>0</v>
      </c>
      <c r="M5970" s="16">
        <f>'Barometric Data'!E5978</f>
        <v>3.1217999999999999</v>
      </c>
      <c r="N5970" s="16">
        <f t="shared" si="368"/>
        <v>56.703600000000002</v>
      </c>
      <c r="O5970" s="17">
        <f t="shared" si="370"/>
        <v>344.76439999999997</v>
      </c>
      <c r="P5970" s="16"/>
      <c r="Q5970" s="101">
        <v>16.805</v>
      </c>
      <c r="R5970" s="16"/>
    </row>
    <row r="5971" spans="7:18" x14ac:dyDescent="0.25">
      <c r="G5971" s="98">
        <v>42395</v>
      </c>
      <c r="H5971" s="99">
        <v>0.5</v>
      </c>
      <c r="I5971" s="100">
        <f t="shared" si="369"/>
        <v>42395.5</v>
      </c>
      <c r="J5971" s="101">
        <v>59.872399999999999</v>
      </c>
      <c r="K5971" s="100">
        <f>'Barometric Data'!D5979</f>
        <v>42395.5</v>
      </c>
      <c r="L5971" s="102">
        <f t="shared" si="367"/>
        <v>0</v>
      </c>
      <c r="M5971" s="16">
        <f>'Barometric Data'!E5979</f>
        <v>3.2080000000000002</v>
      </c>
      <c r="N5971" s="16">
        <f t="shared" si="368"/>
        <v>56.664400000000001</v>
      </c>
      <c r="O5971" s="17">
        <f t="shared" si="370"/>
        <v>344.80359999999996</v>
      </c>
      <c r="P5971" s="16"/>
      <c r="Q5971" s="101">
        <v>16.795000000000002</v>
      </c>
      <c r="R5971" s="16"/>
    </row>
    <row r="5972" spans="7:18" x14ac:dyDescent="0.25">
      <c r="G5972" s="98">
        <v>42395</v>
      </c>
      <c r="H5972" s="99">
        <v>0.75</v>
      </c>
      <c r="I5972" s="100">
        <f t="shared" si="369"/>
        <v>42395.75</v>
      </c>
      <c r="J5972" s="101">
        <v>59.844000000000001</v>
      </c>
      <c r="K5972" s="100">
        <f>'Barometric Data'!D5980</f>
        <v>42395.75</v>
      </c>
      <c r="L5972" s="102">
        <f t="shared" si="367"/>
        <v>0</v>
      </c>
      <c r="M5972" s="16">
        <f>'Barometric Data'!E5980</f>
        <v>3.1568000000000001</v>
      </c>
      <c r="N5972" s="16">
        <f t="shared" si="368"/>
        <v>56.687200000000004</v>
      </c>
      <c r="O5972" s="17">
        <f t="shared" si="370"/>
        <v>344.78079999999994</v>
      </c>
      <c r="P5972" s="16"/>
      <c r="Q5972" s="101">
        <v>16.797000000000001</v>
      </c>
      <c r="R5972" s="16"/>
    </row>
    <row r="5973" spans="7:18" x14ac:dyDescent="0.25">
      <c r="G5973" s="98">
        <v>42396</v>
      </c>
      <c r="H5973" s="99">
        <v>0</v>
      </c>
      <c r="I5973" s="100">
        <f t="shared" si="369"/>
        <v>42396</v>
      </c>
      <c r="J5973" s="101">
        <v>59.834099999999999</v>
      </c>
      <c r="K5973" s="100">
        <f>'Barometric Data'!D5981</f>
        <v>42396</v>
      </c>
      <c r="L5973" s="102">
        <f t="shared" si="367"/>
        <v>0</v>
      </c>
      <c r="M5973" s="16">
        <f>'Barometric Data'!E5981</f>
        <v>3.1743999999999999</v>
      </c>
      <c r="N5973" s="16">
        <f t="shared" si="368"/>
        <v>56.659700000000001</v>
      </c>
      <c r="O5973" s="17">
        <f t="shared" si="370"/>
        <v>344.80829999999997</v>
      </c>
      <c r="P5973" s="16"/>
      <c r="Q5973" s="101">
        <v>16.792000000000002</v>
      </c>
      <c r="R5973" s="16"/>
    </row>
    <row r="5974" spans="7:18" x14ac:dyDescent="0.25">
      <c r="G5974" s="98">
        <v>42396</v>
      </c>
      <c r="H5974" s="99">
        <v>0.25</v>
      </c>
      <c r="I5974" s="100">
        <f t="shared" si="369"/>
        <v>42396.25</v>
      </c>
      <c r="J5974" s="101">
        <v>59.844099999999997</v>
      </c>
      <c r="K5974" s="100">
        <f>'Barometric Data'!D5982</f>
        <v>42396.25</v>
      </c>
      <c r="L5974" s="102">
        <f t="shared" si="367"/>
        <v>0</v>
      </c>
      <c r="M5974" s="16">
        <f>'Barometric Data'!E5982</f>
        <v>3.1791</v>
      </c>
      <c r="N5974" s="16">
        <f t="shared" si="368"/>
        <v>56.664999999999999</v>
      </c>
      <c r="O5974" s="17">
        <f t="shared" si="370"/>
        <v>344.80299999999994</v>
      </c>
      <c r="P5974" s="16"/>
      <c r="Q5974" s="101">
        <v>16.803999999999998</v>
      </c>
      <c r="R5974" s="16"/>
    </row>
    <row r="5975" spans="7:18" x14ac:dyDescent="0.25">
      <c r="G5975" s="98">
        <v>42396</v>
      </c>
      <c r="H5975" s="99">
        <v>0.5</v>
      </c>
      <c r="I5975" s="100">
        <f t="shared" si="369"/>
        <v>42396.5</v>
      </c>
      <c r="J5975" s="101">
        <v>59.861499999999999</v>
      </c>
      <c r="K5975" s="100">
        <f>'Barometric Data'!D5983</f>
        <v>42396.5</v>
      </c>
      <c r="L5975" s="102">
        <f t="shared" si="367"/>
        <v>0</v>
      </c>
      <c r="M5975" s="16">
        <f>'Barometric Data'!E5983</f>
        <v>3.2218</v>
      </c>
      <c r="N5975" s="16">
        <f t="shared" si="368"/>
        <v>56.639699999999998</v>
      </c>
      <c r="O5975" s="17">
        <f t="shared" si="370"/>
        <v>344.82829999999996</v>
      </c>
      <c r="P5975" s="16"/>
      <c r="Q5975" s="101">
        <v>16.805</v>
      </c>
      <c r="R5975" s="16"/>
    </row>
    <row r="5976" spans="7:18" x14ac:dyDescent="0.25">
      <c r="G5976" s="98">
        <v>42396</v>
      </c>
      <c r="H5976" s="99">
        <v>0.75</v>
      </c>
      <c r="I5976" s="100">
        <f t="shared" si="369"/>
        <v>42396.75</v>
      </c>
      <c r="J5976" s="101">
        <v>59.811</v>
      </c>
      <c r="K5976" s="100">
        <f>'Barometric Data'!D5984</f>
        <v>42396.75</v>
      </c>
      <c r="L5976" s="102">
        <f t="shared" si="367"/>
        <v>0</v>
      </c>
      <c r="M5976" s="16">
        <f>'Barometric Data'!E5984</f>
        <v>3.125</v>
      </c>
      <c r="N5976" s="16">
        <f t="shared" si="368"/>
        <v>56.686</v>
      </c>
      <c r="O5976" s="17">
        <f t="shared" si="370"/>
        <v>344.78199999999998</v>
      </c>
      <c r="P5976" s="16"/>
      <c r="Q5976" s="101">
        <v>16.800999999999998</v>
      </c>
      <c r="R5976" s="16"/>
    </row>
    <row r="5977" spans="7:18" x14ac:dyDescent="0.25">
      <c r="G5977" s="98">
        <v>42397</v>
      </c>
      <c r="H5977" s="99">
        <v>0</v>
      </c>
      <c r="I5977" s="100">
        <f t="shared" si="369"/>
        <v>42397</v>
      </c>
      <c r="J5977" s="101">
        <v>59.775199999999998</v>
      </c>
      <c r="K5977" s="100">
        <f>'Barometric Data'!D5985</f>
        <v>42397</v>
      </c>
      <c r="L5977" s="102">
        <f t="shared" si="367"/>
        <v>0</v>
      </c>
      <c r="M5977" s="16">
        <f>'Barometric Data'!E5985</f>
        <v>3.0764999999999998</v>
      </c>
      <c r="N5977" s="16">
        <f t="shared" si="368"/>
        <v>56.698699999999995</v>
      </c>
      <c r="O5977" s="17">
        <f t="shared" si="370"/>
        <v>344.76929999999999</v>
      </c>
      <c r="P5977" s="16"/>
      <c r="Q5977" s="101">
        <v>16.802</v>
      </c>
      <c r="R5977" s="16"/>
    </row>
    <row r="5978" spans="7:18" x14ac:dyDescent="0.25">
      <c r="G5978" s="98">
        <v>42397</v>
      </c>
      <c r="H5978" s="99">
        <v>0.25</v>
      </c>
      <c r="I5978" s="100">
        <f t="shared" si="369"/>
        <v>42397.25</v>
      </c>
      <c r="J5978" s="101">
        <v>59.722000000000001</v>
      </c>
      <c r="K5978" s="100">
        <f>'Barometric Data'!D5986</f>
        <v>42397.25</v>
      </c>
      <c r="L5978" s="102">
        <f t="shared" si="367"/>
        <v>0</v>
      </c>
      <c r="M5978" s="16">
        <f>'Barometric Data'!E5986</f>
        <v>3.0009999999999999</v>
      </c>
      <c r="N5978" s="16">
        <f t="shared" si="368"/>
        <v>56.721000000000004</v>
      </c>
      <c r="O5978" s="17">
        <f t="shared" si="370"/>
        <v>344.74699999999996</v>
      </c>
      <c r="P5978" s="16"/>
      <c r="Q5978" s="101">
        <v>16.803000000000001</v>
      </c>
      <c r="R5978" s="16"/>
    </row>
    <row r="5979" spans="7:18" x14ac:dyDescent="0.25">
      <c r="G5979" s="98">
        <v>42397</v>
      </c>
      <c r="H5979" s="99">
        <v>0.5</v>
      </c>
      <c r="I5979" s="100">
        <f t="shared" si="369"/>
        <v>42397.5</v>
      </c>
      <c r="J5979" s="101">
        <v>59.642600000000002</v>
      </c>
      <c r="K5979" s="100">
        <f>'Barometric Data'!D5987</f>
        <v>42397.5</v>
      </c>
      <c r="L5979" s="102">
        <f t="shared" si="367"/>
        <v>0</v>
      </c>
      <c r="M5979" s="16">
        <f>'Barometric Data'!E5987</f>
        <v>2.8532999999999999</v>
      </c>
      <c r="N5979" s="16">
        <f t="shared" si="368"/>
        <v>56.789300000000004</v>
      </c>
      <c r="O5979" s="17">
        <f t="shared" si="370"/>
        <v>344.67869999999994</v>
      </c>
      <c r="P5979" s="16"/>
      <c r="Q5979" s="101">
        <v>16.791</v>
      </c>
      <c r="R5979" s="16"/>
    </row>
    <row r="5980" spans="7:18" x14ac:dyDescent="0.25">
      <c r="G5980" s="98">
        <v>42397</v>
      </c>
      <c r="H5980" s="99">
        <v>0.75</v>
      </c>
      <c r="I5980" s="100">
        <f t="shared" si="369"/>
        <v>42397.75</v>
      </c>
      <c r="J5980" s="101">
        <v>59.580100000000002</v>
      </c>
      <c r="K5980" s="100">
        <f>'Barometric Data'!D5988</f>
        <v>42397.75</v>
      </c>
      <c r="L5980" s="102">
        <f t="shared" si="367"/>
        <v>0</v>
      </c>
      <c r="M5980" s="16">
        <f>'Barometric Data'!E5988</f>
        <v>2.7900999999999998</v>
      </c>
      <c r="N5980" s="16">
        <f t="shared" si="368"/>
        <v>56.79</v>
      </c>
      <c r="O5980" s="17">
        <f t="shared" si="370"/>
        <v>344.67799999999994</v>
      </c>
      <c r="P5980" s="16"/>
      <c r="Q5980" s="101">
        <v>16.794</v>
      </c>
      <c r="R5980" s="16"/>
    </row>
    <row r="5981" spans="7:18" x14ac:dyDescent="0.25">
      <c r="G5981" s="98">
        <v>42398</v>
      </c>
      <c r="H5981" s="99">
        <v>0</v>
      </c>
      <c r="I5981" s="100">
        <f t="shared" si="369"/>
        <v>42398</v>
      </c>
      <c r="J5981" s="101">
        <v>59.616</v>
      </c>
      <c r="K5981" s="100">
        <f>'Barometric Data'!D5989</f>
        <v>42398</v>
      </c>
      <c r="L5981" s="102">
        <f t="shared" si="367"/>
        <v>0</v>
      </c>
      <c r="M5981" s="16">
        <f>'Barometric Data'!E5989</f>
        <v>2.8048999999999999</v>
      </c>
      <c r="N5981" s="16">
        <f t="shared" si="368"/>
        <v>56.811099999999996</v>
      </c>
      <c r="O5981" s="17">
        <f t="shared" si="370"/>
        <v>344.65689999999995</v>
      </c>
      <c r="P5981" s="16"/>
      <c r="Q5981" s="101">
        <v>16.802</v>
      </c>
      <c r="R5981" s="16"/>
    </row>
    <row r="5982" spans="7:18" x14ac:dyDescent="0.25">
      <c r="G5982" s="98">
        <v>42398</v>
      </c>
      <c r="H5982" s="99">
        <v>0.25</v>
      </c>
      <c r="I5982" s="100">
        <f t="shared" si="369"/>
        <v>42398.25</v>
      </c>
      <c r="J5982" s="101">
        <v>59.546100000000003</v>
      </c>
      <c r="K5982" s="100">
        <f>'Barometric Data'!D5990</f>
        <v>42398.25</v>
      </c>
      <c r="L5982" s="102">
        <f t="shared" si="367"/>
        <v>0</v>
      </c>
      <c r="M5982" s="16">
        <f>'Barometric Data'!E5990</f>
        <v>2.7239</v>
      </c>
      <c r="N5982" s="16">
        <f t="shared" si="368"/>
        <v>56.822200000000002</v>
      </c>
      <c r="O5982" s="17">
        <f t="shared" si="370"/>
        <v>344.64579999999995</v>
      </c>
      <c r="P5982" s="16"/>
      <c r="Q5982" s="101">
        <v>16.806000000000001</v>
      </c>
      <c r="R5982" s="16"/>
    </row>
    <row r="5983" spans="7:18" x14ac:dyDescent="0.25">
      <c r="G5983" s="98">
        <v>42398</v>
      </c>
      <c r="H5983" s="99">
        <v>0.5</v>
      </c>
      <c r="I5983" s="100">
        <f t="shared" si="369"/>
        <v>42398.5</v>
      </c>
      <c r="J5983" s="101">
        <v>59.4696</v>
      </c>
      <c r="K5983" s="100">
        <f>'Barometric Data'!D5991</f>
        <v>42398.5</v>
      </c>
      <c r="L5983" s="102">
        <f t="shared" si="367"/>
        <v>0</v>
      </c>
      <c r="M5983" s="16">
        <f>'Barometric Data'!E5991</f>
        <v>2.5800999999999998</v>
      </c>
      <c r="N5983" s="16">
        <f t="shared" si="368"/>
        <v>56.889499999999998</v>
      </c>
      <c r="O5983" s="17">
        <f t="shared" si="370"/>
        <v>344.57849999999996</v>
      </c>
      <c r="P5983" s="16"/>
      <c r="Q5983" s="101">
        <v>16.791</v>
      </c>
      <c r="R5983" s="16"/>
    </row>
    <row r="5984" spans="7:18" x14ac:dyDescent="0.25">
      <c r="G5984" s="98">
        <v>42398</v>
      </c>
      <c r="H5984" s="99">
        <v>0.75</v>
      </c>
      <c r="I5984" s="100">
        <f t="shared" si="369"/>
        <v>42398.75</v>
      </c>
      <c r="J5984" s="101">
        <v>59.417999999999999</v>
      </c>
      <c r="K5984" s="100">
        <f>'Barometric Data'!D5992</f>
        <v>42398.75</v>
      </c>
      <c r="L5984" s="102">
        <f t="shared" si="367"/>
        <v>0</v>
      </c>
      <c r="M5984" s="16">
        <f>'Barometric Data'!E5992</f>
        <v>2.4582000000000002</v>
      </c>
      <c r="N5984" s="16">
        <f t="shared" si="368"/>
        <v>56.959800000000001</v>
      </c>
      <c r="O5984" s="17">
        <f t="shared" si="370"/>
        <v>344.50819999999999</v>
      </c>
      <c r="P5984" s="16"/>
      <c r="Q5984" s="101">
        <v>16.795000000000002</v>
      </c>
      <c r="R5984" s="16"/>
    </row>
    <row r="5985" spans="7:18" x14ac:dyDescent="0.25">
      <c r="G5985" s="98">
        <v>42399</v>
      </c>
      <c r="H5985" s="99">
        <v>0</v>
      </c>
      <c r="I5985" s="100">
        <f t="shared" si="369"/>
        <v>42399</v>
      </c>
      <c r="J5985" s="101">
        <v>59.473500000000001</v>
      </c>
      <c r="K5985" s="100">
        <f>'Barometric Data'!D5993</f>
        <v>42399</v>
      </c>
      <c r="L5985" s="102">
        <f t="shared" si="367"/>
        <v>0</v>
      </c>
      <c r="M5985" s="16">
        <f>'Barometric Data'!E5993</f>
        <v>2.5215999999999998</v>
      </c>
      <c r="N5985" s="16">
        <f t="shared" si="368"/>
        <v>56.951900000000002</v>
      </c>
      <c r="O5985" s="17">
        <f t="shared" si="370"/>
        <v>344.51609999999994</v>
      </c>
      <c r="P5985" s="16"/>
      <c r="Q5985" s="101">
        <v>16.792999999999999</v>
      </c>
      <c r="R5985" s="16"/>
    </row>
    <row r="5986" spans="7:18" x14ac:dyDescent="0.25">
      <c r="G5986" s="98">
        <v>42399</v>
      </c>
      <c r="H5986" s="99">
        <v>0.25</v>
      </c>
      <c r="I5986" s="100">
        <f t="shared" si="369"/>
        <v>42399.25</v>
      </c>
      <c r="J5986" s="101">
        <v>59.460299999999997</v>
      </c>
      <c r="K5986" s="100">
        <f>'Barometric Data'!D5994</f>
        <v>42399.25</v>
      </c>
      <c r="L5986" s="102">
        <f t="shared" si="367"/>
        <v>0</v>
      </c>
      <c r="M5986" s="16">
        <f>'Barometric Data'!E5994</f>
        <v>2.5213000000000001</v>
      </c>
      <c r="N5986" s="16">
        <f t="shared" si="368"/>
        <v>56.938999999999993</v>
      </c>
      <c r="O5986" s="17">
        <f t="shared" si="370"/>
        <v>344.529</v>
      </c>
      <c r="P5986" s="16"/>
      <c r="Q5986" s="101">
        <v>16.795999999999999</v>
      </c>
      <c r="R5986" s="16"/>
    </row>
    <row r="5987" spans="7:18" x14ac:dyDescent="0.25">
      <c r="G5987" s="98">
        <v>42399</v>
      </c>
      <c r="H5987" s="99">
        <v>0.5</v>
      </c>
      <c r="I5987" s="100">
        <f t="shared" si="369"/>
        <v>42399.5</v>
      </c>
      <c r="J5987" s="101">
        <v>59.513300000000001</v>
      </c>
      <c r="K5987" s="100">
        <f>'Barometric Data'!D5995</f>
        <v>42399.5</v>
      </c>
      <c r="L5987" s="102">
        <f t="shared" si="367"/>
        <v>0</v>
      </c>
      <c r="M5987" s="16">
        <f>'Barometric Data'!E5995</f>
        <v>2.5973999999999999</v>
      </c>
      <c r="N5987" s="16">
        <f t="shared" si="368"/>
        <v>56.915900000000001</v>
      </c>
      <c r="O5987" s="17">
        <f t="shared" si="370"/>
        <v>344.55209999999994</v>
      </c>
      <c r="P5987" s="16"/>
      <c r="Q5987" s="101">
        <v>16.792999999999999</v>
      </c>
      <c r="R5987" s="16"/>
    </row>
    <row r="5988" spans="7:18" x14ac:dyDescent="0.25">
      <c r="G5988" s="98">
        <v>42399</v>
      </c>
      <c r="H5988" s="99">
        <v>0.75</v>
      </c>
      <c r="I5988" s="100">
        <f t="shared" si="369"/>
        <v>42399.75</v>
      </c>
      <c r="J5988" s="101">
        <v>59.507899999999999</v>
      </c>
      <c r="K5988" s="100">
        <f>'Barometric Data'!D5996</f>
        <v>42399.75</v>
      </c>
      <c r="L5988" s="102">
        <f t="shared" ref="L5988:L6051" si="371">I5988-K5988</f>
        <v>0</v>
      </c>
      <c r="M5988" s="16">
        <f>'Barometric Data'!E5996</f>
        <v>2.6006</v>
      </c>
      <c r="N5988" s="16">
        <f t="shared" si="368"/>
        <v>56.907299999999999</v>
      </c>
      <c r="O5988" s="17">
        <f t="shared" si="370"/>
        <v>344.56069999999994</v>
      </c>
      <c r="P5988" s="16"/>
      <c r="Q5988" s="101">
        <v>16.79</v>
      </c>
      <c r="R5988" s="16"/>
    </row>
    <row r="5989" spans="7:18" x14ac:dyDescent="0.25">
      <c r="G5989" s="98">
        <v>42400</v>
      </c>
      <c r="H5989" s="99">
        <v>0</v>
      </c>
      <c r="I5989" s="100">
        <f t="shared" si="369"/>
        <v>42400</v>
      </c>
      <c r="J5989" s="101">
        <v>59.530799999999999</v>
      </c>
      <c r="K5989" s="100">
        <f>'Barometric Data'!D5997</f>
        <v>42400</v>
      </c>
      <c r="L5989" s="102">
        <f t="shared" si="371"/>
        <v>0</v>
      </c>
      <c r="M5989" s="16">
        <f>'Barometric Data'!E5997</f>
        <v>2.6194000000000002</v>
      </c>
      <c r="N5989" s="16">
        <f t="shared" si="368"/>
        <v>56.9114</v>
      </c>
      <c r="O5989" s="17">
        <f t="shared" si="370"/>
        <v>344.55659999999995</v>
      </c>
      <c r="P5989" s="16"/>
      <c r="Q5989" s="101">
        <v>16.798999999999999</v>
      </c>
      <c r="R5989" s="16"/>
    </row>
    <row r="5990" spans="7:18" x14ac:dyDescent="0.25">
      <c r="G5990" s="98">
        <v>42400</v>
      </c>
      <c r="H5990" s="99">
        <v>0.25</v>
      </c>
      <c r="I5990" s="100">
        <f t="shared" si="369"/>
        <v>42400.25</v>
      </c>
      <c r="J5990" s="101">
        <v>59.543500000000002</v>
      </c>
      <c r="K5990" s="100">
        <f>'Barometric Data'!D5998</f>
        <v>42400.25</v>
      </c>
      <c r="L5990" s="102">
        <f t="shared" si="371"/>
        <v>0</v>
      </c>
      <c r="M5990" s="16">
        <f>'Barometric Data'!E5998</f>
        <v>2.6153</v>
      </c>
      <c r="N5990" s="16">
        <f t="shared" si="368"/>
        <v>56.928200000000004</v>
      </c>
      <c r="O5990" s="17">
        <f t="shared" si="370"/>
        <v>344.53979999999996</v>
      </c>
      <c r="P5990" s="16"/>
      <c r="Q5990" s="101">
        <v>16.800999999999998</v>
      </c>
      <c r="R5990" s="16"/>
    </row>
    <row r="5991" spans="7:18" x14ac:dyDescent="0.25">
      <c r="G5991" s="98">
        <v>42400</v>
      </c>
      <c r="H5991" s="99">
        <v>0.5</v>
      </c>
      <c r="I5991" s="100">
        <f t="shared" si="369"/>
        <v>42400.5</v>
      </c>
      <c r="J5991" s="101">
        <v>59.534999999999997</v>
      </c>
      <c r="K5991" s="100">
        <f>'Barometric Data'!D5999</f>
        <v>42400.5</v>
      </c>
      <c r="L5991" s="102">
        <f t="shared" si="371"/>
        <v>0</v>
      </c>
      <c r="M5991" s="16">
        <f>'Barometric Data'!E5999</f>
        <v>2.6143999999999998</v>
      </c>
      <c r="N5991" s="16">
        <f t="shared" si="368"/>
        <v>56.920599999999993</v>
      </c>
      <c r="O5991" s="17">
        <f t="shared" si="370"/>
        <v>344.54739999999998</v>
      </c>
      <c r="P5991" s="16"/>
      <c r="Q5991" s="101">
        <v>16.797000000000001</v>
      </c>
      <c r="R5991" s="16"/>
    </row>
    <row r="5992" spans="7:18" x14ac:dyDescent="0.25">
      <c r="G5992" s="98">
        <v>42400</v>
      </c>
      <c r="H5992" s="99">
        <v>0.75</v>
      </c>
      <c r="I5992" s="100">
        <f t="shared" si="369"/>
        <v>42400.75</v>
      </c>
      <c r="J5992" s="101">
        <v>59.485900000000001</v>
      </c>
      <c r="K5992" s="100">
        <f>'Barometric Data'!D6000</f>
        <v>42400.75</v>
      </c>
      <c r="L5992" s="102">
        <f t="shared" si="371"/>
        <v>0</v>
      </c>
      <c r="M5992" s="16">
        <f>'Barometric Data'!E6000</f>
        <v>2.5581999999999998</v>
      </c>
      <c r="N5992" s="16">
        <f t="shared" ref="N5992:N6055" si="372">J5992-M5992</f>
        <v>56.927700000000002</v>
      </c>
      <c r="O5992" s="17">
        <f t="shared" si="370"/>
        <v>344.54029999999995</v>
      </c>
      <c r="P5992" s="16"/>
      <c r="Q5992" s="101">
        <v>16.792000000000002</v>
      </c>
      <c r="R5992" s="16"/>
    </row>
    <row r="5993" spans="7:18" x14ac:dyDescent="0.25">
      <c r="G5993" s="98">
        <v>42401</v>
      </c>
      <c r="H5993" s="99">
        <v>0</v>
      </c>
      <c r="I5993" s="100">
        <f t="shared" si="369"/>
        <v>42401</v>
      </c>
      <c r="J5993" s="101">
        <v>59.510100000000001</v>
      </c>
      <c r="K5993" s="100">
        <f>'Barometric Data'!D6001</f>
        <v>42401</v>
      </c>
      <c r="L5993" s="102">
        <f t="shared" si="371"/>
        <v>0</v>
      </c>
      <c r="M5993" s="16">
        <f>'Barometric Data'!E6001</f>
        <v>2.5651000000000002</v>
      </c>
      <c r="N5993" s="16">
        <f t="shared" si="372"/>
        <v>56.945</v>
      </c>
      <c r="O5993" s="17">
        <f t="shared" si="370"/>
        <v>344.52299999999997</v>
      </c>
      <c r="P5993" s="16"/>
      <c r="Q5993" s="101">
        <v>16.791</v>
      </c>
      <c r="R5993" s="16"/>
    </row>
    <row r="5994" spans="7:18" x14ac:dyDescent="0.25">
      <c r="G5994" s="98">
        <v>42401</v>
      </c>
      <c r="H5994" s="99">
        <v>0.25</v>
      </c>
      <c r="I5994" s="100">
        <f t="shared" si="369"/>
        <v>42401.25</v>
      </c>
      <c r="J5994" s="101">
        <v>59.500799999999998</v>
      </c>
      <c r="K5994" s="100">
        <f>'Barometric Data'!D6002</f>
        <v>42401.25</v>
      </c>
      <c r="L5994" s="102">
        <f t="shared" si="371"/>
        <v>0</v>
      </c>
      <c r="M5994" s="16">
        <f>'Barometric Data'!E6002</f>
        <v>2.5636999999999999</v>
      </c>
      <c r="N5994" s="16">
        <f t="shared" si="372"/>
        <v>56.937100000000001</v>
      </c>
      <c r="O5994" s="17">
        <f t="shared" si="370"/>
        <v>344.53089999999997</v>
      </c>
      <c r="P5994" s="16"/>
      <c r="Q5994" s="101">
        <v>16.79</v>
      </c>
      <c r="R5994" s="16"/>
    </row>
    <row r="5995" spans="7:18" x14ac:dyDescent="0.25">
      <c r="G5995" s="98">
        <v>42401</v>
      </c>
      <c r="H5995" s="99">
        <v>0.5</v>
      </c>
      <c r="I5995" s="100">
        <f t="shared" si="369"/>
        <v>42401.5</v>
      </c>
      <c r="J5995" s="101">
        <v>59.589100000000002</v>
      </c>
      <c r="K5995" s="100">
        <f>'Barometric Data'!D6003</f>
        <v>42401.5</v>
      </c>
      <c r="L5995" s="102">
        <f t="shared" si="371"/>
        <v>0</v>
      </c>
      <c r="M5995" s="16">
        <f>'Barometric Data'!E6003</f>
        <v>2.6875</v>
      </c>
      <c r="N5995" s="16">
        <f t="shared" si="372"/>
        <v>56.901600000000002</v>
      </c>
      <c r="O5995" s="17">
        <f t="shared" si="370"/>
        <v>344.56639999999993</v>
      </c>
      <c r="P5995" s="16"/>
      <c r="Q5995" s="101">
        <v>16.797000000000001</v>
      </c>
      <c r="R5995" s="16"/>
    </row>
    <row r="5996" spans="7:18" x14ac:dyDescent="0.25">
      <c r="G5996" s="98">
        <v>42401</v>
      </c>
      <c r="H5996" s="99">
        <v>0.75</v>
      </c>
      <c r="I5996" s="100">
        <f t="shared" si="369"/>
        <v>42401.75</v>
      </c>
      <c r="J5996" s="101">
        <v>59.605600000000003</v>
      </c>
      <c r="K5996" s="100">
        <f>'Barometric Data'!D6004</f>
        <v>42401.75</v>
      </c>
      <c r="L5996" s="102">
        <f t="shared" si="371"/>
        <v>0</v>
      </c>
      <c r="M5996" s="16">
        <f>'Barometric Data'!E6004</f>
        <v>2.7448999999999999</v>
      </c>
      <c r="N5996" s="16">
        <f t="shared" si="372"/>
        <v>56.860700000000001</v>
      </c>
      <c r="O5996" s="17">
        <f t="shared" si="370"/>
        <v>344.60729999999995</v>
      </c>
      <c r="P5996" s="16"/>
      <c r="Q5996" s="101">
        <v>16.808</v>
      </c>
      <c r="R5996" s="16"/>
    </row>
    <row r="5997" spans="7:18" x14ac:dyDescent="0.25">
      <c r="G5997" s="98">
        <v>42402</v>
      </c>
      <c r="H5997" s="99">
        <v>0</v>
      </c>
      <c r="I5997" s="100">
        <f t="shared" si="369"/>
        <v>42402</v>
      </c>
      <c r="J5997" s="101">
        <v>59.630800000000001</v>
      </c>
      <c r="K5997" s="100">
        <f>'Barometric Data'!D6005</f>
        <v>42402</v>
      </c>
      <c r="L5997" s="102">
        <f t="shared" si="371"/>
        <v>0</v>
      </c>
      <c r="M5997" s="16">
        <f>'Barometric Data'!E6005</f>
        <v>2.7761</v>
      </c>
      <c r="N5997" s="16">
        <f t="shared" si="372"/>
        <v>56.854700000000001</v>
      </c>
      <c r="O5997" s="17">
        <f t="shared" si="370"/>
        <v>344.61329999999998</v>
      </c>
      <c r="P5997" s="16"/>
      <c r="Q5997" s="101">
        <v>16.792000000000002</v>
      </c>
      <c r="R5997" s="16"/>
    </row>
    <row r="5998" spans="7:18" x14ac:dyDescent="0.25">
      <c r="G5998" s="98">
        <v>42402</v>
      </c>
      <c r="H5998" s="99">
        <v>0.25</v>
      </c>
      <c r="I5998" s="100">
        <f t="shared" si="369"/>
        <v>42402.25</v>
      </c>
      <c r="J5998" s="101">
        <v>59.648299999999999</v>
      </c>
      <c r="K5998" s="100">
        <f>'Barometric Data'!D6006</f>
        <v>42402.25</v>
      </c>
      <c r="L5998" s="102">
        <f t="shared" si="371"/>
        <v>0</v>
      </c>
      <c r="M5998" s="16">
        <f>'Barometric Data'!E6006</f>
        <v>2.7793999999999999</v>
      </c>
      <c r="N5998" s="16">
        <f t="shared" si="372"/>
        <v>56.868899999999996</v>
      </c>
      <c r="O5998" s="17">
        <f t="shared" si="370"/>
        <v>344.59909999999996</v>
      </c>
      <c r="P5998" s="16"/>
      <c r="Q5998" s="101">
        <v>16.794</v>
      </c>
      <c r="R5998" s="16"/>
    </row>
    <row r="5999" spans="7:18" x14ac:dyDescent="0.25">
      <c r="G5999" s="98">
        <v>42402</v>
      </c>
      <c r="H5999" s="99">
        <v>0.5</v>
      </c>
      <c r="I5999" s="100">
        <f t="shared" si="369"/>
        <v>42402.5</v>
      </c>
      <c r="J5999" s="101">
        <v>59.6892</v>
      </c>
      <c r="K5999" s="100">
        <f>'Barometric Data'!D6007</f>
        <v>42402.5</v>
      </c>
      <c r="L5999" s="102">
        <f t="shared" si="371"/>
        <v>0</v>
      </c>
      <c r="M5999" s="16">
        <f>'Barometric Data'!E6007</f>
        <v>2.8578999999999999</v>
      </c>
      <c r="N5999" s="16">
        <f t="shared" si="372"/>
        <v>56.831299999999999</v>
      </c>
      <c r="O5999" s="17">
        <f t="shared" si="370"/>
        <v>344.63669999999996</v>
      </c>
      <c r="P5999" s="16"/>
      <c r="Q5999" s="101">
        <v>16.795999999999999</v>
      </c>
      <c r="R5999" s="16"/>
    </row>
    <row r="6000" spans="7:18" x14ac:dyDescent="0.25">
      <c r="G6000" s="98">
        <v>42402</v>
      </c>
      <c r="H6000" s="99">
        <v>0.75</v>
      </c>
      <c r="I6000" s="100">
        <f t="shared" si="369"/>
        <v>42402.75</v>
      </c>
      <c r="J6000" s="101">
        <v>59.680799999999998</v>
      </c>
      <c r="K6000" s="100">
        <f>'Barometric Data'!D6008</f>
        <v>42402.75</v>
      </c>
      <c r="L6000" s="102">
        <f t="shared" si="371"/>
        <v>0</v>
      </c>
      <c r="M6000" s="16">
        <f>'Barometric Data'!E6008</f>
        <v>2.8780999999999999</v>
      </c>
      <c r="N6000" s="16">
        <f t="shared" si="372"/>
        <v>56.802700000000002</v>
      </c>
      <c r="O6000" s="17">
        <f t="shared" si="370"/>
        <v>344.66529999999995</v>
      </c>
      <c r="P6000" s="16"/>
      <c r="Q6000" s="101">
        <v>16.800999999999998</v>
      </c>
      <c r="R6000" s="16"/>
    </row>
    <row r="6001" spans="7:18" x14ac:dyDescent="0.25">
      <c r="G6001" s="98">
        <v>42403</v>
      </c>
      <c r="H6001" s="99">
        <v>0</v>
      </c>
      <c r="I6001" s="100">
        <f t="shared" si="369"/>
        <v>42403</v>
      </c>
      <c r="J6001" s="101">
        <v>59.705500000000001</v>
      </c>
      <c r="K6001" s="100">
        <f>'Barometric Data'!D6009</f>
        <v>42403</v>
      </c>
      <c r="L6001" s="102">
        <f t="shared" si="371"/>
        <v>0</v>
      </c>
      <c r="M6001" s="16">
        <f>'Barometric Data'!E6009</f>
        <v>2.9140000000000001</v>
      </c>
      <c r="N6001" s="16">
        <f t="shared" si="372"/>
        <v>56.791499999999999</v>
      </c>
      <c r="O6001" s="17">
        <f t="shared" si="370"/>
        <v>344.67649999999998</v>
      </c>
      <c r="P6001" s="16"/>
      <c r="Q6001" s="101">
        <v>16.786999999999999</v>
      </c>
      <c r="R6001" s="16"/>
    </row>
    <row r="6002" spans="7:18" x14ac:dyDescent="0.25">
      <c r="G6002" s="98">
        <v>42403</v>
      </c>
      <c r="H6002" s="99">
        <v>0.25</v>
      </c>
      <c r="I6002" s="100">
        <f t="shared" si="369"/>
        <v>42403.25</v>
      </c>
      <c r="J6002" s="101">
        <v>59.768300000000004</v>
      </c>
      <c r="K6002" s="100">
        <f>'Barometric Data'!D6010</f>
        <v>42403.25</v>
      </c>
      <c r="L6002" s="102">
        <f t="shared" si="371"/>
        <v>0</v>
      </c>
      <c r="M6002" s="16">
        <f>'Barometric Data'!E6010</f>
        <v>2.9706000000000001</v>
      </c>
      <c r="N6002" s="16">
        <f t="shared" si="372"/>
        <v>56.797700000000006</v>
      </c>
      <c r="O6002" s="17">
        <f t="shared" si="370"/>
        <v>344.67029999999994</v>
      </c>
      <c r="P6002" s="16"/>
      <c r="Q6002" s="101">
        <v>16.783999999999999</v>
      </c>
      <c r="R6002" s="16"/>
    </row>
    <row r="6003" spans="7:18" x14ac:dyDescent="0.25">
      <c r="G6003" s="98">
        <v>42403</v>
      </c>
      <c r="H6003" s="99">
        <v>0.5</v>
      </c>
      <c r="I6003" s="100">
        <f t="shared" si="369"/>
        <v>42403.5</v>
      </c>
      <c r="J6003" s="101">
        <v>59.782800000000002</v>
      </c>
      <c r="K6003" s="100">
        <f>'Barometric Data'!D6011</f>
        <v>42403.5</v>
      </c>
      <c r="L6003" s="102">
        <f t="shared" si="371"/>
        <v>0</v>
      </c>
      <c r="M6003" s="16">
        <f>'Barometric Data'!E6011</f>
        <v>3.0234000000000001</v>
      </c>
      <c r="N6003" s="16">
        <f t="shared" si="372"/>
        <v>56.759399999999999</v>
      </c>
      <c r="O6003" s="17">
        <f t="shared" si="370"/>
        <v>344.70859999999993</v>
      </c>
      <c r="P6003" s="16"/>
      <c r="Q6003" s="101">
        <v>16.798999999999999</v>
      </c>
      <c r="R6003" s="16"/>
    </row>
    <row r="6004" spans="7:18" x14ac:dyDescent="0.25">
      <c r="G6004" s="98">
        <v>42403</v>
      </c>
      <c r="H6004" s="99">
        <v>0.75</v>
      </c>
      <c r="I6004" s="100">
        <f t="shared" si="369"/>
        <v>42403.75</v>
      </c>
      <c r="J6004" s="101">
        <v>59.725299999999997</v>
      </c>
      <c r="K6004" s="100">
        <f>'Barometric Data'!D6012</f>
        <v>42403.75</v>
      </c>
      <c r="L6004" s="102">
        <f t="shared" si="371"/>
        <v>0</v>
      </c>
      <c r="M6004" s="16">
        <f>'Barometric Data'!E6012</f>
        <v>2.9668999999999999</v>
      </c>
      <c r="N6004" s="16">
        <f t="shared" si="372"/>
        <v>56.758399999999995</v>
      </c>
      <c r="O6004" s="17">
        <f t="shared" si="370"/>
        <v>344.70959999999997</v>
      </c>
      <c r="P6004" s="16"/>
      <c r="Q6004" s="101">
        <v>16.8</v>
      </c>
      <c r="R6004" s="16"/>
    </row>
    <row r="6005" spans="7:18" x14ac:dyDescent="0.25">
      <c r="G6005" s="98">
        <v>42404</v>
      </c>
      <c r="H6005" s="99">
        <v>0</v>
      </c>
      <c r="I6005" s="100">
        <f t="shared" si="369"/>
        <v>42404</v>
      </c>
      <c r="J6005" s="101">
        <v>59.7363</v>
      </c>
      <c r="K6005" s="100">
        <f>'Barometric Data'!D6013</f>
        <v>42404</v>
      </c>
      <c r="L6005" s="102">
        <f t="shared" si="371"/>
        <v>0</v>
      </c>
      <c r="M6005" s="16">
        <f>'Barometric Data'!E6013</f>
        <v>2.9984999999999999</v>
      </c>
      <c r="N6005" s="16">
        <f t="shared" si="372"/>
        <v>56.7378</v>
      </c>
      <c r="O6005" s="17">
        <f t="shared" si="370"/>
        <v>344.73019999999997</v>
      </c>
      <c r="P6005" s="16"/>
      <c r="Q6005" s="101">
        <v>16.798999999999999</v>
      </c>
      <c r="R6005" s="16"/>
    </row>
    <row r="6006" spans="7:18" x14ac:dyDescent="0.25">
      <c r="G6006" s="98">
        <v>42404</v>
      </c>
      <c r="H6006" s="99">
        <v>0.25</v>
      </c>
      <c r="I6006" s="100">
        <f t="shared" si="369"/>
        <v>42404.25</v>
      </c>
      <c r="J6006" s="101">
        <v>59.804200000000002</v>
      </c>
      <c r="K6006" s="100">
        <f>'Barometric Data'!D6014</f>
        <v>42404.25</v>
      </c>
      <c r="L6006" s="102">
        <f t="shared" si="371"/>
        <v>0</v>
      </c>
      <c r="M6006" s="16">
        <f>'Barometric Data'!E6014</f>
        <v>3.0426000000000002</v>
      </c>
      <c r="N6006" s="16">
        <f t="shared" si="372"/>
        <v>56.761600000000001</v>
      </c>
      <c r="O6006" s="17">
        <f t="shared" si="370"/>
        <v>344.70639999999997</v>
      </c>
      <c r="P6006" s="16"/>
      <c r="Q6006" s="101">
        <v>16.797000000000001</v>
      </c>
      <c r="R6006" s="16"/>
    </row>
    <row r="6007" spans="7:18" x14ac:dyDescent="0.25">
      <c r="G6007" s="98">
        <v>42404</v>
      </c>
      <c r="H6007" s="99">
        <v>0.5</v>
      </c>
      <c r="I6007" s="100">
        <f t="shared" si="369"/>
        <v>42404.5</v>
      </c>
      <c r="J6007" s="101">
        <v>59.836799999999997</v>
      </c>
      <c r="K6007" s="100">
        <f>'Barometric Data'!D6015</f>
        <v>42404.5</v>
      </c>
      <c r="L6007" s="102">
        <f t="shared" si="371"/>
        <v>0</v>
      </c>
      <c r="M6007" s="16">
        <f>'Barometric Data'!E6015</f>
        <v>3.1116000000000001</v>
      </c>
      <c r="N6007" s="16">
        <f t="shared" si="372"/>
        <v>56.725199999999994</v>
      </c>
      <c r="O6007" s="17">
        <f t="shared" si="370"/>
        <v>344.74279999999999</v>
      </c>
      <c r="P6007" s="16"/>
      <c r="Q6007" s="101">
        <v>16.783999999999999</v>
      </c>
      <c r="R6007" s="16"/>
    </row>
    <row r="6008" spans="7:18" x14ac:dyDescent="0.25">
      <c r="G6008" s="98">
        <v>42404</v>
      </c>
      <c r="H6008" s="99">
        <v>0.75</v>
      </c>
      <c r="I6008" s="100">
        <f t="shared" si="369"/>
        <v>42404.75</v>
      </c>
      <c r="J6008" s="101">
        <v>59.817300000000003</v>
      </c>
      <c r="K6008" s="100">
        <f>'Barometric Data'!D6016</f>
        <v>42404.75</v>
      </c>
      <c r="L6008" s="102">
        <f t="shared" si="371"/>
        <v>0</v>
      </c>
      <c r="M6008" s="16">
        <f>'Barometric Data'!E6016</f>
        <v>3.0998000000000001</v>
      </c>
      <c r="N6008" s="16">
        <f t="shared" si="372"/>
        <v>56.717500000000001</v>
      </c>
      <c r="O6008" s="17">
        <f t="shared" si="370"/>
        <v>344.75049999999999</v>
      </c>
      <c r="P6008" s="16"/>
      <c r="Q6008" s="101">
        <v>16.802</v>
      </c>
      <c r="R6008" s="16"/>
    </row>
    <row r="6009" spans="7:18" x14ac:dyDescent="0.25">
      <c r="G6009" s="98">
        <v>42405</v>
      </c>
      <c r="H6009" s="99">
        <v>0</v>
      </c>
      <c r="I6009" s="100">
        <f t="shared" si="369"/>
        <v>42405</v>
      </c>
      <c r="J6009" s="101">
        <v>59.823500000000003</v>
      </c>
      <c r="K6009" s="100">
        <f>'Barometric Data'!D6017</f>
        <v>42405</v>
      </c>
      <c r="L6009" s="102">
        <f t="shared" si="371"/>
        <v>0</v>
      </c>
      <c r="M6009" s="16">
        <f>'Barometric Data'!E6017</f>
        <v>3.1612</v>
      </c>
      <c r="N6009" s="16">
        <f t="shared" si="372"/>
        <v>56.662300000000002</v>
      </c>
      <c r="O6009" s="17">
        <f t="shared" si="370"/>
        <v>344.80569999999994</v>
      </c>
      <c r="P6009" s="16"/>
      <c r="Q6009" s="101">
        <v>16.805</v>
      </c>
      <c r="R6009" s="16"/>
    </row>
    <row r="6010" spans="7:18" x14ac:dyDescent="0.25">
      <c r="G6010" s="98">
        <v>42405</v>
      </c>
      <c r="H6010" s="99">
        <v>0.25</v>
      </c>
      <c r="I6010" s="100">
        <f t="shared" si="369"/>
        <v>42405.25</v>
      </c>
      <c r="J6010" s="101">
        <v>59.889800000000001</v>
      </c>
      <c r="K6010" s="100">
        <f>'Barometric Data'!D6018</f>
        <v>42405.25</v>
      </c>
      <c r="L6010" s="102">
        <f t="shared" si="371"/>
        <v>0</v>
      </c>
      <c r="M6010" s="16">
        <f>'Barometric Data'!E6018</f>
        <v>3.1966000000000001</v>
      </c>
      <c r="N6010" s="16">
        <f t="shared" si="372"/>
        <v>56.693200000000004</v>
      </c>
      <c r="O6010" s="17">
        <f t="shared" si="370"/>
        <v>344.77479999999997</v>
      </c>
      <c r="P6010" s="16"/>
      <c r="Q6010" s="101">
        <v>16.809999999999999</v>
      </c>
      <c r="R6010" s="16"/>
    </row>
    <row r="6011" spans="7:18" x14ac:dyDescent="0.25">
      <c r="G6011" s="98">
        <v>42405</v>
      </c>
      <c r="H6011" s="99">
        <v>0.5</v>
      </c>
      <c r="I6011" s="100">
        <f t="shared" si="369"/>
        <v>42405.5</v>
      </c>
      <c r="J6011" s="101">
        <v>59.898400000000002</v>
      </c>
      <c r="K6011" s="100">
        <f>'Barometric Data'!D6019</f>
        <v>42405.5</v>
      </c>
      <c r="L6011" s="102">
        <f t="shared" si="371"/>
        <v>0</v>
      </c>
      <c r="M6011" s="16">
        <f>'Barometric Data'!E6019</f>
        <v>3.2421000000000002</v>
      </c>
      <c r="N6011" s="16">
        <f t="shared" si="372"/>
        <v>56.656300000000002</v>
      </c>
      <c r="O6011" s="17">
        <f t="shared" si="370"/>
        <v>344.81169999999997</v>
      </c>
      <c r="P6011" s="16"/>
      <c r="Q6011" s="101">
        <v>16.803000000000001</v>
      </c>
      <c r="R6011" s="16"/>
    </row>
    <row r="6012" spans="7:18" x14ac:dyDescent="0.25">
      <c r="G6012" s="98">
        <v>42405</v>
      </c>
      <c r="H6012" s="99">
        <v>0.75</v>
      </c>
      <c r="I6012" s="100">
        <f t="shared" si="369"/>
        <v>42405.75</v>
      </c>
      <c r="J6012" s="101">
        <v>59.8446</v>
      </c>
      <c r="K6012" s="100">
        <f>'Barometric Data'!D6020</f>
        <v>42405.75</v>
      </c>
      <c r="L6012" s="102">
        <f t="shared" si="371"/>
        <v>0</v>
      </c>
      <c r="M6012" s="16">
        <f>'Barometric Data'!E6020</f>
        <v>3.1446999999999998</v>
      </c>
      <c r="N6012" s="16">
        <f t="shared" si="372"/>
        <v>56.6999</v>
      </c>
      <c r="O6012" s="17">
        <f t="shared" si="370"/>
        <v>344.76809999999995</v>
      </c>
      <c r="P6012" s="16"/>
      <c r="Q6012" s="101">
        <v>16.800999999999998</v>
      </c>
      <c r="R6012" s="16"/>
    </row>
    <row r="6013" spans="7:18" x14ac:dyDescent="0.25">
      <c r="G6013" s="98">
        <v>42406</v>
      </c>
      <c r="H6013" s="99">
        <v>0</v>
      </c>
      <c r="I6013" s="100">
        <f t="shared" si="369"/>
        <v>42406</v>
      </c>
      <c r="J6013" s="101">
        <v>59.798000000000002</v>
      </c>
      <c r="K6013" s="100">
        <f>'Barometric Data'!D6021</f>
        <v>42406</v>
      </c>
      <c r="L6013" s="102">
        <f t="shared" si="371"/>
        <v>0</v>
      </c>
      <c r="M6013" s="16">
        <f>'Barometric Data'!E6021</f>
        <v>3.1294</v>
      </c>
      <c r="N6013" s="16">
        <f t="shared" si="372"/>
        <v>56.668600000000005</v>
      </c>
      <c r="O6013" s="17">
        <f t="shared" si="370"/>
        <v>344.79939999999993</v>
      </c>
      <c r="P6013" s="16"/>
      <c r="Q6013" s="101">
        <v>16.797000000000001</v>
      </c>
      <c r="R6013" s="16"/>
    </row>
    <row r="6014" spans="7:18" x14ac:dyDescent="0.25">
      <c r="G6014" s="98">
        <v>42406</v>
      </c>
      <c r="H6014" s="99">
        <v>0.25</v>
      </c>
      <c r="I6014" s="100">
        <f t="shared" si="369"/>
        <v>42406.25</v>
      </c>
      <c r="J6014" s="101">
        <v>59.831899999999997</v>
      </c>
      <c r="K6014" s="100">
        <f>'Barometric Data'!D6022</f>
        <v>42406.25</v>
      </c>
      <c r="L6014" s="102">
        <f t="shared" si="371"/>
        <v>0</v>
      </c>
      <c r="M6014" s="16">
        <f>'Barometric Data'!E6022</f>
        <v>3.1097999999999999</v>
      </c>
      <c r="N6014" s="16">
        <f t="shared" si="372"/>
        <v>56.722099999999998</v>
      </c>
      <c r="O6014" s="17">
        <f t="shared" si="370"/>
        <v>344.74589999999995</v>
      </c>
      <c r="P6014" s="16"/>
      <c r="Q6014" s="101">
        <v>16.805</v>
      </c>
      <c r="R6014" s="16"/>
    </row>
    <row r="6015" spans="7:18" x14ac:dyDescent="0.25">
      <c r="G6015" s="98">
        <v>42406</v>
      </c>
      <c r="H6015" s="99">
        <v>0.5</v>
      </c>
      <c r="I6015" s="100">
        <f t="shared" si="369"/>
        <v>42406.5</v>
      </c>
      <c r="J6015" s="101">
        <v>59.842300000000002</v>
      </c>
      <c r="K6015" s="100">
        <f>'Barometric Data'!D6023</f>
        <v>42406.5</v>
      </c>
      <c r="L6015" s="102">
        <f t="shared" si="371"/>
        <v>0</v>
      </c>
      <c r="M6015" s="16">
        <f>'Barometric Data'!E6023</f>
        <v>3.1518999999999999</v>
      </c>
      <c r="N6015" s="16">
        <f t="shared" si="372"/>
        <v>56.690400000000004</v>
      </c>
      <c r="O6015" s="17">
        <f t="shared" si="370"/>
        <v>344.77759999999995</v>
      </c>
      <c r="P6015" s="16"/>
      <c r="Q6015" s="101">
        <v>16.802</v>
      </c>
      <c r="R6015" s="16"/>
    </row>
    <row r="6016" spans="7:18" x14ac:dyDescent="0.25">
      <c r="G6016" s="98">
        <v>42406</v>
      </c>
      <c r="H6016" s="99">
        <v>0.75</v>
      </c>
      <c r="I6016" s="100">
        <f t="shared" si="369"/>
        <v>42406.75</v>
      </c>
      <c r="J6016" s="101">
        <v>59.8187</v>
      </c>
      <c r="K6016" s="100">
        <f>'Barometric Data'!D6024</f>
        <v>42406.75</v>
      </c>
      <c r="L6016" s="102">
        <f t="shared" si="371"/>
        <v>0</v>
      </c>
      <c r="M6016" s="16">
        <f>'Barometric Data'!E6024</f>
        <v>3.1158999999999999</v>
      </c>
      <c r="N6016" s="16">
        <f t="shared" si="372"/>
        <v>56.702799999999996</v>
      </c>
      <c r="O6016" s="17">
        <f t="shared" si="370"/>
        <v>344.76519999999994</v>
      </c>
      <c r="P6016" s="16"/>
      <c r="Q6016" s="101">
        <v>16.809999999999999</v>
      </c>
      <c r="R6016" s="16"/>
    </row>
    <row r="6017" spans="7:18" x14ac:dyDescent="0.25">
      <c r="G6017" s="98">
        <v>42407</v>
      </c>
      <c r="H6017" s="99">
        <v>0</v>
      </c>
      <c r="I6017" s="100">
        <f t="shared" si="369"/>
        <v>42407</v>
      </c>
      <c r="J6017" s="101">
        <v>59.7913</v>
      </c>
      <c r="K6017" s="100">
        <f>'Barometric Data'!D6025</f>
        <v>42407</v>
      </c>
      <c r="L6017" s="102">
        <f t="shared" si="371"/>
        <v>0</v>
      </c>
      <c r="M6017" s="16">
        <f>'Barometric Data'!E6025</f>
        <v>3.1328</v>
      </c>
      <c r="N6017" s="16">
        <f t="shared" si="372"/>
        <v>56.658499999999997</v>
      </c>
      <c r="O6017" s="17">
        <f t="shared" si="370"/>
        <v>344.80949999999996</v>
      </c>
      <c r="P6017" s="16"/>
      <c r="Q6017" s="101">
        <v>16.798999999999999</v>
      </c>
      <c r="R6017" s="16"/>
    </row>
    <row r="6018" spans="7:18" x14ac:dyDescent="0.25">
      <c r="G6018" s="98">
        <v>42407</v>
      </c>
      <c r="H6018" s="99">
        <v>0.25</v>
      </c>
      <c r="I6018" s="100">
        <f t="shared" si="369"/>
        <v>42407.25</v>
      </c>
      <c r="J6018" s="101">
        <v>59.883800000000001</v>
      </c>
      <c r="K6018" s="100">
        <f>'Barometric Data'!D6026</f>
        <v>42407.25</v>
      </c>
      <c r="L6018" s="102">
        <f t="shared" si="371"/>
        <v>0</v>
      </c>
      <c r="M6018" s="16">
        <f>'Barometric Data'!E6026</f>
        <v>3.2097000000000002</v>
      </c>
      <c r="N6018" s="16">
        <f t="shared" si="372"/>
        <v>56.674100000000003</v>
      </c>
      <c r="O6018" s="17">
        <f t="shared" si="370"/>
        <v>344.79389999999995</v>
      </c>
      <c r="P6018" s="16"/>
      <c r="Q6018" s="101">
        <v>16.806000000000001</v>
      </c>
      <c r="R6018" s="16"/>
    </row>
    <row r="6019" spans="7:18" x14ac:dyDescent="0.25">
      <c r="G6019" s="98">
        <v>42407</v>
      </c>
      <c r="H6019" s="99">
        <v>0.5</v>
      </c>
      <c r="I6019" s="100">
        <f t="shared" si="369"/>
        <v>42407.5</v>
      </c>
      <c r="J6019" s="101">
        <v>59.921199999999999</v>
      </c>
      <c r="K6019" s="100">
        <f>'Barometric Data'!D6027</f>
        <v>42407.5</v>
      </c>
      <c r="L6019" s="102">
        <f t="shared" si="371"/>
        <v>0</v>
      </c>
      <c r="M6019" s="16">
        <f>'Barometric Data'!E6027</f>
        <v>3.3199000000000001</v>
      </c>
      <c r="N6019" s="16">
        <f t="shared" si="372"/>
        <v>56.601300000000002</v>
      </c>
      <c r="O6019" s="17">
        <f t="shared" si="370"/>
        <v>344.86669999999998</v>
      </c>
      <c r="P6019" s="16"/>
      <c r="Q6019" s="101">
        <v>16.795999999999999</v>
      </c>
      <c r="R6019" s="16"/>
    </row>
    <row r="6020" spans="7:18" x14ac:dyDescent="0.25">
      <c r="G6020" s="98">
        <v>42407</v>
      </c>
      <c r="H6020" s="99">
        <v>0.75</v>
      </c>
      <c r="I6020" s="100">
        <f t="shared" si="369"/>
        <v>42407.75</v>
      </c>
      <c r="J6020" s="101">
        <v>59.9373</v>
      </c>
      <c r="K6020" s="100">
        <f>'Barometric Data'!D6028</f>
        <v>42407.75</v>
      </c>
      <c r="L6020" s="102">
        <f t="shared" si="371"/>
        <v>0</v>
      </c>
      <c r="M6020" s="16">
        <f>'Barometric Data'!E6028</f>
        <v>3.3208000000000002</v>
      </c>
      <c r="N6020" s="16">
        <f t="shared" si="372"/>
        <v>56.616500000000002</v>
      </c>
      <c r="O6020" s="17">
        <f t="shared" si="370"/>
        <v>344.85149999999999</v>
      </c>
      <c r="P6020" s="16"/>
      <c r="Q6020" s="101">
        <v>16.795000000000002</v>
      </c>
      <c r="R6020" s="16"/>
    </row>
    <row r="6021" spans="7:18" x14ac:dyDescent="0.25">
      <c r="G6021" s="98">
        <v>42408</v>
      </c>
      <c r="H6021" s="99">
        <v>0</v>
      </c>
      <c r="I6021" s="100">
        <f t="shared" si="369"/>
        <v>42408</v>
      </c>
      <c r="J6021" s="101">
        <v>59.910899999999998</v>
      </c>
      <c r="K6021" s="100">
        <f>'Barometric Data'!D6029</f>
        <v>42408</v>
      </c>
      <c r="L6021" s="102">
        <f t="shared" si="371"/>
        <v>0</v>
      </c>
      <c r="M6021" s="16">
        <f>'Barometric Data'!E6029</f>
        <v>3.3635000000000002</v>
      </c>
      <c r="N6021" s="16">
        <f t="shared" si="372"/>
        <v>56.547399999999996</v>
      </c>
      <c r="O6021" s="17">
        <f t="shared" si="370"/>
        <v>344.92059999999998</v>
      </c>
      <c r="P6021" s="16"/>
      <c r="Q6021" s="101">
        <v>16.812999999999999</v>
      </c>
      <c r="R6021" s="16"/>
    </row>
    <row r="6022" spans="7:18" x14ac:dyDescent="0.25">
      <c r="G6022" s="98">
        <v>42408</v>
      </c>
      <c r="H6022" s="99">
        <v>0.25</v>
      </c>
      <c r="I6022" s="100">
        <f t="shared" si="369"/>
        <v>42408.25</v>
      </c>
      <c r="J6022" s="101">
        <v>59.957500000000003</v>
      </c>
      <c r="K6022" s="100">
        <f>'Barometric Data'!D6030</f>
        <v>42408.25</v>
      </c>
      <c r="L6022" s="102">
        <f t="shared" si="371"/>
        <v>0</v>
      </c>
      <c r="M6022" s="16">
        <f>'Barometric Data'!E6030</f>
        <v>3.3610000000000002</v>
      </c>
      <c r="N6022" s="16">
        <f t="shared" si="372"/>
        <v>56.596500000000006</v>
      </c>
      <c r="O6022" s="17">
        <f t="shared" si="370"/>
        <v>344.87149999999997</v>
      </c>
      <c r="P6022" s="16"/>
      <c r="Q6022" s="101">
        <v>16.792000000000002</v>
      </c>
      <c r="R6022" s="16"/>
    </row>
    <row r="6023" spans="7:18" x14ac:dyDescent="0.25">
      <c r="G6023" s="98">
        <v>42408</v>
      </c>
      <c r="H6023" s="99">
        <v>0.5</v>
      </c>
      <c r="I6023" s="100">
        <f t="shared" si="369"/>
        <v>42408.5</v>
      </c>
      <c r="J6023" s="101">
        <v>59.968299999999999</v>
      </c>
      <c r="K6023" s="100">
        <f>'Barometric Data'!D6031</f>
        <v>42408.5</v>
      </c>
      <c r="L6023" s="102">
        <f t="shared" si="371"/>
        <v>0</v>
      </c>
      <c r="M6023" s="16">
        <f>'Barometric Data'!E6031</f>
        <v>3.4205999999999999</v>
      </c>
      <c r="N6023" s="16">
        <f t="shared" si="372"/>
        <v>56.547699999999999</v>
      </c>
      <c r="O6023" s="17">
        <f t="shared" si="370"/>
        <v>344.92029999999994</v>
      </c>
      <c r="P6023" s="16"/>
      <c r="Q6023" s="101">
        <v>16.792000000000002</v>
      </c>
      <c r="R6023" s="16"/>
    </row>
    <row r="6024" spans="7:18" x14ac:dyDescent="0.25">
      <c r="G6024" s="98">
        <v>42408</v>
      </c>
      <c r="H6024" s="99">
        <v>0.75</v>
      </c>
      <c r="I6024" s="100">
        <f t="shared" si="369"/>
        <v>42408.75</v>
      </c>
      <c r="J6024" s="101">
        <v>59.939799999999998</v>
      </c>
      <c r="K6024" s="100">
        <f>'Barometric Data'!D6032</f>
        <v>42408.75</v>
      </c>
      <c r="L6024" s="102">
        <f t="shared" si="371"/>
        <v>0</v>
      </c>
      <c r="M6024" s="16">
        <f>'Barometric Data'!E6032</f>
        <v>3.3414000000000001</v>
      </c>
      <c r="N6024" s="16">
        <f t="shared" si="372"/>
        <v>56.598399999999998</v>
      </c>
      <c r="O6024" s="17">
        <f t="shared" si="370"/>
        <v>344.86959999999999</v>
      </c>
      <c r="P6024" s="16"/>
      <c r="Q6024" s="101">
        <v>16.79</v>
      </c>
      <c r="R6024" s="16"/>
    </row>
    <row r="6025" spans="7:18" x14ac:dyDescent="0.25">
      <c r="G6025" s="98">
        <v>42409</v>
      </c>
      <c r="H6025" s="99">
        <v>0</v>
      </c>
      <c r="I6025" s="100">
        <f t="shared" si="369"/>
        <v>42409</v>
      </c>
      <c r="J6025" s="101">
        <v>59.882899999999999</v>
      </c>
      <c r="K6025" s="100">
        <f>'Barometric Data'!D6033</f>
        <v>42409</v>
      </c>
      <c r="L6025" s="102">
        <f t="shared" si="371"/>
        <v>0</v>
      </c>
      <c r="M6025" s="16">
        <f>'Barometric Data'!E6033</f>
        <v>3.3197999999999999</v>
      </c>
      <c r="N6025" s="16">
        <f t="shared" si="372"/>
        <v>56.563099999999999</v>
      </c>
      <c r="O6025" s="17">
        <f t="shared" si="370"/>
        <v>344.90489999999994</v>
      </c>
      <c r="P6025" s="16"/>
      <c r="Q6025" s="101">
        <v>16.802</v>
      </c>
      <c r="R6025" s="16"/>
    </row>
    <row r="6026" spans="7:18" x14ac:dyDescent="0.25">
      <c r="G6026" s="98">
        <v>42409</v>
      </c>
      <c r="H6026" s="99">
        <v>0.25</v>
      </c>
      <c r="I6026" s="100">
        <f t="shared" si="369"/>
        <v>42409.25</v>
      </c>
      <c r="J6026" s="101">
        <v>59.889099999999999</v>
      </c>
      <c r="K6026" s="100">
        <f>'Barometric Data'!D6034</f>
        <v>42409.25</v>
      </c>
      <c r="L6026" s="102">
        <f t="shared" si="371"/>
        <v>0</v>
      </c>
      <c r="M6026" s="16">
        <f>'Barometric Data'!E6034</f>
        <v>3.2799</v>
      </c>
      <c r="N6026" s="16">
        <f t="shared" si="372"/>
        <v>56.609200000000001</v>
      </c>
      <c r="O6026" s="17">
        <f t="shared" si="370"/>
        <v>344.85879999999997</v>
      </c>
      <c r="P6026" s="16"/>
      <c r="Q6026" s="101">
        <v>16.797000000000001</v>
      </c>
      <c r="R6026" s="16"/>
    </row>
    <row r="6027" spans="7:18" x14ac:dyDescent="0.25">
      <c r="G6027" s="98">
        <v>42409</v>
      </c>
      <c r="H6027" s="99">
        <v>0.5</v>
      </c>
      <c r="I6027" s="100">
        <f t="shared" si="369"/>
        <v>42409.5</v>
      </c>
      <c r="J6027" s="101">
        <v>59.861800000000002</v>
      </c>
      <c r="K6027" s="100">
        <f>'Barometric Data'!D6035</f>
        <v>42409.5</v>
      </c>
      <c r="L6027" s="102">
        <f t="shared" si="371"/>
        <v>0</v>
      </c>
      <c r="M6027" s="16">
        <f>'Barometric Data'!E6035</f>
        <v>3.2753999999999999</v>
      </c>
      <c r="N6027" s="16">
        <f t="shared" si="372"/>
        <v>56.586400000000005</v>
      </c>
      <c r="O6027" s="17">
        <f t="shared" si="370"/>
        <v>344.88159999999993</v>
      </c>
      <c r="P6027" s="16"/>
      <c r="Q6027" s="101">
        <v>16.797999999999998</v>
      </c>
      <c r="R6027" s="16"/>
    </row>
    <row r="6028" spans="7:18" x14ac:dyDescent="0.25">
      <c r="G6028" s="98">
        <v>42409</v>
      </c>
      <c r="H6028" s="99">
        <v>0.75</v>
      </c>
      <c r="I6028" s="100">
        <f t="shared" si="369"/>
        <v>42409.75</v>
      </c>
      <c r="J6028" s="101">
        <v>59.802100000000003</v>
      </c>
      <c r="K6028" s="100">
        <f>'Barometric Data'!D6036</f>
        <v>42409.75</v>
      </c>
      <c r="L6028" s="102">
        <f t="shared" si="371"/>
        <v>0</v>
      </c>
      <c r="M6028" s="16">
        <f>'Barometric Data'!E6036</f>
        <v>3.133</v>
      </c>
      <c r="N6028" s="16">
        <f t="shared" si="372"/>
        <v>56.6691</v>
      </c>
      <c r="O6028" s="17">
        <f t="shared" si="370"/>
        <v>344.79889999999995</v>
      </c>
      <c r="P6028" s="16"/>
      <c r="Q6028" s="101">
        <v>16.811</v>
      </c>
      <c r="R6028" s="16"/>
    </row>
    <row r="6029" spans="7:18" x14ac:dyDescent="0.25">
      <c r="G6029" s="98">
        <v>42410</v>
      </c>
      <c r="H6029" s="99">
        <v>0</v>
      </c>
      <c r="I6029" s="100">
        <f t="shared" ref="I6029:I6092" si="373">G6029+H6029</f>
        <v>42410</v>
      </c>
      <c r="J6029" s="101">
        <v>59.7498</v>
      </c>
      <c r="K6029" s="100">
        <f>'Barometric Data'!D6037</f>
        <v>42410</v>
      </c>
      <c r="L6029" s="102">
        <f t="shared" si="371"/>
        <v>0</v>
      </c>
      <c r="M6029" s="16">
        <f>'Barometric Data'!E6037</f>
        <v>3.1067</v>
      </c>
      <c r="N6029" s="16">
        <f t="shared" si="372"/>
        <v>56.643100000000004</v>
      </c>
      <c r="O6029" s="17">
        <f t="shared" ref="O6029:O6092" si="374">$D$25-N6029</f>
        <v>344.82489999999996</v>
      </c>
      <c r="P6029" s="16"/>
      <c r="Q6029" s="101">
        <v>16.794</v>
      </c>
      <c r="R6029" s="16"/>
    </row>
    <row r="6030" spans="7:18" x14ac:dyDescent="0.25">
      <c r="G6030" s="98">
        <v>42410</v>
      </c>
      <c r="H6030" s="99">
        <v>0.25</v>
      </c>
      <c r="I6030" s="100">
        <f t="shared" si="373"/>
        <v>42410.25</v>
      </c>
      <c r="J6030" s="101">
        <v>59.776699999999998</v>
      </c>
      <c r="K6030" s="100">
        <f>'Barometric Data'!D6038</f>
        <v>42410.25</v>
      </c>
      <c r="L6030" s="102">
        <f t="shared" si="371"/>
        <v>0</v>
      </c>
      <c r="M6030" s="16">
        <f>'Barometric Data'!E6038</f>
        <v>3.1031</v>
      </c>
      <c r="N6030" s="16">
        <f t="shared" si="372"/>
        <v>56.6736</v>
      </c>
      <c r="O6030" s="17">
        <f t="shared" si="374"/>
        <v>344.79439999999994</v>
      </c>
      <c r="P6030" s="16"/>
      <c r="Q6030" s="101">
        <v>16.802</v>
      </c>
      <c r="R6030" s="16"/>
    </row>
    <row r="6031" spans="7:18" x14ac:dyDescent="0.25">
      <c r="G6031" s="98">
        <v>42410</v>
      </c>
      <c r="H6031" s="99">
        <v>0.5</v>
      </c>
      <c r="I6031" s="100">
        <f t="shared" si="373"/>
        <v>42410.5</v>
      </c>
      <c r="J6031" s="101">
        <v>59.783999999999999</v>
      </c>
      <c r="K6031" s="100">
        <f>'Barometric Data'!D6039</f>
        <v>42410.5</v>
      </c>
      <c r="L6031" s="102">
        <f t="shared" si="371"/>
        <v>0</v>
      </c>
      <c r="M6031" s="16">
        <f>'Barometric Data'!E6039</f>
        <v>3.1452</v>
      </c>
      <c r="N6031" s="16">
        <f t="shared" si="372"/>
        <v>56.638799999999996</v>
      </c>
      <c r="O6031" s="17">
        <f t="shared" si="374"/>
        <v>344.82919999999996</v>
      </c>
      <c r="P6031" s="16"/>
      <c r="Q6031" s="101">
        <v>16.808</v>
      </c>
      <c r="R6031" s="16"/>
    </row>
    <row r="6032" spans="7:18" x14ac:dyDescent="0.25">
      <c r="G6032" s="98">
        <v>42410</v>
      </c>
      <c r="H6032" s="99">
        <v>0.75</v>
      </c>
      <c r="I6032" s="100">
        <f t="shared" si="373"/>
        <v>42410.75</v>
      </c>
      <c r="J6032" s="101">
        <v>59.765099999999997</v>
      </c>
      <c r="K6032" s="100">
        <f>'Barometric Data'!D6040</f>
        <v>42410.75</v>
      </c>
      <c r="L6032" s="102">
        <f t="shared" si="371"/>
        <v>0</v>
      </c>
      <c r="M6032" s="16">
        <f>'Barometric Data'!E6040</f>
        <v>3.1097999999999999</v>
      </c>
      <c r="N6032" s="16">
        <f t="shared" si="372"/>
        <v>56.655299999999997</v>
      </c>
      <c r="O6032" s="17">
        <f t="shared" si="374"/>
        <v>344.81269999999995</v>
      </c>
      <c r="P6032" s="16"/>
      <c r="Q6032" s="101">
        <v>16.803000000000001</v>
      </c>
      <c r="R6032" s="16"/>
    </row>
    <row r="6033" spans="7:18" x14ac:dyDescent="0.25">
      <c r="G6033" s="98">
        <v>42411</v>
      </c>
      <c r="H6033" s="99">
        <v>0</v>
      </c>
      <c r="I6033" s="100">
        <f t="shared" si="373"/>
        <v>42411</v>
      </c>
      <c r="J6033" s="101">
        <v>59.746200000000002</v>
      </c>
      <c r="K6033" s="100">
        <f>'Barometric Data'!D6041</f>
        <v>42411</v>
      </c>
      <c r="L6033" s="102">
        <f t="shared" si="371"/>
        <v>0</v>
      </c>
      <c r="M6033" s="16">
        <f>'Barometric Data'!E6041</f>
        <v>3.0903999999999998</v>
      </c>
      <c r="N6033" s="16">
        <f t="shared" si="372"/>
        <v>56.655799999999999</v>
      </c>
      <c r="O6033" s="17">
        <f t="shared" si="374"/>
        <v>344.81219999999996</v>
      </c>
      <c r="P6033" s="16"/>
      <c r="Q6033" s="101">
        <v>16.797000000000001</v>
      </c>
      <c r="R6033" s="16"/>
    </row>
    <row r="6034" spans="7:18" x14ac:dyDescent="0.25">
      <c r="G6034" s="98">
        <v>42411</v>
      </c>
      <c r="H6034" s="99">
        <v>0.25</v>
      </c>
      <c r="I6034" s="100">
        <f t="shared" si="373"/>
        <v>42411.25</v>
      </c>
      <c r="J6034" s="101">
        <v>59.7425</v>
      </c>
      <c r="K6034" s="100">
        <f>'Barometric Data'!D6042</f>
        <v>42411.25</v>
      </c>
      <c r="L6034" s="102">
        <f t="shared" si="371"/>
        <v>0</v>
      </c>
      <c r="M6034" s="16">
        <f>'Barometric Data'!E6042</f>
        <v>3.0733999999999999</v>
      </c>
      <c r="N6034" s="16">
        <f t="shared" si="372"/>
        <v>56.6691</v>
      </c>
      <c r="O6034" s="17">
        <f t="shared" si="374"/>
        <v>344.79889999999995</v>
      </c>
      <c r="P6034" s="16"/>
      <c r="Q6034" s="101">
        <v>16.802</v>
      </c>
      <c r="R6034" s="16"/>
    </row>
    <row r="6035" spans="7:18" x14ac:dyDescent="0.25">
      <c r="G6035" s="98">
        <v>42411</v>
      </c>
      <c r="H6035" s="99">
        <v>0.5</v>
      </c>
      <c r="I6035" s="100">
        <f t="shared" si="373"/>
        <v>42411.5</v>
      </c>
      <c r="J6035" s="101">
        <v>59.759799999999998</v>
      </c>
      <c r="K6035" s="100">
        <f>'Barometric Data'!D6043</f>
        <v>42411.5</v>
      </c>
      <c r="L6035" s="102">
        <f t="shared" si="371"/>
        <v>0</v>
      </c>
      <c r="M6035" s="16">
        <f>'Barometric Data'!E6043</f>
        <v>3.0821000000000001</v>
      </c>
      <c r="N6035" s="16">
        <f t="shared" si="372"/>
        <v>56.677700000000002</v>
      </c>
      <c r="O6035" s="17">
        <f t="shared" si="374"/>
        <v>344.79029999999995</v>
      </c>
      <c r="P6035" s="16"/>
      <c r="Q6035" s="101">
        <v>16.805</v>
      </c>
      <c r="R6035" s="16"/>
    </row>
    <row r="6036" spans="7:18" x14ac:dyDescent="0.25">
      <c r="G6036" s="98">
        <v>42411</v>
      </c>
      <c r="H6036" s="99">
        <v>0.75</v>
      </c>
      <c r="I6036" s="100">
        <f t="shared" si="373"/>
        <v>42411.75</v>
      </c>
      <c r="J6036" s="101">
        <v>59.699399999999997</v>
      </c>
      <c r="K6036" s="100">
        <f>'Barometric Data'!D6044</f>
        <v>42411.75</v>
      </c>
      <c r="L6036" s="102">
        <f t="shared" si="371"/>
        <v>0</v>
      </c>
      <c r="M6036" s="16">
        <f>'Barometric Data'!E6044</f>
        <v>3.0194999999999999</v>
      </c>
      <c r="N6036" s="16">
        <f t="shared" si="372"/>
        <v>56.679899999999996</v>
      </c>
      <c r="O6036" s="17">
        <f t="shared" si="374"/>
        <v>344.78809999999999</v>
      </c>
      <c r="P6036" s="16"/>
      <c r="Q6036" s="101">
        <v>16.797999999999998</v>
      </c>
      <c r="R6036" s="16"/>
    </row>
    <row r="6037" spans="7:18" x14ac:dyDescent="0.25">
      <c r="G6037" s="98">
        <v>42412</v>
      </c>
      <c r="H6037" s="99">
        <v>0</v>
      </c>
      <c r="I6037" s="100">
        <f t="shared" si="373"/>
        <v>42412</v>
      </c>
      <c r="J6037" s="101">
        <v>59.710999999999999</v>
      </c>
      <c r="K6037" s="100">
        <f>'Barometric Data'!D6045</f>
        <v>42412</v>
      </c>
      <c r="L6037" s="102">
        <f t="shared" si="371"/>
        <v>0</v>
      </c>
      <c r="M6037" s="16">
        <f>'Barometric Data'!E6045</f>
        <v>3.0066000000000002</v>
      </c>
      <c r="N6037" s="16">
        <f t="shared" si="372"/>
        <v>56.7044</v>
      </c>
      <c r="O6037" s="17">
        <f t="shared" si="374"/>
        <v>344.76359999999994</v>
      </c>
      <c r="P6037" s="16"/>
      <c r="Q6037" s="101">
        <v>16.8</v>
      </c>
      <c r="R6037" s="16"/>
    </row>
    <row r="6038" spans="7:18" x14ac:dyDescent="0.25">
      <c r="G6038" s="98">
        <v>42412</v>
      </c>
      <c r="H6038" s="99">
        <v>0.25</v>
      </c>
      <c r="I6038" s="100">
        <f t="shared" si="373"/>
        <v>42412.25</v>
      </c>
      <c r="J6038" s="101">
        <v>59.705300000000001</v>
      </c>
      <c r="K6038" s="100">
        <f>'Barometric Data'!D6046</f>
        <v>42412.25</v>
      </c>
      <c r="L6038" s="102">
        <f t="shared" si="371"/>
        <v>0</v>
      </c>
      <c r="M6038" s="16">
        <f>'Barometric Data'!E6046</f>
        <v>3.0097999999999998</v>
      </c>
      <c r="N6038" s="16">
        <f t="shared" si="372"/>
        <v>56.695500000000003</v>
      </c>
      <c r="O6038" s="17">
        <f t="shared" si="374"/>
        <v>344.77249999999998</v>
      </c>
      <c r="P6038" s="16"/>
      <c r="Q6038" s="101">
        <v>16.795000000000002</v>
      </c>
      <c r="R6038" s="16"/>
    </row>
    <row r="6039" spans="7:18" x14ac:dyDescent="0.25">
      <c r="G6039" s="98">
        <v>42412</v>
      </c>
      <c r="H6039" s="99">
        <v>0.5</v>
      </c>
      <c r="I6039" s="100">
        <f t="shared" si="373"/>
        <v>42412.5</v>
      </c>
      <c r="J6039" s="101">
        <v>59.7104</v>
      </c>
      <c r="K6039" s="100">
        <f>'Barometric Data'!D6047</f>
        <v>42412.5</v>
      </c>
      <c r="L6039" s="102">
        <f t="shared" si="371"/>
        <v>0</v>
      </c>
      <c r="M6039" s="16">
        <f>'Barometric Data'!E6047</f>
        <v>3.0118999999999998</v>
      </c>
      <c r="N6039" s="16">
        <f t="shared" si="372"/>
        <v>56.698500000000003</v>
      </c>
      <c r="O6039" s="17">
        <f t="shared" si="374"/>
        <v>344.76949999999994</v>
      </c>
      <c r="P6039" s="16"/>
      <c r="Q6039" s="101">
        <v>16.8</v>
      </c>
      <c r="R6039" s="16"/>
    </row>
    <row r="6040" spans="7:18" x14ac:dyDescent="0.25">
      <c r="G6040" s="98">
        <v>42412</v>
      </c>
      <c r="H6040" s="99">
        <v>0.75</v>
      </c>
      <c r="I6040" s="100">
        <f t="shared" si="373"/>
        <v>42412.75</v>
      </c>
      <c r="J6040" s="101">
        <v>59.637500000000003</v>
      </c>
      <c r="K6040" s="100">
        <f>'Barometric Data'!D6048</f>
        <v>42412.75</v>
      </c>
      <c r="L6040" s="102">
        <f t="shared" si="371"/>
        <v>0</v>
      </c>
      <c r="M6040" s="16">
        <f>'Barometric Data'!E6048</f>
        <v>2.9184000000000001</v>
      </c>
      <c r="N6040" s="16">
        <f t="shared" si="372"/>
        <v>56.719100000000005</v>
      </c>
      <c r="O6040" s="17">
        <f t="shared" si="374"/>
        <v>344.74889999999994</v>
      </c>
      <c r="P6040" s="16"/>
      <c r="Q6040" s="101">
        <v>16.809000000000001</v>
      </c>
      <c r="R6040" s="16"/>
    </row>
    <row r="6041" spans="7:18" x14ac:dyDescent="0.25">
      <c r="G6041" s="98">
        <v>42413</v>
      </c>
      <c r="H6041" s="99">
        <v>0</v>
      </c>
      <c r="I6041" s="100">
        <f t="shared" si="373"/>
        <v>42413</v>
      </c>
      <c r="J6041" s="101">
        <v>59.626399999999997</v>
      </c>
      <c r="K6041" s="100">
        <f>'Barometric Data'!D6049</f>
        <v>42413</v>
      </c>
      <c r="L6041" s="102">
        <f t="shared" si="371"/>
        <v>0</v>
      </c>
      <c r="M6041" s="16">
        <f>'Barometric Data'!E6049</f>
        <v>2.8578999999999999</v>
      </c>
      <c r="N6041" s="16">
        <f t="shared" si="372"/>
        <v>56.768499999999996</v>
      </c>
      <c r="O6041" s="17">
        <f t="shared" si="374"/>
        <v>344.69949999999994</v>
      </c>
      <c r="P6041" s="16"/>
      <c r="Q6041" s="101">
        <v>16.802</v>
      </c>
      <c r="R6041" s="16"/>
    </row>
    <row r="6042" spans="7:18" x14ac:dyDescent="0.25">
      <c r="G6042" s="98">
        <v>42413</v>
      </c>
      <c r="H6042" s="99">
        <v>0.25</v>
      </c>
      <c r="I6042" s="100">
        <f t="shared" si="373"/>
        <v>42413.25</v>
      </c>
      <c r="J6042" s="101">
        <v>59.651499999999999</v>
      </c>
      <c r="K6042" s="100">
        <f>'Barometric Data'!D6050</f>
        <v>42413.25</v>
      </c>
      <c r="L6042" s="102">
        <f t="shared" si="371"/>
        <v>0</v>
      </c>
      <c r="M6042" s="16">
        <f>'Barometric Data'!E6050</f>
        <v>2.9207000000000001</v>
      </c>
      <c r="N6042" s="16">
        <f t="shared" si="372"/>
        <v>56.730800000000002</v>
      </c>
      <c r="O6042" s="17">
        <f t="shared" si="374"/>
        <v>344.73719999999997</v>
      </c>
      <c r="P6042" s="16"/>
      <c r="Q6042" s="101">
        <v>16.800999999999998</v>
      </c>
      <c r="R6042" s="16"/>
    </row>
    <row r="6043" spans="7:18" x14ac:dyDescent="0.25">
      <c r="G6043" s="98">
        <v>42413</v>
      </c>
      <c r="H6043" s="99">
        <v>0.5</v>
      </c>
      <c r="I6043" s="100">
        <f t="shared" si="373"/>
        <v>42413.5</v>
      </c>
      <c r="J6043" s="101">
        <v>59.721299999999999</v>
      </c>
      <c r="K6043" s="100">
        <f>'Barometric Data'!D6051</f>
        <v>42413.5</v>
      </c>
      <c r="L6043" s="102">
        <f t="shared" si="371"/>
        <v>0</v>
      </c>
      <c r="M6043" s="16">
        <f>'Barometric Data'!E6051</f>
        <v>3.0316000000000001</v>
      </c>
      <c r="N6043" s="16">
        <f t="shared" si="372"/>
        <v>56.689700000000002</v>
      </c>
      <c r="O6043" s="17">
        <f t="shared" si="374"/>
        <v>344.77829999999994</v>
      </c>
      <c r="P6043" s="16"/>
      <c r="Q6043" s="101">
        <v>16.795999999999999</v>
      </c>
      <c r="R6043" s="16"/>
    </row>
    <row r="6044" spans="7:18" x14ac:dyDescent="0.25">
      <c r="G6044" s="98">
        <v>42413</v>
      </c>
      <c r="H6044" s="99">
        <v>0.75</v>
      </c>
      <c r="I6044" s="100">
        <f t="shared" si="373"/>
        <v>42413.75</v>
      </c>
      <c r="J6044" s="101">
        <v>59.662599999999998</v>
      </c>
      <c r="K6044" s="100">
        <f>'Barometric Data'!D6052</f>
        <v>42413.75</v>
      </c>
      <c r="L6044" s="102">
        <f t="shared" si="371"/>
        <v>0</v>
      </c>
      <c r="M6044" s="16">
        <f>'Barometric Data'!E6052</f>
        <v>2.9523999999999999</v>
      </c>
      <c r="N6044" s="16">
        <f t="shared" si="372"/>
        <v>56.7102</v>
      </c>
      <c r="O6044" s="17">
        <f t="shared" si="374"/>
        <v>344.75779999999997</v>
      </c>
      <c r="P6044" s="16"/>
      <c r="Q6044" s="101">
        <v>16.79</v>
      </c>
      <c r="R6044" s="16"/>
    </row>
    <row r="6045" spans="7:18" x14ac:dyDescent="0.25">
      <c r="G6045" s="98">
        <v>42414</v>
      </c>
      <c r="H6045" s="99">
        <v>0</v>
      </c>
      <c r="I6045" s="100">
        <f t="shared" si="373"/>
        <v>42414</v>
      </c>
      <c r="J6045" s="101">
        <v>59.646900000000002</v>
      </c>
      <c r="K6045" s="100">
        <f>'Barometric Data'!D6053</f>
        <v>42414</v>
      </c>
      <c r="L6045" s="102">
        <f t="shared" si="371"/>
        <v>0</v>
      </c>
      <c r="M6045" s="16">
        <f>'Barometric Data'!E6053</f>
        <v>2.8891</v>
      </c>
      <c r="N6045" s="16">
        <f t="shared" si="372"/>
        <v>56.757800000000003</v>
      </c>
      <c r="O6045" s="17">
        <f t="shared" si="374"/>
        <v>344.71019999999999</v>
      </c>
      <c r="P6045" s="16"/>
      <c r="Q6045" s="101">
        <v>16.798999999999999</v>
      </c>
      <c r="R6045" s="16"/>
    </row>
    <row r="6046" spans="7:18" x14ac:dyDescent="0.25">
      <c r="G6046" s="98">
        <v>42414</v>
      </c>
      <c r="H6046" s="99">
        <v>0.25</v>
      </c>
      <c r="I6046" s="100">
        <f t="shared" si="373"/>
        <v>42414.25</v>
      </c>
      <c r="J6046" s="101">
        <v>59.658799999999999</v>
      </c>
      <c r="K6046" s="100">
        <f>'Barometric Data'!D6054</f>
        <v>42414.25</v>
      </c>
      <c r="L6046" s="102">
        <f t="shared" si="371"/>
        <v>0</v>
      </c>
      <c r="M6046" s="16">
        <f>'Barometric Data'!E6054</f>
        <v>2.9095</v>
      </c>
      <c r="N6046" s="16">
        <f t="shared" si="372"/>
        <v>56.749299999999998</v>
      </c>
      <c r="O6046" s="17">
        <f t="shared" si="374"/>
        <v>344.71869999999996</v>
      </c>
      <c r="P6046" s="16"/>
      <c r="Q6046" s="101">
        <v>16.805</v>
      </c>
      <c r="R6046" s="16"/>
    </row>
    <row r="6047" spans="7:18" x14ac:dyDescent="0.25">
      <c r="G6047" s="98">
        <v>42414</v>
      </c>
      <c r="H6047" s="99">
        <v>0.5</v>
      </c>
      <c r="I6047" s="100">
        <f t="shared" si="373"/>
        <v>42414.5</v>
      </c>
      <c r="J6047" s="101">
        <v>59.701900000000002</v>
      </c>
      <c r="K6047" s="100">
        <f>'Barometric Data'!D6055</f>
        <v>42414.5</v>
      </c>
      <c r="L6047" s="102">
        <f t="shared" si="371"/>
        <v>0</v>
      </c>
      <c r="M6047" s="16">
        <f>'Barometric Data'!E6055</f>
        <v>2.9451999999999998</v>
      </c>
      <c r="N6047" s="16">
        <f t="shared" si="372"/>
        <v>56.756700000000002</v>
      </c>
      <c r="O6047" s="17">
        <f t="shared" si="374"/>
        <v>344.71129999999994</v>
      </c>
      <c r="P6047" s="16"/>
      <c r="Q6047" s="101">
        <v>16.795000000000002</v>
      </c>
      <c r="R6047" s="16"/>
    </row>
    <row r="6048" spans="7:18" x14ac:dyDescent="0.25">
      <c r="G6048" s="98">
        <v>42414</v>
      </c>
      <c r="H6048" s="99">
        <v>0.75</v>
      </c>
      <c r="I6048" s="100">
        <f t="shared" si="373"/>
        <v>42414.75</v>
      </c>
      <c r="J6048" s="101">
        <v>59.6571</v>
      </c>
      <c r="K6048" s="100">
        <f>'Barometric Data'!D6056</f>
        <v>42414.75</v>
      </c>
      <c r="L6048" s="102">
        <f t="shared" si="371"/>
        <v>0</v>
      </c>
      <c r="M6048" s="16">
        <f>'Barometric Data'!E6056</f>
        <v>2.9289000000000001</v>
      </c>
      <c r="N6048" s="16">
        <f t="shared" si="372"/>
        <v>56.728200000000001</v>
      </c>
      <c r="O6048" s="17">
        <f t="shared" si="374"/>
        <v>344.73979999999995</v>
      </c>
      <c r="P6048" s="16"/>
      <c r="Q6048" s="101">
        <v>16.803000000000001</v>
      </c>
      <c r="R6048" s="16"/>
    </row>
    <row r="6049" spans="7:18" x14ac:dyDescent="0.25">
      <c r="G6049" s="98">
        <v>42415</v>
      </c>
      <c r="H6049" s="99">
        <v>0</v>
      </c>
      <c r="I6049" s="100">
        <f t="shared" si="373"/>
        <v>42415</v>
      </c>
      <c r="J6049" s="101">
        <v>59.677500000000002</v>
      </c>
      <c r="K6049" s="100">
        <f>'Barometric Data'!D6057</f>
        <v>42415</v>
      </c>
      <c r="L6049" s="102">
        <f t="shared" si="371"/>
        <v>0</v>
      </c>
      <c r="M6049" s="16">
        <f>'Barometric Data'!E6057</f>
        <v>2.9136000000000002</v>
      </c>
      <c r="N6049" s="16">
        <f t="shared" si="372"/>
        <v>56.7639</v>
      </c>
      <c r="O6049" s="17">
        <f t="shared" si="374"/>
        <v>344.70409999999998</v>
      </c>
      <c r="P6049" s="16"/>
      <c r="Q6049" s="101">
        <v>16.806999999999999</v>
      </c>
      <c r="R6049" s="16"/>
    </row>
    <row r="6050" spans="7:18" x14ac:dyDescent="0.25">
      <c r="G6050" s="98">
        <v>42415</v>
      </c>
      <c r="H6050" s="99">
        <v>0.25</v>
      </c>
      <c r="I6050" s="100">
        <f t="shared" si="373"/>
        <v>42415.25</v>
      </c>
      <c r="J6050" s="101">
        <v>59.677900000000001</v>
      </c>
      <c r="K6050" s="100">
        <f>'Barometric Data'!D6058</f>
        <v>42415.25</v>
      </c>
      <c r="L6050" s="102">
        <f t="shared" si="371"/>
        <v>0</v>
      </c>
      <c r="M6050" s="16">
        <f>'Barometric Data'!E6058</f>
        <v>2.8860000000000001</v>
      </c>
      <c r="N6050" s="16">
        <f t="shared" si="372"/>
        <v>56.791899999999998</v>
      </c>
      <c r="O6050" s="17">
        <f t="shared" si="374"/>
        <v>344.67609999999996</v>
      </c>
      <c r="P6050" s="16"/>
      <c r="Q6050" s="101">
        <v>16.795000000000002</v>
      </c>
      <c r="R6050" s="16"/>
    </row>
    <row r="6051" spans="7:18" x14ac:dyDescent="0.25">
      <c r="G6051" s="98">
        <v>42415</v>
      </c>
      <c r="H6051" s="99">
        <v>0.5</v>
      </c>
      <c r="I6051" s="100">
        <f t="shared" si="373"/>
        <v>42415.5</v>
      </c>
      <c r="J6051" s="101">
        <v>59.681399999999996</v>
      </c>
      <c r="K6051" s="100">
        <f>'Barometric Data'!D6059</f>
        <v>42415.5</v>
      </c>
      <c r="L6051" s="102">
        <f t="shared" si="371"/>
        <v>0</v>
      </c>
      <c r="M6051" s="16">
        <f>'Barometric Data'!E6059</f>
        <v>2.8995000000000002</v>
      </c>
      <c r="N6051" s="16">
        <f t="shared" si="372"/>
        <v>56.781899999999993</v>
      </c>
      <c r="O6051" s="17">
        <f t="shared" si="374"/>
        <v>344.68609999999995</v>
      </c>
      <c r="P6051" s="16"/>
      <c r="Q6051" s="101">
        <v>16.806999999999999</v>
      </c>
      <c r="R6051" s="16"/>
    </row>
    <row r="6052" spans="7:18" x14ac:dyDescent="0.25">
      <c r="G6052" s="98">
        <v>42415</v>
      </c>
      <c r="H6052" s="99">
        <v>0.75</v>
      </c>
      <c r="I6052" s="100">
        <f t="shared" si="373"/>
        <v>42415.75</v>
      </c>
      <c r="J6052" s="101">
        <v>59.620399999999997</v>
      </c>
      <c r="K6052" s="100">
        <f>'Barometric Data'!D6060</f>
        <v>42415.75</v>
      </c>
      <c r="L6052" s="102">
        <f t="shared" ref="L6052:L6115" si="375">I6052-K6052</f>
        <v>0</v>
      </c>
      <c r="M6052" s="16">
        <f>'Barometric Data'!E6060</f>
        <v>2.8508</v>
      </c>
      <c r="N6052" s="16">
        <f t="shared" si="372"/>
        <v>56.769599999999997</v>
      </c>
      <c r="O6052" s="17">
        <f t="shared" si="374"/>
        <v>344.69839999999999</v>
      </c>
      <c r="P6052" s="16"/>
      <c r="Q6052" s="101">
        <v>16.792000000000002</v>
      </c>
      <c r="R6052" s="16"/>
    </row>
    <row r="6053" spans="7:18" x14ac:dyDescent="0.25">
      <c r="G6053" s="98">
        <v>42416</v>
      </c>
      <c r="H6053" s="99">
        <v>0</v>
      </c>
      <c r="I6053" s="100">
        <f t="shared" si="373"/>
        <v>42416</v>
      </c>
      <c r="J6053" s="101">
        <v>59.632599999999996</v>
      </c>
      <c r="K6053" s="100">
        <f>'Barometric Data'!D6061</f>
        <v>42416</v>
      </c>
      <c r="L6053" s="102">
        <f t="shared" si="375"/>
        <v>0</v>
      </c>
      <c r="M6053" s="16">
        <f>'Barometric Data'!E6061</f>
        <v>2.8304</v>
      </c>
      <c r="N6053" s="16">
        <f t="shared" si="372"/>
        <v>56.802199999999999</v>
      </c>
      <c r="O6053" s="17">
        <f t="shared" si="374"/>
        <v>344.66579999999999</v>
      </c>
      <c r="P6053" s="16"/>
      <c r="Q6053" s="101">
        <v>16.806999999999999</v>
      </c>
      <c r="R6053" s="16"/>
    </row>
    <row r="6054" spans="7:18" x14ac:dyDescent="0.25">
      <c r="G6054" s="98">
        <v>42416</v>
      </c>
      <c r="H6054" s="99">
        <v>0.25</v>
      </c>
      <c r="I6054" s="100">
        <f t="shared" si="373"/>
        <v>42416.25</v>
      </c>
      <c r="J6054" s="101">
        <v>59.613999999999997</v>
      </c>
      <c r="K6054" s="100">
        <f>'Barometric Data'!D6062</f>
        <v>42416.25</v>
      </c>
      <c r="L6054" s="102">
        <f t="shared" si="375"/>
        <v>0</v>
      </c>
      <c r="M6054" s="16">
        <f>'Barometric Data'!E6062</f>
        <v>2.7896000000000001</v>
      </c>
      <c r="N6054" s="16">
        <f t="shared" si="372"/>
        <v>56.824399999999997</v>
      </c>
      <c r="O6054" s="17">
        <f t="shared" si="374"/>
        <v>344.64359999999999</v>
      </c>
      <c r="P6054" s="16"/>
      <c r="Q6054" s="101">
        <v>16.797999999999998</v>
      </c>
      <c r="R6054" s="16"/>
    </row>
    <row r="6055" spans="7:18" x14ac:dyDescent="0.25">
      <c r="G6055" s="98">
        <v>42416</v>
      </c>
      <c r="H6055" s="99">
        <v>0.5</v>
      </c>
      <c r="I6055" s="100">
        <f t="shared" si="373"/>
        <v>42416.5</v>
      </c>
      <c r="J6055" s="101">
        <v>59.627099999999999</v>
      </c>
      <c r="K6055" s="100">
        <f>'Barometric Data'!D6063</f>
        <v>42416.5</v>
      </c>
      <c r="L6055" s="102">
        <f t="shared" si="375"/>
        <v>0</v>
      </c>
      <c r="M6055" s="16">
        <f>'Barometric Data'!E6063</f>
        <v>2.8088000000000002</v>
      </c>
      <c r="N6055" s="16">
        <f t="shared" si="372"/>
        <v>56.818300000000001</v>
      </c>
      <c r="O6055" s="17">
        <f t="shared" si="374"/>
        <v>344.64969999999994</v>
      </c>
      <c r="P6055" s="16"/>
      <c r="Q6055" s="101">
        <v>16.79</v>
      </c>
      <c r="R6055" s="16"/>
    </row>
    <row r="6056" spans="7:18" x14ac:dyDescent="0.25">
      <c r="G6056" s="98">
        <v>42416</v>
      </c>
      <c r="H6056" s="99">
        <v>0.75</v>
      </c>
      <c r="I6056" s="100">
        <f t="shared" si="373"/>
        <v>42416.75</v>
      </c>
      <c r="J6056" s="101">
        <v>59.546399999999998</v>
      </c>
      <c r="K6056" s="100">
        <f>'Barometric Data'!D6064</f>
        <v>42416.75</v>
      </c>
      <c r="L6056" s="102">
        <f t="shared" si="375"/>
        <v>0</v>
      </c>
      <c r="M6056" s="16">
        <f>'Barometric Data'!E6064</f>
        <v>2.7021000000000002</v>
      </c>
      <c r="N6056" s="16">
        <f t="shared" ref="N6056:N6119" si="376">J6056-M6056</f>
        <v>56.844299999999997</v>
      </c>
      <c r="O6056" s="17">
        <f t="shared" si="374"/>
        <v>344.62369999999999</v>
      </c>
      <c r="P6056" s="16"/>
      <c r="Q6056" s="101">
        <v>16.806999999999999</v>
      </c>
      <c r="R6056" s="16"/>
    </row>
    <row r="6057" spans="7:18" x14ac:dyDescent="0.25">
      <c r="G6057" s="98">
        <v>42417</v>
      </c>
      <c r="H6057" s="99">
        <v>0</v>
      </c>
      <c r="I6057" s="100">
        <f t="shared" si="373"/>
        <v>42417</v>
      </c>
      <c r="J6057" s="101">
        <v>59.492800000000003</v>
      </c>
      <c r="K6057" s="100">
        <f>'Barometric Data'!D6065</f>
        <v>42417</v>
      </c>
      <c r="L6057" s="102">
        <f t="shared" si="375"/>
        <v>0</v>
      </c>
      <c r="M6057" s="16">
        <f>'Barometric Data'!E6065</f>
        <v>2.6190000000000002</v>
      </c>
      <c r="N6057" s="16">
        <f t="shared" si="376"/>
        <v>56.873800000000003</v>
      </c>
      <c r="O6057" s="17">
        <f t="shared" si="374"/>
        <v>344.59419999999994</v>
      </c>
      <c r="P6057" s="16"/>
      <c r="Q6057" s="101">
        <v>16.806000000000001</v>
      </c>
      <c r="R6057" s="16"/>
    </row>
    <row r="6058" spans="7:18" x14ac:dyDescent="0.25">
      <c r="G6058" s="98">
        <v>42417</v>
      </c>
      <c r="H6058" s="99">
        <v>0.25</v>
      </c>
      <c r="I6058" s="100">
        <f t="shared" si="373"/>
        <v>42417.25</v>
      </c>
      <c r="J6058" s="101">
        <v>59.425699999999999</v>
      </c>
      <c r="K6058" s="100">
        <f>'Barometric Data'!D6066</f>
        <v>42417.25</v>
      </c>
      <c r="L6058" s="102">
        <f t="shared" si="375"/>
        <v>0</v>
      </c>
      <c r="M6058" s="16">
        <f>'Barometric Data'!E6066</f>
        <v>2.4329000000000001</v>
      </c>
      <c r="N6058" s="16">
        <f t="shared" si="376"/>
        <v>56.992800000000003</v>
      </c>
      <c r="O6058" s="17">
        <f t="shared" si="374"/>
        <v>344.47519999999997</v>
      </c>
      <c r="P6058" s="16"/>
      <c r="Q6058" s="101">
        <v>16.802</v>
      </c>
      <c r="R6058" s="16"/>
    </row>
    <row r="6059" spans="7:18" x14ac:dyDescent="0.25">
      <c r="G6059" s="98">
        <v>42417</v>
      </c>
      <c r="H6059" s="99">
        <v>0.5</v>
      </c>
      <c r="I6059" s="100">
        <f t="shared" si="373"/>
        <v>42417.5</v>
      </c>
      <c r="J6059" s="101">
        <v>59.369100000000003</v>
      </c>
      <c r="K6059" s="100">
        <f>'Barometric Data'!D6067</f>
        <v>42417.5</v>
      </c>
      <c r="L6059" s="102">
        <f t="shared" si="375"/>
        <v>0</v>
      </c>
      <c r="M6059" s="16">
        <f>'Barometric Data'!E6067</f>
        <v>2.3734999999999999</v>
      </c>
      <c r="N6059" s="16">
        <f t="shared" si="376"/>
        <v>56.995600000000003</v>
      </c>
      <c r="O6059" s="17">
        <f t="shared" si="374"/>
        <v>344.47239999999994</v>
      </c>
      <c r="P6059" s="16"/>
      <c r="Q6059" s="101">
        <v>16.806999999999999</v>
      </c>
      <c r="R6059" s="16"/>
    </row>
    <row r="6060" spans="7:18" x14ac:dyDescent="0.25">
      <c r="G6060" s="98">
        <v>42417</v>
      </c>
      <c r="H6060" s="99">
        <v>0.75</v>
      </c>
      <c r="I6060" s="100">
        <f t="shared" si="373"/>
        <v>42417.75</v>
      </c>
      <c r="J6060" s="101">
        <v>59.291200000000003</v>
      </c>
      <c r="K6060" s="100">
        <f>'Barometric Data'!D6068</f>
        <v>42417.75</v>
      </c>
      <c r="L6060" s="102">
        <f t="shared" si="375"/>
        <v>0</v>
      </c>
      <c r="M6060" s="16">
        <f>'Barometric Data'!E6068</f>
        <v>2.2494000000000001</v>
      </c>
      <c r="N6060" s="16">
        <f t="shared" si="376"/>
        <v>57.041800000000002</v>
      </c>
      <c r="O6060" s="17">
        <f t="shared" si="374"/>
        <v>344.42619999999994</v>
      </c>
      <c r="P6060" s="16"/>
      <c r="Q6060" s="101">
        <v>16.797000000000001</v>
      </c>
      <c r="R6060" s="16"/>
    </row>
    <row r="6061" spans="7:18" x14ac:dyDescent="0.25">
      <c r="G6061" s="98">
        <v>42418</v>
      </c>
      <c r="H6061" s="99">
        <v>0</v>
      </c>
      <c r="I6061" s="100">
        <f t="shared" si="373"/>
        <v>42418</v>
      </c>
      <c r="J6061" s="101">
        <v>59.188899999999997</v>
      </c>
      <c r="K6061" s="100">
        <f>'Barometric Data'!D6069</f>
        <v>42418</v>
      </c>
      <c r="L6061" s="102">
        <f t="shared" si="375"/>
        <v>0</v>
      </c>
      <c r="M6061" s="16">
        <f>'Barometric Data'!E6069</f>
        <v>2.0855999999999999</v>
      </c>
      <c r="N6061" s="16">
        <f t="shared" si="376"/>
        <v>57.103299999999997</v>
      </c>
      <c r="O6061" s="17">
        <f t="shared" si="374"/>
        <v>344.36469999999997</v>
      </c>
      <c r="P6061" s="16"/>
      <c r="Q6061" s="101">
        <v>16.802</v>
      </c>
      <c r="R6061" s="16"/>
    </row>
    <row r="6062" spans="7:18" x14ac:dyDescent="0.25">
      <c r="G6062" s="98">
        <v>42418</v>
      </c>
      <c r="H6062" s="99">
        <v>0.25</v>
      </c>
      <c r="I6062" s="100">
        <f t="shared" si="373"/>
        <v>42418.25</v>
      </c>
      <c r="J6062" s="101">
        <v>59.252299999999998</v>
      </c>
      <c r="K6062" s="100">
        <f>'Barometric Data'!D6070</f>
        <v>42418.25</v>
      </c>
      <c r="L6062" s="102">
        <f t="shared" si="375"/>
        <v>0</v>
      </c>
      <c r="M6062" s="16">
        <f>'Barometric Data'!E6070</f>
        <v>2.1261000000000001</v>
      </c>
      <c r="N6062" s="16">
        <f t="shared" si="376"/>
        <v>57.126199999999997</v>
      </c>
      <c r="O6062" s="17">
        <f t="shared" si="374"/>
        <v>344.34179999999998</v>
      </c>
      <c r="P6062" s="16"/>
      <c r="Q6062" s="101">
        <v>16.797999999999998</v>
      </c>
      <c r="R6062" s="16"/>
    </row>
    <row r="6063" spans="7:18" x14ac:dyDescent="0.25">
      <c r="G6063" s="98">
        <v>42418</v>
      </c>
      <c r="H6063" s="99">
        <v>0.5</v>
      </c>
      <c r="I6063" s="100">
        <f t="shared" si="373"/>
        <v>42418.5</v>
      </c>
      <c r="J6063" s="101">
        <v>59.370600000000003</v>
      </c>
      <c r="K6063" s="100">
        <f>'Barometric Data'!D6071</f>
        <v>42418.5</v>
      </c>
      <c r="L6063" s="102">
        <f t="shared" si="375"/>
        <v>0</v>
      </c>
      <c r="M6063" s="16">
        <f>'Barometric Data'!E6071</f>
        <v>2.3355999999999999</v>
      </c>
      <c r="N6063" s="16">
        <f t="shared" si="376"/>
        <v>57.035000000000004</v>
      </c>
      <c r="O6063" s="17">
        <f t="shared" si="374"/>
        <v>344.43299999999994</v>
      </c>
      <c r="P6063" s="16"/>
      <c r="Q6063" s="101">
        <v>16.818000000000001</v>
      </c>
      <c r="R6063" s="16"/>
    </row>
    <row r="6064" spans="7:18" x14ac:dyDescent="0.25">
      <c r="G6064" s="98">
        <v>42418</v>
      </c>
      <c r="H6064" s="99">
        <v>0.75</v>
      </c>
      <c r="I6064" s="100">
        <f t="shared" si="373"/>
        <v>42418.75</v>
      </c>
      <c r="J6064" s="101">
        <v>59.437199999999997</v>
      </c>
      <c r="K6064" s="100">
        <f>'Barometric Data'!D6072</f>
        <v>42418.75</v>
      </c>
      <c r="L6064" s="102">
        <f t="shared" si="375"/>
        <v>0</v>
      </c>
      <c r="M6064" s="16">
        <f>'Barometric Data'!E6072</f>
        <v>2.4397000000000002</v>
      </c>
      <c r="N6064" s="16">
        <f t="shared" si="376"/>
        <v>56.997499999999995</v>
      </c>
      <c r="O6064" s="17">
        <f t="shared" si="374"/>
        <v>344.47049999999996</v>
      </c>
      <c r="P6064" s="16"/>
      <c r="Q6064" s="101">
        <v>16.798999999999999</v>
      </c>
      <c r="R6064" s="16"/>
    </row>
    <row r="6065" spans="7:18" x14ac:dyDescent="0.25">
      <c r="G6065" s="98">
        <v>42419</v>
      </c>
      <c r="H6065" s="99">
        <v>0</v>
      </c>
      <c r="I6065" s="100">
        <f t="shared" si="373"/>
        <v>42419</v>
      </c>
      <c r="J6065" s="101">
        <v>59.528799999999997</v>
      </c>
      <c r="K6065" s="100">
        <f>'Barometric Data'!D6073</f>
        <v>42419</v>
      </c>
      <c r="L6065" s="102">
        <f t="shared" si="375"/>
        <v>0</v>
      </c>
      <c r="M6065" s="16">
        <f>'Barometric Data'!E6073</f>
        <v>2.6242000000000001</v>
      </c>
      <c r="N6065" s="16">
        <f t="shared" si="376"/>
        <v>56.904599999999995</v>
      </c>
      <c r="O6065" s="17">
        <f t="shared" si="374"/>
        <v>344.56339999999994</v>
      </c>
      <c r="P6065" s="16"/>
      <c r="Q6065" s="101">
        <v>16.798999999999999</v>
      </c>
      <c r="R6065" s="16"/>
    </row>
    <row r="6066" spans="7:18" x14ac:dyDescent="0.25">
      <c r="G6066" s="98">
        <v>42419</v>
      </c>
      <c r="H6066" s="99">
        <v>0.25</v>
      </c>
      <c r="I6066" s="100">
        <f t="shared" si="373"/>
        <v>42419.25</v>
      </c>
      <c r="J6066" s="101">
        <v>59.575899999999997</v>
      </c>
      <c r="K6066" s="100">
        <f>'Barometric Data'!D6074</f>
        <v>42419.25</v>
      </c>
      <c r="L6066" s="102">
        <f t="shared" si="375"/>
        <v>0</v>
      </c>
      <c r="M6066" s="16">
        <f>'Barometric Data'!E6074</f>
        <v>2.6333000000000002</v>
      </c>
      <c r="N6066" s="16">
        <f t="shared" si="376"/>
        <v>56.942599999999999</v>
      </c>
      <c r="O6066" s="17">
        <f t="shared" si="374"/>
        <v>344.52539999999999</v>
      </c>
      <c r="P6066" s="16"/>
      <c r="Q6066" s="101">
        <v>16.795000000000002</v>
      </c>
      <c r="R6066" s="16"/>
    </row>
    <row r="6067" spans="7:18" x14ac:dyDescent="0.25">
      <c r="G6067" s="98">
        <v>42419</v>
      </c>
      <c r="H6067" s="99">
        <v>0.5</v>
      </c>
      <c r="I6067" s="100">
        <f t="shared" si="373"/>
        <v>42419.5</v>
      </c>
      <c r="J6067" s="101">
        <v>59.554699999999997</v>
      </c>
      <c r="K6067" s="100">
        <f>'Barometric Data'!D6075</f>
        <v>42419.5</v>
      </c>
      <c r="L6067" s="102">
        <f t="shared" si="375"/>
        <v>0</v>
      </c>
      <c r="M6067" s="16">
        <f>'Barometric Data'!E6075</f>
        <v>2.6038000000000001</v>
      </c>
      <c r="N6067" s="16">
        <f t="shared" si="376"/>
        <v>56.950899999999997</v>
      </c>
      <c r="O6067" s="17">
        <f t="shared" si="374"/>
        <v>344.51709999999997</v>
      </c>
      <c r="P6067" s="16"/>
      <c r="Q6067" s="101">
        <v>16.792000000000002</v>
      </c>
      <c r="R6067" s="16"/>
    </row>
    <row r="6068" spans="7:18" x14ac:dyDescent="0.25">
      <c r="G6068" s="98">
        <v>42419</v>
      </c>
      <c r="H6068" s="99">
        <v>0.75</v>
      </c>
      <c r="I6068" s="100">
        <f t="shared" si="373"/>
        <v>42419.75</v>
      </c>
      <c r="J6068" s="101">
        <v>59.547800000000002</v>
      </c>
      <c r="K6068" s="100">
        <f>'Barometric Data'!D6076</f>
        <v>42419.75</v>
      </c>
      <c r="L6068" s="102">
        <f t="shared" si="375"/>
        <v>0</v>
      </c>
      <c r="M6068" s="16">
        <f>'Barometric Data'!E6076</f>
        <v>2.5926</v>
      </c>
      <c r="N6068" s="16">
        <f t="shared" si="376"/>
        <v>56.955200000000005</v>
      </c>
      <c r="O6068" s="17">
        <f t="shared" si="374"/>
        <v>344.51279999999997</v>
      </c>
      <c r="P6068" s="16"/>
      <c r="Q6068" s="101">
        <v>16.805</v>
      </c>
      <c r="R6068" s="16"/>
    </row>
    <row r="6069" spans="7:18" x14ac:dyDescent="0.25">
      <c r="G6069" s="98">
        <v>42420</v>
      </c>
      <c r="H6069" s="99">
        <v>0</v>
      </c>
      <c r="I6069" s="100">
        <f t="shared" si="373"/>
        <v>42420</v>
      </c>
      <c r="J6069" s="101">
        <v>59.668599999999998</v>
      </c>
      <c r="K6069" s="100">
        <f>'Barometric Data'!D6077</f>
        <v>42420</v>
      </c>
      <c r="L6069" s="102">
        <f t="shared" si="375"/>
        <v>0</v>
      </c>
      <c r="M6069" s="16">
        <f>'Barometric Data'!E6077</f>
        <v>2.8340000000000001</v>
      </c>
      <c r="N6069" s="16">
        <f t="shared" si="376"/>
        <v>56.834599999999995</v>
      </c>
      <c r="O6069" s="17">
        <f t="shared" si="374"/>
        <v>344.63339999999994</v>
      </c>
      <c r="P6069" s="16"/>
      <c r="Q6069" s="101">
        <v>16.794</v>
      </c>
      <c r="R6069" s="16"/>
    </row>
    <row r="6070" spans="7:18" x14ac:dyDescent="0.25">
      <c r="G6070" s="98">
        <v>42420</v>
      </c>
      <c r="H6070" s="99">
        <v>0.25</v>
      </c>
      <c r="I6070" s="100">
        <f t="shared" si="373"/>
        <v>42420.25</v>
      </c>
      <c r="J6070" s="101">
        <v>59.778399999999998</v>
      </c>
      <c r="K6070" s="100">
        <f>'Barometric Data'!D6078</f>
        <v>42420.25</v>
      </c>
      <c r="L6070" s="102">
        <f t="shared" si="375"/>
        <v>0</v>
      </c>
      <c r="M6070" s="16">
        <f>'Barometric Data'!E6078</f>
        <v>2.9388000000000001</v>
      </c>
      <c r="N6070" s="16">
        <f t="shared" si="376"/>
        <v>56.839599999999997</v>
      </c>
      <c r="O6070" s="17">
        <f t="shared" si="374"/>
        <v>344.62839999999994</v>
      </c>
      <c r="P6070" s="16"/>
      <c r="Q6070" s="101">
        <v>16.809999999999999</v>
      </c>
      <c r="R6070" s="16"/>
    </row>
    <row r="6071" spans="7:18" x14ac:dyDescent="0.25">
      <c r="G6071" s="98">
        <v>42420</v>
      </c>
      <c r="H6071" s="99">
        <v>0.5</v>
      </c>
      <c r="I6071" s="100">
        <f t="shared" si="373"/>
        <v>42420.5</v>
      </c>
      <c r="J6071" s="101">
        <v>59.816800000000001</v>
      </c>
      <c r="K6071" s="100">
        <f>'Barometric Data'!D6079</f>
        <v>42420.5</v>
      </c>
      <c r="L6071" s="102">
        <f t="shared" si="375"/>
        <v>0</v>
      </c>
      <c r="M6071" s="16">
        <f>'Barometric Data'!E6079</f>
        <v>3.0453999999999999</v>
      </c>
      <c r="N6071" s="16">
        <f t="shared" si="376"/>
        <v>56.7714</v>
      </c>
      <c r="O6071" s="17">
        <f t="shared" si="374"/>
        <v>344.69659999999999</v>
      </c>
      <c r="P6071" s="16"/>
      <c r="Q6071" s="101">
        <v>16.79</v>
      </c>
      <c r="R6071" s="16"/>
    </row>
    <row r="6072" spans="7:18" x14ac:dyDescent="0.25">
      <c r="G6072" s="98">
        <v>42420</v>
      </c>
      <c r="H6072" s="99">
        <v>0.75</v>
      </c>
      <c r="I6072" s="100">
        <f t="shared" si="373"/>
        <v>42420.75</v>
      </c>
      <c r="J6072" s="101">
        <v>59.808599999999998</v>
      </c>
      <c r="K6072" s="100">
        <f>'Barometric Data'!D6080</f>
        <v>42420.75</v>
      </c>
      <c r="L6072" s="102">
        <f t="shared" si="375"/>
        <v>0</v>
      </c>
      <c r="M6072" s="16">
        <f>'Barometric Data'!E6080</f>
        <v>3.0034000000000001</v>
      </c>
      <c r="N6072" s="16">
        <f t="shared" si="376"/>
        <v>56.805199999999999</v>
      </c>
      <c r="O6072" s="17">
        <f t="shared" si="374"/>
        <v>344.66279999999995</v>
      </c>
      <c r="P6072" s="16"/>
      <c r="Q6072" s="101">
        <v>16.808</v>
      </c>
      <c r="R6072" s="16"/>
    </row>
    <row r="6073" spans="7:18" x14ac:dyDescent="0.25">
      <c r="G6073" s="98">
        <v>42421</v>
      </c>
      <c r="H6073" s="99">
        <v>0</v>
      </c>
      <c r="I6073" s="100">
        <f t="shared" si="373"/>
        <v>42421</v>
      </c>
      <c r="J6073" s="101">
        <v>59.755699999999997</v>
      </c>
      <c r="K6073" s="100">
        <f>'Barometric Data'!D6081</f>
        <v>42421</v>
      </c>
      <c r="L6073" s="102">
        <f t="shared" si="375"/>
        <v>0</v>
      </c>
      <c r="M6073" s="16">
        <f>'Barometric Data'!E6081</f>
        <v>2.9725999999999999</v>
      </c>
      <c r="N6073" s="16">
        <f t="shared" si="376"/>
        <v>56.783099999999997</v>
      </c>
      <c r="O6073" s="17">
        <f t="shared" si="374"/>
        <v>344.68489999999997</v>
      </c>
      <c r="P6073" s="16"/>
      <c r="Q6073" s="101">
        <v>16.79</v>
      </c>
      <c r="R6073" s="16"/>
    </row>
    <row r="6074" spans="7:18" x14ac:dyDescent="0.25">
      <c r="G6074" s="98">
        <v>42421</v>
      </c>
      <c r="H6074" s="99">
        <v>0.25</v>
      </c>
      <c r="I6074" s="100">
        <f t="shared" si="373"/>
        <v>42421.25</v>
      </c>
      <c r="J6074" s="101">
        <v>59.782299999999999</v>
      </c>
      <c r="K6074" s="100">
        <f>'Barometric Data'!D6082</f>
        <v>42421.25</v>
      </c>
      <c r="L6074" s="102">
        <f t="shared" si="375"/>
        <v>0</v>
      </c>
      <c r="M6074" s="16">
        <f>'Barometric Data'!E6082</f>
        <v>2.9405000000000001</v>
      </c>
      <c r="N6074" s="16">
        <f t="shared" si="376"/>
        <v>56.841799999999999</v>
      </c>
      <c r="O6074" s="17">
        <f t="shared" si="374"/>
        <v>344.62619999999998</v>
      </c>
      <c r="P6074" s="16"/>
      <c r="Q6074" s="101">
        <v>16.802</v>
      </c>
      <c r="R6074" s="16"/>
    </row>
    <row r="6075" spans="7:18" x14ac:dyDescent="0.25">
      <c r="G6075" s="98">
        <v>42421</v>
      </c>
      <c r="H6075" s="99">
        <v>0.5</v>
      </c>
      <c r="I6075" s="100">
        <f t="shared" si="373"/>
        <v>42421.5</v>
      </c>
      <c r="J6075" s="101">
        <v>59.768500000000003</v>
      </c>
      <c r="K6075" s="100">
        <f>'Barometric Data'!D6083</f>
        <v>42421.5</v>
      </c>
      <c r="L6075" s="102">
        <f t="shared" si="375"/>
        <v>0</v>
      </c>
      <c r="M6075" s="16">
        <f>'Barometric Data'!E6083</f>
        <v>2.9771000000000001</v>
      </c>
      <c r="N6075" s="16">
        <f t="shared" si="376"/>
        <v>56.791400000000003</v>
      </c>
      <c r="O6075" s="17">
        <f t="shared" si="374"/>
        <v>344.67659999999995</v>
      </c>
      <c r="P6075" s="16"/>
      <c r="Q6075" s="101">
        <v>16.798999999999999</v>
      </c>
      <c r="R6075" s="16"/>
    </row>
    <row r="6076" spans="7:18" x14ac:dyDescent="0.25">
      <c r="G6076" s="98">
        <v>42421</v>
      </c>
      <c r="H6076" s="99">
        <v>0.75</v>
      </c>
      <c r="I6076" s="100">
        <f t="shared" si="373"/>
        <v>42421.75</v>
      </c>
      <c r="J6076" s="101">
        <v>59.7547</v>
      </c>
      <c r="K6076" s="100">
        <f>'Barometric Data'!D6084</f>
        <v>42421.75</v>
      </c>
      <c r="L6076" s="102">
        <f t="shared" si="375"/>
        <v>0</v>
      </c>
      <c r="M6076" s="16">
        <f>'Barometric Data'!E6084</f>
        <v>2.9235000000000002</v>
      </c>
      <c r="N6076" s="16">
        <f t="shared" si="376"/>
        <v>56.831200000000003</v>
      </c>
      <c r="O6076" s="17">
        <f t="shared" si="374"/>
        <v>344.63679999999994</v>
      </c>
      <c r="P6076" s="16"/>
      <c r="Q6076" s="101">
        <v>16.805</v>
      </c>
      <c r="R6076" s="16"/>
    </row>
    <row r="6077" spans="7:18" x14ac:dyDescent="0.25">
      <c r="G6077" s="98">
        <v>42422</v>
      </c>
      <c r="H6077" s="99">
        <v>0</v>
      </c>
      <c r="I6077" s="100">
        <f t="shared" si="373"/>
        <v>42422</v>
      </c>
      <c r="J6077" s="101">
        <v>59.692399999999999</v>
      </c>
      <c r="K6077" s="100">
        <f>'Barometric Data'!D6085</f>
        <v>42422</v>
      </c>
      <c r="L6077" s="102">
        <f t="shared" si="375"/>
        <v>0</v>
      </c>
      <c r="M6077" s="16">
        <f>'Barometric Data'!E6085</f>
        <v>2.8874</v>
      </c>
      <c r="N6077" s="16">
        <f t="shared" si="376"/>
        <v>56.805</v>
      </c>
      <c r="O6077" s="17">
        <f t="shared" si="374"/>
        <v>344.66299999999995</v>
      </c>
      <c r="P6077" s="16"/>
      <c r="Q6077" s="101">
        <v>16.802</v>
      </c>
      <c r="R6077" s="16"/>
    </row>
    <row r="6078" spans="7:18" x14ac:dyDescent="0.25">
      <c r="G6078" s="98">
        <v>42422</v>
      </c>
      <c r="H6078" s="99">
        <v>0.25</v>
      </c>
      <c r="I6078" s="100">
        <f t="shared" si="373"/>
        <v>42422.25</v>
      </c>
      <c r="J6078" s="101">
        <v>59.742199999999997</v>
      </c>
      <c r="K6078" s="100">
        <f>'Barometric Data'!D6086</f>
        <v>42422.25</v>
      </c>
      <c r="L6078" s="102">
        <f t="shared" si="375"/>
        <v>0</v>
      </c>
      <c r="M6078" s="16">
        <f>'Barometric Data'!E6086</f>
        <v>2.8931</v>
      </c>
      <c r="N6078" s="16">
        <f t="shared" si="376"/>
        <v>56.8491</v>
      </c>
      <c r="O6078" s="17">
        <f t="shared" si="374"/>
        <v>344.61889999999994</v>
      </c>
      <c r="P6078" s="16"/>
      <c r="Q6078" s="101">
        <v>16.798999999999999</v>
      </c>
      <c r="R6078" s="16"/>
    </row>
    <row r="6079" spans="7:18" x14ac:dyDescent="0.25">
      <c r="G6079" s="98">
        <v>42422</v>
      </c>
      <c r="H6079" s="99">
        <v>0.5</v>
      </c>
      <c r="I6079" s="100">
        <f t="shared" si="373"/>
        <v>42422.5</v>
      </c>
      <c r="J6079" s="101">
        <v>59.736800000000002</v>
      </c>
      <c r="K6079" s="100">
        <f>'Barometric Data'!D6087</f>
        <v>42422.5</v>
      </c>
      <c r="L6079" s="102">
        <f t="shared" si="375"/>
        <v>0</v>
      </c>
      <c r="M6079" s="16">
        <f>'Barometric Data'!E6087</f>
        <v>2.9419</v>
      </c>
      <c r="N6079" s="16">
        <f t="shared" si="376"/>
        <v>56.794900000000005</v>
      </c>
      <c r="O6079" s="17">
        <f t="shared" si="374"/>
        <v>344.67309999999998</v>
      </c>
      <c r="P6079" s="16"/>
      <c r="Q6079" s="101">
        <v>16.789000000000001</v>
      </c>
      <c r="R6079" s="16"/>
    </row>
    <row r="6080" spans="7:18" x14ac:dyDescent="0.25">
      <c r="G6080" s="98">
        <v>42422</v>
      </c>
      <c r="H6080" s="99">
        <v>0.75</v>
      </c>
      <c r="I6080" s="100">
        <f t="shared" si="373"/>
        <v>42422.75</v>
      </c>
      <c r="J6080" s="101">
        <v>59.731299999999997</v>
      </c>
      <c r="K6080" s="100">
        <f>'Barometric Data'!D6088</f>
        <v>42422.75</v>
      </c>
      <c r="L6080" s="102">
        <f t="shared" si="375"/>
        <v>0</v>
      </c>
      <c r="M6080" s="16">
        <f>'Barometric Data'!E6088</f>
        <v>2.8963000000000001</v>
      </c>
      <c r="N6080" s="16">
        <f t="shared" si="376"/>
        <v>56.834999999999994</v>
      </c>
      <c r="O6080" s="17">
        <f t="shared" si="374"/>
        <v>344.63299999999998</v>
      </c>
      <c r="P6080" s="16"/>
      <c r="Q6080" s="101">
        <v>16.808</v>
      </c>
      <c r="R6080" s="16"/>
    </row>
    <row r="6081" spans="7:18" x14ac:dyDescent="0.25">
      <c r="G6081" s="98">
        <v>42423</v>
      </c>
      <c r="H6081" s="99">
        <v>0</v>
      </c>
      <c r="I6081" s="100">
        <f t="shared" si="373"/>
        <v>42423</v>
      </c>
      <c r="J6081" s="101">
        <v>59.731000000000002</v>
      </c>
      <c r="K6081" s="100">
        <f>'Barometric Data'!D6089</f>
        <v>42423</v>
      </c>
      <c r="L6081" s="102">
        <f t="shared" si="375"/>
        <v>0</v>
      </c>
      <c r="M6081" s="16">
        <f>'Barometric Data'!E6089</f>
        <v>2.9415</v>
      </c>
      <c r="N6081" s="16">
        <f t="shared" si="376"/>
        <v>56.789500000000004</v>
      </c>
      <c r="O6081" s="17">
        <f t="shared" si="374"/>
        <v>344.67849999999999</v>
      </c>
      <c r="P6081" s="16"/>
      <c r="Q6081" s="101">
        <v>16.803999999999998</v>
      </c>
      <c r="R6081" s="16"/>
    </row>
    <row r="6082" spans="7:18" x14ac:dyDescent="0.25">
      <c r="G6082" s="98">
        <v>42423</v>
      </c>
      <c r="H6082" s="99">
        <v>0.25</v>
      </c>
      <c r="I6082" s="100">
        <f t="shared" si="373"/>
        <v>42423.25</v>
      </c>
      <c r="J6082" s="101">
        <v>59.8063</v>
      </c>
      <c r="K6082" s="100">
        <f>'Barometric Data'!D6090</f>
        <v>42423.25</v>
      </c>
      <c r="L6082" s="102">
        <f t="shared" si="375"/>
        <v>0</v>
      </c>
      <c r="M6082" s="16">
        <f>'Barometric Data'!E6090</f>
        <v>3.0084</v>
      </c>
      <c r="N6082" s="16">
        <f t="shared" si="376"/>
        <v>56.797899999999998</v>
      </c>
      <c r="O6082" s="17">
        <f t="shared" si="374"/>
        <v>344.67009999999993</v>
      </c>
      <c r="P6082" s="16"/>
      <c r="Q6082" s="101">
        <v>16.802</v>
      </c>
      <c r="R6082" s="16"/>
    </row>
    <row r="6083" spans="7:18" x14ac:dyDescent="0.25">
      <c r="G6083" s="98">
        <v>42423</v>
      </c>
      <c r="H6083" s="99">
        <v>0.5</v>
      </c>
      <c r="I6083" s="100">
        <f t="shared" si="373"/>
        <v>42423.5</v>
      </c>
      <c r="J6083" s="101">
        <v>59.807400000000001</v>
      </c>
      <c r="K6083" s="100">
        <f>'Barometric Data'!D6091</f>
        <v>42423.5</v>
      </c>
      <c r="L6083" s="102">
        <f t="shared" si="375"/>
        <v>0</v>
      </c>
      <c r="M6083" s="16">
        <f>'Barometric Data'!E6091</f>
        <v>3.0682999999999998</v>
      </c>
      <c r="N6083" s="16">
        <f t="shared" si="376"/>
        <v>56.739100000000001</v>
      </c>
      <c r="O6083" s="17">
        <f t="shared" si="374"/>
        <v>344.72889999999995</v>
      </c>
      <c r="P6083" s="16"/>
      <c r="Q6083" s="101">
        <v>16.802</v>
      </c>
      <c r="R6083" s="16"/>
    </row>
    <row r="6084" spans="7:18" x14ac:dyDescent="0.25">
      <c r="G6084" s="98">
        <v>42423</v>
      </c>
      <c r="H6084" s="99">
        <v>0.75</v>
      </c>
      <c r="I6084" s="100">
        <f t="shared" si="373"/>
        <v>42423.75</v>
      </c>
      <c r="J6084" s="101">
        <v>59.763399999999997</v>
      </c>
      <c r="K6084" s="100">
        <f>'Barometric Data'!D6092</f>
        <v>42423.75</v>
      </c>
      <c r="L6084" s="102">
        <f t="shared" si="375"/>
        <v>0</v>
      </c>
      <c r="M6084" s="16">
        <f>'Barometric Data'!E6092</f>
        <v>2.96</v>
      </c>
      <c r="N6084" s="16">
        <f t="shared" si="376"/>
        <v>56.803399999999996</v>
      </c>
      <c r="O6084" s="17">
        <f t="shared" si="374"/>
        <v>344.66459999999995</v>
      </c>
      <c r="P6084" s="16"/>
      <c r="Q6084" s="101">
        <v>16.802</v>
      </c>
      <c r="R6084" s="16"/>
    </row>
    <row r="6085" spans="7:18" x14ac:dyDescent="0.25">
      <c r="G6085" s="98">
        <v>42424</v>
      </c>
      <c r="H6085" s="99">
        <v>0</v>
      </c>
      <c r="I6085" s="100">
        <f t="shared" si="373"/>
        <v>42424</v>
      </c>
      <c r="J6085" s="101">
        <v>59.746400000000001</v>
      </c>
      <c r="K6085" s="100">
        <f>'Barometric Data'!D6093</f>
        <v>42424</v>
      </c>
      <c r="L6085" s="102">
        <f t="shared" si="375"/>
        <v>0</v>
      </c>
      <c r="M6085" s="16">
        <f>'Barometric Data'!E6093</f>
        <v>2.9594</v>
      </c>
      <c r="N6085" s="16">
        <f t="shared" si="376"/>
        <v>56.786999999999999</v>
      </c>
      <c r="O6085" s="17">
        <f t="shared" si="374"/>
        <v>344.68099999999998</v>
      </c>
      <c r="P6085" s="16"/>
      <c r="Q6085" s="101">
        <v>16.821000000000002</v>
      </c>
      <c r="R6085" s="16"/>
    </row>
    <row r="6086" spans="7:18" x14ac:dyDescent="0.25">
      <c r="G6086" s="98">
        <v>42424</v>
      </c>
      <c r="H6086" s="99">
        <v>0.25</v>
      </c>
      <c r="I6086" s="100">
        <f t="shared" si="373"/>
        <v>42424.25</v>
      </c>
      <c r="J6086" s="101">
        <v>59.760899999999999</v>
      </c>
      <c r="K6086" s="100">
        <f>'Barometric Data'!D6094</f>
        <v>42424.25</v>
      </c>
      <c r="L6086" s="102">
        <f t="shared" si="375"/>
        <v>0</v>
      </c>
      <c r="M6086" s="16">
        <f>'Barometric Data'!E6094</f>
        <v>2.9506000000000001</v>
      </c>
      <c r="N6086" s="16">
        <f t="shared" si="376"/>
        <v>56.810299999999998</v>
      </c>
      <c r="O6086" s="17">
        <f t="shared" si="374"/>
        <v>344.65769999999998</v>
      </c>
      <c r="P6086" s="16"/>
      <c r="Q6086" s="101">
        <v>16.806999999999999</v>
      </c>
      <c r="R6086" s="16"/>
    </row>
    <row r="6087" spans="7:18" x14ac:dyDescent="0.25">
      <c r="G6087" s="98">
        <v>42424</v>
      </c>
      <c r="H6087" s="99">
        <v>0.5</v>
      </c>
      <c r="I6087" s="100">
        <f t="shared" si="373"/>
        <v>42424.5</v>
      </c>
      <c r="J6087" s="101">
        <v>59.772199999999998</v>
      </c>
      <c r="K6087" s="100">
        <f>'Barometric Data'!D6095</f>
        <v>42424.5</v>
      </c>
      <c r="L6087" s="102">
        <f t="shared" si="375"/>
        <v>0</v>
      </c>
      <c r="M6087" s="16">
        <f>'Barometric Data'!E6095</f>
        <v>3.0034000000000001</v>
      </c>
      <c r="N6087" s="16">
        <f t="shared" si="376"/>
        <v>56.768799999999999</v>
      </c>
      <c r="O6087" s="17">
        <f t="shared" si="374"/>
        <v>344.69919999999996</v>
      </c>
      <c r="P6087" s="16"/>
      <c r="Q6087" s="101">
        <v>16.806000000000001</v>
      </c>
      <c r="R6087" s="16"/>
    </row>
    <row r="6088" spans="7:18" x14ac:dyDescent="0.25">
      <c r="G6088" s="98">
        <v>42424</v>
      </c>
      <c r="H6088" s="99">
        <v>0.75</v>
      </c>
      <c r="I6088" s="100">
        <f t="shared" si="373"/>
        <v>42424.75</v>
      </c>
      <c r="J6088" s="101">
        <v>59.748199999999997</v>
      </c>
      <c r="K6088" s="100">
        <f>'Barometric Data'!D6096</f>
        <v>42424.75</v>
      </c>
      <c r="L6088" s="102">
        <f t="shared" si="375"/>
        <v>0</v>
      </c>
      <c r="M6088" s="16">
        <f>'Barometric Data'!E6096</f>
        <v>2.9447000000000001</v>
      </c>
      <c r="N6088" s="16">
        <f t="shared" si="376"/>
        <v>56.8035</v>
      </c>
      <c r="O6088" s="17">
        <f t="shared" si="374"/>
        <v>344.66449999999998</v>
      </c>
      <c r="P6088" s="16"/>
      <c r="Q6088" s="101">
        <v>16.805</v>
      </c>
      <c r="R6088" s="16"/>
    </row>
    <row r="6089" spans="7:18" x14ac:dyDescent="0.25">
      <c r="G6089" s="98">
        <v>42425</v>
      </c>
      <c r="H6089" s="99">
        <v>0</v>
      </c>
      <c r="I6089" s="100">
        <f t="shared" si="373"/>
        <v>42425</v>
      </c>
      <c r="J6089" s="101">
        <v>59.754800000000003</v>
      </c>
      <c r="K6089" s="100">
        <f>'Barometric Data'!D6097</f>
        <v>42425</v>
      </c>
      <c r="L6089" s="102">
        <f t="shared" si="375"/>
        <v>0</v>
      </c>
      <c r="M6089" s="16">
        <f>'Barometric Data'!E6097</f>
        <v>2.9701</v>
      </c>
      <c r="N6089" s="16">
        <f t="shared" si="376"/>
        <v>56.784700000000001</v>
      </c>
      <c r="O6089" s="17">
        <f t="shared" si="374"/>
        <v>344.68329999999997</v>
      </c>
      <c r="P6089" s="16"/>
      <c r="Q6089" s="101">
        <v>16.815000000000001</v>
      </c>
      <c r="R6089" s="16"/>
    </row>
    <row r="6090" spans="7:18" x14ac:dyDescent="0.25">
      <c r="G6090" s="98">
        <v>42425</v>
      </c>
      <c r="H6090" s="99">
        <v>0.25</v>
      </c>
      <c r="I6090" s="100">
        <f t="shared" si="373"/>
        <v>42425.25</v>
      </c>
      <c r="J6090" s="101">
        <v>59.7791</v>
      </c>
      <c r="K6090" s="100">
        <f>'Barometric Data'!D6098</f>
        <v>42425.25</v>
      </c>
      <c r="L6090" s="102">
        <f t="shared" si="375"/>
        <v>0</v>
      </c>
      <c r="M6090" s="16">
        <f>'Barometric Data'!E6098</f>
        <v>2.9763999999999999</v>
      </c>
      <c r="N6090" s="16">
        <f t="shared" si="376"/>
        <v>56.802700000000002</v>
      </c>
      <c r="O6090" s="17">
        <f t="shared" si="374"/>
        <v>344.66529999999995</v>
      </c>
      <c r="P6090" s="16"/>
      <c r="Q6090" s="101">
        <v>16.797000000000001</v>
      </c>
      <c r="R6090" s="16"/>
    </row>
    <row r="6091" spans="7:18" x14ac:dyDescent="0.25">
      <c r="G6091" s="98">
        <v>42425</v>
      </c>
      <c r="H6091" s="99">
        <v>0.5</v>
      </c>
      <c r="I6091" s="100">
        <f t="shared" si="373"/>
        <v>42425.5</v>
      </c>
      <c r="J6091" s="101">
        <v>59.788499999999999</v>
      </c>
      <c r="K6091" s="100">
        <f>'Barometric Data'!D6099</f>
        <v>42425.5</v>
      </c>
      <c r="L6091" s="102">
        <f t="shared" si="375"/>
        <v>0</v>
      </c>
      <c r="M6091" s="16">
        <f>'Barometric Data'!E6099</f>
        <v>3.0464000000000002</v>
      </c>
      <c r="N6091" s="16">
        <f t="shared" si="376"/>
        <v>56.742100000000001</v>
      </c>
      <c r="O6091" s="17">
        <f t="shared" si="374"/>
        <v>344.72589999999997</v>
      </c>
      <c r="P6091" s="16"/>
      <c r="Q6091" s="101">
        <v>16.797999999999998</v>
      </c>
      <c r="R6091" s="16"/>
    </row>
    <row r="6092" spans="7:18" x14ac:dyDescent="0.25">
      <c r="G6092" s="98">
        <v>42425</v>
      </c>
      <c r="H6092" s="99">
        <v>0.75</v>
      </c>
      <c r="I6092" s="100">
        <f t="shared" si="373"/>
        <v>42425.75</v>
      </c>
      <c r="J6092" s="101">
        <v>59.754399999999997</v>
      </c>
      <c r="K6092" s="100">
        <f>'Barometric Data'!D6100</f>
        <v>42425.75</v>
      </c>
      <c r="L6092" s="102">
        <f t="shared" si="375"/>
        <v>0</v>
      </c>
      <c r="M6092" s="16">
        <f>'Barometric Data'!E6100</f>
        <v>2.9678</v>
      </c>
      <c r="N6092" s="16">
        <f t="shared" si="376"/>
        <v>56.7866</v>
      </c>
      <c r="O6092" s="17">
        <f t="shared" si="374"/>
        <v>344.68139999999994</v>
      </c>
      <c r="P6092" s="16"/>
      <c r="Q6092" s="101">
        <v>16.802</v>
      </c>
      <c r="R6092" s="16"/>
    </row>
    <row r="6093" spans="7:18" x14ac:dyDescent="0.25">
      <c r="G6093" s="98">
        <v>42426</v>
      </c>
      <c r="H6093" s="99">
        <v>0</v>
      </c>
      <c r="I6093" s="100">
        <f t="shared" ref="I6093:I6156" si="377">G6093+H6093</f>
        <v>42426</v>
      </c>
      <c r="J6093" s="101">
        <v>59.759599999999999</v>
      </c>
      <c r="K6093" s="100">
        <f>'Barometric Data'!D6101</f>
        <v>42426</v>
      </c>
      <c r="L6093" s="102">
        <f t="shared" si="375"/>
        <v>0</v>
      </c>
      <c r="M6093" s="16">
        <f>'Barometric Data'!E6101</f>
        <v>2.9632999999999998</v>
      </c>
      <c r="N6093" s="16">
        <f t="shared" si="376"/>
        <v>56.796300000000002</v>
      </c>
      <c r="O6093" s="17">
        <f t="shared" ref="O6093:O6156" si="378">$D$25-N6093</f>
        <v>344.67169999999999</v>
      </c>
      <c r="P6093" s="16"/>
      <c r="Q6093" s="101">
        <v>16.791</v>
      </c>
      <c r="R6093" s="16"/>
    </row>
    <row r="6094" spans="7:18" x14ac:dyDescent="0.25">
      <c r="G6094" s="98">
        <v>42426</v>
      </c>
      <c r="H6094" s="99">
        <v>0.25</v>
      </c>
      <c r="I6094" s="100">
        <f t="shared" si="377"/>
        <v>42426.25</v>
      </c>
      <c r="J6094" s="101">
        <v>59.752099999999999</v>
      </c>
      <c r="K6094" s="100">
        <f>'Barometric Data'!D6102</f>
        <v>42426.25</v>
      </c>
      <c r="L6094" s="102">
        <f t="shared" si="375"/>
        <v>0</v>
      </c>
      <c r="M6094" s="16">
        <f>'Barometric Data'!E6102</f>
        <v>2.9333999999999998</v>
      </c>
      <c r="N6094" s="16">
        <f t="shared" si="376"/>
        <v>56.8187</v>
      </c>
      <c r="O6094" s="17">
        <f t="shared" si="378"/>
        <v>344.64929999999998</v>
      </c>
      <c r="P6094" s="16"/>
      <c r="Q6094" s="101">
        <v>16.803000000000001</v>
      </c>
      <c r="R6094" s="16"/>
    </row>
    <row r="6095" spans="7:18" x14ac:dyDescent="0.25">
      <c r="G6095" s="98">
        <v>42426</v>
      </c>
      <c r="H6095" s="99">
        <v>0.5</v>
      </c>
      <c r="I6095" s="100">
        <f t="shared" si="377"/>
        <v>42426.5</v>
      </c>
      <c r="J6095" s="101">
        <v>59.713999999999999</v>
      </c>
      <c r="K6095" s="100">
        <f>'Barometric Data'!D6103</f>
        <v>42426.5</v>
      </c>
      <c r="L6095" s="102">
        <f t="shared" si="375"/>
        <v>0</v>
      </c>
      <c r="M6095" s="16">
        <f>'Barometric Data'!E6103</f>
        <v>2.9073000000000002</v>
      </c>
      <c r="N6095" s="16">
        <f t="shared" si="376"/>
        <v>56.806699999999999</v>
      </c>
      <c r="O6095" s="17">
        <f t="shared" si="378"/>
        <v>344.66129999999998</v>
      </c>
      <c r="P6095" s="16"/>
      <c r="Q6095" s="101">
        <v>16.795999999999999</v>
      </c>
      <c r="R6095" s="16"/>
    </row>
    <row r="6096" spans="7:18" x14ac:dyDescent="0.25">
      <c r="G6096" s="98">
        <v>42426</v>
      </c>
      <c r="H6096" s="99">
        <v>0.75</v>
      </c>
      <c r="I6096" s="100">
        <f t="shared" si="377"/>
        <v>42426.75</v>
      </c>
      <c r="J6096" s="101">
        <v>59.613900000000001</v>
      </c>
      <c r="K6096" s="100">
        <f>'Barometric Data'!D6104</f>
        <v>42426.75</v>
      </c>
      <c r="L6096" s="102">
        <f t="shared" si="375"/>
        <v>0</v>
      </c>
      <c r="M6096" s="16">
        <f>'Barometric Data'!E6104</f>
        <v>2.7280000000000002</v>
      </c>
      <c r="N6096" s="16">
        <f t="shared" si="376"/>
        <v>56.885899999999999</v>
      </c>
      <c r="O6096" s="17">
        <f t="shared" si="378"/>
        <v>344.58209999999997</v>
      </c>
      <c r="P6096" s="16"/>
      <c r="Q6096" s="101">
        <v>16.795999999999999</v>
      </c>
      <c r="R6096" s="16"/>
    </row>
    <row r="6097" spans="7:18" x14ac:dyDescent="0.25">
      <c r="G6097" s="98">
        <v>42427</v>
      </c>
      <c r="H6097" s="99">
        <v>0</v>
      </c>
      <c r="I6097" s="100">
        <f t="shared" si="377"/>
        <v>42427</v>
      </c>
      <c r="J6097" s="101">
        <v>59.581499999999998</v>
      </c>
      <c r="K6097" s="100">
        <f>'Barometric Data'!D6105</f>
        <v>42427</v>
      </c>
      <c r="L6097" s="102">
        <f t="shared" si="375"/>
        <v>0</v>
      </c>
      <c r="M6097" s="16">
        <f>'Barometric Data'!E6105</f>
        <v>2.6661000000000001</v>
      </c>
      <c r="N6097" s="16">
        <f t="shared" si="376"/>
        <v>56.915399999999998</v>
      </c>
      <c r="O6097" s="17">
        <f t="shared" si="378"/>
        <v>344.55259999999998</v>
      </c>
      <c r="P6097" s="16"/>
      <c r="Q6097" s="101">
        <v>16.795000000000002</v>
      </c>
      <c r="R6097" s="16"/>
    </row>
    <row r="6098" spans="7:18" x14ac:dyDescent="0.25">
      <c r="G6098" s="98">
        <v>42427</v>
      </c>
      <c r="H6098" s="99">
        <v>0.25</v>
      </c>
      <c r="I6098" s="100">
        <f t="shared" si="377"/>
        <v>42427.25</v>
      </c>
      <c r="J6098" s="101">
        <v>59.584499999999998</v>
      </c>
      <c r="K6098" s="100">
        <f>'Barometric Data'!D6106</f>
        <v>42427.25</v>
      </c>
      <c r="L6098" s="102">
        <f t="shared" si="375"/>
        <v>0</v>
      </c>
      <c r="M6098" s="16">
        <f>'Barometric Data'!E6106</f>
        <v>2.6537999999999999</v>
      </c>
      <c r="N6098" s="16">
        <f t="shared" si="376"/>
        <v>56.930700000000002</v>
      </c>
      <c r="O6098" s="17">
        <f t="shared" si="378"/>
        <v>344.53729999999996</v>
      </c>
      <c r="P6098" s="16"/>
      <c r="Q6098" s="101">
        <v>16.812999999999999</v>
      </c>
      <c r="R6098" s="16"/>
    </row>
    <row r="6099" spans="7:18" x14ac:dyDescent="0.25">
      <c r="G6099" s="98">
        <v>42427</v>
      </c>
      <c r="H6099" s="99">
        <v>0.5</v>
      </c>
      <c r="I6099" s="100">
        <f t="shared" si="377"/>
        <v>42427.5</v>
      </c>
      <c r="J6099" s="101">
        <v>59.668500000000002</v>
      </c>
      <c r="K6099" s="100">
        <f>'Barometric Data'!D6107</f>
        <v>42427.5</v>
      </c>
      <c r="L6099" s="102">
        <f t="shared" si="375"/>
        <v>0</v>
      </c>
      <c r="M6099" s="16">
        <f>'Barometric Data'!E6107</f>
        <v>2.8113999999999999</v>
      </c>
      <c r="N6099" s="16">
        <f t="shared" si="376"/>
        <v>56.857100000000003</v>
      </c>
      <c r="O6099" s="17">
        <f t="shared" si="378"/>
        <v>344.61089999999996</v>
      </c>
      <c r="P6099" s="16"/>
      <c r="Q6099" s="101">
        <v>16.812999999999999</v>
      </c>
      <c r="R6099" s="16"/>
    </row>
    <row r="6100" spans="7:18" x14ac:dyDescent="0.25">
      <c r="G6100" s="98">
        <v>42427</v>
      </c>
      <c r="H6100" s="99">
        <v>0.75</v>
      </c>
      <c r="I6100" s="100">
        <f t="shared" si="377"/>
        <v>42427.75</v>
      </c>
      <c r="J6100" s="101">
        <v>59.661000000000001</v>
      </c>
      <c r="K6100" s="100">
        <f>'Barometric Data'!D6108</f>
        <v>42427.75</v>
      </c>
      <c r="L6100" s="102">
        <f t="shared" si="375"/>
        <v>0</v>
      </c>
      <c r="M6100" s="16">
        <f>'Barometric Data'!E6108</f>
        <v>2.8193000000000001</v>
      </c>
      <c r="N6100" s="16">
        <f t="shared" si="376"/>
        <v>56.841700000000003</v>
      </c>
      <c r="O6100" s="17">
        <f t="shared" si="378"/>
        <v>344.62629999999996</v>
      </c>
      <c r="P6100" s="16"/>
      <c r="Q6100" s="101">
        <v>16.797000000000001</v>
      </c>
      <c r="R6100" s="16"/>
    </row>
    <row r="6101" spans="7:18" x14ac:dyDescent="0.25">
      <c r="G6101" s="98">
        <v>42428</v>
      </c>
      <c r="H6101" s="99">
        <v>0</v>
      </c>
      <c r="I6101" s="100">
        <f t="shared" si="377"/>
        <v>42428</v>
      </c>
      <c r="J6101" s="101">
        <v>59.702300000000001</v>
      </c>
      <c r="K6101" s="100">
        <f>'Barometric Data'!D6109</f>
        <v>42428</v>
      </c>
      <c r="L6101" s="102">
        <f t="shared" si="375"/>
        <v>0</v>
      </c>
      <c r="M6101" s="16">
        <f>'Barometric Data'!E6109</f>
        <v>2.8473999999999999</v>
      </c>
      <c r="N6101" s="16">
        <f t="shared" si="376"/>
        <v>56.854900000000001</v>
      </c>
      <c r="O6101" s="17">
        <f t="shared" si="378"/>
        <v>344.61309999999997</v>
      </c>
      <c r="P6101" s="16"/>
      <c r="Q6101" s="101">
        <v>16.806000000000001</v>
      </c>
      <c r="R6101" s="16"/>
    </row>
    <row r="6102" spans="7:18" x14ac:dyDescent="0.25">
      <c r="G6102" s="98">
        <v>42428</v>
      </c>
      <c r="H6102" s="99">
        <v>0.25</v>
      </c>
      <c r="I6102" s="100">
        <f t="shared" si="377"/>
        <v>42428.25</v>
      </c>
      <c r="J6102" s="101">
        <v>59.687800000000003</v>
      </c>
      <c r="K6102" s="100">
        <f>'Barometric Data'!D6110</f>
        <v>42428.25</v>
      </c>
      <c r="L6102" s="102">
        <f t="shared" si="375"/>
        <v>0</v>
      </c>
      <c r="M6102" s="16">
        <f>'Barometric Data'!E6110</f>
        <v>2.8132999999999999</v>
      </c>
      <c r="N6102" s="16">
        <f t="shared" si="376"/>
        <v>56.874500000000005</v>
      </c>
      <c r="O6102" s="17">
        <f t="shared" si="378"/>
        <v>344.59349999999995</v>
      </c>
      <c r="P6102" s="16"/>
      <c r="Q6102" s="101">
        <v>16.794</v>
      </c>
      <c r="R6102" s="16"/>
    </row>
    <row r="6103" spans="7:18" x14ac:dyDescent="0.25">
      <c r="G6103" s="98">
        <v>42428</v>
      </c>
      <c r="H6103" s="99">
        <v>0.5</v>
      </c>
      <c r="I6103" s="100">
        <f t="shared" si="377"/>
        <v>42428.5</v>
      </c>
      <c r="J6103" s="101">
        <v>59.680999999999997</v>
      </c>
      <c r="K6103" s="100">
        <f>'Barometric Data'!D6111</f>
        <v>42428.5</v>
      </c>
      <c r="L6103" s="102">
        <f t="shared" si="375"/>
        <v>0</v>
      </c>
      <c r="M6103" s="16">
        <f>'Barometric Data'!E6111</f>
        <v>2.8260999999999998</v>
      </c>
      <c r="N6103" s="16">
        <f t="shared" si="376"/>
        <v>56.854900000000001</v>
      </c>
      <c r="O6103" s="17">
        <f t="shared" si="378"/>
        <v>344.61309999999997</v>
      </c>
      <c r="P6103" s="16"/>
      <c r="Q6103" s="101">
        <v>16.797000000000001</v>
      </c>
      <c r="R6103" s="16"/>
    </row>
    <row r="6104" spans="7:18" x14ac:dyDescent="0.25">
      <c r="G6104" s="98">
        <v>42428</v>
      </c>
      <c r="H6104" s="99">
        <v>0.75</v>
      </c>
      <c r="I6104" s="100">
        <f t="shared" si="377"/>
        <v>42428.75</v>
      </c>
      <c r="J6104" s="101">
        <v>59.611199999999997</v>
      </c>
      <c r="K6104" s="100">
        <f>'Barometric Data'!D6112</f>
        <v>42428.75</v>
      </c>
      <c r="L6104" s="102">
        <f t="shared" si="375"/>
        <v>0</v>
      </c>
      <c r="M6104" s="16">
        <f>'Barometric Data'!E6112</f>
        <v>2.7206999999999999</v>
      </c>
      <c r="N6104" s="16">
        <f t="shared" si="376"/>
        <v>56.890499999999996</v>
      </c>
      <c r="O6104" s="17">
        <f t="shared" si="378"/>
        <v>344.57749999999999</v>
      </c>
      <c r="P6104" s="16"/>
      <c r="Q6104" s="101">
        <v>16.808</v>
      </c>
      <c r="R6104" s="16"/>
    </row>
    <row r="6105" spans="7:18" x14ac:dyDescent="0.25">
      <c r="G6105" s="98">
        <v>42429</v>
      </c>
      <c r="H6105" s="99">
        <v>0</v>
      </c>
      <c r="I6105" s="100">
        <f t="shared" si="377"/>
        <v>42429</v>
      </c>
      <c r="J6105" s="101">
        <v>59.673699999999997</v>
      </c>
      <c r="K6105" s="100">
        <f>'Barometric Data'!D6113</f>
        <v>42429</v>
      </c>
      <c r="L6105" s="102">
        <f t="shared" si="375"/>
        <v>0</v>
      </c>
      <c r="M6105" s="16">
        <f>'Barometric Data'!E6113</f>
        <v>2.7970999999999999</v>
      </c>
      <c r="N6105" s="16">
        <f t="shared" si="376"/>
        <v>56.876599999999996</v>
      </c>
      <c r="O6105" s="17">
        <f t="shared" si="378"/>
        <v>344.59139999999996</v>
      </c>
      <c r="P6105" s="16"/>
      <c r="Q6105" s="101">
        <v>16.800999999999998</v>
      </c>
      <c r="R6105" s="16"/>
    </row>
    <row r="6106" spans="7:18" x14ac:dyDescent="0.25">
      <c r="G6106" s="98">
        <v>42429</v>
      </c>
      <c r="H6106" s="99">
        <v>0.25</v>
      </c>
      <c r="I6106" s="100">
        <f t="shared" si="377"/>
        <v>42429.25</v>
      </c>
      <c r="J6106" s="101">
        <v>59.719200000000001</v>
      </c>
      <c r="K6106" s="100">
        <f>'Barometric Data'!D6114</f>
        <v>42429.25</v>
      </c>
      <c r="L6106" s="102">
        <f t="shared" si="375"/>
        <v>0</v>
      </c>
      <c r="M6106" s="16">
        <f>'Barometric Data'!E6114</f>
        <v>2.8677999999999999</v>
      </c>
      <c r="N6106" s="16">
        <f t="shared" si="376"/>
        <v>56.851399999999998</v>
      </c>
      <c r="O6106" s="17">
        <f t="shared" si="378"/>
        <v>344.61659999999995</v>
      </c>
      <c r="P6106" s="16"/>
      <c r="Q6106" s="101">
        <v>16.809000000000001</v>
      </c>
      <c r="R6106" s="16"/>
    </row>
    <row r="6107" spans="7:18" x14ac:dyDescent="0.25">
      <c r="G6107" s="98">
        <v>42429</v>
      </c>
      <c r="H6107" s="99">
        <v>0.5</v>
      </c>
      <c r="I6107" s="100">
        <f t="shared" si="377"/>
        <v>42429.5</v>
      </c>
      <c r="J6107" s="101">
        <v>59.7575</v>
      </c>
      <c r="K6107" s="100">
        <f>'Barometric Data'!D6115</f>
        <v>42429.5</v>
      </c>
      <c r="L6107" s="102">
        <f t="shared" si="375"/>
        <v>0</v>
      </c>
      <c r="M6107" s="16">
        <f>'Barometric Data'!E6115</f>
        <v>2.9479000000000002</v>
      </c>
      <c r="N6107" s="16">
        <f t="shared" si="376"/>
        <v>56.809600000000003</v>
      </c>
      <c r="O6107" s="17">
        <f t="shared" si="378"/>
        <v>344.65839999999997</v>
      </c>
      <c r="P6107" s="16"/>
      <c r="Q6107" s="101">
        <v>16.805</v>
      </c>
      <c r="R6107" s="16"/>
    </row>
    <row r="6108" spans="7:18" x14ac:dyDescent="0.25">
      <c r="G6108" s="98">
        <v>42429</v>
      </c>
      <c r="H6108" s="99">
        <v>0.75</v>
      </c>
      <c r="I6108" s="100">
        <f t="shared" si="377"/>
        <v>42429.75</v>
      </c>
      <c r="J6108" s="101">
        <v>59.703699999999998</v>
      </c>
      <c r="K6108" s="100">
        <f>'Barometric Data'!D6116</f>
        <v>42429.75</v>
      </c>
      <c r="L6108" s="102">
        <f t="shared" si="375"/>
        <v>0</v>
      </c>
      <c r="M6108" s="16">
        <f>'Barometric Data'!E6116</f>
        <v>2.8877999999999999</v>
      </c>
      <c r="N6108" s="16">
        <f t="shared" si="376"/>
        <v>56.815899999999999</v>
      </c>
      <c r="O6108" s="17">
        <f t="shared" si="378"/>
        <v>344.65209999999996</v>
      </c>
      <c r="P6108" s="16"/>
      <c r="Q6108" s="101">
        <v>16.803000000000001</v>
      </c>
      <c r="R6108" s="16"/>
    </row>
    <row r="6109" spans="7:18" x14ac:dyDescent="0.25">
      <c r="G6109" s="98">
        <v>42430</v>
      </c>
      <c r="H6109" s="99">
        <v>0</v>
      </c>
      <c r="I6109" s="100">
        <f t="shared" si="377"/>
        <v>42430</v>
      </c>
      <c r="J6109" s="101">
        <v>59.720500000000001</v>
      </c>
      <c r="K6109" s="100">
        <f>'Barometric Data'!D6117</f>
        <v>42430</v>
      </c>
      <c r="L6109" s="102">
        <f t="shared" si="375"/>
        <v>0</v>
      </c>
      <c r="M6109" s="16">
        <f>'Barometric Data'!E6117</f>
        <v>2.8738000000000001</v>
      </c>
      <c r="N6109" s="16">
        <f t="shared" si="376"/>
        <v>56.846699999999998</v>
      </c>
      <c r="O6109" s="17">
        <f t="shared" si="378"/>
        <v>344.62129999999996</v>
      </c>
      <c r="P6109" s="16"/>
      <c r="Q6109" s="101">
        <v>16.800999999999998</v>
      </c>
      <c r="R6109" s="16"/>
    </row>
    <row r="6110" spans="7:18" x14ac:dyDescent="0.25">
      <c r="G6110" s="98">
        <v>42430</v>
      </c>
      <c r="H6110" s="99">
        <v>0.25</v>
      </c>
      <c r="I6110" s="100">
        <f t="shared" si="377"/>
        <v>42430.25</v>
      </c>
      <c r="J6110" s="101">
        <v>59.695399999999999</v>
      </c>
      <c r="K6110" s="100">
        <f>'Barometric Data'!D6118</f>
        <v>42430.25</v>
      </c>
      <c r="L6110" s="102">
        <f t="shared" si="375"/>
        <v>0</v>
      </c>
      <c r="M6110" s="16">
        <f>'Barometric Data'!E6118</f>
        <v>2.8374000000000001</v>
      </c>
      <c r="N6110" s="16">
        <f t="shared" si="376"/>
        <v>56.857999999999997</v>
      </c>
      <c r="O6110" s="17">
        <f t="shared" si="378"/>
        <v>344.60999999999996</v>
      </c>
      <c r="P6110" s="16"/>
      <c r="Q6110" s="101">
        <v>16.8</v>
      </c>
      <c r="R6110" s="16"/>
    </row>
    <row r="6111" spans="7:18" x14ac:dyDescent="0.25">
      <c r="G6111" s="98">
        <v>42430</v>
      </c>
      <c r="H6111" s="99">
        <v>0.5</v>
      </c>
      <c r="I6111" s="100">
        <f t="shared" si="377"/>
        <v>42430.5</v>
      </c>
      <c r="J6111" s="101">
        <v>59.655500000000004</v>
      </c>
      <c r="K6111" s="100">
        <f>'Barometric Data'!D6119</f>
        <v>42430.5</v>
      </c>
      <c r="L6111" s="102">
        <f t="shared" si="375"/>
        <v>0</v>
      </c>
      <c r="M6111" s="16">
        <f>'Barometric Data'!E6119</f>
        <v>2.7665000000000002</v>
      </c>
      <c r="N6111" s="16">
        <f t="shared" si="376"/>
        <v>56.889000000000003</v>
      </c>
      <c r="O6111" s="17">
        <f t="shared" si="378"/>
        <v>344.57899999999995</v>
      </c>
      <c r="P6111" s="16"/>
      <c r="Q6111" s="101">
        <v>16.806000000000001</v>
      </c>
      <c r="R6111" s="16"/>
    </row>
    <row r="6112" spans="7:18" x14ac:dyDescent="0.25">
      <c r="G6112" s="98">
        <v>42430</v>
      </c>
      <c r="H6112" s="99">
        <v>0.75</v>
      </c>
      <c r="I6112" s="100">
        <f t="shared" si="377"/>
        <v>42430.75</v>
      </c>
      <c r="J6112" s="101">
        <v>59.548299999999998</v>
      </c>
      <c r="K6112" s="100">
        <f>'Barometric Data'!D6120</f>
        <v>42430.75</v>
      </c>
      <c r="L6112" s="102">
        <f t="shared" si="375"/>
        <v>0</v>
      </c>
      <c r="M6112" s="16">
        <f>'Barometric Data'!E6120</f>
        <v>2.6288</v>
      </c>
      <c r="N6112" s="16">
        <f t="shared" si="376"/>
        <v>56.919499999999999</v>
      </c>
      <c r="O6112" s="17">
        <f t="shared" si="378"/>
        <v>344.54849999999999</v>
      </c>
      <c r="P6112" s="16"/>
      <c r="Q6112" s="101">
        <v>16.798999999999999</v>
      </c>
      <c r="R6112" s="16"/>
    </row>
    <row r="6113" spans="7:18" x14ac:dyDescent="0.25">
      <c r="G6113" s="98">
        <v>42431</v>
      </c>
      <c r="H6113" s="99">
        <v>0</v>
      </c>
      <c r="I6113" s="100">
        <f t="shared" si="377"/>
        <v>42431</v>
      </c>
      <c r="J6113" s="101">
        <v>59.581800000000001</v>
      </c>
      <c r="K6113" s="100">
        <f>'Barometric Data'!D6121</f>
        <v>42431</v>
      </c>
      <c r="L6113" s="102">
        <f t="shared" si="375"/>
        <v>0</v>
      </c>
      <c r="M6113" s="16">
        <f>'Barometric Data'!E6121</f>
        <v>2.6431</v>
      </c>
      <c r="N6113" s="16">
        <f t="shared" si="376"/>
        <v>56.938700000000004</v>
      </c>
      <c r="O6113" s="17">
        <f t="shared" si="378"/>
        <v>344.52929999999998</v>
      </c>
      <c r="P6113" s="16"/>
      <c r="Q6113" s="101">
        <v>16.821999999999999</v>
      </c>
      <c r="R6113" s="16"/>
    </row>
    <row r="6114" spans="7:18" x14ac:dyDescent="0.25">
      <c r="G6114" s="98">
        <v>42431</v>
      </c>
      <c r="H6114" s="99">
        <v>0.25</v>
      </c>
      <c r="I6114" s="100">
        <f t="shared" si="377"/>
        <v>42431.25</v>
      </c>
      <c r="J6114" s="101">
        <v>59.646999999999998</v>
      </c>
      <c r="K6114" s="100">
        <f>'Barometric Data'!D6122</f>
        <v>42431.25</v>
      </c>
      <c r="L6114" s="102">
        <f t="shared" si="375"/>
        <v>0</v>
      </c>
      <c r="M6114" s="16">
        <f>'Barometric Data'!E6122</f>
        <v>2.7412000000000001</v>
      </c>
      <c r="N6114" s="16">
        <f t="shared" si="376"/>
        <v>56.905799999999999</v>
      </c>
      <c r="O6114" s="17">
        <f t="shared" si="378"/>
        <v>344.56219999999996</v>
      </c>
      <c r="P6114" s="16"/>
      <c r="Q6114" s="101">
        <v>16.806000000000001</v>
      </c>
      <c r="R6114" s="16"/>
    </row>
    <row r="6115" spans="7:18" x14ac:dyDescent="0.25">
      <c r="G6115" s="98">
        <v>42431</v>
      </c>
      <c r="H6115" s="99">
        <v>0.5</v>
      </c>
      <c r="I6115" s="100">
        <f t="shared" si="377"/>
        <v>42431.5</v>
      </c>
      <c r="J6115" s="101">
        <v>59.697699999999998</v>
      </c>
      <c r="K6115" s="100">
        <f>'Barometric Data'!D6123</f>
        <v>42431.5</v>
      </c>
      <c r="L6115" s="102">
        <f t="shared" si="375"/>
        <v>0</v>
      </c>
      <c r="M6115" s="16">
        <f>'Barometric Data'!E6123</f>
        <v>2.8313000000000001</v>
      </c>
      <c r="N6115" s="16">
        <f t="shared" si="376"/>
        <v>56.866399999999999</v>
      </c>
      <c r="O6115" s="17">
        <f t="shared" si="378"/>
        <v>344.60159999999996</v>
      </c>
      <c r="P6115" s="16"/>
      <c r="Q6115" s="101">
        <v>16.797999999999998</v>
      </c>
      <c r="R6115" s="16"/>
    </row>
    <row r="6116" spans="7:18" x14ac:dyDescent="0.25">
      <c r="G6116" s="98">
        <v>42431</v>
      </c>
      <c r="H6116" s="99">
        <v>0.75</v>
      </c>
      <c r="I6116" s="100">
        <f t="shared" si="377"/>
        <v>42431.75</v>
      </c>
      <c r="J6116" s="101">
        <v>59.643300000000004</v>
      </c>
      <c r="K6116" s="100">
        <f>'Barometric Data'!D6124</f>
        <v>42431.75</v>
      </c>
      <c r="L6116" s="102">
        <f t="shared" ref="L6116:L6167" si="379">I6116-K6116</f>
        <v>0</v>
      </c>
      <c r="M6116" s="16">
        <f>'Barometric Data'!E6124</f>
        <v>2.7753000000000001</v>
      </c>
      <c r="N6116" s="16">
        <f t="shared" si="376"/>
        <v>56.868000000000002</v>
      </c>
      <c r="O6116" s="17">
        <f t="shared" si="378"/>
        <v>344.59999999999997</v>
      </c>
      <c r="P6116" s="16"/>
      <c r="Q6116" s="101">
        <v>16.798999999999999</v>
      </c>
      <c r="R6116" s="16"/>
    </row>
    <row r="6117" spans="7:18" x14ac:dyDescent="0.25">
      <c r="G6117" s="98">
        <v>42432</v>
      </c>
      <c r="H6117" s="99">
        <v>0</v>
      </c>
      <c r="I6117" s="100">
        <f t="shared" si="377"/>
        <v>42432</v>
      </c>
      <c r="J6117" s="101">
        <v>59.630699999999997</v>
      </c>
      <c r="K6117" s="100">
        <f>'Barometric Data'!D6125</f>
        <v>42432</v>
      </c>
      <c r="L6117" s="102">
        <f t="shared" si="379"/>
        <v>0</v>
      </c>
      <c r="M6117" s="16">
        <f>'Barometric Data'!E6125</f>
        <v>2.7347000000000001</v>
      </c>
      <c r="N6117" s="16">
        <f t="shared" si="376"/>
        <v>56.896000000000001</v>
      </c>
      <c r="O6117" s="17">
        <f t="shared" si="378"/>
        <v>344.57199999999995</v>
      </c>
      <c r="P6117" s="16"/>
      <c r="Q6117" s="101">
        <v>16.811</v>
      </c>
      <c r="R6117" s="16"/>
    </row>
    <row r="6118" spans="7:18" x14ac:dyDescent="0.25">
      <c r="G6118" s="98">
        <v>42432</v>
      </c>
      <c r="H6118" s="99">
        <v>0.25</v>
      </c>
      <c r="I6118" s="100">
        <f t="shared" si="377"/>
        <v>42432.25</v>
      </c>
      <c r="J6118" s="101">
        <v>59.633499999999998</v>
      </c>
      <c r="K6118" s="100">
        <f>'Barometric Data'!D6126</f>
        <v>42432.25</v>
      </c>
      <c r="L6118" s="102">
        <f t="shared" si="379"/>
        <v>0</v>
      </c>
      <c r="M6118" s="16">
        <f>'Barometric Data'!E6126</f>
        <v>2.7061000000000002</v>
      </c>
      <c r="N6118" s="16">
        <f t="shared" si="376"/>
        <v>56.927399999999999</v>
      </c>
      <c r="O6118" s="17">
        <f t="shared" si="378"/>
        <v>344.54059999999998</v>
      </c>
      <c r="P6118" s="16"/>
      <c r="Q6118" s="101">
        <v>16.803999999999998</v>
      </c>
      <c r="R6118" s="16"/>
    </row>
    <row r="6119" spans="7:18" x14ac:dyDescent="0.25">
      <c r="G6119" s="98">
        <v>42432</v>
      </c>
      <c r="H6119" s="99">
        <v>0.5</v>
      </c>
      <c r="I6119" s="100">
        <f t="shared" si="377"/>
        <v>42432.5</v>
      </c>
      <c r="J6119" s="101">
        <v>59.645099999999999</v>
      </c>
      <c r="K6119" s="100">
        <f>'Barometric Data'!D6127</f>
        <v>42432.5</v>
      </c>
      <c r="L6119" s="102">
        <f t="shared" si="379"/>
        <v>0</v>
      </c>
      <c r="M6119" s="16">
        <f>'Barometric Data'!E6127</f>
        <v>2.7444000000000002</v>
      </c>
      <c r="N6119" s="16">
        <f t="shared" si="376"/>
        <v>56.900700000000001</v>
      </c>
      <c r="O6119" s="17">
        <f t="shared" si="378"/>
        <v>344.56729999999993</v>
      </c>
      <c r="P6119" s="16"/>
      <c r="Q6119" s="101">
        <v>16.809000000000001</v>
      </c>
      <c r="R6119" s="16"/>
    </row>
    <row r="6120" spans="7:18" x14ac:dyDescent="0.25">
      <c r="G6120" s="98">
        <v>42432</v>
      </c>
      <c r="H6120" s="99">
        <v>0.75</v>
      </c>
      <c r="I6120" s="100">
        <f t="shared" si="377"/>
        <v>42432.75</v>
      </c>
      <c r="J6120" s="101">
        <v>59.621000000000002</v>
      </c>
      <c r="K6120" s="100">
        <f>'Barometric Data'!D6128</f>
        <v>42432.75</v>
      </c>
      <c r="L6120" s="102">
        <f t="shared" si="379"/>
        <v>0</v>
      </c>
      <c r="M6120" s="16">
        <f>'Barometric Data'!E6128</f>
        <v>2.7401</v>
      </c>
      <c r="N6120" s="16">
        <f t="shared" ref="N6120:N6183" si="380">J6120-M6120</f>
        <v>56.880900000000004</v>
      </c>
      <c r="O6120" s="17">
        <f t="shared" si="378"/>
        <v>344.58709999999996</v>
      </c>
      <c r="P6120" s="16"/>
      <c r="Q6120" s="101">
        <v>16.800999999999998</v>
      </c>
      <c r="R6120" s="16"/>
    </row>
    <row r="6121" spans="7:18" x14ac:dyDescent="0.25">
      <c r="G6121" s="98">
        <v>42433</v>
      </c>
      <c r="H6121" s="99">
        <v>0</v>
      </c>
      <c r="I6121" s="100">
        <f t="shared" si="377"/>
        <v>42433</v>
      </c>
      <c r="J6121" s="101">
        <v>59.656999999999996</v>
      </c>
      <c r="K6121" s="100">
        <f>'Barometric Data'!D6129</f>
        <v>42433</v>
      </c>
      <c r="L6121" s="102">
        <f t="shared" si="379"/>
        <v>0</v>
      </c>
      <c r="M6121" s="16">
        <f>'Barometric Data'!E6129</f>
        <v>2.7700999999999998</v>
      </c>
      <c r="N6121" s="16">
        <f t="shared" si="380"/>
        <v>56.886899999999997</v>
      </c>
      <c r="O6121" s="17">
        <f t="shared" si="378"/>
        <v>344.58109999999999</v>
      </c>
      <c r="P6121" s="16"/>
      <c r="Q6121" s="101">
        <v>16.812999999999999</v>
      </c>
      <c r="R6121" s="16"/>
    </row>
    <row r="6122" spans="7:18" x14ac:dyDescent="0.25">
      <c r="G6122" s="98">
        <v>42433</v>
      </c>
      <c r="H6122" s="99">
        <v>0.25</v>
      </c>
      <c r="I6122" s="100">
        <f t="shared" si="377"/>
        <v>42433.25</v>
      </c>
      <c r="J6122" s="101">
        <v>59.667400000000001</v>
      </c>
      <c r="K6122" s="100">
        <f>'Barometric Data'!D6130</f>
        <v>42433.25</v>
      </c>
      <c r="L6122" s="102">
        <f t="shared" si="379"/>
        <v>0</v>
      </c>
      <c r="M6122" s="16">
        <f>'Barometric Data'!E6130</f>
        <v>2.7498999999999998</v>
      </c>
      <c r="N6122" s="16">
        <f t="shared" si="380"/>
        <v>56.917500000000004</v>
      </c>
      <c r="O6122" s="17">
        <f t="shared" si="378"/>
        <v>344.55049999999994</v>
      </c>
      <c r="P6122" s="16"/>
      <c r="Q6122" s="101">
        <v>16.786999999999999</v>
      </c>
      <c r="R6122" s="16"/>
    </row>
    <row r="6123" spans="7:18" x14ac:dyDescent="0.25">
      <c r="G6123" s="98">
        <v>42433</v>
      </c>
      <c r="H6123" s="99">
        <v>0.5</v>
      </c>
      <c r="I6123" s="100">
        <f t="shared" si="377"/>
        <v>42433.5</v>
      </c>
      <c r="J6123" s="101">
        <v>59.651899999999998</v>
      </c>
      <c r="K6123" s="100">
        <f>'Barometric Data'!D6131</f>
        <v>42433.5</v>
      </c>
      <c r="L6123" s="102">
        <f t="shared" si="379"/>
        <v>0</v>
      </c>
      <c r="M6123" s="16">
        <f>'Barometric Data'!E6131</f>
        <v>2.7526000000000002</v>
      </c>
      <c r="N6123" s="16">
        <f t="shared" si="380"/>
        <v>56.899299999999997</v>
      </c>
      <c r="O6123" s="17">
        <f t="shared" si="378"/>
        <v>344.56869999999998</v>
      </c>
      <c r="P6123" s="16"/>
      <c r="Q6123" s="101">
        <v>16.79</v>
      </c>
      <c r="R6123" s="16"/>
    </row>
    <row r="6124" spans="7:18" x14ac:dyDescent="0.25">
      <c r="G6124" s="98">
        <v>42433</v>
      </c>
      <c r="H6124" s="99">
        <v>0.75</v>
      </c>
      <c r="I6124" s="100">
        <f t="shared" si="377"/>
        <v>42433.75</v>
      </c>
      <c r="J6124" s="101">
        <v>59.566899999999997</v>
      </c>
      <c r="K6124" s="100">
        <f>'Barometric Data'!D6132</f>
        <v>42433.75</v>
      </c>
      <c r="L6124" s="102">
        <f t="shared" si="379"/>
        <v>0</v>
      </c>
      <c r="M6124" s="16">
        <f>'Barometric Data'!E6132</f>
        <v>2.6061000000000001</v>
      </c>
      <c r="N6124" s="16">
        <f t="shared" si="380"/>
        <v>56.960799999999999</v>
      </c>
      <c r="O6124" s="17">
        <f t="shared" si="378"/>
        <v>344.50719999999995</v>
      </c>
      <c r="P6124" s="16"/>
      <c r="Q6124" s="101">
        <v>16.803000000000001</v>
      </c>
      <c r="R6124" s="16"/>
    </row>
    <row r="6125" spans="7:18" x14ac:dyDescent="0.25">
      <c r="G6125" s="98">
        <v>42434</v>
      </c>
      <c r="H6125" s="99">
        <v>0</v>
      </c>
      <c r="I6125" s="100">
        <f t="shared" si="377"/>
        <v>42434</v>
      </c>
      <c r="J6125" s="101">
        <v>59.480400000000003</v>
      </c>
      <c r="K6125" s="100">
        <f>'Barometric Data'!D6133</f>
        <v>42434</v>
      </c>
      <c r="L6125" s="102">
        <f t="shared" si="379"/>
        <v>0</v>
      </c>
      <c r="M6125" s="16">
        <f>'Barometric Data'!E6133</f>
        <v>2.4952000000000001</v>
      </c>
      <c r="N6125" s="16">
        <f t="shared" si="380"/>
        <v>56.985200000000006</v>
      </c>
      <c r="O6125" s="17">
        <f t="shared" si="378"/>
        <v>344.48279999999994</v>
      </c>
      <c r="P6125" s="16"/>
      <c r="Q6125" s="101">
        <v>16.806999999999999</v>
      </c>
      <c r="R6125" s="16"/>
    </row>
    <row r="6126" spans="7:18" x14ac:dyDescent="0.25">
      <c r="G6126" s="98">
        <v>42434</v>
      </c>
      <c r="H6126" s="99">
        <v>0.25</v>
      </c>
      <c r="I6126" s="100">
        <f t="shared" si="377"/>
        <v>42434.25</v>
      </c>
      <c r="J6126" s="101">
        <v>59.545999999999999</v>
      </c>
      <c r="K6126" s="100">
        <f>'Barometric Data'!D6134</f>
        <v>42434.25</v>
      </c>
      <c r="L6126" s="102">
        <f t="shared" si="379"/>
        <v>0</v>
      </c>
      <c r="M6126" s="16">
        <f>'Barometric Data'!E6134</f>
        <v>2.5276000000000001</v>
      </c>
      <c r="N6126" s="16">
        <f t="shared" si="380"/>
        <v>57.0184</v>
      </c>
      <c r="O6126" s="17">
        <f t="shared" si="378"/>
        <v>344.44959999999998</v>
      </c>
      <c r="P6126" s="16"/>
      <c r="Q6126" s="101">
        <v>16.795000000000002</v>
      </c>
      <c r="R6126" s="16"/>
    </row>
    <row r="6127" spans="7:18" x14ac:dyDescent="0.25">
      <c r="G6127" s="98">
        <v>42434</v>
      </c>
      <c r="H6127" s="99">
        <v>0.5</v>
      </c>
      <c r="I6127" s="100">
        <f t="shared" si="377"/>
        <v>42434.5</v>
      </c>
      <c r="J6127" s="101">
        <v>59.530200000000001</v>
      </c>
      <c r="K6127" s="100">
        <f>'Barometric Data'!D6135</f>
        <v>42434.5</v>
      </c>
      <c r="L6127" s="102">
        <f t="shared" si="379"/>
        <v>0</v>
      </c>
      <c r="M6127" s="16">
        <f>'Barometric Data'!E6135</f>
        <v>2.5465</v>
      </c>
      <c r="N6127" s="16">
        <f t="shared" si="380"/>
        <v>56.983699999999999</v>
      </c>
      <c r="O6127" s="17">
        <f t="shared" si="378"/>
        <v>344.48429999999996</v>
      </c>
      <c r="P6127" s="16"/>
      <c r="Q6127" s="101">
        <v>16.797000000000001</v>
      </c>
      <c r="R6127" s="16"/>
    </row>
    <row r="6128" spans="7:18" x14ac:dyDescent="0.25">
      <c r="G6128" s="98">
        <v>42434</v>
      </c>
      <c r="H6128" s="99">
        <v>0.75</v>
      </c>
      <c r="I6128" s="100">
        <f t="shared" si="377"/>
        <v>42434.75</v>
      </c>
      <c r="J6128" s="101">
        <v>59.445700000000002</v>
      </c>
      <c r="K6128" s="100">
        <f>'Barometric Data'!D6136</f>
        <v>42434.75</v>
      </c>
      <c r="L6128" s="102">
        <f t="shared" si="379"/>
        <v>0</v>
      </c>
      <c r="M6128" s="16">
        <f>'Barometric Data'!E6136</f>
        <v>2.3834</v>
      </c>
      <c r="N6128" s="16">
        <f t="shared" si="380"/>
        <v>57.0623</v>
      </c>
      <c r="O6128" s="17">
        <f t="shared" si="378"/>
        <v>344.40569999999997</v>
      </c>
      <c r="P6128" s="16"/>
      <c r="Q6128" s="101">
        <v>16.805</v>
      </c>
      <c r="R6128" s="16"/>
    </row>
    <row r="6129" spans="7:18" x14ac:dyDescent="0.25">
      <c r="G6129" s="98">
        <v>42435</v>
      </c>
      <c r="H6129" s="99">
        <v>0</v>
      </c>
      <c r="I6129" s="100">
        <f t="shared" si="377"/>
        <v>42435</v>
      </c>
      <c r="J6129" s="101">
        <v>59.303199999999997</v>
      </c>
      <c r="K6129" s="100">
        <f>'Barometric Data'!D6137</f>
        <v>42435</v>
      </c>
      <c r="L6129" s="102">
        <f t="shared" si="379"/>
        <v>0</v>
      </c>
      <c r="M6129" s="16">
        <f>'Barometric Data'!E6137</f>
        <v>2.1964000000000001</v>
      </c>
      <c r="N6129" s="16">
        <f t="shared" si="380"/>
        <v>57.1068</v>
      </c>
      <c r="O6129" s="17">
        <f t="shared" si="378"/>
        <v>344.36119999999994</v>
      </c>
      <c r="P6129" s="16"/>
      <c r="Q6129" s="101">
        <v>16.814</v>
      </c>
      <c r="R6129" s="16"/>
    </row>
    <row r="6130" spans="7:18" x14ac:dyDescent="0.25">
      <c r="G6130" s="98">
        <v>42435</v>
      </c>
      <c r="H6130" s="99">
        <v>0.25</v>
      </c>
      <c r="I6130" s="100">
        <f t="shared" si="377"/>
        <v>42435.25</v>
      </c>
      <c r="J6130" s="101">
        <v>59.346899999999998</v>
      </c>
      <c r="K6130" s="100">
        <f>'Barometric Data'!D6138</f>
        <v>42435.25</v>
      </c>
      <c r="L6130" s="102">
        <f t="shared" si="379"/>
        <v>0</v>
      </c>
      <c r="M6130" s="16">
        <f>'Barometric Data'!E6138</f>
        <v>2.1835</v>
      </c>
      <c r="N6130" s="16">
        <f t="shared" si="380"/>
        <v>57.163399999999996</v>
      </c>
      <c r="O6130" s="17">
        <f t="shared" si="378"/>
        <v>344.30459999999994</v>
      </c>
      <c r="P6130" s="16"/>
      <c r="Q6130" s="101">
        <v>16.815999999999999</v>
      </c>
      <c r="R6130" s="16"/>
    </row>
    <row r="6131" spans="7:18" x14ac:dyDescent="0.25">
      <c r="G6131" s="98">
        <v>42435</v>
      </c>
      <c r="H6131" s="99">
        <v>0.5</v>
      </c>
      <c r="I6131" s="100">
        <f t="shared" si="377"/>
        <v>42435.5</v>
      </c>
      <c r="J6131" s="101">
        <v>59.427500000000002</v>
      </c>
      <c r="K6131" s="100">
        <f>'Barometric Data'!D6139</f>
        <v>42435.5</v>
      </c>
      <c r="L6131" s="102">
        <f t="shared" si="379"/>
        <v>0</v>
      </c>
      <c r="M6131" s="16">
        <f>'Barometric Data'!E6139</f>
        <v>2.3386</v>
      </c>
      <c r="N6131" s="16">
        <f t="shared" si="380"/>
        <v>57.088900000000002</v>
      </c>
      <c r="O6131" s="17">
        <f t="shared" si="378"/>
        <v>344.37909999999994</v>
      </c>
      <c r="P6131" s="16"/>
      <c r="Q6131" s="101">
        <v>16.811</v>
      </c>
      <c r="R6131" s="16"/>
    </row>
    <row r="6132" spans="7:18" x14ac:dyDescent="0.25">
      <c r="G6132" s="98">
        <v>42435</v>
      </c>
      <c r="H6132" s="99">
        <v>0.75</v>
      </c>
      <c r="I6132" s="100">
        <f t="shared" si="377"/>
        <v>42435.75</v>
      </c>
      <c r="J6132" s="101">
        <v>59.466299999999997</v>
      </c>
      <c r="K6132" s="100">
        <f>'Barometric Data'!D6140</f>
        <v>42435.75</v>
      </c>
      <c r="L6132" s="102">
        <f t="shared" si="379"/>
        <v>0</v>
      </c>
      <c r="M6132" s="16">
        <f>'Barometric Data'!E6140</f>
        <v>2.3856999999999999</v>
      </c>
      <c r="N6132" s="16">
        <f t="shared" si="380"/>
        <v>57.080599999999997</v>
      </c>
      <c r="O6132" s="17">
        <f t="shared" si="378"/>
        <v>344.38739999999996</v>
      </c>
      <c r="P6132" s="16"/>
      <c r="Q6132" s="101">
        <v>16.808</v>
      </c>
      <c r="R6132" s="16"/>
    </row>
    <row r="6133" spans="7:18" x14ac:dyDescent="0.25">
      <c r="G6133" s="98">
        <v>42436</v>
      </c>
      <c r="H6133" s="99">
        <v>0</v>
      </c>
      <c r="I6133" s="100">
        <f t="shared" si="377"/>
        <v>42436</v>
      </c>
      <c r="J6133" s="101">
        <v>59.447499999999998</v>
      </c>
      <c r="K6133" s="100">
        <f>'Barometric Data'!D6141</f>
        <v>42436</v>
      </c>
      <c r="L6133" s="102">
        <f t="shared" si="379"/>
        <v>0</v>
      </c>
      <c r="M6133" s="16">
        <f>'Barometric Data'!E6141</f>
        <v>2.4016000000000002</v>
      </c>
      <c r="N6133" s="16">
        <f t="shared" si="380"/>
        <v>57.045899999999996</v>
      </c>
      <c r="O6133" s="17">
        <f t="shared" si="378"/>
        <v>344.42209999999994</v>
      </c>
      <c r="P6133" s="16"/>
      <c r="Q6133" s="101">
        <v>16.809999999999999</v>
      </c>
      <c r="R6133" s="16"/>
    </row>
    <row r="6134" spans="7:18" x14ac:dyDescent="0.25">
      <c r="G6134" s="98">
        <v>42436</v>
      </c>
      <c r="H6134" s="99">
        <v>0.25</v>
      </c>
      <c r="I6134" s="100">
        <f t="shared" si="377"/>
        <v>42436.25</v>
      </c>
      <c r="J6134" s="101">
        <v>59.5032</v>
      </c>
      <c r="K6134" s="100">
        <f>'Barometric Data'!D6142</f>
        <v>42436.25</v>
      </c>
      <c r="L6134" s="102">
        <f t="shared" si="379"/>
        <v>0</v>
      </c>
      <c r="M6134" s="16">
        <f>'Barometric Data'!E6142</f>
        <v>2.3940000000000001</v>
      </c>
      <c r="N6134" s="16">
        <f t="shared" si="380"/>
        <v>57.109200000000001</v>
      </c>
      <c r="O6134" s="17">
        <f t="shared" si="378"/>
        <v>344.35879999999997</v>
      </c>
      <c r="P6134" s="16"/>
      <c r="Q6134" s="101">
        <v>16.800999999999998</v>
      </c>
      <c r="R6134" s="16"/>
    </row>
    <row r="6135" spans="7:18" x14ac:dyDescent="0.25">
      <c r="G6135" s="98">
        <v>42436</v>
      </c>
      <c r="H6135" s="99">
        <v>0.5</v>
      </c>
      <c r="I6135" s="100">
        <f t="shared" si="377"/>
        <v>42436.5</v>
      </c>
      <c r="J6135" s="101">
        <v>59.515300000000003</v>
      </c>
      <c r="K6135" s="100">
        <f>'Barometric Data'!D6143</f>
        <v>42436.5</v>
      </c>
      <c r="L6135" s="102">
        <f t="shared" si="379"/>
        <v>0</v>
      </c>
      <c r="M6135" s="16">
        <f>'Barometric Data'!E6143</f>
        <v>2.4792999999999998</v>
      </c>
      <c r="N6135" s="16">
        <f t="shared" si="380"/>
        <v>57.036000000000001</v>
      </c>
      <c r="O6135" s="17">
        <f t="shared" si="378"/>
        <v>344.43199999999996</v>
      </c>
      <c r="P6135" s="16"/>
      <c r="Q6135" s="101">
        <v>16.802</v>
      </c>
      <c r="R6135" s="16"/>
    </row>
    <row r="6136" spans="7:18" x14ac:dyDescent="0.25">
      <c r="G6136" s="98">
        <v>42436</v>
      </c>
      <c r="H6136" s="99">
        <v>0.75</v>
      </c>
      <c r="I6136" s="100">
        <f t="shared" si="377"/>
        <v>42436.75</v>
      </c>
      <c r="J6136" s="101">
        <v>59.552399999999999</v>
      </c>
      <c r="K6136" s="100">
        <f>'Barometric Data'!D6144</f>
        <v>42436.75</v>
      </c>
      <c r="L6136" s="102">
        <f t="shared" si="379"/>
        <v>0</v>
      </c>
      <c r="M6136" s="16">
        <f>'Barometric Data'!E6144</f>
        <v>2.4902000000000002</v>
      </c>
      <c r="N6136" s="16">
        <f t="shared" si="380"/>
        <v>57.062199999999997</v>
      </c>
      <c r="O6136" s="17">
        <f t="shared" si="378"/>
        <v>344.40579999999994</v>
      </c>
      <c r="P6136" s="16"/>
      <c r="Q6136" s="101">
        <v>16.791</v>
      </c>
      <c r="R6136" s="16"/>
    </row>
    <row r="6137" spans="7:18" x14ac:dyDescent="0.25">
      <c r="G6137" s="98">
        <v>42437</v>
      </c>
      <c r="H6137" s="99">
        <v>0</v>
      </c>
      <c r="I6137" s="100">
        <f t="shared" si="377"/>
        <v>42437</v>
      </c>
      <c r="J6137" s="101">
        <v>59.553100000000001</v>
      </c>
      <c r="K6137" s="100">
        <f>'Barometric Data'!D6145</f>
        <v>42437</v>
      </c>
      <c r="L6137" s="102">
        <f t="shared" si="379"/>
        <v>0</v>
      </c>
      <c r="M6137" s="16">
        <f>'Barometric Data'!E6145</f>
        <v>2.5539000000000001</v>
      </c>
      <c r="N6137" s="16">
        <f t="shared" si="380"/>
        <v>56.999200000000002</v>
      </c>
      <c r="O6137" s="17">
        <f t="shared" si="378"/>
        <v>344.46879999999999</v>
      </c>
      <c r="P6137" s="16"/>
      <c r="Q6137" s="101">
        <v>16.8</v>
      </c>
      <c r="R6137" s="16"/>
    </row>
    <row r="6138" spans="7:18" x14ac:dyDescent="0.25">
      <c r="G6138" s="98">
        <v>42437</v>
      </c>
      <c r="H6138" s="99">
        <v>0.25</v>
      </c>
      <c r="I6138" s="100">
        <f t="shared" si="377"/>
        <v>42437.25</v>
      </c>
      <c r="J6138" s="101">
        <v>59.636099999999999</v>
      </c>
      <c r="K6138" s="100">
        <f>'Barometric Data'!D6146</f>
        <v>42437.25</v>
      </c>
      <c r="L6138" s="102">
        <f t="shared" si="379"/>
        <v>0</v>
      </c>
      <c r="M6138" s="16">
        <f>'Barometric Data'!E6146</f>
        <v>2.6175000000000002</v>
      </c>
      <c r="N6138" s="16">
        <f t="shared" si="380"/>
        <v>57.018599999999999</v>
      </c>
      <c r="O6138" s="17">
        <f t="shared" si="378"/>
        <v>344.44939999999997</v>
      </c>
      <c r="P6138" s="16"/>
      <c r="Q6138" s="101">
        <v>16.812999999999999</v>
      </c>
      <c r="R6138" s="16"/>
    </row>
    <row r="6139" spans="7:18" x14ac:dyDescent="0.25">
      <c r="G6139" s="98">
        <v>42437</v>
      </c>
      <c r="H6139" s="99">
        <v>0.5</v>
      </c>
      <c r="I6139" s="100">
        <f t="shared" si="377"/>
        <v>42437.5</v>
      </c>
      <c r="J6139" s="101">
        <v>59.611499999999999</v>
      </c>
      <c r="K6139" s="100">
        <f>'Barometric Data'!D6147</f>
        <v>42437.5</v>
      </c>
      <c r="L6139" s="102">
        <f t="shared" si="379"/>
        <v>0</v>
      </c>
      <c r="M6139" s="16">
        <f>'Barometric Data'!E6147</f>
        <v>2.6457999999999999</v>
      </c>
      <c r="N6139" s="16">
        <f t="shared" si="380"/>
        <v>56.965699999999998</v>
      </c>
      <c r="O6139" s="17">
        <f t="shared" si="378"/>
        <v>344.50229999999999</v>
      </c>
      <c r="P6139" s="16"/>
      <c r="Q6139" s="101">
        <v>16.806999999999999</v>
      </c>
      <c r="R6139" s="16"/>
    </row>
    <row r="6140" spans="7:18" x14ac:dyDescent="0.25">
      <c r="G6140" s="98">
        <v>42437</v>
      </c>
      <c r="H6140" s="99">
        <v>0.75</v>
      </c>
      <c r="I6140" s="100">
        <f t="shared" si="377"/>
        <v>42437.75</v>
      </c>
      <c r="J6140" s="101">
        <v>59.598500000000001</v>
      </c>
      <c r="K6140" s="100">
        <f>'Barometric Data'!D6148</f>
        <v>42437.75</v>
      </c>
      <c r="L6140" s="102">
        <f t="shared" si="379"/>
        <v>0</v>
      </c>
      <c r="M6140" s="16">
        <f>'Barometric Data'!E6148</f>
        <v>2.5537999999999998</v>
      </c>
      <c r="N6140" s="16">
        <f t="shared" si="380"/>
        <v>57.044699999999999</v>
      </c>
      <c r="O6140" s="17">
        <f t="shared" si="378"/>
        <v>344.42329999999998</v>
      </c>
      <c r="P6140" s="16"/>
      <c r="Q6140" s="101">
        <v>16.803000000000001</v>
      </c>
      <c r="R6140" s="16"/>
    </row>
    <row r="6141" spans="7:18" x14ac:dyDescent="0.25">
      <c r="G6141" s="98">
        <v>42438</v>
      </c>
      <c r="H6141" s="99">
        <v>0</v>
      </c>
      <c r="I6141" s="100">
        <f t="shared" si="377"/>
        <v>42438</v>
      </c>
      <c r="J6141" s="101">
        <v>59.601599999999998</v>
      </c>
      <c r="K6141" s="100">
        <f>'Barometric Data'!D6149</f>
        <v>42438</v>
      </c>
      <c r="L6141" s="102">
        <f t="shared" si="379"/>
        <v>0</v>
      </c>
      <c r="M6141" s="16">
        <f>'Barometric Data'!E6149</f>
        <v>2.6027999999999998</v>
      </c>
      <c r="N6141" s="16">
        <f t="shared" si="380"/>
        <v>56.998799999999996</v>
      </c>
      <c r="O6141" s="17">
        <f t="shared" si="378"/>
        <v>344.46919999999994</v>
      </c>
      <c r="P6141" s="16"/>
      <c r="Q6141" s="101">
        <v>16.8</v>
      </c>
      <c r="R6141" s="16"/>
    </row>
    <row r="6142" spans="7:18" x14ac:dyDescent="0.25">
      <c r="G6142" s="98">
        <v>42438</v>
      </c>
      <c r="H6142" s="99">
        <v>0.25</v>
      </c>
      <c r="I6142" s="100">
        <f t="shared" si="377"/>
        <v>42438.25</v>
      </c>
      <c r="J6142" s="101">
        <v>59.672499999999999</v>
      </c>
      <c r="K6142" s="100">
        <f>'Barometric Data'!D6150</f>
        <v>42438.25</v>
      </c>
      <c r="L6142" s="102">
        <f t="shared" si="379"/>
        <v>0</v>
      </c>
      <c r="M6142" s="16">
        <f>'Barometric Data'!E6150</f>
        <v>2.6555</v>
      </c>
      <c r="N6142" s="16">
        <f t="shared" si="380"/>
        <v>57.016999999999996</v>
      </c>
      <c r="O6142" s="17">
        <f t="shared" si="378"/>
        <v>344.45099999999996</v>
      </c>
      <c r="P6142" s="16"/>
      <c r="Q6142" s="101">
        <v>16.792000000000002</v>
      </c>
      <c r="R6142" s="16"/>
    </row>
    <row r="6143" spans="7:18" x14ac:dyDescent="0.25">
      <c r="G6143" s="98">
        <v>42438</v>
      </c>
      <c r="H6143" s="99">
        <v>0.5</v>
      </c>
      <c r="I6143" s="100">
        <f t="shared" si="377"/>
        <v>42438.5</v>
      </c>
      <c r="J6143" s="101">
        <v>59.683900000000001</v>
      </c>
      <c r="K6143" s="100">
        <f>'Barometric Data'!D6151</f>
        <v>42438.5</v>
      </c>
      <c r="L6143" s="102">
        <f t="shared" si="379"/>
        <v>0</v>
      </c>
      <c r="M6143" s="16">
        <f>'Barometric Data'!E6151</f>
        <v>2.7494000000000001</v>
      </c>
      <c r="N6143" s="16">
        <f t="shared" si="380"/>
        <v>56.9345</v>
      </c>
      <c r="O6143" s="17">
        <f t="shared" si="378"/>
        <v>344.53349999999995</v>
      </c>
      <c r="P6143" s="16"/>
      <c r="Q6143" s="101">
        <v>16.803999999999998</v>
      </c>
      <c r="R6143" s="16"/>
    </row>
    <row r="6144" spans="7:18" x14ac:dyDescent="0.25">
      <c r="G6144" s="98">
        <v>42438</v>
      </c>
      <c r="H6144" s="99">
        <v>0.75</v>
      </c>
      <c r="I6144" s="100">
        <f t="shared" si="377"/>
        <v>42438.75</v>
      </c>
      <c r="J6144" s="101">
        <v>59.679099999999998</v>
      </c>
      <c r="K6144" s="100">
        <f>'Barometric Data'!D6152</f>
        <v>42438.75</v>
      </c>
      <c r="L6144" s="102">
        <f t="shared" si="379"/>
        <v>0</v>
      </c>
      <c r="M6144" s="16">
        <f>'Barometric Data'!E6152</f>
        <v>2.6762999999999999</v>
      </c>
      <c r="N6144" s="16">
        <f t="shared" si="380"/>
        <v>57.002800000000001</v>
      </c>
      <c r="O6144" s="17">
        <f t="shared" si="378"/>
        <v>344.46519999999998</v>
      </c>
      <c r="P6144" s="16"/>
      <c r="Q6144" s="101">
        <v>16.797999999999998</v>
      </c>
      <c r="R6144" s="16"/>
    </row>
    <row r="6145" spans="7:18" x14ac:dyDescent="0.25">
      <c r="G6145" s="98">
        <v>42439</v>
      </c>
      <c r="H6145" s="99">
        <v>0</v>
      </c>
      <c r="I6145" s="100">
        <f t="shared" si="377"/>
        <v>42439</v>
      </c>
      <c r="J6145" s="101">
        <v>59.644399999999997</v>
      </c>
      <c r="K6145" s="100">
        <f>'Barometric Data'!D6153</f>
        <v>42439</v>
      </c>
      <c r="L6145" s="102">
        <f t="shared" si="379"/>
        <v>0</v>
      </c>
      <c r="M6145" s="16">
        <f>'Barometric Data'!E6153</f>
        <v>2.6787000000000001</v>
      </c>
      <c r="N6145" s="16">
        <f t="shared" si="380"/>
        <v>56.965699999999998</v>
      </c>
      <c r="O6145" s="17">
        <f t="shared" si="378"/>
        <v>344.50229999999999</v>
      </c>
      <c r="P6145" s="16"/>
      <c r="Q6145" s="101">
        <v>16.794</v>
      </c>
      <c r="R6145" s="16"/>
    </row>
    <row r="6146" spans="7:18" x14ac:dyDescent="0.25">
      <c r="G6146" s="98">
        <v>42439</v>
      </c>
      <c r="H6146" s="99">
        <v>0.25</v>
      </c>
      <c r="I6146" s="100">
        <f t="shared" si="377"/>
        <v>42439.25</v>
      </c>
      <c r="J6146" s="101">
        <v>59.649799999999999</v>
      </c>
      <c r="K6146" s="100">
        <f>'Barometric Data'!D6154</f>
        <v>42439.25</v>
      </c>
      <c r="L6146" s="102">
        <f t="shared" si="379"/>
        <v>0</v>
      </c>
      <c r="M6146" s="16">
        <f>'Barometric Data'!E6154</f>
        <v>2.641</v>
      </c>
      <c r="N6146" s="16">
        <f t="shared" si="380"/>
        <v>57.008800000000001</v>
      </c>
      <c r="O6146" s="17">
        <f t="shared" si="378"/>
        <v>344.45919999999995</v>
      </c>
      <c r="P6146" s="16"/>
      <c r="Q6146" s="101">
        <v>16.805</v>
      </c>
      <c r="R6146" s="16"/>
    </row>
    <row r="6147" spans="7:18" x14ac:dyDescent="0.25">
      <c r="G6147" s="98">
        <v>42439</v>
      </c>
      <c r="H6147" s="99">
        <v>0.5</v>
      </c>
      <c r="I6147" s="100">
        <f t="shared" si="377"/>
        <v>42439.5</v>
      </c>
      <c r="J6147" s="101">
        <v>59.622500000000002</v>
      </c>
      <c r="K6147" s="100">
        <f>'Barometric Data'!D6155</f>
        <v>42439.5</v>
      </c>
      <c r="L6147" s="102">
        <f t="shared" si="379"/>
        <v>0</v>
      </c>
      <c r="M6147" s="16">
        <f>'Barometric Data'!E6155</f>
        <v>2.6453000000000002</v>
      </c>
      <c r="N6147" s="16">
        <f t="shared" si="380"/>
        <v>56.977200000000003</v>
      </c>
      <c r="O6147" s="17">
        <f t="shared" si="378"/>
        <v>344.49079999999998</v>
      </c>
      <c r="P6147" s="16"/>
      <c r="Q6147" s="101">
        <v>16.808</v>
      </c>
      <c r="R6147" s="16"/>
    </row>
    <row r="6148" spans="7:18" x14ac:dyDescent="0.25">
      <c r="G6148" s="98">
        <v>42439</v>
      </c>
      <c r="H6148" s="99">
        <v>0.75</v>
      </c>
      <c r="I6148" s="100">
        <f t="shared" si="377"/>
        <v>42439.75</v>
      </c>
      <c r="J6148" s="101">
        <v>59.625799999999998</v>
      </c>
      <c r="K6148" s="100">
        <f>'Barometric Data'!D6156</f>
        <v>42439.75</v>
      </c>
      <c r="L6148" s="102">
        <f t="shared" si="379"/>
        <v>0</v>
      </c>
      <c r="M6148" s="16">
        <f>'Barometric Data'!E6156</f>
        <v>2.6162000000000001</v>
      </c>
      <c r="N6148" s="16">
        <f t="shared" si="380"/>
        <v>57.009599999999999</v>
      </c>
      <c r="O6148" s="17">
        <f t="shared" si="378"/>
        <v>344.45839999999998</v>
      </c>
      <c r="P6148" s="16"/>
      <c r="Q6148" s="101">
        <v>16.800999999999998</v>
      </c>
      <c r="R6148" s="16"/>
    </row>
    <row r="6149" spans="7:18" x14ac:dyDescent="0.25">
      <c r="G6149" s="98">
        <v>42440</v>
      </c>
      <c r="H6149" s="99">
        <v>0</v>
      </c>
      <c r="I6149" s="100">
        <f t="shared" si="377"/>
        <v>42440</v>
      </c>
      <c r="J6149" s="101">
        <v>59.672600000000003</v>
      </c>
      <c r="K6149" s="100">
        <f>'Barometric Data'!D6157</f>
        <v>42440</v>
      </c>
      <c r="L6149" s="102">
        <f t="shared" si="379"/>
        <v>0</v>
      </c>
      <c r="M6149" s="16">
        <f>'Barometric Data'!E6157</f>
        <v>2.6913</v>
      </c>
      <c r="N6149" s="16">
        <f t="shared" si="380"/>
        <v>56.981300000000005</v>
      </c>
      <c r="O6149" s="17">
        <f t="shared" si="378"/>
        <v>344.48669999999993</v>
      </c>
      <c r="P6149" s="16"/>
      <c r="Q6149" s="101">
        <v>16.795999999999999</v>
      </c>
      <c r="R6149" s="16"/>
    </row>
    <row r="6150" spans="7:18" x14ac:dyDescent="0.25">
      <c r="G6150" s="98">
        <v>42440</v>
      </c>
      <c r="H6150" s="99">
        <v>0.25</v>
      </c>
      <c r="I6150" s="100">
        <f t="shared" si="377"/>
        <v>42440.25</v>
      </c>
      <c r="J6150" s="101">
        <v>59.631</v>
      </c>
      <c r="K6150" s="100">
        <f>'Barometric Data'!D6158</f>
        <v>42440.25</v>
      </c>
      <c r="L6150" s="102">
        <f t="shared" si="379"/>
        <v>0</v>
      </c>
      <c r="M6150" s="16">
        <f>'Barometric Data'!E6158</f>
        <v>2.62</v>
      </c>
      <c r="N6150" s="16">
        <f t="shared" si="380"/>
        <v>57.011000000000003</v>
      </c>
      <c r="O6150" s="17">
        <f t="shared" si="378"/>
        <v>344.45699999999994</v>
      </c>
      <c r="P6150" s="16"/>
      <c r="Q6150" s="101">
        <v>16.806000000000001</v>
      </c>
      <c r="R6150" s="16"/>
    </row>
    <row r="6151" spans="7:18" x14ac:dyDescent="0.25">
      <c r="G6151" s="98">
        <v>42440</v>
      </c>
      <c r="H6151" s="99">
        <v>0.5</v>
      </c>
      <c r="I6151" s="100">
        <f t="shared" si="377"/>
        <v>42440.5</v>
      </c>
      <c r="J6151" s="101">
        <v>59.545299999999997</v>
      </c>
      <c r="K6151" s="100">
        <f>'Barometric Data'!D6159</f>
        <v>42440.5</v>
      </c>
      <c r="L6151" s="102">
        <f t="shared" si="379"/>
        <v>0</v>
      </c>
      <c r="M6151" s="16">
        <f>'Barometric Data'!E6159</f>
        <v>2.4904000000000002</v>
      </c>
      <c r="N6151" s="16">
        <f t="shared" si="380"/>
        <v>57.054899999999996</v>
      </c>
      <c r="O6151" s="17">
        <f t="shared" si="378"/>
        <v>344.41309999999999</v>
      </c>
      <c r="P6151" s="16"/>
      <c r="Q6151" s="101">
        <v>16.808</v>
      </c>
      <c r="R6151" s="16"/>
    </row>
    <row r="6152" spans="7:18" x14ac:dyDescent="0.25">
      <c r="G6152" s="98">
        <v>42440</v>
      </c>
      <c r="H6152" s="99">
        <v>0.75</v>
      </c>
      <c r="I6152" s="100">
        <f t="shared" si="377"/>
        <v>42440.75</v>
      </c>
      <c r="J6152" s="101">
        <v>59.419800000000002</v>
      </c>
      <c r="K6152" s="100">
        <f>'Barometric Data'!D6160</f>
        <v>42440.75</v>
      </c>
      <c r="L6152" s="102">
        <f t="shared" si="379"/>
        <v>0</v>
      </c>
      <c r="M6152" s="16">
        <f>'Barometric Data'!E6160</f>
        <v>2.2751999999999999</v>
      </c>
      <c r="N6152" s="16">
        <f t="shared" si="380"/>
        <v>57.144600000000004</v>
      </c>
      <c r="O6152" s="17">
        <f t="shared" si="378"/>
        <v>344.32339999999994</v>
      </c>
      <c r="P6152" s="16"/>
      <c r="Q6152" s="101">
        <v>16.805</v>
      </c>
      <c r="R6152" s="16"/>
    </row>
    <row r="6153" spans="7:18" x14ac:dyDescent="0.25">
      <c r="G6153" s="98">
        <v>42441</v>
      </c>
      <c r="H6153" s="99">
        <v>0</v>
      </c>
      <c r="I6153" s="100">
        <f t="shared" si="377"/>
        <v>42441</v>
      </c>
      <c r="J6153" s="101">
        <v>59.4818</v>
      </c>
      <c r="K6153" s="100">
        <f>'Barometric Data'!D6161</f>
        <v>42441</v>
      </c>
      <c r="L6153" s="102">
        <f t="shared" si="379"/>
        <v>0</v>
      </c>
      <c r="M6153" s="16">
        <f>'Barometric Data'!E6161</f>
        <v>2.3706</v>
      </c>
      <c r="N6153" s="16">
        <f t="shared" si="380"/>
        <v>57.111199999999997</v>
      </c>
      <c r="O6153" s="17">
        <f t="shared" si="378"/>
        <v>344.35679999999996</v>
      </c>
      <c r="P6153" s="16"/>
      <c r="Q6153" s="101">
        <v>16.802</v>
      </c>
      <c r="R6153" s="16"/>
    </row>
    <row r="6154" spans="7:18" x14ac:dyDescent="0.25">
      <c r="G6154" s="98">
        <v>42441</v>
      </c>
      <c r="H6154" s="99">
        <v>0.25</v>
      </c>
      <c r="I6154" s="100">
        <f t="shared" si="377"/>
        <v>42441.25</v>
      </c>
      <c r="J6154" s="101">
        <v>59.534700000000001</v>
      </c>
      <c r="K6154" s="100">
        <f>'Barometric Data'!D6162</f>
        <v>42441.25</v>
      </c>
      <c r="L6154" s="102">
        <f t="shared" si="379"/>
        <v>0</v>
      </c>
      <c r="M6154" s="16">
        <f>'Barometric Data'!E6162</f>
        <v>2.4451000000000001</v>
      </c>
      <c r="N6154" s="16">
        <f t="shared" si="380"/>
        <v>57.089600000000004</v>
      </c>
      <c r="O6154" s="17">
        <f t="shared" si="378"/>
        <v>344.37839999999994</v>
      </c>
      <c r="P6154" s="16"/>
      <c r="Q6154" s="101">
        <v>16.797000000000001</v>
      </c>
      <c r="R6154" s="16"/>
    </row>
    <row r="6155" spans="7:18" x14ac:dyDescent="0.25">
      <c r="G6155" s="98">
        <v>42441</v>
      </c>
      <c r="H6155" s="99">
        <v>0.5</v>
      </c>
      <c r="I6155" s="100">
        <f t="shared" si="377"/>
        <v>42441.5</v>
      </c>
      <c r="J6155" s="101">
        <v>59.573900000000002</v>
      </c>
      <c r="K6155" s="100">
        <f>'Barometric Data'!D6163</f>
        <v>42441.5</v>
      </c>
      <c r="L6155" s="102">
        <f t="shared" si="379"/>
        <v>0</v>
      </c>
      <c r="M6155" s="16">
        <f>'Barometric Data'!E6163</f>
        <v>2.5419</v>
      </c>
      <c r="N6155" s="16">
        <f t="shared" si="380"/>
        <v>57.032000000000004</v>
      </c>
      <c r="O6155" s="17">
        <f t="shared" si="378"/>
        <v>344.43599999999998</v>
      </c>
      <c r="P6155" s="16"/>
      <c r="Q6155" s="101">
        <v>16.791</v>
      </c>
      <c r="R6155" s="16"/>
    </row>
    <row r="6156" spans="7:18" x14ac:dyDescent="0.25">
      <c r="G6156" s="98">
        <v>42441</v>
      </c>
      <c r="H6156" s="99">
        <v>0.75</v>
      </c>
      <c r="I6156" s="100">
        <f t="shared" si="377"/>
        <v>42441.75</v>
      </c>
      <c r="J6156" s="101">
        <v>59.555100000000003</v>
      </c>
      <c r="K6156" s="100">
        <f>'Barometric Data'!D6164</f>
        <v>42441.75</v>
      </c>
      <c r="L6156" s="102">
        <f t="shared" si="379"/>
        <v>0</v>
      </c>
      <c r="M6156" s="16">
        <f>'Barometric Data'!E6164</f>
        <v>2.4986000000000002</v>
      </c>
      <c r="N6156" s="16">
        <f t="shared" si="380"/>
        <v>57.0565</v>
      </c>
      <c r="O6156" s="17">
        <f t="shared" si="378"/>
        <v>344.41149999999993</v>
      </c>
      <c r="P6156" s="16"/>
      <c r="Q6156" s="101">
        <v>16.806999999999999</v>
      </c>
      <c r="R6156" s="16"/>
    </row>
    <row r="6157" spans="7:18" x14ac:dyDescent="0.25">
      <c r="G6157" s="98">
        <v>42442</v>
      </c>
      <c r="H6157" s="99">
        <v>0</v>
      </c>
      <c r="I6157" s="100">
        <f t="shared" ref="I6157:I6220" si="381">G6157+H6157</f>
        <v>42442</v>
      </c>
      <c r="J6157" s="101">
        <v>59.625999999999998</v>
      </c>
      <c r="K6157" s="100">
        <f>'Barometric Data'!D6165</f>
        <v>42442</v>
      </c>
      <c r="L6157" s="102">
        <f t="shared" si="379"/>
        <v>0</v>
      </c>
      <c r="M6157" s="16">
        <f>'Barometric Data'!E6165</f>
        <v>2.5676000000000001</v>
      </c>
      <c r="N6157" s="16">
        <f t="shared" si="380"/>
        <v>57.058399999999999</v>
      </c>
      <c r="O6157" s="17">
        <f t="shared" ref="O6157:O6166" si="382">$D$25-N6157</f>
        <v>344.40959999999995</v>
      </c>
      <c r="P6157" s="16"/>
      <c r="Q6157" s="101">
        <v>16.786999999999999</v>
      </c>
      <c r="R6157" s="16"/>
    </row>
    <row r="6158" spans="7:18" x14ac:dyDescent="0.25">
      <c r="G6158" s="98">
        <v>42442</v>
      </c>
      <c r="H6158" s="99">
        <v>0.25</v>
      </c>
      <c r="I6158" s="100">
        <f t="shared" si="381"/>
        <v>42442.25</v>
      </c>
      <c r="J6158" s="101">
        <v>59.601599999999998</v>
      </c>
      <c r="K6158" s="100">
        <f>'Barometric Data'!D6166</f>
        <v>42442.25</v>
      </c>
      <c r="L6158" s="102">
        <f t="shared" si="379"/>
        <v>0</v>
      </c>
      <c r="M6158" s="16">
        <f>'Barometric Data'!E6166</f>
        <v>2.5476999999999999</v>
      </c>
      <c r="N6158" s="16">
        <f t="shared" si="380"/>
        <v>57.053899999999999</v>
      </c>
      <c r="O6158" s="17">
        <f t="shared" si="382"/>
        <v>344.41409999999996</v>
      </c>
      <c r="P6158" s="16"/>
      <c r="Q6158" s="101">
        <v>16.802</v>
      </c>
      <c r="R6158" s="16"/>
    </row>
    <row r="6159" spans="7:18" x14ac:dyDescent="0.25">
      <c r="G6159" s="98">
        <v>42442</v>
      </c>
      <c r="H6159" s="99">
        <v>0.5</v>
      </c>
      <c r="I6159" s="100">
        <f t="shared" si="381"/>
        <v>42442.5</v>
      </c>
      <c r="J6159" s="101">
        <v>59.5777</v>
      </c>
      <c r="K6159" s="100">
        <f>'Barometric Data'!D6167</f>
        <v>42442.5</v>
      </c>
      <c r="L6159" s="102">
        <f t="shared" si="379"/>
        <v>0</v>
      </c>
      <c r="M6159" s="16">
        <f>'Barometric Data'!E6167</f>
        <v>2.5013000000000001</v>
      </c>
      <c r="N6159" s="16">
        <f t="shared" si="380"/>
        <v>57.0764</v>
      </c>
      <c r="O6159" s="17">
        <f t="shared" si="382"/>
        <v>344.39159999999998</v>
      </c>
      <c r="P6159" s="16"/>
      <c r="Q6159" s="101">
        <v>16.806000000000001</v>
      </c>
      <c r="R6159" s="16"/>
    </row>
    <row r="6160" spans="7:18" x14ac:dyDescent="0.25">
      <c r="G6160" s="98">
        <v>42442</v>
      </c>
      <c r="H6160" s="99">
        <v>0.75</v>
      </c>
      <c r="I6160" s="100">
        <f t="shared" si="381"/>
        <v>42442.75</v>
      </c>
      <c r="J6160" s="101">
        <v>59.465400000000002</v>
      </c>
      <c r="K6160" s="100">
        <f>'Barometric Data'!D6168</f>
        <v>42442.75</v>
      </c>
      <c r="L6160" s="102">
        <f t="shared" si="379"/>
        <v>0</v>
      </c>
      <c r="M6160" s="16">
        <f>'Barometric Data'!E6168</f>
        <v>2.3443999999999998</v>
      </c>
      <c r="N6160" s="16">
        <f t="shared" si="380"/>
        <v>57.121000000000002</v>
      </c>
      <c r="O6160" s="17">
        <f t="shared" si="382"/>
        <v>344.34699999999998</v>
      </c>
      <c r="P6160" s="16"/>
      <c r="Q6160" s="101">
        <v>16.802</v>
      </c>
      <c r="R6160" s="16"/>
    </row>
    <row r="6161" spans="4:18" x14ac:dyDescent="0.25">
      <c r="G6161" s="98">
        <v>42443</v>
      </c>
      <c r="H6161" s="99">
        <v>0</v>
      </c>
      <c r="I6161" s="100">
        <f t="shared" si="381"/>
        <v>42443</v>
      </c>
      <c r="J6161" s="101">
        <v>59.488599999999998</v>
      </c>
      <c r="K6161" s="100">
        <f>'Barometric Data'!D6169</f>
        <v>42443</v>
      </c>
      <c r="L6161" s="102">
        <f t="shared" si="379"/>
        <v>0</v>
      </c>
      <c r="M6161" s="16">
        <f>'Barometric Data'!E6169</f>
        <v>2.3279999999999998</v>
      </c>
      <c r="N6161" s="16">
        <f t="shared" si="380"/>
        <v>57.160599999999995</v>
      </c>
      <c r="O6161" s="17">
        <f t="shared" si="382"/>
        <v>344.30739999999997</v>
      </c>
      <c r="P6161" s="16"/>
      <c r="Q6161" s="101">
        <v>16.812999999999999</v>
      </c>
      <c r="R6161" s="16"/>
    </row>
    <row r="6162" spans="4:18" x14ac:dyDescent="0.25">
      <c r="G6162" s="98">
        <v>42443</v>
      </c>
      <c r="H6162" s="99">
        <v>0.25</v>
      </c>
      <c r="I6162" s="100">
        <f t="shared" si="381"/>
        <v>42443.25</v>
      </c>
      <c r="J6162" s="101">
        <v>59.552799999999998</v>
      </c>
      <c r="K6162" s="100">
        <f>'Barometric Data'!D6170</f>
        <v>42443.25</v>
      </c>
      <c r="L6162" s="102">
        <f t="shared" si="379"/>
        <v>0</v>
      </c>
      <c r="M6162" s="16">
        <f>'Barometric Data'!E6170</f>
        <v>2.4348000000000001</v>
      </c>
      <c r="N6162" s="16">
        <f t="shared" si="380"/>
        <v>57.117999999999995</v>
      </c>
      <c r="O6162" s="17">
        <f t="shared" si="382"/>
        <v>344.34999999999997</v>
      </c>
      <c r="P6162" s="16"/>
      <c r="Q6162" s="101">
        <v>16.803999999999998</v>
      </c>
      <c r="R6162" s="16"/>
    </row>
    <row r="6163" spans="4:18" x14ac:dyDescent="0.25">
      <c r="G6163" s="98">
        <v>42443</v>
      </c>
      <c r="H6163" s="99">
        <v>0.5</v>
      </c>
      <c r="I6163" s="100">
        <f t="shared" si="381"/>
        <v>42443.5</v>
      </c>
      <c r="J6163" s="101">
        <v>59.659599999999998</v>
      </c>
      <c r="K6163" s="100">
        <f>'Barometric Data'!D6171</f>
        <v>42443.5</v>
      </c>
      <c r="L6163" s="102">
        <f t="shared" si="379"/>
        <v>0</v>
      </c>
      <c r="M6163" s="16">
        <f>'Barometric Data'!E6171</f>
        <v>2.6215000000000002</v>
      </c>
      <c r="N6163" s="16">
        <f t="shared" si="380"/>
        <v>57.0381</v>
      </c>
      <c r="O6163" s="17">
        <f t="shared" si="382"/>
        <v>344.42989999999998</v>
      </c>
      <c r="P6163" s="16"/>
      <c r="Q6163" s="101">
        <v>16.798999999999999</v>
      </c>
      <c r="R6163" s="16"/>
    </row>
    <row r="6164" spans="4:18" x14ac:dyDescent="0.25">
      <c r="G6164" s="98">
        <v>42443</v>
      </c>
      <c r="H6164" s="99">
        <v>0.75</v>
      </c>
      <c r="I6164" s="100">
        <f t="shared" si="381"/>
        <v>42443.75</v>
      </c>
      <c r="J6164" s="101">
        <v>59.656799999999997</v>
      </c>
      <c r="K6164" s="100">
        <f>'Barometric Data'!D6172</f>
        <v>42443.75</v>
      </c>
      <c r="L6164" s="102">
        <f t="shared" si="379"/>
        <v>0</v>
      </c>
      <c r="M6164" s="16">
        <f>'Barometric Data'!E6172</f>
        <v>2.6648999999999998</v>
      </c>
      <c r="N6164" s="16">
        <f t="shared" si="380"/>
        <v>56.991899999999994</v>
      </c>
      <c r="O6164" s="17">
        <f t="shared" si="382"/>
        <v>344.47609999999997</v>
      </c>
      <c r="P6164" s="16"/>
      <c r="Q6164" s="101">
        <v>16.8</v>
      </c>
      <c r="R6164" s="16"/>
    </row>
    <row r="6165" spans="4:18" x14ac:dyDescent="0.25">
      <c r="G6165" s="98">
        <v>42444</v>
      </c>
      <c r="H6165" s="99">
        <v>0</v>
      </c>
      <c r="I6165" s="100">
        <f t="shared" si="381"/>
        <v>42444</v>
      </c>
      <c r="J6165" s="101">
        <v>59.7819</v>
      </c>
      <c r="K6165" s="100">
        <f>'Barometric Data'!D6173</f>
        <v>42444</v>
      </c>
      <c r="L6165" s="102">
        <f t="shared" si="379"/>
        <v>0</v>
      </c>
      <c r="M6165" s="16">
        <f>'Barometric Data'!E6173</f>
        <v>2.8079999999999998</v>
      </c>
      <c r="N6165" s="16">
        <f t="shared" si="380"/>
        <v>56.9739</v>
      </c>
      <c r="O6165" s="17">
        <f t="shared" si="382"/>
        <v>344.49409999999995</v>
      </c>
      <c r="P6165" s="16"/>
      <c r="Q6165" s="101">
        <v>16.792999999999999</v>
      </c>
      <c r="R6165" s="16"/>
    </row>
    <row r="6166" spans="4:18" x14ac:dyDescent="0.25">
      <c r="G6166" s="98">
        <v>42444</v>
      </c>
      <c r="H6166" s="99">
        <v>0.25</v>
      </c>
      <c r="I6166" s="100">
        <f t="shared" si="381"/>
        <v>42444.25</v>
      </c>
      <c r="J6166" s="101">
        <v>59.801200000000001</v>
      </c>
      <c r="K6166" s="100">
        <f>'Barometric Data'!D6174</f>
        <v>42444.25</v>
      </c>
      <c r="L6166" s="102">
        <f t="shared" si="379"/>
        <v>0</v>
      </c>
      <c r="M6166" s="16">
        <f>'Barometric Data'!E6174</f>
        <v>2.8395999999999999</v>
      </c>
      <c r="N6166" s="16">
        <f t="shared" si="380"/>
        <v>56.961600000000004</v>
      </c>
      <c r="O6166" s="17">
        <f t="shared" si="382"/>
        <v>344.50639999999999</v>
      </c>
      <c r="P6166" s="16"/>
      <c r="Q6166" s="101">
        <v>16.806999999999999</v>
      </c>
      <c r="R6166" s="16"/>
    </row>
    <row r="6167" spans="4:18" x14ac:dyDescent="0.25">
      <c r="D6167" s="103"/>
      <c r="E6167" s="105" t="s">
        <v>108</v>
      </c>
      <c r="F6167" s="104"/>
      <c r="G6167" s="98">
        <v>42444</v>
      </c>
      <c r="H6167" s="99">
        <v>0.5</v>
      </c>
      <c r="I6167" s="100">
        <f t="shared" si="381"/>
        <v>42444.5</v>
      </c>
      <c r="J6167" s="101">
        <v>59.831600000000002</v>
      </c>
      <c r="K6167" s="100">
        <f>'Barometric Data'!D6175</f>
        <v>42444.5</v>
      </c>
      <c r="L6167" s="102">
        <f t="shared" si="379"/>
        <v>0</v>
      </c>
      <c r="M6167" s="16">
        <f>'Barometric Data'!E6175</f>
        <v>2.8936000000000002</v>
      </c>
      <c r="N6167" s="16">
        <f t="shared" si="380"/>
        <v>56.938000000000002</v>
      </c>
      <c r="O6167" s="17">
        <f>$D$25-N6167</f>
        <v>344.53</v>
      </c>
      <c r="P6167" s="16"/>
      <c r="Q6167" s="101">
        <v>16.798999999999999</v>
      </c>
      <c r="R6167" s="16"/>
    </row>
    <row r="6168" spans="4:18" x14ac:dyDescent="0.25">
      <c r="G6168" s="98">
        <v>42444</v>
      </c>
      <c r="H6168" s="99">
        <v>0.75</v>
      </c>
      <c r="I6168" s="100">
        <f t="shared" si="381"/>
        <v>42444.75</v>
      </c>
      <c r="J6168" s="101">
        <v>59.790500000000002</v>
      </c>
      <c r="K6168" s="100">
        <f>'Barometric Data'!D6176</f>
        <v>42444.75</v>
      </c>
      <c r="L6168" s="102">
        <f t="shared" ref="L6168:L6231" si="383">I6168-K6168</f>
        <v>0</v>
      </c>
      <c r="M6168" s="16">
        <f>'Barometric Data'!E6176</f>
        <v>2.8601000000000001</v>
      </c>
      <c r="N6168" s="16">
        <f t="shared" si="380"/>
        <v>56.930399999999999</v>
      </c>
      <c r="O6168" s="17">
        <f>$D$26-N6168</f>
        <v>344.22469999999998</v>
      </c>
      <c r="P6168" s="16"/>
      <c r="Q6168" s="101">
        <v>16.802</v>
      </c>
      <c r="R6168" s="16"/>
    </row>
    <row r="6169" spans="4:18" x14ac:dyDescent="0.25">
      <c r="G6169" s="98">
        <v>42445</v>
      </c>
      <c r="H6169" s="99">
        <v>0</v>
      </c>
      <c r="I6169" s="100">
        <f t="shared" si="381"/>
        <v>42445</v>
      </c>
      <c r="J6169" s="101">
        <v>59.811</v>
      </c>
      <c r="K6169" s="100">
        <f>'Barometric Data'!D6177</f>
        <v>42445</v>
      </c>
      <c r="L6169" s="102">
        <f t="shared" si="383"/>
        <v>0</v>
      </c>
      <c r="M6169" s="16">
        <f>'Barometric Data'!E6177</f>
        <v>2.8898999999999999</v>
      </c>
      <c r="N6169" s="16">
        <f t="shared" si="380"/>
        <v>56.921100000000003</v>
      </c>
      <c r="O6169" s="17">
        <f t="shared" ref="O6169:O6232" si="384">$D$26-N6169</f>
        <v>344.23399999999998</v>
      </c>
      <c r="P6169" s="16"/>
      <c r="Q6169" s="101">
        <v>16.800999999999998</v>
      </c>
      <c r="R6169" s="16"/>
    </row>
    <row r="6170" spans="4:18" x14ac:dyDescent="0.25">
      <c r="G6170" s="98">
        <v>42445</v>
      </c>
      <c r="H6170" s="99">
        <v>0.25</v>
      </c>
      <c r="I6170" s="100">
        <f t="shared" si="381"/>
        <v>42445.25</v>
      </c>
      <c r="J6170" s="101">
        <v>59.835000000000001</v>
      </c>
      <c r="K6170" s="100">
        <f>'Barometric Data'!D6178</f>
        <v>42445.25</v>
      </c>
      <c r="L6170" s="102">
        <f t="shared" si="383"/>
        <v>0</v>
      </c>
      <c r="M6170" s="16">
        <f>'Barometric Data'!E6178</f>
        <v>2.9016000000000002</v>
      </c>
      <c r="N6170" s="16">
        <f t="shared" si="380"/>
        <v>56.933399999999999</v>
      </c>
      <c r="O6170" s="17">
        <f t="shared" si="384"/>
        <v>344.2217</v>
      </c>
      <c r="P6170" s="16"/>
      <c r="Q6170" s="101">
        <v>16.803000000000001</v>
      </c>
      <c r="R6170" s="16"/>
    </row>
    <row r="6171" spans="4:18" x14ac:dyDescent="0.25">
      <c r="G6171" s="98">
        <v>42445</v>
      </c>
      <c r="H6171" s="99">
        <v>0.5</v>
      </c>
      <c r="I6171" s="100">
        <f t="shared" si="381"/>
        <v>42445.5</v>
      </c>
      <c r="J6171" s="101">
        <v>59.835700000000003</v>
      </c>
      <c r="K6171" s="100">
        <f>'Barometric Data'!D6179</f>
        <v>42445.5</v>
      </c>
      <c r="L6171" s="102">
        <f t="shared" si="383"/>
        <v>0</v>
      </c>
      <c r="M6171" s="16">
        <f>'Barometric Data'!E6179</f>
        <v>2.9222999999999999</v>
      </c>
      <c r="N6171" s="16">
        <f t="shared" si="380"/>
        <v>56.913400000000003</v>
      </c>
      <c r="O6171" s="17">
        <f t="shared" si="384"/>
        <v>344.24169999999998</v>
      </c>
      <c r="P6171" s="16"/>
      <c r="Q6171" s="101">
        <v>16.812000000000001</v>
      </c>
      <c r="R6171" s="16"/>
    </row>
    <row r="6172" spans="4:18" x14ac:dyDescent="0.25">
      <c r="G6172" s="98">
        <v>42445</v>
      </c>
      <c r="H6172" s="99">
        <v>0.75</v>
      </c>
      <c r="I6172" s="100">
        <f t="shared" si="381"/>
        <v>42445.75</v>
      </c>
      <c r="J6172" s="101">
        <v>59.771799999999999</v>
      </c>
      <c r="K6172" s="100">
        <f>'Barometric Data'!D6180</f>
        <v>42445.75</v>
      </c>
      <c r="L6172" s="102">
        <f t="shared" si="383"/>
        <v>0</v>
      </c>
      <c r="M6172" s="16">
        <f>'Barometric Data'!E6180</f>
        <v>2.8294999999999999</v>
      </c>
      <c r="N6172" s="16">
        <f t="shared" si="380"/>
        <v>56.942299999999996</v>
      </c>
      <c r="O6172" s="17">
        <f t="shared" si="384"/>
        <v>344.21280000000002</v>
      </c>
      <c r="P6172" s="16"/>
      <c r="Q6172" s="101">
        <v>16.797999999999998</v>
      </c>
      <c r="R6172" s="16"/>
    </row>
    <row r="6173" spans="4:18" x14ac:dyDescent="0.25">
      <c r="G6173" s="98">
        <v>42446</v>
      </c>
      <c r="H6173" s="99">
        <v>0</v>
      </c>
      <c r="I6173" s="100">
        <f t="shared" si="381"/>
        <v>42446</v>
      </c>
      <c r="J6173" s="101">
        <v>59.765700000000002</v>
      </c>
      <c r="K6173" s="100">
        <f>'Barometric Data'!D6181</f>
        <v>42446</v>
      </c>
      <c r="L6173" s="102">
        <f t="shared" si="383"/>
        <v>0</v>
      </c>
      <c r="M6173" s="16">
        <f>'Barometric Data'!E6181</f>
        <v>2.8134999999999999</v>
      </c>
      <c r="N6173" s="16">
        <f t="shared" si="380"/>
        <v>56.952200000000005</v>
      </c>
      <c r="O6173" s="17">
        <f t="shared" si="384"/>
        <v>344.2029</v>
      </c>
      <c r="P6173" s="16"/>
      <c r="Q6173" s="101">
        <v>16.803999999999998</v>
      </c>
      <c r="R6173" s="16"/>
    </row>
    <row r="6174" spans="4:18" x14ac:dyDescent="0.25">
      <c r="G6174" s="98">
        <v>42446</v>
      </c>
      <c r="H6174" s="99">
        <v>0.25</v>
      </c>
      <c r="I6174" s="100">
        <f t="shared" si="381"/>
        <v>42446.25</v>
      </c>
      <c r="J6174" s="101">
        <v>59.764099999999999</v>
      </c>
      <c r="K6174" s="100">
        <f>'Barometric Data'!D6182</f>
        <v>42446.25</v>
      </c>
      <c r="L6174" s="102">
        <f t="shared" si="383"/>
        <v>0</v>
      </c>
      <c r="M6174" s="16">
        <f>'Barometric Data'!E6182</f>
        <v>2.7938000000000001</v>
      </c>
      <c r="N6174" s="16">
        <f t="shared" si="380"/>
        <v>56.970300000000002</v>
      </c>
      <c r="O6174" s="17">
        <f t="shared" si="384"/>
        <v>344.1848</v>
      </c>
      <c r="P6174" s="16"/>
      <c r="Q6174" s="101">
        <v>16.812000000000001</v>
      </c>
      <c r="R6174" s="16"/>
    </row>
    <row r="6175" spans="4:18" x14ac:dyDescent="0.25">
      <c r="G6175" s="98">
        <v>42446</v>
      </c>
      <c r="H6175" s="99">
        <v>0.5</v>
      </c>
      <c r="I6175" s="100">
        <f t="shared" si="381"/>
        <v>42446.5</v>
      </c>
      <c r="J6175" s="101">
        <v>59.776499999999999</v>
      </c>
      <c r="K6175" s="100">
        <f>'Barometric Data'!D6183</f>
        <v>42446.5</v>
      </c>
      <c r="L6175" s="102">
        <f t="shared" si="383"/>
        <v>0</v>
      </c>
      <c r="M6175" s="16">
        <f>'Barometric Data'!E6183</f>
        <v>2.8469000000000002</v>
      </c>
      <c r="N6175" s="16">
        <f t="shared" si="380"/>
        <v>56.929600000000001</v>
      </c>
      <c r="O6175" s="17">
        <f t="shared" si="384"/>
        <v>344.22550000000001</v>
      </c>
      <c r="P6175" s="16"/>
      <c r="Q6175" s="101">
        <v>16.809999999999999</v>
      </c>
      <c r="R6175" s="16"/>
    </row>
    <row r="6176" spans="4:18" x14ac:dyDescent="0.25">
      <c r="G6176" s="98">
        <v>42446</v>
      </c>
      <c r="H6176" s="99">
        <v>0.75</v>
      </c>
      <c r="I6176" s="100">
        <f t="shared" si="381"/>
        <v>42446.75</v>
      </c>
      <c r="J6176" s="101">
        <v>59.747300000000003</v>
      </c>
      <c r="K6176" s="100">
        <f>'Barometric Data'!D6184</f>
        <v>42446.75</v>
      </c>
      <c r="L6176" s="102">
        <f t="shared" si="383"/>
        <v>0</v>
      </c>
      <c r="M6176" s="16">
        <f>'Barometric Data'!E6184</f>
        <v>2.7946</v>
      </c>
      <c r="N6176" s="16">
        <f t="shared" si="380"/>
        <v>56.9527</v>
      </c>
      <c r="O6176" s="17">
        <f t="shared" si="384"/>
        <v>344.20240000000001</v>
      </c>
      <c r="P6176" s="16"/>
      <c r="Q6176" s="101">
        <v>16.802</v>
      </c>
      <c r="R6176" s="16"/>
    </row>
    <row r="6177" spans="7:18" x14ac:dyDescent="0.25">
      <c r="G6177" s="98">
        <v>42447</v>
      </c>
      <c r="H6177" s="99">
        <v>0</v>
      </c>
      <c r="I6177" s="100">
        <f t="shared" si="381"/>
        <v>42447</v>
      </c>
      <c r="J6177" s="101">
        <v>59.741700000000002</v>
      </c>
      <c r="K6177" s="100">
        <f>'Barometric Data'!D6185</f>
        <v>42447</v>
      </c>
      <c r="L6177" s="102">
        <f t="shared" si="383"/>
        <v>0</v>
      </c>
      <c r="M6177" s="16">
        <f>'Barometric Data'!E6185</f>
        <v>2.8256999999999999</v>
      </c>
      <c r="N6177" s="16">
        <f t="shared" si="380"/>
        <v>56.916000000000004</v>
      </c>
      <c r="O6177" s="17">
        <f t="shared" si="384"/>
        <v>344.23910000000001</v>
      </c>
      <c r="P6177" s="16"/>
      <c r="Q6177" s="101">
        <v>16.802</v>
      </c>
      <c r="R6177" s="16"/>
    </row>
    <row r="6178" spans="7:18" x14ac:dyDescent="0.25">
      <c r="G6178" s="98">
        <v>42447</v>
      </c>
      <c r="H6178" s="99">
        <v>0.25</v>
      </c>
      <c r="I6178" s="100">
        <f t="shared" si="381"/>
        <v>42447.25</v>
      </c>
      <c r="J6178" s="101">
        <v>59.795299999999997</v>
      </c>
      <c r="K6178" s="100">
        <f>'Barometric Data'!D6186</f>
        <v>42447.25</v>
      </c>
      <c r="L6178" s="102">
        <f t="shared" si="383"/>
        <v>0</v>
      </c>
      <c r="M6178" s="16">
        <f>'Barometric Data'!E6186</f>
        <v>2.8426999999999998</v>
      </c>
      <c r="N6178" s="16">
        <f t="shared" si="380"/>
        <v>56.952599999999997</v>
      </c>
      <c r="O6178" s="17">
        <f t="shared" si="384"/>
        <v>344.20249999999999</v>
      </c>
      <c r="P6178" s="16"/>
      <c r="Q6178" s="101">
        <v>16.803999999999998</v>
      </c>
      <c r="R6178" s="16"/>
    </row>
    <row r="6179" spans="7:18" x14ac:dyDescent="0.25">
      <c r="G6179" s="98">
        <v>42447</v>
      </c>
      <c r="H6179" s="99">
        <v>0.5</v>
      </c>
      <c r="I6179" s="100">
        <f t="shared" si="381"/>
        <v>42447.5</v>
      </c>
      <c r="J6179" s="101">
        <v>59.804299999999998</v>
      </c>
      <c r="K6179" s="100">
        <f>'Barometric Data'!D6187</f>
        <v>42447.5</v>
      </c>
      <c r="L6179" s="102">
        <f t="shared" si="383"/>
        <v>0</v>
      </c>
      <c r="M6179" s="16">
        <f>'Barometric Data'!E6187</f>
        <v>2.9291999999999998</v>
      </c>
      <c r="N6179" s="16">
        <f t="shared" si="380"/>
        <v>56.875099999999996</v>
      </c>
      <c r="O6179" s="17">
        <f t="shared" si="384"/>
        <v>344.28000000000003</v>
      </c>
      <c r="P6179" s="16"/>
      <c r="Q6179" s="101">
        <v>16.806999999999999</v>
      </c>
      <c r="R6179" s="16"/>
    </row>
    <row r="6180" spans="7:18" x14ac:dyDescent="0.25">
      <c r="G6180" s="98">
        <v>42447</v>
      </c>
      <c r="H6180" s="99">
        <v>0.75</v>
      </c>
      <c r="I6180" s="100">
        <f t="shared" si="381"/>
        <v>42447.75</v>
      </c>
      <c r="J6180" s="101">
        <v>59.775300000000001</v>
      </c>
      <c r="K6180" s="100">
        <f>'Barometric Data'!D6188</f>
        <v>42447.75</v>
      </c>
      <c r="L6180" s="102">
        <f t="shared" si="383"/>
        <v>0</v>
      </c>
      <c r="M6180" s="16">
        <f>'Barometric Data'!E6188</f>
        <v>2.8647</v>
      </c>
      <c r="N6180" s="16">
        <f t="shared" si="380"/>
        <v>56.910600000000002</v>
      </c>
      <c r="O6180" s="17">
        <f t="shared" si="384"/>
        <v>344.24450000000002</v>
      </c>
      <c r="P6180" s="16"/>
      <c r="Q6180" s="101">
        <v>16.809999999999999</v>
      </c>
      <c r="R6180" s="16"/>
    </row>
    <row r="6181" spans="7:18" x14ac:dyDescent="0.25">
      <c r="G6181" s="98">
        <v>42448</v>
      </c>
      <c r="H6181" s="99">
        <v>0</v>
      </c>
      <c r="I6181" s="100">
        <f t="shared" si="381"/>
        <v>42448</v>
      </c>
      <c r="J6181" s="101">
        <v>59.752600000000001</v>
      </c>
      <c r="K6181" s="100">
        <f>'Barometric Data'!D6189</f>
        <v>42448</v>
      </c>
      <c r="L6181" s="102">
        <f t="shared" si="383"/>
        <v>0</v>
      </c>
      <c r="M6181" s="16">
        <f>'Barometric Data'!E6189</f>
        <v>2.8704999999999998</v>
      </c>
      <c r="N6181" s="16">
        <f t="shared" si="380"/>
        <v>56.882100000000001</v>
      </c>
      <c r="O6181" s="17">
        <f t="shared" si="384"/>
        <v>344.27300000000002</v>
      </c>
      <c r="P6181" s="16"/>
      <c r="Q6181" s="101">
        <v>16.823</v>
      </c>
      <c r="R6181" s="16"/>
    </row>
    <row r="6182" spans="7:18" x14ac:dyDescent="0.25">
      <c r="G6182" s="98">
        <v>42448</v>
      </c>
      <c r="H6182" s="99">
        <v>0.25</v>
      </c>
      <c r="I6182" s="100">
        <f t="shared" si="381"/>
        <v>42448.25</v>
      </c>
      <c r="J6182" s="101">
        <v>59.8155</v>
      </c>
      <c r="K6182" s="100">
        <f>'Barometric Data'!D6190</f>
        <v>42448.25</v>
      </c>
      <c r="L6182" s="102">
        <f t="shared" si="383"/>
        <v>0</v>
      </c>
      <c r="M6182" s="16">
        <f>'Barometric Data'!E6190</f>
        <v>2.8984999999999999</v>
      </c>
      <c r="N6182" s="16">
        <f t="shared" si="380"/>
        <v>56.917000000000002</v>
      </c>
      <c r="O6182" s="17">
        <f t="shared" si="384"/>
        <v>344.23810000000003</v>
      </c>
      <c r="P6182" s="16"/>
      <c r="Q6182" s="101">
        <v>16.797999999999998</v>
      </c>
      <c r="R6182" s="16"/>
    </row>
    <row r="6183" spans="7:18" x14ac:dyDescent="0.25">
      <c r="G6183" s="98">
        <v>42448</v>
      </c>
      <c r="H6183" s="99">
        <v>0.5</v>
      </c>
      <c r="I6183" s="100">
        <f t="shared" si="381"/>
        <v>42448.5</v>
      </c>
      <c r="J6183" s="101">
        <v>59.796599999999998</v>
      </c>
      <c r="K6183" s="100">
        <f>'Barometric Data'!D6191</f>
        <v>42448.5</v>
      </c>
      <c r="L6183" s="102">
        <f t="shared" si="383"/>
        <v>0</v>
      </c>
      <c r="M6183" s="16">
        <f>'Barometric Data'!E6191</f>
        <v>2.9297</v>
      </c>
      <c r="N6183" s="16">
        <f t="shared" si="380"/>
        <v>56.866900000000001</v>
      </c>
      <c r="O6183" s="17">
        <f t="shared" si="384"/>
        <v>344.28820000000002</v>
      </c>
      <c r="P6183" s="16"/>
      <c r="Q6183" s="101">
        <v>16.795999999999999</v>
      </c>
      <c r="R6183" s="16"/>
    </row>
    <row r="6184" spans="7:18" x14ac:dyDescent="0.25">
      <c r="G6184" s="98">
        <v>42448</v>
      </c>
      <c r="H6184" s="99">
        <v>0.75</v>
      </c>
      <c r="I6184" s="100">
        <f t="shared" si="381"/>
        <v>42448.75</v>
      </c>
      <c r="J6184" s="101">
        <v>59.738300000000002</v>
      </c>
      <c r="K6184" s="100">
        <f>'Barometric Data'!D6192</f>
        <v>42448.75</v>
      </c>
      <c r="L6184" s="102">
        <f t="shared" si="383"/>
        <v>0</v>
      </c>
      <c r="M6184" s="16">
        <f>'Barometric Data'!E6192</f>
        <v>2.8077000000000001</v>
      </c>
      <c r="N6184" s="16">
        <f t="shared" ref="N6184:N6247" si="385">J6184-M6184</f>
        <v>56.930600000000005</v>
      </c>
      <c r="O6184" s="17">
        <f t="shared" si="384"/>
        <v>344.22449999999998</v>
      </c>
      <c r="P6184" s="16"/>
      <c r="Q6184" s="101">
        <v>16.798999999999999</v>
      </c>
      <c r="R6184" s="16"/>
    </row>
    <row r="6185" spans="7:18" x14ac:dyDescent="0.25">
      <c r="G6185" s="98">
        <v>42449</v>
      </c>
      <c r="H6185" s="99">
        <v>0</v>
      </c>
      <c r="I6185" s="100">
        <f t="shared" si="381"/>
        <v>42449</v>
      </c>
      <c r="J6185" s="101">
        <v>59.700299999999999</v>
      </c>
      <c r="K6185" s="100">
        <f>'Barometric Data'!D6193</f>
        <v>42449</v>
      </c>
      <c r="L6185" s="102">
        <f t="shared" si="383"/>
        <v>0</v>
      </c>
      <c r="M6185" s="16">
        <f>'Barometric Data'!E6193</f>
        <v>2.7879</v>
      </c>
      <c r="N6185" s="16">
        <f t="shared" si="385"/>
        <v>56.912399999999998</v>
      </c>
      <c r="O6185" s="17">
        <f t="shared" si="384"/>
        <v>344.24270000000001</v>
      </c>
      <c r="P6185" s="16"/>
      <c r="Q6185" s="101">
        <v>16.809999999999999</v>
      </c>
      <c r="R6185" s="16"/>
    </row>
    <row r="6186" spans="7:18" x14ac:dyDescent="0.25">
      <c r="G6186" s="98">
        <v>42449</v>
      </c>
      <c r="H6186" s="99">
        <v>0.25</v>
      </c>
      <c r="I6186" s="100">
        <f t="shared" si="381"/>
        <v>42449.25</v>
      </c>
      <c r="J6186" s="101">
        <v>59.697899999999997</v>
      </c>
      <c r="K6186" s="100">
        <f>'Barometric Data'!D6194</f>
        <v>42449.25</v>
      </c>
      <c r="L6186" s="102">
        <f t="shared" si="383"/>
        <v>0</v>
      </c>
      <c r="M6186" s="16">
        <f>'Barometric Data'!E6194</f>
        <v>2.726</v>
      </c>
      <c r="N6186" s="16">
        <f t="shared" si="385"/>
        <v>56.971899999999998</v>
      </c>
      <c r="O6186" s="17">
        <f t="shared" si="384"/>
        <v>344.1832</v>
      </c>
      <c r="P6186" s="16"/>
      <c r="Q6186" s="101">
        <v>16.795999999999999</v>
      </c>
      <c r="R6186" s="16"/>
    </row>
    <row r="6187" spans="7:18" x14ac:dyDescent="0.25">
      <c r="G6187" s="98">
        <v>42449</v>
      </c>
      <c r="H6187" s="99">
        <v>0.5</v>
      </c>
      <c r="I6187" s="100">
        <f t="shared" si="381"/>
        <v>42449.5</v>
      </c>
      <c r="J6187" s="101">
        <v>59.664000000000001</v>
      </c>
      <c r="K6187" s="100">
        <f>'Barometric Data'!D6195</f>
        <v>42449.5</v>
      </c>
      <c r="L6187" s="102">
        <f t="shared" si="383"/>
        <v>0</v>
      </c>
      <c r="M6187" s="16">
        <f>'Barometric Data'!E6195</f>
        <v>2.6957</v>
      </c>
      <c r="N6187" s="16">
        <f t="shared" si="385"/>
        <v>56.968299999999999</v>
      </c>
      <c r="O6187" s="17">
        <f t="shared" si="384"/>
        <v>344.18680000000001</v>
      </c>
      <c r="P6187" s="16"/>
      <c r="Q6187" s="101">
        <v>16.814</v>
      </c>
      <c r="R6187" s="16"/>
    </row>
    <row r="6188" spans="7:18" x14ac:dyDescent="0.25">
      <c r="G6188" s="98">
        <v>42449</v>
      </c>
      <c r="H6188" s="99">
        <v>0.75</v>
      </c>
      <c r="I6188" s="100">
        <f t="shared" si="381"/>
        <v>42449.75</v>
      </c>
      <c r="J6188" s="101">
        <v>59.582599999999999</v>
      </c>
      <c r="K6188" s="100">
        <f>'Barometric Data'!D6196</f>
        <v>42449.75</v>
      </c>
      <c r="L6188" s="102">
        <f t="shared" si="383"/>
        <v>0</v>
      </c>
      <c r="M6188" s="16">
        <f>'Barometric Data'!E6196</f>
        <v>2.5526</v>
      </c>
      <c r="N6188" s="16">
        <f t="shared" si="385"/>
        <v>57.03</v>
      </c>
      <c r="O6188" s="17">
        <f t="shared" si="384"/>
        <v>344.12509999999997</v>
      </c>
      <c r="P6188" s="16"/>
      <c r="Q6188" s="101">
        <v>16.792000000000002</v>
      </c>
      <c r="R6188" s="16"/>
    </row>
    <row r="6189" spans="7:18" x14ac:dyDescent="0.25">
      <c r="G6189" s="98">
        <v>42450</v>
      </c>
      <c r="H6189" s="99">
        <v>0</v>
      </c>
      <c r="I6189" s="100">
        <f t="shared" si="381"/>
        <v>42450</v>
      </c>
      <c r="J6189" s="101">
        <v>59.596499999999999</v>
      </c>
      <c r="K6189" s="100">
        <f>'Barometric Data'!D6197</f>
        <v>42450</v>
      </c>
      <c r="L6189" s="102">
        <f t="shared" si="383"/>
        <v>0</v>
      </c>
      <c r="M6189" s="16">
        <f>'Barometric Data'!E6197</f>
        <v>2.6232000000000002</v>
      </c>
      <c r="N6189" s="16">
        <f t="shared" si="385"/>
        <v>56.973300000000002</v>
      </c>
      <c r="O6189" s="17">
        <f t="shared" si="384"/>
        <v>344.18180000000001</v>
      </c>
      <c r="P6189" s="16"/>
      <c r="Q6189" s="101">
        <v>16.803999999999998</v>
      </c>
      <c r="R6189" s="16"/>
    </row>
    <row r="6190" spans="7:18" x14ac:dyDescent="0.25">
      <c r="G6190" s="98">
        <v>42450</v>
      </c>
      <c r="H6190" s="99">
        <v>0.25</v>
      </c>
      <c r="I6190" s="100">
        <f t="shared" si="381"/>
        <v>42450.25</v>
      </c>
      <c r="J6190" s="101">
        <v>59.632100000000001</v>
      </c>
      <c r="K6190" s="100">
        <f>'Barometric Data'!D6198</f>
        <v>42450.25</v>
      </c>
      <c r="L6190" s="102">
        <f t="shared" si="383"/>
        <v>0</v>
      </c>
      <c r="M6190" s="16">
        <f>'Barometric Data'!E6198</f>
        <v>2.6151</v>
      </c>
      <c r="N6190" s="16">
        <f t="shared" si="385"/>
        <v>57.017000000000003</v>
      </c>
      <c r="O6190" s="17">
        <f t="shared" si="384"/>
        <v>344.13810000000001</v>
      </c>
      <c r="P6190" s="16"/>
      <c r="Q6190" s="101">
        <v>16.806000000000001</v>
      </c>
      <c r="R6190" s="16"/>
    </row>
    <row r="6191" spans="7:18" x14ac:dyDescent="0.25">
      <c r="G6191" s="98">
        <v>42450</v>
      </c>
      <c r="H6191" s="99">
        <v>0.5</v>
      </c>
      <c r="I6191" s="100">
        <f t="shared" si="381"/>
        <v>42450.5</v>
      </c>
      <c r="J6191" s="101">
        <v>59.606099999999998</v>
      </c>
      <c r="K6191" s="100">
        <f>'Barometric Data'!D6199</f>
        <v>42450.5</v>
      </c>
      <c r="L6191" s="102">
        <f t="shared" si="383"/>
        <v>0</v>
      </c>
      <c r="M6191" s="16">
        <f>'Barometric Data'!E6199</f>
        <v>2.6149</v>
      </c>
      <c r="N6191" s="16">
        <f t="shared" si="385"/>
        <v>56.991199999999999</v>
      </c>
      <c r="O6191" s="17">
        <f t="shared" si="384"/>
        <v>344.16390000000001</v>
      </c>
      <c r="P6191" s="16"/>
      <c r="Q6191" s="101">
        <v>16.805</v>
      </c>
      <c r="R6191" s="16"/>
    </row>
    <row r="6192" spans="7:18" x14ac:dyDescent="0.25">
      <c r="G6192" s="98">
        <v>42450</v>
      </c>
      <c r="H6192" s="99">
        <v>0.75</v>
      </c>
      <c r="I6192" s="100">
        <f t="shared" si="381"/>
        <v>42450.75</v>
      </c>
      <c r="J6192" s="101">
        <v>59.525500000000001</v>
      </c>
      <c r="K6192" s="100">
        <f>'Barometric Data'!D6200</f>
        <v>42450.75</v>
      </c>
      <c r="L6192" s="102">
        <f t="shared" si="383"/>
        <v>0</v>
      </c>
      <c r="M6192" s="16">
        <f>'Barometric Data'!E6200</f>
        <v>2.4453</v>
      </c>
      <c r="N6192" s="16">
        <f t="shared" si="385"/>
        <v>57.080199999999998</v>
      </c>
      <c r="O6192" s="17">
        <f t="shared" si="384"/>
        <v>344.07490000000001</v>
      </c>
      <c r="P6192" s="16"/>
      <c r="Q6192" s="101">
        <v>16.806000000000001</v>
      </c>
      <c r="R6192" s="16"/>
    </row>
    <row r="6193" spans="7:18" x14ac:dyDescent="0.25">
      <c r="G6193" s="98">
        <v>42451</v>
      </c>
      <c r="H6193" s="99">
        <v>0</v>
      </c>
      <c r="I6193" s="100">
        <f t="shared" si="381"/>
        <v>42451</v>
      </c>
      <c r="J6193" s="101">
        <v>59.523200000000003</v>
      </c>
      <c r="K6193" s="100">
        <f>'Barometric Data'!D6201</f>
        <v>42451</v>
      </c>
      <c r="L6193" s="102">
        <f t="shared" si="383"/>
        <v>0</v>
      </c>
      <c r="M6193" s="16">
        <f>'Barometric Data'!E6201</f>
        <v>2.4659</v>
      </c>
      <c r="N6193" s="16">
        <f t="shared" si="385"/>
        <v>57.057300000000005</v>
      </c>
      <c r="O6193" s="17">
        <f t="shared" si="384"/>
        <v>344.09780000000001</v>
      </c>
      <c r="P6193" s="16"/>
      <c r="Q6193" s="101">
        <v>16.803999999999998</v>
      </c>
      <c r="R6193" s="16"/>
    </row>
    <row r="6194" spans="7:18" x14ac:dyDescent="0.25">
      <c r="G6194" s="98">
        <v>42451</v>
      </c>
      <c r="H6194" s="99">
        <v>0.25</v>
      </c>
      <c r="I6194" s="100">
        <f t="shared" si="381"/>
        <v>42451.25</v>
      </c>
      <c r="J6194" s="101">
        <v>59.566400000000002</v>
      </c>
      <c r="K6194" s="100">
        <f>'Barometric Data'!D6202</f>
        <v>42451.25</v>
      </c>
      <c r="L6194" s="102">
        <f t="shared" si="383"/>
        <v>0</v>
      </c>
      <c r="M6194" s="16">
        <f>'Barometric Data'!E6202</f>
        <v>2.4950999999999999</v>
      </c>
      <c r="N6194" s="16">
        <f t="shared" si="385"/>
        <v>57.071300000000001</v>
      </c>
      <c r="O6194" s="17">
        <f t="shared" si="384"/>
        <v>344.0838</v>
      </c>
      <c r="P6194" s="16"/>
      <c r="Q6194" s="101">
        <v>16.811</v>
      </c>
      <c r="R6194" s="16"/>
    </row>
    <row r="6195" spans="7:18" x14ac:dyDescent="0.25">
      <c r="G6195" s="98">
        <v>42451</v>
      </c>
      <c r="H6195" s="99">
        <v>0.5</v>
      </c>
      <c r="I6195" s="100">
        <f t="shared" si="381"/>
        <v>42451.5</v>
      </c>
      <c r="J6195" s="101">
        <v>59.610399999999998</v>
      </c>
      <c r="K6195" s="100">
        <f>'Barometric Data'!D6203</f>
        <v>42451.5</v>
      </c>
      <c r="L6195" s="102">
        <f t="shared" si="383"/>
        <v>0</v>
      </c>
      <c r="M6195" s="16">
        <f>'Barometric Data'!E6203</f>
        <v>2.6103999999999998</v>
      </c>
      <c r="N6195" s="16">
        <f t="shared" si="385"/>
        <v>57</v>
      </c>
      <c r="O6195" s="17">
        <f t="shared" si="384"/>
        <v>344.1551</v>
      </c>
      <c r="P6195" s="16"/>
      <c r="Q6195" s="101">
        <v>16.812999999999999</v>
      </c>
      <c r="R6195" s="16"/>
    </row>
    <row r="6196" spans="7:18" x14ac:dyDescent="0.25">
      <c r="G6196" s="98">
        <v>42451</v>
      </c>
      <c r="H6196" s="99">
        <v>0.75</v>
      </c>
      <c r="I6196" s="100">
        <f t="shared" si="381"/>
        <v>42451.75</v>
      </c>
      <c r="J6196" s="101">
        <v>59.653500000000001</v>
      </c>
      <c r="K6196" s="100">
        <f>'Barometric Data'!D6204</f>
        <v>42451.75</v>
      </c>
      <c r="L6196" s="102">
        <f t="shared" si="383"/>
        <v>0</v>
      </c>
      <c r="M6196" s="16">
        <f>'Barometric Data'!E6204</f>
        <v>2.6475</v>
      </c>
      <c r="N6196" s="16">
        <f t="shared" si="385"/>
        <v>57.006</v>
      </c>
      <c r="O6196" s="17">
        <f t="shared" si="384"/>
        <v>344.14909999999998</v>
      </c>
      <c r="P6196" s="16"/>
      <c r="Q6196" s="101">
        <v>16.806000000000001</v>
      </c>
      <c r="R6196" s="16"/>
    </row>
    <row r="6197" spans="7:18" x14ac:dyDescent="0.25">
      <c r="G6197" s="98">
        <v>42452</v>
      </c>
      <c r="H6197" s="99">
        <v>0</v>
      </c>
      <c r="I6197" s="100">
        <f t="shared" si="381"/>
        <v>42452</v>
      </c>
      <c r="J6197" s="101">
        <v>59.709099999999999</v>
      </c>
      <c r="K6197" s="100">
        <f>'Barometric Data'!D6205</f>
        <v>42452</v>
      </c>
      <c r="L6197" s="102">
        <f t="shared" si="383"/>
        <v>0</v>
      </c>
      <c r="M6197" s="16">
        <f>'Barometric Data'!E6205</f>
        <v>2.7642000000000002</v>
      </c>
      <c r="N6197" s="16">
        <f t="shared" si="385"/>
        <v>56.944899999999997</v>
      </c>
      <c r="O6197" s="17">
        <f t="shared" si="384"/>
        <v>344.21019999999999</v>
      </c>
      <c r="P6197" s="16"/>
      <c r="Q6197" s="101">
        <v>16.809999999999999</v>
      </c>
      <c r="R6197" s="16"/>
    </row>
    <row r="6198" spans="7:18" x14ac:dyDescent="0.25">
      <c r="G6198" s="98">
        <v>42452</v>
      </c>
      <c r="H6198" s="99">
        <v>0.25</v>
      </c>
      <c r="I6198" s="100">
        <f t="shared" si="381"/>
        <v>42452.25</v>
      </c>
      <c r="J6198" s="101">
        <v>59.783499999999997</v>
      </c>
      <c r="K6198" s="100">
        <f>'Barometric Data'!D6206</f>
        <v>42452.25</v>
      </c>
      <c r="L6198" s="102">
        <f t="shared" si="383"/>
        <v>0</v>
      </c>
      <c r="M6198" s="16">
        <f>'Barometric Data'!E6206</f>
        <v>2.8576000000000001</v>
      </c>
      <c r="N6198" s="16">
        <f t="shared" si="385"/>
        <v>56.925899999999999</v>
      </c>
      <c r="O6198" s="17">
        <f t="shared" si="384"/>
        <v>344.22919999999999</v>
      </c>
      <c r="P6198" s="16"/>
      <c r="Q6198" s="101">
        <v>16.809000000000001</v>
      </c>
      <c r="R6198" s="16"/>
    </row>
    <row r="6199" spans="7:18" x14ac:dyDescent="0.25">
      <c r="G6199" s="98">
        <v>42452</v>
      </c>
      <c r="H6199" s="99">
        <v>0.5</v>
      </c>
      <c r="I6199" s="100">
        <f t="shared" si="381"/>
        <v>42452.5</v>
      </c>
      <c r="J6199" s="101">
        <v>59.827399999999997</v>
      </c>
      <c r="K6199" s="100">
        <f>'Barometric Data'!D6207</f>
        <v>42452.5</v>
      </c>
      <c r="L6199" s="102">
        <f t="shared" si="383"/>
        <v>0</v>
      </c>
      <c r="M6199" s="16">
        <f>'Barometric Data'!E6207</f>
        <v>2.9834000000000001</v>
      </c>
      <c r="N6199" s="16">
        <f t="shared" si="385"/>
        <v>56.843999999999994</v>
      </c>
      <c r="O6199" s="17">
        <f t="shared" si="384"/>
        <v>344.31110000000001</v>
      </c>
      <c r="P6199" s="16"/>
      <c r="Q6199" s="101">
        <v>16.803999999999998</v>
      </c>
      <c r="R6199" s="16"/>
    </row>
    <row r="6200" spans="7:18" x14ac:dyDescent="0.25">
      <c r="G6200" s="98">
        <v>42452</v>
      </c>
      <c r="H6200" s="99">
        <v>0.75</v>
      </c>
      <c r="I6200" s="100">
        <f t="shared" si="381"/>
        <v>42452.75</v>
      </c>
      <c r="J6200" s="101">
        <v>59.811300000000003</v>
      </c>
      <c r="K6200" s="100">
        <f>'Barometric Data'!D6208</f>
        <v>42452.75</v>
      </c>
      <c r="L6200" s="102">
        <f t="shared" si="383"/>
        <v>0</v>
      </c>
      <c r="M6200" s="16">
        <f>'Barometric Data'!E6208</f>
        <v>2.9253999999999998</v>
      </c>
      <c r="N6200" s="16">
        <f t="shared" si="385"/>
        <v>56.885900000000007</v>
      </c>
      <c r="O6200" s="17">
        <f t="shared" si="384"/>
        <v>344.26920000000001</v>
      </c>
      <c r="P6200" s="16"/>
      <c r="Q6200" s="101">
        <v>16.803999999999998</v>
      </c>
      <c r="R6200" s="16"/>
    </row>
    <row r="6201" spans="7:18" x14ac:dyDescent="0.25">
      <c r="G6201" s="98">
        <v>42453</v>
      </c>
      <c r="H6201" s="99">
        <v>0</v>
      </c>
      <c r="I6201" s="100">
        <f t="shared" si="381"/>
        <v>42453</v>
      </c>
      <c r="J6201" s="101">
        <v>59.781999999999996</v>
      </c>
      <c r="K6201" s="100">
        <f>'Barometric Data'!D6209</f>
        <v>42453</v>
      </c>
      <c r="L6201" s="102">
        <f t="shared" si="383"/>
        <v>0</v>
      </c>
      <c r="M6201" s="16">
        <f>'Barometric Data'!E6209</f>
        <v>2.8919999999999999</v>
      </c>
      <c r="N6201" s="16">
        <f t="shared" si="385"/>
        <v>56.889999999999993</v>
      </c>
      <c r="O6201" s="17">
        <f t="shared" si="384"/>
        <v>344.26510000000002</v>
      </c>
      <c r="P6201" s="16"/>
      <c r="Q6201" s="101">
        <v>16.8</v>
      </c>
      <c r="R6201" s="16"/>
    </row>
    <row r="6202" spans="7:18" x14ac:dyDescent="0.25">
      <c r="G6202" s="98">
        <v>42453</v>
      </c>
      <c r="H6202" s="99">
        <v>0.25</v>
      </c>
      <c r="I6202" s="100">
        <f t="shared" si="381"/>
        <v>42453.25</v>
      </c>
      <c r="J6202" s="101">
        <v>59.733400000000003</v>
      </c>
      <c r="K6202" s="100">
        <f>'Barometric Data'!D6210</f>
        <v>42453.25</v>
      </c>
      <c r="L6202" s="102">
        <f t="shared" si="383"/>
        <v>0</v>
      </c>
      <c r="M6202" s="16">
        <f>'Barometric Data'!E6210</f>
        <v>2.7839</v>
      </c>
      <c r="N6202" s="16">
        <f t="shared" si="385"/>
        <v>56.9495</v>
      </c>
      <c r="O6202" s="17">
        <f t="shared" si="384"/>
        <v>344.2056</v>
      </c>
      <c r="P6202" s="16"/>
      <c r="Q6202" s="101">
        <v>16.812999999999999</v>
      </c>
      <c r="R6202" s="16"/>
    </row>
    <row r="6203" spans="7:18" x14ac:dyDescent="0.25">
      <c r="G6203" s="98">
        <v>42453</v>
      </c>
      <c r="H6203" s="99">
        <v>0.5</v>
      </c>
      <c r="I6203" s="100">
        <f t="shared" si="381"/>
        <v>42453.5</v>
      </c>
      <c r="J6203" s="101">
        <v>59.680999999999997</v>
      </c>
      <c r="K6203" s="100">
        <f>'Barometric Data'!D6211</f>
        <v>42453.5</v>
      </c>
      <c r="L6203" s="102">
        <f t="shared" si="383"/>
        <v>0</v>
      </c>
      <c r="M6203" s="16">
        <f>'Barometric Data'!E6211</f>
        <v>2.7521</v>
      </c>
      <c r="N6203" s="16">
        <f t="shared" si="385"/>
        <v>56.928899999999999</v>
      </c>
      <c r="O6203" s="17">
        <f t="shared" si="384"/>
        <v>344.22620000000001</v>
      </c>
      <c r="P6203" s="16"/>
      <c r="Q6203" s="101">
        <v>16.797000000000001</v>
      </c>
      <c r="R6203" s="16"/>
    </row>
    <row r="6204" spans="7:18" x14ac:dyDescent="0.25">
      <c r="G6204" s="98">
        <v>42453</v>
      </c>
      <c r="H6204" s="99">
        <v>0.75</v>
      </c>
      <c r="I6204" s="100">
        <f t="shared" si="381"/>
        <v>42453.75</v>
      </c>
      <c r="J6204" s="101">
        <v>59.662799999999997</v>
      </c>
      <c r="K6204" s="100">
        <f>'Barometric Data'!D6212</f>
        <v>42453.75</v>
      </c>
      <c r="L6204" s="102">
        <f t="shared" si="383"/>
        <v>0</v>
      </c>
      <c r="M6204" s="16">
        <f>'Barometric Data'!E6212</f>
        <v>2.6888000000000001</v>
      </c>
      <c r="N6204" s="16">
        <f t="shared" si="385"/>
        <v>56.973999999999997</v>
      </c>
      <c r="O6204" s="17">
        <f t="shared" si="384"/>
        <v>344.18110000000001</v>
      </c>
      <c r="P6204" s="16"/>
      <c r="Q6204" s="101">
        <v>16.808</v>
      </c>
      <c r="R6204" s="16"/>
    </row>
    <row r="6205" spans="7:18" x14ac:dyDescent="0.25">
      <c r="G6205" s="98">
        <v>42454</v>
      </c>
      <c r="H6205" s="99">
        <v>0</v>
      </c>
      <c r="I6205" s="100">
        <f t="shared" si="381"/>
        <v>42454</v>
      </c>
      <c r="J6205" s="101">
        <v>59.701099999999997</v>
      </c>
      <c r="K6205" s="100">
        <f>'Barometric Data'!D6213</f>
        <v>42454</v>
      </c>
      <c r="L6205" s="102">
        <f t="shared" si="383"/>
        <v>0</v>
      </c>
      <c r="M6205" s="16">
        <f>'Barometric Data'!E6213</f>
        <v>2.7511999999999999</v>
      </c>
      <c r="N6205" s="16">
        <f t="shared" si="385"/>
        <v>56.9499</v>
      </c>
      <c r="O6205" s="17">
        <f t="shared" si="384"/>
        <v>344.20519999999999</v>
      </c>
      <c r="P6205" s="16"/>
      <c r="Q6205" s="101">
        <v>16.803000000000001</v>
      </c>
      <c r="R6205" s="16"/>
    </row>
    <row r="6206" spans="7:18" x14ac:dyDescent="0.25">
      <c r="G6206" s="98">
        <v>42454</v>
      </c>
      <c r="H6206" s="99">
        <v>0.25</v>
      </c>
      <c r="I6206" s="100">
        <f t="shared" si="381"/>
        <v>42454.25</v>
      </c>
      <c r="J6206" s="101">
        <v>59.6952</v>
      </c>
      <c r="K6206" s="100">
        <f>'Barometric Data'!D6214</f>
        <v>42454.25</v>
      </c>
      <c r="L6206" s="102">
        <f t="shared" si="383"/>
        <v>0</v>
      </c>
      <c r="M6206" s="16">
        <f>'Barometric Data'!E6214</f>
        <v>2.7362000000000002</v>
      </c>
      <c r="N6206" s="16">
        <f t="shared" si="385"/>
        <v>56.959000000000003</v>
      </c>
      <c r="O6206" s="17">
        <f t="shared" si="384"/>
        <v>344.1961</v>
      </c>
      <c r="P6206" s="16"/>
      <c r="Q6206" s="101">
        <v>16.809000000000001</v>
      </c>
      <c r="R6206" s="16"/>
    </row>
    <row r="6207" spans="7:18" x14ac:dyDescent="0.25">
      <c r="G6207" s="98">
        <v>42454</v>
      </c>
      <c r="H6207" s="99">
        <v>0.5</v>
      </c>
      <c r="I6207" s="100">
        <f t="shared" si="381"/>
        <v>42454.5</v>
      </c>
      <c r="J6207" s="101">
        <v>59.682099999999998</v>
      </c>
      <c r="K6207" s="100">
        <f>'Barometric Data'!D6215</f>
        <v>42454.5</v>
      </c>
      <c r="L6207" s="102">
        <f t="shared" si="383"/>
        <v>0</v>
      </c>
      <c r="M6207" s="16">
        <f>'Barometric Data'!E6215</f>
        <v>2.7511999999999999</v>
      </c>
      <c r="N6207" s="16">
        <f t="shared" si="385"/>
        <v>56.930900000000001</v>
      </c>
      <c r="O6207" s="17">
        <f t="shared" si="384"/>
        <v>344.2242</v>
      </c>
      <c r="P6207" s="16"/>
      <c r="Q6207" s="101">
        <v>16.794</v>
      </c>
      <c r="R6207" s="16"/>
    </row>
    <row r="6208" spans="7:18" x14ac:dyDescent="0.25">
      <c r="G6208" s="98">
        <v>42454</v>
      </c>
      <c r="H6208" s="99">
        <v>0.75</v>
      </c>
      <c r="I6208" s="100">
        <f t="shared" si="381"/>
        <v>42454.75</v>
      </c>
      <c r="J6208" s="101">
        <v>59.649299999999997</v>
      </c>
      <c r="K6208" s="100">
        <f>'Barometric Data'!D6216</f>
        <v>42454.75</v>
      </c>
      <c r="L6208" s="102">
        <f t="shared" si="383"/>
        <v>0</v>
      </c>
      <c r="M6208" s="16">
        <f>'Barometric Data'!E6216</f>
        <v>2.6806000000000001</v>
      </c>
      <c r="N6208" s="16">
        <f t="shared" si="385"/>
        <v>56.968699999999998</v>
      </c>
      <c r="O6208" s="17">
        <f t="shared" si="384"/>
        <v>344.18639999999999</v>
      </c>
      <c r="P6208" s="16"/>
      <c r="Q6208" s="101">
        <v>16.803999999999998</v>
      </c>
      <c r="R6208" s="16"/>
    </row>
    <row r="6209" spans="7:18" x14ac:dyDescent="0.25">
      <c r="G6209" s="98">
        <v>42455</v>
      </c>
      <c r="H6209" s="99">
        <v>0</v>
      </c>
      <c r="I6209" s="100">
        <f t="shared" si="381"/>
        <v>42455</v>
      </c>
      <c r="J6209" s="101">
        <v>59.7121</v>
      </c>
      <c r="K6209" s="100">
        <f>'Barometric Data'!D6217</f>
        <v>42455</v>
      </c>
      <c r="L6209" s="102">
        <f t="shared" si="383"/>
        <v>0</v>
      </c>
      <c r="M6209" s="16">
        <f>'Barometric Data'!E6217</f>
        <v>2.7563</v>
      </c>
      <c r="N6209" s="16">
        <f t="shared" si="385"/>
        <v>56.955799999999996</v>
      </c>
      <c r="O6209" s="17">
        <f t="shared" si="384"/>
        <v>344.19929999999999</v>
      </c>
      <c r="P6209" s="16"/>
      <c r="Q6209" s="101">
        <v>16.802</v>
      </c>
      <c r="R6209" s="16"/>
    </row>
    <row r="6210" spans="7:18" x14ac:dyDescent="0.25">
      <c r="G6210" s="98">
        <v>42455</v>
      </c>
      <c r="H6210" s="99">
        <v>0.25</v>
      </c>
      <c r="I6210" s="100">
        <f t="shared" si="381"/>
        <v>42455.25</v>
      </c>
      <c r="J6210" s="101">
        <v>59.735799999999998</v>
      </c>
      <c r="K6210" s="100">
        <f>'Barometric Data'!D6218</f>
        <v>42455.25</v>
      </c>
      <c r="L6210" s="102">
        <f t="shared" si="383"/>
        <v>0</v>
      </c>
      <c r="M6210" s="16">
        <f>'Barometric Data'!E6218</f>
        <v>2.7991000000000001</v>
      </c>
      <c r="N6210" s="16">
        <f t="shared" si="385"/>
        <v>56.936699999999995</v>
      </c>
      <c r="O6210" s="17">
        <f t="shared" si="384"/>
        <v>344.21840000000003</v>
      </c>
      <c r="P6210" s="16"/>
      <c r="Q6210" s="101">
        <v>16.805</v>
      </c>
      <c r="R6210" s="16"/>
    </row>
    <row r="6211" spans="7:18" x14ac:dyDescent="0.25">
      <c r="G6211" s="98">
        <v>42455</v>
      </c>
      <c r="H6211" s="99">
        <v>0.5</v>
      </c>
      <c r="I6211" s="100">
        <f t="shared" si="381"/>
        <v>42455.5</v>
      </c>
      <c r="J6211" s="101">
        <v>59.7517</v>
      </c>
      <c r="K6211" s="100">
        <f>'Barometric Data'!D6219</f>
        <v>42455.5</v>
      </c>
      <c r="L6211" s="102">
        <f t="shared" si="383"/>
        <v>0</v>
      </c>
      <c r="M6211" s="16">
        <f>'Barometric Data'!E6219</f>
        <v>2.8721000000000001</v>
      </c>
      <c r="N6211" s="16">
        <f t="shared" si="385"/>
        <v>56.879599999999996</v>
      </c>
      <c r="O6211" s="17">
        <f t="shared" si="384"/>
        <v>344.27550000000002</v>
      </c>
      <c r="P6211" s="16"/>
      <c r="Q6211" s="101">
        <v>16.812999999999999</v>
      </c>
      <c r="R6211" s="16"/>
    </row>
    <row r="6212" spans="7:18" x14ac:dyDescent="0.25">
      <c r="G6212" s="98">
        <v>42455</v>
      </c>
      <c r="H6212" s="99">
        <v>0.75</v>
      </c>
      <c r="I6212" s="100">
        <f t="shared" si="381"/>
        <v>42455.75</v>
      </c>
      <c r="J6212" s="101">
        <v>59.675800000000002</v>
      </c>
      <c r="K6212" s="100">
        <f>'Barometric Data'!D6220</f>
        <v>42455.75</v>
      </c>
      <c r="L6212" s="102">
        <f t="shared" si="383"/>
        <v>0</v>
      </c>
      <c r="M6212" s="16">
        <f>'Barometric Data'!E6220</f>
        <v>2.7542</v>
      </c>
      <c r="N6212" s="16">
        <f t="shared" si="385"/>
        <v>56.921600000000005</v>
      </c>
      <c r="O6212" s="17">
        <f t="shared" si="384"/>
        <v>344.23349999999999</v>
      </c>
      <c r="P6212" s="16"/>
      <c r="Q6212" s="101">
        <v>16.805</v>
      </c>
      <c r="R6212" s="16"/>
    </row>
    <row r="6213" spans="7:18" x14ac:dyDescent="0.25">
      <c r="G6213" s="98">
        <v>42456</v>
      </c>
      <c r="H6213" s="99">
        <v>0</v>
      </c>
      <c r="I6213" s="100">
        <f t="shared" si="381"/>
        <v>42456</v>
      </c>
      <c r="J6213" s="101">
        <v>59.677599999999998</v>
      </c>
      <c r="K6213" s="100">
        <f>'Barometric Data'!D6221</f>
        <v>42456</v>
      </c>
      <c r="L6213" s="102">
        <f t="shared" si="383"/>
        <v>0</v>
      </c>
      <c r="M6213" s="16">
        <f>'Barometric Data'!E6221</f>
        <v>2.7084000000000001</v>
      </c>
      <c r="N6213" s="16">
        <f t="shared" si="385"/>
        <v>56.969200000000001</v>
      </c>
      <c r="O6213" s="17">
        <f t="shared" si="384"/>
        <v>344.1859</v>
      </c>
      <c r="P6213" s="16"/>
      <c r="Q6213" s="101">
        <v>16.818000000000001</v>
      </c>
      <c r="R6213" s="16"/>
    </row>
    <row r="6214" spans="7:18" x14ac:dyDescent="0.25">
      <c r="G6214" s="98">
        <v>42456</v>
      </c>
      <c r="H6214" s="99">
        <v>0.25</v>
      </c>
      <c r="I6214" s="100">
        <f t="shared" si="381"/>
        <v>42456.25</v>
      </c>
      <c r="J6214" s="101">
        <v>59.622199999999999</v>
      </c>
      <c r="K6214" s="100">
        <f>'Barometric Data'!D6222</f>
        <v>42456.25</v>
      </c>
      <c r="L6214" s="102">
        <f t="shared" si="383"/>
        <v>0</v>
      </c>
      <c r="M6214" s="16">
        <f>'Barometric Data'!E6222</f>
        <v>2.6396000000000002</v>
      </c>
      <c r="N6214" s="16">
        <f t="shared" si="385"/>
        <v>56.982599999999998</v>
      </c>
      <c r="O6214" s="17">
        <f t="shared" si="384"/>
        <v>344.17250000000001</v>
      </c>
      <c r="P6214" s="16"/>
      <c r="Q6214" s="101">
        <v>16.803000000000001</v>
      </c>
      <c r="R6214" s="16"/>
    </row>
    <row r="6215" spans="7:18" x14ac:dyDescent="0.25">
      <c r="G6215" s="98">
        <v>42456</v>
      </c>
      <c r="H6215" s="99">
        <v>0.5</v>
      </c>
      <c r="I6215" s="100">
        <f t="shared" si="381"/>
        <v>42456.5</v>
      </c>
      <c r="J6215" s="101">
        <v>59.629600000000003</v>
      </c>
      <c r="K6215" s="100">
        <f>'Barometric Data'!D6223</f>
        <v>42456.5</v>
      </c>
      <c r="L6215" s="102">
        <f t="shared" si="383"/>
        <v>0</v>
      </c>
      <c r="M6215" s="16">
        <f>'Barometric Data'!E6223</f>
        <v>2.6585999999999999</v>
      </c>
      <c r="N6215" s="16">
        <f t="shared" si="385"/>
        <v>56.971000000000004</v>
      </c>
      <c r="O6215" s="17">
        <f t="shared" si="384"/>
        <v>344.1841</v>
      </c>
      <c r="P6215" s="16"/>
      <c r="Q6215" s="101">
        <v>16.812999999999999</v>
      </c>
      <c r="R6215" s="16"/>
    </row>
    <row r="6216" spans="7:18" x14ac:dyDescent="0.25">
      <c r="G6216" s="98">
        <v>42456</v>
      </c>
      <c r="H6216" s="99">
        <v>0.75</v>
      </c>
      <c r="I6216" s="100">
        <f t="shared" si="381"/>
        <v>42456.75</v>
      </c>
      <c r="J6216" s="101">
        <v>59.6098</v>
      </c>
      <c r="K6216" s="100">
        <f>'Barometric Data'!D6224</f>
        <v>42456.75</v>
      </c>
      <c r="L6216" s="102">
        <f t="shared" si="383"/>
        <v>0</v>
      </c>
      <c r="M6216" s="16">
        <f>'Barometric Data'!E6224</f>
        <v>2.6398000000000001</v>
      </c>
      <c r="N6216" s="16">
        <f t="shared" si="385"/>
        <v>56.97</v>
      </c>
      <c r="O6216" s="17">
        <f t="shared" si="384"/>
        <v>344.18510000000003</v>
      </c>
      <c r="P6216" s="16"/>
      <c r="Q6216" s="101">
        <v>16.806000000000001</v>
      </c>
      <c r="R6216" s="16"/>
    </row>
    <row r="6217" spans="7:18" x14ac:dyDescent="0.25">
      <c r="G6217" s="98">
        <v>42457</v>
      </c>
      <c r="H6217" s="99">
        <v>0</v>
      </c>
      <c r="I6217" s="100">
        <f t="shared" si="381"/>
        <v>42457</v>
      </c>
      <c r="J6217" s="101">
        <v>59.616300000000003</v>
      </c>
      <c r="K6217" s="100">
        <f>'Barometric Data'!D6225</f>
        <v>42457</v>
      </c>
      <c r="L6217" s="102">
        <f t="shared" si="383"/>
        <v>0</v>
      </c>
      <c r="M6217" s="16">
        <f>'Barometric Data'!E6225</f>
        <v>2.5832999999999999</v>
      </c>
      <c r="N6217" s="16">
        <f t="shared" si="385"/>
        <v>57.033000000000001</v>
      </c>
      <c r="O6217" s="17">
        <f t="shared" si="384"/>
        <v>344.12209999999999</v>
      </c>
      <c r="P6217" s="16"/>
      <c r="Q6217" s="101">
        <v>16.809999999999999</v>
      </c>
      <c r="R6217" s="16"/>
    </row>
    <row r="6218" spans="7:18" x14ac:dyDescent="0.25">
      <c r="G6218" s="98">
        <v>42457</v>
      </c>
      <c r="H6218" s="99">
        <v>0.25</v>
      </c>
      <c r="I6218" s="100">
        <f t="shared" si="381"/>
        <v>42457.25</v>
      </c>
      <c r="J6218" s="101">
        <v>59.598300000000002</v>
      </c>
      <c r="K6218" s="100">
        <f>'Barometric Data'!D6226</f>
        <v>42457.25</v>
      </c>
      <c r="L6218" s="102">
        <f t="shared" si="383"/>
        <v>0</v>
      </c>
      <c r="M6218" s="16">
        <f>'Barometric Data'!E6226</f>
        <v>2.5680999999999998</v>
      </c>
      <c r="N6218" s="16">
        <f t="shared" si="385"/>
        <v>57.030200000000001</v>
      </c>
      <c r="O6218" s="17">
        <f t="shared" si="384"/>
        <v>344.12490000000003</v>
      </c>
      <c r="P6218" s="16"/>
      <c r="Q6218" s="101">
        <v>16.806000000000001</v>
      </c>
      <c r="R6218" s="16"/>
    </row>
    <row r="6219" spans="7:18" x14ac:dyDescent="0.25">
      <c r="G6219" s="98">
        <v>42457</v>
      </c>
      <c r="H6219" s="99">
        <v>0.5</v>
      </c>
      <c r="I6219" s="100">
        <f t="shared" si="381"/>
        <v>42457.5</v>
      </c>
      <c r="J6219" s="101">
        <v>59.570900000000002</v>
      </c>
      <c r="K6219" s="100">
        <f>'Barometric Data'!D6227</f>
        <v>42457.5</v>
      </c>
      <c r="L6219" s="102">
        <f t="shared" si="383"/>
        <v>0</v>
      </c>
      <c r="M6219" s="16">
        <f>'Barometric Data'!E6227</f>
        <v>2.5419</v>
      </c>
      <c r="N6219" s="16">
        <f t="shared" si="385"/>
        <v>57.029000000000003</v>
      </c>
      <c r="O6219" s="17">
        <f t="shared" si="384"/>
        <v>344.12610000000001</v>
      </c>
      <c r="P6219" s="16"/>
      <c r="Q6219" s="101">
        <v>16.809999999999999</v>
      </c>
      <c r="R6219" s="16"/>
    </row>
    <row r="6220" spans="7:18" x14ac:dyDescent="0.25">
      <c r="G6220" s="98">
        <v>42457</v>
      </c>
      <c r="H6220" s="99">
        <v>0.75</v>
      </c>
      <c r="I6220" s="100">
        <f t="shared" si="381"/>
        <v>42457.75</v>
      </c>
      <c r="J6220" s="101">
        <v>59.471899999999998</v>
      </c>
      <c r="K6220" s="100">
        <f>'Barometric Data'!D6228</f>
        <v>42457.75</v>
      </c>
      <c r="L6220" s="102">
        <f t="shared" si="383"/>
        <v>0</v>
      </c>
      <c r="M6220" s="16">
        <f>'Barometric Data'!E6228</f>
        <v>2.4110999999999998</v>
      </c>
      <c r="N6220" s="16">
        <f t="shared" si="385"/>
        <v>57.0608</v>
      </c>
      <c r="O6220" s="17">
        <f t="shared" si="384"/>
        <v>344.09429999999998</v>
      </c>
      <c r="P6220" s="16"/>
      <c r="Q6220" s="101">
        <v>16.803000000000001</v>
      </c>
      <c r="R6220" s="16"/>
    </row>
    <row r="6221" spans="7:18" x14ac:dyDescent="0.25">
      <c r="G6221" s="98">
        <v>42458</v>
      </c>
      <c r="H6221" s="99">
        <v>0</v>
      </c>
      <c r="I6221" s="100">
        <f t="shared" ref="I6221:I6284" si="386">G6221+H6221</f>
        <v>42458</v>
      </c>
      <c r="J6221" s="101">
        <v>59.480899999999998</v>
      </c>
      <c r="K6221" s="100">
        <f>'Barometric Data'!D6229</f>
        <v>42458</v>
      </c>
      <c r="L6221" s="102">
        <f t="shared" si="383"/>
        <v>0</v>
      </c>
      <c r="M6221" s="16">
        <f>'Barometric Data'!E6229</f>
        <v>2.3660999999999999</v>
      </c>
      <c r="N6221" s="16">
        <f t="shared" si="385"/>
        <v>57.114799999999995</v>
      </c>
      <c r="O6221" s="17">
        <f t="shared" si="384"/>
        <v>344.0403</v>
      </c>
      <c r="P6221" s="16"/>
      <c r="Q6221" s="101">
        <v>16.802</v>
      </c>
      <c r="R6221" s="16"/>
    </row>
    <row r="6222" spans="7:18" x14ac:dyDescent="0.25">
      <c r="G6222" s="98">
        <v>42458</v>
      </c>
      <c r="H6222" s="99">
        <v>0.25</v>
      </c>
      <c r="I6222" s="100">
        <f t="shared" si="386"/>
        <v>42458.25</v>
      </c>
      <c r="J6222" s="101">
        <v>59.418399999999998</v>
      </c>
      <c r="K6222" s="100">
        <f>'Barometric Data'!D6230</f>
        <v>42458.25</v>
      </c>
      <c r="L6222" s="102">
        <f t="shared" si="383"/>
        <v>0</v>
      </c>
      <c r="M6222" s="16">
        <f>'Barometric Data'!E6230</f>
        <v>2.2757000000000001</v>
      </c>
      <c r="N6222" s="16">
        <f t="shared" si="385"/>
        <v>57.142699999999998</v>
      </c>
      <c r="O6222" s="17">
        <f t="shared" si="384"/>
        <v>344.01240000000001</v>
      </c>
      <c r="P6222" s="16"/>
      <c r="Q6222" s="101">
        <v>16.803999999999998</v>
      </c>
      <c r="R6222" s="16"/>
    </row>
    <row r="6223" spans="7:18" x14ac:dyDescent="0.25">
      <c r="G6223" s="98">
        <v>42458</v>
      </c>
      <c r="H6223" s="99">
        <v>0.5</v>
      </c>
      <c r="I6223" s="100">
        <f t="shared" si="386"/>
        <v>42458.5</v>
      </c>
      <c r="J6223" s="101">
        <v>59.459000000000003</v>
      </c>
      <c r="K6223" s="100">
        <f>'Barometric Data'!D6231</f>
        <v>42458.5</v>
      </c>
      <c r="L6223" s="102">
        <f t="shared" si="383"/>
        <v>0</v>
      </c>
      <c r="M6223" s="16">
        <f>'Barometric Data'!E6231</f>
        <v>2.3378000000000001</v>
      </c>
      <c r="N6223" s="16">
        <f t="shared" si="385"/>
        <v>57.121200000000002</v>
      </c>
      <c r="O6223" s="17">
        <f t="shared" si="384"/>
        <v>344.03390000000002</v>
      </c>
      <c r="P6223" s="16"/>
      <c r="Q6223" s="101">
        <v>16.806000000000001</v>
      </c>
      <c r="R6223" s="16"/>
    </row>
    <row r="6224" spans="7:18" x14ac:dyDescent="0.25">
      <c r="G6224" s="98">
        <v>42458</v>
      </c>
      <c r="H6224" s="99">
        <v>0.75</v>
      </c>
      <c r="I6224" s="100">
        <f t="shared" si="386"/>
        <v>42458.75</v>
      </c>
      <c r="J6224" s="101">
        <v>59.447499999999998</v>
      </c>
      <c r="K6224" s="100">
        <f>'Barometric Data'!D6232</f>
        <v>42458.75</v>
      </c>
      <c r="L6224" s="102">
        <f t="shared" si="383"/>
        <v>0</v>
      </c>
      <c r="M6224" s="16">
        <f>'Barometric Data'!E6232</f>
        <v>2.3601999999999999</v>
      </c>
      <c r="N6224" s="16">
        <f t="shared" si="385"/>
        <v>57.087299999999999</v>
      </c>
      <c r="O6224" s="17">
        <f t="shared" si="384"/>
        <v>344.06780000000003</v>
      </c>
      <c r="P6224" s="16"/>
      <c r="Q6224" s="101">
        <v>16.812000000000001</v>
      </c>
      <c r="R6224" s="16"/>
    </row>
    <row r="6225" spans="7:18" x14ac:dyDescent="0.25">
      <c r="G6225" s="98">
        <v>42459</v>
      </c>
      <c r="H6225" s="99">
        <v>0</v>
      </c>
      <c r="I6225" s="100">
        <f t="shared" si="386"/>
        <v>42459</v>
      </c>
      <c r="J6225" s="101">
        <v>59.5411</v>
      </c>
      <c r="K6225" s="100">
        <f>'Barometric Data'!D6233</f>
        <v>42459</v>
      </c>
      <c r="L6225" s="102">
        <f t="shared" si="383"/>
        <v>0</v>
      </c>
      <c r="M6225" s="16">
        <f>'Barometric Data'!E6233</f>
        <v>2.4550000000000001</v>
      </c>
      <c r="N6225" s="16">
        <f t="shared" si="385"/>
        <v>57.086100000000002</v>
      </c>
      <c r="O6225" s="17">
        <f t="shared" si="384"/>
        <v>344.06900000000002</v>
      </c>
      <c r="P6225" s="16"/>
      <c r="Q6225" s="101">
        <v>16.812000000000001</v>
      </c>
      <c r="R6225" s="16"/>
    </row>
    <row r="6226" spans="7:18" x14ac:dyDescent="0.25">
      <c r="G6226" s="98">
        <v>42459</v>
      </c>
      <c r="H6226" s="99">
        <v>0.25</v>
      </c>
      <c r="I6226" s="100">
        <f t="shared" si="386"/>
        <v>42459.25</v>
      </c>
      <c r="J6226" s="101">
        <v>59.5914</v>
      </c>
      <c r="K6226" s="100">
        <f>'Barometric Data'!D6234</f>
        <v>42459.25</v>
      </c>
      <c r="L6226" s="102">
        <f t="shared" si="383"/>
        <v>0</v>
      </c>
      <c r="M6226" s="16">
        <f>'Barometric Data'!E6234</f>
        <v>2.5350999999999999</v>
      </c>
      <c r="N6226" s="16">
        <f t="shared" si="385"/>
        <v>57.0563</v>
      </c>
      <c r="O6226" s="17">
        <f t="shared" si="384"/>
        <v>344.09879999999998</v>
      </c>
      <c r="P6226" s="16"/>
      <c r="Q6226" s="101">
        <v>16.8</v>
      </c>
      <c r="R6226" s="16"/>
    </row>
    <row r="6227" spans="7:18" x14ac:dyDescent="0.25">
      <c r="G6227" s="98">
        <v>42459</v>
      </c>
      <c r="H6227" s="99">
        <v>0.5</v>
      </c>
      <c r="I6227" s="100">
        <f t="shared" si="386"/>
        <v>42459.5</v>
      </c>
      <c r="J6227" s="101">
        <v>59.6509</v>
      </c>
      <c r="K6227" s="100">
        <f>'Barometric Data'!D6235</f>
        <v>42459.5</v>
      </c>
      <c r="L6227" s="102">
        <f t="shared" si="383"/>
        <v>0</v>
      </c>
      <c r="M6227" s="16">
        <f>'Barometric Data'!E6235</f>
        <v>2.6526999999999998</v>
      </c>
      <c r="N6227" s="16">
        <f t="shared" si="385"/>
        <v>56.998199999999997</v>
      </c>
      <c r="O6227" s="17">
        <f t="shared" si="384"/>
        <v>344.15690000000001</v>
      </c>
      <c r="P6227" s="16"/>
      <c r="Q6227" s="101">
        <v>16.802</v>
      </c>
      <c r="R6227" s="16"/>
    </row>
    <row r="6228" spans="7:18" x14ac:dyDescent="0.25">
      <c r="G6228" s="98">
        <v>42459</v>
      </c>
      <c r="H6228" s="99">
        <v>0.75</v>
      </c>
      <c r="I6228" s="100">
        <f t="shared" si="386"/>
        <v>42459.75</v>
      </c>
      <c r="J6228" s="101">
        <v>59.600299999999997</v>
      </c>
      <c r="K6228" s="100">
        <f>'Barometric Data'!D6236</f>
        <v>42459.75</v>
      </c>
      <c r="L6228" s="102">
        <f t="shared" si="383"/>
        <v>0</v>
      </c>
      <c r="M6228" s="16">
        <f>'Barometric Data'!E6236</f>
        <v>2.6137000000000001</v>
      </c>
      <c r="N6228" s="16">
        <f t="shared" si="385"/>
        <v>56.986599999999996</v>
      </c>
      <c r="O6228" s="17">
        <f t="shared" si="384"/>
        <v>344.16849999999999</v>
      </c>
      <c r="P6228" s="16"/>
      <c r="Q6228" s="101">
        <v>16.811</v>
      </c>
      <c r="R6228" s="16"/>
    </row>
    <row r="6229" spans="7:18" x14ac:dyDescent="0.25">
      <c r="G6229" s="98">
        <v>42460</v>
      </c>
      <c r="H6229" s="99">
        <v>0</v>
      </c>
      <c r="I6229" s="100">
        <f t="shared" si="386"/>
        <v>42460</v>
      </c>
      <c r="J6229" s="101">
        <v>59.630699999999997</v>
      </c>
      <c r="K6229" s="100">
        <f>'Barometric Data'!D6237</f>
        <v>42460</v>
      </c>
      <c r="L6229" s="102">
        <f t="shared" si="383"/>
        <v>0</v>
      </c>
      <c r="M6229" s="16">
        <f>'Barometric Data'!E6237</f>
        <v>2.6242000000000001</v>
      </c>
      <c r="N6229" s="16">
        <f t="shared" si="385"/>
        <v>57.006499999999996</v>
      </c>
      <c r="O6229" s="17">
        <f t="shared" si="384"/>
        <v>344.14859999999999</v>
      </c>
      <c r="P6229" s="16"/>
      <c r="Q6229" s="101">
        <v>16.809000000000001</v>
      </c>
      <c r="R6229" s="16"/>
    </row>
    <row r="6230" spans="7:18" x14ac:dyDescent="0.25">
      <c r="G6230" s="98">
        <v>42460</v>
      </c>
      <c r="H6230" s="99">
        <v>0.25</v>
      </c>
      <c r="I6230" s="100">
        <f t="shared" si="386"/>
        <v>42460.25</v>
      </c>
      <c r="J6230" s="101">
        <v>59.646299999999997</v>
      </c>
      <c r="K6230" s="100">
        <f>'Barometric Data'!D6238</f>
        <v>42460.25</v>
      </c>
      <c r="L6230" s="102">
        <f t="shared" si="383"/>
        <v>0</v>
      </c>
      <c r="M6230" s="16">
        <f>'Barometric Data'!E6238</f>
        <v>2.6360000000000001</v>
      </c>
      <c r="N6230" s="16">
        <f t="shared" si="385"/>
        <v>57.010299999999994</v>
      </c>
      <c r="O6230" s="17">
        <f t="shared" si="384"/>
        <v>344.14480000000003</v>
      </c>
      <c r="P6230" s="16"/>
      <c r="Q6230" s="101">
        <v>16.815999999999999</v>
      </c>
      <c r="R6230" s="16"/>
    </row>
    <row r="6231" spans="7:18" x14ac:dyDescent="0.25">
      <c r="G6231" s="98">
        <v>42460</v>
      </c>
      <c r="H6231" s="99">
        <v>0.5</v>
      </c>
      <c r="I6231" s="100">
        <f t="shared" si="386"/>
        <v>42460.5</v>
      </c>
      <c r="J6231" s="101">
        <v>59.6845</v>
      </c>
      <c r="K6231" s="100">
        <f>'Barometric Data'!D6239</f>
        <v>42460.5</v>
      </c>
      <c r="L6231" s="102">
        <f t="shared" si="383"/>
        <v>0</v>
      </c>
      <c r="M6231" s="16">
        <f>'Barometric Data'!E6239</f>
        <v>2.7204000000000002</v>
      </c>
      <c r="N6231" s="16">
        <f t="shared" si="385"/>
        <v>56.964100000000002</v>
      </c>
      <c r="O6231" s="17">
        <f t="shared" si="384"/>
        <v>344.19100000000003</v>
      </c>
      <c r="P6231" s="16"/>
      <c r="Q6231" s="101">
        <v>16.806999999999999</v>
      </c>
      <c r="R6231" s="16"/>
    </row>
    <row r="6232" spans="7:18" x14ac:dyDescent="0.25">
      <c r="G6232" s="98">
        <v>42460</v>
      </c>
      <c r="H6232" s="99">
        <v>0.75</v>
      </c>
      <c r="I6232" s="100">
        <f t="shared" si="386"/>
        <v>42460.75</v>
      </c>
      <c r="J6232" s="101">
        <v>59.634300000000003</v>
      </c>
      <c r="K6232" s="100">
        <f>'Barometric Data'!D6240</f>
        <v>42460.75</v>
      </c>
      <c r="L6232" s="102">
        <f t="shared" ref="L6232:L6295" si="387">I6232-K6232</f>
        <v>0</v>
      </c>
      <c r="M6232" s="16">
        <f>'Barometric Data'!E6240</f>
        <v>2.6696</v>
      </c>
      <c r="N6232" s="16">
        <f t="shared" si="385"/>
        <v>56.964700000000001</v>
      </c>
      <c r="O6232" s="17">
        <f t="shared" si="384"/>
        <v>344.19040000000001</v>
      </c>
      <c r="P6232" s="16"/>
      <c r="Q6232" s="101">
        <v>16.803999999999998</v>
      </c>
      <c r="R6232" s="16"/>
    </row>
    <row r="6233" spans="7:18" x14ac:dyDescent="0.25">
      <c r="G6233" s="98">
        <v>42461</v>
      </c>
      <c r="H6233" s="99">
        <v>0</v>
      </c>
      <c r="I6233" s="100">
        <f t="shared" si="386"/>
        <v>42461</v>
      </c>
      <c r="J6233" s="101">
        <v>59.700299999999999</v>
      </c>
      <c r="K6233" s="100">
        <f>'Barometric Data'!D6241</f>
        <v>42461</v>
      </c>
      <c r="L6233" s="102">
        <f t="shared" si="387"/>
        <v>0</v>
      </c>
      <c r="M6233" s="16">
        <f>'Barometric Data'!E6241</f>
        <v>2.746</v>
      </c>
      <c r="N6233" s="16">
        <f t="shared" si="385"/>
        <v>56.954299999999996</v>
      </c>
      <c r="O6233" s="17">
        <f t="shared" ref="O6233:O6296" si="388">$D$26-N6233</f>
        <v>344.20080000000002</v>
      </c>
      <c r="P6233" s="16"/>
      <c r="Q6233" s="101">
        <v>16.809999999999999</v>
      </c>
      <c r="R6233" s="16"/>
    </row>
    <row r="6234" spans="7:18" x14ac:dyDescent="0.25">
      <c r="G6234" s="98">
        <v>42461</v>
      </c>
      <c r="H6234" s="99">
        <v>0.25</v>
      </c>
      <c r="I6234" s="100">
        <f t="shared" si="386"/>
        <v>42461.25</v>
      </c>
      <c r="J6234" s="101">
        <v>59.786200000000001</v>
      </c>
      <c r="K6234" s="100">
        <f>'Barometric Data'!D6242</f>
        <v>42461.25</v>
      </c>
      <c r="L6234" s="102">
        <f t="shared" si="387"/>
        <v>0</v>
      </c>
      <c r="M6234" s="16">
        <f>'Barometric Data'!E6242</f>
        <v>2.8643000000000001</v>
      </c>
      <c r="N6234" s="16">
        <f t="shared" si="385"/>
        <v>56.921900000000001</v>
      </c>
      <c r="O6234" s="17">
        <f t="shared" si="388"/>
        <v>344.23320000000001</v>
      </c>
      <c r="P6234" s="16"/>
      <c r="Q6234" s="101">
        <v>16.800999999999998</v>
      </c>
      <c r="R6234" s="16"/>
    </row>
    <row r="6235" spans="7:18" x14ac:dyDescent="0.25">
      <c r="G6235" s="98">
        <v>42461</v>
      </c>
      <c r="H6235" s="99">
        <v>0.5</v>
      </c>
      <c r="I6235" s="100">
        <f t="shared" si="386"/>
        <v>42461.5</v>
      </c>
      <c r="J6235" s="101">
        <v>59.832900000000002</v>
      </c>
      <c r="K6235" s="100">
        <f>'Barometric Data'!D6243</f>
        <v>42461.5</v>
      </c>
      <c r="L6235" s="102">
        <f t="shared" si="387"/>
        <v>0</v>
      </c>
      <c r="M6235" s="16">
        <f>'Barometric Data'!E6243</f>
        <v>2.9603999999999999</v>
      </c>
      <c r="N6235" s="16">
        <f t="shared" si="385"/>
        <v>56.872500000000002</v>
      </c>
      <c r="O6235" s="17">
        <f t="shared" si="388"/>
        <v>344.2826</v>
      </c>
      <c r="P6235" s="16"/>
      <c r="Q6235" s="101">
        <v>16.812999999999999</v>
      </c>
      <c r="R6235" s="16"/>
    </row>
    <row r="6236" spans="7:18" x14ac:dyDescent="0.25">
      <c r="G6236" s="98">
        <v>42461</v>
      </c>
      <c r="H6236" s="99">
        <v>0.75</v>
      </c>
      <c r="I6236" s="100">
        <f t="shared" si="386"/>
        <v>42461.75</v>
      </c>
      <c r="J6236" s="101">
        <v>59.773299999999999</v>
      </c>
      <c r="K6236" s="100">
        <f>'Barometric Data'!D6244</f>
        <v>42461.75</v>
      </c>
      <c r="L6236" s="102">
        <f t="shared" si="387"/>
        <v>0</v>
      </c>
      <c r="M6236" s="16">
        <f>'Barometric Data'!E6244</f>
        <v>2.8974000000000002</v>
      </c>
      <c r="N6236" s="16">
        <f t="shared" si="385"/>
        <v>56.875900000000001</v>
      </c>
      <c r="O6236" s="17">
        <f t="shared" si="388"/>
        <v>344.2792</v>
      </c>
      <c r="P6236" s="16"/>
      <c r="Q6236" s="101">
        <v>16.808</v>
      </c>
      <c r="R6236" s="16"/>
    </row>
    <row r="6237" spans="7:18" x14ac:dyDescent="0.25">
      <c r="G6237" s="98">
        <v>42462</v>
      </c>
      <c r="H6237" s="99">
        <v>0</v>
      </c>
      <c r="I6237" s="100">
        <f t="shared" si="386"/>
        <v>42462</v>
      </c>
      <c r="J6237" s="101">
        <v>59.770299999999999</v>
      </c>
      <c r="K6237" s="100">
        <f>'Barometric Data'!D6245</f>
        <v>42462</v>
      </c>
      <c r="L6237" s="102">
        <f t="shared" si="387"/>
        <v>0</v>
      </c>
      <c r="M6237" s="16">
        <f>'Barometric Data'!E6245</f>
        <v>2.8892000000000002</v>
      </c>
      <c r="N6237" s="16">
        <f t="shared" si="385"/>
        <v>56.881099999999996</v>
      </c>
      <c r="O6237" s="17">
        <f t="shared" si="388"/>
        <v>344.274</v>
      </c>
      <c r="P6237" s="16"/>
      <c r="Q6237" s="101">
        <v>16.815000000000001</v>
      </c>
      <c r="R6237" s="16"/>
    </row>
    <row r="6238" spans="7:18" x14ac:dyDescent="0.25">
      <c r="G6238" s="98">
        <v>42462</v>
      </c>
      <c r="H6238" s="99">
        <v>0.25</v>
      </c>
      <c r="I6238" s="100">
        <f t="shared" si="386"/>
        <v>42462.25</v>
      </c>
      <c r="J6238" s="101">
        <v>59.790999999999997</v>
      </c>
      <c r="K6238" s="100">
        <f>'Barometric Data'!D6246</f>
        <v>42462.25</v>
      </c>
      <c r="L6238" s="102">
        <f t="shared" si="387"/>
        <v>0</v>
      </c>
      <c r="M6238" s="16">
        <f>'Barometric Data'!E6246</f>
        <v>2.8820999999999999</v>
      </c>
      <c r="N6238" s="16">
        <f t="shared" si="385"/>
        <v>56.908899999999996</v>
      </c>
      <c r="O6238" s="17">
        <f t="shared" si="388"/>
        <v>344.24619999999999</v>
      </c>
      <c r="P6238" s="16"/>
      <c r="Q6238" s="101">
        <v>16.802</v>
      </c>
      <c r="R6238" s="16"/>
    </row>
    <row r="6239" spans="7:18" x14ac:dyDescent="0.25">
      <c r="G6239" s="98">
        <v>42462</v>
      </c>
      <c r="H6239" s="99">
        <v>0.5</v>
      </c>
      <c r="I6239" s="100">
        <f t="shared" si="386"/>
        <v>42462.5</v>
      </c>
      <c r="J6239" s="101">
        <v>59.770499999999998</v>
      </c>
      <c r="K6239" s="100">
        <f>'Barometric Data'!D6247</f>
        <v>42462.5</v>
      </c>
      <c r="L6239" s="102">
        <f t="shared" si="387"/>
        <v>0</v>
      </c>
      <c r="M6239" s="16">
        <f>'Barometric Data'!E6247</f>
        <v>2.9020999999999999</v>
      </c>
      <c r="N6239" s="16">
        <f t="shared" si="385"/>
        <v>56.868400000000001</v>
      </c>
      <c r="O6239" s="17">
        <f t="shared" si="388"/>
        <v>344.2867</v>
      </c>
      <c r="P6239" s="16"/>
      <c r="Q6239" s="101">
        <v>16.809999999999999</v>
      </c>
      <c r="R6239" s="16"/>
    </row>
    <row r="6240" spans="7:18" x14ac:dyDescent="0.25">
      <c r="G6240" s="98">
        <v>42462</v>
      </c>
      <c r="H6240" s="99">
        <v>0.75</v>
      </c>
      <c r="I6240" s="100">
        <f t="shared" si="386"/>
        <v>42462.75</v>
      </c>
      <c r="J6240" s="101">
        <v>59.696399999999997</v>
      </c>
      <c r="K6240" s="100">
        <f>'Barometric Data'!D6248</f>
        <v>42462.75</v>
      </c>
      <c r="L6240" s="102">
        <f t="shared" si="387"/>
        <v>0</v>
      </c>
      <c r="M6240" s="16">
        <f>'Barometric Data'!E6248</f>
        <v>2.7736999999999998</v>
      </c>
      <c r="N6240" s="16">
        <f t="shared" si="385"/>
        <v>56.922699999999999</v>
      </c>
      <c r="O6240" s="17">
        <f t="shared" si="388"/>
        <v>344.23239999999998</v>
      </c>
      <c r="P6240" s="16"/>
      <c r="Q6240" s="101">
        <v>16.814</v>
      </c>
      <c r="R6240" s="16"/>
    </row>
    <row r="6241" spans="7:18" x14ac:dyDescent="0.25">
      <c r="G6241" s="98">
        <v>42463</v>
      </c>
      <c r="H6241" s="99">
        <v>0</v>
      </c>
      <c r="I6241" s="100">
        <f t="shared" si="386"/>
        <v>42463</v>
      </c>
      <c r="J6241" s="101">
        <v>59.6571</v>
      </c>
      <c r="K6241" s="100">
        <f>'Barometric Data'!D6249</f>
        <v>42463</v>
      </c>
      <c r="L6241" s="102">
        <f t="shared" si="387"/>
        <v>0</v>
      </c>
      <c r="M6241" s="16">
        <f>'Barometric Data'!E6249</f>
        <v>2.7336999999999998</v>
      </c>
      <c r="N6241" s="16">
        <f t="shared" si="385"/>
        <v>56.923400000000001</v>
      </c>
      <c r="O6241" s="17">
        <f t="shared" si="388"/>
        <v>344.23169999999999</v>
      </c>
      <c r="P6241" s="16"/>
      <c r="Q6241" s="101">
        <v>16.8</v>
      </c>
      <c r="R6241" s="16"/>
    </row>
    <row r="6242" spans="7:18" x14ac:dyDescent="0.25">
      <c r="G6242" s="98">
        <v>42463</v>
      </c>
      <c r="H6242" s="99">
        <v>0.25</v>
      </c>
      <c r="I6242" s="100">
        <f t="shared" si="386"/>
        <v>42463.25</v>
      </c>
      <c r="J6242" s="101">
        <v>59.705399999999997</v>
      </c>
      <c r="K6242" s="100">
        <f>'Barometric Data'!D6250</f>
        <v>42463.25</v>
      </c>
      <c r="L6242" s="102">
        <f t="shared" si="387"/>
        <v>0</v>
      </c>
      <c r="M6242" s="16">
        <f>'Barometric Data'!E6250</f>
        <v>2.7494999999999998</v>
      </c>
      <c r="N6242" s="16">
        <f t="shared" si="385"/>
        <v>56.9559</v>
      </c>
      <c r="O6242" s="17">
        <f t="shared" si="388"/>
        <v>344.19920000000002</v>
      </c>
      <c r="P6242" s="16"/>
      <c r="Q6242" s="101">
        <v>16.806000000000001</v>
      </c>
      <c r="R6242" s="16"/>
    </row>
    <row r="6243" spans="7:18" x14ac:dyDescent="0.25">
      <c r="G6243" s="98">
        <v>42463</v>
      </c>
      <c r="H6243" s="99">
        <v>0.5</v>
      </c>
      <c r="I6243" s="100">
        <f t="shared" si="386"/>
        <v>42463.5</v>
      </c>
      <c r="J6243" s="101">
        <v>59.7089</v>
      </c>
      <c r="K6243" s="100">
        <f>'Barometric Data'!D6251</f>
        <v>42463.5</v>
      </c>
      <c r="L6243" s="102">
        <f t="shared" si="387"/>
        <v>0</v>
      </c>
      <c r="M6243" s="16">
        <f>'Barometric Data'!E6251</f>
        <v>2.8170000000000002</v>
      </c>
      <c r="N6243" s="16">
        <f t="shared" si="385"/>
        <v>56.8919</v>
      </c>
      <c r="O6243" s="17">
        <f t="shared" si="388"/>
        <v>344.26319999999998</v>
      </c>
      <c r="P6243" s="16"/>
      <c r="Q6243" s="101">
        <v>16.818000000000001</v>
      </c>
      <c r="R6243" s="16"/>
    </row>
    <row r="6244" spans="7:18" x14ac:dyDescent="0.25">
      <c r="G6244" s="98">
        <v>42463</v>
      </c>
      <c r="H6244" s="99">
        <v>0.75</v>
      </c>
      <c r="I6244" s="100">
        <f t="shared" si="386"/>
        <v>42463.75</v>
      </c>
      <c r="J6244" s="101">
        <v>59.66</v>
      </c>
      <c r="K6244" s="100">
        <f>'Barometric Data'!D6252</f>
        <v>42463.75</v>
      </c>
      <c r="L6244" s="102">
        <f t="shared" si="387"/>
        <v>0</v>
      </c>
      <c r="M6244" s="16">
        <f>'Barometric Data'!E6252</f>
        <v>2.7078000000000002</v>
      </c>
      <c r="N6244" s="16">
        <f t="shared" si="385"/>
        <v>56.952199999999998</v>
      </c>
      <c r="O6244" s="17">
        <f t="shared" si="388"/>
        <v>344.2029</v>
      </c>
      <c r="P6244" s="16"/>
      <c r="Q6244" s="101">
        <v>16.803000000000001</v>
      </c>
      <c r="R6244" s="16"/>
    </row>
    <row r="6245" spans="7:18" x14ac:dyDescent="0.25">
      <c r="G6245" s="98">
        <v>42464</v>
      </c>
      <c r="H6245" s="99">
        <v>0</v>
      </c>
      <c r="I6245" s="100">
        <f t="shared" si="386"/>
        <v>42464</v>
      </c>
      <c r="J6245" s="101">
        <v>59.619599999999998</v>
      </c>
      <c r="K6245" s="100">
        <f>'Barometric Data'!D6253</f>
        <v>42464</v>
      </c>
      <c r="L6245" s="102">
        <f t="shared" si="387"/>
        <v>0</v>
      </c>
      <c r="M6245" s="16">
        <f>'Barometric Data'!E6253</f>
        <v>2.6945999999999999</v>
      </c>
      <c r="N6245" s="16">
        <f t="shared" si="385"/>
        <v>56.924999999999997</v>
      </c>
      <c r="O6245" s="17">
        <f t="shared" si="388"/>
        <v>344.23009999999999</v>
      </c>
      <c r="P6245" s="16"/>
      <c r="Q6245" s="101">
        <v>16.797000000000001</v>
      </c>
      <c r="R6245" s="16"/>
    </row>
    <row r="6246" spans="7:18" x14ac:dyDescent="0.25">
      <c r="G6246" s="98">
        <v>42464</v>
      </c>
      <c r="H6246" s="99">
        <v>0.25</v>
      </c>
      <c r="I6246" s="100">
        <f t="shared" si="386"/>
        <v>42464.25</v>
      </c>
      <c r="J6246" s="101">
        <v>59.671999999999997</v>
      </c>
      <c r="K6246" s="100">
        <f>'Barometric Data'!D6254</f>
        <v>42464.25</v>
      </c>
      <c r="L6246" s="102">
        <f t="shared" si="387"/>
        <v>0</v>
      </c>
      <c r="M6246" s="16">
        <f>'Barometric Data'!E6254</f>
        <v>2.6922999999999999</v>
      </c>
      <c r="N6246" s="16">
        <f t="shared" si="385"/>
        <v>56.979699999999994</v>
      </c>
      <c r="O6246" s="17">
        <f t="shared" si="388"/>
        <v>344.17540000000002</v>
      </c>
      <c r="P6246" s="16"/>
      <c r="Q6246" s="101">
        <v>16.798999999999999</v>
      </c>
      <c r="R6246" s="16"/>
    </row>
    <row r="6247" spans="7:18" x14ac:dyDescent="0.25">
      <c r="G6247" s="98">
        <v>42464</v>
      </c>
      <c r="H6247" s="99">
        <v>0.5</v>
      </c>
      <c r="I6247" s="100">
        <f t="shared" si="386"/>
        <v>42464.5</v>
      </c>
      <c r="J6247" s="101">
        <v>59.691600000000001</v>
      </c>
      <c r="K6247" s="100">
        <f>'Barometric Data'!D6255</f>
        <v>42464.5</v>
      </c>
      <c r="L6247" s="102">
        <f t="shared" si="387"/>
        <v>0</v>
      </c>
      <c r="M6247" s="16">
        <f>'Barometric Data'!E6255</f>
        <v>2.8008000000000002</v>
      </c>
      <c r="N6247" s="16">
        <f t="shared" si="385"/>
        <v>56.890799999999999</v>
      </c>
      <c r="O6247" s="17">
        <f t="shared" si="388"/>
        <v>344.26429999999999</v>
      </c>
      <c r="P6247" s="16"/>
      <c r="Q6247" s="101">
        <v>16.815000000000001</v>
      </c>
      <c r="R6247" s="16"/>
    </row>
    <row r="6248" spans="7:18" x14ac:dyDescent="0.25">
      <c r="G6248" s="98">
        <v>42464</v>
      </c>
      <c r="H6248" s="99">
        <v>0.75</v>
      </c>
      <c r="I6248" s="100">
        <f t="shared" si="386"/>
        <v>42464.75</v>
      </c>
      <c r="J6248" s="101">
        <v>59.766199999999998</v>
      </c>
      <c r="K6248" s="100">
        <f>'Barometric Data'!D6256</f>
        <v>42464.75</v>
      </c>
      <c r="L6248" s="102">
        <f t="shared" si="387"/>
        <v>0</v>
      </c>
      <c r="M6248" s="16">
        <f>'Barometric Data'!E6256</f>
        <v>2.8780000000000001</v>
      </c>
      <c r="N6248" s="16">
        <f t="shared" ref="N6248:N6311" si="389">J6248-M6248</f>
        <v>56.888199999999998</v>
      </c>
      <c r="O6248" s="17">
        <f t="shared" si="388"/>
        <v>344.26690000000002</v>
      </c>
      <c r="P6248" s="16"/>
      <c r="Q6248" s="101">
        <v>16.803999999999998</v>
      </c>
      <c r="R6248" s="16"/>
    </row>
    <row r="6249" spans="7:18" x14ac:dyDescent="0.25">
      <c r="G6249" s="98">
        <v>42465</v>
      </c>
      <c r="H6249" s="99">
        <v>0</v>
      </c>
      <c r="I6249" s="100">
        <f t="shared" si="386"/>
        <v>42465</v>
      </c>
      <c r="J6249" s="101">
        <v>59.780500000000004</v>
      </c>
      <c r="K6249" s="100">
        <f>'Barometric Data'!D6257</f>
        <v>42465</v>
      </c>
      <c r="L6249" s="102">
        <f t="shared" si="387"/>
        <v>0</v>
      </c>
      <c r="M6249" s="16">
        <f>'Barometric Data'!E6257</f>
        <v>2.9512</v>
      </c>
      <c r="N6249" s="16">
        <f t="shared" si="389"/>
        <v>56.829300000000003</v>
      </c>
      <c r="O6249" s="17">
        <f t="shared" si="388"/>
        <v>344.32580000000002</v>
      </c>
      <c r="P6249" s="16"/>
      <c r="Q6249" s="101">
        <v>16.817</v>
      </c>
      <c r="R6249" s="16"/>
    </row>
    <row r="6250" spans="7:18" x14ac:dyDescent="0.25">
      <c r="G6250" s="98">
        <v>42465</v>
      </c>
      <c r="H6250" s="99">
        <v>0.25</v>
      </c>
      <c r="I6250" s="100">
        <f t="shared" si="386"/>
        <v>42465.25</v>
      </c>
      <c r="J6250" s="101">
        <v>59.8658</v>
      </c>
      <c r="K6250" s="100">
        <f>'Barometric Data'!D6258</f>
        <v>42465.25</v>
      </c>
      <c r="L6250" s="102">
        <f t="shared" si="387"/>
        <v>0</v>
      </c>
      <c r="M6250" s="16">
        <f>'Barometric Data'!E6258</f>
        <v>3.0135999999999998</v>
      </c>
      <c r="N6250" s="16">
        <f t="shared" si="389"/>
        <v>56.852200000000003</v>
      </c>
      <c r="O6250" s="17">
        <f t="shared" si="388"/>
        <v>344.30290000000002</v>
      </c>
      <c r="P6250" s="16"/>
      <c r="Q6250" s="101">
        <v>16.812999999999999</v>
      </c>
      <c r="R6250" s="16"/>
    </row>
    <row r="6251" spans="7:18" x14ac:dyDescent="0.25">
      <c r="G6251" s="98">
        <v>42465</v>
      </c>
      <c r="H6251" s="99">
        <v>0.5</v>
      </c>
      <c r="I6251" s="100">
        <f t="shared" si="386"/>
        <v>42465.5</v>
      </c>
      <c r="J6251" s="101">
        <v>59.8977</v>
      </c>
      <c r="K6251" s="100">
        <f>'Barometric Data'!D6259</f>
        <v>42465.5</v>
      </c>
      <c r="L6251" s="102">
        <f t="shared" si="387"/>
        <v>0</v>
      </c>
      <c r="M6251" s="16">
        <f>'Barometric Data'!E6259</f>
        <v>3.1638000000000002</v>
      </c>
      <c r="N6251" s="16">
        <f t="shared" si="389"/>
        <v>56.733899999999998</v>
      </c>
      <c r="O6251" s="17">
        <f t="shared" si="388"/>
        <v>344.4212</v>
      </c>
      <c r="P6251" s="16"/>
      <c r="Q6251" s="101">
        <v>16.809000000000001</v>
      </c>
      <c r="R6251" s="16"/>
    </row>
    <row r="6252" spans="7:18" x14ac:dyDescent="0.25">
      <c r="G6252" s="98">
        <v>42465</v>
      </c>
      <c r="H6252" s="99">
        <v>0.75</v>
      </c>
      <c r="I6252" s="100">
        <f t="shared" si="386"/>
        <v>42465.75</v>
      </c>
      <c r="J6252" s="101">
        <v>59.911999999999999</v>
      </c>
      <c r="K6252" s="100">
        <f>'Barometric Data'!D6260</f>
        <v>42465.75</v>
      </c>
      <c r="L6252" s="102">
        <f t="shared" si="387"/>
        <v>0</v>
      </c>
      <c r="M6252" s="16">
        <f>'Barometric Data'!E6260</f>
        <v>3.1305000000000001</v>
      </c>
      <c r="N6252" s="16">
        <f t="shared" si="389"/>
        <v>56.781500000000001</v>
      </c>
      <c r="O6252" s="17">
        <f t="shared" si="388"/>
        <v>344.37360000000001</v>
      </c>
      <c r="P6252" s="16"/>
      <c r="Q6252" s="101">
        <v>16.803999999999998</v>
      </c>
      <c r="R6252" s="16"/>
    </row>
    <row r="6253" spans="7:18" x14ac:dyDescent="0.25">
      <c r="G6253" s="98">
        <v>42466</v>
      </c>
      <c r="H6253" s="99">
        <v>0</v>
      </c>
      <c r="I6253" s="100">
        <f t="shared" si="386"/>
        <v>42466</v>
      </c>
      <c r="J6253" s="101">
        <v>59.8919</v>
      </c>
      <c r="K6253" s="100">
        <f>'Barometric Data'!D6261</f>
        <v>42466</v>
      </c>
      <c r="L6253" s="102">
        <f t="shared" si="387"/>
        <v>0</v>
      </c>
      <c r="M6253" s="16">
        <f>'Barometric Data'!E6261</f>
        <v>3.1520000000000001</v>
      </c>
      <c r="N6253" s="16">
        <f t="shared" si="389"/>
        <v>56.739899999999999</v>
      </c>
      <c r="O6253" s="17">
        <f t="shared" si="388"/>
        <v>344.41520000000003</v>
      </c>
      <c r="P6253" s="16"/>
      <c r="Q6253" s="101">
        <v>16.798999999999999</v>
      </c>
      <c r="R6253" s="16"/>
    </row>
    <row r="6254" spans="7:18" x14ac:dyDescent="0.25">
      <c r="G6254" s="98">
        <v>42466</v>
      </c>
      <c r="H6254" s="99">
        <v>0.25</v>
      </c>
      <c r="I6254" s="100">
        <f t="shared" si="386"/>
        <v>42466.25</v>
      </c>
      <c r="J6254" s="101">
        <v>59.907600000000002</v>
      </c>
      <c r="K6254" s="100">
        <f>'Barometric Data'!D6262</f>
        <v>42466.25</v>
      </c>
      <c r="L6254" s="102">
        <f t="shared" si="387"/>
        <v>0</v>
      </c>
      <c r="M6254" s="16">
        <f>'Barometric Data'!E6262</f>
        <v>3.1286999999999998</v>
      </c>
      <c r="N6254" s="16">
        <f t="shared" si="389"/>
        <v>56.7789</v>
      </c>
      <c r="O6254" s="17">
        <f t="shared" si="388"/>
        <v>344.37619999999998</v>
      </c>
      <c r="P6254" s="16"/>
      <c r="Q6254" s="101">
        <v>16.812999999999999</v>
      </c>
      <c r="R6254" s="16"/>
    </row>
    <row r="6255" spans="7:18" x14ac:dyDescent="0.25">
      <c r="G6255" s="98">
        <v>42466</v>
      </c>
      <c r="H6255" s="99">
        <v>0.5</v>
      </c>
      <c r="I6255" s="100">
        <f t="shared" si="386"/>
        <v>42466.5</v>
      </c>
      <c r="J6255" s="101">
        <v>59.893599999999999</v>
      </c>
      <c r="K6255" s="100">
        <f>'Barometric Data'!D6263</f>
        <v>42466.5</v>
      </c>
      <c r="L6255" s="102">
        <f t="shared" si="387"/>
        <v>0</v>
      </c>
      <c r="M6255" s="16">
        <f>'Barometric Data'!E6263</f>
        <v>3.1785000000000001</v>
      </c>
      <c r="N6255" s="16">
        <f t="shared" si="389"/>
        <v>56.7151</v>
      </c>
      <c r="O6255" s="17">
        <f t="shared" si="388"/>
        <v>344.44</v>
      </c>
      <c r="P6255" s="16"/>
      <c r="Q6255" s="101">
        <v>16.802</v>
      </c>
      <c r="R6255" s="16"/>
    </row>
    <row r="6256" spans="7:18" x14ac:dyDescent="0.25">
      <c r="G6256" s="98">
        <v>42466</v>
      </c>
      <c r="H6256" s="99">
        <v>0.75</v>
      </c>
      <c r="I6256" s="100">
        <f t="shared" si="386"/>
        <v>42466.75</v>
      </c>
      <c r="J6256" s="101">
        <v>59.8354</v>
      </c>
      <c r="K6256" s="100">
        <f>'Barometric Data'!D6264</f>
        <v>42466.75</v>
      </c>
      <c r="L6256" s="102">
        <f t="shared" si="387"/>
        <v>0</v>
      </c>
      <c r="M6256" s="16">
        <f>'Barometric Data'!E6264</f>
        <v>3.0383</v>
      </c>
      <c r="N6256" s="16">
        <f t="shared" si="389"/>
        <v>56.7971</v>
      </c>
      <c r="O6256" s="17">
        <f t="shared" si="388"/>
        <v>344.358</v>
      </c>
      <c r="P6256" s="16"/>
      <c r="Q6256" s="101">
        <v>16.815000000000001</v>
      </c>
      <c r="R6256" s="16"/>
    </row>
    <row r="6257" spans="7:18" x14ac:dyDescent="0.25">
      <c r="G6257" s="98">
        <v>42467</v>
      </c>
      <c r="H6257" s="99">
        <v>0</v>
      </c>
      <c r="I6257" s="100">
        <f t="shared" si="386"/>
        <v>42467</v>
      </c>
      <c r="J6257" s="101">
        <v>59.775100000000002</v>
      </c>
      <c r="K6257" s="100">
        <f>'Barometric Data'!D6265</f>
        <v>42467</v>
      </c>
      <c r="L6257" s="102">
        <f t="shared" si="387"/>
        <v>0</v>
      </c>
      <c r="M6257" s="16">
        <f>'Barometric Data'!E6265</f>
        <v>2.9706999999999999</v>
      </c>
      <c r="N6257" s="16">
        <f t="shared" si="389"/>
        <v>56.804400000000001</v>
      </c>
      <c r="O6257" s="17">
        <f t="shared" si="388"/>
        <v>344.35070000000002</v>
      </c>
      <c r="P6257" s="16"/>
      <c r="Q6257" s="101">
        <v>16.818000000000001</v>
      </c>
      <c r="R6257" s="16"/>
    </row>
    <row r="6258" spans="7:18" x14ac:dyDescent="0.25">
      <c r="G6258" s="98">
        <v>42467</v>
      </c>
      <c r="H6258" s="99">
        <v>0.25</v>
      </c>
      <c r="I6258" s="100">
        <f t="shared" si="386"/>
        <v>42467.25</v>
      </c>
      <c r="J6258" s="101">
        <v>59.748800000000003</v>
      </c>
      <c r="K6258" s="100">
        <f>'Barometric Data'!D6266</f>
        <v>42467.25</v>
      </c>
      <c r="L6258" s="102">
        <f t="shared" si="387"/>
        <v>0</v>
      </c>
      <c r="M6258" s="16">
        <f>'Barometric Data'!E6266</f>
        <v>2.8944999999999999</v>
      </c>
      <c r="N6258" s="16">
        <f t="shared" si="389"/>
        <v>56.854300000000002</v>
      </c>
      <c r="O6258" s="17">
        <f t="shared" si="388"/>
        <v>344.30079999999998</v>
      </c>
      <c r="P6258" s="16"/>
      <c r="Q6258" s="101">
        <v>16.811</v>
      </c>
      <c r="R6258" s="16"/>
    </row>
    <row r="6259" spans="7:18" x14ac:dyDescent="0.25">
      <c r="G6259" s="98">
        <v>42467</v>
      </c>
      <c r="H6259" s="99">
        <v>0.5</v>
      </c>
      <c r="I6259" s="100">
        <f t="shared" si="386"/>
        <v>42467.5</v>
      </c>
      <c r="J6259" s="101">
        <v>59.7224</v>
      </c>
      <c r="K6259" s="100">
        <f>'Barometric Data'!D6267</f>
        <v>42467.5</v>
      </c>
      <c r="L6259" s="102">
        <f t="shared" si="387"/>
        <v>0</v>
      </c>
      <c r="M6259" s="16">
        <f>'Barometric Data'!E6267</f>
        <v>2.9167000000000001</v>
      </c>
      <c r="N6259" s="16">
        <f t="shared" si="389"/>
        <v>56.805700000000002</v>
      </c>
      <c r="O6259" s="17">
        <f t="shared" si="388"/>
        <v>344.3494</v>
      </c>
      <c r="P6259" s="16"/>
      <c r="Q6259" s="101">
        <v>16.818000000000001</v>
      </c>
      <c r="R6259" s="16"/>
    </row>
    <row r="6260" spans="7:18" x14ac:dyDescent="0.25">
      <c r="G6260" s="98">
        <v>42467</v>
      </c>
      <c r="H6260" s="99">
        <v>0.75</v>
      </c>
      <c r="I6260" s="100">
        <f t="shared" si="386"/>
        <v>42467.75</v>
      </c>
      <c r="J6260" s="101">
        <v>59.653799999999997</v>
      </c>
      <c r="K6260" s="100">
        <f>'Barometric Data'!D6268</f>
        <v>42467.75</v>
      </c>
      <c r="L6260" s="102">
        <f t="shared" si="387"/>
        <v>0</v>
      </c>
      <c r="M6260" s="16">
        <f>'Barometric Data'!E6268</f>
        <v>2.7709999999999999</v>
      </c>
      <c r="N6260" s="16">
        <f t="shared" si="389"/>
        <v>56.882799999999996</v>
      </c>
      <c r="O6260" s="17">
        <f t="shared" si="388"/>
        <v>344.27230000000003</v>
      </c>
      <c r="P6260" s="16"/>
      <c r="Q6260" s="101">
        <v>16.803999999999998</v>
      </c>
      <c r="R6260" s="16"/>
    </row>
    <row r="6261" spans="7:18" x14ac:dyDescent="0.25">
      <c r="G6261" s="98">
        <v>42468</v>
      </c>
      <c r="H6261" s="99">
        <v>0</v>
      </c>
      <c r="I6261" s="100">
        <f t="shared" si="386"/>
        <v>42468</v>
      </c>
      <c r="J6261" s="101">
        <v>59.628100000000003</v>
      </c>
      <c r="K6261" s="100">
        <f>'Barometric Data'!D6269</f>
        <v>42468</v>
      </c>
      <c r="L6261" s="102">
        <f t="shared" si="387"/>
        <v>0</v>
      </c>
      <c r="M6261" s="16">
        <f>'Barometric Data'!E6269</f>
        <v>2.7254999999999998</v>
      </c>
      <c r="N6261" s="16">
        <f t="shared" si="389"/>
        <v>56.902600000000007</v>
      </c>
      <c r="O6261" s="17">
        <f t="shared" si="388"/>
        <v>344.2525</v>
      </c>
      <c r="P6261" s="16"/>
      <c r="Q6261" s="101">
        <v>16.806000000000001</v>
      </c>
      <c r="R6261" s="16"/>
    </row>
    <row r="6262" spans="7:18" x14ac:dyDescent="0.25">
      <c r="G6262" s="98">
        <v>42468</v>
      </c>
      <c r="H6262" s="99">
        <v>0.25</v>
      </c>
      <c r="I6262" s="100">
        <f t="shared" si="386"/>
        <v>42468.25</v>
      </c>
      <c r="J6262" s="101">
        <v>59.629199999999997</v>
      </c>
      <c r="K6262" s="100">
        <f>'Barometric Data'!D6270</f>
        <v>42468.25</v>
      </c>
      <c r="L6262" s="102">
        <f t="shared" si="387"/>
        <v>0</v>
      </c>
      <c r="M6262" s="16">
        <f>'Barometric Data'!E6270</f>
        <v>2.6919</v>
      </c>
      <c r="N6262" s="16">
        <f t="shared" si="389"/>
        <v>56.9373</v>
      </c>
      <c r="O6262" s="17">
        <f t="shared" si="388"/>
        <v>344.21780000000001</v>
      </c>
      <c r="P6262" s="16"/>
      <c r="Q6262" s="101">
        <v>16.802</v>
      </c>
      <c r="R6262" s="16"/>
    </row>
    <row r="6263" spans="7:18" x14ac:dyDescent="0.25">
      <c r="G6263" s="98">
        <v>42468</v>
      </c>
      <c r="H6263" s="99">
        <v>0.5</v>
      </c>
      <c r="I6263" s="100">
        <f t="shared" si="386"/>
        <v>42468.5</v>
      </c>
      <c r="J6263" s="101">
        <v>59.572699999999998</v>
      </c>
      <c r="K6263" s="100">
        <f>'Barometric Data'!D6271</f>
        <v>42468.5</v>
      </c>
      <c r="L6263" s="102">
        <f t="shared" si="387"/>
        <v>0</v>
      </c>
      <c r="M6263" s="16">
        <f>'Barometric Data'!E6271</f>
        <v>2.6783999999999999</v>
      </c>
      <c r="N6263" s="16">
        <f t="shared" si="389"/>
        <v>56.894300000000001</v>
      </c>
      <c r="O6263" s="17">
        <f t="shared" si="388"/>
        <v>344.26080000000002</v>
      </c>
      <c r="P6263" s="16"/>
      <c r="Q6263" s="101">
        <v>16.818999999999999</v>
      </c>
      <c r="R6263" s="16"/>
    </row>
    <row r="6264" spans="7:18" x14ac:dyDescent="0.25">
      <c r="G6264" s="98">
        <v>42468</v>
      </c>
      <c r="H6264" s="99">
        <v>0.75</v>
      </c>
      <c r="I6264" s="100">
        <f t="shared" si="386"/>
        <v>42468.75</v>
      </c>
      <c r="J6264" s="101">
        <v>59.500999999999998</v>
      </c>
      <c r="K6264" s="100">
        <f>'Barometric Data'!D6272</f>
        <v>42468.75</v>
      </c>
      <c r="L6264" s="102">
        <f t="shared" si="387"/>
        <v>0</v>
      </c>
      <c r="M6264" s="16">
        <f>'Barometric Data'!E6272</f>
        <v>2.5202</v>
      </c>
      <c r="N6264" s="16">
        <f t="shared" si="389"/>
        <v>56.980799999999995</v>
      </c>
      <c r="O6264" s="17">
        <f t="shared" si="388"/>
        <v>344.17430000000002</v>
      </c>
      <c r="P6264" s="16"/>
      <c r="Q6264" s="101">
        <v>16.808</v>
      </c>
      <c r="R6264" s="16"/>
    </row>
    <row r="6265" spans="7:18" x14ac:dyDescent="0.25">
      <c r="G6265" s="98">
        <v>42469</v>
      </c>
      <c r="H6265" s="99">
        <v>0</v>
      </c>
      <c r="I6265" s="100">
        <f t="shared" si="386"/>
        <v>42469</v>
      </c>
      <c r="J6265" s="101">
        <v>59.468200000000003</v>
      </c>
      <c r="K6265" s="100">
        <f>'Barometric Data'!D6273</f>
        <v>42469</v>
      </c>
      <c r="L6265" s="102">
        <f t="shared" si="387"/>
        <v>0</v>
      </c>
      <c r="M6265" s="16">
        <f>'Barometric Data'!E6273</f>
        <v>2.4483999999999999</v>
      </c>
      <c r="N6265" s="16">
        <f t="shared" si="389"/>
        <v>57.019800000000004</v>
      </c>
      <c r="O6265" s="17">
        <f t="shared" si="388"/>
        <v>344.13530000000003</v>
      </c>
      <c r="P6265" s="16"/>
      <c r="Q6265" s="101">
        <v>16.794</v>
      </c>
      <c r="R6265" s="16"/>
    </row>
    <row r="6266" spans="7:18" x14ac:dyDescent="0.25">
      <c r="G6266" s="98">
        <v>42469</v>
      </c>
      <c r="H6266" s="99">
        <v>0.25</v>
      </c>
      <c r="I6266" s="100">
        <f t="shared" si="386"/>
        <v>42469.25</v>
      </c>
      <c r="J6266" s="101">
        <v>59.4587</v>
      </c>
      <c r="K6266" s="100">
        <f>'Barometric Data'!D6274</f>
        <v>42469.25</v>
      </c>
      <c r="L6266" s="102">
        <f t="shared" si="387"/>
        <v>0</v>
      </c>
      <c r="M6266" s="16">
        <f>'Barometric Data'!E6274</f>
        <v>2.4157000000000002</v>
      </c>
      <c r="N6266" s="16">
        <f t="shared" si="389"/>
        <v>57.042999999999999</v>
      </c>
      <c r="O6266" s="17">
        <f t="shared" si="388"/>
        <v>344.1121</v>
      </c>
      <c r="P6266" s="16"/>
      <c r="Q6266" s="101">
        <v>16.800999999999998</v>
      </c>
      <c r="R6266" s="16"/>
    </row>
    <row r="6267" spans="7:18" x14ac:dyDescent="0.25">
      <c r="G6267" s="98">
        <v>42469</v>
      </c>
      <c r="H6267" s="99">
        <v>0.5</v>
      </c>
      <c r="I6267" s="100">
        <f t="shared" si="386"/>
        <v>42469.5</v>
      </c>
      <c r="J6267" s="101">
        <v>59.450299999999999</v>
      </c>
      <c r="K6267" s="100">
        <f>'Barometric Data'!D6275</f>
        <v>42469.5</v>
      </c>
      <c r="L6267" s="102">
        <f t="shared" si="387"/>
        <v>0</v>
      </c>
      <c r="M6267" s="16">
        <f>'Barometric Data'!E6275</f>
        <v>2.4453</v>
      </c>
      <c r="N6267" s="16">
        <f t="shared" si="389"/>
        <v>57.004999999999995</v>
      </c>
      <c r="O6267" s="17">
        <f t="shared" si="388"/>
        <v>344.15010000000001</v>
      </c>
      <c r="P6267" s="16"/>
      <c r="Q6267" s="101">
        <v>16.809999999999999</v>
      </c>
      <c r="R6267" s="16"/>
    </row>
    <row r="6268" spans="7:18" x14ac:dyDescent="0.25">
      <c r="G6268" s="98">
        <v>42469</v>
      </c>
      <c r="H6268" s="99">
        <v>0.75</v>
      </c>
      <c r="I6268" s="100">
        <f t="shared" si="386"/>
        <v>42469.75</v>
      </c>
      <c r="J6268" s="101">
        <v>59.373899999999999</v>
      </c>
      <c r="K6268" s="100">
        <f>'Barometric Data'!D6276</f>
        <v>42469.75</v>
      </c>
      <c r="L6268" s="102">
        <f t="shared" si="387"/>
        <v>0</v>
      </c>
      <c r="M6268" s="16">
        <f>'Barometric Data'!E6276</f>
        <v>2.3302999999999998</v>
      </c>
      <c r="N6268" s="16">
        <f t="shared" si="389"/>
        <v>57.043599999999998</v>
      </c>
      <c r="O6268" s="17">
        <f t="shared" si="388"/>
        <v>344.11149999999998</v>
      </c>
      <c r="P6268" s="16"/>
      <c r="Q6268" s="101">
        <v>16.808</v>
      </c>
      <c r="R6268" s="16"/>
    </row>
    <row r="6269" spans="7:18" x14ac:dyDescent="0.25">
      <c r="G6269" s="98">
        <v>42470</v>
      </c>
      <c r="H6269" s="99">
        <v>0</v>
      </c>
      <c r="I6269" s="100">
        <f t="shared" si="386"/>
        <v>42470</v>
      </c>
      <c r="J6269" s="101">
        <v>59.424399999999999</v>
      </c>
      <c r="K6269" s="100">
        <f>'Barometric Data'!D6277</f>
        <v>42470</v>
      </c>
      <c r="L6269" s="102">
        <f t="shared" si="387"/>
        <v>0</v>
      </c>
      <c r="M6269" s="16">
        <f>'Barometric Data'!E6277</f>
        <v>2.3481999999999998</v>
      </c>
      <c r="N6269" s="16">
        <f t="shared" si="389"/>
        <v>57.0762</v>
      </c>
      <c r="O6269" s="17">
        <f t="shared" si="388"/>
        <v>344.07889999999998</v>
      </c>
      <c r="P6269" s="16"/>
      <c r="Q6269" s="101">
        <v>16.811</v>
      </c>
      <c r="R6269" s="16"/>
    </row>
    <row r="6270" spans="7:18" x14ac:dyDescent="0.25">
      <c r="G6270" s="98">
        <v>42470</v>
      </c>
      <c r="H6270" s="99">
        <v>0.25</v>
      </c>
      <c r="I6270" s="100">
        <f t="shared" si="386"/>
        <v>42470.25</v>
      </c>
      <c r="J6270" s="101">
        <v>59.458199999999998</v>
      </c>
      <c r="K6270" s="100">
        <f>'Barometric Data'!D6278</f>
        <v>42470.25</v>
      </c>
      <c r="L6270" s="102">
        <f t="shared" si="387"/>
        <v>0</v>
      </c>
      <c r="M6270" s="16">
        <f>'Barometric Data'!E6278</f>
        <v>2.3999000000000001</v>
      </c>
      <c r="N6270" s="16">
        <f t="shared" si="389"/>
        <v>57.058299999999996</v>
      </c>
      <c r="O6270" s="17">
        <f t="shared" si="388"/>
        <v>344.09680000000003</v>
      </c>
      <c r="P6270" s="16"/>
      <c r="Q6270" s="101">
        <v>16.809999999999999</v>
      </c>
      <c r="R6270" s="16"/>
    </row>
    <row r="6271" spans="7:18" x14ac:dyDescent="0.25">
      <c r="G6271" s="98">
        <v>42470</v>
      </c>
      <c r="H6271" s="99">
        <v>0.5</v>
      </c>
      <c r="I6271" s="100">
        <f t="shared" si="386"/>
        <v>42470.5</v>
      </c>
      <c r="J6271" s="101">
        <v>59.473700000000001</v>
      </c>
      <c r="K6271" s="100">
        <f>'Barometric Data'!D6279</f>
        <v>42470.5</v>
      </c>
      <c r="L6271" s="102">
        <f t="shared" si="387"/>
        <v>0</v>
      </c>
      <c r="M6271" s="16">
        <f>'Barometric Data'!E6279</f>
        <v>2.4706000000000001</v>
      </c>
      <c r="N6271" s="16">
        <f t="shared" si="389"/>
        <v>57.003100000000003</v>
      </c>
      <c r="O6271" s="17">
        <f t="shared" si="388"/>
        <v>344.15199999999999</v>
      </c>
      <c r="P6271" s="16"/>
      <c r="Q6271" s="101">
        <v>16.809999999999999</v>
      </c>
      <c r="R6271" s="16"/>
    </row>
    <row r="6272" spans="7:18" x14ac:dyDescent="0.25">
      <c r="G6272" s="98">
        <v>42470</v>
      </c>
      <c r="H6272" s="99">
        <v>0.75</v>
      </c>
      <c r="I6272" s="100">
        <f t="shared" si="386"/>
        <v>42470.75</v>
      </c>
      <c r="J6272" s="101">
        <v>59.416400000000003</v>
      </c>
      <c r="K6272" s="100">
        <f>'Barometric Data'!D6280</f>
        <v>42470.75</v>
      </c>
      <c r="L6272" s="102">
        <f t="shared" si="387"/>
        <v>0</v>
      </c>
      <c r="M6272" s="16">
        <f>'Barometric Data'!E6280</f>
        <v>2.4081000000000001</v>
      </c>
      <c r="N6272" s="16">
        <f t="shared" si="389"/>
        <v>57.008300000000006</v>
      </c>
      <c r="O6272" s="17">
        <f t="shared" si="388"/>
        <v>344.14679999999998</v>
      </c>
      <c r="P6272" s="16"/>
      <c r="Q6272" s="101">
        <v>16.809000000000001</v>
      </c>
      <c r="R6272" s="16"/>
    </row>
    <row r="6273" spans="7:18" x14ac:dyDescent="0.25">
      <c r="G6273" s="98">
        <v>42471</v>
      </c>
      <c r="H6273" s="99">
        <v>0</v>
      </c>
      <c r="I6273" s="100">
        <f t="shared" si="386"/>
        <v>42471</v>
      </c>
      <c r="J6273" s="101">
        <v>59.537399999999998</v>
      </c>
      <c r="K6273" s="100">
        <f>'Barometric Data'!D6281</f>
        <v>42471</v>
      </c>
      <c r="L6273" s="102">
        <f t="shared" si="387"/>
        <v>0</v>
      </c>
      <c r="M6273" s="16">
        <f>'Barometric Data'!E6281</f>
        <v>2.5156000000000001</v>
      </c>
      <c r="N6273" s="16">
        <f t="shared" si="389"/>
        <v>57.021799999999999</v>
      </c>
      <c r="O6273" s="17">
        <f t="shared" si="388"/>
        <v>344.13330000000002</v>
      </c>
      <c r="P6273" s="16"/>
      <c r="Q6273" s="101">
        <v>16.812999999999999</v>
      </c>
      <c r="R6273" s="16"/>
    </row>
    <row r="6274" spans="7:18" x14ac:dyDescent="0.25">
      <c r="G6274" s="98">
        <v>42471</v>
      </c>
      <c r="H6274" s="99">
        <v>0.25</v>
      </c>
      <c r="I6274" s="100">
        <f t="shared" si="386"/>
        <v>42471.25</v>
      </c>
      <c r="J6274" s="101">
        <v>59.576900000000002</v>
      </c>
      <c r="K6274" s="100">
        <f>'Barometric Data'!D6282</f>
        <v>42471.25</v>
      </c>
      <c r="L6274" s="102">
        <f t="shared" si="387"/>
        <v>0</v>
      </c>
      <c r="M6274" s="16">
        <f>'Barometric Data'!E6282</f>
        <v>2.5989</v>
      </c>
      <c r="N6274" s="16">
        <f t="shared" si="389"/>
        <v>56.978000000000002</v>
      </c>
      <c r="O6274" s="17">
        <f t="shared" si="388"/>
        <v>344.1771</v>
      </c>
      <c r="P6274" s="16"/>
      <c r="Q6274" s="101">
        <v>16.812999999999999</v>
      </c>
      <c r="R6274" s="16"/>
    </row>
    <row r="6275" spans="7:18" x14ac:dyDescent="0.25">
      <c r="G6275" s="98">
        <v>42471</v>
      </c>
      <c r="H6275" s="99">
        <v>0.5</v>
      </c>
      <c r="I6275" s="100">
        <f t="shared" si="386"/>
        <v>42471.5</v>
      </c>
      <c r="J6275" s="101">
        <v>59.625100000000003</v>
      </c>
      <c r="K6275" s="100">
        <f>'Barometric Data'!D6283</f>
        <v>42471.5</v>
      </c>
      <c r="L6275" s="102">
        <f t="shared" si="387"/>
        <v>0</v>
      </c>
      <c r="M6275" s="16">
        <f>'Barometric Data'!E6283</f>
        <v>2.7023000000000001</v>
      </c>
      <c r="N6275" s="16">
        <f t="shared" si="389"/>
        <v>56.922800000000002</v>
      </c>
      <c r="O6275" s="17">
        <f t="shared" si="388"/>
        <v>344.23230000000001</v>
      </c>
      <c r="P6275" s="16"/>
      <c r="Q6275" s="101">
        <v>16.809999999999999</v>
      </c>
      <c r="R6275" s="16"/>
    </row>
    <row r="6276" spans="7:18" x14ac:dyDescent="0.25">
      <c r="G6276" s="98">
        <v>42471</v>
      </c>
      <c r="H6276" s="99">
        <v>0.75</v>
      </c>
      <c r="I6276" s="100">
        <f t="shared" si="386"/>
        <v>42471.75</v>
      </c>
      <c r="J6276" s="101">
        <v>59.559699999999999</v>
      </c>
      <c r="K6276" s="100">
        <f>'Barometric Data'!D6284</f>
        <v>42471.75</v>
      </c>
      <c r="L6276" s="102">
        <f t="shared" si="387"/>
        <v>0</v>
      </c>
      <c r="M6276" s="16">
        <f>'Barometric Data'!E6284</f>
        <v>2.6368</v>
      </c>
      <c r="N6276" s="16">
        <f t="shared" si="389"/>
        <v>56.922899999999998</v>
      </c>
      <c r="O6276" s="17">
        <f t="shared" si="388"/>
        <v>344.23220000000003</v>
      </c>
      <c r="P6276" s="16"/>
      <c r="Q6276" s="101">
        <v>16.815999999999999</v>
      </c>
      <c r="R6276" s="16"/>
    </row>
    <row r="6277" spans="7:18" x14ac:dyDescent="0.25">
      <c r="G6277" s="98">
        <v>42472</v>
      </c>
      <c r="H6277" s="99">
        <v>0</v>
      </c>
      <c r="I6277" s="100">
        <f t="shared" si="386"/>
        <v>42472</v>
      </c>
      <c r="J6277" s="101">
        <v>59.6113</v>
      </c>
      <c r="K6277" s="100">
        <f>'Barometric Data'!D6285</f>
        <v>42472</v>
      </c>
      <c r="L6277" s="102">
        <f t="shared" si="387"/>
        <v>0</v>
      </c>
      <c r="M6277" s="16">
        <f>'Barometric Data'!E6285</f>
        <v>2.6515</v>
      </c>
      <c r="N6277" s="16">
        <f t="shared" si="389"/>
        <v>56.959800000000001</v>
      </c>
      <c r="O6277" s="17">
        <f t="shared" si="388"/>
        <v>344.19529999999997</v>
      </c>
      <c r="P6277" s="16"/>
      <c r="Q6277" s="101">
        <v>16.815999999999999</v>
      </c>
      <c r="R6277" s="16"/>
    </row>
    <row r="6278" spans="7:18" x14ac:dyDescent="0.25">
      <c r="G6278" s="98">
        <v>42472</v>
      </c>
      <c r="H6278" s="99">
        <v>0.25</v>
      </c>
      <c r="I6278" s="100">
        <f t="shared" si="386"/>
        <v>42472.25</v>
      </c>
      <c r="J6278" s="101">
        <v>59.623899999999999</v>
      </c>
      <c r="K6278" s="100">
        <f>'Barometric Data'!D6286</f>
        <v>42472.25</v>
      </c>
      <c r="L6278" s="102">
        <f t="shared" si="387"/>
        <v>0</v>
      </c>
      <c r="M6278" s="16">
        <f>'Barometric Data'!E6286</f>
        <v>2.6629</v>
      </c>
      <c r="N6278" s="16">
        <f t="shared" si="389"/>
        <v>56.960999999999999</v>
      </c>
      <c r="O6278" s="17">
        <f t="shared" si="388"/>
        <v>344.19409999999999</v>
      </c>
      <c r="P6278" s="16"/>
      <c r="Q6278" s="101">
        <v>16.803000000000001</v>
      </c>
      <c r="R6278" s="16"/>
    </row>
    <row r="6279" spans="7:18" x14ac:dyDescent="0.25">
      <c r="G6279" s="98">
        <v>42472</v>
      </c>
      <c r="H6279" s="99">
        <v>0.5</v>
      </c>
      <c r="I6279" s="100">
        <f t="shared" si="386"/>
        <v>42472.5</v>
      </c>
      <c r="J6279" s="101">
        <v>59.658000000000001</v>
      </c>
      <c r="K6279" s="100">
        <f>'Barometric Data'!D6287</f>
        <v>42472.5</v>
      </c>
      <c r="L6279" s="102">
        <f t="shared" si="387"/>
        <v>0</v>
      </c>
      <c r="M6279" s="16">
        <f>'Barometric Data'!E6287</f>
        <v>2.7462</v>
      </c>
      <c r="N6279" s="16">
        <f t="shared" si="389"/>
        <v>56.911799999999999</v>
      </c>
      <c r="O6279" s="17">
        <f t="shared" si="388"/>
        <v>344.24329999999998</v>
      </c>
      <c r="P6279" s="16"/>
      <c r="Q6279" s="101">
        <v>16.809999999999999</v>
      </c>
      <c r="R6279" s="16"/>
    </row>
    <row r="6280" spans="7:18" x14ac:dyDescent="0.25">
      <c r="G6280" s="98">
        <v>42472</v>
      </c>
      <c r="H6280" s="99">
        <v>0.75</v>
      </c>
      <c r="I6280" s="100">
        <f t="shared" si="386"/>
        <v>42472.75</v>
      </c>
      <c r="J6280" s="101">
        <v>59.627200000000002</v>
      </c>
      <c r="K6280" s="100">
        <f>'Barometric Data'!D6288</f>
        <v>42472.75</v>
      </c>
      <c r="L6280" s="102">
        <f t="shared" si="387"/>
        <v>0</v>
      </c>
      <c r="M6280" s="16">
        <f>'Barometric Data'!E6288</f>
        <v>2.7303999999999999</v>
      </c>
      <c r="N6280" s="16">
        <f t="shared" si="389"/>
        <v>56.896799999999999</v>
      </c>
      <c r="O6280" s="17">
        <f t="shared" si="388"/>
        <v>344.25830000000002</v>
      </c>
      <c r="P6280" s="16"/>
      <c r="Q6280" s="101">
        <v>16.800999999999998</v>
      </c>
      <c r="R6280" s="16"/>
    </row>
    <row r="6281" spans="7:18" x14ac:dyDescent="0.25">
      <c r="G6281" s="98">
        <v>42473</v>
      </c>
      <c r="H6281" s="99">
        <v>0</v>
      </c>
      <c r="I6281" s="100">
        <f t="shared" si="386"/>
        <v>42473</v>
      </c>
      <c r="J6281" s="101">
        <v>59.655200000000001</v>
      </c>
      <c r="K6281" s="100">
        <f>'Barometric Data'!D6289</f>
        <v>42473</v>
      </c>
      <c r="L6281" s="102">
        <f t="shared" si="387"/>
        <v>0</v>
      </c>
      <c r="M6281" s="16">
        <f>'Barometric Data'!E6289</f>
        <v>2.7166999999999999</v>
      </c>
      <c r="N6281" s="16">
        <f t="shared" si="389"/>
        <v>56.938499999999998</v>
      </c>
      <c r="O6281" s="17">
        <f t="shared" si="388"/>
        <v>344.21660000000003</v>
      </c>
      <c r="P6281" s="16"/>
      <c r="Q6281" s="101">
        <v>16.803999999999998</v>
      </c>
      <c r="R6281" s="16"/>
    </row>
    <row r="6282" spans="7:18" x14ac:dyDescent="0.25">
      <c r="G6282" s="98">
        <v>42473</v>
      </c>
      <c r="H6282" s="99">
        <v>0.25</v>
      </c>
      <c r="I6282" s="100">
        <f t="shared" si="386"/>
        <v>42473.25</v>
      </c>
      <c r="J6282" s="101">
        <v>59.689900000000002</v>
      </c>
      <c r="K6282" s="100">
        <f>'Barometric Data'!D6290</f>
        <v>42473.25</v>
      </c>
      <c r="L6282" s="102">
        <f t="shared" si="387"/>
        <v>0</v>
      </c>
      <c r="M6282" s="16">
        <f>'Barometric Data'!E6290</f>
        <v>2.7450000000000001</v>
      </c>
      <c r="N6282" s="16">
        <f t="shared" si="389"/>
        <v>56.944900000000004</v>
      </c>
      <c r="O6282" s="17">
        <f t="shared" si="388"/>
        <v>344.21019999999999</v>
      </c>
      <c r="P6282" s="16"/>
      <c r="Q6282" s="101">
        <v>16.809999999999999</v>
      </c>
      <c r="R6282" s="16"/>
    </row>
    <row r="6283" spans="7:18" x14ac:dyDescent="0.25">
      <c r="G6283" s="98">
        <v>42473</v>
      </c>
      <c r="H6283" s="99">
        <v>0.5</v>
      </c>
      <c r="I6283" s="100">
        <f t="shared" si="386"/>
        <v>42473.5</v>
      </c>
      <c r="J6283" s="101">
        <v>59.697200000000002</v>
      </c>
      <c r="K6283" s="100">
        <f>'Barometric Data'!D6291</f>
        <v>42473.5</v>
      </c>
      <c r="L6283" s="102">
        <f t="shared" si="387"/>
        <v>0</v>
      </c>
      <c r="M6283" s="16">
        <f>'Barometric Data'!E6291</f>
        <v>2.7968000000000002</v>
      </c>
      <c r="N6283" s="16">
        <f t="shared" si="389"/>
        <v>56.900400000000005</v>
      </c>
      <c r="O6283" s="17">
        <f t="shared" si="388"/>
        <v>344.25470000000001</v>
      </c>
      <c r="P6283" s="16"/>
      <c r="Q6283" s="101">
        <v>16.809999999999999</v>
      </c>
      <c r="R6283" s="16"/>
    </row>
    <row r="6284" spans="7:18" x14ac:dyDescent="0.25">
      <c r="G6284" s="98">
        <v>42473</v>
      </c>
      <c r="H6284" s="99">
        <v>0.75</v>
      </c>
      <c r="I6284" s="100">
        <f t="shared" si="386"/>
        <v>42473.75</v>
      </c>
      <c r="J6284" s="101">
        <v>59.562800000000003</v>
      </c>
      <c r="K6284" s="100">
        <f>'Barometric Data'!D6292</f>
        <v>42473.75</v>
      </c>
      <c r="L6284" s="102">
        <f t="shared" si="387"/>
        <v>0</v>
      </c>
      <c r="M6284" s="16">
        <f>'Barometric Data'!E6292</f>
        <v>2.6172</v>
      </c>
      <c r="N6284" s="16">
        <f t="shared" si="389"/>
        <v>56.945600000000006</v>
      </c>
      <c r="O6284" s="17">
        <f t="shared" si="388"/>
        <v>344.20949999999999</v>
      </c>
      <c r="P6284" s="16"/>
      <c r="Q6284" s="101">
        <v>16.812999999999999</v>
      </c>
      <c r="R6284" s="16"/>
    </row>
    <row r="6285" spans="7:18" x14ac:dyDescent="0.25">
      <c r="G6285" s="98">
        <v>42474</v>
      </c>
      <c r="H6285" s="99">
        <v>0</v>
      </c>
      <c r="I6285" s="100">
        <f t="shared" ref="I6285:I6348" si="390">G6285+H6285</f>
        <v>42474</v>
      </c>
      <c r="J6285" s="101">
        <v>59.494799999999998</v>
      </c>
      <c r="K6285" s="100">
        <f>'Barometric Data'!D6293</f>
        <v>42474</v>
      </c>
      <c r="L6285" s="102">
        <f t="shared" si="387"/>
        <v>0</v>
      </c>
      <c r="M6285" s="16">
        <f>'Barometric Data'!E6293</f>
        <v>2.4695</v>
      </c>
      <c r="N6285" s="16">
        <f t="shared" si="389"/>
        <v>57.025300000000001</v>
      </c>
      <c r="O6285" s="17">
        <f t="shared" si="388"/>
        <v>344.12979999999999</v>
      </c>
      <c r="P6285" s="16"/>
      <c r="Q6285" s="101">
        <v>16.811</v>
      </c>
      <c r="R6285" s="16"/>
    </row>
    <row r="6286" spans="7:18" x14ac:dyDescent="0.25">
      <c r="G6286" s="98">
        <v>42474</v>
      </c>
      <c r="H6286" s="99">
        <v>0.25</v>
      </c>
      <c r="I6286" s="100">
        <f t="shared" si="390"/>
        <v>42474.25</v>
      </c>
      <c r="J6286" s="101">
        <v>59.505299999999998</v>
      </c>
      <c r="K6286" s="100">
        <f>'Barometric Data'!D6294</f>
        <v>42474.25</v>
      </c>
      <c r="L6286" s="102">
        <f t="shared" si="387"/>
        <v>0</v>
      </c>
      <c r="M6286" s="16">
        <f>'Barometric Data'!E6294</f>
        <v>2.4464000000000001</v>
      </c>
      <c r="N6286" s="16">
        <f t="shared" si="389"/>
        <v>57.058900000000001</v>
      </c>
      <c r="O6286" s="17">
        <f t="shared" si="388"/>
        <v>344.09620000000001</v>
      </c>
      <c r="P6286" s="16"/>
      <c r="Q6286" s="101">
        <v>16.814</v>
      </c>
      <c r="R6286" s="16"/>
    </row>
    <row r="6287" spans="7:18" x14ac:dyDescent="0.25">
      <c r="G6287" s="98">
        <v>42474</v>
      </c>
      <c r="H6287" s="99">
        <v>0.5</v>
      </c>
      <c r="I6287" s="100">
        <f t="shared" si="390"/>
        <v>42474.5</v>
      </c>
      <c r="J6287" s="101">
        <v>59.545299999999997</v>
      </c>
      <c r="K6287" s="100">
        <f>'Barometric Data'!D6295</f>
        <v>42474.5</v>
      </c>
      <c r="L6287" s="102">
        <f t="shared" si="387"/>
        <v>0</v>
      </c>
      <c r="M6287" s="16">
        <f>'Barometric Data'!E6295</f>
        <v>2.5379</v>
      </c>
      <c r="N6287" s="16">
        <f t="shared" si="389"/>
        <v>57.007399999999997</v>
      </c>
      <c r="O6287" s="17">
        <f t="shared" si="388"/>
        <v>344.14769999999999</v>
      </c>
      <c r="P6287" s="16"/>
      <c r="Q6287" s="101">
        <v>16.812999999999999</v>
      </c>
      <c r="R6287" s="16"/>
    </row>
    <row r="6288" spans="7:18" x14ac:dyDescent="0.25">
      <c r="G6288" s="98">
        <v>42474</v>
      </c>
      <c r="H6288" s="99">
        <v>0.75</v>
      </c>
      <c r="I6288" s="100">
        <f t="shared" si="390"/>
        <v>42474.75</v>
      </c>
      <c r="J6288" s="101">
        <v>59.514299999999999</v>
      </c>
      <c r="K6288" s="100">
        <f>'Barometric Data'!D6296</f>
        <v>42474.75</v>
      </c>
      <c r="L6288" s="102">
        <f t="shared" si="387"/>
        <v>0</v>
      </c>
      <c r="M6288" s="16">
        <f>'Barometric Data'!E6296</f>
        <v>2.5215999999999998</v>
      </c>
      <c r="N6288" s="16">
        <f t="shared" si="389"/>
        <v>56.992699999999999</v>
      </c>
      <c r="O6288" s="17">
        <f t="shared" si="388"/>
        <v>344.16239999999999</v>
      </c>
      <c r="P6288" s="16"/>
      <c r="Q6288" s="101">
        <v>16.815000000000001</v>
      </c>
      <c r="R6288" s="16"/>
    </row>
    <row r="6289" spans="7:18" x14ac:dyDescent="0.25">
      <c r="G6289" s="98">
        <v>42475</v>
      </c>
      <c r="H6289" s="99">
        <v>0</v>
      </c>
      <c r="I6289" s="100">
        <f t="shared" si="390"/>
        <v>42475</v>
      </c>
      <c r="J6289" s="101">
        <v>59.5762</v>
      </c>
      <c r="K6289" s="100">
        <f>'Barometric Data'!D6297</f>
        <v>42475</v>
      </c>
      <c r="L6289" s="102">
        <f t="shared" si="387"/>
        <v>0</v>
      </c>
      <c r="M6289" s="16">
        <f>'Barometric Data'!E6297</f>
        <v>2.5996999999999999</v>
      </c>
      <c r="N6289" s="16">
        <f t="shared" si="389"/>
        <v>56.976500000000001</v>
      </c>
      <c r="O6289" s="17">
        <f t="shared" si="388"/>
        <v>344.17860000000002</v>
      </c>
      <c r="P6289" s="16"/>
      <c r="Q6289" s="101">
        <v>16.803000000000001</v>
      </c>
      <c r="R6289" s="16"/>
    </row>
    <row r="6290" spans="7:18" x14ac:dyDescent="0.25">
      <c r="G6290" s="98">
        <v>42475</v>
      </c>
      <c r="H6290" s="99">
        <v>0.25</v>
      </c>
      <c r="I6290" s="100">
        <f t="shared" si="390"/>
        <v>42475.25</v>
      </c>
      <c r="J6290" s="101">
        <v>59.6265</v>
      </c>
      <c r="K6290" s="100">
        <f>'Barometric Data'!D6298</f>
        <v>42475.25</v>
      </c>
      <c r="L6290" s="102">
        <f t="shared" si="387"/>
        <v>0</v>
      </c>
      <c r="M6290" s="16">
        <f>'Barometric Data'!E6298</f>
        <v>2.6065</v>
      </c>
      <c r="N6290" s="16">
        <f t="shared" si="389"/>
        <v>57.02</v>
      </c>
      <c r="O6290" s="17">
        <f t="shared" si="388"/>
        <v>344.13510000000002</v>
      </c>
      <c r="P6290" s="16"/>
      <c r="Q6290" s="101">
        <v>16.809000000000001</v>
      </c>
      <c r="R6290" s="16"/>
    </row>
    <row r="6291" spans="7:18" x14ac:dyDescent="0.25">
      <c r="G6291" s="98">
        <v>42475</v>
      </c>
      <c r="H6291" s="99">
        <v>0.5</v>
      </c>
      <c r="I6291" s="100">
        <f t="shared" si="390"/>
        <v>42475.5</v>
      </c>
      <c r="J6291" s="101">
        <v>59.686</v>
      </c>
      <c r="K6291" s="100">
        <f>'Barometric Data'!D6299</f>
        <v>42475.5</v>
      </c>
      <c r="L6291" s="102">
        <f t="shared" si="387"/>
        <v>0</v>
      </c>
      <c r="M6291" s="16">
        <f>'Barometric Data'!E6299</f>
        <v>2.7888000000000002</v>
      </c>
      <c r="N6291" s="16">
        <f t="shared" si="389"/>
        <v>56.897199999999998</v>
      </c>
      <c r="O6291" s="17">
        <f t="shared" si="388"/>
        <v>344.25790000000001</v>
      </c>
      <c r="P6291" s="16"/>
      <c r="Q6291" s="101">
        <v>16.811</v>
      </c>
      <c r="R6291" s="16"/>
    </row>
    <row r="6292" spans="7:18" x14ac:dyDescent="0.25">
      <c r="G6292" s="98">
        <v>42475</v>
      </c>
      <c r="H6292" s="99">
        <v>0.75</v>
      </c>
      <c r="I6292" s="100">
        <f t="shared" si="390"/>
        <v>42475.75</v>
      </c>
      <c r="J6292" s="101">
        <v>59.7121</v>
      </c>
      <c r="K6292" s="100">
        <f>'Barometric Data'!D6300</f>
        <v>42475.75</v>
      </c>
      <c r="L6292" s="102">
        <f t="shared" si="387"/>
        <v>0</v>
      </c>
      <c r="M6292" s="16">
        <f>'Barometric Data'!E6300</f>
        <v>2.8203999999999998</v>
      </c>
      <c r="N6292" s="16">
        <f t="shared" si="389"/>
        <v>56.8917</v>
      </c>
      <c r="O6292" s="17">
        <f t="shared" si="388"/>
        <v>344.26339999999999</v>
      </c>
      <c r="P6292" s="16"/>
      <c r="Q6292" s="101">
        <v>16.803999999999998</v>
      </c>
      <c r="R6292" s="16"/>
    </row>
    <row r="6293" spans="7:18" x14ac:dyDescent="0.25">
      <c r="G6293" s="98">
        <v>42476</v>
      </c>
      <c r="H6293" s="99">
        <v>0</v>
      </c>
      <c r="I6293" s="100">
        <f t="shared" si="390"/>
        <v>42476</v>
      </c>
      <c r="J6293" s="101">
        <v>59.734499999999997</v>
      </c>
      <c r="K6293" s="100">
        <f>'Barometric Data'!D6301</f>
        <v>42476</v>
      </c>
      <c r="L6293" s="102">
        <f t="shared" si="387"/>
        <v>0</v>
      </c>
      <c r="M6293" s="16">
        <f>'Barometric Data'!E6301</f>
        <v>2.8862000000000001</v>
      </c>
      <c r="N6293" s="16">
        <f t="shared" si="389"/>
        <v>56.848299999999995</v>
      </c>
      <c r="O6293" s="17">
        <f t="shared" si="388"/>
        <v>344.30680000000001</v>
      </c>
      <c r="P6293" s="16"/>
      <c r="Q6293" s="101">
        <v>16.815999999999999</v>
      </c>
      <c r="R6293" s="16"/>
    </row>
    <row r="6294" spans="7:18" x14ac:dyDescent="0.25">
      <c r="G6294" s="98">
        <v>42476</v>
      </c>
      <c r="H6294" s="99">
        <v>0.25</v>
      </c>
      <c r="I6294" s="100">
        <f t="shared" si="390"/>
        <v>42476.25</v>
      </c>
      <c r="J6294" s="101">
        <v>59.8001</v>
      </c>
      <c r="K6294" s="100">
        <f>'Barometric Data'!D6302</f>
        <v>42476.25</v>
      </c>
      <c r="L6294" s="102">
        <f t="shared" si="387"/>
        <v>0</v>
      </c>
      <c r="M6294" s="16">
        <f>'Barometric Data'!E6302</f>
        <v>2.9365999999999999</v>
      </c>
      <c r="N6294" s="16">
        <f t="shared" si="389"/>
        <v>56.863500000000002</v>
      </c>
      <c r="O6294" s="17">
        <f t="shared" si="388"/>
        <v>344.29160000000002</v>
      </c>
      <c r="P6294" s="16"/>
      <c r="Q6294" s="101">
        <v>16.806000000000001</v>
      </c>
      <c r="R6294" s="16"/>
    </row>
    <row r="6295" spans="7:18" x14ac:dyDescent="0.25">
      <c r="G6295" s="98">
        <v>42476</v>
      </c>
      <c r="H6295" s="99">
        <v>0.5</v>
      </c>
      <c r="I6295" s="100">
        <f t="shared" si="390"/>
        <v>42476.5</v>
      </c>
      <c r="J6295" s="101">
        <v>59.799599999999998</v>
      </c>
      <c r="K6295" s="100">
        <f>'Barometric Data'!D6303</f>
        <v>42476.5</v>
      </c>
      <c r="L6295" s="102">
        <f t="shared" si="387"/>
        <v>0</v>
      </c>
      <c r="M6295" s="16">
        <f>'Barometric Data'!E6303</f>
        <v>3.008</v>
      </c>
      <c r="N6295" s="16">
        <f t="shared" si="389"/>
        <v>56.791599999999995</v>
      </c>
      <c r="O6295" s="17">
        <f t="shared" si="388"/>
        <v>344.36349999999999</v>
      </c>
      <c r="P6295" s="16"/>
      <c r="Q6295" s="101">
        <v>16.815999999999999</v>
      </c>
      <c r="R6295" s="16"/>
    </row>
    <row r="6296" spans="7:18" x14ac:dyDescent="0.25">
      <c r="G6296" s="98">
        <v>42476</v>
      </c>
      <c r="H6296" s="99">
        <v>0.75</v>
      </c>
      <c r="I6296" s="100">
        <f t="shared" si="390"/>
        <v>42476.75</v>
      </c>
      <c r="J6296" s="101">
        <v>59.769300000000001</v>
      </c>
      <c r="K6296" s="100">
        <f>'Barometric Data'!D6304</f>
        <v>42476.75</v>
      </c>
      <c r="L6296" s="102">
        <f t="shared" ref="L6296:L6359" si="391">I6296-K6296</f>
        <v>0</v>
      </c>
      <c r="M6296" s="16">
        <f>'Barometric Data'!E6304</f>
        <v>2.9312</v>
      </c>
      <c r="N6296" s="16">
        <f t="shared" si="389"/>
        <v>56.838100000000004</v>
      </c>
      <c r="O6296" s="17">
        <f t="shared" si="388"/>
        <v>344.31700000000001</v>
      </c>
      <c r="P6296" s="16"/>
      <c r="Q6296" s="101">
        <v>16.803999999999998</v>
      </c>
      <c r="R6296" s="16"/>
    </row>
    <row r="6297" spans="7:18" x14ac:dyDescent="0.25">
      <c r="G6297" s="98">
        <v>42477</v>
      </c>
      <c r="H6297" s="99">
        <v>0</v>
      </c>
      <c r="I6297" s="100">
        <f t="shared" si="390"/>
        <v>42477</v>
      </c>
      <c r="J6297" s="101">
        <v>59.766800000000003</v>
      </c>
      <c r="K6297" s="100">
        <f>'Barometric Data'!D6305</f>
        <v>42477</v>
      </c>
      <c r="L6297" s="102">
        <f t="shared" si="391"/>
        <v>0</v>
      </c>
      <c r="M6297" s="16">
        <f>'Barometric Data'!E6305</f>
        <v>2.9592000000000001</v>
      </c>
      <c r="N6297" s="16">
        <f t="shared" si="389"/>
        <v>56.807600000000001</v>
      </c>
      <c r="O6297" s="17">
        <f t="shared" ref="O6297:O6360" si="392">$D$26-N6297</f>
        <v>344.34750000000003</v>
      </c>
      <c r="P6297" s="16"/>
      <c r="Q6297" s="101">
        <v>16.803000000000001</v>
      </c>
      <c r="R6297" s="16"/>
    </row>
    <row r="6298" spans="7:18" x14ac:dyDescent="0.25">
      <c r="G6298" s="98">
        <v>42477</v>
      </c>
      <c r="H6298" s="99">
        <v>0.25</v>
      </c>
      <c r="I6298" s="100">
        <f t="shared" si="390"/>
        <v>42477.25</v>
      </c>
      <c r="J6298" s="101">
        <v>59.825899999999997</v>
      </c>
      <c r="K6298" s="100">
        <f>'Barometric Data'!D6306</f>
        <v>42477.25</v>
      </c>
      <c r="L6298" s="102">
        <f t="shared" si="391"/>
        <v>0</v>
      </c>
      <c r="M6298" s="16">
        <f>'Barometric Data'!E6306</f>
        <v>3.0024999999999999</v>
      </c>
      <c r="N6298" s="16">
        <f t="shared" si="389"/>
        <v>56.823399999999999</v>
      </c>
      <c r="O6298" s="17">
        <f t="shared" si="392"/>
        <v>344.33170000000001</v>
      </c>
      <c r="P6298" s="16"/>
      <c r="Q6298" s="101">
        <v>16.818999999999999</v>
      </c>
      <c r="R6298" s="16"/>
    </row>
    <row r="6299" spans="7:18" x14ac:dyDescent="0.25">
      <c r="G6299" s="98">
        <v>42477</v>
      </c>
      <c r="H6299" s="99">
        <v>0.5</v>
      </c>
      <c r="I6299" s="100">
        <f t="shared" si="390"/>
        <v>42477.5</v>
      </c>
      <c r="J6299" s="101">
        <v>59.823700000000002</v>
      </c>
      <c r="K6299" s="100">
        <f>'Barometric Data'!D6307</f>
        <v>42477.5</v>
      </c>
      <c r="L6299" s="102">
        <f t="shared" si="391"/>
        <v>0</v>
      </c>
      <c r="M6299" s="16">
        <f>'Barometric Data'!E6307</f>
        <v>3.0569999999999999</v>
      </c>
      <c r="N6299" s="16">
        <f t="shared" si="389"/>
        <v>56.7667</v>
      </c>
      <c r="O6299" s="17">
        <f t="shared" si="392"/>
        <v>344.38839999999999</v>
      </c>
      <c r="P6299" s="16"/>
      <c r="Q6299" s="101">
        <v>16.802</v>
      </c>
      <c r="R6299" s="16"/>
    </row>
    <row r="6300" spans="7:18" x14ac:dyDescent="0.25">
      <c r="G6300" s="98">
        <v>42477</v>
      </c>
      <c r="H6300" s="99">
        <v>0.75</v>
      </c>
      <c r="I6300" s="100">
        <f t="shared" si="390"/>
        <v>42477.75</v>
      </c>
      <c r="J6300" s="101">
        <v>59.752499999999998</v>
      </c>
      <c r="K6300" s="100">
        <f>'Barometric Data'!D6308</f>
        <v>42477.75</v>
      </c>
      <c r="L6300" s="102">
        <f t="shared" si="391"/>
        <v>0</v>
      </c>
      <c r="M6300" s="16">
        <f>'Barometric Data'!E6308</f>
        <v>2.9268000000000001</v>
      </c>
      <c r="N6300" s="16">
        <f t="shared" si="389"/>
        <v>56.825699999999998</v>
      </c>
      <c r="O6300" s="17">
        <f t="shared" si="392"/>
        <v>344.32940000000002</v>
      </c>
      <c r="P6300" s="16"/>
      <c r="Q6300" s="101">
        <v>16.812999999999999</v>
      </c>
      <c r="R6300" s="16"/>
    </row>
    <row r="6301" spans="7:18" x14ac:dyDescent="0.25">
      <c r="G6301" s="98">
        <v>42478</v>
      </c>
      <c r="H6301" s="99">
        <v>0</v>
      </c>
      <c r="I6301" s="100">
        <f t="shared" si="390"/>
        <v>42478</v>
      </c>
      <c r="J6301" s="101">
        <v>59.739199999999997</v>
      </c>
      <c r="K6301" s="100">
        <f>'Barometric Data'!D6309</f>
        <v>42478</v>
      </c>
      <c r="L6301" s="102">
        <f t="shared" si="391"/>
        <v>0</v>
      </c>
      <c r="M6301" s="16">
        <f>'Barometric Data'!E6309</f>
        <v>2.9051</v>
      </c>
      <c r="N6301" s="16">
        <f t="shared" si="389"/>
        <v>56.834099999999999</v>
      </c>
      <c r="O6301" s="17">
        <f t="shared" si="392"/>
        <v>344.32100000000003</v>
      </c>
      <c r="P6301" s="16"/>
      <c r="Q6301" s="101">
        <v>16.808</v>
      </c>
      <c r="R6301" s="16"/>
    </row>
    <row r="6302" spans="7:18" x14ac:dyDescent="0.25">
      <c r="G6302" s="98">
        <v>42478</v>
      </c>
      <c r="H6302" s="99">
        <v>0.25</v>
      </c>
      <c r="I6302" s="100">
        <f t="shared" si="390"/>
        <v>42478.25</v>
      </c>
      <c r="J6302" s="101">
        <v>59.784599999999998</v>
      </c>
      <c r="K6302" s="100">
        <f>'Barometric Data'!D6310</f>
        <v>42478.25</v>
      </c>
      <c r="L6302" s="102">
        <f t="shared" si="391"/>
        <v>0</v>
      </c>
      <c r="M6302" s="16">
        <f>'Barometric Data'!E6310</f>
        <v>2.9548000000000001</v>
      </c>
      <c r="N6302" s="16">
        <f t="shared" si="389"/>
        <v>56.829799999999999</v>
      </c>
      <c r="O6302" s="17">
        <f t="shared" si="392"/>
        <v>344.32530000000003</v>
      </c>
      <c r="P6302" s="16"/>
      <c r="Q6302" s="101">
        <v>16.809000000000001</v>
      </c>
      <c r="R6302" s="16"/>
    </row>
    <row r="6303" spans="7:18" x14ac:dyDescent="0.25">
      <c r="G6303" s="98">
        <v>42478</v>
      </c>
      <c r="H6303" s="99">
        <v>0.5</v>
      </c>
      <c r="I6303" s="100">
        <f t="shared" si="390"/>
        <v>42478.5</v>
      </c>
      <c r="J6303" s="101">
        <v>59.7776</v>
      </c>
      <c r="K6303" s="100">
        <f>'Barometric Data'!D6311</f>
        <v>42478.5</v>
      </c>
      <c r="L6303" s="102">
        <f t="shared" si="391"/>
        <v>0</v>
      </c>
      <c r="M6303" s="16">
        <f>'Barometric Data'!E6311</f>
        <v>2.9902000000000002</v>
      </c>
      <c r="N6303" s="16">
        <f t="shared" si="389"/>
        <v>56.787399999999998</v>
      </c>
      <c r="O6303" s="17">
        <f t="shared" si="392"/>
        <v>344.36770000000001</v>
      </c>
      <c r="P6303" s="16"/>
      <c r="Q6303" s="101">
        <v>16.808</v>
      </c>
      <c r="R6303" s="16"/>
    </row>
    <row r="6304" spans="7:18" x14ac:dyDescent="0.25">
      <c r="G6304" s="98">
        <v>42478</v>
      </c>
      <c r="H6304" s="99">
        <v>0.75</v>
      </c>
      <c r="I6304" s="100">
        <f t="shared" si="390"/>
        <v>42478.75</v>
      </c>
      <c r="J6304" s="101">
        <v>59.727200000000003</v>
      </c>
      <c r="K6304" s="100">
        <f>'Barometric Data'!D6312</f>
        <v>42478.75</v>
      </c>
      <c r="L6304" s="102">
        <f t="shared" si="391"/>
        <v>0</v>
      </c>
      <c r="M6304" s="16">
        <f>'Barometric Data'!E6312</f>
        <v>2.8729</v>
      </c>
      <c r="N6304" s="16">
        <f t="shared" si="389"/>
        <v>56.854300000000002</v>
      </c>
      <c r="O6304" s="17">
        <f t="shared" si="392"/>
        <v>344.30079999999998</v>
      </c>
      <c r="P6304" s="16"/>
      <c r="Q6304" s="101">
        <v>16.817</v>
      </c>
      <c r="R6304" s="16"/>
    </row>
    <row r="6305" spans="7:18" x14ac:dyDescent="0.25">
      <c r="G6305" s="98">
        <v>42479</v>
      </c>
      <c r="H6305" s="99">
        <v>0</v>
      </c>
      <c r="I6305" s="100">
        <f t="shared" si="390"/>
        <v>42479</v>
      </c>
      <c r="J6305" s="101">
        <v>59.692999999999998</v>
      </c>
      <c r="K6305" s="100">
        <f>'Barometric Data'!D6313</f>
        <v>42479</v>
      </c>
      <c r="L6305" s="102">
        <f t="shared" si="391"/>
        <v>0</v>
      </c>
      <c r="M6305" s="16">
        <f>'Barometric Data'!E6313</f>
        <v>2.8517000000000001</v>
      </c>
      <c r="N6305" s="16">
        <f t="shared" si="389"/>
        <v>56.841299999999997</v>
      </c>
      <c r="O6305" s="17">
        <f t="shared" si="392"/>
        <v>344.31380000000001</v>
      </c>
      <c r="P6305" s="16"/>
      <c r="Q6305" s="101">
        <v>16.815000000000001</v>
      </c>
      <c r="R6305" s="16"/>
    </row>
    <row r="6306" spans="7:18" x14ac:dyDescent="0.25">
      <c r="G6306" s="98">
        <v>42479</v>
      </c>
      <c r="H6306" s="99">
        <v>0.25</v>
      </c>
      <c r="I6306" s="100">
        <f t="shared" si="390"/>
        <v>42479.25</v>
      </c>
      <c r="J6306" s="101">
        <v>59.695300000000003</v>
      </c>
      <c r="K6306" s="100">
        <f>'Barometric Data'!D6314</f>
        <v>42479.25</v>
      </c>
      <c r="L6306" s="102">
        <f t="shared" si="391"/>
        <v>0</v>
      </c>
      <c r="M6306" s="16">
        <f>'Barometric Data'!E6314</f>
        <v>2.8180000000000001</v>
      </c>
      <c r="N6306" s="16">
        <f t="shared" si="389"/>
        <v>56.877300000000005</v>
      </c>
      <c r="O6306" s="17">
        <f t="shared" si="392"/>
        <v>344.27780000000001</v>
      </c>
      <c r="P6306" s="16"/>
      <c r="Q6306" s="101">
        <v>16.812000000000001</v>
      </c>
      <c r="R6306" s="16"/>
    </row>
    <row r="6307" spans="7:18" x14ac:dyDescent="0.25">
      <c r="G6307" s="98">
        <v>42479</v>
      </c>
      <c r="H6307" s="99">
        <v>0.5</v>
      </c>
      <c r="I6307" s="100">
        <f t="shared" si="390"/>
        <v>42479.5</v>
      </c>
      <c r="J6307" s="101">
        <v>59.639499999999998</v>
      </c>
      <c r="K6307" s="100">
        <f>'Barometric Data'!D6315</f>
        <v>42479.5</v>
      </c>
      <c r="L6307" s="102">
        <f t="shared" si="391"/>
        <v>0</v>
      </c>
      <c r="M6307" s="16">
        <f>'Barometric Data'!E6315</f>
        <v>2.794</v>
      </c>
      <c r="N6307" s="16">
        <f t="shared" si="389"/>
        <v>56.845500000000001</v>
      </c>
      <c r="O6307" s="17">
        <f t="shared" si="392"/>
        <v>344.30959999999999</v>
      </c>
      <c r="P6307" s="16"/>
      <c r="Q6307" s="101">
        <v>16.82</v>
      </c>
      <c r="R6307" s="16"/>
    </row>
    <row r="6308" spans="7:18" x14ac:dyDescent="0.25">
      <c r="G6308" s="98">
        <v>42479</v>
      </c>
      <c r="H6308" s="99">
        <v>0.75</v>
      </c>
      <c r="I6308" s="100">
        <f t="shared" si="390"/>
        <v>42479.75</v>
      </c>
      <c r="J6308" s="101">
        <v>59.588999999999999</v>
      </c>
      <c r="K6308" s="100">
        <f>'Barometric Data'!D6316</f>
        <v>42479.75</v>
      </c>
      <c r="L6308" s="102">
        <f t="shared" si="391"/>
        <v>0</v>
      </c>
      <c r="M6308" s="16">
        <f>'Barometric Data'!E6316</f>
        <v>2.65</v>
      </c>
      <c r="N6308" s="16">
        <f t="shared" si="389"/>
        <v>56.939</v>
      </c>
      <c r="O6308" s="17">
        <f t="shared" si="392"/>
        <v>344.21609999999998</v>
      </c>
      <c r="P6308" s="16"/>
      <c r="Q6308" s="101">
        <v>16.808</v>
      </c>
      <c r="R6308" s="16"/>
    </row>
    <row r="6309" spans="7:18" x14ac:dyDescent="0.25">
      <c r="G6309" s="98">
        <v>42480</v>
      </c>
      <c r="H6309" s="99">
        <v>0</v>
      </c>
      <c r="I6309" s="100">
        <f t="shared" si="390"/>
        <v>42480</v>
      </c>
      <c r="J6309" s="101">
        <v>59.542200000000001</v>
      </c>
      <c r="K6309" s="100">
        <f>'Barometric Data'!D6317</f>
        <v>42480</v>
      </c>
      <c r="L6309" s="102">
        <f t="shared" si="391"/>
        <v>0</v>
      </c>
      <c r="M6309" s="16">
        <f>'Barometric Data'!E6317</f>
        <v>2.6173000000000002</v>
      </c>
      <c r="N6309" s="16">
        <f t="shared" si="389"/>
        <v>56.924900000000001</v>
      </c>
      <c r="O6309" s="17">
        <f t="shared" si="392"/>
        <v>344.23020000000002</v>
      </c>
      <c r="P6309" s="16"/>
      <c r="Q6309" s="101">
        <v>16.806999999999999</v>
      </c>
      <c r="R6309" s="16"/>
    </row>
    <row r="6310" spans="7:18" x14ac:dyDescent="0.25">
      <c r="G6310" s="98">
        <v>42480</v>
      </c>
      <c r="H6310" s="99">
        <v>0.25</v>
      </c>
      <c r="I6310" s="100">
        <f t="shared" si="390"/>
        <v>42480.25</v>
      </c>
      <c r="J6310" s="101">
        <v>59.575499999999998</v>
      </c>
      <c r="K6310" s="100">
        <f>'Barometric Data'!D6318</f>
        <v>42480.25</v>
      </c>
      <c r="L6310" s="102">
        <f t="shared" si="391"/>
        <v>0</v>
      </c>
      <c r="M6310" s="16">
        <f>'Barometric Data'!E6318</f>
        <v>2.6263999999999998</v>
      </c>
      <c r="N6310" s="16">
        <f t="shared" si="389"/>
        <v>56.949100000000001</v>
      </c>
      <c r="O6310" s="17">
        <f t="shared" si="392"/>
        <v>344.20600000000002</v>
      </c>
      <c r="P6310" s="16"/>
      <c r="Q6310" s="101">
        <v>16.812999999999999</v>
      </c>
      <c r="R6310" s="16"/>
    </row>
    <row r="6311" spans="7:18" x14ac:dyDescent="0.25">
      <c r="G6311" s="98">
        <v>42480</v>
      </c>
      <c r="H6311" s="99">
        <v>0.5</v>
      </c>
      <c r="I6311" s="100">
        <f t="shared" si="390"/>
        <v>42480.5</v>
      </c>
      <c r="J6311" s="101">
        <v>59.570500000000003</v>
      </c>
      <c r="K6311" s="100">
        <f>'Barometric Data'!D6319</f>
        <v>42480.5</v>
      </c>
      <c r="L6311" s="102">
        <f t="shared" si="391"/>
        <v>0</v>
      </c>
      <c r="M6311" s="16">
        <f>'Barometric Data'!E6319</f>
        <v>2.6745999999999999</v>
      </c>
      <c r="N6311" s="16">
        <f t="shared" si="389"/>
        <v>56.895900000000005</v>
      </c>
      <c r="O6311" s="17">
        <f t="shared" si="392"/>
        <v>344.25920000000002</v>
      </c>
      <c r="P6311" s="16"/>
      <c r="Q6311" s="101">
        <v>16.818999999999999</v>
      </c>
      <c r="R6311" s="16"/>
    </row>
    <row r="6312" spans="7:18" x14ac:dyDescent="0.25">
      <c r="G6312" s="98">
        <v>42480</v>
      </c>
      <c r="H6312" s="99">
        <v>0.75</v>
      </c>
      <c r="I6312" s="100">
        <f t="shared" si="390"/>
        <v>42480.75</v>
      </c>
      <c r="J6312" s="101">
        <v>59.546700000000001</v>
      </c>
      <c r="K6312" s="100">
        <f>'Barometric Data'!D6320</f>
        <v>42480.75</v>
      </c>
      <c r="L6312" s="102">
        <f t="shared" si="391"/>
        <v>0</v>
      </c>
      <c r="M6312" s="16">
        <f>'Barometric Data'!E6320</f>
        <v>2.5878000000000001</v>
      </c>
      <c r="N6312" s="16">
        <f t="shared" ref="N6312:N6375" si="393">J6312-M6312</f>
        <v>56.9589</v>
      </c>
      <c r="O6312" s="17">
        <f t="shared" si="392"/>
        <v>344.19619999999998</v>
      </c>
      <c r="P6312" s="16"/>
      <c r="Q6312" s="101">
        <v>16.812000000000001</v>
      </c>
      <c r="R6312" s="16"/>
    </row>
    <row r="6313" spans="7:18" x14ac:dyDescent="0.25">
      <c r="G6313" s="98">
        <v>42481</v>
      </c>
      <c r="H6313" s="99">
        <v>0</v>
      </c>
      <c r="I6313" s="100">
        <f t="shared" si="390"/>
        <v>42481</v>
      </c>
      <c r="J6313" s="101">
        <v>59.5379</v>
      </c>
      <c r="K6313" s="100">
        <f>'Barometric Data'!D6321</f>
        <v>42481</v>
      </c>
      <c r="L6313" s="102">
        <f t="shared" si="391"/>
        <v>0</v>
      </c>
      <c r="M6313" s="16">
        <f>'Barometric Data'!E6321</f>
        <v>2.5823999999999998</v>
      </c>
      <c r="N6313" s="16">
        <f t="shared" si="393"/>
        <v>56.955500000000001</v>
      </c>
      <c r="O6313" s="17">
        <f t="shared" si="392"/>
        <v>344.19960000000003</v>
      </c>
      <c r="P6313" s="16"/>
      <c r="Q6313" s="101">
        <v>16.803999999999998</v>
      </c>
      <c r="R6313" s="16"/>
    </row>
    <row r="6314" spans="7:18" x14ac:dyDescent="0.25">
      <c r="G6314" s="98">
        <v>42481</v>
      </c>
      <c r="H6314" s="99">
        <v>0.25</v>
      </c>
      <c r="I6314" s="100">
        <f t="shared" si="390"/>
        <v>42481.25</v>
      </c>
      <c r="J6314" s="101">
        <v>59.546500000000002</v>
      </c>
      <c r="K6314" s="100">
        <f>'Barometric Data'!D6322</f>
        <v>42481.25</v>
      </c>
      <c r="L6314" s="102">
        <f t="shared" si="391"/>
        <v>0</v>
      </c>
      <c r="M6314" s="16">
        <f>'Barometric Data'!E6322</f>
        <v>2.5672999999999999</v>
      </c>
      <c r="N6314" s="16">
        <f t="shared" si="393"/>
        <v>56.979199999999999</v>
      </c>
      <c r="O6314" s="17">
        <f t="shared" si="392"/>
        <v>344.17590000000001</v>
      </c>
      <c r="P6314" s="16"/>
      <c r="Q6314" s="101">
        <v>16.814</v>
      </c>
      <c r="R6314" s="16"/>
    </row>
    <row r="6315" spans="7:18" x14ac:dyDescent="0.25">
      <c r="G6315" s="98">
        <v>42481</v>
      </c>
      <c r="H6315" s="99">
        <v>0.5</v>
      </c>
      <c r="I6315" s="100">
        <f t="shared" si="390"/>
        <v>42481.5</v>
      </c>
      <c r="J6315" s="101">
        <v>59.501300000000001</v>
      </c>
      <c r="K6315" s="100">
        <f>'Barometric Data'!D6323</f>
        <v>42481.5</v>
      </c>
      <c r="L6315" s="102">
        <f t="shared" si="391"/>
        <v>0</v>
      </c>
      <c r="M6315" s="16">
        <f>'Barometric Data'!E6323</f>
        <v>2.5619000000000001</v>
      </c>
      <c r="N6315" s="16">
        <f t="shared" si="393"/>
        <v>56.939399999999999</v>
      </c>
      <c r="O6315" s="17">
        <f t="shared" si="392"/>
        <v>344.21570000000003</v>
      </c>
      <c r="P6315" s="16"/>
      <c r="Q6315" s="101">
        <v>16.806999999999999</v>
      </c>
      <c r="R6315" s="16"/>
    </row>
    <row r="6316" spans="7:18" x14ac:dyDescent="0.25">
      <c r="G6316" s="98">
        <v>42481</v>
      </c>
      <c r="H6316" s="99">
        <v>0.75</v>
      </c>
      <c r="I6316" s="100">
        <f t="shared" si="390"/>
        <v>42481.75</v>
      </c>
      <c r="J6316" s="101">
        <v>59.441400000000002</v>
      </c>
      <c r="K6316" s="100">
        <f>'Barometric Data'!D6324</f>
        <v>42481.75</v>
      </c>
      <c r="L6316" s="102">
        <f t="shared" si="391"/>
        <v>0</v>
      </c>
      <c r="M6316" s="16">
        <f>'Barometric Data'!E6324</f>
        <v>2.4150999999999998</v>
      </c>
      <c r="N6316" s="16">
        <f t="shared" si="393"/>
        <v>57.026299999999999</v>
      </c>
      <c r="O6316" s="17">
        <f t="shared" si="392"/>
        <v>344.12880000000001</v>
      </c>
      <c r="P6316" s="16"/>
      <c r="Q6316" s="101">
        <v>16.797999999999998</v>
      </c>
      <c r="R6316" s="16"/>
    </row>
    <row r="6317" spans="7:18" x14ac:dyDescent="0.25">
      <c r="G6317" s="98">
        <v>42482</v>
      </c>
      <c r="H6317" s="99">
        <v>0</v>
      </c>
      <c r="I6317" s="100">
        <f t="shared" si="390"/>
        <v>42482</v>
      </c>
      <c r="J6317" s="101">
        <v>59.409199999999998</v>
      </c>
      <c r="K6317" s="100">
        <f>'Barometric Data'!D6325</f>
        <v>42482</v>
      </c>
      <c r="L6317" s="102">
        <f t="shared" si="391"/>
        <v>0</v>
      </c>
      <c r="M6317" s="16">
        <f>'Barometric Data'!E6325</f>
        <v>2.3565</v>
      </c>
      <c r="N6317" s="16">
        <f t="shared" si="393"/>
        <v>57.052700000000002</v>
      </c>
      <c r="O6317" s="17">
        <f t="shared" si="392"/>
        <v>344.10239999999999</v>
      </c>
      <c r="P6317" s="16"/>
      <c r="Q6317" s="101">
        <v>16.818000000000001</v>
      </c>
      <c r="R6317" s="16"/>
    </row>
    <row r="6318" spans="7:18" x14ac:dyDescent="0.25">
      <c r="G6318" s="98">
        <v>42482</v>
      </c>
      <c r="H6318" s="99">
        <v>0.25</v>
      </c>
      <c r="I6318" s="100">
        <f t="shared" si="390"/>
        <v>42482.25</v>
      </c>
      <c r="J6318" s="101">
        <v>59.445099999999996</v>
      </c>
      <c r="K6318" s="100">
        <f>'Barometric Data'!D6326</f>
        <v>42482.25</v>
      </c>
      <c r="L6318" s="102">
        <f t="shared" si="391"/>
        <v>0</v>
      </c>
      <c r="M6318" s="16">
        <f>'Barometric Data'!E6326</f>
        <v>2.3763000000000001</v>
      </c>
      <c r="N6318" s="16">
        <f t="shared" si="393"/>
        <v>57.068799999999996</v>
      </c>
      <c r="O6318" s="17">
        <f t="shared" si="392"/>
        <v>344.08629999999999</v>
      </c>
      <c r="P6318" s="16"/>
      <c r="Q6318" s="101">
        <v>16.803000000000001</v>
      </c>
      <c r="R6318" s="16"/>
    </row>
    <row r="6319" spans="7:18" x14ac:dyDescent="0.25">
      <c r="G6319" s="98">
        <v>42482</v>
      </c>
      <c r="H6319" s="99">
        <v>0.5</v>
      </c>
      <c r="I6319" s="100">
        <f t="shared" si="390"/>
        <v>42482.5</v>
      </c>
      <c r="J6319" s="101">
        <v>59.401800000000001</v>
      </c>
      <c r="K6319" s="100">
        <f>'Barometric Data'!D6327</f>
        <v>42482.5</v>
      </c>
      <c r="L6319" s="102">
        <f t="shared" si="391"/>
        <v>0</v>
      </c>
      <c r="M6319" s="16">
        <f>'Barometric Data'!E6327</f>
        <v>2.375</v>
      </c>
      <c r="N6319" s="16">
        <f t="shared" si="393"/>
        <v>57.026800000000001</v>
      </c>
      <c r="O6319" s="17">
        <f t="shared" si="392"/>
        <v>344.12830000000002</v>
      </c>
      <c r="P6319" s="16"/>
      <c r="Q6319" s="101">
        <v>16.809000000000001</v>
      </c>
      <c r="R6319" s="16"/>
    </row>
    <row r="6320" spans="7:18" x14ac:dyDescent="0.25">
      <c r="G6320" s="98">
        <v>42482</v>
      </c>
      <c r="H6320" s="99">
        <v>0.75</v>
      </c>
      <c r="I6320" s="100">
        <f t="shared" si="390"/>
        <v>42482.75</v>
      </c>
      <c r="J6320" s="101">
        <v>59.418100000000003</v>
      </c>
      <c r="K6320" s="100">
        <f>'Barometric Data'!D6328</f>
        <v>42482.75</v>
      </c>
      <c r="L6320" s="102">
        <f t="shared" si="391"/>
        <v>0</v>
      </c>
      <c r="M6320" s="16">
        <f>'Barometric Data'!E6328</f>
        <v>2.3620000000000001</v>
      </c>
      <c r="N6320" s="16">
        <f t="shared" si="393"/>
        <v>57.056100000000001</v>
      </c>
      <c r="O6320" s="17">
        <f t="shared" si="392"/>
        <v>344.09899999999999</v>
      </c>
      <c r="P6320" s="16"/>
      <c r="Q6320" s="101">
        <v>16.803000000000001</v>
      </c>
      <c r="R6320" s="16"/>
    </row>
    <row r="6321" spans="7:18" x14ac:dyDescent="0.25">
      <c r="G6321" s="98">
        <v>42483</v>
      </c>
      <c r="H6321" s="99">
        <v>0</v>
      </c>
      <c r="I6321" s="100">
        <f t="shared" si="390"/>
        <v>42483</v>
      </c>
      <c r="J6321" s="101">
        <v>59.451900000000002</v>
      </c>
      <c r="K6321" s="100">
        <f>'Barometric Data'!D6329</f>
        <v>42483</v>
      </c>
      <c r="L6321" s="102">
        <f t="shared" si="391"/>
        <v>0</v>
      </c>
      <c r="M6321" s="16">
        <f>'Barometric Data'!E6329</f>
        <v>2.407</v>
      </c>
      <c r="N6321" s="16">
        <f t="shared" si="393"/>
        <v>57.044899999999998</v>
      </c>
      <c r="O6321" s="17">
        <f t="shared" si="392"/>
        <v>344.11020000000002</v>
      </c>
      <c r="P6321" s="16"/>
      <c r="Q6321" s="101">
        <v>16.800999999999998</v>
      </c>
      <c r="R6321" s="16"/>
    </row>
    <row r="6322" spans="7:18" x14ac:dyDescent="0.25">
      <c r="G6322" s="98">
        <v>42483</v>
      </c>
      <c r="H6322" s="99">
        <v>0.25</v>
      </c>
      <c r="I6322" s="100">
        <f t="shared" si="390"/>
        <v>42483.25</v>
      </c>
      <c r="J6322" s="101">
        <v>59.466900000000003</v>
      </c>
      <c r="K6322" s="100">
        <f>'Barometric Data'!D6330</f>
        <v>42483.25</v>
      </c>
      <c r="L6322" s="102">
        <f t="shared" si="391"/>
        <v>0</v>
      </c>
      <c r="M6322" s="16">
        <f>'Barometric Data'!E6330</f>
        <v>2.4016000000000002</v>
      </c>
      <c r="N6322" s="16">
        <f t="shared" si="393"/>
        <v>57.065300000000001</v>
      </c>
      <c r="O6322" s="17">
        <f t="shared" si="392"/>
        <v>344.08980000000003</v>
      </c>
      <c r="P6322" s="16"/>
      <c r="Q6322" s="101">
        <v>16.805</v>
      </c>
      <c r="R6322" s="16"/>
    </row>
    <row r="6323" spans="7:18" x14ac:dyDescent="0.25">
      <c r="G6323" s="98">
        <v>42483</v>
      </c>
      <c r="H6323" s="99">
        <v>0.5</v>
      </c>
      <c r="I6323" s="100">
        <f t="shared" si="390"/>
        <v>42483.5</v>
      </c>
      <c r="J6323" s="101">
        <v>59.554000000000002</v>
      </c>
      <c r="K6323" s="100">
        <f>'Barometric Data'!D6331</f>
        <v>42483.5</v>
      </c>
      <c r="L6323" s="102">
        <f t="shared" si="391"/>
        <v>0</v>
      </c>
      <c r="M6323" s="16">
        <f>'Barometric Data'!E6331</f>
        <v>2.5076000000000001</v>
      </c>
      <c r="N6323" s="16">
        <f t="shared" si="393"/>
        <v>57.046400000000006</v>
      </c>
      <c r="O6323" s="17">
        <f t="shared" si="392"/>
        <v>344.1087</v>
      </c>
      <c r="P6323" s="16"/>
      <c r="Q6323" s="101">
        <v>16.805</v>
      </c>
      <c r="R6323" s="16"/>
    </row>
    <row r="6324" spans="7:18" x14ac:dyDescent="0.25">
      <c r="G6324" s="98">
        <v>42483</v>
      </c>
      <c r="H6324" s="99">
        <v>0.75</v>
      </c>
      <c r="I6324" s="100">
        <f t="shared" si="390"/>
        <v>42483.75</v>
      </c>
      <c r="J6324" s="101">
        <v>59.596299999999999</v>
      </c>
      <c r="K6324" s="100">
        <f>'Barometric Data'!D6332</f>
        <v>42483.75</v>
      </c>
      <c r="L6324" s="102">
        <f t="shared" si="391"/>
        <v>0</v>
      </c>
      <c r="M6324" s="16">
        <f>'Barometric Data'!E6332</f>
        <v>2.5781000000000001</v>
      </c>
      <c r="N6324" s="16">
        <f t="shared" si="393"/>
        <v>57.0182</v>
      </c>
      <c r="O6324" s="17">
        <f t="shared" si="392"/>
        <v>344.13690000000003</v>
      </c>
      <c r="P6324" s="16"/>
      <c r="Q6324" s="101">
        <v>16.809000000000001</v>
      </c>
      <c r="R6324" s="16"/>
    </row>
    <row r="6325" spans="7:18" x14ac:dyDescent="0.25">
      <c r="G6325" s="98">
        <v>42484</v>
      </c>
      <c r="H6325" s="99">
        <v>0</v>
      </c>
      <c r="I6325" s="100">
        <f t="shared" si="390"/>
        <v>42484</v>
      </c>
      <c r="J6325" s="101">
        <v>59.634099999999997</v>
      </c>
      <c r="K6325" s="100">
        <f>'Barometric Data'!D6333</f>
        <v>42484</v>
      </c>
      <c r="L6325" s="102">
        <f t="shared" si="391"/>
        <v>0</v>
      </c>
      <c r="M6325" s="16">
        <f>'Barometric Data'!E6333</f>
        <v>2.6113</v>
      </c>
      <c r="N6325" s="16">
        <f t="shared" si="393"/>
        <v>57.022799999999997</v>
      </c>
      <c r="O6325" s="17">
        <f t="shared" si="392"/>
        <v>344.13229999999999</v>
      </c>
      <c r="P6325" s="16"/>
      <c r="Q6325" s="101">
        <v>16.812999999999999</v>
      </c>
      <c r="R6325" s="16"/>
    </row>
    <row r="6326" spans="7:18" x14ac:dyDescent="0.25">
      <c r="G6326" s="98">
        <v>42484</v>
      </c>
      <c r="H6326" s="99">
        <v>0.25</v>
      </c>
      <c r="I6326" s="100">
        <f t="shared" si="390"/>
        <v>42484.25</v>
      </c>
      <c r="J6326" s="101">
        <v>59.632199999999997</v>
      </c>
      <c r="K6326" s="100">
        <f>'Barometric Data'!D6334</f>
        <v>42484.25</v>
      </c>
      <c r="L6326" s="102">
        <f t="shared" si="391"/>
        <v>0</v>
      </c>
      <c r="M6326" s="16">
        <f>'Barometric Data'!E6334</f>
        <v>2.6190000000000002</v>
      </c>
      <c r="N6326" s="16">
        <f t="shared" si="393"/>
        <v>57.013199999999998</v>
      </c>
      <c r="O6326" s="17">
        <f t="shared" si="392"/>
        <v>344.14190000000002</v>
      </c>
      <c r="P6326" s="16"/>
      <c r="Q6326" s="101">
        <v>16.821000000000002</v>
      </c>
      <c r="R6326" s="16"/>
    </row>
    <row r="6327" spans="7:18" x14ac:dyDescent="0.25">
      <c r="G6327" s="98">
        <v>42484</v>
      </c>
      <c r="H6327" s="99">
        <v>0.5</v>
      </c>
      <c r="I6327" s="100">
        <f t="shared" si="390"/>
        <v>42484.5</v>
      </c>
      <c r="J6327" s="101">
        <v>59.614600000000003</v>
      </c>
      <c r="K6327" s="100">
        <f>'Barometric Data'!D6335</f>
        <v>42484.5</v>
      </c>
      <c r="L6327" s="102">
        <f t="shared" si="391"/>
        <v>0</v>
      </c>
      <c r="M6327" s="16">
        <f>'Barometric Data'!E6335</f>
        <v>2.6252</v>
      </c>
      <c r="N6327" s="16">
        <f t="shared" si="393"/>
        <v>56.989400000000003</v>
      </c>
      <c r="O6327" s="17">
        <f t="shared" si="392"/>
        <v>344.16570000000002</v>
      </c>
      <c r="P6327" s="16"/>
      <c r="Q6327" s="101">
        <v>16.806000000000001</v>
      </c>
      <c r="R6327" s="16"/>
    </row>
    <row r="6328" spans="7:18" x14ac:dyDescent="0.25">
      <c r="G6328" s="98">
        <v>42484</v>
      </c>
      <c r="H6328" s="99">
        <v>0.75</v>
      </c>
      <c r="I6328" s="100">
        <f t="shared" si="390"/>
        <v>42484.75</v>
      </c>
      <c r="J6328" s="101">
        <v>59.552799999999998</v>
      </c>
      <c r="K6328" s="100">
        <f>'Barometric Data'!D6336</f>
        <v>42484.75</v>
      </c>
      <c r="L6328" s="102">
        <f t="shared" si="391"/>
        <v>0</v>
      </c>
      <c r="M6328" s="16">
        <f>'Barometric Data'!E6336</f>
        <v>2.5110999999999999</v>
      </c>
      <c r="N6328" s="16">
        <f t="shared" si="393"/>
        <v>57.041699999999999</v>
      </c>
      <c r="O6328" s="17">
        <f t="shared" si="392"/>
        <v>344.11340000000001</v>
      </c>
      <c r="P6328" s="16"/>
      <c r="Q6328" s="101">
        <v>16.824000000000002</v>
      </c>
      <c r="R6328" s="16"/>
    </row>
    <row r="6329" spans="7:18" x14ac:dyDescent="0.25">
      <c r="G6329" s="98">
        <v>42485</v>
      </c>
      <c r="H6329" s="99">
        <v>0</v>
      </c>
      <c r="I6329" s="100">
        <f t="shared" si="390"/>
        <v>42485</v>
      </c>
      <c r="J6329" s="101">
        <v>59.533900000000003</v>
      </c>
      <c r="K6329" s="100">
        <f>'Barometric Data'!D6337</f>
        <v>42485</v>
      </c>
      <c r="L6329" s="102">
        <f t="shared" si="391"/>
        <v>0</v>
      </c>
      <c r="M6329" s="16">
        <f>'Barometric Data'!E6337</f>
        <v>2.4451999999999998</v>
      </c>
      <c r="N6329" s="16">
        <f t="shared" si="393"/>
        <v>57.088700000000003</v>
      </c>
      <c r="O6329" s="17">
        <f t="shared" si="392"/>
        <v>344.06639999999999</v>
      </c>
      <c r="P6329" s="16"/>
      <c r="Q6329" s="101">
        <v>16.823</v>
      </c>
      <c r="R6329" s="16"/>
    </row>
    <row r="6330" spans="7:18" x14ac:dyDescent="0.25">
      <c r="G6330" s="98">
        <v>42485</v>
      </c>
      <c r="H6330" s="99">
        <v>0.25</v>
      </c>
      <c r="I6330" s="100">
        <f t="shared" si="390"/>
        <v>42485.25</v>
      </c>
      <c r="J6330" s="101">
        <v>59.495199999999997</v>
      </c>
      <c r="K6330" s="100">
        <f>'Barometric Data'!D6338</f>
        <v>42485.25</v>
      </c>
      <c r="L6330" s="102">
        <f t="shared" si="391"/>
        <v>0</v>
      </c>
      <c r="M6330" s="16">
        <f>'Barometric Data'!E6338</f>
        <v>2.3757999999999999</v>
      </c>
      <c r="N6330" s="16">
        <f t="shared" si="393"/>
        <v>57.119399999999999</v>
      </c>
      <c r="O6330" s="17">
        <f t="shared" si="392"/>
        <v>344.03570000000002</v>
      </c>
      <c r="P6330" s="16"/>
      <c r="Q6330" s="101">
        <v>16.815000000000001</v>
      </c>
      <c r="R6330" s="16"/>
    </row>
    <row r="6331" spans="7:18" x14ac:dyDescent="0.25">
      <c r="G6331" s="98">
        <v>42485</v>
      </c>
      <c r="H6331" s="99">
        <v>0.5</v>
      </c>
      <c r="I6331" s="100">
        <f t="shared" si="390"/>
        <v>42485.5</v>
      </c>
      <c r="J6331" s="101">
        <v>59.488399999999999</v>
      </c>
      <c r="K6331" s="100">
        <f>'Barometric Data'!D6339</f>
        <v>42485.5</v>
      </c>
      <c r="L6331" s="102">
        <f t="shared" si="391"/>
        <v>0</v>
      </c>
      <c r="M6331" s="16">
        <f>'Barometric Data'!E6339</f>
        <v>2.3835000000000002</v>
      </c>
      <c r="N6331" s="16">
        <f t="shared" si="393"/>
        <v>57.104900000000001</v>
      </c>
      <c r="O6331" s="17">
        <f t="shared" si="392"/>
        <v>344.05020000000002</v>
      </c>
      <c r="P6331" s="16"/>
      <c r="Q6331" s="101">
        <v>16.811</v>
      </c>
      <c r="R6331" s="16"/>
    </row>
    <row r="6332" spans="7:18" x14ac:dyDescent="0.25">
      <c r="G6332" s="98">
        <v>42485</v>
      </c>
      <c r="H6332" s="99">
        <v>0.75</v>
      </c>
      <c r="I6332" s="100">
        <f t="shared" si="390"/>
        <v>42485.75</v>
      </c>
      <c r="J6332" s="101">
        <v>59.446399999999997</v>
      </c>
      <c r="K6332" s="100">
        <f>'Barometric Data'!D6340</f>
        <v>42485.75</v>
      </c>
      <c r="L6332" s="102">
        <f t="shared" si="391"/>
        <v>0</v>
      </c>
      <c r="M6332" s="16">
        <f>'Barometric Data'!E6340</f>
        <v>2.3605</v>
      </c>
      <c r="N6332" s="16">
        <f t="shared" si="393"/>
        <v>57.085899999999995</v>
      </c>
      <c r="O6332" s="17">
        <f t="shared" si="392"/>
        <v>344.06920000000002</v>
      </c>
      <c r="P6332" s="16"/>
      <c r="Q6332" s="101">
        <v>16.817</v>
      </c>
      <c r="R6332" s="16"/>
    </row>
    <row r="6333" spans="7:18" x14ac:dyDescent="0.25">
      <c r="G6333" s="98">
        <v>42486</v>
      </c>
      <c r="H6333" s="99">
        <v>0</v>
      </c>
      <c r="I6333" s="100">
        <f t="shared" si="390"/>
        <v>42486</v>
      </c>
      <c r="J6333" s="101">
        <v>59.552599999999998</v>
      </c>
      <c r="K6333" s="100">
        <f>'Barometric Data'!D6341</f>
        <v>42486</v>
      </c>
      <c r="L6333" s="102">
        <f t="shared" si="391"/>
        <v>0</v>
      </c>
      <c r="M6333" s="16">
        <f>'Barometric Data'!E6341</f>
        <v>2.4691000000000001</v>
      </c>
      <c r="N6333" s="16">
        <f t="shared" si="393"/>
        <v>57.083500000000001</v>
      </c>
      <c r="O6333" s="17">
        <f t="shared" si="392"/>
        <v>344.07159999999999</v>
      </c>
      <c r="P6333" s="16"/>
      <c r="Q6333" s="101">
        <v>16.806999999999999</v>
      </c>
      <c r="R6333" s="16"/>
    </row>
    <row r="6334" spans="7:18" x14ac:dyDescent="0.25">
      <c r="G6334" s="98">
        <v>42486</v>
      </c>
      <c r="H6334" s="99">
        <v>0.25</v>
      </c>
      <c r="I6334" s="100">
        <f t="shared" si="390"/>
        <v>42486.25</v>
      </c>
      <c r="J6334" s="101">
        <v>59.590800000000002</v>
      </c>
      <c r="K6334" s="100">
        <f>'Barometric Data'!D6342</f>
        <v>42486.25</v>
      </c>
      <c r="L6334" s="102">
        <f t="shared" si="391"/>
        <v>0</v>
      </c>
      <c r="M6334" s="16">
        <f>'Barometric Data'!E6342</f>
        <v>2.5407000000000002</v>
      </c>
      <c r="N6334" s="16">
        <f t="shared" si="393"/>
        <v>57.0501</v>
      </c>
      <c r="O6334" s="17">
        <f t="shared" si="392"/>
        <v>344.10500000000002</v>
      </c>
      <c r="P6334" s="16"/>
      <c r="Q6334" s="101">
        <v>16.821000000000002</v>
      </c>
      <c r="R6334" s="16"/>
    </row>
    <row r="6335" spans="7:18" x14ac:dyDescent="0.25">
      <c r="G6335" s="98">
        <v>42486</v>
      </c>
      <c r="H6335" s="99">
        <v>0.5</v>
      </c>
      <c r="I6335" s="100">
        <f t="shared" si="390"/>
        <v>42486.5</v>
      </c>
      <c r="J6335" s="101">
        <v>59.604999999999997</v>
      </c>
      <c r="K6335" s="100">
        <f>'Barometric Data'!D6343</f>
        <v>42486.5</v>
      </c>
      <c r="L6335" s="102">
        <f t="shared" si="391"/>
        <v>0</v>
      </c>
      <c r="M6335" s="16">
        <f>'Barometric Data'!E6343</f>
        <v>2.5880999999999998</v>
      </c>
      <c r="N6335" s="16">
        <f t="shared" si="393"/>
        <v>57.0169</v>
      </c>
      <c r="O6335" s="17">
        <f t="shared" si="392"/>
        <v>344.13819999999998</v>
      </c>
      <c r="P6335" s="16"/>
      <c r="Q6335" s="101">
        <v>16.806999999999999</v>
      </c>
      <c r="R6335" s="16"/>
    </row>
    <row r="6336" spans="7:18" x14ac:dyDescent="0.25">
      <c r="G6336" s="98">
        <v>42486</v>
      </c>
      <c r="H6336" s="99">
        <v>0.75</v>
      </c>
      <c r="I6336" s="100">
        <f t="shared" si="390"/>
        <v>42486.75</v>
      </c>
      <c r="J6336" s="101">
        <v>59.567399999999999</v>
      </c>
      <c r="K6336" s="100">
        <f>'Barometric Data'!D6344</f>
        <v>42486.75</v>
      </c>
      <c r="L6336" s="102">
        <f t="shared" si="391"/>
        <v>0</v>
      </c>
      <c r="M6336" s="16">
        <f>'Barometric Data'!E6344</f>
        <v>2.5520999999999998</v>
      </c>
      <c r="N6336" s="16">
        <f t="shared" si="393"/>
        <v>57.015299999999996</v>
      </c>
      <c r="O6336" s="17">
        <f t="shared" si="392"/>
        <v>344.13980000000004</v>
      </c>
      <c r="P6336" s="16"/>
      <c r="Q6336" s="101">
        <v>16.821000000000002</v>
      </c>
      <c r="R6336" s="16"/>
    </row>
    <row r="6337" spans="7:18" x14ac:dyDescent="0.25">
      <c r="G6337" s="98">
        <v>42487</v>
      </c>
      <c r="H6337" s="99">
        <v>0</v>
      </c>
      <c r="I6337" s="100">
        <f t="shared" si="390"/>
        <v>42487</v>
      </c>
      <c r="J6337" s="101">
        <v>59.6006</v>
      </c>
      <c r="K6337" s="100">
        <f>'Barometric Data'!D6345</f>
        <v>42487</v>
      </c>
      <c r="L6337" s="102">
        <f t="shared" si="391"/>
        <v>0</v>
      </c>
      <c r="M6337" s="16">
        <f>'Barometric Data'!E6345</f>
        <v>2.5495000000000001</v>
      </c>
      <c r="N6337" s="16">
        <f t="shared" si="393"/>
        <v>57.051099999999998</v>
      </c>
      <c r="O6337" s="17">
        <f t="shared" si="392"/>
        <v>344.10399999999998</v>
      </c>
      <c r="P6337" s="16"/>
      <c r="Q6337" s="101">
        <v>16.809999999999999</v>
      </c>
      <c r="R6337" s="16"/>
    </row>
    <row r="6338" spans="7:18" x14ac:dyDescent="0.25">
      <c r="G6338" s="98">
        <v>42487</v>
      </c>
      <c r="H6338" s="99">
        <v>0.25</v>
      </c>
      <c r="I6338" s="100">
        <f t="shared" si="390"/>
        <v>42487.25</v>
      </c>
      <c r="J6338" s="101">
        <v>59.571599999999997</v>
      </c>
      <c r="K6338" s="100">
        <f>'Barometric Data'!D6346</f>
        <v>42487.25</v>
      </c>
      <c r="L6338" s="102">
        <f t="shared" si="391"/>
        <v>0</v>
      </c>
      <c r="M6338" s="16">
        <f>'Barometric Data'!E6346</f>
        <v>2.5226000000000002</v>
      </c>
      <c r="N6338" s="16">
        <f t="shared" si="393"/>
        <v>57.048999999999999</v>
      </c>
      <c r="O6338" s="17">
        <f t="shared" si="392"/>
        <v>344.10610000000003</v>
      </c>
      <c r="P6338" s="16"/>
      <c r="Q6338" s="101">
        <v>16.817</v>
      </c>
      <c r="R6338" s="16"/>
    </row>
    <row r="6339" spans="7:18" x14ac:dyDescent="0.25">
      <c r="G6339" s="98">
        <v>42487</v>
      </c>
      <c r="H6339" s="99">
        <v>0.5</v>
      </c>
      <c r="I6339" s="100">
        <f t="shared" si="390"/>
        <v>42487.5</v>
      </c>
      <c r="J6339" s="101">
        <v>59.573500000000003</v>
      </c>
      <c r="K6339" s="100">
        <f>'Barometric Data'!D6347</f>
        <v>42487.5</v>
      </c>
      <c r="L6339" s="102">
        <f t="shared" si="391"/>
        <v>0</v>
      </c>
      <c r="M6339" s="16">
        <f>'Barometric Data'!E6347</f>
        <v>2.5489999999999999</v>
      </c>
      <c r="N6339" s="16">
        <f t="shared" si="393"/>
        <v>57.024500000000003</v>
      </c>
      <c r="O6339" s="17">
        <f t="shared" si="392"/>
        <v>344.13060000000002</v>
      </c>
      <c r="P6339" s="16"/>
      <c r="Q6339" s="101">
        <v>16.812999999999999</v>
      </c>
      <c r="R6339" s="16"/>
    </row>
    <row r="6340" spans="7:18" x14ac:dyDescent="0.25">
      <c r="G6340" s="98">
        <v>42487</v>
      </c>
      <c r="H6340" s="99">
        <v>0.75</v>
      </c>
      <c r="I6340" s="100">
        <f t="shared" si="390"/>
        <v>42487.75</v>
      </c>
      <c r="J6340" s="101">
        <v>59.52</v>
      </c>
      <c r="K6340" s="100">
        <f>'Barometric Data'!D6348</f>
        <v>42487.75</v>
      </c>
      <c r="L6340" s="102">
        <f t="shared" si="391"/>
        <v>0</v>
      </c>
      <c r="M6340" s="16">
        <f>'Barometric Data'!E6348</f>
        <v>2.4809000000000001</v>
      </c>
      <c r="N6340" s="16">
        <f t="shared" si="393"/>
        <v>57.039100000000005</v>
      </c>
      <c r="O6340" s="17">
        <f t="shared" si="392"/>
        <v>344.11599999999999</v>
      </c>
      <c r="P6340" s="16"/>
      <c r="Q6340" s="101">
        <v>16.817</v>
      </c>
      <c r="R6340" s="16"/>
    </row>
    <row r="6341" spans="7:18" x14ac:dyDescent="0.25">
      <c r="G6341" s="98">
        <v>42488</v>
      </c>
      <c r="H6341" s="99">
        <v>0</v>
      </c>
      <c r="I6341" s="100">
        <f t="shared" si="390"/>
        <v>42488</v>
      </c>
      <c r="J6341" s="101">
        <v>59.543900000000001</v>
      </c>
      <c r="K6341" s="100">
        <f>'Barometric Data'!D6349</f>
        <v>42488</v>
      </c>
      <c r="L6341" s="102">
        <f t="shared" si="391"/>
        <v>0</v>
      </c>
      <c r="M6341" s="16">
        <f>'Barometric Data'!E6349</f>
        <v>2.4693000000000001</v>
      </c>
      <c r="N6341" s="16">
        <f t="shared" si="393"/>
        <v>57.074600000000004</v>
      </c>
      <c r="O6341" s="17">
        <f t="shared" si="392"/>
        <v>344.08050000000003</v>
      </c>
      <c r="P6341" s="16"/>
      <c r="Q6341" s="101">
        <v>16.815000000000001</v>
      </c>
      <c r="R6341" s="16"/>
    </row>
    <row r="6342" spans="7:18" x14ac:dyDescent="0.25">
      <c r="G6342" s="98">
        <v>42488</v>
      </c>
      <c r="H6342" s="99">
        <v>0.25</v>
      </c>
      <c r="I6342" s="100">
        <f t="shared" si="390"/>
        <v>42488.25</v>
      </c>
      <c r="J6342" s="101">
        <v>59.557400000000001</v>
      </c>
      <c r="K6342" s="100">
        <f>'Barometric Data'!D6350</f>
        <v>42488.25</v>
      </c>
      <c r="L6342" s="102">
        <f t="shared" si="391"/>
        <v>0</v>
      </c>
      <c r="M6342" s="16">
        <f>'Barometric Data'!E6350</f>
        <v>2.4931000000000001</v>
      </c>
      <c r="N6342" s="16">
        <f t="shared" si="393"/>
        <v>57.064300000000003</v>
      </c>
      <c r="O6342" s="17">
        <f t="shared" si="392"/>
        <v>344.0908</v>
      </c>
      <c r="P6342" s="16"/>
      <c r="Q6342" s="101">
        <v>16.806999999999999</v>
      </c>
      <c r="R6342" s="16"/>
    </row>
    <row r="6343" spans="7:18" x14ac:dyDescent="0.25">
      <c r="G6343" s="98">
        <v>42488</v>
      </c>
      <c r="H6343" s="99">
        <v>0.5</v>
      </c>
      <c r="I6343" s="100">
        <f t="shared" si="390"/>
        <v>42488.5</v>
      </c>
      <c r="J6343" s="101">
        <v>59.5657</v>
      </c>
      <c r="K6343" s="100">
        <f>'Barometric Data'!D6351</f>
        <v>42488.5</v>
      </c>
      <c r="L6343" s="102">
        <f t="shared" si="391"/>
        <v>0</v>
      </c>
      <c r="M6343" s="16">
        <f>'Barometric Data'!E6351</f>
        <v>2.5182000000000002</v>
      </c>
      <c r="N6343" s="16">
        <f t="shared" si="393"/>
        <v>57.047499999999999</v>
      </c>
      <c r="O6343" s="17">
        <f t="shared" si="392"/>
        <v>344.10759999999999</v>
      </c>
      <c r="P6343" s="16"/>
      <c r="Q6343" s="101">
        <v>16.824999999999999</v>
      </c>
      <c r="R6343" s="16"/>
    </row>
    <row r="6344" spans="7:18" x14ac:dyDescent="0.25">
      <c r="G6344" s="98">
        <v>42488</v>
      </c>
      <c r="H6344" s="99">
        <v>0.75</v>
      </c>
      <c r="I6344" s="100">
        <f t="shared" si="390"/>
        <v>42488.75</v>
      </c>
      <c r="J6344" s="101">
        <v>59.515099999999997</v>
      </c>
      <c r="K6344" s="100">
        <f>'Barometric Data'!D6352</f>
        <v>42488.75</v>
      </c>
      <c r="L6344" s="102">
        <f t="shared" si="391"/>
        <v>0</v>
      </c>
      <c r="M6344" s="16">
        <f>'Barometric Data'!E6352</f>
        <v>2.4754999999999998</v>
      </c>
      <c r="N6344" s="16">
        <f t="shared" si="393"/>
        <v>57.0396</v>
      </c>
      <c r="O6344" s="17">
        <f t="shared" si="392"/>
        <v>344.1155</v>
      </c>
      <c r="P6344" s="16"/>
      <c r="Q6344" s="101">
        <v>16.812000000000001</v>
      </c>
      <c r="R6344" s="16"/>
    </row>
    <row r="6345" spans="7:18" x14ac:dyDescent="0.25">
      <c r="G6345" s="98">
        <v>42489</v>
      </c>
      <c r="H6345" s="99">
        <v>0</v>
      </c>
      <c r="I6345" s="100">
        <f t="shared" si="390"/>
        <v>42489</v>
      </c>
      <c r="J6345" s="101">
        <v>59.590200000000003</v>
      </c>
      <c r="K6345" s="100">
        <f>'Barometric Data'!D6353</f>
        <v>42489</v>
      </c>
      <c r="L6345" s="102">
        <f t="shared" si="391"/>
        <v>0</v>
      </c>
      <c r="M6345" s="16">
        <f>'Barometric Data'!E6353</f>
        <v>2.5507</v>
      </c>
      <c r="N6345" s="16">
        <f t="shared" si="393"/>
        <v>57.039500000000004</v>
      </c>
      <c r="O6345" s="17">
        <f t="shared" si="392"/>
        <v>344.11559999999997</v>
      </c>
      <c r="P6345" s="16"/>
      <c r="Q6345" s="101">
        <v>16.821000000000002</v>
      </c>
      <c r="R6345" s="16"/>
    </row>
    <row r="6346" spans="7:18" x14ac:dyDescent="0.25">
      <c r="G6346" s="98">
        <v>42489</v>
      </c>
      <c r="H6346" s="99">
        <v>0.25</v>
      </c>
      <c r="I6346" s="100">
        <f t="shared" si="390"/>
        <v>42489.25</v>
      </c>
      <c r="J6346" s="101">
        <v>59.620699999999999</v>
      </c>
      <c r="K6346" s="100">
        <f>'Barometric Data'!D6354</f>
        <v>42489.25</v>
      </c>
      <c r="L6346" s="102">
        <f t="shared" si="391"/>
        <v>0</v>
      </c>
      <c r="M6346" s="16">
        <f>'Barometric Data'!E6354</f>
        <v>2.5808</v>
      </c>
      <c r="N6346" s="16">
        <f t="shared" si="393"/>
        <v>57.039900000000003</v>
      </c>
      <c r="O6346" s="17">
        <f t="shared" si="392"/>
        <v>344.11520000000002</v>
      </c>
      <c r="P6346" s="16"/>
      <c r="Q6346" s="101">
        <v>16.821999999999999</v>
      </c>
      <c r="R6346" s="16"/>
    </row>
    <row r="6347" spans="7:18" x14ac:dyDescent="0.25">
      <c r="G6347" s="98">
        <v>42489</v>
      </c>
      <c r="H6347" s="99">
        <v>0.5</v>
      </c>
      <c r="I6347" s="100">
        <f t="shared" si="390"/>
        <v>42489.5</v>
      </c>
      <c r="J6347" s="101">
        <v>59.608199999999997</v>
      </c>
      <c r="K6347" s="100">
        <f>'Barometric Data'!D6355</f>
        <v>42489.5</v>
      </c>
      <c r="L6347" s="102">
        <f t="shared" si="391"/>
        <v>0</v>
      </c>
      <c r="M6347" s="16">
        <f>'Barometric Data'!E6355</f>
        <v>2.5952000000000002</v>
      </c>
      <c r="N6347" s="16">
        <f t="shared" si="393"/>
        <v>57.012999999999998</v>
      </c>
      <c r="O6347" s="17">
        <f t="shared" si="392"/>
        <v>344.14210000000003</v>
      </c>
      <c r="P6347" s="16"/>
      <c r="Q6347" s="101">
        <v>16.814</v>
      </c>
      <c r="R6347" s="16"/>
    </row>
    <row r="6348" spans="7:18" x14ac:dyDescent="0.25">
      <c r="G6348" s="98">
        <v>42489</v>
      </c>
      <c r="H6348" s="99">
        <v>0.75</v>
      </c>
      <c r="I6348" s="100">
        <f t="shared" si="390"/>
        <v>42489.75</v>
      </c>
      <c r="J6348" s="101">
        <v>59.546500000000002</v>
      </c>
      <c r="K6348" s="100">
        <f>'Barometric Data'!D6356</f>
        <v>42489.75</v>
      </c>
      <c r="L6348" s="102">
        <f t="shared" si="391"/>
        <v>0</v>
      </c>
      <c r="M6348" s="16">
        <f>'Barometric Data'!E6356</f>
        <v>2.5236999999999998</v>
      </c>
      <c r="N6348" s="16">
        <f t="shared" si="393"/>
        <v>57.022800000000004</v>
      </c>
      <c r="O6348" s="17">
        <f t="shared" si="392"/>
        <v>344.13229999999999</v>
      </c>
      <c r="P6348" s="16"/>
      <c r="Q6348" s="101">
        <v>16.821999999999999</v>
      </c>
      <c r="R6348" s="16"/>
    </row>
    <row r="6349" spans="7:18" x14ac:dyDescent="0.25">
      <c r="G6349" s="98">
        <v>42490</v>
      </c>
      <c r="H6349" s="99">
        <v>0</v>
      </c>
      <c r="I6349" s="100">
        <f t="shared" ref="I6349:I6412" si="394">G6349+H6349</f>
        <v>42490</v>
      </c>
      <c r="J6349" s="101">
        <v>59.616399999999999</v>
      </c>
      <c r="K6349" s="100">
        <f>'Barometric Data'!D6357</f>
        <v>42490</v>
      </c>
      <c r="L6349" s="102">
        <f t="shared" si="391"/>
        <v>0</v>
      </c>
      <c r="M6349" s="16">
        <f>'Barometric Data'!E6357</f>
        <v>2.5966999999999998</v>
      </c>
      <c r="N6349" s="16">
        <f t="shared" si="393"/>
        <v>57.0197</v>
      </c>
      <c r="O6349" s="17">
        <f t="shared" si="392"/>
        <v>344.1354</v>
      </c>
      <c r="P6349" s="16"/>
      <c r="Q6349" s="101">
        <v>16.815000000000001</v>
      </c>
      <c r="R6349" s="16"/>
    </row>
    <row r="6350" spans="7:18" x14ac:dyDescent="0.25">
      <c r="G6350" s="98">
        <v>42490</v>
      </c>
      <c r="H6350" s="99">
        <v>0.25</v>
      </c>
      <c r="I6350" s="100">
        <f t="shared" si="394"/>
        <v>42490.25</v>
      </c>
      <c r="J6350" s="101">
        <v>59.671100000000003</v>
      </c>
      <c r="K6350" s="100">
        <f>'Barometric Data'!D6358</f>
        <v>42490.25</v>
      </c>
      <c r="L6350" s="102">
        <f t="shared" si="391"/>
        <v>0</v>
      </c>
      <c r="M6350" s="16">
        <f>'Barometric Data'!E6358</f>
        <v>2.661</v>
      </c>
      <c r="N6350" s="16">
        <f t="shared" si="393"/>
        <v>57.010100000000001</v>
      </c>
      <c r="O6350" s="17">
        <f t="shared" si="392"/>
        <v>344.14499999999998</v>
      </c>
      <c r="P6350" s="16"/>
      <c r="Q6350" s="101">
        <v>16.815000000000001</v>
      </c>
      <c r="R6350" s="16"/>
    </row>
    <row r="6351" spans="7:18" x14ac:dyDescent="0.25">
      <c r="G6351" s="98">
        <v>42490</v>
      </c>
      <c r="H6351" s="99">
        <v>0.5</v>
      </c>
      <c r="I6351" s="100">
        <f t="shared" si="394"/>
        <v>42490.5</v>
      </c>
      <c r="J6351" s="101">
        <v>59.687399999999997</v>
      </c>
      <c r="K6351" s="100">
        <f>'Barometric Data'!D6359</f>
        <v>42490.5</v>
      </c>
      <c r="L6351" s="102">
        <f t="shared" si="391"/>
        <v>0</v>
      </c>
      <c r="M6351" s="16">
        <f>'Barometric Data'!E6359</f>
        <v>2.7408999999999999</v>
      </c>
      <c r="N6351" s="16">
        <f t="shared" si="393"/>
        <v>56.9465</v>
      </c>
      <c r="O6351" s="17">
        <f t="shared" si="392"/>
        <v>344.20859999999999</v>
      </c>
      <c r="P6351" s="16"/>
      <c r="Q6351" s="101">
        <v>16.808</v>
      </c>
      <c r="R6351" s="16"/>
    </row>
    <row r="6352" spans="7:18" x14ac:dyDescent="0.25">
      <c r="G6352" s="98">
        <v>42490</v>
      </c>
      <c r="H6352" s="99">
        <v>0.75</v>
      </c>
      <c r="I6352" s="100">
        <f t="shared" si="394"/>
        <v>42490.75</v>
      </c>
      <c r="J6352" s="101">
        <v>59.642000000000003</v>
      </c>
      <c r="K6352" s="100">
        <f>'Barometric Data'!D6360</f>
        <v>42490.75</v>
      </c>
      <c r="L6352" s="102">
        <f t="shared" si="391"/>
        <v>0</v>
      </c>
      <c r="M6352" s="16">
        <f>'Barometric Data'!E6360</f>
        <v>2.6783999999999999</v>
      </c>
      <c r="N6352" s="16">
        <f t="shared" si="393"/>
        <v>56.9636</v>
      </c>
      <c r="O6352" s="17">
        <f t="shared" si="392"/>
        <v>344.19150000000002</v>
      </c>
      <c r="P6352" s="16"/>
      <c r="Q6352" s="101">
        <v>16.815000000000001</v>
      </c>
      <c r="R6352" s="16"/>
    </row>
    <row r="6353" spans="7:18" x14ac:dyDescent="0.25">
      <c r="G6353" s="98">
        <v>42491</v>
      </c>
      <c r="H6353" s="99">
        <v>0</v>
      </c>
      <c r="I6353" s="100">
        <f t="shared" si="394"/>
        <v>42491</v>
      </c>
      <c r="J6353" s="101">
        <v>59.713900000000002</v>
      </c>
      <c r="K6353" s="100">
        <f>'Barometric Data'!D6361</f>
        <v>42491</v>
      </c>
      <c r="L6353" s="102">
        <f t="shared" si="391"/>
        <v>0</v>
      </c>
      <c r="M6353" s="16">
        <f>'Barometric Data'!E6361</f>
        <v>2.7825000000000002</v>
      </c>
      <c r="N6353" s="16">
        <f t="shared" si="393"/>
        <v>56.931400000000004</v>
      </c>
      <c r="O6353" s="17">
        <f t="shared" si="392"/>
        <v>344.22370000000001</v>
      </c>
      <c r="P6353" s="16"/>
      <c r="Q6353" s="101">
        <v>16.811</v>
      </c>
      <c r="R6353" s="16"/>
    </row>
    <row r="6354" spans="7:18" x14ac:dyDescent="0.25">
      <c r="G6354" s="98">
        <v>42491</v>
      </c>
      <c r="H6354" s="99">
        <v>0.25</v>
      </c>
      <c r="I6354" s="100">
        <f t="shared" si="394"/>
        <v>42491.25</v>
      </c>
      <c r="J6354" s="101">
        <v>59.752800000000001</v>
      </c>
      <c r="K6354" s="100">
        <f>'Barometric Data'!D6362</f>
        <v>42491.25</v>
      </c>
      <c r="L6354" s="102">
        <f t="shared" si="391"/>
        <v>0</v>
      </c>
      <c r="M6354" s="16">
        <f>'Barometric Data'!E6362</f>
        <v>2.8089</v>
      </c>
      <c r="N6354" s="16">
        <f t="shared" si="393"/>
        <v>56.943899999999999</v>
      </c>
      <c r="O6354" s="17">
        <f t="shared" si="392"/>
        <v>344.21120000000002</v>
      </c>
      <c r="P6354" s="16"/>
      <c r="Q6354" s="101">
        <v>16.809999999999999</v>
      </c>
      <c r="R6354" s="16"/>
    </row>
    <row r="6355" spans="7:18" x14ac:dyDescent="0.25">
      <c r="G6355" s="98">
        <v>42491</v>
      </c>
      <c r="H6355" s="99">
        <v>0.5</v>
      </c>
      <c r="I6355" s="100">
        <f t="shared" si="394"/>
        <v>42491.5</v>
      </c>
      <c r="J6355" s="101">
        <v>59.746000000000002</v>
      </c>
      <c r="K6355" s="100">
        <f>'Barometric Data'!D6363</f>
        <v>42491.5</v>
      </c>
      <c r="L6355" s="102">
        <f t="shared" si="391"/>
        <v>0</v>
      </c>
      <c r="M6355" s="16">
        <f>'Barometric Data'!E6363</f>
        <v>2.8462999999999998</v>
      </c>
      <c r="N6355" s="16">
        <f t="shared" si="393"/>
        <v>56.899700000000003</v>
      </c>
      <c r="O6355" s="17">
        <f t="shared" si="392"/>
        <v>344.25540000000001</v>
      </c>
      <c r="P6355" s="16"/>
      <c r="Q6355" s="101">
        <v>16.809999999999999</v>
      </c>
      <c r="R6355" s="16"/>
    </row>
    <row r="6356" spans="7:18" x14ac:dyDescent="0.25">
      <c r="G6356" s="98">
        <v>42491</v>
      </c>
      <c r="H6356" s="99">
        <v>0.75</v>
      </c>
      <c r="I6356" s="100">
        <f t="shared" si="394"/>
        <v>42491.75</v>
      </c>
      <c r="J6356" s="101">
        <v>59.683300000000003</v>
      </c>
      <c r="K6356" s="100">
        <f>'Barometric Data'!D6364</f>
        <v>42491.75</v>
      </c>
      <c r="L6356" s="102">
        <f t="shared" si="391"/>
        <v>0</v>
      </c>
      <c r="M6356" s="16">
        <f>'Barometric Data'!E6364</f>
        <v>2.7311999999999999</v>
      </c>
      <c r="N6356" s="16">
        <f t="shared" si="393"/>
        <v>56.952100000000002</v>
      </c>
      <c r="O6356" s="17">
        <f t="shared" si="392"/>
        <v>344.20299999999997</v>
      </c>
      <c r="P6356" s="16"/>
      <c r="Q6356" s="101">
        <v>16.8</v>
      </c>
      <c r="R6356" s="16"/>
    </row>
    <row r="6357" spans="7:18" x14ac:dyDescent="0.25">
      <c r="G6357" s="98">
        <v>42492</v>
      </c>
      <c r="H6357" s="99">
        <v>0</v>
      </c>
      <c r="I6357" s="100">
        <f t="shared" si="394"/>
        <v>42492</v>
      </c>
      <c r="J6357" s="101">
        <v>59.7121</v>
      </c>
      <c r="K6357" s="100">
        <f>'Barometric Data'!D6365</f>
        <v>42492</v>
      </c>
      <c r="L6357" s="102">
        <f t="shared" si="391"/>
        <v>0</v>
      </c>
      <c r="M6357" s="16">
        <f>'Barometric Data'!E6365</f>
        <v>2.7921</v>
      </c>
      <c r="N6357" s="16">
        <f t="shared" si="393"/>
        <v>56.92</v>
      </c>
      <c r="O6357" s="17">
        <f t="shared" si="392"/>
        <v>344.23509999999999</v>
      </c>
      <c r="P6357" s="16"/>
      <c r="Q6357" s="101">
        <v>16.803999999999998</v>
      </c>
      <c r="R6357" s="16"/>
    </row>
    <row r="6358" spans="7:18" x14ac:dyDescent="0.25">
      <c r="G6358" s="98">
        <v>42492</v>
      </c>
      <c r="H6358" s="99">
        <v>0.25</v>
      </c>
      <c r="I6358" s="100">
        <f t="shared" si="394"/>
        <v>42492.25</v>
      </c>
      <c r="J6358" s="101">
        <v>59.7425</v>
      </c>
      <c r="K6358" s="100">
        <f>'Barometric Data'!D6366</f>
        <v>42492.25</v>
      </c>
      <c r="L6358" s="102">
        <f t="shared" si="391"/>
        <v>0</v>
      </c>
      <c r="M6358" s="16">
        <f>'Barometric Data'!E6366</f>
        <v>2.8096000000000001</v>
      </c>
      <c r="N6358" s="16">
        <f t="shared" si="393"/>
        <v>56.932899999999997</v>
      </c>
      <c r="O6358" s="17">
        <f t="shared" si="392"/>
        <v>344.22219999999999</v>
      </c>
      <c r="P6358" s="16"/>
      <c r="Q6358" s="101">
        <v>16.8</v>
      </c>
      <c r="R6358" s="16"/>
    </row>
    <row r="6359" spans="7:18" x14ac:dyDescent="0.25">
      <c r="G6359" s="98">
        <v>42492</v>
      </c>
      <c r="H6359" s="99">
        <v>0.5</v>
      </c>
      <c r="I6359" s="100">
        <f t="shared" si="394"/>
        <v>42492.5</v>
      </c>
      <c r="J6359" s="101">
        <v>59.765799999999999</v>
      </c>
      <c r="K6359" s="100">
        <f>'Barometric Data'!D6367</f>
        <v>42492.5</v>
      </c>
      <c r="L6359" s="102">
        <f t="shared" si="391"/>
        <v>0</v>
      </c>
      <c r="M6359" s="16">
        <f>'Barometric Data'!E6367</f>
        <v>2.8965999999999998</v>
      </c>
      <c r="N6359" s="16">
        <f t="shared" si="393"/>
        <v>56.869199999999999</v>
      </c>
      <c r="O6359" s="17">
        <f t="shared" si="392"/>
        <v>344.28590000000003</v>
      </c>
      <c r="P6359" s="16"/>
      <c r="Q6359" s="101">
        <v>16.818999999999999</v>
      </c>
      <c r="R6359" s="16"/>
    </row>
    <row r="6360" spans="7:18" x14ac:dyDescent="0.25">
      <c r="G6360" s="98">
        <v>42492</v>
      </c>
      <c r="H6360" s="99">
        <v>0.75</v>
      </c>
      <c r="I6360" s="100">
        <f t="shared" si="394"/>
        <v>42492.75</v>
      </c>
      <c r="J6360" s="101">
        <v>59.719799999999999</v>
      </c>
      <c r="K6360" s="100">
        <f>'Barometric Data'!D6368</f>
        <v>42492.75</v>
      </c>
      <c r="L6360" s="102">
        <f t="shared" ref="L6360:L6423" si="395">I6360-K6360</f>
        <v>0</v>
      </c>
      <c r="M6360" s="16">
        <f>'Barometric Data'!E6368</f>
        <v>2.8010999999999999</v>
      </c>
      <c r="N6360" s="16">
        <f t="shared" si="393"/>
        <v>56.918700000000001</v>
      </c>
      <c r="O6360" s="17">
        <f t="shared" si="392"/>
        <v>344.2364</v>
      </c>
      <c r="P6360" s="16"/>
      <c r="Q6360" s="101">
        <v>16.814</v>
      </c>
      <c r="R6360" s="16"/>
    </row>
    <row r="6361" spans="7:18" x14ac:dyDescent="0.25">
      <c r="G6361" s="98">
        <v>42493</v>
      </c>
      <c r="H6361" s="99">
        <v>0</v>
      </c>
      <c r="I6361" s="100">
        <f t="shared" si="394"/>
        <v>42493</v>
      </c>
      <c r="J6361" s="101">
        <v>59.712000000000003</v>
      </c>
      <c r="K6361" s="100">
        <f>'Barometric Data'!D6369</f>
        <v>42493</v>
      </c>
      <c r="L6361" s="102">
        <f t="shared" si="395"/>
        <v>0</v>
      </c>
      <c r="M6361" s="16">
        <f>'Barometric Data'!E6369</f>
        <v>2.8107000000000002</v>
      </c>
      <c r="N6361" s="16">
        <f t="shared" si="393"/>
        <v>56.901300000000006</v>
      </c>
      <c r="O6361" s="17">
        <f t="shared" ref="O6361:O6424" si="396">$D$26-N6361</f>
        <v>344.25380000000001</v>
      </c>
      <c r="P6361" s="16"/>
      <c r="Q6361" s="101">
        <v>16.817</v>
      </c>
      <c r="R6361" s="16"/>
    </row>
    <row r="6362" spans="7:18" x14ac:dyDescent="0.25">
      <c r="G6362" s="98">
        <v>42493</v>
      </c>
      <c r="H6362" s="99">
        <v>0.25</v>
      </c>
      <c r="I6362" s="100">
        <f t="shared" si="394"/>
        <v>42493.25</v>
      </c>
      <c r="J6362" s="101">
        <v>59.740400000000001</v>
      </c>
      <c r="K6362" s="100">
        <f>'Barometric Data'!D6370</f>
        <v>42493.25</v>
      </c>
      <c r="L6362" s="102">
        <f t="shared" si="395"/>
        <v>0</v>
      </c>
      <c r="M6362" s="16">
        <f>'Barometric Data'!E6370</f>
        <v>2.8249</v>
      </c>
      <c r="N6362" s="16">
        <f t="shared" si="393"/>
        <v>56.915500000000002</v>
      </c>
      <c r="O6362" s="17">
        <f t="shared" si="396"/>
        <v>344.2396</v>
      </c>
      <c r="P6362" s="16"/>
      <c r="Q6362" s="101">
        <v>16.817</v>
      </c>
      <c r="R6362" s="16"/>
    </row>
    <row r="6363" spans="7:18" x14ac:dyDescent="0.25">
      <c r="G6363" s="98">
        <v>42493</v>
      </c>
      <c r="H6363" s="99">
        <v>0.5</v>
      </c>
      <c r="I6363" s="100">
        <f t="shared" si="394"/>
        <v>42493.5</v>
      </c>
      <c r="J6363" s="101">
        <v>59.720100000000002</v>
      </c>
      <c r="K6363" s="100">
        <f>'Barometric Data'!D6371</f>
        <v>42493.5</v>
      </c>
      <c r="L6363" s="102">
        <f t="shared" si="395"/>
        <v>0</v>
      </c>
      <c r="M6363" s="16">
        <f>'Barometric Data'!E6371</f>
        <v>2.8687999999999998</v>
      </c>
      <c r="N6363" s="16">
        <f t="shared" si="393"/>
        <v>56.851300000000002</v>
      </c>
      <c r="O6363" s="17">
        <f t="shared" si="396"/>
        <v>344.30380000000002</v>
      </c>
      <c r="P6363" s="16"/>
      <c r="Q6363" s="101">
        <v>16.809999999999999</v>
      </c>
      <c r="R6363" s="16"/>
    </row>
    <row r="6364" spans="7:18" x14ac:dyDescent="0.25">
      <c r="G6364" s="98">
        <v>42493</v>
      </c>
      <c r="H6364" s="99">
        <v>0.75</v>
      </c>
      <c r="I6364" s="100">
        <f t="shared" si="394"/>
        <v>42493.75</v>
      </c>
      <c r="J6364" s="101">
        <v>59.684899999999999</v>
      </c>
      <c r="K6364" s="100">
        <f>'Barometric Data'!D6372</f>
        <v>42493.75</v>
      </c>
      <c r="L6364" s="102">
        <f t="shared" si="395"/>
        <v>0</v>
      </c>
      <c r="M6364" s="16">
        <f>'Barometric Data'!E6372</f>
        <v>2.7566000000000002</v>
      </c>
      <c r="N6364" s="16">
        <f t="shared" si="393"/>
        <v>56.9283</v>
      </c>
      <c r="O6364" s="17">
        <f t="shared" si="396"/>
        <v>344.22680000000003</v>
      </c>
      <c r="P6364" s="16"/>
      <c r="Q6364" s="101">
        <v>16.812000000000001</v>
      </c>
      <c r="R6364" s="16"/>
    </row>
    <row r="6365" spans="7:18" x14ac:dyDescent="0.25">
      <c r="G6365" s="98">
        <v>42494</v>
      </c>
      <c r="H6365" s="99">
        <v>0</v>
      </c>
      <c r="I6365" s="100">
        <f t="shared" si="394"/>
        <v>42494</v>
      </c>
      <c r="J6365" s="101">
        <v>59.635800000000003</v>
      </c>
      <c r="K6365" s="100">
        <f>'Barometric Data'!D6373</f>
        <v>42494</v>
      </c>
      <c r="L6365" s="102">
        <f t="shared" si="395"/>
        <v>0</v>
      </c>
      <c r="M6365" s="16">
        <f>'Barometric Data'!E6373</f>
        <v>2.7201</v>
      </c>
      <c r="N6365" s="16">
        <f t="shared" si="393"/>
        <v>56.915700000000001</v>
      </c>
      <c r="O6365" s="17">
        <f t="shared" si="396"/>
        <v>344.23939999999999</v>
      </c>
      <c r="P6365" s="16"/>
      <c r="Q6365" s="101">
        <v>16.806999999999999</v>
      </c>
      <c r="R6365" s="16"/>
    </row>
    <row r="6366" spans="7:18" x14ac:dyDescent="0.25">
      <c r="G6366" s="98">
        <v>42494</v>
      </c>
      <c r="H6366" s="99">
        <v>0.25</v>
      </c>
      <c r="I6366" s="100">
        <f t="shared" si="394"/>
        <v>42494.25</v>
      </c>
      <c r="J6366" s="101">
        <v>59.6524</v>
      </c>
      <c r="K6366" s="100">
        <f>'Barometric Data'!D6374</f>
        <v>42494.25</v>
      </c>
      <c r="L6366" s="102">
        <f t="shared" si="395"/>
        <v>0</v>
      </c>
      <c r="M6366" s="16">
        <f>'Barometric Data'!E6374</f>
        <v>2.6987000000000001</v>
      </c>
      <c r="N6366" s="16">
        <f t="shared" si="393"/>
        <v>56.953699999999998</v>
      </c>
      <c r="O6366" s="17">
        <f t="shared" si="396"/>
        <v>344.20140000000004</v>
      </c>
      <c r="P6366" s="16"/>
      <c r="Q6366" s="101">
        <v>16.812000000000001</v>
      </c>
      <c r="R6366" s="16"/>
    </row>
    <row r="6367" spans="7:18" x14ac:dyDescent="0.25">
      <c r="G6367" s="98">
        <v>42494</v>
      </c>
      <c r="H6367" s="99">
        <v>0.5</v>
      </c>
      <c r="I6367" s="100">
        <f t="shared" si="394"/>
        <v>42494.5</v>
      </c>
      <c r="J6367" s="101">
        <v>59.580599999999997</v>
      </c>
      <c r="K6367" s="100">
        <f>'Barometric Data'!D6375</f>
        <v>42494.5</v>
      </c>
      <c r="L6367" s="102">
        <f t="shared" si="395"/>
        <v>0</v>
      </c>
      <c r="M6367" s="16">
        <f>'Barometric Data'!E6375</f>
        <v>2.6758999999999999</v>
      </c>
      <c r="N6367" s="16">
        <f t="shared" si="393"/>
        <v>56.904699999999998</v>
      </c>
      <c r="O6367" s="17">
        <f t="shared" si="396"/>
        <v>344.25040000000001</v>
      </c>
      <c r="P6367" s="16"/>
      <c r="Q6367" s="101">
        <v>16.823</v>
      </c>
      <c r="R6367" s="16"/>
    </row>
    <row r="6368" spans="7:18" x14ac:dyDescent="0.25">
      <c r="G6368" s="98">
        <v>42494</v>
      </c>
      <c r="H6368" s="99">
        <v>0.75</v>
      </c>
      <c r="I6368" s="100">
        <f t="shared" si="394"/>
        <v>42494.75</v>
      </c>
      <c r="J6368" s="101">
        <v>59.564500000000002</v>
      </c>
      <c r="K6368" s="100">
        <f>'Barometric Data'!D6376</f>
        <v>42494.75</v>
      </c>
      <c r="L6368" s="102">
        <f t="shared" si="395"/>
        <v>0</v>
      </c>
      <c r="M6368" s="16">
        <f>'Barometric Data'!E6376</f>
        <v>2.5531999999999999</v>
      </c>
      <c r="N6368" s="16">
        <f t="shared" si="393"/>
        <v>57.011300000000006</v>
      </c>
      <c r="O6368" s="17">
        <f t="shared" si="396"/>
        <v>344.1438</v>
      </c>
      <c r="P6368" s="16"/>
      <c r="Q6368" s="101">
        <v>16.809999999999999</v>
      </c>
      <c r="R6368" s="16"/>
    </row>
    <row r="6369" spans="7:18" x14ac:dyDescent="0.25">
      <c r="G6369" s="98">
        <v>42495</v>
      </c>
      <c r="H6369" s="99">
        <v>0</v>
      </c>
      <c r="I6369" s="100">
        <f t="shared" si="394"/>
        <v>42495</v>
      </c>
      <c r="J6369" s="101">
        <v>59.534100000000002</v>
      </c>
      <c r="K6369" s="100">
        <f>'Barometric Data'!D6377</f>
        <v>42495</v>
      </c>
      <c r="L6369" s="102">
        <f t="shared" si="395"/>
        <v>0</v>
      </c>
      <c r="M6369" s="16">
        <f>'Barometric Data'!E6377</f>
        <v>2.5598999999999998</v>
      </c>
      <c r="N6369" s="16">
        <f t="shared" si="393"/>
        <v>56.974200000000003</v>
      </c>
      <c r="O6369" s="17">
        <f t="shared" si="396"/>
        <v>344.18090000000001</v>
      </c>
      <c r="P6369" s="16"/>
      <c r="Q6369" s="101">
        <v>16.818999999999999</v>
      </c>
      <c r="R6369" s="16"/>
    </row>
    <row r="6370" spans="7:18" x14ac:dyDescent="0.25">
      <c r="G6370" s="98">
        <v>42495</v>
      </c>
      <c r="H6370" s="99">
        <v>0.25</v>
      </c>
      <c r="I6370" s="100">
        <f t="shared" si="394"/>
        <v>42495.25</v>
      </c>
      <c r="J6370" s="101">
        <v>59.559600000000003</v>
      </c>
      <c r="K6370" s="100">
        <f>'Barometric Data'!D6378</f>
        <v>42495.25</v>
      </c>
      <c r="L6370" s="102">
        <f t="shared" si="395"/>
        <v>0</v>
      </c>
      <c r="M6370" s="16">
        <f>'Barometric Data'!E6378</f>
        <v>2.5687000000000002</v>
      </c>
      <c r="N6370" s="16">
        <f t="shared" si="393"/>
        <v>56.990900000000003</v>
      </c>
      <c r="O6370" s="17">
        <f t="shared" si="396"/>
        <v>344.16419999999999</v>
      </c>
      <c r="P6370" s="16"/>
      <c r="Q6370" s="101">
        <v>16.806000000000001</v>
      </c>
      <c r="R6370" s="16"/>
    </row>
    <row r="6371" spans="7:18" x14ac:dyDescent="0.25">
      <c r="G6371" s="98">
        <v>42495</v>
      </c>
      <c r="H6371" s="99">
        <v>0.5</v>
      </c>
      <c r="I6371" s="100">
        <f t="shared" si="394"/>
        <v>42495.5</v>
      </c>
      <c r="J6371" s="101">
        <v>59.509</v>
      </c>
      <c r="K6371" s="100">
        <f>'Barometric Data'!D6379</f>
        <v>42495.5</v>
      </c>
      <c r="L6371" s="102">
        <f t="shared" si="395"/>
        <v>0</v>
      </c>
      <c r="M6371" s="16">
        <f>'Barometric Data'!E6379</f>
        <v>2.5575999999999999</v>
      </c>
      <c r="N6371" s="16">
        <f t="shared" si="393"/>
        <v>56.9514</v>
      </c>
      <c r="O6371" s="17">
        <f t="shared" si="396"/>
        <v>344.20370000000003</v>
      </c>
      <c r="P6371" s="16"/>
      <c r="Q6371" s="101">
        <v>16.815999999999999</v>
      </c>
      <c r="R6371" s="16"/>
    </row>
    <row r="6372" spans="7:18" x14ac:dyDescent="0.25">
      <c r="G6372" s="98">
        <v>42495</v>
      </c>
      <c r="H6372" s="99">
        <v>0.75</v>
      </c>
      <c r="I6372" s="100">
        <f t="shared" si="394"/>
        <v>42495.75</v>
      </c>
      <c r="J6372" s="101">
        <v>59.461599999999997</v>
      </c>
      <c r="K6372" s="100">
        <f>'Barometric Data'!D6380</f>
        <v>42495.75</v>
      </c>
      <c r="L6372" s="102">
        <f t="shared" si="395"/>
        <v>0</v>
      </c>
      <c r="M6372" s="16">
        <f>'Barometric Data'!E6380</f>
        <v>2.4148999999999998</v>
      </c>
      <c r="N6372" s="16">
        <f t="shared" si="393"/>
        <v>57.046699999999994</v>
      </c>
      <c r="O6372" s="17">
        <f t="shared" si="396"/>
        <v>344.10840000000002</v>
      </c>
      <c r="P6372" s="16"/>
      <c r="Q6372" s="101">
        <v>16.811</v>
      </c>
      <c r="R6372" s="16"/>
    </row>
    <row r="6373" spans="7:18" x14ac:dyDescent="0.25">
      <c r="G6373" s="98">
        <v>42496</v>
      </c>
      <c r="H6373" s="99">
        <v>0</v>
      </c>
      <c r="I6373" s="100">
        <f t="shared" si="394"/>
        <v>42496</v>
      </c>
      <c r="J6373" s="101">
        <v>59.488300000000002</v>
      </c>
      <c r="K6373" s="100">
        <f>'Barometric Data'!D6381</f>
        <v>42496</v>
      </c>
      <c r="L6373" s="102">
        <f t="shared" si="395"/>
        <v>0</v>
      </c>
      <c r="M6373" s="16">
        <f>'Barometric Data'!E6381</f>
        <v>2.4735</v>
      </c>
      <c r="N6373" s="16">
        <f t="shared" si="393"/>
        <v>57.014800000000001</v>
      </c>
      <c r="O6373" s="17">
        <f t="shared" si="396"/>
        <v>344.14030000000002</v>
      </c>
      <c r="P6373" s="16"/>
      <c r="Q6373" s="101">
        <v>16.808</v>
      </c>
      <c r="R6373" s="16"/>
    </row>
    <row r="6374" spans="7:18" x14ac:dyDescent="0.25">
      <c r="G6374" s="98">
        <v>42496</v>
      </c>
      <c r="H6374" s="99">
        <v>0.25</v>
      </c>
      <c r="I6374" s="100">
        <f t="shared" si="394"/>
        <v>42496.25</v>
      </c>
      <c r="J6374" s="101">
        <v>59.537999999999997</v>
      </c>
      <c r="K6374" s="100">
        <f>'Barometric Data'!D6382</f>
        <v>42496.25</v>
      </c>
      <c r="L6374" s="102">
        <f t="shared" si="395"/>
        <v>0</v>
      </c>
      <c r="M6374" s="16">
        <f>'Barometric Data'!E6382</f>
        <v>2.5270999999999999</v>
      </c>
      <c r="N6374" s="16">
        <f t="shared" si="393"/>
        <v>57.010899999999999</v>
      </c>
      <c r="O6374" s="17">
        <f t="shared" si="396"/>
        <v>344.14420000000001</v>
      </c>
      <c r="P6374" s="16"/>
      <c r="Q6374" s="101">
        <v>16.815000000000001</v>
      </c>
      <c r="R6374" s="16"/>
    </row>
    <row r="6375" spans="7:18" x14ac:dyDescent="0.25">
      <c r="G6375" s="98">
        <v>42496</v>
      </c>
      <c r="H6375" s="99">
        <v>0.5</v>
      </c>
      <c r="I6375" s="100">
        <f t="shared" si="394"/>
        <v>42496.5</v>
      </c>
      <c r="J6375" s="101">
        <v>59.504100000000001</v>
      </c>
      <c r="K6375" s="100">
        <f>'Barometric Data'!D6383</f>
        <v>42496.5</v>
      </c>
      <c r="L6375" s="102">
        <f t="shared" si="395"/>
        <v>0</v>
      </c>
      <c r="M6375" s="16">
        <f>'Barometric Data'!E6383</f>
        <v>2.5436000000000001</v>
      </c>
      <c r="N6375" s="16">
        <f t="shared" si="393"/>
        <v>56.960500000000003</v>
      </c>
      <c r="O6375" s="17">
        <f t="shared" si="396"/>
        <v>344.19459999999998</v>
      </c>
      <c r="P6375" s="16"/>
      <c r="Q6375" s="101">
        <v>16.803999999999998</v>
      </c>
      <c r="R6375" s="16"/>
    </row>
    <row r="6376" spans="7:18" x14ac:dyDescent="0.25">
      <c r="G6376" s="98">
        <v>42496</v>
      </c>
      <c r="H6376" s="99">
        <v>0.75</v>
      </c>
      <c r="I6376" s="100">
        <f t="shared" si="394"/>
        <v>42496.75</v>
      </c>
      <c r="J6376" s="101">
        <v>59.518900000000002</v>
      </c>
      <c r="K6376" s="100">
        <f>'Barometric Data'!D6384</f>
        <v>42496.75</v>
      </c>
      <c r="L6376" s="102">
        <f t="shared" si="395"/>
        <v>0</v>
      </c>
      <c r="M6376" s="16">
        <f>'Barometric Data'!E6384</f>
        <v>2.5063</v>
      </c>
      <c r="N6376" s="16">
        <f t="shared" ref="N6376:N6439" si="397">J6376-M6376</f>
        <v>57.012599999999999</v>
      </c>
      <c r="O6376" s="17">
        <f t="shared" si="396"/>
        <v>344.14249999999998</v>
      </c>
      <c r="P6376" s="16"/>
      <c r="Q6376" s="101">
        <v>16.821999999999999</v>
      </c>
      <c r="R6376" s="16"/>
    </row>
    <row r="6377" spans="7:18" x14ac:dyDescent="0.25">
      <c r="G6377" s="98">
        <v>42497</v>
      </c>
      <c r="H6377" s="99">
        <v>0</v>
      </c>
      <c r="I6377" s="100">
        <f t="shared" si="394"/>
        <v>42497</v>
      </c>
      <c r="J6377" s="101">
        <v>59.556100000000001</v>
      </c>
      <c r="K6377" s="100">
        <f>'Barometric Data'!D6385</f>
        <v>42497</v>
      </c>
      <c r="L6377" s="102">
        <f t="shared" si="395"/>
        <v>0</v>
      </c>
      <c r="M6377" s="16">
        <f>'Barometric Data'!E6385</f>
        <v>2.5402999999999998</v>
      </c>
      <c r="N6377" s="16">
        <f t="shared" si="397"/>
        <v>57.015799999999999</v>
      </c>
      <c r="O6377" s="17">
        <f t="shared" si="396"/>
        <v>344.13929999999999</v>
      </c>
      <c r="P6377" s="16"/>
      <c r="Q6377" s="101">
        <v>16.82</v>
      </c>
      <c r="R6377" s="16"/>
    </row>
    <row r="6378" spans="7:18" x14ac:dyDescent="0.25">
      <c r="G6378" s="98">
        <v>42497</v>
      </c>
      <c r="H6378" s="99">
        <v>0.25</v>
      </c>
      <c r="I6378" s="100">
        <f t="shared" si="394"/>
        <v>42497.25</v>
      </c>
      <c r="J6378" s="101">
        <v>59.567599999999999</v>
      </c>
      <c r="K6378" s="100">
        <f>'Barometric Data'!D6386</f>
        <v>42497.25</v>
      </c>
      <c r="L6378" s="102">
        <f t="shared" si="395"/>
        <v>0</v>
      </c>
      <c r="M6378" s="16">
        <f>'Barometric Data'!E6386</f>
        <v>2.5527000000000002</v>
      </c>
      <c r="N6378" s="16">
        <f t="shared" si="397"/>
        <v>57.014899999999997</v>
      </c>
      <c r="O6378" s="17">
        <f t="shared" si="396"/>
        <v>344.14019999999999</v>
      </c>
      <c r="P6378" s="16"/>
      <c r="Q6378" s="101">
        <v>16.817</v>
      </c>
      <c r="R6378" s="16"/>
    </row>
    <row r="6379" spans="7:18" x14ac:dyDescent="0.25">
      <c r="G6379" s="98">
        <v>42497</v>
      </c>
      <c r="H6379" s="99">
        <v>0.5</v>
      </c>
      <c r="I6379" s="100">
        <f t="shared" si="394"/>
        <v>42497.5</v>
      </c>
      <c r="J6379" s="101">
        <v>59.533999999999999</v>
      </c>
      <c r="K6379" s="100">
        <f>'Barometric Data'!D6387</f>
        <v>42497.5</v>
      </c>
      <c r="L6379" s="102">
        <f t="shared" si="395"/>
        <v>0</v>
      </c>
      <c r="M6379" s="16">
        <f>'Barometric Data'!E6387</f>
        <v>2.5811000000000002</v>
      </c>
      <c r="N6379" s="16">
        <f t="shared" si="397"/>
        <v>56.9529</v>
      </c>
      <c r="O6379" s="17">
        <f t="shared" si="396"/>
        <v>344.2022</v>
      </c>
      <c r="P6379" s="16"/>
      <c r="Q6379" s="101">
        <v>16.803999999999998</v>
      </c>
      <c r="R6379" s="16"/>
    </row>
    <row r="6380" spans="7:18" x14ac:dyDescent="0.25">
      <c r="G6380" s="98">
        <v>42497</v>
      </c>
      <c r="H6380" s="99">
        <v>0.75</v>
      </c>
      <c r="I6380" s="100">
        <f t="shared" si="394"/>
        <v>42497.75</v>
      </c>
      <c r="J6380" s="101">
        <v>59.5092</v>
      </c>
      <c r="K6380" s="100">
        <f>'Barometric Data'!D6388</f>
        <v>42497.75</v>
      </c>
      <c r="L6380" s="102">
        <f t="shared" si="395"/>
        <v>0</v>
      </c>
      <c r="M6380" s="16">
        <f>'Barometric Data'!E6388</f>
        <v>2.5045000000000002</v>
      </c>
      <c r="N6380" s="16">
        <f t="shared" si="397"/>
        <v>57.0047</v>
      </c>
      <c r="O6380" s="17">
        <f t="shared" si="396"/>
        <v>344.15039999999999</v>
      </c>
      <c r="P6380" s="16"/>
      <c r="Q6380" s="101">
        <v>16.811</v>
      </c>
      <c r="R6380" s="16"/>
    </row>
    <row r="6381" spans="7:18" x14ac:dyDescent="0.25">
      <c r="G6381" s="98">
        <v>42498</v>
      </c>
      <c r="H6381" s="99">
        <v>0</v>
      </c>
      <c r="I6381" s="100">
        <f t="shared" si="394"/>
        <v>42498</v>
      </c>
      <c r="J6381" s="101">
        <v>59.522799999999997</v>
      </c>
      <c r="K6381" s="100">
        <f>'Barometric Data'!D6389</f>
        <v>42498</v>
      </c>
      <c r="L6381" s="102">
        <f t="shared" si="395"/>
        <v>0</v>
      </c>
      <c r="M6381" s="16">
        <f>'Barometric Data'!E6389</f>
        <v>2.4975000000000001</v>
      </c>
      <c r="N6381" s="16">
        <f t="shared" si="397"/>
        <v>57.025299999999994</v>
      </c>
      <c r="O6381" s="17">
        <f t="shared" si="396"/>
        <v>344.12979999999999</v>
      </c>
      <c r="P6381" s="16"/>
      <c r="Q6381" s="101">
        <v>16.814</v>
      </c>
      <c r="R6381" s="16"/>
    </row>
    <row r="6382" spans="7:18" x14ac:dyDescent="0.25">
      <c r="G6382" s="98">
        <v>42498</v>
      </c>
      <c r="H6382" s="99">
        <v>0.25</v>
      </c>
      <c r="I6382" s="100">
        <f t="shared" si="394"/>
        <v>42498.25</v>
      </c>
      <c r="J6382" s="101">
        <v>59.527000000000001</v>
      </c>
      <c r="K6382" s="100">
        <f>'Barometric Data'!D6390</f>
        <v>42498.25</v>
      </c>
      <c r="L6382" s="102">
        <f t="shared" si="395"/>
        <v>0</v>
      </c>
      <c r="M6382" s="16">
        <f>'Barometric Data'!E6390</f>
        <v>2.4706000000000001</v>
      </c>
      <c r="N6382" s="16">
        <f t="shared" si="397"/>
        <v>57.056400000000004</v>
      </c>
      <c r="O6382" s="17">
        <f t="shared" si="396"/>
        <v>344.09870000000001</v>
      </c>
      <c r="P6382" s="16"/>
      <c r="Q6382" s="101">
        <v>16.809999999999999</v>
      </c>
      <c r="R6382" s="16"/>
    </row>
    <row r="6383" spans="7:18" x14ac:dyDescent="0.25">
      <c r="G6383" s="98">
        <v>42498</v>
      </c>
      <c r="H6383" s="99">
        <v>0.5</v>
      </c>
      <c r="I6383" s="100">
        <f t="shared" si="394"/>
        <v>42498.5</v>
      </c>
      <c r="J6383" s="101">
        <v>59.448700000000002</v>
      </c>
      <c r="K6383" s="100">
        <f>'Barometric Data'!D6391</f>
        <v>42498.5</v>
      </c>
      <c r="L6383" s="102">
        <f t="shared" si="395"/>
        <v>0</v>
      </c>
      <c r="M6383" s="16">
        <f>'Barometric Data'!E6391</f>
        <v>2.4142999999999999</v>
      </c>
      <c r="N6383" s="16">
        <f t="shared" si="397"/>
        <v>57.034400000000005</v>
      </c>
      <c r="O6383" s="17">
        <f t="shared" si="396"/>
        <v>344.1207</v>
      </c>
      <c r="P6383" s="16"/>
      <c r="Q6383" s="101">
        <v>16.821000000000002</v>
      </c>
      <c r="R6383" s="16"/>
    </row>
    <row r="6384" spans="7:18" x14ac:dyDescent="0.25">
      <c r="G6384" s="98">
        <v>42498</v>
      </c>
      <c r="H6384" s="99">
        <v>0.75</v>
      </c>
      <c r="I6384" s="100">
        <f t="shared" si="394"/>
        <v>42498.75</v>
      </c>
      <c r="J6384" s="101">
        <v>59.404600000000002</v>
      </c>
      <c r="K6384" s="100">
        <f>'Barometric Data'!D6392</f>
        <v>42498.75</v>
      </c>
      <c r="L6384" s="102">
        <f t="shared" si="395"/>
        <v>0</v>
      </c>
      <c r="M6384" s="16">
        <f>'Barometric Data'!E6392</f>
        <v>2.3325999999999998</v>
      </c>
      <c r="N6384" s="16">
        <f t="shared" si="397"/>
        <v>57.072000000000003</v>
      </c>
      <c r="O6384" s="17">
        <f t="shared" si="396"/>
        <v>344.0831</v>
      </c>
      <c r="P6384" s="16"/>
      <c r="Q6384" s="101">
        <v>16.803999999999998</v>
      </c>
      <c r="R6384" s="16"/>
    </row>
    <row r="6385" spans="7:18" x14ac:dyDescent="0.25">
      <c r="G6385" s="98">
        <v>42499</v>
      </c>
      <c r="H6385" s="99">
        <v>0</v>
      </c>
      <c r="I6385" s="100">
        <f t="shared" si="394"/>
        <v>42499</v>
      </c>
      <c r="J6385" s="101">
        <v>59.465000000000003</v>
      </c>
      <c r="K6385" s="100">
        <f>'Barometric Data'!D6393</f>
        <v>42499</v>
      </c>
      <c r="L6385" s="102">
        <f t="shared" si="395"/>
        <v>0</v>
      </c>
      <c r="M6385" s="16">
        <f>'Barometric Data'!E6393</f>
        <v>2.3765999999999998</v>
      </c>
      <c r="N6385" s="16">
        <f t="shared" si="397"/>
        <v>57.088400000000007</v>
      </c>
      <c r="O6385" s="17">
        <f t="shared" si="396"/>
        <v>344.06669999999997</v>
      </c>
      <c r="P6385" s="16"/>
      <c r="Q6385" s="101">
        <v>16.811</v>
      </c>
      <c r="R6385" s="16"/>
    </row>
    <row r="6386" spans="7:18" x14ac:dyDescent="0.25">
      <c r="G6386" s="98">
        <v>42499</v>
      </c>
      <c r="H6386" s="99">
        <v>0.25</v>
      </c>
      <c r="I6386" s="100">
        <f t="shared" si="394"/>
        <v>42499.25</v>
      </c>
      <c r="J6386" s="101">
        <v>59.506900000000002</v>
      </c>
      <c r="K6386" s="100">
        <f>'Barometric Data'!D6394</f>
        <v>42499.25</v>
      </c>
      <c r="L6386" s="102">
        <f t="shared" si="395"/>
        <v>0</v>
      </c>
      <c r="M6386" s="16">
        <f>'Barometric Data'!E6394</f>
        <v>2.4481000000000002</v>
      </c>
      <c r="N6386" s="16">
        <f t="shared" si="397"/>
        <v>57.058800000000005</v>
      </c>
      <c r="O6386" s="17">
        <f t="shared" si="396"/>
        <v>344.09629999999999</v>
      </c>
      <c r="P6386" s="16"/>
      <c r="Q6386" s="101">
        <v>16.805</v>
      </c>
      <c r="R6386" s="16"/>
    </row>
    <row r="6387" spans="7:18" x14ac:dyDescent="0.25">
      <c r="G6387" s="98">
        <v>42499</v>
      </c>
      <c r="H6387" s="99">
        <v>0.5</v>
      </c>
      <c r="I6387" s="100">
        <f t="shared" si="394"/>
        <v>42499.5</v>
      </c>
      <c r="J6387" s="101">
        <v>59.548200000000001</v>
      </c>
      <c r="K6387" s="100">
        <f>'Barometric Data'!D6395</f>
        <v>42499.5</v>
      </c>
      <c r="L6387" s="102">
        <f t="shared" si="395"/>
        <v>0</v>
      </c>
      <c r="M6387" s="16">
        <f>'Barometric Data'!E6395</f>
        <v>2.5678000000000001</v>
      </c>
      <c r="N6387" s="16">
        <f t="shared" si="397"/>
        <v>56.980400000000003</v>
      </c>
      <c r="O6387" s="17">
        <f t="shared" si="396"/>
        <v>344.17470000000003</v>
      </c>
      <c r="P6387" s="16"/>
      <c r="Q6387" s="101">
        <v>16.815999999999999</v>
      </c>
      <c r="R6387" s="16"/>
    </row>
    <row r="6388" spans="7:18" x14ac:dyDescent="0.25">
      <c r="G6388" s="98">
        <v>42499</v>
      </c>
      <c r="H6388" s="99">
        <v>0.75</v>
      </c>
      <c r="I6388" s="100">
        <f t="shared" si="394"/>
        <v>42499.75</v>
      </c>
      <c r="J6388" s="101">
        <v>59.564500000000002</v>
      </c>
      <c r="K6388" s="100">
        <f>'Barometric Data'!D6396</f>
        <v>42499.75</v>
      </c>
      <c r="L6388" s="102">
        <f t="shared" si="395"/>
        <v>0</v>
      </c>
      <c r="M6388" s="16">
        <f>'Barometric Data'!E6396</f>
        <v>2.6076000000000001</v>
      </c>
      <c r="N6388" s="16">
        <f t="shared" si="397"/>
        <v>56.956900000000005</v>
      </c>
      <c r="O6388" s="17">
        <f t="shared" si="396"/>
        <v>344.19819999999999</v>
      </c>
      <c r="P6388" s="16"/>
      <c r="Q6388" s="101">
        <v>16.817</v>
      </c>
      <c r="R6388" s="16"/>
    </row>
    <row r="6389" spans="7:18" x14ac:dyDescent="0.25">
      <c r="G6389" s="98">
        <v>42500</v>
      </c>
      <c r="H6389" s="99">
        <v>0</v>
      </c>
      <c r="I6389" s="100">
        <f t="shared" si="394"/>
        <v>42500</v>
      </c>
      <c r="J6389" s="101">
        <v>59.666800000000002</v>
      </c>
      <c r="K6389" s="100">
        <f>'Barometric Data'!D6397</f>
        <v>42500</v>
      </c>
      <c r="L6389" s="102">
        <f t="shared" si="395"/>
        <v>0</v>
      </c>
      <c r="M6389" s="16">
        <f>'Barometric Data'!E6397</f>
        <v>2.7019000000000002</v>
      </c>
      <c r="N6389" s="16">
        <f t="shared" si="397"/>
        <v>56.9649</v>
      </c>
      <c r="O6389" s="17">
        <f t="shared" si="396"/>
        <v>344.1902</v>
      </c>
      <c r="P6389" s="16"/>
      <c r="Q6389" s="101">
        <v>16.806000000000001</v>
      </c>
      <c r="R6389" s="16"/>
    </row>
    <row r="6390" spans="7:18" x14ac:dyDescent="0.25">
      <c r="G6390" s="98">
        <v>42500</v>
      </c>
      <c r="H6390" s="99">
        <v>0.25</v>
      </c>
      <c r="I6390" s="100">
        <f t="shared" si="394"/>
        <v>42500.25</v>
      </c>
      <c r="J6390" s="101">
        <v>59.694099999999999</v>
      </c>
      <c r="K6390" s="100">
        <f>'Barometric Data'!D6398</f>
        <v>42500.25</v>
      </c>
      <c r="L6390" s="102">
        <f t="shared" si="395"/>
        <v>0</v>
      </c>
      <c r="M6390" s="16">
        <f>'Barometric Data'!E6398</f>
        <v>2.7639999999999998</v>
      </c>
      <c r="N6390" s="16">
        <f t="shared" si="397"/>
        <v>56.930099999999996</v>
      </c>
      <c r="O6390" s="17">
        <f t="shared" si="396"/>
        <v>344.22500000000002</v>
      </c>
      <c r="P6390" s="16"/>
      <c r="Q6390" s="101">
        <v>16.809000000000001</v>
      </c>
      <c r="R6390" s="16"/>
    </row>
    <row r="6391" spans="7:18" x14ac:dyDescent="0.25">
      <c r="G6391" s="98">
        <v>42500</v>
      </c>
      <c r="H6391" s="99">
        <v>0.5</v>
      </c>
      <c r="I6391" s="100">
        <f t="shared" si="394"/>
        <v>42500.5</v>
      </c>
      <c r="J6391" s="101">
        <v>59.709899999999998</v>
      </c>
      <c r="K6391" s="100">
        <f>'Barometric Data'!D6399</f>
        <v>42500.5</v>
      </c>
      <c r="L6391" s="102">
        <f t="shared" si="395"/>
        <v>0</v>
      </c>
      <c r="M6391" s="16">
        <f>'Barometric Data'!E6399</f>
        <v>2.8241999999999998</v>
      </c>
      <c r="N6391" s="16">
        <f t="shared" si="397"/>
        <v>56.8857</v>
      </c>
      <c r="O6391" s="17">
        <f t="shared" si="396"/>
        <v>344.26940000000002</v>
      </c>
      <c r="P6391" s="16"/>
      <c r="Q6391" s="101">
        <v>16.809000000000001</v>
      </c>
      <c r="R6391" s="16"/>
    </row>
    <row r="6392" spans="7:18" x14ac:dyDescent="0.25">
      <c r="G6392" s="98">
        <v>42500</v>
      </c>
      <c r="H6392" s="99">
        <v>0.75</v>
      </c>
      <c r="I6392" s="100">
        <f t="shared" si="394"/>
        <v>42500.75</v>
      </c>
      <c r="J6392" s="101">
        <v>59.686500000000002</v>
      </c>
      <c r="K6392" s="100">
        <f>'Barometric Data'!D6400</f>
        <v>42500.75</v>
      </c>
      <c r="L6392" s="102">
        <f t="shared" si="395"/>
        <v>0</v>
      </c>
      <c r="M6392" s="16">
        <f>'Barometric Data'!E6400</f>
        <v>2.8140999999999998</v>
      </c>
      <c r="N6392" s="16">
        <f t="shared" si="397"/>
        <v>56.872399999999999</v>
      </c>
      <c r="O6392" s="17">
        <f t="shared" si="396"/>
        <v>344.28269999999998</v>
      </c>
      <c r="P6392" s="16"/>
      <c r="Q6392" s="101">
        <v>16.805</v>
      </c>
      <c r="R6392" s="16"/>
    </row>
    <row r="6393" spans="7:18" x14ac:dyDescent="0.25">
      <c r="G6393" s="98">
        <v>42501</v>
      </c>
      <c r="H6393" s="99">
        <v>0</v>
      </c>
      <c r="I6393" s="100">
        <f t="shared" si="394"/>
        <v>42501</v>
      </c>
      <c r="J6393" s="101">
        <v>59.778799999999997</v>
      </c>
      <c r="K6393" s="100">
        <f>'Barometric Data'!D6401</f>
        <v>42501</v>
      </c>
      <c r="L6393" s="102">
        <f t="shared" si="395"/>
        <v>0</v>
      </c>
      <c r="M6393" s="16">
        <f>'Barometric Data'!E6401</f>
        <v>2.9026999999999998</v>
      </c>
      <c r="N6393" s="16">
        <f t="shared" si="397"/>
        <v>56.876099999999994</v>
      </c>
      <c r="O6393" s="17">
        <f t="shared" si="396"/>
        <v>344.279</v>
      </c>
      <c r="P6393" s="16"/>
      <c r="Q6393" s="101">
        <v>16.818000000000001</v>
      </c>
      <c r="R6393" s="16"/>
    </row>
    <row r="6394" spans="7:18" x14ac:dyDescent="0.25">
      <c r="G6394" s="98">
        <v>42501</v>
      </c>
      <c r="H6394" s="99">
        <v>0.25</v>
      </c>
      <c r="I6394" s="100">
        <f t="shared" si="394"/>
        <v>42501.25</v>
      </c>
      <c r="J6394" s="101">
        <v>59.801600000000001</v>
      </c>
      <c r="K6394" s="100">
        <f>'Barometric Data'!D6402</f>
        <v>42501.25</v>
      </c>
      <c r="L6394" s="102">
        <f t="shared" si="395"/>
        <v>0</v>
      </c>
      <c r="M6394" s="16">
        <f>'Barometric Data'!E6402</f>
        <v>2.9571000000000001</v>
      </c>
      <c r="N6394" s="16">
        <f t="shared" si="397"/>
        <v>56.844500000000004</v>
      </c>
      <c r="O6394" s="17">
        <f t="shared" si="396"/>
        <v>344.31060000000002</v>
      </c>
      <c r="P6394" s="16"/>
      <c r="Q6394" s="101">
        <v>16.818000000000001</v>
      </c>
      <c r="R6394" s="16"/>
    </row>
    <row r="6395" spans="7:18" x14ac:dyDescent="0.25">
      <c r="G6395" s="98">
        <v>42501</v>
      </c>
      <c r="H6395" s="99">
        <v>0.5</v>
      </c>
      <c r="I6395" s="100">
        <f t="shared" si="394"/>
        <v>42501.5</v>
      </c>
      <c r="J6395" s="101">
        <v>59.8033</v>
      </c>
      <c r="K6395" s="100">
        <f>'Barometric Data'!D6403</f>
        <v>42501.5</v>
      </c>
      <c r="L6395" s="102">
        <f t="shared" si="395"/>
        <v>0</v>
      </c>
      <c r="M6395" s="16">
        <f>'Barometric Data'!E6403</f>
        <v>2.9761000000000002</v>
      </c>
      <c r="N6395" s="16">
        <f t="shared" si="397"/>
        <v>56.827199999999998</v>
      </c>
      <c r="O6395" s="17">
        <f t="shared" si="396"/>
        <v>344.3279</v>
      </c>
      <c r="P6395" s="16"/>
      <c r="Q6395" s="101">
        <v>16.812999999999999</v>
      </c>
      <c r="R6395" s="16"/>
    </row>
    <row r="6396" spans="7:18" x14ac:dyDescent="0.25">
      <c r="G6396" s="98">
        <v>42501</v>
      </c>
      <c r="H6396" s="99">
        <v>0.75</v>
      </c>
      <c r="I6396" s="100">
        <f t="shared" si="394"/>
        <v>42501.75</v>
      </c>
      <c r="J6396" s="101">
        <v>59.718000000000004</v>
      </c>
      <c r="K6396" s="100">
        <f>'Barometric Data'!D6404</f>
        <v>42501.75</v>
      </c>
      <c r="L6396" s="102">
        <f t="shared" si="395"/>
        <v>0</v>
      </c>
      <c r="M6396" s="16">
        <f>'Barometric Data'!E6404</f>
        <v>2.8864999999999998</v>
      </c>
      <c r="N6396" s="16">
        <f t="shared" si="397"/>
        <v>56.831500000000005</v>
      </c>
      <c r="O6396" s="17">
        <f t="shared" si="396"/>
        <v>344.3236</v>
      </c>
      <c r="P6396" s="16"/>
      <c r="Q6396" s="101">
        <v>16.803000000000001</v>
      </c>
      <c r="R6396" s="16"/>
    </row>
    <row r="6397" spans="7:18" x14ac:dyDescent="0.25">
      <c r="G6397" s="98">
        <v>42502</v>
      </c>
      <c r="H6397" s="99">
        <v>0</v>
      </c>
      <c r="I6397" s="100">
        <f t="shared" si="394"/>
        <v>42502</v>
      </c>
      <c r="J6397" s="101">
        <v>59.738199999999999</v>
      </c>
      <c r="K6397" s="100">
        <f>'Barometric Data'!D6405</f>
        <v>42502</v>
      </c>
      <c r="L6397" s="102">
        <f t="shared" si="395"/>
        <v>0</v>
      </c>
      <c r="M6397" s="16">
        <f>'Barometric Data'!E6405</f>
        <v>2.8712</v>
      </c>
      <c r="N6397" s="16">
        <f t="shared" si="397"/>
        <v>56.866999999999997</v>
      </c>
      <c r="O6397" s="17">
        <f t="shared" si="396"/>
        <v>344.28809999999999</v>
      </c>
      <c r="P6397" s="16"/>
      <c r="Q6397" s="101">
        <v>16.815999999999999</v>
      </c>
      <c r="R6397" s="16"/>
    </row>
    <row r="6398" spans="7:18" x14ac:dyDescent="0.25">
      <c r="G6398" s="98">
        <v>42502</v>
      </c>
      <c r="H6398" s="99">
        <v>0.25</v>
      </c>
      <c r="I6398" s="100">
        <f t="shared" si="394"/>
        <v>42502.25</v>
      </c>
      <c r="J6398" s="101">
        <v>59.709099999999999</v>
      </c>
      <c r="K6398" s="100">
        <f>'Barometric Data'!D6406</f>
        <v>42502.25</v>
      </c>
      <c r="L6398" s="102">
        <f t="shared" si="395"/>
        <v>0</v>
      </c>
      <c r="M6398" s="16">
        <f>'Barometric Data'!E6406</f>
        <v>2.8399000000000001</v>
      </c>
      <c r="N6398" s="16">
        <f t="shared" si="397"/>
        <v>56.869199999999999</v>
      </c>
      <c r="O6398" s="17">
        <f t="shared" si="396"/>
        <v>344.28590000000003</v>
      </c>
      <c r="P6398" s="16"/>
      <c r="Q6398" s="101">
        <v>16.815000000000001</v>
      </c>
      <c r="R6398" s="16"/>
    </row>
    <row r="6399" spans="7:18" x14ac:dyDescent="0.25">
      <c r="G6399" s="98">
        <v>42502</v>
      </c>
      <c r="H6399" s="99">
        <v>0.5</v>
      </c>
      <c r="I6399" s="100">
        <f t="shared" si="394"/>
        <v>42502.5</v>
      </c>
      <c r="J6399" s="101">
        <v>59.6982</v>
      </c>
      <c r="K6399" s="100">
        <f>'Barometric Data'!D6407</f>
        <v>42502.5</v>
      </c>
      <c r="L6399" s="102">
        <f t="shared" si="395"/>
        <v>0</v>
      </c>
      <c r="M6399" s="16">
        <f>'Barometric Data'!E6407</f>
        <v>2.8344999999999998</v>
      </c>
      <c r="N6399" s="16">
        <f t="shared" si="397"/>
        <v>56.863700000000001</v>
      </c>
      <c r="O6399" s="17">
        <f t="shared" si="396"/>
        <v>344.29140000000001</v>
      </c>
      <c r="P6399" s="16"/>
      <c r="Q6399" s="101">
        <v>16.82</v>
      </c>
      <c r="R6399" s="16"/>
    </row>
    <row r="6400" spans="7:18" x14ac:dyDescent="0.25">
      <c r="G6400" s="98">
        <v>42502</v>
      </c>
      <c r="H6400" s="99">
        <v>0.75</v>
      </c>
      <c r="I6400" s="100">
        <f t="shared" si="394"/>
        <v>42502.75</v>
      </c>
      <c r="J6400" s="101">
        <v>59.607900000000001</v>
      </c>
      <c r="K6400" s="100">
        <f>'Barometric Data'!D6408</f>
        <v>42502.75</v>
      </c>
      <c r="L6400" s="102">
        <f t="shared" si="395"/>
        <v>0</v>
      </c>
      <c r="M6400" s="16">
        <f>'Barometric Data'!E6408</f>
        <v>2.7286000000000001</v>
      </c>
      <c r="N6400" s="16">
        <f t="shared" si="397"/>
        <v>56.879300000000001</v>
      </c>
      <c r="O6400" s="17">
        <f t="shared" si="396"/>
        <v>344.2758</v>
      </c>
      <c r="P6400" s="16"/>
      <c r="Q6400" s="101">
        <v>16.808</v>
      </c>
      <c r="R6400" s="16"/>
    </row>
    <row r="6401" spans="7:18" x14ac:dyDescent="0.25">
      <c r="G6401" s="98">
        <v>42503</v>
      </c>
      <c r="H6401" s="99">
        <v>0</v>
      </c>
      <c r="I6401" s="100">
        <f t="shared" si="394"/>
        <v>42503</v>
      </c>
      <c r="J6401" s="101">
        <v>59.611600000000003</v>
      </c>
      <c r="K6401" s="100">
        <f>'Barometric Data'!D6409</f>
        <v>42503</v>
      </c>
      <c r="L6401" s="102">
        <f t="shared" si="395"/>
        <v>0</v>
      </c>
      <c r="M6401" s="16">
        <f>'Barometric Data'!E6409</f>
        <v>2.7147999999999999</v>
      </c>
      <c r="N6401" s="16">
        <f t="shared" si="397"/>
        <v>56.896800000000006</v>
      </c>
      <c r="O6401" s="17">
        <f t="shared" si="396"/>
        <v>344.25830000000002</v>
      </c>
      <c r="P6401" s="16"/>
      <c r="Q6401" s="101">
        <v>16.814</v>
      </c>
      <c r="R6401" s="16"/>
    </row>
    <row r="6402" spans="7:18" x14ac:dyDescent="0.25">
      <c r="G6402" s="98">
        <v>42503</v>
      </c>
      <c r="H6402" s="99">
        <v>0.25</v>
      </c>
      <c r="I6402" s="100">
        <f t="shared" si="394"/>
        <v>42503.25</v>
      </c>
      <c r="J6402" s="101">
        <v>59.635899999999999</v>
      </c>
      <c r="K6402" s="100">
        <f>'Barometric Data'!D6410</f>
        <v>42503.25</v>
      </c>
      <c r="L6402" s="102">
        <f t="shared" si="395"/>
        <v>0</v>
      </c>
      <c r="M6402" s="16">
        <f>'Barometric Data'!E6410</f>
        <v>2.7383000000000002</v>
      </c>
      <c r="N6402" s="16">
        <f t="shared" si="397"/>
        <v>56.897599999999997</v>
      </c>
      <c r="O6402" s="17">
        <f t="shared" si="396"/>
        <v>344.25749999999999</v>
      </c>
      <c r="P6402" s="16"/>
      <c r="Q6402" s="101">
        <v>16.821999999999999</v>
      </c>
      <c r="R6402" s="16"/>
    </row>
    <row r="6403" spans="7:18" x14ac:dyDescent="0.25">
      <c r="G6403" s="98">
        <v>42503</v>
      </c>
      <c r="H6403" s="99">
        <v>0.5</v>
      </c>
      <c r="I6403" s="100">
        <f t="shared" si="394"/>
        <v>42503.5</v>
      </c>
      <c r="J6403" s="101">
        <v>59.641199999999998</v>
      </c>
      <c r="K6403" s="100">
        <f>'Barometric Data'!D6411</f>
        <v>42503.5</v>
      </c>
      <c r="L6403" s="102">
        <f t="shared" si="395"/>
        <v>0</v>
      </c>
      <c r="M6403" s="16">
        <f>'Barometric Data'!E6411</f>
        <v>2.7862</v>
      </c>
      <c r="N6403" s="16">
        <f t="shared" si="397"/>
        <v>56.854999999999997</v>
      </c>
      <c r="O6403" s="17">
        <f t="shared" si="396"/>
        <v>344.30009999999999</v>
      </c>
      <c r="P6403" s="16"/>
      <c r="Q6403" s="101">
        <v>16.82</v>
      </c>
      <c r="R6403" s="16"/>
    </row>
    <row r="6404" spans="7:18" x14ac:dyDescent="0.25">
      <c r="G6404" s="98">
        <v>42503</v>
      </c>
      <c r="H6404" s="99">
        <v>0.75</v>
      </c>
      <c r="I6404" s="100">
        <f t="shared" si="394"/>
        <v>42503.75</v>
      </c>
      <c r="J6404" s="101">
        <v>59.566000000000003</v>
      </c>
      <c r="K6404" s="100">
        <f>'Barometric Data'!D6412</f>
        <v>42503.75</v>
      </c>
      <c r="L6404" s="102">
        <f t="shared" si="395"/>
        <v>0</v>
      </c>
      <c r="M6404" s="16">
        <f>'Barometric Data'!E6412</f>
        <v>2.6661999999999999</v>
      </c>
      <c r="N6404" s="16">
        <f t="shared" si="397"/>
        <v>56.899799999999999</v>
      </c>
      <c r="O6404" s="17">
        <f t="shared" si="396"/>
        <v>344.25530000000003</v>
      </c>
      <c r="P6404" s="16"/>
      <c r="Q6404" s="101">
        <v>16.824000000000002</v>
      </c>
      <c r="R6404" s="16"/>
    </row>
    <row r="6405" spans="7:18" x14ac:dyDescent="0.25">
      <c r="G6405" s="98">
        <v>42504</v>
      </c>
      <c r="H6405" s="99">
        <v>0</v>
      </c>
      <c r="I6405" s="100">
        <f t="shared" si="394"/>
        <v>42504</v>
      </c>
      <c r="J6405" s="101">
        <v>59.531599999999997</v>
      </c>
      <c r="K6405" s="100">
        <f>'Barometric Data'!D6413</f>
        <v>42504</v>
      </c>
      <c r="L6405" s="102">
        <f t="shared" si="395"/>
        <v>0</v>
      </c>
      <c r="M6405" s="16">
        <f>'Barometric Data'!E6413</f>
        <v>2.5969000000000002</v>
      </c>
      <c r="N6405" s="16">
        <f t="shared" si="397"/>
        <v>56.934699999999999</v>
      </c>
      <c r="O6405" s="17">
        <f t="shared" si="396"/>
        <v>344.22039999999998</v>
      </c>
      <c r="P6405" s="16"/>
      <c r="Q6405" s="101">
        <v>16.821999999999999</v>
      </c>
      <c r="R6405" s="16"/>
    </row>
    <row r="6406" spans="7:18" x14ac:dyDescent="0.25">
      <c r="G6406" s="98">
        <v>42504</v>
      </c>
      <c r="H6406" s="99">
        <v>0.25</v>
      </c>
      <c r="I6406" s="100">
        <f t="shared" si="394"/>
        <v>42504.25</v>
      </c>
      <c r="J6406" s="101">
        <v>59.517200000000003</v>
      </c>
      <c r="K6406" s="100">
        <f>'Barometric Data'!D6414</f>
        <v>42504.25</v>
      </c>
      <c r="L6406" s="102">
        <f t="shared" si="395"/>
        <v>0</v>
      </c>
      <c r="M6406" s="16">
        <f>'Barometric Data'!E6414</f>
        <v>2.5571999999999999</v>
      </c>
      <c r="N6406" s="16">
        <f t="shared" si="397"/>
        <v>56.96</v>
      </c>
      <c r="O6406" s="17">
        <f t="shared" si="396"/>
        <v>344.19510000000002</v>
      </c>
      <c r="P6406" s="16"/>
      <c r="Q6406" s="101">
        <v>16.818999999999999</v>
      </c>
      <c r="R6406" s="16"/>
    </row>
    <row r="6407" spans="7:18" x14ac:dyDescent="0.25">
      <c r="G6407" s="98">
        <v>42504</v>
      </c>
      <c r="H6407" s="99">
        <v>0.5</v>
      </c>
      <c r="I6407" s="100">
        <f t="shared" si="394"/>
        <v>42504.5</v>
      </c>
      <c r="J6407" s="101">
        <v>59.479599999999998</v>
      </c>
      <c r="K6407" s="100">
        <f>'Barometric Data'!D6415</f>
        <v>42504.5</v>
      </c>
      <c r="L6407" s="102">
        <f t="shared" si="395"/>
        <v>0</v>
      </c>
      <c r="M6407" s="16">
        <f>'Barometric Data'!E6415</f>
        <v>2.5289999999999999</v>
      </c>
      <c r="N6407" s="16">
        <f t="shared" si="397"/>
        <v>56.950599999999994</v>
      </c>
      <c r="O6407" s="17">
        <f t="shared" si="396"/>
        <v>344.2045</v>
      </c>
      <c r="P6407" s="16"/>
      <c r="Q6407" s="101">
        <v>16.809999999999999</v>
      </c>
      <c r="R6407" s="16"/>
    </row>
    <row r="6408" spans="7:18" x14ac:dyDescent="0.25">
      <c r="G6408" s="98">
        <v>42504</v>
      </c>
      <c r="H6408" s="99">
        <v>0.75</v>
      </c>
      <c r="I6408" s="100">
        <f t="shared" si="394"/>
        <v>42504.75</v>
      </c>
      <c r="J6408" s="101">
        <v>59.438200000000002</v>
      </c>
      <c r="K6408" s="100">
        <f>'Barometric Data'!D6416</f>
        <v>42504.75</v>
      </c>
      <c r="L6408" s="102">
        <f t="shared" si="395"/>
        <v>0</v>
      </c>
      <c r="M6408" s="16">
        <f>'Barometric Data'!E6416</f>
        <v>2.4582999999999999</v>
      </c>
      <c r="N6408" s="16">
        <f t="shared" si="397"/>
        <v>56.979900000000001</v>
      </c>
      <c r="O6408" s="17">
        <f t="shared" si="396"/>
        <v>344.17520000000002</v>
      </c>
      <c r="P6408" s="16"/>
      <c r="Q6408" s="101">
        <v>16.817</v>
      </c>
      <c r="R6408" s="16"/>
    </row>
    <row r="6409" spans="7:18" x14ac:dyDescent="0.25">
      <c r="G6409" s="98">
        <v>42505</v>
      </c>
      <c r="H6409" s="99">
        <v>0</v>
      </c>
      <c r="I6409" s="100">
        <f t="shared" si="394"/>
        <v>42505</v>
      </c>
      <c r="J6409" s="101">
        <v>59.467199999999998</v>
      </c>
      <c r="K6409" s="100">
        <f>'Barometric Data'!D6417</f>
        <v>42505</v>
      </c>
      <c r="L6409" s="102">
        <f t="shared" si="395"/>
        <v>0</v>
      </c>
      <c r="M6409" s="16">
        <f>'Barometric Data'!E6417</f>
        <v>2.4862000000000002</v>
      </c>
      <c r="N6409" s="16">
        <f t="shared" si="397"/>
        <v>56.980999999999995</v>
      </c>
      <c r="O6409" s="17">
        <f t="shared" si="396"/>
        <v>344.17410000000001</v>
      </c>
      <c r="P6409" s="16"/>
      <c r="Q6409" s="101">
        <v>16.812999999999999</v>
      </c>
      <c r="R6409" s="16"/>
    </row>
    <row r="6410" spans="7:18" x14ac:dyDescent="0.25">
      <c r="G6410" s="98">
        <v>42505</v>
      </c>
      <c r="H6410" s="99">
        <v>0.25</v>
      </c>
      <c r="I6410" s="100">
        <f t="shared" si="394"/>
        <v>42505.25</v>
      </c>
      <c r="J6410" s="101">
        <v>59.514600000000002</v>
      </c>
      <c r="K6410" s="100">
        <f>'Barometric Data'!D6418</f>
        <v>42505.25</v>
      </c>
      <c r="L6410" s="102">
        <f t="shared" si="395"/>
        <v>0</v>
      </c>
      <c r="M6410" s="16">
        <f>'Barometric Data'!E6418</f>
        <v>2.5508999999999999</v>
      </c>
      <c r="N6410" s="16">
        <f t="shared" si="397"/>
        <v>56.963700000000003</v>
      </c>
      <c r="O6410" s="17">
        <f t="shared" si="396"/>
        <v>344.19139999999999</v>
      </c>
      <c r="P6410" s="16"/>
      <c r="Q6410" s="101">
        <v>16.818000000000001</v>
      </c>
      <c r="R6410" s="16"/>
    </row>
    <row r="6411" spans="7:18" x14ac:dyDescent="0.25">
      <c r="G6411" s="98">
        <v>42505</v>
      </c>
      <c r="H6411" s="99">
        <v>0.5</v>
      </c>
      <c r="I6411" s="100">
        <f t="shared" si="394"/>
        <v>42505.5</v>
      </c>
      <c r="J6411" s="101">
        <v>59.516800000000003</v>
      </c>
      <c r="K6411" s="100">
        <f>'Barometric Data'!D6419</f>
        <v>42505.5</v>
      </c>
      <c r="L6411" s="102">
        <f t="shared" si="395"/>
        <v>0</v>
      </c>
      <c r="M6411" s="16">
        <f>'Barometric Data'!E6419</f>
        <v>2.5705</v>
      </c>
      <c r="N6411" s="16">
        <f t="shared" si="397"/>
        <v>56.946300000000001</v>
      </c>
      <c r="O6411" s="17">
        <f t="shared" si="396"/>
        <v>344.2088</v>
      </c>
      <c r="P6411" s="16"/>
      <c r="Q6411" s="101">
        <v>16.808</v>
      </c>
      <c r="R6411" s="16"/>
    </row>
    <row r="6412" spans="7:18" x14ac:dyDescent="0.25">
      <c r="G6412" s="98">
        <v>42505</v>
      </c>
      <c r="H6412" s="99">
        <v>0.75</v>
      </c>
      <c r="I6412" s="100">
        <f t="shared" si="394"/>
        <v>42505.75</v>
      </c>
      <c r="J6412" s="101">
        <v>59.5212</v>
      </c>
      <c r="K6412" s="100">
        <f>'Barometric Data'!D6420</f>
        <v>42505.75</v>
      </c>
      <c r="L6412" s="102">
        <f t="shared" si="395"/>
        <v>0</v>
      </c>
      <c r="M6412" s="16">
        <f>'Barometric Data'!E6420</f>
        <v>2.5663</v>
      </c>
      <c r="N6412" s="16">
        <f t="shared" si="397"/>
        <v>56.954900000000002</v>
      </c>
      <c r="O6412" s="17">
        <f t="shared" si="396"/>
        <v>344.2002</v>
      </c>
      <c r="P6412" s="16"/>
      <c r="Q6412" s="101">
        <v>16.829000000000001</v>
      </c>
      <c r="R6412" s="16"/>
    </row>
    <row r="6413" spans="7:18" x14ac:dyDescent="0.25">
      <c r="G6413" s="98">
        <v>42506</v>
      </c>
      <c r="H6413" s="99">
        <v>0</v>
      </c>
      <c r="I6413" s="100">
        <f t="shared" ref="I6413:I6476" si="398">G6413+H6413</f>
        <v>42506</v>
      </c>
      <c r="J6413" s="101">
        <v>59.543599999999998</v>
      </c>
      <c r="K6413" s="100">
        <f>'Barometric Data'!D6421</f>
        <v>42506</v>
      </c>
      <c r="L6413" s="102">
        <f t="shared" si="395"/>
        <v>0</v>
      </c>
      <c r="M6413" s="16">
        <f>'Barometric Data'!E6421</f>
        <v>2.6089000000000002</v>
      </c>
      <c r="N6413" s="16">
        <f t="shared" si="397"/>
        <v>56.934699999999999</v>
      </c>
      <c r="O6413" s="17">
        <f t="shared" si="396"/>
        <v>344.22039999999998</v>
      </c>
      <c r="P6413" s="16"/>
      <c r="Q6413" s="101">
        <v>16.809999999999999</v>
      </c>
      <c r="R6413" s="16"/>
    </row>
    <row r="6414" spans="7:18" x14ac:dyDescent="0.25">
      <c r="G6414" s="98">
        <v>42506</v>
      </c>
      <c r="H6414" s="99">
        <v>0.25</v>
      </c>
      <c r="I6414" s="100">
        <f t="shared" si="398"/>
        <v>42506.25</v>
      </c>
      <c r="J6414" s="101">
        <v>59.561100000000003</v>
      </c>
      <c r="K6414" s="100">
        <f>'Barometric Data'!D6422</f>
        <v>42506.25</v>
      </c>
      <c r="L6414" s="102">
        <f t="shared" si="395"/>
        <v>0</v>
      </c>
      <c r="M6414" s="16">
        <f>'Barometric Data'!E6422</f>
        <v>2.6217000000000001</v>
      </c>
      <c r="N6414" s="16">
        <f t="shared" si="397"/>
        <v>56.939400000000006</v>
      </c>
      <c r="O6414" s="17">
        <f t="shared" si="396"/>
        <v>344.21569999999997</v>
      </c>
      <c r="P6414" s="16"/>
      <c r="Q6414" s="101">
        <v>16.812000000000001</v>
      </c>
      <c r="R6414" s="16"/>
    </row>
    <row r="6415" spans="7:18" x14ac:dyDescent="0.25">
      <c r="G6415" s="98">
        <v>42506</v>
      </c>
      <c r="H6415" s="99">
        <v>0.5</v>
      </c>
      <c r="I6415" s="100">
        <f t="shared" si="398"/>
        <v>42506.5</v>
      </c>
      <c r="J6415" s="101">
        <v>59.576999999999998</v>
      </c>
      <c r="K6415" s="100">
        <f>'Barometric Data'!D6423</f>
        <v>42506.5</v>
      </c>
      <c r="L6415" s="102">
        <f t="shared" si="395"/>
        <v>0</v>
      </c>
      <c r="M6415" s="16">
        <f>'Barometric Data'!E6423</f>
        <v>2.6943999999999999</v>
      </c>
      <c r="N6415" s="16">
        <f t="shared" si="397"/>
        <v>56.882599999999996</v>
      </c>
      <c r="O6415" s="17">
        <f t="shared" si="396"/>
        <v>344.27250000000004</v>
      </c>
      <c r="P6415" s="16"/>
      <c r="Q6415" s="101">
        <v>16.82</v>
      </c>
      <c r="R6415" s="16"/>
    </row>
    <row r="6416" spans="7:18" x14ac:dyDescent="0.25">
      <c r="G6416" s="98">
        <v>42506</v>
      </c>
      <c r="H6416" s="99">
        <v>0.75</v>
      </c>
      <c r="I6416" s="100">
        <f t="shared" si="398"/>
        <v>42506.75</v>
      </c>
      <c r="J6416" s="101">
        <v>59.596299999999999</v>
      </c>
      <c r="K6416" s="100">
        <f>'Barometric Data'!D6424</f>
        <v>42506.75</v>
      </c>
      <c r="L6416" s="102">
        <f t="shared" si="395"/>
        <v>0</v>
      </c>
      <c r="M6416" s="16">
        <f>'Barometric Data'!E6424</f>
        <v>2.7019000000000002</v>
      </c>
      <c r="N6416" s="16">
        <f t="shared" si="397"/>
        <v>56.894399999999997</v>
      </c>
      <c r="O6416" s="17">
        <f t="shared" si="396"/>
        <v>344.26069999999999</v>
      </c>
      <c r="P6416" s="16"/>
      <c r="Q6416" s="101">
        <v>16.812000000000001</v>
      </c>
      <c r="R6416" s="16"/>
    </row>
    <row r="6417" spans="7:18" x14ac:dyDescent="0.25">
      <c r="G6417" s="98">
        <v>42507</v>
      </c>
      <c r="H6417" s="99">
        <v>0</v>
      </c>
      <c r="I6417" s="100">
        <f t="shared" si="398"/>
        <v>42507</v>
      </c>
      <c r="J6417" s="101">
        <v>59.622300000000003</v>
      </c>
      <c r="K6417" s="100">
        <f>'Barometric Data'!D6425</f>
        <v>42507</v>
      </c>
      <c r="L6417" s="102">
        <f t="shared" si="395"/>
        <v>0</v>
      </c>
      <c r="M6417" s="16">
        <f>'Barometric Data'!E6425</f>
        <v>2.7389000000000001</v>
      </c>
      <c r="N6417" s="16">
        <f t="shared" si="397"/>
        <v>56.883400000000002</v>
      </c>
      <c r="O6417" s="17">
        <f t="shared" si="396"/>
        <v>344.27170000000001</v>
      </c>
      <c r="P6417" s="16"/>
      <c r="Q6417" s="101">
        <v>16.809000000000001</v>
      </c>
      <c r="R6417" s="16"/>
    </row>
    <row r="6418" spans="7:18" x14ac:dyDescent="0.25">
      <c r="G6418" s="98">
        <v>42507</v>
      </c>
      <c r="H6418" s="99">
        <v>0.25</v>
      </c>
      <c r="I6418" s="100">
        <f t="shared" si="398"/>
        <v>42507.25</v>
      </c>
      <c r="J6418" s="101">
        <v>59.66</v>
      </c>
      <c r="K6418" s="100">
        <f>'Barometric Data'!D6426</f>
        <v>42507.25</v>
      </c>
      <c r="L6418" s="102">
        <f t="shared" si="395"/>
        <v>0</v>
      </c>
      <c r="M6418" s="16">
        <f>'Barometric Data'!E6426</f>
        <v>2.7902</v>
      </c>
      <c r="N6418" s="16">
        <f t="shared" si="397"/>
        <v>56.869799999999998</v>
      </c>
      <c r="O6418" s="17">
        <f t="shared" si="396"/>
        <v>344.28530000000001</v>
      </c>
      <c r="P6418" s="16"/>
      <c r="Q6418" s="101">
        <v>16.809999999999999</v>
      </c>
      <c r="R6418" s="16"/>
    </row>
    <row r="6419" spans="7:18" x14ac:dyDescent="0.25">
      <c r="G6419" s="98">
        <v>42507</v>
      </c>
      <c r="H6419" s="99">
        <v>0.5</v>
      </c>
      <c r="I6419" s="100">
        <f t="shared" si="398"/>
        <v>42507.5</v>
      </c>
      <c r="J6419" s="101">
        <v>59.671799999999998</v>
      </c>
      <c r="K6419" s="100">
        <f>'Barometric Data'!D6427</f>
        <v>42507.5</v>
      </c>
      <c r="L6419" s="102">
        <f t="shared" si="395"/>
        <v>0</v>
      </c>
      <c r="M6419" s="16">
        <f>'Barometric Data'!E6427</f>
        <v>2.8620999999999999</v>
      </c>
      <c r="N6419" s="16">
        <f t="shared" si="397"/>
        <v>56.809699999999999</v>
      </c>
      <c r="O6419" s="17">
        <f t="shared" si="396"/>
        <v>344.34539999999998</v>
      </c>
      <c r="P6419" s="16"/>
      <c r="Q6419" s="101">
        <v>16.803999999999998</v>
      </c>
      <c r="R6419" s="16"/>
    </row>
    <row r="6420" spans="7:18" x14ac:dyDescent="0.25">
      <c r="G6420" s="98">
        <v>42507</v>
      </c>
      <c r="H6420" s="99">
        <v>0.75</v>
      </c>
      <c r="I6420" s="100">
        <f t="shared" si="398"/>
        <v>42507.75</v>
      </c>
      <c r="J6420" s="101">
        <v>59.636200000000002</v>
      </c>
      <c r="K6420" s="100">
        <f>'Barometric Data'!D6428</f>
        <v>42507.75</v>
      </c>
      <c r="L6420" s="102">
        <f t="shared" si="395"/>
        <v>0</v>
      </c>
      <c r="M6420" s="16">
        <f>'Barometric Data'!E6428</f>
        <v>2.7606999999999999</v>
      </c>
      <c r="N6420" s="16">
        <f t="shared" si="397"/>
        <v>56.875500000000002</v>
      </c>
      <c r="O6420" s="17">
        <f t="shared" si="396"/>
        <v>344.27960000000002</v>
      </c>
      <c r="P6420" s="16"/>
      <c r="Q6420" s="101">
        <v>16.821000000000002</v>
      </c>
      <c r="R6420" s="16"/>
    </row>
    <row r="6421" spans="7:18" x14ac:dyDescent="0.25">
      <c r="G6421" s="98">
        <v>42508</v>
      </c>
      <c r="H6421" s="99">
        <v>0</v>
      </c>
      <c r="I6421" s="100">
        <f t="shared" si="398"/>
        <v>42508</v>
      </c>
      <c r="J6421" s="101">
        <v>59.622900000000001</v>
      </c>
      <c r="K6421" s="100">
        <f>'Barometric Data'!D6429</f>
        <v>42508</v>
      </c>
      <c r="L6421" s="102">
        <f t="shared" si="395"/>
        <v>0</v>
      </c>
      <c r="M6421" s="16">
        <f>'Barometric Data'!E6429</f>
        <v>2.7551999999999999</v>
      </c>
      <c r="N6421" s="16">
        <f t="shared" si="397"/>
        <v>56.867699999999999</v>
      </c>
      <c r="O6421" s="17">
        <f t="shared" si="396"/>
        <v>344.28739999999999</v>
      </c>
      <c r="P6421" s="16"/>
      <c r="Q6421" s="101">
        <v>16.817</v>
      </c>
      <c r="R6421" s="16"/>
    </row>
    <row r="6422" spans="7:18" x14ac:dyDescent="0.25">
      <c r="G6422" s="98">
        <v>42508</v>
      </c>
      <c r="H6422" s="99">
        <v>0.25</v>
      </c>
      <c r="I6422" s="100">
        <f t="shared" si="398"/>
        <v>42508.25</v>
      </c>
      <c r="J6422" s="101">
        <v>59.642000000000003</v>
      </c>
      <c r="K6422" s="100">
        <f>'Barometric Data'!D6430</f>
        <v>42508.25</v>
      </c>
      <c r="L6422" s="102">
        <f t="shared" si="395"/>
        <v>0</v>
      </c>
      <c r="M6422" s="16">
        <f>'Barometric Data'!E6430</f>
        <v>2.7526999999999999</v>
      </c>
      <c r="N6422" s="16">
        <f t="shared" si="397"/>
        <v>56.889300000000006</v>
      </c>
      <c r="O6422" s="17">
        <f t="shared" si="396"/>
        <v>344.26580000000001</v>
      </c>
      <c r="P6422" s="16"/>
      <c r="Q6422" s="101">
        <v>16.814</v>
      </c>
      <c r="R6422" s="16"/>
    </row>
    <row r="6423" spans="7:18" x14ac:dyDescent="0.25">
      <c r="G6423" s="98">
        <v>42508</v>
      </c>
      <c r="H6423" s="99">
        <v>0.5</v>
      </c>
      <c r="I6423" s="100">
        <f t="shared" si="398"/>
        <v>42508.5</v>
      </c>
      <c r="J6423" s="101">
        <v>59.607500000000002</v>
      </c>
      <c r="K6423" s="100">
        <f>'Barometric Data'!D6431</f>
        <v>42508.5</v>
      </c>
      <c r="L6423" s="102">
        <f t="shared" si="395"/>
        <v>0</v>
      </c>
      <c r="M6423" s="16">
        <f>'Barometric Data'!E6431</f>
        <v>2.7633999999999999</v>
      </c>
      <c r="N6423" s="16">
        <f t="shared" si="397"/>
        <v>56.844100000000005</v>
      </c>
      <c r="O6423" s="17">
        <f t="shared" si="396"/>
        <v>344.31099999999998</v>
      </c>
      <c r="P6423" s="16"/>
      <c r="Q6423" s="101">
        <v>16.803000000000001</v>
      </c>
      <c r="R6423" s="16"/>
    </row>
    <row r="6424" spans="7:18" x14ac:dyDescent="0.25">
      <c r="G6424" s="98">
        <v>42508</v>
      </c>
      <c r="H6424" s="99">
        <v>0.75</v>
      </c>
      <c r="I6424" s="100">
        <f t="shared" si="398"/>
        <v>42508.75</v>
      </c>
      <c r="J6424" s="101">
        <v>59.5383</v>
      </c>
      <c r="K6424" s="100">
        <f>'Barometric Data'!D6432</f>
        <v>42508.75</v>
      </c>
      <c r="L6424" s="102">
        <f t="shared" ref="L6424:L6487" si="399">I6424-K6424</f>
        <v>0</v>
      </c>
      <c r="M6424" s="16">
        <f>'Barometric Data'!E6432</f>
        <v>2.6099000000000001</v>
      </c>
      <c r="N6424" s="16">
        <f t="shared" si="397"/>
        <v>56.928399999999996</v>
      </c>
      <c r="O6424" s="17">
        <f t="shared" si="396"/>
        <v>344.22669999999999</v>
      </c>
      <c r="P6424" s="16"/>
      <c r="Q6424" s="101">
        <v>16.815999999999999</v>
      </c>
      <c r="R6424" s="16"/>
    </row>
    <row r="6425" spans="7:18" x14ac:dyDescent="0.25">
      <c r="G6425" s="98">
        <v>42509</v>
      </c>
      <c r="H6425" s="99">
        <v>0</v>
      </c>
      <c r="I6425" s="100">
        <f t="shared" si="398"/>
        <v>42509</v>
      </c>
      <c r="J6425" s="101">
        <v>59.459299999999999</v>
      </c>
      <c r="K6425" s="100">
        <f>'Barometric Data'!D6433</f>
        <v>42509</v>
      </c>
      <c r="L6425" s="102">
        <f t="shared" si="399"/>
        <v>0</v>
      </c>
      <c r="M6425" s="16">
        <f>'Barometric Data'!E6433</f>
        <v>2.4946999999999999</v>
      </c>
      <c r="N6425" s="16">
        <f t="shared" si="397"/>
        <v>56.964599999999997</v>
      </c>
      <c r="O6425" s="17">
        <f t="shared" ref="O6425:O6488" si="400">$D$26-N6425</f>
        <v>344.19049999999999</v>
      </c>
      <c r="P6425" s="16"/>
      <c r="Q6425" s="101">
        <v>16.812000000000001</v>
      </c>
      <c r="R6425" s="16"/>
    </row>
    <row r="6426" spans="7:18" x14ac:dyDescent="0.25">
      <c r="G6426" s="98">
        <v>42509</v>
      </c>
      <c r="H6426" s="99">
        <v>0.25</v>
      </c>
      <c r="I6426" s="100">
        <f t="shared" si="398"/>
        <v>42509.25</v>
      </c>
      <c r="J6426" s="101">
        <v>59.440800000000003</v>
      </c>
      <c r="K6426" s="100">
        <f>'Barometric Data'!D6434</f>
        <v>42509.25</v>
      </c>
      <c r="L6426" s="102">
        <f t="shared" si="399"/>
        <v>0</v>
      </c>
      <c r="M6426" s="16">
        <f>'Barometric Data'!E6434</f>
        <v>2.4308000000000001</v>
      </c>
      <c r="N6426" s="16">
        <f t="shared" si="397"/>
        <v>57.010000000000005</v>
      </c>
      <c r="O6426" s="17">
        <f t="shared" si="400"/>
        <v>344.14510000000001</v>
      </c>
      <c r="P6426" s="16"/>
      <c r="Q6426" s="101">
        <v>16.818999999999999</v>
      </c>
      <c r="R6426" s="16"/>
    </row>
    <row r="6427" spans="7:18" x14ac:dyDescent="0.25">
      <c r="G6427" s="98">
        <v>42509</v>
      </c>
      <c r="H6427" s="99">
        <v>0.5</v>
      </c>
      <c r="I6427" s="100">
        <f t="shared" si="398"/>
        <v>42509.5</v>
      </c>
      <c r="J6427" s="101">
        <v>59.426000000000002</v>
      </c>
      <c r="K6427" s="100">
        <f>'Barometric Data'!D6435</f>
        <v>42509.5</v>
      </c>
      <c r="L6427" s="102">
        <f t="shared" si="399"/>
        <v>0</v>
      </c>
      <c r="M6427" s="16">
        <f>'Barometric Data'!E6435</f>
        <v>2.4727000000000001</v>
      </c>
      <c r="N6427" s="16">
        <f t="shared" si="397"/>
        <v>56.953299999999999</v>
      </c>
      <c r="O6427" s="17">
        <f t="shared" si="400"/>
        <v>344.20179999999999</v>
      </c>
      <c r="P6427" s="16"/>
      <c r="Q6427" s="101">
        <v>16.809000000000001</v>
      </c>
      <c r="R6427" s="16"/>
    </row>
    <row r="6428" spans="7:18" x14ac:dyDescent="0.25">
      <c r="G6428" s="98">
        <v>42509</v>
      </c>
      <c r="H6428" s="99">
        <v>0.75</v>
      </c>
      <c r="I6428" s="100">
        <f t="shared" si="398"/>
        <v>42509.75</v>
      </c>
      <c r="J6428" s="101">
        <v>59.418199999999999</v>
      </c>
      <c r="K6428" s="100">
        <f>'Barometric Data'!D6436</f>
        <v>42509.75</v>
      </c>
      <c r="L6428" s="102">
        <f t="shared" si="399"/>
        <v>0</v>
      </c>
      <c r="M6428" s="16">
        <f>'Barometric Data'!E6436</f>
        <v>2.4184999999999999</v>
      </c>
      <c r="N6428" s="16">
        <f t="shared" si="397"/>
        <v>56.999699999999997</v>
      </c>
      <c r="O6428" s="17">
        <f t="shared" si="400"/>
        <v>344.15539999999999</v>
      </c>
      <c r="P6428" s="16"/>
      <c r="Q6428" s="101">
        <v>16.818000000000001</v>
      </c>
      <c r="R6428" s="16"/>
    </row>
    <row r="6429" spans="7:18" x14ac:dyDescent="0.25">
      <c r="G6429" s="98">
        <v>42510</v>
      </c>
      <c r="H6429" s="99">
        <v>0</v>
      </c>
      <c r="I6429" s="100">
        <f t="shared" si="398"/>
        <v>42510</v>
      </c>
      <c r="J6429" s="101">
        <v>59.405500000000004</v>
      </c>
      <c r="K6429" s="100">
        <f>'Barometric Data'!D6437</f>
        <v>42510</v>
      </c>
      <c r="L6429" s="102">
        <f t="shared" si="399"/>
        <v>0</v>
      </c>
      <c r="M6429" s="16">
        <f>'Barometric Data'!E6437</f>
        <v>2.4007000000000001</v>
      </c>
      <c r="N6429" s="16">
        <f t="shared" si="397"/>
        <v>57.004800000000003</v>
      </c>
      <c r="O6429" s="17">
        <f t="shared" si="400"/>
        <v>344.15030000000002</v>
      </c>
      <c r="P6429" s="16"/>
      <c r="Q6429" s="101">
        <v>16.809000000000001</v>
      </c>
      <c r="R6429" s="16"/>
    </row>
    <row r="6430" spans="7:18" x14ac:dyDescent="0.25">
      <c r="G6430" s="98">
        <v>42510</v>
      </c>
      <c r="H6430" s="99">
        <v>0.25</v>
      </c>
      <c r="I6430" s="100">
        <f t="shared" si="398"/>
        <v>42510.25</v>
      </c>
      <c r="J6430" s="101">
        <v>59.397100000000002</v>
      </c>
      <c r="K6430" s="100">
        <f>'Barometric Data'!D6438</f>
        <v>42510.25</v>
      </c>
      <c r="L6430" s="102">
        <f t="shared" si="399"/>
        <v>0</v>
      </c>
      <c r="M6430" s="16">
        <f>'Barometric Data'!E6438</f>
        <v>2.3515999999999999</v>
      </c>
      <c r="N6430" s="16">
        <f t="shared" si="397"/>
        <v>57.045500000000004</v>
      </c>
      <c r="O6430" s="17">
        <f t="shared" si="400"/>
        <v>344.1096</v>
      </c>
      <c r="P6430" s="16"/>
      <c r="Q6430" s="101">
        <v>16.821999999999999</v>
      </c>
      <c r="R6430" s="16"/>
    </row>
    <row r="6431" spans="7:18" x14ac:dyDescent="0.25">
      <c r="G6431" s="98">
        <v>42510</v>
      </c>
      <c r="H6431" s="99">
        <v>0.5</v>
      </c>
      <c r="I6431" s="100">
        <f t="shared" si="398"/>
        <v>42510.5</v>
      </c>
      <c r="J6431" s="101">
        <v>59.335999999999999</v>
      </c>
      <c r="K6431" s="100">
        <f>'Barometric Data'!D6439</f>
        <v>42510.5</v>
      </c>
      <c r="L6431" s="102">
        <f t="shared" si="399"/>
        <v>0</v>
      </c>
      <c r="M6431" s="16">
        <f>'Barometric Data'!E6439</f>
        <v>2.3197999999999999</v>
      </c>
      <c r="N6431" s="16">
        <f t="shared" si="397"/>
        <v>57.016199999999998</v>
      </c>
      <c r="O6431" s="17">
        <f t="shared" si="400"/>
        <v>344.13890000000004</v>
      </c>
      <c r="P6431" s="16"/>
      <c r="Q6431" s="101">
        <v>16.824000000000002</v>
      </c>
      <c r="R6431" s="16"/>
    </row>
    <row r="6432" spans="7:18" x14ac:dyDescent="0.25">
      <c r="G6432" s="98">
        <v>42510</v>
      </c>
      <c r="H6432" s="99">
        <v>0.75</v>
      </c>
      <c r="I6432" s="100">
        <f t="shared" si="398"/>
        <v>42510.75</v>
      </c>
      <c r="J6432" s="101">
        <v>59.369399999999999</v>
      </c>
      <c r="K6432" s="100">
        <f>'Barometric Data'!D6440</f>
        <v>42510.75</v>
      </c>
      <c r="L6432" s="102">
        <f t="shared" si="399"/>
        <v>0</v>
      </c>
      <c r="M6432" s="16">
        <f>'Barometric Data'!E6440</f>
        <v>2.3195000000000001</v>
      </c>
      <c r="N6432" s="16">
        <f t="shared" si="397"/>
        <v>57.049900000000001</v>
      </c>
      <c r="O6432" s="17">
        <f t="shared" si="400"/>
        <v>344.10520000000002</v>
      </c>
      <c r="P6432" s="16"/>
      <c r="Q6432" s="101">
        <v>16.815999999999999</v>
      </c>
      <c r="R6432" s="16"/>
    </row>
    <row r="6433" spans="7:18" x14ac:dyDescent="0.25">
      <c r="G6433" s="98">
        <v>42511</v>
      </c>
      <c r="H6433" s="99">
        <v>0</v>
      </c>
      <c r="I6433" s="100">
        <f t="shared" si="398"/>
        <v>42511</v>
      </c>
      <c r="J6433" s="101">
        <v>59.405799999999999</v>
      </c>
      <c r="K6433" s="100">
        <f>'Barometric Data'!D6441</f>
        <v>42511</v>
      </c>
      <c r="L6433" s="102">
        <f t="shared" si="399"/>
        <v>0</v>
      </c>
      <c r="M6433" s="16">
        <f>'Barometric Data'!E6441</f>
        <v>2.3818000000000001</v>
      </c>
      <c r="N6433" s="16">
        <f t="shared" si="397"/>
        <v>57.024000000000001</v>
      </c>
      <c r="O6433" s="17">
        <f t="shared" si="400"/>
        <v>344.1311</v>
      </c>
      <c r="P6433" s="16"/>
      <c r="Q6433" s="101">
        <v>16.815999999999999</v>
      </c>
      <c r="R6433" s="16"/>
    </row>
    <row r="6434" spans="7:18" x14ac:dyDescent="0.25">
      <c r="G6434" s="98">
        <v>42511</v>
      </c>
      <c r="H6434" s="99">
        <v>0.25</v>
      </c>
      <c r="I6434" s="100">
        <f t="shared" si="398"/>
        <v>42511.25</v>
      </c>
      <c r="J6434" s="101">
        <v>59.438699999999997</v>
      </c>
      <c r="K6434" s="100">
        <f>'Barometric Data'!D6442</f>
        <v>42511.25</v>
      </c>
      <c r="L6434" s="102">
        <f t="shared" si="399"/>
        <v>0</v>
      </c>
      <c r="M6434" s="16">
        <f>'Barometric Data'!E6442</f>
        <v>2.4178999999999999</v>
      </c>
      <c r="N6434" s="16">
        <f t="shared" si="397"/>
        <v>57.020799999999994</v>
      </c>
      <c r="O6434" s="17">
        <f t="shared" si="400"/>
        <v>344.1343</v>
      </c>
      <c r="P6434" s="16"/>
      <c r="Q6434" s="101">
        <v>16.806000000000001</v>
      </c>
      <c r="R6434" s="16"/>
    </row>
    <row r="6435" spans="7:18" x14ac:dyDescent="0.25">
      <c r="G6435" s="98">
        <v>42511</v>
      </c>
      <c r="H6435" s="99">
        <v>0.5</v>
      </c>
      <c r="I6435" s="100">
        <f t="shared" si="398"/>
        <v>42511.5</v>
      </c>
      <c r="J6435" s="101">
        <v>59.449199999999998</v>
      </c>
      <c r="K6435" s="100">
        <f>'Barometric Data'!D6443</f>
        <v>42511.5</v>
      </c>
      <c r="L6435" s="102">
        <f t="shared" si="399"/>
        <v>0</v>
      </c>
      <c r="M6435" s="16">
        <f>'Barometric Data'!E6443</f>
        <v>2.4906999999999999</v>
      </c>
      <c r="N6435" s="16">
        <f t="shared" si="397"/>
        <v>56.958500000000001</v>
      </c>
      <c r="O6435" s="17">
        <f t="shared" si="400"/>
        <v>344.19659999999999</v>
      </c>
      <c r="P6435" s="16"/>
      <c r="Q6435" s="101">
        <v>16.815000000000001</v>
      </c>
      <c r="R6435" s="16"/>
    </row>
    <row r="6436" spans="7:18" x14ac:dyDescent="0.25">
      <c r="G6436" s="98">
        <v>42511</v>
      </c>
      <c r="H6436" s="99">
        <v>0.75</v>
      </c>
      <c r="I6436" s="100">
        <f t="shared" si="398"/>
        <v>42511.75</v>
      </c>
      <c r="J6436" s="101">
        <v>59.512999999999998</v>
      </c>
      <c r="K6436" s="100">
        <f>'Barometric Data'!D6444</f>
        <v>42511.75</v>
      </c>
      <c r="L6436" s="102">
        <f t="shared" si="399"/>
        <v>0</v>
      </c>
      <c r="M6436" s="16">
        <f>'Barometric Data'!E6444</f>
        <v>2.5539999999999998</v>
      </c>
      <c r="N6436" s="16">
        <f t="shared" si="397"/>
        <v>56.958999999999996</v>
      </c>
      <c r="O6436" s="17">
        <f t="shared" si="400"/>
        <v>344.1961</v>
      </c>
      <c r="P6436" s="16"/>
      <c r="Q6436" s="101">
        <v>16.82</v>
      </c>
      <c r="R6436" s="16"/>
    </row>
    <row r="6437" spans="7:18" x14ac:dyDescent="0.25">
      <c r="G6437" s="98">
        <v>42512</v>
      </c>
      <c r="H6437" s="99">
        <v>0</v>
      </c>
      <c r="I6437" s="100">
        <f t="shared" si="398"/>
        <v>42512</v>
      </c>
      <c r="J6437" s="101">
        <v>59.557499999999997</v>
      </c>
      <c r="K6437" s="100">
        <f>'Barometric Data'!D6445</f>
        <v>42512</v>
      </c>
      <c r="L6437" s="102">
        <f t="shared" si="399"/>
        <v>0</v>
      </c>
      <c r="M6437" s="16">
        <f>'Barometric Data'!E6445</f>
        <v>2.6137999999999999</v>
      </c>
      <c r="N6437" s="16">
        <f t="shared" si="397"/>
        <v>56.9437</v>
      </c>
      <c r="O6437" s="17">
        <f t="shared" si="400"/>
        <v>344.21140000000003</v>
      </c>
      <c r="P6437" s="16"/>
      <c r="Q6437" s="101">
        <v>16.815000000000001</v>
      </c>
      <c r="R6437" s="16"/>
    </row>
    <row r="6438" spans="7:18" x14ac:dyDescent="0.25">
      <c r="G6438" s="98">
        <v>42512</v>
      </c>
      <c r="H6438" s="99">
        <v>0.25</v>
      </c>
      <c r="I6438" s="100">
        <f t="shared" si="398"/>
        <v>42512.25</v>
      </c>
      <c r="J6438" s="101">
        <v>59.585799999999999</v>
      </c>
      <c r="K6438" s="100">
        <f>'Barometric Data'!D6446</f>
        <v>42512.25</v>
      </c>
      <c r="L6438" s="102">
        <f t="shared" si="399"/>
        <v>0</v>
      </c>
      <c r="M6438" s="16">
        <f>'Barometric Data'!E6446</f>
        <v>2.6431</v>
      </c>
      <c r="N6438" s="16">
        <f t="shared" si="397"/>
        <v>56.942700000000002</v>
      </c>
      <c r="O6438" s="17">
        <f t="shared" si="400"/>
        <v>344.2124</v>
      </c>
      <c r="P6438" s="16"/>
      <c r="Q6438" s="101">
        <v>16.824999999999999</v>
      </c>
      <c r="R6438" s="16"/>
    </row>
    <row r="6439" spans="7:18" x14ac:dyDescent="0.25">
      <c r="G6439" s="98">
        <v>42512</v>
      </c>
      <c r="H6439" s="99">
        <v>0.5</v>
      </c>
      <c r="I6439" s="100">
        <f t="shared" si="398"/>
        <v>42512.5</v>
      </c>
      <c r="J6439" s="101">
        <v>59.561100000000003</v>
      </c>
      <c r="K6439" s="100">
        <f>'Barometric Data'!D6447</f>
        <v>42512.5</v>
      </c>
      <c r="L6439" s="102">
        <f t="shared" si="399"/>
        <v>0</v>
      </c>
      <c r="M6439" s="16">
        <f>'Barometric Data'!E6447</f>
        <v>2.69</v>
      </c>
      <c r="N6439" s="16">
        <f t="shared" si="397"/>
        <v>56.871100000000006</v>
      </c>
      <c r="O6439" s="17">
        <f t="shared" si="400"/>
        <v>344.28399999999999</v>
      </c>
      <c r="P6439" s="16"/>
      <c r="Q6439" s="101">
        <v>16.809999999999999</v>
      </c>
      <c r="R6439" s="16"/>
    </row>
    <row r="6440" spans="7:18" x14ac:dyDescent="0.25">
      <c r="G6440" s="98">
        <v>42512</v>
      </c>
      <c r="H6440" s="99">
        <v>0.75</v>
      </c>
      <c r="I6440" s="100">
        <f t="shared" si="398"/>
        <v>42512.75</v>
      </c>
      <c r="J6440" s="101">
        <v>59.567599999999999</v>
      </c>
      <c r="K6440" s="100">
        <f>'Barometric Data'!D6448</f>
        <v>42512.75</v>
      </c>
      <c r="L6440" s="102">
        <f t="shared" si="399"/>
        <v>0</v>
      </c>
      <c r="M6440" s="16">
        <f>'Barometric Data'!E6448</f>
        <v>2.6448999999999998</v>
      </c>
      <c r="N6440" s="16">
        <f t="shared" ref="N6440:N6503" si="401">J6440-M6440</f>
        <v>56.922699999999999</v>
      </c>
      <c r="O6440" s="17">
        <f t="shared" si="400"/>
        <v>344.23239999999998</v>
      </c>
      <c r="P6440" s="16"/>
      <c r="Q6440" s="101">
        <v>16.812999999999999</v>
      </c>
      <c r="R6440" s="16"/>
    </row>
    <row r="6441" spans="7:18" x14ac:dyDescent="0.25">
      <c r="G6441" s="98">
        <v>42513</v>
      </c>
      <c r="H6441" s="99">
        <v>0</v>
      </c>
      <c r="I6441" s="100">
        <f t="shared" si="398"/>
        <v>42513</v>
      </c>
      <c r="J6441" s="101">
        <v>59.571199999999997</v>
      </c>
      <c r="K6441" s="100">
        <f>'Barometric Data'!D6449</f>
        <v>42513</v>
      </c>
      <c r="L6441" s="102">
        <f t="shared" si="399"/>
        <v>0</v>
      </c>
      <c r="M6441" s="16">
        <f>'Barometric Data'!E6449</f>
        <v>2.6309999999999998</v>
      </c>
      <c r="N6441" s="16">
        <f t="shared" si="401"/>
        <v>56.940199999999997</v>
      </c>
      <c r="O6441" s="17">
        <f t="shared" si="400"/>
        <v>344.2149</v>
      </c>
      <c r="P6441" s="16"/>
      <c r="Q6441" s="101">
        <v>16.812999999999999</v>
      </c>
      <c r="R6441" s="16"/>
    </row>
    <row r="6442" spans="7:18" x14ac:dyDescent="0.25">
      <c r="G6442" s="98">
        <v>42513</v>
      </c>
      <c r="H6442" s="99">
        <v>0.25</v>
      </c>
      <c r="I6442" s="100">
        <f t="shared" si="398"/>
        <v>42513.25</v>
      </c>
      <c r="J6442" s="101">
        <v>59.5627</v>
      </c>
      <c r="K6442" s="100">
        <f>'Barometric Data'!D6450</f>
        <v>42513.25</v>
      </c>
      <c r="L6442" s="102">
        <f t="shared" si="399"/>
        <v>0</v>
      </c>
      <c r="M6442" s="16">
        <f>'Barometric Data'!E6450</f>
        <v>2.5975999999999999</v>
      </c>
      <c r="N6442" s="16">
        <f t="shared" si="401"/>
        <v>56.9651</v>
      </c>
      <c r="O6442" s="17">
        <f t="shared" si="400"/>
        <v>344.19</v>
      </c>
      <c r="P6442" s="16"/>
      <c r="Q6442" s="101">
        <v>16.806999999999999</v>
      </c>
      <c r="R6442" s="16"/>
    </row>
    <row r="6443" spans="7:18" x14ac:dyDescent="0.25">
      <c r="G6443" s="98">
        <v>42513</v>
      </c>
      <c r="H6443" s="99">
        <v>0.5</v>
      </c>
      <c r="I6443" s="100">
        <f t="shared" si="398"/>
        <v>42513.5</v>
      </c>
      <c r="J6443" s="101">
        <v>59.521999999999998</v>
      </c>
      <c r="K6443" s="100">
        <f>'Barometric Data'!D6451</f>
        <v>42513.5</v>
      </c>
      <c r="L6443" s="102">
        <f t="shared" si="399"/>
        <v>0</v>
      </c>
      <c r="M6443" s="16">
        <f>'Barometric Data'!E6451</f>
        <v>2.6004999999999998</v>
      </c>
      <c r="N6443" s="16">
        <f t="shared" si="401"/>
        <v>56.921500000000002</v>
      </c>
      <c r="O6443" s="17">
        <f t="shared" si="400"/>
        <v>344.23360000000002</v>
      </c>
      <c r="P6443" s="16"/>
      <c r="Q6443" s="101">
        <v>16.821999999999999</v>
      </c>
      <c r="R6443" s="16"/>
    </row>
    <row r="6444" spans="7:18" x14ac:dyDescent="0.25">
      <c r="G6444" s="98">
        <v>42513</v>
      </c>
      <c r="H6444" s="99">
        <v>0.75</v>
      </c>
      <c r="I6444" s="100">
        <f t="shared" si="398"/>
        <v>42513.75</v>
      </c>
      <c r="J6444" s="101">
        <v>59.486699999999999</v>
      </c>
      <c r="K6444" s="100">
        <f>'Barometric Data'!D6452</f>
        <v>42513.75</v>
      </c>
      <c r="L6444" s="102">
        <f t="shared" si="399"/>
        <v>0</v>
      </c>
      <c r="M6444" s="16">
        <f>'Barometric Data'!E6452</f>
        <v>2.5211999999999999</v>
      </c>
      <c r="N6444" s="16">
        <f t="shared" si="401"/>
        <v>56.965499999999999</v>
      </c>
      <c r="O6444" s="17">
        <f t="shared" si="400"/>
        <v>344.18959999999998</v>
      </c>
      <c r="P6444" s="16"/>
      <c r="Q6444" s="101">
        <v>16.818999999999999</v>
      </c>
      <c r="R6444" s="16"/>
    </row>
    <row r="6445" spans="7:18" x14ac:dyDescent="0.25">
      <c r="G6445" s="98">
        <v>42514</v>
      </c>
      <c r="H6445" s="99">
        <v>0</v>
      </c>
      <c r="I6445" s="100">
        <f t="shared" si="398"/>
        <v>42514</v>
      </c>
      <c r="J6445" s="101">
        <v>59.497700000000002</v>
      </c>
      <c r="K6445" s="100">
        <f>'Barometric Data'!D6453</f>
        <v>42514</v>
      </c>
      <c r="L6445" s="102">
        <f t="shared" si="399"/>
        <v>0</v>
      </c>
      <c r="M6445" s="16">
        <f>'Barometric Data'!E6453</f>
        <v>2.5266000000000002</v>
      </c>
      <c r="N6445" s="16">
        <f t="shared" si="401"/>
        <v>56.9711</v>
      </c>
      <c r="O6445" s="17">
        <f t="shared" si="400"/>
        <v>344.18400000000003</v>
      </c>
      <c r="P6445" s="16"/>
      <c r="Q6445" s="101">
        <v>16.815999999999999</v>
      </c>
      <c r="R6445" s="16"/>
    </row>
    <row r="6446" spans="7:18" x14ac:dyDescent="0.25">
      <c r="G6446" s="98">
        <v>42514</v>
      </c>
      <c r="H6446" s="99">
        <v>0.25</v>
      </c>
      <c r="I6446" s="100">
        <f t="shared" si="398"/>
        <v>42514.25</v>
      </c>
      <c r="J6446" s="101">
        <v>59.489199999999997</v>
      </c>
      <c r="K6446" s="100">
        <f>'Barometric Data'!D6454</f>
        <v>42514.25</v>
      </c>
      <c r="L6446" s="102">
        <f t="shared" si="399"/>
        <v>0</v>
      </c>
      <c r="M6446" s="16">
        <f>'Barometric Data'!E6454</f>
        <v>2.5152000000000001</v>
      </c>
      <c r="N6446" s="16">
        <f t="shared" si="401"/>
        <v>56.973999999999997</v>
      </c>
      <c r="O6446" s="17">
        <f t="shared" si="400"/>
        <v>344.18110000000001</v>
      </c>
      <c r="P6446" s="16"/>
      <c r="Q6446" s="101">
        <v>16.815999999999999</v>
      </c>
      <c r="R6446" s="16"/>
    </row>
    <row r="6447" spans="7:18" x14ac:dyDescent="0.25">
      <c r="G6447" s="98">
        <v>42514</v>
      </c>
      <c r="H6447" s="99">
        <v>0.5</v>
      </c>
      <c r="I6447" s="100">
        <f t="shared" si="398"/>
        <v>42514.5</v>
      </c>
      <c r="J6447" s="101">
        <v>59.491900000000001</v>
      </c>
      <c r="K6447" s="100">
        <f>'Barometric Data'!D6455</f>
        <v>42514.5</v>
      </c>
      <c r="L6447" s="102">
        <f t="shared" si="399"/>
        <v>0</v>
      </c>
      <c r="M6447" s="16">
        <f>'Barometric Data'!E6455</f>
        <v>2.5440999999999998</v>
      </c>
      <c r="N6447" s="16">
        <f t="shared" si="401"/>
        <v>56.947800000000001</v>
      </c>
      <c r="O6447" s="17">
        <f t="shared" si="400"/>
        <v>344.20730000000003</v>
      </c>
      <c r="P6447" s="16"/>
      <c r="Q6447" s="101">
        <v>16.832000000000001</v>
      </c>
      <c r="R6447" s="16"/>
    </row>
    <row r="6448" spans="7:18" x14ac:dyDescent="0.25">
      <c r="G6448" s="98">
        <v>42514</v>
      </c>
      <c r="H6448" s="99">
        <v>0.75</v>
      </c>
      <c r="I6448" s="100">
        <f t="shared" si="398"/>
        <v>42514.75</v>
      </c>
      <c r="J6448" s="101">
        <v>59.463500000000003</v>
      </c>
      <c r="K6448" s="100">
        <f>'Barometric Data'!D6456</f>
        <v>42514.75</v>
      </c>
      <c r="L6448" s="102">
        <f t="shared" si="399"/>
        <v>0</v>
      </c>
      <c r="M6448" s="16">
        <f>'Barometric Data'!E6456</f>
        <v>2.5169000000000001</v>
      </c>
      <c r="N6448" s="16">
        <f t="shared" si="401"/>
        <v>56.946600000000004</v>
      </c>
      <c r="O6448" s="17">
        <f t="shared" si="400"/>
        <v>344.20850000000002</v>
      </c>
      <c r="P6448" s="16"/>
      <c r="Q6448" s="101">
        <v>16.806000000000001</v>
      </c>
      <c r="R6448" s="16"/>
    </row>
    <row r="6449" spans="7:18" x14ac:dyDescent="0.25">
      <c r="G6449" s="98">
        <v>42515</v>
      </c>
      <c r="H6449" s="99">
        <v>0</v>
      </c>
      <c r="I6449" s="100">
        <f t="shared" si="398"/>
        <v>42515</v>
      </c>
      <c r="J6449" s="101">
        <v>59.543100000000003</v>
      </c>
      <c r="K6449" s="100">
        <f>'Barometric Data'!D6457</f>
        <v>42515</v>
      </c>
      <c r="L6449" s="102">
        <f t="shared" si="399"/>
        <v>0</v>
      </c>
      <c r="M6449" s="16">
        <f>'Barometric Data'!E6457</f>
        <v>2.5861000000000001</v>
      </c>
      <c r="N6449" s="16">
        <f t="shared" si="401"/>
        <v>56.957000000000001</v>
      </c>
      <c r="O6449" s="17">
        <f t="shared" si="400"/>
        <v>344.19810000000001</v>
      </c>
      <c r="P6449" s="16"/>
      <c r="Q6449" s="101">
        <v>16.817</v>
      </c>
      <c r="R6449" s="16"/>
    </row>
    <row r="6450" spans="7:18" x14ac:dyDescent="0.25">
      <c r="G6450" s="98">
        <v>42515</v>
      </c>
      <c r="H6450" s="99">
        <v>0.25</v>
      </c>
      <c r="I6450" s="100">
        <f t="shared" si="398"/>
        <v>42515.25</v>
      </c>
      <c r="J6450" s="101">
        <v>59.563299999999998</v>
      </c>
      <c r="K6450" s="100">
        <f>'Barometric Data'!D6458</f>
        <v>42515.25</v>
      </c>
      <c r="L6450" s="102">
        <f t="shared" si="399"/>
        <v>0</v>
      </c>
      <c r="M6450" s="16">
        <f>'Barometric Data'!E6458</f>
        <v>2.6507999999999998</v>
      </c>
      <c r="N6450" s="16">
        <f t="shared" si="401"/>
        <v>56.912500000000001</v>
      </c>
      <c r="O6450" s="17">
        <f t="shared" si="400"/>
        <v>344.24259999999998</v>
      </c>
      <c r="P6450" s="16"/>
      <c r="Q6450" s="101">
        <v>16.812000000000001</v>
      </c>
      <c r="R6450" s="16"/>
    </row>
    <row r="6451" spans="7:18" x14ac:dyDescent="0.25">
      <c r="G6451" s="98">
        <v>42515</v>
      </c>
      <c r="H6451" s="99">
        <v>0.5</v>
      </c>
      <c r="I6451" s="100">
        <f t="shared" si="398"/>
        <v>42515.5</v>
      </c>
      <c r="J6451" s="101">
        <v>59.592599999999997</v>
      </c>
      <c r="K6451" s="100">
        <f>'Barometric Data'!D6459</f>
        <v>42515.5</v>
      </c>
      <c r="L6451" s="102">
        <f t="shared" si="399"/>
        <v>0</v>
      </c>
      <c r="M6451" s="16">
        <f>'Barometric Data'!E6459</f>
        <v>2.73</v>
      </c>
      <c r="N6451" s="16">
        <f t="shared" si="401"/>
        <v>56.8626</v>
      </c>
      <c r="O6451" s="17">
        <f t="shared" si="400"/>
        <v>344.29250000000002</v>
      </c>
      <c r="P6451" s="16"/>
      <c r="Q6451" s="101">
        <v>16.829000000000001</v>
      </c>
      <c r="R6451" s="16"/>
    </row>
    <row r="6452" spans="7:18" x14ac:dyDescent="0.25">
      <c r="G6452" s="98">
        <v>42515</v>
      </c>
      <c r="H6452" s="99">
        <v>0.75</v>
      </c>
      <c r="I6452" s="100">
        <f t="shared" si="398"/>
        <v>42515.75</v>
      </c>
      <c r="J6452" s="101">
        <v>59.556899999999999</v>
      </c>
      <c r="K6452" s="100">
        <f>'Barometric Data'!D6460</f>
        <v>42515.75</v>
      </c>
      <c r="L6452" s="102">
        <f t="shared" si="399"/>
        <v>0</v>
      </c>
      <c r="M6452" s="16">
        <f>'Barometric Data'!E6460</f>
        <v>2.6833999999999998</v>
      </c>
      <c r="N6452" s="16">
        <f t="shared" si="401"/>
        <v>56.8735</v>
      </c>
      <c r="O6452" s="17">
        <f t="shared" si="400"/>
        <v>344.28160000000003</v>
      </c>
      <c r="P6452" s="16"/>
      <c r="Q6452" s="101">
        <v>16.818999999999999</v>
      </c>
      <c r="R6452" s="16"/>
    </row>
    <row r="6453" spans="7:18" x14ac:dyDescent="0.25">
      <c r="G6453" s="98">
        <v>42516</v>
      </c>
      <c r="H6453" s="99">
        <v>0</v>
      </c>
      <c r="I6453" s="100">
        <f t="shared" si="398"/>
        <v>42516</v>
      </c>
      <c r="J6453" s="101">
        <v>59.604500000000002</v>
      </c>
      <c r="K6453" s="100">
        <f>'Barometric Data'!D6461</f>
        <v>42516</v>
      </c>
      <c r="L6453" s="102">
        <f t="shared" si="399"/>
        <v>0</v>
      </c>
      <c r="M6453" s="16">
        <f>'Barometric Data'!E6461</f>
        <v>2.7010000000000001</v>
      </c>
      <c r="N6453" s="16">
        <f t="shared" si="401"/>
        <v>56.903500000000001</v>
      </c>
      <c r="O6453" s="17">
        <f t="shared" si="400"/>
        <v>344.2516</v>
      </c>
      <c r="P6453" s="16"/>
      <c r="Q6453" s="101">
        <v>16.812999999999999</v>
      </c>
      <c r="R6453" s="16"/>
    </row>
    <row r="6454" spans="7:18" x14ac:dyDescent="0.25">
      <c r="G6454" s="98">
        <v>42516</v>
      </c>
      <c r="H6454" s="99">
        <v>0.25</v>
      </c>
      <c r="I6454" s="100">
        <f t="shared" si="398"/>
        <v>42516.25</v>
      </c>
      <c r="J6454" s="101">
        <v>59.590400000000002</v>
      </c>
      <c r="K6454" s="100">
        <f>'Barometric Data'!D6462</f>
        <v>42516.25</v>
      </c>
      <c r="L6454" s="102">
        <f t="shared" si="399"/>
        <v>0</v>
      </c>
      <c r="M6454" s="16">
        <f>'Barometric Data'!E6462</f>
        <v>2.7023000000000001</v>
      </c>
      <c r="N6454" s="16">
        <f t="shared" si="401"/>
        <v>56.888100000000001</v>
      </c>
      <c r="O6454" s="17">
        <f t="shared" si="400"/>
        <v>344.267</v>
      </c>
      <c r="P6454" s="16"/>
      <c r="Q6454" s="101">
        <v>16.815000000000001</v>
      </c>
      <c r="R6454" s="16"/>
    </row>
    <row r="6455" spans="7:18" x14ac:dyDescent="0.25">
      <c r="G6455" s="98">
        <v>42516</v>
      </c>
      <c r="H6455" s="99">
        <v>0.5</v>
      </c>
      <c r="I6455" s="100">
        <f t="shared" si="398"/>
        <v>42516.5</v>
      </c>
      <c r="J6455" s="101">
        <v>59.578000000000003</v>
      </c>
      <c r="K6455" s="100">
        <f>'Barometric Data'!D6463</f>
        <v>42516.5</v>
      </c>
      <c r="L6455" s="102">
        <f t="shared" si="399"/>
        <v>0</v>
      </c>
      <c r="M6455" s="16">
        <f>'Barometric Data'!E6463</f>
        <v>2.7168999999999999</v>
      </c>
      <c r="N6455" s="16">
        <f t="shared" si="401"/>
        <v>56.8611</v>
      </c>
      <c r="O6455" s="17">
        <f t="shared" si="400"/>
        <v>344.29399999999998</v>
      </c>
      <c r="P6455" s="16"/>
      <c r="Q6455" s="101">
        <v>16.815000000000001</v>
      </c>
      <c r="R6455" s="16"/>
    </row>
    <row r="6456" spans="7:18" x14ac:dyDescent="0.25">
      <c r="G6456" s="98">
        <v>42516</v>
      </c>
      <c r="H6456" s="99">
        <v>0.75</v>
      </c>
      <c r="I6456" s="100">
        <f t="shared" si="398"/>
        <v>42516.75</v>
      </c>
      <c r="J6456" s="101">
        <v>59.517400000000002</v>
      </c>
      <c r="K6456" s="100">
        <f>'Barometric Data'!D6464</f>
        <v>42516.75</v>
      </c>
      <c r="L6456" s="102">
        <f t="shared" si="399"/>
        <v>0</v>
      </c>
      <c r="M6456" s="16">
        <f>'Barometric Data'!E6464</f>
        <v>2.6362999999999999</v>
      </c>
      <c r="N6456" s="16">
        <f t="shared" si="401"/>
        <v>56.881100000000004</v>
      </c>
      <c r="O6456" s="17">
        <f t="shared" si="400"/>
        <v>344.274</v>
      </c>
      <c r="P6456" s="16"/>
      <c r="Q6456" s="101">
        <v>16.809000000000001</v>
      </c>
      <c r="R6456" s="16"/>
    </row>
    <row r="6457" spans="7:18" x14ac:dyDescent="0.25">
      <c r="G6457" s="98">
        <v>42517</v>
      </c>
      <c r="H6457" s="99">
        <v>0</v>
      </c>
      <c r="I6457" s="100">
        <f t="shared" si="398"/>
        <v>42517</v>
      </c>
      <c r="J6457" s="101">
        <v>59.538600000000002</v>
      </c>
      <c r="K6457" s="100">
        <f>'Barometric Data'!D6465</f>
        <v>42517</v>
      </c>
      <c r="L6457" s="102">
        <f t="shared" si="399"/>
        <v>0</v>
      </c>
      <c r="M6457" s="16">
        <f>'Barometric Data'!E6465</f>
        <v>2.6076999999999999</v>
      </c>
      <c r="N6457" s="16">
        <f t="shared" si="401"/>
        <v>56.930900000000001</v>
      </c>
      <c r="O6457" s="17">
        <f t="shared" si="400"/>
        <v>344.2242</v>
      </c>
      <c r="P6457" s="16"/>
      <c r="Q6457" s="101">
        <v>16.817</v>
      </c>
      <c r="R6457" s="16"/>
    </row>
    <row r="6458" spans="7:18" x14ac:dyDescent="0.25">
      <c r="G6458" s="98">
        <v>42517</v>
      </c>
      <c r="H6458" s="99">
        <v>0.25</v>
      </c>
      <c r="I6458" s="100">
        <f t="shared" si="398"/>
        <v>42517.25</v>
      </c>
      <c r="J6458" s="101">
        <v>59.542000000000002</v>
      </c>
      <c r="K6458" s="100">
        <f>'Barometric Data'!D6466</f>
        <v>42517.25</v>
      </c>
      <c r="L6458" s="102">
        <f t="shared" si="399"/>
        <v>0</v>
      </c>
      <c r="M6458" s="16">
        <f>'Barometric Data'!E6466</f>
        <v>2.6360999999999999</v>
      </c>
      <c r="N6458" s="16">
        <f t="shared" si="401"/>
        <v>56.905900000000003</v>
      </c>
      <c r="O6458" s="17">
        <f t="shared" si="400"/>
        <v>344.24919999999997</v>
      </c>
      <c r="P6458" s="16"/>
      <c r="Q6458" s="101">
        <v>16.817</v>
      </c>
      <c r="R6458" s="16"/>
    </row>
    <row r="6459" spans="7:18" x14ac:dyDescent="0.25">
      <c r="G6459" s="98">
        <v>42517</v>
      </c>
      <c r="H6459" s="99">
        <v>0.5</v>
      </c>
      <c r="I6459" s="100">
        <f t="shared" si="398"/>
        <v>42517.5</v>
      </c>
      <c r="J6459" s="101">
        <v>59.590299999999999</v>
      </c>
      <c r="K6459" s="100">
        <f>'Barometric Data'!D6467</f>
        <v>42517.5</v>
      </c>
      <c r="L6459" s="102">
        <f t="shared" si="399"/>
        <v>0</v>
      </c>
      <c r="M6459" s="16">
        <f>'Barometric Data'!E6467</f>
        <v>2.7006000000000001</v>
      </c>
      <c r="N6459" s="16">
        <f t="shared" si="401"/>
        <v>56.889699999999998</v>
      </c>
      <c r="O6459" s="17">
        <f t="shared" si="400"/>
        <v>344.2654</v>
      </c>
      <c r="P6459" s="16"/>
      <c r="Q6459" s="101">
        <v>16.826000000000001</v>
      </c>
      <c r="R6459" s="16"/>
    </row>
    <row r="6460" spans="7:18" x14ac:dyDescent="0.25">
      <c r="G6460" s="98">
        <v>42517</v>
      </c>
      <c r="H6460" s="99">
        <v>0.75</v>
      </c>
      <c r="I6460" s="100">
        <f t="shared" si="398"/>
        <v>42517.75</v>
      </c>
      <c r="J6460" s="101">
        <v>59.521000000000001</v>
      </c>
      <c r="K6460" s="100">
        <f>'Barometric Data'!D6468</f>
        <v>42517.75</v>
      </c>
      <c r="L6460" s="102">
        <f t="shared" si="399"/>
        <v>0</v>
      </c>
      <c r="M6460" s="16">
        <f>'Barometric Data'!E6468</f>
        <v>2.629</v>
      </c>
      <c r="N6460" s="16">
        <f t="shared" si="401"/>
        <v>56.892000000000003</v>
      </c>
      <c r="O6460" s="17">
        <f t="shared" si="400"/>
        <v>344.26310000000001</v>
      </c>
      <c r="P6460" s="16"/>
      <c r="Q6460" s="101">
        <v>16.809999999999999</v>
      </c>
      <c r="R6460" s="16"/>
    </row>
    <row r="6461" spans="7:18" x14ac:dyDescent="0.25">
      <c r="G6461" s="98">
        <v>42518</v>
      </c>
      <c r="H6461" s="99">
        <v>0</v>
      </c>
      <c r="I6461" s="100">
        <f t="shared" si="398"/>
        <v>42518</v>
      </c>
      <c r="J6461" s="101">
        <v>59.574599999999997</v>
      </c>
      <c r="K6461" s="100">
        <f>'Barometric Data'!D6469</f>
        <v>42518</v>
      </c>
      <c r="L6461" s="102">
        <f t="shared" si="399"/>
        <v>0</v>
      </c>
      <c r="M6461" s="16">
        <f>'Barometric Data'!E6469</f>
        <v>2.6732999999999998</v>
      </c>
      <c r="N6461" s="16">
        <f t="shared" si="401"/>
        <v>56.901299999999999</v>
      </c>
      <c r="O6461" s="17">
        <f t="shared" si="400"/>
        <v>344.25380000000001</v>
      </c>
      <c r="P6461" s="16"/>
      <c r="Q6461" s="101">
        <v>16.806000000000001</v>
      </c>
      <c r="R6461" s="16"/>
    </row>
    <row r="6462" spans="7:18" x14ac:dyDescent="0.25">
      <c r="G6462" s="98">
        <v>42518</v>
      </c>
      <c r="H6462" s="99">
        <v>0.25</v>
      </c>
      <c r="I6462" s="100">
        <f t="shared" si="398"/>
        <v>42518.25</v>
      </c>
      <c r="J6462" s="101">
        <v>59.593499999999999</v>
      </c>
      <c r="K6462" s="100">
        <f>'Barometric Data'!D6470</f>
        <v>42518.25</v>
      </c>
      <c r="L6462" s="102">
        <f t="shared" si="399"/>
        <v>0</v>
      </c>
      <c r="M6462" s="16">
        <f>'Barometric Data'!E6470</f>
        <v>2.7357999999999998</v>
      </c>
      <c r="N6462" s="16">
        <f t="shared" si="401"/>
        <v>56.857700000000001</v>
      </c>
      <c r="O6462" s="17">
        <f t="shared" si="400"/>
        <v>344.29739999999998</v>
      </c>
      <c r="P6462" s="16"/>
      <c r="Q6462" s="101">
        <v>16.809999999999999</v>
      </c>
      <c r="R6462" s="16"/>
    </row>
    <row r="6463" spans="7:18" x14ac:dyDescent="0.25">
      <c r="G6463" s="98">
        <v>42518</v>
      </c>
      <c r="H6463" s="99">
        <v>0.5</v>
      </c>
      <c r="I6463" s="100">
        <f t="shared" si="398"/>
        <v>42518.5</v>
      </c>
      <c r="J6463" s="101">
        <v>59.628900000000002</v>
      </c>
      <c r="K6463" s="100">
        <f>'Barometric Data'!D6471</f>
        <v>42518.5</v>
      </c>
      <c r="L6463" s="102">
        <f t="shared" si="399"/>
        <v>0</v>
      </c>
      <c r="M6463" s="16">
        <f>'Barometric Data'!E6471</f>
        <v>2.7925</v>
      </c>
      <c r="N6463" s="16">
        <f t="shared" si="401"/>
        <v>56.836400000000005</v>
      </c>
      <c r="O6463" s="17">
        <f t="shared" si="400"/>
        <v>344.31869999999998</v>
      </c>
      <c r="P6463" s="16"/>
      <c r="Q6463" s="101">
        <v>16.824000000000002</v>
      </c>
      <c r="R6463" s="16"/>
    </row>
    <row r="6464" spans="7:18" x14ac:dyDescent="0.25">
      <c r="G6464" s="98">
        <v>42518</v>
      </c>
      <c r="H6464" s="99">
        <v>0.75</v>
      </c>
      <c r="I6464" s="100">
        <f t="shared" si="398"/>
        <v>42518.75</v>
      </c>
      <c r="J6464" s="101">
        <v>59.558100000000003</v>
      </c>
      <c r="K6464" s="100">
        <f>'Barometric Data'!D6472</f>
        <v>42518.75</v>
      </c>
      <c r="L6464" s="102">
        <f t="shared" si="399"/>
        <v>0</v>
      </c>
      <c r="M6464" s="16">
        <f>'Barometric Data'!E6472</f>
        <v>2.7218</v>
      </c>
      <c r="N6464" s="16">
        <f t="shared" si="401"/>
        <v>56.836300000000001</v>
      </c>
      <c r="O6464" s="17">
        <f t="shared" si="400"/>
        <v>344.31880000000001</v>
      </c>
      <c r="P6464" s="16"/>
      <c r="Q6464" s="101">
        <v>16.818000000000001</v>
      </c>
      <c r="R6464" s="16"/>
    </row>
    <row r="6465" spans="7:18" x14ac:dyDescent="0.25">
      <c r="G6465" s="98">
        <v>42519</v>
      </c>
      <c r="H6465" s="99">
        <v>0</v>
      </c>
      <c r="I6465" s="100">
        <f t="shared" si="398"/>
        <v>42519</v>
      </c>
      <c r="J6465" s="101">
        <v>59.606499999999997</v>
      </c>
      <c r="K6465" s="100">
        <f>'Barometric Data'!D6473</f>
        <v>42519</v>
      </c>
      <c r="L6465" s="102">
        <f t="shared" si="399"/>
        <v>0</v>
      </c>
      <c r="M6465" s="16">
        <f>'Barometric Data'!E6473</f>
        <v>2.7363</v>
      </c>
      <c r="N6465" s="16">
        <f t="shared" si="401"/>
        <v>56.870199999999997</v>
      </c>
      <c r="O6465" s="17">
        <f t="shared" si="400"/>
        <v>344.28489999999999</v>
      </c>
      <c r="P6465" s="16"/>
      <c r="Q6465" s="101">
        <v>16.814</v>
      </c>
      <c r="R6465" s="16"/>
    </row>
    <row r="6466" spans="7:18" x14ac:dyDescent="0.25">
      <c r="G6466" s="98">
        <v>42519</v>
      </c>
      <c r="H6466" s="99">
        <v>0.25</v>
      </c>
      <c r="I6466" s="100">
        <f t="shared" si="398"/>
        <v>42519.25</v>
      </c>
      <c r="J6466" s="101">
        <v>59.598999999999997</v>
      </c>
      <c r="K6466" s="100">
        <f>'Barometric Data'!D6474</f>
        <v>42519.25</v>
      </c>
      <c r="L6466" s="102">
        <f t="shared" si="399"/>
        <v>0</v>
      </c>
      <c r="M6466" s="16">
        <f>'Barometric Data'!E6474</f>
        <v>2.7315</v>
      </c>
      <c r="N6466" s="16">
        <f t="shared" si="401"/>
        <v>56.8675</v>
      </c>
      <c r="O6466" s="17">
        <f t="shared" si="400"/>
        <v>344.2876</v>
      </c>
      <c r="P6466" s="16"/>
      <c r="Q6466" s="101">
        <v>16.823</v>
      </c>
      <c r="R6466" s="16"/>
    </row>
    <row r="6467" spans="7:18" x14ac:dyDescent="0.25">
      <c r="G6467" s="98">
        <v>42519</v>
      </c>
      <c r="H6467" s="99">
        <v>0.5</v>
      </c>
      <c r="I6467" s="100">
        <f t="shared" si="398"/>
        <v>42519.5</v>
      </c>
      <c r="J6467" s="101">
        <v>59.575299999999999</v>
      </c>
      <c r="K6467" s="100">
        <f>'Barometric Data'!D6475</f>
        <v>42519.5</v>
      </c>
      <c r="L6467" s="102">
        <f t="shared" si="399"/>
        <v>0</v>
      </c>
      <c r="M6467" s="16">
        <f>'Barometric Data'!E6475</f>
        <v>2.7302</v>
      </c>
      <c r="N6467" s="16">
        <f t="shared" si="401"/>
        <v>56.845100000000002</v>
      </c>
      <c r="O6467" s="17">
        <f t="shared" si="400"/>
        <v>344.31</v>
      </c>
      <c r="P6467" s="16"/>
      <c r="Q6467" s="101">
        <v>16.818999999999999</v>
      </c>
      <c r="R6467" s="16"/>
    </row>
    <row r="6468" spans="7:18" x14ac:dyDescent="0.25">
      <c r="G6468" s="98">
        <v>42519</v>
      </c>
      <c r="H6468" s="99">
        <v>0.75</v>
      </c>
      <c r="I6468" s="100">
        <f t="shared" si="398"/>
        <v>42519.75</v>
      </c>
      <c r="J6468" s="101">
        <v>59.526800000000001</v>
      </c>
      <c r="K6468" s="100">
        <f>'Barometric Data'!D6476</f>
        <v>42519.75</v>
      </c>
      <c r="L6468" s="102">
        <f t="shared" si="399"/>
        <v>0</v>
      </c>
      <c r="M6468" s="16">
        <f>'Barometric Data'!E6476</f>
        <v>2.6528999999999998</v>
      </c>
      <c r="N6468" s="16">
        <f t="shared" si="401"/>
        <v>56.873899999999999</v>
      </c>
      <c r="O6468" s="17">
        <f t="shared" si="400"/>
        <v>344.28120000000001</v>
      </c>
      <c r="P6468" s="16"/>
      <c r="Q6468" s="101">
        <v>16.815999999999999</v>
      </c>
      <c r="R6468" s="16"/>
    </row>
    <row r="6469" spans="7:18" x14ac:dyDescent="0.25">
      <c r="G6469" s="98">
        <v>42520</v>
      </c>
      <c r="H6469" s="99">
        <v>0</v>
      </c>
      <c r="I6469" s="100">
        <f t="shared" si="398"/>
        <v>42520</v>
      </c>
      <c r="J6469" s="101">
        <v>59.564</v>
      </c>
      <c r="K6469" s="100">
        <f>'Barometric Data'!D6477</f>
        <v>42520</v>
      </c>
      <c r="L6469" s="102">
        <f t="shared" si="399"/>
        <v>0</v>
      </c>
      <c r="M6469" s="16">
        <f>'Barometric Data'!E6477</f>
        <v>2.6958000000000002</v>
      </c>
      <c r="N6469" s="16">
        <f t="shared" si="401"/>
        <v>56.868200000000002</v>
      </c>
      <c r="O6469" s="17">
        <f t="shared" si="400"/>
        <v>344.2869</v>
      </c>
      <c r="P6469" s="16"/>
      <c r="Q6469" s="101">
        <v>16.818000000000001</v>
      </c>
      <c r="R6469" s="16"/>
    </row>
    <row r="6470" spans="7:18" x14ac:dyDescent="0.25">
      <c r="G6470" s="98">
        <v>42520</v>
      </c>
      <c r="H6470" s="99">
        <v>0.25</v>
      </c>
      <c r="I6470" s="100">
        <f t="shared" si="398"/>
        <v>42520.25</v>
      </c>
      <c r="J6470" s="101">
        <v>59.630499999999998</v>
      </c>
      <c r="K6470" s="100">
        <f>'Barometric Data'!D6478</f>
        <v>42520.25</v>
      </c>
      <c r="L6470" s="102">
        <f t="shared" si="399"/>
        <v>0</v>
      </c>
      <c r="M6470" s="16">
        <f>'Barometric Data'!E6478</f>
        <v>2.7999000000000001</v>
      </c>
      <c r="N6470" s="16">
        <f t="shared" si="401"/>
        <v>56.830599999999997</v>
      </c>
      <c r="O6470" s="17">
        <f t="shared" si="400"/>
        <v>344.3245</v>
      </c>
      <c r="P6470" s="16"/>
      <c r="Q6470" s="101">
        <v>16.821000000000002</v>
      </c>
      <c r="R6470" s="16"/>
    </row>
    <row r="6471" spans="7:18" x14ac:dyDescent="0.25">
      <c r="G6471" s="98">
        <v>42520</v>
      </c>
      <c r="H6471" s="99">
        <v>0.5</v>
      </c>
      <c r="I6471" s="100">
        <f t="shared" si="398"/>
        <v>42520.5</v>
      </c>
      <c r="J6471" s="101">
        <v>59.645499999999998</v>
      </c>
      <c r="K6471" s="100">
        <f>'Barometric Data'!D6479</f>
        <v>42520.5</v>
      </c>
      <c r="L6471" s="102">
        <f t="shared" si="399"/>
        <v>0</v>
      </c>
      <c r="M6471" s="16">
        <f>'Barometric Data'!E6479</f>
        <v>2.8694000000000002</v>
      </c>
      <c r="N6471" s="16">
        <f t="shared" si="401"/>
        <v>56.7761</v>
      </c>
      <c r="O6471" s="17">
        <f t="shared" si="400"/>
        <v>344.37900000000002</v>
      </c>
      <c r="P6471" s="16"/>
      <c r="Q6471" s="101">
        <v>16.821000000000002</v>
      </c>
      <c r="R6471" s="16"/>
    </row>
    <row r="6472" spans="7:18" x14ac:dyDescent="0.25">
      <c r="G6472" s="98">
        <v>42520</v>
      </c>
      <c r="H6472" s="99">
        <v>0.75</v>
      </c>
      <c r="I6472" s="100">
        <f t="shared" si="398"/>
        <v>42520.75</v>
      </c>
      <c r="J6472" s="101">
        <v>59.614800000000002</v>
      </c>
      <c r="K6472" s="100">
        <f>'Barometric Data'!D6480</f>
        <v>42520.75</v>
      </c>
      <c r="L6472" s="102">
        <f t="shared" si="399"/>
        <v>0</v>
      </c>
      <c r="M6472" s="16">
        <f>'Barometric Data'!E6480</f>
        <v>2.7909000000000002</v>
      </c>
      <c r="N6472" s="16">
        <f t="shared" si="401"/>
        <v>56.823900000000002</v>
      </c>
      <c r="O6472" s="17">
        <f t="shared" si="400"/>
        <v>344.33120000000002</v>
      </c>
      <c r="P6472" s="16"/>
      <c r="Q6472" s="101">
        <v>16.821999999999999</v>
      </c>
      <c r="R6472" s="16"/>
    </row>
    <row r="6473" spans="7:18" x14ac:dyDescent="0.25">
      <c r="G6473" s="98">
        <v>42521</v>
      </c>
      <c r="H6473" s="99">
        <v>0</v>
      </c>
      <c r="I6473" s="100">
        <f t="shared" si="398"/>
        <v>42521</v>
      </c>
      <c r="J6473" s="101">
        <v>59.605600000000003</v>
      </c>
      <c r="K6473" s="100">
        <f>'Barometric Data'!D6481</f>
        <v>42521</v>
      </c>
      <c r="L6473" s="102">
        <f t="shared" si="399"/>
        <v>0</v>
      </c>
      <c r="M6473" s="16">
        <f>'Barometric Data'!E6481</f>
        <v>2.7856999999999998</v>
      </c>
      <c r="N6473" s="16">
        <f t="shared" si="401"/>
        <v>56.819900000000004</v>
      </c>
      <c r="O6473" s="17">
        <f t="shared" si="400"/>
        <v>344.33519999999999</v>
      </c>
      <c r="P6473" s="16"/>
      <c r="Q6473" s="101">
        <v>16.812000000000001</v>
      </c>
      <c r="R6473" s="16"/>
    </row>
    <row r="6474" spans="7:18" x14ac:dyDescent="0.25">
      <c r="G6474" s="98">
        <v>42521</v>
      </c>
      <c r="H6474" s="99">
        <v>0.25</v>
      </c>
      <c r="I6474" s="100">
        <f t="shared" si="398"/>
        <v>42521.25</v>
      </c>
      <c r="J6474" s="101">
        <v>59.616900000000001</v>
      </c>
      <c r="K6474" s="100">
        <f>'Barometric Data'!D6482</f>
        <v>42521.25</v>
      </c>
      <c r="L6474" s="102">
        <f t="shared" si="399"/>
        <v>0</v>
      </c>
      <c r="M6474" s="16">
        <f>'Barometric Data'!E6482</f>
        <v>2.8010000000000002</v>
      </c>
      <c r="N6474" s="16">
        <f t="shared" si="401"/>
        <v>56.815899999999999</v>
      </c>
      <c r="O6474" s="17">
        <f t="shared" si="400"/>
        <v>344.33920000000001</v>
      </c>
      <c r="P6474" s="16"/>
      <c r="Q6474" s="101">
        <v>16.811</v>
      </c>
      <c r="R6474" s="16"/>
    </row>
    <row r="6475" spans="7:18" x14ac:dyDescent="0.25">
      <c r="G6475" s="98">
        <v>42521</v>
      </c>
      <c r="H6475" s="99">
        <v>0.5</v>
      </c>
      <c r="I6475" s="100">
        <f t="shared" si="398"/>
        <v>42521.5</v>
      </c>
      <c r="J6475" s="101">
        <v>59.608899999999998</v>
      </c>
      <c r="K6475" s="100">
        <f>'Barometric Data'!D6483</f>
        <v>42521.5</v>
      </c>
      <c r="L6475" s="102">
        <f t="shared" si="399"/>
        <v>0</v>
      </c>
      <c r="M6475" s="16">
        <f>'Barometric Data'!E6483</f>
        <v>2.8338000000000001</v>
      </c>
      <c r="N6475" s="16">
        <f t="shared" si="401"/>
        <v>56.775099999999995</v>
      </c>
      <c r="O6475" s="17">
        <f t="shared" si="400"/>
        <v>344.38</v>
      </c>
      <c r="P6475" s="16"/>
      <c r="Q6475" s="101">
        <v>16.823</v>
      </c>
      <c r="R6475" s="16"/>
    </row>
    <row r="6476" spans="7:18" x14ac:dyDescent="0.25">
      <c r="G6476" s="98">
        <v>42521</v>
      </c>
      <c r="H6476" s="99">
        <v>0.75</v>
      </c>
      <c r="I6476" s="100">
        <f t="shared" si="398"/>
        <v>42521.75</v>
      </c>
      <c r="J6476" s="101">
        <v>59.577800000000003</v>
      </c>
      <c r="K6476" s="100">
        <f>'Barometric Data'!D6484</f>
        <v>42521.75</v>
      </c>
      <c r="L6476" s="102">
        <f t="shared" si="399"/>
        <v>0</v>
      </c>
      <c r="M6476" s="16">
        <f>'Barometric Data'!E6484</f>
        <v>2.7393000000000001</v>
      </c>
      <c r="N6476" s="16">
        <f t="shared" si="401"/>
        <v>56.838500000000003</v>
      </c>
      <c r="O6476" s="17">
        <f t="shared" si="400"/>
        <v>344.31659999999999</v>
      </c>
      <c r="P6476" s="16"/>
      <c r="Q6476" s="101">
        <v>16.821999999999999</v>
      </c>
      <c r="R6476" s="16"/>
    </row>
    <row r="6477" spans="7:18" x14ac:dyDescent="0.25">
      <c r="G6477" s="98">
        <v>42522</v>
      </c>
      <c r="H6477" s="99">
        <v>0</v>
      </c>
      <c r="I6477" s="100">
        <f t="shared" ref="I6477:I6540" si="402">G6477+H6477</f>
        <v>42522</v>
      </c>
      <c r="J6477" s="101">
        <v>59.551499999999997</v>
      </c>
      <c r="K6477" s="100">
        <f>'Barometric Data'!D6485</f>
        <v>42522</v>
      </c>
      <c r="L6477" s="102">
        <f t="shared" si="399"/>
        <v>0</v>
      </c>
      <c r="M6477" s="16">
        <f>'Barometric Data'!E6485</f>
        <v>2.7235</v>
      </c>
      <c r="N6477" s="16">
        <f t="shared" si="401"/>
        <v>56.827999999999996</v>
      </c>
      <c r="O6477" s="17">
        <f t="shared" si="400"/>
        <v>344.32710000000003</v>
      </c>
      <c r="P6477" s="16"/>
      <c r="Q6477" s="101">
        <v>16.811</v>
      </c>
      <c r="R6477" s="16"/>
    </row>
    <row r="6478" spans="7:18" x14ac:dyDescent="0.25">
      <c r="G6478" s="98">
        <v>42522</v>
      </c>
      <c r="H6478" s="99">
        <v>0.25</v>
      </c>
      <c r="I6478" s="100">
        <f t="shared" si="402"/>
        <v>42522.25</v>
      </c>
      <c r="J6478" s="101">
        <v>59.550400000000003</v>
      </c>
      <c r="K6478" s="100">
        <f>'Barometric Data'!D6486</f>
        <v>42522.25</v>
      </c>
      <c r="L6478" s="102">
        <f t="shared" si="399"/>
        <v>0</v>
      </c>
      <c r="M6478" s="16">
        <f>'Barometric Data'!E6486</f>
        <v>2.7040999999999999</v>
      </c>
      <c r="N6478" s="16">
        <f t="shared" si="401"/>
        <v>56.846300000000006</v>
      </c>
      <c r="O6478" s="17">
        <f t="shared" si="400"/>
        <v>344.30880000000002</v>
      </c>
      <c r="P6478" s="16"/>
      <c r="Q6478" s="101">
        <v>16.818000000000001</v>
      </c>
      <c r="R6478" s="16"/>
    </row>
    <row r="6479" spans="7:18" x14ac:dyDescent="0.25">
      <c r="G6479" s="98">
        <v>42522</v>
      </c>
      <c r="H6479" s="99">
        <v>0.5</v>
      </c>
      <c r="I6479" s="100">
        <f t="shared" si="402"/>
        <v>42522.5</v>
      </c>
      <c r="J6479" s="101">
        <v>59.514099999999999</v>
      </c>
      <c r="K6479" s="100">
        <f>'Barometric Data'!D6487</f>
        <v>42522.5</v>
      </c>
      <c r="L6479" s="102">
        <f t="shared" si="399"/>
        <v>0</v>
      </c>
      <c r="M6479" s="16">
        <f>'Barometric Data'!E6487</f>
        <v>2.7054999999999998</v>
      </c>
      <c r="N6479" s="16">
        <f t="shared" si="401"/>
        <v>56.808599999999998</v>
      </c>
      <c r="O6479" s="17">
        <f t="shared" si="400"/>
        <v>344.34649999999999</v>
      </c>
      <c r="P6479" s="16"/>
      <c r="Q6479" s="101">
        <v>16.824000000000002</v>
      </c>
      <c r="R6479" s="16"/>
    </row>
    <row r="6480" spans="7:18" x14ac:dyDescent="0.25">
      <c r="G6480" s="98">
        <v>42522</v>
      </c>
      <c r="H6480" s="99">
        <v>0.75</v>
      </c>
      <c r="I6480" s="100">
        <f t="shared" si="402"/>
        <v>42522.75</v>
      </c>
      <c r="J6480" s="101">
        <v>59.470799999999997</v>
      </c>
      <c r="K6480" s="100">
        <f>'Barometric Data'!D6488</f>
        <v>42522.75</v>
      </c>
      <c r="L6480" s="102">
        <f t="shared" si="399"/>
        <v>0</v>
      </c>
      <c r="M6480" s="16">
        <f>'Barometric Data'!E6488</f>
        <v>2.5701999999999998</v>
      </c>
      <c r="N6480" s="16">
        <f t="shared" si="401"/>
        <v>56.900599999999997</v>
      </c>
      <c r="O6480" s="17">
        <f t="shared" si="400"/>
        <v>344.25450000000001</v>
      </c>
      <c r="P6480" s="16"/>
      <c r="Q6480" s="101">
        <v>16.829000000000001</v>
      </c>
      <c r="R6480" s="16"/>
    </row>
    <row r="6481" spans="7:18" x14ac:dyDescent="0.25">
      <c r="G6481" s="98">
        <v>42523</v>
      </c>
      <c r="H6481" s="99">
        <v>0</v>
      </c>
      <c r="I6481" s="100">
        <f t="shared" si="402"/>
        <v>42523</v>
      </c>
      <c r="J6481" s="101">
        <v>59.465800000000002</v>
      </c>
      <c r="K6481" s="100">
        <f>'Barometric Data'!D6489</f>
        <v>42523</v>
      </c>
      <c r="L6481" s="102">
        <f t="shared" si="399"/>
        <v>0</v>
      </c>
      <c r="M6481" s="16">
        <f>'Barometric Data'!E6489</f>
        <v>2.5891000000000002</v>
      </c>
      <c r="N6481" s="16">
        <f t="shared" si="401"/>
        <v>56.8767</v>
      </c>
      <c r="O6481" s="17">
        <f t="shared" si="400"/>
        <v>344.27840000000003</v>
      </c>
      <c r="P6481" s="16"/>
      <c r="Q6481" s="101">
        <v>16.812999999999999</v>
      </c>
      <c r="R6481" s="16"/>
    </row>
    <row r="6482" spans="7:18" x14ac:dyDescent="0.25">
      <c r="G6482" s="98">
        <v>42523</v>
      </c>
      <c r="H6482" s="99">
        <v>0.25</v>
      </c>
      <c r="I6482" s="100">
        <f t="shared" si="402"/>
        <v>42523.25</v>
      </c>
      <c r="J6482" s="101">
        <v>59.5383</v>
      </c>
      <c r="K6482" s="100">
        <f>'Barometric Data'!D6490</f>
        <v>42523.25</v>
      </c>
      <c r="L6482" s="102">
        <f t="shared" si="399"/>
        <v>0</v>
      </c>
      <c r="M6482" s="16">
        <f>'Barometric Data'!E6490</f>
        <v>2.6753999999999998</v>
      </c>
      <c r="N6482" s="16">
        <f t="shared" si="401"/>
        <v>56.862899999999996</v>
      </c>
      <c r="O6482" s="17">
        <f t="shared" si="400"/>
        <v>344.29219999999998</v>
      </c>
      <c r="P6482" s="16"/>
      <c r="Q6482" s="101">
        <v>16.815000000000001</v>
      </c>
      <c r="R6482" s="16"/>
    </row>
    <row r="6483" spans="7:18" x14ac:dyDescent="0.25">
      <c r="G6483" s="98">
        <v>42523</v>
      </c>
      <c r="H6483" s="99">
        <v>0.5</v>
      </c>
      <c r="I6483" s="100">
        <f t="shared" si="402"/>
        <v>42523.5</v>
      </c>
      <c r="J6483" s="101">
        <v>59.551099999999998</v>
      </c>
      <c r="K6483" s="100">
        <f>'Barometric Data'!D6491</f>
        <v>42523.5</v>
      </c>
      <c r="L6483" s="102">
        <f t="shared" si="399"/>
        <v>0</v>
      </c>
      <c r="M6483" s="16">
        <f>'Barometric Data'!E6491</f>
        <v>2.7877000000000001</v>
      </c>
      <c r="N6483" s="16">
        <f t="shared" si="401"/>
        <v>56.763399999999997</v>
      </c>
      <c r="O6483" s="17">
        <f t="shared" si="400"/>
        <v>344.39170000000001</v>
      </c>
      <c r="P6483" s="16"/>
      <c r="Q6483" s="101">
        <v>16.827000000000002</v>
      </c>
      <c r="R6483" s="16"/>
    </row>
    <row r="6484" spans="7:18" x14ac:dyDescent="0.25">
      <c r="G6484" s="98">
        <v>42523</v>
      </c>
      <c r="H6484" s="99">
        <v>0.75</v>
      </c>
      <c r="I6484" s="100">
        <f t="shared" si="402"/>
        <v>42523.75</v>
      </c>
      <c r="J6484" s="101">
        <v>59.590800000000002</v>
      </c>
      <c r="K6484" s="100">
        <f>'Barometric Data'!D6492</f>
        <v>42523.75</v>
      </c>
      <c r="L6484" s="102">
        <f t="shared" si="399"/>
        <v>0</v>
      </c>
      <c r="M6484" s="16">
        <f>'Barometric Data'!E6492</f>
        <v>2.7637999999999998</v>
      </c>
      <c r="N6484" s="16">
        <f t="shared" si="401"/>
        <v>56.826999999999998</v>
      </c>
      <c r="O6484" s="17">
        <f t="shared" si="400"/>
        <v>344.32810000000001</v>
      </c>
      <c r="P6484" s="16"/>
      <c r="Q6484" s="101">
        <v>16.82</v>
      </c>
      <c r="R6484" s="16"/>
    </row>
    <row r="6485" spans="7:18" x14ac:dyDescent="0.25">
      <c r="G6485" s="98">
        <v>42524</v>
      </c>
      <c r="H6485" s="99">
        <v>0</v>
      </c>
      <c r="I6485" s="100">
        <f t="shared" si="402"/>
        <v>42524</v>
      </c>
      <c r="J6485" s="101">
        <v>59.604500000000002</v>
      </c>
      <c r="K6485" s="100">
        <f>'Barometric Data'!D6493</f>
        <v>42524</v>
      </c>
      <c r="L6485" s="102">
        <f t="shared" si="399"/>
        <v>0</v>
      </c>
      <c r="M6485" s="16">
        <f>'Barometric Data'!E6493</f>
        <v>2.8300999999999998</v>
      </c>
      <c r="N6485" s="16">
        <f t="shared" si="401"/>
        <v>56.7744</v>
      </c>
      <c r="O6485" s="17">
        <f t="shared" si="400"/>
        <v>344.38069999999999</v>
      </c>
      <c r="P6485" s="16"/>
      <c r="Q6485" s="101">
        <v>16.812000000000001</v>
      </c>
      <c r="R6485" s="16"/>
    </row>
    <row r="6486" spans="7:18" x14ac:dyDescent="0.25">
      <c r="G6486" s="98">
        <v>42524</v>
      </c>
      <c r="H6486" s="99">
        <v>0.25</v>
      </c>
      <c r="I6486" s="100">
        <f t="shared" si="402"/>
        <v>42524.25</v>
      </c>
      <c r="J6486" s="101">
        <v>59.67</v>
      </c>
      <c r="K6486" s="100">
        <f>'Barometric Data'!D6494</f>
        <v>42524.25</v>
      </c>
      <c r="L6486" s="102">
        <f t="shared" si="399"/>
        <v>0</v>
      </c>
      <c r="M6486" s="16">
        <f>'Barometric Data'!E6494</f>
        <v>2.9043000000000001</v>
      </c>
      <c r="N6486" s="16">
        <f t="shared" si="401"/>
        <v>56.765700000000002</v>
      </c>
      <c r="O6486" s="17">
        <f t="shared" si="400"/>
        <v>344.38940000000002</v>
      </c>
      <c r="P6486" s="16"/>
      <c r="Q6486" s="101">
        <v>16.817</v>
      </c>
      <c r="R6486" s="16"/>
    </row>
    <row r="6487" spans="7:18" x14ac:dyDescent="0.25">
      <c r="G6487" s="98">
        <v>42524</v>
      </c>
      <c r="H6487" s="99">
        <v>0.5</v>
      </c>
      <c r="I6487" s="100">
        <f t="shared" si="402"/>
        <v>42524.5</v>
      </c>
      <c r="J6487" s="101">
        <v>59.669699999999999</v>
      </c>
      <c r="K6487" s="100">
        <f>'Barometric Data'!D6495</f>
        <v>42524.5</v>
      </c>
      <c r="L6487" s="102">
        <f t="shared" si="399"/>
        <v>0</v>
      </c>
      <c r="M6487" s="16">
        <f>'Barometric Data'!E6495</f>
        <v>2.9863</v>
      </c>
      <c r="N6487" s="16">
        <f t="shared" si="401"/>
        <v>56.683399999999999</v>
      </c>
      <c r="O6487" s="17">
        <f t="shared" si="400"/>
        <v>344.4717</v>
      </c>
      <c r="P6487" s="16"/>
      <c r="Q6487" s="101">
        <v>16.818999999999999</v>
      </c>
      <c r="R6487" s="16"/>
    </row>
    <row r="6488" spans="7:18" x14ac:dyDescent="0.25">
      <c r="G6488" s="98">
        <v>42524</v>
      </c>
      <c r="H6488" s="99">
        <v>0.75</v>
      </c>
      <c r="I6488" s="100">
        <f t="shared" si="402"/>
        <v>42524.75</v>
      </c>
      <c r="J6488" s="101">
        <v>59.666499999999999</v>
      </c>
      <c r="K6488" s="100">
        <f>'Barometric Data'!D6496</f>
        <v>42524.75</v>
      </c>
      <c r="L6488" s="102">
        <f t="shared" ref="L6488:L6551" si="403">I6488-K6488</f>
        <v>0</v>
      </c>
      <c r="M6488" s="16">
        <f>'Barometric Data'!E6496</f>
        <v>2.9009</v>
      </c>
      <c r="N6488" s="16">
        <f t="shared" si="401"/>
        <v>56.765599999999999</v>
      </c>
      <c r="O6488" s="17">
        <f t="shared" si="400"/>
        <v>344.3895</v>
      </c>
      <c r="P6488" s="16"/>
      <c r="Q6488" s="101">
        <v>16.806999999999999</v>
      </c>
      <c r="R6488" s="16"/>
    </row>
    <row r="6489" spans="7:18" x14ac:dyDescent="0.25">
      <c r="G6489" s="98">
        <v>42525</v>
      </c>
      <c r="H6489" s="99">
        <v>0</v>
      </c>
      <c r="I6489" s="100">
        <f t="shared" si="402"/>
        <v>42525</v>
      </c>
      <c r="J6489" s="101">
        <v>59.6434</v>
      </c>
      <c r="K6489" s="100">
        <f>'Barometric Data'!D6497</f>
        <v>42525</v>
      </c>
      <c r="L6489" s="102">
        <f t="shared" si="403"/>
        <v>0</v>
      </c>
      <c r="M6489" s="16">
        <f>'Barometric Data'!E6497</f>
        <v>2.8997000000000002</v>
      </c>
      <c r="N6489" s="16">
        <f t="shared" si="401"/>
        <v>56.743699999999997</v>
      </c>
      <c r="O6489" s="17">
        <f t="shared" ref="O6489:O6552" si="404">$D$26-N6489</f>
        <v>344.41140000000001</v>
      </c>
      <c r="P6489" s="16"/>
      <c r="Q6489" s="101">
        <v>16.815999999999999</v>
      </c>
      <c r="R6489" s="16"/>
    </row>
    <row r="6490" spans="7:18" x14ac:dyDescent="0.25">
      <c r="G6490" s="98">
        <v>42525</v>
      </c>
      <c r="H6490" s="99">
        <v>0.25</v>
      </c>
      <c r="I6490" s="100">
        <f t="shared" si="402"/>
        <v>42525.25</v>
      </c>
      <c r="J6490" s="101">
        <v>59.650500000000001</v>
      </c>
      <c r="K6490" s="100">
        <f>'Barometric Data'!D6498</f>
        <v>42525.25</v>
      </c>
      <c r="L6490" s="102">
        <f t="shared" si="403"/>
        <v>0</v>
      </c>
      <c r="M6490" s="16">
        <f>'Barometric Data'!E6498</f>
        <v>2.8813</v>
      </c>
      <c r="N6490" s="16">
        <f t="shared" si="401"/>
        <v>56.769199999999998</v>
      </c>
      <c r="O6490" s="17">
        <f t="shared" si="404"/>
        <v>344.38589999999999</v>
      </c>
      <c r="P6490" s="16"/>
      <c r="Q6490" s="101">
        <v>16.815999999999999</v>
      </c>
      <c r="R6490" s="16"/>
    </row>
    <row r="6491" spans="7:18" x14ac:dyDescent="0.25">
      <c r="G6491" s="98">
        <v>42525</v>
      </c>
      <c r="H6491" s="99">
        <v>0.5</v>
      </c>
      <c r="I6491" s="100">
        <f t="shared" si="402"/>
        <v>42525.5</v>
      </c>
      <c r="J6491" s="101">
        <v>59.606299999999997</v>
      </c>
      <c r="K6491" s="100">
        <f>'Barometric Data'!D6499</f>
        <v>42525.5</v>
      </c>
      <c r="L6491" s="102">
        <f t="shared" si="403"/>
        <v>0</v>
      </c>
      <c r="M6491" s="16">
        <f>'Barometric Data'!E6499</f>
        <v>2.9037000000000002</v>
      </c>
      <c r="N6491" s="16">
        <f t="shared" si="401"/>
        <v>56.702599999999997</v>
      </c>
      <c r="O6491" s="17">
        <f t="shared" si="404"/>
        <v>344.45249999999999</v>
      </c>
      <c r="P6491" s="16"/>
      <c r="Q6491" s="101">
        <v>16.821000000000002</v>
      </c>
      <c r="R6491" s="16"/>
    </row>
    <row r="6492" spans="7:18" x14ac:dyDescent="0.25">
      <c r="G6492" s="98">
        <v>42525</v>
      </c>
      <c r="H6492" s="99">
        <v>0.75</v>
      </c>
      <c r="I6492" s="100">
        <f t="shared" si="402"/>
        <v>42525.75</v>
      </c>
      <c r="J6492" s="101">
        <v>59.564</v>
      </c>
      <c r="K6492" s="100">
        <f>'Barometric Data'!D6500</f>
        <v>42525.75</v>
      </c>
      <c r="L6492" s="102">
        <f t="shared" si="403"/>
        <v>0</v>
      </c>
      <c r="M6492" s="16">
        <f>'Barometric Data'!E6500</f>
        <v>2.7692000000000001</v>
      </c>
      <c r="N6492" s="16">
        <f t="shared" si="401"/>
        <v>56.794800000000002</v>
      </c>
      <c r="O6492" s="17">
        <f t="shared" si="404"/>
        <v>344.3603</v>
      </c>
      <c r="P6492" s="16"/>
      <c r="Q6492" s="101">
        <v>16.821000000000002</v>
      </c>
      <c r="R6492" s="16"/>
    </row>
    <row r="6493" spans="7:18" x14ac:dyDescent="0.25">
      <c r="G6493" s="98">
        <v>42526</v>
      </c>
      <c r="H6493" s="99">
        <v>0</v>
      </c>
      <c r="I6493" s="100">
        <f t="shared" si="402"/>
        <v>42526</v>
      </c>
      <c r="J6493" s="101">
        <v>59.541699999999999</v>
      </c>
      <c r="K6493" s="100">
        <f>'Barometric Data'!D6501</f>
        <v>42526</v>
      </c>
      <c r="L6493" s="102">
        <f t="shared" si="403"/>
        <v>0</v>
      </c>
      <c r="M6493" s="16">
        <f>'Barometric Data'!E6501</f>
        <v>2.7263000000000002</v>
      </c>
      <c r="N6493" s="16">
        <f t="shared" si="401"/>
        <v>56.815399999999997</v>
      </c>
      <c r="O6493" s="17">
        <f t="shared" si="404"/>
        <v>344.33969999999999</v>
      </c>
      <c r="P6493" s="16"/>
      <c r="Q6493" s="101">
        <v>16.818000000000001</v>
      </c>
      <c r="R6493" s="16"/>
    </row>
    <row r="6494" spans="7:18" x14ac:dyDescent="0.25">
      <c r="G6494" s="98">
        <v>42526</v>
      </c>
      <c r="H6494" s="99">
        <v>0.25</v>
      </c>
      <c r="I6494" s="100">
        <f t="shared" si="402"/>
        <v>42526.25</v>
      </c>
      <c r="J6494" s="101">
        <v>59.533299999999997</v>
      </c>
      <c r="K6494" s="100">
        <f>'Barometric Data'!D6502</f>
        <v>42526.25</v>
      </c>
      <c r="L6494" s="102">
        <f t="shared" si="403"/>
        <v>0</v>
      </c>
      <c r="M6494" s="16">
        <f>'Barometric Data'!E6502</f>
        <v>2.6964999999999999</v>
      </c>
      <c r="N6494" s="16">
        <f t="shared" si="401"/>
        <v>56.836799999999997</v>
      </c>
      <c r="O6494" s="17">
        <f t="shared" si="404"/>
        <v>344.31830000000002</v>
      </c>
      <c r="P6494" s="16"/>
      <c r="Q6494" s="101">
        <v>16.824999999999999</v>
      </c>
      <c r="R6494" s="16"/>
    </row>
    <row r="6495" spans="7:18" x14ac:dyDescent="0.25">
      <c r="G6495" s="98">
        <v>42526</v>
      </c>
      <c r="H6495" s="99">
        <v>0.5</v>
      </c>
      <c r="I6495" s="100">
        <f t="shared" si="402"/>
        <v>42526.5</v>
      </c>
      <c r="J6495" s="101">
        <v>59.480200000000004</v>
      </c>
      <c r="K6495" s="100">
        <f>'Barometric Data'!D6503</f>
        <v>42526.5</v>
      </c>
      <c r="L6495" s="102">
        <f t="shared" si="403"/>
        <v>0</v>
      </c>
      <c r="M6495" s="16">
        <f>'Barometric Data'!E6503</f>
        <v>2.6873999999999998</v>
      </c>
      <c r="N6495" s="16">
        <f t="shared" si="401"/>
        <v>56.792800000000007</v>
      </c>
      <c r="O6495" s="17">
        <f t="shared" si="404"/>
        <v>344.3623</v>
      </c>
      <c r="P6495" s="16"/>
      <c r="Q6495" s="101">
        <v>16.808</v>
      </c>
      <c r="R6495" s="16"/>
    </row>
    <row r="6496" spans="7:18" x14ac:dyDescent="0.25">
      <c r="G6496" s="98">
        <v>42526</v>
      </c>
      <c r="H6496" s="99">
        <v>0.75</v>
      </c>
      <c r="I6496" s="100">
        <f t="shared" si="402"/>
        <v>42526.75</v>
      </c>
      <c r="J6496" s="101">
        <v>59.417099999999998</v>
      </c>
      <c r="K6496" s="100">
        <f>'Barometric Data'!D6504</f>
        <v>42526.75</v>
      </c>
      <c r="L6496" s="102">
        <f t="shared" si="403"/>
        <v>0</v>
      </c>
      <c r="M6496" s="16">
        <f>'Barometric Data'!E6504</f>
        <v>2.5409000000000002</v>
      </c>
      <c r="N6496" s="16">
        <f t="shared" si="401"/>
        <v>56.876199999999997</v>
      </c>
      <c r="O6496" s="17">
        <f t="shared" si="404"/>
        <v>344.27890000000002</v>
      </c>
      <c r="P6496" s="16"/>
      <c r="Q6496" s="101">
        <v>16.817</v>
      </c>
      <c r="R6496" s="16"/>
    </row>
    <row r="6497" spans="7:18" x14ac:dyDescent="0.25">
      <c r="G6497" s="98">
        <v>42527</v>
      </c>
      <c r="H6497" s="99">
        <v>0</v>
      </c>
      <c r="I6497" s="100">
        <f t="shared" si="402"/>
        <v>42527</v>
      </c>
      <c r="J6497" s="101">
        <v>59.486499999999999</v>
      </c>
      <c r="K6497" s="100">
        <f>'Barometric Data'!D6505</f>
        <v>42527</v>
      </c>
      <c r="L6497" s="102">
        <f t="shared" si="403"/>
        <v>0</v>
      </c>
      <c r="M6497" s="16">
        <f>'Barometric Data'!E6505</f>
        <v>2.6545000000000001</v>
      </c>
      <c r="N6497" s="16">
        <f t="shared" si="401"/>
        <v>56.832000000000001</v>
      </c>
      <c r="O6497" s="17">
        <f t="shared" si="404"/>
        <v>344.32310000000001</v>
      </c>
      <c r="P6497" s="16"/>
      <c r="Q6497" s="101">
        <v>16.824000000000002</v>
      </c>
      <c r="R6497" s="16"/>
    </row>
    <row r="6498" spans="7:18" x14ac:dyDescent="0.25">
      <c r="G6498" s="98">
        <v>42527</v>
      </c>
      <c r="H6498" s="99">
        <v>0.25</v>
      </c>
      <c r="I6498" s="100">
        <f t="shared" si="402"/>
        <v>42527.25</v>
      </c>
      <c r="J6498" s="101">
        <v>59.446399999999997</v>
      </c>
      <c r="K6498" s="100">
        <f>'Barometric Data'!D6506</f>
        <v>42527.25</v>
      </c>
      <c r="L6498" s="102">
        <f t="shared" si="403"/>
        <v>0</v>
      </c>
      <c r="M6498" s="16">
        <f>'Barometric Data'!E6506</f>
        <v>2.5813000000000001</v>
      </c>
      <c r="N6498" s="16">
        <f t="shared" si="401"/>
        <v>56.865099999999998</v>
      </c>
      <c r="O6498" s="17">
        <f t="shared" si="404"/>
        <v>344.29</v>
      </c>
      <c r="P6498" s="16"/>
      <c r="Q6498" s="101">
        <v>16.817</v>
      </c>
      <c r="R6498" s="16"/>
    </row>
    <row r="6499" spans="7:18" x14ac:dyDescent="0.25">
      <c r="G6499" s="98">
        <v>42527</v>
      </c>
      <c r="H6499" s="99">
        <v>0.5</v>
      </c>
      <c r="I6499" s="100">
        <f t="shared" si="402"/>
        <v>42527.5</v>
      </c>
      <c r="J6499" s="101">
        <v>59.436599999999999</v>
      </c>
      <c r="K6499" s="100">
        <f>'Barometric Data'!D6507</f>
        <v>42527.5</v>
      </c>
      <c r="L6499" s="102">
        <f t="shared" si="403"/>
        <v>0</v>
      </c>
      <c r="M6499" s="16">
        <f>'Barometric Data'!E6507</f>
        <v>2.6063999999999998</v>
      </c>
      <c r="N6499" s="16">
        <f t="shared" si="401"/>
        <v>56.830199999999998</v>
      </c>
      <c r="O6499" s="17">
        <f t="shared" si="404"/>
        <v>344.32490000000001</v>
      </c>
      <c r="P6499" s="16"/>
      <c r="Q6499" s="101">
        <v>16.818999999999999</v>
      </c>
      <c r="R6499" s="16"/>
    </row>
    <row r="6500" spans="7:18" x14ac:dyDescent="0.25">
      <c r="G6500" s="98">
        <v>42527</v>
      </c>
      <c r="H6500" s="99">
        <v>0.75</v>
      </c>
      <c r="I6500" s="100">
        <f t="shared" si="402"/>
        <v>42527.75</v>
      </c>
      <c r="J6500" s="101">
        <v>59.360300000000002</v>
      </c>
      <c r="K6500" s="100">
        <f>'Barometric Data'!D6508</f>
        <v>42527.75</v>
      </c>
      <c r="L6500" s="102">
        <f t="shared" si="403"/>
        <v>0</v>
      </c>
      <c r="M6500" s="16">
        <f>'Barometric Data'!E6508</f>
        <v>2.4899</v>
      </c>
      <c r="N6500" s="16">
        <f t="shared" si="401"/>
        <v>56.870400000000004</v>
      </c>
      <c r="O6500" s="17">
        <f t="shared" si="404"/>
        <v>344.28469999999999</v>
      </c>
      <c r="P6500" s="16"/>
      <c r="Q6500" s="101">
        <v>16.831</v>
      </c>
      <c r="R6500" s="16"/>
    </row>
    <row r="6501" spans="7:18" x14ac:dyDescent="0.25">
      <c r="G6501" s="98">
        <v>42528</v>
      </c>
      <c r="H6501" s="99">
        <v>0</v>
      </c>
      <c r="I6501" s="100">
        <f t="shared" si="402"/>
        <v>42528</v>
      </c>
      <c r="J6501" s="101">
        <v>59.423000000000002</v>
      </c>
      <c r="K6501" s="100">
        <f>'Barometric Data'!D6509</f>
        <v>42528</v>
      </c>
      <c r="L6501" s="102">
        <f t="shared" si="403"/>
        <v>0</v>
      </c>
      <c r="M6501" s="16">
        <f>'Barometric Data'!E6509</f>
        <v>2.5358999999999998</v>
      </c>
      <c r="N6501" s="16">
        <f t="shared" si="401"/>
        <v>56.887100000000004</v>
      </c>
      <c r="O6501" s="17">
        <f t="shared" si="404"/>
        <v>344.26800000000003</v>
      </c>
      <c r="P6501" s="16"/>
      <c r="Q6501" s="101">
        <v>16.812000000000001</v>
      </c>
      <c r="R6501" s="16"/>
    </row>
    <row r="6502" spans="7:18" x14ac:dyDescent="0.25">
      <c r="G6502" s="98">
        <v>42528</v>
      </c>
      <c r="H6502" s="99">
        <v>0.25</v>
      </c>
      <c r="I6502" s="100">
        <f t="shared" si="402"/>
        <v>42528.25</v>
      </c>
      <c r="J6502" s="101">
        <v>59.429499999999997</v>
      </c>
      <c r="K6502" s="100">
        <f>'Barometric Data'!D6510</f>
        <v>42528.25</v>
      </c>
      <c r="L6502" s="102">
        <f t="shared" si="403"/>
        <v>0</v>
      </c>
      <c r="M6502" s="16">
        <f>'Barometric Data'!E6510</f>
        <v>2.5554000000000001</v>
      </c>
      <c r="N6502" s="16">
        <f t="shared" si="401"/>
        <v>56.874099999999999</v>
      </c>
      <c r="O6502" s="17">
        <f t="shared" si="404"/>
        <v>344.28100000000001</v>
      </c>
      <c r="P6502" s="16"/>
      <c r="Q6502" s="101">
        <v>16.818000000000001</v>
      </c>
      <c r="R6502" s="16"/>
    </row>
    <row r="6503" spans="7:18" x14ac:dyDescent="0.25">
      <c r="G6503" s="98">
        <v>42528</v>
      </c>
      <c r="H6503" s="99">
        <v>0.5</v>
      </c>
      <c r="I6503" s="100">
        <f t="shared" si="402"/>
        <v>42528.5</v>
      </c>
      <c r="J6503" s="101">
        <v>59.418599999999998</v>
      </c>
      <c r="K6503" s="100">
        <f>'Barometric Data'!D6511</f>
        <v>42528.5</v>
      </c>
      <c r="L6503" s="102">
        <f t="shared" si="403"/>
        <v>0</v>
      </c>
      <c r="M6503" s="16">
        <f>'Barometric Data'!E6511</f>
        <v>2.5838999999999999</v>
      </c>
      <c r="N6503" s="16">
        <f t="shared" si="401"/>
        <v>56.834699999999998</v>
      </c>
      <c r="O6503" s="17">
        <f t="shared" si="404"/>
        <v>344.32040000000001</v>
      </c>
      <c r="P6503" s="16"/>
      <c r="Q6503" s="101">
        <v>16.823</v>
      </c>
      <c r="R6503" s="16"/>
    </row>
    <row r="6504" spans="7:18" x14ac:dyDescent="0.25">
      <c r="G6504" s="98">
        <v>42528</v>
      </c>
      <c r="H6504" s="99">
        <v>0.75</v>
      </c>
      <c r="I6504" s="100">
        <f t="shared" si="402"/>
        <v>42528.75</v>
      </c>
      <c r="J6504" s="101">
        <v>59.370600000000003</v>
      </c>
      <c r="K6504" s="100">
        <f>'Barometric Data'!D6512</f>
        <v>42528.75</v>
      </c>
      <c r="L6504" s="102">
        <f t="shared" si="403"/>
        <v>0</v>
      </c>
      <c r="M6504" s="16">
        <f>'Barometric Data'!E6512</f>
        <v>2.5002</v>
      </c>
      <c r="N6504" s="16">
        <f t="shared" ref="N6504:N6559" si="405">J6504-M6504</f>
        <v>56.870400000000004</v>
      </c>
      <c r="O6504" s="17">
        <f t="shared" si="404"/>
        <v>344.28469999999999</v>
      </c>
      <c r="P6504" s="16"/>
      <c r="Q6504" s="101">
        <v>16.821999999999999</v>
      </c>
      <c r="R6504" s="16"/>
    </row>
    <row r="6505" spans="7:18" x14ac:dyDescent="0.25">
      <c r="G6505" s="98">
        <v>42529</v>
      </c>
      <c r="H6505" s="99">
        <v>0</v>
      </c>
      <c r="I6505" s="100">
        <f t="shared" si="402"/>
        <v>42529</v>
      </c>
      <c r="J6505" s="101">
        <v>59.417700000000004</v>
      </c>
      <c r="K6505" s="100">
        <f>'Barometric Data'!D6513</f>
        <v>42529</v>
      </c>
      <c r="L6505" s="102">
        <f t="shared" si="403"/>
        <v>0</v>
      </c>
      <c r="M6505" s="16">
        <f>'Barometric Data'!E6513</f>
        <v>2.5419999999999998</v>
      </c>
      <c r="N6505" s="16">
        <f t="shared" si="405"/>
        <v>56.875700000000002</v>
      </c>
      <c r="O6505" s="17">
        <f t="shared" si="404"/>
        <v>344.27940000000001</v>
      </c>
      <c r="P6505" s="16"/>
      <c r="Q6505" s="101">
        <v>16.818999999999999</v>
      </c>
      <c r="R6505" s="16"/>
    </row>
    <row r="6506" spans="7:18" x14ac:dyDescent="0.25">
      <c r="G6506" s="98">
        <v>42529</v>
      </c>
      <c r="H6506" s="99">
        <v>0.25</v>
      </c>
      <c r="I6506" s="100">
        <f t="shared" si="402"/>
        <v>42529.25</v>
      </c>
      <c r="J6506" s="101">
        <v>59.435099999999998</v>
      </c>
      <c r="K6506" s="100">
        <f>'Barometric Data'!D6514</f>
        <v>42529.25</v>
      </c>
      <c r="L6506" s="102">
        <f t="shared" si="403"/>
        <v>0</v>
      </c>
      <c r="M6506" s="16">
        <f>'Barometric Data'!E6514</f>
        <v>2.5640000000000001</v>
      </c>
      <c r="N6506" s="16">
        <f t="shared" si="405"/>
        <v>56.871099999999998</v>
      </c>
      <c r="O6506" s="17">
        <f t="shared" si="404"/>
        <v>344.28399999999999</v>
      </c>
      <c r="P6506" s="16"/>
      <c r="Q6506" s="101">
        <v>16.812000000000001</v>
      </c>
      <c r="R6506" s="16"/>
    </row>
    <row r="6507" spans="7:18" x14ac:dyDescent="0.25">
      <c r="G6507" s="98">
        <v>42529</v>
      </c>
      <c r="H6507" s="99">
        <v>0.5</v>
      </c>
      <c r="I6507" s="100">
        <f t="shared" si="402"/>
        <v>42529.5</v>
      </c>
      <c r="J6507" s="101">
        <v>59.4024</v>
      </c>
      <c r="K6507" s="100">
        <f>'Barometric Data'!D6515</f>
        <v>42529.5</v>
      </c>
      <c r="L6507" s="102">
        <f t="shared" si="403"/>
        <v>0</v>
      </c>
      <c r="M6507" s="16">
        <f>'Barometric Data'!E6515</f>
        <v>2.5472000000000001</v>
      </c>
      <c r="N6507" s="16">
        <f t="shared" si="405"/>
        <v>56.855199999999996</v>
      </c>
      <c r="O6507" s="17">
        <f t="shared" si="404"/>
        <v>344.29989999999998</v>
      </c>
      <c r="P6507" s="16"/>
      <c r="Q6507" s="101">
        <v>16.817</v>
      </c>
      <c r="R6507" s="16"/>
    </row>
    <row r="6508" spans="7:18" x14ac:dyDescent="0.25">
      <c r="G6508" s="98">
        <v>42529</v>
      </c>
      <c r="H6508" s="99">
        <v>0.75</v>
      </c>
      <c r="I6508" s="100">
        <f t="shared" si="402"/>
        <v>42529.75</v>
      </c>
      <c r="J6508" s="101">
        <v>59.299900000000001</v>
      </c>
      <c r="K6508" s="100">
        <f>'Barometric Data'!D6516</f>
        <v>42529.75</v>
      </c>
      <c r="L6508" s="102">
        <f t="shared" si="403"/>
        <v>0</v>
      </c>
      <c r="M6508" s="16">
        <f>'Barometric Data'!E6516</f>
        <v>2.4033000000000002</v>
      </c>
      <c r="N6508" s="16">
        <f t="shared" si="405"/>
        <v>56.896599999999999</v>
      </c>
      <c r="O6508" s="17">
        <f t="shared" si="404"/>
        <v>344.25850000000003</v>
      </c>
      <c r="P6508" s="16"/>
      <c r="Q6508" s="101">
        <v>16.821999999999999</v>
      </c>
      <c r="R6508" s="16"/>
    </row>
    <row r="6509" spans="7:18" x14ac:dyDescent="0.25">
      <c r="G6509" s="98">
        <v>42530</v>
      </c>
      <c r="H6509" s="99">
        <v>0</v>
      </c>
      <c r="I6509" s="100">
        <f t="shared" si="402"/>
        <v>42530</v>
      </c>
      <c r="J6509" s="101">
        <v>59.367600000000003</v>
      </c>
      <c r="K6509" s="100">
        <f>'Barometric Data'!D6517</f>
        <v>42530</v>
      </c>
      <c r="L6509" s="102">
        <f t="shared" si="403"/>
        <v>0</v>
      </c>
      <c r="M6509" s="16">
        <f>'Barometric Data'!E6517</f>
        <v>2.4483999999999999</v>
      </c>
      <c r="N6509" s="16">
        <f t="shared" si="405"/>
        <v>56.919200000000004</v>
      </c>
      <c r="O6509" s="17">
        <f t="shared" si="404"/>
        <v>344.23590000000002</v>
      </c>
      <c r="P6509" s="16"/>
      <c r="Q6509" s="101">
        <v>16.829999999999998</v>
      </c>
      <c r="R6509" s="16"/>
    </row>
    <row r="6510" spans="7:18" x14ac:dyDescent="0.25">
      <c r="G6510" s="98">
        <v>42530</v>
      </c>
      <c r="H6510" s="99">
        <v>0.25</v>
      </c>
      <c r="I6510" s="100">
        <f t="shared" si="402"/>
        <v>42530.25</v>
      </c>
      <c r="J6510" s="101">
        <v>59.4345</v>
      </c>
      <c r="K6510" s="100">
        <f>'Barometric Data'!D6518</f>
        <v>42530.25</v>
      </c>
      <c r="L6510" s="102">
        <f t="shared" si="403"/>
        <v>0</v>
      </c>
      <c r="M6510" s="16">
        <f>'Barometric Data'!E6518</f>
        <v>2.5575000000000001</v>
      </c>
      <c r="N6510" s="16">
        <f t="shared" si="405"/>
        <v>56.877000000000002</v>
      </c>
      <c r="O6510" s="17">
        <f t="shared" si="404"/>
        <v>344.27809999999999</v>
      </c>
      <c r="P6510" s="16"/>
      <c r="Q6510" s="101">
        <v>16.812000000000001</v>
      </c>
      <c r="R6510" s="16"/>
    </row>
    <row r="6511" spans="7:18" x14ac:dyDescent="0.25">
      <c r="G6511" s="98">
        <v>42530</v>
      </c>
      <c r="H6511" s="99">
        <v>0.5</v>
      </c>
      <c r="I6511" s="100">
        <f t="shared" si="402"/>
        <v>42530.5</v>
      </c>
      <c r="J6511" s="101">
        <v>59.4634</v>
      </c>
      <c r="K6511" s="100">
        <f>'Barometric Data'!D6519</f>
        <v>42530.5</v>
      </c>
      <c r="L6511" s="102">
        <f t="shared" si="403"/>
        <v>0</v>
      </c>
      <c r="M6511" s="16">
        <f>'Barometric Data'!E6519</f>
        <v>2.6110000000000002</v>
      </c>
      <c r="N6511" s="16">
        <f t="shared" si="405"/>
        <v>56.852400000000003</v>
      </c>
      <c r="O6511" s="17">
        <f t="shared" si="404"/>
        <v>344.30270000000002</v>
      </c>
      <c r="P6511" s="16"/>
      <c r="Q6511" s="101">
        <v>16.829999999999998</v>
      </c>
      <c r="R6511" s="16"/>
    </row>
    <row r="6512" spans="7:18" x14ac:dyDescent="0.25">
      <c r="G6512" s="98">
        <v>42530</v>
      </c>
      <c r="H6512" s="99">
        <v>0.75</v>
      </c>
      <c r="I6512" s="100">
        <f t="shared" si="402"/>
        <v>42530.75</v>
      </c>
      <c r="J6512" s="101">
        <v>59.381300000000003</v>
      </c>
      <c r="K6512" s="100">
        <f>'Barometric Data'!D6520</f>
        <v>42530.75</v>
      </c>
      <c r="L6512" s="102">
        <f t="shared" si="403"/>
        <v>0</v>
      </c>
      <c r="M6512" s="16">
        <f>'Barometric Data'!E6520</f>
        <v>2.5173999999999999</v>
      </c>
      <c r="N6512" s="16">
        <f t="shared" si="405"/>
        <v>56.863900000000001</v>
      </c>
      <c r="O6512" s="17">
        <f t="shared" si="404"/>
        <v>344.2912</v>
      </c>
      <c r="P6512" s="16"/>
      <c r="Q6512" s="101">
        <v>16.815999999999999</v>
      </c>
      <c r="R6512" s="16"/>
    </row>
    <row r="6513" spans="7:18" x14ac:dyDescent="0.25">
      <c r="G6513" s="98">
        <v>42531</v>
      </c>
      <c r="H6513" s="99">
        <v>0</v>
      </c>
      <c r="I6513" s="100">
        <f t="shared" si="402"/>
        <v>42531</v>
      </c>
      <c r="J6513" s="101">
        <v>59.393300000000004</v>
      </c>
      <c r="K6513" s="100">
        <f>'Barometric Data'!D6521</f>
        <v>42531</v>
      </c>
      <c r="L6513" s="102">
        <f t="shared" si="403"/>
        <v>0</v>
      </c>
      <c r="M6513" s="16">
        <f>'Barometric Data'!E6521</f>
        <v>2.4794999999999998</v>
      </c>
      <c r="N6513" s="16">
        <f t="shared" si="405"/>
        <v>56.913800000000002</v>
      </c>
      <c r="O6513" s="17">
        <f t="shared" si="404"/>
        <v>344.24130000000002</v>
      </c>
      <c r="P6513" s="16"/>
      <c r="Q6513" s="101">
        <v>16.806999999999999</v>
      </c>
      <c r="R6513" s="16"/>
    </row>
    <row r="6514" spans="7:18" x14ac:dyDescent="0.25">
      <c r="G6514" s="98">
        <v>42531</v>
      </c>
      <c r="H6514" s="99">
        <v>0.25</v>
      </c>
      <c r="I6514" s="100">
        <f t="shared" si="402"/>
        <v>42531.25</v>
      </c>
      <c r="J6514" s="101">
        <v>59.415599999999998</v>
      </c>
      <c r="K6514" s="100">
        <f>'Barometric Data'!D6522</f>
        <v>42531.25</v>
      </c>
      <c r="L6514" s="102">
        <f t="shared" si="403"/>
        <v>0</v>
      </c>
      <c r="M6514" s="16">
        <f>'Barometric Data'!E6522</f>
        <v>2.5232999999999999</v>
      </c>
      <c r="N6514" s="16">
        <f t="shared" si="405"/>
        <v>56.892299999999999</v>
      </c>
      <c r="O6514" s="17">
        <f t="shared" si="404"/>
        <v>344.26280000000003</v>
      </c>
      <c r="P6514" s="16"/>
      <c r="Q6514" s="101">
        <v>16.812999999999999</v>
      </c>
      <c r="R6514" s="16"/>
    </row>
    <row r="6515" spans="7:18" x14ac:dyDescent="0.25">
      <c r="G6515" s="98">
        <v>42531</v>
      </c>
      <c r="H6515" s="99">
        <v>0.5</v>
      </c>
      <c r="I6515" s="100">
        <f t="shared" si="402"/>
        <v>42531.5</v>
      </c>
      <c r="J6515" s="101">
        <v>59.437399999999997</v>
      </c>
      <c r="K6515" s="100">
        <f>'Barometric Data'!D6523</f>
        <v>42531.5</v>
      </c>
      <c r="L6515" s="102">
        <f t="shared" si="403"/>
        <v>0</v>
      </c>
      <c r="M6515" s="16">
        <f>'Barometric Data'!E6523</f>
        <v>2.5627</v>
      </c>
      <c r="N6515" s="16">
        <f t="shared" si="405"/>
        <v>56.874699999999997</v>
      </c>
      <c r="O6515" s="17">
        <f t="shared" si="404"/>
        <v>344.28039999999999</v>
      </c>
      <c r="P6515" s="16"/>
      <c r="Q6515" s="101">
        <v>16.815999999999999</v>
      </c>
      <c r="R6515" s="16"/>
    </row>
    <row r="6516" spans="7:18" x14ac:dyDescent="0.25">
      <c r="G6516" s="98">
        <v>42531</v>
      </c>
      <c r="H6516" s="99">
        <v>0.75</v>
      </c>
      <c r="I6516" s="100">
        <f t="shared" si="402"/>
        <v>42531.75</v>
      </c>
      <c r="J6516" s="101">
        <v>59.3825</v>
      </c>
      <c r="K6516" s="100">
        <f>'Barometric Data'!D6524</f>
        <v>42531.75</v>
      </c>
      <c r="L6516" s="102">
        <f t="shared" si="403"/>
        <v>0</v>
      </c>
      <c r="M6516" s="16">
        <f>'Barometric Data'!E6524</f>
        <v>2.5078</v>
      </c>
      <c r="N6516" s="16">
        <f t="shared" si="405"/>
        <v>56.874699999999997</v>
      </c>
      <c r="O6516" s="17">
        <f t="shared" si="404"/>
        <v>344.28039999999999</v>
      </c>
      <c r="P6516" s="16"/>
      <c r="Q6516" s="101">
        <v>16.821999999999999</v>
      </c>
      <c r="R6516" s="16"/>
    </row>
    <row r="6517" spans="7:18" x14ac:dyDescent="0.25">
      <c r="G6517" s="98">
        <v>42532</v>
      </c>
      <c r="H6517" s="99">
        <v>0</v>
      </c>
      <c r="I6517" s="100">
        <f t="shared" si="402"/>
        <v>42532</v>
      </c>
      <c r="J6517" s="101">
        <v>59.465299999999999</v>
      </c>
      <c r="K6517" s="100">
        <f>'Barometric Data'!D6525</f>
        <v>42532</v>
      </c>
      <c r="L6517" s="102">
        <f t="shared" si="403"/>
        <v>0</v>
      </c>
      <c r="M6517" s="16">
        <f>'Barometric Data'!E6525</f>
        <v>2.6078000000000001</v>
      </c>
      <c r="N6517" s="16">
        <f t="shared" si="405"/>
        <v>56.857500000000002</v>
      </c>
      <c r="O6517" s="17">
        <f t="shared" si="404"/>
        <v>344.29759999999999</v>
      </c>
      <c r="P6517" s="16"/>
      <c r="Q6517" s="101">
        <v>16.821999999999999</v>
      </c>
      <c r="R6517" s="16"/>
    </row>
    <row r="6518" spans="7:18" x14ac:dyDescent="0.25">
      <c r="G6518" s="98">
        <v>42532</v>
      </c>
      <c r="H6518" s="99">
        <v>0.25</v>
      </c>
      <c r="I6518" s="100">
        <f t="shared" si="402"/>
        <v>42532.25</v>
      </c>
      <c r="J6518" s="101">
        <v>59.541499999999999</v>
      </c>
      <c r="K6518" s="100">
        <f>'Barometric Data'!D6526</f>
        <v>42532.25</v>
      </c>
      <c r="L6518" s="102">
        <f t="shared" si="403"/>
        <v>0</v>
      </c>
      <c r="M6518" s="16">
        <f>'Barometric Data'!E6526</f>
        <v>2.7519999999999998</v>
      </c>
      <c r="N6518" s="16">
        <f t="shared" si="405"/>
        <v>56.789499999999997</v>
      </c>
      <c r="O6518" s="17">
        <f t="shared" si="404"/>
        <v>344.36560000000003</v>
      </c>
      <c r="P6518" s="16"/>
      <c r="Q6518" s="101">
        <v>16.821000000000002</v>
      </c>
      <c r="R6518" s="16"/>
    </row>
    <row r="6519" spans="7:18" x14ac:dyDescent="0.25">
      <c r="G6519" s="98">
        <v>42532</v>
      </c>
      <c r="H6519" s="99">
        <v>0.5</v>
      </c>
      <c r="I6519" s="100">
        <f t="shared" si="402"/>
        <v>42532.5</v>
      </c>
      <c r="J6519" s="101">
        <v>59.5764</v>
      </c>
      <c r="K6519" s="100">
        <f>'Barometric Data'!D6527</f>
        <v>42532.5</v>
      </c>
      <c r="L6519" s="102">
        <f t="shared" si="403"/>
        <v>0</v>
      </c>
      <c r="M6519" s="16">
        <f>'Barometric Data'!E6527</f>
        <v>2.8108</v>
      </c>
      <c r="N6519" s="16">
        <f t="shared" si="405"/>
        <v>56.765599999999999</v>
      </c>
      <c r="O6519" s="17">
        <f t="shared" si="404"/>
        <v>344.3895</v>
      </c>
      <c r="P6519" s="16"/>
      <c r="Q6519" s="101">
        <v>16.817</v>
      </c>
      <c r="R6519" s="16"/>
    </row>
    <row r="6520" spans="7:18" x14ac:dyDescent="0.25">
      <c r="G6520" s="98">
        <v>42532</v>
      </c>
      <c r="H6520" s="99">
        <v>0.75</v>
      </c>
      <c r="I6520" s="100">
        <f t="shared" si="402"/>
        <v>42532.75</v>
      </c>
      <c r="J6520" s="101">
        <v>59.5501</v>
      </c>
      <c r="K6520" s="100">
        <f>'Barometric Data'!D6528</f>
        <v>42532.75</v>
      </c>
      <c r="L6520" s="102">
        <f t="shared" si="403"/>
        <v>0</v>
      </c>
      <c r="M6520" s="16">
        <f>'Barometric Data'!E6528</f>
        <v>2.7844000000000002</v>
      </c>
      <c r="N6520" s="16">
        <f t="shared" si="405"/>
        <v>56.765700000000002</v>
      </c>
      <c r="O6520" s="17">
        <f t="shared" si="404"/>
        <v>344.38940000000002</v>
      </c>
      <c r="P6520" s="16"/>
      <c r="Q6520" s="101">
        <v>16.809999999999999</v>
      </c>
      <c r="R6520" s="16"/>
    </row>
    <row r="6521" spans="7:18" x14ac:dyDescent="0.25">
      <c r="G6521" s="98">
        <v>42533</v>
      </c>
      <c r="H6521" s="99">
        <v>0</v>
      </c>
      <c r="I6521" s="100">
        <f t="shared" si="402"/>
        <v>42533</v>
      </c>
      <c r="J6521" s="101">
        <v>59.587600000000002</v>
      </c>
      <c r="K6521" s="100">
        <f>'Barometric Data'!D6529</f>
        <v>42533</v>
      </c>
      <c r="L6521" s="102">
        <f t="shared" si="403"/>
        <v>0</v>
      </c>
      <c r="M6521" s="16">
        <f>'Barometric Data'!E6529</f>
        <v>2.8353999999999999</v>
      </c>
      <c r="N6521" s="16">
        <f t="shared" si="405"/>
        <v>56.752200000000002</v>
      </c>
      <c r="O6521" s="17">
        <f t="shared" si="404"/>
        <v>344.40289999999999</v>
      </c>
      <c r="P6521" s="16"/>
      <c r="Q6521" s="101">
        <v>16.815999999999999</v>
      </c>
      <c r="R6521" s="16"/>
    </row>
    <row r="6522" spans="7:18" x14ac:dyDescent="0.25">
      <c r="G6522" s="98">
        <v>42533</v>
      </c>
      <c r="H6522" s="99">
        <v>0.25</v>
      </c>
      <c r="I6522" s="100">
        <f t="shared" si="402"/>
        <v>42533.25</v>
      </c>
      <c r="J6522" s="101">
        <v>59.61</v>
      </c>
      <c r="K6522" s="100">
        <f>'Barometric Data'!D6530</f>
        <v>42533.25</v>
      </c>
      <c r="L6522" s="102">
        <f t="shared" si="403"/>
        <v>0</v>
      </c>
      <c r="M6522" s="16">
        <f>'Barometric Data'!E6530</f>
        <v>2.8683999999999998</v>
      </c>
      <c r="N6522" s="16">
        <f t="shared" si="405"/>
        <v>56.741599999999998</v>
      </c>
      <c r="O6522" s="17">
        <f t="shared" si="404"/>
        <v>344.4135</v>
      </c>
      <c r="P6522" s="16"/>
      <c r="Q6522" s="101">
        <v>16.823</v>
      </c>
      <c r="R6522" s="16"/>
    </row>
    <row r="6523" spans="7:18" x14ac:dyDescent="0.25">
      <c r="G6523" s="98">
        <v>42533</v>
      </c>
      <c r="H6523" s="99">
        <v>0.5</v>
      </c>
      <c r="I6523" s="100">
        <f t="shared" si="402"/>
        <v>42533.5</v>
      </c>
      <c r="J6523" s="101">
        <v>59.603999999999999</v>
      </c>
      <c r="K6523" s="100">
        <f>'Barometric Data'!D6531</f>
        <v>42533.5</v>
      </c>
      <c r="L6523" s="102">
        <f t="shared" si="403"/>
        <v>0</v>
      </c>
      <c r="M6523" s="16">
        <f>'Barometric Data'!E6531</f>
        <v>2.8984999999999999</v>
      </c>
      <c r="N6523" s="16">
        <f t="shared" si="405"/>
        <v>56.705500000000001</v>
      </c>
      <c r="O6523" s="17">
        <f t="shared" si="404"/>
        <v>344.44960000000003</v>
      </c>
      <c r="P6523" s="16"/>
      <c r="Q6523" s="101">
        <v>16.815000000000001</v>
      </c>
      <c r="R6523" s="16"/>
    </row>
    <row r="6524" spans="7:18" x14ac:dyDescent="0.25">
      <c r="G6524" s="98">
        <v>42533</v>
      </c>
      <c r="H6524" s="99">
        <v>0.75</v>
      </c>
      <c r="I6524" s="100">
        <f t="shared" si="402"/>
        <v>42533.75</v>
      </c>
      <c r="J6524" s="101">
        <v>59.553400000000003</v>
      </c>
      <c r="K6524" s="100">
        <f>'Barometric Data'!D6532</f>
        <v>42533.75</v>
      </c>
      <c r="L6524" s="102">
        <f t="shared" si="403"/>
        <v>0</v>
      </c>
      <c r="M6524" s="16">
        <f>'Barometric Data'!E6532</f>
        <v>2.8113000000000001</v>
      </c>
      <c r="N6524" s="16">
        <f t="shared" si="405"/>
        <v>56.742100000000001</v>
      </c>
      <c r="O6524" s="17">
        <f t="shared" si="404"/>
        <v>344.41300000000001</v>
      </c>
      <c r="P6524" s="16"/>
      <c r="Q6524" s="101">
        <v>16.829000000000001</v>
      </c>
      <c r="R6524" s="16"/>
    </row>
    <row r="6525" spans="7:18" x14ac:dyDescent="0.25">
      <c r="G6525" s="98">
        <v>42534</v>
      </c>
      <c r="H6525" s="99">
        <v>0</v>
      </c>
      <c r="I6525" s="100">
        <f t="shared" si="402"/>
        <v>42534</v>
      </c>
      <c r="J6525" s="101">
        <v>59.552700000000002</v>
      </c>
      <c r="K6525" s="100">
        <f>'Barometric Data'!D6533</f>
        <v>42534</v>
      </c>
      <c r="L6525" s="102">
        <f t="shared" si="403"/>
        <v>0</v>
      </c>
      <c r="M6525" s="16">
        <f>'Barometric Data'!E6533</f>
        <v>2.7755999999999998</v>
      </c>
      <c r="N6525" s="16">
        <f t="shared" si="405"/>
        <v>56.777100000000004</v>
      </c>
      <c r="O6525" s="17">
        <f t="shared" si="404"/>
        <v>344.37799999999999</v>
      </c>
      <c r="P6525" s="16"/>
      <c r="Q6525" s="101">
        <v>16.82</v>
      </c>
      <c r="R6525" s="16"/>
    </row>
    <row r="6526" spans="7:18" x14ac:dyDescent="0.25">
      <c r="G6526" s="98">
        <v>42534</v>
      </c>
      <c r="H6526" s="99">
        <v>0.25</v>
      </c>
      <c r="I6526" s="100">
        <f t="shared" si="402"/>
        <v>42534.25</v>
      </c>
      <c r="J6526" s="101">
        <v>59.506399999999999</v>
      </c>
      <c r="K6526" s="100">
        <f>'Barometric Data'!D6534</f>
        <v>42534.25</v>
      </c>
      <c r="L6526" s="102">
        <f t="shared" si="403"/>
        <v>0</v>
      </c>
      <c r="M6526" s="16">
        <f>'Barometric Data'!E6534</f>
        <v>2.7262</v>
      </c>
      <c r="N6526" s="16">
        <f t="shared" si="405"/>
        <v>56.780200000000001</v>
      </c>
      <c r="O6526" s="17">
        <f t="shared" si="404"/>
        <v>344.37490000000003</v>
      </c>
      <c r="P6526" s="16"/>
      <c r="Q6526" s="101">
        <v>16.812999999999999</v>
      </c>
      <c r="R6526" s="16"/>
    </row>
    <row r="6527" spans="7:18" x14ac:dyDescent="0.25">
      <c r="G6527" s="98">
        <v>42534</v>
      </c>
      <c r="H6527" s="99">
        <v>0.5</v>
      </c>
      <c r="I6527" s="100">
        <f t="shared" si="402"/>
        <v>42534.5</v>
      </c>
      <c r="J6527" s="101">
        <v>59.468200000000003</v>
      </c>
      <c r="K6527" s="100">
        <f>'Barometric Data'!D6535</f>
        <v>42534.5</v>
      </c>
      <c r="L6527" s="102">
        <f t="shared" si="403"/>
        <v>0</v>
      </c>
      <c r="M6527" s="16">
        <f>'Barometric Data'!E6535</f>
        <v>2.6871</v>
      </c>
      <c r="N6527" s="16">
        <f t="shared" si="405"/>
        <v>56.781100000000002</v>
      </c>
      <c r="O6527" s="17">
        <f t="shared" si="404"/>
        <v>344.37400000000002</v>
      </c>
      <c r="P6527" s="16"/>
      <c r="Q6527" s="101">
        <v>16.824000000000002</v>
      </c>
      <c r="R6527" s="16"/>
    </row>
    <row r="6528" spans="7:18" x14ac:dyDescent="0.25">
      <c r="G6528" s="98">
        <v>42534</v>
      </c>
      <c r="H6528" s="99">
        <v>0.75</v>
      </c>
      <c r="I6528" s="100">
        <f t="shared" si="402"/>
        <v>42534.75</v>
      </c>
      <c r="J6528" s="101">
        <v>59.3568</v>
      </c>
      <c r="K6528" s="100">
        <f>'Barometric Data'!D6536</f>
        <v>42534.75</v>
      </c>
      <c r="L6528" s="102">
        <f t="shared" si="403"/>
        <v>0</v>
      </c>
      <c r="M6528" s="16">
        <f>'Barometric Data'!E6536</f>
        <v>2.4937999999999998</v>
      </c>
      <c r="N6528" s="16">
        <f t="shared" si="405"/>
        <v>56.863</v>
      </c>
      <c r="O6528" s="17">
        <f t="shared" si="404"/>
        <v>344.2921</v>
      </c>
      <c r="P6528" s="16"/>
      <c r="Q6528" s="101">
        <v>16.818999999999999</v>
      </c>
      <c r="R6528" s="16"/>
    </row>
    <row r="6529" spans="7:18" x14ac:dyDescent="0.25">
      <c r="G6529" s="98">
        <v>42535</v>
      </c>
      <c r="H6529" s="99">
        <v>0</v>
      </c>
      <c r="I6529" s="100">
        <f t="shared" si="402"/>
        <v>42535</v>
      </c>
      <c r="J6529" s="101">
        <v>59.343800000000002</v>
      </c>
      <c r="K6529" s="100">
        <f>'Barometric Data'!D6537</f>
        <v>42535</v>
      </c>
      <c r="L6529" s="102">
        <f t="shared" si="403"/>
        <v>0</v>
      </c>
      <c r="M6529" s="16">
        <f>'Barometric Data'!E6537</f>
        <v>2.4613999999999998</v>
      </c>
      <c r="N6529" s="16">
        <f t="shared" si="405"/>
        <v>56.882400000000004</v>
      </c>
      <c r="O6529" s="17">
        <f t="shared" si="404"/>
        <v>344.27269999999999</v>
      </c>
      <c r="P6529" s="16"/>
      <c r="Q6529" s="101">
        <v>16.818999999999999</v>
      </c>
      <c r="R6529" s="16"/>
    </row>
    <row r="6530" spans="7:18" x14ac:dyDescent="0.25">
      <c r="G6530" s="98">
        <v>42535</v>
      </c>
      <c r="H6530" s="99">
        <v>0.25</v>
      </c>
      <c r="I6530" s="100">
        <f t="shared" si="402"/>
        <v>42535.25</v>
      </c>
      <c r="J6530" s="101">
        <v>59.384799999999998</v>
      </c>
      <c r="K6530" s="100">
        <f>'Barometric Data'!D6538</f>
        <v>42535.25</v>
      </c>
      <c r="L6530" s="102">
        <f t="shared" si="403"/>
        <v>0</v>
      </c>
      <c r="M6530" s="16">
        <f>'Barometric Data'!E6538</f>
        <v>2.5179999999999998</v>
      </c>
      <c r="N6530" s="16">
        <f t="shared" si="405"/>
        <v>56.866799999999998</v>
      </c>
      <c r="O6530" s="17">
        <f t="shared" si="404"/>
        <v>344.28829999999999</v>
      </c>
      <c r="P6530" s="16"/>
      <c r="Q6530" s="101">
        <v>16.824999999999999</v>
      </c>
      <c r="R6530" s="16"/>
    </row>
    <row r="6531" spans="7:18" x14ac:dyDescent="0.25">
      <c r="G6531" s="98">
        <v>42535</v>
      </c>
      <c r="H6531" s="99">
        <v>0.5</v>
      </c>
      <c r="I6531" s="100">
        <f t="shared" si="402"/>
        <v>42535.5</v>
      </c>
      <c r="J6531" s="101">
        <v>59.438299999999998</v>
      </c>
      <c r="K6531" s="100">
        <f>'Barometric Data'!D6539</f>
        <v>42535.5</v>
      </c>
      <c r="L6531" s="102">
        <f t="shared" si="403"/>
        <v>0</v>
      </c>
      <c r="M6531" s="16">
        <f>'Barometric Data'!E6539</f>
        <v>2.6442000000000001</v>
      </c>
      <c r="N6531" s="16">
        <f t="shared" si="405"/>
        <v>56.7941</v>
      </c>
      <c r="O6531" s="17">
        <f t="shared" si="404"/>
        <v>344.36099999999999</v>
      </c>
      <c r="P6531" s="16"/>
      <c r="Q6531" s="101">
        <v>16.821999999999999</v>
      </c>
      <c r="R6531" s="16"/>
    </row>
    <row r="6532" spans="7:18" x14ac:dyDescent="0.25">
      <c r="G6532" s="98">
        <v>42535</v>
      </c>
      <c r="H6532" s="99">
        <v>0.75</v>
      </c>
      <c r="I6532" s="100">
        <f t="shared" si="402"/>
        <v>42535.75</v>
      </c>
      <c r="J6532" s="101">
        <v>59.414900000000003</v>
      </c>
      <c r="K6532" s="100">
        <f>'Barometric Data'!D6540</f>
        <v>42535.75</v>
      </c>
      <c r="L6532" s="102">
        <f t="shared" si="403"/>
        <v>0</v>
      </c>
      <c r="M6532" s="16">
        <f>'Barometric Data'!E6540</f>
        <v>2.5714999999999999</v>
      </c>
      <c r="N6532" s="16">
        <f t="shared" si="405"/>
        <v>56.843400000000003</v>
      </c>
      <c r="O6532" s="17">
        <f t="shared" si="404"/>
        <v>344.31169999999997</v>
      </c>
      <c r="P6532" s="16"/>
      <c r="Q6532" s="101">
        <v>16.827000000000002</v>
      </c>
      <c r="R6532" s="16"/>
    </row>
    <row r="6533" spans="7:18" x14ac:dyDescent="0.25">
      <c r="G6533" s="98">
        <v>42536</v>
      </c>
      <c r="H6533" s="99">
        <v>0</v>
      </c>
      <c r="I6533" s="100">
        <f t="shared" si="402"/>
        <v>42536</v>
      </c>
      <c r="J6533" s="101">
        <v>59.401600000000002</v>
      </c>
      <c r="K6533" s="100">
        <f>'Barometric Data'!D6541</f>
        <v>42536</v>
      </c>
      <c r="L6533" s="102">
        <f t="shared" si="403"/>
        <v>0</v>
      </c>
      <c r="M6533" s="16">
        <f>'Barometric Data'!E6541</f>
        <v>2.5552999999999999</v>
      </c>
      <c r="N6533" s="16">
        <f t="shared" si="405"/>
        <v>56.846299999999999</v>
      </c>
      <c r="O6533" s="17">
        <f t="shared" si="404"/>
        <v>344.30880000000002</v>
      </c>
      <c r="P6533" s="16"/>
      <c r="Q6533" s="101">
        <v>16.823</v>
      </c>
      <c r="R6533" s="16"/>
    </row>
    <row r="6534" spans="7:18" x14ac:dyDescent="0.25">
      <c r="G6534" s="98">
        <v>42536</v>
      </c>
      <c r="H6534" s="99">
        <v>0.25</v>
      </c>
      <c r="I6534" s="100">
        <f t="shared" si="402"/>
        <v>42536.25</v>
      </c>
      <c r="J6534" s="101">
        <v>59.385800000000003</v>
      </c>
      <c r="K6534" s="100">
        <f>'Barometric Data'!D6542</f>
        <v>42536.25</v>
      </c>
      <c r="L6534" s="102">
        <f t="shared" si="403"/>
        <v>0</v>
      </c>
      <c r="M6534" s="16">
        <f>'Barometric Data'!E6542</f>
        <v>2.5297999999999998</v>
      </c>
      <c r="N6534" s="16">
        <f t="shared" si="405"/>
        <v>56.856000000000002</v>
      </c>
      <c r="O6534" s="17">
        <f t="shared" si="404"/>
        <v>344.29910000000001</v>
      </c>
      <c r="P6534" s="16"/>
      <c r="Q6534" s="101">
        <v>16.812999999999999</v>
      </c>
      <c r="R6534" s="16"/>
    </row>
    <row r="6535" spans="7:18" x14ac:dyDescent="0.25">
      <c r="G6535" s="98">
        <v>42536</v>
      </c>
      <c r="H6535" s="99">
        <v>0.5</v>
      </c>
      <c r="I6535" s="100">
        <f t="shared" si="402"/>
        <v>42536.5</v>
      </c>
      <c r="J6535" s="101">
        <v>59.364600000000003</v>
      </c>
      <c r="K6535" s="100">
        <f>'Barometric Data'!D6543</f>
        <v>42536.5</v>
      </c>
      <c r="L6535" s="102">
        <f t="shared" si="403"/>
        <v>0</v>
      </c>
      <c r="M6535" s="16">
        <f>'Barometric Data'!E6543</f>
        <v>2.5350000000000001</v>
      </c>
      <c r="N6535" s="16">
        <f t="shared" si="405"/>
        <v>56.829599999999999</v>
      </c>
      <c r="O6535" s="17">
        <f t="shared" si="404"/>
        <v>344.32550000000003</v>
      </c>
      <c r="P6535" s="16"/>
      <c r="Q6535" s="101">
        <v>16.815999999999999</v>
      </c>
      <c r="R6535" s="16"/>
    </row>
    <row r="6536" spans="7:18" x14ac:dyDescent="0.25">
      <c r="G6536" s="98">
        <v>42536</v>
      </c>
      <c r="H6536" s="99">
        <v>0.75</v>
      </c>
      <c r="I6536" s="100">
        <f t="shared" si="402"/>
        <v>42536.75</v>
      </c>
      <c r="J6536" s="101">
        <v>59.383800000000001</v>
      </c>
      <c r="K6536" s="100">
        <f>'Barometric Data'!D6544</f>
        <v>42536.75</v>
      </c>
      <c r="L6536" s="102">
        <f t="shared" si="403"/>
        <v>0</v>
      </c>
      <c r="M6536" s="16">
        <f>'Barometric Data'!E6544</f>
        <v>2.4950999999999999</v>
      </c>
      <c r="N6536" s="16">
        <f t="shared" si="405"/>
        <v>56.8887</v>
      </c>
      <c r="O6536" s="17">
        <f t="shared" si="404"/>
        <v>344.26639999999998</v>
      </c>
      <c r="P6536" s="16"/>
      <c r="Q6536" s="101">
        <v>16.812000000000001</v>
      </c>
      <c r="R6536" s="16"/>
    </row>
    <row r="6537" spans="7:18" x14ac:dyDescent="0.25">
      <c r="G6537" s="98">
        <v>42537</v>
      </c>
      <c r="H6537" s="99">
        <v>0</v>
      </c>
      <c r="I6537" s="100">
        <f t="shared" si="402"/>
        <v>42537</v>
      </c>
      <c r="J6537" s="101">
        <v>59.457299999999996</v>
      </c>
      <c r="K6537" s="100">
        <f>'Barometric Data'!D6545</f>
        <v>42537</v>
      </c>
      <c r="L6537" s="102">
        <f t="shared" si="403"/>
        <v>0</v>
      </c>
      <c r="M6537" s="16">
        <f>'Barometric Data'!E6545</f>
        <v>2.6221000000000001</v>
      </c>
      <c r="N6537" s="16">
        <f t="shared" si="405"/>
        <v>56.835199999999993</v>
      </c>
      <c r="O6537" s="17">
        <f t="shared" si="404"/>
        <v>344.31990000000002</v>
      </c>
      <c r="P6537" s="16"/>
      <c r="Q6537" s="101">
        <v>16.832999999999998</v>
      </c>
      <c r="R6537" s="16"/>
    </row>
    <row r="6538" spans="7:18" x14ac:dyDescent="0.25">
      <c r="G6538" s="98">
        <v>42537</v>
      </c>
      <c r="H6538" s="99">
        <v>0.25</v>
      </c>
      <c r="I6538" s="100">
        <f t="shared" si="402"/>
        <v>42537.25</v>
      </c>
      <c r="J6538" s="101">
        <v>59.497799999999998</v>
      </c>
      <c r="K6538" s="100">
        <f>'Barometric Data'!D6546</f>
        <v>42537.25</v>
      </c>
      <c r="L6538" s="102">
        <f t="shared" si="403"/>
        <v>0</v>
      </c>
      <c r="M6538" s="16">
        <f>'Barometric Data'!E6546</f>
        <v>2.6905000000000001</v>
      </c>
      <c r="N6538" s="16">
        <f t="shared" si="405"/>
        <v>56.807299999999998</v>
      </c>
      <c r="O6538" s="17">
        <f t="shared" si="404"/>
        <v>344.34780000000001</v>
      </c>
      <c r="P6538" s="16"/>
      <c r="Q6538" s="101">
        <v>16.824000000000002</v>
      </c>
      <c r="R6538" s="16"/>
    </row>
    <row r="6539" spans="7:18" x14ac:dyDescent="0.25">
      <c r="G6539" s="98">
        <v>42537</v>
      </c>
      <c r="H6539" s="99">
        <v>0.5</v>
      </c>
      <c r="I6539" s="100">
        <f t="shared" si="402"/>
        <v>42537.5</v>
      </c>
      <c r="J6539" s="101">
        <v>59.524099999999997</v>
      </c>
      <c r="K6539" s="100">
        <f>'Barometric Data'!D6547</f>
        <v>42537.5</v>
      </c>
      <c r="L6539" s="102">
        <f t="shared" si="403"/>
        <v>0</v>
      </c>
      <c r="M6539" s="16">
        <f>'Barometric Data'!E6547</f>
        <v>2.7827999999999999</v>
      </c>
      <c r="N6539" s="16">
        <f t="shared" si="405"/>
        <v>56.741299999999995</v>
      </c>
      <c r="O6539" s="17">
        <f t="shared" si="404"/>
        <v>344.41380000000004</v>
      </c>
      <c r="P6539" s="16"/>
      <c r="Q6539" s="101">
        <v>16.827999999999999</v>
      </c>
      <c r="R6539" s="16"/>
    </row>
    <row r="6540" spans="7:18" x14ac:dyDescent="0.25">
      <c r="G6540" s="98">
        <v>42537</v>
      </c>
      <c r="H6540" s="99">
        <v>0.75</v>
      </c>
      <c r="I6540" s="100">
        <f t="shared" si="402"/>
        <v>42537.75</v>
      </c>
      <c r="J6540" s="101">
        <v>59.5627</v>
      </c>
      <c r="K6540" s="100">
        <f>'Barometric Data'!D6548</f>
        <v>42537.75</v>
      </c>
      <c r="L6540" s="102">
        <f t="shared" si="403"/>
        <v>0</v>
      </c>
      <c r="M6540" s="16">
        <f>'Barometric Data'!E6548</f>
        <v>2.81</v>
      </c>
      <c r="N6540" s="16">
        <f t="shared" si="405"/>
        <v>56.752699999999997</v>
      </c>
      <c r="O6540" s="17">
        <f t="shared" si="404"/>
        <v>344.4024</v>
      </c>
      <c r="P6540" s="16"/>
      <c r="Q6540" s="101">
        <v>16.829000000000001</v>
      </c>
      <c r="R6540" s="16"/>
    </row>
    <row r="6541" spans="7:18" x14ac:dyDescent="0.25">
      <c r="G6541" s="98">
        <v>42538</v>
      </c>
      <c r="H6541" s="99">
        <v>0</v>
      </c>
      <c r="I6541" s="100">
        <f t="shared" ref="I6541:I6604" si="406">G6541+H6541</f>
        <v>42538</v>
      </c>
      <c r="J6541" s="101">
        <v>59.566400000000002</v>
      </c>
      <c r="K6541" s="100">
        <f>'Barometric Data'!D6549</f>
        <v>42538</v>
      </c>
      <c r="L6541" s="102">
        <f t="shared" si="403"/>
        <v>0</v>
      </c>
      <c r="M6541" s="16">
        <f>'Barometric Data'!E6549</f>
        <v>2.8022</v>
      </c>
      <c r="N6541" s="16">
        <f t="shared" si="405"/>
        <v>56.764200000000002</v>
      </c>
      <c r="O6541" s="17">
        <f t="shared" si="404"/>
        <v>344.39089999999999</v>
      </c>
      <c r="P6541" s="16"/>
      <c r="Q6541" s="101">
        <v>16.809999999999999</v>
      </c>
      <c r="R6541" s="16"/>
    </row>
    <row r="6542" spans="7:18" x14ac:dyDescent="0.25">
      <c r="G6542" s="98">
        <v>42538</v>
      </c>
      <c r="H6542" s="99">
        <v>0.25</v>
      </c>
      <c r="I6542" s="100">
        <f t="shared" si="406"/>
        <v>42538.25</v>
      </c>
      <c r="J6542" s="101">
        <v>59.545099999999998</v>
      </c>
      <c r="K6542" s="100">
        <f>'Barometric Data'!D6550</f>
        <v>42538.25</v>
      </c>
      <c r="L6542" s="102">
        <f t="shared" si="403"/>
        <v>0</v>
      </c>
      <c r="M6542" s="16">
        <f>'Barometric Data'!E6550</f>
        <v>2.7766000000000002</v>
      </c>
      <c r="N6542" s="16">
        <f t="shared" si="405"/>
        <v>56.768499999999996</v>
      </c>
      <c r="O6542" s="17">
        <f t="shared" si="404"/>
        <v>344.38659999999999</v>
      </c>
      <c r="P6542" s="16"/>
      <c r="Q6542" s="101">
        <v>16.821999999999999</v>
      </c>
      <c r="R6542" s="16"/>
    </row>
    <row r="6543" spans="7:18" x14ac:dyDescent="0.25">
      <c r="G6543" s="98">
        <v>42538</v>
      </c>
      <c r="H6543" s="99">
        <v>0.5</v>
      </c>
      <c r="I6543" s="100">
        <f t="shared" si="406"/>
        <v>42538.5</v>
      </c>
      <c r="J6543" s="101">
        <v>59.505299999999998</v>
      </c>
      <c r="K6543" s="100">
        <f>'Barometric Data'!D6551</f>
        <v>42538.5</v>
      </c>
      <c r="L6543" s="102">
        <f t="shared" si="403"/>
        <v>0</v>
      </c>
      <c r="M6543" s="16">
        <f>'Barometric Data'!E6551</f>
        <v>2.7755999999999998</v>
      </c>
      <c r="N6543" s="16">
        <f t="shared" si="405"/>
        <v>56.729700000000001</v>
      </c>
      <c r="O6543" s="17">
        <f t="shared" si="404"/>
        <v>344.42540000000002</v>
      </c>
      <c r="P6543" s="16"/>
      <c r="Q6543" s="101">
        <v>16.815999999999999</v>
      </c>
      <c r="R6543" s="16"/>
    </row>
    <row r="6544" spans="7:18" x14ac:dyDescent="0.25">
      <c r="G6544" s="98">
        <v>42538</v>
      </c>
      <c r="H6544" s="99">
        <v>0.75</v>
      </c>
      <c r="I6544" s="100">
        <f t="shared" si="406"/>
        <v>42538.75</v>
      </c>
      <c r="J6544" s="101">
        <v>59.4771</v>
      </c>
      <c r="K6544" s="100">
        <f>'Barometric Data'!D6552</f>
        <v>42538.75</v>
      </c>
      <c r="L6544" s="102">
        <f t="shared" si="403"/>
        <v>0</v>
      </c>
      <c r="M6544" s="16">
        <f>'Barometric Data'!E6552</f>
        <v>2.6692</v>
      </c>
      <c r="N6544" s="16">
        <f t="shared" si="405"/>
        <v>56.807900000000004</v>
      </c>
      <c r="O6544" s="17">
        <f t="shared" si="404"/>
        <v>344.34719999999999</v>
      </c>
      <c r="P6544" s="16"/>
      <c r="Q6544" s="101">
        <v>16.814</v>
      </c>
      <c r="R6544" s="16"/>
    </row>
    <row r="6545" spans="5:18" x14ac:dyDescent="0.25">
      <c r="G6545" s="98">
        <v>42539</v>
      </c>
      <c r="H6545" s="99">
        <v>0</v>
      </c>
      <c r="I6545" s="100">
        <f t="shared" si="406"/>
        <v>42539</v>
      </c>
      <c r="J6545" s="101">
        <v>59.464700000000001</v>
      </c>
      <c r="K6545" s="100">
        <f>'Barometric Data'!D6553</f>
        <v>42539</v>
      </c>
      <c r="L6545" s="102">
        <f t="shared" si="403"/>
        <v>0</v>
      </c>
      <c r="M6545" s="16">
        <f>'Barometric Data'!E6553</f>
        <v>2.6509999999999998</v>
      </c>
      <c r="N6545" s="16">
        <f t="shared" si="405"/>
        <v>56.813699999999997</v>
      </c>
      <c r="O6545" s="17">
        <f t="shared" si="404"/>
        <v>344.34140000000002</v>
      </c>
      <c r="P6545" s="16"/>
      <c r="Q6545" s="101">
        <v>16.818000000000001</v>
      </c>
      <c r="R6545" s="16"/>
    </row>
    <row r="6546" spans="5:18" x14ac:dyDescent="0.25">
      <c r="G6546" s="98">
        <v>42539</v>
      </c>
      <c r="H6546" s="99">
        <v>0.25</v>
      </c>
      <c r="I6546" s="100">
        <f t="shared" si="406"/>
        <v>42539.25</v>
      </c>
      <c r="J6546" s="101">
        <v>59.493499999999997</v>
      </c>
      <c r="K6546" s="100">
        <f>'Barometric Data'!D6554</f>
        <v>42539.25</v>
      </c>
      <c r="L6546" s="102">
        <f t="shared" si="403"/>
        <v>0</v>
      </c>
      <c r="M6546" s="16">
        <f>'Barometric Data'!E6554</f>
        <v>2.6892</v>
      </c>
      <c r="N6546" s="16">
        <f t="shared" si="405"/>
        <v>56.804299999999998</v>
      </c>
      <c r="O6546" s="17">
        <f t="shared" si="404"/>
        <v>344.35079999999999</v>
      </c>
      <c r="P6546" s="16"/>
      <c r="Q6546" s="101">
        <v>16.817</v>
      </c>
      <c r="R6546" s="16"/>
    </row>
    <row r="6547" spans="5:18" x14ac:dyDescent="0.25">
      <c r="G6547" s="98">
        <v>42539</v>
      </c>
      <c r="H6547" s="99">
        <v>0.5</v>
      </c>
      <c r="I6547" s="100">
        <f t="shared" si="406"/>
        <v>42539.5</v>
      </c>
      <c r="J6547" s="101">
        <v>59.489600000000003</v>
      </c>
      <c r="K6547" s="100">
        <f>'Barometric Data'!D6555</f>
        <v>42539.5</v>
      </c>
      <c r="L6547" s="102">
        <f t="shared" si="403"/>
        <v>0</v>
      </c>
      <c r="M6547" s="16">
        <f>'Barometric Data'!E6555</f>
        <v>2.7559</v>
      </c>
      <c r="N6547" s="16">
        <f t="shared" si="405"/>
        <v>56.733700000000006</v>
      </c>
      <c r="O6547" s="17">
        <f t="shared" si="404"/>
        <v>344.42140000000001</v>
      </c>
      <c r="P6547" s="16"/>
      <c r="Q6547" s="101">
        <v>16.82</v>
      </c>
      <c r="R6547" s="16"/>
    </row>
    <row r="6548" spans="5:18" x14ac:dyDescent="0.25">
      <c r="G6548" s="98">
        <v>42539</v>
      </c>
      <c r="H6548" s="99">
        <v>0.75</v>
      </c>
      <c r="I6548" s="100">
        <f t="shared" si="406"/>
        <v>42539.75</v>
      </c>
      <c r="J6548" s="101">
        <v>59.587499999999999</v>
      </c>
      <c r="K6548" s="100">
        <f>'Barometric Data'!D6556</f>
        <v>42539.75</v>
      </c>
      <c r="L6548" s="102">
        <f t="shared" si="403"/>
        <v>0</v>
      </c>
      <c r="M6548" s="16">
        <f>'Barometric Data'!E6556</f>
        <v>2.8595000000000002</v>
      </c>
      <c r="N6548" s="16">
        <f t="shared" si="405"/>
        <v>56.728000000000002</v>
      </c>
      <c r="O6548" s="17">
        <f t="shared" si="404"/>
        <v>344.4271</v>
      </c>
      <c r="P6548" s="16"/>
      <c r="Q6548" s="101">
        <v>16.835000000000001</v>
      </c>
      <c r="R6548" s="16"/>
    </row>
    <row r="6549" spans="5:18" x14ac:dyDescent="0.25">
      <c r="G6549" s="98">
        <v>42540</v>
      </c>
      <c r="H6549" s="99">
        <v>0</v>
      </c>
      <c r="I6549" s="100">
        <f t="shared" si="406"/>
        <v>42540</v>
      </c>
      <c r="J6549" s="101">
        <v>59.643700000000003</v>
      </c>
      <c r="K6549" s="100">
        <f>'Barometric Data'!D6557</f>
        <v>42540</v>
      </c>
      <c r="L6549" s="102">
        <f t="shared" si="403"/>
        <v>0</v>
      </c>
      <c r="M6549" s="16">
        <f>'Barometric Data'!E6557</f>
        <v>2.9729999999999999</v>
      </c>
      <c r="N6549" s="16">
        <f t="shared" si="405"/>
        <v>56.670700000000004</v>
      </c>
      <c r="O6549" s="17">
        <f t="shared" si="404"/>
        <v>344.48439999999999</v>
      </c>
      <c r="P6549" s="16"/>
      <c r="Q6549" s="101">
        <v>16.817</v>
      </c>
      <c r="R6549" s="16"/>
    </row>
    <row r="6550" spans="5:18" x14ac:dyDescent="0.25">
      <c r="G6550" s="98">
        <v>42540</v>
      </c>
      <c r="H6550" s="99">
        <v>0.25</v>
      </c>
      <c r="I6550" s="100">
        <f t="shared" si="406"/>
        <v>42540.25</v>
      </c>
      <c r="J6550" s="101">
        <v>59.694200000000002</v>
      </c>
      <c r="K6550" s="100">
        <f>'Barometric Data'!D6558</f>
        <v>42540.25</v>
      </c>
      <c r="L6550" s="102">
        <f t="shared" si="403"/>
        <v>0</v>
      </c>
      <c r="M6550" s="16">
        <f>'Barometric Data'!E6558</f>
        <v>3.0347</v>
      </c>
      <c r="N6550" s="16">
        <f t="shared" si="405"/>
        <v>56.659500000000001</v>
      </c>
      <c r="O6550" s="17">
        <f t="shared" si="404"/>
        <v>344.49560000000002</v>
      </c>
      <c r="P6550" s="16"/>
      <c r="Q6550" s="101">
        <v>16.814</v>
      </c>
      <c r="R6550" s="16"/>
    </row>
    <row r="6551" spans="5:18" x14ac:dyDescent="0.25">
      <c r="G6551" s="98">
        <v>42540</v>
      </c>
      <c r="H6551" s="99">
        <v>0.5</v>
      </c>
      <c r="I6551" s="100">
        <f t="shared" si="406"/>
        <v>42540.5</v>
      </c>
      <c r="J6551" s="101">
        <v>59.661799999999999</v>
      </c>
      <c r="K6551" s="100">
        <f>'Barometric Data'!D6559</f>
        <v>42540.5</v>
      </c>
      <c r="L6551" s="102">
        <f t="shared" si="403"/>
        <v>0</v>
      </c>
      <c r="M6551" s="16">
        <f>'Barometric Data'!E6559</f>
        <v>3.0482</v>
      </c>
      <c r="N6551" s="16">
        <f t="shared" si="405"/>
        <v>56.613599999999998</v>
      </c>
      <c r="O6551" s="17">
        <f t="shared" si="404"/>
        <v>344.54149999999998</v>
      </c>
      <c r="P6551" s="16"/>
      <c r="Q6551" s="101">
        <v>16.818000000000001</v>
      </c>
      <c r="R6551" s="16"/>
    </row>
    <row r="6552" spans="5:18" x14ac:dyDescent="0.25">
      <c r="G6552" s="98">
        <v>42540</v>
      </c>
      <c r="H6552" s="99">
        <v>0.75</v>
      </c>
      <c r="I6552" s="100">
        <f t="shared" si="406"/>
        <v>42540.75</v>
      </c>
      <c r="J6552" s="101">
        <v>59.607100000000003</v>
      </c>
      <c r="K6552" s="100">
        <f>'Barometric Data'!D6560</f>
        <v>42540.75</v>
      </c>
      <c r="L6552" s="102">
        <f t="shared" ref="L6552:L6558" si="407">I6552-K6552</f>
        <v>0</v>
      </c>
      <c r="M6552" s="16">
        <f>'Barometric Data'!E6560</f>
        <v>2.9224999999999999</v>
      </c>
      <c r="N6552" s="16">
        <f t="shared" si="405"/>
        <v>56.684600000000003</v>
      </c>
      <c r="O6552" s="17">
        <f t="shared" si="404"/>
        <v>344.47050000000002</v>
      </c>
      <c r="P6552" s="16"/>
      <c r="Q6552" s="101">
        <v>16.821000000000002</v>
      </c>
      <c r="R6552" s="16"/>
    </row>
    <row r="6553" spans="5:18" x14ac:dyDescent="0.25">
      <c r="G6553" s="98">
        <v>42541</v>
      </c>
      <c r="H6553" s="99">
        <v>0</v>
      </c>
      <c r="I6553" s="100">
        <f t="shared" si="406"/>
        <v>42541</v>
      </c>
      <c r="J6553" s="101">
        <v>59.593400000000003</v>
      </c>
      <c r="K6553" s="100">
        <f>'Barometric Data'!D6561</f>
        <v>42541</v>
      </c>
      <c r="L6553" s="102">
        <f t="shared" si="407"/>
        <v>0</v>
      </c>
      <c r="M6553" s="16">
        <f>'Barometric Data'!E6561</f>
        <v>2.8814000000000002</v>
      </c>
      <c r="N6553" s="16">
        <f t="shared" si="405"/>
        <v>56.712000000000003</v>
      </c>
      <c r="O6553" s="17">
        <f t="shared" ref="O6553:O6559" si="408">$D$26-N6553</f>
        <v>344.44310000000002</v>
      </c>
      <c r="P6553" s="16"/>
      <c r="Q6553" s="101">
        <v>16.824999999999999</v>
      </c>
      <c r="R6553" s="16"/>
    </row>
    <row r="6554" spans="5:18" x14ac:dyDescent="0.25">
      <c r="G6554" s="98">
        <v>42541</v>
      </c>
      <c r="H6554" s="99">
        <v>0.25</v>
      </c>
      <c r="I6554" s="100">
        <f t="shared" si="406"/>
        <v>42541.25</v>
      </c>
      <c r="J6554" s="101">
        <v>59.575299999999999</v>
      </c>
      <c r="K6554" s="100">
        <f>'Barometric Data'!D6562</f>
        <v>42541.25</v>
      </c>
      <c r="L6554" s="102">
        <f t="shared" si="407"/>
        <v>0</v>
      </c>
      <c r="M6554" s="16">
        <f>'Barometric Data'!E6562</f>
        <v>2.8487</v>
      </c>
      <c r="N6554" s="16">
        <f t="shared" si="405"/>
        <v>56.726599999999998</v>
      </c>
      <c r="O6554" s="17">
        <f t="shared" si="408"/>
        <v>344.42849999999999</v>
      </c>
      <c r="P6554" s="16"/>
      <c r="Q6554" s="101">
        <v>16.824999999999999</v>
      </c>
      <c r="R6554" s="16"/>
    </row>
    <row r="6555" spans="5:18" x14ac:dyDescent="0.25">
      <c r="G6555" s="98">
        <v>42541</v>
      </c>
      <c r="H6555" s="99">
        <v>0.5</v>
      </c>
      <c r="I6555" s="100">
        <f t="shared" si="406"/>
        <v>42541.5</v>
      </c>
      <c r="J6555" s="101">
        <v>59.521099999999997</v>
      </c>
      <c r="K6555" s="100">
        <f>'Barometric Data'!D6563</f>
        <v>42541.5</v>
      </c>
      <c r="L6555" s="102">
        <f t="shared" si="407"/>
        <v>0</v>
      </c>
      <c r="M6555" s="16">
        <f>'Barometric Data'!E6563</f>
        <v>2.8468</v>
      </c>
      <c r="N6555" s="16">
        <f t="shared" si="405"/>
        <v>56.674299999999995</v>
      </c>
      <c r="O6555" s="17">
        <f t="shared" si="408"/>
        <v>344.48079999999999</v>
      </c>
      <c r="P6555" s="16"/>
      <c r="Q6555" s="101">
        <v>16.815999999999999</v>
      </c>
      <c r="R6555" s="16"/>
    </row>
    <row r="6556" spans="5:18" x14ac:dyDescent="0.25">
      <c r="G6556" s="98">
        <v>42541</v>
      </c>
      <c r="H6556" s="99">
        <v>0.75</v>
      </c>
      <c r="I6556" s="100">
        <f t="shared" si="406"/>
        <v>42541.75</v>
      </c>
      <c r="J6556" s="101">
        <v>59.469900000000003</v>
      </c>
      <c r="K6556" s="100">
        <f>'Barometric Data'!D6564</f>
        <v>42541.75</v>
      </c>
      <c r="L6556" s="102">
        <f t="shared" si="407"/>
        <v>0</v>
      </c>
      <c r="M6556" s="16">
        <f>'Barometric Data'!E6564</f>
        <v>2.7084000000000001</v>
      </c>
      <c r="N6556" s="16">
        <f t="shared" si="405"/>
        <v>56.761500000000005</v>
      </c>
      <c r="O6556" s="17">
        <f t="shared" si="408"/>
        <v>344.39359999999999</v>
      </c>
      <c r="P6556" s="16"/>
      <c r="Q6556" s="101">
        <v>16.823</v>
      </c>
      <c r="R6556" s="16"/>
    </row>
    <row r="6557" spans="5:18" x14ac:dyDescent="0.25">
      <c r="G6557" s="98">
        <v>42542</v>
      </c>
      <c r="H6557" s="99">
        <v>0</v>
      </c>
      <c r="I6557" s="100">
        <f t="shared" si="406"/>
        <v>42542</v>
      </c>
      <c r="J6557" s="101">
        <v>59.4816</v>
      </c>
      <c r="K6557" s="100">
        <f>'Barometric Data'!D6565</f>
        <v>42542</v>
      </c>
      <c r="L6557" s="102">
        <f t="shared" si="407"/>
        <v>0</v>
      </c>
      <c r="M6557" s="16">
        <f>'Barometric Data'!E6565</f>
        <v>2.7132000000000001</v>
      </c>
      <c r="N6557" s="16">
        <f t="shared" si="405"/>
        <v>56.7684</v>
      </c>
      <c r="O6557" s="17">
        <f t="shared" si="408"/>
        <v>344.38670000000002</v>
      </c>
      <c r="P6557" s="16"/>
      <c r="Q6557" s="101">
        <v>16.812999999999999</v>
      </c>
      <c r="R6557" s="16"/>
    </row>
    <row r="6558" spans="5:18" x14ac:dyDescent="0.25">
      <c r="G6558" s="98">
        <v>42542</v>
      </c>
      <c r="H6558" s="99">
        <v>0.25</v>
      </c>
      <c r="I6558" s="100">
        <f t="shared" si="406"/>
        <v>42542.25</v>
      </c>
      <c r="J6558" s="101">
        <v>59.543700000000001</v>
      </c>
      <c r="K6558" s="100">
        <f>'Barometric Data'!D6566</f>
        <v>42542.25</v>
      </c>
      <c r="L6558" s="102">
        <f t="shared" si="407"/>
        <v>0</v>
      </c>
      <c r="M6558" s="16">
        <f>'Barometric Data'!E6566</f>
        <v>2.8098999999999998</v>
      </c>
      <c r="N6558" s="16">
        <f t="shared" si="405"/>
        <v>56.733800000000002</v>
      </c>
      <c r="O6558" s="17">
        <f t="shared" si="408"/>
        <v>344.42129999999997</v>
      </c>
      <c r="P6558" s="16"/>
      <c r="Q6558" s="101">
        <v>16.823</v>
      </c>
      <c r="R6558" s="16"/>
    </row>
    <row r="6559" spans="5:18" x14ac:dyDescent="0.25">
      <c r="E6559" s="105" t="s">
        <v>113</v>
      </c>
      <c r="G6559" s="98">
        <v>42542</v>
      </c>
      <c r="H6559" s="99">
        <v>0.5</v>
      </c>
      <c r="I6559" s="100">
        <f t="shared" si="406"/>
        <v>42542.5</v>
      </c>
      <c r="J6559" s="101">
        <v>59.561399999999999</v>
      </c>
      <c r="K6559" s="100">
        <f>'Barometric Data'!D6567</f>
        <v>42542.5</v>
      </c>
      <c r="L6559" s="102">
        <f t="shared" ref="L6559" si="409">I6559-K6559</f>
        <v>0</v>
      </c>
      <c r="M6559" s="16">
        <f>'Barometric Data'!E6567</f>
        <v>2.9062999999999999</v>
      </c>
      <c r="N6559" s="16">
        <f t="shared" si="405"/>
        <v>56.655099999999997</v>
      </c>
      <c r="O6559" s="17">
        <f t="shared" si="408"/>
        <v>344.5</v>
      </c>
      <c r="P6559" s="16"/>
      <c r="Q6559" s="101">
        <v>16.815000000000001</v>
      </c>
      <c r="R6559" s="16"/>
    </row>
    <row r="6560" spans="5:18" x14ac:dyDescent="0.25">
      <c r="G6560" s="98">
        <v>42542</v>
      </c>
      <c r="H6560" s="99">
        <v>0.58333333333333337</v>
      </c>
      <c r="I6560" s="100">
        <f t="shared" si="406"/>
        <v>42542.583333333336</v>
      </c>
      <c r="J6560" s="101">
        <v>59.551600000000001</v>
      </c>
      <c r="K6560" s="100">
        <f>'Barometric Data'!D6568</f>
        <v>42542.583333333336</v>
      </c>
      <c r="L6560" s="102">
        <f t="shared" ref="L6560:L6623" si="410">I6560-K6560</f>
        <v>0</v>
      </c>
      <c r="M6560" s="16">
        <f>'Barometric Data'!E6568</f>
        <v>2.8986999999999998</v>
      </c>
      <c r="N6560" s="16">
        <f t="shared" ref="N6560:N6623" si="411">J6560-M6560</f>
        <v>56.652900000000002</v>
      </c>
      <c r="O6560" s="17">
        <f>$D$28-N6560</f>
        <v>344.47030000000001</v>
      </c>
      <c r="P6560" s="16"/>
      <c r="Q6560" s="101">
        <v>16.821000000000002</v>
      </c>
      <c r="R6560" s="16"/>
    </row>
    <row r="6561" spans="7:18" x14ac:dyDescent="0.25">
      <c r="G6561" s="98">
        <v>42542</v>
      </c>
      <c r="H6561" s="99">
        <v>0.83333333333333337</v>
      </c>
      <c r="I6561" s="100">
        <f t="shared" si="406"/>
        <v>42542.833333333336</v>
      </c>
      <c r="J6561" s="101">
        <v>59.524299999999997</v>
      </c>
      <c r="K6561" s="100">
        <f>'Barometric Data'!D6569</f>
        <v>42542.833333333336</v>
      </c>
      <c r="L6561" s="102">
        <f t="shared" si="410"/>
        <v>0</v>
      </c>
      <c r="M6561" s="16">
        <f>'Barometric Data'!E6569</f>
        <v>2.7894000000000001</v>
      </c>
      <c r="N6561" s="16">
        <f t="shared" si="411"/>
        <v>56.734899999999996</v>
      </c>
      <c r="O6561" s="17">
        <f t="shared" ref="O6561:O6624" si="412">$D$28-N6561</f>
        <v>344.38830000000002</v>
      </c>
      <c r="P6561" s="16"/>
      <c r="Q6561" s="101">
        <v>16.823</v>
      </c>
      <c r="R6561" s="16"/>
    </row>
    <row r="6562" spans="7:18" x14ac:dyDescent="0.25">
      <c r="G6562" s="98">
        <v>42543</v>
      </c>
      <c r="H6562" s="99">
        <v>8.3333333333333329E-2</v>
      </c>
      <c r="I6562" s="100">
        <f t="shared" si="406"/>
        <v>42543.083333333336</v>
      </c>
      <c r="J6562" s="101">
        <v>59.485399999999998</v>
      </c>
      <c r="K6562" s="100">
        <f>'Barometric Data'!D6570</f>
        <v>42543.083333333336</v>
      </c>
      <c r="L6562" s="102">
        <f t="shared" si="410"/>
        <v>0</v>
      </c>
      <c r="M6562" s="16">
        <f>'Barometric Data'!E6570</f>
        <v>2.7526999999999999</v>
      </c>
      <c r="N6562" s="16">
        <f t="shared" si="411"/>
        <v>56.732700000000001</v>
      </c>
      <c r="O6562" s="17">
        <f t="shared" si="412"/>
        <v>344.39049999999997</v>
      </c>
      <c r="P6562" s="16"/>
      <c r="Q6562" s="101">
        <v>16.823</v>
      </c>
      <c r="R6562" s="16"/>
    </row>
    <row r="6563" spans="7:18" x14ac:dyDescent="0.25">
      <c r="G6563" s="98">
        <v>42543</v>
      </c>
      <c r="H6563" s="99">
        <v>0.33333333333333331</v>
      </c>
      <c r="I6563" s="100">
        <f t="shared" si="406"/>
        <v>42543.333333333336</v>
      </c>
      <c r="J6563" s="101">
        <v>59.496099999999998</v>
      </c>
      <c r="K6563" s="100">
        <f>'Barometric Data'!D6571</f>
        <v>42543.333333333336</v>
      </c>
      <c r="L6563" s="102">
        <f t="shared" si="410"/>
        <v>0</v>
      </c>
      <c r="M6563" s="16">
        <f>'Barometric Data'!E6571</f>
        <v>2.7643</v>
      </c>
      <c r="N6563" s="16">
        <f t="shared" si="411"/>
        <v>56.7318</v>
      </c>
      <c r="O6563" s="17">
        <f t="shared" si="412"/>
        <v>344.39139999999998</v>
      </c>
      <c r="P6563" s="16"/>
      <c r="Q6563" s="101">
        <v>16.826000000000001</v>
      </c>
      <c r="R6563" s="16"/>
    </row>
    <row r="6564" spans="7:18" x14ac:dyDescent="0.25">
      <c r="G6564" s="98">
        <v>42543</v>
      </c>
      <c r="H6564" s="99">
        <v>0.58333333333333337</v>
      </c>
      <c r="I6564" s="100">
        <f t="shared" si="406"/>
        <v>42543.583333333336</v>
      </c>
      <c r="J6564" s="101">
        <v>59.423400000000001</v>
      </c>
      <c r="K6564" s="100">
        <f>'Barometric Data'!D6572</f>
        <v>42543.583333333336</v>
      </c>
      <c r="L6564" s="102">
        <f t="shared" si="410"/>
        <v>0</v>
      </c>
      <c r="M6564" s="16">
        <f>'Barometric Data'!E6572</f>
        <v>2.6915</v>
      </c>
      <c r="N6564" s="16">
        <f t="shared" si="411"/>
        <v>56.731900000000003</v>
      </c>
      <c r="O6564" s="17">
        <f t="shared" si="412"/>
        <v>344.3913</v>
      </c>
      <c r="P6564" s="16"/>
      <c r="Q6564" s="101">
        <v>16.831</v>
      </c>
      <c r="R6564" s="16"/>
    </row>
    <row r="6565" spans="7:18" x14ac:dyDescent="0.25">
      <c r="G6565" s="98">
        <v>42543</v>
      </c>
      <c r="H6565" s="99">
        <v>0.83333333333333337</v>
      </c>
      <c r="I6565" s="100">
        <f t="shared" si="406"/>
        <v>42543.833333333336</v>
      </c>
      <c r="J6565" s="101">
        <v>59.358699999999999</v>
      </c>
      <c r="K6565" s="100">
        <f>'Barometric Data'!D6573</f>
        <v>42543.833333333336</v>
      </c>
      <c r="L6565" s="102">
        <f t="shared" si="410"/>
        <v>0</v>
      </c>
      <c r="M6565" s="16">
        <f>'Barometric Data'!E6573</f>
        <v>2.5636000000000001</v>
      </c>
      <c r="N6565" s="16">
        <f t="shared" si="411"/>
        <v>56.795099999999998</v>
      </c>
      <c r="O6565" s="17">
        <f t="shared" si="412"/>
        <v>344.32810000000001</v>
      </c>
      <c r="P6565" s="16"/>
      <c r="Q6565" s="101">
        <v>16.812999999999999</v>
      </c>
      <c r="R6565" s="16"/>
    </row>
    <row r="6566" spans="7:18" x14ac:dyDescent="0.25">
      <c r="G6566" s="98">
        <v>42544</v>
      </c>
      <c r="H6566" s="99">
        <v>8.3333333333333329E-2</v>
      </c>
      <c r="I6566" s="100">
        <f t="shared" si="406"/>
        <v>42544.083333333336</v>
      </c>
      <c r="J6566" s="101">
        <v>59.36</v>
      </c>
      <c r="K6566" s="100">
        <f>'Barometric Data'!D6574</f>
        <v>42544.083333333336</v>
      </c>
      <c r="L6566" s="102">
        <f t="shared" si="410"/>
        <v>0</v>
      </c>
      <c r="M6566" s="16">
        <f>'Barometric Data'!E6574</f>
        <v>2.5558000000000001</v>
      </c>
      <c r="N6566" s="16">
        <f t="shared" si="411"/>
        <v>56.804200000000002</v>
      </c>
      <c r="O6566" s="17">
        <f t="shared" si="412"/>
        <v>344.31900000000002</v>
      </c>
      <c r="P6566" s="16"/>
      <c r="Q6566" s="101">
        <v>16.827000000000002</v>
      </c>
      <c r="R6566" s="16"/>
    </row>
    <row r="6567" spans="7:18" x14ac:dyDescent="0.25">
      <c r="G6567" s="98">
        <v>42544</v>
      </c>
      <c r="H6567" s="99">
        <v>0.33333333333333331</v>
      </c>
      <c r="I6567" s="100">
        <f t="shared" si="406"/>
        <v>42544.333333333336</v>
      </c>
      <c r="J6567" s="101">
        <v>59.433199999999999</v>
      </c>
      <c r="K6567" s="100">
        <f>'Barometric Data'!D6575</f>
        <v>42544.333333333336</v>
      </c>
      <c r="L6567" s="102">
        <f t="shared" si="410"/>
        <v>0</v>
      </c>
      <c r="M6567" s="16">
        <f>'Barometric Data'!E6575</f>
        <v>2.6675</v>
      </c>
      <c r="N6567" s="16">
        <f t="shared" si="411"/>
        <v>56.765700000000002</v>
      </c>
      <c r="O6567" s="17">
        <f t="shared" si="412"/>
        <v>344.35750000000002</v>
      </c>
      <c r="P6567" s="16"/>
      <c r="Q6567" s="101">
        <v>16.821999999999999</v>
      </c>
      <c r="R6567" s="16"/>
    </row>
    <row r="6568" spans="7:18" x14ac:dyDescent="0.25">
      <c r="G6568" s="98">
        <v>42544</v>
      </c>
      <c r="H6568" s="99">
        <v>0.58333333333333337</v>
      </c>
      <c r="I6568" s="100">
        <f t="shared" si="406"/>
        <v>42544.583333333336</v>
      </c>
      <c r="J6568" s="101">
        <v>59.420099999999998</v>
      </c>
      <c r="K6568" s="100">
        <f>'Barometric Data'!D6576</f>
        <v>42544.583333333336</v>
      </c>
      <c r="L6568" s="102">
        <f t="shared" si="410"/>
        <v>0</v>
      </c>
      <c r="M6568" s="16">
        <f>'Barometric Data'!E6576</f>
        <v>2.6839</v>
      </c>
      <c r="N6568" s="16">
        <f t="shared" si="411"/>
        <v>56.736199999999997</v>
      </c>
      <c r="O6568" s="17">
        <f t="shared" si="412"/>
        <v>344.387</v>
      </c>
      <c r="P6568" s="16"/>
      <c r="Q6568" s="101">
        <v>16.832999999999998</v>
      </c>
      <c r="R6568" s="16"/>
    </row>
    <row r="6569" spans="7:18" x14ac:dyDescent="0.25">
      <c r="G6569" s="98">
        <v>42544</v>
      </c>
      <c r="H6569" s="99">
        <v>0.83333333333333337</v>
      </c>
      <c r="I6569" s="100">
        <f t="shared" si="406"/>
        <v>42544.833333333336</v>
      </c>
      <c r="J6569" s="101">
        <v>59.361899999999999</v>
      </c>
      <c r="K6569" s="100">
        <f>'Barometric Data'!D6577</f>
        <v>42544.833333333336</v>
      </c>
      <c r="L6569" s="102">
        <f t="shared" si="410"/>
        <v>0</v>
      </c>
      <c r="M6569" s="16">
        <f>'Barometric Data'!E6577</f>
        <v>2.577</v>
      </c>
      <c r="N6569" s="16">
        <f t="shared" si="411"/>
        <v>56.7849</v>
      </c>
      <c r="O6569" s="17">
        <f t="shared" si="412"/>
        <v>344.3383</v>
      </c>
      <c r="P6569" s="16"/>
      <c r="Q6569" s="101">
        <v>16.818999999999999</v>
      </c>
      <c r="R6569" s="16"/>
    </row>
    <row r="6570" spans="7:18" x14ac:dyDescent="0.25">
      <c r="G6570" s="98">
        <v>42545</v>
      </c>
      <c r="H6570" s="99">
        <v>8.3333333333333329E-2</v>
      </c>
      <c r="I6570" s="100">
        <f t="shared" si="406"/>
        <v>42545.083333333336</v>
      </c>
      <c r="J6570" s="101">
        <v>59.395299999999999</v>
      </c>
      <c r="K6570" s="100">
        <f>'Barometric Data'!D6578</f>
        <v>42545.083333333336</v>
      </c>
      <c r="L6570" s="102">
        <f t="shared" si="410"/>
        <v>0</v>
      </c>
      <c r="M6570" s="16">
        <f>'Barometric Data'!E6578</f>
        <v>2.6065</v>
      </c>
      <c r="N6570" s="16">
        <f t="shared" si="411"/>
        <v>56.788800000000002</v>
      </c>
      <c r="O6570" s="17">
        <f t="shared" si="412"/>
        <v>344.33440000000002</v>
      </c>
      <c r="P6570" s="16"/>
      <c r="Q6570" s="101">
        <v>16.806999999999999</v>
      </c>
      <c r="R6570" s="16"/>
    </row>
    <row r="6571" spans="7:18" x14ac:dyDescent="0.25">
      <c r="G6571" s="98">
        <v>42545</v>
      </c>
      <c r="H6571" s="99">
        <v>0.33333333333333331</v>
      </c>
      <c r="I6571" s="100">
        <f t="shared" si="406"/>
        <v>42545.333333333336</v>
      </c>
      <c r="J6571" s="101">
        <v>59.472099999999998</v>
      </c>
      <c r="K6571" s="100">
        <f>'Barometric Data'!D6579</f>
        <v>42545.333333333336</v>
      </c>
      <c r="L6571" s="102">
        <f t="shared" si="410"/>
        <v>0</v>
      </c>
      <c r="M6571" s="16">
        <f>'Barometric Data'!E6579</f>
        <v>2.7486000000000002</v>
      </c>
      <c r="N6571" s="16">
        <f t="shared" si="411"/>
        <v>56.723499999999994</v>
      </c>
      <c r="O6571" s="17">
        <f t="shared" si="412"/>
        <v>344.3997</v>
      </c>
      <c r="P6571" s="16"/>
      <c r="Q6571" s="101">
        <v>16.823</v>
      </c>
      <c r="R6571" s="16"/>
    </row>
    <row r="6572" spans="7:18" x14ac:dyDescent="0.25">
      <c r="G6572" s="98">
        <v>42545</v>
      </c>
      <c r="H6572" s="99">
        <v>0.58333333333333337</v>
      </c>
      <c r="I6572" s="100">
        <f t="shared" si="406"/>
        <v>42545.583333333336</v>
      </c>
      <c r="J6572" s="101">
        <v>59.518900000000002</v>
      </c>
      <c r="K6572" s="100">
        <f>'Barometric Data'!D6580</f>
        <v>42545.583333333336</v>
      </c>
      <c r="L6572" s="102">
        <f t="shared" si="410"/>
        <v>0</v>
      </c>
      <c r="M6572" s="16">
        <f>'Barometric Data'!E6580</f>
        <v>2.8443999999999998</v>
      </c>
      <c r="N6572" s="16">
        <f t="shared" si="411"/>
        <v>56.674500000000002</v>
      </c>
      <c r="O6572" s="17">
        <f t="shared" si="412"/>
        <v>344.44869999999997</v>
      </c>
      <c r="P6572" s="16"/>
      <c r="Q6572" s="101">
        <v>16.823</v>
      </c>
      <c r="R6572" s="16"/>
    </row>
    <row r="6573" spans="7:18" x14ac:dyDescent="0.25">
      <c r="G6573" s="98">
        <v>42545</v>
      </c>
      <c r="H6573" s="99">
        <v>0.83333333333333337</v>
      </c>
      <c r="I6573" s="100">
        <f t="shared" si="406"/>
        <v>42545.833333333336</v>
      </c>
      <c r="J6573" s="101">
        <v>59.5227</v>
      </c>
      <c r="K6573" s="100">
        <f>'Barometric Data'!D6581</f>
        <v>42545.833333333336</v>
      </c>
      <c r="L6573" s="102">
        <f t="shared" si="410"/>
        <v>0</v>
      </c>
      <c r="M6573" s="16">
        <f>'Barometric Data'!E6581</f>
        <v>2.8431000000000002</v>
      </c>
      <c r="N6573" s="16">
        <f t="shared" si="411"/>
        <v>56.679600000000001</v>
      </c>
      <c r="O6573" s="17">
        <f t="shared" si="412"/>
        <v>344.4436</v>
      </c>
      <c r="P6573" s="16"/>
      <c r="Q6573" s="101">
        <v>16.806000000000001</v>
      </c>
      <c r="R6573" s="16"/>
    </row>
    <row r="6574" spans="7:18" x14ac:dyDescent="0.25">
      <c r="G6574" s="98">
        <v>42546</v>
      </c>
      <c r="H6574" s="99">
        <v>8.3333333333333329E-2</v>
      </c>
      <c r="I6574" s="100">
        <f t="shared" si="406"/>
        <v>42546.083333333336</v>
      </c>
      <c r="J6574" s="101">
        <v>59.572600000000001</v>
      </c>
      <c r="K6574" s="100">
        <f>'Barometric Data'!D6582</f>
        <v>42546.083333333336</v>
      </c>
      <c r="L6574" s="102">
        <f t="shared" si="410"/>
        <v>0</v>
      </c>
      <c r="M6574" s="16">
        <f>'Barometric Data'!E6582</f>
        <v>2.9169999999999998</v>
      </c>
      <c r="N6574" s="16">
        <f t="shared" si="411"/>
        <v>56.6556</v>
      </c>
      <c r="O6574" s="17">
        <f t="shared" si="412"/>
        <v>344.4676</v>
      </c>
      <c r="P6574" s="16"/>
      <c r="Q6574" s="101">
        <v>16.832999999999998</v>
      </c>
      <c r="R6574" s="16"/>
    </row>
    <row r="6575" spans="7:18" x14ac:dyDescent="0.25">
      <c r="G6575" s="98">
        <v>42546</v>
      </c>
      <c r="H6575" s="99">
        <v>0.33333333333333331</v>
      </c>
      <c r="I6575" s="100">
        <f t="shared" si="406"/>
        <v>42546.333333333336</v>
      </c>
      <c r="J6575" s="101">
        <v>59.6081</v>
      </c>
      <c r="K6575" s="100">
        <f>'Barometric Data'!D6583</f>
        <v>42546.333333333336</v>
      </c>
      <c r="L6575" s="102">
        <f t="shared" si="410"/>
        <v>0</v>
      </c>
      <c r="M6575" s="16">
        <f>'Barometric Data'!E6583</f>
        <v>2.9706000000000001</v>
      </c>
      <c r="N6575" s="16">
        <f t="shared" si="411"/>
        <v>56.637500000000003</v>
      </c>
      <c r="O6575" s="17">
        <f t="shared" si="412"/>
        <v>344.48570000000001</v>
      </c>
      <c r="P6575" s="16"/>
      <c r="Q6575" s="101">
        <v>16.831</v>
      </c>
      <c r="R6575" s="16"/>
    </row>
    <row r="6576" spans="7:18" x14ac:dyDescent="0.25">
      <c r="G6576" s="98">
        <v>42546</v>
      </c>
      <c r="H6576" s="99">
        <v>0.58333333333333337</v>
      </c>
      <c r="I6576" s="100">
        <f t="shared" si="406"/>
        <v>42546.583333333336</v>
      </c>
      <c r="J6576" s="101">
        <v>59.582099999999997</v>
      </c>
      <c r="K6576" s="100">
        <f>'Barometric Data'!D6584</f>
        <v>42546.583333333336</v>
      </c>
      <c r="L6576" s="102">
        <f t="shared" si="410"/>
        <v>0</v>
      </c>
      <c r="M6576" s="16">
        <f>'Barometric Data'!E6584</f>
        <v>2.9398</v>
      </c>
      <c r="N6576" s="16">
        <f t="shared" si="411"/>
        <v>56.642299999999999</v>
      </c>
      <c r="O6576" s="17">
        <f t="shared" si="412"/>
        <v>344.48090000000002</v>
      </c>
      <c r="P6576" s="16"/>
      <c r="Q6576" s="101">
        <v>16.823</v>
      </c>
      <c r="R6576" s="16"/>
    </row>
    <row r="6577" spans="7:18" x14ac:dyDescent="0.25">
      <c r="G6577" s="98">
        <v>42546</v>
      </c>
      <c r="H6577" s="99">
        <v>0.83333333333333337</v>
      </c>
      <c r="I6577" s="100">
        <f t="shared" si="406"/>
        <v>42546.833333333336</v>
      </c>
      <c r="J6577" s="101">
        <v>59.508299999999998</v>
      </c>
      <c r="K6577" s="100">
        <f>'Barometric Data'!D6585</f>
        <v>42546.833333333336</v>
      </c>
      <c r="L6577" s="102">
        <f t="shared" si="410"/>
        <v>0</v>
      </c>
      <c r="M6577" s="16">
        <f>'Barometric Data'!E6585</f>
        <v>2.8319999999999999</v>
      </c>
      <c r="N6577" s="16">
        <f t="shared" si="411"/>
        <v>56.676299999999998</v>
      </c>
      <c r="O6577" s="17">
        <f t="shared" si="412"/>
        <v>344.44690000000003</v>
      </c>
      <c r="P6577" s="16"/>
      <c r="Q6577" s="101">
        <v>16.834</v>
      </c>
      <c r="R6577" s="16"/>
    </row>
    <row r="6578" spans="7:18" x14ac:dyDescent="0.25">
      <c r="G6578" s="98">
        <v>42547</v>
      </c>
      <c r="H6578" s="99">
        <v>8.3333333333333329E-2</v>
      </c>
      <c r="I6578" s="100">
        <f t="shared" si="406"/>
        <v>42547.083333333336</v>
      </c>
      <c r="J6578" s="101">
        <v>59.531100000000002</v>
      </c>
      <c r="K6578" s="100">
        <f>'Barometric Data'!D6586</f>
        <v>42547.083333333336</v>
      </c>
      <c r="L6578" s="102">
        <f t="shared" si="410"/>
        <v>0</v>
      </c>
      <c r="M6578" s="16">
        <f>'Barometric Data'!E6586</f>
        <v>2.8384999999999998</v>
      </c>
      <c r="N6578" s="16">
        <f t="shared" si="411"/>
        <v>56.692599999999999</v>
      </c>
      <c r="O6578" s="17">
        <f t="shared" si="412"/>
        <v>344.43060000000003</v>
      </c>
      <c r="P6578" s="16"/>
      <c r="Q6578" s="101">
        <v>16.824999999999999</v>
      </c>
      <c r="R6578" s="16"/>
    </row>
    <row r="6579" spans="7:18" x14ac:dyDescent="0.25">
      <c r="G6579" s="98">
        <v>42547</v>
      </c>
      <c r="H6579" s="99">
        <v>0.33333333333333331</v>
      </c>
      <c r="I6579" s="100">
        <f t="shared" si="406"/>
        <v>42547.333333333336</v>
      </c>
      <c r="J6579" s="101">
        <v>59.535600000000002</v>
      </c>
      <c r="K6579" s="100">
        <f>'Barometric Data'!D6587</f>
        <v>42547.333333333336</v>
      </c>
      <c r="L6579" s="102">
        <f t="shared" si="410"/>
        <v>0</v>
      </c>
      <c r="M6579" s="16">
        <f>'Barometric Data'!E6587</f>
        <v>2.8807</v>
      </c>
      <c r="N6579" s="16">
        <f t="shared" si="411"/>
        <v>56.654900000000005</v>
      </c>
      <c r="O6579" s="17">
        <f t="shared" si="412"/>
        <v>344.4683</v>
      </c>
      <c r="P6579" s="16"/>
      <c r="Q6579" s="101">
        <v>16.824000000000002</v>
      </c>
      <c r="R6579" s="16"/>
    </row>
    <row r="6580" spans="7:18" x14ac:dyDescent="0.25">
      <c r="G6580" s="98">
        <v>42547</v>
      </c>
      <c r="H6580" s="99">
        <v>0.58333333333333337</v>
      </c>
      <c r="I6580" s="100">
        <f t="shared" si="406"/>
        <v>42547.583333333336</v>
      </c>
      <c r="J6580" s="101">
        <v>59.541400000000003</v>
      </c>
      <c r="K6580" s="100">
        <f>'Barometric Data'!D6588</f>
        <v>42547.583333333336</v>
      </c>
      <c r="L6580" s="102">
        <f t="shared" si="410"/>
        <v>0</v>
      </c>
      <c r="M6580" s="16">
        <f>'Barometric Data'!E6588</f>
        <v>2.8690000000000002</v>
      </c>
      <c r="N6580" s="16">
        <f t="shared" si="411"/>
        <v>56.672400000000003</v>
      </c>
      <c r="O6580" s="17">
        <f t="shared" si="412"/>
        <v>344.45080000000002</v>
      </c>
      <c r="P6580" s="16"/>
      <c r="Q6580" s="101">
        <v>16.815000000000001</v>
      </c>
      <c r="R6580" s="16"/>
    </row>
    <row r="6581" spans="7:18" x14ac:dyDescent="0.25">
      <c r="G6581" s="98">
        <v>42547</v>
      </c>
      <c r="H6581" s="99">
        <v>0.83333333333333337</v>
      </c>
      <c r="I6581" s="100">
        <f t="shared" si="406"/>
        <v>42547.833333333336</v>
      </c>
      <c r="J6581" s="101">
        <v>59.466500000000003</v>
      </c>
      <c r="K6581" s="100">
        <f>'Barometric Data'!D6589</f>
        <v>42547.833333333336</v>
      </c>
      <c r="L6581" s="102">
        <f t="shared" si="410"/>
        <v>0</v>
      </c>
      <c r="M6581" s="16">
        <f>'Barometric Data'!E6589</f>
        <v>2.7911000000000001</v>
      </c>
      <c r="N6581" s="16">
        <f t="shared" si="411"/>
        <v>56.675400000000003</v>
      </c>
      <c r="O6581" s="17">
        <f t="shared" si="412"/>
        <v>344.44779999999997</v>
      </c>
      <c r="P6581" s="16"/>
      <c r="Q6581" s="101">
        <v>16.829000000000001</v>
      </c>
      <c r="R6581" s="16"/>
    </row>
    <row r="6582" spans="7:18" x14ac:dyDescent="0.25">
      <c r="G6582" s="98">
        <v>42548</v>
      </c>
      <c r="H6582" s="99">
        <v>8.3333333333333329E-2</v>
      </c>
      <c r="I6582" s="100">
        <f t="shared" si="406"/>
        <v>42548.083333333336</v>
      </c>
      <c r="J6582" s="101">
        <v>59.500999999999998</v>
      </c>
      <c r="K6582" s="100">
        <f>'Barometric Data'!D6590</f>
        <v>42548.083333333336</v>
      </c>
      <c r="L6582" s="102">
        <f t="shared" si="410"/>
        <v>0</v>
      </c>
      <c r="M6582" s="16">
        <f>'Barometric Data'!E6590</f>
        <v>2.8047</v>
      </c>
      <c r="N6582" s="16">
        <f t="shared" si="411"/>
        <v>56.696300000000001</v>
      </c>
      <c r="O6582" s="17">
        <f t="shared" si="412"/>
        <v>344.42689999999999</v>
      </c>
      <c r="P6582" s="16"/>
      <c r="Q6582" s="101">
        <v>16.811</v>
      </c>
      <c r="R6582" s="16"/>
    </row>
    <row r="6583" spans="7:18" x14ac:dyDescent="0.25">
      <c r="G6583" s="98">
        <v>42548</v>
      </c>
      <c r="H6583" s="99">
        <v>0.33333333333333331</v>
      </c>
      <c r="I6583" s="100">
        <f t="shared" si="406"/>
        <v>42548.333333333336</v>
      </c>
      <c r="J6583" s="101">
        <v>59.511899999999997</v>
      </c>
      <c r="K6583" s="100">
        <f>'Barometric Data'!D6591</f>
        <v>42548.333333333336</v>
      </c>
      <c r="L6583" s="102">
        <f t="shared" si="410"/>
        <v>0</v>
      </c>
      <c r="M6583" s="16">
        <f>'Barometric Data'!E6591</f>
        <v>2.8717999999999999</v>
      </c>
      <c r="N6583" s="16">
        <f t="shared" si="411"/>
        <v>56.640099999999997</v>
      </c>
      <c r="O6583" s="17">
        <f t="shared" si="412"/>
        <v>344.48309999999998</v>
      </c>
      <c r="P6583" s="16"/>
      <c r="Q6583" s="101">
        <v>16.827000000000002</v>
      </c>
      <c r="R6583" s="16"/>
    </row>
    <row r="6584" spans="7:18" x14ac:dyDescent="0.25">
      <c r="G6584" s="98">
        <v>42548</v>
      </c>
      <c r="H6584" s="99">
        <v>0.58333333333333337</v>
      </c>
      <c r="I6584" s="100">
        <f t="shared" si="406"/>
        <v>42548.583333333336</v>
      </c>
      <c r="J6584" s="101">
        <v>59.4953</v>
      </c>
      <c r="K6584" s="100">
        <f>'Barometric Data'!D6592</f>
        <v>42548.583333333336</v>
      </c>
      <c r="L6584" s="102">
        <f t="shared" si="410"/>
        <v>0</v>
      </c>
      <c r="M6584" s="16">
        <f>'Barometric Data'!E6592</f>
        <v>2.8022</v>
      </c>
      <c r="N6584" s="16">
        <f t="shared" si="411"/>
        <v>56.693100000000001</v>
      </c>
      <c r="O6584" s="17">
        <f t="shared" si="412"/>
        <v>344.43009999999998</v>
      </c>
      <c r="P6584" s="16"/>
      <c r="Q6584" s="101">
        <v>16.826000000000001</v>
      </c>
      <c r="R6584" s="16"/>
    </row>
    <row r="6585" spans="7:18" x14ac:dyDescent="0.25">
      <c r="G6585" s="98">
        <v>42548</v>
      </c>
      <c r="H6585" s="99">
        <v>0.83333333333333337</v>
      </c>
      <c r="I6585" s="100">
        <f t="shared" si="406"/>
        <v>42548.833333333336</v>
      </c>
      <c r="J6585" s="101">
        <v>59.414900000000003</v>
      </c>
      <c r="K6585" s="100">
        <f>'Barometric Data'!D6593</f>
        <v>42548.833333333336</v>
      </c>
      <c r="L6585" s="102">
        <f t="shared" si="410"/>
        <v>0</v>
      </c>
      <c r="M6585" s="16">
        <f>'Barometric Data'!E6593</f>
        <v>2.6901999999999999</v>
      </c>
      <c r="N6585" s="16">
        <f t="shared" si="411"/>
        <v>56.724700000000006</v>
      </c>
      <c r="O6585" s="17">
        <f t="shared" si="412"/>
        <v>344.39850000000001</v>
      </c>
      <c r="P6585" s="16"/>
      <c r="Q6585" s="101">
        <v>16.82</v>
      </c>
      <c r="R6585" s="16"/>
    </row>
    <row r="6586" spans="7:18" x14ac:dyDescent="0.25">
      <c r="G6586" s="98">
        <v>42549</v>
      </c>
      <c r="H6586" s="99">
        <v>8.3333333333333329E-2</v>
      </c>
      <c r="I6586" s="100">
        <f t="shared" si="406"/>
        <v>42549.083333333336</v>
      </c>
      <c r="J6586" s="101">
        <v>59.451999999999998</v>
      </c>
      <c r="K6586" s="100">
        <f>'Barometric Data'!D6594</f>
        <v>42549.083333333336</v>
      </c>
      <c r="L6586" s="102">
        <f t="shared" si="410"/>
        <v>0</v>
      </c>
      <c r="M6586" s="16">
        <f>'Barometric Data'!E6594</f>
        <v>2.7183000000000002</v>
      </c>
      <c r="N6586" s="16">
        <f t="shared" si="411"/>
        <v>56.733699999999999</v>
      </c>
      <c r="O6586" s="17">
        <f t="shared" si="412"/>
        <v>344.3895</v>
      </c>
      <c r="P6586" s="16"/>
      <c r="Q6586" s="101">
        <v>16.841999999999999</v>
      </c>
      <c r="R6586" s="16"/>
    </row>
    <row r="6587" spans="7:18" x14ac:dyDescent="0.25">
      <c r="G6587" s="98">
        <v>42549</v>
      </c>
      <c r="H6587" s="99">
        <v>0.33333333333333331</v>
      </c>
      <c r="I6587" s="100">
        <f t="shared" si="406"/>
        <v>42549.333333333336</v>
      </c>
      <c r="J6587" s="101">
        <v>59.455199999999998</v>
      </c>
      <c r="K6587" s="100">
        <f>'Barometric Data'!D6595</f>
        <v>42549.333333333336</v>
      </c>
      <c r="L6587" s="102">
        <f t="shared" si="410"/>
        <v>0</v>
      </c>
      <c r="M6587" s="16">
        <f>'Barometric Data'!E6595</f>
        <v>2.7863000000000002</v>
      </c>
      <c r="N6587" s="16">
        <f t="shared" si="411"/>
        <v>56.668900000000001</v>
      </c>
      <c r="O6587" s="17">
        <f t="shared" si="412"/>
        <v>344.45429999999999</v>
      </c>
      <c r="P6587" s="16"/>
      <c r="Q6587" s="101">
        <v>16.82</v>
      </c>
      <c r="R6587" s="16"/>
    </row>
    <row r="6588" spans="7:18" x14ac:dyDescent="0.25">
      <c r="G6588" s="98">
        <v>42549</v>
      </c>
      <c r="H6588" s="99">
        <v>0.58333333333333337</v>
      </c>
      <c r="I6588" s="100">
        <f t="shared" si="406"/>
        <v>42549.583333333336</v>
      </c>
      <c r="J6588" s="101">
        <v>59.469099999999997</v>
      </c>
      <c r="K6588" s="100">
        <f>'Barometric Data'!D6596</f>
        <v>42549.583333333336</v>
      </c>
      <c r="L6588" s="102">
        <f t="shared" si="410"/>
        <v>0</v>
      </c>
      <c r="M6588" s="16">
        <f>'Barometric Data'!E6596</f>
        <v>2.7648999999999999</v>
      </c>
      <c r="N6588" s="16">
        <f t="shared" si="411"/>
        <v>56.7042</v>
      </c>
      <c r="O6588" s="17">
        <f t="shared" si="412"/>
        <v>344.41899999999998</v>
      </c>
      <c r="P6588" s="16"/>
      <c r="Q6588" s="101">
        <v>16.829999999999998</v>
      </c>
      <c r="R6588" s="16"/>
    </row>
    <row r="6589" spans="7:18" x14ac:dyDescent="0.25">
      <c r="G6589" s="98">
        <v>42549</v>
      </c>
      <c r="H6589" s="99">
        <v>0.83333333333333337</v>
      </c>
      <c r="I6589" s="100">
        <f t="shared" si="406"/>
        <v>42549.833333333336</v>
      </c>
      <c r="J6589" s="101">
        <v>59.414900000000003</v>
      </c>
      <c r="K6589" s="100">
        <f>'Barometric Data'!D6597</f>
        <v>42549.833333333336</v>
      </c>
      <c r="L6589" s="102">
        <f t="shared" si="410"/>
        <v>0</v>
      </c>
      <c r="M6589" s="16">
        <f>'Barometric Data'!E6597</f>
        <v>2.6749000000000001</v>
      </c>
      <c r="N6589" s="16">
        <f t="shared" si="411"/>
        <v>56.74</v>
      </c>
      <c r="O6589" s="17">
        <f t="shared" si="412"/>
        <v>344.38319999999999</v>
      </c>
      <c r="P6589" s="16"/>
      <c r="Q6589" s="101">
        <v>16.824000000000002</v>
      </c>
      <c r="R6589" s="16"/>
    </row>
    <row r="6590" spans="7:18" x14ac:dyDescent="0.25">
      <c r="G6590" s="98">
        <v>42550</v>
      </c>
      <c r="H6590" s="99">
        <v>8.3333333333333329E-2</v>
      </c>
      <c r="I6590" s="100">
        <f t="shared" si="406"/>
        <v>42550.083333333336</v>
      </c>
      <c r="J6590" s="101">
        <v>59.438000000000002</v>
      </c>
      <c r="K6590" s="100">
        <f>'Barometric Data'!D6598</f>
        <v>42550.083333333336</v>
      </c>
      <c r="L6590" s="102">
        <f t="shared" si="410"/>
        <v>0</v>
      </c>
      <c r="M6590" s="16">
        <f>'Barometric Data'!E6598</f>
        <v>2.6865000000000001</v>
      </c>
      <c r="N6590" s="16">
        <f t="shared" si="411"/>
        <v>56.7515</v>
      </c>
      <c r="O6590" s="17">
        <f t="shared" si="412"/>
        <v>344.37169999999998</v>
      </c>
      <c r="P6590" s="16"/>
      <c r="Q6590" s="101">
        <v>16.821999999999999</v>
      </c>
      <c r="R6590" s="16"/>
    </row>
    <row r="6591" spans="7:18" x14ac:dyDescent="0.25">
      <c r="G6591" s="98">
        <v>42550</v>
      </c>
      <c r="H6591" s="99">
        <v>0.33333333333333331</v>
      </c>
      <c r="I6591" s="100">
        <f t="shared" si="406"/>
        <v>42550.333333333336</v>
      </c>
      <c r="J6591" s="101">
        <v>59.425899999999999</v>
      </c>
      <c r="K6591" s="100">
        <f>'Barometric Data'!D6599</f>
        <v>42550.333333333336</v>
      </c>
      <c r="L6591" s="102">
        <f t="shared" si="410"/>
        <v>0</v>
      </c>
      <c r="M6591" s="16">
        <f>'Barometric Data'!E6599</f>
        <v>2.7252999999999998</v>
      </c>
      <c r="N6591" s="16">
        <f t="shared" si="411"/>
        <v>56.700600000000001</v>
      </c>
      <c r="O6591" s="17">
        <f t="shared" si="412"/>
        <v>344.42259999999999</v>
      </c>
      <c r="P6591" s="16"/>
      <c r="Q6591" s="101">
        <v>16.827999999999999</v>
      </c>
      <c r="R6591" s="16"/>
    </row>
    <row r="6592" spans="7:18" x14ac:dyDescent="0.25">
      <c r="G6592" s="98">
        <v>42550</v>
      </c>
      <c r="H6592" s="99">
        <v>0.58333333333333337</v>
      </c>
      <c r="I6592" s="100">
        <f t="shared" si="406"/>
        <v>42550.583333333336</v>
      </c>
      <c r="J6592" s="101">
        <v>59.429499999999997</v>
      </c>
      <c r="K6592" s="100">
        <f>'Barometric Data'!D6600</f>
        <v>42550.583333333336</v>
      </c>
      <c r="L6592" s="102">
        <f t="shared" si="410"/>
        <v>0</v>
      </c>
      <c r="M6592" s="16">
        <f>'Barometric Data'!E6600</f>
        <v>2.7025000000000001</v>
      </c>
      <c r="N6592" s="16">
        <f t="shared" si="411"/>
        <v>56.726999999999997</v>
      </c>
      <c r="O6592" s="17">
        <f t="shared" si="412"/>
        <v>344.39620000000002</v>
      </c>
      <c r="P6592" s="16"/>
      <c r="Q6592" s="101">
        <v>16.818000000000001</v>
      </c>
      <c r="R6592" s="16"/>
    </row>
    <row r="6593" spans="7:18" x14ac:dyDescent="0.25">
      <c r="G6593" s="98">
        <v>42550</v>
      </c>
      <c r="H6593" s="99">
        <v>0.83333333333333337</v>
      </c>
      <c r="I6593" s="100">
        <f t="shared" si="406"/>
        <v>42550.833333333336</v>
      </c>
      <c r="J6593" s="101">
        <v>59.359900000000003</v>
      </c>
      <c r="K6593" s="100">
        <f>'Barometric Data'!D6601</f>
        <v>42550.833333333336</v>
      </c>
      <c r="L6593" s="102">
        <f t="shared" si="410"/>
        <v>0</v>
      </c>
      <c r="M6593" s="16">
        <f>'Barometric Data'!E6601</f>
        <v>2.5962999999999998</v>
      </c>
      <c r="N6593" s="16">
        <f t="shared" si="411"/>
        <v>56.763600000000004</v>
      </c>
      <c r="O6593" s="17">
        <f t="shared" si="412"/>
        <v>344.3596</v>
      </c>
      <c r="P6593" s="16"/>
      <c r="Q6593" s="101">
        <v>16.824000000000002</v>
      </c>
      <c r="R6593" s="16"/>
    </row>
    <row r="6594" spans="7:18" x14ac:dyDescent="0.25">
      <c r="G6594" s="98">
        <v>42551</v>
      </c>
      <c r="H6594" s="99">
        <v>8.3333333333333329E-2</v>
      </c>
      <c r="I6594" s="100">
        <f t="shared" si="406"/>
        <v>42551.083333333336</v>
      </c>
      <c r="J6594" s="101">
        <v>59.404800000000002</v>
      </c>
      <c r="K6594" s="100">
        <f>'Barometric Data'!D6602</f>
        <v>42551.083333333336</v>
      </c>
      <c r="L6594" s="102">
        <f t="shared" si="410"/>
        <v>0</v>
      </c>
      <c r="M6594" s="16">
        <f>'Barometric Data'!E6602</f>
        <v>2.6234999999999999</v>
      </c>
      <c r="N6594" s="16">
        <f t="shared" si="411"/>
        <v>56.781300000000002</v>
      </c>
      <c r="O6594" s="17">
        <f t="shared" si="412"/>
        <v>344.34190000000001</v>
      </c>
      <c r="P6594" s="16"/>
      <c r="Q6594" s="101">
        <v>16.824999999999999</v>
      </c>
      <c r="R6594" s="16"/>
    </row>
    <row r="6595" spans="7:18" x14ac:dyDescent="0.25">
      <c r="G6595" s="98">
        <v>42551</v>
      </c>
      <c r="H6595" s="99">
        <v>0.33333333333333331</v>
      </c>
      <c r="I6595" s="100">
        <f t="shared" si="406"/>
        <v>42551.333333333336</v>
      </c>
      <c r="J6595" s="101">
        <v>59.418399999999998</v>
      </c>
      <c r="K6595" s="100">
        <f>'Barometric Data'!D6603</f>
        <v>42551.333333333336</v>
      </c>
      <c r="L6595" s="102">
        <f t="shared" si="410"/>
        <v>0</v>
      </c>
      <c r="M6595" s="16">
        <f>'Barometric Data'!E6603</f>
        <v>2.7</v>
      </c>
      <c r="N6595" s="16">
        <f t="shared" si="411"/>
        <v>56.718399999999995</v>
      </c>
      <c r="O6595" s="17">
        <f t="shared" si="412"/>
        <v>344.40480000000002</v>
      </c>
      <c r="P6595" s="16"/>
      <c r="Q6595" s="101">
        <v>16.84</v>
      </c>
      <c r="R6595" s="16"/>
    </row>
    <row r="6596" spans="7:18" x14ac:dyDescent="0.25">
      <c r="G6596" s="98">
        <v>42551</v>
      </c>
      <c r="H6596" s="99">
        <v>0.58333333333333337</v>
      </c>
      <c r="I6596" s="100">
        <f t="shared" si="406"/>
        <v>42551.583333333336</v>
      </c>
      <c r="J6596" s="101">
        <v>59.411700000000003</v>
      </c>
      <c r="K6596" s="100">
        <f>'Barometric Data'!D6604</f>
        <v>42551.583333333336</v>
      </c>
      <c r="L6596" s="102">
        <f t="shared" si="410"/>
        <v>0</v>
      </c>
      <c r="M6596" s="16">
        <f>'Barometric Data'!E6604</f>
        <v>2.6819000000000002</v>
      </c>
      <c r="N6596" s="16">
        <f t="shared" si="411"/>
        <v>56.729800000000004</v>
      </c>
      <c r="O6596" s="17">
        <f t="shared" si="412"/>
        <v>344.39339999999999</v>
      </c>
      <c r="P6596" s="16"/>
      <c r="Q6596" s="101">
        <v>16.817</v>
      </c>
      <c r="R6596" s="16"/>
    </row>
    <row r="6597" spans="7:18" x14ac:dyDescent="0.25">
      <c r="G6597" s="98">
        <v>42551</v>
      </c>
      <c r="H6597" s="99">
        <v>0.83333333333333337</v>
      </c>
      <c r="I6597" s="100">
        <f t="shared" si="406"/>
        <v>42551.833333333336</v>
      </c>
      <c r="J6597" s="101">
        <v>59.378300000000003</v>
      </c>
      <c r="K6597" s="100">
        <f>'Barometric Data'!D6605</f>
        <v>42551.833333333336</v>
      </c>
      <c r="L6597" s="102">
        <f t="shared" si="410"/>
        <v>0</v>
      </c>
      <c r="M6597" s="16">
        <f>'Barometric Data'!E6605</f>
        <v>2.5920999999999998</v>
      </c>
      <c r="N6597" s="16">
        <f t="shared" si="411"/>
        <v>56.786200000000001</v>
      </c>
      <c r="O6597" s="17">
        <f t="shared" si="412"/>
        <v>344.33699999999999</v>
      </c>
      <c r="P6597" s="16"/>
      <c r="Q6597" s="101">
        <v>16.829000000000001</v>
      </c>
      <c r="R6597" s="16"/>
    </row>
    <row r="6598" spans="7:18" x14ac:dyDescent="0.25">
      <c r="G6598" s="98">
        <v>42552</v>
      </c>
      <c r="H6598" s="99">
        <v>8.3333333333333329E-2</v>
      </c>
      <c r="I6598" s="100">
        <f t="shared" si="406"/>
        <v>42552.083333333336</v>
      </c>
      <c r="J6598" s="101">
        <v>59.4512</v>
      </c>
      <c r="K6598" s="100">
        <f>'Barometric Data'!D6606</f>
        <v>42552.083333333336</v>
      </c>
      <c r="L6598" s="102">
        <f t="shared" si="410"/>
        <v>0</v>
      </c>
      <c r="M6598" s="16">
        <f>'Barometric Data'!E6606</f>
        <v>2.7054999999999998</v>
      </c>
      <c r="N6598" s="16">
        <f t="shared" si="411"/>
        <v>56.745699999999999</v>
      </c>
      <c r="O6598" s="17">
        <f t="shared" si="412"/>
        <v>344.3775</v>
      </c>
      <c r="P6598" s="16"/>
      <c r="Q6598" s="101">
        <v>16.814</v>
      </c>
      <c r="R6598" s="16"/>
    </row>
    <row r="6599" spans="7:18" x14ac:dyDescent="0.25">
      <c r="G6599" s="98">
        <v>42552</v>
      </c>
      <c r="H6599" s="99">
        <v>0.33333333333333331</v>
      </c>
      <c r="I6599" s="100">
        <f t="shared" si="406"/>
        <v>42552.333333333336</v>
      </c>
      <c r="J6599" s="101">
        <v>59.452300000000001</v>
      </c>
      <c r="K6599" s="100">
        <f>'Barometric Data'!D6607</f>
        <v>42552.333333333336</v>
      </c>
      <c r="L6599" s="102">
        <f t="shared" si="410"/>
        <v>0</v>
      </c>
      <c r="M6599" s="16">
        <f>'Barometric Data'!E6607</f>
        <v>2.7313999999999998</v>
      </c>
      <c r="N6599" s="16">
        <f t="shared" si="411"/>
        <v>56.7209</v>
      </c>
      <c r="O6599" s="17">
        <f t="shared" si="412"/>
        <v>344.40229999999997</v>
      </c>
      <c r="P6599" s="16"/>
      <c r="Q6599" s="101">
        <v>16.815999999999999</v>
      </c>
      <c r="R6599" s="16"/>
    </row>
    <row r="6600" spans="7:18" x14ac:dyDescent="0.25">
      <c r="G6600" s="98">
        <v>42552</v>
      </c>
      <c r="H6600" s="99">
        <v>0.58333333333333337</v>
      </c>
      <c r="I6600" s="100">
        <f t="shared" si="406"/>
        <v>42552.583333333336</v>
      </c>
      <c r="J6600" s="101">
        <v>59.403599999999997</v>
      </c>
      <c r="K6600" s="100">
        <f>'Barometric Data'!D6608</f>
        <v>42552.583333333336</v>
      </c>
      <c r="L6600" s="102">
        <f t="shared" si="410"/>
        <v>0</v>
      </c>
      <c r="M6600" s="16">
        <f>'Barometric Data'!E6608</f>
        <v>2.6934</v>
      </c>
      <c r="N6600" s="16">
        <f t="shared" si="411"/>
        <v>56.7102</v>
      </c>
      <c r="O6600" s="17">
        <f t="shared" si="412"/>
        <v>344.41300000000001</v>
      </c>
      <c r="P6600" s="16"/>
      <c r="Q6600" s="101">
        <v>16.824000000000002</v>
      </c>
      <c r="R6600" s="16"/>
    </row>
    <row r="6601" spans="7:18" x14ac:dyDescent="0.25">
      <c r="G6601" s="98">
        <v>42552</v>
      </c>
      <c r="H6601" s="99">
        <v>0.83333333333333337</v>
      </c>
      <c r="I6601" s="100">
        <f t="shared" si="406"/>
        <v>42552.833333333336</v>
      </c>
      <c r="J6601" s="101">
        <v>59.377800000000001</v>
      </c>
      <c r="K6601" s="100">
        <f>'Barometric Data'!D6609</f>
        <v>42552.833333333336</v>
      </c>
      <c r="L6601" s="102">
        <f t="shared" si="410"/>
        <v>0</v>
      </c>
      <c r="M6601" s="16">
        <f>'Barometric Data'!E6609</f>
        <v>2.5880000000000001</v>
      </c>
      <c r="N6601" s="16">
        <f t="shared" si="411"/>
        <v>56.7898</v>
      </c>
      <c r="O6601" s="17">
        <f t="shared" si="412"/>
        <v>344.33339999999998</v>
      </c>
      <c r="P6601" s="16"/>
      <c r="Q6601" s="101">
        <v>16.838999999999999</v>
      </c>
      <c r="R6601" s="16"/>
    </row>
    <row r="6602" spans="7:18" x14ac:dyDescent="0.25">
      <c r="G6602" s="98">
        <v>42553</v>
      </c>
      <c r="H6602" s="99">
        <v>8.3333333333333329E-2</v>
      </c>
      <c r="I6602" s="100">
        <f t="shared" si="406"/>
        <v>42553.083333333336</v>
      </c>
      <c r="J6602" s="101">
        <v>59.389000000000003</v>
      </c>
      <c r="K6602" s="100">
        <f>'Barometric Data'!D6610</f>
        <v>42553.083333333336</v>
      </c>
      <c r="L6602" s="102">
        <f t="shared" si="410"/>
        <v>0</v>
      </c>
      <c r="M6602" s="16">
        <f>'Barometric Data'!E6610</f>
        <v>2.6248999999999998</v>
      </c>
      <c r="N6602" s="16">
        <f t="shared" si="411"/>
        <v>56.764100000000006</v>
      </c>
      <c r="O6602" s="17">
        <f t="shared" si="412"/>
        <v>344.35910000000001</v>
      </c>
      <c r="P6602" s="16"/>
      <c r="Q6602" s="101">
        <v>16.827000000000002</v>
      </c>
      <c r="R6602" s="16"/>
    </row>
    <row r="6603" spans="7:18" x14ac:dyDescent="0.25">
      <c r="G6603" s="98">
        <v>42553</v>
      </c>
      <c r="H6603" s="99">
        <v>0.33333333333333331</v>
      </c>
      <c r="I6603" s="100">
        <f t="shared" si="406"/>
        <v>42553.333333333336</v>
      </c>
      <c r="J6603" s="101">
        <v>59.425199999999997</v>
      </c>
      <c r="K6603" s="100">
        <f>'Barometric Data'!D6611</f>
        <v>42553.333333333336</v>
      </c>
      <c r="L6603" s="102">
        <f t="shared" si="410"/>
        <v>0</v>
      </c>
      <c r="M6603" s="16">
        <f>'Barometric Data'!E6611</f>
        <v>2.6796000000000002</v>
      </c>
      <c r="N6603" s="16">
        <f t="shared" si="411"/>
        <v>56.745599999999996</v>
      </c>
      <c r="O6603" s="17">
        <f t="shared" si="412"/>
        <v>344.37760000000003</v>
      </c>
      <c r="P6603" s="16"/>
      <c r="Q6603" s="101">
        <v>16.838999999999999</v>
      </c>
      <c r="R6603" s="16"/>
    </row>
    <row r="6604" spans="7:18" x14ac:dyDescent="0.25">
      <c r="G6604" s="98">
        <v>42553</v>
      </c>
      <c r="H6604" s="99">
        <v>0.58333333333333337</v>
      </c>
      <c r="I6604" s="100">
        <f t="shared" si="406"/>
        <v>42553.583333333336</v>
      </c>
      <c r="J6604" s="101">
        <v>59.386200000000002</v>
      </c>
      <c r="K6604" s="100">
        <f>'Barometric Data'!D6612</f>
        <v>42553.583333333336</v>
      </c>
      <c r="L6604" s="102">
        <f t="shared" si="410"/>
        <v>0</v>
      </c>
      <c r="M6604" s="16">
        <f>'Barometric Data'!E6612</f>
        <v>2.6831</v>
      </c>
      <c r="N6604" s="16">
        <f t="shared" si="411"/>
        <v>56.703099999999999</v>
      </c>
      <c r="O6604" s="17">
        <f t="shared" si="412"/>
        <v>344.42009999999999</v>
      </c>
      <c r="P6604" s="16"/>
      <c r="Q6604" s="101">
        <v>16.829999999999998</v>
      </c>
      <c r="R6604" s="16"/>
    </row>
    <row r="6605" spans="7:18" x14ac:dyDescent="0.25">
      <c r="G6605" s="98">
        <v>42553</v>
      </c>
      <c r="H6605" s="99">
        <v>0.83333333333333337</v>
      </c>
      <c r="I6605" s="100">
        <f t="shared" ref="I6605:I6668" si="413">G6605+H6605</f>
        <v>42553.833333333336</v>
      </c>
      <c r="J6605" s="101">
        <v>59.390999999999998</v>
      </c>
      <c r="K6605" s="100">
        <f>'Barometric Data'!D6613</f>
        <v>42553.833333333336</v>
      </c>
      <c r="L6605" s="102">
        <f t="shared" si="410"/>
        <v>0</v>
      </c>
      <c r="M6605" s="16">
        <f>'Barometric Data'!E6613</f>
        <v>2.6053000000000002</v>
      </c>
      <c r="N6605" s="16">
        <f t="shared" si="411"/>
        <v>56.785699999999999</v>
      </c>
      <c r="O6605" s="17">
        <f t="shared" si="412"/>
        <v>344.33749999999998</v>
      </c>
      <c r="P6605" s="16"/>
      <c r="Q6605" s="101">
        <v>16.832999999999998</v>
      </c>
      <c r="R6605" s="16"/>
    </row>
    <row r="6606" spans="7:18" x14ac:dyDescent="0.25">
      <c r="G6606" s="98">
        <v>42554</v>
      </c>
      <c r="H6606" s="99">
        <v>8.3333333333333329E-2</v>
      </c>
      <c r="I6606" s="100">
        <f t="shared" si="413"/>
        <v>42554.083333333336</v>
      </c>
      <c r="J6606" s="101">
        <v>59.384500000000003</v>
      </c>
      <c r="K6606" s="100">
        <f>'Barometric Data'!D6614</f>
        <v>42554.083333333336</v>
      </c>
      <c r="L6606" s="102">
        <f t="shared" si="410"/>
        <v>0</v>
      </c>
      <c r="M6606" s="16">
        <f>'Barometric Data'!E6614</f>
        <v>2.6293000000000002</v>
      </c>
      <c r="N6606" s="16">
        <f t="shared" si="411"/>
        <v>56.755200000000002</v>
      </c>
      <c r="O6606" s="17">
        <f t="shared" si="412"/>
        <v>344.36799999999999</v>
      </c>
      <c r="P6606" s="16"/>
      <c r="Q6606" s="101">
        <v>16.824000000000002</v>
      </c>
      <c r="R6606" s="16"/>
    </row>
    <row r="6607" spans="7:18" x14ac:dyDescent="0.25">
      <c r="G6607" s="98">
        <v>42554</v>
      </c>
      <c r="H6607" s="99">
        <v>0.33333333333333331</v>
      </c>
      <c r="I6607" s="100">
        <f t="shared" si="413"/>
        <v>42554.333333333336</v>
      </c>
      <c r="J6607" s="101">
        <v>59.435200000000002</v>
      </c>
      <c r="K6607" s="100">
        <f>'Barometric Data'!D6615</f>
        <v>42554.333333333336</v>
      </c>
      <c r="L6607" s="102">
        <f t="shared" si="410"/>
        <v>0</v>
      </c>
      <c r="M6607" s="16">
        <f>'Barometric Data'!E6615</f>
        <v>2.6840000000000002</v>
      </c>
      <c r="N6607" s="16">
        <f t="shared" si="411"/>
        <v>56.751200000000004</v>
      </c>
      <c r="O6607" s="17">
        <f t="shared" si="412"/>
        <v>344.37200000000001</v>
      </c>
      <c r="P6607" s="16"/>
      <c r="Q6607" s="101">
        <v>16.823</v>
      </c>
      <c r="R6607" s="16"/>
    </row>
    <row r="6608" spans="7:18" x14ac:dyDescent="0.25">
      <c r="G6608" s="98">
        <v>42554</v>
      </c>
      <c r="H6608" s="99">
        <v>0.58333333333333337</v>
      </c>
      <c r="I6608" s="100">
        <f t="shared" si="413"/>
        <v>42554.583333333336</v>
      </c>
      <c r="J6608" s="101">
        <v>59.3902</v>
      </c>
      <c r="K6608" s="100">
        <f>'Barometric Data'!D6616</f>
        <v>42554.583333333336</v>
      </c>
      <c r="L6608" s="102">
        <f t="shared" si="410"/>
        <v>0</v>
      </c>
      <c r="M6608" s="16">
        <f>'Barometric Data'!E6616</f>
        <v>2.6924999999999999</v>
      </c>
      <c r="N6608" s="16">
        <f t="shared" si="411"/>
        <v>56.697699999999998</v>
      </c>
      <c r="O6608" s="17">
        <f t="shared" si="412"/>
        <v>344.4255</v>
      </c>
      <c r="P6608" s="16"/>
      <c r="Q6608" s="101">
        <v>16.832000000000001</v>
      </c>
      <c r="R6608" s="16"/>
    </row>
    <row r="6609" spans="7:18" x14ac:dyDescent="0.25">
      <c r="G6609" s="98">
        <v>42554</v>
      </c>
      <c r="H6609" s="99">
        <v>0.83333333333333337</v>
      </c>
      <c r="I6609" s="100">
        <f t="shared" si="413"/>
        <v>42554.833333333336</v>
      </c>
      <c r="J6609" s="101">
        <v>59.3827</v>
      </c>
      <c r="K6609" s="100">
        <f>'Barometric Data'!D6617</f>
        <v>42554.833333333336</v>
      </c>
      <c r="L6609" s="102">
        <f t="shared" si="410"/>
        <v>0</v>
      </c>
      <c r="M6609" s="16">
        <f>'Barometric Data'!E6617</f>
        <v>2.5914000000000001</v>
      </c>
      <c r="N6609" s="16">
        <f t="shared" si="411"/>
        <v>56.7913</v>
      </c>
      <c r="O6609" s="17">
        <f t="shared" si="412"/>
        <v>344.33190000000002</v>
      </c>
      <c r="P6609" s="16"/>
      <c r="Q6609" s="101">
        <v>16.82</v>
      </c>
      <c r="R6609" s="16"/>
    </row>
    <row r="6610" spans="7:18" x14ac:dyDescent="0.25">
      <c r="G6610" s="98">
        <v>42555</v>
      </c>
      <c r="H6610" s="99">
        <v>8.3333333333333329E-2</v>
      </c>
      <c r="I6610" s="100">
        <f t="shared" si="413"/>
        <v>42555.083333333336</v>
      </c>
      <c r="J6610" s="101">
        <v>59.3947</v>
      </c>
      <c r="K6610" s="100">
        <f>'Barometric Data'!D6618</f>
        <v>42555.083333333336</v>
      </c>
      <c r="L6610" s="102">
        <f t="shared" si="410"/>
        <v>0</v>
      </c>
      <c r="M6610" s="16">
        <f>'Barometric Data'!E6618</f>
        <v>2.6604000000000001</v>
      </c>
      <c r="N6610" s="16">
        <f t="shared" si="411"/>
        <v>56.734299999999998</v>
      </c>
      <c r="O6610" s="17">
        <f t="shared" si="412"/>
        <v>344.38889999999998</v>
      </c>
      <c r="P6610" s="16"/>
      <c r="Q6610" s="101">
        <v>16.832000000000001</v>
      </c>
      <c r="R6610" s="16"/>
    </row>
    <row r="6611" spans="7:18" x14ac:dyDescent="0.25">
      <c r="G6611" s="98">
        <v>42555</v>
      </c>
      <c r="H6611" s="99">
        <v>0.33333333333333331</v>
      </c>
      <c r="I6611" s="100">
        <f t="shared" si="413"/>
        <v>42555.333333333336</v>
      </c>
      <c r="J6611" s="101">
        <v>59.455300000000001</v>
      </c>
      <c r="K6611" s="100">
        <f>'Barometric Data'!D6619</f>
        <v>42555.333333333336</v>
      </c>
      <c r="L6611" s="102">
        <f t="shared" si="410"/>
        <v>0</v>
      </c>
      <c r="M6611" s="16">
        <f>'Barometric Data'!E6619</f>
        <v>2.7273000000000001</v>
      </c>
      <c r="N6611" s="16">
        <f t="shared" si="411"/>
        <v>56.728000000000002</v>
      </c>
      <c r="O6611" s="17">
        <f t="shared" si="412"/>
        <v>344.39519999999999</v>
      </c>
      <c r="P6611" s="16"/>
      <c r="Q6611" s="101">
        <v>16.829000000000001</v>
      </c>
      <c r="R6611" s="16"/>
    </row>
    <row r="6612" spans="7:18" x14ac:dyDescent="0.25">
      <c r="G6612" s="98">
        <v>42555</v>
      </c>
      <c r="H6612" s="99">
        <v>0.58333333333333337</v>
      </c>
      <c r="I6612" s="100">
        <f t="shared" si="413"/>
        <v>42555.583333333336</v>
      </c>
      <c r="J6612" s="101">
        <v>59.411499999999997</v>
      </c>
      <c r="K6612" s="100">
        <f>'Barometric Data'!D6620</f>
        <v>42555.583333333336</v>
      </c>
      <c r="L6612" s="102">
        <f t="shared" si="410"/>
        <v>0</v>
      </c>
      <c r="M6612" s="16">
        <f>'Barometric Data'!E6620</f>
        <v>2.7259000000000002</v>
      </c>
      <c r="N6612" s="16">
        <f t="shared" si="411"/>
        <v>56.685599999999994</v>
      </c>
      <c r="O6612" s="17">
        <f t="shared" si="412"/>
        <v>344.43759999999997</v>
      </c>
      <c r="P6612" s="16"/>
      <c r="Q6612" s="101">
        <v>16.827000000000002</v>
      </c>
      <c r="R6612" s="16"/>
    </row>
    <row r="6613" spans="7:18" x14ac:dyDescent="0.25">
      <c r="G6613" s="98">
        <v>42555</v>
      </c>
      <c r="H6613" s="99">
        <v>0.83333333333333337</v>
      </c>
      <c r="I6613" s="100">
        <f t="shared" si="413"/>
        <v>42555.833333333336</v>
      </c>
      <c r="J6613" s="101">
        <v>59.388199999999998</v>
      </c>
      <c r="K6613" s="100">
        <f>'Barometric Data'!D6621</f>
        <v>42555.833333333336</v>
      </c>
      <c r="L6613" s="102">
        <f t="shared" si="410"/>
        <v>0</v>
      </c>
      <c r="M6613" s="16">
        <f>'Barometric Data'!E6621</f>
        <v>2.6084000000000001</v>
      </c>
      <c r="N6613" s="16">
        <f t="shared" si="411"/>
        <v>56.779799999999994</v>
      </c>
      <c r="O6613" s="17">
        <f t="shared" si="412"/>
        <v>344.34339999999997</v>
      </c>
      <c r="P6613" s="16"/>
      <c r="Q6613" s="101">
        <v>16.827999999999999</v>
      </c>
      <c r="R6613" s="16"/>
    </row>
    <row r="6614" spans="7:18" x14ac:dyDescent="0.25">
      <c r="G6614" s="98">
        <v>42556</v>
      </c>
      <c r="H6614" s="99">
        <v>8.3333333333333329E-2</v>
      </c>
      <c r="I6614" s="100">
        <f t="shared" si="413"/>
        <v>42556.083333333336</v>
      </c>
      <c r="J6614" s="101">
        <v>59.414499999999997</v>
      </c>
      <c r="K6614" s="100">
        <f>'Barometric Data'!D6622</f>
        <v>42556.083333333336</v>
      </c>
      <c r="L6614" s="102">
        <f t="shared" si="410"/>
        <v>0</v>
      </c>
      <c r="M6614" s="16">
        <f>'Barometric Data'!E6622</f>
        <v>2.6776</v>
      </c>
      <c r="N6614" s="16">
        <f t="shared" si="411"/>
        <v>56.736899999999999</v>
      </c>
      <c r="O6614" s="17">
        <f t="shared" si="412"/>
        <v>344.38630000000001</v>
      </c>
      <c r="P6614" s="16"/>
      <c r="Q6614" s="101">
        <v>16.815000000000001</v>
      </c>
      <c r="R6614" s="16"/>
    </row>
    <row r="6615" spans="7:18" x14ac:dyDescent="0.25">
      <c r="G6615" s="98">
        <v>42556</v>
      </c>
      <c r="H6615" s="99">
        <v>0.33333333333333331</v>
      </c>
      <c r="I6615" s="100">
        <f t="shared" si="413"/>
        <v>42556.333333333336</v>
      </c>
      <c r="J6615" s="101">
        <v>59.463700000000003</v>
      </c>
      <c r="K6615" s="100">
        <f>'Barometric Data'!D6623</f>
        <v>42556.333333333336</v>
      </c>
      <c r="L6615" s="102">
        <f t="shared" si="410"/>
        <v>0</v>
      </c>
      <c r="M6615" s="16">
        <f>'Barometric Data'!E6623</f>
        <v>2.7397</v>
      </c>
      <c r="N6615" s="16">
        <f t="shared" si="411"/>
        <v>56.724000000000004</v>
      </c>
      <c r="O6615" s="17">
        <f t="shared" si="412"/>
        <v>344.39920000000001</v>
      </c>
      <c r="P6615" s="16"/>
      <c r="Q6615" s="101">
        <v>16.831</v>
      </c>
      <c r="R6615" s="16"/>
    </row>
    <row r="6616" spans="7:18" x14ac:dyDescent="0.25">
      <c r="G6616" s="98">
        <v>42556</v>
      </c>
      <c r="H6616" s="99">
        <v>0.58333333333333337</v>
      </c>
      <c r="I6616" s="100">
        <f t="shared" si="413"/>
        <v>42556.583333333336</v>
      </c>
      <c r="J6616" s="101">
        <v>59.397399999999998</v>
      </c>
      <c r="K6616" s="100">
        <f>'Barometric Data'!D6624</f>
        <v>42556.583333333336</v>
      </c>
      <c r="L6616" s="102">
        <f t="shared" si="410"/>
        <v>0</v>
      </c>
      <c r="M6616" s="16">
        <f>'Barometric Data'!E6624</f>
        <v>2.7006999999999999</v>
      </c>
      <c r="N6616" s="16">
        <f t="shared" si="411"/>
        <v>56.6967</v>
      </c>
      <c r="O6616" s="17">
        <f t="shared" si="412"/>
        <v>344.42649999999998</v>
      </c>
      <c r="P6616" s="16"/>
      <c r="Q6616" s="101">
        <v>16.818000000000001</v>
      </c>
      <c r="R6616" s="16"/>
    </row>
    <row r="6617" spans="7:18" x14ac:dyDescent="0.25">
      <c r="G6617" s="98">
        <v>42556</v>
      </c>
      <c r="H6617" s="99">
        <v>0.83333333333333337</v>
      </c>
      <c r="I6617" s="100">
        <f t="shared" si="413"/>
        <v>42556.833333333336</v>
      </c>
      <c r="J6617" s="101">
        <v>59.380899999999997</v>
      </c>
      <c r="K6617" s="100">
        <f>'Barometric Data'!D6625</f>
        <v>42556.833333333336</v>
      </c>
      <c r="L6617" s="102">
        <f t="shared" si="410"/>
        <v>0</v>
      </c>
      <c r="M6617" s="16">
        <f>'Barometric Data'!E6625</f>
        <v>2.5878999999999999</v>
      </c>
      <c r="N6617" s="16">
        <f t="shared" si="411"/>
        <v>56.792999999999999</v>
      </c>
      <c r="O6617" s="17">
        <f t="shared" si="412"/>
        <v>344.33019999999999</v>
      </c>
      <c r="P6617" s="16"/>
      <c r="Q6617" s="101">
        <v>16.835000000000001</v>
      </c>
      <c r="R6617" s="16"/>
    </row>
    <row r="6618" spans="7:18" x14ac:dyDescent="0.25">
      <c r="G6618" s="98">
        <v>42557</v>
      </c>
      <c r="H6618" s="99">
        <v>8.3333333333333329E-2</v>
      </c>
      <c r="I6618" s="100">
        <f t="shared" si="413"/>
        <v>42557.083333333336</v>
      </c>
      <c r="J6618" s="101">
        <v>59.3797</v>
      </c>
      <c r="K6618" s="100">
        <f>'Barometric Data'!D6626</f>
        <v>42557.083333333336</v>
      </c>
      <c r="L6618" s="102">
        <f t="shared" si="410"/>
        <v>0</v>
      </c>
      <c r="M6618" s="16">
        <f>'Barometric Data'!E6626</f>
        <v>2.6147</v>
      </c>
      <c r="N6618" s="16">
        <f t="shared" si="411"/>
        <v>56.765000000000001</v>
      </c>
      <c r="O6618" s="17">
        <f t="shared" si="412"/>
        <v>344.35820000000001</v>
      </c>
      <c r="P6618" s="16"/>
      <c r="Q6618" s="101">
        <v>16.831</v>
      </c>
      <c r="R6618" s="16"/>
    </row>
    <row r="6619" spans="7:18" x14ac:dyDescent="0.25">
      <c r="G6619" s="98">
        <v>42557</v>
      </c>
      <c r="H6619" s="99">
        <v>0.33333333333333331</v>
      </c>
      <c r="I6619" s="100">
        <f t="shared" si="413"/>
        <v>42557.333333333336</v>
      </c>
      <c r="J6619" s="101">
        <v>59.437800000000003</v>
      </c>
      <c r="K6619" s="100">
        <f>'Barometric Data'!D6627</f>
        <v>42557.333333333336</v>
      </c>
      <c r="L6619" s="102">
        <f t="shared" si="410"/>
        <v>0</v>
      </c>
      <c r="M6619" s="16">
        <f>'Barometric Data'!E6627</f>
        <v>2.6999</v>
      </c>
      <c r="N6619" s="16">
        <f t="shared" si="411"/>
        <v>56.737900000000003</v>
      </c>
      <c r="O6619" s="17">
        <f t="shared" si="412"/>
        <v>344.38529999999997</v>
      </c>
      <c r="P6619" s="16"/>
      <c r="Q6619" s="101">
        <v>16.835000000000001</v>
      </c>
      <c r="R6619" s="16"/>
    </row>
    <row r="6620" spans="7:18" x14ac:dyDescent="0.25">
      <c r="G6620" s="98">
        <v>42557</v>
      </c>
      <c r="H6620" s="99">
        <v>0.58333333333333337</v>
      </c>
      <c r="I6620" s="100">
        <f t="shared" si="413"/>
        <v>42557.583333333336</v>
      </c>
      <c r="J6620" s="101">
        <v>59.4129</v>
      </c>
      <c r="K6620" s="100">
        <f>'Barometric Data'!D6628</f>
        <v>42557.583333333336</v>
      </c>
      <c r="L6620" s="102">
        <f t="shared" si="410"/>
        <v>0</v>
      </c>
      <c r="M6620" s="16">
        <f>'Barometric Data'!E6628</f>
        <v>2.7052</v>
      </c>
      <c r="N6620" s="16">
        <f t="shared" si="411"/>
        <v>56.707700000000003</v>
      </c>
      <c r="O6620" s="17">
        <f t="shared" si="412"/>
        <v>344.41550000000001</v>
      </c>
      <c r="P6620" s="16"/>
      <c r="Q6620" s="101">
        <v>16.817</v>
      </c>
      <c r="R6620" s="16"/>
    </row>
    <row r="6621" spans="7:18" x14ac:dyDescent="0.25">
      <c r="G6621" s="98">
        <v>42557</v>
      </c>
      <c r="H6621" s="99">
        <v>0.83333333333333337</v>
      </c>
      <c r="I6621" s="100">
        <f t="shared" si="413"/>
        <v>42557.833333333336</v>
      </c>
      <c r="J6621" s="101">
        <v>59.409300000000002</v>
      </c>
      <c r="K6621" s="100">
        <f>'Barometric Data'!D6629</f>
        <v>42557.833333333336</v>
      </c>
      <c r="L6621" s="102">
        <f t="shared" si="410"/>
        <v>0</v>
      </c>
      <c r="M6621" s="16">
        <f>'Barometric Data'!E6629</f>
        <v>2.6511</v>
      </c>
      <c r="N6621" s="16">
        <f t="shared" si="411"/>
        <v>56.758200000000002</v>
      </c>
      <c r="O6621" s="17">
        <f t="shared" si="412"/>
        <v>344.36500000000001</v>
      </c>
      <c r="P6621" s="16"/>
      <c r="Q6621" s="101">
        <v>16.824000000000002</v>
      </c>
      <c r="R6621" s="16"/>
    </row>
    <row r="6622" spans="7:18" x14ac:dyDescent="0.25">
      <c r="G6622" s="98">
        <v>42558</v>
      </c>
      <c r="H6622" s="99">
        <v>8.3333333333333329E-2</v>
      </c>
      <c r="I6622" s="100">
        <f t="shared" si="413"/>
        <v>42558.083333333336</v>
      </c>
      <c r="J6622" s="101">
        <v>59.4163</v>
      </c>
      <c r="K6622" s="100">
        <f>'Barometric Data'!D6630</f>
        <v>42558.083333333336</v>
      </c>
      <c r="L6622" s="102">
        <f t="shared" si="410"/>
        <v>0</v>
      </c>
      <c r="M6622" s="16">
        <f>'Barometric Data'!E6630</f>
        <v>2.6768000000000001</v>
      </c>
      <c r="N6622" s="16">
        <f t="shared" si="411"/>
        <v>56.7395</v>
      </c>
      <c r="O6622" s="17">
        <f t="shared" si="412"/>
        <v>344.38369999999998</v>
      </c>
      <c r="P6622" s="16"/>
      <c r="Q6622" s="101">
        <v>16.818000000000001</v>
      </c>
      <c r="R6622" s="16"/>
    </row>
    <row r="6623" spans="7:18" x14ac:dyDescent="0.25">
      <c r="G6623" s="98">
        <v>42558</v>
      </c>
      <c r="H6623" s="99">
        <v>0.33333333333333331</v>
      </c>
      <c r="I6623" s="100">
        <f t="shared" si="413"/>
        <v>42558.333333333336</v>
      </c>
      <c r="J6623" s="101">
        <v>59.456000000000003</v>
      </c>
      <c r="K6623" s="100">
        <f>'Barometric Data'!D6631</f>
        <v>42558.333333333336</v>
      </c>
      <c r="L6623" s="102">
        <f t="shared" si="410"/>
        <v>0</v>
      </c>
      <c r="M6623" s="16">
        <f>'Barometric Data'!E6631</f>
        <v>2.7252000000000001</v>
      </c>
      <c r="N6623" s="16">
        <f t="shared" si="411"/>
        <v>56.730800000000002</v>
      </c>
      <c r="O6623" s="17">
        <f t="shared" si="412"/>
        <v>344.39240000000001</v>
      </c>
      <c r="P6623" s="16"/>
      <c r="Q6623" s="101">
        <v>16.815999999999999</v>
      </c>
      <c r="R6623" s="16"/>
    </row>
    <row r="6624" spans="7:18" x14ac:dyDescent="0.25">
      <c r="G6624" s="98">
        <v>42558</v>
      </c>
      <c r="H6624" s="99">
        <v>0.58333333333333337</v>
      </c>
      <c r="I6624" s="100">
        <f t="shared" si="413"/>
        <v>42558.583333333336</v>
      </c>
      <c r="J6624" s="101">
        <v>59.400199999999998</v>
      </c>
      <c r="K6624" s="100">
        <f>'Barometric Data'!D6632</f>
        <v>42558.583333333336</v>
      </c>
      <c r="L6624" s="102">
        <f t="shared" ref="L6624:L6687" si="414">I6624-K6624</f>
        <v>0</v>
      </c>
      <c r="M6624" s="16">
        <f>'Barometric Data'!E6632</f>
        <v>2.6656</v>
      </c>
      <c r="N6624" s="16">
        <f t="shared" ref="N6624:N6687" si="415">J6624-M6624</f>
        <v>56.7346</v>
      </c>
      <c r="O6624" s="17">
        <f t="shared" si="412"/>
        <v>344.3886</v>
      </c>
      <c r="P6624" s="16"/>
      <c r="Q6624" s="101">
        <v>16.817</v>
      </c>
      <c r="R6624" s="16"/>
    </row>
    <row r="6625" spans="7:18" x14ac:dyDescent="0.25">
      <c r="G6625" s="98">
        <v>42558</v>
      </c>
      <c r="H6625" s="99">
        <v>0.83333333333333337</v>
      </c>
      <c r="I6625" s="100">
        <f t="shared" si="413"/>
        <v>42558.833333333336</v>
      </c>
      <c r="J6625" s="101">
        <v>59.333500000000001</v>
      </c>
      <c r="K6625" s="100">
        <f>'Barometric Data'!D6633</f>
        <v>42558.833333333336</v>
      </c>
      <c r="L6625" s="102">
        <f t="shared" si="414"/>
        <v>0</v>
      </c>
      <c r="M6625" s="16">
        <f>'Barometric Data'!E6633</f>
        <v>2.5354999999999999</v>
      </c>
      <c r="N6625" s="16">
        <f t="shared" si="415"/>
        <v>56.798000000000002</v>
      </c>
      <c r="O6625" s="17">
        <f t="shared" ref="O6625:O6688" si="416">$D$28-N6625</f>
        <v>344.3252</v>
      </c>
      <c r="P6625" s="16"/>
      <c r="Q6625" s="101">
        <v>16.834</v>
      </c>
      <c r="R6625" s="16"/>
    </row>
    <row r="6626" spans="7:18" x14ac:dyDescent="0.25">
      <c r="G6626" s="98">
        <v>42559</v>
      </c>
      <c r="H6626" s="99">
        <v>8.3333333333333329E-2</v>
      </c>
      <c r="I6626" s="100">
        <f t="shared" si="413"/>
        <v>42559.083333333336</v>
      </c>
      <c r="J6626" s="101">
        <v>59.342100000000002</v>
      </c>
      <c r="K6626" s="100">
        <f>'Barometric Data'!D6634</f>
        <v>42559.083333333336</v>
      </c>
      <c r="L6626" s="102">
        <f t="shared" si="414"/>
        <v>0</v>
      </c>
      <c r="M6626" s="16">
        <f>'Barometric Data'!E6634</f>
        <v>2.5478000000000001</v>
      </c>
      <c r="N6626" s="16">
        <f t="shared" si="415"/>
        <v>56.7943</v>
      </c>
      <c r="O6626" s="17">
        <f t="shared" si="416"/>
        <v>344.32889999999998</v>
      </c>
      <c r="P6626" s="16"/>
      <c r="Q6626" s="101">
        <v>16.818999999999999</v>
      </c>
      <c r="R6626" s="16"/>
    </row>
    <row r="6627" spans="7:18" x14ac:dyDescent="0.25">
      <c r="G6627" s="98">
        <v>42559</v>
      </c>
      <c r="H6627" s="99">
        <v>0.33333333333333331</v>
      </c>
      <c r="I6627" s="100">
        <f t="shared" si="413"/>
        <v>42559.333333333336</v>
      </c>
      <c r="J6627" s="101">
        <v>59.383099999999999</v>
      </c>
      <c r="K6627" s="100">
        <f>'Barometric Data'!D6635</f>
        <v>42559.333333333336</v>
      </c>
      <c r="L6627" s="102">
        <f t="shared" si="414"/>
        <v>0</v>
      </c>
      <c r="M6627" s="16">
        <f>'Barometric Data'!E6635</f>
        <v>2.6282999999999999</v>
      </c>
      <c r="N6627" s="16">
        <f t="shared" si="415"/>
        <v>56.754799999999996</v>
      </c>
      <c r="O6627" s="17">
        <f t="shared" si="416"/>
        <v>344.36840000000001</v>
      </c>
      <c r="P6627" s="16"/>
      <c r="Q6627" s="101">
        <v>16.823</v>
      </c>
      <c r="R6627" s="16"/>
    </row>
    <row r="6628" spans="7:18" x14ac:dyDescent="0.25">
      <c r="G6628" s="98">
        <v>42559</v>
      </c>
      <c r="H6628" s="99">
        <v>0.58333333333333337</v>
      </c>
      <c r="I6628" s="100">
        <f t="shared" si="413"/>
        <v>42559.583333333336</v>
      </c>
      <c r="J6628" s="101">
        <v>59.378999999999998</v>
      </c>
      <c r="K6628" s="100">
        <f>'Barometric Data'!D6636</f>
        <v>42559.583333333336</v>
      </c>
      <c r="L6628" s="102">
        <f t="shared" si="414"/>
        <v>0</v>
      </c>
      <c r="M6628" s="16">
        <f>'Barometric Data'!E6636</f>
        <v>2.6307999999999998</v>
      </c>
      <c r="N6628" s="16">
        <f t="shared" si="415"/>
        <v>56.748199999999997</v>
      </c>
      <c r="O6628" s="17">
        <f t="shared" si="416"/>
        <v>344.375</v>
      </c>
      <c r="P6628" s="16"/>
      <c r="Q6628" s="101">
        <v>16.84</v>
      </c>
      <c r="R6628" s="16"/>
    </row>
    <row r="6629" spans="7:18" x14ac:dyDescent="0.25">
      <c r="G6629" s="98">
        <v>42559</v>
      </c>
      <c r="H6629" s="99">
        <v>0.83333333333333337</v>
      </c>
      <c r="I6629" s="100">
        <f t="shared" si="413"/>
        <v>42559.833333333336</v>
      </c>
      <c r="J6629" s="101">
        <v>59.341999999999999</v>
      </c>
      <c r="K6629" s="100">
        <f>'Barometric Data'!D6637</f>
        <v>42559.833333333336</v>
      </c>
      <c r="L6629" s="102">
        <f t="shared" si="414"/>
        <v>0</v>
      </c>
      <c r="M6629" s="16">
        <f>'Barometric Data'!E6637</f>
        <v>2.5865</v>
      </c>
      <c r="N6629" s="16">
        <f t="shared" si="415"/>
        <v>56.755499999999998</v>
      </c>
      <c r="O6629" s="17">
        <f t="shared" si="416"/>
        <v>344.36770000000001</v>
      </c>
      <c r="P6629" s="16"/>
      <c r="Q6629" s="101">
        <v>16.832999999999998</v>
      </c>
      <c r="R6629" s="16"/>
    </row>
    <row r="6630" spans="7:18" x14ac:dyDescent="0.25">
      <c r="G6630" s="98">
        <v>42560</v>
      </c>
      <c r="H6630" s="99">
        <v>8.3333333333333329E-2</v>
      </c>
      <c r="I6630" s="100">
        <f t="shared" si="413"/>
        <v>42560.083333333336</v>
      </c>
      <c r="J6630" s="101">
        <v>59.376199999999997</v>
      </c>
      <c r="K6630" s="100">
        <f>'Barometric Data'!D6638</f>
        <v>42560.083333333336</v>
      </c>
      <c r="L6630" s="102">
        <f t="shared" si="414"/>
        <v>0</v>
      </c>
      <c r="M6630" s="16">
        <f>'Barometric Data'!E6638</f>
        <v>2.6107</v>
      </c>
      <c r="N6630" s="16">
        <f t="shared" si="415"/>
        <v>56.765499999999996</v>
      </c>
      <c r="O6630" s="17">
        <f t="shared" si="416"/>
        <v>344.35770000000002</v>
      </c>
      <c r="P6630" s="16"/>
      <c r="Q6630" s="101">
        <v>16.818000000000001</v>
      </c>
      <c r="R6630" s="16"/>
    </row>
    <row r="6631" spans="7:18" x14ac:dyDescent="0.25">
      <c r="G6631" s="98">
        <v>42560</v>
      </c>
      <c r="H6631" s="99">
        <v>0.33333333333333331</v>
      </c>
      <c r="I6631" s="100">
        <f t="shared" si="413"/>
        <v>42560.333333333336</v>
      </c>
      <c r="J6631" s="101">
        <v>59.427100000000003</v>
      </c>
      <c r="K6631" s="100">
        <f>'Barometric Data'!D6639</f>
        <v>42560.333333333336</v>
      </c>
      <c r="L6631" s="102">
        <f t="shared" si="414"/>
        <v>0</v>
      </c>
      <c r="M6631" s="16">
        <f>'Barometric Data'!E6639</f>
        <v>2.7164999999999999</v>
      </c>
      <c r="N6631" s="16">
        <f t="shared" si="415"/>
        <v>56.710599999999999</v>
      </c>
      <c r="O6631" s="17">
        <f t="shared" si="416"/>
        <v>344.4126</v>
      </c>
      <c r="P6631" s="16"/>
      <c r="Q6631" s="101">
        <v>16.827000000000002</v>
      </c>
      <c r="R6631" s="16"/>
    </row>
    <row r="6632" spans="7:18" x14ac:dyDescent="0.25">
      <c r="G6632" s="98">
        <v>42560</v>
      </c>
      <c r="H6632" s="99">
        <v>0.58333333333333337</v>
      </c>
      <c r="I6632" s="100">
        <f t="shared" si="413"/>
        <v>42560.583333333336</v>
      </c>
      <c r="J6632" s="101">
        <v>59.4146</v>
      </c>
      <c r="K6632" s="100">
        <f>'Barometric Data'!D6640</f>
        <v>42560.583333333336</v>
      </c>
      <c r="L6632" s="102">
        <f t="shared" si="414"/>
        <v>0</v>
      </c>
      <c r="M6632" s="16">
        <f>'Barometric Data'!E6640</f>
        <v>2.6736</v>
      </c>
      <c r="N6632" s="16">
        <f t="shared" si="415"/>
        <v>56.741</v>
      </c>
      <c r="O6632" s="17">
        <f t="shared" si="416"/>
        <v>344.38220000000001</v>
      </c>
      <c r="P6632" s="16"/>
      <c r="Q6632" s="101">
        <v>16.826000000000001</v>
      </c>
      <c r="R6632" s="16"/>
    </row>
    <row r="6633" spans="7:18" x14ac:dyDescent="0.25">
      <c r="G6633" s="98">
        <v>42560</v>
      </c>
      <c r="H6633" s="99">
        <v>0.83333333333333337</v>
      </c>
      <c r="I6633" s="100">
        <f t="shared" si="413"/>
        <v>42560.833333333336</v>
      </c>
      <c r="J6633" s="101">
        <v>59.332099999999997</v>
      </c>
      <c r="K6633" s="100">
        <f>'Barometric Data'!D6641</f>
        <v>42560.833333333336</v>
      </c>
      <c r="L6633" s="102">
        <f t="shared" si="414"/>
        <v>0</v>
      </c>
      <c r="M6633" s="16">
        <f>'Barometric Data'!E6641</f>
        <v>2.5448</v>
      </c>
      <c r="N6633" s="16">
        <f t="shared" si="415"/>
        <v>56.787299999999995</v>
      </c>
      <c r="O6633" s="17">
        <f t="shared" si="416"/>
        <v>344.33589999999998</v>
      </c>
      <c r="P6633" s="16"/>
      <c r="Q6633" s="101">
        <v>16.832999999999998</v>
      </c>
      <c r="R6633" s="16"/>
    </row>
    <row r="6634" spans="7:18" x14ac:dyDescent="0.25">
      <c r="G6634" s="98">
        <v>42561</v>
      </c>
      <c r="H6634" s="99">
        <v>8.3333333333333329E-2</v>
      </c>
      <c r="I6634" s="100">
        <f t="shared" si="413"/>
        <v>42561.083333333336</v>
      </c>
      <c r="J6634" s="101">
        <v>59.358499999999999</v>
      </c>
      <c r="K6634" s="100">
        <f>'Barometric Data'!D6642</f>
        <v>42561.083333333336</v>
      </c>
      <c r="L6634" s="102">
        <f t="shared" si="414"/>
        <v>0</v>
      </c>
      <c r="M6634" s="16">
        <f>'Barometric Data'!E6642</f>
        <v>2.57</v>
      </c>
      <c r="N6634" s="16">
        <f t="shared" si="415"/>
        <v>56.788499999999999</v>
      </c>
      <c r="O6634" s="17">
        <f t="shared" si="416"/>
        <v>344.3347</v>
      </c>
      <c r="P6634" s="16"/>
      <c r="Q6634" s="101">
        <v>16.826000000000001</v>
      </c>
      <c r="R6634" s="16"/>
    </row>
    <row r="6635" spans="7:18" x14ac:dyDescent="0.25">
      <c r="G6635" s="98">
        <v>42561</v>
      </c>
      <c r="H6635" s="99">
        <v>0.33333333333333331</v>
      </c>
      <c r="I6635" s="100">
        <f t="shared" si="413"/>
        <v>42561.333333333336</v>
      </c>
      <c r="J6635" s="101">
        <v>59.366900000000001</v>
      </c>
      <c r="K6635" s="100">
        <f>'Barometric Data'!D6643</f>
        <v>42561.333333333336</v>
      </c>
      <c r="L6635" s="102">
        <f t="shared" si="414"/>
        <v>0</v>
      </c>
      <c r="M6635" s="16">
        <f>'Barometric Data'!E6643</f>
        <v>2.6084000000000001</v>
      </c>
      <c r="N6635" s="16">
        <f t="shared" si="415"/>
        <v>56.758499999999998</v>
      </c>
      <c r="O6635" s="17">
        <f t="shared" si="416"/>
        <v>344.36469999999997</v>
      </c>
      <c r="P6635" s="16"/>
      <c r="Q6635" s="101">
        <v>16.812999999999999</v>
      </c>
      <c r="R6635" s="16"/>
    </row>
    <row r="6636" spans="7:18" x14ac:dyDescent="0.25">
      <c r="G6636" s="98">
        <v>42561</v>
      </c>
      <c r="H6636" s="99">
        <v>0.58333333333333337</v>
      </c>
      <c r="I6636" s="100">
        <f t="shared" si="413"/>
        <v>42561.583333333336</v>
      </c>
      <c r="J6636" s="101">
        <v>59.407299999999999</v>
      </c>
      <c r="K6636" s="100">
        <f>'Barometric Data'!D6644</f>
        <v>42561.583333333336</v>
      </c>
      <c r="L6636" s="102">
        <f t="shared" si="414"/>
        <v>0</v>
      </c>
      <c r="M6636" s="16">
        <f>'Barometric Data'!E6644</f>
        <v>2.6823999999999999</v>
      </c>
      <c r="N6636" s="16">
        <f t="shared" si="415"/>
        <v>56.724899999999998</v>
      </c>
      <c r="O6636" s="17">
        <f t="shared" si="416"/>
        <v>344.39830000000001</v>
      </c>
      <c r="P6636" s="16"/>
      <c r="Q6636" s="101">
        <v>16.827999999999999</v>
      </c>
      <c r="R6636" s="16"/>
    </row>
    <row r="6637" spans="7:18" x14ac:dyDescent="0.25">
      <c r="G6637" s="98">
        <v>42561</v>
      </c>
      <c r="H6637" s="99">
        <v>0.83333333333333337</v>
      </c>
      <c r="I6637" s="100">
        <f t="shared" si="413"/>
        <v>42561.833333333336</v>
      </c>
      <c r="J6637" s="101">
        <v>59.444600000000001</v>
      </c>
      <c r="K6637" s="100">
        <f>'Barometric Data'!D6645</f>
        <v>42561.833333333336</v>
      </c>
      <c r="L6637" s="102">
        <f t="shared" si="414"/>
        <v>0</v>
      </c>
      <c r="M6637" s="16">
        <f>'Barometric Data'!E6645</f>
        <v>2.7233000000000001</v>
      </c>
      <c r="N6637" s="16">
        <f t="shared" si="415"/>
        <v>56.721299999999999</v>
      </c>
      <c r="O6637" s="17">
        <f t="shared" si="416"/>
        <v>344.40190000000001</v>
      </c>
      <c r="P6637" s="16"/>
      <c r="Q6637" s="101">
        <v>16.831</v>
      </c>
      <c r="R6637" s="16"/>
    </row>
    <row r="6638" spans="7:18" x14ac:dyDescent="0.25">
      <c r="G6638" s="98">
        <v>42562</v>
      </c>
      <c r="H6638" s="99">
        <v>8.3333333333333329E-2</v>
      </c>
      <c r="I6638" s="100">
        <f t="shared" si="413"/>
        <v>42562.083333333336</v>
      </c>
      <c r="J6638" s="101">
        <v>59.497799999999998</v>
      </c>
      <c r="K6638" s="100">
        <f>'Barometric Data'!D6646</f>
        <v>42562.083333333336</v>
      </c>
      <c r="L6638" s="102">
        <f t="shared" si="414"/>
        <v>0</v>
      </c>
      <c r="M6638" s="16">
        <f>'Barometric Data'!E6646</f>
        <v>2.7793000000000001</v>
      </c>
      <c r="N6638" s="16">
        <f t="shared" si="415"/>
        <v>56.718499999999999</v>
      </c>
      <c r="O6638" s="17">
        <f t="shared" si="416"/>
        <v>344.40469999999999</v>
      </c>
      <c r="P6638" s="16"/>
      <c r="Q6638" s="101">
        <v>16.826000000000001</v>
      </c>
      <c r="R6638" s="16"/>
    </row>
    <row r="6639" spans="7:18" x14ac:dyDescent="0.25">
      <c r="G6639" s="98">
        <v>42562</v>
      </c>
      <c r="H6639" s="99">
        <v>0.33333333333333331</v>
      </c>
      <c r="I6639" s="100">
        <f t="shared" si="413"/>
        <v>42562.333333333336</v>
      </c>
      <c r="J6639" s="101">
        <v>59.497399999999999</v>
      </c>
      <c r="K6639" s="100">
        <f>'Barometric Data'!D6647</f>
        <v>42562.333333333336</v>
      </c>
      <c r="L6639" s="102">
        <f t="shared" si="414"/>
        <v>0</v>
      </c>
      <c r="M6639" s="16">
        <f>'Barometric Data'!E6647</f>
        <v>2.8290999999999999</v>
      </c>
      <c r="N6639" s="16">
        <f t="shared" si="415"/>
        <v>56.668300000000002</v>
      </c>
      <c r="O6639" s="17">
        <f t="shared" si="416"/>
        <v>344.45490000000001</v>
      </c>
      <c r="P6639" s="16"/>
      <c r="Q6639" s="101">
        <v>16.818999999999999</v>
      </c>
      <c r="R6639" s="16"/>
    </row>
    <row r="6640" spans="7:18" x14ac:dyDescent="0.25">
      <c r="G6640" s="98">
        <v>42562</v>
      </c>
      <c r="H6640" s="99">
        <v>0.58333333333333337</v>
      </c>
      <c r="I6640" s="100">
        <f t="shared" si="413"/>
        <v>42562.583333333336</v>
      </c>
      <c r="J6640" s="101">
        <v>59.485100000000003</v>
      </c>
      <c r="K6640" s="100">
        <f>'Barometric Data'!D6648</f>
        <v>42562.583333333336</v>
      </c>
      <c r="L6640" s="102">
        <f t="shared" si="414"/>
        <v>0</v>
      </c>
      <c r="M6640" s="16">
        <f>'Barometric Data'!E6648</f>
        <v>2.8058999999999998</v>
      </c>
      <c r="N6640" s="16">
        <f t="shared" si="415"/>
        <v>56.679200000000002</v>
      </c>
      <c r="O6640" s="17">
        <f t="shared" si="416"/>
        <v>344.44400000000002</v>
      </c>
      <c r="P6640" s="16"/>
      <c r="Q6640" s="101">
        <v>16.827000000000002</v>
      </c>
      <c r="R6640" s="16"/>
    </row>
    <row r="6641" spans="7:18" x14ac:dyDescent="0.25">
      <c r="G6641" s="98">
        <v>42562</v>
      </c>
      <c r="H6641" s="99">
        <v>0.83333333333333337</v>
      </c>
      <c r="I6641" s="100">
        <f t="shared" si="413"/>
        <v>42562.833333333336</v>
      </c>
      <c r="J6641" s="101">
        <v>59.411799999999999</v>
      </c>
      <c r="K6641" s="100">
        <f>'Barometric Data'!D6649</f>
        <v>42562.833333333336</v>
      </c>
      <c r="L6641" s="102">
        <f t="shared" si="414"/>
        <v>0</v>
      </c>
      <c r="M6641" s="16">
        <f>'Barometric Data'!E6649</f>
        <v>2.6945000000000001</v>
      </c>
      <c r="N6641" s="16">
        <f t="shared" si="415"/>
        <v>56.717300000000002</v>
      </c>
      <c r="O6641" s="17">
        <f t="shared" si="416"/>
        <v>344.40589999999997</v>
      </c>
      <c r="P6641" s="16"/>
      <c r="Q6641" s="101">
        <v>16.827999999999999</v>
      </c>
      <c r="R6641" s="16"/>
    </row>
    <row r="6642" spans="7:18" x14ac:dyDescent="0.25">
      <c r="G6642" s="98">
        <v>42563</v>
      </c>
      <c r="H6642" s="99">
        <v>8.3333333333333329E-2</v>
      </c>
      <c r="I6642" s="100">
        <f t="shared" si="413"/>
        <v>42563.083333333336</v>
      </c>
      <c r="J6642" s="101">
        <v>59.404200000000003</v>
      </c>
      <c r="K6642" s="100">
        <f>'Barometric Data'!D6650</f>
        <v>42563.083333333336</v>
      </c>
      <c r="L6642" s="102">
        <f t="shared" si="414"/>
        <v>0</v>
      </c>
      <c r="M6642" s="16">
        <f>'Barometric Data'!E6650</f>
        <v>2.6576</v>
      </c>
      <c r="N6642" s="16">
        <f t="shared" si="415"/>
        <v>56.746600000000001</v>
      </c>
      <c r="O6642" s="17">
        <f t="shared" si="416"/>
        <v>344.3766</v>
      </c>
      <c r="P6642" s="16"/>
      <c r="Q6642" s="101">
        <v>16.827000000000002</v>
      </c>
      <c r="R6642" s="16"/>
    </row>
    <row r="6643" spans="7:18" x14ac:dyDescent="0.25">
      <c r="G6643" s="98">
        <v>42563</v>
      </c>
      <c r="H6643" s="99">
        <v>0.33333333333333331</v>
      </c>
      <c r="I6643" s="100">
        <f t="shared" si="413"/>
        <v>42563.333333333336</v>
      </c>
      <c r="J6643" s="101">
        <v>59.383600000000001</v>
      </c>
      <c r="K6643" s="100">
        <f>'Barometric Data'!D6651</f>
        <v>42563.333333333336</v>
      </c>
      <c r="L6643" s="102">
        <f t="shared" si="414"/>
        <v>0</v>
      </c>
      <c r="M6643" s="16">
        <f>'Barometric Data'!E6651</f>
        <v>2.6650999999999998</v>
      </c>
      <c r="N6643" s="16">
        <f t="shared" si="415"/>
        <v>56.718499999999999</v>
      </c>
      <c r="O6643" s="17">
        <f t="shared" si="416"/>
        <v>344.40469999999999</v>
      </c>
      <c r="P6643" s="16"/>
      <c r="Q6643" s="101">
        <v>16.827000000000002</v>
      </c>
      <c r="R6643" s="16"/>
    </row>
    <row r="6644" spans="7:18" x14ac:dyDescent="0.25">
      <c r="G6644" s="98">
        <v>42563</v>
      </c>
      <c r="H6644" s="99">
        <v>0.58333333333333337</v>
      </c>
      <c r="I6644" s="100">
        <f t="shared" si="413"/>
        <v>42563.583333333336</v>
      </c>
      <c r="J6644" s="101">
        <v>59.375999999999998</v>
      </c>
      <c r="K6644" s="100">
        <f>'Barometric Data'!D6652</f>
        <v>42563.583333333336</v>
      </c>
      <c r="L6644" s="102">
        <f t="shared" si="414"/>
        <v>0</v>
      </c>
      <c r="M6644" s="16">
        <f>'Barometric Data'!E6652</f>
        <v>2.6400999999999999</v>
      </c>
      <c r="N6644" s="16">
        <f t="shared" si="415"/>
        <v>56.735900000000001</v>
      </c>
      <c r="O6644" s="17">
        <f t="shared" si="416"/>
        <v>344.38729999999998</v>
      </c>
      <c r="P6644" s="16"/>
      <c r="Q6644" s="101">
        <v>16.827000000000002</v>
      </c>
      <c r="R6644" s="16"/>
    </row>
    <row r="6645" spans="7:18" x14ac:dyDescent="0.25">
      <c r="G6645" s="98">
        <v>42563</v>
      </c>
      <c r="H6645" s="99">
        <v>0.83333333333333337</v>
      </c>
      <c r="I6645" s="100">
        <f t="shared" si="413"/>
        <v>42563.833333333336</v>
      </c>
      <c r="J6645" s="101">
        <v>59.374000000000002</v>
      </c>
      <c r="K6645" s="100">
        <f>'Barometric Data'!D6653</f>
        <v>42563.833333333336</v>
      </c>
      <c r="L6645" s="102">
        <f t="shared" si="414"/>
        <v>0</v>
      </c>
      <c r="M6645" s="16">
        <f>'Barometric Data'!E6653</f>
        <v>2.6295000000000002</v>
      </c>
      <c r="N6645" s="16">
        <f t="shared" si="415"/>
        <v>56.744500000000002</v>
      </c>
      <c r="O6645" s="17">
        <f t="shared" si="416"/>
        <v>344.37869999999998</v>
      </c>
      <c r="P6645" s="16"/>
      <c r="Q6645" s="101">
        <v>16.82</v>
      </c>
      <c r="R6645" s="16"/>
    </row>
    <row r="6646" spans="7:18" x14ac:dyDescent="0.25">
      <c r="G6646" s="98">
        <v>42564</v>
      </c>
      <c r="H6646" s="99">
        <v>8.3333333333333329E-2</v>
      </c>
      <c r="I6646" s="100">
        <f t="shared" si="413"/>
        <v>42564.083333333336</v>
      </c>
      <c r="J6646" s="101">
        <v>59.463700000000003</v>
      </c>
      <c r="K6646" s="100">
        <f>'Barometric Data'!D6654</f>
        <v>42564.083333333336</v>
      </c>
      <c r="L6646" s="102">
        <f t="shared" si="414"/>
        <v>0</v>
      </c>
      <c r="M6646" s="16">
        <f>'Barometric Data'!E6654</f>
        <v>2.7934999999999999</v>
      </c>
      <c r="N6646" s="16">
        <f t="shared" si="415"/>
        <v>56.670200000000001</v>
      </c>
      <c r="O6646" s="17">
        <f t="shared" si="416"/>
        <v>344.45299999999997</v>
      </c>
      <c r="P6646" s="16"/>
      <c r="Q6646" s="101">
        <v>16.821999999999999</v>
      </c>
      <c r="R6646" s="16"/>
    </row>
    <row r="6647" spans="7:18" x14ac:dyDescent="0.25">
      <c r="G6647" s="98">
        <v>42564</v>
      </c>
      <c r="H6647" s="99">
        <v>0.33333333333333331</v>
      </c>
      <c r="I6647" s="100">
        <f t="shared" si="413"/>
        <v>42564.333333333336</v>
      </c>
      <c r="J6647" s="101">
        <v>59.5045</v>
      </c>
      <c r="K6647" s="100">
        <f>'Barometric Data'!D6655</f>
        <v>42564.333333333336</v>
      </c>
      <c r="L6647" s="102">
        <f t="shared" si="414"/>
        <v>0</v>
      </c>
      <c r="M6647" s="16">
        <f>'Barometric Data'!E6655</f>
        <v>2.8896999999999999</v>
      </c>
      <c r="N6647" s="16">
        <f t="shared" si="415"/>
        <v>56.614800000000002</v>
      </c>
      <c r="O6647" s="17">
        <f t="shared" si="416"/>
        <v>344.50839999999999</v>
      </c>
      <c r="P6647" s="16"/>
      <c r="Q6647" s="101">
        <v>16.817</v>
      </c>
      <c r="R6647" s="16"/>
    </row>
    <row r="6648" spans="7:18" x14ac:dyDescent="0.25">
      <c r="G6648" s="98">
        <v>42564</v>
      </c>
      <c r="H6648" s="99">
        <v>0.58333333333333337</v>
      </c>
      <c r="I6648" s="100">
        <f t="shared" si="413"/>
        <v>42564.583333333336</v>
      </c>
      <c r="J6648" s="101">
        <v>59.523400000000002</v>
      </c>
      <c r="K6648" s="100">
        <f>'Barometric Data'!D6656</f>
        <v>42564.583333333336</v>
      </c>
      <c r="L6648" s="102">
        <f t="shared" si="414"/>
        <v>0</v>
      </c>
      <c r="M6648" s="16">
        <f>'Barometric Data'!E6656</f>
        <v>2.899</v>
      </c>
      <c r="N6648" s="16">
        <f t="shared" si="415"/>
        <v>56.624400000000001</v>
      </c>
      <c r="O6648" s="17">
        <f t="shared" si="416"/>
        <v>344.49880000000002</v>
      </c>
      <c r="P6648" s="16"/>
      <c r="Q6648" s="101">
        <v>16.823</v>
      </c>
      <c r="R6648" s="16"/>
    </row>
    <row r="6649" spans="7:18" x14ac:dyDescent="0.25">
      <c r="G6649" s="98">
        <v>42564</v>
      </c>
      <c r="H6649" s="99">
        <v>0.83333333333333337</v>
      </c>
      <c r="I6649" s="100">
        <f t="shared" si="413"/>
        <v>42564.833333333336</v>
      </c>
      <c r="J6649" s="101">
        <v>59.481200000000001</v>
      </c>
      <c r="K6649" s="100">
        <f>'Barometric Data'!D6657</f>
        <v>42564.833333333336</v>
      </c>
      <c r="L6649" s="102">
        <f t="shared" si="414"/>
        <v>0</v>
      </c>
      <c r="M6649" s="16">
        <f>'Barometric Data'!E6657</f>
        <v>2.8229000000000002</v>
      </c>
      <c r="N6649" s="16">
        <f t="shared" si="415"/>
        <v>56.658300000000004</v>
      </c>
      <c r="O6649" s="17">
        <f t="shared" si="416"/>
        <v>344.4649</v>
      </c>
      <c r="P6649" s="16"/>
      <c r="Q6649" s="101">
        <v>16.831</v>
      </c>
      <c r="R6649" s="16"/>
    </row>
    <row r="6650" spans="7:18" x14ac:dyDescent="0.25">
      <c r="G6650" s="98">
        <v>42565</v>
      </c>
      <c r="H6650" s="99">
        <v>8.3333333333333329E-2</v>
      </c>
      <c r="I6650" s="100">
        <f t="shared" si="413"/>
        <v>42565.083333333336</v>
      </c>
      <c r="J6650" s="101">
        <v>59.495699999999999</v>
      </c>
      <c r="K6650" s="100">
        <f>'Barometric Data'!D6658</f>
        <v>42565.083333333336</v>
      </c>
      <c r="L6650" s="102">
        <f t="shared" si="414"/>
        <v>0</v>
      </c>
      <c r="M6650" s="16">
        <f>'Barometric Data'!E6658</f>
        <v>2.8376000000000001</v>
      </c>
      <c r="N6650" s="16">
        <f t="shared" si="415"/>
        <v>56.658099999999997</v>
      </c>
      <c r="O6650" s="17">
        <f t="shared" si="416"/>
        <v>344.46510000000001</v>
      </c>
      <c r="P6650" s="16"/>
      <c r="Q6650" s="101">
        <v>16.815000000000001</v>
      </c>
      <c r="R6650" s="16"/>
    </row>
    <row r="6651" spans="7:18" x14ac:dyDescent="0.25">
      <c r="G6651" s="98">
        <v>42565</v>
      </c>
      <c r="H6651" s="99">
        <v>0.33333333333333331</v>
      </c>
      <c r="I6651" s="100">
        <f t="shared" si="413"/>
        <v>42565.333333333336</v>
      </c>
      <c r="J6651" s="101">
        <v>59.497799999999998</v>
      </c>
      <c r="K6651" s="100">
        <f>'Barometric Data'!D6659</f>
        <v>42565.333333333336</v>
      </c>
      <c r="L6651" s="102">
        <f t="shared" si="414"/>
        <v>0</v>
      </c>
      <c r="M6651" s="16">
        <f>'Barometric Data'!E6659</f>
        <v>2.8784999999999998</v>
      </c>
      <c r="N6651" s="16">
        <f t="shared" si="415"/>
        <v>56.619299999999996</v>
      </c>
      <c r="O6651" s="17">
        <f t="shared" si="416"/>
        <v>344.50389999999999</v>
      </c>
      <c r="P6651" s="16"/>
      <c r="Q6651" s="101">
        <v>16.82</v>
      </c>
      <c r="R6651" s="16"/>
    </row>
    <row r="6652" spans="7:18" x14ac:dyDescent="0.25">
      <c r="G6652" s="98">
        <v>42565</v>
      </c>
      <c r="H6652" s="99">
        <v>0.58333333333333337</v>
      </c>
      <c r="I6652" s="100">
        <f t="shared" si="413"/>
        <v>42565.583333333336</v>
      </c>
      <c r="J6652" s="101">
        <v>59.488</v>
      </c>
      <c r="K6652" s="100">
        <f>'Barometric Data'!D6660</f>
        <v>42565.583333333336</v>
      </c>
      <c r="L6652" s="102">
        <f t="shared" si="414"/>
        <v>0</v>
      </c>
      <c r="M6652" s="16">
        <f>'Barometric Data'!E6660</f>
        <v>2.8441000000000001</v>
      </c>
      <c r="N6652" s="16">
        <f t="shared" si="415"/>
        <v>56.643900000000002</v>
      </c>
      <c r="O6652" s="17">
        <f t="shared" si="416"/>
        <v>344.47929999999997</v>
      </c>
      <c r="P6652" s="16"/>
      <c r="Q6652" s="101">
        <v>16.831</v>
      </c>
      <c r="R6652" s="16"/>
    </row>
    <row r="6653" spans="7:18" x14ac:dyDescent="0.25">
      <c r="G6653" s="98">
        <v>42565</v>
      </c>
      <c r="H6653" s="99">
        <v>0.83333333333333337</v>
      </c>
      <c r="I6653" s="100">
        <f t="shared" si="413"/>
        <v>42565.833333333336</v>
      </c>
      <c r="J6653" s="101">
        <v>59.423499999999997</v>
      </c>
      <c r="K6653" s="100">
        <f>'Barometric Data'!D6661</f>
        <v>42565.833333333336</v>
      </c>
      <c r="L6653" s="102">
        <f t="shared" si="414"/>
        <v>0</v>
      </c>
      <c r="M6653" s="16">
        <f>'Barometric Data'!E6661</f>
        <v>2.7244999999999999</v>
      </c>
      <c r="N6653" s="16">
        <f t="shared" si="415"/>
        <v>56.698999999999998</v>
      </c>
      <c r="O6653" s="17">
        <f t="shared" si="416"/>
        <v>344.42419999999998</v>
      </c>
      <c r="P6653" s="16"/>
      <c r="Q6653" s="101">
        <v>16.837</v>
      </c>
      <c r="R6653" s="16"/>
    </row>
    <row r="6654" spans="7:18" x14ac:dyDescent="0.25">
      <c r="G6654" s="98">
        <v>42566</v>
      </c>
      <c r="H6654" s="99">
        <v>8.3333333333333329E-2</v>
      </c>
      <c r="I6654" s="100">
        <f t="shared" si="413"/>
        <v>42566.083333333336</v>
      </c>
      <c r="J6654" s="101">
        <v>59.398800000000001</v>
      </c>
      <c r="K6654" s="100">
        <f>'Barometric Data'!D6662</f>
        <v>42566.083333333336</v>
      </c>
      <c r="L6654" s="102">
        <f t="shared" si="414"/>
        <v>0</v>
      </c>
      <c r="M6654" s="16">
        <f>'Barometric Data'!E6662</f>
        <v>2.7008000000000001</v>
      </c>
      <c r="N6654" s="16">
        <f t="shared" si="415"/>
        <v>56.698</v>
      </c>
      <c r="O6654" s="17">
        <f t="shared" si="416"/>
        <v>344.42520000000002</v>
      </c>
      <c r="P6654" s="16"/>
      <c r="Q6654" s="101">
        <v>16.818999999999999</v>
      </c>
      <c r="R6654" s="16"/>
    </row>
    <row r="6655" spans="7:18" x14ac:dyDescent="0.25">
      <c r="G6655" s="98">
        <v>42566</v>
      </c>
      <c r="H6655" s="99">
        <v>0.33333333333333331</v>
      </c>
      <c r="I6655" s="100">
        <f t="shared" si="413"/>
        <v>42566.333333333336</v>
      </c>
      <c r="J6655" s="101">
        <v>59.403700000000001</v>
      </c>
      <c r="K6655" s="100">
        <f>'Barometric Data'!D6663</f>
        <v>42566.333333333336</v>
      </c>
      <c r="L6655" s="102">
        <f t="shared" si="414"/>
        <v>0</v>
      </c>
      <c r="M6655" s="16">
        <f>'Barometric Data'!E6663</f>
        <v>2.7073</v>
      </c>
      <c r="N6655" s="16">
        <f t="shared" si="415"/>
        <v>56.696399999999997</v>
      </c>
      <c r="O6655" s="17">
        <f t="shared" si="416"/>
        <v>344.42680000000001</v>
      </c>
      <c r="P6655" s="16"/>
      <c r="Q6655" s="101">
        <v>16.831</v>
      </c>
      <c r="R6655" s="16"/>
    </row>
    <row r="6656" spans="7:18" x14ac:dyDescent="0.25">
      <c r="G6656" s="98">
        <v>42566</v>
      </c>
      <c r="H6656" s="99">
        <v>0.58333333333333337</v>
      </c>
      <c r="I6656" s="100">
        <f t="shared" si="413"/>
        <v>42566.583333333336</v>
      </c>
      <c r="J6656" s="101">
        <v>59.356299999999997</v>
      </c>
      <c r="K6656" s="100">
        <f>'Barometric Data'!D6664</f>
        <v>42566.583333333336</v>
      </c>
      <c r="L6656" s="102">
        <f t="shared" si="414"/>
        <v>0</v>
      </c>
      <c r="M6656" s="16">
        <f>'Barometric Data'!E6664</f>
        <v>2.6621000000000001</v>
      </c>
      <c r="N6656" s="16">
        <f t="shared" si="415"/>
        <v>56.694199999999995</v>
      </c>
      <c r="O6656" s="17">
        <f t="shared" si="416"/>
        <v>344.42899999999997</v>
      </c>
      <c r="P6656" s="16"/>
      <c r="Q6656" s="101">
        <v>16.823</v>
      </c>
      <c r="R6656" s="16"/>
    </row>
    <row r="6657" spans="7:18" x14ac:dyDescent="0.25">
      <c r="G6657" s="98">
        <v>42566</v>
      </c>
      <c r="H6657" s="99">
        <v>0.83333333333333337</v>
      </c>
      <c r="I6657" s="100">
        <f t="shared" si="413"/>
        <v>42566.833333333336</v>
      </c>
      <c r="J6657" s="101">
        <v>59.329300000000003</v>
      </c>
      <c r="K6657" s="100">
        <f>'Barometric Data'!D6665</f>
        <v>42566.833333333336</v>
      </c>
      <c r="L6657" s="102">
        <f t="shared" si="414"/>
        <v>0</v>
      </c>
      <c r="M6657" s="16">
        <f>'Barometric Data'!E6665</f>
        <v>2.5594000000000001</v>
      </c>
      <c r="N6657" s="16">
        <f t="shared" si="415"/>
        <v>56.769900000000007</v>
      </c>
      <c r="O6657" s="17">
        <f t="shared" si="416"/>
        <v>344.35329999999999</v>
      </c>
      <c r="P6657" s="16"/>
      <c r="Q6657" s="101">
        <v>16.835999999999999</v>
      </c>
      <c r="R6657" s="16"/>
    </row>
    <row r="6658" spans="7:18" x14ac:dyDescent="0.25">
      <c r="G6658" s="98">
        <v>42567</v>
      </c>
      <c r="H6658" s="99">
        <v>8.3333333333333329E-2</v>
      </c>
      <c r="I6658" s="100">
        <f t="shared" si="413"/>
        <v>42567.083333333336</v>
      </c>
      <c r="J6658" s="101">
        <v>59.362299999999998</v>
      </c>
      <c r="K6658" s="100">
        <f>'Barometric Data'!D6666</f>
        <v>42567.083333333336</v>
      </c>
      <c r="L6658" s="102">
        <f t="shared" si="414"/>
        <v>0</v>
      </c>
      <c r="M6658" s="16">
        <f>'Barometric Data'!E6666</f>
        <v>2.6273</v>
      </c>
      <c r="N6658" s="16">
        <f t="shared" si="415"/>
        <v>56.734999999999999</v>
      </c>
      <c r="O6658" s="17">
        <f t="shared" si="416"/>
        <v>344.38819999999998</v>
      </c>
      <c r="P6658" s="16"/>
      <c r="Q6658" s="101">
        <v>16.838000000000001</v>
      </c>
      <c r="R6658" s="16"/>
    </row>
    <row r="6659" spans="7:18" x14ac:dyDescent="0.25">
      <c r="G6659" s="98">
        <v>42567</v>
      </c>
      <c r="H6659" s="99">
        <v>0.33333333333333331</v>
      </c>
      <c r="I6659" s="100">
        <f t="shared" si="413"/>
        <v>42567.333333333336</v>
      </c>
      <c r="J6659" s="101">
        <v>59.393500000000003</v>
      </c>
      <c r="K6659" s="100">
        <f>'Barometric Data'!D6667</f>
        <v>42567.333333333336</v>
      </c>
      <c r="L6659" s="102">
        <f t="shared" si="414"/>
        <v>0</v>
      </c>
      <c r="M6659" s="16">
        <f>'Barometric Data'!E6667</f>
        <v>2.6995</v>
      </c>
      <c r="N6659" s="16">
        <f t="shared" si="415"/>
        <v>56.694000000000003</v>
      </c>
      <c r="O6659" s="17">
        <f t="shared" si="416"/>
        <v>344.42919999999998</v>
      </c>
      <c r="P6659" s="16"/>
      <c r="Q6659" s="101">
        <v>16.831</v>
      </c>
      <c r="R6659" s="16"/>
    </row>
    <row r="6660" spans="7:18" x14ac:dyDescent="0.25">
      <c r="G6660" s="98">
        <v>42567</v>
      </c>
      <c r="H6660" s="99">
        <v>0.58333333333333337</v>
      </c>
      <c r="I6660" s="100">
        <f t="shared" si="413"/>
        <v>42567.583333333336</v>
      </c>
      <c r="J6660" s="101">
        <v>59.373199999999997</v>
      </c>
      <c r="K6660" s="100">
        <f>'Barometric Data'!D6668</f>
        <v>42567.583333333336</v>
      </c>
      <c r="L6660" s="102">
        <f t="shared" si="414"/>
        <v>0</v>
      </c>
      <c r="M6660" s="16">
        <f>'Barometric Data'!E6668</f>
        <v>2.6816</v>
      </c>
      <c r="N6660" s="16">
        <f t="shared" si="415"/>
        <v>56.691599999999994</v>
      </c>
      <c r="O6660" s="17">
        <f t="shared" si="416"/>
        <v>344.4316</v>
      </c>
      <c r="P6660" s="16"/>
      <c r="Q6660" s="101">
        <v>16.821999999999999</v>
      </c>
      <c r="R6660" s="16"/>
    </row>
    <row r="6661" spans="7:18" x14ac:dyDescent="0.25">
      <c r="G6661" s="98">
        <v>42567</v>
      </c>
      <c r="H6661" s="99">
        <v>0.83333333333333337</v>
      </c>
      <c r="I6661" s="100">
        <f t="shared" si="413"/>
        <v>42567.833333333336</v>
      </c>
      <c r="J6661" s="101">
        <v>59.361400000000003</v>
      </c>
      <c r="K6661" s="100">
        <f>'Barometric Data'!D6669</f>
        <v>42567.833333333336</v>
      </c>
      <c r="L6661" s="102">
        <f t="shared" si="414"/>
        <v>0</v>
      </c>
      <c r="M6661" s="16">
        <f>'Barometric Data'!E6669</f>
        <v>2.6080999999999999</v>
      </c>
      <c r="N6661" s="16">
        <f t="shared" si="415"/>
        <v>56.753300000000003</v>
      </c>
      <c r="O6661" s="17">
        <f t="shared" si="416"/>
        <v>344.36989999999997</v>
      </c>
      <c r="P6661" s="16"/>
      <c r="Q6661" s="101">
        <v>16.834</v>
      </c>
      <c r="R6661" s="16"/>
    </row>
    <row r="6662" spans="7:18" x14ac:dyDescent="0.25">
      <c r="G6662" s="98">
        <v>42568</v>
      </c>
      <c r="H6662" s="99">
        <v>8.3333333333333329E-2</v>
      </c>
      <c r="I6662" s="100">
        <f t="shared" si="413"/>
        <v>42568.083333333336</v>
      </c>
      <c r="J6662" s="101">
        <v>59.3504</v>
      </c>
      <c r="K6662" s="100">
        <f>'Barometric Data'!D6670</f>
        <v>42568.083333333336</v>
      </c>
      <c r="L6662" s="102">
        <f t="shared" si="414"/>
        <v>0</v>
      </c>
      <c r="M6662" s="16">
        <f>'Barometric Data'!E6670</f>
        <v>2.613</v>
      </c>
      <c r="N6662" s="16">
        <f t="shared" si="415"/>
        <v>56.737400000000001</v>
      </c>
      <c r="O6662" s="17">
        <f t="shared" si="416"/>
        <v>344.38580000000002</v>
      </c>
      <c r="P6662" s="16"/>
      <c r="Q6662" s="101">
        <v>16.824999999999999</v>
      </c>
      <c r="R6662" s="16"/>
    </row>
    <row r="6663" spans="7:18" x14ac:dyDescent="0.25">
      <c r="G6663" s="98">
        <v>42568</v>
      </c>
      <c r="H6663" s="99">
        <v>0.33333333333333331</v>
      </c>
      <c r="I6663" s="100">
        <f t="shared" si="413"/>
        <v>42568.333333333336</v>
      </c>
      <c r="J6663" s="101">
        <v>59.363</v>
      </c>
      <c r="K6663" s="100">
        <f>'Barometric Data'!D6671</f>
        <v>42568.333333333336</v>
      </c>
      <c r="L6663" s="102">
        <f t="shared" si="414"/>
        <v>0</v>
      </c>
      <c r="M6663" s="16">
        <f>'Barometric Data'!E6671</f>
        <v>2.6345000000000001</v>
      </c>
      <c r="N6663" s="16">
        <f t="shared" si="415"/>
        <v>56.728499999999997</v>
      </c>
      <c r="O6663" s="17">
        <f t="shared" si="416"/>
        <v>344.3947</v>
      </c>
      <c r="P6663" s="16"/>
      <c r="Q6663" s="101">
        <v>16.818999999999999</v>
      </c>
      <c r="R6663" s="16"/>
    </row>
    <row r="6664" spans="7:18" x14ac:dyDescent="0.25">
      <c r="G6664" s="98">
        <v>42568</v>
      </c>
      <c r="H6664" s="99">
        <v>0.58333333333333337</v>
      </c>
      <c r="I6664" s="100">
        <f t="shared" si="413"/>
        <v>42568.583333333336</v>
      </c>
      <c r="J6664" s="101">
        <v>59.314700000000002</v>
      </c>
      <c r="K6664" s="100">
        <f>'Barometric Data'!D6672</f>
        <v>42568.583333333336</v>
      </c>
      <c r="L6664" s="102">
        <f t="shared" si="414"/>
        <v>0</v>
      </c>
      <c r="M6664" s="16">
        <f>'Barometric Data'!E6672</f>
        <v>2.5848</v>
      </c>
      <c r="N6664" s="16">
        <f t="shared" si="415"/>
        <v>56.729900000000001</v>
      </c>
      <c r="O6664" s="17">
        <f t="shared" si="416"/>
        <v>344.39330000000001</v>
      </c>
      <c r="P6664" s="16"/>
      <c r="Q6664" s="101">
        <v>16.812999999999999</v>
      </c>
      <c r="R6664" s="16"/>
    </row>
    <row r="6665" spans="7:18" x14ac:dyDescent="0.25">
      <c r="G6665" s="98">
        <v>42568</v>
      </c>
      <c r="H6665" s="99">
        <v>0.83333333333333337</v>
      </c>
      <c r="I6665" s="100">
        <f t="shared" si="413"/>
        <v>42568.833333333336</v>
      </c>
      <c r="J6665" s="101">
        <v>59.283299999999997</v>
      </c>
      <c r="K6665" s="100">
        <f>'Barometric Data'!D6673</f>
        <v>42568.833333333336</v>
      </c>
      <c r="L6665" s="102">
        <f t="shared" si="414"/>
        <v>0</v>
      </c>
      <c r="M6665" s="16">
        <f>'Barometric Data'!E6673</f>
        <v>2.4899</v>
      </c>
      <c r="N6665" s="16">
        <f t="shared" si="415"/>
        <v>56.793399999999998</v>
      </c>
      <c r="O6665" s="17">
        <f t="shared" si="416"/>
        <v>344.32979999999998</v>
      </c>
      <c r="P6665" s="16"/>
      <c r="Q6665" s="101">
        <v>16.826000000000001</v>
      </c>
      <c r="R6665" s="16"/>
    </row>
    <row r="6666" spans="7:18" x14ac:dyDescent="0.25">
      <c r="G6666" s="98">
        <v>42569</v>
      </c>
      <c r="H6666" s="99">
        <v>8.3333333333333329E-2</v>
      </c>
      <c r="I6666" s="100">
        <f t="shared" si="413"/>
        <v>42569.083333333336</v>
      </c>
      <c r="J6666" s="101">
        <v>59.298499999999997</v>
      </c>
      <c r="K6666" s="100">
        <f>'Barometric Data'!D6674</f>
        <v>42569.083333333336</v>
      </c>
      <c r="L6666" s="102">
        <f t="shared" si="414"/>
        <v>0</v>
      </c>
      <c r="M6666" s="16">
        <f>'Barometric Data'!E6674</f>
        <v>2.5440999999999998</v>
      </c>
      <c r="N6666" s="16">
        <f t="shared" si="415"/>
        <v>56.754399999999997</v>
      </c>
      <c r="O6666" s="17">
        <f t="shared" si="416"/>
        <v>344.36880000000002</v>
      </c>
      <c r="P6666" s="16"/>
      <c r="Q6666" s="101">
        <v>16.821000000000002</v>
      </c>
      <c r="R6666" s="16"/>
    </row>
    <row r="6667" spans="7:18" x14ac:dyDescent="0.25">
      <c r="G6667" s="98">
        <v>42569</v>
      </c>
      <c r="H6667" s="99">
        <v>0.33333333333333331</v>
      </c>
      <c r="I6667" s="100">
        <f t="shared" si="413"/>
        <v>42569.333333333336</v>
      </c>
      <c r="J6667" s="101">
        <v>59.3857</v>
      </c>
      <c r="K6667" s="100">
        <f>'Barometric Data'!D6675</f>
        <v>42569.333333333336</v>
      </c>
      <c r="L6667" s="102">
        <f t="shared" si="414"/>
        <v>0</v>
      </c>
      <c r="M6667" s="16">
        <f>'Barometric Data'!E6675</f>
        <v>2.6513</v>
      </c>
      <c r="N6667" s="16">
        <f t="shared" si="415"/>
        <v>56.734400000000001</v>
      </c>
      <c r="O6667" s="17">
        <f t="shared" si="416"/>
        <v>344.3888</v>
      </c>
      <c r="P6667" s="16"/>
      <c r="Q6667" s="101">
        <v>16.835000000000001</v>
      </c>
      <c r="R6667" s="16"/>
    </row>
    <row r="6668" spans="7:18" x14ac:dyDescent="0.25">
      <c r="G6668" s="98">
        <v>42569</v>
      </c>
      <c r="H6668" s="99">
        <v>0.58333333333333337</v>
      </c>
      <c r="I6668" s="100">
        <f t="shared" si="413"/>
        <v>42569.583333333336</v>
      </c>
      <c r="J6668" s="101">
        <v>59.340600000000002</v>
      </c>
      <c r="K6668" s="100">
        <f>'Barometric Data'!D6676</f>
        <v>42569.583333333336</v>
      </c>
      <c r="L6668" s="102">
        <f t="shared" si="414"/>
        <v>0</v>
      </c>
      <c r="M6668" s="16">
        <f>'Barometric Data'!E6676</f>
        <v>2.6669999999999998</v>
      </c>
      <c r="N6668" s="16">
        <f t="shared" si="415"/>
        <v>56.6736</v>
      </c>
      <c r="O6668" s="17">
        <f t="shared" si="416"/>
        <v>344.44959999999998</v>
      </c>
      <c r="P6668" s="16"/>
      <c r="Q6668" s="101">
        <v>16.831</v>
      </c>
      <c r="R6668" s="16"/>
    </row>
    <row r="6669" spans="7:18" x14ac:dyDescent="0.25">
      <c r="G6669" s="98">
        <v>42569</v>
      </c>
      <c r="H6669" s="99">
        <v>0.83333333333333337</v>
      </c>
      <c r="I6669" s="100">
        <f t="shared" ref="I6669:I6732" si="417">G6669+H6669</f>
        <v>42569.833333333336</v>
      </c>
      <c r="J6669" s="101">
        <v>59.345599999999997</v>
      </c>
      <c r="K6669" s="100">
        <f>'Barometric Data'!D6677</f>
        <v>42569.833333333336</v>
      </c>
      <c r="L6669" s="102">
        <f t="shared" si="414"/>
        <v>0</v>
      </c>
      <c r="M6669" s="16">
        <f>'Barometric Data'!E6677</f>
        <v>2.5836000000000001</v>
      </c>
      <c r="N6669" s="16">
        <f t="shared" si="415"/>
        <v>56.762</v>
      </c>
      <c r="O6669" s="17">
        <f t="shared" si="416"/>
        <v>344.3612</v>
      </c>
      <c r="P6669" s="16"/>
      <c r="Q6669" s="101">
        <v>16.831</v>
      </c>
      <c r="R6669" s="16"/>
    </row>
    <row r="6670" spans="7:18" x14ac:dyDescent="0.25">
      <c r="G6670" s="98">
        <v>42570</v>
      </c>
      <c r="H6670" s="99">
        <v>8.3333333333333329E-2</v>
      </c>
      <c r="I6670" s="100">
        <f t="shared" si="417"/>
        <v>42570.083333333336</v>
      </c>
      <c r="J6670" s="101">
        <v>59.392400000000002</v>
      </c>
      <c r="K6670" s="100">
        <f>'Barometric Data'!D6678</f>
        <v>42570.083333333336</v>
      </c>
      <c r="L6670" s="102">
        <f t="shared" si="414"/>
        <v>0</v>
      </c>
      <c r="M6670" s="16">
        <f>'Barometric Data'!E6678</f>
        <v>2.6873</v>
      </c>
      <c r="N6670" s="16">
        <f t="shared" si="415"/>
        <v>56.705100000000002</v>
      </c>
      <c r="O6670" s="17">
        <f t="shared" si="416"/>
        <v>344.41809999999998</v>
      </c>
      <c r="P6670" s="16"/>
      <c r="Q6670" s="101">
        <v>16.829000000000001</v>
      </c>
      <c r="R6670" s="16"/>
    </row>
    <row r="6671" spans="7:18" x14ac:dyDescent="0.25">
      <c r="G6671" s="98">
        <v>42570</v>
      </c>
      <c r="H6671" s="99">
        <v>0.33333333333333331</v>
      </c>
      <c r="I6671" s="100">
        <f t="shared" si="417"/>
        <v>42570.333333333336</v>
      </c>
      <c r="J6671" s="101">
        <v>59.449100000000001</v>
      </c>
      <c r="K6671" s="100">
        <f>'Barometric Data'!D6679</f>
        <v>42570.333333333336</v>
      </c>
      <c r="L6671" s="102">
        <f t="shared" si="414"/>
        <v>0</v>
      </c>
      <c r="M6671" s="16">
        <f>'Barometric Data'!E6679</f>
        <v>2.7732000000000001</v>
      </c>
      <c r="N6671" s="16">
        <f t="shared" si="415"/>
        <v>56.675899999999999</v>
      </c>
      <c r="O6671" s="17">
        <f t="shared" si="416"/>
        <v>344.44729999999998</v>
      </c>
      <c r="P6671" s="16"/>
      <c r="Q6671" s="101">
        <v>16.832999999999998</v>
      </c>
      <c r="R6671" s="16"/>
    </row>
    <row r="6672" spans="7:18" x14ac:dyDescent="0.25">
      <c r="G6672" s="98">
        <v>42570</v>
      </c>
      <c r="H6672" s="99">
        <v>0.58333333333333337</v>
      </c>
      <c r="I6672" s="100">
        <f t="shared" si="417"/>
        <v>42570.583333333336</v>
      </c>
      <c r="J6672" s="101">
        <v>59.402299999999997</v>
      </c>
      <c r="K6672" s="100">
        <f>'Barometric Data'!D6680</f>
        <v>42570.583333333336</v>
      </c>
      <c r="L6672" s="102">
        <f t="shared" si="414"/>
        <v>0</v>
      </c>
      <c r="M6672" s="16">
        <f>'Barometric Data'!E6680</f>
        <v>2.7429000000000001</v>
      </c>
      <c r="N6672" s="16">
        <f t="shared" si="415"/>
        <v>56.659399999999998</v>
      </c>
      <c r="O6672" s="17">
        <f t="shared" si="416"/>
        <v>344.46379999999999</v>
      </c>
      <c r="P6672" s="16"/>
      <c r="Q6672" s="101">
        <v>16.829999999999998</v>
      </c>
      <c r="R6672" s="16"/>
    </row>
    <row r="6673" spans="7:18" x14ac:dyDescent="0.25">
      <c r="G6673" s="98">
        <v>42570</v>
      </c>
      <c r="H6673" s="99">
        <v>0.83333333333333337</v>
      </c>
      <c r="I6673" s="100">
        <f t="shared" si="417"/>
        <v>42570.833333333336</v>
      </c>
      <c r="J6673" s="101">
        <v>59.371699999999997</v>
      </c>
      <c r="K6673" s="100">
        <f>'Barometric Data'!D6681</f>
        <v>42570.833333333336</v>
      </c>
      <c r="L6673" s="102">
        <f t="shared" si="414"/>
        <v>0</v>
      </c>
      <c r="M6673" s="16">
        <f>'Barometric Data'!E6681</f>
        <v>2.6425999999999998</v>
      </c>
      <c r="N6673" s="16">
        <f t="shared" si="415"/>
        <v>56.729099999999995</v>
      </c>
      <c r="O6673" s="17">
        <f t="shared" si="416"/>
        <v>344.39409999999998</v>
      </c>
      <c r="P6673" s="16"/>
      <c r="Q6673" s="101">
        <v>16.812999999999999</v>
      </c>
      <c r="R6673" s="16"/>
    </row>
    <row r="6674" spans="7:18" x14ac:dyDescent="0.25">
      <c r="G6674" s="98">
        <v>42571</v>
      </c>
      <c r="H6674" s="99">
        <v>8.3333333333333329E-2</v>
      </c>
      <c r="I6674" s="100">
        <f t="shared" si="417"/>
        <v>42571.083333333336</v>
      </c>
      <c r="J6674" s="101">
        <v>59.3735</v>
      </c>
      <c r="K6674" s="100">
        <f>'Barometric Data'!D6682</f>
        <v>42571.083333333336</v>
      </c>
      <c r="L6674" s="102">
        <f t="shared" si="414"/>
        <v>0</v>
      </c>
      <c r="M6674" s="16">
        <f>'Barometric Data'!E6682</f>
        <v>2.6844000000000001</v>
      </c>
      <c r="N6674" s="16">
        <f t="shared" si="415"/>
        <v>56.689099999999996</v>
      </c>
      <c r="O6674" s="17">
        <f t="shared" si="416"/>
        <v>344.4341</v>
      </c>
      <c r="P6674" s="16"/>
      <c r="Q6674" s="101">
        <v>16.829000000000001</v>
      </c>
      <c r="R6674" s="16"/>
    </row>
    <row r="6675" spans="7:18" x14ac:dyDescent="0.25">
      <c r="G6675" s="98">
        <v>42571</v>
      </c>
      <c r="H6675" s="99">
        <v>0.33333333333333331</v>
      </c>
      <c r="I6675" s="100">
        <f t="shared" si="417"/>
        <v>42571.333333333336</v>
      </c>
      <c r="J6675" s="101">
        <v>59.4465</v>
      </c>
      <c r="K6675" s="100">
        <f>'Barometric Data'!D6683</f>
        <v>42571.333333333336</v>
      </c>
      <c r="L6675" s="102">
        <f t="shared" si="414"/>
        <v>0</v>
      </c>
      <c r="M6675" s="16">
        <f>'Barometric Data'!E6683</f>
        <v>2.7679</v>
      </c>
      <c r="N6675" s="16">
        <f t="shared" si="415"/>
        <v>56.678600000000003</v>
      </c>
      <c r="O6675" s="17">
        <f t="shared" si="416"/>
        <v>344.44459999999998</v>
      </c>
      <c r="P6675" s="16"/>
      <c r="Q6675" s="101">
        <v>16.829999999999998</v>
      </c>
      <c r="R6675" s="16"/>
    </row>
    <row r="6676" spans="7:18" x14ac:dyDescent="0.25">
      <c r="G6676" s="98">
        <v>42571</v>
      </c>
      <c r="H6676" s="99">
        <v>0.58333333333333337</v>
      </c>
      <c r="I6676" s="100">
        <f t="shared" si="417"/>
        <v>42571.583333333336</v>
      </c>
      <c r="J6676" s="101">
        <v>59.429699999999997</v>
      </c>
      <c r="K6676" s="100">
        <f>'Barometric Data'!D6684</f>
        <v>42571.583333333336</v>
      </c>
      <c r="L6676" s="102">
        <f t="shared" si="414"/>
        <v>0</v>
      </c>
      <c r="M6676" s="16">
        <f>'Barometric Data'!E6684</f>
        <v>2.7965</v>
      </c>
      <c r="N6676" s="16">
        <f t="shared" si="415"/>
        <v>56.633199999999995</v>
      </c>
      <c r="O6676" s="17">
        <f t="shared" si="416"/>
        <v>344.49</v>
      </c>
      <c r="P6676" s="16"/>
      <c r="Q6676" s="101">
        <v>16.835000000000001</v>
      </c>
      <c r="R6676" s="16"/>
    </row>
    <row r="6677" spans="7:18" x14ac:dyDescent="0.25">
      <c r="G6677" s="98">
        <v>42571</v>
      </c>
      <c r="H6677" s="99">
        <v>0.83333333333333337</v>
      </c>
      <c r="I6677" s="100">
        <f t="shared" si="417"/>
        <v>42571.833333333336</v>
      </c>
      <c r="J6677" s="101">
        <v>59.405799999999999</v>
      </c>
      <c r="K6677" s="100">
        <f>'Barometric Data'!D6685</f>
        <v>42571.833333333336</v>
      </c>
      <c r="L6677" s="102">
        <f t="shared" si="414"/>
        <v>0</v>
      </c>
      <c r="M6677" s="16">
        <f>'Barometric Data'!E6685</f>
        <v>2.714</v>
      </c>
      <c r="N6677" s="16">
        <f t="shared" si="415"/>
        <v>56.691800000000001</v>
      </c>
      <c r="O6677" s="17">
        <f t="shared" si="416"/>
        <v>344.4314</v>
      </c>
      <c r="P6677" s="16"/>
      <c r="Q6677" s="101">
        <v>16.817</v>
      </c>
      <c r="R6677" s="16"/>
    </row>
    <row r="6678" spans="7:18" x14ac:dyDescent="0.25">
      <c r="G6678" s="98">
        <v>42572</v>
      </c>
      <c r="H6678" s="99">
        <v>8.3333333333333329E-2</v>
      </c>
      <c r="I6678" s="100">
        <f t="shared" si="417"/>
        <v>42572.083333333336</v>
      </c>
      <c r="J6678" s="101">
        <v>59.406799999999997</v>
      </c>
      <c r="K6678" s="100">
        <f>'Barometric Data'!D6686</f>
        <v>42572.083333333336</v>
      </c>
      <c r="L6678" s="102">
        <f t="shared" si="414"/>
        <v>0</v>
      </c>
      <c r="M6678" s="16">
        <f>'Barometric Data'!E6686</f>
        <v>2.7303000000000002</v>
      </c>
      <c r="N6678" s="16">
        <f t="shared" si="415"/>
        <v>56.676499999999997</v>
      </c>
      <c r="O6678" s="17">
        <f t="shared" si="416"/>
        <v>344.44670000000002</v>
      </c>
      <c r="P6678" s="16"/>
      <c r="Q6678" s="101">
        <v>16.827000000000002</v>
      </c>
      <c r="R6678" s="16"/>
    </row>
    <row r="6679" spans="7:18" x14ac:dyDescent="0.25">
      <c r="G6679" s="98">
        <v>42572</v>
      </c>
      <c r="H6679" s="99">
        <v>0.33333333333333331</v>
      </c>
      <c r="I6679" s="100">
        <f t="shared" si="417"/>
        <v>42572.333333333336</v>
      </c>
      <c r="J6679" s="101">
        <v>59.461199999999998</v>
      </c>
      <c r="K6679" s="100">
        <f>'Barometric Data'!D6687</f>
        <v>42572.333333333336</v>
      </c>
      <c r="L6679" s="102">
        <f t="shared" si="414"/>
        <v>0</v>
      </c>
      <c r="M6679" s="16">
        <f>'Barometric Data'!E6687</f>
        <v>2.7959000000000001</v>
      </c>
      <c r="N6679" s="16">
        <f t="shared" si="415"/>
        <v>56.665299999999995</v>
      </c>
      <c r="O6679" s="17">
        <f t="shared" si="416"/>
        <v>344.4579</v>
      </c>
      <c r="P6679" s="16"/>
      <c r="Q6679" s="101">
        <v>16.827999999999999</v>
      </c>
      <c r="R6679" s="16"/>
    </row>
    <row r="6680" spans="7:18" x14ac:dyDescent="0.25">
      <c r="G6680" s="98">
        <v>42572</v>
      </c>
      <c r="H6680" s="99">
        <v>0.58333333333333337</v>
      </c>
      <c r="I6680" s="100">
        <f t="shared" si="417"/>
        <v>42572.583333333336</v>
      </c>
      <c r="J6680" s="101">
        <v>59.403700000000001</v>
      </c>
      <c r="K6680" s="100">
        <f>'Barometric Data'!D6688</f>
        <v>42572.583333333336</v>
      </c>
      <c r="L6680" s="102">
        <f t="shared" si="414"/>
        <v>0</v>
      </c>
      <c r="M6680" s="16">
        <f>'Barometric Data'!E6688</f>
        <v>2.7486000000000002</v>
      </c>
      <c r="N6680" s="16">
        <f t="shared" si="415"/>
        <v>56.655099999999997</v>
      </c>
      <c r="O6680" s="17">
        <f t="shared" si="416"/>
        <v>344.46809999999999</v>
      </c>
      <c r="P6680" s="16"/>
      <c r="Q6680" s="101">
        <v>16.827999999999999</v>
      </c>
      <c r="R6680" s="16"/>
    </row>
    <row r="6681" spans="7:18" x14ac:dyDescent="0.25">
      <c r="G6681" s="98">
        <v>42572</v>
      </c>
      <c r="H6681" s="99">
        <v>0.83333333333333337</v>
      </c>
      <c r="I6681" s="100">
        <f t="shared" si="417"/>
        <v>42572.833333333336</v>
      </c>
      <c r="J6681" s="101">
        <v>59.349499999999999</v>
      </c>
      <c r="K6681" s="100">
        <f>'Barometric Data'!D6689</f>
        <v>42572.833333333336</v>
      </c>
      <c r="L6681" s="102">
        <f t="shared" si="414"/>
        <v>0</v>
      </c>
      <c r="M6681" s="16">
        <f>'Barometric Data'!E6689</f>
        <v>2.6267</v>
      </c>
      <c r="N6681" s="16">
        <f t="shared" si="415"/>
        <v>56.722799999999999</v>
      </c>
      <c r="O6681" s="17">
        <f t="shared" si="416"/>
        <v>344.40039999999999</v>
      </c>
      <c r="P6681" s="16"/>
      <c r="Q6681" s="101">
        <v>16.826000000000001</v>
      </c>
      <c r="R6681" s="16"/>
    </row>
    <row r="6682" spans="7:18" x14ac:dyDescent="0.25">
      <c r="G6682" s="98">
        <v>42573</v>
      </c>
      <c r="H6682" s="99">
        <v>8.3333333333333329E-2</v>
      </c>
      <c r="I6682" s="100">
        <f t="shared" si="417"/>
        <v>42573.083333333336</v>
      </c>
      <c r="J6682" s="101">
        <v>59.381100000000004</v>
      </c>
      <c r="K6682" s="100">
        <f>'Barometric Data'!D6690</f>
        <v>42573.083333333336</v>
      </c>
      <c r="L6682" s="102">
        <f t="shared" si="414"/>
        <v>0</v>
      </c>
      <c r="M6682" s="16">
        <f>'Barometric Data'!E6690</f>
        <v>2.6901999999999999</v>
      </c>
      <c r="N6682" s="16">
        <f t="shared" si="415"/>
        <v>56.690900000000006</v>
      </c>
      <c r="O6682" s="17">
        <f t="shared" si="416"/>
        <v>344.4323</v>
      </c>
      <c r="P6682" s="16"/>
      <c r="Q6682" s="101">
        <v>16.826000000000001</v>
      </c>
      <c r="R6682" s="16"/>
    </row>
    <row r="6683" spans="7:18" x14ac:dyDescent="0.25">
      <c r="G6683" s="98">
        <v>42573</v>
      </c>
      <c r="H6683" s="99">
        <v>0.33333333333333331</v>
      </c>
      <c r="I6683" s="100">
        <f t="shared" si="417"/>
        <v>42573.333333333336</v>
      </c>
      <c r="J6683" s="101">
        <v>59.4529</v>
      </c>
      <c r="K6683" s="100">
        <f>'Barometric Data'!D6691</f>
        <v>42573.333333333336</v>
      </c>
      <c r="L6683" s="102">
        <f t="shared" si="414"/>
        <v>0</v>
      </c>
      <c r="M6683" s="16">
        <f>'Barometric Data'!E6691</f>
        <v>2.8134000000000001</v>
      </c>
      <c r="N6683" s="16">
        <f t="shared" si="415"/>
        <v>56.639499999999998</v>
      </c>
      <c r="O6683" s="17">
        <f t="shared" si="416"/>
        <v>344.4837</v>
      </c>
      <c r="P6683" s="16"/>
      <c r="Q6683" s="101">
        <v>16.843</v>
      </c>
      <c r="R6683" s="16"/>
    </row>
    <row r="6684" spans="7:18" x14ac:dyDescent="0.25">
      <c r="G6684" s="98">
        <v>42573</v>
      </c>
      <c r="H6684" s="99">
        <v>0.58333333333333337</v>
      </c>
      <c r="I6684" s="100">
        <f t="shared" si="417"/>
        <v>42573.583333333336</v>
      </c>
      <c r="J6684" s="101">
        <v>59.434399999999997</v>
      </c>
      <c r="K6684" s="100">
        <f>'Barometric Data'!D6692</f>
        <v>42573.583333333336</v>
      </c>
      <c r="L6684" s="102">
        <f t="shared" si="414"/>
        <v>0</v>
      </c>
      <c r="M6684" s="16">
        <f>'Barometric Data'!E6692</f>
        <v>2.8382999999999998</v>
      </c>
      <c r="N6684" s="16">
        <f t="shared" si="415"/>
        <v>56.5961</v>
      </c>
      <c r="O6684" s="17">
        <f t="shared" si="416"/>
        <v>344.52710000000002</v>
      </c>
      <c r="P6684" s="16"/>
      <c r="Q6684" s="101">
        <v>16.832000000000001</v>
      </c>
      <c r="R6684" s="16"/>
    </row>
    <row r="6685" spans="7:18" x14ac:dyDescent="0.25">
      <c r="G6685" s="98">
        <v>42573</v>
      </c>
      <c r="H6685" s="99">
        <v>0.83333333333333337</v>
      </c>
      <c r="I6685" s="100">
        <f t="shared" si="417"/>
        <v>42573.833333333336</v>
      </c>
      <c r="J6685" s="101">
        <v>59.418599999999998</v>
      </c>
      <c r="K6685" s="100">
        <f>'Barometric Data'!D6693</f>
        <v>42573.833333333336</v>
      </c>
      <c r="L6685" s="102">
        <f t="shared" si="414"/>
        <v>0</v>
      </c>
      <c r="M6685" s="16">
        <f>'Barometric Data'!E6693</f>
        <v>2.7606000000000002</v>
      </c>
      <c r="N6685" s="16">
        <f t="shared" si="415"/>
        <v>56.658000000000001</v>
      </c>
      <c r="O6685" s="17">
        <f t="shared" si="416"/>
        <v>344.46519999999998</v>
      </c>
      <c r="P6685" s="16"/>
      <c r="Q6685" s="101">
        <v>16.824000000000002</v>
      </c>
      <c r="R6685" s="16"/>
    </row>
    <row r="6686" spans="7:18" x14ac:dyDescent="0.25">
      <c r="G6686" s="98">
        <v>42574</v>
      </c>
      <c r="H6686" s="99">
        <v>8.3333333333333329E-2</v>
      </c>
      <c r="I6686" s="100">
        <f t="shared" si="417"/>
        <v>42574.083333333336</v>
      </c>
      <c r="J6686" s="101">
        <v>59.444400000000002</v>
      </c>
      <c r="K6686" s="100">
        <f>'Barometric Data'!D6694</f>
        <v>42574.083333333336</v>
      </c>
      <c r="L6686" s="102">
        <f t="shared" si="414"/>
        <v>0</v>
      </c>
      <c r="M6686" s="16">
        <f>'Barometric Data'!E6694</f>
        <v>2.8197000000000001</v>
      </c>
      <c r="N6686" s="16">
        <f t="shared" si="415"/>
        <v>56.624700000000004</v>
      </c>
      <c r="O6686" s="17">
        <f t="shared" si="416"/>
        <v>344.49849999999998</v>
      </c>
      <c r="P6686" s="16"/>
      <c r="Q6686" s="101">
        <v>16.838000000000001</v>
      </c>
      <c r="R6686" s="16"/>
    </row>
    <row r="6687" spans="7:18" x14ac:dyDescent="0.25">
      <c r="G6687" s="98">
        <v>42574</v>
      </c>
      <c r="H6687" s="99">
        <v>0.33333333333333331</v>
      </c>
      <c r="I6687" s="100">
        <f t="shared" si="417"/>
        <v>42574.333333333336</v>
      </c>
      <c r="J6687" s="101">
        <v>59.4998</v>
      </c>
      <c r="K6687" s="100">
        <f>'Barometric Data'!D6695</f>
        <v>42574.333333333336</v>
      </c>
      <c r="L6687" s="102">
        <f t="shared" si="414"/>
        <v>0</v>
      </c>
      <c r="M6687" s="16">
        <f>'Barometric Data'!E6695</f>
        <v>2.8818999999999999</v>
      </c>
      <c r="N6687" s="16">
        <f t="shared" si="415"/>
        <v>56.617899999999999</v>
      </c>
      <c r="O6687" s="17">
        <f t="shared" si="416"/>
        <v>344.50529999999998</v>
      </c>
      <c r="P6687" s="16"/>
      <c r="Q6687" s="101">
        <v>16.823</v>
      </c>
      <c r="R6687" s="16"/>
    </row>
    <row r="6688" spans="7:18" x14ac:dyDescent="0.25">
      <c r="G6688" s="98">
        <v>42574</v>
      </c>
      <c r="H6688" s="99">
        <v>0.58333333333333337</v>
      </c>
      <c r="I6688" s="100">
        <f t="shared" si="417"/>
        <v>42574.583333333336</v>
      </c>
      <c r="J6688" s="101">
        <v>59.464100000000002</v>
      </c>
      <c r="K6688" s="100">
        <f>'Barometric Data'!D6696</f>
        <v>42574.583333333336</v>
      </c>
      <c r="L6688" s="102">
        <f t="shared" ref="L6688:L6722" si="418">I6688-K6688</f>
        <v>0</v>
      </c>
      <c r="M6688" s="16">
        <f>'Barometric Data'!E6696</f>
        <v>2.8632</v>
      </c>
      <c r="N6688" s="16">
        <f t="shared" ref="N6688:N6722" si="419">J6688-M6688</f>
        <v>56.600900000000003</v>
      </c>
      <c r="O6688" s="17">
        <f t="shared" si="416"/>
        <v>344.52229999999997</v>
      </c>
      <c r="P6688" s="16"/>
      <c r="Q6688" s="101">
        <v>16.84</v>
      </c>
      <c r="R6688" s="16"/>
    </row>
    <row r="6689" spans="7:18" x14ac:dyDescent="0.25">
      <c r="G6689" s="98">
        <v>42574</v>
      </c>
      <c r="H6689" s="99">
        <v>0.83333333333333337</v>
      </c>
      <c r="I6689" s="100">
        <f t="shared" si="417"/>
        <v>42574.833333333336</v>
      </c>
      <c r="J6689" s="101">
        <v>59.409199999999998</v>
      </c>
      <c r="K6689" s="100">
        <f>'Barometric Data'!D6697</f>
        <v>42574.833333333336</v>
      </c>
      <c r="L6689" s="102">
        <f t="shared" si="418"/>
        <v>0</v>
      </c>
      <c r="M6689" s="16">
        <f>'Barometric Data'!E6697</f>
        <v>2.7582</v>
      </c>
      <c r="N6689" s="16">
        <f t="shared" si="419"/>
        <v>56.650999999999996</v>
      </c>
      <c r="O6689" s="17">
        <f t="shared" ref="O6689:O6752" si="420">$D$28-N6689</f>
        <v>344.47219999999999</v>
      </c>
      <c r="P6689" s="16"/>
      <c r="Q6689" s="101">
        <v>16.821000000000002</v>
      </c>
      <c r="R6689" s="16"/>
    </row>
    <row r="6690" spans="7:18" x14ac:dyDescent="0.25">
      <c r="G6690" s="98">
        <v>42575</v>
      </c>
      <c r="H6690" s="99">
        <v>8.3333333333333329E-2</v>
      </c>
      <c r="I6690" s="100">
        <f t="shared" si="417"/>
        <v>42575.083333333336</v>
      </c>
      <c r="J6690" s="101">
        <v>59.426600000000001</v>
      </c>
      <c r="K6690" s="100">
        <f>'Barometric Data'!D6698</f>
        <v>42575.083333333336</v>
      </c>
      <c r="L6690" s="102">
        <f t="shared" si="418"/>
        <v>0</v>
      </c>
      <c r="M6690" s="16">
        <f>'Barometric Data'!E6698</f>
        <v>2.7736999999999998</v>
      </c>
      <c r="N6690" s="16">
        <f t="shared" si="419"/>
        <v>56.652900000000002</v>
      </c>
      <c r="O6690" s="17">
        <f t="shared" si="420"/>
        <v>344.47030000000001</v>
      </c>
      <c r="P6690" s="16"/>
      <c r="Q6690" s="101">
        <v>16.832999999999998</v>
      </c>
      <c r="R6690" s="16"/>
    </row>
    <row r="6691" spans="7:18" x14ac:dyDescent="0.25">
      <c r="G6691" s="98">
        <v>42575</v>
      </c>
      <c r="H6691" s="99">
        <v>0.33333333333333331</v>
      </c>
      <c r="I6691" s="100">
        <f t="shared" si="417"/>
        <v>42575.333333333336</v>
      </c>
      <c r="J6691" s="101">
        <v>59.427100000000003</v>
      </c>
      <c r="K6691" s="100">
        <f>'Barometric Data'!D6699</f>
        <v>42575.333333333336</v>
      </c>
      <c r="L6691" s="102">
        <f t="shared" si="418"/>
        <v>0</v>
      </c>
      <c r="M6691" s="16">
        <f>'Barometric Data'!E6699</f>
        <v>2.7982999999999998</v>
      </c>
      <c r="N6691" s="16">
        <f t="shared" si="419"/>
        <v>56.628800000000005</v>
      </c>
      <c r="O6691" s="17">
        <f t="shared" si="420"/>
        <v>344.49439999999998</v>
      </c>
      <c r="P6691" s="16"/>
      <c r="Q6691" s="101">
        <v>16.835999999999999</v>
      </c>
      <c r="R6691" s="16"/>
    </row>
    <row r="6692" spans="7:18" x14ac:dyDescent="0.25">
      <c r="G6692" s="98">
        <v>42575</v>
      </c>
      <c r="H6692" s="99">
        <v>0.58333333333333337</v>
      </c>
      <c r="I6692" s="100">
        <f t="shared" si="417"/>
        <v>42575.583333333336</v>
      </c>
      <c r="J6692" s="101">
        <v>59.421399999999998</v>
      </c>
      <c r="K6692" s="100">
        <f>'Barometric Data'!D6700</f>
        <v>42575.583333333336</v>
      </c>
      <c r="L6692" s="102">
        <f t="shared" si="418"/>
        <v>0</v>
      </c>
      <c r="M6692" s="16">
        <f>'Barometric Data'!E6700</f>
        <v>2.7843</v>
      </c>
      <c r="N6692" s="16">
        <f t="shared" si="419"/>
        <v>56.637099999999997</v>
      </c>
      <c r="O6692" s="17">
        <f t="shared" si="420"/>
        <v>344.48610000000002</v>
      </c>
      <c r="P6692" s="16"/>
      <c r="Q6692" s="101">
        <v>16.824000000000002</v>
      </c>
      <c r="R6692" s="16"/>
    </row>
    <row r="6693" spans="7:18" x14ac:dyDescent="0.25">
      <c r="G6693" s="98">
        <v>42575</v>
      </c>
      <c r="H6693" s="99">
        <v>0.83333333333333337</v>
      </c>
      <c r="I6693" s="100">
        <f t="shared" si="417"/>
        <v>42575.833333333336</v>
      </c>
      <c r="J6693" s="101">
        <v>59.351599999999998</v>
      </c>
      <c r="K6693" s="100">
        <f>'Barometric Data'!D6701</f>
        <v>42575.833333333336</v>
      </c>
      <c r="L6693" s="102">
        <f t="shared" si="418"/>
        <v>0</v>
      </c>
      <c r="M6693" s="16">
        <f>'Barometric Data'!E6701</f>
        <v>2.6846999999999999</v>
      </c>
      <c r="N6693" s="16">
        <f t="shared" si="419"/>
        <v>56.666899999999998</v>
      </c>
      <c r="O6693" s="17">
        <f t="shared" si="420"/>
        <v>344.4563</v>
      </c>
      <c r="P6693" s="16"/>
      <c r="Q6693" s="101">
        <v>16.838000000000001</v>
      </c>
      <c r="R6693" s="16"/>
    </row>
    <row r="6694" spans="7:18" x14ac:dyDescent="0.25">
      <c r="G6694" s="98">
        <v>42576</v>
      </c>
      <c r="H6694" s="99">
        <v>8.3333333333333329E-2</v>
      </c>
      <c r="I6694" s="100">
        <f t="shared" si="417"/>
        <v>42576.083333333336</v>
      </c>
      <c r="J6694" s="101">
        <v>59.375999999999998</v>
      </c>
      <c r="K6694" s="100">
        <f>'Barometric Data'!D6702</f>
        <v>42576.083333333336</v>
      </c>
      <c r="L6694" s="102">
        <f t="shared" si="418"/>
        <v>0</v>
      </c>
      <c r="M6694" s="16">
        <f>'Barometric Data'!E6702</f>
        <v>2.6945000000000001</v>
      </c>
      <c r="N6694" s="16">
        <f t="shared" si="419"/>
        <v>56.6815</v>
      </c>
      <c r="O6694" s="17">
        <f t="shared" si="420"/>
        <v>344.44169999999997</v>
      </c>
      <c r="P6694" s="16"/>
      <c r="Q6694" s="101">
        <v>16.82</v>
      </c>
      <c r="R6694" s="16"/>
    </row>
    <row r="6695" spans="7:18" x14ac:dyDescent="0.25">
      <c r="G6695" s="98">
        <v>42576</v>
      </c>
      <c r="H6695" s="99">
        <v>0.33333333333333331</v>
      </c>
      <c r="I6695" s="100">
        <f t="shared" si="417"/>
        <v>42576.333333333336</v>
      </c>
      <c r="J6695" s="101">
        <v>59.376600000000003</v>
      </c>
      <c r="K6695" s="100">
        <f>'Barometric Data'!D6703</f>
        <v>42576.333333333336</v>
      </c>
      <c r="L6695" s="102">
        <f t="shared" si="418"/>
        <v>0</v>
      </c>
      <c r="M6695" s="16">
        <f>'Barometric Data'!E6703</f>
        <v>2.7599</v>
      </c>
      <c r="N6695" s="16">
        <f t="shared" si="419"/>
        <v>56.616700000000002</v>
      </c>
      <c r="O6695" s="17">
        <f t="shared" si="420"/>
        <v>344.50650000000002</v>
      </c>
      <c r="P6695" s="16"/>
      <c r="Q6695" s="101">
        <v>16.832000000000001</v>
      </c>
      <c r="R6695" s="16"/>
    </row>
    <row r="6696" spans="7:18" x14ac:dyDescent="0.25">
      <c r="G6696" s="98">
        <v>42576</v>
      </c>
      <c r="H6696" s="99">
        <v>0.58333333333333337</v>
      </c>
      <c r="I6696" s="100">
        <f t="shared" si="417"/>
        <v>42576.583333333336</v>
      </c>
      <c r="J6696" s="101">
        <v>59.377099999999999</v>
      </c>
      <c r="K6696" s="100">
        <f>'Barometric Data'!D6704</f>
        <v>42576.583333333336</v>
      </c>
      <c r="L6696" s="102">
        <f t="shared" si="418"/>
        <v>0</v>
      </c>
      <c r="M6696" s="16">
        <f>'Barometric Data'!E6704</f>
        <v>2.7246999999999999</v>
      </c>
      <c r="N6696" s="16">
        <f t="shared" si="419"/>
        <v>56.6524</v>
      </c>
      <c r="O6696" s="17">
        <f t="shared" si="420"/>
        <v>344.4708</v>
      </c>
      <c r="P6696" s="16"/>
      <c r="Q6696" s="101">
        <v>16.824000000000002</v>
      </c>
      <c r="R6696" s="16"/>
    </row>
    <row r="6697" spans="7:18" x14ac:dyDescent="0.25">
      <c r="G6697" s="98">
        <v>42576</v>
      </c>
      <c r="H6697" s="99">
        <v>0.83333333333333337</v>
      </c>
      <c r="I6697" s="100">
        <f t="shared" si="417"/>
        <v>42576.833333333336</v>
      </c>
      <c r="J6697" s="101">
        <v>59.310699999999997</v>
      </c>
      <c r="K6697" s="100">
        <f>'Barometric Data'!D6705</f>
        <v>42576.833333333336</v>
      </c>
      <c r="L6697" s="102">
        <f t="shared" si="418"/>
        <v>0</v>
      </c>
      <c r="M6697" s="16">
        <f>'Barometric Data'!E6705</f>
        <v>2.6383000000000001</v>
      </c>
      <c r="N6697" s="16">
        <f t="shared" si="419"/>
        <v>56.672399999999996</v>
      </c>
      <c r="O6697" s="17">
        <f t="shared" si="420"/>
        <v>344.45080000000002</v>
      </c>
      <c r="P6697" s="16"/>
      <c r="Q6697" s="101">
        <v>16.829999999999998</v>
      </c>
      <c r="R6697" s="16"/>
    </row>
    <row r="6698" spans="7:18" x14ac:dyDescent="0.25">
      <c r="G6698" s="98">
        <v>42577</v>
      </c>
      <c r="H6698" s="99">
        <v>8.3333333333333329E-2</v>
      </c>
      <c r="I6698" s="100">
        <f t="shared" si="417"/>
        <v>42577.083333333336</v>
      </c>
      <c r="J6698" s="101">
        <v>59.350499999999997</v>
      </c>
      <c r="K6698" s="100">
        <f>'Barometric Data'!D6706</f>
        <v>42577.083333333336</v>
      </c>
      <c r="L6698" s="102">
        <f t="shared" si="418"/>
        <v>0</v>
      </c>
      <c r="M6698" s="16">
        <f>'Barometric Data'!E6706</f>
        <v>2.6635</v>
      </c>
      <c r="N6698" s="16">
        <f t="shared" si="419"/>
        <v>56.686999999999998</v>
      </c>
      <c r="O6698" s="17">
        <f t="shared" si="420"/>
        <v>344.43619999999999</v>
      </c>
      <c r="P6698" s="16"/>
      <c r="Q6698" s="101">
        <v>16.843</v>
      </c>
      <c r="R6698" s="16"/>
    </row>
    <row r="6699" spans="7:18" x14ac:dyDescent="0.25">
      <c r="G6699" s="98">
        <v>42577</v>
      </c>
      <c r="H6699" s="99">
        <v>0.33333333333333331</v>
      </c>
      <c r="I6699" s="100">
        <f t="shared" si="417"/>
        <v>42577.333333333336</v>
      </c>
      <c r="J6699" s="101">
        <v>59.350099999999998</v>
      </c>
      <c r="K6699" s="100">
        <f>'Barometric Data'!D6707</f>
        <v>42577.333333333336</v>
      </c>
      <c r="L6699" s="102">
        <f t="shared" si="418"/>
        <v>0</v>
      </c>
      <c r="M6699" s="16">
        <f>'Barometric Data'!E6707</f>
        <v>2.7229000000000001</v>
      </c>
      <c r="N6699" s="16">
        <f t="shared" si="419"/>
        <v>56.627199999999995</v>
      </c>
      <c r="O6699" s="17">
        <f t="shared" si="420"/>
        <v>344.49599999999998</v>
      </c>
      <c r="P6699" s="16"/>
      <c r="Q6699" s="101">
        <v>16.824999999999999</v>
      </c>
      <c r="R6699" s="16"/>
    </row>
    <row r="6700" spans="7:18" x14ac:dyDescent="0.25">
      <c r="G6700" s="98">
        <v>42577</v>
      </c>
      <c r="H6700" s="99">
        <v>0.58333333333333337</v>
      </c>
      <c r="I6700" s="100">
        <f t="shared" si="417"/>
        <v>42577.583333333336</v>
      </c>
      <c r="J6700" s="101">
        <v>59.377600000000001</v>
      </c>
      <c r="K6700" s="100">
        <f>'Barometric Data'!D6708</f>
        <v>42577.583333333336</v>
      </c>
      <c r="L6700" s="102">
        <f t="shared" si="418"/>
        <v>0</v>
      </c>
      <c r="M6700" s="16">
        <f>'Barometric Data'!E6708</f>
        <v>2.7119</v>
      </c>
      <c r="N6700" s="16">
        <f t="shared" si="419"/>
        <v>56.665700000000001</v>
      </c>
      <c r="O6700" s="17">
        <f t="shared" si="420"/>
        <v>344.45749999999998</v>
      </c>
      <c r="P6700" s="16"/>
      <c r="Q6700" s="101">
        <v>16.844000000000001</v>
      </c>
      <c r="R6700" s="16"/>
    </row>
    <row r="6701" spans="7:18" x14ac:dyDescent="0.25">
      <c r="G6701" s="98">
        <v>42577</v>
      </c>
      <c r="H6701" s="99">
        <v>0.83333333333333337</v>
      </c>
      <c r="I6701" s="100">
        <f t="shared" si="417"/>
        <v>42577.833333333336</v>
      </c>
      <c r="J6701" s="101">
        <v>59.321199999999997</v>
      </c>
      <c r="K6701" s="100">
        <f>'Barometric Data'!D6709</f>
        <v>42577.833333333336</v>
      </c>
      <c r="L6701" s="102">
        <f t="shared" si="418"/>
        <v>0</v>
      </c>
      <c r="M6701" s="16">
        <f>'Barometric Data'!E6709</f>
        <v>2.6478999999999999</v>
      </c>
      <c r="N6701" s="16">
        <f t="shared" si="419"/>
        <v>56.673299999999998</v>
      </c>
      <c r="O6701" s="17">
        <f t="shared" si="420"/>
        <v>344.44990000000001</v>
      </c>
      <c r="P6701" s="16"/>
      <c r="Q6701" s="101">
        <v>16.838000000000001</v>
      </c>
      <c r="R6701" s="16"/>
    </row>
    <row r="6702" spans="7:18" x14ac:dyDescent="0.25">
      <c r="G6702" s="98">
        <v>42578</v>
      </c>
      <c r="H6702" s="99">
        <v>8.3333333333333329E-2</v>
      </c>
      <c r="I6702" s="100">
        <f t="shared" si="417"/>
        <v>42578.083333333336</v>
      </c>
      <c r="J6702" s="101">
        <v>59.365000000000002</v>
      </c>
      <c r="K6702" s="100">
        <f>'Barometric Data'!D6710</f>
        <v>42578.083333333336</v>
      </c>
      <c r="L6702" s="102">
        <f t="shared" si="418"/>
        <v>0</v>
      </c>
      <c r="M6702" s="16">
        <f>'Barometric Data'!E6710</f>
        <v>2.6976</v>
      </c>
      <c r="N6702" s="16">
        <f t="shared" si="419"/>
        <v>56.667400000000001</v>
      </c>
      <c r="O6702" s="17">
        <f t="shared" si="420"/>
        <v>344.45580000000001</v>
      </c>
      <c r="P6702" s="16"/>
      <c r="Q6702" s="101">
        <v>16.827000000000002</v>
      </c>
      <c r="R6702" s="16"/>
    </row>
    <row r="6703" spans="7:18" x14ac:dyDescent="0.25">
      <c r="G6703" s="98">
        <v>42578</v>
      </c>
      <c r="H6703" s="99">
        <v>0.33333333333333331</v>
      </c>
      <c r="I6703" s="100">
        <f t="shared" si="417"/>
        <v>42578.333333333336</v>
      </c>
      <c r="J6703" s="101">
        <v>59.391300000000001</v>
      </c>
      <c r="K6703" s="100">
        <f>'Barometric Data'!D6711</f>
        <v>42578.333333333336</v>
      </c>
      <c r="L6703" s="102">
        <f t="shared" si="418"/>
        <v>0</v>
      </c>
      <c r="M6703" s="16">
        <f>'Barometric Data'!E6711</f>
        <v>2.7833999999999999</v>
      </c>
      <c r="N6703" s="16">
        <f t="shared" si="419"/>
        <v>56.607900000000001</v>
      </c>
      <c r="O6703" s="17">
        <f t="shared" si="420"/>
        <v>344.51530000000002</v>
      </c>
      <c r="P6703" s="16"/>
      <c r="Q6703" s="101">
        <v>16.827999999999999</v>
      </c>
      <c r="R6703" s="16"/>
    </row>
    <row r="6704" spans="7:18" x14ac:dyDescent="0.25">
      <c r="G6704" s="98">
        <v>42578</v>
      </c>
      <c r="H6704" s="99">
        <v>0.58333333333333337</v>
      </c>
      <c r="I6704" s="100">
        <f t="shared" si="417"/>
        <v>42578.583333333336</v>
      </c>
      <c r="J6704" s="101">
        <v>59.382300000000001</v>
      </c>
      <c r="K6704" s="100">
        <f>'Barometric Data'!D6712</f>
        <v>42578.583333333336</v>
      </c>
      <c r="L6704" s="102">
        <f t="shared" si="418"/>
        <v>0</v>
      </c>
      <c r="M6704" s="16">
        <f>'Barometric Data'!E6712</f>
        <v>2.7446999999999999</v>
      </c>
      <c r="N6704" s="16">
        <f t="shared" si="419"/>
        <v>56.637599999999999</v>
      </c>
      <c r="O6704" s="17">
        <f t="shared" si="420"/>
        <v>344.48559999999998</v>
      </c>
      <c r="P6704" s="16"/>
      <c r="Q6704" s="101">
        <v>16.835000000000001</v>
      </c>
      <c r="R6704" s="16"/>
    </row>
    <row r="6705" spans="7:18" x14ac:dyDescent="0.25">
      <c r="G6705" s="98">
        <v>42578</v>
      </c>
      <c r="H6705" s="99">
        <v>0.83333333333333337</v>
      </c>
      <c r="I6705" s="100">
        <f t="shared" si="417"/>
        <v>42578.833333333336</v>
      </c>
      <c r="J6705" s="101">
        <v>59.327800000000003</v>
      </c>
      <c r="K6705" s="100">
        <f>'Barometric Data'!D6713</f>
        <v>42578.833333333336</v>
      </c>
      <c r="L6705" s="102">
        <f t="shared" si="418"/>
        <v>0</v>
      </c>
      <c r="M6705" s="16">
        <f>'Barometric Data'!E6713</f>
        <v>2.6591999999999998</v>
      </c>
      <c r="N6705" s="16">
        <f t="shared" si="419"/>
        <v>56.668600000000005</v>
      </c>
      <c r="O6705" s="17">
        <f t="shared" si="420"/>
        <v>344.45459999999997</v>
      </c>
      <c r="P6705" s="16"/>
      <c r="Q6705" s="101">
        <v>16.829000000000001</v>
      </c>
      <c r="R6705" s="16"/>
    </row>
    <row r="6706" spans="7:18" x14ac:dyDescent="0.25">
      <c r="G6706" s="98">
        <v>42579</v>
      </c>
      <c r="H6706" s="99">
        <v>8.3333333333333329E-2</v>
      </c>
      <c r="I6706" s="100">
        <f t="shared" si="417"/>
        <v>42579.083333333336</v>
      </c>
      <c r="J6706" s="101">
        <v>59.374099999999999</v>
      </c>
      <c r="K6706" s="100">
        <f>'Barometric Data'!D6714</f>
        <v>42579.083333333336</v>
      </c>
      <c r="L6706" s="102">
        <f t="shared" si="418"/>
        <v>0</v>
      </c>
      <c r="M6706" s="16">
        <f>'Barometric Data'!E6714</f>
        <v>2.7181999999999999</v>
      </c>
      <c r="N6706" s="16">
        <f t="shared" si="419"/>
        <v>56.655899999999995</v>
      </c>
      <c r="O6706" s="17">
        <f t="shared" si="420"/>
        <v>344.46730000000002</v>
      </c>
      <c r="P6706" s="16"/>
      <c r="Q6706" s="101">
        <v>16.829000000000001</v>
      </c>
      <c r="R6706" s="16"/>
    </row>
    <row r="6707" spans="7:18" x14ac:dyDescent="0.25">
      <c r="G6707" s="98">
        <v>42579</v>
      </c>
      <c r="H6707" s="99">
        <v>0.33333333333333331</v>
      </c>
      <c r="I6707" s="100">
        <f t="shared" si="417"/>
        <v>42579.333333333336</v>
      </c>
      <c r="J6707" s="101">
        <v>59.380099999999999</v>
      </c>
      <c r="K6707" s="100">
        <f>'Barometric Data'!D6715</f>
        <v>42579.333333333336</v>
      </c>
      <c r="L6707" s="102">
        <f t="shared" si="418"/>
        <v>0</v>
      </c>
      <c r="M6707" s="16">
        <f>'Barometric Data'!E6715</f>
        <v>2.7873000000000001</v>
      </c>
      <c r="N6707" s="16">
        <f t="shared" si="419"/>
        <v>56.592799999999997</v>
      </c>
      <c r="O6707" s="17">
        <f t="shared" si="420"/>
        <v>344.53039999999999</v>
      </c>
      <c r="P6707" s="16"/>
      <c r="Q6707" s="101">
        <v>16.841999999999999</v>
      </c>
      <c r="R6707" s="16"/>
    </row>
    <row r="6708" spans="7:18" x14ac:dyDescent="0.25">
      <c r="G6708" s="98">
        <v>42579</v>
      </c>
      <c r="H6708" s="99">
        <v>0.58333333333333337</v>
      </c>
      <c r="I6708" s="100">
        <f t="shared" si="417"/>
        <v>42579.583333333336</v>
      </c>
      <c r="J6708" s="101">
        <v>59.384799999999998</v>
      </c>
      <c r="K6708" s="100">
        <f>'Barometric Data'!D6716</f>
        <v>42579.583333333336</v>
      </c>
      <c r="L6708" s="102">
        <f t="shared" si="418"/>
        <v>0</v>
      </c>
      <c r="M6708" s="16">
        <f>'Barometric Data'!E6716</f>
        <v>2.7722000000000002</v>
      </c>
      <c r="N6708" s="16">
        <f t="shared" si="419"/>
        <v>56.6126</v>
      </c>
      <c r="O6708" s="17">
        <f t="shared" si="420"/>
        <v>344.51060000000001</v>
      </c>
      <c r="P6708" s="16"/>
      <c r="Q6708" s="101">
        <v>16.829000000000001</v>
      </c>
      <c r="R6708" s="16"/>
    </row>
    <row r="6709" spans="7:18" x14ac:dyDescent="0.25">
      <c r="G6709" s="98">
        <v>42579</v>
      </c>
      <c r="H6709" s="99">
        <v>0.83333333333333337</v>
      </c>
      <c r="I6709" s="100">
        <f t="shared" si="417"/>
        <v>42579.833333333336</v>
      </c>
      <c r="J6709" s="101">
        <v>59.331699999999998</v>
      </c>
      <c r="K6709" s="100">
        <f>'Barometric Data'!D6717</f>
        <v>42579.833333333336</v>
      </c>
      <c r="L6709" s="102">
        <f t="shared" si="418"/>
        <v>0</v>
      </c>
      <c r="M6709" s="16">
        <f>'Barometric Data'!E6717</f>
        <v>2.6602999999999999</v>
      </c>
      <c r="N6709" s="16">
        <f t="shared" si="419"/>
        <v>56.671399999999998</v>
      </c>
      <c r="O6709" s="17">
        <f t="shared" si="420"/>
        <v>344.45179999999999</v>
      </c>
      <c r="P6709" s="16"/>
      <c r="Q6709" s="101">
        <v>16.824000000000002</v>
      </c>
      <c r="R6709" s="16"/>
    </row>
    <row r="6710" spans="7:18" x14ac:dyDescent="0.25">
      <c r="G6710" s="98">
        <v>42580</v>
      </c>
      <c r="H6710" s="99">
        <v>8.3333333333333329E-2</v>
      </c>
      <c r="I6710" s="100">
        <f t="shared" si="417"/>
        <v>42580.083333333336</v>
      </c>
      <c r="J6710" s="101">
        <v>59.332099999999997</v>
      </c>
      <c r="K6710" s="100">
        <f>'Barometric Data'!D6718</f>
        <v>42580.083333333336</v>
      </c>
      <c r="L6710" s="102">
        <f t="shared" si="418"/>
        <v>0</v>
      </c>
      <c r="M6710" s="16">
        <f>'Barometric Data'!E6718</f>
        <v>2.6833</v>
      </c>
      <c r="N6710" s="16">
        <f t="shared" si="419"/>
        <v>56.648799999999994</v>
      </c>
      <c r="O6710" s="17">
        <f t="shared" si="420"/>
        <v>344.4744</v>
      </c>
      <c r="P6710" s="16"/>
      <c r="Q6710" s="101">
        <v>16.827999999999999</v>
      </c>
      <c r="R6710" s="16"/>
    </row>
    <row r="6711" spans="7:18" x14ac:dyDescent="0.25">
      <c r="G6711" s="98">
        <v>42580</v>
      </c>
      <c r="H6711" s="99">
        <v>0.33333333333333331</v>
      </c>
      <c r="I6711" s="100">
        <f t="shared" si="417"/>
        <v>42580.333333333336</v>
      </c>
      <c r="J6711" s="101">
        <v>59.3307</v>
      </c>
      <c r="K6711" s="100">
        <f>'Barometric Data'!D6719</f>
        <v>42580.333333333336</v>
      </c>
      <c r="L6711" s="102">
        <f t="shared" si="418"/>
        <v>0</v>
      </c>
      <c r="M6711" s="16">
        <f>'Barometric Data'!E6719</f>
        <v>2.7067000000000001</v>
      </c>
      <c r="N6711" s="16">
        <f t="shared" si="419"/>
        <v>56.624000000000002</v>
      </c>
      <c r="O6711" s="17">
        <f t="shared" si="420"/>
        <v>344.49919999999997</v>
      </c>
      <c r="P6711" s="16"/>
      <c r="Q6711" s="101">
        <v>16.829999999999998</v>
      </c>
      <c r="R6711" s="16"/>
    </row>
    <row r="6712" spans="7:18" x14ac:dyDescent="0.25">
      <c r="G6712" s="98">
        <v>42580</v>
      </c>
      <c r="H6712" s="99">
        <v>0.58333333333333337</v>
      </c>
      <c r="I6712" s="100">
        <f t="shared" si="417"/>
        <v>42580.583333333336</v>
      </c>
      <c r="J6712" s="101">
        <v>59.3108</v>
      </c>
      <c r="K6712" s="100">
        <f>'Barometric Data'!D6720</f>
        <v>42580.583333333336</v>
      </c>
      <c r="L6712" s="102">
        <f t="shared" si="418"/>
        <v>0</v>
      </c>
      <c r="M6712" s="16">
        <f>'Barometric Data'!E6720</f>
        <v>2.6795</v>
      </c>
      <c r="N6712" s="16">
        <f t="shared" si="419"/>
        <v>56.631300000000003</v>
      </c>
      <c r="O6712" s="17">
        <f t="shared" si="420"/>
        <v>344.49189999999999</v>
      </c>
      <c r="P6712" s="16"/>
      <c r="Q6712" s="101">
        <v>16.838999999999999</v>
      </c>
      <c r="R6712" s="16"/>
    </row>
    <row r="6713" spans="7:18" x14ac:dyDescent="0.25">
      <c r="G6713" s="98">
        <v>42580</v>
      </c>
      <c r="H6713" s="99">
        <v>0.83333333333333337</v>
      </c>
      <c r="I6713" s="100">
        <f t="shared" si="417"/>
        <v>42580.833333333336</v>
      </c>
      <c r="J6713" s="101">
        <v>59.262099999999997</v>
      </c>
      <c r="K6713" s="100">
        <f>'Barometric Data'!D6721</f>
        <v>42580.833333333336</v>
      </c>
      <c r="L6713" s="102">
        <f t="shared" si="418"/>
        <v>0</v>
      </c>
      <c r="M6713" s="16">
        <f>'Barometric Data'!E6721</f>
        <v>2.5421999999999998</v>
      </c>
      <c r="N6713" s="16">
        <f t="shared" si="419"/>
        <v>56.719899999999996</v>
      </c>
      <c r="O6713" s="17">
        <f t="shared" si="420"/>
        <v>344.4033</v>
      </c>
      <c r="P6713" s="16"/>
      <c r="Q6713" s="101">
        <v>16.826000000000001</v>
      </c>
      <c r="R6713" s="16"/>
    </row>
    <row r="6714" spans="7:18" x14ac:dyDescent="0.25">
      <c r="G6714" s="98">
        <v>42581</v>
      </c>
      <c r="H6714" s="99">
        <v>8.3333333333333329E-2</v>
      </c>
      <c r="I6714" s="100">
        <f t="shared" si="417"/>
        <v>42581.083333333336</v>
      </c>
      <c r="J6714" s="101">
        <v>59.249000000000002</v>
      </c>
      <c r="K6714" s="100">
        <f>'Barometric Data'!D6722</f>
        <v>42581.083333333336</v>
      </c>
      <c r="L6714" s="102">
        <f t="shared" si="418"/>
        <v>0</v>
      </c>
      <c r="M6714" s="16">
        <f>'Barometric Data'!E6722</f>
        <v>2.5516999999999999</v>
      </c>
      <c r="N6714" s="16">
        <f t="shared" si="419"/>
        <v>56.697300000000006</v>
      </c>
      <c r="O6714" s="17">
        <f t="shared" si="420"/>
        <v>344.42590000000001</v>
      </c>
      <c r="P6714" s="16"/>
      <c r="Q6714" s="101">
        <v>16.838000000000001</v>
      </c>
      <c r="R6714" s="16"/>
    </row>
    <row r="6715" spans="7:18" x14ac:dyDescent="0.25">
      <c r="G6715" s="98">
        <v>42581</v>
      </c>
      <c r="H6715" s="99">
        <v>0.33333333333333331</v>
      </c>
      <c r="I6715" s="100">
        <f t="shared" si="417"/>
        <v>42581.333333333336</v>
      </c>
      <c r="J6715" s="101">
        <v>59.236800000000002</v>
      </c>
      <c r="K6715" s="100">
        <f>'Barometric Data'!D6723</f>
        <v>42581.333333333336</v>
      </c>
      <c r="L6715" s="102">
        <f t="shared" si="418"/>
        <v>0</v>
      </c>
      <c r="M6715" s="16">
        <f>'Barometric Data'!E6723</f>
        <v>2.5602999999999998</v>
      </c>
      <c r="N6715" s="16">
        <f t="shared" si="419"/>
        <v>56.676500000000004</v>
      </c>
      <c r="O6715" s="17">
        <f t="shared" si="420"/>
        <v>344.44669999999996</v>
      </c>
      <c r="P6715" s="16"/>
      <c r="Q6715" s="101">
        <v>16.827999999999999</v>
      </c>
      <c r="R6715" s="16"/>
    </row>
    <row r="6716" spans="7:18" x14ac:dyDescent="0.25">
      <c r="G6716" s="98">
        <v>42581</v>
      </c>
      <c r="H6716" s="99">
        <v>0.58333333333333337</v>
      </c>
      <c r="I6716" s="100">
        <f t="shared" si="417"/>
        <v>42581.583333333336</v>
      </c>
      <c r="J6716" s="101">
        <v>59.231499999999997</v>
      </c>
      <c r="K6716" s="100">
        <f>'Barometric Data'!D6724</f>
        <v>42581.583333333336</v>
      </c>
      <c r="L6716" s="102">
        <f t="shared" si="418"/>
        <v>0</v>
      </c>
      <c r="M6716" s="16">
        <f>'Barometric Data'!E6724</f>
        <v>2.5565000000000002</v>
      </c>
      <c r="N6716" s="16">
        <f t="shared" si="419"/>
        <v>56.674999999999997</v>
      </c>
      <c r="O6716" s="17">
        <f t="shared" si="420"/>
        <v>344.44819999999999</v>
      </c>
      <c r="P6716" s="16"/>
      <c r="Q6716" s="101">
        <v>16.831</v>
      </c>
      <c r="R6716" s="16"/>
    </row>
    <row r="6717" spans="7:18" x14ac:dyDescent="0.25">
      <c r="G6717" s="98">
        <v>42581</v>
      </c>
      <c r="H6717" s="99">
        <v>0.83333333333333337</v>
      </c>
      <c r="I6717" s="100">
        <f t="shared" si="417"/>
        <v>42581.833333333336</v>
      </c>
      <c r="J6717" s="101">
        <v>59.200499999999998</v>
      </c>
      <c r="K6717" s="100">
        <f>'Barometric Data'!D6725</f>
        <v>42581.833333333336</v>
      </c>
      <c r="L6717" s="102">
        <f t="shared" si="418"/>
        <v>0</v>
      </c>
      <c r="M6717" s="16">
        <f>'Barometric Data'!E6725</f>
        <v>2.4575</v>
      </c>
      <c r="N6717" s="16">
        <f t="shared" si="419"/>
        <v>56.742999999999995</v>
      </c>
      <c r="O6717" s="17">
        <f t="shared" si="420"/>
        <v>344.3802</v>
      </c>
      <c r="P6717" s="16"/>
      <c r="Q6717" s="101">
        <v>16.835000000000001</v>
      </c>
      <c r="R6717" s="16"/>
    </row>
    <row r="6718" spans="7:18" x14ac:dyDescent="0.25">
      <c r="G6718" s="98">
        <v>42582</v>
      </c>
      <c r="H6718" s="99">
        <v>8.3333333333333329E-2</v>
      </c>
      <c r="I6718" s="100">
        <f t="shared" si="417"/>
        <v>42582.083333333336</v>
      </c>
      <c r="J6718" s="101">
        <v>59.235100000000003</v>
      </c>
      <c r="K6718" s="100">
        <f>'Barometric Data'!D6726</f>
        <v>42582.083333333336</v>
      </c>
      <c r="L6718" s="102">
        <f t="shared" si="418"/>
        <v>0</v>
      </c>
      <c r="M6718" s="16">
        <f>'Barometric Data'!E6726</f>
        <v>2.5234000000000001</v>
      </c>
      <c r="N6718" s="16">
        <f t="shared" si="419"/>
        <v>56.7117</v>
      </c>
      <c r="O6718" s="17">
        <f t="shared" si="420"/>
        <v>344.41149999999999</v>
      </c>
      <c r="P6718" s="16"/>
      <c r="Q6718" s="101">
        <v>16.827000000000002</v>
      </c>
      <c r="R6718" s="16"/>
    </row>
    <row r="6719" spans="7:18" x14ac:dyDescent="0.25">
      <c r="G6719" s="98">
        <v>42582</v>
      </c>
      <c r="H6719" s="99">
        <v>0.33333333333333331</v>
      </c>
      <c r="I6719" s="100">
        <f t="shared" si="417"/>
        <v>42582.333333333336</v>
      </c>
      <c r="J6719" s="101">
        <v>59.2849</v>
      </c>
      <c r="K6719" s="100">
        <f>'Barometric Data'!D6727</f>
        <v>42582.333333333336</v>
      </c>
      <c r="L6719" s="102">
        <f t="shared" si="418"/>
        <v>0</v>
      </c>
      <c r="M6719" s="16">
        <f>'Barometric Data'!E6727</f>
        <v>2.6183000000000001</v>
      </c>
      <c r="N6719" s="16">
        <f t="shared" si="419"/>
        <v>56.666600000000003</v>
      </c>
      <c r="O6719" s="17">
        <f t="shared" si="420"/>
        <v>344.45659999999998</v>
      </c>
      <c r="P6719" s="16"/>
      <c r="Q6719" s="101">
        <v>16.824000000000002</v>
      </c>
      <c r="R6719" s="16"/>
    </row>
    <row r="6720" spans="7:18" x14ac:dyDescent="0.25">
      <c r="G6720" s="98">
        <v>42582</v>
      </c>
      <c r="H6720" s="99">
        <v>0.58333333333333337</v>
      </c>
      <c r="I6720" s="100">
        <f t="shared" si="417"/>
        <v>42582.583333333336</v>
      </c>
      <c r="J6720" s="101">
        <v>59.285400000000003</v>
      </c>
      <c r="K6720" s="100">
        <f>'Barometric Data'!D6728</f>
        <v>42582.583333333336</v>
      </c>
      <c r="L6720" s="102">
        <f t="shared" si="418"/>
        <v>0</v>
      </c>
      <c r="M6720" s="16">
        <f>'Barometric Data'!E6728</f>
        <v>2.6629</v>
      </c>
      <c r="N6720" s="16">
        <f t="shared" si="419"/>
        <v>56.622500000000002</v>
      </c>
      <c r="O6720" s="17">
        <f t="shared" si="420"/>
        <v>344.50069999999999</v>
      </c>
      <c r="P6720" s="16"/>
      <c r="Q6720" s="101">
        <v>16.837</v>
      </c>
      <c r="R6720" s="16"/>
    </row>
    <row r="6721" spans="7:18" x14ac:dyDescent="0.25">
      <c r="G6721" s="98">
        <v>42582</v>
      </c>
      <c r="H6721" s="99">
        <v>0.83333333333333337</v>
      </c>
      <c r="I6721" s="100">
        <f t="shared" si="417"/>
        <v>42582.833333333336</v>
      </c>
      <c r="J6721" s="101">
        <v>59.277500000000003</v>
      </c>
      <c r="K6721" s="100">
        <f>'Barometric Data'!D6729</f>
        <v>42582.833333333336</v>
      </c>
      <c r="L6721" s="102">
        <f t="shared" si="418"/>
        <v>0</v>
      </c>
      <c r="M6721" s="16">
        <f>'Barometric Data'!E6729</f>
        <v>2.5630000000000002</v>
      </c>
      <c r="N6721" s="16">
        <f t="shared" si="419"/>
        <v>56.714500000000001</v>
      </c>
      <c r="O6721" s="17">
        <f t="shared" si="420"/>
        <v>344.40870000000001</v>
      </c>
      <c r="P6721" s="16"/>
      <c r="Q6721" s="101">
        <v>16.817</v>
      </c>
      <c r="R6721" s="16"/>
    </row>
    <row r="6722" spans="7:18" x14ac:dyDescent="0.25">
      <c r="G6722" s="98">
        <v>42583</v>
      </c>
      <c r="H6722" s="99">
        <v>8.3333333333333329E-2</v>
      </c>
      <c r="I6722" s="100">
        <f t="shared" si="417"/>
        <v>42583.083333333336</v>
      </c>
      <c r="J6722" s="101">
        <v>59.304200000000002</v>
      </c>
      <c r="K6722" s="100">
        <f>'Barometric Data'!D6730</f>
        <v>42583.083333333336</v>
      </c>
      <c r="L6722" s="102">
        <f t="shared" si="418"/>
        <v>0</v>
      </c>
      <c r="M6722" s="16">
        <f>'Barometric Data'!E6730</f>
        <v>2.6482000000000001</v>
      </c>
      <c r="N6722" s="16">
        <f t="shared" si="419"/>
        <v>56.655999999999999</v>
      </c>
      <c r="O6722" s="17">
        <f t="shared" si="420"/>
        <v>344.46719999999999</v>
      </c>
      <c r="P6722" s="16"/>
      <c r="Q6722" s="101">
        <v>16.831</v>
      </c>
      <c r="R6722" s="16"/>
    </row>
    <row r="6723" spans="7:18" x14ac:dyDescent="0.25">
      <c r="G6723" s="98">
        <v>42583</v>
      </c>
      <c r="H6723" s="99">
        <v>0.33333333333333331</v>
      </c>
      <c r="I6723" s="100">
        <f t="shared" si="417"/>
        <v>42583.333333333336</v>
      </c>
      <c r="J6723" s="101">
        <v>59.360599999999998</v>
      </c>
      <c r="K6723" s="100">
        <f>'Barometric Data'!D6731</f>
        <v>42583.333333333336</v>
      </c>
      <c r="L6723" s="102">
        <f t="shared" ref="L6723:L6777" si="421">I6723-K6723</f>
        <v>0</v>
      </c>
      <c r="M6723" s="16">
        <f>'Barometric Data'!E6731</f>
        <v>2.7265000000000001</v>
      </c>
      <c r="N6723" s="16">
        <f t="shared" ref="N6723:N6777" si="422">J6723-M6723</f>
        <v>56.634099999999997</v>
      </c>
      <c r="O6723" s="17">
        <f t="shared" si="420"/>
        <v>344.48910000000001</v>
      </c>
      <c r="P6723" s="16"/>
      <c r="Q6723" s="101">
        <v>16.829999999999998</v>
      </c>
      <c r="R6723" s="16"/>
    </row>
    <row r="6724" spans="7:18" x14ac:dyDescent="0.25">
      <c r="G6724" s="98">
        <v>42583</v>
      </c>
      <c r="H6724" s="99">
        <v>0.58333333333333337</v>
      </c>
      <c r="I6724" s="100">
        <f t="shared" si="417"/>
        <v>42583.583333333336</v>
      </c>
      <c r="J6724" s="101">
        <v>59.333799999999997</v>
      </c>
      <c r="K6724" s="100">
        <f>'Barometric Data'!D6732</f>
        <v>42583.583333333336</v>
      </c>
      <c r="L6724" s="102">
        <f t="shared" si="421"/>
        <v>0</v>
      </c>
      <c r="M6724" s="16">
        <f>'Barometric Data'!E6732</f>
        <v>2.738</v>
      </c>
      <c r="N6724" s="16">
        <f t="shared" si="422"/>
        <v>56.595799999999997</v>
      </c>
      <c r="O6724" s="17">
        <f t="shared" si="420"/>
        <v>344.5274</v>
      </c>
      <c r="P6724" s="16"/>
      <c r="Q6724" s="101">
        <v>16.829000000000001</v>
      </c>
      <c r="R6724" s="16"/>
    </row>
    <row r="6725" spans="7:18" x14ac:dyDescent="0.25">
      <c r="G6725" s="98">
        <v>42583</v>
      </c>
      <c r="H6725" s="99">
        <v>0.83333333333333337</v>
      </c>
      <c r="I6725" s="100">
        <f t="shared" si="417"/>
        <v>42583.833333333336</v>
      </c>
      <c r="J6725" s="101">
        <v>59.332700000000003</v>
      </c>
      <c r="K6725" s="100">
        <f>'Barometric Data'!D6733</f>
        <v>42583.833333333336</v>
      </c>
      <c r="L6725" s="102">
        <f t="shared" si="421"/>
        <v>0</v>
      </c>
      <c r="M6725" s="16">
        <f>'Barometric Data'!E6733</f>
        <v>2.6594000000000002</v>
      </c>
      <c r="N6725" s="16">
        <f t="shared" si="422"/>
        <v>56.673300000000005</v>
      </c>
      <c r="O6725" s="17">
        <f t="shared" si="420"/>
        <v>344.44990000000001</v>
      </c>
      <c r="P6725" s="16"/>
      <c r="Q6725" s="101">
        <v>16.832999999999998</v>
      </c>
      <c r="R6725" s="16"/>
    </row>
    <row r="6726" spans="7:18" x14ac:dyDescent="0.25">
      <c r="G6726" s="98">
        <v>42584</v>
      </c>
      <c r="H6726" s="99">
        <v>8.3333333333333329E-2</v>
      </c>
      <c r="I6726" s="100">
        <f t="shared" si="417"/>
        <v>42584.083333333336</v>
      </c>
      <c r="J6726" s="101">
        <v>59.322200000000002</v>
      </c>
      <c r="K6726" s="100">
        <f>'Barometric Data'!D6734</f>
        <v>42584.083333333336</v>
      </c>
      <c r="L6726" s="102">
        <f t="shared" si="421"/>
        <v>0</v>
      </c>
      <c r="M6726" s="16">
        <f>'Barometric Data'!E6734</f>
        <v>2.6802000000000001</v>
      </c>
      <c r="N6726" s="16">
        <f t="shared" si="422"/>
        <v>56.642000000000003</v>
      </c>
      <c r="O6726" s="17">
        <f t="shared" si="420"/>
        <v>344.4812</v>
      </c>
      <c r="P6726" s="16"/>
      <c r="Q6726" s="101">
        <v>16.826000000000001</v>
      </c>
      <c r="R6726" s="16"/>
    </row>
    <row r="6727" spans="7:18" x14ac:dyDescent="0.25">
      <c r="G6727" s="98">
        <v>42584</v>
      </c>
      <c r="H6727" s="99">
        <v>0.33333333333333331</v>
      </c>
      <c r="I6727" s="100">
        <f t="shared" si="417"/>
        <v>42584.333333333336</v>
      </c>
      <c r="J6727" s="101">
        <v>59.341900000000003</v>
      </c>
      <c r="K6727" s="100">
        <f>'Barometric Data'!D6735</f>
        <v>42584.333333333336</v>
      </c>
      <c r="L6727" s="102">
        <f t="shared" si="421"/>
        <v>0</v>
      </c>
      <c r="M6727" s="16">
        <f>'Barometric Data'!E6735</f>
        <v>2.7031000000000001</v>
      </c>
      <c r="N6727" s="16">
        <f t="shared" si="422"/>
        <v>56.638800000000003</v>
      </c>
      <c r="O6727" s="17">
        <f t="shared" si="420"/>
        <v>344.48439999999999</v>
      </c>
      <c r="P6727" s="16"/>
      <c r="Q6727" s="101">
        <v>16.824000000000002</v>
      </c>
      <c r="R6727" s="16"/>
    </row>
    <row r="6728" spans="7:18" x14ac:dyDescent="0.25">
      <c r="G6728" s="98">
        <v>42584</v>
      </c>
      <c r="H6728" s="99">
        <v>0.58333333333333337</v>
      </c>
      <c r="I6728" s="100">
        <f t="shared" si="417"/>
        <v>42584.583333333336</v>
      </c>
      <c r="J6728" s="101">
        <v>59.312899999999999</v>
      </c>
      <c r="K6728" s="100">
        <f>'Barometric Data'!D6736</f>
        <v>42584.583333333336</v>
      </c>
      <c r="L6728" s="102">
        <f t="shared" si="421"/>
        <v>0</v>
      </c>
      <c r="M6728" s="16">
        <f>'Barometric Data'!E6736</f>
        <v>2.7075</v>
      </c>
      <c r="N6728" s="16">
        <f t="shared" si="422"/>
        <v>56.605399999999996</v>
      </c>
      <c r="O6728" s="17">
        <f t="shared" si="420"/>
        <v>344.51780000000002</v>
      </c>
      <c r="P6728" s="16"/>
      <c r="Q6728" s="101">
        <v>16.831</v>
      </c>
      <c r="R6728" s="16"/>
    </row>
    <row r="6729" spans="7:18" x14ac:dyDescent="0.25">
      <c r="G6729" s="98">
        <v>42584</v>
      </c>
      <c r="H6729" s="99">
        <v>0.83333333333333337</v>
      </c>
      <c r="I6729" s="100">
        <f t="shared" si="417"/>
        <v>42584.833333333336</v>
      </c>
      <c r="J6729" s="101">
        <v>59.293199999999999</v>
      </c>
      <c r="K6729" s="100">
        <f>'Barometric Data'!D6737</f>
        <v>42584.833333333336</v>
      </c>
      <c r="L6729" s="102">
        <f t="shared" si="421"/>
        <v>0</v>
      </c>
      <c r="M6729" s="16">
        <f>'Barometric Data'!E6737</f>
        <v>2.6175999999999999</v>
      </c>
      <c r="N6729" s="16">
        <f t="shared" si="422"/>
        <v>56.675599999999996</v>
      </c>
      <c r="O6729" s="17">
        <f t="shared" si="420"/>
        <v>344.44760000000002</v>
      </c>
      <c r="P6729" s="16"/>
      <c r="Q6729" s="101">
        <v>16.829999999999998</v>
      </c>
      <c r="R6729" s="16"/>
    </row>
    <row r="6730" spans="7:18" x14ac:dyDescent="0.25">
      <c r="G6730" s="98">
        <v>42585</v>
      </c>
      <c r="H6730" s="99">
        <v>8.3333333333333329E-2</v>
      </c>
      <c r="I6730" s="100">
        <f t="shared" si="417"/>
        <v>42585.083333333336</v>
      </c>
      <c r="J6730" s="101">
        <v>59.367600000000003</v>
      </c>
      <c r="K6730" s="100">
        <f>'Barometric Data'!D6738</f>
        <v>42585.083333333336</v>
      </c>
      <c r="L6730" s="102">
        <f t="shared" si="421"/>
        <v>0</v>
      </c>
      <c r="M6730" s="16">
        <f>'Barometric Data'!E6738</f>
        <v>2.7907000000000002</v>
      </c>
      <c r="N6730" s="16">
        <f t="shared" si="422"/>
        <v>56.576900000000002</v>
      </c>
      <c r="O6730" s="17">
        <f t="shared" si="420"/>
        <v>344.54629999999997</v>
      </c>
      <c r="P6730" s="16"/>
      <c r="Q6730" s="101">
        <v>16.831</v>
      </c>
      <c r="R6730" s="16"/>
    </row>
    <row r="6731" spans="7:18" x14ac:dyDescent="0.25">
      <c r="G6731" s="98">
        <v>42585</v>
      </c>
      <c r="H6731" s="99">
        <v>0.33333333333333331</v>
      </c>
      <c r="I6731" s="100">
        <f t="shared" si="417"/>
        <v>42585.333333333336</v>
      </c>
      <c r="J6731" s="101">
        <v>59.4724</v>
      </c>
      <c r="K6731" s="100">
        <f>'Barometric Data'!D6739</f>
        <v>42585.333333333336</v>
      </c>
      <c r="L6731" s="102">
        <f t="shared" si="421"/>
        <v>0</v>
      </c>
      <c r="M6731" s="16">
        <f>'Barometric Data'!E6739</f>
        <v>2.9106999999999998</v>
      </c>
      <c r="N6731" s="16">
        <f t="shared" si="422"/>
        <v>56.561700000000002</v>
      </c>
      <c r="O6731" s="17">
        <f t="shared" si="420"/>
        <v>344.56150000000002</v>
      </c>
      <c r="P6731" s="16"/>
      <c r="Q6731" s="101">
        <v>16.850000000000001</v>
      </c>
      <c r="R6731" s="16"/>
    </row>
    <row r="6732" spans="7:18" x14ac:dyDescent="0.25">
      <c r="G6732" s="98">
        <v>42585</v>
      </c>
      <c r="H6732" s="99">
        <v>0.58333333333333337</v>
      </c>
      <c r="I6732" s="100">
        <f t="shared" si="417"/>
        <v>42585.583333333336</v>
      </c>
      <c r="J6732" s="101">
        <v>59.416200000000003</v>
      </c>
      <c r="K6732" s="100">
        <f>'Barometric Data'!D6740</f>
        <v>42585.583333333336</v>
      </c>
      <c r="L6732" s="102">
        <f t="shared" si="421"/>
        <v>0</v>
      </c>
      <c r="M6732" s="16">
        <f>'Barometric Data'!E6740</f>
        <v>2.8929999999999998</v>
      </c>
      <c r="N6732" s="16">
        <f t="shared" si="422"/>
        <v>56.523200000000003</v>
      </c>
      <c r="O6732" s="17">
        <f t="shared" si="420"/>
        <v>344.6</v>
      </c>
      <c r="P6732" s="16"/>
      <c r="Q6732" s="101">
        <v>16.814</v>
      </c>
      <c r="R6732" s="16"/>
    </row>
    <row r="6733" spans="7:18" x14ac:dyDescent="0.25">
      <c r="G6733" s="98">
        <v>42585</v>
      </c>
      <c r="H6733" s="99">
        <v>0.83333333333333337</v>
      </c>
      <c r="I6733" s="100">
        <f t="shared" ref="I6733:I6796" si="423">G6733+H6733</f>
        <v>42585.833333333336</v>
      </c>
      <c r="J6733" s="101">
        <v>59.384500000000003</v>
      </c>
      <c r="K6733" s="100">
        <f>'Barometric Data'!D6741</f>
        <v>42585.833333333336</v>
      </c>
      <c r="L6733" s="102">
        <f t="shared" si="421"/>
        <v>0</v>
      </c>
      <c r="M6733" s="16">
        <f>'Barometric Data'!E6741</f>
        <v>2.7795999999999998</v>
      </c>
      <c r="N6733" s="16">
        <f t="shared" si="422"/>
        <v>56.604900000000001</v>
      </c>
      <c r="O6733" s="17">
        <f t="shared" si="420"/>
        <v>344.51830000000001</v>
      </c>
      <c r="P6733" s="16"/>
      <c r="Q6733" s="101">
        <v>16.829999999999998</v>
      </c>
      <c r="R6733" s="16"/>
    </row>
    <row r="6734" spans="7:18" x14ac:dyDescent="0.25">
      <c r="G6734" s="98">
        <v>42586</v>
      </c>
      <c r="H6734" s="99">
        <v>8.3333333333333329E-2</v>
      </c>
      <c r="I6734" s="100">
        <f t="shared" si="423"/>
        <v>42586.083333333336</v>
      </c>
      <c r="J6734" s="101">
        <v>59.365400000000001</v>
      </c>
      <c r="K6734" s="100">
        <f>'Barometric Data'!D6742</f>
        <v>42586.083333333336</v>
      </c>
      <c r="L6734" s="102">
        <f t="shared" si="421"/>
        <v>0</v>
      </c>
      <c r="M6734" s="16">
        <f>'Barometric Data'!E6742</f>
        <v>2.7770999999999999</v>
      </c>
      <c r="N6734" s="16">
        <f t="shared" si="422"/>
        <v>56.588300000000004</v>
      </c>
      <c r="O6734" s="17">
        <f t="shared" si="420"/>
        <v>344.53489999999999</v>
      </c>
      <c r="P6734" s="16"/>
      <c r="Q6734" s="101">
        <v>16.835999999999999</v>
      </c>
      <c r="R6734" s="16"/>
    </row>
    <row r="6735" spans="7:18" x14ac:dyDescent="0.25">
      <c r="G6735" s="98">
        <v>42586</v>
      </c>
      <c r="H6735" s="99">
        <v>0.33333333333333331</v>
      </c>
      <c r="I6735" s="100">
        <f t="shared" si="423"/>
        <v>42586.333333333336</v>
      </c>
      <c r="J6735" s="101">
        <v>59.391800000000003</v>
      </c>
      <c r="K6735" s="100">
        <f>'Barometric Data'!D6743</f>
        <v>42586.333333333336</v>
      </c>
      <c r="L6735" s="102">
        <f t="shared" si="421"/>
        <v>0</v>
      </c>
      <c r="M6735" s="16">
        <f>'Barometric Data'!E6743</f>
        <v>2.8174000000000001</v>
      </c>
      <c r="N6735" s="16">
        <f t="shared" si="422"/>
        <v>56.574400000000004</v>
      </c>
      <c r="O6735" s="17">
        <f t="shared" si="420"/>
        <v>344.54879999999997</v>
      </c>
      <c r="P6735" s="16"/>
      <c r="Q6735" s="101">
        <v>16.821999999999999</v>
      </c>
      <c r="R6735" s="16"/>
    </row>
    <row r="6736" spans="7:18" x14ac:dyDescent="0.25">
      <c r="G6736" s="98">
        <v>42586</v>
      </c>
      <c r="H6736" s="99">
        <v>0.58333333333333337</v>
      </c>
      <c r="I6736" s="100">
        <f t="shared" si="423"/>
        <v>42586.583333333336</v>
      </c>
      <c r="J6736" s="101">
        <v>59.343699999999998</v>
      </c>
      <c r="K6736" s="100">
        <f>'Barometric Data'!D6744</f>
        <v>42586.583333333336</v>
      </c>
      <c r="L6736" s="102">
        <f t="shared" si="421"/>
        <v>0</v>
      </c>
      <c r="M6736" s="16">
        <f>'Barometric Data'!E6744</f>
        <v>2.7652000000000001</v>
      </c>
      <c r="N6736" s="16">
        <f t="shared" si="422"/>
        <v>56.578499999999998</v>
      </c>
      <c r="O6736" s="17">
        <f t="shared" si="420"/>
        <v>344.54469999999998</v>
      </c>
      <c r="P6736" s="16"/>
      <c r="Q6736" s="101">
        <v>16.835999999999999</v>
      </c>
      <c r="R6736" s="16"/>
    </row>
    <row r="6737" spans="7:18" x14ac:dyDescent="0.25">
      <c r="G6737" s="98">
        <v>42586</v>
      </c>
      <c r="H6737" s="99">
        <v>0.83333333333333337</v>
      </c>
      <c r="I6737" s="100">
        <f t="shared" si="423"/>
        <v>42586.833333333336</v>
      </c>
      <c r="J6737" s="101">
        <v>59.283000000000001</v>
      </c>
      <c r="K6737" s="100">
        <f>'Barometric Data'!D6745</f>
        <v>42586.833333333336</v>
      </c>
      <c r="L6737" s="102">
        <f t="shared" si="421"/>
        <v>0</v>
      </c>
      <c r="M6737" s="16">
        <f>'Barometric Data'!E6745</f>
        <v>2.6164999999999998</v>
      </c>
      <c r="N6737" s="16">
        <f t="shared" si="422"/>
        <v>56.666499999999999</v>
      </c>
      <c r="O6737" s="17">
        <f t="shared" si="420"/>
        <v>344.45670000000001</v>
      </c>
      <c r="P6737" s="16"/>
      <c r="Q6737" s="101">
        <v>16.821999999999999</v>
      </c>
      <c r="R6737" s="16"/>
    </row>
    <row r="6738" spans="7:18" x14ac:dyDescent="0.25">
      <c r="G6738" s="98">
        <v>42587</v>
      </c>
      <c r="H6738" s="99">
        <v>8.3333333333333329E-2</v>
      </c>
      <c r="I6738" s="100">
        <f t="shared" si="423"/>
        <v>42587.083333333336</v>
      </c>
      <c r="J6738" s="101">
        <v>59.255400000000002</v>
      </c>
      <c r="K6738" s="100">
        <f>'Barometric Data'!D6746</f>
        <v>42587.083333333336</v>
      </c>
      <c r="L6738" s="102">
        <f t="shared" si="421"/>
        <v>0</v>
      </c>
      <c r="M6738" s="16">
        <f>'Barometric Data'!E6746</f>
        <v>2.5722999999999998</v>
      </c>
      <c r="N6738" s="16">
        <f t="shared" si="422"/>
        <v>56.683100000000003</v>
      </c>
      <c r="O6738" s="17">
        <f t="shared" si="420"/>
        <v>344.44009999999997</v>
      </c>
      <c r="P6738" s="16"/>
      <c r="Q6738" s="101">
        <v>16.832999999999998</v>
      </c>
      <c r="R6738" s="16"/>
    </row>
    <row r="6739" spans="7:18" x14ac:dyDescent="0.25">
      <c r="G6739" s="98">
        <v>42587</v>
      </c>
      <c r="H6739" s="99">
        <v>0.33333333333333331</v>
      </c>
      <c r="I6739" s="100">
        <f t="shared" si="423"/>
        <v>42587.333333333336</v>
      </c>
      <c r="J6739" s="101">
        <v>59.277700000000003</v>
      </c>
      <c r="K6739" s="100">
        <f>'Barometric Data'!D6747</f>
        <v>42587.333333333336</v>
      </c>
      <c r="L6739" s="102">
        <f t="shared" si="421"/>
        <v>0</v>
      </c>
      <c r="M6739" s="16">
        <f>'Barometric Data'!E6747</f>
        <v>2.6307</v>
      </c>
      <c r="N6739" s="16">
        <f t="shared" si="422"/>
        <v>56.647000000000006</v>
      </c>
      <c r="O6739" s="17">
        <f t="shared" si="420"/>
        <v>344.47620000000001</v>
      </c>
      <c r="P6739" s="16"/>
      <c r="Q6739" s="101">
        <v>16.829999999999998</v>
      </c>
      <c r="R6739" s="16"/>
    </row>
    <row r="6740" spans="7:18" x14ac:dyDescent="0.25">
      <c r="G6740" s="98">
        <v>42587</v>
      </c>
      <c r="H6740" s="99">
        <v>0.58333333333333337</v>
      </c>
      <c r="I6740" s="100">
        <f t="shared" si="423"/>
        <v>42587.583333333336</v>
      </c>
      <c r="J6740" s="101">
        <v>59.236899999999999</v>
      </c>
      <c r="K6740" s="100">
        <f>'Barometric Data'!D6748</f>
        <v>42587.583333333336</v>
      </c>
      <c r="L6740" s="102">
        <f t="shared" si="421"/>
        <v>0</v>
      </c>
      <c r="M6740" s="16">
        <f>'Barometric Data'!E6748</f>
        <v>2.5800999999999998</v>
      </c>
      <c r="N6740" s="16">
        <f t="shared" si="422"/>
        <v>56.656799999999997</v>
      </c>
      <c r="O6740" s="17">
        <f t="shared" si="420"/>
        <v>344.46640000000002</v>
      </c>
      <c r="P6740" s="16"/>
      <c r="Q6740" s="101">
        <v>16.837</v>
      </c>
      <c r="R6740" s="16"/>
    </row>
    <row r="6741" spans="7:18" x14ac:dyDescent="0.25">
      <c r="G6741" s="98">
        <v>42587</v>
      </c>
      <c r="H6741" s="99">
        <v>0.83333333333333337</v>
      </c>
      <c r="I6741" s="100">
        <f t="shared" si="423"/>
        <v>42587.833333333336</v>
      </c>
      <c r="J6741" s="101">
        <v>59.2087</v>
      </c>
      <c r="K6741" s="100">
        <f>'Barometric Data'!D6749</f>
        <v>42587.833333333336</v>
      </c>
      <c r="L6741" s="102">
        <f t="shared" si="421"/>
        <v>0</v>
      </c>
      <c r="M6741" s="16">
        <f>'Barometric Data'!E6749</f>
        <v>2.5356000000000001</v>
      </c>
      <c r="N6741" s="16">
        <f t="shared" si="422"/>
        <v>56.673099999999998</v>
      </c>
      <c r="O6741" s="17">
        <f t="shared" si="420"/>
        <v>344.45010000000002</v>
      </c>
      <c r="P6741" s="16"/>
      <c r="Q6741" s="101">
        <v>16.841000000000001</v>
      </c>
      <c r="R6741" s="16"/>
    </row>
    <row r="6742" spans="7:18" x14ac:dyDescent="0.25">
      <c r="G6742" s="98">
        <v>42588</v>
      </c>
      <c r="H6742" s="99">
        <v>8.3333333333333329E-2</v>
      </c>
      <c r="I6742" s="100">
        <f t="shared" si="423"/>
        <v>42588.083333333336</v>
      </c>
      <c r="J6742" s="101">
        <v>59.202100000000002</v>
      </c>
      <c r="K6742" s="100">
        <f>'Barometric Data'!D6750</f>
        <v>42588.083333333336</v>
      </c>
      <c r="L6742" s="102">
        <f t="shared" si="421"/>
        <v>0</v>
      </c>
      <c r="M6742" s="16">
        <f>'Barometric Data'!E6750</f>
        <v>2.532</v>
      </c>
      <c r="N6742" s="16">
        <f t="shared" si="422"/>
        <v>56.670100000000005</v>
      </c>
      <c r="O6742" s="17">
        <f t="shared" si="420"/>
        <v>344.45310000000001</v>
      </c>
      <c r="P6742" s="16"/>
      <c r="Q6742" s="101">
        <v>16.853000000000002</v>
      </c>
      <c r="R6742" s="16"/>
    </row>
    <row r="6743" spans="7:18" x14ac:dyDescent="0.25">
      <c r="G6743" s="98">
        <v>42588</v>
      </c>
      <c r="H6743" s="99">
        <v>0.33333333333333331</v>
      </c>
      <c r="I6743" s="100">
        <f t="shared" si="423"/>
        <v>42588.333333333336</v>
      </c>
      <c r="J6743" s="101">
        <v>59.232999999999997</v>
      </c>
      <c r="K6743" s="100">
        <f>'Barometric Data'!D6751</f>
        <v>42588.333333333336</v>
      </c>
      <c r="L6743" s="102">
        <f t="shared" si="421"/>
        <v>0</v>
      </c>
      <c r="M6743" s="16">
        <f>'Barometric Data'!E6751</f>
        <v>2.5486</v>
      </c>
      <c r="N6743" s="16">
        <f t="shared" si="422"/>
        <v>56.684399999999997</v>
      </c>
      <c r="O6743" s="17">
        <f t="shared" si="420"/>
        <v>344.43880000000001</v>
      </c>
      <c r="P6743" s="16"/>
      <c r="Q6743" s="101">
        <v>16.821000000000002</v>
      </c>
      <c r="R6743" s="16"/>
    </row>
    <row r="6744" spans="7:18" x14ac:dyDescent="0.25">
      <c r="G6744" s="98">
        <v>42588</v>
      </c>
      <c r="H6744" s="99">
        <v>0.58333333333333337</v>
      </c>
      <c r="I6744" s="100">
        <f t="shared" si="423"/>
        <v>42588.583333333336</v>
      </c>
      <c r="J6744" s="101">
        <v>59.223500000000001</v>
      </c>
      <c r="K6744" s="100">
        <f>'Barometric Data'!D6752</f>
        <v>42588.583333333336</v>
      </c>
      <c r="L6744" s="102">
        <f t="shared" si="421"/>
        <v>0</v>
      </c>
      <c r="M6744" s="16">
        <f>'Barometric Data'!E6752</f>
        <v>2.5470000000000002</v>
      </c>
      <c r="N6744" s="16">
        <f t="shared" si="422"/>
        <v>56.676500000000004</v>
      </c>
      <c r="O6744" s="17">
        <f t="shared" si="420"/>
        <v>344.44669999999996</v>
      </c>
      <c r="P6744" s="16"/>
      <c r="Q6744" s="101">
        <v>16.827999999999999</v>
      </c>
      <c r="R6744" s="16"/>
    </row>
    <row r="6745" spans="7:18" x14ac:dyDescent="0.25">
      <c r="G6745" s="98">
        <v>42588</v>
      </c>
      <c r="H6745" s="99">
        <v>0.83333333333333337</v>
      </c>
      <c r="I6745" s="100">
        <f t="shared" si="423"/>
        <v>42588.833333333336</v>
      </c>
      <c r="J6745" s="101">
        <v>59.187800000000003</v>
      </c>
      <c r="K6745" s="100">
        <f>'Barometric Data'!D6753</f>
        <v>42588.833333333336</v>
      </c>
      <c r="L6745" s="102">
        <f t="shared" si="421"/>
        <v>0</v>
      </c>
      <c r="M6745" s="16">
        <f>'Barometric Data'!E6753</f>
        <v>2.4668000000000001</v>
      </c>
      <c r="N6745" s="16">
        <f t="shared" si="422"/>
        <v>56.721000000000004</v>
      </c>
      <c r="O6745" s="17">
        <f t="shared" si="420"/>
        <v>344.40219999999999</v>
      </c>
      <c r="P6745" s="16"/>
      <c r="Q6745" s="101">
        <v>16.834</v>
      </c>
      <c r="R6745" s="16"/>
    </row>
    <row r="6746" spans="7:18" x14ac:dyDescent="0.25">
      <c r="G6746" s="98">
        <v>42589</v>
      </c>
      <c r="H6746" s="99">
        <v>8.3333333333333329E-2</v>
      </c>
      <c r="I6746" s="100">
        <f t="shared" si="423"/>
        <v>42589.083333333336</v>
      </c>
      <c r="J6746" s="101">
        <v>59.191699999999997</v>
      </c>
      <c r="K6746" s="100">
        <f>'Barometric Data'!D6754</f>
        <v>42589.083333333336</v>
      </c>
      <c r="L6746" s="102">
        <f t="shared" si="421"/>
        <v>0</v>
      </c>
      <c r="M6746" s="16">
        <f>'Barometric Data'!E6754</f>
        <v>2.4618000000000002</v>
      </c>
      <c r="N6746" s="16">
        <f t="shared" si="422"/>
        <v>56.729900000000001</v>
      </c>
      <c r="O6746" s="17">
        <f t="shared" si="420"/>
        <v>344.39330000000001</v>
      </c>
      <c r="P6746" s="16"/>
      <c r="Q6746" s="101">
        <v>16.827000000000002</v>
      </c>
      <c r="R6746" s="16"/>
    </row>
    <row r="6747" spans="7:18" x14ac:dyDescent="0.25">
      <c r="G6747" s="98">
        <v>42589</v>
      </c>
      <c r="H6747" s="99">
        <v>0.33333333333333331</v>
      </c>
      <c r="I6747" s="100">
        <f t="shared" si="423"/>
        <v>42589.333333333336</v>
      </c>
      <c r="J6747" s="101">
        <v>59.168100000000003</v>
      </c>
      <c r="K6747" s="100">
        <f>'Barometric Data'!D6755</f>
        <v>42589.333333333336</v>
      </c>
      <c r="L6747" s="102">
        <f t="shared" si="421"/>
        <v>0</v>
      </c>
      <c r="M6747" s="16">
        <f>'Barometric Data'!E6755</f>
        <v>2.5215000000000001</v>
      </c>
      <c r="N6747" s="16">
        <f t="shared" si="422"/>
        <v>56.646599999999999</v>
      </c>
      <c r="O6747" s="17">
        <f t="shared" si="420"/>
        <v>344.47660000000002</v>
      </c>
      <c r="P6747" s="16"/>
      <c r="Q6747" s="101">
        <v>16.835999999999999</v>
      </c>
      <c r="R6747" s="16"/>
    </row>
    <row r="6748" spans="7:18" x14ac:dyDescent="0.25">
      <c r="G6748" s="98">
        <v>42589</v>
      </c>
      <c r="H6748" s="99">
        <v>0.58333333333333337</v>
      </c>
      <c r="I6748" s="100">
        <f t="shared" si="423"/>
        <v>42589.583333333336</v>
      </c>
      <c r="J6748" s="101">
        <v>59.2241</v>
      </c>
      <c r="K6748" s="100">
        <f>'Barometric Data'!D6756</f>
        <v>42589.583333333336</v>
      </c>
      <c r="L6748" s="102">
        <f t="shared" si="421"/>
        <v>0</v>
      </c>
      <c r="M6748" s="16">
        <f>'Barometric Data'!E6756</f>
        <v>2.5611999999999999</v>
      </c>
      <c r="N6748" s="16">
        <f t="shared" si="422"/>
        <v>56.6629</v>
      </c>
      <c r="O6748" s="17">
        <f t="shared" si="420"/>
        <v>344.46030000000002</v>
      </c>
      <c r="P6748" s="16"/>
      <c r="Q6748" s="101">
        <v>16.831</v>
      </c>
      <c r="R6748" s="16"/>
    </row>
    <row r="6749" spans="7:18" x14ac:dyDescent="0.25">
      <c r="G6749" s="98">
        <v>42589</v>
      </c>
      <c r="H6749" s="99">
        <v>0.83333333333333337</v>
      </c>
      <c r="I6749" s="100">
        <f t="shared" si="423"/>
        <v>42589.833333333336</v>
      </c>
      <c r="J6749" s="101">
        <v>59.207500000000003</v>
      </c>
      <c r="K6749" s="100">
        <f>'Barometric Data'!D6757</f>
        <v>42589.833333333336</v>
      </c>
      <c r="L6749" s="102">
        <f t="shared" si="421"/>
        <v>0</v>
      </c>
      <c r="M6749" s="16">
        <f>'Barometric Data'!E6757</f>
        <v>2.5023</v>
      </c>
      <c r="N6749" s="16">
        <f t="shared" si="422"/>
        <v>56.705200000000005</v>
      </c>
      <c r="O6749" s="17">
        <f t="shared" si="420"/>
        <v>344.41800000000001</v>
      </c>
      <c r="P6749" s="16"/>
      <c r="Q6749" s="101">
        <v>16.827999999999999</v>
      </c>
      <c r="R6749" s="16"/>
    </row>
    <row r="6750" spans="7:18" x14ac:dyDescent="0.25">
      <c r="G6750" s="98">
        <v>42590</v>
      </c>
      <c r="H6750" s="99">
        <v>8.3333333333333329E-2</v>
      </c>
      <c r="I6750" s="100">
        <f t="shared" si="423"/>
        <v>42590.083333333336</v>
      </c>
      <c r="J6750" s="101">
        <v>59.2331</v>
      </c>
      <c r="K6750" s="100">
        <f>'Barometric Data'!D6758</f>
        <v>42590.083333333336</v>
      </c>
      <c r="L6750" s="102">
        <f t="shared" si="421"/>
        <v>0</v>
      </c>
      <c r="M6750" s="16">
        <f>'Barometric Data'!E6758</f>
        <v>2.5445000000000002</v>
      </c>
      <c r="N6750" s="16">
        <f t="shared" si="422"/>
        <v>56.688600000000001</v>
      </c>
      <c r="O6750" s="17">
        <f t="shared" si="420"/>
        <v>344.43459999999999</v>
      </c>
      <c r="P6750" s="16"/>
      <c r="Q6750" s="101">
        <v>16.823</v>
      </c>
      <c r="R6750" s="16"/>
    </row>
    <row r="6751" spans="7:18" x14ac:dyDescent="0.25">
      <c r="G6751" s="98">
        <v>42590</v>
      </c>
      <c r="H6751" s="99">
        <v>0.33333333333333331</v>
      </c>
      <c r="I6751" s="100">
        <f t="shared" si="423"/>
        <v>42590.333333333336</v>
      </c>
      <c r="J6751" s="101">
        <v>59.261000000000003</v>
      </c>
      <c r="K6751" s="100">
        <f>'Barometric Data'!D6759</f>
        <v>42590.333333333336</v>
      </c>
      <c r="L6751" s="102">
        <f t="shared" si="421"/>
        <v>0</v>
      </c>
      <c r="M6751" s="16">
        <f>'Barometric Data'!E6759</f>
        <v>2.6158000000000001</v>
      </c>
      <c r="N6751" s="16">
        <f t="shared" si="422"/>
        <v>56.645200000000003</v>
      </c>
      <c r="O6751" s="17">
        <f t="shared" si="420"/>
        <v>344.47800000000001</v>
      </c>
      <c r="P6751" s="16"/>
      <c r="Q6751" s="101">
        <v>16.829999999999998</v>
      </c>
      <c r="R6751" s="16"/>
    </row>
    <row r="6752" spans="7:18" x14ac:dyDescent="0.25">
      <c r="G6752" s="98">
        <v>42590</v>
      </c>
      <c r="H6752" s="99">
        <v>0.58333333333333337</v>
      </c>
      <c r="I6752" s="100">
        <f t="shared" si="423"/>
        <v>42590.583333333336</v>
      </c>
      <c r="J6752" s="101">
        <v>59.274900000000002</v>
      </c>
      <c r="K6752" s="100">
        <f>'Barometric Data'!D6760</f>
        <v>42590.583333333336</v>
      </c>
      <c r="L6752" s="102">
        <f t="shared" si="421"/>
        <v>0</v>
      </c>
      <c r="M6752" s="16">
        <f>'Barometric Data'!E6760</f>
        <v>2.5924999999999998</v>
      </c>
      <c r="N6752" s="16">
        <f t="shared" si="422"/>
        <v>56.682400000000001</v>
      </c>
      <c r="O6752" s="17">
        <f t="shared" si="420"/>
        <v>344.44079999999997</v>
      </c>
      <c r="P6752" s="16"/>
      <c r="Q6752" s="101">
        <v>16.832999999999998</v>
      </c>
      <c r="R6752" s="16"/>
    </row>
    <row r="6753" spans="7:18" x14ac:dyDescent="0.25">
      <c r="G6753" s="98">
        <v>42590</v>
      </c>
      <c r="H6753" s="99">
        <v>0.83333333333333337</v>
      </c>
      <c r="I6753" s="100">
        <f t="shared" si="423"/>
        <v>42590.833333333336</v>
      </c>
      <c r="J6753" s="101">
        <v>59.201900000000002</v>
      </c>
      <c r="K6753" s="100">
        <f>'Barometric Data'!D6761</f>
        <v>42590.833333333336</v>
      </c>
      <c r="L6753" s="102">
        <f t="shared" si="421"/>
        <v>0</v>
      </c>
      <c r="M6753" s="16">
        <f>'Barometric Data'!E6761</f>
        <v>2.4912000000000001</v>
      </c>
      <c r="N6753" s="16">
        <f t="shared" si="422"/>
        <v>56.710700000000003</v>
      </c>
      <c r="O6753" s="17">
        <f t="shared" ref="O6753:O6816" si="424">$D$28-N6753</f>
        <v>344.41250000000002</v>
      </c>
      <c r="P6753" s="16"/>
      <c r="Q6753" s="101">
        <v>16.832999999999998</v>
      </c>
      <c r="R6753" s="16"/>
    </row>
    <row r="6754" spans="7:18" x14ac:dyDescent="0.25">
      <c r="G6754" s="98">
        <v>42591</v>
      </c>
      <c r="H6754" s="99">
        <v>8.3333333333333329E-2</v>
      </c>
      <c r="I6754" s="100">
        <f t="shared" si="423"/>
        <v>42591.083333333336</v>
      </c>
      <c r="J6754" s="101">
        <v>59.234200000000001</v>
      </c>
      <c r="K6754" s="100">
        <f>'Barometric Data'!D6762</f>
        <v>42591.083333333336</v>
      </c>
      <c r="L6754" s="102">
        <f t="shared" si="421"/>
        <v>0</v>
      </c>
      <c r="M6754" s="16">
        <f>'Barometric Data'!E6762</f>
        <v>2.5461</v>
      </c>
      <c r="N6754" s="16">
        <f t="shared" si="422"/>
        <v>56.688099999999999</v>
      </c>
      <c r="O6754" s="17">
        <f t="shared" si="424"/>
        <v>344.43509999999998</v>
      </c>
      <c r="P6754" s="16"/>
      <c r="Q6754" s="101">
        <v>16.827000000000002</v>
      </c>
      <c r="R6754" s="16"/>
    </row>
    <row r="6755" spans="7:18" x14ac:dyDescent="0.25">
      <c r="G6755" s="98">
        <v>42591</v>
      </c>
      <c r="H6755" s="99">
        <v>0.33333333333333331</v>
      </c>
      <c r="I6755" s="100">
        <f t="shared" si="423"/>
        <v>42591.333333333336</v>
      </c>
      <c r="J6755" s="101">
        <v>59.280999999999999</v>
      </c>
      <c r="K6755" s="100">
        <f>'Barometric Data'!D6763</f>
        <v>42591.333333333336</v>
      </c>
      <c r="L6755" s="102">
        <f t="shared" si="421"/>
        <v>0</v>
      </c>
      <c r="M6755" s="16">
        <f>'Barometric Data'!E6763</f>
        <v>2.641</v>
      </c>
      <c r="N6755" s="16">
        <f t="shared" si="422"/>
        <v>56.64</v>
      </c>
      <c r="O6755" s="17">
        <f t="shared" si="424"/>
        <v>344.48320000000001</v>
      </c>
      <c r="P6755" s="16"/>
      <c r="Q6755" s="101">
        <v>16.827999999999999</v>
      </c>
      <c r="R6755" s="16"/>
    </row>
    <row r="6756" spans="7:18" x14ac:dyDescent="0.25">
      <c r="G6756" s="98">
        <v>42591</v>
      </c>
      <c r="H6756" s="99">
        <v>0.58333333333333337</v>
      </c>
      <c r="I6756" s="100">
        <f t="shared" si="423"/>
        <v>42591.583333333336</v>
      </c>
      <c r="J6756" s="101">
        <v>59.313499999999998</v>
      </c>
      <c r="K6756" s="100">
        <f>'Barometric Data'!D6764</f>
        <v>42591.583333333336</v>
      </c>
      <c r="L6756" s="102">
        <f t="shared" si="421"/>
        <v>0</v>
      </c>
      <c r="M6756" s="16">
        <f>'Barometric Data'!E6764</f>
        <v>2.6854</v>
      </c>
      <c r="N6756" s="16">
        <f t="shared" si="422"/>
        <v>56.628099999999996</v>
      </c>
      <c r="O6756" s="17">
        <f t="shared" si="424"/>
        <v>344.49509999999998</v>
      </c>
      <c r="P6756" s="16"/>
      <c r="Q6756" s="101">
        <v>16.829000000000001</v>
      </c>
      <c r="R6756" s="16"/>
    </row>
    <row r="6757" spans="7:18" x14ac:dyDescent="0.25">
      <c r="G6757" s="98">
        <v>42591</v>
      </c>
      <c r="H6757" s="99">
        <v>0.83333333333333337</v>
      </c>
      <c r="I6757" s="100">
        <f t="shared" si="423"/>
        <v>42591.833333333336</v>
      </c>
      <c r="J6757" s="101">
        <v>59.307000000000002</v>
      </c>
      <c r="K6757" s="100">
        <f>'Barometric Data'!D6765</f>
        <v>42591.833333333336</v>
      </c>
      <c r="L6757" s="102">
        <f t="shared" si="421"/>
        <v>0</v>
      </c>
      <c r="M6757" s="16">
        <f>'Barometric Data'!E6765</f>
        <v>2.6541000000000001</v>
      </c>
      <c r="N6757" s="16">
        <f t="shared" si="422"/>
        <v>56.652900000000002</v>
      </c>
      <c r="O6757" s="17">
        <f t="shared" si="424"/>
        <v>344.47030000000001</v>
      </c>
      <c r="P6757" s="16"/>
      <c r="Q6757" s="101">
        <v>16.829000000000001</v>
      </c>
      <c r="R6757" s="16"/>
    </row>
    <row r="6758" spans="7:18" x14ac:dyDescent="0.25">
      <c r="G6758" s="98">
        <v>42592</v>
      </c>
      <c r="H6758" s="99">
        <v>8.3333333333333329E-2</v>
      </c>
      <c r="I6758" s="100">
        <f t="shared" si="423"/>
        <v>42592.083333333336</v>
      </c>
      <c r="J6758" s="101">
        <v>59.327599999999997</v>
      </c>
      <c r="K6758" s="100">
        <f>'Barometric Data'!D6766</f>
        <v>42592.083333333336</v>
      </c>
      <c r="L6758" s="102">
        <f t="shared" si="421"/>
        <v>0</v>
      </c>
      <c r="M6758" s="16">
        <f>'Barometric Data'!E6766</f>
        <v>2.6922000000000001</v>
      </c>
      <c r="N6758" s="16">
        <f t="shared" si="422"/>
        <v>56.635399999999997</v>
      </c>
      <c r="O6758" s="17">
        <f t="shared" si="424"/>
        <v>344.48779999999999</v>
      </c>
      <c r="P6758" s="16"/>
      <c r="Q6758" s="101">
        <v>16.835000000000001</v>
      </c>
      <c r="R6758" s="16"/>
    </row>
    <row r="6759" spans="7:18" x14ac:dyDescent="0.25">
      <c r="G6759" s="98">
        <v>42592</v>
      </c>
      <c r="H6759" s="99">
        <v>0.33333333333333331</v>
      </c>
      <c r="I6759" s="100">
        <f t="shared" si="423"/>
        <v>42592.333333333336</v>
      </c>
      <c r="J6759" s="101">
        <v>59.345399999999998</v>
      </c>
      <c r="K6759" s="100">
        <f>'Barometric Data'!D6767</f>
        <v>42592.333333333336</v>
      </c>
      <c r="L6759" s="102">
        <f t="shared" si="421"/>
        <v>0</v>
      </c>
      <c r="M6759" s="16">
        <f>'Barometric Data'!E6767</f>
        <v>2.7534000000000001</v>
      </c>
      <c r="N6759" s="16">
        <f t="shared" si="422"/>
        <v>56.591999999999999</v>
      </c>
      <c r="O6759" s="17">
        <f t="shared" si="424"/>
        <v>344.53120000000001</v>
      </c>
      <c r="P6759" s="16"/>
      <c r="Q6759" s="101">
        <v>16.84</v>
      </c>
      <c r="R6759" s="16"/>
    </row>
    <row r="6760" spans="7:18" x14ac:dyDescent="0.25">
      <c r="G6760" s="98">
        <v>42592</v>
      </c>
      <c r="H6760" s="99">
        <v>0.58333333333333337</v>
      </c>
      <c r="I6760" s="100">
        <f t="shared" si="423"/>
        <v>42592.583333333336</v>
      </c>
      <c r="J6760" s="101">
        <v>59.360300000000002</v>
      </c>
      <c r="K6760" s="100">
        <f>'Barometric Data'!D6768</f>
        <v>42592.583333333336</v>
      </c>
      <c r="L6760" s="102">
        <f t="shared" si="421"/>
        <v>0</v>
      </c>
      <c r="M6760" s="16">
        <f>'Barometric Data'!E6768</f>
        <v>2.7561</v>
      </c>
      <c r="N6760" s="16">
        <f t="shared" si="422"/>
        <v>56.604200000000006</v>
      </c>
      <c r="O6760" s="17">
        <f t="shared" si="424"/>
        <v>344.51900000000001</v>
      </c>
      <c r="P6760" s="16"/>
      <c r="Q6760" s="101">
        <v>16.829000000000001</v>
      </c>
      <c r="R6760" s="16"/>
    </row>
    <row r="6761" spans="7:18" x14ac:dyDescent="0.25">
      <c r="G6761" s="98">
        <v>42592</v>
      </c>
      <c r="H6761" s="99">
        <v>0.83333333333333337</v>
      </c>
      <c r="I6761" s="100">
        <f t="shared" si="423"/>
        <v>42592.833333333336</v>
      </c>
      <c r="J6761" s="101">
        <v>59.312399999999997</v>
      </c>
      <c r="K6761" s="100">
        <f>'Barometric Data'!D6769</f>
        <v>42592.833333333336</v>
      </c>
      <c r="L6761" s="102">
        <f t="shared" si="421"/>
        <v>0</v>
      </c>
      <c r="M6761" s="16">
        <f>'Barometric Data'!E6769</f>
        <v>2.7029000000000001</v>
      </c>
      <c r="N6761" s="16">
        <f t="shared" si="422"/>
        <v>56.609499999999997</v>
      </c>
      <c r="O6761" s="17">
        <f t="shared" si="424"/>
        <v>344.51369999999997</v>
      </c>
      <c r="P6761" s="16"/>
      <c r="Q6761" s="101">
        <v>16.832000000000001</v>
      </c>
      <c r="R6761" s="16"/>
    </row>
    <row r="6762" spans="7:18" x14ac:dyDescent="0.25">
      <c r="G6762" s="98">
        <v>42593</v>
      </c>
      <c r="H6762" s="99">
        <v>8.3333333333333329E-2</v>
      </c>
      <c r="I6762" s="100">
        <f t="shared" si="423"/>
        <v>42593.083333333336</v>
      </c>
      <c r="J6762" s="101">
        <v>59.343400000000003</v>
      </c>
      <c r="K6762" s="100">
        <f>'Barometric Data'!D6770</f>
        <v>42593.083333333336</v>
      </c>
      <c r="L6762" s="102">
        <f t="shared" si="421"/>
        <v>0</v>
      </c>
      <c r="M6762" s="16">
        <f>'Barometric Data'!E6770</f>
        <v>2.7351000000000001</v>
      </c>
      <c r="N6762" s="16">
        <f t="shared" si="422"/>
        <v>56.6083</v>
      </c>
      <c r="O6762" s="17">
        <f t="shared" si="424"/>
        <v>344.51490000000001</v>
      </c>
      <c r="P6762" s="16"/>
      <c r="Q6762" s="101">
        <v>16.837</v>
      </c>
      <c r="R6762" s="16"/>
    </row>
    <row r="6763" spans="7:18" x14ac:dyDescent="0.25">
      <c r="G6763" s="98">
        <v>42593</v>
      </c>
      <c r="H6763" s="99">
        <v>0.33333333333333331</v>
      </c>
      <c r="I6763" s="100">
        <f t="shared" si="423"/>
        <v>42593.333333333336</v>
      </c>
      <c r="J6763" s="101">
        <v>59.3752</v>
      </c>
      <c r="K6763" s="100">
        <f>'Barometric Data'!D6771</f>
        <v>42593.333333333336</v>
      </c>
      <c r="L6763" s="102">
        <f t="shared" si="421"/>
        <v>0</v>
      </c>
      <c r="M6763" s="16">
        <f>'Barometric Data'!E6771</f>
        <v>2.8132000000000001</v>
      </c>
      <c r="N6763" s="16">
        <f t="shared" si="422"/>
        <v>56.561999999999998</v>
      </c>
      <c r="O6763" s="17">
        <f t="shared" si="424"/>
        <v>344.56119999999999</v>
      </c>
      <c r="P6763" s="16"/>
      <c r="Q6763" s="101">
        <v>16.827999999999999</v>
      </c>
      <c r="R6763" s="16"/>
    </row>
    <row r="6764" spans="7:18" x14ac:dyDescent="0.25">
      <c r="G6764" s="98">
        <v>42593</v>
      </c>
      <c r="H6764" s="99">
        <v>0.58333333333333337</v>
      </c>
      <c r="I6764" s="100">
        <f t="shared" si="423"/>
        <v>42593.583333333336</v>
      </c>
      <c r="J6764" s="101">
        <v>59.384599999999999</v>
      </c>
      <c r="K6764" s="100">
        <f>'Barometric Data'!D6772</f>
        <v>42593.583333333336</v>
      </c>
      <c r="L6764" s="102">
        <f t="shared" si="421"/>
        <v>0</v>
      </c>
      <c r="M6764" s="16">
        <f>'Barometric Data'!E6772</f>
        <v>2.8323</v>
      </c>
      <c r="N6764" s="16">
        <f t="shared" si="422"/>
        <v>56.552300000000002</v>
      </c>
      <c r="O6764" s="17">
        <f t="shared" si="424"/>
        <v>344.57089999999999</v>
      </c>
      <c r="P6764" s="16"/>
      <c r="Q6764" s="101">
        <v>16.835999999999999</v>
      </c>
      <c r="R6764" s="16"/>
    </row>
    <row r="6765" spans="7:18" x14ac:dyDescent="0.25">
      <c r="G6765" s="98">
        <v>42593</v>
      </c>
      <c r="H6765" s="99">
        <v>0.83333333333333337</v>
      </c>
      <c r="I6765" s="100">
        <f t="shared" si="423"/>
        <v>42593.833333333336</v>
      </c>
      <c r="J6765" s="101">
        <v>59.3598</v>
      </c>
      <c r="K6765" s="100">
        <f>'Barometric Data'!D6773</f>
        <v>42593.833333333336</v>
      </c>
      <c r="L6765" s="102">
        <f t="shared" si="421"/>
        <v>0</v>
      </c>
      <c r="M6765" s="16">
        <f>'Barometric Data'!E6773</f>
        <v>2.7816999999999998</v>
      </c>
      <c r="N6765" s="16">
        <f t="shared" si="422"/>
        <v>56.578099999999999</v>
      </c>
      <c r="O6765" s="17">
        <f t="shared" si="424"/>
        <v>344.54509999999999</v>
      </c>
      <c r="P6765" s="16"/>
      <c r="Q6765" s="101">
        <v>16.841999999999999</v>
      </c>
      <c r="R6765" s="16"/>
    </row>
    <row r="6766" spans="7:18" x14ac:dyDescent="0.25">
      <c r="G6766" s="98">
        <v>42594</v>
      </c>
      <c r="H6766" s="99">
        <v>8.3333333333333329E-2</v>
      </c>
      <c r="I6766" s="100">
        <f t="shared" si="423"/>
        <v>42594.083333333336</v>
      </c>
      <c r="J6766" s="101">
        <v>59.380899999999997</v>
      </c>
      <c r="K6766" s="100">
        <f>'Barometric Data'!D6774</f>
        <v>42594.083333333336</v>
      </c>
      <c r="L6766" s="102">
        <f t="shared" si="421"/>
        <v>0</v>
      </c>
      <c r="M6766" s="16">
        <f>'Barometric Data'!E6774</f>
        <v>2.8207</v>
      </c>
      <c r="N6766" s="16">
        <f t="shared" si="422"/>
        <v>56.560199999999995</v>
      </c>
      <c r="O6766" s="17">
        <f t="shared" si="424"/>
        <v>344.56299999999999</v>
      </c>
      <c r="P6766" s="16"/>
      <c r="Q6766" s="101">
        <v>16.832000000000001</v>
      </c>
      <c r="R6766" s="16"/>
    </row>
    <row r="6767" spans="7:18" x14ac:dyDescent="0.25">
      <c r="G6767" s="98">
        <v>42594</v>
      </c>
      <c r="H6767" s="99">
        <v>0.33333333333333331</v>
      </c>
      <c r="I6767" s="100">
        <f t="shared" si="423"/>
        <v>42594.333333333336</v>
      </c>
      <c r="J6767" s="101">
        <v>59.382899999999999</v>
      </c>
      <c r="K6767" s="100">
        <f>'Barometric Data'!D6775</f>
        <v>42594.333333333336</v>
      </c>
      <c r="L6767" s="102">
        <f t="shared" si="421"/>
        <v>0</v>
      </c>
      <c r="M6767" s="16">
        <f>'Barometric Data'!E6775</f>
        <v>2.8597999999999999</v>
      </c>
      <c r="N6767" s="16">
        <f t="shared" si="422"/>
        <v>56.523099999999999</v>
      </c>
      <c r="O6767" s="17">
        <f t="shared" si="424"/>
        <v>344.6001</v>
      </c>
      <c r="P6767" s="16"/>
      <c r="Q6767" s="101">
        <v>16.835999999999999</v>
      </c>
      <c r="R6767" s="16"/>
    </row>
    <row r="6768" spans="7:18" x14ac:dyDescent="0.25">
      <c r="G6768" s="98">
        <v>42594</v>
      </c>
      <c r="H6768" s="99">
        <v>0.58333333333333337</v>
      </c>
      <c r="I6768" s="100">
        <f t="shared" si="423"/>
        <v>42594.583333333336</v>
      </c>
      <c r="J6768" s="101">
        <v>59.397799999999997</v>
      </c>
      <c r="K6768" s="100">
        <f>'Barometric Data'!D6776</f>
        <v>42594.583333333336</v>
      </c>
      <c r="L6768" s="102">
        <f t="shared" si="421"/>
        <v>0</v>
      </c>
      <c r="M6768" s="16">
        <f>'Barometric Data'!E6776</f>
        <v>2.8571</v>
      </c>
      <c r="N6768" s="16">
        <f t="shared" si="422"/>
        <v>56.540699999999994</v>
      </c>
      <c r="O6768" s="17">
        <f t="shared" si="424"/>
        <v>344.58249999999998</v>
      </c>
      <c r="P6768" s="16"/>
      <c r="Q6768" s="101">
        <v>16.832999999999998</v>
      </c>
      <c r="R6768" s="16"/>
    </row>
    <row r="6769" spans="7:18" x14ac:dyDescent="0.25">
      <c r="G6769" s="98">
        <v>42594</v>
      </c>
      <c r="H6769" s="99">
        <v>0.83333333333333337</v>
      </c>
      <c r="I6769" s="100">
        <f t="shared" si="423"/>
        <v>42594.833333333336</v>
      </c>
      <c r="J6769" s="101">
        <v>59.347000000000001</v>
      </c>
      <c r="K6769" s="100">
        <f>'Barometric Data'!D6777</f>
        <v>42594.833333333336</v>
      </c>
      <c r="L6769" s="102">
        <f t="shared" si="421"/>
        <v>0</v>
      </c>
      <c r="M6769" s="16">
        <f>'Barometric Data'!E6777</f>
        <v>2.7629000000000001</v>
      </c>
      <c r="N6769" s="16">
        <f t="shared" si="422"/>
        <v>56.584099999999999</v>
      </c>
      <c r="O6769" s="17">
        <f t="shared" si="424"/>
        <v>344.53910000000002</v>
      </c>
      <c r="P6769" s="16"/>
      <c r="Q6769" s="101">
        <v>16.829000000000001</v>
      </c>
      <c r="R6769" s="16"/>
    </row>
    <row r="6770" spans="7:18" x14ac:dyDescent="0.25">
      <c r="G6770" s="98">
        <v>42595</v>
      </c>
      <c r="H6770" s="99">
        <v>8.3333333333333329E-2</v>
      </c>
      <c r="I6770" s="100">
        <f t="shared" si="423"/>
        <v>42595.083333333336</v>
      </c>
      <c r="J6770" s="101">
        <v>59.363100000000003</v>
      </c>
      <c r="K6770" s="100">
        <f>'Barometric Data'!D6778</f>
        <v>42595.083333333336</v>
      </c>
      <c r="L6770" s="102">
        <f t="shared" si="421"/>
        <v>0</v>
      </c>
      <c r="M6770" s="16">
        <f>'Barometric Data'!E6778</f>
        <v>2.7879</v>
      </c>
      <c r="N6770" s="16">
        <f t="shared" si="422"/>
        <v>56.575200000000002</v>
      </c>
      <c r="O6770" s="17">
        <f t="shared" si="424"/>
        <v>344.548</v>
      </c>
      <c r="P6770" s="16"/>
      <c r="Q6770" s="101">
        <v>16.834</v>
      </c>
      <c r="R6770" s="16"/>
    </row>
    <row r="6771" spans="7:18" x14ac:dyDescent="0.25">
      <c r="G6771" s="98">
        <v>42595</v>
      </c>
      <c r="H6771" s="99">
        <v>0.33333333333333331</v>
      </c>
      <c r="I6771" s="100">
        <f t="shared" si="423"/>
        <v>42595.333333333336</v>
      </c>
      <c r="J6771" s="101">
        <v>59.351199999999999</v>
      </c>
      <c r="K6771" s="100">
        <f>'Barometric Data'!D6779</f>
        <v>42595.333333333336</v>
      </c>
      <c r="L6771" s="102">
        <f t="shared" si="421"/>
        <v>0</v>
      </c>
      <c r="M6771" s="16">
        <f>'Barometric Data'!E6779</f>
        <v>2.8174999999999999</v>
      </c>
      <c r="N6771" s="16">
        <f t="shared" si="422"/>
        <v>56.533699999999996</v>
      </c>
      <c r="O6771" s="17">
        <f t="shared" si="424"/>
        <v>344.58949999999999</v>
      </c>
      <c r="P6771" s="16"/>
      <c r="Q6771" s="101">
        <v>16.824000000000002</v>
      </c>
      <c r="R6771" s="16"/>
    </row>
    <row r="6772" spans="7:18" x14ac:dyDescent="0.25">
      <c r="G6772" s="98">
        <v>42595</v>
      </c>
      <c r="H6772" s="99">
        <v>0.58333333333333337</v>
      </c>
      <c r="I6772" s="100">
        <f t="shared" si="423"/>
        <v>42595.583333333336</v>
      </c>
      <c r="J6772" s="101">
        <v>59.3459</v>
      </c>
      <c r="K6772" s="100">
        <f>'Barometric Data'!D6780</f>
        <v>42595.583333333336</v>
      </c>
      <c r="L6772" s="102">
        <f t="shared" si="421"/>
        <v>0</v>
      </c>
      <c r="M6772" s="16">
        <f>'Barometric Data'!E6780</f>
        <v>2.7991999999999999</v>
      </c>
      <c r="N6772" s="16">
        <f t="shared" si="422"/>
        <v>56.546700000000001</v>
      </c>
      <c r="O6772" s="17">
        <f t="shared" si="424"/>
        <v>344.57650000000001</v>
      </c>
      <c r="P6772" s="16"/>
      <c r="Q6772" s="101">
        <v>16.829999999999998</v>
      </c>
      <c r="R6772" s="16"/>
    </row>
    <row r="6773" spans="7:18" x14ac:dyDescent="0.25">
      <c r="G6773" s="98">
        <v>42595</v>
      </c>
      <c r="H6773" s="99">
        <v>0.83333333333333337</v>
      </c>
      <c r="I6773" s="100">
        <f t="shared" si="423"/>
        <v>42595.833333333336</v>
      </c>
      <c r="J6773" s="101">
        <v>59.3</v>
      </c>
      <c r="K6773" s="100">
        <f>'Barometric Data'!D6781</f>
        <v>42595.833333333336</v>
      </c>
      <c r="L6773" s="102">
        <f t="shared" si="421"/>
        <v>0</v>
      </c>
      <c r="M6773" s="16">
        <f>'Barometric Data'!E6781</f>
        <v>2.6825000000000001</v>
      </c>
      <c r="N6773" s="16">
        <f t="shared" si="422"/>
        <v>56.6175</v>
      </c>
      <c r="O6773" s="17">
        <f t="shared" si="424"/>
        <v>344.50569999999999</v>
      </c>
      <c r="P6773" s="16"/>
      <c r="Q6773" s="101">
        <v>16.835999999999999</v>
      </c>
      <c r="R6773" s="16"/>
    </row>
    <row r="6774" spans="7:18" x14ac:dyDescent="0.25">
      <c r="G6774" s="98">
        <v>42596</v>
      </c>
      <c r="H6774" s="99">
        <v>8.3333333333333329E-2</v>
      </c>
      <c r="I6774" s="100">
        <f t="shared" si="423"/>
        <v>42596.083333333336</v>
      </c>
      <c r="J6774" s="101">
        <v>59.283099999999997</v>
      </c>
      <c r="K6774" s="100">
        <f>'Barometric Data'!D6782</f>
        <v>42596.083333333336</v>
      </c>
      <c r="L6774" s="102">
        <f t="shared" si="421"/>
        <v>0</v>
      </c>
      <c r="M6774" s="16">
        <f>'Barometric Data'!E6782</f>
        <v>2.6911</v>
      </c>
      <c r="N6774" s="16">
        <f t="shared" si="422"/>
        <v>56.591999999999999</v>
      </c>
      <c r="O6774" s="17">
        <f t="shared" si="424"/>
        <v>344.53120000000001</v>
      </c>
      <c r="P6774" s="16"/>
      <c r="Q6774" s="101">
        <v>16.834</v>
      </c>
      <c r="R6774" s="16"/>
    </row>
    <row r="6775" spans="7:18" x14ac:dyDescent="0.25">
      <c r="G6775" s="98">
        <v>42596</v>
      </c>
      <c r="H6775" s="99">
        <v>0.33333333333333331</v>
      </c>
      <c r="I6775" s="100">
        <f t="shared" si="423"/>
        <v>42596.333333333336</v>
      </c>
      <c r="J6775" s="101">
        <v>59.296199999999999</v>
      </c>
      <c r="K6775" s="100">
        <f>'Barometric Data'!D6783</f>
        <v>42596.333333333336</v>
      </c>
      <c r="L6775" s="102">
        <f t="shared" si="421"/>
        <v>0</v>
      </c>
      <c r="M6775" s="16">
        <f>'Barometric Data'!E6783</f>
        <v>2.7130000000000001</v>
      </c>
      <c r="N6775" s="16">
        <f t="shared" si="422"/>
        <v>56.583199999999998</v>
      </c>
      <c r="O6775" s="17">
        <f t="shared" si="424"/>
        <v>344.54</v>
      </c>
      <c r="P6775" s="16"/>
      <c r="Q6775" s="101">
        <v>16.823</v>
      </c>
      <c r="R6775" s="16"/>
    </row>
    <row r="6776" spans="7:18" x14ac:dyDescent="0.25">
      <c r="G6776" s="98">
        <v>42596</v>
      </c>
      <c r="H6776" s="99">
        <v>0.58333333333333337</v>
      </c>
      <c r="I6776" s="100">
        <f t="shared" si="423"/>
        <v>42596.583333333336</v>
      </c>
      <c r="J6776" s="101">
        <v>59.262500000000003</v>
      </c>
      <c r="K6776" s="100">
        <f>'Barometric Data'!D6784</f>
        <v>42596.583333333336</v>
      </c>
      <c r="L6776" s="102">
        <f t="shared" si="421"/>
        <v>0</v>
      </c>
      <c r="M6776" s="16">
        <f>'Barometric Data'!E6784</f>
        <v>2.6743999999999999</v>
      </c>
      <c r="N6776" s="16">
        <f t="shared" si="422"/>
        <v>56.588100000000004</v>
      </c>
      <c r="O6776" s="17">
        <f t="shared" si="424"/>
        <v>344.5351</v>
      </c>
      <c r="P6776" s="16"/>
      <c r="Q6776" s="101">
        <v>16.829999999999998</v>
      </c>
      <c r="R6776" s="16"/>
    </row>
    <row r="6777" spans="7:18" x14ac:dyDescent="0.25">
      <c r="G6777" s="98">
        <v>42596</v>
      </c>
      <c r="H6777" s="99">
        <v>0.83333333333333337</v>
      </c>
      <c r="I6777" s="100">
        <f t="shared" si="423"/>
        <v>42596.833333333336</v>
      </c>
      <c r="J6777" s="101">
        <v>59.253900000000002</v>
      </c>
      <c r="K6777" s="100">
        <f>'Barometric Data'!D6785</f>
        <v>42596.833333333336</v>
      </c>
      <c r="L6777" s="102">
        <f t="shared" si="421"/>
        <v>0</v>
      </c>
      <c r="M6777" s="16">
        <f>'Barometric Data'!E6785</f>
        <v>2.6017000000000001</v>
      </c>
      <c r="N6777" s="16">
        <f t="shared" si="422"/>
        <v>56.652200000000001</v>
      </c>
      <c r="O6777" s="17">
        <f t="shared" si="424"/>
        <v>344.471</v>
      </c>
      <c r="P6777" s="16"/>
      <c r="Q6777" s="101">
        <v>16.824999999999999</v>
      </c>
      <c r="R6777" s="16"/>
    </row>
    <row r="6778" spans="7:18" x14ac:dyDescent="0.25">
      <c r="G6778" s="98">
        <v>42597</v>
      </c>
      <c r="H6778" s="99">
        <v>8.3333333333333329E-2</v>
      </c>
      <c r="I6778" s="100">
        <f t="shared" si="423"/>
        <v>42597.083333333336</v>
      </c>
      <c r="J6778" s="101">
        <v>59.269500000000001</v>
      </c>
      <c r="K6778" s="100">
        <f>'Barometric Data'!D6786</f>
        <v>42597.083333333336</v>
      </c>
      <c r="L6778" s="102">
        <f t="shared" ref="L6778:L6841" si="425">I6778-K6778</f>
        <v>0</v>
      </c>
      <c r="M6778" s="16">
        <f>'Barometric Data'!E6786</f>
        <v>2.6678999999999999</v>
      </c>
      <c r="N6778" s="16">
        <f t="shared" ref="N6778:N6841" si="426">J6778-M6778</f>
        <v>56.601599999999998</v>
      </c>
      <c r="O6778" s="17">
        <f t="shared" si="424"/>
        <v>344.52159999999998</v>
      </c>
      <c r="P6778" s="16"/>
      <c r="Q6778" s="101">
        <v>16.831</v>
      </c>
      <c r="R6778" s="16"/>
    </row>
    <row r="6779" spans="7:18" x14ac:dyDescent="0.25">
      <c r="G6779" s="98">
        <v>42597</v>
      </c>
      <c r="H6779" s="99">
        <v>0.33333333333333331</v>
      </c>
      <c r="I6779" s="100">
        <f t="shared" si="423"/>
        <v>42597.333333333336</v>
      </c>
      <c r="J6779" s="101">
        <v>59.292299999999997</v>
      </c>
      <c r="K6779" s="100">
        <f>'Barometric Data'!D6787</f>
        <v>42597.333333333336</v>
      </c>
      <c r="L6779" s="102">
        <f t="shared" si="425"/>
        <v>0</v>
      </c>
      <c r="M6779" s="16">
        <f>'Barometric Data'!E6787</f>
        <v>2.7170999999999998</v>
      </c>
      <c r="N6779" s="16">
        <f t="shared" si="426"/>
        <v>56.575199999999995</v>
      </c>
      <c r="O6779" s="17">
        <f t="shared" si="424"/>
        <v>344.548</v>
      </c>
      <c r="P6779" s="16"/>
      <c r="Q6779" s="101">
        <v>16.829999999999998</v>
      </c>
      <c r="R6779" s="16"/>
    </row>
    <row r="6780" spans="7:18" x14ac:dyDescent="0.25">
      <c r="G6780" s="98">
        <v>42597</v>
      </c>
      <c r="H6780" s="99">
        <v>0.58333333333333337</v>
      </c>
      <c r="I6780" s="100">
        <f t="shared" si="423"/>
        <v>42597.583333333336</v>
      </c>
      <c r="J6780" s="101">
        <v>59.275799999999997</v>
      </c>
      <c r="K6780" s="100">
        <f>'Barometric Data'!D6788</f>
        <v>42597.583333333336</v>
      </c>
      <c r="L6780" s="102">
        <f t="shared" si="425"/>
        <v>0</v>
      </c>
      <c r="M6780" s="16">
        <f>'Barometric Data'!E6788</f>
        <v>2.7214999999999998</v>
      </c>
      <c r="N6780" s="16">
        <f t="shared" si="426"/>
        <v>56.554299999999998</v>
      </c>
      <c r="O6780" s="17">
        <f t="shared" si="424"/>
        <v>344.56889999999999</v>
      </c>
      <c r="P6780" s="16"/>
      <c r="Q6780" s="101">
        <v>16.838999999999999</v>
      </c>
      <c r="R6780" s="16"/>
    </row>
    <row r="6781" spans="7:18" x14ac:dyDescent="0.25">
      <c r="G6781" s="98">
        <v>42597</v>
      </c>
      <c r="H6781" s="99">
        <v>0.83333333333333337</v>
      </c>
      <c r="I6781" s="100">
        <f t="shared" si="423"/>
        <v>42597.833333333336</v>
      </c>
      <c r="J6781" s="101">
        <v>59.261099999999999</v>
      </c>
      <c r="K6781" s="100">
        <f>'Barometric Data'!D6789</f>
        <v>42597.833333333336</v>
      </c>
      <c r="L6781" s="102">
        <f t="shared" si="425"/>
        <v>0</v>
      </c>
      <c r="M6781" s="16">
        <f>'Barometric Data'!E6789</f>
        <v>2.6572</v>
      </c>
      <c r="N6781" s="16">
        <f t="shared" si="426"/>
        <v>56.603899999999996</v>
      </c>
      <c r="O6781" s="17">
        <f t="shared" si="424"/>
        <v>344.51929999999999</v>
      </c>
      <c r="P6781" s="16"/>
      <c r="Q6781" s="101">
        <v>16.835999999999999</v>
      </c>
      <c r="R6781" s="16"/>
    </row>
    <row r="6782" spans="7:18" x14ac:dyDescent="0.25">
      <c r="G6782" s="98">
        <v>42598</v>
      </c>
      <c r="H6782" s="99">
        <v>8.3333333333333329E-2</v>
      </c>
      <c r="I6782" s="100">
        <f t="shared" si="423"/>
        <v>42598.083333333336</v>
      </c>
      <c r="J6782" s="101">
        <v>59.276899999999998</v>
      </c>
      <c r="K6782" s="100">
        <f>'Barometric Data'!D6790</f>
        <v>42598.083333333336</v>
      </c>
      <c r="L6782" s="102">
        <f t="shared" si="425"/>
        <v>0</v>
      </c>
      <c r="M6782" s="16">
        <f>'Barometric Data'!E6790</f>
        <v>2.6964000000000001</v>
      </c>
      <c r="N6782" s="16">
        <f t="shared" si="426"/>
        <v>56.580500000000001</v>
      </c>
      <c r="O6782" s="17">
        <f t="shared" si="424"/>
        <v>344.54269999999997</v>
      </c>
      <c r="P6782" s="16"/>
      <c r="Q6782" s="101">
        <v>16.834</v>
      </c>
      <c r="R6782" s="16"/>
    </row>
    <row r="6783" spans="7:18" x14ac:dyDescent="0.25">
      <c r="G6783" s="98">
        <v>42598</v>
      </c>
      <c r="H6783" s="99">
        <v>0.33333333333333331</v>
      </c>
      <c r="I6783" s="100">
        <f t="shared" si="423"/>
        <v>42598.333333333336</v>
      </c>
      <c r="J6783" s="101">
        <v>59.307099999999998</v>
      </c>
      <c r="K6783" s="100">
        <f>'Barometric Data'!D6791</f>
        <v>42598.333333333336</v>
      </c>
      <c r="L6783" s="102">
        <f t="shared" si="425"/>
        <v>0</v>
      </c>
      <c r="M6783" s="16">
        <f>'Barometric Data'!E6791</f>
        <v>2.7486999999999999</v>
      </c>
      <c r="N6783" s="16">
        <f t="shared" si="426"/>
        <v>56.558399999999999</v>
      </c>
      <c r="O6783" s="17">
        <f t="shared" si="424"/>
        <v>344.56479999999999</v>
      </c>
      <c r="P6783" s="16"/>
      <c r="Q6783" s="101">
        <v>16.837</v>
      </c>
      <c r="R6783" s="16"/>
    </row>
    <row r="6784" spans="7:18" x14ac:dyDescent="0.25">
      <c r="G6784" s="98">
        <v>42598</v>
      </c>
      <c r="H6784" s="99">
        <v>0.58333333333333337</v>
      </c>
      <c r="I6784" s="100">
        <f t="shared" si="423"/>
        <v>42598.583333333336</v>
      </c>
      <c r="J6784" s="101">
        <v>59.2729</v>
      </c>
      <c r="K6784" s="100">
        <f>'Barometric Data'!D6792</f>
        <v>42598.583333333336</v>
      </c>
      <c r="L6784" s="102">
        <f t="shared" si="425"/>
        <v>0</v>
      </c>
      <c r="M6784" s="16">
        <f>'Barometric Data'!E6792</f>
        <v>2.7240000000000002</v>
      </c>
      <c r="N6784" s="16">
        <f t="shared" si="426"/>
        <v>56.548900000000003</v>
      </c>
      <c r="O6784" s="17">
        <f t="shared" si="424"/>
        <v>344.57429999999999</v>
      </c>
      <c r="P6784" s="16"/>
      <c r="Q6784" s="101">
        <v>16.834</v>
      </c>
      <c r="R6784" s="16"/>
    </row>
    <row r="6785" spans="7:18" x14ac:dyDescent="0.25">
      <c r="G6785" s="98">
        <v>42598</v>
      </c>
      <c r="H6785" s="99">
        <v>0.83333333333333337</v>
      </c>
      <c r="I6785" s="100">
        <f t="shared" si="423"/>
        <v>42598.833333333336</v>
      </c>
      <c r="J6785" s="101">
        <v>59.249000000000002</v>
      </c>
      <c r="K6785" s="100">
        <f>'Barometric Data'!D6793</f>
        <v>42598.833333333336</v>
      </c>
      <c r="L6785" s="102">
        <f t="shared" si="425"/>
        <v>0</v>
      </c>
      <c r="M6785" s="16">
        <f>'Barometric Data'!E6793</f>
        <v>2.6288999999999998</v>
      </c>
      <c r="N6785" s="16">
        <f t="shared" si="426"/>
        <v>56.620100000000001</v>
      </c>
      <c r="O6785" s="17">
        <f t="shared" si="424"/>
        <v>344.50310000000002</v>
      </c>
      <c r="P6785" s="16"/>
      <c r="Q6785" s="101">
        <v>16.835000000000001</v>
      </c>
      <c r="R6785" s="16"/>
    </row>
    <row r="6786" spans="7:18" x14ac:dyDescent="0.25">
      <c r="G6786" s="98">
        <v>42599</v>
      </c>
      <c r="H6786" s="99">
        <v>8.3333333333333329E-2</v>
      </c>
      <c r="I6786" s="100">
        <f t="shared" si="423"/>
        <v>42599.083333333336</v>
      </c>
      <c r="J6786" s="101">
        <v>59.256100000000004</v>
      </c>
      <c r="K6786" s="100">
        <f>'Barometric Data'!D6794</f>
        <v>42599.083333333336</v>
      </c>
      <c r="L6786" s="102">
        <f t="shared" si="425"/>
        <v>0</v>
      </c>
      <c r="M6786" s="16">
        <f>'Barometric Data'!E6794</f>
        <v>2.6655000000000002</v>
      </c>
      <c r="N6786" s="16">
        <f t="shared" si="426"/>
        <v>56.590600000000002</v>
      </c>
      <c r="O6786" s="17">
        <f t="shared" si="424"/>
        <v>344.5326</v>
      </c>
      <c r="P6786" s="16"/>
      <c r="Q6786" s="101">
        <v>16.841000000000001</v>
      </c>
      <c r="R6786" s="16"/>
    </row>
    <row r="6787" spans="7:18" x14ac:dyDescent="0.25">
      <c r="G6787" s="98">
        <v>42599</v>
      </c>
      <c r="H6787" s="99">
        <v>0.33333333333333331</v>
      </c>
      <c r="I6787" s="100">
        <f t="shared" si="423"/>
        <v>42599.333333333336</v>
      </c>
      <c r="J6787" s="101">
        <v>59.287300000000002</v>
      </c>
      <c r="K6787" s="100">
        <f>'Barometric Data'!D6795</f>
        <v>42599.333333333336</v>
      </c>
      <c r="L6787" s="102">
        <f t="shared" si="425"/>
        <v>0</v>
      </c>
      <c r="M6787" s="16">
        <f>'Barometric Data'!E6795</f>
        <v>2.6840999999999999</v>
      </c>
      <c r="N6787" s="16">
        <f t="shared" si="426"/>
        <v>56.603200000000001</v>
      </c>
      <c r="O6787" s="17">
        <f t="shared" si="424"/>
        <v>344.52</v>
      </c>
      <c r="P6787" s="16"/>
      <c r="Q6787" s="101">
        <v>16.835000000000001</v>
      </c>
      <c r="R6787" s="16"/>
    </row>
    <row r="6788" spans="7:18" x14ac:dyDescent="0.25">
      <c r="G6788" s="98">
        <v>42599</v>
      </c>
      <c r="H6788" s="99">
        <v>0.58333333333333337</v>
      </c>
      <c r="I6788" s="100">
        <f t="shared" si="423"/>
        <v>42599.583333333336</v>
      </c>
      <c r="J6788" s="101">
        <v>59.228200000000001</v>
      </c>
      <c r="K6788" s="100">
        <f>'Barometric Data'!D6796</f>
        <v>42599.583333333336</v>
      </c>
      <c r="L6788" s="102">
        <f t="shared" si="425"/>
        <v>0</v>
      </c>
      <c r="M6788" s="16">
        <f>'Barometric Data'!E6796</f>
        <v>2.6648999999999998</v>
      </c>
      <c r="N6788" s="16">
        <f t="shared" si="426"/>
        <v>56.563299999999998</v>
      </c>
      <c r="O6788" s="17">
        <f t="shared" si="424"/>
        <v>344.55989999999997</v>
      </c>
      <c r="P6788" s="16"/>
      <c r="Q6788" s="101">
        <v>16.843</v>
      </c>
      <c r="R6788" s="16"/>
    </row>
    <row r="6789" spans="7:18" x14ac:dyDescent="0.25">
      <c r="G6789" s="98">
        <v>42599</v>
      </c>
      <c r="H6789" s="99">
        <v>0.83333333333333337</v>
      </c>
      <c r="I6789" s="100">
        <f t="shared" si="423"/>
        <v>42599.833333333336</v>
      </c>
      <c r="J6789" s="101">
        <v>59.226999999999997</v>
      </c>
      <c r="K6789" s="100">
        <f>'Barometric Data'!D6797</f>
        <v>42599.833333333336</v>
      </c>
      <c r="L6789" s="102">
        <f t="shared" si="425"/>
        <v>0</v>
      </c>
      <c r="M6789" s="16">
        <f>'Barometric Data'!E6797</f>
        <v>2.5991</v>
      </c>
      <c r="N6789" s="16">
        <f t="shared" si="426"/>
        <v>56.627899999999997</v>
      </c>
      <c r="O6789" s="17">
        <f t="shared" si="424"/>
        <v>344.49529999999999</v>
      </c>
      <c r="P6789" s="16"/>
      <c r="Q6789" s="101">
        <v>16.84</v>
      </c>
      <c r="R6789" s="16"/>
    </row>
    <row r="6790" spans="7:18" x14ac:dyDescent="0.25">
      <c r="G6790" s="98">
        <v>42600</v>
      </c>
      <c r="H6790" s="99">
        <v>8.3333333333333329E-2</v>
      </c>
      <c r="I6790" s="100">
        <f t="shared" si="423"/>
        <v>42600.083333333336</v>
      </c>
      <c r="J6790" s="101">
        <v>59.246600000000001</v>
      </c>
      <c r="K6790" s="100">
        <f>'Barometric Data'!D6798</f>
        <v>42600.083333333336</v>
      </c>
      <c r="L6790" s="102">
        <f t="shared" si="425"/>
        <v>0</v>
      </c>
      <c r="M6790" s="16">
        <f>'Barometric Data'!E6798</f>
        <v>2.6684999999999999</v>
      </c>
      <c r="N6790" s="16">
        <f t="shared" si="426"/>
        <v>56.578099999999999</v>
      </c>
      <c r="O6790" s="17">
        <f t="shared" si="424"/>
        <v>344.54509999999999</v>
      </c>
      <c r="P6790" s="16"/>
      <c r="Q6790" s="101">
        <v>16.826000000000001</v>
      </c>
      <c r="R6790" s="16"/>
    </row>
    <row r="6791" spans="7:18" x14ac:dyDescent="0.25">
      <c r="G6791" s="98">
        <v>42600</v>
      </c>
      <c r="H6791" s="99">
        <v>0.33333333333333331</v>
      </c>
      <c r="I6791" s="100">
        <f t="shared" si="423"/>
        <v>42600.333333333336</v>
      </c>
      <c r="J6791" s="101">
        <v>59.295499999999997</v>
      </c>
      <c r="K6791" s="100">
        <f>'Barometric Data'!D6799</f>
        <v>42600.333333333336</v>
      </c>
      <c r="L6791" s="102">
        <f t="shared" si="425"/>
        <v>0</v>
      </c>
      <c r="M6791" s="16">
        <f>'Barometric Data'!E6799</f>
        <v>2.7170999999999998</v>
      </c>
      <c r="N6791" s="16">
        <f t="shared" si="426"/>
        <v>56.578399999999995</v>
      </c>
      <c r="O6791" s="17">
        <f t="shared" si="424"/>
        <v>344.54480000000001</v>
      </c>
      <c r="P6791" s="16"/>
      <c r="Q6791" s="101">
        <v>16.832999999999998</v>
      </c>
      <c r="R6791" s="16"/>
    </row>
    <row r="6792" spans="7:18" x14ac:dyDescent="0.25">
      <c r="G6792" s="98">
        <v>42600</v>
      </c>
      <c r="H6792" s="99">
        <v>0.58333333333333337</v>
      </c>
      <c r="I6792" s="100">
        <f t="shared" si="423"/>
        <v>42600.583333333336</v>
      </c>
      <c r="J6792" s="101">
        <v>59.268500000000003</v>
      </c>
      <c r="K6792" s="100">
        <f>'Barometric Data'!D6800</f>
        <v>42600.583333333336</v>
      </c>
      <c r="L6792" s="102">
        <f t="shared" si="425"/>
        <v>0</v>
      </c>
      <c r="M6792" s="16">
        <f>'Barometric Data'!E6800</f>
        <v>2.7126000000000001</v>
      </c>
      <c r="N6792" s="16">
        <f t="shared" si="426"/>
        <v>56.555900000000001</v>
      </c>
      <c r="O6792" s="17">
        <f t="shared" si="424"/>
        <v>344.56729999999999</v>
      </c>
      <c r="P6792" s="16"/>
      <c r="Q6792" s="101">
        <v>16.846</v>
      </c>
      <c r="R6792" s="16"/>
    </row>
    <row r="6793" spans="7:18" x14ac:dyDescent="0.25">
      <c r="G6793" s="98">
        <v>42600</v>
      </c>
      <c r="H6793" s="99">
        <v>0.83333333333333337</v>
      </c>
      <c r="I6793" s="100">
        <f t="shared" si="423"/>
        <v>42600.833333333336</v>
      </c>
      <c r="J6793" s="101">
        <v>59.225900000000003</v>
      </c>
      <c r="K6793" s="100">
        <f>'Barometric Data'!D6801</f>
        <v>42600.833333333336</v>
      </c>
      <c r="L6793" s="102">
        <f t="shared" si="425"/>
        <v>0</v>
      </c>
      <c r="M6793" s="16">
        <f>'Barometric Data'!E6801</f>
        <v>2.5981999999999998</v>
      </c>
      <c r="N6793" s="16">
        <f t="shared" si="426"/>
        <v>56.627700000000004</v>
      </c>
      <c r="O6793" s="17">
        <f t="shared" si="424"/>
        <v>344.49549999999999</v>
      </c>
      <c r="P6793" s="16"/>
      <c r="Q6793" s="101">
        <v>16.838999999999999</v>
      </c>
      <c r="R6793" s="16"/>
    </row>
    <row r="6794" spans="7:18" x14ac:dyDescent="0.25">
      <c r="G6794" s="98">
        <v>42601</v>
      </c>
      <c r="H6794" s="99">
        <v>8.3333333333333329E-2</v>
      </c>
      <c r="I6794" s="100">
        <f t="shared" si="423"/>
        <v>42601.083333333336</v>
      </c>
      <c r="J6794" s="101">
        <v>59.230400000000003</v>
      </c>
      <c r="K6794" s="100">
        <f>'Barometric Data'!D6802</f>
        <v>42601.083333333336</v>
      </c>
      <c r="L6794" s="102">
        <f t="shared" si="425"/>
        <v>0</v>
      </c>
      <c r="M6794" s="16">
        <f>'Barometric Data'!E6802</f>
        <v>2.6446999999999998</v>
      </c>
      <c r="N6794" s="16">
        <f t="shared" si="426"/>
        <v>56.585700000000003</v>
      </c>
      <c r="O6794" s="17">
        <f t="shared" si="424"/>
        <v>344.53750000000002</v>
      </c>
      <c r="P6794" s="16"/>
      <c r="Q6794" s="101">
        <v>16.838000000000001</v>
      </c>
      <c r="R6794" s="16"/>
    </row>
    <row r="6795" spans="7:18" x14ac:dyDescent="0.25">
      <c r="G6795" s="98">
        <v>42601</v>
      </c>
      <c r="H6795" s="99">
        <v>0.33333333333333331</v>
      </c>
      <c r="I6795" s="100">
        <f t="shared" si="423"/>
        <v>42601.333333333336</v>
      </c>
      <c r="J6795" s="101">
        <v>59.292099999999998</v>
      </c>
      <c r="K6795" s="100">
        <f>'Barometric Data'!D6803</f>
        <v>42601.333333333336</v>
      </c>
      <c r="L6795" s="102">
        <f t="shared" si="425"/>
        <v>0</v>
      </c>
      <c r="M6795" s="16">
        <f>'Barometric Data'!E6803</f>
        <v>2.7027999999999999</v>
      </c>
      <c r="N6795" s="16">
        <f t="shared" si="426"/>
        <v>56.589299999999994</v>
      </c>
      <c r="O6795" s="17">
        <f t="shared" si="424"/>
        <v>344.53390000000002</v>
      </c>
      <c r="P6795" s="16"/>
      <c r="Q6795" s="101">
        <v>16.832999999999998</v>
      </c>
      <c r="R6795" s="16"/>
    </row>
    <row r="6796" spans="7:18" x14ac:dyDescent="0.25">
      <c r="G6796" s="98">
        <v>42601</v>
      </c>
      <c r="H6796" s="99">
        <v>0.58333333333333337</v>
      </c>
      <c r="I6796" s="100">
        <f t="shared" si="423"/>
        <v>42601.583333333336</v>
      </c>
      <c r="J6796" s="101">
        <v>59.273400000000002</v>
      </c>
      <c r="K6796" s="100">
        <f>'Barometric Data'!D6804</f>
        <v>42601.583333333336</v>
      </c>
      <c r="L6796" s="102">
        <f t="shared" si="425"/>
        <v>0</v>
      </c>
      <c r="M6796" s="16">
        <f>'Barometric Data'!E6804</f>
        <v>2.7279</v>
      </c>
      <c r="N6796" s="16">
        <f t="shared" si="426"/>
        <v>56.545500000000004</v>
      </c>
      <c r="O6796" s="17">
        <f t="shared" si="424"/>
        <v>344.57769999999999</v>
      </c>
      <c r="P6796" s="16"/>
      <c r="Q6796" s="101">
        <v>16.824999999999999</v>
      </c>
      <c r="R6796" s="16"/>
    </row>
    <row r="6797" spans="7:18" x14ac:dyDescent="0.25">
      <c r="G6797" s="98">
        <v>42601</v>
      </c>
      <c r="H6797" s="99">
        <v>0.83333333333333337</v>
      </c>
      <c r="I6797" s="100">
        <f t="shared" ref="I6797:I6860" si="427">G6797+H6797</f>
        <v>42601.833333333336</v>
      </c>
      <c r="J6797" s="101">
        <v>59.249000000000002</v>
      </c>
      <c r="K6797" s="100">
        <f>'Barometric Data'!D6805</f>
        <v>42601.833333333336</v>
      </c>
      <c r="L6797" s="102">
        <f t="shared" si="425"/>
        <v>0</v>
      </c>
      <c r="M6797" s="16">
        <f>'Barometric Data'!E6805</f>
        <v>2.6476000000000002</v>
      </c>
      <c r="N6797" s="16">
        <f t="shared" si="426"/>
        <v>56.601400000000005</v>
      </c>
      <c r="O6797" s="17">
        <f t="shared" si="424"/>
        <v>344.52179999999998</v>
      </c>
      <c r="P6797" s="16"/>
      <c r="Q6797" s="101">
        <v>16.838000000000001</v>
      </c>
      <c r="R6797" s="16"/>
    </row>
    <row r="6798" spans="7:18" x14ac:dyDescent="0.25">
      <c r="G6798" s="98">
        <v>42602</v>
      </c>
      <c r="H6798" s="99">
        <v>8.3333333333333329E-2</v>
      </c>
      <c r="I6798" s="100">
        <f t="shared" si="427"/>
        <v>42602.083333333336</v>
      </c>
      <c r="J6798" s="101">
        <v>59.264099999999999</v>
      </c>
      <c r="K6798" s="100">
        <f>'Barometric Data'!D6806</f>
        <v>42602.083333333336</v>
      </c>
      <c r="L6798" s="102">
        <f t="shared" si="425"/>
        <v>0</v>
      </c>
      <c r="M6798" s="16">
        <f>'Barometric Data'!E6806</f>
        <v>2.6991999999999998</v>
      </c>
      <c r="N6798" s="16">
        <f t="shared" si="426"/>
        <v>56.564900000000002</v>
      </c>
      <c r="O6798" s="17">
        <f t="shared" si="424"/>
        <v>344.55829999999997</v>
      </c>
      <c r="P6798" s="16"/>
      <c r="Q6798" s="101">
        <v>16.824999999999999</v>
      </c>
      <c r="R6798" s="16"/>
    </row>
    <row r="6799" spans="7:18" x14ac:dyDescent="0.25">
      <c r="G6799" s="98">
        <v>42602</v>
      </c>
      <c r="H6799" s="99">
        <v>0.33333333333333331</v>
      </c>
      <c r="I6799" s="100">
        <f t="shared" si="427"/>
        <v>42602.333333333336</v>
      </c>
      <c r="J6799" s="101">
        <v>59.309600000000003</v>
      </c>
      <c r="K6799" s="100">
        <f>'Barometric Data'!D6807</f>
        <v>42602.333333333336</v>
      </c>
      <c r="L6799" s="102">
        <f t="shared" si="425"/>
        <v>0</v>
      </c>
      <c r="M6799" s="16">
        <f>'Barometric Data'!E6807</f>
        <v>2.7526999999999999</v>
      </c>
      <c r="N6799" s="16">
        <f t="shared" si="426"/>
        <v>56.556900000000006</v>
      </c>
      <c r="O6799" s="17">
        <f t="shared" si="424"/>
        <v>344.56630000000001</v>
      </c>
      <c r="P6799" s="16"/>
      <c r="Q6799" s="101">
        <v>16.832000000000001</v>
      </c>
      <c r="R6799" s="16"/>
    </row>
    <row r="6800" spans="7:18" x14ac:dyDescent="0.25">
      <c r="G6800" s="98">
        <v>42602</v>
      </c>
      <c r="H6800" s="99">
        <v>0.58333333333333337</v>
      </c>
      <c r="I6800" s="100">
        <f t="shared" si="427"/>
        <v>42602.583333333336</v>
      </c>
      <c r="J6800" s="101">
        <v>59.277700000000003</v>
      </c>
      <c r="K6800" s="100">
        <f>'Barometric Data'!D6808</f>
        <v>42602.583333333336</v>
      </c>
      <c r="L6800" s="102">
        <f t="shared" si="425"/>
        <v>0</v>
      </c>
      <c r="M6800" s="16">
        <f>'Barometric Data'!E6808</f>
        <v>2.7204000000000002</v>
      </c>
      <c r="N6800" s="16">
        <f t="shared" si="426"/>
        <v>56.557300000000005</v>
      </c>
      <c r="O6800" s="17">
        <f t="shared" si="424"/>
        <v>344.5659</v>
      </c>
      <c r="P6800" s="16"/>
      <c r="Q6800" s="101">
        <v>16.831</v>
      </c>
      <c r="R6800" s="16"/>
    </row>
    <row r="6801" spans="7:18" x14ac:dyDescent="0.25">
      <c r="G6801" s="98">
        <v>42602</v>
      </c>
      <c r="H6801" s="99">
        <v>0.83333333333333337</v>
      </c>
      <c r="I6801" s="100">
        <f t="shared" si="427"/>
        <v>42602.833333333336</v>
      </c>
      <c r="J6801" s="101">
        <v>59.219200000000001</v>
      </c>
      <c r="K6801" s="100">
        <f>'Barometric Data'!D6809</f>
        <v>42602.833333333336</v>
      </c>
      <c r="L6801" s="102">
        <f t="shared" si="425"/>
        <v>0</v>
      </c>
      <c r="M6801" s="16">
        <f>'Barometric Data'!E6809</f>
        <v>2.5971000000000002</v>
      </c>
      <c r="N6801" s="16">
        <f t="shared" si="426"/>
        <v>56.622100000000003</v>
      </c>
      <c r="O6801" s="17">
        <f t="shared" si="424"/>
        <v>344.50110000000001</v>
      </c>
      <c r="P6801" s="16"/>
      <c r="Q6801" s="101">
        <v>16.818000000000001</v>
      </c>
      <c r="R6801" s="16"/>
    </row>
    <row r="6802" spans="7:18" x14ac:dyDescent="0.25">
      <c r="G6802" s="98">
        <v>42603</v>
      </c>
      <c r="H6802" s="99">
        <v>8.3333333333333329E-2</v>
      </c>
      <c r="I6802" s="100">
        <f t="shared" si="427"/>
        <v>42603.083333333336</v>
      </c>
      <c r="J6802" s="101">
        <v>59.2029</v>
      </c>
      <c r="K6802" s="100">
        <f>'Barometric Data'!D6810</f>
        <v>42603.083333333336</v>
      </c>
      <c r="L6802" s="102">
        <f t="shared" si="425"/>
        <v>0</v>
      </c>
      <c r="M6802" s="16">
        <f>'Barometric Data'!E6810</f>
        <v>2.5897999999999999</v>
      </c>
      <c r="N6802" s="16">
        <f t="shared" si="426"/>
        <v>56.613100000000003</v>
      </c>
      <c r="O6802" s="17">
        <f t="shared" si="424"/>
        <v>344.51009999999997</v>
      </c>
      <c r="P6802" s="16"/>
      <c r="Q6802" s="101">
        <v>16.824000000000002</v>
      </c>
      <c r="R6802" s="16"/>
    </row>
    <row r="6803" spans="7:18" x14ac:dyDescent="0.25">
      <c r="G6803" s="98">
        <v>42603</v>
      </c>
      <c r="H6803" s="99">
        <v>0.33333333333333331</v>
      </c>
      <c r="I6803" s="100">
        <f t="shared" si="427"/>
        <v>42603.333333333336</v>
      </c>
      <c r="J6803" s="101">
        <v>59.212200000000003</v>
      </c>
      <c r="K6803" s="100">
        <f>'Barometric Data'!D6811</f>
        <v>42603.333333333336</v>
      </c>
      <c r="L6803" s="102">
        <f t="shared" si="425"/>
        <v>0</v>
      </c>
      <c r="M6803" s="16">
        <f>'Barometric Data'!E6811</f>
        <v>2.6261000000000001</v>
      </c>
      <c r="N6803" s="16">
        <f t="shared" si="426"/>
        <v>56.586100000000002</v>
      </c>
      <c r="O6803" s="17">
        <f t="shared" si="424"/>
        <v>344.53710000000001</v>
      </c>
      <c r="P6803" s="16"/>
      <c r="Q6803" s="101">
        <v>16.824999999999999</v>
      </c>
      <c r="R6803" s="16"/>
    </row>
    <row r="6804" spans="7:18" x14ac:dyDescent="0.25">
      <c r="G6804" s="98">
        <v>42603</v>
      </c>
      <c r="H6804" s="99">
        <v>0.58333333333333337</v>
      </c>
      <c r="I6804" s="100">
        <f t="shared" si="427"/>
        <v>42603.583333333336</v>
      </c>
      <c r="J6804" s="101">
        <v>59.207700000000003</v>
      </c>
      <c r="K6804" s="100">
        <f>'Barometric Data'!D6812</f>
        <v>42603.583333333336</v>
      </c>
      <c r="L6804" s="102">
        <f t="shared" si="425"/>
        <v>0</v>
      </c>
      <c r="M6804" s="16">
        <f>'Barometric Data'!E6812</f>
        <v>2.5988000000000002</v>
      </c>
      <c r="N6804" s="16">
        <f t="shared" si="426"/>
        <v>56.608900000000006</v>
      </c>
      <c r="O6804" s="17">
        <f t="shared" si="424"/>
        <v>344.51429999999999</v>
      </c>
      <c r="P6804" s="16"/>
      <c r="Q6804" s="101">
        <v>16.824999999999999</v>
      </c>
      <c r="R6804" s="16"/>
    </row>
    <row r="6805" spans="7:18" x14ac:dyDescent="0.25">
      <c r="G6805" s="98">
        <v>42603</v>
      </c>
      <c r="H6805" s="99">
        <v>0.83333333333333337</v>
      </c>
      <c r="I6805" s="100">
        <f t="shared" si="427"/>
        <v>42603.833333333336</v>
      </c>
      <c r="J6805" s="101">
        <v>59.144100000000002</v>
      </c>
      <c r="K6805" s="100">
        <f>'Barometric Data'!D6813</f>
        <v>42603.833333333336</v>
      </c>
      <c r="L6805" s="102">
        <f t="shared" si="425"/>
        <v>0</v>
      </c>
      <c r="M6805" s="16">
        <f>'Barometric Data'!E6813</f>
        <v>2.5024999999999999</v>
      </c>
      <c r="N6805" s="16">
        <f t="shared" si="426"/>
        <v>56.641600000000004</v>
      </c>
      <c r="O6805" s="17">
        <f t="shared" si="424"/>
        <v>344.48160000000001</v>
      </c>
      <c r="P6805" s="16"/>
      <c r="Q6805" s="101">
        <v>16.834</v>
      </c>
      <c r="R6805" s="16"/>
    </row>
    <row r="6806" spans="7:18" x14ac:dyDescent="0.25">
      <c r="G6806" s="98">
        <v>42604</v>
      </c>
      <c r="H6806" s="99">
        <v>8.3333333333333329E-2</v>
      </c>
      <c r="I6806" s="100">
        <f t="shared" si="427"/>
        <v>42604.083333333336</v>
      </c>
      <c r="J6806" s="101">
        <v>59.158700000000003</v>
      </c>
      <c r="K6806" s="100">
        <f>'Barometric Data'!D6814</f>
        <v>42604.083333333336</v>
      </c>
      <c r="L6806" s="102">
        <f t="shared" si="425"/>
        <v>0</v>
      </c>
      <c r="M6806" s="16">
        <f>'Barometric Data'!E6814</f>
        <v>2.5293999999999999</v>
      </c>
      <c r="N6806" s="16">
        <f t="shared" si="426"/>
        <v>56.629300000000001</v>
      </c>
      <c r="O6806" s="17">
        <f t="shared" si="424"/>
        <v>344.4939</v>
      </c>
      <c r="P6806" s="16"/>
      <c r="Q6806" s="101">
        <v>16.829000000000001</v>
      </c>
      <c r="R6806" s="16"/>
    </row>
    <row r="6807" spans="7:18" x14ac:dyDescent="0.25">
      <c r="G6807" s="98">
        <v>42604</v>
      </c>
      <c r="H6807" s="99">
        <v>0.33333333333333331</v>
      </c>
      <c r="I6807" s="100">
        <f t="shared" si="427"/>
        <v>42604.333333333336</v>
      </c>
      <c r="J6807" s="101">
        <v>59.227800000000002</v>
      </c>
      <c r="K6807" s="100">
        <f>'Barometric Data'!D6815</f>
        <v>42604.333333333336</v>
      </c>
      <c r="L6807" s="102">
        <f t="shared" si="425"/>
        <v>0</v>
      </c>
      <c r="M6807" s="16">
        <f>'Barometric Data'!E6815</f>
        <v>2.6556999999999999</v>
      </c>
      <c r="N6807" s="16">
        <f t="shared" si="426"/>
        <v>56.572099999999999</v>
      </c>
      <c r="O6807" s="17">
        <f t="shared" si="424"/>
        <v>344.55110000000002</v>
      </c>
      <c r="P6807" s="16"/>
      <c r="Q6807" s="101">
        <v>16.832000000000001</v>
      </c>
      <c r="R6807" s="16"/>
    </row>
    <row r="6808" spans="7:18" x14ac:dyDescent="0.25">
      <c r="G6808" s="98">
        <v>42604</v>
      </c>
      <c r="H6808" s="99">
        <v>0.58333333333333337</v>
      </c>
      <c r="I6808" s="100">
        <f t="shared" si="427"/>
        <v>42604.583333333336</v>
      </c>
      <c r="J6808" s="101">
        <v>59.254899999999999</v>
      </c>
      <c r="K6808" s="100">
        <f>'Barometric Data'!D6816</f>
        <v>42604.583333333336</v>
      </c>
      <c r="L6808" s="102">
        <f t="shared" si="425"/>
        <v>0</v>
      </c>
      <c r="M6808" s="16">
        <f>'Barometric Data'!E6816</f>
        <v>2.6755</v>
      </c>
      <c r="N6808" s="16">
        <f t="shared" si="426"/>
        <v>56.5794</v>
      </c>
      <c r="O6808" s="17">
        <f t="shared" si="424"/>
        <v>344.54379999999998</v>
      </c>
      <c r="P6808" s="16"/>
      <c r="Q6808" s="101">
        <v>16.831</v>
      </c>
      <c r="R6808" s="16"/>
    </row>
    <row r="6809" spans="7:18" x14ac:dyDescent="0.25">
      <c r="G6809" s="98">
        <v>42604</v>
      </c>
      <c r="H6809" s="99">
        <v>0.83333333333333337</v>
      </c>
      <c r="I6809" s="100">
        <f t="shared" si="427"/>
        <v>42604.833333333336</v>
      </c>
      <c r="J6809" s="101">
        <v>59.195900000000002</v>
      </c>
      <c r="K6809" s="100">
        <f>'Barometric Data'!D6817</f>
        <v>42604.833333333336</v>
      </c>
      <c r="L6809" s="102">
        <f t="shared" si="425"/>
        <v>0</v>
      </c>
      <c r="M6809" s="16">
        <f>'Barometric Data'!E6817</f>
        <v>2.5941000000000001</v>
      </c>
      <c r="N6809" s="16">
        <f t="shared" si="426"/>
        <v>56.601800000000004</v>
      </c>
      <c r="O6809" s="17">
        <f t="shared" si="424"/>
        <v>344.52139999999997</v>
      </c>
      <c r="P6809" s="16"/>
      <c r="Q6809" s="101">
        <v>16.827999999999999</v>
      </c>
      <c r="R6809" s="16"/>
    </row>
    <row r="6810" spans="7:18" x14ac:dyDescent="0.25">
      <c r="G6810" s="98">
        <v>42605</v>
      </c>
      <c r="H6810" s="99">
        <v>8.3333333333333329E-2</v>
      </c>
      <c r="I6810" s="100">
        <f t="shared" si="427"/>
        <v>42605.083333333336</v>
      </c>
      <c r="J6810" s="101">
        <v>59.2498</v>
      </c>
      <c r="K6810" s="100">
        <f>'Barometric Data'!D6818</f>
        <v>42605.083333333336</v>
      </c>
      <c r="L6810" s="102">
        <f t="shared" si="425"/>
        <v>0</v>
      </c>
      <c r="M6810" s="16">
        <f>'Barometric Data'!E6818</f>
        <v>2.6955</v>
      </c>
      <c r="N6810" s="16">
        <f t="shared" si="426"/>
        <v>56.554299999999998</v>
      </c>
      <c r="O6810" s="17">
        <f t="shared" si="424"/>
        <v>344.56889999999999</v>
      </c>
      <c r="P6810" s="16"/>
      <c r="Q6810" s="101">
        <v>16.838000000000001</v>
      </c>
      <c r="R6810" s="16"/>
    </row>
    <row r="6811" spans="7:18" x14ac:dyDescent="0.25">
      <c r="G6811" s="98">
        <v>42605</v>
      </c>
      <c r="H6811" s="99">
        <v>0.33333333333333331</v>
      </c>
      <c r="I6811" s="100">
        <f t="shared" si="427"/>
        <v>42605.333333333336</v>
      </c>
      <c r="J6811" s="101">
        <v>59.300400000000003</v>
      </c>
      <c r="K6811" s="100">
        <f>'Barometric Data'!D6819</f>
        <v>42605.333333333336</v>
      </c>
      <c r="L6811" s="102">
        <f t="shared" si="425"/>
        <v>0</v>
      </c>
      <c r="M6811" s="16">
        <f>'Barometric Data'!E6819</f>
        <v>2.8033999999999999</v>
      </c>
      <c r="N6811" s="16">
        <f t="shared" si="426"/>
        <v>56.497</v>
      </c>
      <c r="O6811" s="17">
        <f t="shared" si="424"/>
        <v>344.62619999999998</v>
      </c>
      <c r="P6811" s="16"/>
      <c r="Q6811" s="101">
        <v>16.815999999999999</v>
      </c>
      <c r="R6811" s="16"/>
    </row>
    <row r="6812" spans="7:18" x14ac:dyDescent="0.25">
      <c r="G6812" s="98">
        <v>42605</v>
      </c>
      <c r="H6812" s="99">
        <v>0.58333333333333337</v>
      </c>
      <c r="I6812" s="100">
        <f t="shared" si="427"/>
        <v>42605.583333333336</v>
      </c>
      <c r="J6812" s="101">
        <v>59.337000000000003</v>
      </c>
      <c r="K6812" s="100">
        <f>'Barometric Data'!D6820</f>
        <v>42605.583333333336</v>
      </c>
      <c r="L6812" s="102">
        <f t="shared" si="425"/>
        <v>0</v>
      </c>
      <c r="M6812" s="16">
        <f>'Barometric Data'!E6820</f>
        <v>2.8224</v>
      </c>
      <c r="N6812" s="16">
        <f t="shared" si="426"/>
        <v>56.514600000000002</v>
      </c>
      <c r="O6812" s="17">
        <f t="shared" si="424"/>
        <v>344.60860000000002</v>
      </c>
      <c r="P6812" s="16"/>
      <c r="Q6812" s="101">
        <v>16.838000000000001</v>
      </c>
      <c r="R6812" s="16"/>
    </row>
    <row r="6813" spans="7:18" x14ac:dyDescent="0.25">
      <c r="G6813" s="98">
        <v>42605</v>
      </c>
      <c r="H6813" s="99">
        <v>0.83333333333333337</v>
      </c>
      <c r="I6813" s="100">
        <f t="shared" si="427"/>
        <v>42605.833333333336</v>
      </c>
      <c r="J6813" s="101">
        <v>59.302500000000002</v>
      </c>
      <c r="K6813" s="100">
        <f>'Barometric Data'!D6821</f>
        <v>42605.833333333336</v>
      </c>
      <c r="L6813" s="102">
        <f t="shared" si="425"/>
        <v>0</v>
      </c>
      <c r="M6813" s="16">
        <f>'Barometric Data'!E6821</f>
        <v>2.7770000000000001</v>
      </c>
      <c r="N6813" s="16">
        <f t="shared" si="426"/>
        <v>56.525500000000001</v>
      </c>
      <c r="O6813" s="17">
        <f t="shared" si="424"/>
        <v>344.59769999999997</v>
      </c>
      <c r="P6813" s="16"/>
      <c r="Q6813" s="101">
        <v>16.832000000000001</v>
      </c>
      <c r="R6813" s="16"/>
    </row>
    <row r="6814" spans="7:18" x14ac:dyDescent="0.25">
      <c r="G6814" s="98">
        <v>42606</v>
      </c>
      <c r="H6814" s="99">
        <v>8.3333333333333329E-2</v>
      </c>
      <c r="I6814" s="100">
        <f t="shared" si="427"/>
        <v>42606.083333333336</v>
      </c>
      <c r="J6814" s="101">
        <v>59.313200000000002</v>
      </c>
      <c r="K6814" s="100">
        <f>'Barometric Data'!D6822</f>
        <v>42606.083333333336</v>
      </c>
      <c r="L6814" s="102">
        <f t="shared" si="425"/>
        <v>0</v>
      </c>
      <c r="M6814" s="16">
        <f>'Barometric Data'!E6822</f>
        <v>2.8012999999999999</v>
      </c>
      <c r="N6814" s="16">
        <f t="shared" si="426"/>
        <v>56.511900000000004</v>
      </c>
      <c r="O6814" s="17">
        <f t="shared" si="424"/>
        <v>344.61129999999997</v>
      </c>
      <c r="P6814" s="16"/>
      <c r="Q6814" s="101">
        <v>16.835000000000001</v>
      </c>
      <c r="R6814" s="16"/>
    </row>
    <row r="6815" spans="7:18" x14ac:dyDescent="0.25">
      <c r="G6815" s="98">
        <v>42606</v>
      </c>
      <c r="H6815" s="99">
        <v>0.33333333333333331</v>
      </c>
      <c r="I6815" s="100">
        <f t="shared" si="427"/>
        <v>42606.333333333336</v>
      </c>
      <c r="J6815" s="101">
        <v>59.337800000000001</v>
      </c>
      <c r="K6815" s="100">
        <f>'Barometric Data'!D6823</f>
        <v>42606.333333333336</v>
      </c>
      <c r="L6815" s="102">
        <f t="shared" si="425"/>
        <v>0</v>
      </c>
      <c r="M6815" s="16">
        <f>'Barometric Data'!E6823</f>
        <v>2.8613</v>
      </c>
      <c r="N6815" s="16">
        <f t="shared" si="426"/>
        <v>56.476500000000001</v>
      </c>
      <c r="O6815" s="17">
        <f t="shared" si="424"/>
        <v>344.64670000000001</v>
      </c>
      <c r="P6815" s="16"/>
      <c r="Q6815" s="101">
        <v>16.835999999999999</v>
      </c>
      <c r="R6815" s="16"/>
    </row>
    <row r="6816" spans="7:18" x14ac:dyDescent="0.25">
      <c r="G6816" s="98">
        <v>42606</v>
      </c>
      <c r="H6816" s="99">
        <v>0.58333333333333337</v>
      </c>
      <c r="I6816" s="100">
        <f t="shared" si="427"/>
        <v>42606.583333333336</v>
      </c>
      <c r="J6816" s="101">
        <v>59.340899999999998</v>
      </c>
      <c r="K6816" s="100">
        <f>'Barometric Data'!D6824</f>
        <v>42606.583333333336</v>
      </c>
      <c r="L6816" s="102">
        <f t="shared" si="425"/>
        <v>0</v>
      </c>
      <c r="M6816" s="16">
        <f>'Barometric Data'!E6824</f>
        <v>2.8466</v>
      </c>
      <c r="N6816" s="16">
        <f t="shared" si="426"/>
        <v>56.494299999999996</v>
      </c>
      <c r="O6816" s="17">
        <f t="shared" si="424"/>
        <v>344.62889999999999</v>
      </c>
      <c r="P6816" s="16"/>
      <c r="Q6816" s="101">
        <v>16.84</v>
      </c>
      <c r="R6816" s="16"/>
    </row>
    <row r="6817" spans="7:18" x14ac:dyDescent="0.25">
      <c r="G6817" s="98">
        <v>42606</v>
      </c>
      <c r="H6817" s="99">
        <v>0.83333333333333337</v>
      </c>
      <c r="I6817" s="100">
        <f t="shared" si="427"/>
        <v>42606.833333333336</v>
      </c>
      <c r="J6817" s="101">
        <v>59.311900000000001</v>
      </c>
      <c r="K6817" s="100">
        <f>'Barometric Data'!D6825</f>
        <v>42606.833333333336</v>
      </c>
      <c r="L6817" s="102">
        <f t="shared" si="425"/>
        <v>0</v>
      </c>
      <c r="M6817" s="16">
        <f>'Barometric Data'!E6825</f>
        <v>2.7867999999999999</v>
      </c>
      <c r="N6817" s="16">
        <f t="shared" si="426"/>
        <v>56.525100000000002</v>
      </c>
      <c r="O6817" s="17">
        <f t="shared" ref="O6817:O6880" si="428">$D$28-N6817</f>
        <v>344.59809999999999</v>
      </c>
      <c r="P6817" s="16"/>
      <c r="Q6817" s="101">
        <v>16.844999999999999</v>
      </c>
      <c r="R6817" s="16"/>
    </row>
    <row r="6818" spans="7:18" x14ac:dyDescent="0.25">
      <c r="G6818" s="98">
        <v>42607</v>
      </c>
      <c r="H6818" s="99">
        <v>8.3333333333333329E-2</v>
      </c>
      <c r="I6818" s="100">
        <f t="shared" si="427"/>
        <v>42607.083333333336</v>
      </c>
      <c r="J6818" s="101">
        <v>59.296100000000003</v>
      </c>
      <c r="K6818" s="100">
        <f>'Barometric Data'!D6826</f>
        <v>42607.083333333336</v>
      </c>
      <c r="L6818" s="102">
        <f t="shared" si="425"/>
        <v>0</v>
      </c>
      <c r="M6818" s="16">
        <f>'Barometric Data'!E6826</f>
        <v>2.7848000000000002</v>
      </c>
      <c r="N6818" s="16">
        <f t="shared" si="426"/>
        <v>56.511300000000006</v>
      </c>
      <c r="O6818" s="17">
        <f t="shared" si="428"/>
        <v>344.61189999999999</v>
      </c>
      <c r="P6818" s="16"/>
      <c r="Q6818" s="101">
        <v>16.844000000000001</v>
      </c>
      <c r="R6818" s="16"/>
    </row>
    <row r="6819" spans="7:18" x14ac:dyDescent="0.25">
      <c r="G6819" s="98">
        <v>42607</v>
      </c>
      <c r="H6819" s="99">
        <v>0.33333333333333331</v>
      </c>
      <c r="I6819" s="100">
        <f t="shared" si="427"/>
        <v>42607.333333333336</v>
      </c>
      <c r="J6819" s="101">
        <v>59.307499999999997</v>
      </c>
      <c r="K6819" s="100">
        <f>'Barometric Data'!D6827</f>
        <v>42607.333333333336</v>
      </c>
      <c r="L6819" s="102">
        <f t="shared" si="425"/>
        <v>0</v>
      </c>
      <c r="M6819" s="16">
        <f>'Barometric Data'!E6827</f>
        <v>2.8466999999999998</v>
      </c>
      <c r="N6819" s="16">
        <f t="shared" si="426"/>
        <v>56.460799999999999</v>
      </c>
      <c r="O6819" s="17">
        <f t="shared" si="428"/>
        <v>344.66239999999999</v>
      </c>
      <c r="P6819" s="16"/>
      <c r="Q6819" s="101">
        <v>16.823</v>
      </c>
      <c r="R6819" s="16"/>
    </row>
    <row r="6820" spans="7:18" x14ac:dyDescent="0.25">
      <c r="G6820" s="98">
        <v>42607</v>
      </c>
      <c r="H6820" s="99">
        <v>0.58333333333333337</v>
      </c>
      <c r="I6820" s="100">
        <f t="shared" si="427"/>
        <v>42607.583333333336</v>
      </c>
      <c r="J6820" s="101">
        <v>59.309899999999999</v>
      </c>
      <c r="K6820" s="100">
        <f>'Barometric Data'!D6828</f>
        <v>42607.583333333336</v>
      </c>
      <c r="L6820" s="102">
        <f t="shared" si="425"/>
        <v>0</v>
      </c>
      <c r="M6820" s="16">
        <f>'Barometric Data'!E6828</f>
        <v>2.7966000000000002</v>
      </c>
      <c r="N6820" s="16">
        <f t="shared" si="426"/>
        <v>56.513300000000001</v>
      </c>
      <c r="O6820" s="17">
        <f t="shared" si="428"/>
        <v>344.60989999999998</v>
      </c>
      <c r="P6820" s="16"/>
      <c r="Q6820" s="101">
        <v>16.841000000000001</v>
      </c>
      <c r="R6820" s="16"/>
    </row>
    <row r="6821" spans="7:18" x14ac:dyDescent="0.25">
      <c r="G6821" s="98">
        <v>42607</v>
      </c>
      <c r="H6821" s="99">
        <v>0.83333333333333337</v>
      </c>
      <c r="I6821" s="100">
        <f t="shared" si="427"/>
        <v>42607.833333333336</v>
      </c>
      <c r="J6821" s="101">
        <v>59.241599999999998</v>
      </c>
      <c r="K6821" s="100">
        <f>'Barometric Data'!D6829</f>
        <v>42607.833333333336</v>
      </c>
      <c r="L6821" s="102">
        <f t="shared" si="425"/>
        <v>0</v>
      </c>
      <c r="M6821" s="16">
        <f>'Barometric Data'!E6829</f>
        <v>2.6956000000000002</v>
      </c>
      <c r="N6821" s="16">
        <f t="shared" si="426"/>
        <v>56.545999999999999</v>
      </c>
      <c r="O6821" s="17">
        <f t="shared" si="428"/>
        <v>344.5772</v>
      </c>
      <c r="P6821" s="16"/>
      <c r="Q6821" s="101">
        <v>16.829999999999998</v>
      </c>
      <c r="R6821" s="16"/>
    </row>
    <row r="6822" spans="7:18" x14ac:dyDescent="0.25">
      <c r="G6822" s="98">
        <v>42608</v>
      </c>
      <c r="H6822" s="99">
        <v>8.3333333333333329E-2</v>
      </c>
      <c r="I6822" s="100">
        <f t="shared" si="427"/>
        <v>42608.083333333336</v>
      </c>
      <c r="J6822" s="101">
        <v>59.249600000000001</v>
      </c>
      <c r="K6822" s="100">
        <f>'Barometric Data'!D6830</f>
        <v>42608.083333333336</v>
      </c>
      <c r="L6822" s="102">
        <f t="shared" si="425"/>
        <v>0</v>
      </c>
      <c r="M6822" s="16">
        <f>'Barometric Data'!E6830</f>
        <v>2.6858</v>
      </c>
      <c r="N6822" s="16">
        <f t="shared" si="426"/>
        <v>56.563800000000001</v>
      </c>
      <c r="O6822" s="17">
        <f t="shared" si="428"/>
        <v>344.55939999999998</v>
      </c>
      <c r="P6822" s="16"/>
      <c r="Q6822" s="101">
        <v>16.846</v>
      </c>
      <c r="R6822" s="16"/>
    </row>
    <row r="6823" spans="7:18" x14ac:dyDescent="0.25">
      <c r="G6823" s="98">
        <v>42608</v>
      </c>
      <c r="H6823" s="99">
        <v>0.33333333333333331</v>
      </c>
      <c r="I6823" s="100">
        <f t="shared" si="427"/>
        <v>42608.333333333336</v>
      </c>
      <c r="J6823" s="101">
        <v>59.232100000000003</v>
      </c>
      <c r="K6823" s="100">
        <f>'Barometric Data'!D6831</f>
        <v>42608.333333333336</v>
      </c>
      <c r="L6823" s="102">
        <f t="shared" si="425"/>
        <v>0</v>
      </c>
      <c r="M6823" s="16">
        <f>'Barometric Data'!E6831</f>
        <v>2.7115</v>
      </c>
      <c r="N6823" s="16">
        <f t="shared" si="426"/>
        <v>56.520600000000002</v>
      </c>
      <c r="O6823" s="17">
        <f t="shared" si="428"/>
        <v>344.6026</v>
      </c>
      <c r="P6823" s="16"/>
      <c r="Q6823" s="101">
        <v>16.841000000000001</v>
      </c>
      <c r="R6823" s="16"/>
    </row>
    <row r="6824" spans="7:18" x14ac:dyDescent="0.25">
      <c r="G6824" s="98">
        <v>42608</v>
      </c>
      <c r="H6824" s="99">
        <v>0.58333333333333337</v>
      </c>
      <c r="I6824" s="100">
        <f t="shared" si="427"/>
        <v>42608.583333333336</v>
      </c>
      <c r="J6824" s="101">
        <v>59.2348</v>
      </c>
      <c r="K6824" s="100">
        <f>'Barometric Data'!D6832</f>
        <v>42608.583333333336</v>
      </c>
      <c r="L6824" s="102">
        <f t="shared" si="425"/>
        <v>0</v>
      </c>
      <c r="M6824" s="16">
        <f>'Barometric Data'!E6832</f>
        <v>2.7103999999999999</v>
      </c>
      <c r="N6824" s="16">
        <f t="shared" si="426"/>
        <v>56.5244</v>
      </c>
      <c r="O6824" s="17">
        <f t="shared" si="428"/>
        <v>344.59879999999998</v>
      </c>
      <c r="P6824" s="16"/>
      <c r="Q6824" s="101">
        <v>16.824999999999999</v>
      </c>
      <c r="R6824" s="16"/>
    </row>
    <row r="6825" spans="7:18" x14ac:dyDescent="0.25">
      <c r="G6825" s="98">
        <v>42608</v>
      </c>
      <c r="H6825" s="99">
        <v>0.83333333333333337</v>
      </c>
      <c r="I6825" s="100">
        <f t="shared" si="427"/>
        <v>42608.833333333336</v>
      </c>
      <c r="J6825" s="101">
        <v>59.195700000000002</v>
      </c>
      <c r="K6825" s="100">
        <f>'Barometric Data'!D6833</f>
        <v>42608.833333333336</v>
      </c>
      <c r="L6825" s="102">
        <f t="shared" si="425"/>
        <v>0</v>
      </c>
      <c r="M6825" s="16">
        <f>'Barometric Data'!E6833</f>
        <v>2.6373000000000002</v>
      </c>
      <c r="N6825" s="16">
        <f t="shared" si="426"/>
        <v>56.558399999999999</v>
      </c>
      <c r="O6825" s="17">
        <f t="shared" si="428"/>
        <v>344.56479999999999</v>
      </c>
      <c r="P6825" s="16"/>
      <c r="Q6825" s="101">
        <v>16.835000000000001</v>
      </c>
      <c r="R6825" s="16"/>
    </row>
    <row r="6826" spans="7:18" x14ac:dyDescent="0.25">
      <c r="G6826" s="98">
        <v>42609</v>
      </c>
      <c r="H6826" s="99">
        <v>8.3333333333333329E-2</v>
      </c>
      <c r="I6826" s="100">
        <f t="shared" si="427"/>
        <v>42609.083333333336</v>
      </c>
      <c r="J6826" s="101">
        <v>59.201300000000003</v>
      </c>
      <c r="K6826" s="100">
        <f>'Barometric Data'!D6834</f>
        <v>42609.083333333336</v>
      </c>
      <c r="L6826" s="102">
        <f t="shared" si="425"/>
        <v>0</v>
      </c>
      <c r="M6826" s="16">
        <f>'Barometric Data'!E6834</f>
        <v>2.6337999999999999</v>
      </c>
      <c r="N6826" s="16">
        <f t="shared" si="426"/>
        <v>56.567500000000003</v>
      </c>
      <c r="O6826" s="17">
        <f t="shared" si="428"/>
        <v>344.5557</v>
      </c>
      <c r="P6826" s="16"/>
      <c r="Q6826" s="101">
        <v>16.829999999999998</v>
      </c>
      <c r="R6826" s="16"/>
    </row>
    <row r="6827" spans="7:18" x14ac:dyDescent="0.25">
      <c r="G6827" s="98">
        <v>42609</v>
      </c>
      <c r="H6827" s="99">
        <v>0.33333333333333331</v>
      </c>
      <c r="I6827" s="100">
        <f t="shared" si="427"/>
        <v>42609.333333333336</v>
      </c>
      <c r="J6827" s="101">
        <v>59.2012</v>
      </c>
      <c r="K6827" s="100">
        <f>'Barometric Data'!D6835</f>
        <v>42609.333333333336</v>
      </c>
      <c r="L6827" s="102">
        <f t="shared" si="425"/>
        <v>0</v>
      </c>
      <c r="M6827" s="16">
        <f>'Barometric Data'!E6835</f>
        <v>2.6741000000000001</v>
      </c>
      <c r="N6827" s="16">
        <f t="shared" si="426"/>
        <v>56.527099999999997</v>
      </c>
      <c r="O6827" s="17">
        <f t="shared" si="428"/>
        <v>344.59609999999998</v>
      </c>
      <c r="P6827" s="16"/>
      <c r="Q6827" s="101">
        <v>16.823</v>
      </c>
      <c r="R6827" s="16"/>
    </row>
    <row r="6828" spans="7:18" x14ac:dyDescent="0.25">
      <c r="G6828" s="98">
        <v>42609</v>
      </c>
      <c r="H6828" s="99">
        <v>0.58333333333333337</v>
      </c>
      <c r="I6828" s="100">
        <f t="shared" si="427"/>
        <v>42609.583333333336</v>
      </c>
      <c r="J6828" s="101">
        <v>59.197099999999999</v>
      </c>
      <c r="K6828" s="100">
        <f>'Barometric Data'!D6836</f>
        <v>42609.583333333336</v>
      </c>
      <c r="L6828" s="102">
        <f t="shared" si="425"/>
        <v>0</v>
      </c>
      <c r="M6828" s="16">
        <f>'Barometric Data'!E6836</f>
        <v>2.6608999999999998</v>
      </c>
      <c r="N6828" s="16">
        <f t="shared" si="426"/>
        <v>56.536200000000001</v>
      </c>
      <c r="O6828" s="17">
        <f t="shared" si="428"/>
        <v>344.58699999999999</v>
      </c>
      <c r="P6828" s="16"/>
      <c r="Q6828" s="101">
        <v>16.831</v>
      </c>
      <c r="R6828" s="16"/>
    </row>
    <row r="6829" spans="7:18" x14ac:dyDescent="0.25">
      <c r="G6829" s="98">
        <v>42609</v>
      </c>
      <c r="H6829" s="99">
        <v>0.83333333333333337</v>
      </c>
      <c r="I6829" s="100">
        <f t="shared" si="427"/>
        <v>42609.833333333336</v>
      </c>
      <c r="J6829" s="101">
        <v>59.170299999999997</v>
      </c>
      <c r="K6829" s="100">
        <f>'Barometric Data'!D6837</f>
        <v>42609.833333333336</v>
      </c>
      <c r="L6829" s="102">
        <f t="shared" si="425"/>
        <v>0</v>
      </c>
      <c r="M6829" s="16">
        <f>'Barometric Data'!E6837</f>
        <v>2.5808</v>
      </c>
      <c r="N6829" s="16">
        <f t="shared" si="426"/>
        <v>56.589500000000001</v>
      </c>
      <c r="O6829" s="17">
        <f t="shared" si="428"/>
        <v>344.53370000000001</v>
      </c>
      <c r="P6829" s="16"/>
      <c r="Q6829" s="101">
        <v>16.837</v>
      </c>
      <c r="R6829" s="16"/>
    </row>
    <row r="6830" spans="7:18" x14ac:dyDescent="0.25">
      <c r="G6830" s="98">
        <v>42610</v>
      </c>
      <c r="H6830" s="99">
        <v>8.3333333333333329E-2</v>
      </c>
      <c r="I6830" s="100">
        <f t="shared" si="427"/>
        <v>42610.083333333336</v>
      </c>
      <c r="J6830" s="101">
        <v>59.207299999999996</v>
      </c>
      <c r="K6830" s="100">
        <f>'Barometric Data'!D6838</f>
        <v>42610.083333333336</v>
      </c>
      <c r="L6830" s="102">
        <f t="shared" si="425"/>
        <v>0</v>
      </c>
      <c r="M6830" s="16">
        <f>'Barometric Data'!E6838</f>
        <v>2.6392000000000002</v>
      </c>
      <c r="N6830" s="16">
        <f t="shared" si="426"/>
        <v>56.568099999999994</v>
      </c>
      <c r="O6830" s="17">
        <f t="shared" si="428"/>
        <v>344.55509999999998</v>
      </c>
      <c r="P6830" s="16"/>
      <c r="Q6830" s="101">
        <v>16.841999999999999</v>
      </c>
      <c r="R6830" s="16"/>
    </row>
    <row r="6831" spans="7:18" x14ac:dyDescent="0.25">
      <c r="G6831" s="98">
        <v>42610</v>
      </c>
      <c r="H6831" s="99">
        <v>0.33333333333333331</v>
      </c>
      <c r="I6831" s="100">
        <f t="shared" si="427"/>
        <v>42610.333333333336</v>
      </c>
      <c r="J6831" s="101">
        <v>59.2729</v>
      </c>
      <c r="K6831" s="100">
        <f>'Barometric Data'!D6839</f>
        <v>42610.333333333336</v>
      </c>
      <c r="L6831" s="102">
        <f t="shared" si="425"/>
        <v>0</v>
      </c>
      <c r="M6831" s="16">
        <f>'Barometric Data'!E6839</f>
        <v>2.7810000000000001</v>
      </c>
      <c r="N6831" s="16">
        <f t="shared" si="426"/>
        <v>56.491900000000001</v>
      </c>
      <c r="O6831" s="17">
        <f t="shared" si="428"/>
        <v>344.63130000000001</v>
      </c>
      <c r="P6831" s="16"/>
      <c r="Q6831" s="101">
        <v>16.832999999999998</v>
      </c>
      <c r="R6831" s="16"/>
    </row>
    <row r="6832" spans="7:18" x14ac:dyDescent="0.25">
      <c r="G6832" s="98">
        <v>42610</v>
      </c>
      <c r="H6832" s="99">
        <v>0.58333333333333337</v>
      </c>
      <c r="I6832" s="100">
        <f t="shared" si="427"/>
        <v>42610.583333333336</v>
      </c>
      <c r="J6832" s="101">
        <v>59.290399999999998</v>
      </c>
      <c r="K6832" s="100">
        <f>'Barometric Data'!D6840</f>
        <v>42610.583333333336</v>
      </c>
      <c r="L6832" s="102">
        <f t="shared" si="425"/>
        <v>0</v>
      </c>
      <c r="M6832" s="16">
        <f>'Barometric Data'!E6840</f>
        <v>2.8283999999999998</v>
      </c>
      <c r="N6832" s="16">
        <f t="shared" si="426"/>
        <v>56.461999999999996</v>
      </c>
      <c r="O6832" s="17">
        <f t="shared" si="428"/>
        <v>344.66120000000001</v>
      </c>
      <c r="P6832" s="16"/>
      <c r="Q6832" s="101">
        <v>16.829999999999998</v>
      </c>
      <c r="R6832" s="16"/>
    </row>
    <row r="6833" spans="7:18" x14ac:dyDescent="0.25">
      <c r="G6833" s="98">
        <v>42610</v>
      </c>
      <c r="H6833" s="99">
        <v>0.83333333333333337</v>
      </c>
      <c r="I6833" s="100">
        <f t="shared" si="427"/>
        <v>42610.833333333336</v>
      </c>
      <c r="J6833" s="101">
        <v>59.289700000000003</v>
      </c>
      <c r="K6833" s="100">
        <f>'Barometric Data'!D6841</f>
        <v>42610.833333333336</v>
      </c>
      <c r="L6833" s="102">
        <f t="shared" si="425"/>
        <v>0</v>
      </c>
      <c r="M6833" s="16">
        <f>'Barometric Data'!E6841</f>
        <v>2.77</v>
      </c>
      <c r="N6833" s="16">
        <f t="shared" si="426"/>
        <v>56.5197</v>
      </c>
      <c r="O6833" s="17">
        <f t="shared" si="428"/>
        <v>344.6035</v>
      </c>
      <c r="P6833" s="16"/>
      <c r="Q6833" s="101">
        <v>16.821999999999999</v>
      </c>
      <c r="R6833" s="16"/>
    </row>
    <row r="6834" spans="7:18" x14ac:dyDescent="0.25">
      <c r="G6834" s="98">
        <v>42611</v>
      </c>
      <c r="H6834" s="99">
        <v>8.3333333333333329E-2</v>
      </c>
      <c r="I6834" s="100">
        <f t="shared" si="427"/>
        <v>42611.083333333336</v>
      </c>
      <c r="J6834" s="101">
        <v>59.298099999999998</v>
      </c>
      <c r="K6834" s="100">
        <f>'Barometric Data'!D6842</f>
        <v>42611.083333333336</v>
      </c>
      <c r="L6834" s="102">
        <f t="shared" si="425"/>
        <v>0</v>
      </c>
      <c r="M6834" s="16">
        <f>'Barometric Data'!E6842</f>
        <v>2.8008000000000002</v>
      </c>
      <c r="N6834" s="16">
        <f t="shared" si="426"/>
        <v>56.497299999999996</v>
      </c>
      <c r="O6834" s="17">
        <f t="shared" si="428"/>
        <v>344.6259</v>
      </c>
      <c r="P6834" s="16"/>
      <c r="Q6834" s="101">
        <v>16.841999999999999</v>
      </c>
      <c r="R6834" s="16"/>
    </row>
    <row r="6835" spans="7:18" x14ac:dyDescent="0.25">
      <c r="G6835" s="98">
        <v>42611</v>
      </c>
      <c r="H6835" s="99">
        <v>0.33333333333333331</v>
      </c>
      <c r="I6835" s="100">
        <f t="shared" si="427"/>
        <v>42611.333333333336</v>
      </c>
      <c r="J6835" s="101">
        <v>59.311</v>
      </c>
      <c r="K6835" s="100">
        <f>'Barometric Data'!D6843</f>
        <v>42611.333333333336</v>
      </c>
      <c r="L6835" s="102">
        <f t="shared" si="425"/>
        <v>0</v>
      </c>
      <c r="M6835" s="16">
        <f>'Barometric Data'!E6843</f>
        <v>2.827</v>
      </c>
      <c r="N6835" s="16">
        <f t="shared" si="426"/>
        <v>56.484000000000002</v>
      </c>
      <c r="O6835" s="17">
        <f t="shared" si="428"/>
        <v>344.63920000000002</v>
      </c>
      <c r="P6835" s="16"/>
      <c r="Q6835" s="101">
        <v>16.834</v>
      </c>
      <c r="R6835" s="16"/>
    </row>
    <row r="6836" spans="7:18" x14ac:dyDescent="0.25">
      <c r="G6836" s="98">
        <v>42611</v>
      </c>
      <c r="H6836" s="99">
        <v>0.58333333333333337</v>
      </c>
      <c r="I6836" s="100">
        <f t="shared" si="427"/>
        <v>42611.583333333336</v>
      </c>
      <c r="J6836" s="101">
        <v>59.272300000000001</v>
      </c>
      <c r="K6836" s="100">
        <f>'Barometric Data'!D6844</f>
        <v>42611.583333333336</v>
      </c>
      <c r="L6836" s="102">
        <f t="shared" si="425"/>
        <v>0</v>
      </c>
      <c r="M6836" s="16">
        <f>'Barometric Data'!E6844</f>
        <v>2.8043999999999998</v>
      </c>
      <c r="N6836" s="16">
        <f t="shared" si="426"/>
        <v>56.4679</v>
      </c>
      <c r="O6836" s="17">
        <f t="shared" si="428"/>
        <v>344.65530000000001</v>
      </c>
      <c r="P6836" s="16"/>
      <c r="Q6836" s="101">
        <v>16.831</v>
      </c>
      <c r="R6836" s="16"/>
    </row>
    <row r="6837" spans="7:18" x14ac:dyDescent="0.25">
      <c r="G6837" s="98">
        <v>42611</v>
      </c>
      <c r="H6837" s="99">
        <v>0.83333333333333337</v>
      </c>
      <c r="I6837" s="100">
        <f t="shared" si="427"/>
        <v>42611.833333333336</v>
      </c>
      <c r="J6837" s="101">
        <v>59.2622</v>
      </c>
      <c r="K6837" s="100">
        <f>'Barometric Data'!D6845</f>
        <v>42611.833333333336</v>
      </c>
      <c r="L6837" s="102">
        <f t="shared" si="425"/>
        <v>0</v>
      </c>
      <c r="M6837" s="16">
        <f>'Barometric Data'!E6845</f>
        <v>2.7296999999999998</v>
      </c>
      <c r="N6837" s="16">
        <f t="shared" si="426"/>
        <v>56.532499999999999</v>
      </c>
      <c r="O6837" s="17">
        <f t="shared" si="428"/>
        <v>344.59069999999997</v>
      </c>
      <c r="P6837" s="16"/>
      <c r="Q6837" s="101">
        <v>16.832000000000001</v>
      </c>
      <c r="R6837" s="16"/>
    </row>
    <row r="6838" spans="7:18" x14ac:dyDescent="0.25">
      <c r="G6838" s="98">
        <v>42612</v>
      </c>
      <c r="H6838" s="99">
        <v>8.3333333333333329E-2</v>
      </c>
      <c r="I6838" s="100">
        <f t="shared" si="427"/>
        <v>42612.083333333336</v>
      </c>
      <c r="J6838" s="101">
        <v>59.241700000000002</v>
      </c>
      <c r="K6838" s="100">
        <f>'Barometric Data'!D6846</f>
        <v>42612.083333333336</v>
      </c>
      <c r="L6838" s="102">
        <f t="shared" si="425"/>
        <v>0</v>
      </c>
      <c r="M6838" s="16">
        <f>'Barometric Data'!E6846</f>
        <v>2.7328000000000001</v>
      </c>
      <c r="N6838" s="16">
        <f t="shared" si="426"/>
        <v>56.508900000000004</v>
      </c>
      <c r="O6838" s="17">
        <f t="shared" si="428"/>
        <v>344.61430000000001</v>
      </c>
      <c r="P6838" s="16"/>
      <c r="Q6838" s="101">
        <v>16.84</v>
      </c>
      <c r="R6838" s="16"/>
    </row>
    <row r="6839" spans="7:18" x14ac:dyDescent="0.25">
      <c r="G6839" s="98">
        <v>42612</v>
      </c>
      <c r="H6839" s="99">
        <v>0.33333333333333331</v>
      </c>
      <c r="I6839" s="100">
        <f t="shared" si="427"/>
        <v>42612.333333333336</v>
      </c>
      <c r="J6839" s="101">
        <v>59.256100000000004</v>
      </c>
      <c r="K6839" s="100">
        <f>'Barometric Data'!D6847</f>
        <v>42612.333333333336</v>
      </c>
      <c r="L6839" s="102">
        <f t="shared" si="425"/>
        <v>0</v>
      </c>
      <c r="M6839" s="16">
        <f>'Barometric Data'!E6847</f>
        <v>2.7250999999999999</v>
      </c>
      <c r="N6839" s="16">
        <f t="shared" si="426"/>
        <v>56.531000000000006</v>
      </c>
      <c r="O6839" s="17">
        <f t="shared" si="428"/>
        <v>344.59219999999999</v>
      </c>
      <c r="P6839" s="16"/>
      <c r="Q6839" s="101">
        <v>16.84</v>
      </c>
      <c r="R6839" s="16"/>
    </row>
    <row r="6840" spans="7:18" x14ac:dyDescent="0.25">
      <c r="G6840" s="98">
        <v>42612</v>
      </c>
      <c r="H6840" s="99">
        <v>0.58333333333333337</v>
      </c>
      <c r="I6840" s="100">
        <f t="shared" si="427"/>
        <v>42612.583333333336</v>
      </c>
      <c r="J6840" s="101">
        <v>59.176000000000002</v>
      </c>
      <c r="K6840" s="100">
        <f>'Barometric Data'!D6848</f>
        <v>42612.583333333336</v>
      </c>
      <c r="L6840" s="102">
        <f t="shared" si="425"/>
        <v>0</v>
      </c>
      <c r="M6840" s="16">
        <f>'Barometric Data'!E6848</f>
        <v>2.6682000000000001</v>
      </c>
      <c r="N6840" s="16">
        <f t="shared" si="426"/>
        <v>56.507800000000003</v>
      </c>
      <c r="O6840" s="17">
        <f t="shared" si="428"/>
        <v>344.61540000000002</v>
      </c>
      <c r="P6840" s="16"/>
      <c r="Q6840" s="101">
        <v>16.835000000000001</v>
      </c>
      <c r="R6840" s="16"/>
    </row>
    <row r="6841" spans="7:18" x14ac:dyDescent="0.25">
      <c r="G6841" s="98">
        <v>42612</v>
      </c>
      <c r="H6841" s="99">
        <v>0.83333333333333337</v>
      </c>
      <c r="I6841" s="100">
        <f t="shared" si="427"/>
        <v>42612.833333333336</v>
      </c>
      <c r="J6841" s="101">
        <v>59.1736</v>
      </c>
      <c r="K6841" s="100">
        <f>'Barometric Data'!D6849</f>
        <v>42612.833333333336</v>
      </c>
      <c r="L6841" s="102">
        <f t="shared" si="425"/>
        <v>0</v>
      </c>
      <c r="M6841" s="16">
        <f>'Barometric Data'!E6849</f>
        <v>2.5756000000000001</v>
      </c>
      <c r="N6841" s="16">
        <f t="shared" si="426"/>
        <v>56.597999999999999</v>
      </c>
      <c r="O6841" s="17">
        <f t="shared" si="428"/>
        <v>344.52519999999998</v>
      </c>
      <c r="P6841" s="16"/>
      <c r="Q6841" s="101">
        <v>16.827999999999999</v>
      </c>
      <c r="R6841" s="16"/>
    </row>
    <row r="6842" spans="7:18" x14ac:dyDescent="0.25">
      <c r="G6842" s="98">
        <v>42613</v>
      </c>
      <c r="H6842" s="99">
        <v>8.3333333333333329E-2</v>
      </c>
      <c r="I6842" s="100">
        <f t="shared" si="427"/>
        <v>42613.083333333336</v>
      </c>
      <c r="J6842" s="101">
        <v>59.163400000000003</v>
      </c>
      <c r="K6842" s="100">
        <f>'Barometric Data'!D6850</f>
        <v>42613.083333333336</v>
      </c>
      <c r="L6842" s="102">
        <f t="shared" ref="L6842:L6880" si="429">I6842-K6842</f>
        <v>0</v>
      </c>
      <c r="M6842" s="16">
        <f>'Barometric Data'!E6850</f>
        <v>2.6149</v>
      </c>
      <c r="N6842" s="16">
        <f t="shared" ref="N6842:N6880" si="430">J6842-M6842</f>
        <v>56.548500000000004</v>
      </c>
      <c r="O6842" s="17">
        <f t="shared" si="428"/>
        <v>344.57470000000001</v>
      </c>
      <c r="P6842" s="16"/>
      <c r="Q6842" s="101">
        <v>16.824000000000002</v>
      </c>
      <c r="R6842" s="16"/>
    </row>
    <row r="6843" spans="7:18" x14ac:dyDescent="0.25">
      <c r="G6843" s="98">
        <v>42613</v>
      </c>
      <c r="H6843" s="99">
        <v>0.33333333333333331</v>
      </c>
      <c r="I6843" s="100">
        <f t="shared" si="427"/>
        <v>42613.333333333336</v>
      </c>
      <c r="J6843" s="101">
        <v>59.211799999999997</v>
      </c>
      <c r="K6843" s="100">
        <f>'Barometric Data'!D6851</f>
        <v>42613.333333333336</v>
      </c>
      <c r="L6843" s="102">
        <f t="shared" si="429"/>
        <v>0</v>
      </c>
      <c r="M6843" s="16">
        <f>'Barometric Data'!E6851</f>
        <v>2.6537999999999999</v>
      </c>
      <c r="N6843" s="16">
        <f t="shared" si="430"/>
        <v>56.558</v>
      </c>
      <c r="O6843" s="17">
        <f t="shared" si="428"/>
        <v>344.5652</v>
      </c>
      <c r="P6843" s="16"/>
      <c r="Q6843" s="101">
        <v>16.838000000000001</v>
      </c>
      <c r="R6843" s="16"/>
    </row>
    <row r="6844" spans="7:18" x14ac:dyDescent="0.25">
      <c r="G6844" s="98">
        <v>42613</v>
      </c>
      <c r="H6844" s="99">
        <v>0.58333333333333337</v>
      </c>
      <c r="I6844" s="100">
        <f t="shared" si="427"/>
        <v>42613.583333333336</v>
      </c>
      <c r="J6844" s="101">
        <v>59.161299999999997</v>
      </c>
      <c r="K6844" s="100">
        <f>'Barometric Data'!D6852</f>
        <v>42613.583333333336</v>
      </c>
      <c r="L6844" s="102">
        <f t="shared" si="429"/>
        <v>0</v>
      </c>
      <c r="M6844" s="16">
        <f>'Barometric Data'!E6852</f>
        <v>2.63</v>
      </c>
      <c r="N6844" s="16">
        <f t="shared" si="430"/>
        <v>56.531299999999995</v>
      </c>
      <c r="O6844" s="17">
        <f t="shared" si="428"/>
        <v>344.59190000000001</v>
      </c>
      <c r="P6844" s="16"/>
      <c r="Q6844" s="101">
        <v>16.838999999999999</v>
      </c>
      <c r="R6844" s="16"/>
    </row>
    <row r="6845" spans="7:18" x14ac:dyDescent="0.25">
      <c r="G6845" s="98">
        <v>42613</v>
      </c>
      <c r="H6845" s="99">
        <v>0.83333333333333337</v>
      </c>
      <c r="I6845" s="100">
        <f t="shared" si="427"/>
        <v>42613.833333333336</v>
      </c>
      <c r="J6845" s="101">
        <v>59.150300000000001</v>
      </c>
      <c r="K6845" s="100">
        <f>'Barometric Data'!D6853</f>
        <v>42613.833333333336</v>
      </c>
      <c r="L6845" s="102">
        <f t="shared" si="429"/>
        <v>0</v>
      </c>
      <c r="M6845" s="16">
        <f>'Barometric Data'!E6853</f>
        <v>2.5577000000000001</v>
      </c>
      <c r="N6845" s="16">
        <f t="shared" si="430"/>
        <v>56.592600000000004</v>
      </c>
      <c r="O6845" s="17">
        <f t="shared" si="428"/>
        <v>344.53059999999999</v>
      </c>
      <c r="P6845" s="16"/>
      <c r="Q6845" s="101">
        <v>16.838000000000001</v>
      </c>
      <c r="R6845" s="16"/>
    </row>
    <row r="6846" spans="7:18" x14ac:dyDescent="0.25">
      <c r="G6846" s="98">
        <v>42614</v>
      </c>
      <c r="H6846" s="99">
        <v>8.3333333333333329E-2</v>
      </c>
      <c r="I6846" s="100">
        <f t="shared" si="427"/>
        <v>42614.083333333336</v>
      </c>
      <c r="J6846" s="101">
        <v>59.145200000000003</v>
      </c>
      <c r="K6846" s="100">
        <f>'Barometric Data'!D6854</f>
        <v>42614.083333333336</v>
      </c>
      <c r="L6846" s="102">
        <f t="shared" si="429"/>
        <v>0</v>
      </c>
      <c r="M6846" s="16">
        <f>'Barometric Data'!E6854</f>
        <v>2.5912999999999999</v>
      </c>
      <c r="N6846" s="16">
        <f t="shared" si="430"/>
        <v>56.553900000000006</v>
      </c>
      <c r="O6846" s="17">
        <f t="shared" si="428"/>
        <v>344.5693</v>
      </c>
      <c r="P6846" s="16"/>
      <c r="Q6846" s="101">
        <v>16.835999999999999</v>
      </c>
      <c r="R6846" s="16"/>
    </row>
    <row r="6847" spans="7:18" x14ac:dyDescent="0.25">
      <c r="G6847" s="98">
        <v>42614</v>
      </c>
      <c r="H6847" s="99">
        <v>0.33333333333333331</v>
      </c>
      <c r="I6847" s="100">
        <f t="shared" si="427"/>
        <v>42614.333333333336</v>
      </c>
      <c r="J6847" s="101">
        <v>59.222299999999997</v>
      </c>
      <c r="K6847" s="100">
        <f>'Barometric Data'!D6855</f>
        <v>42614.333333333336</v>
      </c>
      <c r="L6847" s="102">
        <f t="shared" si="429"/>
        <v>0</v>
      </c>
      <c r="M6847" s="16">
        <f>'Barometric Data'!E6855</f>
        <v>2.6713</v>
      </c>
      <c r="N6847" s="16">
        <f t="shared" si="430"/>
        <v>56.550999999999995</v>
      </c>
      <c r="O6847" s="17">
        <f t="shared" si="428"/>
        <v>344.57220000000001</v>
      </c>
      <c r="P6847" s="16"/>
      <c r="Q6847" s="101">
        <v>16.841999999999999</v>
      </c>
      <c r="R6847" s="16"/>
    </row>
    <row r="6848" spans="7:18" x14ac:dyDescent="0.25">
      <c r="G6848" s="98">
        <v>42614</v>
      </c>
      <c r="H6848" s="99">
        <v>0.58333333333333337</v>
      </c>
      <c r="I6848" s="100">
        <f t="shared" si="427"/>
        <v>42614.583333333336</v>
      </c>
      <c r="J6848" s="101">
        <v>59.175199999999997</v>
      </c>
      <c r="K6848" s="100">
        <f>'Barometric Data'!D6856</f>
        <v>42614.583333333336</v>
      </c>
      <c r="L6848" s="102">
        <f t="shared" si="429"/>
        <v>0</v>
      </c>
      <c r="M6848" s="16">
        <f>'Barometric Data'!E6856</f>
        <v>2.6486999999999998</v>
      </c>
      <c r="N6848" s="16">
        <f t="shared" si="430"/>
        <v>56.526499999999999</v>
      </c>
      <c r="O6848" s="17">
        <f t="shared" si="428"/>
        <v>344.5967</v>
      </c>
      <c r="P6848" s="16"/>
      <c r="Q6848" s="101">
        <v>16.841000000000001</v>
      </c>
      <c r="R6848" s="16"/>
    </row>
    <row r="6849" spans="7:18" x14ac:dyDescent="0.25">
      <c r="G6849" s="98">
        <v>42614</v>
      </c>
      <c r="H6849" s="99">
        <v>0.83333333333333337</v>
      </c>
      <c r="I6849" s="100">
        <f t="shared" si="427"/>
        <v>42614.833333333336</v>
      </c>
      <c r="J6849" s="101">
        <v>59.133800000000001</v>
      </c>
      <c r="K6849" s="100">
        <f>'Barometric Data'!D6857</f>
        <v>42614.833333333336</v>
      </c>
      <c r="L6849" s="102">
        <f t="shared" si="429"/>
        <v>0</v>
      </c>
      <c r="M6849" s="16">
        <f>'Barometric Data'!E6857</f>
        <v>2.5356000000000001</v>
      </c>
      <c r="N6849" s="16">
        <f t="shared" si="430"/>
        <v>56.598199999999999</v>
      </c>
      <c r="O6849" s="17">
        <f t="shared" si="428"/>
        <v>344.52499999999998</v>
      </c>
      <c r="P6849" s="16"/>
      <c r="Q6849" s="101">
        <v>16.846</v>
      </c>
      <c r="R6849" s="16"/>
    </row>
    <row r="6850" spans="7:18" x14ac:dyDescent="0.25">
      <c r="G6850" s="98">
        <v>42615</v>
      </c>
      <c r="H6850" s="99">
        <v>8.3333333333333329E-2</v>
      </c>
      <c r="I6850" s="100">
        <f t="shared" si="427"/>
        <v>42615.083333333336</v>
      </c>
      <c r="J6850" s="101">
        <v>59.147399999999998</v>
      </c>
      <c r="K6850" s="100">
        <f>'Barometric Data'!D6858</f>
        <v>42615.083333333336</v>
      </c>
      <c r="L6850" s="102">
        <f t="shared" si="429"/>
        <v>0</v>
      </c>
      <c r="M6850" s="16">
        <f>'Barometric Data'!E6858</f>
        <v>2.5773999999999999</v>
      </c>
      <c r="N6850" s="16">
        <f t="shared" si="430"/>
        <v>56.57</v>
      </c>
      <c r="O6850" s="17">
        <f t="shared" si="428"/>
        <v>344.5532</v>
      </c>
      <c r="P6850" s="16"/>
      <c r="Q6850" s="101">
        <v>16.831</v>
      </c>
      <c r="R6850" s="16"/>
    </row>
    <row r="6851" spans="7:18" x14ac:dyDescent="0.25">
      <c r="G6851" s="98">
        <v>42615</v>
      </c>
      <c r="H6851" s="99">
        <v>0.33333333333333331</v>
      </c>
      <c r="I6851" s="100">
        <f t="shared" si="427"/>
        <v>42615.333333333336</v>
      </c>
      <c r="J6851" s="101">
        <v>59.197400000000002</v>
      </c>
      <c r="K6851" s="100">
        <f>'Barometric Data'!D6859</f>
        <v>42615.333333333336</v>
      </c>
      <c r="L6851" s="102">
        <f t="shared" si="429"/>
        <v>0</v>
      </c>
      <c r="M6851" s="16">
        <f>'Barometric Data'!E6859</f>
        <v>2.6406999999999998</v>
      </c>
      <c r="N6851" s="16">
        <f t="shared" si="430"/>
        <v>56.556699999999999</v>
      </c>
      <c r="O6851" s="17">
        <f t="shared" si="428"/>
        <v>344.56650000000002</v>
      </c>
      <c r="P6851" s="16"/>
      <c r="Q6851" s="101">
        <v>16.84</v>
      </c>
      <c r="R6851" s="16"/>
    </row>
    <row r="6852" spans="7:18" x14ac:dyDescent="0.25">
      <c r="G6852" s="98">
        <v>42615</v>
      </c>
      <c r="H6852" s="99">
        <v>0.58333333333333337</v>
      </c>
      <c r="I6852" s="100">
        <f t="shared" si="427"/>
        <v>42615.583333333336</v>
      </c>
      <c r="J6852" s="101">
        <v>59.216000000000001</v>
      </c>
      <c r="K6852" s="100">
        <f>'Barometric Data'!D6860</f>
        <v>42615.583333333336</v>
      </c>
      <c r="L6852" s="102">
        <f t="shared" si="429"/>
        <v>0</v>
      </c>
      <c r="M6852" s="16">
        <f>'Barometric Data'!E6860</f>
        <v>2.6987999999999999</v>
      </c>
      <c r="N6852" s="16">
        <f t="shared" si="430"/>
        <v>56.517200000000003</v>
      </c>
      <c r="O6852" s="17">
        <f t="shared" si="428"/>
        <v>344.60599999999999</v>
      </c>
      <c r="P6852" s="16"/>
      <c r="Q6852" s="101">
        <v>16.835999999999999</v>
      </c>
      <c r="R6852" s="16"/>
    </row>
    <row r="6853" spans="7:18" x14ac:dyDescent="0.25">
      <c r="G6853" s="98">
        <v>42615</v>
      </c>
      <c r="H6853" s="99">
        <v>0.83333333333333337</v>
      </c>
      <c r="I6853" s="100">
        <f t="shared" si="427"/>
        <v>42615.833333333336</v>
      </c>
      <c r="J6853" s="101">
        <v>59.1999</v>
      </c>
      <c r="K6853" s="100">
        <f>'Barometric Data'!D6861</f>
        <v>42615.833333333336</v>
      </c>
      <c r="L6853" s="102">
        <f t="shared" si="429"/>
        <v>0</v>
      </c>
      <c r="M6853" s="16">
        <f>'Barometric Data'!E6861</f>
        <v>2.6366999999999998</v>
      </c>
      <c r="N6853" s="16">
        <f t="shared" si="430"/>
        <v>56.563200000000002</v>
      </c>
      <c r="O6853" s="17">
        <f t="shared" si="428"/>
        <v>344.56</v>
      </c>
      <c r="P6853" s="16"/>
      <c r="Q6853" s="101">
        <v>16.827999999999999</v>
      </c>
      <c r="R6853" s="16"/>
    </row>
    <row r="6854" spans="7:18" x14ac:dyDescent="0.25">
      <c r="G6854" s="98">
        <v>42616</v>
      </c>
      <c r="H6854" s="99">
        <v>8.3333333333333329E-2</v>
      </c>
      <c r="I6854" s="100">
        <f t="shared" si="427"/>
        <v>42616.083333333336</v>
      </c>
      <c r="J6854" s="101">
        <v>59.176499999999997</v>
      </c>
      <c r="K6854" s="100">
        <f>'Barometric Data'!D6862</f>
        <v>42616.083333333336</v>
      </c>
      <c r="L6854" s="102">
        <f t="shared" si="429"/>
        <v>0</v>
      </c>
      <c r="M6854" s="16">
        <f>'Barometric Data'!E6862</f>
        <v>2.6335999999999999</v>
      </c>
      <c r="N6854" s="16">
        <f t="shared" si="430"/>
        <v>56.542899999999996</v>
      </c>
      <c r="O6854" s="17">
        <f t="shared" si="428"/>
        <v>344.58030000000002</v>
      </c>
      <c r="P6854" s="16"/>
      <c r="Q6854" s="101">
        <v>16.832999999999998</v>
      </c>
      <c r="R6854" s="16"/>
    </row>
    <row r="6855" spans="7:18" x14ac:dyDescent="0.25">
      <c r="G6855" s="98">
        <v>42616</v>
      </c>
      <c r="H6855" s="99">
        <v>0.33333333333333331</v>
      </c>
      <c r="I6855" s="100">
        <f t="shared" si="427"/>
        <v>42616.333333333336</v>
      </c>
      <c r="J6855" s="101">
        <v>59.202500000000001</v>
      </c>
      <c r="K6855" s="100">
        <f>'Barometric Data'!D6863</f>
        <v>42616.333333333336</v>
      </c>
      <c r="L6855" s="102">
        <f t="shared" si="429"/>
        <v>0</v>
      </c>
      <c r="M6855" s="16">
        <f>'Barometric Data'!E6863</f>
        <v>2.6488999999999998</v>
      </c>
      <c r="N6855" s="16">
        <f t="shared" si="430"/>
        <v>56.553600000000003</v>
      </c>
      <c r="O6855" s="17">
        <f t="shared" si="428"/>
        <v>344.56959999999998</v>
      </c>
      <c r="P6855" s="16"/>
      <c r="Q6855" s="101">
        <v>16.844000000000001</v>
      </c>
      <c r="R6855" s="16"/>
    </row>
    <row r="6856" spans="7:18" x14ac:dyDescent="0.25">
      <c r="G6856" s="98">
        <v>42616</v>
      </c>
      <c r="H6856" s="99">
        <v>0.58333333333333337</v>
      </c>
      <c r="I6856" s="100">
        <f t="shared" si="427"/>
        <v>42616.583333333336</v>
      </c>
      <c r="J6856" s="101">
        <v>59.160600000000002</v>
      </c>
      <c r="K6856" s="100">
        <f>'Barometric Data'!D6864</f>
        <v>42616.583333333336</v>
      </c>
      <c r="L6856" s="102">
        <f t="shared" si="429"/>
        <v>0</v>
      </c>
      <c r="M6856" s="16">
        <f>'Barometric Data'!E6864</f>
        <v>2.6002000000000001</v>
      </c>
      <c r="N6856" s="16">
        <f t="shared" si="430"/>
        <v>56.560400000000001</v>
      </c>
      <c r="O6856" s="17">
        <f t="shared" si="428"/>
        <v>344.56279999999998</v>
      </c>
      <c r="P6856" s="16"/>
      <c r="Q6856" s="101">
        <v>16.853000000000002</v>
      </c>
      <c r="R6856" s="16"/>
    </row>
    <row r="6857" spans="7:18" x14ac:dyDescent="0.25">
      <c r="G6857" s="98">
        <v>42616</v>
      </c>
      <c r="H6857" s="99">
        <v>0.83333333333333337</v>
      </c>
      <c r="I6857" s="100">
        <f t="shared" si="427"/>
        <v>42616.833333333336</v>
      </c>
      <c r="J6857" s="101">
        <v>59.135899999999999</v>
      </c>
      <c r="K6857" s="100">
        <f>'Barometric Data'!D6865</f>
        <v>42616.833333333336</v>
      </c>
      <c r="L6857" s="102">
        <f t="shared" si="429"/>
        <v>0</v>
      </c>
      <c r="M6857" s="16">
        <f>'Barometric Data'!E6865</f>
        <v>2.5083000000000002</v>
      </c>
      <c r="N6857" s="16">
        <f t="shared" si="430"/>
        <v>56.627600000000001</v>
      </c>
      <c r="O6857" s="17">
        <f t="shared" si="428"/>
        <v>344.49559999999997</v>
      </c>
      <c r="P6857" s="16"/>
      <c r="Q6857" s="101">
        <v>16.832999999999998</v>
      </c>
      <c r="R6857" s="16"/>
    </row>
    <row r="6858" spans="7:18" x14ac:dyDescent="0.25">
      <c r="G6858" s="98">
        <v>42617</v>
      </c>
      <c r="H6858" s="99">
        <v>8.3333333333333329E-2</v>
      </c>
      <c r="I6858" s="100">
        <f t="shared" si="427"/>
        <v>42617.083333333336</v>
      </c>
      <c r="J6858" s="101">
        <v>59.093000000000004</v>
      </c>
      <c r="K6858" s="100">
        <f>'Barometric Data'!D6866</f>
        <v>42617.083333333336</v>
      </c>
      <c r="L6858" s="102">
        <f t="shared" si="429"/>
        <v>0</v>
      </c>
      <c r="M6858" s="16">
        <f>'Barometric Data'!E6866</f>
        <v>2.4872999999999998</v>
      </c>
      <c r="N6858" s="16">
        <f t="shared" si="430"/>
        <v>56.605700000000006</v>
      </c>
      <c r="O6858" s="17">
        <f t="shared" si="428"/>
        <v>344.51749999999998</v>
      </c>
      <c r="P6858" s="16"/>
      <c r="Q6858" s="101">
        <v>16.827000000000002</v>
      </c>
      <c r="R6858" s="16"/>
    </row>
    <row r="6859" spans="7:18" x14ac:dyDescent="0.25">
      <c r="G6859" s="98">
        <v>42617</v>
      </c>
      <c r="H6859" s="99">
        <v>0.33333333333333331</v>
      </c>
      <c r="I6859" s="100">
        <f t="shared" si="427"/>
        <v>42617.333333333336</v>
      </c>
      <c r="J6859" s="101">
        <v>59.103200000000001</v>
      </c>
      <c r="K6859" s="100">
        <f>'Barometric Data'!D6867</f>
        <v>42617.333333333336</v>
      </c>
      <c r="L6859" s="102">
        <f t="shared" si="429"/>
        <v>0</v>
      </c>
      <c r="M6859" s="16">
        <f>'Barometric Data'!E6867</f>
        <v>2.4935999999999998</v>
      </c>
      <c r="N6859" s="16">
        <f t="shared" si="430"/>
        <v>56.6096</v>
      </c>
      <c r="O6859" s="17">
        <f t="shared" si="428"/>
        <v>344.5136</v>
      </c>
      <c r="P6859" s="16"/>
      <c r="Q6859" s="101">
        <v>16.832999999999998</v>
      </c>
      <c r="R6859" s="16"/>
    </row>
    <row r="6860" spans="7:18" x14ac:dyDescent="0.25">
      <c r="G6860" s="98">
        <v>42617</v>
      </c>
      <c r="H6860" s="99">
        <v>0.58333333333333337</v>
      </c>
      <c r="I6860" s="100">
        <f t="shared" si="427"/>
        <v>42617.583333333336</v>
      </c>
      <c r="J6860" s="101">
        <v>59.118400000000001</v>
      </c>
      <c r="K6860" s="100">
        <f>'Barometric Data'!D6868</f>
        <v>42617.583333333336</v>
      </c>
      <c r="L6860" s="102">
        <f t="shared" si="429"/>
        <v>0</v>
      </c>
      <c r="M6860" s="16">
        <f>'Barometric Data'!E6868</f>
        <v>2.5442</v>
      </c>
      <c r="N6860" s="16">
        <f t="shared" si="430"/>
        <v>56.574200000000005</v>
      </c>
      <c r="O6860" s="17">
        <f t="shared" si="428"/>
        <v>344.54899999999998</v>
      </c>
      <c r="P6860" s="16"/>
      <c r="Q6860" s="101">
        <v>16.832999999999998</v>
      </c>
      <c r="R6860" s="16"/>
    </row>
    <row r="6861" spans="7:18" x14ac:dyDescent="0.25">
      <c r="G6861" s="98">
        <v>42617</v>
      </c>
      <c r="H6861" s="99">
        <v>0.83333333333333337</v>
      </c>
      <c r="I6861" s="100">
        <f t="shared" ref="I6861:I6924" si="431">G6861+H6861</f>
        <v>42617.833333333336</v>
      </c>
      <c r="J6861" s="101">
        <v>59.147300000000001</v>
      </c>
      <c r="K6861" s="100">
        <f>'Barometric Data'!D6869</f>
        <v>42617.833333333336</v>
      </c>
      <c r="L6861" s="102">
        <f t="shared" si="429"/>
        <v>0</v>
      </c>
      <c r="M6861" s="16">
        <f>'Barometric Data'!E6869</f>
        <v>2.5343</v>
      </c>
      <c r="N6861" s="16">
        <f t="shared" si="430"/>
        <v>56.613</v>
      </c>
      <c r="O6861" s="17">
        <f t="shared" si="428"/>
        <v>344.5102</v>
      </c>
      <c r="P6861" s="16"/>
      <c r="Q6861" s="101">
        <v>16.844000000000001</v>
      </c>
      <c r="R6861" s="16"/>
    </row>
    <row r="6862" spans="7:18" x14ac:dyDescent="0.25">
      <c r="G6862" s="98">
        <v>42618</v>
      </c>
      <c r="H6862" s="99">
        <v>8.3333333333333329E-2</v>
      </c>
      <c r="I6862" s="100">
        <f t="shared" si="431"/>
        <v>42618.083333333336</v>
      </c>
      <c r="J6862" s="101">
        <v>59.171500000000002</v>
      </c>
      <c r="K6862" s="100">
        <f>'Barometric Data'!D6870</f>
        <v>42618.083333333336</v>
      </c>
      <c r="L6862" s="102">
        <f t="shared" si="429"/>
        <v>0</v>
      </c>
      <c r="M6862" s="16">
        <f>'Barometric Data'!E6870</f>
        <v>2.6082999999999998</v>
      </c>
      <c r="N6862" s="16">
        <f t="shared" si="430"/>
        <v>56.563200000000002</v>
      </c>
      <c r="O6862" s="17">
        <f t="shared" si="428"/>
        <v>344.56</v>
      </c>
      <c r="P6862" s="16"/>
      <c r="Q6862" s="101">
        <v>16.843</v>
      </c>
      <c r="R6862" s="16"/>
    </row>
    <row r="6863" spans="7:18" x14ac:dyDescent="0.25">
      <c r="G6863" s="98">
        <v>42618</v>
      </c>
      <c r="H6863" s="99">
        <v>0.33333333333333331</v>
      </c>
      <c r="I6863" s="100">
        <f t="shared" si="431"/>
        <v>42618.333333333336</v>
      </c>
      <c r="J6863" s="101">
        <v>59.2119</v>
      </c>
      <c r="K6863" s="100">
        <f>'Barometric Data'!D6871</f>
        <v>42618.333333333336</v>
      </c>
      <c r="L6863" s="102">
        <f t="shared" si="429"/>
        <v>0</v>
      </c>
      <c r="M6863" s="16">
        <f>'Barometric Data'!E6871</f>
        <v>2.6724999999999999</v>
      </c>
      <c r="N6863" s="16">
        <f t="shared" si="430"/>
        <v>56.539400000000001</v>
      </c>
      <c r="O6863" s="17">
        <f t="shared" si="428"/>
        <v>344.5838</v>
      </c>
      <c r="P6863" s="16"/>
      <c r="Q6863" s="101">
        <v>16.824000000000002</v>
      </c>
      <c r="R6863" s="16"/>
    </row>
    <row r="6864" spans="7:18" x14ac:dyDescent="0.25">
      <c r="G6864" s="98">
        <v>42618</v>
      </c>
      <c r="H6864" s="99">
        <v>0.58333333333333337</v>
      </c>
      <c r="I6864" s="100">
        <f t="shared" si="431"/>
        <v>42618.583333333336</v>
      </c>
      <c r="J6864" s="101">
        <v>59.231299999999997</v>
      </c>
      <c r="K6864" s="100">
        <f>'Barometric Data'!D6872</f>
        <v>42618.583333333336</v>
      </c>
      <c r="L6864" s="102">
        <f t="shared" si="429"/>
        <v>0</v>
      </c>
      <c r="M6864" s="16">
        <f>'Barometric Data'!E6872</f>
        <v>2.7111999999999998</v>
      </c>
      <c r="N6864" s="16">
        <f t="shared" si="430"/>
        <v>56.520099999999999</v>
      </c>
      <c r="O6864" s="17">
        <f t="shared" si="428"/>
        <v>344.60309999999998</v>
      </c>
      <c r="P6864" s="16"/>
      <c r="Q6864" s="101">
        <v>16.84</v>
      </c>
      <c r="R6864" s="16"/>
    </row>
    <row r="6865" spans="7:18" x14ac:dyDescent="0.25">
      <c r="G6865" s="98">
        <v>42618</v>
      </c>
      <c r="H6865" s="99">
        <v>0.83333333333333337</v>
      </c>
      <c r="I6865" s="100">
        <f t="shared" si="431"/>
        <v>42618.833333333336</v>
      </c>
      <c r="J6865" s="101">
        <v>59.210599999999999</v>
      </c>
      <c r="K6865" s="100">
        <f>'Barometric Data'!D6873</f>
        <v>42618.833333333336</v>
      </c>
      <c r="L6865" s="102">
        <f t="shared" si="429"/>
        <v>0</v>
      </c>
      <c r="M6865" s="16">
        <f>'Barometric Data'!E6873</f>
        <v>2.6839</v>
      </c>
      <c r="N6865" s="16">
        <f t="shared" si="430"/>
        <v>56.526699999999998</v>
      </c>
      <c r="O6865" s="17">
        <f t="shared" si="428"/>
        <v>344.59649999999999</v>
      </c>
      <c r="P6865" s="16"/>
      <c r="Q6865" s="101">
        <v>16.832000000000001</v>
      </c>
      <c r="R6865" s="16"/>
    </row>
    <row r="6866" spans="7:18" x14ac:dyDescent="0.25">
      <c r="G6866" s="98">
        <v>42619</v>
      </c>
      <c r="H6866" s="99">
        <v>8.3333333333333329E-2</v>
      </c>
      <c r="I6866" s="100">
        <f t="shared" si="431"/>
        <v>42619.083333333336</v>
      </c>
      <c r="J6866" s="101">
        <v>59.206000000000003</v>
      </c>
      <c r="K6866" s="100">
        <f>'Barometric Data'!D6874</f>
        <v>42619.083333333336</v>
      </c>
      <c r="L6866" s="102">
        <f t="shared" si="429"/>
        <v>0</v>
      </c>
      <c r="M6866" s="16">
        <f>'Barometric Data'!E6874</f>
        <v>2.6772</v>
      </c>
      <c r="N6866" s="16">
        <f t="shared" si="430"/>
        <v>56.528800000000004</v>
      </c>
      <c r="O6866" s="17">
        <f t="shared" si="428"/>
        <v>344.59440000000001</v>
      </c>
      <c r="P6866" s="16"/>
      <c r="Q6866" s="101">
        <v>16.849</v>
      </c>
      <c r="R6866" s="16"/>
    </row>
    <row r="6867" spans="7:18" x14ac:dyDescent="0.25">
      <c r="G6867" s="98">
        <v>42619</v>
      </c>
      <c r="H6867" s="99">
        <v>0.33333333333333331</v>
      </c>
      <c r="I6867" s="100">
        <f t="shared" si="431"/>
        <v>42619.333333333336</v>
      </c>
      <c r="J6867" s="101">
        <v>59.222999999999999</v>
      </c>
      <c r="K6867" s="100">
        <f>'Barometric Data'!D6875</f>
        <v>42619.333333333336</v>
      </c>
      <c r="L6867" s="102">
        <f t="shared" si="429"/>
        <v>0</v>
      </c>
      <c r="M6867" s="16">
        <f>'Barometric Data'!E6875</f>
        <v>2.7014999999999998</v>
      </c>
      <c r="N6867" s="16">
        <f t="shared" si="430"/>
        <v>56.521499999999996</v>
      </c>
      <c r="O6867" s="17">
        <f t="shared" si="428"/>
        <v>344.60169999999999</v>
      </c>
      <c r="P6867" s="16"/>
      <c r="Q6867" s="101">
        <v>16.827999999999999</v>
      </c>
      <c r="R6867" s="16"/>
    </row>
    <row r="6868" spans="7:18" x14ac:dyDescent="0.25">
      <c r="G6868" s="98">
        <v>42619</v>
      </c>
      <c r="H6868" s="99">
        <v>0.58333333333333337</v>
      </c>
      <c r="I6868" s="100">
        <f t="shared" si="431"/>
        <v>42619.583333333336</v>
      </c>
      <c r="J6868" s="101">
        <v>59.215800000000002</v>
      </c>
      <c r="K6868" s="100">
        <f>'Barometric Data'!D6876</f>
        <v>42619.583333333336</v>
      </c>
      <c r="L6868" s="102">
        <f t="shared" si="429"/>
        <v>0</v>
      </c>
      <c r="M6868" s="16">
        <f>'Barometric Data'!E6876</f>
        <v>2.6705999999999999</v>
      </c>
      <c r="N6868" s="16">
        <f t="shared" si="430"/>
        <v>56.545200000000001</v>
      </c>
      <c r="O6868" s="17">
        <f t="shared" si="428"/>
        <v>344.57799999999997</v>
      </c>
      <c r="P6868" s="16"/>
      <c r="Q6868" s="101">
        <v>16.841999999999999</v>
      </c>
      <c r="R6868" s="16"/>
    </row>
    <row r="6869" spans="7:18" x14ac:dyDescent="0.25">
      <c r="G6869" s="98">
        <v>42619</v>
      </c>
      <c r="H6869" s="99">
        <v>0.83333333333333337</v>
      </c>
      <c r="I6869" s="100">
        <f t="shared" si="431"/>
        <v>42619.833333333336</v>
      </c>
      <c r="J6869" s="101">
        <v>59.199100000000001</v>
      </c>
      <c r="K6869" s="100">
        <f>'Barometric Data'!D6877</f>
        <v>42619.833333333336</v>
      </c>
      <c r="L6869" s="102">
        <f t="shared" si="429"/>
        <v>0</v>
      </c>
      <c r="M6869" s="16">
        <f>'Barometric Data'!E6877</f>
        <v>2.6554000000000002</v>
      </c>
      <c r="N6869" s="16">
        <f t="shared" si="430"/>
        <v>56.543700000000001</v>
      </c>
      <c r="O6869" s="17">
        <f t="shared" si="428"/>
        <v>344.5795</v>
      </c>
      <c r="P6869" s="16"/>
      <c r="Q6869" s="101">
        <v>16.835000000000001</v>
      </c>
      <c r="R6869" s="16"/>
    </row>
    <row r="6870" spans="7:18" x14ac:dyDescent="0.25">
      <c r="G6870" s="98">
        <v>42620</v>
      </c>
      <c r="H6870" s="99">
        <v>8.3333333333333329E-2</v>
      </c>
      <c r="I6870" s="100">
        <f t="shared" si="431"/>
        <v>42620.083333333336</v>
      </c>
      <c r="J6870" s="101">
        <v>59.244199999999999</v>
      </c>
      <c r="K6870" s="100">
        <f>'Barometric Data'!D6878</f>
        <v>42620.083333333336</v>
      </c>
      <c r="L6870" s="102">
        <f t="shared" si="429"/>
        <v>0</v>
      </c>
      <c r="M6870" s="16">
        <f>'Barometric Data'!E6878</f>
        <v>2.7532999999999999</v>
      </c>
      <c r="N6870" s="16">
        <f t="shared" si="430"/>
        <v>56.490899999999996</v>
      </c>
      <c r="O6870" s="17">
        <f t="shared" si="428"/>
        <v>344.63229999999999</v>
      </c>
      <c r="P6870" s="16"/>
      <c r="Q6870" s="101">
        <v>16.835000000000001</v>
      </c>
      <c r="R6870" s="16"/>
    </row>
    <row r="6871" spans="7:18" x14ac:dyDescent="0.25">
      <c r="G6871" s="98">
        <v>42620</v>
      </c>
      <c r="H6871" s="99">
        <v>0.33333333333333331</v>
      </c>
      <c r="I6871" s="100">
        <f t="shared" si="431"/>
        <v>42620.333333333336</v>
      </c>
      <c r="J6871" s="101">
        <v>59.294600000000003</v>
      </c>
      <c r="K6871" s="100">
        <f>'Barometric Data'!D6879</f>
        <v>42620.333333333336</v>
      </c>
      <c r="L6871" s="102">
        <f t="shared" si="429"/>
        <v>0</v>
      </c>
      <c r="M6871" s="16">
        <f>'Barometric Data'!E6879</f>
        <v>2.8420000000000001</v>
      </c>
      <c r="N6871" s="16">
        <f t="shared" si="430"/>
        <v>56.452600000000004</v>
      </c>
      <c r="O6871" s="17">
        <f t="shared" si="428"/>
        <v>344.67059999999998</v>
      </c>
      <c r="P6871" s="16"/>
      <c r="Q6871" s="101">
        <v>16.829000000000001</v>
      </c>
      <c r="R6871" s="16"/>
    </row>
    <row r="6872" spans="7:18" x14ac:dyDescent="0.25">
      <c r="G6872" s="98">
        <v>42620</v>
      </c>
      <c r="H6872" s="99">
        <v>0.58333333333333337</v>
      </c>
      <c r="I6872" s="100">
        <f t="shared" si="431"/>
        <v>42620.583333333336</v>
      </c>
      <c r="J6872" s="101">
        <v>59.323799999999999</v>
      </c>
      <c r="K6872" s="100">
        <f>'Barometric Data'!D6880</f>
        <v>42620.583333333336</v>
      </c>
      <c r="L6872" s="102">
        <f t="shared" si="429"/>
        <v>0</v>
      </c>
      <c r="M6872" s="16">
        <f>'Barometric Data'!E6880</f>
        <v>2.8576999999999999</v>
      </c>
      <c r="N6872" s="16">
        <f t="shared" si="430"/>
        <v>56.466099999999997</v>
      </c>
      <c r="O6872" s="17">
        <f t="shared" si="428"/>
        <v>344.65710000000001</v>
      </c>
      <c r="P6872" s="16"/>
      <c r="Q6872" s="101">
        <v>16.847000000000001</v>
      </c>
      <c r="R6872" s="16"/>
    </row>
    <row r="6873" spans="7:18" x14ac:dyDescent="0.25">
      <c r="G6873" s="98">
        <v>42620</v>
      </c>
      <c r="H6873" s="99">
        <v>0.83333333333333337</v>
      </c>
      <c r="I6873" s="100">
        <f t="shared" si="431"/>
        <v>42620.833333333336</v>
      </c>
      <c r="J6873" s="101">
        <v>59.268700000000003</v>
      </c>
      <c r="K6873" s="100">
        <f>'Barometric Data'!D6881</f>
        <v>42620.833333333336</v>
      </c>
      <c r="L6873" s="102">
        <f t="shared" si="429"/>
        <v>0</v>
      </c>
      <c r="M6873" s="16">
        <f>'Barometric Data'!E6881</f>
        <v>2.7921</v>
      </c>
      <c r="N6873" s="16">
        <f t="shared" si="430"/>
        <v>56.476600000000005</v>
      </c>
      <c r="O6873" s="17">
        <f t="shared" si="428"/>
        <v>344.64659999999998</v>
      </c>
      <c r="P6873" s="16"/>
      <c r="Q6873" s="101">
        <v>16.835999999999999</v>
      </c>
      <c r="R6873" s="16"/>
    </row>
    <row r="6874" spans="7:18" x14ac:dyDescent="0.25">
      <c r="G6874" s="98">
        <v>42621</v>
      </c>
      <c r="H6874" s="99">
        <v>8.3333333333333329E-2</v>
      </c>
      <c r="I6874" s="100">
        <f t="shared" si="431"/>
        <v>42621.083333333336</v>
      </c>
      <c r="J6874" s="101">
        <v>59.275500000000001</v>
      </c>
      <c r="K6874" s="100">
        <f>'Barometric Data'!D6882</f>
        <v>42621.083333333336</v>
      </c>
      <c r="L6874" s="102">
        <f t="shared" si="429"/>
        <v>0</v>
      </c>
      <c r="M6874" s="16">
        <f>'Barometric Data'!E6882</f>
        <v>2.7947000000000002</v>
      </c>
      <c r="N6874" s="16">
        <f t="shared" si="430"/>
        <v>56.480800000000002</v>
      </c>
      <c r="O6874" s="17">
        <f t="shared" si="428"/>
        <v>344.64240000000001</v>
      </c>
      <c r="P6874" s="16"/>
      <c r="Q6874" s="101">
        <v>16.832999999999998</v>
      </c>
      <c r="R6874" s="16"/>
    </row>
    <row r="6875" spans="7:18" x14ac:dyDescent="0.25">
      <c r="G6875" s="98">
        <v>42621</v>
      </c>
      <c r="H6875" s="99">
        <v>0.33333333333333331</v>
      </c>
      <c r="I6875" s="100">
        <f t="shared" si="431"/>
        <v>42621.333333333336</v>
      </c>
      <c r="J6875" s="101">
        <v>59.293199999999999</v>
      </c>
      <c r="K6875" s="100">
        <f>'Barometric Data'!D6883</f>
        <v>42621.333333333336</v>
      </c>
      <c r="L6875" s="102">
        <f t="shared" si="429"/>
        <v>0</v>
      </c>
      <c r="M6875" s="16">
        <f>'Barometric Data'!E6883</f>
        <v>2.8523000000000001</v>
      </c>
      <c r="N6875" s="16">
        <f t="shared" si="430"/>
        <v>56.440899999999999</v>
      </c>
      <c r="O6875" s="17">
        <f t="shared" si="428"/>
        <v>344.6823</v>
      </c>
      <c r="P6875" s="16"/>
      <c r="Q6875" s="101">
        <v>16.827999999999999</v>
      </c>
      <c r="R6875" s="16"/>
    </row>
    <row r="6876" spans="7:18" x14ac:dyDescent="0.25">
      <c r="G6876" s="98">
        <v>42621</v>
      </c>
      <c r="H6876" s="99">
        <v>0.58333333333333337</v>
      </c>
      <c r="I6876" s="100">
        <f t="shared" si="431"/>
        <v>42621.583333333336</v>
      </c>
      <c r="J6876" s="101">
        <v>59.317399999999999</v>
      </c>
      <c r="K6876" s="100">
        <f>'Barometric Data'!D6884</f>
        <v>42621.583333333336</v>
      </c>
      <c r="L6876" s="102">
        <f t="shared" si="429"/>
        <v>0</v>
      </c>
      <c r="M6876" s="16">
        <f>'Barometric Data'!E6884</f>
        <v>2.8774000000000002</v>
      </c>
      <c r="N6876" s="16">
        <f t="shared" si="430"/>
        <v>56.44</v>
      </c>
      <c r="O6876" s="17">
        <f t="shared" si="428"/>
        <v>344.6832</v>
      </c>
      <c r="P6876" s="16"/>
      <c r="Q6876" s="101">
        <v>16.832000000000001</v>
      </c>
      <c r="R6876" s="16"/>
    </row>
    <row r="6877" spans="7:18" x14ac:dyDescent="0.25">
      <c r="G6877" s="98">
        <v>42621</v>
      </c>
      <c r="H6877" s="99">
        <v>0.83333333333333337</v>
      </c>
      <c r="I6877" s="100">
        <f t="shared" si="431"/>
        <v>42621.833333333336</v>
      </c>
      <c r="J6877" s="101">
        <v>59.273499999999999</v>
      </c>
      <c r="K6877" s="100">
        <f>'Barometric Data'!D6885</f>
        <v>42621.833333333336</v>
      </c>
      <c r="L6877" s="102">
        <f t="shared" si="429"/>
        <v>0</v>
      </c>
      <c r="M6877" s="16">
        <f>'Barometric Data'!E6885</f>
        <v>2.7993000000000001</v>
      </c>
      <c r="N6877" s="16">
        <f t="shared" si="430"/>
        <v>56.474199999999996</v>
      </c>
      <c r="O6877" s="17">
        <f t="shared" si="428"/>
        <v>344.649</v>
      </c>
      <c r="P6877" s="16"/>
      <c r="Q6877" s="101">
        <v>16.832999999999998</v>
      </c>
      <c r="R6877" s="16"/>
    </row>
    <row r="6878" spans="7:18" x14ac:dyDescent="0.25">
      <c r="G6878" s="98">
        <v>42622</v>
      </c>
      <c r="H6878" s="99">
        <v>8.3333333333333329E-2</v>
      </c>
      <c r="I6878" s="100">
        <f t="shared" si="431"/>
        <v>42622.083333333336</v>
      </c>
      <c r="J6878" s="101">
        <v>59.313200000000002</v>
      </c>
      <c r="K6878" s="100">
        <f>'Barometric Data'!D6886</f>
        <v>42622.083333333336</v>
      </c>
      <c r="L6878" s="102">
        <f t="shared" si="429"/>
        <v>0</v>
      </c>
      <c r="M6878" s="16">
        <f>'Barometric Data'!E6886</f>
        <v>2.8740000000000001</v>
      </c>
      <c r="N6878" s="16">
        <f t="shared" si="430"/>
        <v>56.4392</v>
      </c>
      <c r="O6878" s="17">
        <f t="shared" si="428"/>
        <v>344.68399999999997</v>
      </c>
      <c r="P6878" s="16"/>
      <c r="Q6878" s="101">
        <v>16.831</v>
      </c>
      <c r="R6878" s="16"/>
    </row>
    <row r="6879" spans="7:18" x14ac:dyDescent="0.25">
      <c r="G6879" s="98">
        <v>42622</v>
      </c>
      <c r="H6879" s="99">
        <v>0.33333333333333331</v>
      </c>
      <c r="I6879" s="100">
        <f t="shared" si="431"/>
        <v>42622.333333333336</v>
      </c>
      <c r="J6879" s="101">
        <v>59.3643</v>
      </c>
      <c r="K6879" s="100">
        <f>'Barometric Data'!D6887</f>
        <v>42622.333333333336</v>
      </c>
      <c r="L6879" s="102">
        <f t="shared" si="429"/>
        <v>0</v>
      </c>
      <c r="M6879" s="16">
        <f>'Barometric Data'!E6887</f>
        <v>2.9771000000000001</v>
      </c>
      <c r="N6879" s="16">
        <f t="shared" si="430"/>
        <v>56.3872</v>
      </c>
      <c r="O6879" s="17">
        <f t="shared" si="428"/>
        <v>344.73599999999999</v>
      </c>
      <c r="P6879" s="16"/>
      <c r="Q6879" s="101">
        <v>16.838000000000001</v>
      </c>
      <c r="R6879" s="16"/>
    </row>
    <row r="6880" spans="7:18" x14ac:dyDescent="0.25">
      <c r="G6880" s="98">
        <v>42622</v>
      </c>
      <c r="H6880" s="99">
        <v>0.58333333333333337</v>
      </c>
      <c r="I6880" s="100">
        <f t="shared" si="431"/>
        <v>42622.583333333336</v>
      </c>
      <c r="J6880" s="101">
        <v>59.414200000000001</v>
      </c>
      <c r="K6880" s="100">
        <f>'Barometric Data'!D6888</f>
        <v>42622.583333333336</v>
      </c>
      <c r="L6880" s="102">
        <f t="shared" si="429"/>
        <v>0</v>
      </c>
      <c r="M6880" s="16">
        <f>'Barometric Data'!E6888</f>
        <v>3.0301</v>
      </c>
      <c r="N6880" s="16">
        <f t="shared" si="430"/>
        <v>56.384100000000004</v>
      </c>
      <c r="O6880" s="17">
        <f t="shared" si="428"/>
        <v>344.73910000000001</v>
      </c>
      <c r="P6880" s="16"/>
      <c r="Q6880" s="101">
        <v>16.841000000000001</v>
      </c>
      <c r="R6880" s="16"/>
    </row>
    <row r="6881" spans="7:18" x14ac:dyDescent="0.25">
      <c r="G6881" s="98">
        <v>42622</v>
      </c>
      <c r="H6881" s="99">
        <v>0.83333333333333337</v>
      </c>
      <c r="I6881" s="100">
        <f t="shared" si="431"/>
        <v>42622.833333333336</v>
      </c>
      <c r="J6881" s="101">
        <v>59.374699999999997</v>
      </c>
      <c r="K6881" s="100">
        <f>'Barometric Data'!D6889</f>
        <v>42622.833333333336</v>
      </c>
      <c r="L6881" s="102">
        <f t="shared" ref="L6881:L6917" si="432">I6881-K6881</f>
        <v>0</v>
      </c>
      <c r="M6881" s="16">
        <f>'Barometric Data'!E6889</f>
        <v>2.9742999999999999</v>
      </c>
      <c r="N6881" s="16">
        <f t="shared" ref="N6881:N6917" si="433">J6881-M6881</f>
        <v>56.400399999999998</v>
      </c>
      <c r="O6881" s="17">
        <f t="shared" ref="O6881:O6944" si="434">$D$28-N6881</f>
        <v>344.72280000000001</v>
      </c>
      <c r="P6881" s="16"/>
      <c r="Q6881" s="101">
        <v>16.838999999999999</v>
      </c>
      <c r="R6881" s="16"/>
    </row>
    <row r="6882" spans="7:18" x14ac:dyDescent="0.25">
      <c r="G6882" s="98">
        <v>42623</v>
      </c>
      <c r="H6882" s="99">
        <v>8.3333333333333329E-2</v>
      </c>
      <c r="I6882" s="100">
        <f t="shared" si="431"/>
        <v>42623.083333333336</v>
      </c>
      <c r="J6882" s="101">
        <v>59.365099999999998</v>
      </c>
      <c r="K6882" s="100">
        <f>'Barometric Data'!D6890</f>
        <v>42623.083333333336</v>
      </c>
      <c r="L6882" s="102">
        <f t="shared" si="432"/>
        <v>0</v>
      </c>
      <c r="M6882" s="16">
        <f>'Barometric Data'!E6890</f>
        <v>2.9594</v>
      </c>
      <c r="N6882" s="16">
        <f t="shared" si="433"/>
        <v>56.405699999999996</v>
      </c>
      <c r="O6882" s="17">
        <f t="shared" si="434"/>
        <v>344.71749999999997</v>
      </c>
      <c r="P6882" s="16"/>
      <c r="Q6882" s="101">
        <v>16.831</v>
      </c>
      <c r="R6882" s="16"/>
    </row>
    <row r="6883" spans="7:18" x14ac:dyDescent="0.25">
      <c r="G6883" s="98">
        <v>42623</v>
      </c>
      <c r="H6883" s="99">
        <v>0.33333333333333331</v>
      </c>
      <c r="I6883" s="100">
        <f t="shared" si="431"/>
        <v>42623.333333333336</v>
      </c>
      <c r="J6883" s="101">
        <v>59.335500000000003</v>
      </c>
      <c r="K6883" s="100">
        <f>'Barometric Data'!D6891</f>
        <v>42623.333333333336</v>
      </c>
      <c r="L6883" s="102">
        <f t="shared" si="432"/>
        <v>0</v>
      </c>
      <c r="M6883" s="16">
        <f>'Barometric Data'!E6891</f>
        <v>2.9687999999999999</v>
      </c>
      <c r="N6883" s="16">
        <f t="shared" si="433"/>
        <v>56.366700000000002</v>
      </c>
      <c r="O6883" s="17">
        <f t="shared" si="434"/>
        <v>344.75650000000002</v>
      </c>
      <c r="P6883" s="16"/>
      <c r="Q6883" s="101">
        <v>16.829999999999998</v>
      </c>
      <c r="R6883" s="16"/>
    </row>
    <row r="6884" spans="7:18" x14ac:dyDescent="0.25">
      <c r="G6884" s="98">
        <v>42623</v>
      </c>
      <c r="H6884" s="99">
        <v>0.58333333333333337</v>
      </c>
      <c r="I6884" s="100">
        <f t="shared" si="431"/>
        <v>42623.583333333336</v>
      </c>
      <c r="J6884" s="101">
        <v>59.329300000000003</v>
      </c>
      <c r="K6884" s="100">
        <f>'Barometric Data'!D6892</f>
        <v>42623.583333333336</v>
      </c>
      <c r="L6884" s="102">
        <f t="shared" si="432"/>
        <v>0</v>
      </c>
      <c r="M6884" s="16">
        <f>'Barometric Data'!E6892</f>
        <v>2.9215</v>
      </c>
      <c r="N6884" s="16">
        <f t="shared" si="433"/>
        <v>56.407800000000002</v>
      </c>
      <c r="O6884" s="17">
        <f t="shared" si="434"/>
        <v>344.71539999999999</v>
      </c>
      <c r="P6884" s="16"/>
      <c r="Q6884" s="101">
        <v>16.835999999999999</v>
      </c>
      <c r="R6884" s="16"/>
    </row>
    <row r="6885" spans="7:18" x14ac:dyDescent="0.25">
      <c r="G6885" s="98">
        <v>42623</v>
      </c>
      <c r="H6885" s="99">
        <v>0.83333333333333337</v>
      </c>
      <c r="I6885" s="100">
        <f t="shared" si="431"/>
        <v>42623.833333333336</v>
      </c>
      <c r="J6885" s="101">
        <v>59.257199999999997</v>
      </c>
      <c r="K6885" s="100">
        <f>'Barometric Data'!D6893</f>
        <v>42623.833333333336</v>
      </c>
      <c r="L6885" s="102">
        <f t="shared" si="432"/>
        <v>0</v>
      </c>
      <c r="M6885" s="16">
        <f>'Barometric Data'!E6893</f>
        <v>2.7982999999999998</v>
      </c>
      <c r="N6885" s="16">
        <f t="shared" si="433"/>
        <v>56.4589</v>
      </c>
      <c r="O6885" s="17">
        <f t="shared" si="434"/>
        <v>344.66430000000003</v>
      </c>
      <c r="P6885" s="16"/>
      <c r="Q6885" s="101">
        <v>16.838999999999999</v>
      </c>
      <c r="R6885" s="16"/>
    </row>
    <row r="6886" spans="7:18" x14ac:dyDescent="0.25">
      <c r="G6886" s="98">
        <v>42624</v>
      </c>
      <c r="H6886" s="99">
        <v>8.3333333333333329E-2</v>
      </c>
      <c r="I6886" s="100">
        <f t="shared" si="431"/>
        <v>42624.083333333336</v>
      </c>
      <c r="J6886" s="101">
        <v>59.224299999999999</v>
      </c>
      <c r="K6886" s="100">
        <f>'Barometric Data'!D6894</f>
        <v>42624.083333333336</v>
      </c>
      <c r="L6886" s="102">
        <f t="shared" si="432"/>
        <v>0</v>
      </c>
      <c r="M6886" s="16">
        <f>'Barometric Data'!E6894</f>
        <v>2.7317</v>
      </c>
      <c r="N6886" s="16">
        <f t="shared" si="433"/>
        <v>56.492599999999996</v>
      </c>
      <c r="O6886" s="17">
        <f t="shared" si="434"/>
        <v>344.63060000000002</v>
      </c>
      <c r="P6886" s="16"/>
      <c r="Q6886" s="101">
        <v>16.844999999999999</v>
      </c>
      <c r="R6886" s="16"/>
    </row>
    <row r="6887" spans="7:18" x14ac:dyDescent="0.25">
      <c r="G6887" s="98">
        <v>42624</v>
      </c>
      <c r="H6887" s="99">
        <v>0.33333333333333331</v>
      </c>
      <c r="I6887" s="100">
        <f t="shared" si="431"/>
        <v>42624.333333333336</v>
      </c>
      <c r="J6887" s="101">
        <v>59.181199999999997</v>
      </c>
      <c r="K6887" s="100">
        <f>'Barometric Data'!D6895</f>
        <v>42624.333333333336</v>
      </c>
      <c r="L6887" s="102">
        <f t="shared" si="432"/>
        <v>0</v>
      </c>
      <c r="M6887" s="16">
        <f>'Barometric Data'!E6895</f>
        <v>2.7054999999999998</v>
      </c>
      <c r="N6887" s="16">
        <f t="shared" si="433"/>
        <v>56.475699999999996</v>
      </c>
      <c r="O6887" s="17">
        <f t="shared" si="434"/>
        <v>344.64749999999998</v>
      </c>
      <c r="P6887" s="16"/>
      <c r="Q6887" s="101">
        <v>16.823</v>
      </c>
      <c r="R6887" s="16"/>
    </row>
    <row r="6888" spans="7:18" x14ac:dyDescent="0.25">
      <c r="G6888" s="98">
        <v>42624</v>
      </c>
      <c r="H6888" s="99">
        <v>0.58333333333333337</v>
      </c>
      <c r="I6888" s="100">
        <f t="shared" si="431"/>
        <v>42624.583333333336</v>
      </c>
      <c r="J6888" s="101">
        <v>59.1706</v>
      </c>
      <c r="K6888" s="100">
        <f>'Barometric Data'!D6896</f>
        <v>42624.583333333336</v>
      </c>
      <c r="L6888" s="102">
        <f t="shared" si="432"/>
        <v>0</v>
      </c>
      <c r="M6888" s="16">
        <f>'Barometric Data'!E6896</f>
        <v>2.6800999999999999</v>
      </c>
      <c r="N6888" s="16">
        <f t="shared" si="433"/>
        <v>56.490499999999997</v>
      </c>
      <c r="O6888" s="17">
        <f t="shared" si="434"/>
        <v>344.6327</v>
      </c>
      <c r="P6888" s="16"/>
      <c r="Q6888" s="101">
        <v>16.834</v>
      </c>
      <c r="R6888" s="16"/>
    </row>
    <row r="6889" spans="7:18" x14ac:dyDescent="0.25">
      <c r="G6889" s="98">
        <v>42624</v>
      </c>
      <c r="H6889" s="99">
        <v>0.83333333333333337</v>
      </c>
      <c r="I6889" s="100">
        <f t="shared" si="431"/>
        <v>42624.833333333336</v>
      </c>
      <c r="J6889" s="101">
        <v>59.111699999999999</v>
      </c>
      <c r="K6889" s="100">
        <f>'Barometric Data'!D6897</f>
        <v>42624.833333333336</v>
      </c>
      <c r="L6889" s="102">
        <f t="shared" si="432"/>
        <v>0</v>
      </c>
      <c r="M6889" s="16">
        <f>'Barometric Data'!E6897</f>
        <v>2.5449000000000002</v>
      </c>
      <c r="N6889" s="16">
        <f t="shared" si="433"/>
        <v>56.566800000000001</v>
      </c>
      <c r="O6889" s="17">
        <f t="shared" si="434"/>
        <v>344.5564</v>
      </c>
      <c r="P6889" s="16"/>
      <c r="Q6889" s="101">
        <v>16.835000000000001</v>
      </c>
      <c r="R6889" s="16"/>
    </row>
    <row r="6890" spans="7:18" x14ac:dyDescent="0.25">
      <c r="G6890" s="98">
        <v>42625</v>
      </c>
      <c r="H6890" s="99">
        <v>8.3333333333333329E-2</v>
      </c>
      <c r="I6890" s="100">
        <f t="shared" si="431"/>
        <v>42625.083333333336</v>
      </c>
      <c r="J6890" s="101">
        <v>59.156700000000001</v>
      </c>
      <c r="K6890" s="100">
        <f>'Barometric Data'!D6898</f>
        <v>42625.083333333336</v>
      </c>
      <c r="L6890" s="102">
        <f t="shared" si="432"/>
        <v>0</v>
      </c>
      <c r="M6890" s="16">
        <f>'Barometric Data'!E6898</f>
        <v>2.6133999999999999</v>
      </c>
      <c r="N6890" s="16">
        <f t="shared" si="433"/>
        <v>56.543300000000002</v>
      </c>
      <c r="O6890" s="17">
        <f t="shared" si="434"/>
        <v>344.57990000000001</v>
      </c>
      <c r="P6890" s="16"/>
      <c r="Q6890" s="101">
        <v>16.850999999999999</v>
      </c>
      <c r="R6890" s="16"/>
    </row>
    <row r="6891" spans="7:18" x14ac:dyDescent="0.25">
      <c r="G6891" s="98">
        <v>42625</v>
      </c>
      <c r="H6891" s="99">
        <v>0.33333333333333331</v>
      </c>
      <c r="I6891" s="100">
        <f t="shared" si="431"/>
        <v>42625.333333333336</v>
      </c>
      <c r="J6891" s="101">
        <v>59.15</v>
      </c>
      <c r="K6891" s="100">
        <f>'Barometric Data'!D6899</f>
        <v>42625.333333333336</v>
      </c>
      <c r="L6891" s="102">
        <f t="shared" si="432"/>
        <v>0</v>
      </c>
      <c r="M6891" s="16">
        <f>'Barometric Data'!E6899</f>
        <v>2.6337000000000002</v>
      </c>
      <c r="N6891" s="16">
        <f t="shared" si="433"/>
        <v>56.516300000000001</v>
      </c>
      <c r="O6891" s="17">
        <f t="shared" si="434"/>
        <v>344.6069</v>
      </c>
      <c r="P6891" s="16"/>
      <c r="Q6891" s="101">
        <v>16.832000000000001</v>
      </c>
      <c r="R6891" s="16"/>
    </row>
    <row r="6892" spans="7:18" x14ac:dyDescent="0.25">
      <c r="G6892" s="98">
        <v>42625</v>
      </c>
      <c r="H6892" s="99">
        <v>0.58333333333333337</v>
      </c>
      <c r="I6892" s="100">
        <f t="shared" si="431"/>
        <v>42625.583333333336</v>
      </c>
      <c r="J6892" s="101">
        <v>59.154200000000003</v>
      </c>
      <c r="K6892" s="100">
        <f>'Barometric Data'!D6900</f>
        <v>42625.583333333336</v>
      </c>
      <c r="L6892" s="102">
        <f t="shared" si="432"/>
        <v>0</v>
      </c>
      <c r="M6892" s="16">
        <f>'Barometric Data'!E6900</f>
        <v>2.6665999999999999</v>
      </c>
      <c r="N6892" s="16">
        <f t="shared" si="433"/>
        <v>56.4876</v>
      </c>
      <c r="O6892" s="17">
        <f t="shared" si="434"/>
        <v>344.63560000000001</v>
      </c>
      <c r="P6892" s="16"/>
      <c r="Q6892" s="101">
        <v>16.831</v>
      </c>
      <c r="R6892" s="16"/>
    </row>
    <row r="6893" spans="7:18" x14ac:dyDescent="0.25">
      <c r="G6893" s="98">
        <v>42625</v>
      </c>
      <c r="H6893" s="99">
        <v>0.83333333333333337</v>
      </c>
      <c r="I6893" s="100">
        <f t="shared" si="431"/>
        <v>42625.833333333336</v>
      </c>
      <c r="J6893" s="101">
        <v>59.198300000000003</v>
      </c>
      <c r="K6893" s="100">
        <f>'Barometric Data'!D6901</f>
        <v>42625.833333333336</v>
      </c>
      <c r="L6893" s="102">
        <f t="shared" si="432"/>
        <v>0</v>
      </c>
      <c r="M6893" s="16">
        <f>'Barometric Data'!E6901</f>
        <v>2.6774</v>
      </c>
      <c r="N6893" s="16">
        <f t="shared" si="433"/>
        <v>56.520900000000005</v>
      </c>
      <c r="O6893" s="17">
        <f t="shared" si="434"/>
        <v>344.60230000000001</v>
      </c>
      <c r="P6893" s="16"/>
      <c r="Q6893" s="101">
        <v>16.841999999999999</v>
      </c>
      <c r="R6893" s="16"/>
    </row>
    <row r="6894" spans="7:18" x14ac:dyDescent="0.25">
      <c r="G6894" s="98">
        <v>42626</v>
      </c>
      <c r="H6894" s="99">
        <v>8.3333333333333329E-2</v>
      </c>
      <c r="I6894" s="100">
        <f t="shared" si="431"/>
        <v>42626.083333333336</v>
      </c>
      <c r="J6894" s="101">
        <v>59.203099999999999</v>
      </c>
      <c r="K6894" s="100">
        <f>'Barometric Data'!D6902</f>
        <v>42626.083333333336</v>
      </c>
      <c r="L6894" s="102">
        <f t="shared" si="432"/>
        <v>0</v>
      </c>
      <c r="M6894" s="16">
        <f>'Barometric Data'!E6902</f>
        <v>2.7223999999999999</v>
      </c>
      <c r="N6894" s="16">
        <f t="shared" si="433"/>
        <v>56.480699999999999</v>
      </c>
      <c r="O6894" s="17">
        <f t="shared" si="434"/>
        <v>344.64249999999998</v>
      </c>
      <c r="P6894" s="16"/>
      <c r="Q6894" s="101">
        <v>16.846</v>
      </c>
      <c r="R6894" s="16"/>
    </row>
    <row r="6895" spans="7:18" x14ac:dyDescent="0.25">
      <c r="G6895" s="98">
        <v>42626</v>
      </c>
      <c r="H6895" s="99">
        <v>0.33333333333333331</v>
      </c>
      <c r="I6895" s="100">
        <f t="shared" si="431"/>
        <v>42626.333333333336</v>
      </c>
      <c r="J6895" s="101">
        <v>59.212000000000003</v>
      </c>
      <c r="K6895" s="100">
        <f>'Barometric Data'!D6903</f>
        <v>42626.333333333336</v>
      </c>
      <c r="L6895" s="102">
        <f t="shared" si="432"/>
        <v>0</v>
      </c>
      <c r="M6895" s="16">
        <f>'Barometric Data'!E6903</f>
        <v>2.7244999999999999</v>
      </c>
      <c r="N6895" s="16">
        <f t="shared" si="433"/>
        <v>56.487500000000004</v>
      </c>
      <c r="O6895" s="17">
        <f t="shared" si="434"/>
        <v>344.63569999999999</v>
      </c>
      <c r="P6895" s="16"/>
      <c r="Q6895" s="101">
        <v>16.826000000000001</v>
      </c>
      <c r="R6895" s="16"/>
    </row>
    <row r="6896" spans="7:18" x14ac:dyDescent="0.25">
      <c r="G6896" s="98">
        <v>42626</v>
      </c>
      <c r="H6896" s="99">
        <v>0.58333333333333337</v>
      </c>
      <c r="I6896" s="100">
        <f t="shared" si="431"/>
        <v>42626.583333333336</v>
      </c>
      <c r="J6896" s="101">
        <v>59.170400000000001</v>
      </c>
      <c r="K6896" s="100">
        <f>'Barometric Data'!D6904</f>
        <v>42626.583333333336</v>
      </c>
      <c r="L6896" s="102">
        <f t="shared" si="432"/>
        <v>0</v>
      </c>
      <c r="M6896" s="16">
        <f>'Barometric Data'!E6904</f>
        <v>2.6812</v>
      </c>
      <c r="N6896" s="16">
        <f t="shared" si="433"/>
        <v>56.489200000000004</v>
      </c>
      <c r="O6896" s="17">
        <f t="shared" si="434"/>
        <v>344.63400000000001</v>
      </c>
      <c r="P6896" s="16"/>
      <c r="Q6896" s="101">
        <v>16.847000000000001</v>
      </c>
      <c r="R6896" s="16"/>
    </row>
    <row r="6897" spans="7:18" x14ac:dyDescent="0.25">
      <c r="G6897" s="98">
        <v>42626</v>
      </c>
      <c r="H6897" s="99">
        <v>0.83333333333333337</v>
      </c>
      <c r="I6897" s="100">
        <f t="shared" si="431"/>
        <v>42626.833333333336</v>
      </c>
      <c r="J6897" s="101">
        <v>59.149500000000003</v>
      </c>
      <c r="K6897" s="100">
        <f>'Barometric Data'!D6905</f>
        <v>42626.833333333336</v>
      </c>
      <c r="L6897" s="102">
        <f t="shared" si="432"/>
        <v>0</v>
      </c>
      <c r="M6897" s="16">
        <f>'Barometric Data'!E6905</f>
        <v>2.6133000000000002</v>
      </c>
      <c r="N6897" s="16">
        <f t="shared" si="433"/>
        <v>56.536200000000001</v>
      </c>
      <c r="O6897" s="17">
        <f t="shared" si="434"/>
        <v>344.58699999999999</v>
      </c>
      <c r="P6897" s="16"/>
      <c r="Q6897" s="101">
        <v>16.835999999999999</v>
      </c>
      <c r="R6897" s="16"/>
    </row>
    <row r="6898" spans="7:18" x14ac:dyDescent="0.25">
      <c r="G6898" s="98">
        <v>42627</v>
      </c>
      <c r="H6898" s="99">
        <v>8.3333333333333329E-2</v>
      </c>
      <c r="I6898" s="100">
        <f t="shared" si="431"/>
        <v>42627.083333333336</v>
      </c>
      <c r="J6898" s="101">
        <v>59.171300000000002</v>
      </c>
      <c r="K6898" s="100">
        <f>'Barometric Data'!D6906</f>
        <v>42627.083333333336</v>
      </c>
      <c r="L6898" s="102">
        <f t="shared" si="432"/>
        <v>0</v>
      </c>
      <c r="M6898" s="16">
        <f>'Barometric Data'!E6906</f>
        <v>2.6543999999999999</v>
      </c>
      <c r="N6898" s="16">
        <f t="shared" si="433"/>
        <v>56.5169</v>
      </c>
      <c r="O6898" s="17">
        <f t="shared" si="434"/>
        <v>344.60629999999998</v>
      </c>
      <c r="P6898" s="16"/>
      <c r="Q6898" s="101">
        <v>16.846</v>
      </c>
      <c r="R6898" s="16"/>
    </row>
    <row r="6899" spans="7:18" x14ac:dyDescent="0.25">
      <c r="G6899" s="98">
        <v>42627</v>
      </c>
      <c r="H6899" s="99">
        <v>0.33333333333333331</v>
      </c>
      <c r="I6899" s="100">
        <f t="shared" si="431"/>
        <v>42627.333333333336</v>
      </c>
      <c r="J6899" s="101">
        <v>59.199300000000001</v>
      </c>
      <c r="K6899" s="100">
        <f>'Barometric Data'!D6907</f>
        <v>42627.333333333336</v>
      </c>
      <c r="L6899" s="102">
        <f t="shared" si="432"/>
        <v>0</v>
      </c>
      <c r="M6899" s="16">
        <f>'Barometric Data'!E6907</f>
        <v>2.6977000000000002</v>
      </c>
      <c r="N6899" s="16">
        <f t="shared" si="433"/>
        <v>56.501600000000003</v>
      </c>
      <c r="O6899" s="17">
        <f t="shared" si="434"/>
        <v>344.6216</v>
      </c>
      <c r="P6899" s="16"/>
      <c r="Q6899" s="101">
        <v>16.826000000000001</v>
      </c>
      <c r="R6899" s="16"/>
    </row>
    <row r="6900" spans="7:18" x14ac:dyDescent="0.25">
      <c r="G6900" s="98">
        <v>42627</v>
      </c>
      <c r="H6900" s="99">
        <v>0.58333333333333337</v>
      </c>
      <c r="I6900" s="100">
        <f t="shared" si="431"/>
        <v>42627.583333333336</v>
      </c>
      <c r="J6900" s="101">
        <v>59.227800000000002</v>
      </c>
      <c r="K6900" s="100">
        <f>'Barometric Data'!D6908</f>
        <v>42627.583333333336</v>
      </c>
      <c r="L6900" s="102">
        <f t="shared" si="432"/>
        <v>0</v>
      </c>
      <c r="M6900" s="16">
        <f>'Barometric Data'!E6908</f>
        <v>2.7936999999999999</v>
      </c>
      <c r="N6900" s="16">
        <f t="shared" si="433"/>
        <v>56.434100000000001</v>
      </c>
      <c r="O6900" s="17">
        <f t="shared" si="434"/>
        <v>344.6891</v>
      </c>
      <c r="P6900" s="16"/>
      <c r="Q6900" s="101">
        <v>16.829999999999998</v>
      </c>
      <c r="R6900" s="16"/>
    </row>
    <row r="6901" spans="7:18" x14ac:dyDescent="0.25">
      <c r="G6901" s="98">
        <v>42627</v>
      </c>
      <c r="H6901" s="99">
        <v>0.83333333333333337</v>
      </c>
      <c r="I6901" s="100">
        <f t="shared" si="431"/>
        <v>42627.833333333336</v>
      </c>
      <c r="J6901" s="101">
        <v>59.286000000000001</v>
      </c>
      <c r="K6901" s="100">
        <f>'Barometric Data'!D6909</f>
        <v>42627.833333333336</v>
      </c>
      <c r="L6901" s="102">
        <f t="shared" si="432"/>
        <v>0</v>
      </c>
      <c r="M6901" s="16">
        <f>'Barometric Data'!E6909</f>
        <v>2.8092000000000001</v>
      </c>
      <c r="N6901" s="16">
        <f t="shared" si="433"/>
        <v>56.476800000000004</v>
      </c>
      <c r="O6901" s="17">
        <f t="shared" si="434"/>
        <v>344.64639999999997</v>
      </c>
      <c r="P6901" s="16"/>
      <c r="Q6901" s="101">
        <v>16.841000000000001</v>
      </c>
      <c r="R6901" s="16"/>
    </row>
    <row r="6902" spans="7:18" x14ac:dyDescent="0.25">
      <c r="G6902" s="98">
        <v>42628</v>
      </c>
      <c r="H6902" s="99">
        <v>8.3333333333333329E-2</v>
      </c>
      <c r="I6902" s="100">
        <f t="shared" si="431"/>
        <v>42628.083333333336</v>
      </c>
      <c r="J6902" s="101">
        <v>59.279400000000003</v>
      </c>
      <c r="K6902" s="100">
        <f>'Barometric Data'!D6910</f>
        <v>42628.083333333336</v>
      </c>
      <c r="L6902" s="102">
        <f t="shared" si="432"/>
        <v>0</v>
      </c>
      <c r="M6902" s="16">
        <f>'Barometric Data'!E6910</f>
        <v>2.8380999999999998</v>
      </c>
      <c r="N6902" s="16">
        <f t="shared" si="433"/>
        <v>56.441300000000005</v>
      </c>
      <c r="O6902" s="17">
        <f t="shared" si="434"/>
        <v>344.68189999999998</v>
      </c>
      <c r="P6902" s="16"/>
      <c r="Q6902" s="101">
        <v>16.838000000000001</v>
      </c>
      <c r="R6902" s="16"/>
    </row>
    <row r="6903" spans="7:18" x14ac:dyDescent="0.25">
      <c r="G6903" s="98">
        <v>42628</v>
      </c>
      <c r="H6903" s="99">
        <v>0.33333333333333331</v>
      </c>
      <c r="I6903" s="100">
        <f t="shared" si="431"/>
        <v>42628.333333333336</v>
      </c>
      <c r="J6903" s="101">
        <v>59.3277</v>
      </c>
      <c r="K6903" s="100">
        <f>'Barometric Data'!D6911</f>
        <v>42628.333333333336</v>
      </c>
      <c r="L6903" s="102">
        <f t="shared" si="432"/>
        <v>0</v>
      </c>
      <c r="M6903" s="16">
        <f>'Barometric Data'!E6911</f>
        <v>2.8895</v>
      </c>
      <c r="N6903" s="16">
        <f t="shared" si="433"/>
        <v>56.438200000000002</v>
      </c>
      <c r="O6903" s="17">
        <f t="shared" si="434"/>
        <v>344.685</v>
      </c>
      <c r="P6903" s="16"/>
      <c r="Q6903" s="101">
        <v>16.841999999999999</v>
      </c>
      <c r="R6903" s="16"/>
    </row>
    <row r="6904" spans="7:18" x14ac:dyDescent="0.25">
      <c r="G6904" s="98">
        <v>42628</v>
      </c>
      <c r="H6904" s="99">
        <v>0.58333333333333337</v>
      </c>
      <c r="I6904" s="100">
        <f t="shared" si="431"/>
        <v>42628.583333333336</v>
      </c>
      <c r="J6904" s="101">
        <v>59.290399999999998</v>
      </c>
      <c r="K6904" s="100">
        <f>'Barometric Data'!D6912</f>
        <v>42628.583333333336</v>
      </c>
      <c r="L6904" s="102">
        <f t="shared" si="432"/>
        <v>0</v>
      </c>
      <c r="M6904" s="16">
        <f>'Barometric Data'!E6912</f>
        <v>2.9020999999999999</v>
      </c>
      <c r="N6904" s="16">
        <f t="shared" si="433"/>
        <v>56.388300000000001</v>
      </c>
      <c r="O6904" s="17">
        <f t="shared" si="434"/>
        <v>344.73489999999998</v>
      </c>
      <c r="P6904" s="16"/>
      <c r="Q6904" s="101">
        <v>16.835000000000001</v>
      </c>
      <c r="R6904" s="16"/>
    </row>
    <row r="6905" spans="7:18" x14ac:dyDescent="0.25">
      <c r="G6905" s="98">
        <v>42628</v>
      </c>
      <c r="H6905" s="99">
        <v>0.83333333333333337</v>
      </c>
      <c r="I6905" s="100">
        <f t="shared" si="431"/>
        <v>42628.833333333336</v>
      </c>
      <c r="J6905" s="101">
        <v>59.300699999999999</v>
      </c>
      <c r="K6905" s="100">
        <f>'Barometric Data'!D6913</f>
        <v>42628.833333333336</v>
      </c>
      <c r="L6905" s="102">
        <f t="shared" si="432"/>
        <v>0</v>
      </c>
      <c r="M6905" s="16">
        <f>'Barometric Data'!E6913</f>
        <v>2.8515000000000001</v>
      </c>
      <c r="N6905" s="16">
        <f t="shared" si="433"/>
        <v>56.449199999999998</v>
      </c>
      <c r="O6905" s="17">
        <f t="shared" si="434"/>
        <v>344.67399999999998</v>
      </c>
      <c r="P6905" s="16"/>
      <c r="Q6905" s="101">
        <v>16.844999999999999</v>
      </c>
      <c r="R6905" s="16"/>
    </row>
    <row r="6906" spans="7:18" x14ac:dyDescent="0.25">
      <c r="G6906" s="98">
        <v>42629</v>
      </c>
      <c r="H6906" s="99">
        <v>8.3333333333333329E-2</v>
      </c>
      <c r="I6906" s="100">
        <f t="shared" si="431"/>
        <v>42629.083333333336</v>
      </c>
      <c r="J6906" s="101">
        <v>59.277200000000001</v>
      </c>
      <c r="K6906" s="100">
        <f>'Barometric Data'!D6914</f>
        <v>42629.083333333336</v>
      </c>
      <c r="L6906" s="102">
        <f t="shared" si="432"/>
        <v>0</v>
      </c>
      <c r="M6906" s="16">
        <f>'Barometric Data'!E6914</f>
        <v>2.8567</v>
      </c>
      <c r="N6906" s="16">
        <f t="shared" si="433"/>
        <v>56.420500000000004</v>
      </c>
      <c r="O6906" s="17">
        <f t="shared" si="434"/>
        <v>344.70269999999999</v>
      </c>
      <c r="P6906" s="16"/>
      <c r="Q6906" s="101">
        <v>16.835999999999999</v>
      </c>
      <c r="R6906" s="16"/>
    </row>
    <row r="6907" spans="7:18" x14ac:dyDescent="0.25">
      <c r="G6907" s="98">
        <v>42629</v>
      </c>
      <c r="H6907" s="99">
        <v>0.33333333333333331</v>
      </c>
      <c r="I6907" s="100">
        <f t="shared" si="431"/>
        <v>42629.333333333336</v>
      </c>
      <c r="J6907" s="101">
        <v>59.307200000000002</v>
      </c>
      <c r="K6907" s="100">
        <f>'Barometric Data'!D6915</f>
        <v>42629.333333333336</v>
      </c>
      <c r="L6907" s="102">
        <f t="shared" si="432"/>
        <v>0</v>
      </c>
      <c r="M6907" s="16">
        <f>'Barometric Data'!E6915</f>
        <v>2.8713000000000002</v>
      </c>
      <c r="N6907" s="16">
        <f t="shared" si="433"/>
        <v>56.435900000000004</v>
      </c>
      <c r="O6907" s="17">
        <f t="shared" si="434"/>
        <v>344.68729999999999</v>
      </c>
      <c r="P6907" s="16"/>
      <c r="Q6907" s="101">
        <v>16.847999999999999</v>
      </c>
      <c r="R6907" s="16"/>
    </row>
    <row r="6908" spans="7:18" x14ac:dyDescent="0.25">
      <c r="G6908" s="98">
        <v>42629</v>
      </c>
      <c r="H6908" s="99">
        <v>0.58333333333333337</v>
      </c>
      <c r="I6908" s="100">
        <f t="shared" si="431"/>
        <v>42629.583333333336</v>
      </c>
      <c r="J6908" s="101">
        <v>59.273000000000003</v>
      </c>
      <c r="K6908" s="100">
        <f>'Barometric Data'!D6916</f>
        <v>42629.583333333336</v>
      </c>
      <c r="L6908" s="102">
        <f t="shared" si="432"/>
        <v>0</v>
      </c>
      <c r="M6908" s="16">
        <f>'Barometric Data'!E6916</f>
        <v>2.8658000000000001</v>
      </c>
      <c r="N6908" s="16">
        <f t="shared" si="433"/>
        <v>56.407200000000003</v>
      </c>
      <c r="O6908" s="17">
        <f t="shared" si="434"/>
        <v>344.71600000000001</v>
      </c>
      <c r="P6908" s="16"/>
      <c r="Q6908" s="101">
        <v>16.841999999999999</v>
      </c>
      <c r="R6908" s="16"/>
    </row>
    <row r="6909" spans="7:18" x14ac:dyDescent="0.25">
      <c r="G6909" s="98">
        <v>42629</v>
      </c>
      <c r="H6909" s="99">
        <v>0.83333333333333337</v>
      </c>
      <c r="I6909" s="100">
        <f t="shared" si="431"/>
        <v>42629.833333333336</v>
      </c>
      <c r="J6909" s="101">
        <v>59.247599999999998</v>
      </c>
      <c r="K6909" s="100">
        <f>'Barometric Data'!D6917</f>
        <v>42629.833333333336</v>
      </c>
      <c r="L6909" s="102">
        <f t="shared" si="432"/>
        <v>0</v>
      </c>
      <c r="M6909" s="16">
        <f>'Barometric Data'!E6917</f>
        <v>2.7915999999999999</v>
      </c>
      <c r="N6909" s="16">
        <f t="shared" si="433"/>
        <v>56.455999999999996</v>
      </c>
      <c r="O6909" s="17">
        <f t="shared" si="434"/>
        <v>344.66719999999998</v>
      </c>
      <c r="P6909" s="16"/>
      <c r="Q6909" s="101">
        <v>16.838000000000001</v>
      </c>
      <c r="R6909" s="16"/>
    </row>
    <row r="6910" spans="7:18" x14ac:dyDescent="0.25">
      <c r="G6910" s="98">
        <v>42630</v>
      </c>
      <c r="H6910" s="99">
        <v>8.3333333333333329E-2</v>
      </c>
      <c r="I6910" s="100">
        <f t="shared" si="431"/>
        <v>42630.083333333336</v>
      </c>
      <c r="J6910" s="101">
        <v>59.221899999999998</v>
      </c>
      <c r="K6910" s="100">
        <f>'Barometric Data'!D6918</f>
        <v>42630.083333333336</v>
      </c>
      <c r="L6910" s="102">
        <f t="shared" si="432"/>
        <v>0</v>
      </c>
      <c r="M6910" s="16">
        <f>'Barometric Data'!E6918</f>
        <v>2.7837999999999998</v>
      </c>
      <c r="N6910" s="16">
        <f t="shared" si="433"/>
        <v>56.438099999999999</v>
      </c>
      <c r="O6910" s="17">
        <f t="shared" si="434"/>
        <v>344.68509999999998</v>
      </c>
      <c r="P6910" s="16"/>
      <c r="Q6910" s="101">
        <v>16.831</v>
      </c>
      <c r="R6910" s="16"/>
    </row>
    <row r="6911" spans="7:18" x14ac:dyDescent="0.25">
      <c r="G6911" s="98">
        <v>42630</v>
      </c>
      <c r="H6911" s="99">
        <v>0.33333333333333331</v>
      </c>
      <c r="I6911" s="100">
        <f t="shared" si="431"/>
        <v>42630.333333333336</v>
      </c>
      <c r="J6911" s="101">
        <v>59.269100000000002</v>
      </c>
      <c r="K6911" s="100">
        <f>'Barometric Data'!D6919</f>
        <v>42630.333333333336</v>
      </c>
      <c r="L6911" s="102">
        <f t="shared" si="432"/>
        <v>0</v>
      </c>
      <c r="M6911" s="16">
        <f>'Barometric Data'!E6919</f>
        <v>2.7945000000000002</v>
      </c>
      <c r="N6911" s="16">
        <f t="shared" si="433"/>
        <v>56.474600000000002</v>
      </c>
      <c r="O6911" s="17">
        <f t="shared" si="434"/>
        <v>344.64859999999999</v>
      </c>
      <c r="P6911" s="16"/>
      <c r="Q6911" s="101">
        <v>16.844999999999999</v>
      </c>
      <c r="R6911" s="16"/>
    </row>
    <row r="6912" spans="7:18" x14ac:dyDescent="0.25">
      <c r="G6912" s="98">
        <v>42630</v>
      </c>
      <c r="H6912" s="99">
        <v>0.58333333333333337</v>
      </c>
      <c r="I6912" s="100">
        <f t="shared" si="431"/>
        <v>42630.583333333336</v>
      </c>
      <c r="J6912" s="101">
        <v>59.216500000000003</v>
      </c>
      <c r="K6912" s="100">
        <f>'Barometric Data'!D6920</f>
        <v>42630.583333333336</v>
      </c>
      <c r="L6912" s="102">
        <f t="shared" si="432"/>
        <v>0</v>
      </c>
      <c r="M6912" s="16">
        <f>'Barometric Data'!E6920</f>
        <v>2.7888999999999999</v>
      </c>
      <c r="N6912" s="16">
        <f t="shared" si="433"/>
        <v>56.427600000000005</v>
      </c>
      <c r="O6912" s="17">
        <f t="shared" si="434"/>
        <v>344.69560000000001</v>
      </c>
      <c r="P6912" s="16"/>
      <c r="Q6912" s="101">
        <v>16.829000000000001</v>
      </c>
      <c r="R6912" s="16"/>
    </row>
    <row r="6913" spans="7:18" x14ac:dyDescent="0.25">
      <c r="G6913" s="98">
        <v>42630</v>
      </c>
      <c r="H6913" s="99">
        <v>0.83333333333333337</v>
      </c>
      <c r="I6913" s="100">
        <f t="shared" si="431"/>
        <v>42630.833333333336</v>
      </c>
      <c r="J6913" s="101">
        <v>59.197699999999998</v>
      </c>
      <c r="K6913" s="100">
        <f>'Barometric Data'!D6921</f>
        <v>42630.833333333336</v>
      </c>
      <c r="L6913" s="102">
        <f t="shared" si="432"/>
        <v>0</v>
      </c>
      <c r="M6913" s="16">
        <f>'Barometric Data'!E6921</f>
        <v>2.6987999999999999</v>
      </c>
      <c r="N6913" s="16">
        <f t="shared" si="433"/>
        <v>56.498899999999999</v>
      </c>
      <c r="O6913" s="17">
        <f t="shared" si="434"/>
        <v>344.62430000000001</v>
      </c>
      <c r="P6913" s="16"/>
      <c r="Q6913" s="101">
        <v>16.841000000000001</v>
      </c>
      <c r="R6913" s="16"/>
    </row>
    <row r="6914" spans="7:18" x14ac:dyDescent="0.25">
      <c r="G6914" s="98">
        <v>42631</v>
      </c>
      <c r="H6914" s="99">
        <v>8.3333333333333329E-2</v>
      </c>
      <c r="I6914" s="100">
        <f t="shared" si="431"/>
        <v>42631.083333333336</v>
      </c>
      <c r="J6914" s="101">
        <v>59.160600000000002</v>
      </c>
      <c r="K6914" s="100">
        <f>'Barometric Data'!D6922</f>
        <v>42631.083333333336</v>
      </c>
      <c r="L6914" s="102">
        <f t="shared" si="432"/>
        <v>0</v>
      </c>
      <c r="M6914" s="16">
        <f>'Barometric Data'!E6922</f>
        <v>2.6981000000000002</v>
      </c>
      <c r="N6914" s="16">
        <f t="shared" si="433"/>
        <v>56.462500000000006</v>
      </c>
      <c r="O6914" s="17">
        <f t="shared" si="434"/>
        <v>344.66070000000002</v>
      </c>
      <c r="P6914" s="16"/>
      <c r="Q6914" s="101">
        <v>16.849</v>
      </c>
      <c r="R6914" s="16"/>
    </row>
    <row r="6915" spans="7:18" x14ac:dyDescent="0.25">
      <c r="G6915" s="98">
        <v>42631</v>
      </c>
      <c r="H6915" s="99">
        <v>0.33333333333333331</v>
      </c>
      <c r="I6915" s="100">
        <f t="shared" si="431"/>
        <v>42631.333333333336</v>
      </c>
      <c r="J6915" s="101">
        <v>59.23</v>
      </c>
      <c r="K6915" s="100">
        <f>'Barometric Data'!D6923</f>
        <v>42631.333333333336</v>
      </c>
      <c r="L6915" s="102">
        <f t="shared" si="432"/>
        <v>0</v>
      </c>
      <c r="M6915" s="16">
        <f>'Barometric Data'!E6923</f>
        <v>2.7623000000000002</v>
      </c>
      <c r="N6915" s="16">
        <f t="shared" si="433"/>
        <v>56.467699999999994</v>
      </c>
      <c r="O6915" s="17">
        <f t="shared" si="434"/>
        <v>344.65550000000002</v>
      </c>
      <c r="P6915" s="16"/>
      <c r="Q6915" s="101">
        <v>16.824999999999999</v>
      </c>
      <c r="R6915" s="16"/>
    </row>
    <row r="6916" spans="7:18" x14ac:dyDescent="0.25">
      <c r="G6916" s="98">
        <v>42631</v>
      </c>
      <c r="H6916" s="99">
        <v>0.58333333333333337</v>
      </c>
      <c r="I6916" s="100">
        <f t="shared" si="431"/>
        <v>42631.583333333336</v>
      </c>
      <c r="J6916" s="101">
        <v>59.2194</v>
      </c>
      <c r="K6916" s="100">
        <f>'Barometric Data'!D6924</f>
        <v>42631.583333333336</v>
      </c>
      <c r="L6916" s="102">
        <f t="shared" si="432"/>
        <v>0</v>
      </c>
      <c r="M6916" s="16">
        <f>'Barometric Data'!E6924</f>
        <v>2.7675000000000001</v>
      </c>
      <c r="N6916" s="16">
        <f t="shared" si="433"/>
        <v>56.451900000000002</v>
      </c>
      <c r="O6916" s="17">
        <f t="shared" si="434"/>
        <v>344.67129999999997</v>
      </c>
      <c r="P6916" s="16"/>
      <c r="Q6916" s="101">
        <v>16.838000000000001</v>
      </c>
      <c r="R6916" s="16"/>
    </row>
    <row r="6917" spans="7:18" x14ac:dyDescent="0.25">
      <c r="G6917" s="98">
        <v>42631</v>
      </c>
      <c r="H6917" s="99">
        <v>0.83333333333333337</v>
      </c>
      <c r="I6917" s="100">
        <f t="shared" si="431"/>
        <v>42631.833333333336</v>
      </c>
      <c r="J6917" s="101">
        <v>59.191600000000001</v>
      </c>
      <c r="K6917" s="100">
        <f>'Barometric Data'!D6925</f>
        <v>42631.833333333336</v>
      </c>
      <c r="L6917" s="102">
        <f t="shared" si="432"/>
        <v>0</v>
      </c>
      <c r="M6917" s="16">
        <f>'Barometric Data'!E6925</f>
        <v>2.6848000000000001</v>
      </c>
      <c r="N6917" s="16">
        <f t="shared" si="433"/>
        <v>56.506799999999998</v>
      </c>
      <c r="O6917" s="17">
        <f t="shared" si="434"/>
        <v>344.6164</v>
      </c>
      <c r="P6917" s="16"/>
      <c r="Q6917" s="101">
        <v>16.850000000000001</v>
      </c>
      <c r="R6917" s="16"/>
    </row>
    <row r="6918" spans="7:18" x14ac:dyDescent="0.25">
      <c r="G6918" s="98">
        <v>42632</v>
      </c>
      <c r="H6918" s="99">
        <v>8.3333333333333329E-2</v>
      </c>
      <c r="I6918" s="100">
        <f t="shared" si="431"/>
        <v>42632.083333333336</v>
      </c>
      <c r="J6918" s="101">
        <v>59.195999999999998</v>
      </c>
      <c r="K6918" s="100">
        <f>'Barometric Data'!D6926</f>
        <v>42632.083333333336</v>
      </c>
      <c r="L6918" s="102">
        <f t="shared" ref="L6918:L6940" si="435">I6918-K6918</f>
        <v>0</v>
      </c>
      <c r="M6918" s="16">
        <f>'Barometric Data'!E6926</f>
        <v>2.7393000000000001</v>
      </c>
      <c r="N6918" s="16">
        <f t="shared" ref="N6918:N6940" si="436">J6918-M6918</f>
        <v>56.456699999999998</v>
      </c>
      <c r="O6918" s="17">
        <f t="shared" si="434"/>
        <v>344.66649999999998</v>
      </c>
      <c r="P6918" s="16"/>
      <c r="Q6918" s="101">
        <v>16.841000000000001</v>
      </c>
      <c r="R6918" s="16"/>
    </row>
    <row r="6919" spans="7:18" x14ac:dyDescent="0.25">
      <c r="G6919" s="98">
        <v>42632</v>
      </c>
      <c r="H6919" s="99">
        <v>0.33333333333333331</v>
      </c>
      <c r="I6919" s="100">
        <f t="shared" si="431"/>
        <v>42632.333333333336</v>
      </c>
      <c r="J6919" s="101">
        <v>59.247500000000002</v>
      </c>
      <c r="K6919" s="100">
        <f>'Barometric Data'!D6927</f>
        <v>42632.333333333336</v>
      </c>
      <c r="L6919" s="102">
        <f t="shared" si="435"/>
        <v>0</v>
      </c>
      <c r="M6919" s="16">
        <f>'Barometric Data'!E6927</f>
        <v>2.7997999999999998</v>
      </c>
      <c r="N6919" s="16">
        <f t="shared" si="436"/>
        <v>56.447700000000005</v>
      </c>
      <c r="O6919" s="17">
        <f t="shared" si="434"/>
        <v>344.6755</v>
      </c>
      <c r="P6919" s="16"/>
      <c r="Q6919" s="101">
        <v>16.831</v>
      </c>
      <c r="R6919" s="16"/>
    </row>
    <row r="6920" spans="7:18" x14ac:dyDescent="0.25">
      <c r="G6920" s="98">
        <v>42632</v>
      </c>
      <c r="H6920" s="99">
        <v>0.58333333333333337</v>
      </c>
      <c r="I6920" s="100">
        <f t="shared" si="431"/>
        <v>42632.583333333336</v>
      </c>
      <c r="J6920" s="101">
        <v>59.223300000000002</v>
      </c>
      <c r="K6920" s="100">
        <f>'Barometric Data'!D6928</f>
        <v>42632.583333333336</v>
      </c>
      <c r="L6920" s="102">
        <f t="shared" si="435"/>
        <v>0</v>
      </c>
      <c r="M6920" s="16">
        <f>'Barometric Data'!E6928</f>
        <v>2.7719</v>
      </c>
      <c r="N6920" s="16">
        <f t="shared" si="436"/>
        <v>56.4514</v>
      </c>
      <c r="O6920" s="17">
        <f t="shared" si="434"/>
        <v>344.67180000000002</v>
      </c>
      <c r="P6920" s="16"/>
      <c r="Q6920" s="101">
        <v>16.829999999999998</v>
      </c>
      <c r="R6920" s="16"/>
    </row>
    <row r="6921" spans="7:18" x14ac:dyDescent="0.25">
      <c r="G6921" s="98">
        <v>42632</v>
      </c>
      <c r="H6921" s="99">
        <v>0.83333333333333337</v>
      </c>
      <c r="I6921" s="100">
        <f t="shared" si="431"/>
        <v>42632.833333333336</v>
      </c>
      <c r="J6921" s="101">
        <v>59.162999999999997</v>
      </c>
      <c r="K6921" s="100">
        <f>'Barometric Data'!D6929</f>
        <v>42632.833333333336</v>
      </c>
      <c r="L6921" s="102">
        <f t="shared" si="435"/>
        <v>0</v>
      </c>
      <c r="M6921" s="16">
        <f>'Barometric Data'!E6929</f>
        <v>2.6644000000000001</v>
      </c>
      <c r="N6921" s="16">
        <f t="shared" si="436"/>
        <v>56.498599999999996</v>
      </c>
      <c r="O6921" s="17">
        <f t="shared" si="434"/>
        <v>344.62459999999999</v>
      </c>
      <c r="P6921" s="16"/>
      <c r="Q6921" s="101">
        <v>16.832999999999998</v>
      </c>
      <c r="R6921" s="16"/>
    </row>
    <row r="6922" spans="7:18" x14ac:dyDescent="0.25">
      <c r="G6922" s="98">
        <v>42633</v>
      </c>
      <c r="H6922" s="99">
        <v>8.3333333333333329E-2</v>
      </c>
      <c r="I6922" s="100">
        <f t="shared" si="431"/>
        <v>42633.083333333336</v>
      </c>
      <c r="J6922" s="101">
        <v>59.1571</v>
      </c>
      <c r="K6922" s="100">
        <f>'Barometric Data'!D6930</f>
        <v>42633.083333333336</v>
      </c>
      <c r="L6922" s="102">
        <f t="shared" si="435"/>
        <v>0</v>
      </c>
      <c r="M6922" s="16">
        <f>'Barometric Data'!E6930</f>
        <v>2.6871</v>
      </c>
      <c r="N6922" s="16">
        <f t="shared" si="436"/>
        <v>56.47</v>
      </c>
      <c r="O6922" s="17">
        <f t="shared" si="434"/>
        <v>344.65319999999997</v>
      </c>
      <c r="P6922" s="16"/>
      <c r="Q6922" s="101">
        <v>16.841000000000001</v>
      </c>
      <c r="R6922" s="16"/>
    </row>
    <row r="6923" spans="7:18" x14ac:dyDescent="0.25">
      <c r="G6923" s="98">
        <v>42633</v>
      </c>
      <c r="H6923" s="99">
        <v>0.33333333333333331</v>
      </c>
      <c r="I6923" s="100">
        <f t="shared" si="431"/>
        <v>42633.333333333336</v>
      </c>
      <c r="J6923" s="101">
        <v>59.197299999999998</v>
      </c>
      <c r="K6923" s="100">
        <f>'Barometric Data'!D6931</f>
        <v>42633.333333333336</v>
      </c>
      <c r="L6923" s="102">
        <f t="shared" si="435"/>
        <v>0</v>
      </c>
      <c r="M6923" s="16">
        <f>'Barometric Data'!E6931</f>
        <v>2.7343999999999999</v>
      </c>
      <c r="N6923" s="16">
        <f t="shared" si="436"/>
        <v>56.462899999999998</v>
      </c>
      <c r="O6923" s="17">
        <f t="shared" si="434"/>
        <v>344.66030000000001</v>
      </c>
      <c r="P6923" s="16"/>
      <c r="Q6923" s="101">
        <v>16.829000000000001</v>
      </c>
      <c r="R6923" s="16"/>
    </row>
    <row r="6924" spans="7:18" x14ac:dyDescent="0.25">
      <c r="G6924" s="98">
        <v>42633</v>
      </c>
      <c r="H6924" s="99">
        <v>0.58333333333333337</v>
      </c>
      <c r="I6924" s="100">
        <f t="shared" si="431"/>
        <v>42633.583333333336</v>
      </c>
      <c r="J6924" s="101">
        <v>59.171199999999999</v>
      </c>
      <c r="K6924" s="100">
        <f>'Barometric Data'!D6932</f>
        <v>42633.583333333336</v>
      </c>
      <c r="L6924" s="102">
        <f t="shared" si="435"/>
        <v>0</v>
      </c>
      <c r="M6924" s="16">
        <f>'Barometric Data'!E6932</f>
        <v>2.6806999999999999</v>
      </c>
      <c r="N6924" s="16">
        <f t="shared" si="436"/>
        <v>56.490499999999997</v>
      </c>
      <c r="O6924" s="17">
        <f t="shared" si="434"/>
        <v>344.6327</v>
      </c>
      <c r="P6924" s="16"/>
      <c r="Q6924" s="101">
        <v>16.841999999999999</v>
      </c>
      <c r="R6924" s="16"/>
    </row>
    <row r="6925" spans="7:18" x14ac:dyDescent="0.25">
      <c r="G6925" s="98">
        <v>42633</v>
      </c>
      <c r="H6925" s="99">
        <v>0.83333333333333337</v>
      </c>
      <c r="I6925" s="100">
        <f t="shared" ref="I6925:I6990" si="437">G6925+H6925</f>
        <v>42633.833333333336</v>
      </c>
      <c r="J6925" s="101">
        <v>59.097000000000001</v>
      </c>
      <c r="K6925" s="100">
        <f>'Barometric Data'!D6933</f>
        <v>42633.833333333336</v>
      </c>
      <c r="L6925" s="102">
        <f t="shared" si="435"/>
        <v>0</v>
      </c>
      <c r="M6925" s="16">
        <f>'Barometric Data'!E6933</f>
        <v>2.585</v>
      </c>
      <c r="N6925" s="16">
        <f t="shared" si="436"/>
        <v>56.512</v>
      </c>
      <c r="O6925" s="17">
        <f t="shared" si="434"/>
        <v>344.6112</v>
      </c>
      <c r="P6925" s="16"/>
      <c r="Q6925" s="101">
        <v>16.832999999999998</v>
      </c>
      <c r="R6925" s="16"/>
    </row>
    <row r="6926" spans="7:18" x14ac:dyDescent="0.25">
      <c r="G6926" s="98">
        <v>42634</v>
      </c>
      <c r="H6926" s="99">
        <v>8.3333333333333329E-2</v>
      </c>
      <c r="I6926" s="100">
        <f t="shared" si="437"/>
        <v>42634.083333333336</v>
      </c>
      <c r="J6926" s="101">
        <v>59.1038</v>
      </c>
      <c r="K6926" s="100">
        <f>'Barometric Data'!D6934</f>
        <v>42634.083333333336</v>
      </c>
      <c r="L6926" s="102">
        <f t="shared" si="435"/>
        <v>0</v>
      </c>
      <c r="M6926" s="16">
        <f>'Barometric Data'!E6934</f>
        <v>2.5947</v>
      </c>
      <c r="N6926" s="16">
        <f t="shared" si="436"/>
        <v>56.509099999999997</v>
      </c>
      <c r="O6926" s="17">
        <f t="shared" si="434"/>
        <v>344.61410000000001</v>
      </c>
      <c r="P6926" s="16"/>
      <c r="Q6926" s="101">
        <v>16.835000000000001</v>
      </c>
      <c r="R6926" s="16"/>
    </row>
    <row r="6927" spans="7:18" x14ac:dyDescent="0.25">
      <c r="G6927" s="98">
        <v>42634</v>
      </c>
      <c r="H6927" s="99">
        <v>0.33333333333333331</v>
      </c>
      <c r="I6927" s="100">
        <f t="shared" si="437"/>
        <v>42634.333333333336</v>
      </c>
      <c r="J6927" s="101">
        <v>59.124200000000002</v>
      </c>
      <c r="K6927" s="100">
        <f>'Barometric Data'!D6935</f>
        <v>42634.333333333336</v>
      </c>
      <c r="L6927" s="102">
        <f t="shared" si="435"/>
        <v>0</v>
      </c>
      <c r="M6927" s="16">
        <f>'Barometric Data'!E6935</f>
        <v>2.6255999999999999</v>
      </c>
      <c r="N6927" s="16">
        <f t="shared" si="436"/>
        <v>56.498600000000003</v>
      </c>
      <c r="O6927" s="17">
        <f t="shared" si="434"/>
        <v>344.62459999999999</v>
      </c>
      <c r="P6927" s="16"/>
      <c r="Q6927" s="101">
        <v>16.847000000000001</v>
      </c>
      <c r="R6927" s="16"/>
    </row>
    <row r="6928" spans="7:18" x14ac:dyDescent="0.25">
      <c r="G6928" s="98">
        <v>42634</v>
      </c>
      <c r="H6928" s="99">
        <v>0.58333333333333337</v>
      </c>
      <c r="I6928" s="100">
        <f t="shared" si="437"/>
        <v>42634.583333333336</v>
      </c>
      <c r="J6928" s="101">
        <v>59.136499999999998</v>
      </c>
      <c r="K6928" s="100">
        <f>'Barometric Data'!D6936</f>
        <v>42634.583333333336</v>
      </c>
      <c r="L6928" s="102">
        <f t="shared" si="435"/>
        <v>0</v>
      </c>
      <c r="M6928" s="16">
        <f>'Barometric Data'!E6936</f>
        <v>2.5895000000000001</v>
      </c>
      <c r="N6928" s="16">
        <f t="shared" si="436"/>
        <v>56.546999999999997</v>
      </c>
      <c r="O6928" s="17">
        <f t="shared" si="434"/>
        <v>344.57619999999997</v>
      </c>
      <c r="P6928" s="16"/>
      <c r="Q6928" s="101">
        <v>16.835999999999999</v>
      </c>
      <c r="R6928" s="16"/>
    </row>
    <row r="6929" spans="7:18" x14ac:dyDescent="0.25">
      <c r="G6929" s="98">
        <v>42634</v>
      </c>
      <c r="H6929" s="99">
        <v>0.83333333333333337</v>
      </c>
      <c r="I6929" s="100">
        <f t="shared" si="437"/>
        <v>42634.833333333336</v>
      </c>
      <c r="J6929" s="101">
        <v>59.0655</v>
      </c>
      <c r="K6929" s="100">
        <f>'Barometric Data'!D6937</f>
        <v>42634.833333333336</v>
      </c>
      <c r="L6929" s="102">
        <f t="shared" si="435"/>
        <v>0</v>
      </c>
      <c r="M6929" s="16">
        <f>'Barometric Data'!E6937</f>
        <v>2.5072999999999999</v>
      </c>
      <c r="N6929" s="16">
        <f t="shared" si="436"/>
        <v>56.558199999999999</v>
      </c>
      <c r="O6929" s="17">
        <f t="shared" si="434"/>
        <v>344.565</v>
      </c>
      <c r="P6929" s="16"/>
      <c r="Q6929" s="101">
        <v>16.841000000000001</v>
      </c>
      <c r="R6929" s="16"/>
    </row>
    <row r="6930" spans="7:18" x14ac:dyDescent="0.25">
      <c r="G6930" s="98">
        <v>42635</v>
      </c>
      <c r="H6930" s="99">
        <v>8.3333333333333329E-2</v>
      </c>
      <c r="I6930" s="100">
        <f t="shared" si="437"/>
        <v>42635.083333333336</v>
      </c>
      <c r="J6930" s="101">
        <v>59.0548</v>
      </c>
      <c r="K6930" s="100">
        <f>'Barometric Data'!D6938</f>
        <v>42635.083333333336</v>
      </c>
      <c r="L6930" s="102">
        <f t="shared" si="435"/>
        <v>0</v>
      </c>
      <c r="M6930" s="16">
        <f>'Barometric Data'!E6938</f>
        <v>2.4809000000000001</v>
      </c>
      <c r="N6930" s="16">
        <f t="shared" si="436"/>
        <v>56.573900000000002</v>
      </c>
      <c r="O6930" s="17">
        <f t="shared" si="434"/>
        <v>344.54930000000002</v>
      </c>
      <c r="P6930" s="16"/>
      <c r="Q6930" s="101">
        <v>16.84</v>
      </c>
      <c r="R6930" s="16"/>
    </row>
    <row r="6931" spans="7:18" x14ac:dyDescent="0.25">
      <c r="G6931" s="98">
        <v>42635</v>
      </c>
      <c r="H6931" s="99">
        <v>0.33333333333333331</v>
      </c>
      <c r="I6931" s="100">
        <f t="shared" si="437"/>
        <v>42635.333333333336</v>
      </c>
      <c r="J6931" s="101">
        <v>59.047699999999999</v>
      </c>
      <c r="K6931" s="100">
        <f>'Barometric Data'!D6939</f>
        <v>42635.333333333336</v>
      </c>
      <c r="L6931" s="102">
        <f t="shared" si="435"/>
        <v>0</v>
      </c>
      <c r="M6931" s="16">
        <f>'Barometric Data'!E6939</f>
        <v>2.4994999999999998</v>
      </c>
      <c r="N6931" s="16">
        <f t="shared" si="436"/>
        <v>56.548200000000001</v>
      </c>
      <c r="O6931" s="17">
        <f t="shared" si="434"/>
        <v>344.57499999999999</v>
      </c>
      <c r="P6931" s="16"/>
      <c r="Q6931" s="101">
        <v>16.832999999999998</v>
      </c>
      <c r="R6931" s="16"/>
    </row>
    <row r="6932" spans="7:18" x14ac:dyDescent="0.25">
      <c r="G6932" s="98">
        <v>42635</v>
      </c>
      <c r="H6932" s="99">
        <v>0.58333333333333337</v>
      </c>
      <c r="I6932" s="100">
        <f t="shared" si="437"/>
        <v>42635.583333333336</v>
      </c>
      <c r="J6932" s="101">
        <v>59.092599999999997</v>
      </c>
      <c r="K6932" s="100">
        <f>'Barometric Data'!D6940</f>
        <v>42635.583333333336</v>
      </c>
      <c r="L6932" s="102">
        <f t="shared" si="435"/>
        <v>0</v>
      </c>
      <c r="M6932" s="16">
        <f>'Barometric Data'!E6940</f>
        <v>2.5333000000000001</v>
      </c>
      <c r="N6932" s="16">
        <f t="shared" si="436"/>
        <v>56.5593</v>
      </c>
      <c r="O6932" s="17">
        <f t="shared" si="434"/>
        <v>344.56389999999999</v>
      </c>
      <c r="P6932" s="16"/>
      <c r="Q6932" s="101">
        <v>16.841000000000001</v>
      </c>
      <c r="R6932" s="16"/>
    </row>
    <row r="6933" spans="7:18" x14ac:dyDescent="0.25">
      <c r="G6933" s="98">
        <v>42635</v>
      </c>
      <c r="H6933" s="99">
        <v>0.83333333333333337</v>
      </c>
      <c r="I6933" s="100">
        <f t="shared" si="437"/>
        <v>42635.833333333336</v>
      </c>
      <c r="J6933" s="101">
        <v>59.147199999999998</v>
      </c>
      <c r="K6933" s="100">
        <f>'Barometric Data'!D6941</f>
        <v>42635.833333333336</v>
      </c>
      <c r="L6933" s="102">
        <f t="shared" si="435"/>
        <v>0</v>
      </c>
      <c r="M6933" s="16">
        <f>'Barometric Data'!E6941</f>
        <v>2.5503999999999998</v>
      </c>
      <c r="N6933" s="16">
        <f t="shared" si="436"/>
        <v>56.596800000000002</v>
      </c>
      <c r="O6933" s="17">
        <f t="shared" si="434"/>
        <v>344.52639999999997</v>
      </c>
      <c r="P6933" s="16"/>
      <c r="Q6933" s="101">
        <v>16.829999999999998</v>
      </c>
      <c r="R6933" s="16"/>
    </row>
    <row r="6934" spans="7:18" x14ac:dyDescent="0.25">
      <c r="G6934" s="98">
        <v>42636</v>
      </c>
      <c r="H6934" s="99">
        <v>8.3333333333333329E-2</v>
      </c>
      <c r="I6934" s="100">
        <f t="shared" si="437"/>
        <v>42636.083333333336</v>
      </c>
      <c r="J6934" s="101">
        <v>59.128399999999999</v>
      </c>
      <c r="K6934" s="100">
        <f>'Barometric Data'!D6942</f>
        <v>42636.083333333336</v>
      </c>
      <c r="L6934" s="102">
        <f t="shared" si="435"/>
        <v>0</v>
      </c>
      <c r="M6934" s="16">
        <f>'Barometric Data'!E6942</f>
        <v>2.5283000000000002</v>
      </c>
      <c r="N6934" s="16">
        <f t="shared" si="436"/>
        <v>56.600099999999998</v>
      </c>
      <c r="O6934" s="17">
        <f t="shared" si="434"/>
        <v>344.5231</v>
      </c>
      <c r="P6934" s="16"/>
      <c r="Q6934" s="101">
        <v>16.838999999999999</v>
      </c>
      <c r="R6934" s="16"/>
    </row>
    <row r="6935" spans="7:18" x14ac:dyDescent="0.25">
      <c r="G6935" s="98">
        <v>42636</v>
      </c>
      <c r="H6935" s="99">
        <v>0.33333333333333331</v>
      </c>
      <c r="I6935" s="100">
        <f t="shared" si="437"/>
        <v>42636.333333333336</v>
      </c>
      <c r="J6935" s="101">
        <v>59.133099999999999</v>
      </c>
      <c r="K6935" s="100">
        <f>'Barometric Data'!D6943</f>
        <v>42636.333333333336</v>
      </c>
      <c r="L6935" s="102">
        <f t="shared" si="435"/>
        <v>0</v>
      </c>
      <c r="M6935" s="16">
        <f>'Barometric Data'!E6943</f>
        <v>2.5802999999999998</v>
      </c>
      <c r="N6935" s="16">
        <f t="shared" si="436"/>
        <v>56.552799999999998</v>
      </c>
      <c r="O6935" s="17">
        <f t="shared" si="434"/>
        <v>344.57040000000001</v>
      </c>
      <c r="P6935" s="16"/>
      <c r="Q6935" s="101">
        <v>16.838000000000001</v>
      </c>
      <c r="R6935" s="16"/>
    </row>
    <row r="6936" spans="7:18" x14ac:dyDescent="0.25">
      <c r="G6936" s="98">
        <v>42636</v>
      </c>
      <c r="H6936" s="99">
        <v>0.58333333333333337</v>
      </c>
      <c r="I6936" s="100">
        <f t="shared" si="437"/>
        <v>42636.583333333336</v>
      </c>
      <c r="J6936" s="101">
        <v>59.213000000000001</v>
      </c>
      <c r="K6936" s="100">
        <f>'Barometric Data'!D6944</f>
        <v>42636.583333333336</v>
      </c>
      <c r="L6936" s="102">
        <f t="shared" si="435"/>
        <v>0</v>
      </c>
      <c r="M6936" s="16">
        <f>'Barometric Data'!E6944</f>
        <v>2.6678000000000002</v>
      </c>
      <c r="N6936" s="16">
        <f t="shared" si="436"/>
        <v>56.545200000000001</v>
      </c>
      <c r="O6936" s="17">
        <f t="shared" si="434"/>
        <v>344.57799999999997</v>
      </c>
      <c r="P6936" s="16"/>
      <c r="Q6936" s="101">
        <v>16.846</v>
      </c>
      <c r="R6936" s="16"/>
    </row>
    <row r="6937" spans="7:18" x14ac:dyDescent="0.25">
      <c r="G6937" s="98">
        <v>42636</v>
      </c>
      <c r="H6937" s="99">
        <v>0.83333333333333337</v>
      </c>
      <c r="I6937" s="100">
        <f t="shared" si="437"/>
        <v>42636.833333333336</v>
      </c>
      <c r="J6937" s="101">
        <v>59.242699999999999</v>
      </c>
      <c r="K6937" s="100">
        <f>'Barometric Data'!D6945</f>
        <v>42636.833333333336</v>
      </c>
      <c r="L6937" s="102">
        <f t="shared" si="435"/>
        <v>0</v>
      </c>
      <c r="M6937" s="16">
        <f>'Barometric Data'!E6945</f>
        <v>2.7121</v>
      </c>
      <c r="N6937" s="16">
        <f t="shared" si="436"/>
        <v>56.5306</v>
      </c>
      <c r="O6937" s="17">
        <f t="shared" si="434"/>
        <v>344.5926</v>
      </c>
      <c r="P6937" s="16"/>
      <c r="Q6937" s="101">
        <v>16.831</v>
      </c>
      <c r="R6937" s="16"/>
    </row>
    <row r="6938" spans="7:18" x14ac:dyDescent="0.25">
      <c r="G6938" s="98">
        <v>42637</v>
      </c>
      <c r="H6938" s="99">
        <v>8.3333333333333329E-2</v>
      </c>
      <c r="I6938" s="100">
        <f t="shared" si="437"/>
        <v>42637.083333333336</v>
      </c>
      <c r="J6938" s="101">
        <v>59.297199999999997</v>
      </c>
      <c r="K6938" s="100">
        <f>'Barometric Data'!D6946</f>
        <v>42637.083333333336</v>
      </c>
      <c r="L6938" s="102">
        <f t="shared" si="435"/>
        <v>0</v>
      </c>
      <c r="M6938" s="16">
        <f>'Barometric Data'!E6946</f>
        <v>2.8187000000000002</v>
      </c>
      <c r="N6938" s="16">
        <f t="shared" si="436"/>
        <v>56.478499999999997</v>
      </c>
      <c r="O6938" s="17">
        <f t="shared" si="434"/>
        <v>344.6447</v>
      </c>
      <c r="P6938" s="16"/>
      <c r="Q6938" s="101">
        <v>16.84</v>
      </c>
      <c r="R6938" s="16"/>
    </row>
    <row r="6939" spans="7:18" x14ac:dyDescent="0.25">
      <c r="G6939" s="98">
        <v>42637</v>
      </c>
      <c r="H6939" s="99">
        <v>0.33333333333333331</v>
      </c>
      <c r="I6939" s="100">
        <f t="shared" si="437"/>
        <v>42637.333333333336</v>
      </c>
      <c r="J6939" s="101">
        <v>59.344200000000001</v>
      </c>
      <c r="K6939" s="100">
        <f>'Barometric Data'!D6947</f>
        <v>42637.333333333336</v>
      </c>
      <c r="L6939" s="102">
        <f t="shared" si="435"/>
        <v>0</v>
      </c>
      <c r="M6939" s="16">
        <f>'Barometric Data'!E6947</f>
        <v>2.9186000000000001</v>
      </c>
      <c r="N6939" s="16">
        <f t="shared" si="436"/>
        <v>56.425600000000003</v>
      </c>
      <c r="O6939" s="17">
        <f t="shared" si="434"/>
        <v>344.69759999999997</v>
      </c>
      <c r="P6939" s="16"/>
      <c r="Q6939" s="101">
        <v>16.832999999999998</v>
      </c>
      <c r="R6939" s="16"/>
    </row>
    <row r="6940" spans="7:18" x14ac:dyDescent="0.25">
      <c r="G6940" s="98">
        <v>42637</v>
      </c>
      <c r="H6940" s="99">
        <v>0.58333333333333337</v>
      </c>
      <c r="I6940" s="100">
        <f t="shared" si="437"/>
        <v>42637.583333333336</v>
      </c>
      <c r="J6940" s="101">
        <v>59.395299999999999</v>
      </c>
      <c r="K6940" s="100">
        <f>'Barometric Data'!D6948</f>
        <v>42637.583333333336</v>
      </c>
      <c r="L6940" s="102">
        <f t="shared" si="435"/>
        <v>0</v>
      </c>
      <c r="M6940" s="16">
        <f>'Barometric Data'!E6948</f>
        <v>2.9948000000000001</v>
      </c>
      <c r="N6940" s="16">
        <f t="shared" si="436"/>
        <v>56.400500000000001</v>
      </c>
      <c r="O6940" s="17">
        <f t="shared" si="434"/>
        <v>344.72269999999997</v>
      </c>
      <c r="P6940" s="16"/>
      <c r="Q6940" s="101">
        <v>16.832999999999998</v>
      </c>
      <c r="R6940" s="16"/>
    </row>
    <row r="6941" spans="7:18" x14ac:dyDescent="0.25">
      <c r="G6941" s="98">
        <v>42637</v>
      </c>
      <c r="H6941" s="99">
        <v>0.83333333333333337</v>
      </c>
      <c r="I6941" s="100">
        <f t="shared" si="437"/>
        <v>42637.833333333336</v>
      </c>
      <c r="J6941" s="101">
        <v>59.413600000000002</v>
      </c>
      <c r="K6941" s="100">
        <f>'Barometric Data'!D6949</f>
        <v>42637.833333333336</v>
      </c>
      <c r="L6941" s="102">
        <f t="shared" ref="L6941:L6954" si="438">I6941-K6941</f>
        <v>0</v>
      </c>
      <c r="M6941" s="16">
        <f>'Barometric Data'!E6949</f>
        <v>3.0076999999999998</v>
      </c>
      <c r="N6941" s="16">
        <f t="shared" ref="N6941:N6954" si="439">J6941-M6941</f>
        <v>56.405900000000003</v>
      </c>
      <c r="O6941" s="17">
        <f t="shared" si="434"/>
        <v>344.71730000000002</v>
      </c>
      <c r="P6941" s="16"/>
      <c r="Q6941" s="101">
        <v>16.832999999999998</v>
      </c>
      <c r="R6941" s="16"/>
    </row>
    <row r="6942" spans="7:18" x14ac:dyDescent="0.25">
      <c r="G6942" s="98">
        <v>42638</v>
      </c>
      <c r="H6942" s="99">
        <v>8.3333333333333329E-2</v>
      </c>
      <c r="I6942" s="100">
        <f t="shared" si="437"/>
        <v>42638.083333333336</v>
      </c>
      <c r="J6942" s="101">
        <v>59.452300000000001</v>
      </c>
      <c r="K6942" s="100">
        <f>'Barometric Data'!D6950</f>
        <v>42638.083333333336</v>
      </c>
      <c r="L6942" s="102">
        <f t="shared" si="438"/>
        <v>0</v>
      </c>
      <c r="M6942" s="16">
        <f>'Barometric Data'!E6950</f>
        <v>3.0886999999999998</v>
      </c>
      <c r="N6942" s="16">
        <f t="shared" si="439"/>
        <v>56.363599999999998</v>
      </c>
      <c r="O6942" s="17">
        <f t="shared" si="434"/>
        <v>344.75959999999998</v>
      </c>
      <c r="P6942" s="16"/>
      <c r="Q6942" s="101">
        <v>16.847000000000001</v>
      </c>
      <c r="R6942" s="16"/>
    </row>
    <row r="6943" spans="7:18" x14ac:dyDescent="0.25">
      <c r="G6943" s="98">
        <v>42638</v>
      </c>
      <c r="H6943" s="99">
        <v>0.33333333333333331</v>
      </c>
      <c r="I6943" s="100">
        <f t="shared" si="437"/>
        <v>42638.333333333336</v>
      </c>
      <c r="J6943" s="101">
        <v>59.462499999999999</v>
      </c>
      <c r="K6943" s="100">
        <f>'Barometric Data'!D6951</f>
        <v>42638.333333333336</v>
      </c>
      <c r="L6943" s="102">
        <f t="shared" si="438"/>
        <v>0</v>
      </c>
      <c r="M6943" s="16">
        <f>'Barometric Data'!E6951</f>
        <v>3.1402000000000001</v>
      </c>
      <c r="N6943" s="16">
        <f t="shared" si="439"/>
        <v>56.322299999999998</v>
      </c>
      <c r="O6943" s="17">
        <f t="shared" si="434"/>
        <v>344.80090000000001</v>
      </c>
      <c r="P6943" s="16"/>
      <c r="Q6943" s="101">
        <v>16.850000000000001</v>
      </c>
      <c r="R6943" s="16"/>
    </row>
    <row r="6944" spans="7:18" x14ac:dyDescent="0.25">
      <c r="G6944" s="98">
        <v>42638</v>
      </c>
      <c r="H6944" s="99">
        <v>0.58333333333333337</v>
      </c>
      <c r="I6944" s="100">
        <f t="shared" si="437"/>
        <v>42638.583333333336</v>
      </c>
      <c r="J6944" s="101">
        <v>59.499400000000001</v>
      </c>
      <c r="K6944" s="100">
        <f>'Barometric Data'!D6952</f>
        <v>42638.583333333336</v>
      </c>
      <c r="L6944" s="102">
        <f t="shared" si="438"/>
        <v>0</v>
      </c>
      <c r="M6944" s="16">
        <f>'Barometric Data'!E6952</f>
        <v>3.1777000000000002</v>
      </c>
      <c r="N6944" s="16">
        <f t="shared" si="439"/>
        <v>56.3217</v>
      </c>
      <c r="O6944" s="17">
        <f t="shared" si="434"/>
        <v>344.80149999999998</v>
      </c>
      <c r="P6944" s="16"/>
      <c r="Q6944" s="101">
        <v>16.841000000000001</v>
      </c>
      <c r="R6944" s="16"/>
    </row>
    <row r="6945" spans="7:18" x14ac:dyDescent="0.25">
      <c r="G6945" s="98">
        <v>42638</v>
      </c>
      <c r="H6945" s="99">
        <v>0.83333333333333337</v>
      </c>
      <c r="I6945" s="100">
        <f t="shared" si="437"/>
        <v>42638.833333333336</v>
      </c>
      <c r="J6945" s="101">
        <v>59.457700000000003</v>
      </c>
      <c r="K6945" s="100">
        <f>'Barometric Data'!D6953</f>
        <v>42638.833333333336</v>
      </c>
      <c r="L6945" s="102">
        <f t="shared" si="438"/>
        <v>0</v>
      </c>
      <c r="M6945" s="16">
        <f>'Barometric Data'!E6953</f>
        <v>3.0933999999999999</v>
      </c>
      <c r="N6945" s="16">
        <f t="shared" si="439"/>
        <v>56.3643</v>
      </c>
      <c r="O6945" s="17">
        <f t="shared" ref="O6945:O7008" si="440">$D$28-N6945</f>
        <v>344.75889999999998</v>
      </c>
      <c r="P6945" s="16"/>
      <c r="Q6945" s="101">
        <v>16.843</v>
      </c>
      <c r="R6945" s="16"/>
    </row>
    <row r="6946" spans="7:18" x14ac:dyDescent="0.25">
      <c r="G6946" s="98">
        <v>42639</v>
      </c>
      <c r="H6946" s="99">
        <v>8.3333333333333329E-2</v>
      </c>
      <c r="I6946" s="100">
        <f t="shared" si="437"/>
        <v>42639.083333333336</v>
      </c>
      <c r="J6946" s="101">
        <v>59.441200000000002</v>
      </c>
      <c r="K6946" s="100">
        <f>'Barometric Data'!D6954</f>
        <v>42639.083333333336</v>
      </c>
      <c r="L6946" s="102">
        <f t="shared" si="438"/>
        <v>0</v>
      </c>
      <c r="M6946" s="16">
        <f>'Barometric Data'!E6954</f>
        <v>3.0706000000000002</v>
      </c>
      <c r="N6946" s="16">
        <f t="shared" si="439"/>
        <v>56.370600000000003</v>
      </c>
      <c r="O6946" s="17">
        <f t="shared" si="440"/>
        <v>344.75259999999997</v>
      </c>
      <c r="P6946" s="16"/>
      <c r="Q6946" s="101">
        <v>16.829000000000001</v>
      </c>
      <c r="R6946" s="16"/>
    </row>
    <row r="6947" spans="7:18" x14ac:dyDescent="0.25">
      <c r="G6947" s="98">
        <v>42639</v>
      </c>
      <c r="H6947" s="99">
        <v>0.33333333333333331</v>
      </c>
      <c r="I6947" s="100">
        <f t="shared" si="437"/>
        <v>42639.333333333336</v>
      </c>
      <c r="J6947" s="101">
        <v>59.418900000000001</v>
      </c>
      <c r="K6947" s="100">
        <f>'Barometric Data'!D6955</f>
        <v>42639.333333333336</v>
      </c>
      <c r="L6947" s="102">
        <f t="shared" si="438"/>
        <v>0</v>
      </c>
      <c r="M6947" s="16">
        <f>'Barometric Data'!E6955</f>
        <v>3.0615999999999999</v>
      </c>
      <c r="N6947" s="16">
        <f t="shared" si="439"/>
        <v>56.357300000000002</v>
      </c>
      <c r="O6947" s="17">
        <f t="shared" si="440"/>
        <v>344.76589999999999</v>
      </c>
      <c r="P6947" s="16"/>
      <c r="Q6947" s="101">
        <v>16.829999999999998</v>
      </c>
      <c r="R6947" s="16"/>
    </row>
    <row r="6948" spans="7:18" x14ac:dyDescent="0.25">
      <c r="G6948" s="98">
        <v>42639</v>
      </c>
      <c r="H6948" s="99">
        <v>0.58333333333333337</v>
      </c>
      <c r="I6948" s="100">
        <f t="shared" si="437"/>
        <v>42639.583333333336</v>
      </c>
      <c r="J6948" s="101">
        <v>59.395600000000002</v>
      </c>
      <c r="K6948" s="100">
        <f>'Barometric Data'!D6956</f>
        <v>42639.583333333336</v>
      </c>
      <c r="L6948" s="102">
        <f t="shared" si="438"/>
        <v>0</v>
      </c>
      <c r="M6948" s="16">
        <f>'Barometric Data'!E6956</f>
        <v>3.0095999999999998</v>
      </c>
      <c r="N6948" s="16">
        <f t="shared" si="439"/>
        <v>56.386000000000003</v>
      </c>
      <c r="O6948" s="17">
        <f t="shared" si="440"/>
        <v>344.73719999999997</v>
      </c>
      <c r="P6948" s="16"/>
      <c r="Q6948" s="101">
        <v>16.841999999999999</v>
      </c>
      <c r="R6948" s="16"/>
    </row>
    <row r="6949" spans="7:18" x14ac:dyDescent="0.25">
      <c r="G6949" s="98">
        <v>42639</v>
      </c>
      <c r="H6949" s="99">
        <v>0.83333333333333337</v>
      </c>
      <c r="I6949" s="100">
        <f t="shared" si="437"/>
        <v>42639.833333333336</v>
      </c>
      <c r="J6949" s="101">
        <v>59.304900000000004</v>
      </c>
      <c r="K6949" s="100">
        <f>'Barometric Data'!D6957</f>
        <v>42639.833333333336</v>
      </c>
      <c r="L6949" s="102">
        <f t="shared" si="438"/>
        <v>0</v>
      </c>
      <c r="M6949" s="16">
        <f>'Barometric Data'!E6957</f>
        <v>2.8734999999999999</v>
      </c>
      <c r="N6949" s="16">
        <f t="shared" si="439"/>
        <v>56.431400000000004</v>
      </c>
      <c r="O6949" s="17">
        <f t="shared" si="440"/>
        <v>344.6918</v>
      </c>
      <c r="P6949" s="16"/>
      <c r="Q6949" s="101">
        <v>16.850000000000001</v>
      </c>
      <c r="R6949" s="16"/>
    </row>
    <row r="6950" spans="7:18" x14ac:dyDescent="0.25">
      <c r="G6950" s="98">
        <v>42640</v>
      </c>
      <c r="H6950" s="99">
        <v>8.3333333333333329E-2</v>
      </c>
      <c r="I6950" s="100">
        <f t="shared" si="437"/>
        <v>42640.083333333336</v>
      </c>
      <c r="J6950" s="101">
        <v>59.270899999999997</v>
      </c>
      <c r="K6950" s="100">
        <f>'Barometric Data'!D6958</f>
        <v>42640.083333333336</v>
      </c>
      <c r="L6950" s="102">
        <f t="shared" si="438"/>
        <v>0</v>
      </c>
      <c r="M6950" s="16">
        <f>'Barometric Data'!E6958</f>
        <v>2.8342999999999998</v>
      </c>
      <c r="N6950" s="16">
        <f t="shared" si="439"/>
        <v>56.436599999999999</v>
      </c>
      <c r="O6950" s="17">
        <f t="shared" si="440"/>
        <v>344.6866</v>
      </c>
      <c r="P6950" s="16"/>
      <c r="Q6950" s="101">
        <v>16.831</v>
      </c>
      <c r="R6950" s="16"/>
    </row>
    <row r="6951" spans="7:18" x14ac:dyDescent="0.25">
      <c r="G6951" s="98">
        <v>42640</v>
      </c>
      <c r="H6951" s="99">
        <v>0.33333333333333331</v>
      </c>
      <c r="I6951" s="100">
        <f t="shared" si="437"/>
        <v>42640.333333333336</v>
      </c>
      <c r="J6951" s="101">
        <v>59.278599999999997</v>
      </c>
      <c r="K6951" s="100">
        <f>'Barometric Data'!D6959</f>
        <v>42640.333333333336</v>
      </c>
      <c r="L6951" s="102">
        <f t="shared" si="438"/>
        <v>0</v>
      </c>
      <c r="M6951" s="16">
        <f>'Barometric Data'!E6959</f>
        <v>2.8328000000000002</v>
      </c>
      <c r="N6951" s="16">
        <f t="shared" si="439"/>
        <v>56.445799999999998</v>
      </c>
      <c r="O6951" s="17">
        <f t="shared" si="440"/>
        <v>344.67739999999998</v>
      </c>
      <c r="P6951" s="16"/>
      <c r="Q6951" s="101">
        <v>16.837</v>
      </c>
      <c r="R6951" s="16"/>
    </row>
    <row r="6952" spans="7:18" x14ac:dyDescent="0.25">
      <c r="G6952" s="98">
        <v>42640</v>
      </c>
      <c r="H6952" s="99">
        <v>0.58333333333333337</v>
      </c>
      <c r="I6952" s="100">
        <f t="shared" si="437"/>
        <v>42640.583333333336</v>
      </c>
      <c r="J6952" s="101">
        <v>59.236600000000003</v>
      </c>
      <c r="K6952" s="100">
        <f>'Barometric Data'!D6960</f>
        <v>42640.583333333336</v>
      </c>
      <c r="L6952" s="102">
        <f t="shared" si="438"/>
        <v>0</v>
      </c>
      <c r="M6952" s="16">
        <f>'Barometric Data'!E6960</f>
        <v>2.7934000000000001</v>
      </c>
      <c r="N6952" s="16">
        <f t="shared" si="439"/>
        <v>56.443200000000004</v>
      </c>
      <c r="O6952" s="17">
        <f t="shared" si="440"/>
        <v>344.68</v>
      </c>
      <c r="P6952" s="16"/>
      <c r="Q6952" s="101">
        <v>16.838999999999999</v>
      </c>
      <c r="R6952" s="16"/>
    </row>
    <row r="6953" spans="7:18" x14ac:dyDescent="0.25">
      <c r="G6953" s="98">
        <v>42640</v>
      </c>
      <c r="H6953" s="99">
        <v>0.83333333333333337</v>
      </c>
      <c r="I6953" s="100">
        <f t="shared" si="437"/>
        <v>42640.833333333336</v>
      </c>
      <c r="J6953" s="101">
        <v>59.221600000000002</v>
      </c>
      <c r="K6953" s="100">
        <f>'Barometric Data'!D6961</f>
        <v>42640.833333333336</v>
      </c>
      <c r="L6953" s="102">
        <f t="shared" si="438"/>
        <v>0</v>
      </c>
      <c r="M6953" s="16">
        <f>'Barometric Data'!E6961</f>
        <v>2.7288000000000001</v>
      </c>
      <c r="N6953" s="16">
        <f t="shared" si="439"/>
        <v>56.492800000000003</v>
      </c>
      <c r="O6953" s="17">
        <f t="shared" si="440"/>
        <v>344.63040000000001</v>
      </c>
      <c r="P6953" s="16"/>
      <c r="Q6953" s="101">
        <v>16.835000000000001</v>
      </c>
      <c r="R6953" s="16"/>
    </row>
    <row r="6954" spans="7:18" x14ac:dyDescent="0.25">
      <c r="G6954" s="98">
        <v>42641</v>
      </c>
      <c r="H6954" s="99">
        <v>8.3333333333333329E-2</v>
      </c>
      <c r="I6954" s="100">
        <f t="shared" si="437"/>
        <v>42641.083333333336</v>
      </c>
      <c r="J6954" s="101">
        <v>59.207000000000001</v>
      </c>
      <c r="K6954" s="100">
        <f>'Barometric Data'!D6962</f>
        <v>42641.083333333336</v>
      </c>
      <c r="L6954" s="102">
        <f t="shared" si="438"/>
        <v>0</v>
      </c>
      <c r="M6954" s="16">
        <f>'Barometric Data'!E6962</f>
        <v>2.7496999999999998</v>
      </c>
      <c r="N6954" s="16">
        <f t="shared" si="439"/>
        <v>56.457300000000004</v>
      </c>
      <c r="O6954" s="17">
        <f t="shared" si="440"/>
        <v>344.66589999999997</v>
      </c>
      <c r="P6954" s="16"/>
      <c r="Q6954" s="101">
        <v>16.838999999999999</v>
      </c>
      <c r="R6954" s="16"/>
    </row>
    <row r="6955" spans="7:18" x14ac:dyDescent="0.25">
      <c r="G6955" s="98">
        <v>42641</v>
      </c>
      <c r="H6955" s="99">
        <v>0.33333333333333331</v>
      </c>
      <c r="I6955" s="100">
        <f t="shared" si="437"/>
        <v>42641.333333333336</v>
      </c>
      <c r="J6955" s="101">
        <v>59.243699999999997</v>
      </c>
      <c r="K6955" s="100">
        <f>'Barometric Data'!D6963</f>
        <v>42641.333333333336</v>
      </c>
      <c r="L6955" s="102">
        <f t="shared" ref="L6955:L6975" si="441">I6955-K6955</f>
        <v>0</v>
      </c>
      <c r="M6955" s="16">
        <f>'Barometric Data'!E6963</f>
        <v>2.7667000000000002</v>
      </c>
      <c r="N6955" s="16">
        <f t="shared" ref="N6955:N6975" si="442">J6955-M6955</f>
        <v>56.476999999999997</v>
      </c>
      <c r="O6955" s="17">
        <f t="shared" si="440"/>
        <v>344.64620000000002</v>
      </c>
      <c r="P6955" s="16"/>
      <c r="Q6955" s="101">
        <v>16.847000000000001</v>
      </c>
      <c r="R6955" s="16"/>
    </row>
    <row r="6956" spans="7:18" x14ac:dyDescent="0.25">
      <c r="G6956" s="98">
        <v>42641</v>
      </c>
      <c r="H6956" s="99">
        <v>0.58333333333333337</v>
      </c>
      <c r="I6956" s="100">
        <f t="shared" si="437"/>
        <v>42641.583333333336</v>
      </c>
      <c r="J6956" s="101">
        <v>59.191200000000002</v>
      </c>
      <c r="K6956" s="100">
        <f>'Barometric Data'!D6964</f>
        <v>42641.583333333336</v>
      </c>
      <c r="L6956" s="102">
        <f t="shared" si="441"/>
        <v>0</v>
      </c>
      <c r="M6956" s="16">
        <f>'Barometric Data'!E6964</f>
        <v>2.7265000000000001</v>
      </c>
      <c r="N6956" s="16">
        <f t="shared" si="442"/>
        <v>56.464700000000001</v>
      </c>
      <c r="O6956" s="17">
        <f t="shared" si="440"/>
        <v>344.6585</v>
      </c>
      <c r="P6956" s="16"/>
      <c r="Q6956" s="101">
        <v>16.841999999999999</v>
      </c>
      <c r="R6956" s="16"/>
    </row>
    <row r="6957" spans="7:18" x14ac:dyDescent="0.25">
      <c r="G6957" s="98">
        <v>42641</v>
      </c>
      <c r="H6957" s="99">
        <v>0.83333333333333337</v>
      </c>
      <c r="I6957" s="100">
        <f t="shared" si="437"/>
        <v>42641.833333333336</v>
      </c>
      <c r="J6957" s="101">
        <v>59.174900000000001</v>
      </c>
      <c r="K6957" s="100">
        <f>'Barometric Data'!D6965</f>
        <v>42641.833333333336</v>
      </c>
      <c r="L6957" s="102">
        <f t="shared" si="441"/>
        <v>0</v>
      </c>
      <c r="M6957" s="16">
        <f>'Barometric Data'!E6965</f>
        <v>2.6614</v>
      </c>
      <c r="N6957" s="16">
        <f t="shared" si="442"/>
        <v>56.513500000000001</v>
      </c>
      <c r="O6957" s="17">
        <f t="shared" si="440"/>
        <v>344.60969999999998</v>
      </c>
      <c r="P6957" s="16"/>
      <c r="Q6957" s="101">
        <v>16.841999999999999</v>
      </c>
      <c r="R6957" s="16"/>
    </row>
    <row r="6958" spans="7:18" x14ac:dyDescent="0.25">
      <c r="G6958" s="98">
        <v>42642</v>
      </c>
      <c r="H6958" s="99">
        <v>8.3333333333333329E-2</v>
      </c>
      <c r="I6958" s="100">
        <f t="shared" si="437"/>
        <v>42642.083333333336</v>
      </c>
      <c r="J6958" s="101">
        <v>59.1571</v>
      </c>
      <c r="K6958" s="100">
        <f>'Barometric Data'!D6966</f>
        <v>42642.083333333336</v>
      </c>
      <c r="L6958" s="102">
        <f t="shared" si="441"/>
        <v>0</v>
      </c>
      <c r="M6958" s="16">
        <f>'Barometric Data'!E6966</f>
        <v>2.6602999999999999</v>
      </c>
      <c r="N6958" s="16">
        <f t="shared" si="442"/>
        <v>56.4968</v>
      </c>
      <c r="O6958" s="17">
        <f t="shared" si="440"/>
        <v>344.62639999999999</v>
      </c>
      <c r="P6958" s="16"/>
      <c r="Q6958" s="101">
        <v>16.834</v>
      </c>
      <c r="R6958" s="16"/>
    </row>
    <row r="6959" spans="7:18" x14ac:dyDescent="0.25">
      <c r="G6959" s="98">
        <v>42642</v>
      </c>
      <c r="H6959" s="99">
        <v>0.33333333333333331</v>
      </c>
      <c r="I6959" s="100">
        <f t="shared" si="437"/>
        <v>42642.333333333336</v>
      </c>
      <c r="J6959" s="101">
        <v>59.205500000000001</v>
      </c>
      <c r="K6959" s="100">
        <f>'Barometric Data'!D6967</f>
        <v>42642.333333333336</v>
      </c>
      <c r="L6959" s="102">
        <f t="shared" si="441"/>
        <v>0</v>
      </c>
      <c r="M6959" s="16">
        <f>'Barometric Data'!E6967</f>
        <v>2.7027999999999999</v>
      </c>
      <c r="N6959" s="16">
        <f t="shared" si="442"/>
        <v>56.502700000000004</v>
      </c>
      <c r="O6959" s="17">
        <f t="shared" si="440"/>
        <v>344.62049999999999</v>
      </c>
      <c r="P6959" s="16"/>
      <c r="Q6959" s="101">
        <v>16.827000000000002</v>
      </c>
      <c r="R6959" s="16"/>
    </row>
    <row r="6960" spans="7:18" x14ac:dyDescent="0.25">
      <c r="G6960" s="98">
        <v>42642</v>
      </c>
      <c r="H6960" s="99">
        <v>0.58333333333333337</v>
      </c>
      <c r="I6960" s="100">
        <f t="shared" si="437"/>
        <v>42642.583333333336</v>
      </c>
      <c r="J6960" s="101">
        <v>59.197400000000002</v>
      </c>
      <c r="K6960" s="100">
        <f>'Barometric Data'!D6968</f>
        <v>42642.583333333336</v>
      </c>
      <c r="L6960" s="102">
        <f t="shared" si="441"/>
        <v>0</v>
      </c>
      <c r="M6960" s="16">
        <f>'Barometric Data'!E6968</f>
        <v>2.7480000000000002</v>
      </c>
      <c r="N6960" s="16">
        <f t="shared" si="442"/>
        <v>56.449400000000004</v>
      </c>
      <c r="O6960" s="17">
        <f t="shared" si="440"/>
        <v>344.67379999999997</v>
      </c>
      <c r="P6960" s="16"/>
      <c r="Q6960" s="101">
        <v>16.838999999999999</v>
      </c>
      <c r="R6960" s="16"/>
    </row>
    <row r="6961" spans="7:18" x14ac:dyDescent="0.25">
      <c r="G6961" s="98">
        <v>42642</v>
      </c>
      <c r="H6961" s="99">
        <v>0.83333333333333337</v>
      </c>
      <c r="I6961" s="100">
        <f t="shared" si="437"/>
        <v>42642.833333333336</v>
      </c>
      <c r="J6961" s="101">
        <v>59.1999</v>
      </c>
      <c r="K6961" s="100">
        <f>'Barometric Data'!D6969</f>
        <v>42642.833333333336</v>
      </c>
      <c r="L6961" s="102">
        <f t="shared" si="441"/>
        <v>0</v>
      </c>
      <c r="M6961" s="16">
        <f>'Barometric Data'!E6969</f>
        <v>2.7172999999999998</v>
      </c>
      <c r="N6961" s="16">
        <f t="shared" si="442"/>
        <v>56.482599999999998</v>
      </c>
      <c r="O6961" s="17">
        <f t="shared" si="440"/>
        <v>344.64060000000001</v>
      </c>
      <c r="P6961" s="16"/>
      <c r="Q6961" s="101">
        <v>16.856999999999999</v>
      </c>
      <c r="R6961" s="16"/>
    </row>
    <row r="6962" spans="7:18" x14ac:dyDescent="0.25">
      <c r="G6962" s="98">
        <v>42643</v>
      </c>
      <c r="H6962" s="99">
        <v>8.3333333333333329E-2</v>
      </c>
      <c r="I6962" s="100">
        <f t="shared" si="437"/>
        <v>42643.083333333336</v>
      </c>
      <c r="J6962" s="101">
        <v>59.197099999999999</v>
      </c>
      <c r="K6962" s="100">
        <f>'Barometric Data'!D6970</f>
        <v>42643.083333333336</v>
      </c>
      <c r="L6962" s="102">
        <f t="shared" si="441"/>
        <v>0</v>
      </c>
      <c r="M6962" s="16">
        <f>'Barometric Data'!E6970</f>
        <v>2.7246000000000001</v>
      </c>
      <c r="N6962" s="16">
        <f t="shared" si="442"/>
        <v>56.472499999999997</v>
      </c>
      <c r="O6962" s="17">
        <f t="shared" si="440"/>
        <v>344.65070000000003</v>
      </c>
      <c r="P6962" s="16"/>
      <c r="Q6962" s="101">
        <v>16.837</v>
      </c>
      <c r="R6962" s="16"/>
    </row>
    <row r="6963" spans="7:18" x14ac:dyDescent="0.25">
      <c r="G6963" s="98">
        <v>42643</v>
      </c>
      <c r="H6963" s="99">
        <v>0.33333333333333331</v>
      </c>
      <c r="I6963" s="100">
        <f t="shared" si="437"/>
        <v>42643.333333333336</v>
      </c>
      <c r="J6963" s="101">
        <v>59.253500000000003</v>
      </c>
      <c r="K6963" s="100">
        <f>'Barometric Data'!D6971</f>
        <v>42643.333333333336</v>
      </c>
      <c r="L6963" s="102">
        <f t="shared" si="441"/>
        <v>0</v>
      </c>
      <c r="M6963" s="16">
        <f>'Barometric Data'!E6971</f>
        <v>2.7690000000000001</v>
      </c>
      <c r="N6963" s="16">
        <f t="shared" si="442"/>
        <v>56.484500000000004</v>
      </c>
      <c r="O6963" s="17">
        <f t="shared" si="440"/>
        <v>344.63869999999997</v>
      </c>
      <c r="P6963" s="16"/>
      <c r="Q6963" s="101">
        <v>16.835000000000001</v>
      </c>
      <c r="R6963" s="16"/>
    </row>
    <row r="6964" spans="7:18" x14ac:dyDescent="0.25">
      <c r="G6964" s="98">
        <v>42643</v>
      </c>
      <c r="H6964" s="99">
        <v>0.58333333333333337</v>
      </c>
      <c r="I6964" s="100">
        <f t="shared" si="437"/>
        <v>42643.583333333336</v>
      </c>
      <c r="J6964" s="101">
        <v>59.198700000000002</v>
      </c>
      <c r="K6964" s="100">
        <f>'Barometric Data'!D6972</f>
        <v>42643.583333333336</v>
      </c>
      <c r="L6964" s="102">
        <f t="shared" si="441"/>
        <v>0</v>
      </c>
      <c r="M6964" s="16">
        <f>'Barometric Data'!E6972</f>
        <v>2.7298</v>
      </c>
      <c r="N6964" s="16">
        <f t="shared" si="442"/>
        <v>56.468900000000005</v>
      </c>
      <c r="O6964" s="17">
        <f t="shared" si="440"/>
        <v>344.65429999999998</v>
      </c>
      <c r="P6964" s="16"/>
      <c r="Q6964" s="101">
        <v>16.829999999999998</v>
      </c>
      <c r="R6964" s="16"/>
    </row>
    <row r="6965" spans="7:18" x14ac:dyDescent="0.25">
      <c r="G6965" s="98">
        <v>42643</v>
      </c>
      <c r="H6965" s="99">
        <v>0.83333333333333337</v>
      </c>
      <c r="I6965" s="100">
        <f t="shared" si="437"/>
        <v>42643.833333333336</v>
      </c>
      <c r="J6965" s="101">
        <v>59.1357</v>
      </c>
      <c r="K6965" s="100">
        <f>'Barometric Data'!D6973</f>
        <v>42643.833333333336</v>
      </c>
      <c r="L6965" s="102">
        <f t="shared" si="441"/>
        <v>0</v>
      </c>
      <c r="M6965" s="16">
        <f>'Barometric Data'!E6973</f>
        <v>2.5817000000000001</v>
      </c>
      <c r="N6965" s="16">
        <f t="shared" si="442"/>
        <v>56.554000000000002</v>
      </c>
      <c r="O6965" s="17">
        <f t="shared" si="440"/>
        <v>344.56920000000002</v>
      </c>
      <c r="P6965" s="16"/>
      <c r="Q6965" s="101">
        <v>16.841999999999999</v>
      </c>
      <c r="R6965" s="16"/>
    </row>
    <row r="6966" spans="7:18" x14ac:dyDescent="0.25">
      <c r="G6966" s="98">
        <v>42644</v>
      </c>
      <c r="H6966" s="99">
        <v>8.3333333333333329E-2</v>
      </c>
      <c r="I6966" s="100">
        <f t="shared" si="437"/>
        <v>42644.083333333336</v>
      </c>
      <c r="J6966" s="101">
        <v>59.102899999999998</v>
      </c>
      <c r="K6966" s="100">
        <f>'Barometric Data'!D6974</f>
        <v>42644.083333333336</v>
      </c>
      <c r="L6966" s="102">
        <f t="shared" si="441"/>
        <v>0</v>
      </c>
      <c r="M6966" s="16">
        <f>'Barometric Data'!E6974</f>
        <v>2.5966999999999998</v>
      </c>
      <c r="N6966" s="16">
        <f t="shared" si="442"/>
        <v>56.5062</v>
      </c>
      <c r="O6966" s="17">
        <f t="shared" si="440"/>
        <v>344.61700000000002</v>
      </c>
      <c r="P6966" s="16"/>
      <c r="Q6966" s="101">
        <v>16.835000000000001</v>
      </c>
      <c r="R6966" s="16"/>
    </row>
    <row r="6967" spans="7:18" x14ac:dyDescent="0.25">
      <c r="G6967" s="98">
        <v>42644</v>
      </c>
      <c r="H6967" s="99">
        <v>0.33333333333333331</v>
      </c>
      <c r="I6967" s="100">
        <f t="shared" si="437"/>
        <v>42644.333333333336</v>
      </c>
      <c r="J6967" s="101">
        <v>59.176299999999998</v>
      </c>
      <c r="K6967" s="100">
        <f>'Barometric Data'!D6975</f>
        <v>42644.333333333336</v>
      </c>
      <c r="L6967" s="102">
        <f t="shared" si="441"/>
        <v>0</v>
      </c>
      <c r="M6967" s="16">
        <f>'Barometric Data'!E6975</f>
        <v>2.6615000000000002</v>
      </c>
      <c r="N6967" s="16">
        <f t="shared" si="442"/>
        <v>56.514799999999994</v>
      </c>
      <c r="O6967" s="17">
        <f t="shared" si="440"/>
        <v>344.60840000000002</v>
      </c>
      <c r="P6967" s="16"/>
      <c r="Q6967" s="101">
        <v>16.841000000000001</v>
      </c>
      <c r="R6967" s="16"/>
    </row>
    <row r="6968" spans="7:18" x14ac:dyDescent="0.25">
      <c r="G6968" s="98">
        <v>42644</v>
      </c>
      <c r="H6968" s="99">
        <v>0.58333333333333337</v>
      </c>
      <c r="I6968" s="100">
        <f t="shared" si="437"/>
        <v>42644.583333333336</v>
      </c>
      <c r="J6968" s="101">
        <v>59.186799999999998</v>
      </c>
      <c r="K6968" s="100">
        <f>'Barometric Data'!D6976</f>
        <v>42644.583333333336</v>
      </c>
      <c r="L6968" s="102">
        <f t="shared" si="441"/>
        <v>0</v>
      </c>
      <c r="M6968" s="16">
        <f>'Barometric Data'!E6976</f>
        <v>2.7109000000000001</v>
      </c>
      <c r="N6968" s="16">
        <f t="shared" si="442"/>
        <v>56.475899999999996</v>
      </c>
      <c r="O6968" s="17">
        <f t="shared" si="440"/>
        <v>344.64729999999997</v>
      </c>
      <c r="P6968" s="16"/>
      <c r="Q6968" s="101">
        <v>16.846</v>
      </c>
      <c r="R6968" s="16"/>
    </row>
    <row r="6969" spans="7:18" x14ac:dyDescent="0.25">
      <c r="G6969" s="98">
        <v>42644</v>
      </c>
      <c r="H6969" s="99">
        <v>0.83333333333333337</v>
      </c>
      <c r="I6969" s="100">
        <f t="shared" si="437"/>
        <v>42644.833333333336</v>
      </c>
      <c r="J6969" s="101">
        <v>59.192599999999999</v>
      </c>
      <c r="K6969" s="100">
        <f>'Barometric Data'!D6977</f>
        <v>42644.833333333336</v>
      </c>
      <c r="L6969" s="102">
        <f t="shared" si="441"/>
        <v>0</v>
      </c>
      <c r="M6969" s="16">
        <f>'Barometric Data'!E6977</f>
        <v>2.6778</v>
      </c>
      <c r="N6969" s="16">
        <f t="shared" si="442"/>
        <v>56.514800000000001</v>
      </c>
      <c r="O6969" s="17">
        <f t="shared" si="440"/>
        <v>344.60840000000002</v>
      </c>
      <c r="P6969" s="16"/>
      <c r="Q6969" s="101">
        <v>16.841000000000001</v>
      </c>
      <c r="R6969" s="16"/>
    </row>
    <row r="6970" spans="7:18" x14ac:dyDescent="0.25">
      <c r="G6970" s="98">
        <v>42645</v>
      </c>
      <c r="H6970" s="99">
        <v>8.3333333333333329E-2</v>
      </c>
      <c r="I6970" s="100">
        <f t="shared" si="437"/>
        <v>42645.083333333336</v>
      </c>
      <c r="J6970" s="101">
        <v>59.153199999999998</v>
      </c>
      <c r="K6970" s="100">
        <f>'Barometric Data'!D6978</f>
        <v>42645.083333333336</v>
      </c>
      <c r="L6970" s="102">
        <f t="shared" si="441"/>
        <v>0</v>
      </c>
      <c r="M6970" s="16">
        <f>'Barometric Data'!E6978</f>
        <v>2.6573000000000002</v>
      </c>
      <c r="N6970" s="16">
        <f t="shared" si="442"/>
        <v>56.495899999999999</v>
      </c>
      <c r="O6970" s="17">
        <f t="shared" si="440"/>
        <v>344.62729999999999</v>
      </c>
      <c r="P6970" s="16"/>
      <c r="Q6970" s="101">
        <v>16.843</v>
      </c>
      <c r="R6970" s="16"/>
    </row>
    <row r="6971" spans="7:18" x14ac:dyDescent="0.25">
      <c r="G6971" s="98">
        <v>42645</v>
      </c>
      <c r="H6971" s="99">
        <v>0.33333333333333331</v>
      </c>
      <c r="I6971" s="100">
        <f t="shared" si="437"/>
        <v>42645.333333333336</v>
      </c>
      <c r="J6971" s="101">
        <v>59.1402</v>
      </c>
      <c r="K6971" s="100">
        <f>'Barometric Data'!D6979</f>
        <v>42645.333333333336</v>
      </c>
      <c r="L6971" s="102">
        <f t="shared" si="441"/>
        <v>0</v>
      </c>
      <c r="M6971" s="16">
        <f>'Barometric Data'!E6979</f>
        <v>2.5813999999999999</v>
      </c>
      <c r="N6971" s="16">
        <f t="shared" si="442"/>
        <v>56.558799999999998</v>
      </c>
      <c r="O6971" s="17">
        <f t="shared" si="440"/>
        <v>344.56439999999998</v>
      </c>
      <c r="P6971" s="16"/>
      <c r="Q6971" s="101">
        <v>16.841999999999999</v>
      </c>
      <c r="R6971" s="16"/>
    </row>
    <row r="6972" spans="7:18" x14ac:dyDescent="0.25">
      <c r="G6972" s="98">
        <v>42645</v>
      </c>
      <c r="H6972" s="99">
        <v>0.58333333333333337</v>
      </c>
      <c r="I6972" s="100">
        <f t="shared" si="437"/>
        <v>42645.583333333336</v>
      </c>
      <c r="J6972" s="101">
        <v>59.0762</v>
      </c>
      <c r="K6972" s="100">
        <f>'Barometric Data'!D6980</f>
        <v>42645.583333333336</v>
      </c>
      <c r="L6972" s="102">
        <f t="shared" si="441"/>
        <v>0</v>
      </c>
      <c r="M6972" s="16">
        <f>'Barometric Data'!E6980</f>
        <v>2.5030999999999999</v>
      </c>
      <c r="N6972" s="16">
        <f t="shared" si="442"/>
        <v>56.573099999999997</v>
      </c>
      <c r="O6972" s="17">
        <f t="shared" si="440"/>
        <v>344.55009999999999</v>
      </c>
      <c r="P6972" s="16"/>
      <c r="Q6972" s="101">
        <v>16.838999999999999</v>
      </c>
      <c r="R6972" s="16"/>
    </row>
    <row r="6973" spans="7:18" x14ac:dyDescent="0.25">
      <c r="G6973" s="98">
        <v>42645</v>
      </c>
      <c r="H6973" s="99">
        <v>0.83333333333333337</v>
      </c>
      <c r="I6973" s="100">
        <f t="shared" si="437"/>
        <v>42645.833333333336</v>
      </c>
      <c r="J6973" s="101">
        <v>59.0274</v>
      </c>
      <c r="K6973" s="100">
        <f>'Barometric Data'!D6981</f>
        <v>42645.833333333336</v>
      </c>
      <c r="L6973" s="102">
        <f t="shared" si="441"/>
        <v>0</v>
      </c>
      <c r="M6973" s="16">
        <f>'Barometric Data'!E6981</f>
        <v>2.4049</v>
      </c>
      <c r="N6973" s="16">
        <f t="shared" si="442"/>
        <v>56.622500000000002</v>
      </c>
      <c r="O6973" s="17">
        <f t="shared" si="440"/>
        <v>344.50069999999999</v>
      </c>
      <c r="P6973" s="16"/>
      <c r="Q6973" s="101">
        <v>16.832999999999998</v>
      </c>
      <c r="R6973" s="16"/>
    </row>
    <row r="6974" spans="7:18" x14ac:dyDescent="0.25">
      <c r="G6974" s="98">
        <v>42646</v>
      </c>
      <c r="H6974" s="99">
        <v>8.3333333333333329E-2</v>
      </c>
      <c r="I6974" s="100">
        <f t="shared" si="437"/>
        <v>42646.083333333336</v>
      </c>
      <c r="J6974" s="101">
        <v>59.044600000000003</v>
      </c>
      <c r="K6974" s="100">
        <f>'Barometric Data'!D6982</f>
        <v>42646.083333333336</v>
      </c>
      <c r="L6974" s="102">
        <f t="shared" si="441"/>
        <v>0</v>
      </c>
      <c r="M6974" s="16">
        <f>'Barometric Data'!E6982</f>
        <v>2.4658000000000002</v>
      </c>
      <c r="N6974" s="16">
        <f t="shared" si="442"/>
        <v>56.578800000000001</v>
      </c>
      <c r="O6974" s="17">
        <f t="shared" si="440"/>
        <v>344.5444</v>
      </c>
      <c r="P6974" s="16"/>
      <c r="Q6974" s="101">
        <v>16.837</v>
      </c>
      <c r="R6974" s="16"/>
    </row>
    <row r="6975" spans="7:18" x14ac:dyDescent="0.25">
      <c r="G6975" s="98">
        <v>42646</v>
      </c>
      <c r="H6975" s="99">
        <v>0.33333333333333331</v>
      </c>
      <c r="I6975" s="100">
        <f t="shared" si="437"/>
        <v>42646.333333333336</v>
      </c>
      <c r="J6975" s="101">
        <v>59.0824</v>
      </c>
      <c r="K6975" s="100">
        <f>'Barometric Data'!D6983</f>
        <v>42646.333333333336</v>
      </c>
      <c r="L6975" s="102">
        <f t="shared" si="441"/>
        <v>0</v>
      </c>
      <c r="M6975" s="16">
        <f>'Barometric Data'!E6983</f>
        <v>2.4944000000000002</v>
      </c>
      <c r="N6975" s="16">
        <f t="shared" si="442"/>
        <v>56.588000000000001</v>
      </c>
      <c r="O6975" s="17">
        <f t="shared" si="440"/>
        <v>344.53519999999997</v>
      </c>
      <c r="P6975" s="16"/>
      <c r="Q6975" s="101">
        <v>16.84</v>
      </c>
      <c r="R6975" s="16"/>
    </row>
    <row r="6976" spans="7:18" x14ac:dyDescent="0.25">
      <c r="G6976" s="98">
        <v>42646</v>
      </c>
      <c r="H6976" s="99">
        <v>0.58333333333333337</v>
      </c>
      <c r="I6976" s="100">
        <f t="shared" si="437"/>
        <v>42646.583333333336</v>
      </c>
      <c r="J6976" s="101">
        <v>59.116300000000003</v>
      </c>
      <c r="K6976" s="100">
        <f>'Barometric Data'!D6984</f>
        <v>42646.583333333336</v>
      </c>
      <c r="L6976" s="102">
        <f t="shared" ref="L6976:L6980" si="443">I6976-K6976</f>
        <v>0</v>
      </c>
      <c r="M6976" s="16">
        <f>'Barometric Data'!E6984</f>
        <v>2.5649999999999999</v>
      </c>
      <c r="N6976" s="16">
        <f t="shared" ref="N6976:N6980" si="444">J6976-M6976</f>
        <v>56.551300000000005</v>
      </c>
      <c r="O6976" s="17">
        <f t="shared" si="440"/>
        <v>344.57189999999997</v>
      </c>
      <c r="P6976" s="16"/>
      <c r="Q6976" s="101">
        <v>16.843</v>
      </c>
      <c r="R6976" s="16"/>
    </row>
    <row r="6977" spans="5:18" x14ac:dyDescent="0.25">
      <c r="G6977" s="98">
        <v>42646</v>
      </c>
      <c r="H6977" s="99">
        <v>0.83333333333333337</v>
      </c>
      <c r="I6977" s="100">
        <f t="shared" si="437"/>
        <v>42646.833333333336</v>
      </c>
      <c r="J6977" s="101">
        <v>59.131700000000002</v>
      </c>
      <c r="K6977" s="100">
        <f>'Barometric Data'!D6985</f>
        <v>42646.833333333336</v>
      </c>
      <c r="L6977" s="102">
        <f t="shared" si="443"/>
        <v>0</v>
      </c>
      <c r="M6977" s="16">
        <f>'Barometric Data'!E6985</f>
        <v>2.5724</v>
      </c>
      <c r="N6977" s="16">
        <f t="shared" si="444"/>
        <v>56.5593</v>
      </c>
      <c r="O6977" s="17">
        <f t="shared" si="440"/>
        <v>344.56389999999999</v>
      </c>
      <c r="P6977" s="16"/>
      <c r="Q6977" s="101">
        <v>16.837</v>
      </c>
      <c r="R6977" s="16"/>
    </row>
    <row r="6978" spans="5:18" x14ac:dyDescent="0.25">
      <c r="G6978" s="98">
        <v>42647</v>
      </c>
      <c r="H6978" s="99">
        <v>8.3333333333333329E-2</v>
      </c>
      <c r="I6978" s="100">
        <f t="shared" si="437"/>
        <v>42647.083333333336</v>
      </c>
      <c r="J6978" s="101">
        <v>59.113399999999999</v>
      </c>
      <c r="K6978" s="100">
        <f>'Barometric Data'!D6986</f>
        <v>42647.083333333336</v>
      </c>
      <c r="L6978" s="102">
        <f t="shared" si="443"/>
        <v>0</v>
      </c>
      <c r="M6978" s="16">
        <f>'Barometric Data'!E6986</f>
        <v>2.5804</v>
      </c>
      <c r="N6978" s="16">
        <f t="shared" si="444"/>
        <v>56.533000000000001</v>
      </c>
      <c r="O6978" s="17">
        <f t="shared" si="440"/>
        <v>344.59019999999998</v>
      </c>
      <c r="P6978" s="16"/>
      <c r="Q6978" s="101">
        <v>16.837</v>
      </c>
      <c r="R6978" s="16"/>
    </row>
    <row r="6979" spans="5:18" x14ac:dyDescent="0.25">
      <c r="G6979" s="98">
        <v>42647</v>
      </c>
      <c r="H6979" s="99">
        <v>0.33333333333333331</v>
      </c>
      <c r="I6979" s="100">
        <f t="shared" si="437"/>
        <v>42647.333333333336</v>
      </c>
      <c r="J6979" s="101">
        <v>59.158799999999999</v>
      </c>
      <c r="K6979" s="100">
        <f>'Barometric Data'!D6987</f>
        <v>42647.333333333336</v>
      </c>
      <c r="L6979" s="102">
        <f t="shared" si="443"/>
        <v>0</v>
      </c>
      <c r="M6979" s="16">
        <f>'Barometric Data'!E6987</f>
        <v>2.6109</v>
      </c>
      <c r="N6979" s="16">
        <f t="shared" si="444"/>
        <v>56.547899999999998</v>
      </c>
      <c r="O6979" s="17">
        <f t="shared" si="440"/>
        <v>344.57529999999997</v>
      </c>
      <c r="P6979" s="16"/>
      <c r="Q6979" s="101">
        <v>16.841000000000001</v>
      </c>
      <c r="R6979" s="16"/>
    </row>
    <row r="6980" spans="5:18" x14ac:dyDescent="0.25">
      <c r="G6980" s="98">
        <v>42647</v>
      </c>
      <c r="H6980" s="99">
        <v>0.58333333333333337</v>
      </c>
      <c r="I6980" s="100">
        <f t="shared" si="437"/>
        <v>42647.583333333336</v>
      </c>
      <c r="J6980" s="101">
        <v>59.169499999999999</v>
      </c>
      <c r="K6980" s="100">
        <f>'Barometric Data'!D6988</f>
        <v>42647.583333333336</v>
      </c>
      <c r="L6980" s="102">
        <f t="shared" si="443"/>
        <v>0</v>
      </c>
      <c r="M6980" s="16">
        <f>'Barometric Data'!E6988</f>
        <v>2.6273</v>
      </c>
      <c r="N6980" s="16">
        <f t="shared" si="444"/>
        <v>56.542200000000001</v>
      </c>
      <c r="O6980" s="17">
        <f t="shared" si="440"/>
        <v>344.58100000000002</v>
      </c>
      <c r="P6980" s="16"/>
      <c r="Q6980" s="101">
        <v>16.834</v>
      </c>
      <c r="R6980" s="16"/>
    </row>
    <row r="6981" spans="5:18" x14ac:dyDescent="0.25">
      <c r="G6981" s="98">
        <v>42647</v>
      </c>
      <c r="H6981" s="99">
        <v>0.83333333333333337</v>
      </c>
      <c r="I6981" s="100">
        <f t="shared" si="437"/>
        <v>42647.833333333336</v>
      </c>
      <c r="J6981" s="101">
        <v>59.168900000000001</v>
      </c>
      <c r="K6981" s="100">
        <f>'Barometric Data'!D6989</f>
        <v>42647.833333333336</v>
      </c>
      <c r="L6981" s="102">
        <f t="shared" ref="L6981:L6985" si="445">I6981-K6981</f>
        <v>0</v>
      </c>
      <c r="M6981" s="16">
        <f>'Barometric Data'!E6989</f>
        <v>2.6103999999999998</v>
      </c>
      <c r="N6981" s="16">
        <f t="shared" ref="N6981:N6985" si="446">J6981-M6981</f>
        <v>56.558500000000002</v>
      </c>
      <c r="O6981" s="17">
        <f t="shared" si="440"/>
        <v>344.56470000000002</v>
      </c>
      <c r="P6981" s="16"/>
      <c r="Q6981" s="101">
        <v>16.837</v>
      </c>
      <c r="R6981" s="16"/>
    </row>
    <row r="6982" spans="5:18" x14ac:dyDescent="0.25">
      <c r="G6982" s="98">
        <v>42648</v>
      </c>
      <c r="H6982" s="99">
        <v>8.3333333333333329E-2</v>
      </c>
      <c r="I6982" s="100">
        <f t="shared" si="437"/>
        <v>42648.083333333336</v>
      </c>
      <c r="J6982" s="101">
        <v>59.150700000000001</v>
      </c>
      <c r="K6982" s="100">
        <f>'Barometric Data'!D6990</f>
        <v>42648.083333333336</v>
      </c>
      <c r="L6982" s="102">
        <f t="shared" si="445"/>
        <v>0</v>
      </c>
      <c r="M6982" s="16">
        <f>'Barometric Data'!E6990</f>
        <v>2.6301000000000001</v>
      </c>
      <c r="N6982" s="16">
        <f t="shared" si="446"/>
        <v>56.520600000000002</v>
      </c>
      <c r="O6982" s="17">
        <f t="shared" si="440"/>
        <v>344.6026</v>
      </c>
      <c r="P6982" s="16"/>
      <c r="Q6982" s="101">
        <v>16.847000000000001</v>
      </c>
      <c r="R6982" s="16"/>
    </row>
    <row r="6983" spans="5:18" x14ac:dyDescent="0.25">
      <c r="G6983" s="98">
        <v>42648</v>
      </c>
      <c r="H6983" s="99">
        <v>0.33333333333333331</v>
      </c>
      <c r="I6983" s="100">
        <f t="shared" si="437"/>
        <v>42648.333333333336</v>
      </c>
      <c r="J6983" s="101">
        <v>59.181199999999997</v>
      </c>
      <c r="K6983" s="100">
        <f>'Barometric Data'!D6991</f>
        <v>42648.333333333336</v>
      </c>
      <c r="L6983" s="102">
        <f t="shared" si="445"/>
        <v>0</v>
      </c>
      <c r="M6983" s="16">
        <f>'Barometric Data'!E6991</f>
        <v>2.6665000000000001</v>
      </c>
      <c r="N6983" s="16">
        <f t="shared" si="446"/>
        <v>56.514699999999998</v>
      </c>
      <c r="O6983" s="17">
        <f t="shared" si="440"/>
        <v>344.60849999999999</v>
      </c>
      <c r="P6983" s="16"/>
      <c r="Q6983" s="101">
        <v>16.850999999999999</v>
      </c>
      <c r="R6983" s="16"/>
    </row>
    <row r="6984" spans="5:18" x14ac:dyDescent="0.25">
      <c r="G6984" s="98">
        <v>42648</v>
      </c>
      <c r="H6984" s="99">
        <v>0.58333333333333337</v>
      </c>
      <c r="I6984" s="100">
        <f t="shared" si="437"/>
        <v>42648.583333333336</v>
      </c>
      <c r="J6984" s="101">
        <v>59.1997</v>
      </c>
      <c r="K6984" s="100">
        <f>'Barometric Data'!D6992</f>
        <v>42648.583333333336</v>
      </c>
      <c r="L6984" s="102">
        <f t="shared" si="445"/>
        <v>0</v>
      </c>
      <c r="M6984" s="16">
        <f>'Barometric Data'!E6992</f>
        <v>2.6920999999999999</v>
      </c>
      <c r="N6984" s="16">
        <f t="shared" si="446"/>
        <v>56.507599999999996</v>
      </c>
      <c r="O6984" s="17">
        <f t="shared" si="440"/>
        <v>344.61559999999997</v>
      </c>
      <c r="P6984" s="16"/>
      <c r="Q6984" s="101">
        <v>16.838999999999999</v>
      </c>
      <c r="R6984" s="16"/>
    </row>
    <row r="6985" spans="5:18" x14ac:dyDescent="0.25">
      <c r="G6985" s="98">
        <v>42648</v>
      </c>
      <c r="H6985" s="99">
        <v>0.83333333333333337</v>
      </c>
      <c r="I6985" s="100">
        <f t="shared" si="437"/>
        <v>42648.833333333336</v>
      </c>
      <c r="J6985" s="101">
        <v>59.217599999999997</v>
      </c>
      <c r="K6985" s="100">
        <f>'Barometric Data'!D6993</f>
        <v>42648.833333333336</v>
      </c>
      <c r="L6985" s="102">
        <f t="shared" si="445"/>
        <v>0</v>
      </c>
      <c r="M6985" s="16">
        <f>'Barometric Data'!E6993</f>
        <v>2.7057000000000002</v>
      </c>
      <c r="N6985" s="16">
        <f t="shared" si="446"/>
        <v>56.511899999999997</v>
      </c>
      <c r="O6985" s="17">
        <f t="shared" si="440"/>
        <v>344.61130000000003</v>
      </c>
      <c r="P6985" s="16"/>
      <c r="Q6985" s="101">
        <v>16.852</v>
      </c>
      <c r="R6985" s="16"/>
    </row>
    <row r="6986" spans="5:18" x14ac:dyDescent="0.25">
      <c r="G6986" s="98">
        <v>42649</v>
      </c>
      <c r="H6986" s="99">
        <v>8.3333333333333329E-2</v>
      </c>
      <c r="I6986" s="100">
        <f t="shared" si="437"/>
        <v>42649.083333333336</v>
      </c>
      <c r="J6986" s="101">
        <v>59.249099999999999</v>
      </c>
      <c r="K6986" s="100">
        <f>'Barometric Data'!D6994</f>
        <v>42649.083333333336</v>
      </c>
      <c r="L6986" s="102">
        <f t="shared" ref="L6986:L6987" si="447">I6986-K6986</f>
        <v>0</v>
      </c>
      <c r="M6986" s="16">
        <f>'Barometric Data'!E6994</f>
        <v>2.7732000000000001</v>
      </c>
      <c r="N6986" s="16">
        <f t="shared" ref="N6986:N6987" si="448">J6986-M6986</f>
        <v>56.475899999999996</v>
      </c>
      <c r="O6986" s="17">
        <f t="shared" si="440"/>
        <v>344.64729999999997</v>
      </c>
      <c r="P6986" s="16"/>
      <c r="Q6986" s="101">
        <v>16.843</v>
      </c>
      <c r="R6986" s="16"/>
    </row>
    <row r="6987" spans="5:18" x14ac:dyDescent="0.25">
      <c r="G6987" s="98">
        <v>42649</v>
      </c>
      <c r="H6987" s="99">
        <v>0.33333333333333331</v>
      </c>
      <c r="I6987" s="100">
        <f t="shared" si="437"/>
        <v>42649.333333333336</v>
      </c>
      <c r="J6987" s="101">
        <v>59.296399999999998</v>
      </c>
      <c r="K6987" s="100">
        <f>'Barometric Data'!D6995</f>
        <v>42649.333333333336</v>
      </c>
      <c r="L6987" s="102">
        <f t="shared" si="447"/>
        <v>0</v>
      </c>
      <c r="M6987" s="16">
        <f>'Barometric Data'!E6995</f>
        <v>2.8460999999999999</v>
      </c>
      <c r="N6987" s="16">
        <f t="shared" si="448"/>
        <v>56.450299999999999</v>
      </c>
      <c r="O6987" s="17">
        <f t="shared" si="440"/>
        <v>344.67290000000003</v>
      </c>
      <c r="P6987" s="16"/>
      <c r="Q6987" s="101">
        <v>16.838999999999999</v>
      </c>
      <c r="R6987" s="16"/>
    </row>
    <row r="6988" spans="5:18" x14ac:dyDescent="0.25">
      <c r="E6988" s="105" t="s">
        <v>116</v>
      </c>
      <c r="G6988" s="98">
        <v>42649</v>
      </c>
      <c r="H6988" s="99">
        <v>0.58333333333333337</v>
      </c>
      <c r="I6988" s="100">
        <f t="shared" si="437"/>
        <v>42649.583333333336</v>
      </c>
      <c r="J6988" s="101">
        <v>59.337899999999998</v>
      </c>
      <c r="K6988" s="100">
        <f>'Barometric Data'!D6996</f>
        <v>42649.583333333336</v>
      </c>
      <c r="L6988" s="102">
        <f t="shared" ref="L6988" si="449">I6988-K6988</f>
        <v>0</v>
      </c>
      <c r="M6988" s="16">
        <f>'Barometric Data'!E6996</f>
        <v>2.9009</v>
      </c>
      <c r="N6988" s="16">
        <f t="shared" ref="N6988" si="450">J6988-M6988</f>
        <v>56.436999999999998</v>
      </c>
      <c r="O6988" s="17">
        <f t="shared" si="440"/>
        <v>344.68619999999999</v>
      </c>
      <c r="P6988" s="16"/>
      <c r="Q6988" s="101">
        <v>16.846</v>
      </c>
      <c r="R6988" s="16"/>
    </row>
    <row r="6989" spans="5:18" x14ac:dyDescent="0.25">
      <c r="G6989" s="98">
        <v>42649</v>
      </c>
      <c r="H6989" s="99">
        <v>0.75</v>
      </c>
      <c r="I6989" s="100">
        <f t="shared" si="437"/>
        <v>42649.75</v>
      </c>
      <c r="J6989" s="101">
        <v>59.311599999999999</v>
      </c>
      <c r="K6989" s="100">
        <f>'Barometric Data'!D6997</f>
        <v>42649.75</v>
      </c>
      <c r="L6989" s="102">
        <f t="shared" ref="L6989:L7045" si="451">I6989-K6989</f>
        <v>0</v>
      </c>
      <c r="M6989" s="16">
        <f>'Barometric Data'!E6997</f>
        <v>2.8765999999999998</v>
      </c>
      <c r="N6989" s="16">
        <f t="shared" ref="N6989:N7045" si="452">J6989-M6989</f>
        <v>56.435000000000002</v>
      </c>
      <c r="O6989" s="17">
        <f t="shared" si="440"/>
        <v>344.68819999999999</v>
      </c>
      <c r="P6989" s="16"/>
      <c r="Q6989" s="101">
        <v>16.838000000000001</v>
      </c>
      <c r="R6989" s="16"/>
    </row>
    <row r="6990" spans="5:18" x14ac:dyDescent="0.25">
      <c r="G6990" s="98">
        <v>42650</v>
      </c>
      <c r="H6990" s="99">
        <v>0</v>
      </c>
      <c r="I6990" s="100">
        <f t="shared" si="437"/>
        <v>42650</v>
      </c>
      <c r="J6990" s="101">
        <v>59.314100000000003</v>
      </c>
      <c r="K6990" s="100">
        <f>'Barometric Data'!D6998</f>
        <v>42650</v>
      </c>
      <c r="L6990" s="102">
        <f t="shared" si="451"/>
        <v>0</v>
      </c>
      <c r="M6990" s="16">
        <f>'Barometric Data'!E6998</f>
        <v>2.8651</v>
      </c>
      <c r="N6990" s="16">
        <f t="shared" si="452"/>
        <v>56.449000000000005</v>
      </c>
      <c r="O6990" s="17">
        <f t="shared" si="440"/>
        <v>344.67419999999998</v>
      </c>
      <c r="P6990" s="16"/>
      <c r="Q6990" s="101">
        <v>16.835999999999999</v>
      </c>
      <c r="R6990" s="16"/>
    </row>
    <row r="6991" spans="5:18" x14ac:dyDescent="0.25">
      <c r="G6991" s="98">
        <v>42650</v>
      </c>
      <c r="H6991" s="99">
        <v>0.25</v>
      </c>
      <c r="I6991" s="100">
        <f t="shared" ref="I6991:I7054" si="453">G6991+H6991</f>
        <v>42650.25</v>
      </c>
      <c r="J6991" s="101">
        <v>59.296900000000001</v>
      </c>
      <c r="K6991" s="100">
        <f>'Barometric Data'!D6999</f>
        <v>42650.25</v>
      </c>
      <c r="L6991" s="102">
        <f t="shared" si="451"/>
        <v>0</v>
      </c>
      <c r="M6991" s="16">
        <f>'Barometric Data'!E6999</f>
        <v>2.8586999999999998</v>
      </c>
      <c r="N6991" s="16">
        <f t="shared" si="452"/>
        <v>56.438200000000002</v>
      </c>
      <c r="O6991" s="17">
        <f t="shared" si="440"/>
        <v>344.685</v>
      </c>
      <c r="P6991" s="16"/>
      <c r="Q6991" s="101">
        <v>16.838000000000001</v>
      </c>
      <c r="R6991" s="16"/>
    </row>
    <row r="6992" spans="5:18" x14ac:dyDescent="0.25">
      <c r="G6992" s="98">
        <v>42650</v>
      </c>
      <c r="H6992" s="99">
        <v>0.5</v>
      </c>
      <c r="I6992" s="100">
        <f t="shared" si="453"/>
        <v>42650.5</v>
      </c>
      <c r="J6992" s="101">
        <v>59.315800000000003</v>
      </c>
      <c r="K6992" s="100">
        <f>'Barometric Data'!D7000</f>
        <v>42650.5</v>
      </c>
      <c r="L6992" s="102">
        <f t="shared" si="451"/>
        <v>0</v>
      </c>
      <c r="M6992" s="16">
        <f>'Barometric Data'!E7000</f>
        <v>2.8980000000000001</v>
      </c>
      <c r="N6992" s="16">
        <f t="shared" si="452"/>
        <v>56.4178</v>
      </c>
      <c r="O6992" s="17">
        <f t="shared" si="440"/>
        <v>344.7054</v>
      </c>
      <c r="P6992" s="16"/>
      <c r="Q6992" s="101">
        <v>16.835999999999999</v>
      </c>
      <c r="R6992" s="16"/>
    </row>
    <row r="6993" spans="7:18" x14ac:dyDescent="0.25">
      <c r="G6993" s="98">
        <v>42650</v>
      </c>
      <c r="H6993" s="99">
        <v>0.75</v>
      </c>
      <c r="I6993" s="100">
        <f t="shared" si="453"/>
        <v>42650.75</v>
      </c>
      <c r="J6993" s="101">
        <v>59.2759</v>
      </c>
      <c r="K6993" s="100">
        <f>'Barometric Data'!D7001</f>
        <v>42650.75</v>
      </c>
      <c r="L6993" s="102">
        <f t="shared" si="451"/>
        <v>0</v>
      </c>
      <c r="M6993" s="16">
        <f>'Barometric Data'!E7001</f>
        <v>2.8285999999999998</v>
      </c>
      <c r="N6993" s="16">
        <f t="shared" si="452"/>
        <v>56.447299999999998</v>
      </c>
      <c r="O6993" s="17">
        <f t="shared" si="440"/>
        <v>344.67590000000001</v>
      </c>
      <c r="P6993" s="16"/>
      <c r="Q6993" s="101">
        <v>16.847999999999999</v>
      </c>
      <c r="R6993" s="16"/>
    </row>
    <row r="6994" spans="7:18" x14ac:dyDescent="0.25">
      <c r="G6994" s="98">
        <v>42651</v>
      </c>
      <c r="H6994" s="99">
        <v>0</v>
      </c>
      <c r="I6994" s="100">
        <f t="shared" si="453"/>
        <v>42651</v>
      </c>
      <c r="J6994" s="101">
        <v>59.295000000000002</v>
      </c>
      <c r="K6994" s="100">
        <f>'Barometric Data'!D7002</f>
        <v>42651</v>
      </c>
      <c r="L6994" s="102">
        <f t="shared" si="451"/>
        <v>0</v>
      </c>
      <c r="M6994" s="16">
        <f>'Barometric Data'!E7002</f>
        <v>2.8512</v>
      </c>
      <c r="N6994" s="16">
        <f t="shared" si="452"/>
        <v>56.443800000000003</v>
      </c>
      <c r="O6994" s="17">
        <f t="shared" si="440"/>
        <v>344.67939999999999</v>
      </c>
      <c r="P6994" s="16"/>
      <c r="Q6994" s="101">
        <v>16.844999999999999</v>
      </c>
      <c r="R6994" s="16"/>
    </row>
    <row r="6995" spans="7:18" x14ac:dyDescent="0.25">
      <c r="G6995" s="98">
        <v>42651</v>
      </c>
      <c r="H6995" s="99">
        <v>0.25</v>
      </c>
      <c r="I6995" s="100">
        <f t="shared" si="453"/>
        <v>42651.25</v>
      </c>
      <c r="J6995" s="101">
        <v>59.263599999999997</v>
      </c>
      <c r="K6995" s="100">
        <f>'Barometric Data'!D7003</f>
        <v>42651.25</v>
      </c>
      <c r="L6995" s="102">
        <f t="shared" si="451"/>
        <v>0</v>
      </c>
      <c r="M6995" s="16">
        <f>'Barometric Data'!E7003</f>
        <v>2.8416000000000001</v>
      </c>
      <c r="N6995" s="16">
        <f t="shared" si="452"/>
        <v>56.421999999999997</v>
      </c>
      <c r="O6995" s="17">
        <f t="shared" si="440"/>
        <v>344.70119999999997</v>
      </c>
      <c r="P6995" s="16"/>
      <c r="Q6995" s="101">
        <v>16.831</v>
      </c>
      <c r="R6995" s="16"/>
    </row>
    <row r="6996" spans="7:18" x14ac:dyDescent="0.25">
      <c r="G6996" s="98">
        <v>42651</v>
      </c>
      <c r="H6996" s="99">
        <v>0.5</v>
      </c>
      <c r="I6996" s="100">
        <f t="shared" si="453"/>
        <v>42651.5</v>
      </c>
      <c r="J6996" s="101">
        <v>59.281100000000002</v>
      </c>
      <c r="K6996" s="100">
        <f>'Barometric Data'!D7004</f>
        <v>42651.5</v>
      </c>
      <c r="L6996" s="102">
        <f t="shared" si="451"/>
        <v>0</v>
      </c>
      <c r="M6996" s="16">
        <f>'Barometric Data'!E7004</f>
        <v>2.8431999999999999</v>
      </c>
      <c r="N6996" s="16">
        <f t="shared" si="452"/>
        <v>56.437899999999999</v>
      </c>
      <c r="O6996" s="17">
        <f t="shared" si="440"/>
        <v>344.68529999999998</v>
      </c>
      <c r="P6996" s="16"/>
      <c r="Q6996" s="101">
        <v>16.838000000000001</v>
      </c>
      <c r="R6996" s="16"/>
    </row>
    <row r="6997" spans="7:18" x14ac:dyDescent="0.25">
      <c r="G6997" s="98">
        <v>42651</v>
      </c>
      <c r="H6997" s="99">
        <v>0.75</v>
      </c>
      <c r="I6997" s="100">
        <f t="shared" si="453"/>
        <v>42651.75</v>
      </c>
      <c r="J6997" s="101">
        <v>59.220500000000001</v>
      </c>
      <c r="K6997" s="100">
        <f>'Barometric Data'!D7005</f>
        <v>42651.75</v>
      </c>
      <c r="L6997" s="102">
        <f t="shared" si="451"/>
        <v>0</v>
      </c>
      <c r="M6997" s="16">
        <f>'Barometric Data'!E7005</f>
        <v>2.7305000000000001</v>
      </c>
      <c r="N6997" s="16">
        <f t="shared" si="452"/>
        <v>56.49</v>
      </c>
      <c r="O6997" s="17">
        <f t="shared" si="440"/>
        <v>344.63319999999999</v>
      </c>
      <c r="P6997" s="16"/>
      <c r="Q6997" s="101">
        <v>16.838000000000001</v>
      </c>
      <c r="R6997" s="16"/>
    </row>
    <row r="6998" spans="7:18" x14ac:dyDescent="0.25">
      <c r="G6998" s="98">
        <v>42652</v>
      </c>
      <c r="H6998" s="99">
        <v>0</v>
      </c>
      <c r="I6998" s="100">
        <f t="shared" si="453"/>
        <v>42652</v>
      </c>
      <c r="J6998" s="101">
        <v>59.23</v>
      </c>
      <c r="K6998" s="100">
        <f>'Barometric Data'!D7006</f>
        <v>42652</v>
      </c>
      <c r="L6998" s="102">
        <f t="shared" si="451"/>
        <v>0</v>
      </c>
      <c r="M6998" s="16">
        <f>'Barometric Data'!E7006</f>
        <v>2.7223999999999999</v>
      </c>
      <c r="N6998" s="16">
        <f t="shared" si="452"/>
        <v>56.507599999999996</v>
      </c>
      <c r="O6998" s="17">
        <f t="shared" si="440"/>
        <v>344.61559999999997</v>
      </c>
      <c r="P6998" s="16"/>
      <c r="Q6998" s="101">
        <v>16.850999999999999</v>
      </c>
      <c r="R6998" s="16"/>
    </row>
    <row r="6999" spans="7:18" x14ac:dyDescent="0.25">
      <c r="G6999" s="98">
        <v>42652</v>
      </c>
      <c r="H6999" s="99">
        <v>0.25</v>
      </c>
      <c r="I6999" s="100">
        <f t="shared" si="453"/>
        <v>42652.25</v>
      </c>
      <c r="J6999" s="101">
        <v>59.208399999999997</v>
      </c>
      <c r="K6999" s="100">
        <f>'Barometric Data'!D7007</f>
        <v>42652.25</v>
      </c>
      <c r="L6999" s="102">
        <f t="shared" si="451"/>
        <v>0</v>
      </c>
      <c r="M6999" s="16">
        <f>'Barometric Data'!E7007</f>
        <v>2.7235999999999998</v>
      </c>
      <c r="N6999" s="16">
        <f t="shared" si="452"/>
        <v>56.4848</v>
      </c>
      <c r="O6999" s="17">
        <f t="shared" si="440"/>
        <v>344.63839999999999</v>
      </c>
      <c r="P6999" s="16"/>
      <c r="Q6999" s="101">
        <v>16.84</v>
      </c>
      <c r="R6999" s="16"/>
    </row>
    <row r="7000" spans="7:18" x14ac:dyDescent="0.25">
      <c r="G7000" s="98">
        <v>42652</v>
      </c>
      <c r="H7000" s="99">
        <v>0.5</v>
      </c>
      <c r="I7000" s="100">
        <f t="shared" si="453"/>
        <v>42652.5</v>
      </c>
      <c r="J7000" s="101">
        <v>59.239899999999999</v>
      </c>
      <c r="K7000" s="100">
        <f>'Barometric Data'!D7008</f>
        <v>42652.5</v>
      </c>
      <c r="L7000" s="102">
        <f t="shared" si="451"/>
        <v>0</v>
      </c>
      <c r="M7000" s="16">
        <f>'Barometric Data'!E7008</f>
        <v>2.7643</v>
      </c>
      <c r="N7000" s="16">
        <f t="shared" si="452"/>
        <v>56.4756</v>
      </c>
      <c r="O7000" s="17">
        <f t="shared" si="440"/>
        <v>344.64760000000001</v>
      </c>
      <c r="P7000" s="16"/>
      <c r="Q7000" s="101">
        <v>16.832000000000001</v>
      </c>
      <c r="R7000" s="16"/>
    </row>
    <row r="7001" spans="7:18" x14ac:dyDescent="0.25">
      <c r="G7001" s="98">
        <v>42652</v>
      </c>
      <c r="H7001" s="99">
        <v>0.75</v>
      </c>
      <c r="I7001" s="100">
        <f t="shared" si="453"/>
        <v>42652.75</v>
      </c>
      <c r="J7001" s="101">
        <v>59.170200000000001</v>
      </c>
      <c r="K7001" s="100">
        <f>'Barometric Data'!D7009</f>
        <v>42652.75</v>
      </c>
      <c r="L7001" s="102">
        <f t="shared" si="451"/>
        <v>0</v>
      </c>
      <c r="M7001" s="16">
        <f>'Barometric Data'!E7009</f>
        <v>2.6374</v>
      </c>
      <c r="N7001" s="16">
        <f t="shared" si="452"/>
        <v>56.532800000000002</v>
      </c>
      <c r="O7001" s="17">
        <f t="shared" si="440"/>
        <v>344.59039999999999</v>
      </c>
      <c r="P7001" s="16"/>
      <c r="Q7001" s="101">
        <v>16.824999999999999</v>
      </c>
      <c r="R7001" s="16"/>
    </row>
    <row r="7002" spans="7:18" x14ac:dyDescent="0.25">
      <c r="G7002" s="98">
        <v>42653</v>
      </c>
      <c r="H7002" s="99">
        <v>0</v>
      </c>
      <c r="I7002" s="100">
        <f t="shared" si="453"/>
        <v>42653</v>
      </c>
      <c r="J7002" s="101">
        <v>59.134</v>
      </c>
      <c r="K7002" s="100">
        <f>'Barometric Data'!D7010</f>
        <v>42653</v>
      </c>
      <c r="L7002" s="102">
        <f t="shared" si="451"/>
        <v>0</v>
      </c>
      <c r="M7002" s="16">
        <f>'Barometric Data'!E7010</f>
        <v>2.5863</v>
      </c>
      <c r="N7002" s="16">
        <f t="shared" si="452"/>
        <v>56.547699999999999</v>
      </c>
      <c r="O7002" s="17">
        <f t="shared" si="440"/>
        <v>344.57549999999998</v>
      </c>
      <c r="P7002" s="16"/>
      <c r="Q7002" s="101">
        <v>16.834</v>
      </c>
      <c r="R7002" s="16"/>
    </row>
    <row r="7003" spans="7:18" x14ac:dyDescent="0.25">
      <c r="G7003" s="98">
        <v>42653</v>
      </c>
      <c r="H7003" s="99">
        <v>0.25</v>
      </c>
      <c r="I7003" s="100">
        <f t="shared" si="453"/>
        <v>42653.25</v>
      </c>
      <c r="J7003" s="101">
        <v>59.165300000000002</v>
      </c>
      <c r="K7003" s="100">
        <f>'Barometric Data'!D7011</f>
        <v>42653.25</v>
      </c>
      <c r="L7003" s="102">
        <f t="shared" si="451"/>
        <v>0</v>
      </c>
      <c r="M7003" s="16">
        <f>'Barometric Data'!E7011</f>
        <v>2.6341000000000001</v>
      </c>
      <c r="N7003" s="16">
        <f t="shared" si="452"/>
        <v>56.531199999999998</v>
      </c>
      <c r="O7003" s="17">
        <f t="shared" si="440"/>
        <v>344.59199999999998</v>
      </c>
      <c r="P7003" s="16"/>
      <c r="Q7003" s="101">
        <v>16.838999999999999</v>
      </c>
      <c r="R7003" s="16"/>
    </row>
    <row r="7004" spans="7:18" x14ac:dyDescent="0.25">
      <c r="G7004" s="98">
        <v>42653</v>
      </c>
      <c r="H7004" s="99">
        <v>0.5</v>
      </c>
      <c r="I7004" s="100">
        <f t="shared" si="453"/>
        <v>42653.5</v>
      </c>
      <c r="J7004" s="101">
        <v>59.18</v>
      </c>
      <c r="K7004" s="100">
        <f>'Barometric Data'!D7012</f>
        <v>42653.5</v>
      </c>
      <c r="L7004" s="102">
        <f t="shared" si="451"/>
        <v>0</v>
      </c>
      <c r="M7004" s="16">
        <f>'Barometric Data'!E7012</f>
        <v>2.6890000000000001</v>
      </c>
      <c r="N7004" s="16">
        <f t="shared" si="452"/>
        <v>56.491</v>
      </c>
      <c r="O7004" s="17">
        <f t="shared" si="440"/>
        <v>344.63220000000001</v>
      </c>
      <c r="P7004" s="16"/>
      <c r="Q7004" s="101">
        <v>16.843</v>
      </c>
      <c r="R7004" s="16"/>
    </row>
    <row r="7005" spans="7:18" x14ac:dyDescent="0.25">
      <c r="G7005" s="98">
        <v>42653</v>
      </c>
      <c r="H7005" s="99">
        <v>0.75</v>
      </c>
      <c r="I7005" s="100">
        <f t="shared" si="453"/>
        <v>42653.75</v>
      </c>
      <c r="J7005" s="101">
        <v>59.145400000000002</v>
      </c>
      <c r="K7005" s="100">
        <f>'Barometric Data'!D7013</f>
        <v>42653.75</v>
      </c>
      <c r="L7005" s="102">
        <f t="shared" si="451"/>
        <v>0</v>
      </c>
      <c r="M7005" s="16">
        <f>'Barometric Data'!E7013</f>
        <v>2.5914999999999999</v>
      </c>
      <c r="N7005" s="16">
        <f t="shared" si="452"/>
        <v>56.553899999999999</v>
      </c>
      <c r="O7005" s="17">
        <f t="shared" si="440"/>
        <v>344.5693</v>
      </c>
      <c r="P7005" s="16"/>
      <c r="Q7005" s="101">
        <v>16.847999999999999</v>
      </c>
      <c r="R7005" s="16"/>
    </row>
    <row r="7006" spans="7:18" x14ac:dyDescent="0.25">
      <c r="G7006" s="98">
        <v>42654</v>
      </c>
      <c r="H7006" s="99">
        <v>0</v>
      </c>
      <c r="I7006" s="100">
        <f t="shared" si="453"/>
        <v>42654</v>
      </c>
      <c r="J7006" s="101">
        <v>59.172899999999998</v>
      </c>
      <c r="K7006" s="100">
        <f>'Barometric Data'!D7014</f>
        <v>42654</v>
      </c>
      <c r="L7006" s="102">
        <f t="shared" si="451"/>
        <v>0</v>
      </c>
      <c r="M7006" s="16">
        <f>'Barometric Data'!E7014</f>
        <v>2.6389999999999998</v>
      </c>
      <c r="N7006" s="16">
        <f t="shared" si="452"/>
        <v>56.533899999999996</v>
      </c>
      <c r="O7006" s="17">
        <f t="shared" si="440"/>
        <v>344.58929999999998</v>
      </c>
      <c r="P7006" s="16"/>
      <c r="Q7006" s="101">
        <v>16.837</v>
      </c>
      <c r="R7006" s="16"/>
    </row>
    <row r="7007" spans="7:18" x14ac:dyDescent="0.25">
      <c r="G7007" s="98">
        <v>42654</v>
      </c>
      <c r="H7007" s="99">
        <v>0.25</v>
      </c>
      <c r="I7007" s="100">
        <f t="shared" si="453"/>
        <v>42654.25</v>
      </c>
      <c r="J7007" s="101">
        <v>59.212600000000002</v>
      </c>
      <c r="K7007" s="100">
        <f>'Barometric Data'!D7015</f>
        <v>42654.25</v>
      </c>
      <c r="L7007" s="102">
        <f t="shared" si="451"/>
        <v>0</v>
      </c>
      <c r="M7007" s="16">
        <f>'Barometric Data'!E7015</f>
        <v>2.7046000000000001</v>
      </c>
      <c r="N7007" s="16">
        <f t="shared" si="452"/>
        <v>56.508000000000003</v>
      </c>
      <c r="O7007" s="17">
        <f t="shared" si="440"/>
        <v>344.61520000000002</v>
      </c>
      <c r="P7007" s="16"/>
      <c r="Q7007" s="101">
        <v>16.834</v>
      </c>
      <c r="R7007" s="16"/>
    </row>
    <row r="7008" spans="7:18" x14ac:dyDescent="0.25">
      <c r="G7008" s="98">
        <v>42654</v>
      </c>
      <c r="H7008" s="99">
        <v>0.5</v>
      </c>
      <c r="I7008" s="100">
        <f t="shared" si="453"/>
        <v>42654.5</v>
      </c>
      <c r="J7008" s="101">
        <v>59.287399999999998</v>
      </c>
      <c r="K7008" s="100">
        <f>'Barometric Data'!D7016</f>
        <v>42654.5</v>
      </c>
      <c r="L7008" s="102">
        <f t="shared" si="451"/>
        <v>0</v>
      </c>
      <c r="M7008" s="16">
        <f>'Barometric Data'!E7016</f>
        <v>2.8359000000000001</v>
      </c>
      <c r="N7008" s="16">
        <f t="shared" si="452"/>
        <v>56.451499999999996</v>
      </c>
      <c r="O7008" s="17">
        <f t="shared" si="440"/>
        <v>344.67169999999999</v>
      </c>
      <c r="P7008" s="16"/>
      <c r="Q7008" s="101">
        <v>16.841999999999999</v>
      </c>
      <c r="R7008" s="16"/>
    </row>
    <row r="7009" spans="7:18" x14ac:dyDescent="0.25">
      <c r="G7009" s="98">
        <v>42654</v>
      </c>
      <c r="H7009" s="99">
        <v>0.75</v>
      </c>
      <c r="I7009" s="100">
        <f t="shared" si="453"/>
        <v>42654.75</v>
      </c>
      <c r="J7009" s="101">
        <v>59.3093</v>
      </c>
      <c r="K7009" s="100">
        <f>'Barometric Data'!D7017</f>
        <v>42654.75</v>
      </c>
      <c r="L7009" s="102">
        <f t="shared" si="451"/>
        <v>0</v>
      </c>
      <c r="M7009" s="16">
        <f>'Barometric Data'!E7017</f>
        <v>2.8315999999999999</v>
      </c>
      <c r="N7009" s="16">
        <f t="shared" si="452"/>
        <v>56.477699999999999</v>
      </c>
      <c r="O7009" s="17">
        <f t="shared" ref="O7009:O7072" si="454">$D$28-N7009</f>
        <v>344.64549999999997</v>
      </c>
      <c r="P7009" s="16"/>
      <c r="Q7009" s="101">
        <v>16.834</v>
      </c>
      <c r="R7009" s="16"/>
    </row>
    <row r="7010" spans="7:18" x14ac:dyDescent="0.25">
      <c r="G7010" s="98">
        <v>42655</v>
      </c>
      <c r="H7010" s="99">
        <v>0</v>
      </c>
      <c r="I7010" s="100">
        <f t="shared" si="453"/>
        <v>42655</v>
      </c>
      <c r="J7010" s="101">
        <v>59.3249</v>
      </c>
      <c r="K7010" s="100">
        <f>'Barometric Data'!D7018</f>
        <v>42655</v>
      </c>
      <c r="L7010" s="102">
        <f t="shared" si="451"/>
        <v>0</v>
      </c>
      <c r="M7010" s="16">
        <f>'Barometric Data'!E7018</f>
        <v>2.8826000000000001</v>
      </c>
      <c r="N7010" s="16">
        <f t="shared" si="452"/>
        <v>56.442300000000003</v>
      </c>
      <c r="O7010" s="17">
        <f t="shared" si="454"/>
        <v>344.68090000000001</v>
      </c>
      <c r="P7010" s="16"/>
      <c r="Q7010" s="101">
        <v>16.847000000000001</v>
      </c>
      <c r="R7010" s="16"/>
    </row>
    <row r="7011" spans="7:18" x14ac:dyDescent="0.25">
      <c r="G7011" s="98">
        <v>42655</v>
      </c>
      <c r="H7011" s="99">
        <v>0.25</v>
      </c>
      <c r="I7011" s="100">
        <f t="shared" si="453"/>
        <v>42655.25</v>
      </c>
      <c r="J7011" s="101">
        <v>59.3553</v>
      </c>
      <c r="K7011" s="100">
        <f>'Barometric Data'!D7019</f>
        <v>42655.25</v>
      </c>
      <c r="L7011" s="102">
        <f t="shared" si="451"/>
        <v>0</v>
      </c>
      <c r="M7011" s="16">
        <f>'Barometric Data'!E7019</f>
        <v>2.9076</v>
      </c>
      <c r="N7011" s="16">
        <f t="shared" si="452"/>
        <v>56.447699999999998</v>
      </c>
      <c r="O7011" s="17">
        <f t="shared" si="454"/>
        <v>344.6755</v>
      </c>
      <c r="P7011" s="16"/>
      <c r="Q7011" s="101">
        <v>16.843</v>
      </c>
      <c r="R7011" s="16"/>
    </row>
    <row r="7012" spans="7:18" x14ac:dyDescent="0.25">
      <c r="G7012" s="98">
        <v>42655</v>
      </c>
      <c r="H7012" s="99">
        <v>0.5</v>
      </c>
      <c r="I7012" s="100">
        <f t="shared" si="453"/>
        <v>42655.5</v>
      </c>
      <c r="J7012" s="101">
        <v>59.316200000000002</v>
      </c>
      <c r="K7012" s="100">
        <f>'Barometric Data'!D7020</f>
        <v>42655.5</v>
      </c>
      <c r="L7012" s="102">
        <f t="shared" si="451"/>
        <v>0</v>
      </c>
      <c r="M7012" s="16">
        <f>'Barometric Data'!E7020</f>
        <v>2.9129999999999998</v>
      </c>
      <c r="N7012" s="16">
        <f t="shared" si="452"/>
        <v>56.403200000000005</v>
      </c>
      <c r="O7012" s="17">
        <f t="shared" si="454"/>
        <v>344.71999999999997</v>
      </c>
      <c r="P7012" s="16"/>
      <c r="Q7012" s="101">
        <v>16.847000000000001</v>
      </c>
      <c r="R7012" s="16"/>
    </row>
    <row r="7013" spans="7:18" x14ac:dyDescent="0.25">
      <c r="G7013" s="98">
        <v>42655</v>
      </c>
      <c r="H7013" s="99">
        <v>0.75</v>
      </c>
      <c r="I7013" s="100">
        <f t="shared" si="453"/>
        <v>42655.75</v>
      </c>
      <c r="J7013" s="101">
        <v>59.266199999999998</v>
      </c>
      <c r="K7013" s="100">
        <f>'Barometric Data'!D7021</f>
        <v>42655.75</v>
      </c>
      <c r="L7013" s="102">
        <f t="shared" si="451"/>
        <v>0</v>
      </c>
      <c r="M7013" s="16">
        <f>'Barometric Data'!E7021</f>
        <v>2.7698</v>
      </c>
      <c r="N7013" s="16">
        <f t="shared" si="452"/>
        <v>56.496399999999994</v>
      </c>
      <c r="O7013" s="17">
        <f t="shared" si="454"/>
        <v>344.6268</v>
      </c>
      <c r="P7013" s="16"/>
      <c r="Q7013" s="101">
        <v>16.837</v>
      </c>
      <c r="R7013" s="16"/>
    </row>
    <row r="7014" spans="7:18" x14ac:dyDescent="0.25">
      <c r="G7014" s="98">
        <v>42656</v>
      </c>
      <c r="H7014" s="99">
        <v>0</v>
      </c>
      <c r="I7014" s="100">
        <f t="shared" si="453"/>
        <v>42656</v>
      </c>
      <c r="J7014" s="101">
        <v>59.222299999999997</v>
      </c>
      <c r="K7014" s="100">
        <f>'Barometric Data'!D7022</f>
        <v>42656</v>
      </c>
      <c r="L7014" s="102">
        <f t="shared" si="451"/>
        <v>0</v>
      </c>
      <c r="M7014" s="16">
        <f>'Barometric Data'!E7022</f>
        <v>2.7431999999999999</v>
      </c>
      <c r="N7014" s="16">
        <f t="shared" si="452"/>
        <v>56.479099999999995</v>
      </c>
      <c r="O7014" s="17">
        <f t="shared" si="454"/>
        <v>344.64409999999998</v>
      </c>
      <c r="P7014" s="16"/>
      <c r="Q7014" s="101">
        <v>16.843</v>
      </c>
      <c r="R7014" s="16"/>
    </row>
    <row r="7015" spans="7:18" x14ac:dyDescent="0.25">
      <c r="G7015" s="98">
        <v>42656</v>
      </c>
      <c r="H7015" s="99">
        <v>0.25</v>
      </c>
      <c r="I7015" s="100">
        <f t="shared" si="453"/>
        <v>42656.25</v>
      </c>
      <c r="J7015" s="101">
        <v>59.230200000000004</v>
      </c>
      <c r="K7015" s="100">
        <f>'Barometric Data'!D7023</f>
        <v>42656.25</v>
      </c>
      <c r="L7015" s="102">
        <f t="shared" si="451"/>
        <v>0</v>
      </c>
      <c r="M7015" s="16">
        <f>'Barometric Data'!E7023</f>
        <v>2.6915</v>
      </c>
      <c r="N7015" s="16">
        <f t="shared" si="452"/>
        <v>56.538700000000006</v>
      </c>
      <c r="O7015" s="17">
        <f t="shared" si="454"/>
        <v>344.58449999999999</v>
      </c>
      <c r="P7015" s="16"/>
      <c r="Q7015" s="101">
        <v>16.844000000000001</v>
      </c>
      <c r="R7015" s="16"/>
    </row>
    <row r="7016" spans="7:18" x14ac:dyDescent="0.25">
      <c r="G7016" s="98">
        <v>42656</v>
      </c>
      <c r="H7016" s="99">
        <v>0.5</v>
      </c>
      <c r="I7016" s="100">
        <f t="shared" si="453"/>
        <v>42656.5</v>
      </c>
      <c r="J7016" s="101">
        <v>59.214300000000001</v>
      </c>
      <c r="K7016" s="100">
        <f>'Barometric Data'!D7024</f>
        <v>42656.5</v>
      </c>
      <c r="L7016" s="102">
        <f t="shared" si="451"/>
        <v>0</v>
      </c>
      <c r="M7016" s="16">
        <f>'Barometric Data'!E7024</f>
        <v>2.7330000000000001</v>
      </c>
      <c r="N7016" s="16">
        <f t="shared" si="452"/>
        <v>56.481300000000005</v>
      </c>
      <c r="O7016" s="17">
        <f t="shared" si="454"/>
        <v>344.64189999999996</v>
      </c>
      <c r="P7016" s="16"/>
      <c r="Q7016" s="101">
        <v>16.832000000000001</v>
      </c>
      <c r="R7016" s="16"/>
    </row>
    <row r="7017" spans="7:18" x14ac:dyDescent="0.25">
      <c r="G7017" s="98">
        <v>42656</v>
      </c>
      <c r="H7017" s="99">
        <v>0.75</v>
      </c>
      <c r="I7017" s="100">
        <f t="shared" si="453"/>
        <v>42656.75</v>
      </c>
      <c r="J7017" s="101">
        <v>59.158999999999999</v>
      </c>
      <c r="K7017" s="100">
        <f>'Barometric Data'!D7025</f>
        <v>42656.75</v>
      </c>
      <c r="L7017" s="102">
        <f t="shared" si="451"/>
        <v>0</v>
      </c>
      <c r="M7017" s="16">
        <f>'Barometric Data'!E7025</f>
        <v>2.5861000000000001</v>
      </c>
      <c r="N7017" s="16">
        <f t="shared" si="452"/>
        <v>56.572899999999997</v>
      </c>
      <c r="O7017" s="17">
        <f t="shared" si="454"/>
        <v>344.55029999999999</v>
      </c>
      <c r="P7017" s="16"/>
      <c r="Q7017" s="101">
        <v>16.835000000000001</v>
      </c>
      <c r="R7017" s="16"/>
    </row>
    <row r="7018" spans="7:18" x14ac:dyDescent="0.25">
      <c r="G7018" s="98">
        <v>42657</v>
      </c>
      <c r="H7018" s="99">
        <v>0</v>
      </c>
      <c r="I7018" s="100">
        <f t="shared" si="453"/>
        <v>42657</v>
      </c>
      <c r="J7018" s="101">
        <v>59.032200000000003</v>
      </c>
      <c r="K7018" s="100">
        <f>'Barometric Data'!D7026</f>
        <v>42657</v>
      </c>
      <c r="L7018" s="102">
        <f t="shared" si="451"/>
        <v>0</v>
      </c>
      <c r="M7018" s="16">
        <f>'Barometric Data'!E7026</f>
        <v>2.4241999999999999</v>
      </c>
      <c r="N7018" s="16">
        <f t="shared" si="452"/>
        <v>56.608000000000004</v>
      </c>
      <c r="O7018" s="17">
        <f t="shared" si="454"/>
        <v>344.51519999999999</v>
      </c>
      <c r="P7018" s="16"/>
      <c r="Q7018" s="101">
        <v>16.838999999999999</v>
      </c>
      <c r="R7018" s="16"/>
    </row>
    <row r="7019" spans="7:18" x14ac:dyDescent="0.25">
      <c r="G7019" s="98">
        <v>42657</v>
      </c>
      <c r="H7019" s="99">
        <v>0.25</v>
      </c>
      <c r="I7019" s="100">
        <f t="shared" si="453"/>
        <v>42657.25</v>
      </c>
      <c r="J7019" s="101">
        <v>59.012500000000003</v>
      </c>
      <c r="K7019" s="100">
        <f>'Barometric Data'!D7027</f>
        <v>42657.25</v>
      </c>
      <c r="L7019" s="102">
        <f t="shared" si="451"/>
        <v>0</v>
      </c>
      <c r="M7019" s="16">
        <f>'Barometric Data'!E7027</f>
        <v>2.3319000000000001</v>
      </c>
      <c r="N7019" s="16">
        <f t="shared" si="452"/>
        <v>56.680600000000005</v>
      </c>
      <c r="O7019" s="17">
        <f t="shared" si="454"/>
        <v>344.44259999999997</v>
      </c>
      <c r="P7019" s="16"/>
      <c r="Q7019" s="101">
        <v>16.838000000000001</v>
      </c>
      <c r="R7019" s="16"/>
    </row>
    <row r="7020" spans="7:18" x14ac:dyDescent="0.25">
      <c r="G7020" s="98">
        <v>42657</v>
      </c>
      <c r="H7020" s="99">
        <v>0.5</v>
      </c>
      <c r="I7020" s="100">
        <f t="shared" si="453"/>
        <v>42657.5</v>
      </c>
      <c r="J7020" s="101">
        <v>59.108600000000003</v>
      </c>
      <c r="K7020" s="100">
        <f>'Barometric Data'!D7028</f>
        <v>42657.5</v>
      </c>
      <c r="L7020" s="102">
        <f t="shared" si="451"/>
        <v>0</v>
      </c>
      <c r="M7020" s="16">
        <f>'Barometric Data'!E7028</f>
        <v>2.5299999999999998</v>
      </c>
      <c r="N7020" s="16">
        <f t="shared" si="452"/>
        <v>56.578600000000002</v>
      </c>
      <c r="O7020" s="17">
        <f t="shared" si="454"/>
        <v>344.5446</v>
      </c>
      <c r="P7020" s="16"/>
      <c r="Q7020" s="101">
        <v>16.841999999999999</v>
      </c>
      <c r="R7020" s="16"/>
    </row>
    <row r="7021" spans="7:18" x14ac:dyDescent="0.25">
      <c r="G7021" s="98">
        <v>42657</v>
      </c>
      <c r="H7021" s="99">
        <v>0.75</v>
      </c>
      <c r="I7021" s="100">
        <f t="shared" si="453"/>
        <v>42657.75</v>
      </c>
      <c r="J7021" s="101">
        <v>59.142699999999998</v>
      </c>
      <c r="K7021" s="100">
        <f>'Barometric Data'!D7029</f>
        <v>42657.75</v>
      </c>
      <c r="L7021" s="102">
        <f t="shared" si="451"/>
        <v>0</v>
      </c>
      <c r="M7021" s="16">
        <f>'Barometric Data'!E7029</f>
        <v>2.5339999999999998</v>
      </c>
      <c r="N7021" s="16">
        <f t="shared" si="452"/>
        <v>56.608699999999999</v>
      </c>
      <c r="O7021" s="17">
        <f t="shared" si="454"/>
        <v>344.5145</v>
      </c>
      <c r="P7021" s="16"/>
      <c r="Q7021" s="101">
        <v>16.84</v>
      </c>
      <c r="R7021" s="16"/>
    </row>
    <row r="7022" spans="7:18" x14ac:dyDescent="0.25">
      <c r="G7022" s="98">
        <v>42658</v>
      </c>
      <c r="H7022" s="99">
        <v>0</v>
      </c>
      <c r="I7022" s="100">
        <f t="shared" si="453"/>
        <v>42658</v>
      </c>
      <c r="J7022" s="101">
        <v>59.103299999999997</v>
      </c>
      <c r="K7022" s="100">
        <f>'Barometric Data'!D7030</f>
        <v>42658</v>
      </c>
      <c r="L7022" s="102">
        <f t="shared" si="451"/>
        <v>0</v>
      </c>
      <c r="M7022" s="16">
        <f>'Barometric Data'!E7030</f>
        <v>2.5186999999999999</v>
      </c>
      <c r="N7022" s="16">
        <f t="shared" si="452"/>
        <v>56.584599999999995</v>
      </c>
      <c r="O7022" s="17">
        <f t="shared" si="454"/>
        <v>344.53859999999997</v>
      </c>
      <c r="P7022" s="16"/>
      <c r="Q7022" s="101">
        <v>16.838000000000001</v>
      </c>
      <c r="R7022" s="16"/>
    </row>
    <row r="7023" spans="7:18" x14ac:dyDescent="0.25">
      <c r="G7023" s="98">
        <v>42658</v>
      </c>
      <c r="H7023" s="99">
        <v>0.25</v>
      </c>
      <c r="I7023" s="100">
        <f t="shared" si="453"/>
        <v>42658.25</v>
      </c>
      <c r="J7023" s="101">
        <v>59.158299999999997</v>
      </c>
      <c r="K7023" s="100">
        <f>'Barometric Data'!D7031</f>
        <v>42658.25</v>
      </c>
      <c r="L7023" s="102">
        <f t="shared" si="451"/>
        <v>0</v>
      </c>
      <c r="M7023" s="16">
        <f>'Barometric Data'!E7031</f>
        <v>2.5358999999999998</v>
      </c>
      <c r="N7023" s="16">
        <f t="shared" si="452"/>
        <v>56.622399999999999</v>
      </c>
      <c r="O7023" s="17">
        <f t="shared" si="454"/>
        <v>344.50080000000003</v>
      </c>
      <c r="P7023" s="16"/>
      <c r="Q7023" s="101">
        <v>16.844999999999999</v>
      </c>
      <c r="R7023" s="16"/>
    </row>
    <row r="7024" spans="7:18" x14ac:dyDescent="0.25">
      <c r="G7024" s="98">
        <v>42658</v>
      </c>
      <c r="H7024" s="99">
        <v>0.5</v>
      </c>
      <c r="I7024" s="100">
        <f t="shared" si="453"/>
        <v>42658.5</v>
      </c>
      <c r="J7024" s="101">
        <v>59.098500000000001</v>
      </c>
      <c r="K7024" s="100">
        <f>'Barometric Data'!D7032</f>
        <v>42658.5</v>
      </c>
      <c r="L7024" s="102">
        <f t="shared" si="451"/>
        <v>0</v>
      </c>
      <c r="M7024" s="16">
        <f>'Barometric Data'!E7032</f>
        <v>2.4937999999999998</v>
      </c>
      <c r="N7024" s="16">
        <f t="shared" si="452"/>
        <v>56.604700000000001</v>
      </c>
      <c r="O7024" s="17">
        <f t="shared" si="454"/>
        <v>344.51850000000002</v>
      </c>
      <c r="P7024" s="16"/>
      <c r="Q7024" s="101">
        <v>16.838000000000001</v>
      </c>
      <c r="R7024" s="16"/>
    </row>
    <row r="7025" spans="7:18" x14ac:dyDescent="0.25">
      <c r="G7025" s="98">
        <v>42658</v>
      </c>
      <c r="H7025" s="99">
        <v>0.75</v>
      </c>
      <c r="I7025" s="100">
        <f t="shared" si="453"/>
        <v>42658.75</v>
      </c>
      <c r="J7025" s="101">
        <v>58.997300000000003</v>
      </c>
      <c r="K7025" s="100">
        <f>'Barometric Data'!D7033</f>
        <v>42658.75</v>
      </c>
      <c r="L7025" s="102">
        <f t="shared" si="451"/>
        <v>0</v>
      </c>
      <c r="M7025" s="16">
        <f>'Barometric Data'!E7033</f>
        <v>2.2776999999999998</v>
      </c>
      <c r="N7025" s="16">
        <f t="shared" si="452"/>
        <v>56.7196</v>
      </c>
      <c r="O7025" s="17">
        <f t="shared" si="454"/>
        <v>344.40359999999998</v>
      </c>
      <c r="P7025" s="16"/>
      <c r="Q7025" s="101">
        <v>16.844999999999999</v>
      </c>
      <c r="R7025" s="16"/>
    </row>
    <row r="7026" spans="7:18" x14ac:dyDescent="0.25">
      <c r="G7026" s="98">
        <v>42659</v>
      </c>
      <c r="H7026" s="99">
        <v>0</v>
      </c>
      <c r="I7026" s="100">
        <f t="shared" si="453"/>
        <v>42659</v>
      </c>
      <c r="J7026" s="101">
        <v>58.962400000000002</v>
      </c>
      <c r="K7026" s="100">
        <f>'Barometric Data'!D7034</f>
        <v>42659</v>
      </c>
      <c r="L7026" s="102">
        <f t="shared" si="451"/>
        <v>0</v>
      </c>
      <c r="M7026" s="16">
        <f>'Barometric Data'!E7034</f>
        <v>2.2696999999999998</v>
      </c>
      <c r="N7026" s="16">
        <f t="shared" si="452"/>
        <v>56.692700000000002</v>
      </c>
      <c r="O7026" s="17">
        <f t="shared" si="454"/>
        <v>344.43049999999999</v>
      </c>
      <c r="P7026" s="16"/>
      <c r="Q7026" s="101">
        <v>16.847000000000001</v>
      </c>
      <c r="R7026" s="16"/>
    </row>
    <row r="7027" spans="7:18" x14ac:dyDescent="0.25">
      <c r="G7027" s="98">
        <v>42659</v>
      </c>
      <c r="H7027" s="99">
        <v>0.25</v>
      </c>
      <c r="I7027" s="100">
        <f t="shared" si="453"/>
        <v>42659.25</v>
      </c>
      <c r="J7027" s="101">
        <v>59.1066</v>
      </c>
      <c r="K7027" s="100">
        <f>'Barometric Data'!D7035</f>
        <v>42659.25</v>
      </c>
      <c r="L7027" s="102">
        <f t="shared" si="451"/>
        <v>0</v>
      </c>
      <c r="M7027" s="16">
        <f>'Barometric Data'!E7035</f>
        <v>2.44</v>
      </c>
      <c r="N7027" s="16">
        <f t="shared" si="452"/>
        <v>56.666600000000003</v>
      </c>
      <c r="O7027" s="17">
        <f t="shared" si="454"/>
        <v>344.45659999999998</v>
      </c>
      <c r="P7027" s="16"/>
      <c r="Q7027" s="101">
        <v>16.835999999999999</v>
      </c>
      <c r="R7027" s="16"/>
    </row>
    <row r="7028" spans="7:18" x14ac:dyDescent="0.25">
      <c r="G7028" s="98">
        <v>42659</v>
      </c>
      <c r="H7028" s="99">
        <v>0.5</v>
      </c>
      <c r="I7028" s="100">
        <f t="shared" si="453"/>
        <v>42659.5</v>
      </c>
      <c r="J7028" s="101">
        <v>59.117699999999999</v>
      </c>
      <c r="K7028" s="100">
        <f>'Barometric Data'!D7036</f>
        <v>42659.5</v>
      </c>
      <c r="L7028" s="102">
        <f t="shared" si="451"/>
        <v>0</v>
      </c>
      <c r="M7028" s="16">
        <f>'Barometric Data'!E7036</f>
        <v>2.4838</v>
      </c>
      <c r="N7028" s="16">
        <f t="shared" si="452"/>
        <v>56.633899999999997</v>
      </c>
      <c r="O7028" s="17">
        <f t="shared" si="454"/>
        <v>344.48930000000001</v>
      </c>
      <c r="P7028" s="16"/>
      <c r="Q7028" s="101">
        <v>16.843</v>
      </c>
      <c r="R7028" s="16"/>
    </row>
    <row r="7029" spans="7:18" x14ac:dyDescent="0.25">
      <c r="G7029" s="98">
        <v>42659</v>
      </c>
      <c r="H7029" s="99">
        <v>0.75</v>
      </c>
      <c r="I7029" s="100">
        <f t="shared" si="453"/>
        <v>42659.75</v>
      </c>
      <c r="J7029" s="101">
        <v>59.023000000000003</v>
      </c>
      <c r="K7029" s="100">
        <f>'Barometric Data'!D7037</f>
        <v>42659.75</v>
      </c>
      <c r="L7029" s="102">
        <f t="shared" si="451"/>
        <v>0</v>
      </c>
      <c r="M7029" s="16">
        <f>'Barometric Data'!E7037</f>
        <v>2.2934000000000001</v>
      </c>
      <c r="N7029" s="16">
        <f t="shared" si="452"/>
        <v>56.729600000000005</v>
      </c>
      <c r="O7029" s="17">
        <f t="shared" si="454"/>
        <v>344.39359999999999</v>
      </c>
      <c r="P7029" s="16"/>
      <c r="Q7029" s="101">
        <v>16.844999999999999</v>
      </c>
      <c r="R7029" s="16"/>
    </row>
    <row r="7030" spans="7:18" x14ac:dyDescent="0.25">
      <c r="G7030" s="98">
        <v>42660</v>
      </c>
      <c r="H7030" s="99">
        <v>0</v>
      </c>
      <c r="I7030" s="100">
        <f t="shared" si="453"/>
        <v>42660</v>
      </c>
      <c r="J7030" s="101">
        <v>58.957799999999999</v>
      </c>
      <c r="K7030" s="100">
        <f>'Barometric Data'!D7038</f>
        <v>42660</v>
      </c>
      <c r="L7030" s="102">
        <f t="shared" si="451"/>
        <v>0</v>
      </c>
      <c r="M7030" s="16">
        <f>'Barometric Data'!E7038</f>
        <v>2.2307000000000001</v>
      </c>
      <c r="N7030" s="16">
        <f t="shared" si="452"/>
        <v>56.7271</v>
      </c>
      <c r="O7030" s="17">
        <f t="shared" si="454"/>
        <v>344.39609999999999</v>
      </c>
      <c r="P7030" s="16"/>
      <c r="Q7030" s="101">
        <v>16.841000000000001</v>
      </c>
      <c r="R7030" s="16"/>
    </row>
    <row r="7031" spans="7:18" x14ac:dyDescent="0.25">
      <c r="G7031" s="98">
        <v>42660</v>
      </c>
      <c r="H7031" s="99">
        <v>0.25</v>
      </c>
      <c r="I7031" s="100">
        <f t="shared" si="453"/>
        <v>42660.25</v>
      </c>
      <c r="J7031" s="101">
        <v>59.0732</v>
      </c>
      <c r="K7031" s="100">
        <f>'Barometric Data'!D7039</f>
        <v>42660.25</v>
      </c>
      <c r="L7031" s="102">
        <f t="shared" si="451"/>
        <v>0</v>
      </c>
      <c r="M7031" s="16">
        <f>'Barometric Data'!E7039</f>
        <v>2.4026999999999998</v>
      </c>
      <c r="N7031" s="16">
        <f t="shared" si="452"/>
        <v>56.670499999999997</v>
      </c>
      <c r="O7031" s="17">
        <f t="shared" si="454"/>
        <v>344.45269999999999</v>
      </c>
      <c r="P7031" s="16"/>
      <c r="Q7031" s="101">
        <v>16.850000000000001</v>
      </c>
      <c r="R7031" s="16"/>
    </row>
    <row r="7032" spans="7:18" x14ac:dyDescent="0.25">
      <c r="G7032" s="98">
        <v>42660</v>
      </c>
      <c r="H7032" s="99">
        <v>0.5</v>
      </c>
      <c r="I7032" s="100">
        <f t="shared" si="453"/>
        <v>42660.5</v>
      </c>
      <c r="J7032" s="101">
        <v>59.211199999999998</v>
      </c>
      <c r="K7032" s="100">
        <f>'Barometric Data'!D7040</f>
        <v>42660.5</v>
      </c>
      <c r="L7032" s="102">
        <f t="shared" si="451"/>
        <v>0</v>
      </c>
      <c r="M7032" s="16">
        <f>'Barometric Data'!E7040</f>
        <v>2.6063000000000001</v>
      </c>
      <c r="N7032" s="16">
        <f t="shared" si="452"/>
        <v>56.604900000000001</v>
      </c>
      <c r="O7032" s="17">
        <f t="shared" si="454"/>
        <v>344.51830000000001</v>
      </c>
      <c r="P7032" s="16"/>
      <c r="Q7032" s="101">
        <v>16.834</v>
      </c>
      <c r="R7032" s="16"/>
    </row>
    <row r="7033" spans="7:18" x14ac:dyDescent="0.25">
      <c r="G7033" s="98">
        <v>42660</v>
      </c>
      <c r="H7033" s="99">
        <v>0.75</v>
      </c>
      <c r="I7033" s="100">
        <f t="shared" si="453"/>
        <v>42660.75</v>
      </c>
      <c r="J7033" s="101">
        <v>59.238900000000001</v>
      </c>
      <c r="K7033" s="100">
        <f>'Barometric Data'!D7041</f>
        <v>42660.75</v>
      </c>
      <c r="L7033" s="102">
        <f t="shared" si="451"/>
        <v>0</v>
      </c>
      <c r="M7033" s="16">
        <f>'Barometric Data'!E7041</f>
        <v>2.6387999999999998</v>
      </c>
      <c r="N7033" s="16">
        <f t="shared" si="452"/>
        <v>56.600099999999998</v>
      </c>
      <c r="O7033" s="17">
        <f t="shared" si="454"/>
        <v>344.5231</v>
      </c>
      <c r="P7033" s="16"/>
      <c r="Q7033" s="101">
        <v>16.84</v>
      </c>
      <c r="R7033" s="16"/>
    </row>
    <row r="7034" spans="7:18" x14ac:dyDescent="0.25">
      <c r="G7034" s="98">
        <v>42661</v>
      </c>
      <c r="H7034" s="99">
        <v>0</v>
      </c>
      <c r="I7034" s="100">
        <f t="shared" si="453"/>
        <v>42661</v>
      </c>
      <c r="J7034" s="101">
        <v>59.234699999999997</v>
      </c>
      <c r="K7034" s="100">
        <f>'Barometric Data'!D7042</f>
        <v>42661</v>
      </c>
      <c r="L7034" s="102">
        <f t="shared" si="451"/>
        <v>0</v>
      </c>
      <c r="M7034" s="16">
        <f>'Barometric Data'!E7042</f>
        <v>2.6715</v>
      </c>
      <c r="N7034" s="16">
        <f t="shared" si="452"/>
        <v>56.563199999999995</v>
      </c>
      <c r="O7034" s="17">
        <f t="shared" si="454"/>
        <v>344.56</v>
      </c>
      <c r="P7034" s="16"/>
      <c r="Q7034" s="101">
        <v>16.843</v>
      </c>
      <c r="R7034" s="16"/>
    </row>
    <row r="7035" spans="7:18" x14ac:dyDescent="0.25">
      <c r="G7035" s="98">
        <v>42661</v>
      </c>
      <c r="H7035" s="99">
        <v>0.25</v>
      </c>
      <c r="I7035" s="100">
        <f t="shared" si="453"/>
        <v>42661.25</v>
      </c>
      <c r="J7035" s="101">
        <v>59.243600000000001</v>
      </c>
      <c r="K7035" s="100">
        <f>'Barometric Data'!D7043</f>
        <v>42661.25</v>
      </c>
      <c r="L7035" s="102">
        <f t="shared" si="451"/>
        <v>0</v>
      </c>
      <c r="M7035" s="16">
        <f>'Barometric Data'!E7043</f>
        <v>2.6665000000000001</v>
      </c>
      <c r="N7035" s="16">
        <f t="shared" si="452"/>
        <v>56.577100000000002</v>
      </c>
      <c r="O7035" s="17">
        <f t="shared" si="454"/>
        <v>344.54610000000002</v>
      </c>
      <c r="P7035" s="16"/>
      <c r="Q7035" s="101">
        <v>16.835999999999999</v>
      </c>
      <c r="R7035" s="16"/>
    </row>
    <row r="7036" spans="7:18" x14ac:dyDescent="0.25">
      <c r="G7036" s="98">
        <v>42661</v>
      </c>
      <c r="H7036" s="99">
        <v>0.5</v>
      </c>
      <c r="I7036" s="100">
        <f t="shared" si="453"/>
        <v>42661.5</v>
      </c>
      <c r="J7036" s="101">
        <v>59.345700000000001</v>
      </c>
      <c r="K7036" s="100">
        <f>'Barometric Data'!D7044</f>
        <v>42661.5</v>
      </c>
      <c r="L7036" s="102">
        <f t="shared" si="451"/>
        <v>0</v>
      </c>
      <c r="M7036" s="16">
        <f>'Barometric Data'!E7044</f>
        <v>2.7726999999999999</v>
      </c>
      <c r="N7036" s="16">
        <f t="shared" si="452"/>
        <v>56.573</v>
      </c>
      <c r="O7036" s="17">
        <f t="shared" si="454"/>
        <v>344.55020000000002</v>
      </c>
      <c r="P7036" s="16"/>
      <c r="Q7036" s="101">
        <v>16.841999999999999</v>
      </c>
      <c r="R7036" s="16"/>
    </row>
    <row r="7037" spans="7:18" x14ac:dyDescent="0.25">
      <c r="G7037" s="98">
        <v>42661</v>
      </c>
      <c r="H7037" s="99">
        <v>0.75</v>
      </c>
      <c r="I7037" s="100">
        <f t="shared" si="453"/>
        <v>42661.75</v>
      </c>
      <c r="J7037" s="101">
        <v>59.371299999999998</v>
      </c>
      <c r="K7037" s="100">
        <f>'Barometric Data'!D7045</f>
        <v>42661.75</v>
      </c>
      <c r="L7037" s="102">
        <f t="shared" si="451"/>
        <v>0</v>
      </c>
      <c r="M7037" s="16">
        <f>'Barometric Data'!E7045</f>
        <v>2.8298999999999999</v>
      </c>
      <c r="N7037" s="16">
        <f t="shared" si="452"/>
        <v>56.541399999999996</v>
      </c>
      <c r="O7037" s="17">
        <f t="shared" si="454"/>
        <v>344.58179999999999</v>
      </c>
      <c r="P7037" s="16"/>
      <c r="Q7037" s="101">
        <v>16.838000000000001</v>
      </c>
      <c r="R7037" s="16"/>
    </row>
    <row r="7038" spans="7:18" x14ac:dyDescent="0.25">
      <c r="G7038" s="98">
        <v>42662</v>
      </c>
      <c r="H7038" s="99">
        <v>0</v>
      </c>
      <c r="I7038" s="100">
        <f t="shared" si="453"/>
        <v>42662</v>
      </c>
      <c r="J7038" s="101">
        <v>59.435099999999998</v>
      </c>
      <c r="K7038" s="100">
        <f>'Barometric Data'!D7046</f>
        <v>42662</v>
      </c>
      <c r="L7038" s="102">
        <f t="shared" si="451"/>
        <v>0</v>
      </c>
      <c r="M7038" s="16">
        <f>'Barometric Data'!E7046</f>
        <v>2.9615999999999998</v>
      </c>
      <c r="N7038" s="16">
        <f t="shared" si="452"/>
        <v>56.473500000000001</v>
      </c>
      <c r="O7038" s="17">
        <f t="shared" si="454"/>
        <v>344.6497</v>
      </c>
      <c r="P7038" s="16"/>
      <c r="Q7038" s="101">
        <v>16.838999999999999</v>
      </c>
      <c r="R7038" s="16"/>
    </row>
    <row r="7039" spans="7:18" x14ac:dyDescent="0.25">
      <c r="G7039" s="98">
        <v>42662</v>
      </c>
      <c r="H7039" s="99">
        <v>0.25</v>
      </c>
      <c r="I7039" s="100">
        <f t="shared" si="453"/>
        <v>42662.25</v>
      </c>
      <c r="J7039" s="101">
        <v>59.488</v>
      </c>
      <c r="K7039" s="100">
        <f>'Barometric Data'!D7047</f>
        <v>42662.25</v>
      </c>
      <c r="L7039" s="102">
        <f t="shared" si="451"/>
        <v>0</v>
      </c>
      <c r="M7039" s="16">
        <f>'Barometric Data'!E7047</f>
        <v>3.0590999999999999</v>
      </c>
      <c r="N7039" s="16">
        <f t="shared" si="452"/>
        <v>56.428899999999999</v>
      </c>
      <c r="O7039" s="17">
        <f t="shared" si="454"/>
        <v>344.6943</v>
      </c>
      <c r="P7039" s="16"/>
      <c r="Q7039" s="101">
        <v>16.838000000000001</v>
      </c>
      <c r="R7039" s="16"/>
    </row>
    <row r="7040" spans="7:18" x14ac:dyDescent="0.25">
      <c r="G7040" s="98">
        <v>42662</v>
      </c>
      <c r="H7040" s="99">
        <v>0.5</v>
      </c>
      <c r="I7040" s="100">
        <f t="shared" si="453"/>
        <v>42662.5</v>
      </c>
      <c r="J7040" s="101">
        <v>59.574100000000001</v>
      </c>
      <c r="K7040" s="100">
        <f>'Barometric Data'!D7048</f>
        <v>42662.5</v>
      </c>
      <c r="L7040" s="102">
        <f t="shared" si="451"/>
        <v>0</v>
      </c>
      <c r="M7040" s="16">
        <f>'Barometric Data'!E7048</f>
        <v>3.1636000000000002</v>
      </c>
      <c r="N7040" s="16">
        <f t="shared" si="452"/>
        <v>56.410499999999999</v>
      </c>
      <c r="O7040" s="17">
        <f t="shared" si="454"/>
        <v>344.71269999999998</v>
      </c>
      <c r="P7040" s="16"/>
      <c r="Q7040" s="101">
        <v>16.844999999999999</v>
      </c>
      <c r="R7040" s="16"/>
    </row>
    <row r="7041" spans="7:18" x14ac:dyDescent="0.25">
      <c r="G7041" s="98">
        <v>42662</v>
      </c>
      <c r="H7041" s="99">
        <v>0.75</v>
      </c>
      <c r="I7041" s="100">
        <f t="shared" si="453"/>
        <v>42662.75</v>
      </c>
      <c r="J7041" s="101">
        <v>59.5456</v>
      </c>
      <c r="K7041" s="100">
        <f>'Barometric Data'!D7049</f>
        <v>42662.75</v>
      </c>
      <c r="L7041" s="102">
        <f t="shared" si="451"/>
        <v>0</v>
      </c>
      <c r="M7041" s="16">
        <f>'Barometric Data'!E7049</f>
        <v>3.1254</v>
      </c>
      <c r="N7041" s="16">
        <f t="shared" si="452"/>
        <v>56.420200000000001</v>
      </c>
      <c r="O7041" s="17">
        <f t="shared" si="454"/>
        <v>344.70299999999997</v>
      </c>
      <c r="P7041" s="16"/>
      <c r="Q7041" s="101">
        <v>16.846</v>
      </c>
      <c r="R7041" s="16"/>
    </row>
    <row r="7042" spans="7:18" x14ac:dyDescent="0.25">
      <c r="G7042" s="98">
        <v>42663</v>
      </c>
      <c r="H7042" s="99">
        <v>0</v>
      </c>
      <c r="I7042" s="100">
        <f t="shared" si="453"/>
        <v>42663</v>
      </c>
      <c r="J7042" s="101">
        <v>59.521299999999997</v>
      </c>
      <c r="K7042" s="100">
        <f>'Barometric Data'!D7050</f>
        <v>42663</v>
      </c>
      <c r="L7042" s="102">
        <f t="shared" si="451"/>
        <v>0</v>
      </c>
      <c r="M7042" s="16">
        <f>'Barometric Data'!E7050</f>
        <v>3.11</v>
      </c>
      <c r="N7042" s="16">
        <f t="shared" si="452"/>
        <v>56.411299999999997</v>
      </c>
      <c r="O7042" s="17">
        <f t="shared" si="454"/>
        <v>344.71190000000001</v>
      </c>
      <c r="P7042" s="16"/>
      <c r="Q7042" s="101">
        <v>16.835999999999999</v>
      </c>
      <c r="R7042" s="16"/>
    </row>
    <row r="7043" spans="7:18" x14ac:dyDescent="0.25">
      <c r="G7043" s="98">
        <v>42663</v>
      </c>
      <c r="H7043" s="99">
        <v>0.25</v>
      </c>
      <c r="I7043" s="100">
        <f t="shared" si="453"/>
        <v>42663.25</v>
      </c>
      <c r="J7043" s="101">
        <v>59.478200000000001</v>
      </c>
      <c r="K7043" s="100">
        <f>'Barometric Data'!D7051</f>
        <v>42663.25</v>
      </c>
      <c r="L7043" s="102">
        <f t="shared" si="451"/>
        <v>0</v>
      </c>
      <c r="M7043" s="16">
        <f>'Barometric Data'!E7051</f>
        <v>3.0590000000000002</v>
      </c>
      <c r="N7043" s="16">
        <f t="shared" si="452"/>
        <v>56.419200000000004</v>
      </c>
      <c r="O7043" s="17">
        <f t="shared" si="454"/>
        <v>344.70400000000001</v>
      </c>
      <c r="P7043" s="16"/>
      <c r="Q7043" s="101">
        <v>16.838000000000001</v>
      </c>
      <c r="R7043" s="16"/>
    </row>
    <row r="7044" spans="7:18" x14ac:dyDescent="0.25">
      <c r="G7044" s="98">
        <v>42663</v>
      </c>
      <c r="H7044" s="99">
        <v>0.5</v>
      </c>
      <c r="I7044" s="100">
        <f t="shared" si="453"/>
        <v>42663.5</v>
      </c>
      <c r="J7044" s="101">
        <v>59.486400000000003</v>
      </c>
      <c r="K7044" s="100">
        <f>'Barometric Data'!D7052</f>
        <v>42663.5</v>
      </c>
      <c r="L7044" s="102">
        <f t="shared" si="451"/>
        <v>0</v>
      </c>
      <c r="M7044" s="16">
        <f>'Barometric Data'!E7052</f>
        <v>3.0268000000000002</v>
      </c>
      <c r="N7044" s="16">
        <f t="shared" si="452"/>
        <v>56.459600000000002</v>
      </c>
      <c r="O7044" s="17">
        <f t="shared" si="454"/>
        <v>344.66359999999997</v>
      </c>
      <c r="P7044" s="16"/>
      <c r="Q7044" s="101">
        <v>16.84</v>
      </c>
      <c r="R7044" s="16"/>
    </row>
    <row r="7045" spans="7:18" x14ac:dyDescent="0.25">
      <c r="G7045" s="98">
        <v>42663</v>
      </c>
      <c r="H7045" s="99">
        <v>0.75</v>
      </c>
      <c r="I7045" s="100">
        <f t="shared" si="453"/>
        <v>42663.75</v>
      </c>
      <c r="J7045" s="101">
        <v>59.401000000000003</v>
      </c>
      <c r="K7045" s="100">
        <f>'Barometric Data'!D7053</f>
        <v>42663.75</v>
      </c>
      <c r="L7045" s="102">
        <f t="shared" si="451"/>
        <v>0</v>
      </c>
      <c r="M7045" s="16">
        <f>'Barometric Data'!E7053</f>
        <v>2.9131999999999998</v>
      </c>
      <c r="N7045" s="16">
        <f t="shared" si="452"/>
        <v>56.487800000000007</v>
      </c>
      <c r="O7045" s="17">
        <f t="shared" si="454"/>
        <v>344.6354</v>
      </c>
      <c r="P7045" s="16"/>
      <c r="Q7045" s="101">
        <v>16.84</v>
      </c>
      <c r="R7045" s="16"/>
    </row>
    <row r="7046" spans="7:18" x14ac:dyDescent="0.25">
      <c r="G7046" s="98">
        <v>42664</v>
      </c>
      <c r="H7046" s="99">
        <v>0</v>
      </c>
      <c r="I7046" s="100">
        <f t="shared" si="453"/>
        <v>42664</v>
      </c>
      <c r="J7046" s="101">
        <v>59.370199999999997</v>
      </c>
      <c r="K7046" s="100">
        <f>'Barometric Data'!D7054</f>
        <v>42664</v>
      </c>
      <c r="L7046" s="102">
        <f t="shared" ref="L7046:L7109" si="455">I7046-K7046</f>
        <v>0</v>
      </c>
      <c r="M7046" s="16">
        <f>'Barometric Data'!E7054</f>
        <v>2.8677999999999999</v>
      </c>
      <c r="N7046" s="16">
        <f t="shared" ref="N7046:N7109" si="456">J7046-M7046</f>
        <v>56.502399999999994</v>
      </c>
      <c r="O7046" s="17">
        <f t="shared" si="454"/>
        <v>344.62080000000003</v>
      </c>
      <c r="P7046" s="16"/>
      <c r="Q7046" s="101">
        <v>16.84</v>
      </c>
      <c r="R7046" s="16"/>
    </row>
    <row r="7047" spans="7:18" x14ac:dyDescent="0.25">
      <c r="G7047" s="98">
        <v>42664</v>
      </c>
      <c r="H7047" s="99">
        <v>0.25</v>
      </c>
      <c r="I7047" s="100">
        <f t="shared" si="453"/>
        <v>42664.25</v>
      </c>
      <c r="J7047" s="101">
        <v>59.3249</v>
      </c>
      <c r="K7047" s="100">
        <f>'Barometric Data'!D7055</f>
        <v>42664.25</v>
      </c>
      <c r="L7047" s="102">
        <f t="shared" si="455"/>
        <v>0</v>
      </c>
      <c r="M7047" s="16">
        <f>'Barometric Data'!E7055</f>
        <v>2.8268</v>
      </c>
      <c r="N7047" s="16">
        <f t="shared" si="456"/>
        <v>56.498100000000001</v>
      </c>
      <c r="O7047" s="17">
        <f t="shared" si="454"/>
        <v>344.62509999999997</v>
      </c>
      <c r="P7047" s="16"/>
      <c r="Q7047" s="101">
        <v>16.843</v>
      </c>
      <c r="R7047" s="16"/>
    </row>
    <row r="7048" spans="7:18" x14ac:dyDescent="0.25">
      <c r="G7048" s="98">
        <v>42664</v>
      </c>
      <c r="H7048" s="99">
        <v>0.5</v>
      </c>
      <c r="I7048" s="100">
        <f t="shared" si="453"/>
        <v>42664.5</v>
      </c>
      <c r="J7048" s="101">
        <v>59.319600000000001</v>
      </c>
      <c r="K7048" s="100">
        <f>'Barometric Data'!D7056</f>
        <v>42664.5</v>
      </c>
      <c r="L7048" s="102">
        <f t="shared" si="455"/>
        <v>0</v>
      </c>
      <c r="M7048" s="16">
        <f>'Barometric Data'!E7056</f>
        <v>2.7866</v>
      </c>
      <c r="N7048" s="16">
        <f t="shared" si="456"/>
        <v>56.533000000000001</v>
      </c>
      <c r="O7048" s="17">
        <f t="shared" si="454"/>
        <v>344.59019999999998</v>
      </c>
      <c r="P7048" s="16"/>
      <c r="Q7048" s="101">
        <v>16.847000000000001</v>
      </c>
      <c r="R7048" s="16"/>
    </row>
    <row r="7049" spans="7:18" x14ac:dyDescent="0.25">
      <c r="G7049" s="98">
        <v>42664</v>
      </c>
      <c r="H7049" s="99">
        <v>0.75</v>
      </c>
      <c r="I7049" s="100">
        <f t="shared" si="453"/>
        <v>42664.75</v>
      </c>
      <c r="J7049" s="101">
        <v>59.230499999999999</v>
      </c>
      <c r="K7049" s="100">
        <f>'Barometric Data'!D7057</f>
        <v>42664.75</v>
      </c>
      <c r="L7049" s="102">
        <f t="shared" si="455"/>
        <v>0</v>
      </c>
      <c r="M7049" s="16">
        <f>'Barometric Data'!E7057</f>
        <v>2.6351</v>
      </c>
      <c r="N7049" s="16">
        <f t="shared" si="456"/>
        <v>56.595399999999998</v>
      </c>
      <c r="O7049" s="17">
        <f t="shared" si="454"/>
        <v>344.52780000000001</v>
      </c>
      <c r="P7049" s="16"/>
      <c r="Q7049" s="101">
        <v>16.846</v>
      </c>
      <c r="R7049" s="16"/>
    </row>
    <row r="7050" spans="7:18" x14ac:dyDescent="0.25">
      <c r="G7050" s="98">
        <v>42665</v>
      </c>
      <c r="H7050" s="99">
        <v>0</v>
      </c>
      <c r="I7050" s="100">
        <f t="shared" si="453"/>
        <v>42665</v>
      </c>
      <c r="J7050" s="101">
        <v>59.2121</v>
      </c>
      <c r="K7050" s="100">
        <f>'Barometric Data'!D7058</f>
        <v>42665</v>
      </c>
      <c r="L7050" s="102">
        <f t="shared" si="455"/>
        <v>0</v>
      </c>
      <c r="M7050" s="16">
        <f>'Barometric Data'!E7058</f>
        <v>2.5931000000000002</v>
      </c>
      <c r="N7050" s="16">
        <f t="shared" si="456"/>
        <v>56.619</v>
      </c>
      <c r="O7050" s="17">
        <f t="shared" si="454"/>
        <v>344.50419999999997</v>
      </c>
      <c r="P7050" s="16"/>
      <c r="Q7050" s="101">
        <v>16.841999999999999</v>
      </c>
      <c r="R7050" s="16"/>
    </row>
    <row r="7051" spans="7:18" x14ac:dyDescent="0.25">
      <c r="G7051" s="98">
        <v>42665</v>
      </c>
      <c r="H7051" s="99">
        <v>0.25</v>
      </c>
      <c r="I7051" s="100">
        <f t="shared" si="453"/>
        <v>42665.25</v>
      </c>
      <c r="J7051" s="101">
        <v>59.221400000000003</v>
      </c>
      <c r="K7051" s="100">
        <f>'Barometric Data'!D7059</f>
        <v>42665.25</v>
      </c>
      <c r="L7051" s="102">
        <f t="shared" si="455"/>
        <v>0</v>
      </c>
      <c r="M7051" s="16">
        <f>'Barometric Data'!E7059</f>
        <v>2.6518000000000002</v>
      </c>
      <c r="N7051" s="16">
        <f t="shared" si="456"/>
        <v>56.569600000000001</v>
      </c>
      <c r="O7051" s="17">
        <f t="shared" si="454"/>
        <v>344.55360000000002</v>
      </c>
      <c r="P7051" s="16"/>
      <c r="Q7051" s="101">
        <v>16.838000000000001</v>
      </c>
      <c r="R7051" s="16"/>
    </row>
    <row r="7052" spans="7:18" x14ac:dyDescent="0.25">
      <c r="G7052" s="98">
        <v>42665</v>
      </c>
      <c r="H7052" s="99">
        <v>0.5</v>
      </c>
      <c r="I7052" s="100">
        <f t="shared" si="453"/>
        <v>42665.5</v>
      </c>
      <c r="J7052" s="101">
        <v>59.279499999999999</v>
      </c>
      <c r="K7052" s="100">
        <f>'Barometric Data'!D7060</f>
        <v>42665.5</v>
      </c>
      <c r="L7052" s="102">
        <f t="shared" si="455"/>
        <v>0</v>
      </c>
      <c r="M7052" s="16">
        <f>'Barometric Data'!E7060</f>
        <v>2.7189000000000001</v>
      </c>
      <c r="N7052" s="16">
        <f t="shared" si="456"/>
        <v>56.560600000000001</v>
      </c>
      <c r="O7052" s="17">
        <f t="shared" si="454"/>
        <v>344.56259999999997</v>
      </c>
      <c r="P7052" s="16"/>
      <c r="Q7052" s="101">
        <v>16.844000000000001</v>
      </c>
      <c r="R7052" s="16"/>
    </row>
    <row r="7053" spans="7:18" x14ac:dyDescent="0.25">
      <c r="G7053" s="98">
        <v>42665</v>
      </c>
      <c r="H7053" s="99">
        <v>0.75</v>
      </c>
      <c r="I7053" s="100">
        <f t="shared" si="453"/>
        <v>42665.75</v>
      </c>
      <c r="J7053" s="101">
        <v>59.246499999999997</v>
      </c>
      <c r="K7053" s="100">
        <f>'Barometric Data'!D7061</f>
        <v>42665.75</v>
      </c>
      <c r="L7053" s="102">
        <f t="shared" si="455"/>
        <v>0</v>
      </c>
      <c r="M7053" s="16">
        <f>'Barometric Data'!E7061</f>
        <v>2.6545999999999998</v>
      </c>
      <c r="N7053" s="16">
        <f t="shared" si="456"/>
        <v>56.591899999999995</v>
      </c>
      <c r="O7053" s="17">
        <f t="shared" si="454"/>
        <v>344.53129999999999</v>
      </c>
      <c r="P7053" s="16"/>
      <c r="Q7053" s="101">
        <v>16.843</v>
      </c>
      <c r="R7053" s="16"/>
    </row>
    <row r="7054" spans="7:18" x14ac:dyDescent="0.25">
      <c r="G7054" s="98">
        <v>42666</v>
      </c>
      <c r="H7054" s="99">
        <v>0</v>
      </c>
      <c r="I7054" s="100">
        <f t="shared" si="453"/>
        <v>42666</v>
      </c>
      <c r="J7054" s="101">
        <v>59.251899999999999</v>
      </c>
      <c r="K7054" s="100">
        <f>'Barometric Data'!D7062</f>
        <v>42666</v>
      </c>
      <c r="L7054" s="102">
        <f t="shared" si="455"/>
        <v>0</v>
      </c>
      <c r="M7054" s="16">
        <f>'Barometric Data'!E7062</f>
        <v>2.6497000000000002</v>
      </c>
      <c r="N7054" s="16">
        <f t="shared" si="456"/>
        <v>56.602199999999996</v>
      </c>
      <c r="O7054" s="17">
        <f t="shared" si="454"/>
        <v>344.52100000000002</v>
      </c>
      <c r="P7054" s="16"/>
      <c r="Q7054" s="101">
        <v>16.850000000000001</v>
      </c>
      <c r="R7054" s="16"/>
    </row>
    <row r="7055" spans="7:18" x14ac:dyDescent="0.25">
      <c r="G7055" s="98">
        <v>42666</v>
      </c>
      <c r="H7055" s="99">
        <v>0.25</v>
      </c>
      <c r="I7055" s="100">
        <f t="shared" ref="I7055:I7118" si="457">G7055+H7055</f>
        <v>42666.25</v>
      </c>
      <c r="J7055" s="101">
        <v>59.247700000000002</v>
      </c>
      <c r="K7055" s="100">
        <f>'Barometric Data'!D7063</f>
        <v>42666.25</v>
      </c>
      <c r="L7055" s="102">
        <f t="shared" si="455"/>
        <v>0</v>
      </c>
      <c r="M7055" s="16">
        <f>'Barometric Data'!E7063</f>
        <v>2.6646999999999998</v>
      </c>
      <c r="N7055" s="16">
        <f t="shared" si="456"/>
        <v>56.582999999999998</v>
      </c>
      <c r="O7055" s="17">
        <f t="shared" si="454"/>
        <v>344.54020000000003</v>
      </c>
      <c r="P7055" s="16"/>
      <c r="Q7055" s="101">
        <v>16.853999999999999</v>
      </c>
      <c r="R7055" s="16"/>
    </row>
    <row r="7056" spans="7:18" x14ac:dyDescent="0.25">
      <c r="G7056" s="98">
        <v>42666</v>
      </c>
      <c r="H7056" s="99">
        <v>0.5</v>
      </c>
      <c r="I7056" s="100">
        <f t="shared" si="457"/>
        <v>42666.5</v>
      </c>
      <c r="J7056" s="101">
        <v>59.286499999999997</v>
      </c>
      <c r="K7056" s="100">
        <f>'Barometric Data'!D7064</f>
        <v>42666.5</v>
      </c>
      <c r="L7056" s="102">
        <f t="shared" si="455"/>
        <v>0</v>
      </c>
      <c r="M7056" s="16">
        <f>'Barometric Data'!E7064</f>
        <v>2.7401</v>
      </c>
      <c r="N7056" s="16">
        <f t="shared" si="456"/>
        <v>56.546399999999998</v>
      </c>
      <c r="O7056" s="17">
        <f t="shared" si="454"/>
        <v>344.57679999999999</v>
      </c>
      <c r="P7056" s="16"/>
      <c r="Q7056" s="101">
        <v>16.841000000000001</v>
      </c>
      <c r="R7056" s="16"/>
    </row>
    <row r="7057" spans="7:18" x14ac:dyDescent="0.25">
      <c r="G7057" s="98">
        <v>42666</v>
      </c>
      <c r="H7057" s="99">
        <v>0.75</v>
      </c>
      <c r="I7057" s="100">
        <f t="shared" si="457"/>
        <v>42666.75</v>
      </c>
      <c r="J7057" s="101">
        <v>59.248199999999997</v>
      </c>
      <c r="K7057" s="100">
        <f>'Barometric Data'!D7065</f>
        <v>42666.75</v>
      </c>
      <c r="L7057" s="102">
        <f t="shared" si="455"/>
        <v>0</v>
      </c>
      <c r="M7057" s="16">
        <f>'Barometric Data'!E7065</f>
        <v>2.6541999999999999</v>
      </c>
      <c r="N7057" s="16">
        <f t="shared" si="456"/>
        <v>56.593999999999994</v>
      </c>
      <c r="O7057" s="17">
        <f t="shared" si="454"/>
        <v>344.5292</v>
      </c>
      <c r="P7057" s="16"/>
      <c r="Q7057" s="101">
        <v>16.841999999999999</v>
      </c>
      <c r="R7057" s="16"/>
    </row>
    <row r="7058" spans="7:18" x14ac:dyDescent="0.25">
      <c r="G7058" s="98">
        <v>42667</v>
      </c>
      <c r="H7058" s="99">
        <v>0</v>
      </c>
      <c r="I7058" s="100">
        <f t="shared" si="457"/>
        <v>42667</v>
      </c>
      <c r="J7058" s="101">
        <v>59.228299999999997</v>
      </c>
      <c r="K7058" s="100">
        <f>'Barometric Data'!D7066</f>
        <v>42667</v>
      </c>
      <c r="L7058" s="102">
        <f t="shared" si="455"/>
        <v>0</v>
      </c>
      <c r="M7058" s="16">
        <f>'Barometric Data'!E7066</f>
        <v>2.6105999999999998</v>
      </c>
      <c r="N7058" s="16">
        <f t="shared" si="456"/>
        <v>56.617699999999999</v>
      </c>
      <c r="O7058" s="17">
        <f t="shared" si="454"/>
        <v>344.50549999999998</v>
      </c>
      <c r="P7058" s="16"/>
      <c r="Q7058" s="101">
        <v>16.852</v>
      </c>
      <c r="R7058" s="16"/>
    </row>
    <row r="7059" spans="7:18" x14ac:dyDescent="0.25">
      <c r="G7059" s="98">
        <v>42667</v>
      </c>
      <c r="H7059" s="99">
        <v>0.25</v>
      </c>
      <c r="I7059" s="100">
        <f t="shared" si="457"/>
        <v>42667.25</v>
      </c>
      <c r="J7059" s="101">
        <v>59.2072</v>
      </c>
      <c r="K7059" s="100">
        <f>'Barometric Data'!D7067</f>
        <v>42667.25</v>
      </c>
      <c r="L7059" s="102">
        <f t="shared" si="455"/>
        <v>0</v>
      </c>
      <c r="M7059" s="16">
        <f>'Barometric Data'!E7067</f>
        <v>2.5916000000000001</v>
      </c>
      <c r="N7059" s="16">
        <f t="shared" si="456"/>
        <v>56.615600000000001</v>
      </c>
      <c r="O7059" s="17">
        <f t="shared" si="454"/>
        <v>344.50760000000002</v>
      </c>
      <c r="P7059" s="16"/>
      <c r="Q7059" s="101">
        <v>16.853999999999999</v>
      </c>
      <c r="R7059" s="16"/>
    </row>
    <row r="7060" spans="7:18" x14ac:dyDescent="0.25">
      <c r="G7060" s="98">
        <v>42667</v>
      </c>
      <c r="H7060" s="99">
        <v>0.5</v>
      </c>
      <c r="I7060" s="100">
        <f t="shared" si="457"/>
        <v>42667.5</v>
      </c>
      <c r="J7060" s="101">
        <v>59.259799999999998</v>
      </c>
      <c r="K7060" s="100">
        <f>'Barometric Data'!D7068</f>
        <v>42667.5</v>
      </c>
      <c r="L7060" s="102">
        <f t="shared" si="455"/>
        <v>0</v>
      </c>
      <c r="M7060" s="16">
        <f>'Barometric Data'!E7068</f>
        <v>2.6663000000000001</v>
      </c>
      <c r="N7060" s="16">
        <f t="shared" si="456"/>
        <v>56.593499999999999</v>
      </c>
      <c r="O7060" s="17">
        <f t="shared" si="454"/>
        <v>344.52969999999999</v>
      </c>
      <c r="P7060" s="16"/>
      <c r="Q7060" s="101">
        <v>16.847000000000001</v>
      </c>
      <c r="R7060" s="16"/>
    </row>
    <row r="7061" spans="7:18" x14ac:dyDescent="0.25">
      <c r="G7061" s="98">
        <v>42667</v>
      </c>
      <c r="H7061" s="99">
        <v>0.75</v>
      </c>
      <c r="I7061" s="100">
        <f t="shared" si="457"/>
        <v>42667.75</v>
      </c>
      <c r="J7061" s="101">
        <v>59.235300000000002</v>
      </c>
      <c r="K7061" s="100">
        <f>'Barometric Data'!D7069</f>
        <v>42667.75</v>
      </c>
      <c r="L7061" s="102">
        <f t="shared" si="455"/>
        <v>0</v>
      </c>
      <c r="M7061" s="16">
        <f>'Barometric Data'!E7069</f>
        <v>2.6093000000000002</v>
      </c>
      <c r="N7061" s="16">
        <f t="shared" si="456"/>
        <v>56.626000000000005</v>
      </c>
      <c r="O7061" s="17">
        <f t="shared" si="454"/>
        <v>344.49720000000002</v>
      </c>
      <c r="P7061" s="16"/>
      <c r="Q7061" s="101">
        <v>16.846</v>
      </c>
      <c r="R7061" s="16"/>
    </row>
    <row r="7062" spans="7:18" x14ac:dyDescent="0.25">
      <c r="G7062" s="98">
        <v>42668</v>
      </c>
      <c r="H7062" s="99">
        <v>0</v>
      </c>
      <c r="I7062" s="100">
        <f t="shared" si="457"/>
        <v>42668</v>
      </c>
      <c r="J7062" s="101">
        <v>59.256799999999998</v>
      </c>
      <c r="K7062" s="100">
        <f>'Barometric Data'!D7070</f>
        <v>42668</v>
      </c>
      <c r="L7062" s="102">
        <f t="shared" si="455"/>
        <v>0</v>
      </c>
      <c r="M7062" s="16">
        <f>'Barometric Data'!E7070</f>
        <v>2.6646000000000001</v>
      </c>
      <c r="N7062" s="16">
        <f t="shared" si="456"/>
        <v>56.592199999999998</v>
      </c>
      <c r="O7062" s="17">
        <f t="shared" si="454"/>
        <v>344.53100000000001</v>
      </c>
      <c r="P7062" s="16"/>
      <c r="Q7062" s="101">
        <v>16.853000000000002</v>
      </c>
      <c r="R7062" s="16"/>
    </row>
    <row r="7063" spans="7:18" x14ac:dyDescent="0.25">
      <c r="G7063" s="98">
        <v>42668</v>
      </c>
      <c r="H7063" s="99">
        <v>0.25</v>
      </c>
      <c r="I7063" s="100">
        <f t="shared" si="457"/>
        <v>42668.25</v>
      </c>
      <c r="J7063" s="101">
        <v>59.311399999999999</v>
      </c>
      <c r="K7063" s="100">
        <f>'Barometric Data'!D7071</f>
        <v>42668.25</v>
      </c>
      <c r="L7063" s="102">
        <f t="shared" si="455"/>
        <v>0</v>
      </c>
      <c r="M7063" s="16">
        <f>'Barometric Data'!E7071</f>
        <v>2.7143000000000002</v>
      </c>
      <c r="N7063" s="16">
        <f t="shared" si="456"/>
        <v>56.597099999999998</v>
      </c>
      <c r="O7063" s="17">
        <f t="shared" si="454"/>
        <v>344.52609999999999</v>
      </c>
      <c r="P7063" s="16"/>
      <c r="Q7063" s="101">
        <v>16.843</v>
      </c>
      <c r="R7063" s="16"/>
    </row>
    <row r="7064" spans="7:18" x14ac:dyDescent="0.25">
      <c r="G7064" s="98">
        <v>42668</v>
      </c>
      <c r="H7064" s="99">
        <v>0.5</v>
      </c>
      <c r="I7064" s="100">
        <f t="shared" si="457"/>
        <v>42668.5</v>
      </c>
      <c r="J7064" s="101">
        <v>59.362900000000003</v>
      </c>
      <c r="K7064" s="100">
        <f>'Barometric Data'!D7072</f>
        <v>42668.5</v>
      </c>
      <c r="L7064" s="102">
        <f t="shared" si="455"/>
        <v>0</v>
      </c>
      <c r="M7064" s="16">
        <f>'Barometric Data'!E7072</f>
        <v>2.8233999999999999</v>
      </c>
      <c r="N7064" s="16">
        <f t="shared" si="456"/>
        <v>56.539500000000004</v>
      </c>
      <c r="O7064" s="17">
        <f t="shared" si="454"/>
        <v>344.58370000000002</v>
      </c>
      <c r="P7064" s="16"/>
      <c r="Q7064" s="101">
        <v>16.841000000000001</v>
      </c>
      <c r="R7064" s="16"/>
    </row>
    <row r="7065" spans="7:18" x14ac:dyDescent="0.25">
      <c r="G7065" s="98">
        <v>42668</v>
      </c>
      <c r="H7065" s="99">
        <v>0.75</v>
      </c>
      <c r="I7065" s="100">
        <f t="shared" si="457"/>
        <v>42668.75</v>
      </c>
      <c r="J7065" s="101">
        <v>59.353400000000001</v>
      </c>
      <c r="K7065" s="100">
        <f>'Barometric Data'!D7073</f>
        <v>42668.75</v>
      </c>
      <c r="L7065" s="102">
        <f t="shared" si="455"/>
        <v>0</v>
      </c>
      <c r="M7065" s="16">
        <f>'Barometric Data'!E7073</f>
        <v>2.8041</v>
      </c>
      <c r="N7065" s="16">
        <f t="shared" si="456"/>
        <v>56.549300000000002</v>
      </c>
      <c r="O7065" s="17">
        <f t="shared" si="454"/>
        <v>344.57389999999998</v>
      </c>
      <c r="P7065" s="16"/>
      <c r="Q7065" s="101">
        <v>16.844999999999999</v>
      </c>
      <c r="R7065" s="16"/>
    </row>
    <row r="7066" spans="7:18" x14ac:dyDescent="0.25">
      <c r="G7066" s="98">
        <v>42669</v>
      </c>
      <c r="H7066" s="99">
        <v>0</v>
      </c>
      <c r="I7066" s="100">
        <f t="shared" si="457"/>
        <v>42669</v>
      </c>
      <c r="J7066" s="101">
        <v>59.337899999999998</v>
      </c>
      <c r="K7066" s="100">
        <f>'Barometric Data'!D7074</f>
        <v>42669</v>
      </c>
      <c r="L7066" s="102">
        <f t="shared" si="455"/>
        <v>0</v>
      </c>
      <c r="M7066" s="16">
        <f>'Barometric Data'!E7074</f>
        <v>2.7909999999999999</v>
      </c>
      <c r="N7066" s="16">
        <f t="shared" si="456"/>
        <v>56.546900000000001</v>
      </c>
      <c r="O7066" s="17">
        <f t="shared" si="454"/>
        <v>344.5763</v>
      </c>
      <c r="P7066" s="16"/>
      <c r="Q7066" s="101">
        <v>16.843</v>
      </c>
      <c r="R7066" s="16"/>
    </row>
    <row r="7067" spans="7:18" x14ac:dyDescent="0.25">
      <c r="G7067" s="98">
        <v>42669</v>
      </c>
      <c r="H7067" s="99">
        <v>0.25</v>
      </c>
      <c r="I7067" s="100">
        <f t="shared" si="457"/>
        <v>42669.25</v>
      </c>
      <c r="J7067" s="101">
        <v>59.365000000000002</v>
      </c>
      <c r="K7067" s="100">
        <f>'Barometric Data'!D7075</f>
        <v>42669.25</v>
      </c>
      <c r="L7067" s="102">
        <f t="shared" si="455"/>
        <v>0</v>
      </c>
      <c r="M7067" s="16">
        <f>'Barometric Data'!E7075</f>
        <v>2.7846000000000002</v>
      </c>
      <c r="N7067" s="16">
        <f t="shared" si="456"/>
        <v>56.580400000000004</v>
      </c>
      <c r="O7067" s="17">
        <f t="shared" si="454"/>
        <v>344.5428</v>
      </c>
      <c r="P7067" s="16"/>
      <c r="Q7067" s="101">
        <v>16.849</v>
      </c>
      <c r="R7067" s="16"/>
    </row>
    <row r="7068" spans="7:18" x14ac:dyDescent="0.25">
      <c r="G7068" s="98">
        <v>42669</v>
      </c>
      <c r="H7068" s="99">
        <v>0.5</v>
      </c>
      <c r="I7068" s="100">
        <f t="shared" si="457"/>
        <v>42669.5</v>
      </c>
      <c r="J7068" s="101">
        <v>59.327300000000001</v>
      </c>
      <c r="K7068" s="100">
        <f>'Barometric Data'!D7076</f>
        <v>42669.5</v>
      </c>
      <c r="L7068" s="102">
        <f t="shared" si="455"/>
        <v>0</v>
      </c>
      <c r="M7068" s="16">
        <f>'Barometric Data'!E7076</f>
        <v>2.7757000000000001</v>
      </c>
      <c r="N7068" s="16">
        <f t="shared" si="456"/>
        <v>56.551600000000001</v>
      </c>
      <c r="O7068" s="17">
        <f t="shared" si="454"/>
        <v>344.57159999999999</v>
      </c>
      <c r="P7068" s="16"/>
      <c r="Q7068" s="101">
        <v>16.832000000000001</v>
      </c>
      <c r="R7068" s="16"/>
    </row>
    <row r="7069" spans="7:18" x14ac:dyDescent="0.25">
      <c r="G7069" s="98">
        <v>42669</v>
      </c>
      <c r="H7069" s="99">
        <v>0.75</v>
      </c>
      <c r="I7069" s="100">
        <f t="shared" si="457"/>
        <v>42669.75</v>
      </c>
      <c r="J7069" s="101">
        <v>59.3003</v>
      </c>
      <c r="K7069" s="100">
        <f>'Barometric Data'!D7077</f>
        <v>42669.75</v>
      </c>
      <c r="L7069" s="102">
        <f t="shared" si="455"/>
        <v>0</v>
      </c>
      <c r="M7069" s="16">
        <f>'Barometric Data'!E7077</f>
        <v>2.6964999999999999</v>
      </c>
      <c r="N7069" s="16">
        <f t="shared" si="456"/>
        <v>56.6038</v>
      </c>
      <c r="O7069" s="17">
        <f t="shared" si="454"/>
        <v>344.51940000000002</v>
      </c>
      <c r="P7069" s="16"/>
      <c r="Q7069" s="101">
        <v>16.832999999999998</v>
      </c>
      <c r="R7069" s="16"/>
    </row>
    <row r="7070" spans="7:18" x14ac:dyDescent="0.25">
      <c r="G7070" s="98">
        <v>42670</v>
      </c>
      <c r="H7070" s="99">
        <v>0</v>
      </c>
      <c r="I7070" s="100">
        <f t="shared" si="457"/>
        <v>42670</v>
      </c>
      <c r="J7070" s="101">
        <v>59.2712</v>
      </c>
      <c r="K7070" s="100">
        <f>'Barometric Data'!D7078</f>
        <v>42670</v>
      </c>
      <c r="L7070" s="102">
        <f t="shared" si="455"/>
        <v>0</v>
      </c>
      <c r="M7070" s="16">
        <f>'Barometric Data'!E7078</f>
        <v>2.6911999999999998</v>
      </c>
      <c r="N7070" s="16">
        <f t="shared" si="456"/>
        <v>56.58</v>
      </c>
      <c r="O7070" s="17">
        <f t="shared" si="454"/>
        <v>344.54320000000001</v>
      </c>
      <c r="P7070" s="16"/>
      <c r="Q7070" s="101">
        <v>16.856000000000002</v>
      </c>
      <c r="R7070" s="16"/>
    </row>
    <row r="7071" spans="7:18" x14ac:dyDescent="0.25">
      <c r="G7071" s="98">
        <v>42670</v>
      </c>
      <c r="H7071" s="99">
        <v>0.25</v>
      </c>
      <c r="I7071" s="100">
        <f t="shared" si="457"/>
        <v>42670.25</v>
      </c>
      <c r="J7071" s="101">
        <v>59.257599999999996</v>
      </c>
      <c r="K7071" s="100">
        <f>'Barometric Data'!D7079</f>
        <v>42670.25</v>
      </c>
      <c r="L7071" s="102">
        <f t="shared" si="455"/>
        <v>0</v>
      </c>
      <c r="M7071" s="16">
        <f>'Barometric Data'!E7079</f>
        <v>2.6166999999999998</v>
      </c>
      <c r="N7071" s="16">
        <f t="shared" si="456"/>
        <v>56.640899999999995</v>
      </c>
      <c r="O7071" s="17">
        <f t="shared" si="454"/>
        <v>344.48230000000001</v>
      </c>
      <c r="P7071" s="16"/>
      <c r="Q7071" s="101">
        <v>16.853999999999999</v>
      </c>
      <c r="R7071" s="16"/>
    </row>
    <row r="7072" spans="7:18" x14ac:dyDescent="0.25">
      <c r="G7072" s="98">
        <v>42670</v>
      </c>
      <c r="H7072" s="99">
        <v>0.5</v>
      </c>
      <c r="I7072" s="100">
        <f t="shared" si="457"/>
        <v>42670.5</v>
      </c>
      <c r="J7072" s="101">
        <v>59.241799999999998</v>
      </c>
      <c r="K7072" s="100">
        <f>'Barometric Data'!D7080</f>
        <v>42670.5</v>
      </c>
      <c r="L7072" s="102">
        <f t="shared" si="455"/>
        <v>0</v>
      </c>
      <c r="M7072" s="16">
        <f>'Barometric Data'!E7080</f>
        <v>2.6383999999999999</v>
      </c>
      <c r="N7072" s="16">
        <f t="shared" si="456"/>
        <v>56.603400000000001</v>
      </c>
      <c r="O7072" s="17">
        <f t="shared" si="454"/>
        <v>344.51979999999998</v>
      </c>
      <c r="P7072" s="16"/>
      <c r="Q7072" s="101">
        <v>16.846</v>
      </c>
      <c r="R7072" s="16"/>
    </row>
    <row r="7073" spans="7:18" x14ac:dyDescent="0.25">
      <c r="G7073" s="98">
        <v>42670</v>
      </c>
      <c r="H7073" s="99">
        <v>0.75</v>
      </c>
      <c r="I7073" s="100">
        <f t="shared" si="457"/>
        <v>42670.75</v>
      </c>
      <c r="J7073" s="101">
        <v>59.199800000000003</v>
      </c>
      <c r="K7073" s="100">
        <f>'Barometric Data'!D7081</f>
        <v>42670.75</v>
      </c>
      <c r="L7073" s="102">
        <f t="shared" si="455"/>
        <v>0</v>
      </c>
      <c r="M7073" s="16">
        <f>'Barometric Data'!E7081</f>
        <v>2.5488</v>
      </c>
      <c r="N7073" s="16">
        <f t="shared" si="456"/>
        <v>56.651000000000003</v>
      </c>
      <c r="O7073" s="17">
        <f t="shared" ref="O7073:O7075" si="458">$D$28-N7073</f>
        <v>344.47219999999999</v>
      </c>
      <c r="P7073" s="16"/>
      <c r="Q7073" s="101">
        <v>16.849</v>
      </c>
      <c r="R7073" s="16"/>
    </row>
    <row r="7074" spans="7:18" x14ac:dyDescent="0.25">
      <c r="G7074" s="98">
        <v>42671</v>
      </c>
      <c r="H7074" s="99">
        <v>0</v>
      </c>
      <c r="I7074" s="100">
        <f t="shared" si="457"/>
        <v>42671</v>
      </c>
      <c r="J7074" s="101">
        <v>59.233800000000002</v>
      </c>
      <c r="K7074" s="100">
        <f>'Barometric Data'!D7082</f>
        <v>42671</v>
      </c>
      <c r="L7074" s="102">
        <f t="shared" si="455"/>
        <v>0</v>
      </c>
      <c r="M7074" s="16">
        <f>'Barometric Data'!E7082</f>
        <v>2.6271</v>
      </c>
      <c r="N7074" s="16">
        <f t="shared" si="456"/>
        <v>56.606700000000004</v>
      </c>
      <c r="O7074" s="17">
        <f t="shared" si="458"/>
        <v>344.51650000000001</v>
      </c>
      <c r="P7074" s="16"/>
      <c r="Q7074" s="101">
        <v>16.841000000000001</v>
      </c>
      <c r="R7074" s="16"/>
    </row>
    <row r="7075" spans="7:18" x14ac:dyDescent="0.25">
      <c r="G7075" s="98">
        <v>42671</v>
      </c>
      <c r="H7075" s="99">
        <v>0.25</v>
      </c>
      <c r="I7075" s="100">
        <f t="shared" si="457"/>
        <v>42671.25</v>
      </c>
      <c r="J7075" s="101">
        <v>59.277799999999999</v>
      </c>
      <c r="K7075" s="100">
        <f>'Barometric Data'!D7083</f>
        <v>42671.25</v>
      </c>
      <c r="L7075" s="102">
        <f t="shared" si="455"/>
        <v>0</v>
      </c>
      <c r="M7075" s="16">
        <f>'Barometric Data'!E7083</f>
        <v>2.6545999999999998</v>
      </c>
      <c r="N7075" s="16">
        <f t="shared" si="456"/>
        <v>56.623199999999997</v>
      </c>
      <c r="O7075" s="17">
        <f t="shared" si="458"/>
        <v>344.5</v>
      </c>
      <c r="P7075" s="16"/>
      <c r="Q7075" s="101">
        <v>16.844999999999999</v>
      </c>
      <c r="R7075" s="16"/>
    </row>
    <row r="7076" spans="7:18" x14ac:dyDescent="0.25">
      <c r="G7076" s="118">
        <v>42671</v>
      </c>
      <c r="H7076" s="119">
        <v>0.5</v>
      </c>
      <c r="I7076" s="114">
        <f t="shared" si="457"/>
        <v>42671.5</v>
      </c>
      <c r="J7076" s="120">
        <v>-1.2598</v>
      </c>
      <c r="K7076" s="114">
        <f>'Barometric Data'!D7084</f>
        <v>42671.5</v>
      </c>
      <c r="L7076" s="115">
        <f t="shared" si="455"/>
        <v>0</v>
      </c>
      <c r="M7076" s="116">
        <f>'Barometric Data'!E7084</f>
        <v>2.7039</v>
      </c>
      <c r="N7076" s="116">
        <f t="shared" si="456"/>
        <v>-3.9637000000000002</v>
      </c>
      <c r="O7076" s="117">
        <f>$D$29-N7076</f>
        <v>403.68510000000003</v>
      </c>
      <c r="P7076" s="116"/>
      <c r="Q7076" s="120">
        <v>14.077</v>
      </c>
      <c r="R7076" s="116"/>
    </row>
    <row r="7077" spans="7:18" x14ac:dyDescent="0.25">
      <c r="G7077" s="118">
        <v>42671</v>
      </c>
      <c r="H7077" s="119">
        <v>0.75</v>
      </c>
      <c r="I7077" s="114">
        <f t="shared" si="457"/>
        <v>42671.75</v>
      </c>
      <c r="J7077" s="120">
        <v>-0.56220000000000003</v>
      </c>
      <c r="K7077" s="114">
        <f>'Barometric Data'!D7085</f>
        <v>42671.75</v>
      </c>
      <c r="L7077" s="115">
        <f t="shared" si="455"/>
        <v>0</v>
      </c>
      <c r="M7077" s="116">
        <f>'Barometric Data'!E7085</f>
        <v>2.6160000000000001</v>
      </c>
      <c r="N7077" s="116">
        <f t="shared" si="456"/>
        <v>-3.1782000000000004</v>
      </c>
      <c r="O7077" s="117">
        <f t="shared" ref="O7077:O7140" si="459">$D$29-N7077</f>
        <v>402.89960000000002</v>
      </c>
      <c r="P7077" s="116"/>
      <c r="Q7077" s="120">
        <v>15.997</v>
      </c>
      <c r="R7077" s="116"/>
    </row>
    <row r="7078" spans="7:18" x14ac:dyDescent="0.25">
      <c r="G7078" s="118">
        <v>42672</v>
      </c>
      <c r="H7078" s="119">
        <v>0</v>
      </c>
      <c r="I7078" s="114">
        <f t="shared" si="457"/>
        <v>42672</v>
      </c>
      <c r="J7078" s="120">
        <v>-0.56330000000000002</v>
      </c>
      <c r="K7078" s="114">
        <f>'Barometric Data'!D7086</f>
        <v>42672</v>
      </c>
      <c r="L7078" s="115">
        <f t="shared" si="455"/>
        <v>0</v>
      </c>
      <c r="M7078" s="116">
        <f>'Barometric Data'!E7086</f>
        <v>2.6732</v>
      </c>
      <c r="N7078" s="116">
        <f t="shared" si="456"/>
        <v>-3.2364999999999999</v>
      </c>
      <c r="O7078" s="117">
        <f t="shared" si="459"/>
        <v>402.9579</v>
      </c>
      <c r="P7078" s="116"/>
      <c r="Q7078" s="120">
        <v>11.442</v>
      </c>
      <c r="R7078" s="116"/>
    </row>
    <row r="7079" spans="7:18" x14ac:dyDescent="0.25">
      <c r="G7079" s="118">
        <v>42672</v>
      </c>
      <c r="H7079" s="119">
        <v>0.25</v>
      </c>
      <c r="I7079" s="114">
        <f t="shared" si="457"/>
        <v>42672.25</v>
      </c>
      <c r="J7079" s="120">
        <v>-0.54269999999999996</v>
      </c>
      <c r="K7079" s="114">
        <f>'Barometric Data'!D7087</f>
        <v>42672.25</v>
      </c>
      <c r="L7079" s="115">
        <f t="shared" si="455"/>
        <v>0</v>
      </c>
      <c r="M7079" s="116">
        <f>'Barometric Data'!E7087</f>
        <v>2.7353000000000001</v>
      </c>
      <c r="N7079" s="116">
        <f t="shared" si="456"/>
        <v>-3.278</v>
      </c>
      <c r="O7079" s="117">
        <f t="shared" si="459"/>
        <v>402.99940000000004</v>
      </c>
      <c r="P7079" s="116"/>
      <c r="Q7079" s="120">
        <v>9.1750000000000007</v>
      </c>
      <c r="R7079" s="116"/>
    </row>
    <row r="7080" spans="7:18" x14ac:dyDescent="0.25">
      <c r="G7080" s="118">
        <v>42672</v>
      </c>
      <c r="H7080" s="119">
        <v>0.5</v>
      </c>
      <c r="I7080" s="114">
        <f t="shared" si="457"/>
        <v>42672.5</v>
      </c>
      <c r="J7080" s="120">
        <v>-0.54879999999999995</v>
      </c>
      <c r="K7080" s="114">
        <f>'Barometric Data'!D7088</f>
        <v>42672.5</v>
      </c>
      <c r="L7080" s="115">
        <f t="shared" si="455"/>
        <v>0</v>
      </c>
      <c r="M7080" s="116">
        <f>'Barometric Data'!E7088</f>
        <v>2.7532999999999999</v>
      </c>
      <c r="N7080" s="116">
        <f t="shared" si="456"/>
        <v>-3.3020999999999998</v>
      </c>
      <c r="O7080" s="117">
        <f t="shared" si="459"/>
        <v>403.02350000000001</v>
      </c>
      <c r="P7080" s="116"/>
      <c r="Q7080" s="120">
        <v>9.9480000000000004</v>
      </c>
      <c r="R7080" s="116"/>
    </row>
    <row r="7081" spans="7:18" x14ac:dyDescent="0.25">
      <c r="G7081" s="118">
        <v>42672</v>
      </c>
      <c r="H7081" s="119">
        <v>0.75</v>
      </c>
      <c r="I7081" s="114">
        <f t="shared" si="457"/>
        <v>42672.75</v>
      </c>
      <c r="J7081" s="120">
        <v>-0.5363</v>
      </c>
      <c r="K7081" s="114">
        <f>'Barometric Data'!D7089</f>
        <v>42672.75</v>
      </c>
      <c r="L7081" s="115">
        <f t="shared" si="455"/>
        <v>0</v>
      </c>
      <c r="M7081" s="116">
        <f>'Barometric Data'!E7089</f>
        <v>2.6657999999999999</v>
      </c>
      <c r="N7081" s="116">
        <f t="shared" si="456"/>
        <v>-3.2020999999999997</v>
      </c>
      <c r="O7081" s="117">
        <f t="shared" si="459"/>
        <v>402.92349999999999</v>
      </c>
      <c r="P7081" s="116"/>
      <c r="Q7081" s="120">
        <v>18.544</v>
      </c>
      <c r="R7081" s="116"/>
    </row>
    <row r="7082" spans="7:18" x14ac:dyDescent="0.25">
      <c r="G7082" s="118">
        <v>42673</v>
      </c>
      <c r="H7082" s="119">
        <v>0</v>
      </c>
      <c r="I7082" s="114">
        <f t="shared" si="457"/>
        <v>42673</v>
      </c>
      <c r="J7082" s="120">
        <v>-0.56420000000000003</v>
      </c>
      <c r="K7082" s="114">
        <f>'Barometric Data'!D7090</f>
        <v>42673</v>
      </c>
      <c r="L7082" s="115">
        <f t="shared" si="455"/>
        <v>0</v>
      </c>
      <c r="M7082" s="116">
        <f>'Barometric Data'!E7090</f>
        <v>2.6568000000000001</v>
      </c>
      <c r="N7082" s="116">
        <f t="shared" si="456"/>
        <v>-3.2210000000000001</v>
      </c>
      <c r="O7082" s="117">
        <f t="shared" si="459"/>
        <v>402.94240000000002</v>
      </c>
      <c r="P7082" s="116"/>
      <c r="Q7082" s="120">
        <v>12.917999999999999</v>
      </c>
      <c r="R7082" s="116"/>
    </row>
    <row r="7083" spans="7:18" x14ac:dyDescent="0.25">
      <c r="G7083" s="118">
        <v>42673</v>
      </c>
      <c r="H7083" s="119">
        <v>0.25</v>
      </c>
      <c r="I7083" s="114">
        <f t="shared" si="457"/>
        <v>42673.25</v>
      </c>
      <c r="J7083" s="120">
        <v>-0.68110000000000004</v>
      </c>
      <c r="K7083" s="114">
        <f>'Barometric Data'!D7091</f>
        <v>42673.25</v>
      </c>
      <c r="L7083" s="115">
        <f t="shared" si="455"/>
        <v>0</v>
      </c>
      <c r="M7083" s="116">
        <f>'Barometric Data'!E7091</f>
        <v>2.6152000000000002</v>
      </c>
      <c r="N7083" s="116">
        <f t="shared" si="456"/>
        <v>-3.2963000000000005</v>
      </c>
      <c r="O7083" s="117">
        <f t="shared" si="459"/>
        <v>403.01769999999999</v>
      </c>
      <c r="P7083" s="116"/>
      <c r="Q7083" s="120">
        <v>7.4770000000000003</v>
      </c>
      <c r="R7083" s="116"/>
    </row>
    <row r="7084" spans="7:18" x14ac:dyDescent="0.25">
      <c r="G7084" s="118">
        <v>42673</v>
      </c>
      <c r="H7084" s="119">
        <v>0.5</v>
      </c>
      <c r="I7084" s="114">
        <f t="shared" si="457"/>
        <v>42673.5</v>
      </c>
      <c r="J7084" s="120">
        <v>-0.78310000000000002</v>
      </c>
      <c r="K7084" s="114">
        <f>'Barometric Data'!D7092</f>
        <v>42673.5</v>
      </c>
      <c r="L7084" s="115">
        <f t="shared" si="455"/>
        <v>0</v>
      </c>
      <c r="M7084" s="116">
        <f>'Barometric Data'!E7092</f>
        <v>2.5026000000000002</v>
      </c>
      <c r="N7084" s="116">
        <f t="shared" si="456"/>
        <v>-3.2857000000000003</v>
      </c>
      <c r="O7084" s="117">
        <f t="shared" si="459"/>
        <v>403.00710000000004</v>
      </c>
      <c r="P7084" s="116"/>
      <c r="Q7084" s="120">
        <v>7.4980000000000002</v>
      </c>
      <c r="R7084" s="116"/>
    </row>
    <row r="7085" spans="7:18" x14ac:dyDescent="0.25">
      <c r="G7085" s="118">
        <v>42673</v>
      </c>
      <c r="H7085" s="119">
        <v>0.75</v>
      </c>
      <c r="I7085" s="114">
        <f t="shared" si="457"/>
        <v>42673.75</v>
      </c>
      <c r="J7085" s="120">
        <v>-0.98470000000000002</v>
      </c>
      <c r="K7085" s="114">
        <f>'Barometric Data'!D7093</f>
        <v>42673.75</v>
      </c>
      <c r="L7085" s="115">
        <f t="shared" si="455"/>
        <v>0</v>
      </c>
      <c r="M7085" s="116">
        <f>'Barometric Data'!E7093</f>
        <v>2.3052999999999999</v>
      </c>
      <c r="N7085" s="116">
        <f t="shared" si="456"/>
        <v>-3.29</v>
      </c>
      <c r="O7085" s="117">
        <f t="shared" si="459"/>
        <v>403.01140000000004</v>
      </c>
      <c r="P7085" s="116"/>
      <c r="Q7085" s="120">
        <v>9.7639999999999993</v>
      </c>
      <c r="R7085" s="116"/>
    </row>
    <row r="7086" spans="7:18" x14ac:dyDescent="0.25">
      <c r="G7086" s="118">
        <v>42674</v>
      </c>
      <c r="H7086" s="119">
        <v>0</v>
      </c>
      <c r="I7086" s="114">
        <f t="shared" si="457"/>
        <v>42674</v>
      </c>
      <c r="J7086" s="120">
        <v>-0.77980000000000005</v>
      </c>
      <c r="K7086" s="114">
        <f>'Barometric Data'!D7094</f>
        <v>42674</v>
      </c>
      <c r="L7086" s="115">
        <f t="shared" si="455"/>
        <v>0</v>
      </c>
      <c r="M7086" s="116">
        <f>'Barometric Data'!E7094</f>
        <v>2.5388999999999999</v>
      </c>
      <c r="N7086" s="116">
        <f t="shared" si="456"/>
        <v>-3.3186999999999998</v>
      </c>
      <c r="O7086" s="117">
        <f t="shared" si="459"/>
        <v>403.0401</v>
      </c>
      <c r="P7086" s="116"/>
      <c r="Q7086" s="120">
        <v>7.851</v>
      </c>
      <c r="R7086" s="116"/>
    </row>
    <row r="7087" spans="7:18" x14ac:dyDescent="0.25">
      <c r="G7087" s="118">
        <v>42674</v>
      </c>
      <c r="H7087" s="119">
        <v>0.25</v>
      </c>
      <c r="I7087" s="114">
        <f t="shared" si="457"/>
        <v>42674.25</v>
      </c>
      <c r="J7087" s="120">
        <v>-0.70709999999999995</v>
      </c>
      <c r="K7087" s="114">
        <f>'Barometric Data'!D7095</f>
        <v>42674.25</v>
      </c>
      <c r="L7087" s="115">
        <f t="shared" si="455"/>
        <v>0</v>
      </c>
      <c r="M7087" s="116">
        <f>'Barometric Data'!E7095</f>
        <v>2.64</v>
      </c>
      <c r="N7087" s="116">
        <f t="shared" si="456"/>
        <v>-3.3471000000000002</v>
      </c>
      <c r="O7087" s="117">
        <f t="shared" si="459"/>
        <v>403.06850000000003</v>
      </c>
      <c r="P7087" s="116"/>
      <c r="Q7087" s="120">
        <v>5.8710000000000004</v>
      </c>
      <c r="R7087" s="116"/>
    </row>
    <row r="7088" spans="7:18" x14ac:dyDescent="0.25">
      <c r="G7088" s="118">
        <v>42674</v>
      </c>
      <c r="H7088" s="119">
        <v>0.5</v>
      </c>
      <c r="I7088" s="114">
        <f t="shared" si="457"/>
        <v>42674.5</v>
      </c>
      <c r="J7088" s="120">
        <v>-0.503</v>
      </c>
      <c r="K7088" s="114">
        <f>'Barometric Data'!D7096</f>
        <v>42674.5</v>
      </c>
      <c r="L7088" s="115">
        <f t="shared" si="455"/>
        <v>0</v>
      </c>
      <c r="M7088" s="116">
        <f>'Barometric Data'!E7096</f>
        <v>2.7248999999999999</v>
      </c>
      <c r="N7088" s="116">
        <f t="shared" si="456"/>
        <v>-3.2279</v>
      </c>
      <c r="O7088" s="117">
        <f t="shared" si="459"/>
        <v>402.94929999999999</v>
      </c>
      <c r="P7088" s="116"/>
      <c r="Q7088" s="120">
        <v>21.146999999999998</v>
      </c>
      <c r="R7088" s="116"/>
    </row>
    <row r="7089" spans="7:18" x14ac:dyDescent="0.25">
      <c r="G7089" s="118">
        <v>42674</v>
      </c>
      <c r="H7089" s="119">
        <v>0.75</v>
      </c>
      <c r="I7089" s="114">
        <f t="shared" si="457"/>
        <v>42674.75</v>
      </c>
      <c r="J7089" s="120">
        <v>-0.58960000000000001</v>
      </c>
      <c r="K7089" s="114">
        <f>'Barometric Data'!D7097</f>
        <v>42674.75</v>
      </c>
      <c r="L7089" s="115">
        <f t="shared" si="455"/>
        <v>0</v>
      </c>
      <c r="M7089" s="116">
        <f>'Barometric Data'!E7097</f>
        <v>2.6301000000000001</v>
      </c>
      <c r="N7089" s="116">
        <f t="shared" si="456"/>
        <v>-3.2197</v>
      </c>
      <c r="O7089" s="117">
        <f t="shared" si="459"/>
        <v>402.94110000000001</v>
      </c>
      <c r="P7089" s="116"/>
      <c r="Q7089" s="120">
        <v>22.335000000000001</v>
      </c>
      <c r="R7089" s="116"/>
    </row>
    <row r="7090" spans="7:18" x14ac:dyDescent="0.25">
      <c r="G7090" s="118">
        <v>42675</v>
      </c>
      <c r="H7090" s="119">
        <v>0</v>
      </c>
      <c r="I7090" s="114">
        <f t="shared" si="457"/>
        <v>42675</v>
      </c>
      <c r="J7090" s="120">
        <v>-0.62890000000000001</v>
      </c>
      <c r="K7090" s="114">
        <f>'Barometric Data'!D7098</f>
        <v>42675</v>
      </c>
      <c r="L7090" s="115">
        <f t="shared" si="455"/>
        <v>0</v>
      </c>
      <c r="M7090" s="116">
        <f>'Barometric Data'!E7098</f>
        <v>2.6031</v>
      </c>
      <c r="N7090" s="116">
        <f t="shared" si="456"/>
        <v>-3.2320000000000002</v>
      </c>
      <c r="O7090" s="117">
        <f t="shared" si="459"/>
        <v>402.95340000000004</v>
      </c>
      <c r="P7090" s="116"/>
      <c r="Q7090" s="120">
        <v>20.068999999999999</v>
      </c>
      <c r="R7090" s="116"/>
    </row>
    <row r="7091" spans="7:18" x14ac:dyDescent="0.25">
      <c r="G7091" s="118">
        <v>42675</v>
      </c>
      <c r="H7091" s="119">
        <v>0.25</v>
      </c>
      <c r="I7091" s="114">
        <f t="shared" si="457"/>
        <v>42675.25</v>
      </c>
      <c r="J7091" s="120">
        <v>-0.63080000000000003</v>
      </c>
      <c r="K7091" s="114">
        <f>'Barometric Data'!D7099</f>
        <v>42675.25</v>
      </c>
      <c r="L7091" s="115">
        <f t="shared" si="455"/>
        <v>0</v>
      </c>
      <c r="M7091" s="116">
        <f>'Barometric Data'!E7099</f>
        <v>2.6051000000000002</v>
      </c>
      <c r="N7091" s="116">
        <f t="shared" si="456"/>
        <v>-3.2359</v>
      </c>
      <c r="O7091" s="117">
        <f t="shared" si="459"/>
        <v>402.95730000000003</v>
      </c>
      <c r="P7091" s="116"/>
      <c r="Q7091" s="120">
        <v>19.47</v>
      </c>
      <c r="R7091" s="116"/>
    </row>
    <row r="7092" spans="7:18" x14ac:dyDescent="0.25">
      <c r="G7092" s="118">
        <v>42675</v>
      </c>
      <c r="H7092" s="119">
        <v>0.5</v>
      </c>
      <c r="I7092" s="114">
        <f t="shared" si="457"/>
        <v>42675.5</v>
      </c>
      <c r="J7092" s="120">
        <v>-0.47820000000000001</v>
      </c>
      <c r="K7092" s="114">
        <f>'Barometric Data'!D7100</f>
        <v>42675.5</v>
      </c>
      <c r="L7092" s="115">
        <f t="shared" si="455"/>
        <v>0</v>
      </c>
      <c r="M7092" s="116">
        <f>'Barometric Data'!E7100</f>
        <v>2.7244000000000002</v>
      </c>
      <c r="N7092" s="116">
        <f t="shared" si="456"/>
        <v>-3.2026000000000003</v>
      </c>
      <c r="O7092" s="117">
        <f t="shared" si="459"/>
        <v>402.92400000000004</v>
      </c>
      <c r="P7092" s="116"/>
      <c r="Q7092" s="120">
        <v>22.050999999999998</v>
      </c>
      <c r="R7092" s="116"/>
    </row>
    <row r="7093" spans="7:18" x14ac:dyDescent="0.25">
      <c r="G7093" s="118">
        <v>42675</v>
      </c>
      <c r="H7093" s="119">
        <v>0.75</v>
      </c>
      <c r="I7093" s="114">
        <f t="shared" si="457"/>
        <v>42675.75</v>
      </c>
      <c r="J7093" s="120">
        <v>-0.4299</v>
      </c>
      <c r="K7093" s="114">
        <f>'Barometric Data'!D7101</f>
        <v>42675.75</v>
      </c>
      <c r="L7093" s="115">
        <f t="shared" si="455"/>
        <v>0</v>
      </c>
      <c r="M7093" s="116">
        <f>'Barometric Data'!E7101</f>
        <v>2.7888000000000002</v>
      </c>
      <c r="N7093" s="116">
        <f t="shared" si="456"/>
        <v>-3.2187000000000001</v>
      </c>
      <c r="O7093" s="117">
        <f t="shared" si="459"/>
        <v>402.94010000000003</v>
      </c>
      <c r="P7093" s="116"/>
      <c r="Q7093" s="120">
        <v>22.433</v>
      </c>
      <c r="R7093" s="116"/>
    </row>
    <row r="7094" spans="7:18" x14ac:dyDescent="0.25">
      <c r="G7094" s="118">
        <v>42676</v>
      </c>
      <c r="H7094" s="119">
        <v>0</v>
      </c>
      <c r="I7094" s="114">
        <f t="shared" si="457"/>
        <v>42676</v>
      </c>
      <c r="J7094" s="120">
        <v>-0.29809999999999998</v>
      </c>
      <c r="K7094" s="114">
        <f>'Barometric Data'!D7102</f>
        <v>42676</v>
      </c>
      <c r="L7094" s="115">
        <f t="shared" si="455"/>
        <v>0</v>
      </c>
      <c r="M7094" s="116">
        <f>'Barometric Data'!E7102</f>
        <v>2.9234</v>
      </c>
      <c r="N7094" s="116">
        <f t="shared" si="456"/>
        <v>-3.2214999999999998</v>
      </c>
      <c r="O7094" s="117">
        <f t="shared" si="459"/>
        <v>402.94290000000001</v>
      </c>
      <c r="P7094" s="116"/>
      <c r="Q7094" s="120">
        <v>21.013000000000002</v>
      </c>
      <c r="R7094" s="116"/>
    </row>
    <row r="7095" spans="7:18" x14ac:dyDescent="0.25">
      <c r="G7095" s="118">
        <v>42676</v>
      </c>
      <c r="H7095" s="119">
        <v>0.25</v>
      </c>
      <c r="I7095" s="114">
        <f t="shared" si="457"/>
        <v>42676.25</v>
      </c>
      <c r="J7095" s="120">
        <v>-0.28720000000000001</v>
      </c>
      <c r="K7095" s="114">
        <f>'Barometric Data'!D7103</f>
        <v>42676.25</v>
      </c>
      <c r="L7095" s="115">
        <f t="shared" si="455"/>
        <v>0</v>
      </c>
      <c r="M7095" s="116">
        <f>'Barometric Data'!E7103</f>
        <v>2.9567000000000001</v>
      </c>
      <c r="N7095" s="116">
        <f t="shared" si="456"/>
        <v>-3.2439</v>
      </c>
      <c r="O7095" s="117">
        <f t="shared" si="459"/>
        <v>402.96530000000001</v>
      </c>
      <c r="P7095" s="116"/>
      <c r="Q7095" s="120">
        <v>19.385000000000002</v>
      </c>
      <c r="R7095" s="116"/>
    </row>
    <row r="7096" spans="7:18" x14ac:dyDescent="0.25">
      <c r="G7096" s="118">
        <v>42676</v>
      </c>
      <c r="H7096" s="119">
        <v>0.5</v>
      </c>
      <c r="I7096" s="114">
        <f t="shared" si="457"/>
        <v>42676.5</v>
      </c>
      <c r="J7096" s="120">
        <v>-0.17269999999999999</v>
      </c>
      <c r="K7096" s="114">
        <f>'Barometric Data'!D7104</f>
        <v>42676.5</v>
      </c>
      <c r="L7096" s="115">
        <f t="shared" si="455"/>
        <v>0</v>
      </c>
      <c r="M7096" s="116">
        <f>'Barometric Data'!E7104</f>
        <v>3.0514999999999999</v>
      </c>
      <c r="N7096" s="116">
        <f t="shared" si="456"/>
        <v>-3.2241999999999997</v>
      </c>
      <c r="O7096" s="117">
        <f t="shared" si="459"/>
        <v>402.94560000000001</v>
      </c>
      <c r="P7096" s="116"/>
      <c r="Q7096" s="120">
        <v>21.751999999999999</v>
      </c>
      <c r="R7096" s="116"/>
    </row>
    <row r="7097" spans="7:18" x14ac:dyDescent="0.25">
      <c r="G7097" s="118">
        <v>42676</v>
      </c>
      <c r="H7097" s="119">
        <v>0.75</v>
      </c>
      <c r="I7097" s="114">
        <f t="shared" si="457"/>
        <v>42676.75</v>
      </c>
      <c r="J7097" s="120">
        <v>-0.21079999999999999</v>
      </c>
      <c r="K7097" s="114">
        <f>'Barometric Data'!D7105</f>
        <v>42676.75</v>
      </c>
      <c r="L7097" s="115">
        <f t="shared" si="455"/>
        <v>0</v>
      </c>
      <c r="M7097" s="116">
        <f>'Barometric Data'!E7105</f>
        <v>3.0186000000000002</v>
      </c>
      <c r="N7097" s="116">
        <f t="shared" si="456"/>
        <v>-3.2294</v>
      </c>
      <c r="O7097" s="117">
        <f t="shared" si="459"/>
        <v>402.95080000000002</v>
      </c>
      <c r="P7097" s="116"/>
      <c r="Q7097" s="120">
        <v>22.7</v>
      </c>
      <c r="R7097" s="116"/>
    </row>
    <row r="7098" spans="7:18" x14ac:dyDescent="0.25">
      <c r="G7098" s="118">
        <v>42677</v>
      </c>
      <c r="H7098" s="119">
        <v>0</v>
      </c>
      <c r="I7098" s="114">
        <f t="shared" si="457"/>
        <v>42677</v>
      </c>
      <c r="J7098" s="120">
        <v>-0.18490000000000001</v>
      </c>
      <c r="K7098" s="114">
        <f>'Barometric Data'!D7106</f>
        <v>42677</v>
      </c>
      <c r="L7098" s="115">
        <f t="shared" si="455"/>
        <v>0</v>
      </c>
      <c r="M7098" s="116">
        <f>'Barometric Data'!E7106</f>
        <v>3.0625</v>
      </c>
      <c r="N7098" s="116">
        <f t="shared" si="456"/>
        <v>-3.2473999999999998</v>
      </c>
      <c r="O7098" s="117">
        <f t="shared" si="459"/>
        <v>402.96880000000004</v>
      </c>
      <c r="P7098" s="116"/>
      <c r="Q7098" s="120">
        <v>20.550999999999998</v>
      </c>
      <c r="R7098" s="116"/>
    </row>
    <row r="7099" spans="7:18" x14ac:dyDescent="0.25">
      <c r="G7099" s="118">
        <v>42677</v>
      </c>
      <c r="H7099" s="119">
        <v>0.25</v>
      </c>
      <c r="I7099" s="114">
        <f t="shared" si="457"/>
        <v>42677.25</v>
      </c>
      <c r="J7099" s="120">
        <v>-0.1552</v>
      </c>
      <c r="K7099" s="114">
        <f>'Barometric Data'!D7107</f>
        <v>42677.25</v>
      </c>
      <c r="L7099" s="115">
        <f t="shared" si="455"/>
        <v>0</v>
      </c>
      <c r="M7099" s="116">
        <f>'Barometric Data'!E7107</f>
        <v>3.0668000000000002</v>
      </c>
      <c r="N7099" s="116">
        <f t="shared" si="456"/>
        <v>-3.2220000000000004</v>
      </c>
      <c r="O7099" s="117">
        <f t="shared" si="459"/>
        <v>402.9434</v>
      </c>
      <c r="P7099" s="116"/>
      <c r="Q7099" s="120">
        <v>19.390999999999998</v>
      </c>
      <c r="R7099" s="116"/>
    </row>
    <row r="7100" spans="7:18" x14ac:dyDescent="0.25">
      <c r="G7100" s="118">
        <v>42677</v>
      </c>
      <c r="H7100" s="119">
        <v>0.5</v>
      </c>
      <c r="I7100" s="114">
        <f t="shared" si="457"/>
        <v>42677.5</v>
      </c>
      <c r="J7100" s="120">
        <v>-6.2399999999999997E-2</v>
      </c>
      <c r="K7100" s="114">
        <f>'Barometric Data'!D7108</f>
        <v>42677.5</v>
      </c>
      <c r="L7100" s="115">
        <f t="shared" si="455"/>
        <v>0</v>
      </c>
      <c r="M7100" s="116">
        <f>'Barometric Data'!E7108</f>
        <v>3.1417999999999999</v>
      </c>
      <c r="N7100" s="116">
        <f t="shared" si="456"/>
        <v>-3.2041999999999997</v>
      </c>
      <c r="O7100" s="117">
        <f t="shared" si="459"/>
        <v>402.92560000000003</v>
      </c>
      <c r="P7100" s="116"/>
      <c r="Q7100" s="120">
        <v>21.327999999999999</v>
      </c>
      <c r="R7100" s="116"/>
    </row>
    <row r="7101" spans="7:18" x14ac:dyDescent="0.25">
      <c r="G7101" s="118">
        <v>42677</v>
      </c>
      <c r="H7101" s="119">
        <v>0.75</v>
      </c>
      <c r="I7101" s="114">
        <f t="shared" si="457"/>
        <v>42677.75</v>
      </c>
      <c r="J7101" s="120">
        <v>-0.18310000000000001</v>
      </c>
      <c r="K7101" s="114">
        <f>'Barometric Data'!D7109</f>
        <v>42677.75</v>
      </c>
      <c r="L7101" s="115">
        <f t="shared" si="455"/>
        <v>0</v>
      </c>
      <c r="M7101" s="116">
        <f>'Barometric Data'!E7109</f>
        <v>3.0365000000000002</v>
      </c>
      <c r="N7101" s="116">
        <f t="shared" si="456"/>
        <v>-3.2196000000000002</v>
      </c>
      <c r="O7101" s="117">
        <f t="shared" si="459"/>
        <v>402.94100000000003</v>
      </c>
      <c r="P7101" s="116"/>
      <c r="Q7101" s="120">
        <v>22.617999999999999</v>
      </c>
      <c r="R7101" s="116"/>
    </row>
    <row r="7102" spans="7:18" x14ac:dyDescent="0.25">
      <c r="G7102" s="118">
        <v>42678</v>
      </c>
      <c r="H7102" s="119">
        <v>0</v>
      </c>
      <c r="I7102" s="114">
        <f t="shared" si="457"/>
        <v>42678</v>
      </c>
      <c r="J7102" s="120">
        <v>-0.21609999999999999</v>
      </c>
      <c r="K7102" s="114">
        <f>'Barometric Data'!D7110</f>
        <v>42678</v>
      </c>
      <c r="L7102" s="115">
        <f t="shared" si="455"/>
        <v>0</v>
      </c>
      <c r="M7102" s="116">
        <f>'Barometric Data'!E7110</f>
        <v>3.0057</v>
      </c>
      <c r="N7102" s="116">
        <f t="shared" si="456"/>
        <v>-3.2218</v>
      </c>
      <c r="O7102" s="117">
        <f t="shared" si="459"/>
        <v>402.94319999999999</v>
      </c>
      <c r="P7102" s="116"/>
      <c r="Q7102" s="120">
        <v>20.710999999999999</v>
      </c>
      <c r="R7102" s="116"/>
    </row>
    <row r="7103" spans="7:18" x14ac:dyDescent="0.25">
      <c r="G7103" s="118">
        <v>42678</v>
      </c>
      <c r="H7103" s="119">
        <v>0.25</v>
      </c>
      <c r="I7103" s="114">
        <f t="shared" si="457"/>
        <v>42678.25</v>
      </c>
      <c r="J7103" s="120">
        <v>-0.2331</v>
      </c>
      <c r="K7103" s="114">
        <f>'Barometric Data'!D7111</f>
        <v>42678.25</v>
      </c>
      <c r="L7103" s="115">
        <f t="shared" si="455"/>
        <v>0</v>
      </c>
      <c r="M7103" s="116">
        <f>'Barometric Data'!E7111</f>
        <v>2.9964</v>
      </c>
      <c r="N7103" s="116">
        <f t="shared" si="456"/>
        <v>-3.2294999999999998</v>
      </c>
      <c r="O7103" s="117">
        <f t="shared" si="459"/>
        <v>402.95089999999999</v>
      </c>
      <c r="P7103" s="116"/>
      <c r="Q7103" s="120">
        <v>19.462</v>
      </c>
      <c r="R7103" s="116"/>
    </row>
    <row r="7104" spans="7:18" x14ac:dyDescent="0.25">
      <c r="G7104" s="118">
        <v>42678</v>
      </c>
      <c r="H7104" s="119">
        <v>0.5</v>
      </c>
      <c r="I7104" s="114">
        <f t="shared" si="457"/>
        <v>42678.5</v>
      </c>
      <c r="J7104" s="120">
        <v>-0.18940000000000001</v>
      </c>
      <c r="K7104" s="114">
        <f>'Barometric Data'!D7112</f>
        <v>42678.5</v>
      </c>
      <c r="L7104" s="115">
        <f t="shared" si="455"/>
        <v>0</v>
      </c>
      <c r="M7104" s="116">
        <f>'Barometric Data'!E7112</f>
        <v>3.0240999999999998</v>
      </c>
      <c r="N7104" s="116">
        <f t="shared" si="456"/>
        <v>-3.2134999999999998</v>
      </c>
      <c r="O7104" s="117">
        <f t="shared" si="459"/>
        <v>402.93490000000003</v>
      </c>
      <c r="P7104" s="116"/>
      <c r="Q7104" s="120">
        <v>21.858000000000001</v>
      </c>
      <c r="R7104" s="116"/>
    </row>
    <row r="7105" spans="7:18" x14ac:dyDescent="0.25">
      <c r="G7105" s="118">
        <v>42678</v>
      </c>
      <c r="H7105" s="119">
        <v>0.75</v>
      </c>
      <c r="I7105" s="114">
        <f t="shared" si="457"/>
        <v>42678.75</v>
      </c>
      <c r="J7105" s="120">
        <v>-0.27939999999999998</v>
      </c>
      <c r="K7105" s="114">
        <f>'Barometric Data'!D7113</f>
        <v>42678.75</v>
      </c>
      <c r="L7105" s="115">
        <f t="shared" si="455"/>
        <v>0</v>
      </c>
      <c r="M7105" s="116">
        <f>'Barometric Data'!E7113</f>
        <v>2.9411999999999998</v>
      </c>
      <c r="N7105" s="116">
        <f t="shared" si="456"/>
        <v>-3.2205999999999997</v>
      </c>
      <c r="O7105" s="117">
        <f t="shared" si="459"/>
        <v>402.94200000000001</v>
      </c>
      <c r="P7105" s="116"/>
      <c r="Q7105" s="120">
        <v>22.263999999999999</v>
      </c>
      <c r="R7105" s="116"/>
    </row>
    <row r="7106" spans="7:18" x14ac:dyDescent="0.25">
      <c r="G7106" s="118">
        <v>42679</v>
      </c>
      <c r="H7106" s="119">
        <v>0</v>
      </c>
      <c r="I7106" s="114">
        <f t="shared" si="457"/>
        <v>42679</v>
      </c>
      <c r="J7106" s="120">
        <v>-0.30220000000000002</v>
      </c>
      <c r="K7106" s="114">
        <f>'Barometric Data'!D7114</f>
        <v>42679</v>
      </c>
      <c r="L7106" s="115">
        <f t="shared" si="455"/>
        <v>0</v>
      </c>
      <c r="M7106" s="116">
        <f>'Barometric Data'!E7114</f>
        <v>2.9249000000000001</v>
      </c>
      <c r="N7106" s="116">
        <f t="shared" si="456"/>
        <v>-3.2271000000000001</v>
      </c>
      <c r="O7106" s="117">
        <f t="shared" si="459"/>
        <v>402.94850000000002</v>
      </c>
      <c r="P7106" s="116"/>
      <c r="Q7106" s="120">
        <v>20.472000000000001</v>
      </c>
      <c r="R7106" s="116"/>
    </row>
    <row r="7107" spans="7:18" x14ac:dyDescent="0.25">
      <c r="G7107" s="118">
        <v>42679</v>
      </c>
      <c r="H7107" s="119">
        <v>0.25</v>
      </c>
      <c r="I7107" s="114">
        <f t="shared" si="457"/>
        <v>42679.25</v>
      </c>
      <c r="J7107" s="120">
        <v>-0.33839999999999998</v>
      </c>
      <c r="K7107" s="114">
        <f>'Barometric Data'!D7115</f>
        <v>42679.25</v>
      </c>
      <c r="L7107" s="115">
        <f t="shared" si="455"/>
        <v>0</v>
      </c>
      <c r="M7107" s="116">
        <f>'Barometric Data'!E7115</f>
        <v>2.8931</v>
      </c>
      <c r="N7107" s="116">
        <f t="shared" si="456"/>
        <v>-3.2315</v>
      </c>
      <c r="O7107" s="117">
        <f t="shared" si="459"/>
        <v>402.9529</v>
      </c>
      <c r="P7107" s="116"/>
      <c r="Q7107" s="120">
        <v>19.224</v>
      </c>
      <c r="R7107" s="116"/>
    </row>
    <row r="7108" spans="7:18" x14ac:dyDescent="0.25">
      <c r="G7108" s="118">
        <v>42679</v>
      </c>
      <c r="H7108" s="119">
        <v>0.5</v>
      </c>
      <c r="I7108" s="114">
        <f t="shared" si="457"/>
        <v>42679.5</v>
      </c>
      <c r="J7108" s="120">
        <v>-0.4128</v>
      </c>
      <c r="K7108" s="114">
        <f>'Barometric Data'!D7116</f>
        <v>42679.5</v>
      </c>
      <c r="L7108" s="115">
        <f t="shared" si="455"/>
        <v>0</v>
      </c>
      <c r="M7108" s="116">
        <f>'Barometric Data'!E7116</f>
        <v>2.8481999999999998</v>
      </c>
      <c r="N7108" s="116">
        <f t="shared" si="456"/>
        <v>-3.2609999999999997</v>
      </c>
      <c r="O7108" s="117">
        <f t="shared" si="459"/>
        <v>402.98240000000004</v>
      </c>
      <c r="P7108" s="116"/>
      <c r="Q7108" s="120">
        <v>19.085000000000001</v>
      </c>
      <c r="R7108" s="116"/>
    </row>
    <row r="7109" spans="7:18" x14ac:dyDescent="0.25">
      <c r="G7109" s="118">
        <v>42679</v>
      </c>
      <c r="H7109" s="119">
        <v>0.75</v>
      </c>
      <c r="I7109" s="114">
        <f t="shared" si="457"/>
        <v>42679.75</v>
      </c>
      <c r="J7109" s="120">
        <v>-0.5645</v>
      </c>
      <c r="K7109" s="114">
        <f>'Barometric Data'!D7117</f>
        <v>42679.75</v>
      </c>
      <c r="L7109" s="115">
        <f t="shared" si="455"/>
        <v>0</v>
      </c>
      <c r="M7109" s="116">
        <f>'Barometric Data'!E7117</f>
        <v>2.7054999999999998</v>
      </c>
      <c r="N7109" s="116">
        <f t="shared" si="456"/>
        <v>-3.2699999999999996</v>
      </c>
      <c r="O7109" s="117">
        <f t="shared" si="459"/>
        <v>402.9914</v>
      </c>
      <c r="P7109" s="116"/>
      <c r="Q7109" s="120">
        <v>19.907</v>
      </c>
      <c r="R7109" s="116"/>
    </row>
    <row r="7110" spans="7:18" x14ac:dyDescent="0.25">
      <c r="G7110" s="118">
        <v>42680</v>
      </c>
      <c r="H7110" s="119">
        <v>0</v>
      </c>
      <c r="I7110" s="114">
        <f t="shared" si="457"/>
        <v>42680</v>
      </c>
      <c r="J7110" s="120">
        <v>-0.62139999999999995</v>
      </c>
      <c r="K7110" s="114">
        <f>'Barometric Data'!D7118</f>
        <v>42680</v>
      </c>
      <c r="L7110" s="115">
        <f t="shared" ref="L7110:L7173" si="460">I7110-K7110</f>
        <v>0</v>
      </c>
      <c r="M7110" s="116">
        <f>'Barometric Data'!E7118</f>
        <v>2.6429999999999998</v>
      </c>
      <c r="N7110" s="116">
        <f t="shared" ref="N7110:N7173" si="461">J7110-M7110</f>
        <v>-3.2643999999999997</v>
      </c>
      <c r="O7110" s="117">
        <f t="shared" si="459"/>
        <v>402.98580000000004</v>
      </c>
      <c r="P7110" s="116"/>
      <c r="Q7110" s="120">
        <v>19.731000000000002</v>
      </c>
      <c r="R7110" s="116"/>
    </row>
    <row r="7111" spans="7:18" x14ac:dyDescent="0.25">
      <c r="G7111" s="118">
        <v>42680</v>
      </c>
      <c r="H7111" s="119">
        <v>0.25</v>
      </c>
      <c r="I7111" s="114">
        <f t="shared" si="457"/>
        <v>42680.25</v>
      </c>
      <c r="J7111" s="120">
        <v>-0.5655</v>
      </c>
      <c r="K7111" s="114">
        <f>'Barometric Data'!D7119</f>
        <v>42680.25</v>
      </c>
      <c r="L7111" s="115">
        <f t="shared" si="460"/>
        <v>0</v>
      </c>
      <c r="M7111" s="116">
        <f>'Barometric Data'!E7119</f>
        <v>2.6846999999999999</v>
      </c>
      <c r="N7111" s="116">
        <f t="shared" si="461"/>
        <v>-3.2502</v>
      </c>
      <c r="O7111" s="117">
        <f t="shared" si="459"/>
        <v>402.97160000000002</v>
      </c>
      <c r="P7111" s="116"/>
      <c r="Q7111" s="120">
        <v>19.672999999999998</v>
      </c>
      <c r="R7111" s="116"/>
    </row>
    <row r="7112" spans="7:18" x14ac:dyDescent="0.25">
      <c r="G7112" s="118">
        <v>42680</v>
      </c>
      <c r="H7112" s="119">
        <v>0.5</v>
      </c>
      <c r="I7112" s="114">
        <f t="shared" si="457"/>
        <v>42680.5</v>
      </c>
      <c r="J7112" s="120">
        <v>-0.45569999999999999</v>
      </c>
      <c r="K7112" s="114">
        <f>'Barometric Data'!D7120</f>
        <v>42680.5</v>
      </c>
      <c r="L7112" s="115">
        <f t="shared" si="460"/>
        <v>0</v>
      </c>
      <c r="M7112" s="116">
        <f>'Barometric Data'!E7120</f>
        <v>2.8006000000000002</v>
      </c>
      <c r="N7112" s="116">
        <f t="shared" si="461"/>
        <v>-3.2563000000000004</v>
      </c>
      <c r="O7112" s="117">
        <f t="shared" si="459"/>
        <v>402.97770000000003</v>
      </c>
      <c r="P7112" s="116"/>
      <c r="Q7112" s="120">
        <v>19.558</v>
      </c>
      <c r="R7112" s="116"/>
    </row>
    <row r="7113" spans="7:18" x14ac:dyDescent="0.25">
      <c r="G7113" s="118">
        <v>42680</v>
      </c>
      <c r="H7113" s="119">
        <v>0.75</v>
      </c>
      <c r="I7113" s="114">
        <f t="shared" si="457"/>
        <v>42680.75</v>
      </c>
      <c r="J7113" s="120">
        <v>-0.47010000000000002</v>
      </c>
      <c r="K7113" s="114">
        <f>'Barometric Data'!D7121</f>
        <v>42680.75</v>
      </c>
      <c r="L7113" s="115">
        <f t="shared" si="460"/>
        <v>0</v>
      </c>
      <c r="M7113" s="116">
        <f>'Barometric Data'!E7121</f>
        <v>2.7932000000000001</v>
      </c>
      <c r="N7113" s="116">
        <f t="shared" si="461"/>
        <v>-3.2633000000000001</v>
      </c>
      <c r="O7113" s="117">
        <f t="shared" si="459"/>
        <v>402.98470000000003</v>
      </c>
      <c r="P7113" s="116"/>
      <c r="Q7113" s="120">
        <v>20.439</v>
      </c>
      <c r="R7113" s="116"/>
    </row>
    <row r="7114" spans="7:18" x14ac:dyDescent="0.25">
      <c r="G7114" s="118">
        <v>42681</v>
      </c>
      <c r="H7114" s="119">
        <v>0</v>
      </c>
      <c r="I7114" s="114">
        <f t="shared" si="457"/>
        <v>42681</v>
      </c>
      <c r="J7114" s="120">
        <v>-0.42059999999999997</v>
      </c>
      <c r="K7114" s="114">
        <f>'Barometric Data'!D7122</f>
        <v>42681</v>
      </c>
      <c r="L7114" s="115">
        <f t="shared" si="460"/>
        <v>0</v>
      </c>
      <c r="M7114" s="116">
        <f>'Barometric Data'!E7122</f>
        <v>2.8418999999999999</v>
      </c>
      <c r="N7114" s="116">
        <f t="shared" si="461"/>
        <v>-3.2624999999999997</v>
      </c>
      <c r="O7114" s="117">
        <f t="shared" si="459"/>
        <v>402.98390000000001</v>
      </c>
      <c r="P7114" s="116"/>
      <c r="Q7114" s="120">
        <v>19.869</v>
      </c>
      <c r="R7114" s="116"/>
    </row>
    <row r="7115" spans="7:18" x14ac:dyDescent="0.25">
      <c r="G7115" s="118">
        <v>42681</v>
      </c>
      <c r="H7115" s="119">
        <v>0.25</v>
      </c>
      <c r="I7115" s="114">
        <f t="shared" si="457"/>
        <v>42681.25</v>
      </c>
      <c r="J7115" s="120">
        <v>-0.31390000000000001</v>
      </c>
      <c r="K7115" s="114">
        <f>'Barometric Data'!D7123</f>
        <v>42681.25</v>
      </c>
      <c r="L7115" s="115">
        <f t="shared" si="460"/>
        <v>0</v>
      </c>
      <c r="M7115" s="116">
        <f>'Barometric Data'!E7123</f>
        <v>2.9207000000000001</v>
      </c>
      <c r="N7115" s="116">
        <f t="shared" si="461"/>
        <v>-3.2345999999999999</v>
      </c>
      <c r="O7115" s="117">
        <f t="shared" si="459"/>
        <v>402.95600000000002</v>
      </c>
      <c r="P7115" s="116"/>
      <c r="Q7115" s="120">
        <v>19.169</v>
      </c>
      <c r="R7115" s="116"/>
    </row>
    <row r="7116" spans="7:18" x14ac:dyDescent="0.25">
      <c r="G7116" s="118">
        <v>42681</v>
      </c>
      <c r="H7116" s="119">
        <v>0.5</v>
      </c>
      <c r="I7116" s="114">
        <f t="shared" si="457"/>
        <v>42681.5</v>
      </c>
      <c r="J7116" s="120">
        <v>-0.17330000000000001</v>
      </c>
      <c r="K7116" s="114">
        <f>'Barometric Data'!D7124</f>
        <v>42681.5</v>
      </c>
      <c r="L7116" s="115">
        <f t="shared" si="460"/>
        <v>0</v>
      </c>
      <c r="M7116" s="116">
        <f>'Barometric Data'!E7124</f>
        <v>3.0411999999999999</v>
      </c>
      <c r="N7116" s="116">
        <f t="shared" si="461"/>
        <v>-3.2145000000000001</v>
      </c>
      <c r="O7116" s="117">
        <f t="shared" si="459"/>
        <v>402.9359</v>
      </c>
      <c r="P7116" s="116"/>
      <c r="Q7116" s="120">
        <v>21.367000000000001</v>
      </c>
      <c r="R7116" s="116"/>
    </row>
    <row r="7117" spans="7:18" x14ac:dyDescent="0.25">
      <c r="G7117" s="98">
        <v>42681</v>
      </c>
      <c r="H7117" s="99">
        <v>0.75</v>
      </c>
      <c r="I7117" s="100">
        <f t="shared" si="457"/>
        <v>42681.75</v>
      </c>
      <c r="J7117" s="101">
        <v>58.8264</v>
      </c>
      <c r="K7117" s="100">
        <f>'Barometric Data'!D7125</f>
        <v>42681.75</v>
      </c>
      <c r="L7117" s="102">
        <f t="shared" si="460"/>
        <v>0</v>
      </c>
      <c r="M7117" s="16">
        <f>'Barometric Data'!E7125</f>
        <v>3.0398999999999998</v>
      </c>
      <c r="N7117" s="16">
        <f t="shared" si="461"/>
        <v>55.786499999999997</v>
      </c>
      <c r="O7117" s="17">
        <f t="shared" si="459"/>
        <v>343.93490000000003</v>
      </c>
      <c r="P7117" s="16"/>
      <c r="Q7117" s="101">
        <v>16.838999999999999</v>
      </c>
      <c r="R7117" s="16"/>
    </row>
    <row r="7118" spans="7:18" x14ac:dyDescent="0.25">
      <c r="G7118" s="98">
        <v>42682</v>
      </c>
      <c r="H7118" s="99">
        <v>0</v>
      </c>
      <c r="I7118" s="100">
        <f t="shared" si="457"/>
        <v>42682</v>
      </c>
      <c r="J7118" s="101">
        <v>58.8504</v>
      </c>
      <c r="K7118" s="100">
        <f>'Barometric Data'!D7126</f>
        <v>42682</v>
      </c>
      <c r="L7118" s="102">
        <f t="shared" si="460"/>
        <v>0</v>
      </c>
      <c r="M7118" s="16">
        <f>'Barometric Data'!E7126</f>
        <v>3.07</v>
      </c>
      <c r="N7118" s="16">
        <f t="shared" si="461"/>
        <v>55.7804</v>
      </c>
      <c r="O7118" s="17">
        <f t="shared" si="459"/>
        <v>343.94100000000003</v>
      </c>
      <c r="P7118" s="16"/>
      <c r="Q7118" s="101">
        <v>16.84</v>
      </c>
      <c r="R7118" s="16"/>
    </row>
    <row r="7119" spans="7:18" x14ac:dyDescent="0.25">
      <c r="G7119" s="98">
        <v>42682</v>
      </c>
      <c r="H7119" s="99">
        <v>0.25</v>
      </c>
      <c r="I7119" s="100">
        <f t="shared" ref="I7119:I7182" si="462">G7119+H7119</f>
        <v>42682.25</v>
      </c>
      <c r="J7119" s="101">
        <v>58.823999999999998</v>
      </c>
      <c r="K7119" s="100">
        <f>'Barometric Data'!D7127</f>
        <v>42682.25</v>
      </c>
      <c r="L7119" s="102">
        <f t="shared" si="460"/>
        <v>0</v>
      </c>
      <c r="M7119" s="16">
        <f>'Barometric Data'!E7127</f>
        <v>3.0440999999999998</v>
      </c>
      <c r="N7119" s="16">
        <f t="shared" si="461"/>
        <v>55.779899999999998</v>
      </c>
      <c r="O7119" s="17">
        <f t="shared" si="459"/>
        <v>343.94150000000002</v>
      </c>
      <c r="P7119" s="16"/>
      <c r="Q7119" s="101">
        <v>16.850999999999999</v>
      </c>
      <c r="R7119" s="16"/>
    </row>
    <row r="7120" spans="7:18" x14ac:dyDescent="0.25">
      <c r="G7120" s="98">
        <v>42682</v>
      </c>
      <c r="H7120" s="99">
        <v>0.5</v>
      </c>
      <c r="I7120" s="100">
        <f t="shared" si="462"/>
        <v>42682.5</v>
      </c>
      <c r="J7120" s="101">
        <v>58.844799999999999</v>
      </c>
      <c r="K7120" s="100">
        <f>'Barometric Data'!D7128</f>
        <v>42682.5</v>
      </c>
      <c r="L7120" s="102">
        <f t="shared" si="460"/>
        <v>0</v>
      </c>
      <c r="M7120" s="16">
        <f>'Barometric Data'!E7128</f>
        <v>3.0749</v>
      </c>
      <c r="N7120" s="16">
        <f t="shared" si="461"/>
        <v>55.7699</v>
      </c>
      <c r="O7120" s="17">
        <f t="shared" si="459"/>
        <v>343.95150000000001</v>
      </c>
      <c r="P7120" s="16"/>
      <c r="Q7120" s="101">
        <v>16.841000000000001</v>
      </c>
      <c r="R7120" s="16"/>
    </row>
    <row r="7121" spans="7:18" x14ac:dyDescent="0.25">
      <c r="G7121" s="98">
        <v>42682</v>
      </c>
      <c r="H7121" s="99">
        <v>0.75</v>
      </c>
      <c r="I7121" s="100">
        <f t="shared" si="462"/>
        <v>42682.75</v>
      </c>
      <c r="J7121" s="101">
        <v>58.784700000000001</v>
      </c>
      <c r="K7121" s="100">
        <f>'Barometric Data'!D7129</f>
        <v>42682.75</v>
      </c>
      <c r="L7121" s="102">
        <f t="shared" si="460"/>
        <v>0</v>
      </c>
      <c r="M7121" s="16">
        <f>'Barometric Data'!E7129</f>
        <v>2.9769000000000001</v>
      </c>
      <c r="N7121" s="16">
        <f t="shared" si="461"/>
        <v>55.8078</v>
      </c>
      <c r="O7121" s="17">
        <f t="shared" si="459"/>
        <v>343.91360000000003</v>
      </c>
      <c r="P7121" s="16"/>
      <c r="Q7121" s="101">
        <v>16.832999999999998</v>
      </c>
      <c r="R7121" s="16"/>
    </row>
    <row r="7122" spans="7:18" x14ac:dyDescent="0.25">
      <c r="G7122" s="98">
        <v>42683</v>
      </c>
      <c r="H7122" s="99">
        <v>0</v>
      </c>
      <c r="I7122" s="100">
        <f t="shared" si="462"/>
        <v>42683</v>
      </c>
      <c r="J7122" s="101">
        <v>58.785499999999999</v>
      </c>
      <c r="K7122" s="100">
        <f>'Barometric Data'!D7130</f>
        <v>42683</v>
      </c>
      <c r="L7122" s="102">
        <f t="shared" si="460"/>
        <v>0</v>
      </c>
      <c r="M7122" s="16">
        <f>'Barometric Data'!E7130</f>
        <v>2.9784999999999999</v>
      </c>
      <c r="N7122" s="16">
        <f t="shared" si="461"/>
        <v>55.807000000000002</v>
      </c>
      <c r="O7122" s="17">
        <f t="shared" si="459"/>
        <v>343.9144</v>
      </c>
      <c r="P7122" s="16"/>
      <c r="Q7122" s="101">
        <v>16.834</v>
      </c>
      <c r="R7122" s="16"/>
    </row>
    <row r="7123" spans="7:18" x14ac:dyDescent="0.25">
      <c r="G7123" s="98">
        <v>42683</v>
      </c>
      <c r="H7123" s="99">
        <v>0.25</v>
      </c>
      <c r="I7123" s="100">
        <f t="shared" si="462"/>
        <v>42683.25</v>
      </c>
      <c r="J7123" s="101">
        <v>58.767800000000001</v>
      </c>
      <c r="K7123" s="100">
        <f>'Barometric Data'!D7131</f>
        <v>42683.25</v>
      </c>
      <c r="L7123" s="102">
        <f t="shared" si="460"/>
        <v>0</v>
      </c>
      <c r="M7123" s="16">
        <f>'Barometric Data'!E7131</f>
        <v>2.9491000000000001</v>
      </c>
      <c r="N7123" s="16">
        <f t="shared" si="461"/>
        <v>55.8187</v>
      </c>
      <c r="O7123" s="17">
        <f t="shared" si="459"/>
        <v>343.90270000000004</v>
      </c>
      <c r="P7123" s="16"/>
      <c r="Q7123" s="101">
        <v>16.838000000000001</v>
      </c>
      <c r="R7123" s="16"/>
    </row>
    <row r="7124" spans="7:18" x14ac:dyDescent="0.25">
      <c r="G7124" s="98">
        <v>42683</v>
      </c>
      <c r="H7124" s="99">
        <v>0.5</v>
      </c>
      <c r="I7124" s="100">
        <f t="shared" si="462"/>
        <v>42683.5</v>
      </c>
      <c r="J7124" s="101">
        <v>58.780500000000004</v>
      </c>
      <c r="K7124" s="100">
        <f>'Barometric Data'!D7132</f>
        <v>42683.5</v>
      </c>
      <c r="L7124" s="102">
        <f t="shared" si="460"/>
        <v>0</v>
      </c>
      <c r="M7124" s="16">
        <f>'Barometric Data'!E7132</f>
        <v>2.9942000000000002</v>
      </c>
      <c r="N7124" s="16">
        <f t="shared" si="461"/>
        <v>55.786300000000004</v>
      </c>
      <c r="O7124" s="17">
        <f t="shared" si="459"/>
        <v>343.93510000000003</v>
      </c>
      <c r="P7124" s="16"/>
      <c r="Q7124" s="101">
        <v>16.841000000000001</v>
      </c>
      <c r="R7124" s="16"/>
    </row>
    <row r="7125" spans="7:18" x14ac:dyDescent="0.25">
      <c r="G7125" s="98">
        <v>42683</v>
      </c>
      <c r="H7125" s="99">
        <v>0.75</v>
      </c>
      <c r="I7125" s="100">
        <f t="shared" si="462"/>
        <v>42683.75</v>
      </c>
      <c r="J7125" s="101">
        <v>58.759300000000003</v>
      </c>
      <c r="K7125" s="100">
        <f>'Barometric Data'!D7133</f>
        <v>42683.75</v>
      </c>
      <c r="L7125" s="102">
        <f t="shared" si="460"/>
        <v>0</v>
      </c>
      <c r="M7125" s="16">
        <f>'Barometric Data'!E7133</f>
        <v>2.9274</v>
      </c>
      <c r="N7125" s="16">
        <f t="shared" si="461"/>
        <v>55.831900000000005</v>
      </c>
      <c r="O7125" s="17">
        <f t="shared" si="459"/>
        <v>343.8895</v>
      </c>
      <c r="P7125" s="16"/>
      <c r="Q7125" s="101">
        <v>16.831</v>
      </c>
      <c r="R7125" s="16"/>
    </row>
    <row r="7126" spans="7:18" x14ac:dyDescent="0.25">
      <c r="G7126" s="98">
        <v>42684</v>
      </c>
      <c r="H7126" s="99">
        <v>0</v>
      </c>
      <c r="I7126" s="100">
        <f t="shared" si="462"/>
        <v>42684</v>
      </c>
      <c r="J7126" s="101">
        <v>58.752800000000001</v>
      </c>
      <c r="K7126" s="100">
        <f>'Barometric Data'!D7134</f>
        <v>42684</v>
      </c>
      <c r="L7126" s="102">
        <f t="shared" si="460"/>
        <v>0</v>
      </c>
      <c r="M7126" s="16">
        <f>'Barometric Data'!E7134</f>
        <v>2.9552999999999998</v>
      </c>
      <c r="N7126" s="16">
        <f t="shared" si="461"/>
        <v>55.797499999999999</v>
      </c>
      <c r="O7126" s="17">
        <f t="shared" si="459"/>
        <v>343.9239</v>
      </c>
      <c r="P7126" s="16"/>
      <c r="Q7126" s="101">
        <v>16.831</v>
      </c>
      <c r="R7126" s="16"/>
    </row>
    <row r="7127" spans="7:18" x14ac:dyDescent="0.25">
      <c r="G7127" s="98">
        <v>42684</v>
      </c>
      <c r="H7127" s="99">
        <v>0.25</v>
      </c>
      <c r="I7127" s="100">
        <f t="shared" si="462"/>
        <v>42684.25</v>
      </c>
      <c r="J7127" s="101">
        <v>58.788699999999999</v>
      </c>
      <c r="K7127" s="100">
        <f>'Barometric Data'!D7135</f>
        <v>42684.25</v>
      </c>
      <c r="L7127" s="102">
        <f t="shared" si="460"/>
        <v>0</v>
      </c>
      <c r="M7127" s="16">
        <f>'Barometric Data'!E7135</f>
        <v>2.9714999999999998</v>
      </c>
      <c r="N7127" s="16">
        <f t="shared" si="461"/>
        <v>55.8172</v>
      </c>
      <c r="O7127" s="17">
        <f t="shared" si="459"/>
        <v>343.9042</v>
      </c>
      <c r="P7127" s="16"/>
      <c r="Q7127" s="101">
        <v>16.847999999999999</v>
      </c>
      <c r="R7127" s="16"/>
    </row>
    <row r="7128" spans="7:18" x14ac:dyDescent="0.25">
      <c r="G7128" s="98">
        <v>42684</v>
      </c>
      <c r="H7128" s="99">
        <v>0.5</v>
      </c>
      <c r="I7128" s="100">
        <f t="shared" si="462"/>
        <v>42684.5</v>
      </c>
      <c r="J7128" s="101">
        <v>58.802999999999997</v>
      </c>
      <c r="K7128" s="100">
        <f>'Barometric Data'!D7136</f>
        <v>42684.5</v>
      </c>
      <c r="L7128" s="102">
        <f t="shared" si="460"/>
        <v>0</v>
      </c>
      <c r="M7128" s="16">
        <f>'Barometric Data'!E7136</f>
        <v>3.0198999999999998</v>
      </c>
      <c r="N7128" s="16">
        <f t="shared" si="461"/>
        <v>55.783099999999997</v>
      </c>
      <c r="O7128" s="17">
        <f t="shared" si="459"/>
        <v>343.93830000000003</v>
      </c>
      <c r="P7128" s="16"/>
      <c r="Q7128" s="101">
        <v>16.831</v>
      </c>
      <c r="R7128" s="16"/>
    </row>
    <row r="7129" spans="7:18" x14ac:dyDescent="0.25">
      <c r="G7129" s="98">
        <v>42684</v>
      </c>
      <c r="H7129" s="99">
        <v>0.75</v>
      </c>
      <c r="I7129" s="100">
        <f t="shared" si="462"/>
        <v>42684.75</v>
      </c>
      <c r="J7129" s="101">
        <v>58.767299999999999</v>
      </c>
      <c r="K7129" s="100">
        <f>'Barometric Data'!D7137</f>
        <v>42684.75</v>
      </c>
      <c r="L7129" s="102">
        <f t="shared" si="460"/>
        <v>0</v>
      </c>
      <c r="M7129" s="16">
        <f>'Barometric Data'!E7137</f>
        <v>2.9312</v>
      </c>
      <c r="N7129" s="16">
        <f t="shared" si="461"/>
        <v>55.836100000000002</v>
      </c>
      <c r="O7129" s="17">
        <f t="shared" si="459"/>
        <v>343.88530000000003</v>
      </c>
      <c r="P7129" s="16"/>
      <c r="Q7129" s="101">
        <v>16.843</v>
      </c>
      <c r="R7129" s="16"/>
    </row>
    <row r="7130" spans="7:18" x14ac:dyDescent="0.25">
      <c r="G7130" s="98">
        <v>42685</v>
      </c>
      <c r="H7130" s="99">
        <v>0</v>
      </c>
      <c r="I7130" s="100">
        <f t="shared" si="462"/>
        <v>42685</v>
      </c>
      <c r="J7130" s="101">
        <v>58.735100000000003</v>
      </c>
      <c r="K7130" s="100">
        <f>'Barometric Data'!D7138</f>
        <v>42685</v>
      </c>
      <c r="L7130" s="102">
        <f t="shared" si="460"/>
        <v>0</v>
      </c>
      <c r="M7130" s="16">
        <f>'Barometric Data'!E7138</f>
        <v>2.9220000000000002</v>
      </c>
      <c r="N7130" s="16">
        <f t="shared" si="461"/>
        <v>55.813100000000006</v>
      </c>
      <c r="O7130" s="17">
        <f t="shared" si="459"/>
        <v>343.9083</v>
      </c>
      <c r="P7130" s="16"/>
      <c r="Q7130" s="101">
        <v>16.84</v>
      </c>
      <c r="R7130" s="16"/>
    </row>
    <row r="7131" spans="7:18" x14ac:dyDescent="0.25">
      <c r="G7131" s="98">
        <v>42685</v>
      </c>
      <c r="H7131" s="99">
        <v>0.25</v>
      </c>
      <c r="I7131" s="100">
        <f t="shared" si="462"/>
        <v>42685.25</v>
      </c>
      <c r="J7131" s="101">
        <v>58.753799999999998</v>
      </c>
      <c r="K7131" s="100">
        <f>'Barometric Data'!D7139</f>
        <v>42685.25</v>
      </c>
      <c r="L7131" s="102">
        <f t="shared" si="460"/>
        <v>0</v>
      </c>
      <c r="M7131" s="16">
        <f>'Barometric Data'!E7139</f>
        <v>2.9058000000000002</v>
      </c>
      <c r="N7131" s="16">
        <f t="shared" si="461"/>
        <v>55.847999999999999</v>
      </c>
      <c r="O7131" s="17">
        <f t="shared" si="459"/>
        <v>343.8734</v>
      </c>
      <c r="P7131" s="16"/>
      <c r="Q7131" s="101">
        <v>16.850000000000001</v>
      </c>
      <c r="R7131" s="16"/>
    </row>
    <row r="7132" spans="7:18" x14ac:dyDescent="0.25">
      <c r="G7132" s="98">
        <v>42685</v>
      </c>
      <c r="H7132" s="99">
        <v>0.5</v>
      </c>
      <c r="I7132" s="100">
        <f t="shared" si="462"/>
        <v>42685.5</v>
      </c>
      <c r="J7132" s="101">
        <v>58.736600000000003</v>
      </c>
      <c r="K7132" s="100">
        <f>'Barometric Data'!D7140</f>
        <v>42685.5</v>
      </c>
      <c r="L7132" s="102">
        <f t="shared" si="460"/>
        <v>0</v>
      </c>
      <c r="M7132" s="16">
        <f>'Barometric Data'!E7140</f>
        <v>2.9085999999999999</v>
      </c>
      <c r="N7132" s="16">
        <f t="shared" si="461"/>
        <v>55.828000000000003</v>
      </c>
      <c r="O7132" s="17">
        <f t="shared" si="459"/>
        <v>343.89340000000004</v>
      </c>
      <c r="P7132" s="16"/>
      <c r="Q7132" s="101">
        <v>16.844000000000001</v>
      </c>
      <c r="R7132" s="16"/>
    </row>
    <row r="7133" spans="7:18" x14ac:dyDescent="0.25">
      <c r="G7133" s="98">
        <v>42685</v>
      </c>
      <c r="H7133" s="99">
        <v>0.75</v>
      </c>
      <c r="I7133" s="100">
        <f t="shared" si="462"/>
        <v>42685.75</v>
      </c>
      <c r="J7133" s="101">
        <v>58.6875</v>
      </c>
      <c r="K7133" s="100">
        <f>'Barometric Data'!D7141</f>
        <v>42685.75</v>
      </c>
      <c r="L7133" s="102">
        <f t="shared" si="460"/>
        <v>0</v>
      </c>
      <c r="M7133" s="16">
        <f>'Barometric Data'!E7141</f>
        <v>2.8126000000000002</v>
      </c>
      <c r="N7133" s="16">
        <f t="shared" si="461"/>
        <v>55.874899999999997</v>
      </c>
      <c r="O7133" s="17">
        <f t="shared" si="459"/>
        <v>343.84649999999999</v>
      </c>
      <c r="P7133" s="16"/>
      <c r="Q7133" s="101">
        <v>16.84</v>
      </c>
      <c r="R7133" s="16"/>
    </row>
    <row r="7134" spans="7:18" x14ac:dyDescent="0.25">
      <c r="G7134" s="98">
        <v>42686</v>
      </c>
      <c r="H7134" s="99">
        <v>0</v>
      </c>
      <c r="I7134" s="100">
        <f t="shared" si="462"/>
        <v>42686</v>
      </c>
      <c r="J7134" s="101">
        <v>58.646500000000003</v>
      </c>
      <c r="K7134" s="100">
        <f>'Barometric Data'!D7142</f>
        <v>42686</v>
      </c>
      <c r="L7134" s="102">
        <f t="shared" si="460"/>
        <v>0</v>
      </c>
      <c r="M7134" s="16">
        <f>'Barometric Data'!E7142</f>
        <v>2.7871999999999999</v>
      </c>
      <c r="N7134" s="16">
        <f t="shared" si="461"/>
        <v>55.859300000000005</v>
      </c>
      <c r="O7134" s="17">
        <f t="shared" si="459"/>
        <v>343.8621</v>
      </c>
      <c r="P7134" s="16"/>
      <c r="Q7134" s="101">
        <v>16.835000000000001</v>
      </c>
      <c r="R7134" s="16"/>
    </row>
    <row r="7135" spans="7:18" x14ac:dyDescent="0.25">
      <c r="G7135" s="98">
        <v>42686</v>
      </c>
      <c r="H7135" s="99">
        <v>0.25</v>
      </c>
      <c r="I7135" s="100">
        <f t="shared" si="462"/>
        <v>42686.25</v>
      </c>
      <c r="J7135" s="101">
        <v>58.691499999999998</v>
      </c>
      <c r="K7135" s="100">
        <f>'Barometric Data'!D7143</f>
        <v>42686.25</v>
      </c>
      <c r="L7135" s="102">
        <f t="shared" si="460"/>
        <v>0</v>
      </c>
      <c r="M7135" s="16">
        <f>'Barometric Data'!E7143</f>
        <v>2.7833999999999999</v>
      </c>
      <c r="N7135" s="16">
        <f t="shared" si="461"/>
        <v>55.908099999999997</v>
      </c>
      <c r="O7135" s="17">
        <f t="shared" si="459"/>
        <v>343.81330000000003</v>
      </c>
      <c r="P7135" s="16"/>
      <c r="Q7135" s="101">
        <v>16.847000000000001</v>
      </c>
      <c r="R7135" s="16"/>
    </row>
    <row r="7136" spans="7:18" x14ac:dyDescent="0.25">
      <c r="G7136" s="98">
        <v>42686</v>
      </c>
      <c r="H7136" s="99">
        <v>0.5</v>
      </c>
      <c r="I7136" s="100">
        <f t="shared" si="462"/>
        <v>42686.5</v>
      </c>
      <c r="J7136" s="101">
        <v>58.693600000000004</v>
      </c>
      <c r="K7136" s="100">
        <f>'Barometric Data'!D7144</f>
        <v>42686.5</v>
      </c>
      <c r="L7136" s="102">
        <f t="shared" si="460"/>
        <v>0</v>
      </c>
      <c r="M7136" s="16">
        <f>'Barometric Data'!E7144</f>
        <v>2.8327</v>
      </c>
      <c r="N7136" s="16">
        <f t="shared" si="461"/>
        <v>55.860900000000001</v>
      </c>
      <c r="O7136" s="17">
        <f t="shared" si="459"/>
        <v>343.8605</v>
      </c>
      <c r="P7136" s="16"/>
      <c r="Q7136" s="101">
        <v>16.832000000000001</v>
      </c>
      <c r="R7136" s="16"/>
    </row>
    <row r="7137" spans="7:18" x14ac:dyDescent="0.25">
      <c r="G7137" s="98">
        <v>42686</v>
      </c>
      <c r="H7137" s="99">
        <v>0.75</v>
      </c>
      <c r="I7137" s="100">
        <f t="shared" si="462"/>
        <v>42686.75</v>
      </c>
      <c r="J7137" s="101">
        <v>58.697800000000001</v>
      </c>
      <c r="K7137" s="100">
        <f>'Barometric Data'!D7145</f>
        <v>42686.75</v>
      </c>
      <c r="L7137" s="102">
        <f t="shared" si="460"/>
        <v>0</v>
      </c>
      <c r="M7137" s="16">
        <f>'Barometric Data'!E7145</f>
        <v>2.8163999999999998</v>
      </c>
      <c r="N7137" s="16">
        <f t="shared" si="461"/>
        <v>55.881399999999999</v>
      </c>
      <c r="O7137" s="17">
        <f t="shared" si="459"/>
        <v>343.84000000000003</v>
      </c>
      <c r="P7137" s="16"/>
      <c r="Q7137" s="101">
        <v>16.834</v>
      </c>
      <c r="R7137" s="16"/>
    </row>
    <row r="7138" spans="7:18" x14ac:dyDescent="0.25">
      <c r="G7138" s="98">
        <v>42687</v>
      </c>
      <c r="H7138" s="99">
        <v>0</v>
      </c>
      <c r="I7138" s="100">
        <f t="shared" si="462"/>
        <v>42687</v>
      </c>
      <c r="J7138" s="101">
        <v>58.700499999999998</v>
      </c>
      <c r="K7138" s="100">
        <f>'Barometric Data'!D7146</f>
        <v>42687</v>
      </c>
      <c r="L7138" s="102">
        <f t="shared" si="460"/>
        <v>0</v>
      </c>
      <c r="M7138" s="16">
        <f>'Barometric Data'!E7146</f>
        <v>2.8801000000000001</v>
      </c>
      <c r="N7138" s="16">
        <f t="shared" si="461"/>
        <v>55.820399999999999</v>
      </c>
      <c r="O7138" s="17">
        <f t="shared" si="459"/>
        <v>343.90100000000001</v>
      </c>
      <c r="P7138" s="16"/>
      <c r="Q7138" s="101">
        <v>16.844999999999999</v>
      </c>
      <c r="R7138" s="16"/>
    </row>
    <row r="7139" spans="7:18" x14ac:dyDescent="0.25">
      <c r="G7139" s="98">
        <v>42687</v>
      </c>
      <c r="H7139" s="99">
        <v>0.25</v>
      </c>
      <c r="I7139" s="100">
        <f t="shared" si="462"/>
        <v>42687.25</v>
      </c>
      <c r="J7139" s="101">
        <v>58.7761</v>
      </c>
      <c r="K7139" s="100">
        <f>'Barometric Data'!D7147</f>
        <v>42687.25</v>
      </c>
      <c r="L7139" s="102">
        <f t="shared" si="460"/>
        <v>0</v>
      </c>
      <c r="M7139" s="16">
        <f>'Barometric Data'!E7147</f>
        <v>2.9102999999999999</v>
      </c>
      <c r="N7139" s="16">
        <f t="shared" si="461"/>
        <v>55.8658</v>
      </c>
      <c r="O7139" s="17">
        <f t="shared" si="459"/>
        <v>343.85560000000004</v>
      </c>
      <c r="P7139" s="16"/>
      <c r="Q7139" s="101">
        <v>16.847999999999999</v>
      </c>
      <c r="R7139" s="16"/>
    </row>
    <row r="7140" spans="7:18" x14ac:dyDescent="0.25">
      <c r="G7140" s="98">
        <v>42687</v>
      </c>
      <c r="H7140" s="99">
        <v>0.5</v>
      </c>
      <c r="I7140" s="100">
        <f t="shared" si="462"/>
        <v>42687.5</v>
      </c>
      <c r="J7140" s="101">
        <v>58.796599999999998</v>
      </c>
      <c r="K7140" s="100">
        <f>'Barometric Data'!D7148</f>
        <v>42687.5</v>
      </c>
      <c r="L7140" s="102">
        <f t="shared" si="460"/>
        <v>0</v>
      </c>
      <c r="M7140" s="16">
        <f>'Barometric Data'!E7148</f>
        <v>2.9923000000000002</v>
      </c>
      <c r="N7140" s="16">
        <f t="shared" si="461"/>
        <v>55.804299999999998</v>
      </c>
      <c r="O7140" s="17">
        <f t="shared" si="459"/>
        <v>343.9171</v>
      </c>
      <c r="P7140" s="16"/>
      <c r="Q7140" s="101">
        <v>16.846</v>
      </c>
      <c r="R7140" s="16"/>
    </row>
    <row r="7141" spans="7:18" x14ac:dyDescent="0.25">
      <c r="G7141" s="98">
        <v>42687</v>
      </c>
      <c r="H7141" s="99">
        <v>0.75</v>
      </c>
      <c r="I7141" s="100">
        <f t="shared" si="462"/>
        <v>42687.75</v>
      </c>
      <c r="J7141" s="101">
        <v>58.762700000000002</v>
      </c>
      <c r="K7141" s="100">
        <f>'Barometric Data'!D7149</f>
        <v>42687.75</v>
      </c>
      <c r="L7141" s="102">
        <f t="shared" si="460"/>
        <v>0</v>
      </c>
      <c r="M7141" s="16">
        <f>'Barometric Data'!E7149</f>
        <v>2.9174000000000002</v>
      </c>
      <c r="N7141" s="16">
        <f t="shared" si="461"/>
        <v>55.845300000000002</v>
      </c>
      <c r="O7141" s="17">
        <f t="shared" ref="O7141:O7204" si="463">$D$29-N7141</f>
        <v>343.87610000000001</v>
      </c>
      <c r="P7141" s="16"/>
      <c r="Q7141" s="101">
        <v>16.838999999999999</v>
      </c>
      <c r="R7141" s="16"/>
    </row>
    <row r="7142" spans="7:18" x14ac:dyDescent="0.25">
      <c r="G7142" s="98">
        <v>42688</v>
      </c>
      <c r="H7142" s="99">
        <v>0</v>
      </c>
      <c r="I7142" s="100">
        <f t="shared" si="462"/>
        <v>42688</v>
      </c>
      <c r="J7142" s="101">
        <v>58.705800000000004</v>
      </c>
      <c r="K7142" s="100">
        <f>'Barometric Data'!D7150</f>
        <v>42688</v>
      </c>
      <c r="L7142" s="102">
        <f t="shared" si="460"/>
        <v>0</v>
      </c>
      <c r="M7142" s="16">
        <f>'Barometric Data'!E7150</f>
        <v>2.8885000000000001</v>
      </c>
      <c r="N7142" s="16">
        <f t="shared" si="461"/>
        <v>55.817300000000003</v>
      </c>
      <c r="O7142" s="17">
        <f t="shared" si="463"/>
        <v>343.90410000000003</v>
      </c>
      <c r="P7142" s="16"/>
      <c r="Q7142" s="101">
        <v>16.84</v>
      </c>
      <c r="R7142" s="16"/>
    </row>
    <row r="7143" spans="7:18" x14ac:dyDescent="0.25">
      <c r="G7143" s="98">
        <v>42688</v>
      </c>
      <c r="H7143" s="99">
        <v>0.25</v>
      </c>
      <c r="I7143" s="100">
        <f t="shared" si="462"/>
        <v>42688.25</v>
      </c>
      <c r="J7143" s="101">
        <v>58.735199999999999</v>
      </c>
      <c r="K7143" s="100">
        <f>'Barometric Data'!D7151</f>
        <v>42688.25</v>
      </c>
      <c r="L7143" s="102">
        <f t="shared" si="460"/>
        <v>0</v>
      </c>
      <c r="M7143" s="16">
        <f>'Barometric Data'!E7151</f>
        <v>2.8527</v>
      </c>
      <c r="N7143" s="16">
        <f t="shared" si="461"/>
        <v>55.8825</v>
      </c>
      <c r="O7143" s="17">
        <f t="shared" si="463"/>
        <v>343.83890000000002</v>
      </c>
      <c r="P7143" s="16"/>
      <c r="Q7143" s="101">
        <v>16.850999999999999</v>
      </c>
      <c r="R7143" s="16"/>
    </row>
    <row r="7144" spans="7:18" x14ac:dyDescent="0.25">
      <c r="G7144" s="98">
        <v>42688</v>
      </c>
      <c r="H7144" s="99">
        <v>0.5</v>
      </c>
      <c r="I7144" s="100">
        <f t="shared" si="462"/>
        <v>42688.5</v>
      </c>
      <c r="J7144" s="101">
        <v>58.744999999999997</v>
      </c>
      <c r="K7144" s="100">
        <f>'Barometric Data'!D7152</f>
        <v>42688.5</v>
      </c>
      <c r="L7144" s="102">
        <f t="shared" si="460"/>
        <v>0</v>
      </c>
      <c r="M7144" s="16">
        <f>'Barometric Data'!E7152</f>
        <v>2.8852000000000002</v>
      </c>
      <c r="N7144" s="16">
        <f t="shared" si="461"/>
        <v>55.8598</v>
      </c>
      <c r="O7144" s="17">
        <f t="shared" si="463"/>
        <v>343.86160000000001</v>
      </c>
      <c r="P7144" s="16"/>
      <c r="Q7144" s="101">
        <v>16.847000000000001</v>
      </c>
      <c r="R7144" s="16"/>
    </row>
    <row r="7145" spans="7:18" x14ac:dyDescent="0.25">
      <c r="G7145" s="98">
        <v>42688</v>
      </c>
      <c r="H7145" s="99">
        <v>0.75</v>
      </c>
      <c r="I7145" s="100">
        <f t="shared" si="462"/>
        <v>42688.75</v>
      </c>
      <c r="J7145" s="101">
        <v>58.707599999999999</v>
      </c>
      <c r="K7145" s="100">
        <f>'Barometric Data'!D7153</f>
        <v>42688.75</v>
      </c>
      <c r="L7145" s="102">
        <f t="shared" si="460"/>
        <v>0</v>
      </c>
      <c r="M7145" s="16">
        <f>'Barometric Data'!E7153</f>
        <v>2.8119999999999998</v>
      </c>
      <c r="N7145" s="16">
        <f t="shared" si="461"/>
        <v>55.895600000000002</v>
      </c>
      <c r="O7145" s="17">
        <f t="shared" si="463"/>
        <v>343.82580000000002</v>
      </c>
      <c r="P7145" s="16"/>
      <c r="Q7145" s="101">
        <v>16.853999999999999</v>
      </c>
      <c r="R7145" s="16"/>
    </row>
    <row r="7146" spans="7:18" x14ac:dyDescent="0.25">
      <c r="G7146" s="98">
        <v>42689</v>
      </c>
      <c r="H7146" s="99">
        <v>0</v>
      </c>
      <c r="I7146" s="100">
        <f t="shared" si="462"/>
        <v>42689</v>
      </c>
      <c r="J7146" s="101">
        <v>58.659500000000001</v>
      </c>
      <c r="K7146" s="100">
        <f>'Barometric Data'!D7154</f>
        <v>42689</v>
      </c>
      <c r="L7146" s="102">
        <f t="shared" si="460"/>
        <v>0</v>
      </c>
      <c r="M7146" s="16">
        <f>'Barometric Data'!E7154</f>
        <v>2.7833999999999999</v>
      </c>
      <c r="N7146" s="16">
        <f t="shared" si="461"/>
        <v>55.876100000000001</v>
      </c>
      <c r="O7146" s="17">
        <f t="shared" si="463"/>
        <v>343.84530000000001</v>
      </c>
      <c r="P7146" s="16"/>
      <c r="Q7146" s="101">
        <v>16.838000000000001</v>
      </c>
      <c r="R7146" s="16"/>
    </row>
    <row r="7147" spans="7:18" x14ac:dyDescent="0.25">
      <c r="G7147" s="98">
        <v>42689</v>
      </c>
      <c r="H7147" s="99">
        <v>0.25</v>
      </c>
      <c r="I7147" s="100">
        <f t="shared" si="462"/>
        <v>42689.25</v>
      </c>
      <c r="J7147" s="101">
        <v>58.660400000000003</v>
      </c>
      <c r="K7147" s="100">
        <f>'Barometric Data'!D7155</f>
        <v>42689.25</v>
      </c>
      <c r="L7147" s="102">
        <f t="shared" si="460"/>
        <v>0</v>
      </c>
      <c r="M7147" s="16">
        <f>'Barometric Data'!E7155</f>
        <v>2.7414000000000001</v>
      </c>
      <c r="N7147" s="16">
        <f t="shared" si="461"/>
        <v>55.919000000000004</v>
      </c>
      <c r="O7147" s="17">
        <f t="shared" si="463"/>
        <v>343.80240000000003</v>
      </c>
      <c r="P7147" s="16"/>
      <c r="Q7147" s="101">
        <v>16.838999999999999</v>
      </c>
      <c r="R7147" s="16"/>
    </row>
    <row r="7148" spans="7:18" x14ac:dyDescent="0.25">
      <c r="G7148" s="98">
        <v>42689</v>
      </c>
      <c r="H7148" s="99">
        <v>0.5</v>
      </c>
      <c r="I7148" s="100">
        <f t="shared" si="462"/>
        <v>42689.5</v>
      </c>
      <c r="J7148" s="101">
        <v>58.610999999999997</v>
      </c>
      <c r="K7148" s="100">
        <f>'Barometric Data'!D7156</f>
        <v>42689.5</v>
      </c>
      <c r="L7148" s="102">
        <f t="shared" si="460"/>
        <v>0</v>
      </c>
      <c r="M7148" s="16">
        <f>'Barometric Data'!E7156</f>
        <v>2.6516999999999999</v>
      </c>
      <c r="N7148" s="16">
        <f t="shared" si="461"/>
        <v>55.959299999999999</v>
      </c>
      <c r="O7148" s="17">
        <f t="shared" si="463"/>
        <v>343.76210000000003</v>
      </c>
      <c r="P7148" s="16"/>
      <c r="Q7148" s="101">
        <v>16.838000000000001</v>
      </c>
      <c r="R7148" s="16"/>
    </row>
    <row r="7149" spans="7:18" x14ac:dyDescent="0.25">
      <c r="G7149" s="98">
        <v>42689</v>
      </c>
      <c r="H7149" s="99">
        <v>0.75</v>
      </c>
      <c r="I7149" s="100">
        <f t="shared" si="462"/>
        <v>42689.75</v>
      </c>
      <c r="J7149" s="101">
        <v>58.541499999999999</v>
      </c>
      <c r="K7149" s="100">
        <f>'Barometric Data'!D7157</f>
        <v>42689.75</v>
      </c>
      <c r="L7149" s="102">
        <f t="shared" si="460"/>
        <v>0</v>
      </c>
      <c r="M7149" s="16">
        <f>'Barometric Data'!E7157</f>
        <v>2.5276000000000001</v>
      </c>
      <c r="N7149" s="16">
        <f t="shared" si="461"/>
        <v>56.0139</v>
      </c>
      <c r="O7149" s="17">
        <f t="shared" si="463"/>
        <v>343.70750000000004</v>
      </c>
      <c r="P7149" s="16"/>
      <c r="Q7149" s="101">
        <v>16.844999999999999</v>
      </c>
      <c r="R7149" s="16"/>
    </row>
    <row r="7150" spans="7:18" x14ac:dyDescent="0.25">
      <c r="G7150" s="98">
        <v>42690</v>
      </c>
      <c r="H7150" s="99">
        <v>0</v>
      </c>
      <c r="I7150" s="100">
        <f t="shared" si="462"/>
        <v>42690</v>
      </c>
      <c r="J7150" s="101">
        <v>58.534700000000001</v>
      </c>
      <c r="K7150" s="100">
        <f>'Barometric Data'!D7158</f>
        <v>42690</v>
      </c>
      <c r="L7150" s="102">
        <f t="shared" si="460"/>
        <v>0</v>
      </c>
      <c r="M7150" s="16">
        <f>'Barometric Data'!E7158</f>
        <v>2.5655000000000001</v>
      </c>
      <c r="N7150" s="16">
        <f t="shared" si="461"/>
        <v>55.969200000000001</v>
      </c>
      <c r="O7150" s="17">
        <f t="shared" si="463"/>
        <v>343.75220000000002</v>
      </c>
      <c r="P7150" s="16"/>
      <c r="Q7150" s="101">
        <v>16.84</v>
      </c>
      <c r="R7150" s="16"/>
    </row>
    <row r="7151" spans="7:18" x14ac:dyDescent="0.25">
      <c r="G7151" s="98">
        <v>42690</v>
      </c>
      <c r="H7151" s="99">
        <v>0.25</v>
      </c>
      <c r="I7151" s="100">
        <f t="shared" si="462"/>
        <v>42690.25</v>
      </c>
      <c r="J7151" s="101">
        <v>58.566600000000001</v>
      </c>
      <c r="K7151" s="100">
        <f>'Barometric Data'!D7159</f>
        <v>42690.25</v>
      </c>
      <c r="L7151" s="102">
        <f t="shared" si="460"/>
        <v>0</v>
      </c>
      <c r="M7151" s="16">
        <f>'Barometric Data'!E7159</f>
        <v>2.5859000000000001</v>
      </c>
      <c r="N7151" s="16">
        <f t="shared" si="461"/>
        <v>55.980699999999999</v>
      </c>
      <c r="O7151" s="17">
        <f t="shared" si="463"/>
        <v>343.7407</v>
      </c>
      <c r="P7151" s="16"/>
      <c r="Q7151" s="101">
        <v>16.846</v>
      </c>
      <c r="R7151" s="16"/>
    </row>
    <row r="7152" spans="7:18" x14ac:dyDescent="0.25">
      <c r="G7152" s="98">
        <v>42690</v>
      </c>
      <c r="H7152" s="99">
        <v>0.5</v>
      </c>
      <c r="I7152" s="100">
        <f t="shared" si="462"/>
        <v>42690.5</v>
      </c>
      <c r="J7152" s="101">
        <v>58.6053</v>
      </c>
      <c r="K7152" s="100">
        <f>'Barometric Data'!D7160</f>
        <v>42690.5</v>
      </c>
      <c r="L7152" s="102">
        <f t="shared" si="460"/>
        <v>0</v>
      </c>
      <c r="M7152" s="16">
        <f>'Barometric Data'!E7160</f>
        <v>2.6082000000000001</v>
      </c>
      <c r="N7152" s="16">
        <f t="shared" si="461"/>
        <v>55.997100000000003</v>
      </c>
      <c r="O7152" s="17">
        <f t="shared" si="463"/>
        <v>343.72430000000003</v>
      </c>
      <c r="P7152" s="16"/>
      <c r="Q7152" s="101">
        <v>16.852</v>
      </c>
      <c r="R7152" s="16"/>
    </row>
    <row r="7153" spans="7:18" x14ac:dyDescent="0.25">
      <c r="G7153" s="98">
        <v>42690</v>
      </c>
      <c r="H7153" s="99">
        <v>0.75</v>
      </c>
      <c r="I7153" s="100">
        <f t="shared" si="462"/>
        <v>42690.75</v>
      </c>
      <c r="J7153" s="101">
        <v>58.5809</v>
      </c>
      <c r="K7153" s="100">
        <f>'Barometric Data'!D7161</f>
        <v>42690.75</v>
      </c>
      <c r="L7153" s="102">
        <f t="shared" si="460"/>
        <v>0</v>
      </c>
      <c r="M7153" s="16">
        <f>'Barometric Data'!E7161</f>
        <v>2.5682999999999998</v>
      </c>
      <c r="N7153" s="16">
        <f t="shared" si="461"/>
        <v>56.012599999999999</v>
      </c>
      <c r="O7153" s="17">
        <f t="shared" si="463"/>
        <v>343.7088</v>
      </c>
      <c r="P7153" s="16"/>
      <c r="Q7153" s="101">
        <v>16.843</v>
      </c>
      <c r="R7153" s="16"/>
    </row>
    <row r="7154" spans="7:18" x14ac:dyDescent="0.25">
      <c r="G7154" s="98">
        <v>42691</v>
      </c>
      <c r="H7154" s="99">
        <v>0</v>
      </c>
      <c r="I7154" s="100">
        <f t="shared" si="462"/>
        <v>42691</v>
      </c>
      <c r="J7154" s="101">
        <v>58.599800000000002</v>
      </c>
      <c r="K7154" s="100">
        <f>'Barometric Data'!D7162</f>
        <v>42691</v>
      </c>
      <c r="L7154" s="102">
        <f t="shared" si="460"/>
        <v>0</v>
      </c>
      <c r="M7154" s="16">
        <f>'Barometric Data'!E7162</f>
        <v>2.6118999999999999</v>
      </c>
      <c r="N7154" s="16">
        <f t="shared" si="461"/>
        <v>55.987900000000003</v>
      </c>
      <c r="O7154" s="17">
        <f t="shared" si="463"/>
        <v>343.73349999999999</v>
      </c>
      <c r="P7154" s="16"/>
      <c r="Q7154" s="101">
        <v>16.841000000000001</v>
      </c>
      <c r="R7154" s="16"/>
    </row>
    <row r="7155" spans="7:18" x14ac:dyDescent="0.25">
      <c r="G7155" s="98">
        <v>42691</v>
      </c>
      <c r="H7155" s="99">
        <v>0.25</v>
      </c>
      <c r="I7155" s="100">
        <f t="shared" si="462"/>
        <v>42691.25</v>
      </c>
      <c r="J7155" s="101">
        <v>58.630499999999998</v>
      </c>
      <c r="K7155" s="100">
        <f>'Barometric Data'!D7163</f>
        <v>42691.25</v>
      </c>
      <c r="L7155" s="102">
        <f t="shared" si="460"/>
        <v>0</v>
      </c>
      <c r="M7155" s="16">
        <f>'Barometric Data'!E7163</f>
        <v>2.6720000000000002</v>
      </c>
      <c r="N7155" s="16">
        <f t="shared" si="461"/>
        <v>55.958500000000001</v>
      </c>
      <c r="O7155" s="17">
        <f t="shared" si="463"/>
        <v>343.7629</v>
      </c>
      <c r="P7155" s="16"/>
      <c r="Q7155" s="101">
        <v>16.837</v>
      </c>
      <c r="R7155" s="16"/>
    </row>
    <row r="7156" spans="7:18" x14ac:dyDescent="0.25">
      <c r="G7156" s="98">
        <v>42691</v>
      </c>
      <c r="H7156" s="99">
        <v>0.5</v>
      </c>
      <c r="I7156" s="100">
        <f t="shared" si="462"/>
        <v>42691.5</v>
      </c>
      <c r="J7156" s="101">
        <v>58.7303</v>
      </c>
      <c r="K7156" s="100">
        <f>'Barometric Data'!D7164</f>
        <v>42691.5</v>
      </c>
      <c r="L7156" s="102">
        <f t="shared" si="460"/>
        <v>0</v>
      </c>
      <c r="M7156" s="16">
        <f>'Barometric Data'!E7164</f>
        <v>2.7976999999999999</v>
      </c>
      <c r="N7156" s="16">
        <f t="shared" si="461"/>
        <v>55.932600000000001</v>
      </c>
      <c r="O7156" s="17">
        <f t="shared" si="463"/>
        <v>343.78880000000004</v>
      </c>
      <c r="P7156" s="16"/>
      <c r="Q7156" s="101">
        <v>16.835000000000001</v>
      </c>
      <c r="R7156" s="16"/>
    </row>
    <row r="7157" spans="7:18" x14ac:dyDescent="0.25">
      <c r="G7157" s="98">
        <v>42691</v>
      </c>
      <c r="H7157" s="99">
        <v>0.75</v>
      </c>
      <c r="I7157" s="100">
        <f t="shared" si="462"/>
        <v>42691.75</v>
      </c>
      <c r="J7157" s="101">
        <v>58.758800000000001</v>
      </c>
      <c r="K7157" s="100">
        <f>'Barometric Data'!D7165</f>
        <v>42691.75</v>
      </c>
      <c r="L7157" s="102">
        <f t="shared" si="460"/>
        <v>0</v>
      </c>
      <c r="M7157" s="16">
        <f>'Barometric Data'!E7165</f>
        <v>2.8622000000000001</v>
      </c>
      <c r="N7157" s="16">
        <f t="shared" si="461"/>
        <v>55.896599999999999</v>
      </c>
      <c r="O7157" s="17">
        <f t="shared" si="463"/>
        <v>343.82480000000004</v>
      </c>
      <c r="P7157" s="16"/>
      <c r="Q7157" s="101">
        <v>16.846</v>
      </c>
      <c r="R7157" s="16"/>
    </row>
    <row r="7158" spans="7:18" x14ac:dyDescent="0.25">
      <c r="G7158" s="98">
        <v>42692</v>
      </c>
      <c r="H7158" s="99">
        <v>0</v>
      </c>
      <c r="I7158" s="100">
        <f t="shared" si="462"/>
        <v>42692</v>
      </c>
      <c r="J7158" s="101">
        <v>58.805799999999998</v>
      </c>
      <c r="K7158" s="100">
        <f>'Barometric Data'!D7166</f>
        <v>42692</v>
      </c>
      <c r="L7158" s="102">
        <f t="shared" si="460"/>
        <v>0</v>
      </c>
      <c r="M7158" s="16">
        <f>'Barometric Data'!E7166</f>
        <v>2.9266000000000001</v>
      </c>
      <c r="N7158" s="16">
        <f t="shared" si="461"/>
        <v>55.879199999999997</v>
      </c>
      <c r="O7158" s="17">
        <f t="shared" si="463"/>
        <v>343.84220000000005</v>
      </c>
      <c r="P7158" s="16"/>
      <c r="Q7158" s="101">
        <v>16.832999999999998</v>
      </c>
      <c r="R7158" s="16"/>
    </row>
    <row r="7159" spans="7:18" x14ac:dyDescent="0.25">
      <c r="G7159" s="98">
        <v>42692</v>
      </c>
      <c r="H7159" s="99">
        <v>0.25</v>
      </c>
      <c r="I7159" s="100">
        <f t="shared" si="462"/>
        <v>42692.25</v>
      </c>
      <c r="J7159" s="101">
        <v>58.807099999999998</v>
      </c>
      <c r="K7159" s="100">
        <f>'Barometric Data'!D7167</f>
        <v>42692.25</v>
      </c>
      <c r="L7159" s="102">
        <f t="shared" si="460"/>
        <v>0</v>
      </c>
      <c r="M7159" s="16">
        <f>'Barometric Data'!E7167</f>
        <v>2.9540999999999999</v>
      </c>
      <c r="N7159" s="16">
        <f t="shared" si="461"/>
        <v>55.853000000000002</v>
      </c>
      <c r="O7159" s="17">
        <f t="shared" si="463"/>
        <v>343.86840000000001</v>
      </c>
      <c r="P7159" s="16"/>
      <c r="Q7159" s="101">
        <v>16.847000000000001</v>
      </c>
      <c r="R7159" s="16"/>
    </row>
    <row r="7160" spans="7:18" x14ac:dyDescent="0.25">
      <c r="G7160" s="98">
        <v>42692</v>
      </c>
      <c r="H7160" s="99">
        <v>0.5</v>
      </c>
      <c r="I7160" s="100">
        <f t="shared" si="462"/>
        <v>42692.5</v>
      </c>
      <c r="J7160" s="101">
        <v>58.823099999999997</v>
      </c>
      <c r="K7160" s="100">
        <f>'Barometric Data'!D7168</f>
        <v>42692.5</v>
      </c>
      <c r="L7160" s="102">
        <f t="shared" si="460"/>
        <v>0</v>
      </c>
      <c r="M7160" s="16">
        <f>'Barometric Data'!E7168</f>
        <v>2.9428000000000001</v>
      </c>
      <c r="N7160" s="16">
        <f t="shared" si="461"/>
        <v>55.880299999999998</v>
      </c>
      <c r="O7160" s="17">
        <f t="shared" si="463"/>
        <v>343.84110000000004</v>
      </c>
      <c r="P7160" s="16"/>
      <c r="Q7160" s="101">
        <v>16.844999999999999</v>
      </c>
      <c r="R7160" s="16"/>
    </row>
    <row r="7161" spans="7:18" x14ac:dyDescent="0.25">
      <c r="G7161" s="98">
        <v>42692</v>
      </c>
      <c r="H7161" s="99">
        <v>0.75</v>
      </c>
      <c r="I7161" s="100">
        <f t="shared" si="462"/>
        <v>42692.75</v>
      </c>
      <c r="J7161" s="101">
        <v>58.707900000000002</v>
      </c>
      <c r="K7161" s="100">
        <f>'Barometric Data'!D7169</f>
        <v>42692.75</v>
      </c>
      <c r="L7161" s="102">
        <f t="shared" si="460"/>
        <v>0</v>
      </c>
      <c r="M7161" s="16">
        <f>'Barometric Data'!E7169</f>
        <v>2.7890000000000001</v>
      </c>
      <c r="N7161" s="16">
        <f t="shared" si="461"/>
        <v>55.918900000000001</v>
      </c>
      <c r="O7161" s="17">
        <f t="shared" si="463"/>
        <v>343.80250000000001</v>
      </c>
      <c r="P7161" s="16"/>
      <c r="Q7161" s="101">
        <v>16.853000000000002</v>
      </c>
      <c r="R7161" s="16"/>
    </row>
    <row r="7162" spans="7:18" x14ac:dyDescent="0.25">
      <c r="G7162" s="98">
        <v>42693</v>
      </c>
      <c r="H7162" s="99">
        <v>0</v>
      </c>
      <c r="I7162" s="100">
        <f t="shared" si="462"/>
        <v>42693</v>
      </c>
      <c r="J7162" s="101">
        <v>58.672600000000003</v>
      </c>
      <c r="K7162" s="100">
        <f>'Barometric Data'!D7170</f>
        <v>42693</v>
      </c>
      <c r="L7162" s="102">
        <f t="shared" si="460"/>
        <v>0</v>
      </c>
      <c r="M7162" s="16">
        <f>'Barometric Data'!E7170</f>
        <v>2.7101999999999999</v>
      </c>
      <c r="N7162" s="16">
        <f t="shared" si="461"/>
        <v>55.962400000000002</v>
      </c>
      <c r="O7162" s="17">
        <f t="shared" si="463"/>
        <v>343.75900000000001</v>
      </c>
      <c r="P7162" s="16"/>
      <c r="Q7162" s="101">
        <v>16.846</v>
      </c>
      <c r="R7162" s="16"/>
    </row>
    <row r="7163" spans="7:18" x14ac:dyDescent="0.25">
      <c r="G7163" s="98">
        <v>42693</v>
      </c>
      <c r="H7163" s="99">
        <v>0.25</v>
      </c>
      <c r="I7163" s="100">
        <f t="shared" si="462"/>
        <v>42693.25</v>
      </c>
      <c r="J7163" s="101">
        <v>58.630499999999998</v>
      </c>
      <c r="K7163" s="100">
        <f>'Barometric Data'!D7171</f>
        <v>42693.25</v>
      </c>
      <c r="L7163" s="102">
        <f t="shared" si="460"/>
        <v>0</v>
      </c>
      <c r="M7163" s="16">
        <f>'Barometric Data'!E7171</f>
        <v>2.6732999999999998</v>
      </c>
      <c r="N7163" s="16">
        <f t="shared" si="461"/>
        <v>55.9572</v>
      </c>
      <c r="O7163" s="17">
        <f t="shared" si="463"/>
        <v>343.76420000000002</v>
      </c>
      <c r="P7163" s="16"/>
      <c r="Q7163" s="101">
        <v>16.837</v>
      </c>
      <c r="R7163" s="16"/>
    </row>
    <row r="7164" spans="7:18" x14ac:dyDescent="0.25">
      <c r="G7164" s="98">
        <v>42693</v>
      </c>
      <c r="H7164" s="99">
        <v>0.5</v>
      </c>
      <c r="I7164" s="100">
        <f t="shared" si="462"/>
        <v>42693.5</v>
      </c>
      <c r="J7164" s="101">
        <v>58.671700000000001</v>
      </c>
      <c r="K7164" s="100">
        <f>'Barometric Data'!D7172</f>
        <v>42693.5</v>
      </c>
      <c r="L7164" s="102">
        <f t="shared" si="460"/>
        <v>0</v>
      </c>
      <c r="M7164" s="16">
        <f>'Barometric Data'!E7172</f>
        <v>2.6819999999999999</v>
      </c>
      <c r="N7164" s="16">
        <f t="shared" si="461"/>
        <v>55.989699999999999</v>
      </c>
      <c r="O7164" s="17">
        <f t="shared" si="463"/>
        <v>343.73170000000005</v>
      </c>
      <c r="P7164" s="16"/>
      <c r="Q7164" s="101">
        <v>16.84</v>
      </c>
      <c r="R7164" s="16"/>
    </row>
    <row r="7165" spans="7:18" x14ac:dyDescent="0.25">
      <c r="G7165" s="98">
        <v>42693</v>
      </c>
      <c r="H7165" s="99">
        <v>0.75</v>
      </c>
      <c r="I7165" s="100">
        <f t="shared" si="462"/>
        <v>42693.75</v>
      </c>
      <c r="J7165" s="101">
        <v>58.617100000000001</v>
      </c>
      <c r="K7165" s="100">
        <f>'Barometric Data'!D7173</f>
        <v>42693.75</v>
      </c>
      <c r="L7165" s="102">
        <f t="shared" si="460"/>
        <v>0</v>
      </c>
      <c r="M7165" s="16">
        <f>'Barometric Data'!E7173</f>
        <v>2.6126999999999998</v>
      </c>
      <c r="N7165" s="16">
        <f t="shared" si="461"/>
        <v>56.004400000000004</v>
      </c>
      <c r="O7165" s="17">
        <f t="shared" si="463"/>
        <v>343.71699999999998</v>
      </c>
      <c r="P7165" s="16"/>
      <c r="Q7165" s="101">
        <v>16.855</v>
      </c>
      <c r="R7165" s="16"/>
    </row>
    <row r="7166" spans="7:18" x14ac:dyDescent="0.25">
      <c r="G7166" s="98">
        <v>42694</v>
      </c>
      <c r="H7166" s="99">
        <v>0</v>
      </c>
      <c r="I7166" s="100">
        <f t="shared" si="462"/>
        <v>42694</v>
      </c>
      <c r="J7166" s="101">
        <v>58.6374</v>
      </c>
      <c r="K7166" s="100">
        <f>'Barometric Data'!D7174</f>
        <v>42694</v>
      </c>
      <c r="L7166" s="102">
        <f t="shared" si="460"/>
        <v>0</v>
      </c>
      <c r="M7166" s="16">
        <f>'Barometric Data'!E7174</f>
        <v>2.629</v>
      </c>
      <c r="N7166" s="16">
        <f t="shared" si="461"/>
        <v>56.008400000000002</v>
      </c>
      <c r="O7166" s="17">
        <f t="shared" si="463"/>
        <v>343.71300000000002</v>
      </c>
      <c r="P7166" s="16"/>
      <c r="Q7166" s="101">
        <v>16.847999999999999</v>
      </c>
      <c r="R7166" s="16"/>
    </row>
    <row r="7167" spans="7:18" x14ac:dyDescent="0.25">
      <c r="G7167" s="98">
        <v>42694</v>
      </c>
      <c r="H7167" s="99">
        <v>0.25</v>
      </c>
      <c r="I7167" s="100">
        <f t="shared" si="462"/>
        <v>42694.25</v>
      </c>
      <c r="J7167" s="101">
        <v>58.608199999999997</v>
      </c>
      <c r="K7167" s="100">
        <f>'Barometric Data'!D7175</f>
        <v>42694.25</v>
      </c>
      <c r="L7167" s="102">
        <f t="shared" si="460"/>
        <v>0</v>
      </c>
      <c r="M7167" s="16">
        <f>'Barometric Data'!E7175</f>
        <v>2.6187</v>
      </c>
      <c r="N7167" s="16">
        <f t="shared" si="461"/>
        <v>55.9895</v>
      </c>
      <c r="O7167" s="17">
        <f t="shared" si="463"/>
        <v>343.7319</v>
      </c>
      <c r="P7167" s="16"/>
      <c r="Q7167" s="101">
        <v>16.838000000000001</v>
      </c>
      <c r="R7167" s="16"/>
    </row>
    <row r="7168" spans="7:18" x14ac:dyDescent="0.25">
      <c r="G7168" s="98">
        <v>42694</v>
      </c>
      <c r="H7168" s="99">
        <v>0.5</v>
      </c>
      <c r="I7168" s="100">
        <f t="shared" si="462"/>
        <v>42694.5</v>
      </c>
      <c r="J7168" s="101">
        <v>58.632199999999997</v>
      </c>
      <c r="K7168" s="100">
        <f>'Barometric Data'!D7176</f>
        <v>42694.5</v>
      </c>
      <c r="L7168" s="102">
        <f t="shared" si="460"/>
        <v>0</v>
      </c>
      <c r="M7168" s="16">
        <f>'Barometric Data'!E7176</f>
        <v>2.6145999999999998</v>
      </c>
      <c r="N7168" s="16">
        <f t="shared" si="461"/>
        <v>56.017599999999995</v>
      </c>
      <c r="O7168" s="17">
        <f t="shared" si="463"/>
        <v>343.7038</v>
      </c>
      <c r="P7168" s="16"/>
      <c r="Q7168" s="101">
        <v>16.84</v>
      </c>
      <c r="R7168" s="16"/>
    </row>
    <row r="7169" spans="7:18" x14ac:dyDescent="0.25">
      <c r="G7169" s="98">
        <v>42694</v>
      </c>
      <c r="H7169" s="99">
        <v>0.75</v>
      </c>
      <c r="I7169" s="100">
        <f t="shared" si="462"/>
        <v>42694.75</v>
      </c>
      <c r="J7169" s="101">
        <v>58.584000000000003</v>
      </c>
      <c r="K7169" s="100">
        <f>'Barometric Data'!D7177</f>
        <v>42694.75</v>
      </c>
      <c r="L7169" s="102">
        <f t="shared" si="460"/>
        <v>0</v>
      </c>
      <c r="M7169" s="16">
        <f>'Barometric Data'!E7177</f>
        <v>2.5411999999999999</v>
      </c>
      <c r="N7169" s="16">
        <f t="shared" si="461"/>
        <v>56.0428</v>
      </c>
      <c r="O7169" s="17">
        <f t="shared" si="463"/>
        <v>343.67860000000002</v>
      </c>
      <c r="P7169" s="16"/>
      <c r="Q7169" s="101">
        <v>16.838000000000001</v>
      </c>
      <c r="R7169" s="16"/>
    </row>
    <row r="7170" spans="7:18" x14ac:dyDescent="0.25">
      <c r="G7170" s="98">
        <v>42695</v>
      </c>
      <c r="H7170" s="99">
        <v>0</v>
      </c>
      <c r="I7170" s="100">
        <f t="shared" si="462"/>
        <v>42695</v>
      </c>
      <c r="J7170" s="101">
        <v>58.612499999999997</v>
      </c>
      <c r="K7170" s="100">
        <f>'Barometric Data'!D7178</f>
        <v>42695</v>
      </c>
      <c r="L7170" s="102">
        <f t="shared" si="460"/>
        <v>0</v>
      </c>
      <c r="M7170" s="16">
        <f>'Barometric Data'!E7178</f>
        <v>2.5868000000000002</v>
      </c>
      <c r="N7170" s="16">
        <f t="shared" si="461"/>
        <v>56.025700000000001</v>
      </c>
      <c r="O7170" s="17">
        <f t="shared" si="463"/>
        <v>343.69569999999999</v>
      </c>
      <c r="P7170" s="16"/>
      <c r="Q7170" s="101">
        <v>16.838000000000001</v>
      </c>
      <c r="R7170" s="16"/>
    </row>
    <row r="7171" spans="7:18" x14ac:dyDescent="0.25">
      <c r="G7171" s="98">
        <v>42695</v>
      </c>
      <c r="H7171" s="99">
        <v>0.25</v>
      </c>
      <c r="I7171" s="100">
        <f t="shared" si="462"/>
        <v>42695.25</v>
      </c>
      <c r="J7171" s="101">
        <v>58.595799999999997</v>
      </c>
      <c r="K7171" s="100">
        <f>'Barometric Data'!D7179</f>
        <v>42695.25</v>
      </c>
      <c r="L7171" s="102">
        <f t="shared" si="460"/>
        <v>0</v>
      </c>
      <c r="M7171" s="16">
        <f>'Barometric Data'!E7179</f>
        <v>2.5548000000000002</v>
      </c>
      <c r="N7171" s="16">
        <f t="shared" si="461"/>
        <v>56.040999999999997</v>
      </c>
      <c r="O7171" s="17">
        <f t="shared" si="463"/>
        <v>343.68040000000002</v>
      </c>
      <c r="P7171" s="16"/>
      <c r="Q7171" s="101">
        <v>16.835000000000001</v>
      </c>
      <c r="R7171" s="16"/>
    </row>
    <row r="7172" spans="7:18" x14ac:dyDescent="0.25">
      <c r="G7172" s="98">
        <v>42695</v>
      </c>
      <c r="H7172" s="99">
        <v>0.5</v>
      </c>
      <c r="I7172" s="100">
        <f t="shared" si="462"/>
        <v>42695.5</v>
      </c>
      <c r="J7172" s="101">
        <v>58.621699999999997</v>
      </c>
      <c r="K7172" s="100">
        <f>'Barometric Data'!D7180</f>
        <v>42695.5</v>
      </c>
      <c r="L7172" s="102">
        <f t="shared" si="460"/>
        <v>0</v>
      </c>
      <c r="M7172" s="16">
        <f>'Barometric Data'!E7180</f>
        <v>2.5935000000000001</v>
      </c>
      <c r="N7172" s="16">
        <f t="shared" si="461"/>
        <v>56.028199999999998</v>
      </c>
      <c r="O7172" s="17">
        <f t="shared" si="463"/>
        <v>343.69320000000005</v>
      </c>
      <c r="P7172" s="16"/>
      <c r="Q7172" s="101">
        <v>16.858000000000001</v>
      </c>
      <c r="R7172" s="16"/>
    </row>
    <row r="7173" spans="7:18" x14ac:dyDescent="0.25">
      <c r="G7173" s="98">
        <v>42695</v>
      </c>
      <c r="H7173" s="99">
        <v>0.75</v>
      </c>
      <c r="I7173" s="100">
        <f t="shared" si="462"/>
        <v>42695.75</v>
      </c>
      <c r="J7173" s="101">
        <v>58.637799999999999</v>
      </c>
      <c r="K7173" s="100">
        <f>'Barometric Data'!D7181</f>
        <v>42695.75</v>
      </c>
      <c r="L7173" s="102">
        <f t="shared" si="460"/>
        <v>0</v>
      </c>
      <c r="M7173" s="16">
        <f>'Barometric Data'!E7181</f>
        <v>2.6238000000000001</v>
      </c>
      <c r="N7173" s="16">
        <f t="shared" si="461"/>
        <v>56.013999999999996</v>
      </c>
      <c r="O7173" s="17">
        <f t="shared" si="463"/>
        <v>343.70740000000001</v>
      </c>
      <c r="P7173" s="16"/>
      <c r="Q7173" s="101">
        <v>16.838000000000001</v>
      </c>
      <c r="R7173" s="16"/>
    </row>
    <row r="7174" spans="7:18" x14ac:dyDescent="0.25">
      <c r="G7174" s="98">
        <v>42696</v>
      </c>
      <c r="H7174" s="99">
        <v>0</v>
      </c>
      <c r="I7174" s="100">
        <f t="shared" si="462"/>
        <v>42696</v>
      </c>
      <c r="J7174" s="101">
        <v>58.698700000000002</v>
      </c>
      <c r="K7174" s="100">
        <f>'Barometric Data'!D7182</f>
        <v>42696</v>
      </c>
      <c r="L7174" s="102">
        <f t="shared" ref="L7174:L7237" si="464">I7174-K7174</f>
        <v>0</v>
      </c>
      <c r="M7174" s="16">
        <f>'Barometric Data'!E7182</f>
        <v>2.7332000000000001</v>
      </c>
      <c r="N7174" s="16">
        <f t="shared" ref="N7174:N7237" si="465">J7174-M7174</f>
        <v>55.965500000000006</v>
      </c>
      <c r="O7174" s="17">
        <f t="shared" si="463"/>
        <v>343.7559</v>
      </c>
      <c r="P7174" s="16"/>
      <c r="Q7174" s="101">
        <v>16.832999999999998</v>
      </c>
      <c r="R7174" s="16"/>
    </row>
    <row r="7175" spans="7:18" x14ac:dyDescent="0.25">
      <c r="G7175" s="98">
        <v>42696</v>
      </c>
      <c r="H7175" s="99">
        <v>0.25</v>
      </c>
      <c r="I7175" s="100">
        <f t="shared" si="462"/>
        <v>42696.25</v>
      </c>
      <c r="J7175" s="101">
        <v>58.764000000000003</v>
      </c>
      <c r="K7175" s="100">
        <f>'Barometric Data'!D7183</f>
        <v>42696.25</v>
      </c>
      <c r="L7175" s="102">
        <f t="shared" si="464"/>
        <v>0</v>
      </c>
      <c r="M7175" s="16">
        <f>'Barometric Data'!E7183</f>
        <v>2.8121999999999998</v>
      </c>
      <c r="N7175" s="16">
        <f t="shared" si="465"/>
        <v>55.951800000000006</v>
      </c>
      <c r="O7175" s="17">
        <f t="shared" si="463"/>
        <v>343.76960000000003</v>
      </c>
      <c r="P7175" s="16"/>
      <c r="Q7175" s="101">
        <v>16.850999999999999</v>
      </c>
      <c r="R7175" s="16"/>
    </row>
    <row r="7176" spans="7:18" x14ac:dyDescent="0.25">
      <c r="G7176" s="98">
        <v>42696</v>
      </c>
      <c r="H7176" s="99">
        <v>0.5</v>
      </c>
      <c r="I7176" s="100">
        <f t="shared" si="462"/>
        <v>42696.5</v>
      </c>
      <c r="J7176" s="101">
        <v>58.804299999999998</v>
      </c>
      <c r="K7176" s="100">
        <f>'Barometric Data'!D7184</f>
        <v>42696.5</v>
      </c>
      <c r="L7176" s="102">
        <f t="shared" si="464"/>
        <v>0</v>
      </c>
      <c r="M7176" s="16">
        <f>'Barometric Data'!E7184</f>
        <v>2.8975</v>
      </c>
      <c r="N7176" s="16">
        <f t="shared" si="465"/>
        <v>55.906799999999997</v>
      </c>
      <c r="O7176" s="17">
        <f t="shared" si="463"/>
        <v>343.81460000000004</v>
      </c>
      <c r="P7176" s="16"/>
      <c r="Q7176" s="101">
        <v>16.849</v>
      </c>
      <c r="R7176" s="16"/>
    </row>
    <row r="7177" spans="7:18" x14ac:dyDescent="0.25">
      <c r="G7177" s="98">
        <v>42696</v>
      </c>
      <c r="H7177" s="99">
        <v>0.75</v>
      </c>
      <c r="I7177" s="100">
        <f t="shared" si="462"/>
        <v>42696.75</v>
      </c>
      <c r="J7177" s="101">
        <v>58.755400000000002</v>
      </c>
      <c r="K7177" s="100">
        <f>'Barometric Data'!D7185</f>
        <v>42696.75</v>
      </c>
      <c r="L7177" s="102">
        <f t="shared" si="464"/>
        <v>0</v>
      </c>
      <c r="M7177" s="16">
        <f>'Barometric Data'!E7185</f>
        <v>2.8052999999999999</v>
      </c>
      <c r="N7177" s="16">
        <f t="shared" si="465"/>
        <v>55.950099999999999</v>
      </c>
      <c r="O7177" s="17">
        <f t="shared" si="463"/>
        <v>343.7713</v>
      </c>
      <c r="P7177" s="16"/>
      <c r="Q7177" s="101">
        <v>16.841999999999999</v>
      </c>
      <c r="R7177" s="16"/>
    </row>
    <row r="7178" spans="7:18" x14ac:dyDescent="0.25">
      <c r="G7178" s="98">
        <v>42697</v>
      </c>
      <c r="H7178" s="99">
        <v>0</v>
      </c>
      <c r="I7178" s="100">
        <f t="shared" si="462"/>
        <v>42697</v>
      </c>
      <c r="J7178" s="101">
        <v>58.688400000000001</v>
      </c>
      <c r="K7178" s="100">
        <f>'Barometric Data'!D7186</f>
        <v>42697</v>
      </c>
      <c r="L7178" s="102">
        <f t="shared" si="464"/>
        <v>0</v>
      </c>
      <c r="M7178" s="16">
        <f>'Barometric Data'!E7186</f>
        <v>2.7067000000000001</v>
      </c>
      <c r="N7178" s="16">
        <f t="shared" si="465"/>
        <v>55.981700000000004</v>
      </c>
      <c r="O7178" s="17">
        <f t="shared" si="463"/>
        <v>343.73970000000003</v>
      </c>
      <c r="P7178" s="16"/>
      <c r="Q7178" s="101">
        <v>16.849</v>
      </c>
      <c r="R7178" s="16"/>
    </row>
    <row r="7179" spans="7:18" x14ac:dyDescent="0.25">
      <c r="G7179" s="98">
        <v>42697</v>
      </c>
      <c r="H7179" s="99">
        <v>0.25</v>
      </c>
      <c r="I7179" s="100">
        <f t="shared" si="462"/>
        <v>42697.25</v>
      </c>
      <c r="J7179" s="101">
        <v>58.658700000000003</v>
      </c>
      <c r="K7179" s="100">
        <f>'Barometric Data'!D7187</f>
        <v>42697.25</v>
      </c>
      <c r="L7179" s="102">
        <f t="shared" si="464"/>
        <v>0</v>
      </c>
      <c r="M7179" s="16">
        <f>'Barometric Data'!E7187</f>
        <v>2.6297999999999999</v>
      </c>
      <c r="N7179" s="16">
        <f t="shared" si="465"/>
        <v>56.0289</v>
      </c>
      <c r="O7179" s="17">
        <f t="shared" si="463"/>
        <v>343.6925</v>
      </c>
      <c r="P7179" s="16"/>
      <c r="Q7179" s="101">
        <v>16.835000000000001</v>
      </c>
      <c r="R7179" s="16"/>
    </row>
    <row r="7180" spans="7:18" x14ac:dyDescent="0.25">
      <c r="G7180" s="98">
        <v>42697</v>
      </c>
      <c r="H7180" s="99">
        <v>0.5</v>
      </c>
      <c r="I7180" s="100">
        <f t="shared" si="462"/>
        <v>42697.5</v>
      </c>
      <c r="J7180" s="101">
        <v>58.705500000000001</v>
      </c>
      <c r="K7180" s="100">
        <f>'Barometric Data'!D7188</f>
        <v>42697.5</v>
      </c>
      <c r="L7180" s="102">
        <f t="shared" si="464"/>
        <v>0</v>
      </c>
      <c r="M7180" s="16">
        <f>'Barometric Data'!E7188</f>
        <v>2.7231999999999998</v>
      </c>
      <c r="N7180" s="16">
        <f t="shared" si="465"/>
        <v>55.982300000000002</v>
      </c>
      <c r="O7180" s="17">
        <f t="shared" si="463"/>
        <v>343.73910000000001</v>
      </c>
      <c r="P7180" s="16"/>
      <c r="Q7180" s="101">
        <v>16.844000000000001</v>
      </c>
      <c r="R7180" s="16"/>
    </row>
    <row r="7181" spans="7:18" x14ac:dyDescent="0.25">
      <c r="G7181" s="98">
        <v>42697</v>
      </c>
      <c r="H7181" s="99">
        <v>0.75</v>
      </c>
      <c r="I7181" s="100">
        <f t="shared" si="462"/>
        <v>42697.75</v>
      </c>
      <c r="J7181" s="101">
        <v>58.769500000000001</v>
      </c>
      <c r="K7181" s="100">
        <f>'Barometric Data'!D7189</f>
        <v>42697.75</v>
      </c>
      <c r="L7181" s="102">
        <f t="shared" si="464"/>
        <v>0</v>
      </c>
      <c r="M7181" s="16">
        <f>'Barometric Data'!E7189</f>
        <v>2.8174999999999999</v>
      </c>
      <c r="N7181" s="16">
        <f t="shared" si="465"/>
        <v>55.951999999999998</v>
      </c>
      <c r="O7181" s="17">
        <f t="shared" si="463"/>
        <v>343.76940000000002</v>
      </c>
      <c r="P7181" s="16"/>
      <c r="Q7181" s="101">
        <v>16.84</v>
      </c>
      <c r="R7181" s="16"/>
    </row>
    <row r="7182" spans="7:18" x14ac:dyDescent="0.25">
      <c r="G7182" s="98">
        <v>42698</v>
      </c>
      <c r="H7182" s="99">
        <v>0</v>
      </c>
      <c r="I7182" s="100">
        <f t="shared" si="462"/>
        <v>42698</v>
      </c>
      <c r="J7182" s="101">
        <v>58.8504</v>
      </c>
      <c r="K7182" s="100">
        <f>'Barometric Data'!D7190</f>
        <v>42698</v>
      </c>
      <c r="L7182" s="102">
        <f t="shared" si="464"/>
        <v>0</v>
      </c>
      <c r="M7182" s="16">
        <f>'Barometric Data'!E7190</f>
        <v>2.9609000000000001</v>
      </c>
      <c r="N7182" s="16">
        <f t="shared" si="465"/>
        <v>55.889499999999998</v>
      </c>
      <c r="O7182" s="17">
        <f t="shared" si="463"/>
        <v>343.83190000000002</v>
      </c>
      <c r="P7182" s="16"/>
      <c r="Q7182" s="101">
        <v>16.835999999999999</v>
      </c>
      <c r="R7182" s="16"/>
    </row>
    <row r="7183" spans="7:18" x14ac:dyDescent="0.25">
      <c r="G7183" s="98">
        <v>42698</v>
      </c>
      <c r="H7183" s="99">
        <v>0.25</v>
      </c>
      <c r="I7183" s="100">
        <f t="shared" ref="I7183:I7246" si="466">G7183+H7183</f>
        <v>42698.25</v>
      </c>
      <c r="J7183" s="101">
        <v>58.8947</v>
      </c>
      <c r="K7183" s="100">
        <f>'Barometric Data'!D7191</f>
        <v>42698.25</v>
      </c>
      <c r="L7183" s="102">
        <f t="shared" si="464"/>
        <v>0</v>
      </c>
      <c r="M7183" s="16">
        <f>'Barometric Data'!E7191</f>
        <v>3.0070000000000001</v>
      </c>
      <c r="N7183" s="16">
        <f t="shared" si="465"/>
        <v>55.887700000000002</v>
      </c>
      <c r="O7183" s="17">
        <f t="shared" si="463"/>
        <v>343.83370000000002</v>
      </c>
      <c r="P7183" s="16"/>
      <c r="Q7183" s="101">
        <v>16.841000000000001</v>
      </c>
      <c r="R7183" s="16"/>
    </row>
    <row r="7184" spans="7:18" x14ac:dyDescent="0.25">
      <c r="G7184" s="98">
        <v>42698</v>
      </c>
      <c r="H7184" s="99">
        <v>0.5</v>
      </c>
      <c r="I7184" s="100">
        <f t="shared" si="466"/>
        <v>42698.5</v>
      </c>
      <c r="J7184" s="101">
        <v>58.898400000000002</v>
      </c>
      <c r="K7184" s="100">
        <f>'Barometric Data'!D7192</f>
        <v>42698.5</v>
      </c>
      <c r="L7184" s="102">
        <f t="shared" si="464"/>
        <v>0</v>
      </c>
      <c r="M7184" s="16">
        <f>'Barometric Data'!E7192</f>
        <v>3.0358000000000001</v>
      </c>
      <c r="N7184" s="16">
        <f t="shared" si="465"/>
        <v>55.8626</v>
      </c>
      <c r="O7184" s="17">
        <f t="shared" si="463"/>
        <v>343.85880000000003</v>
      </c>
      <c r="P7184" s="16"/>
      <c r="Q7184" s="101">
        <v>16.846</v>
      </c>
      <c r="R7184" s="16"/>
    </row>
    <row r="7185" spans="7:18" x14ac:dyDescent="0.25">
      <c r="G7185" s="98">
        <v>42698</v>
      </c>
      <c r="H7185" s="99">
        <v>0.75</v>
      </c>
      <c r="I7185" s="100">
        <f t="shared" si="466"/>
        <v>42698.75</v>
      </c>
      <c r="J7185" s="101">
        <v>58.816000000000003</v>
      </c>
      <c r="K7185" s="100">
        <f>'Barometric Data'!D7193</f>
        <v>42698.75</v>
      </c>
      <c r="L7185" s="102">
        <f t="shared" si="464"/>
        <v>0</v>
      </c>
      <c r="M7185" s="16">
        <f>'Barometric Data'!E7193</f>
        <v>2.9055</v>
      </c>
      <c r="N7185" s="16">
        <f t="shared" si="465"/>
        <v>55.910499999999999</v>
      </c>
      <c r="O7185" s="17">
        <f t="shared" si="463"/>
        <v>343.8109</v>
      </c>
      <c r="P7185" s="16"/>
      <c r="Q7185" s="101">
        <v>16.841000000000001</v>
      </c>
      <c r="R7185" s="16"/>
    </row>
    <row r="7186" spans="7:18" x14ac:dyDescent="0.25">
      <c r="G7186" s="98">
        <v>42699</v>
      </c>
      <c r="H7186" s="99">
        <v>0</v>
      </c>
      <c r="I7186" s="100">
        <f t="shared" si="466"/>
        <v>42699</v>
      </c>
      <c r="J7186" s="101">
        <v>58.773800000000001</v>
      </c>
      <c r="K7186" s="100">
        <f>'Barometric Data'!D7194</f>
        <v>42699</v>
      </c>
      <c r="L7186" s="102">
        <f t="shared" si="464"/>
        <v>0</v>
      </c>
      <c r="M7186" s="16">
        <f>'Barometric Data'!E7194</f>
        <v>2.8531</v>
      </c>
      <c r="N7186" s="16">
        <f t="shared" si="465"/>
        <v>55.920700000000004</v>
      </c>
      <c r="O7186" s="17">
        <f t="shared" si="463"/>
        <v>343.80070000000001</v>
      </c>
      <c r="P7186" s="16"/>
      <c r="Q7186" s="101">
        <v>16.852</v>
      </c>
      <c r="R7186" s="16"/>
    </row>
    <row r="7187" spans="7:18" x14ac:dyDescent="0.25">
      <c r="G7187" s="98">
        <v>42699</v>
      </c>
      <c r="H7187" s="99">
        <v>0.25</v>
      </c>
      <c r="I7187" s="100">
        <f t="shared" si="466"/>
        <v>42699.25</v>
      </c>
      <c r="J7187" s="101">
        <v>58.765300000000003</v>
      </c>
      <c r="K7187" s="100">
        <f>'Barometric Data'!D7195</f>
        <v>42699.25</v>
      </c>
      <c r="L7187" s="102">
        <f t="shared" si="464"/>
        <v>0</v>
      </c>
      <c r="M7187" s="16">
        <f>'Barometric Data'!E7195</f>
        <v>2.8079000000000001</v>
      </c>
      <c r="N7187" s="16">
        <f t="shared" si="465"/>
        <v>55.957400000000007</v>
      </c>
      <c r="O7187" s="17">
        <f t="shared" si="463"/>
        <v>343.76400000000001</v>
      </c>
      <c r="P7187" s="16"/>
      <c r="Q7187" s="101">
        <v>16.844999999999999</v>
      </c>
      <c r="R7187" s="16"/>
    </row>
    <row r="7188" spans="7:18" x14ac:dyDescent="0.25">
      <c r="G7188" s="98">
        <v>42699</v>
      </c>
      <c r="H7188" s="99">
        <v>0.5</v>
      </c>
      <c r="I7188" s="100">
        <f t="shared" si="466"/>
        <v>42699.5</v>
      </c>
      <c r="J7188" s="101">
        <v>58.756300000000003</v>
      </c>
      <c r="K7188" s="100">
        <f>'Barometric Data'!D7196</f>
        <v>42699.5</v>
      </c>
      <c r="L7188" s="102">
        <f t="shared" si="464"/>
        <v>0</v>
      </c>
      <c r="M7188" s="16">
        <f>'Barometric Data'!E7196</f>
        <v>2.8132000000000001</v>
      </c>
      <c r="N7188" s="16">
        <f t="shared" si="465"/>
        <v>55.943100000000001</v>
      </c>
      <c r="O7188" s="17">
        <f t="shared" si="463"/>
        <v>343.7783</v>
      </c>
      <c r="P7188" s="16"/>
      <c r="Q7188" s="101">
        <v>16.843</v>
      </c>
      <c r="R7188" s="16"/>
    </row>
    <row r="7189" spans="7:18" x14ac:dyDescent="0.25">
      <c r="G7189" s="98">
        <v>42699</v>
      </c>
      <c r="H7189" s="99">
        <v>0.75</v>
      </c>
      <c r="I7189" s="100">
        <f t="shared" si="466"/>
        <v>42699.75</v>
      </c>
      <c r="J7189" s="101">
        <v>58.723799999999997</v>
      </c>
      <c r="K7189" s="100">
        <f>'Barometric Data'!D7197</f>
        <v>42699.75</v>
      </c>
      <c r="L7189" s="102">
        <f t="shared" si="464"/>
        <v>0</v>
      </c>
      <c r="M7189" s="16">
        <f>'Barometric Data'!E7197</f>
        <v>2.7263999999999999</v>
      </c>
      <c r="N7189" s="16">
        <f t="shared" si="465"/>
        <v>55.997399999999999</v>
      </c>
      <c r="O7189" s="17">
        <f t="shared" si="463"/>
        <v>343.72400000000005</v>
      </c>
      <c r="P7189" s="16"/>
      <c r="Q7189" s="101">
        <v>16.841999999999999</v>
      </c>
      <c r="R7189" s="16"/>
    </row>
    <row r="7190" spans="7:18" x14ac:dyDescent="0.25">
      <c r="G7190" s="98">
        <v>42700</v>
      </c>
      <c r="H7190" s="99">
        <v>0</v>
      </c>
      <c r="I7190" s="100">
        <f t="shared" si="466"/>
        <v>42700</v>
      </c>
      <c r="J7190" s="101">
        <v>58.670699999999997</v>
      </c>
      <c r="K7190" s="100">
        <f>'Barometric Data'!D7198</f>
        <v>42700</v>
      </c>
      <c r="L7190" s="102">
        <f t="shared" si="464"/>
        <v>0</v>
      </c>
      <c r="M7190" s="16">
        <f>'Barometric Data'!E7198</f>
        <v>2.7223999999999999</v>
      </c>
      <c r="N7190" s="16">
        <f t="shared" si="465"/>
        <v>55.948299999999996</v>
      </c>
      <c r="O7190" s="17">
        <f t="shared" si="463"/>
        <v>343.7731</v>
      </c>
      <c r="P7190" s="16"/>
      <c r="Q7190" s="101">
        <v>16.853999999999999</v>
      </c>
      <c r="R7190" s="16"/>
    </row>
    <row r="7191" spans="7:18" x14ac:dyDescent="0.25">
      <c r="G7191" s="98">
        <v>42700</v>
      </c>
      <c r="H7191" s="99">
        <v>0.25</v>
      </c>
      <c r="I7191" s="100">
        <f t="shared" si="466"/>
        <v>42700.25</v>
      </c>
      <c r="J7191" s="101">
        <v>58.681800000000003</v>
      </c>
      <c r="K7191" s="100">
        <f>'Barometric Data'!D7199</f>
        <v>42700.25</v>
      </c>
      <c r="L7191" s="102">
        <f t="shared" si="464"/>
        <v>0</v>
      </c>
      <c r="M7191" s="16">
        <f>'Barometric Data'!E7199</f>
        <v>2.6463000000000001</v>
      </c>
      <c r="N7191" s="16">
        <f t="shared" si="465"/>
        <v>56.035499999999999</v>
      </c>
      <c r="O7191" s="17">
        <f t="shared" si="463"/>
        <v>343.6859</v>
      </c>
      <c r="P7191" s="16"/>
      <c r="Q7191" s="101">
        <v>16.834</v>
      </c>
      <c r="R7191" s="16"/>
    </row>
    <row r="7192" spans="7:18" x14ac:dyDescent="0.25">
      <c r="G7192" s="98">
        <v>42700</v>
      </c>
      <c r="H7192" s="99">
        <v>0.5</v>
      </c>
      <c r="I7192" s="100">
        <f t="shared" si="466"/>
        <v>42700.5</v>
      </c>
      <c r="J7192" s="101">
        <v>58.582700000000003</v>
      </c>
      <c r="K7192" s="100">
        <f>'Barometric Data'!D7200</f>
        <v>42700.5</v>
      </c>
      <c r="L7192" s="102">
        <f t="shared" si="464"/>
        <v>0</v>
      </c>
      <c r="M7192" s="16">
        <f>'Barometric Data'!E7200</f>
        <v>2.5104000000000002</v>
      </c>
      <c r="N7192" s="16">
        <f t="shared" si="465"/>
        <v>56.072300000000006</v>
      </c>
      <c r="O7192" s="17">
        <f t="shared" si="463"/>
        <v>343.64910000000003</v>
      </c>
      <c r="P7192" s="16"/>
      <c r="Q7192" s="101">
        <v>16.853999999999999</v>
      </c>
      <c r="R7192" s="16"/>
    </row>
    <row r="7193" spans="7:18" x14ac:dyDescent="0.25">
      <c r="G7193" s="98">
        <v>42700</v>
      </c>
      <c r="H7193" s="99">
        <v>0.75</v>
      </c>
      <c r="I7193" s="100">
        <f t="shared" si="466"/>
        <v>42700.75</v>
      </c>
      <c r="J7193" s="101">
        <v>58.445900000000002</v>
      </c>
      <c r="K7193" s="100">
        <f>'Barometric Data'!D7201</f>
        <v>42700.75</v>
      </c>
      <c r="L7193" s="102">
        <f t="shared" si="464"/>
        <v>0</v>
      </c>
      <c r="M7193" s="16">
        <f>'Barometric Data'!E7201</f>
        <v>2.2665999999999999</v>
      </c>
      <c r="N7193" s="16">
        <f t="shared" si="465"/>
        <v>56.179300000000005</v>
      </c>
      <c r="O7193" s="17">
        <f t="shared" si="463"/>
        <v>343.5421</v>
      </c>
      <c r="P7193" s="16"/>
      <c r="Q7193" s="101">
        <v>16.841999999999999</v>
      </c>
      <c r="R7193" s="16"/>
    </row>
    <row r="7194" spans="7:18" x14ac:dyDescent="0.25">
      <c r="G7194" s="98">
        <v>42701</v>
      </c>
      <c r="H7194" s="99">
        <v>0</v>
      </c>
      <c r="I7194" s="100">
        <f t="shared" si="466"/>
        <v>42701</v>
      </c>
      <c r="J7194" s="101">
        <v>58.368400000000001</v>
      </c>
      <c r="K7194" s="100">
        <f>'Barometric Data'!D7202</f>
        <v>42701</v>
      </c>
      <c r="L7194" s="102">
        <f t="shared" si="464"/>
        <v>0</v>
      </c>
      <c r="M7194" s="16">
        <f>'Barometric Data'!E7202</f>
        <v>2.1768999999999998</v>
      </c>
      <c r="N7194" s="16">
        <f t="shared" si="465"/>
        <v>56.191500000000005</v>
      </c>
      <c r="O7194" s="17">
        <f t="shared" si="463"/>
        <v>343.5299</v>
      </c>
      <c r="P7194" s="16"/>
      <c r="Q7194" s="101">
        <v>16.850000000000001</v>
      </c>
      <c r="R7194" s="16"/>
    </row>
    <row r="7195" spans="7:18" x14ac:dyDescent="0.25">
      <c r="G7195" s="98">
        <v>42701</v>
      </c>
      <c r="H7195" s="99">
        <v>0.25</v>
      </c>
      <c r="I7195" s="100">
        <f t="shared" si="466"/>
        <v>42701.25</v>
      </c>
      <c r="J7195" s="101">
        <v>58.426699999999997</v>
      </c>
      <c r="K7195" s="100">
        <f>'Barometric Data'!D7203</f>
        <v>42701.25</v>
      </c>
      <c r="L7195" s="102">
        <f t="shared" si="464"/>
        <v>0</v>
      </c>
      <c r="M7195" s="16">
        <f>'Barometric Data'!E7203</f>
        <v>2.2208000000000001</v>
      </c>
      <c r="N7195" s="16">
        <f t="shared" si="465"/>
        <v>56.2059</v>
      </c>
      <c r="O7195" s="17">
        <f t="shared" si="463"/>
        <v>343.51550000000003</v>
      </c>
      <c r="P7195" s="16"/>
      <c r="Q7195" s="101">
        <v>16.835000000000001</v>
      </c>
      <c r="R7195" s="16"/>
    </row>
    <row r="7196" spans="7:18" x14ac:dyDescent="0.25">
      <c r="G7196" s="98">
        <v>42701</v>
      </c>
      <c r="H7196" s="99">
        <v>0.5</v>
      </c>
      <c r="I7196" s="100">
        <f t="shared" si="466"/>
        <v>42701.5</v>
      </c>
      <c r="J7196" s="101">
        <v>58.545200000000001</v>
      </c>
      <c r="K7196" s="100">
        <f>'Barometric Data'!D7204</f>
        <v>42701.5</v>
      </c>
      <c r="L7196" s="102">
        <f t="shared" si="464"/>
        <v>0</v>
      </c>
      <c r="M7196" s="16">
        <f>'Barometric Data'!E7204</f>
        <v>2.4064999999999999</v>
      </c>
      <c r="N7196" s="16">
        <f t="shared" si="465"/>
        <v>56.1387</v>
      </c>
      <c r="O7196" s="17">
        <f t="shared" si="463"/>
        <v>343.58270000000005</v>
      </c>
      <c r="P7196" s="16"/>
      <c r="Q7196" s="101">
        <v>16.853000000000002</v>
      </c>
      <c r="R7196" s="16"/>
    </row>
    <row r="7197" spans="7:18" x14ac:dyDescent="0.25">
      <c r="G7197" s="98">
        <v>42701</v>
      </c>
      <c r="H7197" s="99">
        <v>0.75</v>
      </c>
      <c r="I7197" s="100">
        <f t="shared" si="466"/>
        <v>42701.75</v>
      </c>
      <c r="J7197" s="101">
        <v>58.5871</v>
      </c>
      <c r="K7197" s="100">
        <f>'Barometric Data'!D7205</f>
        <v>42701.75</v>
      </c>
      <c r="L7197" s="102">
        <f t="shared" si="464"/>
        <v>0</v>
      </c>
      <c r="M7197" s="16">
        <f>'Barometric Data'!E7205</f>
        <v>2.4535999999999998</v>
      </c>
      <c r="N7197" s="16">
        <f t="shared" si="465"/>
        <v>56.133499999999998</v>
      </c>
      <c r="O7197" s="17">
        <f t="shared" si="463"/>
        <v>343.58789999999999</v>
      </c>
      <c r="P7197" s="16"/>
      <c r="Q7197" s="101">
        <v>16.838999999999999</v>
      </c>
      <c r="R7197" s="16"/>
    </row>
    <row r="7198" spans="7:18" x14ac:dyDescent="0.25">
      <c r="G7198" s="98">
        <v>42702</v>
      </c>
      <c r="H7198" s="99">
        <v>0</v>
      </c>
      <c r="I7198" s="100">
        <f t="shared" si="466"/>
        <v>42702</v>
      </c>
      <c r="J7198" s="101">
        <v>58.510800000000003</v>
      </c>
      <c r="K7198" s="100">
        <f>'Barometric Data'!D7206</f>
        <v>42702</v>
      </c>
      <c r="L7198" s="102">
        <f t="shared" si="464"/>
        <v>0</v>
      </c>
      <c r="M7198" s="16">
        <f>'Barometric Data'!E7206</f>
        <v>2.403</v>
      </c>
      <c r="N7198" s="16">
        <f t="shared" si="465"/>
        <v>56.107800000000005</v>
      </c>
      <c r="O7198" s="17">
        <f t="shared" si="463"/>
        <v>343.61360000000002</v>
      </c>
      <c r="P7198" s="16"/>
      <c r="Q7198" s="101">
        <v>16.849</v>
      </c>
      <c r="R7198" s="16"/>
    </row>
    <row r="7199" spans="7:18" x14ac:dyDescent="0.25">
      <c r="G7199" s="98">
        <v>42702</v>
      </c>
      <c r="H7199" s="99">
        <v>0.25</v>
      </c>
      <c r="I7199" s="100">
        <f t="shared" si="466"/>
        <v>42702.25</v>
      </c>
      <c r="J7199" s="101">
        <v>58.4724</v>
      </c>
      <c r="K7199" s="100">
        <f>'Barometric Data'!D7207</f>
        <v>42702.25</v>
      </c>
      <c r="L7199" s="102">
        <f t="shared" si="464"/>
        <v>0</v>
      </c>
      <c r="M7199" s="16">
        <f>'Barometric Data'!E7207</f>
        <v>2.2404000000000002</v>
      </c>
      <c r="N7199" s="16">
        <f t="shared" si="465"/>
        <v>56.231999999999999</v>
      </c>
      <c r="O7199" s="17">
        <f t="shared" si="463"/>
        <v>343.48940000000005</v>
      </c>
      <c r="P7199" s="16"/>
      <c r="Q7199" s="101">
        <v>16.841999999999999</v>
      </c>
      <c r="R7199" s="16"/>
    </row>
    <row r="7200" spans="7:18" x14ac:dyDescent="0.25">
      <c r="G7200" s="98">
        <v>42702</v>
      </c>
      <c r="H7200" s="99">
        <v>0.5</v>
      </c>
      <c r="I7200" s="100">
        <f t="shared" si="466"/>
        <v>42702.5</v>
      </c>
      <c r="J7200" s="101">
        <v>58.554200000000002</v>
      </c>
      <c r="K7200" s="100">
        <f>'Barometric Data'!D7208</f>
        <v>42702.5</v>
      </c>
      <c r="L7200" s="102">
        <f t="shared" si="464"/>
        <v>0</v>
      </c>
      <c r="M7200" s="16">
        <f>'Barometric Data'!E7208</f>
        <v>2.3919000000000001</v>
      </c>
      <c r="N7200" s="16">
        <f t="shared" si="465"/>
        <v>56.162300000000002</v>
      </c>
      <c r="O7200" s="17">
        <f t="shared" si="463"/>
        <v>343.5591</v>
      </c>
      <c r="P7200" s="16"/>
      <c r="Q7200" s="101">
        <v>16.846</v>
      </c>
      <c r="R7200" s="16"/>
    </row>
    <row r="7201" spans="7:18" x14ac:dyDescent="0.25">
      <c r="G7201" s="98">
        <v>42702</v>
      </c>
      <c r="H7201" s="99">
        <v>0.75</v>
      </c>
      <c r="I7201" s="100">
        <f t="shared" si="466"/>
        <v>42702.75</v>
      </c>
      <c r="J7201" s="101">
        <v>58.611899999999999</v>
      </c>
      <c r="K7201" s="100">
        <f>'Barometric Data'!D7209</f>
        <v>42702.75</v>
      </c>
      <c r="L7201" s="102">
        <f t="shared" si="464"/>
        <v>0</v>
      </c>
      <c r="M7201" s="16">
        <f>'Barometric Data'!E7209</f>
        <v>2.4830000000000001</v>
      </c>
      <c r="N7201" s="16">
        <f t="shared" si="465"/>
        <v>56.128900000000002</v>
      </c>
      <c r="O7201" s="17">
        <f t="shared" si="463"/>
        <v>343.59250000000003</v>
      </c>
      <c r="P7201" s="16"/>
      <c r="Q7201" s="101">
        <v>16.838000000000001</v>
      </c>
      <c r="R7201" s="16"/>
    </row>
    <row r="7202" spans="7:18" x14ac:dyDescent="0.25">
      <c r="G7202" s="98">
        <v>42703</v>
      </c>
      <c r="H7202" s="99">
        <v>0</v>
      </c>
      <c r="I7202" s="100">
        <f t="shared" si="466"/>
        <v>42703</v>
      </c>
      <c r="J7202" s="101">
        <v>58.658099999999997</v>
      </c>
      <c r="K7202" s="100">
        <f>'Barometric Data'!D7210</f>
        <v>42703</v>
      </c>
      <c r="L7202" s="102">
        <f t="shared" si="464"/>
        <v>0</v>
      </c>
      <c r="M7202" s="16">
        <f>'Barometric Data'!E7210</f>
        <v>2.6023000000000001</v>
      </c>
      <c r="N7202" s="16">
        <f t="shared" si="465"/>
        <v>56.055799999999998</v>
      </c>
      <c r="O7202" s="17">
        <f t="shared" si="463"/>
        <v>343.66560000000004</v>
      </c>
      <c r="P7202" s="16"/>
      <c r="Q7202" s="101">
        <v>16.835999999999999</v>
      </c>
      <c r="R7202" s="16"/>
    </row>
    <row r="7203" spans="7:18" x14ac:dyDescent="0.25">
      <c r="G7203" s="98">
        <v>42703</v>
      </c>
      <c r="H7203" s="99">
        <v>0.25</v>
      </c>
      <c r="I7203" s="100">
        <f t="shared" si="466"/>
        <v>42703.25</v>
      </c>
      <c r="J7203" s="101">
        <v>58.740900000000003</v>
      </c>
      <c r="K7203" s="100">
        <f>'Barometric Data'!D7211</f>
        <v>42703.25</v>
      </c>
      <c r="L7203" s="102">
        <f t="shared" si="464"/>
        <v>0</v>
      </c>
      <c r="M7203" s="16">
        <f>'Barometric Data'!E7211</f>
        <v>2.6934999999999998</v>
      </c>
      <c r="N7203" s="16">
        <f t="shared" si="465"/>
        <v>56.047400000000003</v>
      </c>
      <c r="O7203" s="17">
        <f t="shared" si="463"/>
        <v>343.67400000000004</v>
      </c>
      <c r="P7203" s="16"/>
      <c r="Q7203" s="101">
        <v>16.856999999999999</v>
      </c>
      <c r="R7203" s="16"/>
    </row>
    <row r="7204" spans="7:18" x14ac:dyDescent="0.25">
      <c r="G7204" s="98">
        <v>42703</v>
      </c>
      <c r="H7204" s="99">
        <v>0.5</v>
      </c>
      <c r="I7204" s="100">
        <f t="shared" si="466"/>
        <v>42703.5</v>
      </c>
      <c r="J7204" s="101">
        <v>58.795000000000002</v>
      </c>
      <c r="K7204" s="100">
        <f>'Barometric Data'!D7212</f>
        <v>42703.5</v>
      </c>
      <c r="L7204" s="102">
        <f t="shared" si="464"/>
        <v>0</v>
      </c>
      <c r="M7204" s="16">
        <f>'Barometric Data'!E7212</f>
        <v>2.7915000000000001</v>
      </c>
      <c r="N7204" s="16">
        <f t="shared" si="465"/>
        <v>56.003500000000003</v>
      </c>
      <c r="O7204" s="17">
        <f t="shared" si="463"/>
        <v>343.71789999999999</v>
      </c>
      <c r="P7204" s="16"/>
      <c r="Q7204" s="101">
        <v>16.856999999999999</v>
      </c>
      <c r="R7204" s="16"/>
    </row>
    <row r="7205" spans="7:18" x14ac:dyDescent="0.25">
      <c r="G7205" s="98">
        <v>42703</v>
      </c>
      <c r="H7205" s="99">
        <v>0.75</v>
      </c>
      <c r="I7205" s="100">
        <f t="shared" si="466"/>
        <v>42703.75</v>
      </c>
      <c r="J7205" s="101">
        <v>58.8093</v>
      </c>
      <c r="K7205" s="100">
        <f>'Barometric Data'!D7213</f>
        <v>42703.75</v>
      </c>
      <c r="L7205" s="102">
        <f t="shared" si="464"/>
        <v>0</v>
      </c>
      <c r="M7205" s="16">
        <f>'Barometric Data'!E7213</f>
        <v>2.7959999999999998</v>
      </c>
      <c r="N7205" s="16">
        <f t="shared" si="465"/>
        <v>56.013300000000001</v>
      </c>
      <c r="O7205" s="17">
        <f t="shared" ref="O7205:O7268" si="467">$D$29-N7205</f>
        <v>343.7081</v>
      </c>
      <c r="P7205" s="16"/>
      <c r="Q7205" s="101">
        <v>16.844999999999999</v>
      </c>
      <c r="R7205" s="16"/>
    </row>
    <row r="7206" spans="7:18" x14ac:dyDescent="0.25">
      <c r="G7206" s="98">
        <v>42704</v>
      </c>
      <c r="H7206" s="99">
        <v>0</v>
      </c>
      <c r="I7206" s="100">
        <f t="shared" si="466"/>
        <v>42704</v>
      </c>
      <c r="J7206" s="101">
        <v>58.7577</v>
      </c>
      <c r="K7206" s="100">
        <f>'Barometric Data'!D7214</f>
        <v>42704</v>
      </c>
      <c r="L7206" s="102">
        <f t="shared" si="464"/>
        <v>0</v>
      </c>
      <c r="M7206" s="16">
        <f>'Barometric Data'!E7214</f>
        <v>2.7612999999999999</v>
      </c>
      <c r="N7206" s="16">
        <f t="shared" si="465"/>
        <v>55.996400000000001</v>
      </c>
      <c r="O7206" s="17">
        <f t="shared" si="467"/>
        <v>343.72500000000002</v>
      </c>
      <c r="P7206" s="16"/>
      <c r="Q7206" s="101">
        <v>16.841000000000001</v>
      </c>
      <c r="R7206" s="16"/>
    </row>
    <row r="7207" spans="7:18" x14ac:dyDescent="0.25">
      <c r="G7207" s="98">
        <v>42704</v>
      </c>
      <c r="H7207" s="99">
        <v>0.25</v>
      </c>
      <c r="I7207" s="100">
        <f t="shared" si="466"/>
        <v>42704.25</v>
      </c>
      <c r="J7207" s="101">
        <v>58.7532</v>
      </c>
      <c r="K7207" s="100">
        <f>'Barometric Data'!D7215</f>
        <v>42704.25</v>
      </c>
      <c r="L7207" s="102">
        <f t="shared" si="464"/>
        <v>0</v>
      </c>
      <c r="M7207" s="16">
        <f>'Barometric Data'!E7215</f>
        <v>2.6821999999999999</v>
      </c>
      <c r="N7207" s="16">
        <f t="shared" si="465"/>
        <v>56.070999999999998</v>
      </c>
      <c r="O7207" s="17">
        <f t="shared" si="467"/>
        <v>343.65039999999999</v>
      </c>
      <c r="P7207" s="16"/>
      <c r="Q7207" s="101">
        <v>16.850000000000001</v>
      </c>
      <c r="R7207" s="16"/>
    </row>
    <row r="7208" spans="7:18" x14ac:dyDescent="0.25">
      <c r="G7208" s="98">
        <v>42704</v>
      </c>
      <c r="H7208" s="99">
        <v>0.5</v>
      </c>
      <c r="I7208" s="100">
        <f t="shared" si="466"/>
        <v>42704.5</v>
      </c>
      <c r="J7208" s="101">
        <v>58.782200000000003</v>
      </c>
      <c r="K7208" s="100">
        <f>'Barometric Data'!D7216</f>
        <v>42704.5</v>
      </c>
      <c r="L7208" s="102">
        <f t="shared" si="464"/>
        <v>0</v>
      </c>
      <c r="M7208" s="16">
        <f>'Barometric Data'!E7216</f>
        <v>2.7292000000000001</v>
      </c>
      <c r="N7208" s="16">
        <f t="shared" si="465"/>
        <v>56.053000000000004</v>
      </c>
      <c r="O7208" s="17">
        <f t="shared" si="467"/>
        <v>343.66840000000002</v>
      </c>
      <c r="P7208" s="16"/>
      <c r="Q7208" s="101">
        <v>16.838000000000001</v>
      </c>
      <c r="R7208" s="16"/>
    </row>
    <row r="7209" spans="7:18" x14ac:dyDescent="0.25">
      <c r="G7209" s="98">
        <v>42704</v>
      </c>
      <c r="H7209" s="99">
        <v>0.75</v>
      </c>
      <c r="I7209" s="100">
        <f t="shared" si="466"/>
        <v>42704.75</v>
      </c>
      <c r="J7209" s="101">
        <v>58.767899999999997</v>
      </c>
      <c r="K7209" s="100">
        <f>'Barometric Data'!D7217</f>
        <v>42704.75</v>
      </c>
      <c r="L7209" s="102">
        <f t="shared" si="464"/>
        <v>0</v>
      </c>
      <c r="M7209" s="16">
        <f>'Barometric Data'!E7217</f>
        <v>2.7221000000000002</v>
      </c>
      <c r="N7209" s="16">
        <f t="shared" si="465"/>
        <v>56.0458</v>
      </c>
      <c r="O7209" s="17">
        <f t="shared" si="467"/>
        <v>343.67560000000003</v>
      </c>
      <c r="P7209" s="16"/>
      <c r="Q7209" s="101">
        <v>16.849</v>
      </c>
      <c r="R7209" s="16"/>
    </row>
    <row r="7210" spans="7:18" x14ac:dyDescent="0.25">
      <c r="G7210" s="98">
        <v>42705</v>
      </c>
      <c r="H7210" s="99">
        <v>0</v>
      </c>
      <c r="I7210" s="100">
        <f t="shared" si="466"/>
        <v>42705</v>
      </c>
      <c r="J7210" s="101">
        <v>58.749299999999998</v>
      </c>
      <c r="K7210" s="100">
        <f>'Barometric Data'!D7218</f>
        <v>42705</v>
      </c>
      <c r="L7210" s="102">
        <f t="shared" si="464"/>
        <v>0</v>
      </c>
      <c r="M7210" s="16">
        <f>'Barometric Data'!E7218</f>
        <v>2.7507999999999999</v>
      </c>
      <c r="N7210" s="16">
        <f t="shared" si="465"/>
        <v>55.9985</v>
      </c>
      <c r="O7210" s="17">
        <f t="shared" si="467"/>
        <v>343.72290000000004</v>
      </c>
      <c r="P7210" s="16"/>
      <c r="Q7210" s="101">
        <v>16.850999999999999</v>
      </c>
      <c r="R7210" s="16"/>
    </row>
    <row r="7211" spans="7:18" x14ac:dyDescent="0.25">
      <c r="G7211" s="98">
        <v>42705</v>
      </c>
      <c r="H7211" s="99">
        <v>0.25</v>
      </c>
      <c r="I7211" s="100">
        <f t="shared" si="466"/>
        <v>42705.25</v>
      </c>
      <c r="J7211" s="101">
        <v>58.785699999999999</v>
      </c>
      <c r="K7211" s="100">
        <f>'Barometric Data'!D7219</f>
        <v>42705.25</v>
      </c>
      <c r="L7211" s="102">
        <f t="shared" si="464"/>
        <v>0</v>
      </c>
      <c r="M7211" s="16">
        <f>'Barometric Data'!E7219</f>
        <v>2.77</v>
      </c>
      <c r="N7211" s="16">
        <f t="shared" si="465"/>
        <v>56.015699999999995</v>
      </c>
      <c r="O7211" s="17">
        <f t="shared" si="467"/>
        <v>343.70570000000004</v>
      </c>
      <c r="P7211" s="16"/>
      <c r="Q7211" s="101">
        <v>16.853000000000002</v>
      </c>
      <c r="R7211" s="16"/>
    </row>
    <row r="7212" spans="7:18" x14ac:dyDescent="0.25">
      <c r="G7212" s="98">
        <v>42705</v>
      </c>
      <c r="H7212" s="99">
        <v>0.5</v>
      </c>
      <c r="I7212" s="100">
        <f t="shared" si="466"/>
        <v>42705.5</v>
      </c>
      <c r="J7212" s="101">
        <v>58.841299999999997</v>
      </c>
      <c r="K7212" s="100">
        <f>'Barometric Data'!D7220</f>
        <v>42705.5</v>
      </c>
      <c r="L7212" s="102">
        <f t="shared" si="464"/>
        <v>0</v>
      </c>
      <c r="M7212" s="16">
        <f>'Barometric Data'!E7220</f>
        <v>2.8372999999999999</v>
      </c>
      <c r="N7212" s="16">
        <f t="shared" si="465"/>
        <v>56.003999999999998</v>
      </c>
      <c r="O7212" s="17">
        <f t="shared" si="467"/>
        <v>343.7174</v>
      </c>
      <c r="P7212" s="16"/>
      <c r="Q7212" s="101">
        <v>16.835000000000001</v>
      </c>
      <c r="R7212" s="16"/>
    </row>
    <row r="7213" spans="7:18" x14ac:dyDescent="0.25">
      <c r="G7213" s="98">
        <v>42705</v>
      </c>
      <c r="H7213" s="99">
        <v>0.75</v>
      </c>
      <c r="I7213" s="100">
        <f t="shared" si="466"/>
        <v>42705.75</v>
      </c>
      <c r="J7213" s="101">
        <v>58.834099999999999</v>
      </c>
      <c r="K7213" s="100">
        <f>'Barometric Data'!D7221</f>
        <v>42705.75</v>
      </c>
      <c r="L7213" s="102">
        <f t="shared" si="464"/>
        <v>0</v>
      </c>
      <c r="M7213" s="16">
        <f>'Barometric Data'!E7221</f>
        <v>2.8308</v>
      </c>
      <c r="N7213" s="16">
        <f t="shared" si="465"/>
        <v>56.003299999999996</v>
      </c>
      <c r="O7213" s="17">
        <f t="shared" si="467"/>
        <v>343.71810000000005</v>
      </c>
      <c r="P7213" s="16"/>
      <c r="Q7213" s="101">
        <v>16.847000000000001</v>
      </c>
      <c r="R7213" s="16"/>
    </row>
    <row r="7214" spans="7:18" x14ac:dyDescent="0.25">
      <c r="G7214" s="98">
        <v>42706</v>
      </c>
      <c r="H7214" s="99">
        <v>0</v>
      </c>
      <c r="I7214" s="100">
        <f t="shared" si="466"/>
        <v>42706</v>
      </c>
      <c r="J7214" s="101">
        <v>58.856400000000001</v>
      </c>
      <c r="K7214" s="100">
        <f>'Barometric Data'!D7222</f>
        <v>42706</v>
      </c>
      <c r="L7214" s="102">
        <f t="shared" si="464"/>
        <v>0</v>
      </c>
      <c r="M7214" s="16">
        <f>'Barometric Data'!E7222</f>
        <v>2.9009</v>
      </c>
      <c r="N7214" s="16">
        <f t="shared" si="465"/>
        <v>55.955500000000001</v>
      </c>
      <c r="O7214" s="17">
        <f t="shared" si="467"/>
        <v>343.76589999999999</v>
      </c>
      <c r="P7214" s="16"/>
      <c r="Q7214" s="101">
        <v>16.847999999999999</v>
      </c>
      <c r="R7214" s="16"/>
    </row>
    <row r="7215" spans="7:18" x14ac:dyDescent="0.25">
      <c r="G7215" s="98">
        <v>42706</v>
      </c>
      <c r="H7215" s="99">
        <v>0.25</v>
      </c>
      <c r="I7215" s="100">
        <f t="shared" si="466"/>
        <v>42706.25</v>
      </c>
      <c r="J7215" s="101">
        <v>58.889299999999999</v>
      </c>
      <c r="K7215" s="100">
        <f>'Barometric Data'!D7223</f>
        <v>42706.25</v>
      </c>
      <c r="L7215" s="102">
        <f t="shared" si="464"/>
        <v>0</v>
      </c>
      <c r="M7215" s="16">
        <f>'Barometric Data'!E7223</f>
        <v>2.9561000000000002</v>
      </c>
      <c r="N7215" s="16">
        <f t="shared" si="465"/>
        <v>55.933199999999999</v>
      </c>
      <c r="O7215" s="17">
        <f t="shared" si="467"/>
        <v>343.78820000000002</v>
      </c>
      <c r="P7215" s="16"/>
      <c r="Q7215" s="101">
        <v>16.838000000000001</v>
      </c>
      <c r="R7215" s="16"/>
    </row>
    <row r="7216" spans="7:18" x14ac:dyDescent="0.25">
      <c r="G7216" s="98">
        <v>42706</v>
      </c>
      <c r="H7216" s="99">
        <v>0.5</v>
      </c>
      <c r="I7216" s="100">
        <f t="shared" si="466"/>
        <v>42706.5</v>
      </c>
      <c r="J7216" s="101">
        <v>58.985100000000003</v>
      </c>
      <c r="K7216" s="100">
        <f>'Barometric Data'!D7224</f>
        <v>42706.5</v>
      </c>
      <c r="L7216" s="102">
        <f t="shared" si="464"/>
        <v>0</v>
      </c>
      <c r="M7216" s="16">
        <f>'Barometric Data'!E7224</f>
        <v>3.0682</v>
      </c>
      <c r="N7216" s="16">
        <f t="shared" si="465"/>
        <v>55.916900000000005</v>
      </c>
      <c r="O7216" s="17">
        <f t="shared" si="467"/>
        <v>343.80450000000002</v>
      </c>
      <c r="P7216" s="16"/>
      <c r="Q7216" s="101">
        <v>16.835000000000001</v>
      </c>
      <c r="R7216" s="16"/>
    </row>
    <row r="7217" spans="7:18" x14ac:dyDescent="0.25">
      <c r="G7217" s="98">
        <v>42706</v>
      </c>
      <c r="H7217" s="99">
        <v>0.75</v>
      </c>
      <c r="I7217" s="100">
        <f t="shared" si="466"/>
        <v>42706.75</v>
      </c>
      <c r="J7217" s="101">
        <v>58.934699999999999</v>
      </c>
      <c r="K7217" s="100">
        <f>'Barometric Data'!D7225</f>
        <v>42706.75</v>
      </c>
      <c r="L7217" s="102">
        <f t="shared" si="464"/>
        <v>0</v>
      </c>
      <c r="M7217" s="16">
        <f>'Barometric Data'!E7225</f>
        <v>3.0181</v>
      </c>
      <c r="N7217" s="16">
        <f t="shared" si="465"/>
        <v>55.916600000000003</v>
      </c>
      <c r="O7217" s="17">
        <f t="shared" si="467"/>
        <v>343.8048</v>
      </c>
      <c r="P7217" s="16"/>
      <c r="Q7217" s="101">
        <v>16.838999999999999</v>
      </c>
      <c r="R7217" s="16"/>
    </row>
    <row r="7218" spans="7:18" x14ac:dyDescent="0.25">
      <c r="G7218" s="98">
        <v>42707</v>
      </c>
      <c r="H7218" s="99">
        <v>0</v>
      </c>
      <c r="I7218" s="100">
        <f t="shared" si="466"/>
        <v>42707</v>
      </c>
      <c r="J7218" s="101">
        <v>58.8857</v>
      </c>
      <c r="K7218" s="100">
        <f>'Barometric Data'!D7226</f>
        <v>42707</v>
      </c>
      <c r="L7218" s="102">
        <f t="shared" si="464"/>
        <v>0</v>
      </c>
      <c r="M7218" s="16">
        <f>'Barometric Data'!E7226</f>
        <v>2.9487000000000001</v>
      </c>
      <c r="N7218" s="16">
        <f t="shared" si="465"/>
        <v>55.936999999999998</v>
      </c>
      <c r="O7218" s="17">
        <f t="shared" si="467"/>
        <v>343.78440000000001</v>
      </c>
      <c r="P7218" s="16"/>
      <c r="Q7218" s="101">
        <v>16.849</v>
      </c>
      <c r="R7218" s="16"/>
    </row>
    <row r="7219" spans="7:18" x14ac:dyDescent="0.25">
      <c r="G7219" s="98">
        <v>42707</v>
      </c>
      <c r="H7219" s="99">
        <v>0.25</v>
      </c>
      <c r="I7219" s="100">
        <f t="shared" si="466"/>
        <v>42707.25</v>
      </c>
      <c r="J7219" s="101">
        <v>58.843899999999998</v>
      </c>
      <c r="K7219" s="100">
        <f>'Barometric Data'!D7227</f>
        <v>42707.25</v>
      </c>
      <c r="L7219" s="102">
        <f t="shared" si="464"/>
        <v>0</v>
      </c>
      <c r="M7219" s="16">
        <f>'Barometric Data'!E7227</f>
        <v>2.8988</v>
      </c>
      <c r="N7219" s="16">
        <f t="shared" si="465"/>
        <v>55.945099999999996</v>
      </c>
      <c r="O7219" s="17">
        <f t="shared" si="467"/>
        <v>343.77629999999999</v>
      </c>
      <c r="P7219" s="16"/>
      <c r="Q7219" s="101">
        <v>16.837</v>
      </c>
      <c r="R7219" s="16"/>
    </row>
    <row r="7220" spans="7:18" x14ac:dyDescent="0.25">
      <c r="G7220" s="98">
        <v>42707</v>
      </c>
      <c r="H7220" s="99">
        <v>0.5</v>
      </c>
      <c r="I7220" s="100">
        <f t="shared" si="466"/>
        <v>42707.5</v>
      </c>
      <c r="J7220" s="101">
        <v>58.912199999999999</v>
      </c>
      <c r="K7220" s="100">
        <f>'Barometric Data'!D7228</f>
        <v>42707.5</v>
      </c>
      <c r="L7220" s="102">
        <f t="shared" si="464"/>
        <v>0</v>
      </c>
      <c r="M7220" s="16">
        <f>'Barometric Data'!E7228</f>
        <v>2.9647000000000001</v>
      </c>
      <c r="N7220" s="16">
        <f t="shared" si="465"/>
        <v>55.947499999999998</v>
      </c>
      <c r="O7220" s="17">
        <f t="shared" si="467"/>
        <v>343.77390000000003</v>
      </c>
      <c r="P7220" s="16"/>
      <c r="Q7220" s="101">
        <v>16.847999999999999</v>
      </c>
      <c r="R7220" s="16"/>
    </row>
    <row r="7221" spans="7:18" x14ac:dyDescent="0.25">
      <c r="G7221" s="98">
        <v>42707</v>
      </c>
      <c r="H7221" s="99">
        <v>0.75</v>
      </c>
      <c r="I7221" s="100">
        <f t="shared" si="466"/>
        <v>42707.75</v>
      </c>
      <c r="J7221" s="101">
        <v>58.854999999999997</v>
      </c>
      <c r="K7221" s="100">
        <f>'Barometric Data'!D7229</f>
        <v>42707.75</v>
      </c>
      <c r="L7221" s="102">
        <f t="shared" si="464"/>
        <v>0</v>
      </c>
      <c r="M7221" s="16">
        <f>'Barometric Data'!E7229</f>
        <v>2.9016999999999999</v>
      </c>
      <c r="N7221" s="16">
        <f t="shared" si="465"/>
        <v>55.953299999999999</v>
      </c>
      <c r="O7221" s="17">
        <f t="shared" si="467"/>
        <v>343.7681</v>
      </c>
      <c r="P7221" s="16"/>
      <c r="Q7221" s="101">
        <v>16.846</v>
      </c>
      <c r="R7221" s="16"/>
    </row>
    <row r="7222" spans="7:18" x14ac:dyDescent="0.25">
      <c r="G7222" s="98">
        <v>42708</v>
      </c>
      <c r="H7222" s="99">
        <v>0</v>
      </c>
      <c r="I7222" s="100">
        <f t="shared" si="466"/>
        <v>42708</v>
      </c>
      <c r="J7222" s="101">
        <v>58.819699999999997</v>
      </c>
      <c r="K7222" s="100">
        <f>'Barometric Data'!D7230</f>
        <v>42708</v>
      </c>
      <c r="L7222" s="102">
        <f t="shared" si="464"/>
        <v>0</v>
      </c>
      <c r="M7222" s="16">
        <f>'Barometric Data'!E7230</f>
        <v>2.8532999999999999</v>
      </c>
      <c r="N7222" s="16">
        <f t="shared" si="465"/>
        <v>55.9664</v>
      </c>
      <c r="O7222" s="17">
        <f t="shared" si="467"/>
        <v>343.755</v>
      </c>
      <c r="P7222" s="16"/>
      <c r="Q7222" s="101">
        <v>16.841000000000001</v>
      </c>
      <c r="R7222" s="16"/>
    </row>
    <row r="7223" spans="7:18" x14ac:dyDescent="0.25">
      <c r="G7223" s="98">
        <v>42708</v>
      </c>
      <c r="H7223" s="99">
        <v>0.25</v>
      </c>
      <c r="I7223" s="100">
        <f t="shared" si="466"/>
        <v>42708.25</v>
      </c>
      <c r="J7223" s="101">
        <v>58.745199999999997</v>
      </c>
      <c r="K7223" s="100">
        <f>'Barometric Data'!D7231</f>
        <v>42708.25</v>
      </c>
      <c r="L7223" s="102">
        <f t="shared" si="464"/>
        <v>0</v>
      </c>
      <c r="M7223" s="16">
        <f>'Barometric Data'!E7231</f>
        <v>2.7408000000000001</v>
      </c>
      <c r="N7223" s="16">
        <f t="shared" si="465"/>
        <v>56.004399999999997</v>
      </c>
      <c r="O7223" s="17">
        <f t="shared" si="467"/>
        <v>343.71700000000004</v>
      </c>
      <c r="P7223" s="16"/>
      <c r="Q7223" s="101">
        <v>16.838000000000001</v>
      </c>
      <c r="R7223" s="16"/>
    </row>
    <row r="7224" spans="7:18" x14ac:dyDescent="0.25">
      <c r="G7224" s="98">
        <v>42708</v>
      </c>
      <c r="H7224" s="99">
        <v>0.5</v>
      </c>
      <c r="I7224" s="100">
        <f t="shared" si="466"/>
        <v>42708.5</v>
      </c>
      <c r="J7224" s="101">
        <v>58.6997</v>
      </c>
      <c r="K7224" s="100">
        <f>'Barometric Data'!D7232</f>
        <v>42708.5</v>
      </c>
      <c r="L7224" s="102">
        <f t="shared" si="464"/>
        <v>0</v>
      </c>
      <c r="M7224" s="16">
        <f>'Barometric Data'!E7232</f>
        <v>2.6107999999999998</v>
      </c>
      <c r="N7224" s="16">
        <f t="shared" si="465"/>
        <v>56.088900000000002</v>
      </c>
      <c r="O7224" s="17">
        <f t="shared" si="467"/>
        <v>343.63249999999999</v>
      </c>
      <c r="P7224" s="16"/>
      <c r="Q7224" s="101">
        <v>16.850000000000001</v>
      </c>
      <c r="R7224" s="16"/>
    </row>
    <row r="7225" spans="7:18" x14ac:dyDescent="0.25">
      <c r="G7225" s="98">
        <v>42708</v>
      </c>
      <c r="H7225" s="99">
        <v>0.75</v>
      </c>
      <c r="I7225" s="100">
        <f t="shared" si="466"/>
        <v>42708.75</v>
      </c>
      <c r="J7225" s="101">
        <v>58.619900000000001</v>
      </c>
      <c r="K7225" s="100">
        <f>'Barometric Data'!D7233</f>
        <v>42708.75</v>
      </c>
      <c r="L7225" s="102">
        <f t="shared" si="464"/>
        <v>0</v>
      </c>
      <c r="M7225" s="16">
        <f>'Barometric Data'!E7233</f>
        <v>2.4918</v>
      </c>
      <c r="N7225" s="16">
        <f t="shared" si="465"/>
        <v>56.128100000000003</v>
      </c>
      <c r="O7225" s="17">
        <f t="shared" si="467"/>
        <v>343.5933</v>
      </c>
      <c r="P7225" s="16"/>
      <c r="Q7225" s="101">
        <v>16.849</v>
      </c>
      <c r="R7225" s="16"/>
    </row>
    <row r="7226" spans="7:18" x14ac:dyDescent="0.25">
      <c r="G7226" s="98">
        <v>42709</v>
      </c>
      <c r="H7226" s="99">
        <v>0</v>
      </c>
      <c r="I7226" s="100">
        <f t="shared" si="466"/>
        <v>42709</v>
      </c>
      <c r="J7226" s="101">
        <v>58.6997</v>
      </c>
      <c r="K7226" s="100">
        <f>'Barometric Data'!D7234</f>
        <v>42709</v>
      </c>
      <c r="L7226" s="102">
        <f t="shared" si="464"/>
        <v>0</v>
      </c>
      <c r="M7226" s="16">
        <f>'Barometric Data'!E7234</f>
        <v>2.6095999999999999</v>
      </c>
      <c r="N7226" s="16">
        <f t="shared" si="465"/>
        <v>56.0901</v>
      </c>
      <c r="O7226" s="17">
        <f t="shared" si="467"/>
        <v>343.63130000000001</v>
      </c>
      <c r="P7226" s="16"/>
      <c r="Q7226" s="101">
        <v>16.852</v>
      </c>
      <c r="R7226" s="16"/>
    </row>
    <row r="7227" spans="7:18" x14ac:dyDescent="0.25">
      <c r="G7227" s="98">
        <v>42709</v>
      </c>
      <c r="H7227" s="99">
        <v>0.25</v>
      </c>
      <c r="I7227" s="100">
        <f t="shared" si="466"/>
        <v>42709.25</v>
      </c>
      <c r="J7227" s="101">
        <v>58.746299999999998</v>
      </c>
      <c r="K7227" s="100">
        <f>'Barometric Data'!D7235</f>
        <v>42709.25</v>
      </c>
      <c r="L7227" s="102">
        <f t="shared" si="464"/>
        <v>0</v>
      </c>
      <c r="M7227" s="16">
        <f>'Barometric Data'!E7235</f>
        <v>2.7345000000000002</v>
      </c>
      <c r="N7227" s="16">
        <f t="shared" si="465"/>
        <v>56.011800000000001</v>
      </c>
      <c r="O7227" s="17">
        <f t="shared" si="467"/>
        <v>343.70960000000002</v>
      </c>
      <c r="P7227" s="16"/>
      <c r="Q7227" s="101">
        <v>16.856000000000002</v>
      </c>
      <c r="R7227" s="16"/>
    </row>
    <row r="7228" spans="7:18" x14ac:dyDescent="0.25">
      <c r="G7228" s="98">
        <v>42709</v>
      </c>
      <c r="H7228" s="99">
        <v>0.5</v>
      </c>
      <c r="I7228" s="100">
        <f t="shared" si="466"/>
        <v>42709.5</v>
      </c>
      <c r="J7228" s="101">
        <v>58.827300000000001</v>
      </c>
      <c r="K7228" s="100">
        <f>'Barometric Data'!D7236</f>
        <v>42709.5</v>
      </c>
      <c r="L7228" s="102">
        <f t="shared" si="464"/>
        <v>0</v>
      </c>
      <c r="M7228" s="16">
        <f>'Barometric Data'!E7236</f>
        <v>2.8182999999999998</v>
      </c>
      <c r="N7228" s="16">
        <f t="shared" si="465"/>
        <v>56.009</v>
      </c>
      <c r="O7228" s="17">
        <f t="shared" si="467"/>
        <v>343.7124</v>
      </c>
      <c r="P7228" s="16"/>
      <c r="Q7228" s="101">
        <v>16.846</v>
      </c>
      <c r="R7228" s="16"/>
    </row>
    <row r="7229" spans="7:18" x14ac:dyDescent="0.25">
      <c r="G7229" s="98">
        <v>42709</v>
      </c>
      <c r="H7229" s="99">
        <v>0.75</v>
      </c>
      <c r="I7229" s="100">
        <f t="shared" si="466"/>
        <v>42709.75</v>
      </c>
      <c r="J7229" s="101">
        <v>58.775399999999998</v>
      </c>
      <c r="K7229" s="100">
        <f>'Barometric Data'!D7237</f>
        <v>42709.75</v>
      </c>
      <c r="L7229" s="102">
        <f t="shared" si="464"/>
        <v>0</v>
      </c>
      <c r="M7229" s="16">
        <f>'Barometric Data'!E7237</f>
        <v>2.7431999999999999</v>
      </c>
      <c r="N7229" s="16">
        <f t="shared" si="465"/>
        <v>56.032199999999996</v>
      </c>
      <c r="O7229" s="17">
        <f t="shared" si="467"/>
        <v>343.68920000000003</v>
      </c>
      <c r="P7229" s="16"/>
      <c r="Q7229" s="101">
        <v>16.835000000000001</v>
      </c>
      <c r="R7229" s="16"/>
    </row>
    <row r="7230" spans="7:18" x14ac:dyDescent="0.25">
      <c r="G7230" s="98">
        <v>42710</v>
      </c>
      <c r="H7230" s="99">
        <v>0</v>
      </c>
      <c r="I7230" s="100">
        <f t="shared" si="466"/>
        <v>42710</v>
      </c>
      <c r="J7230" s="101">
        <v>58.74</v>
      </c>
      <c r="K7230" s="100">
        <f>'Barometric Data'!D7238</f>
        <v>42710</v>
      </c>
      <c r="L7230" s="102">
        <f t="shared" si="464"/>
        <v>0</v>
      </c>
      <c r="M7230" s="16">
        <f>'Barometric Data'!E7238</f>
        <v>2.6678999999999999</v>
      </c>
      <c r="N7230" s="16">
        <f t="shared" si="465"/>
        <v>56.072099999999999</v>
      </c>
      <c r="O7230" s="17">
        <f t="shared" si="467"/>
        <v>343.64930000000004</v>
      </c>
      <c r="P7230" s="16"/>
      <c r="Q7230" s="101">
        <v>16.853999999999999</v>
      </c>
      <c r="R7230" s="16"/>
    </row>
    <row r="7231" spans="7:18" x14ac:dyDescent="0.25">
      <c r="G7231" s="98">
        <v>42710</v>
      </c>
      <c r="H7231" s="99">
        <v>0.25</v>
      </c>
      <c r="I7231" s="100">
        <f t="shared" si="466"/>
        <v>42710.25</v>
      </c>
      <c r="J7231" s="101">
        <v>58.662500000000001</v>
      </c>
      <c r="K7231" s="100">
        <f>'Barometric Data'!D7239</f>
        <v>42710.25</v>
      </c>
      <c r="L7231" s="102">
        <f t="shared" si="464"/>
        <v>0</v>
      </c>
      <c r="M7231" s="16">
        <f>'Barometric Data'!E7239</f>
        <v>2.5587</v>
      </c>
      <c r="N7231" s="16">
        <f t="shared" si="465"/>
        <v>56.1038</v>
      </c>
      <c r="O7231" s="17">
        <f t="shared" si="467"/>
        <v>343.61760000000004</v>
      </c>
      <c r="P7231" s="16"/>
      <c r="Q7231" s="101">
        <v>16.847000000000001</v>
      </c>
      <c r="R7231" s="16"/>
    </row>
    <row r="7232" spans="7:18" x14ac:dyDescent="0.25">
      <c r="G7232" s="98">
        <v>42710</v>
      </c>
      <c r="H7232" s="99">
        <v>0.5</v>
      </c>
      <c r="I7232" s="100">
        <f t="shared" si="466"/>
        <v>42710.5</v>
      </c>
      <c r="J7232" s="101">
        <v>58.688099999999999</v>
      </c>
      <c r="K7232" s="100">
        <f>'Barometric Data'!D7240</f>
        <v>42710.5</v>
      </c>
      <c r="L7232" s="102">
        <f t="shared" si="464"/>
        <v>0</v>
      </c>
      <c r="M7232" s="16">
        <f>'Barometric Data'!E7240</f>
        <v>2.5611000000000002</v>
      </c>
      <c r="N7232" s="16">
        <f t="shared" si="465"/>
        <v>56.126999999999995</v>
      </c>
      <c r="O7232" s="17">
        <f t="shared" si="467"/>
        <v>343.59440000000001</v>
      </c>
      <c r="P7232" s="16"/>
      <c r="Q7232" s="101">
        <v>16.846</v>
      </c>
      <c r="R7232" s="16"/>
    </row>
    <row r="7233" spans="7:18" x14ac:dyDescent="0.25">
      <c r="G7233" s="98">
        <v>42710</v>
      </c>
      <c r="H7233" s="99">
        <v>0.75</v>
      </c>
      <c r="I7233" s="100">
        <f t="shared" si="466"/>
        <v>42710.75</v>
      </c>
      <c r="J7233" s="101">
        <v>58.719099999999997</v>
      </c>
      <c r="K7233" s="100">
        <f>'Barometric Data'!D7241</f>
        <v>42710.75</v>
      </c>
      <c r="L7233" s="102">
        <f t="shared" si="464"/>
        <v>0</v>
      </c>
      <c r="M7233" s="16">
        <f>'Barometric Data'!E7241</f>
        <v>2.6434000000000002</v>
      </c>
      <c r="N7233" s="16">
        <f t="shared" si="465"/>
        <v>56.075699999999998</v>
      </c>
      <c r="O7233" s="17">
        <f t="shared" si="467"/>
        <v>343.64570000000003</v>
      </c>
      <c r="P7233" s="16"/>
      <c r="Q7233" s="101">
        <v>16.843</v>
      </c>
      <c r="R7233" s="16"/>
    </row>
    <row r="7234" spans="7:18" x14ac:dyDescent="0.25">
      <c r="G7234" s="98">
        <v>42711</v>
      </c>
      <c r="H7234" s="99">
        <v>0</v>
      </c>
      <c r="I7234" s="100">
        <f t="shared" si="466"/>
        <v>42711</v>
      </c>
      <c r="J7234" s="101">
        <v>58.802900000000001</v>
      </c>
      <c r="K7234" s="100">
        <f>'Barometric Data'!D7242</f>
        <v>42711</v>
      </c>
      <c r="L7234" s="102">
        <f t="shared" si="464"/>
        <v>0</v>
      </c>
      <c r="M7234" s="16">
        <f>'Barometric Data'!E7242</f>
        <v>2.7566000000000002</v>
      </c>
      <c r="N7234" s="16">
        <f t="shared" si="465"/>
        <v>56.046300000000002</v>
      </c>
      <c r="O7234" s="17">
        <f t="shared" si="467"/>
        <v>343.67510000000004</v>
      </c>
      <c r="P7234" s="16"/>
      <c r="Q7234" s="101">
        <v>16.852</v>
      </c>
      <c r="R7234" s="16"/>
    </row>
    <row r="7235" spans="7:18" x14ac:dyDescent="0.25">
      <c r="G7235" s="98">
        <v>42711</v>
      </c>
      <c r="H7235" s="99">
        <v>0.25</v>
      </c>
      <c r="I7235" s="100">
        <f t="shared" si="466"/>
        <v>42711.25</v>
      </c>
      <c r="J7235" s="101">
        <v>58.874699999999997</v>
      </c>
      <c r="K7235" s="100">
        <f>'Barometric Data'!D7243</f>
        <v>42711.25</v>
      </c>
      <c r="L7235" s="102">
        <f t="shared" si="464"/>
        <v>0</v>
      </c>
      <c r="M7235" s="16">
        <f>'Barometric Data'!E7243</f>
        <v>2.8891</v>
      </c>
      <c r="N7235" s="16">
        <f t="shared" si="465"/>
        <v>55.985599999999998</v>
      </c>
      <c r="O7235" s="17">
        <f t="shared" si="467"/>
        <v>343.73580000000004</v>
      </c>
      <c r="P7235" s="16"/>
      <c r="Q7235" s="101">
        <v>16.847999999999999</v>
      </c>
      <c r="R7235" s="16"/>
    </row>
    <row r="7236" spans="7:18" x14ac:dyDescent="0.25">
      <c r="G7236" s="98">
        <v>42711</v>
      </c>
      <c r="H7236" s="99">
        <v>0.5</v>
      </c>
      <c r="I7236" s="100">
        <f t="shared" si="466"/>
        <v>42711.5</v>
      </c>
      <c r="J7236" s="101">
        <v>58.9709</v>
      </c>
      <c r="K7236" s="100">
        <f>'Barometric Data'!D7244</f>
        <v>42711.5</v>
      </c>
      <c r="L7236" s="102">
        <f t="shared" si="464"/>
        <v>0</v>
      </c>
      <c r="M7236" s="16">
        <f>'Barometric Data'!E7244</f>
        <v>3.0301999999999998</v>
      </c>
      <c r="N7236" s="16">
        <f t="shared" si="465"/>
        <v>55.9407</v>
      </c>
      <c r="O7236" s="17">
        <f t="shared" si="467"/>
        <v>343.78070000000002</v>
      </c>
      <c r="P7236" s="16"/>
      <c r="Q7236" s="101">
        <v>16.850000000000001</v>
      </c>
      <c r="R7236" s="16"/>
    </row>
    <row r="7237" spans="7:18" x14ac:dyDescent="0.25">
      <c r="G7237" s="98">
        <v>42711</v>
      </c>
      <c r="H7237" s="99">
        <v>0.75</v>
      </c>
      <c r="I7237" s="100">
        <f t="shared" si="466"/>
        <v>42711.75</v>
      </c>
      <c r="J7237" s="101">
        <v>58.964399999999998</v>
      </c>
      <c r="K7237" s="100">
        <f>'Barometric Data'!D7245</f>
        <v>42711.75</v>
      </c>
      <c r="L7237" s="102">
        <f t="shared" si="464"/>
        <v>0</v>
      </c>
      <c r="M7237" s="16">
        <f>'Barometric Data'!E7245</f>
        <v>3.0310000000000001</v>
      </c>
      <c r="N7237" s="16">
        <f t="shared" si="465"/>
        <v>55.933399999999999</v>
      </c>
      <c r="O7237" s="17">
        <f t="shared" si="467"/>
        <v>343.78800000000001</v>
      </c>
      <c r="P7237" s="16"/>
      <c r="Q7237" s="101">
        <v>16.849</v>
      </c>
      <c r="R7237" s="16"/>
    </row>
    <row r="7238" spans="7:18" x14ac:dyDescent="0.25">
      <c r="G7238" s="98">
        <v>42712</v>
      </c>
      <c r="H7238" s="99">
        <v>0</v>
      </c>
      <c r="I7238" s="100">
        <f t="shared" si="466"/>
        <v>42712</v>
      </c>
      <c r="J7238" s="101">
        <v>58.936799999999998</v>
      </c>
      <c r="K7238" s="100">
        <f>'Barometric Data'!D7246</f>
        <v>42712</v>
      </c>
      <c r="L7238" s="102">
        <f t="shared" ref="L7238:L7280" si="468">I7238-K7238</f>
        <v>0</v>
      </c>
      <c r="M7238" s="16">
        <f>'Barometric Data'!E7246</f>
        <v>2.9937</v>
      </c>
      <c r="N7238" s="16">
        <f t="shared" ref="N7238:N7280" si="469">J7238-M7238</f>
        <v>55.943100000000001</v>
      </c>
      <c r="O7238" s="17">
        <f t="shared" si="467"/>
        <v>343.7783</v>
      </c>
      <c r="P7238" s="16"/>
      <c r="Q7238" s="101">
        <v>16.850000000000001</v>
      </c>
      <c r="R7238" s="16"/>
    </row>
    <row r="7239" spans="7:18" x14ac:dyDescent="0.25">
      <c r="G7239" s="98">
        <v>42712</v>
      </c>
      <c r="H7239" s="99">
        <v>0.25</v>
      </c>
      <c r="I7239" s="100">
        <f t="shared" si="466"/>
        <v>42712.25</v>
      </c>
      <c r="J7239" s="101">
        <v>58.9116</v>
      </c>
      <c r="K7239" s="100">
        <f>'Barometric Data'!D7247</f>
        <v>42712.25</v>
      </c>
      <c r="L7239" s="102">
        <f t="shared" si="468"/>
        <v>0</v>
      </c>
      <c r="M7239" s="16">
        <f>'Barometric Data'!E7247</f>
        <v>2.9346999999999999</v>
      </c>
      <c r="N7239" s="16">
        <f t="shared" si="469"/>
        <v>55.976900000000001</v>
      </c>
      <c r="O7239" s="17">
        <f t="shared" si="467"/>
        <v>343.74450000000002</v>
      </c>
      <c r="P7239" s="16"/>
      <c r="Q7239" s="101">
        <v>16.843</v>
      </c>
      <c r="R7239" s="16"/>
    </row>
    <row r="7240" spans="7:18" x14ac:dyDescent="0.25">
      <c r="G7240" s="98">
        <v>42712</v>
      </c>
      <c r="H7240" s="99">
        <v>0.5</v>
      </c>
      <c r="I7240" s="100">
        <f t="shared" si="466"/>
        <v>42712.5</v>
      </c>
      <c r="J7240" s="101">
        <v>58.863500000000002</v>
      </c>
      <c r="K7240" s="100">
        <f>'Barometric Data'!D7248</f>
        <v>42712.5</v>
      </c>
      <c r="L7240" s="102">
        <f t="shared" si="468"/>
        <v>0</v>
      </c>
      <c r="M7240" s="16">
        <f>'Barometric Data'!E7248</f>
        <v>2.8601999999999999</v>
      </c>
      <c r="N7240" s="16">
        <f t="shared" si="469"/>
        <v>56.003300000000003</v>
      </c>
      <c r="O7240" s="17">
        <f t="shared" si="467"/>
        <v>343.71809999999999</v>
      </c>
      <c r="P7240" s="16"/>
      <c r="Q7240" s="101">
        <v>16.856000000000002</v>
      </c>
      <c r="R7240" s="16"/>
    </row>
    <row r="7241" spans="7:18" x14ac:dyDescent="0.25">
      <c r="G7241" s="98">
        <v>42712</v>
      </c>
      <c r="H7241" s="99">
        <v>0.75</v>
      </c>
      <c r="I7241" s="100">
        <f t="shared" si="466"/>
        <v>42712.75</v>
      </c>
      <c r="J7241" s="101">
        <v>58.812899999999999</v>
      </c>
      <c r="K7241" s="100">
        <f>'Barometric Data'!D7249</f>
        <v>42712.75</v>
      </c>
      <c r="L7241" s="102">
        <f t="shared" si="468"/>
        <v>0</v>
      </c>
      <c r="M7241" s="16">
        <f>'Barometric Data'!E7249</f>
        <v>2.7646000000000002</v>
      </c>
      <c r="N7241" s="16">
        <f t="shared" si="469"/>
        <v>56.048299999999998</v>
      </c>
      <c r="O7241" s="17">
        <f t="shared" si="467"/>
        <v>343.67310000000003</v>
      </c>
      <c r="P7241" s="16"/>
      <c r="Q7241" s="101">
        <v>16.841999999999999</v>
      </c>
      <c r="R7241" s="16"/>
    </row>
    <row r="7242" spans="7:18" x14ac:dyDescent="0.25">
      <c r="G7242" s="98">
        <v>42713</v>
      </c>
      <c r="H7242" s="99">
        <v>0</v>
      </c>
      <c r="I7242" s="100">
        <f t="shared" si="466"/>
        <v>42713</v>
      </c>
      <c r="J7242" s="101">
        <v>58.775700000000001</v>
      </c>
      <c r="K7242" s="100">
        <f>'Barometric Data'!D7250</f>
        <v>42713</v>
      </c>
      <c r="L7242" s="102">
        <f t="shared" si="468"/>
        <v>0</v>
      </c>
      <c r="M7242" s="16">
        <f>'Barometric Data'!E7250</f>
        <v>2.7338</v>
      </c>
      <c r="N7242" s="16">
        <f t="shared" si="469"/>
        <v>56.041899999999998</v>
      </c>
      <c r="O7242" s="17">
        <f t="shared" si="467"/>
        <v>343.67950000000002</v>
      </c>
      <c r="P7242" s="16"/>
      <c r="Q7242" s="101">
        <v>16.844000000000001</v>
      </c>
      <c r="R7242" s="16"/>
    </row>
    <row r="7243" spans="7:18" x14ac:dyDescent="0.25">
      <c r="G7243" s="98">
        <v>42713</v>
      </c>
      <c r="H7243" s="99">
        <v>0.25</v>
      </c>
      <c r="I7243" s="100">
        <f t="shared" si="466"/>
        <v>42713.25</v>
      </c>
      <c r="J7243" s="101">
        <v>58.8324</v>
      </c>
      <c r="K7243" s="100">
        <f>'Barometric Data'!D7251</f>
        <v>42713.25</v>
      </c>
      <c r="L7243" s="102">
        <f t="shared" si="468"/>
        <v>0</v>
      </c>
      <c r="M7243" s="16">
        <f>'Barometric Data'!E7251</f>
        <v>2.7949999999999999</v>
      </c>
      <c r="N7243" s="16">
        <f t="shared" si="469"/>
        <v>56.037399999999998</v>
      </c>
      <c r="O7243" s="17">
        <f t="shared" si="467"/>
        <v>343.68400000000003</v>
      </c>
      <c r="P7243" s="16"/>
      <c r="Q7243" s="101">
        <v>16.843</v>
      </c>
      <c r="R7243" s="16"/>
    </row>
    <row r="7244" spans="7:18" x14ac:dyDescent="0.25">
      <c r="G7244" s="98">
        <v>42713</v>
      </c>
      <c r="H7244" s="99">
        <v>0.5</v>
      </c>
      <c r="I7244" s="100">
        <f t="shared" si="466"/>
        <v>42713.5</v>
      </c>
      <c r="J7244" s="101">
        <v>58.824800000000003</v>
      </c>
      <c r="K7244" s="100">
        <f>'Barometric Data'!D7252</f>
        <v>42713.5</v>
      </c>
      <c r="L7244" s="102">
        <f t="shared" si="468"/>
        <v>0</v>
      </c>
      <c r="M7244" s="16">
        <f>'Barometric Data'!E7252</f>
        <v>2.7991999999999999</v>
      </c>
      <c r="N7244" s="16">
        <f t="shared" si="469"/>
        <v>56.025600000000004</v>
      </c>
      <c r="O7244" s="17">
        <f t="shared" si="467"/>
        <v>343.69580000000002</v>
      </c>
      <c r="P7244" s="16"/>
      <c r="Q7244" s="101">
        <v>16.844000000000001</v>
      </c>
      <c r="R7244" s="16"/>
    </row>
    <row r="7245" spans="7:18" x14ac:dyDescent="0.25">
      <c r="G7245" s="98">
        <v>42713</v>
      </c>
      <c r="H7245" s="99">
        <v>0.75</v>
      </c>
      <c r="I7245" s="100">
        <f t="shared" si="466"/>
        <v>42713.75</v>
      </c>
      <c r="J7245" s="101">
        <v>58.767299999999999</v>
      </c>
      <c r="K7245" s="100">
        <f>'Barometric Data'!D7253</f>
        <v>42713.75</v>
      </c>
      <c r="L7245" s="102">
        <f t="shared" si="468"/>
        <v>0</v>
      </c>
      <c r="M7245" s="16">
        <f>'Barometric Data'!E7253</f>
        <v>2.6837</v>
      </c>
      <c r="N7245" s="16">
        <f t="shared" si="469"/>
        <v>56.083599999999997</v>
      </c>
      <c r="O7245" s="17">
        <f t="shared" si="467"/>
        <v>343.63780000000003</v>
      </c>
      <c r="P7245" s="16"/>
      <c r="Q7245" s="101">
        <v>16.841999999999999</v>
      </c>
      <c r="R7245" s="16"/>
    </row>
    <row r="7246" spans="7:18" x14ac:dyDescent="0.25">
      <c r="G7246" s="98">
        <v>42714</v>
      </c>
      <c r="H7246" s="99">
        <v>0</v>
      </c>
      <c r="I7246" s="100">
        <f t="shared" si="466"/>
        <v>42714</v>
      </c>
      <c r="J7246" s="101">
        <v>58.718200000000003</v>
      </c>
      <c r="K7246" s="100">
        <f>'Barometric Data'!D7254</f>
        <v>42714</v>
      </c>
      <c r="L7246" s="102">
        <f t="shared" si="468"/>
        <v>0</v>
      </c>
      <c r="M7246" s="16">
        <f>'Barometric Data'!E7254</f>
        <v>2.6493000000000002</v>
      </c>
      <c r="N7246" s="16">
        <f t="shared" si="469"/>
        <v>56.068899999999999</v>
      </c>
      <c r="O7246" s="17">
        <f t="shared" si="467"/>
        <v>343.65250000000003</v>
      </c>
      <c r="P7246" s="16"/>
      <c r="Q7246" s="101">
        <v>16.843</v>
      </c>
      <c r="R7246" s="16"/>
    </row>
    <row r="7247" spans="7:18" x14ac:dyDescent="0.25">
      <c r="G7247" s="98">
        <v>42714</v>
      </c>
      <c r="H7247" s="99">
        <v>0.25</v>
      </c>
      <c r="I7247" s="100">
        <f t="shared" ref="I7247:I7310" si="470">G7247+H7247</f>
        <v>42714.25</v>
      </c>
      <c r="J7247" s="101">
        <v>58.722499999999997</v>
      </c>
      <c r="K7247" s="100">
        <f>'Barometric Data'!D7255</f>
        <v>42714.25</v>
      </c>
      <c r="L7247" s="102">
        <f t="shared" si="468"/>
        <v>0</v>
      </c>
      <c r="M7247" s="16">
        <f>'Barometric Data'!E7255</f>
        <v>2.5367000000000002</v>
      </c>
      <c r="N7247" s="16">
        <f t="shared" si="469"/>
        <v>56.185799999999993</v>
      </c>
      <c r="O7247" s="17">
        <f t="shared" si="467"/>
        <v>343.53560000000004</v>
      </c>
      <c r="P7247" s="16"/>
      <c r="Q7247" s="101">
        <v>16.846</v>
      </c>
      <c r="R7247" s="16"/>
    </row>
    <row r="7248" spans="7:18" x14ac:dyDescent="0.25">
      <c r="G7248" s="98">
        <v>42714</v>
      </c>
      <c r="H7248" s="99">
        <v>0.5</v>
      </c>
      <c r="I7248" s="100">
        <f t="shared" si="470"/>
        <v>42714.5</v>
      </c>
      <c r="J7248" s="101">
        <v>58.7027</v>
      </c>
      <c r="K7248" s="100">
        <f>'Barometric Data'!D7256</f>
        <v>42714.5</v>
      </c>
      <c r="L7248" s="102">
        <f t="shared" si="468"/>
        <v>0</v>
      </c>
      <c r="M7248" s="16">
        <f>'Barometric Data'!E7256</f>
        <v>2.5444</v>
      </c>
      <c r="N7248" s="16">
        <f t="shared" si="469"/>
        <v>56.158299999999997</v>
      </c>
      <c r="O7248" s="17">
        <f t="shared" si="467"/>
        <v>343.56310000000002</v>
      </c>
      <c r="P7248" s="16"/>
      <c r="Q7248" s="101">
        <v>16.846</v>
      </c>
      <c r="R7248" s="16"/>
    </row>
    <row r="7249" spans="7:18" x14ac:dyDescent="0.25">
      <c r="G7249" s="98">
        <v>42714</v>
      </c>
      <c r="H7249" s="99">
        <v>0.75</v>
      </c>
      <c r="I7249" s="100">
        <f t="shared" si="470"/>
        <v>42714.75</v>
      </c>
      <c r="J7249" s="101">
        <v>58.709200000000003</v>
      </c>
      <c r="K7249" s="100">
        <f>'Barometric Data'!D7257</f>
        <v>42714.75</v>
      </c>
      <c r="L7249" s="102">
        <f t="shared" si="468"/>
        <v>0</v>
      </c>
      <c r="M7249" s="16">
        <f>'Barometric Data'!E7257</f>
        <v>2.5308999999999999</v>
      </c>
      <c r="N7249" s="16">
        <f t="shared" si="469"/>
        <v>56.1783</v>
      </c>
      <c r="O7249" s="17">
        <f t="shared" si="467"/>
        <v>343.54310000000004</v>
      </c>
      <c r="P7249" s="16"/>
      <c r="Q7249" s="101">
        <v>16.847000000000001</v>
      </c>
      <c r="R7249" s="16"/>
    </row>
    <row r="7250" spans="7:18" x14ac:dyDescent="0.25">
      <c r="G7250" s="98">
        <v>42715</v>
      </c>
      <c r="H7250" s="99">
        <v>0</v>
      </c>
      <c r="I7250" s="100">
        <f t="shared" si="470"/>
        <v>42715</v>
      </c>
      <c r="J7250" s="101">
        <v>58.736899999999999</v>
      </c>
      <c r="K7250" s="100">
        <f>'Barometric Data'!D7258</f>
        <v>42715</v>
      </c>
      <c r="L7250" s="102">
        <f t="shared" si="468"/>
        <v>0</v>
      </c>
      <c r="M7250" s="16">
        <f>'Barometric Data'!E7258</f>
        <v>2.6311</v>
      </c>
      <c r="N7250" s="16">
        <f t="shared" si="469"/>
        <v>56.105800000000002</v>
      </c>
      <c r="O7250" s="17">
        <f t="shared" si="467"/>
        <v>343.61560000000003</v>
      </c>
      <c r="P7250" s="16"/>
      <c r="Q7250" s="101">
        <v>16.855</v>
      </c>
      <c r="R7250" s="16"/>
    </row>
    <row r="7251" spans="7:18" x14ac:dyDescent="0.25">
      <c r="G7251" s="98">
        <v>42715</v>
      </c>
      <c r="H7251" s="99">
        <v>0.25</v>
      </c>
      <c r="I7251" s="100">
        <f t="shared" si="470"/>
        <v>42715.25</v>
      </c>
      <c r="J7251" s="101">
        <v>58.838900000000002</v>
      </c>
      <c r="K7251" s="100">
        <f>'Barometric Data'!D7259</f>
        <v>42715.25</v>
      </c>
      <c r="L7251" s="102">
        <f t="shared" si="468"/>
        <v>0</v>
      </c>
      <c r="M7251" s="16">
        <f>'Barometric Data'!E7259</f>
        <v>2.7242999999999999</v>
      </c>
      <c r="N7251" s="16">
        <f t="shared" si="469"/>
        <v>56.114600000000003</v>
      </c>
      <c r="O7251" s="17">
        <f t="shared" si="467"/>
        <v>343.60680000000002</v>
      </c>
      <c r="P7251" s="16"/>
      <c r="Q7251" s="101">
        <v>16.843</v>
      </c>
      <c r="R7251" s="16"/>
    </row>
    <row r="7252" spans="7:18" x14ac:dyDescent="0.25">
      <c r="G7252" s="98">
        <v>42715</v>
      </c>
      <c r="H7252" s="99">
        <v>0.5</v>
      </c>
      <c r="I7252" s="100">
        <f t="shared" si="470"/>
        <v>42715.5</v>
      </c>
      <c r="J7252" s="101">
        <v>58.874400000000001</v>
      </c>
      <c r="K7252" s="100">
        <f>'Barometric Data'!D7260</f>
        <v>42715.5</v>
      </c>
      <c r="L7252" s="102">
        <f t="shared" si="468"/>
        <v>0</v>
      </c>
      <c r="M7252" s="16">
        <f>'Barometric Data'!E7260</f>
        <v>2.7871000000000001</v>
      </c>
      <c r="N7252" s="16">
        <f t="shared" si="469"/>
        <v>56.087299999999999</v>
      </c>
      <c r="O7252" s="17">
        <f t="shared" si="467"/>
        <v>343.63409999999999</v>
      </c>
      <c r="P7252" s="16"/>
      <c r="Q7252" s="101">
        <v>16.844000000000001</v>
      </c>
      <c r="R7252" s="16"/>
    </row>
    <row r="7253" spans="7:18" x14ac:dyDescent="0.25">
      <c r="G7253" s="98">
        <v>42715</v>
      </c>
      <c r="H7253" s="99">
        <v>0.75</v>
      </c>
      <c r="I7253" s="100">
        <f t="shared" si="470"/>
        <v>42715.75</v>
      </c>
      <c r="J7253" s="101">
        <v>58.820099999999996</v>
      </c>
      <c r="K7253" s="100">
        <f>'Barometric Data'!D7261</f>
        <v>42715.75</v>
      </c>
      <c r="L7253" s="102">
        <f t="shared" si="468"/>
        <v>0</v>
      </c>
      <c r="M7253" s="16">
        <f>'Barometric Data'!E7261</f>
        <v>2.6972</v>
      </c>
      <c r="N7253" s="16">
        <f t="shared" si="469"/>
        <v>56.122899999999994</v>
      </c>
      <c r="O7253" s="17">
        <f t="shared" si="467"/>
        <v>343.5985</v>
      </c>
      <c r="P7253" s="16"/>
      <c r="Q7253" s="101">
        <v>16.850000000000001</v>
      </c>
      <c r="R7253" s="16"/>
    </row>
    <row r="7254" spans="7:18" x14ac:dyDescent="0.25">
      <c r="G7254" s="98">
        <v>42716</v>
      </c>
      <c r="H7254" s="99">
        <v>0</v>
      </c>
      <c r="I7254" s="100">
        <f t="shared" si="470"/>
        <v>42716</v>
      </c>
      <c r="J7254" s="101">
        <v>58.767600000000002</v>
      </c>
      <c r="K7254" s="100">
        <f>'Barometric Data'!D7262</f>
        <v>42716</v>
      </c>
      <c r="L7254" s="102">
        <f t="shared" si="468"/>
        <v>0</v>
      </c>
      <c r="M7254" s="16">
        <f>'Barometric Data'!E7262</f>
        <v>2.6781999999999999</v>
      </c>
      <c r="N7254" s="16">
        <f t="shared" si="469"/>
        <v>56.089400000000005</v>
      </c>
      <c r="O7254" s="17">
        <f t="shared" si="467"/>
        <v>343.63200000000001</v>
      </c>
      <c r="P7254" s="16"/>
      <c r="Q7254" s="101">
        <v>16.852</v>
      </c>
      <c r="R7254" s="16"/>
    </row>
    <row r="7255" spans="7:18" x14ac:dyDescent="0.25">
      <c r="G7255" s="98">
        <v>42716</v>
      </c>
      <c r="H7255" s="99">
        <v>0.25</v>
      </c>
      <c r="I7255" s="100">
        <f t="shared" si="470"/>
        <v>42716.25</v>
      </c>
      <c r="J7255" s="101">
        <v>58.831000000000003</v>
      </c>
      <c r="K7255" s="100">
        <f>'Barometric Data'!D7263</f>
        <v>42716.25</v>
      </c>
      <c r="L7255" s="102">
        <f t="shared" si="468"/>
        <v>0</v>
      </c>
      <c r="M7255" s="16">
        <f>'Barometric Data'!E7263</f>
        <v>2.6932</v>
      </c>
      <c r="N7255" s="16">
        <f t="shared" si="469"/>
        <v>56.137800000000006</v>
      </c>
      <c r="O7255" s="17">
        <f t="shared" si="467"/>
        <v>343.58359999999999</v>
      </c>
      <c r="P7255" s="16"/>
      <c r="Q7255" s="101">
        <v>16.84</v>
      </c>
      <c r="R7255" s="16"/>
    </row>
    <row r="7256" spans="7:18" x14ac:dyDescent="0.25">
      <c r="G7256" s="98">
        <v>42716</v>
      </c>
      <c r="H7256" s="99">
        <v>0.5</v>
      </c>
      <c r="I7256" s="100">
        <f t="shared" si="470"/>
        <v>42716.5</v>
      </c>
      <c r="J7256" s="101">
        <v>58.8581</v>
      </c>
      <c r="K7256" s="100">
        <f>'Barometric Data'!D7264</f>
        <v>42716.5</v>
      </c>
      <c r="L7256" s="102">
        <f t="shared" si="468"/>
        <v>0</v>
      </c>
      <c r="M7256" s="16">
        <f>'Barometric Data'!E7264</f>
        <v>2.7694999999999999</v>
      </c>
      <c r="N7256" s="16">
        <f t="shared" si="469"/>
        <v>56.0886</v>
      </c>
      <c r="O7256" s="17">
        <f t="shared" si="467"/>
        <v>343.63280000000003</v>
      </c>
      <c r="P7256" s="16"/>
      <c r="Q7256" s="101">
        <v>16.844000000000001</v>
      </c>
      <c r="R7256" s="16"/>
    </row>
    <row r="7257" spans="7:18" x14ac:dyDescent="0.25">
      <c r="G7257" s="98">
        <v>42716</v>
      </c>
      <c r="H7257" s="99">
        <v>0.75</v>
      </c>
      <c r="I7257" s="100">
        <f t="shared" si="470"/>
        <v>42716.75</v>
      </c>
      <c r="J7257" s="101">
        <v>58.920400000000001</v>
      </c>
      <c r="K7257" s="100">
        <f>'Barometric Data'!D7265</f>
        <v>42716.75</v>
      </c>
      <c r="L7257" s="102">
        <f t="shared" si="468"/>
        <v>0</v>
      </c>
      <c r="M7257" s="16">
        <f>'Barometric Data'!E7265</f>
        <v>2.8441999999999998</v>
      </c>
      <c r="N7257" s="16">
        <f t="shared" si="469"/>
        <v>56.0762</v>
      </c>
      <c r="O7257" s="17">
        <f t="shared" si="467"/>
        <v>343.64520000000005</v>
      </c>
      <c r="P7257" s="16"/>
      <c r="Q7257" s="101">
        <v>16.849</v>
      </c>
      <c r="R7257" s="16"/>
    </row>
    <row r="7258" spans="7:18" x14ac:dyDescent="0.25">
      <c r="G7258" s="98">
        <v>42717</v>
      </c>
      <c r="H7258" s="99">
        <v>0</v>
      </c>
      <c r="I7258" s="100">
        <f t="shared" si="470"/>
        <v>42717</v>
      </c>
      <c r="J7258" s="101">
        <v>58.883099999999999</v>
      </c>
      <c r="K7258" s="100">
        <f>'Barometric Data'!D7266</f>
        <v>42717</v>
      </c>
      <c r="L7258" s="102">
        <f t="shared" si="468"/>
        <v>0</v>
      </c>
      <c r="M7258" s="16">
        <f>'Barometric Data'!E7266</f>
        <v>2.8683000000000001</v>
      </c>
      <c r="N7258" s="16">
        <f t="shared" si="469"/>
        <v>56.014800000000001</v>
      </c>
      <c r="O7258" s="17">
        <f t="shared" si="467"/>
        <v>343.70660000000004</v>
      </c>
      <c r="P7258" s="16"/>
      <c r="Q7258" s="101">
        <v>16.84</v>
      </c>
      <c r="R7258" s="16"/>
    </row>
    <row r="7259" spans="7:18" x14ac:dyDescent="0.25">
      <c r="G7259" s="98">
        <v>42717</v>
      </c>
      <c r="H7259" s="99">
        <v>0.25</v>
      </c>
      <c r="I7259" s="100">
        <f t="shared" si="470"/>
        <v>42717.25</v>
      </c>
      <c r="J7259" s="101">
        <v>58.893999999999998</v>
      </c>
      <c r="K7259" s="100">
        <f>'Barometric Data'!D7267</f>
        <v>42717.25</v>
      </c>
      <c r="L7259" s="102">
        <f t="shared" si="468"/>
        <v>0</v>
      </c>
      <c r="M7259" s="16">
        <f>'Barometric Data'!E7267</f>
        <v>2.8182</v>
      </c>
      <c r="N7259" s="16">
        <f t="shared" si="469"/>
        <v>56.075800000000001</v>
      </c>
      <c r="O7259" s="17">
        <f t="shared" si="467"/>
        <v>343.6456</v>
      </c>
      <c r="P7259" s="16"/>
      <c r="Q7259" s="101">
        <v>16.858000000000001</v>
      </c>
      <c r="R7259" s="16"/>
    </row>
    <row r="7260" spans="7:18" x14ac:dyDescent="0.25">
      <c r="G7260" s="98">
        <v>42717</v>
      </c>
      <c r="H7260" s="99">
        <v>0.5</v>
      </c>
      <c r="I7260" s="100">
        <f t="shared" si="470"/>
        <v>42717.5</v>
      </c>
      <c r="J7260" s="101">
        <v>58.898499999999999</v>
      </c>
      <c r="K7260" s="100">
        <f>'Barometric Data'!D7268</f>
        <v>42717.5</v>
      </c>
      <c r="L7260" s="102">
        <f t="shared" si="468"/>
        <v>0</v>
      </c>
      <c r="M7260" s="16">
        <f>'Barometric Data'!E7268</f>
        <v>2.8380999999999998</v>
      </c>
      <c r="N7260" s="16">
        <f t="shared" si="469"/>
        <v>56.060400000000001</v>
      </c>
      <c r="O7260" s="17">
        <f t="shared" si="467"/>
        <v>343.661</v>
      </c>
      <c r="P7260" s="16"/>
      <c r="Q7260" s="101">
        <v>16.856000000000002</v>
      </c>
      <c r="R7260" s="16"/>
    </row>
    <row r="7261" spans="7:18" x14ac:dyDescent="0.25">
      <c r="G7261" s="98">
        <v>42717</v>
      </c>
      <c r="H7261" s="99">
        <v>0.75</v>
      </c>
      <c r="I7261" s="100">
        <f t="shared" si="470"/>
        <v>42717.75</v>
      </c>
      <c r="J7261" s="101">
        <v>58.8962</v>
      </c>
      <c r="K7261" s="100">
        <f>'Barometric Data'!D7269</f>
        <v>42717.75</v>
      </c>
      <c r="L7261" s="102">
        <f t="shared" si="468"/>
        <v>0</v>
      </c>
      <c r="M7261" s="16">
        <f>'Barometric Data'!E7269</f>
        <v>2.8056999999999999</v>
      </c>
      <c r="N7261" s="16">
        <f t="shared" si="469"/>
        <v>56.090499999999999</v>
      </c>
      <c r="O7261" s="17">
        <f t="shared" si="467"/>
        <v>343.6309</v>
      </c>
      <c r="P7261" s="16"/>
      <c r="Q7261" s="101">
        <v>16.847999999999999</v>
      </c>
      <c r="R7261" s="16"/>
    </row>
    <row r="7262" spans="7:18" x14ac:dyDescent="0.25">
      <c r="G7262" s="98">
        <v>42718</v>
      </c>
      <c r="H7262" s="99">
        <v>0</v>
      </c>
      <c r="I7262" s="100">
        <f t="shared" si="470"/>
        <v>42718</v>
      </c>
      <c r="J7262" s="101">
        <v>58.859499999999997</v>
      </c>
      <c r="K7262" s="100">
        <f>'Barometric Data'!D7270</f>
        <v>42718</v>
      </c>
      <c r="L7262" s="102">
        <f t="shared" si="468"/>
        <v>0</v>
      </c>
      <c r="M7262" s="16">
        <f>'Barometric Data'!E7270</f>
        <v>2.8395999999999999</v>
      </c>
      <c r="N7262" s="16">
        <f t="shared" si="469"/>
        <v>56.0199</v>
      </c>
      <c r="O7262" s="17">
        <f t="shared" si="467"/>
        <v>343.70150000000001</v>
      </c>
      <c r="P7262" s="16"/>
      <c r="Q7262" s="101">
        <v>16.852</v>
      </c>
      <c r="R7262" s="16"/>
    </row>
    <row r="7263" spans="7:18" x14ac:dyDescent="0.25">
      <c r="G7263" s="98">
        <v>42718</v>
      </c>
      <c r="H7263" s="99">
        <v>0.25</v>
      </c>
      <c r="I7263" s="100">
        <f t="shared" si="470"/>
        <v>42718.25</v>
      </c>
      <c r="J7263" s="101">
        <v>58.9026</v>
      </c>
      <c r="K7263" s="100">
        <f>'Barometric Data'!D7271</f>
        <v>42718.25</v>
      </c>
      <c r="L7263" s="102">
        <f t="shared" si="468"/>
        <v>0</v>
      </c>
      <c r="M7263" s="16">
        <f>'Barometric Data'!E7271</f>
        <v>2.8492999999999999</v>
      </c>
      <c r="N7263" s="16">
        <f t="shared" si="469"/>
        <v>56.0533</v>
      </c>
      <c r="O7263" s="17">
        <f t="shared" si="467"/>
        <v>343.66810000000004</v>
      </c>
      <c r="P7263" s="16"/>
      <c r="Q7263" s="101">
        <v>16.844000000000001</v>
      </c>
      <c r="R7263" s="16"/>
    </row>
    <row r="7264" spans="7:18" x14ac:dyDescent="0.25">
      <c r="G7264" s="98">
        <v>42718</v>
      </c>
      <c r="H7264" s="99">
        <v>0.5</v>
      </c>
      <c r="I7264" s="100">
        <f t="shared" si="470"/>
        <v>42718.5</v>
      </c>
      <c r="J7264" s="101">
        <v>58.892800000000001</v>
      </c>
      <c r="K7264" s="100">
        <f>'Barometric Data'!D7272</f>
        <v>42718.5</v>
      </c>
      <c r="L7264" s="102">
        <f t="shared" si="468"/>
        <v>0</v>
      </c>
      <c r="M7264" s="16">
        <f>'Barometric Data'!E7272</f>
        <v>2.8115000000000001</v>
      </c>
      <c r="N7264" s="16">
        <f t="shared" si="469"/>
        <v>56.081299999999999</v>
      </c>
      <c r="O7264" s="17">
        <f t="shared" si="467"/>
        <v>343.64010000000002</v>
      </c>
      <c r="P7264" s="16"/>
      <c r="Q7264" s="101">
        <v>16.849</v>
      </c>
      <c r="R7264" s="16"/>
    </row>
    <row r="7265" spans="7:18" x14ac:dyDescent="0.25">
      <c r="G7265" s="98">
        <v>42718</v>
      </c>
      <c r="H7265" s="99">
        <v>0.75</v>
      </c>
      <c r="I7265" s="100">
        <f t="shared" si="470"/>
        <v>42718.75</v>
      </c>
      <c r="J7265" s="101">
        <v>58.774099999999997</v>
      </c>
      <c r="K7265" s="100">
        <f>'Barometric Data'!D7273</f>
        <v>42718.75</v>
      </c>
      <c r="L7265" s="102">
        <f t="shared" si="468"/>
        <v>0</v>
      </c>
      <c r="M7265" s="16">
        <f>'Barometric Data'!E7273</f>
        <v>2.5996000000000001</v>
      </c>
      <c r="N7265" s="16">
        <f t="shared" si="469"/>
        <v>56.174499999999995</v>
      </c>
      <c r="O7265" s="17">
        <f t="shared" si="467"/>
        <v>343.54690000000005</v>
      </c>
      <c r="P7265" s="16"/>
      <c r="Q7265" s="101">
        <v>16.844000000000001</v>
      </c>
      <c r="R7265" s="16"/>
    </row>
    <row r="7266" spans="7:18" x14ac:dyDescent="0.25">
      <c r="G7266" s="98">
        <v>42719</v>
      </c>
      <c r="H7266" s="99">
        <v>0</v>
      </c>
      <c r="I7266" s="100">
        <f t="shared" si="470"/>
        <v>42719</v>
      </c>
      <c r="J7266" s="101">
        <v>58.681199999999997</v>
      </c>
      <c r="K7266" s="100">
        <f>'Barometric Data'!D7274</f>
        <v>42719</v>
      </c>
      <c r="L7266" s="102">
        <f t="shared" si="468"/>
        <v>0</v>
      </c>
      <c r="M7266" s="16">
        <f>'Barometric Data'!E7274</f>
        <v>2.4912000000000001</v>
      </c>
      <c r="N7266" s="16">
        <f t="shared" si="469"/>
        <v>56.19</v>
      </c>
      <c r="O7266" s="17">
        <f t="shared" si="467"/>
        <v>343.53140000000002</v>
      </c>
      <c r="P7266" s="16"/>
      <c r="Q7266" s="101">
        <v>16.859000000000002</v>
      </c>
      <c r="R7266" s="16"/>
    </row>
    <row r="7267" spans="7:18" x14ac:dyDescent="0.25">
      <c r="G7267" s="98">
        <v>42719</v>
      </c>
      <c r="H7267" s="99">
        <v>0.25</v>
      </c>
      <c r="I7267" s="100">
        <f t="shared" si="470"/>
        <v>42719.25</v>
      </c>
      <c r="J7267" s="101">
        <v>58.645200000000003</v>
      </c>
      <c r="K7267" s="100">
        <f>'Barometric Data'!D7275</f>
        <v>42719.25</v>
      </c>
      <c r="L7267" s="102">
        <f t="shared" si="468"/>
        <v>0</v>
      </c>
      <c r="M7267" s="16">
        <f>'Barometric Data'!E7275</f>
        <v>2.3955000000000002</v>
      </c>
      <c r="N7267" s="16">
        <f t="shared" si="469"/>
        <v>56.249700000000004</v>
      </c>
      <c r="O7267" s="17">
        <f t="shared" si="467"/>
        <v>343.4717</v>
      </c>
      <c r="P7267" s="16"/>
      <c r="Q7267" s="101">
        <v>16.843</v>
      </c>
      <c r="R7267" s="16"/>
    </row>
    <row r="7268" spans="7:18" x14ac:dyDescent="0.25">
      <c r="G7268" s="98">
        <v>42719</v>
      </c>
      <c r="H7268" s="99">
        <v>0.5</v>
      </c>
      <c r="I7268" s="100">
        <f t="shared" si="470"/>
        <v>42719.5</v>
      </c>
      <c r="J7268" s="101">
        <v>58.681899999999999</v>
      </c>
      <c r="K7268" s="100">
        <f>'Barometric Data'!D7276</f>
        <v>42719.5</v>
      </c>
      <c r="L7268" s="102">
        <f t="shared" si="468"/>
        <v>0</v>
      </c>
      <c r="M7268" s="16">
        <f>'Barometric Data'!E7276</f>
        <v>2.4262999999999999</v>
      </c>
      <c r="N7268" s="16">
        <f t="shared" si="469"/>
        <v>56.255600000000001</v>
      </c>
      <c r="O7268" s="17">
        <f t="shared" si="467"/>
        <v>343.4658</v>
      </c>
      <c r="P7268" s="16"/>
      <c r="Q7268" s="101">
        <v>16.852</v>
      </c>
      <c r="R7268" s="16"/>
    </row>
    <row r="7269" spans="7:18" x14ac:dyDescent="0.25">
      <c r="G7269" s="98">
        <v>42719</v>
      </c>
      <c r="H7269" s="99">
        <v>0.75</v>
      </c>
      <c r="I7269" s="100">
        <f t="shared" si="470"/>
        <v>42719.75</v>
      </c>
      <c r="J7269" s="101">
        <v>58.651000000000003</v>
      </c>
      <c r="K7269" s="100">
        <f>'Barometric Data'!D7277</f>
        <v>42719.75</v>
      </c>
      <c r="L7269" s="102">
        <f t="shared" si="468"/>
        <v>0</v>
      </c>
      <c r="M7269" s="16">
        <f>'Barometric Data'!E7277</f>
        <v>2.3610000000000002</v>
      </c>
      <c r="N7269" s="16">
        <f t="shared" si="469"/>
        <v>56.290000000000006</v>
      </c>
      <c r="O7269" s="17">
        <f t="shared" ref="O7269:O7284" si="471">$D$29-N7269</f>
        <v>343.4314</v>
      </c>
      <c r="P7269" s="16"/>
      <c r="Q7269" s="101">
        <v>16.831</v>
      </c>
      <c r="R7269" s="16"/>
    </row>
    <row r="7270" spans="7:18" x14ac:dyDescent="0.25">
      <c r="G7270" s="98">
        <v>42720</v>
      </c>
      <c r="H7270" s="99">
        <v>0</v>
      </c>
      <c r="I7270" s="100">
        <f t="shared" si="470"/>
        <v>42720</v>
      </c>
      <c r="J7270" s="101">
        <v>58.560099999999998</v>
      </c>
      <c r="K7270" s="100">
        <f>'Barometric Data'!D7278</f>
        <v>42720</v>
      </c>
      <c r="L7270" s="102">
        <f t="shared" si="468"/>
        <v>0</v>
      </c>
      <c r="M7270" s="16">
        <f>'Barometric Data'!E7278</f>
        <v>2.246</v>
      </c>
      <c r="N7270" s="16">
        <f t="shared" si="469"/>
        <v>56.314099999999996</v>
      </c>
      <c r="O7270" s="17">
        <f t="shared" si="471"/>
        <v>343.40730000000002</v>
      </c>
      <c r="P7270" s="16"/>
      <c r="Q7270" s="101">
        <v>16.850999999999999</v>
      </c>
      <c r="R7270" s="16"/>
    </row>
    <row r="7271" spans="7:18" x14ac:dyDescent="0.25">
      <c r="G7271" s="98">
        <v>42720</v>
      </c>
      <c r="H7271" s="99">
        <v>0.25</v>
      </c>
      <c r="I7271" s="100">
        <f t="shared" si="470"/>
        <v>42720.25</v>
      </c>
      <c r="J7271" s="101">
        <v>58.494399999999999</v>
      </c>
      <c r="K7271" s="100">
        <f>'Barometric Data'!D7279</f>
        <v>42720.25</v>
      </c>
      <c r="L7271" s="102">
        <f t="shared" si="468"/>
        <v>0</v>
      </c>
      <c r="M7271" s="16">
        <f>'Barometric Data'!E7279</f>
        <v>2.1023999999999998</v>
      </c>
      <c r="N7271" s="16">
        <f t="shared" si="469"/>
        <v>56.391999999999996</v>
      </c>
      <c r="O7271" s="17">
        <f t="shared" si="471"/>
        <v>343.32940000000002</v>
      </c>
      <c r="P7271" s="16"/>
      <c r="Q7271" s="101">
        <v>16.84</v>
      </c>
      <c r="R7271" s="16"/>
    </row>
    <row r="7272" spans="7:18" x14ac:dyDescent="0.25">
      <c r="G7272" s="98">
        <v>42720</v>
      </c>
      <c r="H7272" s="99">
        <v>0.5</v>
      </c>
      <c r="I7272" s="100">
        <f t="shared" si="470"/>
        <v>42720.5</v>
      </c>
      <c r="J7272" s="101">
        <v>58.616700000000002</v>
      </c>
      <c r="K7272" s="100">
        <f>'Barometric Data'!D7280</f>
        <v>42720.5</v>
      </c>
      <c r="L7272" s="102">
        <f t="shared" si="468"/>
        <v>0</v>
      </c>
      <c r="M7272" s="16">
        <f>'Barometric Data'!E7280</f>
        <v>2.2467999999999999</v>
      </c>
      <c r="N7272" s="16">
        <f t="shared" si="469"/>
        <v>56.369900000000001</v>
      </c>
      <c r="O7272" s="17">
        <f t="shared" si="471"/>
        <v>343.35149999999999</v>
      </c>
      <c r="P7272" s="16"/>
      <c r="Q7272" s="101">
        <v>16.843</v>
      </c>
      <c r="R7272" s="16"/>
    </row>
    <row r="7273" spans="7:18" x14ac:dyDescent="0.25">
      <c r="G7273" s="98">
        <v>42720</v>
      </c>
      <c r="H7273" s="99">
        <v>0.75</v>
      </c>
      <c r="I7273" s="100">
        <f t="shared" si="470"/>
        <v>42720.75</v>
      </c>
      <c r="J7273" s="101">
        <v>58.706600000000002</v>
      </c>
      <c r="K7273" s="100">
        <f>'Barometric Data'!D7281</f>
        <v>42720.75</v>
      </c>
      <c r="L7273" s="102">
        <f t="shared" si="468"/>
        <v>0</v>
      </c>
      <c r="M7273" s="16">
        <f>'Barometric Data'!E7281</f>
        <v>2.4022999999999999</v>
      </c>
      <c r="N7273" s="16">
        <f t="shared" si="469"/>
        <v>56.304300000000005</v>
      </c>
      <c r="O7273" s="17">
        <f t="shared" si="471"/>
        <v>343.4171</v>
      </c>
      <c r="P7273" s="16"/>
      <c r="Q7273" s="101">
        <v>16.838999999999999</v>
      </c>
      <c r="R7273" s="16"/>
    </row>
    <row r="7274" spans="7:18" x14ac:dyDescent="0.25">
      <c r="G7274" s="98">
        <v>42721</v>
      </c>
      <c r="H7274" s="99">
        <v>0</v>
      </c>
      <c r="I7274" s="100">
        <f t="shared" si="470"/>
        <v>42721</v>
      </c>
      <c r="J7274" s="101">
        <v>58.808199999999999</v>
      </c>
      <c r="K7274" s="100">
        <f>'Barometric Data'!D7282</f>
        <v>42721</v>
      </c>
      <c r="L7274" s="102">
        <f t="shared" si="468"/>
        <v>0</v>
      </c>
      <c r="M7274" s="16">
        <f>'Barometric Data'!E7282</f>
        <v>2.5973999999999999</v>
      </c>
      <c r="N7274" s="16">
        <f t="shared" si="469"/>
        <v>56.210799999999999</v>
      </c>
      <c r="O7274" s="17">
        <f t="shared" si="471"/>
        <v>343.51060000000001</v>
      </c>
      <c r="P7274" s="16"/>
      <c r="Q7274" s="101">
        <v>16.846</v>
      </c>
      <c r="R7274" s="16"/>
    </row>
    <row r="7275" spans="7:18" x14ac:dyDescent="0.25">
      <c r="G7275" s="98">
        <v>42721</v>
      </c>
      <c r="H7275" s="99">
        <v>0.25</v>
      </c>
      <c r="I7275" s="100">
        <f t="shared" si="470"/>
        <v>42721.25</v>
      </c>
      <c r="J7275" s="101">
        <v>58.890599999999999</v>
      </c>
      <c r="K7275" s="100">
        <f>'Barometric Data'!D7283</f>
        <v>42721.25</v>
      </c>
      <c r="L7275" s="102">
        <f t="shared" si="468"/>
        <v>0</v>
      </c>
      <c r="M7275" s="16">
        <f>'Barometric Data'!E7283</f>
        <v>2.7456999999999998</v>
      </c>
      <c r="N7275" s="16">
        <f t="shared" si="469"/>
        <v>56.1449</v>
      </c>
      <c r="O7275" s="17">
        <f t="shared" si="471"/>
        <v>343.57650000000001</v>
      </c>
      <c r="P7275" s="16"/>
      <c r="Q7275" s="101">
        <v>16.86</v>
      </c>
      <c r="R7275" s="16"/>
    </row>
    <row r="7276" spans="7:18" x14ac:dyDescent="0.25">
      <c r="G7276" s="98">
        <v>42721</v>
      </c>
      <c r="H7276" s="99">
        <v>0.5</v>
      </c>
      <c r="I7276" s="100">
        <f t="shared" si="470"/>
        <v>42721.5</v>
      </c>
      <c r="J7276" s="101">
        <v>59.017099999999999</v>
      </c>
      <c r="K7276" s="100">
        <f>'Barometric Data'!D7284</f>
        <v>42721.5</v>
      </c>
      <c r="L7276" s="102">
        <f t="shared" si="468"/>
        <v>0</v>
      </c>
      <c r="M7276" s="16">
        <f>'Barometric Data'!E7284</f>
        <v>2.9081999999999999</v>
      </c>
      <c r="N7276" s="16">
        <f t="shared" si="469"/>
        <v>56.108899999999998</v>
      </c>
      <c r="O7276" s="17">
        <f t="shared" si="471"/>
        <v>343.61250000000001</v>
      </c>
      <c r="P7276" s="16"/>
      <c r="Q7276" s="101">
        <v>16.847000000000001</v>
      </c>
      <c r="R7276" s="16"/>
    </row>
    <row r="7277" spans="7:18" x14ac:dyDescent="0.25">
      <c r="G7277" s="98">
        <v>42721</v>
      </c>
      <c r="H7277" s="99">
        <v>0.75</v>
      </c>
      <c r="I7277" s="100">
        <f t="shared" si="470"/>
        <v>42721.75</v>
      </c>
      <c r="J7277" s="101">
        <v>59.012599999999999</v>
      </c>
      <c r="K7277" s="100">
        <f>'Barometric Data'!D7285</f>
        <v>42721.75</v>
      </c>
      <c r="L7277" s="102">
        <f t="shared" si="468"/>
        <v>0</v>
      </c>
      <c r="M7277" s="16">
        <f>'Barometric Data'!E7285</f>
        <v>2.9416000000000002</v>
      </c>
      <c r="N7277" s="16">
        <f t="shared" si="469"/>
        <v>56.070999999999998</v>
      </c>
      <c r="O7277" s="17">
        <f t="shared" si="471"/>
        <v>343.65039999999999</v>
      </c>
      <c r="P7277" s="16"/>
      <c r="Q7277" s="101">
        <v>16.850000000000001</v>
      </c>
      <c r="R7277" s="16"/>
    </row>
    <row r="7278" spans="7:18" x14ac:dyDescent="0.25">
      <c r="G7278" s="98">
        <v>42722</v>
      </c>
      <c r="H7278" s="99">
        <v>0</v>
      </c>
      <c r="I7278" s="100">
        <f t="shared" si="470"/>
        <v>42722</v>
      </c>
      <c r="J7278" s="101">
        <v>59.0901</v>
      </c>
      <c r="K7278" s="100">
        <f>'Barometric Data'!D7286</f>
        <v>42722</v>
      </c>
      <c r="L7278" s="102">
        <f t="shared" si="468"/>
        <v>0</v>
      </c>
      <c r="M7278" s="16">
        <f>'Barometric Data'!E7286</f>
        <v>3.0451999999999999</v>
      </c>
      <c r="N7278" s="16">
        <f t="shared" si="469"/>
        <v>56.044899999999998</v>
      </c>
      <c r="O7278" s="17">
        <f t="shared" si="471"/>
        <v>343.67650000000003</v>
      </c>
      <c r="P7278" s="16"/>
      <c r="Q7278" s="101">
        <v>16.844999999999999</v>
      </c>
      <c r="R7278" s="16"/>
    </row>
    <row r="7279" spans="7:18" x14ac:dyDescent="0.25">
      <c r="G7279" s="98">
        <v>42722</v>
      </c>
      <c r="H7279" s="99">
        <v>0.25</v>
      </c>
      <c r="I7279" s="100">
        <f t="shared" si="470"/>
        <v>42722.25</v>
      </c>
      <c r="J7279" s="101">
        <v>59.119900000000001</v>
      </c>
      <c r="K7279" s="100">
        <f>'Barometric Data'!D7287</f>
        <v>42722.25</v>
      </c>
      <c r="L7279" s="102">
        <f t="shared" si="468"/>
        <v>0</v>
      </c>
      <c r="M7279" s="16">
        <f>'Barometric Data'!E7287</f>
        <v>3.1459000000000001</v>
      </c>
      <c r="N7279" s="16">
        <f t="shared" si="469"/>
        <v>55.974000000000004</v>
      </c>
      <c r="O7279" s="17">
        <f t="shared" si="471"/>
        <v>343.74740000000003</v>
      </c>
      <c r="P7279" s="16"/>
      <c r="Q7279" s="101">
        <v>16.835000000000001</v>
      </c>
      <c r="R7279" s="16"/>
    </row>
    <row r="7280" spans="7:18" x14ac:dyDescent="0.25">
      <c r="G7280" s="98">
        <v>42722</v>
      </c>
      <c r="H7280" s="99">
        <v>0.5</v>
      </c>
      <c r="I7280" s="100">
        <f t="shared" si="470"/>
        <v>42722.5</v>
      </c>
      <c r="J7280" s="101">
        <v>59.218600000000002</v>
      </c>
      <c r="K7280" s="100">
        <f>'Barometric Data'!D7288</f>
        <v>42722.5</v>
      </c>
      <c r="L7280" s="102">
        <f t="shared" si="468"/>
        <v>0</v>
      </c>
      <c r="M7280" s="16">
        <f>'Barometric Data'!E7288</f>
        <v>3.2667000000000002</v>
      </c>
      <c r="N7280" s="16">
        <f t="shared" si="469"/>
        <v>55.951900000000002</v>
      </c>
      <c r="O7280" s="17">
        <f t="shared" si="471"/>
        <v>343.76949999999999</v>
      </c>
      <c r="P7280" s="16"/>
      <c r="Q7280" s="101">
        <v>16.841999999999999</v>
      </c>
      <c r="R7280" s="16"/>
    </row>
    <row r="7281" spans="5:18" x14ac:dyDescent="0.25">
      <c r="G7281" s="98">
        <v>42722</v>
      </c>
      <c r="H7281" s="99">
        <v>0.75</v>
      </c>
      <c r="I7281" s="100">
        <f t="shared" si="470"/>
        <v>42722.75</v>
      </c>
      <c r="J7281" s="101">
        <v>59.189100000000003</v>
      </c>
      <c r="K7281" s="100">
        <f>'Barometric Data'!D7289</f>
        <v>42722.75</v>
      </c>
      <c r="L7281" s="102">
        <f t="shared" ref="L7281:L7282" si="472">I7281-K7281</f>
        <v>0</v>
      </c>
      <c r="M7281" s="16">
        <f>'Barometric Data'!E7289</f>
        <v>3.2639999999999998</v>
      </c>
      <c r="N7281" s="16">
        <f t="shared" ref="N7281:N7282" si="473">J7281-M7281</f>
        <v>55.9251</v>
      </c>
      <c r="O7281" s="17">
        <f t="shared" si="471"/>
        <v>343.79630000000003</v>
      </c>
      <c r="P7281" s="16"/>
      <c r="Q7281" s="101">
        <v>16.850000000000001</v>
      </c>
      <c r="R7281" s="16"/>
    </row>
    <row r="7282" spans="5:18" x14ac:dyDescent="0.25">
      <c r="G7282" s="98">
        <v>42723</v>
      </c>
      <c r="H7282" s="99">
        <v>0</v>
      </c>
      <c r="I7282" s="100">
        <f t="shared" si="470"/>
        <v>42723</v>
      </c>
      <c r="J7282" s="101">
        <v>59.191899999999997</v>
      </c>
      <c r="K7282" s="100">
        <f>'Barometric Data'!D7290</f>
        <v>42723</v>
      </c>
      <c r="L7282" s="102">
        <f t="shared" si="472"/>
        <v>0</v>
      </c>
      <c r="M7282" s="16">
        <f>'Barometric Data'!E7290</f>
        <v>3.2532999999999999</v>
      </c>
      <c r="N7282" s="16">
        <f t="shared" si="473"/>
        <v>55.938599999999994</v>
      </c>
      <c r="O7282" s="17">
        <f t="shared" si="471"/>
        <v>343.78280000000001</v>
      </c>
      <c r="P7282" s="16"/>
      <c r="Q7282" s="101">
        <v>16.850999999999999</v>
      </c>
      <c r="R7282" s="16"/>
    </row>
    <row r="7283" spans="5:18" x14ac:dyDescent="0.25">
      <c r="G7283" s="98">
        <v>42723</v>
      </c>
      <c r="H7283" s="99">
        <v>0.25</v>
      </c>
      <c r="I7283" s="100">
        <f t="shared" si="470"/>
        <v>42723.25</v>
      </c>
      <c r="J7283" s="101">
        <v>59.118600000000001</v>
      </c>
      <c r="K7283" s="100">
        <f>'Barometric Data'!D7291</f>
        <v>42723.25</v>
      </c>
      <c r="L7283" s="102">
        <f t="shared" ref="L7283" si="474">I7283-K7283</f>
        <v>0</v>
      </c>
      <c r="M7283" s="16">
        <f>'Barometric Data'!E7291</f>
        <v>3.1701999999999999</v>
      </c>
      <c r="N7283" s="16">
        <f t="shared" ref="N7283" si="475">J7283-M7283</f>
        <v>55.948399999999999</v>
      </c>
      <c r="O7283" s="17">
        <f t="shared" si="471"/>
        <v>343.77300000000002</v>
      </c>
      <c r="P7283" s="16"/>
      <c r="Q7283" s="101">
        <v>16.847999999999999</v>
      </c>
      <c r="R7283" s="16"/>
    </row>
    <row r="7284" spans="5:18" x14ac:dyDescent="0.25">
      <c r="E7284" s="105" t="s">
        <v>119</v>
      </c>
      <c r="G7284" s="98">
        <v>42723</v>
      </c>
      <c r="H7284" s="99">
        <v>0.5</v>
      </c>
      <c r="I7284" s="100">
        <f t="shared" si="470"/>
        <v>42723.5</v>
      </c>
      <c r="J7284" s="101">
        <v>59.141399999999997</v>
      </c>
      <c r="K7284" s="100">
        <f>'Barometric Data'!D7292</f>
        <v>42723.5</v>
      </c>
      <c r="L7284" s="102">
        <f t="shared" ref="L7284:L7347" si="476">I7284-K7284</f>
        <v>0</v>
      </c>
      <c r="M7284" s="16">
        <f>'Barometric Data'!E7292</f>
        <v>3.17</v>
      </c>
      <c r="N7284" s="16">
        <f t="shared" ref="N7284:N7347" si="477">J7284-M7284</f>
        <v>55.971399999999996</v>
      </c>
      <c r="O7284" s="17">
        <f t="shared" si="471"/>
        <v>343.75</v>
      </c>
      <c r="P7284" s="16"/>
      <c r="Q7284" s="101">
        <v>16.850999999999999</v>
      </c>
      <c r="R7284" s="16"/>
    </row>
    <row r="7285" spans="5:18" x14ac:dyDescent="0.25">
      <c r="G7285" s="127">
        <v>42723</v>
      </c>
      <c r="H7285" s="128">
        <v>0.75</v>
      </c>
      <c r="I7285" s="100">
        <f t="shared" si="470"/>
        <v>42723.75</v>
      </c>
      <c r="J7285" s="101">
        <v>59.116700000000002</v>
      </c>
      <c r="K7285" s="100">
        <f>'Barometric Data'!D7293</f>
        <v>42723.75</v>
      </c>
      <c r="L7285" s="102">
        <f t="shared" si="476"/>
        <v>0</v>
      </c>
      <c r="M7285" s="16">
        <f>'Barometric Data'!E7293</f>
        <v>3.1615000000000002</v>
      </c>
      <c r="N7285" s="16">
        <f t="shared" si="477"/>
        <v>55.955200000000005</v>
      </c>
      <c r="O7285" s="17">
        <f>$D$30-N7285</f>
        <v>343.59980000000002</v>
      </c>
      <c r="P7285" s="29"/>
      <c r="Q7285" s="129">
        <v>16.856000000000002</v>
      </c>
      <c r="R7285" s="16"/>
    </row>
    <row r="7286" spans="5:18" x14ac:dyDescent="0.25">
      <c r="G7286" s="127">
        <v>42724</v>
      </c>
      <c r="H7286" s="128">
        <v>0</v>
      </c>
      <c r="I7286" s="100">
        <f t="shared" si="470"/>
        <v>42724</v>
      </c>
      <c r="J7286" s="101">
        <v>59.084200000000003</v>
      </c>
      <c r="K7286" s="100">
        <f>'Barometric Data'!D7294</f>
        <v>42724</v>
      </c>
      <c r="L7286" s="102">
        <f t="shared" si="476"/>
        <v>0</v>
      </c>
      <c r="M7286" s="16">
        <f>'Barometric Data'!E7294</f>
        <v>3.1234999999999999</v>
      </c>
      <c r="N7286" s="16">
        <f t="shared" si="477"/>
        <v>55.960700000000003</v>
      </c>
      <c r="O7286" s="17">
        <f t="shared" ref="O7286:O7349" si="478">$D$30-N7286</f>
        <v>343.59429999999998</v>
      </c>
      <c r="P7286" s="29"/>
      <c r="Q7286" s="129">
        <v>16.844999999999999</v>
      </c>
      <c r="R7286" s="16"/>
    </row>
    <row r="7287" spans="5:18" x14ac:dyDescent="0.25">
      <c r="G7287" s="127">
        <v>42724</v>
      </c>
      <c r="H7287" s="128">
        <v>0.25</v>
      </c>
      <c r="I7287" s="100">
        <f t="shared" si="470"/>
        <v>42724.25</v>
      </c>
      <c r="J7287" s="101">
        <v>59.0062</v>
      </c>
      <c r="K7287" s="100">
        <f>'Barometric Data'!D7295</f>
        <v>42724.25</v>
      </c>
      <c r="L7287" s="102">
        <f t="shared" si="476"/>
        <v>0</v>
      </c>
      <c r="M7287" s="16">
        <f>'Barometric Data'!E7295</f>
        <v>3.0024999999999999</v>
      </c>
      <c r="N7287" s="16">
        <f t="shared" si="477"/>
        <v>56.003700000000002</v>
      </c>
      <c r="O7287" s="17">
        <f t="shared" si="478"/>
        <v>343.55130000000003</v>
      </c>
      <c r="P7287" s="29"/>
      <c r="Q7287" s="129">
        <v>16.855</v>
      </c>
      <c r="R7287" s="16"/>
    </row>
    <row r="7288" spans="5:18" x14ac:dyDescent="0.25">
      <c r="G7288" s="127">
        <v>42724</v>
      </c>
      <c r="H7288" s="128">
        <v>0.5</v>
      </c>
      <c r="I7288" s="100">
        <f t="shared" si="470"/>
        <v>42724.5</v>
      </c>
      <c r="J7288" s="101">
        <v>58.997599999999998</v>
      </c>
      <c r="K7288" s="100">
        <f>'Barometric Data'!D7296</f>
        <v>42724.5</v>
      </c>
      <c r="L7288" s="102">
        <f t="shared" si="476"/>
        <v>0</v>
      </c>
      <c r="M7288" s="16">
        <f>'Barometric Data'!E7296</f>
        <v>2.9552999999999998</v>
      </c>
      <c r="N7288" s="16">
        <f t="shared" si="477"/>
        <v>56.042299999999997</v>
      </c>
      <c r="O7288" s="17">
        <f t="shared" si="478"/>
        <v>343.5127</v>
      </c>
      <c r="P7288" s="29"/>
      <c r="Q7288" s="129">
        <v>16.847000000000001</v>
      </c>
      <c r="R7288" s="16"/>
    </row>
    <row r="7289" spans="5:18" x14ac:dyDescent="0.25">
      <c r="G7289" s="127">
        <v>42724</v>
      </c>
      <c r="H7289" s="128">
        <v>0.75</v>
      </c>
      <c r="I7289" s="100">
        <f t="shared" si="470"/>
        <v>42724.75</v>
      </c>
      <c r="J7289" s="101">
        <v>58.971600000000002</v>
      </c>
      <c r="K7289" s="100">
        <f>'Barometric Data'!D7297</f>
        <v>42724.75</v>
      </c>
      <c r="L7289" s="102">
        <f t="shared" si="476"/>
        <v>0</v>
      </c>
      <c r="M7289" s="16">
        <f>'Barometric Data'!E7297</f>
        <v>2.9333999999999998</v>
      </c>
      <c r="N7289" s="16">
        <f t="shared" si="477"/>
        <v>56.038200000000003</v>
      </c>
      <c r="O7289" s="17">
        <f t="shared" si="478"/>
        <v>343.51679999999999</v>
      </c>
      <c r="P7289" s="29"/>
      <c r="Q7289" s="129">
        <v>16.843</v>
      </c>
      <c r="R7289" s="16"/>
    </row>
    <row r="7290" spans="5:18" x14ac:dyDescent="0.25">
      <c r="G7290" s="127">
        <v>42725</v>
      </c>
      <c r="H7290" s="128">
        <v>0</v>
      </c>
      <c r="I7290" s="100">
        <f t="shared" si="470"/>
        <v>42725</v>
      </c>
      <c r="J7290" s="101">
        <v>59.056699999999999</v>
      </c>
      <c r="K7290" s="100">
        <f>'Barometric Data'!D7298</f>
        <v>42725</v>
      </c>
      <c r="L7290" s="102">
        <f t="shared" si="476"/>
        <v>0</v>
      </c>
      <c r="M7290" s="16">
        <f>'Barometric Data'!E7298</f>
        <v>3.0583</v>
      </c>
      <c r="N7290" s="16">
        <f t="shared" si="477"/>
        <v>55.998399999999997</v>
      </c>
      <c r="O7290" s="17">
        <f t="shared" si="478"/>
        <v>343.5566</v>
      </c>
      <c r="P7290" s="29"/>
      <c r="Q7290" s="129">
        <v>16.838000000000001</v>
      </c>
      <c r="R7290" s="16"/>
    </row>
    <row r="7291" spans="5:18" x14ac:dyDescent="0.25">
      <c r="G7291" s="127">
        <v>42725</v>
      </c>
      <c r="H7291" s="128">
        <v>0.25</v>
      </c>
      <c r="I7291" s="100">
        <f t="shared" si="470"/>
        <v>42725.25</v>
      </c>
      <c r="J7291" s="101">
        <v>59.074100000000001</v>
      </c>
      <c r="K7291" s="100">
        <f>'Barometric Data'!D7299</f>
        <v>42725.25</v>
      </c>
      <c r="L7291" s="102">
        <f t="shared" si="476"/>
        <v>0</v>
      </c>
      <c r="M7291" s="16">
        <f>'Barometric Data'!E7299</f>
        <v>3.1040000000000001</v>
      </c>
      <c r="N7291" s="16">
        <f t="shared" si="477"/>
        <v>55.970100000000002</v>
      </c>
      <c r="O7291" s="17">
        <f t="shared" si="478"/>
        <v>343.5849</v>
      </c>
      <c r="P7291" s="29"/>
      <c r="Q7291" s="129">
        <v>16.850999999999999</v>
      </c>
      <c r="R7291" s="16"/>
    </row>
    <row r="7292" spans="5:18" x14ac:dyDescent="0.25">
      <c r="G7292" s="127">
        <v>42725</v>
      </c>
      <c r="H7292" s="128">
        <v>0.5</v>
      </c>
      <c r="I7292" s="100">
        <f t="shared" si="470"/>
        <v>42725.5</v>
      </c>
      <c r="J7292" s="101">
        <v>59.136200000000002</v>
      </c>
      <c r="K7292" s="100">
        <f>'Barometric Data'!D7300</f>
        <v>42725.5</v>
      </c>
      <c r="L7292" s="102">
        <f t="shared" si="476"/>
        <v>0</v>
      </c>
      <c r="M7292" s="16">
        <f>'Barometric Data'!E7300</f>
        <v>3.2021000000000002</v>
      </c>
      <c r="N7292" s="16">
        <f t="shared" si="477"/>
        <v>55.934100000000001</v>
      </c>
      <c r="O7292" s="17">
        <f t="shared" si="478"/>
        <v>343.62090000000001</v>
      </c>
      <c r="P7292" s="29"/>
      <c r="Q7292" s="129">
        <v>16.832999999999998</v>
      </c>
      <c r="R7292" s="16"/>
    </row>
    <row r="7293" spans="5:18" x14ac:dyDescent="0.25">
      <c r="G7293" s="127">
        <v>42725</v>
      </c>
      <c r="H7293" s="128">
        <v>0.75</v>
      </c>
      <c r="I7293" s="100">
        <f t="shared" si="470"/>
        <v>42725.75</v>
      </c>
      <c r="J7293" s="101">
        <v>59.078499999999998</v>
      </c>
      <c r="K7293" s="100">
        <f>'Barometric Data'!D7301</f>
        <v>42725.75</v>
      </c>
      <c r="L7293" s="102">
        <f t="shared" si="476"/>
        <v>0</v>
      </c>
      <c r="M7293" s="16">
        <f>'Barometric Data'!E7301</f>
        <v>3.1307999999999998</v>
      </c>
      <c r="N7293" s="16">
        <f t="shared" si="477"/>
        <v>55.947699999999998</v>
      </c>
      <c r="O7293" s="17">
        <f t="shared" si="478"/>
        <v>343.60730000000001</v>
      </c>
      <c r="P7293" s="29"/>
      <c r="Q7293" s="129">
        <v>16.84</v>
      </c>
      <c r="R7293" s="16"/>
    </row>
    <row r="7294" spans="5:18" x14ac:dyDescent="0.25">
      <c r="G7294" s="127">
        <v>42726</v>
      </c>
      <c r="H7294" s="128">
        <v>0</v>
      </c>
      <c r="I7294" s="100">
        <f t="shared" si="470"/>
        <v>42726</v>
      </c>
      <c r="J7294" s="101">
        <v>59.066200000000002</v>
      </c>
      <c r="K7294" s="100">
        <f>'Barometric Data'!D7302</f>
        <v>42726</v>
      </c>
      <c r="L7294" s="102">
        <f t="shared" si="476"/>
        <v>0</v>
      </c>
      <c r="M7294" s="16">
        <f>'Barometric Data'!E7302</f>
        <v>3.0922999999999998</v>
      </c>
      <c r="N7294" s="16">
        <f t="shared" si="477"/>
        <v>55.9739</v>
      </c>
      <c r="O7294" s="17">
        <f t="shared" si="478"/>
        <v>343.58109999999999</v>
      </c>
      <c r="P7294" s="29"/>
      <c r="Q7294" s="129">
        <v>16.856999999999999</v>
      </c>
      <c r="R7294" s="16"/>
    </row>
    <row r="7295" spans="5:18" x14ac:dyDescent="0.25">
      <c r="G7295" s="127">
        <v>42726</v>
      </c>
      <c r="H7295" s="128">
        <v>0.25</v>
      </c>
      <c r="I7295" s="100">
        <f t="shared" si="470"/>
        <v>42726.25</v>
      </c>
      <c r="J7295" s="101">
        <v>58.994300000000003</v>
      </c>
      <c r="K7295" s="100">
        <f>'Barometric Data'!D7303</f>
        <v>42726.25</v>
      </c>
      <c r="L7295" s="102">
        <f t="shared" si="476"/>
        <v>0</v>
      </c>
      <c r="M7295" s="16">
        <f>'Barometric Data'!E7303</f>
        <v>2.9609999999999999</v>
      </c>
      <c r="N7295" s="16">
        <f t="shared" si="477"/>
        <v>56.033300000000004</v>
      </c>
      <c r="O7295" s="17">
        <f t="shared" si="478"/>
        <v>343.52170000000001</v>
      </c>
      <c r="P7295" s="29"/>
      <c r="Q7295" s="129">
        <v>16.850999999999999</v>
      </c>
      <c r="R7295" s="16"/>
    </row>
    <row r="7296" spans="5:18" x14ac:dyDescent="0.25">
      <c r="G7296" s="127">
        <v>42726</v>
      </c>
      <c r="H7296" s="128">
        <v>0.5</v>
      </c>
      <c r="I7296" s="100">
        <f t="shared" si="470"/>
        <v>42726.5</v>
      </c>
      <c r="J7296" s="101">
        <v>58.933199999999999</v>
      </c>
      <c r="K7296" s="100">
        <f>'Barometric Data'!D7304</f>
        <v>42726.5</v>
      </c>
      <c r="L7296" s="102">
        <f t="shared" si="476"/>
        <v>0</v>
      </c>
      <c r="M7296" s="16">
        <f>'Barometric Data'!E7304</f>
        <v>2.8732000000000002</v>
      </c>
      <c r="N7296" s="16">
        <f t="shared" si="477"/>
        <v>56.06</v>
      </c>
      <c r="O7296" s="17">
        <f t="shared" si="478"/>
        <v>343.495</v>
      </c>
      <c r="P7296" s="29"/>
      <c r="Q7296" s="129">
        <v>16.856000000000002</v>
      </c>
      <c r="R7296" s="16"/>
    </row>
    <row r="7297" spans="7:18" x14ac:dyDescent="0.25">
      <c r="G7297" s="127">
        <v>42726</v>
      </c>
      <c r="H7297" s="128">
        <v>0.75</v>
      </c>
      <c r="I7297" s="100">
        <f t="shared" si="470"/>
        <v>42726.75</v>
      </c>
      <c r="J7297" s="101">
        <v>58.851900000000001</v>
      </c>
      <c r="K7297" s="100">
        <f>'Barometric Data'!D7305</f>
        <v>42726.75</v>
      </c>
      <c r="L7297" s="102">
        <f t="shared" si="476"/>
        <v>0</v>
      </c>
      <c r="M7297" s="16">
        <f>'Barometric Data'!E7305</f>
        <v>2.7608000000000001</v>
      </c>
      <c r="N7297" s="16">
        <f t="shared" si="477"/>
        <v>56.091099999999997</v>
      </c>
      <c r="O7297" s="17">
        <f t="shared" si="478"/>
        <v>343.46390000000002</v>
      </c>
      <c r="P7297" s="29"/>
      <c r="Q7297" s="129">
        <v>16.853000000000002</v>
      </c>
      <c r="R7297" s="16"/>
    </row>
    <row r="7298" spans="7:18" x14ac:dyDescent="0.25">
      <c r="G7298" s="127">
        <v>42727</v>
      </c>
      <c r="H7298" s="128">
        <v>0</v>
      </c>
      <c r="I7298" s="100">
        <f t="shared" si="470"/>
        <v>42727</v>
      </c>
      <c r="J7298" s="101">
        <v>58.818100000000001</v>
      </c>
      <c r="K7298" s="100">
        <f>'Barometric Data'!D7306</f>
        <v>42727</v>
      </c>
      <c r="L7298" s="102">
        <f t="shared" si="476"/>
        <v>0</v>
      </c>
      <c r="M7298" s="16">
        <f>'Barometric Data'!E7306</f>
        <v>2.6989999999999998</v>
      </c>
      <c r="N7298" s="16">
        <f t="shared" si="477"/>
        <v>56.119100000000003</v>
      </c>
      <c r="O7298" s="17">
        <f t="shared" si="478"/>
        <v>343.4359</v>
      </c>
      <c r="P7298" s="29"/>
      <c r="Q7298" s="129">
        <v>16.850000000000001</v>
      </c>
      <c r="R7298" s="16"/>
    </row>
    <row r="7299" spans="7:18" x14ac:dyDescent="0.25">
      <c r="G7299" s="127">
        <v>42727</v>
      </c>
      <c r="H7299" s="128">
        <v>0.25</v>
      </c>
      <c r="I7299" s="100">
        <f t="shared" si="470"/>
        <v>42727.25</v>
      </c>
      <c r="J7299" s="101">
        <v>58.738799999999998</v>
      </c>
      <c r="K7299" s="100">
        <f>'Barometric Data'!D7307</f>
        <v>42727.25</v>
      </c>
      <c r="L7299" s="102">
        <f t="shared" si="476"/>
        <v>0</v>
      </c>
      <c r="M7299" s="16">
        <f>'Barometric Data'!E7307</f>
        <v>2.5489999999999999</v>
      </c>
      <c r="N7299" s="16">
        <f t="shared" si="477"/>
        <v>56.189799999999998</v>
      </c>
      <c r="O7299" s="17">
        <f t="shared" si="478"/>
        <v>343.36520000000002</v>
      </c>
      <c r="P7299" s="29"/>
      <c r="Q7299" s="129">
        <v>16.844000000000001</v>
      </c>
      <c r="R7299" s="16"/>
    </row>
    <row r="7300" spans="7:18" x14ac:dyDescent="0.25">
      <c r="G7300" s="127">
        <v>42727</v>
      </c>
      <c r="H7300" s="128">
        <v>0.5</v>
      </c>
      <c r="I7300" s="100">
        <f t="shared" si="470"/>
        <v>42727.5</v>
      </c>
      <c r="J7300" s="101">
        <v>58.681600000000003</v>
      </c>
      <c r="K7300" s="100">
        <f>'Barometric Data'!D7308</f>
        <v>42727.5</v>
      </c>
      <c r="L7300" s="102">
        <f t="shared" si="476"/>
        <v>0</v>
      </c>
      <c r="M7300" s="16">
        <f>'Barometric Data'!E7308</f>
        <v>2.4506999999999999</v>
      </c>
      <c r="N7300" s="16">
        <f t="shared" si="477"/>
        <v>56.230900000000005</v>
      </c>
      <c r="O7300" s="17">
        <f t="shared" si="478"/>
        <v>343.32409999999999</v>
      </c>
      <c r="P7300" s="29"/>
      <c r="Q7300" s="129">
        <v>16.847000000000001</v>
      </c>
      <c r="R7300" s="16"/>
    </row>
    <row r="7301" spans="7:18" x14ac:dyDescent="0.25">
      <c r="G7301" s="127">
        <v>42727</v>
      </c>
      <c r="H7301" s="128">
        <v>0.75</v>
      </c>
      <c r="I7301" s="100">
        <f t="shared" si="470"/>
        <v>42727.75</v>
      </c>
      <c r="J7301" s="101">
        <v>58.639499999999998</v>
      </c>
      <c r="K7301" s="100">
        <f>'Barometric Data'!D7309</f>
        <v>42727.75</v>
      </c>
      <c r="L7301" s="102">
        <f t="shared" si="476"/>
        <v>0</v>
      </c>
      <c r="M7301" s="16">
        <f>'Barometric Data'!E7309</f>
        <v>2.3774000000000002</v>
      </c>
      <c r="N7301" s="16">
        <f t="shared" si="477"/>
        <v>56.262099999999997</v>
      </c>
      <c r="O7301" s="17">
        <f t="shared" si="478"/>
        <v>343.29290000000003</v>
      </c>
      <c r="P7301" s="29"/>
      <c r="Q7301" s="129">
        <v>16.861000000000001</v>
      </c>
      <c r="R7301" s="16"/>
    </row>
    <row r="7302" spans="7:18" x14ac:dyDescent="0.25">
      <c r="G7302" s="127">
        <v>42728</v>
      </c>
      <c r="H7302" s="128">
        <v>0</v>
      </c>
      <c r="I7302" s="100">
        <f t="shared" si="470"/>
        <v>42728</v>
      </c>
      <c r="J7302" s="101">
        <v>58.582700000000003</v>
      </c>
      <c r="K7302" s="100">
        <f>'Barometric Data'!D7310</f>
        <v>42728</v>
      </c>
      <c r="L7302" s="102">
        <f t="shared" si="476"/>
        <v>0</v>
      </c>
      <c r="M7302" s="16">
        <f>'Barometric Data'!E7310</f>
        <v>2.2905000000000002</v>
      </c>
      <c r="N7302" s="16">
        <f t="shared" si="477"/>
        <v>56.292200000000001</v>
      </c>
      <c r="O7302" s="17">
        <f t="shared" si="478"/>
        <v>343.26280000000003</v>
      </c>
      <c r="P7302" s="29"/>
      <c r="Q7302" s="129">
        <v>16.855</v>
      </c>
      <c r="R7302" s="16"/>
    </row>
    <row r="7303" spans="7:18" x14ac:dyDescent="0.25">
      <c r="G7303" s="127">
        <v>42728</v>
      </c>
      <c r="H7303" s="128">
        <v>0.25</v>
      </c>
      <c r="I7303" s="100">
        <f t="shared" si="470"/>
        <v>42728.25</v>
      </c>
      <c r="J7303" s="101">
        <v>58.593699999999998</v>
      </c>
      <c r="K7303" s="100">
        <f>'Barometric Data'!D7311</f>
        <v>42728.25</v>
      </c>
      <c r="L7303" s="102">
        <f t="shared" si="476"/>
        <v>0</v>
      </c>
      <c r="M7303" s="16">
        <f>'Barometric Data'!E7311</f>
        <v>2.2273000000000001</v>
      </c>
      <c r="N7303" s="16">
        <f t="shared" si="477"/>
        <v>56.366399999999999</v>
      </c>
      <c r="O7303" s="17">
        <f t="shared" si="478"/>
        <v>343.18860000000001</v>
      </c>
      <c r="P7303" s="29"/>
      <c r="Q7303" s="129">
        <v>16.849</v>
      </c>
      <c r="R7303" s="16"/>
    </row>
    <row r="7304" spans="7:18" x14ac:dyDescent="0.25">
      <c r="G7304" s="127">
        <v>42728</v>
      </c>
      <c r="H7304" s="128">
        <v>0.5</v>
      </c>
      <c r="I7304" s="100">
        <f t="shared" si="470"/>
        <v>42728.5</v>
      </c>
      <c r="J7304" s="101">
        <v>58.616999999999997</v>
      </c>
      <c r="K7304" s="100">
        <f>'Barometric Data'!D7312</f>
        <v>42728.5</v>
      </c>
      <c r="L7304" s="102">
        <f t="shared" si="476"/>
        <v>0</v>
      </c>
      <c r="M7304" s="16">
        <f>'Barometric Data'!E7312</f>
        <v>2.2597999999999998</v>
      </c>
      <c r="N7304" s="16">
        <f t="shared" si="477"/>
        <v>56.357199999999999</v>
      </c>
      <c r="O7304" s="17">
        <f t="shared" si="478"/>
        <v>343.19780000000003</v>
      </c>
      <c r="P7304" s="29"/>
      <c r="Q7304" s="129">
        <v>16.843</v>
      </c>
      <c r="R7304" s="16"/>
    </row>
    <row r="7305" spans="7:18" x14ac:dyDescent="0.25">
      <c r="G7305" s="127">
        <v>42728</v>
      </c>
      <c r="H7305" s="128">
        <v>0.75</v>
      </c>
      <c r="I7305" s="100">
        <f t="shared" si="470"/>
        <v>42728.75</v>
      </c>
      <c r="J7305" s="101">
        <v>58.644500000000001</v>
      </c>
      <c r="K7305" s="100">
        <f>'Barometric Data'!D7313</f>
        <v>42728.75</v>
      </c>
      <c r="L7305" s="102">
        <f t="shared" si="476"/>
        <v>0</v>
      </c>
      <c r="M7305" s="16">
        <f>'Barometric Data'!E7313</f>
        <v>2.3191999999999999</v>
      </c>
      <c r="N7305" s="16">
        <f t="shared" si="477"/>
        <v>56.325299999999999</v>
      </c>
      <c r="O7305" s="17">
        <f t="shared" si="478"/>
        <v>343.22969999999998</v>
      </c>
      <c r="P7305" s="29"/>
      <c r="Q7305" s="129">
        <v>16.853999999999999</v>
      </c>
      <c r="R7305" s="16"/>
    </row>
    <row r="7306" spans="7:18" x14ac:dyDescent="0.25">
      <c r="G7306" s="127">
        <v>42729</v>
      </c>
      <c r="H7306" s="128">
        <v>0</v>
      </c>
      <c r="I7306" s="100">
        <f t="shared" si="470"/>
        <v>42729</v>
      </c>
      <c r="J7306" s="101">
        <v>58.677599999999998</v>
      </c>
      <c r="K7306" s="100">
        <f>'Barometric Data'!D7314</f>
        <v>42729</v>
      </c>
      <c r="L7306" s="102">
        <f t="shared" si="476"/>
        <v>0</v>
      </c>
      <c r="M7306" s="16">
        <f>'Barometric Data'!E7314</f>
        <v>2.3780000000000001</v>
      </c>
      <c r="N7306" s="16">
        <f t="shared" si="477"/>
        <v>56.299599999999998</v>
      </c>
      <c r="O7306" s="17">
        <f t="shared" si="478"/>
        <v>343.25540000000001</v>
      </c>
      <c r="P7306" s="29"/>
      <c r="Q7306" s="129">
        <v>16.846</v>
      </c>
      <c r="R7306" s="16"/>
    </row>
    <row r="7307" spans="7:18" x14ac:dyDescent="0.25">
      <c r="G7307" s="127">
        <v>42729</v>
      </c>
      <c r="H7307" s="128">
        <v>0.25</v>
      </c>
      <c r="I7307" s="100">
        <f t="shared" si="470"/>
        <v>42729.25</v>
      </c>
      <c r="J7307" s="101">
        <v>58.756</v>
      </c>
      <c r="K7307" s="100">
        <f>'Barometric Data'!D7315</f>
        <v>42729.25</v>
      </c>
      <c r="L7307" s="102">
        <f t="shared" si="476"/>
        <v>0</v>
      </c>
      <c r="M7307" s="16">
        <f>'Barometric Data'!E7315</f>
        <v>2.4479000000000002</v>
      </c>
      <c r="N7307" s="16">
        <f t="shared" si="477"/>
        <v>56.308100000000003</v>
      </c>
      <c r="O7307" s="17">
        <f t="shared" si="478"/>
        <v>343.24689999999998</v>
      </c>
      <c r="P7307" s="29"/>
      <c r="Q7307" s="129">
        <v>16.846</v>
      </c>
      <c r="R7307" s="16"/>
    </row>
    <row r="7308" spans="7:18" x14ac:dyDescent="0.25">
      <c r="G7308" s="127">
        <v>42729</v>
      </c>
      <c r="H7308" s="128">
        <v>0.5</v>
      </c>
      <c r="I7308" s="100">
        <f t="shared" si="470"/>
        <v>42729.5</v>
      </c>
      <c r="J7308" s="101">
        <v>58.823999999999998</v>
      </c>
      <c r="K7308" s="100">
        <f>'Barometric Data'!D7316</f>
        <v>42729.5</v>
      </c>
      <c r="L7308" s="102">
        <f t="shared" si="476"/>
        <v>0</v>
      </c>
      <c r="M7308" s="16">
        <f>'Barometric Data'!E7316</f>
        <v>2.5937999999999999</v>
      </c>
      <c r="N7308" s="16">
        <f t="shared" si="477"/>
        <v>56.230199999999996</v>
      </c>
      <c r="O7308" s="17">
        <f t="shared" si="478"/>
        <v>343.32479999999998</v>
      </c>
      <c r="P7308" s="29"/>
      <c r="Q7308" s="129">
        <v>16.850000000000001</v>
      </c>
      <c r="R7308" s="16"/>
    </row>
    <row r="7309" spans="7:18" x14ac:dyDescent="0.25">
      <c r="G7309" s="127">
        <v>42729</v>
      </c>
      <c r="H7309" s="128">
        <v>0.75</v>
      </c>
      <c r="I7309" s="100">
        <f t="shared" si="470"/>
        <v>42729.75</v>
      </c>
      <c r="J7309" s="101">
        <v>58.903500000000001</v>
      </c>
      <c r="K7309" s="100">
        <f>'Barometric Data'!D7317</f>
        <v>42729.75</v>
      </c>
      <c r="L7309" s="102">
        <f t="shared" si="476"/>
        <v>0</v>
      </c>
      <c r="M7309" s="16">
        <f>'Barometric Data'!E7317</f>
        <v>2.7103000000000002</v>
      </c>
      <c r="N7309" s="16">
        <f t="shared" si="477"/>
        <v>56.193200000000004</v>
      </c>
      <c r="O7309" s="17">
        <f t="shared" si="478"/>
        <v>343.36180000000002</v>
      </c>
      <c r="P7309" s="29"/>
      <c r="Q7309" s="129">
        <v>16.849</v>
      </c>
      <c r="R7309" s="16"/>
    </row>
    <row r="7310" spans="7:18" x14ac:dyDescent="0.25">
      <c r="G7310" s="127">
        <v>42730</v>
      </c>
      <c r="H7310" s="128">
        <v>0</v>
      </c>
      <c r="I7310" s="100">
        <f t="shared" si="470"/>
        <v>42730</v>
      </c>
      <c r="J7310" s="101">
        <v>58.968299999999999</v>
      </c>
      <c r="K7310" s="100">
        <f>'Barometric Data'!D7318</f>
        <v>42730</v>
      </c>
      <c r="L7310" s="102">
        <f t="shared" si="476"/>
        <v>0</v>
      </c>
      <c r="M7310" s="16">
        <f>'Barometric Data'!E7318</f>
        <v>2.8464</v>
      </c>
      <c r="N7310" s="16">
        <f t="shared" si="477"/>
        <v>56.121899999999997</v>
      </c>
      <c r="O7310" s="17">
        <f t="shared" si="478"/>
        <v>343.43310000000002</v>
      </c>
      <c r="P7310" s="29"/>
      <c r="Q7310" s="129">
        <v>16.847000000000001</v>
      </c>
      <c r="R7310" s="16"/>
    </row>
    <row r="7311" spans="7:18" x14ac:dyDescent="0.25">
      <c r="G7311" s="127">
        <v>42730</v>
      </c>
      <c r="H7311" s="128">
        <v>0.25</v>
      </c>
      <c r="I7311" s="100">
        <f t="shared" ref="I7311:I7374" si="479">G7311+H7311</f>
        <v>42730.25</v>
      </c>
      <c r="J7311" s="101">
        <v>59.049799999999998</v>
      </c>
      <c r="K7311" s="100">
        <f>'Barometric Data'!D7319</f>
        <v>42730.25</v>
      </c>
      <c r="L7311" s="102">
        <f t="shared" si="476"/>
        <v>0</v>
      </c>
      <c r="M7311" s="16">
        <f>'Barometric Data'!E7319</f>
        <v>2.9470999999999998</v>
      </c>
      <c r="N7311" s="16">
        <f t="shared" si="477"/>
        <v>56.102699999999999</v>
      </c>
      <c r="O7311" s="17">
        <f t="shared" si="478"/>
        <v>343.45230000000004</v>
      </c>
      <c r="P7311" s="29"/>
      <c r="Q7311" s="129">
        <v>16.847999999999999</v>
      </c>
      <c r="R7311" s="16"/>
    </row>
    <row r="7312" spans="7:18" x14ac:dyDescent="0.25">
      <c r="G7312" s="127">
        <v>42730</v>
      </c>
      <c r="H7312" s="128">
        <v>0.5</v>
      </c>
      <c r="I7312" s="100">
        <f t="shared" si="479"/>
        <v>42730.5</v>
      </c>
      <c r="J7312" s="101">
        <v>59.114600000000003</v>
      </c>
      <c r="K7312" s="100">
        <f>'Barometric Data'!D7320</f>
        <v>42730.5</v>
      </c>
      <c r="L7312" s="102">
        <f t="shared" si="476"/>
        <v>0</v>
      </c>
      <c r="M7312" s="16">
        <f>'Barometric Data'!E7320</f>
        <v>3.0775000000000001</v>
      </c>
      <c r="N7312" s="16">
        <f t="shared" si="477"/>
        <v>56.037100000000002</v>
      </c>
      <c r="O7312" s="17">
        <f t="shared" si="478"/>
        <v>343.5179</v>
      </c>
      <c r="P7312" s="29"/>
      <c r="Q7312" s="129">
        <v>16.844000000000001</v>
      </c>
      <c r="R7312" s="16"/>
    </row>
    <row r="7313" spans="7:18" x14ac:dyDescent="0.25">
      <c r="G7313" s="127">
        <v>42730</v>
      </c>
      <c r="H7313" s="128">
        <v>0.75</v>
      </c>
      <c r="I7313" s="100">
        <f t="shared" si="479"/>
        <v>42730.75</v>
      </c>
      <c r="J7313" s="101">
        <v>59.111899999999999</v>
      </c>
      <c r="K7313" s="100">
        <f>'Barometric Data'!D7321</f>
        <v>42730.75</v>
      </c>
      <c r="L7313" s="102">
        <f t="shared" si="476"/>
        <v>0</v>
      </c>
      <c r="M7313" s="16">
        <f>'Barometric Data'!E7321</f>
        <v>3.0638999999999998</v>
      </c>
      <c r="N7313" s="16">
        <f t="shared" si="477"/>
        <v>56.048000000000002</v>
      </c>
      <c r="O7313" s="17">
        <f t="shared" si="478"/>
        <v>343.50700000000001</v>
      </c>
      <c r="P7313" s="29"/>
      <c r="Q7313" s="129">
        <v>16.853999999999999</v>
      </c>
      <c r="R7313" s="16"/>
    </row>
    <row r="7314" spans="7:18" x14ac:dyDescent="0.25">
      <c r="G7314" s="127">
        <v>42731</v>
      </c>
      <c r="H7314" s="128">
        <v>0</v>
      </c>
      <c r="I7314" s="100">
        <f t="shared" si="479"/>
        <v>42731</v>
      </c>
      <c r="J7314" s="101">
        <v>59.048900000000003</v>
      </c>
      <c r="K7314" s="100">
        <f>'Barometric Data'!D7322</f>
        <v>42731</v>
      </c>
      <c r="L7314" s="102">
        <f t="shared" si="476"/>
        <v>0</v>
      </c>
      <c r="M7314" s="16">
        <f>'Barometric Data'!E7322</f>
        <v>3.0097</v>
      </c>
      <c r="N7314" s="16">
        <f t="shared" si="477"/>
        <v>56.039200000000001</v>
      </c>
      <c r="O7314" s="17">
        <f t="shared" si="478"/>
        <v>343.51580000000001</v>
      </c>
      <c r="P7314" s="29"/>
      <c r="Q7314" s="129">
        <v>16.847000000000001</v>
      </c>
      <c r="R7314" s="16"/>
    </row>
    <row r="7315" spans="7:18" x14ac:dyDescent="0.25">
      <c r="G7315" s="127">
        <v>42731</v>
      </c>
      <c r="H7315" s="128">
        <v>0.25</v>
      </c>
      <c r="I7315" s="100">
        <f t="shared" si="479"/>
        <v>42731.25</v>
      </c>
      <c r="J7315" s="101">
        <v>59.0503</v>
      </c>
      <c r="K7315" s="100">
        <f>'Barometric Data'!D7323</f>
        <v>42731.25</v>
      </c>
      <c r="L7315" s="102">
        <f t="shared" si="476"/>
        <v>0</v>
      </c>
      <c r="M7315" s="16">
        <f>'Barometric Data'!E7323</f>
        <v>2.9342999999999999</v>
      </c>
      <c r="N7315" s="16">
        <f t="shared" si="477"/>
        <v>56.116</v>
      </c>
      <c r="O7315" s="17">
        <f t="shared" si="478"/>
        <v>343.43900000000002</v>
      </c>
      <c r="P7315" s="29"/>
      <c r="Q7315" s="129">
        <v>16.843</v>
      </c>
      <c r="R7315" s="16"/>
    </row>
    <row r="7316" spans="7:18" x14ac:dyDescent="0.25">
      <c r="G7316" s="127">
        <v>42731</v>
      </c>
      <c r="H7316" s="128">
        <v>0.5</v>
      </c>
      <c r="I7316" s="100">
        <f t="shared" si="479"/>
        <v>42731.5</v>
      </c>
      <c r="J7316" s="101">
        <v>58.984999999999999</v>
      </c>
      <c r="K7316" s="100">
        <f>'Barometric Data'!D7324</f>
        <v>42731.5</v>
      </c>
      <c r="L7316" s="102">
        <f t="shared" si="476"/>
        <v>0</v>
      </c>
      <c r="M7316" s="16">
        <f>'Barometric Data'!E7324</f>
        <v>2.8422000000000001</v>
      </c>
      <c r="N7316" s="16">
        <f t="shared" si="477"/>
        <v>56.142800000000001</v>
      </c>
      <c r="O7316" s="17">
        <f t="shared" si="478"/>
        <v>343.41219999999998</v>
      </c>
      <c r="P7316" s="29"/>
      <c r="Q7316" s="129">
        <v>16.850000000000001</v>
      </c>
      <c r="R7316" s="16"/>
    </row>
    <row r="7317" spans="7:18" x14ac:dyDescent="0.25">
      <c r="G7317" s="127">
        <v>42731</v>
      </c>
      <c r="H7317" s="128">
        <v>0.75</v>
      </c>
      <c r="I7317" s="100">
        <f t="shared" si="479"/>
        <v>42731.75</v>
      </c>
      <c r="J7317" s="101">
        <v>58.953899999999997</v>
      </c>
      <c r="K7317" s="100">
        <f>'Barometric Data'!D7325</f>
        <v>42731.75</v>
      </c>
      <c r="L7317" s="102">
        <f t="shared" si="476"/>
        <v>0</v>
      </c>
      <c r="M7317" s="16">
        <f>'Barometric Data'!E7325</f>
        <v>2.8071000000000002</v>
      </c>
      <c r="N7317" s="16">
        <f t="shared" si="477"/>
        <v>56.146799999999999</v>
      </c>
      <c r="O7317" s="17">
        <f t="shared" si="478"/>
        <v>343.40820000000002</v>
      </c>
      <c r="P7317" s="29"/>
      <c r="Q7317" s="129">
        <v>16.844999999999999</v>
      </c>
      <c r="R7317" s="16"/>
    </row>
    <row r="7318" spans="7:18" x14ac:dyDescent="0.25">
      <c r="G7318" s="127">
        <v>42732</v>
      </c>
      <c r="H7318" s="128">
        <v>0</v>
      </c>
      <c r="I7318" s="100">
        <f t="shared" si="479"/>
        <v>42732</v>
      </c>
      <c r="J7318" s="101">
        <v>58.995899999999999</v>
      </c>
      <c r="K7318" s="100">
        <f>'Barometric Data'!D7326</f>
        <v>42732</v>
      </c>
      <c r="L7318" s="102">
        <f t="shared" si="476"/>
        <v>0</v>
      </c>
      <c r="M7318" s="16">
        <f>'Barometric Data'!E7326</f>
        <v>2.9154</v>
      </c>
      <c r="N7318" s="16">
        <f t="shared" si="477"/>
        <v>56.080500000000001</v>
      </c>
      <c r="O7318" s="17">
        <f t="shared" si="478"/>
        <v>343.47450000000003</v>
      </c>
      <c r="P7318" s="29"/>
      <c r="Q7318" s="129">
        <v>16.843</v>
      </c>
      <c r="R7318" s="16"/>
    </row>
    <row r="7319" spans="7:18" x14ac:dyDescent="0.25">
      <c r="G7319" s="127">
        <v>42732</v>
      </c>
      <c r="H7319" s="128">
        <v>0.25</v>
      </c>
      <c r="I7319" s="100">
        <f t="shared" si="479"/>
        <v>42732.25</v>
      </c>
      <c r="J7319" s="101">
        <v>59.079500000000003</v>
      </c>
      <c r="K7319" s="100">
        <f>'Barometric Data'!D7327</f>
        <v>42732.25</v>
      </c>
      <c r="L7319" s="102">
        <f t="shared" si="476"/>
        <v>0</v>
      </c>
      <c r="M7319" s="16">
        <f>'Barometric Data'!E7327</f>
        <v>3.0005999999999999</v>
      </c>
      <c r="N7319" s="16">
        <f t="shared" si="477"/>
        <v>56.078900000000004</v>
      </c>
      <c r="O7319" s="17">
        <f t="shared" si="478"/>
        <v>343.47609999999997</v>
      </c>
      <c r="P7319" s="29"/>
      <c r="Q7319" s="129">
        <v>16.855</v>
      </c>
      <c r="R7319" s="16"/>
    </row>
    <row r="7320" spans="7:18" x14ac:dyDescent="0.25">
      <c r="G7320" s="127">
        <v>42732</v>
      </c>
      <c r="H7320" s="128">
        <v>0.5</v>
      </c>
      <c r="I7320" s="100">
        <f t="shared" si="479"/>
        <v>42732.5</v>
      </c>
      <c r="J7320" s="101">
        <v>59.153199999999998</v>
      </c>
      <c r="K7320" s="100">
        <f>'Barometric Data'!D7328</f>
        <v>42732.5</v>
      </c>
      <c r="L7320" s="102">
        <f t="shared" si="476"/>
        <v>0</v>
      </c>
      <c r="M7320" s="16">
        <f>'Barometric Data'!E7328</f>
        <v>3.1539999999999999</v>
      </c>
      <c r="N7320" s="16">
        <f t="shared" si="477"/>
        <v>55.999200000000002</v>
      </c>
      <c r="O7320" s="17">
        <f t="shared" si="478"/>
        <v>343.55579999999998</v>
      </c>
      <c r="P7320" s="29"/>
      <c r="Q7320" s="129">
        <v>16.841000000000001</v>
      </c>
      <c r="R7320" s="16"/>
    </row>
    <row r="7321" spans="7:18" x14ac:dyDescent="0.25">
      <c r="G7321" s="127">
        <v>42732</v>
      </c>
      <c r="H7321" s="128">
        <v>0.75</v>
      </c>
      <c r="I7321" s="100">
        <f t="shared" si="479"/>
        <v>42732.75</v>
      </c>
      <c r="J7321" s="101">
        <v>59.176299999999998</v>
      </c>
      <c r="K7321" s="100">
        <f>'Barometric Data'!D7329</f>
        <v>42732.75</v>
      </c>
      <c r="L7321" s="102">
        <f t="shared" si="476"/>
        <v>0</v>
      </c>
      <c r="M7321" s="16">
        <f>'Barometric Data'!E7329</f>
        <v>3.1778</v>
      </c>
      <c r="N7321" s="16">
        <f t="shared" si="477"/>
        <v>55.9985</v>
      </c>
      <c r="O7321" s="17">
        <f t="shared" si="478"/>
        <v>343.55650000000003</v>
      </c>
      <c r="P7321" s="29"/>
      <c r="Q7321" s="129">
        <v>16.838999999999999</v>
      </c>
      <c r="R7321" s="16"/>
    </row>
    <row r="7322" spans="7:18" x14ac:dyDescent="0.25">
      <c r="G7322" s="127">
        <v>42733</v>
      </c>
      <c r="H7322" s="128">
        <v>0</v>
      </c>
      <c r="I7322" s="100">
        <f t="shared" si="479"/>
        <v>42733</v>
      </c>
      <c r="J7322" s="101">
        <v>59.148000000000003</v>
      </c>
      <c r="K7322" s="100">
        <f>'Barometric Data'!D7330</f>
        <v>42733</v>
      </c>
      <c r="L7322" s="102">
        <f t="shared" si="476"/>
        <v>0</v>
      </c>
      <c r="M7322" s="16">
        <f>'Barometric Data'!E7330</f>
        <v>3.1938</v>
      </c>
      <c r="N7322" s="16">
        <f t="shared" si="477"/>
        <v>55.9542</v>
      </c>
      <c r="O7322" s="17">
        <f t="shared" si="478"/>
        <v>343.60079999999999</v>
      </c>
      <c r="P7322" s="29"/>
      <c r="Q7322" s="129">
        <v>16.855</v>
      </c>
      <c r="R7322" s="16"/>
    </row>
    <row r="7323" spans="7:18" x14ac:dyDescent="0.25">
      <c r="G7323" s="127">
        <v>42733</v>
      </c>
      <c r="H7323" s="128">
        <v>0.25</v>
      </c>
      <c r="I7323" s="100">
        <f t="shared" si="479"/>
        <v>42733.25</v>
      </c>
      <c r="J7323" s="101">
        <v>59.162300000000002</v>
      </c>
      <c r="K7323" s="100">
        <f>'Barometric Data'!D7331</f>
        <v>42733.25</v>
      </c>
      <c r="L7323" s="102">
        <f t="shared" si="476"/>
        <v>0</v>
      </c>
      <c r="M7323" s="16">
        <f>'Barometric Data'!E7331</f>
        <v>3.1480999999999999</v>
      </c>
      <c r="N7323" s="16">
        <f t="shared" si="477"/>
        <v>56.014200000000002</v>
      </c>
      <c r="O7323" s="17">
        <f t="shared" si="478"/>
        <v>343.54079999999999</v>
      </c>
      <c r="P7323" s="29"/>
      <c r="Q7323" s="129">
        <v>16.847000000000001</v>
      </c>
      <c r="R7323" s="16"/>
    </row>
    <row r="7324" spans="7:18" x14ac:dyDescent="0.25">
      <c r="G7324" s="127">
        <v>42733</v>
      </c>
      <c r="H7324" s="128">
        <v>0.5</v>
      </c>
      <c r="I7324" s="100">
        <f t="shared" si="479"/>
        <v>42733.5</v>
      </c>
      <c r="J7324" s="101">
        <v>59.143900000000002</v>
      </c>
      <c r="K7324" s="100">
        <f>'Barometric Data'!D7332</f>
        <v>42733.5</v>
      </c>
      <c r="L7324" s="102">
        <f t="shared" si="476"/>
        <v>0</v>
      </c>
      <c r="M7324" s="16">
        <f>'Barometric Data'!E7332</f>
        <v>3.1585999999999999</v>
      </c>
      <c r="N7324" s="16">
        <f t="shared" si="477"/>
        <v>55.985300000000002</v>
      </c>
      <c r="O7324" s="17">
        <f t="shared" si="478"/>
        <v>343.56970000000001</v>
      </c>
      <c r="P7324" s="29"/>
      <c r="Q7324" s="129">
        <v>16.847999999999999</v>
      </c>
      <c r="R7324" s="16"/>
    </row>
    <row r="7325" spans="7:18" x14ac:dyDescent="0.25">
      <c r="G7325" s="127">
        <v>42733</v>
      </c>
      <c r="H7325" s="128">
        <v>0.75</v>
      </c>
      <c r="I7325" s="100">
        <f t="shared" si="479"/>
        <v>42733.75</v>
      </c>
      <c r="J7325" s="101">
        <v>59.103000000000002</v>
      </c>
      <c r="K7325" s="100">
        <f>'Barometric Data'!D7333</f>
        <v>42733.75</v>
      </c>
      <c r="L7325" s="102">
        <f t="shared" si="476"/>
        <v>0</v>
      </c>
      <c r="M7325" s="16">
        <f>'Barometric Data'!E7333</f>
        <v>3.0687000000000002</v>
      </c>
      <c r="N7325" s="16">
        <f t="shared" si="477"/>
        <v>56.034300000000002</v>
      </c>
      <c r="O7325" s="17">
        <f t="shared" si="478"/>
        <v>343.52070000000003</v>
      </c>
      <c r="P7325" s="29"/>
      <c r="Q7325" s="129">
        <v>16.844999999999999</v>
      </c>
      <c r="R7325" s="16"/>
    </row>
    <row r="7326" spans="7:18" x14ac:dyDescent="0.25">
      <c r="G7326" s="127">
        <v>42734</v>
      </c>
      <c r="H7326" s="128">
        <v>0</v>
      </c>
      <c r="I7326" s="100">
        <f t="shared" si="479"/>
        <v>42734</v>
      </c>
      <c r="J7326" s="101">
        <v>58.986199999999997</v>
      </c>
      <c r="K7326" s="100">
        <f>'Barometric Data'!D7334</f>
        <v>42734</v>
      </c>
      <c r="L7326" s="102">
        <f t="shared" si="476"/>
        <v>0</v>
      </c>
      <c r="M7326" s="16">
        <f>'Barometric Data'!E7334</f>
        <v>2.9367000000000001</v>
      </c>
      <c r="N7326" s="16">
        <f t="shared" si="477"/>
        <v>56.049499999999995</v>
      </c>
      <c r="O7326" s="17">
        <f t="shared" si="478"/>
        <v>343.50549999999998</v>
      </c>
      <c r="P7326" s="29"/>
      <c r="Q7326" s="129">
        <v>16.859000000000002</v>
      </c>
      <c r="R7326" s="16"/>
    </row>
    <row r="7327" spans="7:18" x14ac:dyDescent="0.25">
      <c r="G7327" s="127">
        <v>42734</v>
      </c>
      <c r="H7327" s="128">
        <v>0.25</v>
      </c>
      <c r="I7327" s="100">
        <f t="shared" si="479"/>
        <v>42734.25</v>
      </c>
      <c r="J7327" s="101">
        <v>58.9131</v>
      </c>
      <c r="K7327" s="100">
        <f>'Barometric Data'!D7335</f>
        <v>42734.25</v>
      </c>
      <c r="L7327" s="102">
        <f t="shared" si="476"/>
        <v>0</v>
      </c>
      <c r="M7327" s="16">
        <f>'Barometric Data'!E7335</f>
        <v>2.7692999999999999</v>
      </c>
      <c r="N7327" s="16">
        <f t="shared" si="477"/>
        <v>56.143799999999999</v>
      </c>
      <c r="O7327" s="17">
        <f t="shared" si="478"/>
        <v>343.41120000000001</v>
      </c>
      <c r="P7327" s="29"/>
      <c r="Q7327" s="129">
        <v>16.849</v>
      </c>
      <c r="R7327" s="16"/>
    </row>
    <row r="7328" spans="7:18" x14ac:dyDescent="0.25">
      <c r="G7328" s="127">
        <v>42734</v>
      </c>
      <c r="H7328" s="128">
        <v>0.5</v>
      </c>
      <c r="I7328" s="100">
        <f t="shared" si="479"/>
        <v>42734.5</v>
      </c>
      <c r="J7328" s="101">
        <v>58.891300000000001</v>
      </c>
      <c r="K7328" s="100">
        <f>'Barometric Data'!D7336</f>
        <v>42734.5</v>
      </c>
      <c r="L7328" s="102">
        <f t="shared" si="476"/>
        <v>0</v>
      </c>
      <c r="M7328" s="16">
        <f>'Barometric Data'!E7336</f>
        <v>2.7235</v>
      </c>
      <c r="N7328" s="16">
        <f t="shared" si="477"/>
        <v>56.1678</v>
      </c>
      <c r="O7328" s="17">
        <f t="shared" si="478"/>
        <v>343.38720000000001</v>
      </c>
      <c r="P7328" s="29"/>
      <c r="Q7328" s="129">
        <v>16.846</v>
      </c>
      <c r="R7328" s="16"/>
    </row>
    <row r="7329" spans="7:18" x14ac:dyDescent="0.25">
      <c r="G7329" s="127">
        <v>42734</v>
      </c>
      <c r="H7329" s="128">
        <v>0.75</v>
      </c>
      <c r="I7329" s="100">
        <f t="shared" si="479"/>
        <v>42734.75</v>
      </c>
      <c r="J7329" s="101">
        <v>58.872799999999998</v>
      </c>
      <c r="K7329" s="100">
        <f>'Barometric Data'!D7337</f>
        <v>42734.75</v>
      </c>
      <c r="L7329" s="102">
        <f t="shared" si="476"/>
        <v>0</v>
      </c>
      <c r="M7329" s="16">
        <f>'Barometric Data'!E7337</f>
        <v>2.7033</v>
      </c>
      <c r="N7329" s="16">
        <f t="shared" si="477"/>
        <v>56.169499999999999</v>
      </c>
      <c r="O7329" s="17">
        <f t="shared" si="478"/>
        <v>343.38549999999998</v>
      </c>
      <c r="P7329" s="29"/>
      <c r="Q7329" s="129">
        <v>16.850999999999999</v>
      </c>
      <c r="R7329" s="16"/>
    </row>
    <row r="7330" spans="7:18" x14ac:dyDescent="0.25">
      <c r="G7330" s="127">
        <v>42735</v>
      </c>
      <c r="H7330" s="128">
        <v>0</v>
      </c>
      <c r="I7330" s="100">
        <f t="shared" si="479"/>
        <v>42735</v>
      </c>
      <c r="J7330" s="101">
        <v>58.866799999999998</v>
      </c>
      <c r="K7330" s="100">
        <f>'Barometric Data'!D7338</f>
        <v>42735</v>
      </c>
      <c r="L7330" s="102">
        <f t="shared" si="476"/>
        <v>0</v>
      </c>
      <c r="M7330" s="16">
        <f>'Barometric Data'!E7338</f>
        <v>2.7450999999999999</v>
      </c>
      <c r="N7330" s="16">
        <f t="shared" si="477"/>
        <v>56.121699999999997</v>
      </c>
      <c r="O7330" s="17">
        <f t="shared" si="478"/>
        <v>343.43330000000003</v>
      </c>
      <c r="P7330" s="29"/>
      <c r="Q7330" s="129">
        <v>16.841999999999999</v>
      </c>
      <c r="R7330" s="16"/>
    </row>
    <row r="7331" spans="7:18" x14ac:dyDescent="0.25">
      <c r="G7331" s="127">
        <v>42735</v>
      </c>
      <c r="H7331" s="128">
        <v>0.25</v>
      </c>
      <c r="I7331" s="100">
        <f t="shared" si="479"/>
        <v>42735.25</v>
      </c>
      <c r="J7331" s="101">
        <v>58.915100000000002</v>
      </c>
      <c r="K7331" s="100">
        <f>'Barometric Data'!D7339</f>
        <v>42735.25</v>
      </c>
      <c r="L7331" s="102">
        <f t="shared" si="476"/>
        <v>0</v>
      </c>
      <c r="M7331" s="16">
        <f>'Barometric Data'!E7339</f>
        <v>2.7669999999999999</v>
      </c>
      <c r="N7331" s="16">
        <f t="shared" si="477"/>
        <v>56.148099999999999</v>
      </c>
      <c r="O7331" s="17">
        <f t="shared" si="478"/>
        <v>343.40690000000001</v>
      </c>
      <c r="P7331" s="29"/>
      <c r="Q7331" s="129">
        <v>16.856999999999999</v>
      </c>
      <c r="R7331" s="16"/>
    </row>
    <row r="7332" spans="7:18" x14ac:dyDescent="0.25">
      <c r="G7332" s="127">
        <v>42735</v>
      </c>
      <c r="H7332" s="128">
        <v>0.5</v>
      </c>
      <c r="I7332" s="100">
        <f t="shared" si="479"/>
        <v>42735.5</v>
      </c>
      <c r="J7332" s="101">
        <v>58.930300000000003</v>
      </c>
      <c r="K7332" s="100">
        <f>'Barometric Data'!D7340</f>
        <v>42735.5</v>
      </c>
      <c r="L7332" s="102">
        <f t="shared" si="476"/>
        <v>0</v>
      </c>
      <c r="M7332" s="16">
        <f>'Barometric Data'!E7340</f>
        <v>2.7679999999999998</v>
      </c>
      <c r="N7332" s="16">
        <f t="shared" si="477"/>
        <v>56.162300000000002</v>
      </c>
      <c r="O7332" s="17">
        <f t="shared" si="478"/>
        <v>343.39269999999999</v>
      </c>
      <c r="P7332" s="29"/>
      <c r="Q7332" s="129">
        <v>16.849</v>
      </c>
      <c r="R7332" s="16"/>
    </row>
    <row r="7333" spans="7:18" x14ac:dyDescent="0.25">
      <c r="G7333" s="127">
        <v>42735</v>
      </c>
      <c r="H7333" s="128">
        <v>0.75</v>
      </c>
      <c r="I7333" s="100">
        <f t="shared" si="479"/>
        <v>42735.75</v>
      </c>
      <c r="J7333" s="101">
        <v>58.838900000000002</v>
      </c>
      <c r="K7333" s="100">
        <f>'Barometric Data'!D7341</f>
        <v>42735.75</v>
      </c>
      <c r="L7333" s="102">
        <f t="shared" si="476"/>
        <v>0</v>
      </c>
      <c r="M7333" s="16">
        <f>'Barometric Data'!E7341</f>
        <v>2.6314000000000002</v>
      </c>
      <c r="N7333" s="16">
        <f t="shared" si="477"/>
        <v>56.207500000000003</v>
      </c>
      <c r="O7333" s="17">
        <f t="shared" si="478"/>
        <v>343.34750000000003</v>
      </c>
      <c r="P7333" s="29"/>
      <c r="Q7333" s="129">
        <v>16.846</v>
      </c>
      <c r="R7333" s="16"/>
    </row>
    <row r="7334" spans="7:18" x14ac:dyDescent="0.25">
      <c r="G7334" s="127">
        <v>42736</v>
      </c>
      <c r="H7334" s="128">
        <v>0</v>
      </c>
      <c r="I7334" s="100">
        <f t="shared" si="479"/>
        <v>42736</v>
      </c>
      <c r="J7334" s="101">
        <v>58.720500000000001</v>
      </c>
      <c r="K7334" s="100">
        <f>'Barometric Data'!D7342</f>
        <v>42736</v>
      </c>
      <c r="L7334" s="102">
        <f t="shared" si="476"/>
        <v>0</v>
      </c>
      <c r="M7334" s="16">
        <f>'Barometric Data'!E7342</f>
        <v>2.4780000000000002</v>
      </c>
      <c r="N7334" s="16">
        <f t="shared" si="477"/>
        <v>56.2425</v>
      </c>
      <c r="O7334" s="17">
        <f t="shared" si="478"/>
        <v>343.3125</v>
      </c>
      <c r="P7334" s="29"/>
      <c r="Q7334" s="129">
        <v>16.849</v>
      </c>
      <c r="R7334" s="16"/>
    </row>
    <row r="7335" spans="7:18" x14ac:dyDescent="0.25">
      <c r="G7335" s="127">
        <v>42736</v>
      </c>
      <c r="H7335" s="128">
        <v>0.25</v>
      </c>
      <c r="I7335" s="100">
        <f t="shared" si="479"/>
        <v>42736.25</v>
      </c>
      <c r="J7335" s="101">
        <v>58.714300000000001</v>
      </c>
      <c r="K7335" s="100">
        <f>'Barometric Data'!D7343</f>
        <v>42736.25</v>
      </c>
      <c r="L7335" s="102">
        <f t="shared" si="476"/>
        <v>0</v>
      </c>
      <c r="M7335" s="16">
        <f>'Barometric Data'!E7343</f>
        <v>2.4186000000000001</v>
      </c>
      <c r="N7335" s="16">
        <f t="shared" si="477"/>
        <v>56.295700000000004</v>
      </c>
      <c r="O7335" s="17">
        <f t="shared" si="478"/>
        <v>343.2593</v>
      </c>
      <c r="P7335" s="29"/>
      <c r="Q7335" s="129">
        <v>16.847000000000001</v>
      </c>
      <c r="R7335" s="16"/>
    </row>
    <row r="7336" spans="7:18" x14ac:dyDescent="0.25">
      <c r="G7336" s="127">
        <v>42736</v>
      </c>
      <c r="H7336" s="128">
        <v>0.5</v>
      </c>
      <c r="I7336" s="100">
        <f t="shared" si="479"/>
        <v>42736.5</v>
      </c>
      <c r="J7336" s="101">
        <v>58.7166</v>
      </c>
      <c r="K7336" s="100">
        <f>'Barometric Data'!D7344</f>
        <v>42736.5</v>
      </c>
      <c r="L7336" s="102">
        <f t="shared" si="476"/>
        <v>0</v>
      </c>
      <c r="M7336" s="16">
        <f>'Barometric Data'!E7344</f>
        <v>2.4154</v>
      </c>
      <c r="N7336" s="16">
        <f t="shared" si="477"/>
        <v>56.301200000000001</v>
      </c>
      <c r="O7336" s="17">
        <f t="shared" si="478"/>
        <v>343.25380000000001</v>
      </c>
      <c r="P7336" s="29"/>
      <c r="Q7336" s="129">
        <v>16.844999999999999</v>
      </c>
      <c r="R7336" s="16"/>
    </row>
    <row r="7337" spans="7:18" x14ac:dyDescent="0.25">
      <c r="G7337" s="127">
        <v>42736</v>
      </c>
      <c r="H7337" s="128">
        <v>0.75</v>
      </c>
      <c r="I7337" s="100">
        <f t="shared" si="479"/>
        <v>42736.75</v>
      </c>
      <c r="J7337" s="101">
        <v>58.6661</v>
      </c>
      <c r="K7337" s="100">
        <f>'Barometric Data'!D7345</f>
        <v>42736.75</v>
      </c>
      <c r="L7337" s="102">
        <f t="shared" si="476"/>
        <v>0</v>
      </c>
      <c r="M7337" s="16">
        <f>'Barometric Data'!E7345</f>
        <v>2.3216999999999999</v>
      </c>
      <c r="N7337" s="16">
        <f t="shared" si="477"/>
        <v>56.3444</v>
      </c>
      <c r="O7337" s="17">
        <f t="shared" si="478"/>
        <v>343.2106</v>
      </c>
      <c r="P7337" s="29"/>
      <c r="Q7337" s="129">
        <v>16.841999999999999</v>
      </c>
      <c r="R7337" s="16"/>
    </row>
    <row r="7338" spans="7:18" x14ac:dyDescent="0.25">
      <c r="G7338" s="127">
        <v>42737</v>
      </c>
      <c r="H7338" s="128">
        <v>0</v>
      </c>
      <c r="I7338" s="100">
        <f t="shared" si="479"/>
        <v>42737</v>
      </c>
      <c r="J7338" s="101">
        <v>58.648400000000002</v>
      </c>
      <c r="K7338" s="100">
        <f>'Barometric Data'!D7346</f>
        <v>42737</v>
      </c>
      <c r="L7338" s="102">
        <f t="shared" si="476"/>
        <v>0</v>
      </c>
      <c r="M7338" s="16">
        <f>'Barometric Data'!E7346</f>
        <v>2.3269000000000002</v>
      </c>
      <c r="N7338" s="16">
        <f t="shared" si="477"/>
        <v>56.3215</v>
      </c>
      <c r="O7338" s="17">
        <f t="shared" si="478"/>
        <v>343.23349999999999</v>
      </c>
      <c r="P7338" s="29"/>
      <c r="Q7338" s="129">
        <v>16.849</v>
      </c>
      <c r="R7338" s="16"/>
    </row>
    <row r="7339" spans="7:18" x14ac:dyDescent="0.25">
      <c r="G7339" s="127">
        <v>42737</v>
      </c>
      <c r="H7339" s="128">
        <v>0.25</v>
      </c>
      <c r="I7339" s="100">
        <f t="shared" si="479"/>
        <v>42737.25</v>
      </c>
      <c r="J7339" s="101">
        <v>58.717799999999997</v>
      </c>
      <c r="K7339" s="100">
        <f>'Barometric Data'!D7347</f>
        <v>42737.25</v>
      </c>
      <c r="L7339" s="102">
        <f t="shared" si="476"/>
        <v>0</v>
      </c>
      <c r="M7339" s="16">
        <f>'Barometric Data'!E7347</f>
        <v>2.4180000000000001</v>
      </c>
      <c r="N7339" s="16">
        <f t="shared" si="477"/>
        <v>56.299799999999998</v>
      </c>
      <c r="O7339" s="17">
        <f t="shared" si="478"/>
        <v>343.2552</v>
      </c>
      <c r="P7339" s="29"/>
      <c r="Q7339" s="129">
        <v>16.858000000000001</v>
      </c>
      <c r="R7339" s="16"/>
    </row>
    <row r="7340" spans="7:18" x14ac:dyDescent="0.25">
      <c r="G7340" s="127">
        <v>42737</v>
      </c>
      <c r="H7340" s="128">
        <v>0.5</v>
      </c>
      <c r="I7340" s="100">
        <f t="shared" si="479"/>
        <v>42737.5</v>
      </c>
      <c r="J7340" s="101">
        <v>58.788400000000003</v>
      </c>
      <c r="K7340" s="100">
        <f>'Barometric Data'!D7348</f>
        <v>42737.5</v>
      </c>
      <c r="L7340" s="102">
        <f t="shared" si="476"/>
        <v>0</v>
      </c>
      <c r="M7340" s="16">
        <f>'Barometric Data'!E7348</f>
        <v>2.5139999999999998</v>
      </c>
      <c r="N7340" s="16">
        <f t="shared" si="477"/>
        <v>56.2744</v>
      </c>
      <c r="O7340" s="17">
        <f t="shared" si="478"/>
        <v>343.28059999999999</v>
      </c>
      <c r="P7340" s="29"/>
      <c r="Q7340" s="129">
        <v>16.841999999999999</v>
      </c>
      <c r="R7340" s="16"/>
    </row>
    <row r="7341" spans="7:18" x14ac:dyDescent="0.25">
      <c r="G7341" s="127">
        <v>42737</v>
      </c>
      <c r="H7341" s="128">
        <v>0.75</v>
      </c>
      <c r="I7341" s="100">
        <f t="shared" si="479"/>
        <v>42737.75</v>
      </c>
      <c r="J7341" s="101">
        <v>58.8386</v>
      </c>
      <c r="K7341" s="100">
        <f>'Barometric Data'!D7349</f>
        <v>42737.75</v>
      </c>
      <c r="L7341" s="102">
        <f t="shared" si="476"/>
        <v>0</v>
      </c>
      <c r="M7341" s="16">
        <f>'Barometric Data'!E7349</f>
        <v>2.6143000000000001</v>
      </c>
      <c r="N7341" s="16">
        <f t="shared" si="477"/>
        <v>56.224299999999999</v>
      </c>
      <c r="O7341" s="17">
        <f t="shared" si="478"/>
        <v>343.33069999999998</v>
      </c>
      <c r="P7341" s="29"/>
      <c r="Q7341" s="129">
        <v>16.838999999999999</v>
      </c>
      <c r="R7341" s="16"/>
    </row>
    <row r="7342" spans="7:18" x14ac:dyDescent="0.25">
      <c r="G7342" s="127">
        <v>42738</v>
      </c>
      <c r="H7342" s="128">
        <v>0</v>
      </c>
      <c r="I7342" s="100">
        <f t="shared" si="479"/>
        <v>42738</v>
      </c>
      <c r="J7342" s="101">
        <v>58.879800000000003</v>
      </c>
      <c r="K7342" s="100">
        <f>'Barometric Data'!D7350</f>
        <v>42738</v>
      </c>
      <c r="L7342" s="102">
        <f t="shared" si="476"/>
        <v>0</v>
      </c>
      <c r="M7342" s="16">
        <f>'Barometric Data'!E7350</f>
        <v>2.6707999999999998</v>
      </c>
      <c r="N7342" s="16">
        <f t="shared" si="477"/>
        <v>56.209000000000003</v>
      </c>
      <c r="O7342" s="17">
        <f t="shared" si="478"/>
        <v>343.346</v>
      </c>
      <c r="P7342" s="29"/>
      <c r="Q7342" s="129">
        <v>16.847999999999999</v>
      </c>
      <c r="R7342" s="16"/>
    </row>
    <row r="7343" spans="7:18" x14ac:dyDescent="0.25">
      <c r="G7343" s="127">
        <v>42738</v>
      </c>
      <c r="H7343" s="128">
        <v>0.25</v>
      </c>
      <c r="I7343" s="100">
        <f t="shared" si="479"/>
        <v>42738.25</v>
      </c>
      <c r="J7343" s="101">
        <v>58.913400000000003</v>
      </c>
      <c r="K7343" s="100">
        <f>'Barometric Data'!D7351</f>
        <v>42738.25</v>
      </c>
      <c r="L7343" s="102">
        <f t="shared" si="476"/>
        <v>0</v>
      </c>
      <c r="M7343" s="16">
        <f>'Barometric Data'!E7351</f>
        <v>2.7372000000000001</v>
      </c>
      <c r="N7343" s="16">
        <f t="shared" si="477"/>
        <v>56.176200000000001</v>
      </c>
      <c r="O7343" s="17">
        <f t="shared" si="478"/>
        <v>343.37880000000001</v>
      </c>
      <c r="P7343" s="29"/>
      <c r="Q7343" s="129">
        <v>16.850000000000001</v>
      </c>
      <c r="R7343" s="16"/>
    </row>
    <row r="7344" spans="7:18" x14ac:dyDescent="0.25">
      <c r="G7344" s="127">
        <v>42738</v>
      </c>
      <c r="H7344" s="128">
        <v>0.5</v>
      </c>
      <c r="I7344" s="100">
        <f t="shared" si="479"/>
        <v>42738.5</v>
      </c>
      <c r="J7344" s="101">
        <v>58.967199999999998</v>
      </c>
      <c r="K7344" s="100">
        <f>'Barometric Data'!D7352</f>
        <v>42738.5</v>
      </c>
      <c r="L7344" s="102">
        <f t="shared" si="476"/>
        <v>0</v>
      </c>
      <c r="M7344" s="16">
        <f>'Barometric Data'!E7352</f>
        <v>2.7768000000000002</v>
      </c>
      <c r="N7344" s="16">
        <f t="shared" si="477"/>
        <v>56.190399999999997</v>
      </c>
      <c r="O7344" s="17">
        <f t="shared" si="478"/>
        <v>343.3646</v>
      </c>
      <c r="P7344" s="29"/>
      <c r="Q7344" s="129">
        <v>16.850000000000001</v>
      </c>
      <c r="R7344" s="16"/>
    </row>
    <row r="7345" spans="7:18" x14ac:dyDescent="0.25">
      <c r="G7345" s="127">
        <v>42738</v>
      </c>
      <c r="H7345" s="128">
        <v>0.75</v>
      </c>
      <c r="I7345" s="100">
        <f t="shared" si="479"/>
        <v>42738.75</v>
      </c>
      <c r="J7345" s="101">
        <v>58.916600000000003</v>
      </c>
      <c r="K7345" s="100">
        <f>'Barometric Data'!D7353</f>
        <v>42738.75</v>
      </c>
      <c r="L7345" s="102">
        <f t="shared" si="476"/>
        <v>0</v>
      </c>
      <c r="M7345" s="16">
        <f>'Barometric Data'!E7353</f>
        <v>2.7345999999999999</v>
      </c>
      <c r="N7345" s="16">
        <f t="shared" si="477"/>
        <v>56.182000000000002</v>
      </c>
      <c r="O7345" s="17">
        <f t="shared" si="478"/>
        <v>343.37299999999999</v>
      </c>
      <c r="P7345" s="29"/>
      <c r="Q7345" s="129">
        <v>16.84</v>
      </c>
      <c r="R7345" s="16"/>
    </row>
    <row r="7346" spans="7:18" x14ac:dyDescent="0.25">
      <c r="G7346" s="127">
        <v>42739</v>
      </c>
      <c r="H7346" s="128">
        <v>0</v>
      </c>
      <c r="I7346" s="100">
        <f t="shared" si="479"/>
        <v>42739</v>
      </c>
      <c r="J7346" s="101">
        <v>58.890099999999997</v>
      </c>
      <c r="K7346" s="100">
        <f>'Barometric Data'!D7354</f>
        <v>42739</v>
      </c>
      <c r="L7346" s="102">
        <f t="shared" si="476"/>
        <v>0</v>
      </c>
      <c r="M7346" s="16">
        <f>'Barometric Data'!E7354</f>
        <v>2.6554000000000002</v>
      </c>
      <c r="N7346" s="16">
        <f t="shared" si="477"/>
        <v>56.234699999999997</v>
      </c>
      <c r="O7346" s="17">
        <f t="shared" si="478"/>
        <v>343.32030000000003</v>
      </c>
      <c r="P7346" s="29"/>
      <c r="Q7346" s="129">
        <v>16.837</v>
      </c>
      <c r="R7346" s="16"/>
    </row>
    <row r="7347" spans="7:18" x14ac:dyDescent="0.25">
      <c r="G7347" s="127">
        <v>42739</v>
      </c>
      <c r="H7347" s="128">
        <v>0.25</v>
      </c>
      <c r="I7347" s="100">
        <f t="shared" si="479"/>
        <v>42739.25</v>
      </c>
      <c r="J7347" s="101">
        <v>58.813200000000002</v>
      </c>
      <c r="K7347" s="100">
        <f>'Barometric Data'!D7355</f>
        <v>42739.25</v>
      </c>
      <c r="L7347" s="102">
        <f t="shared" si="476"/>
        <v>0</v>
      </c>
      <c r="M7347" s="16">
        <f>'Barometric Data'!E7355</f>
        <v>2.5200999999999998</v>
      </c>
      <c r="N7347" s="16">
        <f t="shared" si="477"/>
        <v>56.293100000000003</v>
      </c>
      <c r="O7347" s="17">
        <f t="shared" si="478"/>
        <v>343.26190000000003</v>
      </c>
      <c r="P7347" s="29"/>
      <c r="Q7347" s="129">
        <v>16.844999999999999</v>
      </c>
      <c r="R7347" s="16"/>
    </row>
    <row r="7348" spans="7:18" x14ac:dyDescent="0.25">
      <c r="G7348" s="127">
        <v>42739</v>
      </c>
      <c r="H7348" s="128">
        <v>0.5</v>
      </c>
      <c r="I7348" s="100">
        <f t="shared" si="479"/>
        <v>42739.5</v>
      </c>
      <c r="J7348" s="101">
        <v>58.848199999999999</v>
      </c>
      <c r="K7348" s="100">
        <f>'Barometric Data'!D7356</f>
        <v>42739.5</v>
      </c>
      <c r="L7348" s="102">
        <f t="shared" ref="L7348:L7411" si="480">I7348-K7348</f>
        <v>0</v>
      </c>
      <c r="M7348" s="16">
        <f>'Barometric Data'!E7356</f>
        <v>2.5474000000000001</v>
      </c>
      <c r="N7348" s="16">
        <f t="shared" ref="N7348:N7411" si="481">J7348-M7348</f>
        <v>56.300799999999995</v>
      </c>
      <c r="O7348" s="17">
        <f t="shared" si="478"/>
        <v>343.25420000000003</v>
      </c>
      <c r="P7348" s="29"/>
      <c r="Q7348" s="129">
        <v>16.846</v>
      </c>
      <c r="R7348" s="16"/>
    </row>
    <row r="7349" spans="7:18" x14ac:dyDescent="0.25">
      <c r="G7349" s="127">
        <v>42739</v>
      </c>
      <c r="H7349" s="128">
        <v>0.75</v>
      </c>
      <c r="I7349" s="100">
        <f t="shared" si="479"/>
        <v>42739.75</v>
      </c>
      <c r="J7349" s="101">
        <v>58.8767</v>
      </c>
      <c r="K7349" s="100">
        <f>'Barometric Data'!D7357</f>
        <v>42739.75</v>
      </c>
      <c r="L7349" s="102">
        <f t="shared" si="480"/>
        <v>0</v>
      </c>
      <c r="M7349" s="16">
        <f>'Barometric Data'!E7357</f>
        <v>2.6183999999999998</v>
      </c>
      <c r="N7349" s="16">
        <f t="shared" si="481"/>
        <v>56.258299999999998</v>
      </c>
      <c r="O7349" s="17">
        <f t="shared" si="478"/>
        <v>343.29669999999999</v>
      </c>
      <c r="P7349" s="29"/>
      <c r="Q7349" s="129">
        <v>16.849</v>
      </c>
      <c r="R7349" s="16"/>
    </row>
    <row r="7350" spans="7:18" x14ac:dyDescent="0.25">
      <c r="G7350" s="127">
        <v>42740</v>
      </c>
      <c r="H7350" s="128">
        <v>0</v>
      </c>
      <c r="I7350" s="100">
        <f t="shared" si="479"/>
        <v>42740</v>
      </c>
      <c r="J7350" s="101">
        <v>58.969099999999997</v>
      </c>
      <c r="K7350" s="100">
        <f>'Barometric Data'!D7358</f>
        <v>42740</v>
      </c>
      <c r="L7350" s="102">
        <f t="shared" si="480"/>
        <v>0</v>
      </c>
      <c r="M7350" s="16">
        <f>'Barometric Data'!E7358</f>
        <v>2.7361</v>
      </c>
      <c r="N7350" s="16">
        <f t="shared" si="481"/>
        <v>56.232999999999997</v>
      </c>
      <c r="O7350" s="17">
        <f t="shared" ref="O7350:O7413" si="482">$D$30-N7350</f>
        <v>343.322</v>
      </c>
      <c r="P7350" s="29"/>
      <c r="Q7350" s="129">
        <v>16.838000000000001</v>
      </c>
      <c r="R7350" s="16"/>
    </row>
    <row r="7351" spans="7:18" x14ac:dyDescent="0.25">
      <c r="G7351" s="127">
        <v>42740</v>
      </c>
      <c r="H7351" s="128">
        <v>0.25</v>
      </c>
      <c r="I7351" s="100">
        <f t="shared" si="479"/>
        <v>42740.25</v>
      </c>
      <c r="J7351" s="101">
        <v>58.974299999999999</v>
      </c>
      <c r="K7351" s="100">
        <f>'Barometric Data'!D7359</f>
        <v>42740.25</v>
      </c>
      <c r="L7351" s="102">
        <f t="shared" si="480"/>
        <v>0</v>
      </c>
      <c r="M7351" s="16">
        <f>'Barometric Data'!E7359</f>
        <v>2.7589000000000001</v>
      </c>
      <c r="N7351" s="16">
        <f t="shared" si="481"/>
        <v>56.215400000000002</v>
      </c>
      <c r="O7351" s="17">
        <f t="shared" si="482"/>
        <v>343.33960000000002</v>
      </c>
      <c r="P7351" s="29"/>
      <c r="Q7351" s="129">
        <v>16.849</v>
      </c>
      <c r="R7351" s="16"/>
    </row>
    <row r="7352" spans="7:18" x14ac:dyDescent="0.25">
      <c r="G7352" s="127">
        <v>42740</v>
      </c>
      <c r="H7352" s="128">
        <v>0.5</v>
      </c>
      <c r="I7352" s="100">
        <f t="shared" si="479"/>
        <v>42740.5</v>
      </c>
      <c r="J7352" s="101">
        <v>59.0456</v>
      </c>
      <c r="K7352" s="100">
        <f>'Barometric Data'!D7360</f>
        <v>42740.5</v>
      </c>
      <c r="L7352" s="102">
        <f t="shared" si="480"/>
        <v>0</v>
      </c>
      <c r="M7352" s="16">
        <f>'Barometric Data'!E7360</f>
        <v>2.8511000000000002</v>
      </c>
      <c r="N7352" s="16">
        <f t="shared" si="481"/>
        <v>56.194499999999998</v>
      </c>
      <c r="O7352" s="17">
        <f t="shared" si="482"/>
        <v>343.3605</v>
      </c>
      <c r="P7352" s="29"/>
      <c r="Q7352" s="129">
        <v>16.853999999999999</v>
      </c>
      <c r="R7352" s="16"/>
    </row>
    <row r="7353" spans="7:18" x14ac:dyDescent="0.25">
      <c r="G7353" s="127">
        <v>42740</v>
      </c>
      <c r="H7353" s="128">
        <v>0.75</v>
      </c>
      <c r="I7353" s="100">
        <f t="shared" si="479"/>
        <v>42740.75</v>
      </c>
      <c r="J7353" s="101">
        <v>59.019100000000002</v>
      </c>
      <c r="K7353" s="100">
        <f>'Barometric Data'!D7361</f>
        <v>42740.75</v>
      </c>
      <c r="L7353" s="102">
        <f t="shared" si="480"/>
        <v>0</v>
      </c>
      <c r="M7353" s="16">
        <f>'Barometric Data'!E7361</f>
        <v>2.8395999999999999</v>
      </c>
      <c r="N7353" s="16">
        <f t="shared" si="481"/>
        <v>56.179500000000004</v>
      </c>
      <c r="O7353" s="17">
        <f t="shared" si="482"/>
        <v>343.37549999999999</v>
      </c>
      <c r="P7353" s="29"/>
      <c r="Q7353" s="129">
        <v>16.852</v>
      </c>
      <c r="R7353" s="16"/>
    </row>
    <row r="7354" spans="7:18" x14ac:dyDescent="0.25">
      <c r="G7354" s="127">
        <v>42741</v>
      </c>
      <c r="H7354" s="128">
        <v>0</v>
      </c>
      <c r="I7354" s="100">
        <f t="shared" si="479"/>
        <v>42741</v>
      </c>
      <c r="J7354" s="101">
        <v>59.055100000000003</v>
      </c>
      <c r="K7354" s="100">
        <f>'Barometric Data'!D7362</f>
        <v>42741</v>
      </c>
      <c r="L7354" s="102">
        <f t="shared" si="480"/>
        <v>0</v>
      </c>
      <c r="M7354" s="16">
        <f>'Barometric Data'!E7362</f>
        <v>2.8807999999999998</v>
      </c>
      <c r="N7354" s="16">
        <f t="shared" si="481"/>
        <v>56.174300000000002</v>
      </c>
      <c r="O7354" s="17">
        <f t="shared" si="482"/>
        <v>343.38069999999999</v>
      </c>
      <c r="P7354" s="29"/>
      <c r="Q7354" s="129">
        <v>16.847000000000001</v>
      </c>
      <c r="R7354" s="16"/>
    </row>
    <row r="7355" spans="7:18" x14ac:dyDescent="0.25">
      <c r="G7355" s="127">
        <v>42741</v>
      </c>
      <c r="H7355" s="128">
        <v>0.25</v>
      </c>
      <c r="I7355" s="100">
        <f t="shared" si="479"/>
        <v>42741.25</v>
      </c>
      <c r="J7355" s="101">
        <v>59.076000000000001</v>
      </c>
      <c r="K7355" s="100">
        <f>'Barometric Data'!D7363</f>
        <v>42741.25</v>
      </c>
      <c r="L7355" s="102">
        <f t="shared" si="480"/>
        <v>0</v>
      </c>
      <c r="M7355" s="16">
        <f>'Barometric Data'!E7363</f>
        <v>2.8984000000000001</v>
      </c>
      <c r="N7355" s="16">
        <f t="shared" si="481"/>
        <v>56.177599999999998</v>
      </c>
      <c r="O7355" s="17">
        <f t="shared" si="482"/>
        <v>343.37740000000002</v>
      </c>
      <c r="P7355" s="29"/>
      <c r="Q7355" s="129">
        <v>16.849</v>
      </c>
      <c r="R7355" s="16"/>
    </row>
    <row r="7356" spans="7:18" x14ac:dyDescent="0.25">
      <c r="G7356" s="127">
        <v>42741</v>
      </c>
      <c r="H7356" s="128">
        <v>0.5</v>
      </c>
      <c r="I7356" s="100">
        <f t="shared" si="479"/>
        <v>42741.5</v>
      </c>
      <c r="J7356" s="101">
        <v>59.1051</v>
      </c>
      <c r="K7356" s="100">
        <f>'Barometric Data'!D7364</f>
        <v>42741.5</v>
      </c>
      <c r="L7356" s="102">
        <f t="shared" si="480"/>
        <v>0</v>
      </c>
      <c r="M7356" s="16">
        <f>'Barometric Data'!E7364</f>
        <v>2.9447999999999999</v>
      </c>
      <c r="N7356" s="16">
        <f t="shared" si="481"/>
        <v>56.160299999999999</v>
      </c>
      <c r="O7356" s="17">
        <f t="shared" si="482"/>
        <v>343.3947</v>
      </c>
      <c r="P7356" s="29"/>
      <c r="Q7356" s="129">
        <v>16.858000000000001</v>
      </c>
      <c r="R7356" s="16"/>
    </row>
    <row r="7357" spans="7:18" x14ac:dyDescent="0.25">
      <c r="G7357" s="127">
        <v>42741</v>
      </c>
      <c r="H7357" s="128">
        <v>0.75</v>
      </c>
      <c r="I7357" s="100">
        <f t="shared" si="479"/>
        <v>42741.75</v>
      </c>
      <c r="J7357" s="101">
        <v>59.055999999999997</v>
      </c>
      <c r="K7357" s="100">
        <f>'Barometric Data'!D7365</f>
        <v>42741.75</v>
      </c>
      <c r="L7357" s="102">
        <f t="shared" si="480"/>
        <v>0</v>
      </c>
      <c r="M7357" s="16">
        <f>'Barometric Data'!E7365</f>
        <v>2.9005000000000001</v>
      </c>
      <c r="N7357" s="16">
        <f t="shared" si="481"/>
        <v>56.155499999999996</v>
      </c>
      <c r="O7357" s="17">
        <f t="shared" si="482"/>
        <v>343.39949999999999</v>
      </c>
      <c r="P7357" s="29"/>
      <c r="Q7357" s="129">
        <v>16.849</v>
      </c>
      <c r="R7357" s="16"/>
    </row>
    <row r="7358" spans="7:18" x14ac:dyDescent="0.25">
      <c r="G7358" s="127">
        <v>42742</v>
      </c>
      <c r="H7358" s="128">
        <v>0</v>
      </c>
      <c r="I7358" s="100">
        <f t="shared" si="479"/>
        <v>42742</v>
      </c>
      <c r="J7358" s="101">
        <v>59.083199999999998</v>
      </c>
      <c r="K7358" s="100">
        <f>'Barometric Data'!D7366</f>
        <v>42742</v>
      </c>
      <c r="L7358" s="102">
        <f t="shared" si="480"/>
        <v>0</v>
      </c>
      <c r="M7358" s="16">
        <f>'Barometric Data'!E7366</f>
        <v>2.931</v>
      </c>
      <c r="N7358" s="16">
        <f t="shared" si="481"/>
        <v>56.152200000000001</v>
      </c>
      <c r="O7358" s="17">
        <f t="shared" si="482"/>
        <v>343.40280000000001</v>
      </c>
      <c r="P7358" s="29"/>
      <c r="Q7358" s="129">
        <v>16.858000000000001</v>
      </c>
      <c r="R7358" s="16"/>
    </row>
    <row r="7359" spans="7:18" x14ac:dyDescent="0.25">
      <c r="G7359" s="127">
        <v>42742</v>
      </c>
      <c r="H7359" s="128">
        <v>0.25</v>
      </c>
      <c r="I7359" s="100">
        <f t="shared" si="479"/>
        <v>42742.25</v>
      </c>
      <c r="J7359" s="101">
        <v>59.070900000000002</v>
      </c>
      <c r="K7359" s="100">
        <f>'Barometric Data'!D7367</f>
        <v>42742.25</v>
      </c>
      <c r="L7359" s="102">
        <f t="shared" si="480"/>
        <v>0</v>
      </c>
      <c r="M7359" s="16">
        <f>'Barometric Data'!E7367</f>
        <v>2.9018000000000002</v>
      </c>
      <c r="N7359" s="16">
        <f t="shared" si="481"/>
        <v>56.1691</v>
      </c>
      <c r="O7359" s="17">
        <f t="shared" si="482"/>
        <v>343.38589999999999</v>
      </c>
      <c r="P7359" s="29"/>
      <c r="Q7359" s="129">
        <v>16.847999999999999</v>
      </c>
      <c r="R7359" s="16"/>
    </row>
    <row r="7360" spans="7:18" x14ac:dyDescent="0.25">
      <c r="G7360" s="127">
        <v>42742</v>
      </c>
      <c r="H7360" s="128">
        <v>0.5</v>
      </c>
      <c r="I7360" s="100">
        <f t="shared" si="479"/>
        <v>42742.5</v>
      </c>
      <c r="J7360" s="101">
        <v>59.023000000000003</v>
      </c>
      <c r="K7360" s="100">
        <f>'Barometric Data'!D7368</f>
        <v>42742.5</v>
      </c>
      <c r="L7360" s="102">
        <f t="shared" si="480"/>
        <v>0</v>
      </c>
      <c r="M7360" s="16">
        <f>'Barometric Data'!E7368</f>
        <v>2.8313000000000001</v>
      </c>
      <c r="N7360" s="16">
        <f t="shared" si="481"/>
        <v>56.191700000000004</v>
      </c>
      <c r="O7360" s="17">
        <f t="shared" si="482"/>
        <v>343.36329999999998</v>
      </c>
      <c r="P7360" s="29"/>
      <c r="Q7360" s="129">
        <v>16.846</v>
      </c>
      <c r="R7360" s="16"/>
    </row>
    <row r="7361" spans="7:18" x14ac:dyDescent="0.25">
      <c r="G7361" s="127">
        <v>42742</v>
      </c>
      <c r="H7361" s="128">
        <v>0.75</v>
      </c>
      <c r="I7361" s="100">
        <f t="shared" si="479"/>
        <v>42742.75</v>
      </c>
      <c r="J7361" s="101">
        <v>58.934399999999997</v>
      </c>
      <c r="K7361" s="100">
        <f>'Barometric Data'!D7369</f>
        <v>42742.75</v>
      </c>
      <c r="L7361" s="102">
        <f t="shared" si="480"/>
        <v>0</v>
      </c>
      <c r="M7361" s="16">
        <f>'Barometric Data'!E7369</f>
        <v>2.6804999999999999</v>
      </c>
      <c r="N7361" s="16">
        <f t="shared" si="481"/>
        <v>56.253899999999994</v>
      </c>
      <c r="O7361" s="17">
        <f t="shared" si="482"/>
        <v>343.30110000000002</v>
      </c>
      <c r="P7361" s="29"/>
      <c r="Q7361" s="129">
        <v>16.843</v>
      </c>
      <c r="R7361" s="16"/>
    </row>
    <row r="7362" spans="7:18" x14ac:dyDescent="0.25">
      <c r="G7362" s="127">
        <v>42743</v>
      </c>
      <c r="H7362" s="128">
        <v>0</v>
      </c>
      <c r="I7362" s="100">
        <f t="shared" si="479"/>
        <v>42743</v>
      </c>
      <c r="J7362" s="101">
        <v>58.968800000000002</v>
      </c>
      <c r="K7362" s="100">
        <f>'Barometric Data'!D7370</f>
        <v>42743</v>
      </c>
      <c r="L7362" s="102">
        <f t="shared" si="480"/>
        <v>0</v>
      </c>
      <c r="M7362" s="16">
        <f>'Barometric Data'!E7370</f>
        <v>2.79</v>
      </c>
      <c r="N7362" s="16">
        <f t="shared" si="481"/>
        <v>56.178800000000003</v>
      </c>
      <c r="O7362" s="17">
        <f t="shared" si="482"/>
        <v>343.37619999999998</v>
      </c>
      <c r="P7362" s="29"/>
      <c r="Q7362" s="129">
        <v>16.837</v>
      </c>
      <c r="R7362" s="16"/>
    </row>
    <row r="7363" spans="7:18" x14ac:dyDescent="0.25">
      <c r="G7363" s="127">
        <v>42743</v>
      </c>
      <c r="H7363" s="128">
        <v>0.25</v>
      </c>
      <c r="I7363" s="100">
        <f t="shared" si="479"/>
        <v>42743.25</v>
      </c>
      <c r="J7363" s="101">
        <v>59.0062</v>
      </c>
      <c r="K7363" s="100">
        <f>'Barometric Data'!D7371</f>
        <v>42743.25</v>
      </c>
      <c r="L7363" s="102">
        <f t="shared" si="480"/>
        <v>0</v>
      </c>
      <c r="M7363" s="16">
        <f>'Barometric Data'!E7371</f>
        <v>2.7978999999999998</v>
      </c>
      <c r="N7363" s="16">
        <f t="shared" si="481"/>
        <v>56.208300000000001</v>
      </c>
      <c r="O7363" s="17">
        <f t="shared" si="482"/>
        <v>343.3467</v>
      </c>
      <c r="P7363" s="29"/>
      <c r="Q7363" s="129">
        <v>16.861999999999998</v>
      </c>
      <c r="R7363" s="16"/>
    </row>
    <row r="7364" spans="7:18" x14ac:dyDescent="0.25">
      <c r="G7364" s="127">
        <v>42743</v>
      </c>
      <c r="H7364" s="128">
        <v>0.5</v>
      </c>
      <c r="I7364" s="100">
        <f t="shared" si="479"/>
        <v>42743.5</v>
      </c>
      <c r="J7364" s="101">
        <v>58.958300000000001</v>
      </c>
      <c r="K7364" s="100">
        <f>'Barometric Data'!D7372</f>
        <v>42743.5</v>
      </c>
      <c r="L7364" s="102">
        <f t="shared" si="480"/>
        <v>0</v>
      </c>
      <c r="M7364" s="16">
        <f>'Barometric Data'!E7372</f>
        <v>2.7170000000000001</v>
      </c>
      <c r="N7364" s="16">
        <f t="shared" si="481"/>
        <v>56.241300000000003</v>
      </c>
      <c r="O7364" s="17">
        <f t="shared" si="482"/>
        <v>343.31369999999998</v>
      </c>
      <c r="P7364" s="29"/>
      <c r="Q7364" s="129">
        <v>16.835000000000001</v>
      </c>
      <c r="R7364" s="16"/>
    </row>
    <row r="7365" spans="7:18" x14ac:dyDescent="0.25">
      <c r="G7365" s="127">
        <v>42743</v>
      </c>
      <c r="H7365" s="128">
        <v>0.75</v>
      </c>
      <c r="I7365" s="100">
        <f t="shared" si="479"/>
        <v>42743.75</v>
      </c>
      <c r="J7365" s="101">
        <v>58.801499999999997</v>
      </c>
      <c r="K7365" s="100">
        <f>'Barometric Data'!D7373</f>
        <v>42743.75</v>
      </c>
      <c r="L7365" s="102">
        <f t="shared" si="480"/>
        <v>0</v>
      </c>
      <c r="M7365" s="16">
        <f>'Barometric Data'!E7373</f>
        <v>2.4462000000000002</v>
      </c>
      <c r="N7365" s="16">
        <f t="shared" si="481"/>
        <v>56.3553</v>
      </c>
      <c r="O7365" s="17">
        <f t="shared" si="482"/>
        <v>343.19970000000001</v>
      </c>
      <c r="P7365" s="29"/>
      <c r="Q7365" s="129">
        <v>16.856999999999999</v>
      </c>
      <c r="R7365" s="16"/>
    </row>
    <row r="7366" spans="7:18" x14ac:dyDescent="0.25">
      <c r="G7366" s="127">
        <v>42744</v>
      </c>
      <c r="H7366" s="128">
        <v>0</v>
      </c>
      <c r="I7366" s="100">
        <f t="shared" si="479"/>
        <v>42744</v>
      </c>
      <c r="J7366" s="101">
        <v>58.763100000000001</v>
      </c>
      <c r="K7366" s="100">
        <f>'Barometric Data'!D7374</f>
        <v>42744</v>
      </c>
      <c r="L7366" s="102">
        <f t="shared" si="480"/>
        <v>0</v>
      </c>
      <c r="M7366" s="16">
        <f>'Barometric Data'!E7374</f>
        <v>2.41</v>
      </c>
      <c r="N7366" s="16">
        <f t="shared" si="481"/>
        <v>56.353099999999998</v>
      </c>
      <c r="O7366" s="17">
        <f t="shared" si="482"/>
        <v>343.20190000000002</v>
      </c>
      <c r="P7366" s="29"/>
      <c r="Q7366" s="129">
        <v>16.853999999999999</v>
      </c>
      <c r="R7366" s="16"/>
    </row>
    <row r="7367" spans="7:18" x14ac:dyDescent="0.25">
      <c r="G7367" s="127">
        <v>42744</v>
      </c>
      <c r="H7367" s="128">
        <v>0.25</v>
      </c>
      <c r="I7367" s="100">
        <f t="shared" si="479"/>
        <v>42744.25</v>
      </c>
      <c r="J7367" s="101">
        <v>58.777799999999999</v>
      </c>
      <c r="K7367" s="100">
        <f>'Barometric Data'!D7375</f>
        <v>42744.25</v>
      </c>
      <c r="L7367" s="102">
        <f t="shared" si="480"/>
        <v>0</v>
      </c>
      <c r="M7367" s="16">
        <f>'Barometric Data'!E7375</f>
        <v>2.3576000000000001</v>
      </c>
      <c r="N7367" s="16">
        <f t="shared" si="481"/>
        <v>56.420200000000001</v>
      </c>
      <c r="O7367" s="17">
        <f t="shared" si="482"/>
        <v>343.13479999999998</v>
      </c>
      <c r="P7367" s="29"/>
      <c r="Q7367" s="129">
        <v>16.850999999999999</v>
      </c>
      <c r="R7367" s="16"/>
    </row>
    <row r="7368" spans="7:18" x14ac:dyDescent="0.25">
      <c r="G7368" s="127">
        <v>42744</v>
      </c>
      <c r="H7368" s="128">
        <v>0.5</v>
      </c>
      <c r="I7368" s="100">
        <f t="shared" si="479"/>
        <v>42744.5</v>
      </c>
      <c r="J7368" s="101">
        <v>58.790700000000001</v>
      </c>
      <c r="K7368" s="100">
        <f>'Barometric Data'!D7376</f>
        <v>42744.5</v>
      </c>
      <c r="L7368" s="102">
        <f t="shared" si="480"/>
        <v>0</v>
      </c>
      <c r="M7368" s="16">
        <f>'Barometric Data'!E7376</f>
        <v>2.395</v>
      </c>
      <c r="N7368" s="16">
        <f t="shared" si="481"/>
        <v>56.395699999999998</v>
      </c>
      <c r="O7368" s="17">
        <f t="shared" si="482"/>
        <v>343.15930000000003</v>
      </c>
      <c r="P7368" s="29"/>
      <c r="Q7368" s="129">
        <v>16.850999999999999</v>
      </c>
      <c r="R7368" s="16"/>
    </row>
    <row r="7369" spans="7:18" x14ac:dyDescent="0.25">
      <c r="G7369" s="127">
        <v>42744</v>
      </c>
      <c r="H7369" s="128">
        <v>0.75</v>
      </c>
      <c r="I7369" s="100">
        <f t="shared" si="479"/>
        <v>42744.75</v>
      </c>
      <c r="J7369" s="101">
        <v>58.825400000000002</v>
      </c>
      <c r="K7369" s="100">
        <f>'Barometric Data'!D7377</f>
        <v>42744.75</v>
      </c>
      <c r="L7369" s="102">
        <f t="shared" si="480"/>
        <v>0</v>
      </c>
      <c r="M7369" s="16">
        <f>'Barometric Data'!E7377</f>
        <v>2.4550000000000001</v>
      </c>
      <c r="N7369" s="16">
        <f t="shared" si="481"/>
        <v>56.370400000000004</v>
      </c>
      <c r="O7369" s="17">
        <f t="shared" si="482"/>
        <v>343.18459999999999</v>
      </c>
      <c r="P7369" s="29"/>
      <c r="Q7369" s="129">
        <v>16.844000000000001</v>
      </c>
      <c r="R7369" s="16"/>
    </row>
    <row r="7370" spans="7:18" x14ac:dyDescent="0.25">
      <c r="G7370" s="127">
        <v>42745</v>
      </c>
      <c r="H7370" s="128">
        <v>0</v>
      </c>
      <c r="I7370" s="100">
        <f t="shared" si="479"/>
        <v>42745</v>
      </c>
      <c r="J7370" s="101">
        <v>58.79</v>
      </c>
      <c r="K7370" s="100">
        <f>'Barometric Data'!D7378</f>
        <v>42745</v>
      </c>
      <c r="L7370" s="102">
        <f t="shared" si="480"/>
        <v>0</v>
      </c>
      <c r="M7370" s="16">
        <f>'Barometric Data'!E7378</f>
        <v>2.4594999999999998</v>
      </c>
      <c r="N7370" s="16">
        <f t="shared" si="481"/>
        <v>56.330500000000001</v>
      </c>
      <c r="O7370" s="17">
        <f t="shared" si="482"/>
        <v>343.22450000000003</v>
      </c>
      <c r="P7370" s="29"/>
      <c r="Q7370" s="129">
        <v>16.859000000000002</v>
      </c>
      <c r="R7370" s="16"/>
    </row>
    <row r="7371" spans="7:18" x14ac:dyDescent="0.25">
      <c r="G7371" s="127">
        <v>42745</v>
      </c>
      <c r="H7371" s="128">
        <v>0.25</v>
      </c>
      <c r="I7371" s="100">
        <f t="shared" si="479"/>
        <v>42745.25</v>
      </c>
      <c r="J7371" s="101">
        <v>58.799399999999999</v>
      </c>
      <c r="K7371" s="100">
        <f>'Barometric Data'!D7379</f>
        <v>42745.25</v>
      </c>
      <c r="L7371" s="102">
        <f t="shared" si="480"/>
        <v>0</v>
      </c>
      <c r="M7371" s="16">
        <f>'Barometric Data'!E7379</f>
        <v>2.3555999999999999</v>
      </c>
      <c r="N7371" s="16">
        <f t="shared" si="481"/>
        <v>56.443799999999996</v>
      </c>
      <c r="O7371" s="17">
        <f t="shared" si="482"/>
        <v>343.1112</v>
      </c>
      <c r="P7371" s="29"/>
      <c r="Q7371" s="129">
        <v>16.844000000000001</v>
      </c>
      <c r="R7371" s="16"/>
    </row>
    <row r="7372" spans="7:18" x14ac:dyDescent="0.25">
      <c r="G7372" s="127">
        <v>42745</v>
      </c>
      <c r="H7372" s="128">
        <v>0.5</v>
      </c>
      <c r="I7372" s="100">
        <f t="shared" si="479"/>
        <v>42745.5</v>
      </c>
      <c r="J7372" s="101">
        <v>58.780799999999999</v>
      </c>
      <c r="K7372" s="100">
        <f>'Barometric Data'!D7380</f>
        <v>42745.5</v>
      </c>
      <c r="L7372" s="102">
        <f t="shared" si="480"/>
        <v>0</v>
      </c>
      <c r="M7372" s="16">
        <f>'Barometric Data'!E7380</f>
        <v>2.3384</v>
      </c>
      <c r="N7372" s="16">
        <f t="shared" si="481"/>
        <v>56.442399999999999</v>
      </c>
      <c r="O7372" s="17">
        <f t="shared" si="482"/>
        <v>343.11259999999999</v>
      </c>
      <c r="P7372" s="29"/>
      <c r="Q7372" s="129">
        <v>16.841000000000001</v>
      </c>
      <c r="R7372" s="16"/>
    </row>
    <row r="7373" spans="7:18" x14ac:dyDescent="0.25">
      <c r="G7373" s="127">
        <v>42745</v>
      </c>
      <c r="H7373" s="128">
        <v>0.75</v>
      </c>
      <c r="I7373" s="100">
        <f t="shared" si="479"/>
        <v>42745.75</v>
      </c>
      <c r="J7373" s="101">
        <v>58.694200000000002</v>
      </c>
      <c r="K7373" s="100">
        <f>'Barometric Data'!D7381</f>
        <v>42745.75</v>
      </c>
      <c r="L7373" s="102">
        <f t="shared" si="480"/>
        <v>0</v>
      </c>
      <c r="M7373" s="16">
        <f>'Barometric Data'!E7381</f>
        <v>2.1686000000000001</v>
      </c>
      <c r="N7373" s="16">
        <f t="shared" si="481"/>
        <v>56.525600000000004</v>
      </c>
      <c r="O7373" s="17">
        <f t="shared" si="482"/>
        <v>343.02940000000001</v>
      </c>
      <c r="P7373" s="29"/>
      <c r="Q7373" s="129">
        <v>16.861000000000001</v>
      </c>
      <c r="R7373" s="16"/>
    </row>
    <row r="7374" spans="7:18" x14ac:dyDescent="0.25">
      <c r="G7374" s="127">
        <v>42746</v>
      </c>
      <c r="H7374" s="128">
        <v>0</v>
      </c>
      <c r="I7374" s="100">
        <f t="shared" si="479"/>
        <v>42746</v>
      </c>
      <c r="J7374" s="101">
        <v>58.598700000000001</v>
      </c>
      <c r="K7374" s="100">
        <f>'Barometric Data'!D7382</f>
        <v>42746</v>
      </c>
      <c r="L7374" s="102">
        <f t="shared" si="480"/>
        <v>0</v>
      </c>
      <c r="M7374" s="16">
        <f>'Barometric Data'!E7382</f>
        <v>2.0851000000000002</v>
      </c>
      <c r="N7374" s="16">
        <f t="shared" si="481"/>
        <v>56.513600000000004</v>
      </c>
      <c r="O7374" s="17">
        <f t="shared" si="482"/>
        <v>343.04140000000001</v>
      </c>
      <c r="P7374" s="29"/>
      <c r="Q7374" s="129">
        <v>16.843</v>
      </c>
      <c r="R7374" s="16"/>
    </row>
    <row r="7375" spans="7:18" x14ac:dyDescent="0.25">
      <c r="G7375" s="127">
        <v>42746</v>
      </c>
      <c r="H7375" s="128">
        <v>0.25</v>
      </c>
      <c r="I7375" s="100">
        <f t="shared" ref="I7375:I7438" si="483">G7375+H7375</f>
        <v>42746.25</v>
      </c>
      <c r="J7375" s="101">
        <v>58.671300000000002</v>
      </c>
      <c r="K7375" s="100">
        <f>'Barometric Data'!D7383</f>
        <v>42746.25</v>
      </c>
      <c r="L7375" s="102">
        <f t="shared" si="480"/>
        <v>0</v>
      </c>
      <c r="M7375" s="16">
        <f>'Barometric Data'!E7383</f>
        <v>2.0901999999999998</v>
      </c>
      <c r="N7375" s="16">
        <f t="shared" si="481"/>
        <v>56.581099999999999</v>
      </c>
      <c r="O7375" s="17">
        <f t="shared" si="482"/>
        <v>342.97390000000001</v>
      </c>
      <c r="P7375" s="29"/>
      <c r="Q7375" s="129">
        <v>16.864000000000001</v>
      </c>
      <c r="R7375" s="16"/>
    </row>
    <row r="7376" spans="7:18" x14ac:dyDescent="0.25">
      <c r="G7376" s="127">
        <v>42746</v>
      </c>
      <c r="H7376" s="128">
        <v>0.5</v>
      </c>
      <c r="I7376" s="100">
        <f t="shared" si="483"/>
        <v>42746.5</v>
      </c>
      <c r="J7376" s="101">
        <v>58.796500000000002</v>
      </c>
      <c r="K7376" s="100">
        <f>'Barometric Data'!D7384</f>
        <v>42746.5</v>
      </c>
      <c r="L7376" s="102">
        <f t="shared" si="480"/>
        <v>0</v>
      </c>
      <c r="M7376" s="16">
        <f>'Barometric Data'!E7384</f>
        <v>2.2982999999999998</v>
      </c>
      <c r="N7376" s="16">
        <f t="shared" si="481"/>
        <v>56.498200000000004</v>
      </c>
      <c r="O7376" s="17">
        <f t="shared" si="482"/>
        <v>343.05680000000001</v>
      </c>
      <c r="P7376" s="29"/>
      <c r="Q7376" s="129">
        <v>16.835999999999999</v>
      </c>
      <c r="R7376" s="16"/>
    </row>
    <row r="7377" spans="7:18" x14ac:dyDescent="0.25">
      <c r="G7377" s="127">
        <v>42746</v>
      </c>
      <c r="H7377" s="128">
        <v>0.75</v>
      </c>
      <c r="I7377" s="100">
        <f t="shared" si="483"/>
        <v>42746.75</v>
      </c>
      <c r="J7377" s="101">
        <v>58.896700000000003</v>
      </c>
      <c r="K7377" s="100">
        <f>'Barometric Data'!D7385</f>
        <v>42746.75</v>
      </c>
      <c r="L7377" s="102">
        <f t="shared" si="480"/>
        <v>0</v>
      </c>
      <c r="M7377" s="16">
        <f>'Barometric Data'!E7385</f>
        <v>2.4620000000000002</v>
      </c>
      <c r="N7377" s="16">
        <f t="shared" si="481"/>
        <v>56.434699999999999</v>
      </c>
      <c r="O7377" s="17">
        <f t="shared" si="482"/>
        <v>343.12029999999999</v>
      </c>
      <c r="P7377" s="29"/>
      <c r="Q7377" s="129">
        <v>16.850000000000001</v>
      </c>
      <c r="R7377" s="16"/>
    </row>
    <row r="7378" spans="7:18" x14ac:dyDescent="0.25">
      <c r="G7378" s="127">
        <v>42747</v>
      </c>
      <c r="H7378" s="128">
        <v>0</v>
      </c>
      <c r="I7378" s="100">
        <f t="shared" si="483"/>
        <v>42747</v>
      </c>
      <c r="J7378" s="101">
        <v>58.924900000000001</v>
      </c>
      <c r="K7378" s="100">
        <f>'Barometric Data'!D7386</f>
        <v>42747</v>
      </c>
      <c r="L7378" s="102">
        <f t="shared" si="480"/>
        <v>0</v>
      </c>
      <c r="M7378" s="16">
        <f>'Barometric Data'!E7386</f>
        <v>2.5823999999999998</v>
      </c>
      <c r="N7378" s="16">
        <f t="shared" si="481"/>
        <v>56.342500000000001</v>
      </c>
      <c r="O7378" s="17">
        <f t="shared" si="482"/>
        <v>343.21249999999998</v>
      </c>
      <c r="P7378" s="29"/>
      <c r="Q7378" s="129">
        <v>16.852</v>
      </c>
      <c r="R7378" s="16"/>
    </row>
    <row r="7379" spans="7:18" x14ac:dyDescent="0.25">
      <c r="G7379" s="127">
        <v>42747</v>
      </c>
      <c r="H7379" s="128">
        <v>0.25</v>
      </c>
      <c r="I7379" s="100">
        <f t="shared" si="483"/>
        <v>42747.25</v>
      </c>
      <c r="J7379" s="101">
        <v>59.011099999999999</v>
      </c>
      <c r="K7379" s="100">
        <f>'Barometric Data'!D7387</f>
        <v>42747.25</v>
      </c>
      <c r="L7379" s="102">
        <f t="shared" si="480"/>
        <v>0</v>
      </c>
      <c r="M7379" s="16">
        <f>'Barometric Data'!E7387</f>
        <v>2.6476000000000002</v>
      </c>
      <c r="N7379" s="16">
        <f t="shared" si="481"/>
        <v>56.363500000000002</v>
      </c>
      <c r="O7379" s="17">
        <f t="shared" si="482"/>
        <v>343.19150000000002</v>
      </c>
      <c r="P7379" s="29"/>
      <c r="Q7379" s="129">
        <v>16.846</v>
      </c>
      <c r="R7379" s="16"/>
    </row>
    <row r="7380" spans="7:18" x14ac:dyDescent="0.25">
      <c r="G7380" s="127">
        <v>42747</v>
      </c>
      <c r="H7380" s="128">
        <v>0.5</v>
      </c>
      <c r="I7380" s="100">
        <f t="shared" si="483"/>
        <v>42747.5</v>
      </c>
      <c r="J7380" s="101">
        <v>59.062600000000003</v>
      </c>
      <c r="K7380" s="100">
        <f>'Barometric Data'!D7388</f>
        <v>42747.5</v>
      </c>
      <c r="L7380" s="102">
        <f t="shared" si="480"/>
        <v>0</v>
      </c>
      <c r="M7380" s="16">
        <f>'Barometric Data'!E7388</f>
        <v>2.7559</v>
      </c>
      <c r="N7380" s="16">
        <f t="shared" si="481"/>
        <v>56.306700000000006</v>
      </c>
      <c r="O7380" s="17">
        <f t="shared" si="482"/>
        <v>343.24829999999997</v>
      </c>
      <c r="P7380" s="29"/>
      <c r="Q7380" s="129">
        <v>16.861000000000001</v>
      </c>
      <c r="R7380" s="16"/>
    </row>
    <row r="7381" spans="7:18" x14ac:dyDescent="0.25">
      <c r="G7381" s="127">
        <v>42747</v>
      </c>
      <c r="H7381" s="128">
        <v>0.75</v>
      </c>
      <c r="I7381" s="100">
        <f t="shared" si="483"/>
        <v>42747.75</v>
      </c>
      <c r="J7381" s="101">
        <v>59.106499999999997</v>
      </c>
      <c r="K7381" s="100">
        <f>'Barometric Data'!D7389</f>
        <v>42747.75</v>
      </c>
      <c r="L7381" s="102">
        <f t="shared" si="480"/>
        <v>0</v>
      </c>
      <c r="M7381" s="16">
        <f>'Barometric Data'!E7389</f>
        <v>2.8109000000000002</v>
      </c>
      <c r="N7381" s="16">
        <f t="shared" si="481"/>
        <v>56.295599999999993</v>
      </c>
      <c r="O7381" s="17">
        <f t="shared" si="482"/>
        <v>343.25940000000003</v>
      </c>
      <c r="P7381" s="29"/>
      <c r="Q7381" s="129">
        <v>16.853000000000002</v>
      </c>
      <c r="R7381" s="16"/>
    </row>
    <row r="7382" spans="7:18" x14ac:dyDescent="0.25">
      <c r="G7382" s="127">
        <v>42748</v>
      </c>
      <c r="H7382" s="128">
        <v>0</v>
      </c>
      <c r="I7382" s="100">
        <f t="shared" si="483"/>
        <v>42748</v>
      </c>
      <c r="J7382" s="101">
        <v>59.119100000000003</v>
      </c>
      <c r="K7382" s="100">
        <f>'Barometric Data'!D7390</f>
        <v>42748</v>
      </c>
      <c r="L7382" s="102">
        <f t="shared" si="480"/>
        <v>0</v>
      </c>
      <c r="M7382" s="16">
        <f>'Barometric Data'!E7390</f>
        <v>2.8988</v>
      </c>
      <c r="N7382" s="16">
        <f t="shared" si="481"/>
        <v>56.220300000000002</v>
      </c>
      <c r="O7382" s="17">
        <f t="shared" si="482"/>
        <v>343.3347</v>
      </c>
      <c r="P7382" s="29"/>
      <c r="Q7382" s="129">
        <v>16.847999999999999</v>
      </c>
      <c r="R7382" s="16"/>
    </row>
    <row r="7383" spans="7:18" x14ac:dyDescent="0.25">
      <c r="G7383" s="127">
        <v>42748</v>
      </c>
      <c r="H7383" s="128">
        <v>0.25</v>
      </c>
      <c r="I7383" s="100">
        <f t="shared" si="483"/>
        <v>42748.25</v>
      </c>
      <c r="J7383" s="101">
        <v>59.217500000000001</v>
      </c>
      <c r="K7383" s="100">
        <f>'Barometric Data'!D7391</f>
        <v>42748.25</v>
      </c>
      <c r="L7383" s="102">
        <f t="shared" si="480"/>
        <v>0</v>
      </c>
      <c r="M7383" s="16">
        <f>'Barometric Data'!E7391</f>
        <v>2.9788000000000001</v>
      </c>
      <c r="N7383" s="16">
        <f t="shared" si="481"/>
        <v>56.238700000000001</v>
      </c>
      <c r="O7383" s="17">
        <f t="shared" si="482"/>
        <v>343.31630000000001</v>
      </c>
      <c r="P7383" s="29"/>
      <c r="Q7383" s="129">
        <v>16.846</v>
      </c>
      <c r="R7383" s="16"/>
    </row>
    <row r="7384" spans="7:18" x14ac:dyDescent="0.25">
      <c r="G7384" s="127">
        <v>42748</v>
      </c>
      <c r="H7384" s="128">
        <v>0.5</v>
      </c>
      <c r="I7384" s="100">
        <f t="shared" si="483"/>
        <v>42748.5</v>
      </c>
      <c r="J7384" s="101">
        <v>59.2819</v>
      </c>
      <c r="K7384" s="100">
        <f>'Barometric Data'!D7392</f>
        <v>42748.5</v>
      </c>
      <c r="L7384" s="102">
        <f t="shared" si="480"/>
        <v>0</v>
      </c>
      <c r="M7384" s="16">
        <f>'Barometric Data'!E7392</f>
        <v>3.1198000000000001</v>
      </c>
      <c r="N7384" s="16">
        <f t="shared" si="481"/>
        <v>56.162100000000002</v>
      </c>
      <c r="O7384" s="17">
        <f t="shared" si="482"/>
        <v>343.3929</v>
      </c>
      <c r="P7384" s="29"/>
      <c r="Q7384" s="129">
        <v>16.832000000000001</v>
      </c>
      <c r="R7384" s="16"/>
    </row>
    <row r="7385" spans="7:18" x14ac:dyDescent="0.25">
      <c r="G7385" s="127">
        <v>42748</v>
      </c>
      <c r="H7385" s="128">
        <v>0.75</v>
      </c>
      <c r="I7385" s="100">
        <f t="shared" si="483"/>
        <v>42748.75</v>
      </c>
      <c r="J7385" s="101">
        <v>59.294800000000002</v>
      </c>
      <c r="K7385" s="100">
        <f>'Barometric Data'!D7393</f>
        <v>42748.75</v>
      </c>
      <c r="L7385" s="102">
        <f t="shared" si="480"/>
        <v>0</v>
      </c>
      <c r="M7385" s="16">
        <f>'Barometric Data'!E7393</f>
        <v>3.1305999999999998</v>
      </c>
      <c r="N7385" s="16">
        <f t="shared" si="481"/>
        <v>56.164200000000001</v>
      </c>
      <c r="O7385" s="17">
        <f t="shared" si="482"/>
        <v>343.39080000000001</v>
      </c>
      <c r="P7385" s="29"/>
      <c r="Q7385" s="129">
        <v>16.853999999999999</v>
      </c>
      <c r="R7385" s="16"/>
    </row>
    <row r="7386" spans="7:18" x14ac:dyDescent="0.25">
      <c r="G7386" s="127">
        <v>42749</v>
      </c>
      <c r="H7386" s="128">
        <v>0</v>
      </c>
      <c r="I7386" s="100">
        <f t="shared" si="483"/>
        <v>42749</v>
      </c>
      <c r="J7386" s="101">
        <v>59.283799999999999</v>
      </c>
      <c r="K7386" s="100">
        <f>'Barometric Data'!D7394</f>
        <v>42749</v>
      </c>
      <c r="L7386" s="102">
        <f t="shared" si="480"/>
        <v>0</v>
      </c>
      <c r="M7386" s="16">
        <f>'Barometric Data'!E7394</f>
        <v>3.1776</v>
      </c>
      <c r="N7386" s="16">
        <f t="shared" si="481"/>
        <v>56.106200000000001</v>
      </c>
      <c r="O7386" s="17">
        <f t="shared" si="482"/>
        <v>343.44880000000001</v>
      </c>
      <c r="P7386" s="29"/>
      <c r="Q7386" s="129">
        <v>16.847000000000001</v>
      </c>
      <c r="R7386" s="16"/>
    </row>
    <row r="7387" spans="7:18" x14ac:dyDescent="0.25">
      <c r="G7387" s="127">
        <v>42749</v>
      </c>
      <c r="H7387" s="128">
        <v>0.25</v>
      </c>
      <c r="I7387" s="100">
        <f t="shared" si="483"/>
        <v>42749.25</v>
      </c>
      <c r="J7387" s="101">
        <v>59.3157</v>
      </c>
      <c r="K7387" s="100">
        <f>'Barometric Data'!D7395</f>
        <v>42749.25</v>
      </c>
      <c r="L7387" s="102">
        <f t="shared" si="480"/>
        <v>0</v>
      </c>
      <c r="M7387" s="16">
        <f>'Barometric Data'!E7395</f>
        <v>3.1873999999999998</v>
      </c>
      <c r="N7387" s="16">
        <f t="shared" si="481"/>
        <v>56.128300000000003</v>
      </c>
      <c r="O7387" s="17">
        <f t="shared" si="482"/>
        <v>343.42669999999998</v>
      </c>
      <c r="P7387" s="29"/>
      <c r="Q7387" s="129">
        <v>16.856000000000002</v>
      </c>
      <c r="R7387" s="16"/>
    </row>
    <row r="7388" spans="7:18" x14ac:dyDescent="0.25">
      <c r="G7388" s="127">
        <v>42749</v>
      </c>
      <c r="H7388" s="128">
        <v>0.5</v>
      </c>
      <c r="I7388" s="100">
        <f t="shared" si="483"/>
        <v>42749.5</v>
      </c>
      <c r="J7388" s="101">
        <v>59.310400000000001</v>
      </c>
      <c r="K7388" s="100">
        <f>'Barometric Data'!D7396</f>
        <v>42749.5</v>
      </c>
      <c r="L7388" s="102">
        <f t="shared" si="480"/>
        <v>0</v>
      </c>
      <c r="M7388" s="16">
        <f>'Barometric Data'!E7396</f>
        <v>3.1966000000000001</v>
      </c>
      <c r="N7388" s="16">
        <f t="shared" si="481"/>
        <v>56.113799999999998</v>
      </c>
      <c r="O7388" s="17">
        <f t="shared" si="482"/>
        <v>343.44119999999998</v>
      </c>
      <c r="P7388" s="29"/>
      <c r="Q7388" s="129">
        <v>16.856000000000002</v>
      </c>
      <c r="R7388" s="16"/>
    </row>
    <row r="7389" spans="7:18" x14ac:dyDescent="0.25">
      <c r="G7389" s="127">
        <v>42749</v>
      </c>
      <c r="H7389" s="128">
        <v>0.75</v>
      </c>
      <c r="I7389" s="100">
        <f t="shared" si="483"/>
        <v>42749.75</v>
      </c>
      <c r="J7389" s="101">
        <v>59.267499999999998</v>
      </c>
      <c r="K7389" s="100">
        <f>'Barometric Data'!D7397</f>
        <v>42749.75</v>
      </c>
      <c r="L7389" s="102">
        <f t="shared" si="480"/>
        <v>0</v>
      </c>
      <c r="M7389" s="16">
        <f>'Barometric Data'!E7397</f>
        <v>3.1101999999999999</v>
      </c>
      <c r="N7389" s="16">
        <f t="shared" si="481"/>
        <v>56.157299999999999</v>
      </c>
      <c r="O7389" s="17">
        <f t="shared" si="482"/>
        <v>343.39769999999999</v>
      </c>
      <c r="P7389" s="29"/>
      <c r="Q7389" s="129">
        <v>16.853999999999999</v>
      </c>
      <c r="R7389" s="16"/>
    </row>
    <row r="7390" spans="7:18" x14ac:dyDescent="0.25">
      <c r="G7390" s="127">
        <v>42750</v>
      </c>
      <c r="H7390" s="128">
        <v>0</v>
      </c>
      <c r="I7390" s="100">
        <f t="shared" si="483"/>
        <v>42750</v>
      </c>
      <c r="J7390" s="101">
        <v>59.194099999999999</v>
      </c>
      <c r="K7390" s="100">
        <f>'Barometric Data'!D7398</f>
        <v>42750</v>
      </c>
      <c r="L7390" s="102">
        <f t="shared" si="480"/>
        <v>0</v>
      </c>
      <c r="M7390" s="16">
        <f>'Barometric Data'!E7398</f>
        <v>3.0518999999999998</v>
      </c>
      <c r="N7390" s="16">
        <f t="shared" si="481"/>
        <v>56.142200000000003</v>
      </c>
      <c r="O7390" s="17">
        <f t="shared" si="482"/>
        <v>343.4128</v>
      </c>
      <c r="P7390" s="29"/>
      <c r="Q7390" s="129">
        <v>16.843</v>
      </c>
      <c r="R7390" s="16"/>
    </row>
    <row r="7391" spans="7:18" x14ac:dyDescent="0.25">
      <c r="G7391" s="127">
        <v>42750</v>
      </c>
      <c r="H7391" s="128">
        <v>0.25</v>
      </c>
      <c r="I7391" s="100">
        <f t="shared" si="483"/>
        <v>42750.25</v>
      </c>
      <c r="J7391" s="101">
        <v>59.1967</v>
      </c>
      <c r="K7391" s="100">
        <f>'Barometric Data'!D7399</f>
        <v>42750.25</v>
      </c>
      <c r="L7391" s="102">
        <f t="shared" si="480"/>
        <v>0</v>
      </c>
      <c r="M7391" s="16">
        <f>'Barometric Data'!E7399</f>
        <v>3.0169000000000001</v>
      </c>
      <c r="N7391" s="16">
        <f t="shared" si="481"/>
        <v>56.1798</v>
      </c>
      <c r="O7391" s="17">
        <f t="shared" si="482"/>
        <v>343.37520000000001</v>
      </c>
      <c r="P7391" s="29"/>
      <c r="Q7391" s="129">
        <v>16.853000000000002</v>
      </c>
      <c r="R7391" s="16"/>
    </row>
    <row r="7392" spans="7:18" x14ac:dyDescent="0.25">
      <c r="G7392" s="127">
        <v>42750</v>
      </c>
      <c r="H7392" s="128">
        <v>0.5</v>
      </c>
      <c r="I7392" s="100">
        <f t="shared" si="483"/>
        <v>42750.5</v>
      </c>
      <c r="J7392" s="101">
        <v>59.180900000000001</v>
      </c>
      <c r="K7392" s="100">
        <f>'Barometric Data'!D7400</f>
        <v>42750.5</v>
      </c>
      <c r="L7392" s="102">
        <f t="shared" si="480"/>
        <v>0</v>
      </c>
      <c r="M7392" s="16">
        <f>'Barometric Data'!E7400</f>
        <v>3.0091999999999999</v>
      </c>
      <c r="N7392" s="16">
        <f t="shared" si="481"/>
        <v>56.171700000000001</v>
      </c>
      <c r="O7392" s="17">
        <f t="shared" si="482"/>
        <v>343.38330000000002</v>
      </c>
      <c r="P7392" s="29"/>
      <c r="Q7392" s="129">
        <v>16.853999999999999</v>
      </c>
      <c r="R7392" s="16"/>
    </row>
    <row r="7393" spans="7:18" x14ac:dyDescent="0.25">
      <c r="G7393" s="127">
        <v>42750</v>
      </c>
      <c r="H7393" s="128">
        <v>0.75</v>
      </c>
      <c r="I7393" s="100">
        <f t="shared" si="483"/>
        <v>42750.75</v>
      </c>
      <c r="J7393" s="101">
        <v>59.168199999999999</v>
      </c>
      <c r="K7393" s="100">
        <f>'Barometric Data'!D7401</f>
        <v>42750.75</v>
      </c>
      <c r="L7393" s="102">
        <f t="shared" si="480"/>
        <v>0</v>
      </c>
      <c r="M7393" s="16">
        <f>'Barometric Data'!E7401</f>
        <v>2.9933000000000001</v>
      </c>
      <c r="N7393" s="16">
        <f t="shared" si="481"/>
        <v>56.174900000000001</v>
      </c>
      <c r="O7393" s="17">
        <f t="shared" si="482"/>
        <v>343.38010000000003</v>
      </c>
      <c r="P7393" s="29"/>
      <c r="Q7393" s="129">
        <v>16.846</v>
      </c>
      <c r="R7393" s="16"/>
    </row>
    <row r="7394" spans="7:18" x14ac:dyDescent="0.25">
      <c r="G7394" s="127">
        <v>42751</v>
      </c>
      <c r="H7394" s="128">
        <v>0</v>
      </c>
      <c r="I7394" s="100">
        <f t="shared" si="483"/>
        <v>42751</v>
      </c>
      <c r="J7394" s="101">
        <v>59.191899999999997</v>
      </c>
      <c r="K7394" s="100">
        <f>'Barometric Data'!D7402</f>
        <v>42751</v>
      </c>
      <c r="L7394" s="102">
        <f t="shared" si="480"/>
        <v>0</v>
      </c>
      <c r="M7394" s="16">
        <f>'Barometric Data'!E7402</f>
        <v>3.0384000000000002</v>
      </c>
      <c r="N7394" s="16">
        <f t="shared" si="481"/>
        <v>56.153499999999994</v>
      </c>
      <c r="O7394" s="17">
        <f t="shared" si="482"/>
        <v>343.4015</v>
      </c>
      <c r="P7394" s="29"/>
      <c r="Q7394" s="129">
        <v>16.844999999999999</v>
      </c>
      <c r="R7394" s="16"/>
    </row>
    <row r="7395" spans="7:18" x14ac:dyDescent="0.25">
      <c r="G7395" s="127">
        <v>42751</v>
      </c>
      <c r="H7395" s="128">
        <v>0.25</v>
      </c>
      <c r="I7395" s="100">
        <f t="shared" si="483"/>
        <v>42751.25</v>
      </c>
      <c r="J7395" s="101">
        <v>59.188000000000002</v>
      </c>
      <c r="K7395" s="100">
        <f>'Barometric Data'!D7403</f>
        <v>42751.25</v>
      </c>
      <c r="L7395" s="102">
        <f t="shared" si="480"/>
        <v>0</v>
      </c>
      <c r="M7395" s="16">
        <f>'Barometric Data'!E7403</f>
        <v>3.0533999999999999</v>
      </c>
      <c r="N7395" s="16">
        <f t="shared" si="481"/>
        <v>56.134600000000006</v>
      </c>
      <c r="O7395" s="17">
        <f t="shared" si="482"/>
        <v>343.42039999999997</v>
      </c>
      <c r="P7395" s="29"/>
      <c r="Q7395" s="129">
        <v>16.853999999999999</v>
      </c>
      <c r="R7395" s="16"/>
    </row>
    <row r="7396" spans="7:18" x14ac:dyDescent="0.25">
      <c r="G7396" s="127">
        <v>42751</v>
      </c>
      <c r="H7396" s="128">
        <v>0.5</v>
      </c>
      <c r="I7396" s="100">
        <f t="shared" si="483"/>
        <v>42751.5</v>
      </c>
      <c r="J7396" s="101">
        <v>59.233600000000003</v>
      </c>
      <c r="K7396" s="100">
        <f>'Barometric Data'!D7404</f>
        <v>42751.5</v>
      </c>
      <c r="L7396" s="102">
        <f t="shared" si="480"/>
        <v>0</v>
      </c>
      <c r="M7396" s="16">
        <f>'Barometric Data'!E7404</f>
        <v>3.1107</v>
      </c>
      <c r="N7396" s="16">
        <f t="shared" si="481"/>
        <v>56.122900000000001</v>
      </c>
      <c r="O7396" s="17">
        <f t="shared" si="482"/>
        <v>343.43209999999999</v>
      </c>
      <c r="P7396" s="29"/>
      <c r="Q7396" s="129">
        <v>16.852</v>
      </c>
      <c r="R7396" s="16"/>
    </row>
    <row r="7397" spans="7:18" x14ac:dyDescent="0.25">
      <c r="G7397" s="127">
        <v>42751</v>
      </c>
      <c r="H7397" s="128">
        <v>0.75</v>
      </c>
      <c r="I7397" s="100">
        <f t="shared" si="483"/>
        <v>42751.75</v>
      </c>
      <c r="J7397" s="101">
        <v>59.215499999999999</v>
      </c>
      <c r="K7397" s="100">
        <f>'Barometric Data'!D7405</f>
        <v>42751.75</v>
      </c>
      <c r="L7397" s="102">
        <f t="shared" si="480"/>
        <v>0</v>
      </c>
      <c r="M7397" s="16">
        <f>'Barometric Data'!E7405</f>
        <v>3.0777000000000001</v>
      </c>
      <c r="N7397" s="16">
        <f t="shared" si="481"/>
        <v>56.137799999999999</v>
      </c>
      <c r="O7397" s="17">
        <f t="shared" si="482"/>
        <v>343.41719999999998</v>
      </c>
      <c r="P7397" s="29"/>
      <c r="Q7397" s="129">
        <v>16.844000000000001</v>
      </c>
      <c r="R7397" s="16"/>
    </row>
    <row r="7398" spans="7:18" x14ac:dyDescent="0.25">
      <c r="G7398" s="127">
        <v>42752</v>
      </c>
      <c r="H7398" s="128">
        <v>0</v>
      </c>
      <c r="I7398" s="100">
        <f t="shared" si="483"/>
        <v>42752</v>
      </c>
      <c r="J7398" s="101">
        <v>59.164900000000003</v>
      </c>
      <c r="K7398" s="100">
        <f>'Barometric Data'!D7406</f>
        <v>42752</v>
      </c>
      <c r="L7398" s="102">
        <f t="shared" si="480"/>
        <v>0</v>
      </c>
      <c r="M7398" s="16">
        <f>'Barometric Data'!E7406</f>
        <v>3.0240999999999998</v>
      </c>
      <c r="N7398" s="16">
        <f t="shared" si="481"/>
        <v>56.140800000000006</v>
      </c>
      <c r="O7398" s="17">
        <f t="shared" si="482"/>
        <v>343.41419999999999</v>
      </c>
      <c r="P7398" s="29"/>
      <c r="Q7398" s="129">
        <v>16.856999999999999</v>
      </c>
      <c r="R7398" s="16"/>
    </row>
    <row r="7399" spans="7:18" x14ac:dyDescent="0.25">
      <c r="G7399" s="127">
        <v>42752</v>
      </c>
      <c r="H7399" s="128">
        <v>0.25</v>
      </c>
      <c r="I7399" s="100">
        <f t="shared" si="483"/>
        <v>42752.25</v>
      </c>
      <c r="J7399" s="101">
        <v>59.139499999999998</v>
      </c>
      <c r="K7399" s="100">
        <f>'Barometric Data'!D7407</f>
        <v>42752.25</v>
      </c>
      <c r="L7399" s="102">
        <f t="shared" si="480"/>
        <v>0</v>
      </c>
      <c r="M7399" s="16">
        <f>'Barometric Data'!E7407</f>
        <v>2.9754</v>
      </c>
      <c r="N7399" s="16">
        <f t="shared" si="481"/>
        <v>56.164099999999998</v>
      </c>
      <c r="O7399" s="17">
        <f t="shared" si="482"/>
        <v>343.39089999999999</v>
      </c>
      <c r="P7399" s="29"/>
      <c r="Q7399" s="129">
        <v>16.850999999999999</v>
      </c>
      <c r="R7399" s="16"/>
    </row>
    <row r="7400" spans="7:18" x14ac:dyDescent="0.25">
      <c r="G7400" s="127">
        <v>42752</v>
      </c>
      <c r="H7400" s="128">
        <v>0.5</v>
      </c>
      <c r="I7400" s="100">
        <f t="shared" si="483"/>
        <v>42752.5</v>
      </c>
      <c r="J7400" s="101">
        <v>59.147399999999998</v>
      </c>
      <c r="K7400" s="100">
        <f>'Barometric Data'!D7408</f>
        <v>42752.5</v>
      </c>
      <c r="L7400" s="102">
        <f t="shared" si="480"/>
        <v>0</v>
      </c>
      <c r="M7400" s="16">
        <f>'Barometric Data'!E7408</f>
        <v>2.9832999999999998</v>
      </c>
      <c r="N7400" s="16">
        <f t="shared" si="481"/>
        <v>56.164099999999998</v>
      </c>
      <c r="O7400" s="17">
        <f t="shared" si="482"/>
        <v>343.39089999999999</v>
      </c>
      <c r="P7400" s="29"/>
      <c r="Q7400" s="129">
        <v>16.859000000000002</v>
      </c>
      <c r="R7400" s="16"/>
    </row>
    <row r="7401" spans="7:18" x14ac:dyDescent="0.25">
      <c r="G7401" s="127">
        <v>42752</v>
      </c>
      <c r="H7401" s="128">
        <v>0.75</v>
      </c>
      <c r="I7401" s="100">
        <f t="shared" si="483"/>
        <v>42752.75</v>
      </c>
      <c r="J7401" s="101">
        <v>59.067300000000003</v>
      </c>
      <c r="K7401" s="100">
        <f>'Barometric Data'!D7409</f>
        <v>42752.75</v>
      </c>
      <c r="L7401" s="102">
        <f t="shared" si="480"/>
        <v>0</v>
      </c>
      <c r="M7401" s="16">
        <f>'Barometric Data'!E7409</f>
        <v>2.8677999999999999</v>
      </c>
      <c r="N7401" s="16">
        <f t="shared" si="481"/>
        <v>56.1995</v>
      </c>
      <c r="O7401" s="17">
        <f t="shared" si="482"/>
        <v>343.35550000000001</v>
      </c>
      <c r="P7401" s="29"/>
      <c r="Q7401" s="129">
        <v>16.849</v>
      </c>
      <c r="R7401" s="16"/>
    </row>
    <row r="7402" spans="7:18" x14ac:dyDescent="0.25">
      <c r="G7402" s="127">
        <v>42753</v>
      </c>
      <c r="H7402" s="128">
        <v>0</v>
      </c>
      <c r="I7402" s="100">
        <f t="shared" si="483"/>
        <v>42753</v>
      </c>
      <c r="J7402" s="101">
        <v>59.012500000000003</v>
      </c>
      <c r="K7402" s="100">
        <f>'Barometric Data'!D7410</f>
        <v>42753</v>
      </c>
      <c r="L7402" s="102">
        <f t="shared" si="480"/>
        <v>0</v>
      </c>
      <c r="M7402" s="16">
        <f>'Barometric Data'!E7410</f>
        <v>2.7747000000000002</v>
      </c>
      <c r="N7402" s="16">
        <f t="shared" si="481"/>
        <v>56.2378</v>
      </c>
      <c r="O7402" s="17">
        <f t="shared" si="482"/>
        <v>343.31720000000001</v>
      </c>
      <c r="P7402" s="29"/>
      <c r="Q7402" s="129">
        <v>16.841999999999999</v>
      </c>
      <c r="R7402" s="16"/>
    </row>
    <row r="7403" spans="7:18" x14ac:dyDescent="0.25">
      <c r="G7403" s="127">
        <v>42753</v>
      </c>
      <c r="H7403" s="128">
        <v>0.25</v>
      </c>
      <c r="I7403" s="100">
        <f t="shared" si="483"/>
        <v>42753.25</v>
      </c>
      <c r="J7403" s="101">
        <v>58.976399999999998</v>
      </c>
      <c r="K7403" s="100">
        <f>'Barometric Data'!D7411</f>
        <v>42753.25</v>
      </c>
      <c r="L7403" s="102">
        <f t="shared" si="480"/>
        <v>0</v>
      </c>
      <c r="M7403" s="16">
        <f>'Barometric Data'!E7411</f>
        <v>2.7052999999999998</v>
      </c>
      <c r="N7403" s="16">
        <f t="shared" si="481"/>
        <v>56.271099999999997</v>
      </c>
      <c r="O7403" s="17">
        <f t="shared" si="482"/>
        <v>343.28390000000002</v>
      </c>
      <c r="P7403" s="29"/>
      <c r="Q7403" s="129">
        <v>16.838000000000001</v>
      </c>
      <c r="R7403" s="16"/>
    </row>
    <row r="7404" spans="7:18" x14ac:dyDescent="0.25">
      <c r="G7404" s="127">
        <v>42753</v>
      </c>
      <c r="H7404" s="128">
        <v>0.5</v>
      </c>
      <c r="I7404" s="100">
        <f t="shared" si="483"/>
        <v>42753.5</v>
      </c>
      <c r="J7404" s="101">
        <v>58.926200000000001</v>
      </c>
      <c r="K7404" s="100">
        <f>'Barometric Data'!D7412</f>
        <v>42753.5</v>
      </c>
      <c r="L7404" s="102">
        <f t="shared" si="480"/>
        <v>0</v>
      </c>
      <c r="M7404" s="16">
        <f>'Barometric Data'!E7412</f>
        <v>2.6173999999999999</v>
      </c>
      <c r="N7404" s="16">
        <f t="shared" si="481"/>
        <v>56.308800000000005</v>
      </c>
      <c r="O7404" s="17">
        <f t="shared" si="482"/>
        <v>343.24619999999999</v>
      </c>
      <c r="P7404" s="29"/>
      <c r="Q7404" s="129">
        <v>16.84</v>
      </c>
      <c r="R7404" s="16"/>
    </row>
    <row r="7405" spans="7:18" x14ac:dyDescent="0.25">
      <c r="G7405" s="127">
        <v>42753</v>
      </c>
      <c r="H7405" s="128">
        <v>0.75</v>
      </c>
      <c r="I7405" s="100">
        <f t="shared" si="483"/>
        <v>42753.75</v>
      </c>
      <c r="J7405" s="101">
        <v>58.811999999999998</v>
      </c>
      <c r="K7405" s="100">
        <f>'Barometric Data'!D7413</f>
        <v>42753.75</v>
      </c>
      <c r="L7405" s="102">
        <f t="shared" si="480"/>
        <v>0</v>
      </c>
      <c r="M7405" s="16">
        <f>'Barometric Data'!E7413</f>
        <v>2.4504000000000001</v>
      </c>
      <c r="N7405" s="16">
        <f t="shared" si="481"/>
        <v>56.361599999999996</v>
      </c>
      <c r="O7405" s="17">
        <f t="shared" si="482"/>
        <v>343.1934</v>
      </c>
      <c r="P7405" s="29"/>
      <c r="Q7405" s="129">
        <v>16.863</v>
      </c>
      <c r="R7405" s="16"/>
    </row>
    <row r="7406" spans="7:18" x14ac:dyDescent="0.25">
      <c r="G7406" s="127">
        <v>42754</v>
      </c>
      <c r="H7406" s="128">
        <v>0</v>
      </c>
      <c r="I7406" s="100">
        <f t="shared" si="483"/>
        <v>42754</v>
      </c>
      <c r="J7406" s="101">
        <v>58.786499999999997</v>
      </c>
      <c r="K7406" s="100">
        <f>'Barometric Data'!D7414</f>
        <v>42754</v>
      </c>
      <c r="L7406" s="102">
        <f t="shared" si="480"/>
        <v>0</v>
      </c>
      <c r="M7406" s="16">
        <f>'Barometric Data'!E7414</f>
        <v>2.3530000000000002</v>
      </c>
      <c r="N7406" s="16">
        <f t="shared" si="481"/>
        <v>56.433499999999995</v>
      </c>
      <c r="O7406" s="17">
        <f t="shared" si="482"/>
        <v>343.12150000000003</v>
      </c>
      <c r="P7406" s="29"/>
      <c r="Q7406" s="129">
        <v>16.847000000000001</v>
      </c>
      <c r="R7406" s="16"/>
    </row>
    <row r="7407" spans="7:18" x14ac:dyDescent="0.25">
      <c r="G7407" s="127">
        <v>42754</v>
      </c>
      <c r="H7407" s="128">
        <v>0.25</v>
      </c>
      <c r="I7407" s="100">
        <f t="shared" si="483"/>
        <v>42754.25</v>
      </c>
      <c r="J7407" s="101">
        <v>58.7761</v>
      </c>
      <c r="K7407" s="100">
        <f>'Barometric Data'!D7415</f>
        <v>42754.25</v>
      </c>
      <c r="L7407" s="102">
        <f t="shared" si="480"/>
        <v>0</v>
      </c>
      <c r="M7407" s="16">
        <f>'Barometric Data'!E7415</f>
        <v>2.3113000000000001</v>
      </c>
      <c r="N7407" s="16">
        <f t="shared" si="481"/>
        <v>56.464799999999997</v>
      </c>
      <c r="O7407" s="17">
        <f t="shared" si="482"/>
        <v>343.09019999999998</v>
      </c>
      <c r="P7407" s="29"/>
      <c r="Q7407" s="129">
        <v>16.847000000000001</v>
      </c>
      <c r="R7407" s="16"/>
    </row>
    <row r="7408" spans="7:18" x14ac:dyDescent="0.25">
      <c r="G7408" s="127">
        <v>42754</v>
      </c>
      <c r="H7408" s="128">
        <v>0.5</v>
      </c>
      <c r="I7408" s="100">
        <f t="shared" si="483"/>
        <v>42754.5</v>
      </c>
      <c r="J7408" s="101">
        <v>58.810099999999998</v>
      </c>
      <c r="K7408" s="100">
        <f>'Barometric Data'!D7416</f>
        <v>42754.5</v>
      </c>
      <c r="L7408" s="102">
        <f t="shared" si="480"/>
        <v>0</v>
      </c>
      <c r="M7408" s="16">
        <f>'Barometric Data'!E7416</f>
        <v>2.3487</v>
      </c>
      <c r="N7408" s="16">
        <f t="shared" si="481"/>
        <v>56.461399999999998</v>
      </c>
      <c r="O7408" s="17">
        <f t="shared" si="482"/>
        <v>343.09360000000004</v>
      </c>
      <c r="P7408" s="29"/>
      <c r="Q7408" s="129">
        <v>16.846</v>
      </c>
      <c r="R7408" s="16"/>
    </row>
    <row r="7409" spans="7:18" x14ac:dyDescent="0.25">
      <c r="G7409" s="127">
        <v>42754</v>
      </c>
      <c r="H7409" s="128">
        <v>0.75</v>
      </c>
      <c r="I7409" s="100">
        <f t="shared" si="483"/>
        <v>42754.75</v>
      </c>
      <c r="J7409" s="101">
        <v>58.796100000000003</v>
      </c>
      <c r="K7409" s="100">
        <f>'Barometric Data'!D7417</f>
        <v>42754.75</v>
      </c>
      <c r="L7409" s="102">
        <f t="shared" si="480"/>
        <v>0</v>
      </c>
      <c r="M7409" s="16">
        <f>'Barometric Data'!E7417</f>
        <v>2.3559000000000001</v>
      </c>
      <c r="N7409" s="16">
        <f t="shared" si="481"/>
        <v>56.440200000000004</v>
      </c>
      <c r="O7409" s="17">
        <f t="shared" si="482"/>
        <v>343.1148</v>
      </c>
      <c r="P7409" s="29"/>
      <c r="Q7409" s="129">
        <v>16.852</v>
      </c>
      <c r="R7409" s="16"/>
    </row>
    <row r="7410" spans="7:18" x14ac:dyDescent="0.25">
      <c r="G7410" s="127">
        <v>42755</v>
      </c>
      <c r="H7410" s="128">
        <v>0</v>
      </c>
      <c r="I7410" s="100">
        <f t="shared" si="483"/>
        <v>42755</v>
      </c>
      <c r="J7410" s="101">
        <v>58.776000000000003</v>
      </c>
      <c r="K7410" s="100">
        <f>'Barometric Data'!D7418</f>
        <v>42755</v>
      </c>
      <c r="L7410" s="102">
        <f t="shared" si="480"/>
        <v>0</v>
      </c>
      <c r="M7410" s="16">
        <f>'Barometric Data'!E7418</f>
        <v>2.2928000000000002</v>
      </c>
      <c r="N7410" s="16">
        <f t="shared" si="481"/>
        <v>56.483200000000004</v>
      </c>
      <c r="O7410" s="17">
        <f t="shared" si="482"/>
        <v>343.0718</v>
      </c>
      <c r="P7410" s="29"/>
      <c r="Q7410" s="129">
        <v>16.844000000000001</v>
      </c>
      <c r="R7410" s="16"/>
    </row>
    <row r="7411" spans="7:18" x14ac:dyDescent="0.25">
      <c r="G7411" s="127">
        <v>42755</v>
      </c>
      <c r="H7411" s="128">
        <v>0.25</v>
      </c>
      <c r="I7411" s="100">
        <f t="shared" si="483"/>
        <v>42755.25</v>
      </c>
      <c r="J7411" s="101">
        <v>58.7042</v>
      </c>
      <c r="K7411" s="100">
        <f>'Barometric Data'!D7419</f>
        <v>42755.25</v>
      </c>
      <c r="L7411" s="102">
        <f t="shared" si="480"/>
        <v>0</v>
      </c>
      <c r="M7411" s="16">
        <f>'Barometric Data'!E7419</f>
        <v>2.1677</v>
      </c>
      <c r="N7411" s="16">
        <f t="shared" si="481"/>
        <v>56.536500000000004</v>
      </c>
      <c r="O7411" s="17">
        <f t="shared" si="482"/>
        <v>343.01850000000002</v>
      </c>
      <c r="P7411" s="29"/>
      <c r="Q7411" s="129">
        <v>16.852</v>
      </c>
      <c r="R7411" s="16"/>
    </row>
    <row r="7412" spans="7:18" x14ac:dyDescent="0.25">
      <c r="G7412" s="127">
        <v>42755</v>
      </c>
      <c r="H7412" s="128">
        <v>0.5</v>
      </c>
      <c r="I7412" s="100">
        <f t="shared" si="483"/>
        <v>42755.5</v>
      </c>
      <c r="J7412" s="101">
        <v>58.635899999999999</v>
      </c>
      <c r="K7412" s="100">
        <f>'Barometric Data'!D7420</f>
        <v>42755.5</v>
      </c>
      <c r="L7412" s="102">
        <f t="shared" ref="L7412:L7475" si="484">I7412-K7412</f>
        <v>0</v>
      </c>
      <c r="M7412" s="16">
        <f>'Barometric Data'!E7420</f>
        <v>2.0224000000000002</v>
      </c>
      <c r="N7412" s="16">
        <f t="shared" ref="N7412:N7475" si="485">J7412-M7412</f>
        <v>56.613500000000002</v>
      </c>
      <c r="O7412" s="17">
        <f t="shared" si="482"/>
        <v>342.94150000000002</v>
      </c>
      <c r="P7412" s="29"/>
      <c r="Q7412" s="129">
        <v>16.847999999999999</v>
      </c>
      <c r="R7412" s="16"/>
    </row>
    <row r="7413" spans="7:18" x14ac:dyDescent="0.25">
      <c r="G7413" s="127">
        <v>42755</v>
      </c>
      <c r="H7413" s="128">
        <v>0.75</v>
      </c>
      <c r="I7413" s="100">
        <f t="shared" si="483"/>
        <v>42755.75</v>
      </c>
      <c r="J7413" s="101">
        <v>58.551000000000002</v>
      </c>
      <c r="K7413" s="100">
        <f>'Barometric Data'!D7421</f>
        <v>42755.75</v>
      </c>
      <c r="L7413" s="102">
        <f t="shared" si="484"/>
        <v>0</v>
      </c>
      <c r="M7413" s="16">
        <f>'Barometric Data'!E7421</f>
        <v>1.8936999999999999</v>
      </c>
      <c r="N7413" s="16">
        <f t="shared" si="485"/>
        <v>56.657299999999999</v>
      </c>
      <c r="O7413" s="17">
        <f t="shared" si="482"/>
        <v>342.89769999999999</v>
      </c>
      <c r="P7413" s="29"/>
      <c r="Q7413" s="129">
        <v>16.841000000000001</v>
      </c>
      <c r="R7413" s="16"/>
    </row>
    <row r="7414" spans="7:18" x14ac:dyDescent="0.25">
      <c r="G7414" s="127">
        <v>42756</v>
      </c>
      <c r="H7414" s="128">
        <v>0</v>
      </c>
      <c r="I7414" s="100">
        <f t="shared" si="483"/>
        <v>42756</v>
      </c>
      <c r="J7414" s="101">
        <v>58.570500000000003</v>
      </c>
      <c r="K7414" s="100">
        <f>'Barometric Data'!D7422</f>
        <v>42756</v>
      </c>
      <c r="L7414" s="102">
        <f t="shared" si="484"/>
        <v>0</v>
      </c>
      <c r="M7414" s="16">
        <f>'Barometric Data'!E7422</f>
        <v>1.9278999999999999</v>
      </c>
      <c r="N7414" s="16">
        <f t="shared" si="485"/>
        <v>56.642600000000002</v>
      </c>
      <c r="O7414" s="17">
        <f t="shared" ref="O7414:O7477" si="486">$D$30-N7414</f>
        <v>342.91239999999999</v>
      </c>
      <c r="P7414" s="29"/>
      <c r="Q7414" s="129">
        <v>16.843</v>
      </c>
      <c r="R7414" s="16"/>
    </row>
    <row r="7415" spans="7:18" x14ac:dyDescent="0.25">
      <c r="G7415" s="127">
        <v>42756</v>
      </c>
      <c r="H7415" s="128">
        <v>0.25</v>
      </c>
      <c r="I7415" s="100">
        <f t="shared" si="483"/>
        <v>42756.25</v>
      </c>
      <c r="J7415" s="101">
        <v>58.643799999999999</v>
      </c>
      <c r="K7415" s="100">
        <f>'Barometric Data'!D7423</f>
        <v>42756.25</v>
      </c>
      <c r="L7415" s="102">
        <f t="shared" si="484"/>
        <v>0</v>
      </c>
      <c r="M7415" s="16">
        <f>'Barometric Data'!E7423</f>
        <v>2.0156000000000001</v>
      </c>
      <c r="N7415" s="16">
        <f t="shared" si="485"/>
        <v>56.6282</v>
      </c>
      <c r="O7415" s="17">
        <f t="shared" si="486"/>
        <v>342.92680000000001</v>
      </c>
      <c r="P7415" s="29"/>
      <c r="Q7415" s="129">
        <v>16.847000000000001</v>
      </c>
      <c r="R7415" s="16"/>
    </row>
    <row r="7416" spans="7:18" x14ac:dyDescent="0.25">
      <c r="G7416" s="127">
        <v>42756</v>
      </c>
      <c r="H7416" s="128">
        <v>0.5</v>
      </c>
      <c r="I7416" s="100">
        <f t="shared" si="483"/>
        <v>42756.5</v>
      </c>
      <c r="J7416" s="101">
        <v>58.7714</v>
      </c>
      <c r="K7416" s="100">
        <f>'Barometric Data'!D7424</f>
        <v>42756.5</v>
      </c>
      <c r="L7416" s="102">
        <f t="shared" si="484"/>
        <v>0</v>
      </c>
      <c r="M7416" s="16">
        <f>'Barometric Data'!E7424</f>
        <v>2.2416</v>
      </c>
      <c r="N7416" s="16">
        <f t="shared" si="485"/>
        <v>56.529800000000002</v>
      </c>
      <c r="O7416" s="17">
        <f t="shared" si="486"/>
        <v>343.02519999999998</v>
      </c>
      <c r="P7416" s="29"/>
      <c r="Q7416" s="129">
        <v>16.861000000000001</v>
      </c>
      <c r="R7416" s="16"/>
    </row>
    <row r="7417" spans="7:18" x14ac:dyDescent="0.25">
      <c r="G7417" s="127">
        <v>42756</v>
      </c>
      <c r="H7417" s="128">
        <v>0.75</v>
      </c>
      <c r="I7417" s="100">
        <f t="shared" si="483"/>
        <v>42756.75</v>
      </c>
      <c r="J7417" s="101">
        <v>58.860199999999999</v>
      </c>
      <c r="K7417" s="100">
        <f>'Barometric Data'!D7425</f>
        <v>42756.75</v>
      </c>
      <c r="L7417" s="102">
        <f t="shared" si="484"/>
        <v>0</v>
      </c>
      <c r="M7417" s="16">
        <f>'Barometric Data'!E7425</f>
        <v>2.3978999999999999</v>
      </c>
      <c r="N7417" s="16">
        <f t="shared" si="485"/>
        <v>56.462299999999999</v>
      </c>
      <c r="O7417" s="17">
        <f t="shared" si="486"/>
        <v>343.09270000000004</v>
      </c>
      <c r="P7417" s="29"/>
      <c r="Q7417" s="129">
        <v>16.837</v>
      </c>
      <c r="R7417" s="16"/>
    </row>
    <row r="7418" spans="7:18" x14ac:dyDescent="0.25">
      <c r="G7418" s="127">
        <v>42757</v>
      </c>
      <c r="H7418" s="128">
        <v>0</v>
      </c>
      <c r="I7418" s="100">
        <f t="shared" si="483"/>
        <v>42757</v>
      </c>
      <c r="J7418" s="101">
        <v>58.919800000000002</v>
      </c>
      <c r="K7418" s="100">
        <f>'Barometric Data'!D7426</f>
        <v>42757</v>
      </c>
      <c r="L7418" s="102">
        <f t="shared" si="484"/>
        <v>0</v>
      </c>
      <c r="M7418" s="16">
        <f>'Barometric Data'!E7426</f>
        <v>2.4961000000000002</v>
      </c>
      <c r="N7418" s="16">
        <f t="shared" si="485"/>
        <v>56.423700000000004</v>
      </c>
      <c r="O7418" s="17">
        <f t="shared" si="486"/>
        <v>343.13130000000001</v>
      </c>
      <c r="P7418" s="29"/>
      <c r="Q7418" s="129">
        <v>16.847999999999999</v>
      </c>
      <c r="R7418" s="16"/>
    </row>
    <row r="7419" spans="7:18" x14ac:dyDescent="0.25">
      <c r="G7419" s="127">
        <v>42757</v>
      </c>
      <c r="H7419" s="128">
        <v>0.25</v>
      </c>
      <c r="I7419" s="100">
        <f t="shared" si="483"/>
        <v>42757.25</v>
      </c>
      <c r="J7419" s="101">
        <v>58.907200000000003</v>
      </c>
      <c r="K7419" s="100">
        <f>'Barometric Data'!D7427</f>
        <v>42757.25</v>
      </c>
      <c r="L7419" s="102">
        <f t="shared" si="484"/>
        <v>0</v>
      </c>
      <c r="M7419" s="16">
        <f>'Barometric Data'!E7427</f>
        <v>2.4236</v>
      </c>
      <c r="N7419" s="16">
        <f t="shared" si="485"/>
        <v>56.483600000000003</v>
      </c>
      <c r="O7419" s="17">
        <f t="shared" si="486"/>
        <v>343.07139999999998</v>
      </c>
      <c r="P7419" s="29"/>
      <c r="Q7419" s="129">
        <v>16.856999999999999</v>
      </c>
      <c r="R7419" s="16"/>
    </row>
    <row r="7420" spans="7:18" x14ac:dyDescent="0.25">
      <c r="G7420" s="127">
        <v>42757</v>
      </c>
      <c r="H7420" s="128">
        <v>0.5</v>
      </c>
      <c r="I7420" s="100">
        <f t="shared" si="483"/>
        <v>42757.5</v>
      </c>
      <c r="J7420" s="101">
        <v>58.850700000000003</v>
      </c>
      <c r="K7420" s="100">
        <f>'Barometric Data'!D7428</f>
        <v>42757.5</v>
      </c>
      <c r="L7420" s="102">
        <f t="shared" si="484"/>
        <v>0</v>
      </c>
      <c r="M7420" s="16">
        <f>'Barometric Data'!E7428</f>
        <v>2.3344999999999998</v>
      </c>
      <c r="N7420" s="16">
        <f t="shared" si="485"/>
        <v>56.516200000000005</v>
      </c>
      <c r="O7420" s="17">
        <f t="shared" si="486"/>
        <v>343.03879999999998</v>
      </c>
      <c r="P7420" s="29"/>
      <c r="Q7420" s="129">
        <v>16.844000000000001</v>
      </c>
      <c r="R7420" s="16"/>
    </row>
    <row r="7421" spans="7:18" x14ac:dyDescent="0.25">
      <c r="G7421" s="127">
        <v>42757</v>
      </c>
      <c r="H7421" s="128">
        <v>0.75</v>
      </c>
      <c r="I7421" s="100">
        <f t="shared" si="483"/>
        <v>42757.75</v>
      </c>
      <c r="J7421" s="101">
        <v>58.811399999999999</v>
      </c>
      <c r="K7421" s="100">
        <f>'Barometric Data'!D7429</f>
        <v>42757.75</v>
      </c>
      <c r="L7421" s="102">
        <f t="shared" si="484"/>
        <v>0</v>
      </c>
      <c r="M7421" s="16">
        <f>'Barometric Data'!E7429</f>
        <v>2.2907000000000002</v>
      </c>
      <c r="N7421" s="16">
        <f t="shared" si="485"/>
        <v>56.520699999999998</v>
      </c>
      <c r="O7421" s="17">
        <f t="shared" si="486"/>
        <v>343.03430000000003</v>
      </c>
      <c r="P7421" s="29"/>
      <c r="Q7421" s="129">
        <v>16.856000000000002</v>
      </c>
      <c r="R7421" s="16"/>
    </row>
    <row r="7422" spans="7:18" x14ac:dyDescent="0.25">
      <c r="G7422" s="127">
        <v>42758</v>
      </c>
      <c r="H7422" s="128">
        <v>0</v>
      </c>
      <c r="I7422" s="100">
        <f t="shared" si="483"/>
        <v>42758</v>
      </c>
      <c r="J7422" s="101">
        <v>58.788600000000002</v>
      </c>
      <c r="K7422" s="100">
        <f>'Barometric Data'!D7430</f>
        <v>42758</v>
      </c>
      <c r="L7422" s="102">
        <f t="shared" si="484"/>
        <v>0</v>
      </c>
      <c r="M7422" s="16">
        <f>'Barometric Data'!E7430</f>
        <v>2.2808000000000002</v>
      </c>
      <c r="N7422" s="16">
        <f t="shared" si="485"/>
        <v>56.507800000000003</v>
      </c>
      <c r="O7422" s="17">
        <f t="shared" si="486"/>
        <v>343.04719999999998</v>
      </c>
      <c r="P7422" s="29"/>
      <c r="Q7422" s="129">
        <v>16.838999999999999</v>
      </c>
      <c r="R7422" s="16"/>
    </row>
    <row r="7423" spans="7:18" x14ac:dyDescent="0.25">
      <c r="G7423" s="127">
        <v>42758</v>
      </c>
      <c r="H7423" s="128">
        <v>0.25</v>
      </c>
      <c r="I7423" s="100">
        <f t="shared" si="483"/>
        <v>42758.25</v>
      </c>
      <c r="J7423" s="101">
        <v>58.7789</v>
      </c>
      <c r="K7423" s="100">
        <f>'Barometric Data'!D7431</f>
        <v>42758.25</v>
      </c>
      <c r="L7423" s="102">
        <f t="shared" si="484"/>
        <v>0</v>
      </c>
      <c r="M7423" s="16">
        <f>'Barometric Data'!E7431</f>
        <v>2.1953</v>
      </c>
      <c r="N7423" s="16">
        <f t="shared" si="485"/>
        <v>56.583599999999997</v>
      </c>
      <c r="O7423" s="17">
        <f t="shared" si="486"/>
        <v>342.97140000000002</v>
      </c>
      <c r="P7423" s="29"/>
      <c r="Q7423" s="129">
        <v>16.847000000000001</v>
      </c>
      <c r="R7423" s="16"/>
    </row>
    <row r="7424" spans="7:18" x14ac:dyDescent="0.25">
      <c r="G7424" s="127">
        <v>42758</v>
      </c>
      <c r="H7424" s="128">
        <v>0.5</v>
      </c>
      <c r="I7424" s="100">
        <f t="shared" si="483"/>
        <v>42758.5</v>
      </c>
      <c r="J7424" s="101">
        <v>58.806100000000001</v>
      </c>
      <c r="K7424" s="100">
        <f>'Barometric Data'!D7432</f>
        <v>42758.5</v>
      </c>
      <c r="L7424" s="102">
        <f t="shared" si="484"/>
        <v>0</v>
      </c>
      <c r="M7424" s="16">
        <f>'Barometric Data'!E7432</f>
        <v>2.2584</v>
      </c>
      <c r="N7424" s="16">
        <f t="shared" si="485"/>
        <v>56.547699999999999</v>
      </c>
      <c r="O7424" s="17">
        <f t="shared" si="486"/>
        <v>343.00729999999999</v>
      </c>
      <c r="P7424" s="29"/>
      <c r="Q7424" s="129">
        <v>16.861000000000001</v>
      </c>
      <c r="R7424" s="16"/>
    </row>
    <row r="7425" spans="7:18" x14ac:dyDescent="0.25">
      <c r="G7425" s="127">
        <v>42758</v>
      </c>
      <c r="H7425" s="128">
        <v>0.75</v>
      </c>
      <c r="I7425" s="100">
        <f t="shared" si="483"/>
        <v>42758.75</v>
      </c>
      <c r="J7425" s="101">
        <v>58.824800000000003</v>
      </c>
      <c r="K7425" s="100">
        <f>'Barometric Data'!D7433</f>
        <v>42758.75</v>
      </c>
      <c r="L7425" s="102">
        <f t="shared" si="484"/>
        <v>0</v>
      </c>
      <c r="M7425" s="16">
        <f>'Barometric Data'!E7433</f>
        <v>2.2820999999999998</v>
      </c>
      <c r="N7425" s="16">
        <f t="shared" si="485"/>
        <v>56.542700000000004</v>
      </c>
      <c r="O7425" s="17">
        <f t="shared" si="486"/>
        <v>343.01229999999998</v>
      </c>
      <c r="P7425" s="29"/>
      <c r="Q7425" s="129">
        <v>16.850000000000001</v>
      </c>
      <c r="R7425" s="16"/>
    </row>
    <row r="7426" spans="7:18" x14ac:dyDescent="0.25">
      <c r="G7426" s="127">
        <v>42759</v>
      </c>
      <c r="H7426" s="128">
        <v>0</v>
      </c>
      <c r="I7426" s="100">
        <f t="shared" si="483"/>
        <v>42759</v>
      </c>
      <c r="J7426" s="101">
        <v>58.836799999999997</v>
      </c>
      <c r="K7426" s="100">
        <f>'Barometric Data'!D7434</f>
        <v>42759</v>
      </c>
      <c r="L7426" s="102">
        <f t="shared" si="484"/>
        <v>0</v>
      </c>
      <c r="M7426" s="16">
        <f>'Barometric Data'!E7434</f>
        <v>2.3357000000000001</v>
      </c>
      <c r="N7426" s="16">
        <f t="shared" si="485"/>
        <v>56.501099999999994</v>
      </c>
      <c r="O7426" s="17">
        <f t="shared" si="486"/>
        <v>343.0539</v>
      </c>
      <c r="P7426" s="29"/>
      <c r="Q7426" s="129">
        <v>16.856999999999999</v>
      </c>
      <c r="R7426" s="16"/>
    </row>
    <row r="7427" spans="7:18" x14ac:dyDescent="0.25">
      <c r="G7427" s="127">
        <v>42759</v>
      </c>
      <c r="H7427" s="128">
        <v>0.25</v>
      </c>
      <c r="I7427" s="100">
        <f t="shared" si="483"/>
        <v>42759.25</v>
      </c>
      <c r="J7427" s="101">
        <v>58.910499999999999</v>
      </c>
      <c r="K7427" s="100">
        <f>'Barometric Data'!D7435</f>
        <v>42759.25</v>
      </c>
      <c r="L7427" s="102">
        <f t="shared" si="484"/>
        <v>0</v>
      </c>
      <c r="M7427" s="16">
        <f>'Barometric Data'!E7435</f>
        <v>2.3957999999999999</v>
      </c>
      <c r="N7427" s="16">
        <f t="shared" si="485"/>
        <v>56.514699999999998</v>
      </c>
      <c r="O7427" s="17">
        <f t="shared" si="486"/>
        <v>343.0403</v>
      </c>
      <c r="P7427" s="29"/>
      <c r="Q7427" s="129">
        <v>16.847999999999999</v>
      </c>
      <c r="R7427" s="16"/>
    </row>
    <row r="7428" spans="7:18" x14ac:dyDescent="0.25">
      <c r="G7428" s="127">
        <v>42759</v>
      </c>
      <c r="H7428" s="128">
        <v>0.5</v>
      </c>
      <c r="I7428" s="100">
        <f t="shared" si="483"/>
        <v>42759.5</v>
      </c>
      <c r="J7428" s="101">
        <v>58.966000000000001</v>
      </c>
      <c r="K7428" s="100">
        <f>'Barometric Data'!D7436</f>
        <v>42759.5</v>
      </c>
      <c r="L7428" s="102">
        <f t="shared" si="484"/>
        <v>0</v>
      </c>
      <c r="M7428" s="16">
        <f>'Barometric Data'!E7436</f>
        <v>2.5232000000000001</v>
      </c>
      <c r="N7428" s="16">
        <f t="shared" si="485"/>
        <v>56.442799999999998</v>
      </c>
      <c r="O7428" s="17">
        <f t="shared" si="486"/>
        <v>343.11220000000003</v>
      </c>
      <c r="P7428" s="29"/>
      <c r="Q7428" s="129">
        <v>16.841999999999999</v>
      </c>
      <c r="R7428" s="16"/>
    </row>
    <row r="7429" spans="7:18" x14ac:dyDescent="0.25">
      <c r="G7429" s="127">
        <v>42759</v>
      </c>
      <c r="H7429" s="128">
        <v>0.75</v>
      </c>
      <c r="I7429" s="100">
        <f t="shared" si="483"/>
        <v>42759.75</v>
      </c>
      <c r="J7429" s="101">
        <v>59.041499999999999</v>
      </c>
      <c r="K7429" s="100">
        <f>'Barometric Data'!D7437</f>
        <v>42759.75</v>
      </c>
      <c r="L7429" s="102">
        <f t="shared" si="484"/>
        <v>0</v>
      </c>
      <c r="M7429" s="16">
        <f>'Barometric Data'!E7437</f>
        <v>2.6358999999999999</v>
      </c>
      <c r="N7429" s="16">
        <f t="shared" si="485"/>
        <v>56.4056</v>
      </c>
      <c r="O7429" s="17">
        <f t="shared" si="486"/>
        <v>343.14940000000001</v>
      </c>
      <c r="P7429" s="29"/>
      <c r="Q7429" s="129">
        <v>16.841000000000001</v>
      </c>
      <c r="R7429" s="16"/>
    </row>
    <row r="7430" spans="7:18" x14ac:dyDescent="0.25">
      <c r="G7430" s="127">
        <v>42760</v>
      </c>
      <c r="H7430" s="128">
        <v>0</v>
      </c>
      <c r="I7430" s="100">
        <f t="shared" si="483"/>
        <v>42760</v>
      </c>
      <c r="J7430" s="101">
        <v>59.066699999999997</v>
      </c>
      <c r="K7430" s="100">
        <f>'Barometric Data'!D7438</f>
        <v>42760</v>
      </c>
      <c r="L7430" s="102">
        <f t="shared" si="484"/>
        <v>0</v>
      </c>
      <c r="M7430" s="16">
        <f>'Barometric Data'!E7438</f>
        <v>2.7174999999999998</v>
      </c>
      <c r="N7430" s="16">
        <f t="shared" si="485"/>
        <v>56.349199999999996</v>
      </c>
      <c r="O7430" s="17">
        <f t="shared" si="486"/>
        <v>343.20580000000001</v>
      </c>
      <c r="P7430" s="29"/>
      <c r="Q7430" s="129">
        <v>16.850999999999999</v>
      </c>
      <c r="R7430" s="16"/>
    </row>
    <row r="7431" spans="7:18" x14ac:dyDescent="0.25">
      <c r="G7431" s="127">
        <v>42760</v>
      </c>
      <c r="H7431" s="128">
        <v>0.25</v>
      </c>
      <c r="I7431" s="100">
        <f t="shared" si="483"/>
        <v>42760.25</v>
      </c>
      <c r="J7431" s="101">
        <v>59.151000000000003</v>
      </c>
      <c r="K7431" s="100">
        <f>'Barometric Data'!D7439</f>
        <v>42760.25</v>
      </c>
      <c r="L7431" s="102">
        <f t="shared" si="484"/>
        <v>0</v>
      </c>
      <c r="M7431" s="16">
        <f>'Barometric Data'!E7439</f>
        <v>2.7799</v>
      </c>
      <c r="N7431" s="16">
        <f t="shared" si="485"/>
        <v>56.371100000000006</v>
      </c>
      <c r="O7431" s="17">
        <f t="shared" si="486"/>
        <v>343.18389999999999</v>
      </c>
      <c r="P7431" s="29"/>
      <c r="Q7431" s="129">
        <v>16.844000000000001</v>
      </c>
      <c r="R7431" s="16"/>
    </row>
    <row r="7432" spans="7:18" x14ac:dyDescent="0.25">
      <c r="G7432" s="127">
        <v>42760</v>
      </c>
      <c r="H7432" s="128">
        <v>0.5</v>
      </c>
      <c r="I7432" s="100">
        <f t="shared" si="483"/>
        <v>42760.5</v>
      </c>
      <c r="J7432" s="101">
        <v>59.188600000000001</v>
      </c>
      <c r="K7432" s="100">
        <f>'Barometric Data'!D7440</f>
        <v>42760.5</v>
      </c>
      <c r="L7432" s="102">
        <f t="shared" si="484"/>
        <v>0</v>
      </c>
      <c r="M7432" s="16">
        <f>'Barometric Data'!E7440</f>
        <v>2.8889</v>
      </c>
      <c r="N7432" s="16">
        <f t="shared" si="485"/>
        <v>56.299700000000001</v>
      </c>
      <c r="O7432" s="17">
        <f t="shared" si="486"/>
        <v>343.25530000000003</v>
      </c>
      <c r="P7432" s="29"/>
      <c r="Q7432" s="129">
        <v>16.858000000000001</v>
      </c>
      <c r="R7432" s="16"/>
    </row>
    <row r="7433" spans="7:18" x14ac:dyDescent="0.25">
      <c r="G7433" s="127">
        <v>42760</v>
      </c>
      <c r="H7433" s="128">
        <v>0.75</v>
      </c>
      <c r="I7433" s="100">
        <f t="shared" si="483"/>
        <v>42760.75</v>
      </c>
      <c r="J7433" s="101">
        <v>59.209000000000003</v>
      </c>
      <c r="K7433" s="100">
        <f>'Barometric Data'!D7441</f>
        <v>42760.75</v>
      </c>
      <c r="L7433" s="102">
        <f t="shared" si="484"/>
        <v>0</v>
      </c>
      <c r="M7433" s="16">
        <f>'Barometric Data'!E7441</f>
        <v>2.9033000000000002</v>
      </c>
      <c r="N7433" s="16">
        <f t="shared" si="485"/>
        <v>56.305700000000002</v>
      </c>
      <c r="O7433" s="17">
        <f t="shared" si="486"/>
        <v>343.24930000000001</v>
      </c>
      <c r="P7433" s="29"/>
      <c r="Q7433" s="129">
        <v>16.843</v>
      </c>
      <c r="R7433" s="16"/>
    </row>
    <row r="7434" spans="7:18" x14ac:dyDescent="0.25">
      <c r="G7434" s="127">
        <v>42761</v>
      </c>
      <c r="H7434" s="128">
        <v>0</v>
      </c>
      <c r="I7434" s="100">
        <f t="shared" si="483"/>
        <v>42761</v>
      </c>
      <c r="J7434" s="101">
        <v>59.194499999999998</v>
      </c>
      <c r="K7434" s="100">
        <f>'Barometric Data'!D7442</f>
        <v>42761</v>
      </c>
      <c r="L7434" s="102">
        <f t="shared" si="484"/>
        <v>0</v>
      </c>
      <c r="M7434" s="16">
        <f>'Barometric Data'!E7442</f>
        <v>2.9531999999999998</v>
      </c>
      <c r="N7434" s="16">
        <f t="shared" si="485"/>
        <v>56.241299999999995</v>
      </c>
      <c r="O7434" s="17">
        <f t="shared" si="486"/>
        <v>343.31370000000004</v>
      </c>
      <c r="P7434" s="29"/>
      <c r="Q7434" s="129">
        <v>16.856000000000002</v>
      </c>
      <c r="R7434" s="16"/>
    </row>
    <row r="7435" spans="7:18" x14ac:dyDescent="0.25">
      <c r="G7435" s="127">
        <v>42761</v>
      </c>
      <c r="H7435" s="128">
        <v>0.25</v>
      </c>
      <c r="I7435" s="100">
        <f t="shared" si="483"/>
        <v>42761.25</v>
      </c>
      <c r="J7435" s="101">
        <v>59.244599999999998</v>
      </c>
      <c r="K7435" s="100">
        <f>'Barometric Data'!D7443</f>
        <v>42761.25</v>
      </c>
      <c r="L7435" s="102">
        <f t="shared" si="484"/>
        <v>0</v>
      </c>
      <c r="M7435" s="16">
        <f>'Barometric Data'!E7443</f>
        <v>2.984</v>
      </c>
      <c r="N7435" s="16">
        <f t="shared" si="485"/>
        <v>56.260599999999997</v>
      </c>
      <c r="O7435" s="17">
        <f t="shared" si="486"/>
        <v>343.2944</v>
      </c>
      <c r="P7435" s="29"/>
      <c r="Q7435" s="129">
        <v>16.853999999999999</v>
      </c>
      <c r="R7435" s="16"/>
    </row>
    <row r="7436" spans="7:18" x14ac:dyDescent="0.25">
      <c r="G7436" s="127">
        <v>42761</v>
      </c>
      <c r="H7436" s="128">
        <v>0.5</v>
      </c>
      <c r="I7436" s="100">
        <f t="shared" si="483"/>
        <v>42761.5</v>
      </c>
      <c r="J7436" s="101">
        <v>59.298699999999997</v>
      </c>
      <c r="K7436" s="100">
        <f>'Barometric Data'!D7444</f>
        <v>42761.5</v>
      </c>
      <c r="L7436" s="102">
        <f t="shared" si="484"/>
        <v>0</v>
      </c>
      <c r="M7436" s="16">
        <f>'Barometric Data'!E7444</f>
        <v>3.0948000000000002</v>
      </c>
      <c r="N7436" s="16">
        <f t="shared" si="485"/>
        <v>56.203899999999997</v>
      </c>
      <c r="O7436" s="17">
        <f t="shared" si="486"/>
        <v>343.35110000000003</v>
      </c>
      <c r="P7436" s="29"/>
      <c r="Q7436" s="129">
        <v>16.844000000000001</v>
      </c>
      <c r="R7436" s="16"/>
    </row>
    <row r="7437" spans="7:18" x14ac:dyDescent="0.25">
      <c r="G7437" s="127">
        <v>42761</v>
      </c>
      <c r="H7437" s="128">
        <v>0.75</v>
      </c>
      <c r="I7437" s="100">
        <f t="shared" si="483"/>
        <v>42761.75</v>
      </c>
      <c r="J7437" s="101">
        <v>59.337899999999998</v>
      </c>
      <c r="K7437" s="100">
        <f>'Barometric Data'!D7445</f>
        <v>42761.75</v>
      </c>
      <c r="L7437" s="102">
        <f t="shared" si="484"/>
        <v>0</v>
      </c>
      <c r="M7437" s="16">
        <f>'Barometric Data'!E7445</f>
        <v>3.1465000000000001</v>
      </c>
      <c r="N7437" s="16">
        <f t="shared" si="485"/>
        <v>56.191399999999994</v>
      </c>
      <c r="O7437" s="17">
        <f t="shared" si="486"/>
        <v>343.36360000000002</v>
      </c>
      <c r="P7437" s="29"/>
      <c r="Q7437" s="129">
        <v>16.847000000000001</v>
      </c>
      <c r="R7437" s="16"/>
    </row>
    <row r="7438" spans="7:18" x14ac:dyDescent="0.25">
      <c r="G7438" s="127">
        <v>42762</v>
      </c>
      <c r="H7438" s="128">
        <v>0</v>
      </c>
      <c r="I7438" s="100">
        <f t="shared" si="483"/>
        <v>42762</v>
      </c>
      <c r="J7438" s="101">
        <v>59.353400000000001</v>
      </c>
      <c r="K7438" s="100">
        <f>'Barometric Data'!D7446</f>
        <v>42762</v>
      </c>
      <c r="L7438" s="102">
        <f t="shared" si="484"/>
        <v>0</v>
      </c>
      <c r="M7438" s="16">
        <f>'Barometric Data'!E7446</f>
        <v>3.2448000000000001</v>
      </c>
      <c r="N7438" s="16">
        <f t="shared" si="485"/>
        <v>56.108600000000003</v>
      </c>
      <c r="O7438" s="17">
        <f t="shared" si="486"/>
        <v>343.44639999999998</v>
      </c>
      <c r="P7438" s="29"/>
      <c r="Q7438" s="129">
        <v>16.847000000000001</v>
      </c>
      <c r="R7438" s="16"/>
    </row>
    <row r="7439" spans="7:18" x14ac:dyDescent="0.25">
      <c r="G7439" s="127">
        <v>42762</v>
      </c>
      <c r="H7439" s="128">
        <v>0.25</v>
      </c>
      <c r="I7439" s="100">
        <f t="shared" ref="I7439:I7502" si="487">G7439+H7439</f>
        <v>42762.25</v>
      </c>
      <c r="J7439" s="101">
        <v>59.431199999999997</v>
      </c>
      <c r="K7439" s="100">
        <f>'Barometric Data'!D7447</f>
        <v>42762.25</v>
      </c>
      <c r="L7439" s="102">
        <f t="shared" si="484"/>
        <v>0</v>
      </c>
      <c r="M7439" s="16">
        <f>'Barometric Data'!E7447</f>
        <v>3.3243</v>
      </c>
      <c r="N7439" s="16">
        <f t="shared" si="485"/>
        <v>56.106899999999996</v>
      </c>
      <c r="O7439" s="17">
        <f t="shared" si="486"/>
        <v>343.44810000000001</v>
      </c>
      <c r="P7439" s="29"/>
      <c r="Q7439" s="129">
        <v>16.844000000000001</v>
      </c>
      <c r="R7439" s="16"/>
    </row>
    <row r="7440" spans="7:18" x14ac:dyDescent="0.25">
      <c r="G7440" s="127">
        <v>42762</v>
      </c>
      <c r="H7440" s="128">
        <v>0.5</v>
      </c>
      <c r="I7440" s="100">
        <f t="shared" si="487"/>
        <v>42762.5</v>
      </c>
      <c r="J7440" s="101">
        <v>59.497199999999999</v>
      </c>
      <c r="K7440" s="100">
        <f>'Barometric Data'!D7448</f>
        <v>42762.5</v>
      </c>
      <c r="L7440" s="102">
        <f t="shared" si="484"/>
        <v>0</v>
      </c>
      <c r="M7440" s="16">
        <f>'Barometric Data'!E7448</f>
        <v>3.4702000000000002</v>
      </c>
      <c r="N7440" s="16">
        <f t="shared" si="485"/>
        <v>56.027000000000001</v>
      </c>
      <c r="O7440" s="17">
        <f t="shared" si="486"/>
        <v>343.52800000000002</v>
      </c>
      <c r="P7440" s="29"/>
      <c r="Q7440" s="129">
        <v>16.852</v>
      </c>
      <c r="R7440" s="16"/>
    </row>
    <row r="7441" spans="7:18" x14ac:dyDescent="0.25">
      <c r="G7441" s="127">
        <v>42762</v>
      </c>
      <c r="H7441" s="128">
        <v>0.75</v>
      </c>
      <c r="I7441" s="100">
        <f t="shared" si="487"/>
        <v>42762.75</v>
      </c>
      <c r="J7441" s="101">
        <v>59.5045</v>
      </c>
      <c r="K7441" s="100">
        <f>'Barometric Data'!D7449</f>
        <v>42762.75</v>
      </c>
      <c r="L7441" s="102">
        <f t="shared" si="484"/>
        <v>0</v>
      </c>
      <c r="M7441" s="16">
        <f>'Barometric Data'!E7449</f>
        <v>3.4447999999999999</v>
      </c>
      <c r="N7441" s="16">
        <f t="shared" si="485"/>
        <v>56.059699999999999</v>
      </c>
      <c r="O7441" s="17">
        <f t="shared" si="486"/>
        <v>343.49529999999999</v>
      </c>
      <c r="P7441" s="29"/>
      <c r="Q7441" s="129">
        <v>16.843</v>
      </c>
      <c r="R7441" s="16"/>
    </row>
    <row r="7442" spans="7:18" x14ac:dyDescent="0.25">
      <c r="G7442" s="127">
        <v>42763</v>
      </c>
      <c r="H7442" s="128">
        <v>0</v>
      </c>
      <c r="I7442" s="100">
        <f t="shared" si="487"/>
        <v>42763</v>
      </c>
      <c r="J7442" s="101">
        <v>59.473799999999997</v>
      </c>
      <c r="K7442" s="100">
        <f>'Barometric Data'!D7450</f>
        <v>42763</v>
      </c>
      <c r="L7442" s="102">
        <f t="shared" si="484"/>
        <v>0</v>
      </c>
      <c r="M7442" s="16">
        <f>'Barometric Data'!E7450</f>
        <v>3.4941</v>
      </c>
      <c r="N7442" s="16">
        <f t="shared" si="485"/>
        <v>55.979699999999994</v>
      </c>
      <c r="O7442" s="17">
        <f t="shared" si="486"/>
        <v>343.57530000000003</v>
      </c>
      <c r="P7442" s="29"/>
      <c r="Q7442" s="129">
        <v>16.855</v>
      </c>
      <c r="R7442" s="16"/>
    </row>
    <row r="7443" spans="7:18" x14ac:dyDescent="0.25">
      <c r="G7443" s="127">
        <v>42763</v>
      </c>
      <c r="H7443" s="128">
        <v>0.25</v>
      </c>
      <c r="I7443" s="100">
        <f t="shared" si="487"/>
        <v>42763.25</v>
      </c>
      <c r="J7443" s="101">
        <v>59.520200000000003</v>
      </c>
      <c r="K7443" s="100">
        <f>'Barometric Data'!D7451</f>
        <v>42763.25</v>
      </c>
      <c r="L7443" s="102">
        <f t="shared" si="484"/>
        <v>0</v>
      </c>
      <c r="M7443" s="16">
        <f>'Barometric Data'!E7451</f>
        <v>3.4996999999999998</v>
      </c>
      <c r="N7443" s="16">
        <f t="shared" si="485"/>
        <v>56.020500000000006</v>
      </c>
      <c r="O7443" s="17">
        <f t="shared" si="486"/>
        <v>343.53449999999998</v>
      </c>
      <c r="P7443" s="29"/>
      <c r="Q7443" s="129">
        <v>16.843</v>
      </c>
      <c r="R7443" s="16"/>
    </row>
    <row r="7444" spans="7:18" x14ac:dyDescent="0.25">
      <c r="G7444" s="127">
        <v>42763</v>
      </c>
      <c r="H7444" s="128">
        <v>0.5</v>
      </c>
      <c r="I7444" s="100">
        <f t="shared" si="487"/>
        <v>42763.5</v>
      </c>
      <c r="J7444" s="101">
        <v>59.522300000000001</v>
      </c>
      <c r="K7444" s="100">
        <f>'Barometric Data'!D7452</f>
        <v>42763.5</v>
      </c>
      <c r="L7444" s="102">
        <f t="shared" si="484"/>
        <v>0</v>
      </c>
      <c r="M7444" s="16">
        <f>'Barometric Data'!E7452</f>
        <v>3.5510000000000002</v>
      </c>
      <c r="N7444" s="16">
        <f t="shared" si="485"/>
        <v>55.971299999999999</v>
      </c>
      <c r="O7444" s="17">
        <f t="shared" si="486"/>
        <v>343.58370000000002</v>
      </c>
      <c r="P7444" s="29"/>
      <c r="Q7444" s="129">
        <v>16.852</v>
      </c>
      <c r="R7444" s="16"/>
    </row>
    <row r="7445" spans="7:18" x14ac:dyDescent="0.25">
      <c r="G7445" s="127">
        <v>42763</v>
      </c>
      <c r="H7445" s="128">
        <v>0.75</v>
      </c>
      <c r="I7445" s="100">
        <f t="shared" si="487"/>
        <v>42763.75</v>
      </c>
      <c r="J7445" s="101">
        <v>59.507599999999996</v>
      </c>
      <c r="K7445" s="100">
        <f>'Barometric Data'!D7453</f>
        <v>42763.75</v>
      </c>
      <c r="L7445" s="102">
        <f t="shared" si="484"/>
        <v>0</v>
      </c>
      <c r="M7445" s="16">
        <f>'Barometric Data'!E7453</f>
        <v>3.4992999999999999</v>
      </c>
      <c r="N7445" s="16">
        <f t="shared" si="485"/>
        <v>56.008299999999998</v>
      </c>
      <c r="O7445" s="17">
        <f t="shared" si="486"/>
        <v>343.54669999999999</v>
      </c>
      <c r="P7445" s="29"/>
      <c r="Q7445" s="129">
        <v>16.852</v>
      </c>
      <c r="R7445" s="16"/>
    </row>
    <row r="7446" spans="7:18" x14ac:dyDescent="0.25">
      <c r="G7446" s="127">
        <v>42764</v>
      </c>
      <c r="H7446" s="128">
        <v>0</v>
      </c>
      <c r="I7446" s="100">
        <f t="shared" si="487"/>
        <v>42764</v>
      </c>
      <c r="J7446" s="101">
        <v>59.458799999999997</v>
      </c>
      <c r="K7446" s="100">
        <f>'Barometric Data'!D7454</f>
        <v>42764</v>
      </c>
      <c r="L7446" s="102">
        <f t="shared" si="484"/>
        <v>0</v>
      </c>
      <c r="M7446" s="16">
        <f>'Barometric Data'!E7454</f>
        <v>3.4904000000000002</v>
      </c>
      <c r="N7446" s="16">
        <f t="shared" si="485"/>
        <v>55.968399999999995</v>
      </c>
      <c r="O7446" s="17">
        <f t="shared" si="486"/>
        <v>343.58660000000003</v>
      </c>
      <c r="P7446" s="29"/>
      <c r="Q7446" s="129">
        <v>16.843</v>
      </c>
      <c r="R7446" s="16"/>
    </row>
    <row r="7447" spans="7:18" x14ac:dyDescent="0.25">
      <c r="G7447" s="127">
        <v>42764</v>
      </c>
      <c r="H7447" s="128">
        <v>0.25</v>
      </c>
      <c r="I7447" s="100">
        <f t="shared" si="487"/>
        <v>42764.25</v>
      </c>
      <c r="J7447" s="101">
        <v>59.4285</v>
      </c>
      <c r="K7447" s="100">
        <f>'Barometric Data'!D7455</f>
        <v>42764.25</v>
      </c>
      <c r="L7447" s="102">
        <f t="shared" si="484"/>
        <v>0</v>
      </c>
      <c r="M7447" s="16">
        <f>'Barometric Data'!E7455</f>
        <v>3.4043000000000001</v>
      </c>
      <c r="N7447" s="16">
        <f t="shared" si="485"/>
        <v>56.0242</v>
      </c>
      <c r="O7447" s="17">
        <f t="shared" si="486"/>
        <v>343.5308</v>
      </c>
      <c r="P7447" s="29"/>
      <c r="Q7447" s="129">
        <v>16.856000000000002</v>
      </c>
      <c r="R7447" s="16"/>
    </row>
    <row r="7448" spans="7:18" x14ac:dyDescent="0.25">
      <c r="G7448" s="127">
        <v>42764</v>
      </c>
      <c r="H7448" s="128">
        <v>0.5</v>
      </c>
      <c r="I7448" s="100">
        <f t="shared" si="487"/>
        <v>42764.5</v>
      </c>
      <c r="J7448" s="101">
        <v>59.415599999999998</v>
      </c>
      <c r="K7448" s="100">
        <f>'Barometric Data'!D7456</f>
        <v>42764.5</v>
      </c>
      <c r="L7448" s="102">
        <f t="shared" si="484"/>
        <v>0</v>
      </c>
      <c r="M7448" s="16">
        <f>'Barometric Data'!E7456</f>
        <v>3.4037000000000002</v>
      </c>
      <c r="N7448" s="16">
        <f t="shared" si="485"/>
        <v>56.011899999999997</v>
      </c>
      <c r="O7448" s="17">
        <f t="shared" si="486"/>
        <v>343.54309999999998</v>
      </c>
      <c r="P7448" s="29"/>
      <c r="Q7448" s="129">
        <v>16.863</v>
      </c>
      <c r="R7448" s="16"/>
    </row>
    <row r="7449" spans="7:18" x14ac:dyDescent="0.25">
      <c r="G7449" s="127">
        <v>42764</v>
      </c>
      <c r="H7449" s="128">
        <v>0.75</v>
      </c>
      <c r="I7449" s="100">
        <f t="shared" si="487"/>
        <v>42764.75</v>
      </c>
      <c r="J7449" s="101">
        <v>59.346699999999998</v>
      </c>
      <c r="K7449" s="100">
        <f>'Barometric Data'!D7457</f>
        <v>42764.75</v>
      </c>
      <c r="L7449" s="102">
        <f t="shared" si="484"/>
        <v>0</v>
      </c>
      <c r="M7449" s="16">
        <f>'Barometric Data'!E7457</f>
        <v>3.2858000000000001</v>
      </c>
      <c r="N7449" s="16">
        <f t="shared" si="485"/>
        <v>56.060899999999997</v>
      </c>
      <c r="O7449" s="17">
        <f t="shared" si="486"/>
        <v>343.4941</v>
      </c>
      <c r="P7449" s="29"/>
      <c r="Q7449" s="129">
        <v>16.856000000000002</v>
      </c>
      <c r="R7449" s="16"/>
    </row>
    <row r="7450" spans="7:18" x14ac:dyDescent="0.25">
      <c r="G7450" s="127">
        <v>42765</v>
      </c>
      <c r="H7450" s="128">
        <v>0</v>
      </c>
      <c r="I7450" s="100">
        <f t="shared" si="487"/>
        <v>42765</v>
      </c>
      <c r="J7450" s="101">
        <v>59.267200000000003</v>
      </c>
      <c r="K7450" s="100">
        <f>'Barometric Data'!D7458</f>
        <v>42765</v>
      </c>
      <c r="L7450" s="102">
        <f t="shared" si="484"/>
        <v>0</v>
      </c>
      <c r="M7450" s="16">
        <f>'Barometric Data'!E7458</f>
        <v>3.2033</v>
      </c>
      <c r="N7450" s="16">
        <f t="shared" si="485"/>
        <v>56.063900000000004</v>
      </c>
      <c r="O7450" s="17">
        <f t="shared" si="486"/>
        <v>343.49110000000002</v>
      </c>
      <c r="P7450" s="29"/>
      <c r="Q7450" s="129">
        <v>16.850999999999999</v>
      </c>
      <c r="R7450" s="16"/>
    </row>
    <row r="7451" spans="7:18" x14ac:dyDescent="0.25">
      <c r="G7451" s="127">
        <v>42765</v>
      </c>
      <c r="H7451" s="128">
        <v>0.25</v>
      </c>
      <c r="I7451" s="100">
        <f t="shared" si="487"/>
        <v>42765.25</v>
      </c>
      <c r="J7451" s="101">
        <v>59.256399999999999</v>
      </c>
      <c r="K7451" s="100">
        <f>'Barometric Data'!D7459</f>
        <v>42765.25</v>
      </c>
      <c r="L7451" s="102">
        <f t="shared" si="484"/>
        <v>0</v>
      </c>
      <c r="M7451" s="16">
        <f>'Barometric Data'!E7459</f>
        <v>3.1484000000000001</v>
      </c>
      <c r="N7451" s="16">
        <f t="shared" si="485"/>
        <v>56.107999999999997</v>
      </c>
      <c r="O7451" s="17">
        <f t="shared" si="486"/>
        <v>343.447</v>
      </c>
      <c r="P7451" s="29"/>
      <c r="Q7451" s="129">
        <v>16.847999999999999</v>
      </c>
      <c r="R7451" s="16"/>
    </row>
    <row r="7452" spans="7:18" x14ac:dyDescent="0.25">
      <c r="G7452" s="127">
        <v>42765</v>
      </c>
      <c r="H7452" s="128">
        <v>0.5</v>
      </c>
      <c r="I7452" s="100">
        <f t="shared" si="487"/>
        <v>42765.5</v>
      </c>
      <c r="J7452" s="101">
        <v>59.225099999999998</v>
      </c>
      <c r="K7452" s="100">
        <f>'Barometric Data'!D7460</f>
        <v>42765.5</v>
      </c>
      <c r="L7452" s="102">
        <f t="shared" si="484"/>
        <v>0</v>
      </c>
      <c r="M7452" s="16">
        <f>'Barometric Data'!E7460</f>
        <v>3.0988000000000002</v>
      </c>
      <c r="N7452" s="16">
        <f t="shared" si="485"/>
        <v>56.126300000000001</v>
      </c>
      <c r="O7452" s="17">
        <f t="shared" si="486"/>
        <v>343.42869999999999</v>
      </c>
      <c r="P7452" s="29"/>
      <c r="Q7452" s="129">
        <v>16.846</v>
      </c>
      <c r="R7452" s="16"/>
    </row>
    <row r="7453" spans="7:18" x14ac:dyDescent="0.25">
      <c r="G7453" s="127">
        <v>42765</v>
      </c>
      <c r="H7453" s="128">
        <v>0.75</v>
      </c>
      <c r="I7453" s="100">
        <f t="shared" si="487"/>
        <v>42765.75</v>
      </c>
      <c r="J7453" s="101">
        <v>59.160299999999999</v>
      </c>
      <c r="K7453" s="100">
        <f>'Barometric Data'!D7461</f>
        <v>42765.75</v>
      </c>
      <c r="L7453" s="102">
        <f t="shared" si="484"/>
        <v>0</v>
      </c>
      <c r="M7453" s="16">
        <f>'Barometric Data'!E7461</f>
        <v>2.9887999999999999</v>
      </c>
      <c r="N7453" s="16">
        <f t="shared" si="485"/>
        <v>56.171500000000002</v>
      </c>
      <c r="O7453" s="17">
        <f t="shared" si="486"/>
        <v>343.38350000000003</v>
      </c>
      <c r="P7453" s="29"/>
      <c r="Q7453" s="129">
        <v>16.849</v>
      </c>
      <c r="R7453" s="16"/>
    </row>
    <row r="7454" spans="7:18" x14ac:dyDescent="0.25">
      <c r="G7454" s="127">
        <v>42766</v>
      </c>
      <c r="H7454" s="128">
        <v>0</v>
      </c>
      <c r="I7454" s="100">
        <f t="shared" si="487"/>
        <v>42766</v>
      </c>
      <c r="J7454" s="101">
        <v>59.088799999999999</v>
      </c>
      <c r="K7454" s="100">
        <f>'Barometric Data'!D7462</f>
        <v>42766</v>
      </c>
      <c r="L7454" s="102">
        <f t="shared" si="484"/>
        <v>0</v>
      </c>
      <c r="M7454" s="16">
        <f>'Barometric Data'!E7462</f>
        <v>2.907</v>
      </c>
      <c r="N7454" s="16">
        <f t="shared" si="485"/>
        <v>56.181799999999996</v>
      </c>
      <c r="O7454" s="17">
        <f t="shared" si="486"/>
        <v>343.3732</v>
      </c>
      <c r="P7454" s="29"/>
      <c r="Q7454" s="129">
        <v>16.861999999999998</v>
      </c>
      <c r="R7454" s="16"/>
    </row>
    <row r="7455" spans="7:18" x14ac:dyDescent="0.25">
      <c r="G7455" s="127">
        <v>42766</v>
      </c>
      <c r="H7455" s="128">
        <v>0.25</v>
      </c>
      <c r="I7455" s="100">
        <f t="shared" si="487"/>
        <v>42766.25</v>
      </c>
      <c r="J7455" s="101">
        <v>59.045699999999997</v>
      </c>
      <c r="K7455" s="100">
        <f>'Barometric Data'!D7463</f>
        <v>42766.25</v>
      </c>
      <c r="L7455" s="102">
        <f t="shared" si="484"/>
        <v>0</v>
      </c>
      <c r="M7455" s="16">
        <f>'Barometric Data'!E7463</f>
        <v>2.8275999999999999</v>
      </c>
      <c r="N7455" s="16">
        <f t="shared" si="485"/>
        <v>56.2181</v>
      </c>
      <c r="O7455" s="17">
        <f t="shared" si="486"/>
        <v>343.33690000000001</v>
      </c>
      <c r="P7455" s="29"/>
      <c r="Q7455" s="129">
        <v>16.859000000000002</v>
      </c>
      <c r="R7455" s="16"/>
    </row>
    <row r="7456" spans="7:18" x14ac:dyDescent="0.25">
      <c r="G7456" s="127">
        <v>42766</v>
      </c>
      <c r="H7456" s="128">
        <v>0.5</v>
      </c>
      <c r="I7456" s="100">
        <f t="shared" si="487"/>
        <v>42766.5</v>
      </c>
      <c r="J7456" s="101">
        <v>59.0518</v>
      </c>
      <c r="K7456" s="100">
        <f>'Barometric Data'!D7464</f>
        <v>42766.5</v>
      </c>
      <c r="L7456" s="102">
        <f t="shared" si="484"/>
        <v>0</v>
      </c>
      <c r="M7456" s="16">
        <f>'Barometric Data'!E7464</f>
        <v>2.8148</v>
      </c>
      <c r="N7456" s="16">
        <f t="shared" si="485"/>
        <v>56.237000000000002</v>
      </c>
      <c r="O7456" s="17">
        <f t="shared" si="486"/>
        <v>343.31799999999998</v>
      </c>
      <c r="P7456" s="29"/>
      <c r="Q7456" s="129">
        <v>16.853000000000002</v>
      </c>
      <c r="R7456" s="16"/>
    </row>
    <row r="7457" spans="7:18" x14ac:dyDescent="0.25">
      <c r="G7457" s="127">
        <v>42766</v>
      </c>
      <c r="H7457" s="128">
        <v>0.75</v>
      </c>
      <c r="I7457" s="100">
        <f t="shared" si="487"/>
        <v>42766.75</v>
      </c>
      <c r="J7457" s="101">
        <v>58.9938</v>
      </c>
      <c r="K7457" s="100">
        <f>'Barometric Data'!D7465</f>
        <v>42766.75</v>
      </c>
      <c r="L7457" s="102">
        <f t="shared" si="484"/>
        <v>0</v>
      </c>
      <c r="M7457" s="16">
        <f>'Barometric Data'!E7465</f>
        <v>2.7317999999999998</v>
      </c>
      <c r="N7457" s="16">
        <f t="shared" si="485"/>
        <v>56.262</v>
      </c>
      <c r="O7457" s="17">
        <f t="shared" si="486"/>
        <v>343.29300000000001</v>
      </c>
      <c r="P7457" s="29"/>
      <c r="Q7457" s="129">
        <v>16.859000000000002</v>
      </c>
      <c r="R7457" s="16"/>
    </row>
    <row r="7458" spans="7:18" x14ac:dyDescent="0.25">
      <c r="G7458" s="127">
        <v>42767</v>
      </c>
      <c r="H7458" s="128">
        <v>0</v>
      </c>
      <c r="I7458" s="100">
        <f t="shared" si="487"/>
        <v>42767</v>
      </c>
      <c r="J7458" s="101">
        <v>59.007599999999996</v>
      </c>
      <c r="K7458" s="100">
        <f>'Barometric Data'!D7466</f>
        <v>42767</v>
      </c>
      <c r="L7458" s="102">
        <f t="shared" si="484"/>
        <v>0</v>
      </c>
      <c r="M7458" s="16">
        <f>'Barometric Data'!E7466</f>
        <v>2.7444999999999999</v>
      </c>
      <c r="N7458" s="16">
        <f t="shared" si="485"/>
        <v>56.263099999999994</v>
      </c>
      <c r="O7458" s="17">
        <f t="shared" si="486"/>
        <v>343.2919</v>
      </c>
      <c r="P7458" s="29"/>
      <c r="Q7458" s="129">
        <v>16.853000000000002</v>
      </c>
      <c r="R7458" s="16"/>
    </row>
    <row r="7459" spans="7:18" x14ac:dyDescent="0.25">
      <c r="G7459" s="127">
        <v>42767</v>
      </c>
      <c r="H7459" s="128">
        <v>0.25</v>
      </c>
      <c r="I7459" s="100">
        <f t="shared" si="487"/>
        <v>42767.25</v>
      </c>
      <c r="J7459" s="101">
        <v>58.996499999999997</v>
      </c>
      <c r="K7459" s="100">
        <f>'Barometric Data'!D7467</f>
        <v>42767.25</v>
      </c>
      <c r="L7459" s="102">
        <f t="shared" si="484"/>
        <v>0</v>
      </c>
      <c r="M7459" s="16">
        <f>'Barometric Data'!E7467</f>
        <v>2.7456999999999998</v>
      </c>
      <c r="N7459" s="16">
        <f t="shared" si="485"/>
        <v>56.250799999999998</v>
      </c>
      <c r="O7459" s="17">
        <f t="shared" si="486"/>
        <v>343.30420000000004</v>
      </c>
      <c r="P7459" s="29"/>
      <c r="Q7459" s="129">
        <v>16.844999999999999</v>
      </c>
      <c r="R7459" s="16"/>
    </row>
    <row r="7460" spans="7:18" x14ac:dyDescent="0.25">
      <c r="G7460" s="127">
        <v>42767</v>
      </c>
      <c r="H7460" s="128">
        <v>0.5</v>
      </c>
      <c r="I7460" s="100">
        <f t="shared" si="487"/>
        <v>42767.5</v>
      </c>
      <c r="J7460" s="101">
        <v>59.0456</v>
      </c>
      <c r="K7460" s="100">
        <f>'Barometric Data'!D7468</f>
        <v>42767.5</v>
      </c>
      <c r="L7460" s="102">
        <f t="shared" si="484"/>
        <v>0</v>
      </c>
      <c r="M7460" s="16">
        <f>'Barometric Data'!E7468</f>
        <v>2.7970999999999999</v>
      </c>
      <c r="N7460" s="16">
        <f t="shared" si="485"/>
        <v>56.2485</v>
      </c>
      <c r="O7460" s="17">
        <f t="shared" si="486"/>
        <v>343.30650000000003</v>
      </c>
      <c r="P7460" s="29"/>
      <c r="Q7460" s="129">
        <v>16.855</v>
      </c>
      <c r="R7460" s="16"/>
    </row>
    <row r="7461" spans="7:18" x14ac:dyDescent="0.25">
      <c r="G7461" s="127">
        <v>42767</v>
      </c>
      <c r="H7461" s="128">
        <v>0.75</v>
      </c>
      <c r="I7461" s="100">
        <f t="shared" si="487"/>
        <v>42767.75</v>
      </c>
      <c r="J7461" s="101">
        <v>59.0471</v>
      </c>
      <c r="K7461" s="100">
        <f>'Barometric Data'!D7469</f>
        <v>42767.75</v>
      </c>
      <c r="L7461" s="102">
        <f t="shared" si="484"/>
        <v>0</v>
      </c>
      <c r="M7461" s="16">
        <f>'Barometric Data'!E7469</f>
        <v>2.8235000000000001</v>
      </c>
      <c r="N7461" s="16">
        <f t="shared" si="485"/>
        <v>56.223599999999998</v>
      </c>
      <c r="O7461" s="17">
        <f t="shared" si="486"/>
        <v>343.33140000000003</v>
      </c>
      <c r="P7461" s="29"/>
      <c r="Q7461" s="129">
        <v>16.856999999999999</v>
      </c>
      <c r="R7461" s="16"/>
    </row>
    <row r="7462" spans="7:18" x14ac:dyDescent="0.25">
      <c r="G7462" s="127">
        <v>42768</v>
      </c>
      <c r="H7462" s="128">
        <v>0</v>
      </c>
      <c r="I7462" s="100">
        <f t="shared" si="487"/>
        <v>42768</v>
      </c>
      <c r="J7462" s="101">
        <v>59.053400000000003</v>
      </c>
      <c r="K7462" s="100">
        <f>'Barometric Data'!D7470</f>
        <v>42768</v>
      </c>
      <c r="L7462" s="102">
        <f t="shared" si="484"/>
        <v>0</v>
      </c>
      <c r="M7462" s="16">
        <f>'Barometric Data'!E7470</f>
        <v>2.8226</v>
      </c>
      <c r="N7462" s="16">
        <f t="shared" si="485"/>
        <v>56.230800000000002</v>
      </c>
      <c r="O7462" s="17">
        <f t="shared" si="486"/>
        <v>343.32420000000002</v>
      </c>
      <c r="P7462" s="29"/>
      <c r="Q7462" s="129">
        <v>16.838000000000001</v>
      </c>
      <c r="R7462" s="16"/>
    </row>
    <row r="7463" spans="7:18" x14ac:dyDescent="0.25">
      <c r="G7463" s="127">
        <v>42768</v>
      </c>
      <c r="H7463" s="128">
        <v>0.25</v>
      </c>
      <c r="I7463" s="100">
        <f t="shared" si="487"/>
        <v>42768.25</v>
      </c>
      <c r="J7463" s="101">
        <v>59.020299999999999</v>
      </c>
      <c r="K7463" s="100">
        <f>'Barometric Data'!D7471</f>
        <v>42768.25</v>
      </c>
      <c r="L7463" s="102">
        <f t="shared" si="484"/>
        <v>0</v>
      </c>
      <c r="M7463" s="16">
        <f>'Barometric Data'!E7471</f>
        <v>2.7829000000000002</v>
      </c>
      <c r="N7463" s="16">
        <f t="shared" si="485"/>
        <v>56.237400000000001</v>
      </c>
      <c r="O7463" s="17">
        <f t="shared" si="486"/>
        <v>343.31760000000003</v>
      </c>
      <c r="P7463" s="29"/>
      <c r="Q7463" s="129">
        <v>16.863</v>
      </c>
      <c r="R7463" s="16"/>
    </row>
    <row r="7464" spans="7:18" x14ac:dyDescent="0.25">
      <c r="G7464" s="127">
        <v>42768</v>
      </c>
      <c r="H7464" s="128">
        <v>0.5</v>
      </c>
      <c r="I7464" s="100">
        <f t="shared" si="487"/>
        <v>42768.5</v>
      </c>
      <c r="J7464" s="101">
        <v>59.0486</v>
      </c>
      <c r="K7464" s="100">
        <f>'Barometric Data'!D7472</f>
        <v>42768.5</v>
      </c>
      <c r="L7464" s="102">
        <f t="shared" si="484"/>
        <v>0</v>
      </c>
      <c r="M7464" s="16">
        <f>'Barometric Data'!E7472</f>
        <v>2.8300999999999998</v>
      </c>
      <c r="N7464" s="16">
        <f t="shared" si="485"/>
        <v>56.218499999999999</v>
      </c>
      <c r="O7464" s="17">
        <f t="shared" si="486"/>
        <v>343.3365</v>
      </c>
      <c r="P7464" s="29"/>
      <c r="Q7464" s="129">
        <v>16.841000000000001</v>
      </c>
      <c r="R7464" s="16"/>
    </row>
    <row r="7465" spans="7:18" x14ac:dyDescent="0.25">
      <c r="G7465" s="127">
        <v>42768</v>
      </c>
      <c r="H7465" s="128">
        <v>0.75</v>
      </c>
      <c r="I7465" s="100">
        <f t="shared" si="487"/>
        <v>42768.75</v>
      </c>
      <c r="J7465" s="101">
        <v>59.042999999999999</v>
      </c>
      <c r="K7465" s="100">
        <f>'Barometric Data'!D7473</f>
        <v>42768.75</v>
      </c>
      <c r="L7465" s="102">
        <f t="shared" si="484"/>
        <v>0</v>
      </c>
      <c r="M7465" s="16">
        <f>'Barometric Data'!E7473</f>
        <v>2.8296999999999999</v>
      </c>
      <c r="N7465" s="16">
        <f t="shared" si="485"/>
        <v>56.213299999999997</v>
      </c>
      <c r="O7465" s="17">
        <f t="shared" si="486"/>
        <v>343.3417</v>
      </c>
      <c r="P7465" s="29"/>
      <c r="Q7465" s="129">
        <v>16.846</v>
      </c>
      <c r="R7465" s="16"/>
    </row>
    <row r="7466" spans="7:18" x14ac:dyDescent="0.25">
      <c r="G7466" s="127">
        <v>42769</v>
      </c>
      <c r="H7466" s="128">
        <v>0</v>
      </c>
      <c r="I7466" s="100">
        <f t="shared" si="487"/>
        <v>42769</v>
      </c>
      <c r="J7466" s="101">
        <v>59.0503</v>
      </c>
      <c r="K7466" s="100">
        <f>'Barometric Data'!D7474</f>
        <v>42769</v>
      </c>
      <c r="L7466" s="102">
        <f t="shared" si="484"/>
        <v>0</v>
      </c>
      <c r="M7466" s="16">
        <f>'Barometric Data'!E7474</f>
        <v>2.7980999999999998</v>
      </c>
      <c r="N7466" s="16">
        <f t="shared" si="485"/>
        <v>56.252200000000002</v>
      </c>
      <c r="O7466" s="17">
        <f t="shared" si="486"/>
        <v>343.30279999999999</v>
      </c>
      <c r="P7466" s="29"/>
      <c r="Q7466" s="129">
        <v>16.844000000000001</v>
      </c>
      <c r="R7466" s="16"/>
    </row>
    <row r="7467" spans="7:18" x14ac:dyDescent="0.25">
      <c r="G7467" s="127">
        <v>42769</v>
      </c>
      <c r="H7467" s="128">
        <v>0.25</v>
      </c>
      <c r="I7467" s="100">
        <f t="shared" si="487"/>
        <v>42769.25</v>
      </c>
      <c r="J7467" s="101">
        <v>58.9238</v>
      </c>
      <c r="K7467" s="100">
        <f>'Barometric Data'!D7475</f>
        <v>42769.25</v>
      </c>
      <c r="L7467" s="102">
        <f t="shared" si="484"/>
        <v>0</v>
      </c>
      <c r="M7467" s="16">
        <f>'Barometric Data'!E7475</f>
        <v>2.6105</v>
      </c>
      <c r="N7467" s="16">
        <f t="shared" si="485"/>
        <v>56.313299999999998</v>
      </c>
      <c r="O7467" s="17">
        <f t="shared" si="486"/>
        <v>343.24170000000004</v>
      </c>
      <c r="P7467" s="29"/>
      <c r="Q7467" s="129">
        <v>16.849</v>
      </c>
      <c r="R7467" s="16"/>
    </row>
    <row r="7468" spans="7:18" x14ac:dyDescent="0.25">
      <c r="G7468" s="127">
        <v>42769</v>
      </c>
      <c r="H7468" s="128">
        <v>0.5</v>
      </c>
      <c r="I7468" s="100">
        <f t="shared" si="487"/>
        <v>42769.5</v>
      </c>
      <c r="J7468" s="101">
        <v>58.871899999999997</v>
      </c>
      <c r="K7468" s="100">
        <f>'Barometric Data'!D7476</f>
        <v>42769.5</v>
      </c>
      <c r="L7468" s="102">
        <f t="shared" si="484"/>
        <v>0</v>
      </c>
      <c r="M7468" s="16">
        <f>'Barometric Data'!E7476</f>
        <v>2.4948000000000001</v>
      </c>
      <c r="N7468" s="16">
        <f t="shared" si="485"/>
        <v>56.377099999999999</v>
      </c>
      <c r="O7468" s="17">
        <f t="shared" si="486"/>
        <v>343.17790000000002</v>
      </c>
      <c r="P7468" s="29"/>
      <c r="Q7468" s="129">
        <v>16.852</v>
      </c>
      <c r="R7468" s="16"/>
    </row>
    <row r="7469" spans="7:18" x14ac:dyDescent="0.25">
      <c r="G7469" s="127">
        <v>42769</v>
      </c>
      <c r="H7469" s="128">
        <v>0.75</v>
      </c>
      <c r="I7469" s="100">
        <f t="shared" si="487"/>
        <v>42769.75</v>
      </c>
      <c r="J7469" s="101">
        <v>58.783799999999999</v>
      </c>
      <c r="K7469" s="100">
        <f>'Barometric Data'!D7477</f>
        <v>42769.75</v>
      </c>
      <c r="L7469" s="102">
        <f t="shared" si="484"/>
        <v>0</v>
      </c>
      <c r="M7469" s="16">
        <f>'Barometric Data'!E7477</f>
        <v>2.4022000000000001</v>
      </c>
      <c r="N7469" s="16">
        <f t="shared" si="485"/>
        <v>56.381599999999999</v>
      </c>
      <c r="O7469" s="17">
        <f t="shared" si="486"/>
        <v>343.17340000000002</v>
      </c>
      <c r="P7469" s="29"/>
      <c r="Q7469" s="129">
        <v>16.858000000000001</v>
      </c>
      <c r="R7469" s="16"/>
    </row>
    <row r="7470" spans="7:18" x14ac:dyDescent="0.25">
      <c r="G7470" s="127">
        <v>42770</v>
      </c>
      <c r="H7470" s="128">
        <v>0</v>
      </c>
      <c r="I7470" s="100">
        <f t="shared" si="487"/>
        <v>42770</v>
      </c>
      <c r="J7470" s="101">
        <v>58.825899999999997</v>
      </c>
      <c r="K7470" s="100">
        <f>'Barometric Data'!D7478</f>
        <v>42770</v>
      </c>
      <c r="L7470" s="102">
        <f t="shared" si="484"/>
        <v>0</v>
      </c>
      <c r="M7470" s="16">
        <f>'Barometric Data'!E7478</f>
        <v>2.4382000000000001</v>
      </c>
      <c r="N7470" s="16">
        <f t="shared" si="485"/>
        <v>56.387699999999995</v>
      </c>
      <c r="O7470" s="17">
        <f t="shared" si="486"/>
        <v>343.16730000000001</v>
      </c>
      <c r="P7470" s="29"/>
      <c r="Q7470" s="129">
        <v>16.844999999999999</v>
      </c>
      <c r="R7470" s="16"/>
    </row>
    <row r="7471" spans="7:18" x14ac:dyDescent="0.25">
      <c r="G7471" s="127">
        <v>42770</v>
      </c>
      <c r="H7471" s="128">
        <v>0.25</v>
      </c>
      <c r="I7471" s="100">
        <f t="shared" si="487"/>
        <v>42770.25</v>
      </c>
      <c r="J7471" s="101">
        <v>58.893099999999997</v>
      </c>
      <c r="K7471" s="100">
        <f>'Barometric Data'!D7479</f>
        <v>42770.25</v>
      </c>
      <c r="L7471" s="102">
        <f t="shared" si="484"/>
        <v>0</v>
      </c>
      <c r="M7471" s="16">
        <f>'Barometric Data'!E7479</f>
        <v>2.5238</v>
      </c>
      <c r="N7471" s="16">
        <f t="shared" si="485"/>
        <v>56.369299999999996</v>
      </c>
      <c r="O7471" s="17">
        <f t="shared" si="486"/>
        <v>343.1857</v>
      </c>
      <c r="P7471" s="29"/>
      <c r="Q7471" s="129">
        <v>16.852</v>
      </c>
      <c r="R7471" s="16"/>
    </row>
    <row r="7472" spans="7:18" x14ac:dyDescent="0.25">
      <c r="G7472" s="127">
        <v>42770</v>
      </c>
      <c r="H7472" s="128">
        <v>0.5</v>
      </c>
      <c r="I7472" s="100">
        <f t="shared" si="487"/>
        <v>42770.5</v>
      </c>
      <c r="J7472" s="101">
        <v>58.941899999999997</v>
      </c>
      <c r="K7472" s="100">
        <f>'Barometric Data'!D7480</f>
        <v>42770.5</v>
      </c>
      <c r="L7472" s="102">
        <f t="shared" si="484"/>
        <v>0</v>
      </c>
      <c r="M7472" s="16">
        <f>'Barometric Data'!E7480</f>
        <v>2.6034000000000002</v>
      </c>
      <c r="N7472" s="16">
        <f t="shared" si="485"/>
        <v>56.338499999999996</v>
      </c>
      <c r="O7472" s="17">
        <f t="shared" si="486"/>
        <v>343.2165</v>
      </c>
      <c r="P7472" s="29"/>
      <c r="Q7472" s="129">
        <v>16.859000000000002</v>
      </c>
      <c r="R7472" s="16"/>
    </row>
    <row r="7473" spans="7:18" x14ac:dyDescent="0.25">
      <c r="G7473" s="127">
        <v>42770</v>
      </c>
      <c r="H7473" s="128">
        <v>0.75</v>
      </c>
      <c r="I7473" s="100">
        <f t="shared" si="487"/>
        <v>42770.75</v>
      </c>
      <c r="J7473" s="101">
        <v>58.9133</v>
      </c>
      <c r="K7473" s="100">
        <f>'Barometric Data'!D7481</f>
        <v>42770.75</v>
      </c>
      <c r="L7473" s="102">
        <f t="shared" si="484"/>
        <v>0</v>
      </c>
      <c r="M7473" s="16">
        <f>'Barometric Data'!E7481</f>
        <v>2.5895999999999999</v>
      </c>
      <c r="N7473" s="16">
        <f t="shared" si="485"/>
        <v>56.323700000000002</v>
      </c>
      <c r="O7473" s="17">
        <f t="shared" si="486"/>
        <v>343.23130000000003</v>
      </c>
      <c r="P7473" s="29"/>
      <c r="Q7473" s="129">
        <v>16.844000000000001</v>
      </c>
      <c r="R7473" s="16"/>
    </row>
    <row r="7474" spans="7:18" x14ac:dyDescent="0.25">
      <c r="G7474" s="127">
        <v>42771</v>
      </c>
      <c r="H7474" s="128">
        <v>0</v>
      </c>
      <c r="I7474" s="100">
        <f t="shared" si="487"/>
        <v>42771</v>
      </c>
      <c r="J7474" s="101">
        <v>58.9268</v>
      </c>
      <c r="K7474" s="100">
        <f>'Barometric Data'!D7482</f>
        <v>42771</v>
      </c>
      <c r="L7474" s="102">
        <f t="shared" si="484"/>
        <v>0</v>
      </c>
      <c r="M7474" s="16">
        <f>'Barometric Data'!E7482</f>
        <v>2.5882000000000001</v>
      </c>
      <c r="N7474" s="16">
        <f t="shared" si="485"/>
        <v>56.3386</v>
      </c>
      <c r="O7474" s="17">
        <f t="shared" si="486"/>
        <v>343.21640000000002</v>
      </c>
      <c r="P7474" s="29"/>
      <c r="Q7474" s="129">
        <v>16.864999999999998</v>
      </c>
      <c r="R7474" s="16"/>
    </row>
    <row r="7475" spans="7:18" x14ac:dyDescent="0.25">
      <c r="G7475" s="127">
        <v>42771</v>
      </c>
      <c r="H7475" s="128">
        <v>0.25</v>
      </c>
      <c r="I7475" s="100">
        <f t="shared" si="487"/>
        <v>42771.25</v>
      </c>
      <c r="J7475" s="101">
        <v>58.920400000000001</v>
      </c>
      <c r="K7475" s="100">
        <f>'Barometric Data'!D7483</f>
        <v>42771.25</v>
      </c>
      <c r="L7475" s="102">
        <f t="shared" si="484"/>
        <v>0</v>
      </c>
      <c r="M7475" s="16">
        <f>'Barometric Data'!E7483</f>
        <v>2.5579999999999998</v>
      </c>
      <c r="N7475" s="16">
        <f t="shared" si="485"/>
        <v>56.362400000000001</v>
      </c>
      <c r="O7475" s="17">
        <f t="shared" si="486"/>
        <v>343.19260000000003</v>
      </c>
      <c r="P7475" s="29"/>
      <c r="Q7475" s="129">
        <v>16.850999999999999</v>
      </c>
      <c r="R7475" s="16"/>
    </row>
    <row r="7476" spans="7:18" x14ac:dyDescent="0.25">
      <c r="G7476" s="127">
        <v>42771</v>
      </c>
      <c r="H7476" s="128">
        <v>0.5</v>
      </c>
      <c r="I7476" s="100">
        <f t="shared" si="487"/>
        <v>42771.5</v>
      </c>
      <c r="J7476" s="101">
        <v>58.922600000000003</v>
      </c>
      <c r="K7476" s="100">
        <f>'Barometric Data'!D7484</f>
        <v>42771.5</v>
      </c>
      <c r="L7476" s="102">
        <f t="shared" ref="L7476:L7539" si="488">I7476-K7476</f>
        <v>0</v>
      </c>
      <c r="M7476" s="16">
        <f>'Barometric Data'!E7484</f>
        <v>2.5480999999999998</v>
      </c>
      <c r="N7476" s="16">
        <f t="shared" ref="N7476:N7539" si="489">J7476-M7476</f>
        <v>56.374500000000005</v>
      </c>
      <c r="O7476" s="17">
        <f t="shared" si="486"/>
        <v>343.18049999999999</v>
      </c>
      <c r="P7476" s="29"/>
      <c r="Q7476" s="129">
        <v>16.847999999999999</v>
      </c>
      <c r="R7476" s="16"/>
    </row>
    <row r="7477" spans="7:18" x14ac:dyDescent="0.25">
      <c r="G7477" s="127">
        <v>42771</v>
      </c>
      <c r="H7477" s="128">
        <v>0.75</v>
      </c>
      <c r="I7477" s="100">
        <f t="shared" si="487"/>
        <v>42771.75</v>
      </c>
      <c r="J7477" s="101">
        <v>58.771000000000001</v>
      </c>
      <c r="K7477" s="100">
        <f>'Barometric Data'!D7485</f>
        <v>42771.75</v>
      </c>
      <c r="L7477" s="102">
        <f t="shared" si="488"/>
        <v>0</v>
      </c>
      <c r="M7477" s="16">
        <f>'Barometric Data'!E7485</f>
        <v>2.3273000000000001</v>
      </c>
      <c r="N7477" s="16">
        <f t="shared" si="489"/>
        <v>56.4437</v>
      </c>
      <c r="O7477" s="17">
        <f t="shared" si="486"/>
        <v>343.11130000000003</v>
      </c>
      <c r="P7477" s="29"/>
      <c r="Q7477" s="129">
        <v>16.847000000000001</v>
      </c>
      <c r="R7477" s="16"/>
    </row>
    <row r="7478" spans="7:18" x14ac:dyDescent="0.25">
      <c r="G7478" s="127">
        <v>42772</v>
      </c>
      <c r="H7478" s="128">
        <v>0</v>
      </c>
      <c r="I7478" s="100">
        <f t="shared" si="487"/>
        <v>42772</v>
      </c>
      <c r="J7478" s="101">
        <v>58.6751</v>
      </c>
      <c r="K7478" s="100">
        <f>'Barometric Data'!D7486</f>
        <v>42772</v>
      </c>
      <c r="L7478" s="102">
        <f t="shared" si="488"/>
        <v>0</v>
      </c>
      <c r="M7478" s="16">
        <f>'Barometric Data'!E7486</f>
        <v>2.1663999999999999</v>
      </c>
      <c r="N7478" s="16">
        <f t="shared" si="489"/>
        <v>56.508699999999997</v>
      </c>
      <c r="O7478" s="17">
        <f t="shared" ref="O7478:O7541" si="490">$D$30-N7478</f>
        <v>343.04630000000003</v>
      </c>
      <c r="P7478" s="29"/>
      <c r="Q7478" s="129">
        <v>16.844000000000001</v>
      </c>
      <c r="R7478" s="16"/>
    </row>
    <row r="7479" spans="7:18" x14ac:dyDescent="0.25">
      <c r="G7479" s="127">
        <v>42772</v>
      </c>
      <c r="H7479" s="128">
        <v>0.25</v>
      </c>
      <c r="I7479" s="100">
        <f t="shared" si="487"/>
        <v>42772.25</v>
      </c>
      <c r="J7479" s="101">
        <v>58.712800000000001</v>
      </c>
      <c r="K7479" s="100">
        <f>'Barometric Data'!D7487</f>
        <v>42772.25</v>
      </c>
      <c r="L7479" s="102">
        <f t="shared" si="488"/>
        <v>0</v>
      </c>
      <c r="M7479" s="16">
        <f>'Barometric Data'!E7487</f>
        <v>2.1667000000000001</v>
      </c>
      <c r="N7479" s="16">
        <f t="shared" si="489"/>
        <v>56.546100000000003</v>
      </c>
      <c r="O7479" s="17">
        <f t="shared" si="490"/>
        <v>343.00889999999998</v>
      </c>
      <c r="P7479" s="29"/>
      <c r="Q7479" s="129">
        <v>16.861000000000001</v>
      </c>
      <c r="R7479" s="16"/>
    </row>
    <row r="7480" spans="7:18" x14ac:dyDescent="0.25">
      <c r="G7480" s="127">
        <v>42772</v>
      </c>
      <c r="H7480" s="128">
        <v>0.5</v>
      </c>
      <c r="I7480" s="100">
        <f t="shared" si="487"/>
        <v>42772.5</v>
      </c>
      <c r="J7480" s="101">
        <v>58.738100000000003</v>
      </c>
      <c r="K7480" s="100">
        <f>'Barometric Data'!D7488</f>
        <v>42772.5</v>
      </c>
      <c r="L7480" s="102">
        <f t="shared" si="488"/>
        <v>0</v>
      </c>
      <c r="M7480" s="16">
        <f>'Barometric Data'!E7488</f>
        <v>2.2210999999999999</v>
      </c>
      <c r="N7480" s="16">
        <f t="shared" si="489"/>
        <v>56.517000000000003</v>
      </c>
      <c r="O7480" s="17">
        <f t="shared" si="490"/>
        <v>343.03800000000001</v>
      </c>
      <c r="P7480" s="29"/>
      <c r="Q7480" s="129">
        <v>16.858000000000001</v>
      </c>
      <c r="R7480" s="16"/>
    </row>
    <row r="7481" spans="7:18" x14ac:dyDescent="0.25">
      <c r="G7481" s="127">
        <v>42772</v>
      </c>
      <c r="H7481" s="128">
        <v>0.75</v>
      </c>
      <c r="I7481" s="100">
        <f t="shared" si="487"/>
        <v>42772.75</v>
      </c>
      <c r="J7481" s="101">
        <v>58.772199999999998</v>
      </c>
      <c r="K7481" s="100">
        <f>'Barometric Data'!D7489</f>
        <v>42772.75</v>
      </c>
      <c r="L7481" s="102">
        <f t="shared" si="488"/>
        <v>0</v>
      </c>
      <c r="M7481" s="16">
        <f>'Barometric Data'!E7489</f>
        <v>2.2814000000000001</v>
      </c>
      <c r="N7481" s="16">
        <f t="shared" si="489"/>
        <v>56.4908</v>
      </c>
      <c r="O7481" s="17">
        <f t="shared" si="490"/>
        <v>343.06420000000003</v>
      </c>
      <c r="P7481" s="29"/>
      <c r="Q7481" s="129">
        <v>16.858000000000001</v>
      </c>
      <c r="R7481" s="16"/>
    </row>
    <row r="7482" spans="7:18" x14ac:dyDescent="0.25">
      <c r="G7482" s="127">
        <v>42773</v>
      </c>
      <c r="H7482" s="128">
        <v>0</v>
      </c>
      <c r="I7482" s="100">
        <f t="shared" si="487"/>
        <v>42773</v>
      </c>
      <c r="J7482" s="101">
        <v>58.837000000000003</v>
      </c>
      <c r="K7482" s="100">
        <f>'Barometric Data'!D7490</f>
        <v>42773</v>
      </c>
      <c r="L7482" s="102">
        <f t="shared" si="488"/>
        <v>0</v>
      </c>
      <c r="M7482" s="16">
        <f>'Barometric Data'!E7490</f>
        <v>2.4205000000000001</v>
      </c>
      <c r="N7482" s="16">
        <f t="shared" si="489"/>
        <v>56.416500000000006</v>
      </c>
      <c r="O7482" s="17">
        <f t="shared" si="490"/>
        <v>343.13850000000002</v>
      </c>
      <c r="P7482" s="29"/>
      <c r="Q7482" s="129">
        <v>16.849</v>
      </c>
      <c r="R7482" s="16"/>
    </row>
    <row r="7483" spans="7:18" x14ac:dyDescent="0.25">
      <c r="G7483" s="127">
        <v>42773</v>
      </c>
      <c r="H7483" s="128">
        <v>0.25</v>
      </c>
      <c r="I7483" s="100">
        <f t="shared" si="487"/>
        <v>42773.25</v>
      </c>
      <c r="J7483" s="101">
        <v>58.860599999999998</v>
      </c>
      <c r="K7483" s="100">
        <f>'Barometric Data'!D7491</f>
        <v>42773.25</v>
      </c>
      <c r="L7483" s="102">
        <f t="shared" si="488"/>
        <v>0</v>
      </c>
      <c r="M7483" s="16">
        <f>'Barometric Data'!E7491</f>
        <v>2.3706999999999998</v>
      </c>
      <c r="N7483" s="16">
        <f t="shared" si="489"/>
        <v>56.489899999999999</v>
      </c>
      <c r="O7483" s="17">
        <f t="shared" si="490"/>
        <v>343.06510000000003</v>
      </c>
      <c r="P7483" s="29"/>
      <c r="Q7483" s="129">
        <v>16.846</v>
      </c>
      <c r="R7483" s="16"/>
    </row>
    <row r="7484" spans="7:18" x14ac:dyDescent="0.25">
      <c r="G7484" s="127">
        <v>42773</v>
      </c>
      <c r="H7484" s="128">
        <v>0.5</v>
      </c>
      <c r="I7484" s="100">
        <f t="shared" si="487"/>
        <v>42773.5</v>
      </c>
      <c r="J7484" s="101">
        <v>58.814999999999998</v>
      </c>
      <c r="K7484" s="100">
        <f>'Barometric Data'!D7492</f>
        <v>42773.5</v>
      </c>
      <c r="L7484" s="102">
        <f t="shared" si="488"/>
        <v>0</v>
      </c>
      <c r="M7484" s="16">
        <f>'Barometric Data'!E7492</f>
        <v>2.2675999999999998</v>
      </c>
      <c r="N7484" s="16">
        <f t="shared" si="489"/>
        <v>56.547399999999996</v>
      </c>
      <c r="O7484" s="17">
        <f t="shared" si="490"/>
        <v>343.00760000000002</v>
      </c>
      <c r="P7484" s="29"/>
      <c r="Q7484" s="129">
        <v>16.856000000000002</v>
      </c>
      <c r="R7484" s="16"/>
    </row>
    <row r="7485" spans="7:18" x14ac:dyDescent="0.25">
      <c r="G7485" s="127">
        <v>42773</v>
      </c>
      <c r="H7485" s="128">
        <v>0.75</v>
      </c>
      <c r="I7485" s="100">
        <f t="shared" si="487"/>
        <v>42773.75</v>
      </c>
      <c r="J7485" s="101">
        <v>58.859499999999997</v>
      </c>
      <c r="K7485" s="100">
        <f>'Barometric Data'!D7493</f>
        <v>42773.75</v>
      </c>
      <c r="L7485" s="102">
        <f t="shared" si="488"/>
        <v>0</v>
      </c>
      <c r="M7485" s="16">
        <f>'Barometric Data'!E7493</f>
        <v>2.3534999999999999</v>
      </c>
      <c r="N7485" s="16">
        <f t="shared" si="489"/>
        <v>56.506</v>
      </c>
      <c r="O7485" s="17">
        <f t="shared" si="490"/>
        <v>343.04899999999998</v>
      </c>
      <c r="P7485" s="29"/>
      <c r="Q7485" s="129">
        <v>16.850999999999999</v>
      </c>
      <c r="R7485" s="16"/>
    </row>
    <row r="7486" spans="7:18" x14ac:dyDescent="0.25">
      <c r="G7486" s="127">
        <v>42774</v>
      </c>
      <c r="H7486" s="128">
        <v>0</v>
      </c>
      <c r="I7486" s="100">
        <f t="shared" si="487"/>
        <v>42774</v>
      </c>
      <c r="J7486" s="101">
        <v>58.967500000000001</v>
      </c>
      <c r="K7486" s="100">
        <f>'Barometric Data'!D7494</f>
        <v>42774</v>
      </c>
      <c r="L7486" s="102">
        <f t="shared" si="488"/>
        <v>0</v>
      </c>
      <c r="M7486" s="16">
        <f>'Barometric Data'!E7494</f>
        <v>2.5779000000000001</v>
      </c>
      <c r="N7486" s="16">
        <f t="shared" si="489"/>
        <v>56.389600000000002</v>
      </c>
      <c r="O7486" s="17">
        <f t="shared" si="490"/>
        <v>343.16539999999998</v>
      </c>
      <c r="P7486" s="29"/>
      <c r="Q7486" s="129">
        <v>16.844999999999999</v>
      </c>
      <c r="R7486" s="16"/>
    </row>
    <row r="7487" spans="7:18" x14ac:dyDescent="0.25">
      <c r="G7487" s="127">
        <v>42774</v>
      </c>
      <c r="H7487" s="128">
        <v>0.25</v>
      </c>
      <c r="I7487" s="100">
        <f t="shared" si="487"/>
        <v>42774.25</v>
      </c>
      <c r="J7487" s="101">
        <v>59.1004</v>
      </c>
      <c r="K7487" s="100">
        <f>'Barometric Data'!D7495</f>
        <v>42774.25</v>
      </c>
      <c r="L7487" s="102">
        <f t="shared" si="488"/>
        <v>0</v>
      </c>
      <c r="M7487" s="16">
        <f>'Barometric Data'!E7495</f>
        <v>2.7113999999999998</v>
      </c>
      <c r="N7487" s="16">
        <f t="shared" si="489"/>
        <v>56.389000000000003</v>
      </c>
      <c r="O7487" s="17">
        <f t="shared" si="490"/>
        <v>343.166</v>
      </c>
      <c r="P7487" s="29"/>
      <c r="Q7487" s="129">
        <v>16.859000000000002</v>
      </c>
      <c r="R7487" s="16"/>
    </row>
    <row r="7488" spans="7:18" x14ac:dyDescent="0.25">
      <c r="G7488" s="127">
        <v>42774</v>
      </c>
      <c r="H7488" s="128">
        <v>0.5</v>
      </c>
      <c r="I7488" s="100">
        <f t="shared" si="487"/>
        <v>42774.5</v>
      </c>
      <c r="J7488" s="101">
        <v>59.091200000000001</v>
      </c>
      <c r="K7488" s="100">
        <f>'Barometric Data'!D7496</f>
        <v>42774.5</v>
      </c>
      <c r="L7488" s="102">
        <f t="shared" si="488"/>
        <v>0</v>
      </c>
      <c r="M7488" s="16">
        <f>'Barometric Data'!E7496</f>
        <v>2.7214999999999998</v>
      </c>
      <c r="N7488" s="16">
        <f t="shared" si="489"/>
        <v>56.369700000000002</v>
      </c>
      <c r="O7488" s="17">
        <f t="shared" si="490"/>
        <v>343.18529999999998</v>
      </c>
      <c r="P7488" s="29"/>
      <c r="Q7488" s="129">
        <v>16.847999999999999</v>
      </c>
      <c r="R7488" s="16"/>
    </row>
    <row r="7489" spans="7:18" x14ac:dyDescent="0.25">
      <c r="G7489" s="127">
        <v>42774</v>
      </c>
      <c r="H7489" s="128">
        <v>0.75</v>
      </c>
      <c r="I7489" s="100">
        <f t="shared" si="487"/>
        <v>42774.75</v>
      </c>
      <c r="J7489" s="101">
        <v>59.069899999999997</v>
      </c>
      <c r="K7489" s="100">
        <f>'Barometric Data'!D7497</f>
        <v>42774.75</v>
      </c>
      <c r="L7489" s="102">
        <f t="shared" si="488"/>
        <v>0</v>
      </c>
      <c r="M7489" s="16">
        <f>'Barometric Data'!E7497</f>
        <v>2.6597</v>
      </c>
      <c r="N7489" s="16">
        <f t="shared" si="489"/>
        <v>56.410199999999996</v>
      </c>
      <c r="O7489" s="17">
        <f t="shared" si="490"/>
        <v>343.14480000000003</v>
      </c>
      <c r="P7489" s="29"/>
      <c r="Q7489" s="129">
        <v>16.853000000000002</v>
      </c>
      <c r="R7489" s="16"/>
    </row>
    <row r="7490" spans="7:18" x14ac:dyDescent="0.25">
      <c r="G7490" s="127">
        <v>42775</v>
      </c>
      <c r="H7490" s="128">
        <v>0</v>
      </c>
      <c r="I7490" s="100">
        <f t="shared" si="487"/>
        <v>42775</v>
      </c>
      <c r="J7490" s="101">
        <v>59.029400000000003</v>
      </c>
      <c r="K7490" s="100">
        <f>'Barometric Data'!D7498</f>
        <v>42775</v>
      </c>
      <c r="L7490" s="102">
        <f t="shared" si="488"/>
        <v>0</v>
      </c>
      <c r="M7490" s="16">
        <f>'Barometric Data'!E7498</f>
        <v>2.6602999999999999</v>
      </c>
      <c r="N7490" s="16">
        <f t="shared" si="489"/>
        <v>56.369100000000003</v>
      </c>
      <c r="O7490" s="17">
        <f t="shared" si="490"/>
        <v>343.1859</v>
      </c>
      <c r="P7490" s="29"/>
      <c r="Q7490" s="129">
        <v>16.867999999999999</v>
      </c>
      <c r="R7490" s="16"/>
    </row>
    <row r="7491" spans="7:18" x14ac:dyDescent="0.25">
      <c r="G7491" s="127">
        <v>42775</v>
      </c>
      <c r="H7491" s="128">
        <v>0.25</v>
      </c>
      <c r="I7491" s="100">
        <f t="shared" si="487"/>
        <v>42775.25</v>
      </c>
      <c r="J7491" s="101">
        <v>59.024500000000003</v>
      </c>
      <c r="K7491" s="100">
        <f>'Barometric Data'!D7499</f>
        <v>42775.25</v>
      </c>
      <c r="L7491" s="102">
        <f t="shared" si="488"/>
        <v>0</v>
      </c>
      <c r="M7491" s="16">
        <f>'Barometric Data'!E7499</f>
        <v>2.5495999999999999</v>
      </c>
      <c r="N7491" s="16">
        <f t="shared" si="489"/>
        <v>56.474900000000005</v>
      </c>
      <c r="O7491" s="17">
        <f t="shared" si="490"/>
        <v>343.08010000000002</v>
      </c>
      <c r="P7491" s="29"/>
      <c r="Q7491" s="129">
        <v>16.858000000000001</v>
      </c>
      <c r="R7491" s="16"/>
    </row>
    <row r="7492" spans="7:18" x14ac:dyDescent="0.25">
      <c r="G7492" s="127">
        <v>42775</v>
      </c>
      <c r="H7492" s="128">
        <v>0.5</v>
      </c>
      <c r="I7492" s="100">
        <f t="shared" si="487"/>
        <v>42775.5</v>
      </c>
      <c r="J7492" s="101">
        <v>58.950899999999997</v>
      </c>
      <c r="K7492" s="100">
        <f>'Barometric Data'!D7500</f>
        <v>42775.5</v>
      </c>
      <c r="L7492" s="102">
        <f t="shared" si="488"/>
        <v>0</v>
      </c>
      <c r="M7492" s="16">
        <f>'Barometric Data'!E7500</f>
        <v>2.4649999999999999</v>
      </c>
      <c r="N7492" s="16">
        <f t="shared" si="489"/>
        <v>56.485900000000001</v>
      </c>
      <c r="O7492" s="17">
        <f t="shared" si="490"/>
        <v>343.06909999999999</v>
      </c>
      <c r="P7492" s="29"/>
      <c r="Q7492" s="129">
        <v>16.859000000000002</v>
      </c>
      <c r="R7492" s="16"/>
    </row>
    <row r="7493" spans="7:18" x14ac:dyDescent="0.25">
      <c r="G7493" s="127">
        <v>42775</v>
      </c>
      <c r="H7493" s="128">
        <v>0.75</v>
      </c>
      <c r="I7493" s="100">
        <f t="shared" si="487"/>
        <v>42775.75</v>
      </c>
      <c r="J7493" s="101">
        <v>58.940800000000003</v>
      </c>
      <c r="K7493" s="100">
        <f>'Barometric Data'!D7501</f>
        <v>42775.75</v>
      </c>
      <c r="L7493" s="102">
        <f t="shared" si="488"/>
        <v>0</v>
      </c>
      <c r="M7493" s="16">
        <f>'Barometric Data'!E7501</f>
        <v>2.4028</v>
      </c>
      <c r="N7493" s="16">
        <f t="shared" si="489"/>
        <v>56.538000000000004</v>
      </c>
      <c r="O7493" s="17">
        <f t="shared" si="490"/>
        <v>343.017</v>
      </c>
      <c r="P7493" s="29"/>
      <c r="Q7493" s="129">
        <v>16.858000000000001</v>
      </c>
      <c r="R7493" s="16"/>
    </row>
    <row r="7494" spans="7:18" x14ac:dyDescent="0.25">
      <c r="G7494" s="127">
        <v>42776</v>
      </c>
      <c r="H7494" s="128">
        <v>0</v>
      </c>
      <c r="I7494" s="100">
        <f t="shared" si="487"/>
        <v>42776</v>
      </c>
      <c r="J7494" s="101">
        <v>58.924700000000001</v>
      </c>
      <c r="K7494" s="100">
        <f>'Barometric Data'!D7502</f>
        <v>42776</v>
      </c>
      <c r="L7494" s="102">
        <f t="shared" si="488"/>
        <v>0</v>
      </c>
      <c r="M7494" s="16">
        <f>'Barometric Data'!E7502</f>
        <v>2.4618000000000002</v>
      </c>
      <c r="N7494" s="16">
        <f t="shared" si="489"/>
        <v>56.462900000000005</v>
      </c>
      <c r="O7494" s="17">
        <f t="shared" si="490"/>
        <v>343.09210000000002</v>
      </c>
      <c r="P7494" s="29"/>
      <c r="Q7494" s="129">
        <v>16.853999999999999</v>
      </c>
      <c r="R7494" s="16"/>
    </row>
    <row r="7495" spans="7:18" x14ac:dyDescent="0.25">
      <c r="G7495" s="127">
        <v>42776</v>
      </c>
      <c r="H7495" s="128">
        <v>0.25</v>
      </c>
      <c r="I7495" s="100">
        <f t="shared" si="487"/>
        <v>42776.25</v>
      </c>
      <c r="J7495" s="101">
        <v>58.999299999999998</v>
      </c>
      <c r="K7495" s="100">
        <f>'Barometric Data'!D7503</f>
        <v>42776.25</v>
      </c>
      <c r="L7495" s="102">
        <f t="shared" si="488"/>
        <v>0</v>
      </c>
      <c r="M7495" s="16">
        <f>'Barometric Data'!E7503</f>
        <v>2.4956999999999998</v>
      </c>
      <c r="N7495" s="16">
        <f t="shared" si="489"/>
        <v>56.503599999999999</v>
      </c>
      <c r="O7495" s="17">
        <f t="shared" si="490"/>
        <v>343.0514</v>
      </c>
      <c r="P7495" s="29"/>
      <c r="Q7495" s="129">
        <v>16.846</v>
      </c>
      <c r="R7495" s="16"/>
    </row>
    <row r="7496" spans="7:18" x14ac:dyDescent="0.25">
      <c r="G7496" s="127">
        <v>42776</v>
      </c>
      <c r="H7496" s="128">
        <v>0.5</v>
      </c>
      <c r="I7496" s="100">
        <f t="shared" si="487"/>
        <v>42776.5</v>
      </c>
      <c r="J7496" s="101">
        <v>59.0443</v>
      </c>
      <c r="K7496" s="100">
        <f>'Barometric Data'!D7504</f>
        <v>42776.5</v>
      </c>
      <c r="L7496" s="102">
        <f t="shared" si="488"/>
        <v>0</v>
      </c>
      <c r="M7496" s="16">
        <f>'Barometric Data'!E7504</f>
        <v>2.5954999999999999</v>
      </c>
      <c r="N7496" s="16">
        <f t="shared" si="489"/>
        <v>56.448799999999999</v>
      </c>
      <c r="O7496" s="17">
        <f t="shared" si="490"/>
        <v>343.1062</v>
      </c>
      <c r="P7496" s="29"/>
      <c r="Q7496" s="129">
        <v>16.859000000000002</v>
      </c>
      <c r="R7496" s="16"/>
    </row>
    <row r="7497" spans="7:18" x14ac:dyDescent="0.25">
      <c r="G7497" s="127">
        <v>42776</v>
      </c>
      <c r="H7497" s="128">
        <v>0.75</v>
      </c>
      <c r="I7497" s="100">
        <f t="shared" si="487"/>
        <v>42776.75</v>
      </c>
      <c r="J7497" s="101">
        <v>59.053699999999999</v>
      </c>
      <c r="K7497" s="100">
        <f>'Barometric Data'!D7505</f>
        <v>42776.75</v>
      </c>
      <c r="L7497" s="102">
        <f t="shared" si="488"/>
        <v>0</v>
      </c>
      <c r="M7497" s="16">
        <f>'Barometric Data'!E7505</f>
        <v>2.5949</v>
      </c>
      <c r="N7497" s="16">
        <f t="shared" si="489"/>
        <v>56.458799999999997</v>
      </c>
      <c r="O7497" s="17">
        <f t="shared" si="490"/>
        <v>343.09620000000001</v>
      </c>
      <c r="P7497" s="29"/>
      <c r="Q7497" s="129">
        <v>16.847999999999999</v>
      </c>
      <c r="R7497" s="16"/>
    </row>
    <row r="7498" spans="7:18" x14ac:dyDescent="0.25">
      <c r="G7498" s="127">
        <v>42777</v>
      </c>
      <c r="H7498" s="128">
        <v>0</v>
      </c>
      <c r="I7498" s="100">
        <f t="shared" si="487"/>
        <v>42777</v>
      </c>
      <c r="J7498" s="101">
        <v>59.076300000000003</v>
      </c>
      <c r="K7498" s="100">
        <f>'Barometric Data'!D7506</f>
        <v>42777</v>
      </c>
      <c r="L7498" s="102">
        <f t="shared" si="488"/>
        <v>0</v>
      </c>
      <c r="M7498" s="16">
        <f>'Barometric Data'!E7506</f>
        <v>2.6947000000000001</v>
      </c>
      <c r="N7498" s="16">
        <f t="shared" si="489"/>
        <v>56.381600000000006</v>
      </c>
      <c r="O7498" s="17">
        <f t="shared" si="490"/>
        <v>343.17340000000002</v>
      </c>
      <c r="P7498" s="29"/>
      <c r="Q7498" s="129">
        <v>16.853000000000002</v>
      </c>
      <c r="R7498" s="16"/>
    </row>
    <row r="7499" spans="7:18" x14ac:dyDescent="0.25">
      <c r="G7499" s="127">
        <v>42777</v>
      </c>
      <c r="H7499" s="128">
        <v>0.25</v>
      </c>
      <c r="I7499" s="100">
        <f t="shared" si="487"/>
        <v>42777.25</v>
      </c>
      <c r="J7499" s="101">
        <v>59.207900000000002</v>
      </c>
      <c r="K7499" s="100">
        <f>'Barometric Data'!D7507</f>
        <v>42777.25</v>
      </c>
      <c r="L7499" s="102">
        <f t="shared" si="488"/>
        <v>0</v>
      </c>
      <c r="M7499" s="16">
        <f>'Barometric Data'!E7507</f>
        <v>2.8418999999999999</v>
      </c>
      <c r="N7499" s="16">
        <f t="shared" si="489"/>
        <v>56.366</v>
      </c>
      <c r="O7499" s="17">
        <f t="shared" si="490"/>
        <v>343.18900000000002</v>
      </c>
      <c r="P7499" s="29"/>
      <c r="Q7499" s="129">
        <v>16.847000000000001</v>
      </c>
      <c r="R7499" s="16"/>
    </row>
    <row r="7500" spans="7:18" x14ac:dyDescent="0.25">
      <c r="G7500" s="127">
        <v>42777</v>
      </c>
      <c r="H7500" s="128">
        <v>0.5</v>
      </c>
      <c r="I7500" s="100">
        <f t="shared" si="487"/>
        <v>42777.5</v>
      </c>
      <c r="J7500" s="101">
        <v>59.290599999999998</v>
      </c>
      <c r="K7500" s="100">
        <f>'Barometric Data'!D7508</f>
        <v>42777.5</v>
      </c>
      <c r="L7500" s="102">
        <f t="shared" si="488"/>
        <v>0</v>
      </c>
      <c r="M7500" s="16">
        <f>'Barometric Data'!E7508</f>
        <v>3.0234000000000001</v>
      </c>
      <c r="N7500" s="16">
        <f t="shared" si="489"/>
        <v>56.267199999999995</v>
      </c>
      <c r="O7500" s="17">
        <f t="shared" si="490"/>
        <v>343.2878</v>
      </c>
      <c r="P7500" s="29"/>
      <c r="Q7500" s="129">
        <v>16.855</v>
      </c>
      <c r="R7500" s="16"/>
    </row>
    <row r="7501" spans="7:18" x14ac:dyDescent="0.25">
      <c r="G7501" s="127">
        <v>42777</v>
      </c>
      <c r="H7501" s="128">
        <v>0.75</v>
      </c>
      <c r="I7501" s="100">
        <f t="shared" si="487"/>
        <v>42777.75</v>
      </c>
      <c r="J7501" s="101">
        <v>59.349800000000002</v>
      </c>
      <c r="K7501" s="100">
        <f>'Barometric Data'!D7509</f>
        <v>42777.75</v>
      </c>
      <c r="L7501" s="102">
        <f t="shared" si="488"/>
        <v>0</v>
      </c>
      <c r="M7501" s="16">
        <f>'Barometric Data'!E7509</f>
        <v>3.0991</v>
      </c>
      <c r="N7501" s="16">
        <f t="shared" si="489"/>
        <v>56.250700000000002</v>
      </c>
      <c r="O7501" s="17">
        <f t="shared" si="490"/>
        <v>343.30430000000001</v>
      </c>
      <c r="P7501" s="29"/>
      <c r="Q7501" s="129">
        <v>16.853999999999999</v>
      </c>
      <c r="R7501" s="16"/>
    </row>
    <row r="7502" spans="7:18" x14ac:dyDescent="0.25">
      <c r="G7502" s="127">
        <v>42778</v>
      </c>
      <c r="H7502" s="128">
        <v>0</v>
      </c>
      <c r="I7502" s="100">
        <f t="shared" si="487"/>
        <v>42778</v>
      </c>
      <c r="J7502" s="101">
        <v>59.366999999999997</v>
      </c>
      <c r="K7502" s="100">
        <f>'Barometric Data'!D7510</f>
        <v>42778</v>
      </c>
      <c r="L7502" s="102">
        <f t="shared" si="488"/>
        <v>0</v>
      </c>
      <c r="M7502" s="16">
        <f>'Barometric Data'!E7510</f>
        <v>3.1795</v>
      </c>
      <c r="N7502" s="16">
        <f t="shared" si="489"/>
        <v>56.1875</v>
      </c>
      <c r="O7502" s="17">
        <f t="shared" si="490"/>
        <v>343.36750000000001</v>
      </c>
      <c r="P7502" s="29"/>
      <c r="Q7502" s="129">
        <v>16.859000000000002</v>
      </c>
      <c r="R7502" s="16"/>
    </row>
    <row r="7503" spans="7:18" x14ac:dyDescent="0.25">
      <c r="G7503" s="127">
        <v>42778</v>
      </c>
      <c r="H7503" s="128">
        <v>0.25</v>
      </c>
      <c r="I7503" s="100">
        <f t="shared" ref="I7503:I7566" si="491">G7503+H7503</f>
        <v>42778.25</v>
      </c>
      <c r="J7503" s="101">
        <v>59.400500000000001</v>
      </c>
      <c r="K7503" s="100">
        <f>'Barometric Data'!D7511</f>
        <v>42778.25</v>
      </c>
      <c r="L7503" s="102">
        <f t="shared" si="488"/>
        <v>0</v>
      </c>
      <c r="M7503" s="16">
        <f>'Barometric Data'!E7511</f>
        <v>3.1848999999999998</v>
      </c>
      <c r="N7503" s="16">
        <f t="shared" si="489"/>
        <v>56.215600000000002</v>
      </c>
      <c r="O7503" s="17">
        <f t="shared" si="490"/>
        <v>343.33940000000001</v>
      </c>
      <c r="P7503" s="29"/>
      <c r="Q7503" s="129">
        <v>16.849</v>
      </c>
      <c r="R7503" s="16"/>
    </row>
    <row r="7504" spans="7:18" x14ac:dyDescent="0.25">
      <c r="G7504" s="127">
        <v>42778</v>
      </c>
      <c r="H7504" s="128">
        <v>0.5</v>
      </c>
      <c r="I7504" s="100">
        <f t="shared" si="491"/>
        <v>42778.5</v>
      </c>
      <c r="J7504" s="101">
        <v>59.400199999999998</v>
      </c>
      <c r="K7504" s="100">
        <f>'Barometric Data'!D7512</f>
        <v>42778.5</v>
      </c>
      <c r="L7504" s="102">
        <f t="shared" si="488"/>
        <v>0</v>
      </c>
      <c r="M7504" s="16">
        <f>'Barometric Data'!E7512</f>
        <v>3.2189000000000001</v>
      </c>
      <c r="N7504" s="16">
        <f t="shared" si="489"/>
        <v>56.1813</v>
      </c>
      <c r="O7504" s="17">
        <f t="shared" si="490"/>
        <v>343.37369999999999</v>
      </c>
      <c r="P7504" s="29"/>
      <c r="Q7504" s="129">
        <v>16.847999999999999</v>
      </c>
      <c r="R7504" s="16"/>
    </row>
    <row r="7505" spans="7:18" x14ac:dyDescent="0.25">
      <c r="G7505" s="127">
        <v>42778</v>
      </c>
      <c r="H7505" s="128">
        <v>0.75</v>
      </c>
      <c r="I7505" s="100">
        <f t="shared" si="491"/>
        <v>42778.75</v>
      </c>
      <c r="J7505" s="101">
        <v>59.363799999999998</v>
      </c>
      <c r="K7505" s="100">
        <f>'Barometric Data'!D7513</f>
        <v>42778.75</v>
      </c>
      <c r="L7505" s="102">
        <f t="shared" si="488"/>
        <v>0</v>
      </c>
      <c r="M7505" s="16">
        <f>'Barometric Data'!E7513</f>
        <v>3.1454</v>
      </c>
      <c r="N7505" s="16">
        <f t="shared" si="489"/>
        <v>56.218399999999995</v>
      </c>
      <c r="O7505" s="17">
        <f t="shared" si="490"/>
        <v>343.33660000000003</v>
      </c>
      <c r="P7505" s="29"/>
      <c r="Q7505" s="129">
        <v>16.841999999999999</v>
      </c>
      <c r="R7505" s="16"/>
    </row>
    <row r="7506" spans="7:18" x14ac:dyDescent="0.25">
      <c r="G7506" s="127">
        <v>42779</v>
      </c>
      <c r="H7506" s="128">
        <v>0</v>
      </c>
      <c r="I7506" s="100">
        <f t="shared" si="491"/>
        <v>42779</v>
      </c>
      <c r="J7506" s="101">
        <v>59.316200000000002</v>
      </c>
      <c r="K7506" s="100">
        <f>'Barometric Data'!D7514</f>
        <v>42779</v>
      </c>
      <c r="L7506" s="102">
        <f t="shared" si="488"/>
        <v>0</v>
      </c>
      <c r="M7506" s="16">
        <f>'Barometric Data'!E7514</f>
        <v>3.1086999999999998</v>
      </c>
      <c r="N7506" s="16">
        <f t="shared" si="489"/>
        <v>56.207500000000003</v>
      </c>
      <c r="O7506" s="17">
        <f t="shared" si="490"/>
        <v>343.34750000000003</v>
      </c>
      <c r="P7506" s="29"/>
      <c r="Q7506" s="129">
        <v>16.852</v>
      </c>
      <c r="R7506" s="16"/>
    </row>
    <row r="7507" spans="7:18" x14ac:dyDescent="0.25">
      <c r="G7507" s="127">
        <v>42779</v>
      </c>
      <c r="H7507" s="128">
        <v>0.25</v>
      </c>
      <c r="I7507" s="100">
        <f t="shared" si="491"/>
        <v>42779.25</v>
      </c>
      <c r="J7507" s="101">
        <v>59.328099999999999</v>
      </c>
      <c r="K7507" s="100">
        <f>'Barometric Data'!D7515</f>
        <v>42779.25</v>
      </c>
      <c r="L7507" s="102">
        <f t="shared" si="488"/>
        <v>0</v>
      </c>
      <c r="M7507" s="16">
        <f>'Barometric Data'!E7515</f>
        <v>3.1006999999999998</v>
      </c>
      <c r="N7507" s="16">
        <f t="shared" si="489"/>
        <v>56.227400000000003</v>
      </c>
      <c r="O7507" s="17">
        <f t="shared" si="490"/>
        <v>343.32760000000002</v>
      </c>
      <c r="P7507" s="29"/>
      <c r="Q7507" s="129">
        <v>16.853999999999999</v>
      </c>
      <c r="R7507" s="16"/>
    </row>
    <row r="7508" spans="7:18" x14ac:dyDescent="0.25">
      <c r="G7508" s="127">
        <v>42779</v>
      </c>
      <c r="H7508" s="128">
        <v>0.5</v>
      </c>
      <c r="I7508" s="100">
        <f t="shared" si="491"/>
        <v>42779.5</v>
      </c>
      <c r="J7508" s="101">
        <v>59.323799999999999</v>
      </c>
      <c r="K7508" s="100">
        <f>'Barometric Data'!D7516</f>
        <v>42779.5</v>
      </c>
      <c r="L7508" s="102">
        <f t="shared" si="488"/>
        <v>0</v>
      </c>
      <c r="M7508" s="16">
        <f>'Barometric Data'!E7516</f>
        <v>3.1326999999999998</v>
      </c>
      <c r="N7508" s="16">
        <f t="shared" si="489"/>
        <v>56.191099999999999</v>
      </c>
      <c r="O7508" s="17">
        <f t="shared" si="490"/>
        <v>343.3639</v>
      </c>
      <c r="P7508" s="29"/>
      <c r="Q7508" s="129">
        <v>16.844999999999999</v>
      </c>
      <c r="R7508" s="16"/>
    </row>
    <row r="7509" spans="7:18" x14ac:dyDescent="0.25">
      <c r="G7509" s="127">
        <v>42779</v>
      </c>
      <c r="H7509" s="128">
        <v>0.75</v>
      </c>
      <c r="I7509" s="100">
        <f t="shared" si="491"/>
        <v>42779.75</v>
      </c>
      <c r="J7509" s="101">
        <v>59.269799999999996</v>
      </c>
      <c r="K7509" s="100">
        <f>'Barometric Data'!D7517</f>
        <v>42779.75</v>
      </c>
      <c r="L7509" s="102">
        <f t="shared" si="488"/>
        <v>0</v>
      </c>
      <c r="M7509" s="16">
        <f>'Barometric Data'!E7517</f>
        <v>3.0323000000000002</v>
      </c>
      <c r="N7509" s="16">
        <f t="shared" si="489"/>
        <v>56.237499999999997</v>
      </c>
      <c r="O7509" s="17">
        <f t="shared" si="490"/>
        <v>343.3175</v>
      </c>
      <c r="P7509" s="29"/>
      <c r="Q7509" s="129">
        <v>16.856999999999999</v>
      </c>
      <c r="R7509" s="16"/>
    </row>
    <row r="7510" spans="7:18" x14ac:dyDescent="0.25">
      <c r="G7510" s="127">
        <v>42780</v>
      </c>
      <c r="H7510" s="128">
        <v>0</v>
      </c>
      <c r="I7510" s="100">
        <f t="shared" si="491"/>
        <v>42780</v>
      </c>
      <c r="J7510" s="101">
        <v>59.256300000000003</v>
      </c>
      <c r="K7510" s="100">
        <f>'Barometric Data'!D7518</f>
        <v>42780</v>
      </c>
      <c r="L7510" s="102">
        <f t="shared" si="488"/>
        <v>0</v>
      </c>
      <c r="M7510" s="16">
        <f>'Barometric Data'!E7518</f>
        <v>3.0217999999999998</v>
      </c>
      <c r="N7510" s="16">
        <f t="shared" si="489"/>
        <v>56.234500000000004</v>
      </c>
      <c r="O7510" s="17">
        <f t="shared" si="490"/>
        <v>343.32049999999998</v>
      </c>
      <c r="P7510" s="29"/>
      <c r="Q7510" s="129">
        <v>16.859000000000002</v>
      </c>
      <c r="R7510" s="16"/>
    </row>
    <row r="7511" spans="7:18" x14ac:dyDescent="0.25">
      <c r="G7511" s="127">
        <v>42780</v>
      </c>
      <c r="H7511" s="128">
        <v>0.25</v>
      </c>
      <c r="I7511" s="100">
        <f t="shared" si="491"/>
        <v>42780.25</v>
      </c>
      <c r="J7511" s="101">
        <v>59.263100000000001</v>
      </c>
      <c r="K7511" s="100">
        <f>'Barometric Data'!D7519</f>
        <v>42780.25</v>
      </c>
      <c r="L7511" s="102">
        <f t="shared" si="488"/>
        <v>0</v>
      </c>
      <c r="M7511" s="16">
        <f>'Barometric Data'!E7519</f>
        <v>3.0244</v>
      </c>
      <c r="N7511" s="16">
        <f t="shared" si="489"/>
        <v>56.238700000000001</v>
      </c>
      <c r="O7511" s="17">
        <f t="shared" si="490"/>
        <v>343.31630000000001</v>
      </c>
      <c r="P7511" s="29"/>
      <c r="Q7511" s="129">
        <v>16.863</v>
      </c>
      <c r="R7511" s="16"/>
    </row>
    <row r="7512" spans="7:18" x14ac:dyDescent="0.25">
      <c r="G7512" s="127">
        <v>42780</v>
      </c>
      <c r="H7512" s="128">
        <v>0.5</v>
      </c>
      <c r="I7512" s="100">
        <f t="shared" si="491"/>
        <v>42780.5</v>
      </c>
      <c r="J7512" s="101">
        <v>59.278799999999997</v>
      </c>
      <c r="K7512" s="100">
        <f>'Barometric Data'!D7520</f>
        <v>42780.5</v>
      </c>
      <c r="L7512" s="102">
        <f t="shared" si="488"/>
        <v>0</v>
      </c>
      <c r="M7512" s="16">
        <f>'Barometric Data'!E7520</f>
        <v>3.0777000000000001</v>
      </c>
      <c r="N7512" s="16">
        <f t="shared" si="489"/>
        <v>56.201099999999997</v>
      </c>
      <c r="O7512" s="17">
        <f t="shared" si="490"/>
        <v>343.35390000000001</v>
      </c>
      <c r="P7512" s="29"/>
      <c r="Q7512" s="129">
        <v>16.858000000000001</v>
      </c>
      <c r="R7512" s="16"/>
    </row>
    <row r="7513" spans="7:18" x14ac:dyDescent="0.25">
      <c r="G7513" s="127">
        <v>42780</v>
      </c>
      <c r="H7513" s="128">
        <v>0.75</v>
      </c>
      <c r="I7513" s="100">
        <f t="shared" si="491"/>
        <v>42780.75</v>
      </c>
      <c r="J7513" s="101">
        <v>59.217700000000001</v>
      </c>
      <c r="K7513" s="100">
        <f>'Barometric Data'!D7521</f>
        <v>42780.75</v>
      </c>
      <c r="L7513" s="102">
        <f t="shared" si="488"/>
        <v>0</v>
      </c>
      <c r="M7513" s="16">
        <f>'Barometric Data'!E7521</f>
        <v>2.984</v>
      </c>
      <c r="N7513" s="16">
        <f t="shared" si="489"/>
        <v>56.233699999999999</v>
      </c>
      <c r="O7513" s="17">
        <f t="shared" si="490"/>
        <v>343.32130000000001</v>
      </c>
      <c r="P7513" s="29"/>
      <c r="Q7513" s="129">
        <v>16.864999999999998</v>
      </c>
      <c r="R7513" s="16"/>
    </row>
    <row r="7514" spans="7:18" x14ac:dyDescent="0.25">
      <c r="G7514" s="127">
        <v>42781</v>
      </c>
      <c r="H7514" s="128">
        <v>0</v>
      </c>
      <c r="I7514" s="100">
        <f t="shared" si="491"/>
        <v>42781</v>
      </c>
      <c r="J7514" s="101">
        <v>59.187899999999999</v>
      </c>
      <c r="K7514" s="100">
        <f>'Barometric Data'!D7522</f>
        <v>42781</v>
      </c>
      <c r="L7514" s="102">
        <f t="shared" si="488"/>
        <v>0</v>
      </c>
      <c r="M7514" s="16">
        <f>'Barometric Data'!E7522</f>
        <v>2.9205000000000001</v>
      </c>
      <c r="N7514" s="16">
        <f t="shared" si="489"/>
        <v>56.267400000000002</v>
      </c>
      <c r="O7514" s="17">
        <f t="shared" si="490"/>
        <v>343.2876</v>
      </c>
      <c r="P7514" s="29"/>
      <c r="Q7514" s="129">
        <v>16.850999999999999</v>
      </c>
      <c r="R7514" s="16"/>
    </row>
    <row r="7515" spans="7:18" x14ac:dyDescent="0.25">
      <c r="G7515" s="127">
        <v>42781</v>
      </c>
      <c r="H7515" s="128">
        <v>0.25</v>
      </c>
      <c r="I7515" s="100">
        <f t="shared" si="491"/>
        <v>42781.25</v>
      </c>
      <c r="J7515" s="101">
        <v>59.154499999999999</v>
      </c>
      <c r="K7515" s="100">
        <f>'Barometric Data'!D7523</f>
        <v>42781.25</v>
      </c>
      <c r="L7515" s="102">
        <f t="shared" si="488"/>
        <v>0</v>
      </c>
      <c r="M7515" s="16">
        <f>'Barometric Data'!E7523</f>
        <v>2.8685999999999998</v>
      </c>
      <c r="N7515" s="16">
        <f t="shared" si="489"/>
        <v>56.285899999999998</v>
      </c>
      <c r="O7515" s="17">
        <f t="shared" si="490"/>
        <v>343.26909999999998</v>
      </c>
      <c r="P7515" s="29"/>
      <c r="Q7515" s="129">
        <v>16.861999999999998</v>
      </c>
      <c r="R7515" s="16"/>
    </row>
    <row r="7516" spans="7:18" x14ac:dyDescent="0.25">
      <c r="G7516" s="127">
        <v>42781</v>
      </c>
      <c r="H7516" s="128">
        <v>0.5</v>
      </c>
      <c r="I7516" s="100">
        <f t="shared" si="491"/>
        <v>42781.5</v>
      </c>
      <c r="J7516" s="101">
        <v>59.143700000000003</v>
      </c>
      <c r="K7516" s="100">
        <f>'Barometric Data'!D7524</f>
        <v>42781.5</v>
      </c>
      <c r="L7516" s="102">
        <f t="shared" si="488"/>
        <v>0</v>
      </c>
      <c r="M7516" s="16">
        <f>'Barometric Data'!E7524</f>
        <v>2.8536999999999999</v>
      </c>
      <c r="N7516" s="16">
        <f t="shared" si="489"/>
        <v>56.290000000000006</v>
      </c>
      <c r="O7516" s="17">
        <f t="shared" si="490"/>
        <v>343.26499999999999</v>
      </c>
      <c r="P7516" s="29"/>
      <c r="Q7516" s="129">
        <v>16.853000000000002</v>
      </c>
      <c r="R7516" s="16"/>
    </row>
    <row r="7517" spans="7:18" x14ac:dyDescent="0.25">
      <c r="G7517" s="127">
        <v>42781</v>
      </c>
      <c r="H7517" s="128">
        <v>0.75</v>
      </c>
      <c r="I7517" s="100">
        <f t="shared" si="491"/>
        <v>42781.75</v>
      </c>
      <c r="J7517" s="101">
        <v>59.060099999999998</v>
      </c>
      <c r="K7517" s="100">
        <f>'Barometric Data'!D7525</f>
        <v>42781.75</v>
      </c>
      <c r="L7517" s="102">
        <f t="shared" si="488"/>
        <v>0</v>
      </c>
      <c r="M7517" s="16">
        <f>'Barometric Data'!E7525</f>
        <v>2.7299000000000002</v>
      </c>
      <c r="N7517" s="16">
        <f t="shared" si="489"/>
        <v>56.330199999999998</v>
      </c>
      <c r="O7517" s="17">
        <f t="shared" si="490"/>
        <v>343.22480000000002</v>
      </c>
      <c r="P7517" s="29"/>
      <c r="Q7517" s="129">
        <v>16.864000000000001</v>
      </c>
      <c r="R7517" s="16"/>
    </row>
    <row r="7518" spans="7:18" x14ac:dyDescent="0.25">
      <c r="G7518" s="127">
        <v>42782</v>
      </c>
      <c r="H7518" s="128">
        <v>0</v>
      </c>
      <c r="I7518" s="100">
        <f t="shared" si="491"/>
        <v>42782</v>
      </c>
      <c r="J7518" s="101">
        <v>59.003100000000003</v>
      </c>
      <c r="K7518" s="100">
        <f>'Barometric Data'!D7526</f>
        <v>42782</v>
      </c>
      <c r="L7518" s="102">
        <f t="shared" si="488"/>
        <v>0</v>
      </c>
      <c r="M7518" s="16">
        <f>'Barometric Data'!E7526</f>
        <v>2.6118000000000001</v>
      </c>
      <c r="N7518" s="16">
        <f t="shared" si="489"/>
        <v>56.391300000000001</v>
      </c>
      <c r="O7518" s="17">
        <f t="shared" si="490"/>
        <v>343.16370000000001</v>
      </c>
      <c r="P7518" s="29"/>
      <c r="Q7518" s="129">
        <v>16.856999999999999</v>
      </c>
      <c r="R7518" s="16"/>
    </row>
    <row r="7519" spans="7:18" x14ac:dyDescent="0.25">
      <c r="G7519" s="127">
        <v>42782</v>
      </c>
      <c r="H7519" s="128">
        <v>0.25</v>
      </c>
      <c r="I7519" s="100">
        <f t="shared" si="491"/>
        <v>42782.25</v>
      </c>
      <c r="J7519" s="101">
        <v>58.860500000000002</v>
      </c>
      <c r="K7519" s="100">
        <f>'Barometric Data'!D7527</f>
        <v>42782.25</v>
      </c>
      <c r="L7519" s="102">
        <f t="shared" si="488"/>
        <v>0</v>
      </c>
      <c r="M7519" s="16">
        <f>'Barometric Data'!E7527</f>
        <v>2.3832</v>
      </c>
      <c r="N7519" s="16">
        <f t="shared" si="489"/>
        <v>56.4773</v>
      </c>
      <c r="O7519" s="17">
        <f t="shared" si="490"/>
        <v>343.07769999999999</v>
      </c>
      <c r="P7519" s="29"/>
      <c r="Q7519" s="129">
        <v>16.861000000000001</v>
      </c>
      <c r="R7519" s="16"/>
    </row>
    <row r="7520" spans="7:18" x14ac:dyDescent="0.25">
      <c r="G7520" s="127">
        <v>42782</v>
      </c>
      <c r="H7520" s="128">
        <v>0.5</v>
      </c>
      <c r="I7520" s="100">
        <f t="shared" si="491"/>
        <v>42782.5</v>
      </c>
      <c r="J7520" s="101">
        <v>58.849200000000003</v>
      </c>
      <c r="K7520" s="100">
        <f>'Barometric Data'!D7528</f>
        <v>42782.5</v>
      </c>
      <c r="L7520" s="102">
        <f t="shared" si="488"/>
        <v>0</v>
      </c>
      <c r="M7520" s="16">
        <f>'Barometric Data'!E7528</f>
        <v>2.3532999999999999</v>
      </c>
      <c r="N7520" s="16">
        <f t="shared" si="489"/>
        <v>56.495900000000006</v>
      </c>
      <c r="O7520" s="17">
        <f t="shared" si="490"/>
        <v>343.0591</v>
      </c>
      <c r="P7520" s="29"/>
      <c r="Q7520" s="129">
        <v>16.856999999999999</v>
      </c>
      <c r="R7520" s="16"/>
    </row>
    <row r="7521" spans="7:18" x14ac:dyDescent="0.25">
      <c r="G7521" s="127">
        <v>42782</v>
      </c>
      <c r="H7521" s="128">
        <v>0.75</v>
      </c>
      <c r="I7521" s="100">
        <f t="shared" si="491"/>
        <v>42782.75</v>
      </c>
      <c r="J7521" s="101">
        <v>58.870800000000003</v>
      </c>
      <c r="K7521" s="100">
        <f>'Barometric Data'!D7529</f>
        <v>42782.75</v>
      </c>
      <c r="L7521" s="102">
        <f t="shared" si="488"/>
        <v>0</v>
      </c>
      <c r="M7521" s="16">
        <f>'Barometric Data'!E7529</f>
        <v>2.4053</v>
      </c>
      <c r="N7521" s="16">
        <f t="shared" si="489"/>
        <v>56.465500000000006</v>
      </c>
      <c r="O7521" s="17">
        <f t="shared" si="490"/>
        <v>343.08949999999999</v>
      </c>
      <c r="P7521" s="29"/>
      <c r="Q7521" s="129">
        <v>16.844999999999999</v>
      </c>
      <c r="R7521" s="16"/>
    </row>
    <row r="7522" spans="7:18" x14ac:dyDescent="0.25">
      <c r="G7522" s="127">
        <v>42783</v>
      </c>
      <c r="H7522" s="128">
        <v>0</v>
      </c>
      <c r="I7522" s="100">
        <f t="shared" si="491"/>
        <v>42783</v>
      </c>
      <c r="J7522" s="101">
        <v>58.941200000000002</v>
      </c>
      <c r="K7522" s="100">
        <f>'Barometric Data'!D7530</f>
        <v>42783</v>
      </c>
      <c r="L7522" s="102">
        <f t="shared" si="488"/>
        <v>0</v>
      </c>
      <c r="M7522" s="16">
        <f>'Barometric Data'!E7530</f>
        <v>2.4948000000000001</v>
      </c>
      <c r="N7522" s="16">
        <f t="shared" si="489"/>
        <v>56.446400000000004</v>
      </c>
      <c r="O7522" s="17">
        <f t="shared" si="490"/>
        <v>343.10860000000002</v>
      </c>
      <c r="P7522" s="29"/>
      <c r="Q7522" s="129">
        <v>16.841999999999999</v>
      </c>
      <c r="R7522" s="16"/>
    </row>
    <row r="7523" spans="7:18" x14ac:dyDescent="0.25">
      <c r="G7523" s="127">
        <v>42783</v>
      </c>
      <c r="H7523" s="128">
        <v>0.25</v>
      </c>
      <c r="I7523" s="100">
        <f t="shared" si="491"/>
        <v>42783.25</v>
      </c>
      <c r="J7523" s="101">
        <v>58.905999999999999</v>
      </c>
      <c r="K7523" s="100">
        <f>'Barometric Data'!D7531</f>
        <v>42783.25</v>
      </c>
      <c r="L7523" s="102">
        <f t="shared" si="488"/>
        <v>0</v>
      </c>
      <c r="M7523" s="16">
        <f>'Barometric Data'!E7531</f>
        <v>2.4323000000000001</v>
      </c>
      <c r="N7523" s="16">
        <f t="shared" si="489"/>
        <v>56.473700000000001</v>
      </c>
      <c r="O7523" s="17">
        <f t="shared" si="490"/>
        <v>343.0813</v>
      </c>
      <c r="P7523" s="29"/>
      <c r="Q7523" s="129">
        <v>16.846</v>
      </c>
      <c r="R7523" s="16"/>
    </row>
    <row r="7524" spans="7:18" x14ac:dyDescent="0.25">
      <c r="G7524" s="127">
        <v>42783</v>
      </c>
      <c r="H7524" s="128">
        <v>0.5</v>
      </c>
      <c r="I7524" s="100">
        <f t="shared" si="491"/>
        <v>42783.5</v>
      </c>
      <c r="J7524" s="101">
        <v>58.85</v>
      </c>
      <c r="K7524" s="100">
        <f>'Barometric Data'!D7532</f>
        <v>42783.5</v>
      </c>
      <c r="L7524" s="102">
        <f t="shared" si="488"/>
        <v>0</v>
      </c>
      <c r="M7524" s="16">
        <f>'Barometric Data'!E7532</f>
        <v>2.3452000000000002</v>
      </c>
      <c r="N7524" s="16">
        <f t="shared" si="489"/>
        <v>56.504800000000003</v>
      </c>
      <c r="O7524" s="17">
        <f t="shared" si="490"/>
        <v>343.05020000000002</v>
      </c>
      <c r="P7524" s="29"/>
      <c r="Q7524" s="129">
        <v>16.853999999999999</v>
      </c>
      <c r="R7524" s="16"/>
    </row>
    <row r="7525" spans="7:18" x14ac:dyDescent="0.25">
      <c r="G7525" s="127">
        <v>42783</v>
      </c>
      <c r="H7525" s="128">
        <v>0.75</v>
      </c>
      <c r="I7525" s="100">
        <f t="shared" si="491"/>
        <v>42783.75</v>
      </c>
      <c r="J7525" s="101">
        <v>58.750300000000003</v>
      </c>
      <c r="K7525" s="100">
        <f>'Barometric Data'!D7533</f>
        <v>42783.75</v>
      </c>
      <c r="L7525" s="102">
        <f t="shared" si="488"/>
        <v>0</v>
      </c>
      <c r="M7525" s="16">
        <f>'Barometric Data'!E7533</f>
        <v>2.1865999999999999</v>
      </c>
      <c r="N7525" s="16">
        <f t="shared" si="489"/>
        <v>56.563700000000004</v>
      </c>
      <c r="O7525" s="17">
        <f t="shared" si="490"/>
        <v>342.99130000000002</v>
      </c>
      <c r="P7525" s="29"/>
      <c r="Q7525" s="129">
        <v>16.863</v>
      </c>
      <c r="R7525" s="16"/>
    </row>
    <row r="7526" spans="7:18" x14ac:dyDescent="0.25">
      <c r="G7526" s="127">
        <v>42784</v>
      </c>
      <c r="H7526" s="128">
        <v>0</v>
      </c>
      <c r="I7526" s="100">
        <f t="shared" si="491"/>
        <v>42784</v>
      </c>
      <c r="J7526" s="101">
        <v>58.728099999999998</v>
      </c>
      <c r="K7526" s="100">
        <f>'Barometric Data'!D7534</f>
        <v>42784</v>
      </c>
      <c r="L7526" s="102">
        <f t="shared" si="488"/>
        <v>0</v>
      </c>
      <c r="M7526" s="16">
        <f>'Barometric Data'!E7534</f>
        <v>2.1261000000000001</v>
      </c>
      <c r="N7526" s="16">
        <f t="shared" si="489"/>
        <v>56.601999999999997</v>
      </c>
      <c r="O7526" s="17">
        <f t="shared" si="490"/>
        <v>342.95300000000003</v>
      </c>
      <c r="P7526" s="29"/>
      <c r="Q7526" s="129">
        <v>16.847000000000001</v>
      </c>
      <c r="R7526" s="16"/>
    </row>
    <row r="7527" spans="7:18" x14ac:dyDescent="0.25">
      <c r="G7527" s="127">
        <v>42784</v>
      </c>
      <c r="H7527" s="128">
        <v>0.25</v>
      </c>
      <c r="I7527" s="100">
        <f t="shared" si="491"/>
        <v>42784.25</v>
      </c>
      <c r="J7527" s="101">
        <v>58.761400000000002</v>
      </c>
      <c r="K7527" s="100">
        <f>'Barometric Data'!D7535</f>
        <v>42784.25</v>
      </c>
      <c r="L7527" s="102">
        <f t="shared" si="488"/>
        <v>0</v>
      </c>
      <c r="M7527" s="16">
        <f>'Barometric Data'!E7535</f>
        <v>2.1474000000000002</v>
      </c>
      <c r="N7527" s="16">
        <f t="shared" si="489"/>
        <v>56.614000000000004</v>
      </c>
      <c r="O7527" s="17">
        <f t="shared" si="490"/>
        <v>342.94100000000003</v>
      </c>
      <c r="P7527" s="29"/>
      <c r="Q7527" s="129">
        <v>16.853000000000002</v>
      </c>
      <c r="R7527" s="16"/>
    </row>
    <row r="7528" spans="7:18" x14ac:dyDescent="0.25">
      <c r="G7528" s="127">
        <v>42784</v>
      </c>
      <c r="H7528" s="128">
        <v>0.5</v>
      </c>
      <c r="I7528" s="100">
        <f t="shared" si="491"/>
        <v>42784.5</v>
      </c>
      <c r="J7528" s="101">
        <v>58.761200000000002</v>
      </c>
      <c r="K7528" s="100">
        <f>'Barometric Data'!D7536</f>
        <v>42784.5</v>
      </c>
      <c r="L7528" s="102">
        <f t="shared" si="488"/>
        <v>0</v>
      </c>
      <c r="M7528" s="16">
        <f>'Barometric Data'!E7536</f>
        <v>2.1543999999999999</v>
      </c>
      <c r="N7528" s="16">
        <f t="shared" si="489"/>
        <v>56.6068</v>
      </c>
      <c r="O7528" s="17">
        <f t="shared" si="490"/>
        <v>342.94819999999999</v>
      </c>
      <c r="P7528" s="29"/>
      <c r="Q7528" s="129">
        <v>16.858000000000001</v>
      </c>
      <c r="R7528" s="16"/>
    </row>
    <row r="7529" spans="7:18" x14ac:dyDescent="0.25">
      <c r="G7529" s="127">
        <v>42784</v>
      </c>
      <c r="H7529" s="128">
        <v>0.75</v>
      </c>
      <c r="I7529" s="100">
        <f t="shared" si="491"/>
        <v>42784.75</v>
      </c>
      <c r="J7529" s="101">
        <v>58.740099999999998</v>
      </c>
      <c r="K7529" s="100">
        <f>'Barometric Data'!D7537</f>
        <v>42784.75</v>
      </c>
      <c r="L7529" s="102">
        <f t="shared" si="488"/>
        <v>0</v>
      </c>
      <c r="M7529" s="16">
        <f>'Barometric Data'!E7537</f>
        <v>2.1168999999999998</v>
      </c>
      <c r="N7529" s="16">
        <f t="shared" si="489"/>
        <v>56.623199999999997</v>
      </c>
      <c r="O7529" s="17">
        <f t="shared" si="490"/>
        <v>342.93180000000001</v>
      </c>
      <c r="P7529" s="29"/>
      <c r="Q7529" s="129">
        <v>16.861000000000001</v>
      </c>
      <c r="R7529" s="16"/>
    </row>
    <row r="7530" spans="7:18" x14ac:dyDescent="0.25">
      <c r="G7530" s="127">
        <v>42785</v>
      </c>
      <c r="H7530" s="128">
        <v>0</v>
      </c>
      <c r="I7530" s="100">
        <f t="shared" si="491"/>
        <v>42785</v>
      </c>
      <c r="J7530" s="101">
        <v>58.793100000000003</v>
      </c>
      <c r="K7530" s="100">
        <f>'Barometric Data'!D7538</f>
        <v>42785</v>
      </c>
      <c r="L7530" s="102">
        <f t="shared" si="488"/>
        <v>0</v>
      </c>
      <c r="M7530" s="16">
        <f>'Barometric Data'!E7538</f>
        <v>2.1718000000000002</v>
      </c>
      <c r="N7530" s="16">
        <f t="shared" si="489"/>
        <v>56.621300000000005</v>
      </c>
      <c r="O7530" s="17">
        <f t="shared" si="490"/>
        <v>342.93369999999999</v>
      </c>
      <c r="P7530" s="29"/>
      <c r="Q7530" s="129">
        <v>16.861999999999998</v>
      </c>
      <c r="R7530" s="16"/>
    </row>
    <row r="7531" spans="7:18" x14ac:dyDescent="0.25">
      <c r="G7531" s="127">
        <v>42785</v>
      </c>
      <c r="H7531" s="128">
        <v>0.25</v>
      </c>
      <c r="I7531" s="100">
        <f t="shared" si="491"/>
        <v>42785.25</v>
      </c>
      <c r="J7531" s="101">
        <v>58.820599999999999</v>
      </c>
      <c r="K7531" s="100">
        <f>'Barometric Data'!D7539</f>
        <v>42785.25</v>
      </c>
      <c r="L7531" s="102">
        <f t="shared" si="488"/>
        <v>0</v>
      </c>
      <c r="M7531" s="16">
        <f>'Barometric Data'!E7539</f>
        <v>2.2189000000000001</v>
      </c>
      <c r="N7531" s="16">
        <f t="shared" si="489"/>
        <v>56.601700000000001</v>
      </c>
      <c r="O7531" s="17">
        <f t="shared" si="490"/>
        <v>342.95330000000001</v>
      </c>
      <c r="P7531" s="29"/>
      <c r="Q7531" s="129">
        <v>16.844000000000001</v>
      </c>
      <c r="R7531" s="16"/>
    </row>
    <row r="7532" spans="7:18" x14ac:dyDescent="0.25">
      <c r="G7532" s="127">
        <v>42785</v>
      </c>
      <c r="H7532" s="128">
        <v>0.5</v>
      </c>
      <c r="I7532" s="100">
        <f t="shared" si="491"/>
        <v>42785.5</v>
      </c>
      <c r="J7532" s="101">
        <v>58.884500000000003</v>
      </c>
      <c r="K7532" s="100">
        <f>'Barometric Data'!D7540</f>
        <v>42785.5</v>
      </c>
      <c r="L7532" s="102">
        <f t="shared" si="488"/>
        <v>0</v>
      </c>
      <c r="M7532" s="16">
        <f>'Barometric Data'!E7540</f>
        <v>2.3046000000000002</v>
      </c>
      <c r="N7532" s="16">
        <f t="shared" si="489"/>
        <v>56.579900000000002</v>
      </c>
      <c r="O7532" s="17">
        <f t="shared" si="490"/>
        <v>342.9751</v>
      </c>
      <c r="P7532" s="29"/>
      <c r="Q7532" s="129">
        <v>16.867000000000001</v>
      </c>
      <c r="R7532" s="16"/>
    </row>
    <row r="7533" spans="7:18" x14ac:dyDescent="0.25">
      <c r="G7533" s="127">
        <v>42785</v>
      </c>
      <c r="H7533" s="128">
        <v>0.75</v>
      </c>
      <c r="I7533" s="100">
        <f t="shared" si="491"/>
        <v>42785.75</v>
      </c>
      <c r="J7533" s="101">
        <v>58.921300000000002</v>
      </c>
      <c r="K7533" s="100">
        <f>'Barometric Data'!D7541</f>
        <v>42785.75</v>
      </c>
      <c r="L7533" s="102">
        <f t="shared" si="488"/>
        <v>0</v>
      </c>
      <c r="M7533" s="16">
        <f>'Barometric Data'!E7541</f>
        <v>2.3885000000000001</v>
      </c>
      <c r="N7533" s="16">
        <f t="shared" si="489"/>
        <v>56.532800000000002</v>
      </c>
      <c r="O7533" s="17">
        <f t="shared" si="490"/>
        <v>343.0222</v>
      </c>
      <c r="P7533" s="29"/>
      <c r="Q7533" s="129">
        <v>16.850000000000001</v>
      </c>
      <c r="R7533" s="16"/>
    </row>
    <row r="7534" spans="7:18" x14ac:dyDescent="0.25">
      <c r="G7534" s="127">
        <v>42786</v>
      </c>
      <c r="H7534" s="128">
        <v>0</v>
      </c>
      <c r="I7534" s="100">
        <f t="shared" si="491"/>
        <v>42786</v>
      </c>
      <c r="J7534" s="101">
        <v>58.982100000000003</v>
      </c>
      <c r="K7534" s="100">
        <f>'Barometric Data'!D7542</f>
        <v>42786</v>
      </c>
      <c r="L7534" s="102">
        <f t="shared" si="488"/>
        <v>0</v>
      </c>
      <c r="M7534" s="16">
        <f>'Barometric Data'!E7542</f>
        <v>2.4704999999999999</v>
      </c>
      <c r="N7534" s="16">
        <f t="shared" si="489"/>
        <v>56.511600000000001</v>
      </c>
      <c r="O7534" s="17">
        <f t="shared" si="490"/>
        <v>343.04340000000002</v>
      </c>
      <c r="P7534" s="29"/>
      <c r="Q7534" s="129">
        <v>16.872</v>
      </c>
      <c r="R7534" s="16"/>
    </row>
    <row r="7535" spans="7:18" x14ac:dyDescent="0.25">
      <c r="G7535" s="127">
        <v>42786</v>
      </c>
      <c r="H7535" s="128">
        <v>0.25</v>
      </c>
      <c r="I7535" s="100">
        <f t="shared" si="491"/>
        <v>42786.25</v>
      </c>
      <c r="J7535" s="101">
        <v>58.970100000000002</v>
      </c>
      <c r="K7535" s="100">
        <f>'Barometric Data'!D7543</f>
        <v>42786.25</v>
      </c>
      <c r="L7535" s="102">
        <f t="shared" si="488"/>
        <v>0</v>
      </c>
      <c r="M7535" s="16">
        <f>'Barometric Data'!E7543</f>
        <v>2.4308999999999998</v>
      </c>
      <c r="N7535" s="16">
        <f t="shared" si="489"/>
        <v>56.539200000000001</v>
      </c>
      <c r="O7535" s="17">
        <f t="shared" si="490"/>
        <v>343.01580000000001</v>
      </c>
      <c r="P7535" s="29"/>
      <c r="Q7535" s="129">
        <v>16.853000000000002</v>
      </c>
      <c r="R7535" s="16"/>
    </row>
    <row r="7536" spans="7:18" x14ac:dyDescent="0.25">
      <c r="G7536" s="127">
        <v>42786</v>
      </c>
      <c r="H7536" s="128">
        <v>0.5</v>
      </c>
      <c r="I7536" s="100">
        <f t="shared" si="491"/>
        <v>42786.5</v>
      </c>
      <c r="J7536" s="101">
        <v>59.01</v>
      </c>
      <c r="K7536" s="100">
        <f>'Barometric Data'!D7544</f>
        <v>42786.5</v>
      </c>
      <c r="L7536" s="102">
        <f t="shared" si="488"/>
        <v>0</v>
      </c>
      <c r="M7536" s="16">
        <f>'Barometric Data'!E7544</f>
        <v>2.4857999999999998</v>
      </c>
      <c r="N7536" s="16">
        <f t="shared" si="489"/>
        <v>56.5242</v>
      </c>
      <c r="O7536" s="17">
        <f t="shared" si="490"/>
        <v>343.0308</v>
      </c>
      <c r="P7536" s="29"/>
      <c r="Q7536" s="129">
        <v>16.847999999999999</v>
      </c>
      <c r="R7536" s="16"/>
    </row>
    <row r="7537" spans="7:18" x14ac:dyDescent="0.25">
      <c r="G7537" s="127">
        <v>42786</v>
      </c>
      <c r="H7537" s="128">
        <v>0.75</v>
      </c>
      <c r="I7537" s="100">
        <f t="shared" si="491"/>
        <v>42786.75</v>
      </c>
      <c r="J7537" s="101">
        <v>58.980800000000002</v>
      </c>
      <c r="K7537" s="100">
        <f>'Barometric Data'!D7545</f>
        <v>42786.75</v>
      </c>
      <c r="L7537" s="102">
        <f t="shared" si="488"/>
        <v>0</v>
      </c>
      <c r="M7537" s="16">
        <f>'Barometric Data'!E7545</f>
        <v>2.4779</v>
      </c>
      <c r="N7537" s="16">
        <f t="shared" si="489"/>
        <v>56.502900000000004</v>
      </c>
      <c r="O7537" s="17">
        <f t="shared" si="490"/>
        <v>343.0521</v>
      </c>
      <c r="P7537" s="29"/>
      <c r="Q7537" s="129">
        <v>16.850999999999999</v>
      </c>
      <c r="R7537" s="16"/>
    </row>
    <row r="7538" spans="7:18" x14ac:dyDescent="0.25">
      <c r="G7538" s="127">
        <v>42787</v>
      </c>
      <c r="H7538" s="128">
        <v>0</v>
      </c>
      <c r="I7538" s="100">
        <f t="shared" si="491"/>
        <v>42787</v>
      </c>
      <c r="J7538" s="101">
        <v>58.997900000000001</v>
      </c>
      <c r="K7538" s="100">
        <f>'Barometric Data'!D7546</f>
        <v>42787</v>
      </c>
      <c r="L7538" s="102">
        <f t="shared" si="488"/>
        <v>0</v>
      </c>
      <c r="M7538" s="16">
        <f>'Barometric Data'!E7546</f>
        <v>2.4916</v>
      </c>
      <c r="N7538" s="16">
        <f t="shared" si="489"/>
        <v>56.506300000000003</v>
      </c>
      <c r="O7538" s="17">
        <f t="shared" si="490"/>
        <v>343.0487</v>
      </c>
      <c r="P7538" s="29"/>
      <c r="Q7538" s="129">
        <v>16.847999999999999</v>
      </c>
      <c r="R7538" s="16"/>
    </row>
    <row r="7539" spans="7:18" x14ac:dyDescent="0.25">
      <c r="G7539" s="127">
        <v>42787</v>
      </c>
      <c r="H7539" s="128">
        <v>0.25</v>
      </c>
      <c r="I7539" s="100">
        <f t="shared" si="491"/>
        <v>42787.25</v>
      </c>
      <c r="J7539" s="101">
        <v>59.035499999999999</v>
      </c>
      <c r="K7539" s="100">
        <f>'Barometric Data'!D7547</f>
        <v>42787.25</v>
      </c>
      <c r="L7539" s="102">
        <f t="shared" si="488"/>
        <v>0</v>
      </c>
      <c r="M7539" s="16">
        <f>'Barometric Data'!E7547</f>
        <v>2.5211999999999999</v>
      </c>
      <c r="N7539" s="16">
        <f t="shared" si="489"/>
        <v>56.514299999999999</v>
      </c>
      <c r="O7539" s="17">
        <f t="shared" si="490"/>
        <v>343.04070000000002</v>
      </c>
      <c r="P7539" s="29"/>
      <c r="Q7539" s="129">
        <v>16.856000000000002</v>
      </c>
      <c r="R7539" s="16"/>
    </row>
    <row r="7540" spans="7:18" x14ac:dyDescent="0.25">
      <c r="G7540" s="127">
        <v>42787</v>
      </c>
      <c r="H7540" s="128">
        <v>0.5</v>
      </c>
      <c r="I7540" s="100">
        <f t="shared" si="491"/>
        <v>42787.5</v>
      </c>
      <c r="J7540" s="101">
        <v>59.087600000000002</v>
      </c>
      <c r="K7540" s="100">
        <f>'Barometric Data'!D7548</f>
        <v>42787.5</v>
      </c>
      <c r="L7540" s="102">
        <f t="shared" ref="L7540:L7571" si="492">I7540-K7540</f>
        <v>0</v>
      </c>
      <c r="M7540" s="16">
        <f>'Barometric Data'!E7548</f>
        <v>2.6044</v>
      </c>
      <c r="N7540" s="16">
        <f t="shared" ref="N7540:N7571" si="493">J7540-M7540</f>
        <v>56.483200000000004</v>
      </c>
      <c r="O7540" s="17">
        <f t="shared" si="490"/>
        <v>343.0718</v>
      </c>
      <c r="P7540" s="29"/>
      <c r="Q7540" s="129">
        <v>16.856000000000002</v>
      </c>
      <c r="R7540" s="16"/>
    </row>
    <row r="7541" spans="7:18" x14ac:dyDescent="0.25">
      <c r="G7541" s="127">
        <v>42787</v>
      </c>
      <c r="H7541" s="128">
        <v>0.75</v>
      </c>
      <c r="I7541" s="100">
        <f t="shared" si="491"/>
        <v>42787.75</v>
      </c>
      <c r="J7541" s="101">
        <v>59.086300000000001</v>
      </c>
      <c r="K7541" s="100">
        <f>'Barometric Data'!D7549</f>
        <v>42787.75</v>
      </c>
      <c r="L7541" s="102">
        <f t="shared" si="492"/>
        <v>0</v>
      </c>
      <c r="M7541" s="16">
        <f>'Barometric Data'!E7549</f>
        <v>2.6385999999999998</v>
      </c>
      <c r="N7541" s="16">
        <f t="shared" si="493"/>
        <v>56.447700000000005</v>
      </c>
      <c r="O7541" s="17">
        <f t="shared" si="490"/>
        <v>343.10730000000001</v>
      </c>
      <c r="P7541" s="29"/>
      <c r="Q7541" s="129">
        <v>16.858000000000001</v>
      </c>
      <c r="R7541" s="16"/>
    </row>
    <row r="7542" spans="7:18" x14ac:dyDescent="0.25">
      <c r="G7542" s="127">
        <v>42788</v>
      </c>
      <c r="H7542" s="128">
        <v>0</v>
      </c>
      <c r="I7542" s="100">
        <f t="shared" si="491"/>
        <v>42788</v>
      </c>
      <c r="J7542" s="101">
        <v>59.1248</v>
      </c>
      <c r="K7542" s="100">
        <f>'Barometric Data'!D7550</f>
        <v>42788</v>
      </c>
      <c r="L7542" s="102">
        <f t="shared" si="492"/>
        <v>0</v>
      </c>
      <c r="M7542" s="16">
        <f>'Barometric Data'!E7550</f>
        <v>2.7122999999999999</v>
      </c>
      <c r="N7542" s="16">
        <f t="shared" si="493"/>
        <v>56.412500000000001</v>
      </c>
      <c r="O7542" s="17">
        <f t="shared" ref="O7542:O7571" si="494">$D$30-N7542</f>
        <v>343.14249999999998</v>
      </c>
      <c r="P7542" s="29"/>
      <c r="Q7542" s="129">
        <v>16.853999999999999</v>
      </c>
      <c r="R7542" s="16"/>
    </row>
    <row r="7543" spans="7:18" x14ac:dyDescent="0.25">
      <c r="G7543" s="127">
        <v>42788</v>
      </c>
      <c r="H7543" s="128">
        <v>0.25</v>
      </c>
      <c r="I7543" s="100">
        <f t="shared" si="491"/>
        <v>42788.25</v>
      </c>
      <c r="J7543" s="101">
        <v>59.140999999999998</v>
      </c>
      <c r="K7543" s="100">
        <f>'Barometric Data'!D7551</f>
        <v>42788.25</v>
      </c>
      <c r="L7543" s="102">
        <f t="shared" si="492"/>
        <v>0</v>
      </c>
      <c r="M7543" s="16">
        <f>'Barometric Data'!E7551</f>
        <v>2.6709000000000001</v>
      </c>
      <c r="N7543" s="16">
        <f t="shared" si="493"/>
        <v>56.470099999999995</v>
      </c>
      <c r="O7543" s="17">
        <f t="shared" si="494"/>
        <v>343.0849</v>
      </c>
      <c r="P7543" s="29"/>
      <c r="Q7543" s="129">
        <v>16.864999999999998</v>
      </c>
      <c r="R7543" s="16"/>
    </row>
    <row r="7544" spans="7:18" x14ac:dyDescent="0.25">
      <c r="G7544" s="127">
        <v>42788</v>
      </c>
      <c r="H7544" s="128">
        <v>0.5</v>
      </c>
      <c r="I7544" s="100">
        <f t="shared" si="491"/>
        <v>42788.5</v>
      </c>
      <c r="J7544" s="101">
        <v>59.080500000000001</v>
      </c>
      <c r="K7544" s="100">
        <f>'Barometric Data'!D7552</f>
        <v>42788.5</v>
      </c>
      <c r="L7544" s="102">
        <f t="shared" si="492"/>
        <v>0</v>
      </c>
      <c r="M7544" s="16">
        <f>'Barometric Data'!E7552</f>
        <v>2.6192000000000002</v>
      </c>
      <c r="N7544" s="16">
        <f t="shared" si="493"/>
        <v>56.461300000000001</v>
      </c>
      <c r="O7544" s="17">
        <f t="shared" si="494"/>
        <v>343.09370000000001</v>
      </c>
      <c r="P7544" s="29"/>
      <c r="Q7544" s="129">
        <v>16.846</v>
      </c>
      <c r="R7544" s="16"/>
    </row>
    <row r="7545" spans="7:18" x14ac:dyDescent="0.25">
      <c r="G7545" s="127">
        <v>42788</v>
      </c>
      <c r="H7545" s="128">
        <v>0.75</v>
      </c>
      <c r="I7545" s="100">
        <f t="shared" si="491"/>
        <v>42788.75</v>
      </c>
      <c r="J7545" s="101">
        <v>59.028700000000001</v>
      </c>
      <c r="K7545" s="100">
        <f>'Barometric Data'!D7553</f>
        <v>42788.75</v>
      </c>
      <c r="L7545" s="102">
        <f t="shared" si="492"/>
        <v>0</v>
      </c>
      <c r="M7545" s="16">
        <f>'Barometric Data'!E7553</f>
        <v>2.5192999999999999</v>
      </c>
      <c r="N7545" s="16">
        <f t="shared" si="493"/>
        <v>56.509399999999999</v>
      </c>
      <c r="O7545" s="17">
        <f t="shared" si="494"/>
        <v>343.04560000000004</v>
      </c>
      <c r="P7545" s="29"/>
      <c r="Q7545" s="129">
        <v>16.856999999999999</v>
      </c>
      <c r="R7545" s="16"/>
    </row>
    <row r="7546" spans="7:18" x14ac:dyDescent="0.25">
      <c r="G7546" s="127">
        <v>42789</v>
      </c>
      <c r="H7546" s="128">
        <v>0</v>
      </c>
      <c r="I7546" s="100">
        <f t="shared" si="491"/>
        <v>42789</v>
      </c>
      <c r="J7546" s="101">
        <v>58.956000000000003</v>
      </c>
      <c r="K7546" s="100">
        <f>'Barometric Data'!D7554</f>
        <v>42789</v>
      </c>
      <c r="L7546" s="102">
        <f t="shared" si="492"/>
        <v>0</v>
      </c>
      <c r="M7546" s="16">
        <f>'Barometric Data'!E7554</f>
        <v>2.4518</v>
      </c>
      <c r="N7546" s="16">
        <f t="shared" si="493"/>
        <v>56.504200000000004</v>
      </c>
      <c r="O7546" s="17">
        <f t="shared" si="494"/>
        <v>343.05079999999998</v>
      </c>
      <c r="P7546" s="29"/>
      <c r="Q7546" s="129">
        <v>16.858000000000001</v>
      </c>
      <c r="R7546" s="16"/>
    </row>
    <row r="7547" spans="7:18" x14ac:dyDescent="0.25">
      <c r="G7547" s="127">
        <v>42789</v>
      </c>
      <c r="H7547" s="128">
        <v>0.25</v>
      </c>
      <c r="I7547" s="100">
        <f t="shared" si="491"/>
        <v>42789.25</v>
      </c>
      <c r="J7547" s="101">
        <v>58.997</v>
      </c>
      <c r="K7547" s="100">
        <f>'Barometric Data'!D7555</f>
        <v>42789.25</v>
      </c>
      <c r="L7547" s="102">
        <f t="shared" si="492"/>
        <v>0</v>
      </c>
      <c r="M7547" s="16">
        <f>'Barometric Data'!E7555</f>
        <v>2.4417</v>
      </c>
      <c r="N7547" s="16">
        <f t="shared" si="493"/>
        <v>56.555300000000003</v>
      </c>
      <c r="O7547" s="17">
        <f t="shared" si="494"/>
        <v>342.99970000000002</v>
      </c>
      <c r="P7547" s="29"/>
      <c r="Q7547" s="129">
        <v>16.867999999999999</v>
      </c>
      <c r="R7547" s="16"/>
    </row>
    <row r="7548" spans="7:18" x14ac:dyDescent="0.25">
      <c r="G7548" s="127">
        <v>42789</v>
      </c>
      <c r="H7548" s="128">
        <v>0.5</v>
      </c>
      <c r="I7548" s="100">
        <f t="shared" si="491"/>
        <v>42789.5</v>
      </c>
      <c r="J7548" s="101">
        <v>59.040199999999999</v>
      </c>
      <c r="K7548" s="100">
        <f>'Barometric Data'!D7556</f>
        <v>42789.5</v>
      </c>
      <c r="L7548" s="102">
        <f t="shared" si="492"/>
        <v>0</v>
      </c>
      <c r="M7548" s="16">
        <f>'Barometric Data'!E7556</f>
        <v>2.5232000000000001</v>
      </c>
      <c r="N7548" s="16">
        <f t="shared" si="493"/>
        <v>56.516999999999996</v>
      </c>
      <c r="O7548" s="17">
        <f t="shared" si="494"/>
        <v>343.03800000000001</v>
      </c>
      <c r="P7548" s="29"/>
      <c r="Q7548" s="129">
        <v>16.850999999999999</v>
      </c>
      <c r="R7548" s="16"/>
    </row>
    <row r="7549" spans="7:18" x14ac:dyDescent="0.25">
      <c r="G7549" s="127">
        <v>42789</v>
      </c>
      <c r="H7549" s="128">
        <v>0.75</v>
      </c>
      <c r="I7549" s="100">
        <f t="shared" si="491"/>
        <v>42789.75</v>
      </c>
      <c r="J7549" s="101">
        <v>59.067399999999999</v>
      </c>
      <c r="K7549" s="100">
        <f>'Barometric Data'!D7557</f>
        <v>42789.75</v>
      </c>
      <c r="L7549" s="102">
        <f t="shared" si="492"/>
        <v>0</v>
      </c>
      <c r="M7549" s="16">
        <f>'Barometric Data'!E7557</f>
        <v>2.5693999999999999</v>
      </c>
      <c r="N7549" s="16">
        <f t="shared" si="493"/>
        <v>56.497999999999998</v>
      </c>
      <c r="O7549" s="17">
        <f t="shared" si="494"/>
        <v>343.05700000000002</v>
      </c>
      <c r="P7549" s="29"/>
      <c r="Q7549" s="129">
        <v>16.861999999999998</v>
      </c>
      <c r="R7549" s="16"/>
    </row>
    <row r="7550" spans="7:18" x14ac:dyDescent="0.25">
      <c r="G7550" s="127">
        <v>42790</v>
      </c>
      <c r="H7550" s="128">
        <v>0</v>
      </c>
      <c r="I7550" s="100">
        <f t="shared" si="491"/>
        <v>42790</v>
      </c>
      <c r="J7550" s="101">
        <v>59.055399999999999</v>
      </c>
      <c r="K7550" s="100">
        <f>'Barometric Data'!D7558</f>
        <v>42790</v>
      </c>
      <c r="L7550" s="102">
        <f t="shared" si="492"/>
        <v>0</v>
      </c>
      <c r="M7550" s="16">
        <f>'Barometric Data'!E7558</f>
        <v>2.6040999999999999</v>
      </c>
      <c r="N7550" s="16">
        <f t="shared" si="493"/>
        <v>56.451299999999996</v>
      </c>
      <c r="O7550" s="17">
        <f t="shared" si="494"/>
        <v>343.1037</v>
      </c>
      <c r="P7550" s="29"/>
      <c r="Q7550" s="129">
        <v>16.847000000000001</v>
      </c>
      <c r="R7550" s="16"/>
    </row>
    <row r="7551" spans="7:18" x14ac:dyDescent="0.25">
      <c r="G7551" s="127">
        <v>42790</v>
      </c>
      <c r="H7551" s="128">
        <v>0.25</v>
      </c>
      <c r="I7551" s="100">
        <f t="shared" si="491"/>
        <v>42790.25</v>
      </c>
      <c r="J7551" s="101">
        <v>59.141100000000002</v>
      </c>
      <c r="K7551" s="100">
        <f>'Barometric Data'!D7559</f>
        <v>42790.25</v>
      </c>
      <c r="L7551" s="102">
        <f t="shared" si="492"/>
        <v>0</v>
      </c>
      <c r="M7551" s="16">
        <f>'Barometric Data'!E7559</f>
        <v>2.6749999999999998</v>
      </c>
      <c r="N7551" s="16">
        <f t="shared" si="493"/>
        <v>56.466100000000004</v>
      </c>
      <c r="O7551" s="17">
        <f t="shared" si="494"/>
        <v>343.08890000000002</v>
      </c>
      <c r="P7551" s="29"/>
      <c r="Q7551" s="129">
        <v>16.843</v>
      </c>
      <c r="R7551" s="16"/>
    </row>
    <row r="7552" spans="7:18" x14ac:dyDescent="0.25">
      <c r="G7552" s="127">
        <v>42790</v>
      </c>
      <c r="H7552" s="128">
        <v>0.5</v>
      </c>
      <c r="I7552" s="100">
        <f t="shared" si="491"/>
        <v>42790.5</v>
      </c>
      <c r="J7552" s="101">
        <v>59.183799999999998</v>
      </c>
      <c r="K7552" s="100">
        <f>'Barometric Data'!D7560</f>
        <v>42790.5</v>
      </c>
      <c r="L7552" s="102">
        <f t="shared" si="492"/>
        <v>0</v>
      </c>
      <c r="M7552" s="16">
        <f>'Barometric Data'!E7560</f>
        <v>2.7856000000000001</v>
      </c>
      <c r="N7552" s="16">
        <f t="shared" si="493"/>
        <v>56.398199999999996</v>
      </c>
      <c r="O7552" s="17">
        <f t="shared" si="494"/>
        <v>343.15680000000003</v>
      </c>
      <c r="P7552" s="29"/>
      <c r="Q7552" s="129">
        <v>16.861000000000001</v>
      </c>
      <c r="R7552" s="16"/>
    </row>
    <row r="7553" spans="7:18" x14ac:dyDescent="0.25">
      <c r="G7553" s="127">
        <v>42790</v>
      </c>
      <c r="H7553" s="128">
        <v>0.75</v>
      </c>
      <c r="I7553" s="100">
        <f t="shared" si="491"/>
        <v>42790.75</v>
      </c>
      <c r="J7553" s="101">
        <v>59.203099999999999</v>
      </c>
      <c r="K7553" s="100">
        <f>'Barometric Data'!D7561</f>
        <v>42790.75</v>
      </c>
      <c r="L7553" s="102">
        <f t="shared" si="492"/>
        <v>0</v>
      </c>
      <c r="M7553" s="16">
        <f>'Barometric Data'!E7561</f>
        <v>2.8005</v>
      </c>
      <c r="N7553" s="16">
        <f t="shared" si="493"/>
        <v>56.4026</v>
      </c>
      <c r="O7553" s="17">
        <f t="shared" si="494"/>
        <v>343.1524</v>
      </c>
      <c r="P7553" s="29"/>
      <c r="Q7553" s="129">
        <v>16.844999999999999</v>
      </c>
      <c r="R7553" s="16"/>
    </row>
    <row r="7554" spans="7:18" x14ac:dyDescent="0.25">
      <c r="G7554" s="127">
        <v>42791</v>
      </c>
      <c r="H7554" s="128">
        <v>0</v>
      </c>
      <c r="I7554" s="100">
        <f t="shared" si="491"/>
        <v>42791</v>
      </c>
      <c r="J7554" s="101">
        <v>59.171300000000002</v>
      </c>
      <c r="K7554" s="100">
        <f>'Barometric Data'!D7562</f>
        <v>42791</v>
      </c>
      <c r="L7554" s="102">
        <f t="shared" si="492"/>
        <v>0</v>
      </c>
      <c r="M7554" s="16">
        <f>'Barometric Data'!E7562</f>
        <v>2.8014000000000001</v>
      </c>
      <c r="N7554" s="16">
        <f t="shared" si="493"/>
        <v>56.369900000000001</v>
      </c>
      <c r="O7554" s="17">
        <f t="shared" si="494"/>
        <v>343.18510000000003</v>
      </c>
      <c r="P7554" s="29"/>
      <c r="Q7554" s="129">
        <v>16.847000000000001</v>
      </c>
      <c r="R7554" s="16"/>
    </row>
    <row r="7555" spans="7:18" x14ac:dyDescent="0.25">
      <c r="G7555" s="127">
        <v>42791</v>
      </c>
      <c r="H7555" s="128">
        <v>0.25</v>
      </c>
      <c r="I7555" s="100">
        <f t="shared" si="491"/>
        <v>42791.25</v>
      </c>
      <c r="J7555" s="101">
        <v>59.184899999999999</v>
      </c>
      <c r="K7555" s="100">
        <f>'Barometric Data'!D7563</f>
        <v>42791.25</v>
      </c>
      <c r="L7555" s="102">
        <f t="shared" si="492"/>
        <v>0</v>
      </c>
      <c r="M7555" s="16">
        <f>'Barometric Data'!E7563</f>
        <v>2.7711999999999999</v>
      </c>
      <c r="N7555" s="16">
        <f t="shared" si="493"/>
        <v>56.413699999999999</v>
      </c>
      <c r="O7555" s="17">
        <f t="shared" si="494"/>
        <v>343.1413</v>
      </c>
      <c r="P7555" s="29"/>
      <c r="Q7555" s="129">
        <v>16.853000000000002</v>
      </c>
      <c r="R7555" s="16"/>
    </row>
    <row r="7556" spans="7:18" x14ac:dyDescent="0.25">
      <c r="G7556" s="127">
        <v>42791</v>
      </c>
      <c r="H7556" s="128">
        <v>0.5</v>
      </c>
      <c r="I7556" s="100">
        <f t="shared" si="491"/>
        <v>42791.5</v>
      </c>
      <c r="J7556" s="101">
        <v>59.180999999999997</v>
      </c>
      <c r="K7556" s="100">
        <f>'Barometric Data'!D7564</f>
        <v>42791.5</v>
      </c>
      <c r="L7556" s="102">
        <f t="shared" si="492"/>
        <v>0</v>
      </c>
      <c r="M7556" s="16">
        <f>'Barometric Data'!E7564</f>
        <v>2.8104</v>
      </c>
      <c r="N7556" s="16">
        <f t="shared" si="493"/>
        <v>56.370599999999996</v>
      </c>
      <c r="O7556" s="17">
        <f t="shared" si="494"/>
        <v>343.18439999999998</v>
      </c>
      <c r="P7556" s="29"/>
      <c r="Q7556" s="129">
        <v>16.86</v>
      </c>
      <c r="R7556" s="16"/>
    </row>
    <row r="7557" spans="7:18" x14ac:dyDescent="0.25">
      <c r="G7557" s="127">
        <v>42791</v>
      </c>
      <c r="H7557" s="128">
        <v>0.75</v>
      </c>
      <c r="I7557" s="100">
        <f t="shared" si="491"/>
        <v>42791.75</v>
      </c>
      <c r="J7557" s="101">
        <v>59.125</v>
      </c>
      <c r="K7557" s="100">
        <f>'Barometric Data'!D7565</f>
        <v>42791.75</v>
      </c>
      <c r="L7557" s="102">
        <f t="shared" si="492"/>
        <v>0</v>
      </c>
      <c r="M7557" s="16">
        <f>'Barometric Data'!E7565</f>
        <v>2.6836000000000002</v>
      </c>
      <c r="N7557" s="16">
        <f t="shared" si="493"/>
        <v>56.441400000000002</v>
      </c>
      <c r="O7557" s="17">
        <f t="shared" si="494"/>
        <v>343.11360000000002</v>
      </c>
      <c r="P7557" s="29"/>
      <c r="Q7557" s="129">
        <v>16.844000000000001</v>
      </c>
      <c r="R7557" s="16"/>
    </row>
    <row r="7558" spans="7:18" x14ac:dyDescent="0.25">
      <c r="G7558" s="127">
        <v>42792</v>
      </c>
      <c r="H7558" s="128">
        <v>0</v>
      </c>
      <c r="I7558" s="100">
        <f t="shared" si="491"/>
        <v>42792</v>
      </c>
      <c r="J7558" s="101">
        <v>59.033700000000003</v>
      </c>
      <c r="K7558" s="100">
        <f>'Barometric Data'!D7566</f>
        <v>42792</v>
      </c>
      <c r="L7558" s="102">
        <f t="shared" si="492"/>
        <v>0</v>
      </c>
      <c r="M7558" s="16">
        <f>'Barometric Data'!E7566</f>
        <v>2.6139000000000001</v>
      </c>
      <c r="N7558" s="16">
        <f t="shared" si="493"/>
        <v>56.419800000000002</v>
      </c>
      <c r="O7558" s="17">
        <f t="shared" si="494"/>
        <v>343.1352</v>
      </c>
      <c r="P7558" s="29"/>
      <c r="Q7558" s="129">
        <v>16.847000000000001</v>
      </c>
      <c r="R7558" s="16"/>
    </row>
    <row r="7559" spans="7:18" x14ac:dyDescent="0.25">
      <c r="G7559" s="127">
        <v>42792</v>
      </c>
      <c r="H7559" s="128">
        <v>0.25</v>
      </c>
      <c r="I7559" s="100">
        <f t="shared" si="491"/>
        <v>42792.25</v>
      </c>
      <c r="J7559" s="101">
        <v>59.030200000000001</v>
      </c>
      <c r="K7559" s="100">
        <f>'Barometric Data'!D7567</f>
        <v>42792.25</v>
      </c>
      <c r="L7559" s="102">
        <f t="shared" si="492"/>
        <v>0</v>
      </c>
      <c r="M7559" s="16">
        <f>'Barometric Data'!E7567</f>
        <v>2.5103</v>
      </c>
      <c r="N7559" s="16">
        <f t="shared" si="493"/>
        <v>56.5199</v>
      </c>
      <c r="O7559" s="17">
        <f t="shared" si="494"/>
        <v>343.0351</v>
      </c>
      <c r="P7559" s="29"/>
      <c r="Q7559" s="129">
        <v>16.858000000000001</v>
      </c>
      <c r="R7559" s="16"/>
    </row>
    <row r="7560" spans="7:18" x14ac:dyDescent="0.25">
      <c r="G7560" s="127">
        <v>42792</v>
      </c>
      <c r="H7560" s="128">
        <v>0.5</v>
      </c>
      <c r="I7560" s="100">
        <f t="shared" si="491"/>
        <v>42792.5</v>
      </c>
      <c r="J7560" s="101">
        <v>58.968400000000003</v>
      </c>
      <c r="K7560" s="100">
        <f>'Barometric Data'!D7568</f>
        <v>42792.5</v>
      </c>
      <c r="L7560" s="102">
        <f t="shared" si="492"/>
        <v>0</v>
      </c>
      <c r="M7560" s="16">
        <f>'Barometric Data'!E7568</f>
        <v>2.4508999999999999</v>
      </c>
      <c r="N7560" s="16">
        <f t="shared" si="493"/>
        <v>56.517500000000005</v>
      </c>
      <c r="O7560" s="17">
        <f t="shared" si="494"/>
        <v>343.03750000000002</v>
      </c>
      <c r="P7560" s="29"/>
      <c r="Q7560" s="129">
        <v>16.859000000000002</v>
      </c>
      <c r="R7560" s="16"/>
    </row>
    <row r="7561" spans="7:18" x14ac:dyDescent="0.25">
      <c r="G7561" s="127">
        <v>42792</v>
      </c>
      <c r="H7561" s="128">
        <v>0.75</v>
      </c>
      <c r="I7561" s="100">
        <f t="shared" si="491"/>
        <v>42792.75</v>
      </c>
      <c r="J7561" s="101">
        <v>58.9255</v>
      </c>
      <c r="K7561" s="100">
        <f>'Barometric Data'!D7569</f>
        <v>42792.75</v>
      </c>
      <c r="L7561" s="102">
        <f t="shared" si="492"/>
        <v>0</v>
      </c>
      <c r="M7561" s="16">
        <f>'Barometric Data'!E7569</f>
        <v>2.3397000000000001</v>
      </c>
      <c r="N7561" s="16">
        <f t="shared" si="493"/>
        <v>56.585799999999999</v>
      </c>
      <c r="O7561" s="17">
        <f t="shared" si="494"/>
        <v>342.9692</v>
      </c>
      <c r="P7561" s="29"/>
      <c r="Q7561" s="129">
        <v>16.850000000000001</v>
      </c>
      <c r="R7561" s="16"/>
    </row>
    <row r="7562" spans="7:18" x14ac:dyDescent="0.25">
      <c r="G7562" s="127">
        <v>42793</v>
      </c>
      <c r="H7562" s="128">
        <v>0</v>
      </c>
      <c r="I7562" s="100">
        <f t="shared" si="491"/>
        <v>42793</v>
      </c>
      <c r="J7562" s="101">
        <v>58.866599999999998</v>
      </c>
      <c r="K7562" s="100">
        <f>'Barometric Data'!D7570</f>
        <v>42793</v>
      </c>
      <c r="L7562" s="102">
        <f t="shared" si="492"/>
        <v>0</v>
      </c>
      <c r="M7562" s="16">
        <f>'Barometric Data'!E7570</f>
        <v>2.3096999999999999</v>
      </c>
      <c r="N7562" s="16">
        <f t="shared" si="493"/>
        <v>56.556899999999999</v>
      </c>
      <c r="O7562" s="17">
        <f t="shared" si="494"/>
        <v>342.99810000000002</v>
      </c>
      <c r="P7562" s="29"/>
      <c r="Q7562" s="129">
        <v>16.853999999999999</v>
      </c>
      <c r="R7562" s="16"/>
    </row>
    <row r="7563" spans="7:18" x14ac:dyDescent="0.25">
      <c r="G7563" s="127">
        <v>42793</v>
      </c>
      <c r="H7563" s="128">
        <v>0.25</v>
      </c>
      <c r="I7563" s="100">
        <f t="shared" si="491"/>
        <v>42793.25</v>
      </c>
      <c r="J7563" s="101">
        <v>58.911799999999999</v>
      </c>
      <c r="K7563" s="100">
        <f>'Barometric Data'!D7571</f>
        <v>42793.25</v>
      </c>
      <c r="L7563" s="102">
        <f t="shared" si="492"/>
        <v>0</v>
      </c>
      <c r="M7563" s="16">
        <f>'Barometric Data'!E7571</f>
        <v>2.3029000000000002</v>
      </c>
      <c r="N7563" s="16">
        <f t="shared" si="493"/>
        <v>56.608899999999998</v>
      </c>
      <c r="O7563" s="17">
        <f t="shared" si="494"/>
        <v>342.9461</v>
      </c>
      <c r="P7563" s="29"/>
      <c r="Q7563" s="129">
        <v>16.861999999999998</v>
      </c>
      <c r="R7563" s="16"/>
    </row>
    <row r="7564" spans="7:18" x14ac:dyDescent="0.25">
      <c r="G7564" s="127">
        <v>42793</v>
      </c>
      <c r="H7564" s="128">
        <v>0.5</v>
      </c>
      <c r="I7564" s="100">
        <f t="shared" si="491"/>
        <v>42793.5</v>
      </c>
      <c r="J7564" s="101">
        <v>58.938400000000001</v>
      </c>
      <c r="K7564" s="100">
        <f>'Barometric Data'!D7572</f>
        <v>42793.5</v>
      </c>
      <c r="L7564" s="102">
        <f t="shared" si="492"/>
        <v>0</v>
      </c>
      <c r="M7564" s="16">
        <f>'Barometric Data'!E7572</f>
        <v>2.4154</v>
      </c>
      <c r="N7564" s="16">
        <f t="shared" si="493"/>
        <v>56.523000000000003</v>
      </c>
      <c r="O7564" s="17">
        <f t="shared" si="494"/>
        <v>343.03199999999998</v>
      </c>
      <c r="P7564" s="29"/>
      <c r="Q7564" s="129">
        <v>16.847000000000001</v>
      </c>
      <c r="R7564" s="16"/>
    </row>
    <row r="7565" spans="7:18" x14ac:dyDescent="0.25">
      <c r="G7565" s="127">
        <v>42793</v>
      </c>
      <c r="H7565" s="128">
        <v>0.75</v>
      </c>
      <c r="I7565" s="100">
        <f t="shared" si="491"/>
        <v>42793.75</v>
      </c>
      <c r="J7565" s="101">
        <v>58.9938</v>
      </c>
      <c r="K7565" s="100">
        <f>'Barometric Data'!D7573</f>
        <v>42793.75</v>
      </c>
      <c r="L7565" s="102">
        <f t="shared" si="492"/>
        <v>0</v>
      </c>
      <c r="M7565" s="16">
        <f>'Barometric Data'!E7573</f>
        <v>2.4483000000000001</v>
      </c>
      <c r="N7565" s="16">
        <f t="shared" si="493"/>
        <v>56.545499999999997</v>
      </c>
      <c r="O7565" s="17">
        <f t="shared" si="494"/>
        <v>343.0095</v>
      </c>
      <c r="P7565" s="29"/>
      <c r="Q7565" s="129">
        <v>16.859000000000002</v>
      </c>
      <c r="R7565" s="16"/>
    </row>
    <row r="7566" spans="7:18" x14ac:dyDescent="0.25">
      <c r="G7566" s="127">
        <v>42794</v>
      </c>
      <c r="H7566" s="128">
        <v>0</v>
      </c>
      <c r="I7566" s="100">
        <f t="shared" si="491"/>
        <v>42794</v>
      </c>
      <c r="J7566" s="101">
        <v>58.9574</v>
      </c>
      <c r="K7566" s="100">
        <f>'Barometric Data'!D7574</f>
        <v>42794</v>
      </c>
      <c r="L7566" s="102">
        <f t="shared" si="492"/>
        <v>0</v>
      </c>
      <c r="M7566" s="16">
        <f>'Barometric Data'!E7574</f>
        <v>2.4287000000000001</v>
      </c>
      <c r="N7566" s="16">
        <f t="shared" si="493"/>
        <v>56.528700000000001</v>
      </c>
      <c r="O7566" s="17">
        <f t="shared" si="494"/>
        <v>343.02629999999999</v>
      </c>
      <c r="P7566" s="29"/>
      <c r="Q7566" s="129">
        <v>16.852</v>
      </c>
      <c r="R7566" s="16"/>
    </row>
    <row r="7567" spans="7:18" x14ac:dyDescent="0.25">
      <c r="G7567" s="127">
        <v>42794</v>
      </c>
      <c r="H7567" s="128">
        <v>0.25</v>
      </c>
      <c r="I7567" s="100">
        <f t="shared" ref="I7567:I7571" si="495">G7567+H7567</f>
        <v>42794.25</v>
      </c>
      <c r="J7567" s="101">
        <v>58.999699999999997</v>
      </c>
      <c r="K7567" s="100">
        <f>'Barometric Data'!D7575</f>
        <v>42794.25</v>
      </c>
      <c r="L7567" s="102">
        <f t="shared" si="492"/>
        <v>0</v>
      </c>
      <c r="M7567" s="16">
        <f>'Barometric Data'!E7575</f>
        <v>2.4721000000000002</v>
      </c>
      <c r="N7567" s="16">
        <f t="shared" si="493"/>
        <v>56.5276</v>
      </c>
      <c r="O7567" s="17">
        <f t="shared" si="494"/>
        <v>343.0274</v>
      </c>
      <c r="P7567" s="29"/>
      <c r="Q7567" s="129">
        <v>16.853999999999999</v>
      </c>
      <c r="R7567" s="16"/>
    </row>
    <row r="7568" spans="7:18" x14ac:dyDescent="0.25">
      <c r="G7568" s="127">
        <v>42794</v>
      </c>
      <c r="H7568" s="128">
        <v>0.5</v>
      </c>
      <c r="I7568" s="100">
        <f t="shared" si="495"/>
        <v>42794.5</v>
      </c>
      <c r="J7568" s="101">
        <v>59.093800000000002</v>
      </c>
      <c r="K7568" s="100">
        <f>'Barometric Data'!D7576</f>
        <v>42794.5</v>
      </c>
      <c r="L7568" s="102">
        <f t="shared" si="492"/>
        <v>0</v>
      </c>
      <c r="M7568" s="16">
        <f>'Barometric Data'!E7576</f>
        <v>2.6305999999999998</v>
      </c>
      <c r="N7568" s="16">
        <f t="shared" si="493"/>
        <v>56.463200000000001</v>
      </c>
      <c r="O7568" s="17">
        <f t="shared" si="494"/>
        <v>343.09180000000003</v>
      </c>
      <c r="P7568" s="29"/>
      <c r="Q7568" s="129">
        <v>16.852</v>
      </c>
      <c r="R7568" s="16"/>
    </row>
    <row r="7569" spans="5:18" x14ac:dyDescent="0.25">
      <c r="G7569" s="127">
        <v>42794</v>
      </c>
      <c r="H7569" s="128">
        <v>0.75</v>
      </c>
      <c r="I7569" s="100">
        <f t="shared" si="495"/>
        <v>42794.75</v>
      </c>
      <c r="J7569" s="101">
        <v>59.180100000000003</v>
      </c>
      <c r="K7569" s="100">
        <f>'Barometric Data'!D7577</f>
        <v>42794.75</v>
      </c>
      <c r="L7569" s="102">
        <f t="shared" si="492"/>
        <v>0</v>
      </c>
      <c r="M7569" s="16">
        <f>'Barometric Data'!E7577</f>
        <v>2.7803</v>
      </c>
      <c r="N7569" s="16">
        <f t="shared" si="493"/>
        <v>56.399800000000006</v>
      </c>
      <c r="O7569" s="17">
        <f t="shared" si="494"/>
        <v>343.15519999999998</v>
      </c>
      <c r="P7569" s="29"/>
      <c r="Q7569" s="129">
        <v>16.856000000000002</v>
      </c>
      <c r="R7569" s="16"/>
    </row>
    <row r="7570" spans="5:18" x14ac:dyDescent="0.25">
      <c r="G7570" s="127">
        <v>42795</v>
      </c>
      <c r="H7570" s="128">
        <v>0</v>
      </c>
      <c r="I7570" s="100">
        <f t="shared" si="495"/>
        <v>42795</v>
      </c>
      <c r="J7570" s="101">
        <v>59.265999999999998</v>
      </c>
      <c r="K7570" s="100">
        <f>'Barometric Data'!D7578</f>
        <v>42795</v>
      </c>
      <c r="L7570" s="102">
        <f t="shared" si="492"/>
        <v>0</v>
      </c>
      <c r="M7570" s="16">
        <f>'Barometric Data'!E7578</f>
        <v>2.9384999999999999</v>
      </c>
      <c r="N7570" s="16">
        <f t="shared" si="493"/>
        <v>56.327500000000001</v>
      </c>
      <c r="O7570" s="17">
        <f t="shared" si="494"/>
        <v>343.22750000000002</v>
      </c>
      <c r="P7570" s="29"/>
      <c r="Q7570" s="129">
        <v>16.850000000000001</v>
      </c>
      <c r="R7570" s="16"/>
    </row>
    <row r="7571" spans="5:18" x14ac:dyDescent="0.25">
      <c r="E7571" s="105" t="s">
        <v>121</v>
      </c>
      <c r="G7571" s="127">
        <v>42795</v>
      </c>
      <c r="H7571" s="128">
        <v>0.25</v>
      </c>
      <c r="I7571" s="100">
        <f t="shared" si="495"/>
        <v>42795.25</v>
      </c>
      <c r="J7571" s="101">
        <v>59.320999999999998</v>
      </c>
      <c r="K7571" s="100">
        <f>'Barometric Data'!D7579</f>
        <v>42795.25</v>
      </c>
      <c r="L7571" s="102">
        <f t="shared" si="492"/>
        <v>0</v>
      </c>
      <c r="M7571" s="16">
        <f>'Barometric Data'!E7579</f>
        <v>3.016</v>
      </c>
      <c r="N7571" s="16">
        <f t="shared" si="493"/>
        <v>56.305</v>
      </c>
      <c r="O7571" s="17">
        <f t="shared" si="494"/>
        <v>343.25</v>
      </c>
      <c r="P7571" s="29"/>
      <c r="Q7571" s="129">
        <v>16.853999999999999</v>
      </c>
      <c r="R7571" s="16"/>
    </row>
    <row r="7572" spans="5:18" x14ac:dyDescent="0.25">
      <c r="G7572" s="121"/>
      <c r="H7572" s="122"/>
      <c r="I7572" s="123"/>
      <c r="J7572" s="124"/>
      <c r="K7572" s="123"/>
      <c r="L7572" s="125"/>
      <c r="M7572" s="32"/>
      <c r="N7572" s="32"/>
      <c r="O7572" s="50"/>
      <c r="P7572" s="50"/>
      <c r="Q7572" s="126"/>
    </row>
  </sheetData>
  <mergeCells count="3">
    <mergeCell ref="A1:E1"/>
    <mergeCell ref="A2:E2"/>
    <mergeCell ref="G1:S1"/>
  </mergeCells>
  <hyperlinks>
    <hyperlink ref="R3" r:id="rId1"/>
    <hyperlink ref="R4:R269" r:id="rId2" display="Elk Creek PW1 Level_120911.xls"/>
    <hyperlink ref="R270:R547" r:id="rId3" display="PW1_021712.csv"/>
    <hyperlink ref="R548" r:id="rId4"/>
    <hyperlink ref="R549:R742" r:id="rId5" display="PW1_4-6-12.csv"/>
    <hyperlink ref="R743:R1073" r:id="rId6" display="\\Spfs01\company\Projects\E thru H Projects\E Projects\Elk Creek Canyon LLC_591\0040_ Production Well No 1\Data\Water Levels\Elk Creek 062812\PW1_6-28-12.csv"/>
    <hyperlink ref="R1075" r:id="rId7"/>
    <hyperlink ref="R1076:R1326" r:id="rId8" display="PW1 LEVEL 8-30-12"/>
    <hyperlink ref="R1327" r:id="rId9"/>
    <hyperlink ref="R1328:R1523" r:id="rId10" display="PW1 LEVEL 10-18-12"/>
    <hyperlink ref="R1524" r:id="rId11"/>
    <hyperlink ref="R1525:R1803" r:id="rId12" display="PW1 LEVEL 12-27-12"/>
    <hyperlink ref="R1804" r:id="rId13"/>
    <hyperlink ref="R1805:R1995" r:id="rId14" display="PW1_LEVEL_2-13-13"/>
    <hyperlink ref="R2524" r:id="rId15"/>
    <hyperlink ref="R2525:R2895" r:id="rId16" display="PW1_Level_9-26-13.csv"/>
    <hyperlink ref="R2896" r:id="rId17"/>
    <hyperlink ref="R2897:R2907" r:id="rId18" display="PW1_Level_12-18-13.csv"/>
    <hyperlink ref="R2908:R3223" r:id="rId19" display="PW1_Level_12-18-13.csv"/>
    <hyperlink ref="R5091" r:id="rId20"/>
    <hyperlink ref="R5092:R5835" r:id="rId21" display="S:\PROJECTS\E thru H Projects\E Projects\0080_ElkCreekMonitoring\PROJECT\Data\PW1 Level Data\PW1Data_10-2-15.csv"/>
  </hyperlinks>
  <pageMargins left="0.7" right="0.7" top="0.75" bottom="0.75" header="0.3" footer="0.3"/>
  <pageSetup orientation="portrait" verticalDpi="1200"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80"/>
  <sheetViews>
    <sheetView zoomScaleNormal="100" workbookViewId="0">
      <pane ySplit="3" topLeftCell="A7552" activePane="bottomLeft" state="frozen"/>
      <selection pane="bottomLeft" activeCell="F7582" sqref="F7582"/>
    </sheetView>
  </sheetViews>
  <sheetFormatPr defaultRowHeight="15" x14ac:dyDescent="0.25"/>
  <cols>
    <col min="1" max="1" width="9.140625" style="24"/>
    <col min="2" max="2" width="13.7109375" style="24" customWidth="1"/>
    <col min="3" max="3" width="9.140625" style="24"/>
    <col min="4" max="4" width="18.7109375" style="24" customWidth="1"/>
    <col min="5" max="5" width="9.140625" style="24"/>
    <col min="6" max="6" width="15.7109375" style="24" customWidth="1"/>
    <col min="7" max="7" width="31" style="24" customWidth="1"/>
    <col min="8" max="8" width="9.140625" style="50" hidden="1" customWidth="1"/>
    <col min="9" max="9" width="0.7109375" style="24" hidden="1" customWidth="1"/>
    <col min="10" max="21" width="9.140625" style="24" customWidth="1"/>
    <col min="22" max="16384" width="9.140625" style="24"/>
  </cols>
  <sheetData>
    <row r="1" spans="1:8" s="65" customFormat="1" ht="15.75" x14ac:dyDescent="0.25">
      <c r="A1" s="65" t="s">
        <v>74</v>
      </c>
      <c r="H1" s="66"/>
    </row>
    <row r="3" spans="1:8" x14ac:dyDescent="0.25">
      <c r="B3" s="24" t="s">
        <v>2</v>
      </c>
      <c r="C3" s="24" t="s">
        <v>6</v>
      </c>
      <c r="D3" s="24" t="s">
        <v>21</v>
      </c>
      <c r="E3" s="24" t="s">
        <v>4</v>
      </c>
      <c r="F3" s="24" t="s">
        <v>5</v>
      </c>
      <c r="G3" s="24" t="s">
        <v>17</v>
      </c>
      <c r="H3" s="67" t="s">
        <v>75</v>
      </c>
    </row>
    <row r="4" spans="1:8" x14ac:dyDescent="0.25">
      <c r="A4" s="24">
        <v>1</v>
      </c>
      <c r="B4" s="61">
        <v>40819</v>
      </c>
      <c r="C4" s="62">
        <v>0.75</v>
      </c>
      <c r="D4" s="51">
        <f>B4+C4</f>
        <v>40819.75</v>
      </c>
      <c r="E4" s="63">
        <v>2.4666000000000001</v>
      </c>
      <c r="F4" s="63">
        <v>30.981000000000002</v>
      </c>
      <c r="G4" s="60" t="s">
        <v>18</v>
      </c>
      <c r="H4" s="67" t="s">
        <v>75</v>
      </c>
    </row>
    <row r="5" spans="1:8" x14ac:dyDescent="0.25">
      <c r="A5" s="24">
        <v>2</v>
      </c>
      <c r="B5" s="61">
        <v>40820</v>
      </c>
      <c r="C5" s="62">
        <v>0</v>
      </c>
      <c r="D5" s="51">
        <f t="shared" ref="D5:D68" si="0">B5+C5</f>
        <v>40820</v>
      </c>
      <c r="E5" s="63">
        <v>2.4527000000000001</v>
      </c>
      <c r="F5" s="63">
        <v>20.8</v>
      </c>
      <c r="G5" s="60" t="s">
        <v>18</v>
      </c>
      <c r="H5" s="67" t="s">
        <v>75</v>
      </c>
    </row>
    <row r="6" spans="1:8" x14ac:dyDescent="0.25">
      <c r="A6" s="24">
        <v>3</v>
      </c>
      <c r="B6" s="61">
        <v>40820</v>
      </c>
      <c r="C6" s="62">
        <v>0.25</v>
      </c>
      <c r="D6" s="51">
        <f t="shared" si="0"/>
        <v>40820.25</v>
      </c>
      <c r="E6" s="63">
        <v>2.5350000000000001</v>
      </c>
      <c r="F6" s="63">
        <v>17.46</v>
      </c>
      <c r="G6" s="60" t="s">
        <v>18</v>
      </c>
      <c r="H6" s="67" t="s">
        <v>75</v>
      </c>
    </row>
    <row r="7" spans="1:8" x14ac:dyDescent="0.25">
      <c r="A7" s="24">
        <v>4</v>
      </c>
      <c r="B7" s="61">
        <v>40820</v>
      </c>
      <c r="C7" s="62">
        <v>0.5</v>
      </c>
      <c r="D7" s="51">
        <f t="shared" si="0"/>
        <v>40820.5</v>
      </c>
      <c r="E7" s="63">
        <v>2.5467</v>
      </c>
      <c r="F7" s="63">
        <v>18.231999999999999</v>
      </c>
      <c r="G7" s="60" t="s">
        <v>18</v>
      </c>
      <c r="H7" s="67" t="s">
        <v>75</v>
      </c>
    </row>
    <row r="8" spans="1:8" x14ac:dyDescent="0.25">
      <c r="A8" s="24">
        <v>5</v>
      </c>
      <c r="B8" s="61">
        <v>40820</v>
      </c>
      <c r="C8" s="62">
        <v>0.75</v>
      </c>
      <c r="D8" s="51">
        <f t="shared" si="0"/>
        <v>40820.75</v>
      </c>
      <c r="E8" s="63">
        <v>2.4222999999999999</v>
      </c>
      <c r="F8" s="63">
        <v>17.946999999999999</v>
      </c>
      <c r="G8" s="60" t="s">
        <v>18</v>
      </c>
      <c r="H8" s="67" t="s">
        <v>75</v>
      </c>
    </row>
    <row r="9" spans="1:8" x14ac:dyDescent="0.25">
      <c r="A9" s="24">
        <v>6</v>
      </c>
      <c r="B9" s="61">
        <v>40821</v>
      </c>
      <c r="C9" s="62">
        <v>0</v>
      </c>
      <c r="D9" s="51">
        <f t="shared" si="0"/>
        <v>40821</v>
      </c>
      <c r="E9" s="63">
        <v>2.3588</v>
      </c>
      <c r="F9" s="63">
        <v>15.83</v>
      </c>
      <c r="G9" s="60" t="s">
        <v>18</v>
      </c>
      <c r="H9" s="67" t="s">
        <v>75</v>
      </c>
    </row>
    <row r="10" spans="1:8" x14ac:dyDescent="0.25">
      <c r="A10" s="24">
        <v>7</v>
      </c>
      <c r="B10" s="61">
        <v>40821</v>
      </c>
      <c r="C10" s="62">
        <v>0.25</v>
      </c>
      <c r="D10" s="51">
        <f t="shared" si="0"/>
        <v>40821.25</v>
      </c>
      <c r="E10" s="63">
        <v>2.2736999999999998</v>
      </c>
      <c r="F10" s="63">
        <v>14.340999999999999</v>
      </c>
      <c r="G10" s="60" t="s">
        <v>18</v>
      </c>
      <c r="H10" s="67" t="s">
        <v>75</v>
      </c>
    </row>
    <row r="11" spans="1:8" x14ac:dyDescent="0.25">
      <c r="A11" s="24">
        <v>8</v>
      </c>
      <c r="B11" s="61">
        <v>40821</v>
      </c>
      <c r="C11" s="62">
        <v>0.5</v>
      </c>
      <c r="D11" s="51">
        <f t="shared" si="0"/>
        <v>40821.5</v>
      </c>
      <c r="E11" s="63">
        <v>2.2239</v>
      </c>
      <c r="F11" s="63">
        <v>14.811</v>
      </c>
      <c r="G11" s="60" t="s">
        <v>18</v>
      </c>
      <c r="H11" s="67" t="s">
        <v>75</v>
      </c>
    </row>
    <row r="12" spans="1:8" x14ac:dyDescent="0.25">
      <c r="A12" s="24">
        <v>9</v>
      </c>
      <c r="B12" s="61">
        <v>40821</v>
      </c>
      <c r="C12" s="62">
        <v>0.75</v>
      </c>
      <c r="D12" s="51">
        <f t="shared" si="0"/>
        <v>40821.75</v>
      </c>
      <c r="E12" s="63">
        <v>2.3052999999999999</v>
      </c>
      <c r="F12" s="63">
        <v>12.928000000000001</v>
      </c>
      <c r="G12" s="60" t="s">
        <v>18</v>
      </c>
      <c r="H12" s="67" t="s">
        <v>75</v>
      </c>
    </row>
    <row r="13" spans="1:8" x14ac:dyDescent="0.25">
      <c r="A13" s="24">
        <v>10</v>
      </c>
      <c r="B13" s="61">
        <v>40822</v>
      </c>
      <c r="C13" s="62">
        <v>0</v>
      </c>
      <c r="D13" s="51">
        <f t="shared" si="0"/>
        <v>40822</v>
      </c>
      <c r="E13" s="63">
        <v>2.3729</v>
      </c>
      <c r="F13" s="63">
        <v>11.840999999999999</v>
      </c>
      <c r="G13" s="60" t="s">
        <v>18</v>
      </c>
      <c r="H13" s="67" t="s">
        <v>75</v>
      </c>
    </row>
    <row r="14" spans="1:8" x14ac:dyDescent="0.25">
      <c r="A14" s="24">
        <v>11</v>
      </c>
      <c r="B14" s="61">
        <v>40822</v>
      </c>
      <c r="C14" s="62">
        <v>0.25</v>
      </c>
      <c r="D14" s="51">
        <f t="shared" si="0"/>
        <v>40822.25</v>
      </c>
      <c r="E14" s="63">
        <v>2.3921999999999999</v>
      </c>
      <c r="F14" s="63">
        <v>9.7210000000000001</v>
      </c>
      <c r="G14" s="60" t="s">
        <v>18</v>
      </c>
      <c r="H14" s="67" t="s">
        <v>75</v>
      </c>
    </row>
    <row r="15" spans="1:8" x14ac:dyDescent="0.25">
      <c r="A15" s="24">
        <v>12</v>
      </c>
      <c r="B15" s="61">
        <v>40822</v>
      </c>
      <c r="C15" s="62">
        <v>0.5</v>
      </c>
      <c r="D15" s="51">
        <f t="shared" si="0"/>
        <v>40822.5</v>
      </c>
      <c r="E15" s="63">
        <v>2.4775</v>
      </c>
      <c r="F15" s="63">
        <v>10.69</v>
      </c>
      <c r="G15" s="60" t="s">
        <v>18</v>
      </c>
      <c r="H15" s="67" t="s">
        <v>75</v>
      </c>
    </row>
    <row r="16" spans="1:8" x14ac:dyDescent="0.25">
      <c r="A16" s="24">
        <v>13</v>
      </c>
      <c r="B16" s="61">
        <v>40822</v>
      </c>
      <c r="C16" s="62">
        <v>0.75</v>
      </c>
      <c r="D16" s="51">
        <f t="shared" si="0"/>
        <v>40822.75</v>
      </c>
      <c r="E16" s="63">
        <v>2.4904000000000002</v>
      </c>
      <c r="F16" s="63">
        <v>10.737</v>
      </c>
      <c r="G16" s="60" t="s">
        <v>18</v>
      </c>
      <c r="H16" s="67" t="s">
        <v>75</v>
      </c>
    </row>
    <row r="17" spans="1:8" x14ac:dyDescent="0.25">
      <c r="A17" s="24">
        <v>14</v>
      </c>
      <c r="B17" s="61">
        <v>40823</v>
      </c>
      <c r="C17" s="62">
        <v>0</v>
      </c>
      <c r="D17" s="51">
        <f t="shared" si="0"/>
        <v>40823</v>
      </c>
      <c r="E17" s="63">
        <v>2.5402999999999998</v>
      </c>
      <c r="F17" s="63">
        <v>10.794</v>
      </c>
      <c r="G17" s="60" t="s">
        <v>18</v>
      </c>
      <c r="H17" s="67" t="s">
        <v>75</v>
      </c>
    </row>
    <row r="18" spans="1:8" x14ac:dyDescent="0.25">
      <c r="A18" s="24">
        <v>15</v>
      </c>
      <c r="B18" s="61">
        <v>40823</v>
      </c>
      <c r="C18" s="62">
        <v>0.25</v>
      </c>
      <c r="D18" s="51">
        <f t="shared" si="0"/>
        <v>40823.25</v>
      </c>
      <c r="E18" s="63">
        <v>2.6747999999999998</v>
      </c>
      <c r="F18" s="63">
        <v>10.792999999999999</v>
      </c>
      <c r="G18" s="60" t="s">
        <v>18</v>
      </c>
      <c r="H18" s="67" t="s">
        <v>75</v>
      </c>
    </row>
    <row r="19" spans="1:8" x14ac:dyDescent="0.25">
      <c r="A19" s="24">
        <v>16</v>
      </c>
      <c r="B19" s="61">
        <v>40823</v>
      </c>
      <c r="C19" s="62">
        <v>0.5</v>
      </c>
      <c r="D19" s="51">
        <f t="shared" si="0"/>
        <v>40823.5</v>
      </c>
      <c r="E19" s="63">
        <v>2.7791999999999999</v>
      </c>
      <c r="F19" s="63">
        <v>13.404999999999999</v>
      </c>
      <c r="G19" s="60" t="s">
        <v>18</v>
      </c>
      <c r="H19" s="67" t="s">
        <v>75</v>
      </c>
    </row>
    <row r="20" spans="1:8" x14ac:dyDescent="0.25">
      <c r="A20" s="24">
        <v>17</v>
      </c>
      <c r="B20" s="61">
        <v>40823</v>
      </c>
      <c r="C20" s="62">
        <v>0.75</v>
      </c>
      <c r="D20" s="51">
        <f t="shared" si="0"/>
        <v>40823.75</v>
      </c>
      <c r="E20" s="63">
        <v>2.8296000000000001</v>
      </c>
      <c r="F20" s="63">
        <v>14.497999999999999</v>
      </c>
      <c r="G20" s="60" t="s">
        <v>18</v>
      </c>
      <c r="H20" s="67" t="s">
        <v>75</v>
      </c>
    </row>
    <row r="21" spans="1:8" x14ac:dyDescent="0.25">
      <c r="A21" s="24">
        <v>18</v>
      </c>
      <c r="B21" s="61">
        <v>40824</v>
      </c>
      <c r="C21" s="62">
        <v>0</v>
      </c>
      <c r="D21" s="51">
        <f t="shared" si="0"/>
        <v>40824</v>
      </c>
      <c r="E21" s="63">
        <v>2.9049999999999998</v>
      </c>
      <c r="F21" s="63">
        <v>11.606</v>
      </c>
      <c r="G21" s="60" t="s">
        <v>18</v>
      </c>
      <c r="H21" s="67" t="s">
        <v>75</v>
      </c>
    </row>
    <row r="22" spans="1:8" x14ac:dyDescent="0.25">
      <c r="A22" s="24">
        <v>19</v>
      </c>
      <c r="B22" s="61">
        <v>40824</v>
      </c>
      <c r="C22" s="62">
        <v>0.25</v>
      </c>
      <c r="D22" s="51">
        <f t="shared" si="0"/>
        <v>40824.25</v>
      </c>
      <c r="E22" s="63">
        <v>2.9201000000000001</v>
      </c>
      <c r="F22" s="63">
        <v>9.4149999999999991</v>
      </c>
      <c r="G22" s="60" t="s">
        <v>18</v>
      </c>
      <c r="H22" s="67" t="s">
        <v>75</v>
      </c>
    </row>
    <row r="23" spans="1:8" x14ac:dyDescent="0.25">
      <c r="A23" s="24">
        <v>20</v>
      </c>
      <c r="B23" s="61">
        <v>40824</v>
      </c>
      <c r="C23" s="62">
        <v>0.5</v>
      </c>
      <c r="D23" s="51">
        <f t="shared" si="0"/>
        <v>40824.5</v>
      </c>
      <c r="E23" s="63">
        <v>2.9790999999999999</v>
      </c>
      <c r="F23" s="63">
        <v>16.683</v>
      </c>
      <c r="G23" s="60" t="s">
        <v>18</v>
      </c>
      <c r="H23" s="67" t="s">
        <v>75</v>
      </c>
    </row>
    <row r="24" spans="1:8" x14ac:dyDescent="0.25">
      <c r="A24" s="24">
        <v>21</v>
      </c>
      <c r="B24" s="61">
        <v>40824</v>
      </c>
      <c r="C24" s="62">
        <v>0.75</v>
      </c>
      <c r="D24" s="51">
        <f t="shared" si="0"/>
        <v>40824.75</v>
      </c>
      <c r="E24" s="63">
        <v>2.9279999999999999</v>
      </c>
      <c r="F24" s="63">
        <v>21.45</v>
      </c>
      <c r="G24" s="60" t="s">
        <v>18</v>
      </c>
      <c r="H24" s="67" t="s">
        <v>75</v>
      </c>
    </row>
    <row r="25" spans="1:8" x14ac:dyDescent="0.25">
      <c r="A25" s="24">
        <v>22</v>
      </c>
      <c r="B25" s="61">
        <v>40825</v>
      </c>
      <c r="C25" s="62">
        <v>0</v>
      </c>
      <c r="D25" s="51">
        <f t="shared" si="0"/>
        <v>40825</v>
      </c>
      <c r="E25" s="63">
        <v>2.9333999999999998</v>
      </c>
      <c r="F25" s="63">
        <v>10.462999999999999</v>
      </c>
      <c r="G25" s="60" t="s">
        <v>18</v>
      </c>
      <c r="H25" s="67" t="s">
        <v>75</v>
      </c>
    </row>
    <row r="26" spans="1:8" x14ac:dyDescent="0.25">
      <c r="A26" s="24">
        <v>23</v>
      </c>
      <c r="B26" s="61">
        <v>40825</v>
      </c>
      <c r="C26" s="62">
        <v>0.25</v>
      </c>
      <c r="D26" s="51">
        <f t="shared" si="0"/>
        <v>40825.25</v>
      </c>
      <c r="E26" s="63">
        <v>2.8822000000000001</v>
      </c>
      <c r="F26" s="63">
        <v>9.01</v>
      </c>
      <c r="G26" s="60" t="s">
        <v>18</v>
      </c>
      <c r="H26" s="67" t="s">
        <v>75</v>
      </c>
    </row>
    <row r="27" spans="1:8" x14ac:dyDescent="0.25">
      <c r="A27" s="24">
        <v>24</v>
      </c>
      <c r="B27" s="61">
        <v>40825</v>
      </c>
      <c r="C27" s="62">
        <v>0.5</v>
      </c>
      <c r="D27" s="51">
        <f t="shared" si="0"/>
        <v>40825.5</v>
      </c>
      <c r="E27" s="63">
        <v>2.8411</v>
      </c>
      <c r="F27" s="63">
        <v>19.067</v>
      </c>
      <c r="G27" s="60" t="s">
        <v>18</v>
      </c>
      <c r="H27" s="67" t="s">
        <v>75</v>
      </c>
    </row>
    <row r="28" spans="1:8" x14ac:dyDescent="0.25">
      <c r="A28" s="24">
        <v>25</v>
      </c>
      <c r="B28" s="61">
        <v>40825</v>
      </c>
      <c r="C28" s="62">
        <v>0.75</v>
      </c>
      <c r="D28" s="51">
        <f t="shared" si="0"/>
        <v>40825.75</v>
      </c>
      <c r="E28" s="63">
        <v>2.7164000000000001</v>
      </c>
      <c r="F28" s="63">
        <v>19.902000000000001</v>
      </c>
      <c r="G28" s="60" t="s">
        <v>18</v>
      </c>
      <c r="H28" s="67" t="s">
        <v>75</v>
      </c>
    </row>
    <row r="29" spans="1:8" x14ac:dyDescent="0.25">
      <c r="A29" s="24">
        <v>26</v>
      </c>
      <c r="B29" s="61">
        <v>40826</v>
      </c>
      <c r="C29" s="62">
        <v>0</v>
      </c>
      <c r="D29" s="51">
        <f t="shared" si="0"/>
        <v>40826</v>
      </c>
      <c r="E29" s="63">
        <v>2.6686000000000001</v>
      </c>
      <c r="F29" s="63">
        <v>11.305</v>
      </c>
      <c r="G29" s="60" t="s">
        <v>18</v>
      </c>
      <c r="H29" s="67" t="s">
        <v>75</v>
      </c>
    </row>
    <row r="30" spans="1:8" x14ac:dyDescent="0.25">
      <c r="A30" s="24">
        <v>27</v>
      </c>
      <c r="B30" s="61">
        <v>40826</v>
      </c>
      <c r="C30" s="62">
        <v>0.25</v>
      </c>
      <c r="D30" s="51">
        <f t="shared" si="0"/>
        <v>40826.25</v>
      </c>
      <c r="E30" s="63">
        <v>2.6150000000000002</v>
      </c>
      <c r="F30" s="63">
        <v>11.654999999999999</v>
      </c>
      <c r="G30" s="60" t="s">
        <v>18</v>
      </c>
      <c r="H30" s="67" t="s">
        <v>75</v>
      </c>
    </row>
    <row r="31" spans="1:8" x14ac:dyDescent="0.25">
      <c r="A31" s="24">
        <v>28</v>
      </c>
      <c r="B31" s="61">
        <v>40826</v>
      </c>
      <c r="C31" s="62">
        <v>0.5</v>
      </c>
      <c r="D31" s="51">
        <f t="shared" si="0"/>
        <v>40826.5</v>
      </c>
      <c r="E31" s="63">
        <v>2.6034000000000002</v>
      </c>
      <c r="F31" s="63">
        <v>15.608000000000001</v>
      </c>
      <c r="G31" s="60" t="s">
        <v>18</v>
      </c>
      <c r="H31" s="67" t="s">
        <v>75</v>
      </c>
    </row>
    <row r="32" spans="1:8" x14ac:dyDescent="0.25">
      <c r="A32" s="24">
        <v>29</v>
      </c>
      <c r="B32" s="61">
        <v>40826</v>
      </c>
      <c r="C32" s="62">
        <v>0.75</v>
      </c>
      <c r="D32" s="51">
        <f t="shared" si="0"/>
        <v>40826.75</v>
      </c>
      <c r="E32" s="63">
        <v>2.5811999999999999</v>
      </c>
      <c r="F32" s="63">
        <v>13.032</v>
      </c>
      <c r="G32" s="60" t="s">
        <v>18</v>
      </c>
      <c r="H32" s="67" t="s">
        <v>75</v>
      </c>
    </row>
    <row r="33" spans="1:8" x14ac:dyDescent="0.25">
      <c r="A33" s="24">
        <v>30</v>
      </c>
      <c r="B33" s="61">
        <v>40827</v>
      </c>
      <c r="C33" s="62">
        <v>0</v>
      </c>
      <c r="D33" s="51">
        <f t="shared" si="0"/>
        <v>40827</v>
      </c>
      <c r="E33" s="63">
        <v>2.5792000000000002</v>
      </c>
      <c r="F33" s="63">
        <v>11.855</v>
      </c>
      <c r="G33" s="60" t="s">
        <v>18</v>
      </c>
      <c r="H33" s="67" t="s">
        <v>75</v>
      </c>
    </row>
    <row r="34" spans="1:8" x14ac:dyDescent="0.25">
      <c r="A34" s="24">
        <v>31</v>
      </c>
      <c r="B34" s="61">
        <v>40827</v>
      </c>
      <c r="C34" s="62">
        <v>0.25</v>
      </c>
      <c r="D34" s="51">
        <f t="shared" si="0"/>
        <v>40827.25</v>
      </c>
      <c r="E34" s="63">
        <v>2.6023000000000001</v>
      </c>
      <c r="F34" s="63">
        <v>11.679</v>
      </c>
      <c r="G34" s="60" t="s">
        <v>18</v>
      </c>
      <c r="H34" s="67" t="s">
        <v>75</v>
      </c>
    </row>
    <row r="35" spans="1:8" x14ac:dyDescent="0.25">
      <c r="A35" s="24">
        <v>32</v>
      </c>
      <c r="B35" s="61">
        <v>40827</v>
      </c>
      <c r="C35" s="62">
        <v>0.5</v>
      </c>
      <c r="D35" s="51">
        <f t="shared" si="0"/>
        <v>40827.5</v>
      </c>
      <c r="E35" s="63">
        <v>2.7101999999999999</v>
      </c>
      <c r="F35" s="63">
        <v>15.420999999999999</v>
      </c>
      <c r="G35" s="60" t="s">
        <v>18</v>
      </c>
      <c r="H35" s="67" t="s">
        <v>75</v>
      </c>
    </row>
    <row r="36" spans="1:8" x14ac:dyDescent="0.25">
      <c r="A36" s="24">
        <v>33</v>
      </c>
      <c r="B36" s="61">
        <v>40827</v>
      </c>
      <c r="C36" s="62">
        <v>0.75</v>
      </c>
      <c r="D36" s="51">
        <f t="shared" si="0"/>
        <v>40827.75</v>
      </c>
      <c r="E36" s="63">
        <v>2.7991999999999999</v>
      </c>
      <c r="F36" s="63">
        <v>17.195</v>
      </c>
      <c r="G36" s="60" t="s">
        <v>18</v>
      </c>
      <c r="H36" s="67" t="s">
        <v>75</v>
      </c>
    </row>
    <row r="37" spans="1:8" x14ac:dyDescent="0.25">
      <c r="A37" s="24">
        <v>34</v>
      </c>
      <c r="B37" s="61">
        <v>40828</v>
      </c>
      <c r="C37" s="62">
        <v>0</v>
      </c>
      <c r="D37" s="51">
        <f t="shared" si="0"/>
        <v>40828</v>
      </c>
      <c r="E37" s="63">
        <v>2.8915000000000002</v>
      </c>
      <c r="F37" s="63">
        <v>10.603999999999999</v>
      </c>
      <c r="G37" s="60" t="s">
        <v>18</v>
      </c>
      <c r="H37" s="67" t="s">
        <v>75</v>
      </c>
    </row>
    <row r="38" spans="1:8" x14ac:dyDescent="0.25">
      <c r="A38" s="24">
        <v>35</v>
      </c>
      <c r="B38" s="61">
        <v>40828</v>
      </c>
      <c r="C38" s="62">
        <v>0.25</v>
      </c>
      <c r="D38" s="51">
        <f t="shared" si="0"/>
        <v>40828.25</v>
      </c>
      <c r="E38" s="63">
        <v>2.9611999999999998</v>
      </c>
      <c r="F38" s="63">
        <v>8.609</v>
      </c>
      <c r="G38" s="60" t="s">
        <v>18</v>
      </c>
      <c r="H38" s="67" t="s">
        <v>75</v>
      </c>
    </row>
    <row r="39" spans="1:8" x14ac:dyDescent="0.25">
      <c r="A39" s="24">
        <v>36</v>
      </c>
      <c r="B39" s="61">
        <v>40828</v>
      </c>
      <c r="C39" s="62">
        <v>0.5</v>
      </c>
      <c r="D39" s="51">
        <f t="shared" si="0"/>
        <v>40828.5</v>
      </c>
      <c r="E39" s="63">
        <v>3.0137999999999998</v>
      </c>
      <c r="F39" s="63">
        <v>17.474</v>
      </c>
      <c r="G39" s="60" t="s">
        <v>18</v>
      </c>
      <c r="H39" s="67" t="s">
        <v>75</v>
      </c>
    </row>
    <row r="40" spans="1:8" x14ac:dyDescent="0.25">
      <c r="A40" s="24">
        <v>37</v>
      </c>
      <c r="B40" s="61">
        <v>40828</v>
      </c>
      <c r="C40" s="62">
        <v>0.75</v>
      </c>
      <c r="D40" s="51">
        <f t="shared" si="0"/>
        <v>40828.75</v>
      </c>
      <c r="E40" s="63">
        <v>2.9287999999999998</v>
      </c>
      <c r="F40" s="63">
        <v>18.927</v>
      </c>
      <c r="G40" s="60" t="s">
        <v>18</v>
      </c>
      <c r="H40" s="67" t="s">
        <v>75</v>
      </c>
    </row>
    <row r="41" spans="1:8" x14ac:dyDescent="0.25">
      <c r="A41" s="24">
        <v>38</v>
      </c>
      <c r="B41" s="61">
        <v>40829</v>
      </c>
      <c r="C41" s="62">
        <v>0</v>
      </c>
      <c r="D41" s="51">
        <f t="shared" si="0"/>
        <v>40829</v>
      </c>
      <c r="E41" s="63">
        <v>2.9131</v>
      </c>
      <c r="F41" s="63">
        <v>11.393000000000001</v>
      </c>
      <c r="G41" s="60" t="s">
        <v>18</v>
      </c>
      <c r="H41" s="67" t="s">
        <v>75</v>
      </c>
    </row>
    <row r="42" spans="1:8" x14ac:dyDescent="0.25">
      <c r="A42" s="24">
        <v>39</v>
      </c>
      <c r="B42" s="61">
        <v>40829</v>
      </c>
      <c r="C42" s="62">
        <v>0.25</v>
      </c>
      <c r="D42" s="51">
        <f t="shared" si="0"/>
        <v>40829.25</v>
      </c>
      <c r="E42" s="63">
        <v>2.8752</v>
      </c>
      <c r="F42" s="63">
        <v>10.484</v>
      </c>
      <c r="G42" s="60" t="s">
        <v>18</v>
      </c>
      <c r="H42" s="67" t="s">
        <v>75</v>
      </c>
    </row>
    <row r="43" spans="1:8" x14ac:dyDescent="0.25">
      <c r="A43" s="24">
        <v>40</v>
      </c>
      <c r="B43" s="61">
        <v>40829</v>
      </c>
      <c r="C43" s="62">
        <v>0.5</v>
      </c>
      <c r="D43" s="51">
        <f t="shared" si="0"/>
        <v>40829.5</v>
      </c>
      <c r="E43" s="63">
        <v>2.8631000000000002</v>
      </c>
      <c r="F43" s="63">
        <v>20.001000000000001</v>
      </c>
      <c r="G43" s="60" t="s">
        <v>18</v>
      </c>
      <c r="H43" s="67" t="s">
        <v>75</v>
      </c>
    </row>
    <row r="44" spans="1:8" x14ac:dyDescent="0.25">
      <c r="A44" s="24">
        <v>41</v>
      </c>
      <c r="B44" s="61">
        <v>40829</v>
      </c>
      <c r="C44" s="62">
        <v>0.75</v>
      </c>
      <c r="D44" s="51">
        <f t="shared" si="0"/>
        <v>40829.75</v>
      </c>
      <c r="E44" s="63">
        <v>2.7568999999999999</v>
      </c>
      <c r="F44" s="63">
        <v>21.812000000000001</v>
      </c>
      <c r="G44" s="60" t="s">
        <v>18</v>
      </c>
      <c r="H44" s="67" t="s">
        <v>75</v>
      </c>
    </row>
    <row r="45" spans="1:8" x14ac:dyDescent="0.25">
      <c r="A45" s="24">
        <v>42</v>
      </c>
      <c r="B45" s="61">
        <v>40830</v>
      </c>
      <c r="C45" s="62">
        <v>0</v>
      </c>
      <c r="D45" s="51">
        <f t="shared" si="0"/>
        <v>40830</v>
      </c>
      <c r="E45" s="63">
        <v>2.7469000000000001</v>
      </c>
      <c r="F45" s="63">
        <v>12.585000000000001</v>
      </c>
      <c r="G45" s="60" t="s">
        <v>18</v>
      </c>
      <c r="H45" s="67" t="s">
        <v>75</v>
      </c>
    </row>
    <row r="46" spans="1:8" x14ac:dyDescent="0.25">
      <c r="A46" s="24">
        <v>43</v>
      </c>
      <c r="B46" s="61">
        <v>40830</v>
      </c>
      <c r="C46" s="62">
        <v>0.25</v>
      </c>
      <c r="D46" s="51">
        <f t="shared" si="0"/>
        <v>40830.25</v>
      </c>
      <c r="E46" s="63">
        <v>2.7660999999999998</v>
      </c>
      <c r="F46" s="63">
        <v>11.093999999999999</v>
      </c>
      <c r="G46" s="60" t="s">
        <v>18</v>
      </c>
      <c r="H46" s="67" t="s">
        <v>75</v>
      </c>
    </row>
    <row r="47" spans="1:8" x14ac:dyDescent="0.25">
      <c r="A47" s="24">
        <v>44</v>
      </c>
      <c r="B47" s="61">
        <v>40830</v>
      </c>
      <c r="C47" s="62">
        <v>0.5</v>
      </c>
      <c r="D47" s="51">
        <f t="shared" si="0"/>
        <v>40830.5</v>
      </c>
      <c r="E47" s="63">
        <v>2.7951000000000001</v>
      </c>
      <c r="F47" s="63">
        <v>20.975000000000001</v>
      </c>
      <c r="G47" s="60" t="s">
        <v>18</v>
      </c>
      <c r="H47" s="67" t="s">
        <v>75</v>
      </c>
    </row>
    <row r="48" spans="1:8" x14ac:dyDescent="0.25">
      <c r="A48" s="24">
        <v>45</v>
      </c>
      <c r="B48" s="61">
        <v>40830</v>
      </c>
      <c r="C48" s="62">
        <v>0.75</v>
      </c>
      <c r="D48" s="51">
        <f t="shared" si="0"/>
        <v>40830.75</v>
      </c>
      <c r="E48" s="63">
        <v>2.6814</v>
      </c>
      <c r="F48" s="63">
        <v>24.654</v>
      </c>
      <c r="G48" s="60" t="s">
        <v>18</v>
      </c>
      <c r="H48" s="67" t="s">
        <v>75</v>
      </c>
    </row>
    <row r="49" spans="1:8" x14ac:dyDescent="0.25">
      <c r="A49" s="24">
        <v>46</v>
      </c>
      <c r="B49" s="61">
        <v>40831</v>
      </c>
      <c r="C49" s="62">
        <v>0</v>
      </c>
      <c r="D49" s="51">
        <f t="shared" si="0"/>
        <v>40831</v>
      </c>
      <c r="E49" s="63">
        <v>2.6724999999999999</v>
      </c>
      <c r="F49" s="63">
        <v>13.766999999999999</v>
      </c>
      <c r="G49" s="60" t="s">
        <v>18</v>
      </c>
      <c r="H49" s="67" t="s">
        <v>75</v>
      </c>
    </row>
    <row r="50" spans="1:8" x14ac:dyDescent="0.25">
      <c r="A50" s="24">
        <v>47</v>
      </c>
      <c r="B50" s="61">
        <v>40831</v>
      </c>
      <c r="C50" s="62">
        <v>0.25</v>
      </c>
      <c r="D50" s="51">
        <f t="shared" si="0"/>
        <v>40831.25</v>
      </c>
      <c r="E50" s="63">
        <v>2.7019000000000002</v>
      </c>
      <c r="F50" s="63">
        <v>12.18</v>
      </c>
      <c r="G50" s="60" t="s">
        <v>18</v>
      </c>
      <c r="H50" s="67" t="s">
        <v>75</v>
      </c>
    </row>
    <row r="51" spans="1:8" x14ac:dyDescent="0.25">
      <c r="A51" s="24">
        <v>48</v>
      </c>
      <c r="B51" s="61">
        <v>40831</v>
      </c>
      <c r="C51" s="62">
        <v>0.5</v>
      </c>
      <c r="D51" s="51">
        <f t="shared" si="0"/>
        <v>40831.5</v>
      </c>
      <c r="E51" s="63">
        <v>2.7654000000000001</v>
      </c>
      <c r="F51" s="63">
        <v>21.204000000000001</v>
      </c>
      <c r="G51" s="60" t="s">
        <v>18</v>
      </c>
      <c r="H51" s="67" t="s">
        <v>75</v>
      </c>
    </row>
    <row r="52" spans="1:8" x14ac:dyDescent="0.25">
      <c r="A52" s="24">
        <v>49</v>
      </c>
      <c r="B52" s="61">
        <v>40831</v>
      </c>
      <c r="C52" s="62">
        <v>0.75</v>
      </c>
      <c r="D52" s="51">
        <f t="shared" si="0"/>
        <v>40831.75</v>
      </c>
      <c r="E52" s="63">
        <v>2.7212000000000001</v>
      </c>
      <c r="F52" s="63">
        <v>19.849</v>
      </c>
      <c r="G52" s="60" t="s">
        <v>18</v>
      </c>
      <c r="H52" s="67" t="s">
        <v>75</v>
      </c>
    </row>
    <row r="53" spans="1:8" x14ac:dyDescent="0.25">
      <c r="A53" s="24">
        <v>50</v>
      </c>
      <c r="B53" s="61">
        <v>40832</v>
      </c>
      <c r="C53" s="62">
        <v>0</v>
      </c>
      <c r="D53" s="51">
        <f t="shared" si="0"/>
        <v>40832</v>
      </c>
      <c r="E53" s="63">
        <v>2.7229000000000001</v>
      </c>
      <c r="F53" s="63">
        <v>14.013999999999999</v>
      </c>
      <c r="G53" s="60" t="s">
        <v>18</v>
      </c>
      <c r="H53" s="67" t="s">
        <v>75</v>
      </c>
    </row>
    <row r="54" spans="1:8" x14ac:dyDescent="0.25">
      <c r="A54" s="24">
        <v>51</v>
      </c>
      <c r="B54" s="61">
        <v>40832</v>
      </c>
      <c r="C54" s="62">
        <v>0.25</v>
      </c>
      <c r="D54" s="51">
        <f t="shared" si="0"/>
        <v>40832.25</v>
      </c>
      <c r="E54" s="63">
        <v>2.7170999999999998</v>
      </c>
      <c r="F54" s="63">
        <v>12.589</v>
      </c>
      <c r="G54" s="60" t="s">
        <v>18</v>
      </c>
      <c r="H54" s="67" t="s">
        <v>75</v>
      </c>
    </row>
    <row r="55" spans="1:8" x14ac:dyDescent="0.25">
      <c r="A55" s="24">
        <v>52</v>
      </c>
      <c r="B55" s="61">
        <v>40832</v>
      </c>
      <c r="C55" s="62">
        <v>0.5</v>
      </c>
      <c r="D55" s="51">
        <f t="shared" si="0"/>
        <v>40832.5</v>
      </c>
      <c r="E55" s="63">
        <v>2.8140999999999998</v>
      </c>
      <c r="F55" s="63">
        <v>14.62</v>
      </c>
      <c r="G55" s="60" t="s">
        <v>18</v>
      </c>
      <c r="H55" s="67" t="s">
        <v>75</v>
      </c>
    </row>
    <row r="56" spans="1:8" x14ac:dyDescent="0.25">
      <c r="A56" s="24">
        <v>53</v>
      </c>
      <c r="B56" s="61">
        <v>40832</v>
      </c>
      <c r="C56" s="62">
        <v>0.75</v>
      </c>
      <c r="D56" s="51">
        <f t="shared" si="0"/>
        <v>40832.75</v>
      </c>
      <c r="E56" s="63">
        <v>2.8361000000000001</v>
      </c>
      <c r="F56" s="63">
        <v>13.244999999999999</v>
      </c>
      <c r="G56" s="60" t="s">
        <v>18</v>
      </c>
      <c r="H56" s="67" t="s">
        <v>75</v>
      </c>
    </row>
    <row r="57" spans="1:8" x14ac:dyDescent="0.25">
      <c r="A57" s="24">
        <v>54</v>
      </c>
      <c r="B57" s="61">
        <v>40833</v>
      </c>
      <c r="C57" s="62">
        <v>0</v>
      </c>
      <c r="D57" s="51">
        <f t="shared" si="0"/>
        <v>40833</v>
      </c>
      <c r="E57" s="63">
        <v>2.9451000000000001</v>
      </c>
      <c r="F57" s="63">
        <v>11.952</v>
      </c>
      <c r="G57" s="60" t="s">
        <v>18</v>
      </c>
      <c r="H57" s="67" t="s">
        <v>75</v>
      </c>
    </row>
    <row r="58" spans="1:8" x14ac:dyDescent="0.25">
      <c r="A58" s="24">
        <v>55</v>
      </c>
      <c r="B58" s="61">
        <v>40833</v>
      </c>
      <c r="C58" s="62">
        <v>0.25</v>
      </c>
      <c r="D58" s="51">
        <f t="shared" si="0"/>
        <v>40833.25</v>
      </c>
      <c r="E58" s="63">
        <v>3.0478999999999998</v>
      </c>
      <c r="F58" s="63">
        <v>8.6069999999999993</v>
      </c>
      <c r="G58" s="60" t="s">
        <v>18</v>
      </c>
      <c r="H58" s="67" t="s">
        <v>75</v>
      </c>
    </row>
    <row r="59" spans="1:8" x14ac:dyDescent="0.25">
      <c r="A59" s="24">
        <v>56</v>
      </c>
      <c r="B59" s="61">
        <v>40833</v>
      </c>
      <c r="C59" s="62">
        <v>0.5</v>
      </c>
      <c r="D59" s="51">
        <f t="shared" si="0"/>
        <v>40833.5</v>
      </c>
      <c r="E59" s="63">
        <v>3.1692999999999998</v>
      </c>
      <c r="F59" s="63">
        <v>21.914999999999999</v>
      </c>
      <c r="G59" s="60" t="s">
        <v>18</v>
      </c>
      <c r="H59" s="67" t="s">
        <v>75</v>
      </c>
    </row>
    <row r="60" spans="1:8" x14ac:dyDescent="0.25">
      <c r="A60" s="24">
        <v>57</v>
      </c>
      <c r="B60" s="61">
        <v>40833</v>
      </c>
      <c r="C60" s="62">
        <v>0.75</v>
      </c>
      <c r="D60" s="51">
        <f t="shared" si="0"/>
        <v>40833.75</v>
      </c>
      <c r="E60" s="63">
        <v>3.0994999999999999</v>
      </c>
      <c r="F60" s="63">
        <v>17.588999999999999</v>
      </c>
      <c r="G60" s="60" t="s">
        <v>18</v>
      </c>
      <c r="H60" s="67" t="s">
        <v>75</v>
      </c>
    </row>
    <row r="61" spans="1:8" x14ac:dyDescent="0.25">
      <c r="A61" s="24">
        <v>58</v>
      </c>
      <c r="B61" s="61">
        <v>40834</v>
      </c>
      <c r="C61" s="62">
        <v>0</v>
      </c>
      <c r="D61" s="51">
        <f t="shared" si="0"/>
        <v>40834</v>
      </c>
      <c r="E61" s="63">
        <v>3.1046999999999998</v>
      </c>
      <c r="F61" s="63">
        <v>8.4499999999999993</v>
      </c>
      <c r="G61" s="60" t="s">
        <v>18</v>
      </c>
      <c r="H61" s="67" t="s">
        <v>75</v>
      </c>
    </row>
    <row r="62" spans="1:8" x14ac:dyDescent="0.25">
      <c r="A62" s="24">
        <v>59</v>
      </c>
      <c r="B62" s="61">
        <v>40834</v>
      </c>
      <c r="C62" s="62">
        <v>0.25</v>
      </c>
      <c r="D62" s="51">
        <f t="shared" si="0"/>
        <v>40834.25</v>
      </c>
      <c r="E62" s="63">
        <v>3.1385999999999998</v>
      </c>
      <c r="F62" s="63">
        <v>7.093</v>
      </c>
      <c r="G62" s="60" t="s">
        <v>18</v>
      </c>
      <c r="H62" s="67" t="s">
        <v>75</v>
      </c>
    </row>
    <row r="63" spans="1:8" x14ac:dyDescent="0.25">
      <c r="A63" s="24">
        <v>60</v>
      </c>
      <c r="B63" s="61">
        <v>40834</v>
      </c>
      <c r="C63" s="62">
        <v>0.5</v>
      </c>
      <c r="D63" s="51">
        <f t="shared" si="0"/>
        <v>40834.5</v>
      </c>
      <c r="E63" s="63">
        <v>3.1356999999999999</v>
      </c>
      <c r="F63" s="63">
        <v>15.691000000000001</v>
      </c>
      <c r="G63" s="60" t="s">
        <v>18</v>
      </c>
      <c r="H63" s="67" t="s">
        <v>75</v>
      </c>
    </row>
    <row r="64" spans="1:8" x14ac:dyDescent="0.25">
      <c r="A64" s="24">
        <v>61</v>
      </c>
      <c r="B64" s="61">
        <v>40834</v>
      </c>
      <c r="C64" s="62">
        <v>0.75</v>
      </c>
      <c r="D64" s="51">
        <f t="shared" si="0"/>
        <v>40834.75</v>
      </c>
      <c r="E64" s="63">
        <v>2.9651000000000001</v>
      </c>
      <c r="F64" s="63">
        <v>18.93</v>
      </c>
      <c r="G64" s="60" t="s">
        <v>18</v>
      </c>
      <c r="H64" s="67" t="s">
        <v>75</v>
      </c>
    </row>
    <row r="65" spans="1:8" x14ac:dyDescent="0.25">
      <c r="A65" s="24">
        <v>62</v>
      </c>
      <c r="B65" s="61">
        <v>40835</v>
      </c>
      <c r="C65" s="62">
        <v>0</v>
      </c>
      <c r="D65" s="51">
        <f t="shared" si="0"/>
        <v>40835</v>
      </c>
      <c r="E65" s="63">
        <v>2.8536000000000001</v>
      </c>
      <c r="F65" s="63">
        <v>8.923</v>
      </c>
      <c r="G65" s="60" t="s">
        <v>18</v>
      </c>
      <c r="H65" s="67" t="s">
        <v>75</v>
      </c>
    </row>
    <row r="66" spans="1:8" x14ac:dyDescent="0.25">
      <c r="A66" s="24">
        <v>63</v>
      </c>
      <c r="B66" s="61">
        <v>40835</v>
      </c>
      <c r="C66" s="62">
        <v>0.25</v>
      </c>
      <c r="D66" s="51">
        <f t="shared" si="0"/>
        <v>40835.25</v>
      </c>
      <c r="E66" s="63">
        <v>2.7723</v>
      </c>
      <c r="F66" s="63">
        <v>7.6630000000000003</v>
      </c>
      <c r="G66" s="60" t="s">
        <v>18</v>
      </c>
      <c r="H66" s="67" t="s">
        <v>75</v>
      </c>
    </row>
    <row r="67" spans="1:8" x14ac:dyDescent="0.25">
      <c r="A67" s="24">
        <v>64</v>
      </c>
      <c r="B67" s="61">
        <v>40835</v>
      </c>
      <c r="C67" s="62">
        <v>0.5</v>
      </c>
      <c r="D67" s="51">
        <f t="shared" si="0"/>
        <v>40835.5</v>
      </c>
      <c r="E67" s="63">
        <v>2.7704</v>
      </c>
      <c r="F67" s="63">
        <v>12.747</v>
      </c>
      <c r="G67" s="60" t="s">
        <v>18</v>
      </c>
      <c r="H67" s="67" t="s">
        <v>75</v>
      </c>
    </row>
    <row r="68" spans="1:8" x14ac:dyDescent="0.25">
      <c r="A68" s="24">
        <v>65</v>
      </c>
      <c r="B68" s="61">
        <v>40835</v>
      </c>
      <c r="C68" s="62">
        <v>0.75</v>
      </c>
      <c r="D68" s="51">
        <f t="shared" si="0"/>
        <v>40835.75</v>
      </c>
      <c r="E68" s="63">
        <v>2.762</v>
      </c>
      <c r="F68" s="63">
        <v>16.824999999999999</v>
      </c>
      <c r="G68" s="60" t="s">
        <v>18</v>
      </c>
      <c r="H68" s="67" t="s">
        <v>75</v>
      </c>
    </row>
    <row r="69" spans="1:8" x14ac:dyDescent="0.25">
      <c r="A69" s="24">
        <v>66</v>
      </c>
      <c r="B69" s="61">
        <v>40836</v>
      </c>
      <c r="C69" s="62">
        <v>0</v>
      </c>
      <c r="D69" s="51">
        <f t="shared" ref="D69:D132" si="1">B69+C69</f>
        <v>40836</v>
      </c>
      <c r="E69" s="63">
        <v>2.7961</v>
      </c>
      <c r="F69" s="63">
        <v>8.9030000000000005</v>
      </c>
      <c r="G69" s="60" t="s">
        <v>18</v>
      </c>
      <c r="H69" s="67" t="s">
        <v>75</v>
      </c>
    </row>
    <row r="70" spans="1:8" x14ac:dyDescent="0.25">
      <c r="A70" s="24">
        <v>67</v>
      </c>
      <c r="B70" s="61">
        <v>40836</v>
      </c>
      <c r="C70" s="62">
        <v>0.25</v>
      </c>
      <c r="D70" s="51">
        <f t="shared" si="1"/>
        <v>40836.25</v>
      </c>
      <c r="E70" s="63">
        <v>2.8254000000000001</v>
      </c>
      <c r="F70" s="63">
        <v>7.8440000000000003</v>
      </c>
      <c r="G70" s="60" t="s">
        <v>18</v>
      </c>
      <c r="H70" s="67" t="s">
        <v>75</v>
      </c>
    </row>
    <row r="71" spans="1:8" x14ac:dyDescent="0.25">
      <c r="A71" s="24">
        <v>68</v>
      </c>
      <c r="B71" s="61">
        <v>40836</v>
      </c>
      <c r="C71" s="62">
        <v>0.5</v>
      </c>
      <c r="D71" s="51">
        <f t="shared" si="1"/>
        <v>40836.5</v>
      </c>
      <c r="E71" s="63">
        <v>2.8818999999999999</v>
      </c>
      <c r="F71" s="63">
        <v>17.861999999999998</v>
      </c>
      <c r="G71" s="60" t="s">
        <v>18</v>
      </c>
      <c r="H71" s="67" t="s">
        <v>75</v>
      </c>
    </row>
    <row r="72" spans="1:8" x14ac:dyDescent="0.25">
      <c r="A72" s="24">
        <v>69</v>
      </c>
      <c r="B72" s="61">
        <v>40836</v>
      </c>
      <c r="C72" s="62">
        <v>0.75</v>
      </c>
      <c r="D72" s="51">
        <f t="shared" si="1"/>
        <v>40836.75</v>
      </c>
      <c r="E72" s="63">
        <v>2.8218000000000001</v>
      </c>
      <c r="F72" s="63">
        <v>18.988</v>
      </c>
      <c r="G72" s="60" t="s">
        <v>18</v>
      </c>
      <c r="H72" s="67" t="s">
        <v>75</v>
      </c>
    </row>
    <row r="73" spans="1:8" x14ac:dyDescent="0.25">
      <c r="A73" s="24">
        <v>70</v>
      </c>
      <c r="B73" s="61">
        <v>40837</v>
      </c>
      <c r="C73" s="62">
        <v>0</v>
      </c>
      <c r="D73" s="51">
        <f t="shared" si="1"/>
        <v>40837</v>
      </c>
      <c r="E73" s="63">
        <v>2.8431999999999999</v>
      </c>
      <c r="F73" s="63">
        <v>10.547000000000001</v>
      </c>
      <c r="G73" s="60" t="s">
        <v>18</v>
      </c>
      <c r="H73" s="67" t="s">
        <v>75</v>
      </c>
    </row>
    <row r="74" spans="1:8" x14ac:dyDescent="0.25">
      <c r="A74" s="24">
        <v>71</v>
      </c>
      <c r="B74" s="61">
        <v>40837</v>
      </c>
      <c r="C74" s="62">
        <v>0.25</v>
      </c>
      <c r="D74" s="51">
        <f t="shared" si="1"/>
        <v>40837.25</v>
      </c>
      <c r="E74" s="63">
        <v>2.8965999999999998</v>
      </c>
      <c r="F74" s="63">
        <v>9.1080000000000005</v>
      </c>
      <c r="G74" s="60" t="s">
        <v>18</v>
      </c>
      <c r="H74" s="67" t="s">
        <v>75</v>
      </c>
    </row>
    <row r="75" spans="1:8" x14ac:dyDescent="0.25">
      <c r="A75" s="24">
        <v>72</v>
      </c>
      <c r="B75" s="61">
        <v>40837</v>
      </c>
      <c r="C75" s="62">
        <v>0.5</v>
      </c>
      <c r="D75" s="51">
        <f t="shared" si="1"/>
        <v>40837.5</v>
      </c>
      <c r="E75" s="63">
        <v>2.9845000000000002</v>
      </c>
      <c r="F75" s="63">
        <v>18.423999999999999</v>
      </c>
      <c r="G75" s="60" t="s">
        <v>18</v>
      </c>
      <c r="H75" s="67" t="s">
        <v>75</v>
      </c>
    </row>
    <row r="76" spans="1:8" x14ac:dyDescent="0.25">
      <c r="A76" s="24">
        <v>73</v>
      </c>
      <c r="B76" s="61">
        <v>40837</v>
      </c>
      <c r="C76" s="62">
        <v>0.75</v>
      </c>
      <c r="D76" s="51">
        <f t="shared" si="1"/>
        <v>40837.75</v>
      </c>
      <c r="E76" s="63">
        <v>2.9689000000000001</v>
      </c>
      <c r="F76" s="63">
        <v>18.323</v>
      </c>
      <c r="G76" s="60" t="s">
        <v>18</v>
      </c>
      <c r="H76" s="67" t="s">
        <v>75</v>
      </c>
    </row>
    <row r="77" spans="1:8" x14ac:dyDescent="0.25">
      <c r="A77" s="24">
        <v>74</v>
      </c>
      <c r="B77" s="61">
        <v>40838</v>
      </c>
      <c r="C77" s="62">
        <v>0</v>
      </c>
      <c r="D77" s="51">
        <f t="shared" si="1"/>
        <v>40838</v>
      </c>
      <c r="E77" s="63">
        <v>2.9969000000000001</v>
      </c>
      <c r="F77" s="63">
        <v>9.6669999999999998</v>
      </c>
      <c r="G77" s="60" t="s">
        <v>18</v>
      </c>
      <c r="H77" s="67" t="s">
        <v>75</v>
      </c>
    </row>
    <row r="78" spans="1:8" x14ac:dyDescent="0.25">
      <c r="A78" s="24">
        <v>75</v>
      </c>
      <c r="B78" s="61">
        <v>40838</v>
      </c>
      <c r="C78" s="62">
        <v>0.25</v>
      </c>
      <c r="D78" s="51">
        <f t="shared" si="1"/>
        <v>40838.25</v>
      </c>
      <c r="E78" s="63">
        <v>3.0163000000000002</v>
      </c>
      <c r="F78" s="63">
        <v>8.2729999999999997</v>
      </c>
      <c r="G78" s="60" t="s">
        <v>18</v>
      </c>
      <c r="H78" s="67" t="s">
        <v>75</v>
      </c>
    </row>
    <row r="79" spans="1:8" x14ac:dyDescent="0.25">
      <c r="A79" s="24">
        <v>76</v>
      </c>
      <c r="B79" s="61">
        <v>40838</v>
      </c>
      <c r="C79" s="62">
        <v>0.5</v>
      </c>
      <c r="D79" s="51">
        <f t="shared" si="1"/>
        <v>40838.5</v>
      </c>
      <c r="E79" s="63">
        <v>3.0775999999999999</v>
      </c>
      <c r="F79" s="63">
        <v>18.265999999999998</v>
      </c>
      <c r="G79" s="60" t="s">
        <v>18</v>
      </c>
      <c r="H79" s="67" t="s">
        <v>75</v>
      </c>
    </row>
    <row r="80" spans="1:8" x14ac:dyDescent="0.25">
      <c r="A80" s="24">
        <v>77</v>
      </c>
      <c r="B80" s="61">
        <v>40838</v>
      </c>
      <c r="C80" s="62">
        <v>0.75</v>
      </c>
      <c r="D80" s="51">
        <f t="shared" si="1"/>
        <v>40838.75</v>
      </c>
      <c r="E80" s="63">
        <v>3.0091999999999999</v>
      </c>
      <c r="F80" s="63">
        <v>19.902000000000001</v>
      </c>
      <c r="G80" s="60" t="s">
        <v>18</v>
      </c>
      <c r="H80" s="67" t="s">
        <v>75</v>
      </c>
    </row>
    <row r="81" spans="1:8" x14ac:dyDescent="0.25">
      <c r="A81" s="24">
        <v>78</v>
      </c>
      <c r="B81" s="61">
        <v>40839</v>
      </c>
      <c r="C81" s="62">
        <v>0</v>
      </c>
      <c r="D81" s="51">
        <f t="shared" si="1"/>
        <v>40839</v>
      </c>
      <c r="E81" s="63">
        <v>2.9828999999999999</v>
      </c>
      <c r="F81" s="63">
        <v>9.5079999999999991</v>
      </c>
      <c r="G81" s="60" t="s">
        <v>18</v>
      </c>
      <c r="H81" s="67" t="s">
        <v>75</v>
      </c>
    </row>
    <row r="82" spans="1:8" x14ac:dyDescent="0.25">
      <c r="A82" s="24">
        <v>79</v>
      </c>
      <c r="B82" s="61">
        <v>40839</v>
      </c>
      <c r="C82" s="62">
        <v>0.25</v>
      </c>
      <c r="D82" s="51">
        <f t="shared" si="1"/>
        <v>40839.25</v>
      </c>
      <c r="E82" s="63">
        <v>2.9466999999999999</v>
      </c>
      <c r="F82" s="63">
        <v>9.1669999999999998</v>
      </c>
      <c r="G82" s="60" t="s">
        <v>18</v>
      </c>
      <c r="H82" s="67" t="s">
        <v>75</v>
      </c>
    </row>
    <row r="83" spans="1:8" x14ac:dyDescent="0.25">
      <c r="A83" s="24">
        <v>80</v>
      </c>
      <c r="B83" s="61">
        <v>40839</v>
      </c>
      <c r="C83" s="62">
        <v>0.5</v>
      </c>
      <c r="D83" s="51">
        <f t="shared" si="1"/>
        <v>40839.5</v>
      </c>
      <c r="E83" s="63">
        <v>2.9409999999999998</v>
      </c>
      <c r="F83" s="63">
        <v>19.535</v>
      </c>
      <c r="G83" s="60" t="s">
        <v>18</v>
      </c>
      <c r="H83" s="67" t="s">
        <v>75</v>
      </c>
    </row>
    <row r="84" spans="1:8" x14ac:dyDescent="0.25">
      <c r="A84" s="24">
        <v>81</v>
      </c>
      <c r="B84" s="61">
        <v>40839</v>
      </c>
      <c r="C84" s="62">
        <v>0.75</v>
      </c>
      <c r="D84" s="51">
        <f t="shared" si="1"/>
        <v>40839.75</v>
      </c>
      <c r="E84" s="63">
        <v>2.8027000000000002</v>
      </c>
      <c r="F84" s="63">
        <v>20.937000000000001</v>
      </c>
      <c r="G84" s="60" t="s">
        <v>18</v>
      </c>
      <c r="H84" s="67" t="s">
        <v>75</v>
      </c>
    </row>
    <row r="85" spans="1:8" x14ac:dyDescent="0.25">
      <c r="A85" s="24">
        <v>82</v>
      </c>
      <c r="B85" s="61">
        <v>40840</v>
      </c>
      <c r="C85" s="62">
        <v>0</v>
      </c>
      <c r="D85" s="51">
        <f t="shared" si="1"/>
        <v>40840</v>
      </c>
      <c r="E85" s="63">
        <v>2.7138</v>
      </c>
      <c r="F85" s="63">
        <v>10.423</v>
      </c>
      <c r="G85" s="60" t="s">
        <v>18</v>
      </c>
      <c r="H85" s="67" t="s">
        <v>75</v>
      </c>
    </row>
    <row r="86" spans="1:8" x14ac:dyDescent="0.25">
      <c r="A86" s="24">
        <v>83</v>
      </c>
      <c r="B86" s="61">
        <v>40840</v>
      </c>
      <c r="C86" s="62">
        <v>0.25</v>
      </c>
      <c r="D86" s="51">
        <f t="shared" si="1"/>
        <v>40840.25</v>
      </c>
      <c r="E86" s="63">
        <v>2.6815000000000002</v>
      </c>
      <c r="F86" s="63">
        <v>9.1999999999999993</v>
      </c>
      <c r="G86" s="60" t="s">
        <v>18</v>
      </c>
      <c r="H86" s="67" t="s">
        <v>75</v>
      </c>
    </row>
    <row r="87" spans="1:8" x14ac:dyDescent="0.25">
      <c r="A87" s="24">
        <v>84</v>
      </c>
      <c r="B87" s="61">
        <v>40840</v>
      </c>
      <c r="C87" s="62">
        <v>0.5</v>
      </c>
      <c r="D87" s="51">
        <f t="shared" si="1"/>
        <v>40840.5</v>
      </c>
      <c r="E87" s="63">
        <v>2.8052999999999999</v>
      </c>
      <c r="F87" s="63">
        <v>12.987</v>
      </c>
      <c r="G87" s="60" t="s">
        <v>18</v>
      </c>
      <c r="H87" s="67" t="s">
        <v>75</v>
      </c>
    </row>
    <row r="88" spans="1:8" x14ac:dyDescent="0.25">
      <c r="A88" s="24">
        <v>85</v>
      </c>
      <c r="B88" s="61">
        <v>40840</v>
      </c>
      <c r="C88" s="62">
        <v>0.75</v>
      </c>
      <c r="D88" s="51">
        <f t="shared" si="1"/>
        <v>40840.75</v>
      </c>
      <c r="E88" s="63">
        <v>2.8393999999999999</v>
      </c>
      <c r="F88" s="63">
        <v>11.71</v>
      </c>
      <c r="G88" s="60" t="s">
        <v>18</v>
      </c>
      <c r="H88" s="67" t="s">
        <v>75</v>
      </c>
    </row>
    <row r="89" spans="1:8" x14ac:dyDescent="0.25">
      <c r="A89" s="24">
        <v>86</v>
      </c>
      <c r="B89" s="61">
        <v>40841</v>
      </c>
      <c r="C89" s="62">
        <v>0</v>
      </c>
      <c r="D89" s="51">
        <f t="shared" si="1"/>
        <v>40841</v>
      </c>
      <c r="E89" s="63">
        <v>2.8925000000000001</v>
      </c>
      <c r="F89" s="63">
        <v>5.71</v>
      </c>
      <c r="G89" s="60" t="s">
        <v>18</v>
      </c>
      <c r="H89" s="67" t="s">
        <v>75</v>
      </c>
    </row>
    <row r="90" spans="1:8" x14ac:dyDescent="0.25">
      <c r="A90" s="24">
        <v>87</v>
      </c>
      <c r="B90" s="61">
        <v>40841</v>
      </c>
      <c r="C90" s="62">
        <v>0.25</v>
      </c>
      <c r="D90" s="51">
        <f t="shared" si="1"/>
        <v>40841.25</v>
      </c>
      <c r="E90" s="63">
        <v>2.9331999999999998</v>
      </c>
      <c r="F90" s="63">
        <v>3.7040000000000002</v>
      </c>
      <c r="G90" s="60" t="s">
        <v>18</v>
      </c>
      <c r="H90" s="67" t="s">
        <v>75</v>
      </c>
    </row>
    <row r="91" spans="1:8" x14ac:dyDescent="0.25">
      <c r="A91" s="24">
        <v>88</v>
      </c>
      <c r="B91" s="61">
        <v>40841</v>
      </c>
      <c r="C91" s="62">
        <v>0.5</v>
      </c>
      <c r="D91" s="51">
        <f t="shared" si="1"/>
        <v>40841.5</v>
      </c>
      <c r="E91" s="63">
        <v>2.9946000000000002</v>
      </c>
      <c r="F91" s="63">
        <v>11.786</v>
      </c>
      <c r="G91" s="60" t="s">
        <v>18</v>
      </c>
      <c r="H91" s="67" t="s">
        <v>75</v>
      </c>
    </row>
    <row r="92" spans="1:8" x14ac:dyDescent="0.25">
      <c r="A92" s="24">
        <v>89</v>
      </c>
      <c r="B92" s="61">
        <v>40841</v>
      </c>
      <c r="C92" s="62">
        <v>0.75</v>
      </c>
      <c r="D92" s="51">
        <f t="shared" si="1"/>
        <v>40841.75</v>
      </c>
      <c r="E92" s="63">
        <v>2.9540000000000002</v>
      </c>
      <c r="F92" s="63">
        <v>11.477</v>
      </c>
      <c r="G92" s="60" t="s">
        <v>18</v>
      </c>
      <c r="H92" s="67" t="s">
        <v>75</v>
      </c>
    </row>
    <row r="93" spans="1:8" x14ac:dyDescent="0.25">
      <c r="A93" s="24">
        <v>90</v>
      </c>
      <c r="B93" s="61">
        <v>40842</v>
      </c>
      <c r="C93" s="62">
        <v>0</v>
      </c>
      <c r="D93" s="51">
        <f t="shared" si="1"/>
        <v>40842</v>
      </c>
      <c r="E93" s="63">
        <v>3.0019999999999998</v>
      </c>
      <c r="F93" s="63">
        <v>4.6630000000000003</v>
      </c>
      <c r="G93" s="60" t="s">
        <v>18</v>
      </c>
      <c r="H93" s="67" t="s">
        <v>75</v>
      </c>
    </row>
    <row r="94" spans="1:8" x14ac:dyDescent="0.25">
      <c r="A94" s="24">
        <v>91</v>
      </c>
      <c r="B94" s="61">
        <v>40842</v>
      </c>
      <c r="C94" s="62">
        <v>0.25</v>
      </c>
      <c r="D94" s="51">
        <f t="shared" si="1"/>
        <v>40842.25</v>
      </c>
      <c r="E94" s="63">
        <v>3.0672999999999999</v>
      </c>
      <c r="F94" s="63">
        <v>2.4780000000000002</v>
      </c>
      <c r="G94" s="60" t="s">
        <v>18</v>
      </c>
      <c r="H94" s="67" t="s">
        <v>75</v>
      </c>
    </row>
    <row r="95" spans="1:8" x14ac:dyDescent="0.25">
      <c r="A95" s="24">
        <v>92</v>
      </c>
      <c r="B95" s="61">
        <v>40842</v>
      </c>
      <c r="C95" s="62">
        <v>0.5</v>
      </c>
      <c r="D95" s="51">
        <f t="shared" si="1"/>
        <v>40842.5</v>
      </c>
      <c r="E95" s="63">
        <v>3.1002999999999998</v>
      </c>
      <c r="F95" s="63">
        <v>11.845000000000001</v>
      </c>
      <c r="G95" s="60" t="s">
        <v>18</v>
      </c>
      <c r="H95" s="67" t="s">
        <v>75</v>
      </c>
    </row>
    <row r="96" spans="1:8" x14ac:dyDescent="0.25">
      <c r="A96" s="24">
        <v>93</v>
      </c>
      <c r="B96" s="61">
        <v>40842</v>
      </c>
      <c r="C96" s="62">
        <v>0.75</v>
      </c>
      <c r="D96" s="51">
        <f t="shared" si="1"/>
        <v>40842.75</v>
      </c>
      <c r="E96" s="63">
        <v>3.0038</v>
      </c>
      <c r="F96" s="63">
        <v>13.159000000000001</v>
      </c>
      <c r="G96" s="60" t="s">
        <v>18</v>
      </c>
      <c r="H96" s="67" t="s">
        <v>75</v>
      </c>
    </row>
    <row r="97" spans="1:8" x14ac:dyDescent="0.25">
      <c r="A97" s="24">
        <v>94</v>
      </c>
      <c r="B97" s="61">
        <v>40843</v>
      </c>
      <c r="C97" s="62">
        <v>0</v>
      </c>
      <c r="D97" s="51">
        <f t="shared" si="1"/>
        <v>40843</v>
      </c>
      <c r="E97" s="63">
        <v>2.9725999999999999</v>
      </c>
      <c r="F97" s="63">
        <v>6.1749999999999998</v>
      </c>
      <c r="G97" s="60" t="s">
        <v>18</v>
      </c>
      <c r="H97" s="67" t="s">
        <v>75</v>
      </c>
    </row>
    <row r="98" spans="1:8" x14ac:dyDescent="0.25">
      <c r="A98" s="24">
        <v>95</v>
      </c>
      <c r="B98" s="61">
        <v>40843</v>
      </c>
      <c r="C98" s="62">
        <v>0.25</v>
      </c>
      <c r="D98" s="51">
        <f t="shared" si="1"/>
        <v>40843.25</v>
      </c>
      <c r="E98" s="63">
        <v>2.9380000000000002</v>
      </c>
      <c r="F98" s="63">
        <v>3.7469999999999999</v>
      </c>
      <c r="G98" s="60" t="s">
        <v>18</v>
      </c>
      <c r="H98" s="67" t="s">
        <v>75</v>
      </c>
    </row>
    <row r="99" spans="1:8" x14ac:dyDescent="0.25">
      <c r="A99" s="24">
        <v>96</v>
      </c>
      <c r="B99" s="61">
        <v>40843</v>
      </c>
      <c r="C99" s="62">
        <v>0.5</v>
      </c>
      <c r="D99" s="51">
        <f t="shared" si="1"/>
        <v>40843.5</v>
      </c>
      <c r="E99" s="63">
        <v>2.9826000000000001</v>
      </c>
      <c r="F99" s="63">
        <v>12.939</v>
      </c>
      <c r="G99" s="60" t="s">
        <v>18</v>
      </c>
      <c r="H99" s="67" t="s">
        <v>75</v>
      </c>
    </row>
    <row r="100" spans="1:8" x14ac:dyDescent="0.25">
      <c r="A100" s="24">
        <v>97</v>
      </c>
      <c r="B100" s="61">
        <v>40843</v>
      </c>
      <c r="C100" s="62">
        <v>0.75</v>
      </c>
      <c r="D100" s="51">
        <f t="shared" si="1"/>
        <v>40843.75</v>
      </c>
      <c r="E100" s="63">
        <v>2.9500999999999999</v>
      </c>
      <c r="F100" s="63">
        <v>12.653</v>
      </c>
      <c r="G100" s="60" t="s">
        <v>18</v>
      </c>
      <c r="H100" s="67" t="s">
        <v>75</v>
      </c>
    </row>
    <row r="101" spans="1:8" x14ac:dyDescent="0.25">
      <c r="A101" s="24">
        <v>98</v>
      </c>
      <c r="B101" s="61">
        <v>40844</v>
      </c>
      <c r="C101" s="62">
        <v>0</v>
      </c>
      <c r="D101" s="51">
        <f t="shared" si="1"/>
        <v>40844</v>
      </c>
      <c r="E101" s="63">
        <v>2.9653</v>
      </c>
      <c r="F101" s="63">
        <v>3.68</v>
      </c>
      <c r="G101" s="60" t="s">
        <v>18</v>
      </c>
      <c r="H101" s="67" t="s">
        <v>75</v>
      </c>
    </row>
    <row r="102" spans="1:8" x14ac:dyDescent="0.25">
      <c r="A102" s="24">
        <v>99</v>
      </c>
      <c r="B102" s="61">
        <v>40844</v>
      </c>
      <c r="C102" s="62">
        <v>0.25</v>
      </c>
      <c r="D102" s="51">
        <f t="shared" si="1"/>
        <v>40844.25</v>
      </c>
      <c r="E102" s="63">
        <v>3.0133000000000001</v>
      </c>
      <c r="F102" s="63">
        <v>2.5459999999999998</v>
      </c>
      <c r="G102" s="60" t="s">
        <v>18</v>
      </c>
      <c r="H102" s="67" t="s">
        <v>75</v>
      </c>
    </row>
    <row r="103" spans="1:8" x14ac:dyDescent="0.25">
      <c r="A103" s="24">
        <v>100</v>
      </c>
      <c r="B103" s="61">
        <v>40844</v>
      </c>
      <c r="C103" s="62">
        <v>0.5</v>
      </c>
      <c r="D103" s="51">
        <f t="shared" si="1"/>
        <v>40844.5</v>
      </c>
      <c r="E103" s="63">
        <v>2.9944999999999999</v>
      </c>
      <c r="F103" s="63">
        <v>12.513999999999999</v>
      </c>
      <c r="G103" s="60" t="s">
        <v>18</v>
      </c>
      <c r="H103" s="67" t="s">
        <v>75</v>
      </c>
    </row>
    <row r="104" spans="1:8" x14ac:dyDescent="0.25">
      <c r="A104" s="24">
        <v>101</v>
      </c>
      <c r="B104" s="61">
        <v>40844</v>
      </c>
      <c r="C104" s="62">
        <v>0.75</v>
      </c>
      <c r="D104" s="51">
        <f t="shared" si="1"/>
        <v>40844.75</v>
      </c>
      <c r="E104" s="63">
        <v>2.8811</v>
      </c>
      <c r="F104" s="63">
        <v>12.319000000000001</v>
      </c>
      <c r="G104" s="60" t="s">
        <v>18</v>
      </c>
      <c r="H104" s="67" t="s">
        <v>75</v>
      </c>
    </row>
    <row r="105" spans="1:8" x14ac:dyDescent="0.25">
      <c r="A105" s="24">
        <v>102</v>
      </c>
      <c r="B105" s="61">
        <v>40845</v>
      </c>
      <c r="C105" s="62">
        <v>0</v>
      </c>
      <c r="D105" s="51">
        <f t="shared" si="1"/>
        <v>40845</v>
      </c>
      <c r="E105" s="63">
        <v>2.8416000000000001</v>
      </c>
      <c r="F105" s="63">
        <v>7.4390000000000001</v>
      </c>
      <c r="G105" s="60" t="s">
        <v>18</v>
      </c>
      <c r="H105" s="67" t="s">
        <v>75</v>
      </c>
    </row>
    <row r="106" spans="1:8" x14ac:dyDescent="0.25">
      <c r="A106" s="24">
        <v>103</v>
      </c>
      <c r="B106" s="61">
        <v>40845</v>
      </c>
      <c r="C106" s="62">
        <v>0.25</v>
      </c>
      <c r="D106" s="51">
        <f t="shared" si="1"/>
        <v>40845.25</v>
      </c>
      <c r="E106" s="63">
        <v>2.9108999999999998</v>
      </c>
      <c r="F106" s="63">
        <v>8.8149999999999995</v>
      </c>
      <c r="G106" s="60" t="s">
        <v>18</v>
      </c>
      <c r="H106" s="67" t="s">
        <v>75</v>
      </c>
    </row>
    <row r="107" spans="1:8" x14ac:dyDescent="0.25">
      <c r="A107" s="24">
        <v>104</v>
      </c>
      <c r="B107" s="61">
        <v>40845</v>
      </c>
      <c r="C107" s="62">
        <v>0.5</v>
      </c>
      <c r="D107" s="51">
        <f t="shared" si="1"/>
        <v>40845.5</v>
      </c>
      <c r="E107" s="63">
        <v>2.9908999999999999</v>
      </c>
      <c r="F107" s="63">
        <v>14.907</v>
      </c>
      <c r="G107" s="60" t="s">
        <v>18</v>
      </c>
      <c r="H107" s="67" t="s">
        <v>75</v>
      </c>
    </row>
    <row r="108" spans="1:8" x14ac:dyDescent="0.25">
      <c r="A108" s="24">
        <v>105</v>
      </c>
      <c r="B108" s="61">
        <v>40845</v>
      </c>
      <c r="C108" s="62">
        <v>0.75</v>
      </c>
      <c r="D108" s="51">
        <f t="shared" si="1"/>
        <v>40845.75</v>
      </c>
      <c r="E108" s="63">
        <v>2.9746999999999999</v>
      </c>
      <c r="F108" s="63">
        <v>15.135999999999999</v>
      </c>
      <c r="G108" s="60" t="s">
        <v>18</v>
      </c>
      <c r="H108" s="67" t="s">
        <v>75</v>
      </c>
    </row>
    <row r="109" spans="1:8" x14ac:dyDescent="0.25">
      <c r="A109" s="24">
        <v>106</v>
      </c>
      <c r="B109" s="61">
        <v>40846</v>
      </c>
      <c r="C109" s="62">
        <v>0</v>
      </c>
      <c r="D109" s="51">
        <f t="shared" si="1"/>
        <v>40846</v>
      </c>
      <c r="E109" s="63">
        <v>2.9961000000000002</v>
      </c>
      <c r="F109" s="63">
        <v>6.7519999999999998</v>
      </c>
      <c r="G109" s="60" t="s">
        <v>18</v>
      </c>
      <c r="H109" s="67" t="s">
        <v>75</v>
      </c>
    </row>
    <row r="110" spans="1:8" x14ac:dyDescent="0.25">
      <c r="A110" s="24">
        <v>107</v>
      </c>
      <c r="B110" s="61">
        <v>40846</v>
      </c>
      <c r="C110" s="62">
        <v>0.25</v>
      </c>
      <c r="D110" s="51">
        <f t="shared" si="1"/>
        <v>40846.25</v>
      </c>
      <c r="E110" s="63">
        <v>3.0030000000000001</v>
      </c>
      <c r="F110" s="63">
        <v>7.3120000000000003</v>
      </c>
      <c r="G110" s="60" t="s">
        <v>18</v>
      </c>
      <c r="H110" s="67" t="s">
        <v>75</v>
      </c>
    </row>
    <row r="111" spans="1:8" x14ac:dyDescent="0.25">
      <c r="A111" s="24">
        <v>108</v>
      </c>
      <c r="B111" s="61">
        <v>40846</v>
      </c>
      <c r="C111" s="62">
        <v>0.5</v>
      </c>
      <c r="D111" s="51">
        <f t="shared" si="1"/>
        <v>40846.5</v>
      </c>
      <c r="E111" s="63">
        <v>3.0213999999999999</v>
      </c>
      <c r="F111" s="63">
        <v>16.559000000000001</v>
      </c>
      <c r="G111" s="60" t="s">
        <v>18</v>
      </c>
      <c r="H111" s="67" t="s">
        <v>75</v>
      </c>
    </row>
    <row r="112" spans="1:8" x14ac:dyDescent="0.25">
      <c r="A112" s="24">
        <v>109</v>
      </c>
      <c r="B112" s="61">
        <v>40846</v>
      </c>
      <c r="C112" s="62">
        <v>0.75</v>
      </c>
      <c r="D112" s="51">
        <f t="shared" si="1"/>
        <v>40846.75</v>
      </c>
      <c r="E112" s="63">
        <v>2.9051</v>
      </c>
      <c r="F112" s="63">
        <v>19.585999999999999</v>
      </c>
      <c r="G112" s="60" t="s">
        <v>18</v>
      </c>
      <c r="H112" s="67" t="s">
        <v>75</v>
      </c>
    </row>
    <row r="113" spans="1:8" x14ac:dyDescent="0.25">
      <c r="A113" s="24">
        <v>110</v>
      </c>
      <c r="B113" s="61">
        <v>40847</v>
      </c>
      <c r="C113" s="62">
        <v>0</v>
      </c>
      <c r="D113" s="51">
        <f t="shared" si="1"/>
        <v>40847</v>
      </c>
      <c r="E113" s="63">
        <v>2.8765999999999998</v>
      </c>
      <c r="F113" s="63">
        <v>9.625</v>
      </c>
      <c r="G113" s="60" t="s">
        <v>18</v>
      </c>
      <c r="H113" s="67" t="s">
        <v>75</v>
      </c>
    </row>
    <row r="114" spans="1:8" x14ac:dyDescent="0.25">
      <c r="A114" s="24">
        <v>111</v>
      </c>
      <c r="B114" s="61">
        <v>40847</v>
      </c>
      <c r="C114" s="62">
        <v>0.25</v>
      </c>
      <c r="D114" s="51">
        <f t="shared" si="1"/>
        <v>40847.25</v>
      </c>
      <c r="E114" s="63">
        <v>2.8418000000000001</v>
      </c>
      <c r="F114" s="63">
        <v>9.6750000000000007</v>
      </c>
      <c r="G114" s="60" t="s">
        <v>18</v>
      </c>
      <c r="H114" s="67" t="s">
        <v>75</v>
      </c>
    </row>
    <row r="115" spans="1:8" x14ac:dyDescent="0.25">
      <c r="A115" s="24">
        <v>112</v>
      </c>
      <c r="B115" s="61">
        <v>40847</v>
      </c>
      <c r="C115" s="62">
        <v>0.5</v>
      </c>
      <c r="D115" s="51">
        <f t="shared" si="1"/>
        <v>40847.5</v>
      </c>
      <c r="E115" s="63">
        <v>2.8940999999999999</v>
      </c>
      <c r="F115" s="63">
        <v>14.289</v>
      </c>
      <c r="G115" s="60" t="s">
        <v>18</v>
      </c>
      <c r="H115" s="67" t="s">
        <v>75</v>
      </c>
    </row>
    <row r="116" spans="1:8" x14ac:dyDescent="0.25">
      <c r="A116" s="24">
        <v>113</v>
      </c>
      <c r="B116" s="61">
        <v>40847</v>
      </c>
      <c r="C116" s="62">
        <v>0.75</v>
      </c>
      <c r="D116" s="51">
        <f t="shared" si="1"/>
        <v>40847.75</v>
      </c>
      <c r="E116" s="63">
        <v>2.8664000000000001</v>
      </c>
      <c r="F116" s="63">
        <v>12.577</v>
      </c>
      <c r="G116" s="60" t="s">
        <v>18</v>
      </c>
      <c r="H116" s="67" t="s">
        <v>75</v>
      </c>
    </row>
    <row r="117" spans="1:8" x14ac:dyDescent="0.25">
      <c r="A117" s="24">
        <v>114</v>
      </c>
      <c r="B117" s="61">
        <v>40848</v>
      </c>
      <c r="C117" s="62">
        <v>0</v>
      </c>
      <c r="D117" s="51">
        <f t="shared" si="1"/>
        <v>40848</v>
      </c>
      <c r="E117" s="63">
        <v>2.8938000000000001</v>
      </c>
      <c r="F117" s="63">
        <v>5.2850000000000001</v>
      </c>
      <c r="G117" s="60" t="s">
        <v>18</v>
      </c>
      <c r="H117" s="67" t="s">
        <v>75</v>
      </c>
    </row>
    <row r="118" spans="1:8" x14ac:dyDescent="0.25">
      <c r="A118" s="24">
        <v>115</v>
      </c>
      <c r="B118" s="61">
        <v>40848</v>
      </c>
      <c r="C118" s="62">
        <v>0.25</v>
      </c>
      <c r="D118" s="51">
        <f t="shared" si="1"/>
        <v>40848.25</v>
      </c>
      <c r="E118" s="63">
        <v>2.9300999999999999</v>
      </c>
      <c r="F118" s="63">
        <v>3.4660000000000002</v>
      </c>
      <c r="G118" s="60" t="s">
        <v>18</v>
      </c>
      <c r="H118" s="67" t="s">
        <v>75</v>
      </c>
    </row>
    <row r="119" spans="1:8" x14ac:dyDescent="0.25">
      <c r="A119" s="24">
        <v>116</v>
      </c>
      <c r="B119" s="61">
        <v>40848</v>
      </c>
      <c r="C119" s="62">
        <v>0.5</v>
      </c>
      <c r="D119" s="51">
        <f t="shared" si="1"/>
        <v>40848.5</v>
      </c>
      <c r="E119" s="63">
        <v>3.0434000000000001</v>
      </c>
      <c r="F119" s="63">
        <v>9.1999999999999993</v>
      </c>
      <c r="G119" s="60" t="s">
        <v>18</v>
      </c>
      <c r="H119" s="67" t="s">
        <v>75</v>
      </c>
    </row>
    <row r="120" spans="1:8" x14ac:dyDescent="0.25">
      <c r="A120" s="24">
        <v>117</v>
      </c>
      <c r="B120" s="61">
        <v>40848</v>
      </c>
      <c r="C120" s="62">
        <v>0.75</v>
      </c>
      <c r="D120" s="51">
        <f t="shared" si="1"/>
        <v>40848.75</v>
      </c>
      <c r="E120" s="63">
        <v>3.1076000000000001</v>
      </c>
      <c r="F120" s="63">
        <v>8.5809999999999995</v>
      </c>
      <c r="G120" s="60" t="s">
        <v>18</v>
      </c>
      <c r="H120" s="67" t="s">
        <v>75</v>
      </c>
    </row>
    <row r="121" spans="1:8" x14ac:dyDescent="0.25">
      <c r="A121" s="24">
        <v>118</v>
      </c>
      <c r="B121" s="61">
        <v>40849</v>
      </c>
      <c r="C121" s="62">
        <v>0</v>
      </c>
      <c r="D121" s="51">
        <f t="shared" si="1"/>
        <v>40849</v>
      </c>
      <c r="E121" s="63">
        <v>3.1812999999999998</v>
      </c>
      <c r="F121" s="63">
        <v>2.6709999999999998</v>
      </c>
      <c r="G121" s="60" t="s">
        <v>18</v>
      </c>
      <c r="H121" s="67" t="s">
        <v>75</v>
      </c>
    </row>
    <row r="122" spans="1:8" x14ac:dyDescent="0.25">
      <c r="A122" s="24">
        <v>119</v>
      </c>
      <c r="B122" s="61">
        <v>40849</v>
      </c>
      <c r="C122" s="62">
        <v>0.25</v>
      </c>
      <c r="D122" s="51">
        <f t="shared" si="1"/>
        <v>40849.25</v>
      </c>
      <c r="E122" s="63">
        <v>3.2229999999999999</v>
      </c>
      <c r="F122" s="63">
        <v>0.49399999999999999</v>
      </c>
      <c r="G122" s="60" t="s">
        <v>18</v>
      </c>
      <c r="H122" s="67" t="s">
        <v>75</v>
      </c>
    </row>
    <row r="123" spans="1:8" x14ac:dyDescent="0.25">
      <c r="A123" s="24">
        <v>120</v>
      </c>
      <c r="B123" s="61">
        <v>40849</v>
      </c>
      <c r="C123" s="62">
        <v>0.5</v>
      </c>
      <c r="D123" s="51">
        <f t="shared" si="1"/>
        <v>40849.5</v>
      </c>
      <c r="E123" s="63">
        <v>3.2109000000000001</v>
      </c>
      <c r="F123" s="63">
        <v>9.4109999999999996</v>
      </c>
      <c r="G123" s="60" t="s">
        <v>18</v>
      </c>
      <c r="H123" s="67" t="s">
        <v>75</v>
      </c>
    </row>
    <row r="124" spans="1:8" x14ac:dyDescent="0.25">
      <c r="A124" s="24">
        <v>121</v>
      </c>
      <c r="B124" s="61">
        <v>40849</v>
      </c>
      <c r="C124" s="62">
        <v>0.75</v>
      </c>
      <c r="D124" s="51">
        <f t="shared" si="1"/>
        <v>40849.75</v>
      </c>
      <c r="E124" s="63">
        <v>2.9841000000000002</v>
      </c>
      <c r="F124" s="63">
        <v>9.641</v>
      </c>
      <c r="G124" s="60" t="s">
        <v>18</v>
      </c>
      <c r="H124" s="67" t="s">
        <v>75</v>
      </c>
    </row>
    <row r="125" spans="1:8" x14ac:dyDescent="0.25">
      <c r="A125" s="24">
        <v>122</v>
      </c>
      <c r="B125" s="61">
        <v>40850</v>
      </c>
      <c r="C125" s="62">
        <v>0</v>
      </c>
      <c r="D125" s="51">
        <f t="shared" si="1"/>
        <v>40850</v>
      </c>
      <c r="E125" s="63">
        <v>2.8214999999999999</v>
      </c>
      <c r="F125" s="63">
        <v>6.0629999999999997</v>
      </c>
      <c r="G125" s="60" t="s">
        <v>18</v>
      </c>
      <c r="H125" s="67" t="s">
        <v>75</v>
      </c>
    </row>
    <row r="126" spans="1:8" x14ac:dyDescent="0.25">
      <c r="A126" s="24">
        <v>123</v>
      </c>
      <c r="B126" s="61">
        <v>40850</v>
      </c>
      <c r="C126" s="62">
        <v>0.25</v>
      </c>
      <c r="D126" s="51">
        <f t="shared" si="1"/>
        <v>40850.25</v>
      </c>
      <c r="E126" s="63">
        <v>2.6819999999999999</v>
      </c>
      <c r="F126" s="63">
        <v>6.0119999999999996</v>
      </c>
      <c r="G126" s="60" t="s">
        <v>18</v>
      </c>
      <c r="H126" s="67" t="s">
        <v>75</v>
      </c>
    </row>
    <row r="127" spans="1:8" x14ac:dyDescent="0.25">
      <c r="A127" s="24">
        <v>124</v>
      </c>
      <c r="B127" s="61">
        <v>40850</v>
      </c>
      <c r="C127" s="62">
        <v>0.5</v>
      </c>
      <c r="D127" s="51">
        <f t="shared" si="1"/>
        <v>40850.5</v>
      </c>
      <c r="E127" s="63">
        <v>2.5657000000000001</v>
      </c>
      <c r="F127" s="63">
        <v>11.916</v>
      </c>
      <c r="G127" s="60" t="s">
        <v>18</v>
      </c>
      <c r="H127" s="67" t="s">
        <v>75</v>
      </c>
    </row>
    <row r="128" spans="1:8" x14ac:dyDescent="0.25">
      <c r="A128" s="24">
        <v>125</v>
      </c>
      <c r="B128" s="61">
        <v>40850</v>
      </c>
      <c r="C128" s="62">
        <v>0.75</v>
      </c>
      <c r="D128" s="51">
        <f t="shared" si="1"/>
        <v>40850.75</v>
      </c>
      <c r="E128" s="63">
        <v>2.3576999999999999</v>
      </c>
      <c r="F128" s="63">
        <v>10.343999999999999</v>
      </c>
      <c r="G128" s="60" t="s">
        <v>18</v>
      </c>
      <c r="H128" s="67" t="s">
        <v>75</v>
      </c>
    </row>
    <row r="129" spans="1:8" x14ac:dyDescent="0.25">
      <c r="A129" s="24">
        <v>126</v>
      </c>
      <c r="B129" s="61">
        <v>40851</v>
      </c>
      <c r="C129" s="62">
        <v>0</v>
      </c>
      <c r="D129" s="51">
        <f t="shared" si="1"/>
        <v>40851</v>
      </c>
      <c r="E129" s="63">
        <v>2.2993999999999999</v>
      </c>
      <c r="F129" s="63">
        <v>6.2779999999999996</v>
      </c>
      <c r="G129" s="60" t="s">
        <v>18</v>
      </c>
      <c r="H129" s="67" t="s">
        <v>75</v>
      </c>
    </row>
    <row r="130" spans="1:8" x14ac:dyDescent="0.25">
      <c r="A130" s="24">
        <v>127</v>
      </c>
      <c r="B130" s="61">
        <v>40851</v>
      </c>
      <c r="C130" s="62">
        <v>0.25</v>
      </c>
      <c r="D130" s="51">
        <f t="shared" si="1"/>
        <v>40851.25</v>
      </c>
      <c r="E130" s="63">
        <v>2.2978999999999998</v>
      </c>
      <c r="F130" s="63">
        <v>3.625</v>
      </c>
      <c r="G130" s="60" t="s">
        <v>18</v>
      </c>
      <c r="H130" s="67" t="s">
        <v>75</v>
      </c>
    </row>
    <row r="131" spans="1:8" x14ac:dyDescent="0.25">
      <c r="A131" s="24">
        <v>128</v>
      </c>
      <c r="B131" s="61">
        <v>40851</v>
      </c>
      <c r="C131" s="62">
        <v>0.5</v>
      </c>
      <c r="D131" s="51">
        <f t="shared" si="1"/>
        <v>40851.5</v>
      </c>
      <c r="E131" s="63">
        <v>2.4085999999999999</v>
      </c>
      <c r="F131" s="63">
        <v>5.3150000000000004</v>
      </c>
      <c r="G131" s="60" t="s">
        <v>18</v>
      </c>
      <c r="H131" s="67" t="s">
        <v>75</v>
      </c>
    </row>
    <row r="132" spans="1:8" x14ac:dyDescent="0.25">
      <c r="A132" s="24">
        <v>129</v>
      </c>
      <c r="B132" s="61">
        <v>40851</v>
      </c>
      <c r="C132" s="62">
        <v>0.75</v>
      </c>
      <c r="D132" s="51">
        <f t="shared" si="1"/>
        <v>40851.75</v>
      </c>
      <c r="E132" s="63">
        <v>2.4731000000000001</v>
      </c>
      <c r="F132" s="63">
        <v>4.7640000000000002</v>
      </c>
      <c r="G132" s="60" t="s">
        <v>18</v>
      </c>
      <c r="H132" s="67" t="s">
        <v>75</v>
      </c>
    </row>
    <row r="133" spans="1:8" x14ac:dyDescent="0.25">
      <c r="A133" s="24">
        <v>130</v>
      </c>
      <c r="B133" s="61">
        <v>40852</v>
      </c>
      <c r="C133" s="62">
        <v>0</v>
      </c>
      <c r="D133" s="51">
        <f t="shared" ref="D133:D196" si="2">B133+C133</f>
        <v>40852</v>
      </c>
      <c r="E133" s="63">
        <v>2.4731000000000001</v>
      </c>
      <c r="F133" s="63">
        <v>3.923</v>
      </c>
      <c r="G133" s="60" t="s">
        <v>18</v>
      </c>
      <c r="H133" s="67" t="s">
        <v>75</v>
      </c>
    </row>
    <row r="134" spans="1:8" x14ac:dyDescent="0.25">
      <c r="A134" s="24">
        <v>131</v>
      </c>
      <c r="B134" s="61">
        <v>40852</v>
      </c>
      <c r="C134" s="62">
        <v>0.25</v>
      </c>
      <c r="D134" s="51">
        <f t="shared" si="2"/>
        <v>40852.25</v>
      </c>
      <c r="E134" s="63">
        <v>2.4973000000000001</v>
      </c>
      <c r="F134" s="63">
        <v>2.278</v>
      </c>
      <c r="G134" s="60" t="s">
        <v>18</v>
      </c>
      <c r="H134" s="67" t="s">
        <v>75</v>
      </c>
    </row>
    <row r="135" spans="1:8" x14ac:dyDescent="0.25">
      <c r="A135" s="24">
        <v>132</v>
      </c>
      <c r="B135" s="61">
        <v>40852</v>
      </c>
      <c r="C135" s="62">
        <v>0.5</v>
      </c>
      <c r="D135" s="51">
        <f t="shared" si="2"/>
        <v>40852.5</v>
      </c>
      <c r="E135" s="63">
        <v>2.5659000000000001</v>
      </c>
      <c r="F135" s="63">
        <v>7.2770000000000001</v>
      </c>
      <c r="G135" s="60" t="s">
        <v>18</v>
      </c>
      <c r="H135" s="67" t="s">
        <v>75</v>
      </c>
    </row>
    <row r="136" spans="1:8" x14ac:dyDescent="0.25">
      <c r="A136" s="24">
        <v>133</v>
      </c>
      <c r="B136" s="61">
        <v>40852</v>
      </c>
      <c r="C136" s="62">
        <v>0.75</v>
      </c>
      <c r="D136" s="51">
        <f t="shared" si="2"/>
        <v>40852.75</v>
      </c>
      <c r="E136" s="63">
        <v>2.5632000000000001</v>
      </c>
      <c r="F136" s="63">
        <v>5.4660000000000002</v>
      </c>
      <c r="G136" s="60" t="s">
        <v>18</v>
      </c>
      <c r="H136" s="67" t="s">
        <v>75</v>
      </c>
    </row>
    <row r="137" spans="1:8" x14ac:dyDescent="0.25">
      <c r="A137" s="24">
        <v>134</v>
      </c>
      <c r="B137" s="61">
        <v>40853</v>
      </c>
      <c r="C137" s="62">
        <v>0</v>
      </c>
      <c r="D137" s="51">
        <f t="shared" si="2"/>
        <v>40853</v>
      </c>
      <c r="E137" s="63">
        <v>2.5788000000000002</v>
      </c>
      <c r="F137" s="63">
        <v>1.44</v>
      </c>
      <c r="G137" s="60" t="s">
        <v>18</v>
      </c>
      <c r="H137" s="67" t="s">
        <v>75</v>
      </c>
    </row>
    <row r="138" spans="1:8" x14ac:dyDescent="0.25">
      <c r="A138" s="24">
        <v>135</v>
      </c>
      <c r="B138" s="61">
        <v>40853</v>
      </c>
      <c r="C138" s="62">
        <v>0.25</v>
      </c>
      <c r="D138" s="51">
        <f t="shared" si="2"/>
        <v>40853.25</v>
      </c>
      <c r="E138" s="63">
        <v>2.5714999999999999</v>
      </c>
      <c r="F138" s="63">
        <v>3.0190000000000001</v>
      </c>
      <c r="G138" s="60" t="s">
        <v>18</v>
      </c>
      <c r="H138" s="67" t="s">
        <v>75</v>
      </c>
    </row>
    <row r="139" spans="1:8" x14ac:dyDescent="0.25">
      <c r="A139" s="24">
        <v>136</v>
      </c>
      <c r="B139" s="61">
        <v>40853</v>
      </c>
      <c r="C139" s="62">
        <v>0.5</v>
      </c>
      <c r="D139" s="51">
        <f t="shared" si="2"/>
        <v>40853.5</v>
      </c>
      <c r="E139" s="63">
        <v>2.6495000000000002</v>
      </c>
      <c r="F139" s="63">
        <v>6.3259999999999996</v>
      </c>
      <c r="G139" s="60" t="s">
        <v>18</v>
      </c>
      <c r="H139" s="67" t="s">
        <v>75</v>
      </c>
    </row>
    <row r="140" spans="1:8" x14ac:dyDescent="0.25">
      <c r="A140" s="24">
        <v>137</v>
      </c>
      <c r="B140" s="61">
        <v>40853</v>
      </c>
      <c r="C140" s="62">
        <v>0.75</v>
      </c>
      <c r="D140" s="51">
        <f t="shared" si="2"/>
        <v>40853.75</v>
      </c>
      <c r="E140" s="63">
        <v>2.6999</v>
      </c>
      <c r="F140" s="63">
        <v>6.8070000000000004</v>
      </c>
      <c r="G140" s="60" t="s">
        <v>18</v>
      </c>
      <c r="H140" s="67" t="s">
        <v>75</v>
      </c>
    </row>
    <row r="141" spans="1:8" x14ac:dyDescent="0.25">
      <c r="A141" s="24">
        <v>138</v>
      </c>
      <c r="B141" s="61">
        <v>40854</v>
      </c>
      <c r="C141" s="62">
        <v>0</v>
      </c>
      <c r="D141" s="51">
        <f t="shared" si="2"/>
        <v>40854</v>
      </c>
      <c r="E141" s="63">
        <v>2.8062</v>
      </c>
      <c r="F141" s="63">
        <v>4.0860000000000003</v>
      </c>
      <c r="G141" s="60" t="s">
        <v>18</v>
      </c>
      <c r="H141" s="67" t="s">
        <v>75</v>
      </c>
    </row>
    <row r="142" spans="1:8" x14ac:dyDescent="0.25">
      <c r="A142" s="24">
        <v>139</v>
      </c>
      <c r="B142" s="61">
        <v>40854</v>
      </c>
      <c r="C142" s="62">
        <v>0.25</v>
      </c>
      <c r="D142" s="51">
        <f t="shared" si="2"/>
        <v>40854.25</v>
      </c>
      <c r="E142" s="63">
        <v>2.8635000000000002</v>
      </c>
      <c r="F142" s="63">
        <v>3.8450000000000002</v>
      </c>
      <c r="G142" s="60" t="s">
        <v>18</v>
      </c>
      <c r="H142" s="67" t="s">
        <v>75</v>
      </c>
    </row>
    <row r="143" spans="1:8" x14ac:dyDescent="0.25">
      <c r="A143" s="24">
        <v>140</v>
      </c>
      <c r="B143" s="61">
        <v>40854</v>
      </c>
      <c r="C143" s="62">
        <v>0.5</v>
      </c>
      <c r="D143" s="51">
        <f t="shared" si="2"/>
        <v>40854.5</v>
      </c>
      <c r="E143" s="63">
        <v>2.9464999999999999</v>
      </c>
      <c r="F143" s="63">
        <v>8.2279999999999998</v>
      </c>
      <c r="G143" s="60" t="s">
        <v>18</v>
      </c>
      <c r="H143" s="67" t="s">
        <v>75</v>
      </c>
    </row>
    <row r="144" spans="1:8" x14ac:dyDescent="0.25">
      <c r="A144" s="24">
        <v>141</v>
      </c>
      <c r="B144" s="61">
        <v>40854</v>
      </c>
      <c r="C144" s="62">
        <v>0.75</v>
      </c>
      <c r="D144" s="51">
        <f t="shared" si="2"/>
        <v>40854.75</v>
      </c>
      <c r="E144" s="63">
        <v>2.9698000000000002</v>
      </c>
      <c r="F144" s="63">
        <v>7.109</v>
      </c>
      <c r="G144" s="60" t="s">
        <v>18</v>
      </c>
      <c r="H144" s="67" t="s">
        <v>75</v>
      </c>
    </row>
    <row r="145" spans="1:8" x14ac:dyDescent="0.25">
      <c r="A145" s="24">
        <v>142</v>
      </c>
      <c r="B145" s="61">
        <v>40855</v>
      </c>
      <c r="C145" s="62">
        <v>0</v>
      </c>
      <c r="D145" s="51">
        <f t="shared" si="2"/>
        <v>40855</v>
      </c>
      <c r="E145" s="63">
        <v>2.9845999999999999</v>
      </c>
      <c r="F145" s="63">
        <v>1.837</v>
      </c>
      <c r="G145" s="60" t="s">
        <v>18</v>
      </c>
      <c r="H145" s="67" t="s">
        <v>75</v>
      </c>
    </row>
    <row r="146" spans="1:8" x14ac:dyDescent="0.25">
      <c r="A146" s="24">
        <v>143</v>
      </c>
      <c r="B146" s="61">
        <v>40855</v>
      </c>
      <c r="C146" s="62">
        <v>0.25</v>
      </c>
      <c r="D146" s="51">
        <f t="shared" si="2"/>
        <v>40855.25</v>
      </c>
      <c r="E146" s="63">
        <v>3.0047999999999999</v>
      </c>
      <c r="F146" s="63">
        <v>0.33800000000000002</v>
      </c>
      <c r="G146" s="60" t="s">
        <v>18</v>
      </c>
      <c r="H146" s="67" t="s">
        <v>75</v>
      </c>
    </row>
    <row r="147" spans="1:8" x14ac:dyDescent="0.25">
      <c r="A147" s="24">
        <v>144</v>
      </c>
      <c r="B147" s="61">
        <v>40855</v>
      </c>
      <c r="C147" s="62">
        <v>0.5</v>
      </c>
      <c r="D147" s="51">
        <f t="shared" si="2"/>
        <v>40855.5</v>
      </c>
      <c r="E147" s="63">
        <v>3.0832000000000002</v>
      </c>
      <c r="F147" s="63">
        <v>9.6140000000000008</v>
      </c>
      <c r="G147" s="60" t="s">
        <v>18</v>
      </c>
      <c r="H147" s="67" t="s">
        <v>75</v>
      </c>
    </row>
    <row r="148" spans="1:8" x14ac:dyDescent="0.25">
      <c r="A148" s="24">
        <v>145</v>
      </c>
      <c r="B148" s="61">
        <v>40855</v>
      </c>
      <c r="C148" s="62">
        <v>0.75</v>
      </c>
      <c r="D148" s="51">
        <f t="shared" si="2"/>
        <v>40855.75</v>
      </c>
      <c r="E148" s="63">
        <v>3.1213000000000002</v>
      </c>
      <c r="F148" s="63">
        <v>9.3930000000000007</v>
      </c>
      <c r="G148" s="60" t="s">
        <v>18</v>
      </c>
      <c r="H148" s="67" t="s">
        <v>75</v>
      </c>
    </row>
    <row r="149" spans="1:8" x14ac:dyDescent="0.25">
      <c r="A149" s="24">
        <v>146</v>
      </c>
      <c r="B149" s="61">
        <v>40856</v>
      </c>
      <c r="C149" s="62">
        <v>0</v>
      </c>
      <c r="D149" s="51">
        <f t="shared" si="2"/>
        <v>40856</v>
      </c>
      <c r="E149" s="63">
        <v>3.1654</v>
      </c>
      <c r="F149" s="63">
        <v>1.423</v>
      </c>
      <c r="G149" s="60" t="s">
        <v>18</v>
      </c>
      <c r="H149" s="67" t="s">
        <v>75</v>
      </c>
    </row>
    <row r="150" spans="1:8" x14ac:dyDescent="0.25">
      <c r="A150" s="24">
        <v>147</v>
      </c>
      <c r="B150" s="61">
        <v>40856</v>
      </c>
      <c r="C150" s="62">
        <v>0.25</v>
      </c>
      <c r="D150" s="51">
        <f t="shared" si="2"/>
        <v>40856.25</v>
      </c>
      <c r="E150" s="63">
        <v>3.2079</v>
      </c>
      <c r="F150" s="63">
        <v>0.15</v>
      </c>
      <c r="G150" s="60" t="s">
        <v>18</v>
      </c>
      <c r="H150" s="67" t="s">
        <v>75</v>
      </c>
    </row>
    <row r="151" spans="1:8" x14ac:dyDescent="0.25">
      <c r="A151" s="24">
        <v>148</v>
      </c>
      <c r="B151" s="61">
        <v>40856</v>
      </c>
      <c r="C151" s="62">
        <v>0.5</v>
      </c>
      <c r="D151" s="51">
        <f t="shared" si="2"/>
        <v>40856.5</v>
      </c>
      <c r="E151" s="63">
        <v>3.24</v>
      </c>
      <c r="F151" s="63">
        <v>8.1159999999999997</v>
      </c>
      <c r="G151" s="60" t="s">
        <v>18</v>
      </c>
      <c r="H151" s="67" t="s">
        <v>75</v>
      </c>
    </row>
    <row r="152" spans="1:8" x14ac:dyDescent="0.25">
      <c r="A152" s="24">
        <v>149</v>
      </c>
      <c r="B152" s="61">
        <v>40856</v>
      </c>
      <c r="C152" s="62">
        <v>0.75</v>
      </c>
      <c r="D152" s="51">
        <f t="shared" si="2"/>
        <v>40856.75</v>
      </c>
      <c r="E152" s="63">
        <v>3.1322000000000001</v>
      </c>
      <c r="F152" s="63">
        <v>8.1630000000000003</v>
      </c>
      <c r="G152" s="60" t="s">
        <v>18</v>
      </c>
      <c r="H152" s="67" t="s">
        <v>75</v>
      </c>
    </row>
    <row r="153" spans="1:8" x14ac:dyDescent="0.25">
      <c r="A153" s="24">
        <v>150</v>
      </c>
      <c r="B153" s="61">
        <v>40857</v>
      </c>
      <c r="C153" s="62">
        <v>0</v>
      </c>
      <c r="D153" s="51">
        <f t="shared" si="2"/>
        <v>40857</v>
      </c>
      <c r="E153" s="63">
        <v>3.1097000000000001</v>
      </c>
      <c r="F153" s="63">
        <v>2.0089999999999999</v>
      </c>
      <c r="G153" s="60" t="s">
        <v>18</v>
      </c>
      <c r="H153" s="67" t="s">
        <v>75</v>
      </c>
    </row>
    <row r="154" spans="1:8" x14ac:dyDescent="0.25">
      <c r="A154" s="24">
        <v>151</v>
      </c>
      <c r="B154" s="61">
        <v>40857</v>
      </c>
      <c r="C154" s="62">
        <v>0.25</v>
      </c>
      <c r="D154" s="51">
        <f t="shared" si="2"/>
        <v>40857.25</v>
      </c>
      <c r="E154" s="63">
        <v>3.0706000000000002</v>
      </c>
      <c r="F154" s="63">
        <v>1.151</v>
      </c>
      <c r="G154" s="60" t="s">
        <v>18</v>
      </c>
      <c r="H154" s="67" t="s">
        <v>75</v>
      </c>
    </row>
    <row r="155" spans="1:8" x14ac:dyDescent="0.25">
      <c r="A155" s="24">
        <v>152</v>
      </c>
      <c r="B155" s="61">
        <v>40857</v>
      </c>
      <c r="C155" s="62">
        <v>0.5</v>
      </c>
      <c r="D155" s="51">
        <f t="shared" si="2"/>
        <v>40857.5</v>
      </c>
      <c r="E155" s="63">
        <v>3.0282</v>
      </c>
      <c r="F155" s="63">
        <v>9.532</v>
      </c>
      <c r="G155" s="60" t="s">
        <v>18</v>
      </c>
      <c r="H155" s="67" t="s">
        <v>75</v>
      </c>
    </row>
    <row r="156" spans="1:8" x14ac:dyDescent="0.25">
      <c r="A156" s="24">
        <v>153</v>
      </c>
      <c r="B156" s="61">
        <v>40857</v>
      </c>
      <c r="C156" s="62">
        <v>0.75</v>
      </c>
      <c r="D156" s="51">
        <f t="shared" si="2"/>
        <v>40857.75</v>
      </c>
      <c r="E156" s="63">
        <v>2.9060999999999999</v>
      </c>
      <c r="F156" s="63">
        <v>9.532</v>
      </c>
      <c r="G156" s="60" t="s">
        <v>18</v>
      </c>
      <c r="H156" s="67" t="s">
        <v>75</v>
      </c>
    </row>
    <row r="157" spans="1:8" x14ac:dyDescent="0.25">
      <c r="A157" s="24">
        <v>154</v>
      </c>
      <c r="B157" s="61">
        <v>40858</v>
      </c>
      <c r="C157" s="62">
        <v>0</v>
      </c>
      <c r="D157" s="51">
        <f t="shared" si="2"/>
        <v>40858</v>
      </c>
      <c r="E157" s="63">
        <v>2.8304</v>
      </c>
      <c r="F157" s="63">
        <v>2.657</v>
      </c>
      <c r="G157" s="60" t="s">
        <v>18</v>
      </c>
      <c r="H157" s="67" t="s">
        <v>75</v>
      </c>
    </row>
    <row r="158" spans="1:8" x14ac:dyDescent="0.25">
      <c r="A158" s="24">
        <v>155</v>
      </c>
      <c r="B158" s="61">
        <v>40858</v>
      </c>
      <c r="C158" s="62">
        <v>0.25</v>
      </c>
      <c r="D158" s="51">
        <f t="shared" si="2"/>
        <v>40858.25</v>
      </c>
      <c r="E158" s="63">
        <v>2.7372000000000001</v>
      </c>
      <c r="F158" s="63">
        <v>-3.5000000000000003E-2</v>
      </c>
      <c r="G158" s="60" t="s">
        <v>18</v>
      </c>
      <c r="H158" s="67" t="s">
        <v>75</v>
      </c>
    </row>
    <row r="159" spans="1:8" x14ac:dyDescent="0.25">
      <c r="A159" s="24">
        <v>156</v>
      </c>
      <c r="B159" s="61">
        <v>40858</v>
      </c>
      <c r="C159" s="62">
        <v>0.5</v>
      </c>
      <c r="D159" s="51">
        <f t="shared" si="2"/>
        <v>40858.5</v>
      </c>
      <c r="E159" s="63">
        <v>2.6326000000000001</v>
      </c>
      <c r="F159" s="63">
        <v>8.6760000000000002</v>
      </c>
      <c r="G159" s="60" t="s">
        <v>18</v>
      </c>
      <c r="H159" s="67" t="s">
        <v>75</v>
      </c>
    </row>
    <row r="160" spans="1:8" x14ac:dyDescent="0.25">
      <c r="A160" s="24">
        <v>157</v>
      </c>
      <c r="B160" s="61">
        <v>40858</v>
      </c>
      <c r="C160" s="62">
        <v>0.75</v>
      </c>
      <c r="D160" s="51">
        <f t="shared" si="2"/>
        <v>40858.75</v>
      </c>
      <c r="E160" s="63">
        <v>2.4323000000000001</v>
      </c>
      <c r="F160" s="63">
        <v>7.9249999999999998</v>
      </c>
      <c r="G160" s="60" t="s">
        <v>18</v>
      </c>
      <c r="H160" s="67" t="s">
        <v>75</v>
      </c>
    </row>
    <row r="161" spans="1:8" x14ac:dyDescent="0.25">
      <c r="A161" s="24">
        <v>158</v>
      </c>
      <c r="B161" s="61">
        <v>40859</v>
      </c>
      <c r="C161" s="62">
        <v>0</v>
      </c>
      <c r="D161" s="51">
        <f t="shared" si="2"/>
        <v>40859</v>
      </c>
      <c r="E161" s="63">
        <v>2.3250000000000002</v>
      </c>
      <c r="F161" s="63">
        <v>6.8470000000000004</v>
      </c>
      <c r="G161" s="60" t="s">
        <v>18</v>
      </c>
      <c r="H161" s="67" t="s">
        <v>75</v>
      </c>
    </row>
    <row r="162" spans="1:8" x14ac:dyDescent="0.25">
      <c r="A162" s="24">
        <v>159</v>
      </c>
      <c r="B162" s="61">
        <v>40859</v>
      </c>
      <c r="C162" s="62">
        <v>0.25</v>
      </c>
      <c r="D162" s="51">
        <f t="shared" si="2"/>
        <v>40859.25</v>
      </c>
      <c r="E162" s="63">
        <v>2.4173</v>
      </c>
      <c r="F162" s="63">
        <v>3.7330000000000001</v>
      </c>
      <c r="G162" s="60" t="s">
        <v>18</v>
      </c>
      <c r="H162" s="67" t="s">
        <v>75</v>
      </c>
    </row>
    <row r="163" spans="1:8" x14ac:dyDescent="0.25">
      <c r="A163" s="24">
        <v>160</v>
      </c>
      <c r="B163" s="61">
        <v>40859</v>
      </c>
      <c r="C163" s="62">
        <v>0.5</v>
      </c>
      <c r="D163" s="51">
        <f t="shared" si="2"/>
        <v>40859.5</v>
      </c>
      <c r="E163" s="63">
        <v>2.5806</v>
      </c>
      <c r="F163" s="63">
        <v>6.93</v>
      </c>
      <c r="G163" s="60" t="s">
        <v>18</v>
      </c>
      <c r="H163" s="67" t="s">
        <v>75</v>
      </c>
    </row>
    <row r="164" spans="1:8" x14ac:dyDescent="0.25">
      <c r="A164" s="24">
        <v>161</v>
      </c>
      <c r="B164" s="61">
        <v>40859</v>
      </c>
      <c r="C164" s="62">
        <v>0.75</v>
      </c>
      <c r="D164" s="51">
        <f t="shared" si="2"/>
        <v>40859.75</v>
      </c>
      <c r="E164" s="63">
        <v>2.5634999999999999</v>
      </c>
      <c r="F164" s="63">
        <v>6.5919999999999996</v>
      </c>
      <c r="G164" s="60" t="s">
        <v>18</v>
      </c>
      <c r="H164" s="67" t="s">
        <v>75</v>
      </c>
    </row>
    <row r="165" spans="1:8" x14ac:dyDescent="0.25">
      <c r="A165" s="24">
        <v>162</v>
      </c>
      <c r="B165" s="61">
        <v>40860</v>
      </c>
      <c r="C165" s="62">
        <v>0</v>
      </c>
      <c r="D165" s="51">
        <f t="shared" si="2"/>
        <v>40860</v>
      </c>
      <c r="E165" s="63">
        <v>2.5354999999999999</v>
      </c>
      <c r="F165" s="63">
        <v>3.71</v>
      </c>
      <c r="G165" s="60" t="s">
        <v>18</v>
      </c>
      <c r="H165" s="67" t="s">
        <v>75</v>
      </c>
    </row>
    <row r="166" spans="1:8" x14ac:dyDescent="0.25">
      <c r="A166" s="24">
        <v>163</v>
      </c>
      <c r="B166" s="61">
        <v>40860</v>
      </c>
      <c r="C166" s="62">
        <v>0.25</v>
      </c>
      <c r="D166" s="51">
        <f t="shared" si="2"/>
        <v>40860.25</v>
      </c>
      <c r="E166" s="63">
        <v>2.4973000000000001</v>
      </c>
      <c r="F166" s="63">
        <v>3.3109999999999999</v>
      </c>
      <c r="G166" s="60" t="s">
        <v>18</v>
      </c>
      <c r="H166" s="67" t="s">
        <v>75</v>
      </c>
    </row>
    <row r="167" spans="1:8" x14ac:dyDescent="0.25">
      <c r="A167" s="24">
        <v>164</v>
      </c>
      <c r="B167" s="61">
        <v>40860</v>
      </c>
      <c r="C167" s="62">
        <v>0.5</v>
      </c>
      <c r="D167" s="51">
        <f t="shared" si="2"/>
        <v>40860.5</v>
      </c>
      <c r="E167" s="63">
        <v>2.5722</v>
      </c>
      <c r="F167" s="63">
        <v>9.7590000000000003</v>
      </c>
      <c r="G167" s="60" t="s">
        <v>18</v>
      </c>
      <c r="H167" s="67" t="s">
        <v>75</v>
      </c>
    </row>
    <row r="168" spans="1:8" x14ac:dyDescent="0.25">
      <c r="A168" s="24">
        <v>165</v>
      </c>
      <c r="B168" s="61">
        <v>40860</v>
      </c>
      <c r="C168" s="62">
        <v>0.75</v>
      </c>
      <c r="D168" s="51">
        <f t="shared" si="2"/>
        <v>40860.75</v>
      </c>
      <c r="E168" s="63">
        <v>2.5583999999999998</v>
      </c>
      <c r="F168" s="63">
        <v>7.4530000000000003</v>
      </c>
      <c r="G168" s="60" t="s">
        <v>18</v>
      </c>
      <c r="H168" s="67" t="s">
        <v>75</v>
      </c>
    </row>
    <row r="169" spans="1:8" x14ac:dyDescent="0.25">
      <c r="A169" s="24">
        <v>166</v>
      </c>
      <c r="B169" s="61">
        <v>40861</v>
      </c>
      <c r="C169" s="62">
        <v>0</v>
      </c>
      <c r="D169" s="51">
        <f t="shared" si="2"/>
        <v>40861</v>
      </c>
      <c r="E169" s="63">
        <v>2.5568</v>
      </c>
      <c r="F169" s="63">
        <v>4.0110000000000001</v>
      </c>
      <c r="G169" s="60" t="s">
        <v>18</v>
      </c>
      <c r="H169" s="67" t="s">
        <v>75</v>
      </c>
    </row>
    <row r="170" spans="1:8" x14ac:dyDescent="0.25">
      <c r="A170" s="24">
        <v>167</v>
      </c>
      <c r="B170" s="61">
        <v>40861</v>
      </c>
      <c r="C170" s="62">
        <v>0.25</v>
      </c>
      <c r="D170" s="51">
        <f t="shared" si="2"/>
        <v>40861.25</v>
      </c>
      <c r="E170" s="63">
        <v>2.5585</v>
      </c>
      <c r="F170" s="63">
        <v>4.2430000000000003</v>
      </c>
      <c r="G170" s="60" t="s">
        <v>18</v>
      </c>
      <c r="H170" s="67" t="s">
        <v>75</v>
      </c>
    </row>
    <row r="171" spans="1:8" x14ac:dyDescent="0.25">
      <c r="A171" s="24">
        <v>168</v>
      </c>
      <c r="B171" s="61">
        <v>40861</v>
      </c>
      <c r="C171" s="62">
        <v>0.5</v>
      </c>
      <c r="D171" s="51">
        <f t="shared" si="2"/>
        <v>40861.5</v>
      </c>
      <c r="E171" s="63">
        <v>2.6438000000000001</v>
      </c>
      <c r="F171" s="63">
        <v>9.1310000000000002</v>
      </c>
      <c r="G171" s="60" t="s">
        <v>18</v>
      </c>
      <c r="H171" s="67" t="s">
        <v>75</v>
      </c>
    </row>
    <row r="172" spans="1:8" x14ac:dyDescent="0.25">
      <c r="A172" s="24">
        <v>169</v>
      </c>
      <c r="B172" s="61">
        <v>40861</v>
      </c>
      <c r="C172" s="62">
        <v>0.75</v>
      </c>
      <c r="D172" s="51">
        <f t="shared" si="2"/>
        <v>40861.75</v>
      </c>
      <c r="E172" s="63">
        <v>2.6301999999999999</v>
      </c>
      <c r="F172" s="63">
        <v>7.9370000000000003</v>
      </c>
      <c r="G172" s="60" t="s">
        <v>18</v>
      </c>
      <c r="H172" s="67" t="s">
        <v>75</v>
      </c>
    </row>
    <row r="173" spans="1:8" x14ac:dyDescent="0.25">
      <c r="A173" s="24">
        <v>170</v>
      </c>
      <c r="B173" s="61">
        <v>40862</v>
      </c>
      <c r="C173" s="62">
        <v>0</v>
      </c>
      <c r="D173" s="51">
        <f t="shared" si="2"/>
        <v>40862</v>
      </c>
      <c r="E173" s="63">
        <v>2.6633</v>
      </c>
      <c r="F173" s="63">
        <v>5.5860000000000003</v>
      </c>
      <c r="G173" s="60" t="s">
        <v>18</v>
      </c>
      <c r="H173" s="67" t="s">
        <v>75</v>
      </c>
    </row>
    <row r="174" spans="1:8" x14ac:dyDescent="0.25">
      <c r="A174" s="24">
        <v>171</v>
      </c>
      <c r="B174" s="61">
        <v>40862</v>
      </c>
      <c r="C174" s="62">
        <v>0.25</v>
      </c>
      <c r="D174" s="51">
        <f t="shared" si="2"/>
        <v>40862.25</v>
      </c>
      <c r="E174" s="63">
        <v>2.7625999999999999</v>
      </c>
      <c r="F174" s="63">
        <v>2.8340000000000001</v>
      </c>
      <c r="G174" s="60" t="s">
        <v>18</v>
      </c>
      <c r="H174" s="67" t="s">
        <v>75</v>
      </c>
    </row>
    <row r="175" spans="1:8" x14ac:dyDescent="0.25">
      <c r="A175" s="24">
        <v>172</v>
      </c>
      <c r="B175" s="61">
        <v>40862</v>
      </c>
      <c r="C175" s="62">
        <v>0.5</v>
      </c>
      <c r="D175" s="51">
        <f t="shared" si="2"/>
        <v>40862.5</v>
      </c>
      <c r="E175" s="63">
        <v>2.8607999999999998</v>
      </c>
      <c r="F175" s="63">
        <v>7.2709999999999999</v>
      </c>
      <c r="G175" s="60" t="s">
        <v>18</v>
      </c>
      <c r="H175" s="67" t="s">
        <v>75</v>
      </c>
    </row>
    <row r="176" spans="1:8" x14ac:dyDescent="0.25">
      <c r="A176" s="24">
        <v>173</v>
      </c>
      <c r="B176" s="61">
        <v>40862</v>
      </c>
      <c r="C176" s="62">
        <v>0.75</v>
      </c>
      <c r="D176" s="51">
        <f t="shared" si="2"/>
        <v>40862.75</v>
      </c>
      <c r="E176" s="63">
        <v>2.8765999999999998</v>
      </c>
      <c r="F176" s="63">
        <v>7.1050000000000004</v>
      </c>
      <c r="G176" s="60" t="s">
        <v>18</v>
      </c>
      <c r="H176" s="67" t="s">
        <v>75</v>
      </c>
    </row>
    <row r="177" spans="1:8" x14ac:dyDescent="0.25">
      <c r="A177" s="24">
        <v>174</v>
      </c>
      <c r="B177" s="61">
        <v>40863</v>
      </c>
      <c r="C177" s="62">
        <v>0</v>
      </c>
      <c r="D177" s="51">
        <f t="shared" si="2"/>
        <v>40863</v>
      </c>
      <c r="E177" s="63">
        <v>2.9658000000000002</v>
      </c>
      <c r="F177" s="63">
        <v>0.30399999999999999</v>
      </c>
      <c r="G177" s="60" t="s">
        <v>18</v>
      </c>
      <c r="H177" s="67" t="s">
        <v>75</v>
      </c>
    </row>
    <row r="178" spans="1:8" x14ac:dyDescent="0.25">
      <c r="A178" s="24">
        <v>175</v>
      </c>
      <c r="B178" s="61">
        <v>40863</v>
      </c>
      <c r="C178" s="62">
        <v>0.25</v>
      </c>
      <c r="D178" s="51">
        <f t="shared" si="2"/>
        <v>40863.25</v>
      </c>
      <c r="E178" s="63">
        <v>3.0019999999999998</v>
      </c>
      <c r="F178" s="63">
        <v>-1.611</v>
      </c>
      <c r="G178" s="60" t="s">
        <v>18</v>
      </c>
      <c r="H178" s="67" t="s">
        <v>75</v>
      </c>
    </row>
    <row r="179" spans="1:8" x14ac:dyDescent="0.25">
      <c r="A179" s="24">
        <v>176</v>
      </c>
      <c r="B179" s="61">
        <v>40863</v>
      </c>
      <c r="C179" s="62">
        <v>0.5</v>
      </c>
      <c r="D179" s="51">
        <f t="shared" si="2"/>
        <v>40863.5</v>
      </c>
      <c r="E179" s="63">
        <v>3.0377999999999998</v>
      </c>
      <c r="F179" s="63">
        <v>6.5750000000000002</v>
      </c>
      <c r="G179" s="60" t="s">
        <v>18</v>
      </c>
      <c r="H179" s="67" t="s">
        <v>75</v>
      </c>
    </row>
    <row r="180" spans="1:8" x14ac:dyDescent="0.25">
      <c r="A180" s="24">
        <v>177</v>
      </c>
      <c r="B180" s="61">
        <v>40863</v>
      </c>
      <c r="C180" s="62">
        <v>0.75</v>
      </c>
      <c r="D180" s="51">
        <f t="shared" si="2"/>
        <v>40863.75</v>
      </c>
      <c r="E180" s="63">
        <v>2.9060000000000001</v>
      </c>
      <c r="F180" s="63">
        <v>5.6580000000000004</v>
      </c>
      <c r="G180" s="60" t="s">
        <v>18</v>
      </c>
      <c r="H180" s="67" t="s">
        <v>75</v>
      </c>
    </row>
    <row r="181" spans="1:8" x14ac:dyDescent="0.25">
      <c r="A181" s="24">
        <v>178</v>
      </c>
      <c r="B181" s="61">
        <v>40864</v>
      </c>
      <c r="C181" s="62">
        <v>0</v>
      </c>
      <c r="D181" s="51">
        <f t="shared" si="2"/>
        <v>40864</v>
      </c>
      <c r="E181" s="63">
        <v>2.82</v>
      </c>
      <c r="F181" s="63">
        <v>4.4189999999999996</v>
      </c>
      <c r="G181" s="60" t="s">
        <v>18</v>
      </c>
      <c r="H181" s="67" t="s">
        <v>75</v>
      </c>
    </row>
    <row r="182" spans="1:8" x14ac:dyDescent="0.25">
      <c r="A182" s="24">
        <v>179</v>
      </c>
      <c r="B182" s="61">
        <v>40864</v>
      </c>
      <c r="C182" s="62">
        <v>0.25</v>
      </c>
      <c r="D182" s="51">
        <f t="shared" si="2"/>
        <v>40864.25</v>
      </c>
      <c r="E182" s="63">
        <v>2.6795</v>
      </c>
      <c r="F182" s="63">
        <v>4.6180000000000003</v>
      </c>
      <c r="G182" s="60" t="s">
        <v>18</v>
      </c>
      <c r="H182" s="67" t="s">
        <v>75</v>
      </c>
    </row>
    <row r="183" spans="1:8" x14ac:dyDescent="0.25">
      <c r="A183" s="24">
        <v>180</v>
      </c>
      <c r="B183" s="61">
        <v>40864</v>
      </c>
      <c r="C183" s="62">
        <v>0.5</v>
      </c>
      <c r="D183" s="51">
        <f t="shared" si="2"/>
        <v>40864.5</v>
      </c>
      <c r="E183" s="63">
        <v>2.5678000000000001</v>
      </c>
      <c r="F183" s="63">
        <v>7.6029999999999998</v>
      </c>
      <c r="G183" s="60" t="s">
        <v>18</v>
      </c>
      <c r="H183" s="67" t="s">
        <v>75</v>
      </c>
    </row>
    <row r="184" spans="1:8" x14ac:dyDescent="0.25">
      <c r="A184" s="24">
        <v>181</v>
      </c>
      <c r="B184" s="61">
        <v>40864</v>
      </c>
      <c r="C184" s="62">
        <v>0.75</v>
      </c>
      <c r="D184" s="51">
        <f t="shared" si="2"/>
        <v>40864.75</v>
      </c>
      <c r="E184" s="63">
        <v>2.4375</v>
      </c>
      <c r="F184" s="63">
        <v>6.9290000000000003</v>
      </c>
      <c r="G184" s="60" t="s">
        <v>18</v>
      </c>
      <c r="H184" s="67" t="s">
        <v>75</v>
      </c>
    </row>
    <row r="185" spans="1:8" x14ac:dyDescent="0.25">
      <c r="A185" s="24">
        <v>182</v>
      </c>
      <c r="B185" s="61">
        <v>40865</v>
      </c>
      <c r="C185" s="62">
        <v>0</v>
      </c>
      <c r="D185" s="51">
        <f t="shared" si="2"/>
        <v>40865</v>
      </c>
      <c r="E185" s="63">
        <v>2.4213</v>
      </c>
      <c r="F185" s="63">
        <v>4.7510000000000003</v>
      </c>
      <c r="G185" s="60" t="s">
        <v>18</v>
      </c>
      <c r="H185" s="67" t="s">
        <v>75</v>
      </c>
    </row>
    <row r="186" spans="1:8" x14ac:dyDescent="0.25">
      <c r="A186" s="24">
        <v>183</v>
      </c>
      <c r="B186" s="61">
        <v>40865</v>
      </c>
      <c r="C186" s="62">
        <v>0.25</v>
      </c>
      <c r="D186" s="51">
        <f t="shared" si="2"/>
        <v>40865.25</v>
      </c>
      <c r="E186" s="63">
        <v>2.3797999999999999</v>
      </c>
      <c r="F186" s="63">
        <v>2.6190000000000002</v>
      </c>
      <c r="G186" s="60" t="s">
        <v>18</v>
      </c>
      <c r="H186" s="67" t="s">
        <v>75</v>
      </c>
    </row>
    <row r="187" spans="1:8" x14ac:dyDescent="0.25">
      <c r="A187" s="24">
        <v>184</v>
      </c>
      <c r="B187" s="61">
        <v>40865</v>
      </c>
      <c r="C187" s="62">
        <v>0.5</v>
      </c>
      <c r="D187" s="51">
        <f t="shared" si="2"/>
        <v>40865.5</v>
      </c>
      <c r="E187" s="63">
        <v>2.2848000000000002</v>
      </c>
      <c r="F187" s="63">
        <v>6.3360000000000003</v>
      </c>
      <c r="G187" s="60" t="s">
        <v>18</v>
      </c>
      <c r="H187" s="67" t="s">
        <v>75</v>
      </c>
    </row>
    <row r="188" spans="1:8" x14ac:dyDescent="0.25">
      <c r="A188" s="24">
        <v>185</v>
      </c>
      <c r="B188" s="61">
        <v>40865</v>
      </c>
      <c r="C188" s="62">
        <v>0.75</v>
      </c>
      <c r="D188" s="51">
        <f t="shared" si="2"/>
        <v>40865.75</v>
      </c>
      <c r="E188" s="63">
        <v>2.2938000000000001</v>
      </c>
      <c r="F188" s="63">
        <v>3.6259999999999999</v>
      </c>
      <c r="G188" s="60" t="s">
        <v>18</v>
      </c>
      <c r="H188" s="67" t="s">
        <v>75</v>
      </c>
    </row>
    <row r="189" spans="1:8" x14ac:dyDescent="0.25">
      <c r="A189" s="24">
        <v>186</v>
      </c>
      <c r="B189" s="61">
        <v>40866</v>
      </c>
      <c r="C189" s="62">
        <v>0</v>
      </c>
      <c r="D189" s="51">
        <f t="shared" si="2"/>
        <v>40866</v>
      </c>
      <c r="E189" s="63">
        <v>2.4373999999999998</v>
      </c>
      <c r="F189" s="63">
        <v>1.4419999999999999</v>
      </c>
      <c r="G189" s="60" t="s">
        <v>18</v>
      </c>
      <c r="H189" s="67" t="s">
        <v>75</v>
      </c>
    </row>
    <row r="190" spans="1:8" x14ac:dyDescent="0.25">
      <c r="A190" s="24">
        <v>187</v>
      </c>
      <c r="B190" s="61">
        <v>40866</v>
      </c>
      <c r="C190" s="62">
        <v>0.25</v>
      </c>
      <c r="D190" s="51">
        <f t="shared" si="2"/>
        <v>40866.25</v>
      </c>
      <c r="E190" s="63">
        <v>2.5293999999999999</v>
      </c>
      <c r="F190" s="63">
        <v>-0.61299999999999999</v>
      </c>
      <c r="G190" s="60" t="s">
        <v>18</v>
      </c>
      <c r="H190" s="67" t="s">
        <v>75</v>
      </c>
    </row>
    <row r="191" spans="1:8" x14ac:dyDescent="0.25">
      <c r="A191" s="24">
        <v>188</v>
      </c>
      <c r="B191" s="61">
        <v>40866</v>
      </c>
      <c r="C191" s="62">
        <v>0.5</v>
      </c>
      <c r="D191" s="51">
        <f t="shared" si="2"/>
        <v>40866.5</v>
      </c>
      <c r="E191" s="63">
        <v>2.5882999999999998</v>
      </c>
      <c r="F191" s="63">
        <v>4.532</v>
      </c>
      <c r="G191" s="60" t="s">
        <v>18</v>
      </c>
      <c r="H191" s="67" t="s">
        <v>75</v>
      </c>
    </row>
    <row r="192" spans="1:8" x14ac:dyDescent="0.25">
      <c r="A192" s="24">
        <v>189</v>
      </c>
      <c r="B192" s="61">
        <v>40866</v>
      </c>
      <c r="C192" s="62">
        <v>0.75</v>
      </c>
      <c r="D192" s="51">
        <f t="shared" si="2"/>
        <v>40866.75</v>
      </c>
      <c r="E192" s="63">
        <v>2.5888</v>
      </c>
      <c r="F192" s="63">
        <v>4.6520000000000001</v>
      </c>
      <c r="G192" s="60" t="s">
        <v>18</v>
      </c>
      <c r="H192" s="67" t="s">
        <v>75</v>
      </c>
    </row>
    <row r="193" spans="1:8" x14ac:dyDescent="0.25">
      <c r="A193" s="24">
        <v>190</v>
      </c>
      <c r="B193" s="61">
        <v>40867</v>
      </c>
      <c r="C193" s="62">
        <v>0</v>
      </c>
      <c r="D193" s="51">
        <f t="shared" si="2"/>
        <v>40867</v>
      </c>
      <c r="E193" s="63">
        <v>2.6019000000000001</v>
      </c>
      <c r="F193" s="63">
        <v>0.13200000000000001</v>
      </c>
      <c r="G193" s="60" t="s">
        <v>18</v>
      </c>
      <c r="H193" s="67" t="s">
        <v>75</v>
      </c>
    </row>
    <row r="194" spans="1:8" x14ac:dyDescent="0.25">
      <c r="A194" s="24">
        <v>191</v>
      </c>
      <c r="B194" s="61">
        <v>40867</v>
      </c>
      <c r="C194" s="62">
        <v>0.25</v>
      </c>
      <c r="D194" s="51">
        <f t="shared" si="2"/>
        <v>40867.25</v>
      </c>
      <c r="E194" s="63">
        <v>2.6086999999999998</v>
      </c>
      <c r="F194" s="63">
        <v>-2.1080000000000001</v>
      </c>
      <c r="G194" s="60" t="s">
        <v>18</v>
      </c>
      <c r="H194" s="67" t="s">
        <v>75</v>
      </c>
    </row>
    <row r="195" spans="1:8" x14ac:dyDescent="0.25">
      <c r="A195" s="24">
        <v>192</v>
      </c>
      <c r="B195" s="61">
        <v>40867</v>
      </c>
      <c r="C195" s="62">
        <v>0.5</v>
      </c>
      <c r="D195" s="51">
        <f t="shared" si="2"/>
        <v>40867.5</v>
      </c>
      <c r="E195" s="63">
        <v>2.6737000000000002</v>
      </c>
      <c r="F195" s="63">
        <v>5.5330000000000004</v>
      </c>
      <c r="G195" s="60" t="s">
        <v>18</v>
      </c>
      <c r="H195" s="67" t="s">
        <v>75</v>
      </c>
    </row>
    <row r="196" spans="1:8" x14ac:dyDescent="0.25">
      <c r="A196" s="24">
        <v>193</v>
      </c>
      <c r="B196" s="61">
        <v>40867</v>
      </c>
      <c r="C196" s="62">
        <v>0.75</v>
      </c>
      <c r="D196" s="51">
        <f t="shared" si="2"/>
        <v>40867.75</v>
      </c>
      <c r="E196" s="63">
        <v>2.6591</v>
      </c>
      <c r="F196" s="63">
        <v>4.883</v>
      </c>
      <c r="G196" s="60" t="s">
        <v>18</v>
      </c>
      <c r="H196" s="67" t="s">
        <v>75</v>
      </c>
    </row>
    <row r="197" spans="1:8" x14ac:dyDescent="0.25">
      <c r="A197" s="24">
        <v>194</v>
      </c>
      <c r="B197" s="61">
        <v>40868</v>
      </c>
      <c r="C197" s="62">
        <v>0</v>
      </c>
      <c r="D197" s="51">
        <f t="shared" ref="D197:D260" si="3">B197+C197</f>
        <v>40868</v>
      </c>
      <c r="E197" s="63">
        <v>2.7119</v>
      </c>
      <c r="F197" s="63">
        <v>-7.8E-2</v>
      </c>
      <c r="G197" s="60" t="s">
        <v>18</v>
      </c>
      <c r="H197" s="67" t="s">
        <v>75</v>
      </c>
    </row>
    <row r="198" spans="1:8" x14ac:dyDescent="0.25">
      <c r="A198" s="24">
        <v>195</v>
      </c>
      <c r="B198" s="61">
        <v>40868</v>
      </c>
      <c r="C198" s="62">
        <v>0.25</v>
      </c>
      <c r="D198" s="51">
        <f t="shared" si="3"/>
        <v>40868.25</v>
      </c>
      <c r="E198" s="63">
        <v>2.6966000000000001</v>
      </c>
      <c r="F198" s="63">
        <v>-0.125</v>
      </c>
      <c r="G198" s="60" t="s">
        <v>18</v>
      </c>
      <c r="H198" s="67" t="s">
        <v>75</v>
      </c>
    </row>
    <row r="199" spans="1:8" x14ac:dyDescent="0.25">
      <c r="A199" s="24">
        <v>196</v>
      </c>
      <c r="B199" s="61">
        <v>40868</v>
      </c>
      <c r="C199" s="62">
        <v>0.5</v>
      </c>
      <c r="D199" s="51">
        <f t="shared" si="3"/>
        <v>40868.5</v>
      </c>
      <c r="E199" s="63">
        <v>2.7831999999999999</v>
      </c>
      <c r="F199" s="63">
        <v>6.73</v>
      </c>
      <c r="G199" s="60" t="s">
        <v>18</v>
      </c>
      <c r="H199" s="67" t="s">
        <v>75</v>
      </c>
    </row>
    <row r="200" spans="1:8" x14ac:dyDescent="0.25">
      <c r="A200" s="24">
        <v>197</v>
      </c>
      <c r="B200" s="61">
        <v>40868</v>
      </c>
      <c r="C200" s="62">
        <v>0.75</v>
      </c>
      <c r="D200" s="51">
        <f t="shared" si="3"/>
        <v>40868.75</v>
      </c>
      <c r="E200" s="63">
        <v>2.8325999999999998</v>
      </c>
      <c r="F200" s="63">
        <v>5.3719999999999999</v>
      </c>
      <c r="G200" s="60" t="s">
        <v>18</v>
      </c>
      <c r="H200" s="67" t="s">
        <v>75</v>
      </c>
    </row>
    <row r="201" spans="1:8" x14ac:dyDescent="0.25">
      <c r="A201" s="24">
        <v>198</v>
      </c>
      <c r="B201" s="61">
        <v>40869</v>
      </c>
      <c r="C201" s="62">
        <v>0</v>
      </c>
      <c r="D201" s="51">
        <f t="shared" si="3"/>
        <v>40869</v>
      </c>
      <c r="E201" s="63">
        <v>2.8380000000000001</v>
      </c>
      <c r="F201" s="63">
        <v>2.86</v>
      </c>
      <c r="G201" s="60" t="s">
        <v>18</v>
      </c>
      <c r="H201" s="67" t="s">
        <v>75</v>
      </c>
    </row>
    <row r="202" spans="1:8" x14ac:dyDescent="0.25">
      <c r="A202" s="24">
        <v>199</v>
      </c>
      <c r="B202" s="61">
        <v>40869</v>
      </c>
      <c r="C202" s="62">
        <v>0.25</v>
      </c>
      <c r="D202" s="51">
        <f t="shared" si="3"/>
        <v>40869.25</v>
      </c>
      <c r="E202" s="63">
        <v>2.81</v>
      </c>
      <c r="F202" s="63">
        <v>3.9449999999999998</v>
      </c>
      <c r="G202" s="60" t="s">
        <v>18</v>
      </c>
      <c r="H202" s="67" t="s">
        <v>75</v>
      </c>
    </row>
    <row r="203" spans="1:8" x14ac:dyDescent="0.25">
      <c r="A203" s="24">
        <v>200</v>
      </c>
      <c r="B203" s="61">
        <v>40869</v>
      </c>
      <c r="C203" s="62">
        <v>0.5</v>
      </c>
      <c r="D203" s="51">
        <f t="shared" si="3"/>
        <v>40869.5</v>
      </c>
      <c r="E203" s="63">
        <v>2.8650000000000002</v>
      </c>
      <c r="F203" s="63">
        <v>5.5979999999999999</v>
      </c>
      <c r="G203" s="60" t="s">
        <v>18</v>
      </c>
      <c r="H203" s="67" t="s">
        <v>75</v>
      </c>
    </row>
    <row r="204" spans="1:8" x14ac:dyDescent="0.25">
      <c r="A204" s="24">
        <v>201</v>
      </c>
      <c r="B204" s="61">
        <v>40869</v>
      </c>
      <c r="C204" s="62">
        <v>0.75</v>
      </c>
      <c r="D204" s="51">
        <f t="shared" si="3"/>
        <v>40869.75</v>
      </c>
      <c r="E204" s="63">
        <v>2.8231000000000002</v>
      </c>
      <c r="F204" s="63">
        <v>6.431</v>
      </c>
      <c r="G204" s="60" t="s">
        <v>18</v>
      </c>
      <c r="H204" s="67" t="s">
        <v>75</v>
      </c>
    </row>
    <row r="205" spans="1:8" x14ac:dyDescent="0.25">
      <c r="A205" s="24">
        <v>202</v>
      </c>
      <c r="B205" s="61">
        <v>40870</v>
      </c>
      <c r="C205" s="62">
        <v>0</v>
      </c>
      <c r="D205" s="51">
        <f t="shared" si="3"/>
        <v>40870</v>
      </c>
      <c r="E205" s="63">
        <v>2.7574999999999998</v>
      </c>
      <c r="F205" s="63">
        <v>4.4119999999999999</v>
      </c>
      <c r="G205" s="60" t="s">
        <v>18</v>
      </c>
      <c r="H205" s="67" t="s">
        <v>75</v>
      </c>
    </row>
    <row r="206" spans="1:8" x14ac:dyDescent="0.25">
      <c r="A206" s="24">
        <v>203</v>
      </c>
      <c r="B206" s="61">
        <v>40870</v>
      </c>
      <c r="C206" s="62">
        <v>0.25</v>
      </c>
      <c r="D206" s="51">
        <f t="shared" si="3"/>
        <v>40870.25</v>
      </c>
      <c r="E206" s="63">
        <v>2.6934999999999998</v>
      </c>
      <c r="F206" s="63">
        <v>4.8120000000000003</v>
      </c>
      <c r="G206" s="60" t="s">
        <v>18</v>
      </c>
      <c r="H206" s="67" t="s">
        <v>75</v>
      </c>
    </row>
    <row r="207" spans="1:8" x14ac:dyDescent="0.25">
      <c r="A207" s="24">
        <v>204</v>
      </c>
      <c r="B207" s="61">
        <v>40870</v>
      </c>
      <c r="C207" s="62">
        <v>0.5</v>
      </c>
      <c r="D207" s="51">
        <f t="shared" si="3"/>
        <v>40870.5</v>
      </c>
      <c r="E207" s="63">
        <v>2.6536</v>
      </c>
      <c r="F207" s="63">
        <v>6.0449999999999999</v>
      </c>
      <c r="G207" s="60" t="s">
        <v>18</v>
      </c>
      <c r="H207" s="67" t="s">
        <v>75</v>
      </c>
    </row>
    <row r="208" spans="1:8" x14ac:dyDescent="0.25">
      <c r="A208" s="24">
        <v>205</v>
      </c>
      <c r="B208" s="61">
        <v>40870</v>
      </c>
      <c r="C208" s="62">
        <v>0.75</v>
      </c>
      <c r="D208" s="51">
        <f t="shared" si="3"/>
        <v>40870.75</v>
      </c>
      <c r="E208" s="63">
        <v>2.5325000000000002</v>
      </c>
      <c r="F208" s="63">
        <v>6.85</v>
      </c>
      <c r="G208" s="60" t="s">
        <v>18</v>
      </c>
      <c r="H208" s="67" t="s">
        <v>75</v>
      </c>
    </row>
    <row r="209" spans="1:8" x14ac:dyDescent="0.25">
      <c r="A209" s="24">
        <v>206</v>
      </c>
      <c r="B209" s="61">
        <v>40871</v>
      </c>
      <c r="C209" s="62">
        <v>0</v>
      </c>
      <c r="D209" s="51">
        <f t="shared" si="3"/>
        <v>40871</v>
      </c>
      <c r="E209" s="63">
        <v>2.4906000000000001</v>
      </c>
      <c r="F209" s="63">
        <v>6.1459999999999999</v>
      </c>
      <c r="G209" s="60" t="s">
        <v>18</v>
      </c>
      <c r="H209" s="67" t="s">
        <v>75</v>
      </c>
    </row>
    <row r="210" spans="1:8" x14ac:dyDescent="0.25">
      <c r="A210" s="24">
        <v>207</v>
      </c>
      <c r="B210" s="61">
        <v>40871</v>
      </c>
      <c r="C210" s="62">
        <v>0.25</v>
      </c>
      <c r="D210" s="51">
        <f t="shared" si="3"/>
        <v>40871.25</v>
      </c>
      <c r="E210" s="63">
        <v>2.5226000000000002</v>
      </c>
      <c r="F210" s="63">
        <v>3.5150000000000001</v>
      </c>
      <c r="G210" s="60" t="s">
        <v>18</v>
      </c>
      <c r="H210" s="67" t="s">
        <v>75</v>
      </c>
    </row>
    <row r="211" spans="1:8" x14ac:dyDescent="0.25">
      <c r="A211" s="24">
        <v>208</v>
      </c>
      <c r="B211" s="61">
        <v>40871</v>
      </c>
      <c r="C211" s="62">
        <v>0.5</v>
      </c>
      <c r="D211" s="51">
        <f t="shared" si="3"/>
        <v>40871.5</v>
      </c>
      <c r="E211" s="63">
        <v>2.5992000000000002</v>
      </c>
      <c r="F211" s="63">
        <v>6.6879999999999997</v>
      </c>
      <c r="G211" s="60" t="s">
        <v>18</v>
      </c>
      <c r="H211" s="67" t="s">
        <v>75</v>
      </c>
    </row>
    <row r="212" spans="1:8" x14ac:dyDescent="0.25">
      <c r="A212" s="24">
        <v>209</v>
      </c>
      <c r="B212" s="61">
        <v>40871</v>
      </c>
      <c r="C212" s="62">
        <v>0.75</v>
      </c>
      <c r="D212" s="51">
        <f t="shared" si="3"/>
        <v>40871.75</v>
      </c>
      <c r="E212" s="63">
        <v>2.6074000000000002</v>
      </c>
      <c r="F212" s="63">
        <v>8.1869999999999994</v>
      </c>
      <c r="G212" s="60" t="s">
        <v>18</v>
      </c>
      <c r="H212" s="67" t="s">
        <v>75</v>
      </c>
    </row>
    <row r="213" spans="1:8" x14ac:dyDescent="0.25">
      <c r="A213" s="24">
        <v>210</v>
      </c>
      <c r="B213" s="61">
        <v>40872</v>
      </c>
      <c r="C213" s="62">
        <v>0</v>
      </c>
      <c r="D213" s="51">
        <f t="shared" si="3"/>
        <v>40872</v>
      </c>
      <c r="E213" s="63">
        <v>2.6494</v>
      </c>
      <c r="F213" s="63">
        <v>5.85</v>
      </c>
      <c r="G213" s="60" t="s">
        <v>18</v>
      </c>
      <c r="H213" s="67" t="s">
        <v>75</v>
      </c>
    </row>
    <row r="214" spans="1:8" x14ac:dyDescent="0.25">
      <c r="A214" s="24">
        <v>211</v>
      </c>
      <c r="B214" s="61">
        <v>40872</v>
      </c>
      <c r="C214" s="62">
        <v>0.25</v>
      </c>
      <c r="D214" s="51">
        <f t="shared" si="3"/>
        <v>40872.25</v>
      </c>
      <c r="E214" s="63">
        <v>2.7330999999999999</v>
      </c>
      <c r="F214" s="63">
        <v>4.7190000000000003</v>
      </c>
      <c r="G214" s="60" t="s">
        <v>18</v>
      </c>
      <c r="H214" s="67" t="s">
        <v>75</v>
      </c>
    </row>
    <row r="215" spans="1:8" x14ac:dyDescent="0.25">
      <c r="A215" s="24">
        <v>212</v>
      </c>
      <c r="B215" s="61">
        <v>40872</v>
      </c>
      <c r="C215" s="62">
        <v>0.5</v>
      </c>
      <c r="D215" s="51">
        <f t="shared" si="3"/>
        <v>40872.5</v>
      </c>
      <c r="E215" s="63">
        <v>2.9872999999999998</v>
      </c>
      <c r="F215" s="63">
        <v>6.29</v>
      </c>
      <c r="G215" s="60" t="s">
        <v>18</v>
      </c>
      <c r="H215" s="67" t="s">
        <v>75</v>
      </c>
    </row>
    <row r="216" spans="1:8" x14ac:dyDescent="0.25">
      <c r="A216" s="24">
        <v>213</v>
      </c>
      <c r="B216" s="61">
        <v>40872</v>
      </c>
      <c r="C216" s="62">
        <v>0.75</v>
      </c>
      <c r="D216" s="51">
        <f t="shared" si="3"/>
        <v>40872.75</v>
      </c>
      <c r="E216" s="63">
        <v>3.1621000000000001</v>
      </c>
      <c r="F216" s="63">
        <v>5.7089999999999996</v>
      </c>
      <c r="G216" s="60" t="s">
        <v>18</v>
      </c>
      <c r="H216" s="67" t="s">
        <v>75</v>
      </c>
    </row>
    <row r="217" spans="1:8" x14ac:dyDescent="0.25">
      <c r="A217" s="24">
        <v>214</v>
      </c>
      <c r="B217" s="61">
        <v>40873</v>
      </c>
      <c r="C217" s="62">
        <v>0</v>
      </c>
      <c r="D217" s="51">
        <f t="shared" si="3"/>
        <v>40873</v>
      </c>
      <c r="E217" s="63">
        <v>3.2669000000000001</v>
      </c>
      <c r="F217" s="63">
        <v>-8.6999999999999994E-2</v>
      </c>
      <c r="G217" s="60" t="s">
        <v>18</v>
      </c>
      <c r="H217" s="67" t="s">
        <v>75</v>
      </c>
    </row>
    <row r="218" spans="1:8" x14ac:dyDescent="0.25">
      <c r="A218" s="24">
        <v>215</v>
      </c>
      <c r="B218" s="61">
        <v>40873</v>
      </c>
      <c r="C218" s="62">
        <v>0.25</v>
      </c>
      <c r="D218" s="51">
        <f t="shared" si="3"/>
        <v>40873.25</v>
      </c>
      <c r="E218" s="63">
        <v>3.3361000000000001</v>
      </c>
      <c r="F218" s="63">
        <v>-1.054</v>
      </c>
      <c r="G218" s="60" t="s">
        <v>18</v>
      </c>
      <c r="H218" s="67" t="s">
        <v>75</v>
      </c>
    </row>
    <row r="219" spans="1:8" x14ac:dyDescent="0.25">
      <c r="A219" s="24">
        <v>216</v>
      </c>
      <c r="B219" s="61">
        <v>40873</v>
      </c>
      <c r="C219" s="62">
        <v>0.5</v>
      </c>
      <c r="D219" s="51">
        <f t="shared" si="3"/>
        <v>40873.5</v>
      </c>
      <c r="E219" s="63">
        <v>3.3975</v>
      </c>
      <c r="F219" s="63">
        <v>6.9880000000000004</v>
      </c>
      <c r="G219" s="60" t="s">
        <v>18</v>
      </c>
      <c r="H219" s="67" t="s">
        <v>75</v>
      </c>
    </row>
    <row r="220" spans="1:8" x14ac:dyDescent="0.25">
      <c r="A220" s="24">
        <v>217</v>
      </c>
      <c r="B220" s="61">
        <v>40873</v>
      </c>
      <c r="C220" s="62">
        <v>0.75</v>
      </c>
      <c r="D220" s="51">
        <f t="shared" si="3"/>
        <v>40873.75</v>
      </c>
      <c r="E220" s="63">
        <v>3.3397000000000001</v>
      </c>
      <c r="F220" s="63">
        <v>6.2530000000000001</v>
      </c>
      <c r="G220" s="60" t="s">
        <v>18</v>
      </c>
      <c r="H220" s="67" t="s">
        <v>75</v>
      </c>
    </row>
    <row r="221" spans="1:8" x14ac:dyDescent="0.25">
      <c r="A221" s="24">
        <v>218</v>
      </c>
      <c r="B221" s="61">
        <v>40874</v>
      </c>
      <c r="C221" s="62">
        <v>0</v>
      </c>
      <c r="D221" s="51">
        <f t="shared" si="3"/>
        <v>40874</v>
      </c>
      <c r="E221" s="63">
        <v>3.2778</v>
      </c>
      <c r="F221" s="63">
        <v>-4.8000000000000001E-2</v>
      </c>
      <c r="G221" s="60" t="s">
        <v>18</v>
      </c>
      <c r="H221" s="67" t="s">
        <v>75</v>
      </c>
    </row>
    <row r="222" spans="1:8" x14ac:dyDescent="0.25">
      <c r="A222" s="24">
        <v>219</v>
      </c>
      <c r="B222" s="61">
        <v>40874</v>
      </c>
      <c r="C222" s="62">
        <v>0.25</v>
      </c>
      <c r="D222" s="51">
        <f t="shared" si="3"/>
        <v>40874.25</v>
      </c>
      <c r="E222" s="63">
        <v>3.1981000000000002</v>
      </c>
      <c r="F222" s="63">
        <v>-0.94899999999999995</v>
      </c>
      <c r="G222" s="60" t="s">
        <v>18</v>
      </c>
      <c r="H222" s="67" t="s">
        <v>75</v>
      </c>
    </row>
    <row r="223" spans="1:8" x14ac:dyDescent="0.25">
      <c r="A223" s="24">
        <v>220</v>
      </c>
      <c r="B223" s="61">
        <v>40874</v>
      </c>
      <c r="C223" s="62">
        <v>0.5</v>
      </c>
      <c r="D223" s="51">
        <f t="shared" si="3"/>
        <v>40874.5</v>
      </c>
      <c r="E223" s="63">
        <v>3.1114000000000002</v>
      </c>
      <c r="F223" s="63">
        <v>6.0410000000000004</v>
      </c>
      <c r="G223" s="60" t="s">
        <v>18</v>
      </c>
      <c r="H223" s="67" t="s">
        <v>75</v>
      </c>
    </row>
    <row r="224" spans="1:8" x14ac:dyDescent="0.25">
      <c r="A224" s="24">
        <v>221</v>
      </c>
      <c r="B224" s="61">
        <v>40874</v>
      </c>
      <c r="C224" s="62">
        <v>0.75</v>
      </c>
      <c r="D224" s="51">
        <f t="shared" si="3"/>
        <v>40874.75</v>
      </c>
      <c r="E224" s="63">
        <v>3.0152999999999999</v>
      </c>
      <c r="F224" s="63">
        <v>7.2220000000000004</v>
      </c>
      <c r="G224" s="60" t="s">
        <v>18</v>
      </c>
      <c r="H224" s="67" t="s">
        <v>75</v>
      </c>
    </row>
    <row r="225" spans="1:8" x14ac:dyDescent="0.25">
      <c r="A225" s="24">
        <v>222</v>
      </c>
      <c r="B225" s="61">
        <v>40875</v>
      </c>
      <c r="C225" s="62">
        <v>0</v>
      </c>
      <c r="D225" s="51">
        <f t="shared" si="3"/>
        <v>40875</v>
      </c>
      <c r="E225" s="63">
        <v>3.0156000000000001</v>
      </c>
      <c r="F225" s="63">
        <v>3.4319999999999999</v>
      </c>
      <c r="G225" s="60" t="s">
        <v>18</v>
      </c>
      <c r="H225" s="67" t="s">
        <v>75</v>
      </c>
    </row>
    <row r="226" spans="1:8" x14ac:dyDescent="0.25">
      <c r="A226" s="24">
        <v>223</v>
      </c>
      <c r="B226" s="61">
        <v>40875</v>
      </c>
      <c r="C226" s="62">
        <v>0.25</v>
      </c>
      <c r="D226" s="51">
        <f t="shared" si="3"/>
        <v>40875.25</v>
      </c>
      <c r="E226" s="63">
        <v>3.0754999999999999</v>
      </c>
      <c r="F226" s="63">
        <v>3.1840000000000002</v>
      </c>
      <c r="G226" s="60" t="s">
        <v>18</v>
      </c>
      <c r="H226" s="67" t="s">
        <v>75</v>
      </c>
    </row>
    <row r="227" spans="1:8" x14ac:dyDescent="0.25">
      <c r="A227" s="24">
        <v>224</v>
      </c>
      <c r="B227" s="61">
        <v>40875</v>
      </c>
      <c r="C227" s="62">
        <v>0.5</v>
      </c>
      <c r="D227" s="51">
        <f t="shared" si="3"/>
        <v>40875.5</v>
      </c>
      <c r="E227" s="63">
        <v>3.117</v>
      </c>
      <c r="F227" s="63">
        <v>5.7249999999999996</v>
      </c>
      <c r="G227" s="60" t="s">
        <v>18</v>
      </c>
      <c r="H227" s="67" t="s">
        <v>75</v>
      </c>
    </row>
    <row r="228" spans="1:8" x14ac:dyDescent="0.25">
      <c r="A228" s="24">
        <v>225</v>
      </c>
      <c r="B228" s="61">
        <v>40875</v>
      </c>
      <c r="C228" s="62">
        <v>0.75</v>
      </c>
      <c r="D228" s="51">
        <f t="shared" si="3"/>
        <v>40875.75</v>
      </c>
      <c r="E228" s="63">
        <v>3.1109</v>
      </c>
      <c r="F228" s="63">
        <v>7.0259999999999998</v>
      </c>
      <c r="G228" s="60" t="s">
        <v>18</v>
      </c>
      <c r="H228" s="67" t="s">
        <v>75</v>
      </c>
    </row>
    <row r="229" spans="1:8" x14ac:dyDescent="0.25">
      <c r="A229" s="24">
        <v>226</v>
      </c>
      <c r="B229" s="61">
        <v>40876</v>
      </c>
      <c r="C229" s="62">
        <v>0</v>
      </c>
      <c r="D229" s="51">
        <f t="shared" si="3"/>
        <v>40876</v>
      </c>
      <c r="E229" s="63">
        <v>3.1211000000000002</v>
      </c>
      <c r="F229" s="63">
        <v>3.9489999999999998</v>
      </c>
      <c r="G229" s="60" t="s">
        <v>18</v>
      </c>
      <c r="H229" s="67" t="s">
        <v>75</v>
      </c>
    </row>
    <row r="230" spans="1:8" x14ac:dyDescent="0.25">
      <c r="A230" s="24">
        <v>227</v>
      </c>
      <c r="B230" s="61">
        <v>40876</v>
      </c>
      <c r="C230" s="62">
        <v>0.25</v>
      </c>
      <c r="D230" s="51">
        <f t="shared" si="3"/>
        <v>40876.25</v>
      </c>
      <c r="E230" s="63">
        <v>3.1095999999999999</v>
      </c>
      <c r="F230" s="63">
        <v>0.83899999999999997</v>
      </c>
      <c r="G230" s="60" t="s">
        <v>18</v>
      </c>
      <c r="H230" s="67" t="s">
        <v>75</v>
      </c>
    </row>
    <row r="231" spans="1:8" x14ac:dyDescent="0.25">
      <c r="A231" s="24">
        <v>228</v>
      </c>
      <c r="B231" s="61">
        <v>40876</v>
      </c>
      <c r="C231" s="62">
        <v>0.5</v>
      </c>
      <c r="D231" s="51">
        <f t="shared" si="3"/>
        <v>40876.5</v>
      </c>
      <c r="E231" s="63">
        <v>3.0737999999999999</v>
      </c>
      <c r="F231" s="63">
        <v>5.657</v>
      </c>
      <c r="G231" s="60" t="s">
        <v>18</v>
      </c>
      <c r="H231" s="67" t="s">
        <v>75</v>
      </c>
    </row>
    <row r="232" spans="1:8" x14ac:dyDescent="0.25">
      <c r="A232" s="24">
        <v>229</v>
      </c>
      <c r="B232" s="61">
        <v>40876</v>
      </c>
      <c r="C232" s="62">
        <v>0.75</v>
      </c>
      <c r="D232" s="51">
        <f t="shared" si="3"/>
        <v>40876.75</v>
      </c>
      <c r="E232" s="63">
        <v>2.9314</v>
      </c>
      <c r="F232" s="63">
        <v>6.6440000000000001</v>
      </c>
      <c r="G232" s="60" t="s">
        <v>18</v>
      </c>
      <c r="H232" s="67" t="s">
        <v>75</v>
      </c>
    </row>
    <row r="233" spans="1:8" x14ac:dyDescent="0.25">
      <c r="A233" s="24">
        <v>230</v>
      </c>
      <c r="B233" s="61">
        <v>40877</v>
      </c>
      <c r="C233" s="62">
        <v>0</v>
      </c>
      <c r="D233" s="51">
        <f t="shared" si="3"/>
        <v>40877</v>
      </c>
      <c r="E233" s="63">
        <v>2.8292999999999999</v>
      </c>
      <c r="F233" s="63">
        <v>1.9670000000000001</v>
      </c>
      <c r="G233" s="60" t="s">
        <v>18</v>
      </c>
      <c r="H233" s="67" t="s">
        <v>75</v>
      </c>
    </row>
    <row r="234" spans="1:8" x14ac:dyDescent="0.25">
      <c r="A234" s="24">
        <v>231</v>
      </c>
      <c r="B234" s="61">
        <v>40877</v>
      </c>
      <c r="C234" s="62">
        <v>0.25</v>
      </c>
      <c r="D234" s="51">
        <f t="shared" si="3"/>
        <v>40877.25</v>
      </c>
      <c r="E234" s="63">
        <v>2.8228</v>
      </c>
      <c r="F234" s="63">
        <v>2.2679999999999998</v>
      </c>
      <c r="G234" s="60" t="s">
        <v>18</v>
      </c>
      <c r="H234" s="67" t="s">
        <v>75</v>
      </c>
    </row>
    <row r="235" spans="1:8" x14ac:dyDescent="0.25">
      <c r="A235" s="24">
        <v>232</v>
      </c>
      <c r="B235" s="61">
        <v>40877</v>
      </c>
      <c r="C235" s="62">
        <v>0.5</v>
      </c>
      <c r="D235" s="51">
        <f t="shared" si="3"/>
        <v>40877.5</v>
      </c>
      <c r="E235" s="63">
        <v>2.89</v>
      </c>
      <c r="F235" s="63">
        <v>5.5250000000000004</v>
      </c>
      <c r="G235" s="60" t="s">
        <v>18</v>
      </c>
      <c r="H235" s="67" t="s">
        <v>75</v>
      </c>
    </row>
    <row r="236" spans="1:8" x14ac:dyDescent="0.25">
      <c r="A236" s="24">
        <v>233</v>
      </c>
      <c r="B236" s="61">
        <v>40877</v>
      </c>
      <c r="C236" s="62">
        <v>0.75</v>
      </c>
      <c r="D236" s="51">
        <f t="shared" si="3"/>
        <v>40877.75</v>
      </c>
      <c r="E236" s="63">
        <v>2.9771999999999998</v>
      </c>
      <c r="F236" s="63">
        <v>5.3360000000000003</v>
      </c>
      <c r="G236" s="60" t="s">
        <v>18</v>
      </c>
      <c r="H236" s="67" t="s">
        <v>75</v>
      </c>
    </row>
    <row r="237" spans="1:8" x14ac:dyDescent="0.25">
      <c r="A237" s="24">
        <v>234</v>
      </c>
      <c r="B237" s="33">
        <v>40878</v>
      </c>
      <c r="C237" s="52">
        <v>0</v>
      </c>
      <c r="D237" s="51">
        <f t="shared" si="3"/>
        <v>40878</v>
      </c>
      <c r="E237" s="24">
        <v>3.1671</v>
      </c>
      <c r="F237" s="24">
        <v>0.96699999999999997</v>
      </c>
      <c r="G237" s="60" t="s">
        <v>18</v>
      </c>
      <c r="H237" s="67" t="s">
        <v>75</v>
      </c>
    </row>
    <row r="238" spans="1:8" x14ac:dyDescent="0.25">
      <c r="A238" s="24">
        <v>235</v>
      </c>
      <c r="B238" s="33">
        <v>40878</v>
      </c>
      <c r="C238" s="52">
        <v>0.25</v>
      </c>
      <c r="D238" s="51">
        <f t="shared" si="3"/>
        <v>40878.25</v>
      </c>
      <c r="E238" s="24">
        <v>3.1999</v>
      </c>
      <c r="F238" s="24">
        <v>8.6999999999999994E-2</v>
      </c>
      <c r="G238" s="60" t="s">
        <v>18</v>
      </c>
      <c r="H238" s="67" t="s">
        <v>75</v>
      </c>
    </row>
    <row r="239" spans="1:8" x14ac:dyDescent="0.25">
      <c r="A239" s="24">
        <v>236</v>
      </c>
      <c r="B239" s="33">
        <v>40878</v>
      </c>
      <c r="C239" s="52">
        <v>0.5</v>
      </c>
      <c r="D239" s="51">
        <f t="shared" si="3"/>
        <v>40878.5</v>
      </c>
      <c r="E239" s="24">
        <v>3.2437999999999998</v>
      </c>
      <c r="F239" s="24">
        <v>5.7910000000000004</v>
      </c>
      <c r="G239" s="60" t="s">
        <v>18</v>
      </c>
      <c r="H239" s="67" t="s">
        <v>75</v>
      </c>
    </row>
    <row r="240" spans="1:8" x14ac:dyDescent="0.25">
      <c r="A240" s="24">
        <v>237</v>
      </c>
      <c r="B240" s="33">
        <v>40878</v>
      </c>
      <c r="C240" s="52">
        <v>0.75</v>
      </c>
      <c r="D240" s="51">
        <f t="shared" si="3"/>
        <v>40878.75</v>
      </c>
      <c r="E240" s="24">
        <v>3.1334</v>
      </c>
      <c r="F240" s="24">
        <v>5.6289999999999996</v>
      </c>
      <c r="G240" s="60" t="s">
        <v>18</v>
      </c>
      <c r="H240" s="67" t="s">
        <v>75</v>
      </c>
    </row>
    <row r="241" spans="1:8" x14ac:dyDescent="0.25">
      <c r="A241" s="24">
        <v>238</v>
      </c>
      <c r="B241" s="33">
        <v>40879</v>
      </c>
      <c r="C241" s="52">
        <v>0</v>
      </c>
      <c r="D241" s="51">
        <f t="shared" si="3"/>
        <v>40879</v>
      </c>
      <c r="E241" s="24">
        <v>3.0533000000000001</v>
      </c>
      <c r="F241" s="24">
        <v>-0.80400000000000005</v>
      </c>
      <c r="G241" s="60" t="s">
        <v>18</v>
      </c>
      <c r="H241" s="67" t="s">
        <v>75</v>
      </c>
    </row>
    <row r="242" spans="1:8" x14ac:dyDescent="0.25">
      <c r="A242" s="24">
        <v>239</v>
      </c>
      <c r="B242" s="33">
        <v>40879</v>
      </c>
      <c r="C242" s="52">
        <v>0.25</v>
      </c>
      <c r="D242" s="51">
        <f t="shared" si="3"/>
        <v>40879.25</v>
      </c>
      <c r="E242" s="24">
        <v>2.8304</v>
      </c>
      <c r="F242" s="24">
        <v>-4.2000000000000003E-2</v>
      </c>
      <c r="G242" s="60" t="s">
        <v>18</v>
      </c>
      <c r="H242" s="67" t="s">
        <v>75</v>
      </c>
    </row>
    <row r="243" spans="1:8" x14ac:dyDescent="0.25">
      <c r="A243" s="24">
        <v>240</v>
      </c>
      <c r="B243" s="33">
        <v>40879</v>
      </c>
      <c r="C243" s="52">
        <v>0.5</v>
      </c>
      <c r="D243" s="51">
        <f t="shared" si="3"/>
        <v>40879.5</v>
      </c>
      <c r="E243" s="24">
        <v>2.7797000000000001</v>
      </c>
      <c r="F243" s="24">
        <v>3.823</v>
      </c>
      <c r="G243" s="60" t="s">
        <v>18</v>
      </c>
      <c r="H243" s="67" t="s">
        <v>75</v>
      </c>
    </row>
    <row r="244" spans="1:8" x14ac:dyDescent="0.25">
      <c r="A244" s="24">
        <v>241</v>
      </c>
      <c r="B244" s="33">
        <v>40879</v>
      </c>
      <c r="C244" s="52">
        <v>0.75</v>
      </c>
      <c r="D244" s="51">
        <f t="shared" si="3"/>
        <v>40879.75</v>
      </c>
      <c r="E244" s="24">
        <v>2.8159999999999998</v>
      </c>
      <c r="F244" s="24">
        <v>3.0920000000000001</v>
      </c>
      <c r="G244" s="60" t="s">
        <v>18</v>
      </c>
      <c r="H244" s="67" t="s">
        <v>75</v>
      </c>
    </row>
    <row r="245" spans="1:8" x14ac:dyDescent="0.25">
      <c r="A245" s="24">
        <v>242</v>
      </c>
      <c r="B245" s="33">
        <v>40880</v>
      </c>
      <c r="C245" s="52">
        <v>0</v>
      </c>
      <c r="D245" s="51">
        <f t="shared" si="3"/>
        <v>40880</v>
      </c>
      <c r="E245" s="24">
        <v>2.9426999999999999</v>
      </c>
      <c r="F245" s="24">
        <v>-0.68600000000000005</v>
      </c>
      <c r="G245" s="60" t="s">
        <v>18</v>
      </c>
      <c r="H245" s="67" t="s">
        <v>75</v>
      </c>
    </row>
    <row r="246" spans="1:8" x14ac:dyDescent="0.25">
      <c r="A246" s="24">
        <v>243</v>
      </c>
      <c r="B246" s="33">
        <v>40880</v>
      </c>
      <c r="C246" s="52">
        <v>0.25</v>
      </c>
      <c r="D246" s="51">
        <f t="shared" si="3"/>
        <v>40880.25</v>
      </c>
      <c r="E246" s="24">
        <v>2.9912000000000001</v>
      </c>
      <c r="F246" s="24">
        <v>-3.6760000000000002</v>
      </c>
      <c r="G246" s="60" t="s">
        <v>18</v>
      </c>
      <c r="H246" s="67" t="s">
        <v>75</v>
      </c>
    </row>
    <row r="247" spans="1:8" x14ac:dyDescent="0.25">
      <c r="A247" s="24">
        <v>244</v>
      </c>
      <c r="B247" s="33">
        <v>40880</v>
      </c>
      <c r="C247" s="52">
        <v>0.5</v>
      </c>
      <c r="D247" s="51">
        <f t="shared" si="3"/>
        <v>40880.5</v>
      </c>
      <c r="E247" s="24">
        <v>3.0343</v>
      </c>
      <c r="F247" s="24">
        <v>3.3140000000000001</v>
      </c>
      <c r="G247" s="60" t="s">
        <v>18</v>
      </c>
      <c r="H247" s="67" t="s">
        <v>75</v>
      </c>
    </row>
    <row r="248" spans="1:8" x14ac:dyDescent="0.25">
      <c r="A248" s="24">
        <v>245</v>
      </c>
      <c r="B248" s="33">
        <v>40880</v>
      </c>
      <c r="C248" s="52">
        <v>0.75</v>
      </c>
      <c r="D248" s="51">
        <f t="shared" si="3"/>
        <v>40880.75</v>
      </c>
      <c r="E248" s="24">
        <v>2.9796</v>
      </c>
      <c r="F248" s="24">
        <v>1.6870000000000001</v>
      </c>
      <c r="G248" s="60" t="s">
        <v>18</v>
      </c>
      <c r="H248" s="67" t="s">
        <v>75</v>
      </c>
    </row>
    <row r="249" spans="1:8" x14ac:dyDescent="0.25">
      <c r="A249" s="24">
        <v>246</v>
      </c>
      <c r="B249" s="33">
        <v>40881</v>
      </c>
      <c r="C249" s="52">
        <v>0</v>
      </c>
      <c r="D249" s="51">
        <f t="shared" si="3"/>
        <v>40881</v>
      </c>
      <c r="E249" s="24">
        <v>2.9841000000000002</v>
      </c>
      <c r="F249" s="24">
        <v>1.768</v>
      </c>
      <c r="G249" s="60" t="s">
        <v>18</v>
      </c>
      <c r="H249" s="67" t="s">
        <v>75</v>
      </c>
    </row>
    <row r="250" spans="1:8" x14ac:dyDescent="0.25">
      <c r="A250" s="24">
        <v>247</v>
      </c>
      <c r="B250" s="33">
        <v>40881</v>
      </c>
      <c r="C250" s="52">
        <v>0.25</v>
      </c>
      <c r="D250" s="51">
        <f t="shared" si="3"/>
        <v>40881.25</v>
      </c>
      <c r="E250" s="24">
        <v>2.9218000000000002</v>
      </c>
      <c r="F250" s="24">
        <v>1.8979999999999999</v>
      </c>
      <c r="G250" s="60" t="s">
        <v>18</v>
      </c>
      <c r="H250" s="67" t="s">
        <v>75</v>
      </c>
    </row>
    <row r="251" spans="1:8" x14ac:dyDescent="0.25">
      <c r="A251" s="24">
        <v>248</v>
      </c>
      <c r="B251" s="33">
        <v>40881</v>
      </c>
      <c r="C251" s="52">
        <v>0.5</v>
      </c>
      <c r="D251" s="51">
        <f t="shared" si="3"/>
        <v>40881.5</v>
      </c>
      <c r="E251" s="24">
        <v>2.9318</v>
      </c>
      <c r="F251" s="24">
        <v>5.048</v>
      </c>
      <c r="G251" s="60" t="s">
        <v>18</v>
      </c>
      <c r="H251" s="67" t="s">
        <v>75</v>
      </c>
    </row>
    <row r="252" spans="1:8" x14ac:dyDescent="0.25">
      <c r="A252" s="24">
        <v>249</v>
      </c>
      <c r="B252" s="33">
        <v>40881</v>
      </c>
      <c r="C252" s="52">
        <v>0.75</v>
      </c>
      <c r="D252" s="51">
        <f t="shared" si="3"/>
        <v>40881.75</v>
      </c>
      <c r="E252" s="24">
        <v>3.0470999999999999</v>
      </c>
      <c r="F252" s="24">
        <v>2.5529999999999999</v>
      </c>
      <c r="G252" s="60" t="s">
        <v>18</v>
      </c>
      <c r="H252" s="67" t="s">
        <v>75</v>
      </c>
    </row>
    <row r="253" spans="1:8" x14ac:dyDescent="0.25">
      <c r="A253" s="24">
        <v>250</v>
      </c>
      <c r="B253" s="33">
        <v>40882</v>
      </c>
      <c r="C253" s="52">
        <v>0</v>
      </c>
      <c r="D253" s="51">
        <f t="shared" si="3"/>
        <v>40882</v>
      </c>
      <c r="E253" s="24">
        <v>3.1379999999999999</v>
      </c>
      <c r="F253" s="24">
        <v>-1.335</v>
      </c>
      <c r="G253" s="60" t="s">
        <v>18</v>
      </c>
      <c r="H253" s="67" t="s">
        <v>75</v>
      </c>
    </row>
    <row r="254" spans="1:8" x14ac:dyDescent="0.25">
      <c r="A254" s="24">
        <v>251</v>
      </c>
      <c r="B254" s="33">
        <v>40882</v>
      </c>
      <c r="C254" s="52">
        <v>0.25</v>
      </c>
      <c r="D254" s="51">
        <f t="shared" si="3"/>
        <v>40882.25</v>
      </c>
      <c r="E254" s="24">
        <v>3.1677</v>
      </c>
      <c r="F254" s="24">
        <v>-2.2050000000000001</v>
      </c>
      <c r="G254" s="60" t="s">
        <v>18</v>
      </c>
      <c r="H254" s="67" t="s">
        <v>75</v>
      </c>
    </row>
    <row r="255" spans="1:8" x14ac:dyDescent="0.25">
      <c r="A255" s="24">
        <v>252</v>
      </c>
      <c r="B255" s="33">
        <v>40882</v>
      </c>
      <c r="C255" s="52">
        <v>0.5</v>
      </c>
      <c r="D255" s="51">
        <f t="shared" si="3"/>
        <v>40882.5</v>
      </c>
      <c r="E255" s="24">
        <v>3.2</v>
      </c>
      <c r="F255" s="24">
        <v>3.3780000000000001</v>
      </c>
      <c r="G255" s="60" t="s">
        <v>18</v>
      </c>
      <c r="H255" s="67" t="s">
        <v>75</v>
      </c>
    </row>
    <row r="256" spans="1:8" x14ac:dyDescent="0.25">
      <c r="A256" s="24">
        <v>253</v>
      </c>
      <c r="B256" s="33">
        <v>40882</v>
      </c>
      <c r="C256" s="52">
        <v>0.75</v>
      </c>
      <c r="D256" s="51">
        <f t="shared" si="3"/>
        <v>40882.75</v>
      </c>
      <c r="E256" s="24">
        <v>3.1568000000000001</v>
      </c>
      <c r="F256" s="24">
        <v>3.302</v>
      </c>
      <c r="G256" s="60" t="s">
        <v>18</v>
      </c>
      <c r="H256" s="67" t="s">
        <v>75</v>
      </c>
    </row>
    <row r="257" spans="1:8" x14ac:dyDescent="0.25">
      <c r="A257" s="24">
        <v>254</v>
      </c>
      <c r="B257" s="33">
        <v>40883</v>
      </c>
      <c r="C257" s="52">
        <v>0</v>
      </c>
      <c r="D257" s="51">
        <f t="shared" si="3"/>
        <v>40883</v>
      </c>
      <c r="E257" s="24">
        <v>3.1339000000000001</v>
      </c>
      <c r="F257" s="24">
        <v>-3.98</v>
      </c>
      <c r="G257" s="60" t="s">
        <v>18</v>
      </c>
      <c r="H257" s="67" t="s">
        <v>75</v>
      </c>
    </row>
    <row r="258" spans="1:8" x14ac:dyDescent="0.25">
      <c r="A258" s="24">
        <v>255</v>
      </c>
      <c r="B258" s="33">
        <v>40883</v>
      </c>
      <c r="C258" s="52">
        <v>0.25</v>
      </c>
      <c r="D258" s="51">
        <f t="shared" si="3"/>
        <v>40883.25</v>
      </c>
      <c r="E258" s="24">
        <v>3.1271</v>
      </c>
      <c r="F258" s="24">
        <v>-4.6310000000000002</v>
      </c>
      <c r="G258" s="60" t="s">
        <v>18</v>
      </c>
      <c r="H258" s="67" t="s">
        <v>75</v>
      </c>
    </row>
    <row r="259" spans="1:8" x14ac:dyDescent="0.25">
      <c r="A259" s="24">
        <v>256</v>
      </c>
      <c r="B259" s="33">
        <v>40883</v>
      </c>
      <c r="C259" s="52">
        <v>0.5</v>
      </c>
      <c r="D259" s="51">
        <f t="shared" si="3"/>
        <v>40883.5</v>
      </c>
      <c r="E259" s="24">
        <v>3.1797</v>
      </c>
      <c r="F259" s="24">
        <v>2.9159999999999999</v>
      </c>
      <c r="G259" s="60" t="s">
        <v>18</v>
      </c>
      <c r="H259" s="67" t="s">
        <v>75</v>
      </c>
    </row>
    <row r="260" spans="1:8" x14ac:dyDescent="0.25">
      <c r="A260" s="24">
        <v>257</v>
      </c>
      <c r="B260" s="33">
        <v>40883</v>
      </c>
      <c r="C260" s="52">
        <v>0.75</v>
      </c>
      <c r="D260" s="51">
        <f t="shared" si="3"/>
        <v>40883.75</v>
      </c>
      <c r="E260" s="24">
        <v>3.1433</v>
      </c>
      <c r="F260" s="24">
        <v>3.0049999999999999</v>
      </c>
      <c r="G260" s="60" t="s">
        <v>18</v>
      </c>
      <c r="H260" s="67" t="s">
        <v>75</v>
      </c>
    </row>
    <row r="261" spans="1:8" x14ac:dyDescent="0.25">
      <c r="A261" s="24">
        <v>258</v>
      </c>
      <c r="B261" s="33">
        <v>40884</v>
      </c>
      <c r="C261" s="52">
        <v>0</v>
      </c>
      <c r="D261" s="51">
        <f t="shared" ref="D261:D323" si="4">B261+C261</f>
        <v>40884</v>
      </c>
      <c r="E261" s="24">
        <v>3.1343000000000001</v>
      </c>
      <c r="F261" s="24">
        <v>-3.4689999999999999</v>
      </c>
      <c r="G261" s="60" t="s">
        <v>18</v>
      </c>
      <c r="H261" s="67" t="s">
        <v>75</v>
      </c>
    </row>
    <row r="262" spans="1:8" x14ac:dyDescent="0.25">
      <c r="A262" s="24">
        <v>259</v>
      </c>
      <c r="B262" s="33">
        <v>40884</v>
      </c>
      <c r="C262" s="52">
        <v>0.25</v>
      </c>
      <c r="D262" s="51">
        <f t="shared" si="4"/>
        <v>40884.25</v>
      </c>
      <c r="E262" s="24">
        <v>3.1194999999999999</v>
      </c>
      <c r="F262" s="24">
        <v>-5.17</v>
      </c>
      <c r="G262" s="60" t="s">
        <v>18</v>
      </c>
      <c r="H262" s="67" t="s">
        <v>75</v>
      </c>
    </row>
    <row r="263" spans="1:8" x14ac:dyDescent="0.25">
      <c r="A263" s="24">
        <v>260</v>
      </c>
      <c r="B263" s="33">
        <v>40884</v>
      </c>
      <c r="C263" s="52">
        <v>0.5</v>
      </c>
      <c r="D263" s="51">
        <f t="shared" si="4"/>
        <v>40884.5</v>
      </c>
      <c r="E263" s="24">
        <v>3.0937999999999999</v>
      </c>
      <c r="F263" s="24">
        <v>3.1739999999999999</v>
      </c>
      <c r="G263" s="60" t="s">
        <v>18</v>
      </c>
      <c r="H263" s="67" t="s">
        <v>75</v>
      </c>
    </row>
    <row r="264" spans="1:8" x14ac:dyDescent="0.25">
      <c r="A264" s="24">
        <v>261</v>
      </c>
      <c r="B264" s="33">
        <v>40884</v>
      </c>
      <c r="C264" s="52">
        <v>0.75</v>
      </c>
      <c r="D264" s="51">
        <f t="shared" si="4"/>
        <v>40884.75</v>
      </c>
      <c r="E264" s="24">
        <v>2.988</v>
      </c>
      <c r="F264" s="24">
        <v>4.01</v>
      </c>
      <c r="G264" s="60" t="s">
        <v>18</v>
      </c>
      <c r="H264" s="67" t="s">
        <v>75</v>
      </c>
    </row>
    <row r="265" spans="1:8" x14ac:dyDescent="0.25">
      <c r="A265" s="24">
        <v>262</v>
      </c>
      <c r="B265" s="33">
        <v>40885</v>
      </c>
      <c r="C265" s="52">
        <v>0</v>
      </c>
      <c r="D265" s="51">
        <f t="shared" si="4"/>
        <v>40885</v>
      </c>
      <c r="E265" s="24">
        <v>3.0055999999999998</v>
      </c>
      <c r="F265" s="24">
        <v>-3.15</v>
      </c>
      <c r="G265" s="60" t="s">
        <v>18</v>
      </c>
      <c r="H265" s="67" t="s">
        <v>75</v>
      </c>
    </row>
    <row r="266" spans="1:8" x14ac:dyDescent="0.25">
      <c r="A266" s="24">
        <v>263</v>
      </c>
      <c r="B266" s="33">
        <v>40885</v>
      </c>
      <c r="C266" s="52">
        <v>0.25</v>
      </c>
      <c r="D266" s="51">
        <f t="shared" si="4"/>
        <v>40885.25</v>
      </c>
      <c r="E266" s="24">
        <v>3.0415999999999999</v>
      </c>
      <c r="F266" s="24">
        <v>-4.9119999999999999</v>
      </c>
      <c r="G266" s="60" t="s">
        <v>18</v>
      </c>
      <c r="H266" s="67" t="s">
        <v>75</v>
      </c>
    </row>
    <row r="267" spans="1:8" x14ac:dyDescent="0.25">
      <c r="A267" s="24">
        <v>264</v>
      </c>
      <c r="B267" s="33">
        <v>40885</v>
      </c>
      <c r="C267" s="52">
        <v>0.5</v>
      </c>
      <c r="D267" s="51">
        <f t="shared" si="4"/>
        <v>40885.5</v>
      </c>
      <c r="E267" s="24">
        <v>3.105</v>
      </c>
      <c r="F267" s="24">
        <v>2.7669999999999999</v>
      </c>
      <c r="G267" s="60" t="s">
        <v>18</v>
      </c>
      <c r="H267" s="67" t="s">
        <v>75</v>
      </c>
    </row>
    <row r="268" spans="1:8" x14ac:dyDescent="0.25">
      <c r="A268" s="24">
        <v>265</v>
      </c>
      <c r="B268" s="33">
        <v>40885</v>
      </c>
      <c r="C268" s="52">
        <v>0.75</v>
      </c>
      <c r="D268" s="51">
        <f t="shared" si="4"/>
        <v>40885.75</v>
      </c>
      <c r="E268" s="24">
        <v>3.0402</v>
      </c>
      <c r="F268" s="24">
        <v>3.0209999999999999</v>
      </c>
      <c r="G268" s="60" t="s">
        <v>18</v>
      </c>
      <c r="H268" s="67" t="s">
        <v>75</v>
      </c>
    </row>
    <row r="269" spans="1:8" x14ac:dyDescent="0.25">
      <c r="A269" s="24">
        <v>266</v>
      </c>
      <c r="B269" s="33">
        <v>40886</v>
      </c>
      <c r="C269" s="52">
        <v>0</v>
      </c>
      <c r="D269" s="51">
        <f t="shared" si="4"/>
        <v>40886</v>
      </c>
      <c r="E269" s="24">
        <v>3.0487000000000002</v>
      </c>
      <c r="F269" s="24">
        <v>-4.008</v>
      </c>
      <c r="G269" s="60" t="s">
        <v>18</v>
      </c>
      <c r="H269" s="67" t="s">
        <v>75</v>
      </c>
    </row>
    <row r="270" spans="1:8" x14ac:dyDescent="0.25">
      <c r="A270" s="24">
        <v>267</v>
      </c>
      <c r="B270" s="33">
        <v>40886</v>
      </c>
      <c r="C270" s="52">
        <v>0.25</v>
      </c>
      <c r="D270" s="51">
        <f t="shared" si="4"/>
        <v>40886.25</v>
      </c>
      <c r="E270" s="24">
        <v>3.0920999999999998</v>
      </c>
      <c r="F270" s="24">
        <v>-4.7190000000000003</v>
      </c>
      <c r="G270" s="60" t="s">
        <v>18</v>
      </c>
      <c r="H270" s="67" t="s">
        <v>75</v>
      </c>
    </row>
    <row r="271" spans="1:8" x14ac:dyDescent="0.25">
      <c r="A271" s="24">
        <v>2</v>
      </c>
      <c r="B271" s="33">
        <v>40886</v>
      </c>
      <c r="C271" s="34">
        <v>0.75</v>
      </c>
      <c r="D271" s="51">
        <f t="shared" si="4"/>
        <v>40886.75</v>
      </c>
      <c r="E271" s="24">
        <v>3.1355</v>
      </c>
      <c r="F271" s="24">
        <v>3.984</v>
      </c>
      <c r="G271" s="60" t="s">
        <v>22</v>
      </c>
      <c r="H271" s="67" t="s">
        <v>75</v>
      </c>
    </row>
    <row r="272" spans="1:8" x14ac:dyDescent="0.25">
      <c r="A272" s="24">
        <v>3</v>
      </c>
      <c r="B272" s="33">
        <v>40887</v>
      </c>
      <c r="C272" s="34">
        <v>0</v>
      </c>
      <c r="D272" s="51">
        <f t="shared" si="4"/>
        <v>40887</v>
      </c>
      <c r="E272" s="24">
        <v>3.1182300000000001</v>
      </c>
      <c r="F272" s="24">
        <v>-3.1309999999999998</v>
      </c>
      <c r="G272" s="60" t="s">
        <v>22</v>
      </c>
      <c r="H272" s="67" t="s">
        <v>75</v>
      </c>
    </row>
    <row r="273" spans="1:8" x14ac:dyDescent="0.25">
      <c r="A273" s="24">
        <v>4</v>
      </c>
      <c r="B273" s="33">
        <v>40887</v>
      </c>
      <c r="C273" s="34">
        <v>0.25</v>
      </c>
      <c r="D273" s="51">
        <f t="shared" si="4"/>
        <v>40887.25</v>
      </c>
      <c r="E273" s="24">
        <v>3.0384000000000002</v>
      </c>
      <c r="F273" s="24">
        <v>-5.0579999999999998</v>
      </c>
      <c r="G273" s="60" t="s">
        <v>22</v>
      </c>
      <c r="H273" s="67" t="s">
        <v>75</v>
      </c>
    </row>
    <row r="274" spans="1:8" x14ac:dyDescent="0.25">
      <c r="A274" s="24">
        <v>5</v>
      </c>
      <c r="B274" s="33">
        <v>40887</v>
      </c>
      <c r="C274" s="34">
        <v>0.5</v>
      </c>
      <c r="D274" s="51">
        <f t="shared" si="4"/>
        <v>40887.5</v>
      </c>
      <c r="E274" s="24">
        <v>2.9714900000000002</v>
      </c>
      <c r="F274" s="24">
        <v>2.871</v>
      </c>
      <c r="G274" s="60" t="s">
        <v>22</v>
      </c>
      <c r="H274" s="67" t="s">
        <v>75</v>
      </c>
    </row>
    <row r="275" spans="1:8" x14ac:dyDescent="0.25">
      <c r="A275" s="24">
        <v>6</v>
      </c>
      <c r="B275" s="33">
        <v>40887</v>
      </c>
      <c r="C275" s="34">
        <v>0.75</v>
      </c>
      <c r="D275" s="51">
        <f t="shared" si="4"/>
        <v>40887.75</v>
      </c>
      <c r="E275" s="24">
        <v>2.8266800000000001</v>
      </c>
      <c r="F275" s="24">
        <v>4.7699999999999996</v>
      </c>
      <c r="G275" s="60" t="s">
        <v>22</v>
      </c>
      <c r="H275" s="67" t="s">
        <v>75</v>
      </c>
    </row>
    <row r="276" spans="1:8" x14ac:dyDescent="0.25">
      <c r="A276" s="24">
        <v>7</v>
      </c>
      <c r="B276" s="33">
        <v>40888</v>
      </c>
      <c r="C276" s="34">
        <v>0</v>
      </c>
      <c r="D276" s="51">
        <f t="shared" si="4"/>
        <v>40888</v>
      </c>
      <c r="E276" s="24">
        <v>2.7566000000000002</v>
      </c>
      <c r="F276" s="24">
        <v>-2.5139999999999998</v>
      </c>
      <c r="G276" s="60" t="s">
        <v>22</v>
      </c>
      <c r="H276" s="67" t="s">
        <v>75</v>
      </c>
    </row>
    <row r="277" spans="1:8" x14ac:dyDescent="0.25">
      <c r="A277" s="24">
        <v>8</v>
      </c>
      <c r="B277" s="33">
        <v>40888</v>
      </c>
      <c r="C277" s="34">
        <v>0.25</v>
      </c>
      <c r="D277" s="51">
        <f t="shared" si="4"/>
        <v>40888.25</v>
      </c>
      <c r="E277" s="24">
        <v>2.6862599999999999</v>
      </c>
      <c r="F277" s="24">
        <v>-4.032</v>
      </c>
      <c r="G277" s="60" t="s">
        <v>22</v>
      </c>
      <c r="H277" s="67" t="s">
        <v>75</v>
      </c>
    </row>
    <row r="278" spans="1:8" x14ac:dyDescent="0.25">
      <c r="A278" s="24">
        <v>9</v>
      </c>
      <c r="B278" s="33">
        <v>40888</v>
      </c>
      <c r="C278" s="34">
        <v>0.5</v>
      </c>
      <c r="D278" s="51">
        <f t="shared" si="4"/>
        <v>40888.5</v>
      </c>
      <c r="E278" s="24">
        <v>2.6615000000000002</v>
      </c>
      <c r="F278" s="24">
        <v>2.0099999999999998</v>
      </c>
      <c r="G278" s="60" t="s">
        <v>22</v>
      </c>
      <c r="H278" s="67" t="s">
        <v>75</v>
      </c>
    </row>
    <row r="279" spans="1:8" x14ac:dyDescent="0.25">
      <c r="A279" s="24">
        <v>10</v>
      </c>
      <c r="B279" s="33">
        <v>40888</v>
      </c>
      <c r="C279" s="34">
        <v>0.75</v>
      </c>
      <c r="D279" s="51">
        <f t="shared" si="4"/>
        <v>40888.75</v>
      </c>
      <c r="E279" s="24">
        <v>2.57864</v>
      </c>
      <c r="F279" s="24">
        <v>3.8959999999999999</v>
      </c>
      <c r="G279" s="60" t="s">
        <v>22</v>
      </c>
      <c r="H279" s="67" t="s">
        <v>75</v>
      </c>
    </row>
    <row r="280" spans="1:8" x14ac:dyDescent="0.25">
      <c r="A280" s="24">
        <v>11</v>
      </c>
      <c r="B280" s="33">
        <v>40889</v>
      </c>
      <c r="C280" s="34">
        <v>0</v>
      </c>
      <c r="D280" s="51">
        <f t="shared" si="4"/>
        <v>40889</v>
      </c>
      <c r="E280" s="24">
        <v>2.57958</v>
      </c>
      <c r="F280" s="24">
        <v>-2.7040000000000002</v>
      </c>
      <c r="G280" s="60" t="s">
        <v>22</v>
      </c>
      <c r="H280" s="67" t="s">
        <v>75</v>
      </c>
    </row>
    <row r="281" spans="1:8" x14ac:dyDescent="0.25">
      <c r="A281" s="24">
        <v>12</v>
      </c>
      <c r="B281" s="33">
        <v>40889</v>
      </c>
      <c r="C281" s="34">
        <v>0.25</v>
      </c>
      <c r="D281" s="51">
        <f t="shared" si="4"/>
        <v>40889.25</v>
      </c>
      <c r="E281" s="24">
        <v>2.6055899999999999</v>
      </c>
      <c r="F281" s="24">
        <v>-4.1120000000000001</v>
      </c>
      <c r="G281" s="60" t="s">
        <v>22</v>
      </c>
      <c r="H281" s="67" t="s">
        <v>75</v>
      </c>
    </row>
    <row r="282" spans="1:8" x14ac:dyDescent="0.25">
      <c r="A282" s="24">
        <v>13</v>
      </c>
      <c r="B282" s="33">
        <v>40889</v>
      </c>
      <c r="C282" s="34">
        <v>0.5</v>
      </c>
      <c r="D282" s="51">
        <f t="shared" si="4"/>
        <v>40889.5</v>
      </c>
      <c r="E282" s="24">
        <v>2.6776399999999998</v>
      </c>
      <c r="F282" s="24">
        <v>3.133</v>
      </c>
      <c r="G282" s="60" t="s">
        <v>22</v>
      </c>
      <c r="H282" s="67" t="s">
        <v>75</v>
      </c>
    </row>
    <row r="283" spans="1:8" x14ac:dyDescent="0.25">
      <c r="A283" s="24">
        <v>14</v>
      </c>
      <c r="B283" s="33">
        <v>40889</v>
      </c>
      <c r="C283" s="34">
        <v>0.75</v>
      </c>
      <c r="D283" s="51">
        <f t="shared" si="4"/>
        <v>40889.75</v>
      </c>
      <c r="E283" s="24">
        <v>2.6603699999999999</v>
      </c>
      <c r="F283" s="24">
        <v>1.7010000000000001</v>
      </c>
      <c r="G283" s="60" t="s">
        <v>22</v>
      </c>
      <c r="H283" s="67" t="s">
        <v>75</v>
      </c>
    </row>
    <row r="284" spans="1:8" x14ac:dyDescent="0.25">
      <c r="A284" s="24">
        <v>15</v>
      </c>
      <c r="B284" s="33">
        <v>40890</v>
      </c>
      <c r="C284" s="34">
        <v>0</v>
      </c>
      <c r="D284" s="51">
        <f t="shared" si="4"/>
        <v>40890</v>
      </c>
      <c r="E284" s="24">
        <v>2.6774900000000001</v>
      </c>
      <c r="F284" s="24">
        <v>-3.58</v>
      </c>
      <c r="G284" s="60" t="s">
        <v>22</v>
      </c>
      <c r="H284" s="67" t="s">
        <v>75</v>
      </c>
    </row>
    <row r="285" spans="1:8" x14ac:dyDescent="0.25">
      <c r="A285" s="24">
        <v>16</v>
      </c>
      <c r="B285" s="33">
        <v>40890</v>
      </c>
      <c r="C285" s="34">
        <v>0.25</v>
      </c>
      <c r="D285" s="51">
        <f t="shared" si="4"/>
        <v>40890.25</v>
      </c>
      <c r="E285" s="24">
        <v>2.7078700000000002</v>
      </c>
      <c r="F285" s="24">
        <v>-5.2619999999999996</v>
      </c>
      <c r="G285" s="60" t="s">
        <v>22</v>
      </c>
      <c r="H285" s="67" t="s">
        <v>75</v>
      </c>
    </row>
    <row r="286" spans="1:8" x14ac:dyDescent="0.25">
      <c r="A286" s="24">
        <v>17</v>
      </c>
      <c r="B286" s="33">
        <v>40890</v>
      </c>
      <c r="C286" s="34">
        <v>0.5</v>
      </c>
      <c r="D286" s="51">
        <f t="shared" si="4"/>
        <v>40890.5</v>
      </c>
      <c r="E286" s="24">
        <v>2.7585000000000002</v>
      </c>
      <c r="F286" s="24">
        <v>1.3859999999999999</v>
      </c>
      <c r="G286" s="60" t="s">
        <v>22</v>
      </c>
      <c r="H286" s="67" t="s">
        <v>75</v>
      </c>
    </row>
    <row r="287" spans="1:8" x14ac:dyDescent="0.25">
      <c r="A287" s="24">
        <v>18</v>
      </c>
      <c r="B287" s="33">
        <v>40890</v>
      </c>
      <c r="C287" s="34">
        <v>0.75</v>
      </c>
      <c r="D287" s="51">
        <f t="shared" si="4"/>
        <v>40890.75</v>
      </c>
      <c r="E287" s="24">
        <v>2.7238899999999999</v>
      </c>
      <c r="F287" s="24">
        <v>2.3690000000000002</v>
      </c>
      <c r="G287" s="60" t="s">
        <v>22</v>
      </c>
      <c r="H287" s="67" t="s">
        <v>75</v>
      </c>
    </row>
    <row r="288" spans="1:8" x14ac:dyDescent="0.25">
      <c r="A288" s="24">
        <v>19</v>
      </c>
      <c r="B288" s="33">
        <v>40891</v>
      </c>
      <c r="C288" s="34">
        <v>0</v>
      </c>
      <c r="D288" s="51">
        <f t="shared" si="4"/>
        <v>40891</v>
      </c>
      <c r="E288" s="24">
        <v>2.7774200000000002</v>
      </c>
      <c r="F288" s="24">
        <v>-2.758</v>
      </c>
      <c r="G288" s="60" t="s">
        <v>22</v>
      </c>
      <c r="H288" s="67" t="s">
        <v>75</v>
      </c>
    </row>
    <row r="289" spans="1:8" x14ac:dyDescent="0.25">
      <c r="A289" s="24">
        <v>20</v>
      </c>
      <c r="B289" s="33">
        <v>40891</v>
      </c>
      <c r="C289" s="34">
        <v>0.25</v>
      </c>
      <c r="D289" s="51">
        <f t="shared" si="4"/>
        <v>40891.25</v>
      </c>
      <c r="E289" s="24">
        <v>2.8070400000000002</v>
      </c>
      <c r="F289" s="24">
        <v>-2.827</v>
      </c>
      <c r="G289" s="60" t="s">
        <v>22</v>
      </c>
      <c r="H289" s="67" t="s">
        <v>75</v>
      </c>
    </row>
    <row r="290" spans="1:8" x14ac:dyDescent="0.25">
      <c r="A290" s="24">
        <v>21</v>
      </c>
      <c r="B290" s="33">
        <v>40891</v>
      </c>
      <c r="C290" s="34">
        <v>0.5</v>
      </c>
      <c r="D290" s="51">
        <f t="shared" si="4"/>
        <v>40891.5</v>
      </c>
      <c r="E290" s="24">
        <v>2.91229</v>
      </c>
      <c r="F290" s="24">
        <v>3.202</v>
      </c>
      <c r="G290" s="60" t="s">
        <v>22</v>
      </c>
      <c r="H290" s="67" t="s">
        <v>75</v>
      </c>
    </row>
    <row r="291" spans="1:8" x14ac:dyDescent="0.25">
      <c r="A291" s="24">
        <v>22</v>
      </c>
      <c r="B291" s="33">
        <v>40891</v>
      </c>
      <c r="C291" s="34">
        <v>0.75</v>
      </c>
      <c r="D291" s="51">
        <f t="shared" si="4"/>
        <v>40891.75</v>
      </c>
      <c r="E291" s="24">
        <v>2.8788900000000002</v>
      </c>
      <c r="F291" s="24">
        <v>2.6190000000000002</v>
      </c>
      <c r="G291" s="60" t="s">
        <v>22</v>
      </c>
      <c r="H291" s="67" t="s">
        <v>75</v>
      </c>
    </row>
    <row r="292" spans="1:8" x14ac:dyDescent="0.25">
      <c r="A292" s="24">
        <v>23</v>
      </c>
      <c r="B292" s="33">
        <v>40892</v>
      </c>
      <c r="C292" s="34">
        <v>0</v>
      </c>
      <c r="D292" s="51">
        <f t="shared" si="4"/>
        <v>40892</v>
      </c>
      <c r="E292" s="24">
        <v>2.83954</v>
      </c>
      <c r="F292" s="24">
        <v>-2.234</v>
      </c>
      <c r="G292" s="60" t="s">
        <v>22</v>
      </c>
      <c r="H292" s="67" t="s">
        <v>75</v>
      </c>
    </row>
    <row r="293" spans="1:8" x14ac:dyDescent="0.25">
      <c r="A293" s="24">
        <v>24</v>
      </c>
      <c r="B293" s="33">
        <v>40892</v>
      </c>
      <c r="C293" s="34">
        <v>0.25</v>
      </c>
      <c r="D293" s="51">
        <f t="shared" si="4"/>
        <v>40892.25</v>
      </c>
      <c r="E293" s="24">
        <v>2.8717999999999999</v>
      </c>
      <c r="F293" s="24">
        <v>-2.528</v>
      </c>
      <c r="G293" s="60" t="s">
        <v>22</v>
      </c>
      <c r="H293" s="67" t="s">
        <v>75</v>
      </c>
    </row>
    <row r="294" spans="1:8" x14ac:dyDescent="0.25">
      <c r="A294" s="24">
        <v>25</v>
      </c>
      <c r="B294" s="33">
        <v>40892</v>
      </c>
      <c r="C294" s="34">
        <v>0.5</v>
      </c>
      <c r="D294" s="51">
        <f t="shared" si="4"/>
        <v>40892.5</v>
      </c>
      <c r="E294" s="24">
        <v>2.9867699999999999</v>
      </c>
      <c r="F294" s="24">
        <v>2.5409999999999999</v>
      </c>
      <c r="G294" s="60" t="s">
        <v>22</v>
      </c>
      <c r="H294" s="67" t="s">
        <v>75</v>
      </c>
    </row>
    <row r="295" spans="1:8" x14ac:dyDescent="0.25">
      <c r="A295" s="24">
        <v>26</v>
      </c>
      <c r="B295" s="33">
        <v>40892</v>
      </c>
      <c r="C295" s="34">
        <v>0.75</v>
      </c>
      <c r="D295" s="51">
        <f t="shared" si="4"/>
        <v>40892.75</v>
      </c>
      <c r="E295" s="24">
        <v>3.0562100000000001</v>
      </c>
      <c r="F295" s="24">
        <v>0.93700000000000006</v>
      </c>
      <c r="G295" s="60" t="s">
        <v>22</v>
      </c>
      <c r="H295" s="67" t="s">
        <v>75</v>
      </c>
    </row>
    <row r="296" spans="1:8" x14ac:dyDescent="0.25">
      <c r="A296" s="24">
        <v>27</v>
      </c>
      <c r="B296" s="33">
        <v>40893</v>
      </c>
      <c r="C296" s="34">
        <v>0</v>
      </c>
      <c r="D296" s="51">
        <f t="shared" si="4"/>
        <v>40893</v>
      </c>
      <c r="E296" s="24">
        <v>3.1345100000000001</v>
      </c>
      <c r="F296" s="24">
        <v>-2.2240000000000002</v>
      </c>
      <c r="G296" s="60" t="s">
        <v>22</v>
      </c>
      <c r="H296" s="67" t="s">
        <v>75</v>
      </c>
    </row>
    <row r="297" spans="1:8" x14ac:dyDescent="0.25">
      <c r="A297" s="24">
        <v>28</v>
      </c>
      <c r="B297" s="33">
        <v>40893</v>
      </c>
      <c r="C297" s="34">
        <v>0.25</v>
      </c>
      <c r="D297" s="51">
        <f t="shared" si="4"/>
        <v>40893.25</v>
      </c>
      <c r="E297" s="24">
        <v>3.1813600000000002</v>
      </c>
      <c r="F297" s="24">
        <v>-4.0970000000000004</v>
      </c>
      <c r="G297" s="60" t="s">
        <v>22</v>
      </c>
      <c r="H297" s="67" t="s">
        <v>75</v>
      </c>
    </row>
    <row r="298" spans="1:8" x14ac:dyDescent="0.25">
      <c r="A298" s="24">
        <v>29</v>
      </c>
      <c r="B298" s="33">
        <v>40893</v>
      </c>
      <c r="C298" s="34">
        <v>0.5</v>
      </c>
      <c r="D298" s="51">
        <f t="shared" si="4"/>
        <v>40893.5</v>
      </c>
      <c r="E298" s="24">
        <v>3.26953</v>
      </c>
      <c r="F298" s="24">
        <v>3.27</v>
      </c>
      <c r="G298" s="60" t="s">
        <v>22</v>
      </c>
      <c r="H298" s="67" t="s">
        <v>75</v>
      </c>
    </row>
    <row r="299" spans="1:8" x14ac:dyDescent="0.25">
      <c r="A299" s="24">
        <v>30</v>
      </c>
      <c r="B299" s="33">
        <v>40893</v>
      </c>
      <c r="C299" s="34">
        <v>0.75</v>
      </c>
      <c r="D299" s="51">
        <f t="shared" si="4"/>
        <v>40893.75</v>
      </c>
      <c r="E299" s="24">
        <v>3.2582100000000001</v>
      </c>
      <c r="F299" s="24">
        <v>4.7560000000000002</v>
      </c>
      <c r="G299" s="60" t="s">
        <v>22</v>
      </c>
      <c r="H299" s="67" t="s">
        <v>75</v>
      </c>
    </row>
    <row r="300" spans="1:8" x14ac:dyDescent="0.25">
      <c r="A300" s="24">
        <v>31</v>
      </c>
      <c r="B300" s="33">
        <v>40894</v>
      </c>
      <c r="C300" s="34">
        <v>0</v>
      </c>
      <c r="D300" s="51">
        <f t="shared" si="4"/>
        <v>40894</v>
      </c>
      <c r="E300" s="24">
        <v>3.2840600000000002</v>
      </c>
      <c r="F300" s="24">
        <v>-2.7309999999999999</v>
      </c>
      <c r="G300" s="60" t="s">
        <v>22</v>
      </c>
      <c r="H300" s="67" t="s">
        <v>75</v>
      </c>
    </row>
    <row r="301" spans="1:8" x14ac:dyDescent="0.25">
      <c r="A301" s="24">
        <v>32</v>
      </c>
      <c r="B301" s="33">
        <v>40894</v>
      </c>
      <c r="C301" s="34">
        <v>0.25</v>
      </c>
      <c r="D301" s="51">
        <f t="shared" si="4"/>
        <v>40894.25</v>
      </c>
      <c r="E301" s="24">
        <v>3.2426499999999998</v>
      </c>
      <c r="F301" s="24">
        <v>-4.4550000000000001</v>
      </c>
      <c r="G301" s="60" t="s">
        <v>22</v>
      </c>
      <c r="H301" s="67" t="s">
        <v>75</v>
      </c>
    </row>
    <row r="302" spans="1:8" x14ac:dyDescent="0.25">
      <c r="A302" s="24">
        <v>33</v>
      </c>
      <c r="B302" s="33">
        <v>40894</v>
      </c>
      <c r="C302" s="34">
        <v>0.5</v>
      </c>
      <c r="D302" s="51">
        <f t="shared" si="4"/>
        <v>40894.5</v>
      </c>
      <c r="E302" s="24">
        <v>3.2329699999999999</v>
      </c>
      <c r="F302" s="24">
        <v>3.0379999999999998</v>
      </c>
      <c r="G302" s="60" t="s">
        <v>22</v>
      </c>
      <c r="H302" s="67" t="s">
        <v>75</v>
      </c>
    </row>
    <row r="303" spans="1:8" x14ac:dyDescent="0.25">
      <c r="A303" s="24">
        <v>34</v>
      </c>
      <c r="B303" s="33">
        <v>40894</v>
      </c>
      <c r="C303" s="34">
        <v>0.75</v>
      </c>
      <c r="D303" s="51">
        <f t="shared" si="4"/>
        <v>40894.75</v>
      </c>
      <c r="E303" s="24">
        <v>3.0977100000000002</v>
      </c>
      <c r="F303" s="24">
        <v>4.75</v>
      </c>
      <c r="G303" s="60" t="s">
        <v>22</v>
      </c>
      <c r="H303" s="67" t="s">
        <v>75</v>
      </c>
    </row>
    <row r="304" spans="1:8" x14ac:dyDescent="0.25">
      <c r="A304" s="24">
        <v>35</v>
      </c>
      <c r="B304" s="33">
        <v>40895</v>
      </c>
      <c r="C304" s="34">
        <v>0</v>
      </c>
      <c r="D304" s="51">
        <f t="shared" si="4"/>
        <v>40895</v>
      </c>
      <c r="E304" s="24">
        <v>2.99133</v>
      </c>
      <c r="F304" s="24">
        <v>-2.6829999999999998</v>
      </c>
      <c r="G304" s="60" t="s">
        <v>22</v>
      </c>
      <c r="H304" s="67" t="s">
        <v>75</v>
      </c>
    </row>
    <row r="305" spans="1:8" x14ac:dyDescent="0.25">
      <c r="A305" s="24">
        <v>36</v>
      </c>
      <c r="B305" s="33">
        <v>40895</v>
      </c>
      <c r="C305" s="34">
        <v>0.25</v>
      </c>
      <c r="D305" s="51">
        <f t="shared" si="4"/>
        <v>40895.25</v>
      </c>
      <c r="E305" s="24">
        <v>2.88463</v>
      </c>
      <c r="F305" s="24">
        <v>-4.4400000000000004</v>
      </c>
      <c r="G305" s="60" t="s">
        <v>22</v>
      </c>
      <c r="H305" s="67" t="s">
        <v>75</v>
      </c>
    </row>
    <row r="306" spans="1:8" x14ac:dyDescent="0.25">
      <c r="A306" s="24">
        <v>37</v>
      </c>
      <c r="B306" s="33">
        <v>40895</v>
      </c>
      <c r="C306" s="34">
        <v>0.5</v>
      </c>
      <c r="D306" s="51">
        <f t="shared" si="4"/>
        <v>40895.5</v>
      </c>
      <c r="E306" s="24">
        <v>2.88503</v>
      </c>
      <c r="F306" s="24">
        <v>2.4380000000000002</v>
      </c>
      <c r="G306" s="60" t="s">
        <v>22</v>
      </c>
      <c r="H306" s="67" t="s">
        <v>75</v>
      </c>
    </row>
    <row r="307" spans="1:8" x14ac:dyDescent="0.25">
      <c r="A307" s="24">
        <v>38</v>
      </c>
      <c r="B307" s="33">
        <v>40895</v>
      </c>
      <c r="C307" s="34">
        <v>0.75</v>
      </c>
      <c r="D307" s="51">
        <f t="shared" si="4"/>
        <v>40895.75</v>
      </c>
      <c r="E307" s="24">
        <v>2.8216399999999999</v>
      </c>
      <c r="F307" s="24">
        <v>1.429</v>
      </c>
      <c r="G307" s="60" t="s">
        <v>22</v>
      </c>
      <c r="H307" s="67" t="s">
        <v>75</v>
      </c>
    </row>
    <row r="308" spans="1:8" x14ac:dyDescent="0.25">
      <c r="A308" s="24">
        <v>39</v>
      </c>
      <c r="B308" s="33">
        <v>40896</v>
      </c>
      <c r="C308" s="34">
        <v>0</v>
      </c>
      <c r="D308" s="51">
        <f t="shared" si="4"/>
        <v>40896</v>
      </c>
      <c r="E308" s="24">
        <v>2.8522699999999999</v>
      </c>
      <c r="F308" s="24">
        <v>-1.0860000000000001</v>
      </c>
      <c r="G308" s="60" t="s">
        <v>22</v>
      </c>
      <c r="H308" s="67" t="s">
        <v>75</v>
      </c>
    </row>
    <row r="309" spans="1:8" x14ac:dyDescent="0.25">
      <c r="A309" s="24">
        <v>40</v>
      </c>
      <c r="B309" s="33">
        <v>40896</v>
      </c>
      <c r="C309" s="34">
        <v>0.25</v>
      </c>
      <c r="D309" s="51">
        <f t="shared" si="4"/>
        <v>40896.25</v>
      </c>
      <c r="E309" s="24">
        <v>2.9161100000000002</v>
      </c>
      <c r="F309" s="24">
        <v>-3.7440000000000002</v>
      </c>
      <c r="G309" s="60" t="s">
        <v>22</v>
      </c>
      <c r="H309" s="67" t="s">
        <v>75</v>
      </c>
    </row>
    <row r="310" spans="1:8" x14ac:dyDescent="0.25">
      <c r="A310" s="24">
        <v>41</v>
      </c>
      <c r="B310" s="33">
        <v>40896</v>
      </c>
      <c r="C310" s="34">
        <v>0.5</v>
      </c>
      <c r="D310" s="51">
        <f t="shared" si="4"/>
        <v>40896.5</v>
      </c>
      <c r="E310" s="24">
        <v>3.0316999999999998</v>
      </c>
      <c r="F310" s="24">
        <v>2.927</v>
      </c>
      <c r="G310" s="60" t="s">
        <v>22</v>
      </c>
      <c r="H310" s="67" t="s">
        <v>75</v>
      </c>
    </row>
    <row r="311" spans="1:8" x14ac:dyDescent="0.25">
      <c r="A311" s="24">
        <v>42</v>
      </c>
      <c r="B311" s="33">
        <v>40896</v>
      </c>
      <c r="C311" s="34">
        <v>0.75</v>
      </c>
      <c r="D311" s="51">
        <f t="shared" si="4"/>
        <v>40896.75</v>
      </c>
      <c r="E311" s="24">
        <v>2.99437</v>
      </c>
      <c r="F311" s="24">
        <v>3.266</v>
      </c>
      <c r="G311" s="60" t="s">
        <v>22</v>
      </c>
      <c r="H311" s="67" t="s">
        <v>75</v>
      </c>
    </row>
    <row r="312" spans="1:8" x14ac:dyDescent="0.25">
      <c r="A312" s="24">
        <v>43</v>
      </c>
      <c r="B312" s="33">
        <v>40897</v>
      </c>
      <c r="C312" s="34">
        <v>0</v>
      </c>
      <c r="D312" s="51">
        <f t="shared" si="4"/>
        <v>40897</v>
      </c>
      <c r="E312" s="24">
        <v>3.01891</v>
      </c>
      <c r="F312" s="24">
        <v>-3.7639999999999998</v>
      </c>
      <c r="G312" s="60" t="s">
        <v>22</v>
      </c>
      <c r="H312" s="67" t="s">
        <v>75</v>
      </c>
    </row>
    <row r="313" spans="1:8" x14ac:dyDescent="0.25">
      <c r="A313" s="24">
        <v>44</v>
      </c>
      <c r="B313" s="33">
        <v>40897</v>
      </c>
      <c r="C313" s="34">
        <v>0.25</v>
      </c>
      <c r="D313" s="51">
        <f t="shared" si="4"/>
        <v>40897.25</v>
      </c>
      <c r="E313" s="24">
        <v>2.9533700000000001</v>
      </c>
      <c r="F313" s="24">
        <v>-4.9429999999999996</v>
      </c>
      <c r="G313" s="60" t="s">
        <v>22</v>
      </c>
      <c r="H313" s="67" t="s">
        <v>75</v>
      </c>
    </row>
    <row r="314" spans="1:8" x14ac:dyDescent="0.25">
      <c r="A314" s="24">
        <v>45</v>
      </c>
      <c r="B314" s="33">
        <v>40897</v>
      </c>
      <c r="C314" s="34">
        <v>0.5</v>
      </c>
      <c r="D314" s="51">
        <f t="shared" si="4"/>
        <v>40897.5</v>
      </c>
      <c r="E314" s="24">
        <v>2.9369999999999998</v>
      </c>
      <c r="F314" s="24">
        <v>2.3879999999999999</v>
      </c>
      <c r="G314" s="60" t="s">
        <v>22</v>
      </c>
      <c r="H314" s="67" t="s">
        <v>75</v>
      </c>
    </row>
    <row r="315" spans="1:8" x14ac:dyDescent="0.25">
      <c r="A315" s="24">
        <v>46</v>
      </c>
      <c r="B315" s="33">
        <v>40897</v>
      </c>
      <c r="C315" s="34">
        <v>0.75</v>
      </c>
      <c r="D315" s="51">
        <f t="shared" si="4"/>
        <v>40897.75</v>
      </c>
      <c r="E315" s="24">
        <v>2.8078500000000002</v>
      </c>
      <c r="F315" s="24">
        <v>3.4790000000000001</v>
      </c>
      <c r="G315" s="60" t="s">
        <v>22</v>
      </c>
      <c r="H315" s="67" t="s">
        <v>75</v>
      </c>
    </row>
    <row r="316" spans="1:8" x14ac:dyDescent="0.25">
      <c r="A316" s="24">
        <v>47</v>
      </c>
      <c r="B316" s="33">
        <v>40898</v>
      </c>
      <c r="C316" s="34">
        <v>0</v>
      </c>
      <c r="D316" s="51">
        <f t="shared" si="4"/>
        <v>40898</v>
      </c>
      <c r="E316" s="24">
        <v>2.7612999999999999</v>
      </c>
      <c r="F316" s="24">
        <v>-0.82099999999999995</v>
      </c>
      <c r="G316" s="60" t="s">
        <v>22</v>
      </c>
      <c r="H316" s="67" t="s">
        <v>75</v>
      </c>
    </row>
    <row r="317" spans="1:8" x14ac:dyDescent="0.25">
      <c r="A317" s="24">
        <v>48</v>
      </c>
      <c r="B317" s="33">
        <v>40898</v>
      </c>
      <c r="C317" s="34">
        <v>0.25</v>
      </c>
      <c r="D317" s="51">
        <f t="shared" si="4"/>
        <v>40898.25</v>
      </c>
      <c r="E317" s="24">
        <v>2.8220499999999999</v>
      </c>
      <c r="F317" s="24">
        <v>-2.149</v>
      </c>
      <c r="G317" s="60" t="s">
        <v>22</v>
      </c>
      <c r="H317" s="67" t="s">
        <v>75</v>
      </c>
    </row>
    <row r="318" spans="1:8" x14ac:dyDescent="0.25">
      <c r="A318" s="24">
        <v>49</v>
      </c>
      <c r="B318" s="33">
        <v>40898</v>
      </c>
      <c r="C318" s="34">
        <v>0.5</v>
      </c>
      <c r="D318" s="51">
        <f t="shared" si="4"/>
        <v>40898.5</v>
      </c>
      <c r="E318" s="24">
        <v>2.9206500000000002</v>
      </c>
      <c r="F318" s="24">
        <v>1.9139999999999999</v>
      </c>
      <c r="G318" s="60" t="s">
        <v>22</v>
      </c>
      <c r="H318" s="67" t="s">
        <v>75</v>
      </c>
    </row>
    <row r="319" spans="1:8" x14ac:dyDescent="0.25">
      <c r="A319" s="24">
        <v>50</v>
      </c>
      <c r="B319" s="33">
        <v>40898</v>
      </c>
      <c r="C319" s="34">
        <v>0.75</v>
      </c>
      <c r="D319" s="51">
        <f t="shared" si="4"/>
        <v>40898.75</v>
      </c>
      <c r="E319" s="24">
        <v>2.9672900000000002</v>
      </c>
      <c r="F319" s="24">
        <v>1.198</v>
      </c>
      <c r="G319" s="60" t="s">
        <v>22</v>
      </c>
      <c r="H319" s="67" t="s">
        <v>75</v>
      </c>
    </row>
    <row r="320" spans="1:8" x14ac:dyDescent="0.25">
      <c r="A320" s="24">
        <v>51</v>
      </c>
      <c r="B320" s="33">
        <v>40899</v>
      </c>
      <c r="C320" s="34">
        <v>0</v>
      </c>
      <c r="D320" s="51">
        <f t="shared" si="4"/>
        <v>40899</v>
      </c>
      <c r="E320" s="24">
        <v>3.0894400000000002</v>
      </c>
      <c r="F320" s="24">
        <v>-4.1230000000000002</v>
      </c>
      <c r="G320" s="60" t="s">
        <v>22</v>
      </c>
      <c r="H320" s="67" t="s">
        <v>75</v>
      </c>
    </row>
    <row r="321" spans="1:8" x14ac:dyDescent="0.25">
      <c r="A321" s="24">
        <v>52</v>
      </c>
      <c r="B321" s="33">
        <v>40899</v>
      </c>
      <c r="C321" s="34">
        <v>0.25</v>
      </c>
      <c r="D321" s="51">
        <f t="shared" si="4"/>
        <v>40899.25</v>
      </c>
      <c r="E321" s="24">
        <v>3.1738400000000002</v>
      </c>
      <c r="F321" s="24">
        <v>-6.024</v>
      </c>
      <c r="G321" s="60" t="s">
        <v>22</v>
      </c>
      <c r="H321" s="67" t="s">
        <v>75</v>
      </c>
    </row>
    <row r="322" spans="1:8" x14ac:dyDescent="0.25">
      <c r="A322" s="24">
        <v>53</v>
      </c>
      <c r="B322" s="33">
        <v>40899</v>
      </c>
      <c r="C322" s="34">
        <v>0.5</v>
      </c>
      <c r="D322" s="51">
        <f t="shared" si="4"/>
        <v>40899.5</v>
      </c>
      <c r="E322" s="24">
        <v>3.24688</v>
      </c>
      <c r="F322" s="24">
        <v>0.76900000000000002</v>
      </c>
      <c r="G322" s="60" t="s">
        <v>22</v>
      </c>
      <c r="H322" s="67" t="s">
        <v>75</v>
      </c>
    </row>
    <row r="323" spans="1:8" x14ac:dyDescent="0.25">
      <c r="A323" s="24">
        <v>54</v>
      </c>
      <c r="B323" s="33">
        <v>40899</v>
      </c>
      <c r="C323" s="34">
        <v>0.75</v>
      </c>
      <c r="D323" s="51">
        <f t="shared" si="4"/>
        <v>40899.75</v>
      </c>
      <c r="E323" s="24">
        <v>3.2292999999999998</v>
      </c>
      <c r="F323" s="24">
        <v>0.52800000000000002</v>
      </c>
      <c r="G323" s="60" t="s">
        <v>22</v>
      </c>
      <c r="H323" s="67" t="s">
        <v>75</v>
      </c>
    </row>
    <row r="324" spans="1:8" x14ac:dyDescent="0.25">
      <c r="A324" s="24">
        <v>55</v>
      </c>
      <c r="B324" s="33">
        <v>40900</v>
      </c>
      <c r="C324" s="34">
        <v>0</v>
      </c>
      <c r="D324" s="51">
        <f t="shared" ref="D324:D387" si="5">B324+C324</f>
        <v>40900</v>
      </c>
      <c r="E324" s="24">
        <v>3.26349</v>
      </c>
      <c r="F324" s="24">
        <v>-6.73</v>
      </c>
      <c r="G324" s="60" t="s">
        <v>22</v>
      </c>
      <c r="H324" s="67" t="s">
        <v>75</v>
      </c>
    </row>
    <row r="325" spans="1:8" x14ac:dyDescent="0.25">
      <c r="A325" s="24">
        <v>56</v>
      </c>
      <c r="B325" s="33">
        <v>40900</v>
      </c>
      <c r="C325" s="34">
        <v>0.25</v>
      </c>
      <c r="D325" s="51">
        <f t="shared" si="5"/>
        <v>40900.25</v>
      </c>
      <c r="E325" s="24">
        <v>3.2934399999999999</v>
      </c>
      <c r="F325" s="24">
        <v>-7.827</v>
      </c>
      <c r="G325" s="60" t="s">
        <v>22</v>
      </c>
      <c r="H325" s="67" t="s">
        <v>75</v>
      </c>
    </row>
    <row r="326" spans="1:8" x14ac:dyDescent="0.25">
      <c r="A326" s="24">
        <v>57</v>
      </c>
      <c r="B326" s="33">
        <v>40900</v>
      </c>
      <c r="C326" s="34">
        <v>0.5</v>
      </c>
      <c r="D326" s="51">
        <f t="shared" si="5"/>
        <v>40900.5</v>
      </c>
      <c r="E326" s="24">
        <v>3.37052</v>
      </c>
      <c r="F326" s="24">
        <v>0.25700000000000001</v>
      </c>
      <c r="G326" s="60" t="s">
        <v>22</v>
      </c>
      <c r="H326" s="67" t="s">
        <v>75</v>
      </c>
    </row>
    <row r="327" spans="1:8" x14ac:dyDescent="0.25">
      <c r="A327" s="24">
        <v>58</v>
      </c>
      <c r="B327" s="33">
        <v>40900</v>
      </c>
      <c r="C327" s="34">
        <v>0.75</v>
      </c>
      <c r="D327" s="51">
        <f t="shared" si="5"/>
        <v>40900.75</v>
      </c>
      <c r="E327" s="24">
        <v>3.35053</v>
      </c>
      <c r="F327" s="24">
        <v>1.4690000000000001</v>
      </c>
      <c r="G327" s="60" t="s">
        <v>22</v>
      </c>
      <c r="H327" s="67" t="s">
        <v>75</v>
      </c>
    </row>
    <row r="328" spans="1:8" x14ac:dyDescent="0.25">
      <c r="A328" s="24">
        <v>59</v>
      </c>
      <c r="B328" s="33">
        <v>40901</v>
      </c>
      <c r="C328" s="34">
        <v>0</v>
      </c>
      <c r="D328" s="51">
        <f t="shared" si="5"/>
        <v>40901</v>
      </c>
      <c r="E328" s="24">
        <v>3.3965299999999998</v>
      </c>
      <c r="F328" s="24">
        <v>-5.7969999999999997</v>
      </c>
      <c r="G328" s="60" t="s">
        <v>22</v>
      </c>
      <c r="H328" s="67" t="s">
        <v>75</v>
      </c>
    </row>
    <row r="329" spans="1:8" x14ac:dyDescent="0.25">
      <c r="A329" s="24">
        <v>60</v>
      </c>
      <c r="B329" s="33">
        <v>40901</v>
      </c>
      <c r="C329" s="34">
        <v>0.25</v>
      </c>
      <c r="D329" s="51">
        <f t="shared" si="5"/>
        <v>40901.25</v>
      </c>
      <c r="E329" s="24">
        <v>3.3969200000000002</v>
      </c>
      <c r="F329" s="24">
        <v>-6.9370000000000003</v>
      </c>
      <c r="G329" s="60" t="s">
        <v>22</v>
      </c>
      <c r="H329" s="67" t="s">
        <v>75</v>
      </c>
    </row>
    <row r="330" spans="1:8" x14ac:dyDescent="0.25">
      <c r="A330" s="24">
        <v>61</v>
      </c>
      <c r="B330" s="33">
        <v>40901</v>
      </c>
      <c r="C330" s="34">
        <v>0.5</v>
      </c>
      <c r="D330" s="51">
        <f t="shared" si="5"/>
        <v>40901.5</v>
      </c>
      <c r="E330" s="24">
        <v>3.4062600000000001</v>
      </c>
      <c r="F330" s="24">
        <v>-3.5000000000000003E-2</v>
      </c>
      <c r="G330" s="60" t="s">
        <v>22</v>
      </c>
      <c r="H330" s="67" t="s">
        <v>75</v>
      </c>
    </row>
    <row r="331" spans="1:8" x14ac:dyDescent="0.25">
      <c r="A331" s="24">
        <v>62</v>
      </c>
      <c r="B331" s="33">
        <v>40901</v>
      </c>
      <c r="C331" s="34">
        <v>0.75</v>
      </c>
      <c r="D331" s="51">
        <f t="shared" si="5"/>
        <v>40901.75</v>
      </c>
      <c r="E331" s="24">
        <v>3.3709099999999999</v>
      </c>
      <c r="F331" s="24">
        <v>1.0720000000000001</v>
      </c>
      <c r="G331" s="60" t="s">
        <v>22</v>
      </c>
      <c r="H331" s="67" t="s">
        <v>75</v>
      </c>
    </row>
    <row r="332" spans="1:8" x14ac:dyDescent="0.25">
      <c r="A332" s="24">
        <v>63</v>
      </c>
      <c r="B332" s="33">
        <v>40902</v>
      </c>
      <c r="C332" s="34">
        <v>0</v>
      </c>
      <c r="D332" s="51">
        <f t="shared" si="5"/>
        <v>40902</v>
      </c>
      <c r="E332" s="24">
        <v>3.32538</v>
      </c>
      <c r="F332" s="24">
        <v>-4.7350000000000003</v>
      </c>
      <c r="G332" s="60" t="s">
        <v>22</v>
      </c>
      <c r="H332" s="67" t="s">
        <v>75</v>
      </c>
    </row>
    <row r="333" spans="1:8" x14ac:dyDescent="0.25">
      <c r="A333" s="24">
        <v>64</v>
      </c>
      <c r="B333" s="33">
        <v>40902</v>
      </c>
      <c r="C333" s="34">
        <v>0.25</v>
      </c>
      <c r="D333" s="51">
        <f t="shared" si="5"/>
        <v>40902.25</v>
      </c>
      <c r="E333" s="24">
        <v>3.2135600000000002</v>
      </c>
      <c r="F333" s="24">
        <v>-6.4909999999999997</v>
      </c>
      <c r="G333" s="60" t="s">
        <v>22</v>
      </c>
      <c r="H333" s="67" t="s">
        <v>75</v>
      </c>
    </row>
    <row r="334" spans="1:8" x14ac:dyDescent="0.25">
      <c r="A334" s="24">
        <v>65</v>
      </c>
      <c r="B334" s="33">
        <v>40902</v>
      </c>
      <c r="C334" s="34">
        <v>0.5</v>
      </c>
      <c r="D334" s="51">
        <f t="shared" si="5"/>
        <v>40902.5</v>
      </c>
      <c r="E334" s="24">
        <v>3.1065399999999999</v>
      </c>
      <c r="F334" s="24">
        <v>1.28</v>
      </c>
      <c r="G334" s="60" t="s">
        <v>22</v>
      </c>
      <c r="H334" s="67" t="s">
        <v>75</v>
      </c>
    </row>
    <row r="335" spans="1:8" x14ac:dyDescent="0.25">
      <c r="A335" s="24">
        <v>66</v>
      </c>
      <c r="B335" s="33">
        <v>40902</v>
      </c>
      <c r="C335" s="34">
        <v>0.75</v>
      </c>
      <c r="D335" s="51">
        <f t="shared" si="5"/>
        <v>40902.75</v>
      </c>
      <c r="E335" s="24">
        <v>2.9840100000000001</v>
      </c>
      <c r="F335" s="24">
        <v>2.754</v>
      </c>
      <c r="G335" s="60" t="s">
        <v>22</v>
      </c>
      <c r="H335" s="67" t="s">
        <v>75</v>
      </c>
    </row>
    <row r="336" spans="1:8" x14ac:dyDescent="0.25">
      <c r="A336" s="24">
        <v>67</v>
      </c>
      <c r="B336" s="33">
        <v>40903</v>
      </c>
      <c r="C336" s="34">
        <v>0</v>
      </c>
      <c r="D336" s="51">
        <f t="shared" si="5"/>
        <v>40903</v>
      </c>
      <c r="E336" s="24">
        <v>3.02345</v>
      </c>
      <c r="F336" s="24">
        <v>-4.423</v>
      </c>
      <c r="G336" s="60" t="s">
        <v>22</v>
      </c>
      <c r="H336" s="67" t="s">
        <v>75</v>
      </c>
    </row>
    <row r="337" spans="1:8" x14ac:dyDescent="0.25">
      <c r="A337" s="24">
        <v>68</v>
      </c>
      <c r="B337" s="33">
        <v>40903</v>
      </c>
      <c r="C337" s="34">
        <v>0.25</v>
      </c>
      <c r="D337" s="51">
        <f t="shared" si="5"/>
        <v>40903.25</v>
      </c>
      <c r="E337" s="24">
        <v>2.9967800000000002</v>
      </c>
      <c r="F337" s="24">
        <v>-3.802</v>
      </c>
      <c r="G337" s="60" t="s">
        <v>22</v>
      </c>
      <c r="H337" s="67" t="s">
        <v>75</v>
      </c>
    </row>
    <row r="338" spans="1:8" x14ac:dyDescent="0.25">
      <c r="A338" s="24">
        <v>69</v>
      </c>
      <c r="B338" s="33">
        <v>40903</v>
      </c>
      <c r="C338" s="34">
        <v>0.5</v>
      </c>
      <c r="D338" s="51">
        <f t="shared" si="5"/>
        <v>40903.5</v>
      </c>
      <c r="E338" s="24">
        <v>3.0371199999999998</v>
      </c>
      <c r="F338" s="24">
        <v>0.874</v>
      </c>
      <c r="G338" s="60" t="s">
        <v>22</v>
      </c>
      <c r="H338" s="67" t="s">
        <v>75</v>
      </c>
    </row>
    <row r="339" spans="1:8" x14ac:dyDescent="0.25">
      <c r="A339" s="24">
        <v>70</v>
      </c>
      <c r="B339" s="33">
        <v>40903</v>
      </c>
      <c r="C339" s="34">
        <v>0.75</v>
      </c>
      <c r="D339" s="51">
        <f t="shared" si="5"/>
        <v>40903.75</v>
      </c>
      <c r="E339" s="24">
        <v>2.9858600000000002</v>
      </c>
      <c r="F339" s="24">
        <v>1.349</v>
      </c>
      <c r="G339" s="60" t="s">
        <v>22</v>
      </c>
      <c r="H339" s="67" t="s">
        <v>75</v>
      </c>
    </row>
    <row r="340" spans="1:8" x14ac:dyDescent="0.25">
      <c r="A340" s="24">
        <v>71</v>
      </c>
      <c r="B340" s="33">
        <v>40904</v>
      </c>
      <c r="C340" s="34">
        <v>0</v>
      </c>
      <c r="D340" s="51">
        <f t="shared" si="5"/>
        <v>40904</v>
      </c>
      <c r="E340" s="24">
        <v>2.95879</v>
      </c>
      <c r="F340" s="24">
        <v>-1.032</v>
      </c>
      <c r="G340" s="60" t="s">
        <v>22</v>
      </c>
      <c r="H340" s="67" t="s">
        <v>75</v>
      </c>
    </row>
    <row r="341" spans="1:8" x14ac:dyDescent="0.25">
      <c r="A341" s="24">
        <v>72</v>
      </c>
      <c r="B341" s="33">
        <v>40904</v>
      </c>
      <c r="C341" s="34">
        <v>0.25</v>
      </c>
      <c r="D341" s="51">
        <f t="shared" si="5"/>
        <v>40904.25</v>
      </c>
      <c r="E341" s="24">
        <v>3.0152600000000001</v>
      </c>
      <c r="F341" s="24">
        <v>-0.85199999999999998</v>
      </c>
      <c r="G341" s="60" t="s">
        <v>22</v>
      </c>
      <c r="H341" s="67" t="s">
        <v>75</v>
      </c>
    </row>
    <row r="342" spans="1:8" x14ac:dyDescent="0.25">
      <c r="A342" s="24">
        <v>73</v>
      </c>
      <c r="B342" s="33">
        <v>40904</v>
      </c>
      <c r="C342" s="34">
        <v>0.5</v>
      </c>
      <c r="D342" s="51">
        <f t="shared" si="5"/>
        <v>40904.5</v>
      </c>
      <c r="E342" s="24">
        <v>3.0837699999999999</v>
      </c>
      <c r="F342" s="24">
        <v>4.2190000000000003</v>
      </c>
      <c r="G342" s="60" t="s">
        <v>22</v>
      </c>
      <c r="H342" s="67" t="s">
        <v>75</v>
      </c>
    </row>
    <row r="343" spans="1:8" x14ac:dyDescent="0.25">
      <c r="A343" s="24">
        <v>74</v>
      </c>
      <c r="B343" s="33">
        <v>40904</v>
      </c>
      <c r="C343" s="34">
        <v>0.75</v>
      </c>
      <c r="D343" s="51">
        <f t="shared" si="5"/>
        <v>40904.75</v>
      </c>
      <c r="E343" s="24">
        <v>3.0303100000000001</v>
      </c>
      <c r="F343" s="24">
        <v>4.8259999999999996</v>
      </c>
      <c r="G343" s="60" t="s">
        <v>22</v>
      </c>
      <c r="H343" s="67" t="s">
        <v>75</v>
      </c>
    </row>
    <row r="344" spans="1:8" x14ac:dyDescent="0.25">
      <c r="A344" s="24">
        <v>75</v>
      </c>
      <c r="B344" s="33">
        <v>40905</v>
      </c>
      <c r="C344" s="34">
        <v>0</v>
      </c>
      <c r="D344" s="51">
        <f t="shared" si="5"/>
        <v>40905</v>
      </c>
      <c r="E344" s="24">
        <v>2.92848</v>
      </c>
      <c r="F344" s="24">
        <v>0.875</v>
      </c>
      <c r="G344" s="60" t="s">
        <v>22</v>
      </c>
      <c r="H344" s="67" t="s">
        <v>75</v>
      </c>
    </row>
    <row r="345" spans="1:8" x14ac:dyDescent="0.25">
      <c r="A345" s="24">
        <v>76</v>
      </c>
      <c r="B345" s="33">
        <v>40905</v>
      </c>
      <c r="C345" s="34">
        <v>0.25</v>
      </c>
      <c r="D345" s="51">
        <f t="shared" si="5"/>
        <v>40905.25</v>
      </c>
      <c r="E345" s="24">
        <v>2.9316399999999998</v>
      </c>
      <c r="F345" s="24">
        <v>1.706</v>
      </c>
      <c r="G345" s="60" t="s">
        <v>22</v>
      </c>
      <c r="H345" s="67" t="s">
        <v>75</v>
      </c>
    </row>
    <row r="346" spans="1:8" x14ac:dyDescent="0.25">
      <c r="A346" s="24">
        <v>77</v>
      </c>
      <c r="B346" s="33">
        <v>40905</v>
      </c>
      <c r="C346" s="34">
        <v>0.5</v>
      </c>
      <c r="D346" s="51">
        <f t="shared" si="5"/>
        <v>40905.5</v>
      </c>
      <c r="E346" s="24">
        <v>2.9131200000000002</v>
      </c>
      <c r="F346" s="24">
        <v>3.0950000000000002</v>
      </c>
      <c r="G346" s="60" t="s">
        <v>22</v>
      </c>
      <c r="H346" s="67" t="s">
        <v>75</v>
      </c>
    </row>
    <row r="347" spans="1:8" x14ac:dyDescent="0.25">
      <c r="A347" s="24">
        <v>78</v>
      </c>
      <c r="B347" s="33">
        <v>40905</v>
      </c>
      <c r="C347" s="34">
        <v>0.75</v>
      </c>
      <c r="D347" s="51">
        <f t="shared" si="5"/>
        <v>40905.75</v>
      </c>
      <c r="E347" s="24">
        <v>2.8109600000000001</v>
      </c>
      <c r="F347" s="24">
        <v>3.9910000000000001</v>
      </c>
      <c r="G347" s="60" t="s">
        <v>22</v>
      </c>
      <c r="H347" s="67" t="s">
        <v>75</v>
      </c>
    </row>
    <row r="348" spans="1:8" x14ac:dyDescent="0.25">
      <c r="A348" s="24">
        <v>79</v>
      </c>
      <c r="B348" s="33">
        <v>40906</v>
      </c>
      <c r="C348" s="34">
        <v>0</v>
      </c>
      <c r="D348" s="51">
        <f t="shared" si="5"/>
        <v>40906</v>
      </c>
      <c r="E348" s="24">
        <v>2.7632699999999999</v>
      </c>
      <c r="F348" s="24">
        <v>4.2990000000000004</v>
      </c>
      <c r="G348" s="60" t="s">
        <v>22</v>
      </c>
      <c r="H348" s="67" t="s">
        <v>75</v>
      </c>
    </row>
    <row r="349" spans="1:8" x14ac:dyDescent="0.25">
      <c r="A349" s="24">
        <v>80</v>
      </c>
      <c r="B349" s="33">
        <v>40906</v>
      </c>
      <c r="C349" s="34">
        <v>0.25</v>
      </c>
      <c r="D349" s="51">
        <f t="shared" si="5"/>
        <v>40906.25</v>
      </c>
      <c r="E349" s="24">
        <v>2.7501199999999999</v>
      </c>
      <c r="F349" s="24">
        <v>3.504</v>
      </c>
      <c r="G349" s="60" t="s">
        <v>22</v>
      </c>
      <c r="H349" s="67" t="s">
        <v>75</v>
      </c>
    </row>
    <row r="350" spans="1:8" x14ac:dyDescent="0.25">
      <c r="A350" s="24">
        <v>81</v>
      </c>
      <c r="B350" s="33">
        <v>40906</v>
      </c>
      <c r="C350" s="34">
        <v>0.5</v>
      </c>
      <c r="D350" s="51">
        <f t="shared" si="5"/>
        <v>40906.5</v>
      </c>
      <c r="E350" s="24">
        <v>2.8746200000000002</v>
      </c>
      <c r="F350" s="24">
        <v>7.3659999999999997</v>
      </c>
      <c r="G350" s="60" t="s">
        <v>22</v>
      </c>
      <c r="H350" s="67" t="s">
        <v>75</v>
      </c>
    </row>
    <row r="351" spans="1:8" x14ac:dyDescent="0.25">
      <c r="A351" s="24">
        <v>82</v>
      </c>
      <c r="B351" s="33">
        <v>40906</v>
      </c>
      <c r="C351" s="34">
        <v>0.75</v>
      </c>
      <c r="D351" s="51">
        <f t="shared" si="5"/>
        <v>40906.75</v>
      </c>
      <c r="E351" s="24">
        <v>2.82606</v>
      </c>
      <c r="F351" s="24">
        <v>4.875</v>
      </c>
      <c r="G351" s="60" t="s">
        <v>22</v>
      </c>
      <c r="H351" s="67" t="s">
        <v>75</v>
      </c>
    </row>
    <row r="352" spans="1:8" x14ac:dyDescent="0.25">
      <c r="A352" s="24">
        <v>83</v>
      </c>
      <c r="B352" s="33">
        <v>40907</v>
      </c>
      <c r="C352" s="34">
        <v>0</v>
      </c>
      <c r="D352" s="51">
        <f t="shared" si="5"/>
        <v>40907</v>
      </c>
      <c r="E352" s="24">
        <v>2.6714799999999999</v>
      </c>
      <c r="F352" s="24">
        <v>3.6760000000000002</v>
      </c>
      <c r="G352" s="60" t="s">
        <v>22</v>
      </c>
      <c r="H352" s="67" t="s">
        <v>75</v>
      </c>
    </row>
    <row r="353" spans="1:8" x14ac:dyDescent="0.25">
      <c r="A353" s="24">
        <v>84</v>
      </c>
      <c r="B353" s="33">
        <v>40907</v>
      </c>
      <c r="C353" s="34">
        <v>0.25</v>
      </c>
      <c r="D353" s="51">
        <f t="shared" si="5"/>
        <v>40907.25</v>
      </c>
      <c r="E353" s="24">
        <v>2.57294</v>
      </c>
      <c r="F353" s="24">
        <v>4.2640000000000002</v>
      </c>
      <c r="G353" s="60" t="s">
        <v>22</v>
      </c>
      <c r="H353" s="67" t="s">
        <v>75</v>
      </c>
    </row>
    <row r="354" spans="1:8" x14ac:dyDescent="0.25">
      <c r="A354" s="24">
        <v>85</v>
      </c>
      <c r="B354" s="33">
        <v>40907</v>
      </c>
      <c r="C354" s="34">
        <v>0.5</v>
      </c>
      <c r="D354" s="51">
        <f t="shared" si="5"/>
        <v>40907.5</v>
      </c>
      <c r="E354" s="24">
        <v>2.53857</v>
      </c>
      <c r="F354" s="24">
        <v>5.1680000000000001</v>
      </c>
      <c r="G354" s="60" t="s">
        <v>22</v>
      </c>
      <c r="H354" s="67" t="s">
        <v>75</v>
      </c>
    </row>
    <row r="355" spans="1:8" x14ac:dyDescent="0.25">
      <c r="A355" s="24">
        <v>86</v>
      </c>
      <c r="B355" s="33">
        <v>40907</v>
      </c>
      <c r="C355" s="34">
        <v>0.75</v>
      </c>
      <c r="D355" s="51">
        <f t="shared" si="5"/>
        <v>40907.75</v>
      </c>
      <c r="E355" s="24">
        <v>2.4594299999999998</v>
      </c>
      <c r="F355" s="24">
        <v>5.6890000000000001</v>
      </c>
      <c r="G355" s="60" t="s">
        <v>22</v>
      </c>
      <c r="H355" s="67" t="s">
        <v>75</v>
      </c>
    </row>
    <row r="356" spans="1:8" x14ac:dyDescent="0.25">
      <c r="A356" s="24">
        <v>87</v>
      </c>
      <c r="B356" s="33">
        <v>40908</v>
      </c>
      <c r="C356" s="34">
        <v>0</v>
      </c>
      <c r="D356" s="51">
        <f t="shared" si="5"/>
        <v>40908</v>
      </c>
      <c r="E356" s="24">
        <v>2.74648</v>
      </c>
      <c r="F356" s="24">
        <v>0.97599999999999998</v>
      </c>
      <c r="G356" s="60" t="s">
        <v>22</v>
      </c>
      <c r="H356" s="67" t="s">
        <v>75</v>
      </c>
    </row>
    <row r="357" spans="1:8" x14ac:dyDescent="0.25">
      <c r="A357" s="24">
        <v>88</v>
      </c>
      <c r="B357" s="33">
        <v>40908</v>
      </c>
      <c r="C357" s="34">
        <v>0.25</v>
      </c>
      <c r="D357" s="51">
        <f t="shared" si="5"/>
        <v>40908.25</v>
      </c>
      <c r="E357" s="24">
        <v>3.0142899999999999</v>
      </c>
      <c r="F357" s="24">
        <v>-0.22</v>
      </c>
      <c r="G357" s="60" t="s">
        <v>22</v>
      </c>
      <c r="H357" s="67" t="s">
        <v>75</v>
      </c>
    </row>
    <row r="358" spans="1:8" x14ac:dyDescent="0.25">
      <c r="A358" s="24">
        <v>89</v>
      </c>
      <c r="B358" s="33">
        <v>40908</v>
      </c>
      <c r="C358" s="34">
        <v>0.5</v>
      </c>
      <c r="D358" s="51">
        <f t="shared" si="5"/>
        <v>40908.5</v>
      </c>
      <c r="E358" s="24">
        <v>3.1713100000000001</v>
      </c>
      <c r="F358" s="24">
        <v>2.9529999999999998</v>
      </c>
      <c r="G358" s="60" t="s">
        <v>22</v>
      </c>
      <c r="H358" s="67" t="s">
        <v>75</v>
      </c>
    </row>
    <row r="359" spans="1:8" x14ac:dyDescent="0.25">
      <c r="A359" s="24">
        <v>90</v>
      </c>
      <c r="B359" s="33">
        <v>40908</v>
      </c>
      <c r="C359" s="34">
        <v>0.75</v>
      </c>
      <c r="D359" s="51">
        <f t="shared" si="5"/>
        <v>40908.75</v>
      </c>
      <c r="E359" s="24">
        <v>3.15049</v>
      </c>
      <c r="F359" s="24">
        <v>3.7069999999999999</v>
      </c>
      <c r="G359" s="60" t="s">
        <v>22</v>
      </c>
      <c r="H359" s="67" t="s">
        <v>75</v>
      </c>
    </row>
    <row r="360" spans="1:8" x14ac:dyDescent="0.25">
      <c r="A360" s="24">
        <v>91</v>
      </c>
      <c r="B360" s="33">
        <v>40909</v>
      </c>
      <c r="C360" s="34">
        <v>0</v>
      </c>
      <c r="D360" s="51">
        <f t="shared" si="5"/>
        <v>40909</v>
      </c>
      <c r="E360" s="24">
        <v>3.18363</v>
      </c>
      <c r="F360" s="24">
        <v>-2.3809999999999998</v>
      </c>
      <c r="G360" s="60" t="s">
        <v>22</v>
      </c>
      <c r="H360" s="67" t="s">
        <v>75</v>
      </c>
    </row>
    <row r="361" spans="1:8" x14ac:dyDescent="0.25">
      <c r="A361" s="24">
        <v>92</v>
      </c>
      <c r="B361" s="33">
        <v>40909</v>
      </c>
      <c r="C361" s="34">
        <v>0.25</v>
      </c>
      <c r="D361" s="51">
        <f t="shared" si="5"/>
        <v>40909.25</v>
      </c>
      <c r="E361" s="24">
        <v>3.20783</v>
      </c>
      <c r="F361" s="24">
        <v>-2.5609999999999999</v>
      </c>
      <c r="G361" s="60" t="s">
        <v>22</v>
      </c>
      <c r="H361" s="67" t="s">
        <v>75</v>
      </c>
    </row>
    <row r="362" spans="1:8" x14ac:dyDescent="0.25">
      <c r="A362" s="24">
        <v>93</v>
      </c>
      <c r="B362" s="33">
        <v>40909</v>
      </c>
      <c r="C362" s="34">
        <v>0.5</v>
      </c>
      <c r="D362" s="51">
        <f t="shared" si="5"/>
        <v>40909.5</v>
      </c>
      <c r="E362" s="24">
        <v>3.3104200000000001</v>
      </c>
      <c r="F362" s="24">
        <v>3.2930000000000001</v>
      </c>
      <c r="G362" s="60" t="s">
        <v>22</v>
      </c>
      <c r="H362" s="67" t="s">
        <v>75</v>
      </c>
    </row>
    <row r="363" spans="1:8" x14ac:dyDescent="0.25">
      <c r="A363" s="24">
        <v>94</v>
      </c>
      <c r="B363" s="33">
        <v>40909</v>
      </c>
      <c r="C363" s="34">
        <v>0.75</v>
      </c>
      <c r="D363" s="51">
        <f t="shared" si="5"/>
        <v>40909.75</v>
      </c>
      <c r="E363" s="24">
        <v>3.26695</v>
      </c>
      <c r="F363" s="24">
        <v>4.024</v>
      </c>
      <c r="G363" s="60" t="s">
        <v>22</v>
      </c>
      <c r="H363" s="67" t="s">
        <v>75</v>
      </c>
    </row>
    <row r="364" spans="1:8" x14ac:dyDescent="0.25">
      <c r="A364" s="24">
        <v>95</v>
      </c>
      <c r="B364" s="33">
        <v>40910</v>
      </c>
      <c r="C364" s="34">
        <v>0</v>
      </c>
      <c r="D364" s="51">
        <f t="shared" si="5"/>
        <v>40910</v>
      </c>
      <c r="E364" s="24">
        <v>3.2032500000000002</v>
      </c>
      <c r="F364" s="24">
        <v>-1.6719999999999999</v>
      </c>
      <c r="G364" s="60" t="s">
        <v>22</v>
      </c>
      <c r="H364" s="67" t="s">
        <v>75</v>
      </c>
    </row>
    <row r="365" spans="1:8" x14ac:dyDescent="0.25">
      <c r="A365" s="24">
        <v>96</v>
      </c>
      <c r="B365" s="33">
        <v>40910</v>
      </c>
      <c r="C365" s="34">
        <v>0.25</v>
      </c>
      <c r="D365" s="51">
        <f t="shared" si="5"/>
        <v>40910.25</v>
      </c>
      <c r="E365" s="24">
        <v>3.08847</v>
      </c>
      <c r="F365" s="24">
        <v>-2.95</v>
      </c>
      <c r="G365" s="60" t="s">
        <v>22</v>
      </c>
      <c r="H365" s="67" t="s">
        <v>75</v>
      </c>
    </row>
    <row r="366" spans="1:8" x14ac:dyDescent="0.25">
      <c r="A366" s="24">
        <v>97</v>
      </c>
      <c r="B366" s="33">
        <v>40910</v>
      </c>
      <c r="C366" s="34">
        <v>0.5</v>
      </c>
      <c r="D366" s="51">
        <f t="shared" si="5"/>
        <v>40910.5</v>
      </c>
      <c r="E366" s="24">
        <v>3.0643500000000001</v>
      </c>
      <c r="F366" s="24">
        <v>2.5139999999999998</v>
      </c>
      <c r="G366" s="60" t="s">
        <v>22</v>
      </c>
      <c r="H366" s="67" t="s">
        <v>75</v>
      </c>
    </row>
    <row r="367" spans="1:8" x14ac:dyDescent="0.25">
      <c r="A367" s="24">
        <v>98</v>
      </c>
      <c r="B367" s="33">
        <v>40910</v>
      </c>
      <c r="C367" s="34">
        <v>0.75</v>
      </c>
      <c r="D367" s="51">
        <f t="shared" si="5"/>
        <v>40910.75</v>
      </c>
      <c r="E367" s="24">
        <v>2.9419</v>
      </c>
      <c r="F367" s="24">
        <v>3.4020000000000001</v>
      </c>
      <c r="G367" s="60" t="s">
        <v>22</v>
      </c>
      <c r="H367" s="67" t="s">
        <v>75</v>
      </c>
    </row>
    <row r="368" spans="1:8" x14ac:dyDescent="0.25">
      <c r="A368" s="24">
        <v>99</v>
      </c>
      <c r="B368" s="33">
        <v>40911</v>
      </c>
      <c r="C368" s="34">
        <v>0</v>
      </c>
      <c r="D368" s="51">
        <f t="shared" si="5"/>
        <v>40911</v>
      </c>
      <c r="E368" s="24">
        <v>2.9893100000000001</v>
      </c>
      <c r="F368" s="24">
        <v>-0.23300000000000001</v>
      </c>
      <c r="G368" s="60" t="s">
        <v>22</v>
      </c>
      <c r="H368" s="67" t="s">
        <v>75</v>
      </c>
    </row>
    <row r="369" spans="1:8" x14ac:dyDescent="0.25">
      <c r="A369" s="24">
        <v>100</v>
      </c>
      <c r="B369" s="33">
        <v>40911</v>
      </c>
      <c r="C369" s="34">
        <v>0.25</v>
      </c>
      <c r="D369" s="51">
        <f t="shared" si="5"/>
        <v>40911.25</v>
      </c>
      <c r="E369" s="24">
        <v>3.0736400000000001</v>
      </c>
      <c r="F369" s="24">
        <v>-1.1559999999999999</v>
      </c>
      <c r="G369" s="60" t="s">
        <v>22</v>
      </c>
      <c r="H369" s="67" t="s">
        <v>75</v>
      </c>
    </row>
    <row r="370" spans="1:8" x14ac:dyDescent="0.25">
      <c r="A370" s="24">
        <v>101</v>
      </c>
      <c r="B370" s="33">
        <v>40911</v>
      </c>
      <c r="C370" s="34">
        <v>0.5</v>
      </c>
      <c r="D370" s="51">
        <f t="shared" si="5"/>
        <v>40911.5</v>
      </c>
      <c r="E370" s="24">
        <v>3.1538499999999998</v>
      </c>
      <c r="F370" s="24">
        <v>4.7489999999999997</v>
      </c>
      <c r="G370" s="60" t="s">
        <v>22</v>
      </c>
      <c r="H370" s="67" t="s">
        <v>75</v>
      </c>
    </row>
    <row r="371" spans="1:8" x14ac:dyDescent="0.25">
      <c r="A371" s="24">
        <v>102</v>
      </c>
      <c r="B371" s="33">
        <v>40911</v>
      </c>
      <c r="C371" s="34">
        <v>0.75</v>
      </c>
      <c r="D371" s="51">
        <f t="shared" si="5"/>
        <v>40911.75</v>
      </c>
      <c r="E371" s="24">
        <v>3.1655199999999999</v>
      </c>
      <c r="F371" s="24">
        <v>6.8840000000000003</v>
      </c>
      <c r="G371" s="60" t="s">
        <v>22</v>
      </c>
      <c r="H371" s="67" t="s">
        <v>75</v>
      </c>
    </row>
    <row r="372" spans="1:8" x14ac:dyDescent="0.25">
      <c r="A372" s="24">
        <v>103</v>
      </c>
      <c r="B372" s="33">
        <v>40912</v>
      </c>
      <c r="C372" s="34">
        <v>0</v>
      </c>
      <c r="D372" s="51">
        <f t="shared" si="5"/>
        <v>40912</v>
      </c>
      <c r="E372" s="24">
        <v>3.19109</v>
      </c>
      <c r="F372" s="24">
        <v>-0.68300000000000005</v>
      </c>
      <c r="G372" s="60" t="s">
        <v>22</v>
      </c>
      <c r="H372" s="67" t="s">
        <v>75</v>
      </c>
    </row>
    <row r="373" spans="1:8" x14ac:dyDescent="0.25">
      <c r="A373" s="24">
        <v>104</v>
      </c>
      <c r="B373" s="33">
        <v>40912</v>
      </c>
      <c r="C373" s="34">
        <v>0.25</v>
      </c>
      <c r="D373" s="51">
        <f t="shared" si="5"/>
        <v>40912.25</v>
      </c>
      <c r="E373" s="24">
        <v>3.1785399999999999</v>
      </c>
      <c r="F373" s="24">
        <v>-2.024</v>
      </c>
      <c r="G373" s="60" t="s">
        <v>22</v>
      </c>
      <c r="H373" s="67" t="s">
        <v>75</v>
      </c>
    </row>
    <row r="374" spans="1:8" x14ac:dyDescent="0.25">
      <c r="A374" s="24">
        <v>105</v>
      </c>
      <c r="B374" s="33">
        <v>40912</v>
      </c>
      <c r="C374" s="34">
        <v>0.5</v>
      </c>
      <c r="D374" s="51">
        <f t="shared" si="5"/>
        <v>40912.5</v>
      </c>
      <c r="E374" s="24">
        <v>3.20045</v>
      </c>
      <c r="F374" s="24">
        <v>4.9029999999999996</v>
      </c>
      <c r="G374" s="60" t="s">
        <v>22</v>
      </c>
      <c r="H374" s="67" t="s">
        <v>75</v>
      </c>
    </row>
    <row r="375" spans="1:8" x14ac:dyDescent="0.25">
      <c r="A375" s="24">
        <v>106</v>
      </c>
      <c r="B375" s="33">
        <v>40912</v>
      </c>
      <c r="C375" s="34">
        <v>0.75</v>
      </c>
      <c r="D375" s="51">
        <f t="shared" si="5"/>
        <v>40912.75</v>
      </c>
      <c r="E375" s="24">
        <v>3.1334900000000001</v>
      </c>
      <c r="F375" s="24">
        <v>9.4049999999999994</v>
      </c>
      <c r="G375" s="60" t="s">
        <v>22</v>
      </c>
      <c r="H375" s="67" t="s">
        <v>75</v>
      </c>
    </row>
    <row r="376" spans="1:8" x14ac:dyDescent="0.25">
      <c r="A376" s="24">
        <v>107</v>
      </c>
      <c r="B376" s="33">
        <v>40913</v>
      </c>
      <c r="C376" s="34">
        <v>0</v>
      </c>
      <c r="D376" s="51">
        <f t="shared" si="5"/>
        <v>40913</v>
      </c>
      <c r="E376" s="24">
        <v>3.03321</v>
      </c>
      <c r="F376" s="24">
        <v>-0.45700000000000002</v>
      </c>
      <c r="G376" s="60" t="s">
        <v>22</v>
      </c>
      <c r="H376" s="67" t="s">
        <v>75</v>
      </c>
    </row>
    <row r="377" spans="1:8" x14ac:dyDescent="0.25">
      <c r="A377" s="24">
        <v>108</v>
      </c>
      <c r="B377" s="33">
        <v>40913</v>
      </c>
      <c r="C377" s="34">
        <v>0.25</v>
      </c>
      <c r="D377" s="51">
        <f t="shared" si="5"/>
        <v>40913.25</v>
      </c>
      <c r="E377" s="24">
        <v>2.9513400000000001</v>
      </c>
      <c r="F377" s="24">
        <v>-0.156</v>
      </c>
      <c r="G377" s="60" t="s">
        <v>22</v>
      </c>
      <c r="H377" s="67" t="s">
        <v>75</v>
      </c>
    </row>
    <row r="378" spans="1:8" x14ac:dyDescent="0.25">
      <c r="A378" s="24">
        <v>109</v>
      </c>
      <c r="B378" s="33">
        <v>40913</v>
      </c>
      <c r="C378" s="34">
        <v>0.5</v>
      </c>
      <c r="D378" s="51">
        <f t="shared" si="5"/>
        <v>40913.5</v>
      </c>
      <c r="E378" s="24">
        <v>2.9678499999999999</v>
      </c>
      <c r="F378" s="24">
        <v>2.5099999999999998</v>
      </c>
      <c r="G378" s="60" t="s">
        <v>22</v>
      </c>
      <c r="H378" s="67" t="s">
        <v>75</v>
      </c>
    </row>
    <row r="379" spans="1:8" x14ac:dyDescent="0.25">
      <c r="A379" s="24">
        <v>110</v>
      </c>
      <c r="B379" s="33">
        <v>40913</v>
      </c>
      <c r="C379" s="34">
        <v>0.75</v>
      </c>
      <c r="D379" s="51">
        <f t="shared" si="5"/>
        <v>40913.75</v>
      </c>
      <c r="E379" s="24">
        <v>2.9290799999999999</v>
      </c>
      <c r="F379" s="24">
        <v>5.0679999999999996</v>
      </c>
      <c r="G379" s="60" t="s">
        <v>22</v>
      </c>
      <c r="H379" s="67" t="s">
        <v>75</v>
      </c>
    </row>
    <row r="380" spans="1:8" x14ac:dyDescent="0.25">
      <c r="A380" s="24">
        <v>111</v>
      </c>
      <c r="B380" s="33">
        <v>40914</v>
      </c>
      <c r="C380" s="34">
        <v>0</v>
      </c>
      <c r="D380" s="51">
        <f t="shared" si="5"/>
        <v>40914</v>
      </c>
      <c r="E380" s="24">
        <v>2.9434399999999998</v>
      </c>
      <c r="F380" s="24">
        <v>-0.80400000000000005</v>
      </c>
      <c r="G380" s="60" t="s">
        <v>22</v>
      </c>
      <c r="H380" s="67" t="s">
        <v>75</v>
      </c>
    </row>
    <row r="381" spans="1:8" x14ac:dyDescent="0.25">
      <c r="A381" s="24">
        <v>112</v>
      </c>
      <c r="B381" s="33">
        <v>40914</v>
      </c>
      <c r="C381" s="34">
        <v>0.25</v>
      </c>
      <c r="D381" s="51">
        <f t="shared" si="5"/>
        <v>40914.25</v>
      </c>
      <c r="E381" s="24">
        <v>2.9432800000000001</v>
      </c>
      <c r="F381" s="24">
        <v>-2.7890000000000001</v>
      </c>
      <c r="G381" s="60" t="s">
        <v>22</v>
      </c>
      <c r="H381" s="67" t="s">
        <v>75</v>
      </c>
    </row>
    <row r="382" spans="1:8" x14ac:dyDescent="0.25">
      <c r="A382" s="24">
        <v>113</v>
      </c>
      <c r="B382" s="33">
        <v>40914</v>
      </c>
      <c r="C382" s="34">
        <v>0.5</v>
      </c>
      <c r="D382" s="51">
        <f t="shared" si="5"/>
        <v>40914.5</v>
      </c>
      <c r="E382" s="24">
        <v>2.9604400000000002</v>
      </c>
      <c r="F382" s="24">
        <v>3.028</v>
      </c>
      <c r="G382" s="60" t="s">
        <v>22</v>
      </c>
      <c r="H382" s="67" t="s">
        <v>75</v>
      </c>
    </row>
    <row r="383" spans="1:8" x14ac:dyDescent="0.25">
      <c r="A383" s="24">
        <v>114</v>
      </c>
      <c r="B383" s="33">
        <v>40914</v>
      </c>
      <c r="C383" s="34">
        <v>0.75</v>
      </c>
      <c r="D383" s="51">
        <f t="shared" si="5"/>
        <v>40914.75</v>
      </c>
      <c r="E383" s="24">
        <v>2.85934</v>
      </c>
      <c r="F383" s="24">
        <v>1.913</v>
      </c>
      <c r="G383" s="60" t="s">
        <v>22</v>
      </c>
      <c r="H383" s="67" t="s">
        <v>75</v>
      </c>
    </row>
    <row r="384" spans="1:8" x14ac:dyDescent="0.25">
      <c r="A384" s="24">
        <v>115</v>
      </c>
      <c r="B384" s="33">
        <v>40915</v>
      </c>
      <c r="C384" s="34">
        <v>0</v>
      </c>
      <c r="D384" s="51">
        <f t="shared" si="5"/>
        <v>40915</v>
      </c>
      <c r="E384" s="24">
        <v>2.8422000000000001</v>
      </c>
      <c r="F384" s="24">
        <v>-0.91500000000000004</v>
      </c>
      <c r="G384" s="60" t="s">
        <v>22</v>
      </c>
      <c r="H384" s="67" t="s">
        <v>75</v>
      </c>
    </row>
    <row r="385" spans="1:8" x14ac:dyDescent="0.25">
      <c r="A385" s="24">
        <v>116</v>
      </c>
      <c r="B385" s="33">
        <v>40915</v>
      </c>
      <c r="C385" s="34">
        <v>0.25</v>
      </c>
      <c r="D385" s="51">
        <f t="shared" si="5"/>
        <v>40915.25</v>
      </c>
      <c r="E385" s="24">
        <v>2.9029199999999999</v>
      </c>
      <c r="F385" s="24">
        <v>-1.0620000000000001</v>
      </c>
      <c r="G385" s="60" t="s">
        <v>22</v>
      </c>
      <c r="H385" s="67" t="s">
        <v>75</v>
      </c>
    </row>
    <row r="386" spans="1:8" x14ac:dyDescent="0.25">
      <c r="A386" s="24">
        <v>117</v>
      </c>
      <c r="B386" s="33">
        <v>40915</v>
      </c>
      <c r="C386" s="34">
        <v>0.5</v>
      </c>
      <c r="D386" s="51">
        <f t="shared" si="5"/>
        <v>40915.5</v>
      </c>
      <c r="E386" s="24">
        <v>3.0264199999999999</v>
      </c>
      <c r="F386" s="24">
        <v>1.996</v>
      </c>
      <c r="G386" s="60" t="s">
        <v>22</v>
      </c>
      <c r="H386" s="67" t="s">
        <v>75</v>
      </c>
    </row>
    <row r="387" spans="1:8" x14ac:dyDescent="0.25">
      <c r="A387" s="24">
        <v>118</v>
      </c>
      <c r="B387" s="33">
        <v>40915</v>
      </c>
      <c r="C387" s="34">
        <v>0.75</v>
      </c>
      <c r="D387" s="51">
        <f t="shared" si="5"/>
        <v>40915.75</v>
      </c>
      <c r="E387" s="24">
        <v>3.0629400000000002</v>
      </c>
      <c r="F387" s="24">
        <v>2.5529999999999999</v>
      </c>
      <c r="G387" s="60" t="s">
        <v>22</v>
      </c>
      <c r="H387" s="67" t="s">
        <v>75</v>
      </c>
    </row>
    <row r="388" spans="1:8" x14ac:dyDescent="0.25">
      <c r="A388" s="24">
        <v>119</v>
      </c>
      <c r="B388" s="33">
        <v>40916</v>
      </c>
      <c r="C388" s="34">
        <v>0</v>
      </c>
      <c r="D388" s="51">
        <f t="shared" ref="D388:D451" si="6">B388+C388</f>
        <v>40916</v>
      </c>
      <c r="E388" s="24">
        <v>3.1071599999999999</v>
      </c>
      <c r="F388" s="24">
        <v>-1.244</v>
      </c>
      <c r="G388" s="60" t="s">
        <v>22</v>
      </c>
      <c r="H388" s="67" t="s">
        <v>75</v>
      </c>
    </row>
    <row r="389" spans="1:8" x14ac:dyDescent="0.25">
      <c r="A389" s="24">
        <v>120</v>
      </c>
      <c r="B389" s="33">
        <v>40916</v>
      </c>
      <c r="C389" s="34">
        <v>0.25</v>
      </c>
      <c r="D389" s="51">
        <f t="shared" si="6"/>
        <v>40916.25</v>
      </c>
      <c r="E389" s="24">
        <v>3.1120899999999998</v>
      </c>
      <c r="F389" s="24">
        <v>-0.443</v>
      </c>
      <c r="G389" s="60" t="s">
        <v>22</v>
      </c>
      <c r="H389" s="67" t="s">
        <v>75</v>
      </c>
    </row>
    <row r="390" spans="1:8" x14ac:dyDescent="0.25">
      <c r="A390" s="24">
        <v>121</v>
      </c>
      <c r="B390" s="33">
        <v>40916</v>
      </c>
      <c r="C390" s="34">
        <v>0.5</v>
      </c>
      <c r="D390" s="51">
        <f t="shared" si="6"/>
        <v>40916.5</v>
      </c>
      <c r="E390" s="24">
        <v>3.1576399999999998</v>
      </c>
      <c r="F390" s="24">
        <v>3.0019999999999998</v>
      </c>
      <c r="G390" s="60" t="s">
        <v>22</v>
      </c>
      <c r="H390" s="67" t="s">
        <v>75</v>
      </c>
    </row>
    <row r="391" spans="1:8" x14ac:dyDescent="0.25">
      <c r="A391" s="24">
        <v>122</v>
      </c>
      <c r="B391" s="33">
        <v>40916</v>
      </c>
      <c r="C391" s="34">
        <v>0.75</v>
      </c>
      <c r="D391" s="51">
        <f t="shared" si="6"/>
        <v>40916.75</v>
      </c>
      <c r="E391" s="24">
        <v>3.1278199999999998</v>
      </c>
      <c r="F391" s="24">
        <v>2.9169999999999998</v>
      </c>
      <c r="G391" s="60" t="s">
        <v>22</v>
      </c>
      <c r="H391" s="67" t="s">
        <v>75</v>
      </c>
    </row>
    <row r="392" spans="1:8" x14ac:dyDescent="0.25">
      <c r="A392" s="24">
        <v>123</v>
      </c>
      <c r="B392" s="33">
        <v>40917</v>
      </c>
      <c r="C392" s="34">
        <v>0</v>
      </c>
      <c r="D392" s="51">
        <f t="shared" si="6"/>
        <v>40917</v>
      </c>
      <c r="E392" s="24">
        <v>3.17828</v>
      </c>
      <c r="F392" s="24">
        <v>-2.1030000000000002</v>
      </c>
      <c r="G392" s="60" t="s">
        <v>22</v>
      </c>
      <c r="H392" s="67" t="s">
        <v>75</v>
      </c>
    </row>
    <row r="393" spans="1:8" x14ac:dyDescent="0.25">
      <c r="A393" s="24">
        <v>124</v>
      </c>
      <c r="B393" s="33">
        <v>40917</v>
      </c>
      <c r="C393" s="34">
        <v>0.25</v>
      </c>
      <c r="D393" s="51">
        <f t="shared" si="6"/>
        <v>40917.25</v>
      </c>
      <c r="E393" s="24">
        <v>3.16858</v>
      </c>
      <c r="F393" s="24">
        <v>-3.7890000000000001</v>
      </c>
      <c r="G393" s="60" t="s">
        <v>22</v>
      </c>
      <c r="H393" s="67" t="s">
        <v>75</v>
      </c>
    </row>
    <row r="394" spans="1:8" x14ac:dyDescent="0.25">
      <c r="A394" s="24">
        <v>125</v>
      </c>
      <c r="B394" s="33">
        <v>40917</v>
      </c>
      <c r="C394" s="34">
        <v>0.5</v>
      </c>
      <c r="D394" s="51">
        <f t="shared" si="6"/>
        <v>40917.5</v>
      </c>
      <c r="E394" s="24">
        <v>3.18262</v>
      </c>
      <c r="F394" s="24">
        <v>3.9129999999999998</v>
      </c>
      <c r="G394" s="60" t="s">
        <v>22</v>
      </c>
      <c r="H394" s="67" t="s">
        <v>75</v>
      </c>
    </row>
    <row r="395" spans="1:8" x14ac:dyDescent="0.25">
      <c r="A395" s="24">
        <v>126</v>
      </c>
      <c r="B395" s="33">
        <v>40917</v>
      </c>
      <c r="C395" s="34">
        <v>0.75</v>
      </c>
      <c r="D395" s="51">
        <f t="shared" si="6"/>
        <v>40917.75</v>
      </c>
      <c r="E395" s="24">
        <v>3.0673699999999999</v>
      </c>
      <c r="F395" s="24">
        <v>6.4779999999999998</v>
      </c>
      <c r="G395" s="60" t="s">
        <v>22</v>
      </c>
      <c r="H395" s="67" t="s">
        <v>75</v>
      </c>
    </row>
    <row r="396" spans="1:8" x14ac:dyDescent="0.25">
      <c r="A396" s="24">
        <v>127</v>
      </c>
      <c r="B396" s="33">
        <v>40918</v>
      </c>
      <c r="C396" s="34">
        <v>0</v>
      </c>
      <c r="D396" s="51">
        <f t="shared" si="6"/>
        <v>40918</v>
      </c>
      <c r="E396" s="24">
        <v>2.94841</v>
      </c>
      <c r="F396" s="24">
        <v>-2.0419999999999998</v>
      </c>
      <c r="G396" s="60" t="s">
        <v>22</v>
      </c>
      <c r="H396" s="67" t="s">
        <v>75</v>
      </c>
    </row>
    <row r="397" spans="1:8" x14ac:dyDescent="0.25">
      <c r="A397" s="24">
        <v>128</v>
      </c>
      <c r="B397" s="33">
        <v>40918</v>
      </c>
      <c r="C397" s="34">
        <v>0.25</v>
      </c>
      <c r="D397" s="51">
        <f t="shared" si="6"/>
        <v>40918.25</v>
      </c>
      <c r="E397" s="24">
        <v>2.8866399999999999</v>
      </c>
      <c r="F397" s="24">
        <v>-2.0939999999999999</v>
      </c>
      <c r="G397" s="60" t="s">
        <v>22</v>
      </c>
      <c r="H397" s="67" t="s">
        <v>75</v>
      </c>
    </row>
    <row r="398" spans="1:8" x14ac:dyDescent="0.25">
      <c r="A398" s="24">
        <v>129</v>
      </c>
      <c r="B398" s="33">
        <v>40918</v>
      </c>
      <c r="C398" s="34">
        <v>0.5</v>
      </c>
      <c r="D398" s="51">
        <f t="shared" si="6"/>
        <v>40918.5</v>
      </c>
      <c r="E398" s="24">
        <v>2.9443800000000002</v>
      </c>
      <c r="F398" s="24">
        <v>-0.254</v>
      </c>
      <c r="G398" s="60" t="s">
        <v>22</v>
      </c>
      <c r="H398" s="67" t="s">
        <v>75</v>
      </c>
    </row>
    <row r="399" spans="1:8" x14ac:dyDescent="0.25">
      <c r="A399" s="24">
        <v>130</v>
      </c>
      <c r="B399" s="33">
        <v>40918</v>
      </c>
      <c r="C399" s="34">
        <v>0.75</v>
      </c>
      <c r="D399" s="51">
        <f t="shared" si="6"/>
        <v>40918.75</v>
      </c>
      <c r="E399" s="24">
        <v>2.9763899999999999</v>
      </c>
      <c r="F399" s="24">
        <v>1.105</v>
      </c>
      <c r="G399" s="60" t="s">
        <v>22</v>
      </c>
      <c r="H399" s="67" t="s">
        <v>75</v>
      </c>
    </row>
    <row r="400" spans="1:8" x14ac:dyDescent="0.25">
      <c r="A400" s="24">
        <v>131</v>
      </c>
      <c r="B400" s="33">
        <v>40919</v>
      </c>
      <c r="C400" s="34">
        <v>0</v>
      </c>
      <c r="D400" s="51">
        <f t="shared" si="6"/>
        <v>40919</v>
      </c>
      <c r="E400" s="24">
        <v>3.0243099999999998</v>
      </c>
      <c r="F400" s="24">
        <v>-0.78100000000000003</v>
      </c>
      <c r="G400" s="60" t="s">
        <v>22</v>
      </c>
      <c r="H400" s="67" t="s">
        <v>75</v>
      </c>
    </row>
    <row r="401" spans="1:8" x14ac:dyDescent="0.25">
      <c r="A401" s="24">
        <v>132</v>
      </c>
      <c r="B401" s="33">
        <v>40919</v>
      </c>
      <c r="C401" s="34">
        <v>0.25</v>
      </c>
      <c r="D401" s="51">
        <f t="shared" si="6"/>
        <v>40919.25</v>
      </c>
      <c r="E401" s="24">
        <v>3.10053</v>
      </c>
      <c r="F401" s="24">
        <v>-4.0140000000000002</v>
      </c>
      <c r="G401" s="60" t="s">
        <v>22</v>
      </c>
      <c r="H401" s="67" t="s">
        <v>75</v>
      </c>
    </row>
    <row r="402" spans="1:8" x14ac:dyDescent="0.25">
      <c r="A402" s="24">
        <v>133</v>
      </c>
      <c r="B402" s="33">
        <v>40919</v>
      </c>
      <c r="C402" s="34">
        <v>0.5</v>
      </c>
      <c r="D402" s="51">
        <f t="shared" si="6"/>
        <v>40919.5</v>
      </c>
      <c r="E402" s="24">
        <v>3.2027600000000001</v>
      </c>
      <c r="F402" s="24">
        <v>0.98</v>
      </c>
      <c r="G402" s="60" t="s">
        <v>22</v>
      </c>
      <c r="H402" s="67" t="s">
        <v>75</v>
      </c>
    </row>
    <row r="403" spans="1:8" x14ac:dyDescent="0.25">
      <c r="A403" s="24">
        <v>134</v>
      </c>
      <c r="B403" s="33">
        <v>40919</v>
      </c>
      <c r="C403" s="34">
        <v>0.75</v>
      </c>
      <c r="D403" s="51">
        <f t="shared" si="6"/>
        <v>40919.75</v>
      </c>
      <c r="E403" s="24">
        <v>3.1426599999999998</v>
      </c>
      <c r="F403" s="24">
        <v>4.0990000000000002</v>
      </c>
      <c r="G403" s="60" t="s">
        <v>22</v>
      </c>
      <c r="H403" s="67" t="s">
        <v>75</v>
      </c>
    </row>
    <row r="404" spans="1:8" x14ac:dyDescent="0.25">
      <c r="A404" s="24">
        <v>135</v>
      </c>
      <c r="B404" s="33">
        <v>40920</v>
      </c>
      <c r="C404" s="34">
        <v>0</v>
      </c>
      <c r="D404" s="51">
        <f t="shared" si="6"/>
        <v>40920</v>
      </c>
      <c r="E404" s="24">
        <v>3.13314</v>
      </c>
      <c r="F404" s="24">
        <v>-3.226</v>
      </c>
      <c r="G404" s="60" t="s">
        <v>22</v>
      </c>
      <c r="H404" s="67" t="s">
        <v>75</v>
      </c>
    </row>
    <row r="405" spans="1:8" x14ac:dyDescent="0.25">
      <c r="A405" s="24">
        <v>136</v>
      </c>
      <c r="B405" s="33">
        <v>40920</v>
      </c>
      <c r="C405" s="34">
        <v>0.25</v>
      </c>
      <c r="D405" s="51">
        <f t="shared" si="6"/>
        <v>40920.25</v>
      </c>
      <c r="E405" s="24">
        <v>3.1277499999999998</v>
      </c>
      <c r="F405" s="24">
        <v>-6.0869999999999997</v>
      </c>
      <c r="G405" s="60" t="s">
        <v>22</v>
      </c>
      <c r="H405" s="67" t="s">
        <v>75</v>
      </c>
    </row>
    <row r="406" spans="1:8" x14ac:dyDescent="0.25">
      <c r="A406" s="24">
        <v>137</v>
      </c>
      <c r="B406" s="33">
        <v>40920</v>
      </c>
      <c r="C406" s="34">
        <v>0.5</v>
      </c>
      <c r="D406" s="51">
        <f t="shared" si="6"/>
        <v>40920.5</v>
      </c>
      <c r="E406" s="24">
        <v>3.1414300000000002</v>
      </c>
      <c r="F406" s="24">
        <v>1.1719999999999999</v>
      </c>
      <c r="G406" s="60" t="s">
        <v>22</v>
      </c>
      <c r="H406" s="67" t="s">
        <v>75</v>
      </c>
    </row>
    <row r="407" spans="1:8" x14ac:dyDescent="0.25">
      <c r="A407" s="24">
        <v>138</v>
      </c>
      <c r="B407" s="33">
        <v>40920</v>
      </c>
      <c r="C407" s="34">
        <v>0.75</v>
      </c>
      <c r="D407" s="51">
        <f t="shared" si="6"/>
        <v>40920.75</v>
      </c>
      <c r="E407" s="24">
        <v>3.09396</v>
      </c>
      <c r="F407" s="24">
        <v>2.4700000000000002</v>
      </c>
      <c r="G407" s="60" t="s">
        <v>22</v>
      </c>
      <c r="H407" s="67" t="s">
        <v>75</v>
      </c>
    </row>
    <row r="408" spans="1:8" x14ac:dyDescent="0.25">
      <c r="A408" s="24">
        <v>139</v>
      </c>
      <c r="B408" s="33">
        <v>40921</v>
      </c>
      <c r="C408" s="34">
        <v>0</v>
      </c>
      <c r="D408" s="51">
        <f t="shared" si="6"/>
        <v>40921</v>
      </c>
      <c r="E408" s="24">
        <v>3.10575</v>
      </c>
      <c r="F408" s="24">
        <v>-3.32</v>
      </c>
      <c r="G408" s="60" t="s">
        <v>22</v>
      </c>
      <c r="H408" s="67" t="s">
        <v>75</v>
      </c>
    </row>
    <row r="409" spans="1:8" x14ac:dyDescent="0.25">
      <c r="A409" s="24">
        <v>140</v>
      </c>
      <c r="B409" s="33">
        <v>40921</v>
      </c>
      <c r="C409" s="34">
        <v>0.25</v>
      </c>
      <c r="D409" s="51">
        <f t="shared" si="6"/>
        <v>40921.25</v>
      </c>
      <c r="E409" s="24">
        <v>3.0755400000000002</v>
      </c>
      <c r="F409" s="24">
        <v>-5.9619999999999997</v>
      </c>
      <c r="G409" s="60" t="s">
        <v>22</v>
      </c>
      <c r="H409" s="67" t="s">
        <v>75</v>
      </c>
    </row>
    <row r="410" spans="1:8" x14ac:dyDescent="0.25">
      <c r="A410" s="24">
        <v>141</v>
      </c>
      <c r="B410" s="33">
        <v>40921</v>
      </c>
      <c r="C410" s="34">
        <v>0.5</v>
      </c>
      <c r="D410" s="51">
        <f t="shared" si="6"/>
        <v>40921.5</v>
      </c>
      <c r="E410" s="24">
        <v>3.1381199999999998</v>
      </c>
      <c r="F410" s="24">
        <v>0.434</v>
      </c>
      <c r="G410" s="60" t="s">
        <v>22</v>
      </c>
      <c r="H410" s="67" t="s">
        <v>75</v>
      </c>
    </row>
    <row r="411" spans="1:8" x14ac:dyDescent="0.25">
      <c r="A411" s="24">
        <v>142</v>
      </c>
      <c r="B411" s="33">
        <v>40921</v>
      </c>
      <c r="C411" s="34">
        <v>0.75</v>
      </c>
      <c r="D411" s="51">
        <f t="shared" si="6"/>
        <v>40921.75</v>
      </c>
      <c r="E411" s="24">
        <v>3.0389900000000001</v>
      </c>
      <c r="F411" s="24">
        <v>3.3180000000000001</v>
      </c>
      <c r="G411" s="60" t="s">
        <v>22</v>
      </c>
      <c r="H411" s="67" t="s">
        <v>75</v>
      </c>
    </row>
    <row r="412" spans="1:8" x14ac:dyDescent="0.25">
      <c r="A412" s="24">
        <v>143</v>
      </c>
      <c r="B412" s="33">
        <v>40922</v>
      </c>
      <c r="C412" s="34">
        <v>0</v>
      </c>
      <c r="D412" s="51">
        <f t="shared" si="6"/>
        <v>40922</v>
      </c>
      <c r="E412" s="24">
        <v>2.97343</v>
      </c>
      <c r="F412" s="24">
        <v>-2.4289999999999998</v>
      </c>
      <c r="G412" s="60" t="s">
        <v>22</v>
      </c>
      <c r="H412" s="67" t="s">
        <v>75</v>
      </c>
    </row>
    <row r="413" spans="1:8" x14ac:dyDescent="0.25">
      <c r="A413" s="24">
        <v>144</v>
      </c>
      <c r="B413" s="33">
        <v>40922</v>
      </c>
      <c r="C413" s="34">
        <v>0.25</v>
      </c>
      <c r="D413" s="51">
        <f t="shared" si="6"/>
        <v>40922.25</v>
      </c>
      <c r="E413" s="24">
        <v>2.8450500000000001</v>
      </c>
      <c r="F413" s="24">
        <v>-5.1280000000000001</v>
      </c>
      <c r="G413" s="60" t="s">
        <v>22</v>
      </c>
      <c r="H413" s="67" t="s">
        <v>75</v>
      </c>
    </row>
    <row r="414" spans="1:8" x14ac:dyDescent="0.25">
      <c r="A414" s="24">
        <v>145</v>
      </c>
      <c r="B414" s="33">
        <v>40922</v>
      </c>
      <c r="C414" s="34">
        <v>0.5</v>
      </c>
      <c r="D414" s="51">
        <f t="shared" si="6"/>
        <v>40922.5</v>
      </c>
      <c r="E414" s="24">
        <v>2.7979099999999999</v>
      </c>
      <c r="F414" s="24">
        <v>2.73</v>
      </c>
      <c r="G414" s="60" t="s">
        <v>22</v>
      </c>
      <c r="H414" s="67" t="s">
        <v>75</v>
      </c>
    </row>
    <row r="415" spans="1:8" x14ac:dyDescent="0.25">
      <c r="A415" s="24">
        <v>146</v>
      </c>
      <c r="B415" s="33">
        <v>40922</v>
      </c>
      <c r="C415" s="34">
        <v>0.75</v>
      </c>
      <c r="D415" s="51">
        <f t="shared" si="6"/>
        <v>40922.75</v>
      </c>
      <c r="E415" s="24">
        <v>2.6429900000000002</v>
      </c>
      <c r="F415" s="24">
        <v>4.2080000000000002</v>
      </c>
      <c r="G415" s="60" t="s">
        <v>22</v>
      </c>
      <c r="H415" s="67" t="s">
        <v>75</v>
      </c>
    </row>
    <row r="416" spans="1:8" x14ac:dyDescent="0.25">
      <c r="A416" s="24">
        <v>147</v>
      </c>
      <c r="B416" s="33">
        <v>40923</v>
      </c>
      <c r="C416" s="34">
        <v>0</v>
      </c>
      <c r="D416" s="51">
        <f t="shared" si="6"/>
        <v>40923</v>
      </c>
      <c r="E416" s="24">
        <v>2.5529700000000002</v>
      </c>
      <c r="F416" s="24">
        <v>0.77100000000000002</v>
      </c>
      <c r="G416" s="60" t="s">
        <v>22</v>
      </c>
      <c r="H416" s="67" t="s">
        <v>75</v>
      </c>
    </row>
    <row r="417" spans="1:8" x14ac:dyDescent="0.25">
      <c r="A417" s="24">
        <v>148</v>
      </c>
      <c r="B417" s="33">
        <v>40923</v>
      </c>
      <c r="C417" s="34">
        <v>0.25</v>
      </c>
      <c r="D417" s="51">
        <f t="shared" si="6"/>
        <v>40923.25</v>
      </c>
      <c r="E417" s="24">
        <v>2.5282100000000001</v>
      </c>
      <c r="F417" s="24">
        <v>-3.2109999999999999</v>
      </c>
      <c r="G417" s="60" t="s">
        <v>22</v>
      </c>
      <c r="H417" s="67" t="s">
        <v>75</v>
      </c>
    </row>
    <row r="418" spans="1:8" x14ac:dyDescent="0.25">
      <c r="A418" s="24">
        <v>149</v>
      </c>
      <c r="B418" s="33">
        <v>40923</v>
      </c>
      <c r="C418" s="34">
        <v>0.5</v>
      </c>
      <c r="D418" s="51">
        <f t="shared" si="6"/>
        <v>40923.5</v>
      </c>
      <c r="E418" s="24">
        <v>2.5963699999999998</v>
      </c>
      <c r="F418" s="24">
        <v>2.0950000000000002</v>
      </c>
      <c r="G418" s="60" t="s">
        <v>22</v>
      </c>
      <c r="H418" s="67" t="s">
        <v>75</v>
      </c>
    </row>
    <row r="419" spans="1:8" x14ac:dyDescent="0.25">
      <c r="A419" s="24">
        <v>150</v>
      </c>
      <c r="B419" s="33">
        <v>40923</v>
      </c>
      <c r="C419" s="34">
        <v>0.75</v>
      </c>
      <c r="D419" s="51">
        <f t="shared" si="6"/>
        <v>40923.75</v>
      </c>
      <c r="E419" s="24">
        <v>2.5400200000000002</v>
      </c>
      <c r="F419" s="24">
        <v>0.70699999999999996</v>
      </c>
      <c r="G419" s="60" t="s">
        <v>22</v>
      </c>
      <c r="H419" s="67" t="s">
        <v>75</v>
      </c>
    </row>
    <row r="420" spans="1:8" x14ac:dyDescent="0.25">
      <c r="A420" s="24">
        <v>151</v>
      </c>
      <c r="B420" s="33">
        <v>40924</v>
      </c>
      <c r="C420" s="34">
        <v>0</v>
      </c>
      <c r="D420" s="51">
        <f t="shared" si="6"/>
        <v>40924</v>
      </c>
      <c r="E420" s="24">
        <v>2.5772200000000001</v>
      </c>
      <c r="F420" s="24">
        <v>-3.9990000000000001</v>
      </c>
      <c r="G420" s="60" t="s">
        <v>22</v>
      </c>
      <c r="H420" s="67" t="s">
        <v>75</v>
      </c>
    </row>
    <row r="421" spans="1:8" x14ac:dyDescent="0.25">
      <c r="A421" s="24">
        <v>152</v>
      </c>
      <c r="B421" s="33">
        <v>40924</v>
      </c>
      <c r="C421" s="34">
        <v>0.25</v>
      </c>
      <c r="D421" s="51">
        <f t="shared" si="6"/>
        <v>40924.25</v>
      </c>
      <c r="E421" s="24">
        <v>2.6583000000000001</v>
      </c>
      <c r="F421" s="24">
        <v>-5.5430000000000001</v>
      </c>
      <c r="G421" s="60" t="s">
        <v>22</v>
      </c>
      <c r="H421" s="67" t="s">
        <v>75</v>
      </c>
    </row>
    <row r="422" spans="1:8" x14ac:dyDescent="0.25">
      <c r="A422" s="24">
        <v>153</v>
      </c>
      <c r="B422" s="33">
        <v>40924</v>
      </c>
      <c r="C422" s="34">
        <v>0.5</v>
      </c>
      <c r="D422" s="51">
        <f t="shared" si="6"/>
        <v>40924.5</v>
      </c>
      <c r="E422" s="24">
        <v>2.8043300000000002</v>
      </c>
      <c r="F422" s="24">
        <v>-0.39500000000000002</v>
      </c>
      <c r="G422" s="60" t="s">
        <v>22</v>
      </c>
      <c r="H422" s="67" t="s">
        <v>75</v>
      </c>
    </row>
    <row r="423" spans="1:8" x14ac:dyDescent="0.25">
      <c r="A423" s="24">
        <v>154</v>
      </c>
      <c r="B423" s="33">
        <v>40924</v>
      </c>
      <c r="C423" s="34">
        <v>0.75</v>
      </c>
      <c r="D423" s="51">
        <f t="shared" si="6"/>
        <v>40924.75</v>
      </c>
      <c r="E423" s="24">
        <v>2.85703</v>
      </c>
      <c r="F423" s="24">
        <v>-0.10199999999999999</v>
      </c>
      <c r="G423" s="60" t="s">
        <v>22</v>
      </c>
      <c r="H423" s="67" t="s">
        <v>75</v>
      </c>
    </row>
    <row r="424" spans="1:8" x14ac:dyDescent="0.25">
      <c r="A424" s="24">
        <v>155</v>
      </c>
      <c r="B424" s="33">
        <v>40925</v>
      </c>
      <c r="C424" s="34">
        <v>0</v>
      </c>
      <c r="D424" s="51">
        <f t="shared" si="6"/>
        <v>40925</v>
      </c>
      <c r="E424" s="24">
        <v>2.88435</v>
      </c>
      <c r="F424" s="24">
        <v>-5.0759999999999996</v>
      </c>
      <c r="G424" s="60" t="s">
        <v>22</v>
      </c>
      <c r="H424" s="67" t="s">
        <v>75</v>
      </c>
    </row>
    <row r="425" spans="1:8" x14ac:dyDescent="0.25">
      <c r="A425" s="24">
        <v>156</v>
      </c>
      <c r="B425" s="33">
        <v>40925</v>
      </c>
      <c r="C425" s="34">
        <v>0.25</v>
      </c>
      <c r="D425" s="51">
        <f t="shared" si="6"/>
        <v>40925.25</v>
      </c>
      <c r="E425" s="24">
        <v>2.8626900000000002</v>
      </c>
      <c r="F425" s="24">
        <v>-5.492</v>
      </c>
      <c r="G425" s="60" t="s">
        <v>22</v>
      </c>
      <c r="H425" s="67" t="s">
        <v>75</v>
      </c>
    </row>
    <row r="426" spans="1:8" x14ac:dyDescent="0.25">
      <c r="A426" s="24">
        <v>157</v>
      </c>
      <c r="B426" s="33">
        <v>40925</v>
      </c>
      <c r="C426" s="34">
        <v>0.5</v>
      </c>
      <c r="D426" s="51">
        <f t="shared" si="6"/>
        <v>40925.5</v>
      </c>
      <c r="E426" s="24">
        <v>2.8721899999999998</v>
      </c>
      <c r="F426" s="24">
        <v>-0.78600000000000003</v>
      </c>
      <c r="G426" s="60" t="s">
        <v>22</v>
      </c>
      <c r="H426" s="67" t="s">
        <v>75</v>
      </c>
    </row>
    <row r="427" spans="1:8" x14ac:dyDescent="0.25">
      <c r="A427" s="24">
        <v>158</v>
      </c>
      <c r="B427" s="33">
        <v>40925</v>
      </c>
      <c r="C427" s="34">
        <v>0.75</v>
      </c>
      <c r="D427" s="51">
        <f t="shared" si="6"/>
        <v>40925.75</v>
      </c>
      <c r="E427" s="24">
        <v>2.75197</v>
      </c>
      <c r="F427" s="24">
        <v>0.11600000000000001</v>
      </c>
      <c r="G427" s="60" t="s">
        <v>22</v>
      </c>
      <c r="H427" s="67" t="s">
        <v>75</v>
      </c>
    </row>
    <row r="428" spans="1:8" x14ac:dyDescent="0.25">
      <c r="A428" s="24">
        <v>159</v>
      </c>
      <c r="B428" s="33">
        <v>40926</v>
      </c>
      <c r="C428" s="34">
        <v>0</v>
      </c>
      <c r="D428" s="51">
        <f t="shared" si="6"/>
        <v>40926</v>
      </c>
      <c r="E428" s="24">
        <v>2.7343600000000001</v>
      </c>
      <c r="F428" s="24">
        <v>-2.0350000000000001</v>
      </c>
      <c r="G428" s="60" t="s">
        <v>22</v>
      </c>
      <c r="H428" s="67" t="s">
        <v>75</v>
      </c>
    </row>
    <row r="429" spans="1:8" x14ac:dyDescent="0.25">
      <c r="A429" s="24">
        <v>160</v>
      </c>
      <c r="B429" s="33">
        <v>40926</v>
      </c>
      <c r="C429" s="34">
        <v>0.25</v>
      </c>
      <c r="D429" s="51">
        <f t="shared" si="6"/>
        <v>40926.25</v>
      </c>
      <c r="E429" s="24">
        <v>2.7583600000000001</v>
      </c>
      <c r="F429" s="24">
        <v>-0.78900000000000003</v>
      </c>
      <c r="G429" s="60" t="s">
        <v>22</v>
      </c>
      <c r="H429" s="67" t="s">
        <v>75</v>
      </c>
    </row>
    <row r="430" spans="1:8" x14ac:dyDescent="0.25">
      <c r="A430" s="24">
        <v>161</v>
      </c>
      <c r="B430" s="33">
        <v>40926</v>
      </c>
      <c r="C430" s="34">
        <v>0.5</v>
      </c>
      <c r="D430" s="51">
        <f t="shared" si="6"/>
        <v>40926.5</v>
      </c>
      <c r="E430" s="24">
        <v>2.6688900000000002</v>
      </c>
      <c r="F430" s="24">
        <v>-0.42599999999999999</v>
      </c>
      <c r="G430" s="60" t="s">
        <v>22</v>
      </c>
      <c r="H430" s="67" t="s">
        <v>75</v>
      </c>
    </row>
    <row r="431" spans="1:8" x14ac:dyDescent="0.25">
      <c r="A431" s="24">
        <v>162</v>
      </c>
      <c r="B431" s="33">
        <v>40926</v>
      </c>
      <c r="C431" s="34">
        <v>0.75</v>
      </c>
      <c r="D431" s="51">
        <f t="shared" si="6"/>
        <v>40926.75</v>
      </c>
      <c r="E431" s="24">
        <v>2.6440800000000002</v>
      </c>
      <c r="F431" s="24">
        <v>-8.2000000000000003E-2</v>
      </c>
      <c r="G431" s="60" t="s">
        <v>22</v>
      </c>
      <c r="H431" s="67" t="s">
        <v>75</v>
      </c>
    </row>
    <row r="432" spans="1:8" x14ac:dyDescent="0.25">
      <c r="A432" s="24">
        <v>163</v>
      </c>
      <c r="B432" s="33">
        <v>40927</v>
      </c>
      <c r="C432" s="34">
        <v>0</v>
      </c>
      <c r="D432" s="51">
        <f t="shared" si="6"/>
        <v>40927</v>
      </c>
      <c r="E432" s="24">
        <v>2.6627000000000001</v>
      </c>
      <c r="F432" s="24">
        <v>-4.2000000000000003E-2</v>
      </c>
      <c r="G432" s="60" t="s">
        <v>22</v>
      </c>
      <c r="H432" s="67" t="s">
        <v>75</v>
      </c>
    </row>
    <row r="433" spans="1:8" x14ac:dyDescent="0.25">
      <c r="A433" s="24">
        <v>164</v>
      </c>
      <c r="B433" s="33">
        <v>40927</v>
      </c>
      <c r="C433" s="34">
        <v>0.25</v>
      </c>
      <c r="D433" s="51">
        <f t="shared" si="6"/>
        <v>40927.25</v>
      </c>
      <c r="E433" s="24">
        <v>2.6541100000000002</v>
      </c>
      <c r="F433" s="24">
        <v>0.377</v>
      </c>
      <c r="G433" s="60" t="s">
        <v>22</v>
      </c>
      <c r="H433" s="67" t="s">
        <v>75</v>
      </c>
    </row>
    <row r="434" spans="1:8" x14ac:dyDescent="0.25">
      <c r="A434" s="24">
        <v>165</v>
      </c>
      <c r="B434" s="33">
        <v>40927</v>
      </c>
      <c r="C434" s="34">
        <v>0.5</v>
      </c>
      <c r="D434" s="51">
        <f t="shared" si="6"/>
        <v>40927.5</v>
      </c>
      <c r="E434" s="24">
        <v>2.5815000000000001</v>
      </c>
      <c r="F434" s="24">
        <v>1.123</v>
      </c>
      <c r="G434" s="60" t="s">
        <v>22</v>
      </c>
      <c r="H434" s="67" t="s">
        <v>75</v>
      </c>
    </row>
    <row r="435" spans="1:8" x14ac:dyDescent="0.25">
      <c r="A435" s="24">
        <v>166</v>
      </c>
      <c r="B435" s="33">
        <v>40927</v>
      </c>
      <c r="C435" s="34">
        <v>0.75</v>
      </c>
      <c r="D435" s="51">
        <f t="shared" si="6"/>
        <v>40927.75</v>
      </c>
      <c r="E435" s="24">
        <v>2.4854500000000002</v>
      </c>
      <c r="F435" s="24">
        <v>1.042</v>
      </c>
      <c r="G435" s="60" t="s">
        <v>22</v>
      </c>
      <c r="H435" s="67" t="s">
        <v>75</v>
      </c>
    </row>
    <row r="436" spans="1:8" x14ac:dyDescent="0.25">
      <c r="A436" s="24">
        <v>167</v>
      </c>
      <c r="B436" s="33">
        <v>40928</v>
      </c>
      <c r="C436" s="34">
        <v>0</v>
      </c>
      <c r="D436" s="51">
        <f t="shared" si="6"/>
        <v>40928</v>
      </c>
      <c r="E436" s="24">
        <v>2.5052300000000001</v>
      </c>
      <c r="F436" s="24">
        <v>0.99</v>
      </c>
      <c r="G436" s="60" t="s">
        <v>22</v>
      </c>
      <c r="H436" s="67" t="s">
        <v>75</v>
      </c>
    </row>
    <row r="437" spans="1:8" x14ac:dyDescent="0.25">
      <c r="A437" s="24">
        <v>168</v>
      </c>
      <c r="B437" s="33">
        <v>40928</v>
      </c>
      <c r="C437" s="34">
        <v>0.25</v>
      </c>
      <c r="D437" s="51">
        <f t="shared" si="6"/>
        <v>40928.25</v>
      </c>
      <c r="E437" s="24">
        <v>2.5903800000000001</v>
      </c>
      <c r="F437" s="24">
        <v>0.88800000000000001</v>
      </c>
      <c r="G437" s="60" t="s">
        <v>22</v>
      </c>
      <c r="H437" s="67" t="s">
        <v>75</v>
      </c>
    </row>
    <row r="438" spans="1:8" x14ac:dyDescent="0.25">
      <c r="A438" s="24">
        <v>169</v>
      </c>
      <c r="B438" s="33">
        <v>40928</v>
      </c>
      <c r="C438" s="34">
        <v>0.5</v>
      </c>
      <c r="D438" s="51">
        <f t="shared" si="6"/>
        <v>40928.5</v>
      </c>
      <c r="E438" s="24">
        <v>2.6395200000000001</v>
      </c>
      <c r="F438" s="24">
        <v>4.3849999999999998</v>
      </c>
      <c r="G438" s="60" t="s">
        <v>22</v>
      </c>
      <c r="H438" s="67" t="s">
        <v>75</v>
      </c>
    </row>
    <row r="439" spans="1:8" x14ac:dyDescent="0.25">
      <c r="A439" s="24">
        <v>170</v>
      </c>
      <c r="B439" s="33">
        <v>40928</v>
      </c>
      <c r="C439" s="34">
        <v>0.75</v>
      </c>
      <c r="D439" s="51">
        <f t="shared" si="6"/>
        <v>40928.75</v>
      </c>
      <c r="E439" s="24">
        <v>2.50915</v>
      </c>
      <c r="F439" s="24">
        <v>2.5979999999999999</v>
      </c>
      <c r="G439" s="60" t="s">
        <v>22</v>
      </c>
      <c r="H439" s="67" t="s">
        <v>75</v>
      </c>
    </row>
    <row r="440" spans="1:8" x14ac:dyDescent="0.25">
      <c r="A440" s="24">
        <v>171</v>
      </c>
      <c r="B440" s="33">
        <v>40929</v>
      </c>
      <c r="C440" s="34">
        <v>0</v>
      </c>
      <c r="D440" s="51">
        <f t="shared" si="6"/>
        <v>40929</v>
      </c>
      <c r="E440" s="24">
        <v>2.3608799999999999</v>
      </c>
      <c r="F440" s="24">
        <v>2.5739999999999998</v>
      </c>
      <c r="G440" s="60" t="s">
        <v>22</v>
      </c>
      <c r="H440" s="67" t="s">
        <v>75</v>
      </c>
    </row>
    <row r="441" spans="1:8" x14ac:dyDescent="0.25">
      <c r="A441" s="24">
        <v>172</v>
      </c>
      <c r="B441" s="33">
        <v>40929</v>
      </c>
      <c r="C441" s="34">
        <v>0.25</v>
      </c>
      <c r="D441" s="51">
        <f t="shared" si="6"/>
        <v>40929.25</v>
      </c>
      <c r="E441" s="24">
        <v>2.1358700000000002</v>
      </c>
      <c r="F441" s="24">
        <v>3.129</v>
      </c>
      <c r="G441" s="60" t="s">
        <v>22</v>
      </c>
      <c r="H441" s="67" t="s">
        <v>75</v>
      </c>
    </row>
    <row r="442" spans="1:8" x14ac:dyDescent="0.25">
      <c r="A442" s="24">
        <v>173</v>
      </c>
      <c r="B442" s="33">
        <v>40929</v>
      </c>
      <c r="C442" s="34">
        <v>0.5</v>
      </c>
      <c r="D442" s="51">
        <f t="shared" si="6"/>
        <v>40929.5</v>
      </c>
      <c r="E442" s="24">
        <v>2.1270699999999998</v>
      </c>
      <c r="F442" s="24">
        <v>3.6150000000000002</v>
      </c>
      <c r="G442" s="60" t="s">
        <v>22</v>
      </c>
      <c r="H442" s="67" t="s">
        <v>75</v>
      </c>
    </row>
    <row r="443" spans="1:8" x14ac:dyDescent="0.25">
      <c r="A443" s="24">
        <v>174</v>
      </c>
      <c r="B443" s="33">
        <v>40929</v>
      </c>
      <c r="C443" s="34">
        <v>0.75</v>
      </c>
      <c r="D443" s="51">
        <f t="shared" si="6"/>
        <v>40929.75</v>
      </c>
      <c r="E443" s="24">
        <v>2.38483</v>
      </c>
      <c r="F443" s="24">
        <v>2.9510000000000001</v>
      </c>
      <c r="G443" s="60" t="s">
        <v>22</v>
      </c>
      <c r="H443" s="67" t="s">
        <v>75</v>
      </c>
    </row>
    <row r="444" spans="1:8" x14ac:dyDescent="0.25">
      <c r="A444" s="24">
        <v>175</v>
      </c>
      <c r="B444" s="33">
        <v>40930</v>
      </c>
      <c r="C444" s="34">
        <v>0</v>
      </c>
      <c r="D444" s="51">
        <f t="shared" si="6"/>
        <v>40930</v>
      </c>
      <c r="E444" s="24">
        <v>2.6144400000000001</v>
      </c>
      <c r="F444" s="24">
        <v>0.53</v>
      </c>
      <c r="G444" s="60" t="s">
        <v>22</v>
      </c>
      <c r="H444" s="67" t="s">
        <v>75</v>
      </c>
    </row>
    <row r="445" spans="1:8" x14ac:dyDescent="0.25">
      <c r="A445" s="24">
        <v>176</v>
      </c>
      <c r="B445" s="33">
        <v>40930</v>
      </c>
      <c r="C445" s="34">
        <v>0.25</v>
      </c>
      <c r="D445" s="51">
        <f t="shared" si="6"/>
        <v>40930.25</v>
      </c>
      <c r="E445" s="24">
        <v>2.7278799999999999</v>
      </c>
      <c r="F445" s="24">
        <v>-0.84499999999999997</v>
      </c>
      <c r="G445" s="60" t="s">
        <v>22</v>
      </c>
      <c r="H445" s="67" t="s">
        <v>75</v>
      </c>
    </row>
    <row r="446" spans="1:8" x14ac:dyDescent="0.25">
      <c r="A446" s="24">
        <v>177</v>
      </c>
      <c r="B446" s="33">
        <v>40930</v>
      </c>
      <c r="C446" s="34">
        <v>0.5</v>
      </c>
      <c r="D446" s="51">
        <f t="shared" si="6"/>
        <v>40930.5</v>
      </c>
      <c r="E446" s="24">
        <v>2.7333400000000001</v>
      </c>
      <c r="F446" s="24">
        <v>2.2109999999999999</v>
      </c>
      <c r="G446" s="60" t="s">
        <v>22</v>
      </c>
      <c r="H446" s="67" t="s">
        <v>75</v>
      </c>
    </row>
    <row r="447" spans="1:8" x14ac:dyDescent="0.25">
      <c r="A447" s="24">
        <v>178</v>
      </c>
      <c r="B447" s="33">
        <v>40930</v>
      </c>
      <c r="C447" s="34">
        <v>0.75</v>
      </c>
      <c r="D447" s="51">
        <f t="shared" si="6"/>
        <v>40930.75</v>
      </c>
      <c r="E447" s="24">
        <v>2.6577500000000001</v>
      </c>
      <c r="F447" s="24">
        <v>1.0329999999999999</v>
      </c>
      <c r="G447" s="60" t="s">
        <v>22</v>
      </c>
      <c r="H447" s="67" t="s">
        <v>75</v>
      </c>
    </row>
    <row r="448" spans="1:8" x14ac:dyDescent="0.25">
      <c r="A448" s="24">
        <v>179</v>
      </c>
      <c r="B448" s="33">
        <v>40931</v>
      </c>
      <c r="C448" s="34">
        <v>0</v>
      </c>
      <c r="D448" s="51">
        <f t="shared" si="6"/>
        <v>40931</v>
      </c>
      <c r="E448" s="24">
        <v>2.61192</v>
      </c>
      <c r="F448" s="24">
        <v>0.14499999999999999</v>
      </c>
      <c r="G448" s="60" t="s">
        <v>22</v>
      </c>
      <c r="H448" s="67" t="s">
        <v>75</v>
      </c>
    </row>
    <row r="449" spans="1:8" x14ac:dyDescent="0.25">
      <c r="A449" s="24">
        <v>180</v>
      </c>
      <c r="B449" s="33">
        <v>40931</v>
      </c>
      <c r="C449" s="34">
        <v>0.25</v>
      </c>
      <c r="D449" s="51">
        <f t="shared" si="6"/>
        <v>40931.25</v>
      </c>
      <c r="E449" s="24">
        <v>2.5063</v>
      </c>
      <c r="F449" s="24">
        <v>0.16400000000000001</v>
      </c>
      <c r="G449" s="60" t="s">
        <v>22</v>
      </c>
      <c r="H449" s="67" t="s">
        <v>75</v>
      </c>
    </row>
    <row r="450" spans="1:8" x14ac:dyDescent="0.25">
      <c r="A450" s="24">
        <v>181</v>
      </c>
      <c r="B450" s="33">
        <v>40931</v>
      </c>
      <c r="C450" s="34">
        <v>0.5</v>
      </c>
      <c r="D450" s="51">
        <f t="shared" si="6"/>
        <v>40931.5</v>
      </c>
      <c r="E450" s="24">
        <v>2.5503499999999999</v>
      </c>
      <c r="F450" s="24">
        <v>1.823</v>
      </c>
      <c r="G450" s="60" t="s">
        <v>22</v>
      </c>
      <c r="H450" s="67" t="s">
        <v>75</v>
      </c>
    </row>
    <row r="451" spans="1:8" x14ac:dyDescent="0.25">
      <c r="A451" s="24">
        <v>182</v>
      </c>
      <c r="B451" s="33">
        <v>40931</v>
      </c>
      <c r="C451" s="34">
        <v>0.75</v>
      </c>
      <c r="D451" s="51">
        <f t="shared" si="6"/>
        <v>40931.75</v>
      </c>
      <c r="E451" s="24">
        <v>2.6351</v>
      </c>
      <c r="F451" s="24">
        <v>1.409</v>
      </c>
      <c r="G451" s="60" t="s">
        <v>22</v>
      </c>
      <c r="H451" s="67" t="s">
        <v>75</v>
      </c>
    </row>
    <row r="452" spans="1:8" x14ac:dyDescent="0.25">
      <c r="A452" s="24">
        <v>183</v>
      </c>
      <c r="B452" s="33">
        <v>40932</v>
      </c>
      <c r="C452" s="34">
        <v>0</v>
      </c>
      <c r="D452" s="51">
        <f t="shared" ref="D452:D515" si="7">B452+C452</f>
        <v>40932</v>
      </c>
      <c r="E452" s="24">
        <v>2.7870499999999998</v>
      </c>
      <c r="F452" s="24">
        <v>-0.49099999999999999</v>
      </c>
      <c r="G452" s="60" t="s">
        <v>22</v>
      </c>
      <c r="H452" s="67" t="s">
        <v>75</v>
      </c>
    </row>
    <row r="453" spans="1:8" x14ac:dyDescent="0.25">
      <c r="A453" s="24">
        <v>184</v>
      </c>
      <c r="B453" s="33">
        <v>40932</v>
      </c>
      <c r="C453" s="34">
        <v>0.25</v>
      </c>
      <c r="D453" s="51">
        <f t="shared" si="7"/>
        <v>40932.25</v>
      </c>
      <c r="E453" s="24">
        <v>2.9166799999999999</v>
      </c>
      <c r="F453" s="24">
        <v>-2.798</v>
      </c>
      <c r="G453" s="60" t="s">
        <v>22</v>
      </c>
      <c r="H453" s="67" t="s">
        <v>75</v>
      </c>
    </row>
    <row r="454" spans="1:8" x14ac:dyDescent="0.25">
      <c r="A454" s="24">
        <v>185</v>
      </c>
      <c r="B454" s="33">
        <v>40932</v>
      </c>
      <c r="C454" s="34">
        <v>0.5</v>
      </c>
      <c r="D454" s="51">
        <f t="shared" si="7"/>
        <v>40932.5</v>
      </c>
      <c r="E454" s="24">
        <v>2.9968699999999999</v>
      </c>
      <c r="F454" s="24">
        <v>2.0019999999999998</v>
      </c>
      <c r="G454" s="60" t="s">
        <v>22</v>
      </c>
      <c r="H454" s="67" t="s">
        <v>75</v>
      </c>
    </row>
    <row r="455" spans="1:8" x14ac:dyDescent="0.25">
      <c r="A455" s="24">
        <v>186</v>
      </c>
      <c r="B455" s="33">
        <v>40932</v>
      </c>
      <c r="C455" s="34">
        <v>0.75</v>
      </c>
      <c r="D455" s="51">
        <f t="shared" si="7"/>
        <v>40932.75</v>
      </c>
      <c r="E455" s="24">
        <v>2.9978799999999999</v>
      </c>
      <c r="F455" s="24">
        <v>1.3740000000000001</v>
      </c>
      <c r="G455" s="60" t="s">
        <v>22</v>
      </c>
      <c r="H455" s="67" t="s">
        <v>75</v>
      </c>
    </row>
    <row r="456" spans="1:8" x14ac:dyDescent="0.25">
      <c r="A456" s="24">
        <v>187</v>
      </c>
      <c r="B456" s="33">
        <v>40933</v>
      </c>
      <c r="C456" s="34">
        <v>0</v>
      </c>
      <c r="D456" s="51">
        <f t="shared" si="7"/>
        <v>40933</v>
      </c>
      <c r="E456" s="24">
        <v>3.0219</v>
      </c>
      <c r="F456" s="24">
        <v>0.38300000000000001</v>
      </c>
      <c r="G456" s="60" t="s">
        <v>22</v>
      </c>
      <c r="H456" s="67" t="s">
        <v>75</v>
      </c>
    </row>
    <row r="457" spans="1:8" x14ac:dyDescent="0.25">
      <c r="A457" s="24">
        <v>188</v>
      </c>
      <c r="B457" s="33">
        <v>40933</v>
      </c>
      <c r="C457" s="34">
        <v>0.25</v>
      </c>
      <c r="D457" s="51">
        <f t="shared" si="7"/>
        <v>40933.25</v>
      </c>
      <c r="E457" s="24">
        <v>3.0066899999999999</v>
      </c>
      <c r="F457" s="24">
        <v>0.879</v>
      </c>
      <c r="G457" s="60" t="s">
        <v>22</v>
      </c>
      <c r="H457" s="67" t="s">
        <v>75</v>
      </c>
    </row>
    <row r="458" spans="1:8" x14ac:dyDescent="0.25">
      <c r="A458" s="24">
        <v>189</v>
      </c>
      <c r="B458" s="33">
        <v>40933</v>
      </c>
      <c r="C458" s="34">
        <v>0.5</v>
      </c>
      <c r="D458" s="51">
        <f t="shared" si="7"/>
        <v>40933.5</v>
      </c>
      <c r="E458" s="24">
        <v>3.0327600000000001</v>
      </c>
      <c r="F458" s="24">
        <v>3.9369999999999998</v>
      </c>
      <c r="G458" s="60" t="s">
        <v>22</v>
      </c>
      <c r="H458" s="67" t="s">
        <v>75</v>
      </c>
    </row>
    <row r="459" spans="1:8" x14ac:dyDescent="0.25">
      <c r="A459" s="24">
        <v>190</v>
      </c>
      <c r="B459" s="33">
        <v>40933</v>
      </c>
      <c r="C459" s="34">
        <v>0.75</v>
      </c>
      <c r="D459" s="51">
        <f t="shared" si="7"/>
        <v>40933.75</v>
      </c>
      <c r="E459" s="24">
        <v>3.03775</v>
      </c>
      <c r="F459" s="24">
        <v>4.6920000000000002</v>
      </c>
      <c r="G459" s="60" t="s">
        <v>22</v>
      </c>
      <c r="H459" s="67" t="s">
        <v>75</v>
      </c>
    </row>
    <row r="460" spans="1:8" x14ac:dyDescent="0.25">
      <c r="A460" s="24">
        <v>191</v>
      </c>
      <c r="B460" s="33">
        <v>40934</v>
      </c>
      <c r="C460" s="34">
        <v>0</v>
      </c>
      <c r="D460" s="51">
        <f t="shared" si="7"/>
        <v>40934</v>
      </c>
      <c r="E460" s="24">
        <v>2.9822799999999998</v>
      </c>
      <c r="F460" s="24">
        <v>0.68300000000000005</v>
      </c>
      <c r="G460" s="60" t="s">
        <v>22</v>
      </c>
      <c r="H460" s="67" t="s">
        <v>75</v>
      </c>
    </row>
    <row r="461" spans="1:8" x14ac:dyDescent="0.25">
      <c r="A461" s="24">
        <v>192</v>
      </c>
      <c r="B461" s="33">
        <v>40934</v>
      </c>
      <c r="C461" s="34">
        <v>0.25</v>
      </c>
      <c r="D461" s="51">
        <f t="shared" si="7"/>
        <v>40934.25</v>
      </c>
      <c r="E461" s="24">
        <v>2.8248700000000002</v>
      </c>
      <c r="F461" s="24">
        <v>1.452</v>
      </c>
      <c r="G461" s="60" t="s">
        <v>22</v>
      </c>
      <c r="H461" s="67" t="s">
        <v>75</v>
      </c>
    </row>
    <row r="462" spans="1:8" x14ac:dyDescent="0.25">
      <c r="A462" s="24">
        <v>193</v>
      </c>
      <c r="B462" s="33">
        <v>40934</v>
      </c>
      <c r="C462" s="34">
        <v>0.5</v>
      </c>
      <c r="D462" s="51">
        <f t="shared" si="7"/>
        <v>40934.5</v>
      </c>
      <c r="E462" s="24">
        <v>2.8349000000000002</v>
      </c>
      <c r="F462" s="24">
        <v>3.5619999999999998</v>
      </c>
      <c r="G462" s="60" t="s">
        <v>22</v>
      </c>
      <c r="H462" s="67" t="s">
        <v>75</v>
      </c>
    </row>
    <row r="463" spans="1:8" x14ac:dyDescent="0.25">
      <c r="A463" s="24">
        <v>194</v>
      </c>
      <c r="B463" s="33">
        <v>40934</v>
      </c>
      <c r="C463" s="34">
        <v>0.75</v>
      </c>
      <c r="D463" s="51">
        <f t="shared" si="7"/>
        <v>40934.75</v>
      </c>
      <c r="E463" s="24">
        <v>2.83745</v>
      </c>
      <c r="F463" s="24">
        <v>4.8650000000000002</v>
      </c>
      <c r="G463" s="60" t="s">
        <v>22</v>
      </c>
      <c r="H463" s="67" t="s">
        <v>75</v>
      </c>
    </row>
    <row r="464" spans="1:8" x14ac:dyDescent="0.25">
      <c r="A464" s="24">
        <v>195</v>
      </c>
      <c r="B464" s="33">
        <v>40935</v>
      </c>
      <c r="C464" s="34">
        <v>0</v>
      </c>
      <c r="D464" s="51">
        <f t="shared" si="7"/>
        <v>40935</v>
      </c>
      <c r="E464" s="24">
        <v>3.03017</v>
      </c>
      <c r="F464" s="24">
        <v>-0.23899999999999999</v>
      </c>
      <c r="G464" s="60" t="s">
        <v>22</v>
      </c>
      <c r="H464" s="67" t="s">
        <v>75</v>
      </c>
    </row>
    <row r="465" spans="1:8" x14ac:dyDescent="0.25">
      <c r="A465" s="24">
        <v>196</v>
      </c>
      <c r="B465" s="33">
        <v>40935</v>
      </c>
      <c r="C465" s="34">
        <v>0.25</v>
      </c>
      <c r="D465" s="51">
        <f t="shared" si="7"/>
        <v>40935.25</v>
      </c>
      <c r="E465" s="24">
        <v>3.1373799999999998</v>
      </c>
      <c r="F465" s="24">
        <v>-2.169</v>
      </c>
      <c r="G465" s="60" t="s">
        <v>22</v>
      </c>
      <c r="H465" s="67" t="s">
        <v>75</v>
      </c>
    </row>
    <row r="466" spans="1:8" x14ac:dyDescent="0.25">
      <c r="A466" s="24">
        <v>197</v>
      </c>
      <c r="B466" s="33">
        <v>40935</v>
      </c>
      <c r="C466" s="34">
        <v>0.5</v>
      </c>
      <c r="D466" s="51">
        <f t="shared" si="7"/>
        <v>40935.5</v>
      </c>
      <c r="E466" s="24">
        <v>3.2401399999999998</v>
      </c>
      <c r="F466" s="24">
        <v>1.4950000000000001</v>
      </c>
      <c r="G466" s="60" t="s">
        <v>22</v>
      </c>
      <c r="H466" s="67" t="s">
        <v>75</v>
      </c>
    </row>
    <row r="467" spans="1:8" x14ac:dyDescent="0.25">
      <c r="A467" s="24">
        <v>198</v>
      </c>
      <c r="B467" s="33">
        <v>40935</v>
      </c>
      <c r="C467" s="34">
        <v>0.75</v>
      </c>
      <c r="D467" s="51">
        <f t="shared" si="7"/>
        <v>40935.75</v>
      </c>
      <c r="E467" s="24">
        <v>3.2371400000000001</v>
      </c>
      <c r="F467" s="24">
        <v>3.145</v>
      </c>
      <c r="G467" s="60" t="s">
        <v>22</v>
      </c>
      <c r="H467" s="67" t="s">
        <v>75</v>
      </c>
    </row>
    <row r="468" spans="1:8" x14ac:dyDescent="0.25">
      <c r="A468" s="24">
        <v>199</v>
      </c>
      <c r="B468" s="33">
        <v>40936</v>
      </c>
      <c r="C468" s="34">
        <v>0</v>
      </c>
      <c r="D468" s="51">
        <f t="shared" si="7"/>
        <v>40936</v>
      </c>
      <c r="E468" s="24">
        <v>3.2354400000000001</v>
      </c>
      <c r="F468" s="24">
        <v>-3.0529999999999999</v>
      </c>
      <c r="G468" s="60" t="s">
        <v>22</v>
      </c>
      <c r="H468" s="67" t="s">
        <v>75</v>
      </c>
    </row>
    <row r="469" spans="1:8" x14ac:dyDescent="0.25">
      <c r="A469" s="24">
        <v>200</v>
      </c>
      <c r="B469" s="33">
        <v>40936</v>
      </c>
      <c r="C469" s="34">
        <v>0.25</v>
      </c>
      <c r="D469" s="51">
        <f t="shared" si="7"/>
        <v>40936.25</v>
      </c>
      <c r="E469" s="24">
        <v>3.2214800000000001</v>
      </c>
      <c r="F469" s="24">
        <v>-3.7040000000000002</v>
      </c>
      <c r="G469" s="60" t="s">
        <v>22</v>
      </c>
      <c r="H469" s="67" t="s">
        <v>75</v>
      </c>
    </row>
    <row r="470" spans="1:8" x14ac:dyDescent="0.25">
      <c r="A470" s="24">
        <v>201</v>
      </c>
      <c r="B470" s="33">
        <v>40936</v>
      </c>
      <c r="C470" s="34">
        <v>0.5</v>
      </c>
      <c r="D470" s="51">
        <f t="shared" si="7"/>
        <v>40936.5</v>
      </c>
      <c r="E470" s="24">
        <v>3.2893599999999998</v>
      </c>
      <c r="F470" s="24">
        <v>2.4740000000000002</v>
      </c>
      <c r="G470" s="60" t="s">
        <v>22</v>
      </c>
      <c r="H470" s="67" t="s">
        <v>75</v>
      </c>
    </row>
    <row r="471" spans="1:8" x14ac:dyDescent="0.25">
      <c r="A471" s="24">
        <v>202</v>
      </c>
      <c r="B471" s="33">
        <v>40936</v>
      </c>
      <c r="C471" s="34">
        <v>0.75</v>
      </c>
      <c r="D471" s="51">
        <f t="shared" si="7"/>
        <v>40936.75</v>
      </c>
      <c r="E471" s="24">
        <v>3.2290800000000002</v>
      </c>
      <c r="F471" s="24">
        <v>5.55</v>
      </c>
      <c r="G471" s="60" t="s">
        <v>22</v>
      </c>
      <c r="H471" s="67" t="s">
        <v>75</v>
      </c>
    </row>
    <row r="472" spans="1:8" x14ac:dyDescent="0.25">
      <c r="A472" s="24">
        <v>203</v>
      </c>
      <c r="B472" s="33">
        <v>40937</v>
      </c>
      <c r="C472" s="34">
        <v>0</v>
      </c>
      <c r="D472" s="51">
        <f t="shared" si="7"/>
        <v>40937</v>
      </c>
      <c r="E472" s="24">
        <v>3.2030400000000001</v>
      </c>
      <c r="F472" s="24">
        <v>-0.85</v>
      </c>
      <c r="G472" s="60" t="s">
        <v>22</v>
      </c>
      <c r="H472" s="67" t="s">
        <v>75</v>
      </c>
    </row>
    <row r="473" spans="1:8" x14ac:dyDescent="0.25">
      <c r="A473" s="24">
        <v>204</v>
      </c>
      <c r="B473" s="33">
        <v>40937</v>
      </c>
      <c r="C473" s="34">
        <v>0.25</v>
      </c>
      <c r="D473" s="51">
        <f t="shared" si="7"/>
        <v>40937.25</v>
      </c>
      <c r="E473" s="24">
        <v>3.0798999999999999</v>
      </c>
      <c r="F473" s="24">
        <v>-1.5680000000000001</v>
      </c>
      <c r="G473" s="60" t="s">
        <v>22</v>
      </c>
      <c r="H473" s="67" t="s">
        <v>75</v>
      </c>
    </row>
    <row r="474" spans="1:8" x14ac:dyDescent="0.25">
      <c r="A474" s="24">
        <v>205</v>
      </c>
      <c r="B474" s="33">
        <v>40937</v>
      </c>
      <c r="C474" s="34">
        <v>0.5</v>
      </c>
      <c r="D474" s="51">
        <f t="shared" si="7"/>
        <v>40937.5</v>
      </c>
      <c r="E474" s="24">
        <v>3.0105</v>
      </c>
      <c r="F474" s="24">
        <v>0.91800000000000004</v>
      </c>
      <c r="G474" s="60" t="s">
        <v>22</v>
      </c>
      <c r="H474" s="67" t="s">
        <v>75</v>
      </c>
    </row>
    <row r="475" spans="1:8" x14ac:dyDescent="0.25">
      <c r="A475" s="24">
        <v>206</v>
      </c>
      <c r="B475" s="33">
        <v>40937</v>
      </c>
      <c r="C475" s="34">
        <v>0.75</v>
      </c>
      <c r="D475" s="51">
        <f t="shared" si="7"/>
        <v>40937.75</v>
      </c>
      <c r="E475" s="24">
        <v>2.8417400000000002</v>
      </c>
      <c r="F475" s="24">
        <v>4.49</v>
      </c>
      <c r="G475" s="60" t="s">
        <v>22</v>
      </c>
      <c r="H475" s="67" t="s">
        <v>75</v>
      </c>
    </row>
    <row r="476" spans="1:8" x14ac:dyDescent="0.25">
      <c r="A476" s="24">
        <v>207</v>
      </c>
      <c r="B476" s="33">
        <v>40938</v>
      </c>
      <c r="C476" s="34">
        <v>0</v>
      </c>
      <c r="D476" s="51">
        <f t="shared" si="7"/>
        <v>40938</v>
      </c>
      <c r="E476" s="24">
        <v>2.7467600000000001</v>
      </c>
      <c r="F476" s="24">
        <v>0.755</v>
      </c>
      <c r="G476" s="60" t="s">
        <v>22</v>
      </c>
      <c r="H476" s="67" t="s">
        <v>75</v>
      </c>
    </row>
    <row r="477" spans="1:8" x14ac:dyDescent="0.25">
      <c r="A477" s="24">
        <v>208</v>
      </c>
      <c r="B477" s="33">
        <v>40938</v>
      </c>
      <c r="C477" s="34">
        <v>0.25</v>
      </c>
      <c r="D477" s="51">
        <f t="shared" si="7"/>
        <v>40938.25</v>
      </c>
      <c r="E477" s="24">
        <v>2.68973</v>
      </c>
      <c r="F477" s="24">
        <v>1.359</v>
      </c>
      <c r="G477" s="60" t="s">
        <v>22</v>
      </c>
      <c r="H477" s="67" t="s">
        <v>75</v>
      </c>
    </row>
    <row r="478" spans="1:8" x14ac:dyDescent="0.25">
      <c r="A478" s="24">
        <v>209</v>
      </c>
      <c r="B478" s="33">
        <v>40938</v>
      </c>
      <c r="C478" s="34">
        <v>0.5</v>
      </c>
      <c r="D478" s="51">
        <f t="shared" si="7"/>
        <v>40938.5</v>
      </c>
      <c r="E478" s="24">
        <v>2.7852100000000002</v>
      </c>
      <c r="F478" s="24">
        <v>5.5490000000000004</v>
      </c>
      <c r="G478" s="60" t="s">
        <v>22</v>
      </c>
      <c r="H478" s="67" t="s">
        <v>75</v>
      </c>
    </row>
    <row r="479" spans="1:8" x14ac:dyDescent="0.25">
      <c r="A479" s="24">
        <v>210</v>
      </c>
      <c r="B479" s="33">
        <v>40938</v>
      </c>
      <c r="C479" s="34">
        <v>0.75</v>
      </c>
      <c r="D479" s="51">
        <f t="shared" si="7"/>
        <v>40938.75</v>
      </c>
      <c r="E479" s="24">
        <v>2.7784200000000001</v>
      </c>
      <c r="F479" s="24">
        <v>7.4279999999999999</v>
      </c>
      <c r="G479" s="60" t="s">
        <v>22</v>
      </c>
      <c r="H479" s="67" t="s">
        <v>75</v>
      </c>
    </row>
    <row r="480" spans="1:8" x14ac:dyDescent="0.25">
      <c r="A480" s="24">
        <v>211</v>
      </c>
      <c r="B480" s="33">
        <v>40939</v>
      </c>
      <c r="C480" s="34">
        <v>0</v>
      </c>
      <c r="D480" s="51">
        <f t="shared" si="7"/>
        <v>40939</v>
      </c>
      <c r="E480" s="24">
        <v>2.7939799999999999</v>
      </c>
      <c r="F480" s="24">
        <v>-1.234</v>
      </c>
      <c r="G480" s="60" t="s">
        <v>22</v>
      </c>
      <c r="H480" s="67" t="s">
        <v>75</v>
      </c>
    </row>
    <row r="481" spans="1:8" x14ac:dyDescent="0.25">
      <c r="A481" s="24">
        <v>212</v>
      </c>
      <c r="B481" s="33">
        <v>40939</v>
      </c>
      <c r="C481" s="34">
        <v>0.25</v>
      </c>
      <c r="D481" s="51">
        <f t="shared" si="7"/>
        <v>40939.25</v>
      </c>
      <c r="E481" s="24">
        <v>2.77427</v>
      </c>
      <c r="F481" s="24">
        <v>-1.5269999999999999</v>
      </c>
      <c r="G481" s="60" t="s">
        <v>22</v>
      </c>
      <c r="H481" s="67" t="s">
        <v>75</v>
      </c>
    </row>
    <row r="482" spans="1:8" x14ac:dyDescent="0.25">
      <c r="A482" s="24">
        <v>213</v>
      </c>
      <c r="B482" s="33">
        <v>40939</v>
      </c>
      <c r="C482" s="34">
        <v>0.5</v>
      </c>
      <c r="D482" s="51">
        <f t="shared" si="7"/>
        <v>40939.5</v>
      </c>
      <c r="E482" s="24">
        <v>2.84294</v>
      </c>
      <c r="F482" s="24">
        <v>2.4510000000000001</v>
      </c>
      <c r="G482" s="60" t="s">
        <v>22</v>
      </c>
      <c r="H482" s="67" t="s">
        <v>75</v>
      </c>
    </row>
    <row r="483" spans="1:8" x14ac:dyDescent="0.25">
      <c r="A483" s="24">
        <v>214</v>
      </c>
      <c r="B483" s="33">
        <v>40939</v>
      </c>
      <c r="C483" s="34">
        <v>0.75</v>
      </c>
      <c r="D483" s="51">
        <f t="shared" si="7"/>
        <v>40939.75</v>
      </c>
      <c r="E483" s="24">
        <v>2.81135</v>
      </c>
      <c r="F483" s="24">
        <v>8.2289999999999992</v>
      </c>
      <c r="G483" s="60" t="s">
        <v>22</v>
      </c>
      <c r="H483" s="67" t="s">
        <v>75</v>
      </c>
    </row>
    <row r="484" spans="1:8" x14ac:dyDescent="0.25">
      <c r="A484" s="24">
        <v>215</v>
      </c>
      <c r="B484" s="33">
        <v>40940</v>
      </c>
      <c r="C484" s="34">
        <v>0</v>
      </c>
      <c r="D484" s="51">
        <f t="shared" si="7"/>
        <v>40940</v>
      </c>
      <c r="E484" s="24">
        <v>2.80348</v>
      </c>
      <c r="F484" s="24">
        <v>-0.13700000000000001</v>
      </c>
      <c r="G484" s="60" t="s">
        <v>22</v>
      </c>
      <c r="H484" s="67" t="s">
        <v>75</v>
      </c>
    </row>
    <row r="485" spans="1:8" x14ac:dyDescent="0.25">
      <c r="A485" s="24">
        <v>216</v>
      </c>
      <c r="B485" s="33">
        <v>40940</v>
      </c>
      <c r="C485" s="34">
        <v>0.25</v>
      </c>
      <c r="D485" s="51">
        <f t="shared" si="7"/>
        <v>40940.25</v>
      </c>
      <c r="E485" s="24">
        <v>2.7215600000000002</v>
      </c>
      <c r="F485" s="24">
        <v>1.3859999999999999</v>
      </c>
      <c r="G485" s="60" t="s">
        <v>22</v>
      </c>
      <c r="H485" s="67" t="s">
        <v>75</v>
      </c>
    </row>
    <row r="486" spans="1:8" x14ac:dyDescent="0.25">
      <c r="A486" s="24">
        <v>217</v>
      </c>
      <c r="B486" s="33">
        <v>40940</v>
      </c>
      <c r="C486" s="34">
        <v>0.5</v>
      </c>
      <c r="D486" s="51">
        <f t="shared" si="7"/>
        <v>40940.5</v>
      </c>
      <c r="E486" s="24">
        <v>2.79956</v>
      </c>
      <c r="F486" s="24">
        <v>2.8050000000000002</v>
      </c>
      <c r="G486" s="60" t="s">
        <v>22</v>
      </c>
      <c r="H486" s="67" t="s">
        <v>75</v>
      </c>
    </row>
    <row r="487" spans="1:8" x14ac:dyDescent="0.25">
      <c r="A487" s="24">
        <v>218</v>
      </c>
      <c r="B487" s="33">
        <v>40940</v>
      </c>
      <c r="C487" s="34">
        <v>0.75</v>
      </c>
      <c r="D487" s="51">
        <f t="shared" si="7"/>
        <v>40940.75</v>
      </c>
      <c r="E487" s="24">
        <v>2.8266800000000001</v>
      </c>
      <c r="F487" s="24">
        <v>3.4510000000000001</v>
      </c>
      <c r="G487" s="60" t="s">
        <v>22</v>
      </c>
      <c r="H487" s="67" t="s">
        <v>75</v>
      </c>
    </row>
    <row r="488" spans="1:8" x14ac:dyDescent="0.25">
      <c r="A488" s="24">
        <v>219</v>
      </c>
      <c r="B488" s="33">
        <v>40941</v>
      </c>
      <c r="C488" s="34">
        <v>0</v>
      </c>
      <c r="D488" s="51">
        <f t="shared" si="7"/>
        <v>40941</v>
      </c>
      <c r="E488" s="24">
        <v>2.9282900000000001</v>
      </c>
      <c r="F488" s="24">
        <v>0.36799999999999999</v>
      </c>
      <c r="G488" s="60" t="s">
        <v>22</v>
      </c>
      <c r="H488" s="67" t="s">
        <v>75</v>
      </c>
    </row>
    <row r="489" spans="1:8" x14ac:dyDescent="0.25">
      <c r="A489" s="24">
        <v>220</v>
      </c>
      <c r="B489" s="33">
        <v>40941</v>
      </c>
      <c r="C489" s="34">
        <v>0.25</v>
      </c>
      <c r="D489" s="51">
        <f t="shared" si="7"/>
        <v>40941.25</v>
      </c>
      <c r="E489" s="24">
        <v>2.9490599999999998</v>
      </c>
      <c r="F489" s="24">
        <v>-1.353</v>
      </c>
      <c r="G489" s="60" t="s">
        <v>22</v>
      </c>
      <c r="H489" s="67" t="s">
        <v>75</v>
      </c>
    </row>
    <row r="490" spans="1:8" x14ac:dyDescent="0.25">
      <c r="A490" s="24">
        <v>221</v>
      </c>
      <c r="B490" s="33">
        <v>40941</v>
      </c>
      <c r="C490" s="34">
        <v>0.5</v>
      </c>
      <c r="D490" s="51">
        <f t="shared" si="7"/>
        <v>40941.5</v>
      </c>
      <c r="E490" s="24">
        <v>3.03668</v>
      </c>
      <c r="F490" s="24">
        <v>2.71</v>
      </c>
      <c r="G490" s="60" t="s">
        <v>22</v>
      </c>
      <c r="H490" s="67" t="s">
        <v>75</v>
      </c>
    </row>
    <row r="491" spans="1:8" x14ac:dyDescent="0.25">
      <c r="A491" s="24">
        <v>222</v>
      </c>
      <c r="B491" s="33">
        <v>40941</v>
      </c>
      <c r="C491" s="34">
        <v>0.75</v>
      </c>
      <c r="D491" s="51">
        <f t="shared" si="7"/>
        <v>40941.75</v>
      </c>
      <c r="E491" s="24">
        <v>2.9943399999999998</v>
      </c>
      <c r="F491" s="24">
        <v>6.7450000000000001</v>
      </c>
      <c r="G491" s="60" t="s">
        <v>22</v>
      </c>
      <c r="H491" s="67" t="s">
        <v>75</v>
      </c>
    </row>
    <row r="492" spans="1:8" x14ac:dyDescent="0.25">
      <c r="A492" s="24">
        <v>223</v>
      </c>
      <c r="B492" s="33">
        <v>40942</v>
      </c>
      <c r="C492" s="34">
        <v>0</v>
      </c>
      <c r="D492" s="51">
        <f t="shared" si="7"/>
        <v>40942</v>
      </c>
      <c r="E492" s="24">
        <v>2.9988800000000002</v>
      </c>
      <c r="F492" s="24">
        <v>-1.9750000000000001</v>
      </c>
      <c r="G492" s="60" t="s">
        <v>22</v>
      </c>
      <c r="H492" s="67" t="s">
        <v>75</v>
      </c>
    </row>
    <row r="493" spans="1:8" x14ac:dyDescent="0.25">
      <c r="A493" s="24">
        <v>224</v>
      </c>
      <c r="B493" s="33">
        <v>40942</v>
      </c>
      <c r="C493" s="34">
        <v>0.25</v>
      </c>
      <c r="D493" s="51">
        <f t="shared" si="7"/>
        <v>40942.25</v>
      </c>
      <c r="E493" s="24">
        <v>3.0193300000000001</v>
      </c>
      <c r="F493" s="24">
        <v>-2.7690000000000001</v>
      </c>
      <c r="G493" s="60" t="s">
        <v>22</v>
      </c>
      <c r="H493" s="67" t="s">
        <v>75</v>
      </c>
    </row>
    <row r="494" spans="1:8" x14ac:dyDescent="0.25">
      <c r="A494" s="24">
        <v>225</v>
      </c>
      <c r="B494" s="33">
        <v>40942</v>
      </c>
      <c r="C494" s="34">
        <v>0.5</v>
      </c>
      <c r="D494" s="51">
        <f t="shared" si="7"/>
        <v>40942.5</v>
      </c>
      <c r="E494" s="24">
        <v>3.0885600000000002</v>
      </c>
      <c r="F494" s="24">
        <v>4.3550000000000004</v>
      </c>
      <c r="G494" s="60" t="s">
        <v>22</v>
      </c>
      <c r="H494" s="67" t="s">
        <v>75</v>
      </c>
    </row>
    <row r="495" spans="1:8" x14ac:dyDescent="0.25">
      <c r="A495" s="24">
        <v>226</v>
      </c>
      <c r="B495" s="33">
        <v>40942</v>
      </c>
      <c r="C495" s="34">
        <v>0.75</v>
      </c>
      <c r="D495" s="51">
        <f t="shared" si="7"/>
        <v>40942.75</v>
      </c>
      <c r="E495" s="24">
        <v>3.0388099999999998</v>
      </c>
      <c r="F495" s="24">
        <v>7.68</v>
      </c>
      <c r="G495" s="60" t="s">
        <v>22</v>
      </c>
      <c r="H495" s="67" t="s">
        <v>75</v>
      </c>
    </row>
    <row r="496" spans="1:8" x14ac:dyDescent="0.25">
      <c r="A496" s="24">
        <v>227</v>
      </c>
      <c r="B496" s="33">
        <v>40943</v>
      </c>
      <c r="C496" s="34">
        <v>0</v>
      </c>
      <c r="D496" s="51">
        <f t="shared" si="7"/>
        <v>40943</v>
      </c>
      <c r="E496" s="24">
        <v>3.0271400000000002</v>
      </c>
      <c r="F496" s="24">
        <v>-1.2929999999999999</v>
      </c>
      <c r="G496" s="60" t="s">
        <v>22</v>
      </c>
      <c r="H496" s="67" t="s">
        <v>75</v>
      </c>
    </row>
    <row r="497" spans="1:8" x14ac:dyDescent="0.25">
      <c r="A497" s="24">
        <v>228</v>
      </c>
      <c r="B497" s="33">
        <v>40943</v>
      </c>
      <c r="C497" s="34">
        <v>0.25</v>
      </c>
      <c r="D497" s="51">
        <f t="shared" si="7"/>
        <v>40943.25</v>
      </c>
      <c r="E497" s="24">
        <v>3.0477099999999999</v>
      </c>
      <c r="F497" s="24">
        <v>-3.2519999999999998</v>
      </c>
      <c r="G497" s="60" t="s">
        <v>22</v>
      </c>
      <c r="H497" s="67" t="s">
        <v>75</v>
      </c>
    </row>
    <row r="498" spans="1:8" x14ac:dyDescent="0.25">
      <c r="A498" s="24">
        <v>229</v>
      </c>
      <c r="B498" s="33">
        <v>40943</v>
      </c>
      <c r="C498" s="34">
        <v>0.5</v>
      </c>
      <c r="D498" s="51">
        <f t="shared" si="7"/>
        <v>40943.5</v>
      </c>
      <c r="E498" s="24">
        <v>3.09206</v>
      </c>
      <c r="F498" s="24">
        <v>3.7759999999999998</v>
      </c>
      <c r="G498" s="60" t="s">
        <v>22</v>
      </c>
      <c r="H498" s="67" t="s">
        <v>75</v>
      </c>
    </row>
    <row r="499" spans="1:8" x14ac:dyDescent="0.25">
      <c r="A499" s="24">
        <v>230</v>
      </c>
      <c r="B499" s="33">
        <v>40943</v>
      </c>
      <c r="C499" s="34">
        <v>0.75</v>
      </c>
      <c r="D499" s="51">
        <f t="shared" si="7"/>
        <v>40943.75</v>
      </c>
      <c r="E499" s="24">
        <v>3.0183399999999998</v>
      </c>
      <c r="F499" s="24">
        <v>7.3920000000000003</v>
      </c>
      <c r="G499" s="60" t="s">
        <v>22</v>
      </c>
      <c r="H499" s="67" t="s">
        <v>75</v>
      </c>
    </row>
    <row r="500" spans="1:8" x14ac:dyDescent="0.25">
      <c r="A500" s="24">
        <v>231</v>
      </c>
      <c r="B500" s="33">
        <v>40944</v>
      </c>
      <c r="C500" s="34">
        <v>0</v>
      </c>
      <c r="D500" s="51">
        <f t="shared" si="7"/>
        <v>40944</v>
      </c>
      <c r="E500" s="24">
        <v>3.0373700000000001</v>
      </c>
      <c r="F500" s="24">
        <v>-1.5</v>
      </c>
      <c r="G500" s="60" t="s">
        <v>22</v>
      </c>
      <c r="H500" s="67" t="s">
        <v>75</v>
      </c>
    </row>
    <row r="501" spans="1:8" x14ac:dyDescent="0.25">
      <c r="A501" s="24">
        <v>232</v>
      </c>
      <c r="B501" s="33">
        <v>40944</v>
      </c>
      <c r="C501" s="34">
        <v>0.25</v>
      </c>
      <c r="D501" s="51">
        <f t="shared" si="7"/>
        <v>40944.25</v>
      </c>
      <c r="E501" s="24">
        <v>3.0421200000000002</v>
      </c>
      <c r="F501" s="24">
        <v>-2.927</v>
      </c>
      <c r="G501" s="60" t="s">
        <v>22</v>
      </c>
      <c r="H501" s="67" t="s">
        <v>75</v>
      </c>
    </row>
    <row r="502" spans="1:8" x14ac:dyDescent="0.25">
      <c r="A502" s="24">
        <v>233</v>
      </c>
      <c r="B502" s="33">
        <v>40944</v>
      </c>
      <c r="C502" s="34">
        <v>0.5</v>
      </c>
      <c r="D502" s="51">
        <f t="shared" si="7"/>
        <v>40944.5</v>
      </c>
      <c r="E502" s="24">
        <v>3.0505100000000001</v>
      </c>
      <c r="F502" s="24">
        <v>4.59</v>
      </c>
      <c r="G502" s="60" t="s">
        <v>22</v>
      </c>
      <c r="H502" s="67" t="s">
        <v>75</v>
      </c>
    </row>
    <row r="503" spans="1:8" x14ac:dyDescent="0.25">
      <c r="A503" s="24">
        <v>234</v>
      </c>
      <c r="B503" s="33">
        <v>40944</v>
      </c>
      <c r="C503" s="34">
        <v>0.75</v>
      </c>
      <c r="D503" s="51">
        <f t="shared" si="7"/>
        <v>40944.75</v>
      </c>
      <c r="E503" s="24">
        <v>2.9559000000000002</v>
      </c>
      <c r="F503" s="24">
        <v>8.5150000000000006</v>
      </c>
      <c r="G503" s="60" t="s">
        <v>22</v>
      </c>
      <c r="H503" s="67" t="s">
        <v>75</v>
      </c>
    </row>
    <row r="504" spans="1:8" x14ac:dyDescent="0.25">
      <c r="A504" s="24">
        <v>235</v>
      </c>
      <c r="B504" s="33">
        <v>40945</v>
      </c>
      <c r="C504" s="34">
        <v>0</v>
      </c>
      <c r="D504" s="51">
        <f t="shared" si="7"/>
        <v>40945</v>
      </c>
      <c r="E504" s="24">
        <v>2.9227699999999999</v>
      </c>
      <c r="F504" s="24">
        <v>-2.2599999999999998</v>
      </c>
      <c r="G504" s="60" t="s">
        <v>22</v>
      </c>
      <c r="H504" s="67" t="s">
        <v>75</v>
      </c>
    </row>
    <row r="505" spans="1:8" x14ac:dyDescent="0.25">
      <c r="A505" s="24">
        <v>236</v>
      </c>
      <c r="B505" s="33">
        <v>40945</v>
      </c>
      <c r="C505" s="34">
        <v>0.25</v>
      </c>
      <c r="D505" s="51">
        <f t="shared" si="7"/>
        <v>40945.25</v>
      </c>
      <c r="E505" s="24">
        <v>2.9213800000000001</v>
      </c>
      <c r="F505" s="24">
        <v>-3.411</v>
      </c>
      <c r="G505" s="60" t="s">
        <v>22</v>
      </c>
      <c r="H505" s="67" t="s">
        <v>75</v>
      </c>
    </row>
    <row r="506" spans="1:8" x14ac:dyDescent="0.25">
      <c r="A506" s="24">
        <v>237</v>
      </c>
      <c r="B506" s="33">
        <v>40945</v>
      </c>
      <c r="C506" s="34">
        <v>0.5</v>
      </c>
      <c r="D506" s="51">
        <f t="shared" si="7"/>
        <v>40945.5</v>
      </c>
      <c r="E506" s="24">
        <v>2.9597199999999999</v>
      </c>
      <c r="F506" s="24">
        <v>4.4669999999999996</v>
      </c>
      <c r="G506" s="60" t="s">
        <v>22</v>
      </c>
      <c r="H506" s="67" t="s">
        <v>75</v>
      </c>
    </row>
    <row r="507" spans="1:8" x14ac:dyDescent="0.25">
      <c r="A507" s="24">
        <v>238</v>
      </c>
      <c r="B507" s="33">
        <v>40945</v>
      </c>
      <c r="C507" s="34">
        <v>0.75</v>
      </c>
      <c r="D507" s="51">
        <f t="shared" si="7"/>
        <v>40945.75</v>
      </c>
      <c r="E507" s="24">
        <v>2.88889</v>
      </c>
      <c r="F507" s="24">
        <v>7.3280000000000003</v>
      </c>
      <c r="G507" s="60" t="s">
        <v>22</v>
      </c>
      <c r="H507" s="67" t="s">
        <v>75</v>
      </c>
    </row>
    <row r="508" spans="1:8" x14ac:dyDescent="0.25">
      <c r="A508" s="24">
        <v>239</v>
      </c>
      <c r="B508" s="33">
        <v>40946</v>
      </c>
      <c r="C508" s="34">
        <v>0</v>
      </c>
      <c r="D508" s="51">
        <f t="shared" si="7"/>
        <v>40946</v>
      </c>
      <c r="E508" s="24">
        <v>2.8771499999999999</v>
      </c>
      <c r="F508" s="24">
        <v>-0.74099999999999999</v>
      </c>
      <c r="G508" s="60" t="s">
        <v>22</v>
      </c>
      <c r="H508" s="67" t="s">
        <v>75</v>
      </c>
    </row>
    <row r="509" spans="1:8" x14ac:dyDescent="0.25">
      <c r="A509" s="24">
        <v>240</v>
      </c>
      <c r="B509" s="33">
        <v>40946</v>
      </c>
      <c r="C509" s="34">
        <v>0.25</v>
      </c>
      <c r="D509" s="51">
        <f t="shared" si="7"/>
        <v>40946.25</v>
      </c>
      <c r="E509" s="24">
        <v>2.8253400000000002</v>
      </c>
      <c r="F509" s="24">
        <v>-1.1879999999999999</v>
      </c>
      <c r="G509" s="60" t="s">
        <v>22</v>
      </c>
      <c r="H509" s="67" t="s">
        <v>75</v>
      </c>
    </row>
    <row r="510" spans="1:8" x14ac:dyDescent="0.25">
      <c r="A510" s="24">
        <v>241</v>
      </c>
      <c r="B510" s="33">
        <v>40946</v>
      </c>
      <c r="C510" s="34">
        <v>0.5</v>
      </c>
      <c r="D510" s="51">
        <f t="shared" si="7"/>
        <v>40946.5</v>
      </c>
      <c r="E510" s="24">
        <v>2.8138999999999998</v>
      </c>
      <c r="F510" s="24">
        <v>4.8410000000000002</v>
      </c>
      <c r="G510" s="60" t="s">
        <v>22</v>
      </c>
      <c r="H510" s="67" t="s">
        <v>75</v>
      </c>
    </row>
    <row r="511" spans="1:8" x14ac:dyDescent="0.25">
      <c r="A511" s="24">
        <v>242</v>
      </c>
      <c r="B511" s="33">
        <v>40946</v>
      </c>
      <c r="C511" s="34">
        <v>0.75</v>
      </c>
      <c r="D511" s="51">
        <f t="shared" si="7"/>
        <v>40946.75</v>
      </c>
      <c r="E511" s="24">
        <v>2.7670499999999998</v>
      </c>
      <c r="F511" s="24">
        <v>4.867</v>
      </c>
      <c r="G511" s="60" t="s">
        <v>22</v>
      </c>
      <c r="H511" s="67" t="s">
        <v>75</v>
      </c>
    </row>
    <row r="512" spans="1:8" x14ac:dyDescent="0.25">
      <c r="A512" s="24">
        <v>243</v>
      </c>
      <c r="B512" s="33">
        <v>40947</v>
      </c>
      <c r="C512" s="34">
        <v>0</v>
      </c>
      <c r="D512" s="51">
        <f t="shared" si="7"/>
        <v>40947</v>
      </c>
      <c r="E512" s="24">
        <v>2.8294800000000002</v>
      </c>
      <c r="F512" s="24">
        <v>1.284</v>
      </c>
      <c r="G512" s="60" t="s">
        <v>22</v>
      </c>
      <c r="H512" s="67" t="s">
        <v>75</v>
      </c>
    </row>
    <row r="513" spans="1:8" x14ac:dyDescent="0.25">
      <c r="A513" s="24">
        <v>244</v>
      </c>
      <c r="B513" s="33">
        <v>40947</v>
      </c>
      <c r="C513" s="34">
        <v>0.25</v>
      </c>
      <c r="D513" s="51">
        <f t="shared" si="7"/>
        <v>40947.25</v>
      </c>
      <c r="E513" s="24">
        <v>2.9040599999999999</v>
      </c>
      <c r="F513" s="24">
        <v>0.61</v>
      </c>
      <c r="G513" s="60" t="s">
        <v>22</v>
      </c>
      <c r="H513" s="67" t="s">
        <v>75</v>
      </c>
    </row>
    <row r="514" spans="1:8" x14ac:dyDescent="0.25">
      <c r="A514" s="24">
        <v>245</v>
      </c>
      <c r="B514" s="33">
        <v>40947</v>
      </c>
      <c r="C514" s="34">
        <v>0.5</v>
      </c>
      <c r="D514" s="51">
        <f t="shared" si="7"/>
        <v>40947.5</v>
      </c>
      <c r="E514" s="24">
        <v>3.0071500000000002</v>
      </c>
      <c r="F514" s="24">
        <v>2.99</v>
      </c>
      <c r="G514" s="60" t="s">
        <v>22</v>
      </c>
      <c r="H514" s="67" t="s">
        <v>75</v>
      </c>
    </row>
    <row r="515" spans="1:8" x14ac:dyDescent="0.25">
      <c r="A515" s="24">
        <v>246</v>
      </c>
      <c r="B515" s="33">
        <v>40947</v>
      </c>
      <c r="C515" s="34">
        <v>0.75</v>
      </c>
      <c r="D515" s="51">
        <f t="shared" si="7"/>
        <v>40947.75</v>
      </c>
      <c r="E515" s="24">
        <v>3.0443899999999999</v>
      </c>
      <c r="F515" s="24">
        <v>6.3010000000000002</v>
      </c>
      <c r="G515" s="60" t="s">
        <v>22</v>
      </c>
      <c r="H515" s="67" t="s">
        <v>75</v>
      </c>
    </row>
    <row r="516" spans="1:8" x14ac:dyDescent="0.25">
      <c r="A516" s="24">
        <v>247</v>
      </c>
      <c r="B516" s="33">
        <v>40948</v>
      </c>
      <c r="C516" s="34">
        <v>0</v>
      </c>
      <c r="D516" s="51">
        <f t="shared" ref="D516:D549" si="8">B516+C516</f>
        <v>40948</v>
      </c>
      <c r="E516" s="24">
        <v>3.0578500000000002</v>
      </c>
      <c r="F516" s="24">
        <v>-0.39900000000000002</v>
      </c>
      <c r="G516" s="60" t="s">
        <v>22</v>
      </c>
      <c r="H516" s="67" t="s">
        <v>75</v>
      </c>
    </row>
    <row r="517" spans="1:8" x14ac:dyDescent="0.25">
      <c r="A517" s="24">
        <v>248</v>
      </c>
      <c r="B517" s="33">
        <v>40948</v>
      </c>
      <c r="C517" s="34">
        <v>0.25</v>
      </c>
      <c r="D517" s="51">
        <f t="shared" si="8"/>
        <v>40948.25</v>
      </c>
      <c r="E517" s="24">
        <v>3.0542600000000002</v>
      </c>
      <c r="F517" s="24">
        <v>1.671</v>
      </c>
      <c r="G517" s="60" t="s">
        <v>22</v>
      </c>
      <c r="H517" s="67" t="s">
        <v>75</v>
      </c>
    </row>
    <row r="518" spans="1:8" x14ac:dyDescent="0.25">
      <c r="A518" s="24">
        <v>249</v>
      </c>
      <c r="B518" s="33">
        <v>40948</v>
      </c>
      <c r="C518" s="34">
        <v>0.5</v>
      </c>
      <c r="D518" s="51">
        <f t="shared" si="8"/>
        <v>40948.5</v>
      </c>
      <c r="E518" s="24">
        <v>3.1134400000000002</v>
      </c>
      <c r="F518" s="24">
        <v>3.2669999999999999</v>
      </c>
      <c r="G518" s="60" t="s">
        <v>22</v>
      </c>
      <c r="H518" s="67" t="s">
        <v>75</v>
      </c>
    </row>
    <row r="519" spans="1:8" x14ac:dyDescent="0.25">
      <c r="A519" s="24">
        <v>250</v>
      </c>
      <c r="B519" s="33">
        <v>40948</v>
      </c>
      <c r="C519" s="34">
        <v>0.75</v>
      </c>
      <c r="D519" s="51">
        <f t="shared" si="8"/>
        <v>40948.75</v>
      </c>
      <c r="E519" s="24">
        <v>3.0378099999999999</v>
      </c>
      <c r="F519" s="24">
        <v>4.9480000000000004</v>
      </c>
      <c r="G519" s="60" t="s">
        <v>22</v>
      </c>
      <c r="H519" s="67" t="s">
        <v>75</v>
      </c>
    </row>
    <row r="520" spans="1:8" x14ac:dyDescent="0.25">
      <c r="A520" s="24">
        <v>251</v>
      </c>
      <c r="B520" s="33">
        <v>40949</v>
      </c>
      <c r="C520" s="34">
        <v>0</v>
      </c>
      <c r="D520" s="51">
        <f t="shared" si="8"/>
        <v>40949</v>
      </c>
      <c r="E520" s="24">
        <v>2.9889899999999998</v>
      </c>
      <c r="F520" s="24">
        <v>2.246</v>
      </c>
      <c r="G520" s="60" t="s">
        <v>22</v>
      </c>
      <c r="H520" s="67" t="s">
        <v>75</v>
      </c>
    </row>
    <row r="521" spans="1:8" x14ac:dyDescent="0.25">
      <c r="A521" s="24">
        <v>252</v>
      </c>
      <c r="B521" s="33">
        <v>40949</v>
      </c>
      <c r="C521" s="34">
        <v>0.25</v>
      </c>
      <c r="D521" s="51">
        <f t="shared" si="8"/>
        <v>40949.25</v>
      </c>
      <c r="E521" s="24">
        <v>2.9060800000000002</v>
      </c>
      <c r="F521" s="24">
        <v>1.2689999999999999</v>
      </c>
      <c r="G521" s="60" t="s">
        <v>22</v>
      </c>
      <c r="H521" s="67" t="s">
        <v>75</v>
      </c>
    </row>
    <row r="522" spans="1:8" x14ac:dyDescent="0.25">
      <c r="A522" s="24">
        <v>253</v>
      </c>
      <c r="B522" s="33">
        <v>40949</v>
      </c>
      <c r="C522" s="34">
        <v>0.5</v>
      </c>
      <c r="D522" s="51">
        <f t="shared" si="8"/>
        <v>40949.5</v>
      </c>
      <c r="E522" s="24">
        <v>2.8766400000000001</v>
      </c>
      <c r="F522" s="24">
        <v>6.0880000000000001</v>
      </c>
      <c r="G522" s="60" t="s">
        <v>22</v>
      </c>
      <c r="H522" s="67" t="s">
        <v>75</v>
      </c>
    </row>
    <row r="523" spans="1:8" x14ac:dyDescent="0.25">
      <c r="A523" s="24">
        <v>254</v>
      </c>
      <c r="B523" s="33">
        <v>40949</v>
      </c>
      <c r="C523" s="34">
        <v>0.75</v>
      </c>
      <c r="D523" s="51">
        <f t="shared" si="8"/>
        <v>40949.75</v>
      </c>
      <c r="E523" s="24">
        <v>2.7959999999999998</v>
      </c>
      <c r="F523" s="24">
        <v>12.925000000000001</v>
      </c>
      <c r="G523" s="60" t="s">
        <v>22</v>
      </c>
      <c r="H523" s="67" t="s">
        <v>75</v>
      </c>
    </row>
    <row r="524" spans="1:8" x14ac:dyDescent="0.25">
      <c r="A524" s="24">
        <v>255</v>
      </c>
      <c r="B524" s="33">
        <v>40950</v>
      </c>
      <c r="C524" s="34">
        <v>0</v>
      </c>
      <c r="D524" s="51">
        <f t="shared" si="8"/>
        <v>40950</v>
      </c>
      <c r="E524" s="24">
        <v>2.7442600000000001</v>
      </c>
      <c r="F524" s="24">
        <v>2.242</v>
      </c>
      <c r="G524" s="60" t="s">
        <v>22</v>
      </c>
      <c r="H524" s="67" t="s">
        <v>75</v>
      </c>
    </row>
    <row r="525" spans="1:8" x14ac:dyDescent="0.25">
      <c r="A525" s="24">
        <v>256</v>
      </c>
      <c r="B525" s="33">
        <v>40950</v>
      </c>
      <c r="C525" s="34">
        <v>0.25</v>
      </c>
      <c r="D525" s="51">
        <f t="shared" si="8"/>
        <v>40950.25</v>
      </c>
      <c r="E525" s="24">
        <v>2.7414100000000001</v>
      </c>
      <c r="F525" s="24">
        <v>1.869</v>
      </c>
      <c r="G525" s="60" t="s">
        <v>22</v>
      </c>
      <c r="H525" s="67" t="s">
        <v>75</v>
      </c>
    </row>
    <row r="526" spans="1:8" x14ac:dyDescent="0.25">
      <c r="A526" s="24">
        <v>257</v>
      </c>
      <c r="B526" s="33">
        <v>40950</v>
      </c>
      <c r="C526" s="34">
        <v>0.5</v>
      </c>
      <c r="D526" s="51">
        <f t="shared" si="8"/>
        <v>40950.5</v>
      </c>
      <c r="E526" s="24">
        <v>2.7489499999999998</v>
      </c>
      <c r="F526" s="24">
        <v>4.8280000000000003</v>
      </c>
      <c r="G526" s="60" t="s">
        <v>22</v>
      </c>
      <c r="H526" s="67" t="s">
        <v>75</v>
      </c>
    </row>
    <row r="527" spans="1:8" x14ac:dyDescent="0.25">
      <c r="A527" s="24">
        <v>258</v>
      </c>
      <c r="B527" s="33">
        <v>40950</v>
      </c>
      <c r="C527" s="34">
        <v>0.75</v>
      </c>
      <c r="D527" s="51">
        <f t="shared" si="8"/>
        <v>40950.75</v>
      </c>
      <c r="E527" s="24">
        <v>2.6845699999999999</v>
      </c>
      <c r="F527" s="24">
        <v>6.1509999999999998</v>
      </c>
      <c r="G527" s="60" t="s">
        <v>22</v>
      </c>
      <c r="H527" s="67" t="s">
        <v>75</v>
      </c>
    </row>
    <row r="528" spans="1:8" x14ac:dyDescent="0.25">
      <c r="A528" s="24">
        <v>259</v>
      </c>
      <c r="B528" s="33">
        <v>40951</v>
      </c>
      <c r="C528" s="34">
        <v>0</v>
      </c>
      <c r="D528" s="51">
        <f t="shared" si="8"/>
        <v>40951</v>
      </c>
      <c r="E528" s="24">
        <v>2.6791299999999998</v>
      </c>
      <c r="F528" s="24">
        <v>3.53</v>
      </c>
      <c r="G528" s="60" t="s">
        <v>22</v>
      </c>
      <c r="H528" s="67" t="s">
        <v>75</v>
      </c>
    </row>
    <row r="529" spans="1:8" x14ac:dyDescent="0.25">
      <c r="A529" s="24">
        <v>260</v>
      </c>
      <c r="B529" s="33">
        <v>40951</v>
      </c>
      <c r="C529" s="34">
        <v>0.25</v>
      </c>
      <c r="D529" s="51">
        <f t="shared" si="8"/>
        <v>40951.25</v>
      </c>
      <c r="E529" s="24">
        <v>2.63429</v>
      </c>
      <c r="F529" s="24">
        <v>2.15</v>
      </c>
      <c r="G529" s="60" t="s">
        <v>22</v>
      </c>
      <c r="H529" s="67" t="s">
        <v>75</v>
      </c>
    </row>
    <row r="530" spans="1:8" x14ac:dyDescent="0.25">
      <c r="A530" s="24">
        <v>261</v>
      </c>
      <c r="B530" s="33">
        <v>40951</v>
      </c>
      <c r="C530" s="34">
        <v>0.5</v>
      </c>
      <c r="D530" s="51">
        <f t="shared" si="8"/>
        <v>40951.5</v>
      </c>
      <c r="E530" s="24">
        <v>2.6094300000000001</v>
      </c>
      <c r="F530" s="24">
        <v>5.1879999999999997</v>
      </c>
      <c r="G530" s="60" t="s">
        <v>22</v>
      </c>
      <c r="H530" s="67" t="s">
        <v>75</v>
      </c>
    </row>
    <row r="531" spans="1:8" x14ac:dyDescent="0.25">
      <c r="A531" s="24">
        <v>262</v>
      </c>
      <c r="B531" s="33">
        <v>40951</v>
      </c>
      <c r="C531" s="34">
        <v>0.75</v>
      </c>
      <c r="D531" s="51">
        <f t="shared" si="8"/>
        <v>40951.75</v>
      </c>
      <c r="E531" s="24">
        <v>2.5369600000000001</v>
      </c>
      <c r="F531" s="24">
        <v>8.3780000000000001</v>
      </c>
      <c r="G531" s="60" t="s">
        <v>22</v>
      </c>
      <c r="H531" s="67" t="s">
        <v>75</v>
      </c>
    </row>
    <row r="532" spans="1:8" x14ac:dyDescent="0.25">
      <c r="A532" s="24">
        <v>263</v>
      </c>
      <c r="B532" s="33">
        <v>40952</v>
      </c>
      <c r="C532" s="34">
        <v>0</v>
      </c>
      <c r="D532" s="51">
        <f t="shared" si="8"/>
        <v>40952</v>
      </c>
      <c r="E532" s="24">
        <v>2.5052099999999999</v>
      </c>
      <c r="F532" s="24">
        <v>-0.32200000000000001</v>
      </c>
      <c r="G532" s="60" t="s">
        <v>22</v>
      </c>
      <c r="H532" s="67" t="s">
        <v>75</v>
      </c>
    </row>
    <row r="533" spans="1:8" x14ac:dyDescent="0.25">
      <c r="A533" s="24">
        <v>264</v>
      </c>
      <c r="B533" s="33">
        <v>40952</v>
      </c>
      <c r="C533" s="34">
        <v>0.25</v>
      </c>
      <c r="D533" s="51">
        <f t="shared" si="8"/>
        <v>40952.25</v>
      </c>
      <c r="E533" s="24">
        <v>2.49248</v>
      </c>
      <c r="F533" s="24">
        <v>-1.266</v>
      </c>
      <c r="G533" s="60" t="s">
        <v>22</v>
      </c>
      <c r="H533" s="67" t="s">
        <v>75</v>
      </c>
    </row>
    <row r="534" spans="1:8" x14ac:dyDescent="0.25">
      <c r="A534" s="24">
        <v>265</v>
      </c>
      <c r="B534" s="33">
        <v>40952</v>
      </c>
      <c r="C534" s="34">
        <v>0.5</v>
      </c>
      <c r="D534" s="51">
        <f t="shared" si="8"/>
        <v>40952.5</v>
      </c>
      <c r="E534" s="24">
        <v>2.5217499999999999</v>
      </c>
      <c r="F534" s="24">
        <v>6.8780000000000001</v>
      </c>
      <c r="G534" s="60" t="s">
        <v>22</v>
      </c>
      <c r="H534" s="67" t="s">
        <v>75</v>
      </c>
    </row>
    <row r="535" spans="1:8" x14ac:dyDescent="0.25">
      <c r="A535" s="24">
        <v>266</v>
      </c>
      <c r="B535" s="33">
        <v>40952</v>
      </c>
      <c r="C535" s="34">
        <v>0.75</v>
      </c>
      <c r="D535" s="51">
        <f t="shared" si="8"/>
        <v>40952.75</v>
      </c>
      <c r="E535" s="24">
        <v>2.51946</v>
      </c>
      <c r="F535" s="24">
        <v>8.7579999999999991</v>
      </c>
      <c r="G535" s="60" t="s">
        <v>22</v>
      </c>
      <c r="H535" s="67" t="s">
        <v>75</v>
      </c>
    </row>
    <row r="536" spans="1:8" x14ac:dyDescent="0.25">
      <c r="A536" s="24">
        <v>267</v>
      </c>
      <c r="B536" s="33">
        <v>40953</v>
      </c>
      <c r="C536" s="34">
        <v>0</v>
      </c>
      <c r="D536" s="51">
        <f t="shared" si="8"/>
        <v>40953</v>
      </c>
      <c r="E536" s="24">
        <v>2.5546199999999999</v>
      </c>
      <c r="F536" s="24">
        <v>-0.29399999999999998</v>
      </c>
      <c r="G536" s="60" t="s">
        <v>22</v>
      </c>
      <c r="H536" s="67" t="s">
        <v>75</v>
      </c>
    </row>
    <row r="537" spans="1:8" x14ac:dyDescent="0.25">
      <c r="A537" s="24">
        <v>268</v>
      </c>
      <c r="B537" s="33">
        <v>40953</v>
      </c>
      <c r="C537" s="34">
        <v>0.25</v>
      </c>
      <c r="D537" s="51">
        <f t="shared" si="8"/>
        <v>40953.25</v>
      </c>
      <c r="E537" s="24">
        <v>2.58202</v>
      </c>
      <c r="F537" s="24">
        <v>-1.413</v>
      </c>
      <c r="G537" s="60" t="s">
        <v>22</v>
      </c>
      <c r="H537" s="67" t="s">
        <v>75</v>
      </c>
    </row>
    <row r="538" spans="1:8" x14ac:dyDescent="0.25">
      <c r="A538" s="24">
        <v>269</v>
      </c>
      <c r="B538" s="33">
        <v>40953</v>
      </c>
      <c r="C538" s="34">
        <v>0.5</v>
      </c>
      <c r="D538" s="51">
        <f t="shared" si="8"/>
        <v>40953.5</v>
      </c>
      <c r="E538" s="24">
        <v>2.63144</v>
      </c>
      <c r="F538" s="24">
        <v>4.05</v>
      </c>
      <c r="G538" s="60" t="s">
        <v>22</v>
      </c>
      <c r="H538" s="67" t="s">
        <v>75</v>
      </c>
    </row>
    <row r="539" spans="1:8" x14ac:dyDescent="0.25">
      <c r="A539" s="24">
        <v>270</v>
      </c>
      <c r="B539" s="33">
        <v>40953</v>
      </c>
      <c r="C539" s="34">
        <v>0.75</v>
      </c>
      <c r="D539" s="51">
        <f t="shared" si="8"/>
        <v>40953.75</v>
      </c>
      <c r="E539" s="24">
        <v>2.5309499999999998</v>
      </c>
      <c r="F539" s="24">
        <v>7.7519999999999998</v>
      </c>
      <c r="G539" s="60" t="s">
        <v>22</v>
      </c>
      <c r="H539" s="67" t="s">
        <v>75</v>
      </c>
    </row>
    <row r="540" spans="1:8" x14ac:dyDescent="0.25">
      <c r="A540" s="24">
        <v>271</v>
      </c>
      <c r="B540" s="33">
        <v>40954</v>
      </c>
      <c r="C540" s="34">
        <v>0</v>
      </c>
      <c r="D540" s="51">
        <f t="shared" si="8"/>
        <v>40954</v>
      </c>
      <c r="E540" s="24">
        <v>2.5506099999999998</v>
      </c>
      <c r="F540" s="24">
        <v>1.0920000000000001</v>
      </c>
      <c r="G540" s="60" t="s">
        <v>22</v>
      </c>
      <c r="H540" s="67" t="s">
        <v>75</v>
      </c>
    </row>
    <row r="541" spans="1:8" x14ac:dyDescent="0.25">
      <c r="A541" s="24">
        <v>272</v>
      </c>
      <c r="B541" s="33">
        <v>40954</v>
      </c>
      <c r="C541" s="34">
        <v>0.25</v>
      </c>
      <c r="D541" s="51">
        <f t="shared" si="8"/>
        <v>40954.25</v>
      </c>
      <c r="E541" s="24">
        <v>2.669</v>
      </c>
      <c r="F541" s="24">
        <v>-4.9000000000000002E-2</v>
      </c>
      <c r="G541" s="60" t="s">
        <v>22</v>
      </c>
      <c r="H541" s="67" t="s">
        <v>75</v>
      </c>
    </row>
    <row r="542" spans="1:8" x14ac:dyDescent="0.25">
      <c r="A542" s="24">
        <v>273</v>
      </c>
      <c r="B542" s="33">
        <v>40954</v>
      </c>
      <c r="C542" s="34">
        <v>0.5</v>
      </c>
      <c r="D542" s="51">
        <f t="shared" si="8"/>
        <v>40954.5</v>
      </c>
      <c r="E542" s="24">
        <v>2.8283</v>
      </c>
      <c r="F542" s="24">
        <v>3.222</v>
      </c>
      <c r="G542" s="60" t="s">
        <v>22</v>
      </c>
      <c r="H542" s="67" t="s">
        <v>75</v>
      </c>
    </row>
    <row r="543" spans="1:8" x14ac:dyDescent="0.25">
      <c r="A543" s="24">
        <v>274</v>
      </c>
      <c r="B543" s="33">
        <v>40954</v>
      </c>
      <c r="C543" s="34">
        <v>0.75</v>
      </c>
      <c r="D543" s="51">
        <f t="shared" si="8"/>
        <v>40954.75</v>
      </c>
      <c r="E543" s="24">
        <v>2.8527800000000001</v>
      </c>
      <c r="F543" s="24">
        <v>6.0209999999999999</v>
      </c>
      <c r="G543" s="60" t="s">
        <v>22</v>
      </c>
      <c r="H543" s="67" t="s">
        <v>75</v>
      </c>
    </row>
    <row r="544" spans="1:8" x14ac:dyDescent="0.25">
      <c r="A544" s="24">
        <v>275</v>
      </c>
      <c r="B544" s="33">
        <v>40955</v>
      </c>
      <c r="C544" s="34">
        <v>0</v>
      </c>
      <c r="D544" s="51">
        <f t="shared" si="8"/>
        <v>40955</v>
      </c>
      <c r="E544" s="24">
        <v>2.97004</v>
      </c>
      <c r="F544" s="24">
        <v>-1.274</v>
      </c>
      <c r="G544" s="60" t="s">
        <v>22</v>
      </c>
      <c r="H544" s="67" t="s">
        <v>75</v>
      </c>
    </row>
    <row r="545" spans="1:19" x14ac:dyDescent="0.25">
      <c r="A545" s="24">
        <v>276</v>
      </c>
      <c r="B545" s="33">
        <v>40955</v>
      </c>
      <c r="C545" s="34">
        <v>0.25</v>
      </c>
      <c r="D545" s="51">
        <f t="shared" si="8"/>
        <v>40955.25</v>
      </c>
      <c r="E545" s="24">
        <v>3.0361400000000001</v>
      </c>
      <c r="F545" s="24">
        <v>-2.746</v>
      </c>
      <c r="G545" s="60" t="s">
        <v>22</v>
      </c>
      <c r="H545" s="67" t="s">
        <v>75</v>
      </c>
    </row>
    <row r="546" spans="1:19" x14ac:dyDescent="0.25">
      <c r="A546" s="24">
        <v>277</v>
      </c>
      <c r="B546" s="33">
        <v>40955</v>
      </c>
      <c r="C546" s="34">
        <v>0.5</v>
      </c>
      <c r="D546" s="51">
        <f t="shared" si="8"/>
        <v>40955.5</v>
      </c>
      <c r="E546" s="24">
        <v>3.1190099999999998</v>
      </c>
      <c r="F546" s="24">
        <v>3.9750000000000001</v>
      </c>
      <c r="G546" s="60" t="s">
        <v>22</v>
      </c>
      <c r="H546" s="67" t="s">
        <v>75</v>
      </c>
    </row>
    <row r="547" spans="1:19" x14ac:dyDescent="0.25">
      <c r="A547" s="24">
        <v>278</v>
      </c>
      <c r="B547" s="33">
        <v>40955</v>
      </c>
      <c r="C547" s="34">
        <v>0.75</v>
      </c>
      <c r="D547" s="51">
        <f t="shared" si="8"/>
        <v>40955.75</v>
      </c>
      <c r="E547" s="24">
        <v>3.0062500000000001</v>
      </c>
      <c r="F547" s="24">
        <v>6.5030000000000001</v>
      </c>
      <c r="G547" s="60" t="s">
        <v>22</v>
      </c>
      <c r="H547" s="67" t="s">
        <v>75</v>
      </c>
    </row>
    <row r="548" spans="1:19" x14ac:dyDescent="0.25">
      <c r="A548" s="24">
        <v>279</v>
      </c>
      <c r="B548" s="33">
        <v>40956</v>
      </c>
      <c r="C548" s="34">
        <v>0</v>
      </c>
      <c r="D548" s="51">
        <f t="shared" si="8"/>
        <v>40956</v>
      </c>
      <c r="E548" s="24">
        <v>2.9624899999999998</v>
      </c>
      <c r="F548" s="24">
        <v>1.413</v>
      </c>
      <c r="G548" s="60" t="s">
        <v>22</v>
      </c>
      <c r="H548" s="67" t="s">
        <v>75</v>
      </c>
    </row>
    <row r="549" spans="1:19" x14ac:dyDescent="0.25">
      <c r="A549" s="53">
        <v>280</v>
      </c>
      <c r="B549" s="54">
        <v>40956</v>
      </c>
      <c r="C549" s="55">
        <v>0.25</v>
      </c>
      <c r="D549" s="56">
        <f t="shared" si="8"/>
        <v>40956.25</v>
      </c>
      <c r="E549" s="53">
        <v>2.9739100000000001</v>
      </c>
      <c r="F549" s="53">
        <v>0.92200000000000004</v>
      </c>
      <c r="G549" s="64" t="s">
        <v>22</v>
      </c>
      <c r="H549" s="67" t="s">
        <v>75</v>
      </c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</row>
    <row r="550" spans="1:19" x14ac:dyDescent="0.25">
      <c r="B550" s="33">
        <v>40956</v>
      </c>
      <c r="C550" s="34">
        <v>0.58333333333333337</v>
      </c>
      <c r="D550" s="57">
        <f>B550+C550</f>
        <v>40956.583333333336</v>
      </c>
      <c r="E550" s="24">
        <v>2.9316</v>
      </c>
      <c r="F550" s="24">
        <v>12.429</v>
      </c>
      <c r="G550" s="60" t="s">
        <v>24</v>
      </c>
      <c r="H550" s="67" t="s">
        <v>75</v>
      </c>
    </row>
    <row r="551" spans="1:19" x14ac:dyDescent="0.25">
      <c r="B551" s="33">
        <v>40956</v>
      </c>
      <c r="C551" s="34">
        <v>0.83333333333333337</v>
      </c>
      <c r="D551" s="57">
        <f t="shared" ref="D551:D614" si="9">B551+C551</f>
        <v>40956.833333333336</v>
      </c>
      <c r="E551" s="24">
        <v>2.8466</v>
      </c>
      <c r="F551" s="24">
        <v>6.4169999999999998</v>
      </c>
      <c r="G551" s="60" t="s">
        <v>24</v>
      </c>
      <c r="H551" s="67" t="s">
        <v>75</v>
      </c>
    </row>
    <row r="552" spans="1:19" x14ac:dyDescent="0.25">
      <c r="B552" s="33">
        <v>40957</v>
      </c>
      <c r="C552" s="34">
        <v>8.3333333333333329E-2</v>
      </c>
      <c r="D552" s="57">
        <f t="shared" si="9"/>
        <v>40957.083333333336</v>
      </c>
      <c r="E552" s="24">
        <v>2.7452999999999999</v>
      </c>
      <c r="F552" s="24">
        <v>2.9140000000000001</v>
      </c>
      <c r="G552" s="60" t="s">
        <v>24</v>
      </c>
      <c r="H552" s="67" t="s">
        <v>75</v>
      </c>
    </row>
    <row r="553" spans="1:19" x14ac:dyDescent="0.25">
      <c r="B553" s="33">
        <v>40957</v>
      </c>
      <c r="C553" s="34">
        <v>0.33333333333333331</v>
      </c>
      <c r="D553" s="57">
        <f t="shared" si="9"/>
        <v>40957.333333333336</v>
      </c>
      <c r="E553" s="24">
        <v>2.6972</v>
      </c>
      <c r="F553" s="24">
        <v>2.6259999999999999</v>
      </c>
      <c r="G553" s="60" t="s">
        <v>24</v>
      </c>
      <c r="H553" s="67" t="s">
        <v>75</v>
      </c>
    </row>
    <row r="554" spans="1:19" x14ac:dyDescent="0.25">
      <c r="B554" s="33">
        <v>40957</v>
      </c>
      <c r="C554" s="34">
        <v>0.58333333333333337</v>
      </c>
      <c r="D554" s="57">
        <f t="shared" si="9"/>
        <v>40957.583333333336</v>
      </c>
      <c r="E554" s="24">
        <v>2.7342</v>
      </c>
      <c r="F554" s="24">
        <v>3.8769999999999998</v>
      </c>
      <c r="G554" s="60" t="s">
        <v>24</v>
      </c>
      <c r="H554" s="67" t="s">
        <v>75</v>
      </c>
    </row>
    <row r="555" spans="1:19" x14ac:dyDescent="0.25">
      <c r="B555" s="33">
        <v>40957</v>
      </c>
      <c r="C555" s="34">
        <v>0.83333333333333337</v>
      </c>
      <c r="D555" s="57">
        <f t="shared" si="9"/>
        <v>40957.833333333336</v>
      </c>
      <c r="E555" s="24">
        <v>2.7381000000000002</v>
      </c>
      <c r="F555" s="24">
        <v>1.274</v>
      </c>
      <c r="G555" s="60" t="s">
        <v>24</v>
      </c>
      <c r="H555" s="67" t="s">
        <v>75</v>
      </c>
    </row>
    <row r="556" spans="1:19" x14ac:dyDescent="0.25">
      <c r="B556" s="33">
        <v>40958</v>
      </c>
      <c r="C556" s="34">
        <v>8.3333333333333329E-2</v>
      </c>
      <c r="D556" s="57">
        <f t="shared" si="9"/>
        <v>40958.083333333336</v>
      </c>
      <c r="E556" s="24">
        <v>2.7193999999999998</v>
      </c>
      <c r="F556" s="24">
        <v>-2.3839999999999999</v>
      </c>
      <c r="G556" s="60" t="s">
        <v>24</v>
      </c>
      <c r="H556" s="67" t="s">
        <v>75</v>
      </c>
    </row>
    <row r="557" spans="1:19" x14ac:dyDescent="0.25">
      <c r="B557" s="33">
        <v>40958</v>
      </c>
      <c r="C557" s="34">
        <v>0.33333333333333331</v>
      </c>
      <c r="D557" s="57">
        <f t="shared" si="9"/>
        <v>40958.333333333336</v>
      </c>
      <c r="E557" s="24">
        <v>2.7118000000000002</v>
      </c>
      <c r="F557" s="24">
        <v>-2.919</v>
      </c>
      <c r="G557" s="60" t="s">
        <v>24</v>
      </c>
      <c r="H557" s="67" t="s">
        <v>75</v>
      </c>
    </row>
    <row r="558" spans="1:19" x14ac:dyDescent="0.25">
      <c r="B558" s="33">
        <v>40958</v>
      </c>
      <c r="C558" s="34">
        <v>0.58333333333333337</v>
      </c>
      <c r="D558" s="57">
        <f t="shared" si="9"/>
        <v>40958.583333333336</v>
      </c>
      <c r="E558" s="24">
        <v>2.71</v>
      </c>
      <c r="F558" s="24">
        <v>5.3209999999999997</v>
      </c>
      <c r="G558" s="60" t="s">
        <v>24</v>
      </c>
      <c r="H558" s="67" t="s">
        <v>75</v>
      </c>
    </row>
    <row r="559" spans="1:19" x14ac:dyDescent="0.25">
      <c r="B559" s="33">
        <v>40958</v>
      </c>
      <c r="C559" s="34">
        <v>0.83333333333333337</v>
      </c>
      <c r="D559" s="57">
        <f t="shared" si="9"/>
        <v>40958.833333333336</v>
      </c>
      <c r="E559" s="24">
        <v>2.6898</v>
      </c>
      <c r="F559" s="24">
        <v>0.91800000000000004</v>
      </c>
      <c r="G559" s="60" t="s">
        <v>24</v>
      </c>
      <c r="H559" s="67" t="s">
        <v>75</v>
      </c>
    </row>
    <row r="560" spans="1:19" x14ac:dyDescent="0.25">
      <c r="B560" s="33">
        <v>40959</v>
      </c>
      <c r="C560" s="34">
        <v>8.3333333333333329E-2</v>
      </c>
      <c r="D560" s="57">
        <f t="shared" si="9"/>
        <v>40959.083333333336</v>
      </c>
      <c r="E560" s="24">
        <v>2.6884999999999999</v>
      </c>
      <c r="F560" s="24">
        <v>-2.399</v>
      </c>
      <c r="G560" s="60" t="s">
        <v>24</v>
      </c>
      <c r="H560" s="67" t="s">
        <v>75</v>
      </c>
    </row>
    <row r="561" spans="2:8" x14ac:dyDescent="0.25">
      <c r="B561" s="33">
        <v>40959</v>
      </c>
      <c r="C561" s="34">
        <v>0.33333333333333331</v>
      </c>
      <c r="D561" s="57">
        <f t="shared" si="9"/>
        <v>40959.333333333336</v>
      </c>
      <c r="E561" s="24">
        <v>2.6901000000000002</v>
      </c>
      <c r="F561" s="24">
        <v>-2.694</v>
      </c>
      <c r="G561" s="60" t="s">
        <v>24</v>
      </c>
      <c r="H561" s="67" t="s">
        <v>75</v>
      </c>
    </row>
    <row r="562" spans="2:8" x14ac:dyDescent="0.25">
      <c r="B562" s="33">
        <v>40959</v>
      </c>
      <c r="C562" s="34">
        <v>0.58333333333333337</v>
      </c>
      <c r="D562" s="57">
        <f t="shared" si="9"/>
        <v>40959.583333333336</v>
      </c>
      <c r="E562" s="24">
        <v>2.7229999999999999</v>
      </c>
      <c r="F562" s="24">
        <v>3.6230000000000002</v>
      </c>
      <c r="G562" s="60" t="s">
        <v>24</v>
      </c>
      <c r="H562" s="67" t="s">
        <v>75</v>
      </c>
    </row>
    <row r="563" spans="2:8" x14ac:dyDescent="0.25">
      <c r="B563" s="33">
        <v>40959</v>
      </c>
      <c r="C563" s="34">
        <v>0.83333333333333337</v>
      </c>
      <c r="D563" s="57">
        <f t="shared" si="9"/>
        <v>40959.833333333336</v>
      </c>
      <c r="E563" s="24">
        <v>2.7887</v>
      </c>
      <c r="F563" s="24">
        <v>0.95099999999999996</v>
      </c>
      <c r="G563" s="60" t="s">
        <v>24</v>
      </c>
      <c r="H563" s="67" t="s">
        <v>75</v>
      </c>
    </row>
    <row r="564" spans="2:8" x14ac:dyDescent="0.25">
      <c r="B564" s="33">
        <v>40960</v>
      </c>
      <c r="C564" s="34">
        <v>8.3333333333333329E-2</v>
      </c>
      <c r="D564" s="57">
        <f t="shared" si="9"/>
        <v>40960.083333333336</v>
      </c>
      <c r="E564" s="24">
        <v>2.8134999999999999</v>
      </c>
      <c r="F564" s="24">
        <v>0.46800000000000003</v>
      </c>
      <c r="G564" s="60" t="s">
        <v>24</v>
      </c>
      <c r="H564" s="67" t="s">
        <v>75</v>
      </c>
    </row>
    <row r="565" spans="2:8" x14ac:dyDescent="0.25">
      <c r="B565" s="33">
        <v>40960</v>
      </c>
      <c r="C565" s="34">
        <v>0.33333333333333331</v>
      </c>
      <c r="D565" s="57">
        <f t="shared" si="9"/>
        <v>40960.333333333336</v>
      </c>
      <c r="E565" s="24">
        <v>2.8109999999999999</v>
      </c>
      <c r="F565" s="24">
        <v>0.63500000000000001</v>
      </c>
      <c r="G565" s="60" t="s">
        <v>24</v>
      </c>
      <c r="H565" s="67" t="s">
        <v>75</v>
      </c>
    </row>
    <row r="566" spans="2:8" x14ac:dyDescent="0.25">
      <c r="B566" s="33">
        <v>40960</v>
      </c>
      <c r="C566" s="34">
        <v>0.58333333333333337</v>
      </c>
      <c r="D566" s="57">
        <f t="shared" si="9"/>
        <v>40960.583333333336</v>
      </c>
      <c r="E566" s="24">
        <v>2.8399000000000001</v>
      </c>
      <c r="F566" s="24">
        <v>5.0209999999999999</v>
      </c>
      <c r="G566" s="60" t="s">
        <v>24</v>
      </c>
      <c r="H566" s="67" t="s">
        <v>75</v>
      </c>
    </row>
    <row r="567" spans="2:8" x14ac:dyDescent="0.25">
      <c r="B567" s="33">
        <v>40960</v>
      </c>
      <c r="C567" s="34">
        <v>0.83333333333333337</v>
      </c>
      <c r="D567" s="57">
        <f t="shared" si="9"/>
        <v>40960.833333333336</v>
      </c>
      <c r="E567" s="24">
        <v>2.8279999999999998</v>
      </c>
      <c r="F567" s="24">
        <v>4.5279999999999996</v>
      </c>
      <c r="G567" s="60" t="s">
        <v>24</v>
      </c>
      <c r="H567" s="67" t="s">
        <v>75</v>
      </c>
    </row>
    <row r="568" spans="2:8" x14ac:dyDescent="0.25">
      <c r="B568" s="33">
        <v>40961</v>
      </c>
      <c r="C568" s="34">
        <v>8.3333333333333329E-2</v>
      </c>
      <c r="D568" s="57">
        <f t="shared" si="9"/>
        <v>40961.083333333336</v>
      </c>
      <c r="E568" s="24">
        <v>2.8292000000000002</v>
      </c>
      <c r="F568" s="24">
        <v>4.8339999999999996</v>
      </c>
      <c r="G568" s="60" t="s">
        <v>24</v>
      </c>
      <c r="H568" s="67" t="s">
        <v>75</v>
      </c>
    </row>
    <row r="569" spans="2:8" x14ac:dyDescent="0.25">
      <c r="B569" s="33">
        <v>40961</v>
      </c>
      <c r="C569" s="34">
        <v>0.33333333333333331</v>
      </c>
      <c r="D569" s="57">
        <f t="shared" si="9"/>
        <v>40961.333333333336</v>
      </c>
      <c r="E569" s="24">
        <v>2.8123999999999998</v>
      </c>
      <c r="F569" s="24">
        <v>3.9260000000000002</v>
      </c>
      <c r="G569" s="60" t="s">
        <v>24</v>
      </c>
      <c r="H569" s="67" t="s">
        <v>75</v>
      </c>
    </row>
    <row r="570" spans="2:8" x14ac:dyDescent="0.25">
      <c r="B570" s="33">
        <v>40961</v>
      </c>
      <c r="C570" s="34">
        <v>0.58333333333333337</v>
      </c>
      <c r="D570" s="57">
        <f t="shared" si="9"/>
        <v>40961.583333333336</v>
      </c>
      <c r="E570" s="24">
        <v>2.6613000000000002</v>
      </c>
      <c r="F570" s="24">
        <v>8.5969999999999995</v>
      </c>
      <c r="G570" s="60" t="s">
        <v>24</v>
      </c>
      <c r="H570" s="67" t="s">
        <v>75</v>
      </c>
    </row>
    <row r="571" spans="2:8" x14ac:dyDescent="0.25">
      <c r="B571" s="33">
        <v>40961</v>
      </c>
      <c r="C571" s="34">
        <v>0.83333333333333337</v>
      </c>
      <c r="D571" s="57">
        <f t="shared" si="9"/>
        <v>40961.833333333336</v>
      </c>
      <c r="E571" s="24">
        <v>2.6558999999999999</v>
      </c>
      <c r="F571" s="24">
        <v>4.7990000000000004</v>
      </c>
      <c r="G571" s="60" t="s">
        <v>24</v>
      </c>
      <c r="H571" s="67" t="s">
        <v>75</v>
      </c>
    </row>
    <row r="572" spans="2:8" x14ac:dyDescent="0.25">
      <c r="B572" s="33">
        <v>40962</v>
      </c>
      <c r="C572" s="34">
        <v>8.3333333333333329E-2</v>
      </c>
      <c r="D572" s="57">
        <f t="shared" si="9"/>
        <v>40962.083333333336</v>
      </c>
      <c r="E572" s="24">
        <v>2.8475999999999999</v>
      </c>
      <c r="F572" s="24">
        <v>1.282</v>
      </c>
      <c r="G572" s="60" t="s">
        <v>24</v>
      </c>
      <c r="H572" s="67" t="s">
        <v>75</v>
      </c>
    </row>
    <row r="573" spans="2:8" x14ac:dyDescent="0.25">
      <c r="B573" s="33">
        <v>40962</v>
      </c>
      <c r="C573" s="34">
        <v>0.33333333333333331</v>
      </c>
      <c r="D573" s="57">
        <f t="shared" si="9"/>
        <v>40962.333333333336</v>
      </c>
      <c r="E573" s="24">
        <v>2.9417</v>
      </c>
      <c r="F573" s="24">
        <v>0.26300000000000001</v>
      </c>
      <c r="G573" s="60" t="s">
        <v>24</v>
      </c>
      <c r="H573" s="67" t="s">
        <v>75</v>
      </c>
    </row>
    <row r="574" spans="2:8" x14ac:dyDescent="0.25">
      <c r="B574" s="33">
        <v>40962</v>
      </c>
      <c r="C574" s="34">
        <v>0.58333333333333337</v>
      </c>
      <c r="D574" s="57">
        <f t="shared" si="9"/>
        <v>40962.583333333336</v>
      </c>
      <c r="E574" s="24">
        <v>2.9714999999999998</v>
      </c>
      <c r="F574" s="24">
        <v>6.4390000000000001</v>
      </c>
      <c r="G574" s="60" t="s">
        <v>24</v>
      </c>
      <c r="H574" s="67" t="s">
        <v>75</v>
      </c>
    </row>
    <row r="575" spans="2:8" x14ac:dyDescent="0.25">
      <c r="B575" s="33">
        <v>40962</v>
      </c>
      <c r="C575" s="34">
        <v>0.83333333333333337</v>
      </c>
      <c r="D575" s="57">
        <f t="shared" si="9"/>
        <v>40962.833333333336</v>
      </c>
      <c r="E575" s="24">
        <v>2.9502000000000002</v>
      </c>
      <c r="F575" s="24">
        <v>2.1059999999999999</v>
      </c>
      <c r="G575" s="60" t="s">
        <v>24</v>
      </c>
      <c r="H575" s="67" t="s">
        <v>75</v>
      </c>
    </row>
    <row r="576" spans="2:8" x14ac:dyDescent="0.25">
      <c r="B576" s="33">
        <v>40963</v>
      </c>
      <c r="C576" s="34">
        <v>8.3333333333333329E-2</v>
      </c>
      <c r="D576" s="57">
        <f t="shared" si="9"/>
        <v>40963.083333333336</v>
      </c>
      <c r="E576" s="24">
        <v>2.9657</v>
      </c>
      <c r="F576" s="24">
        <v>-1.875</v>
      </c>
      <c r="G576" s="60" t="s">
        <v>24</v>
      </c>
      <c r="H576" s="67" t="s">
        <v>75</v>
      </c>
    </row>
    <row r="577" spans="2:8" x14ac:dyDescent="0.25">
      <c r="B577" s="33">
        <v>40963</v>
      </c>
      <c r="C577" s="34">
        <v>0.33333333333333331</v>
      </c>
      <c r="D577" s="57">
        <f t="shared" si="9"/>
        <v>40963.333333333336</v>
      </c>
      <c r="E577" s="24">
        <v>2.9849999999999999</v>
      </c>
      <c r="F577" s="24">
        <v>-2.0619999999999998</v>
      </c>
      <c r="G577" s="60" t="s">
        <v>24</v>
      </c>
      <c r="H577" s="67" t="s">
        <v>75</v>
      </c>
    </row>
    <row r="578" spans="2:8" x14ac:dyDescent="0.25">
      <c r="B578" s="33">
        <v>40963</v>
      </c>
      <c r="C578" s="34">
        <v>0.58333333333333337</v>
      </c>
      <c r="D578" s="57">
        <f t="shared" si="9"/>
        <v>40963.583333333336</v>
      </c>
      <c r="E578" s="24">
        <v>2.8967999999999998</v>
      </c>
      <c r="F578" s="24">
        <v>10.254</v>
      </c>
      <c r="G578" s="60" t="s">
        <v>24</v>
      </c>
      <c r="H578" s="67" t="s">
        <v>75</v>
      </c>
    </row>
    <row r="579" spans="2:8" x14ac:dyDescent="0.25">
      <c r="B579" s="33">
        <v>40963</v>
      </c>
      <c r="C579" s="34">
        <v>0.83333333333333337</v>
      </c>
      <c r="D579" s="57">
        <f t="shared" si="9"/>
        <v>40963.833333333336</v>
      </c>
      <c r="E579" s="24">
        <v>2.6311</v>
      </c>
      <c r="F579" s="24">
        <v>5.2640000000000002</v>
      </c>
      <c r="G579" s="60" t="s">
        <v>24</v>
      </c>
      <c r="H579" s="67" t="s">
        <v>75</v>
      </c>
    </row>
    <row r="580" spans="2:8" x14ac:dyDescent="0.25">
      <c r="B580" s="33">
        <v>40964</v>
      </c>
      <c r="C580" s="34">
        <v>8.3333333333333329E-2</v>
      </c>
      <c r="D580" s="57">
        <f t="shared" si="9"/>
        <v>40964.083333333336</v>
      </c>
      <c r="E580" s="24">
        <v>2.3311999999999999</v>
      </c>
      <c r="F580" s="24">
        <v>3.53</v>
      </c>
      <c r="G580" s="60" t="s">
        <v>24</v>
      </c>
      <c r="H580" s="67" t="s">
        <v>75</v>
      </c>
    </row>
    <row r="581" spans="2:8" x14ac:dyDescent="0.25">
      <c r="B581" s="33">
        <v>40964</v>
      </c>
      <c r="C581" s="34">
        <v>0.33333333333333331</v>
      </c>
      <c r="D581" s="57">
        <f t="shared" si="9"/>
        <v>40964.333333333336</v>
      </c>
      <c r="E581" s="24">
        <v>2.5651999999999999</v>
      </c>
      <c r="F581" s="24">
        <v>0.94399999999999995</v>
      </c>
      <c r="G581" s="60" t="s">
        <v>24</v>
      </c>
      <c r="H581" s="67" t="s">
        <v>75</v>
      </c>
    </row>
    <row r="582" spans="2:8" x14ac:dyDescent="0.25">
      <c r="B582" s="33">
        <v>40964</v>
      </c>
      <c r="C582" s="34">
        <v>0.58333333333333337</v>
      </c>
      <c r="D582" s="57">
        <f t="shared" si="9"/>
        <v>40964.583333333336</v>
      </c>
      <c r="E582" s="24">
        <v>2.7008999999999999</v>
      </c>
      <c r="F582" s="24">
        <v>2.911</v>
      </c>
      <c r="G582" s="60" t="s">
        <v>24</v>
      </c>
      <c r="H582" s="67" t="s">
        <v>75</v>
      </c>
    </row>
    <row r="583" spans="2:8" x14ac:dyDescent="0.25">
      <c r="B583" s="33">
        <v>40964</v>
      </c>
      <c r="C583" s="34">
        <v>0.83333333333333337</v>
      </c>
      <c r="D583" s="57">
        <f t="shared" si="9"/>
        <v>40964.833333333336</v>
      </c>
      <c r="E583" s="24">
        <v>2.8172000000000001</v>
      </c>
      <c r="F583" s="24">
        <v>0.9</v>
      </c>
      <c r="G583" s="60" t="s">
        <v>24</v>
      </c>
      <c r="H583" s="67" t="s">
        <v>75</v>
      </c>
    </row>
    <row r="584" spans="2:8" x14ac:dyDescent="0.25">
      <c r="B584" s="33">
        <v>40965</v>
      </c>
      <c r="C584" s="34">
        <v>8.3333333333333329E-2</v>
      </c>
      <c r="D584" s="57">
        <f t="shared" si="9"/>
        <v>40965.083333333336</v>
      </c>
      <c r="E584" s="24">
        <v>2.8752</v>
      </c>
      <c r="F584" s="24">
        <v>-5.3999999999999999E-2</v>
      </c>
      <c r="G584" s="60" t="s">
        <v>24</v>
      </c>
      <c r="H584" s="67" t="s">
        <v>75</v>
      </c>
    </row>
    <row r="585" spans="2:8" x14ac:dyDescent="0.25">
      <c r="B585" s="33">
        <v>40965</v>
      </c>
      <c r="C585" s="34">
        <v>0.33333333333333331</v>
      </c>
      <c r="D585" s="57">
        <f t="shared" si="9"/>
        <v>40965.333333333336</v>
      </c>
      <c r="E585" s="24">
        <v>2.8931</v>
      </c>
      <c r="F585" s="24">
        <v>-1.762</v>
      </c>
      <c r="G585" s="60" t="s">
        <v>24</v>
      </c>
      <c r="H585" s="67" t="s">
        <v>75</v>
      </c>
    </row>
    <row r="586" spans="2:8" x14ac:dyDescent="0.25">
      <c r="B586" s="33">
        <v>40965</v>
      </c>
      <c r="C586" s="34">
        <v>0.58333333333333337</v>
      </c>
      <c r="D586" s="57">
        <f t="shared" si="9"/>
        <v>40965.583333333336</v>
      </c>
      <c r="E586" s="24">
        <v>2.8170000000000002</v>
      </c>
      <c r="F586" s="24">
        <v>6.8869999999999996</v>
      </c>
      <c r="G586" s="60" t="s">
        <v>24</v>
      </c>
      <c r="H586" s="67" t="s">
        <v>75</v>
      </c>
    </row>
    <row r="587" spans="2:8" x14ac:dyDescent="0.25">
      <c r="B587" s="33">
        <v>40965</v>
      </c>
      <c r="C587" s="34">
        <v>0.83333333333333337</v>
      </c>
      <c r="D587" s="57">
        <f t="shared" si="9"/>
        <v>40965.833333333336</v>
      </c>
      <c r="E587" s="24">
        <v>2.6956000000000002</v>
      </c>
      <c r="F587" s="24">
        <v>0.876</v>
      </c>
      <c r="G587" s="60" t="s">
        <v>24</v>
      </c>
      <c r="H587" s="67" t="s">
        <v>75</v>
      </c>
    </row>
    <row r="588" spans="2:8" x14ac:dyDescent="0.25">
      <c r="B588" s="33">
        <v>40966</v>
      </c>
      <c r="C588" s="34">
        <v>8.3333333333333329E-2</v>
      </c>
      <c r="D588" s="57">
        <f t="shared" si="9"/>
        <v>40966.083333333336</v>
      </c>
      <c r="E588" s="24">
        <v>2.6175999999999999</v>
      </c>
      <c r="F588" s="24">
        <v>-0.72</v>
      </c>
      <c r="G588" s="60" t="s">
        <v>24</v>
      </c>
      <c r="H588" s="67" t="s">
        <v>75</v>
      </c>
    </row>
    <row r="589" spans="2:8" x14ac:dyDescent="0.25">
      <c r="B589" s="33">
        <v>40966</v>
      </c>
      <c r="C589" s="34">
        <v>0.33333333333333331</v>
      </c>
      <c r="D589" s="57">
        <f t="shared" si="9"/>
        <v>40966.333333333336</v>
      </c>
      <c r="E589" s="24">
        <v>2.5949</v>
      </c>
      <c r="F589" s="24">
        <v>-0.72199999999999998</v>
      </c>
      <c r="G589" s="60" t="s">
        <v>24</v>
      </c>
      <c r="H589" s="67" t="s">
        <v>75</v>
      </c>
    </row>
    <row r="590" spans="2:8" x14ac:dyDescent="0.25">
      <c r="B590" s="33">
        <v>40966</v>
      </c>
      <c r="C590" s="34">
        <v>0.58333333333333337</v>
      </c>
      <c r="D590" s="57">
        <f t="shared" si="9"/>
        <v>40966.583333333336</v>
      </c>
      <c r="E590" s="24">
        <v>2.5669</v>
      </c>
      <c r="F590" s="24">
        <v>6.5140000000000002</v>
      </c>
      <c r="G590" s="60" t="s">
        <v>24</v>
      </c>
      <c r="H590" s="67" t="s">
        <v>75</v>
      </c>
    </row>
    <row r="591" spans="2:8" x14ac:dyDescent="0.25">
      <c r="B591" s="33">
        <v>40966</v>
      </c>
      <c r="C591" s="34">
        <v>0.83333333333333337</v>
      </c>
      <c r="D591" s="57">
        <f t="shared" si="9"/>
        <v>40966.833333333336</v>
      </c>
      <c r="E591" s="24">
        <v>2.5482</v>
      </c>
      <c r="F591" s="24">
        <v>3.1949999999999998</v>
      </c>
      <c r="G591" s="60" t="s">
        <v>24</v>
      </c>
      <c r="H591" s="67" t="s">
        <v>75</v>
      </c>
    </row>
    <row r="592" spans="2:8" x14ac:dyDescent="0.25">
      <c r="B592" s="33">
        <v>40967</v>
      </c>
      <c r="C592" s="34">
        <v>8.3333333333333329E-2</v>
      </c>
      <c r="D592" s="57">
        <f t="shared" si="9"/>
        <v>40967.083333333336</v>
      </c>
      <c r="E592" s="24">
        <v>2.5173000000000001</v>
      </c>
      <c r="F592" s="24">
        <v>-2.3679999999999999</v>
      </c>
      <c r="G592" s="60" t="s">
        <v>24</v>
      </c>
      <c r="H592" s="67" t="s">
        <v>75</v>
      </c>
    </row>
    <row r="593" spans="2:8" x14ac:dyDescent="0.25">
      <c r="B593" s="33">
        <v>40967</v>
      </c>
      <c r="C593" s="34">
        <v>0.33333333333333331</v>
      </c>
      <c r="D593" s="57">
        <f t="shared" si="9"/>
        <v>40967.333333333336</v>
      </c>
      <c r="E593" s="24">
        <v>2.5817000000000001</v>
      </c>
      <c r="F593" s="24">
        <v>-3.4060000000000001</v>
      </c>
      <c r="G593" s="60" t="s">
        <v>24</v>
      </c>
      <c r="H593" s="67" t="s">
        <v>75</v>
      </c>
    </row>
    <row r="594" spans="2:8" x14ac:dyDescent="0.25">
      <c r="B594" s="33">
        <v>40967</v>
      </c>
      <c r="C594" s="34">
        <v>0.58333333333333337</v>
      </c>
      <c r="D594" s="57">
        <f t="shared" si="9"/>
        <v>40967.583333333336</v>
      </c>
      <c r="E594" s="24">
        <v>2.6469</v>
      </c>
      <c r="F594" s="24">
        <v>7.4850000000000003</v>
      </c>
      <c r="G594" s="60" t="s">
        <v>24</v>
      </c>
      <c r="H594" s="67" t="s">
        <v>75</v>
      </c>
    </row>
    <row r="595" spans="2:8" x14ac:dyDescent="0.25">
      <c r="B595" s="33">
        <v>40967</v>
      </c>
      <c r="C595" s="34">
        <v>0.83333333333333337</v>
      </c>
      <c r="D595" s="57">
        <f t="shared" si="9"/>
        <v>40967.833333333336</v>
      </c>
      <c r="E595" s="24">
        <v>2.5748000000000002</v>
      </c>
      <c r="F595" s="24">
        <v>2.5710000000000002</v>
      </c>
      <c r="G595" s="60" t="s">
        <v>24</v>
      </c>
      <c r="H595" s="67" t="s">
        <v>75</v>
      </c>
    </row>
    <row r="596" spans="2:8" x14ac:dyDescent="0.25">
      <c r="B596" s="33">
        <v>40968</v>
      </c>
      <c r="C596" s="34">
        <v>8.3333333333333329E-2</v>
      </c>
      <c r="D596" s="57">
        <f t="shared" si="9"/>
        <v>40968.083333333336</v>
      </c>
      <c r="E596" s="24">
        <v>2.4862000000000002</v>
      </c>
      <c r="F596" s="24">
        <v>1.2270000000000001</v>
      </c>
      <c r="G596" s="60" t="s">
        <v>24</v>
      </c>
      <c r="H596" s="67" t="s">
        <v>75</v>
      </c>
    </row>
    <row r="597" spans="2:8" x14ac:dyDescent="0.25">
      <c r="B597" s="33">
        <v>40968</v>
      </c>
      <c r="C597" s="34">
        <v>0.33333333333333331</v>
      </c>
      <c r="D597" s="57">
        <f t="shared" si="9"/>
        <v>40968.333333333336</v>
      </c>
      <c r="E597" s="24">
        <v>2.4230999999999998</v>
      </c>
      <c r="F597" s="24">
        <v>1.623</v>
      </c>
      <c r="G597" s="60" t="s">
        <v>24</v>
      </c>
      <c r="H597" s="67" t="s">
        <v>75</v>
      </c>
    </row>
    <row r="598" spans="2:8" x14ac:dyDescent="0.25">
      <c r="B598" s="33">
        <v>40968</v>
      </c>
      <c r="C598" s="34">
        <v>0.58333333333333337</v>
      </c>
      <c r="D598" s="57">
        <f t="shared" si="9"/>
        <v>40968.583333333336</v>
      </c>
      <c r="E598" s="24">
        <v>2.5217000000000001</v>
      </c>
      <c r="F598" s="24">
        <v>5.1079999999999997</v>
      </c>
      <c r="G598" s="60" t="s">
        <v>24</v>
      </c>
      <c r="H598" s="67" t="s">
        <v>75</v>
      </c>
    </row>
    <row r="599" spans="2:8" x14ac:dyDescent="0.25">
      <c r="B599" s="33">
        <v>40968</v>
      </c>
      <c r="C599" s="34">
        <v>0.83333333333333337</v>
      </c>
      <c r="D599" s="57">
        <f t="shared" si="9"/>
        <v>40968.833333333336</v>
      </c>
      <c r="E599" s="24">
        <v>2.5560999999999998</v>
      </c>
      <c r="F599" s="24">
        <v>1.502</v>
      </c>
      <c r="G599" s="60" t="s">
        <v>24</v>
      </c>
      <c r="H599" s="67" t="s">
        <v>75</v>
      </c>
    </row>
    <row r="600" spans="2:8" x14ac:dyDescent="0.25">
      <c r="B600" s="33">
        <v>40969</v>
      </c>
      <c r="C600" s="34">
        <v>8.3333333333333329E-2</v>
      </c>
      <c r="D600" s="57">
        <f t="shared" si="9"/>
        <v>40969.083333333336</v>
      </c>
      <c r="E600" s="24">
        <v>2.5712000000000002</v>
      </c>
      <c r="F600" s="24">
        <v>-0.08</v>
      </c>
      <c r="G600" s="60" t="s">
        <v>24</v>
      </c>
      <c r="H600" s="67" t="s">
        <v>75</v>
      </c>
    </row>
    <row r="601" spans="2:8" x14ac:dyDescent="0.25">
      <c r="B601" s="33">
        <v>40969</v>
      </c>
      <c r="C601" s="34">
        <v>0.33333333333333331</v>
      </c>
      <c r="D601" s="57">
        <f t="shared" si="9"/>
        <v>40969.333333333336</v>
      </c>
      <c r="E601" s="24">
        <v>2.5396999999999998</v>
      </c>
      <c r="F601" s="24">
        <v>-0.90700000000000003</v>
      </c>
      <c r="G601" s="60" t="s">
        <v>24</v>
      </c>
      <c r="H601" s="67" t="s">
        <v>75</v>
      </c>
    </row>
    <row r="602" spans="2:8" x14ac:dyDescent="0.25">
      <c r="B602" s="33">
        <v>40969</v>
      </c>
      <c r="C602" s="34">
        <v>0.58333333333333337</v>
      </c>
      <c r="D602" s="57">
        <f t="shared" si="9"/>
        <v>40969.583333333336</v>
      </c>
      <c r="E602" s="24">
        <v>2.5367000000000002</v>
      </c>
      <c r="F602" s="24">
        <v>4.1619999999999999</v>
      </c>
      <c r="G602" s="60" t="s">
        <v>24</v>
      </c>
      <c r="H602" s="67" t="s">
        <v>75</v>
      </c>
    </row>
    <row r="603" spans="2:8" x14ac:dyDescent="0.25">
      <c r="B603" s="33">
        <v>40969</v>
      </c>
      <c r="C603" s="34">
        <v>0.83333333333333337</v>
      </c>
      <c r="D603" s="57">
        <f t="shared" si="9"/>
        <v>40969.833333333336</v>
      </c>
      <c r="E603" s="24">
        <v>2.7221000000000002</v>
      </c>
      <c r="F603" s="24">
        <v>0.222</v>
      </c>
      <c r="G603" s="60" t="s">
        <v>24</v>
      </c>
      <c r="H603" s="67" t="s">
        <v>75</v>
      </c>
    </row>
    <row r="604" spans="2:8" x14ac:dyDescent="0.25">
      <c r="B604" s="33">
        <v>40970</v>
      </c>
      <c r="C604" s="34">
        <v>8.3333333333333329E-2</v>
      </c>
      <c r="D604" s="57">
        <f t="shared" si="9"/>
        <v>40970.083333333336</v>
      </c>
      <c r="E604" s="24">
        <v>2.9087999999999998</v>
      </c>
      <c r="F604" s="24">
        <v>-2.105</v>
      </c>
      <c r="G604" s="60" t="s">
        <v>24</v>
      </c>
      <c r="H604" s="67" t="s">
        <v>75</v>
      </c>
    </row>
    <row r="605" spans="2:8" x14ac:dyDescent="0.25">
      <c r="B605" s="33">
        <v>40970</v>
      </c>
      <c r="C605" s="34">
        <v>0.33333333333333331</v>
      </c>
      <c r="D605" s="57">
        <f t="shared" si="9"/>
        <v>40970.333333333336</v>
      </c>
      <c r="E605" s="24">
        <v>3.0428000000000002</v>
      </c>
      <c r="F605" s="24">
        <v>-2.6989999999999998</v>
      </c>
      <c r="G605" s="60" t="s">
        <v>24</v>
      </c>
      <c r="H605" s="67" t="s">
        <v>75</v>
      </c>
    </row>
    <row r="606" spans="2:8" x14ac:dyDescent="0.25">
      <c r="B606" s="33">
        <v>40970</v>
      </c>
      <c r="C606" s="34">
        <v>0.58333333333333337</v>
      </c>
      <c r="D606" s="57">
        <f t="shared" si="9"/>
        <v>40970.583333333336</v>
      </c>
      <c r="E606" s="24">
        <v>3.0796999999999999</v>
      </c>
      <c r="F606" s="24">
        <v>5.1790000000000003</v>
      </c>
      <c r="G606" s="60" t="s">
        <v>24</v>
      </c>
      <c r="H606" s="67" t="s">
        <v>75</v>
      </c>
    </row>
    <row r="607" spans="2:8" x14ac:dyDescent="0.25">
      <c r="B607" s="33">
        <v>40970</v>
      </c>
      <c r="C607" s="34">
        <v>0.83333333333333337</v>
      </c>
      <c r="D607" s="57">
        <f t="shared" si="9"/>
        <v>40970.833333333336</v>
      </c>
      <c r="E607" s="24">
        <v>3.0684999999999998</v>
      </c>
      <c r="F607" s="24">
        <v>1.639</v>
      </c>
      <c r="G607" s="60" t="s">
        <v>24</v>
      </c>
      <c r="H607" s="67" t="s">
        <v>75</v>
      </c>
    </row>
    <row r="608" spans="2:8" x14ac:dyDescent="0.25">
      <c r="B608" s="33">
        <v>40971</v>
      </c>
      <c r="C608" s="34">
        <v>8.3333333333333329E-2</v>
      </c>
      <c r="D608" s="57">
        <f t="shared" si="9"/>
        <v>40971.083333333336</v>
      </c>
      <c r="E608" s="24">
        <v>3.0659000000000001</v>
      </c>
      <c r="F608" s="24">
        <v>0.67300000000000004</v>
      </c>
      <c r="G608" s="60" t="s">
        <v>24</v>
      </c>
      <c r="H608" s="67" t="s">
        <v>75</v>
      </c>
    </row>
    <row r="609" spans="2:8" x14ac:dyDescent="0.25">
      <c r="B609" s="33">
        <v>40971</v>
      </c>
      <c r="C609" s="34">
        <v>0.33333333333333331</v>
      </c>
      <c r="D609" s="57">
        <f t="shared" si="9"/>
        <v>40971.333333333336</v>
      </c>
      <c r="E609" s="24">
        <v>3.0899000000000001</v>
      </c>
      <c r="F609" s="24">
        <v>0.60599999999999998</v>
      </c>
      <c r="G609" s="60" t="s">
        <v>24</v>
      </c>
      <c r="H609" s="67" t="s">
        <v>75</v>
      </c>
    </row>
    <row r="610" spans="2:8" x14ac:dyDescent="0.25">
      <c r="B610" s="33">
        <v>40971</v>
      </c>
      <c r="C610" s="34">
        <v>0.58333333333333337</v>
      </c>
      <c r="D610" s="57">
        <f t="shared" si="9"/>
        <v>40971.583333333336</v>
      </c>
      <c r="E610" s="24">
        <v>3.1261000000000001</v>
      </c>
      <c r="F610" s="24">
        <v>7.681</v>
      </c>
      <c r="G610" s="60" t="s">
        <v>24</v>
      </c>
      <c r="H610" s="67" t="s">
        <v>75</v>
      </c>
    </row>
    <row r="611" spans="2:8" x14ac:dyDescent="0.25">
      <c r="B611" s="33">
        <v>40971</v>
      </c>
      <c r="C611" s="34">
        <v>0.83333333333333337</v>
      </c>
      <c r="D611" s="57">
        <f t="shared" si="9"/>
        <v>40971.833333333336</v>
      </c>
      <c r="E611" s="24">
        <v>3.0722</v>
      </c>
      <c r="F611" s="24">
        <v>3.9350000000000001</v>
      </c>
      <c r="G611" s="60" t="s">
        <v>24</v>
      </c>
      <c r="H611" s="67" t="s">
        <v>75</v>
      </c>
    </row>
    <row r="612" spans="2:8" x14ac:dyDescent="0.25">
      <c r="B612" s="33">
        <v>40972</v>
      </c>
      <c r="C612" s="34">
        <v>8.3333333333333329E-2</v>
      </c>
      <c r="D612" s="57">
        <f t="shared" si="9"/>
        <v>40972.083333333336</v>
      </c>
      <c r="E612" s="24">
        <v>3.0581</v>
      </c>
      <c r="F612" s="24">
        <v>0.44800000000000001</v>
      </c>
      <c r="G612" s="60" t="s">
        <v>24</v>
      </c>
      <c r="H612" s="67" t="s">
        <v>75</v>
      </c>
    </row>
    <row r="613" spans="2:8" x14ac:dyDescent="0.25">
      <c r="B613" s="33">
        <v>40972</v>
      </c>
      <c r="C613" s="34">
        <v>0.33333333333333331</v>
      </c>
      <c r="D613" s="57">
        <f t="shared" si="9"/>
        <v>40972.333333333336</v>
      </c>
      <c r="E613" s="24">
        <v>3.0524</v>
      </c>
      <c r="F613" s="24">
        <v>-0.26900000000000002</v>
      </c>
      <c r="G613" s="60" t="s">
        <v>24</v>
      </c>
      <c r="H613" s="67" t="s">
        <v>75</v>
      </c>
    </row>
    <row r="614" spans="2:8" x14ac:dyDescent="0.25">
      <c r="B614" s="33">
        <v>40972</v>
      </c>
      <c r="C614" s="34">
        <v>0.58333333333333337</v>
      </c>
      <c r="D614" s="57">
        <f t="shared" si="9"/>
        <v>40972.583333333336</v>
      </c>
      <c r="E614" s="24">
        <v>2.9805000000000001</v>
      </c>
      <c r="F614" s="24">
        <v>15.206</v>
      </c>
      <c r="G614" s="60" t="s">
        <v>24</v>
      </c>
      <c r="H614" s="67" t="s">
        <v>75</v>
      </c>
    </row>
    <row r="615" spans="2:8" x14ac:dyDescent="0.25">
      <c r="B615" s="33">
        <v>40972</v>
      </c>
      <c r="C615" s="34">
        <v>0.83333333333333337</v>
      </c>
      <c r="D615" s="57">
        <f t="shared" ref="D615:D678" si="10">B615+C615</f>
        <v>40972.833333333336</v>
      </c>
      <c r="E615" s="24">
        <v>2.8363999999999998</v>
      </c>
      <c r="F615" s="24">
        <v>8.6419999999999995</v>
      </c>
      <c r="G615" s="60" t="s">
        <v>24</v>
      </c>
      <c r="H615" s="67" t="s">
        <v>75</v>
      </c>
    </row>
    <row r="616" spans="2:8" x14ac:dyDescent="0.25">
      <c r="B616" s="33">
        <v>40973</v>
      </c>
      <c r="C616" s="34">
        <v>8.3333333333333329E-2</v>
      </c>
      <c r="D616" s="57">
        <f t="shared" si="10"/>
        <v>40973.083333333336</v>
      </c>
      <c r="E616" s="24">
        <v>2.7624</v>
      </c>
      <c r="F616" s="24">
        <v>1.534</v>
      </c>
      <c r="G616" s="60" t="s">
        <v>24</v>
      </c>
      <c r="H616" s="67" t="s">
        <v>75</v>
      </c>
    </row>
    <row r="617" spans="2:8" x14ac:dyDescent="0.25">
      <c r="B617" s="33">
        <v>40973</v>
      </c>
      <c r="C617" s="34">
        <v>0.33333333333333331</v>
      </c>
      <c r="D617" s="57">
        <f t="shared" si="10"/>
        <v>40973.333333333336</v>
      </c>
      <c r="E617" s="24">
        <v>2.6985000000000001</v>
      </c>
      <c r="F617" s="24">
        <v>-4.7E-2</v>
      </c>
      <c r="G617" s="60" t="s">
        <v>24</v>
      </c>
      <c r="H617" s="67" t="s">
        <v>75</v>
      </c>
    </row>
    <row r="618" spans="2:8" x14ac:dyDescent="0.25">
      <c r="B618" s="33">
        <v>40973</v>
      </c>
      <c r="C618" s="34">
        <v>0.58333333333333337</v>
      </c>
      <c r="D618" s="57">
        <f t="shared" si="10"/>
        <v>40973.583333333336</v>
      </c>
      <c r="E618" s="24">
        <v>2.5773000000000001</v>
      </c>
      <c r="F618" s="24">
        <v>15.929</v>
      </c>
      <c r="G618" s="60" t="s">
        <v>24</v>
      </c>
      <c r="H618" s="67" t="s">
        <v>75</v>
      </c>
    </row>
    <row r="619" spans="2:8" x14ac:dyDescent="0.25">
      <c r="B619" s="33">
        <v>40973</v>
      </c>
      <c r="C619" s="34">
        <v>0.83333333333333337</v>
      </c>
      <c r="D619" s="57">
        <f t="shared" si="10"/>
        <v>40973.833333333336</v>
      </c>
      <c r="E619" s="24">
        <v>2.4034</v>
      </c>
      <c r="F619" s="24">
        <v>9.1240000000000006</v>
      </c>
      <c r="G619" s="60" t="s">
        <v>24</v>
      </c>
      <c r="H619" s="67" t="s">
        <v>75</v>
      </c>
    </row>
    <row r="620" spans="2:8" x14ac:dyDescent="0.25">
      <c r="B620" s="33">
        <v>40974</v>
      </c>
      <c r="C620" s="34">
        <v>8.3333333333333329E-2</v>
      </c>
      <c r="D620" s="57">
        <f t="shared" si="10"/>
        <v>40974.083333333336</v>
      </c>
      <c r="E620" s="24">
        <v>2.3469000000000002</v>
      </c>
      <c r="F620" s="24">
        <v>5.782</v>
      </c>
      <c r="G620" s="60" t="s">
        <v>24</v>
      </c>
      <c r="H620" s="67" t="s">
        <v>75</v>
      </c>
    </row>
    <row r="621" spans="2:8" x14ac:dyDescent="0.25">
      <c r="B621" s="33">
        <v>40974</v>
      </c>
      <c r="C621" s="34">
        <v>0.33333333333333331</v>
      </c>
      <c r="D621" s="57">
        <f t="shared" si="10"/>
        <v>40974.333333333336</v>
      </c>
      <c r="E621" s="24">
        <v>2.371</v>
      </c>
      <c r="F621" s="24">
        <v>0.82199999999999995</v>
      </c>
      <c r="G621" s="60" t="s">
        <v>24</v>
      </c>
      <c r="H621" s="67" t="s">
        <v>75</v>
      </c>
    </row>
    <row r="622" spans="2:8" x14ac:dyDescent="0.25">
      <c r="B622" s="33">
        <v>40974</v>
      </c>
      <c r="C622" s="34">
        <v>0.58333333333333337</v>
      </c>
      <c r="D622" s="57">
        <f t="shared" si="10"/>
        <v>40974.583333333336</v>
      </c>
      <c r="E622" s="24">
        <v>2.5</v>
      </c>
      <c r="F622" s="24">
        <v>5.5709999999999997</v>
      </c>
      <c r="G622" s="60" t="s">
        <v>24</v>
      </c>
      <c r="H622" s="67" t="s">
        <v>75</v>
      </c>
    </row>
    <row r="623" spans="2:8" x14ac:dyDescent="0.25">
      <c r="B623" s="33">
        <v>40974</v>
      </c>
      <c r="C623" s="34">
        <v>0.83333333333333337</v>
      </c>
      <c r="D623" s="57">
        <f t="shared" si="10"/>
        <v>40974.833333333336</v>
      </c>
      <c r="E623" s="24">
        <v>2.5491000000000001</v>
      </c>
      <c r="F623" s="24">
        <v>1.879</v>
      </c>
      <c r="G623" s="60" t="s">
        <v>24</v>
      </c>
      <c r="H623" s="67" t="s">
        <v>75</v>
      </c>
    </row>
    <row r="624" spans="2:8" x14ac:dyDescent="0.25">
      <c r="B624" s="33">
        <v>40975</v>
      </c>
      <c r="C624" s="34">
        <v>8.3333333333333329E-2</v>
      </c>
      <c r="D624" s="57">
        <f t="shared" si="10"/>
        <v>40975.083333333336</v>
      </c>
      <c r="E624" s="24">
        <v>2.6949000000000001</v>
      </c>
      <c r="F624" s="24">
        <v>-1.0489999999999999</v>
      </c>
      <c r="G624" s="60" t="s">
        <v>24</v>
      </c>
      <c r="H624" s="67" t="s">
        <v>75</v>
      </c>
    </row>
    <row r="625" spans="2:8" x14ac:dyDescent="0.25">
      <c r="B625" s="33">
        <v>40975</v>
      </c>
      <c r="C625" s="34">
        <v>0.33333333333333331</v>
      </c>
      <c r="D625" s="57">
        <f t="shared" si="10"/>
        <v>40975.333333333336</v>
      </c>
      <c r="E625" s="24">
        <v>2.8048999999999999</v>
      </c>
      <c r="F625" s="24">
        <v>-1.8640000000000001</v>
      </c>
      <c r="G625" s="60" t="s">
        <v>24</v>
      </c>
      <c r="H625" s="67" t="s">
        <v>75</v>
      </c>
    </row>
    <row r="626" spans="2:8" x14ac:dyDescent="0.25">
      <c r="B626" s="33">
        <v>40975</v>
      </c>
      <c r="C626" s="34">
        <v>0.58333333333333337</v>
      </c>
      <c r="D626" s="57">
        <f t="shared" si="10"/>
        <v>40975.583333333336</v>
      </c>
      <c r="E626" s="24">
        <v>2.9481000000000002</v>
      </c>
      <c r="F626" s="24">
        <v>5.431</v>
      </c>
      <c r="G626" s="60" t="s">
        <v>24</v>
      </c>
      <c r="H626" s="67" t="s">
        <v>75</v>
      </c>
    </row>
    <row r="627" spans="2:8" x14ac:dyDescent="0.25">
      <c r="B627" s="33">
        <v>40975</v>
      </c>
      <c r="C627" s="34">
        <v>0.83333333333333337</v>
      </c>
      <c r="D627" s="57">
        <f t="shared" si="10"/>
        <v>40975.833333333336</v>
      </c>
      <c r="E627" s="24">
        <v>3.0415999999999999</v>
      </c>
      <c r="F627" s="24">
        <v>2.6840000000000002</v>
      </c>
      <c r="G627" s="60" t="s">
        <v>24</v>
      </c>
      <c r="H627" s="67" t="s">
        <v>75</v>
      </c>
    </row>
    <row r="628" spans="2:8" x14ac:dyDescent="0.25">
      <c r="B628" s="33">
        <v>40976</v>
      </c>
      <c r="C628" s="34">
        <v>8.3333333333333329E-2</v>
      </c>
      <c r="D628" s="57">
        <f t="shared" si="10"/>
        <v>40976.083333333336</v>
      </c>
      <c r="E628" s="24">
        <v>3.1181000000000001</v>
      </c>
      <c r="F628" s="24">
        <v>-0.27400000000000002</v>
      </c>
      <c r="G628" s="60" t="s">
        <v>24</v>
      </c>
      <c r="H628" s="67" t="s">
        <v>75</v>
      </c>
    </row>
    <row r="629" spans="2:8" x14ac:dyDescent="0.25">
      <c r="B629" s="33">
        <v>40976</v>
      </c>
      <c r="C629" s="34">
        <v>0.33333333333333331</v>
      </c>
      <c r="D629" s="57">
        <f t="shared" si="10"/>
        <v>40976.333333333336</v>
      </c>
      <c r="E629" s="24">
        <v>3.2290000000000001</v>
      </c>
      <c r="F629" s="24">
        <v>-2.0419999999999998</v>
      </c>
      <c r="G629" s="60" t="s">
        <v>24</v>
      </c>
      <c r="H629" s="67" t="s">
        <v>75</v>
      </c>
    </row>
    <row r="630" spans="2:8" x14ac:dyDescent="0.25">
      <c r="B630" s="33">
        <v>40976</v>
      </c>
      <c r="C630" s="34">
        <v>0.58333333333333337</v>
      </c>
      <c r="D630" s="57">
        <f t="shared" si="10"/>
        <v>40976.583333333336</v>
      </c>
      <c r="E630" s="24">
        <v>3.2250000000000001</v>
      </c>
      <c r="F630" s="24">
        <v>11.492000000000001</v>
      </c>
      <c r="G630" s="60" t="s">
        <v>24</v>
      </c>
      <c r="H630" s="67" t="s">
        <v>75</v>
      </c>
    </row>
    <row r="631" spans="2:8" x14ac:dyDescent="0.25">
      <c r="B631" s="33">
        <v>40976</v>
      </c>
      <c r="C631" s="34">
        <v>0.83333333333333337</v>
      </c>
      <c r="D631" s="57">
        <f t="shared" si="10"/>
        <v>40976.833333333336</v>
      </c>
      <c r="E631" s="24">
        <v>3.2128999999999999</v>
      </c>
      <c r="F631" s="24">
        <v>7.0620000000000003</v>
      </c>
      <c r="G631" s="60" t="s">
        <v>24</v>
      </c>
      <c r="H631" s="67" t="s">
        <v>75</v>
      </c>
    </row>
    <row r="632" spans="2:8" x14ac:dyDescent="0.25">
      <c r="B632" s="33">
        <v>40977</v>
      </c>
      <c r="C632" s="34">
        <v>8.3333333333333329E-2</v>
      </c>
      <c r="D632" s="57">
        <f t="shared" si="10"/>
        <v>40977.083333333336</v>
      </c>
      <c r="E632" s="24">
        <v>3.1726999999999999</v>
      </c>
      <c r="F632" s="24">
        <v>0.25</v>
      </c>
      <c r="G632" s="60" t="s">
        <v>24</v>
      </c>
      <c r="H632" s="67" t="s">
        <v>75</v>
      </c>
    </row>
    <row r="633" spans="2:8" x14ac:dyDescent="0.25">
      <c r="B633" s="33">
        <v>40977</v>
      </c>
      <c r="C633" s="34">
        <v>0.33333333333333331</v>
      </c>
      <c r="D633" s="57">
        <f t="shared" si="10"/>
        <v>40977.333333333336</v>
      </c>
      <c r="E633" s="24">
        <v>3.1150000000000002</v>
      </c>
      <c r="F633" s="24">
        <v>-1.1990000000000001</v>
      </c>
      <c r="G633" s="60" t="s">
        <v>24</v>
      </c>
      <c r="H633" s="67" t="s">
        <v>75</v>
      </c>
    </row>
    <row r="634" spans="2:8" x14ac:dyDescent="0.25">
      <c r="B634" s="33">
        <v>40977</v>
      </c>
      <c r="C634" s="34">
        <v>0.58333333333333337</v>
      </c>
      <c r="D634" s="57">
        <f t="shared" si="10"/>
        <v>40977.583333333336</v>
      </c>
      <c r="E634" s="24">
        <v>3.0135999999999998</v>
      </c>
      <c r="F634" s="24">
        <v>14.146000000000001</v>
      </c>
      <c r="G634" s="60" t="s">
        <v>24</v>
      </c>
      <c r="H634" s="67" t="s">
        <v>75</v>
      </c>
    </row>
    <row r="635" spans="2:8" x14ac:dyDescent="0.25">
      <c r="B635" s="33">
        <v>40977</v>
      </c>
      <c r="C635" s="34">
        <v>0.83333333333333337</v>
      </c>
      <c r="D635" s="57">
        <f t="shared" si="10"/>
        <v>40977.833333333336</v>
      </c>
      <c r="E635" s="24">
        <v>2.8609</v>
      </c>
      <c r="F635" s="24">
        <v>9.9359999999999999</v>
      </c>
      <c r="G635" s="60" t="s">
        <v>24</v>
      </c>
      <c r="H635" s="67" t="s">
        <v>75</v>
      </c>
    </row>
    <row r="636" spans="2:8" x14ac:dyDescent="0.25">
      <c r="B636" s="33">
        <v>40978</v>
      </c>
      <c r="C636" s="34">
        <v>8.3333333333333329E-2</v>
      </c>
      <c r="D636" s="57">
        <f t="shared" si="10"/>
        <v>40978.083333333336</v>
      </c>
      <c r="E636" s="24">
        <v>2.7557999999999998</v>
      </c>
      <c r="F636" s="24">
        <v>3.0049999999999999</v>
      </c>
      <c r="G636" s="60" t="s">
        <v>24</v>
      </c>
      <c r="H636" s="67" t="s">
        <v>75</v>
      </c>
    </row>
    <row r="637" spans="2:8" x14ac:dyDescent="0.25">
      <c r="B637" s="33">
        <v>40978</v>
      </c>
      <c r="C637" s="34">
        <v>0.33333333333333331</v>
      </c>
      <c r="D637" s="57">
        <f t="shared" si="10"/>
        <v>40978.333333333336</v>
      </c>
      <c r="E637" s="24">
        <v>2.7050999999999998</v>
      </c>
      <c r="F637" s="24">
        <v>0.28000000000000003</v>
      </c>
      <c r="G637" s="60" t="s">
        <v>24</v>
      </c>
      <c r="H637" s="67" t="s">
        <v>75</v>
      </c>
    </row>
    <row r="638" spans="2:8" x14ac:dyDescent="0.25">
      <c r="B638" s="33">
        <v>40978</v>
      </c>
      <c r="C638" s="34">
        <v>0.58333333333333337</v>
      </c>
      <c r="D638" s="57">
        <f t="shared" si="10"/>
        <v>40978.583333333336</v>
      </c>
      <c r="E638" s="24">
        <v>2.6116999999999999</v>
      </c>
      <c r="F638" s="24">
        <v>15.826000000000001</v>
      </c>
      <c r="G638" s="60" t="s">
        <v>24</v>
      </c>
      <c r="H638" s="67" t="s">
        <v>75</v>
      </c>
    </row>
    <row r="639" spans="2:8" x14ac:dyDescent="0.25">
      <c r="B639" s="33">
        <v>40978</v>
      </c>
      <c r="C639" s="34">
        <v>0.83333333333333337</v>
      </c>
      <c r="D639" s="57">
        <f t="shared" si="10"/>
        <v>40978.833333333336</v>
      </c>
      <c r="E639" s="24">
        <v>2.5023</v>
      </c>
      <c r="F639" s="24">
        <v>10.106</v>
      </c>
      <c r="G639" s="60" t="s">
        <v>24</v>
      </c>
      <c r="H639" s="67" t="s">
        <v>75</v>
      </c>
    </row>
    <row r="640" spans="2:8" x14ac:dyDescent="0.25">
      <c r="B640" s="33">
        <v>40979</v>
      </c>
      <c r="C640" s="34">
        <v>8.3333333333333329E-2</v>
      </c>
      <c r="D640" s="57">
        <f t="shared" si="10"/>
        <v>40979.083333333336</v>
      </c>
      <c r="E640" s="24">
        <v>2.4275000000000002</v>
      </c>
      <c r="F640" s="24">
        <v>4.2610000000000001</v>
      </c>
      <c r="G640" s="60" t="s">
        <v>24</v>
      </c>
      <c r="H640" s="67" t="s">
        <v>75</v>
      </c>
    </row>
    <row r="641" spans="2:8" x14ac:dyDescent="0.25">
      <c r="B641" s="33">
        <v>40979</v>
      </c>
      <c r="C641" s="34">
        <v>0.33333333333333331</v>
      </c>
      <c r="D641" s="57">
        <f t="shared" si="10"/>
        <v>40979.333333333336</v>
      </c>
      <c r="E641" s="24">
        <v>2.3791000000000002</v>
      </c>
      <c r="F641" s="24">
        <v>5.6879999999999997</v>
      </c>
      <c r="G641" s="60" t="s">
        <v>24</v>
      </c>
      <c r="H641" s="67" t="s">
        <v>75</v>
      </c>
    </row>
    <row r="642" spans="2:8" x14ac:dyDescent="0.25">
      <c r="B642" s="33">
        <v>40979</v>
      </c>
      <c r="C642" s="34">
        <v>0.58333333333333337</v>
      </c>
      <c r="D642" s="57">
        <f t="shared" si="10"/>
        <v>40979.583333333336</v>
      </c>
      <c r="E642" s="24">
        <v>2.4049</v>
      </c>
      <c r="F642" s="24">
        <v>11.294</v>
      </c>
      <c r="G642" s="60" t="s">
        <v>24</v>
      </c>
      <c r="H642" s="67" t="s">
        <v>75</v>
      </c>
    </row>
    <row r="643" spans="2:8" x14ac:dyDescent="0.25">
      <c r="B643" s="33">
        <v>40979</v>
      </c>
      <c r="C643" s="34">
        <v>0.83333333333333337</v>
      </c>
      <c r="D643" s="57">
        <f t="shared" si="10"/>
        <v>40979.833333333336</v>
      </c>
      <c r="E643" s="24">
        <v>2.4912999999999998</v>
      </c>
      <c r="F643" s="24">
        <v>6.7590000000000003</v>
      </c>
      <c r="G643" s="60" t="s">
        <v>24</v>
      </c>
      <c r="H643" s="67" t="s">
        <v>75</v>
      </c>
    </row>
    <row r="644" spans="2:8" x14ac:dyDescent="0.25">
      <c r="B644" s="33">
        <v>40980</v>
      </c>
      <c r="C644" s="34">
        <v>8.3333333333333329E-2</v>
      </c>
      <c r="D644" s="57">
        <f t="shared" si="10"/>
        <v>40980.083333333336</v>
      </c>
      <c r="E644" s="24">
        <v>2.5962000000000001</v>
      </c>
      <c r="F644" s="24">
        <v>3.286</v>
      </c>
      <c r="G644" s="60" t="s">
        <v>24</v>
      </c>
      <c r="H644" s="67" t="s">
        <v>75</v>
      </c>
    </row>
    <row r="645" spans="2:8" x14ac:dyDescent="0.25">
      <c r="B645" s="33">
        <v>40980</v>
      </c>
      <c r="C645" s="34">
        <v>0.33333333333333331</v>
      </c>
      <c r="D645" s="57">
        <f t="shared" si="10"/>
        <v>40980.333333333336</v>
      </c>
      <c r="E645" s="24">
        <v>2.5762999999999998</v>
      </c>
      <c r="F645" s="24">
        <v>1.706</v>
      </c>
      <c r="G645" s="60" t="s">
        <v>24</v>
      </c>
      <c r="H645" s="67" t="s">
        <v>75</v>
      </c>
    </row>
    <row r="646" spans="2:8" x14ac:dyDescent="0.25">
      <c r="B646" s="33">
        <v>40980</v>
      </c>
      <c r="C646" s="34">
        <v>0.58333333333333337</v>
      </c>
      <c r="D646" s="57">
        <f t="shared" si="10"/>
        <v>40980.583333333336</v>
      </c>
      <c r="E646" s="24">
        <v>2.5116999999999998</v>
      </c>
      <c r="F646" s="24">
        <v>7.806</v>
      </c>
      <c r="G646" s="60" t="s">
        <v>24</v>
      </c>
      <c r="H646" s="67" t="s">
        <v>75</v>
      </c>
    </row>
    <row r="647" spans="2:8" x14ac:dyDescent="0.25">
      <c r="B647" s="33">
        <v>40980</v>
      </c>
      <c r="C647" s="34">
        <v>0.83333333333333337</v>
      </c>
      <c r="D647" s="57">
        <f t="shared" si="10"/>
        <v>40980.833333333336</v>
      </c>
      <c r="E647" s="24">
        <v>2.3831000000000002</v>
      </c>
      <c r="F647" s="24">
        <v>7.6059999999999999</v>
      </c>
      <c r="G647" s="60" t="s">
        <v>24</v>
      </c>
      <c r="H647" s="67" t="s">
        <v>75</v>
      </c>
    </row>
    <row r="648" spans="2:8" x14ac:dyDescent="0.25">
      <c r="B648" s="33">
        <v>40981</v>
      </c>
      <c r="C648" s="34">
        <v>8.3333333333333329E-2</v>
      </c>
      <c r="D648" s="57">
        <f t="shared" si="10"/>
        <v>40981.083333333336</v>
      </c>
      <c r="E648" s="24">
        <v>2.3368000000000002</v>
      </c>
      <c r="F648" s="24">
        <v>5.8689999999999998</v>
      </c>
      <c r="G648" s="60" t="s">
        <v>24</v>
      </c>
      <c r="H648" s="67" t="s">
        <v>75</v>
      </c>
    </row>
    <row r="649" spans="2:8" x14ac:dyDescent="0.25">
      <c r="B649" s="33">
        <v>40981</v>
      </c>
      <c r="C649" s="34">
        <v>0.33333333333333331</v>
      </c>
      <c r="D649" s="57">
        <f t="shared" si="10"/>
        <v>40981.333333333336</v>
      </c>
      <c r="E649" s="24">
        <v>2.3397000000000001</v>
      </c>
      <c r="F649" s="24">
        <v>6.2279999999999998</v>
      </c>
      <c r="G649" s="60" t="s">
        <v>24</v>
      </c>
      <c r="H649" s="67" t="s">
        <v>75</v>
      </c>
    </row>
    <row r="650" spans="2:8" x14ac:dyDescent="0.25">
      <c r="B650" s="33">
        <v>40981</v>
      </c>
      <c r="C650" s="34">
        <v>0.58333333333333337</v>
      </c>
      <c r="D650" s="57">
        <f t="shared" si="10"/>
        <v>40981.583333333336</v>
      </c>
      <c r="E650" s="24">
        <v>2.3944000000000001</v>
      </c>
      <c r="F650" s="24">
        <v>9.3640000000000008</v>
      </c>
      <c r="G650" s="60" t="s">
        <v>24</v>
      </c>
      <c r="H650" s="67" t="s">
        <v>75</v>
      </c>
    </row>
    <row r="651" spans="2:8" x14ac:dyDescent="0.25">
      <c r="B651" s="33">
        <v>40981</v>
      </c>
      <c r="C651" s="34">
        <v>0.83333333333333337</v>
      </c>
      <c r="D651" s="57">
        <f t="shared" si="10"/>
        <v>40981.833333333336</v>
      </c>
      <c r="E651" s="24">
        <v>2.5672000000000001</v>
      </c>
      <c r="F651" s="24">
        <v>5.33</v>
      </c>
      <c r="G651" s="60" t="s">
        <v>24</v>
      </c>
      <c r="H651" s="67" t="s">
        <v>75</v>
      </c>
    </row>
    <row r="652" spans="2:8" x14ac:dyDescent="0.25">
      <c r="B652" s="33">
        <v>40982</v>
      </c>
      <c r="C652" s="34">
        <v>8.3333333333333329E-2</v>
      </c>
      <c r="D652" s="57">
        <f t="shared" si="10"/>
        <v>40982.083333333336</v>
      </c>
      <c r="E652" s="24">
        <v>2.5766</v>
      </c>
      <c r="F652" s="24">
        <v>3.4369999999999998</v>
      </c>
      <c r="G652" s="60" t="s">
        <v>24</v>
      </c>
      <c r="H652" s="67" t="s">
        <v>75</v>
      </c>
    </row>
    <row r="653" spans="2:8" x14ac:dyDescent="0.25">
      <c r="B653" s="33">
        <v>40982</v>
      </c>
      <c r="C653" s="34">
        <v>0.33333333333333331</v>
      </c>
      <c r="D653" s="57">
        <f t="shared" si="10"/>
        <v>40982.333333333336</v>
      </c>
      <c r="E653" s="24">
        <v>2.5613000000000001</v>
      </c>
      <c r="F653" s="24">
        <v>3.3220000000000001</v>
      </c>
      <c r="G653" s="60" t="s">
        <v>24</v>
      </c>
      <c r="H653" s="67" t="s">
        <v>75</v>
      </c>
    </row>
    <row r="654" spans="2:8" x14ac:dyDescent="0.25">
      <c r="B654" s="33">
        <v>40982</v>
      </c>
      <c r="C654" s="34">
        <v>0.58333333333333337</v>
      </c>
      <c r="D654" s="57">
        <f t="shared" si="10"/>
        <v>40982.583333333336</v>
      </c>
      <c r="E654" s="24">
        <v>2.6524000000000001</v>
      </c>
      <c r="F654" s="24">
        <v>9.0820000000000007</v>
      </c>
      <c r="G654" s="60" t="s">
        <v>24</v>
      </c>
      <c r="H654" s="67" t="s">
        <v>75</v>
      </c>
    </row>
    <row r="655" spans="2:8" x14ac:dyDescent="0.25">
      <c r="B655" s="33">
        <v>40982</v>
      </c>
      <c r="C655" s="34">
        <v>0.83333333333333337</v>
      </c>
      <c r="D655" s="57">
        <f t="shared" si="10"/>
        <v>40982.833333333336</v>
      </c>
      <c r="E655" s="24">
        <v>2.7277</v>
      </c>
      <c r="F655" s="24">
        <v>7.3579999999999997</v>
      </c>
      <c r="G655" s="60" t="s">
        <v>24</v>
      </c>
      <c r="H655" s="67" t="s">
        <v>75</v>
      </c>
    </row>
    <row r="656" spans="2:8" x14ac:dyDescent="0.25">
      <c r="B656" s="33">
        <v>40983</v>
      </c>
      <c r="C656" s="34">
        <v>8.3333333333333329E-2</v>
      </c>
      <c r="D656" s="57">
        <f t="shared" si="10"/>
        <v>40983.083333333336</v>
      </c>
      <c r="E656" s="24">
        <v>2.7179000000000002</v>
      </c>
      <c r="F656" s="24">
        <v>4.9390000000000001</v>
      </c>
      <c r="G656" s="60" t="s">
        <v>24</v>
      </c>
      <c r="H656" s="67" t="s">
        <v>75</v>
      </c>
    </row>
    <row r="657" spans="2:8" x14ac:dyDescent="0.25">
      <c r="B657" s="33">
        <v>40983</v>
      </c>
      <c r="C657" s="34">
        <v>0.33333333333333331</v>
      </c>
      <c r="D657" s="57">
        <f t="shared" si="10"/>
        <v>40983.333333333336</v>
      </c>
      <c r="E657" s="24">
        <v>2.7231000000000001</v>
      </c>
      <c r="F657" s="24">
        <v>6.0650000000000004</v>
      </c>
      <c r="G657" s="60" t="s">
        <v>24</v>
      </c>
      <c r="H657" s="67" t="s">
        <v>75</v>
      </c>
    </row>
    <row r="658" spans="2:8" x14ac:dyDescent="0.25">
      <c r="B658" s="33">
        <v>40983</v>
      </c>
      <c r="C658" s="34">
        <v>0.58333333333333337</v>
      </c>
      <c r="D658" s="57">
        <f t="shared" si="10"/>
        <v>40983.583333333336</v>
      </c>
      <c r="E658" s="24">
        <v>2.7117</v>
      </c>
      <c r="F658" s="24">
        <v>8.5389999999999997</v>
      </c>
      <c r="G658" s="60" t="s">
        <v>24</v>
      </c>
      <c r="H658" s="67" t="s">
        <v>75</v>
      </c>
    </row>
    <row r="659" spans="2:8" x14ac:dyDescent="0.25">
      <c r="B659" s="33">
        <v>40983</v>
      </c>
      <c r="C659" s="34">
        <v>0.83333333333333337</v>
      </c>
      <c r="D659" s="57">
        <f t="shared" si="10"/>
        <v>40983.833333333336</v>
      </c>
      <c r="E659" s="24">
        <v>2.5411999999999999</v>
      </c>
      <c r="F659" s="24">
        <v>9.2959999999999994</v>
      </c>
      <c r="G659" s="60" t="s">
        <v>24</v>
      </c>
      <c r="H659" s="67" t="s">
        <v>75</v>
      </c>
    </row>
    <row r="660" spans="2:8" x14ac:dyDescent="0.25">
      <c r="B660" s="33">
        <v>40984</v>
      </c>
      <c r="C660" s="34">
        <v>8.3333333333333329E-2</v>
      </c>
      <c r="D660" s="57">
        <f t="shared" si="10"/>
        <v>40984.083333333336</v>
      </c>
      <c r="E660" s="24">
        <v>2.4792000000000001</v>
      </c>
      <c r="F660" s="24">
        <v>8.0039999999999996</v>
      </c>
      <c r="G660" s="60" t="s">
        <v>24</v>
      </c>
      <c r="H660" s="67" t="s">
        <v>75</v>
      </c>
    </row>
    <row r="661" spans="2:8" x14ac:dyDescent="0.25">
      <c r="B661" s="33">
        <v>40984</v>
      </c>
      <c r="C661" s="34">
        <v>0.33333333333333331</v>
      </c>
      <c r="D661" s="57">
        <f t="shared" si="10"/>
        <v>40984.333333333336</v>
      </c>
      <c r="E661" s="24">
        <v>2.4630999999999998</v>
      </c>
      <c r="F661" s="24">
        <v>6.3129999999999997</v>
      </c>
      <c r="G661" s="60" t="s">
        <v>24</v>
      </c>
      <c r="H661" s="67" t="s">
        <v>75</v>
      </c>
    </row>
    <row r="662" spans="2:8" x14ac:dyDescent="0.25">
      <c r="B662" s="33">
        <v>40984</v>
      </c>
      <c r="C662" s="34">
        <v>0.58333333333333337</v>
      </c>
      <c r="D662" s="57">
        <f t="shared" si="10"/>
        <v>40984.583333333336</v>
      </c>
      <c r="E662" s="24">
        <v>2.5085999999999999</v>
      </c>
      <c r="F662" s="24">
        <v>10.28</v>
      </c>
      <c r="G662" s="60" t="s">
        <v>24</v>
      </c>
      <c r="H662" s="67" t="s">
        <v>75</v>
      </c>
    </row>
    <row r="663" spans="2:8" x14ac:dyDescent="0.25">
      <c r="B663" s="33">
        <v>40984</v>
      </c>
      <c r="C663" s="34">
        <v>0.83333333333333337</v>
      </c>
      <c r="D663" s="57">
        <f t="shared" si="10"/>
        <v>40984.833333333336</v>
      </c>
      <c r="E663" s="24">
        <v>2.3592</v>
      </c>
      <c r="F663" s="24">
        <v>7.2320000000000002</v>
      </c>
      <c r="G663" s="60" t="s">
        <v>24</v>
      </c>
      <c r="H663" s="67" t="s">
        <v>75</v>
      </c>
    </row>
    <row r="664" spans="2:8" x14ac:dyDescent="0.25">
      <c r="B664" s="33">
        <v>40985</v>
      </c>
      <c r="C664" s="34">
        <v>8.3333333333333329E-2</v>
      </c>
      <c r="D664" s="57">
        <f t="shared" si="10"/>
        <v>40985.083333333336</v>
      </c>
      <c r="E664" s="24">
        <v>2.1793</v>
      </c>
      <c r="F664" s="24">
        <v>6.2130000000000001</v>
      </c>
      <c r="G664" s="60" t="s">
        <v>24</v>
      </c>
      <c r="H664" s="67" t="s">
        <v>75</v>
      </c>
    </row>
    <row r="665" spans="2:8" x14ac:dyDescent="0.25">
      <c r="B665" s="33">
        <v>40985</v>
      </c>
      <c r="C665" s="34">
        <v>0.33333333333333331</v>
      </c>
      <c r="D665" s="57">
        <f t="shared" si="10"/>
        <v>40985.333333333336</v>
      </c>
      <c r="E665" s="24">
        <v>2.1753</v>
      </c>
      <c r="F665" s="24">
        <v>4.8959999999999999</v>
      </c>
      <c r="G665" s="60" t="s">
        <v>24</v>
      </c>
      <c r="H665" s="67" t="s">
        <v>75</v>
      </c>
    </row>
    <row r="666" spans="2:8" x14ac:dyDescent="0.25">
      <c r="B666" s="33">
        <v>40985</v>
      </c>
      <c r="C666" s="34">
        <v>0.58333333333333337</v>
      </c>
      <c r="D666" s="57">
        <f t="shared" si="10"/>
        <v>40985.583333333336</v>
      </c>
      <c r="E666" s="24">
        <v>2.2360000000000002</v>
      </c>
      <c r="F666" s="24">
        <v>7.7889999999999997</v>
      </c>
      <c r="G666" s="60" t="s">
        <v>24</v>
      </c>
      <c r="H666" s="67" t="s">
        <v>75</v>
      </c>
    </row>
    <row r="667" spans="2:8" x14ac:dyDescent="0.25">
      <c r="B667" s="33">
        <v>40985</v>
      </c>
      <c r="C667" s="34">
        <v>0.83333333333333337</v>
      </c>
      <c r="D667" s="57">
        <f t="shared" si="10"/>
        <v>40985.833333333336</v>
      </c>
      <c r="E667" s="24">
        <v>2.1829000000000001</v>
      </c>
      <c r="F667" s="24">
        <v>5.0940000000000003</v>
      </c>
      <c r="G667" s="60" t="s">
        <v>24</v>
      </c>
      <c r="H667" s="67" t="s">
        <v>75</v>
      </c>
    </row>
    <row r="668" spans="2:8" x14ac:dyDescent="0.25">
      <c r="B668" s="33">
        <v>40986</v>
      </c>
      <c r="C668" s="34">
        <v>8.3333333333333329E-2</v>
      </c>
      <c r="D668" s="57">
        <f t="shared" si="10"/>
        <v>40986.083333333336</v>
      </c>
      <c r="E668" s="24">
        <v>2.1225999999999998</v>
      </c>
      <c r="F668" s="24">
        <v>3.3359999999999999</v>
      </c>
      <c r="G668" s="60" t="s">
        <v>24</v>
      </c>
      <c r="H668" s="67" t="s">
        <v>75</v>
      </c>
    </row>
    <row r="669" spans="2:8" x14ac:dyDescent="0.25">
      <c r="B669" s="33">
        <v>40986</v>
      </c>
      <c r="C669" s="34">
        <v>0.33333333333333331</v>
      </c>
      <c r="D669" s="57">
        <f t="shared" si="10"/>
        <v>40986.333333333336</v>
      </c>
      <c r="E669" s="24">
        <v>2.0558000000000001</v>
      </c>
      <c r="F669" s="24">
        <v>2.5379999999999998</v>
      </c>
      <c r="G669" s="60" t="s">
        <v>24</v>
      </c>
      <c r="H669" s="67" t="s">
        <v>75</v>
      </c>
    </row>
    <row r="670" spans="2:8" x14ac:dyDescent="0.25">
      <c r="B670" s="33">
        <v>40986</v>
      </c>
      <c r="C670" s="34">
        <v>0.58333333333333337</v>
      </c>
      <c r="D670" s="57">
        <f t="shared" si="10"/>
        <v>40986.583333333336</v>
      </c>
      <c r="E670" s="24">
        <v>2.0836999999999999</v>
      </c>
      <c r="F670" s="24">
        <v>4.1139999999999999</v>
      </c>
      <c r="G670" s="60" t="s">
        <v>24</v>
      </c>
      <c r="H670" s="67" t="s">
        <v>75</v>
      </c>
    </row>
    <row r="671" spans="2:8" x14ac:dyDescent="0.25">
      <c r="B671" s="33">
        <v>40986</v>
      </c>
      <c r="C671" s="34">
        <v>0.83333333333333337</v>
      </c>
      <c r="D671" s="57">
        <f t="shared" si="10"/>
        <v>40986.833333333336</v>
      </c>
      <c r="E671" s="24">
        <v>2.2050000000000001</v>
      </c>
      <c r="F671" s="24">
        <v>3.0139999999999998</v>
      </c>
      <c r="G671" s="60" t="s">
        <v>24</v>
      </c>
      <c r="H671" s="67" t="s">
        <v>75</v>
      </c>
    </row>
    <row r="672" spans="2:8" x14ac:dyDescent="0.25">
      <c r="B672" s="33">
        <v>40987</v>
      </c>
      <c r="C672" s="34">
        <v>8.3333333333333329E-2</v>
      </c>
      <c r="D672" s="57">
        <f t="shared" si="10"/>
        <v>40987.083333333336</v>
      </c>
      <c r="E672" s="24">
        <v>2.3487</v>
      </c>
      <c r="F672" s="24">
        <v>0.36199999999999999</v>
      </c>
      <c r="G672" s="60" t="s">
        <v>24</v>
      </c>
      <c r="H672" s="67" t="s">
        <v>75</v>
      </c>
    </row>
    <row r="673" spans="2:8" x14ac:dyDescent="0.25">
      <c r="B673" s="33">
        <v>40987</v>
      </c>
      <c r="C673" s="34">
        <v>0.33333333333333331</v>
      </c>
      <c r="D673" s="57">
        <f t="shared" si="10"/>
        <v>40987.333333333336</v>
      </c>
      <c r="E673" s="24">
        <v>2.4912999999999998</v>
      </c>
      <c r="F673" s="24">
        <v>-0.49</v>
      </c>
      <c r="G673" s="60" t="s">
        <v>24</v>
      </c>
      <c r="H673" s="67" t="s">
        <v>75</v>
      </c>
    </row>
    <row r="674" spans="2:8" x14ac:dyDescent="0.25">
      <c r="B674" s="33">
        <v>40987</v>
      </c>
      <c r="C674" s="34">
        <v>0.58333333333333337</v>
      </c>
      <c r="D674" s="57">
        <f t="shared" si="10"/>
        <v>40987.583333333336</v>
      </c>
      <c r="E674" s="24">
        <v>2.5648</v>
      </c>
      <c r="F674" s="24">
        <v>6.6559999999999997</v>
      </c>
      <c r="G674" s="60" t="s">
        <v>24</v>
      </c>
      <c r="H674" s="67" t="s">
        <v>75</v>
      </c>
    </row>
    <row r="675" spans="2:8" x14ac:dyDescent="0.25">
      <c r="B675" s="33">
        <v>40987</v>
      </c>
      <c r="C675" s="34">
        <v>0.83333333333333337</v>
      </c>
      <c r="D675" s="57">
        <f t="shared" si="10"/>
        <v>40987.833333333336</v>
      </c>
      <c r="E675" s="24">
        <v>2.6179999999999999</v>
      </c>
      <c r="F675" s="24">
        <v>3.7650000000000001</v>
      </c>
      <c r="G675" s="60" t="s">
        <v>24</v>
      </c>
      <c r="H675" s="67" t="s">
        <v>75</v>
      </c>
    </row>
    <row r="676" spans="2:8" x14ac:dyDescent="0.25">
      <c r="B676" s="33">
        <v>40988</v>
      </c>
      <c r="C676" s="34">
        <v>8.3333333333333329E-2</v>
      </c>
      <c r="D676" s="57">
        <f t="shared" si="10"/>
        <v>40988.083333333336</v>
      </c>
      <c r="E676" s="24">
        <v>2.6688000000000001</v>
      </c>
      <c r="F676" s="24">
        <v>-0.50700000000000001</v>
      </c>
      <c r="G676" s="60" t="s">
        <v>24</v>
      </c>
      <c r="H676" s="67" t="s">
        <v>75</v>
      </c>
    </row>
    <row r="677" spans="2:8" x14ac:dyDescent="0.25">
      <c r="B677" s="33">
        <v>40988</v>
      </c>
      <c r="C677" s="34">
        <v>0.33333333333333331</v>
      </c>
      <c r="D677" s="57">
        <f t="shared" si="10"/>
        <v>40988.333333333336</v>
      </c>
      <c r="E677" s="24">
        <v>2.7233000000000001</v>
      </c>
      <c r="F677" s="24">
        <v>0.69799999999999995</v>
      </c>
      <c r="G677" s="60" t="s">
        <v>24</v>
      </c>
      <c r="H677" s="67" t="s">
        <v>75</v>
      </c>
    </row>
    <row r="678" spans="2:8" x14ac:dyDescent="0.25">
      <c r="B678" s="33">
        <v>40988</v>
      </c>
      <c r="C678" s="34">
        <v>0.58333333333333337</v>
      </c>
      <c r="D678" s="57">
        <f t="shared" si="10"/>
        <v>40988.583333333336</v>
      </c>
      <c r="E678" s="24">
        <v>2.7452000000000001</v>
      </c>
      <c r="F678" s="24">
        <v>1.855</v>
      </c>
      <c r="G678" s="60" t="s">
        <v>24</v>
      </c>
      <c r="H678" s="67" t="s">
        <v>75</v>
      </c>
    </row>
    <row r="679" spans="2:8" x14ac:dyDescent="0.25">
      <c r="B679" s="33">
        <v>40988</v>
      </c>
      <c r="C679" s="34">
        <v>0.83333333333333337</v>
      </c>
      <c r="D679" s="57">
        <f t="shared" ref="D679:D742" si="11">B679+C679</f>
        <v>40988.833333333336</v>
      </c>
      <c r="E679" s="24">
        <v>2.7378999999999998</v>
      </c>
      <c r="F679" s="24">
        <v>2.8519999999999999</v>
      </c>
      <c r="G679" s="60" t="s">
        <v>24</v>
      </c>
      <c r="H679" s="67" t="s">
        <v>75</v>
      </c>
    </row>
    <row r="680" spans="2:8" x14ac:dyDescent="0.25">
      <c r="B680" s="33">
        <v>40989</v>
      </c>
      <c r="C680" s="34">
        <v>8.3333333333333329E-2</v>
      </c>
      <c r="D680" s="57">
        <f t="shared" si="11"/>
        <v>40989.083333333336</v>
      </c>
      <c r="E680" s="24">
        <v>2.7323</v>
      </c>
      <c r="F680" s="24">
        <v>2.9329999999999998</v>
      </c>
      <c r="G680" s="60" t="s">
        <v>24</v>
      </c>
      <c r="H680" s="67" t="s">
        <v>75</v>
      </c>
    </row>
    <row r="681" spans="2:8" x14ac:dyDescent="0.25">
      <c r="B681" s="33">
        <v>40989</v>
      </c>
      <c r="C681" s="34">
        <v>0.33333333333333331</v>
      </c>
      <c r="D681" s="57">
        <f t="shared" si="11"/>
        <v>40989.333333333336</v>
      </c>
      <c r="E681" s="24">
        <v>2.7332000000000001</v>
      </c>
      <c r="F681" s="24">
        <v>3.0550000000000002</v>
      </c>
      <c r="G681" s="60" t="s">
        <v>24</v>
      </c>
      <c r="H681" s="67" t="s">
        <v>75</v>
      </c>
    </row>
    <row r="682" spans="2:8" x14ac:dyDescent="0.25">
      <c r="B682" s="33">
        <v>40989</v>
      </c>
      <c r="C682" s="34">
        <v>0.58333333333333337</v>
      </c>
      <c r="D682" s="57">
        <f t="shared" si="11"/>
        <v>40989.583333333336</v>
      </c>
      <c r="E682" s="24">
        <v>2.6945999999999999</v>
      </c>
      <c r="F682" s="24">
        <v>14.487</v>
      </c>
      <c r="G682" s="60" t="s">
        <v>24</v>
      </c>
      <c r="H682" s="67" t="s">
        <v>75</v>
      </c>
    </row>
    <row r="683" spans="2:8" x14ac:dyDescent="0.25">
      <c r="B683" s="33">
        <v>40989</v>
      </c>
      <c r="C683" s="34">
        <v>0.83333333333333337</v>
      </c>
      <c r="D683" s="57">
        <f t="shared" si="11"/>
        <v>40989.833333333336</v>
      </c>
      <c r="E683" s="24">
        <v>2.5929000000000002</v>
      </c>
      <c r="F683" s="24">
        <v>10.583</v>
      </c>
      <c r="G683" s="60" t="s">
        <v>24</v>
      </c>
      <c r="H683" s="67" t="s">
        <v>75</v>
      </c>
    </row>
    <row r="684" spans="2:8" x14ac:dyDescent="0.25">
      <c r="B684" s="33">
        <v>40990</v>
      </c>
      <c r="C684" s="34">
        <v>8.3333333333333329E-2</v>
      </c>
      <c r="D684" s="57">
        <f t="shared" si="11"/>
        <v>40990.083333333336</v>
      </c>
      <c r="E684" s="24">
        <v>2.5202</v>
      </c>
      <c r="F684" s="24">
        <v>7.3920000000000003</v>
      </c>
      <c r="G684" s="60" t="s">
        <v>24</v>
      </c>
      <c r="H684" s="67" t="s">
        <v>75</v>
      </c>
    </row>
    <row r="685" spans="2:8" x14ac:dyDescent="0.25">
      <c r="B685" s="33">
        <v>40990</v>
      </c>
      <c r="C685" s="34">
        <v>0.33333333333333331</v>
      </c>
      <c r="D685" s="57">
        <f t="shared" si="11"/>
        <v>40990.333333333336</v>
      </c>
      <c r="E685" s="24">
        <v>2.5848</v>
      </c>
      <c r="F685" s="24">
        <v>7.0750000000000002</v>
      </c>
      <c r="G685" s="60" t="s">
        <v>24</v>
      </c>
      <c r="H685" s="67" t="s">
        <v>75</v>
      </c>
    </row>
    <row r="686" spans="2:8" x14ac:dyDescent="0.25">
      <c r="B686" s="33">
        <v>40990</v>
      </c>
      <c r="C686" s="34">
        <v>0.58333333333333337</v>
      </c>
      <c r="D686" s="57">
        <f t="shared" si="11"/>
        <v>40990.583333333336</v>
      </c>
      <c r="E686" s="24">
        <v>2.5424000000000002</v>
      </c>
      <c r="F686" s="24">
        <v>17.193000000000001</v>
      </c>
      <c r="G686" s="60" t="s">
        <v>24</v>
      </c>
      <c r="H686" s="67" t="s">
        <v>75</v>
      </c>
    </row>
    <row r="687" spans="2:8" x14ac:dyDescent="0.25">
      <c r="B687" s="33">
        <v>40990</v>
      </c>
      <c r="C687" s="34">
        <v>0.83333333333333337</v>
      </c>
      <c r="D687" s="57">
        <f t="shared" si="11"/>
        <v>40990.833333333336</v>
      </c>
      <c r="E687" s="24">
        <v>2.4222000000000001</v>
      </c>
      <c r="F687" s="24">
        <v>12.368</v>
      </c>
      <c r="G687" s="60" t="s">
        <v>24</v>
      </c>
      <c r="H687" s="67" t="s">
        <v>75</v>
      </c>
    </row>
    <row r="688" spans="2:8" x14ac:dyDescent="0.25">
      <c r="B688" s="33">
        <v>40991</v>
      </c>
      <c r="C688" s="34">
        <v>8.3333333333333329E-2</v>
      </c>
      <c r="D688" s="57">
        <f t="shared" si="11"/>
        <v>40991.083333333336</v>
      </c>
      <c r="E688" s="24">
        <v>2.4906000000000001</v>
      </c>
      <c r="F688" s="24">
        <v>6.9660000000000002</v>
      </c>
      <c r="G688" s="60" t="s">
        <v>24</v>
      </c>
      <c r="H688" s="67" t="s">
        <v>75</v>
      </c>
    </row>
    <row r="689" spans="2:8" x14ac:dyDescent="0.25">
      <c r="B689" s="33">
        <v>40991</v>
      </c>
      <c r="C689" s="34">
        <v>0.33333333333333331</v>
      </c>
      <c r="D689" s="57">
        <f t="shared" si="11"/>
        <v>40991.333333333336</v>
      </c>
      <c r="E689" s="24">
        <v>2.5356000000000001</v>
      </c>
      <c r="F689" s="24">
        <v>4.4450000000000003</v>
      </c>
      <c r="G689" s="60" t="s">
        <v>24</v>
      </c>
      <c r="H689" s="67" t="s">
        <v>75</v>
      </c>
    </row>
    <row r="690" spans="2:8" x14ac:dyDescent="0.25">
      <c r="B690" s="33">
        <v>40991</v>
      </c>
      <c r="C690" s="34">
        <v>0.58333333333333337</v>
      </c>
      <c r="D690" s="57">
        <f t="shared" si="11"/>
        <v>40991.583333333336</v>
      </c>
      <c r="E690" s="24">
        <v>2.6469999999999998</v>
      </c>
      <c r="F690" s="24">
        <v>14.226000000000001</v>
      </c>
      <c r="G690" s="60" t="s">
        <v>24</v>
      </c>
      <c r="H690" s="67" t="s">
        <v>75</v>
      </c>
    </row>
    <row r="691" spans="2:8" x14ac:dyDescent="0.25">
      <c r="B691" s="33">
        <v>40991</v>
      </c>
      <c r="C691" s="34">
        <v>0.83333333333333337</v>
      </c>
      <c r="D691" s="57">
        <f t="shared" si="11"/>
        <v>40991.833333333336</v>
      </c>
      <c r="E691" s="24">
        <v>2.6928999999999998</v>
      </c>
      <c r="F691" s="24">
        <v>10.414999999999999</v>
      </c>
      <c r="G691" s="60" t="s">
        <v>24</v>
      </c>
      <c r="H691" s="67" t="s">
        <v>75</v>
      </c>
    </row>
    <row r="692" spans="2:8" x14ac:dyDescent="0.25">
      <c r="B692" s="33">
        <v>40992</v>
      </c>
      <c r="C692" s="34">
        <v>8.3333333333333329E-2</v>
      </c>
      <c r="D692" s="57">
        <f t="shared" si="11"/>
        <v>40992.083333333336</v>
      </c>
      <c r="E692" s="24">
        <v>2.649</v>
      </c>
      <c r="F692" s="24">
        <v>3.2709999999999999</v>
      </c>
      <c r="G692" s="60" t="s">
        <v>24</v>
      </c>
      <c r="H692" s="67" t="s">
        <v>75</v>
      </c>
    </row>
    <row r="693" spans="2:8" x14ac:dyDescent="0.25">
      <c r="B693" s="33">
        <v>40992</v>
      </c>
      <c r="C693" s="34">
        <v>0.33333333333333331</v>
      </c>
      <c r="D693" s="57">
        <f t="shared" si="11"/>
        <v>40992.333333333336</v>
      </c>
      <c r="E693" s="24">
        <v>2.6408</v>
      </c>
      <c r="F693" s="24">
        <v>2.8650000000000002</v>
      </c>
      <c r="G693" s="60" t="s">
        <v>24</v>
      </c>
      <c r="H693" s="67" t="s">
        <v>75</v>
      </c>
    </row>
    <row r="694" spans="2:8" x14ac:dyDescent="0.25">
      <c r="B694" s="33">
        <v>40992</v>
      </c>
      <c r="C694" s="34">
        <v>0.58333333333333337</v>
      </c>
      <c r="D694" s="57">
        <f t="shared" si="11"/>
        <v>40992.583333333336</v>
      </c>
      <c r="E694" s="24">
        <v>2.5464000000000002</v>
      </c>
      <c r="F694" s="24">
        <v>16.206</v>
      </c>
      <c r="G694" s="60" t="s">
        <v>24</v>
      </c>
      <c r="H694" s="67" t="s">
        <v>75</v>
      </c>
    </row>
    <row r="695" spans="2:8" x14ac:dyDescent="0.25">
      <c r="B695" s="33">
        <v>40992</v>
      </c>
      <c r="C695" s="34">
        <v>0.83333333333333337</v>
      </c>
      <c r="D695" s="57">
        <f t="shared" si="11"/>
        <v>40992.833333333336</v>
      </c>
      <c r="E695" s="24">
        <v>2.4329000000000001</v>
      </c>
      <c r="F695" s="24">
        <v>12.294</v>
      </c>
      <c r="G695" s="60" t="s">
        <v>24</v>
      </c>
      <c r="H695" s="67" t="s">
        <v>75</v>
      </c>
    </row>
    <row r="696" spans="2:8" x14ac:dyDescent="0.25">
      <c r="B696" s="33">
        <v>40993</v>
      </c>
      <c r="C696" s="34">
        <v>8.3333333333333329E-2</v>
      </c>
      <c r="D696" s="57">
        <f t="shared" si="11"/>
        <v>40993.083333333336</v>
      </c>
      <c r="E696" s="24">
        <v>2.4363999999999999</v>
      </c>
      <c r="F696" s="24">
        <v>5.1669999999999998</v>
      </c>
      <c r="G696" s="60" t="s">
        <v>24</v>
      </c>
      <c r="H696" s="67" t="s">
        <v>75</v>
      </c>
    </row>
    <row r="697" spans="2:8" x14ac:dyDescent="0.25">
      <c r="B697" s="33">
        <v>40993</v>
      </c>
      <c r="C697" s="34">
        <v>0.33333333333333331</v>
      </c>
      <c r="D697" s="57">
        <f t="shared" si="11"/>
        <v>40993.333333333336</v>
      </c>
      <c r="E697" s="24">
        <v>2.4228999999999998</v>
      </c>
      <c r="F697" s="24">
        <v>6.81</v>
      </c>
      <c r="G697" s="60" t="s">
        <v>24</v>
      </c>
      <c r="H697" s="67" t="s">
        <v>75</v>
      </c>
    </row>
    <row r="698" spans="2:8" x14ac:dyDescent="0.25">
      <c r="B698" s="33">
        <v>40993</v>
      </c>
      <c r="C698" s="34">
        <v>0.58333333333333337</v>
      </c>
      <c r="D698" s="57">
        <f t="shared" si="11"/>
        <v>40993.583333333336</v>
      </c>
      <c r="E698" s="24">
        <v>2.3327</v>
      </c>
      <c r="F698" s="24">
        <v>18.457000000000001</v>
      </c>
      <c r="G698" s="60" t="s">
        <v>24</v>
      </c>
      <c r="H698" s="67" t="s">
        <v>75</v>
      </c>
    </row>
    <row r="699" spans="2:8" x14ac:dyDescent="0.25">
      <c r="B699" s="33">
        <v>40993</v>
      </c>
      <c r="C699" s="34">
        <v>0.83333333333333337</v>
      </c>
      <c r="D699" s="57">
        <f t="shared" si="11"/>
        <v>40993.833333333336</v>
      </c>
      <c r="E699" s="24">
        <v>2.2871999999999999</v>
      </c>
      <c r="F699" s="24">
        <v>12.839</v>
      </c>
      <c r="G699" s="60" t="s">
        <v>24</v>
      </c>
      <c r="H699" s="67" t="s">
        <v>75</v>
      </c>
    </row>
    <row r="700" spans="2:8" x14ac:dyDescent="0.25">
      <c r="B700" s="33">
        <v>40994</v>
      </c>
      <c r="C700" s="34">
        <v>8.3333333333333329E-2</v>
      </c>
      <c r="D700" s="57">
        <f t="shared" si="11"/>
        <v>40994.083333333336</v>
      </c>
      <c r="E700" s="24">
        <v>2.3247</v>
      </c>
      <c r="F700" s="24">
        <v>7.899</v>
      </c>
      <c r="G700" s="60" t="s">
        <v>24</v>
      </c>
      <c r="H700" s="67" t="s">
        <v>75</v>
      </c>
    </row>
    <row r="701" spans="2:8" x14ac:dyDescent="0.25">
      <c r="B701" s="33">
        <v>40994</v>
      </c>
      <c r="C701" s="34">
        <v>0.33333333333333331</v>
      </c>
      <c r="D701" s="57">
        <f t="shared" si="11"/>
        <v>40994.333333333336</v>
      </c>
      <c r="E701" s="24">
        <v>2.3220999999999998</v>
      </c>
      <c r="F701" s="24">
        <v>6.2389999999999999</v>
      </c>
      <c r="G701" s="60" t="s">
        <v>24</v>
      </c>
      <c r="H701" s="67" t="s">
        <v>75</v>
      </c>
    </row>
    <row r="702" spans="2:8" x14ac:dyDescent="0.25">
      <c r="B702" s="33">
        <v>40994</v>
      </c>
      <c r="C702" s="34">
        <v>0.58333333333333337</v>
      </c>
      <c r="D702" s="57">
        <f t="shared" si="11"/>
        <v>40994.583333333336</v>
      </c>
      <c r="E702" s="24">
        <v>2.5747</v>
      </c>
      <c r="F702" s="24">
        <v>8.7070000000000007</v>
      </c>
      <c r="G702" s="60" t="s">
        <v>24</v>
      </c>
      <c r="H702" s="67" t="s">
        <v>75</v>
      </c>
    </row>
    <row r="703" spans="2:8" x14ac:dyDescent="0.25">
      <c r="B703" s="33">
        <v>40994</v>
      </c>
      <c r="C703" s="34">
        <v>0.83333333333333337</v>
      </c>
      <c r="D703" s="57">
        <f t="shared" si="11"/>
        <v>40994.833333333336</v>
      </c>
      <c r="E703" s="24">
        <v>2.6267999999999998</v>
      </c>
      <c r="F703" s="24">
        <v>8.2880000000000003</v>
      </c>
      <c r="G703" s="60" t="s">
        <v>24</v>
      </c>
      <c r="H703" s="67" t="s">
        <v>75</v>
      </c>
    </row>
    <row r="704" spans="2:8" x14ac:dyDescent="0.25">
      <c r="B704" s="33">
        <v>40995</v>
      </c>
      <c r="C704" s="34">
        <v>8.3333333333333329E-2</v>
      </c>
      <c r="D704" s="57">
        <f t="shared" si="11"/>
        <v>40995.083333333336</v>
      </c>
      <c r="E704" s="24">
        <v>2.6837</v>
      </c>
      <c r="F704" s="24">
        <v>3.63</v>
      </c>
      <c r="G704" s="60" t="s">
        <v>24</v>
      </c>
      <c r="H704" s="67" t="s">
        <v>75</v>
      </c>
    </row>
    <row r="705" spans="2:8" x14ac:dyDescent="0.25">
      <c r="B705" s="33">
        <v>40995</v>
      </c>
      <c r="C705" s="34">
        <v>0.33333333333333331</v>
      </c>
      <c r="D705" s="57">
        <f t="shared" si="11"/>
        <v>40995.333333333336</v>
      </c>
      <c r="E705" s="24">
        <v>2.7118000000000002</v>
      </c>
      <c r="F705" s="24">
        <v>2.944</v>
      </c>
      <c r="G705" s="60" t="s">
        <v>24</v>
      </c>
      <c r="H705" s="67" t="s">
        <v>75</v>
      </c>
    </row>
    <row r="706" spans="2:8" x14ac:dyDescent="0.25">
      <c r="B706" s="33">
        <v>40995</v>
      </c>
      <c r="C706" s="34">
        <v>0.58333333333333337</v>
      </c>
      <c r="D706" s="57">
        <f t="shared" si="11"/>
        <v>40995.583333333336</v>
      </c>
      <c r="E706" s="24">
        <v>2.6071</v>
      </c>
      <c r="F706" s="24">
        <v>15.169</v>
      </c>
      <c r="G706" s="60" t="s">
        <v>24</v>
      </c>
      <c r="H706" s="67" t="s">
        <v>75</v>
      </c>
    </row>
    <row r="707" spans="2:8" x14ac:dyDescent="0.25">
      <c r="B707" s="33">
        <v>40995</v>
      </c>
      <c r="C707" s="34">
        <v>0.83333333333333337</v>
      </c>
      <c r="D707" s="57">
        <f t="shared" si="11"/>
        <v>40995.833333333336</v>
      </c>
      <c r="E707" s="24">
        <v>2.5019</v>
      </c>
      <c r="F707" s="24">
        <v>10.17</v>
      </c>
      <c r="G707" s="60" t="s">
        <v>24</v>
      </c>
      <c r="H707" s="67" t="s">
        <v>75</v>
      </c>
    </row>
    <row r="708" spans="2:8" x14ac:dyDescent="0.25">
      <c r="B708" s="33">
        <v>40996</v>
      </c>
      <c r="C708" s="34">
        <v>8.3333333333333329E-2</v>
      </c>
      <c r="D708" s="57">
        <f t="shared" si="11"/>
        <v>40996.083333333336</v>
      </c>
      <c r="E708" s="24">
        <v>2.4981</v>
      </c>
      <c r="F708" s="24">
        <v>9.1660000000000004</v>
      </c>
      <c r="G708" s="60" t="s">
        <v>24</v>
      </c>
      <c r="H708" s="67" t="s">
        <v>75</v>
      </c>
    </row>
    <row r="709" spans="2:8" x14ac:dyDescent="0.25">
      <c r="B709" s="33">
        <v>40996</v>
      </c>
      <c r="C709" s="34">
        <v>0.33333333333333331</v>
      </c>
      <c r="D709" s="57">
        <f t="shared" si="11"/>
        <v>40996.333333333336</v>
      </c>
      <c r="E709" s="24">
        <v>2.5392000000000001</v>
      </c>
      <c r="F709" s="24">
        <v>6.7679999999999998</v>
      </c>
      <c r="G709" s="60" t="s">
        <v>24</v>
      </c>
      <c r="H709" s="67" t="s">
        <v>75</v>
      </c>
    </row>
    <row r="710" spans="2:8" x14ac:dyDescent="0.25">
      <c r="B710" s="33">
        <v>40996</v>
      </c>
      <c r="C710" s="34">
        <v>0.58333333333333337</v>
      </c>
      <c r="D710" s="57">
        <f t="shared" si="11"/>
        <v>40996.583333333336</v>
      </c>
      <c r="E710" s="24">
        <v>2.6446999999999998</v>
      </c>
      <c r="F710" s="24">
        <v>8.9260000000000002</v>
      </c>
      <c r="G710" s="60" t="s">
        <v>24</v>
      </c>
      <c r="H710" s="67" t="s">
        <v>75</v>
      </c>
    </row>
    <row r="711" spans="2:8" x14ac:dyDescent="0.25">
      <c r="B711" s="33">
        <v>40996</v>
      </c>
      <c r="C711" s="34">
        <v>0.83333333333333337</v>
      </c>
      <c r="D711" s="57">
        <f t="shared" si="11"/>
        <v>40996.833333333336</v>
      </c>
      <c r="E711" s="24">
        <v>2.6783999999999999</v>
      </c>
      <c r="F711" s="24">
        <v>10.367000000000001</v>
      </c>
      <c r="G711" s="60" t="s">
        <v>24</v>
      </c>
      <c r="H711" s="67" t="s">
        <v>75</v>
      </c>
    </row>
    <row r="712" spans="2:8" x14ac:dyDescent="0.25">
      <c r="B712" s="33">
        <v>40997</v>
      </c>
      <c r="C712" s="34">
        <v>8.3333333333333329E-2</v>
      </c>
      <c r="D712" s="57">
        <f t="shared" si="11"/>
        <v>40997.083333333336</v>
      </c>
      <c r="E712" s="24">
        <v>2.7122999999999999</v>
      </c>
      <c r="F712" s="24">
        <v>3.2759999999999998</v>
      </c>
      <c r="G712" s="60" t="s">
        <v>24</v>
      </c>
      <c r="H712" s="67" t="s">
        <v>75</v>
      </c>
    </row>
    <row r="713" spans="2:8" x14ac:dyDescent="0.25">
      <c r="B713" s="33">
        <v>40997</v>
      </c>
      <c r="C713" s="34">
        <v>0.33333333333333331</v>
      </c>
      <c r="D713" s="57">
        <f t="shared" si="11"/>
        <v>40997.333333333336</v>
      </c>
      <c r="E713" s="24">
        <v>2.7439</v>
      </c>
      <c r="F713" s="24">
        <v>4.4889999999999999</v>
      </c>
      <c r="G713" s="60" t="s">
        <v>24</v>
      </c>
      <c r="H713" s="67" t="s">
        <v>75</v>
      </c>
    </row>
    <row r="714" spans="2:8" x14ac:dyDescent="0.25">
      <c r="B714" s="33">
        <v>40997</v>
      </c>
      <c r="C714" s="34">
        <v>0.58333333333333337</v>
      </c>
      <c r="D714" s="57">
        <f t="shared" si="11"/>
        <v>40997.583333333336</v>
      </c>
      <c r="E714" s="24">
        <v>2.6917</v>
      </c>
      <c r="F714" s="24">
        <v>8.6010000000000009</v>
      </c>
      <c r="G714" s="60" t="s">
        <v>24</v>
      </c>
      <c r="H714" s="67" t="s">
        <v>75</v>
      </c>
    </row>
    <row r="715" spans="2:8" x14ac:dyDescent="0.25">
      <c r="B715" s="33">
        <v>40997</v>
      </c>
      <c r="C715" s="34">
        <v>0.83333333333333337</v>
      </c>
      <c r="D715" s="57">
        <f t="shared" si="11"/>
        <v>40997.833333333336</v>
      </c>
      <c r="E715" s="24">
        <v>2.6273</v>
      </c>
      <c r="F715" s="24">
        <v>7.9509999999999996</v>
      </c>
      <c r="G715" s="60" t="s">
        <v>24</v>
      </c>
      <c r="H715" s="67" t="s">
        <v>75</v>
      </c>
    </row>
    <row r="716" spans="2:8" x14ac:dyDescent="0.25">
      <c r="B716" s="33">
        <v>40998</v>
      </c>
      <c r="C716" s="34">
        <v>8.3333333333333329E-2</v>
      </c>
      <c r="D716" s="57">
        <f t="shared" si="11"/>
        <v>40998.083333333336</v>
      </c>
      <c r="E716" s="24">
        <v>2.5990000000000002</v>
      </c>
      <c r="F716" s="24">
        <v>6.6559999999999997</v>
      </c>
      <c r="G716" s="60" t="s">
        <v>24</v>
      </c>
      <c r="H716" s="67" t="s">
        <v>75</v>
      </c>
    </row>
    <row r="717" spans="2:8" x14ac:dyDescent="0.25">
      <c r="B717" s="33">
        <v>40998</v>
      </c>
      <c r="C717" s="34">
        <v>0.33333333333333331</v>
      </c>
      <c r="D717" s="57">
        <f t="shared" si="11"/>
        <v>40998.333333333336</v>
      </c>
      <c r="E717" s="24">
        <v>2.6082999999999998</v>
      </c>
      <c r="F717" s="24">
        <v>6.6050000000000004</v>
      </c>
      <c r="G717" s="60" t="s">
        <v>24</v>
      </c>
      <c r="H717" s="67" t="s">
        <v>75</v>
      </c>
    </row>
    <row r="718" spans="2:8" x14ac:dyDescent="0.25">
      <c r="B718" s="33">
        <v>40998</v>
      </c>
      <c r="C718" s="34">
        <v>0.58333333333333337</v>
      </c>
      <c r="D718" s="57">
        <f t="shared" si="11"/>
        <v>40998.583333333336</v>
      </c>
      <c r="E718" s="24">
        <v>2.6080000000000001</v>
      </c>
      <c r="F718" s="24">
        <v>9.0719999999999992</v>
      </c>
      <c r="G718" s="60" t="s">
        <v>24</v>
      </c>
      <c r="H718" s="67" t="s">
        <v>75</v>
      </c>
    </row>
    <row r="719" spans="2:8" x14ac:dyDescent="0.25">
      <c r="B719" s="33">
        <v>40998</v>
      </c>
      <c r="C719" s="34">
        <v>0.83333333333333337</v>
      </c>
      <c r="D719" s="57">
        <f t="shared" si="11"/>
        <v>40998.833333333336</v>
      </c>
      <c r="E719" s="24">
        <v>2.512</v>
      </c>
      <c r="F719" s="24">
        <v>8.8970000000000002</v>
      </c>
      <c r="G719" s="60" t="s">
        <v>24</v>
      </c>
      <c r="H719" s="67" t="s">
        <v>75</v>
      </c>
    </row>
    <row r="720" spans="2:8" x14ac:dyDescent="0.25">
      <c r="B720" s="33">
        <v>40999</v>
      </c>
      <c r="C720" s="34">
        <v>8.3333333333333329E-2</v>
      </c>
      <c r="D720" s="57">
        <f t="shared" si="11"/>
        <v>40999.083333333336</v>
      </c>
      <c r="E720" s="24">
        <v>2.4205999999999999</v>
      </c>
      <c r="F720" s="24">
        <v>7.4809999999999999</v>
      </c>
      <c r="G720" s="60" t="s">
        <v>24</v>
      </c>
      <c r="H720" s="67" t="s">
        <v>75</v>
      </c>
    </row>
    <row r="721" spans="2:8" x14ac:dyDescent="0.25">
      <c r="B721" s="33">
        <v>40999</v>
      </c>
      <c r="C721" s="34">
        <v>0.33333333333333331</v>
      </c>
      <c r="D721" s="57">
        <f t="shared" si="11"/>
        <v>40999.333333333336</v>
      </c>
      <c r="E721" s="24">
        <v>2.3334999999999999</v>
      </c>
      <c r="F721" s="24">
        <v>8.4060000000000006</v>
      </c>
      <c r="G721" s="60" t="s">
        <v>24</v>
      </c>
      <c r="H721" s="67" t="s">
        <v>75</v>
      </c>
    </row>
    <row r="722" spans="2:8" x14ac:dyDescent="0.25">
      <c r="B722" s="33">
        <v>40999</v>
      </c>
      <c r="C722" s="34">
        <v>0.58333333333333337</v>
      </c>
      <c r="D722" s="57">
        <f t="shared" si="11"/>
        <v>40999.583333333336</v>
      </c>
      <c r="E722" s="24">
        <v>2.1764000000000001</v>
      </c>
      <c r="F722" s="24">
        <v>18.901</v>
      </c>
      <c r="G722" s="60" t="s">
        <v>24</v>
      </c>
      <c r="H722" s="67" t="s">
        <v>75</v>
      </c>
    </row>
    <row r="723" spans="2:8" x14ac:dyDescent="0.25">
      <c r="B723" s="33">
        <v>40999</v>
      </c>
      <c r="C723" s="34">
        <v>0.83333333333333337</v>
      </c>
      <c r="D723" s="57">
        <f t="shared" si="11"/>
        <v>40999.833333333336</v>
      </c>
      <c r="E723" s="24">
        <v>2.2869000000000002</v>
      </c>
      <c r="F723" s="24">
        <v>11.679</v>
      </c>
      <c r="G723" s="60" t="s">
        <v>24</v>
      </c>
      <c r="H723" s="67" t="s">
        <v>75</v>
      </c>
    </row>
    <row r="724" spans="2:8" x14ac:dyDescent="0.25">
      <c r="B724" s="33">
        <v>41000</v>
      </c>
      <c r="C724" s="34">
        <v>8.3333333333333329E-2</v>
      </c>
      <c r="D724" s="57">
        <f t="shared" si="11"/>
        <v>41000.083333333336</v>
      </c>
      <c r="E724" s="24">
        <v>2.4140999999999999</v>
      </c>
      <c r="F724" s="24">
        <v>7.6529999999999996</v>
      </c>
      <c r="G724" s="60" t="s">
        <v>24</v>
      </c>
      <c r="H724" s="67" t="s">
        <v>75</v>
      </c>
    </row>
    <row r="725" spans="2:8" x14ac:dyDescent="0.25">
      <c r="B725" s="33">
        <v>41000</v>
      </c>
      <c r="C725" s="34">
        <v>0.33333333333333331</v>
      </c>
      <c r="D725" s="57">
        <f t="shared" si="11"/>
        <v>41000.333333333336</v>
      </c>
      <c r="E725" s="24">
        <v>2.5457000000000001</v>
      </c>
      <c r="F725" s="24">
        <v>6.01</v>
      </c>
      <c r="G725" s="60" t="s">
        <v>24</v>
      </c>
      <c r="H725" s="67" t="s">
        <v>75</v>
      </c>
    </row>
    <row r="726" spans="2:8" x14ac:dyDescent="0.25">
      <c r="B726" s="33">
        <v>41000</v>
      </c>
      <c r="C726" s="34">
        <v>0.58333333333333337</v>
      </c>
      <c r="D726" s="57">
        <f t="shared" si="11"/>
        <v>41000.583333333336</v>
      </c>
      <c r="E726" s="24">
        <v>2.6753999999999998</v>
      </c>
      <c r="F726" s="24">
        <v>11.332000000000001</v>
      </c>
      <c r="G726" s="60" t="s">
        <v>24</v>
      </c>
      <c r="H726" s="67" t="s">
        <v>75</v>
      </c>
    </row>
    <row r="727" spans="2:8" x14ac:dyDescent="0.25">
      <c r="B727" s="33">
        <v>41000</v>
      </c>
      <c r="C727" s="34">
        <v>0.83333333333333337</v>
      </c>
      <c r="D727" s="57">
        <f t="shared" si="11"/>
        <v>41000.833333333336</v>
      </c>
      <c r="E727" s="24">
        <v>2.7696999999999998</v>
      </c>
      <c r="F727" s="24">
        <v>7.9820000000000002</v>
      </c>
      <c r="G727" s="60" t="s">
        <v>24</v>
      </c>
      <c r="H727" s="67" t="s">
        <v>75</v>
      </c>
    </row>
    <row r="728" spans="2:8" x14ac:dyDescent="0.25">
      <c r="B728" s="33">
        <v>41001</v>
      </c>
      <c r="C728" s="34">
        <v>8.3333333333333329E-2</v>
      </c>
      <c r="D728" s="57">
        <f t="shared" si="11"/>
        <v>41001.083333333336</v>
      </c>
      <c r="E728" s="24">
        <v>2.8972000000000002</v>
      </c>
      <c r="F728" s="24">
        <v>3.2709999999999999</v>
      </c>
      <c r="G728" s="60" t="s">
        <v>24</v>
      </c>
      <c r="H728" s="67" t="s">
        <v>75</v>
      </c>
    </row>
    <row r="729" spans="2:8" x14ac:dyDescent="0.25">
      <c r="B729" s="33">
        <v>41001</v>
      </c>
      <c r="C729" s="34">
        <v>0.33333333333333331</v>
      </c>
      <c r="D729" s="57">
        <f t="shared" si="11"/>
        <v>41001.333333333336</v>
      </c>
      <c r="E729" s="24">
        <v>2.9883000000000002</v>
      </c>
      <c r="F729" s="24">
        <v>3.1</v>
      </c>
      <c r="G729" s="60" t="s">
        <v>24</v>
      </c>
      <c r="H729" s="67" t="s">
        <v>75</v>
      </c>
    </row>
    <row r="730" spans="2:8" x14ac:dyDescent="0.25">
      <c r="B730" s="33">
        <v>41001</v>
      </c>
      <c r="C730" s="34">
        <v>0.58333333333333337</v>
      </c>
      <c r="D730" s="57">
        <f t="shared" si="11"/>
        <v>41001.583333333336</v>
      </c>
      <c r="E730" s="24">
        <v>2.9525999999999999</v>
      </c>
      <c r="F730" s="24">
        <v>12.8</v>
      </c>
      <c r="G730" s="60" t="s">
        <v>24</v>
      </c>
      <c r="H730" s="67" t="s">
        <v>75</v>
      </c>
    </row>
    <row r="731" spans="2:8" x14ac:dyDescent="0.25">
      <c r="B731" s="33">
        <v>41001</v>
      </c>
      <c r="C731" s="34">
        <v>0.83333333333333337</v>
      </c>
      <c r="D731" s="57">
        <f t="shared" si="11"/>
        <v>41001.833333333336</v>
      </c>
      <c r="E731" s="24">
        <v>2.9026999999999998</v>
      </c>
      <c r="F731" s="24">
        <v>10.106</v>
      </c>
      <c r="G731" s="60" t="s">
        <v>24</v>
      </c>
      <c r="H731" s="67" t="s">
        <v>75</v>
      </c>
    </row>
    <row r="732" spans="2:8" x14ac:dyDescent="0.25">
      <c r="B732" s="33">
        <v>41002</v>
      </c>
      <c r="C732" s="34">
        <v>8.3333333333333329E-2</v>
      </c>
      <c r="D732" s="57">
        <f t="shared" si="11"/>
        <v>41002.083333333336</v>
      </c>
      <c r="E732" s="24">
        <v>2.867</v>
      </c>
      <c r="F732" s="24">
        <v>2.7989999999999999</v>
      </c>
      <c r="G732" s="60" t="s">
        <v>24</v>
      </c>
      <c r="H732" s="67" t="s">
        <v>75</v>
      </c>
    </row>
    <row r="733" spans="2:8" x14ac:dyDescent="0.25">
      <c r="B733" s="33">
        <v>41002</v>
      </c>
      <c r="C733" s="34">
        <v>0.33333333333333331</v>
      </c>
      <c r="D733" s="57">
        <f t="shared" si="11"/>
        <v>41002.333333333336</v>
      </c>
      <c r="E733" s="24">
        <v>2.8195000000000001</v>
      </c>
      <c r="F733" s="24">
        <v>4.0460000000000003</v>
      </c>
      <c r="G733" s="60" t="s">
        <v>24</v>
      </c>
      <c r="H733" s="67" t="s">
        <v>75</v>
      </c>
    </row>
    <row r="734" spans="2:8" x14ac:dyDescent="0.25">
      <c r="B734" s="33">
        <v>41002</v>
      </c>
      <c r="C734" s="34">
        <v>0.58333333333333337</v>
      </c>
      <c r="D734" s="57">
        <f t="shared" si="11"/>
        <v>41002.583333333336</v>
      </c>
      <c r="E734" s="24">
        <v>2.6833999999999998</v>
      </c>
      <c r="F734" s="24">
        <v>13.169</v>
      </c>
      <c r="G734" s="60" t="s">
        <v>24</v>
      </c>
      <c r="H734" s="67" t="s">
        <v>75</v>
      </c>
    </row>
    <row r="735" spans="2:8" x14ac:dyDescent="0.25">
      <c r="B735" s="33">
        <v>41002</v>
      </c>
      <c r="C735" s="34">
        <v>0.83333333333333337</v>
      </c>
      <c r="D735" s="57">
        <f t="shared" si="11"/>
        <v>41002.833333333336</v>
      </c>
      <c r="E735" s="24">
        <v>2.5301999999999998</v>
      </c>
      <c r="F735" s="24">
        <v>12.71</v>
      </c>
      <c r="G735" s="60" t="s">
        <v>24</v>
      </c>
      <c r="H735" s="67" t="s">
        <v>75</v>
      </c>
    </row>
    <row r="736" spans="2:8" x14ac:dyDescent="0.25">
      <c r="B736" s="33">
        <v>41003</v>
      </c>
      <c r="C736" s="34">
        <v>8.3333333333333329E-2</v>
      </c>
      <c r="D736" s="57">
        <f t="shared" si="11"/>
        <v>41003.083333333336</v>
      </c>
      <c r="E736" s="24">
        <v>2.3874</v>
      </c>
      <c r="F736" s="24">
        <v>8.9429999999999996</v>
      </c>
      <c r="G736" s="60" t="s">
        <v>24</v>
      </c>
      <c r="H736" s="67" t="s">
        <v>75</v>
      </c>
    </row>
    <row r="737" spans="1:18" x14ac:dyDescent="0.25">
      <c r="B737" s="33">
        <v>41003</v>
      </c>
      <c r="C737" s="34">
        <v>0.33333333333333331</v>
      </c>
      <c r="D737" s="57">
        <f t="shared" si="11"/>
        <v>41003.333333333336</v>
      </c>
      <c r="E737" s="24">
        <v>2.5533999999999999</v>
      </c>
      <c r="F737" s="24">
        <v>7.6109999999999998</v>
      </c>
      <c r="G737" s="60" t="s">
        <v>24</v>
      </c>
      <c r="H737" s="67" t="s">
        <v>75</v>
      </c>
    </row>
    <row r="738" spans="1:18" x14ac:dyDescent="0.25">
      <c r="B738" s="33">
        <v>41003</v>
      </c>
      <c r="C738" s="34">
        <v>0.58333333333333337</v>
      </c>
      <c r="D738" s="57">
        <f t="shared" si="11"/>
        <v>41003.583333333336</v>
      </c>
      <c r="E738" s="24">
        <v>2.6831999999999998</v>
      </c>
      <c r="F738" s="24">
        <v>13.055</v>
      </c>
      <c r="G738" s="60" t="s">
        <v>24</v>
      </c>
      <c r="H738" s="67" t="s">
        <v>75</v>
      </c>
    </row>
    <row r="739" spans="1:18" x14ac:dyDescent="0.25">
      <c r="B739" s="33">
        <v>41003</v>
      </c>
      <c r="C739" s="34">
        <v>0.83333333333333337</v>
      </c>
      <c r="D739" s="57">
        <f t="shared" si="11"/>
        <v>41003.833333333336</v>
      </c>
      <c r="E739" s="24">
        <v>2.6415000000000002</v>
      </c>
      <c r="F739" s="24">
        <v>7.835</v>
      </c>
      <c r="G739" s="60" t="s">
        <v>24</v>
      </c>
      <c r="H739" s="67" t="s">
        <v>75</v>
      </c>
    </row>
    <row r="740" spans="1:18" x14ac:dyDescent="0.25">
      <c r="B740" s="33">
        <v>41004</v>
      </c>
      <c r="C740" s="34">
        <v>8.3333333333333329E-2</v>
      </c>
      <c r="D740" s="57">
        <f t="shared" si="11"/>
        <v>41004.083333333336</v>
      </c>
      <c r="E740" s="24">
        <v>2.6650999999999998</v>
      </c>
      <c r="F740" s="24">
        <v>2.6339999999999999</v>
      </c>
      <c r="G740" s="60" t="s">
        <v>24</v>
      </c>
      <c r="H740" s="67" t="s">
        <v>75</v>
      </c>
    </row>
    <row r="741" spans="1:18" x14ac:dyDescent="0.25">
      <c r="B741" s="33">
        <v>41004</v>
      </c>
      <c r="C741" s="34">
        <v>0.33333333333333331</v>
      </c>
      <c r="D741" s="57">
        <f t="shared" si="11"/>
        <v>41004.333333333336</v>
      </c>
      <c r="E741" s="24">
        <v>2.6865999999999999</v>
      </c>
      <c r="F741" s="24">
        <v>3.0329999999999999</v>
      </c>
      <c r="G741" s="60" t="s">
        <v>24</v>
      </c>
      <c r="H741" s="67" t="s">
        <v>75</v>
      </c>
    </row>
    <row r="742" spans="1:18" x14ac:dyDescent="0.25">
      <c r="B742" s="33">
        <v>41004</v>
      </c>
      <c r="C742" s="34">
        <v>0.58333333333333337</v>
      </c>
      <c r="D742" s="57">
        <f t="shared" si="11"/>
        <v>41004.583333333336</v>
      </c>
      <c r="E742" s="24">
        <v>2.6223000000000001</v>
      </c>
      <c r="F742" s="24">
        <v>11.981999999999999</v>
      </c>
      <c r="G742" s="60" t="s">
        <v>24</v>
      </c>
      <c r="H742" s="67" t="s">
        <v>75</v>
      </c>
    </row>
    <row r="743" spans="1:18" x14ac:dyDescent="0.25">
      <c r="B743" s="33">
        <v>41004</v>
      </c>
      <c r="C743" s="34">
        <v>0.83333333333333337</v>
      </c>
      <c r="D743" s="57">
        <f t="shared" ref="D743:D806" si="12">B743+C743</f>
        <v>41004.833333333336</v>
      </c>
      <c r="E743" s="24">
        <v>2.5762999999999998</v>
      </c>
      <c r="F743" s="24">
        <v>8.6440000000000001</v>
      </c>
      <c r="G743" s="60" t="s">
        <v>24</v>
      </c>
      <c r="H743" s="67" t="s">
        <v>75</v>
      </c>
    </row>
    <row r="744" spans="1:18" x14ac:dyDescent="0.25">
      <c r="B744" s="33">
        <v>41005</v>
      </c>
      <c r="C744" s="34">
        <v>8.3333333333333329E-2</v>
      </c>
      <c r="D744" s="57">
        <f t="shared" si="12"/>
        <v>41005.083333333336</v>
      </c>
      <c r="E744" s="24">
        <v>2.5916000000000001</v>
      </c>
      <c r="F744" s="24">
        <v>2.4529999999999998</v>
      </c>
      <c r="G744" s="60" t="s">
        <v>24</v>
      </c>
      <c r="H744" s="67" t="s">
        <v>75</v>
      </c>
    </row>
    <row r="745" spans="1:18" x14ac:dyDescent="0.25">
      <c r="A745" s="53"/>
      <c r="B745" s="54">
        <v>41005</v>
      </c>
      <c r="C745" s="55">
        <v>0.33333333333333331</v>
      </c>
      <c r="D745" s="58">
        <f t="shared" si="12"/>
        <v>41005.333333333336</v>
      </c>
      <c r="E745" s="53">
        <v>2.7582</v>
      </c>
      <c r="F745" s="53">
        <v>2.1800000000000002</v>
      </c>
      <c r="G745" s="64" t="s">
        <v>24</v>
      </c>
      <c r="H745" s="67" t="s">
        <v>75</v>
      </c>
      <c r="I745" s="53"/>
      <c r="J745" s="53"/>
      <c r="K745" s="53"/>
      <c r="L745" s="53"/>
      <c r="M745" s="53"/>
      <c r="N745" s="53"/>
      <c r="O745" s="53"/>
      <c r="P745" s="53"/>
      <c r="Q745" s="53"/>
      <c r="R745" s="53"/>
    </row>
    <row r="746" spans="1:18" x14ac:dyDescent="0.25">
      <c r="B746" s="33">
        <v>41005</v>
      </c>
      <c r="C746" s="34">
        <v>0.54166666666666663</v>
      </c>
      <c r="D746" s="59">
        <f t="shared" si="12"/>
        <v>41005.541666666664</v>
      </c>
      <c r="E746" s="24">
        <v>2.8631000000000002</v>
      </c>
      <c r="F746" s="24">
        <v>8.1509999999999998</v>
      </c>
      <c r="G746" s="60" t="s">
        <v>32</v>
      </c>
      <c r="H746" s="67" t="s">
        <v>75</v>
      </c>
    </row>
    <row r="747" spans="1:18" x14ac:dyDescent="0.25">
      <c r="B747" s="33">
        <v>41005</v>
      </c>
      <c r="C747" s="34">
        <v>0.79166666666666663</v>
      </c>
      <c r="D747" s="59">
        <f t="shared" si="12"/>
        <v>41005.791666666664</v>
      </c>
      <c r="E747" s="50">
        <v>2.9083999999999999</v>
      </c>
      <c r="F747" s="50">
        <v>9.9090000000000007</v>
      </c>
      <c r="G747" s="60" t="s">
        <v>32</v>
      </c>
      <c r="H747" s="67" t="s">
        <v>75</v>
      </c>
    </row>
    <row r="748" spans="1:18" x14ac:dyDescent="0.25">
      <c r="B748" s="33">
        <v>41006</v>
      </c>
      <c r="C748" s="34">
        <v>4.1666666666666664E-2</v>
      </c>
      <c r="D748" s="59">
        <f t="shared" si="12"/>
        <v>41006.041666666664</v>
      </c>
      <c r="E748" s="50">
        <v>2.9781</v>
      </c>
      <c r="F748" s="50">
        <v>1.294</v>
      </c>
      <c r="G748" s="60" t="s">
        <v>32</v>
      </c>
      <c r="H748" s="67" t="s">
        <v>75</v>
      </c>
    </row>
    <row r="749" spans="1:18" x14ac:dyDescent="0.25">
      <c r="B749" s="33">
        <v>41006</v>
      </c>
      <c r="C749" s="34">
        <v>0.29166666666666669</v>
      </c>
      <c r="D749" s="59">
        <f t="shared" si="12"/>
        <v>41006.291666666664</v>
      </c>
      <c r="E749" s="50">
        <v>2.9897</v>
      </c>
      <c r="F749" s="50">
        <v>0.59099999999999997</v>
      </c>
      <c r="G749" s="60" t="s">
        <v>32</v>
      </c>
      <c r="H749" s="67" t="s">
        <v>75</v>
      </c>
    </row>
    <row r="750" spans="1:18" x14ac:dyDescent="0.25">
      <c r="B750" s="33">
        <v>41006</v>
      </c>
      <c r="C750" s="34">
        <v>0.54166666666666663</v>
      </c>
      <c r="D750" s="59">
        <f t="shared" si="12"/>
        <v>41006.541666666664</v>
      </c>
      <c r="E750" s="50">
        <v>2.9691999999999998</v>
      </c>
      <c r="F750" s="50">
        <v>10.942</v>
      </c>
      <c r="G750" s="60" t="s">
        <v>32</v>
      </c>
      <c r="H750" s="67" t="s">
        <v>75</v>
      </c>
    </row>
    <row r="751" spans="1:18" x14ac:dyDescent="0.25">
      <c r="B751" s="33">
        <v>41006</v>
      </c>
      <c r="C751" s="34">
        <v>0.79166666666666663</v>
      </c>
      <c r="D751" s="59">
        <f t="shared" si="12"/>
        <v>41006.791666666664</v>
      </c>
      <c r="E751" s="50">
        <v>2.8549000000000002</v>
      </c>
      <c r="F751" s="50">
        <v>16.609000000000002</v>
      </c>
      <c r="G751" s="60" t="s">
        <v>32</v>
      </c>
      <c r="H751" s="67" t="s">
        <v>75</v>
      </c>
    </row>
    <row r="752" spans="1:18" x14ac:dyDescent="0.25">
      <c r="B752" s="33">
        <v>41007</v>
      </c>
      <c r="C752" s="34">
        <v>4.1666666666666664E-2</v>
      </c>
      <c r="D752" s="59">
        <f t="shared" si="12"/>
        <v>41007.041666666664</v>
      </c>
      <c r="E752" s="50">
        <v>2.875</v>
      </c>
      <c r="F752" s="50">
        <v>7.2960000000000003</v>
      </c>
      <c r="G752" s="60" t="s">
        <v>32</v>
      </c>
      <c r="H752" s="67" t="s">
        <v>75</v>
      </c>
    </row>
    <row r="753" spans="2:8" x14ac:dyDescent="0.25">
      <c r="B753" s="33">
        <v>41007</v>
      </c>
      <c r="C753" s="34">
        <v>0.29166666666666669</v>
      </c>
      <c r="D753" s="59">
        <f t="shared" si="12"/>
        <v>41007.291666666664</v>
      </c>
      <c r="E753" s="50">
        <v>2.8822000000000001</v>
      </c>
      <c r="F753" s="50">
        <v>3.9689999999999999</v>
      </c>
      <c r="G753" s="60" t="s">
        <v>32</v>
      </c>
      <c r="H753" s="67" t="s">
        <v>75</v>
      </c>
    </row>
    <row r="754" spans="2:8" x14ac:dyDescent="0.25">
      <c r="B754" s="33">
        <v>41007</v>
      </c>
      <c r="C754" s="34">
        <v>0.54166666666666663</v>
      </c>
      <c r="D754" s="59">
        <f t="shared" si="12"/>
        <v>41007.541666666664</v>
      </c>
      <c r="E754" s="50">
        <v>2.8933</v>
      </c>
      <c r="F754" s="50">
        <v>14.45</v>
      </c>
      <c r="G754" s="60" t="s">
        <v>32</v>
      </c>
      <c r="H754" s="67" t="s">
        <v>75</v>
      </c>
    </row>
    <row r="755" spans="2:8" x14ac:dyDescent="0.25">
      <c r="B755" s="33">
        <v>41007</v>
      </c>
      <c r="C755" s="34">
        <v>0.79166666666666663</v>
      </c>
      <c r="D755" s="59">
        <f t="shared" si="12"/>
        <v>41007.791666666664</v>
      </c>
      <c r="E755" s="50">
        <v>2.7330000000000001</v>
      </c>
      <c r="F755" s="50">
        <v>20.988</v>
      </c>
      <c r="G755" s="60" t="s">
        <v>32</v>
      </c>
      <c r="H755" s="67" t="s">
        <v>75</v>
      </c>
    </row>
    <row r="756" spans="2:8" x14ac:dyDescent="0.25">
      <c r="B756" s="33">
        <v>41008</v>
      </c>
      <c r="C756" s="34">
        <v>4.1666666666666664E-2</v>
      </c>
      <c r="D756" s="59">
        <f t="shared" si="12"/>
        <v>41008.041666666664</v>
      </c>
      <c r="E756" s="50">
        <v>2.7225000000000001</v>
      </c>
      <c r="F756" s="50">
        <v>8.891</v>
      </c>
      <c r="G756" s="60" t="s">
        <v>32</v>
      </c>
      <c r="H756" s="67" t="s">
        <v>75</v>
      </c>
    </row>
    <row r="757" spans="2:8" x14ac:dyDescent="0.25">
      <c r="B757" s="33">
        <v>41008</v>
      </c>
      <c r="C757" s="34">
        <v>0.29166666666666669</v>
      </c>
      <c r="D757" s="59">
        <f t="shared" si="12"/>
        <v>41008.291666666664</v>
      </c>
      <c r="E757" s="50">
        <v>2.71</v>
      </c>
      <c r="F757" s="50">
        <v>4.8680000000000003</v>
      </c>
      <c r="G757" s="60" t="s">
        <v>32</v>
      </c>
      <c r="H757" s="67" t="s">
        <v>75</v>
      </c>
    </row>
    <row r="758" spans="2:8" x14ac:dyDescent="0.25">
      <c r="B758" s="33">
        <v>41008</v>
      </c>
      <c r="C758" s="34">
        <v>0.54166666666666663</v>
      </c>
      <c r="D758" s="59">
        <f t="shared" si="12"/>
        <v>41008.541666666664</v>
      </c>
      <c r="E758" s="50">
        <v>2.7566000000000002</v>
      </c>
      <c r="F758" s="50">
        <v>16.105</v>
      </c>
      <c r="G758" s="60" t="s">
        <v>32</v>
      </c>
      <c r="H758" s="67" t="s">
        <v>75</v>
      </c>
    </row>
    <row r="759" spans="2:8" x14ac:dyDescent="0.25">
      <c r="B759" s="33">
        <v>41008</v>
      </c>
      <c r="C759" s="34">
        <v>0.79166666666666663</v>
      </c>
      <c r="D759" s="59">
        <f t="shared" si="12"/>
        <v>41008.791666666664</v>
      </c>
      <c r="E759" s="50">
        <v>2.6284000000000001</v>
      </c>
      <c r="F759" s="50">
        <v>20.196000000000002</v>
      </c>
      <c r="G759" s="60" t="s">
        <v>32</v>
      </c>
      <c r="H759" s="67" t="s">
        <v>75</v>
      </c>
    </row>
    <row r="760" spans="2:8" x14ac:dyDescent="0.25">
      <c r="B760" s="33">
        <v>41009</v>
      </c>
      <c r="C760" s="34">
        <v>4.1666666666666664E-2</v>
      </c>
      <c r="D760" s="59">
        <f t="shared" si="12"/>
        <v>41009.041666666664</v>
      </c>
      <c r="E760" s="50">
        <v>2.5720999999999998</v>
      </c>
      <c r="F760" s="50">
        <v>9.2919999999999998</v>
      </c>
      <c r="G760" s="60" t="s">
        <v>32</v>
      </c>
      <c r="H760" s="67" t="s">
        <v>75</v>
      </c>
    </row>
    <row r="761" spans="2:8" x14ac:dyDescent="0.25">
      <c r="B761" s="33">
        <v>41009</v>
      </c>
      <c r="C761" s="34">
        <v>0.29166666666666669</v>
      </c>
      <c r="D761" s="59">
        <f t="shared" si="12"/>
        <v>41009.291666666664</v>
      </c>
      <c r="E761" s="50">
        <v>2.5156000000000001</v>
      </c>
      <c r="F761" s="50">
        <v>6.2649999999999997</v>
      </c>
      <c r="G761" s="60" t="s">
        <v>32</v>
      </c>
      <c r="H761" s="67" t="s">
        <v>75</v>
      </c>
    </row>
    <row r="762" spans="2:8" x14ac:dyDescent="0.25">
      <c r="B762" s="33">
        <v>41009</v>
      </c>
      <c r="C762" s="34">
        <v>0.54166666666666663</v>
      </c>
      <c r="D762" s="59">
        <f t="shared" si="12"/>
        <v>41009.541666666664</v>
      </c>
      <c r="E762" s="50">
        <v>2.5263</v>
      </c>
      <c r="F762" s="50">
        <v>18.582000000000001</v>
      </c>
      <c r="G762" s="60" t="s">
        <v>32</v>
      </c>
      <c r="H762" s="67" t="s">
        <v>75</v>
      </c>
    </row>
    <row r="763" spans="2:8" x14ac:dyDescent="0.25">
      <c r="B763" s="33">
        <v>41009</v>
      </c>
      <c r="C763" s="34">
        <v>0.79166666666666663</v>
      </c>
      <c r="D763" s="59">
        <f t="shared" si="12"/>
        <v>41009.791666666664</v>
      </c>
      <c r="E763" s="50">
        <v>2.3567</v>
      </c>
      <c r="F763" s="50">
        <v>22.69</v>
      </c>
      <c r="G763" s="60" t="s">
        <v>32</v>
      </c>
      <c r="H763" s="67" t="s">
        <v>75</v>
      </c>
    </row>
    <row r="764" spans="2:8" x14ac:dyDescent="0.25">
      <c r="B764" s="33">
        <v>41010</v>
      </c>
      <c r="C764" s="34">
        <v>4.1666666666666664E-2</v>
      </c>
      <c r="D764" s="59">
        <f t="shared" si="12"/>
        <v>41010.041666666664</v>
      </c>
      <c r="E764" s="50">
        <v>2.3275000000000001</v>
      </c>
      <c r="F764" s="50">
        <v>10.428000000000001</v>
      </c>
      <c r="G764" s="60" t="s">
        <v>32</v>
      </c>
      <c r="H764" s="67" t="s">
        <v>75</v>
      </c>
    </row>
    <row r="765" spans="2:8" x14ac:dyDescent="0.25">
      <c r="B765" s="33">
        <v>41010</v>
      </c>
      <c r="C765" s="34">
        <v>0.29166666666666669</v>
      </c>
      <c r="D765" s="59">
        <f t="shared" si="12"/>
        <v>41010.291666666664</v>
      </c>
      <c r="E765" s="50">
        <v>2.2787000000000002</v>
      </c>
      <c r="F765" s="50">
        <v>8.625</v>
      </c>
      <c r="G765" s="60" t="s">
        <v>32</v>
      </c>
      <c r="H765" s="67" t="s">
        <v>75</v>
      </c>
    </row>
    <row r="766" spans="2:8" x14ac:dyDescent="0.25">
      <c r="B766" s="33">
        <v>41010</v>
      </c>
      <c r="C766" s="34">
        <v>0.54166666666666663</v>
      </c>
      <c r="D766" s="59">
        <f t="shared" si="12"/>
        <v>41010.541666666664</v>
      </c>
      <c r="E766" s="50">
        <v>2.2682000000000002</v>
      </c>
      <c r="F766" s="50">
        <v>16.686</v>
      </c>
      <c r="G766" s="60" t="s">
        <v>32</v>
      </c>
      <c r="H766" s="67" t="s">
        <v>75</v>
      </c>
    </row>
    <row r="767" spans="2:8" x14ac:dyDescent="0.25">
      <c r="B767" s="33">
        <v>41010</v>
      </c>
      <c r="C767" s="34">
        <v>0.79166666666666663</v>
      </c>
      <c r="D767" s="59">
        <f t="shared" si="12"/>
        <v>41010.791666666664</v>
      </c>
      <c r="E767" s="50">
        <v>2.3892000000000002</v>
      </c>
      <c r="F767" s="50">
        <v>11.319000000000001</v>
      </c>
      <c r="G767" s="60" t="s">
        <v>32</v>
      </c>
      <c r="H767" s="67" t="s">
        <v>75</v>
      </c>
    </row>
    <row r="768" spans="2:8" x14ac:dyDescent="0.25">
      <c r="B768" s="33">
        <v>41011</v>
      </c>
      <c r="C768" s="34">
        <v>4.1666666666666664E-2</v>
      </c>
      <c r="D768" s="59">
        <f t="shared" si="12"/>
        <v>41011.041666666664</v>
      </c>
      <c r="E768" s="50">
        <v>2.4420999999999999</v>
      </c>
      <c r="F768" s="50">
        <v>6.3410000000000002</v>
      </c>
      <c r="G768" s="60" t="s">
        <v>32</v>
      </c>
      <c r="H768" s="67" t="s">
        <v>75</v>
      </c>
    </row>
    <row r="769" spans="2:8" x14ac:dyDescent="0.25">
      <c r="B769" s="33">
        <v>41011</v>
      </c>
      <c r="C769" s="34">
        <v>0.29166666666666669</v>
      </c>
      <c r="D769" s="59">
        <f t="shared" si="12"/>
        <v>41011.291666666664</v>
      </c>
      <c r="E769" s="50">
        <v>2.5337999999999998</v>
      </c>
      <c r="F769" s="50">
        <v>6.077</v>
      </c>
      <c r="G769" s="60" t="s">
        <v>32</v>
      </c>
      <c r="H769" s="67" t="s">
        <v>75</v>
      </c>
    </row>
    <row r="770" spans="2:8" x14ac:dyDescent="0.25">
      <c r="B770" s="33">
        <v>41011</v>
      </c>
      <c r="C770" s="34">
        <v>0.54166666666666663</v>
      </c>
      <c r="D770" s="59">
        <f t="shared" si="12"/>
        <v>41011.541666666664</v>
      </c>
      <c r="E770" s="50">
        <v>2.5649000000000002</v>
      </c>
      <c r="F770" s="50">
        <v>14.951000000000001</v>
      </c>
      <c r="G770" s="60" t="s">
        <v>32</v>
      </c>
      <c r="H770" s="67" t="s">
        <v>75</v>
      </c>
    </row>
    <row r="771" spans="2:8" x14ac:dyDescent="0.25">
      <c r="B771" s="33">
        <v>41011</v>
      </c>
      <c r="C771" s="34">
        <v>0.79166666666666663</v>
      </c>
      <c r="D771" s="59">
        <f t="shared" si="12"/>
        <v>41011.791666666664</v>
      </c>
      <c r="E771" s="50">
        <v>2.5026000000000002</v>
      </c>
      <c r="F771" s="50">
        <v>13.968</v>
      </c>
      <c r="G771" s="60" t="s">
        <v>32</v>
      </c>
      <c r="H771" s="67" t="s">
        <v>75</v>
      </c>
    </row>
    <row r="772" spans="2:8" x14ac:dyDescent="0.25">
      <c r="B772" s="33">
        <v>41012</v>
      </c>
      <c r="C772" s="34">
        <v>4.1666666666666664E-2</v>
      </c>
      <c r="D772" s="59">
        <f t="shared" si="12"/>
        <v>41012.041666666664</v>
      </c>
      <c r="E772" s="50">
        <v>2.5150999999999999</v>
      </c>
      <c r="F772" s="50">
        <v>6.5250000000000004</v>
      </c>
      <c r="G772" s="60" t="s">
        <v>32</v>
      </c>
      <c r="H772" s="67" t="s">
        <v>75</v>
      </c>
    </row>
    <row r="773" spans="2:8" x14ac:dyDescent="0.25">
      <c r="B773" s="33">
        <v>41012</v>
      </c>
      <c r="C773" s="34">
        <v>0.29166666666666669</v>
      </c>
      <c r="D773" s="59">
        <f t="shared" si="12"/>
        <v>41012.291666666664</v>
      </c>
      <c r="E773" s="50">
        <v>2.4984999999999999</v>
      </c>
      <c r="F773" s="50">
        <v>3.9929999999999999</v>
      </c>
      <c r="G773" s="60" t="s">
        <v>32</v>
      </c>
      <c r="H773" s="67" t="s">
        <v>75</v>
      </c>
    </row>
    <row r="774" spans="2:8" x14ac:dyDescent="0.25">
      <c r="B774" s="33">
        <v>41012</v>
      </c>
      <c r="C774" s="34">
        <v>0.54166666666666663</v>
      </c>
      <c r="D774" s="59">
        <f t="shared" si="12"/>
        <v>41012.541666666664</v>
      </c>
      <c r="E774" s="50">
        <v>2.4161999999999999</v>
      </c>
      <c r="F774" s="50">
        <v>14.352</v>
      </c>
      <c r="G774" s="60" t="s">
        <v>32</v>
      </c>
      <c r="H774" s="67" t="s">
        <v>75</v>
      </c>
    </row>
    <row r="775" spans="2:8" x14ac:dyDescent="0.25">
      <c r="B775" s="33">
        <v>41012</v>
      </c>
      <c r="C775" s="34">
        <v>0.79166666666666663</v>
      </c>
      <c r="D775" s="59">
        <f t="shared" si="12"/>
        <v>41012.791666666664</v>
      </c>
      <c r="E775" s="50">
        <v>2.3203999999999998</v>
      </c>
      <c r="F775" s="50">
        <v>12.317</v>
      </c>
      <c r="G775" s="60" t="s">
        <v>32</v>
      </c>
      <c r="H775" s="67" t="s">
        <v>75</v>
      </c>
    </row>
    <row r="776" spans="2:8" x14ac:dyDescent="0.25">
      <c r="B776" s="33">
        <v>41013</v>
      </c>
      <c r="C776" s="34">
        <v>4.1666666666666664E-2</v>
      </c>
      <c r="D776" s="59">
        <f t="shared" si="12"/>
        <v>41013.041666666664</v>
      </c>
      <c r="E776" s="50">
        <v>2.3597999999999999</v>
      </c>
      <c r="F776" s="50">
        <v>7.532</v>
      </c>
      <c r="G776" s="60" t="s">
        <v>32</v>
      </c>
      <c r="H776" s="67" t="s">
        <v>75</v>
      </c>
    </row>
    <row r="777" spans="2:8" x14ac:dyDescent="0.25">
      <c r="B777" s="33">
        <v>41013</v>
      </c>
      <c r="C777" s="34">
        <v>0.29166666666666669</v>
      </c>
      <c r="D777" s="59">
        <f t="shared" si="12"/>
        <v>41013.291666666664</v>
      </c>
      <c r="E777" s="50">
        <v>2.3917000000000002</v>
      </c>
      <c r="F777" s="50">
        <v>6.25</v>
      </c>
      <c r="G777" s="60" t="s">
        <v>32</v>
      </c>
      <c r="H777" s="67" t="s">
        <v>75</v>
      </c>
    </row>
    <row r="778" spans="2:8" x14ac:dyDescent="0.25">
      <c r="B778" s="33">
        <v>41013</v>
      </c>
      <c r="C778" s="34">
        <v>0.54166666666666663</v>
      </c>
      <c r="D778" s="59">
        <f t="shared" si="12"/>
        <v>41013.541666666664</v>
      </c>
      <c r="E778" s="50">
        <v>2.4759000000000002</v>
      </c>
      <c r="F778" s="50">
        <v>14.797000000000001</v>
      </c>
      <c r="G778" s="60" t="s">
        <v>32</v>
      </c>
      <c r="H778" s="67" t="s">
        <v>75</v>
      </c>
    </row>
    <row r="779" spans="2:8" x14ac:dyDescent="0.25">
      <c r="B779" s="33">
        <v>41013</v>
      </c>
      <c r="C779" s="34">
        <v>0.79166666666666663</v>
      </c>
      <c r="D779" s="59">
        <f t="shared" si="12"/>
        <v>41013.791666666664</v>
      </c>
      <c r="E779" s="50">
        <v>2.5030000000000001</v>
      </c>
      <c r="F779" s="50">
        <v>16.469000000000001</v>
      </c>
      <c r="G779" s="60" t="s">
        <v>32</v>
      </c>
      <c r="H779" s="67" t="s">
        <v>75</v>
      </c>
    </row>
    <row r="780" spans="2:8" x14ac:dyDescent="0.25">
      <c r="B780" s="33">
        <v>41014</v>
      </c>
      <c r="C780" s="34">
        <v>4.1666666666666664E-2</v>
      </c>
      <c r="D780" s="59">
        <f t="shared" si="12"/>
        <v>41014.041666666664</v>
      </c>
      <c r="E780" s="50">
        <v>2.6436000000000002</v>
      </c>
      <c r="F780" s="50">
        <v>7.5659999999999998</v>
      </c>
      <c r="G780" s="60" t="s">
        <v>32</v>
      </c>
      <c r="H780" s="67" t="s">
        <v>75</v>
      </c>
    </row>
    <row r="781" spans="2:8" x14ac:dyDescent="0.25">
      <c r="B781" s="33">
        <v>41014</v>
      </c>
      <c r="C781" s="34">
        <v>0.29166666666666669</v>
      </c>
      <c r="D781" s="59">
        <f t="shared" si="12"/>
        <v>41014.291666666664</v>
      </c>
      <c r="E781" s="50">
        <v>2.7555999999999998</v>
      </c>
      <c r="F781" s="50">
        <v>4.4240000000000004</v>
      </c>
      <c r="G781" s="60" t="s">
        <v>32</v>
      </c>
      <c r="H781" s="67" t="s">
        <v>75</v>
      </c>
    </row>
    <row r="782" spans="2:8" x14ac:dyDescent="0.25">
      <c r="B782" s="33">
        <v>41014</v>
      </c>
      <c r="C782" s="34">
        <v>0.54166666666666663</v>
      </c>
      <c r="D782" s="59">
        <f t="shared" si="12"/>
        <v>41014.541666666664</v>
      </c>
      <c r="E782" s="50">
        <v>2.8237999999999999</v>
      </c>
      <c r="F782" s="50">
        <v>12.022</v>
      </c>
      <c r="G782" s="60" t="s">
        <v>32</v>
      </c>
      <c r="H782" s="67" t="s">
        <v>75</v>
      </c>
    </row>
    <row r="783" spans="2:8" x14ac:dyDescent="0.25">
      <c r="B783" s="33">
        <v>41014</v>
      </c>
      <c r="C783" s="34">
        <v>0.79166666666666663</v>
      </c>
      <c r="D783" s="59">
        <f t="shared" si="12"/>
        <v>41014.791666666664</v>
      </c>
      <c r="E783" s="50">
        <v>2.7827000000000002</v>
      </c>
      <c r="F783" s="50">
        <v>15.849</v>
      </c>
      <c r="G783" s="60" t="s">
        <v>32</v>
      </c>
      <c r="H783" s="67" t="s">
        <v>75</v>
      </c>
    </row>
    <row r="784" spans="2:8" x14ac:dyDescent="0.25">
      <c r="B784" s="33">
        <v>41015</v>
      </c>
      <c r="C784" s="34">
        <v>4.1666666666666664E-2</v>
      </c>
      <c r="D784" s="59">
        <f t="shared" si="12"/>
        <v>41015.041666666664</v>
      </c>
      <c r="E784" s="50">
        <v>2.8245</v>
      </c>
      <c r="F784" s="50">
        <v>5.5519999999999996</v>
      </c>
      <c r="G784" s="60" t="s">
        <v>32</v>
      </c>
      <c r="H784" s="67" t="s">
        <v>75</v>
      </c>
    </row>
    <row r="785" spans="2:8" x14ac:dyDescent="0.25">
      <c r="B785" s="33">
        <v>41015</v>
      </c>
      <c r="C785" s="34">
        <v>0.29166666666666669</v>
      </c>
      <c r="D785" s="59">
        <f t="shared" si="12"/>
        <v>41015.291666666664</v>
      </c>
      <c r="E785" s="50">
        <v>2.8121999999999998</v>
      </c>
      <c r="F785" s="50">
        <v>4.4279999999999999</v>
      </c>
      <c r="G785" s="60" t="s">
        <v>32</v>
      </c>
      <c r="H785" s="67" t="s">
        <v>75</v>
      </c>
    </row>
    <row r="786" spans="2:8" x14ac:dyDescent="0.25">
      <c r="B786" s="33">
        <v>41015</v>
      </c>
      <c r="C786" s="34">
        <v>0.54166666666666663</v>
      </c>
      <c r="D786" s="59">
        <f t="shared" si="12"/>
        <v>41015.541666666664</v>
      </c>
      <c r="E786" s="50">
        <v>2.8921000000000001</v>
      </c>
      <c r="F786" s="50">
        <v>12.499000000000001</v>
      </c>
      <c r="G786" s="60" t="s">
        <v>32</v>
      </c>
      <c r="H786" s="67" t="s">
        <v>75</v>
      </c>
    </row>
    <row r="787" spans="2:8" x14ac:dyDescent="0.25">
      <c r="B787" s="33">
        <v>41015</v>
      </c>
      <c r="C787" s="34">
        <v>0.79166666666666663</v>
      </c>
      <c r="D787" s="59">
        <f t="shared" si="12"/>
        <v>41015.791666666664</v>
      </c>
      <c r="E787" s="50">
        <v>2.8132000000000001</v>
      </c>
      <c r="F787" s="50">
        <v>13.2</v>
      </c>
      <c r="G787" s="60" t="s">
        <v>32</v>
      </c>
      <c r="H787" s="67" t="s">
        <v>75</v>
      </c>
    </row>
    <row r="788" spans="2:8" x14ac:dyDescent="0.25">
      <c r="B788" s="33">
        <v>41016</v>
      </c>
      <c r="C788" s="34">
        <v>4.1666666666666664E-2</v>
      </c>
      <c r="D788" s="59">
        <f t="shared" si="12"/>
        <v>41016.041666666664</v>
      </c>
      <c r="E788" s="50">
        <v>2.8445</v>
      </c>
      <c r="F788" s="50">
        <v>7.8970000000000002</v>
      </c>
      <c r="G788" s="60" t="s">
        <v>32</v>
      </c>
      <c r="H788" s="67" t="s">
        <v>75</v>
      </c>
    </row>
    <row r="789" spans="2:8" x14ac:dyDescent="0.25">
      <c r="B789" s="33">
        <v>41016</v>
      </c>
      <c r="C789" s="34">
        <v>0.29166666666666669</v>
      </c>
      <c r="D789" s="59">
        <f t="shared" si="12"/>
        <v>41016.291666666664</v>
      </c>
      <c r="E789" s="50">
        <v>2.8624999999999998</v>
      </c>
      <c r="F789" s="50">
        <v>6.5650000000000004</v>
      </c>
      <c r="G789" s="60" t="s">
        <v>32</v>
      </c>
      <c r="H789" s="67" t="s">
        <v>75</v>
      </c>
    </row>
    <row r="790" spans="2:8" x14ac:dyDescent="0.25">
      <c r="B790" s="33">
        <v>41016</v>
      </c>
      <c r="C790" s="34">
        <v>0.54166666666666663</v>
      </c>
      <c r="D790" s="59">
        <f t="shared" si="12"/>
        <v>41016.541666666664</v>
      </c>
      <c r="E790" s="50">
        <v>2.8843999999999999</v>
      </c>
      <c r="F790" s="50">
        <v>16.675000000000001</v>
      </c>
      <c r="G790" s="60" t="s">
        <v>32</v>
      </c>
      <c r="H790" s="67" t="s">
        <v>75</v>
      </c>
    </row>
    <row r="791" spans="2:8" x14ac:dyDescent="0.25">
      <c r="B791" s="33">
        <v>41016</v>
      </c>
      <c r="C791" s="34">
        <v>0.79166666666666663</v>
      </c>
      <c r="D791" s="59">
        <f t="shared" si="12"/>
        <v>41016.791666666664</v>
      </c>
      <c r="E791" s="50">
        <v>2.6869000000000001</v>
      </c>
      <c r="F791" s="50">
        <v>16.198</v>
      </c>
      <c r="G791" s="60" t="s">
        <v>32</v>
      </c>
      <c r="H791" s="67" t="s">
        <v>75</v>
      </c>
    </row>
    <row r="792" spans="2:8" x14ac:dyDescent="0.25">
      <c r="B792" s="33">
        <v>41017</v>
      </c>
      <c r="C792" s="34">
        <v>4.1666666666666664E-2</v>
      </c>
      <c r="D792" s="59">
        <f t="shared" si="12"/>
        <v>41017.041666666664</v>
      </c>
      <c r="E792" s="50">
        <v>2.7275</v>
      </c>
      <c r="F792" s="50">
        <v>9.7989999999999995</v>
      </c>
      <c r="G792" s="60" t="s">
        <v>32</v>
      </c>
      <c r="H792" s="67" t="s">
        <v>75</v>
      </c>
    </row>
    <row r="793" spans="2:8" x14ac:dyDescent="0.25">
      <c r="B793" s="33">
        <v>41017</v>
      </c>
      <c r="C793" s="34">
        <v>0.29166666666666669</v>
      </c>
      <c r="D793" s="59">
        <f t="shared" si="12"/>
        <v>41017.291666666664</v>
      </c>
      <c r="E793" s="50">
        <v>2.7622</v>
      </c>
      <c r="F793" s="50">
        <v>8.0709999999999997</v>
      </c>
      <c r="G793" s="60" t="s">
        <v>32</v>
      </c>
      <c r="H793" s="67" t="s">
        <v>75</v>
      </c>
    </row>
    <row r="794" spans="2:8" x14ac:dyDescent="0.25">
      <c r="B794" s="33">
        <v>41017</v>
      </c>
      <c r="C794" s="34">
        <v>0.54166666666666663</v>
      </c>
      <c r="D794" s="59">
        <f t="shared" si="12"/>
        <v>41017.541666666664</v>
      </c>
      <c r="E794" s="50">
        <v>2.7860999999999998</v>
      </c>
      <c r="F794" s="50">
        <v>16.295000000000002</v>
      </c>
      <c r="G794" s="60" t="s">
        <v>32</v>
      </c>
      <c r="H794" s="67" t="s">
        <v>75</v>
      </c>
    </row>
    <row r="795" spans="2:8" x14ac:dyDescent="0.25">
      <c r="B795" s="33">
        <v>41017</v>
      </c>
      <c r="C795" s="34">
        <v>0.79166666666666663</v>
      </c>
      <c r="D795" s="59">
        <f t="shared" si="12"/>
        <v>41017.791666666664</v>
      </c>
      <c r="E795" s="50">
        <v>2.7603</v>
      </c>
      <c r="F795" s="50">
        <v>16.077999999999999</v>
      </c>
      <c r="G795" s="60" t="s">
        <v>32</v>
      </c>
      <c r="H795" s="67" t="s">
        <v>75</v>
      </c>
    </row>
    <row r="796" spans="2:8" x14ac:dyDescent="0.25">
      <c r="B796" s="33">
        <v>41018</v>
      </c>
      <c r="C796" s="34">
        <v>4.1666666666666664E-2</v>
      </c>
      <c r="D796" s="59">
        <f t="shared" si="12"/>
        <v>41018.041666666664</v>
      </c>
      <c r="E796" s="50">
        <v>2.7582</v>
      </c>
      <c r="F796" s="50">
        <v>6.5529999999999999</v>
      </c>
      <c r="G796" s="60" t="s">
        <v>32</v>
      </c>
      <c r="H796" s="67" t="s">
        <v>75</v>
      </c>
    </row>
    <row r="797" spans="2:8" x14ac:dyDescent="0.25">
      <c r="B797" s="33">
        <v>41018</v>
      </c>
      <c r="C797" s="34">
        <v>0.29166666666666669</v>
      </c>
      <c r="D797" s="59">
        <f t="shared" si="12"/>
        <v>41018.291666666664</v>
      </c>
      <c r="E797" s="50">
        <v>2.7964000000000002</v>
      </c>
      <c r="F797" s="50">
        <v>7.3810000000000002</v>
      </c>
      <c r="G797" s="60" t="s">
        <v>32</v>
      </c>
      <c r="H797" s="67" t="s">
        <v>75</v>
      </c>
    </row>
    <row r="798" spans="2:8" x14ac:dyDescent="0.25">
      <c r="B798" s="33">
        <v>41018</v>
      </c>
      <c r="C798" s="34">
        <v>0.54166666666666663</v>
      </c>
      <c r="D798" s="59">
        <f t="shared" si="12"/>
        <v>41018.541666666664</v>
      </c>
      <c r="E798" s="50">
        <v>2.9011999999999998</v>
      </c>
      <c r="F798" s="50">
        <v>13.093999999999999</v>
      </c>
      <c r="G798" s="60" t="s">
        <v>32</v>
      </c>
      <c r="H798" s="67" t="s">
        <v>75</v>
      </c>
    </row>
    <row r="799" spans="2:8" x14ac:dyDescent="0.25">
      <c r="B799" s="33">
        <v>41018</v>
      </c>
      <c r="C799" s="34">
        <v>0.79166666666666663</v>
      </c>
      <c r="D799" s="59">
        <f t="shared" si="12"/>
        <v>41018.791666666664</v>
      </c>
      <c r="E799" s="50">
        <v>2.8788</v>
      </c>
      <c r="F799" s="50">
        <v>16.134</v>
      </c>
      <c r="G799" s="60" t="s">
        <v>32</v>
      </c>
      <c r="H799" s="67" t="s">
        <v>75</v>
      </c>
    </row>
    <row r="800" spans="2:8" x14ac:dyDescent="0.25">
      <c r="B800" s="33">
        <v>41019</v>
      </c>
      <c r="C800" s="34">
        <v>4.1666666666666664E-2</v>
      </c>
      <c r="D800" s="59">
        <f t="shared" si="12"/>
        <v>41019.041666666664</v>
      </c>
      <c r="E800" s="50">
        <v>2.9197000000000002</v>
      </c>
      <c r="F800" s="50">
        <v>11.3</v>
      </c>
      <c r="G800" s="60" t="s">
        <v>32</v>
      </c>
      <c r="H800" s="67" t="s">
        <v>75</v>
      </c>
    </row>
    <row r="801" spans="2:8" x14ac:dyDescent="0.25">
      <c r="B801" s="33">
        <v>41019</v>
      </c>
      <c r="C801" s="34">
        <v>0.29166666666666669</v>
      </c>
      <c r="D801" s="59">
        <f t="shared" si="12"/>
        <v>41019.291666666664</v>
      </c>
      <c r="E801" s="50">
        <v>2.9318</v>
      </c>
      <c r="F801" s="50">
        <v>9.8859999999999992</v>
      </c>
      <c r="G801" s="60" t="s">
        <v>32</v>
      </c>
      <c r="H801" s="67" t="s">
        <v>75</v>
      </c>
    </row>
    <row r="802" spans="2:8" x14ac:dyDescent="0.25">
      <c r="B802" s="33">
        <v>41019</v>
      </c>
      <c r="C802" s="34">
        <v>0.54166666666666663</v>
      </c>
      <c r="D802" s="59">
        <f t="shared" si="12"/>
        <v>41019.541666666664</v>
      </c>
      <c r="E802" s="50">
        <v>2.9506999999999999</v>
      </c>
      <c r="F802" s="50">
        <v>19.483000000000001</v>
      </c>
      <c r="G802" s="60" t="s">
        <v>32</v>
      </c>
      <c r="H802" s="67" t="s">
        <v>75</v>
      </c>
    </row>
    <row r="803" spans="2:8" x14ac:dyDescent="0.25">
      <c r="B803" s="33">
        <v>41019</v>
      </c>
      <c r="C803" s="34">
        <v>0.79166666666666663</v>
      </c>
      <c r="D803" s="59">
        <f t="shared" si="12"/>
        <v>41019.791666666664</v>
      </c>
      <c r="E803" s="50">
        <v>2.8302999999999998</v>
      </c>
      <c r="F803" s="50">
        <v>23.228000000000002</v>
      </c>
      <c r="G803" s="60" t="s">
        <v>32</v>
      </c>
      <c r="H803" s="67" t="s">
        <v>75</v>
      </c>
    </row>
    <row r="804" spans="2:8" x14ac:dyDescent="0.25">
      <c r="B804" s="33">
        <v>41020</v>
      </c>
      <c r="C804" s="34">
        <v>4.1666666666666664E-2</v>
      </c>
      <c r="D804" s="59">
        <f t="shared" si="12"/>
        <v>41020.041666666664</v>
      </c>
      <c r="E804" s="50">
        <v>2.8393999999999999</v>
      </c>
      <c r="F804" s="50">
        <v>12.153</v>
      </c>
      <c r="G804" s="60" t="s">
        <v>32</v>
      </c>
      <c r="H804" s="67" t="s">
        <v>75</v>
      </c>
    </row>
    <row r="805" spans="2:8" x14ac:dyDescent="0.25">
      <c r="B805" s="33">
        <v>41020</v>
      </c>
      <c r="C805" s="34">
        <v>0.29166666666666669</v>
      </c>
      <c r="D805" s="59">
        <f t="shared" si="12"/>
        <v>41020.291666666664</v>
      </c>
      <c r="E805" s="50">
        <v>2.8380999999999998</v>
      </c>
      <c r="F805" s="50">
        <v>9.9789999999999992</v>
      </c>
      <c r="G805" s="60" t="s">
        <v>32</v>
      </c>
      <c r="H805" s="67" t="s">
        <v>75</v>
      </c>
    </row>
    <row r="806" spans="2:8" x14ac:dyDescent="0.25">
      <c r="B806" s="33">
        <v>41020</v>
      </c>
      <c r="C806" s="34">
        <v>0.54166666666666663</v>
      </c>
      <c r="D806" s="59">
        <f t="shared" si="12"/>
        <v>41020.541666666664</v>
      </c>
      <c r="E806" s="50">
        <v>2.8683000000000001</v>
      </c>
      <c r="F806" s="50">
        <v>23.042999999999999</v>
      </c>
      <c r="G806" s="60" t="s">
        <v>32</v>
      </c>
      <c r="H806" s="67" t="s">
        <v>75</v>
      </c>
    </row>
    <row r="807" spans="2:8" x14ac:dyDescent="0.25">
      <c r="B807" s="33">
        <v>41020</v>
      </c>
      <c r="C807" s="34">
        <v>0.79166666666666663</v>
      </c>
      <c r="D807" s="59">
        <f t="shared" ref="D807:D870" si="13">B807+C807</f>
        <v>41020.791666666664</v>
      </c>
      <c r="E807" s="50">
        <v>2.7618999999999998</v>
      </c>
      <c r="F807" s="50">
        <v>26.466000000000001</v>
      </c>
      <c r="G807" s="60" t="s">
        <v>32</v>
      </c>
      <c r="H807" s="67" t="s">
        <v>75</v>
      </c>
    </row>
    <row r="808" spans="2:8" x14ac:dyDescent="0.25">
      <c r="B808" s="33">
        <v>41021</v>
      </c>
      <c r="C808" s="34">
        <v>4.1666666666666664E-2</v>
      </c>
      <c r="D808" s="59">
        <f t="shared" si="13"/>
        <v>41021.041666666664</v>
      </c>
      <c r="E808" s="50">
        <v>2.7747999999999999</v>
      </c>
      <c r="F808" s="50">
        <v>12.786</v>
      </c>
      <c r="G808" s="60" t="s">
        <v>32</v>
      </c>
      <c r="H808" s="67" t="s">
        <v>75</v>
      </c>
    </row>
    <row r="809" spans="2:8" x14ac:dyDescent="0.25">
      <c r="B809" s="33">
        <v>41021</v>
      </c>
      <c r="C809" s="34">
        <v>0.29166666666666669</v>
      </c>
      <c r="D809" s="59">
        <f t="shared" si="13"/>
        <v>41021.291666666664</v>
      </c>
      <c r="E809" s="50">
        <v>2.7787999999999999</v>
      </c>
      <c r="F809" s="50">
        <v>10.114000000000001</v>
      </c>
      <c r="G809" s="60" t="s">
        <v>32</v>
      </c>
      <c r="H809" s="67" t="s">
        <v>75</v>
      </c>
    </row>
    <row r="810" spans="2:8" x14ac:dyDescent="0.25">
      <c r="B810" s="33">
        <v>41021</v>
      </c>
      <c r="C810" s="34">
        <v>0.54166666666666663</v>
      </c>
      <c r="D810" s="59">
        <f t="shared" si="13"/>
        <v>41021.541666666664</v>
      </c>
      <c r="E810" s="50">
        <v>2.7784</v>
      </c>
      <c r="F810" s="50">
        <v>23.111999999999998</v>
      </c>
      <c r="G810" s="60" t="s">
        <v>32</v>
      </c>
      <c r="H810" s="67" t="s">
        <v>75</v>
      </c>
    </row>
    <row r="811" spans="2:8" x14ac:dyDescent="0.25">
      <c r="B811" s="33">
        <v>41021</v>
      </c>
      <c r="C811" s="34">
        <v>0.79166666666666663</v>
      </c>
      <c r="D811" s="59">
        <f t="shared" si="13"/>
        <v>41021.791666666664</v>
      </c>
      <c r="E811" s="50">
        <v>2.6520000000000001</v>
      </c>
      <c r="F811" s="50">
        <v>30.353000000000002</v>
      </c>
      <c r="G811" s="60" t="s">
        <v>32</v>
      </c>
      <c r="H811" s="67" t="s">
        <v>75</v>
      </c>
    </row>
    <row r="812" spans="2:8" x14ac:dyDescent="0.25">
      <c r="B812" s="33">
        <v>41022</v>
      </c>
      <c r="C812" s="34">
        <v>4.1666666666666664E-2</v>
      </c>
      <c r="D812" s="59">
        <f t="shared" si="13"/>
        <v>41022.041666666664</v>
      </c>
      <c r="E812" s="50">
        <v>2.6432000000000002</v>
      </c>
      <c r="F812" s="50">
        <v>17.047000000000001</v>
      </c>
      <c r="G812" s="60" t="s">
        <v>32</v>
      </c>
      <c r="H812" s="67" t="s">
        <v>75</v>
      </c>
    </row>
    <row r="813" spans="2:8" x14ac:dyDescent="0.25">
      <c r="B813" s="33">
        <v>41022</v>
      </c>
      <c r="C813" s="34">
        <v>0.29166666666666669</v>
      </c>
      <c r="D813" s="59">
        <f t="shared" si="13"/>
        <v>41022.291666666664</v>
      </c>
      <c r="E813" s="50">
        <v>2.6583999999999999</v>
      </c>
      <c r="F813" s="50">
        <v>14.884</v>
      </c>
      <c r="G813" s="60" t="s">
        <v>32</v>
      </c>
      <c r="H813" s="67" t="s">
        <v>75</v>
      </c>
    </row>
    <row r="814" spans="2:8" x14ac:dyDescent="0.25">
      <c r="B814" s="33">
        <v>41022</v>
      </c>
      <c r="C814" s="34">
        <v>0.54166666666666663</v>
      </c>
      <c r="D814" s="59">
        <f t="shared" si="13"/>
        <v>41022.541666666664</v>
      </c>
      <c r="E814" s="50">
        <v>2.669</v>
      </c>
      <c r="F814" s="50">
        <v>26.501999999999999</v>
      </c>
      <c r="G814" s="60" t="s">
        <v>32</v>
      </c>
      <c r="H814" s="67" t="s">
        <v>75</v>
      </c>
    </row>
    <row r="815" spans="2:8" x14ac:dyDescent="0.25">
      <c r="B815" s="33">
        <v>41022</v>
      </c>
      <c r="C815" s="34">
        <v>0.79166666666666663</v>
      </c>
      <c r="D815" s="59">
        <f t="shared" si="13"/>
        <v>41022.791666666664</v>
      </c>
      <c r="E815" s="50">
        <v>2.5527000000000002</v>
      </c>
      <c r="F815" s="50">
        <v>23.242999999999999</v>
      </c>
      <c r="G815" s="60" t="s">
        <v>32</v>
      </c>
      <c r="H815" s="67" t="s">
        <v>75</v>
      </c>
    </row>
    <row r="816" spans="2:8" x14ac:dyDescent="0.25">
      <c r="B816" s="33">
        <v>41023</v>
      </c>
      <c r="C816" s="34">
        <v>4.1666666666666664E-2</v>
      </c>
      <c r="D816" s="59">
        <f t="shared" si="13"/>
        <v>41023.041666666664</v>
      </c>
      <c r="E816" s="50">
        <v>2.6173000000000002</v>
      </c>
      <c r="F816" s="50">
        <v>17.013999999999999</v>
      </c>
      <c r="G816" s="60" t="s">
        <v>32</v>
      </c>
      <c r="H816" s="67" t="s">
        <v>75</v>
      </c>
    </row>
    <row r="817" spans="2:8" x14ac:dyDescent="0.25">
      <c r="B817" s="33">
        <v>41023</v>
      </c>
      <c r="C817" s="34">
        <v>0.29166666666666669</v>
      </c>
      <c r="D817" s="59">
        <f t="shared" si="13"/>
        <v>41023.291666666664</v>
      </c>
      <c r="E817" s="50">
        <v>2.6139999999999999</v>
      </c>
      <c r="F817" s="50">
        <v>14.536</v>
      </c>
      <c r="G817" s="60" t="s">
        <v>32</v>
      </c>
      <c r="H817" s="67" t="s">
        <v>75</v>
      </c>
    </row>
    <row r="818" spans="2:8" x14ac:dyDescent="0.25">
      <c r="B818" s="33">
        <v>41023</v>
      </c>
      <c r="C818" s="34">
        <v>0.54166666666666663</v>
      </c>
      <c r="D818" s="59">
        <f t="shared" si="13"/>
        <v>41023.541666666664</v>
      </c>
      <c r="E818" s="50">
        <v>2.6331000000000002</v>
      </c>
      <c r="F818" s="50">
        <v>25.37</v>
      </c>
      <c r="G818" s="60" t="s">
        <v>32</v>
      </c>
      <c r="H818" s="67" t="s">
        <v>75</v>
      </c>
    </row>
    <row r="819" spans="2:8" x14ac:dyDescent="0.25">
      <c r="B819" s="33">
        <v>41023</v>
      </c>
      <c r="C819" s="34">
        <v>0.79166666666666663</v>
      </c>
      <c r="D819" s="59">
        <f t="shared" si="13"/>
        <v>41023.791666666664</v>
      </c>
      <c r="E819" s="50">
        <v>2.5649000000000002</v>
      </c>
      <c r="F819" s="50">
        <v>22.946999999999999</v>
      </c>
      <c r="G819" s="60" t="s">
        <v>32</v>
      </c>
      <c r="H819" s="67" t="s">
        <v>75</v>
      </c>
    </row>
    <row r="820" spans="2:8" x14ac:dyDescent="0.25">
      <c r="B820" s="33">
        <v>41024</v>
      </c>
      <c r="C820" s="34">
        <v>4.1666666666666664E-2</v>
      </c>
      <c r="D820" s="59">
        <f t="shared" si="13"/>
        <v>41024.041666666664</v>
      </c>
      <c r="E820" s="50">
        <v>2.6052</v>
      </c>
      <c r="F820" s="50">
        <v>13.747999999999999</v>
      </c>
      <c r="G820" s="60" t="s">
        <v>32</v>
      </c>
      <c r="H820" s="67" t="s">
        <v>75</v>
      </c>
    </row>
    <row r="821" spans="2:8" x14ac:dyDescent="0.25">
      <c r="B821" s="33">
        <v>41024</v>
      </c>
      <c r="C821" s="34">
        <v>0.29166666666666669</v>
      </c>
      <c r="D821" s="59">
        <f t="shared" si="13"/>
        <v>41024.291666666664</v>
      </c>
      <c r="E821" s="50">
        <v>2.6461000000000001</v>
      </c>
      <c r="F821" s="50">
        <v>12.465999999999999</v>
      </c>
      <c r="G821" s="60" t="s">
        <v>32</v>
      </c>
      <c r="H821" s="67" t="s">
        <v>75</v>
      </c>
    </row>
    <row r="822" spans="2:8" x14ac:dyDescent="0.25">
      <c r="B822" s="33">
        <v>41024</v>
      </c>
      <c r="C822" s="34">
        <v>0.54166666666666663</v>
      </c>
      <c r="D822" s="59">
        <f t="shared" si="13"/>
        <v>41024.541666666664</v>
      </c>
      <c r="E822" s="50">
        <v>2.6065999999999998</v>
      </c>
      <c r="F822" s="50">
        <v>24.113</v>
      </c>
      <c r="G822" s="60" t="s">
        <v>32</v>
      </c>
      <c r="H822" s="67" t="s">
        <v>75</v>
      </c>
    </row>
    <row r="823" spans="2:8" x14ac:dyDescent="0.25">
      <c r="B823" s="33">
        <v>41024</v>
      </c>
      <c r="C823" s="34">
        <v>0.79166666666666663</v>
      </c>
      <c r="D823" s="59">
        <f t="shared" si="13"/>
        <v>41024.791666666664</v>
      </c>
      <c r="E823" s="50">
        <v>2.5320999999999998</v>
      </c>
      <c r="F823" s="50">
        <v>20.22</v>
      </c>
      <c r="G823" s="60" t="s">
        <v>32</v>
      </c>
      <c r="H823" s="67" t="s">
        <v>75</v>
      </c>
    </row>
    <row r="824" spans="2:8" x14ac:dyDescent="0.25">
      <c r="B824" s="33">
        <v>41025</v>
      </c>
      <c r="C824" s="34">
        <v>4.1666666666666664E-2</v>
      </c>
      <c r="D824" s="59">
        <f t="shared" si="13"/>
        <v>41025.041666666664</v>
      </c>
      <c r="E824" s="50">
        <v>2.4441999999999999</v>
      </c>
      <c r="F824" s="50">
        <v>14.14</v>
      </c>
      <c r="G824" s="60" t="s">
        <v>32</v>
      </c>
      <c r="H824" s="67" t="s">
        <v>75</v>
      </c>
    </row>
    <row r="825" spans="2:8" x14ac:dyDescent="0.25">
      <c r="B825" s="33">
        <v>41025</v>
      </c>
      <c r="C825" s="34">
        <v>0.29166666666666669</v>
      </c>
      <c r="D825" s="59">
        <f t="shared" si="13"/>
        <v>41025.291666666664</v>
      </c>
      <c r="E825" s="50">
        <v>2.3527</v>
      </c>
      <c r="F825" s="50">
        <v>12.743</v>
      </c>
      <c r="G825" s="60" t="s">
        <v>32</v>
      </c>
      <c r="H825" s="67" t="s">
        <v>75</v>
      </c>
    </row>
    <row r="826" spans="2:8" x14ac:dyDescent="0.25">
      <c r="B826" s="33">
        <v>41025</v>
      </c>
      <c r="C826" s="34">
        <v>0.54166666666666663</v>
      </c>
      <c r="D826" s="59">
        <f t="shared" si="13"/>
        <v>41025.541666666664</v>
      </c>
      <c r="E826" s="50">
        <v>2.3445</v>
      </c>
      <c r="F826" s="50">
        <v>12.875</v>
      </c>
      <c r="G826" s="60" t="s">
        <v>32</v>
      </c>
      <c r="H826" s="67" t="s">
        <v>75</v>
      </c>
    </row>
    <row r="827" spans="2:8" x14ac:dyDescent="0.25">
      <c r="B827" s="33">
        <v>41025</v>
      </c>
      <c r="C827" s="34">
        <v>0.79166666666666663</v>
      </c>
      <c r="D827" s="59">
        <f t="shared" si="13"/>
        <v>41025.791666666664</v>
      </c>
      <c r="E827" s="50">
        <v>2.4794</v>
      </c>
      <c r="F827" s="50">
        <v>11.398</v>
      </c>
      <c r="G827" s="60" t="s">
        <v>32</v>
      </c>
      <c r="H827" s="67" t="s">
        <v>75</v>
      </c>
    </row>
    <row r="828" spans="2:8" x14ac:dyDescent="0.25">
      <c r="B828" s="33">
        <v>41026</v>
      </c>
      <c r="C828" s="34">
        <v>4.1666666666666664E-2</v>
      </c>
      <c r="D828" s="59">
        <f t="shared" si="13"/>
        <v>41026.041666666664</v>
      </c>
      <c r="E828" s="50">
        <v>2.7233000000000001</v>
      </c>
      <c r="F828" s="50">
        <v>7.25</v>
      </c>
      <c r="G828" s="60" t="s">
        <v>32</v>
      </c>
      <c r="H828" s="67" t="s">
        <v>75</v>
      </c>
    </row>
    <row r="829" spans="2:8" x14ac:dyDescent="0.25">
      <c r="B829" s="33">
        <v>41026</v>
      </c>
      <c r="C829" s="34">
        <v>0.29166666666666669</v>
      </c>
      <c r="D829" s="59">
        <f t="shared" si="13"/>
        <v>41026.291666666664</v>
      </c>
      <c r="E829" s="50">
        <v>2.7803</v>
      </c>
      <c r="F829" s="50">
        <v>5.8479999999999999</v>
      </c>
      <c r="G829" s="60" t="s">
        <v>32</v>
      </c>
      <c r="H829" s="67" t="s">
        <v>75</v>
      </c>
    </row>
    <row r="830" spans="2:8" x14ac:dyDescent="0.25">
      <c r="B830" s="33">
        <v>41026</v>
      </c>
      <c r="C830" s="34">
        <v>0.54166666666666663</v>
      </c>
      <c r="D830" s="59">
        <f t="shared" si="13"/>
        <v>41026.541666666664</v>
      </c>
      <c r="E830" s="50">
        <v>2.9302000000000001</v>
      </c>
      <c r="F830" s="50">
        <v>11.75</v>
      </c>
      <c r="G830" s="60" t="s">
        <v>32</v>
      </c>
      <c r="H830" s="67" t="s">
        <v>75</v>
      </c>
    </row>
    <row r="831" spans="2:8" x14ac:dyDescent="0.25">
      <c r="B831" s="33">
        <v>41026</v>
      </c>
      <c r="C831" s="34">
        <v>0.79166666666666663</v>
      </c>
      <c r="D831" s="59">
        <f t="shared" si="13"/>
        <v>41026.791666666664</v>
      </c>
      <c r="E831" s="50">
        <v>2.9026000000000001</v>
      </c>
      <c r="F831" s="50">
        <v>14.869</v>
      </c>
      <c r="G831" s="60" t="s">
        <v>32</v>
      </c>
      <c r="H831" s="67" t="s">
        <v>75</v>
      </c>
    </row>
    <row r="832" spans="2:8" x14ac:dyDescent="0.25">
      <c r="B832" s="33">
        <v>41027</v>
      </c>
      <c r="C832" s="34">
        <v>4.1666666666666664E-2</v>
      </c>
      <c r="D832" s="59">
        <f t="shared" si="13"/>
        <v>41027.041666666664</v>
      </c>
      <c r="E832" s="50">
        <v>2.9091999999999998</v>
      </c>
      <c r="F832" s="50">
        <v>6.2279999999999998</v>
      </c>
      <c r="G832" s="60" t="s">
        <v>32</v>
      </c>
      <c r="H832" s="67" t="s">
        <v>75</v>
      </c>
    </row>
    <row r="833" spans="2:8" x14ac:dyDescent="0.25">
      <c r="B833" s="33">
        <v>41027</v>
      </c>
      <c r="C833" s="34">
        <v>0.29166666666666669</v>
      </c>
      <c r="D833" s="59">
        <f t="shared" si="13"/>
        <v>41027.291666666664</v>
      </c>
      <c r="E833" s="50">
        <v>2.8898999999999999</v>
      </c>
      <c r="F833" s="50">
        <v>4.3570000000000002</v>
      </c>
      <c r="G833" s="60" t="s">
        <v>32</v>
      </c>
      <c r="H833" s="67" t="s">
        <v>75</v>
      </c>
    </row>
    <row r="834" spans="2:8" x14ac:dyDescent="0.25">
      <c r="B834" s="33">
        <v>41027</v>
      </c>
      <c r="C834" s="34">
        <v>0.54166666666666663</v>
      </c>
      <c r="D834" s="59">
        <f t="shared" si="13"/>
        <v>41027.541666666664</v>
      </c>
      <c r="E834" s="50">
        <v>2.8934000000000002</v>
      </c>
      <c r="F834" s="50">
        <v>15.068</v>
      </c>
      <c r="G834" s="60" t="s">
        <v>32</v>
      </c>
      <c r="H834" s="67" t="s">
        <v>75</v>
      </c>
    </row>
    <row r="835" spans="2:8" x14ac:dyDescent="0.25">
      <c r="B835" s="33">
        <v>41027</v>
      </c>
      <c r="C835" s="34">
        <v>0.79166666666666663</v>
      </c>
      <c r="D835" s="59">
        <f t="shared" si="13"/>
        <v>41027.791666666664</v>
      </c>
      <c r="E835" s="50">
        <v>2.7959999999999998</v>
      </c>
      <c r="F835" s="50">
        <v>16.582000000000001</v>
      </c>
      <c r="G835" s="60" t="s">
        <v>32</v>
      </c>
      <c r="H835" s="67" t="s">
        <v>75</v>
      </c>
    </row>
    <row r="836" spans="2:8" x14ac:dyDescent="0.25">
      <c r="B836" s="33">
        <v>41028</v>
      </c>
      <c r="C836" s="34">
        <v>4.1666666666666664E-2</v>
      </c>
      <c r="D836" s="59">
        <f t="shared" si="13"/>
        <v>41028.041666666664</v>
      </c>
      <c r="E836" s="50">
        <v>2.7698999999999998</v>
      </c>
      <c r="F836" s="50">
        <v>7.6790000000000003</v>
      </c>
      <c r="G836" s="60" t="s">
        <v>32</v>
      </c>
      <c r="H836" s="67" t="s">
        <v>75</v>
      </c>
    </row>
    <row r="837" spans="2:8" x14ac:dyDescent="0.25">
      <c r="B837" s="33">
        <v>41028</v>
      </c>
      <c r="C837" s="34">
        <v>0.29166666666666669</v>
      </c>
      <c r="D837" s="59">
        <f t="shared" si="13"/>
        <v>41028.291666666664</v>
      </c>
      <c r="E837" s="50">
        <v>2.7683</v>
      </c>
      <c r="F837" s="50">
        <v>5.4809999999999999</v>
      </c>
      <c r="G837" s="60" t="s">
        <v>32</v>
      </c>
      <c r="H837" s="67" t="s">
        <v>75</v>
      </c>
    </row>
    <row r="838" spans="2:8" x14ac:dyDescent="0.25">
      <c r="B838" s="33">
        <v>41028</v>
      </c>
      <c r="C838" s="34">
        <v>0.54166666666666663</v>
      </c>
      <c r="D838" s="59">
        <f t="shared" si="13"/>
        <v>41028.541666666664</v>
      </c>
      <c r="E838" s="50">
        <v>2.81</v>
      </c>
      <c r="F838" s="50">
        <v>16.114999999999998</v>
      </c>
      <c r="G838" s="60" t="s">
        <v>32</v>
      </c>
      <c r="H838" s="67" t="s">
        <v>75</v>
      </c>
    </row>
    <row r="839" spans="2:8" x14ac:dyDescent="0.25">
      <c r="B839" s="33">
        <v>41028</v>
      </c>
      <c r="C839" s="34">
        <v>0.79166666666666663</v>
      </c>
      <c r="D839" s="59">
        <f t="shared" si="13"/>
        <v>41028.791666666664</v>
      </c>
      <c r="E839" s="50">
        <v>2.7168000000000001</v>
      </c>
      <c r="F839" s="50">
        <v>18.869</v>
      </c>
      <c r="G839" s="60" t="s">
        <v>32</v>
      </c>
      <c r="H839" s="67" t="s">
        <v>75</v>
      </c>
    </row>
    <row r="840" spans="2:8" x14ac:dyDescent="0.25">
      <c r="B840" s="33">
        <v>41029</v>
      </c>
      <c r="C840" s="34">
        <v>4.1666666666666664E-2</v>
      </c>
      <c r="D840" s="59">
        <f t="shared" si="13"/>
        <v>41029.041666666664</v>
      </c>
      <c r="E840" s="50">
        <v>2.6514000000000002</v>
      </c>
      <c r="F840" s="50">
        <v>8.5090000000000003</v>
      </c>
      <c r="G840" s="60" t="s">
        <v>32</v>
      </c>
      <c r="H840" s="67" t="s">
        <v>75</v>
      </c>
    </row>
    <row r="841" spans="2:8" x14ac:dyDescent="0.25">
      <c r="B841" s="33">
        <v>41029</v>
      </c>
      <c r="C841" s="34">
        <v>0.29166666666666669</v>
      </c>
      <c r="D841" s="59">
        <f t="shared" si="13"/>
        <v>41029.291666666664</v>
      </c>
      <c r="E841" s="50">
        <v>2.5461</v>
      </c>
      <c r="F841" s="50">
        <v>9.0259999999999998</v>
      </c>
      <c r="G841" s="60" t="s">
        <v>32</v>
      </c>
      <c r="H841" s="67" t="s">
        <v>75</v>
      </c>
    </row>
    <row r="842" spans="2:8" x14ac:dyDescent="0.25">
      <c r="B842" s="33">
        <v>41029</v>
      </c>
      <c r="C842" s="34">
        <v>0.54166666666666663</v>
      </c>
      <c r="D842" s="59">
        <f t="shared" si="13"/>
        <v>41029.541666666664</v>
      </c>
      <c r="E842" s="50">
        <v>2.5179</v>
      </c>
      <c r="F842" s="50">
        <v>15.968999999999999</v>
      </c>
      <c r="G842" s="60" t="s">
        <v>32</v>
      </c>
      <c r="H842" s="67" t="s">
        <v>75</v>
      </c>
    </row>
    <row r="843" spans="2:8" x14ac:dyDescent="0.25">
      <c r="B843" s="33">
        <v>41029</v>
      </c>
      <c r="C843" s="34">
        <v>0.79166666666666663</v>
      </c>
      <c r="D843" s="59">
        <f t="shared" si="13"/>
        <v>41029.791666666664</v>
      </c>
      <c r="E843" s="50">
        <v>2.4409999999999998</v>
      </c>
      <c r="F843" s="50">
        <v>18.577999999999999</v>
      </c>
      <c r="G843" s="60" t="s">
        <v>32</v>
      </c>
      <c r="H843" s="67" t="s">
        <v>75</v>
      </c>
    </row>
    <row r="844" spans="2:8" x14ac:dyDescent="0.25">
      <c r="B844" s="33">
        <v>41030</v>
      </c>
      <c r="C844" s="34">
        <v>4.1666666666666664E-2</v>
      </c>
      <c r="D844" s="59">
        <f t="shared" si="13"/>
        <v>41030.041666666664</v>
      </c>
      <c r="E844" s="50">
        <v>2.5074999999999998</v>
      </c>
      <c r="F844" s="50">
        <v>9.5210000000000008</v>
      </c>
      <c r="G844" s="60" t="s">
        <v>32</v>
      </c>
      <c r="H844" s="67" t="s">
        <v>75</v>
      </c>
    </row>
    <row r="845" spans="2:8" x14ac:dyDescent="0.25">
      <c r="B845" s="33">
        <v>41030</v>
      </c>
      <c r="C845" s="34">
        <v>0.29166666666666669</v>
      </c>
      <c r="D845" s="59">
        <f t="shared" si="13"/>
        <v>41030.291666666664</v>
      </c>
      <c r="E845" s="50">
        <v>2.6135000000000002</v>
      </c>
      <c r="F845" s="50">
        <v>6.6120000000000001</v>
      </c>
      <c r="G845" s="60" t="s">
        <v>32</v>
      </c>
      <c r="H845" s="67" t="s">
        <v>75</v>
      </c>
    </row>
    <row r="846" spans="2:8" x14ac:dyDescent="0.25">
      <c r="B846" s="33">
        <v>41030</v>
      </c>
      <c r="C846" s="34">
        <v>0.54166666666666663</v>
      </c>
      <c r="D846" s="59">
        <f t="shared" si="13"/>
        <v>41030.541666666664</v>
      </c>
      <c r="E846" s="50">
        <v>2.6313</v>
      </c>
      <c r="F846" s="50">
        <v>14.821</v>
      </c>
      <c r="G846" s="60" t="s">
        <v>32</v>
      </c>
      <c r="H846" s="67" t="s">
        <v>75</v>
      </c>
    </row>
    <row r="847" spans="2:8" x14ac:dyDescent="0.25">
      <c r="B847" s="33">
        <v>41030</v>
      </c>
      <c r="C847" s="34">
        <v>0.79166666666666663</v>
      </c>
      <c r="D847" s="59">
        <f t="shared" si="13"/>
        <v>41030.791666666664</v>
      </c>
      <c r="E847" s="50">
        <v>2.4796999999999998</v>
      </c>
      <c r="F847" s="50">
        <v>19.074000000000002</v>
      </c>
      <c r="G847" s="60" t="s">
        <v>32</v>
      </c>
      <c r="H847" s="67" t="s">
        <v>75</v>
      </c>
    </row>
    <row r="848" spans="2:8" x14ac:dyDescent="0.25">
      <c r="B848" s="33">
        <v>41031</v>
      </c>
      <c r="C848" s="34">
        <v>4.1666666666666664E-2</v>
      </c>
      <c r="D848" s="59">
        <f t="shared" si="13"/>
        <v>41031.041666666664</v>
      </c>
      <c r="E848" s="50">
        <v>2.4460999999999999</v>
      </c>
      <c r="F848" s="50">
        <v>8.3680000000000003</v>
      </c>
      <c r="G848" s="60" t="s">
        <v>32</v>
      </c>
      <c r="H848" s="67" t="s">
        <v>75</v>
      </c>
    </row>
    <row r="849" spans="2:8" x14ac:dyDescent="0.25">
      <c r="B849" s="33">
        <v>41031</v>
      </c>
      <c r="C849" s="34">
        <v>0.29166666666666669</v>
      </c>
      <c r="D849" s="59">
        <f t="shared" si="13"/>
        <v>41031.291666666664</v>
      </c>
      <c r="E849" s="50">
        <v>2.6271</v>
      </c>
      <c r="F849" s="50">
        <v>5.6390000000000002</v>
      </c>
      <c r="G849" s="60" t="s">
        <v>32</v>
      </c>
      <c r="H849" s="67" t="s">
        <v>75</v>
      </c>
    </row>
    <row r="850" spans="2:8" x14ac:dyDescent="0.25">
      <c r="B850" s="33">
        <v>41031</v>
      </c>
      <c r="C850" s="34">
        <v>0.54166666666666663</v>
      </c>
      <c r="D850" s="59">
        <f t="shared" si="13"/>
        <v>41031.541666666664</v>
      </c>
      <c r="E850" s="50">
        <v>2.6829999999999998</v>
      </c>
      <c r="F850" s="50">
        <v>15.170999999999999</v>
      </c>
      <c r="G850" s="60" t="s">
        <v>32</v>
      </c>
      <c r="H850" s="67" t="s">
        <v>75</v>
      </c>
    </row>
    <row r="851" spans="2:8" x14ac:dyDescent="0.25">
      <c r="B851" s="33">
        <v>41031</v>
      </c>
      <c r="C851" s="34">
        <v>0.79166666666666663</v>
      </c>
      <c r="D851" s="59">
        <f t="shared" si="13"/>
        <v>41031.791666666664</v>
      </c>
      <c r="E851" s="50">
        <v>2.5886999999999998</v>
      </c>
      <c r="F851" s="50">
        <v>15.55</v>
      </c>
      <c r="G851" s="60" t="s">
        <v>32</v>
      </c>
      <c r="H851" s="67" t="s">
        <v>75</v>
      </c>
    </row>
    <row r="852" spans="2:8" x14ac:dyDescent="0.25">
      <c r="B852" s="33">
        <v>41032</v>
      </c>
      <c r="C852" s="34">
        <v>4.1666666666666664E-2</v>
      </c>
      <c r="D852" s="59">
        <f t="shared" si="13"/>
        <v>41032.041666666664</v>
      </c>
      <c r="E852" s="50">
        <v>2.5505</v>
      </c>
      <c r="F852" s="50">
        <v>10.657999999999999</v>
      </c>
      <c r="G852" s="60" t="s">
        <v>32</v>
      </c>
      <c r="H852" s="67" t="s">
        <v>75</v>
      </c>
    </row>
    <row r="853" spans="2:8" x14ac:dyDescent="0.25">
      <c r="B853" s="33">
        <v>41032</v>
      </c>
      <c r="C853" s="34">
        <v>0.29166666666666669</v>
      </c>
      <c r="D853" s="59">
        <f t="shared" si="13"/>
        <v>41032.291666666664</v>
      </c>
      <c r="E853" s="50">
        <v>2.4767999999999999</v>
      </c>
      <c r="F853" s="50">
        <v>9.8849999999999998</v>
      </c>
      <c r="G853" s="60" t="s">
        <v>32</v>
      </c>
      <c r="H853" s="67" t="s">
        <v>75</v>
      </c>
    </row>
    <row r="854" spans="2:8" x14ac:dyDescent="0.25">
      <c r="B854" s="33">
        <v>41032</v>
      </c>
      <c r="C854" s="34">
        <v>0.54166666666666663</v>
      </c>
      <c r="D854" s="59">
        <f t="shared" si="13"/>
        <v>41032.541666666664</v>
      </c>
      <c r="E854" s="50">
        <v>2.5579999999999998</v>
      </c>
      <c r="F854" s="50">
        <v>11.845000000000001</v>
      </c>
      <c r="G854" s="60" t="s">
        <v>32</v>
      </c>
      <c r="H854" s="67" t="s">
        <v>75</v>
      </c>
    </row>
    <row r="855" spans="2:8" x14ac:dyDescent="0.25">
      <c r="B855" s="33">
        <v>41032</v>
      </c>
      <c r="C855" s="34">
        <v>0.79166666666666663</v>
      </c>
      <c r="D855" s="59">
        <f t="shared" si="13"/>
        <v>41032.791666666664</v>
      </c>
      <c r="E855" s="50">
        <v>2.5413000000000001</v>
      </c>
      <c r="F855" s="50">
        <v>15.435</v>
      </c>
      <c r="G855" s="60" t="s">
        <v>32</v>
      </c>
      <c r="H855" s="67" t="s">
        <v>75</v>
      </c>
    </row>
    <row r="856" spans="2:8" x14ac:dyDescent="0.25">
      <c r="B856" s="33">
        <v>41033</v>
      </c>
      <c r="C856" s="34">
        <v>4.1666666666666664E-2</v>
      </c>
      <c r="D856" s="59">
        <f t="shared" si="13"/>
        <v>41033.041666666664</v>
      </c>
      <c r="E856" s="50">
        <v>2.6288</v>
      </c>
      <c r="F856" s="50">
        <v>9.4260000000000002</v>
      </c>
      <c r="G856" s="60" t="s">
        <v>32</v>
      </c>
      <c r="H856" s="67" t="s">
        <v>75</v>
      </c>
    </row>
    <row r="857" spans="2:8" x14ac:dyDescent="0.25">
      <c r="B857" s="33">
        <v>41033</v>
      </c>
      <c r="C857" s="34">
        <v>0.29166666666666669</v>
      </c>
      <c r="D857" s="59">
        <f t="shared" si="13"/>
        <v>41033.291666666664</v>
      </c>
      <c r="E857" s="50">
        <v>2.6640999999999999</v>
      </c>
      <c r="F857" s="50">
        <v>7.3689999999999998</v>
      </c>
      <c r="G857" s="60" t="s">
        <v>32</v>
      </c>
      <c r="H857" s="67" t="s">
        <v>75</v>
      </c>
    </row>
    <row r="858" spans="2:8" x14ac:dyDescent="0.25">
      <c r="B858" s="33">
        <v>41033</v>
      </c>
      <c r="C858" s="34">
        <v>0.54166666666666663</v>
      </c>
      <c r="D858" s="59">
        <f t="shared" si="13"/>
        <v>41033.541666666664</v>
      </c>
      <c r="E858" s="50">
        <v>2.6654</v>
      </c>
      <c r="F858" s="50">
        <v>19.544</v>
      </c>
      <c r="G858" s="60" t="s">
        <v>32</v>
      </c>
      <c r="H858" s="67" t="s">
        <v>75</v>
      </c>
    </row>
    <row r="859" spans="2:8" x14ac:dyDescent="0.25">
      <c r="B859" s="33">
        <v>41033</v>
      </c>
      <c r="C859" s="34">
        <v>0.79166666666666663</v>
      </c>
      <c r="D859" s="59">
        <f t="shared" si="13"/>
        <v>41033.791666666664</v>
      </c>
      <c r="E859" s="50">
        <v>2.8149999999999999</v>
      </c>
      <c r="F859" s="50">
        <v>9.593</v>
      </c>
      <c r="G859" s="60" t="s">
        <v>32</v>
      </c>
      <c r="H859" s="67" t="s">
        <v>75</v>
      </c>
    </row>
    <row r="860" spans="2:8" x14ac:dyDescent="0.25">
      <c r="B860" s="33">
        <v>41034</v>
      </c>
      <c r="C860" s="34">
        <v>4.1666666666666664E-2</v>
      </c>
      <c r="D860" s="59">
        <f t="shared" si="13"/>
        <v>41034.041666666664</v>
      </c>
      <c r="E860" s="50">
        <v>2.8755999999999999</v>
      </c>
      <c r="F860" s="50">
        <v>6.1459999999999999</v>
      </c>
      <c r="G860" s="60" t="s">
        <v>32</v>
      </c>
      <c r="H860" s="67" t="s">
        <v>75</v>
      </c>
    </row>
    <row r="861" spans="2:8" x14ac:dyDescent="0.25">
      <c r="B861" s="33">
        <v>41034</v>
      </c>
      <c r="C861" s="34">
        <v>0.29166666666666669</v>
      </c>
      <c r="D861" s="59">
        <f t="shared" si="13"/>
        <v>41034.291666666664</v>
      </c>
      <c r="E861" s="50">
        <v>2.9881000000000002</v>
      </c>
      <c r="F861" s="50">
        <v>4.7670000000000003</v>
      </c>
      <c r="G861" s="60" t="s">
        <v>32</v>
      </c>
      <c r="H861" s="67" t="s">
        <v>75</v>
      </c>
    </row>
    <row r="862" spans="2:8" x14ac:dyDescent="0.25">
      <c r="B862" s="33">
        <v>41034</v>
      </c>
      <c r="C862" s="34">
        <v>0.54166666666666663</v>
      </c>
      <c r="D862" s="59">
        <f t="shared" si="13"/>
        <v>41034.541666666664</v>
      </c>
      <c r="E862" s="50">
        <v>3.0642</v>
      </c>
      <c r="F862" s="50">
        <v>12.448</v>
      </c>
      <c r="G862" s="60" t="s">
        <v>32</v>
      </c>
      <c r="H862" s="67" t="s">
        <v>75</v>
      </c>
    </row>
    <row r="863" spans="2:8" x14ac:dyDescent="0.25">
      <c r="B863" s="33">
        <v>41034</v>
      </c>
      <c r="C863" s="34">
        <v>0.79166666666666663</v>
      </c>
      <c r="D863" s="59">
        <f t="shared" si="13"/>
        <v>41034.791666666664</v>
      </c>
      <c r="E863" s="50">
        <v>3.0503</v>
      </c>
      <c r="F863" s="50">
        <v>14.577</v>
      </c>
      <c r="G863" s="60" t="s">
        <v>32</v>
      </c>
      <c r="H863" s="67" t="s">
        <v>75</v>
      </c>
    </row>
    <row r="864" spans="2:8" x14ac:dyDescent="0.25">
      <c r="B864" s="33">
        <v>41035</v>
      </c>
      <c r="C864" s="34">
        <v>4.1666666666666664E-2</v>
      </c>
      <c r="D864" s="59">
        <f t="shared" si="13"/>
        <v>41035.041666666664</v>
      </c>
      <c r="E864" s="50">
        <v>3.0629</v>
      </c>
      <c r="F864" s="50">
        <v>5.0190000000000001</v>
      </c>
      <c r="G864" s="60" t="s">
        <v>32</v>
      </c>
      <c r="H864" s="67" t="s">
        <v>75</v>
      </c>
    </row>
    <row r="865" spans="2:8" x14ac:dyDescent="0.25">
      <c r="B865" s="33">
        <v>41035</v>
      </c>
      <c r="C865" s="34">
        <v>0.29166666666666669</v>
      </c>
      <c r="D865" s="59">
        <f t="shared" si="13"/>
        <v>41035.291666666664</v>
      </c>
      <c r="E865" s="50">
        <v>3.0592999999999999</v>
      </c>
      <c r="F865" s="50">
        <v>3.2250000000000001</v>
      </c>
      <c r="G865" s="60" t="s">
        <v>32</v>
      </c>
      <c r="H865" s="67" t="s">
        <v>75</v>
      </c>
    </row>
    <row r="866" spans="2:8" x14ac:dyDescent="0.25">
      <c r="B866" s="33">
        <v>41035</v>
      </c>
      <c r="C866" s="34">
        <v>0.54166666666666663</v>
      </c>
      <c r="D866" s="59">
        <f t="shared" si="13"/>
        <v>41035.541666666664</v>
      </c>
      <c r="E866" s="50">
        <v>3.0916000000000001</v>
      </c>
      <c r="F866" s="50">
        <v>14.103</v>
      </c>
      <c r="G866" s="60" t="s">
        <v>32</v>
      </c>
      <c r="H866" s="67" t="s">
        <v>75</v>
      </c>
    </row>
    <row r="867" spans="2:8" x14ac:dyDescent="0.25">
      <c r="B867" s="33">
        <v>41035</v>
      </c>
      <c r="C867" s="34">
        <v>0.79166666666666663</v>
      </c>
      <c r="D867" s="59">
        <f t="shared" si="13"/>
        <v>41035.791666666664</v>
      </c>
      <c r="E867" s="50">
        <v>3.004</v>
      </c>
      <c r="F867" s="50">
        <v>17.012</v>
      </c>
      <c r="G867" s="60" t="s">
        <v>32</v>
      </c>
      <c r="H867" s="67" t="s">
        <v>75</v>
      </c>
    </row>
    <row r="868" spans="2:8" x14ac:dyDescent="0.25">
      <c r="B868" s="33">
        <v>41036</v>
      </c>
      <c r="C868" s="34">
        <v>4.1666666666666664E-2</v>
      </c>
      <c r="D868" s="59">
        <f t="shared" si="13"/>
        <v>41036.041666666664</v>
      </c>
      <c r="E868" s="50">
        <v>3.0127000000000002</v>
      </c>
      <c r="F868" s="50">
        <v>7.0869999999999997</v>
      </c>
      <c r="G868" s="60" t="s">
        <v>32</v>
      </c>
      <c r="H868" s="67" t="s">
        <v>75</v>
      </c>
    </row>
    <row r="869" spans="2:8" x14ac:dyDescent="0.25">
      <c r="B869" s="33">
        <v>41036</v>
      </c>
      <c r="C869" s="34">
        <v>0.29166666666666669</v>
      </c>
      <c r="D869" s="59">
        <f t="shared" si="13"/>
        <v>41036.291666666664</v>
      </c>
      <c r="E869" s="50">
        <v>3.0362</v>
      </c>
      <c r="F869" s="50">
        <v>4.476</v>
      </c>
      <c r="G869" s="60" t="s">
        <v>32</v>
      </c>
      <c r="H869" s="67" t="s">
        <v>75</v>
      </c>
    </row>
    <row r="870" spans="2:8" x14ac:dyDescent="0.25">
      <c r="B870" s="33">
        <v>41036</v>
      </c>
      <c r="C870" s="34">
        <v>0.54166666666666663</v>
      </c>
      <c r="D870" s="59">
        <f t="shared" si="13"/>
        <v>41036.541666666664</v>
      </c>
      <c r="E870" s="50">
        <v>3.0270999999999999</v>
      </c>
      <c r="F870" s="50">
        <v>18.635999999999999</v>
      </c>
      <c r="G870" s="60" t="s">
        <v>32</v>
      </c>
      <c r="H870" s="67" t="s">
        <v>75</v>
      </c>
    </row>
    <row r="871" spans="2:8" x14ac:dyDescent="0.25">
      <c r="B871" s="33">
        <v>41036</v>
      </c>
      <c r="C871" s="34">
        <v>0.79166666666666663</v>
      </c>
      <c r="D871" s="59">
        <f t="shared" ref="D871:D934" si="14">B871+C871</f>
        <v>41036.791666666664</v>
      </c>
      <c r="E871" s="50">
        <v>2.9203000000000001</v>
      </c>
      <c r="F871" s="50">
        <v>21.629000000000001</v>
      </c>
      <c r="G871" s="60" t="s">
        <v>32</v>
      </c>
      <c r="H871" s="67" t="s">
        <v>75</v>
      </c>
    </row>
    <row r="872" spans="2:8" x14ac:dyDescent="0.25">
      <c r="B872" s="33">
        <v>41037</v>
      </c>
      <c r="C872" s="34">
        <v>4.1666666666666664E-2</v>
      </c>
      <c r="D872" s="59">
        <f t="shared" si="14"/>
        <v>41037.041666666664</v>
      </c>
      <c r="E872" s="50">
        <v>2.8976999999999999</v>
      </c>
      <c r="F872" s="50">
        <v>9.3330000000000002</v>
      </c>
      <c r="G872" s="60" t="s">
        <v>32</v>
      </c>
      <c r="H872" s="67" t="s">
        <v>75</v>
      </c>
    </row>
    <row r="873" spans="2:8" x14ac:dyDescent="0.25">
      <c r="B873" s="33">
        <v>41037</v>
      </c>
      <c r="C873" s="34">
        <v>0.29166666666666669</v>
      </c>
      <c r="D873" s="59">
        <f t="shared" si="14"/>
        <v>41037.291666666664</v>
      </c>
      <c r="E873" s="50">
        <v>2.9077999999999999</v>
      </c>
      <c r="F873" s="50">
        <v>6.7990000000000004</v>
      </c>
      <c r="G873" s="60" t="s">
        <v>32</v>
      </c>
      <c r="H873" s="67" t="s">
        <v>75</v>
      </c>
    </row>
    <row r="874" spans="2:8" x14ac:dyDescent="0.25">
      <c r="B874" s="33">
        <v>41037</v>
      </c>
      <c r="C874" s="34">
        <v>0.54166666666666663</v>
      </c>
      <c r="D874" s="59">
        <f t="shared" si="14"/>
        <v>41037.541666666664</v>
      </c>
      <c r="E874" s="50">
        <v>2.8923999999999999</v>
      </c>
      <c r="F874" s="50">
        <v>21.026</v>
      </c>
      <c r="G874" s="60" t="s">
        <v>32</v>
      </c>
      <c r="H874" s="67" t="s">
        <v>75</v>
      </c>
    </row>
    <row r="875" spans="2:8" x14ac:dyDescent="0.25">
      <c r="B875" s="33">
        <v>41037</v>
      </c>
      <c r="C875" s="34">
        <v>0.79166666666666663</v>
      </c>
      <c r="D875" s="59">
        <f t="shared" si="14"/>
        <v>41037.791666666664</v>
      </c>
      <c r="E875" s="50">
        <v>2.7587000000000002</v>
      </c>
      <c r="F875" s="50">
        <v>25.861999999999998</v>
      </c>
      <c r="G875" s="60" t="s">
        <v>32</v>
      </c>
      <c r="H875" s="67" t="s">
        <v>75</v>
      </c>
    </row>
    <row r="876" spans="2:8" x14ac:dyDescent="0.25">
      <c r="B876" s="33">
        <v>41038</v>
      </c>
      <c r="C876" s="34">
        <v>4.1666666666666664E-2</v>
      </c>
      <c r="D876" s="59">
        <f t="shared" si="14"/>
        <v>41038.041666666664</v>
      </c>
      <c r="E876" s="50">
        <v>2.7153999999999998</v>
      </c>
      <c r="F876" s="50">
        <v>12.031000000000001</v>
      </c>
      <c r="G876" s="60" t="s">
        <v>32</v>
      </c>
      <c r="H876" s="67" t="s">
        <v>75</v>
      </c>
    </row>
    <row r="877" spans="2:8" x14ac:dyDescent="0.25">
      <c r="B877" s="33">
        <v>41038</v>
      </c>
      <c r="C877" s="34">
        <v>0.29166666666666669</v>
      </c>
      <c r="D877" s="59">
        <f t="shared" si="14"/>
        <v>41038.291666666664</v>
      </c>
      <c r="E877" s="50">
        <v>2.6888999999999998</v>
      </c>
      <c r="F877" s="50">
        <v>9.7750000000000004</v>
      </c>
      <c r="G877" s="60" t="s">
        <v>32</v>
      </c>
      <c r="H877" s="67" t="s">
        <v>75</v>
      </c>
    </row>
    <row r="878" spans="2:8" x14ac:dyDescent="0.25">
      <c r="B878" s="33">
        <v>41038</v>
      </c>
      <c r="C878" s="34">
        <v>0.54166666666666663</v>
      </c>
      <c r="D878" s="59">
        <f t="shared" si="14"/>
        <v>41038.541666666664</v>
      </c>
      <c r="E878" s="50">
        <v>2.6962000000000002</v>
      </c>
      <c r="F878" s="50">
        <v>23.356999999999999</v>
      </c>
      <c r="G878" s="60" t="s">
        <v>32</v>
      </c>
      <c r="H878" s="67" t="s">
        <v>75</v>
      </c>
    </row>
    <row r="879" spans="2:8" x14ac:dyDescent="0.25">
      <c r="B879" s="33">
        <v>41038</v>
      </c>
      <c r="C879" s="34">
        <v>0.79166666666666663</v>
      </c>
      <c r="D879" s="59">
        <f t="shared" si="14"/>
        <v>41038.791666666664</v>
      </c>
      <c r="E879" s="50">
        <v>2.5314000000000001</v>
      </c>
      <c r="F879" s="50">
        <v>25.79</v>
      </c>
      <c r="G879" s="60" t="s">
        <v>32</v>
      </c>
      <c r="H879" s="67" t="s">
        <v>75</v>
      </c>
    </row>
    <row r="880" spans="2:8" x14ac:dyDescent="0.25">
      <c r="B880" s="33">
        <v>41039</v>
      </c>
      <c r="C880" s="34">
        <v>4.1666666666666664E-2</v>
      </c>
      <c r="D880" s="59">
        <f t="shared" si="14"/>
        <v>41039.041666666664</v>
      </c>
      <c r="E880" s="50">
        <v>2.6212</v>
      </c>
      <c r="F880" s="50">
        <v>13.238</v>
      </c>
      <c r="G880" s="60" t="s">
        <v>32</v>
      </c>
      <c r="H880" s="67" t="s">
        <v>75</v>
      </c>
    </row>
    <row r="881" spans="2:8" x14ac:dyDescent="0.25">
      <c r="B881" s="33">
        <v>41039</v>
      </c>
      <c r="C881" s="34">
        <v>0.29166666666666669</v>
      </c>
      <c r="D881" s="59">
        <f t="shared" si="14"/>
        <v>41039.291666666664</v>
      </c>
      <c r="E881" s="50">
        <v>2.8271999999999999</v>
      </c>
      <c r="F881" s="50">
        <v>9.1539999999999999</v>
      </c>
      <c r="G881" s="60" t="s">
        <v>32</v>
      </c>
      <c r="H881" s="67" t="s">
        <v>75</v>
      </c>
    </row>
    <row r="882" spans="2:8" x14ac:dyDescent="0.25">
      <c r="B882" s="33">
        <v>41039</v>
      </c>
      <c r="C882" s="34">
        <v>0.54166666666666663</v>
      </c>
      <c r="D882" s="59">
        <f t="shared" si="14"/>
        <v>41039.541666666664</v>
      </c>
      <c r="E882" s="50">
        <v>2.8812000000000002</v>
      </c>
      <c r="F882" s="50">
        <v>14.45</v>
      </c>
      <c r="G882" s="60" t="s">
        <v>32</v>
      </c>
      <c r="H882" s="67" t="s">
        <v>75</v>
      </c>
    </row>
    <row r="883" spans="2:8" x14ac:dyDescent="0.25">
      <c r="B883" s="33">
        <v>41039</v>
      </c>
      <c r="C883" s="34">
        <v>0.79166666666666663</v>
      </c>
      <c r="D883" s="59">
        <f t="shared" si="14"/>
        <v>41039.791666666664</v>
      </c>
      <c r="E883" s="50">
        <v>2.7955000000000001</v>
      </c>
      <c r="F883" s="50">
        <v>18.215</v>
      </c>
      <c r="G883" s="60" t="s">
        <v>32</v>
      </c>
      <c r="H883" s="67" t="s">
        <v>75</v>
      </c>
    </row>
    <row r="884" spans="2:8" x14ac:dyDescent="0.25">
      <c r="B884" s="33">
        <v>41040</v>
      </c>
      <c r="C884" s="34">
        <v>4.1666666666666664E-2</v>
      </c>
      <c r="D884" s="59">
        <f t="shared" si="14"/>
        <v>41040.041666666664</v>
      </c>
      <c r="E884" s="50">
        <v>2.8273999999999999</v>
      </c>
      <c r="F884" s="50">
        <v>8.3620000000000001</v>
      </c>
      <c r="G884" s="60" t="s">
        <v>32</v>
      </c>
      <c r="H884" s="67" t="s">
        <v>75</v>
      </c>
    </row>
    <row r="885" spans="2:8" x14ac:dyDescent="0.25">
      <c r="B885" s="33">
        <v>41040</v>
      </c>
      <c r="C885" s="34">
        <v>0.29166666666666669</v>
      </c>
      <c r="D885" s="59">
        <f t="shared" si="14"/>
        <v>41040.291666666664</v>
      </c>
      <c r="E885" s="50">
        <v>2.8782999999999999</v>
      </c>
      <c r="F885" s="50">
        <v>5.1280000000000001</v>
      </c>
      <c r="G885" s="60" t="s">
        <v>32</v>
      </c>
      <c r="H885" s="67" t="s">
        <v>75</v>
      </c>
    </row>
    <row r="886" spans="2:8" x14ac:dyDescent="0.25">
      <c r="B886" s="33">
        <v>41040</v>
      </c>
      <c r="C886" s="34">
        <v>0.54166666666666663</v>
      </c>
      <c r="D886" s="59">
        <f t="shared" si="14"/>
        <v>41040.541666666664</v>
      </c>
      <c r="E886" s="50">
        <v>2.9192</v>
      </c>
      <c r="F886" s="50">
        <v>16.516999999999999</v>
      </c>
      <c r="G886" s="60" t="s">
        <v>32</v>
      </c>
      <c r="H886" s="67" t="s">
        <v>75</v>
      </c>
    </row>
    <row r="887" spans="2:8" x14ac:dyDescent="0.25">
      <c r="B887" s="33">
        <v>41040</v>
      </c>
      <c r="C887" s="34">
        <v>0.79166666666666663</v>
      </c>
      <c r="D887" s="59">
        <f t="shared" si="14"/>
        <v>41040.791666666664</v>
      </c>
      <c r="E887" s="50">
        <v>2.8491</v>
      </c>
      <c r="F887" s="50">
        <v>21.164000000000001</v>
      </c>
      <c r="G887" s="60" t="s">
        <v>32</v>
      </c>
      <c r="H887" s="67" t="s">
        <v>75</v>
      </c>
    </row>
    <row r="888" spans="2:8" x14ac:dyDescent="0.25">
      <c r="B888" s="33">
        <v>41041</v>
      </c>
      <c r="C888" s="34">
        <v>4.1666666666666664E-2</v>
      </c>
      <c r="D888" s="59">
        <f t="shared" si="14"/>
        <v>41041.041666666664</v>
      </c>
      <c r="E888" s="50">
        <v>2.8837000000000002</v>
      </c>
      <c r="F888" s="50">
        <v>8.8089999999999993</v>
      </c>
      <c r="G888" s="60" t="s">
        <v>32</v>
      </c>
      <c r="H888" s="67" t="s">
        <v>75</v>
      </c>
    </row>
    <row r="889" spans="2:8" x14ac:dyDescent="0.25">
      <c r="B889" s="33">
        <v>41041</v>
      </c>
      <c r="C889" s="34">
        <v>0.29166666666666669</v>
      </c>
      <c r="D889" s="59">
        <f t="shared" si="14"/>
        <v>41041.291666666664</v>
      </c>
      <c r="E889" s="50">
        <v>2.9384999999999999</v>
      </c>
      <c r="F889" s="50">
        <v>6.173</v>
      </c>
      <c r="G889" s="60" t="s">
        <v>32</v>
      </c>
      <c r="H889" s="67" t="s">
        <v>75</v>
      </c>
    </row>
    <row r="890" spans="2:8" x14ac:dyDescent="0.25">
      <c r="B890" s="33">
        <v>41041</v>
      </c>
      <c r="C890" s="34">
        <v>0.54166666666666663</v>
      </c>
      <c r="D890" s="59">
        <f t="shared" si="14"/>
        <v>41041.541666666664</v>
      </c>
      <c r="E890" s="50">
        <v>2.9933999999999998</v>
      </c>
      <c r="F890" s="50">
        <v>21.233000000000001</v>
      </c>
      <c r="G890" s="60" t="s">
        <v>32</v>
      </c>
      <c r="H890" s="67" t="s">
        <v>75</v>
      </c>
    </row>
    <row r="891" spans="2:8" x14ac:dyDescent="0.25">
      <c r="B891" s="33">
        <v>41041</v>
      </c>
      <c r="C891" s="34">
        <v>0.79166666666666663</v>
      </c>
      <c r="D891" s="59">
        <f t="shared" si="14"/>
        <v>41041.791666666664</v>
      </c>
      <c r="E891" s="50">
        <v>2.9275000000000002</v>
      </c>
      <c r="F891" s="50">
        <v>23.847000000000001</v>
      </c>
      <c r="G891" s="60" t="s">
        <v>32</v>
      </c>
      <c r="H891" s="67" t="s">
        <v>75</v>
      </c>
    </row>
    <row r="892" spans="2:8" x14ac:dyDescent="0.25">
      <c r="B892" s="33">
        <v>41042</v>
      </c>
      <c r="C892" s="34">
        <v>4.1666666666666664E-2</v>
      </c>
      <c r="D892" s="59">
        <f t="shared" si="14"/>
        <v>41042.041666666664</v>
      </c>
      <c r="E892" s="50">
        <v>2.9462999999999999</v>
      </c>
      <c r="F892" s="50">
        <v>10.368</v>
      </c>
      <c r="G892" s="60" t="s">
        <v>32</v>
      </c>
      <c r="H892" s="67" t="s">
        <v>75</v>
      </c>
    </row>
    <row r="893" spans="2:8" x14ac:dyDescent="0.25">
      <c r="B893" s="33">
        <v>41042</v>
      </c>
      <c r="C893" s="34">
        <v>0.29166666666666669</v>
      </c>
      <c r="D893" s="59">
        <f t="shared" si="14"/>
        <v>41042.291666666664</v>
      </c>
      <c r="E893" s="50">
        <v>2.9931999999999999</v>
      </c>
      <c r="F893" s="50">
        <v>7.5679999999999996</v>
      </c>
      <c r="G893" s="60" t="s">
        <v>32</v>
      </c>
      <c r="H893" s="67" t="s">
        <v>75</v>
      </c>
    </row>
    <row r="894" spans="2:8" x14ac:dyDescent="0.25">
      <c r="B894" s="33">
        <v>41042</v>
      </c>
      <c r="C894" s="34">
        <v>0.54166666666666663</v>
      </c>
      <c r="D894" s="59">
        <f t="shared" si="14"/>
        <v>41042.541666666664</v>
      </c>
      <c r="E894" s="50">
        <v>3.0087999999999999</v>
      </c>
      <c r="F894" s="50">
        <v>23.033000000000001</v>
      </c>
      <c r="G894" s="60" t="s">
        <v>32</v>
      </c>
      <c r="H894" s="67" t="s">
        <v>75</v>
      </c>
    </row>
    <row r="895" spans="2:8" x14ac:dyDescent="0.25">
      <c r="B895" s="33">
        <v>41042</v>
      </c>
      <c r="C895" s="34">
        <v>0.79166666666666663</v>
      </c>
      <c r="D895" s="59">
        <f t="shared" si="14"/>
        <v>41042.791666666664</v>
      </c>
      <c r="E895" s="50">
        <v>2.8765000000000001</v>
      </c>
      <c r="F895" s="50">
        <v>29.155999999999999</v>
      </c>
      <c r="G895" s="60" t="s">
        <v>32</v>
      </c>
      <c r="H895" s="67" t="s">
        <v>75</v>
      </c>
    </row>
    <row r="896" spans="2:8" x14ac:dyDescent="0.25">
      <c r="B896" s="33">
        <v>41043</v>
      </c>
      <c r="C896" s="34">
        <v>4.1666666666666664E-2</v>
      </c>
      <c r="D896" s="59">
        <f t="shared" si="14"/>
        <v>41043.041666666664</v>
      </c>
      <c r="E896" s="50">
        <v>2.8765999999999998</v>
      </c>
      <c r="F896" s="50">
        <v>12.826000000000001</v>
      </c>
      <c r="G896" s="60" t="s">
        <v>32</v>
      </c>
      <c r="H896" s="67" t="s">
        <v>75</v>
      </c>
    </row>
    <row r="897" spans="2:8" x14ac:dyDescent="0.25">
      <c r="B897" s="33">
        <v>41043</v>
      </c>
      <c r="C897" s="34">
        <v>0.29166666666666669</v>
      </c>
      <c r="D897" s="59">
        <f t="shared" si="14"/>
        <v>41043.291666666664</v>
      </c>
      <c r="E897" s="50">
        <v>2.8738000000000001</v>
      </c>
      <c r="F897" s="50">
        <v>9.2550000000000008</v>
      </c>
      <c r="G897" s="60" t="s">
        <v>32</v>
      </c>
      <c r="H897" s="67" t="s">
        <v>75</v>
      </c>
    </row>
    <row r="898" spans="2:8" x14ac:dyDescent="0.25">
      <c r="B898" s="33">
        <v>41043</v>
      </c>
      <c r="C898" s="34">
        <v>0.54166666666666663</v>
      </c>
      <c r="D898" s="59">
        <f t="shared" si="14"/>
        <v>41043.541666666664</v>
      </c>
      <c r="E898" s="50">
        <v>2.8250000000000002</v>
      </c>
      <c r="F898" s="50">
        <v>26.032</v>
      </c>
      <c r="G898" s="60" t="s">
        <v>32</v>
      </c>
      <c r="H898" s="67" t="s">
        <v>75</v>
      </c>
    </row>
    <row r="899" spans="2:8" x14ac:dyDescent="0.25">
      <c r="B899" s="33">
        <v>41043</v>
      </c>
      <c r="C899" s="34">
        <v>0.79166666666666663</v>
      </c>
      <c r="D899" s="59">
        <f t="shared" si="14"/>
        <v>41043.791666666664</v>
      </c>
      <c r="E899" s="50">
        <v>2.6787000000000001</v>
      </c>
      <c r="F899" s="50">
        <v>28.216999999999999</v>
      </c>
      <c r="G899" s="60" t="s">
        <v>32</v>
      </c>
      <c r="H899" s="67" t="s">
        <v>75</v>
      </c>
    </row>
    <row r="900" spans="2:8" x14ac:dyDescent="0.25">
      <c r="B900" s="33">
        <v>41044</v>
      </c>
      <c r="C900" s="34">
        <v>4.1666666666666664E-2</v>
      </c>
      <c r="D900" s="59">
        <f t="shared" si="14"/>
        <v>41044.041666666664</v>
      </c>
      <c r="E900" s="50">
        <v>2.6804000000000001</v>
      </c>
      <c r="F900" s="50">
        <v>16.045000000000002</v>
      </c>
      <c r="G900" s="60" t="s">
        <v>32</v>
      </c>
      <c r="H900" s="67" t="s">
        <v>75</v>
      </c>
    </row>
    <row r="901" spans="2:8" x14ac:dyDescent="0.25">
      <c r="B901" s="33">
        <v>41044</v>
      </c>
      <c r="C901" s="34">
        <v>0.29166666666666669</v>
      </c>
      <c r="D901" s="59">
        <f t="shared" si="14"/>
        <v>41044.291666666664</v>
      </c>
      <c r="E901" s="50">
        <v>2.6827999999999999</v>
      </c>
      <c r="F901" s="50">
        <v>11.842000000000001</v>
      </c>
      <c r="G901" s="60" t="s">
        <v>32</v>
      </c>
      <c r="H901" s="67" t="s">
        <v>75</v>
      </c>
    </row>
    <row r="902" spans="2:8" x14ac:dyDescent="0.25">
      <c r="B902" s="33">
        <v>41044</v>
      </c>
      <c r="C902" s="34">
        <v>0.54166666666666663</v>
      </c>
      <c r="D902" s="59">
        <f t="shared" si="14"/>
        <v>41044.541666666664</v>
      </c>
      <c r="E902" s="50">
        <v>2.7012</v>
      </c>
      <c r="F902" s="50">
        <v>22.814</v>
      </c>
      <c r="G902" s="60" t="s">
        <v>32</v>
      </c>
      <c r="H902" s="67" t="s">
        <v>75</v>
      </c>
    </row>
    <row r="903" spans="2:8" x14ac:dyDescent="0.25">
      <c r="B903" s="33">
        <v>41044</v>
      </c>
      <c r="C903" s="34">
        <v>0.79166666666666663</v>
      </c>
      <c r="D903" s="59">
        <f t="shared" si="14"/>
        <v>41044.791666666664</v>
      </c>
      <c r="E903" s="50">
        <v>2.6116000000000001</v>
      </c>
      <c r="F903" s="50">
        <v>24.981000000000002</v>
      </c>
      <c r="G903" s="60" t="s">
        <v>32</v>
      </c>
      <c r="H903" s="67" t="s">
        <v>75</v>
      </c>
    </row>
    <row r="904" spans="2:8" x14ac:dyDescent="0.25">
      <c r="B904" s="33">
        <v>41045</v>
      </c>
      <c r="C904" s="34">
        <v>4.1666666666666664E-2</v>
      </c>
      <c r="D904" s="59">
        <f t="shared" si="14"/>
        <v>41045.041666666664</v>
      </c>
      <c r="E904" s="50">
        <v>2.6175999999999999</v>
      </c>
      <c r="F904" s="50">
        <v>15.784000000000001</v>
      </c>
      <c r="G904" s="60" t="s">
        <v>32</v>
      </c>
      <c r="H904" s="67" t="s">
        <v>75</v>
      </c>
    </row>
    <row r="905" spans="2:8" x14ac:dyDescent="0.25">
      <c r="B905" s="33">
        <v>41045</v>
      </c>
      <c r="C905" s="34">
        <v>0.29166666666666669</v>
      </c>
      <c r="D905" s="59">
        <f t="shared" si="14"/>
        <v>41045.291666666664</v>
      </c>
      <c r="E905" s="50">
        <v>2.6337000000000002</v>
      </c>
      <c r="F905" s="50">
        <v>12.840999999999999</v>
      </c>
      <c r="G905" s="60" t="s">
        <v>32</v>
      </c>
      <c r="H905" s="67" t="s">
        <v>75</v>
      </c>
    </row>
    <row r="906" spans="2:8" x14ac:dyDescent="0.25">
      <c r="B906" s="33">
        <v>41045</v>
      </c>
      <c r="C906" s="34">
        <v>0.54166666666666663</v>
      </c>
      <c r="D906" s="59">
        <f t="shared" si="14"/>
        <v>41045.541666666664</v>
      </c>
      <c r="E906" s="50">
        <v>2.657</v>
      </c>
      <c r="F906" s="50">
        <v>24.751000000000001</v>
      </c>
      <c r="G906" s="60" t="s">
        <v>32</v>
      </c>
      <c r="H906" s="67" t="s">
        <v>75</v>
      </c>
    </row>
    <row r="907" spans="2:8" x14ac:dyDescent="0.25">
      <c r="B907" s="33">
        <v>41045</v>
      </c>
      <c r="C907" s="34">
        <v>0.79166666666666663</v>
      </c>
      <c r="D907" s="59">
        <f t="shared" si="14"/>
        <v>41045.791666666664</v>
      </c>
      <c r="E907" s="50">
        <v>2.5459000000000001</v>
      </c>
      <c r="F907" s="50">
        <v>25.757999999999999</v>
      </c>
      <c r="G907" s="60" t="s">
        <v>32</v>
      </c>
      <c r="H907" s="67" t="s">
        <v>75</v>
      </c>
    </row>
    <row r="908" spans="2:8" x14ac:dyDescent="0.25">
      <c r="B908" s="33">
        <v>41046</v>
      </c>
      <c r="C908" s="34">
        <v>4.1666666666666664E-2</v>
      </c>
      <c r="D908" s="59">
        <f t="shared" si="14"/>
        <v>41046.041666666664</v>
      </c>
      <c r="E908" s="50">
        <v>2.5590999999999999</v>
      </c>
      <c r="F908" s="50">
        <v>14.952999999999999</v>
      </c>
      <c r="G908" s="60" t="s">
        <v>32</v>
      </c>
      <c r="H908" s="67" t="s">
        <v>75</v>
      </c>
    </row>
    <row r="909" spans="2:8" x14ac:dyDescent="0.25">
      <c r="B909" s="33">
        <v>41046</v>
      </c>
      <c r="C909" s="34">
        <v>0.29166666666666669</v>
      </c>
      <c r="D909" s="59">
        <f t="shared" si="14"/>
        <v>41046.291666666664</v>
      </c>
      <c r="E909" s="50">
        <v>2.5569999999999999</v>
      </c>
      <c r="F909" s="50">
        <v>12.961</v>
      </c>
      <c r="G909" s="60" t="s">
        <v>32</v>
      </c>
      <c r="H909" s="67" t="s">
        <v>75</v>
      </c>
    </row>
    <row r="910" spans="2:8" x14ac:dyDescent="0.25">
      <c r="B910" s="33">
        <v>41046</v>
      </c>
      <c r="C910" s="34">
        <v>0.54166666666666663</v>
      </c>
      <c r="D910" s="59">
        <f t="shared" si="14"/>
        <v>41046.541666666664</v>
      </c>
      <c r="E910" s="50">
        <v>2.5630000000000002</v>
      </c>
      <c r="F910" s="50">
        <v>17.91</v>
      </c>
      <c r="G910" s="60" t="s">
        <v>32</v>
      </c>
      <c r="H910" s="67" t="s">
        <v>75</v>
      </c>
    </row>
    <row r="911" spans="2:8" x14ac:dyDescent="0.25">
      <c r="B911" s="33">
        <v>41046</v>
      </c>
      <c r="C911" s="34">
        <v>0.79166666666666663</v>
      </c>
      <c r="D911" s="59">
        <f t="shared" si="14"/>
        <v>41046.791666666664</v>
      </c>
      <c r="E911" s="50">
        <v>2.5356000000000001</v>
      </c>
      <c r="F911" s="50">
        <v>18.989999999999998</v>
      </c>
      <c r="G911" s="60" t="s">
        <v>32</v>
      </c>
      <c r="H911" s="67" t="s">
        <v>75</v>
      </c>
    </row>
    <row r="912" spans="2:8" x14ac:dyDescent="0.25">
      <c r="B912" s="33">
        <v>41047</v>
      </c>
      <c r="C912" s="34">
        <v>4.1666666666666664E-2</v>
      </c>
      <c r="D912" s="59">
        <f t="shared" si="14"/>
        <v>41047.041666666664</v>
      </c>
      <c r="E912" s="50">
        <v>2.5501</v>
      </c>
      <c r="F912" s="50">
        <v>11.865</v>
      </c>
      <c r="G912" s="60" t="s">
        <v>32</v>
      </c>
      <c r="H912" s="67" t="s">
        <v>75</v>
      </c>
    </row>
    <row r="913" spans="2:8" x14ac:dyDescent="0.25">
      <c r="B913" s="33">
        <v>41047</v>
      </c>
      <c r="C913" s="34">
        <v>0.29166666666666669</v>
      </c>
      <c r="D913" s="59">
        <f t="shared" si="14"/>
        <v>41047.291666666664</v>
      </c>
      <c r="E913" s="50">
        <v>2.5924</v>
      </c>
      <c r="F913" s="50">
        <v>8.4049999999999994</v>
      </c>
      <c r="G913" s="60" t="s">
        <v>32</v>
      </c>
      <c r="H913" s="67" t="s">
        <v>75</v>
      </c>
    </row>
    <row r="914" spans="2:8" x14ac:dyDescent="0.25">
      <c r="B914" s="33">
        <v>41047</v>
      </c>
      <c r="C914" s="34">
        <v>0.54166666666666663</v>
      </c>
      <c r="D914" s="59">
        <f t="shared" si="14"/>
        <v>41047.541666666664</v>
      </c>
      <c r="E914" s="50">
        <v>2.6594000000000002</v>
      </c>
      <c r="F914" s="50">
        <v>17.274999999999999</v>
      </c>
      <c r="G914" s="60" t="s">
        <v>32</v>
      </c>
      <c r="H914" s="67" t="s">
        <v>75</v>
      </c>
    </row>
    <row r="915" spans="2:8" x14ac:dyDescent="0.25">
      <c r="B915" s="33">
        <v>41047</v>
      </c>
      <c r="C915" s="34">
        <v>0.79166666666666663</v>
      </c>
      <c r="D915" s="59">
        <f t="shared" si="14"/>
        <v>41047.791666666664</v>
      </c>
      <c r="E915" s="50">
        <v>2.6714000000000002</v>
      </c>
      <c r="F915" s="50">
        <v>21.41</v>
      </c>
      <c r="G915" s="60" t="s">
        <v>32</v>
      </c>
      <c r="H915" s="67" t="s">
        <v>75</v>
      </c>
    </row>
    <row r="916" spans="2:8" x14ac:dyDescent="0.25">
      <c r="B916" s="33">
        <v>41048</v>
      </c>
      <c r="C916" s="34">
        <v>4.1666666666666664E-2</v>
      </c>
      <c r="D916" s="59">
        <f t="shared" si="14"/>
        <v>41048.041666666664</v>
      </c>
      <c r="E916" s="50">
        <v>2.7208000000000001</v>
      </c>
      <c r="F916" s="50">
        <v>9.8040000000000003</v>
      </c>
      <c r="G916" s="60" t="s">
        <v>32</v>
      </c>
      <c r="H916" s="67" t="s">
        <v>75</v>
      </c>
    </row>
    <row r="917" spans="2:8" x14ac:dyDescent="0.25">
      <c r="B917" s="33">
        <v>41048</v>
      </c>
      <c r="C917" s="34">
        <v>0.29166666666666669</v>
      </c>
      <c r="D917" s="59">
        <f t="shared" si="14"/>
        <v>41048.291666666664</v>
      </c>
      <c r="E917" s="50">
        <v>2.754</v>
      </c>
      <c r="F917" s="50">
        <v>7.0289999999999999</v>
      </c>
      <c r="G917" s="60" t="s">
        <v>32</v>
      </c>
      <c r="H917" s="67" t="s">
        <v>75</v>
      </c>
    </row>
    <row r="918" spans="2:8" x14ac:dyDescent="0.25">
      <c r="B918" s="33">
        <v>41048</v>
      </c>
      <c r="C918" s="34">
        <v>0.54166666666666663</v>
      </c>
      <c r="D918" s="59">
        <f t="shared" si="14"/>
        <v>41048.541666666664</v>
      </c>
      <c r="E918" s="50">
        <v>2.7948</v>
      </c>
      <c r="F918" s="50">
        <v>22.544</v>
      </c>
      <c r="G918" s="60" t="s">
        <v>32</v>
      </c>
      <c r="H918" s="67" t="s">
        <v>75</v>
      </c>
    </row>
    <row r="919" spans="2:8" x14ac:dyDescent="0.25">
      <c r="B919" s="33">
        <v>41048</v>
      </c>
      <c r="C919" s="34">
        <v>0.79166666666666663</v>
      </c>
      <c r="D919" s="59">
        <f t="shared" si="14"/>
        <v>41048.791666666664</v>
      </c>
      <c r="E919" s="50">
        <v>2.7357999999999998</v>
      </c>
      <c r="F919" s="50">
        <v>25.076000000000001</v>
      </c>
      <c r="G919" s="60" t="s">
        <v>32</v>
      </c>
      <c r="H919" s="67" t="s">
        <v>75</v>
      </c>
    </row>
    <row r="920" spans="2:8" x14ac:dyDescent="0.25">
      <c r="B920" s="33">
        <v>41049</v>
      </c>
      <c r="C920" s="34">
        <v>4.1666666666666664E-2</v>
      </c>
      <c r="D920" s="59">
        <f t="shared" si="14"/>
        <v>41049.041666666664</v>
      </c>
      <c r="E920" s="50">
        <v>2.7603</v>
      </c>
      <c r="F920" s="50">
        <v>13.42</v>
      </c>
      <c r="G920" s="60" t="s">
        <v>32</v>
      </c>
      <c r="H920" s="67" t="s">
        <v>75</v>
      </c>
    </row>
    <row r="921" spans="2:8" x14ac:dyDescent="0.25">
      <c r="B921" s="33">
        <v>41049</v>
      </c>
      <c r="C921" s="34">
        <v>0.29166666666666669</v>
      </c>
      <c r="D921" s="59">
        <f t="shared" si="14"/>
        <v>41049.291666666664</v>
      </c>
      <c r="E921" s="50">
        <v>2.7936000000000001</v>
      </c>
      <c r="F921" s="50">
        <v>12.84</v>
      </c>
      <c r="G921" s="60" t="s">
        <v>32</v>
      </c>
      <c r="H921" s="67" t="s">
        <v>75</v>
      </c>
    </row>
    <row r="922" spans="2:8" x14ac:dyDescent="0.25">
      <c r="B922" s="33">
        <v>41049</v>
      </c>
      <c r="C922" s="34">
        <v>0.54166666666666663</v>
      </c>
      <c r="D922" s="59">
        <f t="shared" si="14"/>
        <v>41049.541666666664</v>
      </c>
      <c r="E922" s="50">
        <v>2.8155999999999999</v>
      </c>
      <c r="F922" s="50">
        <v>24.863</v>
      </c>
      <c r="G922" s="60" t="s">
        <v>32</v>
      </c>
      <c r="H922" s="67" t="s">
        <v>75</v>
      </c>
    </row>
    <row r="923" spans="2:8" x14ac:dyDescent="0.25">
      <c r="B923" s="33">
        <v>41049</v>
      </c>
      <c r="C923" s="34">
        <v>0.79166666666666663</v>
      </c>
      <c r="D923" s="59">
        <f t="shared" si="14"/>
        <v>41049.791666666664</v>
      </c>
      <c r="E923" s="50">
        <v>2.742</v>
      </c>
      <c r="F923" s="50">
        <v>29.501999999999999</v>
      </c>
      <c r="G923" s="60" t="s">
        <v>32</v>
      </c>
      <c r="H923" s="67" t="s">
        <v>75</v>
      </c>
    </row>
    <row r="924" spans="2:8" x14ac:dyDescent="0.25">
      <c r="B924" s="33">
        <v>41050</v>
      </c>
      <c r="C924" s="34">
        <v>4.1666666666666664E-2</v>
      </c>
      <c r="D924" s="59">
        <f t="shared" si="14"/>
        <v>41050.041666666664</v>
      </c>
      <c r="E924" s="50">
        <v>2.7443</v>
      </c>
      <c r="F924" s="50">
        <v>16.052</v>
      </c>
      <c r="G924" s="60" t="s">
        <v>32</v>
      </c>
      <c r="H924" s="67" t="s">
        <v>75</v>
      </c>
    </row>
    <row r="925" spans="2:8" x14ac:dyDescent="0.25">
      <c r="B925" s="33">
        <v>41050</v>
      </c>
      <c r="C925" s="34">
        <v>0.29166666666666669</v>
      </c>
      <c r="D925" s="59">
        <f t="shared" si="14"/>
        <v>41050.291666666664</v>
      </c>
      <c r="E925" s="50">
        <v>2.6888999999999998</v>
      </c>
      <c r="F925" s="50">
        <v>13.581</v>
      </c>
      <c r="G925" s="60" t="s">
        <v>32</v>
      </c>
      <c r="H925" s="67" t="s">
        <v>75</v>
      </c>
    </row>
    <row r="926" spans="2:8" x14ac:dyDescent="0.25">
      <c r="B926" s="33">
        <v>41050</v>
      </c>
      <c r="C926" s="34">
        <v>0.54166666666666663</v>
      </c>
      <c r="D926" s="59">
        <f t="shared" si="14"/>
        <v>41050.541666666664</v>
      </c>
      <c r="E926" s="50">
        <v>2.6221999999999999</v>
      </c>
      <c r="F926" s="50">
        <v>26.701000000000001</v>
      </c>
      <c r="G926" s="60" t="s">
        <v>32</v>
      </c>
      <c r="H926" s="67" t="s">
        <v>75</v>
      </c>
    </row>
    <row r="927" spans="2:8" x14ac:dyDescent="0.25">
      <c r="B927" s="33">
        <v>41050</v>
      </c>
      <c r="C927" s="34">
        <v>0.79166666666666663</v>
      </c>
      <c r="D927" s="59">
        <f t="shared" si="14"/>
        <v>41050.791666666664</v>
      </c>
      <c r="E927" s="50">
        <v>2.5124</v>
      </c>
      <c r="F927" s="50">
        <v>27.484000000000002</v>
      </c>
      <c r="G927" s="60" t="s">
        <v>32</v>
      </c>
      <c r="H927" s="67" t="s">
        <v>75</v>
      </c>
    </row>
    <row r="928" spans="2:8" x14ac:dyDescent="0.25">
      <c r="B928" s="33">
        <v>41051</v>
      </c>
      <c r="C928" s="34">
        <v>4.1666666666666664E-2</v>
      </c>
      <c r="D928" s="59">
        <f t="shared" si="14"/>
        <v>41051.041666666664</v>
      </c>
      <c r="E928" s="50">
        <v>2.6181000000000001</v>
      </c>
      <c r="F928" s="50">
        <v>18.812999999999999</v>
      </c>
      <c r="G928" s="60" t="s">
        <v>32</v>
      </c>
      <c r="H928" s="67" t="s">
        <v>75</v>
      </c>
    </row>
    <row r="929" spans="2:8" x14ac:dyDescent="0.25">
      <c r="B929" s="33">
        <v>41051</v>
      </c>
      <c r="C929" s="34">
        <v>0.29166666666666669</v>
      </c>
      <c r="D929" s="59">
        <f t="shared" si="14"/>
        <v>41051.291666666664</v>
      </c>
      <c r="E929" s="50">
        <v>2.6457000000000002</v>
      </c>
      <c r="F929" s="50">
        <v>13.015000000000001</v>
      </c>
      <c r="G929" s="60" t="s">
        <v>32</v>
      </c>
      <c r="H929" s="67" t="s">
        <v>75</v>
      </c>
    </row>
    <row r="930" spans="2:8" x14ac:dyDescent="0.25">
      <c r="B930" s="33">
        <v>41051</v>
      </c>
      <c r="C930" s="34">
        <v>0.54166666666666663</v>
      </c>
      <c r="D930" s="59">
        <f t="shared" si="14"/>
        <v>41051.541666666664</v>
      </c>
      <c r="E930" s="50">
        <v>2.6635</v>
      </c>
      <c r="F930" s="50">
        <v>19.306999999999999</v>
      </c>
      <c r="G930" s="60" t="s">
        <v>32</v>
      </c>
      <c r="H930" s="67" t="s">
        <v>75</v>
      </c>
    </row>
    <row r="931" spans="2:8" x14ac:dyDescent="0.25">
      <c r="B931" s="33">
        <v>41051</v>
      </c>
      <c r="C931" s="34">
        <v>0.79166666666666663</v>
      </c>
      <c r="D931" s="59">
        <f t="shared" si="14"/>
        <v>41051.791666666664</v>
      </c>
      <c r="E931" s="50">
        <v>2.5529000000000002</v>
      </c>
      <c r="F931" s="50">
        <v>24.146999999999998</v>
      </c>
      <c r="G931" s="60" t="s">
        <v>32</v>
      </c>
      <c r="H931" s="67" t="s">
        <v>75</v>
      </c>
    </row>
    <row r="932" spans="2:8" x14ac:dyDescent="0.25">
      <c r="B932" s="33">
        <v>41052</v>
      </c>
      <c r="C932" s="34">
        <v>4.1666666666666664E-2</v>
      </c>
      <c r="D932" s="59">
        <f t="shared" si="14"/>
        <v>41052.041666666664</v>
      </c>
      <c r="E932" s="50">
        <v>2.5958000000000001</v>
      </c>
      <c r="F932" s="50">
        <v>13.154999999999999</v>
      </c>
      <c r="G932" s="60" t="s">
        <v>32</v>
      </c>
      <c r="H932" s="67" t="s">
        <v>75</v>
      </c>
    </row>
    <row r="933" spans="2:8" x14ac:dyDescent="0.25">
      <c r="B933" s="33">
        <v>41052</v>
      </c>
      <c r="C933" s="34">
        <v>0.29166666666666669</v>
      </c>
      <c r="D933" s="59">
        <f t="shared" si="14"/>
        <v>41052.291666666664</v>
      </c>
      <c r="E933" s="50">
        <v>2.6555</v>
      </c>
      <c r="F933" s="50">
        <v>11.124000000000001</v>
      </c>
      <c r="G933" s="60" t="s">
        <v>32</v>
      </c>
      <c r="H933" s="67" t="s">
        <v>75</v>
      </c>
    </row>
    <row r="934" spans="2:8" x14ac:dyDescent="0.25">
      <c r="B934" s="33">
        <v>41052</v>
      </c>
      <c r="C934" s="34">
        <v>0.54166666666666663</v>
      </c>
      <c r="D934" s="59">
        <f t="shared" si="14"/>
        <v>41052.541666666664</v>
      </c>
      <c r="E934" s="50">
        <v>2.6316000000000002</v>
      </c>
      <c r="F934" s="50">
        <v>17.808</v>
      </c>
      <c r="G934" s="60" t="s">
        <v>32</v>
      </c>
      <c r="H934" s="67" t="s">
        <v>75</v>
      </c>
    </row>
    <row r="935" spans="2:8" x14ac:dyDescent="0.25">
      <c r="B935" s="33">
        <v>41052</v>
      </c>
      <c r="C935" s="34">
        <v>0.79166666666666663</v>
      </c>
      <c r="D935" s="59">
        <f t="shared" ref="D935:D998" si="15">B935+C935</f>
        <v>41052.791666666664</v>
      </c>
      <c r="E935" s="50">
        <v>2.5842999999999998</v>
      </c>
      <c r="F935" s="50">
        <v>21.03</v>
      </c>
      <c r="G935" s="60" t="s">
        <v>32</v>
      </c>
      <c r="H935" s="67" t="s">
        <v>75</v>
      </c>
    </row>
    <row r="936" spans="2:8" x14ac:dyDescent="0.25">
      <c r="B936" s="33">
        <v>41053</v>
      </c>
      <c r="C936" s="34">
        <v>4.1666666666666664E-2</v>
      </c>
      <c r="D936" s="59">
        <f t="shared" si="15"/>
        <v>41053.041666666664</v>
      </c>
      <c r="E936" s="50">
        <v>2.5941000000000001</v>
      </c>
      <c r="F936" s="50">
        <v>10.952999999999999</v>
      </c>
      <c r="G936" s="60" t="s">
        <v>32</v>
      </c>
      <c r="H936" s="67" t="s">
        <v>75</v>
      </c>
    </row>
    <row r="937" spans="2:8" x14ac:dyDescent="0.25">
      <c r="B937" s="33">
        <v>41053</v>
      </c>
      <c r="C937" s="34">
        <v>0.29166666666666669</v>
      </c>
      <c r="D937" s="59">
        <f t="shared" si="15"/>
        <v>41053.291666666664</v>
      </c>
      <c r="E937" s="50">
        <v>2.5773000000000001</v>
      </c>
      <c r="F937" s="50">
        <v>7.4029999999999996</v>
      </c>
      <c r="G937" s="60" t="s">
        <v>32</v>
      </c>
      <c r="H937" s="67" t="s">
        <v>75</v>
      </c>
    </row>
    <row r="938" spans="2:8" x14ac:dyDescent="0.25">
      <c r="B938" s="33">
        <v>41053</v>
      </c>
      <c r="C938" s="34">
        <v>0.54166666666666663</v>
      </c>
      <c r="D938" s="59">
        <f t="shared" si="15"/>
        <v>41053.541666666664</v>
      </c>
      <c r="E938" s="50">
        <v>2.4876</v>
      </c>
      <c r="F938" s="50">
        <v>18.966999999999999</v>
      </c>
      <c r="G938" s="60" t="s">
        <v>32</v>
      </c>
      <c r="H938" s="67" t="s">
        <v>75</v>
      </c>
    </row>
    <row r="939" spans="2:8" x14ac:dyDescent="0.25">
      <c r="B939" s="33">
        <v>41053</v>
      </c>
      <c r="C939" s="34">
        <v>0.79166666666666663</v>
      </c>
      <c r="D939" s="59">
        <f t="shared" si="15"/>
        <v>41053.791666666664</v>
      </c>
      <c r="E939" s="50">
        <v>2.3513999999999999</v>
      </c>
      <c r="F939" s="50">
        <v>24.364000000000001</v>
      </c>
      <c r="G939" s="60" t="s">
        <v>32</v>
      </c>
      <c r="H939" s="67" t="s">
        <v>75</v>
      </c>
    </row>
    <row r="940" spans="2:8" x14ac:dyDescent="0.25">
      <c r="B940" s="33">
        <v>41054</v>
      </c>
      <c r="C940" s="34">
        <v>4.1666666666666664E-2</v>
      </c>
      <c r="D940" s="59">
        <f t="shared" si="15"/>
        <v>41054.041666666664</v>
      </c>
      <c r="E940" s="50">
        <v>2.3313999999999999</v>
      </c>
      <c r="F940" s="50">
        <v>12.454000000000001</v>
      </c>
      <c r="G940" s="60" t="s">
        <v>32</v>
      </c>
      <c r="H940" s="67" t="s">
        <v>75</v>
      </c>
    </row>
    <row r="941" spans="2:8" x14ac:dyDescent="0.25">
      <c r="B941" s="33">
        <v>41054</v>
      </c>
      <c r="C941" s="34">
        <v>0.29166666666666669</v>
      </c>
      <c r="D941" s="59">
        <f t="shared" si="15"/>
        <v>41054.291666666664</v>
      </c>
      <c r="E941" s="50">
        <v>2.2812999999999999</v>
      </c>
      <c r="F941" s="50">
        <v>10.372999999999999</v>
      </c>
      <c r="G941" s="60" t="s">
        <v>32</v>
      </c>
      <c r="H941" s="67" t="s">
        <v>75</v>
      </c>
    </row>
    <row r="942" spans="2:8" x14ac:dyDescent="0.25">
      <c r="B942" s="33">
        <v>41054</v>
      </c>
      <c r="C942" s="34">
        <v>0.54166666666666663</v>
      </c>
      <c r="D942" s="59">
        <f t="shared" si="15"/>
        <v>41054.541666666664</v>
      </c>
      <c r="E942" s="50">
        <v>2.3264</v>
      </c>
      <c r="F942" s="50">
        <v>16.521000000000001</v>
      </c>
      <c r="G942" s="60" t="s">
        <v>32</v>
      </c>
      <c r="H942" s="67" t="s">
        <v>75</v>
      </c>
    </row>
    <row r="943" spans="2:8" x14ac:dyDescent="0.25">
      <c r="B943" s="33">
        <v>41054</v>
      </c>
      <c r="C943" s="34">
        <v>0.79166666666666663</v>
      </c>
      <c r="D943" s="59">
        <f t="shared" si="15"/>
        <v>41054.791666666664</v>
      </c>
      <c r="E943" s="50">
        <v>2.3283</v>
      </c>
      <c r="F943" s="50">
        <v>20.190999999999999</v>
      </c>
      <c r="G943" s="60" t="s">
        <v>32</v>
      </c>
      <c r="H943" s="67" t="s">
        <v>75</v>
      </c>
    </row>
    <row r="944" spans="2:8" x14ac:dyDescent="0.25">
      <c r="B944" s="33">
        <v>41055</v>
      </c>
      <c r="C944" s="34">
        <v>4.1666666666666664E-2</v>
      </c>
      <c r="D944" s="59">
        <f t="shared" si="15"/>
        <v>41055.041666666664</v>
      </c>
      <c r="E944" s="50">
        <v>2.3643999999999998</v>
      </c>
      <c r="F944" s="50">
        <v>11.977</v>
      </c>
      <c r="G944" s="60" t="s">
        <v>32</v>
      </c>
      <c r="H944" s="67" t="s">
        <v>75</v>
      </c>
    </row>
    <row r="945" spans="2:8" x14ac:dyDescent="0.25">
      <c r="B945" s="33">
        <v>41055</v>
      </c>
      <c r="C945" s="34">
        <v>0.29166666666666669</v>
      </c>
      <c r="D945" s="59">
        <f t="shared" si="15"/>
        <v>41055.291666666664</v>
      </c>
      <c r="E945" s="50">
        <v>2.3512</v>
      </c>
      <c r="F945" s="50">
        <v>10.326000000000001</v>
      </c>
      <c r="G945" s="60" t="s">
        <v>32</v>
      </c>
      <c r="H945" s="67" t="s">
        <v>75</v>
      </c>
    </row>
    <row r="946" spans="2:8" x14ac:dyDescent="0.25">
      <c r="B946" s="33">
        <v>41055</v>
      </c>
      <c r="C946" s="34">
        <v>0.54166666666666663</v>
      </c>
      <c r="D946" s="59">
        <f t="shared" si="15"/>
        <v>41055.541666666664</v>
      </c>
      <c r="E946" s="50">
        <v>2.3708999999999998</v>
      </c>
      <c r="F946" s="50">
        <v>11.247999999999999</v>
      </c>
      <c r="G946" s="60" t="s">
        <v>32</v>
      </c>
      <c r="H946" s="67" t="s">
        <v>75</v>
      </c>
    </row>
    <row r="947" spans="2:8" x14ac:dyDescent="0.25">
      <c r="B947" s="33">
        <v>41055</v>
      </c>
      <c r="C947" s="34">
        <v>0.79166666666666663</v>
      </c>
      <c r="D947" s="59">
        <f t="shared" si="15"/>
        <v>41055.791666666664</v>
      </c>
      <c r="E947" s="50">
        <v>2.3963000000000001</v>
      </c>
      <c r="F947" s="50">
        <v>12.57</v>
      </c>
      <c r="G947" s="60" t="s">
        <v>32</v>
      </c>
      <c r="H947" s="67" t="s">
        <v>75</v>
      </c>
    </row>
    <row r="948" spans="2:8" x14ac:dyDescent="0.25">
      <c r="B948" s="33">
        <v>41056</v>
      </c>
      <c r="C948" s="34">
        <v>4.1666666666666664E-2</v>
      </c>
      <c r="D948" s="59">
        <f t="shared" si="15"/>
        <v>41056.041666666664</v>
      </c>
      <c r="E948" s="50">
        <v>2.4986000000000002</v>
      </c>
      <c r="F948" s="50">
        <v>10.324999999999999</v>
      </c>
      <c r="G948" s="60" t="s">
        <v>32</v>
      </c>
      <c r="H948" s="67" t="s">
        <v>75</v>
      </c>
    </row>
    <row r="949" spans="2:8" x14ac:dyDescent="0.25">
      <c r="B949" s="33">
        <v>41056</v>
      </c>
      <c r="C949" s="34">
        <v>0.29166666666666669</v>
      </c>
      <c r="D949" s="59">
        <f t="shared" si="15"/>
        <v>41056.291666666664</v>
      </c>
      <c r="E949" s="50">
        <v>2.5954000000000002</v>
      </c>
      <c r="F949" s="50">
        <v>9.4710000000000001</v>
      </c>
      <c r="G949" s="60" t="s">
        <v>32</v>
      </c>
      <c r="H949" s="67" t="s">
        <v>75</v>
      </c>
    </row>
    <row r="950" spans="2:8" x14ac:dyDescent="0.25">
      <c r="B950" s="33">
        <v>41056</v>
      </c>
      <c r="C950" s="34">
        <v>0.54166666666666663</v>
      </c>
      <c r="D950" s="59">
        <f t="shared" si="15"/>
        <v>41056.541666666664</v>
      </c>
      <c r="E950" s="50">
        <v>2.6905000000000001</v>
      </c>
      <c r="F950" s="50">
        <v>14.936999999999999</v>
      </c>
      <c r="G950" s="60" t="s">
        <v>32</v>
      </c>
      <c r="H950" s="67" t="s">
        <v>75</v>
      </c>
    </row>
    <row r="951" spans="2:8" x14ac:dyDescent="0.25">
      <c r="B951" s="33">
        <v>41056</v>
      </c>
      <c r="C951" s="34">
        <v>0.79166666666666663</v>
      </c>
      <c r="D951" s="59">
        <f t="shared" si="15"/>
        <v>41056.791666666664</v>
      </c>
      <c r="E951" s="50">
        <v>2.7372999999999998</v>
      </c>
      <c r="F951" s="50">
        <v>20.341999999999999</v>
      </c>
      <c r="G951" s="60" t="s">
        <v>32</v>
      </c>
      <c r="H951" s="67" t="s">
        <v>75</v>
      </c>
    </row>
    <row r="952" spans="2:8" x14ac:dyDescent="0.25">
      <c r="B952" s="33">
        <v>41057</v>
      </c>
      <c r="C952" s="34">
        <v>4.1666666666666664E-2</v>
      </c>
      <c r="D952" s="59">
        <f t="shared" si="15"/>
        <v>41057.041666666664</v>
      </c>
      <c r="E952" s="50">
        <v>2.7534000000000001</v>
      </c>
      <c r="F952" s="50">
        <v>11.25</v>
      </c>
      <c r="G952" s="60" t="s">
        <v>32</v>
      </c>
      <c r="H952" s="67" t="s">
        <v>75</v>
      </c>
    </row>
    <row r="953" spans="2:8" x14ac:dyDescent="0.25">
      <c r="B953" s="33">
        <v>41057</v>
      </c>
      <c r="C953" s="34">
        <v>0.29166666666666669</v>
      </c>
      <c r="D953" s="59">
        <f t="shared" si="15"/>
        <v>41057.291666666664</v>
      </c>
      <c r="E953" s="50">
        <v>2.7669000000000001</v>
      </c>
      <c r="F953" s="50">
        <v>8.3889999999999993</v>
      </c>
      <c r="G953" s="60" t="s">
        <v>32</v>
      </c>
      <c r="H953" s="67" t="s">
        <v>75</v>
      </c>
    </row>
    <row r="954" spans="2:8" x14ac:dyDescent="0.25">
      <c r="B954" s="33">
        <v>41057</v>
      </c>
      <c r="C954" s="34">
        <v>0.54166666666666663</v>
      </c>
      <c r="D954" s="59">
        <f t="shared" si="15"/>
        <v>41057.541666666664</v>
      </c>
      <c r="E954" s="50">
        <v>2.7662</v>
      </c>
      <c r="F954" s="50">
        <v>23.010999999999999</v>
      </c>
      <c r="G954" s="60" t="s">
        <v>32</v>
      </c>
      <c r="H954" s="67" t="s">
        <v>75</v>
      </c>
    </row>
    <row r="955" spans="2:8" x14ac:dyDescent="0.25">
      <c r="B955" s="33">
        <v>41057</v>
      </c>
      <c r="C955" s="34">
        <v>0.79166666666666663</v>
      </c>
      <c r="D955" s="59">
        <f t="shared" si="15"/>
        <v>41057.791666666664</v>
      </c>
      <c r="E955" s="50">
        <v>2.6871</v>
      </c>
      <c r="F955" s="50">
        <v>26.515999999999998</v>
      </c>
      <c r="G955" s="60" t="s">
        <v>32</v>
      </c>
      <c r="H955" s="67" t="s">
        <v>75</v>
      </c>
    </row>
    <row r="956" spans="2:8" x14ac:dyDescent="0.25">
      <c r="B956" s="33">
        <v>41058</v>
      </c>
      <c r="C956" s="34">
        <v>4.1666666666666664E-2</v>
      </c>
      <c r="D956" s="59">
        <f t="shared" si="15"/>
        <v>41058.041666666664</v>
      </c>
      <c r="E956" s="50">
        <v>2.6573000000000002</v>
      </c>
      <c r="F956" s="50">
        <v>12.849</v>
      </c>
      <c r="G956" s="60" t="s">
        <v>32</v>
      </c>
      <c r="H956" s="67" t="s">
        <v>75</v>
      </c>
    </row>
    <row r="957" spans="2:8" x14ac:dyDescent="0.25">
      <c r="B957" s="33">
        <v>41058</v>
      </c>
      <c r="C957" s="34">
        <v>0.29166666666666669</v>
      </c>
      <c r="D957" s="59">
        <f t="shared" si="15"/>
        <v>41058.291666666664</v>
      </c>
      <c r="E957" s="50">
        <v>2.6827000000000001</v>
      </c>
      <c r="F957" s="50">
        <v>9.875</v>
      </c>
      <c r="G957" s="60" t="s">
        <v>32</v>
      </c>
      <c r="H957" s="67" t="s">
        <v>75</v>
      </c>
    </row>
    <row r="958" spans="2:8" x14ac:dyDescent="0.25">
      <c r="B958" s="33">
        <v>41058</v>
      </c>
      <c r="C958" s="34">
        <v>0.54166666666666663</v>
      </c>
      <c r="D958" s="59">
        <f t="shared" si="15"/>
        <v>41058.541666666664</v>
      </c>
      <c r="E958" s="50">
        <v>2.7408000000000001</v>
      </c>
      <c r="F958" s="50">
        <v>22.887</v>
      </c>
      <c r="G958" s="60" t="s">
        <v>32</v>
      </c>
      <c r="H958" s="67" t="s">
        <v>75</v>
      </c>
    </row>
    <row r="959" spans="2:8" x14ac:dyDescent="0.25">
      <c r="B959" s="33">
        <v>41058</v>
      </c>
      <c r="C959" s="34">
        <v>0.79166666666666663</v>
      </c>
      <c r="D959" s="59">
        <f t="shared" si="15"/>
        <v>41058.791666666664</v>
      </c>
      <c r="E959" s="50">
        <v>2.7139000000000002</v>
      </c>
      <c r="F959" s="50">
        <v>25.896000000000001</v>
      </c>
      <c r="G959" s="60" t="s">
        <v>32</v>
      </c>
      <c r="H959" s="67" t="s">
        <v>75</v>
      </c>
    </row>
    <row r="960" spans="2:8" x14ac:dyDescent="0.25">
      <c r="B960" s="33">
        <v>41059</v>
      </c>
      <c r="C960" s="34">
        <v>4.1666666666666664E-2</v>
      </c>
      <c r="D960" s="59">
        <f t="shared" si="15"/>
        <v>41059.041666666664</v>
      </c>
      <c r="E960" s="50">
        <v>2.7519999999999998</v>
      </c>
      <c r="F960" s="50">
        <v>13.994999999999999</v>
      </c>
      <c r="G960" s="60" t="s">
        <v>32</v>
      </c>
      <c r="H960" s="67" t="s">
        <v>75</v>
      </c>
    </row>
    <row r="961" spans="2:8" x14ac:dyDescent="0.25">
      <c r="B961" s="33">
        <v>41059</v>
      </c>
      <c r="C961" s="34">
        <v>0.29166666666666669</v>
      </c>
      <c r="D961" s="59">
        <f t="shared" si="15"/>
        <v>41059.291666666664</v>
      </c>
      <c r="E961" s="50">
        <v>2.8481000000000001</v>
      </c>
      <c r="F961" s="50">
        <v>10.529</v>
      </c>
      <c r="G961" s="60" t="s">
        <v>32</v>
      </c>
      <c r="H961" s="67" t="s">
        <v>75</v>
      </c>
    </row>
    <row r="962" spans="2:8" x14ac:dyDescent="0.25">
      <c r="B962" s="33">
        <v>41059</v>
      </c>
      <c r="C962" s="34">
        <v>0.54166666666666663</v>
      </c>
      <c r="D962" s="59">
        <f t="shared" si="15"/>
        <v>41059.541666666664</v>
      </c>
      <c r="E962" s="50">
        <v>2.9091</v>
      </c>
      <c r="F962" s="50">
        <v>22.056999999999999</v>
      </c>
      <c r="G962" s="60" t="s">
        <v>32</v>
      </c>
      <c r="H962" s="67" t="s">
        <v>75</v>
      </c>
    </row>
    <row r="963" spans="2:8" x14ac:dyDescent="0.25">
      <c r="B963" s="33">
        <v>41059</v>
      </c>
      <c r="C963" s="34">
        <v>0.79166666666666663</v>
      </c>
      <c r="D963" s="59">
        <f t="shared" si="15"/>
        <v>41059.791666666664</v>
      </c>
      <c r="E963" s="50">
        <v>2.8393999999999999</v>
      </c>
      <c r="F963" s="50">
        <v>25.878</v>
      </c>
      <c r="G963" s="60" t="s">
        <v>32</v>
      </c>
      <c r="H963" s="67" t="s">
        <v>75</v>
      </c>
    </row>
    <row r="964" spans="2:8" x14ac:dyDescent="0.25">
      <c r="B964" s="33">
        <v>41060</v>
      </c>
      <c r="C964" s="34">
        <v>4.1666666666666664E-2</v>
      </c>
      <c r="D964" s="59">
        <f t="shared" si="15"/>
        <v>41060.041666666664</v>
      </c>
      <c r="E964" s="50">
        <v>2.8839999999999999</v>
      </c>
      <c r="F964" s="50">
        <v>14.528</v>
      </c>
      <c r="G964" s="60" t="s">
        <v>32</v>
      </c>
      <c r="H964" s="67" t="s">
        <v>75</v>
      </c>
    </row>
    <row r="965" spans="2:8" x14ac:dyDescent="0.25">
      <c r="B965" s="33">
        <v>41060</v>
      </c>
      <c r="C965" s="34">
        <v>0.29166666666666669</v>
      </c>
      <c r="D965" s="59">
        <f t="shared" si="15"/>
        <v>41060.291666666664</v>
      </c>
      <c r="E965" s="50">
        <v>2.8971</v>
      </c>
      <c r="F965" s="50">
        <v>11.323</v>
      </c>
      <c r="G965" s="60" t="s">
        <v>32</v>
      </c>
      <c r="H965" s="67" t="s">
        <v>75</v>
      </c>
    </row>
    <row r="966" spans="2:8" x14ac:dyDescent="0.25">
      <c r="B966" s="33">
        <v>41060</v>
      </c>
      <c r="C966" s="34">
        <v>0.54166666666666663</v>
      </c>
      <c r="D966" s="59">
        <f t="shared" si="15"/>
        <v>41060.541666666664</v>
      </c>
      <c r="E966" s="50">
        <v>2.8936000000000002</v>
      </c>
      <c r="F966" s="50">
        <v>25.231999999999999</v>
      </c>
      <c r="G966" s="60" t="s">
        <v>32</v>
      </c>
      <c r="H966" s="67" t="s">
        <v>75</v>
      </c>
    </row>
    <row r="967" spans="2:8" x14ac:dyDescent="0.25">
      <c r="B967" s="33">
        <v>41060</v>
      </c>
      <c r="C967" s="34">
        <v>0.79166666666666663</v>
      </c>
      <c r="D967" s="59">
        <f t="shared" si="15"/>
        <v>41060.791666666664</v>
      </c>
      <c r="E967" s="50">
        <v>2.7591000000000001</v>
      </c>
      <c r="F967" s="50">
        <v>27.225999999999999</v>
      </c>
      <c r="G967" s="60" t="s">
        <v>32</v>
      </c>
      <c r="H967" s="67" t="s">
        <v>75</v>
      </c>
    </row>
    <row r="968" spans="2:8" x14ac:dyDescent="0.25">
      <c r="B968" s="33">
        <v>41061</v>
      </c>
      <c r="C968" s="34">
        <v>4.1666666666666664E-2</v>
      </c>
      <c r="D968" s="59">
        <f t="shared" si="15"/>
        <v>41061.041666666664</v>
      </c>
      <c r="E968" s="50">
        <v>2.7639</v>
      </c>
      <c r="F968" s="50">
        <v>16.966999999999999</v>
      </c>
      <c r="G968" s="60" t="s">
        <v>32</v>
      </c>
      <c r="H968" s="67" t="s">
        <v>75</v>
      </c>
    </row>
    <row r="969" spans="2:8" x14ac:dyDescent="0.25">
      <c r="B969" s="33">
        <v>41061</v>
      </c>
      <c r="C969" s="34">
        <v>0.29166666666666669</v>
      </c>
      <c r="D969" s="59">
        <f t="shared" si="15"/>
        <v>41061.291666666664</v>
      </c>
      <c r="E969" s="50">
        <v>2.7547000000000001</v>
      </c>
      <c r="F969" s="50">
        <v>13.622</v>
      </c>
      <c r="G969" s="60" t="s">
        <v>32</v>
      </c>
      <c r="H969" s="67" t="s">
        <v>75</v>
      </c>
    </row>
    <row r="970" spans="2:8" x14ac:dyDescent="0.25">
      <c r="B970" s="33">
        <v>41061</v>
      </c>
      <c r="C970" s="34">
        <v>0.54166666666666663</v>
      </c>
      <c r="D970" s="59">
        <f t="shared" si="15"/>
        <v>41061.541666666664</v>
      </c>
      <c r="E970" s="50">
        <v>2.7338</v>
      </c>
      <c r="F970" s="50">
        <v>28.327999999999999</v>
      </c>
      <c r="G970" s="60" t="s">
        <v>32</v>
      </c>
      <c r="H970" s="67" t="s">
        <v>75</v>
      </c>
    </row>
    <row r="971" spans="2:8" x14ac:dyDescent="0.25">
      <c r="B971" s="33">
        <v>41061</v>
      </c>
      <c r="C971" s="34">
        <v>0.79166666666666663</v>
      </c>
      <c r="D971" s="59">
        <f t="shared" si="15"/>
        <v>41061.791666666664</v>
      </c>
      <c r="E971" s="50">
        <v>2.5813999999999999</v>
      </c>
      <c r="F971" s="50">
        <v>31.803000000000001</v>
      </c>
      <c r="G971" s="60" t="s">
        <v>32</v>
      </c>
      <c r="H971" s="67" t="s">
        <v>75</v>
      </c>
    </row>
    <row r="972" spans="2:8" x14ac:dyDescent="0.25">
      <c r="B972" s="33">
        <v>41062</v>
      </c>
      <c r="C972" s="34">
        <v>4.1666666666666664E-2</v>
      </c>
      <c r="D972" s="59">
        <f t="shared" si="15"/>
        <v>41062.041666666664</v>
      </c>
      <c r="E972" s="50">
        <v>2.5175000000000001</v>
      </c>
      <c r="F972" s="50">
        <v>20.190000000000001</v>
      </c>
      <c r="G972" s="60" t="s">
        <v>32</v>
      </c>
      <c r="H972" s="67" t="s">
        <v>75</v>
      </c>
    </row>
    <row r="973" spans="2:8" x14ac:dyDescent="0.25">
      <c r="B973" s="33">
        <v>41062</v>
      </c>
      <c r="C973" s="34">
        <v>0.29166666666666669</v>
      </c>
      <c r="D973" s="59">
        <f t="shared" si="15"/>
        <v>41062.291666666664</v>
      </c>
      <c r="E973" s="50">
        <v>2.5122</v>
      </c>
      <c r="F973" s="50">
        <v>16.911999999999999</v>
      </c>
      <c r="G973" s="60" t="s">
        <v>32</v>
      </c>
      <c r="H973" s="67" t="s">
        <v>75</v>
      </c>
    </row>
    <row r="974" spans="2:8" x14ac:dyDescent="0.25">
      <c r="B974" s="33">
        <v>41062</v>
      </c>
      <c r="C974" s="34">
        <v>0.54166666666666663</v>
      </c>
      <c r="D974" s="59">
        <f t="shared" si="15"/>
        <v>41062.541666666664</v>
      </c>
      <c r="E974" s="50">
        <v>2.5548000000000002</v>
      </c>
      <c r="F974" s="50">
        <v>27.722000000000001</v>
      </c>
      <c r="G974" s="60" t="s">
        <v>32</v>
      </c>
      <c r="H974" s="67" t="s">
        <v>75</v>
      </c>
    </row>
    <row r="975" spans="2:8" x14ac:dyDescent="0.25">
      <c r="B975" s="33">
        <v>41062</v>
      </c>
      <c r="C975" s="34">
        <v>0.79166666666666663</v>
      </c>
      <c r="D975" s="59">
        <f t="shared" si="15"/>
        <v>41062.791666666664</v>
      </c>
      <c r="E975" s="50">
        <v>2.4929999999999999</v>
      </c>
      <c r="F975" s="50">
        <v>28.256</v>
      </c>
      <c r="G975" s="60" t="s">
        <v>32</v>
      </c>
      <c r="H975" s="67" t="s">
        <v>75</v>
      </c>
    </row>
    <row r="976" spans="2:8" x14ac:dyDescent="0.25">
      <c r="B976" s="33">
        <v>41063</v>
      </c>
      <c r="C976" s="34">
        <v>4.1666666666666664E-2</v>
      </c>
      <c r="D976" s="59">
        <f t="shared" si="15"/>
        <v>41063.041666666664</v>
      </c>
      <c r="E976" s="50">
        <v>2.5714000000000001</v>
      </c>
      <c r="F976" s="50">
        <v>18.271999999999998</v>
      </c>
      <c r="G976" s="60" t="s">
        <v>32</v>
      </c>
      <c r="H976" s="67" t="s">
        <v>75</v>
      </c>
    </row>
    <row r="977" spans="2:8" x14ac:dyDescent="0.25">
      <c r="B977" s="33">
        <v>41063</v>
      </c>
      <c r="C977" s="34">
        <v>0.29166666666666669</v>
      </c>
      <c r="D977" s="59">
        <f t="shared" si="15"/>
        <v>41063.291666666664</v>
      </c>
      <c r="E977" s="50">
        <v>2.605</v>
      </c>
      <c r="F977" s="50">
        <v>14.237</v>
      </c>
      <c r="G977" s="60" t="s">
        <v>32</v>
      </c>
      <c r="H977" s="67" t="s">
        <v>75</v>
      </c>
    </row>
    <row r="978" spans="2:8" x14ac:dyDescent="0.25">
      <c r="B978" s="33">
        <v>41063</v>
      </c>
      <c r="C978" s="34">
        <v>0.54166666666666663</v>
      </c>
      <c r="D978" s="59">
        <f t="shared" si="15"/>
        <v>41063.541666666664</v>
      </c>
      <c r="E978" s="50">
        <v>2.6372</v>
      </c>
      <c r="F978" s="50">
        <v>28.712</v>
      </c>
      <c r="G978" s="60" t="s">
        <v>32</v>
      </c>
      <c r="H978" s="67" t="s">
        <v>75</v>
      </c>
    </row>
    <row r="979" spans="2:8" x14ac:dyDescent="0.25">
      <c r="B979" s="33">
        <v>41063</v>
      </c>
      <c r="C979" s="34">
        <v>0.79166666666666663</v>
      </c>
      <c r="D979" s="59">
        <f t="shared" si="15"/>
        <v>41063.791666666664</v>
      </c>
      <c r="E979" s="50">
        <v>2.4897999999999998</v>
      </c>
      <c r="F979" s="50">
        <v>34.715000000000003</v>
      </c>
      <c r="G979" s="60" t="s">
        <v>32</v>
      </c>
      <c r="H979" s="67" t="s">
        <v>75</v>
      </c>
    </row>
    <row r="980" spans="2:8" x14ac:dyDescent="0.25">
      <c r="B980" s="33">
        <v>41064</v>
      </c>
      <c r="C980" s="34">
        <v>4.1666666666666664E-2</v>
      </c>
      <c r="D980" s="59">
        <f t="shared" si="15"/>
        <v>41064.041666666664</v>
      </c>
      <c r="E980" s="50">
        <v>2.5110000000000001</v>
      </c>
      <c r="F980" s="50">
        <v>20.254999999999999</v>
      </c>
      <c r="G980" s="60" t="s">
        <v>32</v>
      </c>
      <c r="H980" s="67" t="s">
        <v>75</v>
      </c>
    </row>
    <row r="981" spans="2:8" x14ac:dyDescent="0.25">
      <c r="B981" s="33">
        <v>41064</v>
      </c>
      <c r="C981" s="34">
        <v>0.29166666666666669</v>
      </c>
      <c r="D981" s="59">
        <f t="shared" si="15"/>
        <v>41064.291666666664</v>
      </c>
      <c r="E981" s="50">
        <v>2.5312999999999999</v>
      </c>
      <c r="F981" s="50">
        <v>17.103000000000002</v>
      </c>
      <c r="G981" s="60" t="s">
        <v>32</v>
      </c>
      <c r="H981" s="67" t="s">
        <v>75</v>
      </c>
    </row>
    <row r="982" spans="2:8" x14ac:dyDescent="0.25">
      <c r="B982" s="33">
        <v>41064</v>
      </c>
      <c r="C982" s="34">
        <v>0.54166666666666663</v>
      </c>
      <c r="D982" s="59">
        <f t="shared" si="15"/>
        <v>41064.541666666664</v>
      </c>
      <c r="E982" s="50">
        <v>2.4361000000000002</v>
      </c>
      <c r="F982" s="50">
        <v>30.657</v>
      </c>
      <c r="G982" s="60" t="s">
        <v>32</v>
      </c>
      <c r="H982" s="67" t="s">
        <v>75</v>
      </c>
    </row>
    <row r="983" spans="2:8" x14ac:dyDescent="0.25">
      <c r="B983" s="33">
        <v>41064</v>
      </c>
      <c r="C983" s="34">
        <v>0.79166666666666663</v>
      </c>
      <c r="D983" s="59">
        <f t="shared" si="15"/>
        <v>41064.791666666664</v>
      </c>
      <c r="E983" s="50">
        <v>2.2351999999999999</v>
      </c>
      <c r="F983" s="50">
        <v>33.85</v>
      </c>
      <c r="G983" s="60" t="s">
        <v>32</v>
      </c>
      <c r="H983" s="67" t="s">
        <v>75</v>
      </c>
    </row>
    <row r="984" spans="2:8" x14ac:dyDescent="0.25">
      <c r="B984" s="33">
        <v>41065</v>
      </c>
      <c r="C984" s="34">
        <v>4.1666666666666664E-2</v>
      </c>
      <c r="D984" s="59">
        <f t="shared" si="15"/>
        <v>41065.041666666664</v>
      </c>
      <c r="E984" s="50">
        <v>2.5242</v>
      </c>
      <c r="F984" s="50">
        <v>14.739000000000001</v>
      </c>
      <c r="G984" s="60" t="s">
        <v>32</v>
      </c>
      <c r="H984" s="67" t="s">
        <v>75</v>
      </c>
    </row>
    <row r="985" spans="2:8" x14ac:dyDescent="0.25">
      <c r="B985" s="33">
        <v>41065</v>
      </c>
      <c r="C985" s="34">
        <v>0.29166666666666669</v>
      </c>
      <c r="D985" s="59">
        <f t="shared" si="15"/>
        <v>41065.291666666664</v>
      </c>
      <c r="E985" s="50">
        <v>2.5392999999999999</v>
      </c>
      <c r="F985" s="50">
        <v>13.946999999999999</v>
      </c>
      <c r="G985" s="60" t="s">
        <v>32</v>
      </c>
      <c r="H985" s="67" t="s">
        <v>75</v>
      </c>
    </row>
    <row r="986" spans="2:8" x14ac:dyDescent="0.25">
      <c r="B986" s="33">
        <v>41065</v>
      </c>
      <c r="C986" s="34">
        <v>0.54166666666666663</v>
      </c>
      <c r="D986" s="59">
        <f t="shared" si="15"/>
        <v>41065.541666666664</v>
      </c>
      <c r="E986" s="50">
        <v>2.6202000000000001</v>
      </c>
      <c r="F986" s="50">
        <v>16.521000000000001</v>
      </c>
      <c r="G986" s="60" t="s">
        <v>32</v>
      </c>
      <c r="H986" s="67" t="s">
        <v>75</v>
      </c>
    </row>
    <row r="987" spans="2:8" x14ac:dyDescent="0.25">
      <c r="B987" s="33">
        <v>41065</v>
      </c>
      <c r="C987" s="34">
        <v>0.79166666666666663</v>
      </c>
      <c r="D987" s="59">
        <f t="shared" si="15"/>
        <v>41065.791666666664</v>
      </c>
      <c r="E987" s="50">
        <v>2.7183000000000002</v>
      </c>
      <c r="F987" s="50">
        <v>14.635999999999999</v>
      </c>
      <c r="G987" s="60" t="s">
        <v>32</v>
      </c>
      <c r="H987" s="67" t="s">
        <v>75</v>
      </c>
    </row>
    <row r="988" spans="2:8" x14ac:dyDescent="0.25">
      <c r="B988" s="33">
        <v>41066</v>
      </c>
      <c r="C988" s="34">
        <v>4.1666666666666664E-2</v>
      </c>
      <c r="D988" s="59">
        <f t="shared" si="15"/>
        <v>41066.041666666664</v>
      </c>
      <c r="E988" s="50">
        <v>2.8195999999999999</v>
      </c>
      <c r="F988" s="50">
        <v>9.9390000000000001</v>
      </c>
      <c r="G988" s="60" t="s">
        <v>32</v>
      </c>
      <c r="H988" s="67" t="s">
        <v>75</v>
      </c>
    </row>
    <row r="989" spans="2:8" x14ac:dyDescent="0.25">
      <c r="B989" s="33">
        <v>41066</v>
      </c>
      <c r="C989" s="34">
        <v>0.29166666666666669</v>
      </c>
      <c r="D989" s="59">
        <f t="shared" si="15"/>
        <v>41066.291666666664</v>
      </c>
      <c r="E989" s="50">
        <v>2.8803000000000001</v>
      </c>
      <c r="F989" s="50">
        <v>6.8529999999999998</v>
      </c>
      <c r="G989" s="60" t="s">
        <v>32</v>
      </c>
      <c r="H989" s="67" t="s">
        <v>75</v>
      </c>
    </row>
    <row r="990" spans="2:8" x14ac:dyDescent="0.25">
      <c r="B990" s="33">
        <v>41066</v>
      </c>
      <c r="C990" s="34">
        <v>0.54166666666666663</v>
      </c>
      <c r="D990" s="59">
        <f t="shared" si="15"/>
        <v>41066.541666666664</v>
      </c>
      <c r="E990" s="50">
        <v>2.8788999999999998</v>
      </c>
      <c r="F990" s="50">
        <v>19.501999999999999</v>
      </c>
      <c r="G990" s="60" t="s">
        <v>32</v>
      </c>
      <c r="H990" s="67" t="s">
        <v>75</v>
      </c>
    </row>
    <row r="991" spans="2:8" x14ac:dyDescent="0.25">
      <c r="B991" s="33">
        <v>41066</v>
      </c>
      <c r="C991" s="34">
        <v>0.79166666666666663</v>
      </c>
      <c r="D991" s="59">
        <f t="shared" si="15"/>
        <v>41066.791666666664</v>
      </c>
      <c r="E991" s="50">
        <v>2.8178000000000001</v>
      </c>
      <c r="F991" s="50">
        <v>24.309000000000001</v>
      </c>
      <c r="G991" s="60" t="s">
        <v>32</v>
      </c>
      <c r="H991" s="67" t="s">
        <v>75</v>
      </c>
    </row>
    <row r="992" spans="2:8" x14ac:dyDescent="0.25">
      <c r="B992" s="33">
        <v>41067</v>
      </c>
      <c r="C992" s="34">
        <v>4.1666666666666664E-2</v>
      </c>
      <c r="D992" s="59">
        <f t="shared" si="15"/>
        <v>41067.041666666664</v>
      </c>
      <c r="E992" s="50">
        <v>2.8207</v>
      </c>
      <c r="F992" s="50">
        <v>11.086</v>
      </c>
      <c r="G992" s="60" t="s">
        <v>32</v>
      </c>
      <c r="H992" s="67" t="s">
        <v>75</v>
      </c>
    </row>
    <row r="993" spans="2:8" x14ac:dyDescent="0.25">
      <c r="B993" s="33">
        <v>41067</v>
      </c>
      <c r="C993" s="34">
        <v>0.29166666666666669</v>
      </c>
      <c r="D993" s="59">
        <f t="shared" si="15"/>
        <v>41067.291666666664</v>
      </c>
      <c r="E993" s="50">
        <v>2.7974999999999999</v>
      </c>
      <c r="F993" s="50">
        <v>8.68</v>
      </c>
      <c r="G993" s="60" t="s">
        <v>32</v>
      </c>
      <c r="H993" s="67" t="s">
        <v>75</v>
      </c>
    </row>
    <row r="994" spans="2:8" x14ac:dyDescent="0.25">
      <c r="B994" s="33">
        <v>41067</v>
      </c>
      <c r="C994" s="34">
        <v>0.54166666666666663</v>
      </c>
      <c r="D994" s="59">
        <f t="shared" si="15"/>
        <v>41067.541666666664</v>
      </c>
      <c r="E994" s="50">
        <v>2.7262</v>
      </c>
      <c r="F994" s="50">
        <v>22.222999999999999</v>
      </c>
      <c r="G994" s="60" t="s">
        <v>32</v>
      </c>
      <c r="H994" s="67" t="s">
        <v>75</v>
      </c>
    </row>
    <row r="995" spans="2:8" x14ac:dyDescent="0.25">
      <c r="B995" s="33">
        <v>41067</v>
      </c>
      <c r="C995" s="34">
        <v>0.79166666666666663</v>
      </c>
      <c r="D995" s="59">
        <f t="shared" si="15"/>
        <v>41067.791666666664</v>
      </c>
      <c r="E995" s="50">
        <v>2.6153</v>
      </c>
      <c r="F995" s="50">
        <v>24.024000000000001</v>
      </c>
      <c r="G995" s="60" t="s">
        <v>32</v>
      </c>
      <c r="H995" s="67" t="s">
        <v>75</v>
      </c>
    </row>
    <row r="996" spans="2:8" x14ac:dyDescent="0.25">
      <c r="B996" s="33">
        <v>41068</v>
      </c>
      <c r="C996" s="34">
        <v>4.1666666666666664E-2</v>
      </c>
      <c r="D996" s="59">
        <f t="shared" si="15"/>
        <v>41068.041666666664</v>
      </c>
      <c r="E996" s="50">
        <v>2.6177999999999999</v>
      </c>
      <c r="F996" s="50">
        <v>16.277000000000001</v>
      </c>
      <c r="G996" s="60" t="s">
        <v>32</v>
      </c>
      <c r="H996" s="67" t="s">
        <v>75</v>
      </c>
    </row>
    <row r="997" spans="2:8" x14ac:dyDescent="0.25">
      <c r="B997" s="33">
        <v>41068</v>
      </c>
      <c r="C997" s="34">
        <v>0.29166666666666669</v>
      </c>
      <c r="D997" s="59">
        <f t="shared" si="15"/>
        <v>41068.291666666664</v>
      </c>
      <c r="E997" s="50">
        <v>2.6187999999999998</v>
      </c>
      <c r="F997" s="50">
        <v>11.715999999999999</v>
      </c>
      <c r="G997" s="60" t="s">
        <v>32</v>
      </c>
      <c r="H997" s="67" t="s">
        <v>75</v>
      </c>
    </row>
    <row r="998" spans="2:8" x14ac:dyDescent="0.25">
      <c r="B998" s="33">
        <v>41068</v>
      </c>
      <c r="C998" s="34">
        <v>0.54166666666666663</v>
      </c>
      <c r="D998" s="59">
        <f t="shared" si="15"/>
        <v>41068.541666666664</v>
      </c>
      <c r="E998" s="50">
        <v>2.5750000000000002</v>
      </c>
      <c r="F998" s="50">
        <v>23.875</v>
      </c>
      <c r="G998" s="60" t="s">
        <v>32</v>
      </c>
      <c r="H998" s="67" t="s">
        <v>75</v>
      </c>
    </row>
    <row r="999" spans="2:8" x14ac:dyDescent="0.25">
      <c r="B999" s="33">
        <v>41068</v>
      </c>
      <c r="C999" s="34">
        <v>0.79166666666666663</v>
      </c>
      <c r="D999" s="59">
        <f t="shared" ref="D999:D1062" si="16">B999+C999</f>
        <v>41068.791666666664</v>
      </c>
      <c r="E999" s="50">
        <v>2.5283000000000002</v>
      </c>
      <c r="F999" s="50">
        <v>22.826000000000001</v>
      </c>
      <c r="G999" s="60" t="s">
        <v>32</v>
      </c>
      <c r="H999" s="67" t="s">
        <v>75</v>
      </c>
    </row>
    <row r="1000" spans="2:8" x14ac:dyDescent="0.25">
      <c r="B1000" s="33">
        <v>41069</v>
      </c>
      <c r="C1000" s="34">
        <v>4.1666666666666664E-2</v>
      </c>
      <c r="D1000" s="59">
        <f t="shared" si="16"/>
        <v>41069.041666666664</v>
      </c>
      <c r="E1000" s="50">
        <v>2.5051000000000001</v>
      </c>
      <c r="F1000" s="50">
        <v>11.236000000000001</v>
      </c>
      <c r="G1000" s="60" t="s">
        <v>32</v>
      </c>
      <c r="H1000" s="67" t="s">
        <v>75</v>
      </c>
    </row>
    <row r="1001" spans="2:8" x14ac:dyDescent="0.25">
      <c r="B1001" s="33">
        <v>41069</v>
      </c>
      <c r="C1001" s="34">
        <v>0.29166666666666669</v>
      </c>
      <c r="D1001" s="59">
        <f t="shared" si="16"/>
        <v>41069.291666666664</v>
      </c>
      <c r="E1001" s="50">
        <v>2.6021999999999998</v>
      </c>
      <c r="F1001" s="50">
        <v>10.26</v>
      </c>
      <c r="G1001" s="60" t="s">
        <v>32</v>
      </c>
      <c r="H1001" s="67" t="s">
        <v>75</v>
      </c>
    </row>
    <row r="1002" spans="2:8" x14ac:dyDescent="0.25">
      <c r="B1002" s="33">
        <v>41069</v>
      </c>
      <c r="C1002" s="34">
        <v>0.54166666666666663</v>
      </c>
      <c r="D1002" s="59">
        <f t="shared" si="16"/>
        <v>41069.541666666664</v>
      </c>
      <c r="E1002" s="50">
        <v>2.673</v>
      </c>
      <c r="F1002" s="50">
        <v>10.944000000000001</v>
      </c>
      <c r="G1002" s="60" t="s">
        <v>32</v>
      </c>
      <c r="H1002" s="67" t="s">
        <v>75</v>
      </c>
    </row>
    <row r="1003" spans="2:8" x14ac:dyDescent="0.25">
      <c r="B1003" s="33">
        <v>41069</v>
      </c>
      <c r="C1003" s="34">
        <v>0.79166666666666663</v>
      </c>
      <c r="D1003" s="59">
        <f t="shared" si="16"/>
        <v>41069.791666666664</v>
      </c>
      <c r="E1003" s="50">
        <v>2.7326000000000001</v>
      </c>
      <c r="F1003" s="50">
        <v>17.626000000000001</v>
      </c>
      <c r="G1003" s="60" t="s">
        <v>32</v>
      </c>
      <c r="H1003" s="67" t="s">
        <v>75</v>
      </c>
    </row>
    <row r="1004" spans="2:8" x14ac:dyDescent="0.25">
      <c r="B1004" s="33">
        <v>41070</v>
      </c>
      <c r="C1004" s="34">
        <v>4.1666666666666664E-2</v>
      </c>
      <c r="D1004" s="59">
        <f t="shared" si="16"/>
        <v>41070.041666666664</v>
      </c>
      <c r="E1004" s="50">
        <v>2.8222</v>
      </c>
      <c r="F1004" s="50">
        <v>11.124000000000001</v>
      </c>
      <c r="G1004" s="60" t="s">
        <v>32</v>
      </c>
      <c r="H1004" s="67" t="s">
        <v>75</v>
      </c>
    </row>
    <row r="1005" spans="2:8" x14ac:dyDescent="0.25">
      <c r="B1005" s="33">
        <v>41070</v>
      </c>
      <c r="C1005" s="34">
        <v>0.29166666666666669</v>
      </c>
      <c r="D1005" s="59">
        <f t="shared" si="16"/>
        <v>41070.291666666664</v>
      </c>
      <c r="E1005" s="50">
        <v>2.8645</v>
      </c>
      <c r="F1005" s="50">
        <v>8.3640000000000008</v>
      </c>
      <c r="G1005" s="60" t="s">
        <v>32</v>
      </c>
      <c r="H1005" s="67" t="s">
        <v>75</v>
      </c>
    </row>
    <row r="1006" spans="2:8" x14ac:dyDescent="0.25">
      <c r="B1006" s="33">
        <v>41070</v>
      </c>
      <c r="C1006" s="34">
        <v>0.54166666666666663</v>
      </c>
      <c r="D1006" s="59">
        <f t="shared" si="16"/>
        <v>41070.541666666664</v>
      </c>
      <c r="E1006" s="50">
        <v>2.9108999999999998</v>
      </c>
      <c r="F1006" s="50">
        <v>19.268999999999998</v>
      </c>
      <c r="G1006" s="60" t="s">
        <v>32</v>
      </c>
      <c r="H1006" s="67" t="s">
        <v>75</v>
      </c>
    </row>
    <row r="1007" spans="2:8" x14ac:dyDescent="0.25">
      <c r="B1007" s="33">
        <v>41070</v>
      </c>
      <c r="C1007" s="34">
        <v>0.79166666666666663</v>
      </c>
      <c r="D1007" s="59">
        <f t="shared" si="16"/>
        <v>41070.791666666664</v>
      </c>
      <c r="E1007" s="50">
        <v>2.8757000000000001</v>
      </c>
      <c r="F1007" s="50">
        <v>23.872</v>
      </c>
      <c r="G1007" s="60" t="s">
        <v>32</v>
      </c>
      <c r="H1007" s="67" t="s">
        <v>75</v>
      </c>
    </row>
    <row r="1008" spans="2:8" x14ac:dyDescent="0.25">
      <c r="B1008" s="33">
        <v>41071</v>
      </c>
      <c r="C1008" s="34">
        <v>4.1666666666666664E-2</v>
      </c>
      <c r="D1008" s="59">
        <f t="shared" si="16"/>
        <v>41071.041666666664</v>
      </c>
      <c r="E1008" s="50">
        <v>2.8856999999999999</v>
      </c>
      <c r="F1008" s="50">
        <v>12.481999999999999</v>
      </c>
      <c r="G1008" s="60" t="s">
        <v>32</v>
      </c>
      <c r="H1008" s="67" t="s">
        <v>75</v>
      </c>
    </row>
    <row r="1009" spans="2:8" x14ac:dyDescent="0.25">
      <c r="B1009" s="33">
        <v>41071</v>
      </c>
      <c r="C1009" s="34">
        <v>0.29166666666666669</v>
      </c>
      <c r="D1009" s="59">
        <f t="shared" si="16"/>
        <v>41071.291666666664</v>
      </c>
      <c r="E1009" s="50">
        <v>2.9214000000000002</v>
      </c>
      <c r="F1009" s="50">
        <v>10.148</v>
      </c>
      <c r="G1009" s="60" t="s">
        <v>32</v>
      </c>
      <c r="H1009" s="67" t="s">
        <v>75</v>
      </c>
    </row>
    <row r="1010" spans="2:8" x14ac:dyDescent="0.25">
      <c r="B1010" s="33">
        <v>41071</v>
      </c>
      <c r="C1010" s="34">
        <v>0.54166666666666663</v>
      </c>
      <c r="D1010" s="59">
        <f t="shared" si="16"/>
        <v>41071.541666666664</v>
      </c>
      <c r="E1010" s="50">
        <v>2.9159999999999999</v>
      </c>
      <c r="F1010" s="50">
        <v>25.109000000000002</v>
      </c>
      <c r="G1010" s="60" t="s">
        <v>32</v>
      </c>
      <c r="H1010" s="67" t="s">
        <v>75</v>
      </c>
    </row>
    <row r="1011" spans="2:8" x14ac:dyDescent="0.25">
      <c r="B1011" s="33">
        <v>41071</v>
      </c>
      <c r="C1011" s="34">
        <v>0.79166666666666663</v>
      </c>
      <c r="D1011" s="59">
        <f t="shared" si="16"/>
        <v>41071.791666666664</v>
      </c>
      <c r="E1011" s="50">
        <v>2.8351000000000002</v>
      </c>
      <c r="F1011" s="50">
        <v>28.186</v>
      </c>
      <c r="G1011" s="60" t="s">
        <v>32</v>
      </c>
      <c r="H1011" s="67" t="s">
        <v>75</v>
      </c>
    </row>
    <row r="1012" spans="2:8" x14ac:dyDescent="0.25">
      <c r="B1012" s="33">
        <v>41072</v>
      </c>
      <c r="C1012" s="34">
        <v>4.1666666666666664E-2</v>
      </c>
      <c r="D1012" s="59">
        <f t="shared" si="16"/>
        <v>41072.041666666664</v>
      </c>
      <c r="E1012" s="50">
        <v>2.7995999999999999</v>
      </c>
      <c r="F1012" s="50">
        <v>15.058</v>
      </c>
      <c r="G1012" s="60" t="s">
        <v>32</v>
      </c>
      <c r="H1012" s="67" t="s">
        <v>75</v>
      </c>
    </row>
    <row r="1013" spans="2:8" x14ac:dyDescent="0.25">
      <c r="B1013" s="33">
        <v>41072</v>
      </c>
      <c r="C1013" s="34">
        <v>0.29166666666666669</v>
      </c>
      <c r="D1013" s="59">
        <f t="shared" si="16"/>
        <v>41072.291666666664</v>
      </c>
      <c r="E1013" s="50">
        <v>2.7783000000000002</v>
      </c>
      <c r="F1013" s="50">
        <v>13.855</v>
      </c>
      <c r="G1013" s="60" t="s">
        <v>32</v>
      </c>
      <c r="H1013" s="67" t="s">
        <v>75</v>
      </c>
    </row>
    <row r="1014" spans="2:8" x14ac:dyDescent="0.25">
      <c r="B1014" s="33">
        <v>41072</v>
      </c>
      <c r="C1014" s="34">
        <v>0.54166666666666663</v>
      </c>
      <c r="D1014" s="59">
        <f t="shared" si="16"/>
        <v>41072.541666666664</v>
      </c>
      <c r="E1014" s="50">
        <v>2.7279</v>
      </c>
      <c r="F1014" s="50">
        <v>28.006</v>
      </c>
      <c r="G1014" s="60" t="s">
        <v>32</v>
      </c>
      <c r="H1014" s="67" t="s">
        <v>75</v>
      </c>
    </row>
    <row r="1015" spans="2:8" x14ac:dyDescent="0.25">
      <c r="B1015" s="33">
        <v>41072</v>
      </c>
      <c r="C1015" s="34">
        <v>0.79166666666666663</v>
      </c>
      <c r="D1015" s="59">
        <f t="shared" si="16"/>
        <v>41072.791666666664</v>
      </c>
      <c r="E1015" s="50">
        <v>2.5832000000000002</v>
      </c>
      <c r="F1015" s="50">
        <v>32.15</v>
      </c>
      <c r="G1015" s="60" t="s">
        <v>32</v>
      </c>
      <c r="H1015" s="67" t="s">
        <v>75</v>
      </c>
    </row>
    <row r="1016" spans="2:8" x14ac:dyDescent="0.25">
      <c r="B1016" s="33">
        <v>41073</v>
      </c>
      <c r="C1016" s="34">
        <v>4.1666666666666664E-2</v>
      </c>
      <c r="D1016" s="59">
        <f t="shared" si="16"/>
        <v>41073.041666666664</v>
      </c>
      <c r="E1016" s="50">
        <v>2.6375999999999999</v>
      </c>
      <c r="F1016" s="50">
        <v>20.036999999999999</v>
      </c>
      <c r="G1016" s="60" t="s">
        <v>32</v>
      </c>
      <c r="H1016" s="67" t="s">
        <v>75</v>
      </c>
    </row>
    <row r="1017" spans="2:8" x14ac:dyDescent="0.25">
      <c r="B1017" s="33">
        <v>41073</v>
      </c>
      <c r="C1017" s="34">
        <v>0.29166666666666669</v>
      </c>
      <c r="D1017" s="59">
        <f t="shared" si="16"/>
        <v>41073.291666666664</v>
      </c>
      <c r="E1017" s="50">
        <v>2.7206999999999999</v>
      </c>
      <c r="F1017" s="50">
        <v>14.45</v>
      </c>
      <c r="G1017" s="60" t="s">
        <v>32</v>
      </c>
      <c r="H1017" s="67" t="s">
        <v>75</v>
      </c>
    </row>
    <row r="1018" spans="2:8" x14ac:dyDescent="0.25">
      <c r="B1018" s="33">
        <v>41073</v>
      </c>
      <c r="C1018" s="34">
        <v>0.54166666666666663</v>
      </c>
      <c r="D1018" s="59">
        <f t="shared" si="16"/>
        <v>41073.541666666664</v>
      </c>
      <c r="E1018" s="50">
        <v>2.7305000000000001</v>
      </c>
      <c r="F1018" s="50">
        <v>24.234000000000002</v>
      </c>
      <c r="G1018" s="60" t="s">
        <v>32</v>
      </c>
      <c r="H1018" s="67" t="s">
        <v>75</v>
      </c>
    </row>
    <row r="1019" spans="2:8" x14ac:dyDescent="0.25">
      <c r="B1019" s="33">
        <v>41073</v>
      </c>
      <c r="C1019" s="34">
        <v>0.79166666666666663</v>
      </c>
      <c r="D1019" s="59">
        <f t="shared" si="16"/>
        <v>41073.791666666664</v>
      </c>
      <c r="E1019" s="50">
        <v>2.6574</v>
      </c>
      <c r="F1019" s="50">
        <v>27.254999999999999</v>
      </c>
      <c r="G1019" s="60" t="s">
        <v>32</v>
      </c>
      <c r="H1019" s="67" t="s">
        <v>75</v>
      </c>
    </row>
    <row r="1020" spans="2:8" x14ac:dyDescent="0.25">
      <c r="B1020" s="33">
        <v>41074</v>
      </c>
      <c r="C1020" s="34">
        <v>4.1666666666666664E-2</v>
      </c>
      <c r="D1020" s="59">
        <f t="shared" si="16"/>
        <v>41074.041666666664</v>
      </c>
      <c r="E1020" s="50">
        <v>2.6951999999999998</v>
      </c>
      <c r="F1020" s="50">
        <v>15.432</v>
      </c>
      <c r="G1020" s="60" t="s">
        <v>32</v>
      </c>
      <c r="H1020" s="67" t="s">
        <v>75</v>
      </c>
    </row>
    <row r="1021" spans="2:8" x14ac:dyDescent="0.25">
      <c r="B1021" s="33">
        <v>41074</v>
      </c>
      <c r="C1021" s="34">
        <v>0.29166666666666669</v>
      </c>
      <c r="D1021" s="59">
        <f t="shared" si="16"/>
        <v>41074.291666666664</v>
      </c>
      <c r="E1021" s="50">
        <v>2.7193000000000001</v>
      </c>
      <c r="F1021" s="50">
        <v>11.532</v>
      </c>
      <c r="G1021" s="60" t="s">
        <v>32</v>
      </c>
      <c r="H1021" s="67" t="s">
        <v>75</v>
      </c>
    </row>
    <row r="1022" spans="2:8" x14ac:dyDescent="0.25">
      <c r="B1022" s="33">
        <v>41074</v>
      </c>
      <c r="C1022" s="34">
        <v>0.54166666666666663</v>
      </c>
      <c r="D1022" s="59">
        <f t="shared" si="16"/>
        <v>41074.541666666664</v>
      </c>
      <c r="E1022" s="50">
        <v>2.7181999999999999</v>
      </c>
      <c r="F1022" s="50">
        <v>25.359000000000002</v>
      </c>
      <c r="G1022" s="60" t="s">
        <v>32</v>
      </c>
      <c r="H1022" s="67" t="s">
        <v>75</v>
      </c>
    </row>
    <row r="1023" spans="2:8" x14ac:dyDescent="0.25">
      <c r="B1023" s="33">
        <v>41074</v>
      </c>
      <c r="C1023" s="34">
        <v>0.79166666666666663</v>
      </c>
      <c r="D1023" s="59">
        <f t="shared" si="16"/>
        <v>41074.791666666664</v>
      </c>
      <c r="E1023" s="50">
        <v>2.6265000000000001</v>
      </c>
      <c r="F1023" s="50">
        <v>30.29</v>
      </c>
      <c r="G1023" s="60" t="s">
        <v>32</v>
      </c>
      <c r="H1023" s="67" t="s">
        <v>75</v>
      </c>
    </row>
    <row r="1024" spans="2:8" x14ac:dyDescent="0.25">
      <c r="B1024" s="33">
        <v>41075</v>
      </c>
      <c r="C1024" s="34">
        <v>4.1666666666666664E-2</v>
      </c>
      <c r="D1024" s="59">
        <f t="shared" si="16"/>
        <v>41075.041666666664</v>
      </c>
      <c r="E1024" s="50">
        <v>2.6231</v>
      </c>
      <c r="F1024" s="50">
        <v>15.224</v>
      </c>
      <c r="G1024" s="60" t="s">
        <v>32</v>
      </c>
      <c r="H1024" s="67" t="s">
        <v>75</v>
      </c>
    </row>
    <row r="1025" spans="2:8" x14ac:dyDescent="0.25">
      <c r="B1025" s="33">
        <v>41075</v>
      </c>
      <c r="C1025" s="34">
        <v>0.29166666666666669</v>
      </c>
      <c r="D1025" s="59">
        <f t="shared" si="16"/>
        <v>41075.291666666664</v>
      </c>
      <c r="E1025" s="50">
        <v>2.6978</v>
      </c>
      <c r="F1025" s="50">
        <v>14.972</v>
      </c>
      <c r="G1025" s="60" t="s">
        <v>32</v>
      </c>
      <c r="H1025" s="67" t="s">
        <v>75</v>
      </c>
    </row>
    <row r="1026" spans="2:8" x14ac:dyDescent="0.25">
      <c r="B1026" s="33">
        <v>41075</v>
      </c>
      <c r="C1026" s="34">
        <v>0.54166666666666663</v>
      </c>
      <c r="D1026" s="59">
        <f t="shared" si="16"/>
        <v>41075.541666666664</v>
      </c>
      <c r="E1026" s="50">
        <v>2.7772000000000001</v>
      </c>
      <c r="F1026" s="50">
        <v>23.88</v>
      </c>
      <c r="G1026" s="60" t="s">
        <v>32</v>
      </c>
      <c r="H1026" s="67" t="s">
        <v>75</v>
      </c>
    </row>
    <row r="1027" spans="2:8" x14ac:dyDescent="0.25">
      <c r="B1027" s="33">
        <v>41075</v>
      </c>
      <c r="C1027" s="34">
        <v>0.79166666666666663</v>
      </c>
      <c r="D1027" s="59">
        <f t="shared" si="16"/>
        <v>41075.791666666664</v>
      </c>
      <c r="E1027" s="50">
        <v>2.7622</v>
      </c>
      <c r="F1027" s="50">
        <v>28.648</v>
      </c>
      <c r="G1027" s="60" t="s">
        <v>32</v>
      </c>
      <c r="H1027" s="67" t="s">
        <v>75</v>
      </c>
    </row>
    <row r="1028" spans="2:8" x14ac:dyDescent="0.25">
      <c r="B1028" s="33">
        <v>41076</v>
      </c>
      <c r="C1028" s="34">
        <v>4.1666666666666664E-2</v>
      </c>
      <c r="D1028" s="59">
        <f t="shared" si="16"/>
        <v>41076.041666666664</v>
      </c>
      <c r="E1028" s="50">
        <v>2.8195000000000001</v>
      </c>
      <c r="F1028" s="50">
        <v>16.864999999999998</v>
      </c>
      <c r="G1028" s="60" t="s">
        <v>32</v>
      </c>
      <c r="H1028" s="67" t="s">
        <v>75</v>
      </c>
    </row>
    <row r="1029" spans="2:8" x14ac:dyDescent="0.25">
      <c r="B1029" s="33">
        <v>41076</v>
      </c>
      <c r="C1029" s="34">
        <v>0.29166666666666669</v>
      </c>
      <c r="D1029" s="59">
        <f t="shared" si="16"/>
        <v>41076.291666666664</v>
      </c>
      <c r="E1029" s="50">
        <v>2.8921000000000001</v>
      </c>
      <c r="F1029" s="50">
        <v>12.717000000000001</v>
      </c>
      <c r="G1029" s="60" t="s">
        <v>32</v>
      </c>
      <c r="H1029" s="67" t="s">
        <v>75</v>
      </c>
    </row>
    <row r="1030" spans="2:8" x14ac:dyDescent="0.25">
      <c r="B1030" s="33">
        <v>41076</v>
      </c>
      <c r="C1030" s="34">
        <v>0.54166666666666663</v>
      </c>
      <c r="D1030" s="59">
        <f t="shared" si="16"/>
        <v>41076.541666666664</v>
      </c>
      <c r="E1030" s="50">
        <v>2.8904999999999998</v>
      </c>
      <c r="F1030" s="50">
        <v>29.35</v>
      </c>
      <c r="G1030" s="60" t="s">
        <v>32</v>
      </c>
      <c r="H1030" s="67" t="s">
        <v>75</v>
      </c>
    </row>
    <row r="1031" spans="2:8" x14ac:dyDescent="0.25">
      <c r="B1031" s="33">
        <v>41076</v>
      </c>
      <c r="C1031" s="34">
        <v>0.79166666666666663</v>
      </c>
      <c r="D1031" s="59">
        <f t="shared" si="16"/>
        <v>41076.791666666664</v>
      </c>
      <c r="E1031" s="50">
        <v>2.7688000000000001</v>
      </c>
      <c r="F1031" s="50">
        <v>30.347999999999999</v>
      </c>
      <c r="G1031" s="60" t="s">
        <v>32</v>
      </c>
      <c r="H1031" s="67" t="s">
        <v>75</v>
      </c>
    </row>
    <row r="1032" spans="2:8" x14ac:dyDescent="0.25">
      <c r="B1032" s="33">
        <v>41077</v>
      </c>
      <c r="C1032" s="34">
        <v>4.1666666666666664E-2</v>
      </c>
      <c r="D1032" s="59">
        <f t="shared" si="16"/>
        <v>41077.041666666664</v>
      </c>
      <c r="E1032" s="50">
        <v>2.7134999999999998</v>
      </c>
      <c r="F1032" s="50">
        <v>17.122</v>
      </c>
      <c r="G1032" s="60" t="s">
        <v>32</v>
      </c>
      <c r="H1032" s="67" t="s">
        <v>75</v>
      </c>
    </row>
    <row r="1033" spans="2:8" x14ac:dyDescent="0.25">
      <c r="B1033" s="33">
        <v>41077</v>
      </c>
      <c r="C1033" s="34">
        <v>0.29166666666666669</v>
      </c>
      <c r="D1033" s="59">
        <f t="shared" si="16"/>
        <v>41077.291666666664</v>
      </c>
      <c r="E1033" s="50">
        <v>2.6598000000000002</v>
      </c>
      <c r="F1033" s="50">
        <v>15.483000000000001</v>
      </c>
      <c r="G1033" s="60" t="s">
        <v>32</v>
      </c>
      <c r="H1033" s="67" t="s">
        <v>75</v>
      </c>
    </row>
    <row r="1034" spans="2:8" x14ac:dyDescent="0.25">
      <c r="B1034" s="33">
        <v>41077</v>
      </c>
      <c r="C1034" s="34">
        <v>0.54166666666666663</v>
      </c>
      <c r="D1034" s="59">
        <f t="shared" si="16"/>
        <v>41077.541666666664</v>
      </c>
      <c r="E1034" s="50">
        <v>2.6118000000000001</v>
      </c>
      <c r="F1034" s="50">
        <v>30.661999999999999</v>
      </c>
      <c r="G1034" s="60" t="s">
        <v>32</v>
      </c>
      <c r="H1034" s="67" t="s">
        <v>75</v>
      </c>
    </row>
    <row r="1035" spans="2:8" x14ac:dyDescent="0.25">
      <c r="B1035" s="33">
        <v>41077</v>
      </c>
      <c r="C1035" s="34">
        <v>0.79166666666666663</v>
      </c>
      <c r="D1035" s="59">
        <f t="shared" si="16"/>
        <v>41077.791666666664</v>
      </c>
      <c r="E1035" s="50">
        <v>2.4293</v>
      </c>
      <c r="F1035" s="50">
        <v>32.975000000000001</v>
      </c>
      <c r="G1035" s="60" t="s">
        <v>32</v>
      </c>
      <c r="H1035" s="67" t="s">
        <v>75</v>
      </c>
    </row>
    <row r="1036" spans="2:8" x14ac:dyDescent="0.25">
      <c r="B1036" s="33">
        <v>41078</v>
      </c>
      <c r="C1036" s="34">
        <v>4.1666666666666664E-2</v>
      </c>
      <c r="D1036" s="59">
        <f t="shared" si="16"/>
        <v>41078.041666666664</v>
      </c>
      <c r="E1036" s="50">
        <v>2.4689999999999999</v>
      </c>
      <c r="F1036" s="50">
        <v>20.126999999999999</v>
      </c>
      <c r="G1036" s="60" t="s">
        <v>32</v>
      </c>
      <c r="H1036" s="67" t="s">
        <v>75</v>
      </c>
    </row>
    <row r="1037" spans="2:8" x14ac:dyDescent="0.25">
      <c r="B1037" s="33">
        <v>41078</v>
      </c>
      <c r="C1037" s="34">
        <v>0.29166666666666669</v>
      </c>
      <c r="D1037" s="59">
        <f t="shared" si="16"/>
        <v>41078.291666666664</v>
      </c>
      <c r="E1037" s="50">
        <v>2.5345</v>
      </c>
      <c r="F1037" s="50">
        <v>13.454000000000001</v>
      </c>
      <c r="G1037" s="60" t="s">
        <v>32</v>
      </c>
      <c r="H1037" s="67" t="s">
        <v>75</v>
      </c>
    </row>
    <row r="1038" spans="2:8" x14ac:dyDescent="0.25">
      <c r="B1038" s="33">
        <v>41078</v>
      </c>
      <c r="C1038" s="34">
        <v>0.54166666666666663</v>
      </c>
      <c r="D1038" s="59">
        <f t="shared" si="16"/>
        <v>41078.541666666664</v>
      </c>
      <c r="E1038" s="50">
        <v>2.5348999999999999</v>
      </c>
      <c r="F1038" s="50">
        <v>25.073</v>
      </c>
      <c r="G1038" s="60" t="s">
        <v>32</v>
      </c>
      <c r="H1038" s="67" t="s">
        <v>75</v>
      </c>
    </row>
    <row r="1039" spans="2:8" x14ac:dyDescent="0.25">
      <c r="B1039" s="33">
        <v>41078</v>
      </c>
      <c r="C1039" s="34">
        <v>0.79166666666666663</v>
      </c>
      <c r="D1039" s="59">
        <f t="shared" si="16"/>
        <v>41078.791666666664</v>
      </c>
      <c r="E1039" s="50">
        <v>2.5436000000000001</v>
      </c>
      <c r="F1039" s="50">
        <v>25.866</v>
      </c>
      <c r="G1039" s="60" t="s">
        <v>32</v>
      </c>
      <c r="H1039" s="67" t="s">
        <v>75</v>
      </c>
    </row>
    <row r="1040" spans="2:8" x14ac:dyDescent="0.25">
      <c r="B1040" s="33">
        <v>41079</v>
      </c>
      <c r="C1040" s="34">
        <v>4.1666666666666664E-2</v>
      </c>
      <c r="D1040" s="59">
        <f t="shared" si="16"/>
        <v>41079.041666666664</v>
      </c>
      <c r="E1040" s="50">
        <v>2.6223000000000001</v>
      </c>
      <c r="F1040" s="50">
        <v>14.698</v>
      </c>
      <c r="G1040" s="60" t="s">
        <v>32</v>
      </c>
      <c r="H1040" s="67" t="s">
        <v>75</v>
      </c>
    </row>
    <row r="1041" spans="2:8" x14ac:dyDescent="0.25">
      <c r="B1041" s="33">
        <v>41079</v>
      </c>
      <c r="C1041" s="34">
        <v>0.29166666666666669</v>
      </c>
      <c r="D1041" s="59">
        <f t="shared" si="16"/>
        <v>41079.291666666664</v>
      </c>
      <c r="E1041" s="50">
        <v>2.7170000000000001</v>
      </c>
      <c r="F1041" s="50">
        <v>10.186</v>
      </c>
      <c r="G1041" s="60" t="s">
        <v>32</v>
      </c>
      <c r="H1041" s="67" t="s">
        <v>75</v>
      </c>
    </row>
    <row r="1042" spans="2:8" x14ac:dyDescent="0.25">
      <c r="B1042" s="33">
        <v>41079</v>
      </c>
      <c r="C1042" s="34">
        <v>0.54166666666666663</v>
      </c>
      <c r="D1042" s="59">
        <f t="shared" si="16"/>
        <v>41079.541666666664</v>
      </c>
      <c r="E1042" s="50">
        <v>2.7280000000000002</v>
      </c>
      <c r="F1042" s="50">
        <v>21.818000000000001</v>
      </c>
      <c r="G1042" s="60" t="s">
        <v>32</v>
      </c>
      <c r="H1042" s="67" t="s">
        <v>75</v>
      </c>
    </row>
    <row r="1043" spans="2:8" x14ac:dyDescent="0.25">
      <c r="B1043" s="33">
        <v>41079</v>
      </c>
      <c r="C1043" s="34">
        <v>0.79166666666666663</v>
      </c>
      <c r="D1043" s="59">
        <f t="shared" si="16"/>
        <v>41079.791666666664</v>
      </c>
      <c r="E1043" s="50">
        <v>2.7227999999999999</v>
      </c>
      <c r="F1043" s="50">
        <v>24.972999999999999</v>
      </c>
      <c r="G1043" s="60" t="s">
        <v>32</v>
      </c>
      <c r="H1043" s="67" t="s">
        <v>75</v>
      </c>
    </row>
    <row r="1044" spans="2:8" x14ac:dyDescent="0.25">
      <c r="B1044" s="33">
        <v>41080</v>
      </c>
      <c r="C1044" s="34">
        <v>4.1666666666666664E-2</v>
      </c>
      <c r="D1044" s="59">
        <f t="shared" si="16"/>
        <v>41080.041666666664</v>
      </c>
      <c r="E1044" s="50">
        <v>2.8008000000000002</v>
      </c>
      <c r="F1044" s="50">
        <v>13.034000000000001</v>
      </c>
      <c r="G1044" s="60" t="s">
        <v>32</v>
      </c>
      <c r="H1044" s="67" t="s">
        <v>75</v>
      </c>
    </row>
    <row r="1045" spans="2:8" x14ac:dyDescent="0.25">
      <c r="B1045" s="33">
        <v>41080</v>
      </c>
      <c r="C1045" s="34">
        <v>0.29166666666666669</v>
      </c>
      <c r="D1045" s="59">
        <f t="shared" si="16"/>
        <v>41080.291666666664</v>
      </c>
      <c r="E1045" s="50">
        <v>2.8698000000000001</v>
      </c>
      <c r="F1045" s="50">
        <v>10.489000000000001</v>
      </c>
      <c r="G1045" s="60" t="s">
        <v>32</v>
      </c>
      <c r="H1045" s="67" t="s">
        <v>75</v>
      </c>
    </row>
    <row r="1046" spans="2:8" x14ac:dyDescent="0.25">
      <c r="B1046" s="33">
        <v>41080</v>
      </c>
      <c r="C1046" s="34">
        <v>0.54166666666666663</v>
      </c>
      <c r="D1046" s="59">
        <f t="shared" si="16"/>
        <v>41080.541666666664</v>
      </c>
      <c r="E1046" s="50">
        <v>2.8818999999999999</v>
      </c>
      <c r="F1046" s="50">
        <v>25.928999999999998</v>
      </c>
      <c r="G1046" s="60" t="s">
        <v>32</v>
      </c>
      <c r="H1046" s="67" t="s">
        <v>75</v>
      </c>
    </row>
    <row r="1047" spans="2:8" x14ac:dyDescent="0.25">
      <c r="B1047" s="33">
        <v>41080</v>
      </c>
      <c r="C1047" s="34">
        <v>0.79166666666666663</v>
      </c>
      <c r="D1047" s="59">
        <f t="shared" si="16"/>
        <v>41080.791666666664</v>
      </c>
      <c r="E1047" s="50">
        <v>2.7641</v>
      </c>
      <c r="F1047" s="50">
        <v>29.928999999999998</v>
      </c>
      <c r="G1047" s="60" t="s">
        <v>32</v>
      </c>
      <c r="H1047" s="67" t="s">
        <v>75</v>
      </c>
    </row>
    <row r="1048" spans="2:8" x14ac:dyDescent="0.25">
      <c r="B1048" s="33">
        <v>41081</v>
      </c>
      <c r="C1048" s="34">
        <v>4.1666666666666664E-2</v>
      </c>
      <c r="D1048" s="59">
        <f t="shared" si="16"/>
        <v>41081.041666666664</v>
      </c>
      <c r="E1048" s="50">
        <v>2.7477999999999998</v>
      </c>
      <c r="F1048" s="50">
        <v>16.007000000000001</v>
      </c>
      <c r="G1048" s="60" t="s">
        <v>32</v>
      </c>
      <c r="H1048" s="67" t="s">
        <v>75</v>
      </c>
    </row>
    <row r="1049" spans="2:8" x14ac:dyDescent="0.25">
      <c r="B1049" s="33">
        <v>41081</v>
      </c>
      <c r="C1049" s="34">
        <v>0.29166666666666669</v>
      </c>
      <c r="D1049" s="59">
        <f t="shared" si="16"/>
        <v>41081.291666666664</v>
      </c>
      <c r="E1049" s="50">
        <v>2.7121</v>
      </c>
      <c r="F1049" s="50">
        <v>13.311</v>
      </c>
      <c r="G1049" s="60" t="s">
        <v>32</v>
      </c>
      <c r="H1049" s="67" t="s">
        <v>75</v>
      </c>
    </row>
    <row r="1050" spans="2:8" x14ac:dyDescent="0.25">
      <c r="B1050" s="33">
        <v>41081</v>
      </c>
      <c r="C1050" s="34">
        <v>0.54166666666666663</v>
      </c>
      <c r="D1050" s="59">
        <f t="shared" si="16"/>
        <v>41081.541666666664</v>
      </c>
      <c r="E1050" s="50">
        <v>2.6326000000000001</v>
      </c>
      <c r="F1050" s="50">
        <v>29.34</v>
      </c>
      <c r="G1050" s="60" t="s">
        <v>32</v>
      </c>
      <c r="H1050" s="67" t="s">
        <v>75</v>
      </c>
    </row>
    <row r="1051" spans="2:8" x14ac:dyDescent="0.25">
      <c r="B1051" s="33">
        <v>41081</v>
      </c>
      <c r="C1051" s="34">
        <v>0.79166666666666663</v>
      </c>
      <c r="D1051" s="59">
        <f t="shared" si="16"/>
        <v>41081.791666666664</v>
      </c>
      <c r="E1051" s="50">
        <v>2.4239000000000002</v>
      </c>
      <c r="F1051" s="50">
        <v>31.956</v>
      </c>
      <c r="G1051" s="60" t="s">
        <v>32</v>
      </c>
      <c r="H1051" s="67" t="s">
        <v>75</v>
      </c>
    </row>
    <row r="1052" spans="2:8" x14ac:dyDescent="0.25">
      <c r="B1052" s="33">
        <v>41082</v>
      </c>
      <c r="C1052" s="34">
        <v>4.1666666666666664E-2</v>
      </c>
      <c r="D1052" s="59">
        <f t="shared" si="16"/>
        <v>41082.041666666664</v>
      </c>
      <c r="E1052" s="50">
        <v>2.3117999999999999</v>
      </c>
      <c r="F1052" s="50">
        <v>22.907</v>
      </c>
      <c r="G1052" s="60" t="s">
        <v>32</v>
      </c>
      <c r="H1052" s="67" t="s">
        <v>75</v>
      </c>
    </row>
    <row r="1053" spans="2:8" x14ac:dyDescent="0.25">
      <c r="B1053" s="33">
        <v>41082</v>
      </c>
      <c r="C1053" s="34">
        <v>0.29166666666666669</v>
      </c>
      <c r="D1053" s="59">
        <f t="shared" si="16"/>
        <v>41082.291666666664</v>
      </c>
      <c r="E1053" s="50">
        <v>2.3725999999999998</v>
      </c>
      <c r="F1053" s="50">
        <v>19.048999999999999</v>
      </c>
      <c r="G1053" s="60" t="s">
        <v>32</v>
      </c>
      <c r="H1053" s="67" t="s">
        <v>75</v>
      </c>
    </row>
    <row r="1054" spans="2:8" x14ac:dyDescent="0.25">
      <c r="B1054" s="33">
        <v>41082</v>
      </c>
      <c r="C1054" s="34">
        <v>0.54166666666666663</v>
      </c>
      <c r="D1054" s="59">
        <f t="shared" si="16"/>
        <v>41082.541666666664</v>
      </c>
      <c r="E1054" s="50">
        <v>2.4228999999999998</v>
      </c>
      <c r="F1054" s="50">
        <v>31.606000000000002</v>
      </c>
      <c r="G1054" s="60" t="s">
        <v>32</v>
      </c>
      <c r="H1054" s="67" t="s">
        <v>75</v>
      </c>
    </row>
    <row r="1055" spans="2:8" x14ac:dyDescent="0.25">
      <c r="B1055" s="33">
        <v>41082</v>
      </c>
      <c r="C1055" s="34">
        <v>0.79166666666666663</v>
      </c>
      <c r="D1055" s="59">
        <f t="shared" si="16"/>
        <v>41082.791666666664</v>
      </c>
      <c r="E1055" s="50">
        <v>2.3128000000000002</v>
      </c>
      <c r="F1055" s="50">
        <v>34.691000000000003</v>
      </c>
      <c r="G1055" s="60" t="s">
        <v>32</v>
      </c>
      <c r="H1055" s="67" t="s">
        <v>75</v>
      </c>
    </row>
    <row r="1056" spans="2:8" x14ac:dyDescent="0.25">
      <c r="B1056" s="33">
        <v>41083</v>
      </c>
      <c r="C1056" s="34">
        <v>4.1666666666666664E-2</v>
      </c>
      <c r="D1056" s="59">
        <f t="shared" si="16"/>
        <v>41083.041666666664</v>
      </c>
      <c r="E1056" s="50">
        <v>2.4449000000000001</v>
      </c>
      <c r="F1056" s="50">
        <v>20.491</v>
      </c>
      <c r="G1056" s="60" t="s">
        <v>32</v>
      </c>
      <c r="H1056" s="67" t="s">
        <v>75</v>
      </c>
    </row>
    <row r="1057" spans="2:8" x14ac:dyDescent="0.25">
      <c r="B1057" s="33">
        <v>41083</v>
      </c>
      <c r="C1057" s="34">
        <v>0.29166666666666669</v>
      </c>
      <c r="D1057" s="59">
        <f t="shared" si="16"/>
        <v>41083.291666666664</v>
      </c>
      <c r="E1057" s="50">
        <v>2.4619</v>
      </c>
      <c r="F1057" s="50">
        <v>16.414000000000001</v>
      </c>
      <c r="G1057" s="60" t="s">
        <v>32</v>
      </c>
      <c r="H1057" s="67" t="s">
        <v>75</v>
      </c>
    </row>
    <row r="1058" spans="2:8" x14ac:dyDescent="0.25">
      <c r="B1058" s="33">
        <v>41083</v>
      </c>
      <c r="C1058" s="34">
        <v>0.54166666666666663</v>
      </c>
      <c r="D1058" s="59">
        <f t="shared" si="16"/>
        <v>41083.541666666664</v>
      </c>
      <c r="E1058" s="50">
        <v>2.4716</v>
      </c>
      <c r="F1058" s="50">
        <v>28.888000000000002</v>
      </c>
      <c r="G1058" s="60" t="s">
        <v>32</v>
      </c>
      <c r="H1058" s="67" t="s">
        <v>75</v>
      </c>
    </row>
    <row r="1059" spans="2:8" x14ac:dyDescent="0.25">
      <c r="B1059" s="33">
        <v>41083</v>
      </c>
      <c r="C1059" s="34">
        <v>0.79166666666666663</v>
      </c>
      <c r="D1059" s="59">
        <f t="shared" si="16"/>
        <v>41083.791666666664</v>
      </c>
      <c r="E1059" s="50">
        <v>2.3887999999999998</v>
      </c>
      <c r="F1059" s="50">
        <v>34.371000000000002</v>
      </c>
      <c r="G1059" s="60" t="s">
        <v>32</v>
      </c>
      <c r="H1059" s="67" t="s">
        <v>75</v>
      </c>
    </row>
    <row r="1060" spans="2:8" x14ac:dyDescent="0.25">
      <c r="B1060" s="33">
        <v>41084</v>
      </c>
      <c r="C1060" s="34">
        <v>4.1666666666666664E-2</v>
      </c>
      <c r="D1060" s="59">
        <f t="shared" si="16"/>
        <v>41084.041666666664</v>
      </c>
      <c r="E1060" s="50">
        <v>2.4243000000000001</v>
      </c>
      <c r="F1060" s="50">
        <v>19.091999999999999</v>
      </c>
      <c r="G1060" s="60" t="s">
        <v>32</v>
      </c>
      <c r="H1060" s="67" t="s">
        <v>75</v>
      </c>
    </row>
    <row r="1061" spans="2:8" x14ac:dyDescent="0.25">
      <c r="B1061" s="33">
        <v>41084</v>
      </c>
      <c r="C1061" s="34">
        <v>0.29166666666666669</v>
      </c>
      <c r="D1061" s="59">
        <f t="shared" si="16"/>
        <v>41084.291666666664</v>
      </c>
      <c r="E1061" s="50">
        <v>2.59</v>
      </c>
      <c r="F1061" s="50">
        <v>15.388999999999999</v>
      </c>
      <c r="G1061" s="60" t="s">
        <v>32</v>
      </c>
      <c r="H1061" s="67" t="s">
        <v>75</v>
      </c>
    </row>
    <row r="1062" spans="2:8" x14ac:dyDescent="0.25">
      <c r="B1062" s="33">
        <v>41084</v>
      </c>
      <c r="C1062" s="34">
        <v>0.54166666666666663</v>
      </c>
      <c r="D1062" s="59">
        <f t="shared" si="16"/>
        <v>41084.541666666664</v>
      </c>
      <c r="E1062" s="50">
        <v>2.6665999999999999</v>
      </c>
      <c r="F1062" s="50">
        <v>27.446000000000002</v>
      </c>
      <c r="G1062" s="60" t="s">
        <v>32</v>
      </c>
      <c r="H1062" s="67" t="s">
        <v>75</v>
      </c>
    </row>
    <row r="1063" spans="2:8" x14ac:dyDescent="0.25">
      <c r="B1063" s="33">
        <v>41084</v>
      </c>
      <c r="C1063" s="34">
        <v>0.79166666666666663</v>
      </c>
      <c r="D1063" s="59">
        <f t="shared" ref="D1063:D1126" si="17">B1063+C1063</f>
        <v>41084.791666666664</v>
      </c>
      <c r="E1063" s="50">
        <v>2.5739000000000001</v>
      </c>
      <c r="F1063" s="50">
        <v>32.674999999999997</v>
      </c>
      <c r="G1063" s="60" t="s">
        <v>32</v>
      </c>
      <c r="H1063" s="67" t="s">
        <v>75</v>
      </c>
    </row>
    <row r="1064" spans="2:8" x14ac:dyDescent="0.25">
      <c r="B1064" s="33">
        <v>41085</v>
      </c>
      <c r="C1064" s="34">
        <v>4.1666666666666664E-2</v>
      </c>
      <c r="D1064" s="59">
        <f t="shared" si="17"/>
        <v>41085.041666666664</v>
      </c>
      <c r="E1064" s="50">
        <v>2.5331999999999999</v>
      </c>
      <c r="F1064" s="50">
        <v>20.225999999999999</v>
      </c>
      <c r="G1064" s="60" t="s">
        <v>32</v>
      </c>
      <c r="H1064" s="67" t="s">
        <v>75</v>
      </c>
    </row>
    <row r="1065" spans="2:8" x14ac:dyDescent="0.25">
      <c r="B1065" s="33">
        <v>41085</v>
      </c>
      <c r="C1065" s="34">
        <v>0.29166666666666669</v>
      </c>
      <c r="D1065" s="59">
        <f t="shared" si="17"/>
        <v>41085.291666666664</v>
      </c>
      <c r="E1065" s="50">
        <v>2.5943999999999998</v>
      </c>
      <c r="F1065" s="50">
        <v>15.281000000000001</v>
      </c>
      <c r="G1065" s="60" t="s">
        <v>32</v>
      </c>
      <c r="H1065" s="67" t="s">
        <v>75</v>
      </c>
    </row>
    <row r="1066" spans="2:8" x14ac:dyDescent="0.25">
      <c r="B1066" s="33">
        <v>41085</v>
      </c>
      <c r="C1066" s="34">
        <v>0.54166666666666663</v>
      </c>
      <c r="D1066" s="59">
        <f t="shared" si="17"/>
        <v>41085.541666666664</v>
      </c>
      <c r="E1066" s="50">
        <v>2.6248</v>
      </c>
      <c r="F1066" s="50">
        <v>28.995999999999999</v>
      </c>
      <c r="G1066" s="60" t="s">
        <v>32</v>
      </c>
      <c r="H1066" s="67" t="s">
        <v>75</v>
      </c>
    </row>
    <row r="1067" spans="2:8" x14ac:dyDescent="0.25">
      <c r="B1067" s="33">
        <v>41085</v>
      </c>
      <c r="C1067" s="34">
        <v>0.79166666666666663</v>
      </c>
      <c r="D1067" s="59">
        <f t="shared" si="17"/>
        <v>41085.791666666664</v>
      </c>
      <c r="E1067" s="50">
        <v>2.4683000000000002</v>
      </c>
      <c r="F1067" s="50">
        <v>32.780999999999999</v>
      </c>
      <c r="G1067" s="60" t="s">
        <v>32</v>
      </c>
      <c r="H1067" s="67" t="s">
        <v>75</v>
      </c>
    </row>
    <row r="1068" spans="2:8" x14ac:dyDescent="0.25">
      <c r="B1068" s="33">
        <v>41086</v>
      </c>
      <c r="C1068" s="34">
        <v>4.1666666666666664E-2</v>
      </c>
      <c r="D1068" s="59">
        <f t="shared" si="17"/>
        <v>41086.041666666664</v>
      </c>
      <c r="E1068" s="50">
        <v>2.3934000000000002</v>
      </c>
      <c r="F1068" s="50">
        <v>19.422999999999998</v>
      </c>
      <c r="G1068" s="60" t="s">
        <v>32</v>
      </c>
      <c r="H1068" s="67" t="s">
        <v>75</v>
      </c>
    </row>
    <row r="1069" spans="2:8" x14ac:dyDescent="0.25">
      <c r="B1069" s="33">
        <v>41086</v>
      </c>
      <c r="C1069" s="34">
        <v>0.29166666666666669</v>
      </c>
      <c r="D1069" s="59">
        <f t="shared" si="17"/>
        <v>41086.291666666664</v>
      </c>
      <c r="E1069" s="50">
        <v>2.6145999999999998</v>
      </c>
      <c r="F1069" s="50">
        <v>16.649000000000001</v>
      </c>
      <c r="G1069" s="60" t="s">
        <v>32</v>
      </c>
      <c r="H1069" s="67" t="s">
        <v>75</v>
      </c>
    </row>
    <row r="1070" spans="2:8" x14ac:dyDescent="0.25">
      <c r="B1070" s="33">
        <v>41086</v>
      </c>
      <c r="C1070" s="34">
        <v>0.54166666666666663</v>
      </c>
      <c r="D1070" s="59">
        <f t="shared" si="17"/>
        <v>41086.541666666664</v>
      </c>
      <c r="E1070" s="50">
        <v>2.8052000000000001</v>
      </c>
      <c r="F1070" s="50">
        <v>23.97</v>
      </c>
      <c r="G1070" s="60" t="s">
        <v>32</v>
      </c>
      <c r="H1070" s="67" t="s">
        <v>75</v>
      </c>
    </row>
    <row r="1071" spans="2:8" x14ac:dyDescent="0.25">
      <c r="B1071" s="33">
        <v>41086</v>
      </c>
      <c r="C1071" s="34">
        <v>0.79166666666666663</v>
      </c>
      <c r="D1071" s="59">
        <f t="shared" si="17"/>
        <v>41086.791666666664</v>
      </c>
      <c r="E1071" s="50">
        <v>2.7311000000000001</v>
      </c>
      <c r="F1071" s="50">
        <v>26.481999999999999</v>
      </c>
      <c r="G1071" s="60" t="s">
        <v>32</v>
      </c>
      <c r="H1071" s="67" t="s">
        <v>75</v>
      </c>
    </row>
    <row r="1072" spans="2:8" x14ac:dyDescent="0.25">
      <c r="B1072" s="33">
        <v>41087</v>
      </c>
      <c r="C1072" s="34">
        <v>4.1666666666666664E-2</v>
      </c>
      <c r="D1072" s="59">
        <f t="shared" si="17"/>
        <v>41087.041666666664</v>
      </c>
      <c r="E1072" s="50">
        <v>2.7210999999999999</v>
      </c>
      <c r="F1072" s="50">
        <v>15.583</v>
      </c>
      <c r="G1072" s="60" t="s">
        <v>32</v>
      </c>
      <c r="H1072" s="67" t="s">
        <v>75</v>
      </c>
    </row>
    <row r="1073" spans="1:20" x14ac:dyDescent="0.25">
      <c r="B1073" s="33">
        <v>41087</v>
      </c>
      <c r="C1073" s="34">
        <v>0.29166666666666669</v>
      </c>
      <c r="D1073" s="59">
        <f t="shared" si="17"/>
        <v>41087.291666666664</v>
      </c>
      <c r="E1073" s="50">
        <v>2.7938000000000001</v>
      </c>
      <c r="F1073" s="50">
        <v>12.016</v>
      </c>
      <c r="G1073" s="60" t="s">
        <v>32</v>
      </c>
      <c r="H1073" s="67" t="s">
        <v>75</v>
      </c>
    </row>
    <row r="1074" spans="1:20" x14ac:dyDescent="0.25">
      <c r="B1074" s="33">
        <v>41087</v>
      </c>
      <c r="C1074" s="34">
        <v>0.54166666666666663</v>
      </c>
      <c r="D1074" s="59">
        <f t="shared" si="17"/>
        <v>41087.541666666664</v>
      </c>
      <c r="E1074" s="50">
        <v>2.7703000000000002</v>
      </c>
      <c r="F1074" s="50">
        <v>29.24</v>
      </c>
      <c r="G1074" s="60" t="s">
        <v>32</v>
      </c>
      <c r="H1074" s="67" t="s">
        <v>75</v>
      </c>
    </row>
    <row r="1075" spans="1:20" x14ac:dyDescent="0.25">
      <c r="B1075" s="33">
        <v>41087</v>
      </c>
      <c r="C1075" s="34">
        <v>0.79166666666666663</v>
      </c>
      <c r="D1075" s="59">
        <f t="shared" si="17"/>
        <v>41087.791666666664</v>
      </c>
      <c r="E1075" s="50">
        <v>2.6747000000000001</v>
      </c>
      <c r="F1075" s="50">
        <v>32.953000000000003</v>
      </c>
      <c r="G1075" s="60" t="s">
        <v>32</v>
      </c>
      <c r="H1075" s="67" t="s">
        <v>75</v>
      </c>
    </row>
    <row r="1076" spans="1:20" x14ac:dyDescent="0.25">
      <c r="B1076" s="33">
        <v>41088</v>
      </c>
      <c r="C1076" s="34">
        <v>4.1666666666666664E-2</v>
      </c>
      <c r="D1076" s="59">
        <f t="shared" si="17"/>
        <v>41088.041666666664</v>
      </c>
      <c r="E1076" s="50">
        <v>2.6835</v>
      </c>
      <c r="F1076" s="50">
        <v>17.219000000000001</v>
      </c>
      <c r="G1076" s="60" t="s">
        <v>32</v>
      </c>
      <c r="H1076" s="67" t="s">
        <v>75</v>
      </c>
    </row>
    <row r="1077" spans="1:20" x14ac:dyDescent="0.25">
      <c r="B1077" s="33">
        <v>41088</v>
      </c>
      <c r="C1077" s="34">
        <v>0.29166666666666669</v>
      </c>
      <c r="D1077" s="59">
        <f t="shared" si="17"/>
        <v>41088.291666666664</v>
      </c>
      <c r="E1077" s="50">
        <v>2.6840000000000002</v>
      </c>
      <c r="F1077" s="50">
        <v>14.96</v>
      </c>
      <c r="G1077" s="60" t="s">
        <v>32</v>
      </c>
      <c r="H1077" s="67" t="s">
        <v>75</v>
      </c>
    </row>
    <row r="1078" spans="1:20" x14ac:dyDescent="0.25">
      <c r="A1078" s="53"/>
      <c r="B1078" s="54">
        <v>41088</v>
      </c>
      <c r="C1078" s="55">
        <v>0.54166666666666663</v>
      </c>
      <c r="D1078" s="58">
        <f t="shared" si="17"/>
        <v>41088.541666666664</v>
      </c>
      <c r="E1078" s="53">
        <v>2.6907000000000001</v>
      </c>
      <c r="F1078" s="53">
        <v>31.248000000000001</v>
      </c>
      <c r="G1078" s="64" t="s">
        <v>32</v>
      </c>
      <c r="H1078" s="67" t="s">
        <v>75</v>
      </c>
      <c r="I1078" s="53"/>
      <c r="J1078" s="53"/>
      <c r="K1078" s="53"/>
      <c r="L1078" s="53"/>
      <c r="M1078" s="53"/>
      <c r="N1078" s="53"/>
      <c r="O1078" s="53"/>
      <c r="P1078" s="53"/>
      <c r="Q1078" s="53"/>
      <c r="R1078" s="53"/>
      <c r="S1078" s="53"/>
      <c r="T1078" s="53"/>
    </row>
    <row r="1079" spans="1:20" x14ac:dyDescent="0.25">
      <c r="B1079" s="33">
        <v>41088</v>
      </c>
      <c r="C1079" s="34">
        <v>0.625</v>
      </c>
      <c r="D1079" s="59">
        <f t="shared" si="17"/>
        <v>41088.625</v>
      </c>
      <c r="E1079" s="24">
        <v>2.6768000000000001</v>
      </c>
      <c r="F1079" s="24">
        <v>33.643999999999998</v>
      </c>
      <c r="G1079" s="64" t="s">
        <v>35</v>
      </c>
      <c r="H1079" s="67" t="s">
        <v>75</v>
      </c>
    </row>
    <row r="1080" spans="1:20" x14ac:dyDescent="0.25">
      <c r="B1080" s="33">
        <v>41088</v>
      </c>
      <c r="C1080" s="34">
        <v>0.875</v>
      </c>
      <c r="D1080" s="59">
        <f t="shared" si="17"/>
        <v>41088.875</v>
      </c>
      <c r="E1080" s="24">
        <v>2.6488999999999998</v>
      </c>
      <c r="F1080" s="24">
        <v>35.097000000000001</v>
      </c>
      <c r="G1080" s="64" t="s">
        <v>35</v>
      </c>
      <c r="H1080" s="67" t="s">
        <v>75</v>
      </c>
    </row>
    <row r="1081" spans="1:20" x14ac:dyDescent="0.25">
      <c r="B1081" s="33">
        <v>41089</v>
      </c>
      <c r="C1081" s="34">
        <v>0.125</v>
      </c>
      <c r="D1081" s="59">
        <f t="shared" si="17"/>
        <v>41089.125</v>
      </c>
      <c r="E1081" s="24">
        <v>2.7065999999999999</v>
      </c>
      <c r="F1081" s="24">
        <v>19.477</v>
      </c>
      <c r="G1081" s="64" t="s">
        <v>35</v>
      </c>
      <c r="H1081" s="67" t="s">
        <v>75</v>
      </c>
    </row>
    <row r="1082" spans="1:20" x14ac:dyDescent="0.25">
      <c r="B1082" s="33">
        <v>41089</v>
      </c>
      <c r="C1082" s="34">
        <v>0.375</v>
      </c>
      <c r="D1082" s="59">
        <f t="shared" si="17"/>
        <v>41089.375</v>
      </c>
      <c r="E1082" s="24">
        <v>2.8264999999999998</v>
      </c>
      <c r="F1082" s="24">
        <v>22.454999999999998</v>
      </c>
      <c r="G1082" s="64" t="s">
        <v>35</v>
      </c>
      <c r="H1082" s="67" t="s">
        <v>75</v>
      </c>
    </row>
    <row r="1083" spans="1:20" x14ac:dyDescent="0.25">
      <c r="B1083" s="33">
        <v>41089</v>
      </c>
      <c r="C1083" s="34">
        <v>0.625</v>
      </c>
      <c r="D1083" s="59">
        <f t="shared" si="17"/>
        <v>41089.625</v>
      </c>
      <c r="E1083" s="24">
        <v>2.7749999999999999</v>
      </c>
      <c r="F1083" s="24">
        <v>31.617000000000001</v>
      </c>
      <c r="G1083" s="64" t="s">
        <v>35</v>
      </c>
      <c r="H1083" s="67" t="s">
        <v>75</v>
      </c>
    </row>
    <row r="1084" spans="1:20" x14ac:dyDescent="0.25">
      <c r="B1084" s="33">
        <v>41089</v>
      </c>
      <c r="C1084" s="34">
        <v>0.875</v>
      </c>
      <c r="D1084" s="59">
        <f t="shared" si="17"/>
        <v>41089.875</v>
      </c>
      <c r="E1084" s="24">
        <v>2.6919</v>
      </c>
      <c r="F1084" s="24">
        <v>32.36</v>
      </c>
      <c r="G1084" s="64" t="s">
        <v>35</v>
      </c>
      <c r="H1084" s="67" t="s">
        <v>75</v>
      </c>
    </row>
    <row r="1085" spans="1:20" x14ac:dyDescent="0.25">
      <c r="B1085" s="33">
        <v>41090</v>
      </c>
      <c r="C1085" s="34">
        <v>0.125</v>
      </c>
      <c r="D1085" s="59">
        <f t="shared" si="17"/>
        <v>41090.125</v>
      </c>
      <c r="E1085" s="24">
        <v>2.7004000000000001</v>
      </c>
      <c r="F1085" s="24">
        <v>18.202000000000002</v>
      </c>
      <c r="G1085" s="64" t="s">
        <v>35</v>
      </c>
      <c r="H1085" s="67" t="s">
        <v>75</v>
      </c>
    </row>
    <row r="1086" spans="1:20" x14ac:dyDescent="0.25">
      <c r="B1086" s="33">
        <v>41090</v>
      </c>
      <c r="C1086" s="34">
        <v>0.375</v>
      </c>
      <c r="D1086" s="59">
        <f t="shared" si="17"/>
        <v>41090.375</v>
      </c>
      <c r="E1086" s="24">
        <v>2.7197</v>
      </c>
      <c r="F1086" s="24">
        <v>23.257000000000001</v>
      </c>
      <c r="G1086" s="64" t="s">
        <v>35</v>
      </c>
      <c r="H1086" s="67" t="s">
        <v>75</v>
      </c>
    </row>
    <row r="1087" spans="1:20" x14ac:dyDescent="0.25">
      <c r="B1087" s="33">
        <v>41090</v>
      </c>
      <c r="C1087" s="34">
        <v>0.625</v>
      </c>
      <c r="D1087" s="59">
        <f t="shared" si="17"/>
        <v>41090.625</v>
      </c>
      <c r="E1087" s="24">
        <v>2.6154000000000002</v>
      </c>
      <c r="F1087" s="24">
        <v>35.56</v>
      </c>
      <c r="G1087" s="64" t="s">
        <v>35</v>
      </c>
      <c r="H1087" s="67" t="s">
        <v>75</v>
      </c>
    </row>
    <row r="1088" spans="1:20" x14ac:dyDescent="0.25">
      <c r="B1088" s="33">
        <v>41090</v>
      </c>
      <c r="C1088" s="34">
        <v>0.875</v>
      </c>
      <c r="D1088" s="59">
        <f t="shared" si="17"/>
        <v>41090.875</v>
      </c>
      <c r="E1088" s="24">
        <v>2.4931999999999999</v>
      </c>
      <c r="F1088" s="24">
        <v>36.695</v>
      </c>
      <c r="G1088" s="64" t="s">
        <v>35</v>
      </c>
      <c r="H1088" s="67" t="s">
        <v>75</v>
      </c>
    </row>
    <row r="1089" spans="2:8" x14ac:dyDescent="0.25">
      <c r="B1089" s="33">
        <v>41091</v>
      </c>
      <c r="C1089" s="34">
        <v>0.125</v>
      </c>
      <c r="D1089" s="59">
        <f t="shared" si="17"/>
        <v>41091.125</v>
      </c>
      <c r="E1089" s="24">
        <v>2.5484</v>
      </c>
      <c r="F1089" s="24">
        <v>21.61</v>
      </c>
      <c r="G1089" s="64" t="s">
        <v>35</v>
      </c>
      <c r="H1089" s="67" t="s">
        <v>75</v>
      </c>
    </row>
    <row r="1090" spans="2:8" x14ac:dyDescent="0.25">
      <c r="B1090" s="33">
        <v>41091</v>
      </c>
      <c r="C1090" s="34">
        <v>0.375</v>
      </c>
      <c r="D1090" s="59">
        <f t="shared" si="17"/>
        <v>41091.375</v>
      </c>
      <c r="E1090" s="24">
        <v>2.6436999999999999</v>
      </c>
      <c r="F1090" s="24">
        <v>22.655000000000001</v>
      </c>
      <c r="G1090" s="64" t="s">
        <v>35</v>
      </c>
      <c r="H1090" s="67" t="s">
        <v>75</v>
      </c>
    </row>
    <row r="1091" spans="2:8" x14ac:dyDescent="0.25">
      <c r="B1091" s="33">
        <v>41091</v>
      </c>
      <c r="C1091" s="34">
        <v>0.625</v>
      </c>
      <c r="D1091" s="59">
        <f t="shared" si="17"/>
        <v>41091.625</v>
      </c>
      <c r="E1091" s="24">
        <v>2.6490999999999998</v>
      </c>
      <c r="F1091" s="24">
        <v>30.001000000000001</v>
      </c>
      <c r="G1091" s="64" t="s">
        <v>35</v>
      </c>
      <c r="H1091" s="67" t="s">
        <v>75</v>
      </c>
    </row>
    <row r="1092" spans="2:8" x14ac:dyDescent="0.25">
      <c r="B1092" s="33">
        <v>41091</v>
      </c>
      <c r="C1092" s="34">
        <v>0.875</v>
      </c>
      <c r="D1092" s="59">
        <f t="shared" si="17"/>
        <v>41091.875</v>
      </c>
      <c r="E1092" s="24">
        <v>2.6111</v>
      </c>
      <c r="F1092" s="24">
        <v>31.113</v>
      </c>
      <c r="G1092" s="64" t="s">
        <v>35</v>
      </c>
      <c r="H1092" s="67" t="s">
        <v>75</v>
      </c>
    </row>
    <row r="1093" spans="2:8" x14ac:dyDescent="0.25">
      <c r="B1093" s="33">
        <v>41092</v>
      </c>
      <c r="C1093" s="34">
        <v>0.125</v>
      </c>
      <c r="D1093" s="59">
        <f t="shared" si="17"/>
        <v>41092.125</v>
      </c>
      <c r="E1093" s="24">
        <v>2.6619999999999999</v>
      </c>
      <c r="F1093" s="24">
        <v>19.140999999999998</v>
      </c>
      <c r="G1093" s="64" t="s">
        <v>35</v>
      </c>
      <c r="H1093" s="67" t="s">
        <v>75</v>
      </c>
    </row>
    <row r="1094" spans="2:8" x14ac:dyDescent="0.25">
      <c r="B1094" s="33">
        <v>41092</v>
      </c>
      <c r="C1094" s="34">
        <v>0.375</v>
      </c>
      <c r="D1094" s="59">
        <f t="shared" si="17"/>
        <v>41092.375</v>
      </c>
      <c r="E1094" s="24">
        <v>2.6949999999999998</v>
      </c>
      <c r="F1094" s="24">
        <v>22.832999999999998</v>
      </c>
      <c r="G1094" s="64" t="s">
        <v>35</v>
      </c>
      <c r="H1094" s="67" t="s">
        <v>75</v>
      </c>
    </row>
    <row r="1095" spans="2:8" x14ac:dyDescent="0.25">
      <c r="B1095" s="33">
        <v>41092</v>
      </c>
      <c r="C1095" s="34">
        <v>0.625</v>
      </c>
      <c r="D1095" s="59">
        <f t="shared" si="17"/>
        <v>41092.625</v>
      </c>
      <c r="E1095" s="24">
        <v>2.6006999999999998</v>
      </c>
      <c r="F1095" s="24">
        <v>35.549999999999997</v>
      </c>
      <c r="G1095" s="64" t="s">
        <v>35</v>
      </c>
      <c r="H1095" s="67" t="s">
        <v>75</v>
      </c>
    </row>
    <row r="1096" spans="2:8" x14ac:dyDescent="0.25">
      <c r="B1096" s="33">
        <v>41092</v>
      </c>
      <c r="C1096" s="34">
        <v>0.875</v>
      </c>
      <c r="D1096" s="59">
        <f t="shared" si="17"/>
        <v>41092.875</v>
      </c>
      <c r="E1096" s="24">
        <v>2.4558</v>
      </c>
      <c r="F1096" s="24">
        <v>37.953000000000003</v>
      </c>
      <c r="G1096" s="64" t="s">
        <v>35</v>
      </c>
      <c r="H1096" s="67" t="s">
        <v>75</v>
      </c>
    </row>
    <row r="1097" spans="2:8" x14ac:dyDescent="0.25">
      <c r="B1097" s="33">
        <v>41093</v>
      </c>
      <c r="C1097" s="34">
        <v>0.125</v>
      </c>
      <c r="D1097" s="59">
        <f t="shared" si="17"/>
        <v>41093.125</v>
      </c>
      <c r="E1097" s="24">
        <v>2.4619</v>
      </c>
      <c r="F1097" s="24">
        <v>23.265999999999998</v>
      </c>
      <c r="G1097" s="64" t="s">
        <v>35</v>
      </c>
      <c r="H1097" s="67" t="s">
        <v>75</v>
      </c>
    </row>
    <row r="1098" spans="2:8" x14ac:dyDescent="0.25">
      <c r="B1098" s="33">
        <v>41093</v>
      </c>
      <c r="C1098" s="34">
        <v>0.375</v>
      </c>
      <c r="D1098" s="59">
        <f t="shared" si="17"/>
        <v>41093.375</v>
      </c>
      <c r="E1098" s="24">
        <v>2.6844000000000001</v>
      </c>
      <c r="F1098" s="24">
        <v>23.361000000000001</v>
      </c>
      <c r="G1098" s="64" t="s">
        <v>35</v>
      </c>
      <c r="H1098" s="67" t="s">
        <v>75</v>
      </c>
    </row>
    <row r="1099" spans="2:8" x14ac:dyDescent="0.25">
      <c r="B1099" s="33">
        <v>41093</v>
      </c>
      <c r="C1099" s="34">
        <v>0.625</v>
      </c>
      <c r="D1099" s="59">
        <f t="shared" si="17"/>
        <v>41093.625</v>
      </c>
      <c r="E1099" s="24">
        <v>2.6953999999999998</v>
      </c>
      <c r="F1099" s="24">
        <v>29.587</v>
      </c>
      <c r="G1099" s="64" t="s">
        <v>35</v>
      </c>
      <c r="H1099" s="67" t="s">
        <v>75</v>
      </c>
    </row>
    <row r="1100" spans="2:8" x14ac:dyDescent="0.25">
      <c r="B1100" s="33">
        <v>41093</v>
      </c>
      <c r="C1100" s="34">
        <v>0.875</v>
      </c>
      <c r="D1100" s="59">
        <f t="shared" si="17"/>
        <v>41093.875</v>
      </c>
      <c r="E1100" s="24">
        <v>2.6415000000000002</v>
      </c>
      <c r="F1100" s="24">
        <v>29.896999999999998</v>
      </c>
      <c r="G1100" s="64" t="s">
        <v>35</v>
      </c>
      <c r="H1100" s="67" t="s">
        <v>75</v>
      </c>
    </row>
    <row r="1101" spans="2:8" x14ac:dyDescent="0.25">
      <c r="B1101" s="33">
        <v>41094</v>
      </c>
      <c r="C1101" s="34">
        <v>0.125</v>
      </c>
      <c r="D1101" s="59">
        <f t="shared" si="17"/>
        <v>41094.125</v>
      </c>
      <c r="E1101" s="24">
        <v>2.6802000000000001</v>
      </c>
      <c r="F1101" s="24">
        <v>16.899000000000001</v>
      </c>
      <c r="G1101" s="64" t="s">
        <v>35</v>
      </c>
      <c r="H1101" s="67" t="s">
        <v>75</v>
      </c>
    </row>
    <row r="1102" spans="2:8" x14ac:dyDescent="0.25">
      <c r="B1102" s="33">
        <v>41094</v>
      </c>
      <c r="C1102" s="34">
        <v>0.375</v>
      </c>
      <c r="D1102" s="59">
        <f t="shared" si="17"/>
        <v>41094.375</v>
      </c>
      <c r="E1102" s="24">
        <v>2.7117</v>
      </c>
      <c r="F1102" s="24">
        <v>19.911000000000001</v>
      </c>
      <c r="G1102" s="64" t="s">
        <v>35</v>
      </c>
      <c r="H1102" s="67" t="s">
        <v>75</v>
      </c>
    </row>
    <row r="1103" spans="2:8" x14ac:dyDescent="0.25">
      <c r="B1103" s="33">
        <v>41094</v>
      </c>
      <c r="C1103" s="34">
        <v>0.625</v>
      </c>
      <c r="D1103" s="59">
        <f t="shared" si="17"/>
        <v>41094.625</v>
      </c>
      <c r="E1103" s="24">
        <v>2.6202999999999999</v>
      </c>
      <c r="F1103" s="24">
        <v>32.281999999999996</v>
      </c>
      <c r="G1103" s="64" t="s">
        <v>35</v>
      </c>
      <c r="H1103" s="67" t="s">
        <v>75</v>
      </c>
    </row>
    <row r="1104" spans="2:8" x14ac:dyDescent="0.25">
      <c r="B1104" s="33">
        <v>41094</v>
      </c>
      <c r="C1104" s="34">
        <v>0.875</v>
      </c>
      <c r="D1104" s="59">
        <f t="shared" si="17"/>
        <v>41094.875</v>
      </c>
      <c r="E1104" s="24">
        <v>2.5316000000000001</v>
      </c>
      <c r="F1104" s="24">
        <v>33.243000000000002</v>
      </c>
      <c r="G1104" s="64" t="s">
        <v>35</v>
      </c>
      <c r="H1104" s="67" t="s">
        <v>75</v>
      </c>
    </row>
    <row r="1105" spans="2:8" x14ac:dyDescent="0.25">
      <c r="B1105" s="33">
        <v>41095</v>
      </c>
      <c r="C1105" s="34">
        <v>0.125</v>
      </c>
      <c r="D1105" s="59">
        <f t="shared" si="17"/>
        <v>41095.125</v>
      </c>
      <c r="E1105" s="24">
        <v>2.5455000000000001</v>
      </c>
      <c r="F1105" s="24">
        <v>21.55</v>
      </c>
      <c r="G1105" s="64" t="s">
        <v>35</v>
      </c>
      <c r="H1105" s="67" t="s">
        <v>75</v>
      </c>
    </row>
    <row r="1106" spans="2:8" x14ac:dyDescent="0.25">
      <c r="B1106" s="33">
        <v>41095</v>
      </c>
      <c r="C1106" s="34">
        <v>0.375</v>
      </c>
      <c r="D1106" s="59">
        <f t="shared" si="17"/>
        <v>41095.375</v>
      </c>
      <c r="E1106" s="24">
        <v>2.6787000000000001</v>
      </c>
      <c r="F1106" s="24">
        <v>20.021000000000001</v>
      </c>
      <c r="G1106" s="64" t="s">
        <v>35</v>
      </c>
      <c r="H1106" s="67" t="s">
        <v>75</v>
      </c>
    </row>
    <row r="1107" spans="2:8" x14ac:dyDescent="0.25">
      <c r="B1107" s="33">
        <v>41095</v>
      </c>
      <c r="C1107" s="34">
        <v>0.625</v>
      </c>
      <c r="D1107" s="59">
        <f t="shared" si="17"/>
        <v>41095.625</v>
      </c>
      <c r="E1107" s="24">
        <v>2.6806000000000001</v>
      </c>
      <c r="F1107" s="24">
        <v>33.793999999999997</v>
      </c>
      <c r="G1107" s="64" t="s">
        <v>35</v>
      </c>
      <c r="H1107" s="67" t="s">
        <v>75</v>
      </c>
    </row>
    <row r="1108" spans="2:8" x14ac:dyDescent="0.25">
      <c r="B1108" s="33">
        <v>41095</v>
      </c>
      <c r="C1108" s="34">
        <v>0.875</v>
      </c>
      <c r="D1108" s="59">
        <f t="shared" si="17"/>
        <v>41095.875</v>
      </c>
      <c r="E1108" s="24">
        <v>2.6575000000000002</v>
      </c>
      <c r="F1108" s="24">
        <v>33.088000000000001</v>
      </c>
      <c r="G1108" s="64" t="s">
        <v>35</v>
      </c>
      <c r="H1108" s="67" t="s">
        <v>75</v>
      </c>
    </row>
    <row r="1109" spans="2:8" x14ac:dyDescent="0.25">
      <c r="B1109" s="33">
        <v>41096</v>
      </c>
      <c r="C1109" s="34">
        <v>0.125</v>
      </c>
      <c r="D1109" s="59">
        <f t="shared" si="17"/>
        <v>41096.125</v>
      </c>
      <c r="E1109" s="24">
        <v>2.7427999999999999</v>
      </c>
      <c r="F1109" s="24">
        <v>22.114999999999998</v>
      </c>
      <c r="G1109" s="64" t="s">
        <v>35</v>
      </c>
      <c r="H1109" s="67" t="s">
        <v>75</v>
      </c>
    </row>
    <row r="1110" spans="2:8" x14ac:dyDescent="0.25">
      <c r="B1110" s="33">
        <v>41096</v>
      </c>
      <c r="C1110" s="34">
        <v>0.375</v>
      </c>
      <c r="D1110" s="59">
        <f t="shared" si="17"/>
        <v>41096.375</v>
      </c>
      <c r="E1110" s="24">
        <v>2.8277000000000001</v>
      </c>
      <c r="F1110" s="24">
        <v>24.091999999999999</v>
      </c>
      <c r="G1110" s="64" t="s">
        <v>35</v>
      </c>
      <c r="H1110" s="67" t="s">
        <v>75</v>
      </c>
    </row>
    <row r="1111" spans="2:8" x14ac:dyDescent="0.25">
      <c r="B1111" s="33">
        <v>41096</v>
      </c>
      <c r="C1111" s="34">
        <v>0.625</v>
      </c>
      <c r="D1111" s="59">
        <f t="shared" si="17"/>
        <v>41096.625</v>
      </c>
      <c r="E1111" s="24">
        <v>2.7648000000000001</v>
      </c>
      <c r="F1111" s="24">
        <v>36.228999999999999</v>
      </c>
      <c r="G1111" s="64" t="s">
        <v>35</v>
      </c>
      <c r="H1111" s="67" t="s">
        <v>75</v>
      </c>
    </row>
    <row r="1112" spans="2:8" x14ac:dyDescent="0.25">
      <c r="B1112" s="33">
        <v>41096</v>
      </c>
      <c r="C1112" s="34">
        <v>0.875</v>
      </c>
      <c r="D1112" s="59">
        <f t="shared" si="17"/>
        <v>41096.875</v>
      </c>
      <c r="E1112" s="24">
        <v>2.7976999999999999</v>
      </c>
      <c r="F1112" s="24">
        <v>32.716999999999999</v>
      </c>
      <c r="G1112" s="64" t="s">
        <v>35</v>
      </c>
      <c r="H1112" s="67" t="s">
        <v>75</v>
      </c>
    </row>
    <row r="1113" spans="2:8" x14ac:dyDescent="0.25">
      <c r="B1113" s="33">
        <v>41097</v>
      </c>
      <c r="C1113" s="34">
        <v>0.125</v>
      </c>
      <c r="D1113" s="59">
        <f t="shared" si="17"/>
        <v>41097.125</v>
      </c>
      <c r="E1113" s="24">
        <v>2.8109999999999999</v>
      </c>
      <c r="F1113" s="24">
        <v>23.129000000000001</v>
      </c>
      <c r="G1113" s="64" t="s">
        <v>35</v>
      </c>
      <c r="H1113" s="67" t="s">
        <v>75</v>
      </c>
    </row>
    <row r="1114" spans="2:8" x14ac:dyDescent="0.25">
      <c r="B1114" s="33">
        <v>41097</v>
      </c>
      <c r="C1114" s="34">
        <v>0.375</v>
      </c>
      <c r="D1114" s="59">
        <f t="shared" si="17"/>
        <v>41097.375</v>
      </c>
      <c r="E1114" s="24">
        <v>2.8732000000000002</v>
      </c>
      <c r="F1114" s="24">
        <v>25.856000000000002</v>
      </c>
      <c r="G1114" s="64" t="s">
        <v>35</v>
      </c>
      <c r="H1114" s="67" t="s">
        <v>75</v>
      </c>
    </row>
    <row r="1115" spans="2:8" x14ac:dyDescent="0.25">
      <c r="B1115" s="33">
        <v>41097</v>
      </c>
      <c r="C1115" s="34">
        <v>0.625</v>
      </c>
      <c r="D1115" s="59">
        <f t="shared" si="17"/>
        <v>41097.625</v>
      </c>
      <c r="E1115" s="24">
        <v>2.7768999999999999</v>
      </c>
      <c r="F1115" s="24">
        <v>37.363</v>
      </c>
      <c r="G1115" s="64" t="s">
        <v>35</v>
      </c>
      <c r="H1115" s="67" t="s">
        <v>75</v>
      </c>
    </row>
    <row r="1116" spans="2:8" x14ac:dyDescent="0.25">
      <c r="B1116" s="33">
        <v>41097</v>
      </c>
      <c r="C1116" s="34">
        <v>0.875</v>
      </c>
      <c r="D1116" s="59">
        <f t="shared" si="17"/>
        <v>41097.875</v>
      </c>
      <c r="E1116" s="24">
        <v>2.7501000000000002</v>
      </c>
      <c r="F1116" s="24">
        <v>31.754999999999999</v>
      </c>
      <c r="G1116" s="64" t="s">
        <v>35</v>
      </c>
      <c r="H1116" s="67" t="s">
        <v>75</v>
      </c>
    </row>
    <row r="1117" spans="2:8" x14ac:dyDescent="0.25">
      <c r="B1117" s="33">
        <v>41098</v>
      </c>
      <c r="C1117" s="34">
        <v>0.125</v>
      </c>
      <c r="D1117" s="59">
        <f t="shared" si="17"/>
        <v>41098.125</v>
      </c>
      <c r="E1117" s="24">
        <v>2.8260000000000001</v>
      </c>
      <c r="F1117" s="24">
        <v>21.878</v>
      </c>
      <c r="G1117" s="64" t="s">
        <v>35</v>
      </c>
      <c r="H1117" s="67" t="s">
        <v>75</v>
      </c>
    </row>
    <row r="1118" spans="2:8" x14ac:dyDescent="0.25">
      <c r="B1118" s="33">
        <v>41098</v>
      </c>
      <c r="C1118" s="34">
        <v>0.375</v>
      </c>
      <c r="D1118" s="59">
        <f t="shared" si="17"/>
        <v>41098.375</v>
      </c>
      <c r="E1118" s="24">
        <v>2.8780000000000001</v>
      </c>
      <c r="F1118" s="24">
        <v>25.957999999999998</v>
      </c>
      <c r="G1118" s="64" t="s">
        <v>35</v>
      </c>
      <c r="H1118" s="67" t="s">
        <v>75</v>
      </c>
    </row>
    <row r="1119" spans="2:8" x14ac:dyDescent="0.25">
      <c r="B1119" s="33">
        <v>41098</v>
      </c>
      <c r="C1119" s="34">
        <v>0.625</v>
      </c>
      <c r="D1119" s="59">
        <f t="shared" si="17"/>
        <v>41098.625</v>
      </c>
      <c r="E1119" s="24">
        <v>2.7587000000000002</v>
      </c>
      <c r="F1119" s="24">
        <v>38.906999999999996</v>
      </c>
      <c r="G1119" s="64" t="s">
        <v>35</v>
      </c>
      <c r="H1119" s="67" t="s">
        <v>75</v>
      </c>
    </row>
    <row r="1120" spans="2:8" x14ac:dyDescent="0.25">
      <c r="B1120" s="33">
        <v>41098</v>
      </c>
      <c r="C1120" s="34">
        <v>0.875</v>
      </c>
      <c r="D1120" s="59">
        <f t="shared" si="17"/>
        <v>41098.875</v>
      </c>
      <c r="E1120" s="24">
        <v>2.7587999999999999</v>
      </c>
      <c r="F1120" s="24">
        <v>29.927</v>
      </c>
      <c r="G1120" s="64" t="s">
        <v>35</v>
      </c>
      <c r="H1120" s="67" t="s">
        <v>75</v>
      </c>
    </row>
    <row r="1121" spans="2:8" x14ac:dyDescent="0.25">
      <c r="B1121" s="33">
        <v>41099</v>
      </c>
      <c r="C1121" s="34">
        <v>0.125</v>
      </c>
      <c r="D1121" s="59">
        <f t="shared" si="17"/>
        <v>41099.125</v>
      </c>
      <c r="E1121" s="24">
        <v>2.7846000000000002</v>
      </c>
      <c r="F1121" s="24">
        <v>24.109000000000002</v>
      </c>
      <c r="G1121" s="64" t="s">
        <v>35</v>
      </c>
      <c r="H1121" s="67" t="s">
        <v>75</v>
      </c>
    </row>
    <row r="1122" spans="2:8" x14ac:dyDescent="0.25">
      <c r="B1122" s="33">
        <v>41099</v>
      </c>
      <c r="C1122" s="34">
        <v>0.375</v>
      </c>
      <c r="D1122" s="59">
        <f t="shared" si="17"/>
        <v>41099.375</v>
      </c>
      <c r="E1122" s="24">
        <v>2.8083999999999998</v>
      </c>
      <c r="F1122" s="24">
        <v>25.099</v>
      </c>
      <c r="G1122" s="64" t="s">
        <v>35</v>
      </c>
      <c r="H1122" s="67" t="s">
        <v>75</v>
      </c>
    </row>
    <row r="1123" spans="2:8" x14ac:dyDescent="0.25">
      <c r="B1123" s="33">
        <v>41099</v>
      </c>
      <c r="C1123" s="34">
        <v>0.625</v>
      </c>
      <c r="D1123" s="59">
        <f t="shared" si="17"/>
        <v>41099.625</v>
      </c>
      <c r="E1123" s="24">
        <v>2.6987999999999999</v>
      </c>
      <c r="F1123" s="24">
        <v>38.957999999999998</v>
      </c>
      <c r="G1123" s="64" t="s">
        <v>35</v>
      </c>
      <c r="H1123" s="67" t="s">
        <v>75</v>
      </c>
    </row>
    <row r="1124" spans="2:8" x14ac:dyDescent="0.25">
      <c r="B1124" s="33">
        <v>41099</v>
      </c>
      <c r="C1124" s="34">
        <v>0.875</v>
      </c>
      <c r="D1124" s="59">
        <f t="shared" si="17"/>
        <v>41099.875</v>
      </c>
      <c r="E1124" s="24">
        <v>2.6753999999999998</v>
      </c>
      <c r="F1124" s="24">
        <v>36.283000000000001</v>
      </c>
      <c r="G1124" s="64" t="s">
        <v>35</v>
      </c>
      <c r="H1124" s="67" t="s">
        <v>75</v>
      </c>
    </row>
    <row r="1125" spans="2:8" x14ac:dyDescent="0.25">
      <c r="B1125" s="33">
        <v>41100</v>
      </c>
      <c r="C1125" s="34">
        <v>0.125</v>
      </c>
      <c r="D1125" s="59">
        <f t="shared" si="17"/>
        <v>41100.125</v>
      </c>
      <c r="E1125" s="24">
        <v>2.7204999999999999</v>
      </c>
      <c r="F1125" s="24">
        <v>25.422000000000001</v>
      </c>
      <c r="G1125" s="64" t="s">
        <v>35</v>
      </c>
      <c r="H1125" s="67" t="s">
        <v>75</v>
      </c>
    </row>
    <row r="1126" spans="2:8" x14ac:dyDescent="0.25">
      <c r="B1126" s="33">
        <v>41100</v>
      </c>
      <c r="C1126" s="34">
        <v>0.375</v>
      </c>
      <c r="D1126" s="59">
        <f t="shared" si="17"/>
        <v>41100.375</v>
      </c>
      <c r="E1126" s="24">
        <v>2.7963</v>
      </c>
      <c r="F1126" s="24">
        <v>24.245999999999999</v>
      </c>
      <c r="G1126" s="64" t="s">
        <v>35</v>
      </c>
      <c r="H1126" s="67" t="s">
        <v>75</v>
      </c>
    </row>
    <row r="1127" spans="2:8" x14ac:dyDescent="0.25">
      <c r="B1127" s="33">
        <v>41100</v>
      </c>
      <c r="C1127" s="34">
        <v>0.625</v>
      </c>
      <c r="D1127" s="59">
        <f t="shared" ref="D1127:D1190" si="18">B1127+C1127</f>
        <v>41100.625</v>
      </c>
      <c r="E1127" s="24">
        <v>2.7183999999999999</v>
      </c>
      <c r="F1127" s="24">
        <v>36.886000000000003</v>
      </c>
      <c r="G1127" s="64" t="s">
        <v>35</v>
      </c>
      <c r="H1127" s="67" t="s">
        <v>75</v>
      </c>
    </row>
    <row r="1128" spans="2:8" x14ac:dyDescent="0.25">
      <c r="B1128" s="33">
        <v>41100</v>
      </c>
      <c r="C1128" s="34">
        <v>0.875</v>
      </c>
      <c r="D1128" s="59">
        <f t="shared" si="18"/>
        <v>41100.875</v>
      </c>
      <c r="E1128" s="24">
        <v>2.6560999999999999</v>
      </c>
      <c r="F1128" s="24">
        <v>32.518999999999998</v>
      </c>
      <c r="G1128" s="64" t="s">
        <v>35</v>
      </c>
      <c r="H1128" s="67" t="s">
        <v>75</v>
      </c>
    </row>
    <row r="1129" spans="2:8" x14ac:dyDescent="0.25">
      <c r="B1129" s="33">
        <v>41101</v>
      </c>
      <c r="C1129" s="34">
        <v>0.125</v>
      </c>
      <c r="D1129" s="59">
        <f t="shared" si="18"/>
        <v>41101.125</v>
      </c>
      <c r="E1129" s="24">
        <v>2.6943999999999999</v>
      </c>
      <c r="F1129" s="24">
        <v>22.97</v>
      </c>
      <c r="G1129" s="64" t="s">
        <v>35</v>
      </c>
      <c r="H1129" s="67" t="s">
        <v>75</v>
      </c>
    </row>
    <row r="1130" spans="2:8" x14ac:dyDescent="0.25">
      <c r="B1130" s="33">
        <v>41101</v>
      </c>
      <c r="C1130" s="34">
        <v>0.375</v>
      </c>
      <c r="D1130" s="59">
        <f t="shared" si="18"/>
        <v>41101.375</v>
      </c>
      <c r="E1130" s="24">
        <v>2.7467000000000001</v>
      </c>
      <c r="F1130" s="24">
        <v>22.937000000000001</v>
      </c>
      <c r="G1130" s="64" t="s">
        <v>35</v>
      </c>
      <c r="H1130" s="67" t="s">
        <v>75</v>
      </c>
    </row>
    <row r="1131" spans="2:8" x14ac:dyDescent="0.25">
      <c r="B1131" s="33">
        <v>41101</v>
      </c>
      <c r="C1131" s="34">
        <v>0.625</v>
      </c>
      <c r="D1131" s="59">
        <f t="shared" si="18"/>
        <v>41101.625</v>
      </c>
      <c r="E1131" s="24">
        <v>2.6928000000000001</v>
      </c>
      <c r="F1131" s="24">
        <v>35.591999999999999</v>
      </c>
      <c r="G1131" s="64" t="s">
        <v>35</v>
      </c>
      <c r="H1131" s="67" t="s">
        <v>75</v>
      </c>
    </row>
    <row r="1132" spans="2:8" x14ac:dyDescent="0.25">
      <c r="B1132" s="33">
        <v>41101</v>
      </c>
      <c r="C1132" s="34">
        <v>0.875</v>
      </c>
      <c r="D1132" s="59">
        <f t="shared" si="18"/>
        <v>41101.875</v>
      </c>
      <c r="E1132" s="24">
        <v>2.6402000000000001</v>
      </c>
      <c r="F1132" s="24">
        <v>35.593000000000004</v>
      </c>
      <c r="G1132" s="64" t="s">
        <v>35</v>
      </c>
      <c r="H1132" s="67" t="s">
        <v>75</v>
      </c>
    </row>
    <row r="1133" spans="2:8" x14ac:dyDescent="0.25">
      <c r="B1133" s="33">
        <v>41102</v>
      </c>
      <c r="C1133" s="34">
        <v>0.125</v>
      </c>
      <c r="D1133" s="59">
        <f t="shared" si="18"/>
        <v>41102.125</v>
      </c>
      <c r="E1133" s="24">
        <v>2.6846000000000001</v>
      </c>
      <c r="F1133" s="24">
        <v>24.31</v>
      </c>
      <c r="G1133" s="64" t="s">
        <v>35</v>
      </c>
      <c r="H1133" s="67" t="s">
        <v>75</v>
      </c>
    </row>
    <row r="1134" spans="2:8" x14ac:dyDescent="0.25">
      <c r="B1134" s="33">
        <v>41102</v>
      </c>
      <c r="C1134" s="34">
        <v>0.375</v>
      </c>
      <c r="D1134" s="59">
        <f t="shared" si="18"/>
        <v>41102.375</v>
      </c>
      <c r="E1134" s="24">
        <v>2.7119</v>
      </c>
      <c r="F1134" s="24">
        <v>25.65</v>
      </c>
      <c r="G1134" s="64" t="s">
        <v>35</v>
      </c>
      <c r="H1134" s="67" t="s">
        <v>75</v>
      </c>
    </row>
    <row r="1135" spans="2:8" x14ac:dyDescent="0.25">
      <c r="B1135" s="33">
        <v>41102</v>
      </c>
      <c r="C1135" s="34">
        <v>0.625</v>
      </c>
      <c r="D1135" s="59">
        <f t="shared" si="18"/>
        <v>41102.625</v>
      </c>
      <c r="E1135" s="24">
        <v>2.6032999999999999</v>
      </c>
      <c r="F1135" s="24">
        <v>38.911999999999999</v>
      </c>
      <c r="G1135" s="64" t="s">
        <v>35</v>
      </c>
      <c r="H1135" s="67" t="s">
        <v>75</v>
      </c>
    </row>
    <row r="1136" spans="2:8" x14ac:dyDescent="0.25">
      <c r="B1136" s="33">
        <v>41102</v>
      </c>
      <c r="C1136" s="34">
        <v>0.875</v>
      </c>
      <c r="D1136" s="59">
        <f t="shared" si="18"/>
        <v>41102.875</v>
      </c>
      <c r="E1136" s="24">
        <v>2.512</v>
      </c>
      <c r="F1136" s="24">
        <v>38.598999999999997</v>
      </c>
      <c r="G1136" s="64" t="s">
        <v>35</v>
      </c>
      <c r="H1136" s="67" t="s">
        <v>75</v>
      </c>
    </row>
    <row r="1137" spans="2:8" x14ac:dyDescent="0.25">
      <c r="B1137" s="33">
        <v>41103</v>
      </c>
      <c r="C1137" s="34">
        <v>0.125</v>
      </c>
      <c r="D1137" s="59">
        <f t="shared" si="18"/>
        <v>41103.125</v>
      </c>
      <c r="E1137" s="24">
        <v>2.5674999999999999</v>
      </c>
      <c r="F1137" s="24">
        <v>25.887</v>
      </c>
      <c r="G1137" s="64" t="s">
        <v>35</v>
      </c>
      <c r="H1137" s="67" t="s">
        <v>75</v>
      </c>
    </row>
    <row r="1138" spans="2:8" x14ac:dyDescent="0.25">
      <c r="B1138" s="33">
        <v>41103</v>
      </c>
      <c r="C1138" s="34">
        <v>0.375</v>
      </c>
      <c r="D1138" s="59">
        <f t="shared" si="18"/>
        <v>41103.375</v>
      </c>
      <c r="E1138" s="24">
        <v>2.6781000000000001</v>
      </c>
      <c r="F1138" s="24">
        <v>24.411000000000001</v>
      </c>
      <c r="G1138" s="64" t="s">
        <v>35</v>
      </c>
      <c r="H1138" s="67" t="s">
        <v>75</v>
      </c>
    </row>
    <row r="1139" spans="2:8" x14ac:dyDescent="0.25">
      <c r="B1139" s="33">
        <v>41103</v>
      </c>
      <c r="C1139" s="34">
        <v>0.625</v>
      </c>
      <c r="D1139" s="59">
        <f t="shared" si="18"/>
        <v>41103.625</v>
      </c>
      <c r="E1139" s="24">
        <v>2.7602000000000002</v>
      </c>
      <c r="F1139" s="24">
        <v>28.084</v>
      </c>
      <c r="G1139" s="64" t="s">
        <v>35</v>
      </c>
      <c r="H1139" s="67" t="s">
        <v>75</v>
      </c>
    </row>
    <row r="1140" spans="2:8" x14ac:dyDescent="0.25">
      <c r="B1140" s="33">
        <v>41103</v>
      </c>
      <c r="C1140" s="34">
        <v>0.875</v>
      </c>
      <c r="D1140" s="59">
        <f t="shared" si="18"/>
        <v>41103.875</v>
      </c>
      <c r="E1140" s="24">
        <v>2.6850999999999998</v>
      </c>
      <c r="F1140" s="24">
        <v>27.507000000000001</v>
      </c>
      <c r="G1140" s="64" t="s">
        <v>35</v>
      </c>
      <c r="H1140" s="67" t="s">
        <v>75</v>
      </c>
    </row>
    <row r="1141" spans="2:8" x14ac:dyDescent="0.25">
      <c r="B1141" s="33">
        <v>41104</v>
      </c>
      <c r="C1141" s="34">
        <v>0.125</v>
      </c>
      <c r="D1141" s="59">
        <f t="shared" si="18"/>
        <v>41104.125</v>
      </c>
      <c r="E1141" s="24">
        <v>2.6770999999999998</v>
      </c>
      <c r="F1141" s="24">
        <v>21.366</v>
      </c>
      <c r="G1141" s="64" t="s">
        <v>35</v>
      </c>
      <c r="H1141" s="67" t="s">
        <v>75</v>
      </c>
    </row>
    <row r="1142" spans="2:8" x14ac:dyDescent="0.25">
      <c r="B1142" s="33">
        <v>41104</v>
      </c>
      <c r="C1142" s="34">
        <v>0.375</v>
      </c>
      <c r="D1142" s="59">
        <f t="shared" si="18"/>
        <v>41104.375</v>
      </c>
      <c r="E1142" s="24">
        <v>2.6827000000000001</v>
      </c>
      <c r="F1142" s="24">
        <v>22.545999999999999</v>
      </c>
      <c r="G1142" s="64" t="s">
        <v>35</v>
      </c>
      <c r="H1142" s="67" t="s">
        <v>75</v>
      </c>
    </row>
    <row r="1143" spans="2:8" x14ac:dyDescent="0.25">
      <c r="B1143" s="33">
        <v>41104</v>
      </c>
      <c r="C1143" s="34">
        <v>0.625</v>
      </c>
      <c r="D1143" s="59">
        <f t="shared" si="18"/>
        <v>41104.625</v>
      </c>
      <c r="E1143" s="24">
        <v>2.6251000000000002</v>
      </c>
      <c r="F1143" s="24">
        <v>33.625999999999998</v>
      </c>
      <c r="G1143" s="64" t="s">
        <v>35</v>
      </c>
      <c r="H1143" s="67" t="s">
        <v>75</v>
      </c>
    </row>
    <row r="1144" spans="2:8" x14ac:dyDescent="0.25">
      <c r="B1144" s="33">
        <v>41104</v>
      </c>
      <c r="C1144" s="34">
        <v>0.875</v>
      </c>
      <c r="D1144" s="59">
        <f t="shared" si="18"/>
        <v>41104.875</v>
      </c>
      <c r="E1144" s="24">
        <v>2.6219000000000001</v>
      </c>
      <c r="F1144" s="24">
        <v>27.248999999999999</v>
      </c>
      <c r="G1144" s="64" t="s">
        <v>35</v>
      </c>
      <c r="H1144" s="67" t="s">
        <v>75</v>
      </c>
    </row>
    <row r="1145" spans="2:8" x14ac:dyDescent="0.25">
      <c r="B1145" s="33">
        <v>41105</v>
      </c>
      <c r="C1145" s="34">
        <v>0.125</v>
      </c>
      <c r="D1145" s="59">
        <f t="shared" si="18"/>
        <v>41105.125</v>
      </c>
      <c r="E1145" s="24">
        <v>2.6558999999999999</v>
      </c>
      <c r="F1145" s="24">
        <v>20.847999999999999</v>
      </c>
      <c r="G1145" s="64" t="s">
        <v>35</v>
      </c>
      <c r="H1145" s="67" t="s">
        <v>75</v>
      </c>
    </row>
    <row r="1146" spans="2:8" x14ac:dyDescent="0.25">
      <c r="B1146" s="33">
        <v>41105</v>
      </c>
      <c r="C1146" s="34">
        <v>0.375</v>
      </c>
      <c r="D1146" s="59">
        <f t="shared" si="18"/>
        <v>41105.375</v>
      </c>
      <c r="E1146" s="24">
        <v>2.7168999999999999</v>
      </c>
      <c r="F1146" s="24">
        <v>23.126000000000001</v>
      </c>
      <c r="G1146" s="64" t="s">
        <v>35</v>
      </c>
      <c r="H1146" s="67" t="s">
        <v>75</v>
      </c>
    </row>
    <row r="1147" spans="2:8" x14ac:dyDescent="0.25">
      <c r="B1147" s="33">
        <v>41105</v>
      </c>
      <c r="C1147" s="34">
        <v>0.625</v>
      </c>
      <c r="D1147" s="59">
        <f t="shared" si="18"/>
        <v>41105.625</v>
      </c>
      <c r="E1147" s="24">
        <v>2.6360000000000001</v>
      </c>
      <c r="F1147" s="24">
        <v>33.235999999999997</v>
      </c>
      <c r="G1147" s="64" t="s">
        <v>35</v>
      </c>
      <c r="H1147" s="67" t="s">
        <v>75</v>
      </c>
    </row>
    <row r="1148" spans="2:8" x14ac:dyDescent="0.25">
      <c r="B1148" s="33">
        <v>41105</v>
      </c>
      <c r="C1148" s="34">
        <v>0.875</v>
      </c>
      <c r="D1148" s="59">
        <f t="shared" si="18"/>
        <v>41105.875</v>
      </c>
      <c r="E1148" s="24">
        <v>2.5367999999999999</v>
      </c>
      <c r="F1148" s="24">
        <v>32.048999999999999</v>
      </c>
      <c r="G1148" s="64" t="s">
        <v>35</v>
      </c>
      <c r="H1148" s="67" t="s">
        <v>75</v>
      </c>
    </row>
    <row r="1149" spans="2:8" x14ac:dyDescent="0.25">
      <c r="B1149" s="33">
        <v>41106</v>
      </c>
      <c r="C1149" s="34">
        <v>0.125</v>
      </c>
      <c r="D1149" s="59">
        <f t="shared" si="18"/>
        <v>41106.125</v>
      </c>
      <c r="E1149" s="24">
        <v>2.5076000000000001</v>
      </c>
      <c r="F1149" s="24">
        <v>23.045000000000002</v>
      </c>
      <c r="G1149" s="64" t="s">
        <v>35</v>
      </c>
      <c r="H1149" s="67" t="s">
        <v>75</v>
      </c>
    </row>
    <row r="1150" spans="2:8" x14ac:dyDescent="0.25">
      <c r="B1150" s="33">
        <v>41106</v>
      </c>
      <c r="C1150" s="34">
        <v>0.375</v>
      </c>
      <c r="D1150" s="59">
        <f t="shared" si="18"/>
        <v>41106.375</v>
      </c>
      <c r="E1150" s="24">
        <v>2.5634999999999999</v>
      </c>
      <c r="F1150" s="24">
        <v>26.013000000000002</v>
      </c>
      <c r="G1150" s="64" t="s">
        <v>35</v>
      </c>
      <c r="H1150" s="67" t="s">
        <v>75</v>
      </c>
    </row>
    <row r="1151" spans="2:8" x14ac:dyDescent="0.25">
      <c r="B1151" s="33">
        <v>41106</v>
      </c>
      <c r="C1151" s="34">
        <v>0.625</v>
      </c>
      <c r="D1151" s="59">
        <f t="shared" si="18"/>
        <v>41106.625</v>
      </c>
      <c r="E1151" s="24">
        <v>2.5931999999999999</v>
      </c>
      <c r="F1151" s="24">
        <v>28.225000000000001</v>
      </c>
      <c r="G1151" s="64" t="s">
        <v>35</v>
      </c>
      <c r="H1151" s="67" t="s">
        <v>75</v>
      </c>
    </row>
    <row r="1152" spans="2:8" x14ac:dyDescent="0.25">
      <c r="B1152" s="33">
        <v>41106</v>
      </c>
      <c r="C1152" s="34">
        <v>0.875</v>
      </c>
      <c r="D1152" s="59">
        <f t="shared" si="18"/>
        <v>41106.875</v>
      </c>
      <c r="E1152" s="24">
        <v>2.5445000000000002</v>
      </c>
      <c r="F1152" s="24">
        <v>29.588000000000001</v>
      </c>
      <c r="G1152" s="64" t="s">
        <v>35</v>
      </c>
      <c r="H1152" s="67" t="s">
        <v>75</v>
      </c>
    </row>
    <row r="1153" spans="2:8" x14ac:dyDescent="0.25">
      <c r="B1153" s="33">
        <v>41107</v>
      </c>
      <c r="C1153" s="34">
        <v>0.125</v>
      </c>
      <c r="D1153" s="59">
        <f t="shared" si="18"/>
        <v>41107.125</v>
      </c>
      <c r="E1153" s="24">
        <v>2.5518999999999998</v>
      </c>
      <c r="F1153" s="24">
        <v>22.341000000000001</v>
      </c>
      <c r="G1153" s="64" t="s">
        <v>35</v>
      </c>
      <c r="H1153" s="67" t="s">
        <v>75</v>
      </c>
    </row>
    <row r="1154" spans="2:8" x14ac:dyDescent="0.25">
      <c r="B1154" s="33">
        <v>41107</v>
      </c>
      <c r="C1154" s="34">
        <v>0.375</v>
      </c>
      <c r="D1154" s="59">
        <f t="shared" si="18"/>
        <v>41107.375</v>
      </c>
      <c r="E1154" s="24">
        <v>2.6160999999999999</v>
      </c>
      <c r="F1154" s="24">
        <v>24.207999999999998</v>
      </c>
      <c r="G1154" s="64" t="s">
        <v>35</v>
      </c>
      <c r="H1154" s="67" t="s">
        <v>75</v>
      </c>
    </row>
    <row r="1155" spans="2:8" x14ac:dyDescent="0.25">
      <c r="B1155" s="33">
        <v>41107</v>
      </c>
      <c r="C1155" s="34">
        <v>0.625</v>
      </c>
      <c r="D1155" s="59">
        <f t="shared" si="18"/>
        <v>41107.625</v>
      </c>
      <c r="E1155" s="24">
        <v>2.5760999999999998</v>
      </c>
      <c r="F1155" s="24">
        <v>34.93</v>
      </c>
      <c r="G1155" s="64" t="s">
        <v>35</v>
      </c>
      <c r="H1155" s="67" t="s">
        <v>75</v>
      </c>
    </row>
    <row r="1156" spans="2:8" x14ac:dyDescent="0.25">
      <c r="B1156" s="33">
        <v>41107</v>
      </c>
      <c r="C1156" s="34">
        <v>0.875</v>
      </c>
      <c r="D1156" s="59">
        <f t="shared" si="18"/>
        <v>41107.875</v>
      </c>
      <c r="E1156" s="24">
        <v>2.4897999999999998</v>
      </c>
      <c r="F1156" s="24">
        <v>34.643999999999998</v>
      </c>
      <c r="G1156" s="64" t="s">
        <v>35</v>
      </c>
      <c r="H1156" s="67" t="s">
        <v>75</v>
      </c>
    </row>
    <row r="1157" spans="2:8" x14ac:dyDescent="0.25">
      <c r="B1157" s="33">
        <v>41108</v>
      </c>
      <c r="C1157" s="34">
        <v>0.125</v>
      </c>
      <c r="D1157" s="59">
        <f t="shared" si="18"/>
        <v>41108.125</v>
      </c>
      <c r="E1157" s="24">
        <v>2.5278999999999998</v>
      </c>
      <c r="F1157" s="24">
        <v>24.387</v>
      </c>
      <c r="G1157" s="64" t="s">
        <v>35</v>
      </c>
      <c r="H1157" s="67" t="s">
        <v>75</v>
      </c>
    </row>
    <row r="1158" spans="2:8" x14ac:dyDescent="0.25">
      <c r="B1158" s="33">
        <v>41108</v>
      </c>
      <c r="C1158" s="34">
        <v>0.375</v>
      </c>
      <c r="D1158" s="59">
        <f t="shared" si="18"/>
        <v>41108.375</v>
      </c>
      <c r="E1158" s="24">
        <v>2.6768000000000001</v>
      </c>
      <c r="F1158" s="24">
        <v>24</v>
      </c>
      <c r="G1158" s="64" t="s">
        <v>35</v>
      </c>
      <c r="H1158" s="67" t="s">
        <v>75</v>
      </c>
    </row>
    <row r="1159" spans="2:8" x14ac:dyDescent="0.25">
      <c r="B1159" s="33">
        <v>41108</v>
      </c>
      <c r="C1159" s="34">
        <v>0.625</v>
      </c>
      <c r="D1159" s="59">
        <f t="shared" si="18"/>
        <v>41108.625</v>
      </c>
      <c r="E1159" s="24">
        <v>2.6793999999999998</v>
      </c>
      <c r="F1159" s="24">
        <v>35.25</v>
      </c>
      <c r="G1159" s="64" t="s">
        <v>35</v>
      </c>
      <c r="H1159" s="67" t="s">
        <v>75</v>
      </c>
    </row>
    <row r="1160" spans="2:8" x14ac:dyDescent="0.25">
      <c r="B1160" s="33">
        <v>41108</v>
      </c>
      <c r="C1160" s="34">
        <v>0.875</v>
      </c>
      <c r="D1160" s="59">
        <f t="shared" si="18"/>
        <v>41108.875</v>
      </c>
      <c r="E1160" s="24">
        <v>2.6248</v>
      </c>
      <c r="F1160" s="24">
        <v>38.216999999999999</v>
      </c>
      <c r="G1160" s="64" t="s">
        <v>35</v>
      </c>
      <c r="H1160" s="67" t="s">
        <v>75</v>
      </c>
    </row>
    <row r="1161" spans="2:8" x14ac:dyDescent="0.25">
      <c r="B1161" s="33">
        <v>41109</v>
      </c>
      <c r="C1161" s="34">
        <v>0.125</v>
      </c>
      <c r="D1161" s="59">
        <f t="shared" si="18"/>
        <v>41109.125</v>
      </c>
      <c r="E1161" s="24">
        <v>2.6815000000000002</v>
      </c>
      <c r="F1161" s="24">
        <v>24.125</v>
      </c>
      <c r="G1161" s="64" t="s">
        <v>35</v>
      </c>
      <c r="H1161" s="67" t="s">
        <v>75</v>
      </c>
    </row>
    <row r="1162" spans="2:8" x14ac:dyDescent="0.25">
      <c r="B1162" s="33">
        <v>41109</v>
      </c>
      <c r="C1162" s="34">
        <v>0.375</v>
      </c>
      <c r="D1162" s="59">
        <f t="shared" si="18"/>
        <v>41109.375</v>
      </c>
      <c r="E1162" s="24">
        <v>2.7667000000000002</v>
      </c>
      <c r="F1162" s="24">
        <v>24.454999999999998</v>
      </c>
      <c r="G1162" s="64" t="s">
        <v>35</v>
      </c>
      <c r="H1162" s="67" t="s">
        <v>75</v>
      </c>
    </row>
    <row r="1163" spans="2:8" x14ac:dyDescent="0.25">
      <c r="B1163" s="33">
        <v>41109</v>
      </c>
      <c r="C1163" s="34">
        <v>0.625</v>
      </c>
      <c r="D1163" s="59">
        <f t="shared" si="18"/>
        <v>41109.625</v>
      </c>
      <c r="E1163" s="24">
        <v>2.7056</v>
      </c>
      <c r="F1163" s="24">
        <v>37.601999999999997</v>
      </c>
      <c r="G1163" s="64" t="s">
        <v>35</v>
      </c>
      <c r="H1163" s="67" t="s">
        <v>75</v>
      </c>
    </row>
    <row r="1164" spans="2:8" x14ac:dyDescent="0.25">
      <c r="B1164" s="33">
        <v>41109</v>
      </c>
      <c r="C1164" s="34">
        <v>0.875</v>
      </c>
      <c r="D1164" s="59">
        <f t="shared" si="18"/>
        <v>41109.875</v>
      </c>
      <c r="E1164" s="24">
        <v>2.6848999999999998</v>
      </c>
      <c r="F1164" s="24">
        <v>33.771000000000001</v>
      </c>
      <c r="G1164" s="64" t="s">
        <v>35</v>
      </c>
      <c r="H1164" s="67" t="s">
        <v>75</v>
      </c>
    </row>
    <row r="1165" spans="2:8" x14ac:dyDescent="0.25">
      <c r="B1165" s="33">
        <v>41110</v>
      </c>
      <c r="C1165" s="34">
        <v>0.125</v>
      </c>
      <c r="D1165" s="59">
        <f t="shared" si="18"/>
        <v>41110.125</v>
      </c>
      <c r="E1165" s="24">
        <v>2.7334000000000001</v>
      </c>
      <c r="F1165" s="24">
        <v>26.423999999999999</v>
      </c>
      <c r="G1165" s="64" t="s">
        <v>35</v>
      </c>
      <c r="H1165" s="67" t="s">
        <v>75</v>
      </c>
    </row>
    <row r="1166" spans="2:8" x14ac:dyDescent="0.25">
      <c r="B1166" s="33">
        <v>41110</v>
      </c>
      <c r="C1166" s="34">
        <v>0.375</v>
      </c>
      <c r="D1166" s="59">
        <f t="shared" si="18"/>
        <v>41110.375</v>
      </c>
      <c r="E1166" s="24">
        <v>2.8064</v>
      </c>
      <c r="F1166" s="24">
        <v>25.509</v>
      </c>
      <c r="G1166" s="64" t="s">
        <v>35</v>
      </c>
      <c r="H1166" s="67" t="s">
        <v>75</v>
      </c>
    </row>
    <row r="1167" spans="2:8" x14ac:dyDescent="0.25">
      <c r="B1167" s="33">
        <v>41110</v>
      </c>
      <c r="C1167" s="34">
        <v>0.625</v>
      </c>
      <c r="D1167" s="59">
        <f t="shared" si="18"/>
        <v>41110.625</v>
      </c>
      <c r="E1167" s="24">
        <v>2.7618999999999998</v>
      </c>
      <c r="F1167" s="24">
        <v>37.475999999999999</v>
      </c>
      <c r="G1167" s="64" t="s">
        <v>35</v>
      </c>
      <c r="H1167" s="67" t="s">
        <v>75</v>
      </c>
    </row>
    <row r="1168" spans="2:8" x14ac:dyDescent="0.25">
      <c r="B1168" s="33">
        <v>41110</v>
      </c>
      <c r="C1168" s="34">
        <v>0.875</v>
      </c>
      <c r="D1168" s="59">
        <f t="shared" si="18"/>
        <v>41110.875</v>
      </c>
      <c r="E1168" s="24">
        <v>2.7452000000000001</v>
      </c>
      <c r="F1168" s="24">
        <v>36.869999999999997</v>
      </c>
      <c r="G1168" s="64" t="s">
        <v>35</v>
      </c>
      <c r="H1168" s="67" t="s">
        <v>75</v>
      </c>
    </row>
    <row r="1169" spans="2:8" x14ac:dyDescent="0.25">
      <c r="B1169" s="33">
        <v>41111</v>
      </c>
      <c r="C1169" s="34">
        <v>0.125</v>
      </c>
      <c r="D1169" s="59">
        <f t="shared" si="18"/>
        <v>41111.125</v>
      </c>
      <c r="E1169" s="24">
        <v>2.8420999999999998</v>
      </c>
      <c r="F1169" s="24">
        <v>23.481999999999999</v>
      </c>
      <c r="G1169" s="64" t="s">
        <v>35</v>
      </c>
      <c r="H1169" s="67" t="s">
        <v>75</v>
      </c>
    </row>
    <row r="1170" spans="2:8" x14ac:dyDescent="0.25">
      <c r="B1170" s="33">
        <v>41111</v>
      </c>
      <c r="C1170" s="34">
        <v>0.375</v>
      </c>
      <c r="D1170" s="59">
        <f t="shared" si="18"/>
        <v>41111.375</v>
      </c>
      <c r="E1170" s="24">
        <v>2.8988999999999998</v>
      </c>
      <c r="F1170" s="24">
        <v>22.416</v>
      </c>
      <c r="G1170" s="64" t="s">
        <v>35</v>
      </c>
      <c r="H1170" s="67" t="s">
        <v>75</v>
      </c>
    </row>
    <row r="1171" spans="2:8" x14ac:dyDescent="0.25">
      <c r="B1171" s="33">
        <v>41111</v>
      </c>
      <c r="C1171" s="34">
        <v>0.625</v>
      </c>
      <c r="D1171" s="59">
        <f t="shared" si="18"/>
        <v>41111.625</v>
      </c>
      <c r="E1171" s="24">
        <v>2.8347000000000002</v>
      </c>
      <c r="F1171" s="24">
        <v>33.991999999999997</v>
      </c>
      <c r="G1171" s="64" t="s">
        <v>35</v>
      </c>
      <c r="H1171" s="67" t="s">
        <v>75</v>
      </c>
    </row>
    <row r="1172" spans="2:8" x14ac:dyDescent="0.25">
      <c r="B1172" s="33">
        <v>41111</v>
      </c>
      <c r="C1172" s="34">
        <v>0.875</v>
      </c>
      <c r="D1172" s="59">
        <f t="shared" si="18"/>
        <v>41111.875</v>
      </c>
      <c r="E1172" s="24">
        <v>2.7332000000000001</v>
      </c>
      <c r="F1172" s="24">
        <v>35.008000000000003</v>
      </c>
      <c r="G1172" s="64" t="s">
        <v>35</v>
      </c>
      <c r="H1172" s="67" t="s">
        <v>75</v>
      </c>
    </row>
    <row r="1173" spans="2:8" x14ac:dyDescent="0.25">
      <c r="B1173" s="33">
        <v>41112</v>
      </c>
      <c r="C1173" s="34">
        <v>0.125</v>
      </c>
      <c r="D1173" s="59">
        <f t="shared" si="18"/>
        <v>41112.125</v>
      </c>
      <c r="E1173" s="24">
        <v>2.7347000000000001</v>
      </c>
      <c r="F1173" s="24">
        <v>22.247</v>
      </c>
      <c r="G1173" s="64" t="s">
        <v>35</v>
      </c>
      <c r="H1173" s="67" t="s">
        <v>75</v>
      </c>
    </row>
    <row r="1174" spans="2:8" x14ac:dyDescent="0.25">
      <c r="B1174" s="33">
        <v>41112</v>
      </c>
      <c r="C1174" s="34">
        <v>0.375</v>
      </c>
      <c r="D1174" s="59">
        <f t="shared" si="18"/>
        <v>41112.375</v>
      </c>
      <c r="E1174" s="24">
        <v>2.7685</v>
      </c>
      <c r="F1174" s="24">
        <v>25.645</v>
      </c>
      <c r="G1174" s="64" t="s">
        <v>35</v>
      </c>
      <c r="H1174" s="67" t="s">
        <v>75</v>
      </c>
    </row>
    <row r="1175" spans="2:8" x14ac:dyDescent="0.25">
      <c r="B1175" s="33">
        <v>41112</v>
      </c>
      <c r="C1175" s="34">
        <v>0.625</v>
      </c>
      <c r="D1175" s="59">
        <f t="shared" si="18"/>
        <v>41112.625</v>
      </c>
      <c r="E1175" s="24">
        <v>2.6890999999999998</v>
      </c>
      <c r="F1175" s="24">
        <v>38.109000000000002</v>
      </c>
      <c r="G1175" s="64" t="s">
        <v>35</v>
      </c>
      <c r="H1175" s="67" t="s">
        <v>75</v>
      </c>
    </row>
    <row r="1176" spans="2:8" x14ac:dyDescent="0.25">
      <c r="B1176" s="33">
        <v>41112</v>
      </c>
      <c r="C1176" s="34">
        <v>0.875</v>
      </c>
      <c r="D1176" s="59">
        <f t="shared" si="18"/>
        <v>41112.875</v>
      </c>
      <c r="E1176" s="24">
        <v>2.61</v>
      </c>
      <c r="F1176" s="24">
        <v>34.741999999999997</v>
      </c>
      <c r="G1176" s="64" t="s">
        <v>35</v>
      </c>
      <c r="H1176" s="67" t="s">
        <v>75</v>
      </c>
    </row>
    <row r="1177" spans="2:8" x14ac:dyDescent="0.25">
      <c r="B1177" s="33">
        <v>41113</v>
      </c>
      <c r="C1177" s="34">
        <v>0.125</v>
      </c>
      <c r="D1177" s="59">
        <f t="shared" si="18"/>
        <v>41113.125</v>
      </c>
      <c r="E1177" s="24">
        <v>2.7109999999999999</v>
      </c>
      <c r="F1177" s="24">
        <v>24.995999999999999</v>
      </c>
      <c r="G1177" s="64" t="s">
        <v>35</v>
      </c>
      <c r="H1177" s="67" t="s">
        <v>75</v>
      </c>
    </row>
    <row r="1178" spans="2:8" x14ac:dyDescent="0.25">
      <c r="B1178" s="33">
        <v>41113</v>
      </c>
      <c r="C1178" s="34">
        <v>0.375</v>
      </c>
      <c r="D1178" s="59">
        <f t="shared" si="18"/>
        <v>41113.375</v>
      </c>
      <c r="E1178" s="24">
        <v>2.8113000000000001</v>
      </c>
      <c r="F1178" s="24">
        <v>23.242999999999999</v>
      </c>
      <c r="G1178" s="64" t="s">
        <v>35</v>
      </c>
      <c r="H1178" s="67" t="s">
        <v>75</v>
      </c>
    </row>
    <row r="1179" spans="2:8" x14ac:dyDescent="0.25">
      <c r="B1179" s="33">
        <v>41113</v>
      </c>
      <c r="C1179" s="34">
        <v>0.625</v>
      </c>
      <c r="D1179" s="59">
        <f t="shared" si="18"/>
        <v>41113.625</v>
      </c>
      <c r="E1179" s="24">
        <v>2.7968999999999999</v>
      </c>
      <c r="F1179" s="24">
        <v>32.457999999999998</v>
      </c>
      <c r="G1179" s="64" t="s">
        <v>35</v>
      </c>
      <c r="H1179" s="67" t="s">
        <v>75</v>
      </c>
    </row>
    <row r="1180" spans="2:8" x14ac:dyDescent="0.25">
      <c r="B1180" s="33">
        <v>41113</v>
      </c>
      <c r="C1180" s="34">
        <v>0.875</v>
      </c>
      <c r="D1180" s="59">
        <f t="shared" si="18"/>
        <v>41113.875</v>
      </c>
      <c r="E1180" s="24">
        <v>2.7454000000000001</v>
      </c>
      <c r="F1180" s="24">
        <v>31.349</v>
      </c>
      <c r="G1180" s="64" t="s">
        <v>35</v>
      </c>
      <c r="H1180" s="67" t="s">
        <v>75</v>
      </c>
    </row>
    <row r="1181" spans="2:8" x14ac:dyDescent="0.25">
      <c r="B1181" s="33">
        <v>41114</v>
      </c>
      <c r="C1181" s="34">
        <v>0.125</v>
      </c>
      <c r="D1181" s="59">
        <f t="shared" si="18"/>
        <v>41114.125</v>
      </c>
      <c r="E1181" s="24">
        <v>2.7477999999999998</v>
      </c>
      <c r="F1181" s="24">
        <v>21.463999999999999</v>
      </c>
      <c r="G1181" s="64" t="s">
        <v>35</v>
      </c>
      <c r="H1181" s="67" t="s">
        <v>75</v>
      </c>
    </row>
    <row r="1182" spans="2:8" x14ac:dyDescent="0.25">
      <c r="B1182" s="33">
        <v>41114</v>
      </c>
      <c r="C1182" s="34">
        <v>0.375</v>
      </c>
      <c r="D1182" s="59">
        <f t="shared" si="18"/>
        <v>41114.375</v>
      </c>
      <c r="E1182" s="24">
        <v>2.7755999999999998</v>
      </c>
      <c r="F1182" s="24">
        <v>20.92</v>
      </c>
      <c r="G1182" s="64" t="s">
        <v>35</v>
      </c>
      <c r="H1182" s="67" t="s">
        <v>75</v>
      </c>
    </row>
    <row r="1183" spans="2:8" x14ac:dyDescent="0.25">
      <c r="B1183" s="33">
        <v>41114</v>
      </c>
      <c r="C1183" s="34">
        <v>0.625</v>
      </c>
      <c r="D1183" s="59">
        <f t="shared" si="18"/>
        <v>41114.625</v>
      </c>
      <c r="E1183" s="24">
        <v>2.7202999999999999</v>
      </c>
      <c r="F1183" s="24">
        <v>34.497999999999998</v>
      </c>
      <c r="G1183" s="64" t="s">
        <v>35</v>
      </c>
      <c r="H1183" s="67" t="s">
        <v>75</v>
      </c>
    </row>
    <row r="1184" spans="2:8" x14ac:dyDescent="0.25">
      <c r="B1184" s="33">
        <v>41114</v>
      </c>
      <c r="C1184" s="34">
        <v>0.875</v>
      </c>
      <c r="D1184" s="59">
        <f t="shared" si="18"/>
        <v>41114.875</v>
      </c>
      <c r="E1184" s="24">
        <v>2.6623000000000001</v>
      </c>
      <c r="F1184" s="24">
        <v>34.302</v>
      </c>
      <c r="G1184" s="64" t="s">
        <v>35</v>
      </c>
      <c r="H1184" s="67" t="s">
        <v>75</v>
      </c>
    </row>
    <row r="1185" spans="2:8" x14ac:dyDescent="0.25">
      <c r="B1185" s="33">
        <v>41115</v>
      </c>
      <c r="C1185" s="34">
        <v>0.125</v>
      </c>
      <c r="D1185" s="59">
        <f t="shared" si="18"/>
        <v>41115.125</v>
      </c>
      <c r="E1185" s="24">
        <v>2.6825000000000001</v>
      </c>
      <c r="F1185" s="24">
        <v>21.158999999999999</v>
      </c>
      <c r="G1185" s="64" t="s">
        <v>35</v>
      </c>
      <c r="H1185" s="67" t="s">
        <v>75</v>
      </c>
    </row>
    <row r="1186" spans="2:8" x14ac:dyDescent="0.25">
      <c r="B1186" s="33">
        <v>41115</v>
      </c>
      <c r="C1186" s="34">
        <v>0.375</v>
      </c>
      <c r="D1186" s="59">
        <f t="shared" si="18"/>
        <v>41115.375</v>
      </c>
      <c r="E1186" s="24">
        <v>2.7578999999999998</v>
      </c>
      <c r="F1186" s="24">
        <v>22.837</v>
      </c>
      <c r="G1186" s="64" t="s">
        <v>35</v>
      </c>
      <c r="H1186" s="67" t="s">
        <v>75</v>
      </c>
    </row>
    <row r="1187" spans="2:8" x14ac:dyDescent="0.25">
      <c r="B1187" s="33">
        <v>41115</v>
      </c>
      <c r="C1187" s="34">
        <v>0.625</v>
      </c>
      <c r="D1187" s="59">
        <f t="shared" si="18"/>
        <v>41115.625</v>
      </c>
      <c r="E1187" s="24">
        <v>2.6932</v>
      </c>
      <c r="F1187" s="24">
        <v>37.64</v>
      </c>
      <c r="G1187" s="64" t="s">
        <v>35</v>
      </c>
      <c r="H1187" s="67" t="s">
        <v>75</v>
      </c>
    </row>
    <row r="1188" spans="2:8" x14ac:dyDescent="0.25">
      <c r="B1188" s="33">
        <v>41115</v>
      </c>
      <c r="C1188" s="34">
        <v>0.875</v>
      </c>
      <c r="D1188" s="59">
        <f t="shared" si="18"/>
        <v>41115.875</v>
      </c>
      <c r="E1188" s="24">
        <v>2.6236999999999999</v>
      </c>
      <c r="F1188" s="24">
        <v>36.076999999999998</v>
      </c>
      <c r="G1188" s="64" t="s">
        <v>35</v>
      </c>
      <c r="H1188" s="67" t="s">
        <v>75</v>
      </c>
    </row>
    <row r="1189" spans="2:8" x14ac:dyDescent="0.25">
      <c r="B1189" s="33">
        <v>41116</v>
      </c>
      <c r="C1189" s="34">
        <v>0.125</v>
      </c>
      <c r="D1189" s="59">
        <f t="shared" si="18"/>
        <v>41116.125</v>
      </c>
      <c r="E1189" s="24">
        <v>2.65</v>
      </c>
      <c r="F1189" s="24">
        <v>23.315000000000001</v>
      </c>
      <c r="G1189" s="64" t="s">
        <v>35</v>
      </c>
      <c r="H1189" s="67" t="s">
        <v>75</v>
      </c>
    </row>
    <row r="1190" spans="2:8" x14ac:dyDescent="0.25">
      <c r="B1190" s="33">
        <v>41116</v>
      </c>
      <c r="C1190" s="34">
        <v>0.375</v>
      </c>
      <c r="D1190" s="59">
        <f t="shared" si="18"/>
        <v>41116.375</v>
      </c>
      <c r="E1190" s="24">
        <v>2.7155</v>
      </c>
      <c r="F1190" s="24">
        <v>25.643999999999998</v>
      </c>
      <c r="G1190" s="64" t="s">
        <v>35</v>
      </c>
      <c r="H1190" s="67" t="s">
        <v>75</v>
      </c>
    </row>
    <row r="1191" spans="2:8" x14ac:dyDescent="0.25">
      <c r="B1191" s="33">
        <v>41116</v>
      </c>
      <c r="C1191" s="34">
        <v>0.625</v>
      </c>
      <c r="D1191" s="59">
        <f t="shared" ref="D1191:D1254" si="19">B1191+C1191</f>
        <v>41116.625</v>
      </c>
      <c r="E1191" s="24">
        <v>2.6284000000000001</v>
      </c>
      <c r="F1191" s="24">
        <v>38.753999999999998</v>
      </c>
      <c r="G1191" s="64" t="s">
        <v>35</v>
      </c>
      <c r="H1191" s="67" t="s">
        <v>75</v>
      </c>
    </row>
    <row r="1192" spans="2:8" x14ac:dyDescent="0.25">
      <c r="B1192" s="33">
        <v>41116</v>
      </c>
      <c r="C1192" s="34">
        <v>0.875</v>
      </c>
      <c r="D1192" s="59">
        <f t="shared" si="19"/>
        <v>41116.875</v>
      </c>
      <c r="E1192" s="24">
        <v>2.5198</v>
      </c>
      <c r="F1192" s="24">
        <v>36.738</v>
      </c>
      <c r="G1192" s="64" t="s">
        <v>35</v>
      </c>
      <c r="H1192" s="67" t="s">
        <v>75</v>
      </c>
    </row>
    <row r="1193" spans="2:8" x14ac:dyDescent="0.25">
      <c r="B1193" s="33">
        <v>41117</v>
      </c>
      <c r="C1193" s="34">
        <v>0.125</v>
      </c>
      <c r="D1193" s="59">
        <f t="shared" si="19"/>
        <v>41117.125</v>
      </c>
      <c r="E1193" s="24">
        <v>2.5840999999999998</v>
      </c>
      <c r="F1193" s="24">
        <v>26.111000000000001</v>
      </c>
      <c r="G1193" s="64" t="s">
        <v>35</v>
      </c>
      <c r="H1193" s="67" t="s">
        <v>75</v>
      </c>
    </row>
    <row r="1194" spans="2:8" x14ac:dyDescent="0.25">
      <c r="B1194" s="33">
        <v>41117</v>
      </c>
      <c r="C1194" s="34">
        <v>0.375</v>
      </c>
      <c r="D1194" s="59">
        <f t="shared" si="19"/>
        <v>41117.375</v>
      </c>
      <c r="E1194" s="24">
        <v>2.6503999999999999</v>
      </c>
      <c r="F1194" s="24">
        <v>25.280999999999999</v>
      </c>
      <c r="G1194" s="64" t="s">
        <v>35</v>
      </c>
      <c r="H1194" s="67" t="s">
        <v>75</v>
      </c>
    </row>
    <row r="1195" spans="2:8" x14ac:dyDescent="0.25">
      <c r="B1195" s="33">
        <v>41117</v>
      </c>
      <c r="C1195" s="34">
        <v>0.625</v>
      </c>
      <c r="D1195" s="59">
        <f t="shared" si="19"/>
        <v>41117.625</v>
      </c>
      <c r="E1195" s="24">
        <v>2.6246999999999998</v>
      </c>
      <c r="F1195" s="24">
        <v>37.274000000000001</v>
      </c>
      <c r="G1195" s="64" t="s">
        <v>35</v>
      </c>
      <c r="H1195" s="67" t="s">
        <v>75</v>
      </c>
    </row>
    <row r="1196" spans="2:8" x14ac:dyDescent="0.25">
      <c r="B1196" s="33">
        <v>41117</v>
      </c>
      <c r="C1196" s="34">
        <v>0.875</v>
      </c>
      <c r="D1196" s="59">
        <f t="shared" si="19"/>
        <v>41117.875</v>
      </c>
      <c r="E1196" s="24">
        <v>2.5815999999999999</v>
      </c>
      <c r="F1196" s="24">
        <v>33.598999999999997</v>
      </c>
      <c r="G1196" s="64" t="s">
        <v>35</v>
      </c>
      <c r="H1196" s="67" t="s">
        <v>75</v>
      </c>
    </row>
    <row r="1197" spans="2:8" x14ac:dyDescent="0.25">
      <c r="B1197" s="33">
        <v>41118</v>
      </c>
      <c r="C1197" s="34">
        <v>0.125</v>
      </c>
      <c r="D1197" s="59">
        <f t="shared" si="19"/>
        <v>41118.125</v>
      </c>
      <c r="E1197" s="24">
        <v>2.6890000000000001</v>
      </c>
      <c r="F1197" s="24">
        <v>22.957999999999998</v>
      </c>
      <c r="G1197" s="64" t="s">
        <v>35</v>
      </c>
      <c r="H1197" s="67" t="s">
        <v>75</v>
      </c>
    </row>
    <row r="1198" spans="2:8" x14ac:dyDescent="0.25">
      <c r="B1198" s="33">
        <v>41118</v>
      </c>
      <c r="C1198" s="34">
        <v>0.375</v>
      </c>
      <c r="D1198" s="59">
        <f t="shared" si="19"/>
        <v>41118.375</v>
      </c>
      <c r="E1198" s="24">
        <v>2.7896000000000001</v>
      </c>
      <c r="F1198" s="24">
        <v>23.887</v>
      </c>
      <c r="G1198" s="64" t="s">
        <v>35</v>
      </c>
      <c r="H1198" s="67" t="s">
        <v>75</v>
      </c>
    </row>
    <row r="1199" spans="2:8" x14ac:dyDescent="0.25">
      <c r="B1199" s="33">
        <v>41118</v>
      </c>
      <c r="C1199" s="34">
        <v>0.625</v>
      </c>
      <c r="D1199" s="59">
        <f t="shared" si="19"/>
        <v>41118.625</v>
      </c>
      <c r="E1199" s="24">
        <v>2.72</v>
      </c>
      <c r="F1199" s="24">
        <v>36.680999999999997</v>
      </c>
      <c r="G1199" s="64" t="s">
        <v>35</v>
      </c>
      <c r="H1199" s="67" t="s">
        <v>75</v>
      </c>
    </row>
    <row r="1200" spans="2:8" x14ac:dyDescent="0.25">
      <c r="B1200" s="33">
        <v>41118</v>
      </c>
      <c r="C1200" s="34">
        <v>0.875</v>
      </c>
      <c r="D1200" s="59">
        <f t="shared" si="19"/>
        <v>41118.875</v>
      </c>
      <c r="E1200" s="24">
        <v>2.6665000000000001</v>
      </c>
      <c r="F1200" s="24">
        <v>33.643999999999998</v>
      </c>
      <c r="G1200" s="64" t="s">
        <v>35</v>
      </c>
      <c r="H1200" s="67" t="s">
        <v>75</v>
      </c>
    </row>
    <row r="1201" spans="2:8" x14ac:dyDescent="0.25">
      <c r="B1201" s="33">
        <v>41119</v>
      </c>
      <c r="C1201" s="34">
        <v>0.125</v>
      </c>
      <c r="D1201" s="59">
        <f t="shared" si="19"/>
        <v>41119.125</v>
      </c>
      <c r="E1201" s="24">
        <v>2.7134</v>
      </c>
      <c r="F1201" s="24">
        <v>22.260999999999999</v>
      </c>
      <c r="G1201" s="64" t="s">
        <v>35</v>
      </c>
      <c r="H1201" s="67" t="s">
        <v>75</v>
      </c>
    </row>
    <row r="1202" spans="2:8" x14ac:dyDescent="0.25">
      <c r="B1202" s="33">
        <v>41119</v>
      </c>
      <c r="C1202" s="34">
        <v>0.375</v>
      </c>
      <c r="D1202" s="59">
        <f t="shared" si="19"/>
        <v>41119.375</v>
      </c>
      <c r="E1202" s="24">
        <v>2.8035000000000001</v>
      </c>
      <c r="F1202" s="24">
        <v>23.678000000000001</v>
      </c>
      <c r="G1202" s="64" t="s">
        <v>35</v>
      </c>
      <c r="H1202" s="67" t="s">
        <v>75</v>
      </c>
    </row>
    <row r="1203" spans="2:8" x14ac:dyDescent="0.25">
      <c r="B1203" s="33">
        <v>41119</v>
      </c>
      <c r="C1203" s="34">
        <v>0.625</v>
      </c>
      <c r="D1203" s="59">
        <f t="shared" si="19"/>
        <v>41119.625</v>
      </c>
      <c r="E1203" s="24">
        <v>2.7523</v>
      </c>
      <c r="F1203" s="24">
        <v>37.161999999999999</v>
      </c>
      <c r="G1203" s="64" t="s">
        <v>35</v>
      </c>
      <c r="H1203" s="67" t="s">
        <v>75</v>
      </c>
    </row>
    <row r="1204" spans="2:8" x14ac:dyDescent="0.25">
      <c r="B1204" s="33">
        <v>41119</v>
      </c>
      <c r="C1204" s="34">
        <v>0.875</v>
      </c>
      <c r="D1204" s="59">
        <f t="shared" si="19"/>
        <v>41119.875</v>
      </c>
      <c r="E1204" s="24">
        <v>2.6608999999999998</v>
      </c>
      <c r="F1204" s="24">
        <v>37.720999999999997</v>
      </c>
      <c r="G1204" s="64" t="s">
        <v>35</v>
      </c>
      <c r="H1204" s="67" t="s">
        <v>75</v>
      </c>
    </row>
    <row r="1205" spans="2:8" x14ac:dyDescent="0.25">
      <c r="B1205" s="33">
        <v>41120</v>
      </c>
      <c r="C1205" s="34">
        <v>0.125</v>
      </c>
      <c r="D1205" s="59">
        <f t="shared" si="19"/>
        <v>41120.125</v>
      </c>
      <c r="E1205" s="24">
        <v>2.6777000000000002</v>
      </c>
      <c r="F1205" s="24">
        <v>22.334</v>
      </c>
      <c r="G1205" s="64" t="s">
        <v>35</v>
      </c>
      <c r="H1205" s="67" t="s">
        <v>75</v>
      </c>
    </row>
    <row r="1206" spans="2:8" x14ac:dyDescent="0.25">
      <c r="B1206" s="33">
        <v>41120</v>
      </c>
      <c r="C1206" s="34">
        <v>0.375</v>
      </c>
      <c r="D1206" s="59">
        <f t="shared" si="19"/>
        <v>41120.375</v>
      </c>
      <c r="E1206" s="24">
        <v>2.7656999999999998</v>
      </c>
      <c r="F1206" s="24">
        <v>25.108000000000001</v>
      </c>
      <c r="G1206" s="64" t="s">
        <v>35</v>
      </c>
      <c r="H1206" s="67" t="s">
        <v>75</v>
      </c>
    </row>
    <row r="1207" spans="2:8" x14ac:dyDescent="0.25">
      <c r="B1207" s="33">
        <v>41120</v>
      </c>
      <c r="C1207" s="34">
        <v>0.625</v>
      </c>
      <c r="D1207" s="59">
        <f t="shared" si="19"/>
        <v>41120.625</v>
      </c>
      <c r="E1207" s="24">
        <v>2.7292999999999998</v>
      </c>
      <c r="F1207" s="24">
        <v>35.76</v>
      </c>
      <c r="G1207" s="64" t="s">
        <v>35</v>
      </c>
      <c r="H1207" s="67" t="s">
        <v>75</v>
      </c>
    </row>
    <row r="1208" spans="2:8" x14ac:dyDescent="0.25">
      <c r="B1208" s="33">
        <v>41120</v>
      </c>
      <c r="C1208" s="34">
        <v>0.875</v>
      </c>
      <c r="D1208" s="59">
        <f t="shared" si="19"/>
        <v>41120.875</v>
      </c>
      <c r="E1208" s="24">
        <v>2.6669999999999998</v>
      </c>
      <c r="F1208" s="24">
        <v>34.905999999999999</v>
      </c>
      <c r="G1208" s="64" t="s">
        <v>35</v>
      </c>
      <c r="H1208" s="67" t="s">
        <v>75</v>
      </c>
    </row>
    <row r="1209" spans="2:8" x14ac:dyDescent="0.25">
      <c r="B1209" s="33">
        <v>41121</v>
      </c>
      <c r="C1209" s="34">
        <v>0.125</v>
      </c>
      <c r="D1209" s="59">
        <f t="shared" si="19"/>
        <v>41121.125</v>
      </c>
      <c r="E1209" s="24">
        <v>2.7218</v>
      </c>
      <c r="F1209" s="24">
        <v>22.425999999999998</v>
      </c>
      <c r="G1209" s="64" t="s">
        <v>35</v>
      </c>
      <c r="H1209" s="67" t="s">
        <v>75</v>
      </c>
    </row>
    <row r="1210" spans="2:8" x14ac:dyDescent="0.25">
      <c r="B1210" s="33">
        <v>41121</v>
      </c>
      <c r="C1210" s="34">
        <v>0.375</v>
      </c>
      <c r="D1210" s="59">
        <f t="shared" si="19"/>
        <v>41121.375</v>
      </c>
      <c r="E1210" s="24">
        <v>2.7906</v>
      </c>
      <c r="F1210" s="24">
        <v>22.847000000000001</v>
      </c>
      <c r="G1210" s="64" t="s">
        <v>35</v>
      </c>
      <c r="H1210" s="67" t="s">
        <v>75</v>
      </c>
    </row>
    <row r="1211" spans="2:8" x14ac:dyDescent="0.25">
      <c r="B1211" s="33">
        <v>41121</v>
      </c>
      <c r="C1211" s="34">
        <v>0.625</v>
      </c>
      <c r="D1211" s="59">
        <f t="shared" si="19"/>
        <v>41121.625</v>
      </c>
      <c r="E1211" s="24">
        <v>2.7423000000000002</v>
      </c>
      <c r="F1211" s="24">
        <v>35.741</v>
      </c>
      <c r="G1211" s="64" t="s">
        <v>35</v>
      </c>
      <c r="H1211" s="67" t="s">
        <v>75</v>
      </c>
    </row>
    <row r="1212" spans="2:8" x14ac:dyDescent="0.25">
      <c r="B1212" s="33">
        <v>41121</v>
      </c>
      <c r="C1212" s="34">
        <v>0.875</v>
      </c>
      <c r="D1212" s="59">
        <f t="shared" si="19"/>
        <v>41121.875</v>
      </c>
      <c r="E1212" s="24">
        <v>2.6848000000000001</v>
      </c>
      <c r="F1212" s="24">
        <v>35.581000000000003</v>
      </c>
      <c r="G1212" s="64" t="s">
        <v>35</v>
      </c>
      <c r="H1212" s="67" t="s">
        <v>75</v>
      </c>
    </row>
    <row r="1213" spans="2:8" x14ac:dyDescent="0.25">
      <c r="B1213" s="33">
        <v>41122</v>
      </c>
      <c r="C1213" s="34">
        <v>0.125</v>
      </c>
      <c r="D1213" s="59">
        <f t="shared" si="19"/>
        <v>41122.125</v>
      </c>
      <c r="E1213" s="24">
        <v>2.7526000000000002</v>
      </c>
      <c r="F1213" s="24">
        <v>22.512</v>
      </c>
      <c r="G1213" s="64" t="s">
        <v>35</v>
      </c>
      <c r="H1213" s="67" t="s">
        <v>75</v>
      </c>
    </row>
    <row r="1214" spans="2:8" x14ac:dyDescent="0.25">
      <c r="B1214" s="33">
        <v>41122</v>
      </c>
      <c r="C1214" s="34">
        <v>0.375</v>
      </c>
      <c r="D1214" s="59">
        <f t="shared" si="19"/>
        <v>41122.375</v>
      </c>
      <c r="E1214" s="24">
        <v>2.8292000000000002</v>
      </c>
      <c r="F1214" s="24">
        <v>23.212</v>
      </c>
      <c r="G1214" s="64" t="s">
        <v>35</v>
      </c>
      <c r="H1214" s="67" t="s">
        <v>75</v>
      </c>
    </row>
    <row r="1215" spans="2:8" x14ac:dyDescent="0.25">
      <c r="B1215" s="33">
        <v>41122</v>
      </c>
      <c r="C1215" s="34">
        <v>0.625</v>
      </c>
      <c r="D1215" s="59">
        <f t="shared" si="19"/>
        <v>41122.625</v>
      </c>
      <c r="E1215" s="24">
        <v>2.8147000000000002</v>
      </c>
      <c r="F1215" s="24">
        <v>34.238999999999997</v>
      </c>
      <c r="G1215" s="64" t="s">
        <v>35</v>
      </c>
      <c r="H1215" s="67" t="s">
        <v>75</v>
      </c>
    </row>
    <row r="1216" spans="2:8" x14ac:dyDescent="0.25">
      <c r="B1216" s="33">
        <v>41122</v>
      </c>
      <c r="C1216" s="34">
        <v>0.875</v>
      </c>
      <c r="D1216" s="59">
        <f t="shared" si="19"/>
        <v>41122.875</v>
      </c>
      <c r="E1216" s="24">
        <v>2.7402000000000002</v>
      </c>
      <c r="F1216" s="24">
        <v>33.984000000000002</v>
      </c>
      <c r="G1216" s="64" t="s">
        <v>35</v>
      </c>
      <c r="H1216" s="67" t="s">
        <v>75</v>
      </c>
    </row>
    <row r="1217" spans="2:8" x14ac:dyDescent="0.25">
      <c r="B1217" s="33">
        <v>41123</v>
      </c>
      <c r="C1217" s="34">
        <v>0.125</v>
      </c>
      <c r="D1217" s="59">
        <f t="shared" si="19"/>
        <v>41123.125</v>
      </c>
      <c r="E1217" s="24">
        <v>2.7721</v>
      </c>
      <c r="F1217" s="24">
        <v>21.265999999999998</v>
      </c>
      <c r="G1217" s="64" t="s">
        <v>35</v>
      </c>
      <c r="H1217" s="67" t="s">
        <v>75</v>
      </c>
    </row>
    <row r="1218" spans="2:8" x14ac:dyDescent="0.25">
      <c r="B1218" s="33">
        <v>41123</v>
      </c>
      <c r="C1218" s="34">
        <v>0.375</v>
      </c>
      <c r="D1218" s="59">
        <f t="shared" si="19"/>
        <v>41123.375</v>
      </c>
      <c r="E1218" s="24">
        <v>2.8127</v>
      </c>
      <c r="F1218" s="24">
        <v>22.623000000000001</v>
      </c>
      <c r="G1218" s="64" t="s">
        <v>35</v>
      </c>
      <c r="H1218" s="67" t="s">
        <v>75</v>
      </c>
    </row>
    <row r="1219" spans="2:8" x14ac:dyDescent="0.25">
      <c r="B1219" s="33">
        <v>41123</v>
      </c>
      <c r="C1219" s="34">
        <v>0.625</v>
      </c>
      <c r="D1219" s="59">
        <f t="shared" si="19"/>
        <v>41123.625</v>
      </c>
      <c r="E1219" s="24">
        <v>2.7595000000000001</v>
      </c>
      <c r="F1219" s="24">
        <v>33.386000000000003</v>
      </c>
      <c r="G1219" s="64" t="s">
        <v>35</v>
      </c>
      <c r="H1219" s="67" t="s">
        <v>75</v>
      </c>
    </row>
    <row r="1220" spans="2:8" x14ac:dyDescent="0.25">
      <c r="B1220" s="33">
        <v>41123</v>
      </c>
      <c r="C1220" s="34">
        <v>0.875</v>
      </c>
      <c r="D1220" s="59">
        <f t="shared" si="19"/>
        <v>41123.875</v>
      </c>
      <c r="E1220" s="24">
        <v>2.66</v>
      </c>
      <c r="F1220" s="24">
        <v>30.965</v>
      </c>
      <c r="G1220" s="64" t="s">
        <v>35</v>
      </c>
      <c r="H1220" s="67" t="s">
        <v>75</v>
      </c>
    </row>
    <row r="1221" spans="2:8" x14ac:dyDescent="0.25">
      <c r="B1221" s="33">
        <v>41124</v>
      </c>
      <c r="C1221" s="34">
        <v>0.125</v>
      </c>
      <c r="D1221" s="59">
        <f t="shared" si="19"/>
        <v>41124.125</v>
      </c>
      <c r="E1221" s="24">
        <v>2.7111000000000001</v>
      </c>
      <c r="F1221" s="24">
        <v>20.411000000000001</v>
      </c>
      <c r="G1221" s="64" t="s">
        <v>35</v>
      </c>
      <c r="H1221" s="67" t="s">
        <v>75</v>
      </c>
    </row>
    <row r="1222" spans="2:8" x14ac:dyDescent="0.25">
      <c r="B1222" s="33">
        <v>41124</v>
      </c>
      <c r="C1222" s="34">
        <v>0.375</v>
      </c>
      <c r="D1222" s="59">
        <f t="shared" si="19"/>
        <v>41124.375</v>
      </c>
      <c r="E1222" s="24">
        <v>2.7953999999999999</v>
      </c>
      <c r="F1222" s="24">
        <v>21.768999999999998</v>
      </c>
      <c r="G1222" s="64" t="s">
        <v>35</v>
      </c>
      <c r="H1222" s="67" t="s">
        <v>75</v>
      </c>
    </row>
    <row r="1223" spans="2:8" x14ac:dyDescent="0.25">
      <c r="B1223" s="33">
        <v>41124</v>
      </c>
      <c r="C1223" s="34">
        <v>0.625</v>
      </c>
      <c r="D1223" s="59">
        <f t="shared" si="19"/>
        <v>41124.625</v>
      </c>
      <c r="E1223" s="24">
        <v>2.7513999999999998</v>
      </c>
      <c r="F1223" s="24">
        <v>31.451000000000001</v>
      </c>
      <c r="G1223" s="64" t="s">
        <v>35</v>
      </c>
      <c r="H1223" s="67" t="s">
        <v>75</v>
      </c>
    </row>
    <row r="1224" spans="2:8" x14ac:dyDescent="0.25">
      <c r="B1224" s="33">
        <v>41124</v>
      </c>
      <c r="C1224" s="34">
        <v>0.875</v>
      </c>
      <c r="D1224" s="59">
        <f t="shared" si="19"/>
        <v>41124.875</v>
      </c>
      <c r="E1224" s="24">
        <v>2.7002000000000002</v>
      </c>
      <c r="F1224" s="24">
        <v>30.677</v>
      </c>
      <c r="G1224" s="64" t="s">
        <v>35</v>
      </c>
      <c r="H1224" s="67" t="s">
        <v>75</v>
      </c>
    </row>
    <row r="1225" spans="2:8" x14ac:dyDescent="0.25">
      <c r="B1225" s="33">
        <v>41125</v>
      </c>
      <c r="C1225" s="34">
        <v>0.125</v>
      </c>
      <c r="D1225" s="59">
        <f t="shared" si="19"/>
        <v>41125.125</v>
      </c>
      <c r="E1225" s="24">
        <v>2.7206000000000001</v>
      </c>
      <c r="F1225" s="24">
        <v>19.542000000000002</v>
      </c>
      <c r="G1225" s="64" t="s">
        <v>35</v>
      </c>
      <c r="H1225" s="67" t="s">
        <v>75</v>
      </c>
    </row>
    <row r="1226" spans="2:8" x14ac:dyDescent="0.25">
      <c r="B1226" s="33">
        <v>41125</v>
      </c>
      <c r="C1226" s="34">
        <v>0.375</v>
      </c>
      <c r="D1226" s="59">
        <f t="shared" si="19"/>
        <v>41125.375</v>
      </c>
      <c r="E1226" s="24">
        <v>2.8325999999999998</v>
      </c>
      <c r="F1226" s="24">
        <v>21.731000000000002</v>
      </c>
      <c r="G1226" s="64" t="s">
        <v>35</v>
      </c>
      <c r="H1226" s="67" t="s">
        <v>75</v>
      </c>
    </row>
    <row r="1227" spans="2:8" x14ac:dyDescent="0.25">
      <c r="B1227" s="33">
        <v>41125</v>
      </c>
      <c r="C1227" s="34">
        <v>0.625</v>
      </c>
      <c r="D1227" s="59">
        <f t="shared" si="19"/>
        <v>41125.625</v>
      </c>
      <c r="E1227" s="24">
        <v>2.7953999999999999</v>
      </c>
      <c r="F1227" s="24">
        <v>33.786999999999999</v>
      </c>
      <c r="G1227" s="64" t="s">
        <v>35</v>
      </c>
      <c r="H1227" s="67" t="s">
        <v>75</v>
      </c>
    </row>
    <row r="1228" spans="2:8" x14ac:dyDescent="0.25">
      <c r="B1228" s="33">
        <v>41125</v>
      </c>
      <c r="C1228" s="34">
        <v>0.875</v>
      </c>
      <c r="D1228" s="59">
        <f t="shared" si="19"/>
        <v>41125.875</v>
      </c>
      <c r="E1228" s="24">
        <v>2.7241</v>
      </c>
      <c r="F1228" s="24">
        <v>37.103999999999999</v>
      </c>
      <c r="G1228" s="64" t="s">
        <v>35</v>
      </c>
      <c r="H1228" s="67" t="s">
        <v>75</v>
      </c>
    </row>
    <row r="1229" spans="2:8" x14ac:dyDescent="0.25">
      <c r="B1229" s="33">
        <v>41126</v>
      </c>
      <c r="C1229" s="34">
        <v>0.125</v>
      </c>
      <c r="D1229" s="59">
        <f t="shared" si="19"/>
        <v>41126.125</v>
      </c>
      <c r="E1229" s="24">
        <v>2.7648000000000001</v>
      </c>
      <c r="F1229" s="24">
        <v>20.962</v>
      </c>
      <c r="G1229" s="64" t="s">
        <v>35</v>
      </c>
      <c r="H1229" s="67" t="s">
        <v>75</v>
      </c>
    </row>
    <row r="1230" spans="2:8" x14ac:dyDescent="0.25">
      <c r="B1230" s="33">
        <v>41126</v>
      </c>
      <c r="C1230" s="34">
        <v>0.375</v>
      </c>
      <c r="D1230" s="59">
        <f t="shared" si="19"/>
        <v>41126.375</v>
      </c>
      <c r="E1230" s="24">
        <v>2.8100999999999998</v>
      </c>
      <c r="F1230" s="24">
        <v>23.893000000000001</v>
      </c>
      <c r="G1230" s="64" t="s">
        <v>35</v>
      </c>
      <c r="H1230" s="67" t="s">
        <v>75</v>
      </c>
    </row>
    <row r="1231" spans="2:8" x14ac:dyDescent="0.25">
      <c r="B1231" s="33">
        <v>41126</v>
      </c>
      <c r="C1231" s="34">
        <v>0.625</v>
      </c>
      <c r="D1231" s="59">
        <f t="shared" si="19"/>
        <v>41126.625</v>
      </c>
      <c r="E1231" s="24">
        <v>2.7570000000000001</v>
      </c>
      <c r="F1231" s="24">
        <v>38.371000000000002</v>
      </c>
      <c r="G1231" s="64" t="s">
        <v>35</v>
      </c>
      <c r="H1231" s="67" t="s">
        <v>75</v>
      </c>
    </row>
    <row r="1232" spans="2:8" x14ac:dyDescent="0.25">
      <c r="B1232" s="33">
        <v>41126</v>
      </c>
      <c r="C1232" s="34">
        <v>0.875</v>
      </c>
      <c r="D1232" s="59">
        <f t="shared" si="19"/>
        <v>41126.875</v>
      </c>
      <c r="E1232" s="24">
        <v>2.7738999999999998</v>
      </c>
      <c r="F1232" s="24">
        <v>34.862000000000002</v>
      </c>
      <c r="G1232" s="64" t="s">
        <v>35</v>
      </c>
      <c r="H1232" s="67" t="s">
        <v>75</v>
      </c>
    </row>
    <row r="1233" spans="2:8" x14ac:dyDescent="0.25">
      <c r="B1233" s="33">
        <v>41127</v>
      </c>
      <c r="C1233" s="34">
        <v>0.125</v>
      </c>
      <c r="D1233" s="59">
        <f t="shared" si="19"/>
        <v>41127.125</v>
      </c>
      <c r="E1233" s="24">
        <v>2.8656999999999999</v>
      </c>
      <c r="F1233" s="24">
        <v>27.43</v>
      </c>
      <c r="G1233" s="64" t="s">
        <v>35</v>
      </c>
      <c r="H1233" s="67" t="s">
        <v>75</v>
      </c>
    </row>
    <row r="1234" spans="2:8" x14ac:dyDescent="0.25">
      <c r="B1234" s="33">
        <v>41127</v>
      </c>
      <c r="C1234" s="34">
        <v>0.375</v>
      </c>
      <c r="D1234" s="59">
        <f t="shared" si="19"/>
        <v>41127.375</v>
      </c>
      <c r="E1234" s="24">
        <v>2.9291999999999998</v>
      </c>
      <c r="F1234" s="24">
        <v>25.998000000000001</v>
      </c>
      <c r="G1234" s="64" t="s">
        <v>35</v>
      </c>
      <c r="H1234" s="67" t="s">
        <v>75</v>
      </c>
    </row>
    <row r="1235" spans="2:8" x14ac:dyDescent="0.25">
      <c r="B1235" s="33">
        <v>41127</v>
      </c>
      <c r="C1235" s="34">
        <v>0.625</v>
      </c>
      <c r="D1235" s="59">
        <f t="shared" si="19"/>
        <v>41127.625</v>
      </c>
      <c r="E1235" s="24">
        <v>2.8938999999999999</v>
      </c>
      <c r="F1235" s="24">
        <v>38.726999999999997</v>
      </c>
      <c r="G1235" s="64" t="s">
        <v>35</v>
      </c>
      <c r="H1235" s="67" t="s">
        <v>75</v>
      </c>
    </row>
    <row r="1236" spans="2:8" x14ac:dyDescent="0.25">
      <c r="B1236" s="33">
        <v>41127</v>
      </c>
      <c r="C1236" s="34">
        <v>0.875</v>
      </c>
      <c r="D1236" s="59">
        <f t="shared" si="19"/>
        <v>41127.875</v>
      </c>
      <c r="E1236" s="24">
        <v>2.8313999999999999</v>
      </c>
      <c r="F1236" s="24">
        <v>32.825000000000003</v>
      </c>
      <c r="G1236" s="64" t="s">
        <v>35</v>
      </c>
      <c r="H1236" s="67" t="s">
        <v>75</v>
      </c>
    </row>
    <row r="1237" spans="2:8" x14ac:dyDescent="0.25">
      <c r="B1237" s="33">
        <v>41128</v>
      </c>
      <c r="C1237" s="34">
        <v>0.125</v>
      </c>
      <c r="D1237" s="59">
        <f t="shared" si="19"/>
        <v>41128.125</v>
      </c>
      <c r="E1237" s="24">
        <v>2.8307000000000002</v>
      </c>
      <c r="F1237" s="24">
        <v>22.978999999999999</v>
      </c>
      <c r="G1237" s="64" t="s">
        <v>35</v>
      </c>
      <c r="H1237" s="67" t="s">
        <v>75</v>
      </c>
    </row>
    <row r="1238" spans="2:8" x14ac:dyDescent="0.25">
      <c r="B1238" s="33">
        <v>41128</v>
      </c>
      <c r="C1238" s="34">
        <v>0.375</v>
      </c>
      <c r="D1238" s="59">
        <f t="shared" si="19"/>
        <v>41128.375</v>
      </c>
      <c r="E1238" s="24">
        <v>2.8759000000000001</v>
      </c>
      <c r="F1238" s="24">
        <v>23.881</v>
      </c>
      <c r="G1238" s="64" t="s">
        <v>35</v>
      </c>
      <c r="H1238" s="67" t="s">
        <v>75</v>
      </c>
    </row>
    <row r="1239" spans="2:8" x14ac:dyDescent="0.25">
      <c r="B1239" s="33">
        <v>41128</v>
      </c>
      <c r="C1239" s="34">
        <v>0.625</v>
      </c>
      <c r="D1239" s="59">
        <f t="shared" si="19"/>
        <v>41128.625</v>
      </c>
      <c r="E1239" s="24">
        <v>2.7709999999999999</v>
      </c>
      <c r="F1239" s="24">
        <v>39.191000000000003</v>
      </c>
      <c r="G1239" s="64" t="s">
        <v>35</v>
      </c>
      <c r="H1239" s="67" t="s">
        <v>75</v>
      </c>
    </row>
    <row r="1240" spans="2:8" x14ac:dyDescent="0.25">
      <c r="B1240" s="33">
        <v>41128</v>
      </c>
      <c r="C1240" s="34">
        <v>0.875</v>
      </c>
      <c r="D1240" s="59">
        <f t="shared" si="19"/>
        <v>41128.875</v>
      </c>
      <c r="E1240" s="24">
        <v>2.6897000000000002</v>
      </c>
      <c r="F1240" s="24">
        <v>38.511000000000003</v>
      </c>
      <c r="G1240" s="64" t="s">
        <v>35</v>
      </c>
      <c r="H1240" s="67" t="s">
        <v>75</v>
      </c>
    </row>
    <row r="1241" spans="2:8" x14ac:dyDescent="0.25">
      <c r="B1241" s="33">
        <v>41129</v>
      </c>
      <c r="C1241" s="34">
        <v>0.125</v>
      </c>
      <c r="D1241" s="59">
        <f t="shared" si="19"/>
        <v>41129.125</v>
      </c>
      <c r="E1241" s="24">
        <v>2.706</v>
      </c>
      <c r="F1241" s="24">
        <v>25.468</v>
      </c>
      <c r="G1241" s="64" t="s">
        <v>35</v>
      </c>
      <c r="H1241" s="67" t="s">
        <v>75</v>
      </c>
    </row>
    <row r="1242" spans="2:8" x14ac:dyDescent="0.25">
      <c r="B1242" s="33">
        <v>41129</v>
      </c>
      <c r="C1242" s="34">
        <v>0.375</v>
      </c>
      <c r="D1242" s="59">
        <f t="shared" si="19"/>
        <v>41129.375</v>
      </c>
      <c r="E1242" s="24">
        <v>2.8182999999999998</v>
      </c>
      <c r="F1242" s="24">
        <v>24.436</v>
      </c>
      <c r="G1242" s="64" t="s">
        <v>35</v>
      </c>
      <c r="H1242" s="67" t="s">
        <v>75</v>
      </c>
    </row>
    <row r="1243" spans="2:8" x14ac:dyDescent="0.25">
      <c r="B1243" s="33">
        <v>41129</v>
      </c>
      <c r="C1243" s="34">
        <v>0.625</v>
      </c>
      <c r="D1243" s="59">
        <f t="shared" si="19"/>
        <v>41129.625</v>
      </c>
      <c r="E1243" s="24">
        <v>2.7934999999999999</v>
      </c>
      <c r="F1243" s="24">
        <v>37.944000000000003</v>
      </c>
      <c r="G1243" s="64" t="s">
        <v>35</v>
      </c>
      <c r="H1243" s="67" t="s">
        <v>75</v>
      </c>
    </row>
    <row r="1244" spans="2:8" x14ac:dyDescent="0.25">
      <c r="B1244" s="33">
        <v>41129</v>
      </c>
      <c r="C1244" s="34">
        <v>0.875</v>
      </c>
      <c r="D1244" s="59">
        <f t="shared" si="19"/>
        <v>41129.875</v>
      </c>
      <c r="E1244" s="24">
        <v>2.7810999999999999</v>
      </c>
      <c r="F1244" s="24">
        <v>34.845999999999997</v>
      </c>
      <c r="G1244" s="64" t="s">
        <v>35</v>
      </c>
      <c r="H1244" s="67" t="s">
        <v>75</v>
      </c>
    </row>
    <row r="1245" spans="2:8" x14ac:dyDescent="0.25">
      <c r="B1245" s="33">
        <v>41130</v>
      </c>
      <c r="C1245" s="34">
        <v>0.125</v>
      </c>
      <c r="D1245" s="59">
        <f t="shared" si="19"/>
        <v>41130.125</v>
      </c>
      <c r="E1245" s="24">
        <v>2.8231000000000002</v>
      </c>
      <c r="F1245" s="24">
        <v>24.402000000000001</v>
      </c>
      <c r="G1245" s="64" t="s">
        <v>35</v>
      </c>
      <c r="H1245" s="67" t="s">
        <v>75</v>
      </c>
    </row>
    <row r="1246" spans="2:8" x14ac:dyDescent="0.25">
      <c r="B1246" s="33">
        <v>41130</v>
      </c>
      <c r="C1246" s="34">
        <v>0.375</v>
      </c>
      <c r="D1246" s="59">
        <f t="shared" si="19"/>
        <v>41130.375</v>
      </c>
      <c r="E1246" s="24">
        <v>2.8607</v>
      </c>
      <c r="F1246" s="24">
        <v>23.669</v>
      </c>
      <c r="G1246" s="64" t="s">
        <v>35</v>
      </c>
      <c r="H1246" s="67" t="s">
        <v>75</v>
      </c>
    </row>
    <row r="1247" spans="2:8" x14ac:dyDescent="0.25">
      <c r="B1247" s="33">
        <v>41130</v>
      </c>
      <c r="C1247" s="34">
        <v>0.625</v>
      </c>
      <c r="D1247" s="59">
        <f t="shared" si="19"/>
        <v>41130.625</v>
      </c>
      <c r="E1247" s="24">
        <v>2.7679999999999998</v>
      </c>
      <c r="F1247" s="24">
        <v>38.832999999999998</v>
      </c>
      <c r="G1247" s="64" t="s">
        <v>35</v>
      </c>
      <c r="H1247" s="67" t="s">
        <v>75</v>
      </c>
    </row>
    <row r="1248" spans="2:8" x14ac:dyDescent="0.25">
      <c r="B1248" s="33">
        <v>41130</v>
      </c>
      <c r="C1248" s="34">
        <v>0.875</v>
      </c>
      <c r="D1248" s="59">
        <f t="shared" si="19"/>
        <v>41130.875</v>
      </c>
      <c r="E1248" s="24">
        <v>2.6612</v>
      </c>
      <c r="F1248" s="24">
        <v>36.622</v>
      </c>
      <c r="G1248" s="64" t="s">
        <v>35</v>
      </c>
      <c r="H1248" s="67" t="s">
        <v>75</v>
      </c>
    </row>
    <row r="1249" spans="2:8" x14ac:dyDescent="0.25">
      <c r="B1249" s="33">
        <v>41131</v>
      </c>
      <c r="C1249" s="34">
        <v>0.125</v>
      </c>
      <c r="D1249" s="59">
        <f t="shared" si="19"/>
        <v>41131.125</v>
      </c>
      <c r="E1249" s="24">
        <v>2.6575000000000002</v>
      </c>
      <c r="F1249" s="24">
        <v>25.375</v>
      </c>
      <c r="G1249" s="64" t="s">
        <v>35</v>
      </c>
      <c r="H1249" s="67" t="s">
        <v>75</v>
      </c>
    </row>
    <row r="1250" spans="2:8" x14ac:dyDescent="0.25">
      <c r="B1250" s="33">
        <v>41131</v>
      </c>
      <c r="C1250" s="34">
        <v>0.375</v>
      </c>
      <c r="D1250" s="59">
        <f t="shared" si="19"/>
        <v>41131.375</v>
      </c>
      <c r="E1250" s="24">
        <v>2.7212000000000001</v>
      </c>
      <c r="F1250" s="24">
        <v>23.085000000000001</v>
      </c>
      <c r="G1250" s="64" t="s">
        <v>35</v>
      </c>
      <c r="H1250" s="67" t="s">
        <v>75</v>
      </c>
    </row>
    <row r="1251" spans="2:8" x14ac:dyDescent="0.25">
      <c r="B1251" s="33">
        <v>41131</v>
      </c>
      <c r="C1251" s="34">
        <v>0.625</v>
      </c>
      <c r="D1251" s="59">
        <f t="shared" si="19"/>
        <v>41131.625</v>
      </c>
      <c r="E1251" s="24">
        <v>2.6741999999999999</v>
      </c>
      <c r="F1251" s="24">
        <v>28.376999999999999</v>
      </c>
      <c r="G1251" s="64" t="s">
        <v>35</v>
      </c>
      <c r="H1251" s="67" t="s">
        <v>75</v>
      </c>
    </row>
    <row r="1252" spans="2:8" x14ac:dyDescent="0.25">
      <c r="B1252" s="33">
        <v>41131</v>
      </c>
      <c r="C1252" s="34">
        <v>0.875</v>
      </c>
      <c r="D1252" s="59">
        <f t="shared" si="19"/>
        <v>41131.875</v>
      </c>
      <c r="E1252" s="24">
        <v>2.6358000000000001</v>
      </c>
      <c r="F1252" s="24">
        <v>30.423999999999999</v>
      </c>
      <c r="G1252" s="64" t="s">
        <v>35</v>
      </c>
      <c r="H1252" s="67" t="s">
        <v>75</v>
      </c>
    </row>
    <row r="1253" spans="2:8" x14ac:dyDescent="0.25">
      <c r="B1253" s="33">
        <v>41132</v>
      </c>
      <c r="C1253" s="34">
        <v>0.125</v>
      </c>
      <c r="D1253" s="59">
        <f t="shared" si="19"/>
        <v>41132.125</v>
      </c>
      <c r="E1253" s="24">
        <v>2.7237</v>
      </c>
      <c r="F1253" s="24">
        <v>20.696000000000002</v>
      </c>
      <c r="G1253" s="64" t="s">
        <v>35</v>
      </c>
      <c r="H1253" s="67" t="s">
        <v>75</v>
      </c>
    </row>
    <row r="1254" spans="2:8" x14ac:dyDescent="0.25">
      <c r="B1254" s="33">
        <v>41132</v>
      </c>
      <c r="C1254" s="34">
        <v>0.375</v>
      </c>
      <c r="D1254" s="59">
        <f t="shared" si="19"/>
        <v>41132.375</v>
      </c>
      <c r="E1254" s="24">
        <v>2.8066</v>
      </c>
      <c r="F1254" s="24">
        <v>21.370999999999999</v>
      </c>
      <c r="G1254" s="64" t="s">
        <v>35</v>
      </c>
      <c r="H1254" s="67" t="s">
        <v>75</v>
      </c>
    </row>
    <row r="1255" spans="2:8" x14ac:dyDescent="0.25">
      <c r="B1255" s="33">
        <v>41132</v>
      </c>
      <c r="C1255" s="34">
        <v>0.625</v>
      </c>
      <c r="D1255" s="59">
        <f t="shared" ref="D1255:D1318" si="20">B1255+C1255</f>
        <v>41132.625</v>
      </c>
      <c r="E1255" s="24">
        <v>2.7782</v>
      </c>
      <c r="F1255" s="24">
        <v>36.451999999999998</v>
      </c>
      <c r="G1255" s="64" t="s">
        <v>35</v>
      </c>
      <c r="H1255" s="67" t="s">
        <v>75</v>
      </c>
    </row>
    <row r="1256" spans="2:8" x14ac:dyDescent="0.25">
      <c r="B1256" s="33">
        <v>41132</v>
      </c>
      <c r="C1256" s="34">
        <v>0.875</v>
      </c>
      <c r="D1256" s="59">
        <f t="shared" si="20"/>
        <v>41132.875</v>
      </c>
      <c r="E1256" s="24">
        <v>2.7351000000000001</v>
      </c>
      <c r="F1256" s="24">
        <v>32.29</v>
      </c>
      <c r="G1256" s="64" t="s">
        <v>35</v>
      </c>
      <c r="H1256" s="67" t="s">
        <v>75</v>
      </c>
    </row>
    <row r="1257" spans="2:8" x14ac:dyDescent="0.25">
      <c r="B1257" s="33">
        <v>41133</v>
      </c>
      <c r="C1257" s="34">
        <v>0.125</v>
      </c>
      <c r="D1257" s="59">
        <f t="shared" si="20"/>
        <v>41133.125</v>
      </c>
      <c r="E1257" s="24">
        <v>2.7606999999999999</v>
      </c>
      <c r="F1257" s="24">
        <v>20.251999999999999</v>
      </c>
      <c r="G1257" s="64" t="s">
        <v>35</v>
      </c>
      <c r="H1257" s="67" t="s">
        <v>75</v>
      </c>
    </row>
    <row r="1258" spans="2:8" x14ac:dyDescent="0.25">
      <c r="B1258" s="33">
        <v>41133</v>
      </c>
      <c r="C1258" s="34">
        <v>0.375</v>
      </c>
      <c r="D1258" s="59">
        <f t="shared" si="20"/>
        <v>41133.375</v>
      </c>
      <c r="E1258" s="24">
        <v>2.798</v>
      </c>
      <c r="F1258" s="24">
        <v>21.35</v>
      </c>
      <c r="G1258" s="64" t="s">
        <v>35</v>
      </c>
      <c r="H1258" s="67" t="s">
        <v>75</v>
      </c>
    </row>
    <row r="1259" spans="2:8" x14ac:dyDescent="0.25">
      <c r="B1259" s="33">
        <v>41133</v>
      </c>
      <c r="C1259" s="34">
        <v>0.625</v>
      </c>
      <c r="D1259" s="59">
        <f t="shared" si="20"/>
        <v>41133.625</v>
      </c>
      <c r="E1259" s="24">
        <v>2.7395</v>
      </c>
      <c r="F1259" s="24">
        <v>37.085999999999999</v>
      </c>
      <c r="G1259" s="64" t="s">
        <v>35</v>
      </c>
      <c r="H1259" s="67" t="s">
        <v>75</v>
      </c>
    </row>
    <row r="1260" spans="2:8" x14ac:dyDescent="0.25">
      <c r="B1260" s="33">
        <v>41133</v>
      </c>
      <c r="C1260" s="34">
        <v>0.875</v>
      </c>
      <c r="D1260" s="59">
        <f t="shared" si="20"/>
        <v>41133.875</v>
      </c>
      <c r="E1260" s="24">
        <v>2.6741000000000001</v>
      </c>
      <c r="F1260" s="24">
        <v>33.402000000000001</v>
      </c>
      <c r="G1260" s="64" t="s">
        <v>35</v>
      </c>
      <c r="H1260" s="67" t="s">
        <v>75</v>
      </c>
    </row>
    <row r="1261" spans="2:8" x14ac:dyDescent="0.25">
      <c r="B1261" s="33">
        <v>41134</v>
      </c>
      <c r="C1261" s="34">
        <v>0.125</v>
      </c>
      <c r="D1261" s="59">
        <f t="shared" si="20"/>
        <v>41134.125</v>
      </c>
      <c r="E1261" s="24">
        <v>2.7025999999999999</v>
      </c>
      <c r="F1261" s="24">
        <v>22.027999999999999</v>
      </c>
      <c r="G1261" s="64" t="s">
        <v>35</v>
      </c>
      <c r="H1261" s="67" t="s">
        <v>75</v>
      </c>
    </row>
    <row r="1262" spans="2:8" x14ac:dyDescent="0.25">
      <c r="B1262" s="33">
        <v>41134</v>
      </c>
      <c r="C1262" s="34">
        <v>0.375</v>
      </c>
      <c r="D1262" s="59">
        <f t="shared" si="20"/>
        <v>41134.375</v>
      </c>
      <c r="E1262" s="24">
        <v>2.7667999999999999</v>
      </c>
      <c r="F1262" s="24">
        <v>22.373000000000001</v>
      </c>
      <c r="G1262" s="64" t="s">
        <v>35</v>
      </c>
      <c r="H1262" s="67" t="s">
        <v>75</v>
      </c>
    </row>
    <row r="1263" spans="2:8" x14ac:dyDescent="0.25">
      <c r="B1263" s="33">
        <v>41134</v>
      </c>
      <c r="C1263" s="34">
        <v>0.625</v>
      </c>
      <c r="D1263" s="59">
        <f t="shared" si="20"/>
        <v>41134.625</v>
      </c>
      <c r="E1263" s="24">
        <v>2.7235999999999998</v>
      </c>
      <c r="F1263" s="24">
        <v>37.127000000000002</v>
      </c>
      <c r="G1263" s="64" t="s">
        <v>35</v>
      </c>
      <c r="H1263" s="67" t="s">
        <v>75</v>
      </c>
    </row>
    <row r="1264" spans="2:8" x14ac:dyDescent="0.25">
      <c r="B1264" s="33">
        <v>41134</v>
      </c>
      <c r="C1264" s="34">
        <v>0.875</v>
      </c>
      <c r="D1264" s="59">
        <f t="shared" si="20"/>
        <v>41134.875</v>
      </c>
      <c r="E1264" s="24">
        <v>2.6688999999999998</v>
      </c>
      <c r="F1264" s="24">
        <v>33.091000000000001</v>
      </c>
      <c r="G1264" s="64" t="s">
        <v>35</v>
      </c>
      <c r="H1264" s="67" t="s">
        <v>75</v>
      </c>
    </row>
    <row r="1265" spans="2:8" x14ac:dyDescent="0.25">
      <c r="B1265" s="33">
        <v>41135</v>
      </c>
      <c r="C1265" s="34">
        <v>0.125</v>
      </c>
      <c r="D1265" s="59">
        <f t="shared" si="20"/>
        <v>41135.125</v>
      </c>
      <c r="E1265" s="24">
        <v>2.7018</v>
      </c>
      <c r="F1265" s="24">
        <v>22.25</v>
      </c>
      <c r="G1265" s="64" t="s">
        <v>35</v>
      </c>
      <c r="H1265" s="67" t="s">
        <v>75</v>
      </c>
    </row>
    <row r="1266" spans="2:8" x14ac:dyDescent="0.25">
      <c r="B1266" s="33">
        <v>41135</v>
      </c>
      <c r="C1266" s="34">
        <v>0.375</v>
      </c>
      <c r="D1266" s="59">
        <f t="shared" si="20"/>
        <v>41135.375</v>
      </c>
      <c r="E1266" s="24">
        <v>2.7378</v>
      </c>
      <c r="F1266" s="24">
        <v>22.626999999999999</v>
      </c>
      <c r="G1266" s="64" t="s">
        <v>35</v>
      </c>
      <c r="H1266" s="67" t="s">
        <v>75</v>
      </c>
    </row>
    <row r="1267" spans="2:8" x14ac:dyDescent="0.25">
      <c r="B1267" s="33">
        <v>41135</v>
      </c>
      <c r="C1267" s="34">
        <v>0.625</v>
      </c>
      <c r="D1267" s="59">
        <f t="shared" si="20"/>
        <v>41135.625</v>
      </c>
      <c r="E1267" s="24">
        <v>2.6642999999999999</v>
      </c>
      <c r="F1267" s="24">
        <v>36.795999999999999</v>
      </c>
      <c r="G1267" s="64" t="s">
        <v>35</v>
      </c>
      <c r="H1267" s="67" t="s">
        <v>75</v>
      </c>
    </row>
    <row r="1268" spans="2:8" x14ac:dyDescent="0.25">
      <c r="B1268" s="33">
        <v>41135</v>
      </c>
      <c r="C1268" s="34">
        <v>0.875</v>
      </c>
      <c r="D1268" s="59">
        <f t="shared" si="20"/>
        <v>41135.875</v>
      </c>
      <c r="E1268" s="24">
        <v>2.5720999999999998</v>
      </c>
      <c r="F1268" s="24">
        <v>32.554000000000002</v>
      </c>
      <c r="G1268" s="64" t="s">
        <v>35</v>
      </c>
      <c r="H1268" s="67" t="s">
        <v>75</v>
      </c>
    </row>
    <row r="1269" spans="2:8" x14ac:dyDescent="0.25">
      <c r="B1269" s="33">
        <v>41136</v>
      </c>
      <c r="C1269" s="34">
        <v>0.125</v>
      </c>
      <c r="D1269" s="59">
        <f t="shared" si="20"/>
        <v>41136.125</v>
      </c>
      <c r="E1269" s="24">
        <v>2.6076999999999999</v>
      </c>
      <c r="F1269" s="24">
        <v>21.631</v>
      </c>
      <c r="G1269" s="64" t="s">
        <v>35</v>
      </c>
      <c r="H1269" s="67" t="s">
        <v>75</v>
      </c>
    </row>
    <row r="1270" spans="2:8" x14ac:dyDescent="0.25">
      <c r="B1270" s="33">
        <v>41136</v>
      </c>
      <c r="C1270" s="34">
        <v>0.375</v>
      </c>
      <c r="D1270" s="59">
        <f t="shared" si="20"/>
        <v>41136.375</v>
      </c>
      <c r="E1270" s="24">
        <v>2.67</v>
      </c>
      <c r="F1270" s="24">
        <v>21.821000000000002</v>
      </c>
      <c r="G1270" s="64" t="s">
        <v>35</v>
      </c>
      <c r="H1270" s="67" t="s">
        <v>75</v>
      </c>
    </row>
    <row r="1271" spans="2:8" x14ac:dyDescent="0.25">
      <c r="B1271" s="33">
        <v>41136</v>
      </c>
      <c r="C1271" s="34">
        <v>0.625</v>
      </c>
      <c r="D1271" s="59">
        <f t="shared" si="20"/>
        <v>41136.625</v>
      </c>
      <c r="E1271" s="24">
        <v>2.6513</v>
      </c>
      <c r="F1271" s="24">
        <v>35.536000000000001</v>
      </c>
      <c r="G1271" s="64" t="s">
        <v>35</v>
      </c>
      <c r="H1271" s="67" t="s">
        <v>75</v>
      </c>
    </row>
    <row r="1272" spans="2:8" x14ac:dyDescent="0.25">
      <c r="B1272" s="33">
        <v>41136</v>
      </c>
      <c r="C1272" s="34">
        <v>0.875</v>
      </c>
      <c r="D1272" s="59">
        <f t="shared" si="20"/>
        <v>41136.875</v>
      </c>
      <c r="E1272" s="24">
        <v>2.6067</v>
      </c>
      <c r="F1272" s="24">
        <v>34.106999999999999</v>
      </c>
      <c r="G1272" s="64" t="s">
        <v>35</v>
      </c>
      <c r="H1272" s="67" t="s">
        <v>75</v>
      </c>
    </row>
    <row r="1273" spans="2:8" x14ac:dyDescent="0.25">
      <c r="B1273" s="33">
        <v>41137</v>
      </c>
      <c r="C1273" s="34">
        <v>0.125</v>
      </c>
      <c r="D1273" s="59">
        <f t="shared" si="20"/>
        <v>41137.125</v>
      </c>
      <c r="E1273" s="24">
        <v>2.6903999999999999</v>
      </c>
      <c r="F1273" s="24">
        <v>21.119</v>
      </c>
      <c r="G1273" s="64" t="s">
        <v>35</v>
      </c>
      <c r="H1273" s="67" t="s">
        <v>75</v>
      </c>
    </row>
    <row r="1274" spans="2:8" x14ac:dyDescent="0.25">
      <c r="B1274" s="33">
        <v>41137</v>
      </c>
      <c r="C1274" s="34">
        <v>0.375</v>
      </c>
      <c r="D1274" s="59">
        <f t="shared" si="20"/>
        <v>41137.375</v>
      </c>
      <c r="E1274" s="24">
        <v>2.7818999999999998</v>
      </c>
      <c r="F1274" s="24">
        <v>22.655000000000001</v>
      </c>
      <c r="G1274" s="64" t="s">
        <v>35</v>
      </c>
      <c r="H1274" s="67" t="s">
        <v>75</v>
      </c>
    </row>
    <row r="1275" spans="2:8" x14ac:dyDescent="0.25">
      <c r="B1275" s="33">
        <v>41137</v>
      </c>
      <c r="C1275" s="34">
        <v>0.625</v>
      </c>
      <c r="D1275" s="59">
        <f t="shared" si="20"/>
        <v>41137.625</v>
      </c>
      <c r="E1275" s="24">
        <v>2.7463000000000002</v>
      </c>
      <c r="F1275" s="24">
        <v>36.487000000000002</v>
      </c>
      <c r="G1275" s="64" t="s">
        <v>35</v>
      </c>
      <c r="H1275" s="67" t="s">
        <v>75</v>
      </c>
    </row>
    <row r="1276" spans="2:8" x14ac:dyDescent="0.25">
      <c r="B1276" s="33">
        <v>41137</v>
      </c>
      <c r="C1276" s="34">
        <v>0.875</v>
      </c>
      <c r="D1276" s="59">
        <f t="shared" si="20"/>
        <v>41137.875</v>
      </c>
      <c r="E1276" s="24">
        <v>2.714</v>
      </c>
      <c r="F1276" s="24">
        <v>31.297000000000001</v>
      </c>
      <c r="G1276" s="64" t="s">
        <v>35</v>
      </c>
      <c r="H1276" s="67" t="s">
        <v>75</v>
      </c>
    </row>
    <row r="1277" spans="2:8" x14ac:dyDescent="0.25">
      <c r="B1277" s="33">
        <v>41138</v>
      </c>
      <c r="C1277" s="34">
        <v>0.125</v>
      </c>
      <c r="D1277" s="59">
        <f t="shared" si="20"/>
        <v>41138.125</v>
      </c>
      <c r="E1277" s="24">
        <v>2.7654000000000001</v>
      </c>
      <c r="F1277" s="24">
        <v>21.396999999999998</v>
      </c>
      <c r="G1277" s="64" t="s">
        <v>35</v>
      </c>
      <c r="H1277" s="67" t="s">
        <v>75</v>
      </c>
    </row>
    <row r="1278" spans="2:8" x14ac:dyDescent="0.25">
      <c r="B1278" s="33">
        <v>41138</v>
      </c>
      <c r="C1278" s="34">
        <v>0.375</v>
      </c>
      <c r="D1278" s="59">
        <f t="shared" si="20"/>
        <v>41138.375</v>
      </c>
      <c r="E1278" s="24">
        <v>2.8254000000000001</v>
      </c>
      <c r="F1278" s="24">
        <v>20.79</v>
      </c>
      <c r="G1278" s="64" t="s">
        <v>35</v>
      </c>
      <c r="H1278" s="67" t="s">
        <v>75</v>
      </c>
    </row>
    <row r="1279" spans="2:8" x14ac:dyDescent="0.25">
      <c r="B1279" s="33">
        <v>41138</v>
      </c>
      <c r="C1279" s="34">
        <v>0.625</v>
      </c>
      <c r="D1279" s="59">
        <f t="shared" si="20"/>
        <v>41138.625</v>
      </c>
      <c r="E1279" s="24">
        <v>2.7894999999999999</v>
      </c>
      <c r="F1279" s="24">
        <v>33.854999999999997</v>
      </c>
      <c r="G1279" s="64" t="s">
        <v>35</v>
      </c>
      <c r="H1279" s="67" t="s">
        <v>75</v>
      </c>
    </row>
    <row r="1280" spans="2:8" x14ac:dyDescent="0.25">
      <c r="B1280" s="33">
        <v>41138</v>
      </c>
      <c r="C1280" s="34">
        <v>0.875</v>
      </c>
      <c r="D1280" s="59">
        <f t="shared" si="20"/>
        <v>41138.875</v>
      </c>
      <c r="E1280" s="24">
        <v>2.7143999999999999</v>
      </c>
      <c r="F1280" s="24">
        <v>30.658999999999999</v>
      </c>
      <c r="G1280" s="64" t="s">
        <v>35</v>
      </c>
      <c r="H1280" s="67" t="s">
        <v>75</v>
      </c>
    </row>
    <row r="1281" spans="2:8" x14ac:dyDescent="0.25">
      <c r="B1281" s="33">
        <v>41139</v>
      </c>
      <c r="C1281" s="34">
        <v>0.125</v>
      </c>
      <c r="D1281" s="59">
        <f t="shared" si="20"/>
        <v>41139.125</v>
      </c>
      <c r="E1281" s="24">
        <v>2.7254999999999998</v>
      </c>
      <c r="F1281" s="24">
        <v>21.803000000000001</v>
      </c>
      <c r="G1281" s="64" t="s">
        <v>35</v>
      </c>
      <c r="H1281" s="67" t="s">
        <v>75</v>
      </c>
    </row>
    <row r="1282" spans="2:8" x14ac:dyDescent="0.25">
      <c r="B1282" s="33">
        <v>41139</v>
      </c>
      <c r="C1282" s="34">
        <v>0.375</v>
      </c>
      <c r="D1282" s="59">
        <f t="shared" si="20"/>
        <v>41139.375</v>
      </c>
      <c r="E1282" s="24">
        <v>2.7909000000000002</v>
      </c>
      <c r="F1282" s="24">
        <v>20.042000000000002</v>
      </c>
      <c r="G1282" s="64" t="s">
        <v>35</v>
      </c>
      <c r="H1282" s="67" t="s">
        <v>75</v>
      </c>
    </row>
    <row r="1283" spans="2:8" x14ac:dyDescent="0.25">
      <c r="B1283" s="33">
        <v>41139</v>
      </c>
      <c r="C1283" s="34">
        <v>0.625</v>
      </c>
      <c r="D1283" s="59">
        <f t="shared" si="20"/>
        <v>41139.625</v>
      </c>
      <c r="E1283" s="24">
        <v>2.7181000000000002</v>
      </c>
      <c r="F1283" s="24">
        <v>36.667000000000002</v>
      </c>
      <c r="G1283" s="64" t="s">
        <v>35</v>
      </c>
      <c r="H1283" s="67" t="s">
        <v>75</v>
      </c>
    </row>
    <row r="1284" spans="2:8" x14ac:dyDescent="0.25">
      <c r="B1284" s="33">
        <v>41139</v>
      </c>
      <c r="C1284" s="34">
        <v>0.875</v>
      </c>
      <c r="D1284" s="59">
        <f t="shared" si="20"/>
        <v>41139.875</v>
      </c>
      <c r="E1284" s="24">
        <v>2.6888999999999998</v>
      </c>
      <c r="F1284" s="24">
        <v>31.521000000000001</v>
      </c>
      <c r="G1284" s="64" t="s">
        <v>35</v>
      </c>
      <c r="H1284" s="67" t="s">
        <v>75</v>
      </c>
    </row>
    <row r="1285" spans="2:8" x14ac:dyDescent="0.25">
      <c r="B1285" s="33">
        <v>41140</v>
      </c>
      <c r="C1285" s="34">
        <v>0.125</v>
      </c>
      <c r="D1285" s="59">
        <f t="shared" si="20"/>
        <v>41140.125</v>
      </c>
      <c r="E1285" s="24">
        <v>2.7132999999999998</v>
      </c>
      <c r="F1285" s="24">
        <v>23</v>
      </c>
      <c r="G1285" s="64" t="s">
        <v>35</v>
      </c>
      <c r="H1285" s="67" t="s">
        <v>75</v>
      </c>
    </row>
    <row r="1286" spans="2:8" x14ac:dyDescent="0.25">
      <c r="B1286" s="33">
        <v>41140</v>
      </c>
      <c r="C1286" s="34">
        <v>0.375</v>
      </c>
      <c r="D1286" s="59">
        <f t="shared" si="20"/>
        <v>41140.375</v>
      </c>
      <c r="E1286" s="24">
        <v>2.7239</v>
      </c>
      <c r="F1286" s="24">
        <v>23.835999999999999</v>
      </c>
      <c r="G1286" s="64" t="s">
        <v>35</v>
      </c>
      <c r="H1286" s="67" t="s">
        <v>75</v>
      </c>
    </row>
    <row r="1287" spans="2:8" x14ac:dyDescent="0.25">
      <c r="B1287" s="33">
        <v>41140</v>
      </c>
      <c r="C1287" s="34">
        <v>0.625</v>
      </c>
      <c r="D1287" s="59">
        <f t="shared" si="20"/>
        <v>41140.625</v>
      </c>
      <c r="E1287" s="24">
        <v>2.7637999999999998</v>
      </c>
      <c r="F1287" s="24">
        <v>31.795999999999999</v>
      </c>
      <c r="G1287" s="64" t="s">
        <v>35</v>
      </c>
      <c r="H1287" s="67" t="s">
        <v>75</v>
      </c>
    </row>
    <row r="1288" spans="2:8" x14ac:dyDescent="0.25">
      <c r="B1288" s="33">
        <v>41140</v>
      </c>
      <c r="C1288" s="34">
        <v>0.875</v>
      </c>
      <c r="D1288" s="59">
        <f t="shared" si="20"/>
        <v>41140.875</v>
      </c>
      <c r="E1288" s="24">
        <v>2.7448000000000001</v>
      </c>
      <c r="F1288" s="24">
        <v>27.875</v>
      </c>
      <c r="G1288" s="64" t="s">
        <v>35</v>
      </c>
      <c r="H1288" s="67" t="s">
        <v>75</v>
      </c>
    </row>
    <row r="1289" spans="2:8" x14ac:dyDescent="0.25">
      <c r="B1289" s="33">
        <v>41141</v>
      </c>
      <c r="C1289" s="34">
        <v>0.125</v>
      </c>
      <c r="D1289" s="59">
        <f t="shared" si="20"/>
        <v>41141.125</v>
      </c>
      <c r="E1289" s="24">
        <v>2.7465999999999999</v>
      </c>
      <c r="F1289" s="24">
        <v>21.643999999999998</v>
      </c>
      <c r="G1289" s="64" t="s">
        <v>35</v>
      </c>
      <c r="H1289" s="67" t="s">
        <v>75</v>
      </c>
    </row>
    <row r="1290" spans="2:8" x14ac:dyDescent="0.25">
      <c r="B1290" s="33">
        <v>41141</v>
      </c>
      <c r="C1290" s="34">
        <v>0.375</v>
      </c>
      <c r="D1290" s="59">
        <f t="shared" si="20"/>
        <v>41141.375</v>
      </c>
      <c r="E1290" s="24">
        <v>2.7957000000000001</v>
      </c>
      <c r="F1290" s="24">
        <v>21.239000000000001</v>
      </c>
      <c r="G1290" s="64" t="s">
        <v>35</v>
      </c>
      <c r="H1290" s="67" t="s">
        <v>75</v>
      </c>
    </row>
    <row r="1291" spans="2:8" x14ac:dyDescent="0.25">
      <c r="B1291" s="33">
        <v>41141</v>
      </c>
      <c r="C1291" s="34">
        <v>0.625</v>
      </c>
      <c r="D1291" s="59">
        <f t="shared" si="20"/>
        <v>41141.625</v>
      </c>
      <c r="E1291" s="24">
        <v>2.7469999999999999</v>
      </c>
      <c r="F1291" s="24">
        <v>35.558999999999997</v>
      </c>
      <c r="G1291" s="64" t="s">
        <v>35</v>
      </c>
      <c r="H1291" s="67" t="s">
        <v>75</v>
      </c>
    </row>
    <row r="1292" spans="2:8" x14ac:dyDescent="0.25">
      <c r="B1292" s="33">
        <v>41141</v>
      </c>
      <c r="C1292" s="34">
        <v>0.875</v>
      </c>
      <c r="D1292" s="59">
        <f t="shared" si="20"/>
        <v>41141.875</v>
      </c>
      <c r="E1292" s="24">
        <v>2.6585000000000001</v>
      </c>
      <c r="F1292" s="24">
        <v>32.542000000000002</v>
      </c>
      <c r="G1292" s="64" t="s">
        <v>35</v>
      </c>
      <c r="H1292" s="67" t="s">
        <v>75</v>
      </c>
    </row>
    <row r="1293" spans="2:8" x14ac:dyDescent="0.25">
      <c r="B1293" s="33">
        <v>41142</v>
      </c>
      <c r="C1293" s="34">
        <v>0.125</v>
      </c>
      <c r="D1293" s="59">
        <f t="shared" si="20"/>
        <v>41142.125</v>
      </c>
      <c r="E1293" s="24">
        <v>2.6583999999999999</v>
      </c>
      <c r="F1293" s="24">
        <v>20.995999999999999</v>
      </c>
      <c r="G1293" s="64" t="s">
        <v>35</v>
      </c>
      <c r="H1293" s="67" t="s">
        <v>75</v>
      </c>
    </row>
    <row r="1294" spans="2:8" x14ac:dyDescent="0.25">
      <c r="B1294" s="33">
        <v>41142</v>
      </c>
      <c r="C1294" s="34">
        <v>0.375</v>
      </c>
      <c r="D1294" s="59">
        <f t="shared" si="20"/>
        <v>41142.375</v>
      </c>
      <c r="E1294" s="24">
        <v>2.6419000000000001</v>
      </c>
      <c r="F1294" s="24">
        <v>23.39</v>
      </c>
      <c r="G1294" s="64" t="s">
        <v>35</v>
      </c>
      <c r="H1294" s="67" t="s">
        <v>75</v>
      </c>
    </row>
    <row r="1295" spans="2:8" x14ac:dyDescent="0.25">
      <c r="B1295" s="33">
        <v>41142</v>
      </c>
      <c r="C1295" s="34">
        <v>0.625</v>
      </c>
      <c r="D1295" s="59">
        <f t="shared" si="20"/>
        <v>41142.625</v>
      </c>
      <c r="E1295" s="24">
        <v>2.6048</v>
      </c>
      <c r="F1295" s="24">
        <v>33.695</v>
      </c>
      <c r="G1295" s="64" t="s">
        <v>35</v>
      </c>
      <c r="H1295" s="67" t="s">
        <v>75</v>
      </c>
    </row>
    <row r="1296" spans="2:8" x14ac:dyDescent="0.25">
      <c r="B1296" s="33">
        <v>41142</v>
      </c>
      <c r="C1296" s="34">
        <v>0.875</v>
      </c>
      <c r="D1296" s="59">
        <f t="shared" si="20"/>
        <v>41142.875</v>
      </c>
      <c r="E1296" s="24">
        <v>2.6023000000000001</v>
      </c>
      <c r="F1296" s="24">
        <v>30.984000000000002</v>
      </c>
      <c r="G1296" s="64" t="s">
        <v>35</v>
      </c>
      <c r="H1296" s="67" t="s">
        <v>75</v>
      </c>
    </row>
    <row r="1297" spans="2:8" x14ac:dyDescent="0.25">
      <c r="B1297" s="33">
        <v>41143</v>
      </c>
      <c r="C1297" s="34">
        <v>0.125</v>
      </c>
      <c r="D1297" s="59">
        <f t="shared" si="20"/>
        <v>41143.125</v>
      </c>
      <c r="E1297" s="24">
        <v>2.6612</v>
      </c>
      <c r="F1297" s="24">
        <v>21.114000000000001</v>
      </c>
      <c r="G1297" s="64" t="s">
        <v>35</v>
      </c>
      <c r="H1297" s="67" t="s">
        <v>75</v>
      </c>
    </row>
    <row r="1298" spans="2:8" x14ac:dyDescent="0.25">
      <c r="B1298" s="33">
        <v>41143</v>
      </c>
      <c r="C1298" s="34">
        <v>0.375</v>
      </c>
      <c r="D1298" s="59">
        <f t="shared" si="20"/>
        <v>41143.375</v>
      </c>
      <c r="E1298" s="24">
        <v>2.7326999999999999</v>
      </c>
      <c r="F1298" s="24">
        <v>19.992000000000001</v>
      </c>
      <c r="G1298" s="64" t="s">
        <v>35</v>
      </c>
      <c r="H1298" s="67" t="s">
        <v>75</v>
      </c>
    </row>
    <row r="1299" spans="2:8" x14ac:dyDescent="0.25">
      <c r="B1299" s="33">
        <v>41143</v>
      </c>
      <c r="C1299" s="34">
        <v>0.625</v>
      </c>
      <c r="D1299" s="59">
        <f t="shared" si="20"/>
        <v>41143.625</v>
      </c>
      <c r="E1299" s="24">
        <v>2.7090000000000001</v>
      </c>
      <c r="F1299" s="24">
        <v>32.857999999999997</v>
      </c>
      <c r="G1299" s="64" t="s">
        <v>35</v>
      </c>
      <c r="H1299" s="67" t="s">
        <v>75</v>
      </c>
    </row>
    <row r="1300" spans="2:8" x14ac:dyDescent="0.25">
      <c r="B1300" s="33">
        <v>41143</v>
      </c>
      <c r="C1300" s="34">
        <v>0.875</v>
      </c>
      <c r="D1300" s="59">
        <f t="shared" si="20"/>
        <v>41143.875</v>
      </c>
      <c r="E1300" s="24">
        <v>2.6514000000000002</v>
      </c>
      <c r="F1300" s="24">
        <v>30.15</v>
      </c>
      <c r="G1300" s="64" t="s">
        <v>35</v>
      </c>
      <c r="H1300" s="67" t="s">
        <v>75</v>
      </c>
    </row>
    <row r="1301" spans="2:8" x14ac:dyDescent="0.25">
      <c r="B1301" s="33">
        <v>41144</v>
      </c>
      <c r="C1301" s="34">
        <v>0.125</v>
      </c>
      <c r="D1301" s="59">
        <f t="shared" si="20"/>
        <v>41144.125</v>
      </c>
      <c r="E1301" s="24">
        <v>2.6659999999999999</v>
      </c>
      <c r="F1301" s="24">
        <v>19.544</v>
      </c>
      <c r="G1301" s="64" t="s">
        <v>35</v>
      </c>
      <c r="H1301" s="67" t="s">
        <v>75</v>
      </c>
    </row>
    <row r="1302" spans="2:8" x14ac:dyDescent="0.25">
      <c r="B1302" s="33">
        <v>41144</v>
      </c>
      <c r="C1302" s="34">
        <v>0.375</v>
      </c>
      <c r="D1302" s="59">
        <f t="shared" si="20"/>
        <v>41144.375</v>
      </c>
      <c r="E1302" s="24">
        <v>2.7082999999999999</v>
      </c>
      <c r="F1302" s="24">
        <v>20.157</v>
      </c>
      <c r="G1302" s="64" t="s">
        <v>35</v>
      </c>
      <c r="H1302" s="67" t="s">
        <v>75</v>
      </c>
    </row>
    <row r="1303" spans="2:8" x14ac:dyDescent="0.25">
      <c r="B1303" s="33">
        <v>41144</v>
      </c>
      <c r="C1303" s="34">
        <v>0.625</v>
      </c>
      <c r="D1303" s="59">
        <f t="shared" si="20"/>
        <v>41144.625</v>
      </c>
      <c r="E1303" s="24">
        <v>2.6463999999999999</v>
      </c>
      <c r="F1303" s="24">
        <v>34.264000000000003</v>
      </c>
      <c r="G1303" s="64" t="s">
        <v>35</v>
      </c>
      <c r="H1303" s="67" t="s">
        <v>75</v>
      </c>
    </row>
    <row r="1304" spans="2:8" x14ac:dyDescent="0.25">
      <c r="B1304" s="33">
        <v>41144</v>
      </c>
      <c r="C1304" s="34">
        <v>0.875</v>
      </c>
      <c r="D1304" s="59">
        <f t="shared" si="20"/>
        <v>41144.875</v>
      </c>
      <c r="E1304" s="24">
        <v>2.5724</v>
      </c>
      <c r="F1304" s="24">
        <v>29.952000000000002</v>
      </c>
      <c r="G1304" s="64" t="s">
        <v>35</v>
      </c>
      <c r="H1304" s="67" t="s">
        <v>75</v>
      </c>
    </row>
    <row r="1305" spans="2:8" x14ac:dyDescent="0.25">
      <c r="B1305" s="33">
        <v>41145</v>
      </c>
      <c r="C1305" s="34">
        <v>0.125</v>
      </c>
      <c r="D1305" s="59">
        <f t="shared" si="20"/>
        <v>41145.125</v>
      </c>
      <c r="E1305" s="24">
        <v>2.6646000000000001</v>
      </c>
      <c r="F1305" s="24">
        <v>19.283000000000001</v>
      </c>
      <c r="G1305" s="64" t="s">
        <v>35</v>
      </c>
      <c r="H1305" s="67" t="s">
        <v>75</v>
      </c>
    </row>
    <row r="1306" spans="2:8" x14ac:dyDescent="0.25">
      <c r="B1306" s="33">
        <v>41145</v>
      </c>
      <c r="C1306" s="34">
        <v>0.375</v>
      </c>
      <c r="D1306" s="59">
        <f t="shared" si="20"/>
        <v>41145.375</v>
      </c>
      <c r="E1306" s="24">
        <v>2.7816999999999998</v>
      </c>
      <c r="F1306" s="24">
        <v>18.384</v>
      </c>
      <c r="G1306" s="64" t="s">
        <v>35</v>
      </c>
      <c r="H1306" s="67" t="s">
        <v>75</v>
      </c>
    </row>
    <row r="1307" spans="2:8" x14ac:dyDescent="0.25">
      <c r="B1307" s="33">
        <v>41145</v>
      </c>
      <c r="C1307" s="34">
        <v>0.625</v>
      </c>
      <c r="D1307" s="59">
        <f t="shared" si="20"/>
        <v>41145.625</v>
      </c>
      <c r="E1307" s="24">
        <v>2.7728999999999999</v>
      </c>
      <c r="F1307" s="24">
        <v>27.347000000000001</v>
      </c>
      <c r="G1307" s="64" t="s">
        <v>35</v>
      </c>
      <c r="H1307" s="67" t="s">
        <v>75</v>
      </c>
    </row>
    <row r="1308" spans="2:8" x14ac:dyDescent="0.25">
      <c r="B1308" s="33">
        <v>41145</v>
      </c>
      <c r="C1308" s="34">
        <v>0.875</v>
      </c>
      <c r="D1308" s="59">
        <f t="shared" si="20"/>
        <v>41145.875</v>
      </c>
      <c r="E1308" s="24">
        <v>2.7198000000000002</v>
      </c>
      <c r="F1308" s="24">
        <v>26.216999999999999</v>
      </c>
      <c r="G1308" s="64" t="s">
        <v>35</v>
      </c>
      <c r="H1308" s="67" t="s">
        <v>75</v>
      </c>
    </row>
    <row r="1309" spans="2:8" x14ac:dyDescent="0.25">
      <c r="B1309" s="33">
        <v>41146</v>
      </c>
      <c r="C1309" s="34">
        <v>0.125</v>
      </c>
      <c r="D1309" s="59">
        <f t="shared" si="20"/>
        <v>41146.125</v>
      </c>
      <c r="E1309" s="24">
        <v>2.6861999999999999</v>
      </c>
      <c r="F1309" s="24">
        <v>15.782</v>
      </c>
      <c r="G1309" s="64" t="s">
        <v>35</v>
      </c>
      <c r="H1309" s="67" t="s">
        <v>75</v>
      </c>
    </row>
    <row r="1310" spans="2:8" x14ac:dyDescent="0.25">
      <c r="B1310" s="33">
        <v>41146</v>
      </c>
      <c r="C1310" s="34">
        <v>0.375</v>
      </c>
      <c r="D1310" s="59">
        <f t="shared" si="20"/>
        <v>41146.375</v>
      </c>
      <c r="E1310" s="24">
        <v>2.7374000000000001</v>
      </c>
      <c r="F1310" s="24">
        <v>16.085000000000001</v>
      </c>
      <c r="G1310" s="64" t="s">
        <v>35</v>
      </c>
      <c r="H1310" s="67" t="s">
        <v>75</v>
      </c>
    </row>
    <row r="1311" spans="2:8" x14ac:dyDescent="0.25">
      <c r="B1311" s="33">
        <v>41146</v>
      </c>
      <c r="C1311" s="34">
        <v>0.625</v>
      </c>
      <c r="D1311" s="59">
        <f t="shared" si="20"/>
        <v>41146.625</v>
      </c>
      <c r="E1311" s="24">
        <v>2.6314000000000002</v>
      </c>
      <c r="F1311" s="24">
        <v>31.568000000000001</v>
      </c>
      <c r="G1311" s="64" t="s">
        <v>35</v>
      </c>
      <c r="H1311" s="67" t="s">
        <v>75</v>
      </c>
    </row>
    <row r="1312" spans="2:8" x14ac:dyDescent="0.25">
      <c r="B1312" s="33">
        <v>41146</v>
      </c>
      <c r="C1312" s="34">
        <v>0.875</v>
      </c>
      <c r="D1312" s="59">
        <f t="shared" si="20"/>
        <v>41146.875</v>
      </c>
      <c r="E1312" s="24">
        <v>2.5400999999999998</v>
      </c>
      <c r="F1312" s="24">
        <v>31.544</v>
      </c>
      <c r="G1312" s="64" t="s">
        <v>35</v>
      </c>
      <c r="H1312" s="67" t="s">
        <v>75</v>
      </c>
    </row>
    <row r="1313" spans="2:8" x14ac:dyDescent="0.25">
      <c r="B1313" s="33">
        <v>41147</v>
      </c>
      <c r="C1313" s="34">
        <v>0.125</v>
      </c>
      <c r="D1313" s="59">
        <f t="shared" si="20"/>
        <v>41147.125</v>
      </c>
      <c r="E1313" s="24">
        <v>2.5312000000000001</v>
      </c>
      <c r="F1313" s="24">
        <v>20.131</v>
      </c>
      <c r="G1313" s="64" t="s">
        <v>35</v>
      </c>
      <c r="H1313" s="67" t="s">
        <v>75</v>
      </c>
    </row>
    <row r="1314" spans="2:8" x14ac:dyDescent="0.25">
      <c r="B1314" s="33">
        <v>41147</v>
      </c>
      <c r="C1314" s="34">
        <v>0.375</v>
      </c>
      <c r="D1314" s="59">
        <f t="shared" si="20"/>
        <v>41147.375</v>
      </c>
      <c r="E1314" s="24">
        <v>2.6526000000000001</v>
      </c>
      <c r="F1314" s="24">
        <v>22.206</v>
      </c>
      <c r="G1314" s="64" t="s">
        <v>35</v>
      </c>
      <c r="H1314" s="67" t="s">
        <v>75</v>
      </c>
    </row>
    <row r="1315" spans="2:8" x14ac:dyDescent="0.25">
      <c r="B1315" s="33">
        <v>41147</v>
      </c>
      <c r="C1315" s="34">
        <v>0.625</v>
      </c>
      <c r="D1315" s="59">
        <f t="shared" si="20"/>
        <v>41147.625</v>
      </c>
      <c r="E1315" s="24">
        <v>2.5741000000000001</v>
      </c>
      <c r="F1315" s="24">
        <v>36.183999999999997</v>
      </c>
      <c r="G1315" s="64" t="s">
        <v>35</v>
      </c>
      <c r="H1315" s="67" t="s">
        <v>75</v>
      </c>
    </row>
    <row r="1316" spans="2:8" x14ac:dyDescent="0.25">
      <c r="B1316" s="33">
        <v>41147</v>
      </c>
      <c r="C1316" s="34">
        <v>0.875</v>
      </c>
      <c r="D1316" s="59">
        <f t="shared" si="20"/>
        <v>41147.875</v>
      </c>
      <c r="E1316" s="24">
        <v>2.5644999999999998</v>
      </c>
      <c r="F1316" s="24">
        <v>30.919</v>
      </c>
      <c r="G1316" s="64" t="s">
        <v>35</v>
      </c>
      <c r="H1316" s="67" t="s">
        <v>75</v>
      </c>
    </row>
    <row r="1317" spans="2:8" x14ac:dyDescent="0.25">
      <c r="B1317" s="33">
        <v>41148</v>
      </c>
      <c r="C1317" s="34">
        <v>0.125</v>
      </c>
      <c r="D1317" s="59">
        <f t="shared" si="20"/>
        <v>41148.125</v>
      </c>
      <c r="E1317" s="24">
        <v>2.6879</v>
      </c>
      <c r="F1317" s="24">
        <v>22.274000000000001</v>
      </c>
      <c r="G1317" s="64" t="s">
        <v>35</v>
      </c>
      <c r="H1317" s="67" t="s">
        <v>75</v>
      </c>
    </row>
    <row r="1318" spans="2:8" x14ac:dyDescent="0.25">
      <c r="B1318" s="33">
        <v>41148</v>
      </c>
      <c r="C1318" s="34">
        <v>0.375</v>
      </c>
      <c r="D1318" s="59">
        <f t="shared" si="20"/>
        <v>41148.375</v>
      </c>
      <c r="E1318" s="24">
        <v>2.7846000000000002</v>
      </c>
      <c r="F1318" s="24">
        <v>22.094000000000001</v>
      </c>
      <c r="G1318" s="64" t="s">
        <v>35</v>
      </c>
      <c r="H1318" s="67" t="s">
        <v>75</v>
      </c>
    </row>
    <row r="1319" spans="2:8" x14ac:dyDescent="0.25">
      <c r="B1319" s="33">
        <v>41148</v>
      </c>
      <c r="C1319" s="34">
        <v>0.625</v>
      </c>
      <c r="D1319" s="59">
        <f t="shared" ref="D1319:D1330" si="21">B1319+C1319</f>
        <v>41148.625</v>
      </c>
      <c r="E1319" s="24">
        <v>2.7593000000000001</v>
      </c>
      <c r="F1319" s="24">
        <v>36.255000000000003</v>
      </c>
      <c r="G1319" s="64" t="s">
        <v>35</v>
      </c>
      <c r="H1319" s="67" t="s">
        <v>75</v>
      </c>
    </row>
    <row r="1320" spans="2:8" x14ac:dyDescent="0.25">
      <c r="B1320" s="33">
        <v>41148</v>
      </c>
      <c r="C1320" s="34">
        <v>0.875</v>
      </c>
      <c r="D1320" s="59">
        <f t="shared" si="21"/>
        <v>41148.875</v>
      </c>
      <c r="E1320" s="24">
        <v>2.7065999999999999</v>
      </c>
      <c r="F1320" s="24">
        <v>32.146000000000001</v>
      </c>
      <c r="G1320" s="64" t="s">
        <v>35</v>
      </c>
      <c r="H1320" s="67" t="s">
        <v>75</v>
      </c>
    </row>
    <row r="1321" spans="2:8" x14ac:dyDescent="0.25">
      <c r="B1321" s="33">
        <v>41149</v>
      </c>
      <c r="C1321" s="34">
        <v>0.125</v>
      </c>
      <c r="D1321" s="59">
        <f t="shared" si="21"/>
        <v>41149.125</v>
      </c>
      <c r="E1321" s="24">
        <v>2.7480000000000002</v>
      </c>
      <c r="F1321" s="24">
        <v>21.067</v>
      </c>
      <c r="G1321" s="64" t="s">
        <v>35</v>
      </c>
      <c r="H1321" s="67" t="s">
        <v>75</v>
      </c>
    </row>
    <row r="1322" spans="2:8" x14ac:dyDescent="0.25">
      <c r="B1322" s="33">
        <v>41149</v>
      </c>
      <c r="C1322" s="34">
        <v>0.375</v>
      </c>
      <c r="D1322" s="59">
        <f t="shared" si="21"/>
        <v>41149.375</v>
      </c>
      <c r="E1322" s="24">
        <v>2.8066</v>
      </c>
      <c r="F1322" s="24">
        <v>19.805</v>
      </c>
      <c r="G1322" s="64" t="s">
        <v>35</v>
      </c>
      <c r="H1322" s="67" t="s">
        <v>75</v>
      </c>
    </row>
    <row r="1323" spans="2:8" x14ac:dyDescent="0.25">
      <c r="B1323" s="33">
        <v>41149</v>
      </c>
      <c r="C1323" s="34">
        <v>0.625</v>
      </c>
      <c r="D1323" s="59">
        <f t="shared" si="21"/>
        <v>41149.625</v>
      </c>
      <c r="E1323" s="24">
        <v>2.7107000000000001</v>
      </c>
      <c r="F1323" s="24">
        <v>36.954000000000001</v>
      </c>
      <c r="G1323" s="64" t="s">
        <v>35</v>
      </c>
      <c r="H1323" s="67" t="s">
        <v>75</v>
      </c>
    </row>
    <row r="1324" spans="2:8" x14ac:dyDescent="0.25">
      <c r="B1324" s="33">
        <v>41149</v>
      </c>
      <c r="C1324" s="34">
        <v>0.875</v>
      </c>
      <c r="D1324" s="59">
        <f t="shared" si="21"/>
        <v>41149.875</v>
      </c>
      <c r="E1324" s="24">
        <v>2.6198000000000001</v>
      </c>
      <c r="F1324" s="24">
        <v>33.344999999999999</v>
      </c>
      <c r="G1324" s="64" t="s">
        <v>35</v>
      </c>
      <c r="H1324" s="67" t="s">
        <v>75</v>
      </c>
    </row>
    <row r="1325" spans="2:8" x14ac:dyDescent="0.25">
      <c r="B1325" s="33">
        <v>41150</v>
      </c>
      <c r="C1325" s="34">
        <v>0.125</v>
      </c>
      <c r="D1325" s="59">
        <f t="shared" si="21"/>
        <v>41150.125</v>
      </c>
      <c r="E1325" s="24">
        <v>2.6962000000000002</v>
      </c>
      <c r="F1325" s="24">
        <v>18.870999999999999</v>
      </c>
      <c r="G1325" s="64" t="s">
        <v>35</v>
      </c>
      <c r="H1325" s="67" t="s">
        <v>75</v>
      </c>
    </row>
    <row r="1326" spans="2:8" x14ac:dyDescent="0.25">
      <c r="B1326" s="33">
        <v>41150</v>
      </c>
      <c r="C1326" s="34">
        <v>0.375</v>
      </c>
      <c r="D1326" s="59">
        <f t="shared" si="21"/>
        <v>41150.375</v>
      </c>
      <c r="E1326" s="24">
        <v>2.8262999999999998</v>
      </c>
      <c r="F1326" s="24">
        <v>17.7</v>
      </c>
      <c r="G1326" s="64" t="s">
        <v>35</v>
      </c>
      <c r="H1326" s="67" t="s">
        <v>75</v>
      </c>
    </row>
    <row r="1327" spans="2:8" x14ac:dyDescent="0.25">
      <c r="B1327" s="33">
        <v>41150</v>
      </c>
      <c r="C1327" s="34">
        <v>0.625</v>
      </c>
      <c r="D1327" s="59">
        <f t="shared" si="21"/>
        <v>41150.625</v>
      </c>
      <c r="E1327" s="24">
        <v>2.7688000000000001</v>
      </c>
      <c r="F1327" s="24">
        <v>29.888000000000002</v>
      </c>
      <c r="G1327" s="64" t="s">
        <v>35</v>
      </c>
      <c r="H1327" s="67" t="s">
        <v>75</v>
      </c>
    </row>
    <row r="1328" spans="2:8" x14ac:dyDescent="0.25">
      <c r="B1328" s="33">
        <v>41150</v>
      </c>
      <c r="C1328" s="34">
        <v>0.875</v>
      </c>
      <c r="D1328" s="59">
        <f t="shared" si="21"/>
        <v>41150.875</v>
      </c>
      <c r="E1328" s="24">
        <v>2.7145999999999999</v>
      </c>
      <c r="F1328" s="24">
        <v>26.346</v>
      </c>
      <c r="G1328" s="64" t="s">
        <v>35</v>
      </c>
      <c r="H1328" s="67" t="s">
        <v>75</v>
      </c>
    </row>
    <row r="1329" spans="1:8" x14ac:dyDescent="0.25">
      <c r="B1329" s="33">
        <v>41151</v>
      </c>
      <c r="C1329" s="34">
        <v>0.125</v>
      </c>
      <c r="D1329" s="59">
        <f t="shared" si="21"/>
        <v>41151.125</v>
      </c>
      <c r="E1329" s="24">
        <v>2.7389999999999999</v>
      </c>
      <c r="F1329" s="24">
        <v>17.257000000000001</v>
      </c>
      <c r="G1329" s="64" t="s">
        <v>35</v>
      </c>
      <c r="H1329" s="67" t="s">
        <v>75</v>
      </c>
    </row>
    <row r="1330" spans="1:8" x14ac:dyDescent="0.25">
      <c r="A1330" s="53"/>
      <c r="B1330" s="54">
        <v>41151</v>
      </c>
      <c r="C1330" s="55">
        <v>0.375</v>
      </c>
      <c r="D1330" s="58">
        <f t="shared" si="21"/>
        <v>41151.375</v>
      </c>
      <c r="E1330" s="53">
        <v>2.7662</v>
      </c>
      <c r="F1330" s="53">
        <v>18.018000000000001</v>
      </c>
      <c r="G1330" s="64" t="s">
        <v>35</v>
      </c>
      <c r="H1330" s="67" t="s">
        <v>75</v>
      </c>
    </row>
    <row r="1331" spans="1:8" x14ac:dyDescent="0.25">
      <c r="B1331" s="33">
        <v>41151</v>
      </c>
      <c r="C1331" s="34">
        <v>0.5</v>
      </c>
      <c r="D1331" s="57">
        <f>B1331+C1331</f>
        <v>41151.5</v>
      </c>
      <c r="E1331" s="24">
        <v>2.7504</v>
      </c>
      <c r="F1331" s="24">
        <v>26.341000000000001</v>
      </c>
      <c r="G1331" s="60" t="s">
        <v>38</v>
      </c>
      <c r="H1331" s="67" t="s">
        <v>75</v>
      </c>
    </row>
    <row r="1332" spans="1:8" x14ac:dyDescent="0.25">
      <c r="B1332" s="33">
        <v>41151</v>
      </c>
      <c r="C1332" s="34">
        <v>0.75</v>
      </c>
      <c r="D1332" s="57">
        <f t="shared" ref="D1332:D1395" si="22">B1332+C1332</f>
        <v>41151.75</v>
      </c>
      <c r="E1332" s="24">
        <v>2.5911</v>
      </c>
      <c r="F1332" s="24">
        <v>36.640999999999998</v>
      </c>
      <c r="G1332" s="60" t="s">
        <v>38</v>
      </c>
      <c r="H1332" s="67" t="s">
        <v>75</v>
      </c>
    </row>
    <row r="1333" spans="1:8" x14ac:dyDescent="0.25">
      <c r="B1333" s="33">
        <v>41152</v>
      </c>
      <c r="C1333" s="34">
        <v>0</v>
      </c>
      <c r="D1333" s="57">
        <f t="shared" si="22"/>
        <v>41152</v>
      </c>
      <c r="E1333" s="24">
        <v>2.5754999999999999</v>
      </c>
      <c r="F1333" s="24">
        <v>20.978999999999999</v>
      </c>
      <c r="G1333" s="60" t="s">
        <v>38</v>
      </c>
      <c r="H1333" s="67" t="s">
        <v>75</v>
      </c>
    </row>
    <row r="1334" spans="1:8" x14ac:dyDescent="0.25">
      <c r="B1334" s="33">
        <v>41152</v>
      </c>
      <c r="C1334" s="34">
        <v>0.25</v>
      </c>
      <c r="D1334" s="57">
        <f t="shared" si="22"/>
        <v>41152.25</v>
      </c>
      <c r="E1334" s="24">
        <v>2.6027999999999998</v>
      </c>
      <c r="F1334" s="24">
        <v>17.768000000000001</v>
      </c>
      <c r="G1334" s="60" t="s">
        <v>38</v>
      </c>
      <c r="H1334" s="67" t="s">
        <v>75</v>
      </c>
    </row>
    <row r="1335" spans="1:8" x14ac:dyDescent="0.25">
      <c r="B1335" s="33">
        <v>41152</v>
      </c>
      <c r="C1335" s="34">
        <v>0.5</v>
      </c>
      <c r="D1335" s="57">
        <f t="shared" si="22"/>
        <v>41152.5</v>
      </c>
      <c r="E1335" s="24">
        <v>2.6276999999999999</v>
      </c>
      <c r="F1335" s="24">
        <v>30.762</v>
      </c>
      <c r="G1335" s="60" t="s">
        <v>38</v>
      </c>
      <c r="H1335" s="67" t="s">
        <v>75</v>
      </c>
    </row>
    <row r="1336" spans="1:8" x14ac:dyDescent="0.25">
      <c r="B1336" s="33">
        <v>41152</v>
      </c>
      <c r="C1336" s="34">
        <v>0.75</v>
      </c>
      <c r="D1336" s="57">
        <f t="shared" si="22"/>
        <v>41152.75</v>
      </c>
      <c r="E1336" s="24">
        <v>2.5586000000000002</v>
      </c>
      <c r="F1336" s="24">
        <v>32.140999999999998</v>
      </c>
      <c r="G1336" s="60" t="s">
        <v>38</v>
      </c>
      <c r="H1336" s="67" t="s">
        <v>75</v>
      </c>
    </row>
    <row r="1337" spans="1:8" x14ac:dyDescent="0.25">
      <c r="B1337" s="33">
        <v>41153</v>
      </c>
      <c r="C1337" s="34">
        <v>0</v>
      </c>
      <c r="D1337" s="57">
        <f t="shared" si="22"/>
        <v>41153</v>
      </c>
      <c r="E1337" s="24">
        <v>2.5785999999999998</v>
      </c>
      <c r="F1337" s="24">
        <v>24.065999999999999</v>
      </c>
      <c r="G1337" s="60" t="s">
        <v>38</v>
      </c>
      <c r="H1337" s="67" t="s">
        <v>75</v>
      </c>
    </row>
    <row r="1338" spans="1:8" x14ac:dyDescent="0.25">
      <c r="B1338" s="33">
        <v>41153</v>
      </c>
      <c r="C1338" s="34">
        <v>0.25</v>
      </c>
      <c r="D1338" s="57">
        <f t="shared" si="22"/>
        <v>41153.25</v>
      </c>
      <c r="E1338" s="24">
        <v>2.6417999999999999</v>
      </c>
      <c r="F1338" s="24">
        <v>20.870999999999999</v>
      </c>
      <c r="G1338" s="60" t="s">
        <v>38</v>
      </c>
      <c r="H1338" s="67" t="s">
        <v>75</v>
      </c>
    </row>
    <row r="1339" spans="1:8" x14ac:dyDescent="0.25">
      <c r="B1339" s="33">
        <v>41153</v>
      </c>
      <c r="C1339" s="34">
        <v>0.5</v>
      </c>
      <c r="D1339" s="57">
        <f t="shared" si="22"/>
        <v>41153.5</v>
      </c>
      <c r="E1339" s="24">
        <v>2.7570000000000001</v>
      </c>
      <c r="F1339" s="24">
        <v>28.806000000000001</v>
      </c>
      <c r="G1339" s="60" t="s">
        <v>38</v>
      </c>
      <c r="H1339" s="67" t="s">
        <v>75</v>
      </c>
    </row>
    <row r="1340" spans="1:8" x14ac:dyDescent="0.25">
      <c r="B1340" s="33">
        <v>41153</v>
      </c>
      <c r="C1340" s="34">
        <v>0.75</v>
      </c>
      <c r="D1340" s="57">
        <f t="shared" si="22"/>
        <v>41153.75</v>
      </c>
      <c r="E1340" s="24">
        <v>2.6970000000000001</v>
      </c>
      <c r="F1340" s="24">
        <v>32.036999999999999</v>
      </c>
      <c r="G1340" s="60" t="s">
        <v>38</v>
      </c>
      <c r="H1340" s="67" t="s">
        <v>75</v>
      </c>
    </row>
    <row r="1341" spans="1:8" x14ac:dyDescent="0.25">
      <c r="B1341" s="33">
        <v>41154</v>
      </c>
      <c r="C1341" s="34">
        <v>0</v>
      </c>
      <c r="D1341" s="57">
        <f t="shared" si="22"/>
        <v>41154</v>
      </c>
      <c r="E1341" s="24">
        <v>2.7864</v>
      </c>
      <c r="F1341" s="24">
        <v>18.983000000000001</v>
      </c>
      <c r="G1341" s="60" t="s">
        <v>38</v>
      </c>
      <c r="H1341" s="67" t="s">
        <v>75</v>
      </c>
    </row>
    <row r="1342" spans="1:8" x14ac:dyDescent="0.25">
      <c r="B1342" s="33">
        <v>41154</v>
      </c>
      <c r="C1342" s="34">
        <v>0.25</v>
      </c>
      <c r="D1342" s="57">
        <f t="shared" si="22"/>
        <v>41154.25</v>
      </c>
      <c r="E1342" s="24">
        <v>2.8460000000000001</v>
      </c>
      <c r="F1342" s="24">
        <v>14.102</v>
      </c>
      <c r="G1342" s="60" t="s">
        <v>38</v>
      </c>
      <c r="H1342" s="67" t="s">
        <v>75</v>
      </c>
    </row>
    <row r="1343" spans="1:8" x14ac:dyDescent="0.25">
      <c r="B1343" s="33">
        <v>41154</v>
      </c>
      <c r="C1343" s="34">
        <v>0.5</v>
      </c>
      <c r="D1343" s="57">
        <f t="shared" si="22"/>
        <v>41154.5</v>
      </c>
      <c r="E1343" s="24">
        <v>2.8965999999999998</v>
      </c>
      <c r="F1343" s="24">
        <v>27.09</v>
      </c>
      <c r="G1343" s="60" t="s">
        <v>38</v>
      </c>
      <c r="H1343" s="67" t="s">
        <v>75</v>
      </c>
    </row>
    <row r="1344" spans="1:8" x14ac:dyDescent="0.25">
      <c r="B1344" s="33">
        <v>41154</v>
      </c>
      <c r="C1344" s="34">
        <v>0.75</v>
      </c>
      <c r="D1344" s="57">
        <f t="shared" si="22"/>
        <v>41154.75</v>
      </c>
      <c r="E1344" s="24">
        <v>2.7816999999999998</v>
      </c>
      <c r="F1344" s="24">
        <v>32.475999999999999</v>
      </c>
      <c r="G1344" s="60" t="s">
        <v>38</v>
      </c>
      <c r="H1344" s="67" t="s">
        <v>75</v>
      </c>
    </row>
    <row r="1345" spans="2:8" x14ac:dyDescent="0.25">
      <c r="B1345" s="33">
        <v>41155</v>
      </c>
      <c r="C1345" s="34">
        <v>0</v>
      </c>
      <c r="D1345" s="57">
        <f t="shared" si="22"/>
        <v>41155</v>
      </c>
      <c r="E1345" s="24">
        <v>2.7898000000000001</v>
      </c>
      <c r="F1345" s="24">
        <v>18.864999999999998</v>
      </c>
      <c r="G1345" s="60" t="s">
        <v>38</v>
      </c>
      <c r="H1345" s="67" t="s">
        <v>75</v>
      </c>
    </row>
    <row r="1346" spans="2:8" x14ac:dyDescent="0.25">
      <c r="B1346" s="33">
        <v>41155</v>
      </c>
      <c r="C1346" s="34">
        <v>0.25</v>
      </c>
      <c r="D1346" s="57">
        <f t="shared" si="22"/>
        <v>41155.25</v>
      </c>
      <c r="E1346" s="24">
        <v>2.8292000000000002</v>
      </c>
      <c r="F1346" s="24">
        <v>15.106999999999999</v>
      </c>
      <c r="G1346" s="60" t="s">
        <v>38</v>
      </c>
      <c r="H1346" s="67" t="s">
        <v>75</v>
      </c>
    </row>
    <row r="1347" spans="2:8" x14ac:dyDescent="0.25">
      <c r="B1347" s="33">
        <v>41155</v>
      </c>
      <c r="C1347" s="34">
        <v>0.5</v>
      </c>
      <c r="D1347" s="57">
        <f t="shared" si="22"/>
        <v>41155.5</v>
      </c>
      <c r="E1347" s="24">
        <v>2.8708999999999998</v>
      </c>
      <c r="F1347" s="24">
        <v>28.53</v>
      </c>
      <c r="G1347" s="60" t="s">
        <v>38</v>
      </c>
      <c r="H1347" s="67" t="s">
        <v>75</v>
      </c>
    </row>
    <row r="1348" spans="2:8" x14ac:dyDescent="0.25">
      <c r="B1348" s="33">
        <v>41155</v>
      </c>
      <c r="C1348" s="34">
        <v>0.75</v>
      </c>
      <c r="D1348" s="57">
        <f t="shared" si="22"/>
        <v>41155.75</v>
      </c>
      <c r="E1348" s="24">
        <v>2.7387000000000001</v>
      </c>
      <c r="F1348" s="24">
        <v>35.345999999999997</v>
      </c>
      <c r="G1348" s="60" t="s">
        <v>38</v>
      </c>
      <c r="H1348" s="67" t="s">
        <v>75</v>
      </c>
    </row>
    <row r="1349" spans="2:8" x14ac:dyDescent="0.25">
      <c r="B1349" s="33">
        <v>41156</v>
      </c>
      <c r="C1349" s="34">
        <v>0</v>
      </c>
      <c r="D1349" s="57">
        <f t="shared" si="22"/>
        <v>41156</v>
      </c>
      <c r="E1349" s="24">
        <v>2.7597</v>
      </c>
      <c r="F1349" s="24">
        <v>19.844000000000001</v>
      </c>
      <c r="G1349" s="60" t="s">
        <v>38</v>
      </c>
      <c r="H1349" s="67" t="s">
        <v>75</v>
      </c>
    </row>
    <row r="1350" spans="2:8" x14ac:dyDescent="0.25">
      <c r="B1350" s="33">
        <v>41156</v>
      </c>
      <c r="C1350" s="34">
        <v>0.25</v>
      </c>
      <c r="D1350" s="57">
        <f t="shared" si="22"/>
        <v>41156.25</v>
      </c>
      <c r="E1350" s="24">
        <v>2.8048999999999999</v>
      </c>
      <c r="F1350" s="24">
        <v>16.295000000000002</v>
      </c>
      <c r="G1350" s="60" t="s">
        <v>38</v>
      </c>
      <c r="H1350" s="67" t="s">
        <v>75</v>
      </c>
    </row>
    <row r="1351" spans="2:8" x14ac:dyDescent="0.25">
      <c r="B1351" s="33">
        <v>41156</v>
      </c>
      <c r="C1351" s="34">
        <v>0.5</v>
      </c>
      <c r="D1351" s="57">
        <f t="shared" si="22"/>
        <v>41156.5</v>
      </c>
      <c r="E1351" s="24">
        <v>2.8839999999999999</v>
      </c>
      <c r="F1351" s="24">
        <v>25.728000000000002</v>
      </c>
      <c r="G1351" s="60" t="s">
        <v>38</v>
      </c>
      <c r="H1351" s="67" t="s">
        <v>75</v>
      </c>
    </row>
    <row r="1352" spans="2:8" x14ac:dyDescent="0.25">
      <c r="B1352" s="33">
        <v>41156</v>
      </c>
      <c r="C1352" s="34">
        <v>0.75</v>
      </c>
      <c r="D1352" s="57">
        <f t="shared" si="22"/>
        <v>41156.75</v>
      </c>
      <c r="E1352" s="24">
        <v>2.8115999999999999</v>
      </c>
      <c r="F1352" s="24">
        <v>31.794</v>
      </c>
      <c r="G1352" s="60" t="s">
        <v>38</v>
      </c>
      <c r="H1352" s="67" t="s">
        <v>75</v>
      </c>
    </row>
    <row r="1353" spans="2:8" x14ac:dyDescent="0.25">
      <c r="B1353" s="33">
        <v>41157</v>
      </c>
      <c r="C1353" s="34">
        <v>0</v>
      </c>
      <c r="D1353" s="57">
        <f t="shared" si="22"/>
        <v>41157</v>
      </c>
      <c r="E1353" s="24">
        <v>2.7926000000000002</v>
      </c>
      <c r="F1353" s="24">
        <v>19.306000000000001</v>
      </c>
      <c r="G1353" s="60" t="s">
        <v>38</v>
      </c>
      <c r="H1353" s="67" t="s">
        <v>75</v>
      </c>
    </row>
    <row r="1354" spans="2:8" x14ac:dyDescent="0.25">
      <c r="B1354" s="33">
        <v>41157</v>
      </c>
      <c r="C1354" s="34">
        <v>0.25</v>
      </c>
      <c r="D1354" s="57">
        <f t="shared" si="22"/>
        <v>41157.25</v>
      </c>
      <c r="E1354" s="24">
        <v>2.8252999999999999</v>
      </c>
      <c r="F1354" s="24">
        <v>15.680999999999999</v>
      </c>
      <c r="G1354" s="60" t="s">
        <v>38</v>
      </c>
      <c r="H1354" s="67" t="s">
        <v>75</v>
      </c>
    </row>
    <row r="1355" spans="2:8" x14ac:dyDescent="0.25">
      <c r="B1355" s="33">
        <v>41157</v>
      </c>
      <c r="C1355" s="34">
        <v>0.5</v>
      </c>
      <c r="D1355" s="57">
        <f t="shared" si="22"/>
        <v>41157.5</v>
      </c>
      <c r="E1355" s="24">
        <v>2.8351999999999999</v>
      </c>
      <c r="F1355" s="24">
        <v>28.812999999999999</v>
      </c>
      <c r="G1355" s="60" t="s">
        <v>38</v>
      </c>
      <c r="H1355" s="67" t="s">
        <v>75</v>
      </c>
    </row>
    <row r="1356" spans="2:8" x14ac:dyDescent="0.25">
      <c r="B1356" s="33">
        <v>41157</v>
      </c>
      <c r="C1356" s="34">
        <v>0.75</v>
      </c>
      <c r="D1356" s="57">
        <f t="shared" si="22"/>
        <v>41157.75</v>
      </c>
      <c r="E1356" s="24">
        <v>2.6722999999999999</v>
      </c>
      <c r="F1356" s="24">
        <v>36.034999999999997</v>
      </c>
      <c r="G1356" s="60" t="s">
        <v>38</v>
      </c>
      <c r="H1356" s="67" t="s">
        <v>75</v>
      </c>
    </row>
    <row r="1357" spans="2:8" x14ac:dyDescent="0.25">
      <c r="B1357" s="33">
        <v>41158</v>
      </c>
      <c r="C1357" s="34">
        <v>0</v>
      </c>
      <c r="D1357" s="57">
        <f t="shared" si="22"/>
        <v>41158</v>
      </c>
      <c r="E1357" s="24">
        <v>2.6427</v>
      </c>
      <c r="F1357" s="24">
        <v>20.591999999999999</v>
      </c>
      <c r="G1357" s="60" t="s">
        <v>38</v>
      </c>
      <c r="H1357" s="67" t="s">
        <v>75</v>
      </c>
    </row>
    <row r="1358" spans="2:8" x14ac:dyDescent="0.25">
      <c r="B1358" s="33">
        <v>41158</v>
      </c>
      <c r="C1358" s="34">
        <v>0.25</v>
      </c>
      <c r="D1358" s="57">
        <f t="shared" si="22"/>
        <v>41158.25</v>
      </c>
      <c r="E1358" s="24">
        <v>2.6903000000000001</v>
      </c>
      <c r="F1358" s="24">
        <v>17.116</v>
      </c>
      <c r="G1358" s="60" t="s">
        <v>38</v>
      </c>
      <c r="H1358" s="67" t="s">
        <v>75</v>
      </c>
    </row>
    <row r="1359" spans="2:8" x14ac:dyDescent="0.25">
      <c r="B1359" s="33">
        <v>41158</v>
      </c>
      <c r="C1359" s="34">
        <v>0.5</v>
      </c>
      <c r="D1359" s="57">
        <f t="shared" si="22"/>
        <v>41158.5</v>
      </c>
      <c r="E1359" s="24">
        <v>2.8243</v>
      </c>
      <c r="F1359" s="24">
        <v>21.361000000000001</v>
      </c>
      <c r="G1359" s="60" t="s">
        <v>38</v>
      </c>
      <c r="H1359" s="67" t="s">
        <v>75</v>
      </c>
    </row>
    <row r="1360" spans="2:8" x14ac:dyDescent="0.25">
      <c r="B1360" s="33">
        <v>41158</v>
      </c>
      <c r="C1360" s="34">
        <v>0.75</v>
      </c>
      <c r="D1360" s="57">
        <f t="shared" si="22"/>
        <v>41158.75</v>
      </c>
      <c r="E1360" s="24">
        <v>2.7726000000000002</v>
      </c>
      <c r="F1360" s="24">
        <v>30.968</v>
      </c>
      <c r="G1360" s="60" t="s">
        <v>38</v>
      </c>
      <c r="H1360" s="67" t="s">
        <v>75</v>
      </c>
    </row>
    <row r="1361" spans="2:8" x14ac:dyDescent="0.25">
      <c r="B1361" s="33">
        <v>41159</v>
      </c>
      <c r="C1361" s="34">
        <v>0</v>
      </c>
      <c r="D1361" s="57">
        <f t="shared" si="22"/>
        <v>41159</v>
      </c>
      <c r="E1361" s="24">
        <v>2.8311999999999999</v>
      </c>
      <c r="F1361" s="24">
        <v>18.582999999999998</v>
      </c>
      <c r="G1361" s="60" t="s">
        <v>38</v>
      </c>
      <c r="H1361" s="67" t="s">
        <v>75</v>
      </c>
    </row>
    <row r="1362" spans="2:8" x14ac:dyDescent="0.25">
      <c r="B1362" s="33">
        <v>41159</v>
      </c>
      <c r="C1362" s="34">
        <v>0.25</v>
      </c>
      <c r="D1362" s="57">
        <f t="shared" si="22"/>
        <v>41159.25</v>
      </c>
      <c r="E1362" s="24">
        <v>2.9005999999999998</v>
      </c>
      <c r="F1362" s="24">
        <v>16.548999999999999</v>
      </c>
      <c r="G1362" s="60" t="s">
        <v>38</v>
      </c>
      <c r="H1362" s="67" t="s">
        <v>75</v>
      </c>
    </row>
    <row r="1363" spans="2:8" x14ac:dyDescent="0.25">
      <c r="B1363" s="33">
        <v>41159</v>
      </c>
      <c r="C1363" s="34">
        <v>0.5</v>
      </c>
      <c r="D1363" s="57">
        <f t="shared" si="22"/>
        <v>41159.5</v>
      </c>
      <c r="E1363" s="24">
        <v>3.0118</v>
      </c>
      <c r="F1363" s="24">
        <v>27.19</v>
      </c>
      <c r="G1363" s="60" t="s">
        <v>38</v>
      </c>
      <c r="H1363" s="67" t="s">
        <v>75</v>
      </c>
    </row>
    <row r="1364" spans="2:8" x14ac:dyDescent="0.25">
      <c r="B1364" s="33">
        <v>41159</v>
      </c>
      <c r="C1364" s="34">
        <v>0.75</v>
      </c>
      <c r="D1364" s="57">
        <f t="shared" si="22"/>
        <v>41159.75</v>
      </c>
      <c r="E1364" s="24">
        <v>2.9230999999999998</v>
      </c>
      <c r="F1364" s="24">
        <v>33.915999999999997</v>
      </c>
      <c r="G1364" s="60" t="s">
        <v>38</v>
      </c>
      <c r="H1364" s="67" t="s">
        <v>75</v>
      </c>
    </row>
    <row r="1365" spans="2:8" x14ac:dyDescent="0.25">
      <c r="B1365" s="33">
        <v>41160</v>
      </c>
      <c r="C1365" s="34">
        <v>0</v>
      </c>
      <c r="D1365" s="57">
        <f t="shared" si="22"/>
        <v>41160</v>
      </c>
      <c r="E1365" s="24">
        <v>2.9422999999999999</v>
      </c>
      <c r="F1365" s="24">
        <v>18.689</v>
      </c>
      <c r="G1365" s="60" t="s">
        <v>38</v>
      </c>
      <c r="H1365" s="67" t="s">
        <v>75</v>
      </c>
    </row>
    <row r="1366" spans="2:8" x14ac:dyDescent="0.25">
      <c r="B1366" s="33">
        <v>41160</v>
      </c>
      <c r="C1366" s="34">
        <v>0.25</v>
      </c>
      <c r="D1366" s="57">
        <f t="shared" si="22"/>
        <v>41160.25</v>
      </c>
      <c r="E1366" s="24">
        <v>2.9578000000000002</v>
      </c>
      <c r="F1366" s="24">
        <v>15.384</v>
      </c>
      <c r="G1366" s="60" t="s">
        <v>38</v>
      </c>
      <c r="H1366" s="67" t="s">
        <v>75</v>
      </c>
    </row>
    <row r="1367" spans="2:8" x14ac:dyDescent="0.25">
      <c r="B1367" s="33">
        <v>41160</v>
      </c>
      <c r="C1367" s="34">
        <v>0.5</v>
      </c>
      <c r="D1367" s="57">
        <f t="shared" si="22"/>
        <v>41160.5</v>
      </c>
      <c r="E1367" s="24">
        <v>2.9659</v>
      </c>
      <c r="F1367" s="24">
        <v>29.048999999999999</v>
      </c>
      <c r="G1367" s="60" t="s">
        <v>38</v>
      </c>
      <c r="H1367" s="67" t="s">
        <v>75</v>
      </c>
    </row>
    <row r="1368" spans="2:8" x14ac:dyDescent="0.25">
      <c r="B1368" s="33">
        <v>41160</v>
      </c>
      <c r="C1368" s="34">
        <v>0.75</v>
      </c>
      <c r="D1368" s="57">
        <f t="shared" si="22"/>
        <v>41160.75</v>
      </c>
      <c r="E1368" s="24">
        <v>2.7902</v>
      </c>
      <c r="F1368" s="24">
        <v>36.512999999999998</v>
      </c>
      <c r="G1368" s="60" t="s">
        <v>38</v>
      </c>
      <c r="H1368" s="67" t="s">
        <v>75</v>
      </c>
    </row>
    <row r="1369" spans="2:8" x14ac:dyDescent="0.25">
      <c r="B1369" s="33">
        <v>41161</v>
      </c>
      <c r="C1369" s="34">
        <v>0</v>
      </c>
      <c r="D1369" s="57">
        <f t="shared" si="22"/>
        <v>41161</v>
      </c>
      <c r="E1369" s="24">
        <v>2.7490999999999999</v>
      </c>
      <c r="F1369" s="24">
        <v>22.03</v>
      </c>
      <c r="G1369" s="60" t="s">
        <v>38</v>
      </c>
      <c r="H1369" s="67" t="s">
        <v>75</v>
      </c>
    </row>
    <row r="1370" spans="2:8" x14ac:dyDescent="0.25">
      <c r="B1370" s="33">
        <v>41161</v>
      </c>
      <c r="C1370" s="34">
        <v>0.25</v>
      </c>
      <c r="D1370" s="57">
        <f t="shared" si="22"/>
        <v>41161.25</v>
      </c>
      <c r="E1370" s="24">
        <v>2.6839</v>
      </c>
      <c r="F1370" s="24">
        <v>21.35</v>
      </c>
      <c r="G1370" s="60" t="s">
        <v>38</v>
      </c>
      <c r="H1370" s="67" t="s">
        <v>75</v>
      </c>
    </row>
    <row r="1371" spans="2:8" x14ac:dyDescent="0.25">
      <c r="B1371" s="33">
        <v>41161</v>
      </c>
      <c r="C1371" s="34">
        <v>0.5</v>
      </c>
      <c r="D1371" s="57">
        <f t="shared" si="22"/>
        <v>41161.5</v>
      </c>
      <c r="E1371" s="24">
        <v>2.7084000000000001</v>
      </c>
      <c r="F1371" s="24">
        <v>26.844000000000001</v>
      </c>
      <c r="G1371" s="60" t="s">
        <v>38</v>
      </c>
      <c r="H1371" s="67" t="s">
        <v>75</v>
      </c>
    </row>
    <row r="1372" spans="2:8" x14ac:dyDescent="0.25">
      <c r="B1372" s="33">
        <v>41161</v>
      </c>
      <c r="C1372" s="34">
        <v>0.75</v>
      </c>
      <c r="D1372" s="57">
        <f t="shared" si="22"/>
        <v>41161.75</v>
      </c>
      <c r="E1372" s="24">
        <v>2.5619999999999998</v>
      </c>
      <c r="F1372" s="24">
        <v>37.262999999999998</v>
      </c>
      <c r="G1372" s="60" t="s">
        <v>38</v>
      </c>
      <c r="H1372" s="67" t="s">
        <v>75</v>
      </c>
    </row>
    <row r="1373" spans="2:8" x14ac:dyDescent="0.25">
      <c r="B1373" s="33">
        <v>41162</v>
      </c>
      <c r="C1373" s="34">
        <v>0</v>
      </c>
      <c r="D1373" s="57">
        <f t="shared" si="22"/>
        <v>41162</v>
      </c>
      <c r="E1373" s="24">
        <v>2.5737000000000001</v>
      </c>
      <c r="F1373" s="24">
        <v>22.751000000000001</v>
      </c>
      <c r="G1373" s="60" t="s">
        <v>38</v>
      </c>
      <c r="H1373" s="67" t="s">
        <v>75</v>
      </c>
    </row>
    <row r="1374" spans="2:8" x14ac:dyDescent="0.25">
      <c r="B1374" s="33">
        <v>41162</v>
      </c>
      <c r="C1374" s="34">
        <v>0.25</v>
      </c>
      <c r="D1374" s="57">
        <f t="shared" si="22"/>
        <v>41162.25</v>
      </c>
      <c r="E1374" s="24">
        <v>2.6819999999999999</v>
      </c>
      <c r="F1374" s="24">
        <v>16.925000000000001</v>
      </c>
      <c r="G1374" s="60" t="s">
        <v>38</v>
      </c>
      <c r="H1374" s="67" t="s">
        <v>75</v>
      </c>
    </row>
    <row r="1375" spans="2:8" x14ac:dyDescent="0.25">
      <c r="B1375" s="33">
        <v>41162</v>
      </c>
      <c r="C1375" s="34">
        <v>0.5</v>
      </c>
      <c r="D1375" s="57">
        <f t="shared" si="22"/>
        <v>41162.5</v>
      </c>
      <c r="E1375" s="24">
        <v>2.7839</v>
      </c>
      <c r="F1375" s="24">
        <v>24.277999999999999</v>
      </c>
      <c r="G1375" s="60" t="s">
        <v>38</v>
      </c>
      <c r="H1375" s="67" t="s">
        <v>75</v>
      </c>
    </row>
    <row r="1376" spans="2:8" x14ac:dyDescent="0.25">
      <c r="B1376" s="33">
        <v>41162</v>
      </c>
      <c r="C1376" s="34">
        <v>0.75</v>
      </c>
      <c r="D1376" s="57">
        <f t="shared" si="22"/>
        <v>41162.75</v>
      </c>
      <c r="E1376" s="24">
        <v>2.6861000000000002</v>
      </c>
      <c r="F1376" s="24">
        <v>29.161999999999999</v>
      </c>
      <c r="G1376" s="60" t="s">
        <v>38</v>
      </c>
      <c r="H1376" s="67" t="s">
        <v>75</v>
      </c>
    </row>
    <row r="1377" spans="2:8" x14ac:dyDescent="0.25">
      <c r="B1377" s="33">
        <v>41163</v>
      </c>
      <c r="C1377" s="34">
        <v>0</v>
      </c>
      <c r="D1377" s="57">
        <f t="shared" si="22"/>
        <v>41163</v>
      </c>
      <c r="E1377" s="24">
        <v>2.7229999999999999</v>
      </c>
      <c r="F1377" s="24">
        <v>17.338000000000001</v>
      </c>
      <c r="G1377" s="60" t="s">
        <v>38</v>
      </c>
      <c r="H1377" s="67" t="s">
        <v>75</v>
      </c>
    </row>
    <row r="1378" spans="2:8" x14ac:dyDescent="0.25">
      <c r="B1378" s="33">
        <v>41163</v>
      </c>
      <c r="C1378" s="34">
        <v>0.25</v>
      </c>
      <c r="D1378" s="57">
        <f t="shared" si="22"/>
        <v>41163.25</v>
      </c>
      <c r="E1378" s="24">
        <v>2.7980999999999998</v>
      </c>
      <c r="F1378" s="24">
        <v>13.682</v>
      </c>
      <c r="G1378" s="60" t="s">
        <v>38</v>
      </c>
      <c r="H1378" s="67" t="s">
        <v>75</v>
      </c>
    </row>
    <row r="1379" spans="2:8" x14ac:dyDescent="0.25">
      <c r="B1379" s="33">
        <v>41163</v>
      </c>
      <c r="C1379" s="34">
        <v>0.5</v>
      </c>
      <c r="D1379" s="57">
        <f t="shared" si="22"/>
        <v>41163.5</v>
      </c>
      <c r="E1379" s="24">
        <v>2.8868999999999998</v>
      </c>
      <c r="F1379" s="24">
        <v>19.379000000000001</v>
      </c>
      <c r="G1379" s="60" t="s">
        <v>38</v>
      </c>
      <c r="H1379" s="67" t="s">
        <v>75</v>
      </c>
    </row>
    <row r="1380" spans="2:8" x14ac:dyDescent="0.25">
      <c r="B1380" s="33">
        <v>41163</v>
      </c>
      <c r="C1380" s="34">
        <v>0.75</v>
      </c>
      <c r="D1380" s="57">
        <f t="shared" si="22"/>
        <v>41163.75</v>
      </c>
      <c r="E1380" s="24">
        <v>2.8408000000000002</v>
      </c>
      <c r="F1380" s="24">
        <v>25.302</v>
      </c>
      <c r="G1380" s="60" t="s">
        <v>38</v>
      </c>
      <c r="H1380" s="67" t="s">
        <v>75</v>
      </c>
    </row>
    <row r="1381" spans="2:8" x14ac:dyDescent="0.25">
      <c r="B1381" s="33">
        <v>41164</v>
      </c>
      <c r="C1381" s="34">
        <v>0</v>
      </c>
      <c r="D1381" s="57">
        <f t="shared" si="22"/>
        <v>41164</v>
      </c>
      <c r="E1381" s="24">
        <v>2.8809</v>
      </c>
      <c r="F1381" s="24">
        <v>14.766999999999999</v>
      </c>
      <c r="G1381" s="60" t="s">
        <v>38</v>
      </c>
      <c r="H1381" s="67" t="s">
        <v>75</v>
      </c>
    </row>
    <row r="1382" spans="2:8" x14ac:dyDescent="0.25">
      <c r="B1382" s="33">
        <v>41164</v>
      </c>
      <c r="C1382" s="34">
        <v>0.25</v>
      </c>
      <c r="D1382" s="57">
        <f t="shared" si="22"/>
        <v>41164.25</v>
      </c>
      <c r="E1382" s="24">
        <v>2.9378000000000002</v>
      </c>
      <c r="F1382" s="24">
        <v>11.246</v>
      </c>
      <c r="G1382" s="60" t="s">
        <v>38</v>
      </c>
      <c r="H1382" s="67" t="s">
        <v>75</v>
      </c>
    </row>
    <row r="1383" spans="2:8" x14ac:dyDescent="0.25">
      <c r="B1383" s="33">
        <v>41164</v>
      </c>
      <c r="C1383" s="34">
        <v>0.5</v>
      </c>
      <c r="D1383" s="57">
        <f t="shared" si="22"/>
        <v>41164.5</v>
      </c>
      <c r="E1383" s="24">
        <v>3.0518999999999998</v>
      </c>
      <c r="F1383" s="24">
        <v>20.690999999999999</v>
      </c>
      <c r="G1383" s="60" t="s">
        <v>38</v>
      </c>
      <c r="H1383" s="67" t="s">
        <v>75</v>
      </c>
    </row>
    <row r="1384" spans="2:8" x14ac:dyDescent="0.25">
      <c r="B1384" s="33">
        <v>41164</v>
      </c>
      <c r="C1384" s="34">
        <v>0.75</v>
      </c>
      <c r="D1384" s="57">
        <f t="shared" si="22"/>
        <v>41164.75</v>
      </c>
      <c r="E1384" s="24">
        <v>2.9923999999999999</v>
      </c>
      <c r="F1384" s="24">
        <v>27.091999999999999</v>
      </c>
      <c r="G1384" s="60" t="s">
        <v>38</v>
      </c>
      <c r="H1384" s="67" t="s">
        <v>75</v>
      </c>
    </row>
    <row r="1385" spans="2:8" x14ac:dyDescent="0.25">
      <c r="B1385" s="33">
        <v>41165</v>
      </c>
      <c r="C1385" s="34">
        <v>0</v>
      </c>
      <c r="D1385" s="57">
        <f t="shared" si="22"/>
        <v>41165</v>
      </c>
      <c r="E1385" s="24">
        <v>3.0472999999999999</v>
      </c>
      <c r="F1385" s="24">
        <v>14.521000000000001</v>
      </c>
      <c r="G1385" s="60" t="s">
        <v>38</v>
      </c>
      <c r="H1385" s="67" t="s">
        <v>75</v>
      </c>
    </row>
    <row r="1386" spans="2:8" x14ac:dyDescent="0.25">
      <c r="B1386" s="33">
        <v>41165</v>
      </c>
      <c r="C1386" s="34">
        <v>0.25</v>
      </c>
      <c r="D1386" s="57">
        <f t="shared" si="22"/>
        <v>41165.25</v>
      </c>
      <c r="E1386" s="24">
        <v>3.0998000000000001</v>
      </c>
      <c r="F1386" s="24">
        <v>11.231</v>
      </c>
      <c r="G1386" s="60" t="s">
        <v>38</v>
      </c>
      <c r="H1386" s="67" t="s">
        <v>75</v>
      </c>
    </row>
    <row r="1387" spans="2:8" x14ac:dyDescent="0.25">
      <c r="B1387" s="33">
        <v>41165</v>
      </c>
      <c r="C1387" s="34">
        <v>0.5</v>
      </c>
      <c r="D1387" s="57">
        <f t="shared" si="22"/>
        <v>41165.5</v>
      </c>
      <c r="E1387" s="24">
        <v>3.1528999999999998</v>
      </c>
      <c r="F1387" s="24">
        <v>25.064</v>
      </c>
      <c r="G1387" s="60" t="s">
        <v>38</v>
      </c>
      <c r="H1387" s="67" t="s">
        <v>75</v>
      </c>
    </row>
    <row r="1388" spans="2:8" x14ac:dyDescent="0.25">
      <c r="B1388" s="33">
        <v>41165</v>
      </c>
      <c r="C1388" s="34">
        <v>0.75</v>
      </c>
      <c r="D1388" s="57">
        <f t="shared" si="22"/>
        <v>41165.75</v>
      </c>
      <c r="E1388" s="24">
        <v>3.0106000000000002</v>
      </c>
      <c r="F1388" s="24">
        <v>33.616999999999997</v>
      </c>
      <c r="G1388" s="60" t="s">
        <v>38</v>
      </c>
      <c r="H1388" s="67" t="s">
        <v>75</v>
      </c>
    </row>
    <row r="1389" spans="2:8" x14ac:dyDescent="0.25">
      <c r="B1389" s="33">
        <v>41166</v>
      </c>
      <c r="C1389" s="34">
        <v>0</v>
      </c>
      <c r="D1389" s="57">
        <f t="shared" si="22"/>
        <v>41166</v>
      </c>
      <c r="E1389" s="24">
        <v>3.0129999999999999</v>
      </c>
      <c r="F1389" s="24">
        <v>16.227</v>
      </c>
      <c r="G1389" s="60" t="s">
        <v>38</v>
      </c>
      <c r="H1389" s="67" t="s">
        <v>75</v>
      </c>
    </row>
    <row r="1390" spans="2:8" x14ac:dyDescent="0.25">
      <c r="B1390" s="33">
        <v>41166</v>
      </c>
      <c r="C1390" s="34">
        <v>0.25</v>
      </c>
      <c r="D1390" s="57">
        <f t="shared" si="22"/>
        <v>41166.25</v>
      </c>
      <c r="E1390" s="24">
        <v>2.9944000000000002</v>
      </c>
      <c r="F1390" s="24">
        <v>13.629</v>
      </c>
      <c r="G1390" s="60" t="s">
        <v>38</v>
      </c>
      <c r="H1390" s="67" t="s">
        <v>75</v>
      </c>
    </row>
    <row r="1391" spans="2:8" x14ac:dyDescent="0.25">
      <c r="B1391" s="33">
        <v>41166</v>
      </c>
      <c r="C1391" s="34">
        <v>0.5</v>
      </c>
      <c r="D1391" s="57">
        <f t="shared" si="22"/>
        <v>41166.5</v>
      </c>
      <c r="E1391" s="24">
        <v>2.9836</v>
      </c>
      <c r="F1391" s="24">
        <v>26.591999999999999</v>
      </c>
      <c r="G1391" s="60" t="s">
        <v>38</v>
      </c>
      <c r="H1391" s="67" t="s">
        <v>75</v>
      </c>
    </row>
    <row r="1392" spans="2:8" x14ac:dyDescent="0.25">
      <c r="B1392" s="33">
        <v>41166</v>
      </c>
      <c r="C1392" s="34">
        <v>0.75</v>
      </c>
      <c r="D1392" s="57">
        <f t="shared" si="22"/>
        <v>41166.75</v>
      </c>
      <c r="E1392" s="24">
        <v>2.8159999999999998</v>
      </c>
      <c r="F1392" s="24">
        <v>35.354999999999997</v>
      </c>
      <c r="G1392" s="60" t="s">
        <v>38</v>
      </c>
      <c r="H1392" s="67" t="s">
        <v>75</v>
      </c>
    </row>
    <row r="1393" spans="2:8" x14ac:dyDescent="0.25">
      <c r="B1393" s="33">
        <v>41167</v>
      </c>
      <c r="C1393" s="34">
        <v>0</v>
      </c>
      <c r="D1393" s="57">
        <f t="shared" si="22"/>
        <v>41167</v>
      </c>
      <c r="E1393" s="24">
        <v>2.8138000000000001</v>
      </c>
      <c r="F1393" s="24">
        <v>19.187999999999999</v>
      </c>
      <c r="G1393" s="60" t="s">
        <v>38</v>
      </c>
      <c r="H1393" s="67" t="s">
        <v>75</v>
      </c>
    </row>
    <row r="1394" spans="2:8" x14ac:dyDescent="0.25">
      <c r="B1394" s="33">
        <v>41167</v>
      </c>
      <c r="C1394" s="34">
        <v>0.25</v>
      </c>
      <c r="D1394" s="57">
        <f t="shared" si="22"/>
        <v>41167.25</v>
      </c>
      <c r="E1394" s="24">
        <v>2.8584000000000001</v>
      </c>
      <c r="F1394" s="24">
        <v>15.593</v>
      </c>
      <c r="G1394" s="60" t="s">
        <v>38</v>
      </c>
      <c r="H1394" s="67" t="s">
        <v>75</v>
      </c>
    </row>
    <row r="1395" spans="2:8" x14ac:dyDescent="0.25">
      <c r="B1395" s="33">
        <v>41167</v>
      </c>
      <c r="C1395" s="34">
        <v>0.5</v>
      </c>
      <c r="D1395" s="57">
        <f t="shared" si="22"/>
        <v>41167.5</v>
      </c>
      <c r="E1395" s="24">
        <v>2.9138000000000002</v>
      </c>
      <c r="F1395" s="24">
        <v>30.460999999999999</v>
      </c>
      <c r="G1395" s="60" t="s">
        <v>38</v>
      </c>
      <c r="H1395" s="67" t="s">
        <v>75</v>
      </c>
    </row>
    <row r="1396" spans="2:8" x14ac:dyDescent="0.25">
      <c r="B1396" s="33">
        <v>41167</v>
      </c>
      <c r="C1396" s="34">
        <v>0.75</v>
      </c>
      <c r="D1396" s="57">
        <f t="shared" ref="D1396:D1459" si="23">B1396+C1396</f>
        <v>41167.75</v>
      </c>
      <c r="E1396" s="24">
        <v>2.7892000000000001</v>
      </c>
      <c r="F1396" s="24">
        <v>34.823</v>
      </c>
      <c r="G1396" s="60" t="s">
        <v>38</v>
      </c>
      <c r="H1396" s="67" t="s">
        <v>75</v>
      </c>
    </row>
    <row r="1397" spans="2:8" x14ac:dyDescent="0.25">
      <c r="B1397" s="33">
        <v>41168</v>
      </c>
      <c r="C1397" s="34">
        <v>0</v>
      </c>
      <c r="D1397" s="57">
        <f t="shared" si="23"/>
        <v>41168</v>
      </c>
      <c r="E1397" s="24">
        <v>2.7787000000000002</v>
      </c>
      <c r="F1397" s="24">
        <v>21.972000000000001</v>
      </c>
      <c r="G1397" s="60" t="s">
        <v>38</v>
      </c>
      <c r="H1397" s="67" t="s">
        <v>75</v>
      </c>
    </row>
    <row r="1398" spans="2:8" x14ac:dyDescent="0.25">
      <c r="B1398" s="33">
        <v>41168</v>
      </c>
      <c r="C1398" s="34">
        <v>0.25</v>
      </c>
      <c r="D1398" s="57">
        <f t="shared" si="23"/>
        <v>41168.25</v>
      </c>
      <c r="E1398" s="24">
        <v>2.8168000000000002</v>
      </c>
      <c r="F1398" s="24">
        <v>16.960999999999999</v>
      </c>
      <c r="G1398" s="60" t="s">
        <v>38</v>
      </c>
      <c r="H1398" s="67" t="s">
        <v>75</v>
      </c>
    </row>
    <row r="1399" spans="2:8" x14ac:dyDescent="0.25">
      <c r="B1399" s="33">
        <v>41168</v>
      </c>
      <c r="C1399" s="34">
        <v>0.5</v>
      </c>
      <c r="D1399" s="57">
        <f t="shared" si="23"/>
        <v>41168.5</v>
      </c>
      <c r="E1399" s="24">
        <v>2.8681000000000001</v>
      </c>
      <c r="F1399" s="24">
        <v>28.350999999999999</v>
      </c>
      <c r="G1399" s="60" t="s">
        <v>38</v>
      </c>
      <c r="H1399" s="67" t="s">
        <v>75</v>
      </c>
    </row>
    <row r="1400" spans="2:8" x14ac:dyDescent="0.25">
      <c r="B1400" s="33">
        <v>41168</v>
      </c>
      <c r="C1400" s="34">
        <v>0.75</v>
      </c>
      <c r="D1400" s="57">
        <f t="shared" si="23"/>
        <v>41168.75</v>
      </c>
      <c r="E1400" s="24">
        <v>2.8022</v>
      </c>
      <c r="F1400" s="24">
        <v>30.526</v>
      </c>
      <c r="G1400" s="60" t="s">
        <v>38</v>
      </c>
      <c r="H1400" s="67" t="s">
        <v>75</v>
      </c>
    </row>
    <row r="1401" spans="2:8" x14ac:dyDescent="0.25">
      <c r="B1401" s="33">
        <v>41169</v>
      </c>
      <c r="C1401" s="34">
        <v>0</v>
      </c>
      <c r="D1401" s="57">
        <f t="shared" si="23"/>
        <v>41169</v>
      </c>
      <c r="E1401" s="24">
        <v>2.8424</v>
      </c>
      <c r="F1401" s="24">
        <v>18.530999999999999</v>
      </c>
      <c r="G1401" s="60" t="s">
        <v>38</v>
      </c>
      <c r="H1401" s="67" t="s">
        <v>75</v>
      </c>
    </row>
    <row r="1402" spans="2:8" x14ac:dyDescent="0.25">
      <c r="B1402" s="33">
        <v>41169</v>
      </c>
      <c r="C1402" s="34">
        <v>0.25</v>
      </c>
      <c r="D1402" s="57">
        <f t="shared" si="23"/>
        <v>41169.25</v>
      </c>
      <c r="E1402" s="24">
        <v>2.8780999999999999</v>
      </c>
      <c r="F1402" s="24">
        <v>14.209</v>
      </c>
      <c r="G1402" s="60" t="s">
        <v>38</v>
      </c>
      <c r="H1402" s="67" t="s">
        <v>75</v>
      </c>
    </row>
    <row r="1403" spans="2:8" x14ac:dyDescent="0.25">
      <c r="B1403" s="33">
        <v>41169</v>
      </c>
      <c r="C1403" s="34">
        <v>0.5</v>
      </c>
      <c r="D1403" s="57">
        <f t="shared" si="23"/>
        <v>41169.5</v>
      </c>
      <c r="E1403" s="24">
        <v>2.9497</v>
      </c>
      <c r="F1403" s="24">
        <v>25.683</v>
      </c>
      <c r="G1403" s="60" t="s">
        <v>38</v>
      </c>
      <c r="H1403" s="67" t="s">
        <v>75</v>
      </c>
    </row>
    <row r="1404" spans="2:8" x14ac:dyDescent="0.25">
      <c r="B1404" s="33">
        <v>41169</v>
      </c>
      <c r="C1404" s="34">
        <v>0.75</v>
      </c>
      <c r="D1404" s="57">
        <f t="shared" si="23"/>
        <v>41169.75</v>
      </c>
      <c r="E1404" s="24">
        <v>2.8488000000000002</v>
      </c>
      <c r="F1404" s="24">
        <v>30.152999999999999</v>
      </c>
      <c r="G1404" s="60" t="s">
        <v>38</v>
      </c>
      <c r="H1404" s="67" t="s">
        <v>75</v>
      </c>
    </row>
    <row r="1405" spans="2:8" x14ac:dyDescent="0.25">
      <c r="B1405" s="33">
        <v>41170</v>
      </c>
      <c r="C1405" s="34">
        <v>0</v>
      </c>
      <c r="D1405" s="57">
        <f t="shared" si="23"/>
        <v>41170</v>
      </c>
      <c r="E1405" s="24">
        <v>2.8588</v>
      </c>
      <c r="F1405" s="24">
        <v>16.497</v>
      </c>
      <c r="G1405" s="60" t="s">
        <v>38</v>
      </c>
      <c r="H1405" s="67" t="s">
        <v>75</v>
      </c>
    </row>
    <row r="1406" spans="2:8" x14ac:dyDescent="0.25">
      <c r="B1406" s="33">
        <v>41170</v>
      </c>
      <c r="C1406" s="34">
        <v>0.25</v>
      </c>
      <c r="D1406" s="57">
        <f t="shared" si="23"/>
        <v>41170.25</v>
      </c>
      <c r="E1406" s="24">
        <v>2.8938000000000001</v>
      </c>
      <c r="F1406" s="24">
        <v>13.22</v>
      </c>
      <c r="G1406" s="60" t="s">
        <v>38</v>
      </c>
      <c r="H1406" s="67" t="s">
        <v>75</v>
      </c>
    </row>
    <row r="1407" spans="2:8" x14ac:dyDescent="0.25">
      <c r="B1407" s="33">
        <v>41170</v>
      </c>
      <c r="C1407" s="34">
        <v>0.5</v>
      </c>
      <c r="D1407" s="57">
        <f t="shared" si="23"/>
        <v>41170.5</v>
      </c>
      <c r="E1407" s="24">
        <v>2.9417</v>
      </c>
      <c r="F1407" s="24">
        <v>26.472999999999999</v>
      </c>
      <c r="G1407" s="60" t="s">
        <v>38</v>
      </c>
      <c r="H1407" s="67" t="s">
        <v>75</v>
      </c>
    </row>
    <row r="1408" spans="2:8" x14ac:dyDescent="0.25">
      <c r="B1408" s="33">
        <v>41170</v>
      </c>
      <c r="C1408" s="34">
        <v>0.75</v>
      </c>
      <c r="D1408" s="57">
        <f t="shared" si="23"/>
        <v>41170.75</v>
      </c>
      <c r="E1408" s="24">
        <v>2.8334000000000001</v>
      </c>
      <c r="F1408" s="24">
        <v>32.396000000000001</v>
      </c>
      <c r="G1408" s="60" t="s">
        <v>38</v>
      </c>
      <c r="H1408" s="67" t="s">
        <v>75</v>
      </c>
    </row>
    <row r="1409" spans="2:8" x14ac:dyDescent="0.25">
      <c r="B1409" s="33">
        <v>41171</v>
      </c>
      <c r="C1409" s="34">
        <v>0</v>
      </c>
      <c r="D1409" s="57">
        <f t="shared" si="23"/>
        <v>41171</v>
      </c>
      <c r="E1409" s="24">
        <v>2.8468</v>
      </c>
      <c r="F1409" s="24">
        <v>17.257999999999999</v>
      </c>
      <c r="G1409" s="60" t="s">
        <v>38</v>
      </c>
      <c r="H1409" s="67" t="s">
        <v>75</v>
      </c>
    </row>
    <row r="1410" spans="2:8" x14ac:dyDescent="0.25">
      <c r="B1410" s="33">
        <v>41171</v>
      </c>
      <c r="C1410" s="34">
        <v>0.25</v>
      </c>
      <c r="D1410" s="57">
        <f t="shared" si="23"/>
        <v>41171.25</v>
      </c>
      <c r="E1410" s="24">
        <v>2.8632</v>
      </c>
      <c r="F1410" s="24">
        <v>15.509</v>
      </c>
      <c r="G1410" s="60" t="s">
        <v>38</v>
      </c>
      <c r="H1410" s="67" t="s">
        <v>75</v>
      </c>
    </row>
    <row r="1411" spans="2:8" x14ac:dyDescent="0.25">
      <c r="B1411" s="33">
        <v>41171</v>
      </c>
      <c r="C1411" s="34">
        <v>0.5</v>
      </c>
      <c r="D1411" s="57">
        <f t="shared" si="23"/>
        <v>41171.5</v>
      </c>
      <c r="E1411" s="24">
        <v>2.9445999999999999</v>
      </c>
      <c r="F1411" s="24">
        <v>24.963000000000001</v>
      </c>
      <c r="G1411" s="60" t="s">
        <v>38</v>
      </c>
      <c r="H1411" s="67" t="s">
        <v>75</v>
      </c>
    </row>
    <row r="1412" spans="2:8" x14ac:dyDescent="0.25">
      <c r="B1412" s="33">
        <v>41171</v>
      </c>
      <c r="C1412" s="34">
        <v>0.75</v>
      </c>
      <c r="D1412" s="57">
        <f t="shared" si="23"/>
        <v>41171.75</v>
      </c>
      <c r="E1412" s="24">
        <v>2.8443000000000001</v>
      </c>
      <c r="F1412" s="24">
        <v>29.297000000000001</v>
      </c>
      <c r="G1412" s="60" t="s">
        <v>38</v>
      </c>
      <c r="H1412" s="67" t="s">
        <v>75</v>
      </c>
    </row>
    <row r="1413" spans="2:8" x14ac:dyDescent="0.25">
      <c r="B1413" s="33">
        <v>41172</v>
      </c>
      <c r="C1413" s="34">
        <v>0</v>
      </c>
      <c r="D1413" s="57">
        <f t="shared" si="23"/>
        <v>41172</v>
      </c>
      <c r="E1413" s="24">
        <v>2.8586999999999998</v>
      </c>
      <c r="F1413" s="24">
        <v>17.123000000000001</v>
      </c>
      <c r="G1413" s="60" t="s">
        <v>38</v>
      </c>
      <c r="H1413" s="67" t="s">
        <v>75</v>
      </c>
    </row>
    <row r="1414" spans="2:8" x14ac:dyDescent="0.25">
      <c r="B1414" s="33">
        <v>41172</v>
      </c>
      <c r="C1414" s="34">
        <v>0.25</v>
      </c>
      <c r="D1414" s="57">
        <f t="shared" si="23"/>
        <v>41172.25</v>
      </c>
      <c r="E1414" s="24">
        <v>2.8896000000000002</v>
      </c>
      <c r="F1414" s="24">
        <v>15.08</v>
      </c>
      <c r="G1414" s="60" t="s">
        <v>38</v>
      </c>
      <c r="H1414" s="67" t="s">
        <v>75</v>
      </c>
    </row>
    <row r="1415" spans="2:8" x14ac:dyDescent="0.25">
      <c r="B1415" s="33">
        <v>41172</v>
      </c>
      <c r="C1415" s="34">
        <v>0.5</v>
      </c>
      <c r="D1415" s="57">
        <f t="shared" si="23"/>
        <v>41172.5</v>
      </c>
      <c r="E1415" s="24">
        <v>2.9489000000000001</v>
      </c>
      <c r="F1415" s="24">
        <v>23.885000000000002</v>
      </c>
      <c r="G1415" s="60" t="s">
        <v>38</v>
      </c>
      <c r="H1415" s="67" t="s">
        <v>75</v>
      </c>
    </row>
    <row r="1416" spans="2:8" x14ac:dyDescent="0.25">
      <c r="B1416" s="33">
        <v>41172</v>
      </c>
      <c r="C1416" s="34">
        <v>0.75</v>
      </c>
      <c r="D1416" s="57">
        <f t="shared" si="23"/>
        <v>41172.75</v>
      </c>
      <c r="E1416" s="24">
        <v>2.8475000000000001</v>
      </c>
      <c r="F1416" s="24">
        <v>29.725000000000001</v>
      </c>
      <c r="G1416" s="60" t="s">
        <v>38</v>
      </c>
      <c r="H1416" s="67" t="s">
        <v>75</v>
      </c>
    </row>
    <row r="1417" spans="2:8" x14ac:dyDescent="0.25">
      <c r="B1417" s="33">
        <v>41173</v>
      </c>
      <c r="C1417" s="34">
        <v>0</v>
      </c>
      <c r="D1417" s="57">
        <f t="shared" si="23"/>
        <v>41173</v>
      </c>
      <c r="E1417" s="24">
        <v>2.8618999999999999</v>
      </c>
      <c r="F1417" s="24">
        <v>15.651999999999999</v>
      </c>
      <c r="G1417" s="60" t="s">
        <v>38</v>
      </c>
      <c r="H1417" s="67" t="s">
        <v>75</v>
      </c>
    </row>
    <row r="1418" spans="2:8" x14ac:dyDescent="0.25">
      <c r="B1418" s="33">
        <v>41173</v>
      </c>
      <c r="C1418" s="34">
        <v>0.25</v>
      </c>
      <c r="D1418" s="57">
        <f t="shared" si="23"/>
        <v>41173.25</v>
      </c>
      <c r="E1418" s="24">
        <v>2.8628</v>
      </c>
      <c r="F1418" s="24">
        <v>13.178000000000001</v>
      </c>
      <c r="G1418" s="60" t="s">
        <v>38</v>
      </c>
      <c r="H1418" s="67" t="s">
        <v>75</v>
      </c>
    </row>
    <row r="1419" spans="2:8" x14ac:dyDescent="0.25">
      <c r="B1419" s="33">
        <v>41173</v>
      </c>
      <c r="C1419" s="34">
        <v>0.5</v>
      </c>
      <c r="D1419" s="57">
        <f t="shared" si="23"/>
        <v>41173.5</v>
      </c>
      <c r="E1419" s="24">
        <v>2.8895</v>
      </c>
      <c r="F1419" s="24">
        <v>21.631</v>
      </c>
      <c r="G1419" s="60" t="s">
        <v>38</v>
      </c>
      <c r="H1419" s="67" t="s">
        <v>75</v>
      </c>
    </row>
    <row r="1420" spans="2:8" x14ac:dyDescent="0.25">
      <c r="B1420" s="33">
        <v>41173</v>
      </c>
      <c r="C1420" s="34">
        <v>0.75</v>
      </c>
      <c r="D1420" s="57">
        <f t="shared" si="23"/>
        <v>41173.75</v>
      </c>
      <c r="E1420" s="24">
        <v>2.7706</v>
      </c>
      <c r="F1420" s="24">
        <v>29.811</v>
      </c>
      <c r="G1420" s="60" t="s">
        <v>38</v>
      </c>
      <c r="H1420" s="67" t="s">
        <v>75</v>
      </c>
    </row>
    <row r="1421" spans="2:8" x14ac:dyDescent="0.25">
      <c r="B1421" s="33">
        <v>41174</v>
      </c>
      <c r="C1421" s="34">
        <v>0</v>
      </c>
      <c r="D1421" s="57">
        <f t="shared" si="23"/>
        <v>41174</v>
      </c>
      <c r="E1421" s="24">
        <v>2.7648999999999999</v>
      </c>
      <c r="F1421" s="24">
        <v>16.154</v>
      </c>
      <c r="G1421" s="60" t="s">
        <v>38</v>
      </c>
      <c r="H1421" s="67" t="s">
        <v>75</v>
      </c>
    </row>
    <row r="1422" spans="2:8" x14ac:dyDescent="0.25">
      <c r="B1422" s="33">
        <v>41174</v>
      </c>
      <c r="C1422" s="34">
        <v>0.25</v>
      </c>
      <c r="D1422" s="57">
        <f t="shared" si="23"/>
        <v>41174.25</v>
      </c>
      <c r="E1422" s="24">
        <v>2.7904</v>
      </c>
      <c r="F1422" s="24">
        <v>13.135</v>
      </c>
      <c r="G1422" s="60" t="s">
        <v>38</v>
      </c>
      <c r="H1422" s="67" t="s">
        <v>75</v>
      </c>
    </row>
    <row r="1423" spans="2:8" x14ac:dyDescent="0.25">
      <c r="B1423" s="33">
        <v>41174</v>
      </c>
      <c r="C1423" s="34">
        <v>0.5</v>
      </c>
      <c r="D1423" s="57">
        <f t="shared" si="23"/>
        <v>41174.5</v>
      </c>
      <c r="E1423" s="24">
        <v>2.8058999999999998</v>
      </c>
      <c r="F1423" s="24">
        <v>24.859000000000002</v>
      </c>
      <c r="G1423" s="60" t="s">
        <v>38</v>
      </c>
      <c r="H1423" s="67" t="s">
        <v>75</v>
      </c>
    </row>
    <row r="1424" spans="2:8" x14ac:dyDescent="0.25">
      <c r="B1424" s="33">
        <v>41174</v>
      </c>
      <c r="C1424" s="34">
        <v>0.75</v>
      </c>
      <c r="D1424" s="57">
        <f t="shared" si="23"/>
        <v>41174.75</v>
      </c>
      <c r="E1424" s="24">
        <v>2.7216</v>
      </c>
      <c r="F1424" s="24">
        <v>28.504999999999999</v>
      </c>
      <c r="G1424" s="60" t="s">
        <v>38</v>
      </c>
      <c r="H1424" s="67" t="s">
        <v>75</v>
      </c>
    </row>
    <row r="1425" spans="2:8" x14ac:dyDescent="0.25">
      <c r="B1425" s="33">
        <v>41175</v>
      </c>
      <c r="C1425" s="34">
        <v>0</v>
      </c>
      <c r="D1425" s="57">
        <f t="shared" si="23"/>
        <v>41175</v>
      </c>
      <c r="E1425" s="24">
        <v>2.7078000000000002</v>
      </c>
      <c r="F1425" s="24">
        <v>19.620999999999999</v>
      </c>
      <c r="G1425" s="60" t="s">
        <v>38</v>
      </c>
      <c r="H1425" s="67" t="s">
        <v>75</v>
      </c>
    </row>
    <row r="1426" spans="2:8" x14ac:dyDescent="0.25">
      <c r="B1426" s="33">
        <v>41175</v>
      </c>
      <c r="C1426" s="34">
        <v>0.25</v>
      </c>
      <c r="D1426" s="57">
        <f t="shared" si="23"/>
        <v>41175.25</v>
      </c>
      <c r="E1426" s="24">
        <v>2.6977000000000002</v>
      </c>
      <c r="F1426" s="24">
        <v>16.582999999999998</v>
      </c>
      <c r="G1426" s="60" t="s">
        <v>38</v>
      </c>
      <c r="H1426" s="67" t="s">
        <v>75</v>
      </c>
    </row>
    <row r="1427" spans="2:8" x14ac:dyDescent="0.25">
      <c r="B1427" s="33">
        <v>41175</v>
      </c>
      <c r="C1427" s="34">
        <v>0.5</v>
      </c>
      <c r="D1427" s="57">
        <f t="shared" si="23"/>
        <v>41175.5</v>
      </c>
      <c r="E1427" s="24">
        <v>2.8014999999999999</v>
      </c>
      <c r="F1427" s="24">
        <v>20.015999999999998</v>
      </c>
      <c r="G1427" s="60" t="s">
        <v>38</v>
      </c>
      <c r="H1427" s="67" t="s">
        <v>75</v>
      </c>
    </row>
    <row r="1428" spans="2:8" x14ac:dyDescent="0.25">
      <c r="B1428" s="33">
        <v>41175</v>
      </c>
      <c r="C1428" s="34">
        <v>0.75</v>
      </c>
      <c r="D1428" s="57">
        <f t="shared" si="23"/>
        <v>41175.75</v>
      </c>
      <c r="E1428" s="24">
        <v>2.8246000000000002</v>
      </c>
      <c r="F1428" s="24">
        <v>18.533000000000001</v>
      </c>
      <c r="G1428" s="60" t="s">
        <v>38</v>
      </c>
      <c r="H1428" s="67" t="s">
        <v>75</v>
      </c>
    </row>
    <row r="1429" spans="2:8" x14ac:dyDescent="0.25">
      <c r="B1429" s="33">
        <v>41176</v>
      </c>
      <c r="C1429" s="34">
        <v>0</v>
      </c>
      <c r="D1429" s="57">
        <f t="shared" si="23"/>
        <v>41176</v>
      </c>
      <c r="E1429" s="24">
        <v>2.8249</v>
      </c>
      <c r="F1429" s="24">
        <v>15.089</v>
      </c>
      <c r="G1429" s="60" t="s">
        <v>38</v>
      </c>
      <c r="H1429" s="67" t="s">
        <v>75</v>
      </c>
    </row>
    <row r="1430" spans="2:8" x14ac:dyDescent="0.25">
      <c r="B1430" s="33">
        <v>41176</v>
      </c>
      <c r="C1430" s="34">
        <v>0.25</v>
      </c>
      <c r="D1430" s="57">
        <f t="shared" si="23"/>
        <v>41176.25</v>
      </c>
      <c r="E1430" s="24">
        <v>2.8203999999999998</v>
      </c>
      <c r="F1430" s="24">
        <v>12.45</v>
      </c>
      <c r="G1430" s="60" t="s">
        <v>38</v>
      </c>
      <c r="H1430" s="67" t="s">
        <v>75</v>
      </c>
    </row>
    <row r="1431" spans="2:8" x14ac:dyDescent="0.25">
      <c r="B1431" s="33">
        <v>41176</v>
      </c>
      <c r="C1431" s="34">
        <v>0.5</v>
      </c>
      <c r="D1431" s="57">
        <f t="shared" si="23"/>
        <v>41176.5</v>
      </c>
      <c r="E1431" s="24">
        <v>2.8376999999999999</v>
      </c>
      <c r="F1431" s="24">
        <v>22.527999999999999</v>
      </c>
      <c r="G1431" s="60" t="s">
        <v>38</v>
      </c>
      <c r="H1431" s="67" t="s">
        <v>75</v>
      </c>
    </row>
    <row r="1432" spans="2:8" x14ac:dyDescent="0.25">
      <c r="B1432" s="33">
        <v>41176</v>
      </c>
      <c r="C1432" s="34">
        <v>0.75</v>
      </c>
      <c r="D1432" s="57">
        <f t="shared" si="23"/>
        <v>41176.75</v>
      </c>
      <c r="E1432" s="24">
        <v>2.7372000000000001</v>
      </c>
      <c r="F1432" s="24">
        <v>27.882000000000001</v>
      </c>
      <c r="G1432" s="60" t="s">
        <v>38</v>
      </c>
      <c r="H1432" s="67" t="s">
        <v>75</v>
      </c>
    </row>
    <row r="1433" spans="2:8" x14ac:dyDescent="0.25">
      <c r="B1433" s="33">
        <v>41177</v>
      </c>
      <c r="C1433" s="34">
        <v>0</v>
      </c>
      <c r="D1433" s="57">
        <f t="shared" si="23"/>
        <v>41177</v>
      </c>
      <c r="E1433" s="24">
        <v>2.7305000000000001</v>
      </c>
      <c r="F1433" s="24">
        <v>16.734000000000002</v>
      </c>
      <c r="G1433" s="60" t="s">
        <v>38</v>
      </c>
      <c r="H1433" s="67" t="s">
        <v>75</v>
      </c>
    </row>
    <row r="1434" spans="2:8" x14ac:dyDescent="0.25">
      <c r="B1434" s="33">
        <v>41177</v>
      </c>
      <c r="C1434" s="34">
        <v>0.25</v>
      </c>
      <c r="D1434" s="57">
        <f t="shared" si="23"/>
        <v>41177.25</v>
      </c>
      <c r="E1434" s="24">
        <v>2.7168000000000001</v>
      </c>
      <c r="F1434" s="24">
        <v>15.911</v>
      </c>
      <c r="G1434" s="60" t="s">
        <v>38</v>
      </c>
      <c r="H1434" s="67" t="s">
        <v>75</v>
      </c>
    </row>
    <row r="1435" spans="2:8" x14ac:dyDescent="0.25">
      <c r="B1435" s="33">
        <v>41177</v>
      </c>
      <c r="C1435" s="34">
        <v>0.5</v>
      </c>
      <c r="D1435" s="57">
        <f t="shared" si="23"/>
        <v>41177.5</v>
      </c>
      <c r="E1435" s="24">
        <v>2.76</v>
      </c>
      <c r="F1435" s="24">
        <v>23.997</v>
      </c>
      <c r="G1435" s="60" t="s">
        <v>38</v>
      </c>
      <c r="H1435" s="67" t="s">
        <v>75</v>
      </c>
    </row>
    <row r="1436" spans="2:8" x14ac:dyDescent="0.25">
      <c r="B1436" s="33">
        <v>41177</v>
      </c>
      <c r="C1436" s="34">
        <v>0.75</v>
      </c>
      <c r="D1436" s="57">
        <f t="shared" si="23"/>
        <v>41177.75</v>
      </c>
      <c r="E1436" s="24">
        <v>2.7031000000000001</v>
      </c>
      <c r="F1436" s="24">
        <v>28.268000000000001</v>
      </c>
      <c r="G1436" s="60" t="s">
        <v>38</v>
      </c>
      <c r="H1436" s="67" t="s">
        <v>75</v>
      </c>
    </row>
    <row r="1437" spans="2:8" x14ac:dyDescent="0.25">
      <c r="B1437" s="33">
        <v>41178</v>
      </c>
      <c r="C1437" s="34">
        <v>0</v>
      </c>
      <c r="D1437" s="57">
        <f t="shared" si="23"/>
        <v>41178</v>
      </c>
      <c r="E1437" s="24">
        <v>2.7408999999999999</v>
      </c>
      <c r="F1437" s="24">
        <v>16.997</v>
      </c>
      <c r="G1437" s="60" t="s">
        <v>38</v>
      </c>
      <c r="H1437" s="67" t="s">
        <v>75</v>
      </c>
    </row>
    <row r="1438" spans="2:8" x14ac:dyDescent="0.25">
      <c r="B1438" s="33">
        <v>41178</v>
      </c>
      <c r="C1438" s="34">
        <v>0.25</v>
      </c>
      <c r="D1438" s="57">
        <f t="shared" si="23"/>
        <v>41178.25</v>
      </c>
      <c r="E1438" s="24">
        <v>2.7645</v>
      </c>
      <c r="F1438" s="24">
        <v>14.882</v>
      </c>
      <c r="G1438" s="60" t="s">
        <v>38</v>
      </c>
      <c r="H1438" s="67" t="s">
        <v>75</v>
      </c>
    </row>
    <row r="1439" spans="2:8" x14ac:dyDescent="0.25">
      <c r="B1439" s="33">
        <v>41178</v>
      </c>
      <c r="C1439" s="34">
        <v>0.5</v>
      </c>
      <c r="D1439" s="57">
        <f t="shared" si="23"/>
        <v>41178.5</v>
      </c>
      <c r="E1439" s="24">
        <v>2.8157000000000001</v>
      </c>
      <c r="F1439" s="24">
        <v>26.091999999999999</v>
      </c>
      <c r="G1439" s="60" t="s">
        <v>38</v>
      </c>
      <c r="H1439" s="67" t="s">
        <v>75</v>
      </c>
    </row>
    <row r="1440" spans="2:8" x14ac:dyDescent="0.25">
      <c r="B1440" s="33">
        <v>41178</v>
      </c>
      <c r="C1440" s="34">
        <v>0.75</v>
      </c>
      <c r="D1440" s="57">
        <f t="shared" si="23"/>
        <v>41178.75</v>
      </c>
      <c r="E1440" s="24">
        <v>2.7412999999999998</v>
      </c>
      <c r="F1440" s="24">
        <v>30.7</v>
      </c>
      <c r="G1440" s="60" t="s">
        <v>38</v>
      </c>
      <c r="H1440" s="67" t="s">
        <v>75</v>
      </c>
    </row>
    <row r="1441" spans="2:8" x14ac:dyDescent="0.25">
      <c r="B1441" s="33">
        <v>41179</v>
      </c>
      <c r="C1441" s="34">
        <v>0</v>
      </c>
      <c r="D1441" s="57">
        <f t="shared" si="23"/>
        <v>41179</v>
      </c>
      <c r="E1441" s="24">
        <v>2.7810000000000001</v>
      </c>
      <c r="F1441" s="24">
        <v>16.315999999999999</v>
      </c>
      <c r="G1441" s="60" t="s">
        <v>38</v>
      </c>
      <c r="H1441" s="67" t="s">
        <v>75</v>
      </c>
    </row>
    <row r="1442" spans="2:8" x14ac:dyDescent="0.25">
      <c r="B1442" s="33">
        <v>41179</v>
      </c>
      <c r="C1442" s="34">
        <v>0.25</v>
      </c>
      <c r="D1442" s="57">
        <f t="shared" si="23"/>
        <v>41179.25</v>
      </c>
      <c r="E1442" s="24">
        <v>2.8119000000000001</v>
      </c>
      <c r="F1442" s="24">
        <v>13.951000000000001</v>
      </c>
      <c r="G1442" s="60" t="s">
        <v>38</v>
      </c>
      <c r="H1442" s="67" t="s">
        <v>75</v>
      </c>
    </row>
    <row r="1443" spans="2:8" x14ac:dyDescent="0.25">
      <c r="B1443" s="33">
        <v>41179</v>
      </c>
      <c r="C1443" s="34">
        <v>0.5</v>
      </c>
      <c r="D1443" s="57">
        <f t="shared" si="23"/>
        <v>41179.5</v>
      </c>
      <c r="E1443" s="24">
        <v>2.8610000000000002</v>
      </c>
      <c r="F1443" s="24">
        <v>25.875</v>
      </c>
      <c r="G1443" s="60" t="s">
        <v>38</v>
      </c>
      <c r="H1443" s="67" t="s">
        <v>75</v>
      </c>
    </row>
    <row r="1444" spans="2:8" x14ac:dyDescent="0.25">
      <c r="B1444" s="33">
        <v>41179</v>
      </c>
      <c r="C1444" s="34">
        <v>0.75</v>
      </c>
      <c r="D1444" s="57">
        <f t="shared" si="23"/>
        <v>41179.75</v>
      </c>
      <c r="E1444" s="24">
        <v>2.7538999999999998</v>
      </c>
      <c r="F1444" s="24">
        <v>32.168999999999997</v>
      </c>
      <c r="G1444" s="60" t="s">
        <v>38</v>
      </c>
      <c r="H1444" s="67" t="s">
        <v>75</v>
      </c>
    </row>
    <row r="1445" spans="2:8" x14ac:dyDescent="0.25">
      <c r="B1445" s="33">
        <v>41180</v>
      </c>
      <c r="C1445" s="34">
        <v>0</v>
      </c>
      <c r="D1445" s="57">
        <f t="shared" si="23"/>
        <v>41180</v>
      </c>
      <c r="E1445" s="24">
        <v>2.7591999999999999</v>
      </c>
      <c r="F1445" s="24">
        <v>16.925000000000001</v>
      </c>
      <c r="G1445" s="60" t="s">
        <v>38</v>
      </c>
      <c r="H1445" s="67" t="s">
        <v>75</v>
      </c>
    </row>
    <row r="1446" spans="2:8" x14ac:dyDescent="0.25">
      <c r="B1446" s="33">
        <v>41180</v>
      </c>
      <c r="C1446" s="34">
        <v>0.25</v>
      </c>
      <c r="D1446" s="57">
        <f t="shared" si="23"/>
        <v>41180.25</v>
      </c>
      <c r="E1446" s="24">
        <v>2.7589999999999999</v>
      </c>
      <c r="F1446" s="24">
        <v>15.055</v>
      </c>
      <c r="G1446" s="60" t="s">
        <v>38</v>
      </c>
      <c r="H1446" s="67" t="s">
        <v>75</v>
      </c>
    </row>
    <row r="1447" spans="2:8" x14ac:dyDescent="0.25">
      <c r="B1447" s="33">
        <v>41180</v>
      </c>
      <c r="C1447" s="34">
        <v>0.5</v>
      </c>
      <c r="D1447" s="57">
        <f t="shared" si="23"/>
        <v>41180.5</v>
      </c>
      <c r="E1447" s="24">
        <v>2.8012999999999999</v>
      </c>
      <c r="F1447" s="24">
        <v>26.913</v>
      </c>
      <c r="G1447" s="60" t="s">
        <v>38</v>
      </c>
      <c r="H1447" s="67" t="s">
        <v>75</v>
      </c>
    </row>
    <row r="1448" spans="2:8" x14ac:dyDescent="0.25">
      <c r="B1448" s="33">
        <v>41180</v>
      </c>
      <c r="C1448" s="34">
        <v>0.75</v>
      </c>
      <c r="D1448" s="57">
        <f t="shared" si="23"/>
        <v>41180.75</v>
      </c>
      <c r="E1448" s="24">
        <v>2.7054999999999998</v>
      </c>
      <c r="F1448" s="24">
        <v>28.331</v>
      </c>
      <c r="G1448" s="60" t="s">
        <v>38</v>
      </c>
      <c r="H1448" s="67" t="s">
        <v>75</v>
      </c>
    </row>
    <row r="1449" spans="2:8" x14ac:dyDescent="0.25">
      <c r="B1449" s="33">
        <v>41181</v>
      </c>
      <c r="C1449" s="34">
        <v>0</v>
      </c>
      <c r="D1449" s="57">
        <f t="shared" si="23"/>
        <v>41181</v>
      </c>
      <c r="E1449" s="24">
        <v>2.7624</v>
      </c>
      <c r="F1449" s="24">
        <v>20.283000000000001</v>
      </c>
      <c r="G1449" s="60" t="s">
        <v>38</v>
      </c>
      <c r="H1449" s="67" t="s">
        <v>75</v>
      </c>
    </row>
    <row r="1450" spans="2:8" x14ac:dyDescent="0.25">
      <c r="B1450" s="33">
        <v>41181</v>
      </c>
      <c r="C1450" s="34">
        <v>0.25</v>
      </c>
      <c r="D1450" s="57">
        <f t="shared" si="23"/>
        <v>41181.25</v>
      </c>
      <c r="E1450" s="24">
        <v>2.8132999999999999</v>
      </c>
      <c r="F1450" s="24">
        <v>15.058</v>
      </c>
      <c r="G1450" s="60" t="s">
        <v>38</v>
      </c>
      <c r="H1450" s="67" t="s">
        <v>75</v>
      </c>
    </row>
    <row r="1451" spans="2:8" x14ac:dyDescent="0.25">
      <c r="B1451" s="33">
        <v>41181</v>
      </c>
      <c r="C1451" s="34">
        <v>0.5</v>
      </c>
      <c r="D1451" s="57">
        <f t="shared" si="23"/>
        <v>41181.5</v>
      </c>
      <c r="E1451" s="24">
        <v>2.8982999999999999</v>
      </c>
      <c r="F1451" s="24">
        <v>26.103999999999999</v>
      </c>
      <c r="G1451" s="60" t="s">
        <v>38</v>
      </c>
      <c r="H1451" s="67" t="s">
        <v>75</v>
      </c>
    </row>
    <row r="1452" spans="2:8" x14ac:dyDescent="0.25">
      <c r="B1452" s="33">
        <v>41181</v>
      </c>
      <c r="C1452" s="34">
        <v>0.75</v>
      </c>
      <c r="D1452" s="57">
        <f t="shared" si="23"/>
        <v>41181.75</v>
      </c>
      <c r="E1452" s="24">
        <v>2.8256000000000001</v>
      </c>
      <c r="F1452" s="24">
        <v>30.693999999999999</v>
      </c>
      <c r="G1452" s="60" t="s">
        <v>38</v>
      </c>
      <c r="H1452" s="67" t="s">
        <v>75</v>
      </c>
    </row>
    <row r="1453" spans="2:8" x14ac:dyDescent="0.25">
      <c r="B1453" s="33">
        <v>41182</v>
      </c>
      <c r="C1453" s="34">
        <v>0</v>
      </c>
      <c r="D1453" s="57">
        <f t="shared" si="23"/>
        <v>41182</v>
      </c>
      <c r="E1453" s="24">
        <v>2.8860999999999999</v>
      </c>
      <c r="F1453" s="24">
        <v>17.585999999999999</v>
      </c>
      <c r="G1453" s="60" t="s">
        <v>38</v>
      </c>
      <c r="H1453" s="67" t="s">
        <v>75</v>
      </c>
    </row>
    <row r="1454" spans="2:8" x14ac:dyDescent="0.25">
      <c r="B1454" s="33">
        <v>41182</v>
      </c>
      <c r="C1454" s="34">
        <v>0.25</v>
      </c>
      <c r="D1454" s="57">
        <f t="shared" si="23"/>
        <v>41182.25</v>
      </c>
      <c r="E1454" s="24">
        <v>2.9295</v>
      </c>
      <c r="F1454" s="24">
        <v>14.52</v>
      </c>
      <c r="G1454" s="60" t="s">
        <v>38</v>
      </c>
      <c r="H1454" s="67" t="s">
        <v>75</v>
      </c>
    </row>
    <row r="1455" spans="2:8" x14ac:dyDescent="0.25">
      <c r="B1455" s="33">
        <v>41182</v>
      </c>
      <c r="C1455" s="34">
        <v>0.5</v>
      </c>
      <c r="D1455" s="57">
        <f t="shared" si="23"/>
        <v>41182.5</v>
      </c>
      <c r="E1455" s="24">
        <v>3.0074999999999998</v>
      </c>
      <c r="F1455" s="24">
        <v>24.027000000000001</v>
      </c>
      <c r="G1455" s="60" t="s">
        <v>38</v>
      </c>
      <c r="H1455" s="67" t="s">
        <v>75</v>
      </c>
    </row>
    <row r="1456" spans="2:8" x14ac:dyDescent="0.25">
      <c r="B1456" s="33">
        <v>41182</v>
      </c>
      <c r="C1456" s="34">
        <v>0.75</v>
      </c>
      <c r="D1456" s="57">
        <f t="shared" si="23"/>
        <v>41182.75</v>
      </c>
      <c r="E1456" s="24">
        <v>2.9462999999999999</v>
      </c>
      <c r="F1456" s="24">
        <v>28.404</v>
      </c>
      <c r="G1456" s="60" t="s">
        <v>38</v>
      </c>
      <c r="H1456" s="67" t="s">
        <v>75</v>
      </c>
    </row>
    <row r="1457" spans="2:8" x14ac:dyDescent="0.25">
      <c r="B1457" s="33">
        <v>41183</v>
      </c>
      <c r="C1457" s="34">
        <v>0</v>
      </c>
      <c r="D1457" s="57">
        <f t="shared" si="23"/>
        <v>41183</v>
      </c>
      <c r="E1457" s="24">
        <v>2.9676999999999998</v>
      </c>
      <c r="F1457" s="24">
        <v>17.375</v>
      </c>
      <c r="G1457" s="60" t="s">
        <v>38</v>
      </c>
      <c r="H1457" s="67" t="s">
        <v>75</v>
      </c>
    </row>
    <row r="1458" spans="2:8" x14ac:dyDescent="0.25">
      <c r="B1458" s="33">
        <v>41183</v>
      </c>
      <c r="C1458" s="34">
        <v>0.25</v>
      </c>
      <c r="D1458" s="57">
        <f t="shared" si="23"/>
        <v>41183.25</v>
      </c>
      <c r="E1458" s="24">
        <v>2.9965000000000002</v>
      </c>
      <c r="F1458" s="24">
        <v>13.759</v>
      </c>
      <c r="G1458" s="60" t="s">
        <v>38</v>
      </c>
      <c r="H1458" s="67" t="s">
        <v>75</v>
      </c>
    </row>
    <row r="1459" spans="2:8" x14ac:dyDescent="0.25">
      <c r="B1459" s="33">
        <v>41183</v>
      </c>
      <c r="C1459" s="34">
        <v>0.5</v>
      </c>
      <c r="D1459" s="57">
        <f t="shared" si="23"/>
        <v>41183.5</v>
      </c>
      <c r="E1459" s="24">
        <v>3.0308999999999999</v>
      </c>
      <c r="F1459" s="24">
        <v>24.786999999999999</v>
      </c>
      <c r="G1459" s="60" t="s">
        <v>38</v>
      </c>
      <c r="H1459" s="67" t="s">
        <v>75</v>
      </c>
    </row>
    <row r="1460" spans="2:8" x14ac:dyDescent="0.25">
      <c r="B1460" s="33">
        <v>41183</v>
      </c>
      <c r="C1460" s="34">
        <v>0.75</v>
      </c>
      <c r="D1460" s="57">
        <f t="shared" ref="D1460:D1523" si="24">B1460+C1460</f>
        <v>41183.75</v>
      </c>
      <c r="E1460" s="24">
        <v>2.8671000000000002</v>
      </c>
      <c r="F1460" s="24">
        <v>31.701000000000001</v>
      </c>
      <c r="G1460" s="60" t="s">
        <v>38</v>
      </c>
      <c r="H1460" s="67" t="s">
        <v>75</v>
      </c>
    </row>
    <row r="1461" spans="2:8" x14ac:dyDescent="0.25">
      <c r="B1461" s="33">
        <v>41184</v>
      </c>
      <c r="C1461" s="34">
        <v>0</v>
      </c>
      <c r="D1461" s="57">
        <f t="shared" si="24"/>
        <v>41184</v>
      </c>
      <c r="E1461" s="24">
        <v>2.8025000000000002</v>
      </c>
      <c r="F1461" s="24">
        <v>15.826000000000001</v>
      </c>
      <c r="G1461" s="60" t="s">
        <v>38</v>
      </c>
      <c r="H1461" s="67" t="s">
        <v>75</v>
      </c>
    </row>
    <row r="1462" spans="2:8" x14ac:dyDescent="0.25">
      <c r="B1462" s="33">
        <v>41184</v>
      </c>
      <c r="C1462" s="34">
        <v>0.25</v>
      </c>
      <c r="D1462" s="57">
        <f t="shared" si="24"/>
        <v>41184.25</v>
      </c>
      <c r="E1462" s="24">
        <v>2.7715000000000001</v>
      </c>
      <c r="F1462" s="24">
        <v>13.403</v>
      </c>
      <c r="G1462" s="60" t="s">
        <v>38</v>
      </c>
      <c r="H1462" s="67" t="s">
        <v>75</v>
      </c>
    </row>
    <row r="1463" spans="2:8" x14ac:dyDescent="0.25">
      <c r="B1463" s="33">
        <v>41184</v>
      </c>
      <c r="C1463" s="34">
        <v>0.5</v>
      </c>
      <c r="D1463" s="57">
        <f t="shared" si="24"/>
        <v>41184.5</v>
      </c>
      <c r="E1463" s="24">
        <v>2.7747000000000002</v>
      </c>
      <c r="F1463" s="24">
        <v>24.367999999999999</v>
      </c>
      <c r="G1463" s="60" t="s">
        <v>38</v>
      </c>
      <c r="H1463" s="67" t="s">
        <v>75</v>
      </c>
    </row>
    <row r="1464" spans="2:8" x14ac:dyDescent="0.25">
      <c r="B1464" s="33">
        <v>41184</v>
      </c>
      <c r="C1464" s="34">
        <v>0.75</v>
      </c>
      <c r="D1464" s="57">
        <f t="shared" si="24"/>
        <v>41184.75</v>
      </c>
      <c r="E1464" s="24">
        <v>2.6732999999999998</v>
      </c>
      <c r="F1464" s="24">
        <v>28.102</v>
      </c>
      <c r="G1464" s="60" t="s">
        <v>38</v>
      </c>
      <c r="H1464" s="67" t="s">
        <v>75</v>
      </c>
    </row>
    <row r="1465" spans="2:8" x14ac:dyDescent="0.25">
      <c r="B1465" s="33">
        <v>41185</v>
      </c>
      <c r="C1465" s="34">
        <v>0</v>
      </c>
      <c r="D1465" s="57">
        <f t="shared" si="24"/>
        <v>41185</v>
      </c>
      <c r="E1465" s="24">
        <v>2.6949999999999998</v>
      </c>
      <c r="F1465" s="24">
        <v>14.452999999999999</v>
      </c>
      <c r="G1465" s="60" t="s">
        <v>38</v>
      </c>
      <c r="H1465" s="67" t="s">
        <v>75</v>
      </c>
    </row>
    <row r="1466" spans="2:8" x14ac:dyDescent="0.25">
      <c r="B1466" s="33">
        <v>41185</v>
      </c>
      <c r="C1466" s="34">
        <v>0.25</v>
      </c>
      <c r="D1466" s="57">
        <f t="shared" si="24"/>
        <v>41185.25</v>
      </c>
      <c r="E1466" s="24">
        <v>2.8389000000000002</v>
      </c>
      <c r="F1466" s="24">
        <v>10.917</v>
      </c>
      <c r="G1466" s="60" t="s">
        <v>38</v>
      </c>
      <c r="H1466" s="67" t="s">
        <v>75</v>
      </c>
    </row>
    <row r="1467" spans="2:8" x14ac:dyDescent="0.25">
      <c r="B1467" s="33">
        <v>41185</v>
      </c>
      <c r="C1467" s="34">
        <v>0.5</v>
      </c>
      <c r="D1467" s="57">
        <f t="shared" si="24"/>
        <v>41185.5</v>
      </c>
      <c r="E1467" s="24">
        <v>2.9352</v>
      </c>
      <c r="F1467" s="24">
        <v>15.436</v>
      </c>
      <c r="G1467" s="60" t="s">
        <v>38</v>
      </c>
      <c r="H1467" s="67" t="s">
        <v>75</v>
      </c>
    </row>
    <row r="1468" spans="2:8" x14ac:dyDescent="0.25">
      <c r="B1468" s="33">
        <v>41185</v>
      </c>
      <c r="C1468" s="34">
        <v>0.75</v>
      </c>
      <c r="D1468" s="57">
        <f t="shared" si="24"/>
        <v>41185.75</v>
      </c>
      <c r="E1468" s="24">
        <v>2.8988999999999998</v>
      </c>
      <c r="F1468" s="24">
        <v>19.797000000000001</v>
      </c>
      <c r="G1468" s="60" t="s">
        <v>38</v>
      </c>
      <c r="H1468" s="67" t="s">
        <v>75</v>
      </c>
    </row>
    <row r="1469" spans="2:8" x14ac:dyDescent="0.25">
      <c r="B1469" s="33">
        <v>41186</v>
      </c>
      <c r="C1469" s="34">
        <v>0</v>
      </c>
      <c r="D1469" s="57">
        <f t="shared" si="24"/>
        <v>41186</v>
      </c>
      <c r="E1469" s="24">
        <v>2.9350999999999998</v>
      </c>
      <c r="F1469" s="24">
        <v>9.343</v>
      </c>
      <c r="G1469" s="60" t="s">
        <v>38</v>
      </c>
      <c r="H1469" s="67" t="s">
        <v>75</v>
      </c>
    </row>
    <row r="1470" spans="2:8" x14ac:dyDescent="0.25">
      <c r="B1470" s="33">
        <v>41186</v>
      </c>
      <c r="C1470" s="34">
        <v>0.25</v>
      </c>
      <c r="D1470" s="57">
        <f t="shared" si="24"/>
        <v>41186.25</v>
      </c>
      <c r="E1470" s="24">
        <v>2.9392999999999998</v>
      </c>
      <c r="F1470" s="24">
        <v>7.1269999999999998</v>
      </c>
      <c r="G1470" s="60" t="s">
        <v>38</v>
      </c>
      <c r="H1470" s="67" t="s">
        <v>75</v>
      </c>
    </row>
    <row r="1471" spans="2:8" x14ac:dyDescent="0.25">
      <c r="B1471" s="33">
        <v>41186</v>
      </c>
      <c r="C1471" s="34">
        <v>0.5</v>
      </c>
      <c r="D1471" s="57">
        <f t="shared" si="24"/>
        <v>41186.5</v>
      </c>
      <c r="E1471" s="24">
        <v>2.9441999999999999</v>
      </c>
      <c r="F1471" s="24">
        <v>18.548999999999999</v>
      </c>
      <c r="G1471" s="60" t="s">
        <v>38</v>
      </c>
      <c r="H1471" s="67" t="s">
        <v>75</v>
      </c>
    </row>
    <row r="1472" spans="2:8" x14ac:dyDescent="0.25">
      <c r="B1472" s="33">
        <v>41186</v>
      </c>
      <c r="C1472" s="34">
        <v>0.75</v>
      </c>
      <c r="D1472" s="57">
        <f t="shared" si="24"/>
        <v>41186.75</v>
      </c>
      <c r="E1472" s="24">
        <v>2.8454999999999999</v>
      </c>
      <c r="F1472" s="24">
        <v>21.294</v>
      </c>
      <c r="G1472" s="60" t="s">
        <v>38</v>
      </c>
      <c r="H1472" s="67" t="s">
        <v>75</v>
      </c>
    </row>
    <row r="1473" spans="2:8" x14ac:dyDescent="0.25">
      <c r="B1473" s="33">
        <v>41187</v>
      </c>
      <c r="C1473" s="34">
        <v>0</v>
      </c>
      <c r="D1473" s="57">
        <f t="shared" si="24"/>
        <v>41187</v>
      </c>
      <c r="E1473" s="24">
        <v>2.8765000000000001</v>
      </c>
      <c r="F1473" s="24">
        <v>10.016999999999999</v>
      </c>
      <c r="G1473" s="60" t="s">
        <v>38</v>
      </c>
      <c r="H1473" s="67" t="s">
        <v>75</v>
      </c>
    </row>
    <row r="1474" spans="2:8" x14ac:dyDescent="0.25">
      <c r="B1474" s="33">
        <v>41187</v>
      </c>
      <c r="C1474" s="34">
        <v>0.25</v>
      </c>
      <c r="D1474" s="57">
        <f t="shared" si="24"/>
        <v>41187.25</v>
      </c>
      <c r="E1474" s="24">
        <v>2.9506000000000001</v>
      </c>
      <c r="F1474" s="24">
        <v>6.9279999999999999</v>
      </c>
      <c r="G1474" s="60" t="s">
        <v>38</v>
      </c>
      <c r="H1474" s="67" t="s">
        <v>75</v>
      </c>
    </row>
    <row r="1475" spans="2:8" x14ac:dyDescent="0.25">
      <c r="B1475" s="33">
        <v>41187</v>
      </c>
      <c r="C1475" s="34">
        <v>0.5</v>
      </c>
      <c r="D1475" s="57">
        <f t="shared" si="24"/>
        <v>41187.5</v>
      </c>
      <c r="E1475" s="24">
        <v>3.0226999999999999</v>
      </c>
      <c r="F1475" s="24">
        <v>17.279</v>
      </c>
      <c r="G1475" s="60" t="s">
        <v>38</v>
      </c>
      <c r="H1475" s="67" t="s">
        <v>75</v>
      </c>
    </row>
    <row r="1476" spans="2:8" x14ac:dyDescent="0.25">
      <c r="B1476" s="33">
        <v>41187</v>
      </c>
      <c r="C1476" s="34">
        <v>0.75</v>
      </c>
      <c r="D1476" s="57">
        <f t="shared" si="24"/>
        <v>41187.75</v>
      </c>
      <c r="E1476" s="24">
        <v>2.9169</v>
      </c>
      <c r="F1476" s="24">
        <v>21.484000000000002</v>
      </c>
      <c r="G1476" s="60" t="s">
        <v>38</v>
      </c>
      <c r="H1476" s="67" t="s">
        <v>75</v>
      </c>
    </row>
    <row r="1477" spans="2:8" x14ac:dyDescent="0.25">
      <c r="B1477" s="33">
        <v>41188</v>
      </c>
      <c r="C1477" s="34">
        <v>0</v>
      </c>
      <c r="D1477" s="57">
        <f t="shared" si="24"/>
        <v>41188</v>
      </c>
      <c r="E1477" s="24">
        <v>2.9140000000000001</v>
      </c>
      <c r="F1477" s="24">
        <v>9.8369999999999997</v>
      </c>
      <c r="G1477" s="60" t="s">
        <v>38</v>
      </c>
      <c r="H1477" s="67" t="s">
        <v>75</v>
      </c>
    </row>
    <row r="1478" spans="2:8" x14ac:dyDescent="0.25">
      <c r="B1478" s="33">
        <v>41188</v>
      </c>
      <c r="C1478" s="34">
        <v>0.25</v>
      </c>
      <c r="D1478" s="57">
        <f t="shared" si="24"/>
        <v>41188.25</v>
      </c>
      <c r="E1478" s="24">
        <v>2.9824999999999999</v>
      </c>
      <c r="F1478" s="24">
        <v>6.1760000000000002</v>
      </c>
      <c r="G1478" s="60" t="s">
        <v>38</v>
      </c>
      <c r="H1478" s="67" t="s">
        <v>75</v>
      </c>
    </row>
    <row r="1479" spans="2:8" x14ac:dyDescent="0.25">
      <c r="B1479" s="33">
        <v>41188</v>
      </c>
      <c r="C1479" s="34">
        <v>0.5</v>
      </c>
      <c r="D1479" s="57">
        <f t="shared" si="24"/>
        <v>41188.5</v>
      </c>
      <c r="E1479" s="24">
        <v>3.0213000000000001</v>
      </c>
      <c r="F1479" s="24">
        <v>15.85</v>
      </c>
      <c r="G1479" s="60" t="s">
        <v>38</v>
      </c>
      <c r="H1479" s="67" t="s">
        <v>75</v>
      </c>
    </row>
    <row r="1480" spans="2:8" x14ac:dyDescent="0.25">
      <c r="B1480" s="33">
        <v>41188</v>
      </c>
      <c r="C1480" s="34">
        <v>0.75</v>
      </c>
      <c r="D1480" s="57">
        <f t="shared" si="24"/>
        <v>41188.75</v>
      </c>
      <c r="E1480" s="24">
        <v>2.9095</v>
      </c>
      <c r="F1480" s="24">
        <v>23.061</v>
      </c>
      <c r="G1480" s="60" t="s">
        <v>38</v>
      </c>
      <c r="H1480" s="67" t="s">
        <v>75</v>
      </c>
    </row>
    <row r="1481" spans="2:8" x14ac:dyDescent="0.25">
      <c r="B1481" s="33">
        <v>41189</v>
      </c>
      <c r="C1481" s="34">
        <v>0</v>
      </c>
      <c r="D1481" s="57">
        <f t="shared" si="24"/>
        <v>41189</v>
      </c>
      <c r="E1481" s="24">
        <v>2.9106999999999998</v>
      </c>
      <c r="F1481" s="24">
        <v>8.0589999999999993</v>
      </c>
      <c r="G1481" s="60" t="s">
        <v>38</v>
      </c>
      <c r="H1481" s="67" t="s">
        <v>75</v>
      </c>
    </row>
    <row r="1482" spans="2:8" x14ac:dyDescent="0.25">
      <c r="B1482" s="33">
        <v>41189</v>
      </c>
      <c r="C1482" s="34">
        <v>0.25</v>
      </c>
      <c r="D1482" s="57">
        <f t="shared" si="24"/>
        <v>41189.25</v>
      </c>
      <c r="E1482" s="24">
        <v>2.9205999999999999</v>
      </c>
      <c r="F1482" s="24">
        <v>5.9580000000000002</v>
      </c>
      <c r="G1482" s="60" t="s">
        <v>38</v>
      </c>
      <c r="H1482" s="67" t="s">
        <v>75</v>
      </c>
    </row>
    <row r="1483" spans="2:8" x14ac:dyDescent="0.25">
      <c r="B1483" s="33">
        <v>41189</v>
      </c>
      <c r="C1483" s="34">
        <v>0.5</v>
      </c>
      <c r="D1483" s="57">
        <f t="shared" si="24"/>
        <v>41189.5</v>
      </c>
      <c r="E1483" s="24">
        <v>2.9508000000000001</v>
      </c>
      <c r="F1483" s="24">
        <v>17.652999999999999</v>
      </c>
      <c r="G1483" s="60" t="s">
        <v>38</v>
      </c>
      <c r="H1483" s="67" t="s">
        <v>75</v>
      </c>
    </row>
    <row r="1484" spans="2:8" x14ac:dyDescent="0.25">
      <c r="B1484" s="33">
        <v>41189</v>
      </c>
      <c r="C1484" s="34">
        <v>0.75</v>
      </c>
      <c r="D1484" s="57">
        <f t="shared" si="24"/>
        <v>41189.75</v>
      </c>
      <c r="E1484" s="24">
        <v>2.8014999999999999</v>
      </c>
      <c r="F1484" s="24">
        <v>25.259</v>
      </c>
      <c r="G1484" s="60" t="s">
        <v>38</v>
      </c>
      <c r="H1484" s="67" t="s">
        <v>75</v>
      </c>
    </row>
    <row r="1485" spans="2:8" x14ac:dyDescent="0.25">
      <c r="B1485" s="33">
        <v>41190</v>
      </c>
      <c r="C1485" s="34">
        <v>0</v>
      </c>
      <c r="D1485" s="57">
        <f t="shared" si="24"/>
        <v>41190</v>
      </c>
      <c r="E1485" s="24">
        <v>2.7730000000000001</v>
      </c>
      <c r="F1485" s="24">
        <v>8.9130000000000003</v>
      </c>
      <c r="G1485" s="60" t="s">
        <v>38</v>
      </c>
      <c r="H1485" s="67" t="s">
        <v>75</v>
      </c>
    </row>
    <row r="1486" spans="2:8" x14ac:dyDescent="0.25">
      <c r="B1486" s="33">
        <v>41190</v>
      </c>
      <c r="C1486" s="34">
        <v>0.25</v>
      </c>
      <c r="D1486" s="57">
        <f t="shared" si="24"/>
        <v>41190.25</v>
      </c>
      <c r="E1486" s="24">
        <v>2.7492999999999999</v>
      </c>
      <c r="F1486" s="24">
        <v>6.3019999999999996</v>
      </c>
      <c r="G1486" s="60" t="s">
        <v>38</v>
      </c>
      <c r="H1486" s="67" t="s">
        <v>75</v>
      </c>
    </row>
    <row r="1487" spans="2:8" x14ac:dyDescent="0.25">
      <c r="B1487" s="33">
        <v>41190</v>
      </c>
      <c r="C1487" s="34">
        <v>0.5</v>
      </c>
      <c r="D1487" s="57">
        <f t="shared" si="24"/>
        <v>41190.5</v>
      </c>
      <c r="E1487" s="24">
        <v>2.7703000000000002</v>
      </c>
      <c r="F1487" s="24">
        <v>18.768999999999998</v>
      </c>
      <c r="G1487" s="60" t="s">
        <v>38</v>
      </c>
      <c r="H1487" s="67" t="s">
        <v>75</v>
      </c>
    </row>
    <row r="1488" spans="2:8" x14ac:dyDescent="0.25">
      <c r="B1488" s="33">
        <v>41190</v>
      </c>
      <c r="C1488" s="34">
        <v>0.75</v>
      </c>
      <c r="D1488" s="57">
        <f t="shared" si="24"/>
        <v>41190.75</v>
      </c>
      <c r="E1488" s="24">
        <v>2.6631999999999998</v>
      </c>
      <c r="F1488" s="24">
        <v>22.731999999999999</v>
      </c>
      <c r="G1488" s="60" t="s">
        <v>38</v>
      </c>
      <c r="H1488" s="67" t="s">
        <v>75</v>
      </c>
    </row>
    <row r="1489" spans="2:8" x14ac:dyDescent="0.25">
      <c r="B1489" s="33">
        <v>41191</v>
      </c>
      <c r="C1489" s="34">
        <v>0</v>
      </c>
      <c r="D1489" s="57">
        <f t="shared" si="24"/>
        <v>41191</v>
      </c>
      <c r="E1489" s="24">
        <v>2.6779000000000002</v>
      </c>
      <c r="F1489" s="24">
        <v>9.5690000000000008</v>
      </c>
      <c r="G1489" s="60" t="s">
        <v>38</v>
      </c>
      <c r="H1489" s="67" t="s">
        <v>75</v>
      </c>
    </row>
    <row r="1490" spans="2:8" x14ac:dyDescent="0.25">
      <c r="B1490" s="33">
        <v>41191</v>
      </c>
      <c r="C1490" s="34">
        <v>0.25</v>
      </c>
      <c r="D1490" s="57">
        <f t="shared" si="24"/>
        <v>41191.25</v>
      </c>
      <c r="E1490" s="24">
        <v>2.7080000000000002</v>
      </c>
      <c r="F1490" s="24">
        <v>7.5030000000000001</v>
      </c>
      <c r="G1490" s="60" t="s">
        <v>38</v>
      </c>
      <c r="H1490" s="67" t="s">
        <v>75</v>
      </c>
    </row>
    <row r="1491" spans="2:8" x14ac:dyDescent="0.25">
      <c r="B1491" s="33">
        <v>41191</v>
      </c>
      <c r="C1491" s="34">
        <v>0.5</v>
      </c>
      <c r="D1491" s="57">
        <f t="shared" si="24"/>
        <v>41191.5</v>
      </c>
      <c r="E1491" s="24">
        <v>2.7959000000000001</v>
      </c>
      <c r="F1491" s="24">
        <v>18.68</v>
      </c>
      <c r="G1491" s="60" t="s">
        <v>38</v>
      </c>
      <c r="H1491" s="67" t="s">
        <v>75</v>
      </c>
    </row>
    <row r="1492" spans="2:8" x14ac:dyDescent="0.25">
      <c r="B1492" s="33">
        <v>41191</v>
      </c>
      <c r="C1492" s="34">
        <v>0.75</v>
      </c>
      <c r="D1492" s="57">
        <f t="shared" si="24"/>
        <v>41191.75</v>
      </c>
      <c r="E1492" s="24">
        <v>2.7233000000000001</v>
      </c>
      <c r="F1492" s="24">
        <v>25.123999999999999</v>
      </c>
      <c r="G1492" s="60" t="s">
        <v>38</v>
      </c>
      <c r="H1492" s="67" t="s">
        <v>75</v>
      </c>
    </row>
    <row r="1493" spans="2:8" x14ac:dyDescent="0.25">
      <c r="B1493" s="33">
        <v>41192</v>
      </c>
      <c r="C1493" s="34">
        <v>0</v>
      </c>
      <c r="D1493" s="57">
        <f t="shared" si="24"/>
        <v>41192</v>
      </c>
      <c r="E1493" s="24">
        <v>2.7414000000000001</v>
      </c>
      <c r="F1493" s="24">
        <v>10.821</v>
      </c>
      <c r="G1493" s="60" t="s">
        <v>38</v>
      </c>
      <c r="H1493" s="67" t="s">
        <v>75</v>
      </c>
    </row>
    <row r="1494" spans="2:8" x14ac:dyDescent="0.25">
      <c r="B1494" s="33">
        <v>41192</v>
      </c>
      <c r="C1494" s="34">
        <v>0.25</v>
      </c>
      <c r="D1494" s="57">
        <f t="shared" si="24"/>
        <v>41192.25</v>
      </c>
      <c r="E1494" s="24">
        <v>2.7524000000000002</v>
      </c>
      <c r="F1494" s="24">
        <v>8.7620000000000005</v>
      </c>
      <c r="G1494" s="60" t="s">
        <v>38</v>
      </c>
      <c r="H1494" s="67" t="s">
        <v>75</v>
      </c>
    </row>
    <row r="1495" spans="2:8" x14ac:dyDescent="0.25">
      <c r="B1495" s="33">
        <v>41192</v>
      </c>
      <c r="C1495" s="34">
        <v>0.5</v>
      </c>
      <c r="D1495" s="57">
        <f t="shared" si="24"/>
        <v>41192.5</v>
      </c>
      <c r="E1495" s="24">
        <v>2.7700999999999998</v>
      </c>
      <c r="F1495" s="24">
        <v>20.806999999999999</v>
      </c>
      <c r="G1495" s="60" t="s">
        <v>38</v>
      </c>
      <c r="H1495" s="67" t="s">
        <v>75</v>
      </c>
    </row>
    <row r="1496" spans="2:8" x14ac:dyDescent="0.25">
      <c r="B1496" s="33">
        <v>41192</v>
      </c>
      <c r="C1496" s="34">
        <v>0.75</v>
      </c>
      <c r="D1496" s="57">
        <f t="shared" si="24"/>
        <v>41192.75</v>
      </c>
      <c r="E1496" s="24">
        <v>2.6334</v>
      </c>
      <c r="F1496" s="24">
        <v>27.079000000000001</v>
      </c>
      <c r="G1496" s="60" t="s">
        <v>38</v>
      </c>
      <c r="H1496" s="67" t="s">
        <v>75</v>
      </c>
    </row>
    <row r="1497" spans="2:8" x14ac:dyDescent="0.25">
      <c r="B1497" s="33">
        <v>41193</v>
      </c>
      <c r="C1497" s="34">
        <v>0</v>
      </c>
      <c r="D1497" s="57">
        <f t="shared" si="24"/>
        <v>41193</v>
      </c>
      <c r="E1497" s="24">
        <v>2.6408</v>
      </c>
      <c r="F1497" s="24">
        <v>11.904</v>
      </c>
      <c r="G1497" s="60" t="s">
        <v>38</v>
      </c>
      <c r="H1497" s="67" t="s">
        <v>75</v>
      </c>
    </row>
    <row r="1498" spans="2:8" x14ac:dyDescent="0.25">
      <c r="B1498" s="33">
        <v>41193</v>
      </c>
      <c r="C1498" s="34">
        <v>0.25</v>
      </c>
      <c r="D1498" s="57">
        <f t="shared" si="24"/>
        <v>41193.25</v>
      </c>
      <c r="E1498" s="24">
        <v>2.6587000000000001</v>
      </c>
      <c r="F1498" s="24">
        <v>9.5250000000000004</v>
      </c>
      <c r="G1498" s="60" t="s">
        <v>38</v>
      </c>
      <c r="H1498" s="67" t="s">
        <v>75</v>
      </c>
    </row>
    <row r="1499" spans="2:8" x14ac:dyDescent="0.25">
      <c r="B1499" s="33">
        <v>41193</v>
      </c>
      <c r="C1499" s="34">
        <v>0.5</v>
      </c>
      <c r="D1499" s="57">
        <f t="shared" si="24"/>
        <v>41193.5</v>
      </c>
      <c r="E1499" s="24">
        <v>2.718</v>
      </c>
      <c r="F1499" s="24">
        <v>20.721</v>
      </c>
      <c r="G1499" s="60" t="s">
        <v>38</v>
      </c>
      <c r="H1499" s="67" t="s">
        <v>75</v>
      </c>
    </row>
    <row r="1500" spans="2:8" x14ac:dyDescent="0.25">
      <c r="B1500" s="33">
        <v>41193</v>
      </c>
      <c r="C1500" s="34">
        <v>0.75</v>
      </c>
      <c r="D1500" s="57">
        <f t="shared" si="24"/>
        <v>41193.75</v>
      </c>
      <c r="E1500" s="24">
        <v>2.6017999999999999</v>
      </c>
      <c r="F1500" s="24">
        <v>28.933</v>
      </c>
      <c r="G1500" s="60" t="s">
        <v>38</v>
      </c>
      <c r="H1500" s="67" t="s">
        <v>75</v>
      </c>
    </row>
    <row r="1501" spans="2:8" x14ac:dyDescent="0.25">
      <c r="B1501" s="33">
        <v>41194</v>
      </c>
      <c r="C1501" s="34">
        <v>0</v>
      </c>
      <c r="D1501" s="57">
        <f t="shared" si="24"/>
        <v>41194</v>
      </c>
      <c r="E1501" s="24">
        <v>2.5886999999999998</v>
      </c>
      <c r="F1501" s="24">
        <v>12.635</v>
      </c>
      <c r="G1501" s="60" t="s">
        <v>38</v>
      </c>
      <c r="H1501" s="67" t="s">
        <v>75</v>
      </c>
    </row>
    <row r="1502" spans="2:8" x14ac:dyDescent="0.25">
      <c r="B1502" s="33">
        <v>41194</v>
      </c>
      <c r="C1502" s="34">
        <v>0.25</v>
      </c>
      <c r="D1502" s="57">
        <f t="shared" si="24"/>
        <v>41194.25</v>
      </c>
      <c r="E1502" s="24">
        <v>2.5926</v>
      </c>
      <c r="F1502" s="24">
        <v>10.41</v>
      </c>
      <c r="G1502" s="60" t="s">
        <v>38</v>
      </c>
      <c r="H1502" s="67" t="s">
        <v>75</v>
      </c>
    </row>
    <row r="1503" spans="2:8" x14ac:dyDescent="0.25">
      <c r="B1503" s="33">
        <v>41194</v>
      </c>
      <c r="C1503" s="34">
        <v>0.5</v>
      </c>
      <c r="D1503" s="57">
        <f t="shared" si="24"/>
        <v>41194.5</v>
      </c>
      <c r="E1503" s="24">
        <v>2.6166999999999998</v>
      </c>
      <c r="F1503" s="24">
        <v>22.404</v>
      </c>
      <c r="G1503" s="60" t="s">
        <v>38</v>
      </c>
      <c r="H1503" s="67" t="s">
        <v>75</v>
      </c>
    </row>
    <row r="1504" spans="2:8" x14ac:dyDescent="0.25">
      <c r="B1504" s="33">
        <v>41194</v>
      </c>
      <c r="C1504" s="34">
        <v>0.75</v>
      </c>
      <c r="D1504" s="57">
        <f t="shared" si="24"/>
        <v>41194.75</v>
      </c>
      <c r="E1504" s="24">
        <v>2.5541</v>
      </c>
      <c r="F1504" s="24">
        <v>25.975000000000001</v>
      </c>
      <c r="G1504" s="60" t="s">
        <v>38</v>
      </c>
      <c r="H1504" s="67" t="s">
        <v>75</v>
      </c>
    </row>
    <row r="1505" spans="2:8" x14ac:dyDescent="0.25">
      <c r="B1505" s="33">
        <v>41195</v>
      </c>
      <c r="C1505" s="34">
        <v>0</v>
      </c>
      <c r="D1505" s="57">
        <f t="shared" si="24"/>
        <v>41195</v>
      </c>
      <c r="E1505" s="24">
        <v>2.673</v>
      </c>
      <c r="F1505" s="24">
        <v>14.153</v>
      </c>
      <c r="G1505" s="60" t="s">
        <v>38</v>
      </c>
      <c r="H1505" s="67" t="s">
        <v>75</v>
      </c>
    </row>
    <row r="1506" spans="2:8" x14ac:dyDescent="0.25">
      <c r="B1506" s="33">
        <v>41195</v>
      </c>
      <c r="C1506" s="34">
        <v>0.25</v>
      </c>
      <c r="D1506" s="57">
        <f t="shared" si="24"/>
        <v>41195.25</v>
      </c>
      <c r="E1506" s="24">
        <v>2.8346</v>
      </c>
      <c r="F1506" s="24">
        <v>14.257</v>
      </c>
      <c r="G1506" s="60" t="s">
        <v>38</v>
      </c>
      <c r="H1506" s="67" t="s">
        <v>75</v>
      </c>
    </row>
    <row r="1507" spans="2:8" x14ac:dyDescent="0.25">
      <c r="B1507" s="33">
        <v>41195</v>
      </c>
      <c r="C1507" s="34">
        <v>0.5</v>
      </c>
      <c r="D1507" s="57">
        <f t="shared" si="24"/>
        <v>41195.5</v>
      </c>
      <c r="E1507" s="24">
        <v>2.9641000000000002</v>
      </c>
      <c r="F1507" s="24">
        <v>18.228000000000002</v>
      </c>
      <c r="G1507" s="60" t="s">
        <v>38</v>
      </c>
      <c r="H1507" s="67" t="s">
        <v>75</v>
      </c>
    </row>
    <row r="1508" spans="2:8" x14ac:dyDescent="0.25">
      <c r="B1508" s="33">
        <v>41195</v>
      </c>
      <c r="C1508" s="34">
        <v>0.75</v>
      </c>
      <c r="D1508" s="57">
        <f t="shared" si="24"/>
        <v>41195.75</v>
      </c>
      <c r="E1508" s="24">
        <v>2.9731000000000001</v>
      </c>
      <c r="F1508" s="24">
        <v>21.564</v>
      </c>
      <c r="G1508" s="60" t="s">
        <v>38</v>
      </c>
      <c r="H1508" s="67" t="s">
        <v>75</v>
      </c>
    </row>
    <row r="1509" spans="2:8" x14ac:dyDescent="0.25">
      <c r="B1509" s="33">
        <v>41196</v>
      </c>
      <c r="C1509" s="34">
        <v>0</v>
      </c>
      <c r="D1509" s="57">
        <f t="shared" si="24"/>
        <v>41196</v>
      </c>
      <c r="E1509" s="24">
        <v>3.0009000000000001</v>
      </c>
      <c r="F1509" s="24">
        <v>11.981999999999999</v>
      </c>
      <c r="G1509" s="60" t="s">
        <v>38</v>
      </c>
      <c r="H1509" s="67" t="s">
        <v>75</v>
      </c>
    </row>
    <row r="1510" spans="2:8" x14ac:dyDescent="0.25">
      <c r="B1510" s="33">
        <v>41196</v>
      </c>
      <c r="C1510" s="34">
        <v>0.25</v>
      </c>
      <c r="D1510" s="57">
        <f t="shared" si="24"/>
        <v>41196.25</v>
      </c>
      <c r="E1510" s="24">
        <v>3.0152999999999999</v>
      </c>
      <c r="F1510" s="24">
        <v>10.968</v>
      </c>
      <c r="G1510" s="60" t="s">
        <v>38</v>
      </c>
      <c r="H1510" s="67" t="s">
        <v>75</v>
      </c>
    </row>
    <row r="1511" spans="2:8" x14ac:dyDescent="0.25">
      <c r="B1511" s="33">
        <v>41196</v>
      </c>
      <c r="C1511" s="34">
        <v>0.5</v>
      </c>
      <c r="D1511" s="57">
        <f t="shared" si="24"/>
        <v>41196.5</v>
      </c>
      <c r="E1511" s="24">
        <v>3.0188999999999999</v>
      </c>
      <c r="F1511" s="24">
        <v>21.361000000000001</v>
      </c>
      <c r="G1511" s="60" t="s">
        <v>38</v>
      </c>
      <c r="H1511" s="67" t="s">
        <v>75</v>
      </c>
    </row>
    <row r="1512" spans="2:8" x14ac:dyDescent="0.25">
      <c r="B1512" s="33">
        <v>41196</v>
      </c>
      <c r="C1512" s="34">
        <v>0.75</v>
      </c>
      <c r="D1512" s="57">
        <f t="shared" si="24"/>
        <v>41196.75</v>
      </c>
      <c r="E1512" s="24">
        <v>2.8469000000000002</v>
      </c>
      <c r="F1512" s="24">
        <v>25.977</v>
      </c>
      <c r="G1512" s="60" t="s">
        <v>38</v>
      </c>
      <c r="H1512" s="67" t="s">
        <v>75</v>
      </c>
    </row>
    <row r="1513" spans="2:8" x14ac:dyDescent="0.25">
      <c r="B1513" s="33">
        <v>41197</v>
      </c>
      <c r="C1513" s="34">
        <v>0</v>
      </c>
      <c r="D1513" s="57">
        <f t="shared" si="24"/>
        <v>41197</v>
      </c>
      <c r="E1513" s="24">
        <v>2.7816000000000001</v>
      </c>
      <c r="F1513" s="24">
        <v>16.152000000000001</v>
      </c>
      <c r="G1513" s="60" t="s">
        <v>38</v>
      </c>
      <c r="H1513" s="67" t="s">
        <v>75</v>
      </c>
    </row>
    <row r="1514" spans="2:8" x14ac:dyDescent="0.25">
      <c r="B1514" s="33">
        <v>41197</v>
      </c>
      <c r="C1514" s="34">
        <v>0.25</v>
      </c>
      <c r="D1514" s="57">
        <f t="shared" si="24"/>
        <v>41197.25</v>
      </c>
      <c r="E1514" s="24">
        <v>2.7669999999999999</v>
      </c>
      <c r="F1514" s="24">
        <v>14.446999999999999</v>
      </c>
      <c r="G1514" s="60" t="s">
        <v>38</v>
      </c>
      <c r="H1514" s="67" t="s">
        <v>75</v>
      </c>
    </row>
    <row r="1515" spans="2:8" x14ac:dyDescent="0.25">
      <c r="B1515" s="33">
        <v>41197</v>
      </c>
      <c r="C1515" s="34">
        <v>0.5</v>
      </c>
      <c r="D1515" s="57">
        <f t="shared" si="24"/>
        <v>41197.5</v>
      </c>
      <c r="E1515" s="24">
        <v>2.8557999999999999</v>
      </c>
      <c r="F1515" s="24">
        <v>19.864999999999998</v>
      </c>
      <c r="G1515" s="60" t="s">
        <v>38</v>
      </c>
      <c r="H1515" s="67" t="s">
        <v>75</v>
      </c>
    </row>
    <row r="1516" spans="2:8" x14ac:dyDescent="0.25">
      <c r="B1516" s="33">
        <v>41197</v>
      </c>
      <c r="C1516" s="34">
        <v>0.75</v>
      </c>
      <c r="D1516" s="57">
        <f t="shared" si="24"/>
        <v>41197.75</v>
      </c>
      <c r="E1516" s="24">
        <v>2.718</v>
      </c>
      <c r="F1516" s="24">
        <v>25.902999999999999</v>
      </c>
      <c r="G1516" s="60" t="s">
        <v>38</v>
      </c>
      <c r="H1516" s="67" t="s">
        <v>75</v>
      </c>
    </row>
    <row r="1517" spans="2:8" x14ac:dyDescent="0.25">
      <c r="B1517" s="33">
        <v>41198</v>
      </c>
      <c r="C1517" s="34">
        <v>0</v>
      </c>
      <c r="D1517" s="57">
        <f t="shared" si="24"/>
        <v>41198</v>
      </c>
      <c r="E1517" s="24">
        <v>2.6646000000000001</v>
      </c>
      <c r="F1517" s="24">
        <v>15.916</v>
      </c>
      <c r="G1517" s="60" t="s">
        <v>38</v>
      </c>
      <c r="H1517" s="67" t="s">
        <v>75</v>
      </c>
    </row>
    <row r="1518" spans="2:8" x14ac:dyDescent="0.25">
      <c r="B1518" s="33">
        <v>41198</v>
      </c>
      <c r="C1518" s="34">
        <v>0.25</v>
      </c>
      <c r="D1518" s="57">
        <f t="shared" si="24"/>
        <v>41198.25</v>
      </c>
      <c r="E1518" s="24">
        <v>2.5731000000000002</v>
      </c>
      <c r="F1518" s="24">
        <v>14.478</v>
      </c>
      <c r="G1518" s="60" t="s">
        <v>38</v>
      </c>
      <c r="H1518" s="67" t="s">
        <v>75</v>
      </c>
    </row>
    <row r="1519" spans="2:8" x14ac:dyDescent="0.25">
      <c r="B1519" s="33">
        <v>41198</v>
      </c>
      <c r="C1519" s="34">
        <v>0.5</v>
      </c>
      <c r="D1519" s="57">
        <f t="shared" si="24"/>
        <v>41198.5</v>
      </c>
      <c r="E1519" s="24">
        <v>2.5598999999999998</v>
      </c>
      <c r="F1519" s="24">
        <v>15.036</v>
      </c>
      <c r="G1519" s="60" t="s">
        <v>38</v>
      </c>
      <c r="H1519" s="67" t="s">
        <v>75</v>
      </c>
    </row>
    <row r="1520" spans="2:8" x14ac:dyDescent="0.25">
      <c r="B1520" s="33">
        <v>41198</v>
      </c>
      <c r="C1520" s="34">
        <v>0.75</v>
      </c>
      <c r="D1520" s="57">
        <f t="shared" si="24"/>
        <v>41198.75</v>
      </c>
      <c r="E1520" s="24">
        <v>2.7303000000000002</v>
      </c>
      <c r="F1520" s="24">
        <v>17.481000000000002</v>
      </c>
      <c r="G1520" s="60" t="s">
        <v>38</v>
      </c>
      <c r="H1520" s="67" t="s">
        <v>75</v>
      </c>
    </row>
    <row r="1521" spans="2:8" x14ac:dyDescent="0.25">
      <c r="B1521" s="33">
        <v>41199</v>
      </c>
      <c r="C1521" s="34">
        <v>0</v>
      </c>
      <c r="D1521" s="57">
        <f t="shared" si="24"/>
        <v>41199</v>
      </c>
      <c r="E1521" s="24">
        <v>2.8706999999999998</v>
      </c>
      <c r="F1521" s="24">
        <v>9.0350000000000001</v>
      </c>
      <c r="G1521" s="60" t="s">
        <v>38</v>
      </c>
      <c r="H1521" s="67" t="s">
        <v>75</v>
      </c>
    </row>
    <row r="1522" spans="2:8" x14ac:dyDescent="0.25">
      <c r="B1522" s="33">
        <v>41199</v>
      </c>
      <c r="C1522" s="34">
        <v>0.25</v>
      </c>
      <c r="D1522" s="57">
        <f t="shared" si="24"/>
        <v>41199.25</v>
      </c>
      <c r="E1522" s="24">
        <v>2.9428000000000001</v>
      </c>
      <c r="F1522" s="24">
        <v>5.99</v>
      </c>
      <c r="G1522" s="60" t="s">
        <v>38</v>
      </c>
      <c r="H1522" s="67" t="s">
        <v>75</v>
      </c>
    </row>
    <row r="1523" spans="2:8" x14ac:dyDescent="0.25">
      <c r="B1523" s="33">
        <v>41199</v>
      </c>
      <c r="C1523" s="34">
        <v>0.5</v>
      </c>
      <c r="D1523" s="57">
        <f t="shared" si="24"/>
        <v>41199.5</v>
      </c>
      <c r="E1523" s="24">
        <v>3.0146999999999999</v>
      </c>
      <c r="F1523" s="24">
        <v>13.132</v>
      </c>
      <c r="G1523" s="60" t="s">
        <v>38</v>
      </c>
      <c r="H1523" s="67" t="s">
        <v>75</v>
      </c>
    </row>
    <row r="1524" spans="2:8" x14ac:dyDescent="0.25">
      <c r="B1524" s="33">
        <v>41199</v>
      </c>
      <c r="C1524" s="34">
        <v>0.75</v>
      </c>
      <c r="D1524" s="57">
        <f t="shared" ref="D1524:D1587" si="25">B1524+C1524</f>
        <v>41199.75</v>
      </c>
      <c r="E1524" s="24">
        <v>2.9559000000000002</v>
      </c>
      <c r="F1524" s="24">
        <v>16.097999999999999</v>
      </c>
      <c r="G1524" s="60" t="s">
        <v>38</v>
      </c>
      <c r="H1524" s="67" t="s">
        <v>75</v>
      </c>
    </row>
    <row r="1525" spans="2:8" x14ac:dyDescent="0.25">
      <c r="B1525" s="33">
        <v>41200</v>
      </c>
      <c r="C1525" s="34">
        <v>0</v>
      </c>
      <c r="D1525" s="57">
        <f t="shared" si="25"/>
        <v>41200</v>
      </c>
      <c r="E1525" s="24">
        <v>2.9927000000000001</v>
      </c>
      <c r="F1525" s="24">
        <v>7.3259999999999996</v>
      </c>
      <c r="G1525" s="60" t="s">
        <v>38</v>
      </c>
      <c r="H1525" s="67" t="s">
        <v>75</v>
      </c>
    </row>
    <row r="1526" spans="2:8" x14ac:dyDescent="0.25">
      <c r="B1526" s="33">
        <v>41200</v>
      </c>
      <c r="C1526" s="34">
        <v>0.25</v>
      </c>
      <c r="D1526" s="57">
        <f t="shared" si="25"/>
        <v>41200.25</v>
      </c>
      <c r="E1526" s="24">
        <v>3.0103</v>
      </c>
      <c r="F1526" s="24">
        <v>6.3029999999999999</v>
      </c>
      <c r="G1526" s="60" t="s">
        <v>38</v>
      </c>
      <c r="H1526" s="67" t="s">
        <v>75</v>
      </c>
    </row>
    <row r="1527" spans="2:8" x14ac:dyDescent="0.25">
      <c r="B1527" s="33">
        <v>41200</v>
      </c>
      <c r="C1527" s="34">
        <v>0.5</v>
      </c>
      <c r="D1527" s="57">
        <f t="shared" si="25"/>
        <v>41200.5</v>
      </c>
      <c r="E1527" s="24">
        <v>3.0516999999999999</v>
      </c>
      <c r="F1527" s="24">
        <v>14.528</v>
      </c>
      <c r="G1527" s="60" t="s">
        <v>38</v>
      </c>
      <c r="H1527" s="67" t="s">
        <v>75</v>
      </c>
    </row>
    <row r="1528" spans="2:8" x14ac:dyDescent="0.25">
      <c r="B1528" s="33">
        <v>41200</v>
      </c>
      <c r="C1528" s="34">
        <v>0.75</v>
      </c>
      <c r="D1528" s="57">
        <f t="shared" si="25"/>
        <v>41200.75</v>
      </c>
      <c r="E1528" s="24">
        <v>2.9041999999999999</v>
      </c>
      <c r="F1528" s="24">
        <v>21.09</v>
      </c>
      <c r="G1528" s="60" t="s">
        <v>42</v>
      </c>
      <c r="H1528" s="67" t="s">
        <v>75</v>
      </c>
    </row>
    <row r="1529" spans="2:8" x14ac:dyDescent="0.25">
      <c r="B1529" s="33">
        <v>41201</v>
      </c>
      <c r="C1529" s="34">
        <v>0</v>
      </c>
      <c r="D1529" s="57">
        <f t="shared" si="25"/>
        <v>41201</v>
      </c>
      <c r="E1529" s="24">
        <v>2.8248000000000002</v>
      </c>
      <c r="F1529" s="24">
        <v>10.186</v>
      </c>
      <c r="G1529" s="60" t="s">
        <v>42</v>
      </c>
      <c r="H1529" s="67" t="s">
        <v>75</v>
      </c>
    </row>
    <row r="1530" spans="2:8" x14ac:dyDescent="0.25">
      <c r="B1530" s="33">
        <v>41201</v>
      </c>
      <c r="C1530" s="34">
        <v>0.25</v>
      </c>
      <c r="D1530" s="57">
        <f t="shared" si="25"/>
        <v>41201.25</v>
      </c>
      <c r="E1530" s="24">
        <v>2.7707000000000002</v>
      </c>
      <c r="F1530" s="24">
        <v>8.5969999999999995</v>
      </c>
      <c r="G1530" s="60" t="s">
        <v>42</v>
      </c>
      <c r="H1530" s="67" t="s">
        <v>75</v>
      </c>
    </row>
    <row r="1531" spans="2:8" x14ac:dyDescent="0.25">
      <c r="B1531" s="33">
        <v>41201</v>
      </c>
      <c r="C1531" s="34">
        <v>0.5</v>
      </c>
      <c r="D1531" s="57">
        <f t="shared" si="25"/>
        <v>41201.5</v>
      </c>
      <c r="E1531" s="24">
        <v>2.7749999999999999</v>
      </c>
      <c r="F1531" s="24">
        <v>13.590999999999999</v>
      </c>
      <c r="G1531" s="60" t="s">
        <v>42</v>
      </c>
      <c r="H1531" s="67" t="s">
        <v>75</v>
      </c>
    </row>
    <row r="1532" spans="2:8" x14ac:dyDescent="0.25">
      <c r="B1532" s="33">
        <v>41201</v>
      </c>
      <c r="C1532" s="34">
        <v>0.75</v>
      </c>
      <c r="D1532" s="57">
        <f t="shared" si="25"/>
        <v>41201.75</v>
      </c>
      <c r="E1532" s="24">
        <v>2.5983000000000001</v>
      </c>
      <c r="F1532" s="24">
        <v>18.806000000000001</v>
      </c>
      <c r="G1532" s="60" t="s">
        <v>42</v>
      </c>
      <c r="H1532" s="67" t="s">
        <v>75</v>
      </c>
    </row>
    <row r="1533" spans="2:8" x14ac:dyDescent="0.25">
      <c r="B1533" s="33">
        <v>41202</v>
      </c>
      <c r="C1533" s="34">
        <v>0</v>
      </c>
      <c r="D1533" s="57">
        <f t="shared" si="25"/>
        <v>41202</v>
      </c>
      <c r="E1533" s="24">
        <v>2.5190000000000001</v>
      </c>
      <c r="F1533" s="24">
        <v>14.388999999999999</v>
      </c>
      <c r="G1533" s="60" t="s">
        <v>42</v>
      </c>
      <c r="H1533" s="67" t="s">
        <v>75</v>
      </c>
    </row>
    <row r="1534" spans="2:8" x14ac:dyDescent="0.25">
      <c r="B1534" s="33">
        <v>41202</v>
      </c>
      <c r="C1534" s="34">
        <v>0.25</v>
      </c>
      <c r="D1534" s="57">
        <f t="shared" si="25"/>
        <v>41202.25</v>
      </c>
      <c r="E1534" s="24">
        <v>2.5400999999999998</v>
      </c>
      <c r="F1534" s="24">
        <v>13.577</v>
      </c>
      <c r="G1534" s="60" t="s">
        <v>42</v>
      </c>
      <c r="H1534" s="67" t="s">
        <v>75</v>
      </c>
    </row>
    <row r="1535" spans="2:8" x14ac:dyDescent="0.25">
      <c r="B1535" s="33">
        <v>41202</v>
      </c>
      <c r="C1535" s="34">
        <v>0.5</v>
      </c>
      <c r="D1535" s="57">
        <f t="shared" si="25"/>
        <v>41202.5</v>
      </c>
      <c r="E1535" s="24">
        <v>2.5583999999999998</v>
      </c>
      <c r="F1535" s="24">
        <v>14.576000000000001</v>
      </c>
      <c r="G1535" s="60" t="s">
        <v>42</v>
      </c>
      <c r="H1535" s="67" t="s">
        <v>75</v>
      </c>
    </row>
    <row r="1536" spans="2:8" x14ac:dyDescent="0.25">
      <c r="B1536" s="33">
        <v>41202</v>
      </c>
      <c r="C1536" s="34">
        <v>0.75</v>
      </c>
      <c r="D1536" s="57">
        <f t="shared" si="25"/>
        <v>41202.75</v>
      </c>
      <c r="E1536" s="24">
        <v>2.5</v>
      </c>
      <c r="F1536" s="24">
        <v>17.236999999999998</v>
      </c>
      <c r="G1536" s="60" t="s">
        <v>42</v>
      </c>
      <c r="H1536" s="67" t="s">
        <v>75</v>
      </c>
    </row>
    <row r="1537" spans="2:8" x14ac:dyDescent="0.25">
      <c r="B1537" s="33">
        <v>41203</v>
      </c>
      <c r="C1537" s="34">
        <v>0</v>
      </c>
      <c r="D1537" s="57">
        <f t="shared" si="25"/>
        <v>41203</v>
      </c>
      <c r="E1537" s="24">
        <v>2.5529000000000002</v>
      </c>
      <c r="F1537" s="24">
        <v>10.109</v>
      </c>
      <c r="G1537" s="60" t="s">
        <v>42</v>
      </c>
      <c r="H1537" s="67" t="s">
        <v>75</v>
      </c>
    </row>
    <row r="1538" spans="2:8" x14ac:dyDescent="0.25">
      <c r="B1538" s="33">
        <v>41203</v>
      </c>
      <c r="C1538" s="34">
        <v>0.25</v>
      </c>
      <c r="D1538" s="57">
        <f t="shared" si="25"/>
        <v>41203.25</v>
      </c>
      <c r="E1538" s="24">
        <v>2.57</v>
      </c>
      <c r="F1538" s="24">
        <v>7.6580000000000004</v>
      </c>
      <c r="G1538" s="60" t="s">
        <v>42</v>
      </c>
      <c r="H1538" s="67" t="s">
        <v>75</v>
      </c>
    </row>
    <row r="1539" spans="2:8" x14ac:dyDescent="0.25">
      <c r="B1539" s="33">
        <v>41203</v>
      </c>
      <c r="C1539" s="34">
        <v>0.5</v>
      </c>
      <c r="D1539" s="57">
        <f t="shared" si="25"/>
        <v>41203.5</v>
      </c>
      <c r="E1539" s="24">
        <v>2.5969000000000002</v>
      </c>
      <c r="F1539" s="24">
        <v>13.615</v>
      </c>
      <c r="G1539" s="60" t="s">
        <v>42</v>
      </c>
      <c r="H1539" s="67" t="s">
        <v>75</v>
      </c>
    </row>
    <row r="1540" spans="2:8" x14ac:dyDescent="0.25">
      <c r="B1540" s="33">
        <v>41203</v>
      </c>
      <c r="C1540" s="34">
        <v>0.75</v>
      </c>
      <c r="D1540" s="57">
        <f t="shared" si="25"/>
        <v>41203.75</v>
      </c>
      <c r="E1540" s="24">
        <v>2.5108999999999999</v>
      </c>
      <c r="F1540" s="24">
        <v>20.035</v>
      </c>
      <c r="G1540" s="60" t="s">
        <v>42</v>
      </c>
      <c r="H1540" s="67" t="s">
        <v>75</v>
      </c>
    </row>
    <row r="1541" spans="2:8" x14ac:dyDescent="0.25">
      <c r="B1541" s="33">
        <v>41204</v>
      </c>
      <c r="C1541" s="34">
        <v>0</v>
      </c>
      <c r="D1541" s="57">
        <f t="shared" si="25"/>
        <v>41204</v>
      </c>
      <c r="E1541" s="24">
        <v>2.4935999999999998</v>
      </c>
      <c r="F1541" s="24">
        <v>10.148</v>
      </c>
      <c r="G1541" s="60" t="s">
        <v>42</v>
      </c>
      <c r="H1541" s="67" t="s">
        <v>75</v>
      </c>
    </row>
    <row r="1542" spans="2:8" x14ac:dyDescent="0.25">
      <c r="B1542" s="33">
        <v>41204</v>
      </c>
      <c r="C1542" s="34">
        <v>0.25</v>
      </c>
      <c r="D1542" s="57">
        <f t="shared" si="25"/>
        <v>41204.25</v>
      </c>
      <c r="E1542" s="24">
        <v>2.3862999999999999</v>
      </c>
      <c r="F1542" s="24">
        <v>7.8769999999999998</v>
      </c>
      <c r="G1542" s="60" t="s">
        <v>42</v>
      </c>
      <c r="H1542" s="67" t="s">
        <v>75</v>
      </c>
    </row>
    <row r="1543" spans="2:8" x14ac:dyDescent="0.25">
      <c r="B1543" s="33">
        <v>41204</v>
      </c>
      <c r="C1543" s="34">
        <v>0.5</v>
      </c>
      <c r="D1543" s="57">
        <f t="shared" si="25"/>
        <v>41204.5</v>
      </c>
      <c r="E1543" s="24">
        <v>2.3569</v>
      </c>
      <c r="F1543" s="24">
        <v>8.1389999999999993</v>
      </c>
      <c r="G1543" s="60" t="s">
        <v>42</v>
      </c>
      <c r="H1543" s="67" t="s">
        <v>75</v>
      </c>
    </row>
    <row r="1544" spans="2:8" x14ac:dyDescent="0.25">
      <c r="B1544" s="33">
        <v>41204</v>
      </c>
      <c r="C1544" s="34">
        <v>0.75</v>
      </c>
      <c r="D1544" s="57">
        <f t="shared" si="25"/>
        <v>41204.75</v>
      </c>
      <c r="E1544" s="24">
        <v>2.3782999999999999</v>
      </c>
      <c r="F1544" s="24">
        <v>10.683999999999999</v>
      </c>
      <c r="G1544" s="60" t="s">
        <v>42</v>
      </c>
      <c r="H1544" s="67" t="s">
        <v>75</v>
      </c>
    </row>
    <row r="1545" spans="2:8" x14ac:dyDescent="0.25">
      <c r="B1545" s="33">
        <v>41205</v>
      </c>
      <c r="C1545" s="34">
        <v>0</v>
      </c>
      <c r="D1545" s="57">
        <f t="shared" si="25"/>
        <v>41205</v>
      </c>
      <c r="E1545" s="24">
        <v>2.4622000000000002</v>
      </c>
      <c r="F1545" s="24">
        <v>6.6459999999999999</v>
      </c>
      <c r="G1545" s="60" t="s">
        <v>42</v>
      </c>
      <c r="H1545" s="67" t="s">
        <v>75</v>
      </c>
    </row>
    <row r="1546" spans="2:8" x14ac:dyDescent="0.25">
      <c r="B1546" s="33">
        <v>41205</v>
      </c>
      <c r="C1546" s="34">
        <v>0.25</v>
      </c>
      <c r="D1546" s="57">
        <f t="shared" si="25"/>
        <v>41205.25</v>
      </c>
      <c r="E1546" s="24">
        <v>2.4773000000000001</v>
      </c>
      <c r="F1546" s="24">
        <v>6.2560000000000002</v>
      </c>
      <c r="G1546" s="60" t="s">
        <v>42</v>
      </c>
      <c r="H1546" s="67" t="s">
        <v>75</v>
      </c>
    </row>
    <row r="1547" spans="2:8" x14ac:dyDescent="0.25">
      <c r="B1547" s="33">
        <v>41205</v>
      </c>
      <c r="C1547" s="34">
        <v>0.5</v>
      </c>
      <c r="D1547" s="57">
        <f t="shared" si="25"/>
        <v>41205.5</v>
      </c>
      <c r="E1547" s="24">
        <v>2.6166</v>
      </c>
      <c r="F1547" s="24">
        <v>11.407999999999999</v>
      </c>
      <c r="G1547" s="60" t="s">
        <v>42</v>
      </c>
      <c r="H1547" s="67" t="s">
        <v>75</v>
      </c>
    </row>
    <row r="1548" spans="2:8" x14ac:dyDescent="0.25">
      <c r="B1548" s="33">
        <v>41205</v>
      </c>
      <c r="C1548" s="34">
        <v>0.75</v>
      </c>
      <c r="D1548" s="57">
        <f t="shared" si="25"/>
        <v>41205.75</v>
      </c>
      <c r="E1548" s="24">
        <v>2.6577999999999999</v>
      </c>
      <c r="F1548" s="24">
        <v>11.659000000000001</v>
      </c>
      <c r="G1548" s="60" t="s">
        <v>42</v>
      </c>
      <c r="H1548" s="67" t="s">
        <v>75</v>
      </c>
    </row>
    <row r="1549" spans="2:8" x14ac:dyDescent="0.25">
      <c r="B1549" s="33">
        <v>41206</v>
      </c>
      <c r="C1549" s="34">
        <v>0</v>
      </c>
      <c r="D1549" s="57">
        <f t="shared" si="25"/>
        <v>41206</v>
      </c>
      <c r="E1549" s="24">
        <v>2.6909999999999998</v>
      </c>
      <c r="F1549" s="24">
        <v>5.5469999999999997</v>
      </c>
      <c r="G1549" s="60" t="s">
        <v>42</v>
      </c>
      <c r="H1549" s="67" t="s">
        <v>75</v>
      </c>
    </row>
    <row r="1550" spans="2:8" x14ac:dyDescent="0.25">
      <c r="B1550" s="33">
        <v>41206</v>
      </c>
      <c r="C1550" s="34">
        <v>0.25</v>
      </c>
      <c r="D1550" s="57">
        <f t="shared" si="25"/>
        <v>41206.25</v>
      </c>
      <c r="E1550" s="24">
        <v>2.7029000000000001</v>
      </c>
      <c r="F1550" s="24">
        <v>3.7229999999999999</v>
      </c>
      <c r="G1550" s="60" t="s">
        <v>42</v>
      </c>
      <c r="H1550" s="67" t="s">
        <v>75</v>
      </c>
    </row>
    <row r="1551" spans="2:8" x14ac:dyDescent="0.25">
      <c r="B1551" s="33">
        <v>41206</v>
      </c>
      <c r="C1551" s="34">
        <v>0.5</v>
      </c>
      <c r="D1551" s="57">
        <f t="shared" si="25"/>
        <v>41206.5</v>
      </c>
      <c r="E1551" s="24">
        <v>2.7172000000000001</v>
      </c>
      <c r="F1551" s="24">
        <v>9.8260000000000005</v>
      </c>
      <c r="G1551" s="60" t="s">
        <v>42</v>
      </c>
      <c r="H1551" s="67" t="s">
        <v>75</v>
      </c>
    </row>
    <row r="1552" spans="2:8" x14ac:dyDescent="0.25">
      <c r="B1552" s="33">
        <v>41206</v>
      </c>
      <c r="C1552" s="34">
        <v>0.75</v>
      </c>
      <c r="D1552" s="57">
        <f t="shared" si="25"/>
        <v>41206.75</v>
      </c>
      <c r="E1552" s="24">
        <v>2.7618999999999998</v>
      </c>
      <c r="F1552" s="24">
        <v>7.2489999999999997</v>
      </c>
      <c r="G1552" s="60" t="s">
        <v>42</v>
      </c>
      <c r="H1552" s="67" t="s">
        <v>75</v>
      </c>
    </row>
    <row r="1553" spans="2:8" x14ac:dyDescent="0.25">
      <c r="B1553" s="33">
        <v>41207</v>
      </c>
      <c r="C1553" s="34">
        <v>0</v>
      </c>
      <c r="D1553" s="57">
        <f t="shared" si="25"/>
        <v>41207</v>
      </c>
      <c r="E1553" s="24">
        <v>2.8384</v>
      </c>
      <c r="F1553" s="24">
        <v>5.3789999999999996</v>
      </c>
      <c r="G1553" s="60" t="s">
        <v>42</v>
      </c>
      <c r="H1553" s="67" t="s">
        <v>75</v>
      </c>
    </row>
    <row r="1554" spans="2:8" x14ac:dyDescent="0.25">
      <c r="B1554" s="33">
        <v>41207</v>
      </c>
      <c r="C1554" s="34">
        <v>0.25</v>
      </c>
      <c r="D1554" s="57">
        <f t="shared" si="25"/>
        <v>41207.25</v>
      </c>
      <c r="E1554" s="24">
        <v>2.9041999999999999</v>
      </c>
      <c r="F1554" s="24">
        <v>5.173</v>
      </c>
      <c r="G1554" s="60" t="s">
        <v>42</v>
      </c>
      <c r="H1554" s="67" t="s">
        <v>75</v>
      </c>
    </row>
    <row r="1555" spans="2:8" x14ac:dyDescent="0.25">
      <c r="B1555" s="33">
        <v>41207</v>
      </c>
      <c r="C1555" s="34">
        <v>0.5</v>
      </c>
      <c r="D1555" s="57">
        <f t="shared" si="25"/>
        <v>41207.5</v>
      </c>
      <c r="E1555" s="24">
        <v>3.0303</v>
      </c>
      <c r="F1555" s="24">
        <v>9.5609999999999999</v>
      </c>
      <c r="G1555" s="60" t="s">
        <v>42</v>
      </c>
      <c r="H1555" s="67" t="s">
        <v>75</v>
      </c>
    </row>
    <row r="1556" spans="2:8" x14ac:dyDescent="0.25">
      <c r="B1556" s="33">
        <v>41207</v>
      </c>
      <c r="C1556" s="34">
        <v>0.75</v>
      </c>
      <c r="D1556" s="57">
        <f t="shared" si="25"/>
        <v>41207.75</v>
      </c>
      <c r="E1556" s="24">
        <v>3.0838000000000001</v>
      </c>
      <c r="F1556" s="24">
        <v>12.021000000000001</v>
      </c>
      <c r="G1556" s="60" t="s">
        <v>42</v>
      </c>
      <c r="H1556" s="67" t="s">
        <v>75</v>
      </c>
    </row>
    <row r="1557" spans="2:8" x14ac:dyDescent="0.25">
      <c r="B1557" s="33">
        <v>41208</v>
      </c>
      <c r="C1557" s="34">
        <v>0</v>
      </c>
      <c r="D1557" s="57">
        <f t="shared" si="25"/>
        <v>41208</v>
      </c>
      <c r="E1557" s="24">
        <v>3.141</v>
      </c>
      <c r="F1557" s="24">
        <v>4.3129999999999997</v>
      </c>
      <c r="G1557" s="60" t="s">
        <v>42</v>
      </c>
      <c r="H1557" s="67" t="s">
        <v>75</v>
      </c>
    </row>
    <row r="1558" spans="2:8" x14ac:dyDescent="0.25">
      <c r="B1558" s="33">
        <v>41208</v>
      </c>
      <c r="C1558" s="34">
        <v>0.25</v>
      </c>
      <c r="D1558" s="57">
        <f t="shared" si="25"/>
        <v>41208.25</v>
      </c>
      <c r="E1558" s="24">
        <v>3.1326000000000001</v>
      </c>
      <c r="F1558" s="24">
        <v>2.4279999999999999</v>
      </c>
      <c r="G1558" s="60" t="s">
        <v>42</v>
      </c>
      <c r="H1558" s="67" t="s">
        <v>75</v>
      </c>
    </row>
    <row r="1559" spans="2:8" x14ac:dyDescent="0.25">
      <c r="B1559" s="33">
        <v>41208</v>
      </c>
      <c r="C1559" s="34">
        <v>0.5</v>
      </c>
      <c r="D1559" s="57">
        <f t="shared" si="25"/>
        <v>41208.5</v>
      </c>
      <c r="E1559" s="24">
        <v>3.0710000000000002</v>
      </c>
      <c r="F1559" s="24">
        <v>8.59</v>
      </c>
      <c r="G1559" s="60" t="s">
        <v>42</v>
      </c>
      <c r="H1559" s="67" t="s">
        <v>75</v>
      </c>
    </row>
    <row r="1560" spans="2:8" x14ac:dyDescent="0.25">
      <c r="B1560" s="33">
        <v>41208</v>
      </c>
      <c r="C1560" s="34">
        <v>0.75</v>
      </c>
      <c r="D1560" s="57">
        <f t="shared" si="25"/>
        <v>41208.75</v>
      </c>
      <c r="E1560" s="24">
        <v>2.8877999999999999</v>
      </c>
      <c r="F1560" s="24">
        <v>9.1750000000000007</v>
      </c>
      <c r="G1560" s="60" t="s">
        <v>42</v>
      </c>
      <c r="H1560" s="67" t="s">
        <v>75</v>
      </c>
    </row>
    <row r="1561" spans="2:8" x14ac:dyDescent="0.25">
      <c r="B1561" s="33">
        <v>41209</v>
      </c>
      <c r="C1561" s="34">
        <v>0</v>
      </c>
      <c r="D1561" s="57">
        <f t="shared" si="25"/>
        <v>41209</v>
      </c>
      <c r="E1561" s="24">
        <v>2.8816999999999999</v>
      </c>
      <c r="F1561" s="24">
        <v>6.1289999999999996</v>
      </c>
      <c r="G1561" s="60" t="s">
        <v>42</v>
      </c>
      <c r="H1561" s="67" t="s">
        <v>75</v>
      </c>
    </row>
    <row r="1562" spans="2:8" x14ac:dyDescent="0.25">
      <c r="B1562" s="33">
        <v>41209</v>
      </c>
      <c r="C1562" s="34">
        <v>0.25</v>
      </c>
      <c r="D1562" s="57">
        <f t="shared" si="25"/>
        <v>41209.25</v>
      </c>
      <c r="E1562" s="24">
        <v>2.8727999999999998</v>
      </c>
      <c r="F1562" s="24">
        <v>4.5599999999999996</v>
      </c>
      <c r="G1562" s="60" t="s">
        <v>42</v>
      </c>
      <c r="H1562" s="67" t="s">
        <v>75</v>
      </c>
    </row>
    <row r="1563" spans="2:8" x14ac:dyDescent="0.25">
      <c r="B1563" s="33">
        <v>41209</v>
      </c>
      <c r="C1563" s="34">
        <v>0.5</v>
      </c>
      <c r="D1563" s="57">
        <f t="shared" si="25"/>
        <v>41209.5</v>
      </c>
      <c r="E1563" s="24">
        <v>2.8913000000000002</v>
      </c>
      <c r="F1563" s="24">
        <v>13.045999999999999</v>
      </c>
      <c r="G1563" s="60" t="s">
        <v>42</v>
      </c>
      <c r="H1563" s="67" t="s">
        <v>75</v>
      </c>
    </row>
    <row r="1564" spans="2:8" x14ac:dyDescent="0.25">
      <c r="B1564" s="33">
        <v>41209</v>
      </c>
      <c r="C1564" s="34">
        <v>0.75</v>
      </c>
      <c r="D1564" s="57">
        <f t="shared" si="25"/>
        <v>41209.75</v>
      </c>
      <c r="E1564" s="24">
        <v>2.8331</v>
      </c>
      <c r="F1564" s="24">
        <v>10.891999999999999</v>
      </c>
      <c r="G1564" s="60" t="s">
        <v>42</v>
      </c>
      <c r="H1564" s="67" t="s">
        <v>75</v>
      </c>
    </row>
    <row r="1565" spans="2:8" x14ac:dyDescent="0.25">
      <c r="B1565" s="33">
        <v>41210</v>
      </c>
      <c r="C1565" s="34">
        <v>0</v>
      </c>
      <c r="D1565" s="57">
        <f t="shared" si="25"/>
        <v>41210</v>
      </c>
      <c r="E1565" s="24">
        <v>2.8184</v>
      </c>
      <c r="F1565" s="24">
        <v>9.3670000000000009</v>
      </c>
      <c r="G1565" s="60" t="s">
        <v>42</v>
      </c>
      <c r="H1565" s="67" t="s">
        <v>75</v>
      </c>
    </row>
    <row r="1566" spans="2:8" x14ac:dyDescent="0.25">
      <c r="B1566" s="33">
        <v>41210</v>
      </c>
      <c r="C1566" s="34">
        <v>0.25</v>
      </c>
      <c r="D1566" s="57">
        <f t="shared" si="25"/>
        <v>41210.25</v>
      </c>
      <c r="E1566" s="24">
        <v>2.8254000000000001</v>
      </c>
      <c r="F1566" s="24">
        <v>9.4939999999999998</v>
      </c>
      <c r="G1566" s="60" t="s">
        <v>42</v>
      </c>
      <c r="H1566" s="67" t="s">
        <v>75</v>
      </c>
    </row>
    <row r="1567" spans="2:8" x14ac:dyDescent="0.25">
      <c r="B1567" s="33">
        <v>41210</v>
      </c>
      <c r="C1567" s="34">
        <v>0.5</v>
      </c>
      <c r="D1567" s="57">
        <f t="shared" si="25"/>
        <v>41210.5</v>
      </c>
      <c r="E1567" s="24">
        <v>2.8306</v>
      </c>
      <c r="F1567" s="24">
        <v>13.016</v>
      </c>
      <c r="G1567" s="60" t="s">
        <v>42</v>
      </c>
      <c r="H1567" s="67" t="s">
        <v>75</v>
      </c>
    </row>
    <row r="1568" spans="2:8" x14ac:dyDescent="0.25">
      <c r="B1568" s="33">
        <v>41210</v>
      </c>
      <c r="C1568" s="34">
        <v>0.75</v>
      </c>
      <c r="D1568" s="57">
        <f t="shared" si="25"/>
        <v>41210.75</v>
      </c>
      <c r="E1568" s="24">
        <v>2.7568000000000001</v>
      </c>
      <c r="F1568" s="24">
        <v>16.722000000000001</v>
      </c>
      <c r="G1568" s="60" t="s">
        <v>42</v>
      </c>
      <c r="H1568" s="67" t="s">
        <v>75</v>
      </c>
    </row>
    <row r="1569" spans="2:8" x14ac:dyDescent="0.25">
      <c r="B1569" s="33">
        <v>41211</v>
      </c>
      <c r="C1569" s="34">
        <v>0</v>
      </c>
      <c r="D1569" s="57">
        <f t="shared" si="25"/>
        <v>41211</v>
      </c>
      <c r="E1569" s="24">
        <v>2.754</v>
      </c>
      <c r="F1569" s="24">
        <v>11.089</v>
      </c>
      <c r="G1569" s="60" t="s">
        <v>42</v>
      </c>
      <c r="H1569" s="67" t="s">
        <v>75</v>
      </c>
    </row>
    <row r="1570" spans="2:8" x14ac:dyDescent="0.25">
      <c r="B1570" s="33">
        <v>41211</v>
      </c>
      <c r="C1570" s="34">
        <v>0.25</v>
      </c>
      <c r="D1570" s="57">
        <f t="shared" si="25"/>
        <v>41211.25</v>
      </c>
      <c r="E1570" s="24">
        <v>2.7679999999999998</v>
      </c>
      <c r="F1570" s="24">
        <v>9.8490000000000002</v>
      </c>
      <c r="G1570" s="60" t="s">
        <v>42</v>
      </c>
      <c r="H1570" s="67" t="s">
        <v>75</v>
      </c>
    </row>
    <row r="1571" spans="2:8" x14ac:dyDescent="0.25">
      <c r="B1571" s="33">
        <v>41211</v>
      </c>
      <c r="C1571" s="34">
        <v>0.5</v>
      </c>
      <c r="D1571" s="57">
        <f t="shared" si="25"/>
        <v>41211.5</v>
      </c>
      <c r="E1571" s="24">
        <v>2.8694000000000002</v>
      </c>
      <c r="F1571" s="24">
        <v>19.052</v>
      </c>
      <c r="G1571" s="60" t="s">
        <v>42</v>
      </c>
      <c r="H1571" s="67" t="s">
        <v>75</v>
      </c>
    </row>
    <row r="1572" spans="2:8" x14ac:dyDescent="0.25">
      <c r="B1572" s="33">
        <v>41211</v>
      </c>
      <c r="C1572" s="34">
        <v>0.75</v>
      </c>
      <c r="D1572" s="57">
        <f t="shared" si="25"/>
        <v>41211.75</v>
      </c>
      <c r="E1572" s="24">
        <v>2.8437999999999999</v>
      </c>
      <c r="F1572" s="24">
        <v>19.984999999999999</v>
      </c>
      <c r="G1572" s="60" t="s">
        <v>42</v>
      </c>
      <c r="H1572" s="67" t="s">
        <v>75</v>
      </c>
    </row>
    <row r="1573" spans="2:8" x14ac:dyDescent="0.25">
      <c r="B1573" s="33">
        <v>41212</v>
      </c>
      <c r="C1573" s="34">
        <v>0</v>
      </c>
      <c r="D1573" s="57">
        <f t="shared" si="25"/>
        <v>41212</v>
      </c>
      <c r="E1573" s="24">
        <v>2.8757999999999999</v>
      </c>
      <c r="F1573" s="24">
        <v>9.6940000000000008</v>
      </c>
      <c r="G1573" s="60" t="s">
        <v>42</v>
      </c>
      <c r="H1573" s="67" t="s">
        <v>75</v>
      </c>
    </row>
    <row r="1574" spans="2:8" x14ac:dyDescent="0.25">
      <c r="B1574" s="33">
        <v>41212</v>
      </c>
      <c r="C1574" s="34">
        <v>0.25</v>
      </c>
      <c r="D1574" s="57">
        <f t="shared" si="25"/>
        <v>41212.25</v>
      </c>
      <c r="E1574" s="24">
        <v>2.8346</v>
      </c>
      <c r="F1574" s="24">
        <v>9.5709999999999997</v>
      </c>
      <c r="G1574" s="60" t="s">
        <v>42</v>
      </c>
      <c r="H1574" s="67" t="s">
        <v>75</v>
      </c>
    </row>
    <row r="1575" spans="2:8" x14ac:dyDescent="0.25">
      <c r="B1575" s="33">
        <v>41212</v>
      </c>
      <c r="C1575" s="34">
        <v>0.5</v>
      </c>
      <c r="D1575" s="57">
        <f t="shared" si="25"/>
        <v>41212.5</v>
      </c>
      <c r="E1575" s="24">
        <v>2.8393999999999999</v>
      </c>
      <c r="F1575" s="24">
        <v>16.263999999999999</v>
      </c>
      <c r="G1575" s="60" t="s">
        <v>42</v>
      </c>
      <c r="H1575" s="67" t="s">
        <v>75</v>
      </c>
    </row>
    <row r="1576" spans="2:8" x14ac:dyDescent="0.25">
      <c r="B1576" s="33">
        <v>41212</v>
      </c>
      <c r="C1576" s="34">
        <v>0.75</v>
      </c>
      <c r="D1576" s="57">
        <f t="shared" si="25"/>
        <v>41212.75</v>
      </c>
      <c r="E1576" s="24">
        <v>2.7621000000000002</v>
      </c>
      <c r="F1576" s="24">
        <v>23.024999999999999</v>
      </c>
      <c r="G1576" s="60" t="s">
        <v>42</v>
      </c>
      <c r="H1576" s="67" t="s">
        <v>75</v>
      </c>
    </row>
    <row r="1577" spans="2:8" x14ac:dyDescent="0.25">
      <c r="B1577" s="33">
        <v>41213</v>
      </c>
      <c r="C1577" s="34">
        <v>0</v>
      </c>
      <c r="D1577" s="57">
        <f t="shared" si="25"/>
        <v>41213</v>
      </c>
      <c r="E1577" s="24">
        <v>2.7387999999999999</v>
      </c>
      <c r="F1577" s="24">
        <v>11.661</v>
      </c>
      <c r="G1577" s="60" t="s">
        <v>42</v>
      </c>
      <c r="H1577" s="67" t="s">
        <v>75</v>
      </c>
    </row>
    <row r="1578" spans="2:8" x14ac:dyDescent="0.25">
      <c r="B1578" s="33">
        <v>41213</v>
      </c>
      <c r="C1578" s="34">
        <v>0.25</v>
      </c>
      <c r="D1578" s="57">
        <f t="shared" si="25"/>
        <v>41213.25</v>
      </c>
      <c r="E1578" s="24">
        <v>2.7025000000000001</v>
      </c>
      <c r="F1578" s="24">
        <v>9.2739999999999991</v>
      </c>
      <c r="G1578" s="60" t="s">
        <v>42</v>
      </c>
      <c r="H1578" s="67" t="s">
        <v>75</v>
      </c>
    </row>
    <row r="1579" spans="2:8" x14ac:dyDescent="0.25">
      <c r="B1579" s="33">
        <v>41213</v>
      </c>
      <c r="C1579" s="34">
        <v>0.5</v>
      </c>
      <c r="D1579" s="57">
        <f t="shared" si="25"/>
        <v>41213.5</v>
      </c>
      <c r="E1579" s="24">
        <v>2.7067999999999999</v>
      </c>
      <c r="F1579" s="24">
        <v>14.284000000000001</v>
      </c>
      <c r="G1579" s="60" t="s">
        <v>42</v>
      </c>
      <c r="H1579" s="67" t="s">
        <v>75</v>
      </c>
    </row>
    <row r="1580" spans="2:8" x14ac:dyDescent="0.25">
      <c r="B1580" s="33">
        <v>41213</v>
      </c>
      <c r="C1580" s="34">
        <v>0.75</v>
      </c>
      <c r="D1580" s="57">
        <f t="shared" si="25"/>
        <v>41213.75</v>
      </c>
      <c r="E1580" s="24">
        <v>2.5863</v>
      </c>
      <c r="F1580" s="24">
        <v>18.579999999999998</v>
      </c>
      <c r="G1580" s="60" t="s">
        <v>42</v>
      </c>
      <c r="H1580" s="67" t="s">
        <v>75</v>
      </c>
    </row>
    <row r="1581" spans="2:8" x14ac:dyDescent="0.25">
      <c r="B1581" s="33">
        <v>41214</v>
      </c>
      <c r="C1581" s="34">
        <v>0</v>
      </c>
      <c r="D1581" s="57">
        <f t="shared" si="25"/>
        <v>41214</v>
      </c>
      <c r="E1581" s="24">
        <v>2.5952000000000002</v>
      </c>
      <c r="F1581" s="24">
        <v>12.243</v>
      </c>
      <c r="G1581" s="60" t="s">
        <v>42</v>
      </c>
      <c r="H1581" s="67" t="s">
        <v>75</v>
      </c>
    </row>
    <row r="1582" spans="2:8" x14ac:dyDescent="0.25">
      <c r="B1582" s="33">
        <v>41214</v>
      </c>
      <c r="C1582" s="34">
        <v>0.25</v>
      </c>
      <c r="D1582" s="57">
        <f t="shared" si="25"/>
        <v>41214.25</v>
      </c>
      <c r="E1582" s="24">
        <v>2.6983999999999999</v>
      </c>
      <c r="F1582" s="24">
        <v>12.664</v>
      </c>
      <c r="G1582" s="60" t="s">
        <v>42</v>
      </c>
      <c r="H1582" s="67" t="s">
        <v>75</v>
      </c>
    </row>
    <row r="1583" spans="2:8" x14ac:dyDescent="0.25">
      <c r="B1583" s="33">
        <v>41214</v>
      </c>
      <c r="C1583" s="34">
        <v>0.5</v>
      </c>
      <c r="D1583" s="57">
        <f t="shared" si="25"/>
        <v>41214.5</v>
      </c>
      <c r="E1583" s="24">
        <v>2.7204000000000002</v>
      </c>
      <c r="F1583" s="24">
        <v>16.46</v>
      </c>
      <c r="G1583" s="60" t="s">
        <v>42</v>
      </c>
      <c r="H1583" s="67" t="s">
        <v>75</v>
      </c>
    </row>
    <row r="1584" spans="2:8" x14ac:dyDescent="0.25">
      <c r="B1584" s="33">
        <v>41214</v>
      </c>
      <c r="C1584" s="34">
        <v>0.75</v>
      </c>
      <c r="D1584" s="57">
        <f t="shared" si="25"/>
        <v>41214.75</v>
      </c>
      <c r="E1584" s="24">
        <v>2.7181000000000002</v>
      </c>
      <c r="F1584" s="24">
        <v>19.638999999999999</v>
      </c>
      <c r="G1584" s="60" t="s">
        <v>42</v>
      </c>
      <c r="H1584" s="67" t="s">
        <v>75</v>
      </c>
    </row>
    <row r="1585" spans="2:8" x14ac:dyDescent="0.25">
      <c r="B1585" s="33">
        <v>41215</v>
      </c>
      <c r="C1585" s="34">
        <v>0</v>
      </c>
      <c r="D1585" s="57">
        <f t="shared" si="25"/>
        <v>41215</v>
      </c>
      <c r="E1585" s="24">
        <v>2.7932000000000001</v>
      </c>
      <c r="F1585" s="24">
        <v>8.2330000000000005</v>
      </c>
      <c r="G1585" s="60" t="s">
        <v>42</v>
      </c>
      <c r="H1585" s="67" t="s">
        <v>75</v>
      </c>
    </row>
    <row r="1586" spans="2:8" x14ac:dyDescent="0.25">
      <c r="B1586" s="33">
        <v>41215</v>
      </c>
      <c r="C1586" s="34">
        <v>0.25</v>
      </c>
      <c r="D1586" s="57">
        <f t="shared" si="25"/>
        <v>41215.25</v>
      </c>
      <c r="E1586" s="24">
        <v>2.8220999999999998</v>
      </c>
      <c r="F1586" s="24">
        <v>7.42</v>
      </c>
      <c r="G1586" s="60" t="s">
        <v>42</v>
      </c>
      <c r="H1586" s="67" t="s">
        <v>75</v>
      </c>
    </row>
    <row r="1587" spans="2:8" x14ac:dyDescent="0.25">
      <c r="B1587" s="33">
        <v>41215</v>
      </c>
      <c r="C1587" s="34">
        <v>0.5</v>
      </c>
      <c r="D1587" s="57">
        <f t="shared" si="25"/>
        <v>41215.5</v>
      </c>
      <c r="E1587" s="24">
        <v>2.9005999999999998</v>
      </c>
      <c r="F1587" s="24">
        <v>14.996</v>
      </c>
      <c r="G1587" s="60" t="s">
        <v>42</v>
      </c>
      <c r="H1587" s="67" t="s">
        <v>75</v>
      </c>
    </row>
    <row r="1588" spans="2:8" x14ac:dyDescent="0.25">
      <c r="B1588" s="33">
        <v>41215</v>
      </c>
      <c r="C1588" s="34">
        <v>0.75</v>
      </c>
      <c r="D1588" s="57">
        <f t="shared" ref="D1588:D1651" si="26">B1588+C1588</f>
        <v>41215.75</v>
      </c>
      <c r="E1588" s="24">
        <v>2.8248000000000002</v>
      </c>
      <c r="F1588" s="24">
        <v>17.571000000000002</v>
      </c>
      <c r="G1588" s="60" t="s">
        <v>42</v>
      </c>
      <c r="H1588" s="67" t="s">
        <v>75</v>
      </c>
    </row>
    <row r="1589" spans="2:8" x14ac:dyDescent="0.25">
      <c r="B1589" s="33">
        <v>41216</v>
      </c>
      <c r="C1589" s="34">
        <v>0</v>
      </c>
      <c r="D1589" s="57">
        <f t="shared" si="26"/>
        <v>41216</v>
      </c>
      <c r="E1589" s="24">
        <v>2.8517999999999999</v>
      </c>
      <c r="F1589" s="24">
        <v>8.327</v>
      </c>
      <c r="G1589" s="60" t="s">
        <v>42</v>
      </c>
      <c r="H1589" s="67" t="s">
        <v>75</v>
      </c>
    </row>
    <row r="1590" spans="2:8" x14ac:dyDescent="0.25">
      <c r="B1590" s="33">
        <v>41216</v>
      </c>
      <c r="C1590" s="34">
        <v>0.25</v>
      </c>
      <c r="D1590" s="57">
        <f t="shared" si="26"/>
        <v>41216.25</v>
      </c>
      <c r="E1590" s="24">
        <v>2.8593000000000002</v>
      </c>
      <c r="F1590" s="24">
        <v>6.5679999999999996</v>
      </c>
      <c r="G1590" s="60" t="s">
        <v>42</v>
      </c>
      <c r="H1590" s="67" t="s">
        <v>75</v>
      </c>
    </row>
    <row r="1591" spans="2:8" x14ac:dyDescent="0.25">
      <c r="B1591" s="33">
        <v>41216</v>
      </c>
      <c r="C1591" s="34">
        <v>0.5</v>
      </c>
      <c r="D1591" s="57">
        <f t="shared" si="26"/>
        <v>41216.5</v>
      </c>
      <c r="E1591" s="24">
        <v>2.9514</v>
      </c>
      <c r="F1591" s="24">
        <v>10.62</v>
      </c>
      <c r="G1591" s="60" t="s">
        <v>42</v>
      </c>
      <c r="H1591" s="67" t="s">
        <v>75</v>
      </c>
    </row>
    <row r="1592" spans="2:8" x14ac:dyDescent="0.25">
      <c r="B1592" s="33">
        <v>41216</v>
      </c>
      <c r="C1592" s="34">
        <v>0.75</v>
      </c>
      <c r="D1592" s="57">
        <f t="shared" si="26"/>
        <v>41216.75</v>
      </c>
      <c r="E1592" s="24">
        <v>2.9369999999999998</v>
      </c>
      <c r="F1592" s="24">
        <v>19.510999999999999</v>
      </c>
      <c r="G1592" s="60" t="s">
        <v>42</v>
      </c>
      <c r="H1592" s="67" t="s">
        <v>75</v>
      </c>
    </row>
    <row r="1593" spans="2:8" x14ac:dyDescent="0.25">
      <c r="B1593" s="33">
        <v>41217</v>
      </c>
      <c r="C1593" s="34">
        <v>0</v>
      </c>
      <c r="D1593" s="57">
        <f t="shared" si="26"/>
        <v>41217</v>
      </c>
      <c r="E1593" s="24">
        <v>2.9598</v>
      </c>
      <c r="F1593" s="24">
        <v>9.6259999999999994</v>
      </c>
      <c r="G1593" s="60" t="s">
        <v>42</v>
      </c>
      <c r="H1593" s="67" t="s">
        <v>75</v>
      </c>
    </row>
    <row r="1594" spans="2:8" x14ac:dyDescent="0.25">
      <c r="B1594" s="33">
        <v>41217</v>
      </c>
      <c r="C1594" s="34">
        <v>0.25</v>
      </c>
      <c r="D1594" s="57">
        <f t="shared" si="26"/>
        <v>41217.25</v>
      </c>
      <c r="E1594" s="24">
        <v>3.0179999999999998</v>
      </c>
      <c r="F1594" s="24">
        <v>6.7679999999999998</v>
      </c>
      <c r="G1594" s="60" t="s">
        <v>42</v>
      </c>
      <c r="H1594" s="67" t="s">
        <v>75</v>
      </c>
    </row>
    <row r="1595" spans="2:8" x14ac:dyDescent="0.25">
      <c r="B1595" s="33">
        <v>41217</v>
      </c>
      <c r="C1595" s="34">
        <v>0.5</v>
      </c>
      <c r="D1595" s="57">
        <f t="shared" si="26"/>
        <v>41217.5</v>
      </c>
      <c r="E1595" s="24">
        <v>3.1345999999999998</v>
      </c>
      <c r="F1595" s="24">
        <v>14.852</v>
      </c>
      <c r="G1595" s="60" t="s">
        <v>42</v>
      </c>
      <c r="H1595" s="67" t="s">
        <v>75</v>
      </c>
    </row>
    <row r="1596" spans="2:8" x14ac:dyDescent="0.25">
      <c r="B1596" s="33">
        <v>41217</v>
      </c>
      <c r="C1596" s="34">
        <v>0.75</v>
      </c>
      <c r="D1596" s="57">
        <f t="shared" si="26"/>
        <v>41217.75</v>
      </c>
      <c r="E1596" s="24">
        <v>3.1177999999999999</v>
      </c>
      <c r="F1596" s="24">
        <v>17.977</v>
      </c>
      <c r="G1596" s="60" t="s">
        <v>42</v>
      </c>
      <c r="H1596" s="67" t="s">
        <v>75</v>
      </c>
    </row>
    <row r="1597" spans="2:8" x14ac:dyDescent="0.25">
      <c r="B1597" s="33">
        <v>41218</v>
      </c>
      <c r="C1597" s="34">
        <v>0</v>
      </c>
      <c r="D1597" s="57">
        <f t="shared" si="26"/>
        <v>41218</v>
      </c>
      <c r="E1597" s="24">
        <v>3.1444000000000001</v>
      </c>
      <c r="F1597" s="24">
        <v>8.9309999999999992</v>
      </c>
      <c r="G1597" s="60" t="s">
        <v>42</v>
      </c>
      <c r="H1597" s="67" t="s">
        <v>75</v>
      </c>
    </row>
    <row r="1598" spans="2:8" x14ac:dyDescent="0.25">
      <c r="B1598" s="33">
        <v>41218</v>
      </c>
      <c r="C1598" s="34">
        <v>0.25</v>
      </c>
      <c r="D1598" s="57">
        <f t="shared" si="26"/>
        <v>41218.25</v>
      </c>
      <c r="E1598" s="24">
        <v>3.1128</v>
      </c>
      <c r="F1598" s="24">
        <v>7.548</v>
      </c>
      <c r="G1598" s="60" t="s">
        <v>42</v>
      </c>
      <c r="H1598" s="67" t="s">
        <v>75</v>
      </c>
    </row>
    <row r="1599" spans="2:8" x14ac:dyDescent="0.25">
      <c r="B1599" s="33">
        <v>41218</v>
      </c>
      <c r="C1599" s="34">
        <v>0.5</v>
      </c>
      <c r="D1599" s="57">
        <f t="shared" si="26"/>
        <v>41218.5</v>
      </c>
      <c r="E1599" s="24">
        <v>3.1493000000000002</v>
      </c>
      <c r="F1599" s="24">
        <v>14.099</v>
      </c>
      <c r="G1599" s="60" t="s">
        <v>42</v>
      </c>
      <c r="H1599" s="67" t="s">
        <v>75</v>
      </c>
    </row>
    <row r="1600" spans="2:8" x14ac:dyDescent="0.25">
      <c r="B1600" s="33">
        <v>41218</v>
      </c>
      <c r="C1600" s="34">
        <v>0.75</v>
      </c>
      <c r="D1600" s="57">
        <f t="shared" si="26"/>
        <v>41218.75</v>
      </c>
      <c r="E1600" s="24">
        <v>3.0604</v>
      </c>
      <c r="F1600" s="24">
        <v>20.402999999999999</v>
      </c>
      <c r="G1600" s="60" t="s">
        <v>42</v>
      </c>
      <c r="H1600" s="67" t="s">
        <v>75</v>
      </c>
    </row>
    <row r="1601" spans="2:8" x14ac:dyDescent="0.25">
      <c r="B1601" s="33">
        <v>41219</v>
      </c>
      <c r="C1601" s="34">
        <v>0</v>
      </c>
      <c r="D1601" s="57">
        <f t="shared" si="26"/>
        <v>41219</v>
      </c>
      <c r="E1601" s="24">
        <v>3.0264000000000002</v>
      </c>
      <c r="F1601" s="24">
        <v>8.7829999999999995</v>
      </c>
      <c r="G1601" s="60" t="s">
        <v>42</v>
      </c>
      <c r="H1601" s="67" t="s">
        <v>75</v>
      </c>
    </row>
    <row r="1602" spans="2:8" x14ac:dyDescent="0.25">
      <c r="B1602" s="33">
        <v>41219</v>
      </c>
      <c r="C1602" s="34">
        <v>0.25</v>
      </c>
      <c r="D1602" s="57">
        <f t="shared" si="26"/>
        <v>41219.25</v>
      </c>
      <c r="E1602" s="24">
        <v>3.0152999999999999</v>
      </c>
      <c r="F1602" s="24">
        <v>7.5730000000000004</v>
      </c>
      <c r="G1602" s="60" t="s">
        <v>42</v>
      </c>
      <c r="H1602" s="67" t="s">
        <v>75</v>
      </c>
    </row>
    <row r="1603" spans="2:8" x14ac:dyDescent="0.25">
      <c r="B1603" s="33">
        <v>41219</v>
      </c>
      <c r="C1603" s="34">
        <v>0.5</v>
      </c>
      <c r="D1603" s="57">
        <f t="shared" si="26"/>
        <v>41219.5</v>
      </c>
      <c r="E1603" s="24">
        <v>2.9964</v>
      </c>
      <c r="F1603" s="24">
        <v>15.664999999999999</v>
      </c>
      <c r="G1603" s="60" t="s">
        <v>42</v>
      </c>
      <c r="H1603" s="67" t="s">
        <v>75</v>
      </c>
    </row>
    <row r="1604" spans="2:8" x14ac:dyDescent="0.25">
      <c r="B1604" s="33">
        <v>41219</v>
      </c>
      <c r="C1604" s="34">
        <v>0.75</v>
      </c>
      <c r="D1604" s="57">
        <f t="shared" si="26"/>
        <v>41219.75</v>
      </c>
      <c r="E1604" s="24">
        <v>2.8073000000000001</v>
      </c>
      <c r="F1604" s="24">
        <v>21.602</v>
      </c>
      <c r="G1604" s="60" t="s">
        <v>42</v>
      </c>
      <c r="H1604" s="67" t="s">
        <v>75</v>
      </c>
    </row>
    <row r="1605" spans="2:8" x14ac:dyDescent="0.25">
      <c r="B1605" s="33">
        <v>41220</v>
      </c>
      <c r="C1605" s="34">
        <v>0</v>
      </c>
      <c r="D1605" s="57">
        <f t="shared" si="26"/>
        <v>41220</v>
      </c>
      <c r="E1605" s="24">
        <v>2.7696999999999998</v>
      </c>
      <c r="F1605" s="24">
        <v>9.6159999999999997</v>
      </c>
      <c r="G1605" s="60" t="s">
        <v>42</v>
      </c>
      <c r="H1605" s="67" t="s">
        <v>75</v>
      </c>
    </row>
    <row r="1606" spans="2:8" x14ac:dyDescent="0.25">
      <c r="B1606" s="33">
        <v>41220</v>
      </c>
      <c r="C1606" s="34">
        <v>0.25</v>
      </c>
      <c r="D1606" s="57">
        <f t="shared" si="26"/>
        <v>41220.25</v>
      </c>
      <c r="E1606" s="24">
        <v>2.7414999999999998</v>
      </c>
      <c r="F1606" s="24">
        <v>7.3330000000000002</v>
      </c>
      <c r="G1606" s="60" t="s">
        <v>42</v>
      </c>
      <c r="H1606" s="67" t="s">
        <v>75</v>
      </c>
    </row>
    <row r="1607" spans="2:8" x14ac:dyDescent="0.25">
      <c r="B1607" s="33">
        <v>41220</v>
      </c>
      <c r="C1607" s="34">
        <v>0.5</v>
      </c>
      <c r="D1607" s="57">
        <f t="shared" si="26"/>
        <v>41220.5</v>
      </c>
      <c r="E1607" s="24">
        <v>2.7201</v>
      </c>
      <c r="F1607" s="24">
        <v>15.433</v>
      </c>
      <c r="G1607" s="60" t="s">
        <v>42</v>
      </c>
      <c r="H1607" s="67" t="s">
        <v>75</v>
      </c>
    </row>
    <row r="1608" spans="2:8" x14ac:dyDescent="0.25">
      <c r="B1608" s="33">
        <v>41220</v>
      </c>
      <c r="C1608" s="34">
        <v>0.75</v>
      </c>
      <c r="D1608" s="57">
        <f t="shared" si="26"/>
        <v>41220.75</v>
      </c>
      <c r="E1608" s="24">
        <v>2.6455000000000002</v>
      </c>
      <c r="F1608" s="24">
        <v>15.581</v>
      </c>
      <c r="G1608" s="60" t="s">
        <v>42</v>
      </c>
      <c r="H1608" s="67" t="s">
        <v>75</v>
      </c>
    </row>
    <row r="1609" spans="2:8" x14ac:dyDescent="0.25">
      <c r="B1609" s="33">
        <v>41221</v>
      </c>
      <c r="C1609" s="34">
        <v>0</v>
      </c>
      <c r="D1609" s="57">
        <f t="shared" si="26"/>
        <v>41221</v>
      </c>
      <c r="E1609" s="24">
        <v>2.5933000000000002</v>
      </c>
      <c r="F1609" s="24">
        <v>7.8979999999999997</v>
      </c>
      <c r="G1609" s="60" t="s">
        <v>42</v>
      </c>
      <c r="H1609" s="67" t="s">
        <v>75</v>
      </c>
    </row>
    <row r="1610" spans="2:8" x14ac:dyDescent="0.25">
      <c r="B1610" s="33">
        <v>41221</v>
      </c>
      <c r="C1610" s="34">
        <v>0.25</v>
      </c>
      <c r="D1610" s="57">
        <f t="shared" si="26"/>
        <v>41221.25</v>
      </c>
      <c r="E1610" s="24">
        <v>2.4327999999999999</v>
      </c>
      <c r="F1610" s="24">
        <v>6.2560000000000002</v>
      </c>
      <c r="G1610" s="60" t="s">
        <v>42</v>
      </c>
      <c r="H1610" s="67" t="s">
        <v>75</v>
      </c>
    </row>
    <row r="1611" spans="2:8" x14ac:dyDescent="0.25">
      <c r="B1611" s="33">
        <v>41221</v>
      </c>
      <c r="C1611" s="34">
        <v>0.5</v>
      </c>
      <c r="D1611" s="57">
        <f t="shared" si="26"/>
        <v>41221.5</v>
      </c>
      <c r="E1611" s="24">
        <v>2.3571</v>
      </c>
      <c r="F1611" s="24">
        <v>9.6890000000000001</v>
      </c>
      <c r="G1611" s="60" t="s">
        <v>42</v>
      </c>
      <c r="H1611" s="67" t="s">
        <v>75</v>
      </c>
    </row>
    <row r="1612" spans="2:8" x14ac:dyDescent="0.25">
      <c r="B1612" s="33">
        <v>41221</v>
      </c>
      <c r="C1612" s="34">
        <v>0.75</v>
      </c>
      <c r="D1612" s="57">
        <f t="shared" si="26"/>
        <v>41221.75</v>
      </c>
      <c r="E1612" s="24">
        <v>2.3115000000000001</v>
      </c>
      <c r="F1612" s="24">
        <v>10.472</v>
      </c>
      <c r="G1612" s="60" t="s">
        <v>42</v>
      </c>
      <c r="H1612" s="67" t="s">
        <v>75</v>
      </c>
    </row>
    <row r="1613" spans="2:8" x14ac:dyDescent="0.25">
      <c r="B1613" s="33">
        <v>41222</v>
      </c>
      <c r="C1613" s="34">
        <v>0</v>
      </c>
      <c r="D1613" s="57">
        <f t="shared" si="26"/>
        <v>41222</v>
      </c>
      <c r="E1613" s="24">
        <v>2.3519000000000001</v>
      </c>
      <c r="F1613" s="24">
        <v>6.0309999999999997</v>
      </c>
      <c r="G1613" s="60" t="s">
        <v>42</v>
      </c>
      <c r="H1613" s="67" t="s">
        <v>75</v>
      </c>
    </row>
    <row r="1614" spans="2:8" x14ac:dyDescent="0.25">
      <c r="B1614" s="33">
        <v>41222</v>
      </c>
      <c r="C1614" s="34">
        <v>0.25</v>
      </c>
      <c r="D1614" s="57">
        <f t="shared" si="26"/>
        <v>41222.25</v>
      </c>
      <c r="E1614" s="24">
        <v>2.3940999999999999</v>
      </c>
      <c r="F1614" s="24">
        <v>4.2359999999999998</v>
      </c>
      <c r="G1614" s="60" t="s">
        <v>42</v>
      </c>
      <c r="H1614" s="67" t="s">
        <v>75</v>
      </c>
    </row>
    <row r="1615" spans="2:8" x14ac:dyDescent="0.25">
      <c r="B1615" s="33">
        <v>41222</v>
      </c>
      <c r="C1615" s="34">
        <v>0.5</v>
      </c>
      <c r="D1615" s="57">
        <f t="shared" si="26"/>
        <v>41222.5</v>
      </c>
      <c r="E1615" s="24">
        <v>2.4676999999999998</v>
      </c>
      <c r="F1615" s="24">
        <v>6.4130000000000003</v>
      </c>
      <c r="G1615" s="60" t="s">
        <v>42</v>
      </c>
      <c r="H1615" s="67" t="s">
        <v>75</v>
      </c>
    </row>
    <row r="1616" spans="2:8" x14ac:dyDescent="0.25">
      <c r="B1616" s="33">
        <v>41222</v>
      </c>
      <c r="C1616" s="34">
        <v>0.75</v>
      </c>
      <c r="D1616" s="57">
        <f t="shared" si="26"/>
        <v>41222.75</v>
      </c>
      <c r="E1616" s="24">
        <v>2.4258000000000002</v>
      </c>
      <c r="F1616" s="24">
        <v>8.6549999999999994</v>
      </c>
      <c r="G1616" s="60" t="s">
        <v>42</v>
      </c>
      <c r="H1616" s="67" t="s">
        <v>75</v>
      </c>
    </row>
    <row r="1617" spans="2:8" x14ac:dyDescent="0.25">
      <c r="B1617" s="33">
        <v>41223</v>
      </c>
      <c r="C1617" s="34">
        <v>0</v>
      </c>
      <c r="D1617" s="57">
        <f t="shared" si="26"/>
        <v>41223</v>
      </c>
      <c r="E1617" s="24">
        <v>2.4567999999999999</v>
      </c>
      <c r="F1617" s="24">
        <v>1.5589999999999999</v>
      </c>
      <c r="G1617" s="60" t="s">
        <v>42</v>
      </c>
      <c r="H1617" s="67" t="s">
        <v>75</v>
      </c>
    </row>
    <row r="1618" spans="2:8" x14ac:dyDescent="0.25">
      <c r="B1618" s="33">
        <v>41223</v>
      </c>
      <c r="C1618" s="34">
        <v>0.25</v>
      </c>
      <c r="D1618" s="57">
        <f t="shared" si="26"/>
        <v>41223.25</v>
      </c>
      <c r="E1618" s="24">
        <v>2.4826000000000001</v>
      </c>
      <c r="F1618" s="24">
        <v>0.23100000000000001</v>
      </c>
      <c r="G1618" s="60" t="s">
        <v>42</v>
      </c>
      <c r="H1618" s="67" t="s">
        <v>75</v>
      </c>
    </row>
    <row r="1619" spans="2:8" x14ac:dyDescent="0.25">
      <c r="B1619" s="33">
        <v>41223</v>
      </c>
      <c r="C1619" s="34">
        <v>0.5</v>
      </c>
      <c r="D1619" s="57">
        <f t="shared" si="26"/>
        <v>41223.5</v>
      </c>
      <c r="E1619" s="24">
        <v>2.6021999999999998</v>
      </c>
      <c r="F1619" s="24">
        <v>6.1680000000000001</v>
      </c>
      <c r="G1619" s="60" t="s">
        <v>42</v>
      </c>
      <c r="H1619" s="67" t="s">
        <v>75</v>
      </c>
    </row>
    <row r="1620" spans="2:8" x14ac:dyDescent="0.25">
      <c r="B1620" s="33">
        <v>41223</v>
      </c>
      <c r="C1620" s="34">
        <v>0.75</v>
      </c>
      <c r="D1620" s="57">
        <f t="shared" si="26"/>
        <v>41223.75</v>
      </c>
      <c r="E1620" s="24">
        <v>2.6737000000000002</v>
      </c>
      <c r="F1620" s="24">
        <v>6.6239999999999997</v>
      </c>
      <c r="G1620" s="60" t="s">
        <v>42</v>
      </c>
      <c r="H1620" s="67" t="s">
        <v>75</v>
      </c>
    </row>
    <row r="1621" spans="2:8" x14ac:dyDescent="0.25">
      <c r="B1621" s="33">
        <v>41224</v>
      </c>
      <c r="C1621" s="34">
        <v>0</v>
      </c>
      <c r="D1621" s="57">
        <f t="shared" si="26"/>
        <v>41224</v>
      </c>
      <c r="E1621" s="24">
        <v>2.7768999999999999</v>
      </c>
      <c r="F1621" s="24">
        <v>0.19900000000000001</v>
      </c>
      <c r="G1621" s="60" t="s">
        <v>42</v>
      </c>
      <c r="H1621" s="67" t="s">
        <v>75</v>
      </c>
    </row>
    <row r="1622" spans="2:8" x14ac:dyDescent="0.25">
      <c r="B1622" s="33">
        <v>41224</v>
      </c>
      <c r="C1622" s="34">
        <v>0.25</v>
      </c>
      <c r="D1622" s="57">
        <f t="shared" si="26"/>
        <v>41224.25</v>
      </c>
      <c r="E1622" s="24">
        <v>2.9072</v>
      </c>
      <c r="F1622" s="24">
        <v>-1.468</v>
      </c>
      <c r="G1622" s="60" t="s">
        <v>42</v>
      </c>
      <c r="H1622" s="67" t="s">
        <v>75</v>
      </c>
    </row>
    <row r="1623" spans="2:8" x14ac:dyDescent="0.25">
      <c r="B1623" s="33">
        <v>41224</v>
      </c>
      <c r="C1623" s="34">
        <v>0.5</v>
      </c>
      <c r="D1623" s="57">
        <f t="shared" si="26"/>
        <v>41224.5</v>
      </c>
      <c r="E1623" s="24">
        <v>3.036</v>
      </c>
      <c r="F1623" s="24">
        <v>5.9880000000000004</v>
      </c>
      <c r="G1623" s="60" t="s">
        <v>42</v>
      </c>
      <c r="H1623" s="67" t="s">
        <v>75</v>
      </c>
    </row>
    <row r="1624" spans="2:8" x14ac:dyDescent="0.25">
      <c r="B1624" s="33">
        <v>41224</v>
      </c>
      <c r="C1624" s="34">
        <v>0.75</v>
      </c>
      <c r="D1624" s="57">
        <f t="shared" si="26"/>
        <v>41224.75</v>
      </c>
      <c r="E1624" s="24">
        <v>3.0769000000000002</v>
      </c>
      <c r="F1624" s="24">
        <v>6.843</v>
      </c>
      <c r="G1624" s="60" t="s">
        <v>42</v>
      </c>
      <c r="H1624" s="67" t="s">
        <v>75</v>
      </c>
    </row>
    <row r="1625" spans="2:8" x14ac:dyDescent="0.25">
      <c r="B1625" s="33">
        <v>41225</v>
      </c>
      <c r="C1625" s="34">
        <v>0</v>
      </c>
      <c r="D1625" s="57">
        <f t="shared" si="26"/>
        <v>41225</v>
      </c>
      <c r="E1625" s="24">
        <v>3.1048</v>
      </c>
      <c r="F1625" s="24">
        <v>3.5000000000000003E-2</v>
      </c>
      <c r="G1625" s="60" t="s">
        <v>42</v>
      </c>
      <c r="H1625" s="67" t="s">
        <v>75</v>
      </c>
    </row>
    <row r="1626" spans="2:8" x14ac:dyDescent="0.25">
      <c r="B1626" s="33">
        <v>41225</v>
      </c>
      <c r="C1626" s="34">
        <v>0.25</v>
      </c>
      <c r="D1626" s="57">
        <f t="shared" si="26"/>
        <v>41225.25</v>
      </c>
      <c r="E1626" s="24">
        <v>3.0880000000000001</v>
      </c>
      <c r="F1626" s="24">
        <v>0.68</v>
      </c>
      <c r="G1626" s="60" t="s">
        <v>42</v>
      </c>
      <c r="H1626" s="67" t="s">
        <v>75</v>
      </c>
    </row>
    <row r="1627" spans="2:8" x14ac:dyDescent="0.25">
      <c r="B1627" s="33">
        <v>41225</v>
      </c>
      <c r="C1627" s="34">
        <v>0.5</v>
      </c>
      <c r="D1627" s="57">
        <f t="shared" si="26"/>
        <v>41225.5</v>
      </c>
      <c r="E1627" s="24">
        <v>3.1284999999999998</v>
      </c>
      <c r="F1627" s="24">
        <v>4.944</v>
      </c>
      <c r="G1627" s="60" t="s">
        <v>42</v>
      </c>
      <c r="H1627" s="67" t="s">
        <v>75</v>
      </c>
    </row>
    <row r="1628" spans="2:8" x14ac:dyDescent="0.25">
      <c r="B1628" s="33">
        <v>41225</v>
      </c>
      <c r="C1628" s="34">
        <v>0.75</v>
      </c>
      <c r="D1628" s="57">
        <f t="shared" si="26"/>
        <v>41225.75</v>
      </c>
      <c r="E1628" s="24">
        <v>3.0872999999999999</v>
      </c>
      <c r="F1628" s="24">
        <v>4.9089999999999998</v>
      </c>
      <c r="G1628" s="60" t="s">
        <v>42</v>
      </c>
      <c r="H1628" s="67" t="s">
        <v>75</v>
      </c>
    </row>
    <row r="1629" spans="2:8" x14ac:dyDescent="0.25">
      <c r="B1629" s="33">
        <v>41226</v>
      </c>
      <c r="C1629" s="34">
        <v>0</v>
      </c>
      <c r="D1629" s="57">
        <f t="shared" si="26"/>
        <v>41226</v>
      </c>
      <c r="E1629" s="24">
        <v>3.0811999999999999</v>
      </c>
      <c r="F1629" s="24">
        <v>4.1820000000000004</v>
      </c>
      <c r="G1629" s="60" t="s">
        <v>42</v>
      </c>
      <c r="H1629" s="67" t="s">
        <v>75</v>
      </c>
    </row>
    <row r="1630" spans="2:8" x14ac:dyDescent="0.25">
      <c r="B1630" s="33">
        <v>41226</v>
      </c>
      <c r="C1630" s="34">
        <v>0.25</v>
      </c>
      <c r="D1630" s="57">
        <f t="shared" si="26"/>
        <v>41226.25</v>
      </c>
      <c r="E1630" s="24">
        <v>3.0697000000000001</v>
      </c>
      <c r="F1630" s="24">
        <v>3.9769999999999999</v>
      </c>
      <c r="G1630" s="60" t="s">
        <v>42</v>
      </c>
      <c r="H1630" s="67" t="s">
        <v>75</v>
      </c>
    </row>
    <row r="1631" spans="2:8" x14ac:dyDescent="0.25">
      <c r="B1631" s="33">
        <v>41226</v>
      </c>
      <c r="C1631" s="34">
        <v>0.5</v>
      </c>
      <c r="D1631" s="57">
        <f t="shared" si="26"/>
        <v>41226.5</v>
      </c>
      <c r="E1631" s="24">
        <v>3.0583</v>
      </c>
      <c r="F1631" s="24">
        <v>6.17</v>
      </c>
      <c r="G1631" s="60" t="s">
        <v>42</v>
      </c>
      <c r="H1631" s="67" t="s">
        <v>75</v>
      </c>
    </row>
    <row r="1632" spans="2:8" x14ac:dyDescent="0.25">
      <c r="B1632" s="33">
        <v>41226</v>
      </c>
      <c r="C1632" s="34">
        <v>0.75</v>
      </c>
      <c r="D1632" s="57">
        <f t="shared" si="26"/>
        <v>41226.75</v>
      </c>
      <c r="E1632" s="24">
        <v>2.9571000000000001</v>
      </c>
      <c r="F1632" s="24">
        <v>9.48</v>
      </c>
      <c r="G1632" s="60" t="s">
        <v>42</v>
      </c>
      <c r="H1632" s="67" t="s">
        <v>75</v>
      </c>
    </row>
    <row r="1633" spans="2:8" x14ac:dyDescent="0.25">
      <c r="B1633" s="33">
        <v>41227</v>
      </c>
      <c r="C1633" s="34">
        <v>0</v>
      </c>
      <c r="D1633" s="57">
        <f t="shared" si="26"/>
        <v>41227</v>
      </c>
      <c r="E1633" s="24">
        <v>2.9356</v>
      </c>
      <c r="F1633" s="24">
        <v>4.766</v>
      </c>
      <c r="G1633" s="60" t="s">
        <v>42</v>
      </c>
      <c r="H1633" s="67" t="s">
        <v>75</v>
      </c>
    </row>
    <row r="1634" spans="2:8" x14ac:dyDescent="0.25">
      <c r="B1634" s="33">
        <v>41227</v>
      </c>
      <c r="C1634" s="34">
        <v>0.25</v>
      </c>
      <c r="D1634" s="57">
        <f t="shared" si="26"/>
        <v>41227.25</v>
      </c>
      <c r="E1634" s="24">
        <v>2.9386999999999999</v>
      </c>
      <c r="F1634" s="24">
        <v>5.1360000000000001</v>
      </c>
      <c r="G1634" s="60" t="s">
        <v>42</v>
      </c>
      <c r="H1634" s="67" t="s">
        <v>75</v>
      </c>
    </row>
    <row r="1635" spans="2:8" x14ac:dyDescent="0.25">
      <c r="B1635" s="33">
        <v>41227</v>
      </c>
      <c r="C1635" s="34">
        <v>0.5</v>
      </c>
      <c r="D1635" s="57">
        <f t="shared" si="26"/>
        <v>41227.5</v>
      </c>
      <c r="E1635" s="24">
        <v>3.0064000000000002</v>
      </c>
      <c r="F1635" s="24">
        <v>6.62</v>
      </c>
      <c r="G1635" s="60" t="s">
        <v>42</v>
      </c>
      <c r="H1635" s="67" t="s">
        <v>75</v>
      </c>
    </row>
    <row r="1636" spans="2:8" x14ac:dyDescent="0.25">
      <c r="B1636" s="33">
        <v>41227</v>
      </c>
      <c r="C1636" s="34">
        <v>0.75</v>
      </c>
      <c r="D1636" s="57">
        <f t="shared" si="26"/>
        <v>41227.75</v>
      </c>
      <c r="E1636" s="24">
        <v>3.0005999999999999</v>
      </c>
      <c r="F1636" s="24">
        <v>7.6319999999999997</v>
      </c>
      <c r="G1636" s="60" t="s">
        <v>42</v>
      </c>
      <c r="H1636" s="67" t="s">
        <v>75</v>
      </c>
    </row>
    <row r="1637" spans="2:8" x14ac:dyDescent="0.25">
      <c r="B1637" s="33">
        <v>41228</v>
      </c>
      <c r="C1637" s="34">
        <v>0</v>
      </c>
      <c r="D1637" s="57">
        <f t="shared" si="26"/>
        <v>41228</v>
      </c>
      <c r="E1637" s="24">
        <v>3.0417000000000001</v>
      </c>
      <c r="F1637" s="24">
        <v>5.4690000000000003</v>
      </c>
      <c r="G1637" s="60" t="s">
        <v>42</v>
      </c>
      <c r="H1637" s="67" t="s">
        <v>75</v>
      </c>
    </row>
    <row r="1638" spans="2:8" x14ac:dyDescent="0.25">
      <c r="B1638" s="33">
        <v>41228</v>
      </c>
      <c r="C1638" s="34">
        <v>0.25</v>
      </c>
      <c r="D1638" s="57">
        <f t="shared" si="26"/>
        <v>41228.25</v>
      </c>
      <c r="E1638" s="24">
        <v>3.0371000000000001</v>
      </c>
      <c r="F1638" s="24">
        <v>4.9580000000000002</v>
      </c>
      <c r="G1638" s="60" t="s">
        <v>42</v>
      </c>
      <c r="H1638" s="67" t="s">
        <v>75</v>
      </c>
    </row>
    <row r="1639" spans="2:8" x14ac:dyDescent="0.25">
      <c r="B1639" s="33">
        <v>41228</v>
      </c>
      <c r="C1639" s="34">
        <v>0.5</v>
      </c>
      <c r="D1639" s="57">
        <f t="shared" si="26"/>
        <v>41228.5</v>
      </c>
      <c r="E1639" s="24">
        <v>2.9931999999999999</v>
      </c>
      <c r="F1639" s="24">
        <v>8.7629999999999999</v>
      </c>
      <c r="G1639" s="60" t="s">
        <v>42</v>
      </c>
      <c r="H1639" s="67" t="s">
        <v>75</v>
      </c>
    </row>
    <row r="1640" spans="2:8" x14ac:dyDescent="0.25">
      <c r="B1640" s="33">
        <v>41228</v>
      </c>
      <c r="C1640" s="34">
        <v>0.75</v>
      </c>
      <c r="D1640" s="57">
        <f t="shared" si="26"/>
        <v>41228.75</v>
      </c>
      <c r="E1640" s="24">
        <v>2.8544999999999998</v>
      </c>
      <c r="F1640" s="24">
        <v>10.913</v>
      </c>
      <c r="G1640" s="60" t="s">
        <v>42</v>
      </c>
      <c r="H1640" s="67" t="s">
        <v>75</v>
      </c>
    </row>
    <row r="1641" spans="2:8" x14ac:dyDescent="0.25">
      <c r="B1641" s="33">
        <v>41229</v>
      </c>
      <c r="C1641" s="34">
        <v>0</v>
      </c>
      <c r="D1641" s="57">
        <f t="shared" si="26"/>
        <v>41229</v>
      </c>
      <c r="E1641" s="24">
        <v>2.7896000000000001</v>
      </c>
      <c r="F1641" s="24">
        <v>4.2770000000000001</v>
      </c>
      <c r="G1641" s="60" t="s">
        <v>42</v>
      </c>
      <c r="H1641" s="67" t="s">
        <v>75</v>
      </c>
    </row>
    <row r="1642" spans="2:8" x14ac:dyDescent="0.25">
      <c r="B1642" s="33">
        <v>41229</v>
      </c>
      <c r="C1642" s="34">
        <v>0.25</v>
      </c>
      <c r="D1642" s="57">
        <f t="shared" si="26"/>
        <v>41229.25</v>
      </c>
      <c r="E1642" s="24">
        <v>2.7362000000000002</v>
      </c>
      <c r="F1642" s="24">
        <v>4.6059999999999999</v>
      </c>
      <c r="G1642" s="60" t="s">
        <v>42</v>
      </c>
      <c r="H1642" s="67" t="s">
        <v>75</v>
      </c>
    </row>
    <row r="1643" spans="2:8" x14ac:dyDescent="0.25">
      <c r="B1643" s="33">
        <v>41229</v>
      </c>
      <c r="C1643" s="34">
        <v>0.5</v>
      </c>
      <c r="D1643" s="57">
        <f t="shared" si="26"/>
        <v>41229.5</v>
      </c>
      <c r="E1643" s="24">
        <v>2.7545000000000002</v>
      </c>
      <c r="F1643" s="24">
        <v>6.7779999999999996</v>
      </c>
      <c r="G1643" s="60" t="s">
        <v>42</v>
      </c>
      <c r="H1643" s="67" t="s">
        <v>75</v>
      </c>
    </row>
    <row r="1644" spans="2:8" x14ac:dyDescent="0.25">
      <c r="B1644" s="33">
        <v>41229</v>
      </c>
      <c r="C1644" s="34">
        <v>0.75</v>
      </c>
      <c r="D1644" s="57">
        <f t="shared" si="26"/>
        <v>41229.75</v>
      </c>
      <c r="E1644" s="24">
        <v>2.722</v>
      </c>
      <c r="F1644" s="24">
        <v>11.289</v>
      </c>
      <c r="G1644" s="60" t="s">
        <v>42</v>
      </c>
      <c r="H1644" s="67" t="s">
        <v>75</v>
      </c>
    </row>
    <row r="1645" spans="2:8" x14ac:dyDescent="0.25">
      <c r="B1645" s="33">
        <v>41230</v>
      </c>
      <c r="C1645" s="34">
        <v>0</v>
      </c>
      <c r="D1645" s="57">
        <f t="shared" si="26"/>
        <v>41230</v>
      </c>
      <c r="E1645" s="24">
        <v>2.7221000000000002</v>
      </c>
      <c r="F1645" s="24">
        <v>7.21</v>
      </c>
      <c r="G1645" s="60" t="s">
        <v>42</v>
      </c>
      <c r="H1645" s="67" t="s">
        <v>75</v>
      </c>
    </row>
    <row r="1646" spans="2:8" x14ac:dyDescent="0.25">
      <c r="B1646" s="33">
        <v>41230</v>
      </c>
      <c r="C1646" s="34">
        <v>0.25</v>
      </c>
      <c r="D1646" s="57">
        <f t="shared" si="26"/>
        <v>41230.25</v>
      </c>
      <c r="E1646" s="24">
        <v>2.6646999999999998</v>
      </c>
      <c r="F1646" s="24">
        <v>5.0540000000000003</v>
      </c>
      <c r="G1646" s="60" t="s">
        <v>42</v>
      </c>
      <c r="H1646" s="67" t="s">
        <v>75</v>
      </c>
    </row>
    <row r="1647" spans="2:8" x14ac:dyDescent="0.25">
      <c r="B1647" s="33">
        <v>41230</v>
      </c>
      <c r="C1647" s="34">
        <v>0.5</v>
      </c>
      <c r="D1647" s="57">
        <f t="shared" si="26"/>
        <v>41230.5</v>
      </c>
      <c r="E1647" s="24">
        <v>2.6109</v>
      </c>
      <c r="F1647" s="24">
        <v>9.1539999999999999</v>
      </c>
      <c r="G1647" s="60" t="s">
        <v>42</v>
      </c>
      <c r="H1647" s="67" t="s">
        <v>75</v>
      </c>
    </row>
    <row r="1648" spans="2:8" x14ac:dyDescent="0.25">
      <c r="B1648" s="33">
        <v>41230</v>
      </c>
      <c r="C1648" s="34">
        <v>0.75</v>
      </c>
      <c r="D1648" s="57">
        <f t="shared" si="26"/>
        <v>41230.75</v>
      </c>
      <c r="E1648" s="24">
        <v>2.5015000000000001</v>
      </c>
      <c r="F1648" s="24">
        <v>9.3759999999999994</v>
      </c>
      <c r="G1648" s="60" t="s">
        <v>42</v>
      </c>
      <c r="H1648" s="67" t="s">
        <v>75</v>
      </c>
    </row>
    <row r="1649" spans="2:8" x14ac:dyDescent="0.25">
      <c r="B1649" s="33">
        <v>41231</v>
      </c>
      <c r="C1649" s="34">
        <v>0</v>
      </c>
      <c r="D1649" s="57">
        <f t="shared" si="26"/>
        <v>41231</v>
      </c>
      <c r="E1649" s="24">
        <v>2.4883000000000002</v>
      </c>
      <c r="F1649" s="24">
        <v>8.3710000000000004</v>
      </c>
      <c r="G1649" s="60" t="s">
        <v>42</v>
      </c>
      <c r="H1649" s="67" t="s">
        <v>75</v>
      </c>
    </row>
    <row r="1650" spans="2:8" x14ac:dyDescent="0.25">
      <c r="B1650" s="33">
        <v>41231</v>
      </c>
      <c r="C1650" s="34">
        <v>0.25</v>
      </c>
      <c r="D1650" s="57">
        <f t="shared" si="26"/>
        <v>41231.25</v>
      </c>
      <c r="E1650" s="24">
        <v>2.6488999999999998</v>
      </c>
      <c r="F1650" s="24">
        <v>6.0720000000000001</v>
      </c>
      <c r="G1650" s="60" t="s">
        <v>42</v>
      </c>
      <c r="H1650" s="67" t="s">
        <v>75</v>
      </c>
    </row>
    <row r="1651" spans="2:8" x14ac:dyDescent="0.25">
      <c r="B1651" s="33">
        <v>41231</v>
      </c>
      <c r="C1651" s="34">
        <v>0.5</v>
      </c>
      <c r="D1651" s="57">
        <f t="shared" si="26"/>
        <v>41231.5</v>
      </c>
      <c r="E1651" s="24">
        <v>2.7618999999999998</v>
      </c>
      <c r="F1651" s="24">
        <v>8.2720000000000002</v>
      </c>
      <c r="G1651" s="60" t="s">
        <v>42</v>
      </c>
      <c r="H1651" s="67" t="s">
        <v>75</v>
      </c>
    </row>
    <row r="1652" spans="2:8" x14ac:dyDescent="0.25">
      <c r="B1652" s="33">
        <v>41231</v>
      </c>
      <c r="C1652" s="34">
        <v>0.75</v>
      </c>
      <c r="D1652" s="57">
        <f t="shared" ref="D1652:D1715" si="27">B1652+C1652</f>
        <v>41231.75</v>
      </c>
      <c r="E1652" s="24">
        <v>2.7545999999999999</v>
      </c>
      <c r="F1652" s="24">
        <v>9.49</v>
      </c>
      <c r="G1652" s="60" t="s">
        <v>42</v>
      </c>
      <c r="H1652" s="67" t="s">
        <v>75</v>
      </c>
    </row>
    <row r="1653" spans="2:8" x14ac:dyDescent="0.25">
      <c r="B1653" s="33">
        <v>41232</v>
      </c>
      <c r="C1653" s="34">
        <v>0</v>
      </c>
      <c r="D1653" s="57">
        <f t="shared" si="27"/>
        <v>41232</v>
      </c>
      <c r="E1653" s="24">
        <v>2.8003999999999998</v>
      </c>
      <c r="F1653" s="24">
        <v>6.9279999999999999</v>
      </c>
      <c r="G1653" s="60" t="s">
        <v>42</v>
      </c>
      <c r="H1653" s="67" t="s">
        <v>75</v>
      </c>
    </row>
    <row r="1654" spans="2:8" x14ac:dyDescent="0.25">
      <c r="B1654" s="33">
        <v>41232</v>
      </c>
      <c r="C1654" s="34">
        <v>0.25</v>
      </c>
      <c r="D1654" s="57">
        <f t="shared" si="27"/>
        <v>41232.25</v>
      </c>
      <c r="E1654" s="24">
        <v>2.8073000000000001</v>
      </c>
      <c r="F1654" s="24">
        <v>5.9889999999999999</v>
      </c>
      <c r="G1654" s="60" t="s">
        <v>42</v>
      </c>
      <c r="H1654" s="67" t="s">
        <v>75</v>
      </c>
    </row>
    <row r="1655" spans="2:8" x14ac:dyDescent="0.25">
      <c r="B1655" s="33">
        <v>41232</v>
      </c>
      <c r="C1655" s="34">
        <v>0.5</v>
      </c>
      <c r="D1655" s="57">
        <f t="shared" si="27"/>
        <v>41232.5</v>
      </c>
      <c r="E1655" s="24">
        <v>2.8723000000000001</v>
      </c>
      <c r="F1655" s="24">
        <v>8.7750000000000004</v>
      </c>
      <c r="G1655" s="60" t="s">
        <v>42</v>
      </c>
      <c r="H1655" s="67" t="s">
        <v>75</v>
      </c>
    </row>
    <row r="1656" spans="2:8" x14ac:dyDescent="0.25">
      <c r="B1656" s="33">
        <v>41232</v>
      </c>
      <c r="C1656" s="34">
        <v>0.75</v>
      </c>
      <c r="D1656" s="57">
        <f t="shared" si="27"/>
        <v>41232.75</v>
      </c>
      <c r="E1656" s="24">
        <v>2.8134999999999999</v>
      </c>
      <c r="F1656" s="24">
        <v>10.62</v>
      </c>
      <c r="G1656" s="60" t="s">
        <v>42</v>
      </c>
      <c r="H1656" s="67" t="s">
        <v>75</v>
      </c>
    </row>
    <row r="1657" spans="2:8" x14ac:dyDescent="0.25">
      <c r="B1657" s="33">
        <v>41233</v>
      </c>
      <c r="C1657" s="34">
        <v>0</v>
      </c>
      <c r="D1657" s="57">
        <f t="shared" si="27"/>
        <v>41233</v>
      </c>
      <c r="E1657" s="24">
        <v>2.7850999999999999</v>
      </c>
      <c r="F1657" s="24">
        <v>8.9149999999999991</v>
      </c>
      <c r="G1657" s="60" t="s">
        <v>42</v>
      </c>
      <c r="H1657" s="67" t="s">
        <v>75</v>
      </c>
    </row>
    <row r="1658" spans="2:8" x14ac:dyDescent="0.25">
      <c r="B1658" s="33">
        <v>41233</v>
      </c>
      <c r="C1658" s="34">
        <v>0.25</v>
      </c>
      <c r="D1658" s="57">
        <f t="shared" si="27"/>
        <v>41233.25</v>
      </c>
      <c r="E1658" s="24">
        <v>2.7339000000000002</v>
      </c>
      <c r="F1658" s="24">
        <v>9.6349999999999998</v>
      </c>
      <c r="G1658" s="60" t="s">
        <v>42</v>
      </c>
      <c r="H1658" s="67" t="s">
        <v>75</v>
      </c>
    </row>
    <row r="1659" spans="2:8" x14ac:dyDescent="0.25">
      <c r="B1659" s="33">
        <v>41233</v>
      </c>
      <c r="C1659" s="34">
        <v>0.5</v>
      </c>
      <c r="D1659" s="57">
        <f t="shared" si="27"/>
        <v>41233.5</v>
      </c>
      <c r="E1659" s="24">
        <v>2.7122000000000002</v>
      </c>
      <c r="F1659" s="24">
        <v>10.170999999999999</v>
      </c>
      <c r="G1659" s="60" t="s">
        <v>42</v>
      </c>
      <c r="H1659" s="67" t="s">
        <v>75</v>
      </c>
    </row>
    <row r="1660" spans="2:8" x14ac:dyDescent="0.25">
      <c r="B1660" s="33">
        <v>41233</v>
      </c>
      <c r="C1660" s="34">
        <v>0.75</v>
      </c>
      <c r="D1660" s="57">
        <f t="shared" si="27"/>
        <v>41233.75</v>
      </c>
      <c r="E1660" s="24">
        <v>2.6406000000000001</v>
      </c>
      <c r="F1660" s="24">
        <v>12.542</v>
      </c>
      <c r="G1660" s="60" t="s">
        <v>42</v>
      </c>
      <c r="H1660" s="67" t="s">
        <v>75</v>
      </c>
    </row>
    <row r="1661" spans="2:8" x14ac:dyDescent="0.25">
      <c r="B1661" s="33">
        <v>41234</v>
      </c>
      <c r="C1661" s="34">
        <v>0</v>
      </c>
      <c r="D1661" s="57">
        <f t="shared" si="27"/>
        <v>41234</v>
      </c>
      <c r="E1661" s="24">
        <v>2.5606</v>
      </c>
      <c r="F1661" s="24">
        <v>9.734</v>
      </c>
      <c r="G1661" s="60" t="s">
        <v>42</v>
      </c>
      <c r="H1661" s="67" t="s">
        <v>75</v>
      </c>
    </row>
    <row r="1662" spans="2:8" x14ac:dyDescent="0.25">
      <c r="B1662" s="33">
        <v>41234</v>
      </c>
      <c r="C1662" s="34">
        <v>0.25</v>
      </c>
      <c r="D1662" s="57">
        <f t="shared" si="27"/>
        <v>41234.25</v>
      </c>
      <c r="E1662" s="24">
        <v>2.5457999999999998</v>
      </c>
      <c r="F1662" s="24">
        <v>9.6989999999999998</v>
      </c>
      <c r="G1662" s="60" t="s">
        <v>42</v>
      </c>
      <c r="H1662" s="67" t="s">
        <v>75</v>
      </c>
    </row>
    <row r="1663" spans="2:8" x14ac:dyDescent="0.25">
      <c r="B1663" s="33">
        <v>41234</v>
      </c>
      <c r="C1663" s="34">
        <v>0.5</v>
      </c>
      <c r="D1663" s="57">
        <f t="shared" si="27"/>
        <v>41234.5</v>
      </c>
      <c r="E1663" s="24">
        <v>2.6568999999999998</v>
      </c>
      <c r="F1663" s="24">
        <v>8.8930000000000007</v>
      </c>
      <c r="G1663" s="60" t="s">
        <v>42</v>
      </c>
      <c r="H1663" s="67" t="s">
        <v>75</v>
      </c>
    </row>
    <row r="1664" spans="2:8" x14ac:dyDescent="0.25">
      <c r="B1664" s="33">
        <v>41234</v>
      </c>
      <c r="C1664" s="34">
        <v>0.75</v>
      </c>
      <c r="D1664" s="57">
        <f t="shared" si="27"/>
        <v>41234.75</v>
      </c>
      <c r="E1664" s="24">
        <v>2.7966000000000002</v>
      </c>
      <c r="F1664" s="24">
        <v>8.0120000000000005</v>
      </c>
      <c r="G1664" s="60" t="s">
        <v>42</v>
      </c>
      <c r="H1664" s="67" t="s">
        <v>75</v>
      </c>
    </row>
    <row r="1665" spans="2:8" x14ac:dyDescent="0.25">
      <c r="B1665" s="33">
        <v>41235</v>
      </c>
      <c r="C1665" s="34">
        <v>0</v>
      </c>
      <c r="D1665" s="57">
        <f t="shared" si="27"/>
        <v>41235</v>
      </c>
      <c r="E1665" s="24">
        <v>2.9384999999999999</v>
      </c>
      <c r="F1665" s="24">
        <v>3.1539999999999999</v>
      </c>
      <c r="G1665" s="60" t="s">
        <v>42</v>
      </c>
      <c r="H1665" s="67" t="s">
        <v>75</v>
      </c>
    </row>
    <row r="1666" spans="2:8" x14ac:dyDescent="0.25">
      <c r="B1666" s="33">
        <v>41235</v>
      </c>
      <c r="C1666" s="34">
        <v>0.25</v>
      </c>
      <c r="D1666" s="57">
        <f t="shared" si="27"/>
        <v>41235.25</v>
      </c>
      <c r="E1666" s="24">
        <v>3.0394999999999999</v>
      </c>
      <c r="F1666" s="24">
        <v>1.7030000000000001</v>
      </c>
      <c r="G1666" s="60" t="s">
        <v>42</v>
      </c>
      <c r="H1666" s="67" t="s">
        <v>75</v>
      </c>
    </row>
    <row r="1667" spans="2:8" x14ac:dyDescent="0.25">
      <c r="B1667" s="33">
        <v>41235</v>
      </c>
      <c r="C1667" s="34">
        <v>0.5</v>
      </c>
      <c r="D1667" s="57">
        <f t="shared" si="27"/>
        <v>41235.5</v>
      </c>
      <c r="E1667" s="24">
        <v>3.1903000000000001</v>
      </c>
      <c r="F1667" s="24">
        <v>7.6150000000000002</v>
      </c>
      <c r="G1667" s="60" t="s">
        <v>42</v>
      </c>
      <c r="H1667" s="67" t="s">
        <v>75</v>
      </c>
    </row>
    <row r="1668" spans="2:8" x14ac:dyDescent="0.25">
      <c r="B1668" s="33">
        <v>41235</v>
      </c>
      <c r="C1668" s="34">
        <v>0.75</v>
      </c>
      <c r="D1668" s="57">
        <f t="shared" si="27"/>
        <v>41235.75</v>
      </c>
      <c r="E1668" s="24">
        <v>3.1842999999999999</v>
      </c>
      <c r="F1668" s="24">
        <v>12.345000000000001</v>
      </c>
      <c r="G1668" s="60" t="s">
        <v>42</v>
      </c>
      <c r="H1668" s="67" t="s">
        <v>75</v>
      </c>
    </row>
    <row r="1669" spans="2:8" x14ac:dyDescent="0.25">
      <c r="B1669" s="33">
        <v>41236</v>
      </c>
      <c r="C1669" s="34">
        <v>0</v>
      </c>
      <c r="D1669" s="57">
        <f t="shared" si="27"/>
        <v>41236</v>
      </c>
      <c r="E1669" s="24">
        <v>3.1937000000000002</v>
      </c>
      <c r="F1669" s="24">
        <v>2.3540000000000001</v>
      </c>
      <c r="G1669" s="60" t="s">
        <v>42</v>
      </c>
      <c r="H1669" s="67" t="s">
        <v>75</v>
      </c>
    </row>
    <row r="1670" spans="2:8" x14ac:dyDescent="0.25">
      <c r="B1670" s="33">
        <v>41236</v>
      </c>
      <c r="C1670" s="34">
        <v>0.25</v>
      </c>
      <c r="D1670" s="57">
        <f t="shared" si="27"/>
        <v>41236.25</v>
      </c>
      <c r="E1670" s="24">
        <v>3.1587000000000001</v>
      </c>
      <c r="F1670" s="24">
        <v>0.69799999999999995</v>
      </c>
      <c r="G1670" s="60" t="s">
        <v>42</v>
      </c>
      <c r="H1670" s="67" t="s">
        <v>75</v>
      </c>
    </row>
    <row r="1671" spans="2:8" x14ac:dyDescent="0.25">
      <c r="B1671" s="33">
        <v>41236</v>
      </c>
      <c r="C1671" s="34">
        <v>0.5</v>
      </c>
      <c r="D1671" s="57">
        <f t="shared" si="27"/>
        <v>41236.5</v>
      </c>
      <c r="E1671" s="24">
        <v>3.1415999999999999</v>
      </c>
      <c r="F1671" s="24">
        <v>5.1840000000000002</v>
      </c>
      <c r="G1671" s="60" t="s">
        <v>42</v>
      </c>
      <c r="H1671" s="67" t="s">
        <v>75</v>
      </c>
    </row>
    <row r="1672" spans="2:8" x14ac:dyDescent="0.25">
      <c r="B1672" s="33">
        <v>41236</v>
      </c>
      <c r="C1672" s="34">
        <v>0.75</v>
      </c>
      <c r="D1672" s="57">
        <f t="shared" si="27"/>
        <v>41236.75</v>
      </c>
      <c r="E1672" s="24">
        <v>3.0396000000000001</v>
      </c>
      <c r="F1672" s="24">
        <v>9.7149999999999999</v>
      </c>
      <c r="G1672" s="60" t="s">
        <v>42</v>
      </c>
      <c r="H1672" s="67" t="s">
        <v>75</v>
      </c>
    </row>
    <row r="1673" spans="2:8" x14ac:dyDescent="0.25">
      <c r="B1673" s="33">
        <v>41237</v>
      </c>
      <c r="C1673" s="34">
        <v>0</v>
      </c>
      <c r="D1673" s="57">
        <f t="shared" si="27"/>
        <v>41237</v>
      </c>
      <c r="E1673" s="24">
        <v>2.9954999999999998</v>
      </c>
      <c r="F1673" s="24">
        <v>4.431</v>
      </c>
      <c r="G1673" s="60" t="s">
        <v>42</v>
      </c>
      <c r="H1673" s="67" t="s">
        <v>75</v>
      </c>
    </row>
    <row r="1674" spans="2:8" x14ac:dyDescent="0.25">
      <c r="B1674" s="33">
        <v>41237</v>
      </c>
      <c r="C1674" s="34">
        <v>0.25</v>
      </c>
      <c r="D1674" s="57">
        <f t="shared" si="27"/>
        <v>41237.25</v>
      </c>
      <c r="E1674" s="24">
        <v>2.9197000000000002</v>
      </c>
      <c r="F1674" s="24">
        <v>2.2919999999999998</v>
      </c>
      <c r="G1674" s="60" t="s">
        <v>42</v>
      </c>
      <c r="H1674" s="67" t="s">
        <v>75</v>
      </c>
    </row>
    <row r="1675" spans="2:8" x14ac:dyDescent="0.25">
      <c r="B1675" s="33">
        <v>41237</v>
      </c>
      <c r="C1675" s="34">
        <v>0.5</v>
      </c>
      <c r="D1675" s="57">
        <f t="shared" si="27"/>
        <v>41237.5</v>
      </c>
      <c r="E1675" s="24">
        <v>2.9420999999999999</v>
      </c>
      <c r="F1675" s="24">
        <v>6.2469999999999999</v>
      </c>
      <c r="G1675" s="60" t="s">
        <v>42</v>
      </c>
      <c r="H1675" s="67" t="s">
        <v>75</v>
      </c>
    </row>
    <row r="1676" spans="2:8" x14ac:dyDescent="0.25">
      <c r="B1676" s="33">
        <v>41237</v>
      </c>
      <c r="C1676" s="34">
        <v>0.75</v>
      </c>
      <c r="D1676" s="57">
        <f t="shared" si="27"/>
        <v>41237.75</v>
      </c>
      <c r="E1676" s="24">
        <v>2.8475999999999999</v>
      </c>
      <c r="F1676" s="24">
        <v>8.8819999999999997</v>
      </c>
      <c r="G1676" s="60" t="s">
        <v>42</v>
      </c>
      <c r="H1676" s="67" t="s">
        <v>75</v>
      </c>
    </row>
    <row r="1677" spans="2:8" x14ac:dyDescent="0.25">
      <c r="B1677" s="33">
        <v>41238</v>
      </c>
      <c r="C1677" s="34">
        <v>0</v>
      </c>
      <c r="D1677" s="57">
        <f t="shared" si="27"/>
        <v>41238</v>
      </c>
      <c r="E1677" s="24">
        <v>2.7591999999999999</v>
      </c>
      <c r="F1677" s="24">
        <v>5.3159999999999998</v>
      </c>
      <c r="G1677" s="60" t="s">
        <v>42</v>
      </c>
      <c r="H1677" s="67" t="s">
        <v>75</v>
      </c>
    </row>
    <row r="1678" spans="2:8" x14ac:dyDescent="0.25">
      <c r="B1678" s="33">
        <v>41238</v>
      </c>
      <c r="C1678" s="34">
        <v>0.25</v>
      </c>
      <c r="D1678" s="57">
        <f t="shared" si="27"/>
        <v>41238.25</v>
      </c>
      <c r="E1678" s="24">
        <v>2.7549999999999999</v>
      </c>
      <c r="F1678" s="24">
        <v>4.9329999999999998</v>
      </c>
      <c r="G1678" s="60" t="s">
        <v>42</v>
      </c>
      <c r="H1678" s="67" t="s">
        <v>75</v>
      </c>
    </row>
    <row r="1679" spans="2:8" x14ac:dyDescent="0.25">
      <c r="B1679" s="33">
        <v>41238</v>
      </c>
      <c r="C1679" s="34">
        <v>0.5</v>
      </c>
      <c r="D1679" s="57">
        <f t="shared" si="27"/>
        <v>41238.5</v>
      </c>
      <c r="E1679" s="24">
        <v>2.8582000000000001</v>
      </c>
      <c r="F1679" s="24">
        <v>5.5609999999999999</v>
      </c>
      <c r="G1679" s="60" t="s">
        <v>42</v>
      </c>
      <c r="H1679" s="67" t="s">
        <v>75</v>
      </c>
    </row>
    <row r="1680" spans="2:8" x14ac:dyDescent="0.25">
      <c r="B1680" s="33">
        <v>41238</v>
      </c>
      <c r="C1680" s="34">
        <v>0.75</v>
      </c>
      <c r="D1680" s="57">
        <f t="shared" si="27"/>
        <v>41238.75</v>
      </c>
      <c r="E1680" s="24">
        <v>2.8576999999999999</v>
      </c>
      <c r="F1680" s="24">
        <v>6.4809999999999999</v>
      </c>
      <c r="G1680" s="60" t="s">
        <v>42</v>
      </c>
      <c r="H1680" s="67" t="s">
        <v>75</v>
      </c>
    </row>
    <row r="1681" spans="2:8" x14ac:dyDescent="0.25">
      <c r="B1681" s="33">
        <v>41239</v>
      </c>
      <c r="C1681" s="34">
        <v>0</v>
      </c>
      <c r="D1681" s="57">
        <f t="shared" si="27"/>
        <v>41239</v>
      </c>
      <c r="E1681" s="24">
        <v>2.9138999999999999</v>
      </c>
      <c r="F1681" s="24">
        <v>1.5840000000000001</v>
      </c>
      <c r="G1681" s="60" t="s">
        <v>42</v>
      </c>
      <c r="H1681" s="67" t="s">
        <v>75</v>
      </c>
    </row>
    <row r="1682" spans="2:8" x14ac:dyDescent="0.25">
      <c r="B1682" s="33">
        <v>41239</v>
      </c>
      <c r="C1682" s="34">
        <v>0.25</v>
      </c>
      <c r="D1682" s="57">
        <f t="shared" si="27"/>
        <v>41239.25</v>
      </c>
      <c r="E1682" s="24">
        <v>2.9683999999999999</v>
      </c>
      <c r="F1682" s="24">
        <v>-3.9E-2</v>
      </c>
      <c r="G1682" s="60" t="s">
        <v>42</v>
      </c>
      <c r="H1682" s="67" t="s">
        <v>75</v>
      </c>
    </row>
    <row r="1683" spans="2:8" x14ac:dyDescent="0.25">
      <c r="B1683" s="33">
        <v>41239</v>
      </c>
      <c r="C1683" s="34">
        <v>0.5</v>
      </c>
      <c r="D1683" s="57">
        <f t="shared" si="27"/>
        <v>41239.5</v>
      </c>
      <c r="E1683" s="24">
        <v>3.0177</v>
      </c>
      <c r="F1683" s="24">
        <v>4.6890000000000001</v>
      </c>
      <c r="G1683" s="60" t="s">
        <v>42</v>
      </c>
      <c r="H1683" s="67" t="s">
        <v>75</v>
      </c>
    </row>
    <row r="1684" spans="2:8" x14ac:dyDescent="0.25">
      <c r="B1684" s="33">
        <v>41239</v>
      </c>
      <c r="C1684" s="34">
        <v>0.75</v>
      </c>
      <c r="D1684" s="57">
        <f t="shared" si="27"/>
        <v>41239.75</v>
      </c>
      <c r="E1684" s="24">
        <v>2.9346000000000001</v>
      </c>
      <c r="F1684" s="24">
        <v>7.4240000000000004</v>
      </c>
      <c r="G1684" s="60" t="s">
        <v>42</v>
      </c>
      <c r="H1684" s="67" t="s">
        <v>75</v>
      </c>
    </row>
    <row r="1685" spans="2:8" x14ac:dyDescent="0.25">
      <c r="B1685" s="33">
        <v>41240</v>
      </c>
      <c r="C1685" s="34">
        <v>0</v>
      </c>
      <c r="D1685" s="57">
        <f t="shared" si="27"/>
        <v>41240</v>
      </c>
      <c r="E1685" s="24">
        <v>2.9447000000000001</v>
      </c>
      <c r="F1685" s="24">
        <v>1.5660000000000001</v>
      </c>
      <c r="G1685" s="60" t="s">
        <v>42</v>
      </c>
      <c r="H1685" s="67" t="s">
        <v>75</v>
      </c>
    </row>
    <row r="1686" spans="2:8" x14ac:dyDescent="0.25">
      <c r="B1686" s="33">
        <v>41240</v>
      </c>
      <c r="C1686" s="34">
        <v>0.25</v>
      </c>
      <c r="D1686" s="57">
        <f t="shared" si="27"/>
        <v>41240.25</v>
      </c>
      <c r="E1686" s="24">
        <v>2.9260999999999999</v>
      </c>
      <c r="F1686" s="24">
        <v>-0.65100000000000002</v>
      </c>
      <c r="G1686" s="60" t="s">
        <v>42</v>
      </c>
      <c r="H1686" s="67" t="s">
        <v>75</v>
      </c>
    </row>
    <row r="1687" spans="2:8" x14ac:dyDescent="0.25">
      <c r="B1687" s="33">
        <v>41240</v>
      </c>
      <c r="C1687" s="34">
        <v>0.5</v>
      </c>
      <c r="D1687" s="57">
        <f t="shared" si="27"/>
        <v>41240.5</v>
      </c>
      <c r="E1687" s="24">
        <v>2.9740000000000002</v>
      </c>
      <c r="F1687" s="24">
        <v>5.0679999999999996</v>
      </c>
      <c r="G1687" s="60" t="s">
        <v>42</v>
      </c>
      <c r="H1687" s="67" t="s">
        <v>75</v>
      </c>
    </row>
    <row r="1688" spans="2:8" x14ac:dyDescent="0.25">
      <c r="B1688" s="33">
        <v>41240</v>
      </c>
      <c r="C1688" s="34">
        <v>0.75</v>
      </c>
      <c r="D1688" s="57">
        <f t="shared" si="27"/>
        <v>41240.75</v>
      </c>
      <c r="E1688" s="24">
        <v>2.8948999999999998</v>
      </c>
      <c r="F1688" s="24">
        <v>9.51</v>
      </c>
      <c r="G1688" s="60" t="s">
        <v>42</v>
      </c>
      <c r="H1688" s="67" t="s">
        <v>75</v>
      </c>
    </row>
    <row r="1689" spans="2:8" x14ac:dyDescent="0.25">
      <c r="B1689" s="33">
        <v>41241</v>
      </c>
      <c r="C1689" s="34">
        <v>0</v>
      </c>
      <c r="D1689" s="57">
        <f t="shared" si="27"/>
        <v>41241</v>
      </c>
      <c r="E1689" s="24">
        <v>2.8774999999999999</v>
      </c>
      <c r="F1689" s="24">
        <v>2.6739999999999999</v>
      </c>
      <c r="G1689" s="60" t="s">
        <v>42</v>
      </c>
      <c r="H1689" s="67" t="s">
        <v>75</v>
      </c>
    </row>
    <row r="1690" spans="2:8" x14ac:dyDescent="0.25">
      <c r="B1690" s="33">
        <v>41241</v>
      </c>
      <c r="C1690" s="34">
        <v>0.25</v>
      </c>
      <c r="D1690" s="57">
        <f t="shared" si="27"/>
        <v>41241.25</v>
      </c>
      <c r="E1690" s="24">
        <v>2.8111999999999999</v>
      </c>
      <c r="F1690" s="24">
        <v>0.85599999999999998</v>
      </c>
      <c r="G1690" s="60" t="s">
        <v>42</v>
      </c>
      <c r="H1690" s="67" t="s">
        <v>75</v>
      </c>
    </row>
    <row r="1691" spans="2:8" x14ac:dyDescent="0.25">
      <c r="B1691" s="33">
        <v>41241</v>
      </c>
      <c r="C1691" s="34">
        <v>0.5</v>
      </c>
      <c r="D1691" s="57">
        <f t="shared" si="27"/>
        <v>41241.5</v>
      </c>
      <c r="E1691" s="24">
        <v>2.7307999999999999</v>
      </c>
      <c r="F1691" s="24">
        <v>4.7709999999999999</v>
      </c>
      <c r="G1691" s="60" t="s">
        <v>42</v>
      </c>
      <c r="H1691" s="67" t="s">
        <v>75</v>
      </c>
    </row>
    <row r="1692" spans="2:8" x14ac:dyDescent="0.25">
      <c r="B1692" s="33">
        <v>41241</v>
      </c>
      <c r="C1692" s="34">
        <v>0.75</v>
      </c>
      <c r="D1692" s="57">
        <f t="shared" si="27"/>
        <v>41241.75</v>
      </c>
      <c r="E1692" s="24">
        <v>2.6156999999999999</v>
      </c>
      <c r="F1692" s="24">
        <v>8.8350000000000009</v>
      </c>
      <c r="G1692" s="60" t="s">
        <v>42</v>
      </c>
      <c r="H1692" s="67" t="s">
        <v>75</v>
      </c>
    </row>
    <row r="1693" spans="2:8" x14ac:dyDescent="0.25">
      <c r="B1693" s="33">
        <v>41242</v>
      </c>
      <c r="C1693" s="34">
        <v>0</v>
      </c>
      <c r="D1693" s="57">
        <f t="shared" si="27"/>
        <v>41242</v>
      </c>
      <c r="E1693" s="24">
        <v>2.6766999999999999</v>
      </c>
      <c r="F1693" s="24">
        <v>5.6139999999999999</v>
      </c>
      <c r="G1693" s="60" t="s">
        <v>42</v>
      </c>
      <c r="H1693" s="67" t="s">
        <v>75</v>
      </c>
    </row>
    <row r="1694" spans="2:8" x14ac:dyDescent="0.25">
      <c r="B1694" s="33">
        <v>41242</v>
      </c>
      <c r="C1694" s="34">
        <v>0.25</v>
      </c>
      <c r="D1694" s="57">
        <f t="shared" si="27"/>
        <v>41242.25</v>
      </c>
      <c r="E1694" s="24">
        <v>2.7216</v>
      </c>
      <c r="F1694" s="24">
        <v>3.6869999999999998</v>
      </c>
      <c r="G1694" s="60" t="s">
        <v>42</v>
      </c>
      <c r="H1694" s="67" t="s">
        <v>75</v>
      </c>
    </row>
    <row r="1695" spans="2:8" x14ac:dyDescent="0.25">
      <c r="B1695" s="33">
        <v>41242</v>
      </c>
      <c r="C1695" s="34">
        <v>0.5</v>
      </c>
      <c r="D1695" s="57">
        <f t="shared" si="27"/>
        <v>41242.5</v>
      </c>
      <c r="E1695" s="24">
        <v>2.7256</v>
      </c>
      <c r="F1695" s="24">
        <v>5.6180000000000003</v>
      </c>
      <c r="G1695" s="60" t="s">
        <v>42</v>
      </c>
      <c r="H1695" s="67" t="s">
        <v>75</v>
      </c>
    </row>
    <row r="1696" spans="2:8" x14ac:dyDescent="0.25">
      <c r="B1696" s="33">
        <v>41242</v>
      </c>
      <c r="C1696" s="34">
        <v>0.75</v>
      </c>
      <c r="D1696" s="57">
        <f t="shared" si="27"/>
        <v>41242.75</v>
      </c>
      <c r="E1696" s="24">
        <v>2.6385000000000001</v>
      </c>
      <c r="F1696" s="24">
        <v>9.1039999999999992</v>
      </c>
      <c r="G1696" s="60" t="s">
        <v>42</v>
      </c>
      <c r="H1696" s="67" t="s">
        <v>75</v>
      </c>
    </row>
    <row r="1697" spans="2:8" x14ac:dyDescent="0.25">
      <c r="B1697" s="33">
        <v>41243</v>
      </c>
      <c r="C1697" s="34">
        <v>0</v>
      </c>
      <c r="D1697" s="57">
        <f t="shared" si="27"/>
        <v>41243</v>
      </c>
      <c r="E1697" s="24">
        <v>2.5623999999999998</v>
      </c>
      <c r="F1697" s="24">
        <v>8.0350000000000001</v>
      </c>
      <c r="G1697" s="60" t="s">
        <v>42</v>
      </c>
      <c r="H1697" s="67" t="s">
        <v>75</v>
      </c>
    </row>
    <row r="1698" spans="2:8" x14ac:dyDescent="0.25">
      <c r="B1698" s="33">
        <v>41243</v>
      </c>
      <c r="C1698" s="34">
        <v>0.25</v>
      </c>
      <c r="D1698" s="57">
        <f t="shared" si="27"/>
        <v>41243.25</v>
      </c>
      <c r="E1698" s="24">
        <v>2.4394999999999998</v>
      </c>
      <c r="F1698" s="24">
        <v>9.4879999999999995</v>
      </c>
      <c r="G1698" s="60" t="s">
        <v>42</v>
      </c>
      <c r="H1698" s="67" t="s">
        <v>75</v>
      </c>
    </row>
    <row r="1699" spans="2:8" x14ac:dyDescent="0.25">
      <c r="B1699" s="33">
        <v>41243</v>
      </c>
      <c r="C1699" s="34">
        <v>0.5</v>
      </c>
      <c r="D1699" s="57">
        <f t="shared" si="27"/>
        <v>41243.5</v>
      </c>
      <c r="E1699" s="24">
        <v>2.4666999999999999</v>
      </c>
      <c r="F1699" s="24">
        <v>9.6199999999999992</v>
      </c>
      <c r="G1699" s="60" t="s">
        <v>42</v>
      </c>
      <c r="H1699" s="67" t="s">
        <v>75</v>
      </c>
    </row>
    <row r="1700" spans="2:8" x14ac:dyDescent="0.25">
      <c r="B1700" s="33">
        <v>41243</v>
      </c>
      <c r="C1700" s="34">
        <v>0.75</v>
      </c>
      <c r="D1700" s="57">
        <f t="shared" si="27"/>
        <v>41243.75</v>
      </c>
      <c r="E1700" s="24">
        <v>2.4843999999999999</v>
      </c>
      <c r="F1700" s="24">
        <v>9.7859999999999996</v>
      </c>
      <c r="G1700" s="60" t="s">
        <v>42</v>
      </c>
      <c r="H1700" s="67" t="s">
        <v>75</v>
      </c>
    </row>
    <row r="1701" spans="2:8" x14ac:dyDescent="0.25">
      <c r="B1701" s="33">
        <v>41244</v>
      </c>
      <c r="C1701" s="34">
        <v>0</v>
      </c>
      <c r="D1701" s="57">
        <f t="shared" si="27"/>
        <v>41244</v>
      </c>
      <c r="E1701" s="24">
        <v>2.5575000000000001</v>
      </c>
      <c r="F1701" s="24">
        <v>6.0640000000000001</v>
      </c>
      <c r="G1701" s="60" t="s">
        <v>42</v>
      </c>
      <c r="H1701" s="67" t="s">
        <v>75</v>
      </c>
    </row>
    <row r="1702" spans="2:8" x14ac:dyDescent="0.25">
      <c r="B1702" s="33">
        <v>41244</v>
      </c>
      <c r="C1702" s="34">
        <v>0.25</v>
      </c>
      <c r="D1702" s="57">
        <f t="shared" si="27"/>
        <v>41244.25</v>
      </c>
      <c r="E1702" s="24">
        <v>2.5720999999999998</v>
      </c>
      <c r="F1702" s="24">
        <v>6.5750000000000002</v>
      </c>
      <c r="G1702" s="60" t="s">
        <v>42</v>
      </c>
      <c r="H1702" s="67" t="s">
        <v>75</v>
      </c>
    </row>
    <row r="1703" spans="2:8" x14ac:dyDescent="0.25">
      <c r="B1703" s="33">
        <v>41244</v>
      </c>
      <c r="C1703" s="34">
        <v>0.5</v>
      </c>
      <c r="D1703" s="57">
        <f t="shared" si="27"/>
        <v>41244.5</v>
      </c>
      <c r="E1703" s="24">
        <v>2.6232000000000002</v>
      </c>
      <c r="F1703" s="24">
        <v>8.2889999999999997</v>
      </c>
      <c r="G1703" s="60" t="s">
        <v>42</v>
      </c>
      <c r="H1703" s="67" t="s">
        <v>75</v>
      </c>
    </row>
    <row r="1704" spans="2:8" x14ac:dyDescent="0.25">
      <c r="B1704" s="33">
        <v>41244</v>
      </c>
      <c r="C1704" s="34">
        <v>0.75</v>
      </c>
      <c r="D1704" s="57">
        <f t="shared" si="27"/>
        <v>41244.75</v>
      </c>
      <c r="E1704" s="24">
        <v>2.5510000000000002</v>
      </c>
      <c r="F1704" s="24">
        <v>10.026</v>
      </c>
      <c r="G1704" s="60" t="s">
        <v>42</v>
      </c>
      <c r="H1704" s="67" t="s">
        <v>75</v>
      </c>
    </row>
    <row r="1705" spans="2:8" x14ac:dyDescent="0.25">
      <c r="B1705" s="33">
        <v>41245</v>
      </c>
      <c r="C1705" s="34">
        <v>0</v>
      </c>
      <c r="D1705" s="57">
        <f t="shared" si="27"/>
        <v>41245</v>
      </c>
      <c r="E1705" s="24">
        <v>2.4588000000000001</v>
      </c>
      <c r="F1705" s="24">
        <v>8.2560000000000002</v>
      </c>
      <c r="G1705" s="60" t="s">
        <v>42</v>
      </c>
      <c r="H1705" s="67" t="s">
        <v>75</v>
      </c>
    </row>
    <row r="1706" spans="2:8" x14ac:dyDescent="0.25">
      <c r="B1706" s="33">
        <v>41245</v>
      </c>
      <c r="C1706" s="34">
        <v>0.25</v>
      </c>
      <c r="D1706" s="57">
        <f t="shared" si="27"/>
        <v>41245.25</v>
      </c>
      <c r="E1706" s="24">
        <v>2.2288999999999999</v>
      </c>
      <c r="F1706" s="24">
        <v>9.74</v>
      </c>
      <c r="G1706" s="60" t="s">
        <v>42</v>
      </c>
      <c r="H1706" s="67" t="s">
        <v>75</v>
      </c>
    </row>
    <row r="1707" spans="2:8" x14ac:dyDescent="0.25">
      <c r="B1707" s="33">
        <v>41245</v>
      </c>
      <c r="C1707" s="34">
        <v>0.5</v>
      </c>
      <c r="D1707" s="57">
        <f t="shared" si="27"/>
        <v>41245.5</v>
      </c>
      <c r="E1707" s="24">
        <v>2.1865999999999999</v>
      </c>
      <c r="F1707" s="24">
        <v>11.154999999999999</v>
      </c>
      <c r="G1707" s="60" t="s">
        <v>42</v>
      </c>
      <c r="H1707" s="67" t="s">
        <v>75</v>
      </c>
    </row>
    <row r="1708" spans="2:8" x14ac:dyDescent="0.25">
      <c r="B1708" s="33">
        <v>41245</v>
      </c>
      <c r="C1708" s="34">
        <v>0.75</v>
      </c>
      <c r="D1708" s="57">
        <f t="shared" si="27"/>
        <v>41245.75</v>
      </c>
      <c r="E1708" s="24">
        <v>2.4727999999999999</v>
      </c>
      <c r="F1708" s="24">
        <v>8.2140000000000004</v>
      </c>
      <c r="G1708" s="60" t="s">
        <v>42</v>
      </c>
      <c r="H1708" s="67" t="s">
        <v>75</v>
      </c>
    </row>
    <row r="1709" spans="2:8" x14ac:dyDescent="0.25">
      <c r="B1709" s="33">
        <v>41246</v>
      </c>
      <c r="C1709" s="34">
        <v>0</v>
      </c>
      <c r="D1709" s="57">
        <f t="shared" si="27"/>
        <v>41246</v>
      </c>
      <c r="E1709" s="24">
        <v>2.7342</v>
      </c>
      <c r="F1709" s="24">
        <v>3.7389999999999999</v>
      </c>
      <c r="G1709" s="60" t="s">
        <v>42</v>
      </c>
      <c r="H1709" s="67" t="s">
        <v>75</v>
      </c>
    </row>
    <row r="1710" spans="2:8" x14ac:dyDescent="0.25">
      <c r="B1710" s="33">
        <v>41246</v>
      </c>
      <c r="C1710" s="34">
        <v>0.25</v>
      </c>
      <c r="D1710" s="57">
        <f t="shared" si="27"/>
        <v>41246.25</v>
      </c>
      <c r="E1710" s="24">
        <v>2.8210999999999999</v>
      </c>
      <c r="F1710" s="24">
        <v>2.3849999999999998</v>
      </c>
      <c r="G1710" s="60" t="s">
        <v>42</v>
      </c>
      <c r="H1710" s="67" t="s">
        <v>75</v>
      </c>
    </row>
    <row r="1711" spans="2:8" x14ac:dyDescent="0.25">
      <c r="B1711" s="33">
        <v>41246</v>
      </c>
      <c r="C1711" s="34">
        <v>0.5</v>
      </c>
      <c r="D1711" s="57">
        <f t="shared" si="27"/>
        <v>41246.5</v>
      </c>
      <c r="E1711" s="24">
        <v>2.9148000000000001</v>
      </c>
      <c r="F1711" s="24">
        <v>7.048</v>
      </c>
      <c r="G1711" s="60" t="s">
        <v>42</v>
      </c>
      <c r="H1711" s="67" t="s">
        <v>75</v>
      </c>
    </row>
    <row r="1712" spans="2:8" x14ac:dyDescent="0.25">
      <c r="B1712" s="33">
        <v>41246</v>
      </c>
      <c r="C1712" s="34">
        <v>0.75</v>
      </c>
      <c r="D1712" s="57">
        <f t="shared" si="27"/>
        <v>41246.75</v>
      </c>
      <c r="E1712" s="24">
        <v>2.9119999999999999</v>
      </c>
      <c r="F1712" s="24">
        <v>10.113</v>
      </c>
      <c r="G1712" s="60" t="s">
        <v>42</v>
      </c>
      <c r="H1712" s="67" t="s">
        <v>75</v>
      </c>
    </row>
    <row r="1713" spans="2:8" x14ac:dyDescent="0.25">
      <c r="B1713" s="33">
        <v>41247</v>
      </c>
      <c r="C1713" s="34">
        <v>0</v>
      </c>
      <c r="D1713" s="57">
        <f t="shared" si="27"/>
        <v>41247</v>
      </c>
      <c r="E1713" s="24">
        <v>2.8879000000000001</v>
      </c>
      <c r="F1713" s="24">
        <v>4.1970000000000001</v>
      </c>
      <c r="G1713" s="60" t="s">
        <v>42</v>
      </c>
      <c r="H1713" s="67" t="s">
        <v>75</v>
      </c>
    </row>
    <row r="1714" spans="2:8" x14ac:dyDescent="0.25">
      <c r="B1714" s="33">
        <v>41247</v>
      </c>
      <c r="C1714" s="34">
        <v>0.25</v>
      </c>
      <c r="D1714" s="57">
        <f t="shared" si="27"/>
        <v>41247.25</v>
      </c>
      <c r="E1714" s="24">
        <v>2.8662000000000001</v>
      </c>
      <c r="F1714" s="24">
        <v>5.4009999999999998</v>
      </c>
      <c r="G1714" s="60" t="s">
        <v>42</v>
      </c>
      <c r="H1714" s="67" t="s">
        <v>75</v>
      </c>
    </row>
    <row r="1715" spans="2:8" x14ac:dyDescent="0.25">
      <c r="B1715" s="33">
        <v>41247</v>
      </c>
      <c r="C1715" s="34">
        <v>0.5</v>
      </c>
      <c r="D1715" s="57">
        <f t="shared" si="27"/>
        <v>41247.5</v>
      </c>
      <c r="E1715" s="24">
        <v>2.8704000000000001</v>
      </c>
      <c r="F1715" s="24">
        <v>6.3079999999999998</v>
      </c>
      <c r="G1715" s="60" t="s">
        <v>42</v>
      </c>
      <c r="H1715" s="67" t="s">
        <v>75</v>
      </c>
    </row>
    <row r="1716" spans="2:8" x14ac:dyDescent="0.25">
      <c r="B1716" s="33">
        <v>41247</v>
      </c>
      <c r="C1716" s="34">
        <v>0.75</v>
      </c>
      <c r="D1716" s="57">
        <f t="shared" ref="D1716:D1779" si="28">B1716+C1716</f>
        <v>41247.75</v>
      </c>
      <c r="E1716" s="24">
        <v>2.8193999999999999</v>
      </c>
      <c r="F1716" s="24">
        <v>7.23</v>
      </c>
      <c r="G1716" s="60" t="s">
        <v>42</v>
      </c>
      <c r="H1716" s="67" t="s">
        <v>75</v>
      </c>
    </row>
    <row r="1717" spans="2:8" x14ac:dyDescent="0.25">
      <c r="B1717" s="33">
        <v>41248</v>
      </c>
      <c r="C1717" s="34">
        <v>0</v>
      </c>
      <c r="D1717" s="57">
        <f t="shared" si="28"/>
        <v>41248</v>
      </c>
      <c r="E1717" s="24">
        <v>2.8214000000000001</v>
      </c>
      <c r="F1717" s="24">
        <v>7.55</v>
      </c>
      <c r="G1717" s="60" t="s">
        <v>42</v>
      </c>
      <c r="H1717" s="67" t="s">
        <v>75</v>
      </c>
    </row>
    <row r="1718" spans="2:8" x14ac:dyDescent="0.25">
      <c r="B1718" s="33">
        <v>41248</v>
      </c>
      <c r="C1718" s="34">
        <v>0.25</v>
      </c>
      <c r="D1718" s="57">
        <f t="shared" si="28"/>
        <v>41248.25</v>
      </c>
      <c r="E1718" s="24">
        <v>2.7766999999999999</v>
      </c>
      <c r="F1718" s="24">
        <v>7.6219999999999999</v>
      </c>
      <c r="G1718" s="60" t="s">
        <v>42</v>
      </c>
      <c r="H1718" s="67" t="s">
        <v>75</v>
      </c>
    </row>
    <row r="1719" spans="2:8" x14ac:dyDescent="0.25">
      <c r="B1719" s="33">
        <v>41248</v>
      </c>
      <c r="C1719" s="34">
        <v>0.5</v>
      </c>
      <c r="D1719" s="57">
        <f t="shared" si="28"/>
        <v>41248.5</v>
      </c>
      <c r="E1719" s="24">
        <v>2.7883</v>
      </c>
      <c r="F1719" s="24">
        <v>7.9509999999999996</v>
      </c>
      <c r="G1719" s="60" t="s">
        <v>42</v>
      </c>
      <c r="H1719" s="67" t="s">
        <v>75</v>
      </c>
    </row>
    <row r="1720" spans="2:8" x14ac:dyDescent="0.25">
      <c r="B1720" s="33">
        <v>41248</v>
      </c>
      <c r="C1720" s="34">
        <v>0.75</v>
      </c>
      <c r="D1720" s="57">
        <f t="shared" si="28"/>
        <v>41248.75</v>
      </c>
      <c r="E1720" s="24">
        <v>2.7877000000000001</v>
      </c>
      <c r="F1720" s="24">
        <v>12.195</v>
      </c>
      <c r="G1720" s="60" t="s">
        <v>42</v>
      </c>
      <c r="H1720" s="67" t="s">
        <v>75</v>
      </c>
    </row>
    <row r="1721" spans="2:8" x14ac:dyDescent="0.25">
      <c r="B1721" s="33">
        <v>41249</v>
      </c>
      <c r="C1721" s="34">
        <v>0</v>
      </c>
      <c r="D1721" s="57">
        <f t="shared" si="28"/>
        <v>41249</v>
      </c>
      <c r="E1721" s="24">
        <v>2.8056000000000001</v>
      </c>
      <c r="F1721" s="24">
        <v>4.6550000000000002</v>
      </c>
      <c r="G1721" s="60" t="s">
        <v>42</v>
      </c>
      <c r="H1721" s="67" t="s">
        <v>75</v>
      </c>
    </row>
    <row r="1722" spans="2:8" x14ac:dyDescent="0.25">
      <c r="B1722" s="33">
        <v>41249</v>
      </c>
      <c r="C1722" s="34">
        <v>0.25</v>
      </c>
      <c r="D1722" s="57">
        <f t="shared" si="28"/>
        <v>41249.25</v>
      </c>
      <c r="E1722" s="24">
        <v>2.7831999999999999</v>
      </c>
      <c r="F1722" s="24">
        <v>3.923</v>
      </c>
      <c r="G1722" s="60" t="s">
        <v>42</v>
      </c>
      <c r="H1722" s="67" t="s">
        <v>75</v>
      </c>
    </row>
    <row r="1723" spans="2:8" x14ac:dyDescent="0.25">
      <c r="B1723" s="33">
        <v>41249</v>
      </c>
      <c r="C1723" s="34">
        <v>0.5</v>
      </c>
      <c r="D1723" s="57">
        <f t="shared" si="28"/>
        <v>41249.5</v>
      </c>
      <c r="E1723" s="24">
        <v>2.8027000000000002</v>
      </c>
      <c r="F1723" s="24">
        <v>4.7080000000000002</v>
      </c>
      <c r="G1723" s="60" t="s">
        <v>42</v>
      </c>
      <c r="H1723" s="67" t="s">
        <v>75</v>
      </c>
    </row>
    <row r="1724" spans="2:8" x14ac:dyDescent="0.25">
      <c r="B1724" s="33">
        <v>41249</v>
      </c>
      <c r="C1724" s="34">
        <v>0.75</v>
      </c>
      <c r="D1724" s="57">
        <f t="shared" si="28"/>
        <v>41249.75</v>
      </c>
      <c r="E1724" s="24">
        <v>2.7469000000000001</v>
      </c>
      <c r="F1724" s="24">
        <v>6.3520000000000003</v>
      </c>
      <c r="G1724" s="60" t="s">
        <v>42</v>
      </c>
      <c r="H1724" s="67" t="s">
        <v>75</v>
      </c>
    </row>
    <row r="1725" spans="2:8" x14ac:dyDescent="0.25">
      <c r="B1725" s="33">
        <v>41250</v>
      </c>
      <c r="C1725" s="34">
        <v>0</v>
      </c>
      <c r="D1725" s="57">
        <f t="shared" si="28"/>
        <v>41250</v>
      </c>
      <c r="E1725" s="24">
        <v>2.8209</v>
      </c>
      <c r="F1725" s="24">
        <v>2.2679999999999998</v>
      </c>
      <c r="G1725" s="60" t="s">
        <v>42</v>
      </c>
      <c r="H1725" s="67" t="s">
        <v>75</v>
      </c>
    </row>
    <row r="1726" spans="2:8" x14ac:dyDescent="0.25">
      <c r="B1726" s="33">
        <v>41250</v>
      </c>
      <c r="C1726" s="34">
        <v>0.25</v>
      </c>
      <c r="D1726" s="57">
        <f t="shared" si="28"/>
        <v>41250.25</v>
      </c>
      <c r="E1726" s="24">
        <v>2.8285999999999998</v>
      </c>
      <c r="F1726" s="24">
        <v>0.67200000000000004</v>
      </c>
      <c r="G1726" s="60" t="s">
        <v>42</v>
      </c>
      <c r="H1726" s="67" t="s">
        <v>75</v>
      </c>
    </row>
    <row r="1727" spans="2:8" x14ac:dyDescent="0.25">
      <c r="B1727" s="33">
        <v>41250</v>
      </c>
      <c r="C1727" s="34">
        <v>0.5</v>
      </c>
      <c r="D1727" s="57">
        <f t="shared" si="28"/>
        <v>41250.5</v>
      </c>
      <c r="E1727" s="24">
        <v>2.8418999999999999</v>
      </c>
      <c r="F1727" s="24">
        <v>5.3970000000000002</v>
      </c>
      <c r="G1727" s="60" t="s">
        <v>42</v>
      </c>
      <c r="H1727" s="67" t="s">
        <v>75</v>
      </c>
    </row>
    <row r="1728" spans="2:8" x14ac:dyDescent="0.25">
      <c r="B1728" s="33">
        <v>41250</v>
      </c>
      <c r="C1728" s="34">
        <v>0.75</v>
      </c>
      <c r="D1728" s="57">
        <f t="shared" si="28"/>
        <v>41250.75</v>
      </c>
      <c r="E1728" s="24">
        <v>2.722</v>
      </c>
      <c r="F1728" s="24">
        <v>6.9390000000000001</v>
      </c>
      <c r="G1728" s="60" t="s">
        <v>42</v>
      </c>
      <c r="H1728" s="67" t="s">
        <v>75</v>
      </c>
    </row>
    <row r="1729" spans="2:8" x14ac:dyDescent="0.25">
      <c r="B1729" s="33">
        <v>41251</v>
      </c>
      <c r="C1729" s="34">
        <v>0</v>
      </c>
      <c r="D1729" s="57">
        <f t="shared" si="28"/>
        <v>41251</v>
      </c>
      <c r="E1729" s="24">
        <v>2.6795</v>
      </c>
      <c r="F1729" s="24">
        <v>3.052</v>
      </c>
      <c r="G1729" s="60" t="s">
        <v>42</v>
      </c>
      <c r="H1729" s="67" t="s">
        <v>75</v>
      </c>
    </row>
    <row r="1730" spans="2:8" x14ac:dyDescent="0.25">
      <c r="B1730" s="33">
        <v>41251</v>
      </c>
      <c r="C1730" s="34">
        <v>0.25</v>
      </c>
      <c r="D1730" s="57">
        <f t="shared" si="28"/>
        <v>41251.25</v>
      </c>
      <c r="E1730" s="24">
        <v>2.7077</v>
      </c>
      <c r="F1730" s="24">
        <v>1.89</v>
      </c>
      <c r="G1730" s="60" t="s">
        <v>42</v>
      </c>
      <c r="H1730" s="67" t="s">
        <v>75</v>
      </c>
    </row>
    <row r="1731" spans="2:8" x14ac:dyDescent="0.25">
      <c r="B1731" s="33">
        <v>41251</v>
      </c>
      <c r="C1731" s="34">
        <v>0.5</v>
      </c>
      <c r="D1731" s="57">
        <f t="shared" si="28"/>
        <v>41251.5</v>
      </c>
      <c r="E1731" s="24">
        <v>2.8180999999999998</v>
      </c>
      <c r="F1731" s="24">
        <v>1.6459999999999999</v>
      </c>
      <c r="G1731" s="60" t="s">
        <v>42</v>
      </c>
      <c r="H1731" s="67" t="s">
        <v>75</v>
      </c>
    </row>
    <row r="1732" spans="2:8" x14ac:dyDescent="0.25">
      <c r="B1732" s="33">
        <v>41251</v>
      </c>
      <c r="C1732" s="34">
        <v>0.75</v>
      </c>
      <c r="D1732" s="57">
        <f t="shared" si="28"/>
        <v>41251.75</v>
      </c>
      <c r="E1732" s="24">
        <v>2.8182</v>
      </c>
      <c r="F1732" s="24">
        <v>3.0939999999999999</v>
      </c>
      <c r="G1732" s="60" t="s">
        <v>42</v>
      </c>
      <c r="H1732" s="67" t="s">
        <v>75</v>
      </c>
    </row>
    <row r="1733" spans="2:8" x14ac:dyDescent="0.25">
      <c r="B1733" s="33">
        <v>41252</v>
      </c>
      <c r="C1733" s="34">
        <v>0</v>
      </c>
      <c r="D1733" s="57">
        <f t="shared" si="28"/>
        <v>41252</v>
      </c>
      <c r="E1733" s="24">
        <v>2.8713000000000002</v>
      </c>
      <c r="F1733" s="24">
        <v>1.4470000000000001</v>
      </c>
      <c r="G1733" s="60" t="s">
        <v>42</v>
      </c>
      <c r="H1733" s="67" t="s">
        <v>75</v>
      </c>
    </row>
    <row r="1734" spans="2:8" x14ac:dyDescent="0.25">
      <c r="B1734" s="33">
        <v>41252</v>
      </c>
      <c r="C1734" s="34">
        <v>0.25</v>
      </c>
      <c r="D1734" s="57">
        <f t="shared" si="28"/>
        <v>41252.25</v>
      </c>
      <c r="E1734" s="24">
        <v>2.9529999999999998</v>
      </c>
      <c r="F1734" s="24">
        <v>0.63600000000000001</v>
      </c>
      <c r="G1734" s="60" t="s">
        <v>42</v>
      </c>
      <c r="H1734" s="67" t="s">
        <v>75</v>
      </c>
    </row>
    <row r="1735" spans="2:8" x14ac:dyDescent="0.25">
      <c r="B1735" s="33">
        <v>41252</v>
      </c>
      <c r="C1735" s="34">
        <v>0.5</v>
      </c>
      <c r="D1735" s="57">
        <f t="shared" si="28"/>
        <v>41252.5</v>
      </c>
      <c r="E1735" s="24">
        <v>3.1</v>
      </c>
      <c r="F1735" s="24">
        <v>4.1070000000000002</v>
      </c>
      <c r="G1735" s="60" t="s">
        <v>42</v>
      </c>
      <c r="H1735" s="67" t="s">
        <v>75</v>
      </c>
    </row>
    <row r="1736" spans="2:8" x14ac:dyDescent="0.25">
      <c r="B1736" s="33">
        <v>41252</v>
      </c>
      <c r="C1736" s="34">
        <v>0.75</v>
      </c>
      <c r="D1736" s="57">
        <f t="shared" si="28"/>
        <v>41252.75</v>
      </c>
      <c r="E1736" s="24">
        <v>3.0760000000000001</v>
      </c>
      <c r="F1736" s="24">
        <v>3.8180000000000001</v>
      </c>
      <c r="G1736" s="60" t="s">
        <v>42</v>
      </c>
      <c r="H1736" s="67" t="s">
        <v>75</v>
      </c>
    </row>
    <row r="1737" spans="2:8" x14ac:dyDescent="0.25">
      <c r="B1737" s="33">
        <v>41253</v>
      </c>
      <c r="C1737" s="34">
        <v>0</v>
      </c>
      <c r="D1737" s="57">
        <f t="shared" si="28"/>
        <v>41253</v>
      </c>
      <c r="E1737" s="24">
        <v>3.0061</v>
      </c>
      <c r="F1737" s="24">
        <v>2.137</v>
      </c>
      <c r="G1737" s="60" t="s">
        <v>42</v>
      </c>
      <c r="H1737" s="67" t="s">
        <v>75</v>
      </c>
    </row>
    <row r="1738" spans="2:8" x14ac:dyDescent="0.25">
      <c r="B1738" s="33">
        <v>41253</v>
      </c>
      <c r="C1738" s="34">
        <v>0.25</v>
      </c>
      <c r="D1738" s="57">
        <f t="shared" si="28"/>
        <v>41253.25</v>
      </c>
      <c r="E1738" s="24">
        <v>2.9134000000000002</v>
      </c>
      <c r="F1738" s="24">
        <v>1.9870000000000001</v>
      </c>
      <c r="G1738" s="60" t="s">
        <v>42</v>
      </c>
      <c r="H1738" s="67" t="s">
        <v>75</v>
      </c>
    </row>
    <row r="1739" spans="2:8" x14ac:dyDescent="0.25">
      <c r="B1739" s="33">
        <v>41253</v>
      </c>
      <c r="C1739" s="34">
        <v>0.5</v>
      </c>
      <c r="D1739" s="57">
        <f t="shared" si="28"/>
        <v>41253.5</v>
      </c>
      <c r="E1739" s="24">
        <v>2.98</v>
      </c>
      <c r="F1739" s="24">
        <v>2.6080000000000001</v>
      </c>
      <c r="G1739" s="60" t="s">
        <v>42</v>
      </c>
      <c r="H1739" s="67" t="s">
        <v>75</v>
      </c>
    </row>
    <row r="1740" spans="2:8" x14ac:dyDescent="0.25">
      <c r="B1740" s="33">
        <v>41253</v>
      </c>
      <c r="C1740" s="34">
        <v>0.75</v>
      </c>
      <c r="D1740" s="57">
        <f t="shared" si="28"/>
        <v>41253.75</v>
      </c>
      <c r="E1740" s="24">
        <v>2.8898999999999999</v>
      </c>
      <c r="F1740" s="24">
        <v>6.6070000000000002</v>
      </c>
      <c r="G1740" s="60" t="s">
        <v>42</v>
      </c>
      <c r="H1740" s="67" t="s">
        <v>75</v>
      </c>
    </row>
    <row r="1741" spans="2:8" x14ac:dyDescent="0.25">
      <c r="B1741" s="33">
        <v>41254</v>
      </c>
      <c r="C1741" s="34">
        <v>0</v>
      </c>
      <c r="D1741" s="57">
        <f t="shared" si="28"/>
        <v>41254</v>
      </c>
      <c r="E1741" s="24">
        <v>2.8443000000000001</v>
      </c>
      <c r="F1741" s="24">
        <v>1.978</v>
      </c>
      <c r="G1741" s="60" t="s">
        <v>42</v>
      </c>
      <c r="H1741" s="67" t="s">
        <v>75</v>
      </c>
    </row>
    <row r="1742" spans="2:8" x14ac:dyDescent="0.25">
      <c r="B1742" s="33">
        <v>41254</v>
      </c>
      <c r="C1742" s="34">
        <v>0.25</v>
      </c>
      <c r="D1742" s="57">
        <f t="shared" si="28"/>
        <v>41254.25</v>
      </c>
      <c r="E1742" s="24">
        <v>2.7643</v>
      </c>
      <c r="F1742" s="24">
        <v>1.016</v>
      </c>
      <c r="G1742" s="60" t="s">
        <v>42</v>
      </c>
      <c r="H1742" s="67" t="s">
        <v>75</v>
      </c>
    </row>
    <row r="1743" spans="2:8" x14ac:dyDescent="0.25">
      <c r="B1743" s="33">
        <v>41254</v>
      </c>
      <c r="C1743" s="34">
        <v>0.5</v>
      </c>
      <c r="D1743" s="57">
        <f t="shared" si="28"/>
        <v>41254.5</v>
      </c>
      <c r="E1743" s="24">
        <v>2.6162000000000001</v>
      </c>
      <c r="F1743" s="24">
        <v>3.6030000000000002</v>
      </c>
      <c r="G1743" s="60" t="s">
        <v>42</v>
      </c>
      <c r="H1743" s="67" t="s">
        <v>75</v>
      </c>
    </row>
    <row r="1744" spans="2:8" x14ac:dyDescent="0.25">
      <c r="B1744" s="33">
        <v>41254</v>
      </c>
      <c r="C1744" s="34">
        <v>0.75</v>
      </c>
      <c r="D1744" s="57">
        <f t="shared" si="28"/>
        <v>41254.75</v>
      </c>
      <c r="E1744" s="24">
        <v>2.3828999999999998</v>
      </c>
      <c r="F1744" s="24">
        <v>5.9939999999999998</v>
      </c>
      <c r="G1744" s="60" t="s">
        <v>42</v>
      </c>
      <c r="H1744" s="67" t="s">
        <v>75</v>
      </c>
    </row>
    <row r="1745" spans="2:8" x14ac:dyDescent="0.25">
      <c r="B1745" s="33">
        <v>41255</v>
      </c>
      <c r="C1745" s="34">
        <v>0</v>
      </c>
      <c r="D1745" s="57">
        <f t="shared" si="28"/>
        <v>41255</v>
      </c>
      <c r="E1745" s="24">
        <v>2.2829999999999999</v>
      </c>
      <c r="F1745" s="24">
        <v>5.0149999999999997</v>
      </c>
      <c r="G1745" s="60" t="s">
        <v>42</v>
      </c>
      <c r="H1745" s="67" t="s">
        <v>75</v>
      </c>
    </row>
    <row r="1746" spans="2:8" x14ac:dyDescent="0.25">
      <c r="B1746" s="33">
        <v>41255</v>
      </c>
      <c r="C1746" s="34">
        <v>0.25</v>
      </c>
      <c r="D1746" s="57">
        <f t="shared" si="28"/>
        <v>41255.25</v>
      </c>
      <c r="E1746" s="24">
        <v>2.3252000000000002</v>
      </c>
      <c r="F1746" s="24">
        <v>3.7869999999999999</v>
      </c>
      <c r="G1746" s="60" t="s">
        <v>42</v>
      </c>
      <c r="H1746" s="67" t="s">
        <v>75</v>
      </c>
    </row>
    <row r="1747" spans="2:8" x14ac:dyDescent="0.25">
      <c r="B1747" s="33">
        <v>41255</v>
      </c>
      <c r="C1747" s="34">
        <v>0.5</v>
      </c>
      <c r="D1747" s="57">
        <f t="shared" si="28"/>
        <v>41255.5</v>
      </c>
      <c r="E1747" s="24">
        <v>2.4628999999999999</v>
      </c>
      <c r="F1747" s="24">
        <v>5.16</v>
      </c>
      <c r="G1747" s="60" t="s">
        <v>42</v>
      </c>
      <c r="H1747" s="67" t="s">
        <v>75</v>
      </c>
    </row>
    <row r="1748" spans="2:8" x14ac:dyDescent="0.25">
      <c r="B1748" s="33">
        <v>41255</v>
      </c>
      <c r="C1748" s="34">
        <v>0.75</v>
      </c>
      <c r="D1748" s="57">
        <f t="shared" si="28"/>
        <v>41255.75</v>
      </c>
      <c r="E1748" s="24">
        <v>2.4931000000000001</v>
      </c>
      <c r="F1748" s="24">
        <v>5.8310000000000004</v>
      </c>
      <c r="G1748" s="60" t="s">
        <v>42</v>
      </c>
      <c r="H1748" s="67" t="s">
        <v>75</v>
      </c>
    </row>
    <row r="1749" spans="2:8" x14ac:dyDescent="0.25">
      <c r="B1749" s="33">
        <v>41256</v>
      </c>
      <c r="C1749" s="34">
        <v>0</v>
      </c>
      <c r="D1749" s="57">
        <f t="shared" si="28"/>
        <v>41256</v>
      </c>
      <c r="E1749" s="24">
        <v>2.5316000000000001</v>
      </c>
      <c r="F1749" s="24">
        <v>2.5070000000000001</v>
      </c>
      <c r="G1749" s="60" t="s">
        <v>42</v>
      </c>
      <c r="H1749" s="67" t="s">
        <v>75</v>
      </c>
    </row>
    <row r="1750" spans="2:8" x14ac:dyDescent="0.25">
      <c r="B1750" s="33">
        <v>41256</v>
      </c>
      <c r="C1750" s="34">
        <v>0.25</v>
      </c>
      <c r="D1750" s="57">
        <f t="shared" si="28"/>
        <v>41256.25</v>
      </c>
      <c r="E1750" s="24">
        <v>2.5768</v>
      </c>
      <c r="F1750" s="24">
        <v>2.476</v>
      </c>
      <c r="G1750" s="60" t="s">
        <v>42</v>
      </c>
      <c r="H1750" s="67" t="s">
        <v>75</v>
      </c>
    </row>
    <row r="1751" spans="2:8" x14ac:dyDescent="0.25">
      <c r="B1751" s="33">
        <v>41256</v>
      </c>
      <c r="C1751" s="34">
        <v>0.5</v>
      </c>
      <c r="D1751" s="57">
        <f t="shared" si="28"/>
        <v>41256.5</v>
      </c>
      <c r="E1751" s="24">
        <v>2.6076000000000001</v>
      </c>
      <c r="F1751" s="24">
        <v>3.0209999999999999</v>
      </c>
      <c r="G1751" s="60" t="s">
        <v>42</v>
      </c>
      <c r="H1751" s="67" t="s">
        <v>75</v>
      </c>
    </row>
    <row r="1752" spans="2:8" x14ac:dyDescent="0.25">
      <c r="B1752" s="33">
        <v>41256</v>
      </c>
      <c r="C1752" s="34">
        <v>0.75</v>
      </c>
      <c r="D1752" s="57">
        <f t="shared" si="28"/>
        <v>41256.75</v>
      </c>
      <c r="E1752" s="24">
        <v>2.5573000000000001</v>
      </c>
      <c r="F1752" s="24">
        <v>3.4790000000000001</v>
      </c>
      <c r="G1752" s="60" t="s">
        <v>42</v>
      </c>
      <c r="H1752" s="67" t="s">
        <v>75</v>
      </c>
    </row>
    <row r="1753" spans="2:8" x14ac:dyDescent="0.25">
      <c r="B1753" s="33">
        <v>41257</v>
      </c>
      <c r="C1753" s="34">
        <v>0</v>
      </c>
      <c r="D1753" s="57">
        <f t="shared" si="28"/>
        <v>41257</v>
      </c>
      <c r="E1753" s="24">
        <v>2.5247999999999999</v>
      </c>
      <c r="F1753" s="24">
        <v>2.427</v>
      </c>
      <c r="G1753" s="60" t="s">
        <v>42</v>
      </c>
      <c r="H1753" s="67" t="s">
        <v>75</v>
      </c>
    </row>
    <row r="1754" spans="2:8" x14ac:dyDescent="0.25">
      <c r="B1754" s="33">
        <v>41257</v>
      </c>
      <c r="C1754" s="34">
        <v>0.25</v>
      </c>
      <c r="D1754" s="57">
        <f t="shared" si="28"/>
        <v>41257.25</v>
      </c>
      <c r="E1754" s="24">
        <v>2.4489000000000001</v>
      </c>
      <c r="F1754" s="24">
        <v>1.77</v>
      </c>
      <c r="G1754" s="60" t="s">
        <v>42</v>
      </c>
      <c r="H1754" s="67" t="s">
        <v>75</v>
      </c>
    </row>
    <row r="1755" spans="2:8" x14ac:dyDescent="0.25">
      <c r="B1755" s="33">
        <v>41257</v>
      </c>
      <c r="C1755" s="34">
        <v>0.5</v>
      </c>
      <c r="D1755" s="57">
        <f t="shared" si="28"/>
        <v>41257.5</v>
      </c>
      <c r="E1755" s="24">
        <v>2.4476</v>
      </c>
      <c r="F1755" s="24">
        <v>2.6030000000000002</v>
      </c>
      <c r="G1755" s="60" t="s">
        <v>42</v>
      </c>
      <c r="H1755" s="67" t="s">
        <v>75</v>
      </c>
    </row>
    <row r="1756" spans="2:8" x14ac:dyDescent="0.25">
      <c r="B1756" s="33">
        <v>41257</v>
      </c>
      <c r="C1756" s="34">
        <v>0.75</v>
      </c>
      <c r="D1756" s="57">
        <f t="shared" si="28"/>
        <v>41257.75</v>
      </c>
      <c r="E1756" s="24">
        <v>2.4563000000000001</v>
      </c>
      <c r="F1756" s="24">
        <v>5.2590000000000003</v>
      </c>
      <c r="G1756" s="60" t="s">
        <v>42</v>
      </c>
      <c r="H1756" s="67" t="s">
        <v>75</v>
      </c>
    </row>
    <row r="1757" spans="2:8" x14ac:dyDescent="0.25">
      <c r="B1757" s="33">
        <v>41258</v>
      </c>
      <c r="C1757" s="34">
        <v>0</v>
      </c>
      <c r="D1757" s="57">
        <f t="shared" si="28"/>
        <v>41258</v>
      </c>
      <c r="E1757" s="24">
        <v>2.5451000000000001</v>
      </c>
      <c r="F1757" s="24">
        <v>1.4570000000000001</v>
      </c>
      <c r="G1757" s="60" t="s">
        <v>42</v>
      </c>
      <c r="H1757" s="67" t="s">
        <v>75</v>
      </c>
    </row>
    <row r="1758" spans="2:8" x14ac:dyDescent="0.25">
      <c r="B1758" s="33">
        <v>41258</v>
      </c>
      <c r="C1758" s="34">
        <v>0.25</v>
      </c>
      <c r="D1758" s="57">
        <f t="shared" si="28"/>
        <v>41258.25</v>
      </c>
      <c r="E1758" s="24">
        <v>2.5802</v>
      </c>
      <c r="F1758" s="24">
        <v>1.1259999999999999</v>
      </c>
      <c r="G1758" s="60" t="s">
        <v>42</v>
      </c>
      <c r="H1758" s="67" t="s">
        <v>75</v>
      </c>
    </row>
    <row r="1759" spans="2:8" x14ac:dyDescent="0.25">
      <c r="B1759" s="33">
        <v>41258</v>
      </c>
      <c r="C1759" s="34">
        <v>0.5</v>
      </c>
      <c r="D1759" s="57">
        <f t="shared" si="28"/>
        <v>41258.5</v>
      </c>
      <c r="E1759" s="24">
        <v>2.5979000000000001</v>
      </c>
      <c r="F1759" s="24">
        <v>2.2090000000000001</v>
      </c>
      <c r="G1759" s="60" t="s">
        <v>42</v>
      </c>
      <c r="H1759" s="67" t="s">
        <v>75</v>
      </c>
    </row>
    <row r="1760" spans="2:8" x14ac:dyDescent="0.25">
      <c r="B1760" s="33">
        <v>41258</v>
      </c>
      <c r="C1760" s="34">
        <v>0.75</v>
      </c>
      <c r="D1760" s="57">
        <f t="shared" si="28"/>
        <v>41258.75</v>
      </c>
      <c r="E1760" s="24">
        <v>2.5301999999999998</v>
      </c>
      <c r="F1760" s="24">
        <v>3.76</v>
      </c>
      <c r="G1760" s="60" t="s">
        <v>42</v>
      </c>
      <c r="H1760" s="67" t="s">
        <v>75</v>
      </c>
    </row>
    <row r="1761" spans="2:8" x14ac:dyDescent="0.25">
      <c r="B1761" s="33">
        <v>41259</v>
      </c>
      <c r="C1761" s="34">
        <v>0</v>
      </c>
      <c r="D1761" s="57">
        <f t="shared" si="28"/>
        <v>41259</v>
      </c>
      <c r="E1761" s="24">
        <v>2.4910999999999999</v>
      </c>
      <c r="F1761" s="24">
        <v>1.9770000000000001</v>
      </c>
      <c r="G1761" s="60" t="s">
        <v>42</v>
      </c>
      <c r="H1761" s="67" t="s">
        <v>75</v>
      </c>
    </row>
    <row r="1762" spans="2:8" x14ac:dyDescent="0.25">
      <c r="B1762" s="33">
        <v>41259</v>
      </c>
      <c r="C1762" s="34">
        <v>0.25</v>
      </c>
      <c r="D1762" s="57">
        <f t="shared" si="28"/>
        <v>41259.25</v>
      </c>
      <c r="E1762" s="24">
        <v>2.5081000000000002</v>
      </c>
      <c r="F1762" s="24">
        <v>1.2430000000000001</v>
      </c>
      <c r="G1762" s="60" t="s">
        <v>42</v>
      </c>
      <c r="H1762" s="67" t="s">
        <v>75</v>
      </c>
    </row>
    <row r="1763" spans="2:8" x14ac:dyDescent="0.25">
      <c r="B1763" s="33">
        <v>41259</v>
      </c>
      <c r="C1763" s="34">
        <v>0.5</v>
      </c>
      <c r="D1763" s="57">
        <f t="shared" si="28"/>
        <v>41259.5</v>
      </c>
      <c r="E1763" s="24">
        <v>2.6046999999999998</v>
      </c>
      <c r="F1763" s="24">
        <v>2.6880000000000002</v>
      </c>
      <c r="G1763" s="60" t="s">
        <v>42</v>
      </c>
      <c r="H1763" s="67" t="s">
        <v>75</v>
      </c>
    </row>
    <row r="1764" spans="2:8" x14ac:dyDescent="0.25">
      <c r="B1764" s="33">
        <v>41259</v>
      </c>
      <c r="C1764" s="34">
        <v>0.75</v>
      </c>
      <c r="D1764" s="57">
        <f t="shared" si="28"/>
        <v>41259.75</v>
      </c>
      <c r="E1764" s="24">
        <v>2.5091999999999999</v>
      </c>
      <c r="F1764" s="24">
        <v>2.7519999999999998</v>
      </c>
      <c r="G1764" s="60" t="s">
        <v>42</v>
      </c>
      <c r="H1764" s="67" t="s">
        <v>75</v>
      </c>
    </row>
    <row r="1765" spans="2:8" x14ac:dyDescent="0.25">
      <c r="B1765" s="33">
        <v>41260</v>
      </c>
      <c r="C1765" s="34">
        <v>0</v>
      </c>
      <c r="D1765" s="57">
        <f t="shared" si="28"/>
        <v>41260</v>
      </c>
      <c r="E1765" s="24">
        <v>2.3540000000000001</v>
      </c>
      <c r="F1765" s="24">
        <v>2.52</v>
      </c>
      <c r="G1765" s="60" t="s">
        <v>42</v>
      </c>
      <c r="H1765" s="67" t="s">
        <v>75</v>
      </c>
    </row>
    <row r="1766" spans="2:8" x14ac:dyDescent="0.25">
      <c r="B1766" s="33">
        <v>41260</v>
      </c>
      <c r="C1766" s="34">
        <v>0.25</v>
      </c>
      <c r="D1766" s="57">
        <f t="shared" si="28"/>
        <v>41260.25</v>
      </c>
      <c r="E1766" s="24">
        <v>2.2376</v>
      </c>
      <c r="F1766" s="24">
        <v>3.714</v>
      </c>
      <c r="G1766" s="60" t="s">
        <v>42</v>
      </c>
      <c r="H1766" s="67" t="s">
        <v>75</v>
      </c>
    </row>
    <row r="1767" spans="2:8" x14ac:dyDescent="0.25">
      <c r="B1767" s="33">
        <v>41260</v>
      </c>
      <c r="C1767" s="34">
        <v>0.5</v>
      </c>
      <c r="D1767" s="57">
        <f t="shared" si="28"/>
        <v>41260.5</v>
      </c>
      <c r="E1767" s="24">
        <v>2.3793000000000002</v>
      </c>
      <c r="F1767" s="24">
        <v>4.6059999999999999</v>
      </c>
      <c r="G1767" s="60" t="s">
        <v>42</v>
      </c>
      <c r="H1767" s="67" t="s">
        <v>75</v>
      </c>
    </row>
    <row r="1768" spans="2:8" x14ac:dyDescent="0.25">
      <c r="B1768" s="33">
        <v>41260</v>
      </c>
      <c r="C1768" s="34">
        <v>0.75</v>
      </c>
      <c r="D1768" s="57">
        <f t="shared" si="28"/>
        <v>41260.75</v>
      </c>
      <c r="E1768" s="24">
        <v>2.4845000000000002</v>
      </c>
      <c r="F1768" s="24">
        <v>6.4939999999999998</v>
      </c>
      <c r="G1768" s="60" t="s">
        <v>42</v>
      </c>
      <c r="H1768" s="67" t="s">
        <v>75</v>
      </c>
    </row>
    <row r="1769" spans="2:8" x14ac:dyDescent="0.25">
      <c r="B1769" s="33">
        <v>41261</v>
      </c>
      <c r="C1769" s="34">
        <v>0</v>
      </c>
      <c r="D1769" s="57">
        <f t="shared" si="28"/>
        <v>41261</v>
      </c>
      <c r="E1769" s="24">
        <v>2.5956000000000001</v>
      </c>
      <c r="F1769" s="24">
        <v>0.155</v>
      </c>
      <c r="G1769" s="60" t="s">
        <v>42</v>
      </c>
      <c r="H1769" s="67" t="s">
        <v>75</v>
      </c>
    </row>
    <row r="1770" spans="2:8" x14ac:dyDescent="0.25">
      <c r="B1770" s="33">
        <v>41261</v>
      </c>
      <c r="C1770" s="34">
        <v>0.25</v>
      </c>
      <c r="D1770" s="57">
        <f t="shared" si="28"/>
        <v>41261.25</v>
      </c>
      <c r="E1770" s="24">
        <v>2.6282000000000001</v>
      </c>
      <c r="F1770" s="24">
        <v>-1.302</v>
      </c>
      <c r="G1770" s="60" t="s">
        <v>42</v>
      </c>
      <c r="H1770" s="67" t="s">
        <v>75</v>
      </c>
    </row>
    <row r="1771" spans="2:8" x14ac:dyDescent="0.25">
      <c r="B1771" s="33">
        <v>41261</v>
      </c>
      <c r="C1771" s="34">
        <v>0.5</v>
      </c>
      <c r="D1771" s="57">
        <f t="shared" si="28"/>
        <v>41261.5</v>
      </c>
      <c r="E1771" s="24">
        <v>2.6425000000000001</v>
      </c>
      <c r="F1771" s="24">
        <v>1.798</v>
      </c>
      <c r="G1771" s="60" t="s">
        <v>42</v>
      </c>
      <c r="H1771" s="67" t="s">
        <v>75</v>
      </c>
    </row>
    <row r="1772" spans="2:8" x14ac:dyDescent="0.25">
      <c r="B1772" s="33">
        <v>41261</v>
      </c>
      <c r="C1772" s="34">
        <v>0.75</v>
      </c>
      <c r="D1772" s="57">
        <f t="shared" si="28"/>
        <v>41261.75</v>
      </c>
      <c r="E1772" s="24">
        <v>2.6111</v>
      </c>
      <c r="F1772" s="24">
        <v>3.9060000000000001</v>
      </c>
      <c r="G1772" s="60" t="s">
        <v>42</v>
      </c>
      <c r="H1772" s="67" t="s">
        <v>75</v>
      </c>
    </row>
    <row r="1773" spans="2:8" x14ac:dyDescent="0.25">
      <c r="B1773" s="33">
        <v>41262</v>
      </c>
      <c r="C1773" s="34">
        <v>0</v>
      </c>
      <c r="D1773" s="57">
        <f t="shared" si="28"/>
        <v>41262</v>
      </c>
      <c r="E1773" s="24">
        <v>2.6831</v>
      </c>
      <c r="F1773" s="24">
        <v>-2.359</v>
      </c>
      <c r="G1773" s="60" t="s">
        <v>42</v>
      </c>
      <c r="H1773" s="67" t="s">
        <v>75</v>
      </c>
    </row>
    <row r="1774" spans="2:8" x14ac:dyDescent="0.25">
      <c r="B1774" s="33">
        <v>41262</v>
      </c>
      <c r="C1774" s="34">
        <v>0.25</v>
      </c>
      <c r="D1774" s="57">
        <f t="shared" si="28"/>
        <v>41262.25</v>
      </c>
      <c r="E1774" s="24">
        <v>2.7707000000000002</v>
      </c>
      <c r="F1774" s="24">
        <v>-4.0129999999999999</v>
      </c>
      <c r="G1774" s="60" t="s">
        <v>42</v>
      </c>
      <c r="H1774" s="67" t="s">
        <v>75</v>
      </c>
    </row>
    <row r="1775" spans="2:8" x14ac:dyDescent="0.25">
      <c r="B1775" s="33">
        <v>41262</v>
      </c>
      <c r="C1775" s="34">
        <v>0.5</v>
      </c>
      <c r="D1775" s="57">
        <f t="shared" si="28"/>
        <v>41262.5</v>
      </c>
      <c r="E1775" s="24">
        <v>2.9272</v>
      </c>
      <c r="F1775" s="24">
        <v>0.498</v>
      </c>
      <c r="G1775" s="60" t="s">
        <v>42</v>
      </c>
      <c r="H1775" s="67" t="s">
        <v>75</v>
      </c>
    </row>
    <row r="1776" spans="2:8" x14ac:dyDescent="0.25">
      <c r="B1776" s="33">
        <v>41262</v>
      </c>
      <c r="C1776" s="34">
        <v>0.75</v>
      </c>
      <c r="D1776" s="57">
        <f t="shared" si="28"/>
        <v>41262.75</v>
      </c>
      <c r="E1776" s="24">
        <v>2.9260000000000002</v>
      </c>
      <c r="F1776" s="24">
        <v>1.496</v>
      </c>
      <c r="G1776" s="60" t="s">
        <v>42</v>
      </c>
      <c r="H1776" s="67" t="s">
        <v>75</v>
      </c>
    </row>
    <row r="1777" spans="2:8" x14ac:dyDescent="0.25">
      <c r="B1777" s="33">
        <v>41263</v>
      </c>
      <c r="C1777" s="34">
        <v>0</v>
      </c>
      <c r="D1777" s="57">
        <f t="shared" si="28"/>
        <v>41263</v>
      </c>
      <c r="E1777" s="24">
        <v>2.9243999999999999</v>
      </c>
      <c r="F1777" s="24">
        <v>0.114</v>
      </c>
      <c r="G1777" s="60" t="s">
        <v>42</v>
      </c>
      <c r="H1777" s="67" t="s">
        <v>75</v>
      </c>
    </row>
    <row r="1778" spans="2:8" x14ac:dyDescent="0.25">
      <c r="B1778" s="33">
        <v>41263</v>
      </c>
      <c r="C1778" s="34">
        <v>0.25</v>
      </c>
      <c r="D1778" s="57">
        <f t="shared" si="28"/>
        <v>41263.25</v>
      </c>
      <c r="E1778" s="24">
        <v>2.8733</v>
      </c>
      <c r="F1778" s="24">
        <v>0.13700000000000001</v>
      </c>
      <c r="G1778" s="60" t="s">
        <v>42</v>
      </c>
      <c r="H1778" s="67" t="s">
        <v>75</v>
      </c>
    </row>
    <row r="1779" spans="2:8" x14ac:dyDescent="0.25">
      <c r="B1779" s="33">
        <v>41263</v>
      </c>
      <c r="C1779" s="34">
        <v>0.5</v>
      </c>
      <c r="D1779" s="57">
        <f t="shared" si="28"/>
        <v>41263.5</v>
      </c>
      <c r="E1779" s="24">
        <v>2.8405</v>
      </c>
      <c r="F1779" s="24">
        <v>0.876</v>
      </c>
      <c r="G1779" s="60" t="s">
        <v>42</v>
      </c>
      <c r="H1779" s="67" t="s">
        <v>75</v>
      </c>
    </row>
    <row r="1780" spans="2:8" x14ac:dyDescent="0.25">
      <c r="B1780" s="33">
        <v>41263</v>
      </c>
      <c r="C1780" s="34">
        <v>0.75</v>
      </c>
      <c r="D1780" s="57">
        <f t="shared" ref="D1780:D1807" si="29">B1780+C1780</f>
        <v>41263.75</v>
      </c>
      <c r="E1780" s="24">
        <v>2.7307999999999999</v>
      </c>
      <c r="F1780" s="24">
        <v>2.7789999999999999</v>
      </c>
      <c r="G1780" s="60" t="s">
        <v>42</v>
      </c>
      <c r="H1780" s="67" t="s">
        <v>75</v>
      </c>
    </row>
    <row r="1781" spans="2:8" x14ac:dyDescent="0.25">
      <c r="B1781" s="33">
        <v>41264</v>
      </c>
      <c r="C1781" s="34">
        <v>0</v>
      </c>
      <c r="D1781" s="57">
        <f t="shared" si="29"/>
        <v>41264</v>
      </c>
      <c r="E1781" s="24">
        <v>2.7067999999999999</v>
      </c>
      <c r="F1781" s="24">
        <v>1.5469999999999999</v>
      </c>
      <c r="G1781" s="60" t="s">
        <v>42</v>
      </c>
      <c r="H1781" s="67" t="s">
        <v>75</v>
      </c>
    </row>
    <row r="1782" spans="2:8" x14ac:dyDescent="0.25">
      <c r="B1782" s="33">
        <v>41264</v>
      </c>
      <c r="C1782" s="34">
        <v>0.25</v>
      </c>
      <c r="D1782" s="57">
        <f t="shared" si="29"/>
        <v>41264.25</v>
      </c>
      <c r="E1782" s="24">
        <v>2.6743999999999999</v>
      </c>
      <c r="F1782" s="24">
        <v>1.5860000000000001</v>
      </c>
      <c r="G1782" s="60" t="s">
        <v>42</v>
      </c>
      <c r="H1782" s="67" t="s">
        <v>75</v>
      </c>
    </row>
    <row r="1783" spans="2:8" x14ac:dyDescent="0.25">
      <c r="B1783" s="33">
        <v>41264</v>
      </c>
      <c r="C1783" s="34">
        <v>0.5</v>
      </c>
      <c r="D1783" s="57">
        <f t="shared" si="29"/>
        <v>41264.5</v>
      </c>
      <c r="E1783" s="24">
        <v>2.6987999999999999</v>
      </c>
      <c r="F1783" s="24">
        <v>2.7959999999999998</v>
      </c>
      <c r="G1783" s="60" t="s">
        <v>42</v>
      </c>
      <c r="H1783" s="67" t="s">
        <v>75</v>
      </c>
    </row>
    <row r="1784" spans="2:8" x14ac:dyDescent="0.25">
      <c r="B1784" s="33">
        <v>41264</v>
      </c>
      <c r="C1784" s="34">
        <v>0.75</v>
      </c>
      <c r="D1784" s="57">
        <f t="shared" si="29"/>
        <v>41264.75</v>
      </c>
      <c r="E1784" s="24">
        <v>2.6309999999999998</v>
      </c>
      <c r="F1784" s="24">
        <v>4.3689999999999998</v>
      </c>
      <c r="G1784" s="60" t="s">
        <v>42</v>
      </c>
      <c r="H1784" s="67" t="s">
        <v>75</v>
      </c>
    </row>
    <row r="1785" spans="2:8" x14ac:dyDescent="0.25">
      <c r="B1785" s="33">
        <v>41265</v>
      </c>
      <c r="C1785" s="34">
        <v>0</v>
      </c>
      <c r="D1785" s="57">
        <f t="shared" si="29"/>
        <v>41265</v>
      </c>
      <c r="E1785" s="24">
        <v>2.6112000000000002</v>
      </c>
      <c r="F1785" s="24">
        <v>2.2480000000000002</v>
      </c>
      <c r="G1785" s="60" t="s">
        <v>42</v>
      </c>
      <c r="H1785" s="67" t="s">
        <v>75</v>
      </c>
    </row>
    <row r="1786" spans="2:8" x14ac:dyDescent="0.25">
      <c r="B1786" s="33">
        <v>41265</v>
      </c>
      <c r="C1786" s="34">
        <v>0.25</v>
      </c>
      <c r="D1786" s="57">
        <f t="shared" si="29"/>
        <v>41265.25</v>
      </c>
      <c r="E1786" s="24">
        <v>2.5564</v>
      </c>
      <c r="F1786" s="24">
        <v>2.9929999999999999</v>
      </c>
      <c r="G1786" s="60" t="s">
        <v>42</v>
      </c>
      <c r="H1786" s="67" t="s">
        <v>75</v>
      </c>
    </row>
    <row r="1787" spans="2:8" x14ac:dyDescent="0.25">
      <c r="B1787" s="33">
        <v>41265</v>
      </c>
      <c r="C1787" s="34">
        <v>0.5</v>
      </c>
      <c r="D1787" s="57">
        <f t="shared" si="29"/>
        <v>41265.5</v>
      </c>
      <c r="E1787" s="24">
        <v>2.4980000000000002</v>
      </c>
      <c r="F1787" s="24">
        <v>3.64</v>
      </c>
      <c r="G1787" s="60" t="s">
        <v>42</v>
      </c>
      <c r="H1787" s="67" t="s">
        <v>75</v>
      </c>
    </row>
    <row r="1788" spans="2:8" x14ac:dyDescent="0.25">
      <c r="B1788" s="33">
        <v>41265</v>
      </c>
      <c r="C1788" s="34">
        <v>0.75</v>
      </c>
      <c r="D1788" s="57">
        <f t="shared" si="29"/>
        <v>41265.75</v>
      </c>
      <c r="E1788" s="24">
        <v>2.4864000000000002</v>
      </c>
      <c r="F1788" s="24">
        <v>5.35</v>
      </c>
      <c r="G1788" s="60" t="s">
        <v>42</v>
      </c>
      <c r="H1788" s="67" t="s">
        <v>75</v>
      </c>
    </row>
    <row r="1789" spans="2:8" x14ac:dyDescent="0.25">
      <c r="B1789" s="33">
        <v>41266</v>
      </c>
      <c r="C1789" s="34">
        <v>0</v>
      </c>
      <c r="D1789" s="57">
        <f t="shared" si="29"/>
        <v>41266</v>
      </c>
      <c r="E1789" s="24">
        <v>2.613</v>
      </c>
      <c r="F1789" s="24">
        <v>0.48699999999999999</v>
      </c>
      <c r="G1789" s="60" t="s">
        <v>42</v>
      </c>
      <c r="H1789" s="67" t="s">
        <v>75</v>
      </c>
    </row>
    <row r="1790" spans="2:8" x14ac:dyDescent="0.25">
      <c r="B1790" s="33">
        <v>41266</v>
      </c>
      <c r="C1790" s="34">
        <v>0.25</v>
      </c>
      <c r="D1790" s="57">
        <f t="shared" si="29"/>
        <v>41266.25</v>
      </c>
      <c r="E1790" s="24">
        <v>2.6938</v>
      </c>
      <c r="F1790" s="24">
        <v>0.42399999999999999</v>
      </c>
      <c r="G1790" s="60" t="s">
        <v>42</v>
      </c>
      <c r="H1790" s="67" t="s">
        <v>75</v>
      </c>
    </row>
    <row r="1791" spans="2:8" x14ac:dyDescent="0.25">
      <c r="B1791" s="33">
        <v>41266</v>
      </c>
      <c r="C1791" s="34">
        <v>0.5</v>
      </c>
      <c r="D1791" s="57">
        <f t="shared" si="29"/>
        <v>41266.5</v>
      </c>
      <c r="E1791" s="24">
        <v>2.7004000000000001</v>
      </c>
      <c r="F1791" s="24">
        <v>1.4179999999999999</v>
      </c>
      <c r="G1791" s="60" t="s">
        <v>42</v>
      </c>
      <c r="H1791" s="67" t="s">
        <v>75</v>
      </c>
    </row>
    <row r="1792" spans="2:8" x14ac:dyDescent="0.25">
      <c r="B1792" s="33">
        <v>41266</v>
      </c>
      <c r="C1792" s="34">
        <v>0.75</v>
      </c>
      <c r="D1792" s="57">
        <f t="shared" si="29"/>
        <v>41266.75</v>
      </c>
      <c r="E1792" s="24">
        <v>2.4820000000000002</v>
      </c>
      <c r="F1792" s="24">
        <v>1.2549999999999999</v>
      </c>
      <c r="G1792" s="60" t="s">
        <v>42</v>
      </c>
      <c r="H1792" s="67" t="s">
        <v>75</v>
      </c>
    </row>
    <row r="1793" spans="1:8" x14ac:dyDescent="0.25">
      <c r="B1793" s="33">
        <v>41267</v>
      </c>
      <c r="C1793" s="34">
        <v>0</v>
      </c>
      <c r="D1793" s="57">
        <f t="shared" si="29"/>
        <v>41267</v>
      </c>
      <c r="E1793" s="24">
        <v>2.4319000000000002</v>
      </c>
      <c r="F1793" s="24">
        <v>1.9</v>
      </c>
      <c r="G1793" s="60" t="s">
        <v>42</v>
      </c>
      <c r="H1793" s="67" t="s">
        <v>75</v>
      </c>
    </row>
    <row r="1794" spans="1:8" x14ac:dyDescent="0.25">
      <c r="B1794" s="33">
        <v>41267</v>
      </c>
      <c r="C1794" s="34">
        <v>0.25</v>
      </c>
      <c r="D1794" s="57">
        <f t="shared" si="29"/>
        <v>41267.25</v>
      </c>
      <c r="E1794" s="24">
        <v>2.5278</v>
      </c>
      <c r="F1794" s="24">
        <v>0.88400000000000001</v>
      </c>
      <c r="G1794" s="60" t="s">
        <v>42</v>
      </c>
      <c r="H1794" s="67" t="s">
        <v>75</v>
      </c>
    </row>
    <row r="1795" spans="1:8" x14ac:dyDescent="0.25">
      <c r="B1795" s="33">
        <v>41267</v>
      </c>
      <c r="C1795" s="34">
        <v>0.5</v>
      </c>
      <c r="D1795" s="57">
        <f t="shared" si="29"/>
        <v>41267.5</v>
      </c>
      <c r="E1795" s="24">
        <v>2.7027000000000001</v>
      </c>
      <c r="F1795" s="24">
        <v>2.5249999999999999</v>
      </c>
      <c r="G1795" s="60" t="s">
        <v>42</v>
      </c>
      <c r="H1795" s="67" t="s">
        <v>75</v>
      </c>
    </row>
    <row r="1796" spans="1:8" x14ac:dyDescent="0.25">
      <c r="B1796" s="33">
        <v>41267</v>
      </c>
      <c r="C1796" s="34">
        <v>0.75</v>
      </c>
      <c r="D1796" s="57">
        <f t="shared" si="29"/>
        <v>41267.75</v>
      </c>
      <c r="E1796" s="24">
        <v>2.8073999999999999</v>
      </c>
      <c r="F1796" s="24">
        <v>2.8410000000000002</v>
      </c>
      <c r="G1796" s="60" t="s">
        <v>42</v>
      </c>
      <c r="H1796" s="67" t="s">
        <v>75</v>
      </c>
    </row>
    <row r="1797" spans="1:8" x14ac:dyDescent="0.25">
      <c r="B1797" s="33">
        <v>41268</v>
      </c>
      <c r="C1797" s="34">
        <v>0</v>
      </c>
      <c r="D1797" s="57">
        <f t="shared" si="29"/>
        <v>41268</v>
      </c>
      <c r="E1797" s="24">
        <v>2.8793000000000002</v>
      </c>
      <c r="F1797" s="24">
        <v>-2.016</v>
      </c>
      <c r="G1797" s="60" t="s">
        <v>42</v>
      </c>
      <c r="H1797" s="67" t="s">
        <v>75</v>
      </c>
    </row>
    <row r="1798" spans="1:8" x14ac:dyDescent="0.25">
      <c r="B1798" s="33">
        <v>41268</v>
      </c>
      <c r="C1798" s="34">
        <v>0.25</v>
      </c>
      <c r="D1798" s="57">
        <f t="shared" si="29"/>
        <v>41268.25</v>
      </c>
      <c r="E1798" s="24">
        <v>2.8660000000000001</v>
      </c>
      <c r="F1798" s="24">
        <v>-3.7559999999999998</v>
      </c>
      <c r="G1798" s="60" t="s">
        <v>42</v>
      </c>
      <c r="H1798" s="67" t="s">
        <v>75</v>
      </c>
    </row>
    <row r="1799" spans="1:8" x14ac:dyDescent="0.25">
      <c r="B1799" s="33">
        <v>41268</v>
      </c>
      <c r="C1799" s="34">
        <v>0.5</v>
      </c>
      <c r="D1799" s="57">
        <f t="shared" si="29"/>
        <v>41268.5</v>
      </c>
      <c r="E1799" s="24">
        <v>2.8073000000000001</v>
      </c>
      <c r="F1799" s="24">
        <v>-0.46800000000000003</v>
      </c>
      <c r="G1799" s="60" t="s">
        <v>42</v>
      </c>
      <c r="H1799" s="67" t="s">
        <v>75</v>
      </c>
    </row>
    <row r="1800" spans="1:8" x14ac:dyDescent="0.25">
      <c r="B1800" s="33">
        <v>41268</v>
      </c>
      <c r="C1800" s="34">
        <v>0.75</v>
      </c>
      <c r="D1800" s="57">
        <f t="shared" si="29"/>
        <v>41268.75</v>
      </c>
      <c r="E1800" s="24">
        <v>2.6526999999999998</v>
      </c>
      <c r="F1800" s="24">
        <v>0.95399999999999996</v>
      </c>
      <c r="G1800" s="60" t="s">
        <v>42</v>
      </c>
      <c r="H1800" s="67" t="s">
        <v>75</v>
      </c>
    </row>
    <row r="1801" spans="1:8" x14ac:dyDescent="0.25">
      <c r="B1801" s="33">
        <v>41269</v>
      </c>
      <c r="C1801" s="34">
        <v>0</v>
      </c>
      <c r="D1801" s="57">
        <f t="shared" si="29"/>
        <v>41269</v>
      </c>
      <c r="E1801" s="24">
        <v>2.5594000000000001</v>
      </c>
      <c r="F1801" s="24">
        <v>-0.193</v>
      </c>
      <c r="G1801" s="60" t="s">
        <v>42</v>
      </c>
      <c r="H1801" s="67" t="s">
        <v>75</v>
      </c>
    </row>
    <row r="1802" spans="1:8" x14ac:dyDescent="0.25">
      <c r="B1802" s="33">
        <v>41269</v>
      </c>
      <c r="C1802" s="34">
        <v>0.25</v>
      </c>
      <c r="D1802" s="57">
        <f t="shared" si="29"/>
        <v>41269.25</v>
      </c>
      <c r="E1802" s="24">
        <v>2.4392999999999998</v>
      </c>
      <c r="F1802" s="24">
        <v>-0.22900000000000001</v>
      </c>
      <c r="G1802" s="60" t="s">
        <v>42</v>
      </c>
      <c r="H1802" s="67" t="s">
        <v>75</v>
      </c>
    </row>
    <row r="1803" spans="1:8" x14ac:dyDescent="0.25">
      <c r="B1803" s="33">
        <v>41269</v>
      </c>
      <c r="C1803" s="34">
        <v>0.5</v>
      </c>
      <c r="D1803" s="57">
        <f t="shared" si="29"/>
        <v>41269.5</v>
      </c>
      <c r="E1803" s="24">
        <v>2.4622999999999999</v>
      </c>
      <c r="F1803" s="24">
        <v>0.45800000000000002</v>
      </c>
      <c r="G1803" s="60" t="s">
        <v>42</v>
      </c>
      <c r="H1803" s="67" t="s">
        <v>75</v>
      </c>
    </row>
    <row r="1804" spans="1:8" x14ac:dyDescent="0.25">
      <c r="B1804" s="33">
        <v>41269</v>
      </c>
      <c r="C1804" s="34">
        <v>0.75</v>
      </c>
      <c r="D1804" s="57">
        <f t="shared" si="29"/>
        <v>41269.75</v>
      </c>
      <c r="E1804" s="24">
        <v>2.4683999999999999</v>
      </c>
      <c r="F1804" s="24">
        <v>1.2290000000000001</v>
      </c>
      <c r="G1804" s="60" t="s">
        <v>42</v>
      </c>
      <c r="H1804" s="67" t="s">
        <v>75</v>
      </c>
    </row>
    <row r="1805" spans="1:8" x14ac:dyDescent="0.25">
      <c r="B1805" s="33">
        <v>41270</v>
      </c>
      <c r="C1805" s="34">
        <v>0</v>
      </c>
      <c r="D1805" s="57">
        <f t="shared" si="29"/>
        <v>41270</v>
      </c>
      <c r="E1805" s="24">
        <v>2.5293999999999999</v>
      </c>
      <c r="F1805" s="24">
        <v>-0.33400000000000002</v>
      </c>
      <c r="G1805" s="60" t="s">
        <v>42</v>
      </c>
      <c r="H1805" s="67" t="s">
        <v>75</v>
      </c>
    </row>
    <row r="1806" spans="1:8" x14ac:dyDescent="0.25">
      <c r="B1806" s="33">
        <v>41270</v>
      </c>
      <c r="C1806" s="34">
        <v>0.25</v>
      </c>
      <c r="D1806" s="57">
        <f t="shared" si="29"/>
        <v>41270.25</v>
      </c>
      <c r="E1806" s="24">
        <v>2.5750999999999999</v>
      </c>
      <c r="F1806" s="24">
        <v>-0.86199999999999999</v>
      </c>
      <c r="G1806" s="60" t="s">
        <v>42</v>
      </c>
      <c r="H1806" s="67" t="s">
        <v>75</v>
      </c>
    </row>
    <row r="1807" spans="1:8" x14ac:dyDescent="0.25">
      <c r="B1807" s="33">
        <v>41270</v>
      </c>
      <c r="C1807" s="34">
        <v>0.5</v>
      </c>
      <c r="D1807" s="57">
        <f t="shared" si="29"/>
        <v>41270.5</v>
      </c>
      <c r="E1807" s="24">
        <v>2.6934999999999998</v>
      </c>
      <c r="F1807" s="24">
        <v>0.26</v>
      </c>
      <c r="G1807" s="60" t="s">
        <v>42</v>
      </c>
      <c r="H1807" s="67" t="s">
        <v>75</v>
      </c>
    </row>
    <row r="1808" spans="1:8" x14ac:dyDescent="0.25">
      <c r="A1808" s="24">
        <v>1</v>
      </c>
      <c r="B1808" s="33">
        <v>41270</v>
      </c>
      <c r="C1808" s="34">
        <v>0.54166666666666663</v>
      </c>
      <c r="D1808" s="57">
        <f>B1808+C1808</f>
        <v>41270.541666666664</v>
      </c>
      <c r="E1808" s="24">
        <v>2.6995</v>
      </c>
      <c r="F1808" s="24">
        <v>4.2060000000000004</v>
      </c>
      <c r="G1808" s="60" t="s">
        <v>45</v>
      </c>
      <c r="H1808" s="67" t="s">
        <v>75</v>
      </c>
    </row>
    <row r="1809" spans="1:8" x14ac:dyDescent="0.25">
      <c r="A1809" s="24">
        <v>2</v>
      </c>
      <c r="B1809" s="33">
        <v>41270</v>
      </c>
      <c r="C1809" s="34">
        <v>0.79166666666666663</v>
      </c>
      <c r="D1809" s="57">
        <f t="shared" ref="D1809:D1872" si="30">B1809+C1809</f>
        <v>41270.791666666664</v>
      </c>
      <c r="E1809" s="24">
        <v>2.7730999999999999</v>
      </c>
      <c r="F1809" s="24">
        <v>5.1999999999999998E-2</v>
      </c>
      <c r="G1809" s="60" t="s">
        <v>45</v>
      </c>
      <c r="H1809" s="67" t="s">
        <v>75</v>
      </c>
    </row>
    <row r="1810" spans="1:8" x14ac:dyDescent="0.25">
      <c r="A1810" s="24">
        <v>3</v>
      </c>
      <c r="B1810" s="33">
        <v>41271</v>
      </c>
      <c r="C1810" s="34">
        <v>4.1666666666666664E-2</v>
      </c>
      <c r="D1810" s="57">
        <f t="shared" si="30"/>
        <v>41271.041666666664</v>
      </c>
      <c r="E1810" s="24">
        <v>2.8452000000000002</v>
      </c>
      <c r="F1810" s="24">
        <v>-2.823</v>
      </c>
      <c r="G1810" s="60" t="s">
        <v>45</v>
      </c>
      <c r="H1810" s="67" t="s">
        <v>75</v>
      </c>
    </row>
    <row r="1811" spans="1:8" x14ac:dyDescent="0.25">
      <c r="A1811" s="24">
        <v>4</v>
      </c>
      <c r="B1811" s="33">
        <v>41271</v>
      </c>
      <c r="C1811" s="34">
        <v>0.29166666666666669</v>
      </c>
      <c r="D1811" s="57">
        <f t="shared" si="30"/>
        <v>41271.291666666664</v>
      </c>
      <c r="E1811" s="24">
        <v>2.8815</v>
      </c>
      <c r="F1811" s="24">
        <v>-1.7410000000000001</v>
      </c>
      <c r="G1811" s="60" t="s">
        <v>45</v>
      </c>
      <c r="H1811" s="67" t="s">
        <v>75</v>
      </c>
    </row>
    <row r="1812" spans="1:8" x14ac:dyDescent="0.25">
      <c r="A1812" s="24">
        <v>5</v>
      </c>
      <c r="B1812" s="33">
        <v>41271</v>
      </c>
      <c r="C1812" s="34">
        <v>0.54166666666666663</v>
      </c>
      <c r="D1812" s="57">
        <f t="shared" si="30"/>
        <v>41271.541666666664</v>
      </c>
      <c r="E1812" s="24">
        <v>2.8858000000000001</v>
      </c>
      <c r="F1812" s="24">
        <v>5.1970000000000001</v>
      </c>
      <c r="G1812" s="60" t="s">
        <v>45</v>
      </c>
      <c r="H1812" s="67" t="s">
        <v>75</v>
      </c>
    </row>
    <row r="1813" spans="1:8" x14ac:dyDescent="0.25">
      <c r="A1813" s="24">
        <v>6</v>
      </c>
      <c r="B1813" s="33">
        <v>41271</v>
      </c>
      <c r="C1813" s="34">
        <v>0.79166666666666663</v>
      </c>
      <c r="D1813" s="57">
        <f t="shared" si="30"/>
        <v>41271.791666666664</v>
      </c>
      <c r="E1813" s="24">
        <v>2.8835999999999999</v>
      </c>
      <c r="F1813" s="24">
        <v>-0.65</v>
      </c>
      <c r="G1813" s="60" t="s">
        <v>45</v>
      </c>
      <c r="H1813" s="67" t="s">
        <v>75</v>
      </c>
    </row>
    <row r="1814" spans="1:8" x14ac:dyDescent="0.25">
      <c r="A1814" s="24">
        <v>7</v>
      </c>
      <c r="B1814" s="33">
        <v>41272</v>
      </c>
      <c r="C1814" s="34">
        <v>4.1666666666666664E-2</v>
      </c>
      <c r="D1814" s="57">
        <f>B1814+C1814</f>
        <v>41272.041666666664</v>
      </c>
      <c r="E1814" s="24">
        <v>2.8807</v>
      </c>
      <c r="F1814" s="24">
        <v>-3.9540000000000002</v>
      </c>
      <c r="G1814" s="60" t="s">
        <v>45</v>
      </c>
      <c r="H1814" s="67" t="s">
        <v>75</v>
      </c>
    </row>
    <row r="1815" spans="1:8" x14ac:dyDescent="0.25">
      <c r="A1815" s="24">
        <v>8</v>
      </c>
      <c r="B1815" s="33">
        <v>41272</v>
      </c>
      <c r="C1815" s="34">
        <v>0.29166666666666669</v>
      </c>
      <c r="D1815" s="57">
        <f t="shared" si="30"/>
        <v>41272.291666666664</v>
      </c>
      <c r="E1815" s="24">
        <v>2.8525999999999998</v>
      </c>
      <c r="F1815" s="24">
        <v>-5.2060000000000004</v>
      </c>
      <c r="G1815" s="60" t="s">
        <v>45</v>
      </c>
      <c r="H1815" s="67" t="s">
        <v>75</v>
      </c>
    </row>
    <row r="1816" spans="1:8" x14ac:dyDescent="0.25">
      <c r="A1816" s="24">
        <v>9</v>
      </c>
      <c r="B1816" s="33">
        <v>41272</v>
      </c>
      <c r="C1816" s="34">
        <v>0.54166666666666663</v>
      </c>
      <c r="D1816" s="57">
        <f t="shared" si="30"/>
        <v>41272.541666666664</v>
      </c>
      <c r="E1816" s="24">
        <v>2.8174000000000001</v>
      </c>
      <c r="F1816" s="24">
        <v>1.9159999999999999</v>
      </c>
      <c r="G1816" s="60" t="s">
        <v>45</v>
      </c>
      <c r="H1816" s="67" t="s">
        <v>75</v>
      </c>
    </row>
    <row r="1817" spans="1:8" x14ac:dyDescent="0.25">
      <c r="A1817" s="24">
        <v>10</v>
      </c>
      <c r="B1817" s="33">
        <v>41272</v>
      </c>
      <c r="C1817" s="34">
        <v>0.79166666666666663</v>
      </c>
      <c r="D1817" s="57">
        <f t="shared" si="30"/>
        <v>41272.791666666664</v>
      </c>
      <c r="E1817" s="24">
        <v>2.7364000000000002</v>
      </c>
      <c r="F1817" s="24">
        <v>-1.159</v>
      </c>
      <c r="G1817" s="60" t="s">
        <v>45</v>
      </c>
      <c r="H1817" s="67" t="s">
        <v>75</v>
      </c>
    </row>
    <row r="1818" spans="1:8" x14ac:dyDescent="0.25">
      <c r="A1818" s="24">
        <v>11</v>
      </c>
      <c r="B1818" s="33">
        <v>41273</v>
      </c>
      <c r="C1818" s="34">
        <v>4.1666666666666664E-2</v>
      </c>
      <c r="D1818" s="57">
        <f t="shared" si="30"/>
        <v>41273.041666666664</v>
      </c>
      <c r="E1818" s="24">
        <v>2.7549000000000001</v>
      </c>
      <c r="F1818" s="24">
        <v>-2.2690000000000001</v>
      </c>
      <c r="G1818" s="60" t="s">
        <v>45</v>
      </c>
      <c r="H1818" s="67" t="s">
        <v>75</v>
      </c>
    </row>
    <row r="1819" spans="1:8" x14ac:dyDescent="0.25">
      <c r="A1819" s="24">
        <v>12</v>
      </c>
      <c r="B1819" s="33">
        <v>41273</v>
      </c>
      <c r="C1819" s="34">
        <v>0.29166666666666669</v>
      </c>
      <c r="D1819" s="57">
        <f t="shared" si="30"/>
        <v>41273.291666666664</v>
      </c>
      <c r="E1819" s="24">
        <v>2.8117999999999999</v>
      </c>
      <c r="F1819" s="24">
        <v>-3.7589999999999999</v>
      </c>
      <c r="G1819" s="60" t="s">
        <v>45</v>
      </c>
      <c r="H1819" s="67" t="s">
        <v>75</v>
      </c>
    </row>
    <row r="1820" spans="1:8" x14ac:dyDescent="0.25">
      <c r="A1820" s="24">
        <v>13</v>
      </c>
      <c r="B1820" s="33">
        <v>41273</v>
      </c>
      <c r="C1820" s="34">
        <v>0.54166666666666663</v>
      </c>
      <c r="D1820" s="57">
        <f t="shared" si="30"/>
        <v>41273.541666666664</v>
      </c>
      <c r="E1820" s="24">
        <v>2.8738000000000001</v>
      </c>
      <c r="F1820" s="24">
        <v>-0.18099999999999999</v>
      </c>
      <c r="G1820" s="60" t="s">
        <v>45</v>
      </c>
      <c r="H1820" s="67" t="s">
        <v>75</v>
      </c>
    </row>
    <row r="1821" spans="1:8" x14ac:dyDescent="0.25">
      <c r="A1821" s="24">
        <v>14</v>
      </c>
      <c r="B1821" s="33">
        <v>41273</v>
      </c>
      <c r="C1821" s="34">
        <v>0.79166666666666663</v>
      </c>
      <c r="D1821" s="57">
        <f t="shared" si="30"/>
        <v>41273.791666666664</v>
      </c>
      <c r="E1821" s="24">
        <v>2.8986000000000001</v>
      </c>
      <c r="F1821" s="24">
        <v>-2.0619999999999998</v>
      </c>
      <c r="G1821" s="60" t="s">
        <v>45</v>
      </c>
      <c r="H1821" s="67" t="s">
        <v>75</v>
      </c>
    </row>
    <row r="1822" spans="1:8" x14ac:dyDescent="0.25">
      <c r="A1822" s="24">
        <v>15</v>
      </c>
      <c r="B1822" s="33">
        <v>41274</v>
      </c>
      <c r="C1822" s="34">
        <v>4.1666666666666664E-2</v>
      </c>
      <c r="D1822" s="57">
        <f t="shared" si="30"/>
        <v>41274.041666666664</v>
      </c>
      <c r="E1822" s="24">
        <v>2.9228000000000001</v>
      </c>
      <c r="F1822" s="24">
        <v>-4.4349999999999996</v>
      </c>
      <c r="G1822" s="60" t="s">
        <v>45</v>
      </c>
      <c r="H1822" s="67" t="s">
        <v>75</v>
      </c>
    </row>
    <row r="1823" spans="1:8" x14ac:dyDescent="0.25">
      <c r="A1823" s="24">
        <v>16</v>
      </c>
      <c r="B1823" s="33">
        <v>41274</v>
      </c>
      <c r="C1823" s="34">
        <v>0.29166666666666669</v>
      </c>
      <c r="D1823" s="57">
        <f t="shared" si="30"/>
        <v>41274.291666666664</v>
      </c>
      <c r="E1823" s="24">
        <v>2.9325000000000001</v>
      </c>
      <c r="F1823" s="24">
        <v>-3.911</v>
      </c>
      <c r="G1823" s="60" t="s">
        <v>45</v>
      </c>
      <c r="H1823" s="67" t="s">
        <v>75</v>
      </c>
    </row>
    <row r="1824" spans="1:8" x14ac:dyDescent="0.25">
      <c r="A1824" s="24">
        <v>17</v>
      </c>
      <c r="B1824" s="33">
        <v>41274</v>
      </c>
      <c r="C1824" s="34">
        <v>0.54166666666666663</v>
      </c>
      <c r="D1824" s="57">
        <f t="shared" si="30"/>
        <v>41274.541666666664</v>
      </c>
      <c r="E1824" s="24">
        <v>2.9485999999999999</v>
      </c>
      <c r="F1824" s="24">
        <v>-0.36399999999999999</v>
      </c>
      <c r="G1824" s="60" t="s">
        <v>45</v>
      </c>
      <c r="H1824" s="67" t="s">
        <v>75</v>
      </c>
    </row>
    <row r="1825" spans="1:8" x14ac:dyDescent="0.25">
      <c r="A1825" s="24">
        <v>18</v>
      </c>
      <c r="B1825" s="33">
        <v>41274</v>
      </c>
      <c r="C1825" s="34">
        <v>0.79166666666666663</v>
      </c>
      <c r="D1825" s="57">
        <f t="shared" si="30"/>
        <v>41274.791666666664</v>
      </c>
      <c r="E1825" s="24">
        <v>2.9901</v>
      </c>
      <c r="F1825" s="24">
        <v>-2.2549999999999999</v>
      </c>
      <c r="G1825" s="60" t="s">
        <v>45</v>
      </c>
      <c r="H1825" s="67" t="s">
        <v>75</v>
      </c>
    </row>
    <row r="1826" spans="1:8" x14ac:dyDescent="0.25">
      <c r="A1826" s="24">
        <v>19</v>
      </c>
      <c r="B1826" s="33">
        <v>41275</v>
      </c>
      <c r="C1826" s="34">
        <v>4.1666666666666664E-2</v>
      </c>
      <c r="D1826" s="57">
        <f t="shared" si="30"/>
        <v>41275.041666666664</v>
      </c>
      <c r="E1826" s="24">
        <v>3.0684</v>
      </c>
      <c r="F1826" s="24">
        <v>-5.6779999999999999</v>
      </c>
      <c r="G1826" s="60" t="s">
        <v>45</v>
      </c>
      <c r="H1826" s="67" t="s">
        <v>75</v>
      </c>
    </row>
    <row r="1827" spans="1:8" x14ac:dyDescent="0.25">
      <c r="A1827" s="24">
        <v>20</v>
      </c>
      <c r="B1827" s="33">
        <v>41275</v>
      </c>
      <c r="C1827" s="34">
        <v>0.29166666666666669</v>
      </c>
      <c r="D1827" s="57">
        <f t="shared" si="30"/>
        <v>41275.291666666664</v>
      </c>
      <c r="E1827" s="24">
        <v>3.1271</v>
      </c>
      <c r="F1827" s="24">
        <v>-5.4480000000000004</v>
      </c>
      <c r="G1827" s="60" t="s">
        <v>45</v>
      </c>
      <c r="H1827" s="67" t="s">
        <v>75</v>
      </c>
    </row>
    <row r="1828" spans="1:8" x14ac:dyDescent="0.25">
      <c r="A1828" s="24">
        <v>21</v>
      </c>
      <c r="B1828" s="33">
        <v>41275</v>
      </c>
      <c r="C1828" s="34">
        <v>0.54166666666666663</v>
      </c>
      <c r="D1828" s="57">
        <f t="shared" si="30"/>
        <v>41275.541666666664</v>
      </c>
      <c r="E1828" s="24">
        <v>3.1802000000000001</v>
      </c>
      <c r="F1828" s="24">
        <v>-1.7130000000000001</v>
      </c>
      <c r="G1828" s="60" t="s">
        <v>45</v>
      </c>
      <c r="H1828" s="67" t="s">
        <v>75</v>
      </c>
    </row>
    <row r="1829" spans="1:8" x14ac:dyDescent="0.25">
      <c r="A1829" s="24">
        <v>22</v>
      </c>
      <c r="B1829" s="33">
        <v>41275</v>
      </c>
      <c r="C1829" s="34">
        <v>0.79166666666666663</v>
      </c>
      <c r="D1829" s="57">
        <f t="shared" si="30"/>
        <v>41275.791666666664</v>
      </c>
      <c r="E1829" s="24">
        <v>3.1791</v>
      </c>
      <c r="F1829" s="24">
        <v>-3.8759999999999999</v>
      </c>
      <c r="G1829" s="60" t="s">
        <v>45</v>
      </c>
      <c r="H1829" s="67" t="s">
        <v>75</v>
      </c>
    </row>
    <row r="1830" spans="1:8" x14ac:dyDescent="0.25">
      <c r="A1830" s="24">
        <v>23</v>
      </c>
      <c r="B1830" s="33">
        <v>41276</v>
      </c>
      <c r="C1830" s="34">
        <v>4.1666666666666664E-2</v>
      </c>
      <c r="D1830" s="57">
        <f t="shared" si="30"/>
        <v>41276.041666666664</v>
      </c>
      <c r="E1830" s="24">
        <v>3.2263000000000002</v>
      </c>
      <c r="F1830" s="24">
        <v>-4.8250000000000002</v>
      </c>
      <c r="G1830" s="60" t="s">
        <v>45</v>
      </c>
      <c r="H1830" s="67" t="s">
        <v>75</v>
      </c>
    </row>
    <row r="1831" spans="1:8" x14ac:dyDescent="0.25">
      <c r="A1831" s="24">
        <v>24</v>
      </c>
      <c r="B1831" s="33">
        <v>41276</v>
      </c>
      <c r="C1831" s="34">
        <v>0.29166666666666669</v>
      </c>
      <c r="D1831" s="57">
        <f t="shared" si="30"/>
        <v>41276.291666666664</v>
      </c>
      <c r="E1831" s="24">
        <v>3.2183999999999999</v>
      </c>
      <c r="F1831" s="24">
        <v>-4.827</v>
      </c>
      <c r="G1831" s="60" t="s">
        <v>45</v>
      </c>
      <c r="H1831" s="67" t="s">
        <v>75</v>
      </c>
    </row>
    <row r="1832" spans="1:8" x14ac:dyDescent="0.25">
      <c r="A1832" s="24">
        <v>25</v>
      </c>
      <c r="B1832" s="33">
        <v>41276</v>
      </c>
      <c r="C1832" s="34">
        <v>0.54166666666666663</v>
      </c>
      <c r="D1832" s="57">
        <f t="shared" si="30"/>
        <v>41276.541666666664</v>
      </c>
      <c r="E1832" s="24">
        <v>3.2404000000000002</v>
      </c>
      <c r="F1832" s="24">
        <v>-0.373</v>
      </c>
      <c r="G1832" s="60" t="s">
        <v>45</v>
      </c>
      <c r="H1832" s="67" t="s">
        <v>75</v>
      </c>
    </row>
    <row r="1833" spans="1:8" x14ac:dyDescent="0.25">
      <c r="A1833" s="24">
        <v>26</v>
      </c>
      <c r="B1833" s="33">
        <v>41276</v>
      </c>
      <c r="C1833" s="34">
        <v>0.79166666666666663</v>
      </c>
      <c r="D1833" s="57">
        <f t="shared" si="30"/>
        <v>41276.791666666664</v>
      </c>
      <c r="E1833" s="24">
        <v>3.2336999999999998</v>
      </c>
      <c r="F1833" s="24">
        <v>-4.0419999999999998</v>
      </c>
      <c r="G1833" s="60" t="s">
        <v>45</v>
      </c>
      <c r="H1833" s="67" t="s">
        <v>75</v>
      </c>
    </row>
    <row r="1834" spans="1:8" x14ac:dyDescent="0.25">
      <c r="A1834" s="24">
        <v>27</v>
      </c>
      <c r="B1834" s="33">
        <v>41277</v>
      </c>
      <c r="C1834" s="34">
        <v>4.1666666666666664E-2</v>
      </c>
      <c r="D1834" s="57">
        <f t="shared" si="30"/>
        <v>41277.041666666664</v>
      </c>
      <c r="E1834" s="24">
        <v>3.1886999999999999</v>
      </c>
      <c r="F1834" s="24">
        <v>-8.8369999999999997</v>
      </c>
      <c r="G1834" s="60" t="s">
        <v>45</v>
      </c>
      <c r="H1834" s="67" t="s">
        <v>75</v>
      </c>
    </row>
    <row r="1835" spans="1:8" x14ac:dyDescent="0.25">
      <c r="A1835" s="24">
        <v>28</v>
      </c>
      <c r="B1835" s="33">
        <v>41277</v>
      </c>
      <c r="C1835" s="34">
        <v>0.29166666666666669</v>
      </c>
      <c r="D1835" s="57">
        <f t="shared" si="30"/>
        <v>41277.291666666664</v>
      </c>
      <c r="E1835" s="24">
        <v>3.1507000000000001</v>
      </c>
      <c r="F1835" s="24">
        <v>-10.101000000000001</v>
      </c>
      <c r="G1835" s="60" t="s">
        <v>45</v>
      </c>
      <c r="H1835" s="67" t="s">
        <v>75</v>
      </c>
    </row>
    <row r="1836" spans="1:8" x14ac:dyDescent="0.25">
      <c r="A1836" s="24">
        <v>29</v>
      </c>
      <c r="B1836" s="33">
        <v>41277</v>
      </c>
      <c r="C1836" s="34">
        <v>0.54166666666666663</v>
      </c>
      <c r="D1836" s="57">
        <f t="shared" si="30"/>
        <v>41277.541666666664</v>
      </c>
      <c r="E1836" s="24">
        <v>3.1438999999999999</v>
      </c>
      <c r="F1836" s="24">
        <v>-0.36299999999999999</v>
      </c>
      <c r="G1836" s="60" t="s">
        <v>45</v>
      </c>
      <c r="H1836" s="67" t="s">
        <v>75</v>
      </c>
    </row>
    <row r="1837" spans="1:8" x14ac:dyDescent="0.25">
      <c r="A1837" s="24">
        <v>30</v>
      </c>
      <c r="B1837" s="33">
        <v>41277</v>
      </c>
      <c r="C1837" s="34">
        <v>0.79166666666666663</v>
      </c>
      <c r="D1837" s="57">
        <f t="shared" si="30"/>
        <v>41277.791666666664</v>
      </c>
      <c r="E1837" s="24">
        <v>3.1339999999999999</v>
      </c>
      <c r="F1837" s="24">
        <v>-3.177</v>
      </c>
      <c r="G1837" s="60" t="s">
        <v>45</v>
      </c>
      <c r="H1837" s="67" t="s">
        <v>75</v>
      </c>
    </row>
    <row r="1838" spans="1:8" x14ac:dyDescent="0.25">
      <c r="A1838" s="24">
        <v>31</v>
      </c>
      <c r="B1838" s="33">
        <v>41278</v>
      </c>
      <c r="C1838" s="34">
        <v>4.1666666666666664E-2</v>
      </c>
      <c r="D1838" s="57">
        <f t="shared" si="30"/>
        <v>41278.041666666664</v>
      </c>
      <c r="E1838" s="24">
        <v>3.1387</v>
      </c>
      <c r="F1838" s="24">
        <v>-8.3040000000000003</v>
      </c>
      <c r="G1838" s="60" t="s">
        <v>45</v>
      </c>
      <c r="H1838" s="67" t="s">
        <v>75</v>
      </c>
    </row>
    <row r="1839" spans="1:8" x14ac:dyDescent="0.25">
      <c r="A1839" s="24">
        <v>32</v>
      </c>
      <c r="B1839" s="33">
        <v>41278</v>
      </c>
      <c r="C1839" s="34">
        <v>0.29166666666666669</v>
      </c>
      <c r="D1839" s="57">
        <f t="shared" si="30"/>
        <v>41278.291666666664</v>
      </c>
      <c r="E1839" s="24">
        <v>3.1528</v>
      </c>
      <c r="F1839" s="24">
        <v>-9.9429999999999996</v>
      </c>
      <c r="G1839" s="60" t="s">
        <v>45</v>
      </c>
      <c r="H1839" s="67" t="s">
        <v>75</v>
      </c>
    </row>
    <row r="1840" spans="1:8" x14ac:dyDescent="0.25">
      <c r="A1840" s="24">
        <v>33</v>
      </c>
      <c r="B1840" s="33">
        <v>41278</v>
      </c>
      <c r="C1840" s="34">
        <v>0.54166666666666663</v>
      </c>
      <c r="D1840" s="57">
        <f t="shared" si="30"/>
        <v>41278.541666666664</v>
      </c>
      <c r="E1840" s="24">
        <v>3.1726999999999999</v>
      </c>
      <c r="F1840" s="24">
        <v>-0.26900000000000002</v>
      </c>
      <c r="G1840" s="60" t="s">
        <v>45</v>
      </c>
      <c r="H1840" s="67" t="s">
        <v>75</v>
      </c>
    </row>
    <row r="1841" spans="1:8" x14ac:dyDescent="0.25">
      <c r="A1841" s="24">
        <v>34</v>
      </c>
      <c r="B1841" s="33">
        <v>41278</v>
      </c>
      <c r="C1841" s="34">
        <v>0.79166666666666663</v>
      </c>
      <c r="D1841" s="57">
        <f t="shared" si="30"/>
        <v>41278.791666666664</v>
      </c>
      <c r="E1841" s="24">
        <v>3.1303999999999998</v>
      </c>
      <c r="F1841" s="24">
        <v>-3.9940000000000002</v>
      </c>
      <c r="G1841" s="60" t="s">
        <v>45</v>
      </c>
      <c r="H1841" s="67" t="s">
        <v>75</v>
      </c>
    </row>
    <row r="1842" spans="1:8" x14ac:dyDescent="0.25">
      <c r="A1842" s="24">
        <v>35</v>
      </c>
      <c r="B1842" s="33">
        <v>41279</v>
      </c>
      <c r="C1842" s="34">
        <v>4.1666666666666664E-2</v>
      </c>
      <c r="D1842" s="57">
        <f t="shared" si="30"/>
        <v>41279.041666666664</v>
      </c>
      <c r="E1842" s="24">
        <v>3.1334</v>
      </c>
      <c r="F1842" s="24">
        <v>-8.5690000000000008</v>
      </c>
      <c r="G1842" s="60" t="s">
        <v>45</v>
      </c>
      <c r="H1842" s="67" t="s">
        <v>75</v>
      </c>
    </row>
    <row r="1843" spans="1:8" x14ac:dyDescent="0.25">
      <c r="A1843" s="24">
        <v>36</v>
      </c>
      <c r="B1843" s="33">
        <v>41279</v>
      </c>
      <c r="C1843" s="34">
        <v>0.29166666666666669</v>
      </c>
      <c r="D1843" s="57">
        <f t="shared" si="30"/>
        <v>41279.291666666664</v>
      </c>
      <c r="E1843" s="24">
        <v>3.1215999999999999</v>
      </c>
      <c r="F1843" s="24">
        <v>-9.5719999999999992</v>
      </c>
      <c r="G1843" s="60" t="s">
        <v>45</v>
      </c>
      <c r="H1843" s="67" t="s">
        <v>75</v>
      </c>
    </row>
    <row r="1844" spans="1:8" x14ac:dyDescent="0.25">
      <c r="A1844" s="24">
        <v>37</v>
      </c>
      <c r="B1844" s="33">
        <v>41279</v>
      </c>
      <c r="C1844" s="34">
        <v>0.54166666666666663</v>
      </c>
      <c r="D1844" s="57">
        <f t="shared" si="30"/>
        <v>41279.541666666664</v>
      </c>
      <c r="E1844" s="24">
        <v>3.0861999999999998</v>
      </c>
      <c r="F1844" s="24">
        <v>-0.47199999999999998</v>
      </c>
      <c r="G1844" s="60" t="s">
        <v>45</v>
      </c>
      <c r="H1844" s="67" t="s">
        <v>75</v>
      </c>
    </row>
    <row r="1845" spans="1:8" x14ac:dyDescent="0.25">
      <c r="A1845" s="24">
        <v>38</v>
      </c>
      <c r="B1845" s="33">
        <v>41279</v>
      </c>
      <c r="C1845" s="34">
        <v>0.79166666666666663</v>
      </c>
      <c r="D1845" s="57">
        <f t="shared" si="30"/>
        <v>41279.791666666664</v>
      </c>
      <c r="E1845" s="24">
        <v>3.0081000000000002</v>
      </c>
      <c r="F1845" s="24">
        <v>-4.867</v>
      </c>
      <c r="G1845" s="60" t="s">
        <v>45</v>
      </c>
      <c r="H1845" s="67" t="s">
        <v>75</v>
      </c>
    </row>
    <row r="1846" spans="1:8" x14ac:dyDescent="0.25">
      <c r="A1846" s="24">
        <v>39</v>
      </c>
      <c r="B1846" s="33">
        <v>41280</v>
      </c>
      <c r="C1846" s="34">
        <v>4.1666666666666664E-2</v>
      </c>
      <c r="D1846" s="57">
        <f t="shared" si="30"/>
        <v>41280.041666666664</v>
      </c>
      <c r="E1846" s="24">
        <v>2.9363999999999999</v>
      </c>
      <c r="F1846" s="24">
        <v>-5.1710000000000003</v>
      </c>
      <c r="G1846" s="60" t="s">
        <v>45</v>
      </c>
      <c r="H1846" s="67" t="s">
        <v>75</v>
      </c>
    </row>
    <row r="1847" spans="1:8" x14ac:dyDescent="0.25">
      <c r="A1847" s="24">
        <v>40</v>
      </c>
      <c r="B1847" s="33">
        <v>41280</v>
      </c>
      <c r="C1847" s="34">
        <v>0.29166666666666669</v>
      </c>
      <c r="D1847" s="57">
        <f t="shared" si="30"/>
        <v>41280.291666666664</v>
      </c>
      <c r="E1847" s="24">
        <v>2.8957999999999999</v>
      </c>
      <c r="F1847" s="24">
        <v>-4.9909999999999997</v>
      </c>
      <c r="G1847" s="60" t="s">
        <v>45</v>
      </c>
      <c r="H1847" s="67" t="s">
        <v>75</v>
      </c>
    </row>
    <row r="1848" spans="1:8" x14ac:dyDescent="0.25">
      <c r="A1848" s="24">
        <v>41</v>
      </c>
      <c r="B1848" s="33">
        <v>41280</v>
      </c>
      <c r="C1848" s="34">
        <v>0.54166666666666663</v>
      </c>
      <c r="D1848" s="57">
        <f t="shared" si="30"/>
        <v>41280.541666666664</v>
      </c>
      <c r="E1848" s="24">
        <v>2.8834</v>
      </c>
      <c r="F1848" s="24">
        <v>-0.85199999999999998</v>
      </c>
      <c r="G1848" s="60" t="s">
        <v>45</v>
      </c>
      <c r="H1848" s="67" t="s">
        <v>75</v>
      </c>
    </row>
    <row r="1849" spans="1:8" x14ac:dyDescent="0.25">
      <c r="A1849" s="24">
        <v>42</v>
      </c>
      <c r="B1849" s="33">
        <v>41280</v>
      </c>
      <c r="C1849" s="34">
        <v>0.79166666666666663</v>
      </c>
      <c r="D1849" s="57">
        <f t="shared" si="30"/>
        <v>41280.791666666664</v>
      </c>
      <c r="E1849" s="24">
        <v>2.8801000000000001</v>
      </c>
      <c r="F1849" s="24">
        <v>-3.4630000000000001</v>
      </c>
      <c r="G1849" s="60" t="s">
        <v>45</v>
      </c>
      <c r="H1849" s="67" t="s">
        <v>75</v>
      </c>
    </row>
    <row r="1850" spans="1:8" x14ac:dyDescent="0.25">
      <c r="A1850" s="24">
        <v>43</v>
      </c>
      <c r="B1850" s="33">
        <v>41281</v>
      </c>
      <c r="C1850" s="34">
        <v>4.1666666666666664E-2</v>
      </c>
      <c r="D1850" s="57">
        <f t="shared" si="30"/>
        <v>41281.041666666664</v>
      </c>
      <c r="E1850" s="24">
        <v>2.9243999999999999</v>
      </c>
      <c r="F1850" s="24">
        <v>-7.8179999999999996</v>
      </c>
      <c r="G1850" s="60" t="s">
        <v>45</v>
      </c>
      <c r="H1850" s="67" t="s">
        <v>75</v>
      </c>
    </row>
    <row r="1851" spans="1:8" x14ac:dyDescent="0.25">
      <c r="A1851" s="24">
        <v>44</v>
      </c>
      <c r="B1851" s="33">
        <v>41281</v>
      </c>
      <c r="C1851" s="34">
        <v>0.29166666666666669</v>
      </c>
      <c r="D1851" s="57">
        <f t="shared" si="30"/>
        <v>41281.291666666664</v>
      </c>
      <c r="E1851" s="24">
        <v>2.9037000000000002</v>
      </c>
      <c r="F1851" s="24">
        <v>-8.3670000000000009</v>
      </c>
      <c r="G1851" s="60" t="s">
        <v>45</v>
      </c>
      <c r="H1851" s="67" t="s">
        <v>75</v>
      </c>
    </row>
    <row r="1852" spans="1:8" x14ac:dyDescent="0.25">
      <c r="A1852" s="24">
        <v>45</v>
      </c>
      <c r="B1852" s="33">
        <v>41281</v>
      </c>
      <c r="C1852" s="34">
        <v>0.54166666666666663</v>
      </c>
      <c r="D1852" s="57">
        <f t="shared" si="30"/>
        <v>41281.541666666664</v>
      </c>
      <c r="E1852" s="24">
        <v>2.8711000000000002</v>
      </c>
      <c r="F1852" s="24">
        <v>-3.2589999999999999</v>
      </c>
      <c r="G1852" s="60" t="s">
        <v>45</v>
      </c>
      <c r="H1852" s="67" t="s">
        <v>75</v>
      </c>
    </row>
    <row r="1853" spans="1:8" x14ac:dyDescent="0.25">
      <c r="A1853" s="24">
        <v>46</v>
      </c>
      <c r="B1853" s="33">
        <v>41281</v>
      </c>
      <c r="C1853" s="34">
        <v>0.79166666666666663</v>
      </c>
      <c r="D1853" s="57">
        <f t="shared" si="30"/>
        <v>41281.791666666664</v>
      </c>
      <c r="E1853" s="24">
        <v>2.8727</v>
      </c>
      <c r="F1853" s="24">
        <v>-2.38</v>
      </c>
      <c r="G1853" s="60" t="s">
        <v>45</v>
      </c>
      <c r="H1853" s="67" t="s">
        <v>75</v>
      </c>
    </row>
    <row r="1854" spans="1:8" x14ac:dyDescent="0.25">
      <c r="A1854" s="24">
        <v>47</v>
      </c>
      <c r="B1854" s="33">
        <v>41282</v>
      </c>
      <c r="C1854" s="34">
        <v>4.1666666666666664E-2</v>
      </c>
      <c r="D1854" s="57">
        <f t="shared" si="30"/>
        <v>41282.041666666664</v>
      </c>
      <c r="E1854" s="24">
        <v>2.8755999999999999</v>
      </c>
      <c r="F1854" s="24">
        <v>-4.7839999999999998</v>
      </c>
      <c r="G1854" s="60" t="s">
        <v>45</v>
      </c>
      <c r="H1854" s="67" t="s">
        <v>75</v>
      </c>
    </row>
    <row r="1855" spans="1:8" x14ac:dyDescent="0.25">
      <c r="A1855" s="24">
        <v>48</v>
      </c>
      <c r="B1855" s="33">
        <v>41282</v>
      </c>
      <c r="C1855" s="34">
        <v>0.29166666666666669</v>
      </c>
      <c r="D1855" s="57">
        <f t="shared" si="30"/>
        <v>41282.291666666664</v>
      </c>
      <c r="E1855" s="24">
        <v>2.8976000000000002</v>
      </c>
      <c r="F1855" s="24">
        <v>-5.3449999999999998</v>
      </c>
      <c r="G1855" s="60" t="s">
        <v>45</v>
      </c>
      <c r="H1855" s="67" t="s">
        <v>75</v>
      </c>
    </row>
    <row r="1856" spans="1:8" x14ac:dyDescent="0.25">
      <c r="A1856" s="24">
        <v>49</v>
      </c>
      <c r="B1856" s="33">
        <v>41282</v>
      </c>
      <c r="C1856" s="34">
        <v>0.54166666666666663</v>
      </c>
      <c r="D1856" s="57">
        <f t="shared" si="30"/>
        <v>41282.541666666664</v>
      </c>
      <c r="E1856" s="24">
        <v>2.9230999999999998</v>
      </c>
      <c r="F1856" s="24">
        <v>-0.69799999999999995</v>
      </c>
      <c r="G1856" s="60" t="s">
        <v>45</v>
      </c>
      <c r="H1856" s="67" t="s">
        <v>75</v>
      </c>
    </row>
    <row r="1857" spans="1:8" x14ac:dyDescent="0.25">
      <c r="A1857" s="24">
        <v>50</v>
      </c>
      <c r="B1857" s="33">
        <v>41282</v>
      </c>
      <c r="C1857" s="34">
        <v>0.79166666666666663</v>
      </c>
      <c r="D1857" s="57">
        <f t="shared" si="30"/>
        <v>41282.791666666664</v>
      </c>
      <c r="E1857" s="24">
        <v>2.9481000000000002</v>
      </c>
      <c r="F1857" s="24">
        <v>0.27100000000000002</v>
      </c>
      <c r="G1857" s="60" t="s">
        <v>45</v>
      </c>
      <c r="H1857" s="67" t="s">
        <v>75</v>
      </c>
    </row>
    <row r="1858" spans="1:8" x14ac:dyDescent="0.25">
      <c r="A1858" s="24">
        <v>51</v>
      </c>
      <c r="B1858" s="33">
        <v>41283</v>
      </c>
      <c r="C1858" s="34">
        <v>4.1666666666666664E-2</v>
      </c>
      <c r="D1858" s="57">
        <f t="shared" si="30"/>
        <v>41283.041666666664</v>
      </c>
      <c r="E1858" s="24">
        <v>2.9159999999999999</v>
      </c>
      <c r="F1858" s="24">
        <v>-0.45700000000000002</v>
      </c>
      <c r="G1858" s="60" t="s">
        <v>45</v>
      </c>
      <c r="H1858" s="67" t="s">
        <v>75</v>
      </c>
    </row>
    <row r="1859" spans="1:8" x14ac:dyDescent="0.25">
      <c r="A1859" s="24">
        <v>52</v>
      </c>
      <c r="B1859" s="33">
        <v>41283</v>
      </c>
      <c r="C1859" s="34">
        <v>0.29166666666666669</v>
      </c>
      <c r="D1859" s="57">
        <f t="shared" si="30"/>
        <v>41283.291666666664</v>
      </c>
      <c r="E1859" s="24">
        <v>2.7696000000000001</v>
      </c>
      <c r="F1859" s="24">
        <v>0.29499999999999998</v>
      </c>
      <c r="G1859" s="60" t="s">
        <v>45</v>
      </c>
      <c r="H1859" s="67" t="s">
        <v>75</v>
      </c>
    </row>
    <row r="1860" spans="1:8" x14ac:dyDescent="0.25">
      <c r="A1860" s="24">
        <v>53</v>
      </c>
      <c r="B1860" s="33">
        <v>41283</v>
      </c>
      <c r="C1860" s="34">
        <v>0.54166666666666663</v>
      </c>
      <c r="D1860" s="57">
        <f t="shared" si="30"/>
        <v>41283.541666666664</v>
      </c>
      <c r="E1860" s="24">
        <v>2.6202000000000001</v>
      </c>
      <c r="F1860" s="24">
        <v>2.2839999999999998</v>
      </c>
      <c r="G1860" s="60" t="s">
        <v>45</v>
      </c>
      <c r="H1860" s="67" t="s">
        <v>75</v>
      </c>
    </row>
    <row r="1861" spans="1:8" x14ac:dyDescent="0.25">
      <c r="A1861" s="24">
        <v>54</v>
      </c>
      <c r="B1861" s="33">
        <v>41283</v>
      </c>
      <c r="C1861" s="34">
        <v>0.79166666666666663</v>
      </c>
      <c r="D1861" s="57">
        <f t="shared" si="30"/>
        <v>41283.791666666664</v>
      </c>
      <c r="E1861" s="24">
        <v>2.4525000000000001</v>
      </c>
      <c r="F1861" s="24">
        <v>1.4359999999999999</v>
      </c>
      <c r="G1861" s="60" t="s">
        <v>45</v>
      </c>
      <c r="H1861" s="67" t="s">
        <v>75</v>
      </c>
    </row>
    <row r="1862" spans="1:8" x14ac:dyDescent="0.25">
      <c r="A1862" s="24">
        <v>55</v>
      </c>
      <c r="B1862" s="33">
        <v>41284</v>
      </c>
      <c r="C1862" s="34">
        <v>4.1666666666666664E-2</v>
      </c>
      <c r="D1862" s="57">
        <f t="shared" si="30"/>
        <v>41284.041666666664</v>
      </c>
      <c r="E1862" s="24">
        <v>2.3530000000000002</v>
      </c>
      <c r="F1862" s="24">
        <v>1.1539999999999999</v>
      </c>
      <c r="G1862" s="60" t="s">
        <v>45</v>
      </c>
      <c r="H1862" s="67" t="s">
        <v>75</v>
      </c>
    </row>
    <row r="1863" spans="1:8" x14ac:dyDescent="0.25">
      <c r="A1863" s="24">
        <v>56</v>
      </c>
      <c r="B1863" s="33">
        <v>41284</v>
      </c>
      <c r="C1863" s="34">
        <v>0.29166666666666669</v>
      </c>
      <c r="D1863" s="57">
        <f t="shared" si="30"/>
        <v>41284.291666666664</v>
      </c>
      <c r="E1863" s="24">
        <v>2.33</v>
      </c>
      <c r="F1863" s="24">
        <v>-0.8</v>
      </c>
      <c r="G1863" s="60" t="s">
        <v>45</v>
      </c>
      <c r="H1863" s="67" t="s">
        <v>75</v>
      </c>
    </row>
    <row r="1864" spans="1:8" x14ac:dyDescent="0.25">
      <c r="A1864" s="24">
        <v>57</v>
      </c>
      <c r="B1864" s="33">
        <v>41284</v>
      </c>
      <c r="C1864" s="34">
        <v>0.54166666666666663</v>
      </c>
      <c r="D1864" s="57">
        <f t="shared" si="30"/>
        <v>41284.541666666664</v>
      </c>
      <c r="E1864" s="24">
        <v>2.4194</v>
      </c>
      <c r="F1864" s="24">
        <v>-0.46200000000000002</v>
      </c>
      <c r="G1864" s="60" t="s">
        <v>45</v>
      </c>
      <c r="H1864" s="67" t="s">
        <v>75</v>
      </c>
    </row>
    <row r="1865" spans="1:8" x14ac:dyDescent="0.25">
      <c r="A1865" s="24">
        <v>58</v>
      </c>
      <c r="B1865" s="33">
        <v>41284</v>
      </c>
      <c r="C1865" s="34">
        <v>0.79166666666666663</v>
      </c>
      <c r="D1865" s="57">
        <f t="shared" si="30"/>
        <v>41284.791666666664</v>
      </c>
      <c r="E1865" s="24">
        <v>2.4373999999999998</v>
      </c>
      <c r="F1865" s="24">
        <v>-1.89</v>
      </c>
      <c r="G1865" s="60" t="s">
        <v>45</v>
      </c>
      <c r="H1865" s="67" t="s">
        <v>75</v>
      </c>
    </row>
    <row r="1866" spans="1:8" x14ac:dyDescent="0.25">
      <c r="A1866" s="24">
        <v>59</v>
      </c>
      <c r="B1866" s="33">
        <v>41285</v>
      </c>
      <c r="C1866" s="34">
        <v>4.1666666666666664E-2</v>
      </c>
      <c r="D1866" s="57">
        <f t="shared" si="30"/>
        <v>41285.041666666664</v>
      </c>
      <c r="E1866" s="24">
        <v>2.4382999999999999</v>
      </c>
      <c r="F1866" s="24">
        <v>-2.847</v>
      </c>
      <c r="G1866" s="60" t="s">
        <v>45</v>
      </c>
      <c r="H1866" s="67" t="s">
        <v>75</v>
      </c>
    </row>
    <row r="1867" spans="1:8" x14ac:dyDescent="0.25">
      <c r="A1867" s="24">
        <v>60</v>
      </c>
      <c r="B1867" s="33">
        <v>41285</v>
      </c>
      <c r="C1867" s="34">
        <v>0.29166666666666669</v>
      </c>
      <c r="D1867" s="57">
        <f t="shared" si="30"/>
        <v>41285.291666666664</v>
      </c>
      <c r="E1867" s="24">
        <v>2.4742000000000002</v>
      </c>
      <c r="F1867" s="24">
        <v>-2.9740000000000002</v>
      </c>
      <c r="G1867" s="60" t="s">
        <v>45</v>
      </c>
      <c r="H1867" s="67" t="s">
        <v>75</v>
      </c>
    </row>
    <row r="1868" spans="1:8" x14ac:dyDescent="0.25">
      <c r="A1868" s="24">
        <v>61</v>
      </c>
      <c r="B1868" s="33">
        <v>41285</v>
      </c>
      <c r="C1868" s="34">
        <v>0.54166666666666663</v>
      </c>
      <c r="D1868" s="57">
        <f t="shared" si="30"/>
        <v>41285.541666666664</v>
      </c>
      <c r="E1868" s="24">
        <v>2.5947</v>
      </c>
      <c r="F1868" s="24">
        <v>-0.53500000000000003</v>
      </c>
      <c r="G1868" s="60" t="s">
        <v>45</v>
      </c>
      <c r="H1868" s="67" t="s">
        <v>75</v>
      </c>
    </row>
    <row r="1869" spans="1:8" x14ac:dyDescent="0.25">
      <c r="A1869" s="24">
        <v>62</v>
      </c>
      <c r="B1869" s="33">
        <v>41285</v>
      </c>
      <c r="C1869" s="34">
        <v>0.79166666666666663</v>
      </c>
      <c r="D1869" s="57">
        <f t="shared" si="30"/>
        <v>41285.791666666664</v>
      </c>
      <c r="E1869" s="24">
        <v>2.6840999999999999</v>
      </c>
      <c r="F1869" s="24">
        <v>-4.6120000000000001</v>
      </c>
      <c r="G1869" s="60" t="s">
        <v>45</v>
      </c>
      <c r="H1869" s="67" t="s">
        <v>75</v>
      </c>
    </row>
    <row r="1870" spans="1:8" x14ac:dyDescent="0.25">
      <c r="A1870" s="24">
        <v>63</v>
      </c>
      <c r="B1870" s="33">
        <v>41286</v>
      </c>
      <c r="C1870" s="34">
        <v>4.1666666666666664E-2</v>
      </c>
      <c r="D1870" s="57">
        <f t="shared" si="30"/>
        <v>41286.041666666664</v>
      </c>
      <c r="E1870" s="24">
        <v>2.7827000000000002</v>
      </c>
      <c r="F1870" s="24">
        <v>-7.9160000000000004</v>
      </c>
      <c r="G1870" s="60" t="s">
        <v>45</v>
      </c>
      <c r="H1870" s="67" t="s">
        <v>75</v>
      </c>
    </row>
    <row r="1871" spans="1:8" x14ac:dyDescent="0.25">
      <c r="A1871" s="24">
        <v>64</v>
      </c>
      <c r="B1871" s="33">
        <v>41286</v>
      </c>
      <c r="C1871" s="34">
        <v>0.29166666666666669</v>
      </c>
      <c r="D1871" s="57">
        <f t="shared" si="30"/>
        <v>41286.291666666664</v>
      </c>
      <c r="E1871" s="24">
        <v>2.8189000000000002</v>
      </c>
      <c r="F1871" s="24">
        <v>-9.641</v>
      </c>
      <c r="G1871" s="60" t="s">
        <v>45</v>
      </c>
      <c r="H1871" s="67" t="s">
        <v>75</v>
      </c>
    </row>
    <row r="1872" spans="1:8" x14ac:dyDescent="0.25">
      <c r="A1872" s="24">
        <v>65</v>
      </c>
      <c r="B1872" s="33">
        <v>41286</v>
      </c>
      <c r="C1872" s="34">
        <v>0.54166666666666663</v>
      </c>
      <c r="D1872" s="57">
        <f t="shared" si="30"/>
        <v>41286.541666666664</v>
      </c>
      <c r="E1872" s="24">
        <v>2.8708</v>
      </c>
      <c r="F1872" s="24">
        <v>8.0000000000000002E-3</v>
      </c>
      <c r="G1872" s="60" t="s">
        <v>45</v>
      </c>
      <c r="H1872" s="67" t="s">
        <v>75</v>
      </c>
    </row>
    <row r="1873" spans="1:8" x14ac:dyDescent="0.25">
      <c r="A1873" s="24">
        <v>66</v>
      </c>
      <c r="B1873" s="33">
        <v>41286</v>
      </c>
      <c r="C1873" s="34">
        <v>0.79166666666666663</v>
      </c>
      <c r="D1873" s="57">
        <f t="shared" ref="D1873:D1936" si="31">B1873+C1873</f>
        <v>41286.791666666664</v>
      </c>
      <c r="E1873" s="24">
        <v>2.8559000000000001</v>
      </c>
      <c r="F1873" s="24">
        <v>-4.8940000000000001</v>
      </c>
      <c r="G1873" s="60" t="s">
        <v>45</v>
      </c>
      <c r="H1873" s="67" t="s">
        <v>75</v>
      </c>
    </row>
    <row r="1874" spans="1:8" x14ac:dyDescent="0.25">
      <c r="A1874" s="24">
        <v>67</v>
      </c>
      <c r="B1874" s="33">
        <v>41287</v>
      </c>
      <c r="C1874" s="34">
        <v>4.1666666666666664E-2</v>
      </c>
      <c r="D1874" s="57">
        <f t="shared" si="31"/>
        <v>41287.041666666664</v>
      </c>
      <c r="E1874" s="24">
        <v>2.8732000000000002</v>
      </c>
      <c r="F1874" s="24">
        <v>-8.7200000000000006</v>
      </c>
      <c r="G1874" s="60" t="s">
        <v>45</v>
      </c>
      <c r="H1874" s="67" t="s">
        <v>75</v>
      </c>
    </row>
    <row r="1875" spans="1:8" x14ac:dyDescent="0.25">
      <c r="A1875" s="24">
        <v>68</v>
      </c>
      <c r="B1875" s="33">
        <v>41287</v>
      </c>
      <c r="C1875" s="34">
        <v>0.29166666666666669</v>
      </c>
      <c r="D1875" s="57">
        <f t="shared" si="31"/>
        <v>41287.291666666664</v>
      </c>
      <c r="E1875" s="24">
        <v>2.9146999999999998</v>
      </c>
      <c r="F1875" s="24">
        <v>-10.047000000000001</v>
      </c>
      <c r="G1875" s="60" t="s">
        <v>45</v>
      </c>
      <c r="H1875" s="67" t="s">
        <v>75</v>
      </c>
    </row>
    <row r="1876" spans="1:8" x14ac:dyDescent="0.25">
      <c r="A1876" s="24">
        <v>69</v>
      </c>
      <c r="B1876" s="33">
        <v>41287</v>
      </c>
      <c r="C1876" s="34">
        <v>0.54166666666666663</v>
      </c>
      <c r="D1876" s="57">
        <f t="shared" si="31"/>
        <v>41287.541666666664</v>
      </c>
      <c r="E1876" s="24">
        <v>2.9798</v>
      </c>
      <c r="F1876" s="24">
        <v>-0.68</v>
      </c>
      <c r="G1876" s="60" t="s">
        <v>45</v>
      </c>
      <c r="H1876" s="67" t="s">
        <v>75</v>
      </c>
    </row>
    <row r="1877" spans="1:8" x14ac:dyDescent="0.25">
      <c r="A1877" s="24">
        <v>70</v>
      </c>
      <c r="B1877" s="33">
        <v>41287</v>
      </c>
      <c r="C1877" s="34">
        <v>0.79166666666666663</v>
      </c>
      <c r="D1877" s="57">
        <f t="shared" si="31"/>
        <v>41287.791666666664</v>
      </c>
      <c r="E1877" s="24">
        <v>3.0167999999999999</v>
      </c>
      <c r="F1877" s="24">
        <v>-5.641</v>
      </c>
      <c r="G1877" s="60" t="s">
        <v>45</v>
      </c>
      <c r="H1877" s="67" t="s">
        <v>75</v>
      </c>
    </row>
    <row r="1878" spans="1:8" x14ac:dyDescent="0.25">
      <c r="A1878" s="24">
        <v>71</v>
      </c>
      <c r="B1878" s="33">
        <v>41288</v>
      </c>
      <c r="C1878" s="34">
        <v>4.1666666666666664E-2</v>
      </c>
      <c r="D1878" s="57">
        <f t="shared" si="31"/>
        <v>41288.041666666664</v>
      </c>
      <c r="E1878" s="24">
        <v>3.0156000000000001</v>
      </c>
      <c r="F1878" s="24">
        <v>-11.058999999999999</v>
      </c>
      <c r="G1878" s="60" t="s">
        <v>45</v>
      </c>
      <c r="H1878" s="67" t="s">
        <v>75</v>
      </c>
    </row>
    <row r="1879" spans="1:8" x14ac:dyDescent="0.25">
      <c r="A1879" s="24">
        <v>72</v>
      </c>
      <c r="B1879" s="33">
        <v>41288</v>
      </c>
      <c r="C1879" s="34">
        <v>0.29166666666666669</v>
      </c>
      <c r="D1879" s="57">
        <f t="shared" si="31"/>
        <v>41288.291666666664</v>
      </c>
      <c r="E1879" s="24">
        <v>3.0377999999999998</v>
      </c>
      <c r="F1879" s="24">
        <v>-8.9489999999999998</v>
      </c>
      <c r="G1879" s="60" t="s">
        <v>45</v>
      </c>
      <c r="H1879" s="67" t="s">
        <v>75</v>
      </c>
    </row>
    <row r="1880" spans="1:8" x14ac:dyDescent="0.25">
      <c r="A1880" s="24">
        <v>73</v>
      </c>
      <c r="B1880" s="33">
        <v>41288</v>
      </c>
      <c r="C1880" s="34">
        <v>0.54166666666666663</v>
      </c>
      <c r="D1880" s="57">
        <f t="shared" si="31"/>
        <v>41288.541666666664</v>
      </c>
      <c r="E1880" s="24">
        <v>3.0928</v>
      </c>
      <c r="F1880" s="24">
        <v>-5.0979999999999999</v>
      </c>
      <c r="G1880" s="60" t="s">
        <v>45</v>
      </c>
      <c r="H1880" s="67" t="s">
        <v>75</v>
      </c>
    </row>
    <row r="1881" spans="1:8" x14ac:dyDescent="0.25">
      <c r="A1881" s="24">
        <v>74</v>
      </c>
      <c r="B1881" s="33">
        <v>41288</v>
      </c>
      <c r="C1881" s="34">
        <v>0.79166666666666663</v>
      </c>
      <c r="D1881" s="57">
        <f t="shared" si="31"/>
        <v>41288.791666666664</v>
      </c>
      <c r="E1881" s="24">
        <v>3.0981999999999998</v>
      </c>
      <c r="F1881" s="24">
        <v>-5.7779999999999996</v>
      </c>
      <c r="G1881" s="60" t="s">
        <v>45</v>
      </c>
      <c r="H1881" s="67" t="s">
        <v>75</v>
      </c>
    </row>
    <row r="1882" spans="1:8" x14ac:dyDescent="0.25">
      <c r="A1882" s="24">
        <v>75</v>
      </c>
      <c r="B1882" s="33">
        <v>41289</v>
      </c>
      <c r="C1882" s="34">
        <v>4.1666666666666664E-2</v>
      </c>
      <c r="D1882" s="57">
        <f t="shared" si="31"/>
        <v>41289.041666666664</v>
      </c>
      <c r="E1882" s="24">
        <v>3.1267999999999998</v>
      </c>
      <c r="F1882" s="24">
        <v>-6.51</v>
      </c>
      <c r="G1882" s="60" t="s">
        <v>45</v>
      </c>
      <c r="H1882" s="67" t="s">
        <v>75</v>
      </c>
    </row>
    <row r="1883" spans="1:8" x14ac:dyDescent="0.25">
      <c r="A1883" s="24">
        <v>76</v>
      </c>
      <c r="B1883" s="33">
        <v>41289</v>
      </c>
      <c r="C1883" s="34">
        <v>0.29166666666666669</v>
      </c>
      <c r="D1883" s="57">
        <f t="shared" si="31"/>
        <v>41289.291666666664</v>
      </c>
      <c r="E1883" s="24">
        <v>3.2309999999999999</v>
      </c>
      <c r="F1883" s="24">
        <v>-6.8250000000000002</v>
      </c>
      <c r="G1883" s="60" t="s">
        <v>45</v>
      </c>
      <c r="H1883" s="67" t="s">
        <v>75</v>
      </c>
    </row>
    <row r="1884" spans="1:8" x14ac:dyDescent="0.25">
      <c r="A1884" s="24">
        <v>77</v>
      </c>
      <c r="B1884" s="33">
        <v>41289</v>
      </c>
      <c r="C1884" s="34">
        <v>0.54166666666666663</v>
      </c>
      <c r="D1884" s="57">
        <f t="shared" si="31"/>
        <v>41289.541666666664</v>
      </c>
      <c r="E1884" s="24">
        <v>3.3149999999999999</v>
      </c>
      <c r="F1884" s="24">
        <v>-0.35799999999999998</v>
      </c>
      <c r="G1884" s="60" t="s">
        <v>45</v>
      </c>
      <c r="H1884" s="67" t="s">
        <v>75</v>
      </c>
    </row>
    <row r="1885" spans="1:8" x14ac:dyDescent="0.25">
      <c r="A1885" s="24">
        <v>78</v>
      </c>
      <c r="B1885" s="33">
        <v>41289</v>
      </c>
      <c r="C1885" s="34">
        <v>0.79166666666666663</v>
      </c>
      <c r="D1885" s="57">
        <f t="shared" si="31"/>
        <v>41289.791666666664</v>
      </c>
      <c r="E1885" s="24">
        <v>3.363</v>
      </c>
      <c r="F1885" s="24">
        <v>-4.6230000000000002</v>
      </c>
      <c r="G1885" s="60" t="s">
        <v>45</v>
      </c>
      <c r="H1885" s="67" t="s">
        <v>75</v>
      </c>
    </row>
    <row r="1886" spans="1:8" x14ac:dyDescent="0.25">
      <c r="A1886" s="24">
        <v>79</v>
      </c>
      <c r="B1886" s="33">
        <v>41290</v>
      </c>
      <c r="C1886" s="34">
        <v>4.1666666666666664E-2</v>
      </c>
      <c r="D1886" s="57">
        <f t="shared" si="31"/>
        <v>41290.041666666664</v>
      </c>
      <c r="E1886" s="24">
        <v>3.3679000000000001</v>
      </c>
      <c r="F1886" s="24">
        <v>-9.1839999999999993</v>
      </c>
      <c r="G1886" s="60" t="s">
        <v>45</v>
      </c>
      <c r="H1886" s="67" t="s">
        <v>75</v>
      </c>
    </row>
    <row r="1887" spans="1:8" x14ac:dyDescent="0.25">
      <c r="A1887" s="24">
        <v>80</v>
      </c>
      <c r="B1887" s="33">
        <v>41290</v>
      </c>
      <c r="C1887" s="34">
        <v>0.29166666666666669</v>
      </c>
      <c r="D1887" s="57">
        <f t="shared" si="31"/>
        <v>41290.291666666664</v>
      </c>
      <c r="E1887" s="24">
        <v>3.3748</v>
      </c>
      <c r="F1887" s="24">
        <v>-10.164999999999999</v>
      </c>
      <c r="G1887" s="60" t="s">
        <v>45</v>
      </c>
      <c r="H1887" s="67" t="s">
        <v>75</v>
      </c>
    </row>
    <row r="1888" spans="1:8" x14ac:dyDescent="0.25">
      <c r="A1888" s="24">
        <v>81</v>
      </c>
      <c r="B1888" s="33">
        <v>41290</v>
      </c>
      <c r="C1888" s="34">
        <v>0.54166666666666663</v>
      </c>
      <c r="D1888" s="57">
        <f t="shared" si="31"/>
        <v>41290.541666666664</v>
      </c>
      <c r="E1888" s="24">
        <v>3.4</v>
      </c>
      <c r="F1888" s="24">
        <v>-0.44</v>
      </c>
      <c r="G1888" s="60" t="s">
        <v>45</v>
      </c>
      <c r="H1888" s="67" t="s">
        <v>75</v>
      </c>
    </row>
    <row r="1889" spans="1:8" x14ac:dyDescent="0.25">
      <c r="A1889" s="24">
        <v>82</v>
      </c>
      <c r="B1889" s="33">
        <v>41290</v>
      </c>
      <c r="C1889" s="34">
        <v>0.79166666666666663</v>
      </c>
      <c r="D1889" s="57">
        <f t="shared" si="31"/>
        <v>41290.791666666664</v>
      </c>
      <c r="E1889" s="24">
        <v>3.3927999999999998</v>
      </c>
      <c r="F1889" s="24">
        <v>-4.5810000000000004</v>
      </c>
      <c r="G1889" s="60" t="s">
        <v>45</v>
      </c>
      <c r="H1889" s="67" t="s">
        <v>75</v>
      </c>
    </row>
    <row r="1890" spans="1:8" x14ac:dyDescent="0.25">
      <c r="A1890" s="24">
        <v>83</v>
      </c>
      <c r="B1890" s="33">
        <v>41291</v>
      </c>
      <c r="C1890" s="34">
        <v>4.1666666666666664E-2</v>
      </c>
      <c r="D1890" s="57">
        <f t="shared" si="31"/>
        <v>41291.041666666664</v>
      </c>
      <c r="E1890" s="24">
        <v>3.3887999999999998</v>
      </c>
      <c r="F1890" s="24">
        <v>-9.5459999999999994</v>
      </c>
      <c r="G1890" s="60" t="s">
        <v>45</v>
      </c>
      <c r="H1890" s="67" t="s">
        <v>75</v>
      </c>
    </row>
    <row r="1891" spans="1:8" x14ac:dyDescent="0.25">
      <c r="A1891" s="24">
        <v>84</v>
      </c>
      <c r="B1891" s="33">
        <v>41291</v>
      </c>
      <c r="C1891" s="34">
        <v>0.29166666666666669</v>
      </c>
      <c r="D1891" s="57">
        <f t="shared" si="31"/>
        <v>41291.291666666664</v>
      </c>
      <c r="E1891" s="24">
        <v>3.3786999999999998</v>
      </c>
      <c r="F1891" s="24">
        <v>-11.013999999999999</v>
      </c>
      <c r="G1891" s="60" t="s">
        <v>45</v>
      </c>
      <c r="H1891" s="67" t="s">
        <v>75</v>
      </c>
    </row>
    <row r="1892" spans="1:8" x14ac:dyDescent="0.25">
      <c r="A1892" s="24">
        <v>85</v>
      </c>
      <c r="B1892" s="33">
        <v>41291</v>
      </c>
      <c r="C1892" s="34">
        <v>0.54166666666666663</v>
      </c>
      <c r="D1892" s="57">
        <f t="shared" si="31"/>
        <v>41291.541666666664</v>
      </c>
      <c r="E1892" s="24">
        <v>3.3662000000000001</v>
      </c>
      <c r="F1892" s="24">
        <v>-0.41599999999999998</v>
      </c>
      <c r="G1892" s="60" t="s">
        <v>45</v>
      </c>
      <c r="H1892" s="67" t="s">
        <v>75</v>
      </c>
    </row>
    <row r="1893" spans="1:8" x14ac:dyDescent="0.25">
      <c r="A1893" s="24">
        <v>86</v>
      </c>
      <c r="B1893" s="33">
        <v>41291</v>
      </c>
      <c r="C1893" s="34">
        <v>0.79166666666666663</v>
      </c>
      <c r="D1893" s="57">
        <f t="shared" si="31"/>
        <v>41291.791666666664</v>
      </c>
      <c r="E1893" s="24">
        <v>3.3018000000000001</v>
      </c>
      <c r="F1893" s="24">
        <v>-4.26</v>
      </c>
      <c r="G1893" s="60" t="s">
        <v>45</v>
      </c>
      <c r="H1893" s="67" t="s">
        <v>75</v>
      </c>
    </row>
    <row r="1894" spans="1:8" x14ac:dyDescent="0.25">
      <c r="A1894" s="24">
        <v>87</v>
      </c>
      <c r="B1894" s="33">
        <v>41292</v>
      </c>
      <c r="C1894" s="34">
        <v>4.1666666666666664E-2</v>
      </c>
      <c r="D1894" s="57">
        <f t="shared" si="31"/>
        <v>41292.041666666664</v>
      </c>
      <c r="E1894" s="24">
        <v>3.2623000000000002</v>
      </c>
      <c r="F1894" s="24">
        <v>-10.254</v>
      </c>
      <c r="G1894" s="60" t="s">
        <v>45</v>
      </c>
      <c r="H1894" s="67" t="s">
        <v>75</v>
      </c>
    </row>
    <row r="1895" spans="1:8" x14ac:dyDescent="0.25">
      <c r="A1895" s="24">
        <v>88</v>
      </c>
      <c r="B1895" s="33">
        <v>41292</v>
      </c>
      <c r="C1895" s="34">
        <v>0.29166666666666669</v>
      </c>
      <c r="D1895" s="57">
        <f t="shared" si="31"/>
        <v>41292.291666666664</v>
      </c>
      <c r="E1895" s="24">
        <v>3.2202000000000002</v>
      </c>
      <c r="F1895" s="24">
        <v>-11.093</v>
      </c>
      <c r="G1895" s="60" t="s">
        <v>45</v>
      </c>
      <c r="H1895" s="67" t="s">
        <v>75</v>
      </c>
    </row>
    <row r="1896" spans="1:8" x14ac:dyDescent="0.25">
      <c r="A1896" s="24">
        <v>89</v>
      </c>
      <c r="B1896" s="33">
        <v>41292</v>
      </c>
      <c r="C1896" s="34">
        <v>0.54166666666666663</v>
      </c>
      <c r="D1896" s="57">
        <f t="shared" si="31"/>
        <v>41292.541666666664</v>
      </c>
      <c r="E1896" s="24">
        <v>3.2343999999999999</v>
      </c>
      <c r="F1896" s="24">
        <v>-0.40600000000000003</v>
      </c>
      <c r="G1896" s="60" t="s">
        <v>45</v>
      </c>
      <c r="H1896" s="67" t="s">
        <v>75</v>
      </c>
    </row>
    <row r="1897" spans="1:8" x14ac:dyDescent="0.25">
      <c r="A1897" s="24">
        <v>90</v>
      </c>
      <c r="B1897" s="33">
        <v>41292</v>
      </c>
      <c r="C1897" s="34">
        <v>0.79166666666666663</v>
      </c>
      <c r="D1897" s="57">
        <f t="shared" si="31"/>
        <v>41292.791666666664</v>
      </c>
      <c r="E1897" s="24">
        <v>3.2058</v>
      </c>
      <c r="F1897" s="24">
        <v>-5.5330000000000004</v>
      </c>
      <c r="G1897" s="60" t="s">
        <v>45</v>
      </c>
      <c r="H1897" s="67" t="s">
        <v>75</v>
      </c>
    </row>
    <row r="1898" spans="1:8" x14ac:dyDescent="0.25">
      <c r="A1898" s="24">
        <v>91</v>
      </c>
      <c r="B1898" s="33">
        <v>41293</v>
      </c>
      <c r="C1898" s="34">
        <v>4.1666666666666664E-2</v>
      </c>
      <c r="D1898" s="57">
        <f t="shared" si="31"/>
        <v>41293.041666666664</v>
      </c>
      <c r="E1898" s="24">
        <v>3.2006999999999999</v>
      </c>
      <c r="F1898" s="24">
        <v>-10.497</v>
      </c>
      <c r="G1898" s="60" t="s">
        <v>45</v>
      </c>
      <c r="H1898" s="67" t="s">
        <v>75</v>
      </c>
    </row>
    <row r="1899" spans="1:8" x14ac:dyDescent="0.25">
      <c r="A1899" s="24">
        <v>92</v>
      </c>
      <c r="B1899" s="33">
        <v>41293</v>
      </c>
      <c r="C1899" s="34">
        <v>0.29166666666666669</v>
      </c>
      <c r="D1899" s="57">
        <f t="shared" si="31"/>
        <v>41293.291666666664</v>
      </c>
      <c r="E1899" s="24">
        <v>3.2324999999999999</v>
      </c>
      <c r="F1899" s="24">
        <v>-10.913</v>
      </c>
      <c r="G1899" s="60" t="s">
        <v>45</v>
      </c>
      <c r="H1899" s="67" t="s">
        <v>75</v>
      </c>
    </row>
    <row r="1900" spans="1:8" x14ac:dyDescent="0.25">
      <c r="A1900" s="24">
        <v>93</v>
      </c>
      <c r="B1900" s="33">
        <v>41293</v>
      </c>
      <c r="C1900" s="34">
        <v>0.54166666666666663</v>
      </c>
      <c r="D1900" s="57">
        <f t="shared" si="31"/>
        <v>41293.541666666664</v>
      </c>
      <c r="E1900" s="24">
        <v>3.2685</v>
      </c>
      <c r="F1900" s="24">
        <v>-0.45900000000000002</v>
      </c>
      <c r="G1900" s="60" t="s">
        <v>45</v>
      </c>
      <c r="H1900" s="67" t="s">
        <v>75</v>
      </c>
    </row>
    <row r="1901" spans="1:8" x14ac:dyDescent="0.25">
      <c r="A1901" s="24">
        <v>94</v>
      </c>
      <c r="B1901" s="33">
        <v>41293</v>
      </c>
      <c r="C1901" s="34">
        <v>0.79166666666666663</v>
      </c>
      <c r="D1901" s="57">
        <f t="shared" si="31"/>
        <v>41293.791666666664</v>
      </c>
      <c r="E1901" s="24">
        <v>3.2244999999999999</v>
      </c>
      <c r="F1901" s="24">
        <v>-5.5670000000000002</v>
      </c>
      <c r="G1901" s="60" t="s">
        <v>45</v>
      </c>
      <c r="H1901" s="67" t="s">
        <v>75</v>
      </c>
    </row>
    <row r="1902" spans="1:8" x14ac:dyDescent="0.25">
      <c r="A1902" s="24">
        <v>95</v>
      </c>
      <c r="B1902" s="33">
        <v>41294</v>
      </c>
      <c r="C1902" s="34">
        <v>4.1666666666666664E-2</v>
      </c>
      <c r="D1902" s="57">
        <f t="shared" si="31"/>
        <v>41294.041666666664</v>
      </c>
      <c r="E1902" s="24">
        <v>3.2282999999999999</v>
      </c>
      <c r="F1902" s="24">
        <v>-11.387</v>
      </c>
      <c r="G1902" s="60" t="s">
        <v>45</v>
      </c>
      <c r="H1902" s="67" t="s">
        <v>75</v>
      </c>
    </row>
    <row r="1903" spans="1:8" x14ac:dyDescent="0.25">
      <c r="A1903" s="24">
        <v>96</v>
      </c>
      <c r="B1903" s="33">
        <v>41294</v>
      </c>
      <c r="C1903" s="34">
        <v>0.29166666666666669</v>
      </c>
      <c r="D1903" s="57">
        <f t="shared" si="31"/>
        <v>41294.291666666664</v>
      </c>
      <c r="E1903" s="24">
        <v>3.2317</v>
      </c>
      <c r="F1903" s="24">
        <v>-12.076000000000001</v>
      </c>
      <c r="G1903" s="60" t="s">
        <v>45</v>
      </c>
      <c r="H1903" s="67" t="s">
        <v>75</v>
      </c>
    </row>
    <row r="1904" spans="1:8" x14ac:dyDescent="0.25">
      <c r="A1904" s="24">
        <v>97</v>
      </c>
      <c r="B1904" s="33">
        <v>41294</v>
      </c>
      <c r="C1904" s="34">
        <v>0.54166666666666663</v>
      </c>
      <c r="D1904" s="57">
        <f t="shared" si="31"/>
        <v>41294.541666666664</v>
      </c>
      <c r="E1904" s="24">
        <v>3.2751999999999999</v>
      </c>
      <c r="F1904" s="24">
        <v>-1.387</v>
      </c>
      <c r="G1904" s="60" t="s">
        <v>45</v>
      </c>
      <c r="H1904" s="67" t="s">
        <v>75</v>
      </c>
    </row>
    <row r="1905" spans="1:8" x14ac:dyDescent="0.25">
      <c r="A1905" s="24">
        <v>98</v>
      </c>
      <c r="B1905" s="33">
        <v>41294</v>
      </c>
      <c r="C1905" s="34">
        <v>0.79166666666666663</v>
      </c>
      <c r="D1905" s="57">
        <f t="shared" si="31"/>
        <v>41294.791666666664</v>
      </c>
      <c r="E1905" s="24">
        <v>3.2208999999999999</v>
      </c>
      <c r="F1905" s="24">
        <v>-5.3739999999999997</v>
      </c>
      <c r="G1905" s="60" t="s">
        <v>45</v>
      </c>
      <c r="H1905" s="67" t="s">
        <v>75</v>
      </c>
    </row>
    <row r="1906" spans="1:8" x14ac:dyDescent="0.25">
      <c r="A1906" s="24">
        <v>99</v>
      </c>
      <c r="B1906" s="33">
        <v>41295</v>
      </c>
      <c r="C1906" s="34">
        <v>4.1666666666666664E-2</v>
      </c>
      <c r="D1906" s="57">
        <f t="shared" si="31"/>
        <v>41295.041666666664</v>
      </c>
      <c r="E1906" s="24">
        <v>3.2071999999999998</v>
      </c>
      <c r="F1906" s="24">
        <v>-10.853999999999999</v>
      </c>
      <c r="G1906" s="60" t="s">
        <v>45</v>
      </c>
      <c r="H1906" s="67" t="s">
        <v>75</v>
      </c>
    </row>
    <row r="1907" spans="1:8" x14ac:dyDescent="0.25">
      <c r="A1907" s="24">
        <v>100</v>
      </c>
      <c r="B1907" s="33">
        <v>41295</v>
      </c>
      <c r="C1907" s="34">
        <v>0.29166666666666669</v>
      </c>
      <c r="D1907" s="57">
        <f t="shared" si="31"/>
        <v>41295.291666666664</v>
      </c>
      <c r="E1907" s="24">
        <v>3.1758999999999999</v>
      </c>
      <c r="F1907" s="24">
        <v>-11.654999999999999</v>
      </c>
      <c r="G1907" s="60" t="s">
        <v>45</v>
      </c>
      <c r="H1907" s="67" t="s">
        <v>75</v>
      </c>
    </row>
    <row r="1908" spans="1:8" x14ac:dyDescent="0.25">
      <c r="A1908" s="24">
        <v>101</v>
      </c>
      <c r="B1908" s="33">
        <v>41295</v>
      </c>
      <c r="C1908" s="34">
        <v>0.54166666666666663</v>
      </c>
      <c r="D1908" s="57">
        <f t="shared" si="31"/>
        <v>41295.541666666664</v>
      </c>
      <c r="E1908" s="24">
        <v>3.1669999999999998</v>
      </c>
      <c r="F1908" s="24">
        <v>-0.41</v>
      </c>
      <c r="G1908" s="60" t="s">
        <v>45</v>
      </c>
      <c r="H1908" s="67" t="s">
        <v>75</v>
      </c>
    </row>
    <row r="1909" spans="1:8" x14ac:dyDescent="0.25">
      <c r="A1909" s="24">
        <v>102</v>
      </c>
      <c r="B1909" s="33">
        <v>41295</v>
      </c>
      <c r="C1909" s="34">
        <v>0.79166666666666663</v>
      </c>
      <c r="D1909" s="57">
        <f t="shared" si="31"/>
        <v>41295.791666666664</v>
      </c>
      <c r="E1909" s="24">
        <v>3.0870000000000002</v>
      </c>
      <c r="F1909" s="24">
        <v>-4.9080000000000004</v>
      </c>
      <c r="G1909" s="60" t="s">
        <v>45</v>
      </c>
      <c r="H1909" s="67" t="s">
        <v>75</v>
      </c>
    </row>
    <row r="1910" spans="1:8" x14ac:dyDescent="0.25">
      <c r="A1910" s="24">
        <v>103</v>
      </c>
      <c r="B1910" s="33">
        <v>41296</v>
      </c>
      <c r="C1910" s="34">
        <v>4.1666666666666664E-2</v>
      </c>
      <c r="D1910" s="57">
        <f t="shared" si="31"/>
        <v>41296.041666666664</v>
      </c>
      <c r="E1910" s="24">
        <v>3.0952000000000002</v>
      </c>
      <c r="F1910" s="24">
        <v>-11.24</v>
      </c>
      <c r="G1910" s="60" t="s">
        <v>45</v>
      </c>
      <c r="H1910" s="67" t="s">
        <v>75</v>
      </c>
    </row>
    <row r="1911" spans="1:8" x14ac:dyDescent="0.25">
      <c r="A1911" s="24">
        <v>104</v>
      </c>
      <c r="B1911" s="33">
        <v>41296</v>
      </c>
      <c r="C1911" s="34">
        <v>0.29166666666666669</v>
      </c>
      <c r="D1911" s="57">
        <f t="shared" si="31"/>
        <v>41296.291666666664</v>
      </c>
      <c r="E1911" s="24">
        <v>3.0474999999999999</v>
      </c>
      <c r="F1911" s="24">
        <v>-12.308</v>
      </c>
      <c r="G1911" s="60" t="s">
        <v>45</v>
      </c>
      <c r="H1911" s="67" t="s">
        <v>75</v>
      </c>
    </row>
    <row r="1912" spans="1:8" x14ac:dyDescent="0.25">
      <c r="A1912" s="24">
        <v>105</v>
      </c>
      <c r="B1912" s="33">
        <v>41296</v>
      </c>
      <c r="C1912" s="34">
        <v>0.54166666666666663</v>
      </c>
      <c r="D1912" s="57">
        <f t="shared" si="31"/>
        <v>41296.541666666664</v>
      </c>
      <c r="E1912" s="24">
        <v>3.0809000000000002</v>
      </c>
      <c r="F1912" s="24">
        <v>5.3999999999999999E-2</v>
      </c>
      <c r="G1912" s="60" t="s">
        <v>45</v>
      </c>
      <c r="H1912" s="67" t="s">
        <v>75</v>
      </c>
    </row>
    <row r="1913" spans="1:8" x14ac:dyDescent="0.25">
      <c r="A1913" s="24">
        <v>106</v>
      </c>
      <c r="B1913" s="33">
        <v>41296</v>
      </c>
      <c r="C1913" s="34">
        <v>0.79166666666666663</v>
      </c>
      <c r="D1913" s="57">
        <f t="shared" si="31"/>
        <v>41296.791666666664</v>
      </c>
      <c r="E1913" s="24">
        <v>2.9853999999999998</v>
      </c>
      <c r="F1913" s="24">
        <v>-5.8120000000000003</v>
      </c>
      <c r="G1913" s="60" t="s">
        <v>45</v>
      </c>
      <c r="H1913" s="67" t="s">
        <v>75</v>
      </c>
    </row>
    <row r="1914" spans="1:8" x14ac:dyDescent="0.25">
      <c r="A1914" s="24">
        <v>107</v>
      </c>
      <c r="B1914" s="33">
        <v>41297</v>
      </c>
      <c r="C1914" s="34">
        <v>4.1666666666666664E-2</v>
      </c>
      <c r="D1914" s="57">
        <f t="shared" si="31"/>
        <v>41297.041666666664</v>
      </c>
      <c r="E1914" s="24">
        <v>2.9472</v>
      </c>
      <c r="F1914" s="24">
        <v>-9.9149999999999991</v>
      </c>
      <c r="G1914" s="60" t="s">
        <v>45</v>
      </c>
      <c r="H1914" s="67" t="s">
        <v>75</v>
      </c>
    </row>
    <row r="1915" spans="1:8" x14ac:dyDescent="0.25">
      <c r="A1915" s="24">
        <v>108</v>
      </c>
      <c r="B1915" s="33">
        <v>41297</v>
      </c>
      <c r="C1915" s="34">
        <v>0.29166666666666669</v>
      </c>
      <c r="D1915" s="57">
        <f t="shared" si="31"/>
        <v>41297.291666666664</v>
      </c>
      <c r="E1915" s="24">
        <v>2.9235000000000002</v>
      </c>
      <c r="F1915" s="24">
        <v>-9.9649999999999999</v>
      </c>
      <c r="G1915" s="60" t="s">
        <v>45</v>
      </c>
      <c r="H1915" s="67" t="s">
        <v>75</v>
      </c>
    </row>
    <row r="1916" spans="1:8" x14ac:dyDescent="0.25">
      <c r="A1916" s="24">
        <v>109</v>
      </c>
      <c r="B1916" s="33">
        <v>41297</v>
      </c>
      <c r="C1916" s="34">
        <v>0.54166666666666663</v>
      </c>
      <c r="D1916" s="57">
        <f t="shared" si="31"/>
        <v>41297.541666666664</v>
      </c>
      <c r="E1916" s="24">
        <v>2.9260999999999999</v>
      </c>
      <c r="F1916" s="24">
        <v>-1.5129999999999999</v>
      </c>
      <c r="G1916" s="60" t="s">
        <v>45</v>
      </c>
      <c r="H1916" s="67" t="s">
        <v>75</v>
      </c>
    </row>
    <row r="1917" spans="1:8" x14ac:dyDescent="0.25">
      <c r="A1917" s="24">
        <v>110</v>
      </c>
      <c r="B1917" s="33">
        <v>41297</v>
      </c>
      <c r="C1917" s="34">
        <v>0.79166666666666663</v>
      </c>
      <c r="D1917" s="57">
        <f t="shared" si="31"/>
        <v>41297.791666666664</v>
      </c>
      <c r="E1917" s="24">
        <v>2.8626999999999998</v>
      </c>
      <c r="F1917" s="24">
        <v>-4.4580000000000002</v>
      </c>
      <c r="G1917" s="60" t="s">
        <v>45</v>
      </c>
      <c r="H1917" s="67" t="s">
        <v>75</v>
      </c>
    </row>
    <row r="1918" spans="1:8" x14ac:dyDescent="0.25">
      <c r="A1918" s="24">
        <v>111</v>
      </c>
      <c r="B1918" s="33">
        <v>41298</v>
      </c>
      <c r="C1918" s="34">
        <v>4.1666666666666664E-2</v>
      </c>
      <c r="D1918" s="57">
        <f t="shared" si="31"/>
        <v>41298.041666666664</v>
      </c>
      <c r="E1918" s="24">
        <v>2.8633999999999999</v>
      </c>
      <c r="F1918" s="24">
        <v>-4.32</v>
      </c>
      <c r="G1918" s="60" t="s">
        <v>45</v>
      </c>
      <c r="H1918" s="67" t="s">
        <v>75</v>
      </c>
    </row>
    <row r="1919" spans="1:8" x14ac:dyDescent="0.25">
      <c r="A1919" s="24">
        <v>112</v>
      </c>
      <c r="B1919" s="33">
        <v>41298</v>
      </c>
      <c r="C1919" s="34">
        <v>0.29166666666666669</v>
      </c>
      <c r="D1919" s="57">
        <f t="shared" si="31"/>
        <v>41298.291666666664</v>
      </c>
      <c r="E1919" s="24">
        <v>2.8820000000000001</v>
      </c>
      <c r="F1919" s="24">
        <v>-3.0209999999999999</v>
      </c>
      <c r="G1919" s="60" t="s">
        <v>45</v>
      </c>
      <c r="H1919" s="67" t="s">
        <v>75</v>
      </c>
    </row>
    <row r="1920" spans="1:8" x14ac:dyDescent="0.25">
      <c r="A1920" s="24">
        <v>113</v>
      </c>
      <c r="B1920" s="33">
        <v>41298</v>
      </c>
      <c r="C1920" s="34">
        <v>0.54166666666666663</v>
      </c>
      <c r="D1920" s="57">
        <f t="shared" si="31"/>
        <v>41298.541666666664</v>
      </c>
      <c r="E1920" s="24">
        <v>2.9525999999999999</v>
      </c>
      <c r="F1920" s="24">
        <v>-0.17499999999999999</v>
      </c>
      <c r="G1920" s="60" t="s">
        <v>45</v>
      </c>
      <c r="H1920" s="67" t="s">
        <v>75</v>
      </c>
    </row>
    <row r="1921" spans="1:8" x14ac:dyDescent="0.25">
      <c r="A1921" s="24">
        <v>114</v>
      </c>
      <c r="B1921" s="33">
        <v>41298</v>
      </c>
      <c r="C1921" s="34">
        <v>0.79166666666666663</v>
      </c>
      <c r="D1921" s="57">
        <f t="shared" si="31"/>
        <v>41298.791666666664</v>
      </c>
      <c r="E1921" s="24">
        <v>2.9718</v>
      </c>
      <c r="F1921" s="24">
        <v>-0.41199999999999998</v>
      </c>
      <c r="G1921" s="60" t="s">
        <v>45</v>
      </c>
      <c r="H1921" s="67" t="s">
        <v>75</v>
      </c>
    </row>
    <row r="1922" spans="1:8" x14ac:dyDescent="0.25">
      <c r="A1922" s="24">
        <v>115</v>
      </c>
      <c r="B1922" s="33">
        <v>41299</v>
      </c>
      <c r="C1922" s="34">
        <v>4.1666666666666664E-2</v>
      </c>
      <c r="D1922" s="57">
        <f t="shared" si="31"/>
        <v>41299.041666666664</v>
      </c>
      <c r="E1922" s="24">
        <v>2.9615999999999998</v>
      </c>
      <c r="F1922" s="24">
        <v>-1.077</v>
      </c>
      <c r="G1922" s="60" t="s">
        <v>45</v>
      </c>
      <c r="H1922" s="67" t="s">
        <v>75</v>
      </c>
    </row>
    <row r="1923" spans="1:8" x14ac:dyDescent="0.25">
      <c r="A1923" s="24">
        <v>116</v>
      </c>
      <c r="B1923" s="33">
        <v>41299</v>
      </c>
      <c r="C1923" s="34">
        <v>0.29166666666666669</v>
      </c>
      <c r="D1923" s="57">
        <f t="shared" si="31"/>
        <v>41299.291666666664</v>
      </c>
      <c r="E1923" s="24">
        <v>2.9293</v>
      </c>
      <c r="F1923" s="24">
        <v>-1.05</v>
      </c>
      <c r="G1923" s="60" t="s">
        <v>45</v>
      </c>
      <c r="H1923" s="67" t="s">
        <v>75</v>
      </c>
    </row>
    <row r="1924" spans="1:8" x14ac:dyDescent="0.25">
      <c r="A1924" s="24">
        <v>117</v>
      </c>
      <c r="B1924" s="33">
        <v>41299</v>
      </c>
      <c r="C1924" s="34">
        <v>0.54166666666666663</v>
      </c>
      <c r="D1924" s="57">
        <f t="shared" si="31"/>
        <v>41299.541666666664</v>
      </c>
      <c r="E1924" s="24">
        <v>2.8647</v>
      </c>
      <c r="F1924" s="24">
        <v>4.4240000000000004</v>
      </c>
      <c r="G1924" s="60" t="s">
        <v>45</v>
      </c>
      <c r="H1924" s="67" t="s">
        <v>75</v>
      </c>
    </row>
    <row r="1925" spans="1:8" x14ac:dyDescent="0.25">
      <c r="A1925" s="24">
        <v>118</v>
      </c>
      <c r="B1925" s="33">
        <v>41299</v>
      </c>
      <c r="C1925" s="34">
        <v>0.79166666666666663</v>
      </c>
      <c r="D1925" s="57">
        <f t="shared" si="31"/>
        <v>41299.791666666664</v>
      </c>
      <c r="E1925" s="24">
        <v>2.7585999999999999</v>
      </c>
      <c r="F1925" s="24">
        <v>1.6519999999999999</v>
      </c>
      <c r="G1925" s="60" t="s">
        <v>45</v>
      </c>
      <c r="H1925" s="67" t="s">
        <v>75</v>
      </c>
    </row>
    <row r="1926" spans="1:8" x14ac:dyDescent="0.25">
      <c r="A1926" s="24">
        <v>119</v>
      </c>
      <c r="B1926" s="33">
        <v>41300</v>
      </c>
      <c r="C1926" s="34">
        <v>4.1666666666666664E-2</v>
      </c>
      <c r="D1926" s="57">
        <f t="shared" si="31"/>
        <v>41300.041666666664</v>
      </c>
      <c r="E1926" s="24">
        <v>2.742</v>
      </c>
      <c r="F1926" s="24">
        <v>-1.0999999999999999E-2</v>
      </c>
      <c r="G1926" s="60" t="s">
        <v>45</v>
      </c>
      <c r="H1926" s="67" t="s">
        <v>75</v>
      </c>
    </row>
    <row r="1927" spans="1:8" x14ac:dyDescent="0.25">
      <c r="A1927" s="24">
        <v>120</v>
      </c>
      <c r="B1927" s="33">
        <v>41300</v>
      </c>
      <c r="C1927" s="34">
        <v>0.29166666666666669</v>
      </c>
      <c r="D1927" s="57">
        <f t="shared" si="31"/>
        <v>41300.291666666664</v>
      </c>
      <c r="E1927" s="24">
        <v>2.673</v>
      </c>
      <c r="F1927" s="24">
        <v>-0.16600000000000001</v>
      </c>
      <c r="G1927" s="60" t="s">
        <v>45</v>
      </c>
      <c r="H1927" s="67" t="s">
        <v>75</v>
      </c>
    </row>
    <row r="1928" spans="1:8" x14ac:dyDescent="0.25">
      <c r="A1928" s="24">
        <v>121</v>
      </c>
      <c r="B1928" s="33">
        <v>41300</v>
      </c>
      <c r="C1928" s="34">
        <v>0.54166666666666663</v>
      </c>
      <c r="D1928" s="57">
        <f t="shared" si="31"/>
        <v>41300.541666666664</v>
      </c>
      <c r="E1928" s="24">
        <v>2.5783</v>
      </c>
      <c r="F1928" s="24">
        <v>4.8099999999999996</v>
      </c>
      <c r="G1928" s="60" t="s">
        <v>45</v>
      </c>
      <c r="H1928" s="67" t="s">
        <v>75</v>
      </c>
    </row>
    <row r="1929" spans="1:8" x14ac:dyDescent="0.25">
      <c r="A1929" s="24">
        <v>122</v>
      </c>
      <c r="B1929" s="33">
        <v>41300</v>
      </c>
      <c r="C1929" s="34">
        <v>0.79166666666666663</v>
      </c>
      <c r="D1929" s="57">
        <f t="shared" si="31"/>
        <v>41300.791666666664</v>
      </c>
      <c r="E1929" s="24">
        <v>2.5464000000000002</v>
      </c>
      <c r="F1929" s="24">
        <v>0.46300000000000002</v>
      </c>
      <c r="G1929" s="60" t="s">
        <v>45</v>
      </c>
      <c r="H1929" s="67" t="s">
        <v>75</v>
      </c>
    </row>
    <row r="1930" spans="1:8" x14ac:dyDescent="0.25">
      <c r="A1930" s="24">
        <v>123</v>
      </c>
      <c r="B1930" s="33">
        <v>41301</v>
      </c>
      <c r="C1930" s="34">
        <v>4.1666666666666664E-2</v>
      </c>
      <c r="D1930" s="57">
        <f t="shared" si="31"/>
        <v>41301.041666666664</v>
      </c>
      <c r="E1930" s="24">
        <v>2.5804</v>
      </c>
      <c r="F1930" s="24">
        <v>-0.51300000000000001</v>
      </c>
      <c r="G1930" s="60" t="s">
        <v>45</v>
      </c>
      <c r="H1930" s="67" t="s">
        <v>75</v>
      </c>
    </row>
    <row r="1931" spans="1:8" x14ac:dyDescent="0.25">
      <c r="A1931" s="24">
        <v>124</v>
      </c>
      <c r="B1931" s="33">
        <v>41301</v>
      </c>
      <c r="C1931" s="34">
        <v>0.29166666666666669</v>
      </c>
      <c r="D1931" s="57">
        <f t="shared" si="31"/>
        <v>41301.291666666664</v>
      </c>
      <c r="E1931" s="24">
        <v>2.5821999999999998</v>
      </c>
      <c r="F1931" s="24">
        <v>-1.0209999999999999</v>
      </c>
      <c r="G1931" s="60" t="s">
        <v>45</v>
      </c>
      <c r="H1931" s="67" t="s">
        <v>75</v>
      </c>
    </row>
    <row r="1932" spans="1:8" x14ac:dyDescent="0.25">
      <c r="A1932" s="24">
        <v>125</v>
      </c>
      <c r="B1932" s="33">
        <v>41301</v>
      </c>
      <c r="C1932" s="34">
        <v>0.54166666666666663</v>
      </c>
      <c r="D1932" s="57">
        <f t="shared" si="31"/>
        <v>41301.541666666664</v>
      </c>
      <c r="E1932" s="24">
        <v>2.6135000000000002</v>
      </c>
      <c r="F1932" s="24">
        <v>0.11899999999999999</v>
      </c>
      <c r="G1932" s="60" t="s">
        <v>45</v>
      </c>
      <c r="H1932" s="67" t="s">
        <v>75</v>
      </c>
    </row>
    <row r="1933" spans="1:8" x14ac:dyDescent="0.25">
      <c r="A1933" s="24">
        <v>126</v>
      </c>
      <c r="B1933" s="33">
        <v>41301</v>
      </c>
      <c r="C1933" s="34">
        <v>0.79166666666666663</v>
      </c>
      <c r="D1933" s="57">
        <f t="shared" si="31"/>
        <v>41301.791666666664</v>
      </c>
      <c r="E1933" s="24">
        <v>2.6480999999999999</v>
      </c>
      <c r="F1933" s="24">
        <v>-0.122</v>
      </c>
      <c r="G1933" s="60" t="s">
        <v>45</v>
      </c>
      <c r="H1933" s="67" t="s">
        <v>75</v>
      </c>
    </row>
    <row r="1934" spans="1:8" x14ac:dyDescent="0.25">
      <c r="A1934" s="24">
        <v>127</v>
      </c>
      <c r="B1934" s="33">
        <v>41302</v>
      </c>
      <c r="C1934" s="34">
        <v>4.1666666666666664E-2</v>
      </c>
      <c r="D1934" s="57">
        <f t="shared" si="31"/>
        <v>41302.041666666664</v>
      </c>
      <c r="E1934" s="24">
        <v>2.6507999999999998</v>
      </c>
      <c r="F1934" s="24">
        <v>-2.3769999999999998</v>
      </c>
      <c r="G1934" s="60" t="s">
        <v>45</v>
      </c>
      <c r="H1934" s="67" t="s">
        <v>75</v>
      </c>
    </row>
    <row r="1935" spans="1:8" x14ac:dyDescent="0.25">
      <c r="A1935" s="24">
        <v>128</v>
      </c>
      <c r="B1935" s="33">
        <v>41302</v>
      </c>
      <c r="C1935" s="34">
        <v>0.29166666666666669</v>
      </c>
      <c r="D1935" s="57">
        <f t="shared" si="31"/>
        <v>41302.291666666664</v>
      </c>
      <c r="E1935" s="24">
        <v>2.6545999999999998</v>
      </c>
      <c r="F1935" s="24">
        <v>-2.7879999999999998</v>
      </c>
      <c r="G1935" s="60" t="s">
        <v>45</v>
      </c>
      <c r="H1935" s="67" t="s">
        <v>75</v>
      </c>
    </row>
    <row r="1936" spans="1:8" x14ac:dyDescent="0.25">
      <c r="A1936" s="24">
        <v>129</v>
      </c>
      <c r="B1936" s="33">
        <v>41302</v>
      </c>
      <c r="C1936" s="34">
        <v>0.54166666666666663</v>
      </c>
      <c r="D1936" s="57">
        <f t="shared" si="31"/>
        <v>41302.541666666664</v>
      </c>
      <c r="E1936" s="24">
        <v>2.6964999999999999</v>
      </c>
      <c r="F1936" s="24">
        <v>0.14099999999999999</v>
      </c>
      <c r="G1936" s="60" t="s">
        <v>45</v>
      </c>
      <c r="H1936" s="67" t="s">
        <v>75</v>
      </c>
    </row>
    <row r="1937" spans="1:8" x14ac:dyDescent="0.25">
      <c r="A1937" s="24">
        <v>130</v>
      </c>
      <c r="B1937" s="33">
        <v>41302</v>
      </c>
      <c r="C1937" s="34">
        <v>0.79166666666666663</v>
      </c>
      <c r="D1937" s="57">
        <f t="shared" ref="D1937:D2000" si="32">B1937+C1937</f>
        <v>41302.791666666664</v>
      </c>
      <c r="E1937" s="24">
        <v>2.6516000000000002</v>
      </c>
      <c r="F1937" s="24">
        <v>-0.63700000000000001</v>
      </c>
      <c r="G1937" s="60" t="s">
        <v>45</v>
      </c>
      <c r="H1937" s="67" t="s">
        <v>75</v>
      </c>
    </row>
    <row r="1938" spans="1:8" x14ac:dyDescent="0.25">
      <c r="A1938" s="24">
        <v>131</v>
      </c>
      <c r="B1938" s="33">
        <v>41303</v>
      </c>
      <c r="C1938" s="34">
        <v>4.1666666666666664E-2</v>
      </c>
      <c r="D1938" s="57">
        <f t="shared" si="32"/>
        <v>41303.041666666664</v>
      </c>
      <c r="E1938" s="24">
        <v>2.5886</v>
      </c>
      <c r="F1938" s="24">
        <v>-1.004</v>
      </c>
      <c r="G1938" s="60" t="s">
        <v>45</v>
      </c>
      <c r="H1938" s="67" t="s">
        <v>75</v>
      </c>
    </row>
    <row r="1939" spans="1:8" x14ac:dyDescent="0.25">
      <c r="A1939" s="24">
        <v>132</v>
      </c>
      <c r="B1939" s="33">
        <v>41303</v>
      </c>
      <c r="C1939" s="34">
        <v>0.29166666666666669</v>
      </c>
      <c r="D1939" s="57">
        <f t="shared" si="32"/>
        <v>41303.291666666664</v>
      </c>
      <c r="E1939" s="24">
        <v>2.6088</v>
      </c>
      <c r="F1939" s="24">
        <v>-0.88600000000000001</v>
      </c>
      <c r="G1939" s="60" t="s">
        <v>45</v>
      </c>
      <c r="H1939" s="67" t="s">
        <v>75</v>
      </c>
    </row>
    <row r="1940" spans="1:8" x14ac:dyDescent="0.25">
      <c r="A1940" s="24">
        <v>133</v>
      </c>
      <c r="B1940" s="33">
        <v>41303</v>
      </c>
      <c r="C1940" s="34">
        <v>0.54166666666666663</v>
      </c>
      <c r="D1940" s="57">
        <f t="shared" si="32"/>
        <v>41303.541666666664</v>
      </c>
      <c r="E1940" s="24">
        <v>2.7930000000000001</v>
      </c>
      <c r="F1940" s="24">
        <v>2.3359999999999999</v>
      </c>
      <c r="G1940" s="60" t="s">
        <v>45</v>
      </c>
      <c r="H1940" s="67" t="s">
        <v>75</v>
      </c>
    </row>
    <row r="1941" spans="1:8" x14ac:dyDescent="0.25">
      <c r="A1941" s="24">
        <v>134</v>
      </c>
      <c r="B1941" s="33">
        <v>41303</v>
      </c>
      <c r="C1941" s="34">
        <v>0.79166666666666663</v>
      </c>
      <c r="D1941" s="57">
        <f t="shared" si="32"/>
        <v>41303.791666666664</v>
      </c>
      <c r="E1941" s="24">
        <v>2.8948999999999998</v>
      </c>
      <c r="F1941" s="24">
        <v>0.28399999999999997</v>
      </c>
      <c r="G1941" s="60" t="s">
        <v>45</v>
      </c>
      <c r="H1941" s="67" t="s">
        <v>75</v>
      </c>
    </row>
    <row r="1942" spans="1:8" x14ac:dyDescent="0.25">
      <c r="A1942" s="24">
        <v>135</v>
      </c>
      <c r="B1942" s="33">
        <v>41304</v>
      </c>
      <c r="C1942" s="34">
        <v>4.1666666666666664E-2</v>
      </c>
      <c r="D1942" s="57">
        <f t="shared" si="32"/>
        <v>41304.041666666664</v>
      </c>
      <c r="E1942" s="24">
        <v>2.9003999999999999</v>
      </c>
      <c r="F1942" s="24">
        <v>-0.53800000000000003</v>
      </c>
      <c r="G1942" s="60" t="s">
        <v>45</v>
      </c>
      <c r="H1942" s="67" t="s">
        <v>75</v>
      </c>
    </row>
    <row r="1943" spans="1:8" x14ac:dyDescent="0.25">
      <c r="A1943" s="24">
        <v>136</v>
      </c>
      <c r="B1943" s="33">
        <v>41304</v>
      </c>
      <c r="C1943" s="34">
        <v>0.29166666666666669</v>
      </c>
      <c r="D1943" s="57">
        <f t="shared" si="32"/>
        <v>41304.291666666664</v>
      </c>
      <c r="E1943" s="24">
        <v>2.9045000000000001</v>
      </c>
      <c r="F1943" s="24">
        <v>-2E-3</v>
      </c>
      <c r="G1943" s="60" t="s">
        <v>45</v>
      </c>
      <c r="H1943" s="67" t="s">
        <v>75</v>
      </c>
    </row>
    <row r="1944" spans="1:8" x14ac:dyDescent="0.25">
      <c r="A1944" s="24">
        <v>137</v>
      </c>
      <c r="B1944" s="33">
        <v>41304</v>
      </c>
      <c r="C1944" s="34">
        <v>0.54166666666666663</v>
      </c>
      <c r="D1944" s="57">
        <f t="shared" si="32"/>
        <v>41304.541666666664</v>
      </c>
      <c r="E1944" s="24">
        <v>2.9601999999999999</v>
      </c>
      <c r="F1944" s="24">
        <v>4.0620000000000003</v>
      </c>
      <c r="G1944" s="60" t="s">
        <v>45</v>
      </c>
      <c r="H1944" s="67" t="s">
        <v>75</v>
      </c>
    </row>
    <row r="1945" spans="1:8" x14ac:dyDescent="0.25">
      <c r="A1945" s="24">
        <v>138</v>
      </c>
      <c r="B1945" s="33">
        <v>41304</v>
      </c>
      <c r="C1945" s="34">
        <v>0.79166666666666663</v>
      </c>
      <c r="D1945" s="57">
        <f t="shared" si="32"/>
        <v>41304.791666666664</v>
      </c>
      <c r="E1945" s="24">
        <v>2.9731000000000001</v>
      </c>
      <c r="F1945" s="24">
        <v>2.4430000000000001</v>
      </c>
      <c r="G1945" s="60" t="s">
        <v>45</v>
      </c>
      <c r="H1945" s="67" t="s">
        <v>75</v>
      </c>
    </row>
    <row r="1946" spans="1:8" x14ac:dyDescent="0.25">
      <c r="A1946" s="24">
        <v>139</v>
      </c>
      <c r="B1946" s="33">
        <v>41305</v>
      </c>
      <c r="C1946" s="34">
        <v>4.1666666666666664E-2</v>
      </c>
      <c r="D1946" s="57">
        <f t="shared" si="32"/>
        <v>41305.041666666664</v>
      </c>
      <c r="E1946" s="24">
        <v>2.9982000000000002</v>
      </c>
      <c r="F1946" s="24">
        <v>-1.2999999999999999E-2</v>
      </c>
      <c r="G1946" s="60" t="s">
        <v>45</v>
      </c>
      <c r="H1946" s="67" t="s">
        <v>75</v>
      </c>
    </row>
    <row r="1947" spans="1:8" x14ac:dyDescent="0.25">
      <c r="A1947" s="24">
        <v>140</v>
      </c>
      <c r="B1947" s="33">
        <v>41305</v>
      </c>
      <c r="C1947" s="34">
        <v>0.29166666666666669</v>
      </c>
      <c r="D1947" s="57">
        <f t="shared" si="32"/>
        <v>41305.291666666664</v>
      </c>
      <c r="E1947" s="24">
        <v>3.0165999999999999</v>
      </c>
      <c r="F1947" s="24">
        <v>-0.60599999999999998</v>
      </c>
      <c r="G1947" s="60" t="s">
        <v>45</v>
      </c>
      <c r="H1947" s="67" t="s">
        <v>75</v>
      </c>
    </row>
    <row r="1948" spans="1:8" x14ac:dyDescent="0.25">
      <c r="A1948" s="24">
        <v>141</v>
      </c>
      <c r="B1948" s="33">
        <v>41305</v>
      </c>
      <c r="C1948" s="34">
        <v>0.54166666666666663</v>
      </c>
      <c r="D1948" s="57">
        <f t="shared" si="32"/>
        <v>41305.541666666664</v>
      </c>
      <c r="E1948" s="24">
        <v>3.0291000000000001</v>
      </c>
      <c r="F1948" s="24">
        <v>5.7370000000000001</v>
      </c>
      <c r="G1948" s="60" t="s">
        <v>45</v>
      </c>
      <c r="H1948" s="67" t="s">
        <v>75</v>
      </c>
    </row>
    <row r="1949" spans="1:8" x14ac:dyDescent="0.25">
      <c r="A1949" s="24">
        <v>142</v>
      </c>
      <c r="B1949" s="33">
        <v>41305</v>
      </c>
      <c r="C1949" s="34">
        <v>0.79166666666666663</v>
      </c>
      <c r="D1949" s="57">
        <f t="shared" si="32"/>
        <v>41305.791666666664</v>
      </c>
      <c r="E1949" s="24">
        <v>2.9762</v>
      </c>
      <c r="F1949" s="24">
        <v>4.1239999999999997</v>
      </c>
      <c r="G1949" s="60" t="s">
        <v>45</v>
      </c>
      <c r="H1949" s="67" t="s">
        <v>75</v>
      </c>
    </row>
    <row r="1950" spans="1:8" x14ac:dyDescent="0.25">
      <c r="A1950" s="24">
        <v>143</v>
      </c>
      <c r="B1950" s="33">
        <v>41306</v>
      </c>
      <c r="C1950" s="34">
        <v>4.1666666666666664E-2</v>
      </c>
      <c r="D1950" s="57">
        <f t="shared" si="32"/>
        <v>41306.041666666664</v>
      </c>
      <c r="E1950" s="24">
        <v>2.9508000000000001</v>
      </c>
      <c r="F1950" s="24">
        <v>-0.42899999999999999</v>
      </c>
      <c r="G1950" s="60" t="s">
        <v>45</v>
      </c>
      <c r="H1950" s="67" t="s">
        <v>75</v>
      </c>
    </row>
    <row r="1951" spans="1:8" x14ac:dyDescent="0.25">
      <c r="A1951" s="24">
        <v>144</v>
      </c>
      <c r="B1951" s="33">
        <v>41306</v>
      </c>
      <c r="C1951" s="34">
        <v>0.29166666666666669</v>
      </c>
      <c r="D1951" s="57">
        <f t="shared" si="32"/>
        <v>41306.291666666664</v>
      </c>
      <c r="E1951" s="24">
        <v>2.9662000000000002</v>
      </c>
      <c r="F1951" s="24">
        <v>-0.99</v>
      </c>
      <c r="G1951" s="60" t="s">
        <v>45</v>
      </c>
      <c r="H1951" s="67" t="s">
        <v>75</v>
      </c>
    </row>
    <row r="1952" spans="1:8" x14ac:dyDescent="0.25">
      <c r="A1952" s="24">
        <v>145</v>
      </c>
      <c r="B1952" s="33">
        <v>41306</v>
      </c>
      <c r="C1952" s="34">
        <v>0.54166666666666663</v>
      </c>
      <c r="D1952" s="57">
        <f t="shared" si="32"/>
        <v>41306.541666666664</v>
      </c>
      <c r="E1952" s="24">
        <v>3.0529000000000002</v>
      </c>
      <c r="F1952" s="24">
        <v>4.7240000000000002</v>
      </c>
      <c r="G1952" s="60" t="s">
        <v>45</v>
      </c>
      <c r="H1952" s="67" t="s">
        <v>75</v>
      </c>
    </row>
    <row r="1953" spans="1:8" x14ac:dyDescent="0.25">
      <c r="A1953" s="24">
        <v>146</v>
      </c>
      <c r="B1953" s="33">
        <v>41306</v>
      </c>
      <c r="C1953" s="34">
        <v>0.79166666666666663</v>
      </c>
      <c r="D1953" s="57">
        <f t="shared" si="32"/>
        <v>41306.791666666664</v>
      </c>
      <c r="E1953" s="24">
        <v>3.0693000000000001</v>
      </c>
      <c r="F1953" s="24">
        <v>3.984</v>
      </c>
      <c r="G1953" s="60" t="s">
        <v>45</v>
      </c>
      <c r="H1953" s="67" t="s">
        <v>75</v>
      </c>
    </row>
    <row r="1954" spans="1:8" x14ac:dyDescent="0.25">
      <c r="A1954" s="24">
        <v>147</v>
      </c>
      <c r="B1954" s="33">
        <v>41307</v>
      </c>
      <c r="C1954" s="34">
        <v>4.1666666666666664E-2</v>
      </c>
      <c r="D1954" s="57">
        <f t="shared" si="32"/>
        <v>41307.041666666664</v>
      </c>
      <c r="E1954" s="24">
        <v>3.1286</v>
      </c>
      <c r="F1954" s="24">
        <v>-1.2490000000000001</v>
      </c>
      <c r="G1954" s="60" t="s">
        <v>45</v>
      </c>
      <c r="H1954" s="67" t="s">
        <v>75</v>
      </c>
    </row>
    <row r="1955" spans="1:8" x14ac:dyDescent="0.25">
      <c r="A1955" s="24">
        <v>148</v>
      </c>
      <c r="B1955" s="33">
        <v>41307</v>
      </c>
      <c r="C1955" s="34">
        <v>0.29166666666666669</v>
      </c>
      <c r="D1955" s="57">
        <f t="shared" si="32"/>
        <v>41307.291666666664</v>
      </c>
      <c r="E1955" s="24">
        <v>3.1674000000000002</v>
      </c>
      <c r="F1955" s="24">
        <v>-2.0579999999999998</v>
      </c>
      <c r="G1955" s="60" t="s">
        <v>45</v>
      </c>
      <c r="H1955" s="67" t="s">
        <v>75</v>
      </c>
    </row>
    <row r="1956" spans="1:8" x14ac:dyDescent="0.25">
      <c r="A1956" s="24">
        <v>149</v>
      </c>
      <c r="B1956" s="33">
        <v>41307</v>
      </c>
      <c r="C1956" s="34">
        <v>0.54166666666666663</v>
      </c>
      <c r="D1956" s="57">
        <f t="shared" si="32"/>
        <v>41307.541666666664</v>
      </c>
      <c r="E1956" s="24">
        <v>3.1840999999999999</v>
      </c>
      <c r="F1956" s="24">
        <v>2.992</v>
      </c>
      <c r="G1956" s="60" t="s">
        <v>45</v>
      </c>
      <c r="H1956" s="67" t="s">
        <v>75</v>
      </c>
    </row>
    <row r="1957" spans="1:8" x14ac:dyDescent="0.25">
      <c r="A1957" s="24">
        <v>150</v>
      </c>
      <c r="B1957" s="33">
        <v>41307</v>
      </c>
      <c r="C1957" s="34">
        <v>0.79166666666666663</v>
      </c>
      <c r="D1957" s="57">
        <f t="shared" si="32"/>
        <v>41307.791666666664</v>
      </c>
      <c r="E1957" s="24">
        <v>3.1211000000000002</v>
      </c>
      <c r="F1957" s="24">
        <v>4.3250000000000002</v>
      </c>
      <c r="G1957" s="60" t="s">
        <v>45</v>
      </c>
      <c r="H1957" s="67" t="s">
        <v>75</v>
      </c>
    </row>
    <row r="1958" spans="1:8" x14ac:dyDescent="0.25">
      <c r="A1958" s="24">
        <v>151</v>
      </c>
      <c r="B1958" s="33">
        <v>41308</v>
      </c>
      <c r="C1958" s="34">
        <v>4.1666666666666664E-2</v>
      </c>
      <c r="D1958" s="57">
        <f t="shared" si="32"/>
        <v>41308.041666666664</v>
      </c>
      <c r="E1958" s="24">
        <v>3.0482</v>
      </c>
      <c r="F1958" s="24">
        <v>-0.81200000000000006</v>
      </c>
      <c r="G1958" s="60" t="s">
        <v>45</v>
      </c>
      <c r="H1958" s="67" t="s">
        <v>75</v>
      </c>
    </row>
    <row r="1959" spans="1:8" x14ac:dyDescent="0.25">
      <c r="A1959" s="24">
        <v>152</v>
      </c>
      <c r="B1959" s="33">
        <v>41308</v>
      </c>
      <c r="C1959" s="34">
        <v>0.29166666666666669</v>
      </c>
      <c r="D1959" s="57">
        <f t="shared" si="32"/>
        <v>41308.291666666664</v>
      </c>
      <c r="E1959" s="24">
        <v>2.9809999999999999</v>
      </c>
      <c r="F1959" s="24">
        <v>-1.58</v>
      </c>
      <c r="G1959" s="60" t="s">
        <v>45</v>
      </c>
      <c r="H1959" s="67" t="s">
        <v>75</v>
      </c>
    </row>
    <row r="1960" spans="1:8" x14ac:dyDescent="0.25">
      <c r="A1960" s="24">
        <v>153</v>
      </c>
      <c r="B1960" s="33">
        <v>41308</v>
      </c>
      <c r="C1960" s="34">
        <v>0.54166666666666663</v>
      </c>
      <c r="D1960" s="57">
        <f t="shared" si="32"/>
        <v>41308.541666666664</v>
      </c>
      <c r="E1960" s="24">
        <v>2.9823</v>
      </c>
      <c r="F1960" s="24">
        <v>3.7639999999999998</v>
      </c>
      <c r="G1960" s="60" t="s">
        <v>45</v>
      </c>
      <c r="H1960" s="67" t="s">
        <v>75</v>
      </c>
    </row>
    <row r="1961" spans="1:8" x14ac:dyDescent="0.25">
      <c r="A1961" s="24">
        <v>154</v>
      </c>
      <c r="B1961" s="33">
        <v>41308</v>
      </c>
      <c r="C1961" s="34">
        <v>0.79166666666666663</v>
      </c>
      <c r="D1961" s="57">
        <f t="shared" si="32"/>
        <v>41308.791666666664</v>
      </c>
      <c r="E1961" s="24">
        <v>2.9436</v>
      </c>
      <c r="F1961" s="24">
        <v>2.5999999999999999E-2</v>
      </c>
      <c r="G1961" s="60" t="s">
        <v>45</v>
      </c>
      <c r="H1961" s="67" t="s">
        <v>75</v>
      </c>
    </row>
    <row r="1962" spans="1:8" x14ac:dyDescent="0.25">
      <c r="A1962" s="24">
        <v>155</v>
      </c>
      <c r="B1962" s="33">
        <v>41309</v>
      </c>
      <c r="C1962" s="34">
        <v>4.1666666666666664E-2</v>
      </c>
      <c r="D1962" s="57">
        <f t="shared" si="32"/>
        <v>41309.041666666664</v>
      </c>
      <c r="E1962" s="24">
        <v>2.9302000000000001</v>
      </c>
      <c r="F1962" s="24">
        <v>-0.69299999999999995</v>
      </c>
      <c r="G1962" s="60" t="s">
        <v>45</v>
      </c>
      <c r="H1962" s="67" t="s">
        <v>75</v>
      </c>
    </row>
    <row r="1963" spans="1:8" x14ac:dyDescent="0.25">
      <c r="A1963" s="24">
        <v>156</v>
      </c>
      <c r="B1963" s="33">
        <v>41309</v>
      </c>
      <c r="C1963" s="34">
        <v>0.29166666666666669</v>
      </c>
      <c r="D1963" s="57">
        <f t="shared" si="32"/>
        <v>41309.291666666664</v>
      </c>
      <c r="E1963" s="24">
        <v>2.8942000000000001</v>
      </c>
      <c r="F1963" s="24">
        <v>-0.98899999999999999</v>
      </c>
      <c r="G1963" s="60" t="s">
        <v>45</v>
      </c>
      <c r="H1963" s="67" t="s">
        <v>75</v>
      </c>
    </row>
    <row r="1964" spans="1:8" x14ac:dyDescent="0.25">
      <c r="A1964" s="24">
        <v>157</v>
      </c>
      <c r="B1964" s="33">
        <v>41309</v>
      </c>
      <c r="C1964" s="34">
        <v>0.54166666666666663</v>
      </c>
      <c r="D1964" s="57">
        <f t="shared" si="32"/>
        <v>41309.541666666664</v>
      </c>
      <c r="E1964" s="24">
        <v>2.9047000000000001</v>
      </c>
      <c r="F1964" s="24">
        <v>0.70299999999999996</v>
      </c>
      <c r="G1964" s="60" t="s">
        <v>45</v>
      </c>
      <c r="H1964" s="67" t="s">
        <v>75</v>
      </c>
    </row>
    <row r="1965" spans="1:8" x14ac:dyDescent="0.25">
      <c r="A1965" s="24">
        <v>158</v>
      </c>
      <c r="B1965" s="33">
        <v>41309</v>
      </c>
      <c r="C1965" s="34">
        <v>0.79166666666666663</v>
      </c>
      <c r="D1965" s="57">
        <f t="shared" si="32"/>
        <v>41309.791666666664</v>
      </c>
      <c r="E1965" s="24">
        <v>2.8039000000000001</v>
      </c>
      <c r="F1965" s="24">
        <v>0.45300000000000001</v>
      </c>
      <c r="G1965" s="60" t="s">
        <v>45</v>
      </c>
      <c r="H1965" s="67" t="s">
        <v>75</v>
      </c>
    </row>
    <row r="1966" spans="1:8" x14ac:dyDescent="0.25">
      <c r="A1966" s="24">
        <v>159</v>
      </c>
      <c r="B1966" s="33">
        <v>41310</v>
      </c>
      <c r="C1966" s="34">
        <v>4.1666666666666664E-2</v>
      </c>
      <c r="D1966" s="57">
        <f t="shared" si="32"/>
        <v>41310.041666666664</v>
      </c>
      <c r="E1966" s="24">
        <v>2.7603</v>
      </c>
      <c r="F1966" s="24">
        <v>-0.438</v>
      </c>
      <c r="G1966" s="60" t="s">
        <v>45</v>
      </c>
      <c r="H1966" s="67" t="s">
        <v>75</v>
      </c>
    </row>
    <row r="1967" spans="1:8" x14ac:dyDescent="0.25">
      <c r="A1967" s="24">
        <v>160</v>
      </c>
      <c r="B1967" s="33">
        <v>41310</v>
      </c>
      <c r="C1967" s="34">
        <v>0.29166666666666669</v>
      </c>
      <c r="D1967" s="57">
        <f t="shared" si="32"/>
        <v>41310.291666666664</v>
      </c>
      <c r="E1967" s="24">
        <v>2.6888999999999998</v>
      </c>
      <c r="F1967" s="24">
        <v>-0.97899999999999998</v>
      </c>
      <c r="G1967" s="60" t="s">
        <v>45</v>
      </c>
      <c r="H1967" s="67" t="s">
        <v>75</v>
      </c>
    </row>
    <row r="1968" spans="1:8" x14ac:dyDescent="0.25">
      <c r="A1968" s="24">
        <v>161</v>
      </c>
      <c r="B1968" s="33">
        <v>41310</v>
      </c>
      <c r="C1968" s="34">
        <v>0.54166666666666663</v>
      </c>
      <c r="D1968" s="57">
        <f t="shared" si="32"/>
        <v>41310.541666666664</v>
      </c>
      <c r="E1968" s="24">
        <v>2.6450999999999998</v>
      </c>
      <c r="F1968" s="24">
        <v>4.9690000000000003</v>
      </c>
      <c r="G1968" s="60" t="s">
        <v>45</v>
      </c>
      <c r="H1968" s="67" t="s">
        <v>75</v>
      </c>
    </row>
    <row r="1969" spans="1:8" x14ac:dyDescent="0.25">
      <c r="A1969" s="24">
        <v>162</v>
      </c>
      <c r="B1969" s="33">
        <v>41310</v>
      </c>
      <c r="C1969" s="34">
        <v>0.79166666666666663</v>
      </c>
      <c r="D1969" s="57">
        <f t="shared" si="32"/>
        <v>41310.791666666664</v>
      </c>
      <c r="E1969" s="24">
        <v>2.6126</v>
      </c>
      <c r="F1969" s="24">
        <v>1.708</v>
      </c>
      <c r="G1969" s="60" t="s">
        <v>45</v>
      </c>
      <c r="H1969" s="67" t="s">
        <v>75</v>
      </c>
    </row>
    <row r="1970" spans="1:8" x14ac:dyDescent="0.25">
      <c r="A1970" s="24">
        <v>163</v>
      </c>
      <c r="B1970" s="33">
        <v>41311</v>
      </c>
      <c r="C1970" s="34">
        <v>4.1666666666666664E-2</v>
      </c>
      <c r="D1970" s="57">
        <f t="shared" si="32"/>
        <v>41311.041666666664</v>
      </c>
      <c r="E1970" s="24">
        <v>2.7084999999999999</v>
      </c>
      <c r="F1970" s="24">
        <v>-0.40899999999999997</v>
      </c>
      <c r="G1970" s="60" t="s">
        <v>45</v>
      </c>
      <c r="H1970" s="67" t="s">
        <v>75</v>
      </c>
    </row>
    <row r="1971" spans="1:8" x14ac:dyDescent="0.25">
      <c r="A1971" s="24">
        <v>164</v>
      </c>
      <c r="B1971" s="33">
        <v>41311</v>
      </c>
      <c r="C1971" s="34">
        <v>0.29166666666666669</v>
      </c>
      <c r="D1971" s="57">
        <f t="shared" si="32"/>
        <v>41311.291666666664</v>
      </c>
      <c r="E1971" s="24">
        <v>2.7766000000000002</v>
      </c>
      <c r="F1971" s="24">
        <v>-1.782</v>
      </c>
      <c r="G1971" s="60" t="s">
        <v>45</v>
      </c>
      <c r="H1971" s="67" t="s">
        <v>75</v>
      </c>
    </row>
    <row r="1972" spans="1:8" x14ac:dyDescent="0.25">
      <c r="A1972" s="24">
        <v>165</v>
      </c>
      <c r="B1972" s="33">
        <v>41311</v>
      </c>
      <c r="C1972" s="34">
        <v>0.54166666666666663</v>
      </c>
      <c r="D1972" s="57">
        <f t="shared" si="32"/>
        <v>41311.541666666664</v>
      </c>
      <c r="E1972" s="24">
        <v>2.8521000000000001</v>
      </c>
      <c r="F1972" s="24">
        <v>4.6740000000000004</v>
      </c>
      <c r="G1972" s="60" t="s">
        <v>45</v>
      </c>
      <c r="H1972" s="67" t="s">
        <v>75</v>
      </c>
    </row>
    <row r="1973" spans="1:8" x14ac:dyDescent="0.25">
      <c r="A1973" s="24">
        <v>166</v>
      </c>
      <c r="B1973" s="33">
        <v>41311</v>
      </c>
      <c r="C1973" s="34">
        <v>0.79166666666666663</v>
      </c>
      <c r="D1973" s="57">
        <f t="shared" si="32"/>
        <v>41311.791666666664</v>
      </c>
      <c r="E1973" s="24">
        <v>2.8249</v>
      </c>
      <c r="F1973" s="24">
        <v>5.24</v>
      </c>
      <c r="G1973" s="60" t="s">
        <v>45</v>
      </c>
      <c r="H1973" s="67" t="s">
        <v>75</v>
      </c>
    </row>
    <row r="1974" spans="1:8" x14ac:dyDescent="0.25">
      <c r="A1974" s="24">
        <v>167</v>
      </c>
      <c r="B1974" s="33">
        <v>41312</v>
      </c>
      <c r="C1974" s="34">
        <v>4.1666666666666664E-2</v>
      </c>
      <c r="D1974" s="57">
        <f t="shared" si="32"/>
        <v>41312.041666666664</v>
      </c>
      <c r="E1974" s="24">
        <v>2.7683</v>
      </c>
      <c r="F1974" s="24">
        <v>0.22900000000000001</v>
      </c>
      <c r="G1974" s="60" t="s">
        <v>45</v>
      </c>
      <c r="H1974" s="67" t="s">
        <v>75</v>
      </c>
    </row>
    <row r="1975" spans="1:8" x14ac:dyDescent="0.25">
      <c r="A1975" s="24">
        <v>168</v>
      </c>
      <c r="B1975" s="33">
        <v>41312</v>
      </c>
      <c r="C1975" s="34">
        <v>0.29166666666666669</v>
      </c>
      <c r="D1975" s="57">
        <f t="shared" si="32"/>
        <v>41312.291666666664</v>
      </c>
      <c r="E1975" s="24">
        <v>2.6600999999999999</v>
      </c>
      <c r="F1975" s="24">
        <v>0.64400000000000002</v>
      </c>
      <c r="G1975" s="60" t="s">
        <v>45</v>
      </c>
      <c r="H1975" s="67" t="s">
        <v>75</v>
      </c>
    </row>
    <row r="1976" spans="1:8" x14ac:dyDescent="0.25">
      <c r="A1976" s="24">
        <v>169</v>
      </c>
      <c r="B1976" s="33">
        <v>41312</v>
      </c>
      <c r="C1976" s="34">
        <v>0.54166666666666663</v>
      </c>
      <c r="D1976" s="57">
        <f t="shared" si="32"/>
        <v>41312.541666666664</v>
      </c>
      <c r="E1976" s="24">
        <v>2.6105</v>
      </c>
      <c r="F1976" s="24">
        <v>3.1190000000000002</v>
      </c>
      <c r="G1976" s="60" t="s">
        <v>45</v>
      </c>
      <c r="H1976" s="67" t="s">
        <v>75</v>
      </c>
    </row>
    <row r="1977" spans="1:8" x14ac:dyDescent="0.25">
      <c r="A1977" s="24">
        <v>170</v>
      </c>
      <c r="B1977" s="33">
        <v>41312</v>
      </c>
      <c r="C1977" s="34">
        <v>0.79166666666666663</v>
      </c>
      <c r="D1977" s="57">
        <f t="shared" si="32"/>
        <v>41312.791666666664</v>
      </c>
      <c r="E1977" s="24">
        <v>2.5895000000000001</v>
      </c>
      <c r="F1977" s="24">
        <v>2.9830000000000001</v>
      </c>
      <c r="G1977" s="60" t="s">
        <v>45</v>
      </c>
      <c r="H1977" s="67" t="s">
        <v>75</v>
      </c>
    </row>
    <row r="1978" spans="1:8" x14ac:dyDescent="0.25">
      <c r="A1978" s="24">
        <v>171</v>
      </c>
      <c r="B1978" s="33">
        <v>41313</v>
      </c>
      <c r="C1978" s="34">
        <v>4.1666666666666664E-2</v>
      </c>
      <c r="D1978" s="57">
        <f t="shared" si="32"/>
        <v>41313.041666666664</v>
      </c>
      <c r="E1978" s="24">
        <v>2.6027</v>
      </c>
      <c r="F1978" s="24">
        <v>0.23799999999999999</v>
      </c>
      <c r="G1978" s="60" t="s">
        <v>45</v>
      </c>
      <c r="H1978" s="67" t="s">
        <v>75</v>
      </c>
    </row>
    <row r="1979" spans="1:8" x14ac:dyDescent="0.25">
      <c r="A1979" s="24">
        <v>172</v>
      </c>
      <c r="B1979" s="33">
        <v>41313</v>
      </c>
      <c r="C1979" s="34">
        <v>0.29166666666666669</v>
      </c>
      <c r="D1979" s="57">
        <f t="shared" si="32"/>
        <v>41313.291666666664</v>
      </c>
      <c r="E1979" s="24">
        <v>2.5602</v>
      </c>
      <c r="F1979" s="24">
        <v>-0.47199999999999998</v>
      </c>
      <c r="G1979" s="60" t="s">
        <v>45</v>
      </c>
      <c r="H1979" s="67" t="s">
        <v>75</v>
      </c>
    </row>
    <row r="1980" spans="1:8" x14ac:dyDescent="0.25">
      <c r="A1980" s="24">
        <v>173</v>
      </c>
      <c r="B1980" s="33">
        <v>41313</v>
      </c>
      <c r="C1980" s="34">
        <v>0.54166666666666663</v>
      </c>
      <c r="D1980" s="57">
        <f t="shared" si="32"/>
        <v>41313.541666666664</v>
      </c>
      <c r="E1980" s="24">
        <v>2.516</v>
      </c>
      <c r="F1980" s="24">
        <v>1.976</v>
      </c>
      <c r="G1980" s="60" t="s">
        <v>45</v>
      </c>
      <c r="H1980" s="67" t="s">
        <v>75</v>
      </c>
    </row>
    <row r="1981" spans="1:8" x14ac:dyDescent="0.25">
      <c r="A1981" s="24">
        <v>174</v>
      </c>
      <c r="B1981" s="33">
        <v>41313</v>
      </c>
      <c r="C1981" s="34">
        <v>0.79166666666666663</v>
      </c>
      <c r="D1981" s="57">
        <f t="shared" si="32"/>
        <v>41313.791666666664</v>
      </c>
      <c r="E1981" s="24">
        <v>2.4695999999999998</v>
      </c>
      <c r="F1981" s="24">
        <v>2.1080000000000001</v>
      </c>
      <c r="G1981" s="60" t="s">
        <v>45</v>
      </c>
      <c r="H1981" s="67" t="s">
        <v>75</v>
      </c>
    </row>
    <row r="1982" spans="1:8" x14ac:dyDescent="0.25">
      <c r="A1982" s="24">
        <v>175</v>
      </c>
      <c r="B1982" s="33">
        <v>41314</v>
      </c>
      <c r="C1982" s="34">
        <v>4.1666666666666664E-2</v>
      </c>
      <c r="D1982" s="57">
        <f t="shared" si="32"/>
        <v>41314.041666666664</v>
      </c>
      <c r="E1982" s="24">
        <v>2.4895999999999998</v>
      </c>
      <c r="F1982" s="24">
        <v>-1.2509999999999999</v>
      </c>
      <c r="G1982" s="60" t="s">
        <v>45</v>
      </c>
      <c r="H1982" s="67" t="s">
        <v>75</v>
      </c>
    </row>
    <row r="1983" spans="1:8" x14ac:dyDescent="0.25">
      <c r="A1983" s="24">
        <v>176</v>
      </c>
      <c r="B1983" s="33">
        <v>41314</v>
      </c>
      <c r="C1983" s="34">
        <v>0.29166666666666669</v>
      </c>
      <c r="D1983" s="57">
        <f t="shared" si="32"/>
        <v>41314.291666666664</v>
      </c>
      <c r="E1983" s="24">
        <v>2.4836</v>
      </c>
      <c r="F1983" s="24">
        <v>-1.9079999999999999</v>
      </c>
      <c r="G1983" s="60" t="s">
        <v>45</v>
      </c>
      <c r="H1983" s="67" t="s">
        <v>75</v>
      </c>
    </row>
    <row r="1984" spans="1:8" x14ac:dyDescent="0.25">
      <c r="A1984" s="24">
        <v>177</v>
      </c>
      <c r="B1984" s="33">
        <v>41314</v>
      </c>
      <c r="C1984" s="34">
        <v>0.54166666666666663</v>
      </c>
      <c r="D1984" s="57">
        <f t="shared" si="32"/>
        <v>41314.541666666664</v>
      </c>
      <c r="E1984" s="24">
        <v>2.5447000000000002</v>
      </c>
      <c r="F1984" s="24">
        <v>3.5739999999999998</v>
      </c>
      <c r="G1984" s="60" t="s">
        <v>45</v>
      </c>
      <c r="H1984" s="67" t="s">
        <v>75</v>
      </c>
    </row>
    <row r="1985" spans="1:8" x14ac:dyDescent="0.25">
      <c r="A1985" s="24">
        <v>178</v>
      </c>
      <c r="B1985" s="33">
        <v>41314</v>
      </c>
      <c r="C1985" s="34">
        <v>0.79166666666666663</v>
      </c>
      <c r="D1985" s="57">
        <f t="shared" si="32"/>
        <v>41314.791666666664</v>
      </c>
      <c r="E1985" s="24">
        <v>2.5554000000000001</v>
      </c>
      <c r="F1985" s="24">
        <v>1.4219999999999999</v>
      </c>
      <c r="G1985" s="60" t="s">
        <v>45</v>
      </c>
      <c r="H1985" s="67" t="s">
        <v>75</v>
      </c>
    </row>
    <row r="1986" spans="1:8" x14ac:dyDescent="0.25">
      <c r="A1986" s="24">
        <v>179</v>
      </c>
      <c r="B1986" s="33">
        <v>41315</v>
      </c>
      <c r="C1986" s="34">
        <v>4.1666666666666664E-2</v>
      </c>
      <c r="D1986" s="57">
        <f t="shared" si="32"/>
        <v>41315.041666666664</v>
      </c>
      <c r="E1986" s="24">
        <v>2.625</v>
      </c>
      <c r="F1986" s="24">
        <v>-0.77800000000000002</v>
      </c>
      <c r="G1986" s="60" t="s">
        <v>45</v>
      </c>
      <c r="H1986" s="67" t="s">
        <v>75</v>
      </c>
    </row>
    <row r="1987" spans="1:8" x14ac:dyDescent="0.25">
      <c r="A1987" s="24">
        <v>180</v>
      </c>
      <c r="B1987" s="33">
        <v>41315</v>
      </c>
      <c r="C1987" s="34">
        <v>0.29166666666666669</v>
      </c>
      <c r="D1987" s="57">
        <f t="shared" si="32"/>
        <v>41315.291666666664</v>
      </c>
      <c r="E1987" s="24">
        <v>2.7017000000000002</v>
      </c>
      <c r="F1987" s="24">
        <v>-2.1240000000000001</v>
      </c>
      <c r="G1987" s="60" t="s">
        <v>45</v>
      </c>
      <c r="H1987" s="67" t="s">
        <v>75</v>
      </c>
    </row>
    <row r="1988" spans="1:8" x14ac:dyDescent="0.25">
      <c r="A1988" s="24">
        <v>181</v>
      </c>
      <c r="B1988" s="33">
        <v>41315</v>
      </c>
      <c r="C1988" s="34">
        <v>0.54166666666666663</v>
      </c>
      <c r="D1988" s="57">
        <f t="shared" si="32"/>
        <v>41315.541666666664</v>
      </c>
      <c r="E1988" s="24">
        <v>2.7635000000000001</v>
      </c>
      <c r="F1988" s="24">
        <v>4.8860000000000001</v>
      </c>
      <c r="G1988" s="60" t="s">
        <v>45</v>
      </c>
      <c r="H1988" s="67" t="s">
        <v>75</v>
      </c>
    </row>
    <row r="1989" spans="1:8" x14ac:dyDescent="0.25">
      <c r="A1989" s="24">
        <v>182</v>
      </c>
      <c r="B1989" s="33">
        <v>41315</v>
      </c>
      <c r="C1989" s="34">
        <v>0.79166666666666663</v>
      </c>
      <c r="D1989" s="57">
        <f t="shared" si="32"/>
        <v>41315.791666666664</v>
      </c>
      <c r="E1989" s="24">
        <v>2.7565</v>
      </c>
      <c r="F1989" s="24">
        <v>3.1030000000000002</v>
      </c>
      <c r="G1989" s="60" t="s">
        <v>45</v>
      </c>
      <c r="H1989" s="67" t="s">
        <v>75</v>
      </c>
    </row>
    <row r="1990" spans="1:8" x14ac:dyDescent="0.25">
      <c r="A1990" s="24">
        <v>183</v>
      </c>
      <c r="B1990" s="33">
        <v>41316</v>
      </c>
      <c r="C1990" s="34">
        <v>4.1666666666666664E-2</v>
      </c>
      <c r="D1990" s="57">
        <f t="shared" si="32"/>
        <v>41316.041666666664</v>
      </c>
      <c r="E1990" s="24">
        <v>2.8159000000000001</v>
      </c>
      <c r="F1990" s="24">
        <v>-2.0529999999999999</v>
      </c>
      <c r="G1990" s="60" t="s">
        <v>45</v>
      </c>
      <c r="H1990" s="67" t="s">
        <v>75</v>
      </c>
    </row>
    <row r="1991" spans="1:8" x14ac:dyDescent="0.25">
      <c r="A1991" s="24">
        <v>184</v>
      </c>
      <c r="B1991" s="33">
        <v>41316</v>
      </c>
      <c r="C1991" s="34">
        <v>0.29166666666666669</v>
      </c>
      <c r="D1991" s="57">
        <f t="shared" si="32"/>
        <v>41316.291666666664</v>
      </c>
      <c r="E1991" s="24">
        <v>2.8399000000000001</v>
      </c>
      <c r="F1991" s="24">
        <v>-3.0369999999999999</v>
      </c>
      <c r="G1991" s="60" t="s">
        <v>45</v>
      </c>
      <c r="H1991" s="67" t="s">
        <v>75</v>
      </c>
    </row>
    <row r="1992" spans="1:8" x14ac:dyDescent="0.25">
      <c r="A1992" s="24">
        <v>185</v>
      </c>
      <c r="B1992" s="33">
        <v>41316</v>
      </c>
      <c r="C1992" s="34">
        <v>0.54166666666666663</v>
      </c>
      <c r="D1992" s="57">
        <f t="shared" si="32"/>
        <v>41316.541666666664</v>
      </c>
      <c r="E1992" s="24">
        <v>2.8801999999999999</v>
      </c>
      <c r="F1992" s="24">
        <v>4.5650000000000004</v>
      </c>
      <c r="G1992" s="60" t="s">
        <v>45</v>
      </c>
      <c r="H1992" s="67" t="s">
        <v>75</v>
      </c>
    </row>
    <row r="1993" spans="1:8" x14ac:dyDescent="0.25">
      <c r="A1993" s="24">
        <v>186</v>
      </c>
      <c r="B1993" s="33">
        <v>41316</v>
      </c>
      <c r="C1993" s="34">
        <v>0.79166666666666663</v>
      </c>
      <c r="D1993" s="57">
        <f t="shared" si="32"/>
        <v>41316.791666666664</v>
      </c>
      <c r="E1993" s="24">
        <v>2.8609</v>
      </c>
      <c r="F1993" s="24">
        <v>2.6440000000000001</v>
      </c>
      <c r="G1993" s="60" t="s">
        <v>45</v>
      </c>
      <c r="H1993" s="67" t="s">
        <v>75</v>
      </c>
    </row>
    <row r="1994" spans="1:8" x14ac:dyDescent="0.25">
      <c r="A1994" s="24">
        <v>187</v>
      </c>
      <c r="B1994" s="33">
        <v>41317</v>
      </c>
      <c r="C1994" s="34">
        <v>4.1666666666666664E-2</v>
      </c>
      <c r="D1994" s="57">
        <f t="shared" si="32"/>
        <v>41317.041666666664</v>
      </c>
      <c r="E1994" s="24">
        <v>2.9134000000000002</v>
      </c>
      <c r="F1994" s="24">
        <v>-1.508</v>
      </c>
      <c r="G1994" s="60" t="s">
        <v>45</v>
      </c>
      <c r="H1994" s="67" t="s">
        <v>75</v>
      </c>
    </row>
    <row r="1995" spans="1:8" x14ac:dyDescent="0.25">
      <c r="A1995" s="24">
        <v>188</v>
      </c>
      <c r="B1995" s="33">
        <v>41317</v>
      </c>
      <c r="C1995" s="34">
        <v>0.29166666666666669</v>
      </c>
      <c r="D1995" s="57">
        <f t="shared" si="32"/>
        <v>41317.291666666664</v>
      </c>
      <c r="E1995" s="24">
        <v>2.9750999999999999</v>
      </c>
      <c r="F1995" s="24">
        <v>-1.5069999999999999</v>
      </c>
      <c r="G1995" s="60" t="s">
        <v>45</v>
      </c>
      <c r="H1995" s="67" t="s">
        <v>75</v>
      </c>
    </row>
    <row r="1996" spans="1:8" x14ac:dyDescent="0.25">
      <c r="A1996" s="24">
        <v>189</v>
      </c>
      <c r="B1996" s="33">
        <v>41317</v>
      </c>
      <c r="C1996" s="34">
        <v>0.54166666666666663</v>
      </c>
      <c r="D1996" s="57">
        <f t="shared" si="32"/>
        <v>41317.541666666664</v>
      </c>
      <c r="E1996" s="24">
        <v>3.0409999999999999</v>
      </c>
      <c r="F1996" s="24">
        <v>5.0540000000000003</v>
      </c>
      <c r="G1996" s="60" t="s">
        <v>45</v>
      </c>
      <c r="H1996" s="67" t="s">
        <v>75</v>
      </c>
    </row>
    <row r="1997" spans="1:8" x14ac:dyDescent="0.25">
      <c r="A1997" s="24">
        <v>190</v>
      </c>
      <c r="B1997" s="33">
        <v>41317</v>
      </c>
      <c r="C1997" s="34">
        <v>0.79166666666666663</v>
      </c>
      <c r="D1997" s="57">
        <f t="shared" si="32"/>
        <v>41317.791666666664</v>
      </c>
      <c r="E1997" s="24">
        <v>3.0207999999999999</v>
      </c>
      <c r="F1997" s="24">
        <v>3.6120000000000001</v>
      </c>
      <c r="G1997" s="60" t="s">
        <v>45</v>
      </c>
      <c r="H1997" s="67" t="s">
        <v>75</v>
      </c>
    </row>
    <row r="1998" spans="1:8" x14ac:dyDescent="0.25">
      <c r="A1998" s="24">
        <v>191</v>
      </c>
      <c r="B1998" s="33">
        <v>41318</v>
      </c>
      <c r="C1998" s="34">
        <v>4.1666666666666664E-2</v>
      </c>
      <c r="D1998" s="57">
        <f t="shared" si="32"/>
        <v>41318.041666666664</v>
      </c>
      <c r="E1998" s="24">
        <v>3.0289000000000001</v>
      </c>
      <c r="F1998" s="24">
        <v>-0.46400000000000002</v>
      </c>
      <c r="G1998" s="60" t="s">
        <v>45</v>
      </c>
      <c r="H1998" s="67" t="s">
        <v>75</v>
      </c>
    </row>
    <row r="1999" spans="1:8" x14ac:dyDescent="0.25">
      <c r="A1999" s="24">
        <v>192</v>
      </c>
      <c r="B1999" s="33">
        <v>41318</v>
      </c>
      <c r="C1999" s="34">
        <v>0.29166666666666669</v>
      </c>
      <c r="D1999" s="57">
        <f t="shared" si="32"/>
        <v>41318.291666666664</v>
      </c>
      <c r="E1999" s="24">
        <v>2.9883999999999999</v>
      </c>
      <c r="F1999" s="24">
        <v>-0.68500000000000005</v>
      </c>
      <c r="G1999" s="60" t="s">
        <v>45</v>
      </c>
      <c r="H1999" s="67" t="s">
        <v>75</v>
      </c>
    </row>
    <row r="2000" spans="1:8" x14ac:dyDescent="0.25">
      <c r="A2000" s="24">
        <v>1</v>
      </c>
      <c r="B2000" s="33">
        <v>41318</v>
      </c>
      <c r="C2000" s="34">
        <v>0.54166666666666663</v>
      </c>
      <c r="D2000" s="57">
        <f t="shared" si="32"/>
        <v>41318.541666666664</v>
      </c>
      <c r="E2000" s="24">
        <v>2.9950999999999999</v>
      </c>
      <c r="F2000" s="24">
        <v>6.7039999999999997</v>
      </c>
      <c r="G2000" s="60" t="s">
        <v>47</v>
      </c>
      <c r="H2000" s="67" t="s">
        <v>75</v>
      </c>
    </row>
    <row r="2001" spans="1:8" x14ac:dyDescent="0.25">
      <c r="A2001" s="24">
        <v>2</v>
      </c>
      <c r="B2001" s="33">
        <v>41318</v>
      </c>
      <c r="C2001" s="34">
        <v>0.79166666666666663</v>
      </c>
      <c r="D2001" s="57">
        <f t="shared" ref="D2001:D2064" si="33">B2001+C2001</f>
        <v>41318.791666666664</v>
      </c>
      <c r="E2001" s="24">
        <v>2.9523000000000001</v>
      </c>
      <c r="F2001" s="24">
        <v>4.4610000000000003</v>
      </c>
      <c r="G2001" s="60" t="s">
        <v>47</v>
      </c>
      <c r="H2001" s="67" t="s">
        <v>75</v>
      </c>
    </row>
    <row r="2002" spans="1:8" x14ac:dyDescent="0.25">
      <c r="A2002" s="24">
        <v>3</v>
      </c>
      <c r="B2002" s="33">
        <v>41319</v>
      </c>
      <c r="C2002" s="34">
        <v>4.1666666666666664E-2</v>
      </c>
      <c r="D2002" s="57">
        <f t="shared" si="33"/>
        <v>41319.041666666664</v>
      </c>
      <c r="E2002" s="24">
        <v>3.0049999999999999</v>
      </c>
      <c r="F2002" s="24">
        <v>0.437</v>
      </c>
      <c r="G2002" s="60" t="s">
        <v>47</v>
      </c>
      <c r="H2002" s="67" t="s">
        <v>75</v>
      </c>
    </row>
    <row r="2003" spans="1:8" x14ac:dyDescent="0.25">
      <c r="A2003" s="24">
        <v>4</v>
      </c>
      <c r="B2003" s="33">
        <v>41319</v>
      </c>
      <c r="C2003" s="34">
        <v>0.29166666666666669</v>
      </c>
      <c r="D2003" s="57">
        <f t="shared" si="33"/>
        <v>41319.291666666664</v>
      </c>
      <c r="E2003" s="24">
        <v>3.0916999999999999</v>
      </c>
      <c r="F2003" s="24">
        <v>-1.242</v>
      </c>
      <c r="G2003" s="60" t="s">
        <v>47</v>
      </c>
      <c r="H2003" s="67" t="s">
        <v>75</v>
      </c>
    </row>
    <row r="2004" spans="1:8" x14ac:dyDescent="0.25">
      <c r="A2004" s="24">
        <v>5</v>
      </c>
      <c r="B2004" s="33">
        <v>41319</v>
      </c>
      <c r="C2004" s="34">
        <v>0.54166666666666663</v>
      </c>
      <c r="D2004" s="57">
        <f t="shared" si="33"/>
        <v>41319.541666666664</v>
      </c>
      <c r="E2004" s="24">
        <v>3.1434000000000002</v>
      </c>
      <c r="F2004" s="24">
        <v>6.9820000000000002</v>
      </c>
      <c r="G2004" s="60" t="s">
        <v>47</v>
      </c>
      <c r="H2004" s="67" t="s">
        <v>75</v>
      </c>
    </row>
    <row r="2005" spans="1:8" x14ac:dyDescent="0.25">
      <c r="A2005" s="24">
        <v>6</v>
      </c>
      <c r="B2005" s="33">
        <v>41319</v>
      </c>
      <c r="C2005" s="34">
        <v>0.79166666666666663</v>
      </c>
      <c r="D2005" s="57">
        <f t="shared" si="33"/>
        <v>41319.791666666664</v>
      </c>
      <c r="E2005" s="24">
        <v>3.1179999999999999</v>
      </c>
      <c r="F2005" s="24">
        <v>5.2240000000000002</v>
      </c>
      <c r="G2005" s="60" t="s">
        <v>47</v>
      </c>
      <c r="H2005" s="67" t="s">
        <v>75</v>
      </c>
    </row>
    <row r="2006" spans="1:8" x14ac:dyDescent="0.25">
      <c r="A2006" s="24">
        <v>7</v>
      </c>
      <c r="B2006" s="33">
        <v>41320</v>
      </c>
      <c r="C2006" s="34">
        <v>4.1666666666666664E-2</v>
      </c>
      <c r="D2006" s="57">
        <f t="shared" si="33"/>
        <v>41320.041666666664</v>
      </c>
      <c r="E2006" s="24">
        <v>3.1739000000000002</v>
      </c>
      <c r="F2006" s="24">
        <v>-0.58399999999999996</v>
      </c>
      <c r="G2006" s="60" t="s">
        <v>47</v>
      </c>
      <c r="H2006" s="67" t="s">
        <v>75</v>
      </c>
    </row>
    <row r="2007" spans="1:8" x14ac:dyDescent="0.25">
      <c r="A2007" s="24">
        <v>8</v>
      </c>
      <c r="B2007" s="33">
        <v>41320</v>
      </c>
      <c r="C2007" s="34">
        <v>0.29166666666666669</v>
      </c>
      <c r="D2007" s="57">
        <f t="shared" si="33"/>
        <v>41320.291666666664</v>
      </c>
      <c r="E2007" s="24">
        <v>3.1608999999999998</v>
      </c>
      <c r="F2007" s="24">
        <v>-1.272</v>
      </c>
      <c r="G2007" s="60" t="s">
        <v>47</v>
      </c>
      <c r="H2007" s="67" t="s">
        <v>75</v>
      </c>
    </row>
    <row r="2008" spans="1:8" x14ac:dyDescent="0.25">
      <c r="A2008" s="24">
        <v>9</v>
      </c>
      <c r="B2008" s="33">
        <v>41320</v>
      </c>
      <c r="C2008" s="34">
        <v>0.54166666666666663</v>
      </c>
      <c r="D2008" s="57">
        <f t="shared" si="33"/>
        <v>41320.541666666664</v>
      </c>
      <c r="E2008" s="24">
        <v>3.2107000000000001</v>
      </c>
      <c r="F2008" s="24">
        <v>10.785</v>
      </c>
      <c r="G2008" s="60" t="s">
        <v>47</v>
      </c>
      <c r="H2008" s="67" t="s">
        <v>75</v>
      </c>
    </row>
    <row r="2009" spans="1:8" x14ac:dyDescent="0.25">
      <c r="A2009" s="24">
        <v>10</v>
      </c>
      <c r="B2009" s="33">
        <v>41320</v>
      </c>
      <c r="C2009" s="34">
        <v>0.79166666666666663</v>
      </c>
      <c r="D2009" s="57">
        <f t="shared" si="33"/>
        <v>41320.791666666664</v>
      </c>
      <c r="E2009" s="24">
        <v>3.1189</v>
      </c>
      <c r="F2009" s="24">
        <v>10.849</v>
      </c>
      <c r="G2009" s="60" t="s">
        <v>47</v>
      </c>
      <c r="H2009" s="67" t="s">
        <v>75</v>
      </c>
    </row>
    <row r="2010" spans="1:8" x14ac:dyDescent="0.25">
      <c r="A2010" s="24">
        <v>11</v>
      </c>
      <c r="B2010" s="33">
        <v>41321</v>
      </c>
      <c r="C2010" s="34">
        <v>4.1666666666666664E-2</v>
      </c>
      <c r="D2010" s="57">
        <f t="shared" si="33"/>
        <v>41321.041666666664</v>
      </c>
      <c r="E2010" s="24">
        <v>3.0552000000000001</v>
      </c>
      <c r="F2010" s="24">
        <v>0.46899999999999997</v>
      </c>
      <c r="G2010" s="60" t="s">
        <v>47</v>
      </c>
      <c r="H2010" s="67" t="s">
        <v>75</v>
      </c>
    </row>
    <row r="2011" spans="1:8" x14ac:dyDescent="0.25">
      <c r="A2011" s="24">
        <v>12</v>
      </c>
      <c r="B2011" s="33">
        <v>41321</v>
      </c>
      <c r="C2011" s="34">
        <v>0.29166666666666669</v>
      </c>
      <c r="D2011" s="57">
        <f t="shared" si="33"/>
        <v>41321.291666666664</v>
      </c>
      <c r="E2011" s="24">
        <v>2.9855</v>
      </c>
      <c r="F2011" s="24">
        <v>-1.264</v>
      </c>
      <c r="G2011" s="60" t="s">
        <v>47</v>
      </c>
      <c r="H2011" s="67" t="s">
        <v>75</v>
      </c>
    </row>
    <row r="2012" spans="1:8" x14ac:dyDescent="0.25">
      <c r="A2012" s="24">
        <v>13</v>
      </c>
      <c r="B2012" s="33">
        <v>41321</v>
      </c>
      <c r="C2012" s="34">
        <v>0.54166666666666663</v>
      </c>
      <c r="D2012" s="57">
        <f t="shared" si="33"/>
        <v>41321.541666666664</v>
      </c>
      <c r="E2012" s="24">
        <v>2.8946000000000001</v>
      </c>
      <c r="F2012" s="24">
        <v>10.387</v>
      </c>
      <c r="G2012" s="60" t="s">
        <v>47</v>
      </c>
      <c r="H2012" s="67" t="s">
        <v>75</v>
      </c>
    </row>
    <row r="2013" spans="1:8" x14ac:dyDescent="0.25">
      <c r="A2013" s="24">
        <v>14</v>
      </c>
      <c r="B2013" s="33">
        <v>41321</v>
      </c>
      <c r="C2013" s="34">
        <v>0.79166666666666663</v>
      </c>
      <c r="D2013" s="57">
        <f t="shared" si="33"/>
        <v>41321.791666666664</v>
      </c>
      <c r="E2013" s="24">
        <v>2.7027999999999999</v>
      </c>
      <c r="F2013" s="24">
        <v>8.4269999999999996</v>
      </c>
      <c r="G2013" s="60" t="s">
        <v>47</v>
      </c>
      <c r="H2013" s="67" t="s">
        <v>75</v>
      </c>
    </row>
    <row r="2014" spans="1:8" x14ac:dyDescent="0.25">
      <c r="A2014" s="24">
        <v>15</v>
      </c>
      <c r="B2014" s="33">
        <v>41322</v>
      </c>
      <c r="C2014" s="34">
        <v>4.1666666666666664E-2</v>
      </c>
      <c r="D2014" s="57">
        <f t="shared" si="33"/>
        <v>41322.041666666664</v>
      </c>
      <c r="E2014" s="24">
        <v>2.6840999999999999</v>
      </c>
      <c r="F2014" s="24">
        <v>2.9940000000000002</v>
      </c>
      <c r="G2014" s="60" t="s">
        <v>47</v>
      </c>
      <c r="H2014" s="67" t="s">
        <v>75</v>
      </c>
    </row>
    <row r="2015" spans="1:8" x14ac:dyDescent="0.25">
      <c r="A2015" s="24">
        <v>16</v>
      </c>
      <c r="B2015" s="33">
        <v>41322</v>
      </c>
      <c r="C2015" s="34">
        <v>0.29166666666666669</v>
      </c>
      <c r="D2015" s="57">
        <f t="shared" si="33"/>
        <v>41322.291666666664</v>
      </c>
      <c r="E2015" s="24">
        <v>2.7160000000000002</v>
      </c>
      <c r="F2015" s="24">
        <v>-1.036</v>
      </c>
      <c r="G2015" s="60" t="s">
        <v>47</v>
      </c>
      <c r="H2015" s="67" t="s">
        <v>75</v>
      </c>
    </row>
    <row r="2016" spans="1:8" x14ac:dyDescent="0.25">
      <c r="A2016" s="24">
        <v>17</v>
      </c>
      <c r="B2016" s="33">
        <v>41322</v>
      </c>
      <c r="C2016" s="34">
        <v>0.54166666666666663</v>
      </c>
      <c r="D2016" s="57">
        <f t="shared" si="33"/>
        <v>41322.541666666664</v>
      </c>
      <c r="E2016" s="24">
        <v>2.7501000000000002</v>
      </c>
      <c r="F2016" s="24">
        <v>6.0030000000000001</v>
      </c>
      <c r="G2016" s="60" t="s">
        <v>47</v>
      </c>
      <c r="H2016" s="67" t="s">
        <v>75</v>
      </c>
    </row>
    <row r="2017" spans="1:8" x14ac:dyDescent="0.25">
      <c r="A2017" s="24">
        <v>18</v>
      </c>
      <c r="B2017" s="33">
        <v>41322</v>
      </c>
      <c r="C2017" s="34">
        <v>0.79166666666666663</v>
      </c>
      <c r="D2017" s="57">
        <f t="shared" si="33"/>
        <v>41322.791666666664</v>
      </c>
      <c r="E2017" s="24">
        <v>2.7696000000000001</v>
      </c>
      <c r="F2017" s="24">
        <v>5.0430000000000001</v>
      </c>
      <c r="G2017" s="60" t="s">
        <v>47</v>
      </c>
      <c r="H2017" s="67" t="s">
        <v>75</v>
      </c>
    </row>
    <row r="2018" spans="1:8" x14ac:dyDescent="0.25">
      <c r="A2018" s="24">
        <v>19</v>
      </c>
      <c r="B2018" s="33">
        <v>41323</v>
      </c>
      <c r="C2018" s="34">
        <v>4.1666666666666664E-2</v>
      </c>
      <c r="D2018" s="57">
        <f t="shared" si="33"/>
        <v>41323.041666666664</v>
      </c>
      <c r="E2018" s="24">
        <v>2.78</v>
      </c>
      <c r="F2018" s="24">
        <v>-2.0699999999999998</v>
      </c>
      <c r="G2018" s="60" t="s">
        <v>47</v>
      </c>
      <c r="H2018" s="67" t="s">
        <v>75</v>
      </c>
    </row>
    <row r="2019" spans="1:8" x14ac:dyDescent="0.25">
      <c r="A2019" s="24">
        <v>20</v>
      </c>
      <c r="B2019" s="33">
        <v>41323</v>
      </c>
      <c r="C2019" s="34">
        <v>0.29166666666666669</v>
      </c>
      <c r="D2019" s="57">
        <f t="shared" si="33"/>
        <v>41323.291666666664</v>
      </c>
      <c r="E2019" s="24">
        <v>2.7534999999999998</v>
      </c>
      <c r="F2019" s="24">
        <v>-2.5790000000000002</v>
      </c>
      <c r="G2019" s="60" t="s">
        <v>47</v>
      </c>
      <c r="H2019" s="67" t="s">
        <v>75</v>
      </c>
    </row>
    <row r="2020" spans="1:8" x14ac:dyDescent="0.25">
      <c r="A2020" s="24">
        <v>21</v>
      </c>
      <c r="B2020" s="33">
        <v>41323</v>
      </c>
      <c r="C2020" s="34">
        <v>0.54166666666666663</v>
      </c>
      <c r="D2020" s="57">
        <f t="shared" si="33"/>
        <v>41323.541666666664</v>
      </c>
      <c r="E2020" s="24">
        <v>2.7012</v>
      </c>
      <c r="F2020" s="24">
        <v>5.3550000000000004</v>
      </c>
      <c r="G2020" s="60" t="s">
        <v>47</v>
      </c>
      <c r="H2020" s="67" t="s">
        <v>75</v>
      </c>
    </row>
    <row r="2021" spans="1:8" x14ac:dyDescent="0.25">
      <c r="A2021" s="24">
        <v>22</v>
      </c>
      <c r="B2021" s="33">
        <v>41323</v>
      </c>
      <c r="C2021" s="34">
        <v>0.79166666666666663</v>
      </c>
      <c r="D2021" s="57">
        <f t="shared" si="33"/>
        <v>41323.791666666664</v>
      </c>
      <c r="E2021" s="24">
        <v>2.5348000000000002</v>
      </c>
      <c r="F2021" s="24">
        <v>3.512</v>
      </c>
      <c r="G2021" s="60" t="s">
        <v>47</v>
      </c>
      <c r="H2021" s="67" t="s">
        <v>75</v>
      </c>
    </row>
    <row r="2022" spans="1:8" x14ac:dyDescent="0.25">
      <c r="A2022" s="24">
        <v>23</v>
      </c>
      <c r="B2022" s="33">
        <v>41324</v>
      </c>
      <c r="C2022" s="34">
        <v>4.1666666666666664E-2</v>
      </c>
      <c r="D2022" s="57">
        <f t="shared" si="33"/>
        <v>41324.041666666664</v>
      </c>
      <c r="E2022" s="24">
        <v>2.4249000000000001</v>
      </c>
      <c r="F2022" s="24">
        <v>1.3859999999999999</v>
      </c>
      <c r="G2022" s="60" t="s">
        <v>47</v>
      </c>
      <c r="H2022" s="67" t="s">
        <v>75</v>
      </c>
    </row>
    <row r="2023" spans="1:8" x14ac:dyDescent="0.25">
      <c r="A2023" s="24">
        <v>24</v>
      </c>
      <c r="B2023" s="33">
        <v>41324</v>
      </c>
      <c r="C2023" s="34">
        <v>0.29166666666666669</v>
      </c>
      <c r="D2023" s="57">
        <f t="shared" si="33"/>
        <v>41324.291666666664</v>
      </c>
      <c r="E2023" s="24">
        <v>2.3479999999999999</v>
      </c>
      <c r="F2023" s="24">
        <v>1.131</v>
      </c>
      <c r="G2023" s="60" t="s">
        <v>47</v>
      </c>
      <c r="H2023" s="67" t="s">
        <v>75</v>
      </c>
    </row>
    <row r="2024" spans="1:8" x14ac:dyDescent="0.25">
      <c r="A2024" s="24">
        <v>25</v>
      </c>
      <c r="B2024" s="33">
        <v>41324</v>
      </c>
      <c r="C2024" s="34">
        <v>0.54166666666666663</v>
      </c>
      <c r="D2024" s="57">
        <f t="shared" si="33"/>
        <v>41324.541666666664</v>
      </c>
      <c r="E2024" s="24">
        <v>2.3412000000000002</v>
      </c>
      <c r="F2024" s="24">
        <v>8.7669999999999995</v>
      </c>
      <c r="G2024" s="60" t="s">
        <v>47</v>
      </c>
      <c r="H2024" s="67" t="s">
        <v>75</v>
      </c>
    </row>
    <row r="2025" spans="1:8" x14ac:dyDescent="0.25">
      <c r="A2025" s="24">
        <v>26</v>
      </c>
      <c r="B2025" s="33">
        <v>41324</v>
      </c>
      <c r="C2025" s="34">
        <v>0.79166666666666663</v>
      </c>
      <c r="D2025" s="57">
        <f t="shared" si="33"/>
        <v>41324.791666666664</v>
      </c>
      <c r="E2025" s="24">
        <v>2.3752</v>
      </c>
      <c r="F2025" s="24">
        <v>3.855</v>
      </c>
      <c r="G2025" s="60" t="s">
        <v>47</v>
      </c>
      <c r="H2025" s="67" t="s">
        <v>75</v>
      </c>
    </row>
    <row r="2026" spans="1:8" x14ac:dyDescent="0.25">
      <c r="A2026" s="24">
        <v>27</v>
      </c>
      <c r="B2026" s="33">
        <v>41325</v>
      </c>
      <c r="C2026" s="34">
        <v>4.1666666666666664E-2</v>
      </c>
      <c r="D2026" s="57">
        <f t="shared" si="33"/>
        <v>41325.041666666664</v>
      </c>
      <c r="E2026" s="24">
        <v>2.4045000000000001</v>
      </c>
      <c r="F2026" s="24">
        <v>-0.19600000000000001</v>
      </c>
      <c r="G2026" s="60" t="s">
        <v>47</v>
      </c>
      <c r="H2026" s="67" t="s">
        <v>75</v>
      </c>
    </row>
    <row r="2027" spans="1:8" x14ac:dyDescent="0.25">
      <c r="A2027" s="24">
        <v>28</v>
      </c>
      <c r="B2027" s="33">
        <v>41325</v>
      </c>
      <c r="C2027" s="34">
        <v>0.29166666666666669</v>
      </c>
      <c r="D2027" s="57">
        <f t="shared" si="33"/>
        <v>41325.291666666664</v>
      </c>
      <c r="E2027" s="24">
        <v>2.4518</v>
      </c>
      <c r="F2027" s="24">
        <v>-1.8819999999999999</v>
      </c>
      <c r="G2027" s="60" t="s">
        <v>47</v>
      </c>
      <c r="H2027" s="67" t="s">
        <v>75</v>
      </c>
    </row>
    <row r="2028" spans="1:8" x14ac:dyDescent="0.25">
      <c r="A2028" s="24">
        <v>29</v>
      </c>
      <c r="B2028" s="33">
        <v>41325</v>
      </c>
      <c r="C2028" s="34">
        <v>0.54166666666666663</v>
      </c>
      <c r="D2028" s="57">
        <f t="shared" si="33"/>
        <v>41325.541666666664</v>
      </c>
      <c r="E2028" s="24">
        <v>2.5038999999999998</v>
      </c>
      <c r="F2028" s="24">
        <v>4.2329999999999997</v>
      </c>
      <c r="G2028" s="60" t="s">
        <v>47</v>
      </c>
      <c r="H2028" s="67" t="s">
        <v>75</v>
      </c>
    </row>
    <row r="2029" spans="1:8" x14ac:dyDescent="0.25">
      <c r="A2029" s="24">
        <v>30</v>
      </c>
      <c r="B2029" s="33">
        <v>41325</v>
      </c>
      <c r="C2029" s="34">
        <v>0.79166666666666663</v>
      </c>
      <c r="D2029" s="57">
        <f t="shared" si="33"/>
        <v>41325.791666666664</v>
      </c>
      <c r="E2029" s="24">
        <v>2.5209999999999999</v>
      </c>
      <c r="F2029" s="24">
        <v>3.9329999999999998</v>
      </c>
      <c r="G2029" s="60" t="s">
        <v>47</v>
      </c>
      <c r="H2029" s="67" t="s">
        <v>75</v>
      </c>
    </row>
    <row r="2030" spans="1:8" x14ac:dyDescent="0.25">
      <c r="A2030" s="24">
        <v>31</v>
      </c>
      <c r="B2030" s="33">
        <v>41326</v>
      </c>
      <c r="C2030" s="34">
        <v>4.1666666666666664E-2</v>
      </c>
      <c r="D2030" s="57">
        <f t="shared" si="33"/>
        <v>41326.041666666664</v>
      </c>
      <c r="E2030" s="24">
        <v>2.5798000000000001</v>
      </c>
      <c r="F2030" s="24">
        <v>-2.004</v>
      </c>
      <c r="G2030" s="60" t="s">
        <v>47</v>
      </c>
      <c r="H2030" s="67" t="s">
        <v>75</v>
      </c>
    </row>
    <row r="2031" spans="1:8" x14ac:dyDescent="0.25">
      <c r="A2031" s="24">
        <v>32</v>
      </c>
      <c r="B2031" s="33">
        <v>41326</v>
      </c>
      <c r="C2031" s="34">
        <v>0.29166666666666669</v>
      </c>
      <c r="D2031" s="57">
        <f t="shared" si="33"/>
        <v>41326.291666666664</v>
      </c>
      <c r="E2031" s="24">
        <v>2.6678000000000002</v>
      </c>
      <c r="F2031" s="24">
        <v>-3.7080000000000002</v>
      </c>
      <c r="G2031" s="60" t="s">
        <v>47</v>
      </c>
      <c r="H2031" s="67" t="s">
        <v>75</v>
      </c>
    </row>
    <row r="2032" spans="1:8" x14ac:dyDescent="0.25">
      <c r="A2032" s="24">
        <v>33</v>
      </c>
      <c r="B2032" s="33">
        <v>41326</v>
      </c>
      <c r="C2032" s="34">
        <v>0.54166666666666663</v>
      </c>
      <c r="D2032" s="57">
        <f t="shared" si="33"/>
        <v>41326.541666666664</v>
      </c>
      <c r="E2032" s="24">
        <v>2.7296</v>
      </c>
      <c r="F2032" s="24">
        <v>6.085</v>
      </c>
      <c r="G2032" s="60" t="s">
        <v>47</v>
      </c>
      <c r="H2032" s="67" t="s">
        <v>75</v>
      </c>
    </row>
    <row r="2033" spans="1:8" x14ac:dyDescent="0.25">
      <c r="A2033" s="24">
        <v>34</v>
      </c>
      <c r="B2033" s="33">
        <v>41326</v>
      </c>
      <c r="C2033" s="34">
        <v>0.79166666666666663</v>
      </c>
      <c r="D2033" s="57">
        <f t="shared" si="33"/>
        <v>41326.791666666664</v>
      </c>
      <c r="E2033" s="24">
        <v>2.7290999999999999</v>
      </c>
      <c r="F2033" s="24">
        <v>2.4649999999999999</v>
      </c>
      <c r="G2033" s="60" t="s">
        <v>47</v>
      </c>
      <c r="H2033" s="67" t="s">
        <v>75</v>
      </c>
    </row>
    <row r="2034" spans="1:8" x14ac:dyDescent="0.25">
      <c r="A2034" s="24">
        <v>35</v>
      </c>
      <c r="B2034" s="33">
        <v>41327</v>
      </c>
      <c r="C2034" s="34">
        <v>4.1666666666666664E-2</v>
      </c>
      <c r="D2034" s="57">
        <f t="shared" si="33"/>
        <v>41327.041666666664</v>
      </c>
      <c r="E2034" s="24">
        <v>2.7578999999999998</v>
      </c>
      <c r="F2034" s="24">
        <v>-0.42399999999999999</v>
      </c>
      <c r="G2034" s="60" t="s">
        <v>47</v>
      </c>
      <c r="H2034" s="67" t="s">
        <v>75</v>
      </c>
    </row>
    <row r="2035" spans="1:8" x14ac:dyDescent="0.25">
      <c r="A2035" s="24">
        <v>36</v>
      </c>
      <c r="B2035" s="33">
        <v>41327</v>
      </c>
      <c r="C2035" s="34">
        <v>0.29166666666666669</v>
      </c>
      <c r="D2035" s="57">
        <f t="shared" si="33"/>
        <v>41327.291666666664</v>
      </c>
      <c r="E2035" s="24">
        <v>2.7949000000000002</v>
      </c>
      <c r="F2035" s="24">
        <v>-0.95199999999999996</v>
      </c>
      <c r="G2035" s="60" t="s">
        <v>47</v>
      </c>
      <c r="H2035" s="67" t="s">
        <v>75</v>
      </c>
    </row>
    <row r="2036" spans="1:8" x14ac:dyDescent="0.25">
      <c r="A2036" s="24">
        <v>37</v>
      </c>
      <c r="B2036" s="33">
        <v>41327</v>
      </c>
      <c r="C2036" s="34">
        <v>0.54166666666666663</v>
      </c>
      <c r="D2036" s="57">
        <f t="shared" si="33"/>
        <v>41327.541666666664</v>
      </c>
      <c r="E2036" s="24">
        <v>2.8107000000000002</v>
      </c>
      <c r="F2036" s="24">
        <v>4.7009999999999996</v>
      </c>
      <c r="G2036" s="60" t="s">
        <v>47</v>
      </c>
      <c r="H2036" s="67" t="s">
        <v>75</v>
      </c>
    </row>
    <row r="2037" spans="1:8" x14ac:dyDescent="0.25">
      <c r="A2037" s="24">
        <v>38</v>
      </c>
      <c r="B2037" s="33">
        <v>41327</v>
      </c>
      <c r="C2037" s="34">
        <v>0.79166666666666663</v>
      </c>
      <c r="D2037" s="57">
        <f t="shared" si="33"/>
        <v>41327.791666666664</v>
      </c>
      <c r="E2037" s="24">
        <v>2.6793999999999998</v>
      </c>
      <c r="F2037" s="24">
        <v>4.1580000000000004</v>
      </c>
      <c r="G2037" s="60" t="s">
        <v>47</v>
      </c>
      <c r="H2037" s="67" t="s">
        <v>75</v>
      </c>
    </row>
    <row r="2038" spans="1:8" x14ac:dyDescent="0.25">
      <c r="A2038" s="24">
        <v>39</v>
      </c>
      <c r="B2038" s="33">
        <v>41328</v>
      </c>
      <c r="C2038" s="34">
        <v>4.1666666666666664E-2</v>
      </c>
      <c r="D2038" s="57">
        <f t="shared" si="33"/>
        <v>41328.041666666664</v>
      </c>
      <c r="E2038" s="24">
        <v>2.5367999999999999</v>
      </c>
      <c r="F2038" s="24">
        <v>1.0529999999999999</v>
      </c>
      <c r="G2038" s="60" t="s">
        <v>47</v>
      </c>
      <c r="H2038" s="67" t="s">
        <v>75</v>
      </c>
    </row>
    <row r="2039" spans="1:8" x14ac:dyDescent="0.25">
      <c r="A2039" s="24">
        <v>40</v>
      </c>
      <c r="B2039" s="33">
        <v>41328</v>
      </c>
      <c r="C2039" s="34">
        <v>0.29166666666666669</v>
      </c>
      <c r="D2039" s="57">
        <f t="shared" si="33"/>
        <v>41328.291666666664</v>
      </c>
      <c r="E2039" s="24">
        <v>2.5695999999999999</v>
      </c>
      <c r="F2039" s="24">
        <v>-0.19600000000000001</v>
      </c>
      <c r="G2039" s="60" t="s">
        <v>47</v>
      </c>
      <c r="H2039" s="67" t="s">
        <v>75</v>
      </c>
    </row>
    <row r="2040" spans="1:8" x14ac:dyDescent="0.25">
      <c r="A2040" s="24">
        <v>41</v>
      </c>
      <c r="B2040" s="33">
        <v>41328</v>
      </c>
      <c r="C2040" s="34">
        <v>0.54166666666666663</v>
      </c>
      <c r="D2040" s="57">
        <f t="shared" si="33"/>
        <v>41328.541666666664</v>
      </c>
      <c r="E2040" s="24">
        <v>2.7017000000000002</v>
      </c>
      <c r="F2040" s="24">
        <v>3.31</v>
      </c>
      <c r="G2040" s="60" t="s">
        <v>47</v>
      </c>
      <c r="H2040" s="67" t="s">
        <v>75</v>
      </c>
    </row>
    <row r="2041" spans="1:8" x14ac:dyDescent="0.25">
      <c r="A2041" s="24">
        <v>42</v>
      </c>
      <c r="B2041" s="33">
        <v>41328</v>
      </c>
      <c r="C2041" s="34">
        <v>0.79166666666666663</v>
      </c>
      <c r="D2041" s="57">
        <f t="shared" si="33"/>
        <v>41328.791666666664</v>
      </c>
      <c r="E2041" s="24">
        <v>2.7690000000000001</v>
      </c>
      <c r="F2041" s="24">
        <v>1.3029999999999999</v>
      </c>
      <c r="G2041" s="60" t="s">
        <v>47</v>
      </c>
      <c r="H2041" s="67" t="s">
        <v>75</v>
      </c>
    </row>
    <row r="2042" spans="1:8" x14ac:dyDescent="0.25">
      <c r="A2042" s="24">
        <v>43</v>
      </c>
      <c r="B2042" s="33">
        <v>41329</v>
      </c>
      <c r="C2042" s="34">
        <v>4.1666666666666664E-2</v>
      </c>
      <c r="D2042" s="57">
        <f t="shared" si="33"/>
        <v>41329.041666666664</v>
      </c>
      <c r="E2042" s="24">
        <v>2.8656999999999999</v>
      </c>
      <c r="F2042" s="24">
        <v>-1.52</v>
      </c>
      <c r="G2042" s="60" t="s">
        <v>47</v>
      </c>
      <c r="H2042" s="67" t="s">
        <v>75</v>
      </c>
    </row>
    <row r="2043" spans="1:8" x14ac:dyDescent="0.25">
      <c r="A2043" s="24">
        <v>44</v>
      </c>
      <c r="B2043" s="33">
        <v>41329</v>
      </c>
      <c r="C2043" s="34">
        <v>0.29166666666666669</v>
      </c>
      <c r="D2043" s="57">
        <f t="shared" si="33"/>
        <v>41329.291666666664</v>
      </c>
      <c r="E2043" s="24">
        <v>2.9331999999999998</v>
      </c>
      <c r="F2043" s="24">
        <v>-2.6880000000000002</v>
      </c>
      <c r="G2043" s="60" t="s">
        <v>47</v>
      </c>
      <c r="H2043" s="67" t="s">
        <v>75</v>
      </c>
    </row>
    <row r="2044" spans="1:8" x14ac:dyDescent="0.25">
      <c r="A2044" s="24">
        <v>45</v>
      </c>
      <c r="B2044" s="33">
        <v>41329</v>
      </c>
      <c r="C2044" s="34">
        <v>0.54166666666666663</v>
      </c>
      <c r="D2044" s="57">
        <f t="shared" si="33"/>
        <v>41329.541666666664</v>
      </c>
      <c r="E2044" s="24">
        <v>2.9889000000000001</v>
      </c>
      <c r="F2044" s="24">
        <v>3.2290000000000001</v>
      </c>
      <c r="G2044" s="60" t="s">
        <v>47</v>
      </c>
      <c r="H2044" s="67" t="s">
        <v>75</v>
      </c>
    </row>
    <row r="2045" spans="1:8" x14ac:dyDescent="0.25">
      <c r="A2045" s="24">
        <v>46</v>
      </c>
      <c r="B2045" s="33">
        <v>41329</v>
      </c>
      <c r="C2045" s="34">
        <v>0.79166666666666663</v>
      </c>
      <c r="D2045" s="57">
        <f t="shared" si="33"/>
        <v>41329.791666666664</v>
      </c>
      <c r="E2045" s="24">
        <v>2.952</v>
      </c>
      <c r="F2045" s="24">
        <v>3.76</v>
      </c>
      <c r="G2045" s="60" t="s">
        <v>47</v>
      </c>
      <c r="H2045" s="67" t="s">
        <v>75</v>
      </c>
    </row>
    <row r="2046" spans="1:8" x14ac:dyDescent="0.25">
      <c r="A2046" s="24">
        <v>47</v>
      </c>
      <c r="B2046" s="33">
        <v>41330</v>
      </c>
      <c r="C2046" s="34">
        <v>4.1666666666666664E-2</v>
      </c>
      <c r="D2046" s="57">
        <f t="shared" si="33"/>
        <v>41330.041666666664</v>
      </c>
      <c r="E2046" s="24">
        <v>2.8946000000000001</v>
      </c>
      <c r="F2046" s="24">
        <v>-1.48</v>
      </c>
      <c r="G2046" s="60" t="s">
        <v>47</v>
      </c>
      <c r="H2046" s="67" t="s">
        <v>75</v>
      </c>
    </row>
    <row r="2047" spans="1:8" x14ac:dyDescent="0.25">
      <c r="A2047" s="24">
        <v>48</v>
      </c>
      <c r="B2047" s="33">
        <v>41330</v>
      </c>
      <c r="C2047" s="34">
        <v>0.29166666666666669</v>
      </c>
      <c r="D2047" s="57">
        <f t="shared" si="33"/>
        <v>41330.291666666664</v>
      </c>
      <c r="E2047" s="24">
        <v>2.7957000000000001</v>
      </c>
      <c r="F2047" s="24">
        <v>-2.1579999999999999</v>
      </c>
      <c r="G2047" s="60" t="s">
        <v>47</v>
      </c>
      <c r="H2047" s="67" t="s">
        <v>75</v>
      </c>
    </row>
    <row r="2048" spans="1:8" x14ac:dyDescent="0.25">
      <c r="A2048" s="24">
        <v>49</v>
      </c>
      <c r="B2048" s="33">
        <v>41330</v>
      </c>
      <c r="C2048" s="34">
        <v>0.54166666666666663</v>
      </c>
      <c r="D2048" s="57">
        <f t="shared" si="33"/>
        <v>41330.541666666664</v>
      </c>
      <c r="E2048" s="24">
        <v>2.7789999999999999</v>
      </c>
      <c r="F2048" s="24">
        <v>0.46100000000000002</v>
      </c>
      <c r="G2048" s="60" t="s">
        <v>47</v>
      </c>
      <c r="H2048" s="67" t="s">
        <v>75</v>
      </c>
    </row>
    <row r="2049" spans="1:8" x14ac:dyDescent="0.25">
      <c r="A2049" s="24">
        <v>50</v>
      </c>
      <c r="B2049" s="33">
        <v>41330</v>
      </c>
      <c r="C2049" s="34">
        <v>0.79166666666666663</v>
      </c>
      <c r="D2049" s="57">
        <f t="shared" si="33"/>
        <v>41330.791666666664</v>
      </c>
      <c r="E2049" s="24">
        <v>2.7797000000000001</v>
      </c>
      <c r="F2049" s="24">
        <v>1.831</v>
      </c>
      <c r="G2049" s="60" t="s">
        <v>47</v>
      </c>
      <c r="H2049" s="67" t="s">
        <v>75</v>
      </c>
    </row>
    <row r="2050" spans="1:8" x14ac:dyDescent="0.25">
      <c r="A2050" s="24">
        <v>51</v>
      </c>
      <c r="B2050" s="33">
        <v>41331</v>
      </c>
      <c r="C2050" s="34">
        <v>4.1666666666666664E-2</v>
      </c>
      <c r="D2050" s="57">
        <f t="shared" si="33"/>
        <v>41331.041666666664</v>
      </c>
      <c r="E2050" s="24">
        <v>2.8416000000000001</v>
      </c>
      <c r="F2050" s="24">
        <v>-1.532</v>
      </c>
      <c r="G2050" s="60" t="s">
        <v>47</v>
      </c>
      <c r="H2050" s="67" t="s">
        <v>75</v>
      </c>
    </row>
    <row r="2051" spans="1:8" x14ac:dyDescent="0.25">
      <c r="A2051" s="24">
        <v>52</v>
      </c>
      <c r="B2051" s="33">
        <v>41331</v>
      </c>
      <c r="C2051" s="34">
        <v>0.29166666666666669</v>
      </c>
      <c r="D2051" s="57">
        <f t="shared" si="33"/>
        <v>41331.291666666664</v>
      </c>
      <c r="E2051" s="24">
        <v>2.9350999999999998</v>
      </c>
      <c r="F2051" s="24">
        <v>-3.4060000000000001</v>
      </c>
      <c r="G2051" s="60" t="s">
        <v>47</v>
      </c>
      <c r="H2051" s="67" t="s">
        <v>75</v>
      </c>
    </row>
    <row r="2052" spans="1:8" x14ac:dyDescent="0.25">
      <c r="A2052" s="24">
        <v>53</v>
      </c>
      <c r="B2052" s="33">
        <v>41331</v>
      </c>
      <c r="C2052" s="34">
        <v>0.54166666666666663</v>
      </c>
      <c r="D2052" s="57">
        <f t="shared" si="33"/>
        <v>41331.541666666664</v>
      </c>
      <c r="E2052" s="24">
        <v>3.0160999999999998</v>
      </c>
      <c r="F2052" s="24">
        <v>3.444</v>
      </c>
      <c r="G2052" s="60" t="s">
        <v>47</v>
      </c>
      <c r="H2052" s="67" t="s">
        <v>75</v>
      </c>
    </row>
    <row r="2053" spans="1:8" x14ac:dyDescent="0.25">
      <c r="A2053" s="24">
        <v>54</v>
      </c>
      <c r="B2053" s="33">
        <v>41331</v>
      </c>
      <c r="C2053" s="34">
        <v>0.79166666666666663</v>
      </c>
      <c r="D2053" s="57">
        <f t="shared" si="33"/>
        <v>41331.791666666664</v>
      </c>
      <c r="E2053" s="24">
        <v>2.9859</v>
      </c>
      <c r="F2053" s="24">
        <v>3.2</v>
      </c>
      <c r="G2053" s="60" t="s">
        <v>47</v>
      </c>
      <c r="H2053" s="67" t="s">
        <v>75</v>
      </c>
    </row>
    <row r="2054" spans="1:8" x14ac:dyDescent="0.25">
      <c r="A2054" s="24">
        <v>55</v>
      </c>
      <c r="B2054" s="33">
        <v>41332</v>
      </c>
      <c r="C2054" s="34">
        <v>4.1666666666666664E-2</v>
      </c>
      <c r="D2054" s="57">
        <f t="shared" si="33"/>
        <v>41332.041666666664</v>
      </c>
      <c r="E2054" s="24">
        <v>3.0164</v>
      </c>
      <c r="F2054" s="24">
        <v>-1.7629999999999999</v>
      </c>
      <c r="G2054" s="60" t="s">
        <v>47</v>
      </c>
      <c r="H2054" s="67" t="s">
        <v>75</v>
      </c>
    </row>
    <row r="2055" spans="1:8" x14ac:dyDescent="0.25">
      <c r="A2055" s="24">
        <v>56</v>
      </c>
      <c r="B2055" s="33">
        <v>41332</v>
      </c>
      <c r="C2055" s="34">
        <v>0.29166666666666669</v>
      </c>
      <c r="D2055" s="57">
        <f t="shared" si="33"/>
        <v>41332.291666666664</v>
      </c>
      <c r="E2055" s="24">
        <v>3.0308999999999999</v>
      </c>
      <c r="F2055" s="24">
        <v>-2.2240000000000002</v>
      </c>
      <c r="G2055" s="60" t="s">
        <v>47</v>
      </c>
      <c r="H2055" s="67" t="s">
        <v>75</v>
      </c>
    </row>
    <row r="2056" spans="1:8" x14ac:dyDescent="0.25">
      <c r="A2056" s="24">
        <v>57</v>
      </c>
      <c r="B2056" s="33">
        <v>41332</v>
      </c>
      <c r="C2056" s="34">
        <v>0.54166666666666663</v>
      </c>
      <c r="D2056" s="57">
        <f t="shared" si="33"/>
        <v>41332.541666666664</v>
      </c>
      <c r="E2056" s="24">
        <v>3.0891000000000002</v>
      </c>
      <c r="F2056" s="24">
        <v>6.4089999999999998</v>
      </c>
      <c r="G2056" s="60" t="s">
        <v>47</v>
      </c>
      <c r="H2056" s="67" t="s">
        <v>75</v>
      </c>
    </row>
    <row r="2057" spans="1:8" x14ac:dyDescent="0.25">
      <c r="A2057" s="24">
        <v>58</v>
      </c>
      <c r="B2057" s="33">
        <v>41332</v>
      </c>
      <c r="C2057" s="34">
        <v>0.79166666666666663</v>
      </c>
      <c r="D2057" s="57">
        <f t="shared" si="33"/>
        <v>41332.791666666664</v>
      </c>
      <c r="E2057" s="24">
        <v>3.0348000000000002</v>
      </c>
      <c r="F2057" s="24">
        <v>4.6050000000000004</v>
      </c>
      <c r="G2057" s="60" t="s">
        <v>47</v>
      </c>
      <c r="H2057" s="67" t="s">
        <v>75</v>
      </c>
    </row>
    <row r="2058" spans="1:8" x14ac:dyDescent="0.25">
      <c r="A2058" s="24">
        <v>59</v>
      </c>
      <c r="B2058" s="33">
        <v>41333</v>
      </c>
      <c r="C2058" s="34">
        <v>4.1666666666666664E-2</v>
      </c>
      <c r="D2058" s="57">
        <f t="shared" si="33"/>
        <v>41333.041666666664</v>
      </c>
      <c r="E2058" s="24">
        <v>3.0238</v>
      </c>
      <c r="F2058" s="24">
        <v>-0.51800000000000002</v>
      </c>
      <c r="G2058" s="60" t="s">
        <v>47</v>
      </c>
      <c r="H2058" s="67" t="s">
        <v>75</v>
      </c>
    </row>
    <row r="2059" spans="1:8" x14ac:dyDescent="0.25">
      <c r="A2059" s="24">
        <v>60</v>
      </c>
      <c r="B2059" s="33">
        <v>41333</v>
      </c>
      <c r="C2059" s="34">
        <v>0.29166666666666669</v>
      </c>
      <c r="D2059" s="57">
        <f t="shared" si="33"/>
        <v>41333.291666666664</v>
      </c>
      <c r="E2059" s="24">
        <v>3.0493000000000001</v>
      </c>
      <c r="F2059" s="24">
        <v>-0.111</v>
      </c>
      <c r="G2059" s="60" t="s">
        <v>47</v>
      </c>
      <c r="H2059" s="67" t="s">
        <v>75</v>
      </c>
    </row>
    <row r="2060" spans="1:8" x14ac:dyDescent="0.25">
      <c r="A2060" s="24">
        <v>61</v>
      </c>
      <c r="B2060" s="33">
        <v>41333</v>
      </c>
      <c r="C2060" s="34">
        <v>0.54166666666666663</v>
      </c>
      <c r="D2060" s="57">
        <f t="shared" si="33"/>
        <v>41333.541666666664</v>
      </c>
      <c r="E2060" s="24">
        <v>3.1084999999999998</v>
      </c>
      <c r="F2060" s="24">
        <v>8.7569999999999997</v>
      </c>
      <c r="G2060" s="60" t="s">
        <v>47</v>
      </c>
      <c r="H2060" s="67" t="s">
        <v>75</v>
      </c>
    </row>
    <row r="2061" spans="1:8" x14ac:dyDescent="0.25">
      <c r="A2061" s="24">
        <v>62</v>
      </c>
      <c r="B2061" s="33">
        <v>41333</v>
      </c>
      <c r="C2061" s="34">
        <v>0.79166666666666663</v>
      </c>
      <c r="D2061" s="57">
        <f t="shared" si="33"/>
        <v>41333.791666666664</v>
      </c>
      <c r="E2061" s="24">
        <v>3.1236999999999999</v>
      </c>
      <c r="F2061" s="24">
        <v>4.1660000000000004</v>
      </c>
      <c r="G2061" s="60" t="s">
        <v>47</v>
      </c>
      <c r="H2061" s="67" t="s">
        <v>75</v>
      </c>
    </row>
    <row r="2062" spans="1:8" x14ac:dyDescent="0.25">
      <c r="A2062" s="24">
        <v>63</v>
      </c>
      <c r="B2062" s="33">
        <v>41334</v>
      </c>
      <c r="C2062" s="34">
        <v>4.1666666666666664E-2</v>
      </c>
      <c r="D2062" s="57">
        <f t="shared" si="33"/>
        <v>41334.041666666664</v>
      </c>
      <c r="E2062" s="24">
        <v>3.1815000000000002</v>
      </c>
      <c r="F2062" s="24">
        <v>2.2000000000000002</v>
      </c>
      <c r="G2062" s="60" t="s">
        <v>47</v>
      </c>
      <c r="H2062" s="67" t="s">
        <v>75</v>
      </c>
    </row>
    <row r="2063" spans="1:8" x14ac:dyDescent="0.25">
      <c r="A2063" s="24">
        <v>64</v>
      </c>
      <c r="B2063" s="33">
        <v>41334</v>
      </c>
      <c r="C2063" s="34">
        <v>0.29166666666666669</v>
      </c>
      <c r="D2063" s="57">
        <f t="shared" si="33"/>
        <v>41334.291666666664</v>
      </c>
      <c r="E2063" s="24">
        <v>3.2107000000000001</v>
      </c>
      <c r="F2063" s="24">
        <v>1.41</v>
      </c>
      <c r="G2063" s="60" t="s">
        <v>47</v>
      </c>
      <c r="H2063" s="67" t="s">
        <v>75</v>
      </c>
    </row>
    <row r="2064" spans="1:8" x14ac:dyDescent="0.25">
      <c r="A2064" s="24">
        <v>65</v>
      </c>
      <c r="B2064" s="33">
        <v>41334</v>
      </c>
      <c r="C2064" s="34">
        <v>0.54166666666666663</v>
      </c>
      <c r="D2064" s="57">
        <f t="shared" si="33"/>
        <v>41334.541666666664</v>
      </c>
      <c r="E2064" s="24">
        <v>3.2345000000000002</v>
      </c>
      <c r="F2064" s="24">
        <v>12.144</v>
      </c>
      <c r="G2064" s="60" t="s">
        <v>47</v>
      </c>
      <c r="H2064" s="67" t="s">
        <v>75</v>
      </c>
    </row>
    <row r="2065" spans="1:8" x14ac:dyDescent="0.25">
      <c r="A2065" s="24">
        <v>66</v>
      </c>
      <c r="B2065" s="33">
        <v>41334</v>
      </c>
      <c r="C2065" s="34">
        <v>0.79166666666666663</v>
      </c>
      <c r="D2065" s="57">
        <f t="shared" ref="D2065:D2128" si="34">B2065+C2065</f>
        <v>41334.791666666664</v>
      </c>
      <c r="E2065" s="24">
        <v>3.1555</v>
      </c>
      <c r="F2065" s="24">
        <v>11.923</v>
      </c>
      <c r="G2065" s="60" t="s">
        <v>47</v>
      </c>
      <c r="H2065" s="67" t="s">
        <v>75</v>
      </c>
    </row>
    <row r="2066" spans="1:8" x14ac:dyDescent="0.25">
      <c r="A2066" s="24">
        <v>67</v>
      </c>
      <c r="B2066" s="33">
        <v>41335</v>
      </c>
      <c r="C2066" s="34">
        <v>4.1666666666666664E-2</v>
      </c>
      <c r="D2066" s="57">
        <f t="shared" si="34"/>
        <v>41335.041666666664</v>
      </c>
      <c r="E2066" s="24">
        <v>3.1374</v>
      </c>
      <c r="F2066" s="24">
        <v>2.226</v>
      </c>
      <c r="G2066" s="60" t="s">
        <v>47</v>
      </c>
      <c r="H2066" s="67" t="s">
        <v>75</v>
      </c>
    </row>
    <row r="2067" spans="1:8" x14ac:dyDescent="0.25">
      <c r="A2067" s="24">
        <v>68</v>
      </c>
      <c r="B2067" s="33">
        <v>41335</v>
      </c>
      <c r="C2067" s="34">
        <v>0.29166666666666669</v>
      </c>
      <c r="D2067" s="57">
        <f t="shared" si="34"/>
        <v>41335.291666666664</v>
      </c>
      <c r="E2067" s="24">
        <v>3.0516000000000001</v>
      </c>
      <c r="F2067" s="24">
        <v>0.27500000000000002</v>
      </c>
      <c r="G2067" s="60" t="s">
        <v>47</v>
      </c>
      <c r="H2067" s="67" t="s">
        <v>75</v>
      </c>
    </row>
    <row r="2068" spans="1:8" x14ac:dyDescent="0.25">
      <c r="A2068" s="24">
        <v>69</v>
      </c>
      <c r="B2068" s="33">
        <v>41335</v>
      </c>
      <c r="C2068" s="34">
        <v>0.54166666666666663</v>
      </c>
      <c r="D2068" s="57">
        <f t="shared" si="34"/>
        <v>41335.541666666664</v>
      </c>
      <c r="E2068" s="24">
        <v>2.9481000000000002</v>
      </c>
      <c r="F2068" s="24">
        <v>12.518000000000001</v>
      </c>
      <c r="G2068" s="60" t="s">
        <v>47</v>
      </c>
      <c r="H2068" s="67" t="s">
        <v>75</v>
      </c>
    </row>
    <row r="2069" spans="1:8" x14ac:dyDescent="0.25">
      <c r="A2069" s="24">
        <v>70</v>
      </c>
      <c r="B2069" s="33">
        <v>41335</v>
      </c>
      <c r="C2069" s="34">
        <v>0.79166666666666663</v>
      </c>
      <c r="D2069" s="57">
        <f t="shared" si="34"/>
        <v>41335.791666666664</v>
      </c>
      <c r="E2069" s="24">
        <v>2.7839</v>
      </c>
      <c r="F2069" s="24">
        <v>9.5280000000000005</v>
      </c>
      <c r="G2069" s="60" t="s">
        <v>47</v>
      </c>
      <c r="H2069" s="67" t="s">
        <v>75</v>
      </c>
    </row>
    <row r="2070" spans="1:8" x14ac:dyDescent="0.25">
      <c r="A2070" s="24">
        <v>71</v>
      </c>
      <c r="B2070" s="33">
        <v>41336</v>
      </c>
      <c r="C2070" s="34">
        <v>4.1666666666666664E-2</v>
      </c>
      <c r="D2070" s="57">
        <f t="shared" si="34"/>
        <v>41336.041666666664</v>
      </c>
      <c r="E2070" s="24">
        <v>2.7046000000000001</v>
      </c>
      <c r="F2070" s="24">
        <v>5.1639999999999997</v>
      </c>
      <c r="G2070" s="60" t="s">
        <v>47</v>
      </c>
      <c r="H2070" s="67" t="s">
        <v>75</v>
      </c>
    </row>
    <row r="2071" spans="1:8" x14ac:dyDescent="0.25">
      <c r="A2071" s="24">
        <v>72</v>
      </c>
      <c r="B2071" s="33">
        <v>41336</v>
      </c>
      <c r="C2071" s="34">
        <v>0.29166666666666669</v>
      </c>
      <c r="D2071" s="57">
        <f t="shared" si="34"/>
        <v>41336.291666666664</v>
      </c>
      <c r="E2071" s="24">
        <v>2.6901999999999999</v>
      </c>
      <c r="F2071" s="24">
        <v>4.1219999999999999</v>
      </c>
      <c r="G2071" s="60" t="s">
        <v>47</v>
      </c>
      <c r="H2071" s="67" t="s">
        <v>75</v>
      </c>
    </row>
    <row r="2072" spans="1:8" x14ac:dyDescent="0.25">
      <c r="A2072" s="24">
        <v>73</v>
      </c>
      <c r="B2072" s="33">
        <v>41336</v>
      </c>
      <c r="C2072" s="34">
        <v>0.54166666666666663</v>
      </c>
      <c r="D2072" s="57">
        <f t="shared" si="34"/>
        <v>41336.541666666664</v>
      </c>
      <c r="E2072" s="24">
        <v>2.7225999999999999</v>
      </c>
      <c r="F2072" s="24">
        <v>7.431</v>
      </c>
      <c r="G2072" s="60" t="s">
        <v>47</v>
      </c>
      <c r="H2072" s="67" t="s">
        <v>75</v>
      </c>
    </row>
    <row r="2073" spans="1:8" x14ac:dyDescent="0.25">
      <c r="A2073" s="24">
        <v>74</v>
      </c>
      <c r="B2073" s="33">
        <v>41336</v>
      </c>
      <c r="C2073" s="34">
        <v>0.79166666666666663</v>
      </c>
      <c r="D2073" s="57">
        <f t="shared" si="34"/>
        <v>41336.791666666664</v>
      </c>
      <c r="E2073" s="24">
        <v>2.7126000000000001</v>
      </c>
      <c r="F2073" s="24">
        <v>6.7050000000000001</v>
      </c>
      <c r="G2073" s="60" t="s">
        <v>47</v>
      </c>
      <c r="H2073" s="67" t="s">
        <v>75</v>
      </c>
    </row>
    <row r="2074" spans="1:8" x14ac:dyDescent="0.25">
      <c r="A2074" s="24">
        <v>75</v>
      </c>
      <c r="B2074" s="33">
        <v>41337</v>
      </c>
      <c r="C2074" s="34">
        <v>4.1666666666666664E-2</v>
      </c>
      <c r="D2074" s="57">
        <f t="shared" si="34"/>
        <v>41337.041666666664</v>
      </c>
      <c r="E2074" s="24">
        <v>2.7894000000000001</v>
      </c>
      <c r="F2074" s="24">
        <v>-1.44</v>
      </c>
      <c r="G2074" s="60" t="s">
        <v>47</v>
      </c>
      <c r="H2074" s="67" t="s">
        <v>75</v>
      </c>
    </row>
    <row r="2075" spans="1:8" x14ac:dyDescent="0.25">
      <c r="A2075" s="24">
        <v>76</v>
      </c>
      <c r="B2075" s="33">
        <v>41337</v>
      </c>
      <c r="C2075" s="34">
        <v>0.29166666666666669</v>
      </c>
      <c r="D2075" s="57">
        <f t="shared" si="34"/>
        <v>41337.291666666664</v>
      </c>
      <c r="E2075" s="24">
        <v>2.8693</v>
      </c>
      <c r="F2075" s="24">
        <v>-2.9929999999999999</v>
      </c>
      <c r="G2075" s="60" t="s">
        <v>47</v>
      </c>
      <c r="H2075" s="67" t="s">
        <v>75</v>
      </c>
    </row>
    <row r="2076" spans="1:8" x14ac:dyDescent="0.25">
      <c r="A2076" s="24">
        <v>77</v>
      </c>
      <c r="B2076" s="33">
        <v>41337</v>
      </c>
      <c r="C2076" s="34">
        <v>0.54166666666666663</v>
      </c>
      <c r="D2076" s="57">
        <f t="shared" si="34"/>
        <v>41337.541666666664</v>
      </c>
      <c r="E2076" s="24">
        <v>2.9329000000000001</v>
      </c>
      <c r="F2076" s="24">
        <v>9.6690000000000005</v>
      </c>
      <c r="G2076" s="60" t="s">
        <v>47</v>
      </c>
      <c r="H2076" s="67" t="s">
        <v>75</v>
      </c>
    </row>
    <row r="2077" spans="1:8" x14ac:dyDescent="0.25">
      <c r="A2077" s="24">
        <v>78</v>
      </c>
      <c r="B2077" s="33">
        <v>41337</v>
      </c>
      <c r="C2077" s="34">
        <v>0.79166666666666663</v>
      </c>
      <c r="D2077" s="57">
        <f t="shared" si="34"/>
        <v>41337.791666666664</v>
      </c>
      <c r="E2077" s="24">
        <v>2.8740000000000001</v>
      </c>
      <c r="F2077" s="24">
        <v>6.8129999999999997</v>
      </c>
      <c r="G2077" s="60" t="s">
        <v>47</v>
      </c>
      <c r="H2077" s="67" t="s">
        <v>75</v>
      </c>
    </row>
    <row r="2078" spans="1:8" x14ac:dyDescent="0.25">
      <c r="A2078" s="24">
        <v>79</v>
      </c>
      <c r="B2078" s="33">
        <v>41338</v>
      </c>
      <c r="C2078" s="34">
        <v>4.1666666666666664E-2</v>
      </c>
      <c r="D2078" s="57">
        <f t="shared" si="34"/>
        <v>41338.041666666664</v>
      </c>
      <c r="E2078" s="24">
        <v>2.8197000000000001</v>
      </c>
      <c r="F2078" s="24">
        <v>-8.6999999999999994E-2</v>
      </c>
      <c r="G2078" s="60" t="s">
        <v>47</v>
      </c>
      <c r="H2078" s="67" t="s">
        <v>75</v>
      </c>
    </row>
    <row r="2079" spans="1:8" x14ac:dyDescent="0.25">
      <c r="A2079" s="24">
        <v>80</v>
      </c>
      <c r="B2079" s="33">
        <v>41338</v>
      </c>
      <c r="C2079" s="34">
        <v>0.29166666666666669</v>
      </c>
      <c r="D2079" s="57">
        <f t="shared" si="34"/>
        <v>41338.291666666664</v>
      </c>
      <c r="E2079" s="24">
        <v>2.7682000000000002</v>
      </c>
      <c r="F2079" s="24">
        <v>1.7000000000000001E-2</v>
      </c>
      <c r="G2079" s="60" t="s">
        <v>47</v>
      </c>
      <c r="H2079" s="67" t="s">
        <v>75</v>
      </c>
    </row>
    <row r="2080" spans="1:8" x14ac:dyDescent="0.25">
      <c r="A2080" s="24">
        <v>81</v>
      </c>
      <c r="B2080" s="33">
        <v>41338</v>
      </c>
      <c r="C2080" s="34">
        <v>0.54166666666666663</v>
      </c>
      <c r="D2080" s="57">
        <f t="shared" si="34"/>
        <v>41338.541666666664</v>
      </c>
      <c r="E2080" s="24">
        <v>2.6764999999999999</v>
      </c>
      <c r="F2080" s="24">
        <v>7.968</v>
      </c>
      <c r="G2080" s="60" t="s">
        <v>47</v>
      </c>
      <c r="H2080" s="67" t="s">
        <v>75</v>
      </c>
    </row>
    <row r="2081" spans="1:8" x14ac:dyDescent="0.25">
      <c r="A2081" s="24">
        <v>82</v>
      </c>
      <c r="B2081" s="33">
        <v>41338</v>
      </c>
      <c r="C2081" s="34">
        <v>0.79166666666666663</v>
      </c>
      <c r="D2081" s="57">
        <f t="shared" si="34"/>
        <v>41338.791666666664</v>
      </c>
      <c r="E2081" s="24">
        <v>2.5545</v>
      </c>
      <c r="F2081" s="24">
        <v>6.5529999999999999</v>
      </c>
      <c r="G2081" s="60" t="s">
        <v>47</v>
      </c>
      <c r="H2081" s="67" t="s">
        <v>75</v>
      </c>
    </row>
    <row r="2082" spans="1:8" x14ac:dyDescent="0.25">
      <c r="A2082" s="24">
        <v>83</v>
      </c>
      <c r="B2082" s="33">
        <v>41339</v>
      </c>
      <c r="C2082" s="34">
        <v>4.1666666666666664E-2</v>
      </c>
      <c r="D2082" s="57">
        <f t="shared" si="34"/>
        <v>41339.041666666664</v>
      </c>
      <c r="E2082" s="24">
        <v>2.4186000000000001</v>
      </c>
      <c r="F2082" s="24">
        <v>2.028</v>
      </c>
      <c r="G2082" s="60" t="s">
        <v>47</v>
      </c>
      <c r="H2082" s="67" t="s">
        <v>75</v>
      </c>
    </row>
    <row r="2083" spans="1:8" x14ac:dyDescent="0.25">
      <c r="A2083" s="24">
        <v>84</v>
      </c>
      <c r="B2083" s="33">
        <v>41339</v>
      </c>
      <c r="C2083" s="34">
        <v>0.29166666666666669</v>
      </c>
      <c r="D2083" s="57">
        <f t="shared" si="34"/>
        <v>41339.291666666664</v>
      </c>
      <c r="E2083" s="24">
        <v>2.3605999999999998</v>
      </c>
      <c r="F2083" s="24">
        <v>3.2250000000000001</v>
      </c>
      <c r="G2083" s="60" t="s">
        <v>47</v>
      </c>
      <c r="H2083" s="67" t="s">
        <v>75</v>
      </c>
    </row>
    <row r="2084" spans="1:8" x14ac:dyDescent="0.25">
      <c r="A2084" s="24">
        <v>85</v>
      </c>
      <c r="B2084" s="33">
        <v>41339</v>
      </c>
      <c r="C2084" s="34">
        <v>0.54166666666666663</v>
      </c>
      <c r="D2084" s="57">
        <f t="shared" si="34"/>
        <v>41339.541666666664</v>
      </c>
      <c r="E2084" s="24">
        <v>2.4359999999999999</v>
      </c>
      <c r="F2084" s="24">
        <v>11.888</v>
      </c>
      <c r="G2084" s="60" t="s">
        <v>47</v>
      </c>
      <c r="H2084" s="67" t="s">
        <v>75</v>
      </c>
    </row>
    <row r="2085" spans="1:8" x14ac:dyDescent="0.25">
      <c r="A2085" s="24">
        <v>86</v>
      </c>
      <c r="B2085" s="33">
        <v>41339</v>
      </c>
      <c r="C2085" s="34">
        <v>0.79166666666666663</v>
      </c>
      <c r="D2085" s="57">
        <f t="shared" si="34"/>
        <v>41339.791666666664</v>
      </c>
      <c r="E2085" s="24">
        <v>2.5388999999999999</v>
      </c>
      <c r="F2085" s="24">
        <v>7.101</v>
      </c>
      <c r="G2085" s="60" t="s">
        <v>47</v>
      </c>
      <c r="H2085" s="67" t="s">
        <v>75</v>
      </c>
    </row>
    <row r="2086" spans="1:8" x14ac:dyDescent="0.25">
      <c r="A2086" s="24">
        <v>87</v>
      </c>
      <c r="B2086" s="33">
        <v>41340</v>
      </c>
      <c r="C2086" s="34">
        <v>4.1666666666666664E-2</v>
      </c>
      <c r="D2086" s="57">
        <f t="shared" si="34"/>
        <v>41340.041666666664</v>
      </c>
      <c r="E2086" s="24">
        <v>2.6774</v>
      </c>
      <c r="F2086" s="24">
        <v>0.60099999999999998</v>
      </c>
      <c r="G2086" s="60" t="s">
        <v>47</v>
      </c>
      <c r="H2086" s="67" t="s">
        <v>75</v>
      </c>
    </row>
    <row r="2087" spans="1:8" x14ac:dyDescent="0.25">
      <c r="A2087" s="24">
        <v>88</v>
      </c>
      <c r="B2087" s="33">
        <v>41340</v>
      </c>
      <c r="C2087" s="34">
        <v>0.29166666666666669</v>
      </c>
      <c r="D2087" s="57">
        <f t="shared" si="34"/>
        <v>41340.291666666664</v>
      </c>
      <c r="E2087" s="24">
        <v>2.6983000000000001</v>
      </c>
      <c r="F2087" s="24">
        <v>-1.3260000000000001</v>
      </c>
      <c r="G2087" s="60" t="s">
        <v>47</v>
      </c>
      <c r="H2087" s="67" t="s">
        <v>75</v>
      </c>
    </row>
    <row r="2088" spans="1:8" x14ac:dyDescent="0.25">
      <c r="A2088" s="24">
        <v>89</v>
      </c>
      <c r="B2088" s="33">
        <v>41340</v>
      </c>
      <c r="C2088" s="34">
        <v>0.54166666666666663</v>
      </c>
      <c r="D2088" s="57">
        <f t="shared" si="34"/>
        <v>41340.541666666664</v>
      </c>
      <c r="E2088" s="24">
        <v>2.7082000000000002</v>
      </c>
      <c r="F2088" s="24">
        <v>12.583</v>
      </c>
      <c r="G2088" s="60" t="s">
        <v>47</v>
      </c>
      <c r="H2088" s="67" t="s">
        <v>75</v>
      </c>
    </row>
    <row r="2089" spans="1:8" x14ac:dyDescent="0.25">
      <c r="A2089" s="24">
        <v>90</v>
      </c>
      <c r="B2089" s="33">
        <v>41340</v>
      </c>
      <c r="C2089" s="34">
        <v>0.79166666666666663</v>
      </c>
      <c r="D2089" s="57">
        <f t="shared" si="34"/>
        <v>41340.791666666664</v>
      </c>
      <c r="E2089" s="24">
        <v>2.6497999999999999</v>
      </c>
      <c r="F2089" s="24">
        <v>8.3629999999999995</v>
      </c>
      <c r="G2089" s="60" t="s">
        <v>47</v>
      </c>
      <c r="H2089" s="67" t="s">
        <v>75</v>
      </c>
    </row>
    <row r="2090" spans="1:8" x14ac:dyDescent="0.25">
      <c r="A2090" s="24">
        <v>91</v>
      </c>
      <c r="B2090" s="33">
        <v>41341</v>
      </c>
      <c r="C2090" s="34">
        <v>4.1666666666666664E-2</v>
      </c>
      <c r="D2090" s="57">
        <f t="shared" si="34"/>
        <v>41341.041666666664</v>
      </c>
      <c r="E2090" s="24">
        <v>2.6179000000000001</v>
      </c>
      <c r="F2090" s="24">
        <v>0.58299999999999996</v>
      </c>
      <c r="G2090" s="60" t="s">
        <v>47</v>
      </c>
      <c r="H2090" s="67" t="s">
        <v>75</v>
      </c>
    </row>
    <row r="2091" spans="1:8" x14ac:dyDescent="0.25">
      <c r="A2091" s="24">
        <v>92</v>
      </c>
      <c r="B2091" s="33">
        <v>41341</v>
      </c>
      <c r="C2091" s="34">
        <v>0.29166666666666669</v>
      </c>
      <c r="D2091" s="57">
        <f t="shared" si="34"/>
        <v>41341.291666666664</v>
      </c>
      <c r="E2091" s="24">
        <v>2.5815000000000001</v>
      </c>
      <c r="F2091" s="24">
        <v>0.23799999999999999</v>
      </c>
      <c r="G2091" s="60" t="s">
        <v>47</v>
      </c>
      <c r="H2091" s="67" t="s">
        <v>75</v>
      </c>
    </row>
    <row r="2092" spans="1:8" x14ac:dyDescent="0.25">
      <c r="A2092" s="24">
        <v>93</v>
      </c>
      <c r="B2092" s="33">
        <v>41341</v>
      </c>
      <c r="C2092" s="34">
        <v>0.54166666666666663</v>
      </c>
      <c r="D2092" s="57">
        <f t="shared" si="34"/>
        <v>41341.541666666664</v>
      </c>
      <c r="E2092" s="24">
        <v>2.5802999999999998</v>
      </c>
      <c r="F2092" s="24">
        <v>11.433999999999999</v>
      </c>
      <c r="G2092" s="60" t="s">
        <v>47</v>
      </c>
      <c r="H2092" s="67" t="s">
        <v>75</v>
      </c>
    </row>
    <row r="2093" spans="1:8" x14ac:dyDescent="0.25">
      <c r="A2093" s="24">
        <v>94</v>
      </c>
      <c r="B2093" s="33">
        <v>41341</v>
      </c>
      <c r="C2093" s="34">
        <v>0.79166666666666663</v>
      </c>
      <c r="D2093" s="57">
        <f t="shared" si="34"/>
        <v>41341.791666666664</v>
      </c>
      <c r="E2093" s="24">
        <v>2.5535999999999999</v>
      </c>
      <c r="F2093" s="24">
        <v>9.8650000000000002</v>
      </c>
      <c r="G2093" s="60" t="s">
        <v>47</v>
      </c>
      <c r="H2093" s="67" t="s">
        <v>75</v>
      </c>
    </row>
    <row r="2094" spans="1:8" x14ac:dyDescent="0.25">
      <c r="A2094" s="24">
        <v>95</v>
      </c>
      <c r="B2094" s="33">
        <v>41342</v>
      </c>
      <c r="C2094" s="34">
        <v>4.1666666666666664E-2</v>
      </c>
      <c r="D2094" s="57">
        <f t="shared" si="34"/>
        <v>41342.041666666664</v>
      </c>
      <c r="E2094" s="24">
        <v>2.6246999999999998</v>
      </c>
      <c r="F2094" s="24">
        <v>0.84299999999999997</v>
      </c>
      <c r="G2094" s="60" t="s">
        <v>47</v>
      </c>
      <c r="H2094" s="67" t="s">
        <v>75</v>
      </c>
    </row>
    <row r="2095" spans="1:8" x14ac:dyDescent="0.25">
      <c r="A2095" s="24">
        <v>96</v>
      </c>
      <c r="B2095" s="33">
        <v>41342</v>
      </c>
      <c r="C2095" s="34">
        <v>0.29166666666666669</v>
      </c>
      <c r="D2095" s="57">
        <f t="shared" si="34"/>
        <v>41342.291666666664</v>
      </c>
      <c r="E2095" s="24">
        <v>2.7467999999999999</v>
      </c>
      <c r="F2095" s="24">
        <v>-0.745</v>
      </c>
      <c r="G2095" s="60" t="s">
        <v>47</v>
      </c>
      <c r="H2095" s="67" t="s">
        <v>75</v>
      </c>
    </row>
    <row r="2096" spans="1:8" x14ac:dyDescent="0.25">
      <c r="A2096" s="24">
        <v>97</v>
      </c>
      <c r="B2096" s="33">
        <v>41342</v>
      </c>
      <c r="C2096" s="34">
        <v>0.54166666666666663</v>
      </c>
      <c r="D2096" s="57">
        <f t="shared" si="34"/>
        <v>41342.541666666664</v>
      </c>
      <c r="E2096" s="24">
        <v>2.8616000000000001</v>
      </c>
      <c r="F2096" s="24">
        <v>8.2929999999999993</v>
      </c>
      <c r="G2096" s="60" t="s">
        <v>47</v>
      </c>
      <c r="H2096" s="67" t="s">
        <v>75</v>
      </c>
    </row>
    <row r="2097" spans="1:8" x14ac:dyDescent="0.25">
      <c r="A2097" s="24">
        <v>98</v>
      </c>
      <c r="B2097" s="33">
        <v>41342</v>
      </c>
      <c r="C2097" s="34">
        <v>0.79166666666666663</v>
      </c>
      <c r="D2097" s="57">
        <f t="shared" si="34"/>
        <v>41342.791666666664</v>
      </c>
      <c r="E2097" s="24">
        <v>2.9497</v>
      </c>
      <c r="F2097" s="24">
        <v>9.4619999999999997</v>
      </c>
      <c r="G2097" s="60" t="s">
        <v>47</v>
      </c>
      <c r="H2097" s="67" t="s">
        <v>75</v>
      </c>
    </row>
    <row r="2098" spans="1:8" x14ac:dyDescent="0.25">
      <c r="A2098" s="24">
        <v>99</v>
      </c>
      <c r="B2098" s="33">
        <v>41343</v>
      </c>
      <c r="C2098" s="34">
        <v>4.1666666666666664E-2</v>
      </c>
      <c r="D2098" s="57">
        <f t="shared" si="34"/>
        <v>41343.041666666664</v>
      </c>
      <c r="E2098" s="24">
        <v>3.0129000000000001</v>
      </c>
      <c r="F2098" s="24">
        <v>1.5349999999999999</v>
      </c>
      <c r="G2098" s="60" t="s">
        <v>47</v>
      </c>
      <c r="H2098" s="67" t="s">
        <v>75</v>
      </c>
    </row>
    <row r="2099" spans="1:8" x14ac:dyDescent="0.25">
      <c r="A2099" s="24">
        <v>100</v>
      </c>
      <c r="B2099" s="33">
        <v>41343</v>
      </c>
      <c r="C2099" s="34">
        <v>0.29166666666666669</v>
      </c>
      <c r="D2099" s="57">
        <f t="shared" si="34"/>
        <v>41343.291666666664</v>
      </c>
      <c r="E2099" s="24">
        <v>3.0571000000000002</v>
      </c>
      <c r="F2099" s="24">
        <v>-0.94899999999999995</v>
      </c>
      <c r="G2099" s="60" t="s">
        <v>47</v>
      </c>
      <c r="H2099" s="67" t="s">
        <v>75</v>
      </c>
    </row>
    <row r="2100" spans="1:8" x14ac:dyDescent="0.25">
      <c r="A2100" s="24">
        <v>101</v>
      </c>
      <c r="B2100" s="33">
        <v>41343</v>
      </c>
      <c r="C2100" s="34">
        <v>0.54166666666666663</v>
      </c>
      <c r="D2100" s="57">
        <f t="shared" si="34"/>
        <v>41343.541666666664</v>
      </c>
      <c r="E2100" s="24">
        <v>3.0508000000000002</v>
      </c>
      <c r="F2100" s="24">
        <v>10.427</v>
      </c>
      <c r="G2100" s="60" t="s">
        <v>47</v>
      </c>
      <c r="H2100" s="67" t="s">
        <v>75</v>
      </c>
    </row>
    <row r="2101" spans="1:8" x14ac:dyDescent="0.25">
      <c r="A2101" s="24">
        <v>102</v>
      </c>
      <c r="B2101" s="33">
        <v>41343</v>
      </c>
      <c r="C2101" s="34">
        <v>0.79166666666666663</v>
      </c>
      <c r="D2101" s="57">
        <f t="shared" si="34"/>
        <v>41343.791666666664</v>
      </c>
      <c r="E2101" s="24">
        <v>2.9927000000000001</v>
      </c>
      <c r="F2101" s="24">
        <v>9.6750000000000007</v>
      </c>
      <c r="G2101" s="60" t="s">
        <v>47</v>
      </c>
      <c r="H2101" s="67" t="s">
        <v>75</v>
      </c>
    </row>
    <row r="2102" spans="1:8" x14ac:dyDescent="0.25">
      <c r="A2102" s="24">
        <v>103</v>
      </c>
      <c r="B2102" s="33">
        <v>41344</v>
      </c>
      <c r="C2102" s="34">
        <v>4.1666666666666664E-2</v>
      </c>
      <c r="D2102" s="57">
        <f t="shared" si="34"/>
        <v>41344.041666666664</v>
      </c>
      <c r="E2102" s="24">
        <v>2.9582999999999999</v>
      </c>
      <c r="F2102" s="24">
        <v>3.2360000000000002</v>
      </c>
      <c r="G2102" s="60" t="s">
        <v>47</v>
      </c>
      <c r="H2102" s="67" t="s">
        <v>75</v>
      </c>
    </row>
    <row r="2103" spans="1:8" x14ac:dyDescent="0.25">
      <c r="A2103" s="24">
        <v>104</v>
      </c>
      <c r="B2103" s="33">
        <v>41344</v>
      </c>
      <c r="C2103" s="34">
        <v>0.29166666666666669</v>
      </c>
      <c r="D2103" s="57">
        <f t="shared" si="34"/>
        <v>41344.291666666664</v>
      </c>
      <c r="E2103" s="24">
        <v>2.9420999999999999</v>
      </c>
      <c r="F2103" s="24">
        <v>3.3719999999999999</v>
      </c>
      <c r="G2103" s="60" t="s">
        <v>47</v>
      </c>
      <c r="H2103" s="67" t="s">
        <v>75</v>
      </c>
    </row>
    <row r="2104" spans="1:8" x14ac:dyDescent="0.25">
      <c r="A2104" s="24">
        <v>105</v>
      </c>
      <c r="B2104" s="33">
        <v>41344</v>
      </c>
      <c r="C2104" s="34">
        <v>0.54166666666666663</v>
      </c>
      <c r="D2104" s="57">
        <f t="shared" si="34"/>
        <v>41344.541666666664</v>
      </c>
      <c r="E2104" s="24">
        <v>2.9468999999999999</v>
      </c>
      <c r="F2104" s="24">
        <v>11.760999999999999</v>
      </c>
      <c r="G2104" s="60" t="s">
        <v>47</v>
      </c>
      <c r="H2104" s="67" t="s">
        <v>75</v>
      </c>
    </row>
    <row r="2105" spans="1:8" x14ac:dyDescent="0.25">
      <c r="A2105" s="24">
        <v>106</v>
      </c>
      <c r="B2105" s="33">
        <v>41344</v>
      </c>
      <c r="C2105" s="34">
        <v>0.79166666666666663</v>
      </c>
      <c r="D2105" s="57">
        <f t="shared" si="34"/>
        <v>41344.791666666664</v>
      </c>
      <c r="E2105" s="24">
        <v>2.9117000000000002</v>
      </c>
      <c r="F2105" s="24">
        <v>10.055999999999999</v>
      </c>
      <c r="G2105" s="60" t="s">
        <v>47</v>
      </c>
      <c r="H2105" s="67" t="s">
        <v>75</v>
      </c>
    </row>
    <row r="2106" spans="1:8" x14ac:dyDescent="0.25">
      <c r="A2106" s="24">
        <v>107</v>
      </c>
      <c r="B2106" s="33">
        <v>41345</v>
      </c>
      <c r="C2106" s="34">
        <v>4.1666666666666664E-2</v>
      </c>
      <c r="D2106" s="57">
        <f t="shared" si="34"/>
        <v>41345.041666666664</v>
      </c>
      <c r="E2106" s="24">
        <v>2.9365999999999999</v>
      </c>
      <c r="F2106" s="24">
        <v>2.8159999999999998</v>
      </c>
      <c r="G2106" s="60" t="s">
        <v>47</v>
      </c>
      <c r="H2106" s="67" t="s">
        <v>75</v>
      </c>
    </row>
    <row r="2107" spans="1:8" x14ac:dyDescent="0.25">
      <c r="A2107" s="24">
        <v>108</v>
      </c>
      <c r="B2107" s="33">
        <v>41345</v>
      </c>
      <c r="C2107" s="34">
        <v>0.29166666666666669</v>
      </c>
      <c r="D2107" s="57">
        <f t="shared" si="34"/>
        <v>41345.291666666664</v>
      </c>
      <c r="E2107" s="24">
        <v>2.9422999999999999</v>
      </c>
      <c r="F2107" s="24">
        <v>0.63400000000000001</v>
      </c>
      <c r="G2107" s="60" t="s">
        <v>47</v>
      </c>
      <c r="H2107" s="67" t="s">
        <v>75</v>
      </c>
    </row>
    <row r="2108" spans="1:8" x14ac:dyDescent="0.25">
      <c r="A2108" s="24">
        <v>109</v>
      </c>
      <c r="B2108" s="33">
        <v>41345</v>
      </c>
      <c r="C2108" s="34">
        <v>0.54166666666666663</v>
      </c>
      <c r="D2108" s="57">
        <f t="shared" si="34"/>
        <v>41345.541666666664</v>
      </c>
      <c r="E2108" s="24">
        <v>2.9441999999999999</v>
      </c>
      <c r="F2108" s="24">
        <v>14.765000000000001</v>
      </c>
      <c r="G2108" s="60" t="s">
        <v>47</v>
      </c>
      <c r="H2108" s="67" t="s">
        <v>75</v>
      </c>
    </row>
    <row r="2109" spans="1:8" x14ac:dyDescent="0.25">
      <c r="A2109" s="24">
        <v>110</v>
      </c>
      <c r="B2109" s="33">
        <v>41345</v>
      </c>
      <c r="C2109" s="34">
        <v>0.79166666666666663</v>
      </c>
      <c r="D2109" s="57">
        <f t="shared" si="34"/>
        <v>41345.791666666664</v>
      </c>
      <c r="E2109" s="24">
        <v>2.8683999999999998</v>
      </c>
      <c r="F2109" s="24">
        <v>15.382</v>
      </c>
      <c r="G2109" s="60" t="s">
        <v>47</v>
      </c>
      <c r="H2109" s="67" t="s">
        <v>75</v>
      </c>
    </row>
    <row r="2110" spans="1:8" x14ac:dyDescent="0.25">
      <c r="A2110" s="24">
        <v>111</v>
      </c>
      <c r="B2110" s="33">
        <v>41346</v>
      </c>
      <c r="C2110" s="34">
        <v>4.1666666666666664E-2</v>
      </c>
      <c r="D2110" s="57">
        <f t="shared" si="34"/>
        <v>41346.041666666664</v>
      </c>
      <c r="E2110" s="24">
        <v>2.9098999999999999</v>
      </c>
      <c r="F2110" s="24">
        <v>6.6719999999999997</v>
      </c>
      <c r="G2110" s="60" t="s">
        <v>47</v>
      </c>
      <c r="H2110" s="67" t="s">
        <v>75</v>
      </c>
    </row>
    <row r="2111" spans="1:8" x14ac:dyDescent="0.25">
      <c r="A2111" s="24">
        <v>112</v>
      </c>
      <c r="B2111" s="33">
        <v>41346</v>
      </c>
      <c r="C2111" s="34">
        <v>0.29166666666666669</v>
      </c>
      <c r="D2111" s="57">
        <f t="shared" si="34"/>
        <v>41346.291666666664</v>
      </c>
      <c r="E2111" s="24">
        <v>2.9203999999999999</v>
      </c>
      <c r="F2111" s="24">
        <v>5.1660000000000004</v>
      </c>
      <c r="G2111" s="60" t="s">
        <v>47</v>
      </c>
      <c r="H2111" s="67" t="s">
        <v>75</v>
      </c>
    </row>
    <row r="2112" spans="1:8" x14ac:dyDescent="0.25">
      <c r="A2112" s="24">
        <v>113</v>
      </c>
      <c r="B2112" s="33">
        <v>41346</v>
      </c>
      <c r="C2112" s="34">
        <v>0.54166666666666663</v>
      </c>
      <c r="D2112" s="57">
        <f t="shared" si="34"/>
        <v>41346.541666666664</v>
      </c>
      <c r="E2112" s="24">
        <v>2.9403999999999999</v>
      </c>
      <c r="F2112" s="24">
        <v>17.401</v>
      </c>
      <c r="G2112" s="60" t="s">
        <v>47</v>
      </c>
      <c r="H2112" s="67" t="s">
        <v>75</v>
      </c>
    </row>
    <row r="2113" spans="1:8" x14ac:dyDescent="0.25">
      <c r="A2113" s="24">
        <v>114</v>
      </c>
      <c r="B2113" s="33">
        <v>41346</v>
      </c>
      <c r="C2113" s="34">
        <v>0.79166666666666663</v>
      </c>
      <c r="D2113" s="57">
        <f t="shared" si="34"/>
        <v>41346.791666666664</v>
      </c>
      <c r="E2113" s="24">
        <v>2.8896999999999999</v>
      </c>
      <c r="F2113" s="24">
        <v>16.338999999999999</v>
      </c>
      <c r="G2113" s="60" t="s">
        <v>47</v>
      </c>
      <c r="H2113" s="67" t="s">
        <v>75</v>
      </c>
    </row>
    <row r="2114" spans="1:8" x14ac:dyDescent="0.25">
      <c r="A2114" s="24">
        <v>115</v>
      </c>
      <c r="B2114" s="33">
        <v>41347</v>
      </c>
      <c r="C2114" s="34">
        <v>4.1666666666666664E-2</v>
      </c>
      <c r="D2114" s="57">
        <f t="shared" si="34"/>
        <v>41347.041666666664</v>
      </c>
      <c r="E2114" s="24">
        <v>2.8908999999999998</v>
      </c>
      <c r="F2114" s="24">
        <v>6.0990000000000002</v>
      </c>
      <c r="G2114" s="60" t="s">
        <v>47</v>
      </c>
      <c r="H2114" s="67" t="s">
        <v>75</v>
      </c>
    </row>
    <row r="2115" spans="1:8" x14ac:dyDescent="0.25">
      <c r="A2115" s="24">
        <v>116</v>
      </c>
      <c r="B2115" s="33">
        <v>41347</v>
      </c>
      <c r="C2115" s="34">
        <v>0.29166666666666669</v>
      </c>
      <c r="D2115" s="57">
        <f t="shared" si="34"/>
        <v>41347.291666666664</v>
      </c>
      <c r="E2115" s="24">
        <v>2.9062000000000001</v>
      </c>
      <c r="F2115" s="24">
        <v>4.2510000000000003</v>
      </c>
      <c r="G2115" s="60" t="s">
        <v>47</v>
      </c>
      <c r="H2115" s="67" t="s">
        <v>75</v>
      </c>
    </row>
    <row r="2116" spans="1:8" x14ac:dyDescent="0.25">
      <c r="A2116" s="24">
        <v>117</v>
      </c>
      <c r="B2116" s="33">
        <v>41347</v>
      </c>
      <c r="C2116" s="34">
        <v>0.54166666666666663</v>
      </c>
      <c r="D2116" s="57">
        <f t="shared" si="34"/>
        <v>41347.541666666664</v>
      </c>
      <c r="E2116" s="24">
        <v>2.8618000000000001</v>
      </c>
      <c r="F2116" s="24">
        <v>15.413</v>
      </c>
      <c r="G2116" s="60" t="s">
        <v>47</v>
      </c>
      <c r="H2116" s="67" t="s">
        <v>75</v>
      </c>
    </row>
    <row r="2117" spans="1:8" x14ac:dyDescent="0.25">
      <c r="A2117" s="24">
        <v>118</v>
      </c>
      <c r="B2117" s="33">
        <v>41347</v>
      </c>
      <c r="C2117" s="34">
        <v>0.79166666666666663</v>
      </c>
      <c r="D2117" s="57">
        <f t="shared" si="34"/>
        <v>41347.791666666664</v>
      </c>
      <c r="E2117" s="24">
        <v>2.8111999999999999</v>
      </c>
      <c r="F2117" s="24">
        <v>13.677</v>
      </c>
      <c r="G2117" s="60" t="s">
        <v>47</v>
      </c>
      <c r="H2117" s="67" t="s">
        <v>75</v>
      </c>
    </row>
    <row r="2118" spans="1:8" x14ac:dyDescent="0.25">
      <c r="A2118" s="24">
        <v>119</v>
      </c>
      <c r="B2118" s="33">
        <v>41348</v>
      </c>
      <c r="C2118" s="34">
        <v>4.1666666666666664E-2</v>
      </c>
      <c r="D2118" s="57">
        <f t="shared" si="34"/>
        <v>41348.041666666664</v>
      </c>
      <c r="E2118" s="24">
        <v>2.7936000000000001</v>
      </c>
      <c r="F2118" s="24">
        <v>8.0389999999999997</v>
      </c>
      <c r="G2118" s="60" t="s">
        <v>47</v>
      </c>
      <c r="H2118" s="67" t="s">
        <v>75</v>
      </c>
    </row>
    <row r="2119" spans="1:8" x14ac:dyDescent="0.25">
      <c r="A2119" s="24">
        <v>120</v>
      </c>
      <c r="B2119" s="33">
        <v>41348</v>
      </c>
      <c r="C2119" s="34">
        <v>0.29166666666666669</v>
      </c>
      <c r="D2119" s="57">
        <f t="shared" si="34"/>
        <v>41348.291666666664</v>
      </c>
      <c r="E2119" s="24">
        <v>2.8321000000000001</v>
      </c>
      <c r="F2119" s="24">
        <v>6.1420000000000003</v>
      </c>
      <c r="G2119" s="60" t="s">
        <v>47</v>
      </c>
      <c r="H2119" s="67" t="s">
        <v>75</v>
      </c>
    </row>
    <row r="2120" spans="1:8" x14ac:dyDescent="0.25">
      <c r="A2120" s="24">
        <v>121</v>
      </c>
      <c r="B2120" s="33">
        <v>41348</v>
      </c>
      <c r="C2120" s="34">
        <v>0.54166666666666663</v>
      </c>
      <c r="D2120" s="57">
        <f t="shared" si="34"/>
        <v>41348.541666666664</v>
      </c>
      <c r="E2120" s="24">
        <v>2.8317999999999999</v>
      </c>
      <c r="F2120" s="24">
        <v>14.612</v>
      </c>
      <c r="G2120" s="60" t="s">
        <v>47</v>
      </c>
      <c r="H2120" s="67" t="s">
        <v>75</v>
      </c>
    </row>
    <row r="2121" spans="1:8" x14ac:dyDescent="0.25">
      <c r="A2121" s="24">
        <v>122</v>
      </c>
      <c r="B2121" s="33">
        <v>41348</v>
      </c>
      <c r="C2121" s="34">
        <v>0.79166666666666663</v>
      </c>
      <c r="D2121" s="57">
        <f t="shared" si="34"/>
        <v>41348.791666666664</v>
      </c>
      <c r="E2121" s="24">
        <v>2.7635000000000001</v>
      </c>
      <c r="F2121" s="24">
        <v>14.042</v>
      </c>
      <c r="G2121" s="60" t="s">
        <v>47</v>
      </c>
      <c r="H2121" s="67" t="s">
        <v>75</v>
      </c>
    </row>
    <row r="2122" spans="1:8" x14ac:dyDescent="0.25">
      <c r="A2122" s="24">
        <v>123</v>
      </c>
      <c r="B2122" s="33">
        <v>41349</v>
      </c>
      <c r="C2122" s="34">
        <v>4.1666666666666664E-2</v>
      </c>
      <c r="D2122" s="57">
        <f t="shared" si="34"/>
        <v>41349.041666666664</v>
      </c>
      <c r="E2122" s="24">
        <v>2.7496</v>
      </c>
      <c r="F2122" s="24">
        <v>4.2880000000000003</v>
      </c>
      <c r="G2122" s="60" t="s">
        <v>47</v>
      </c>
      <c r="H2122" s="67" t="s">
        <v>75</v>
      </c>
    </row>
    <row r="2123" spans="1:8" x14ac:dyDescent="0.25">
      <c r="A2123" s="24">
        <v>124</v>
      </c>
      <c r="B2123" s="33">
        <v>41349</v>
      </c>
      <c r="C2123" s="34">
        <v>0.29166666666666669</v>
      </c>
      <c r="D2123" s="57">
        <f t="shared" si="34"/>
        <v>41349.291666666664</v>
      </c>
      <c r="E2123" s="24">
        <v>2.7353000000000001</v>
      </c>
      <c r="F2123" s="24">
        <v>1.405</v>
      </c>
      <c r="G2123" s="60" t="s">
        <v>47</v>
      </c>
      <c r="H2123" s="67" t="s">
        <v>75</v>
      </c>
    </row>
    <row r="2124" spans="1:8" x14ac:dyDescent="0.25">
      <c r="A2124" s="24">
        <v>125</v>
      </c>
      <c r="B2124" s="33">
        <v>41349</v>
      </c>
      <c r="C2124" s="34">
        <v>0.54166666666666663</v>
      </c>
      <c r="D2124" s="57">
        <f t="shared" si="34"/>
        <v>41349.541666666664</v>
      </c>
      <c r="E2124" s="24">
        <v>2.7052999999999998</v>
      </c>
      <c r="F2124" s="24">
        <v>13.930999999999999</v>
      </c>
      <c r="G2124" s="60" t="s">
        <v>47</v>
      </c>
      <c r="H2124" s="67" t="s">
        <v>75</v>
      </c>
    </row>
    <row r="2125" spans="1:8" x14ac:dyDescent="0.25">
      <c r="A2125" s="24">
        <v>126</v>
      </c>
      <c r="B2125" s="33">
        <v>41349</v>
      </c>
      <c r="C2125" s="34">
        <v>0.79166666666666663</v>
      </c>
      <c r="D2125" s="57">
        <f t="shared" si="34"/>
        <v>41349.791666666664</v>
      </c>
      <c r="E2125" s="24">
        <v>2.5323000000000002</v>
      </c>
      <c r="F2125" s="24">
        <v>12.16</v>
      </c>
      <c r="G2125" s="60" t="s">
        <v>47</v>
      </c>
      <c r="H2125" s="67" t="s">
        <v>75</v>
      </c>
    </row>
    <row r="2126" spans="1:8" x14ac:dyDescent="0.25">
      <c r="A2126" s="24">
        <v>127</v>
      </c>
      <c r="B2126" s="33">
        <v>41350</v>
      </c>
      <c r="C2126" s="34">
        <v>4.1666666666666664E-2</v>
      </c>
      <c r="D2126" s="57">
        <f t="shared" si="34"/>
        <v>41350.041666666664</v>
      </c>
      <c r="E2126" s="24">
        <v>2.5821999999999998</v>
      </c>
      <c r="F2126" s="24">
        <v>6.2350000000000003</v>
      </c>
      <c r="G2126" s="60" t="s">
        <v>47</v>
      </c>
      <c r="H2126" s="67" t="s">
        <v>75</v>
      </c>
    </row>
    <row r="2127" spans="1:8" x14ac:dyDescent="0.25">
      <c r="A2127" s="24">
        <v>128</v>
      </c>
      <c r="B2127" s="33">
        <v>41350</v>
      </c>
      <c r="C2127" s="34">
        <v>0.29166666666666669</v>
      </c>
      <c r="D2127" s="57">
        <f t="shared" si="34"/>
        <v>41350.291666666664</v>
      </c>
      <c r="E2127" s="24">
        <v>2.6758000000000002</v>
      </c>
      <c r="F2127" s="24">
        <v>2.7320000000000002</v>
      </c>
      <c r="G2127" s="60" t="s">
        <v>47</v>
      </c>
      <c r="H2127" s="67" t="s">
        <v>75</v>
      </c>
    </row>
    <row r="2128" spans="1:8" x14ac:dyDescent="0.25">
      <c r="A2128" s="24">
        <v>129</v>
      </c>
      <c r="B2128" s="33">
        <v>41350</v>
      </c>
      <c r="C2128" s="34">
        <v>0.54166666666666663</v>
      </c>
      <c r="D2128" s="57">
        <f t="shared" si="34"/>
        <v>41350.541666666664</v>
      </c>
      <c r="E2128" s="24">
        <v>2.7753999999999999</v>
      </c>
      <c r="F2128" s="24">
        <v>8.6069999999999993</v>
      </c>
      <c r="G2128" s="60" t="s">
        <v>47</v>
      </c>
      <c r="H2128" s="67" t="s">
        <v>75</v>
      </c>
    </row>
    <row r="2129" spans="1:8" x14ac:dyDescent="0.25">
      <c r="A2129" s="24">
        <v>130</v>
      </c>
      <c r="B2129" s="33">
        <v>41350</v>
      </c>
      <c r="C2129" s="34">
        <v>0.79166666666666663</v>
      </c>
      <c r="D2129" s="57">
        <f t="shared" ref="D2129:D2192" si="35">B2129+C2129</f>
        <v>41350.791666666664</v>
      </c>
      <c r="E2129" s="24">
        <v>2.7271999999999998</v>
      </c>
      <c r="F2129" s="24">
        <v>9.2490000000000006</v>
      </c>
      <c r="G2129" s="60" t="s">
        <v>47</v>
      </c>
      <c r="H2129" s="67" t="s">
        <v>75</v>
      </c>
    </row>
    <row r="2130" spans="1:8" x14ac:dyDescent="0.25">
      <c r="A2130" s="24">
        <v>131</v>
      </c>
      <c r="B2130" s="33">
        <v>41351</v>
      </c>
      <c r="C2130" s="34">
        <v>4.1666666666666664E-2</v>
      </c>
      <c r="D2130" s="57">
        <f t="shared" si="35"/>
        <v>41351.041666666664</v>
      </c>
      <c r="E2130" s="24">
        <v>2.7700999999999998</v>
      </c>
      <c r="F2130" s="24">
        <v>0.70799999999999996</v>
      </c>
      <c r="G2130" s="60" t="s">
        <v>47</v>
      </c>
      <c r="H2130" s="67" t="s">
        <v>75</v>
      </c>
    </row>
    <row r="2131" spans="1:8" x14ac:dyDescent="0.25">
      <c r="A2131" s="24">
        <v>132</v>
      </c>
      <c r="B2131" s="33">
        <v>41351</v>
      </c>
      <c r="C2131" s="34">
        <v>0.29166666666666669</v>
      </c>
      <c r="D2131" s="57">
        <f t="shared" si="35"/>
        <v>41351.291666666664</v>
      </c>
      <c r="E2131" s="24">
        <v>2.7885</v>
      </c>
      <c r="F2131" s="24">
        <v>-1.6919999999999999</v>
      </c>
      <c r="G2131" s="60" t="s">
        <v>47</v>
      </c>
      <c r="H2131" s="67" t="s">
        <v>75</v>
      </c>
    </row>
    <row r="2132" spans="1:8" x14ac:dyDescent="0.25">
      <c r="A2132" s="24">
        <v>133</v>
      </c>
      <c r="B2132" s="33">
        <v>41351</v>
      </c>
      <c r="C2132" s="34">
        <v>0.54166666666666663</v>
      </c>
      <c r="D2132" s="57">
        <f t="shared" si="35"/>
        <v>41351.541666666664</v>
      </c>
      <c r="E2132" s="24">
        <v>2.8224</v>
      </c>
      <c r="F2132" s="24">
        <v>9.6240000000000006</v>
      </c>
      <c r="G2132" s="60" t="s">
        <v>47</v>
      </c>
      <c r="H2132" s="67" t="s">
        <v>75</v>
      </c>
    </row>
    <row r="2133" spans="1:8" x14ac:dyDescent="0.25">
      <c r="A2133" s="24">
        <v>134</v>
      </c>
      <c r="B2133" s="33">
        <v>41351</v>
      </c>
      <c r="C2133" s="34">
        <v>0.79166666666666663</v>
      </c>
      <c r="D2133" s="57">
        <f t="shared" si="35"/>
        <v>41351.791666666664</v>
      </c>
      <c r="E2133" s="24">
        <v>2.77</v>
      </c>
      <c r="F2133" s="24">
        <v>11.073</v>
      </c>
      <c r="G2133" s="60" t="s">
        <v>47</v>
      </c>
      <c r="H2133" s="67" t="s">
        <v>75</v>
      </c>
    </row>
    <row r="2134" spans="1:8" x14ac:dyDescent="0.25">
      <c r="A2134" s="24">
        <v>135</v>
      </c>
      <c r="B2134" s="33">
        <v>41352</v>
      </c>
      <c r="C2134" s="34">
        <v>4.1666666666666664E-2</v>
      </c>
      <c r="D2134" s="57">
        <f t="shared" si="35"/>
        <v>41352.041666666664</v>
      </c>
      <c r="E2134" s="24">
        <v>2.8359999999999999</v>
      </c>
      <c r="F2134" s="24">
        <v>9.0999999999999998E-2</v>
      </c>
      <c r="G2134" s="60" t="s">
        <v>47</v>
      </c>
      <c r="H2134" s="67" t="s">
        <v>75</v>
      </c>
    </row>
    <row r="2135" spans="1:8" x14ac:dyDescent="0.25">
      <c r="A2135" s="24">
        <v>136</v>
      </c>
      <c r="B2135" s="33">
        <v>41352</v>
      </c>
      <c r="C2135" s="34">
        <v>0.29166666666666669</v>
      </c>
      <c r="D2135" s="57">
        <f t="shared" si="35"/>
        <v>41352.291666666664</v>
      </c>
      <c r="E2135" s="24">
        <v>2.8812000000000002</v>
      </c>
      <c r="F2135" s="24">
        <v>-1.2969999999999999</v>
      </c>
      <c r="G2135" s="60" t="s">
        <v>47</v>
      </c>
      <c r="H2135" s="67" t="s">
        <v>75</v>
      </c>
    </row>
    <row r="2136" spans="1:8" x14ac:dyDescent="0.25">
      <c r="A2136" s="24">
        <v>137</v>
      </c>
      <c r="B2136" s="33">
        <v>41352</v>
      </c>
      <c r="C2136" s="34">
        <v>0.54166666666666663</v>
      </c>
      <c r="D2136" s="57">
        <f t="shared" si="35"/>
        <v>41352.541666666664</v>
      </c>
      <c r="E2136" s="24">
        <v>2.8858999999999999</v>
      </c>
      <c r="F2136" s="24">
        <v>13.186999999999999</v>
      </c>
      <c r="G2136" s="60" t="s">
        <v>47</v>
      </c>
      <c r="H2136" s="67" t="s">
        <v>75</v>
      </c>
    </row>
    <row r="2137" spans="1:8" x14ac:dyDescent="0.25">
      <c r="A2137" s="24">
        <v>138</v>
      </c>
      <c r="B2137" s="33">
        <v>41352</v>
      </c>
      <c r="C2137" s="34">
        <v>0.79166666666666663</v>
      </c>
      <c r="D2137" s="57">
        <f t="shared" si="35"/>
        <v>41352.791666666664</v>
      </c>
      <c r="E2137" s="24">
        <v>2.7155</v>
      </c>
      <c r="F2137" s="24">
        <v>10.827</v>
      </c>
      <c r="G2137" s="60" t="s">
        <v>47</v>
      </c>
      <c r="H2137" s="67" t="s">
        <v>75</v>
      </c>
    </row>
    <row r="2138" spans="1:8" x14ac:dyDescent="0.25">
      <c r="A2138" s="24">
        <v>139</v>
      </c>
      <c r="B2138" s="33">
        <v>41353</v>
      </c>
      <c r="C2138" s="34">
        <v>4.1666666666666664E-2</v>
      </c>
      <c r="D2138" s="57">
        <f t="shared" si="35"/>
        <v>41353.041666666664</v>
      </c>
      <c r="E2138" s="24">
        <v>2.6341000000000001</v>
      </c>
      <c r="F2138" s="24">
        <v>8.2260000000000009</v>
      </c>
      <c r="G2138" s="60" t="s">
        <v>47</v>
      </c>
      <c r="H2138" s="67" t="s">
        <v>75</v>
      </c>
    </row>
    <row r="2139" spans="1:8" x14ac:dyDescent="0.25">
      <c r="A2139" s="24">
        <v>140</v>
      </c>
      <c r="B2139" s="33">
        <v>41353</v>
      </c>
      <c r="C2139" s="34">
        <v>0.29166666666666669</v>
      </c>
      <c r="D2139" s="57">
        <f t="shared" si="35"/>
        <v>41353.291666666664</v>
      </c>
      <c r="E2139" s="24">
        <v>2.5798999999999999</v>
      </c>
      <c r="F2139" s="24">
        <v>5.4409999999999998</v>
      </c>
      <c r="G2139" s="60" t="s">
        <v>47</v>
      </c>
      <c r="H2139" s="67" t="s">
        <v>75</v>
      </c>
    </row>
    <row r="2140" spans="1:8" x14ac:dyDescent="0.25">
      <c r="A2140" s="24">
        <v>141</v>
      </c>
      <c r="B2140" s="33">
        <v>41353</v>
      </c>
      <c r="C2140" s="34">
        <v>0.54166666666666663</v>
      </c>
      <c r="D2140" s="57">
        <f t="shared" si="35"/>
        <v>41353.541666666664</v>
      </c>
      <c r="E2140" s="24">
        <v>2.5293000000000001</v>
      </c>
      <c r="F2140" s="24">
        <v>11.593</v>
      </c>
      <c r="G2140" s="60" t="s">
        <v>47</v>
      </c>
      <c r="H2140" s="67" t="s">
        <v>75</v>
      </c>
    </row>
    <row r="2141" spans="1:8" x14ac:dyDescent="0.25">
      <c r="A2141" s="24">
        <v>142</v>
      </c>
      <c r="B2141" s="33">
        <v>41353</v>
      </c>
      <c r="C2141" s="34">
        <v>0.79166666666666663</v>
      </c>
      <c r="D2141" s="57">
        <f t="shared" si="35"/>
        <v>41353.791666666664</v>
      </c>
      <c r="E2141" s="24">
        <v>2.4493</v>
      </c>
      <c r="F2141" s="24">
        <v>11.082000000000001</v>
      </c>
      <c r="G2141" s="60" t="s">
        <v>47</v>
      </c>
      <c r="H2141" s="67" t="s">
        <v>75</v>
      </c>
    </row>
    <row r="2142" spans="1:8" x14ac:dyDescent="0.25">
      <c r="A2142" s="24">
        <v>143</v>
      </c>
      <c r="B2142" s="33">
        <v>41354</v>
      </c>
      <c r="C2142" s="34">
        <v>4.1666666666666664E-2</v>
      </c>
      <c r="D2142" s="57">
        <f t="shared" si="35"/>
        <v>41354.041666666664</v>
      </c>
      <c r="E2142" s="24">
        <v>2.5710999999999999</v>
      </c>
      <c r="F2142" s="24">
        <v>4.4720000000000004</v>
      </c>
      <c r="G2142" s="60" t="s">
        <v>47</v>
      </c>
      <c r="H2142" s="67" t="s">
        <v>75</v>
      </c>
    </row>
    <row r="2143" spans="1:8" x14ac:dyDescent="0.25">
      <c r="A2143" s="24">
        <v>144</v>
      </c>
      <c r="B2143" s="33">
        <v>41354</v>
      </c>
      <c r="C2143" s="34">
        <v>0.29166666666666669</v>
      </c>
      <c r="D2143" s="57">
        <f t="shared" si="35"/>
        <v>41354.291666666664</v>
      </c>
      <c r="E2143" s="24">
        <v>2.722</v>
      </c>
      <c r="F2143" s="24">
        <v>1.756</v>
      </c>
      <c r="G2143" s="60" t="s">
        <v>47</v>
      </c>
      <c r="H2143" s="67" t="s">
        <v>75</v>
      </c>
    </row>
    <row r="2144" spans="1:8" x14ac:dyDescent="0.25">
      <c r="A2144" s="24">
        <v>145</v>
      </c>
      <c r="B2144" s="33">
        <v>41354</v>
      </c>
      <c r="C2144" s="34">
        <v>0.54166666666666663</v>
      </c>
      <c r="D2144" s="57">
        <f t="shared" si="35"/>
        <v>41354.541666666664</v>
      </c>
      <c r="E2144" s="24">
        <v>2.7881</v>
      </c>
      <c r="F2144" s="24">
        <v>6.8650000000000002</v>
      </c>
      <c r="G2144" s="60" t="s">
        <v>47</v>
      </c>
      <c r="H2144" s="67" t="s">
        <v>75</v>
      </c>
    </row>
    <row r="2145" spans="1:8" x14ac:dyDescent="0.25">
      <c r="A2145" s="24">
        <v>146</v>
      </c>
      <c r="B2145" s="33">
        <v>41354</v>
      </c>
      <c r="C2145" s="34">
        <v>0.79166666666666663</v>
      </c>
      <c r="D2145" s="57">
        <f t="shared" si="35"/>
        <v>41354.791666666664</v>
      </c>
      <c r="E2145" s="24">
        <v>2.7021000000000002</v>
      </c>
      <c r="F2145" s="24">
        <v>6.68</v>
      </c>
      <c r="G2145" s="60" t="s">
        <v>47</v>
      </c>
      <c r="H2145" s="67" t="s">
        <v>75</v>
      </c>
    </row>
    <row r="2146" spans="1:8" x14ac:dyDescent="0.25">
      <c r="A2146" s="24">
        <v>147</v>
      </c>
      <c r="B2146" s="33">
        <v>41355</v>
      </c>
      <c r="C2146" s="34">
        <v>4.1666666666666664E-2</v>
      </c>
      <c r="D2146" s="57">
        <f t="shared" si="35"/>
        <v>41355.041666666664</v>
      </c>
      <c r="E2146" s="24">
        <v>2.7027000000000001</v>
      </c>
      <c r="F2146" s="24">
        <v>1.333</v>
      </c>
      <c r="G2146" s="60" t="s">
        <v>47</v>
      </c>
      <c r="H2146" s="67" t="s">
        <v>75</v>
      </c>
    </row>
    <row r="2147" spans="1:8" x14ac:dyDescent="0.25">
      <c r="A2147" s="24">
        <v>148</v>
      </c>
      <c r="B2147" s="33">
        <v>41355</v>
      </c>
      <c r="C2147" s="34">
        <v>0.29166666666666669</v>
      </c>
      <c r="D2147" s="57">
        <f t="shared" si="35"/>
        <v>41355.291666666664</v>
      </c>
      <c r="E2147" s="24">
        <v>2.7018</v>
      </c>
      <c r="F2147" s="24">
        <v>-0.88200000000000001</v>
      </c>
      <c r="G2147" s="60" t="s">
        <v>47</v>
      </c>
      <c r="H2147" s="67" t="s">
        <v>75</v>
      </c>
    </row>
    <row r="2148" spans="1:8" x14ac:dyDescent="0.25">
      <c r="A2148" s="24">
        <v>149</v>
      </c>
      <c r="B2148" s="33">
        <v>41355</v>
      </c>
      <c r="C2148" s="34">
        <v>0.54166666666666663</v>
      </c>
      <c r="D2148" s="57">
        <f t="shared" si="35"/>
        <v>41355.541666666664</v>
      </c>
      <c r="E2148" s="24">
        <v>2.7273000000000001</v>
      </c>
      <c r="F2148" s="24">
        <v>5.165</v>
      </c>
      <c r="G2148" s="60" t="s">
        <v>47</v>
      </c>
      <c r="H2148" s="67" t="s">
        <v>75</v>
      </c>
    </row>
    <row r="2149" spans="1:8" x14ac:dyDescent="0.25">
      <c r="A2149" s="24">
        <v>150</v>
      </c>
      <c r="B2149" s="33">
        <v>41355</v>
      </c>
      <c r="C2149" s="34">
        <v>0.79166666666666663</v>
      </c>
      <c r="D2149" s="57">
        <f t="shared" si="35"/>
        <v>41355.791666666664</v>
      </c>
      <c r="E2149" s="24">
        <v>2.7704</v>
      </c>
      <c r="F2149" s="24">
        <v>4.4989999999999997</v>
      </c>
      <c r="G2149" s="60" t="s">
        <v>47</v>
      </c>
      <c r="H2149" s="67" t="s">
        <v>75</v>
      </c>
    </row>
    <row r="2150" spans="1:8" x14ac:dyDescent="0.25">
      <c r="A2150" s="24">
        <v>151</v>
      </c>
      <c r="B2150" s="33">
        <v>41356</v>
      </c>
      <c r="C2150" s="34">
        <v>4.1666666666666664E-2</v>
      </c>
      <c r="D2150" s="57">
        <f t="shared" si="35"/>
        <v>41356.041666666664</v>
      </c>
      <c r="E2150" s="24">
        <v>2.8576999999999999</v>
      </c>
      <c r="F2150" s="24">
        <v>-1.071</v>
      </c>
      <c r="G2150" s="60" t="s">
        <v>47</v>
      </c>
      <c r="H2150" s="67" t="s">
        <v>75</v>
      </c>
    </row>
    <row r="2151" spans="1:8" x14ac:dyDescent="0.25">
      <c r="A2151" s="24">
        <v>152</v>
      </c>
      <c r="B2151" s="33">
        <v>41356</v>
      </c>
      <c r="C2151" s="34">
        <v>0.29166666666666669</v>
      </c>
      <c r="D2151" s="57">
        <f t="shared" si="35"/>
        <v>41356.291666666664</v>
      </c>
      <c r="E2151" s="24">
        <v>2.9121000000000001</v>
      </c>
      <c r="F2151" s="24">
        <v>-2.4609999999999999</v>
      </c>
      <c r="G2151" s="60" t="s">
        <v>47</v>
      </c>
      <c r="H2151" s="67" t="s">
        <v>75</v>
      </c>
    </row>
    <row r="2152" spans="1:8" x14ac:dyDescent="0.25">
      <c r="A2152" s="24">
        <v>153</v>
      </c>
      <c r="B2152" s="33">
        <v>41356</v>
      </c>
      <c r="C2152" s="34">
        <v>0.54166666666666663</v>
      </c>
      <c r="D2152" s="57">
        <f t="shared" si="35"/>
        <v>41356.541666666664</v>
      </c>
      <c r="E2152" s="24">
        <v>2.9380999999999999</v>
      </c>
      <c r="F2152" s="24">
        <v>5.181</v>
      </c>
      <c r="G2152" s="60" t="s">
        <v>47</v>
      </c>
      <c r="H2152" s="67" t="s">
        <v>75</v>
      </c>
    </row>
    <row r="2153" spans="1:8" x14ac:dyDescent="0.25">
      <c r="A2153" s="24">
        <v>154</v>
      </c>
      <c r="B2153" s="33">
        <v>41356</v>
      </c>
      <c r="C2153" s="34">
        <v>0.79166666666666663</v>
      </c>
      <c r="D2153" s="57">
        <f t="shared" si="35"/>
        <v>41356.791666666664</v>
      </c>
      <c r="E2153" s="24">
        <v>2.8898999999999999</v>
      </c>
      <c r="F2153" s="24">
        <v>6.3929999999999998</v>
      </c>
      <c r="G2153" s="60" t="s">
        <v>47</v>
      </c>
      <c r="H2153" s="67" t="s">
        <v>75</v>
      </c>
    </row>
    <row r="2154" spans="1:8" x14ac:dyDescent="0.25">
      <c r="A2154" s="24">
        <v>155</v>
      </c>
      <c r="B2154" s="33">
        <v>41357</v>
      </c>
      <c r="C2154" s="34">
        <v>4.1666666666666664E-2</v>
      </c>
      <c r="D2154" s="57">
        <f t="shared" si="35"/>
        <v>41357.041666666664</v>
      </c>
      <c r="E2154" s="24">
        <v>2.8906999999999998</v>
      </c>
      <c r="F2154" s="24">
        <v>-1.7709999999999999</v>
      </c>
      <c r="G2154" s="60" t="s">
        <v>47</v>
      </c>
      <c r="H2154" s="67" t="s">
        <v>75</v>
      </c>
    </row>
    <row r="2155" spans="1:8" x14ac:dyDescent="0.25">
      <c r="A2155" s="24">
        <v>156</v>
      </c>
      <c r="B2155" s="33">
        <v>41357</v>
      </c>
      <c r="C2155" s="34">
        <v>0.29166666666666669</v>
      </c>
      <c r="D2155" s="57">
        <f t="shared" si="35"/>
        <v>41357.291666666664</v>
      </c>
      <c r="E2155" s="24">
        <v>2.9097</v>
      </c>
      <c r="F2155" s="24">
        <v>-2.395</v>
      </c>
      <c r="G2155" s="60" t="s">
        <v>47</v>
      </c>
      <c r="H2155" s="67" t="s">
        <v>75</v>
      </c>
    </row>
    <row r="2156" spans="1:8" x14ac:dyDescent="0.25">
      <c r="A2156" s="24">
        <v>157</v>
      </c>
      <c r="B2156" s="33">
        <v>41357</v>
      </c>
      <c r="C2156" s="34">
        <v>0.54166666666666663</v>
      </c>
      <c r="D2156" s="57">
        <f t="shared" si="35"/>
        <v>41357.541666666664</v>
      </c>
      <c r="E2156" s="24">
        <v>2.9405999999999999</v>
      </c>
      <c r="F2156" s="24">
        <v>9.3940000000000001</v>
      </c>
      <c r="G2156" s="60" t="s">
        <v>47</v>
      </c>
      <c r="H2156" s="67" t="s">
        <v>75</v>
      </c>
    </row>
    <row r="2157" spans="1:8" x14ac:dyDescent="0.25">
      <c r="A2157" s="24">
        <v>158</v>
      </c>
      <c r="B2157" s="33">
        <v>41357</v>
      </c>
      <c r="C2157" s="34">
        <v>0.79166666666666663</v>
      </c>
      <c r="D2157" s="57">
        <f t="shared" si="35"/>
        <v>41357.791666666664</v>
      </c>
      <c r="E2157" s="24">
        <v>2.8542000000000001</v>
      </c>
      <c r="F2157" s="24">
        <v>8.1980000000000004</v>
      </c>
      <c r="G2157" s="60" t="s">
        <v>47</v>
      </c>
      <c r="H2157" s="67" t="s">
        <v>75</v>
      </c>
    </row>
    <row r="2158" spans="1:8" x14ac:dyDescent="0.25">
      <c r="A2158" s="24">
        <v>159</v>
      </c>
      <c r="B2158" s="33">
        <v>41358</v>
      </c>
      <c r="C2158" s="34">
        <v>4.1666666666666664E-2</v>
      </c>
      <c r="D2158" s="57">
        <f t="shared" si="35"/>
        <v>41358.041666666664</v>
      </c>
      <c r="E2158" s="24">
        <v>2.8462999999999998</v>
      </c>
      <c r="F2158" s="24">
        <v>0.13700000000000001</v>
      </c>
      <c r="G2158" s="60" t="s">
        <v>47</v>
      </c>
      <c r="H2158" s="67" t="s">
        <v>75</v>
      </c>
    </row>
    <row r="2159" spans="1:8" x14ac:dyDescent="0.25">
      <c r="A2159" s="24">
        <v>160</v>
      </c>
      <c r="B2159" s="33">
        <v>41358</v>
      </c>
      <c r="C2159" s="34">
        <v>0.29166666666666669</v>
      </c>
      <c r="D2159" s="57">
        <f t="shared" si="35"/>
        <v>41358.291666666664</v>
      </c>
      <c r="E2159" s="24">
        <v>2.8372999999999999</v>
      </c>
      <c r="F2159" s="24">
        <v>0.42799999999999999</v>
      </c>
      <c r="G2159" s="60" t="s">
        <v>47</v>
      </c>
      <c r="H2159" s="67" t="s">
        <v>75</v>
      </c>
    </row>
    <row r="2160" spans="1:8" x14ac:dyDescent="0.25">
      <c r="A2160" s="24">
        <v>161</v>
      </c>
      <c r="B2160" s="33">
        <v>41358</v>
      </c>
      <c r="C2160" s="34">
        <v>0.54166666666666663</v>
      </c>
      <c r="D2160" s="57">
        <f t="shared" si="35"/>
        <v>41358.541666666664</v>
      </c>
      <c r="E2160" s="24">
        <v>2.7888000000000002</v>
      </c>
      <c r="F2160" s="24">
        <v>10.396000000000001</v>
      </c>
      <c r="G2160" s="60" t="s">
        <v>47</v>
      </c>
      <c r="H2160" s="67" t="s">
        <v>75</v>
      </c>
    </row>
    <row r="2161" spans="1:8" x14ac:dyDescent="0.25">
      <c r="A2161" s="24">
        <v>162</v>
      </c>
      <c r="B2161" s="33">
        <v>41358</v>
      </c>
      <c r="C2161" s="34">
        <v>0.79166666666666663</v>
      </c>
      <c r="D2161" s="57">
        <f t="shared" si="35"/>
        <v>41358.791666666664</v>
      </c>
      <c r="E2161" s="24">
        <v>2.6766999999999999</v>
      </c>
      <c r="F2161" s="24">
        <v>9.3209999999999997</v>
      </c>
      <c r="G2161" s="60" t="s">
        <v>47</v>
      </c>
      <c r="H2161" s="67" t="s">
        <v>75</v>
      </c>
    </row>
    <row r="2162" spans="1:8" x14ac:dyDescent="0.25">
      <c r="A2162" s="24">
        <v>163</v>
      </c>
      <c r="B2162" s="33">
        <v>41359</v>
      </c>
      <c r="C2162" s="34">
        <v>4.1666666666666664E-2</v>
      </c>
      <c r="D2162" s="57">
        <f t="shared" si="35"/>
        <v>41359.041666666664</v>
      </c>
      <c r="E2162" s="24">
        <v>2.6187999999999998</v>
      </c>
      <c r="F2162" s="24">
        <v>5.173</v>
      </c>
      <c r="G2162" s="60" t="s">
        <v>47</v>
      </c>
      <c r="H2162" s="67" t="s">
        <v>75</v>
      </c>
    </row>
    <row r="2163" spans="1:8" x14ac:dyDescent="0.25">
      <c r="A2163" s="24">
        <v>164</v>
      </c>
      <c r="B2163" s="33">
        <v>41359</v>
      </c>
      <c r="C2163" s="34">
        <v>0.29166666666666669</v>
      </c>
      <c r="D2163" s="57">
        <f t="shared" si="35"/>
        <v>41359.291666666664</v>
      </c>
      <c r="E2163" s="24">
        <v>2.633</v>
      </c>
      <c r="F2163" s="24">
        <v>3.3149999999999999</v>
      </c>
      <c r="G2163" s="60" t="s">
        <v>47</v>
      </c>
      <c r="H2163" s="67" t="s">
        <v>75</v>
      </c>
    </row>
    <row r="2164" spans="1:8" x14ac:dyDescent="0.25">
      <c r="A2164" s="24">
        <v>165</v>
      </c>
      <c r="B2164" s="33">
        <v>41359</v>
      </c>
      <c r="C2164" s="34">
        <v>0.54166666666666663</v>
      </c>
      <c r="D2164" s="57">
        <f t="shared" si="35"/>
        <v>41359.541666666664</v>
      </c>
      <c r="E2164" s="24">
        <v>2.6837</v>
      </c>
      <c r="F2164" s="24">
        <v>9.1199999999999992</v>
      </c>
      <c r="G2164" s="60" t="s">
        <v>47</v>
      </c>
      <c r="H2164" s="67" t="s">
        <v>75</v>
      </c>
    </row>
    <row r="2165" spans="1:8" x14ac:dyDescent="0.25">
      <c r="A2165" s="24">
        <v>166</v>
      </c>
      <c r="B2165" s="33">
        <v>41359</v>
      </c>
      <c r="C2165" s="34">
        <v>0.79166666666666663</v>
      </c>
      <c r="D2165" s="57">
        <f t="shared" si="35"/>
        <v>41359.791666666664</v>
      </c>
      <c r="E2165" s="24">
        <v>2.6442999999999999</v>
      </c>
      <c r="F2165" s="24">
        <v>16.085999999999999</v>
      </c>
      <c r="G2165" s="60" t="s">
        <v>47</v>
      </c>
      <c r="H2165" s="67" t="s">
        <v>75</v>
      </c>
    </row>
    <row r="2166" spans="1:8" x14ac:dyDescent="0.25">
      <c r="A2166" s="24">
        <v>167</v>
      </c>
      <c r="B2166" s="33">
        <v>41360</v>
      </c>
      <c r="C2166" s="34">
        <v>4.1666666666666664E-2</v>
      </c>
      <c r="D2166" s="57">
        <f t="shared" si="35"/>
        <v>41360.041666666664</v>
      </c>
      <c r="E2166" s="24">
        <v>2.6539999999999999</v>
      </c>
      <c r="F2166" s="24">
        <v>3.5920000000000001</v>
      </c>
      <c r="G2166" s="60" t="s">
        <v>47</v>
      </c>
      <c r="H2166" s="67" t="s">
        <v>75</v>
      </c>
    </row>
    <row r="2167" spans="1:8" x14ac:dyDescent="0.25">
      <c r="A2167" s="24">
        <v>168</v>
      </c>
      <c r="B2167" s="33">
        <v>41360</v>
      </c>
      <c r="C2167" s="34">
        <v>0.29166666666666669</v>
      </c>
      <c r="D2167" s="57">
        <f t="shared" si="35"/>
        <v>41360.291666666664</v>
      </c>
      <c r="E2167" s="24">
        <v>2.6659000000000002</v>
      </c>
      <c r="F2167" s="24">
        <v>3.0270000000000001</v>
      </c>
      <c r="G2167" s="60" t="s">
        <v>47</v>
      </c>
      <c r="H2167" s="67" t="s">
        <v>75</v>
      </c>
    </row>
    <row r="2168" spans="1:8" x14ac:dyDescent="0.25">
      <c r="A2168" s="24">
        <v>169</v>
      </c>
      <c r="B2168" s="33">
        <v>41360</v>
      </c>
      <c r="C2168" s="34">
        <v>0.54166666666666663</v>
      </c>
      <c r="D2168" s="57">
        <f t="shared" si="35"/>
        <v>41360.541666666664</v>
      </c>
      <c r="E2168" s="24">
        <v>2.6775000000000002</v>
      </c>
      <c r="F2168" s="24">
        <v>16.076000000000001</v>
      </c>
      <c r="G2168" s="60" t="s">
        <v>47</v>
      </c>
      <c r="H2168" s="67" t="s">
        <v>75</v>
      </c>
    </row>
    <row r="2169" spans="1:8" x14ac:dyDescent="0.25">
      <c r="A2169" s="24">
        <v>170</v>
      </c>
      <c r="B2169" s="33">
        <v>41360</v>
      </c>
      <c r="C2169" s="34">
        <v>0.79166666666666663</v>
      </c>
      <c r="D2169" s="57">
        <f t="shared" si="35"/>
        <v>41360.791666666664</v>
      </c>
      <c r="E2169" s="24">
        <v>2.6493000000000002</v>
      </c>
      <c r="F2169" s="24">
        <v>16.251999999999999</v>
      </c>
      <c r="G2169" s="60" t="s">
        <v>47</v>
      </c>
      <c r="H2169" s="67" t="s">
        <v>75</v>
      </c>
    </row>
    <row r="2170" spans="1:8" x14ac:dyDescent="0.25">
      <c r="A2170" s="24">
        <v>171</v>
      </c>
      <c r="B2170" s="33">
        <v>41361</v>
      </c>
      <c r="C2170" s="34">
        <v>4.1666666666666664E-2</v>
      </c>
      <c r="D2170" s="57">
        <f t="shared" si="35"/>
        <v>41361.041666666664</v>
      </c>
      <c r="E2170" s="24">
        <v>2.669</v>
      </c>
      <c r="F2170" s="24">
        <v>6.2359999999999998</v>
      </c>
      <c r="G2170" s="60" t="s">
        <v>47</v>
      </c>
      <c r="H2170" s="67" t="s">
        <v>75</v>
      </c>
    </row>
    <row r="2171" spans="1:8" x14ac:dyDescent="0.25">
      <c r="A2171" s="24">
        <v>172</v>
      </c>
      <c r="B2171" s="33">
        <v>41361</v>
      </c>
      <c r="C2171" s="34">
        <v>0.29166666666666669</v>
      </c>
      <c r="D2171" s="57">
        <f t="shared" si="35"/>
        <v>41361.291666666664</v>
      </c>
      <c r="E2171" s="24">
        <v>2.7193000000000001</v>
      </c>
      <c r="F2171" s="24">
        <v>3.8690000000000002</v>
      </c>
      <c r="G2171" s="60" t="s">
        <v>47</v>
      </c>
      <c r="H2171" s="67" t="s">
        <v>75</v>
      </c>
    </row>
    <row r="2172" spans="1:8" x14ac:dyDescent="0.25">
      <c r="A2172" s="24">
        <v>173</v>
      </c>
      <c r="B2172" s="33">
        <v>41361</v>
      </c>
      <c r="C2172" s="34">
        <v>0.54166666666666663</v>
      </c>
      <c r="D2172" s="57">
        <f t="shared" si="35"/>
        <v>41361.541666666664</v>
      </c>
      <c r="E2172" s="24">
        <v>2.7450999999999999</v>
      </c>
      <c r="F2172" s="24">
        <v>18.233000000000001</v>
      </c>
      <c r="G2172" s="60" t="s">
        <v>47</v>
      </c>
      <c r="H2172" s="67" t="s">
        <v>75</v>
      </c>
    </row>
    <row r="2173" spans="1:8" x14ac:dyDescent="0.25">
      <c r="A2173" s="24">
        <v>174</v>
      </c>
      <c r="B2173" s="33">
        <v>41361</v>
      </c>
      <c r="C2173" s="34">
        <v>0.79166666666666663</v>
      </c>
      <c r="D2173" s="57">
        <f t="shared" si="35"/>
        <v>41361.791666666664</v>
      </c>
      <c r="E2173" s="24">
        <v>2.7275</v>
      </c>
      <c r="F2173" s="24">
        <v>17.381</v>
      </c>
      <c r="G2173" s="60" t="s">
        <v>47</v>
      </c>
      <c r="H2173" s="67" t="s">
        <v>75</v>
      </c>
    </row>
    <row r="2174" spans="1:8" x14ac:dyDescent="0.25">
      <c r="A2174" s="24">
        <v>175</v>
      </c>
      <c r="B2174" s="33">
        <v>41362</v>
      </c>
      <c r="C2174" s="34">
        <v>4.1666666666666664E-2</v>
      </c>
      <c r="D2174" s="57">
        <f t="shared" si="35"/>
        <v>41362.041666666664</v>
      </c>
      <c r="E2174" s="24">
        <v>2.7858999999999998</v>
      </c>
      <c r="F2174" s="24">
        <v>9.2219999999999995</v>
      </c>
      <c r="G2174" s="60" t="s">
        <v>47</v>
      </c>
      <c r="H2174" s="67" t="s">
        <v>75</v>
      </c>
    </row>
    <row r="2175" spans="1:8" x14ac:dyDescent="0.25">
      <c r="A2175" s="24">
        <v>176</v>
      </c>
      <c r="B2175" s="33">
        <v>41362</v>
      </c>
      <c r="C2175" s="34">
        <v>0.29166666666666669</v>
      </c>
      <c r="D2175" s="57">
        <f t="shared" si="35"/>
        <v>41362.291666666664</v>
      </c>
      <c r="E2175" s="24">
        <v>2.8471000000000002</v>
      </c>
      <c r="F2175" s="24">
        <v>6.6890000000000001</v>
      </c>
      <c r="G2175" s="60" t="s">
        <v>47</v>
      </c>
      <c r="H2175" s="67" t="s">
        <v>75</v>
      </c>
    </row>
    <row r="2176" spans="1:8" x14ac:dyDescent="0.25">
      <c r="A2176" s="24">
        <v>177</v>
      </c>
      <c r="B2176" s="33">
        <v>41362</v>
      </c>
      <c r="C2176" s="34">
        <v>0.54166666666666663</v>
      </c>
      <c r="D2176" s="57">
        <f t="shared" si="35"/>
        <v>41362.541666666664</v>
      </c>
      <c r="E2176" s="24">
        <v>2.8931</v>
      </c>
      <c r="F2176" s="24">
        <v>17.702999999999999</v>
      </c>
      <c r="G2176" s="60" t="s">
        <v>47</v>
      </c>
      <c r="H2176" s="67" t="s">
        <v>75</v>
      </c>
    </row>
    <row r="2177" spans="1:8" x14ac:dyDescent="0.25">
      <c r="A2177" s="24">
        <v>178</v>
      </c>
      <c r="B2177" s="33">
        <v>41362</v>
      </c>
      <c r="C2177" s="34">
        <v>0.79166666666666663</v>
      </c>
      <c r="D2177" s="57">
        <f t="shared" si="35"/>
        <v>41362.791666666664</v>
      </c>
      <c r="E2177" s="24">
        <v>2.8513000000000002</v>
      </c>
      <c r="F2177" s="24">
        <v>18.544</v>
      </c>
      <c r="G2177" s="60" t="s">
        <v>47</v>
      </c>
      <c r="H2177" s="67" t="s">
        <v>75</v>
      </c>
    </row>
    <row r="2178" spans="1:8" x14ac:dyDescent="0.25">
      <c r="A2178" s="24">
        <v>179</v>
      </c>
      <c r="B2178" s="33">
        <v>41363</v>
      </c>
      <c r="C2178" s="34">
        <v>4.1666666666666664E-2</v>
      </c>
      <c r="D2178" s="57">
        <f t="shared" si="35"/>
        <v>41363.041666666664</v>
      </c>
      <c r="E2178" s="24">
        <v>2.8841999999999999</v>
      </c>
      <c r="F2178" s="24">
        <v>7.43</v>
      </c>
      <c r="G2178" s="60" t="s">
        <v>47</v>
      </c>
      <c r="H2178" s="67" t="s">
        <v>75</v>
      </c>
    </row>
    <row r="2179" spans="1:8" x14ac:dyDescent="0.25">
      <c r="A2179" s="24">
        <v>180</v>
      </c>
      <c r="B2179" s="33">
        <v>41363</v>
      </c>
      <c r="C2179" s="34">
        <v>0.29166666666666669</v>
      </c>
      <c r="D2179" s="57">
        <f t="shared" si="35"/>
        <v>41363.291666666664</v>
      </c>
      <c r="E2179" s="24">
        <v>2.9203999999999999</v>
      </c>
      <c r="F2179" s="24">
        <v>4.6639999999999997</v>
      </c>
      <c r="G2179" s="60" t="s">
        <v>47</v>
      </c>
      <c r="H2179" s="67" t="s">
        <v>75</v>
      </c>
    </row>
    <row r="2180" spans="1:8" x14ac:dyDescent="0.25">
      <c r="A2180" s="24">
        <v>181</v>
      </c>
      <c r="B2180" s="33">
        <v>41363</v>
      </c>
      <c r="C2180" s="34">
        <v>0.54166666666666663</v>
      </c>
      <c r="D2180" s="57">
        <f t="shared" si="35"/>
        <v>41363.541666666664</v>
      </c>
      <c r="E2180" s="24">
        <v>2.9251</v>
      </c>
      <c r="F2180" s="24">
        <v>18.143000000000001</v>
      </c>
      <c r="G2180" s="60" t="s">
        <v>47</v>
      </c>
      <c r="H2180" s="67" t="s">
        <v>75</v>
      </c>
    </row>
    <row r="2181" spans="1:8" x14ac:dyDescent="0.25">
      <c r="A2181" s="24">
        <v>182</v>
      </c>
      <c r="B2181" s="33">
        <v>41363</v>
      </c>
      <c r="C2181" s="34">
        <v>0.79166666666666663</v>
      </c>
      <c r="D2181" s="57">
        <f t="shared" si="35"/>
        <v>41363.791666666664</v>
      </c>
      <c r="E2181" s="24">
        <v>2.8224</v>
      </c>
      <c r="F2181" s="24">
        <v>18.91</v>
      </c>
      <c r="G2181" s="60" t="s">
        <v>47</v>
      </c>
      <c r="H2181" s="67" t="s">
        <v>75</v>
      </c>
    </row>
    <row r="2182" spans="1:8" x14ac:dyDescent="0.25">
      <c r="A2182" s="24">
        <v>183</v>
      </c>
      <c r="B2182" s="33">
        <v>41364</v>
      </c>
      <c r="C2182" s="34">
        <v>4.1666666666666664E-2</v>
      </c>
      <c r="D2182" s="57">
        <f t="shared" si="35"/>
        <v>41364.041666666664</v>
      </c>
      <c r="E2182" s="24">
        <v>2.7921999999999998</v>
      </c>
      <c r="F2182" s="24">
        <v>5.3540000000000001</v>
      </c>
      <c r="G2182" s="60" t="s">
        <v>47</v>
      </c>
      <c r="H2182" s="67" t="s">
        <v>75</v>
      </c>
    </row>
    <row r="2183" spans="1:8" x14ac:dyDescent="0.25">
      <c r="A2183" s="24">
        <v>184</v>
      </c>
      <c r="B2183" s="33">
        <v>41364</v>
      </c>
      <c r="C2183" s="34">
        <v>0.29166666666666669</v>
      </c>
      <c r="D2183" s="57">
        <f t="shared" si="35"/>
        <v>41364.291666666664</v>
      </c>
      <c r="E2183" s="24">
        <v>2.7616999999999998</v>
      </c>
      <c r="F2183" s="24">
        <v>3.4980000000000002</v>
      </c>
      <c r="G2183" s="60" t="s">
        <v>47</v>
      </c>
      <c r="H2183" s="67" t="s">
        <v>75</v>
      </c>
    </row>
    <row r="2184" spans="1:8" x14ac:dyDescent="0.25">
      <c r="A2184" s="24">
        <v>185</v>
      </c>
      <c r="B2184" s="33">
        <v>41364</v>
      </c>
      <c r="C2184" s="34">
        <v>0.54166666666666663</v>
      </c>
      <c r="D2184" s="57">
        <f t="shared" si="35"/>
        <v>41364.541666666664</v>
      </c>
      <c r="E2184" s="24">
        <v>2.7168000000000001</v>
      </c>
      <c r="F2184" s="24">
        <v>20.056000000000001</v>
      </c>
      <c r="G2184" s="60" t="s">
        <v>47</v>
      </c>
      <c r="H2184" s="67" t="s">
        <v>75</v>
      </c>
    </row>
    <row r="2185" spans="1:8" x14ac:dyDescent="0.25">
      <c r="A2185" s="24">
        <v>186</v>
      </c>
      <c r="B2185" s="33">
        <v>41364</v>
      </c>
      <c r="C2185" s="34">
        <v>0.79166666666666663</v>
      </c>
      <c r="D2185" s="57">
        <f t="shared" si="35"/>
        <v>41364.791666666664</v>
      </c>
      <c r="E2185" s="24">
        <v>2.5707</v>
      </c>
      <c r="F2185" s="24">
        <v>22.161999999999999</v>
      </c>
      <c r="G2185" s="60" t="s">
        <v>47</v>
      </c>
      <c r="H2185" s="67" t="s">
        <v>75</v>
      </c>
    </row>
    <row r="2186" spans="1:8" x14ac:dyDescent="0.25">
      <c r="A2186" s="24">
        <v>187</v>
      </c>
      <c r="B2186" s="33">
        <v>41365</v>
      </c>
      <c r="C2186" s="34">
        <v>4.1666666666666664E-2</v>
      </c>
      <c r="D2186" s="57">
        <f t="shared" si="35"/>
        <v>41365.041666666664</v>
      </c>
      <c r="E2186" s="24">
        <v>2.6067999999999998</v>
      </c>
      <c r="F2186" s="24">
        <v>9.7119999999999997</v>
      </c>
      <c r="G2186" s="60" t="s">
        <v>47</v>
      </c>
      <c r="H2186" s="67" t="s">
        <v>75</v>
      </c>
    </row>
    <row r="2187" spans="1:8" x14ac:dyDescent="0.25">
      <c r="A2187" s="24">
        <v>188</v>
      </c>
      <c r="B2187" s="33">
        <v>41365</v>
      </c>
      <c r="C2187" s="34">
        <v>0.29166666666666669</v>
      </c>
      <c r="D2187" s="57">
        <f t="shared" si="35"/>
        <v>41365.291666666664</v>
      </c>
      <c r="E2187" s="24">
        <v>2.6463999999999999</v>
      </c>
      <c r="F2187" s="24">
        <v>6.8579999999999997</v>
      </c>
      <c r="G2187" s="60" t="s">
        <v>47</v>
      </c>
      <c r="H2187" s="67" t="s">
        <v>75</v>
      </c>
    </row>
    <row r="2188" spans="1:8" x14ac:dyDescent="0.25">
      <c r="A2188" s="24">
        <v>189</v>
      </c>
      <c r="B2188" s="33">
        <v>41365</v>
      </c>
      <c r="C2188" s="34">
        <v>0.54166666666666663</v>
      </c>
      <c r="D2188" s="57">
        <f t="shared" si="35"/>
        <v>41365.541666666664</v>
      </c>
      <c r="E2188" s="24">
        <v>2.6722000000000001</v>
      </c>
      <c r="F2188" s="24">
        <v>17.614999999999998</v>
      </c>
      <c r="G2188" s="60" t="s">
        <v>47</v>
      </c>
      <c r="H2188" s="67" t="s">
        <v>75</v>
      </c>
    </row>
    <row r="2189" spans="1:8" x14ac:dyDescent="0.25">
      <c r="A2189" s="24">
        <v>190</v>
      </c>
      <c r="B2189" s="33">
        <v>41365</v>
      </c>
      <c r="C2189" s="34">
        <v>0.79166666666666663</v>
      </c>
      <c r="D2189" s="57">
        <f t="shared" si="35"/>
        <v>41365.791666666664</v>
      </c>
      <c r="E2189" s="24">
        <v>2.6381000000000001</v>
      </c>
      <c r="F2189" s="24">
        <v>17.091999999999999</v>
      </c>
      <c r="G2189" s="60" t="s">
        <v>47</v>
      </c>
      <c r="H2189" s="67" t="s">
        <v>75</v>
      </c>
    </row>
    <row r="2190" spans="1:8" x14ac:dyDescent="0.25">
      <c r="A2190" s="24">
        <v>191</v>
      </c>
      <c r="B2190" s="33">
        <v>41366</v>
      </c>
      <c r="C2190" s="34">
        <v>4.1666666666666664E-2</v>
      </c>
      <c r="D2190" s="57">
        <f t="shared" si="35"/>
        <v>41366.041666666664</v>
      </c>
      <c r="E2190" s="24">
        <v>2.6829999999999998</v>
      </c>
      <c r="F2190" s="24">
        <v>9.8729999999999993</v>
      </c>
      <c r="G2190" s="60" t="s">
        <v>47</v>
      </c>
      <c r="H2190" s="67" t="s">
        <v>75</v>
      </c>
    </row>
    <row r="2191" spans="1:8" x14ac:dyDescent="0.25">
      <c r="A2191" s="24">
        <v>192</v>
      </c>
      <c r="B2191" s="33">
        <v>41366</v>
      </c>
      <c r="C2191" s="34">
        <v>0.29166666666666669</v>
      </c>
      <c r="D2191" s="57">
        <f t="shared" si="35"/>
        <v>41366.291666666664</v>
      </c>
      <c r="E2191" s="24">
        <v>2.7345000000000002</v>
      </c>
      <c r="F2191" s="24">
        <v>6.7270000000000003</v>
      </c>
      <c r="G2191" s="60" t="s">
        <v>47</v>
      </c>
      <c r="H2191" s="67" t="s">
        <v>75</v>
      </c>
    </row>
    <row r="2192" spans="1:8" x14ac:dyDescent="0.25">
      <c r="A2192" s="24">
        <v>193</v>
      </c>
      <c r="B2192" s="33">
        <v>41366</v>
      </c>
      <c r="C2192" s="34">
        <v>0.54166666666666663</v>
      </c>
      <c r="D2192" s="57">
        <f t="shared" si="35"/>
        <v>41366.541666666664</v>
      </c>
      <c r="E2192" s="24">
        <v>2.7787000000000002</v>
      </c>
      <c r="F2192" s="24">
        <v>17.199000000000002</v>
      </c>
      <c r="G2192" s="60" t="s">
        <v>47</v>
      </c>
      <c r="H2192" s="67" t="s">
        <v>75</v>
      </c>
    </row>
    <row r="2193" spans="1:8" x14ac:dyDescent="0.25">
      <c r="A2193" s="24">
        <v>194</v>
      </c>
      <c r="B2193" s="33">
        <v>41366</v>
      </c>
      <c r="C2193" s="34">
        <v>0.79166666666666663</v>
      </c>
      <c r="D2193" s="57">
        <f t="shared" ref="D2193:D2256" si="36">B2193+C2193</f>
        <v>41366.791666666664</v>
      </c>
      <c r="E2193" s="24">
        <v>2.7389000000000001</v>
      </c>
      <c r="F2193" s="24">
        <v>19.04</v>
      </c>
      <c r="G2193" s="60" t="s">
        <v>47</v>
      </c>
      <c r="H2193" s="67" t="s">
        <v>75</v>
      </c>
    </row>
    <row r="2194" spans="1:8" x14ac:dyDescent="0.25">
      <c r="A2194" s="24">
        <v>195</v>
      </c>
      <c r="B2194" s="33">
        <v>41367</v>
      </c>
      <c r="C2194" s="34">
        <v>4.1666666666666664E-2</v>
      </c>
      <c r="D2194" s="57">
        <f t="shared" si="36"/>
        <v>41367.041666666664</v>
      </c>
      <c r="E2194" s="24">
        <v>2.7725</v>
      </c>
      <c r="F2194" s="24">
        <v>8.1069999999999993</v>
      </c>
      <c r="G2194" s="60" t="s">
        <v>47</v>
      </c>
      <c r="H2194" s="67" t="s">
        <v>75</v>
      </c>
    </row>
    <row r="2195" spans="1:8" x14ac:dyDescent="0.25">
      <c r="A2195" s="24">
        <v>196</v>
      </c>
      <c r="B2195" s="33">
        <v>41367</v>
      </c>
      <c r="C2195" s="34">
        <v>0.29166666666666669</v>
      </c>
      <c r="D2195" s="57">
        <f t="shared" si="36"/>
        <v>41367.291666666664</v>
      </c>
      <c r="E2195" s="24">
        <v>2.8153000000000001</v>
      </c>
      <c r="F2195" s="24">
        <v>5.54</v>
      </c>
      <c r="G2195" s="60" t="s">
        <v>47</v>
      </c>
      <c r="H2195" s="67" t="s">
        <v>75</v>
      </c>
    </row>
    <row r="2196" spans="1:8" x14ac:dyDescent="0.25">
      <c r="A2196" s="24">
        <v>197</v>
      </c>
      <c r="B2196" s="33">
        <v>41367</v>
      </c>
      <c r="C2196" s="34">
        <v>0.54166666666666663</v>
      </c>
      <c r="D2196" s="57">
        <f t="shared" si="36"/>
        <v>41367.541666666664</v>
      </c>
      <c r="E2196" s="24">
        <v>2.8161</v>
      </c>
      <c r="F2196" s="24">
        <v>20.635000000000002</v>
      </c>
      <c r="G2196" s="60" t="s">
        <v>47</v>
      </c>
      <c r="H2196" s="67" t="s">
        <v>75</v>
      </c>
    </row>
    <row r="2197" spans="1:8" x14ac:dyDescent="0.25">
      <c r="A2197" s="24">
        <v>198</v>
      </c>
      <c r="B2197" s="33">
        <v>41367</v>
      </c>
      <c r="C2197" s="34">
        <v>0.79166666666666663</v>
      </c>
      <c r="D2197" s="57">
        <f t="shared" si="36"/>
        <v>41367.791666666664</v>
      </c>
      <c r="E2197" s="24">
        <v>2.7351000000000001</v>
      </c>
      <c r="F2197" s="24">
        <v>19.797000000000001</v>
      </c>
      <c r="G2197" s="60" t="s">
        <v>47</v>
      </c>
      <c r="H2197" s="67" t="s">
        <v>75</v>
      </c>
    </row>
    <row r="2198" spans="1:8" x14ac:dyDescent="0.25">
      <c r="A2198" s="24">
        <v>199</v>
      </c>
      <c r="B2198" s="33">
        <v>41368</v>
      </c>
      <c r="C2198" s="34">
        <v>4.1666666666666664E-2</v>
      </c>
      <c r="D2198" s="57">
        <f t="shared" si="36"/>
        <v>41368.041666666664</v>
      </c>
      <c r="E2198" s="24">
        <v>2.7231000000000001</v>
      </c>
      <c r="F2198" s="24">
        <v>9.7729999999999997</v>
      </c>
      <c r="G2198" s="60" t="s">
        <v>47</v>
      </c>
      <c r="H2198" s="67" t="s">
        <v>75</v>
      </c>
    </row>
    <row r="2199" spans="1:8" x14ac:dyDescent="0.25">
      <c r="A2199" s="24">
        <v>200</v>
      </c>
      <c r="B2199" s="33">
        <v>41368</v>
      </c>
      <c r="C2199" s="34">
        <v>0.29166666666666669</v>
      </c>
      <c r="D2199" s="57">
        <f t="shared" si="36"/>
        <v>41368.291666666664</v>
      </c>
      <c r="E2199" s="24">
        <v>2.6391</v>
      </c>
      <c r="F2199" s="24">
        <v>7.6619999999999999</v>
      </c>
      <c r="G2199" s="60" t="s">
        <v>47</v>
      </c>
      <c r="H2199" s="67" t="s">
        <v>75</v>
      </c>
    </row>
    <row r="2200" spans="1:8" x14ac:dyDescent="0.25">
      <c r="A2200" s="24">
        <v>201</v>
      </c>
      <c r="B2200" s="33">
        <v>41368</v>
      </c>
      <c r="C2200" s="34">
        <v>0.54166666666666663</v>
      </c>
      <c r="D2200" s="57">
        <f t="shared" si="36"/>
        <v>41368.541666666664</v>
      </c>
      <c r="E2200" s="24">
        <v>2.5920999999999998</v>
      </c>
      <c r="F2200" s="24">
        <v>18.978999999999999</v>
      </c>
      <c r="G2200" s="60" t="s">
        <v>47</v>
      </c>
      <c r="H2200" s="67" t="s">
        <v>75</v>
      </c>
    </row>
    <row r="2201" spans="1:8" x14ac:dyDescent="0.25">
      <c r="A2201" s="24">
        <v>202</v>
      </c>
      <c r="B2201" s="33">
        <v>41368</v>
      </c>
      <c r="C2201" s="34">
        <v>0.79166666666666663</v>
      </c>
      <c r="D2201" s="57">
        <f t="shared" si="36"/>
        <v>41368.791666666664</v>
      </c>
      <c r="E2201" s="24">
        <v>2.5348999999999999</v>
      </c>
      <c r="F2201" s="24">
        <v>19.556999999999999</v>
      </c>
      <c r="G2201" s="60" t="s">
        <v>47</v>
      </c>
      <c r="H2201" s="67" t="s">
        <v>75</v>
      </c>
    </row>
    <row r="2202" spans="1:8" x14ac:dyDescent="0.25">
      <c r="A2202" s="24">
        <v>203</v>
      </c>
      <c r="B2202" s="33">
        <v>41369</v>
      </c>
      <c r="C2202" s="34">
        <v>4.1666666666666664E-2</v>
      </c>
      <c r="D2202" s="57">
        <f t="shared" si="36"/>
        <v>41369.041666666664</v>
      </c>
      <c r="E2202" s="24">
        <v>2.5962000000000001</v>
      </c>
      <c r="F2202" s="24">
        <v>10.91</v>
      </c>
      <c r="G2202" s="60" t="s">
        <v>47</v>
      </c>
      <c r="H2202" s="67" t="s">
        <v>75</v>
      </c>
    </row>
    <row r="2203" spans="1:8" x14ac:dyDescent="0.25">
      <c r="A2203" s="24">
        <v>204</v>
      </c>
      <c r="B2203" s="33">
        <v>41369</v>
      </c>
      <c r="C2203" s="34">
        <v>0.29166666666666669</v>
      </c>
      <c r="D2203" s="57">
        <f t="shared" si="36"/>
        <v>41369.291666666664</v>
      </c>
      <c r="E2203" s="24">
        <v>2.6869000000000001</v>
      </c>
      <c r="F2203" s="24">
        <v>8.452</v>
      </c>
      <c r="G2203" s="60" t="s">
        <v>47</v>
      </c>
      <c r="H2203" s="67" t="s">
        <v>75</v>
      </c>
    </row>
    <row r="2204" spans="1:8" x14ac:dyDescent="0.25">
      <c r="A2204" s="24">
        <v>205</v>
      </c>
      <c r="B2204" s="33">
        <v>41369</v>
      </c>
      <c r="C2204" s="34">
        <v>0.54166666666666663</v>
      </c>
      <c r="D2204" s="57">
        <f t="shared" si="36"/>
        <v>41369.541666666664</v>
      </c>
      <c r="E2204" s="24">
        <v>2.7183999999999999</v>
      </c>
      <c r="F2204" s="24">
        <v>12.760999999999999</v>
      </c>
      <c r="G2204" s="60" t="s">
        <v>47</v>
      </c>
      <c r="H2204" s="67" t="s">
        <v>75</v>
      </c>
    </row>
    <row r="2205" spans="1:8" x14ac:dyDescent="0.25">
      <c r="A2205" s="24">
        <v>206</v>
      </c>
      <c r="B2205" s="33">
        <v>41369</v>
      </c>
      <c r="C2205" s="34">
        <v>0.79166666666666663</v>
      </c>
      <c r="D2205" s="57">
        <f t="shared" si="36"/>
        <v>41369.791666666664</v>
      </c>
      <c r="E2205" s="24">
        <v>2.6394000000000002</v>
      </c>
      <c r="F2205" s="24">
        <v>15.16</v>
      </c>
      <c r="G2205" s="60" t="s">
        <v>47</v>
      </c>
      <c r="H2205" s="67" t="s">
        <v>75</v>
      </c>
    </row>
    <row r="2206" spans="1:8" x14ac:dyDescent="0.25">
      <c r="A2206" s="24">
        <v>207</v>
      </c>
      <c r="B2206" s="33">
        <v>41370</v>
      </c>
      <c r="C2206" s="34">
        <v>4.1666666666666664E-2</v>
      </c>
      <c r="D2206" s="57">
        <f t="shared" si="36"/>
        <v>41370.041666666664</v>
      </c>
      <c r="E2206" s="24">
        <v>2.6682000000000001</v>
      </c>
      <c r="F2206" s="24">
        <v>7.8789999999999996</v>
      </c>
      <c r="G2206" s="60" t="s">
        <v>47</v>
      </c>
      <c r="H2206" s="67" t="s">
        <v>75</v>
      </c>
    </row>
    <row r="2207" spans="1:8" x14ac:dyDescent="0.25">
      <c r="A2207" s="24">
        <v>208</v>
      </c>
      <c r="B2207" s="33">
        <v>41370</v>
      </c>
      <c r="C2207" s="34">
        <v>0.29166666666666669</v>
      </c>
      <c r="D2207" s="57">
        <f t="shared" si="36"/>
        <v>41370.291666666664</v>
      </c>
      <c r="E2207" s="24">
        <v>2.6720000000000002</v>
      </c>
      <c r="F2207" s="24">
        <v>7.0060000000000002</v>
      </c>
      <c r="G2207" s="60" t="s">
        <v>47</v>
      </c>
      <c r="H2207" s="67" t="s">
        <v>75</v>
      </c>
    </row>
    <row r="2208" spans="1:8" x14ac:dyDescent="0.25">
      <c r="A2208" s="24">
        <v>209</v>
      </c>
      <c r="B2208" s="33">
        <v>41370</v>
      </c>
      <c r="C2208" s="34">
        <v>0.54166666666666663</v>
      </c>
      <c r="D2208" s="57">
        <f t="shared" si="36"/>
        <v>41370.541666666664</v>
      </c>
      <c r="E2208" s="24">
        <v>2.7181999999999999</v>
      </c>
      <c r="F2208" s="24">
        <v>11.694000000000001</v>
      </c>
      <c r="G2208" s="60" t="s">
        <v>47</v>
      </c>
      <c r="H2208" s="67" t="s">
        <v>75</v>
      </c>
    </row>
    <row r="2209" spans="1:8" x14ac:dyDescent="0.25">
      <c r="A2209" s="24">
        <v>210</v>
      </c>
      <c r="B2209" s="33">
        <v>41370</v>
      </c>
      <c r="C2209" s="34">
        <v>0.79166666666666663</v>
      </c>
      <c r="D2209" s="57">
        <f t="shared" si="36"/>
        <v>41370.791666666664</v>
      </c>
      <c r="E2209" s="24">
        <v>2.6349999999999998</v>
      </c>
      <c r="F2209" s="24">
        <v>14.888</v>
      </c>
      <c r="G2209" s="60" t="s">
        <v>47</v>
      </c>
      <c r="H2209" s="67" t="s">
        <v>75</v>
      </c>
    </row>
    <row r="2210" spans="1:8" x14ac:dyDescent="0.25">
      <c r="A2210" s="24">
        <v>211</v>
      </c>
      <c r="B2210" s="33">
        <v>41371</v>
      </c>
      <c r="C2210" s="34">
        <v>4.1666666666666664E-2</v>
      </c>
      <c r="D2210" s="57">
        <f t="shared" si="36"/>
        <v>41371.041666666664</v>
      </c>
      <c r="E2210" s="24">
        <v>2.6135000000000002</v>
      </c>
      <c r="F2210" s="24">
        <v>7.61</v>
      </c>
      <c r="G2210" s="60" t="s">
        <v>47</v>
      </c>
      <c r="H2210" s="67" t="s">
        <v>75</v>
      </c>
    </row>
    <row r="2211" spans="1:8" x14ac:dyDescent="0.25">
      <c r="A2211" s="24">
        <v>212</v>
      </c>
      <c r="B2211" s="33">
        <v>41371</v>
      </c>
      <c r="C2211" s="34">
        <v>0.29166666666666669</v>
      </c>
      <c r="D2211" s="57">
        <f t="shared" si="36"/>
        <v>41371.291666666664</v>
      </c>
      <c r="E2211" s="24">
        <v>2.5038</v>
      </c>
      <c r="F2211" s="24">
        <v>6.91</v>
      </c>
      <c r="G2211" s="60" t="s">
        <v>47</v>
      </c>
      <c r="H2211" s="67" t="s">
        <v>75</v>
      </c>
    </row>
    <row r="2212" spans="1:8" x14ac:dyDescent="0.25">
      <c r="A2212" s="24">
        <v>213</v>
      </c>
      <c r="B2212" s="33">
        <v>41371</v>
      </c>
      <c r="C2212" s="34">
        <v>0.54166666666666663</v>
      </c>
      <c r="D2212" s="57">
        <f t="shared" si="36"/>
        <v>41371.541666666664</v>
      </c>
      <c r="E2212" s="24">
        <v>2.4394</v>
      </c>
      <c r="F2212" s="24">
        <v>12.583</v>
      </c>
      <c r="G2212" s="60" t="s">
        <v>47</v>
      </c>
      <c r="H2212" s="67" t="s">
        <v>75</v>
      </c>
    </row>
    <row r="2213" spans="1:8" x14ac:dyDescent="0.25">
      <c r="A2213" s="24">
        <v>214</v>
      </c>
      <c r="B2213" s="33">
        <v>41371</v>
      </c>
      <c r="C2213" s="34">
        <v>0.79166666666666663</v>
      </c>
      <c r="D2213" s="57">
        <f t="shared" si="36"/>
        <v>41371.791666666664</v>
      </c>
      <c r="E2213" s="24">
        <v>2.39</v>
      </c>
      <c r="F2213" s="24">
        <v>8.7789999999999999</v>
      </c>
      <c r="G2213" s="60" t="s">
        <v>47</v>
      </c>
      <c r="H2213" s="67" t="s">
        <v>75</v>
      </c>
    </row>
    <row r="2214" spans="1:8" x14ac:dyDescent="0.25">
      <c r="A2214" s="24">
        <v>215</v>
      </c>
      <c r="B2214" s="33">
        <v>41372</v>
      </c>
      <c r="C2214" s="34">
        <v>4.1666666666666664E-2</v>
      </c>
      <c r="D2214" s="57">
        <f t="shared" si="36"/>
        <v>41372.041666666664</v>
      </c>
      <c r="E2214" s="24">
        <v>2.3673999999999999</v>
      </c>
      <c r="F2214" s="24">
        <v>4.6479999999999997</v>
      </c>
      <c r="G2214" s="60" t="s">
        <v>47</v>
      </c>
      <c r="H2214" s="67" t="s">
        <v>75</v>
      </c>
    </row>
    <row r="2215" spans="1:8" x14ac:dyDescent="0.25">
      <c r="A2215" s="24">
        <v>216</v>
      </c>
      <c r="B2215" s="33">
        <v>41372</v>
      </c>
      <c r="C2215" s="34">
        <v>0.29166666666666669</v>
      </c>
      <c r="D2215" s="57">
        <f t="shared" si="36"/>
        <v>41372.291666666664</v>
      </c>
      <c r="E2215" s="24">
        <v>2.3664000000000001</v>
      </c>
      <c r="F2215" s="24">
        <v>2.254</v>
      </c>
      <c r="G2215" s="60" t="s">
        <v>47</v>
      </c>
      <c r="H2215" s="67" t="s">
        <v>75</v>
      </c>
    </row>
    <row r="2216" spans="1:8" x14ac:dyDescent="0.25">
      <c r="A2216" s="24">
        <v>217</v>
      </c>
      <c r="B2216" s="33">
        <v>41372</v>
      </c>
      <c r="C2216" s="34">
        <v>0.54166666666666663</v>
      </c>
      <c r="D2216" s="57">
        <f t="shared" si="36"/>
        <v>41372.541666666664</v>
      </c>
      <c r="E2216" s="24">
        <v>2.4003999999999999</v>
      </c>
      <c r="F2216" s="24">
        <v>10.784000000000001</v>
      </c>
      <c r="G2216" s="60" t="s">
        <v>47</v>
      </c>
      <c r="H2216" s="67" t="s">
        <v>75</v>
      </c>
    </row>
    <row r="2217" spans="1:8" x14ac:dyDescent="0.25">
      <c r="A2217" s="24">
        <v>218</v>
      </c>
      <c r="B2217" s="33">
        <v>41372</v>
      </c>
      <c r="C2217" s="34">
        <v>0.79166666666666663</v>
      </c>
      <c r="D2217" s="57">
        <f t="shared" si="36"/>
        <v>41372.791666666664</v>
      </c>
      <c r="E2217" s="24">
        <v>2.4681000000000002</v>
      </c>
      <c r="F2217" s="24">
        <v>11.987</v>
      </c>
      <c r="G2217" s="60" t="s">
        <v>47</v>
      </c>
      <c r="H2217" s="67" t="s">
        <v>75</v>
      </c>
    </row>
    <row r="2218" spans="1:8" x14ac:dyDescent="0.25">
      <c r="A2218" s="24">
        <v>219</v>
      </c>
      <c r="B2218" s="33">
        <v>41373</v>
      </c>
      <c r="C2218" s="34">
        <v>4.1666666666666664E-2</v>
      </c>
      <c r="D2218" s="57">
        <f t="shared" si="36"/>
        <v>41373.041666666664</v>
      </c>
      <c r="E2218" s="24">
        <v>2.6160999999999999</v>
      </c>
      <c r="F2218" s="24">
        <v>4.641</v>
      </c>
      <c r="G2218" s="60" t="s">
        <v>47</v>
      </c>
      <c r="H2218" s="67" t="s">
        <v>75</v>
      </c>
    </row>
    <row r="2219" spans="1:8" x14ac:dyDescent="0.25">
      <c r="A2219" s="24">
        <v>220</v>
      </c>
      <c r="B2219" s="33">
        <v>41373</v>
      </c>
      <c r="C2219" s="34">
        <v>0.29166666666666669</v>
      </c>
      <c r="D2219" s="57">
        <f t="shared" si="36"/>
        <v>41373.291666666664</v>
      </c>
      <c r="E2219" s="24">
        <v>2.7303000000000002</v>
      </c>
      <c r="F2219" s="24">
        <v>2.851</v>
      </c>
      <c r="G2219" s="60" t="s">
        <v>47</v>
      </c>
      <c r="H2219" s="67" t="s">
        <v>75</v>
      </c>
    </row>
    <row r="2220" spans="1:8" x14ac:dyDescent="0.25">
      <c r="A2220" s="24">
        <v>221</v>
      </c>
      <c r="B2220" s="33">
        <v>41373</v>
      </c>
      <c r="C2220" s="34">
        <v>0.54166666666666663</v>
      </c>
      <c r="D2220" s="57">
        <f t="shared" si="36"/>
        <v>41373.541666666664</v>
      </c>
      <c r="E2220" s="24">
        <v>2.7593999999999999</v>
      </c>
      <c r="F2220" s="24">
        <v>12.292999999999999</v>
      </c>
      <c r="G2220" s="60" t="s">
        <v>47</v>
      </c>
      <c r="H2220" s="67" t="s">
        <v>75</v>
      </c>
    </row>
    <row r="2221" spans="1:8" x14ac:dyDescent="0.25">
      <c r="A2221" s="24">
        <v>222</v>
      </c>
      <c r="B2221" s="33">
        <v>41373</v>
      </c>
      <c r="C2221" s="34">
        <v>0.79166666666666663</v>
      </c>
      <c r="D2221" s="57">
        <f t="shared" si="36"/>
        <v>41373.791666666664</v>
      </c>
      <c r="E2221" s="24">
        <v>2.7713000000000001</v>
      </c>
      <c r="F2221" s="24">
        <v>14.077999999999999</v>
      </c>
      <c r="G2221" s="60" t="s">
        <v>47</v>
      </c>
      <c r="H2221" s="67" t="s">
        <v>75</v>
      </c>
    </row>
    <row r="2222" spans="1:8" x14ac:dyDescent="0.25">
      <c r="A2222" s="24">
        <v>223</v>
      </c>
      <c r="B2222" s="33">
        <v>41374</v>
      </c>
      <c r="C2222" s="34">
        <v>4.1666666666666664E-2</v>
      </c>
      <c r="D2222" s="57">
        <f t="shared" si="36"/>
        <v>41374.041666666664</v>
      </c>
      <c r="E2222" s="24">
        <v>2.8548</v>
      </c>
      <c r="F2222" s="24">
        <v>5.415</v>
      </c>
      <c r="G2222" s="60" t="s">
        <v>47</v>
      </c>
      <c r="H2222" s="67" t="s">
        <v>75</v>
      </c>
    </row>
    <row r="2223" spans="1:8" x14ac:dyDescent="0.25">
      <c r="A2223" s="24">
        <v>224</v>
      </c>
      <c r="B2223" s="33">
        <v>41374</v>
      </c>
      <c r="C2223" s="34">
        <v>0.29166666666666669</v>
      </c>
      <c r="D2223" s="57">
        <f t="shared" si="36"/>
        <v>41374.291666666664</v>
      </c>
      <c r="E2223" s="24">
        <v>2.8698000000000001</v>
      </c>
      <c r="F2223" s="24">
        <v>3.097</v>
      </c>
      <c r="G2223" s="60" t="s">
        <v>47</v>
      </c>
      <c r="H2223" s="67" t="s">
        <v>75</v>
      </c>
    </row>
    <row r="2224" spans="1:8" x14ac:dyDescent="0.25">
      <c r="A2224" s="24">
        <v>225</v>
      </c>
      <c r="B2224" s="33">
        <v>41374</v>
      </c>
      <c r="C2224" s="34">
        <v>0.54166666666666663</v>
      </c>
      <c r="D2224" s="57">
        <f t="shared" si="36"/>
        <v>41374.541666666664</v>
      </c>
      <c r="E2224" s="24">
        <v>2.8163</v>
      </c>
      <c r="F2224" s="24">
        <v>14.859</v>
      </c>
      <c r="G2224" s="60" t="s">
        <v>47</v>
      </c>
      <c r="H2224" s="67" t="s">
        <v>75</v>
      </c>
    </row>
    <row r="2225" spans="1:8" x14ac:dyDescent="0.25">
      <c r="A2225" s="24">
        <v>226</v>
      </c>
      <c r="B2225" s="33">
        <v>41374</v>
      </c>
      <c r="C2225" s="34">
        <v>0.79166666666666663</v>
      </c>
      <c r="D2225" s="57">
        <f t="shared" si="36"/>
        <v>41374.791666666664</v>
      </c>
      <c r="E2225" s="24">
        <v>2.6597</v>
      </c>
      <c r="F2225" s="24">
        <v>15.536</v>
      </c>
      <c r="G2225" s="60" t="s">
        <v>47</v>
      </c>
      <c r="H2225" s="67" t="s">
        <v>75</v>
      </c>
    </row>
    <row r="2226" spans="1:8" x14ac:dyDescent="0.25">
      <c r="A2226" s="24">
        <v>227</v>
      </c>
      <c r="B2226" s="33">
        <v>41375</v>
      </c>
      <c r="C2226" s="34">
        <v>4.1666666666666664E-2</v>
      </c>
      <c r="D2226" s="57">
        <f t="shared" si="36"/>
        <v>41375.041666666664</v>
      </c>
      <c r="E2226" s="24">
        <v>2.7208000000000001</v>
      </c>
      <c r="F2226" s="24">
        <v>6.5890000000000004</v>
      </c>
      <c r="G2226" s="60" t="s">
        <v>47</v>
      </c>
      <c r="H2226" s="67" t="s">
        <v>75</v>
      </c>
    </row>
    <row r="2227" spans="1:8" x14ac:dyDescent="0.25">
      <c r="A2227" s="24">
        <v>228</v>
      </c>
      <c r="B2227" s="33">
        <v>41375</v>
      </c>
      <c r="C2227" s="34">
        <v>0.29166666666666669</v>
      </c>
      <c r="D2227" s="57">
        <f t="shared" si="36"/>
        <v>41375.291666666664</v>
      </c>
      <c r="E2227" s="24">
        <v>2.7696000000000001</v>
      </c>
      <c r="F2227" s="24">
        <v>3.5950000000000002</v>
      </c>
      <c r="G2227" s="60" t="s">
        <v>47</v>
      </c>
      <c r="H2227" s="67" t="s">
        <v>75</v>
      </c>
    </row>
    <row r="2228" spans="1:8" x14ac:dyDescent="0.25">
      <c r="A2228" s="24">
        <v>229</v>
      </c>
      <c r="B2228" s="33">
        <v>41375</v>
      </c>
      <c r="C2228" s="34">
        <v>0.54166666666666663</v>
      </c>
      <c r="D2228" s="57">
        <f t="shared" si="36"/>
        <v>41375.541666666664</v>
      </c>
      <c r="E2228" s="24">
        <v>2.7221000000000002</v>
      </c>
      <c r="F2228" s="24">
        <v>12.407</v>
      </c>
      <c r="G2228" s="60" t="s">
        <v>47</v>
      </c>
      <c r="H2228" s="67" t="s">
        <v>75</v>
      </c>
    </row>
    <row r="2229" spans="1:8" x14ac:dyDescent="0.25">
      <c r="A2229" s="24">
        <v>230</v>
      </c>
      <c r="B2229" s="33">
        <v>41375</v>
      </c>
      <c r="C2229" s="34">
        <v>0.79166666666666663</v>
      </c>
      <c r="D2229" s="57">
        <f t="shared" si="36"/>
        <v>41375.791666666664</v>
      </c>
      <c r="E2229" s="24">
        <v>2.6736</v>
      </c>
      <c r="F2229" s="24">
        <v>13.076000000000001</v>
      </c>
      <c r="G2229" s="60" t="s">
        <v>47</v>
      </c>
      <c r="H2229" s="67" t="s">
        <v>75</v>
      </c>
    </row>
    <row r="2230" spans="1:8" x14ac:dyDescent="0.25">
      <c r="A2230" s="24">
        <v>231</v>
      </c>
      <c r="B2230" s="33">
        <v>41376</v>
      </c>
      <c r="C2230" s="34">
        <v>4.1666666666666664E-2</v>
      </c>
      <c r="D2230" s="57">
        <f t="shared" si="36"/>
        <v>41376.041666666664</v>
      </c>
      <c r="E2230" s="24">
        <v>2.7168999999999999</v>
      </c>
      <c r="F2230" s="24">
        <v>4.5179999999999998</v>
      </c>
      <c r="G2230" s="60" t="s">
        <v>47</v>
      </c>
      <c r="H2230" s="67" t="s">
        <v>75</v>
      </c>
    </row>
    <row r="2231" spans="1:8" x14ac:dyDescent="0.25">
      <c r="A2231" s="24">
        <v>232</v>
      </c>
      <c r="B2231" s="33">
        <v>41376</v>
      </c>
      <c r="C2231" s="34">
        <v>0.29166666666666669</v>
      </c>
      <c r="D2231" s="57">
        <f t="shared" si="36"/>
        <v>41376.291666666664</v>
      </c>
      <c r="E2231" s="24">
        <v>2.7294999999999998</v>
      </c>
      <c r="F2231" s="24">
        <v>1.9630000000000001</v>
      </c>
      <c r="G2231" s="60" t="s">
        <v>47</v>
      </c>
      <c r="H2231" s="67" t="s">
        <v>75</v>
      </c>
    </row>
    <row r="2232" spans="1:8" x14ac:dyDescent="0.25">
      <c r="A2232" s="24">
        <v>233</v>
      </c>
      <c r="B2232" s="33">
        <v>41376</v>
      </c>
      <c r="C2232" s="34">
        <v>0.54166666666666663</v>
      </c>
      <c r="D2232" s="57">
        <f t="shared" si="36"/>
        <v>41376.541666666664</v>
      </c>
      <c r="E2232" s="24">
        <v>2.6970000000000001</v>
      </c>
      <c r="F2232" s="24">
        <v>16.094999999999999</v>
      </c>
      <c r="G2232" s="60" t="s">
        <v>47</v>
      </c>
      <c r="H2232" s="67" t="s">
        <v>75</v>
      </c>
    </row>
    <row r="2233" spans="1:8" x14ac:dyDescent="0.25">
      <c r="A2233" s="24">
        <v>234</v>
      </c>
      <c r="B2233" s="33">
        <v>41376</v>
      </c>
      <c r="C2233" s="34">
        <v>0.79166666666666663</v>
      </c>
      <c r="D2233" s="57">
        <f t="shared" si="36"/>
        <v>41376.791666666664</v>
      </c>
      <c r="E2233" s="24">
        <v>2.4946000000000002</v>
      </c>
      <c r="F2233" s="24">
        <v>15.548</v>
      </c>
      <c r="G2233" s="60" t="s">
        <v>47</v>
      </c>
      <c r="H2233" s="67" t="s">
        <v>75</v>
      </c>
    </row>
    <row r="2234" spans="1:8" x14ac:dyDescent="0.25">
      <c r="A2234" s="24">
        <v>235</v>
      </c>
      <c r="B2234" s="33">
        <v>41377</v>
      </c>
      <c r="C2234" s="34">
        <v>4.1666666666666664E-2</v>
      </c>
      <c r="D2234" s="57">
        <f t="shared" si="36"/>
        <v>41377.041666666664</v>
      </c>
      <c r="E2234" s="24">
        <v>2.3595999999999999</v>
      </c>
      <c r="F2234" s="24">
        <v>9.9480000000000004</v>
      </c>
      <c r="G2234" s="60" t="s">
        <v>47</v>
      </c>
      <c r="H2234" s="67" t="s">
        <v>75</v>
      </c>
    </row>
    <row r="2235" spans="1:8" x14ac:dyDescent="0.25">
      <c r="A2235" s="24">
        <v>236</v>
      </c>
      <c r="B2235" s="33">
        <v>41377</v>
      </c>
      <c r="C2235" s="34">
        <v>0.29166666666666669</v>
      </c>
      <c r="D2235" s="57">
        <f t="shared" si="36"/>
        <v>41377.291666666664</v>
      </c>
      <c r="E2235" s="24">
        <v>2.331</v>
      </c>
      <c r="F2235" s="24">
        <v>8.7750000000000004</v>
      </c>
      <c r="G2235" s="60" t="s">
        <v>47</v>
      </c>
      <c r="H2235" s="67" t="s">
        <v>75</v>
      </c>
    </row>
    <row r="2236" spans="1:8" x14ac:dyDescent="0.25">
      <c r="A2236" s="24">
        <v>237</v>
      </c>
      <c r="B2236" s="33">
        <v>41377</v>
      </c>
      <c r="C2236" s="34">
        <v>0.54166666666666663</v>
      </c>
      <c r="D2236" s="57">
        <f t="shared" si="36"/>
        <v>41377.541666666664</v>
      </c>
      <c r="E2236" s="24">
        <v>2.4337</v>
      </c>
      <c r="F2236" s="24">
        <v>12.956</v>
      </c>
      <c r="G2236" s="60" t="s">
        <v>47</v>
      </c>
      <c r="H2236" s="67" t="s">
        <v>75</v>
      </c>
    </row>
    <row r="2237" spans="1:8" x14ac:dyDescent="0.25">
      <c r="A2237" s="24">
        <v>238</v>
      </c>
      <c r="B2237" s="33">
        <v>41377</v>
      </c>
      <c r="C2237" s="34">
        <v>0.79166666666666663</v>
      </c>
      <c r="D2237" s="57">
        <f t="shared" si="36"/>
        <v>41377.791666666664</v>
      </c>
      <c r="E2237" s="24">
        <v>2.5135000000000001</v>
      </c>
      <c r="F2237" s="24">
        <v>11.510999999999999</v>
      </c>
      <c r="G2237" s="60" t="s">
        <v>47</v>
      </c>
      <c r="H2237" s="67" t="s">
        <v>75</v>
      </c>
    </row>
    <row r="2238" spans="1:8" x14ac:dyDescent="0.25">
      <c r="A2238" s="24">
        <v>239</v>
      </c>
      <c r="B2238" s="33">
        <v>41378</v>
      </c>
      <c r="C2238" s="34">
        <v>4.1666666666666664E-2</v>
      </c>
      <c r="D2238" s="57">
        <f t="shared" si="36"/>
        <v>41378.041666666664</v>
      </c>
      <c r="E2238" s="24">
        <v>2.5888</v>
      </c>
      <c r="F2238" s="24">
        <v>1.9259999999999999</v>
      </c>
      <c r="G2238" s="60" t="s">
        <v>47</v>
      </c>
      <c r="H2238" s="67" t="s">
        <v>75</v>
      </c>
    </row>
    <row r="2239" spans="1:8" x14ac:dyDescent="0.25">
      <c r="A2239" s="24">
        <v>240</v>
      </c>
      <c r="B2239" s="33">
        <v>41378</v>
      </c>
      <c r="C2239" s="34">
        <v>0.29166666666666669</v>
      </c>
      <c r="D2239" s="57">
        <f t="shared" si="36"/>
        <v>41378.291666666664</v>
      </c>
      <c r="E2239" s="24">
        <v>2.5933000000000002</v>
      </c>
      <c r="F2239" s="24">
        <v>-8.9999999999999993E-3</v>
      </c>
      <c r="G2239" s="60" t="s">
        <v>47</v>
      </c>
      <c r="H2239" s="67" t="s">
        <v>75</v>
      </c>
    </row>
    <row r="2240" spans="1:8" x14ac:dyDescent="0.25">
      <c r="A2240" s="24">
        <v>241</v>
      </c>
      <c r="B2240" s="33">
        <v>41378</v>
      </c>
      <c r="C2240" s="34">
        <v>0.54166666666666663</v>
      </c>
      <c r="D2240" s="57">
        <f t="shared" si="36"/>
        <v>41378.541666666664</v>
      </c>
      <c r="E2240" s="24">
        <v>2.5499000000000001</v>
      </c>
      <c r="F2240" s="24">
        <v>12.260999999999999</v>
      </c>
      <c r="G2240" s="60" t="s">
        <v>47</v>
      </c>
      <c r="H2240" s="67" t="s">
        <v>75</v>
      </c>
    </row>
    <row r="2241" spans="1:8" x14ac:dyDescent="0.25">
      <c r="A2241" s="24">
        <v>242</v>
      </c>
      <c r="B2241" s="33">
        <v>41378</v>
      </c>
      <c r="C2241" s="34">
        <v>0.79166666666666663</v>
      </c>
      <c r="D2241" s="57">
        <f t="shared" si="36"/>
        <v>41378.791666666664</v>
      </c>
      <c r="E2241" s="24">
        <v>2.4476</v>
      </c>
      <c r="F2241" s="24">
        <v>8.7110000000000003</v>
      </c>
      <c r="G2241" s="60" t="s">
        <v>47</v>
      </c>
      <c r="H2241" s="67" t="s">
        <v>75</v>
      </c>
    </row>
    <row r="2242" spans="1:8" x14ac:dyDescent="0.25">
      <c r="A2242" s="24">
        <v>243</v>
      </c>
      <c r="B2242" s="33">
        <v>41379</v>
      </c>
      <c r="C2242" s="34">
        <v>4.1666666666666664E-2</v>
      </c>
      <c r="D2242" s="57">
        <f t="shared" si="36"/>
        <v>41379.041666666664</v>
      </c>
      <c r="E2242" s="24">
        <v>2.4077999999999999</v>
      </c>
      <c r="F2242" s="24">
        <v>2.2629999999999999</v>
      </c>
      <c r="G2242" s="60" t="s">
        <v>47</v>
      </c>
      <c r="H2242" s="67" t="s">
        <v>75</v>
      </c>
    </row>
    <row r="2243" spans="1:8" x14ac:dyDescent="0.25">
      <c r="A2243" s="24">
        <v>244</v>
      </c>
      <c r="B2243" s="33">
        <v>41379</v>
      </c>
      <c r="C2243" s="34">
        <v>0.29166666666666669</v>
      </c>
      <c r="D2243" s="57">
        <f t="shared" si="36"/>
        <v>41379.291666666664</v>
      </c>
      <c r="E2243" s="24">
        <v>2.4365000000000001</v>
      </c>
      <c r="F2243" s="24">
        <v>0.307</v>
      </c>
      <c r="G2243" s="60" t="s">
        <v>47</v>
      </c>
      <c r="H2243" s="67" t="s">
        <v>75</v>
      </c>
    </row>
    <row r="2244" spans="1:8" x14ac:dyDescent="0.25">
      <c r="A2244" s="24">
        <v>245</v>
      </c>
      <c r="B2244" s="33">
        <v>41379</v>
      </c>
      <c r="C2244" s="34">
        <v>0.54166666666666663</v>
      </c>
      <c r="D2244" s="57">
        <f t="shared" si="36"/>
        <v>41379.541666666664</v>
      </c>
      <c r="E2244" s="24">
        <v>2.4394</v>
      </c>
      <c r="F2244" s="24">
        <v>11.507999999999999</v>
      </c>
      <c r="G2244" s="60" t="s">
        <v>47</v>
      </c>
      <c r="H2244" s="67" t="s">
        <v>75</v>
      </c>
    </row>
    <row r="2245" spans="1:8" x14ac:dyDescent="0.25">
      <c r="A2245" s="24">
        <v>246</v>
      </c>
      <c r="B2245" s="33">
        <v>41379</v>
      </c>
      <c r="C2245" s="34">
        <v>0.79166666666666663</v>
      </c>
      <c r="D2245" s="57">
        <f t="shared" si="36"/>
        <v>41379.791666666664</v>
      </c>
      <c r="E2245" s="24">
        <v>2.4590999999999998</v>
      </c>
      <c r="F2245" s="24">
        <v>10.952999999999999</v>
      </c>
      <c r="G2245" s="60" t="s">
        <v>47</v>
      </c>
      <c r="H2245" s="67" t="s">
        <v>75</v>
      </c>
    </row>
    <row r="2246" spans="1:8" x14ac:dyDescent="0.25">
      <c r="A2246" s="24">
        <v>247</v>
      </c>
      <c r="B2246" s="33">
        <v>41380</v>
      </c>
      <c r="C2246" s="34">
        <v>4.1666666666666664E-2</v>
      </c>
      <c r="D2246" s="57">
        <f t="shared" si="36"/>
        <v>41380.041666666664</v>
      </c>
      <c r="E2246" s="24">
        <v>2.5146000000000002</v>
      </c>
      <c r="F2246" s="24">
        <v>2.0950000000000002</v>
      </c>
      <c r="G2246" s="60" t="s">
        <v>47</v>
      </c>
      <c r="H2246" s="67" t="s">
        <v>75</v>
      </c>
    </row>
    <row r="2247" spans="1:8" x14ac:dyDescent="0.25">
      <c r="A2247" s="24">
        <v>248</v>
      </c>
      <c r="B2247" s="33">
        <v>41380</v>
      </c>
      <c r="C2247" s="34">
        <v>0.29166666666666669</v>
      </c>
      <c r="D2247" s="57">
        <f t="shared" si="36"/>
        <v>41380.291666666664</v>
      </c>
      <c r="E2247" s="24">
        <v>2.5851000000000002</v>
      </c>
      <c r="F2247" s="24">
        <v>2.617</v>
      </c>
      <c r="G2247" s="60" t="s">
        <v>47</v>
      </c>
      <c r="H2247" s="67" t="s">
        <v>75</v>
      </c>
    </row>
    <row r="2248" spans="1:8" x14ac:dyDescent="0.25">
      <c r="A2248" s="24">
        <v>249</v>
      </c>
      <c r="B2248" s="33">
        <v>41380</v>
      </c>
      <c r="C2248" s="34">
        <v>0.54166666666666663</v>
      </c>
      <c r="D2248" s="57">
        <f t="shared" si="36"/>
        <v>41380.541666666664</v>
      </c>
      <c r="E2248" s="24">
        <v>2.6122000000000001</v>
      </c>
      <c r="F2248" s="24">
        <v>10.271000000000001</v>
      </c>
      <c r="G2248" s="60" t="s">
        <v>47</v>
      </c>
      <c r="H2248" s="67" t="s">
        <v>75</v>
      </c>
    </row>
    <row r="2249" spans="1:8" x14ac:dyDescent="0.25">
      <c r="A2249" s="24">
        <v>250</v>
      </c>
      <c r="B2249" s="33">
        <v>41380</v>
      </c>
      <c r="C2249" s="34">
        <v>0.79166666666666663</v>
      </c>
      <c r="D2249" s="57">
        <f t="shared" si="36"/>
        <v>41380.791666666664</v>
      </c>
      <c r="E2249" s="24">
        <v>2.6636000000000002</v>
      </c>
      <c r="F2249" s="24">
        <v>12.116</v>
      </c>
      <c r="G2249" s="60" t="s">
        <v>47</v>
      </c>
      <c r="H2249" s="67" t="s">
        <v>75</v>
      </c>
    </row>
    <row r="2250" spans="1:8" x14ac:dyDescent="0.25">
      <c r="A2250" s="24">
        <v>251</v>
      </c>
      <c r="B2250" s="33">
        <v>41381</v>
      </c>
      <c r="C2250" s="34">
        <v>4.1666666666666664E-2</v>
      </c>
      <c r="D2250" s="57">
        <f t="shared" si="36"/>
        <v>41381.041666666664</v>
      </c>
      <c r="E2250" s="24">
        <v>2.7961999999999998</v>
      </c>
      <c r="F2250" s="24">
        <v>2.238</v>
      </c>
      <c r="G2250" s="60" t="s">
        <v>47</v>
      </c>
      <c r="H2250" s="67" t="s">
        <v>75</v>
      </c>
    </row>
    <row r="2251" spans="1:8" x14ac:dyDescent="0.25">
      <c r="A2251" s="24">
        <v>252</v>
      </c>
      <c r="B2251" s="33">
        <v>41381</v>
      </c>
      <c r="C2251" s="34">
        <v>0.29166666666666669</v>
      </c>
      <c r="D2251" s="57">
        <f t="shared" si="36"/>
        <v>41381.291666666664</v>
      </c>
      <c r="E2251" s="24">
        <v>2.8651</v>
      </c>
      <c r="F2251" s="24">
        <v>-0.193</v>
      </c>
      <c r="G2251" s="60" t="s">
        <v>47</v>
      </c>
      <c r="H2251" s="67" t="s">
        <v>75</v>
      </c>
    </row>
    <row r="2252" spans="1:8" x14ac:dyDescent="0.25">
      <c r="A2252" s="24">
        <v>253</v>
      </c>
      <c r="B2252" s="33">
        <v>41381</v>
      </c>
      <c r="C2252" s="34">
        <v>0.54166666666666663</v>
      </c>
      <c r="D2252" s="57">
        <f t="shared" si="36"/>
        <v>41381.541666666664</v>
      </c>
      <c r="E2252" s="24">
        <v>2.8931</v>
      </c>
      <c r="F2252" s="24">
        <v>11.365</v>
      </c>
      <c r="G2252" s="60" t="s">
        <v>47</v>
      </c>
      <c r="H2252" s="67" t="s">
        <v>75</v>
      </c>
    </row>
    <row r="2253" spans="1:8" x14ac:dyDescent="0.25">
      <c r="A2253" s="24">
        <v>254</v>
      </c>
      <c r="B2253" s="33">
        <v>41381</v>
      </c>
      <c r="C2253" s="34">
        <v>0.79166666666666663</v>
      </c>
      <c r="D2253" s="57">
        <f t="shared" si="36"/>
        <v>41381.791666666664</v>
      </c>
      <c r="E2253" s="24">
        <v>2.8923999999999999</v>
      </c>
      <c r="F2253" s="24">
        <v>12.002000000000001</v>
      </c>
      <c r="G2253" s="60" t="s">
        <v>47</v>
      </c>
      <c r="H2253" s="67" t="s">
        <v>75</v>
      </c>
    </row>
    <row r="2254" spans="1:8" x14ac:dyDescent="0.25">
      <c r="A2254" s="24">
        <v>255</v>
      </c>
      <c r="B2254" s="33">
        <v>41382</v>
      </c>
      <c r="C2254" s="34">
        <v>4.1666666666666664E-2</v>
      </c>
      <c r="D2254" s="57">
        <f t="shared" si="36"/>
        <v>41382.041666666664</v>
      </c>
      <c r="E2254" s="24">
        <v>2.9609999999999999</v>
      </c>
      <c r="F2254" s="24">
        <v>2.3290000000000002</v>
      </c>
      <c r="G2254" s="60" t="s">
        <v>47</v>
      </c>
      <c r="H2254" s="67" t="s">
        <v>75</v>
      </c>
    </row>
    <row r="2255" spans="1:8" x14ac:dyDescent="0.25">
      <c r="A2255" s="24">
        <v>256</v>
      </c>
      <c r="B2255" s="33">
        <v>41382</v>
      </c>
      <c r="C2255" s="34">
        <v>0.29166666666666669</v>
      </c>
      <c r="D2255" s="57">
        <f t="shared" si="36"/>
        <v>41382.291666666664</v>
      </c>
      <c r="E2255" s="24">
        <v>3.0152999999999999</v>
      </c>
      <c r="F2255" s="24">
        <v>-0.52100000000000002</v>
      </c>
      <c r="G2255" s="60" t="s">
        <v>47</v>
      </c>
      <c r="H2255" s="67" t="s">
        <v>75</v>
      </c>
    </row>
    <row r="2256" spans="1:8" x14ac:dyDescent="0.25">
      <c r="A2256" s="24">
        <v>257</v>
      </c>
      <c r="B2256" s="33">
        <v>41382</v>
      </c>
      <c r="C2256" s="34">
        <v>0.54166666666666663</v>
      </c>
      <c r="D2256" s="57">
        <f t="shared" si="36"/>
        <v>41382.541666666664</v>
      </c>
      <c r="E2256" s="24">
        <v>3.0211999999999999</v>
      </c>
      <c r="F2256" s="24">
        <v>12.608000000000001</v>
      </c>
      <c r="G2256" s="60" t="s">
        <v>47</v>
      </c>
      <c r="H2256" s="67" t="s">
        <v>75</v>
      </c>
    </row>
    <row r="2257" spans="1:8" x14ac:dyDescent="0.25">
      <c r="A2257" s="24">
        <v>258</v>
      </c>
      <c r="B2257" s="33">
        <v>41382</v>
      </c>
      <c r="C2257" s="34">
        <v>0.79166666666666663</v>
      </c>
      <c r="D2257" s="57">
        <f t="shared" ref="D2257:D2319" si="37">B2257+C2257</f>
        <v>41382.791666666664</v>
      </c>
      <c r="E2257" s="24">
        <v>2.9554999999999998</v>
      </c>
      <c r="F2257" s="24">
        <v>14.007</v>
      </c>
      <c r="G2257" s="60" t="s">
        <v>47</v>
      </c>
      <c r="H2257" s="67" t="s">
        <v>75</v>
      </c>
    </row>
    <row r="2258" spans="1:8" x14ac:dyDescent="0.25">
      <c r="A2258" s="24">
        <v>259</v>
      </c>
      <c r="B2258" s="33">
        <v>41383</v>
      </c>
      <c r="C2258" s="34">
        <v>4.1666666666666664E-2</v>
      </c>
      <c r="D2258" s="57">
        <f t="shared" si="37"/>
        <v>41383.041666666664</v>
      </c>
      <c r="E2258" s="24">
        <v>2.9289000000000001</v>
      </c>
      <c r="F2258" s="24">
        <v>5.7009999999999996</v>
      </c>
      <c r="G2258" s="60" t="s">
        <v>47</v>
      </c>
      <c r="H2258" s="67" t="s">
        <v>75</v>
      </c>
    </row>
    <row r="2259" spans="1:8" x14ac:dyDescent="0.25">
      <c r="A2259" s="24">
        <v>1</v>
      </c>
      <c r="B2259" s="33">
        <v>41383</v>
      </c>
      <c r="C2259" s="34">
        <v>0.5</v>
      </c>
      <c r="D2259" s="57">
        <f t="shared" si="37"/>
        <v>41383.5</v>
      </c>
      <c r="E2259" s="24">
        <v>2.8443000000000001</v>
      </c>
      <c r="F2259" s="24">
        <v>10.601000000000001</v>
      </c>
      <c r="G2259" s="60" t="s">
        <v>52</v>
      </c>
      <c r="H2259" s="67" t="s">
        <v>75</v>
      </c>
    </row>
    <row r="2260" spans="1:8" x14ac:dyDescent="0.25">
      <c r="A2260" s="24">
        <v>2</v>
      </c>
      <c r="B2260" s="33">
        <v>41383</v>
      </c>
      <c r="C2260" s="34">
        <v>0.75</v>
      </c>
      <c r="D2260" s="57">
        <f t="shared" si="37"/>
        <v>41383.75</v>
      </c>
      <c r="E2260" s="24">
        <v>2.7399</v>
      </c>
      <c r="F2260" s="24">
        <v>9.6280000000000001</v>
      </c>
      <c r="G2260" s="60" t="s">
        <v>52</v>
      </c>
      <c r="H2260" s="67" t="s">
        <v>75</v>
      </c>
    </row>
    <row r="2261" spans="1:8" x14ac:dyDescent="0.25">
      <c r="A2261" s="24">
        <v>3</v>
      </c>
      <c r="B2261" s="33">
        <v>41384</v>
      </c>
      <c r="C2261" s="34">
        <v>0</v>
      </c>
      <c r="D2261" s="57">
        <f t="shared" si="37"/>
        <v>41384</v>
      </c>
      <c r="E2261" s="24">
        <v>2.7288999999999999</v>
      </c>
      <c r="F2261" s="24">
        <v>7.04</v>
      </c>
      <c r="G2261" s="60" t="s">
        <v>52</v>
      </c>
      <c r="H2261" s="67" t="s">
        <v>75</v>
      </c>
    </row>
    <row r="2262" spans="1:8" x14ac:dyDescent="0.25">
      <c r="A2262" s="24">
        <v>4</v>
      </c>
      <c r="B2262" s="33">
        <v>41384</v>
      </c>
      <c r="C2262" s="34">
        <v>0.25</v>
      </c>
      <c r="D2262" s="57">
        <f t="shared" si="37"/>
        <v>41384.25</v>
      </c>
      <c r="E2262" s="24">
        <v>2.8109000000000002</v>
      </c>
      <c r="F2262" s="24">
        <v>6.3129999999999997</v>
      </c>
      <c r="G2262" s="60" t="s">
        <v>52</v>
      </c>
      <c r="H2262" s="67" t="s">
        <v>75</v>
      </c>
    </row>
    <row r="2263" spans="1:8" x14ac:dyDescent="0.25">
      <c r="A2263" s="24">
        <v>5</v>
      </c>
      <c r="B2263" s="33">
        <v>41384</v>
      </c>
      <c r="C2263" s="34">
        <v>0.5</v>
      </c>
      <c r="D2263" s="57">
        <f t="shared" si="37"/>
        <v>41384.5</v>
      </c>
      <c r="E2263" s="24">
        <v>2.8847999999999998</v>
      </c>
      <c r="F2263" s="24">
        <v>10.92</v>
      </c>
      <c r="G2263" s="60" t="s">
        <v>52</v>
      </c>
      <c r="H2263" s="67" t="s">
        <v>75</v>
      </c>
    </row>
    <row r="2264" spans="1:8" x14ac:dyDescent="0.25">
      <c r="A2264" s="24">
        <v>6</v>
      </c>
      <c r="B2264" s="33">
        <v>41384</v>
      </c>
      <c r="C2264" s="34">
        <v>0.75</v>
      </c>
      <c r="D2264" s="57">
        <f t="shared" si="37"/>
        <v>41384.75</v>
      </c>
      <c r="E2264" s="24">
        <v>2.8187000000000002</v>
      </c>
      <c r="F2264" s="24">
        <v>16.533000000000001</v>
      </c>
      <c r="G2264" s="60" t="s">
        <v>52</v>
      </c>
      <c r="H2264" s="67" t="s">
        <v>75</v>
      </c>
    </row>
    <row r="2265" spans="1:8" x14ac:dyDescent="0.25">
      <c r="A2265" s="24">
        <v>7</v>
      </c>
      <c r="B2265" s="33">
        <v>41385</v>
      </c>
      <c r="C2265" s="34">
        <v>0</v>
      </c>
      <c r="D2265" s="57">
        <f t="shared" si="37"/>
        <v>41385</v>
      </c>
      <c r="E2265" s="24">
        <v>2.8207</v>
      </c>
      <c r="F2265" s="24">
        <v>6.3579999999999997</v>
      </c>
      <c r="G2265" s="60" t="s">
        <v>52</v>
      </c>
      <c r="H2265" s="67" t="s">
        <v>75</v>
      </c>
    </row>
    <row r="2266" spans="1:8" x14ac:dyDescent="0.25">
      <c r="A2266" s="24">
        <v>8</v>
      </c>
      <c r="B2266" s="33">
        <v>41385</v>
      </c>
      <c r="C2266" s="34">
        <v>0.25</v>
      </c>
      <c r="D2266" s="57">
        <f t="shared" si="37"/>
        <v>41385.25</v>
      </c>
      <c r="E2266" s="24">
        <v>2.7995999999999999</v>
      </c>
      <c r="F2266" s="24">
        <v>3.6179999999999999</v>
      </c>
      <c r="G2266" s="60" t="s">
        <v>52</v>
      </c>
      <c r="H2266" s="67" t="s">
        <v>75</v>
      </c>
    </row>
    <row r="2267" spans="1:8" x14ac:dyDescent="0.25">
      <c r="A2267" s="24">
        <v>9</v>
      </c>
      <c r="B2267" s="33">
        <v>41385</v>
      </c>
      <c r="C2267" s="34">
        <v>0.5</v>
      </c>
      <c r="D2267" s="57">
        <f t="shared" si="37"/>
        <v>41385.5</v>
      </c>
      <c r="E2267" s="24">
        <v>2.8311999999999999</v>
      </c>
      <c r="F2267" s="24">
        <v>15.06</v>
      </c>
      <c r="G2267" s="60" t="s">
        <v>52</v>
      </c>
      <c r="H2267" s="67" t="s">
        <v>75</v>
      </c>
    </row>
    <row r="2268" spans="1:8" x14ac:dyDescent="0.25">
      <c r="A2268" s="24">
        <v>10</v>
      </c>
      <c r="B2268" s="33">
        <v>41385</v>
      </c>
      <c r="C2268" s="34">
        <v>0.75</v>
      </c>
      <c r="D2268" s="57">
        <f t="shared" si="37"/>
        <v>41385.75</v>
      </c>
      <c r="E2268" s="24">
        <v>2.7052999999999998</v>
      </c>
      <c r="F2268" s="24">
        <v>19.196999999999999</v>
      </c>
      <c r="G2268" s="60" t="s">
        <v>52</v>
      </c>
      <c r="H2268" s="67" t="s">
        <v>75</v>
      </c>
    </row>
    <row r="2269" spans="1:8" x14ac:dyDescent="0.25">
      <c r="A2269" s="24">
        <v>11</v>
      </c>
      <c r="B2269" s="33">
        <v>41386</v>
      </c>
      <c r="C2269" s="34">
        <v>0</v>
      </c>
      <c r="D2269" s="57">
        <f t="shared" si="37"/>
        <v>41386</v>
      </c>
      <c r="E2269" s="24">
        <v>2.7422</v>
      </c>
      <c r="F2269" s="24">
        <v>7.8520000000000003</v>
      </c>
      <c r="G2269" s="60" t="s">
        <v>52</v>
      </c>
      <c r="H2269" s="67" t="s">
        <v>75</v>
      </c>
    </row>
    <row r="2270" spans="1:8" x14ac:dyDescent="0.25">
      <c r="A2270" s="24">
        <v>12</v>
      </c>
      <c r="B2270" s="33">
        <v>41386</v>
      </c>
      <c r="C2270" s="34">
        <v>0.25</v>
      </c>
      <c r="D2270" s="57">
        <f t="shared" si="37"/>
        <v>41386.25</v>
      </c>
      <c r="E2270" s="24">
        <v>2.8071000000000002</v>
      </c>
      <c r="F2270" s="24">
        <v>4.4409999999999998</v>
      </c>
      <c r="G2270" s="60" t="s">
        <v>52</v>
      </c>
      <c r="H2270" s="67" t="s">
        <v>75</v>
      </c>
    </row>
    <row r="2271" spans="1:8" x14ac:dyDescent="0.25">
      <c r="A2271" s="24">
        <v>13</v>
      </c>
      <c r="B2271" s="33">
        <v>41386</v>
      </c>
      <c r="C2271" s="34">
        <v>0.5</v>
      </c>
      <c r="D2271" s="57">
        <f t="shared" si="37"/>
        <v>41386.5</v>
      </c>
      <c r="E2271" s="24">
        <v>2.8988</v>
      </c>
      <c r="F2271" s="24">
        <v>11.263</v>
      </c>
      <c r="G2271" s="60" t="s">
        <v>52</v>
      </c>
      <c r="H2271" s="67" t="s">
        <v>75</v>
      </c>
    </row>
    <row r="2272" spans="1:8" x14ac:dyDescent="0.25">
      <c r="A2272" s="24">
        <v>14</v>
      </c>
      <c r="B2272" s="33">
        <v>41386</v>
      </c>
      <c r="C2272" s="34">
        <v>0.75</v>
      </c>
      <c r="D2272" s="57">
        <f t="shared" si="37"/>
        <v>41386.75</v>
      </c>
      <c r="E2272" s="24">
        <v>2.8692000000000002</v>
      </c>
      <c r="F2272" s="24">
        <v>15.069000000000001</v>
      </c>
      <c r="G2272" s="60" t="s">
        <v>52</v>
      </c>
      <c r="H2272" s="67" t="s">
        <v>75</v>
      </c>
    </row>
    <row r="2273" spans="1:8" x14ac:dyDescent="0.25">
      <c r="A2273" s="24">
        <v>15</v>
      </c>
      <c r="B2273" s="33">
        <v>41387</v>
      </c>
      <c r="C2273" s="34">
        <v>0</v>
      </c>
      <c r="D2273" s="57">
        <f t="shared" si="37"/>
        <v>41387</v>
      </c>
      <c r="E2273" s="24">
        <v>2.9506000000000001</v>
      </c>
      <c r="F2273" s="24">
        <v>5.0549999999999997</v>
      </c>
      <c r="G2273" s="60" t="s">
        <v>52</v>
      </c>
      <c r="H2273" s="67" t="s">
        <v>75</v>
      </c>
    </row>
    <row r="2274" spans="1:8" x14ac:dyDescent="0.25">
      <c r="A2274" s="24">
        <v>16</v>
      </c>
      <c r="B2274" s="33">
        <v>41387</v>
      </c>
      <c r="C2274" s="34">
        <v>0.25</v>
      </c>
      <c r="D2274" s="57">
        <f t="shared" si="37"/>
        <v>41387.25</v>
      </c>
      <c r="E2274" s="24">
        <v>2.9805999999999999</v>
      </c>
      <c r="F2274" s="24">
        <v>0.70399999999999996</v>
      </c>
      <c r="G2274" s="60" t="s">
        <v>52</v>
      </c>
      <c r="H2274" s="67" t="s">
        <v>75</v>
      </c>
    </row>
    <row r="2275" spans="1:8" x14ac:dyDescent="0.25">
      <c r="A2275" s="24">
        <v>17</v>
      </c>
      <c r="B2275" s="33">
        <v>41387</v>
      </c>
      <c r="C2275" s="34">
        <v>0.5</v>
      </c>
      <c r="D2275" s="57">
        <f t="shared" si="37"/>
        <v>41387.5</v>
      </c>
      <c r="E2275" s="24">
        <v>2.9931999999999999</v>
      </c>
      <c r="F2275" s="24">
        <v>13.497</v>
      </c>
      <c r="G2275" s="60" t="s">
        <v>52</v>
      </c>
      <c r="H2275" s="67" t="s">
        <v>75</v>
      </c>
    </row>
    <row r="2276" spans="1:8" x14ac:dyDescent="0.25">
      <c r="A2276" s="24">
        <v>18</v>
      </c>
      <c r="B2276" s="33">
        <v>41387</v>
      </c>
      <c r="C2276" s="34">
        <v>0.75</v>
      </c>
      <c r="D2276" s="57">
        <f t="shared" si="37"/>
        <v>41387.75</v>
      </c>
      <c r="E2276" s="24">
        <v>2.8393000000000002</v>
      </c>
      <c r="F2276" s="24">
        <v>16.484000000000002</v>
      </c>
      <c r="G2276" s="60" t="s">
        <v>52</v>
      </c>
      <c r="H2276" s="67" t="s">
        <v>75</v>
      </c>
    </row>
    <row r="2277" spans="1:8" x14ac:dyDescent="0.25">
      <c r="A2277" s="24">
        <v>19</v>
      </c>
      <c r="B2277" s="33">
        <v>41388</v>
      </c>
      <c r="C2277" s="34">
        <v>0</v>
      </c>
      <c r="D2277" s="57">
        <f t="shared" si="37"/>
        <v>41388</v>
      </c>
      <c r="E2277" s="24">
        <v>2.8489</v>
      </c>
      <c r="F2277" s="24">
        <v>5.202</v>
      </c>
      <c r="G2277" s="60" t="s">
        <v>52</v>
      </c>
      <c r="H2277" s="67" t="s">
        <v>75</v>
      </c>
    </row>
    <row r="2278" spans="1:8" x14ac:dyDescent="0.25">
      <c r="A2278" s="24">
        <v>20</v>
      </c>
      <c r="B2278" s="33">
        <v>41388</v>
      </c>
      <c r="C2278" s="34">
        <v>0.25</v>
      </c>
      <c r="D2278" s="57">
        <f t="shared" si="37"/>
        <v>41388.25</v>
      </c>
      <c r="E2278" s="24">
        <v>2.9173</v>
      </c>
      <c r="F2278" s="24">
        <v>1.9359999999999999</v>
      </c>
      <c r="G2278" s="60" t="s">
        <v>52</v>
      </c>
      <c r="H2278" s="67" t="s">
        <v>75</v>
      </c>
    </row>
    <row r="2279" spans="1:8" x14ac:dyDescent="0.25">
      <c r="A2279" s="24">
        <v>21</v>
      </c>
      <c r="B2279" s="33">
        <v>41388</v>
      </c>
      <c r="C2279" s="34">
        <v>0.5</v>
      </c>
      <c r="D2279" s="57">
        <f t="shared" si="37"/>
        <v>41388.5</v>
      </c>
      <c r="E2279" s="24">
        <v>3.0097</v>
      </c>
      <c r="F2279" s="24">
        <v>15.025</v>
      </c>
      <c r="G2279" s="60" t="s">
        <v>52</v>
      </c>
      <c r="H2279" s="67" t="s">
        <v>75</v>
      </c>
    </row>
    <row r="2280" spans="1:8" x14ac:dyDescent="0.25">
      <c r="A2280" s="24">
        <v>22</v>
      </c>
      <c r="B2280" s="33">
        <v>41388</v>
      </c>
      <c r="C2280" s="34">
        <v>0.75</v>
      </c>
      <c r="D2280" s="57">
        <f t="shared" si="37"/>
        <v>41388.75</v>
      </c>
      <c r="E2280" s="24">
        <v>2.8597000000000001</v>
      </c>
      <c r="F2280" s="24">
        <v>22.295999999999999</v>
      </c>
      <c r="G2280" s="60" t="s">
        <v>52</v>
      </c>
      <c r="H2280" s="67" t="s">
        <v>75</v>
      </c>
    </row>
    <row r="2281" spans="1:8" x14ac:dyDescent="0.25">
      <c r="A2281" s="24">
        <v>23</v>
      </c>
      <c r="B2281" s="33">
        <v>41389</v>
      </c>
      <c r="C2281" s="34">
        <v>0</v>
      </c>
      <c r="D2281" s="57">
        <f t="shared" si="37"/>
        <v>41389</v>
      </c>
      <c r="E2281" s="24">
        <v>2.7835999999999999</v>
      </c>
      <c r="F2281" s="24">
        <v>7.0759999999999996</v>
      </c>
      <c r="G2281" s="60" t="s">
        <v>52</v>
      </c>
      <c r="H2281" s="67" t="s">
        <v>75</v>
      </c>
    </row>
    <row r="2282" spans="1:8" x14ac:dyDescent="0.25">
      <c r="A2282" s="24">
        <v>24</v>
      </c>
      <c r="B2282" s="33">
        <v>41389</v>
      </c>
      <c r="C2282" s="34">
        <v>0.25</v>
      </c>
      <c r="D2282" s="57">
        <f t="shared" si="37"/>
        <v>41389.25</v>
      </c>
      <c r="E2282" s="24">
        <v>2.7256999999999998</v>
      </c>
      <c r="F2282" s="24">
        <v>4.0570000000000004</v>
      </c>
      <c r="G2282" s="60" t="s">
        <v>52</v>
      </c>
      <c r="H2282" s="67" t="s">
        <v>75</v>
      </c>
    </row>
    <row r="2283" spans="1:8" x14ac:dyDescent="0.25">
      <c r="A2283" s="24">
        <v>25</v>
      </c>
      <c r="B2283" s="33">
        <v>41389</v>
      </c>
      <c r="C2283" s="34">
        <v>0.5</v>
      </c>
      <c r="D2283" s="57">
        <f t="shared" si="37"/>
        <v>41389.5</v>
      </c>
      <c r="E2283" s="24">
        <v>2.7458999999999998</v>
      </c>
      <c r="F2283" s="24">
        <v>17.335000000000001</v>
      </c>
      <c r="G2283" s="60" t="s">
        <v>52</v>
      </c>
      <c r="H2283" s="67" t="s">
        <v>75</v>
      </c>
    </row>
    <row r="2284" spans="1:8" x14ac:dyDescent="0.25">
      <c r="A2284" s="24">
        <v>26</v>
      </c>
      <c r="B2284" s="33">
        <v>41389</v>
      </c>
      <c r="C2284" s="34">
        <v>0.75</v>
      </c>
      <c r="D2284" s="57">
        <f t="shared" si="37"/>
        <v>41389.75</v>
      </c>
      <c r="E2284" s="24">
        <v>2.6840999999999999</v>
      </c>
      <c r="F2284" s="24">
        <v>21.821000000000002</v>
      </c>
      <c r="G2284" s="60" t="s">
        <v>52</v>
      </c>
      <c r="H2284" s="67" t="s">
        <v>75</v>
      </c>
    </row>
    <row r="2285" spans="1:8" x14ac:dyDescent="0.25">
      <c r="A2285" s="24">
        <v>27</v>
      </c>
      <c r="B2285" s="33">
        <v>41390</v>
      </c>
      <c r="C2285" s="34">
        <v>0</v>
      </c>
      <c r="D2285" s="57">
        <f t="shared" si="37"/>
        <v>41390</v>
      </c>
      <c r="E2285" s="24">
        <v>2.7721</v>
      </c>
      <c r="F2285" s="24">
        <v>9.8559999999999999</v>
      </c>
      <c r="G2285" s="60" t="s">
        <v>52</v>
      </c>
      <c r="H2285" s="67" t="s">
        <v>75</v>
      </c>
    </row>
    <row r="2286" spans="1:8" x14ac:dyDescent="0.25">
      <c r="A2286" s="24">
        <v>28</v>
      </c>
      <c r="B2286" s="33">
        <v>41390</v>
      </c>
      <c r="C2286" s="34">
        <v>0.25</v>
      </c>
      <c r="D2286" s="57">
        <f t="shared" si="37"/>
        <v>41390.25</v>
      </c>
      <c r="E2286" s="24">
        <v>2.8504999999999998</v>
      </c>
      <c r="F2286" s="24">
        <v>5.5</v>
      </c>
      <c r="G2286" s="60" t="s">
        <v>52</v>
      </c>
      <c r="H2286" s="67" t="s">
        <v>75</v>
      </c>
    </row>
    <row r="2287" spans="1:8" x14ac:dyDescent="0.25">
      <c r="A2287" s="24">
        <v>29</v>
      </c>
      <c r="B2287" s="33">
        <v>41390</v>
      </c>
      <c r="C2287" s="34">
        <v>0.5</v>
      </c>
      <c r="D2287" s="57">
        <f t="shared" si="37"/>
        <v>41390.5</v>
      </c>
      <c r="E2287" s="24">
        <v>2.9607000000000001</v>
      </c>
      <c r="F2287" s="24">
        <v>18.7</v>
      </c>
      <c r="G2287" s="60" t="s">
        <v>52</v>
      </c>
      <c r="H2287" s="67" t="s">
        <v>75</v>
      </c>
    </row>
    <row r="2288" spans="1:8" x14ac:dyDescent="0.25">
      <c r="A2288" s="24">
        <v>30</v>
      </c>
      <c r="B2288" s="33">
        <v>41390</v>
      </c>
      <c r="C2288" s="34">
        <v>0.75</v>
      </c>
      <c r="D2288" s="57">
        <f t="shared" si="37"/>
        <v>41390.75</v>
      </c>
      <c r="E2288" s="24">
        <v>2.9062000000000001</v>
      </c>
      <c r="F2288" s="24">
        <v>24.114000000000001</v>
      </c>
      <c r="G2288" s="60" t="s">
        <v>52</v>
      </c>
      <c r="H2288" s="67" t="s">
        <v>75</v>
      </c>
    </row>
    <row r="2289" spans="1:8" x14ac:dyDescent="0.25">
      <c r="A2289" s="24">
        <v>31</v>
      </c>
      <c r="B2289" s="33">
        <v>41391</v>
      </c>
      <c r="C2289" s="34">
        <v>0</v>
      </c>
      <c r="D2289" s="57">
        <f t="shared" si="37"/>
        <v>41391</v>
      </c>
      <c r="E2289" s="24">
        <v>2.9049999999999998</v>
      </c>
      <c r="F2289" s="24">
        <v>12.308</v>
      </c>
      <c r="G2289" s="60" t="s">
        <v>52</v>
      </c>
      <c r="H2289" s="67" t="s">
        <v>75</v>
      </c>
    </row>
    <row r="2290" spans="1:8" x14ac:dyDescent="0.25">
      <c r="A2290" s="24">
        <v>32</v>
      </c>
      <c r="B2290" s="33">
        <v>41391</v>
      </c>
      <c r="C2290" s="34">
        <v>0.25</v>
      </c>
      <c r="D2290" s="57">
        <f t="shared" si="37"/>
        <v>41391.25</v>
      </c>
      <c r="E2290" s="24">
        <v>2.9232999999999998</v>
      </c>
      <c r="F2290" s="24">
        <v>8.5939999999999994</v>
      </c>
      <c r="G2290" s="60" t="s">
        <v>52</v>
      </c>
      <c r="H2290" s="67" t="s">
        <v>75</v>
      </c>
    </row>
    <row r="2291" spans="1:8" x14ac:dyDescent="0.25">
      <c r="A2291" s="24">
        <v>33</v>
      </c>
      <c r="B2291" s="33">
        <v>41391</v>
      </c>
      <c r="C2291" s="34">
        <v>0.5</v>
      </c>
      <c r="D2291" s="57">
        <f t="shared" si="37"/>
        <v>41391.5</v>
      </c>
      <c r="E2291" s="24">
        <v>2.9592999999999998</v>
      </c>
      <c r="F2291" s="24">
        <v>22.448</v>
      </c>
      <c r="G2291" s="60" t="s">
        <v>52</v>
      </c>
      <c r="H2291" s="67" t="s">
        <v>75</v>
      </c>
    </row>
    <row r="2292" spans="1:8" x14ac:dyDescent="0.25">
      <c r="A2292" s="24">
        <v>34</v>
      </c>
      <c r="B2292" s="33">
        <v>41391</v>
      </c>
      <c r="C2292" s="34">
        <v>0.75</v>
      </c>
      <c r="D2292" s="57">
        <f t="shared" si="37"/>
        <v>41391.75</v>
      </c>
      <c r="E2292" s="24">
        <v>2.8125</v>
      </c>
      <c r="F2292" s="24">
        <v>24.254999999999999</v>
      </c>
      <c r="G2292" s="60" t="s">
        <v>52</v>
      </c>
      <c r="H2292" s="67" t="s">
        <v>75</v>
      </c>
    </row>
    <row r="2293" spans="1:8" x14ac:dyDescent="0.25">
      <c r="A2293" s="24">
        <v>35</v>
      </c>
      <c r="B2293" s="33">
        <v>41392</v>
      </c>
      <c r="C2293" s="34">
        <v>0</v>
      </c>
      <c r="D2293" s="57">
        <f t="shared" si="37"/>
        <v>41392</v>
      </c>
      <c r="E2293" s="24">
        <v>2.7565</v>
      </c>
      <c r="F2293" s="24">
        <v>12.523</v>
      </c>
      <c r="G2293" s="60" t="s">
        <v>52</v>
      </c>
      <c r="H2293" s="67" t="s">
        <v>75</v>
      </c>
    </row>
    <row r="2294" spans="1:8" x14ac:dyDescent="0.25">
      <c r="A2294" s="24">
        <v>36</v>
      </c>
      <c r="B2294" s="33">
        <v>41392</v>
      </c>
      <c r="C2294" s="34">
        <v>0.25</v>
      </c>
      <c r="D2294" s="57">
        <f t="shared" si="37"/>
        <v>41392.25</v>
      </c>
      <c r="E2294" s="24">
        <v>2.7879999999999998</v>
      </c>
      <c r="F2294" s="24">
        <v>8.9770000000000003</v>
      </c>
      <c r="G2294" s="60" t="s">
        <v>52</v>
      </c>
      <c r="H2294" s="67" t="s">
        <v>75</v>
      </c>
    </row>
    <row r="2295" spans="1:8" x14ac:dyDescent="0.25">
      <c r="A2295" s="24">
        <v>37</v>
      </c>
      <c r="B2295" s="33">
        <v>41392</v>
      </c>
      <c r="C2295" s="34">
        <v>0.5</v>
      </c>
      <c r="D2295" s="57">
        <f t="shared" si="37"/>
        <v>41392.5</v>
      </c>
      <c r="E2295" s="24">
        <v>2.8218999999999999</v>
      </c>
      <c r="F2295" s="24">
        <v>18.683</v>
      </c>
      <c r="G2295" s="60" t="s">
        <v>52</v>
      </c>
      <c r="H2295" s="67" t="s">
        <v>75</v>
      </c>
    </row>
    <row r="2296" spans="1:8" x14ac:dyDescent="0.25">
      <c r="A2296" s="24">
        <v>38</v>
      </c>
      <c r="B2296" s="33">
        <v>41392</v>
      </c>
      <c r="C2296" s="34">
        <v>0.75</v>
      </c>
      <c r="D2296" s="57">
        <f t="shared" si="37"/>
        <v>41392.75</v>
      </c>
      <c r="E2296" s="24">
        <v>2.7069999999999999</v>
      </c>
      <c r="F2296" s="24">
        <v>23.024999999999999</v>
      </c>
      <c r="G2296" s="60" t="s">
        <v>52</v>
      </c>
      <c r="H2296" s="67" t="s">
        <v>75</v>
      </c>
    </row>
    <row r="2297" spans="1:8" x14ac:dyDescent="0.25">
      <c r="A2297" s="24">
        <v>39</v>
      </c>
      <c r="B2297" s="33">
        <v>41393</v>
      </c>
      <c r="C2297" s="34">
        <v>0</v>
      </c>
      <c r="D2297" s="57">
        <f t="shared" si="37"/>
        <v>41393</v>
      </c>
      <c r="E2297" s="24">
        <v>2.7018</v>
      </c>
      <c r="F2297" s="24">
        <v>10.759</v>
      </c>
      <c r="G2297" s="60" t="s">
        <v>52</v>
      </c>
      <c r="H2297" s="67" t="s">
        <v>75</v>
      </c>
    </row>
    <row r="2298" spans="1:8" x14ac:dyDescent="0.25">
      <c r="A2298" s="24">
        <v>40</v>
      </c>
      <c r="B2298" s="33">
        <v>41393</v>
      </c>
      <c r="C2298" s="34">
        <v>0.25</v>
      </c>
      <c r="D2298" s="57">
        <f t="shared" si="37"/>
        <v>41393.25</v>
      </c>
      <c r="E2298" s="24">
        <v>2.6535000000000002</v>
      </c>
      <c r="F2298" s="24">
        <v>6.4740000000000002</v>
      </c>
      <c r="G2298" s="60" t="s">
        <v>52</v>
      </c>
      <c r="H2298" s="67" t="s">
        <v>75</v>
      </c>
    </row>
    <row r="2299" spans="1:8" x14ac:dyDescent="0.25">
      <c r="A2299" s="24">
        <v>41</v>
      </c>
      <c r="B2299" s="33">
        <v>41393</v>
      </c>
      <c r="C2299" s="34">
        <v>0.5</v>
      </c>
      <c r="D2299" s="57">
        <f t="shared" si="37"/>
        <v>41393.5</v>
      </c>
      <c r="E2299" s="24">
        <v>2.6400999999999999</v>
      </c>
      <c r="F2299" s="24">
        <v>15.504</v>
      </c>
      <c r="G2299" s="60" t="s">
        <v>52</v>
      </c>
      <c r="H2299" s="67" t="s">
        <v>75</v>
      </c>
    </row>
    <row r="2300" spans="1:8" x14ac:dyDescent="0.25">
      <c r="A2300" s="24">
        <v>42</v>
      </c>
      <c r="B2300" s="33">
        <v>41393</v>
      </c>
      <c r="C2300" s="34">
        <v>0.75</v>
      </c>
      <c r="D2300" s="57">
        <f t="shared" si="37"/>
        <v>41393.75</v>
      </c>
      <c r="E2300" s="24">
        <v>2.5093000000000001</v>
      </c>
      <c r="F2300" s="24">
        <v>20.702999999999999</v>
      </c>
      <c r="G2300" s="60" t="s">
        <v>52</v>
      </c>
      <c r="H2300" s="67" t="s">
        <v>75</v>
      </c>
    </row>
    <row r="2301" spans="1:8" x14ac:dyDescent="0.25">
      <c r="A2301" s="24">
        <v>43</v>
      </c>
      <c r="B2301" s="33">
        <v>41394</v>
      </c>
      <c r="C2301" s="34">
        <v>0</v>
      </c>
      <c r="D2301" s="57">
        <f t="shared" si="37"/>
        <v>41394</v>
      </c>
      <c r="E2301" s="24">
        <v>2.5752000000000002</v>
      </c>
      <c r="F2301" s="24">
        <v>9.1310000000000002</v>
      </c>
      <c r="G2301" s="60" t="s">
        <v>52</v>
      </c>
      <c r="H2301" s="67" t="s">
        <v>75</v>
      </c>
    </row>
    <row r="2302" spans="1:8" x14ac:dyDescent="0.25">
      <c r="A2302" s="24">
        <v>44</v>
      </c>
      <c r="B2302" s="33">
        <v>41394</v>
      </c>
      <c r="C2302" s="34">
        <v>0.25</v>
      </c>
      <c r="D2302" s="57">
        <f t="shared" si="37"/>
        <v>41394.25</v>
      </c>
      <c r="E2302" s="24">
        <v>2.6476999999999999</v>
      </c>
      <c r="F2302" s="24">
        <v>3.6219999999999999</v>
      </c>
      <c r="G2302" s="60" t="s">
        <v>52</v>
      </c>
      <c r="H2302" s="67" t="s">
        <v>75</v>
      </c>
    </row>
    <row r="2303" spans="1:8" x14ac:dyDescent="0.25">
      <c r="A2303" s="24">
        <v>45</v>
      </c>
      <c r="B2303" s="33">
        <v>41394</v>
      </c>
      <c r="C2303" s="34">
        <v>0.5</v>
      </c>
      <c r="D2303" s="57">
        <f t="shared" si="37"/>
        <v>41394.5</v>
      </c>
      <c r="E2303" s="24">
        <v>2.7402000000000002</v>
      </c>
      <c r="F2303" s="24">
        <v>11.333</v>
      </c>
      <c r="G2303" s="60" t="s">
        <v>52</v>
      </c>
      <c r="H2303" s="67" t="s">
        <v>75</v>
      </c>
    </row>
    <row r="2304" spans="1:8" x14ac:dyDescent="0.25">
      <c r="A2304" s="24">
        <v>46</v>
      </c>
      <c r="B2304" s="33">
        <v>41394</v>
      </c>
      <c r="C2304" s="34">
        <v>0.75</v>
      </c>
      <c r="D2304" s="57">
        <f t="shared" si="37"/>
        <v>41394.75</v>
      </c>
      <c r="E2304" s="24">
        <v>2.7783000000000002</v>
      </c>
      <c r="F2304" s="24">
        <v>15.468999999999999</v>
      </c>
      <c r="G2304" s="60" t="s">
        <v>52</v>
      </c>
      <c r="H2304" s="67" t="s">
        <v>75</v>
      </c>
    </row>
    <row r="2305" spans="1:8" x14ac:dyDescent="0.25">
      <c r="A2305" s="24">
        <v>47</v>
      </c>
      <c r="B2305" s="33">
        <v>41395</v>
      </c>
      <c r="C2305" s="34">
        <v>0</v>
      </c>
      <c r="D2305" s="57">
        <f t="shared" si="37"/>
        <v>41395</v>
      </c>
      <c r="E2305" s="24">
        <v>2.9194</v>
      </c>
      <c r="F2305" s="24">
        <v>5.7610000000000001</v>
      </c>
      <c r="G2305" s="60" t="s">
        <v>52</v>
      </c>
      <c r="H2305" s="67" t="s">
        <v>75</v>
      </c>
    </row>
    <row r="2306" spans="1:8" x14ac:dyDescent="0.25">
      <c r="A2306" s="24">
        <v>48</v>
      </c>
      <c r="B2306" s="33">
        <v>41395</v>
      </c>
      <c r="C2306" s="34">
        <v>0.25</v>
      </c>
      <c r="D2306" s="57">
        <f t="shared" si="37"/>
        <v>41395.25</v>
      </c>
      <c r="E2306" s="24">
        <v>3.0438999999999998</v>
      </c>
      <c r="F2306" s="24">
        <v>1.881</v>
      </c>
      <c r="G2306" s="60" t="s">
        <v>52</v>
      </c>
      <c r="H2306" s="67" t="s">
        <v>75</v>
      </c>
    </row>
    <row r="2307" spans="1:8" x14ac:dyDescent="0.25">
      <c r="A2307" s="24">
        <v>49</v>
      </c>
      <c r="B2307" s="33">
        <v>41395</v>
      </c>
      <c r="C2307" s="34">
        <v>0.5</v>
      </c>
      <c r="D2307" s="57">
        <f t="shared" si="37"/>
        <v>41395.5</v>
      </c>
      <c r="E2307" s="24">
        <v>3.1848999999999998</v>
      </c>
      <c r="F2307" s="24">
        <v>13.023</v>
      </c>
      <c r="G2307" s="60" t="s">
        <v>52</v>
      </c>
      <c r="H2307" s="67" t="s">
        <v>75</v>
      </c>
    </row>
    <row r="2308" spans="1:8" x14ac:dyDescent="0.25">
      <c r="A2308" s="24">
        <v>50</v>
      </c>
      <c r="B2308" s="33">
        <v>41395</v>
      </c>
      <c r="C2308" s="34">
        <v>0.75</v>
      </c>
      <c r="D2308" s="57">
        <f t="shared" si="37"/>
        <v>41395.75</v>
      </c>
      <c r="E2308" s="24">
        <v>3.1842000000000001</v>
      </c>
      <c r="F2308" s="24">
        <v>17.821000000000002</v>
      </c>
      <c r="G2308" s="60" t="s">
        <v>52</v>
      </c>
      <c r="H2308" s="67" t="s">
        <v>75</v>
      </c>
    </row>
    <row r="2309" spans="1:8" x14ac:dyDescent="0.25">
      <c r="A2309" s="24">
        <v>51</v>
      </c>
      <c r="B2309" s="33">
        <v>41396</v>
      </c>
      <c r="C2309" s="34">
        <v>0</v>
      </c>
      <c r="D2309" s="57">
        <f t="shared" si="37"/>
        <v>41396</v>
      </c>
      <c r="E2309" s="24">
        <v>3.2564000000000002</v>
      </c>
      <c r="F2309" s="24">
        <v>6.6040000000000001</v>
      </c>
      <c r="G2309" s="60" t="s">
        <v>52</v>
      </c>
      <c r="H2309" s="67" t="s">
        <v>75</v>
      </c>
    </row>
    <row r="2310" spans="1:8" x14ac:dyDescent="0.25">
      <c r="A2310" s="24">
        <v>52</v>
      </c>
      <c r="B2310" s="33">
        <v>41396</v>
      </c>
      <c r="C2310" s="34">
        <v>0.25</v>
      </c>
      <c r="D2310" s="57">
        <f t="shared" si="37"/>
        <v>41396.25</v>
      </c>
      <c r="E2310" s="24">
        <v>3.2932999999999999</v>
      </c>
      <c r="F2310" s="24">
        <v>3.0950000000000002</v>
      </c>
      <c r="G2310" s="60" t="s">
        <v>52</v>
      </c>
      <c r="H2310" s="67" t="s">
        <v>75</v>
      </c>
    </row>
    <row r="2311" spans="1:8" x14ac:dyDescent="0.25">
      <c r="A2311" s="24">
        <v>53</v>
      </c>
      <c r="B2311" s="33">
        <v>41396</v>
      </c>
      <c r="C2311" s="34">
        <v>0.5</v>
      </c>
      <c r="D2311" s="57">
        <f t="shared" si="37"/>
        <v>41396.5</v>
      </c>
      <c r="E2311" s="24">
        <v>3.2766000000000002</v>
      </c>
      <c r="F2311" s="24">
        <v>16.870999999999999</v>
      </c>
      <c r="G2311" s="60" t="s">
        <v>52</v>
      </c>
      <c r="H2311" s="67" t="s">
        <v>75</v>
      </c>
    </row>
    <row r="2312" spans="1:8" x14ac:dyDescent="0.25">
      <c r="A2312" s="24">
        <v>54</v>
      </c>
      <c r="B2312" s="33">
        <v>41396</v>
      </c>
      <c r="C2312" s="34">
        <v>0.75</v>
      </c>
      <c r="D2312" s="57">
        <f t="shared" si="37"/>
        <v>41396.75</v>
      </c>
      <c r="E2312" s="24">
        <v>3.0909</v>
      </c>
      <c r="F2312" s="24">
        <v>24.381</v>
      </c>
      <c r="G2312" s="60" t="s">
        <v>52</v>
      </c>
      <c r="H2312" s="67" t="s">
        <v>75</v>
      </c>
    </row>
    <row r="2313" spans="1:8" x14ac:dyDescent="0.25">
      <c r="A2313" s="24">
        <v>55</v>
      </c>
      <c r="B2313" s="33">
        <v>41397</v>
      </c>
      <c r="C2313" s="34">
        <v>0</v>
      </c>
      <c r="D2313" s="57">
        <f t="shared" si="37"/>
        <v>41397</v>
      </c>
      <c r="E2313" s="24">
        <v>2.9948999999999999</v>
      </c>
      <c r="F2313" s="24">
        <v>9.9670000000000005</v>
      </c>
      <c r="G2313" s="60" t="s">
        <v>52</v>
      </c>
      <c r="H2313" s="67" t="s">
        <v>75</v>
      </c>
    </row>
    <row r="2314" spans="1:8" x14ac:dyDescent="0.25">
      <c r="A2314" s="24">
        <v>56</v>
      </c>
      <c r="B2314" s="33">
        <v>41397</v>
      </c>
      <c r="C2314" s="34">
        <v>0.25</v>
      </c>
      <c r="D2314" s="57">
        <f t="shared" si="37"/>
        <v>41397.25</v>
      </c>
      <c r="E2314" s="24">
        <v>2.9104999999999999</v>
      </c>
      <c r="F2314" s="24">
        <v>7.5010000000000003</v>
      </c>
      <c r="G2314" s="60" t="s">
        <v>52</v>
      </c>
      <c r="H2314" s="67" t="s">
        <v>75</v>
      </c>
    </row>
    <row r="2315" spans="1:8" x14ac:dyDescent="0.25">
      <c r="A2315" s="24">
        <v>57</v>
      </c>
      <c r="B2315" s="33">
        <v>41397</v>
      </c>
      <c r="C2315" s="34">
        <v>0.5</v>
      </c>
      <c r="D2315" s="57">
        <f t="shared" si="37"/>
        <v>41397.5</v>
      </c>
      <c r="E2315" s="24">
        <v>2.89</v>
      </c>
      <c r="F2315" s="24">
        <v>20.434000000000001</v>
      </c>
      <c r="G2315" s="60" t="s">
        <v>52</v>
      </c>
      <c r="H2315" s="67" t="s">
        <v>75</v>
      </c>
    </row>
    <row r="2316" spans="1:8" x14ac:dyDescent="0.25">
      <c r="A2316" s="24">
        <v>58</v>
      </c>
      <c r="B2316" s="33">
        <v>41397</v>
      </c>
      <c r="C2316" s="34">
        <v>0.75</v>
      </c>
      <c r="D2316" s="57">
        <f t="shared" si="37"/>
        <v>41397.75</v>
      </c>
      <c r="E2316" s="24">
        <v>2.7412000000000001</v>
      </c>
      <c r="F2316" s="24">
        <v>24.012</v>
      </c>
      <c r="G2316" s="60" t="s">
        <v>52</v>
      </c>
      <c r="H2316" s="67" t="s">
        <v>75</v>
      </c>
    </row>
    <row r="2317" spans="1:8" x14ac:dyDescent="0.25">
      <c r="A2317" s="24">
        <v>59</v>
      </c>
      <c r="B2317" s="33">
        <v>41398</v>
      </c>
      <c r="C2317" s="34">
        <v>0</v>
      </c>
      <c r="D2317" s="57">
        <f t="shared" si="37"/>
        <v>41398</v>
      </c>
      <c r="E2317" s="24">
        <v>2.7216</v>
      </c>
      <c r="F2317" s="24">
        <v>13.173</v>
      </c>
      <c r="G2317" s="60" t="s">
        <v>52</v>
      </c>
      <c r="H2317" s="67" t="s">
        <v>75</v>
      </c>
    </row>
    <row r="2318" spans="1:8" x14ac:dyDescent="0.25">
      <c r="A2318" s="24">
        <v>60</v>
      </c>
      <c r="B2318" s="33">
        <v>41398</v>
      </c>
      <c r="C2318" s="34">
        <v>0.25</v>
      </c>
      <c r="D2318" s="57">
        <f t="shared" si="37"/>
        <v>41398.25</v>
      </c>
      <c r="E2318" s="24">
        <v>2.7147999999999999</v>
      </c>
      <c r="F2318" s="24">
        <v>9.3379999999999992</v>
      </c>
      <c r="G2318" s="60" t="s">
        <v>52</v>
      </c>
      <c r="H2318" s="67" t="s">
        <v>75</v>
      </c>
    </row>
    <row r="2319" spans="1:8" x14ac:dyDescent="0.25">
      <c r="A2319" s="24">
        <v>61</v>
      </c>
      <c r="B2319" s="33">
        <v>41398</v>
      </c>
      <c r="C2319" s="34">
        <v>0.5</v>
      </c>
      <c r="D2319" s="57">
        <f t="shared" si="37"/>
        <v>41398.5</v>
      </c>
      <c r="E2319" s="24">
        <v>2.7275</v>
      </c>
      <c r="F2319" s="24">
        <v>19.329999999999998</v>
      </c>
      <c r="G2319" s="60" t="s">
        <v>52</v>
      </c>
      <c r="H2319" s="67" t="s">
        <v>75</v>
      </c>
    </row>
    <row r="2320" spans="1:8" x14ac:dyDescent="0.25">
      <c r="A2320" s="24">
        <v>62</v>
      </c>
      <c r="B2320" s="33">
        <v>41398</v>
      </c>
      <c r="C2320" s="34">
        <v>0.75</v>
      </c>
      <c r="D2320" s="57">
        <f t="shared" ref="D2320:D2383" si="38">B2320+C2320</f>
        <v>41398.75</v>
      </c>
      <c r="E2320" s="24">
        <v>2.6606000000000001</v>
      </c>
      <c r="F2320" s="24">
        <v>23.071000000000002</v>
      </c>
      <c r="G2320" s="60" t="s">
        <v>52</v>
      </c>
      <c r="H2320" s="67" t="s">
        <v>75</v>
      </c>
    </row>
    <row r="2321" spans="1:8" x14ac:dyDescent="0.25">
      <c r="A2321" s="24">
        <v>63</v>
      </c>
      <c r="B2321" s="33">
        <v>41399</v>
      </c>
      <c r="C2321" s="34">
        <v>0</v>
      </c>
      <c r="D2321" s="57">
        <f t="shared" si="38"/>
        <v>41399</v>
      </c>
      <c r="E2321" s="24">
        <v>2.6456</v>
      </c>
      <c r="F2321" s="24">
        <v>11.127000000000001</v>
      </c>
      <c r="G2321" s="60" t="s">
        <v>52</v>
      </c>
      <c r="H2321" s="67" t="s">
        <v>75</v>
      </c>
    </row>
    <row r="2322" spans="1:8" x14ac:dyDescent="0.25">
      <c r="A2322" s="24">
        <v>64</v>
      </c>
      <c r="B2322" s="33">
        <v>41399</v>
      </c>
      <c r="C2322" s="34">
        <v>0.25</v>
      </c>
      <c r="D2322" s="57">
        <f t="shared" si="38"/>
        <v>41399.25</v>
      </c>
      <c r="E2322" s="24">
        <v>2.6156999999999999</v>
      </c>
      <c r="F2322" s="24">
        <v>6.9560000000000004</v>
      </c>
      <c r="G2322" s="60" t="s">
        <v>52</v>
      </c>
      <c r="H2322" s="67" t="s">
        <v>75</v>
      </c>
    </row>
    <row r="2323" spans="1:8" x14ac:dyDescent="0.25">
      <c r="A2323" s="24">
        <v>65</v>
      </c>
      <c r="B2323" s="33">
        <v>41399</v>
      </c>
      <c r="C2323" s="34">
        <v>0.5</v>
      </c>
      <c r="D2323" s="57">
        <f t="shared" si="38"/>
        <v>41399.5</v>
      </c>
      <c r="E2323" s="24">
        <v>2.6301999999999999</v>
      </c>
      <c r="F2323" s="24">
        <v>21.571000000000002</v>
      </c>
      <c r="G2323" s="60" t="s">
        <v>52</v>
      </c>
      <c r="H2323" s="67" t="s">
        <v>75</v>
      </c>
    </row>
    <row r="2324" spans="1:8" x14ac:dyDescent="0.25">
      <c r="A2324" s="24">
        <v>66</v>
      </c>
      <c r="B2324" s="33">
        <v>41399</v>
      </c>
      <c r="C2324" s="34">
        <v>0.75</v>
      </c>
      <c r="D2324" s="57">
        <f t="shared" si="38"/>
        <v>41399.75</v>
      </c>
      <c r="E2324" s="24">
        <v>2.5</v>
      </c>
      <c r="F2324" s="24">
        <v>28.914000000000001</v>
      </c>
      <c r="G2324" s="60" t="s">
        <v>52</v>
      </c>
      <c r="H2324" s="67" t="s">
        <v>75</v>
      </c>
    </row>
    <row r="2325" spans="1:8" x14ac:dyDescent="0.25">
      <c r="A2325" s="24">
        <v>67</v>
      </c>
      <c r="B2325" s="33">
        <v>41400</v>
      </c>
      <c r="C2325" s="34">
        <v>0</v>
      </c>
      <c r="D2325" s="57">
        <f t="shared" si="38"/>
        <v>41400</v>
      </c>
      <c r="E2325" s="24">
        <v>2.5394999999999999</v>
      </c>
      <c r="F2325" s="24">
        <v>14.297000000000001</v>
      </c>
      <c r="G2325" s="60" t="s">
        <v>52</v>
      </c>
      <c r="H2325" s="67" t="s">
        <v>75</v>
      </c>
    </row>
    <row r="2326" spans="1:8" x14ac:dyDescent="0.25">
      <c r="A2326" s="24">
        <v>68</v>
      </c>
      <c r="B2326" s="33">
        <v>41400</v>
      </c>
      <c r="C2326" s="34">
        <v>0.25</v>
      </c>
      <c r="D2326" s="57">
        <f t="shared" si="38"/>
        <v>41400.25</v>
      </c>
      <c r="E2326" s="24">
        <v>2.5682999999999998</v>
      </c>
      <c r="F2326" s="24">
        <v>9.8070000000000004</v>
      </c>
      <c r="G2326" s="60" t="s">
        <v>52</v>
      </c>
      <c r="H2326" s="67" t="s">
        <v>75</v>
      </c>
    </row>
    <row r="2327" spans="1:8" x14ac:dyDescent="0.25">
      <c r="A2327" s="24">
        <v>69</v>
      </c>
      <c r="B2327" s="33">
        <v>41400</v>
      </c>
      <c r="C2327" s="34">
        <v>0.5</v>
      </c>
      <c r="D2327" s="57">
        <f t="shared" si="38"/>
        <v>41400.5</v>
      </c>
      <c r="E2327" s="24">
        <v>2.5823</v>
      </c>
      <c r="F2327" s="24">
        <v>23.138999999999999</v>
      </c>
      <c r="G2327" s="60" t="s">
        <v>52</v>
      </c>
      <c r="H2327" s="67" t="s">
        <v>75</v>
      </c>
    </row>
    <row r="2328" spans="1:8" x14ac:dyDescent="0.25">
      <c r="A2328" s="24">
        <v>70</v>
      </c>
      <c r="B2328" s="33">
        <v>41400</v>
      </c>
      <c r="C2328" s="34">
        <v>0.75</v>
      </c>
      <c r="D2328" s="57">
        <f t="shared" si="38"/>
        <v>41400.75</v>
      </c>
      <c r="E2328" s="24">
        <v>2.4994999999999998</v>
      </c>
      <c r="F2328" s="24">
        <v>22.215</v>
      </c>
      <c r="G2328" s="60" t="s">
        <v>52</v>
      </c>
      <c r="H2328" s="67" t="s">
        <v>75</v>
      </c>
    </row>
    <row r="2329" spans="1:8" x14ac:dyDescent="0.25">
      <c r="A2329" s="24">
        <v>71</v>
      </c>
      <c r="B2329" s="33">
        <v>41401</v>
      </c>
      <c r="C2329" s="34">
        <v>0</v>
      </c>
      <c r="D2329" s="57">
        <f t="shared" si="38"/>
        <v>41401</v>
      </c>
      <c r="E2329" s="24">
        <v>2.5485000000000002</v>
      </c>
      <c r="F2329" s="24">
        <v>14.907</v>
      </c>
      <c r="G2329" s="60" t="s">
        <v>52</v>
      </c>
      <c r="H2329" s="67" t="s">
        <v>75</v>
      </c>
    </row>
    <row r="2330" spans="1:8" x14ac:dyDescent="0.25">
      <c r="A2330" s="24">
        <v>72</v>
      </c>
      <c r="B2330" s="33">
        <v>41401</v>
      </c>
      <c r="C2330" s="34">
        <v>0.25</v>
      </c>
      <c r="D2330" s="57">
        <f t="shared" si="38"/>
        <v>41401.25</v>
      </c>
      <c r="E2330" s="24">
        <v>2.5461</v>
      </c>
      <c r="F2330" s="24">
        <v>11.82</v>
      </c>
      <c r="G2330" s="60" t="s">
        <v>52</v>
      </c>
      <c r="H2330" s="67" t="s">
        <v>75</v>
      </c>
    </row>
    <row r="2331" spans="1:8" x14ac:dyDescent="0.25">
      <c r="A2331" s="24">
        <v>73</v>
      </c>
      <c r="B2331" s="33">
        <v>41401</v>
      </c>
      <c r="C2331" s="34">
        <v>0.5</v>
      </c>
      <c r="D2331" s="57">
        <f t="shared" si="38"/>
        <v>41401.5</v>
      </c>
      <c r="E2331" s="24">
        <v>2.6080000000000001</v>
      </c>
      <c r="F2331" s="24">
        <v>22.747</v>
      </c>
      <c r="G2331" s="60" t="s">
        <v>52</v>
      </c>
      <c r="H2331" s="67" t="s">
        <v>75</v>
      </c>
    </row>
    <row r="2332" spans="1:8" x14ac:dyDescent="0.25">
      <c r="A2332" s="24">
        <v>74</v>
      </c>
      <c r="B2332" s="33">
        <v>41401</v>
      </c>
      <c r="C2332" s="34">
        <v>0.75</v>
      </c>
      <c r="D2332" s="57">
        <f t="shared" si="38"/>
        <v>41401.75</v>
      </c>
      <c r="E2332" s="24">
        <v>2.5884</v>
      </c>
      <c r="F2332" s="24">
        <v>16.364000000000001</v>
      </c>
      <c r="G2332" s="60" t="s">
        <v>52</v>
      </c>
      <c r="H2332" s="67" t="s">
        <v>75</v>
      </c>
    </row>
    <row r="2333" spans="1:8" x14ac:dyDescent="0.25">
      <c r="A2333" s="24">
        <v>75</v>
      </c>
      <c r="B2333" s="33">
        <v>41402</v>
      </c>
      <c r="C2333" s="34">
        <v>0</v>
      </c>
      <c r="D2333" s="57">
        <f t="shared" si="38"/>
        <v>41402</v>
      </c>
      <c r="E2333" s="24">
        <v>2.6535000000000002</v>
      </c>
      <c r="F2333" s="24">
        <v>13.712</v>
      </c>
      <c r="G2333" s="60" t="s">
        <v>52</v>
      </c>
      <c r="H2333" s="67" t="s">
        <v>75</v>
      </c>
    </row>
    <row r="2334" spans="1:8" x14ac:dyDescent="0.25">
      <c r="A2334" s="24">
        <v>76</v>
      </c>
      <c r="B2334" s="33">
        <v>41402</v>
      </c>
      <c r="C2334" s="34">
        <v>0.25</v>
      </c>
      <c r="D2334" s="57">
        <f t="shared" si="38"/>
        <v>41402.25</v>
      </c>
      <c r="E2334" s="24">
        <v>2.6882999999999999</v>
      </c>
      <c r="F2334" s="24">
        <v>10.365</v>
      </c>
      <c r="G2334" s="60" t="s">
        <v>52</v>
      </c>
      <c r="H2334" s="67" t="s">
        <v>75</v>
      </c>
    </row>
    <row r="2335" spans="1:8" x14ac:dyDescent="0.25">
      <c r="A2335" s="24">
        <v>77</v>
      </c>
      <c r="B2335" s="33">
        <v>41402</v>
      </c>
      <c r="C2335" s="34">
        <v>0.5</v>
      </c>
      <c r="D2335" s="57">
        <f t="shared" si="38"/>
        <v>41402.5</v>
      </c>
      <c r="E2335" s="24">
        <v>2.7686999999999999</v>
      </c>
      <c r="F2335" s="24">
        <v>24.638999999999999</v>
      </c>
      <c r="G2335" s="60" t="s">
        <v>52</v>
      </c>
      <c r="H2335" s="67" t="s">
        <v>75</v>
      </c>
    </row>
    <row r="2336" spans="1:8" x14ac:dyDescent="0.25">
      <c r="A2336" s="24">
        <v>78</v>
      </c>
      <c r="B2336" s="33">
        <v>41402</v>
      </c>
      <c r="C2336" s="34">
        <v>0.75</v>
      </c>
      <c r="D2336" s="57">
        <f t="shared" si="38"/>
        <v>41402.75</v>
      </c>
      <c r="E2336" s="24">
        <v>2.7210999999999999</v>
      </c>
      <c r="F2336" s="24">
        <v>19.529</v>
      </c>
      <c r="G2336" s="60" t="s">
        <v>52</v>
      </c>
      <c r="H2336" s="67" t="s">
        <v>75</v>
      </c>
    </row>
    <row r="2337" spans="1:8" x14ac:dyDescent="0.25">
      <c r="A2337" s="24">
        <v>79</v>
      </c>
      <c r="B2337" s="33">
        <v>41403</v>
      </c>
      <c r="C2337" s="34">
        <v>0</v>
      </c>
      <c r="D2337" s="57">
        <f t="shared" si="38"/>
        <v>41403</v>
      </c>
      <c r="E2337" s="24">
        <v>2.7730999999999999</v>
      </c>
      <c r="F2337" s="24">
        <v>14.099</v>
      </c>
      <c r="G2337" s="60" t="s">
        <v>52</v>
      </c>
      <c r="H2337" s="67" t="s">
        <v>75</v>
      </c>
    </row>
    <row r="2338" spans="1:8" x14ac:dyDescent="0.25">
      <c r="A2338" s="24">
        <v>80</v>
      </c>
      <c r="B2338" s="33">
        <v>41403</v>
      </c>
      <c r="C2338" s="34">
        <v>0.25</v>
      </c>
      <c r="D2338" s="57">
        <f t="shared" si="38"/>
        <v>41403.25</v>
      </c>
      <c r="E2338" s="24">
        <v>2.8136999999999999</v>
      </c>
      <c r="F2338" s="24">
        <v>11.308</v>
      </c>
      <c r="G2338" s="60" t="s">
        <v>52</v>
      </c>
      <c r="H2338" s="67" t="s">
        <v>75</v>
      </c>
    </row>
    <row r="2339" spans="1:8" x14ac:dyDescent="0.25">
      <c r="A2339" s="24">
        <v>81</v>
      </c>
      <c r="B2339" s="33">
        <v>41403</v>
      </c>
      <c r="C2339" s="34">
        <v>0.5</v>
      </c>
      <c r="D2339" s="57">
        <f t="shared" si="38"/>
        <v>41403.5</v>
      </c>
      <c r="E2339" s="24">
        <v>2.8494999999999999</v>
      </c>
      <c r="F2339" s="24">
        <v>25.75</v>
      </c>
      <c r="G2339" s="60" t="s">
        <v>52</v>
      </c>
      <c r="H2339" s="67" t="s">
        <v>75</v>
      </c>
    </row>
    <row r="2340" spans="1:8" x14ac:dyDescent="0.25">
      <c r="A2340" s="24">
        <v>82</v>
      </c>
      <c r="B2340" s="33">
        <v>41403</v>
      </c>
      <c r="C2340" s="34">
        <v>0.75</v>
      </c>
      <c r="D2340" s="57">
        <f t="shared" si="38"/>
        <v>41403.75</v>
      </c>
      <c r="E2340" s="24">
        <v>2.7803</v>
      </c>
      <c r="F2340" s="24">
        <v>29.044</v>
      </c>
      <c r="G2340" s="60" t="s">
        <v>52</v>
      </c>
      <c r="H2340" s="67" t="s">
        <v>75</v>
      </c>
    </row>
    <row r="2341" spans="1:8" x14ac:dyDescent="0.25">
      <c r="A2341" s="24">
        <v>83</v>
      </c>
      <c r="B2341" s="33">
        <v>41404</v>
      </c>
      <c r="C2341" s="34">
        <v>0</v>
      </c>
      <c r="D2341" s="57">
        <f t="shared" si="38"/>
        <v>41404</v>
      </c>
      <c r="E2341" s="24">
        <v>2.8532999999999999</v>
      </c>
      <c r="F2341" s="24">
        <v>15.464</v>
      </c>
      <c r="G2341" s="60" t="s">
        <v>52</v>
      </c>
      <c r="H2341" s="67" t="s">
        <v>75</v>
      </c>
    </row>
    <row r="2342" spans="1:8" x14ac:dyDescent="0.25">
      <c r="A2342" s="24">
        <v>84</v>
      </c>
      <c r="B2342" s="33">
        <v>41404</v>
      </c>
      <c r="C2342" s="34">
        <v>0.25</v>
      </c>
      <c r="D2342" s="57">
        <f t="shared" si="38"/>
        <v>41404.25</v>
      </c>
      <c r="E2342" s="24">
        <v>2.8755000000000002</v>
      </c>
      <c r="F2342" s="24">
        <v>12.356</v>
      </c>
      <c r="G2342" s="60" t="s">
        <v>52</v>
      </c>
      <c r="H2342" s="67" t="s">
        <v>75</v>
      </c>
    </row>
    <row r="2343" spans="1:8" x14ac:dyDescent="0.25">
      <c r="A2343" s="24">
        <v>85</v>
      </c>
      <c r="B2343" s="33">
        <v>41404</v>
      </c>
      <c r="C2343" s="34">
        <v>0.5</v>
      </c>
      <c r="D2343" s="57">
        <f t="shared" si="38"/>
        <v>41404.5</v>
      </c>
      <c r="E2343" s="24">
        <v>2.9554999999999998</v>
      </c>
      <c r="F2343" s="24">
        <v>26.925000000000001</v>
      </c>
      <c r="G2343" s="60" t="s">
        <v>52</v>
      </c>
      <c r="H2343" s="67" t="s">
        <v>75</v>
      </c>
    </row>
    <row r="2344" spans="1:8" x14ac:dyDescent="0.25">
      <c r="A2344" s="24">
        <v>86</v>
      </c>
      <c r="B2344" s="33">
        <v>41404</v>
      </c>
      <c r="C2344" s="34">
        <v>0.75</v>
      </c>
      <c r="D2344" s="57">
        <f t="shared" si="38"/>
        <v>41404.75</v>
      </c>
      <c r="E2344" s="24">
        <v>2.8744999999999998</v>
      </c>
      <c r="F2344" s="24">
        <v>32.965000000000003</v>
      </c>
      <c r="G2344" s="60" t="s">
        <v>52</v>
      </c>
      <c r="H2344" s="67" t="s">
        <v>75</v>
      </c>
    </row>
    <row r="2345" spans="1:8" x14ac:dyDescent="0.25">
      <c r="A2345" s="24">
        <v>87</v>
      </c>
      <c r="B2345" s="33">
        <v>41405</v>
      </c>
      <c r="C2345" s="34">
        <v>0</v>
      </c>
      <c r="D2345" s="57">
        <f t="shared" si="38"/>
        <v>41405</v>
      </c>
      <c r="E2345" s="24">
        <v>2.9163000000000001</v>
      </c>
      <c r="F2345" s="24">
        <v>18.145</v>
      </c>
      <c r="G2345" s="60" t="s">
        <v>52</v>
      </c>
      <c r="H2345" s="67" t="s">
        <v>75</v>
      </c>
    </row>
    <row r="2346" spans="1:8" x14ac:dyDescent="0.25">
      <c r="A2346" s="24">
        <v>88</v>
      </c>
      <c r="B2346" s="33">
        <v>41405</v>
      </c>
      <c r="C2346" s="34">
        <v>0.25</v>
      </c>
      <c r="D2346" s="57">
        <f t="shared" si="38"/>
        <v>41405.25</v>
      </c>
      <c r="E2346" s="24">
        <v>2.9264000000000001</v>
      </c>
      <c r="F2346" s="24">
        <v>13.221</v>
      </c>
      <c r="G2346" s="60" t="s">
        <v>52</v>
      </c>
      <c r="H2346" s="67" t="s">
        <v>75</v>
      </c>
    </row>
    <row r="2347" spans="1:8" x14ac:dyDescent="0.25">
      <c r="A2347" s="24">
        <v>89</v>
      </c>
      <c r="B2347" s="33">
        <v>41405</v>
      </c>
      <c r="C2347" s="34">
        <v>0.5</v>
      </c>
      <c r="D2347" s="57">
        <f t="shared" si="38"/>
        <v>41405.5</v>
      </c>
      <c r="E2347" s="24">
        <v>2.9579</v>
      </c>
      <c r="F2347" s="24">
        <v>27.143000000000001</v>
      </c>
      <c r="G2347" s="60" t="s">
        <v>52</v>
      </c>
      <c r="H2347" s="67" t="s">
        <v>75</v>
      </c>
    </row>
    <row r="2348" spans="1:8" x14ac:dyDescent="0.25">
      <c r="A2348" s="24">
        <v>90</v>
      </c>
      <c r="B2348" s="33">
        <v>41405</v>
      </c>
      <c r="C2348" s="34">
        <v>0.75</v>
      </c>
      <c r="D2348" s="57">
        <f t="shared" si="38"/>
        <v>41405.75</v>
      </c>
      <c r="E2348" s="24">
        <v>2.8492999999999999</v>
      </c>
      <c r="F2348" s="24">
        <v>34.387999999999998</v>
      </c>
      <c r="G2348" s="60" t="s">
        <v>52</v>
      </c>
      <c r="H2348" s="67" t="s">
        <v>75</v>
      </c>
    </row>
    <row r="2349" spans="1:8" x14ac:dyDescent="0.25">
      <c r="A2349" s="24">
        <v>91</v>
      </c>
      <c r="B2349" s="33">
        <v>41406</v>
      </c>
      <c r="C2349" s="34">
        <v>0</v>
      </c>
      <c r="D2349" s="57">
        <f t="shared" si="38"/>
        <v>41406</v>
      </c>
      <c r="E2349" s="24">
        <v>2.8323</v>
      </c>
      <c r="F2349" s="24">
        <v>18.908999999999999</v>
      </c>
      <c r="G2349" s="60" t="s">
        <v>52</v>
      </c>
      <c r="H2349" s="67" t="s">
        <v>75</v>
      </c>
    </row>
    <row r="2350" spans="1:8" x14ac:dyDescent="0.25">
      <c r="A2350" s="24">
        <v>92</v>
      </c>
      <c r="B2350" s="33">
        <v>41406</v>
      </c>
      <c r="C2350" s="34">
        <v>0.25</v>
      </c>
      <c r="D2350" s="57">
        <f t="shared" si="38"/>
        <v>41406.25</v>
      </c>
      <c r="E2350" s="24">
        <v>2.8332000000000002</v>
      </c>
      <c r="F2350" s="24">
        <v>15.47</v>
      </c>
      <c r="G2350" s="60" t="s">
        <v>52</v>
      </c>
      <c r="H2350" s="67" t="s">
        <v>75</v>
      </c>
    </row>
    <row r="2351" spans="1:8" x14ac:dyDescent="0.25">
      <c r="A2351" s="24">
        <v>93</v>
      </c>
      <c r="B2351" s="33">
        <v>41406</v>
      </c>
      <c r="C2351" s="34">
        <v>0.5</v>
      </c>
      <c r="D2351" s="57">
        <f t="shared" si="38"/>
        <v>41406.5</v>
      </c>
      <c r="E2351" s="24">
        <v>2.8694000000000002</v>
      </c>
      <c r="F2351" s="24">
        <v>29.355</v>
      </c>
      <c r="G2351" s="60" t="s">
        <v>52</v>
      </c>
      <c r="H2351" s="67" t="s">
        <v>75</v>
      </c>
    </row>
    <row r="2352" spans="1:8" x14ac:dyDescent="0.25">
      <c r="A2352" s="24">
        <v>94</v>
      </c>
      <c r="B2352" s="33">
        <v>41406</v>
      </c>
      <c r="C2352" s="34">
        <v>0.75</v>
      </c>
      <c r="D2352" s="57">
        <f t="shared" si="38"/>
        <v>41406.75</v>
      </c>
      <c r="E2352" s="24">
        <v>2.7261000000000002</v>
      </c>
      <c r="F2352" s="24">
        <v>35.18</v>
      </c>
      <c r="G2352" s="60" t="s">
        <v>52</v>
      </c>
      <c r="H2352" s="67" t="s">
        <v>75</v>
      </c>
    </row>
    <row r="2353" spans="1:8" x14ac:dyDescent="0.25">
      <c r="A2353" s="24">
        <v>95</v>
      </c>
      <c r="B2353" s="33">
        <v>41407</v>
      </c>
      <c r="C2353" s="34">
        <v>0</v>
      </c>
      <c r="D2353" s="57">
        <f t="shared" si="38"/>
        <v>41407</v>
      </c>
      <c r="E2353" s="24">
        <v>2.7075</v>
      </c>
      <c r="F2353" s="24">
        <v>21.515999999999998</v>
      </c>
      <c r="G2353" s="60" t="s">
        <v>52</v>
      </c>
      <c r="H2353" s="67" t="s">
        <v>75</v>
      </c>
    </row>
    <row r="2354" spans="1:8" x14ac:dyDescent="0.25">
      <c r="A2354" s="24">
        <v>96</v>
      </c>
      <c r="B2354" s="33">
        <v>41407</v>
      </c>
      <c r="C2354" s="34">
        <v>0.25</v>
      </c>
      <c r="D2354" s="57">
        <f t="shared" si="38"/>
        <v>41407.25</v>
      </c>
      <c r="E2354" s="24">
        <v>2.7410000000000001</v>
      </c>
      <c r="F2354" s="24">
        <v>15.781000000000001</v>
      </c>
      <c r="G2354" s="60" t="s">
        <v>52</v>
      </c>
      <c r="H2354" s="67" t="s">
        <v>75</v>
      </c>
    </row>
    <row r="2355" spans="1:8" x14ac:dyDescent="0.25">
      <c r="A2355" s="24">
        <v>97</v>
      </c>
      <c r="B2355" s="33">
        <v>41407</v>
      </c>
      <c r="C2355" s="34">
        <v>0.5</v>
      </c>
      <c r="D2355" s="57">
        <f t="shared" si="38"/>
        <v>41407.5</v>
      </c>
      <c r="E2355" s="24">
        <v>2.7698999999999998</v>
      </c>
      <c r="F2355" s="24">
        <v>28.901</v>
      </c>
      <c r="G2355" s="60" t="s">
        <v>52</v>
      </c>
      <c r="H2355" s="67" t="s">
        <v>75</v>
      </c>
    </row>
    <row r="2356" spans="1:8" x14ac:dyDescent="0.25">
      <c r="A2356" s="24">
        <v>98</v>
      </c>
      <c r="B2356" s="33">
        <v>41407</v>
      </c>
      <c r="C2356" s="34">
        <v>0.75</v>
      </c>
      <c r="D2356" s="57">
        <f t="shared" si="38"/>
        <v>41407.75</v>
      </c>
      <c r="E2356" s="24">
        <v>2.597</v>
      </c>
      <c r="F2356" s="24">
        <v>34.018999999999998</v>
      </c>
      <c r="G2356" s="60" t="s">
        <v>52</v>
      </c>
      <c r="H2356" s="67" t="s">
        <v>75</v>
      </c>
    </row>
    <row r="2357" spans="1:8" x14ac:dyDescent="0.25">
      <c r="A2357" s="24">
        <v>99</v>
      </c>
      <c r="B2357" s="33">
        <v>41408</v>
      </c>
      <c r="C2357" s="34">
        <v>0</v>
      </c>
      <c r="D2357" s="57">
        <f t="shared" si="38"/>
        <v>41408</v>
      </c>
      <c r="E2357" s="24">
        <v>2.7160000000000002</v>
      </c>
      <c r="F2357" s="24">
        <v>20.523</v>
      </c>
      <c r="G2357" s="60" t="s">
        <v>52</v>
      </c>
      <c r="H2357" s="67" t="s">
        <v>75</v>
      </c>
    </row>
    <row r="2358" spans="1:8" x14ac:dyDescent="0.25">
      <c r="A2358" s="24">
        <v>100</v>
      </c>
      <c r="B2358" s="33">
        <v>41408</v>
      </c>
      <c r="C2358" s="34">
        <v>0.25</v>
      </c>
      <c r="D2358" s="57">
        <f t="shared" si="38"/>
        <v>41408.25</v>
      </c>
      <c r="E2358" s="24">
        <v>2.7829999999999999</v>
      </c>
      <c r="F2358" s="24">
        <v>13.326000000000001</v>
      </c>
      <c r="G2358" s="60" t="s">
        <v>52</v>
      </c>
      <c r="H2358" s="67" t="s">
        <v>75</v>
      </c>
    </row>
    <row r="2359" spans="1:8" x14ac:dyDescent="0.25">
      <c r="A2359" s="24">
        <v>101</v>
      </c>
      <c r="B2359" s="33">
        <v>41408</v>
      </c>
      <c r="C2359" s="34">
        <v>0.5</v>
      </c>
      <c r="D2359" s="57">
        <f t="shared" si="38"/>
        <v>41408.5</v>
      </c>
      <c r="E2359" s="24">
        <v>2.7850999999999999</v>
      </c>
      <c r="F2359" s="24">
        <v>21.042000000000002</v>
      </c>
      <c r="G2359" s="60" t="s">
        <v>52</v>
      </c>
      <c r="H2359" s="67" t="s">
        <v>75</v>
      </c>
    </row>
    <row r="2360" spans="1:8" x14ac:dyDescent="0.25">
      <c r="A2360" s="24">
        <v>102</v>
      </c>
      <c r="B2360" s="33">
        <v>41408</v>
      </c>
      <c r="C2360" s="34">
        <v>0.75</v>
      </c>
      <c r="D2360" s="57">
        <f t="shared" si="38"/>
        <v>41408.75</v>
      </c>
      <c r="E2360" s="24">
        <v>2.6404999999999998</v>
      </c>
      <c r="F2360" s="24">
        <v>29.54</v>
      </c>
      <c r="G2360" s="60" t="s">
        <v>52</v>
      </c>
      <c r="H2360" s="67" t="s">
        <v>75</v>
      </c>
    </row>
    <row r="2361" spans="1:8" x14ac:dyDescent="0.25">
      <c r="A2361" s="24">
        <v>103</v>
      </c>
      <c r="B2361" s="33">
        <v>41409</v>
      </c>
      <c r="C2361" s="34">
        <v>0</v>
      </c>
      <c r="D2361" s="57">
        <f t="shared" si="38"/>
        <v>41409</v>
      </c>
      <c r="E2361" s="24">
        <v>2.6680000000000001</v>
      </c>
      <c r="F2361" s="24">
        <v>16.684999999999999</v>
      </c>
      <c r="G2361" s="60" t="s">
        <v>52</v>
      </c>
      <c r="H2361" s="67" t="s">
        <v>75</v>
      </c>
    </row>
    <row r="2362" spans="1:8" x14ac:dyDescent="0.25">
      <c r="A2362" s="24">
        <v>104</v>
      </c>
      <c r="B2362" s="33">
        <v>41409</v>
      </c>
      <c r="C2362" s="34">
        <v>0.25</v>
      </c>
      <c r="D2362" s="57">
        <f t="shared" si="38"/>
        <v>41409.25</v>
      </c>
      <c r="E2362" s="24">
        <v>2.6852</v>
      </c>
      <c r="F2362" s="24">
        <v>12.207000000000001</v>
      </c>
      <c r="G2362" s="60" t="s">
        <v>52</v>
      </c>
      <c r="H2362" s="67" t="s">
        <v>75</v>
      </c>
    </row>
    <row r="2363" spans="1:8" x14ac:dyDescent="0.25">
      <c r="A2363" s="24">
        <v>105</v>
      </c>
      <c r="B2363" s="33">
        <v>41409</v>
      </c>
      <c r="C2363" s="34">
        <v>0.5</v>
      </c>
      <c r="D2363" s="57">
        <f t="shared" si="38"/>
        <v>41409.5</v>
      </c>
      <c r="E2363" s="24">
        <v>2.6720000000000002</v>
      </c>
      <c r="F2363" s="24">
        <v>22.666</v>
      </c>
      <c r="G2363" s="60" t="s">
        <v>52</v>
      </c>
      <c r="H2363" s="67" t="s">
        <v>75</v>
      </c>
    </row>
    <row r="2364" spans="1:8" x14ac:dyDescent="0.25">
      <c r="A2364" s="24">
        <v>106</v>
      </c>
      <c r="B2364" s="33">
        <v>41409</v>
      </c>
      <c r="C2364" s="34">
        <v>0.75</v>
      </c>
      <c r="D2364" s="57">
        <f t="shared" si="38"/>
        <v>41409.75</v>
      </c>
      <c r="E2364" s="24">
        <v>2.5438999999999998</v>
      </c>
      <c r="F2364" s="24">
        <v>28.888999999999999</v>
      </c>
      <c r="G2364" s="60" t="s">
        <v>52</v>
      </c>
      <c r="H2364" s="67" t="s">
        <v>75</v>
      </c>
    </row>
    <row r="2365" spans="1:8" x14ac:dyDescent="0.25">
      <c r="A2365" s="24">
        <v>107</v>
      </c>
      <c r="B2365" s="33">
        <v>41410</v>
      </c>
      <c r="C2365" s="34">
        <v>0</v>
      </c>
      <c r="D2365" s="57">
        <f t="shared" si="38"/>
        <v>41410</v>
      </c>
      <c r="E2365" s="24">
        <v>2.5583</v>
      </c>
      <c r="F2365" s="24">
        <v>18.457000000000001</v>
      </c>
      <c r="G2365" s="60" t="s">
        <v>52</v>
      </c>
      <c r="H2365" s="67" t="s">
        <v>75</v>
      </c>
    </row>
    <row r="2366" spans="1:8" x14ac:dyDescent="0.25">
      <c r="A2366" s="24">
        <v>108</v>
      </c>
      <c r="B2366" s="33">
        <v>41410</v>
      </c>
      <c r="C2366" s="34">
        <v>0.25</v>
      </c>
      <c r="D2366" s="57">
        <f t="shared" si="38"/>
        <v>41410.25</v>
      </c>
      <c r="E2366" s="24">
        <v>2.5958000000000001</v>
      </c>
      <c r="F2366" s="24">
        <v>13.438000000000001</v>
      </c>
      <c r="G2366" s="60" t="s">
        <v>52</v>
      </c>
      <c r="H2366" s="67" t="s">
        <v>75</v>
      </c>
    </row>
    <row r="2367" spans="1:8" x14ac:dyDescent="0.25">
      <c r="A2367" s="24">
        <v>109</v>
      </c>
      <c r="B2367" s="33">
        <v>41410</v>
      </c>
      <c r="C2367" s="34">
        <v>0.5</v>
      </c>
      <c r="D2367" s="57">
        <f t="shared" si="38"/>
        <v>41410.5</v>
      </c>
      <c r="E2367" s="24">
        <v>2.6305999999999998</v>
      </c>
      <c r="F2367" s="24">
        <v>19.376999999999999</v>
      </c>
      <c r="G2367" s="60" t="s">
        <v>52</v>
      </c>
      <c r="H2367" s="67" t="s">
        <v>75</v>
      </c>
    </row>
    <row r="2368" spans="1:8" x14ac:dyDescent="0.25">
      <c r="A2368" s="24">
        <v>110</v>
      </c>
      <c r="B2368" s="33">
        <v>41410</v>
      </c>
      <c r="C2368" s="34">
        <v>0.75</v>
      </c>
      <c r="D2368" s="57">
        <f t="shared" si="38"/>
        <v>41410.75</v>
      </c>
      <c r="E2368" s="24">
        <v>2.5537999999999998</v>
      </c>
      <c r="F2368" s="24">
        <v>22.454000000000001</v>
      </c>
      <c r="G2368" s="60" t="s">
        <v>52</v>
      </c>
      <c r="H2368" s="67" t="s">
        <v>75</v>
      </c>
    </row>
    <row r="2369" spans="1:8" x14ac:dyDescent="0.25">
      <c r="A2369" s="24">
        <v>111</v>
      </c>
      <c r="B2369" s="33">
        <v>41411</v>
      </c>
      <c r="C2369" s="34">
        <v>0</v>
      </c>
      <c r="D2369" s="57">
        <f t="shared" si="38"/>
        <v>41411</v>
      </c>
      <c r="E2369" s="24">
        <v>2.5672000000000001</v>
      </c>
      <c r="F2369" s="24">
        <v>15.321</v>
      </c>
      <c r="G2369" s="60" t="s">
        <v>52</v>
      </c>
      <c r="H2369" s="67" t="s">
        <v>75</v>
      </c>
    </row>
    <row r="2370" spans="1:8" x14ac:dyDescent="0.25">
      <c r="A2370" s="24">
        <v>112</v>
      </c>
      <c r="B2370" s="33">
        <v>41411</v>
      </c>
      <c r="C2370" s="34">
        <v>0.25</v>
      </c>
      <c r="D2370" s="57">
        <f t="shared" si="38"/>
        <v>41411.25</v>
      </c>
      <c r="E2370" s="24">
        <v>2.5550999999999999</v>
      </c>
      <c r="F2370" s="24">
        <v>13.83</v>
      </c>
      <c r="G2370" s="60" t="s">
        <v>52</v>
      </c>
      <c r="H2370" s="67" t="s">
        <v>75</v>
      </c>
    </row>
    <row r="2371" spans="1:8" x14ac:dyDescent="0.25">
      <c r="A2371" s="24">
        <v>113</v>
      </c>
      <c r="B2371" s="33">
        <v>41411</v>
      </c>
      <c r="C2371" s="34">
        <v>0.5</v>
      </c>
      <c r="D2371" s="57">
        <f t="shared" si="38"/>
        <v>41411.5</v>
      </c>
      <c r="E2371" s="24">
        <v>2.5989</v>
      </c>
      <c r="F2371" s="24">
        <v>18.050999999999998</v>
      </c>
      <c r="G2371" s="60" t="s">
        <v>52</v>
      </c>
      <c r="H2371" s="67" t="s">
        <v>75</v>
      </c>
    </row>
    <row r="2372" spans="1:8" x14ac:dyDescent="0.25">
      <c r="A2372" s="24">
        <v>114</v>
      </c>
      <c r="B2372" s="33">
        <v>41411</v>
      </c>
      <c r="C2372" s="34">
        <v>0.75</v>
      </c>
      <c r="D2372" s="57">
        <f t="shared" si="38"/>
        <v>41411.75</v>
      </c>
      <c r="E2372" s="24">
        <v>2.5872000000000002</v>
      </c>
      <c r="F2372" s="24">
        <v>23.068999999999999</v>
      </c>
      <c r="G2372" s="60" t="s">
        <v>52</v>
      </c>
      <c r="H2372" s="67" t="s">
        <v>75</v>
      </c>
    </row>
    <row r="2373" spans="1:8" x14ac:dyDescent="0.25">
      <c r="A2373" s="24">
        <v>115</v>
      </c>
      <c r="B2373" s="33">
        <v>41412</v>
      </c>
      <c r="C2373" s="34">
        <v>0</v>
      </c>
      <c r="D2373" s="57">
        <f t="shared" si="38"/>
        <v>41412</v>
      </c>
      <c r="E2373" s="24">
        <v>2.6596000000000002</v>
      </c>
      <c r="F2373" s="24">
        <v>13.718</v>
      </c>
      <c r="G2373" s="60" t="s">
        <v>52</v>
      </c>
      <c r="H2373" s="67" t="s">
        <v>75</v>
      </c>
    </row>
    <row r="2374" spans="1:8" x14ac:dyDescent="0.25">
      <c r="A2374" s="24">
        <v>116</v>
      </c>
      <c r="B2374" s="33">
        <v>41412</v>
      </c>
      <c r="C2374" s="34">
        <v>0.25</v>
      </c>
      <c r="D2374" s="57">
        <f t="shared" si="38"/>
        <v>41412.25</v>
      </c>
      <c r="E2374" s="24">
        <v>2.7057000000000002</v>
      </c>
      <c r="F2374" s="24">
        <v>10.38</v>
      </c>
      <c r="G2374" s="60" t="s">
        <v>52</v>
      </c>
      <c r="H2374" s="67" t="s">
        <v>75</v>
      </c>
    </row>
    <row r="2375" spans="1:8" x14ac:dyDescent="0.25">
      <c r="A2375" s="24">
        <v>117</v>
      </c>
      <c r="B2375" s="33">
        <v>41412</v>
      </c>
      <c r="C2375" s="34">
        <v>0.5</v>
      </c>
      <c r="D2375" s="57">
        <f t="shared" si="38"/>
        <v>41412.5</v>
      </c>
      <c r="E2375" s="24">
        <v>2.7595999999999998</v>
      </c>
      <c r="F2375" s="24">
        <v>20.007999999999999</v>
      </c>
      <c r="G2375" s="60" t="s">
        <v>52</v>
      </c>
      <c r="H2375" s="67" t="s">
        <v>75</v>
      </c>
    </row>
    <row r="2376" spans="1:8" x14ac:dyDescent="0.25">
      <c r="A2376" s="24">
        <v>118</v>
      </c>
      <c r="B2376" s="33">
        <v>41412</v>
      </c>
      <c r="C2376" s="34">
        <v>0.75</v>
      </c>
      <c r="D2376" s="57">
        <f t="shared" si="38"/>
        <v>41412.75</v>
      </c>
      <c r="E2376" s="24">
        <v>2.7313000000000001</v>
      </c>
      <c r="F2376" s="24">
        <v>23.812999999999999</v>
      </c>
      <c r="G2376" s="60" t="s">
        <v>52</v>
      </c>
      <c r="H2376" s="67" t="s">
        <v>75</v>
      </c>
    </row>
    <row r="2377" spans="1:8" x14ac:dyDescent="0.25">
      <c r="A2377" s="24">
        <v>119</v>
      </c>
      <c r="B2377" s="33">
        <v>41413</v>
      </c>
      <c r="C2377" s="34">
        <v>0</v>
      </c>
      <c r="D2377" s="57">
        <f t="shared" si="38"/>
        <v>41413</v>
      </c>
      <c r="E2377" s="24">
        <v>2.7574000000000001</v>
      </c>
      <c r="F2377" s="24">
        <v>13.722</v>
      </c>
      <c r="G2377" s="60" t="s">
        <v>52</v>
      </c>
      <c r="H2377" s="67" t="s">
        <v>75</v>
      </c>
    </row>
    <row r="2378" spans="1:8" x14ac:dyDescent="0.25">
      <c r="A2378" s="24">
        <v>120</v>
      </c>
      <c r="B2378" s="33">
        <v>41413</v>
      </c>
      <c r="C2378" s="34">
        <v>0.25</v>
      </c>
      <c r="D2378" s="57">
        <f t="shared" si="38"/>
        <v>41413.25</v>
      </c>
      <c r="E2378" s="24">
        <v>2.8256999999999999</v>
      </c>
      <c r="F2378" s="24">
        <v>9.9749999999999996</v>
      </c>
      <c r="G2378" s="60" t="s">
        <v>52</v>
      </c>
      <c r="H2378" s="67" t="s">
        <v>75</v>
      </c>
    </row>
    <row r="2379" spans="1:8" x14ac:dyDescent="0.25">
      <c r="A2379" s="24">
        <v>121</v>
      </c>
      <c r="B2379" s="33">
        <v>41413</v>
      </c>
      <c r="C2379" s="34">
        <v>0.5</v>
      </c>
      <c r="D2379" s="57">
        <f t="shared" si="38"/>
        <v>41413.5</v>
      </c>
      <c r="E2379" s="24">
        <v>2.8712</v>
      </c>
      <c r="F2379" s="24">
        <v>18.266999999999999</v>
      </c>
      <c r="G2379" s="60" t="s">
        <v>52</v>
      </c>
      <c r="H2379" s="67" t="s">
        <v>75</v>
      </c>
    </row>
    <row r="2380" spans="1:8" x14ac:dyDescent="0.25">
      <c r="A2380" s="24">
        <v>122</v>
      </c>
      <c r="B2380" s="33">
        <v>41413</v>
      </c>
      <c r="C2380" s="34">
        <v>0.75</v>
      </c>
      <c r="D2380" s="57">
        <f t="shared" si="38"/>
        <v>41413.75</v>
      </c>
      <c r="E2380" s="24">
        <v>2.8212000000000002</v>
      </c>
      <c r="F2380" s="24">
        <v>22.629000000000001</v>
      </c>
      <c r="G2380" s="60" t="s">
        <v>52</v>
      </c>
      <c r="H2380" s="67" t="s">
        <v>75</v>
      </c>
    </row>
    <row r="2381" spans="1:8" x14ac:dyDescent="0.25">
      <c r="A2381" s="24">
        <v>123</v>
      </c>
      <c r="B2381" s="33">
        <v>41414</v>
      </c>
      <c r="C2381" s="34">
        <v>0</v>
      </c>
      <c r="D2381" s="57">
        <f t="shared" si="38"/>
        <v>41414</v>
      </c>
      <c r="E2381" s="24">
        <v>2.8584000000000001</v>
      </c>
      <c r="F2381" s="24">
        <v>13.276999999999999</v>
      </c>
      <c r="G2381" s="60" t="s">
        <v>52</v>
      </c>
      <c r="H2381" s="67" t="s">
        <v>75</v>
      </c>
    </row>
    <row r="2382" spans="1:8" x14ac:dyDescent="0.25">
      <c r="A2382" s="24">
        <v>124</v>
      </c>
      <c r="B2382" s="33">
        <v>41414</v>
      </c>
      <c r="C2382" s="34">
        <v>0.25</v>
      </c>
      <c r="D2382" s="57">
        <f t="shared" si="38"/>
        <v>41414.25</v>
      </c>
      <c r="E2382" s="24">
        <v>2.8813</v>
      </c>
      <c r="F2382" s="24">
        <v>8.7690000000000001</v>
      </c>
      <c r="G2382" s="60" t="s">
        <v>52</v>
      </c>
      <c r="H2382" s="67" t="s">
        <v>75</v>
      </c>
    </row>
    <row r="2383" spans="1:8" x14ac:dyDescent="0.25">
      <c r="A2383" s="24">
        <v>125</v>
      </c>
      <c r="B2383" s="33">
        <v>41414</v>
      </c>
      <c r="C2383" s="34">
        <v>0.5</v>
      </c>
      <c r="D2383" s="57">
        <f t="shared" si="38"/>
        <v>41414.5</v>
      </c>
      <c r="E2383" s="24">
        <v>2.9083000000000001</v>
      </c>
      <c r="F2383" s="24">
        <v>20.616</v>
      </c>
      <c r="G2383" s="60" t="s">
        <v>52</v>
      </c>
      <c r="H2383" s="67" t="s">
        <v>75</v>
      </c>
    </row>
    <row r="2384" spans="1:8" x14ac:dyDescent="0.25">
      <c r="A2384" s="24">
        <v>126</v>
      </c>
      <c r="B2384" s="33">
        <v>41414</v>
      </c>
      <c r="C2384" s="34">
        <v>0.75</v>
      </c>
      <c r="D2384" s="57">
        <f t="shared" ref="D2384:D2447" si="39">B2384+C2384</f>
        <v>41414.75</v>
      </c>
      <c r="E2384" s="24">
        <v>2.7829999999999999</v>
      </c>
      <c r="F2384" s="24">
        <v>28.962</v>
      </c>
      <c r="G2384" s="60" t="s">
        <v>52</v>
      </c>
      <c r="H2384" s="67" t="s">
        <v>75</v>
      </c>
    </row>
    <row r="2385" spans="1:8" x14ac:dyDescent="0.25">
      <c r="A2385" s="24">
        <v>127</v>
      </c>
      <c r="B2385" s="33">
        <v>41415</v>
      </c>
      <c r="C2385" s="34">
        <v>0</v>
      </c>
      <c r="D2385" s="57">
        <f t="shared" si="39"/>
        <v>41415</v>
      </c>
      <c r="E2385" s="24">
        <v>2.706</v>
      </c>
      <c r="F2385" s="24">
        <v>15.076000000000001</v>
      </c>
      <c r="G2385" s="60" t="s">
        <v>52</v>
      </c>
      <c r="H2385" s="67" t="s">
        <v>75</v>
      </c>
    </row>
    <row r="2386" spans="1:8" x14ac:dyDescent="0.25">
      <c r="A2386" s="24">
        <v>128</v>
      </c>
      <c r="B2386" s="33">
        <v>41415</v>
      </c>
      <c r="C2386" s="34">
        <v>0.25</v>
      </c>
      <c r="D2386" s="57">
        <f t="shared" si="39"/>
        <v>41415.25</v>
      </c>
      <c r="E2386" s="24">
        <v>2.5796000000000001</v>
      </c>
      <c r="F2386" s="24">
        <v>12.175000000000001</v>
      </c>
      <c r="G2386" s="60" t="s">
        <v>52</v>
      </c>
      <c r="H2386" s="67" t="s">
        <v>75</v>
      </c>
    </row>
    <row r="2387" spans="1:8" x14ac:dyDescent="0.25">
      <c r="A2387" s="24">
        <v>129</v>
      </c>
      <c r="B2387" s="33">
        <v>41415</v>
      </c>
      <c r="C2387" s="34">
        <v>0.5</v>
      </c>
      <c r="D2387" s="57">
        <f t="shared" si="39"/>
        <v>41415.5</v>
      </c>
      <c r="E2387" s="24">
        <v>2.464</v>
      </c>
      <c r="F2387" s="24">
        <v>22.562000000000001</v>
      </c>
      <c r="G2387" s="60" t="s">
        <v>52</v>
      </c>
      <c r="H2387" s="67" t="s">
        <v>75</v>
      </c>
    </row>
    <row r="2388" spans="1:8" x14ac:dyDescent="0.25">
      <c r="A2388" s="24">
        <v>130</v>
      </c>
      <c r="B2388" s="33">
        <v>41415</v>
      </c>
      <c r="C2388" s="34">
        <v>0.75</v>
      </c>
      <c r="D2388" s="57">
        <f t="shared" si="39"/>
        <v>41415.75</v>
      </c>
      <c r="E2388" s="24">
        <v>2.2801</v>
      </c>
      <c r="F2388" s="24">
        <v>27.023</v>
      </c>
      <c r="G2388" s="60" t="s">
        <v>52</v>
      </c>
      <c r="H2388" s="67" t="s">
        <v>75</v>
      </c>
    </row>
    <row r="2389" spans="1:8" x14ac:dyDescent="0.25">
      <c r="A2389" s="24">
        <v>131</v>
      </c>
      <c r="B2389" s="33">
        <v>41416</v>
      </c>
      <c r="C2389" s="34">
        <v>0</v>
      </c>
      <c r="D2389" s="57">
        <f t="shared" si="39"/>
        <v>41416</v>
      </c>
      <c r="E2389" s="24">
        <v>2.3887</v>
      </c>
      <c r="F2389" s="24">
        <v>15.055999999999999</v>
      </c>
      <c r="G2389" s="60" t="s">
        <v>52</v>
      </c>
      <c r="H2389" s="67" t="s">
        <v>75</v>
      </c>
    </row>
    <row r="2390" spans="1:8" x14ac:dyDescent="0.25">
      <c r="A2390" s="24">
        <v>132</v>
      </c>
      <c r="B2390" s="33">
        <v>41416</v>
      </c>
      <c r="C2390" s="34">
        <v>0.25</v>
      </c>
      <c r="D2390" s="57">
        <f t="shared" si="39"/>
        <v>41416.25</v>
      </c>
      <c r="E2390" s="24">
        <v>2.4973000000000001</v>
      </c>
      <c r="F2390" s="24">
        <v>9.1920000000000002</v>
      </c>
      <c r="G2390" s="60" t="s">
        <v>52</v>
      </c>
      <c r="H2390" s="67" t="s">
        <v>75</v>
      </c>
    </row>
    <row r="2391" spans="1:8" x14ac:dyDescent="0.25">
      <c r="A2391" s="24">
        <v>133</v>
      </c>
      <c r="B2391" s="33">
        <v>41416</v>
      </c>
      <c r="C2391" s="34">
        <v>0.5</v>
      </c>
      <c r="D2391" s="57">
        <f t="shared" si="39"/>
        <v>41416.5</v>
      </c>
      <c r="E2391" s="24">
        <v>2.6417000000000002</v>
      </c>
      <c r="F2391" s="24">
        <v>13.195</v>
      </c>
      <c r="G2391" s="60" t="s">
        <v>52</v>
      </c>
      <c r="H2391" s="67" t="s">
        <v>75</v>
      </c>
    </row>
    <row r="2392" spans="1:8" x14ac:dyDescent="0.25">
      <c r="A2392" s="24">
        <v>134</v>
      </c>
      <c r="B2392" s="33">
        <v>41416</v>
      </c>
      <c r="C2392" s="34">
        <v>0.75</v>
      </c>
      <c r="D2392" s="57">
        <f t="shared" si="39"/>
        <v>41416.75</v>
      </c>
      <c r="E2392" s="24">
        <v>2.6198000000000001</v>
      </c>
      <c r="F2392" s="24">
        <v>20.332000000000001</v>
      </c>
      <c r="G2392" s="60" t="s">
        <v>52</v>
      </c>
      <c r="H2392" s="67" t="s">
        <v>75</v>
      </c>
    </row>
    <row r="2393" spans="1:8" x14ac:dyDescent="0.25">
      <c r="A2393" s="24">
        <v>135</v>
      </c>
      <c r="B2393" s="33">
        <v>41417</v>
      </c>
      <c r="C2393" s="34">
        <v>0</v>
      </c>
      <c r="D2393" s="57">
        <f t="shared" si="39"/>
        <v>41417</v>
      </c>
      <c r="E2393" s="24">
        <v>2.6236999999999999</v>
      </c>
      <c r="F2393" s="24">
        <v>8.6760000000000002</v>
      </c>
      <c r="G2393" s="60" t="s">
        <v>52</v>
      </c>
      <c r="H2393" s="67" t="s">
        <v>75</v>
      </c>
    </row>
    <row r="2394" spans="1:8" x14ac:dyDescent="0.25">
      <c r="A2394" s="24">
        <v>136</v>
      </c>
      <c r="B2394" s="33">
        <v>41417</v>
      </c>
      <c r="C2394" s="34">
        <v>0.25</v>
      </c>
      <c r="D2394" s="57">
        <f t="shared" si="39"/>
        <v>41417.25</v>
      </c>
      <c r="E2394" s="24">
        <v>2.5926</v>
      </c>
      <c r="F2394" s="24">
        <v>5.8029999999999999</v>
      </c>
      <c r="G2394" s="60" t="s">
        <v>52</v>
      </c>
      <c r="H2394" s="67" t="s">
        <v>75</v>
      </c>
    </row>
    <row r="2395" spans="1:8" x14ac:dyDescent="0.25">
      <c r="A2395" s="24">
        <v>137</v>
      </c>
      <c r="B2395" s="33">
        <v>41417</v>
      </c>
      <c r="C2395" s="34">
        <v>0.5</v>
      </c>
      <c r="D2395" s="57">
        <f t="shared" si="39"/>
        <v>41417.5</v>
      </c>
      <c r="E2395" s="24">
        <v>2.5943000000000001</v>
      </c>
      <c r="F2395" s="24">
        <v>18.5</v>
      </c>
      <c r="G2395" s="60" t="s">
        <v>52</v>
      </c>
      <c r="H2395" s="67" t="s">
        <v>75</v>
      </c>
    </row>
    <row r="2396" spans="1:8" x14ac:dyDescent="0.25">
      <c r="A2396" s="24">
        <v>138</v>
      </c>
      <c r="B2396" s="33">
        <v>41417</v>
      </c>
      <c r="C2396" s="34">
        <v>0.75</v>
      </c>
      <c r="D2396" s="57">
        <f t="shared" si="39"/>
        <v>41417.75</v>
      </c>
      <c r="E2396" s="24">
        <v>2.5775999999999999</v>
      </c>
      <c r="F2396" s="24">
        <v>23.181000000000001</v>
      </c>
      <c r="G2396" s="60" t="s">
        <v>52</v>
      </c>
      <c r="H2396" s="67" t="s">
        <v>75</v>
      </c>
    </row>
    <row r="2397" spans="1:8" x14ac:dyDescent="0.25">
      <c r="A2397" s="24">
        <v>139</v>
      </c>
      <c r="B2397" s="33">
        <v>41418</v>
      </c>
      <c r="C2397" s="34">
        <v>0</v>
      </c>
      <c r="D2397" s="57">
        <f t="shared" si="39"/>
        <v>41418</v>
      </c>
      <c r="E2397" s="24">
        <v>2.653</v>
      </c>
      <c r="F2397" s="24">
        <v>10.253</v>
      </c>
      <c r="G2397" s="60" t="s">
        <v>52</v>
      </c>
      <c r="H2397" s="67" t="s">
        <v>75</v>
      </c>
    </row>
    <row r="2398" spans="1:8" x14ac:dyDescent="0.25">
      <c r="A2398" s="24">
        <v>140</v>
      </c>
      <c r="B2398" s="33">
        <v>41418</v>
      </c>
      <c r="C2398" s="34">
        <v>0.25</v>
      </c>
      <c r="D2398" s="57">
        <f t="shared" si="39"/>
        <v>41418.25</v>
      </c>
      <c r="E2398" s="24">
        <v>2.6833999999999998</v>
      </c>
      <c r="F2398" s="24">
        <v>6.6660000000000004</v>
      </c>
      <c r="G2398" s="60" t="s">
        <v>52</v>
      </c>
      <c r="H2398" s="67" t="s">
        <v>75</v>
      </c>
    </row>
    <row r="2399" spans="1:8" x14ac:dyDescent="0.25">
      <c r="A2399" s="24">
        <v>141</v>
      </c>
      <c r="B2399" s="33">
        <v>41418</v>
      </c>
      <c r="C2399" s="34">
        <v>0.5</v>
      </c>
      <c r="D2399" s="57">
        <f t="shared" si="39"/>
        <v>41418.5</v>
      </c>
      <c r="E2399" s="24">
        <v>2.6939000000000002</v>
      </c>
      <c r="F2399" s="24">
        <v>21.283999999999999</v>
      </c>
      <c r="G2399" s="60" t="s">
        <v>52</v>
      </c>
      <c r="H2399" s="67" t="s">
        <v>75</v>
      </c>
    </row>
    <row r="2400" spans="1:8" x14ac:dyDescent="0.25">
      <c r="A2400" s="24">
        <v>142</v>
      </c>
      <c r="B2400" s="33">
        <v>41418</v>
      </c>
      <c r="C2400" s="34">
        <v>0.75</v>
      </c>
      <c r="D2400" s="57">
        <f t="shared" si="39"/>
        <v>41418.75</v>
      </c>
      <c r="E2400" s="24">
        <v>2.585</v>
      </c>
      <c r="F2400" s="24">
        <v>28.914999999999999</v>
      </c>
      <c r="G2400" s="60" t="s">
        <v>52</v>
      </c>
      <c r="H2400" s="67" t="s">
        <v>75</v>
      </c>
    </row>
    <row r="2401" spans="1:8" x14ac:dyDescent="0.25">
      <c r="A2401" s="24">
        <v>143</v>
      </c>
      <c r="B2401" s="33">
        <v>41419</v>
      </c>
      <c r="C2401" s="34">
        <v>0</v>
      </c>
      <c r="D2401" s="57">
        <f t="shared" si="39"/>
        <v>41419</v>
      </c>
      <c r="E2401" s="24">
        <v>2.5969000000000002</v>
      </c>
      <c r="F2401" s="24">
        <v>14.372</v>
      </c>
      <c r="G2401" s="60" t="s">
        <v>52</v>
      </c>
      <c r="H2401" s="67" t="s">
        <v>75</v>
      </c>
    </row>
    <row r="2402" spans="1:8" x14ac:dyDescent="0.25">
      <c r="A2402" s="24">
        <v>144</v>
      </c>
      <c r="B2402" s="33">
        <v>41419</v>
      </c>
      <c r="C2402" s="34">
        <v>0.25</v>
      </c>
      <c r="D2402" s="57">
        <f t="shared" si="39"/>
        <v>41419.25</v>
      </c>
      <c r="E2402" s="24">
        <v>2.6103999999999998</v>
      </c>
      <c r="F2402" s="24">
        <v>11.537000000000001</v>
      </c>
      <c r="G2402" s="60" t="s">
        <v>52</v>
      </c>
      <c r="H2402" s="67" t="s">
        <v>75</v>
      </c>
    </row>
    <row r="2403" spans="1:8" x14ac:dyDescent="0.25">
      <c r="A2403" s="24">
        <v>145</v>
      </c>
      <c r="B2403" s="33">
        <v>41419</v>
      </c>
      <c r="C2403" s="34">
        <v>0.5</v>
      </c>
      <c r="D2403" s="57">
        <f t="shared" si="39"/>
        <v>41419.5</v>
      </c>
      <c r="E2403" s="24">
        <v>2.6583000000000001</v>
      </c>
      <c r="F2403" s="24">
        <v>21.495000000000001</v>
      </c>
      <c r="G2403" s="60" t="s">
        <v>52</v>
      </c>
      <c r="H2403" s="67" t="s">
        <v>75</v>
      </c>
    </row>
    <row r="2404" spans="1:8" x14ac:dyDescent="0.25">
      <c r="A2404" s="24">
        <v>146</v>
      </c>
      <c r="B2404" s="33">
        <v>41419</v>
      </c>
      <c r="C2404" s="34">
        <v>0.75</v>
      </c>
      <c r="D2404" s="57">
        <f t="shared" si="39"/>
        <v>41419.75</v>
      </c>
      <c r="E2404" s="24">
        <v>2.6274000000000002</v>
      </c>
      <c r="F2404" s="24">
        <v>26.619</v>
      </c>
      <c r="G2404" s="60" t="s">
        <v>52</v>
      </c>
      <c r="H2404" s="67" t="s">
        <v>75</v>
      </c>
    </row>
    <row r="2405" spans="1:8" x14ac:dyDescent="0.25">
      <c r="A2405" s="24">
        <v>147</v>
      </c>
      <c r="B2405" s="33">
        <v>41420</v>
      </c>
      <c r="C2405" s="34">
        <v>0</v>
      </c>
      <c r="D2405" s="57">
        <f t="shared" si="39"/>
        <v>41420</v>
      </c>
      <c r="E2405" s="24">
        <v>2.5855000000000001</v>
      </c>
      <c r="F2405" s="24">
        <v>15.468</v>
      </c>
      <c r="G2405" s="60" t="s">
        <v>52</v>
      </c>
      <c r="H2405" s="67" t="s">
        <v>75</v>
      </c>
    </row>
    <row r="2406" spans="1:8" x14ac:dyDescent="0.25">
      <c r="A2406" s="24">
        <v>148</v>
      </c>
      <c r="B2406" s="33">
        <v>41420</v>
      </c>
      <c r="C2406" s="34">
        <v>0.25</v>
      </c>
      <c r="D2406" s="57">
        <f t="shared" si="39"/>
        <v>41420.25</v>
      </c>
      <c r="E2406" s="24">
        <v>2.5958999999999999</v>
      </c>
      <c r="F2406" s="24">
        <v>12.741</v>
      </c>
      <c r="G2406" s="60" t="s">
        <v>52</v>
      </c>
      <c r="H2406" s="67" t="s">
        <v>75</v>
      </c>
    </row>
    <row r="2407" spans="1:8" x14ac:dyDescent="0.25">
      <c r="A2407" s="24">
        <v>149</v>
      </c>
      <c r="B2407" s="33">
        <v>41420</v>
      </c>
      <c r="C2407" s="34">
        <v>0.5</v>
      </c>
      <c r="D2407" s="57">
        <f t="shared" si="39"/>
        <v>41420.5</v>
      </c>
      <c r="E2407" s="24">
        <v>2.6322999999999999</v>
      </c>
      <c r="F2407" s="24">
        <v>22.692</v>
      </c>
      <c r="G2407" s="60" t="s">
        <v>52</v>
      </c>
      <c r="H2407" s="67" t="s">
        <v>75</v>
      </c>
    </row>
    <row r="2408" spans="1:8" x14ac:dyDescent="0.25">
      <c r="A2408" s="24">
        <v>150</v>
      </c>
      <c r="B2408" s="33">
        <v>41420</v>
      </c>
      <c r="C2408" s="34">
        <v>0.75</v>
      </c>
      <c r="D2408" s="57">
        <f t="shared" si="39"/>
        <v>41420.75</v>
      </c>
      <c r="E2408" s="24">
        <v>2.6480999999999999</v>
      </c>
      <c r="F2408" s="24">
        <v>18.164000000000001</v>
      </c>
      <c r="G2408" s="60" t="s">
        <v>52</v>
      </c>
      <c r="H2408" s="67" t="s">
        <v>75</v>
      </c>
    </row>
    <row r="2409" spans="1:8" x14ac:dyDescent="0.25">
      <c r="A2409" s="24">
        <v>151</v>
      </c>
      <c r="B2409" s="33">
        <v>41421</v>
      </c>
      <c r="C2409" s="34">
        <v>0</v>
      </c>
      <c r="D2409" s="57">
        <f t="shared" si="39"/>
        <v>41421</v>
      </c>
      <c r="E2409" s="24">
        <v>2.7082999999999999</v>
      </c>
      <c r="F2409" s="24">
        <v>12.61</v>
      </c>
      <c r="G2409" s="60" t="s">
        <v>52</v>
      </c>
      <c r="H2409" s="67" t="s">
        <v>75</v>
      </c>
    </row>
    <row r="2410" spans="1:8" x14ac:dyDescent="0.25">
      <c r="A2410" s="24">
        <v>152</v>
      </c>
      <c r="B2410" s="33">
        <v>41421</v>
      </c>
      <c r="C2410" s="34">
        <v>0.25</v>
      </c>
      <c r="D2410" s="57">
        <f t="shared" si="39"/>
        <v>41421.25</v>
      </c>
      <c r="E2410" s="24">
        <v>2.7168999999999999</v>
      </c>
      <c r="F2410" s="24">
        <v>8.3309999999999995</v>
      </c>
      <c r="G2410" s="60" t="s">
        <v>52</v>
      </c>
      <c r="H2410" s="67" t="s">
        <v>75</v>
      </c>
    </row>
    <row r="2411" spans="1:8" x14ac:dyDescent="0.25">
      <c r="A2411" s="24">
        <v>153</v>
      </c>
      <c r="B2411" s="33">
        <v>41421</v>
      </c>
      <c r="C2411" s="34">
        <v>0.5</v>
      </c>
      <c r="D2411" s="57">
        <f t="shared" si="39"/>
        <v>41421.5</v>
      </c>
      <c r="E2411" s="24">
        <v>2.6916000000000002</v>
      </c>
      <c r="F2411" s="24">
        <v>22.094000000000001</v>
      </c>
      <c r="G2411" s="60" t="s">
        <v>52</v>
      </c>
      <c r="H2411" s="67" t="s">
        <v>75</v>
      </c>
    </row>
    <row r="2412" spans="1:8" x14ac:dyDescent="0.25">
      <c r="A2412" s="24">
        <v>154</v>
      </c>
      <c r="B2412" s="33">
        <v>41421</v>
      </c>
      <c r="C2412" s="34">
        <v>0.75</v>
      </c>
      <c r="D2412" s="57">
        <f t="shared" si="39"/>
        <v>41421.75</v>
      </c>
      <c r="E2412" s="24">
        <v>2.6185999999999998</v>
      </c>
      <c r="F2412" s="24">
        <v>16.234000000000002</v>
      </c>
      <c r="G2412" s="60" t="s">
        <v>52</v>
      </c>
      <c r="H2412" s="67" t="s">
        <v>75</v>
      </c>
    </row>
    <row r="2413" spans="1:8" x14ac:dyDescent="0.25">
      <c r="A2413" s="24">
        <v>155</v>
      </c>
      <c r="B2413" s="33">
        <v>41422</v>
      </c>
      <c r="C2413" s="34">
        <v>0</v>
      </c>
      <c r="D2413" s="57">
        <f t="shared" si="39"/>
        <v>41422</v>
      </c>
      <c r="E2413" s="24">
        <v>2.5693999999999999</v>
      </c>
      <c r="F2413" s="24">
        <v>12.497</v>
      </c>
      <c r="G2413" s="60" t="s">
        <v>52</v>
      </c>
      <c r="H2413" s="67" t="s">
        <v>75</v>
      </c>
    </row>
    <row r="2414" spans="1:8" x14ac:dyDescent="0.25">
      <c r="A2414" s="24">
        <v>156</v>
      </c>
      <c r="B2414" s="33">
        <v>41422</v>
      </c>
      <c r="C2414" s="34">
        <v>0.25</v>
      </c>
      <c r="D2414" s="57">
        <f t="shared" si="39"/>
        <v>41422.25</v>
      </c>
      <c r="E2414" s="24">
        <v>2.5211000000000001</v>
      </c>
      <c r="F2414" s="24">
        <v>11.702</v>
      </c>
      <c r="G2414" s="60" t="s">
        <v>52</v>
      </c>
      <c r="H2414" s="67" t="s">
        <v>75</v>
      </c>
    </row>
    <row r="2415" spans="1:8" x14ac:dyDescent="0.25">
      <c r="A2415" s="24">
        <v>157</v>
      </c>
      <c r="B2415" s="33">
        <v>41422</v>
      </c>
      <c r="C2415" s="34">
        <v>0.5</v>
      </c>
      <c r="D2415" s="57">
        <f t="shared" si="39"/>
        <v>41422.5</v>
      </c>
      <c r="E2415" s="24">
        <v>2.5465</v>
      </c>
      <c r="F2415" s="24">
        <v>12.394</v>
      </c>
      <c r="G2415" s="60" t="s">
        <v>52</v>
      </c>
      <c r="H2415" s="67" t="s">
        <v>75</v>
      </c>
    </row>
    <row r="2416" spans="1:8" x14ac:dyDescent="0.25">
      <c r="A2416" s="24">
        <v>158</v>
      </c>
      <c r="B2416" s="33">
        <v>41422</v>
      </c>
      <c r="C2416" s="34">
        <v>0.75</v>
      </c>
      <c r="D2416" s="57">
        <f t="shared" si="39"/>
        <v>41422.75</v>
      </c>
      <c r="E2416" s="24">
        <v>2.5539999999999998</v>
      </c>
      <c r="F2416" s="24">
        <v>19.695</v>
      </c>
      <c r="G2416" s="60" t="s">
        <v>52</v>
      </c>
      <c r="H2416" s="67" t="s">
        <v>75</v>
      </c>
    </row>
    <row r="2417" spans="1:8" x14ac:dyDescent="0.25">
      <c r="A2417" s="24">
        <v>159</v>
      </c>
      <c r="B2417" s="33">
        <v>41423</v>
      </c>
      <c r="C2417" s="34">
        <v>0</v>
      </c>
      <c r="D2417" s="57">
        <f t="shared" si="39"/>
        <v>41423</v>
      </c>
      <c r="E2417" s="24">
        <v>2.5423</v>
      </c>
      <c r="F2417" s="24">
        <v>12.02</v>
      </c>
      <c r="G2417" s="60" t="s">
        <v>52</v>
      </c>
      <c r="H2417" s="67" t="s">
        <v>75</v>
      </c>
    </row>
    <row r="2418" spans="1:8" x14ac:dyDescent="0.25">
      <c r="A2418" s="24">
        <v>160</v>
      </c>
      <c r="B2418" s="33">
        <v>41423</v>
      </c>
      <c r="C2418" s="34">
        <v>0.25</v>
      </c>
      <c r="D2418" s="57">
        <f t="shared" si="39"/>
        <v>41423.25</v>
      </c>
      <c r="E2418" s="24">
        <v>2.4539</v>
      </c>
      <c r="F2418" s="24">
        <v>9.0239999999999991</v>
      </c>
      <c r="G2418" s="60" t="s">
        <v>52</v>
      </c>
      <c r="H2418" s="67" t="s">
        <v>75</v>
      </c>
    </row>
    <row r="2419" spans="1:8" x14ac:dyDescent="0.25">
      <c r="A2419" s="24">
        <v>161</v>
      </c>
      <c r="B2419" s="33">
        <v>41423</v>
      </c>
      <c r="C2419" s="34">
        <v>0.5</v>
      </c>
      <c r="D2419" s="57">
        <f t="shared" si="39"/>
        <v>41423.5</v>
      </c>
      <c r="E2419" s="24">
        <v>2.5068000000000001</v>
      </c>
      <c r="F2419" s="24">
        <v>12.733000000000001</v>
      </c>
      <c r="G2419" s="60" t="s">
        <v>52</v>
      </c>
      <c r="H2419" s="67" t="s">
        <v>75</v>
      </c>
    </row>
    <row r="2420" spans="1:8" x14ac:dyDescent="0.25">
      <c r="A2420" s="24">
        <v>162</v>
      </c>
      <c r="B2420" s="33">
        <v>41423</v>
      </c>
      <c r="C2420" s="34">
        <v>0.75</v>
      </c>
      <c r="D2420" s="57">
        <f t="shared" si="39"/>
        <v>41423.75</v>
      </c>
      <c r="E2420" s="24">
        <v>2.5061</v>
      </c>
      <c r="F2420" s="24">
        <v>20.593</v>
      </c>
      <c r="G2420" s="60" t="s">
        <v>52</v>
      </c>
      <c r="H2420" s="67" t="s">
        <v>75</v>
      </c>
    </row>
    <row r="2421" spans="1:8" x14ac:dyDescent="0.25">
      <c r="A2421" s="24">
        <v>163</v>
      </c>
      <c r="B2421" s="33">
        <v>41424</v>
      </c>
      <c r="C2421" s="34">
        <v>0</v>
      </c>
      <c r="D2421" s="57">
        <f t="shared" si="39"/>
        <v>41424</v>
      </c>
      <c r="E2421" s="24">
        <v>2.597</v>
      </c>
      <c r="F2421" s="24">
        <v>11.148</v>
      </c>
      <c r="G2421" s="60" t="s">
        <v>52</v>
      </c>
      <c r="H2421" s="67" t="s">
        <v>75</v>
      </c>
    </row>
    <row r="2422" spans="1:8" x14ac:dyDescent="0.25">
      <c r="A2422" s="24">
        <v>164</v>
      </c>
      <c r="B2422" s="33">
        <v>41424</v>
      </c>
      <c r="C2422" s="34">
        <v>0.25</v>
      </c>
      <c r="D2422" s="57">
        <f t="shared" si="39"/>
        <v>41424.25</v>
      </c>
      <c r="E2422" s="24">
        <v>2.6589999999999998</v>
      </c>
      <c r="F2422" s="24">
        <v>8.327</v>
      </c>
      <c r="G2422" s="60" t="s">
        <v>52</v>
      </c>
      <c r="H2422" s="67" t="s">
        <v>75</v>
      </c>
    </row>
    <row r="2423" spans="1:8" x14ac:dyDescent="0.25">
      <c r="A2423" s="24">
        <v>165</v>
      </c>
      <c r="B2423" s="33">
        <v>41424</v>
      </c>
      <c r="C2423" s="34">
        <v>0.5</v>
      </c>
      <c r="D2423" s="57">
        <f t="shared" si="39"/>
        <v>41424.5</v>
      </c>
      <c r="E2423" s="24">
        <v>2.7275</v>
      </c>
      <c r="F2423" s="24">
        <v>17.62</v>
      </c>
      <c r="G2423" s="60" t="s">
        <v>52</v>
      </c>
      <c r="H2423" s="67" t="s">
        <v>75</v>
      </c>
    </row>
    <row r="2424" spans="1:8" x14ac:dyDescent="0.25">
      <c r="A2424" s="24">
        <v>166</v>
      </c>
      <c r="B2424" s="33">
        <v>41424</v>
      </c>
      <c r="C2424" s="34">
        <v>0.75</v>
      </c>
      <c r="D2424" s="57">
        <f t="shared" si="39"/>
        <v>41424.75</v>
      </c>
      <c r="E2424" s="24">
        <v>2.7210999999999999</v>
      </c>
      <c r="F2424" s="24">
        <v>22.175000000000001</v>
      </c>
      <c r="G2424" s="60" t="s">
        <v>52</v>
      </c>
      <c r="H2424" s="67" t="s">
        <v>75</v>
      </c>
    </row>
    <row r="2425" spans="1:8" x14ac:dyDescent="0.25">
      <c r="A2425" s="24">
        <v>167</v>
      </c>
      <c r="B2425" s="33">
        <v>41425</v>
      </c>
      <c r="C2425" s="34">
        <v>0</v>
      </c>
      <c r="D2425" s="57">
        <f t="shared" si="39"/>
        <v>41425</v>
      </c>
      <c r="E2425" s="24">
        <v>2.7873000000000001</v>
      </c>
      <c r="F2425" s="24">
        <v>12.497</v>
      </c>
      <c r="G2425" s="60" t="s">
        <v>52</v>
      </c>
      <c r="H2425" s="67" t="s">
        <v>75</v>
      </c>
    </row>
    <row r="2426" spans="1:8" x14ac:dyDescent="0.25">
      <c r="A2426" s="24">
        <v>168</v>
      </c>
      <c r="B2426" s="33">
        <v>41425</v>
      </c>
      <c r="C2426" s="34">
        <v>0.25</v>
      </c>
      <c r="D2426" s="57">
        <f t="shared" si="39"/>
        <v>41425.25</v>
      </c>
      <c r="E2426" s="24">
        <v>2.8755999999999999</v>
      </c>
      <c r="F2426" s="24">
        <v>8.2919999999999998</v>
      </c>
      <c r="G2426" s="60" t="s">
        <v>52</v>
      </c>
      <c r="H2426" s="67" t="s">
        <v>75</v>
      </c>
    </row>
    <row r="2427" spans="1:8" x14ac:dyDescent="0.25">
      <c r="A2427" s="24">
        <v>169</v>
      </c>
      <c r="B2427" s="33">
        <v>41425</v>
      </c>
      <c r="C2427" s="34">
        <v>0.5</v>
      </c>
      <c r="D2427" s="57">
        <f t="shared" si="39"/>
        <v>41425.5</v>
      </c>
      <c r="E2427" s="24">
        <v>2.9615</v>
      </c>
      <c r="F2427" s="24">
        <v>18.271000000000001</v>
      </c>
      <c r="G2427" s="60" t="s">
        <v>52</v>
      </c>
      <c r="H2427" s="67" t="s">
        <v>75</v>
      </c>
    </row>
    <row r="2428" spans="1:8" x14ac:dyDescent="0.25">
      <c r="A2428" s="24">
        <v>170</v>
      </c>
      <c r="B2428" s="33">
        <v>41425</v>
      </c>
      <c r="C2428" s="34">
        <v>0.75</v>
      </c>
      <c r="D2428" s="57">
        <f t="shared" si="39"/>
        <v>41425.75</v>
      </c>
      <c r="E2428" s="24">
        <v>2.9054000000000002</v>
      </c>
      <c r="F2428" s="24">
        <v>23.411999999999999</v>
      </c>
      <c r="G2428" s="60" t="s">
        <v>52</v>
      </c>
      <c r="H2428" s="67" t="s">
        <v>75</v>
      </c>
    </row>
    <row r="2429" spans="1:8" x14ac:dyDescent="0.25">
      <c r="A2429" s="24">
        <v>171</v>
      </c>
      <c r="B2429" s="33">
        <v>41426</v>
      </c>
      <c r="C2429" s="34">
        <v>0</v>
      </c>
      <c r="D2429" s="57">
        <f t="shared" si="39"/>
        <v>41426</v>
      </c>
      <c r="E2429" s="24">
        <v>2.9222000000000001</v>
      </c>
      <c r="F2429" s="24">
        <v>13.179</v>
      </c>
      <c r="G2429" s="60" t="s">
        <v>52</v>
      </c>
      <c r="H2429" s="67" t="s">
        <v>75</v>
      </c>
    </row>
    <row r="2430" spans="1:8" x14ac:dyDescent="0.25">
      <c r="A2430" s="24">
        <v>172</v>
      </c>
      <c r="B2430" s="33">
        <v>41426</v>
      </c>
      <c r="C2430" s="34">
        <v>0.25</v>
      </c>
      <c r="D2430" s="57">
        <f t="shared" si="39"/>
        <v>41426.25</v>
      </c>
      <c r="E2430" s="24">
        <v>2.9174000000000002</v>
      </c>
      <c r="F2430" s="24">
        <v>9.9090000000000007</v>
      </c>
      <c r="G2430" s="60" t="s">
        <v>52</v>
      </c>
      <c r="H2430" s="67" t="s">
        <v>75</v>
      </c>
    </row>
    <row r="2431" spans="1:8" x14ac:dyDescent="0.25">
      <c r="A2431" s="24">
        <v>173</v>
      </c>
      <c r="B2431" s="33">
        <v>41426</v>
      </c>
      <c r="C2431" s="34">
        <v>0.5</v>
      </c>
      <c r="D2431" s="57">
        <f t="shared" si="39"/>
        <v>41426.5</v>
      </c>
      <c r="E2431" s="24">
        <v>2.891</v>
      </c>
      <c r="F2431" s="24">
        <v>23.474</v>
      </c>
      <c r="G2431" s="60" t="s">
        <v>52</v>
      </c>
      <c r="H2431" s="67" t="s">
        <v>75</v>
      </c>
    </row>
    <row r="2432" spans="1:8" x14ac:dyDescent="0.25">
      <c r="A2432" s="24">
        <v>174</v>
      </c>
      <c r="B2432" s="33">
        <v>41426</v>
      </c>
      <c r="C2432" s="34">
        <v>0.75</v>
      </c>
      <c r="D2432" s="57">
        <f t="shared" si="39"/>
        <v>41426.75</v>
      </c>
      <c r="E2432" s="24">
        <v>2.7277</v>
      </c>
      <c r="F2432" s="24">
        <v>31.010999999999999</v>
      </c>
      <c r="G2432" s="60" t="s">
        <v>52</v>
      </c>
      <c r="H2432" s="67" t="s">
        <v>75</v>
      </c>
    </row>
    <row r="2433" spans="1:8" x14ac:dyDescent="0.25">
      <c r="A2433" s="24">
        <v>175</v>
      </c>
      <c r="B2433" s="33">
        <v>41427</v>
      </c>
      <c r="C2433" s="34">
        <v>0</v>
      </c>
      <c r="D2433" s="57">
        <f t="shared" si="39"/>
        <v>41427</v>
      </c>
      <c r="E2433" s="24">
        <v>2.6465999999999998</v>
      </c>
      <c r="F2433" s="24">
        <v>17.527999999999999</v>
      </c>
      <c r="G2433" s="60" t="s">
        <v>52</v>
      </c>
      <c r="H2433" s="67" t="s">
        <v>75</v>
      </c>
    </row>
    <row r="2434" spans="1:8" x14ac:dyDescent="0.25">
      <c r="A2434" s="24">
        <v>176</v>
      </c>
      <c r="B2434" s="33">
        <v>41427</v>
      </c>
      <c r="C2434" s="34">
        <v>0.25</v>
      </c>
      <c r="D2434" s="57">
        <f t="shared" si="39"/>
        <v>41427.25</v>
      </c>
      <c r="E2434" s="24">
        <v>2.5739000000000001</v>
      </c>
      <c r="F2434" s="24">
        <v>12.728999999999999</v>
      </c>
      <c r="G2434" s="60" t="s">
        <v>52</v>
      </c>
      <c r="H2434" s="67" t="s">
        <v>75</v>
      </c>
    </row>
    <row r="2435" spans="1:8" x14ac:dyDescent="0.25">
      <c r="A2435" s="24">
        <v>177</v>
      </c>
      <c r="B2435" s="33">
        <v>41427</v>
      </c>
      <c r="C2435" s="34">
        <v>0.5</v>
      </c>
      <c r="D2435" s="57">
        <f t="shared" si="39"/>
        <v>41427.5</v>
      </c>
      <c r="E2435" s="24">
        <v>2.5524</v>
      </c>
      <c r="F2435" s="24">
        <v>25.427</v>
      </c>
      <c r="G2435" s="60" t="s">
        <v>52</v>
      </c>
      <c r="H2435" s="67" t="s">
        <v>75</v>
      </c>
    </row>
    <row r="2436" spans="1:8" x14ac:dyDescent="0.25">
      <c r="A2436" s="24">
        <v>178</v>
      </c>
      <c r="B2436" s="33">
        <v>41427</v>
      </c>
      <c r="C2436" s="34">
        <v>0.75</v>
      </c>
      <c r="D2436" s="57">
        <f t="shared" si="39"/>
        <v>41427.75</v>
      </c>
      <c r="E2436" s="24">
        <v>2.5204</v>
      </c>
      <c r="F2436" s="24">
        <v>27.312999999999999</v>
      </c>
      <c r="G2436" s="60" t="s">
        <v>52</v>
      </c>
      <c r="H2436" s="67" t="s">
        <v>75</v>
      </c>
    </row>
    <row r="2437" spans="1:8" x14ac:dyDescent="0.25">
      <c r="A2437" s="24">
        <v>179</v>
      </c>
      <c r="B2437" s="33">
        <v>41428</v>
      </c>
      <c r="C2437" s="34">
        <v>0</v>
      </c>
      <c r="D2437" s="57">
        <f t="shared" si="39"/>
        <v>41428</v>
      </c>
      <c r="E2437" s="24">
        <v>2.6341999999999999</v>
      </c>
      <c r="F2437" s="24">
        <v>15.853999999999999</v>
      </c>
      <c r="G2437" s="60" t="s">
        <v>52</v>
      </c>
      <c r="H2437" s="67" t="s">
        <v>75</v>
      </c>
    </row>
    <row r="2438" spans="1:8" x14ac:dyDescent="0.25">
      <c r="A2438" s="24">
        <v>180</v>
      </c>
      <c r="B2438" s="33">
        <v>41428</v>
      </c>
      <c r="C2438" s="34">
        <v>0.25</v>
      </c>
      <c r="D2438" s="57">
        <f t="shared" si="39"/>
        <v>41428.25</v>
      </c>
      <c r="E2438" s="24">
        <v>2.7046000000000001</v>
      </c>
      <c r="F2438" s="24">
        <v>10.016</v>
      </c>
      <c r="G2438" s="60" t="s">
        <v>52</v>
      </c>
      <c r="H2438" s="67" t="s">
        <v>75</v>
      </c>
    </row>
    <row r="2439" spans="1:8" x14ac:dyDescent="0.25">
      <c r="A2439" s="24">
        <v>181</v>
      </c>
      <c r="B2439" s="33">
        <v>41428</v>
      </c>
      <c r="C2439" s="34">
        <v>0.5</v>
      </c>
      <c r="D2439" s="57">
        <f t="shared" si="39"/>
        <v>41428.5</v>
      </c>
      <c r="E2439" s="24">
        <v>2.7589000000000001</v>
      </c>
      <c r="F2439" s="24">
        <v>22.452000000000002</v>
      </c>
      <c r="G2439" s="60" t="s">
        <v>52</v>
      </c>
      <c r="H2439" s="67" t="s">
        <v>75</v>
      </c>
    </row>
    <row r="2440" spans="1:8" x14ac:dyDescent="0.25">
      <c r="A2440" s="24">
        <v>182</v>
      </c>
      <c r="B2440" s="33">
        <v>41428</v>
      </c>
      <c r="C2440" s="34">
        <v>0.75</v>
      </c>
      <c r="D2440" s="57">
        <f t="shared" si="39"/>
        <v>41428.75</v>
      </c>
      <c r="E2440" s="24">
        <v>2.7016</v>
      </c>
      <c r="F2440" s="24">
        <v>26.942</v>
      </c>
      <c r="G2440" s="60" t="s">
        <v>52</v>
      </c>
      <c r="H2440" s="67" t="s">
        <v>75</v>
      </c>
    </row>
    <row r="2441" spans="1:8" x14ac:dyDescent="0.25">
      <c r="A2441" s="24">
        <v>183</v>
      </c>
      <c r="B2441" s="33">
        <v>41429</v>
      </c>
      <c r="C2441" s="34">
        <v>0</v>
      </c>
      <c r="D2441" s="57">
        <f t="shared" si="39"/>
        <v>41429</v>
      </c>
      <c r="E2441" s="24">
        <v>2.6943999999999999</v>
      </c>
      <c r="F2441" s="24">
        <v>15.992000000000001</v>
      </c>
      <c r="G2441" s="60" t="s">
        <v>52</v>
      </c>
      <c r="H2441" s="67" t="s">
        <v>75</v>
      </c>
    </row>
    <row r="2442" spans="1:8" x14ac:dyDescent="0.25">
      <c r="A2442" s="24">
        <v>184</v>
      </c>
      <c r="B2442" s="33">
        <v>41429</v>
      </c>
      <c r="C2442" s="34">
        <v>0.25</v>
      </c>
      <c r="D2442" s="57">
        <f t="shared" si="39"/>
        <v>41429.25</v>
      </c>
      <c r="E2442" s="24">
        <v>2.7305000000000001</v>
      </c>
      <c r="F2442" s="24">
        <v>10.957000000000001</v>
      </c>
      <c r="G2442" s="60" t="s">
        <v>52</v>
      </c>
      <c r="H2442" s="67" t="s">
        <v>75</v>
      </c>
    </row>
    <row r="2443" spans="1:8" x14ac:dyDescent="0.25">
      <c r="A2443" s="24">
        <v>185</v>
      </c>
      <c r="B2443" s="33">
        <v>41429</v>
      </c>
      <c r="C2443" s="34">
        <v>0.5</v>
      </c>
      <c r="D2443" s="57">
        <f t="shared" si="39"/>
        <v>41429.5</v>
      </c>
      <c r="E2443" s="24">
        <v>2.7959999999999998</v>
      </c>
      <c r="F2443" s="24">
        <v>24.152000000000001</v>
      </c>
      <c r="G2443" s="60" t="s">
        <v>52</v>
      </c>
      <c r="H2443" s="67" t="s">
        <v>75</v>
      </c>
    </row>
    <row r="2444" spans="1:8" x14ac:dyDescent="0.25">
      <c r="A2444" s="24">
        <v>186</v>
      </c>
      <c r="B2444" s="33">
        <v>41429</v>
      </c>
      <c r="C2444" s="34">
        <v>0.75</v>
      </c>
      <c r="D2444" s="57">
        <f t="shared" si="39"/>
        <v>41429.75</v>
      </c>
      <c r="E2444" s="24">
        <v>2.7370000000000001</v>
      </c>
      <c r="F2444" s="24">
        <v>30.536000000000001</v>
      </c>
      <c r="G2444" s="60" t="s">
        <v>52</v>
      </c>
      <c r="H2444" s="67" t="s">
        <v>75</v>
      </c>
    </row>
    <row r="2445" spans="1:8" x14ac:dyDescent="0.25">
      <c r="A2445" s="24">
        <v>187</v>
      </c>
      <c r="B2445" s="33">
        <v>41430</v>
      </c>
      <c r="C2445" s="34">
        <v>0</v>
      </c>
      <c r="D2445" s="57">
        <f t="shared" si="39"/>
        <v>41430</v>
      </c>
      <c r="E2445" s="24">
        <v>2.7591000000000001</v>
      </c>
      <c r="F2445" s="24">
        <v>16.873000000000001</v>
      </c>
      <c r="G2445" s="60" t="s">
        <v>52</v>
      </c>
      <c r="H2445" s="67" t="s">
        <v>75</v>
      </c>
    </row>
    <row r="2446" spans="1:8" x14ac:dyDescent="0.25">
      <c r="A2446" s="24">
        <v>188</v>
      </c>
      <c r="B2446" s="33">
        <v>41430</v>
      </c>
      <c r="C2446" s="34">
        <v>0.25</v>
      </c>
      <c r="D2446" s="57">
        <f t="shared" si="39"/>
        <v>41430.25</v>
      </c>
      <c r="E2446" s="24">
        <v>2.8</v>
      </c>
      <c r="F2446" s="24">
        <v>12.358000000000001</v>
      </c>
      <c r="G2446" s="60" t="s">
        <v>52</v>
      </c>
      <c r="H2446" s="67" t="s">
        <v>75</v>
      </c>
    </row>
    <row r="2447" spans="1:8" x14ac:dyDescent="0.25">
      <c r="A2447" s="24">
        <v>189</v>
      </c>
      <c r="B2447" s="33">
        <v>41430</v>
      </c>
      <c r="C2447" s="34">
        <v>0.5</v>
      </c>
      <c r="D2447" s="57">
        <f t="shared" si="39"/>
        <v>41430.5</v>
      </c>
      <c r="E2447" s="24">
        <v>2.8260000000000001</v>
      </c>
      <c r="F2447" s="24">
        <v>28.934000000000001</v>
      </c>
      <c r="G2447" s="60" t="s">
        <v>52</v>
      </c>
      <c r="H2447" s="67" t="s">
        <v>75</v>
      </c>
    </row>
    <row r="2448" spans="1:8" x14ac:dyDescent="0.25">
      <c r="A2448" s="24">
        <v>190</v>
      </c>
      <c r="B2448" s="33">
        <v>41430</v>
      </c>
      <c r="C2448" s="34">
        <v>0.75</v>
      </c>
      <c r="D2448" s="57">
        <f t="shared" ref="D2448:D2511" si="40">B2448+C2448</f>
        <v>41430.75</v>
      </c>
      <c r="E2448" s="24">
        <v>2.7277</v>
      </c>
      <c r="F2448" s="24">
        <v>32.154000000000003</v>
      </c>
      <c r="G2448" s="60" t="s">
        <v>52</v>
      </c>
      <c r="H2448" s="67" t="s">
        <v>75</v>
      </c>
    </row>
    <row r="2449" spans="1:8" x14ac:dyDescent="0.25">
      <c r="A2449" s="24">
        <v>191</v>
      </c>
      <c r="B2449" s="33">
        <v>41431</v>
      </c>
      <c r="C2449" s="34">
        <v>0</v>
      </c>
      <c r="D2449" s="57">
        <f t="shared" si="40"/>
        <v>41431</v>
      </c>
      <c r="E2449" s="24">
        <v>2.7197</v>
      </c>
      <c r="F2449" s="24">
        <v>19.555</v>
      </c>
      <c r="G2449" s="60" t="s">
        <v>52</v>
      </c>
      <c r="H2449" s="67" t="s">
        <v>75</v>
      </c>
    </row>
    <row r="2450" spans="1:8" x14ac:dyDescent="0.25">
      <c r="A2450" s="24">
        <v>192</v>
      </c>
      <c r="B2450" s="33">
        <v>41431</v>
      </c>
      <c r="C2450" s="34">
        <v>0.25</v>
      </c>
      <c r="D2450" s="57">
        <f t="shared" si="40"/>
        <v>41431.25</v>
      </c>
      <c r="E2450" s="24">
        <v>2.7195999999999998</v>
      </c>
      <c r="F2450" s="24">
        <v>16.164999999999999</v>
      </c>
      <c r="G2450" s="60" t="s">
        <v>52</v>
      </c>
      <c r="H2450" s="67" t="s">
        <v>75</v>
      </c>
    </row>
    <row r="2451" spans="1:8" x14ac:dyDescent="0.25">
      <c r="A2451" s="24">
        <v>193</v>
      </c>
      <c r="B2451" s="33">
        <v>41431</v>
      </c>
      <c r="C2451" s="34">
        <v>0.5</v>
      </c>
      <c r="D2451" s="57">
        <f t="shared" si="40"/>
        <v>41431.5</v>
      </c>
      <c r="E2451" s="24">
        <v>2.7349999999999999</v>
      </c>
      <c r="F2451" s="24">
        <v>31.875</v>
      </c>
      <c r="G2451" s="60" t="s">
        <v>52</v>
      </c>
      <c r="H2451" s="67" t="s">
        <v>75</v>
      </c>
    </row>
    <row r="2452" spans="1:8" x14ac:dyDescent="0.25">
      <c r="A2452" s="24">
        <v>194</v>
      </c>
      <c r="B2452" s="33">
        <v>41431</v>
      </c>
      <c r="C2452" s="34">
        <v>0.75</v>
      </c>
      <c r="D2452" s="57">
        <f t="shared" si="40"/>
        <v>41431.75</v>
      </c>
      <c r="E2452" s="24">
        <v>2.645</v>
      </c>
      <c r="F2452" s="24">
        <v>36.427999999999997</v>
      </c>
      <c r="G2452" s="60" t="s">
        <v>52</v>
      </c>
      <c r="H2452" s="67" t="s">
        <v>75</v>
      </c>
    </row>
    <row r="2453" spans="1:8" x14ac:dyDescent="0.25">
      <c r="A2453" s="24">
        <v>195</v>
      </c>
      <c r="B2453" s="33">
        <v>41432</v>
      </c>
      <c r="C2453" s="34">
        <v>0</v>
      </c>
      <c r="D2453" s="57">
        <f t="shared" si="40"/>
        <v>41432</v>
      </c>
      <c r="E2453" s="24">
        <v>2.6585999999999999</v>
      </c>
      <c r="F2453" s="24">
        <v>21.931999999999999</v>
      </c>
      <c r="G2453" s="60" t="s">
        <v>52</v>
      </c>
      <c r="H2453" s="67" t="s">
        <v>75</v>
      </c>
    </row>
    <row r="2454" spans="1:8" x14ac:dyDescent="0.25">
      <c r="A2454" s="24">
        <v>196</v>
      </c>
      <c r="B2454" s="33">
        <v>41432</v>
      </c>
      <c r="C2454" s="34">
        <v>0.25</v>
      </c>
      <c r="D2454" s="57">
        <f t="shared" si="40"/>
        <v>41432.25</v>
      </c>
      <c r="E2454" s="24">
        <v>2.6755</v>
      </c>
      <c r="F2454" s="24">
        <v>17.059000000000001</v>
      </c>
      <c r="G2454" s="60" t="s">
        <v>52</v>
      </c>
      <c r="H2454" s="67" t="s">
        <v>75</v>
      </c>
    </row>
    <row r="2455" spans="1:8" x14ac:dyDescent="0.25">
      <c r="A2455" s="24">
        <v>197</v>
      </c>
      <c r="B2455" s="33">
        <v>41432</v>
      </c>
      <c r="C2455" s="34">
        <v>0.5</v>
      </c>
      <c r="D2455" s="57">
        <f t="shared" si="40"/>
        <v>41432.5</v>
      </c>
      <c r="E2455" s="24">
        <v>2.7193000000000001</v>
      </c>
      <c r="F2455" s="24">
        <v>29.515999999999998</v>
      </c>
      <c r="G2455" s="60" t="s">
        <v>52</v>
      </c>
      <c r="H2455" s="67" t="s">
        <v>75</v>
      </c>
    </row>
    <row r="2456" spans="1:8" x14ac:dyDescent="0.25">
      <c r="A2456" s="24">
        <v>198</v>
      </c>
      <c r="B2456" s="33">
        <v>41432</v>
      </c>
      <c r="C2456" s="34">
        <v>0.75</v>
      </c>
      <c r="D2456" s="57">
        <f t="shared" si="40"/>
        <v>41432.75</v>
      </c>
      <c r="E2456" s="24">
        <v>2.6181000000000001</v>
      </c>
      <c r="F2456" s="24">
        <v>33.661999999999999</v>
      </c>
      <c r="G2456" s="60" t="s">
        <v>52</v>
      </c>
      <c r="H2456" s="67" t="s">
        <v>75</v>
      </c>
    </row>
    <row r="2457" spans="1:8" x14ac:dyDescent="0.25">
      <c r="A2457" s="24">
        <v>199</v>
      </c>
      <c r="B2457" s="33">
        <v>41433</v>
      </c>
      <c r="C2457" s="34">
        <v>0</v>
      </c>
      <c r="D2457" s="57">
        <f t="shared" si="40"/>
        <v>41433</v>
      </c>
      <c r="E2457" s="24">
        <v>2.6537000000000002</v>
      </c>
      <c r="F2457" s="24">
        <v>22.2</v>
      </c>
      <c r="G2457" s="60" t="s">
        <v>52</v>
      </c>
      <c r="H2457" s="67" t="s">
        <v>75</v>
      </c>
    </row>
    <row r="2458" spans="1:8" x14ac:dyDescent="0.25">
      <c r="A2458" s="24">
        <v>200</v>
      </c>
      <c r="B2458" s="33">
        <v>41433</v>
      </c>
      <c r="C2458" s="34">
        <v>0.25</v>
      </c>
      <c r="D2458" s="57">
        <f t="shared" si="40"/>
        <v>41433.25</v>
      </c>
      <c r="E2458" s="24">
        <v>2.7288000000000001</v>
      </c>
      <c r="F2458" s="24">
        <v>15.441000000000001</v>
      </c>
      <c r="G2458" s="60" t="s">
        <v>52</v>
      </c>
      <c r="H2458" s="67" t="s">
        <v>75</v>
      </c>
    </row>
    <row r="2459" spans="1:8" x14ac:dyDescent="0.25">
      <c r="A2459" s="24">
        <v>201</v>
      </c>
      <c r="B2459" s="33">
        <v>41433</v>
      </c>
      <c r="C2459" s="34">
        <v>0.5</v>
      </c>
      <c r="D2459" s="57">
        <f t="shared" si="40"/>
        <v>41433.5</v>
      </c>
      <c r="E2459" s="24">
        <v>2.7715000000000001</v>
      </c>
      <c r="F2459" s="24">
        <v>26.024000000000001</v>
      </c>
      <c r="G2459" s="60" t="s">
        <v>52</v>
      </c>
      <c r="H2459" s="67" t="s">
        <v>75</v>
      </c>
    </row>
    <row r="2460" spans="1:8" x14ac:dyDescent="0.25">
      <c r="A2460" s="24">
        <v>202</v>
      </c>
      <c r="B2460" s="33">
        <v>41433</v>
      </c>
      <c r="C2460" s="34">
        <v>0.75</v>
      </c>
      <c r="D2460" s="57">
        <f t="shared" si="40"/>
        <v>41433.75</v>
      </c>
      <c r="E2460" s="24">
        <v>2.6987999999999999</v>
      </c>
      <c r="F2460" s="24">
        <v>31.704000000000001</v>
      </c>
      <c r="G2460" s="60" t="s">
        <v>52</v>
      </c>
      <c r="H2460" s="67" t="s">
        <v>75</v>
      </c>
    </row>
    <row r="2461" spans="1:8" x14ac:dyDescent="0.25">
      <c r="A2461" s="24">
        <v>203</v>
      </c>
      <c r="B2461" s="33">
        <v>41434</v>
      </c>
      <c r="C2461" s="34">
        <v>0</v>
      </c>
      <c r="D2461" s="57">
        <f t="shared" si="40"/>
        <v>41434</v>
      </c>
      <c r="E2461" s="24">
        <v>2.7141000000000002</v>
      </c>
      <c r="F2461" s="24">
        <v>20.402000000000001</v>
      </c>
      <c r="G2461" s="60" t="s">
        <v>52</v>
      </c>
      <c r="H2461" s="67" t="s">
        <v>75</v>
      </c>
    </row>
    <row r="2462" spans="1:8" x14ac:dyDescent="0.25">
      <c r="A2462" s="24">
        <v>204</v>
      </c>
      <c r="B2462" s="33">
        <v>41434</v>
      </c>
      <c r="C2462" s="34">
        <v>0.25</v>
      </c>
      <c r="D2462" s="57">
        <f t="shared" si="40"/>
        <v>41434.25</v>
      </c>
      <c r="E2462" s="24">
        <v>2.6821999999999999</v>
      </c>
      <c r="F2462" s="24">
        <v>15.244</v>
      </c>
      <c r="G2462" s="60" t="s">
        <v>52</v>
      </c>
      <c r="H2462" s="67" t="s">
        <v>75</v>
      </c>
    </row>
    <row r="2463" spans="1:8" x14ac:dyDescent="0.25">
      <c r="A2463" s="24">
        <v>205</v>
      </c>
      <c r="B2463" s="33">
        <v>41434</v>
      </c>
      <c r="C2463" s="34">
        <v>0.5</v>
      </c>
      <c r="D2463" s="57">
        <f t="shared" si="40"/>
        <v>41434.5</v>
      </c>
      <c r="E2463" s="24">
        <v>2.6730999999999998</v>
      </c>
      <c r="F2463" s="24">
        <v>30.777000000000001</v>
      </c>
      <c r="G2463" s="60" t="s">
        <v>52</v>
      </c>
      <c r="H2463" s="67" t="s">
        <v>75</v>
      </c>
    </row>
    <row r="2464" spans="1:8" x14ac:dyDescent="0.25">
      <c r="A2464" s="24">
        <v>206</v>
      </c>
      <c r="B2464" s="33">
        <v>41434</v>
      </c>
      <c r="C2464" s="34">
        <v>0.75</v>
      </c>
      <c r="D2464" s="57">
        <f t="shared" si="40"/>
        <v>41434.75</v>
      </c>
      <c r="E2464" s="24">
        <v>2.5196000000000001</v>
      </c>
      <c r="F2464" s="24">
        <v>36.472000000000001</v>
      </c>
      <c r="G2464" s="60" t="s">
        <v>52</v>
      </c>
      <c r="H2464" s="67" t="s">
        <v>75</v>
      </c>
    </row>
    <row r="2465" spans="1:8" x14ac:dyDescent="0.25">
      <c r="A2465" s="24">
        <v>207</v>
      </c>
      <c r="B2465" s="33">
        <v>41435</v>
      </c>
      <c r="C2465" s="34">
        <v>0</v>
      </c>
      <c r="D2465" s="57">
        <f t="shared" si="40"/>
        <v>41435</v>
      </c>
      <c r="E2465" s="24">
        <v>2.5082</v>
      </c>
      <c r="F2465" s="24">
        <v>23.513999999999999</v>
      </c>
      <c r="G2465" s="60" t="s">
        <v>52</v>
      </c>
      <c r="H2465" s="67" t="s">
        <v>75</v>
      </c>
    </row>
    <row r="2466" spans="1:8" x14ac:dyDescent="0.25">
      <c r="A2466" s="24">
        <v>208</v>
      </c>
      <c r="B2466" s="33">
        <v>41435</v>
      </c>
      <c r="C2466" s="34">
        <v>0.25</v>
      </c>
      <c r="D2466" s="57">
        <f t="shared" si="40"/>
        <v>41435.25</v>
      </c>
      <c r="E2466" s="24">
        <v>2.4939</v>
      </c>
      <c r="F2466" s="24">
        <v>18.244</v>
      </c>
      <c r="G2466" s="60" t="s">
        <v>52</v>
      </c>
      <c r="H2466" s="67" t="s">
        <v>75</v>
      </c>
    </row>
    <row r="2467" spans="1:8" x14ac:dyDescent="0.25">
      <c r="A2467" s="24">
        <v>209</v>
      </c>
      <c r="B2467" s="33">
        <v>41435</v>
      </c>
      <c r="C2467" s="34">
        <v>0.5</v>
      </c>
      <c r="D2467" s="57">
        <f t="shared" si="40"/>
        <v>41435.5</v>
      </c>
      <c r="E2467" s="24">
        <v>2.4916</v>
      </c>
      <c r="F2467" s="24">
        <v>28.219000000000001</v>
      </c>
      <c r="G2467" s="60" t="s">
        <v>52</v>
      </c>
      <c r="H2467" s="67" t="s">
        <v>75</v>
      </c>
    </row>
    <row r="2468" spans="1:8" x14ac:dyDescent="0.25">
      <c r="A2468" s="24">
        <v>210</v>
      </c>
      <c r="B2468" s="33">
        <v>41435</v>
      </c>
      <c r="C2468" s="34">
        <v>0.75</v>
      </c>
      <c r="D2468" s="57">
        <f t="shared" si="40"/>
        <v>41435.75</v>
      </c>
      <c r="E2468" s="24">
        <v>2.3622999999999998</v>
      </c>
      <c r="F2468" s="24">
        <v>31.22</v>
      </c>
      <c r="G2468" s="60" t="s">
        <v>52</v>
      </c>
      <c r="H2468" s="67" t="s">
        <v>75</v>
      </c>
    </row>
    <row r="2469" spans="1:8" x14ac:dyDescent="0.25">
      <c r="A2469" s="24">
        <v>211</v>
      </c>
      <c r="B2469" s="33">
        <v>41436</v>
      </c>
      <c r="C2469" s="34">
        <v>0</v>
      </c>
      <c r="D2469" s="57">
        <f t="shared" si="40"/>
        <v>41436</v>
      </c>
      <c r="E2469" s="24">
        <v>2.4300000000000002</v>
      </c>
      <c r="F2469" s="24">
        <v>21.236000000000001</v>
      </c>
      <c r="G2469" s="60" t="s">
        <v>52</v>
      </c>
      <c r="H2469" s="67" t="s">
        <v>75</v>
      </c>
    </row>
    <row r="2470" spans="1:8" x14ac:dyDescent="0.25">
      <c r="A2470" s="24">
        <v>212</v>
      </c>
      <c r="B2470" s="33">
        <v>41436</v>
      </c>
      <c r="C2470" s="34">
        <v>0.25</v>
      </c>
      <c r="D2470" s="57">
        <f t="shared" si="40"/>
        <v>41436.25</v>
      </c>
      <c r="E2470" s="24">
        <v>2.5108999999999999</v>
      </c>
      <c r="F2470" s="24">
        <v>16.2</v>
      </c>
      <c r="G2470" s="60" t="s">
        <v>52</v>
      </c>
      <c r="H2470" s="67" t="s">
        <v>75</v>
      </c>
    </row>
    <row r="2471" spans="1:8" x14ac:dyDescent="0.25">
      <c r="A2471" s="24">
        <v>213</v>
      </c>
      <c r="B2471" s="33">
        <v>41436</v>
      </c>
      <c r="C2471" s="34">
        <v>0.5</v>
      </c>
      <c r="D2471" s="57">
        <f t="shared" si="40"/>
        <v>41436.5</v>
      </c>
      <c r="E2471" s="24">
        <v>2.6055999999999999</v>
      </c>
      <c r="F2471" s="24">
        <v>28.89</v>
      </c>
      <c r="G2471" s="60" t="s">
        <v>52</v>
      </c>
      <c r="H2471" s="67" t="s">
        <v>75</v>
      </c>
    </row>
    <row r="2472" spans="1:8" x14ac:dyDescent="0.25">
      <c r="A2472" s="24">
        <v>214</v>
      </c>
      <c r="B2472" s="33">
        <v>41436</v>
      </c>
      <c r="C2472" s="34">
        <v>0.75</v>
      </c>
      <c r="D2472" s="57">
        <f t="shared" si="40"/>
        <v>41436.75</v>
      </c>
      <c r="E2472" s="24">
        <v>2.5684</v>
      </c>
      <c r="F2472" s="24">
        <v>33.234999999999999</v>
      </c>
      <c r="G2472" s="60" t="s">
        <v>52</v>
      </c>
      <c r="H2472" s="67" t="s">
        <v>75</v>
      </c>
    </row>
    <row r="2473" spans="1:8" x14ac:dyDescent="0.25">
      <c r="A2473" s="24">
        <v>215</v>
      </c>
      <c r="B2473" s="33">
        <v>41437</v>
      </c>
      <c r="C2473" s="34">
        <v>0</v>
      </c>
      <c r="D2473" s="57">
        <f t="shared" si="40"/>
        <v>41437</v>
      </c>
      <c r="E2473" s="24">
        <v>2.5842999999999998</v>
      </c>
      <c r="F2473" s="24">
        <v>20.282</v>
      </c>
      <c r="G2473" s="60" t="s">
        <v>52</v>
      </c>
      <c r="H2473" s="67" t="s">
        <v>75</v>
      </c>
    </row>
    <row r="2474" spans="1:8" x14ac:dyDescent="0.25">
      <c r="A2474" s="24">
        <v>216</v>
      </c>
      <c r="B2474" s="33">
        <v>41437</v>
      </c>
      <c r="C2474" s="34">
        <v>0.25</v>
      </c>
      <c r="D2474" s="57">
        <f t="shared" si="40"/>
        <v>41437.25</v>
      </c>
      <c r="E2474" s="24">
        <v>2.6680999999999999</v>
      </c>
      <c r="F2474" s="24">
        <v>14.223000000000001</v>
      </c>
      <c r="G2474" s="60" t="s">
        <v>52</v>
      </c>
      <c r="H2474" s="67" t="s">
        <v>75</v>
      </c>
    </row>
    <row r="2475" spans="1:8" x14ac:dyDescent="0.25">
      <c r="A2475" s="24">
        <v>217</v>
      </c>
      <c r="B2475" s="33">
        <v>41437</v>
      </c>
      <c r="C2475" s="34">
        <v>0.5</v>
      </c>
      <c r="D2475" s="57">
        <f t="shared" si="40"/>
        <v>41437.5</v>
      </c>
      <c r="E2475" s="24">
        <v>2.7031999999999998</v>
      </c>
      <c r="F2475" s="24">
        <v>25.591000000000001</v>
      </c>
      <c r="G2475" s="60" t="s">
        <v>52</v>
      </c>
      <c r="H2475" s="67" t="s">
        <v>75</v>
      </c>
    </row>
    <row r="2476" spans="1:8" x14ac:dyDescent="0.25">
      <c r="A2476" s="24">
        <v>218</v>
      </c>
      <c r="B2476" s="33">
        <v>41437</v>
      </c>
      <c r="C2476" s="34">
        <v>0.75</v>
      </c>
      <c r="D2476" s="57">
        <f t="shared" si="40"/>
        <v>41437.75</v>
      </c>
      <c r="E2476" s="24">
        <v>2.5808</v>
      </c>
      <c r="F2476" s="24">
        <v>32.505000000000003</v>
      </c>
      <c r="G2476" s="60" t="s">
        <v>52</v>
      </c>
      <c r="H2476" s="67" t="s">
        <v>75</v>
      </c>
    </row>
    <row r="2477" spans="1:8" x14ac:dyDescent="0.25">
      <c r="A2477" s="24">
        <v>219</v>
      </c>
      <c r="B2477" s="33">
        <v>41438</v>
      </c>
      <c r="C2477" s="34">
        <v>0</v>
      </c>
      <c r="D2477" s="57">
        <f t="shared" si="40"/>
        <v>41438</v>
      </c>
      <c r="E2477" s="24">
        <v>2.6292</v>
      </c>
      <c r="F2477" s="24">
        <v>17.058</v>
      </c>
      <c r="G2477" s="60" t="s">
        <v>52</v>
      </c>
      <c r="H2477" s="67" t="s">
        <v>75</v>
      </c>
    </row>
    <row r="2478" spans="1:8" x14ac:dyDescent="0.25">
      <c r="A2478" s="24">
        <v>220</v>
      </c>
      <c r="B2478" s="33">
        <v>41438</v>
      </c>
      <c r="C2478" s="34">
        <v>0.25</v>
      </c>
      <c r="D2478" s="57">
        <f t="shared" si="40"/>
        <v>41438.25</v>
      </c>
      <c r="E2478" s="24">
        <v>2.6562000000000001</v>
      </c>
      <c r="F2478" s="24">
        <v>15.441000000000001</v>
      </c>
      <c r="G2478" s="60" t="s">
        <v>52</v>
      </c>
      <c r="H2478" s="67" t="s">
        <v>75</v>
      </c>
    </row>
    <row r="2479" spans="1:8" x14ac:dyDescent="0.25">
      <c r="A2479" s="24">
        <v>221</v>
      </c>
      <c r="B2479" s="33">
        <v>41438</v>
      </c>
      <c r="C2479" s="34">
        <v>0.5</v>
      </c>
      <c r="D2479" s="57">
        <f t="shared" si="40"/>
        <v>41438.5</v>
      </c>
      <c r="E2479" s="24">
        <v>2.7462</v>
      </c>
      <c r="F2479" s="24">
        <v>22.145</v>
      </c>
      <c r="G2479" s="60" t="s">
        <v>52</v>
      </c>
      <c r="H2479" s="67" t="s">
        <v>75</v>
      </c>
    </row>
    <row r="2480" spans="1:8" x14ac:dyDescent="0.25">
      <c r="A2480" s="24">
        <v>222</v>
      </c>
      <c r="B2480" s="33">
        <v>41438</v>
      </c>
      <c r="C2480" s="34">
        <v>0.75</v>
      </c>
      <c r="D2480" s="57">
        <f t="shared" si="40"/>
        <v>41438.75</v>
      </c>
      <c r="E2480" s="24">
        <v>2.7471999999999999</v>
      </c>
      <c r="F2480" s="24">
        <v>25.751999999999999</v>
      </c>
      <c r="G2480" s="60" t="s">
        <v>52</v>
      </c>
      <c r="H2480" s="67" t="s">
        <v>75</v>
      </c>
    </row>
    <row r="2481" spans="1:8" x14ac:dyDescent="0.25">
      <c r="A2481" s="24">
        <v>223</v>
      </c>
      <c r="B2481" s="33">
        <v>41439</v>
      </c>
      <c r="C2481" s="34">
        <v>0</v>
      </c>
      <c r="D2481" s="57">
        <f t="shared" si="40"/>
        <v>41439</v>
      </c>
      <c r="E2481" s="24">
        <v>2.8540999999999999</v>
      </c>
      <c r="F2481" s="24">
        <v>15.411</v>
      </c>
      <c r="G2481" s="60" t="s">
        <v>52</v>
      </c>
      <c r="H2481" s="67" t="s">
        <v>75</v>
      </c>
    </row>
    <row r="2482" spans="1:8" x14ac:dyDescent="0.25">
      <c r="A2482" s="24">
        <v>224</v>
      </c>
      <c r="B2482" s="33">
        <v>41439</v>
      </c>
      <c r="C2482" s="34">
        <v>0.25</v>
      </c>
      <c r="D2482" s="57">
        <f t="shared" si="40"/>
        <v>41439.25</v>
      </c>
      <c r="E2482" s="24">
        <v>2.9306000000000001</v>
      </c>
      <c r="F2482" s="24">
        <v>10.977</v>
      </c>
      <c r="G2482" s="60" t="s">
        <v>52</v>
      </c>
      <c r="H2482" s="67" t="s">
        <v>75</v>
      </c>
    </row>
    <row r="2483" spans="1:8" x14ac:dyDescent="0.25">
      <c r="A2483" s="24">
        <v>225</v>
      </c>
      <c r="B2483" s="33">
        <v>41439</v>
      </c>
      <c r="C2483" s="34">
        <v>0.5</v>
      </c>
      <c r="D2483" s="57">
        <f t="shared" si="40"/>
        <v>41439.5</v>
      </c>
      <c r="E2483" s="24">
        <v>2.9521000000000002</v>
      </c>
      <c r="F2483" s="24">
        <v>23.786999999999999</v>
      </c>
      <c r="G2483" s="60" t="s">
        <v>52</v>
      </c>
      <c r="H2483" s="67" t="s">
        <v>75</v>
      </c>
    </row>
    <row r="2484" spans="1:8" x14ac:dyDescent="0.25">
      <c r="A2484" s="24">
        <v>226</v>
      </c>
      <c r="B2484" s="33">
        <v>41439</v>
      </c>
      <c r="C2484" s="34">
        <v>0.75</v>
      </c>
      <c r="D2484" s="57">
        <f t="shared" si="40"/>
        <v>41439.75</v>
      </c>
      <c r="E2484" s="24">
        <v>2.8384</v>
      </c>
      <c r="F2484" s="24">
        <v>31.698</v>
      </c>
      <c r="G2484" s="60" t="s">
        <v>52</v>
      </c>
      <c r="H2484" s="67" t="s">
        <v>75</v>
      </c>
    </row>
    <row r="2485" spans="1:8" x14ac:dyDescent="0.25">
      <c r="A2485" s="24">
        <v>227</v>
      </c>
      <c r="B2485" s="33">
        <v>41440</v>
      </c>
      <c r="C2485" s="34">
        <v>0</v>
      </c>
      <c r="D2485" s="57">
        <f t="shared" si="40"/>
        <v>41440</v>
      </c>
      <c r="E2485" s="24">
        <v>2.8014999999999999</v>
      </c>
      <c r="F2485" s="24">
        <v>13.052</v>
      </c>
      <c r="G2485" s="60" t="s">
        <v>52</v>
      </c>
      <c r="H2485" s="67" t="s">
        <v>75</v>
      </c>
    </row>
    <row r="2486" spans="1:8" x14ac:dyDescent="0.25">
      <c r="A2486" s="24">
        <v>228</v>
      </c>
      <c r="B2486" s="33">
        <v>41440</v>
      </c>
      <c r="C2486" s="34">
        <v>0.25</v>
      </c>
      <c r="D2486" s="57">
        <f t="shared" si="40"/>
        <v>41440.25</v>
      </c>
      <c r="E2486" s="24">
        <v>2.7685</v>
      </c>
      <c r="F2486" s="24">
        <v>7.7670000000000003</v>
      </c>
      <c r="G2486" s="60" t="s">
        <v>52</v>
      </c>
      <c r="H2486" s="67" t="s">
        <v>75</v>
      </c>
    </row>
    <row r="2487" spans="1:8" x14ac:dyDescent="0.25">
      <c r="A2487" s="24">
        <v>229</v>
      </c>
      <c r="B2487" s="33">
        <v>41440</v>
      </c>
      <c r="C2487" s="34">
        <v>0.5</v>
      </c>
      <c r="D2487" s="57">
        <f t="shared" si="40"/>
        <v>41440.5</v>
      </c>
      <c r="E2487" s="24">
        <v>2.7612000000000001</v>
      </c>
      <c r="F2487" s="24">
        <v>30.956</v>
      </c>
      <c r="G2487" s="60" t="s">
        <v>52</v>
      </c>
      <c r="H2487" s="67" t="s">
        <v>75</v>
      </c>
    </row>
    <row r="2488" spans="1:8" x14ac:dyDescent="0.25">
      <c r="A2488" s="24">
        <v>230</v>
      </c>
      <c r="B2488" s="33">
        <v>41440</v>
      </c>
      <c r="C2488" s="34">
        <v>0.75</v>
      </c>
      <c r="D2488" s="57">
        <f t="shared" si="40"/>
        <v>41440.75</v>
      </c>
      <c r="E2488" s="24">
        <v>2.6373000000000002</v>
      </c>
      <c r="F2488" s="24">
        <v>42.003999999999998</v>
      </c>
      <c r="G2488" s="60" t="s">
        <v>52</v>
      </c>
      <c r="H2488" s="67" t="s">
        <v>75</v>
      </c>
    </row>
    <row r="2489" spans="1:8" x14ac:dyDescent="0.25">
      <c r="A2489" s="24">
        <v>231</v>
      </c>
      <c r="B2489" s="33">
        <v>41441</v>
      </c>
      <c r="C2489" s="34">
        <v>0</v>
      </c>
      <c r="D2489" s="57">
        <f t="shared" si="40"/>
        <v>41441</v>
      </c>
      <c r="E2489" s="24">
        <v>2.6698</v>
      </c>
      <c r="F2489" s="24">
        <v>19.042000000000002</v>
      </c>
      <c r="G2489" s="60" t="s">
        <v>52</v>
      </c>
      <c r="H2489" s="67" t="s">
        <v>75</v>
      </c>
    </row>
    <row r="2490" spans="1:8" x14ac:dyDescent="0.25">
      <c r="A2490" s="24">
        <v>232</v>
      </c>
      <c r="B2490" s="33">
        <v>41441</v>
      </c>
      <c r="C2490" s="34">
        <v>0.25</v>
      </c>
      <c r="D2490" s="57">
        <f t="shared" si="40"/>
        <v>41441.25</v>
      </c>
      <c r="E2490" s="24">
        <v>2.6762000000000001</v>
      </c>
      <c r="F2490" s="24">
        <v>14.833</v>
      </c>
      <c r="G2490" s="60" t="s">
        <v>52</v>
      </c>
      <c r="H2490" s="67" t="s">
        <v>75</v>
      </c>
    </row>
    <row r="2491" spans="1:8" x14ac:dyDescent="0.25">
      <c r="A2491" s="24">
        <v>233</v>
      </c>
      <c r="B2491" s="33">
        <v>41441</v>
      </c>
      <c r="C2491" s="34">
        <v>0.5</v>
      </c>
      <c r="D2491" s="57">
        <f t="shared" si="40"/>
        <v>41441.5</v>
      </c>
      <c r="E2491" s="24">
        <v>2.7160000000000002</v>
      </c>
      <c r="F2491" s="24">
        <v>37.904000000000003</v>
      </c>
      <c r="G2491" s="60" t="s">
        <v>52</v>
      </c>
      <c r="H2491" s="67" t="s">
        <v>75</v>
      </c>
    </row>
    <row r="2492" spans="1:8" x14ac:dyDescent="0.25">
      <c r="A2492" s="24">
        <v>234</v>
      </c>
      <c r="B2492" s="33">
        <v>41441</v>
      </c>
      <c r="C2492" s="34">
        <v>0.75</v>
      </c>
      <c r="D2492" s="57">
        <f t="shared" si="40"/>
        <v>41441.75</v>
      </c>
      <c r="E2492" s="24">
        <v>2.6246999999999998</v>
      </c>
      <c r="F2492" s="24">
        <v>44.011000000000003</v>
      </c>
      <c r="G2492" s="60" t="s">
        <v>52</v>
      </c>
      <c r="H2492" s="67" t="s">
        <v>75</v>
      </c>
    </row>
    <row r="2493" spans="1:8" x14ac:dyDescent="0.25">
      <c r="A2493" s="24">
        <v>235</v>
      </c>
      <c r="B2493" s="33">
        <v>41442</v>
      </c>
      <c r="C2493" s="34">
        <v>0</v>
      </c>
      <c r="D2493" s="57">
        <f t="shared" si="40"/>
        <v>41442</v>
      </c>
      <c r="E2493" s="24">
        <v>2.6825999999999999</v>
      </c>
      <c r="F2493" s="24">
        <v>20.327000000000002</v>
      </c>
      <c r="G2493" s="60" t="s">
        <v>52</v>
      </c>
      <c r="H2493" s="67" t="s">
        <v>75</v>
      </c>
    </row>
    <row r="2494" spans="1:8" x14ac:dyDescent="0.25">
      <c r="A2494" s="24">
        <v>236</v>
      </c>
      <c r="B2494" s="33">
        <v>41442</v>
      </c>
      <c r="C2494" s="34">
        <v>0.25</v>
      </c>
      <c r="D2494" s="57">
        <f t="shared" si="40"/>
        <v>41442.25</v>
      </c>
      <c r="E2494" s="24">
        <v>2.7231000000000001</v>
      </c>
      <c r="F2494" s="24">
        <v>14.367000000000001</v>
      </c>
      <c r="G2494" s="60" t="s">
        <v>52</v>
      </c>
      <c r="H2494" s="67" t="s">
        <v>75</v>
      </c>
    </row>
    <row r="2495" spans="1:8" x14ac:dyDescent="0.25">
      <c r="A2495" s="24">
        <v>237</v>
      </c>
      <c r="B2495" s="33">
        <v>41442</v>
      </c>
      <c r="C2495" s="34">
        <v>0.5</v>
      </c>
      <c r="D2495" s="57">
        <f t="shared" si="40"/>
        <v>41442.5</v>
      </c>
      <c r="E2495" s="24">
        <v>2.738</v>
      </c>
      <c r="F2495" s="24">
        <v>35.915999999999997</v>
      </c>
      <c r="G2495" s="60" t="s">
        <v>52</v>
      </c>
      <c r="H2495" s="67" t="s">
        <v>75</v>
      </c>
    </row>
    <row r="2496" spans="1:8" x14ac:dyDescent="0.25">
      <c r="A2496" s="24">
        <v>238</v>
      </c>
      <c r="B2496" s="33">
        <v>41442</v>
      </c>
      <c r="C2496" s="34">
        <v>0.75</v>
      </c>
      <c r="D2496" s="57">
        <f t="shared" si="40"/>
        <v>41442.75</v>
      </c>
      <c r="E2496" s="24">
        <v>2.5638999999999998</v>
      </c>
      <c r="F2496" s="24">
        <v>44.201000000000001</v>
      </c>
      <c r="G2496" s="60" t="s">
        <v>52</v>
      </c>
      <c r="H2496" s="67" t="s">
        <v>75</v>
      </c>
    </row>
    <row r="2497" spans="1:8" x14ac:dyDescent="0.25">
      <c r="A2497" s="24">
        <v>239</v>
      </c>
      <c r="B2497" s="33">
        <v>41443</v>
      </c>
      <c r="C2497" s="34">
        <v>0</v>
      </c>
      <c r="D2497" s="57">
        <f t="shared" si="40"/>
        <v>41443</v>
      </c>
      <c r="E2497" s="24">
        <v>2.5482999999999998</v>
      </c>
      <c r="F2497" s="24">
        <v>22.067</v>
      </c>
      <c r="G2497" s="60" t="s">
        <v>52</v>
      </c>
      <c r="H2497" s="67" t="s">
        <v>75</v>
      </c>
    </row>
    <row r="2498" spans="1:8" x14ac:dyDescent="0.25">
      <c r="A2498" s="24">
        <v>240</v>
      </c>
      <c r="B2498" s="33">
        <v>41443</v>
      </c>
      <c r="C2498" s="34">
        <v>0.25</v>
      </c>
      <c r="D2498" s="57">
        <f t="shared" si="40"/>
        <v>41443.25</v>
      </c>
      <c r="E2498" s="24">
        <v>2.5792999999999999</v>
      </c>
      <c r="F2498" s="24">
        <v>15.486000000000001</v>
      </c>
      <c r="G2498" s="60" t="s">
        <v>52</v>
      </c>
      <c r="H2498" s="67" t="s">
        <v>75</v>
      </c>
    </row>
    <row r="2499" spans="1:8" x14ac:dyDescent="0.25">
      <c r="A2499" s="24">
        <v>241</v>
      </c>
      <c r="B2499" s="33">
        <v>41443</v>
      </c>
      <c r="C2499" s="34">
        <v>0.5</v>
      </c>
      <c r="D2499" s="57">
        <f t="shared" si="40"/>
        <v>41443.5</v>
      </c>
      <c r="E2499" s="24">
        <v>2.5630000000000002</v>
      </c>
      <c r="F2499" s="24">
        <v>33.232999999999997</v>
      </c>
      <c r="G2499" s="60" t="s">
        <v>52</v>
      </c>
      <c r="H2499" s="67" t="s">
        <v>75</v>
      </c>
    </row>
    <row r="2500" spans="1:8" x14ac:dyDescent="0.25">
      <c r="A2500" s="24">
        <v>242</v>
      </c>
      <c r="B2500" s="33">
        <v>41443</v>
      </c>
      <c r="C2500" s="34">
        <v>0.75</v>
      </c>
      <c r="D2500" s="57">
        <f t="shared" si="40"/>
        <v>41443.75</v>
      </c>
      <c r="E2500" s="24">
        <v>2.3475999999999999</v>
      </c>
      <c r="F2500" s="24">
        <v>43.674999999999997</v>
      </c>
      <c r="G2500" s="60" t="s">
        <v>52</v>
      </c>
      <c r="H2500" s="67" t="s">
        <v>75</v>
      </c>
    </row>
    <row r="2501" spans="1:8" x14ac:dyDescent="0.25">
      <c r="A2501" s="24">
        <v>243</v>
      </c>
      <c r="B2501" s="33">
        <v>41444</v>
      </c>
      <c r="C2501" s="34">
        <v>0</v>
      </c>
      <c r="D2501" s="57">
        <f t="shared" si="40"/>
        <v>41444</v>
      </c>
      <c r="E2501" s="24">
        <v>2.4213</v>
      </c>
      <c r="F2501" s="24">
        <v>20.536000000000001</v>
      </c>
      <c r="G2501" s="60" t="s">
        <v>52</v>
      </c>
      <c r="H2501" s="67" t="s">
        <v>75</v>
      </c>
    </row>
    <row r="2502" spans="1:8" x14ac:dyDescent="0.25">
      <c r="A2502" s="24">
        <v>244</v>
      </c>
      <c r="B2502" s="33">
        <v>41444</v>
      </c>
      <c r="C2502" s="34">
        <v>0.25</v>
      </c>
      <c r="D2502" s="57">
        <f t="shared" si="40"/>
        <v>41444.25</v>
      </c>
      <c r="E2502" s="24">
        <v>2.4159000000000002</v>
      </c>
      <c r="F2502" s="24">
        <v>15.268000000000001</v>
      </c>
      <c r="G2502" s="60" t="s">
        <v>52</v>
      </c>
      <c r="H2502" s="67" t="s">
        <v>75</v>
      </c>
    </row>
    <row r="2503" spans="1:8" x14ac:dyDescent="0.25">
      <c r="A2503" s="24">
        <v>245</v>
      </c>
      <c r="B2503" s="33">
        <v>41444</v>
      </c>
      <c r="C2503" s="34">
        <v>0.5</v>
      </c>
      <c r="D2503" s="57">
        <f t="shared" si="40"/>
        <v>41444.5</v>
      </c>
      <c r="E2503" s="24">
        <v>2.5712999999999999</v>
      </c>
      <c r="F2503" s="24">
        <v>17.811</v>
      </c>
      <c r="G2503" s="60" t="s">
        <v>52</v>
      </c>
      <c r="H2503" s="67" t="s">
        <v>75</v>
      </c>
    </row>
    <row r="2504" spans="1:8" x14ac:dyDescent="0.25">
      <c r="A2504" s="24">
        <v>246</v>
      </c>
      <c r="B2504" s="33">
        <v>41444</v>
      </c>
      <c r="C2504" s="34">
        <v>0.75</v>
      </c>
      <c r="D2504" s="57">
        <f t="shared" si="40"/>
        <v>41444.75</v>
      </c>
      <c r="E2504" s="24">
        <v>2.7048999999999999</v>
      </c>
      <c r="F2504" s="24">
        <v>21.616</v>
      </c>
      <c r="G2504" s="60" t="s">
        <v>52</v>
      </c>
      <c r="H2504" s="67" t="s">
        <v>75</v>
      </c>
    </row>
    <row r="2505" spans="1:8" x14ac:dyDescent="0.25">
      <c r="A2505" s="24">
        <v>247</v>
      </c>
      <c r="B2505" s="33">
        <v>41445</v>
      </c>
      <c r="C2505" s="34">
        <v>0</v>
      </c>
      <c r="D2505" s="57">
        <f t="shared" si="40"/>
        <v>41445</v>
      </c>
      <c r="E2505" s="24">
        <v>2.7686999999999999</v>
      </c>
      <c r="F2505" s="24">
        <v>11.475</v>
      </c>
      <c r="G2505" s="60" t="s">
        <v>52</v>
      </c>
      <c r="H2505" s="67" t="s">
        <v>75</v>
      </c>
    </row>
    <row r="2506" spans="1:8" x14ac:dyDescent="0.25">
      <c r="A2506" s="24">
        <v>248</v>
      </c>
      <c r="B2506" s="33">
        <v>41445</v>
      </c>
      <c r="C2506" s="34">
        <v>0.25</v>
      </c>
      <c r="D2506" s="57">
        <f t="shared" si="40"/>
        <v>41445.25</v>
      </c>
      <c r="E2506" s="24">
        <v>2.7713999999999999</v>
      </c>
      <c r="F2506" s="24">
        <v>7.7880000000000003</v>
      </c>
      <c r="G2506" s="60" t="s">
        <v>52</v>
      </c>
      <c r="H2506" s="67" t="s">
        <v>75</v>
      </c>
    </row>
    <row r="2507" spans="1:8" x14ac:dyDescent="0.25">
      <c r="A2507" s="24">
        <v>249</v>
      </c>
      <c r="B2507" s="33">
        <v>41445</v>
      </c>
      <c r="C2507" s="34">
        <v>0.5</v>
      </c>
      <c r="D2507" s="57">
        <f t="shared" si="40"/>
        <v>41445.5</v>
      </c>
      <c r="E2507" s="24">
        <v>2.7856999999999998</v>
      </c>
      <c r="F2507" s="24">
        <v>26.167000000000002</v>
      </c>
      <c r="G2507" s="60" t="s">
        <v>52</v>
      </c>
      <c r="H2507" s="67" t="s">
        <v>75</v>
      </c>
    </row>
    <row r="2508" spans="1:8" x14ac:dyDescent="0.25">
      <c r="A2508" s="24">
        <v>250</v>
      </c>
      <c r="B2508" s="33">
        <v>41445</v>
      </c>
      <c r="C2508" s="34">
        <v>0.75</v>
      </c>
      <c r="D2508" s="57">
        <f t="shared" si="40"/>
        <v>41445.75</v>
      </c>
      <c r="E2508" s="24">
        <v>2.7088000000000001</v>
      </c>
      <c r="F2508" s="24">
        <v>33.104999999999997</v>
      </c>
      <c r="G2508" s="60" t="s">
        <v>52</v>
      </c>
      <c r="H2508" s="67" t="s">
        <v>75</v>
      </c>
    </row>
    <row r="2509" spans="1:8" x14ac:dyDescent="0.25">
      <c r="A2509" s="24">
        <v>251</v>
      </c>
      <c r="B2509" s="33">
        <v>41446</v>
      </c>
      <c r="C2509" s="34">
        <v>0</v>
      </c>
      <c r="D2509" s="57">
        <f t="shared" si="40"/>
        <v>41446</v>
      </c>
      <c r="E2509" s="24">
        <v>2.7524999999999999</v>
      </c>
      <c r="F2509" s="24">
        <v>16.059000000000001</v>
      </c>
      <c r="G2509" s="60" t="s">
        <v>52</v>
      </c>
      <c r="H2509" s="67" t="s">
        <v>75</v>
      </c>
    </row>
    <row r="2510" spans="1:8" x14ac:dyDescent="0.25">
      <c r="A2510" s="24">
        <v>252</v>
      </c>
      <c r="B2510" s="33">
        <v>41446</v>
      </c>
      <c r="C2510" s="34">
        <v>0.25</v>
      </c>
      <c r="D2510" s="57">
        <f t="shared" si="40"/>
        <v>41446.25</v>
      </c>
      <c r="E2510" s="24">
        <v>2.7755000000000001</v>
      </c>
      <c r="F2510" s="24">
        <v>12.516</v>
      </c>
      <c r="G2510" s="60" t="s">
        <v>52</v>
      </c>
      <c r="H2510" s="67" t="s">
        <v>75</v>
      </c>
    </row>
    <row r="2511" spans="1:8" x14ac:dyDescent="0.25">
      <c r="A2511" s="24">
        <v>253</v>
      </c>
      <c r="B2511" s="33">
        <v>41446</v>
      </c>
      <c r="C2511" s="34">
        <v>0.5</v>
      </c>
      <c r="D2511" s="57">
        <f t="shared" si="40"/>
        <v>41446.5</v>
      </c>
      <c r="E2511" s="24">
        <v>2.7839</v>
      </c>
      <c r="F2511" s="24">
        <v>25.292000000000002</v>
      </c>
      <c r="G2511" s="60" t="s">
        <v>52</v>
      </c>
      <c r="H2511" s="67" t="s">
        <v>75</v>
      </c>
    </row>
    <row r="2512" spans="1:8" x14ac:dyDescent="0.25">
      <c r="A2512" s="24">
        <v>254</v>
      </c>
      <c r="B2512" s="33">
        <v>41446</v>
      </c>
      <c r="C2512" s="34">
        <v>0.75</v>
      </c>
      <c r="D2512" s="57">
        <f t="shared" ref="D2512:D2527" si="41">B2512+C2512</f>
        <v>41446.75</v>
      </c>
      <c r="E2512" s="24">
        <v>2.7755999999999998</v>
      </c>
      <c r="F2512" s="24">
        <v>25.452999999999999</v>
      </c>
      <c r="G2512" s="60" t="s">
        <v>52</v>
      </c>
      <c r="H2512" s="67" t="s">
        <v>75</v>
      </c>
    </row>
    <row r="2513" spans="1:8" x14ac:dyDescent="0.25">
      <c r="A2513" s="24">
        <v>255</v>
      </c>
      <c r="B2513" s="33">
        <v>41447</v>
      </c>
      <c r="C2513" s="34">
        <v>0</v>
      </c>
      <c r="D2513" s="57">
        <f t="shared" si="41"/>
        <v>41447</v>
      </c>
      <c r="E2513" s="24">
        <v>2.8033999999999999</v>
      </c>
      <c r="F2513" s="24">
        <v>12.939</v>
      </c>
      <c r="G2513" s="60" t="s">
        <v>52</v>
      </c>
      <c r="H2513" s="67" t="s">
        <v>75</v>
      </c>
    </row>
    <row r="2514" spans="1:8" x14ac:dyDescent="0.25">
      <c r="A2514" s="24">
        <v>256</v>
      </c>
      <c r="B2514" s="33">
        <v>41447</v>
      </c>
      <c r="C2514" s="34">
        <v>0.25</v>
      </c>
      <c r="D2514" s="57">
        <f t="shared" si="41"/>
        <v>41447.25</v>
      </c>
      <c r="E2514" s="24">
        <v>2.8087</v>
      </c>
      <c r="F2514" s="24">
        <v>7.9630000000000001</v>
      </c>
      <c r="G2514" s="60" t="s">
        <v>52</v>
      </c>
      <c r="H2514" s="67" t="s">
        <v>75</v>
      </c>
    </row>
    <row r="2515" spans="1:8" x14ac:dyDescent="0.25">
      <c r="A2515" s="24">
        <v>257</v>
      </c>
      <c r="B2515" s="33">
        <v>41447</v>
      </c>
      <c r="C2515" s="34">
        <v>0.5</v>
      </c>
      <c r="D2515" s="57">
        <f t="shared" si="41"/>
        <v>41447.5</v>
      </c>
      <c r="E2515" s="24">
        <v>2.8197999999999999</v>
      </c>
      <c r="F2515" s="24">
        <v>24.771000000000001</v>
      </c>
      <c r="G2515" s="60" t="s">
        <v>52</v>
      </c>
      <c r="H2515" s="67" t="s">
        <v>75</v>
      </c>
    </row>
    <row r="2516" spans="1:8" x14ac:dyDescent="0.25">
      <c r="A2516" s="24">
        <v>258</v>
      </c>
      <c r="B2516" s="33">
        <v>41447</v>
      </c>
      <c r="C2516" s="34">
        <v>0.75</v>
      </c>
      <c r="D2516" s="57">
        <f t="shared" si="41"/>
        <v>41447.75</v>
      </c>
      <c r="E2516" s="24">
        <v>2.7118000000000002</v>
      </c>
      <c r="F2516" s="24">
        <v>33.756999999999998</v>
      </c>
      <c r="G2516" s="60" t="s">
        <v>52</v>
      </c>
      <c r="H2516" s="67" t="s">
        <v>75</v>
      </c>
    </row>
    <row r="2517" spans="1:8" x14ac:dyDescent="0.25">
      <c r="A2517" s="24">
        <v>259</v>
      </c>
      <c r="B2517" s="33">
        <v>41448</v>
      </c>
      <c r="C2517" s="34">
        <v>0</v>
      </c>
      <c r="D2517" s="57">
        <f t="shared" si="41"/>
        <v>41448</v>
      </c>
      <c r="E2517" s="24">
        <v>2.6865999999999999</v>
      </c>
      <c r="F2517" s="24">
        <v>14.584</v>
      </c>
      <c r="G2517" s="60" t="s">
        <v>52</v>
      </c>
      <c r="H2517" s="67" t="s">
        <v>75</v>
      </c>
    </row>
    <row r="2518" spans="1:8" x14ac:dyDescent="0.25">
      <c r="A2518" s="24">
        <v>260</v>
      </c>
      <c r="B2518" s="33">
        <v>41448</v>
      </c>
      <c r="C2518" s="34">
        <v>0.25</v>
      </c>
      <c r="D2518" s="57">
        <f t="shared" si="41"/>
        <v>41448.25</v>
      </c>
      <c r="E2518" s="24">
        <v>2.6255000000000002</v>
      </c>
      <c r="F2518" s="24">
        <v>11.345000000000001</v>
      </c>
      <c r="G2518" s="60" t="s">
        <v>52</v>
      </c>
      <c r="H2518" s="67" t="s">
        <v>75</v>
      </c>
    </row>
    <row r="2519" spans="1:8" x14ac:dyDescent="0.25">
      <c r="A2519" s="24">
        <v>261</v>
      </c>
      <c r="B2519" s="33">
        <v>41448</v>
      </c>
      <c r="C2519" s="34">
        <v>0.5</v>
      </c>
      <c r="D2519" s="57">
        <f t="shared" si="41"/>
        <v>41448.5</v>
      </c>
      <c r="E2519" s="24">
        <v>2.5356999999999998</v>
      </c>
      <c r="F2519" s="24">
        <v>33.585000000000001</v>
      </c>
      <c r="G2519" s="60" t="s">
        <v>52</v>
      </c>
      <c r="H2519" s="67" t="s">
        <v>75</v>
      </c>
    </row>
    <row r="2520" spans="1:8" x14ac:dyDescent="0.25">
      <c r="A2520" s="24">
        <v>262</v>
      </c>
      <c r="B2520" s="33">
        <v>41448</v>
      </c>
      <c r="C2520" s="34">
        <v>0.75</v>
      </c>
      <c r="D2520" s="57">
        <f t="shared" si="41"/>
        <v>41448.75</v>
      </c>
      <c r="E2520" s="24">
        <v>2.3538999999999999</v>
      </c>
      <c r="F2520" s="24">
        <v>39.116999999999997</v>
      </c>
      <c r="G2520" s="60" t="s">
        <v>52</v>
      </c>
      <c r="H2520" s="67" t="s">
        <v>75</v>
      </c>
    </row>
    <row r="2521" spans="1:8" x14ac:dyDescent="0.25">
      <c r="A2521" s="24">
        <v>263</v>
      </c>
      <c r="B2521" s="33">
        <v>41449</v>
      </c>
      <c r="C2521" s="34">
        <v>0</v>
      </c>
      <c r="D2521" s="57">
        <f t="shared" si="41"/>
        <v>41449</v>
      </c>
      <c r="E2521" s="24">
        <v>2.4077999999999999</v>
      </c>
      <c r="F2521" s="24">
        <v>21.384</v>
      </c>
      <c r="G2521" s="60" t="s">
        <v>52</v>
      </c>
      <c r="H2521" s="67" t="s">
        <v>75</v>
      </c>
    </row>
    <row r="2522" spans="1:8" x14ac:dyDescent="0.25">
      <c r="A2522" s="24">
        <v>264</v>
      </c>
      <c r="B2522" s="33">
        <v>41449</v>
      </c>
      <c r="C2522" s="34">
        <v>0.25</v>
      </c>
      <c r="D2522" s="57">
        <f t="shared" si="41"/>
        <v>41449.25</v>
      </c>
      <c r="E2522" s="24">
        <v>2.4333999999999998</v>
      </c>
      <c r="F2522" s="24">
        <v>15.228999999999999</v>
      </c>
      <c r="G2522" s="60" t="s">
        <v>52</v>
      </c>
      <c r="H2522" s="67" t="s">
        <v>75</v>
      </c>
    </row>
    <row r="2523" spans="1:8" x14ac:dyDescent="0.25">
      <c r="A2523" s="24">
        <v>265</v>
      </c>
      <c r="B2523" s="33">
        <v>41449</v>
      </c>
      <c r="C2523" s="34">
        <v>0.5</v>
      </c>
      <c r="D2523" s="57">
        <f t="shared" si="41"/>
        <v>41449.5</v>
      </c>
      <c r="E2523" s="24">
        <v>2.4361999999999999</v>
      </c>
      <c r="F2523" s="24">
        <v>32.207000000000001</v>
      </c>
      <c r="G2523" s="60" t="s">
        <v>52</v>
      </c>
      <c r="H2523" s="67" t="s">
        <v>75</v>
      </c>
    </row>
    <row r="2524" spans="1:8" x14ac:dyDescent="0.25">
      <c r="A2524" s="24">
        <v>266</v>
      </c>
      <c r="B2524" s="33">
        <v>41449</v>
      </c>
      <c r="C2524" s="34">
        <v>0.75</v>
      </c>
      <c r="D2524" s="57">
        <f t="shared" si="41"/>
        <v>41449.75</v>
      </c>
      <c r="E2524" s="24">
        <v>2.5226999999999999</v>
      </c>
      <c r="F2524" s="24">
        <v>21.751999999999999</v>
      </c>
      <c r="G2524" s="60" t="s">
        <v>52</v>
      </c>
      <c r="H2524" s="67" t="s">
        <v>75</v>
      </c>
    </row>
    <row r="2525" spans="1:8" x14ac:dyDescent="0.25">
      <c r="A2525" s="24">
        <v>267</v>
      </c>
      <c r="B2525" s="33">
        <v>41450</v>
      </c>
      <c r="C2525" s="34">
        <v>0</v>
      </c>
      <c r="D2525" s="57">
        <f t="shared" si="41"/>
        <v>41450</v>
      </c>
      <c r="E2525" s="24">
        <v>2.5691999999999999</v>
      </c>
      <c r="F2525" s="24">
        <v>15.456</v>
      </c>
      <c r="G2525" s="60" t="s">
        <v>52</v>
      </c>
      <c r="H2525" s="67" t="s">
        <v>75</v>
      </c>
    </row>
    <row r="2526" spans="1:8" x14ac:dyDescent="0.25">
      <c r="A2526" s="24">
        <v>268</v>
      </c>
      <c r="B2526" s="33">
        <v>41450</v>
      </c>
      <c r="C2526" s="34">
        <v>0.25</v>
      </c>
      <c r="D2526" s="57">
        <f t="shared" si="41"/>
        <v>41450.25</v>
      </c>
      <c r="E2526" s="24">
        <v>2.6133000000000002</v>
      </c>
      <c r="F2526" s="24">
        <v>13.038</v>
      </c>
      <c r="G2526" s="60" t="s">
        <v>52</v>
      </c>
      <c r="H2526" s="67" t="s">
        <v>75</v>
      </c>
    </row>
    <row r="2527" spans="1:8" x14ac:dyDescent="0.25">
      <c r="A2527" s="24">
        <v>269</v>
      </c>
      <c r="B2527" s="33">
        <v>41450</v>
      </c>
      <c r="C2527" s="34">
        <v>0.5</v>
      </c>
      <c r="D2527" s="57">
        <f t="shared" si="41"/>
        <v>41450.5</v>
      </c>
      <c r="E2527" s="24">
        <v>3.3077000000000001</v>
      </c>
      <c r="F2527" s="24">
        <v>27.616</v>
      </c>
      <c r="G2527" s="60" t="s">
        <v>52</v>
      </c>
      <c r="H2527" s="67" t="s">
        <v>75</v>
      </c>
    </row>
    <row r="2528" spans="1:8" x14ac:dyDescent="0.25">
      <c r="A2528" s="24">
        <v>1</v>
      </c>
      <c r="B2528" s="33">
        <v>41450</v>
      </c>
      <c r="C2528" s="34">
        <v>0.75</v>
      </c>
      <c r="D2528" s="57">
        <f>B2528+C2528</f>
        <v>41450.75</v>
      </c>
      <c r="E2528" s="24">
        <v>2.6503000000000001</v>
      </c>
      <c r="F2528" s="24">
        <v>24.634</v>
      </c>
      <c r="G2528" s="60" t="s">
        <v>55</v>
      </c>
      <c r="H2528" s="67" t="s">
        <v>75</v>
      </c>
    </row>
    <row r="2529" spans="1:8" x14ac:dyDescent="0.25">
      <c r="A2529" s="24">
        <v>2</v>
      </c>
      <c r="B2529" s="33">
        <v>41451</v>
      </c>
      <c r="C2529" s="34">
        <v>0</v>
      </c>
      <c r="D2529" s="57">
        <f t="shared" ref="D2529:D2592" si="42">B2529+C2529</f>
        <v>41451</v>
      </c>
      <c r="E2529" s="24">
        <v>2.7240000000000002</v>
      </c>
      <c r="F2529" s="24">
        <v>17.956</v>
      </c>
      <c r="G2529" s="60" t="s">
        <v>55</v>
      </c>
      <c r="H2529" s="67" t="s">
        <v>75</v>
      </c>
    </row>
    <row r="2530" spans="1:8" x14ac:dyDescent="0.25">
      <c r="A2530" s="24">
        <v>3</v>
      </c>
      <c r="B2530" s="33">
        <v>41451</v>
      </c>
      <c r="C2530" s="34">
        <v>0.25</v>
      </c>
      <c r="D2530" s="57">
        <f t="shared" si="42"/>
        <v>41451.25</v>
      </c>
      <c r="E2530" s="24">
        <v>2.7578</v>
      </c>
      <c r="F2530" s="24">
        <v>16.792000000000002</v>
      </c>
      <c r="G2530" s="60" t="s">
        <v>55</v>
      </c>
      <c r="H2530" s="67" t="s">
        <v>75</v>
      </c>
    </row>
    <row r="2531" spans="1:8" x14ac:dyDescent="0.25">
      <c r="A2531" s="24">
        <v>4</v>
      </c>
      <c r="B2531" s="33">
        <v>41451</v>
      </c>
      <c r="C2531" s="34">
        <v>0.5</v>
      </c>
      <c r="D2531" s="57">
        <f t="shared" si="42"/>
        <v>41451.5</v>
      </c>
      <c r="E2531" s="24">
        <v>2.8165</v>
      </c>
      <c r="F2531" s="24">
        <v>28.146999999999998</v>
      </c>
      <c r="G2531" s="60" t="s">
        <v>55</v>
      </c>
      <c r="H2531" s="67" t="s">
        <v>75</v>
      </c>
    </row>
    <row r="2532" spans="1:8" x14ac:dyDescent="0.25">
      <c r="A2532" s="24">
        <v>5</v>
      </c>
      <c r="B2532" s="33">
        <v>41451</v>
      </c>
      <c r="C2532" s="34">
        <v>0.75</v>
      </c>
      <c r="D2532" s="57">
        <f t="shared" si="42"/>
        <v>41451.75</v>
      </c>
      <c r="E2532" s="24">
        <v>2.7469000000000001</v>
      </c>
      <c r="F2532" s="24">
        <v>33.741999999999997</v>
      </c>
      <c r="G2532" s="60" t="s">
        <v>55</v>
      </c>
      <c r="H2532" s="67" t="s">
        <v>75</v>
      </c>
    </row>
    <row r="2533" spans="1:8" x14ac:dyDescent="0.25">
      <c r="A2533" s="24">
        <v>6</v>
      </c>
      <c r="B2533" s="33">
        <v>41452</v>
      </c>
      <c r="C2533" s="34">
        <v>0</v>
      </c>
      <c r="D2533" s="57">
        <f t="shared" si="42"/>
        <v>41452</v>
      </c>
      <c r="E2533" s="24">
        <v>2.8195999999999999</v>
      </c>
      <c r="F2533" s="24">
        <v>22.759</v>
      </c>
      <c r="G2533" s="60" t="s">
        <v>55</v>
      </c>
      <c r="H2533" s="67" t="s">
        <v>75</v>
      </c>
    </row>
    <row r="2534" spans="1:8" x14ac:dyDescent="0.25">
      <c r="A2534" s="24">
        <v>7</v>
      </c>
      <c r="B2534" s="33">
        <v>41452</v>
      </c>
      <c r="C2534" s="34">
        <v>0.25</v>
      </c>
      <c r="D2534" s="57">
        <f t="shared" si="42"/>
        <v>41452.25</v>
      </c>
      <c r="E2534" s="24">
        <v>2.8847999999999998</v>
      </c>
      <c r="F2534" s="24">
        <v>16.821000000000002</v>
      </c>
      <c r="G2534" s="60" t="s">
        <v>55</v>
      </c>
      <c r="H2534" s="67" t="s">
        <v>75</v>
      </c>
    </row>
    <row r="2535" spans="1:8" x14ac:dyDescent="0.25">
      <c r="A2535" s="24">
        <v>8</v>
      </c>
      <c r="B2535" s="33">
        <v>41452</v>
      </c>
      <c r="C2535" s="34">
        <v>0.5</v>
      </c>
      <c r="D2535" s="57">
        <f t="shared" si="42"/>
        <v>41452.5</v>
      </c>
      <c r="E2535" s="24">
        <v>2.9401000000000002</v>
      </c>
      <c r="F2535" s="24">
        <v>30.739000000000001</v>
      </c>
      <c r="G2535" s="60" t="s">
        <v>55</v>
      </c>
      <c r="H2535" s="67" t="s">
        <v>75</v>
      </c>
    </row>
    <row r="2536" spans="1:8" x14ac:dyDescent="0.25">
      <c r="A2536" s="24">
        <v>9</v>
      </c>
      <c r="B2536" s="33">
        <v>41452</v>
      </c>
      <c r="C2536" s="34">
        <v>0.75</v>
      </c>
      <c r="D2536" s="57">
        <f t="shared" si="42"/>
        <v>41452.75</v>
      </c>
      <c r="E2536" s="24">
        <v>2.8469000000000002</v>
      </c>
      <c r="F2536" s="24">
        <v>38.332999999999998</v>
      </c>
      <c r="G2536" s="60" t="s">
        <v>55</v>
      </c>
      <c r="H2536" s="67" t="s">
        <v>75</v>
      </c>
    </row>
    <row r="2537" spans="1:8" x14ac:dyDescent="0.25">
      <c r="A2537" s="24">
        <v>10</v>
      </c>
      <c r="B2537" s="33">
        <v>41453</v>
      </c>
      <c r="C2537" s="34">
        <v>0</v>
      </c>
      <c r="D2537" s="57">
        <f t="shared" si="42"/>
        <v>41453</v>
      </c>
      <c r="E2537" s="24">
        <v>2.8956</v>
      </c>
      <c r="F2537" s="24">
        <v>24.879000000000001</v>
      </c>
      <c r="G2537" s="60" t="s">
        <v>55</v>
      </c>
      <c r="H2537" s="67" t="s">
        <v>75</v>
      </c>
    </row>
    <row r="2538" spans="1:8" x14ac:dyDescent="0.25">
      <c r="A2538" s="24">
        <v>11</v>
      </c>
      <c r="B2538" s="33">
        <v>41453</v>
      </c>
      <c r="C2538" s="34">
        <v>0.25</v>
      </c>
      <c r="D2538" s="57">
        <f t="shared" si="42"/>
        <v>41453.25</v>
      </c>
      <c r="E2538" s="24">
        <v>2.9108999999999998</v>
      </c>
      <c r="F2538" s="24">
        <v>21.24</v>
      </c>
      <c r="G2538" s="60" t="s">
        <v>55</v>
      </c>
      <c r="H2538" s="67" t="s">
        <v>75</v>
      </c>
    </row>
    <row r="2539" spans="1:8" x14ac:dyDescent="0.25">
      <c r="A2539" s="24">
        <v>12</v>
      </c>
      <c r="B2539" s="33">
        <v>41453</v>
      </c>
      <c r="C2539" s="34">
        <v>0.5</v>
      </c>
      <c r="D2539" s="57">
        <f t="shared" si="42"/>
        <v>41453.5</v>
      </c>
      <c r="E2539" s="24">
        <v>2.9270999999999998</v>
      </c>
      <c r="F2539" s="24">
        <v>34.613</v>
      </c>
      <c r="G2539" s="60" t="s">
        <v>55</v>
      </c>
      <c r="H2539" s="67" t="s">
        <v>75</v>
      </c>
    </row>
    <row r="2540" spans="1:8" x14ac:dyDescent="0.25">
      <c r="A2540" s="24">
        <v>13</v>
      </c>
      <c r="B2540" s="33">
        <v>41453</v>
      </c>
      <c r="C2540" s="34">
        <v>0.75</v>
      </c>
      <c r="D2540" s="57">
        <f t="shared" si="42"/>
        <v>41453.75</v>
      </c>
      <c r="E2540" s="24">
        <v>2.7692999999999999</v>
      </c>
      <c r="F2540" s="24">
        <v>41.204000000000001</v>
      </c>
      <c r="G2540" s="60" t="s">
        <v>55</v>
      </c>
      <c r="H2540" s="67" t="s">
        <v>75</v>
      </c>
    </row>
    <row r="2541" spans="1:8" x14ac:dyDescent="0.25">
      <c r="A2541" s="24">
        <v>14</v>
      </c>
      <c r="B2541" s="33">
        <v>41454</v>
      </c>
      <c r="C2541" s="34">
        <v>0</v>
      </c>
      <c r="D2541" s="57">
        <f t="shared" si="42"/>
        <v>41454</v>
      </c>
      <c r="E2541" s="24">
        <v>2.7732999999999999</v>
      </c>
      <c r="F2541" s="24">
        <v>27.690999999999999</v>
      </c>
      <c r="G2541" s="60" t="s">
        <v>55</v>
      </c>
      <c r="H2541" s="67" t="s">
        <v>75</v>
      </c>
    </row>
    <row r="2542" spans="1:8" x14ac:dyDescent="0.25">
      <c r="A2542" s="24">
        <v>15</v>
      </c>
      <c r="B2542" s="33">
        <v>41454</v>
      </c>
      <c r="C2542" s="34">
        <v>0.25</v>
      </c>
      <c r="D2542" s="57">
        <f t="shared" si="42"/>
        <v>41454.25</v>
      </c>
      <c r="E2542" s="24">
        <v>2.7639</v>
      </c>
      <c r="F2542" s="24">
        <v>23.253</v>
      </c>
      <c r="G2542" s="60" t="s">
        <v>55</v>
      </c>
      <c r="H2542" s="67" t="s">
        <v>75</v>
      </c>
    </row>
    <row r="2543" spans="1:8" x14ac:dyDescent="0.25">
      <c r="A2543" s="24">
        <v>16</v>
      </c>
      <c r="B2543" s="33">
        <v>41454</v>
      </c>
      <c r="C2543" s="34">
        <v>0.5</v>
      </c>
      <c r="D2543" s="57">
        <f t="shared" si="42"/>
        <v>41454.5</v>
      </c>
      <c r="E2543" s="24">
        <v>2.7347999999999999</v>
      </c>
      <c r="F2543" s="24">
        <v>34.401000000000003</v>
      </c>
      <c r="G2543" s="60" t="s">
        <v>55</v>
      </c>
      <c r="H2543" s="67" t="s">
        <v>75</v>
      </c>
    </row>
    <row r="2544" spans="1:8" x14ac:dyDescent="0.25">
      <c r="A2544" s="24">
        <v>17</v>
      </c>
      <c r="B2544" s="33">
        <v>41454</v>
      </c>
      <c r="C2544" s="34">
        <v>0.75</v>
      </c>
      <c r="D2544" s="57">
        <f t="shared" si="42"/>
        <v>41454.75</v>
      </c>
      <c r="E2544" s="24">
        <v>2.6322999999999999</v>
      </c>
      <c r="F2544" s="24">
        <v>41.994</v>
      </c>
      <c r="G2544" s="60" t="s">
        <v>55</v>
      </c>
      <c r="H2544" s="67" t="s">
        <v>75</v>
      </c>
    </row>
    <row r="2545" spans="1:8" x14ac:dyDescent="0.25">
      <c r="A2545" s="24">
        <v>18</v>
      </c>
      <c r="B2545" s="33">
        <v>41455</v>
      </c>
      <c r="C2545" s="34">
        <v>0</v>
      </c>
      <c r="D2545" s="57">
        <f t="shared" si="42"/>
        <v>41455</v>
      </c>
      <c r="E2545" s="24">
        <v>2.6955</v>
      </c>
      <c r="F2545" s="24">
        <v>28.001000000000001</v>
      </c>
      <c r="G2545" s="60" t="s">
        <v>55</v>
      </c>
      <c r="H2545" s="67" t="s">
        <v>75</v>
      </c>
    </row>
    <row r="2546" spans="1:8" x14ac:dyDescent="0.25">
      <c r="A2546" s="24">
        <v>19</v>
      </c>
      <c r="B2546" s="33">
        <v>41455</v>
      </c>
      <c r="C2546" s="34">
        <v>0.25</v>
      </c>
      <c r="D2546" s="57">
        <f t="shared" si="42"/>
        <v>41455.25</v>
      </c>
      <c r="E2546" s="24">
        <v>2.7778</v>
      </c>
      <c r="F2546" s="24">
        <v>21.143000000000001</v>
      </c>
      <c r="G2546" s="60" t="s">
        <v>55</v>
      </c>
      <c r="H2546" s="67" t="s">
        <v>75</v>
      </c>
    </row>
    <row r="2547" spans="1:8" x14ac:dyDescent="0.25">
      <c r="A2547" s="24">
        <v>20</v>
      </c>
      <c r="B2547" s="33">
        <v>41455</v>
      </c>
      <c r="C2547" s="34">
        <v>0.5</v>
      </c>
      <c r="D2547" s="57">
        <f t="shared" si="42"/>
        <v>41455.5</v>
      </c>
      <c r="E2547" s="24">
        <v>2.7812000000000001</v>
      </c>
      <c r="F2547" s="24">
        <v>36.143000000000001</v>
      </c>
      <c r="G2547" s="60" t="s">
        <v>55</v>
      </c>
      <c r="H2547" s="67" t="s">
        <v>75</v>
      </c>
    </row>
    <row r="2548" spans="1:8" x14ac:dyDescent="0.25">
      <c r="A2548" s="24">
        <v>21</v>
      </c>
      <c r="B2548" s="33">
        <v>41455</v>
      </c>
      <c r="C2548" s="34">
        <v>0.75</v>
      </c>
      <c r="D2548" s="57">
        <f t="shared" si="42"/>
        <v>41455.75</v>
      </c>
      <c r="E2548" s="24">
        <v>2.6381999999999999</v>
      </c>
      <c r="F2548" s="24">
        <v>43.42</v>
      </c>
      <c r="G2548" s="60" t="s">
        <v>55</v>
      </c>
      <c r="H2548" s="67" t="s">
        <v>75</v>
      </c>
    </row>
    <row r="2549" spans="1:8" x14ac:dyDescent="0.25">
      <c r="A2549" s="24">
        <v>22</v>
      </c>
      <c r="B2549" s="33">
        <v>41456</v>
      </c>
      <c r="C2549" s="34">
        <v>0</v>
      </c>
      <c r="D2549" s="57">
        <f t="shared" si="42"/>
        <v>41456</v>
      </c>
      <c r="E2549" s="24">
        <v>2.6621999999999999</v>
      </c>
      <c r="F2549" s="24">
        <v>28.954000000000001</v>
      </c>
      <c r="G2549" s="60" t="s">
        <v>55</v>
      </c>
      <c r="H2549" s="67" t="s">
        <v>75</v>
      </c>
    </row>
    <row r="2550" spans="1:8" x14ac:dyDescent="0.25">
      <c r="A2550" s="24">
        <v>23</v>
      </c>
      <c r="B2550" s="33">
        <v>41456</v>
      </c>
      <c r="C2550" s="34">
        <v>0.25</v>
      </c>
      <c r="D2550" s="57">
        <f t="shared" si="42"/>
        <v>41456.25</v>
      </c>
      <c r="E2550" s="24">
        <v>2.7275</v>
      </c>
      <c r="F2550" s="24">
        <v>24.280999999999999</v>
      </c>
      <c r="G2550" s="60" t="s">
        <v>55</v>
      </c>
      <c r="H2550" s="67" t="s">
        <v>75</v>
      </c>
    </row>
    <row r="2551" spans="1:8" x14ac:dyDescent="0.25">
      <c r="A2551" s="24">
        <v>24</v>
      </c>
      <c r="B2551" s="33">
        <v>41456</v>
      </c>
      <c r="C2551" s="34">
        <v>0.5</v>
      </c>
      <c r="D2551" s="57">
        <f t="shared" si="42"/>
        <v>41456.5</v>
      </c>
      <c r="E2551" s="24">
        <v>2.7450000000000001</v>
      </c>
      <c r="F2551" s="24">
        <v>36.31</v>
      </c>
      <c r="G2551" s="60" t="s">
        <v>55</v>
      </c>
      <c r="H2551" s="67" t="s">
        <v>75</v>
      </c>
    </row>
    <row r="2552" spans="1:8" x14ac:dyDescent="0.25">
      <c r="A2552" s="24">
        <v>25</v>
      </c>
      <c r="B2552" s="33">
        <v>41456</v>
      </c>
      <c r="C2552" s="34">
        <v>0.75</v>
      </c>
      <c r="D2552" s="57">
        <f t="shared" si="42"/>
        <v>41456.75</v>
      </c>
      <c r="E2552" s="24">
        <v>2.6486999999999998</v>
      </c>
      <c r="F2552" s="24">
        <v>45.578000000000003</v>
      </c>
      <c r="G2552" s="60" t="s">
        <v>55</v>
      </c>
      <c r="H2552" s="67" t="s">
        <v>75</v>
      </c>
    </row>
    <row r="2553" spans="1:8" x14ac:dyDescent="0.25">
      <c r="A2553" s="24">
        <v>26</v>
      </c>
      <c r="B2553" s="33">
        <v>41457</v>
      </c>
      <c r="C2553" s="34">
        <v>0</v>
      </c>
      <c r="D2553" s="57">
        <f t="shared" si="42"/>
        <v>41457</v>
      </c>
      <c r="E2553" s="24">
        <v>2.7812000000000001</v>
      </c>
      <c r="F2553" s="24">
        <v>31.164999999999999</v>
      </c>
      <c r="G2553" s="60" t="s">
        <v>55</v>
      </c>
      <c r="H2553" s="67" t="s">
        <v>75</v>
      </c>
    </row>
    <row r="2554" spans="1:8" x14ac:dyDescent="0.25">
      <c r="A2554" s="24">
        <v>27</v>
      </c>
      <c r="B2554" s="33">
        <v>41457</v>
      </c>
      <c r="C2554" s="34">
        <v>0.25</v>
      </c>
      <c r="D2554" s="57">
        <f t="shared" si="42"/>
        <v>41457.25</v>
      </c>
      <c r="E2554" s="24">
        <v>2.7812999999999999</v>
      </c>
      <c r="F2554" s="24">
        <v>25.972000000000001</v>
      </c>
      <c r="G2554" s="60" t="s">
        <v>55</v>
      </c>
      <c r="H2554" s="67" t="s">
        <v>75</v>
      </c>
    </row>
    <row r="2555" spans="1:8" x14ac:dyDescent="0.25">
      <c r="A2555" s="24">
        <v>28</v>
      </c>
      <c r="B2555" s="33">
        <v>41457</v>
      </c>
      <c r="C2555" s="34">
        <v>0.5</v>
      </c>
      <c r="D2555" s="57">
        <f t="shared" si="42"/>
        <v>41457.5</v>
      </c>
      <c r="E2555" s="24">
        <v>2.8083999999999998</v>
      </c>
      <c r="F2555" s="24">
        <v>37.796999999999997</v>
      </c>
      <c r="G2555" s="60" t="s">
        <v>55</v>
      </c>
      <c r="H2555" s="67" t="s">
        <v>75</v>
      </c>
    </row>
    <row r="2556" spans="1:8" x14ac:dyDescent="0.25">
      <c r="A2556" s="24">
        <v>29</v>
      </c>
      <c r="B2556" s="33">
        <v>41457</v>
      </c>
      <c r="C2556" s="34">
        <v>0.75</v>
      </c>
      <c r="D2556" s="57">
        <f t="shared" si="42"/>
        <v>41457.75</v>
      </c>
      <c r="E2556" s="24">
        <v>2.6743999999999999</v>
      </c>
      <c r="F2556" s="24">
        <v>43.570999999999998</v>
      </c>
      <c r="G2556" s="60" t="s">
        <v>55</v>
      </c>
      <c r="H2556" s="67" t="s">
        <v>75</v>
      </c>
    </row>
    <row r="2557" spans="1:8" x14ac:dyDescent="0.25">
      <c r="A2557" s="24">
        <v>30</v>
      </c>
      <c r="B2557" s="33">
        <v>41458</v>
      </c>
      <c r="C2557" s="34">
        <v>0</v>
      </c>
      <c r="D2557" s="57">
        <f t="shared" si="42"/>
        <v>41458</v>
      </c>
      <c r="E2557" s="24">
        <v>2.7646999999999999</v>
      </c>
      <c r="F2557" s="24">
        <v>30.428000000000001</v>
      </c>
      <c r="G2557" s="60" t="s">
        <v>55</v>
      </c>
      <c r="H2557" s="67" t="s">
        <v>75</v>
      </c>
    </row>
    <row r="2558" spans="1:8" x14ac:dyDescent="0.25">
      <c r="A2558" s="24">
        <v>31</v>
      </c>
      <c r="B2558" s="33">
        <v>41458</v>
      </c>
      <c r="C2558" s="34">
        <v>0.25</v>
      </c>
      <c r="D2558" s="57">
        <f t="shared" si="42"/>
        <v>41458.25</v>
      </c>
      <c r="E2558" s="24">
        <v>2.8264999999999998</v>
      </c>
      <c r="F2558" s="24">
        <v>24.446999999999999</v>
      </c>
      <c r="G2558" s="60" t="s">
        <v>55</v>
      </c>
      <c r="H2558" s="67" t="s">
        <v>75</v>
      </c>
    </row>
    <row r="2559" spans="1:8" x14ac:dyDescent="0.25">
      <c r="A2559" s="24">
        <v>32</v>
      </c>
      <c r="B2559" s="33">
        <v>41458</v>
      </c>
      <c r="C2559" s="34">
        <v>0.5</v>
      </c>
      <c r="D2559" s="57">
        <f t="shared" si="42"/>
        <v>41458.5</v>
      </c>
      <c r="E2559" s="24">
        <v>2.7624</v>
      </c>
      <c r="F2559" s="24">
        <v>33.601999999999997</v>
      </c>
      <c r="G2559" s="60" t="s">
        <v>55</v>
      </c>
      <c r="H2559" s="67" t="s">
        <v>75</v>
      </c>
    </row>
    <row r="2560" spans="1:8" x14ac:dyDescent="0.25">
      <c r="A2560" s="24">
        <v>33</v>
      </c>
      <c r="B2560" s="33">
        <v>41458</v>
      </c>
      <c r="C2560" s="34">
        <v>0.75</v>
      </c>
      <c r="D2560" s="57">
        <f t="shared" si="42"/>
        <v>41458.75</v>
      </c>
      <c r="E2560" s="24">
        <v>2.6585000000000001</v>
      </c>
      <c r="F2560" s="24">
        <v>37.938000000000002</v>
      </c>
      <c r="G2560" s="60" t="s">
        <v>55</v>
      </c>
      <c r="H2560" s="67" t="s">
        <v>75</v>
      </c>
    </row>
    <row r="2561" spans="1:8" x14ac:dyDescent="0.25">
      <c r="A2561" s="24">
        <v>34</v>
      </c>
      <c r="B2561" s="33">
        <v>41459</v>
      </c>
      <c r="C2561" s="34">
        <v>0</v>
      </c>
      <c r="D2561" s="57">
        <f t="shared" si="42"/>
        <v>41459</v>
      </c>
      <c r="E2561" s="24">
        <v>2.6652999999999998</v>
      </c>
      <c r="F2561" s="24">
        <v>27.513000000000002</v>
      </c>
      <c r="G2561" s="60" t="s">
        <v>55</v>
      </c>
      <c r="H2561" s="67" t="s">
        <v>75</v>
      </c>
    </row>
    <row r="2562" spans="1:8" x14ac:dyDescent="0.25">
      <c r="A2562" s="24">
        <v>35</v>
      </c>
      <c r="B2562" s="33">
        <v>41459</v>
      </c>
      <c r="C2562" s="34">
        <v>0.25</v>
      </c>
      <c r="D2562" s="57">
        <f t="shared" si="42"/>
        <v>41459.25</v>
      </c>
      <c r="E2562" s="24">
        <v>2.6760000000000002</v>
      </c>
      <c r="F2562" s="24">
        <v>21.744</v>
      </c>
      <c r="G2562" s="60" t="s">
        <v>55</v>
      </c>
      <c r="H2562" s="67" t="s">
        <v>75</v>
      </c>
    </row>
    <row r="2563" spans="1:8" x14ac:dyDescent="0.25">
      <c r="A2563" s="24">
        <v>36</v>
      </c>
      <c r="B2563" s="33">
        <v>41459</v>
      </c>
      <c r="C2563" s="34">
        <v>0.5</v>
      </c>
      <c r="D2563" s="57">
        <f t="shared" si="42"/>
        <v>41459.5</v>
      </c>
      <c r="E2563" s="24">
        <v>2.6818</v>
      </c>
      <c r="F2563" s="24">
        <v>31.54</v>
      </c>
      <c r="G2563" s="60" t="s">
        <v>55</v>
      </c>
      <c r="H2563" s="67" t="s">
        <v>75</v>
      </c>
    </row>
    <row r="2564" spans="1:8" x14ac:dyDescent="0.25">
      <c r="A2564" s="24">
        <v>37</v>
      </c>
      <c r="B2564" s="33">
        <v>41459</v>
      </c>
      <c r="C2564" s="34">
        <v>0.75</v>
      </c>
      <c r="D2564" s="57">
        <f t="shared" si="42"/>
        <v>41459.75</v>
      </c>
      <c r="E2564" s="24">
        <v>2.5470999999999999</v>
      </c>
      <c r="F2564" s="24">
        <v>37.289000000000001</v>
      </c>
      <c r="G2564" s="60" t="s">
        <v>55</v>
      </c>
      <c r="H2564" s="67" t="s">
        <v>75</v>
      </c>
    </row>
    <row r="2565" spans="1:8" x14ac:dyDescent="0.25">
      <c r="A2565" s="24">
        <v>38</v>
      </c>
      <c r="B2565" s="33">
        <v>41460</v>
      </c>
      <c r="C2565" s="34">
        <v>0</v>
      </c>
      <c r="D2565" s="57">
        <f t="shared" si="42"/>
        <v>41460</v>
      </c>
      <c r="E2565" s="24">
        <v>2.5918000000000001</v>
      </c>
      <c r="F2565" s="24">
        <v>21.852</v>
      </c>
      <c r="G2565" s="60" t="s">
        <v>55</v>
      </c>
      <c r="H2565" s="67" t="s">
        <v>75</v>
      </c>
    </row>
    <row r="2566" spans="1:8" x14ac:dyDescent="0.25">
      <c r="A2566" s="24">
        <v>39</v>
      </c>
      <c r="B2566" s="33">
        <v>41460</v>
      </c>
      <c r="C2566" s="34">
        <v>0.25</v>
      </c>
      <c r="D2566" s="57">
        <f t="shared" si="42"/>
        <v>41460.25</v>
      </c>
      <c r="E2566" s="24">
        <v>2.5783</v>
      </c>
      <c r="F2566" s="24">
        <v>18.544</v>
      </c>
      <c r="G2566" s="60" t="s">
        <v>55</v>
      </c>
      <c r="H2566" s="67" t="s">
        <v>75</v>
      </c>
    </row>
    <row r="2567" spans="1:8" x14ac:dyDescent="0.25">
      <c r="A2567" s="24">
        <v>40</v>
      </c>
      <c r="B2567" s="33">
        <v>41460</v>
      </c>
      <c r="C2567" s="34">
        <v>0.5</v>
      </c>
      <c r="D2567" s="57">
        <f t="shared" si="42"/>
        <v>41460.5</v>
      </c>
      <c r="E2567" s="24">
        <v>2.5762</v>
      </c>
      <c r="F2567" s="24">
        <v>32.572000000000003</v>
      </c>
      <c r="G2567" s="60" t="s">
        <v>55</v>
      </c>
      <c r="H2567" s="67" t="s">
        <v>75</v>
      </c>
    </row>
    <row r="2568" spans="1:8" x14ac:dyDescent="0.25">
      <c r="A2568" s="24">
        <v>41</v>
      </c>
      <c r="B2568" s="33">
        <v>41460</v>
      </c>
      <c r="C2568" s="34">
        <v>0.75</v>
      </c>
      <c r="D2568" s="57">
        <f t="shared" si="42"/>
        <v>41460.75</v>
      </c>
      <c r="E2568" s="24">
        <v>2.4811000000000001</v>
      </c>
      <c r="F2568" s="24">
        <v>36.140999999999998</v>
      </c>
      <c r="G2568" s="60" t="s">
        <v>55</v>
      </c>
      <c r="H2568" s="67" t="s">
        <v>75</v>
      </c>
    </row>
    <row r="2569" spans="1:8" x14ac:dyDescent="0.25">
      <c r="A2569" s="24">
        <v>42</v>
      </c>
      <c r="B2569" s="33">
        <v>41461</v>
      </c>
      <c r="C2569" s="34">
        <v>0</v>
      </c>
      <c r="D2569" s="57">
        <f t="shared" si="42"/>
        <v>41461</v>
      </c>
      <c r="E2569" s="24">
        <v>2.5577000000000001</v>
      </c>
      <c r="F2569" s="24">
        <v>24.221</v>
      </c>
      <c r="G2569" s="60" t="s">
        <v>55</v>
      </c>
      <c r="H2569" s="67" t="s">
        <v>75</v>
      </c>
    </row>
    <row r="2570" spans="1:8" x14ac:dyDescent="0.25">
      <c r="A2570" s="24">
        <v>43</v>
      </c>
      <c r="B2570" s="33">
        <v>41461</v>
      </c>
      <c r="C2570" s="34">
        <v>0.25</v>
      </c>
      <c r="D2570" s="57">
        <f t="shared" si="42"/>
        <v>41461.25</v>
      </c>
      <c r="E2570" s="24">
        <v>2.5859999999999999</v>
      </c>
      <c r="F2570" s="24">
        <v>18.234000000000002</v>
      </c>
      <c r="G2570" s="60" t="s">
        <v>55</v>
      </c>
      <c r="H2570" s="67" t="s">
        <v>75</v>
      </c>
    </row>
    <row r="2571" spans="1:8" x14ac:dyDescent="0.25">
      <c r="A2571" s="24">
        <v>44</v>
      </c>
      <c r="B2571" s="33">
        <v>41461</v>
      </c>
      <c r="C2571" s="34">
        <v>0.5</v>
      </c>
      <c r="D2571" s="57">
        <f t="shared" si="42"/>
        <v>41461.5</v>
      </c>
      <c r="E2571" s="24">
        <v>2.6084000000000001</v>
      </c>
      <c r="F2571" s="24">
        <v>32.570999999999998</v>
      </c>
      <c r="G2571" s="60" t="s">
        <v>55</v>
      </c>
      <c r="H2571" s="67" t="s">
        <v>75</v>
      </c>
    </row>
    <row r="2572" spans="1:8" x14ac:dyDescent="0.25">
      <c r="A2572" s="24">
        <v>45</v>
      </c>
      <c r="B2572" s="33">
        <v>41461</v>
      </c>
      <c r="C2572" s="34">
        <v>0.75</v>
      </c>
      <c r="D2572" s="57">
        <f t="shared" si="42"/>
        <v>41461.75</v>
      </c>
      <c r="E2572" s="24">
        <v>2.4748000000000001</v>
      </c>
      <c r="F2572" s="24">
        <v>38.151000000000003</v>
      </c>
      <c r="G2572" s="60" t="s">
        <v>55</v>
      </c>
      <c r="H2572" s="67" t="s">
        <v>75</v>
      </c>
    </row>
    <row r="2573" spans="1:8" x14ac:dyDescent="0.25">
      <c r="A2573" s="24">
        <v>46</v>
      </c>
      <c r="B2573" s="33">
        <v>41462</v>
      </c>
      <c r="C2573" s="34">
        <v>0</v>
      </c>
      <c r="D2573" s="57">
        <f t="shared" si="42"/>
        <v>41462</v>
      </c>
      <c r="E2573" s="24">
        <v>2.5219999999999998</v>
      </c>
      <c r="F2573" s="24">
        <v>24.789000000000001</v>
      </c>
      <c r="G2573" s="60" t="s">
        <v>55</v>
      </c>
      <c r="H2573" s="67" t="s">
        <v>75</v>
      </c>
    </row>
    <row r="2574" spans="1:8" x14ac:dyDescent="0.25">
      <c r="A2574" s="24">
        <v>47</v>
      </c>
      <c r="B2574" s="33">
        <v>41462</v>
      </c>
      <c r="C2574" s="34">
        <v>0.25</v>
      </c>
      <c r="D2574" s="57">
        <f t="shared" si="42"/>
        <v>41462.25</v>
      </c>
      <c r="E2574" s="24">
        <v>2.5739000000000001</v>
      </c>
      <c r="F2574" s="24">
        <v>19.556999999999999</v>
      </c>
      <c r="G2574" s="60" t="s">
        <v>55</v>
      </c>
      <c r="H2574" s="67" t="s">
        <v>75</v>
      </c>
    </row>
    <row r="2575" spans="1:8" x14ac:dyDescent="0.25">
      <c r="A2575" s="24">
        <v>48</v>
      </c>
      <c r="B2575" s="33">
        <v>41462</v>
      </c>
      <c r="C2575" s="34">
        <v>0.5</v>
      </c>
      <c r="D2575" s="57">
        <f t="shared" si="42"/>
        <v>41462.5</v>
      </c>
      <c r="E2575" s="24">
        <v>2.5981999999999998</v>
      </c>
      <c r="F2575" s="24">
        <v>31.994</v>
      </c>
      <c r="G2575" s="60" t="s">
        <v>55</v>
      </c>
      <c r="H2575" s="67" t="s">
        <v>75</v>
      </c>
    </row>
    <row r="2576" spans="1:8" x14ac:dyDescent="0.25">
      <c r="A2576" s="24">
        <v>49</v>
      </c>
      <c r="B2576" s="33">
        <v>41462</v>
      </c>
      <c r="C2576" s="34">
        <v>0.75</v>
      </c>
      <c r="D2576" s="57">
        <f t="shared" si="42"/>
        <v>41462.75</v>
      </c>
      <c r="E2576" s="24">
        <v>2.5044</v>
      </c>
      <c r="F2576" s="24">
        <v>39.390999999999998</v>
      </c>
      <c r="G2576" s="60" t="s">
        <v>55</v>
      </c>
      <c r="H2576" s="67" t="s">
        <v>75</v>
      </c>
    </row>
    <row r="2577" spans="1:8" x14ac:dyDescent="0.25">
      <c r="A2577" s="24">
        <v>50</v>
      </c>
      <c r="B2577" s="33">
        <v>41463</v>
      </c>
      <c r="C2577" s="34">
        <v>0</v>
      </c>
      <c r="D2577" s="57">
        <f t="shared" si="42"/>
        <v>41463</v>
      </c>
      <c r="E2577" s="24">
        <v>2.5373999999999999</v>
      </c>
      <c r="F2577" s="24">
        <v>26.22</v>
      </c>
      <c r="G2577" s="60" t="s">
        <v>55</v>
      </c>
      <c r="H2577" s="67" t="s">
        <v>75</v>
      </c>
    </row>
    <row r="2578" spans="1:8" x14ac:dyDescent="0.25">
      <c r="A2578" s="24">
        <v>51</v>
      </c>
      <c r="B2578" s="33">
        <v>41463</v>
      </c>
      <c r="C2578" s="34">
        <v>0.25</v>
      </c>
      <c r="D2578" s="57">
        <f t="shared" si="42"/>
        <v>41463.25</v>
      </c>
      <c r="E2578" s="24">
        <v>2.6379999999999999</v>
      </c>
      <c r="F2578" s="24">
        <v>20.155999999999999</v>
      </c>
      <c r="G2578" s="60" t="s">
        <v>55</v>
      </c>
      <c r="H2578" s="67" t="s">
        <v>75</v>
      </c>
    </row>
    <row r="2579" spans="1:8" x14ac:dyDescent="0.25">
      <c r="A2579" s="24">
        <v>52</v>
      </c>
      <c r="B2579" s="33">
        <v>41463</v>
      </c>
      <c r="C2579" s="34">
        <v>0.5</v>
      </c>
      <c r="D2579" s="57">
        <f t="shared" si="42"/>
        <v>41463.5</v>
      </c>
      <c r="E2579" s="24">
        <v>2.7326999999999999</v>
      </c>
      <c r="F2579" s="24">
        <v>33.713000000000001</v>
      </c>
      <c r="G2579" s="60" t="s">
        <v>55</v>
      </c>
      <c r="H2579" s="67" t="s">
        <v>75</v>
      </c>
    </row>
    <row r="2580" spans="1:8" x14ac:dyDescent="0.25">
      <c r="A2580" s="24">
        <v>53</v>
      </c>
      <c r="B2580" s="33">
        <v>41463</v>
      </c>
      <c r="C2580" s="34">
        <v>0.75</v>
      </c>
      <c r="D2580" s="57">
        <f t="shared" si="42"/>
        <v>41463.75</v>
      </c>
      <c r="E2580" s="24">
        <v>2.6888000000000001</v>
      </c>
      <c r="F2580" s="24">
        <v>37.734999999999999</v>
      </c>
      <c r="G2580" s="60" t="s">
        <v>55</v>
      </c>
      <c r="H2580" s="67" t="s">
        <v>75</v>
      </c>
    </row>
    <row r="2581" spans="1:8" x14ac:dyDescent="0.25">
      <c r="A2581" s="24">
        <v>54</v>
      </c>
      <c r="B2581" s="33">
        <v>41464</v>
      </c>
      <c r="C2581" s="34">
        <v>0</v>
      </c>
      <c r="D2581" s="57">
        <f t="shared" si="42"/>
        <v>41464</v>
      </c>
      <c r="E2581" s="24">
        <v>2.7351999999999999</v>
      </c>
      <c r="F2581" s="24">
        <v>25.427</v>
      </c>
      <c r="G2581" s="60" t="s">
        <v>55</v>
      </c>
      <c r="H2581" s="67" t="s">
        <v>75</v>
      </c>
    </row>
    <row r="2582" spans="1:8" x14ac:dyDescent="0.25">
      <c r="A2582" s="24">
        <v>55</v>
      </c>
      <c r="B2582" s="33">
        <v>41464</v>
      </c>
      <c r="C2582" s="34">
        <v>0.25</v>
      </c>
      <c r="D2582" s="57">
        <f t="shared" si="42"/>
        <v>41464.25</v>
      </c>
      <c r="E2582" s="24">
        <v>2.8271999999999999</v>
      </c>
      <c r="F2582" s="24">
        <v>19.146000000000001</v>
      </c>
      <c r="G2582" s="60" t="s">
        <v>55</v>
      </c>
      <c r="H2582" s="67" t="s">
        <v>75</v>
      </c>
    </row>
    <row r="2583" spans="1:8" x14ac:dyDescent="0.25">
      <c r="A2583" s="24">
        <v>56</v>
      </c>
      <c r="B2583" s="33">
        <v>41464</v>
      </c>
      <c r="C2583" s="34">
        <v>0.5</v>
      </c>
      <c r="D2583" s="57">
        <f t="shared" si="42"/>
        <v>41464.5</v>
      </c>
      <c r="E2583" s="24">
        <v>2.8580000000000001</v>
      </c>
      <c r="F2583" s="24">
        <v>33.723999999999997</v>
      </c>
      <c r="G2583" s="60" t="s">
        <v>55</v>
      </c>
      <c r="H2583" s="67" t="s">
        <v>75</v>
      </c>
    </row>
    <row r="2584" spans="1:8" x14ac:dyDescent="0.25">
      <c r="A2584" s="24">
        <v>57</v>
      </c>
      <c r="B2584" s="33">
        <v>41464</v>
      </c>
      <c r="C2584" s="34">
        <v>0.75</v>
      </c>
      <c r="D2584" s="57">
        <f t="shared" si="42"/>
        <v>41464.75</v>
      </c>
      <c r="E2584" s="24">
        <v>2.7582</v>
      </c>
      <c r="F2584" s="24">
        <v>40.780999999999999</v>
      </c>
      <c r="G2584" s="60" t="s">
        <v>55</v>
      </c>
      <c r="H2584" s="67" t="s">
        <v>75</v>
      </c>
    </row>
    <row r="2585" spans="1:8" x14ac:dyDescent="0.25">
      <c r="A2585" s="24">
        <v>58</v>
      </c>
      <c r="B2585" s="33">
        <v>41465</v>
      </c>
      <c r="C2585" s="34">
        <v>0</v>
      </c>
      <c r="D2585" s="57">
        <f t="shared" si="42"/>
        <v>41465</v>
      </c>
      <c r="E2585" s="24">
        <v>2.7349000000000001</v>
      </c>
      <c r="F2585" s="24">
        <v>26.616</v>
      </c>
      <c r="G2585" s="60" t="s">
        <v>55</v>
      </c>
      <c r="H2585" s="67" t="s">
        <v>75</v>
      </c>
    </row>
    <row r="2586" spans="1:8" x14ac:dyDescent="0.25">
      <c r="A2586" s="24">
        <v>59</v>
      </c>
      <c r="B2586" s="33">
        <v>41465</v>
      </c>
      <c r="C2586" s="34">
        <v>0.25</v>
      </c>
      <c r="D2586" s="57">
        <f t="shared" si="42"/>
        <v>41465.25</v>
      </c>
      <c r="E2586" s="24">
        <v>2.7254999999999998</v>
      </c>
      <c r="F2586" s="24">
        <v>21.611999999999998</v>
      </c>
      <c r="G2586" s="60" t="s">
        <v>55</v>
      </c>
      <c r="H2586" s="67" t="s">
        <v>75</v>
      </c>
    </row>
    <row r="2587" spans="1:8" x14ac:dyDescent="0.25">
      <c r="A2587" s="24">
        <v>60</v>
      </c>
      <c r="B2587" s="33">
        <v>41465</v>
      </c>
      <c r="C2587" s="34">
        <v>0.5</v>
      </c>
      <c r="D2587" s="57">
        <f t="shared" si="42"/>
        <v>41465.5</v>
      </c>
      <c r="E2587" s="24">
        <v>2.7265999999999999</v>
      </c>
      <c r="F2587" s="24">
        <v>35.473999999999997</v>
      </c>
      <c r="G2587" s="60" t="s">
        <v>55</v>
      </c>
      <c r="H2587" s="67" t="s">
        <v>75</v>
      </c>
    </row>
    <row r="2588" spans="1:8" x14ac:dyDescent="0.25">
      <c r="A2588" s="24">
        <v>61</v>
      </c>
      <c r="B2588" s="33">
        <v>41465</v>
      </c>
      <c r="C2588" s="34">
        <v>0.75</v>
      </c>
      <c r="D2588" s="57">
        <f t="shared" si="42"/>
        <v>41465.75</v>
      </c>
      <c r="E2588" s="24">
        <v>2.5844999999999998</v>
      </c>
      <c r="F2588" s="24">
        <v>41.884</v>
      </c>
      <c r="G2588" s="60" t="s">
        <v>55</v>
      </c>
      <c r="H2588" s="67" t="s">
        <v>75</v>
      </c>
    </row>
    <row r="2589" spans="1:8" x14ac:dyDescent="0.25">
      <c r="A2589" s="24">
        <v>62</v>
      </c>
      <c r="B2589" s="33">
        <v>41466</v>
      </c>
      <c r="C2589" s="34">
        <v>0</v>
      </c>
      <c r="D2589" s="57">
        <f t="shared" si="42"/>
        <v>41466</v>
      </c>
      <c r="E2589" s="24">
        <v>2.5792999999999999</v>
      </c>
      <c r="F2589" s="24">
        <v>27.77</v>
      </c>
      <c r="G2589" s="60" t="s">
        <v>55</v>
      </c>
      <c r="H2589" s="67" t="s">
        <v>75</v>
      </c>
    </row>
    <row r="2590" spans="1:8" x14ac:dyDescent="0.25">
      <c r="A2590" s="24">
        <v>63</v>
      </c>
      <c r="B2590" s="33">
        <v>41466</v>
      </c>
      <c r="C2590" s="34">
        <v>0.25</v>
      </c>
      <c r="D2590" s="57">
        <f t="shared" si="42"/>
        <v>41466.25</v>
      </c>
      <c r="E2590" s="24">
        <v>2.6257999999999999</v>
      </c>
      <c r="F2590" s="24">
        <v>22.779</v>
      </c>
      <c r="G2590" s="60" t="s">
        <v>55</v>
      </c>
      <c r="H2590" s="67" t="s">
        <v>75</v>
      </c>
    </row>
    <row r="2591" spans="1:8" x14ac:dyDescent="0.25">
      <c r="A2591" s="24">
        <v>64</v>
      </c>
      <c r="B2591" s="33">
        <v>41466</v>
      </c>
      <c r="C2591" s="34">
        <v>0.5</v>
      </c>
      <c r="D2591" s="57">
        <f t="shared" si="42"/>
        <v>41466.5</v>
      </c>
      <c r="E2591" s="24">
        <v>2.7071999999999998</v>
      </c>
      <c r="F2591" s="24">
        <v>25.469000000000001</v>
      </c>
      <c r="G2591" s="60" t="s">
        <v>55</v>
      </c>
      <c r="H2591" s="67" t="s">
        <v>75</v>
      </c>
    </row>
    <row r="2592" spans="1:8" x14ac:dyDescent="0.25">
      <c r="A2592" s="24">
        <v>65</v>
      </c>
      <c r="B2592" s="33">
        <v>41466</v>
      </c>
      <c r="C2592" s="34">
        <v>0.75</v>
      </c>
      <c r="D2592" s="57">
        <f t="shared" si="42"/>
        <v>41466.75</v>
      </c>
      <c r="E2592" s="24">
        <v>2.6172</v>
      </c>
      <c r="F2592" s="24">
        <v>32.872999999999998</v>
      </c>
      <c r="G2592" s="60" t="s">
        <v>55</v>
      </c>
      <c r="H2592" s="67" t="s">
        <v>75</v>
      </c>
    </row>
    <row r="2593" spans="1:8" x14ac:dyDescent="0.25">
      <c r="A2593" s="24">
        <v>66</v>
      </c>
      <c r="B2593" s="33">
        <v>41467</v>
      </c>
      <c r="C2593" s="34">
        <v>0</v>
      </c>
      <c r="D2593" s="57">
        <f t="shared" ref="D2593:D2656" si="43">B2593+C2593</f>
        <v>41467</v>
      </c>
      <c r="E2593" s="24">
        <v>2.6145</v>
      </c>
      <c r="F2593" s="24">
        <v>24.824999999999999</v>
      </c>
      <c r="G2593" s="60" t="s">
        <v>55</v>
      </c>
      <c r="H2593" s="67" t="s">
        <v>75</v>
      </c>
    </row>
    <row r="2594" spans="1:8" x14ac:dyDescent="0.25">
      <c r="A2594" s="24">
        <v>67</v>
      </c>
      <c r="B2594" s="33">
        <v>41467</v>
      </c>
      <c r="C2594" s="34">
        <v>0.25</v>
      </c>
      <c r="D2594" s="57">
        <f t="shared" si="43"/>
        <v>41467.25</v>
      </c>
      <c r="E2594" s="24">
        <v>2.6450999999999998</v>
      </c>
      <c r="F2594" s="24">
        <v>19.8</v>
      </c>
      <c r="G2594" s="60" t="s">
        <v>55</v>
      </c>
      <c r="H2594" s="67" t="s">
        <v>75</v>
      </c>
    </row>
    <row r="2595" spans="1:8" x14ac:dyDescent="0.25">
      <c r="A2595" s="24">
        <v>68</v>
      </c>
      <c r="B2595" s="33">
        <v>41467</v>
      </c>
      <c r="C2595" s="34">
        <v>0.5</v>
      </c>
      <c r="D2595" s="57">
        <f t="shared" si="43"/>
        <v>41467.5</v>
      </c>
      <c r="E2595" s="24">
        <v>2.6526000000000001</v>
      </c>
      <c r="F2595" s="24">
        <v>32.313000000000002</v>
      </c>
      <c r="G2595" s="60" t="s">
        <v>55</v>
      </c>
      <c r="H2595" s="67" t="s">
        <v>75</v>
      </c>
    </row>
    <row r="2596" spans="1:8" x14ac:dyDescent="0.25">
      <c r="A2596" s="24">
        <v>69</v>
      </c>
      <c r="B2596" s="33">
        <v>41467</v>
      </c>
      <c r="C2596" s="34">
        <v>0.75</v>
      </c>
      <c r="D2596" s="57">
        <f t="shared" si="43"/>
        <v>41467.75</v>
      </c>
      <c r="E2596" s="24">
        <v>2.5234000000000001</v>
      </c>
      <c r="F2596" s="24">
        <v>39.415999999999997</v>
      </c>
      <c r="G2596" s="60" t="s">
        <v>55</v>
      </c>
      <c r="H2596" s="67" t="s">
        <v>75</v>
      </c>
    </row>
    <row r="2597" spans="1:8" x14ac:dyDescent="0.25">
      <c r="A2597" s="24">
        <v>70</v>
      </c>
      <c r="B2597" s="33">
        <v>41468</v>
      </c>
      <c r="C2597" s="34">
        <v>0</v>
      </c>
      <c r="D2597" s="57">
        <f t="shared" si="43"/>
        <v>41468</v>
      </c>
      <c r="E2597" s="24">
        <v>2.5792000000000002</v>
      </c>
      <c r="F2597" s="24">
        <v>25.478999999999999</v>
      </c>
      <c r="G2597" s="60" t="s">
        <v>55</v>
      </c>
      <c r="H2597" s="67" t="s">
        <v>75</v>
      </c>
    </row>
    <row r="2598" spans="1:8" x14ac:dyDescent="0.25">
      <c r="A2598" s="24">
        <v>71</v>
      </c>
      <c r="B2598" s="33">
        <v>41468</v>
      </c>
      <c r="C2598" s="34">
        <v>0.25</v>
      </c>
      <c r="D2598" s="57">
        <f t="shared" si="43"/>
        <v>41468.25</v>
      </c>
      <c r="E2598" s="24">
        <v>2.7378999999999998</v>
      </c>
      <c r="F2598" s="24">
        <v>18.068000000000001</v>
      </c>
      <c r="G2598" s="60" t="s">
        <v>55</v>
      </c>
      <c r="H2598" s="67" t="s">
        <v>75</v>
      </c>
    </row>
    <row r="2599" spans="1:8" x14ac:dyDescent="0.25">
      <c r="A2599" s="24">
        <v>72</v>
      </c>
      <c r="B2599" s="33">
        <v>41468</v>
      </c>
      <c r="C2599" s="34">
        <v>0.5</v>
      </c>
      <c r="D2599" s="57">
        <f t="shared" si="43"/>
        <v>41468.5</v>
      </c>
      <c r="E2599" s="24">
        <v>2.8106</v>
      </c>
      <c r="F2599" s="24">
        <v>27.280999999999999</v>
      </c>
      <c r="G2599" s="60" t="s">
        <v>55</v>
      </c>
      <c r="H2599" s="67" t="s">
        <v>75</v>
      </c>
    </row>
    <row r="2600" spans="1:8" x14ac:dyDescent="0.25">
      <c r="A2600" s="24">
        <v>73</v>
      </c>
      <c r="B2600" s="33">
        <v>41468</v>
      </c>
      <c r="C2600" s="34">
        <v>0.75</v>
      </c>
      <c r="D2600" s="57">
        <f t="shared" si="43"/>
        <v>41468.75</v>
      </c>
      <c r="E2600" s="24">
        <v>2.7416</v>
      </c>
      <c r="F2600" s="24">
        <v>35.06</v>
      </c>
      <c r="G2600" s="60" t="s">
        <v>55</v>
      </c>
      <c r="H2600" s="67" t="s">
        <v>75</v>
      </c>
    </row>
    <row r="2601" spans="1:8" x14ac:dyDescent="0.25">
      <c r="A2601" s="24">
        <v>74</v>
      </c>
      <c r="B2601" s="33">
        <v>41469</v>
      </c>
      <c r="C2601" s="34">
        <v>0</v>
      </c>
      <c r="D2601" s="57">
        <f t="shared" si="43"/>
        <v>41469</v>
      </c>
      <c r="E2601" s="24">
        <v>2.7633000000000001</v>
      </c>
      <c r="F2601" s="24">
        <v>22.704000000000001</v>
      </c>
      <c r="G2601" s="60" t="s">
        <v>55</v>
      </c>
      <c r="H2601" s="67" t="s">
        <v>75</v>
      </c>
    </row>
    <row r="2602" spans="1:8" x14ac:dyDescent="0.25">
      <c r="A2602" s="24">
        <v>75</v>
      </c>
      <c r="B2602" s="33">
        <v>41469</v>
      </c>
      <c r="C2602" s="34">
        <v>0.25</v>
      </c>
      <c r="D2602" s="57">
        <f t="shared" si="43"/>
        <v>41469.25</v>
      </c>
      <c r="E2602" s="24">
        <v>2.8037999999999998</v>
      </c>
      <c r="F2602" s="24">
        <v>18.565999999999999</v>
      </c>
      <c r="G2602" s="60" t="s">
        <v>55</v>
      </c>
      <c r="H2602" s="67" t="s">
        <v>75</v>
      </c>
    </row>
    <row r="2603" spans="1:8" x14ac:dyDescent="0.25">
      <c r="A2603" s="24">
        <v>76</v>
      </c>
      <c r="B2603" s="33">
        <v>41469</v>
      </c>
      <c r="C2603" s="34">
        <v>0.5</v>
      </c>
      <c r="D2603" s="57">
        <f t="shared" si="43"/>
        <v>41469.5</v>
      </c>
      <c r="E2603" s="24">
        <v>2.8323</v>
      </c>
      <c r="F2603" s="24">
        <v>32.729999999999997</v>
      </c>
      <c r="G2603" s="60" t="s">
        <v>55</v>
      </c>
      <c r="H2603" s="67" t="s">
        <v>75</v>
      </c>
    </row>
    <row r="2604" spans="1:8" x14ac:dyDescent="0.25">
      <c r="A2604" s="24">
        <v>77</v>
      </c>
      <c r="B2604" s="33">
        <v>41469</v>
      </c>
      <c r="C2604" s="34">
        <v>0.75</v>
      </c>
      <c r="D2604" s="57">
        <f t="shared" si="43"/>
        <v>41469.75</v>
      </c>
      <c r="E2604" s="24">
        <v>2.6918000000000002</v>
      </c>
      <c r="F2604" s="24">
        <v>39.664999999999999</v>
      </c>
      <c r="G2604" s="60" t="s">
        <v>55</v>
      </c>
      <c r="H2604" s="67" t="s">
        <v>75</v>
      </c>
    </row>
    <row r="2605" spans="1:8" x14ac:dyDescent="0.25">
      <c r="A2605" s="24">
        <v>78</v>
      </c>
      <c r="B2605" s="33">
        <v>41470</v>
      </c>
      <c r="C2605" s="34">
        <v>0</v>
      </c>
      <c r="D2605" s="57">
        <f t="shared" si="43"/>
        <v>41470</v>
      </c>
      <c r="E2605" s="24">
        <v>2.6673</v>
      </c>
      <c r="F2605" s="24">
        <v>25.710999999999999</v>
      </c>
      <c r="G2605" s="60" t="s">
        <v>55</v>
      </c>
      <c r="H2605" s="67" t="s">
        <v>75</v>
      </c>
    </row>
    <row r="2606" spans="1:8" x14ac:dyDescent="0.25">
      <c r="A2606" s="24">
        <v>79</v>
      </c>
      <c r="B2606" s="33">
        <v>41470</v>
      </c>
      <c r="C2606" s="34">
        <v>0.25</v>
      </c>
      <c r="D2606" s="57">
        <f t="shared" si="43"/>
        <v>41470.25</v>
      </c>
      <c r="E2606" s="24">
        <v>2.6777000000000002</v>
      </c>
      <c r="F2606" s="24">
        <v>20.802</v>
      </c>
      <c r="G2606" s="60" t="s">
        <v>55</v>
      </c>
      <c r="H2606" s="67" t="s">
        <v>75</v>
      </c>
    </row>
    <row r="2607" spans="1:8" x14ac:dyDescent="0.25">
      <c r="A2607" s="24">
        <v>80</v>
      </c>
      <c r="B2607" s="33">
        <v>41470</v>
      </c>
      <c r="C2607" s="34">
        <v>0.5</v>
      </c>
      <c r="D2607" s="57">
        <f t="shared" si="43"/>
        <v>41470.5</v>
      </c>
      <c r="E2607" s="24">
        <v>2.6640000000000001</v>
      </c>
      <c r="F2607" s="24">
        <v>35.695999999999998</v>
      </c>
      <c r="G2607" s="60" t="s">
        <v>55</v>
      </c>
      <c r="H2607" s="67" t="s">
        <v>75</v>
      </c>
    </row>
    <row r="2608" spans="1:8" x14ac:dyDescent="0.25">
      <c r="A2608" s="24">
        <v>81</v>
      </c>
      <c r="B2608" s="33">
        <v>41470</v>
      </c>
      <c r="C2608" s="34">
        <v>0.75</v>
      </c>
      <c r="D2608" s="57">
        <f t="shared" si="43"/>
        <v>41470.75</v>
      </c>
      <c r="E2608" s="24">
        <v>2.5261</v>
      </c>
      <c r="F2608" s="24">
        <v>42.606000000000002</v>
      </c>
      <c r="G2608" s="60" t="s">
        <v>55</v>
      </c>
      <c r="H2608" s="67" t="s">
        <v>75</v>
      </c>
    </row>
    <row r="2609" spans="1:8" x14ac:dyDescent="0.25">
      <c r="A2609" s="24">
        <v>82</v>
      </c>
      <c r="B2609" s="33">
        <v>41471</v>
      </c>
      <c r="C2609" s="34">
        <v>0</v>
      </c>
      <c r="D2609" s="57">
        <f t="shared" si="43"/>
        <v>41471</v>
      </c>
      <c r="E2609" s="24">
        <v>2.5407000000000002</v>
      </c>
      <c r="F2609" s="24">
        <v>28.605</v>
      </c>
      <c r="G2609" s="60" t="s">
        <v>55</v>
      </c>
      <c r="H2609" s="67" t="s">
        <v>75</v>
      </c>
    </row>
    <row r="2610" spans="1:8" x14ac:dyDescent="0.25">
      <c r="A2610" s="24">
        <v>83</v>
      </c>
      <c r="B2610" s="33">
        <v>41471</v>
      </c>
      <c r="C2610" s="34">
        <v>0.25</v>
      </c>
      <c r="D2610" s="57">
        <f t="shared" si="43"/>
        <v>41471.25</v>
      </c>
      <c r="E2610" s="24">
        <v>2.5868000000000002</v>
      </c>
      <c r="F2610" s="24">
        <v>21.481999999999999</v>
      </c>
      <c r="G2610" s="60" t="s">
        <v>55</v>
      </c>
      <c r="H2610" s="67" t="s">
        <v>75</v>
      </c>
    </row>
    <row r="2611" spans="1:8" x14ac:dyDescent="0.25">
      <c r="A2611" s="24">
        <v>84</v>
      </c>
      <c r="B2611" s="33">
        <v>41471</v>
      </c>
      <c r="C2611" s="34">
        <v>0.5</v>
      </c>
      <c r="D2611" s="57">
        <f t="shared" si="43"/>
        <v>41471.5</v>
      </c>
      <c r="E2611" s="24">
        <v>2.5958999999999999</v>
      </c>
      <c r="F2611" s="24">
        <v>35.244999999999997</v>
      </c>
      <c r="G2611" s="60" t="s">
        <v>55</v>
      </c>
      <c r="H2611" s="67" t="s">
        <v>75</v>
      </c>
    </row>
    <row r="2612" spans="1:8" x14ac:dyDescent="0.25">
      <c r="A2612" s="24">
        <v>85</v>
      </c>
      <c r="B2612" s="33">
        <v>41471</v>
      </c>
      <c r="C2612" s="34">
        <v>0.75</v>
      </c>
      <c r="D2612" s="57">
        <f t="shared" si="43"/>
        <v>41471.75</v>
      </c>
      <c r="E2612" s="24">
        <v>2.5284</v>
      </c>
      <c r="F2612" s="24">
        <v>39.542000000000002</v>
      </c>
      <c r="G2612" s="60" t="s">
        <v>55</v>
      </c>
      <c r="H2612" s="67" t="s">
        <v>75</v>
      </c>
    </row>
    <row r="2613" spans="1:8" x14ac:dyDescent="0.25">
      <c r="A2613" s="24">
        <v>86</v>
      </c>
      <c r="B2613" s="33">
        <v>41472</v>
      </c>
      <c r="C2613" s="34">
        <v>0</v>
      </c>
      <c r="D2613" s="57">
        <f t="shared" si="43"/>
        <v>41472</v>
      </c>
      <c r="E2613" s="24">
        <v>2.6080999999999999</v>
      </c>
      <c r="F2613" s="24">
        <v>28.92</v>
      </c>
      <c r="G2613" s="60" t="s">
        <v>55</v>
      </c>
      <c r="H2613" s="67" t="s">
        <v>75</v>
      </c>
    </row>
    <row r="2614" spans="1:8" x14ac:dyDescent="0.25">
      <c r="A2614" s="24">
        <v>87</v>
      </c>
      <c r="B2614" s="33">
        <v>41472</v>
      </c>
      <c r="C2614" s="34">
        <v>0.25</v>
      </c>
      <c r="D2614" s="57">
        <f t="shared" si="43"/>
        <v>41472.25</v>
      </c>
      <c r="E2614" s="24">
        <v>2.7299000000000002</v>
      </c>
      <c r="F2614" s="24">
        <v>25.145</v>
      </c>
      <c r="G2614" s="60" t="s">
        <v>55</v>
      </c>
      <c r="H2614" s="67" t="s">
        <v>75</v>
      </c>
    </row>
    <row r="2615" spans="1:8" x14ac:dyDescent="0.25">
      <c r="A2615" s="24">
        <v>88</v>
      </c>
      <c r="B2615" s="33">
        <v>41472</v>
      </c>
      <c r="C2615" s="34">
        <v>0.5</v>
      </c>
      <c r="D2615" s="57">
        <f t="shared" si="43"/>
        <v>41472.5</v>
      </c>
      <c r="E2615" s="24">
        <v>2.8243</v>
      </c>
      <c r="F2615" s="24">
        <v>34.055</v>
      </c>
      <c r="G2615" s="60" t="s">
        <v>55</v>
      </c>
      <c r="H2615" s="67" t="s">
        <v>75</v>
      </c>
    </row>
    <row r="2616" spans="1:8" x14ac:dyDescent="0.25">
      <c r="A2616" s="24">
        <v>89</v>
      </c>
      <c r="B2616" s="33">
        <v>41472</v>
      </c>
      <c r="C2616" s="34">
        <v>0.75</v>
      </c>
      <c r="D2616" s="57">
        <f t="shared" si="43"/>
        <v>41472.75</v>
      </c>
      <c r="E2616" s="24">
        <v>2.7513000000000001</v>
      </c>
      <c r="F2616" s="24">
        <v>38.942</v>
      </c>
      <c r="G2616" s="60" t="s">
        <v>55</v>
      </c>
      <c r="H2616" s="67" t="s">
        <v>75</v>
      </c>
    </row>
    <row r="2617" spans="1:8" x14ac:dyDescent="0.25">
      <c r="A2617" s="24">
        <v>90</v>
      </c>
      <c r="B2617" s="33">
        <v>41473</v>
      </c>
      <c r="C2617" s="34">
        <v>0</v>
      </c>
      <c r="D2617" s="57">
        <f t="shared" si="43"/>
        <v>41473</v>
      </c>
      <c r="E2617" s="24">
        <v>2.7873999999999999</v>
      </c>
      <c r="F2617" s="24">
        <v>25.306000000000001</v>
      </c>
      <c r="G2617" s="60" t="s">
        <v>55</v>
      </c>
      <c r="H2617" s="67" t="s">
        <v>75</v>
      </c>
    </row>
    <row r="2618" spans="1:8" x14ac:dyDescent="0.25">
      <c r="A2618" s="24">
        <v>91</v>
      </c>
      <c r="B2618" s="33">
        <v>41473</v>
      </c>
      <c r="C2618" s="34">
        <v>0.25</v>
      </c>
      <c r="D2618" s="57">
        <f t="shared" si="43"/>
        <v>41473.25</v>
      </c>
      <c r="E2618" s="24">
        <v>2.8372000000000002</v>
      </c>
      <c r="F2618" s="24">
        <v>19.634</v>
      </c>
      <c r="G2618" s="60" t="s">
        <v>55</v>
      </c>
      <c r="H2618" s="67" t="s">
        <v>75</v>
      </c>
    </row>
    <row r="2619" spans="1:8" x14ac:dyDescent="0.25">
      <c r="A2619" s="24">
        <v>92</v>
      </c>
      <c r="B2619" s="33">
        <v>41473</v>
      </c>
      <c r="C2619" s="34">
        <v>0.5</v>
      </c>
      <c r="D2619" s="57">
        <f t="shared" si="43"/>
        <v>41473.5</v>
      </c>
      <c r="E2619" s="24">
        <v>2.8567999999999998</v>
      </c>
      <c r="F2619" s="24">
        <v>34.904000000000003</v>
      </c>
      <c r="G2619" s="60" t="s">
        <v>55</v>
      </c>
      <c r="H2619" s="67" t="s">
        <v>75</v>
      </c>
    </row>
    <row r="2620" spans="1:8" x14ac:dyDescent="0.25">
      <c r="A2620" s="24">
        <v>93</v>
      </c>
      <c r="B2620" s="33">
        <v>41473</v>
      </c>
      <c r="C2620" s="34">
        <v>0.75</v>
      </c>
      <c r="D2620" s="57">
        <f t="shared" si="43"/>
        <v>41473.75</v>
      </c>
      <c r="E2620" s="24">
        <v>2.7541000000000002</v>
      </c>
      <c r="F2620" s="24">
        <v>40.39</v>
      </c>
      <c r="G2620" s="60" t="s">
        <v>55</v>
      </c>
      <c r="H2620" s="67" t="s">
        <v>75</v>
      </c>
    </row>
    <row r="2621" spans="1:8" x14ac:dyDescent="0.25">
      <c r="A2621" s="24">
        <v>94</v>
      </c>
      <c r="B2621" s="33">
        <v>41474</v>
      </c>
      <c r="C2621" s="34">
        <v>0</v>
      </c>
      <c r="D2621" s="57">
        <f t="shared" si="43"/>
        <v>41474</v>
      </c>
      <c r="E2621" s="24">
        <v>2.7538999999999998</v>
      </c>
      <c r="F2621" s="24">
        <v>26.443999999999999</v>
      </c>
      <c r="G2621" s="60" t="s">
        <v>55</v>
      </c>
      <c r="H2621" s="67" t="s">
        <v>75</v>
      </c>
    </row>
    <row r="2622" spans="1:8" x14ac:dyDescent="0.25">
      <c r="A2622" s="24">
        <v>95</v>
      </c>
      <c r="B2622" s="33">
        <v>41474</v>
      </c>
      <c r="C2622" s="34">
        <v>0.25</v>
      </c>
      <c r="D2622" s="57">
        <f t="shared" si="43"/>
        <v>41474.25</v>
      </c>
      <c r="E2622" s="24">
        <v>2.7761</v>
      </c>
      <c r="F2622" s="24">
        <v>21.478000000000002</v>
      </c>
      <c r="G2622" s="60" t="s">
        <v>55</v>
      </c>
      <c r="H2622" s="67" t="s">
        <v>75</v>
      </c>
    </row>
    <row r="2623" spans="1:8" x14ac:dyDescent="0.25">
      <c r="A2623" s="24">
        <v>96</v>
      </c>
      <c r="B2623" s="33">
        <v>41474</v>
      </c>
      <c r="C2623" s="34">
        <v>0.5</v>
      </c>
      <c r="D2623" s="57">
        <f t="shared" si="43"/>
        <v>41474.5</v>
      </c>
      <c r="E2623" s="24">
        <v>2.7837000000000001</v>
      </c>
      <c r="F2623" s="24">
        <v>35.177</v>
      </c>
      <c r="G2623" s="60" t="s">
        <v>55</v>
      </c>
      <c r="H2623" s="67" t="s">
        <v>75</v>
      </c>
    </row>
    <row r="2624" spans="1:8" x14ac:dyDescent="0.25">
      <c r="A2624" s="24">
        <v>97</v>
      </c>
      <c r="B2624" s="33">
        <v>41474</v>
      </c>
      <c r="C2624" s="34">
        <v>0.75</v>
      </c>
      <c r="D2624" s="57">
        <f t="shared" si="43"/>
        <v>41474.75</v>
      </c>
      <c r="E2624" s="24">
        <v>2.6547999999999998</v>
      </c>
      <c r="F2624" s="24">
        <v>42.017000000000003</v>
      </c>
      <c r="G2624" s="60" t="s">
        <v>55</v>
      </c>
      <c r="H2624" s="67" t="s">
        <v>75</v>
      </c>
    </row>
    <row r="2625" spans="1:8" x14ac:dyDescent="0.25">
      <c r="A2625" s="24">
        <v>98</v>
      </c>
      <c r="B2625" s="33">
        <v>41475</v>
      </c>
      <c r="C2625" s="34">
        <v>0</v>
      </c>
      <c r="D2625" s="57">
        <f t="shared" si="43"/>
        <v>41475</v>
      </c>
      <c r="E2625" s="24">
        <v>2.6564999999999999</v>
      </c>
      <c r="F2625" s="24">
        <v>26.986999999999998</v>
      </c>
      <c r="G2625" s="60" t="s">
        <v>55</v>
      </c>
      <c r="H2625" s="67" t="s">
        <v>75</v>
      </c>
    </row>
    <row r="2626" spans="1:8" x14ac:dyDescent="0.25">
      <c r="A2626" s="24">
        <v>99</v>
      </c>
      <c r="B2626" s="33">
        <v>41475</v>
      </c>
      <c r="C2626" s="34">
        <v>0.25</v>
      </c>
      <c r="D2626" s="57">
        <f t="shared" si="43"/>
        <v>41475.25</v>
      </c>
      <c r="E2626" s="24">
        <v>2.6732999999999998</v>
      </c>
      <c r="F2626" s="24">
        <v>21.189</v>
      </c>
      <c r="G2626" s="60" t="s">
        <v>55</v>
      </c>
      <c r="H2626" s="67" t="s">
        <v>75</v>
      </c>
    </row>
    <row r="2627" spans="1:8" x14ac:dyDescent="0.25">
      <c r="A2627" s="24">
        <v>100</v>
      </c>
      <c r="B2627" s="33">
        <v>41475</v>
      </c>
      <c r="C2627" s="34">
        <v>0.5</v>
      </c>
      <c r="D2627" s="57">
        <f t="shared" si="43"/>
        <v>41475.5</v>
      </c>
      <c r="E2627" s="24">
        <v>2.6831999999999998</v>
      </c>
      <c r="F2627" s="24">
        <v>34.756999999999998</v>
      </c>
      <c r="G2627" s="60" t="s">
        <v>55</v>
      </c>
      <c r="H2627" s="67" t="s">
        <v>75</v>
      </c>
    </row>
    <row r="2628" spans="1:8" x14ac:dyDescent="0.25">
      <c r="A2628" s="24">
        <v>101</v>
      </c>
      <c r="B2628" s="33">
        <v>41475</v>
      </c>
      <c r="C2628" s="34">
        <v>0.75</v>
      </c>
      <c r="D2628" s="57">
        <f t="shared" si="43"/>
        <v>41475.75</v>
      </c>
      <c r="E2628" s="24">
        <v>2.5768</v>
      </c>
      <c r="F2628" s="24">
        <v>40.183999999999997</v>
      </c>
      <c r="G2628" s="60" t="s">
        <v>55</v>
      </c>
      <c r="H2628" s="67" t="s">
        <v>75</v>
      </c>
    </row>
    <row r="2629" spans="1:8" x14ac:dyDescent="0.25">
      <c r="A2629" s="24">
        <v>102</v>
      </c>
      <c r="B2629" s="33">
        <v>41476</v>
      </c>
      <c r="C2629" s="34">
        <v>0</v>
      </c>
      <c r="D2629" s="57">
        <f t="shared" si="43"/>
        <v>41476</v>
      </c>
      <c r="E2629" s="24">
        <v>2.5821999999999998</v>
      </c>
      <c r="F2629" s="24">
        <v>25.757000000000001</v>
      </c>
      <c r="G2629" s="60" t="s">
        <v>55</v>
      </c>
      <c r="H2629" s="67" t="s">
        <v>75</v>
      </c>
    </row>
    <row r="2630" spans="1:8" x14ac:dyDescent="0.25">
      <c r="A2630" s="24">
        <v>103</v>
      </c>
      <c r="B2630" s="33">
        <v>41476</v>
      </c>
      <c r="C2630" s="34">
        <v>0.25</v>
      </c>
      <c r="D2630" s="57">
        <f t="shared" si="43"/>
        <v>41476.25</v>
      </c>
      <c r="E2630" s="24">
        <v>2.6141000000000001</v>
      </c>
      <c r="F2630" s="24">
        <v>19.024000000000001</v>
      </c>
      <c r="G2630" s="60" t="s">
        <v>55</v>
      </c>
      <c r="H2630" s="67" t="s">
        <v>75</v>
      </c>
    </row>
    <row r="2631" spans="1:8" x14ac:dyDescent="0.25">
      <c r="A2631" s="24">
        <v>104</v>
      </c>
      <c r="B2631" s="33">
        <v>41476</v>
      </c>
      <c r="C2631" s="34">
        <v>0.5</v>
      </c>
      <c r="D2631" s="57">
        <f t="shared" si="43"/>
        <v>41476.5</v>
      </c>
      <c r="E2631" s="24">
        <v>2.6577000000000002</v>
      </c>
      <c r="F2631" s="24">
        <v>33.152000000000001</v>
      </c>
      <c r="G2631" s="60" t="s">
        <v>55</v>
      </c>
      <c r="H2631" s="67" t="s">
        <v>75</v>
      </c>
    </row>
    <row r="2632" spans="1:8" x14ac:dyDescent="0.25">
      <c r="A2632" s="24">
        <v>105</v>
      </c>
      <c r="B2632" s="33">
        <v>41476</v>
      </c>
      <c r="C2632" s="34">
        <v>0.75</v>
      </c>
      <c r="D2632" s="57">
        <f t="shared" si="43"/>
        <v>41476.75</v>
      </c>
      <c r="E2632" s="24">
        <v>2.5710999999999999</v>
      </c>
      <c r="F2632" s="24">
        <v>38.756999999999998</v>
      </c>
      <c r="G2632" s="60" t="s">
        <v>55</v>
      </c>
      <c r="H2632" s="67" t="s">
        <v>75</v>
      </c>
    </row>
    <row r="2633" spans="1:8" x14ac:dyDescent="0.25">
      <c r="A2633" s="24">
        <v>106</v>
      </c>
      <c r="B2633" s="33">
        <v>41477</v>
      </c>
      <c r="C2633" s="34">
        <v>0</v>
      </c>
      <c r="D2633" s="57">
        <f t="shared" si="43"/>
        <v>41477</v>
      </c>
      <c r="E2633" s="24">
        <v>2.5972</v>
      </c>
      <c r="F2633" s="24">
        <v>25.390999999999998</v>
      </c>
      <c r="G2633" s="60" t="s">
        <v>55</v>
      </c>
      <c r="H2633" s="67" t="s">
        <v>75</v>
      </c>
    </row>
    <row r="2634" spans="1:8" x14ac:dyDescent="0.25">
      <c r="A2634" s="24">
        <v>107</v>
      </c>
      <c r="B2634" s="33">
        <v>41477</v>
      </c>
      <c r="C2634" s="34">
        <v>0.25</v>
      </c>
      <c r="D2634" s="57">
        <f t="shared" si="43"/>
        <v>41477.25</v>
      </c>
      <c r="E2634" s="24">
        <v>2.6373000000000002</v>
      </c>
      <c r="F2634" s="24">
        <v>20.207999999999998</v>
      </c>
      <c r="G2634" s="60" t="s">
        <v>55</v>
      </c>
      <c r="H2634" s="67" t="s">
        <v>75</v>
      </c>
    </row>
    <row r="2635" spans="1:8" x14ac:dyDescent="0.25">
      <c r="A2635" s="24">
        <v>108</v>
      </c>
      <c r="B2635" s="33">
        <v>41477</v>
      </c>
      <c r="C2635" s="34">
        <v>0.5</v>
      </c>
      <c r="D2635" s="57">
        <f t="shared" si="43"/>
        <v>41477.5</v>
      </c>
      <c r="E2635" s="24">
        <v>2.7069999999999999</v>
      </c>
      <c r="F2635" s="24">
        <v>34.317</v>
      </c>
      <c r="G2635" s="60" t="s">
        <v>55</v>
      </c>
      <c r="H2635" s="67" t="s">
        <v>75</v>
      </c>
    </row>
    <row r="2636" spans="1:8" x14ac:dyDescent="0.25">
      <c r="A2636" s="24">
        <v>109</v>
      </c>
      <c r="B2636" s="33">
        <v>41477</v>
      </c>
      <c r="C2636" s="34">
        <v>0.75</v>
      </c>
      <c r="D2636" s="57">
        <f t="shared" si="43"/>
        <v>41477.75</v>
      </c>
      <c r="E2636" s="24">
        <v>2.6562000000000001</v>
      </c>
      <c r="F2636" s="24">
        <v>38.709000000000003</v>
      </c>
      <c r="G2636" s="60" t="s">
        <v>55</v>
      </c>
      <c r="H2636" s="67" t="s">
        <v>75</v>
      </c>
    </row>
    <row r="2637" spans="1:8" x14ac:dyDescent="0.25">
      <c r="A2637" s="24">
        <v>110</v>
      </c>
      <c r="B2637" s="33">
        <v>41478</v>
      </c>
      <c r="C2637" s="34">
        <v>0</v>
      </c>
      <c r="D2637" s="57">
        <f t="shared" si="43"/>
        <v>41478</v>
      </c>
      <c r="E2637" s="24">
        <v>2.7061999999999999</v>
      </c>
      <c r="F2637" s="24">
        <v>24.504000000000001</v>
      </c>
      <c r="G2637" s="60" t="s">
        <v>55</v>
      </c>
      <c r="H2637" s="67" t="s">
        <v>75</v>
      </c>
    </row>
    <row r="2638" spans="1:8" x14ac:dyDescent="0.25">
      <c r="A2638" s="24">
        <v>111</v>
      </c>
      <c r="B2638" s="33">
        <v>41478</v>
      </c>
      <c r="C2638" s="34">
        <v>0.25</v>
      </c>
      <c r="D2638" s="57">
        <f t="shared" si="43"/>
        <v>41478.25</v>
      </c>
      <c r="E2638" s="24">
        <v>2.7439</v>
      </c>
      <c r="F2638" s="24">
        <v>19.216000000000001</v>
      </c>
      <c r="G2638" s="60" t="s">
        <v>55</v>
      </c>
      <c r="H2638" s="67" t="s">
        <v>75</v>
      </c>
    </row>
    <row r="2639" spans="1:8" x14ac:dyDescent="0.25">
      <c r="A2639" s="24">
        <v>112</v>
      </c>
      <c r="B2639" s="33">
        <v>41478</v>
      </c>
      <c r="C2639" s="34">
        <v>0.5</v>
      </c>
      <c r="D2639" s="57">
        <f t="shared" si="43"/>
        <v>41478.5</v>
      </c>
      <c r="E2639" s="24">
        <v>2.8001999999999998</v>
      </c>
      <c r="F2639" s="24">
        <v>33.564</v>
      </c>
      <c r="G2639" s="60" t="s">
        <v>55</v>
      </c>
      <c r="H2639" s="67" t="s">
        <v>75</v>
      </c>
    </row>
    <row r="2640" spans="1:8" x14ac:dyDescent="0.25">
      <c r="A2640" s="24">
        <v>113</v>
      </c>
      <c r="B2640" s="33">
        <v>41478</v>
      </c>
      <c r="C2640" s="34">
        <v>0.75</v>
      </c>
      <c r="D2640" s="57">
        <f t="shared" si="43"/>
        <v>41478.75</v>
      </c>
      <c r="E2640" s="24">
        <v>2.6819000000000002</v>
      </c>
      <c r="F2640" s="24">
        <v>38.508000000000003</v>
      </c>
      <c r="G2640" s="60" t="s">
        <v>55</v>
      </c>
      <c r="H2640" s="67" t="s">
        <v>75</v>
      </c>
    </row>
    <row r="2641" spans="1:8" x14ac:dyDescent="0.25">
      <c r="A2641" s="24">
        <v>114</v>
      </c>
      <c r="B2641" s="33">
        <v>41479</v>
      </c>
      <c r="C2641" s="34">
        <v>0</v>
      </c>
      <c r="D2641" s="57">
        <f t="shared" si="43"/>
        <v>41479</v>
      </c>
      <c r="E2641" s="24">
        <v>2.6981999999999999</v>
      </c>
      <c r="F2641" s="24">
        <v>25.849</v>
      </c>
      <c r="G2641" s="60" t="s">
        <v>55</v>
      </c>
      <c r="H2641" s="67" t="s">
        <v>75</v>
      </c>
    </row>
    <row r="2642" spans="1:8" x14ac:dyDescent="0.25">
      <c r="A2642" s="24">
        <v>115</v>
      </c>
      <c r="B2642" s="33">
        <v>41479</v>
      </c>
      <c r="C2642" s="34">
        <v>0.25</v>
      </c>
      <c r="D2642" s="57">
        <f t="shared" si="43"/>
        <v>41479.25</v>
      </c>
      <c r="E2642" s="24">
        <v>2.7153999999999998</v>
      </c>
      <c r="F2642" s="24">
        <v>22.587</v>
      </c>
      <c r="G2642" s="60" t="s">
        <v>55</v>
      </c>
      <c r="H2642" s="67" t="s">
        <v>75</v>
      </c>
    </row>
    <row r="2643" spans="1:8" x14ac:dyDescent="0.25">
      <c r="A2643" s="24">
        <v>116</v>
      </c>
      <c r="B2643" s="33">
        <v>41479</v>
      </c>
      <c r="C2643" s="34">
        <v>0.5</v>
      </c>
      <c r="D2643" s="57">
        <f t="shared" si="43"/>
        <v>41479.5</v>
      </c>
      <c r="E2643" s="24">
        <v>2.7576999999999998</v>
      </c>
      <c r="F2643" s="24">
        <v>30.103999999999999</v>
      </c>
      <c r="G2643" s="60" t="s">
        <v>55</v>
      </c>
      <c r="H2643" s="67" t="s">
        <v>75</v>
      </c>
    </row>
    <row r="2644" spans="1:8" x14ac:dyDescent="0.25">
      <c r="A2644" s="24">
        <v>117</v>
      </c>
      <c r="B2644" s="33">
        <v>41479</v>
      </c>
      <c r="C2644" s="34">
        <v>0.75</v>
      </c>
      <c r="D2644" s="57">
        <f t="shared" si="43"/>
        <v>41479.75</v>
      </c>
      <c r="E2644" s="24">
        <v>2.7206000000000001</v>
      </c>
      <c r="F2644" s="24">
        <v>37.514000000000003</v>
      </c>
      <c r="G2644" s="60" t="s">
        <v>55</v>
      </c>
      <c r="H2644" s="67" t="s">
        <v>75</v>
      </c>
    </row>
    <row r="2645" spans="1:8" x14ac:dyDescent="0.25">
      <c r="A2645" s="24">
        <v>118</v>
      </c>
      <c r="B2645" s="33">
        <v>41480</v>
      </c>
      <c r="C2645" s="34">
        <v>0</v>
      </c>
      <c r="D2645" s="57">
        <f t="shared" si="43"/>
        <v>41480</v>
      </c>
      <c r="E2645" s="24">
        <v>2.7303000000000002</v>
      </c>
      <c r="F2645" s="24">
        <v>27.140999999999998</v>
      </c>
      <c r="G2645" s="60" t="s">
        <v>55</v>
      </c>
      <c r="H2645" s="67" t="s">
        <v>75</v>
      </c>
    </row>
    <row r="2646" spans="1:8" x14ac:dyDescent="0.25">
      <c r="A2646" s="24">
        <v>119</v>
      </c>
      <c r="B2646" s="33">
        <v>41480</v>
      </c>
      <c r="C2646" s="34">
        <v>0.25</v>
      </c>
      <c r="D2646" s="57">
        <f t="shared" si="43"/>
        <v>41480.25</v>
      </c>
      <c r="E2646" s="24">
        <v>2.7454000000000001</v>
      </c>
      <c r="F2646" s="24">
        <v>23.913</v>
      </c>
      <c r="G2646" s="60" t="s">
        <v>55</v>
      </c>
      <c r="H2646" s="67" t="s">
        <v>75</v>
      </c>
    </row>
    <row r="2647" spans="1:8" x14ac:dyDescent="0.25">
      <c r="A2647" s="24">
        <v>120</v>
      </c>
      <c r="B2647" s="33">
        <v>41480</v>
      </c>
      <c r="C2647" s="34">
        <v>0.5</v>
      </c>
      <c r="D2647" s="57">
        <f t="shared" si="43"/>
        <v>41480.5</v>
      </c>
      <c r="E2647" s="24">
        <v>2.794</v>
      </c>
      <c r="F2647" s="24">
        <v>33.880000000000003</v>
      </c>
      <c r="G2647" s="60" t="s">
        <v>55</v>
      </c>
      <c r="H2647" s="67" t="s">
        <v>75</v>
      </c>
    </row>
    <row r="2648" spans="1:8" x14ac:dyDescent="0.25">
      <c r="A2648" s="24">
        <v>121</v>
      </c>
      <c r="B2648" s="33">
        <v>41480</v>
      </c>
      <c r="C2648" s="34">
        <v>0.75</v>
      </c>
      <c r="D2648" s="57">
        <f t="shared" si="43"/>
        <v>41480.75</v>
      </c>
      <c r="E2648" s="24">
        <v>2.734</v>
      </c>
      <c r="F2648" s="24">
        <v>40.332999999999998</v>
      </c>
      <c r="G2648" s="60" t="s">
        <v>55</v>
      </c>
      <c r="H2648" s="67" t="s">
        <v>75</v>
      </c>
    </row>
    <row r="2649" spans="1:8" x14ac:dyDescent="0.25">
      <c r="A2649" s="24">
        <v>122</v>
      </c>
      <c r="B2649" s="33">
        <v>41481</v>
      </c>
      <c r="C2649" s="34">
        <v>0</v>
      </c>
      <c r="D2649" s="57">
        <f t="shared" si="43"/>
        <v>41481</v>
      </c>
      <c r="E2649" s="24">
        <v>2.7736000000000001</v>
      </c>
      <c r="F2649" s="24">
        <v>26.896000000000001</v>
      </c>
      <c r="G2649" s="60" t="s">
        <v>55</v>
      </c>
      <c r="H2649" s="67" t="s">
        <v>75</v>
      </c>
    </row>
    <row r="2650" spans="1:8" x14ac:dyDescent="0.25">
      <c r="A2650" s="24">
        <v>123</v>
      </c>
      <c r="B2650" s="33">
        <v>41481</v>
      </c>
      <c r="C2650" s="34">
        <v>0.25</v>
      </c>
      <c r="D2650" s="57">
        <f t="shared" si="43"/>
        <v>41481.25</v>
      </c>
      <c r="E2650" s="24">
        <v>2.8191000000000002</v>
      </c>
      <c r="F2650" s="24">
        <v>23.184000000000001</v>
      </c>
      <c r="G2650" s="60" t="s">
        <v>55</v>
      </c>
      <c r="H2650" s="67" t="s">
        <v>75</v>
      </c>
    </row>
    <row r="2651" spans="1:8" x14ac:dyDescent="0.25">
      <c r="A2651" s="24">
        <v>124</v>
      </c>
      <c r="B2651" s="33">
        <v>41481</v>
      </c>
      <c r="C2651" s="34">
        <v>0.5</v>
      </c>
      <c r="D2651" s="57">
        <f t="shared" si="43"/>
        <v>41481.5</v>
      </c>
      <c r="E2651" s="24">
        <v>2.8675999999999999</v>
      </c>
      <c r="F2651" s="24">
        <v>33.762999999999998</v>
      </c>
      <c r="G2651" s="60" t="s">
        <v>55</v>
      </c>
      <c r="H2651" s="67" t="s">
        <v>75</v>
      </c>
    </row>
    <row r="2652" spans="1:8" x14ac:dyDescent="0.25">
      <c r="A2652" s="24">
        <v>125</v>
      </c>
      <c r="B2652" s="33">
        <v>41481</v>
      </c>
      <c r="C2652" s="34">
        <v>0.75</v>
      </c>
      <c r="D2652" s="57">
        <f t="shared" si="43"/>
        <v>41481.75</v>
      </c>
      <c r="E2652" s="24">
        <v>2.7490000000000001</v>
      </c>
      <c r="F2652" s="24">
        <v>41.081000000000003</v>
      </c>
      <c r="G2652" s="60" t="s">
        <v>55</v>
      </c>
      <c r="H2652" s="67" t="s">
        <v>75</v>
      </c>
    </row>
    <row r="2653" spans="1:8" x14ac:dyDescent="0.25">
      <c r="A2653" s="24">
        <v>126</v>
      </c>
      <c r="B2653" s="33">
        <v>41482</v>
      </c>
      <c r="C2653" s="34">
        <v>0</v>
      </c>
      <c r="D2653" s="57">
        <f t="shared" si="43"/>
        <v>41482</v>
      </c>
      <c r="E2653" s="24">
        <v>2.7414000000000001</v>
      </c>
      <c r="F2653" s="24">
        <v>27.422000000000001</v>
      </c>
      <c r="G2653" s="60" t="s">
        <v>55</v>
      </c>
      <c r="H2653" s="67" t="s">
        <v>75</v>
      </c>
    </row>
    <row r="2654" spans="1:8" x14ac:dyDescent="0.25">
      <c r="A2654" s="24">
        <v>127</v>
      </c>
      <c r="B2654" s="33">
        <v>41482</v>
      </c>
      <c r="C2654" s="34">
        <v>0.25</v>
      </c>
      <c r="D2654" s="57">
        <f t="shared" si="43"/>
        <v>41482.25</v>
      </c>
      <c r="E2654" s="24">
        <v>2.7458</v>
      </c>
      <c r="F2654" s="24">
        <v>26.37</v>
      </c>
      <c r="G2654" s="60" t="s">
        <v>55</v>
      </c>
      <c r="H2654" s="67" t="s">
        <v>75</v>
      </c>
    </row>
    <row r="2655" spans="1:8" x14ac:dyDescent="0.25">
      <c r="A2655" s="24">
        <v>128</v>
      </c>
      <c r="B2655" s="33">
        <v>41482</v>
      </c>
      <c r="C2655" s="34">
        <v>0.5</v>
      </c>
      <c r="D2655" s="57">
        <f t="shared" si="43"/>
        <v>41482.5</v>
      </c>
      <c r="E2655" s="24">
        <v>2.7564000000000002</v>
      </c>
      <c r="F2655" s="24">
        <v>32.44</v>
      </c>
      <c r="G2655" s="60" t="s">
        <v>55</v>
      </c>
      <c r="H2655" s="67" t="s">
        <v>75</v>
      </c>
    </row>
    <row r="2656" spans="1:8" x14ac:dyDescent="0.25">
      <c r="A2656" s="24">
        <v>129</v>
      </c>
      <c r="B2656" s="33">
        <v>41482</v>
      </c>
      <c r="C2656" s="34">
        <v>0.75</v>
      </c>
      <c r="D2656" s="57">
        <f t="shared" si="43"/>
        <v>41482.75</v>
      </c>
      <c r="E2656" s="24">
        <v>2.5996999999999999</v>
      </c>
      <c r="F2656" s="24">
        <v>38.371000000000002</v>
      </c>
      <c r="G2656" s="60" t="s">
        <v>55</v>
      </c>
      <c r="H2656" s="67" t="s">
        <v>75</v>
      </c>
    </row>
    <row r="2657" spans="1:8" x14ac:dyDescent="0.25">
      <c r="A2657" s="24">
        <v>130</v>
      </c>
      <c r="B2657" s="33">
        <v>41483</v>
      </c>
      <c r="C2657" s="34">
        <v>0</v>
      </c>
      <c r="D2657" s="57">
        <f t="shared" ref="D2657:D2720" si="44">B2657+C2657</f>
        <v>41483</v>
      </c>
      <c r="E2657" s="24">
        <v>2.6015999999999999</v>
      </c>
      <c r="F2657" s="24">
        <v>24.667999999999999</v>
      </c>
      <c r="G2657" s="60" t="s">
        <v>55</v>
      </c>
      <c r="H2657" s="67" t="s">
        <v>75</v>
      </c>
    </row>
    <row r="2658" spans="1:8" x14ac:dyDescent="0.25">
      <c r="A2658" s="24">
        <v>131</v>
      </c>
      <c r="B2658" s="33">
        <v>41483</v>
      </c>
      <c r="C2658" s="34">
        <v>0.25</v>
      </c>
      <c r="D2658" s="57">
        <f t="shared" si="44"/>
        <v>41483.25</v>
      </c>
      <c r="E2658" s="24">
        <v>2.6314000000000002</v>
      </c>
      <c r="F2658" s="24">
        <v>19.501999999999999</v>
      </c>
      <c r="G2658" s="60" t="s">
        <v>55</v>
      </c>
      <c r="H2658" s="67" t="s">
        <v>75</v>
      </c>
    </row>
    <row r="2659" spans="1:8" x14ac:dyDescent="0.25">
      <c r="A2659" s="24">
        <v>132</v>
      </c>
      <c r="B2659" s="33">
        <v>41483</v>
      </c>
      <c r="C2659" s="34">
        <v>0.5</v>
      </c>
      <c r="D2659" s="57">
        <f t="shared" si="44"/>
        <v>41483.5</v>
      </c>
      <c r="E2659" s="24">
        <v>2.6381000000000001</v>
      </c>
      <c r="F2659" s="24">
        <v>31.065999999999999</v>
      </c>
      <c r="G2659" s="60" t="s">
        <v>55</v>
      </c>
      <c r="H2659" s="67" t="s">
        <v>75</v>
      </c>
    </row>
    <row r="2660" spans="1:8" x14ac:dyDescent="0.25">
      <c r="A2660" s="24">
        <v>133</v>
      </c>
      <c r="B2660" s="33">
        <v>41483</v>
      </c>
      <c r="C2660" s="34">
        <v>0.75</v>
      </c>
      <c r="D2660" s="57">
        <f t="shared" si="44"/>
        <v>41483.75</v>
      </c>
      <c r="E2660" s="24">
        <v>2.5440999999999998</v>
      </c>
      <c r="F2660" s="24">
        <v>36.448999999999998</v>
      </c>
      <c r="G2660" s="60" t="s">
        <v>55</v>
      </c>
      <c r="H2660" s="67" t="s">
        <v>75</v>
      </c>
    </row>
    <row r="2661" spans="1:8" x14ac:dyDescent="0.25">
      <c r="A2661" s="24">
        <v>134</v>
      </c>
      <c r="B2661" s="33">
        <v>41484</v>
      </c>
      <c r="C2661" s="34">
        <v>0</v>
      </c>
      <c r="D2661" s="57">
        <f t="shared" si="44"/>
        <v>41484</v>
      </c>
      <c r="E2661" s="24">
        <v>2.5691999999999999</v>
      </c>
      <c r="F2661" s="24">
        <v>23.018999999999998</v>
      </c>
      <c r="G2661" s="60" t="s">
        <v>55</v>
      </c>
      <c r="H2661" s="67" t="s">
        <v>75</v>
      </c>
    </row>
    <row r="2662" spans="1:8" x14ac:dyDescent="0.25">
      <c r="A2662" s="24">
        <v>135</v>
      </c>
      <c r="B2662" s="33">
        <v>41484</v>
      </c>
      <c r="C2662" s="34">
        <v>0.25</v>
      </c>
      <c r="D2662" s="57">
        <f t="shared" si="44"/>
        <v>41484.25</v>
      </c>
      <c r="E2662" s="24">
        <v>2.6194999999999999</v>
      </c>
      <c r="F2662" s="24">
        <v>19.167000000000002</v>
      </c>
      <c r="G2662" s="60" t="s">
        <v>55</v>
      </c>
      <c r="H2662" s="67" t="s">
        <v>75</v>
      </c>
    </row>
    <row r="2663" spans="1:8" x14ac:dyDescent="0.25">
      <c r="A2663" s="24">
        <v>136</v>
      </c>
      <c r="B2663" s="33">
        <v>41484</v>
      </c>
      <c r="C2663" s="34">
        <v>0.5</v>
      </c>
      <c r="D2663" s="57">
        <f t="shared" si="44"/>
        <v>41484.5</v>
      </c>
      <c r="E2663" s="24">
        <v>2.6836000000000002</v>
      </c>
      <c r="F2663" s="24">
        <v>31.962</v>
      </c>
      <c r="G2663" s="60" t="s">
        <v>55</v>
      </c>
      <c r="H2663" s="67" t="s">
        <v>75</v>
      </c>
    </row>
    <row r="2664" spans="1:8" x14ac:dyDescent="0.25">
      <c r="A2664" s="24">
        <v>137</v>
      </c>
      <c r="B2664" s="33">
        <v>41484</v>
      </c>
      <c r="C2664" s="34">
        <v>0.75</v>
      </c>
      <c r="D2664" s="57">
        <f t="shared" si="44"/>
        <v>41484.75</v>
      </c>
      <c r="E2664" s="24">
        <v>2.6103999999999998</v>
      </c>
      <c r="F2664" s="24">
        <v>36.518999999999998</v>
      </c>
      <c r="G2664" s="60" t="s">
        <v>55</v>
      </c>
      <c r="H2664" s="67" t="s">
        <v>75</v>
      </c>
    </row>
    <row r="2665" spans="1:8" x14ac:dyDescent="0.25">
      <c r="A2665" s="24">
        <v>138</v>
      </c>
      <c r="B2665" s="33">
        <v>41485</v>
      </c>
      <c r="C2665" s="34">
        <v>0</v>
      </c>
      <c r="D2665" s="57">
        <f t="shared" si="44"/>
        <v>41485</v>
      </c>
      <c r="E2665" s="24">
        <v>2.6581000000000001</v>
      </c>
      <c r="F2665" s="24">
        <v>25.155999999999999</v>
      </c>
      <c r="G2665" s="60" t="s">
        <v>55</v>
      </c>
      <c r="H2665" s="67" t="s">
        <v>75</v>
      </c>
    </row>
    <row r="2666" spans="1:8" x14ac:dyDescent="0.25">
      <c r="A2666" s="24">
        <v>139</v>
      </c>
      <c r="B2666" s="33">
        <v>41485</v>
      </c>
      <c r="C2666" s="34">
        <v>0.25</v>
      </c>
      <c r="D2666" s="57">
        <f t="shared" si="44"/>
        <v>41485.25</v>
      </c>
      <c r="E2666" s="24">
        <v>2.7471999999999999</v>
      </c>
      <c r="F2666" s="24">
        <v>19.753</v>
      </c>
      <c r="G2666" s="60" t="s">
        <v>55</v>
      </c>
      <c r="H2666" s="67" t="s">
        <v>75</v>
      </c>
    </row>
    <row r="2667" spans="1:8" x14ac:dyDescent="0.25">
      <c r="A2667" s="24">
        <v>140</v>
      </c>
      <c r="B2667" s="33">
        <v>41485</v>
      </c>
      <c r="C2667" s="34">
        <v>0.5</v>
      </c>
      <c r="D2667" s="57">
        <f t="shared" si="44"/>
        <v>41485.5</v>
      </c>
      <c r="E2667" s="24">
        <v>2.8460000000000001</v>
      </c>
      <c r="F2667" s="24">
        <v>33.768000000000001</v>
      </c>
      <c r="G2667" s="60" t="s">
        <v>55</v>
      </c>
      <c r="H2667" s="67" t="s">
        <v>75</v>
      </c>
    </row>
    <row r="2668" spans="1:8" x14ac:dyDescent="0.25">
      <c r="A2668" s="24">
        <v>141</v>
      </c>
      <c r="B2668" s="33">
        <v>41485</v>
      </c>
      <c r="C2668" s="34">
        <v>0.75</v>
      </c>
      <c r="D2668" s="57">
        <f t="shared" si="44"/>
        <v>41485.75</v>
      </c>
      <c r="E2668" s="24">
        <v>2.7677999999999998</v>
      </c>
      <c r="F2668" s="24">
        <v>37.774000000000001</v>
      </c>
      <c r="G2668" s="60" t="s">
        <v>55</v>
      </c>
      <c r="H2668" s="67" t="s">
        <v>75</v>
      </c>
    </row>
    <row r="2669" spans="1:8" x14ac:dyDescent="0.25">
      <c r="A2669" s="24">
        <v>142</v>
      </c>
      <c r="B2669" s="33">
        <v>41486</v>
      </c>
      <c r="C2669" s="34">
        <v>0</v>
      </c>
      <c r="D2669" s="57">
        <f t="shared" si="44"/>
        <v>41486</v>
      </c>
      <c r="E2669" s="24">
        <v>2.7949000000000002</v>
      </c>
      <c r="F2669" s="24">
        <v>25.097999999999999</v>
      </c>
      <c r="G2669" s="60" t="s">
        <v>55</v>
      </c>
      <c r="H2669" s="67" t="s">
        <v>75</v>
      </c>
    </row>
    <row r="2670" spans="1:8" x14ac:dyDescent="0.25">
      <c r="A2670" s="24">
        <v>143</v>
      </c>
      <c r="B2670" s="33">
        <v>41486</v>
      </c>
      <c r="C2670" s="34">
        <v>0.25</v>
      </c>
      <c r="D2670" s="57">
        <f t="shared" si="44"/>
        <v>41486.25</v>
      </c>
      <c r="E2670" s="24">
        <v>2.7959999999999998</v>
      </c>
      <c r="F2670" s="24">
        <v>20.541</v>
      </c>
      <c r="G2670" s="60" t="s">
        <v>55</v>
      </c>
      <c r="H2670" s="67" t="s">
        <v>75</v>
      </c>
    </row>
    <row r="2671" spans="1:8" x14ac:dyDescent="0.25">
      <c r="A2671" s="24">
        <v>144</v>
      </c>
      <c r="B2671" s="33">
        <v>41486</v>
      </c>
      <c r="C2671" s="34">
        <v>0.5</v>
      </c>
      <c r="D2671" s="57">
        <f t="shared" si="44"/>
        <v>41486.5</v>
      </c>
      <c r="E2671" s="24">
        <v>2.7987000000000002</v>
      </c>
      <c r="F2671" s="24">
        <v>31.78</v>
      </c>
      <c r="G2671" s="60" t="s">
        <v>55</v>
      </c>
      <c r="H2671" s="67" t="s">
        <v>75</v>
      </c>
    </row>
    <row r="2672" spans="1:8" x14ac:dyDescent="0.25">
      <c r="A2672" s="24">
        <v>145</v>
      </c>
      <c r="B2672" s="33">
        <v>41486</v>
      </c>
      <c r="C2672" s="34">
        <v>0.75</v>
      </c>
      <c r="D2672" s="57">
        <f t="shared" si="44"/>
        <v>41486.75</v>
      </c>
      <c r="E2672" s="24">
        <v>2.6219999999999999</v>
      </c>
      <c r="F2672" s="24">
        <v>40.344000000000001</v>
      </c>
      <c r="G2672" s="60" t="s">
        <v>55</v>
      </c>
      <c r="H2672" s="67" t="s">
        <v>75</v>
      </c>
    </row>
    <row r="2673" spans="1:8" x14ac:dyDescent="0.25">
      <c r="A2673" s="24">
        <v>146</v>
      </c>
      <c r="B2673" s="33">
        <v>41487</v>
      </c>
      <c r="C2673" s="34">
        <v>0</v>
      </c>
      <c r="D2673" s="57">
        <f t="shared" si="44"/>
        <v>41487</v>
      </c>
      <c r="E2673" s="24">
        <v>2.6095000000000002</v>
      </c>
      <c r="F2673" s="24">
        <v>25.904</v>
      </c>
      <c r="G2673" s="60" t="s">
        <v>55</v>
      </c>
      <c r="H2673" s="67" t="s">
        <v>75</v>
      </c>
    </row>
    <row r="2674" spans="1:8" x14ac:dyDescent="0.25">
      <c r="A2674" s="24">
        <v>147</v>
      </c>
      <c r="B2674" s="33">
        <v>41487</v>
      </c>
      <c r="C2674" s="34">
        <v>0.25</v>
      </c>
      <c r="D2674" s="57">
        <f t="shared" si="44"/>
        <v>41487.25</v>
      </c>
      <c r="E2674" s="24">
        <v>2.6128</v>
      </c>
      <c r="F2674" s="24">
        <v>21.852</v>
      </c>
      <c r="G2674" s="60" t="s">
        <v>55</v>
      </c>
      <c r="H2674" s="67" t="s">
        <v>75</v>
      </c>
    </row>
    <row r="2675" spans="1:8" x14ac:dyDescent="0.25">
      <c r="A2675" s="24">
        <v>148</v>
      </c>
      <c r="B2675" s="33">
        <v>41487</v>
      </c>
      <c r="C2675" s="34">
        <v>0.5</v>
      </c>
      <c r="D2675" s="57">
        <f t="shared" si="44"/>
        <v>41487.5</v>
      </c>
      <c r="E2675" s="24">
        <v>2.6069</v>
      </c>
      <c r="F2675" s="24">
        <v>31.948</v>
      </c>
      <c r="G2675" s="60" t="s">
        <v>55</v>
      </c>
      <c r="H2675" s="67" t="s">
        <v>75</v>
      </c>
    </row>
    <row r="2676" spans="1:8" x14ac:dyDescent="0.25">
      <c r="A2676" s="24">
        <v>149</v>
      </c>
      <c r="B2676" s="33">
        <v>41487</v>
      </c>
      <c r="C2676" s="34">
        <v>0.75</v>
      </c>
      <c r="D2676" s="57">
        <f t="shared" si="44"/>
        <v>41487.75</v>
      </c>
      <c r="E2676" s="24">
        <v>2.5476000000000001</v>
      </c>
      <c r="F2676" s="24">
        <v>38.097999999999999</v>
      </c>
      <c r="G2676" s="60" t="s">
        <v>55</v>
      </c>
      <c r="H2676" s="67" t="s">
        <v>75</v>
      </c>
    </row>
    <row r="2677" spans="1:8" x14ac:dyDescent="0.25">
      <c r="A2677" s="24">
        <v>150</v>
      </c>
      <c r="B2677" s="33">
        <v>41488</v>
      </c>
      <c r="C2677" s="34">
        <v>0</v>
      </c>
      <c r="D2677" s="57">
        <f t="shared" si="44"/>
        <v>41488</v>
      </c>
      <c r="E2677" s="24">
        <v>2.69</v>
      </c>
      <c r="F2677" s="24">
        <v>22.484999999999999</v>
      </c>
      <c r="G2677" s="60" t="s">
        <v>55</v>
      </c>
      <c r="H2677" s="67" t="s">
        <v>75</v>
      </c>
    </row>
    <row r="2678" spans="1:8" x14ac:dyDescent="0.25">
      <c r="A2678" s="24">
        <v>151</v>
      </c>
      <c r="B2678" s="33">
        <v>41488</v>
      </c>
      <c r="C2678" s="34">
        <v>0.25</v>
      </c>
      <c r="D2678" s="57">
        <f t="shared" si="44"/>
        <v>41488.25</v>
      </c>
      <c r="E2678" s="24">
        <v>2.7616000000000001</v>
      </c>
      <c r="F2678" s="24">
        <v>17.141999999999999</v>
      </c>
      <c r="G2678" s="60" t="s">
        <v>55</v>
      </c>
      <c r="H2678" s="67" t="s">
        <v>75</v>
      </c>
    </row>
    <row r="2679" spans="1:8" x14ac:dyDescent="0.25">
      <c r="A2679" s="24">
        <v>152</v>
      </c>
      <c r="B2679" s="33">
        <v>41488</v>
      </c>
      <c r="C2679" s="34">
        <v>0.5</v>
      </c>
      <c r="D2679" s="57">
        <f t="shared" si="44"/>
        <v>41488.5</v>
      </c>
      <c r="E2679" s="24">
        <v>2.8056999999999999</v>
      </c>
      <c r="F2679" s="24">
        <v>28.274999999999999</v>
      </c>
      <c r="G2679" s="60" t="s">
        <v>55</v>
      </c>
      <c r="H2679" s="67" t="s">
        <v>75</v>
      </c>
    </row>
    <row r="2680" spans="1:8" x14ac:dyDescent="0.25">
      <c r="A2680" s="24">
        <v>153</v>
      </c>
      <c r="B2680" s="33">
        <v>41488</v>
      </c>
      <c r="C2680" s="34">
        <v>0.75</v>
      </c>
      <c r="D2680" s="57">
        <f t="shared" si="44"/>
        <v>41488.75</v>
      </c>
      <c r="E2680" s="24">
        <v>2.7246999999999999</v>
      </c>
      <c r="F2680" s="24">
        <v>35.04</v>
      </c>
      <c r="G2680" s="60" t="s">
        <v>55</v>
      </c>
      <c r="H2680" s="67" t="s">
        <v>75</v>
      </c>
    </row>
    <row r="2681" spans="1:8" x14ac:dyDescent="0.25">
      <c r="A2681" s="24">
        <v>154</v>
      </c>
      <c r="B2681" s="33">
        <v>41489</v>
      </c>
      <c r="C2681" s="34">
        <v>0</v>
      </c>
      <c r="D2681" s="57">
        <f t="shared" si="44"/>
        <v>41489</v>
      </c>
      <c r="E2681" s="24">
        <v>2.7412999999999998</v>
      </c>
      <c r="F2681" s="24">
        <v>21.327000000000002</v>
      </c>
      <c r="G2681" s="60" t="s">
        <v>55</v>
      </c>
      <c r="H2681" s="67" t="s">
        <v>75</v>
      </c>
    </row>
    <row r="2682" spans="1:8" x14ac:dyDescent="0.25">
      <c r="A2682" s="24">
        <v>155</v>
      </c>
      <c r="B2682" s="33">
        <v>41489</v>
      </c>
      <c r="C2682" s="34">
        <v>0.25</v>
      </c>
      <c r="D2682" s="57">
        <f t="shared" si="44"/>
        <v>41489.25</v>
      </c>
      <c r="E2682" s="24">
        <v>2.7892000000000001</v>
      </c>
      <c r="F2682" s="24">
        <v>16.701000000000001</v>
      </c>
      <c r="G2682" s="60" t="s">
        <v>55</v>
      </c>
      <c r="H2682" s="67" t="s">
        <v>75</v>
      </c>
    </row>
    <row r="2683" spans="1:8" x14ac:dyDescent="0.25">
      <c r="A2683" s="24">
        <v>156</v>
      </c>
      <c r="B2683" s="33">
        <v>41489</v>
      </c>
      <c r="C2683" s="34">
        <v>0.5</v>
      </c>
      <c r="D2683" s="57">
        <f t="shared" si="44"/>
        <v>41489.5</v>
      </c>
      <c r="E2683" s="24">
        <v>2.8182</v>
      </c>
      <c r="F2683" s="24">
        <v>28.966000000000001</v>
      </c>
      <c r="G2683" s="60" t="s">
        <v>55</v>
      </c>
      <c r="H2683" s="67" t="s">
        <v>75</v>
      </c>
    </row>
    <row r="2684" spans="1:8" x14ac:dyDescent="0.25">
      <c r="A2684" s="24">
        <v>157</v>
      </c>
      <c r="B2684" s="33">
        <v>41489</v>
      </c>
      <c r="C2684" s="34">
        <v>0.75</v>
      </c>
      <c r="D2684" s="57">
        <f t="shared" si="44"/>
        <v>41489.75</v>
      </c>
      <c r="E2684" s="24">
        <v>2.7244000000000002</v>
      </c>
      <c r="F2684" s="24">
        <v>35.451000000000001</v>
      </c>
      <c r="G2684" s="60" t="s">
        <v>55</v>
      </c>
      <c r="H2684" s="67" t="s">
        <v>75</v>
      </c>
    </row>
    <row r="2685" spans="1:8" x14ac:dyDescent="0.25">
      <c r="A2685" s="24">
        <v>158</v>
      </c>
      <c r="B2685" s="33">
        <v>41490</v>
      </c>
      <c r="C2685" s="34">
        <v>0</v>
      </c>
      <c r="D2685" s="57">
        <f t="shared" si="44"/>
        <v>41490</v>
      </c>
      <c r="E2685" s="24">
        <v>2.7250999999999999</v>
      </c>
      <c r="F2685" s="24">
        <v>22.774000000000001</v>
      </c>
      <c r="G2685" s="60" t="s">
        <v>55</v>
      </c>
      <c r="H2685" s="67" t="s">
        <v>75</v>
      </c>
    </row>
    <row r="2686" spans="1:8" x14ac:dyDescent="0.25">
      <c r="A2686" s="24">
        <v>159</v>
      </c>
      <c r="B2686" s="33">
        <v>41490</v>
      </c>
      <c r="C2686" s="34">
        <v>0.25</v>
      </c>
      <c r="D2686" s="57">
        <f t="shared" si="44"/>
        <v>41490.25</v>
      </c>
      <c r="E2686" s="24">
        <v>2.7444999999999999</v>
      </c>
      <c r="F2686" s="24">
        <v>19.402999999999999</v>
      </c>
      <c r="G2686" s="60" t="s">
        <v>55</v>
      </c>
      <c r="H2686" s="67" t="s">
        <v>75</v>
      </c>
    </row>
    <row r="2687" spans="1:8" x14ac:dyDescent="0.25">
      <c r="A2687" s="24">
        <v>160</v>
      </c>
      <c r="B2687" s="33">
        <v>41490</v>
      </c>
      <c r="C2687" s="34">
        <v>0.5</v>
      </c>
      <c r="D2687" s="57">
        <f t="shared" si="44"/>
        <v>41490.5</v>
      </c>
      <c r="E2687" s="24">
        <v>2.7734000000000001</v>
      </c>
      <c r="F2687" s="24">
        <v>32.31</v>
      </c>
      <c r="G2687" s="60" t="s">
        <v>55</v>
      </c>
      <c r="H2687" s="67" t="s">
        <v>75</v>
      </c>
    </row>
    <row r="2688" spans="1:8" x14ac:dyDescent="0.25">
      <c r="A2688" s="24">
        <v>161</v>
      </c>
      <c r="B2688" s="33">
        <v>41490</v>
      </c>
      <c r="C2688" s="34">
        <v>0.75</v>
      </c>
      <c r="D2688" s="57">
        <f t="shared" si="44"/>
        <v>41490.75</v>
      </c>
      <c r="E2688" s="24">
        <v>2.6711999999999998</v>
      </c>
      <c r="F2688" s="24">
        <v>39.845999999999997</v>
      </c>
      <c r="G2688" s="60" t="s">
        <v>55</v>
      </c>
      <c r="H2688" s="67" t="s">
        <v>75</v>
      </c>
    </row>
    <row r="2689" spans="1:8" x14ac:dyDescent="0.25">
      <c r="A2689" s="24">
        <v>162</v>
      </c>
      <c r="B2689" s="33">
        <v>41491</v>
      </c>
      <c r="C2689" s="34">
        <v>0</v>
      </c>
      <c r="D2689" s="57">
        <f t="shared" si="44"/>
        <v>41491</v>
      </c>
      <c r="E2689" s="24">
        <v>2.6665999999999999</v>
      </c>
      <c r="F2689" s="24">
        <v>24.872</v>
      </c>
      <c r="G2689" s="60" t="s">
        <v>55</v>
      </c>
      <c r="H2689" s="67" t="s">
        <v>75</v>
      </c>
    </row>
    <row r="2690" spans="1:8" x14ac:dyDescent="0.25">
      <c r="A2690" s="24">
        <v>163</v>
      </c>
      <c r="B2690" s="33">
        <v>41491</v>
      </c>
      <c r="C2690" s="34">
        <v>0.25</v>
      </c>
      <c r="D2690" s="57">
        <f t="shared" si="44"/>
        <v>41491.25</v>
      </c>
      <c r="E2690" s="24">
        <v>2.6898</v>
      </c>
      <c r="F2690" s="24">
        <v>20.292000000000002</v>
      </c>
      <c r="G2690" s="60" t="s">
        <v>55</v>
      </c>
      <c r="H2690" s="67" t="s">
        <v>75</v>
      </c>
    </row>
    <row r="2691" spans="1:8" x14ac:dyDescent="0.25">
      <c r="A2691" s="24">
        <v>164</v>
      </c>
      <c r="B2691" s="33">
        <v>41491</v>
      </c>
      <c r="C2691" s="34">
        <v>0.5</v>
      </c>
      <c r="D2691" s="57">
        <f t="shared" si="44"/>
        <v>41491.5</v>
      </c>
      <c r="E2691" s="24">
        <v>2.7374999999999998</v>
      </c>
      <c r="F2691" s="24">
        <v>33.969000000000001</v>
      </c>
      <c r="G2691" s="60" t="s">
        <v>55</v>
      </c>
      <c r="H2691" s="67" t="s">
        <v>75</v>
      </c>
    </row>
    <row r="2692" spans="1:8" x14ac:dyDescent="0.25">
      <c r="A2692" s="24">
        <v>165</v>
      </c>
      <c r="B2692" s="33">
        <v>41491</v>
      </c>
      <c r="C2692" s="34">
        <v>0.75</v>
      </c>
      <c r="D2692" s="57">
        <f t="shared" si="44"/>
        <v>41491.75</v>
      </c>
      <c r="E2692" s="24">
        <v>2.6202000000000001</v>
      </c>
      <c r="F2692" s="24">
        <v>39.170999999999999</v>
      </c>
      <c r="G2692" s="60" t="s">
        <v>55</v>
      </c>
      <c r="H2692" s="67" t="s">
        <v>75</v>
      </c>
    </row>
    <row r="2693" spans="1:8" x14ac:dyDescent="0.25">
      <c r="A2693" s="24">
        <v>166</v>
      </c>
      <c r="B2693" s="33">
        <v>41492</v>
      </c>
      <c r="C2693" s="34">
        <v>0</v>
      </c>
      <c r="D2693" s="57">
        <f t="shared" si="44"/>
        <v>41492</v>
      </c>
      <c r="E2693" s="24">
        <v>2.6383999999999999</v>
      </c>
      <c r="F2693" s="24">
        <v>25.003</v>
      </c>
      <c r="G2693" s="60" t="s">
        <v>55</v>
      </c>
      <c r="H2693" s="67" t="s">
        <v>75</v>
      </c>
    </row>
    <row r="2694" spans="1:8" x14ac:dyDescent="0.25">
      <c r="A2694" s="24">
        <v>167</v>
      </c>
      <c r="B2694" s="33">
        <v>41492</v>
      </c>
      <c r="C2694" s="34">
        <v>0.25</v>
      </c>
      <c r="D2694" s="57">
        <f t="shared" si="44"/>
        <v>41492.25</v>
      </c>
      <c r="E2694" s="24">
        <v>2.7052999999999998</v>
      </c>
      <c r="F2694" s="24">
        <v>20.221</v>
      </c>
      <c r="G2694" s="60" t="s">
        <v>55</v>
      </c>
      <c r="H2694" s="67" t="s">
        <v>75</v>
      </c>
    </row>
    <row r="2695" spans="1:8" x14ac:dyDescent="0.25">
      <c r="A2695" s="24">
        <v>168</v>
      </c>
      <c r="B2695" s="33">
        <v>41492</v>
      </c>
      <c r="C2695" s="34">
        <v>0.5</v>
      </c>
      <c r="D2695" s="57">
        <f t="shared" si="44"/>
        <v>41492.5</v>
      </c>
      <c r="E2695" s="24">
        <v>2.7574999999999998</v>
      </c>
      <c r="F2695" s="24">
        <v>32.69</v>
      </c>
      <c r="G2695" s="60" t="s">
        <v>55</v>
      </c>
      <c r="H2695" s="67" t="s">
        <v>75</v>
      </c>
    </row>
    <row r="2696" spans="1:8" x14ac:dyDescent="0.25">
      <c r="A2696" s="24">
        <v>169</v>
      </c>
      <c r="B2696" s="33">
        <v>41492</v>
      </c>
      <c r="C2696" s="34">
        <v>0.75</v>
      </c>
      <c r="D2696" s="57">
        <f t="shared" si="44"/>
        <v>41492.75</v>
      </c>
      <c r="E2696" s="24">
        <v>2.6736</v>
      </c>
      <c r="F2696" s="24">
        <v>37.79</v>
      </c>
      <c r="G2696" s="60" t="s">
        <v>55</v>
      </c>
      <c r="H2696" s="67" t="s">
        <v>75</v>
      </c>
    </row>
    <row r="2697" spans="1:8" x14ac:dyDescent="0.25">
      <c r="A2697" s="24">
        <v>170</v>
      </c>
      <c r="B2697" s="33">
        <v>41493</v>
      </c>
      <c r="C2697" s="34">
        <v>0</v>
      </c>
      <c r="D2697" s="57">
        <f t="shared" si="44"/>
        <v>41493</v>
      </c>
      <c r="E2697" s="24">
        <v>2.6715</v>
      </c>
      <c r="F2697" s="24">
        <v>25.882000000000001</v>
      </c>
      <c r="G2697" s="60" t="s">
        <v>55</v>
      </c>
      <c r="H2697" s="67" t="s">
        <v>75</v>
      </c>
    </row>
    <row r="2698" spans="1:8" x14ac:dyDescent="0.25">
      <c r="A2698" s="24">
        <v>171</v>
      </c>
      <c r="B2698" s="33">
        <v>41493</v>
      </c>
      <c r="C2698" s="34">
        <v>0.25</v>
      </c>
      <c r="D2698" s="57">
        <f t="shared" si="44"/>
        <v>41493.25</v>
      </c>
      <c r="E2698" s="24">
        <v>2.6627999999999998</v>
      </c>
      <c r="F2698" s="24">
        <v>21.07</v>
      </c>
      <c r="G2698" s="60" t="s">
        <v>55</v>
      </c>
      <c r="H2698" s="67" t="s">
        <v>75</v>
      </c>
    </row>
    <row r="2699" spans="1:8" x14ac:dyDescent="0.25">
      <c r="A2699" s="24">
        <v>172</v>
      </c>
      <c r="B2699" s="33">
        <v>41493</v>
      </c>
      <c r="C2699" s="34">
        <v>0.5</v>
      </c>
      <c r="D2699" s="57">
        <f t="shared" si="44"/>
        <v>41493.5</v>
      </c>
      <c r="E2699" s="24">
        <v>2.6966999999999999</v>
      </c>
      <c r="F2699" s="24">
        <v>33.634999999999998</v>
      </c>
      <c r="G2699" s="60" t="s">
        <v>55</v>
      </c>
      <c r="H2699" s="67" t="s">
        <v>75</v>
      </c>
    </row>
    <row r="2700" spans="1:8" x14ac:dyDescent="0.25">
      <c r="A2700" s="24">
        <v>173</v>
      </c>
      <c r="B2700" s="33">
        <v>41493</v>
      </c>
      <c r="C2700" s="34">
        <v>0.75</v>
      </c>
      <c r="D2700" s="57">
        <f t="shared" si="44"/>
        <v>41493.75</v>
      </c>
      <c r="E2700" s="24">
        <v>2.5941000000000001</v>
      </c>
      <c r="F2700" s="24">
        <v>40.832999999999998</v>
      </c>
      <c r="G2700" s="60" t="s">
        <v>55</v>
      </c>
      <c r="H2700" s="67" t="s">
        <v>75</v>
      </c>
    </row>
    <row r="2701" spans="1:8" x14ac:dyDescent="0.25">
      <c r="A2701" s="24">
        <v>174</v>
      </c>
      <c r="B2701" s="33">
        <v>41494</v>
      </c>
      <c r="C2701" s="34">
        <v>0</v>
      </c>
      <c r="D2701" s="57">
        <f t="shared" si="44"/>
        <v>41494</v>
      </c>
      <c r="E2701" s="24">
        <v>2.6433</v>
      </c>
      <c r="F2701" s="24">
        <v>25.984000000000002</v>
      </c>
      <c r="G2701" s="60" t="s">
        <v>55</v>
      </c>
      <c r="H2701" s="67" t="s">
        <v>75</v>
      </c>
    </row>
    <row r="2702" spans="1:8" x14ac:dyDescent="0.25">
      <c r="A2702" s="24">
        <v>175</v>
      </c>
      <c r="B2702" s="33">
        <v>41494</v>
      </c>
      <c r="C2702" s="34">
        <v>0.25</v>
      </c>
      <c r="D2702" s="57">
        <f t="shared" si="44"/>
        <v>41494.25</v>
      </c>
      <c r="E2702" s="24">
        <v>2.6293000000000002</v>
      </c>
      <c r="F2702" s="24">
        <v>23.238</v>
      </c>
      <c r="G2702" s="60" t="s">
        <v>55</v>
      </c>
      <c r="H2702" s="67" t="s">
        <v>75</v>
      </c>
    </row>
    <row r="2703" spans="1:8" x14ac:dyDescent="0.25">
      <c r="A2703" s="24">
        <v>176</v>
      </c>
      <c r="B2703" s="33">
        <v>41494</v>
      </c>
      <c r="C2703" s="34">
        <v>0.5</v>
      </c>
      <c r="D2703" s="57">
        <f t="shared" si="44"/>
        <v>41494.5</v>
      </c>
      <c r="E2703" s="24">
        <v>2.6562000000000001</v>
      </c>
      <c r="F2703" s="24">
        <v>33.027000000000001</v>
      </c>
      <c r="G2703" s="60" t="s">
        <v>55</v>
      </c>
      <c r="H2703" s="67" t="s">
        <v>75</v>
      </c>
    </row>
    <row r="2704" spans="1:8" x14ac:dyDescent="0.25">
      <c r="A2704" s="24">
        <v>177</v>
      </c>
      <c r="B2704" s="33">
        <v>41494</v>
      </c>
      <c r="C2704" s="34">
        <v>0.75</v>
      </c>
      <c r="D2704" s="57">
        <f t="shared" si="44"/>
        <v>41494.75</v>
      </c>
      <c r="E2704" s="24">
        <v>2.5390000000000001</v>
      </c>
      <c r="F2704" s="24">
        <v>40.521999999999998</v>
      </c>
      <c r="G2704" s="60" t="s">
        <v>55</v>
      </c>
      <c r="H2704" s="67" t="s">
        <v>75</v>
      </c>
    </row>
    <row r="2705" spans="1:8" x14ac:dyDescent="0.25">
      <c r="A2705" s="24">
        <v>178</v>
      </c>
      <c r="B2705" s="33">
        <v>41495</v>
      </c>
      <c r="C2705" s="34">
        <v>0</v>
      </c>
      <c r="D2705" s="57">
        <f t="shared" si="44"/>
        <v>41495</v>
      </c>
      <c r="E2705" s="24">
        <v>2.629</v>
      </c>
      <c r="F2705" s="24">
        <v>27.443999999999999</v>
      </c>
      <c r="G2705" s="60" t="s">
        <v>55</v>
      </c>
      <c r="H2705" s="67" t="s">
        <v>75</v>
      </c>
    </row>
    <row r="2706" spans="1:8" x14ac:dyDescent="0.25">
      <c r="A2706" s="24">
        <v>179</v>
      </c>
      <c r="B2706" s="33">
        <v>41495</v>
      </c>
      <c r="C2706" s="34">
        <v>0.25</v>
      </c>
      <c r="D2706" s="57">
        <f t="shared" si="44"/>
        <v>41495.25</v>
      </c>
      <c r="E2706" s="24">
        <v>2.6495000000000002</v>
      </c>
      <c r="F2706" s="24">
        <v>20.350999999999999</v>
      </c>
      <c r="G2706" s="60" t="s">
        <v>55</v>
      </c>
      <c r="H2706" s="67" t="s">
        <v>75</v>
      </c>
    </row>
    <row r="2707" spans="1:8" x14ac:dyDescent="0.25">
      <c r="A2707" s="24">
        <v>180</v>
      </c>
      <c r="B2707" s="33">
        <v>41495</v>
      </c>
      <c r="C2707" s="34">
        <v>0.5</v>
      </c>
      <c r="D2707" s="57">
        <f t="shared" si="44"/>
        <v>41495.5</v>
      </c>
      <c r="E2707" s="24">
        <v>2.6756000000000002</v>
      </c>
      <c r="F2707" s="24">
        <v>30.353999999999999</v>
      </c>
      <c r="G2707" s="60" t="s">
        <v>55</v>
      </c>
      <c r="H2707" s="67" t="s">
        <v>75</v>
      </c>
    </row>
    <row r="2708" spans="1:8" x14ac:dyDescent="0.25">
      <c r="A2708" s="24">
        <v>181</v>
      </c>
      <c r="B2708" s="33">
        <v>41495</v>
      </c>
      <c r="C2708" s="34">
        <v>0.75</v>
      </c>
      <c r="D2708" s="57">
        <f t="shared" si="44"/>
        <v>41495.75</v>
      </c>
      <c r="E2708" s="24">
        <v>2.5495000000000001</v>
      </c>
      <c r="F2708" s="24">
        <v>39.228999999999999</v>
      </c>
      <c r="G2708" s="60" t="s">
        <v>55</v>
      </c>
      <c r="H2708" s="67" t="s">
        <v>75</v>
      </c>
    </row>
    <row r="2709" spans="1:8" x14ac:dyDescent="0.25">
      <c r="A2709" s="24">
        <v>182</v>
      </c>
      <c r="B2709" s="33">
        <v>41496</v>
      </c>
      <c r="C2709" s="34">
        <v>0</v>
      </c>
      <c r="D2709" s="57">
        <f t="shared" si="44"/>
        <v>41496</v>
      </c>
      <c r="E2709" s="24">
        <v>2.5878999999999999</v>
      </c>
      <c r="F2709" s="24">
        <v>27.646000000000001</v>
      </c>
      <c r="G2709" s="60" t="s">
        <v>55</v>
      </c>
      <c r="H2709" s="67" t="s">
        <v>75</v>
      </c>
    </row>
    <row r="2710" spans="1:8" x14ac:dyDescent="0.25">
      <c r="A2710" s="24">
        <v>183</v>
      </c>
      <c r="B2710" s="33">
        <v>41496</v>
      </c>
      <c r="C2710" s="34">
        <v>0.25</v>
      </c>
      <c r="D2710" s="57">
        <f t="shared" si="44"/>
        <v>41496.25</v>
      </c>
      <c r="E2710" s="24">
        <v>2.6545000000000001</v>
      </c>
      <c r="F2710" s="24">
        <v>21.788</v>
      </c>
      <c r="G2710" s="60" t="s">
        <v>55</v>
      </c>
      <c r="H2710" s="67" t="s">
        <v>75</v>
      </c>
    </row>
    <row r="2711" spans="1:8" x14ac:dyDescent="0.25">
      <c r="A2711" s="24">
        <v>184</v>
      </c>
      <c r="B2711" s="33">
        <v>41496</v>
      </c>
      <c r="C2711" s="34">
        <v>0.5</v>
      </c>
      <c r="D2711" s="57">
        <f t="shared" si="44"/>
        <v>41496.5</v>
      </c>
      <c r="E2711" s="24">
        <v>2.7235999999999998</v>
      </c>
      <c r="F2711" s="24">
        <v>32.965000000000003</v>
      </c>
      <c r="G2711" s="60" t="s">
        <v>55</v>
      </c>
      <c r="H2711" s="67" t="s">
        <v>75</v>
      </c>
    </row>
    <row r="2712" spans="1:8" x14ac:dyDescent="0.25">
      <c r="A2712" s="24">
        <v>185</v>
      </c>
      <c r="B2712" s="33">
        <v>41496</v>
      </c>
      <c r="C2712" s="34">
        <v>0.75</v>
      </c>
      <c r="D2712" s="57">
        <f t="shared" si="44"/>
        <v>41496.75</v>
      </c>
      <c r="E2712" s="24">
        <v>2.6190000000000002</v>
      </c>
      <c r="F2712" s="24">
        <v>39.616</v>
      </c>
      <c r="G2712" s="60" t="s">
        <v>55</v>
      </c>
      <c r="H2712" s="67" t="s">
        <v>75</v>
      </c>
    </row>
    <row r="2713" spans="1:8" x14ac:dyDescent="0.25">
      <c r="A2713" s="24">
        <v>186</v>
      </c>
      <c r="B2713" s="33">
        <v>41497</v>
      </c>
      <c r="C2713" s="34">
        <v>0</v>
      </c>
      <c r="D2713" s="57">
        <f t="shared" si="44"/>
        <v>41497</v>
      </c>
      <c r="E2713" s="24">
        <v>2.6494</v>
      </c>
      <c r="F2713" s="24">
        <v>25.408999999999999</v>
      </c>
      <c r="G2713" s="60" t="s">
        <v>55</v>
      </c>
      <c r="H2713" s="67" t="s">
        <v>75</v>
      </c>
    </row>
    <row r="2714" spans="1:8" x14ac:dyDescent="0.25">
      <c r="A2714" s="24">
        <v>187</v>
      </c>
      <c r="B2714" s="33">
        <v>41497</v>
      </c>
      <c r="C2714" s="34">
        <v>0.25</v>
      </c>
      <c r="D2714" s="57">
        <f t="shared" si="44"/>
        <v>41497.25</v>
      </c>
      <c r="E2714" s="24">
        <v>2.6981999999999999</v>
      </c>
      <c r="F2714" s="24">
        <v>22.155999999999999</v>
      </c>
      <c r="G2714" s="60" t="s">
        <v>55</v>
      </c>
      <c r="H2714" s="67" t="s">
        <v>75</v>
      </c>
    </row>
    <row r="2715" spans="1:8" x14ac:dyDescent="0.25">
      <c r="A2715" s="24">
        <v>188</v>
      </c>
      <c r="B2715" s="33">
        <v>41497</v>
      </c>
      <c r="C2715" s="34">
        <v>0.5</v>
      </c>
      <c r="D2715" s="57">
        <f t="shared" si="44"/>
        <v>41497.5</v>
      </c>
      <c r="E2715" s="24">
        <v>2.7501000000000002</v>
      </c>
      <c r="F2715" s="24">
        <v>28.956</v>
      </c>
      <c r="G2715" s="60" t="s">
        <v>55</v>
      </c>
      <c r="H2715" s="67" t="s">
        <v>75</v>
      </c>
    </row>
    <row r="2716" spans="1:8" x14ac:dyDescent="0.25">
      <c r="A2716" s="24">
        <v>189</v>
      </c>
      <c r="B2716" s="33">
        <v>41497</v>
      </c>
      <c r="C2716" s="34">
        <v>0.75</v>
      </c>
      <c r="D2716" s="57">
        <f t="shared" si="44"/>
        <v>41497.75</v>
      </c>
      <c r="E2716" s="24">
        <v>2.6442999999999999</v>
      </c>
      <c r="F2716" s="24">
        <v>37.122999999999998</v>
      </c>
      <c r="G2716" s="60" t="s">
        <v>55</v>
      </c>
      <c r="H2716" s="67" t="s">
        <v>75</v>
      </c>
    </row>
    <row r="2717" spans="1:8" x14ac:dyDescent="0.25">
      <c r="A2717" s="24">
        <v>190</v>
      </c>
      <c r="B2717" s="33">
        <v>41498</v>
      </c>
      <c r="C2717" s="34">
        <v>0</v>
      </c>
      <c r="D2717" s="57">
        <f t="shared" si="44"/>
        <v>41498</v>
      </c>
      <c r="E2717" s="24">
        <v>2.6675</v>
      </c>
      <c r="F2717" s="24">
        <v>23.88</v>
      </c>
      <c r="G2717" s="60" t="s">
        <v>55</v>
      </c>
      <c r="H2717" s="67" t="s">
        <v>75</v>
      </c>
    </row>
    <row r="2718" spans="1:8" x14ac:dyDescent="0.25">
      <c r="A2718" s="24">
        <v>191</v>
      </c>
      <c r="B2718" s="33">
        <v>41498</v>
      </c>
      <c r="C2718" s="34">
        <v>0.25</v>
      </c>
      <c r="D2718" s="57">
        <f t="shared" si="44"/>
        <v>41498.25</v>
      </c>
      <c r="E2718" s="24">
        <v>2.6781000000000001</v>
      </c>
      <c r="F2718" s="24">
        <v>20.626999999999999</v>
      </c>
      <c r="G2718" s="60" t="s">
        <v>55</v>
      </c>
      <c r="H2718" s="67" t="s">
        <v>75</v>
      </c>
    </row>
    <row r="2719" spans="1:8" x14ac:dyDescent="0.25">
      <c r="A2719" s="24">
        <v>192</v>
      </c>
      <c r="B2719" s="33">
        <v>41498</v>
      </c>
      <c r="C2719" s="34">
        <v>0.5</v>
      </c>
      <c r="D2719" s="57">
        <f t="shared" si="44"/>
        <v>41498.5</v>
      </c>
      <c r="E2719" s="24">
        <v>2.7477</v>
      </c>
      <c r="F2719" s="24">
        <v>27.965</v>
      </c>
      <c r="G2719" s="60" t="s">
        <v>55</v>
      </c>
      <c r="H2719" s="67" t="s">
        <v>75</v>
      </c>
    </row>
    <row r="2720" spans="1:8" x14ac:dyDescent="0.25">
      <c r="A2720" s="24">
        <v>193</v>
      </c>
      <c r="B2720" s="33">
        <v>41498</v>
      </c>
      <c r="C2720" s="34">
        <v>0.75</v>
      </c>
      <c r="D2720" s="57">
        <f t="shared" si="44"/>
        <v>41498.75</v>
      </c>
      <c r="E2720" s="24">
        <v>2.6480000000000001</v>
      </c>
      <c r="F2720" s="24">
        <v>34.433</v>
      </c>
      <c r="G2720" s="60" t="s">
        <v>55</v>
      </c>
      <c r="H2720" s="67" t="s">
        <v>75</v>
      </c>
    </row>
    <row r="2721" spans="1:8" x14ac:dyDescent="0.25">
      <c r="A2721" s="24">
        <v>194</v>
      </c>
      <c r="B2721" s="33">
        <v>41499</v>
      </c>
      <c r="C2721" s="34">
        <v>0</v>
      </c>
      <c r="D2721" s="57">
        <f t="shared" ref="D2721:D2784" si="45">B2721+C2721</f>
        <v>41499</v>
      </c>
      <c r="E2721" s="24">
        <v>2.6869000000000001</v>
      </c>
      <c r="F2721" s="24">
        <v>24.512</v>
      </c>
      <c r="G2721" s="60" t="s">
        <v>55</v>
      </c>
      <c r="H2721" s="67" t="s">
        <v>75</v>
      </c>
    </row>
    <row r="2722" spans="1:8" x14ac:dyDescent="0.25">
      <c r="A2722" s="24">
        <v>195</v>
      </c>
      <c r="B2722" s="33">
        <v>41499</v>
      </c>
      <c r="C2722" s="34">
        <v>0.25</v>
      </c>
      <c r="D2722" s="57">
        <f t="shared" si="45"/>
        <v>41499.25</v>
      </c>
      <c r="E2722" s="24">
        <v>2.7349000000000001</v>
      </c>
      <c r="F2722" s="24">
        <v>22.515000000000001</v>
      </c>
      <c r="G2722" s="60" t="s">
        <v>55</v>
      </c>
      <c r="H2722" s="67" t="s">
        <v>75</v>
      </c>
    </row>
    <row r="2723" spans="1:8" x14ac:dyDescent="0.25">
      <c r="A2723" s="24">
        <v>196</v>
      </c>
      <c r="B2723" s="33">
        <v>41499</v>
      </c>
      <c r="C2723" s="34">
        <v>0.5</v>
      </c>
      <c r="D2723" s="57">
        <f t="shared" si="45"/>
        <v>41499.5</v>
      </c>
      <c r="E2723" s="24">
        <v>2.8210000000000002</v>
      </c>
      <c r="F2723" s="24">
        <v>30.648</v>
      </c>
      <c r="G2723" s="60" t="s">
        <v>55</v>
      </c>
      <c r="H2723" s="67" t="s">
        <v>75</v>
      </c>
    </row>
    <row r="2724" spans="1:8" x14ac:dyDescent="0.25">
      <c r="A2724" s="24">
        <v>197</v>
      </c>
      <c r="B2724" s="33">
        <v>41499</v>
      </c>
      <c r="C2724" s="34">
        <v>0.75</v>
      </c>
      <c r="D2724" s="57">
        <f t="shared" si="45"/>
        <v>41499.75</v>
      </c>
      <c r="E2724" s="24">
        <v>2.7139000000000002</v>
      </c>
      <c r="F2724" s="24">
        <v>39.209000000000003</v>
      </c>
      <c r="G2724" s="60" t="s">
        <v>55</v>
      </c>
      <c r="H2724" s="67" t="s">
        <v>75</v>
      </c>
    </row>
    <row r="2725" spans="1:8" x14ac:dyDescent="0.25">
      <c r="A2725" s="24">
        <v>198</v>
      </c>
      <c r="B2725" s="33">
        <v>41500</v>
      </c>
      <c r="C2725" s="34">
        <v>0</v>
      </c>
      <c r="D2725" s="57">
        <f t="shared" si="45"/>
        <v>41500</v>
      </c>
      <c r="E2725" s="24">
        <v>2.7145000000000001</v>
      </c>
      <c r="F2725" s="24">
        <v>24.553999999999998</v>
      </c>
      <c r="G2725" s="60" t="s">
        <v>55</v>
      </c>
      <c r="H2725" s="67" t="s">
        <v>75</v>
      </c>
    </row>
    <row r="2726" spans="1:8" x14ac:dyDescent="0.25">
      <c r="A2726" s="24">
        <v>199</v>
      </c>
      <c r="B2726" s="33">
        <v>41500</v>
      </c>
      <c r="C2726" s="34">
        <v>0.25</v>
      </c>
      <c r="D2726" s="57">
        <f t="shared" si="45"/>
        <v>41500.25</v>
      </c>
      <c r="E2726" s="24">
        <v>2.7446000000000002</v>
      </c>
      <c r="F2726" s="24">
        <v>20.071000000000002</v>
      </c>
      <c r="G2726" s="60" t="s">
        <v>55</v>
      </c>
      <c r="H2726" s="67" t="s">
        <v>75</v>
      </c>
    </row>
    <row r="2727" spans="1:8" x14ac:dyDescent="0.25">
      <c r="A2727" s="24">
        <v>200</v>
      </c>
      <c r="B2727" s="33">
        <v>41500</v>
      </c>
      <c r="C2727" s="34">
        <v>0.5</v>
      </c>
      <c r="D2727" s="57">
        <f t="shared" si="45"/>
        <v>41500.5</v>
      </c>
      <c r="E2727" s="24">
        <v>2.7698999999999998</v>
      </c>
      <c r="F2727" s="24">
        <v>32.061</v>
      </c>
      <c r="G2727" s="60" t="s">
        <v>55</v>
      </c>
      <c r="H2727" s="67" t="s">
        <v>75</v>
      </c>
    </row>
    <row r="2728" spans="1:8" x14ac:dyDescent="0.25">
      <c r="A2728" s="24">
        <v>201</v>
      </c>
      <c r="B2728" s="33">
        <v>41500</v>
      </c>
      <c r="C2728" s="34">
        <v>0.75</v>
      </c>
      <c r="D2728" s="57">
        <f t="shared" si="45"/>
        <v>41500.75</v>
      </c>
      <c r="E2728" s="24">
        <v>2.6395</v>
      </c>
      <c r="F2728" s="24">
        <v>41.161999999999999</v>
      </c>
      <c r="G2728" s="60" t="s">
        <v>55</v>
      </c>
      <c r="H2728" s="67" t="s">
        <v>75</v>
      </c>
    </row>
    <row r="2729" spans="1:8" x14ac:dyDescent="0.25">
      <c r="A2729" s="24">
        <v>202</v>
      </c>
      <c r="B2729" s="33">
        <v>41501</v>
      </c>
      <c r="C2729" s="34">
        <v>0</v>
      </c>
      <c r="D2729" s="57">
        <f t="shared" si="45"/>
        <v>41501</v>
      </c>
      <c r="E2729" s="24">
        <v>2.6593</v>
      </c>
      <c r="F2729" s="24">
        <v>25.350999999999999</v>
      </c>
      <c r="G2729" s="60" t="s">
        <v>55</v>
      </c>
      <c r="H2729" s="67" t="s">
        <v>75</v>
      </c>
    </row>
    <row r="2730" spans="1:8" x14ac:dyDescent="0.25">
      <c r="A2730" s="24">
        <v>203</v>
      </c>
      <c r="B2730" s="33">
        <v>41501</v>
      </c>
      <c r="C2730" s="34">
        <v>0.25</v>
      </c>
      <c r="D2730" s="57">
        <f t="shared" si="45"/>
        <v>41501.25</v>
      </c>
      <c r="E2730" s="24">
        <v>2.6886999999999999</v>
      </c>
      <c r="F2730" s="24">
        <v>20.934999999999999</v>
      </c>
      <c r="G2730" s="60" t="s">
        <v>55</v>
      </c>
      <c r="H2730" s="67" t="s">
        <v>75</v>
      </c>
    </row>
    <row r="2731" spans="1:8" x14ac:dyDescent="0.25">
      <c r="A2731" s="24">
        <v>204</v>
      </c>
      <c r="B2731" s="33">
        <v>41501</v>
      </c>
      <c r="C2731" s="34">
        <v>0.5</v>
      </c>
      <c r="D2731" s="57">
        <f t="shared" si="45"/>
        <v>41501.5</v>
      </c>
      <c r="E2731" s="24">
        <v>2.7381000000000002</v>
      </c>
      <c r="F2731" s="24">
        <v>31.26</v>
      </c>
      <c r="G2731" s="60" t="s">
        <v>55</v>
      </c>
      <c r="H2731" s="67" t="s">
        <v>75</v>
      </c>
    </row>
    <row r="2732" spans="1:8" x14ac:dyDescent="0.25">
      <c r="A2732" s="24">
        <v>205</v>
      </c>
      <c r="B2732" s="33">
        <v>41501</v>
      </c>
      <c r="C2732" s="34">
        <v>0.75</v>
      </c>
      <c r="D2732" s="57">
        <f t="shared" si="45"/>
        <v>41501.75</v>
      </c>
      <c r="E2732" s="24">
        <v>2.6052</v>
      </c>
      <c r="F2732" s="24">
        <v>42.604999999999997</v>
      </c>
      <c r="G2732" s="60" t="s">
        <v>55</v>
      </c>
      <c r="H2732" s="67" t="s">
        <v>75</v>
      </c>
    </row>
    <row r="2733" spans="1:8" x14ac:dyDescent="0.25">
      <c r="A2733" s="24">
        <v>206</v>
      </c>
      <c r="B2733" s="33">
        <v>41502</v>
      </c>
      <c r="C2733" s="34">
        <v>0</v>
      </c>
      <c r="D2733" s="57">
        <f t="shared" si="45"/>
        <v>41502</v>
      </c>
      <c r="E2733" s="24">
        <v>2.6206999999999998</v>
      </c>
      <c r="F2733" s="24">
        <v>26</v>
      </c>
      <c r="G2733" s="60" t="s">
        <v>55</v>
      </c>
      <c r="H2733" s="67" t="s">
        <v>75</v>
      </c>
    </row>
    <row r="2734" spans="1:8" x14ac:dyDescent="0.25">
      <c r="A2734" s="24">
        <v>207</v>
      </c>
      <c r="B2734" s="33">
        <v>41502</v>
      </c>
      <c r="C2734" s="34">
        <v>0.25</v>
      </c>
      <c r="D2734" s="57">
        <f t="shared" si="45"/>
        <v>41502.25</v>
      </c>
      <c r="E2734" s="24">
        <v>2.6996000000000002</v>
      </c>
      <c r="F2734" s="24">
        <v>20.759</v>
      </c>
      <c r="G2734" s="60" t="s">
        <v>55</v>
      </c>
      <c r="H2734" s="67" t="s">
        <v>75</v>
      </c>
    </row>
    <row r="2735" spans="1:8" x14ac:dyDescent="0.25">
      <c r="A2735" s="24">
        <v>208</v>
      </c>
      <c r="B2735" s="33">
        <v>41502</v>
      </c>
      <c r="C2735" s="34">
        <v>0.5</v>
      </c>
      <c r="D2735" s="57">
        <f t="shared" si="45"/>
        <v>41502.5</v>
      </c>
      <c r="E2735" s="24">
        <v>2.7791000000000001</v>
      </c>
      <c r="F2735" s="24">
        <v>32.14</v>
      </c>
      <c r="G2735" s="60" t="s">
        <v>55</v>
      </c>
      <c r="H2735" s="67" t="s">
        <v>75</v>
      </c>
    </row>
    <row r="2736" spans="1:8" x14ac:dyDescent="0.25">
      <c r="A2736" s="24">
        <v>209</v>
      </c>
      <c r="B2736" s="33">
        <v>41502</v>
      </c>
      <c r="C2736" s="34">
        <v>0.75</v>
      </c>
      <c r="D2736" s="57">
        <f t="shared" si="45"/>
        <v>41502.75</v>
      </c>
      <c r="E2736" s="24">
        <v>2.6802000000000001</v>
      </c>
      <c r="F2736" s="24">
        <v>39.981000000000002</v>
      </c>
      <c r="G2736" s="60" t="s">
        <v>55</v>
      </c>
      <c r="H2736" s="67" t="s">
        <v>75</v>
      </c>
    </row>
    <row r="2737" spans="1:8" x14ac:dyDescent="0.25">
      <c r="A2737" s="24">
        <v>210</v>
      </c>
      <c r="B2737" s="33">
        <v>41503</v>
      </c>
      <c r="C2737" s="34">
        <v>0</v>
      </c>
      <c r="D2737" s="57">
        <f t="shared" si="45"/>
        <v>41503</v>
      </c>
      <c r="E2737" s="24">
        <v>2.7042000000000002</v>
      </c>
      <c r="F2737" s="24">
        <v>25.834</v>
      </c>
      <c r="G2737" s="60" t="s">
        <v>55</v>
      </c>
      <c r="H2737" s="67" t="s">
        <v>75</v>
      </c>
    </row>
    <row r="2738" spans="1:8" x14ac:dyDescent="0.25">
      <c r="A2738" s="24">
        <v>211</v>
      </c>
      <c r="B2738" s="33">
        <v>41503</v>
      </c>
      <c r="C2738" s="34">
        <v>0.25</v>
      </c>
      <c r="D2738" s="57">
        <f t="shared" si="45"/>
        <v>41503.25</v>
      </c>
      <c r="E2738" s="24">
        <v>2.7412000000000001</v>
      </c>
      <c r="F2738" s="24">
        <v>19.989000000000001</v>
      </c>
      <c r="G2738" s="60" t="s">
        <v>55</v>
      </c>
      <c r="H2738" s="67" t="s">
        <v>75</v>
      </c>
    </row>
    <row r="2739" spans="1:8" x14ac:dyDescent="0.25">
      <c r="A2739" s="24">
        <v>212</v>
      </c>
      <c r="B2739" s="33">
        <v>41503</v>
      </c>
      <c r="C2739" s="34">
        <v>0.5</v>
      </c>
      <c r="D2739" s="57">
        <f t="shared" si="45"/>
        <v>41503.5</v>
      </c>
      <c r="E2739" s="24">
        <v>2.7852999999999999</v>
      </c>
      <c r="F2739" s="24">
        <v>31.504000000000001</v>
      </c>
      <c r="G2739" s="60" t="s">
        <v>55</v>
      </c>
      <c r="H2739" s="67" t="s">
        <v>75</v>
      </c>
    </row>
    <row r="2740" spans="1:8" x14ac:dyDescent="0.25">
      <c r="A2740" s="24">
        <v>213</v>
      </c>
      <c r="B2740" s="33">
        <v>41503</v>
      </c>
      <c r="C2740" s="34">
        <v>0.75</v>
      </c>
      <c r="D2740" s="57">
        <f t="shared" si="45"/>
        <v>41503.75</v>
      </c>
      <c r="E2740" s="24">
        <v>2.673</v>
      </c>
      <c r="F2740" s="24">
        <v>38.307000000000002</v>
      </c>
      <c r="G2740" s="60" t="s">
        <v>55</v>
      </c>
      <c r="H2740" s="67" t="s">
        <v>75</v>
      </c>
    </row>
    <row r="2741" spans="1:8" x14ac:dyDescent="0.25">
      <c r="A2741" s="24">
        <v>214</v>
      </c>
      <c r="B2741" s="33">
        <v>41504</v>
      </c>
      <c r="C2741" s="34">
        <v>0</v>
      </c>
      <c r="D2741" s="57">
        <f t="shared" si="45"/>
        <v>41504</v>
      </c>
      <c r="E2741" s="24">
        <v>2.6939000000000002</v>
      </c>
      <c r="F2741" s="24">
        <v>25.19</v>
      </c>
      <c r="G2741" s="60" t="s">
        <v>55</v>
      </c>
      <c r="H2741" s="67" t="s">
        <v>75</v>
      </c>
    </row>
    <row r="2742" spans="1:8" x14ac:dyDescent="0.25">
      <c r="A2742" s="24">
        <v>215</v>
      </c>
      <c r="B2742" s="33">
        <v>41504</v>
      </c>
      <c r="C2742" s="34">
        <v>0.25</v>
      </c>
      <c r="D2742" s="57">
        <f t="shared" si="45"/>
        <v>41504.25</v>
      </c>
      <c r="E2742" s="24">
        <v>2.7519999999999998</v>
      </c>
      <c r="F2742" s="24">
        <v>21.145</v>
      </c>
      <c r="G2742" s="60" t="s">
        <v>55</v>
      </c>
      <c r="H2742" s="67" t="s">
        <v>75</v>
      </c>
    </row>
    <row r="2743" spans="1:8" x14ac:dyDescent="0.25">
      <c r="A2743" s="24">
        <v>216</v>
      </c>
      <c r="B2743" s="33">
        <v>41504</v>
      </c>
      <c r="C2743" s="34">
        <v>0.5</v>
      </c>
      <c r="D2743" s="57">
        <f t="shared" si="45"/>
        <v>41504.5</v>
      </c>
      <c r="E2743" s="24">
        <v>2.8161</v>
      </c>
      <c r="F2743" s="24">
        <v>31.224</v>
      </c>
      <c r="G2743" s="60" t="s">
        <v>55</v>
      </c>
      <c r="H2743" s="67" t="s">
        <v>75</v>
      </c>
    </row>
    <row r="2744" spans="1:8" x14ac:dyDescent="0.25">
      <c r="A2744" s="24">
        <v>217</v>
      </c>
      <c r="B2744" s="33">
        <v>41504</v>
      </c>
      <c r="C2744" s="34">
        <v>0.75</v>
      </c>
      <c r="D2744" s="57">
        <f t="shared" si="45"/>
        <v>41504.75</v>
      </c>
      <c r="E2744" s="24">
        <v>2.7078000000000002</v>
      </c>
      <c r="F2744" s="24">
        <v>39.130000000000003</v>
      </c>
      <c r="G2744" s="60" t="s">
        <v>55</v>
      </c>
      <c r="H2744" s="67" t="s">
        <v>75</v>
      </c>
    </row>
    <row r="2745" spans="1:8" x14ac:dyDescent="0.25">
      <c r="A2745" s="24">
        <v>218</v>
      </c>
      <c r="B2745" s="33">
        <v>41505</v>
      </c>
      <c r="C2745" s="34">
        <v>0</v>
      </c>
      <c r="D2745" s="57">
        <f t="shared" si="45"/>
        <v>41505</v>
      </c>
      <c r="E2745" s="24">
        <v>2.7587000000000002</v>
      </c>
      <c r="F2745" s="24">
        <v>25.238</v>
      </c>
      <c r="G2745" s="60" t="s">
        <v>55</v>
      </c>
      <c r="H2745" s="67" t="s">
        <v>75</v>
      </c>
    </row>
    <row r="2746" spans="1:8" x14ac:dyDescent="0.25">
      <c r="A2746" s="24">
        <v>219</v>
      </c>
      <c r="B2746" s="33">
        <v>41505</v>
      </c>
      <c r="C2746" s="34">
        <v>0.25</v>
      </c>
      <c r="D2746" s="57">
        <f t="shared" si="45"/>
        <v>41505.25</v>
      </c>
      <c r="E2746" s="24">
        <v>2.7686999999999999</v>
      </c>
      <c r="F2746" s="24">
        <v>20.925000000000001</v>
      </c>
      <c r="G2746" s="60" t="s">
        <v>55</v>
      </c>
      <c r="H2746" s="67" t="s">
        <v>75</v>
      </c>
    </row>
    <row r="2747" spans="1:8" x14ac:dyDescent="0.25">
      <c r="A2747" s="24">
        <v>220</v>
      </c>
      <c r="B2747" s="33">
        <v>41505</v>
      </c>
      <c r="C2747" s="34">
        <v>0.5</v>
      </c>
      <c r="D2747" s="57">
        <f t="shared" si="45"/>
        <v>41505.5</v>
      </c>
      <c r="E2747" s="24">
        <v>2.8121999999999998</v>
      </c>
      <c r="F2747" s="24">
        <v>34.197000000000003</v>
      </c>
      <c r="G2747" s="60" t="s">
        <v>55</v>
      </c>
      <c r="H2747" s="67" t="s">
        <v>75</v>
      </c>
    </row>
    <row r="2748" spans="1:8" x14ac:dyDescent="0.25">
      <c r="A2748" s="24">
        <v>221</v>
      </c>
      <c r="B2748" s="33">
        <v>41505</v>
      </c>
      <c r="C2748" s="34">
        <v>0.75</v>
      </c>
      <c r="D2748" s="57">
        <f t="shared" si="45"/>
        <v>41505.75</v>
      </c>
      <c r="E2748" s="24">
        <v>2.7094</v>
      </c>
      <c r="F2748" s="24">
        <v>37.795999999999999</v>
      </c>
      <c r="G2748" s="60" t="s">
        <v>55</v>
      </c>
      <c r="H2748" s="67" t="s">
        <v>75</v>
      </c>
    </row>
    <row r="2749" spans="1:8" x14ac:dyDescent="0.25">
      <c r="A2749" s="24">
        <v>222</v>
      </c>
      <c r="B2749" s="33">
        <v>41506</v>
      </c>
      <c r="C2749" s="34">
        <v>0</v>
      </c>
      <c r="D2749" s="57">
        <f t="shared" si="45"/>
        <v>41506</v>
      </c>
      <c r="E2749" s="24">
        <v>2.6909000000000001</v>
      </c>
      <c r="F2749" s="24">
        <v>25.032</v>
      </c>
      <c r="G2749" s="60" t="s">
        <v>55</v>
      </c>
      <c r="H2749" s="67" t="s">
        <v>75</v>
      </c>
    </row>
    <row r="2750" spans="1:8" x14ac:dyDescent="0.25">
      <c r="A2750" s="24">
        <v>223</v>
      </c>
      <c r="B2750" s="33">
        <v>41506</v>
      </c>
      <c r="C2750" s="34">
        <v>0.25</v>
      </c>
      <c r="D2750" s="57">
        <f t="shared" si="45"/>
        <v>41506.25</v>
      </c>
      <c r="E2750" s="24">
        <v>2.6972999999999998</v>
      </c>
      <c r="F2750" s="24">
        <v>20.754000000000001</v>
      </c>
      <c r="G2750" s="60" t="s">
        <v>55</v>
      </c>
      <c r="H2750" s="67" t="s">
        <v>75</v>
      </c>
    </row>
    <row r="2751" spans="1:8" x14ac:dyDescent="0.25">
      <c r="A2751" s="24">
        <v>224</v>
      </c>
      <c r="B2751" s="33">
        <v>41506</v>
      </c>
      <c r="C2751" s="34">
        <v>0.5</v>
      </c>
      <c r="D2751" s="57">
        <f t="shared" si="45"/>
        <v>41506.5</v>
      </c>
      <c r="E2751" s="24">
        <v>2.7431999999999999</v>
      </c>
      <c r="F2751" s="24">
        <v>30.8</v>
      </c>
      <c r="G2751" s="60" t="s">
        <v>55</v>
      </c>
      <c r="H2751" s="67" t="s">
        <v>75</v>
      </c>
    </row>
    <row r="2752" spans="1:8" x14ac:dyDescent="0.25">
      <c r="A2752" s="24">
        <v>225</v>
      </c>
      <c r="B2752" s="33">
        <v>41506</v>
      </c>
      <c r="C2752" s="34">
        <v>0.75</v>
      </c>
      <c r="D2752" s="57">
        <f t="shared" si="45"/>
        <v>41506.75</v>
      </c>
      <c r="E2752" s="24">
        <v>2.6448999999999998</v>
      </c>
      <c r="F2752" s="24">
        <v>36.851999999999997</v>
      </c>
      <c r="G2752" s="60" t="s">
        <v>55</v>
      </c>
      <c r="H2752" s="67" t="s">
        <v>75</v>
      </c>
    </row>
    <row r="2753" spans="1:8" x14ac:dyDescent="0.25">
      <c r="A2753" s="24">
        <v>226</v>
      </c>
      <c r="B2753" s="33">
        <v>41507</v>
      </c>
      <c r="C2753" s="34">
        <v>0</v>
      </c>
      <c r="D2753" s="57">
        <f t="shared" si="45"/>
        <v>41507</v>
      </c>
      <c r="E2753" s="24">
        <v>2.7008000000000001</v>
      </c>
      <c r="F2753" s="24">
        <v>24.678999999999998</v>
      </c>
      <c r="G2753" s="60" t="s">
        <v>55</v>
      </c>
      <c r="H2753" s="67" t="s">
        <v>75</v>
      </c>
    </row>
    <row r="2754" spans="1:8" x14ac:dyDescent="0.25">
      <c r="A2754" s="24">
        <v>227</v>
      </c>
      <c r="B2754" s="33">
        <v>41507</v>
      </c>
      <c r="C2754" s="34">
        <v>0.25</v>
      </c>
      <c r="D2754" s="57">
        <f t="shared" si="45"/>
        <v>41507.25</v>
      </c>
      <c r="E2754" s="24">
        <v>2.7385000000000002</v>
      </c>
      <c r="F2754" s="24">
        <v>19.11</v>
      </c>
      <c r="G2754" s="60" t="s">
        <v>55</v>
      </c>
      <c r="H2754" s="67" t="s">
        <v>75</v>
      </c>
    </row>
    <row r="2755" spans="1:8" x14ac:dyDescent="0.25">
      <c r="A2755" s="24">
        <v>228</v>
      </c>
      <c r="B2755" s="33">
        <v>41507</v>
      </c>
      <c r="C2755" s="34">
        <v>0.5</v>
      </c>
      <c r="D2755" s="57">
        <f t="shared" si="45"/>
        <v>41507.5</v>
      </c>
      <c r="E2755" s="24">
        <v>2.8102999999999998</v>
      </c>
      <c r="F2755" s="24">
        <v>25.707999999999998</v>
      </c>
      <c r="G2755" s="60" t="s">
        <v>55</v>
      </c>
      <c r="H2755" s="67" t="s">
        <v>75</v>
      </c>
    </row>
    <row r="2756" spans="1:8" x14ac:dyDescent="0.25">
      <c r="A2756" s="24">
        <v>229</v>
      </c>
      <c r="B2756" s="33">
        <v>41507</v>
      </c>
      <c r="C2756" s="34">
        <v>0.75</v>
      </c>
      <c r="D2756" s="57">
        <f t="shared" si="45"/>
        <v>41507.75</v>
      </c>
      <c r="E2756" s="24">
        <v>2.7109000000000001</v>
      </c>
      <c r="F2756" s="24">
        <v>36.673999999999999</v>
      </c>
      <c r="G2756" s="60" t="s">
        <v>55</v>
      </c>
      <c r="H2756" s="67" t="s">
        <v>75</v>
      </c>
    </row>
    <row r="2757" spans="1:8" x14ac:dyDescent="0.25">
      <c r="A2757" s="24">
        <v>230</v>
      </c>
      <c r="B2757" s="33">
        <v>41508</v>
      </c>
      <c r="C2757" s="34">
        <v>0</v>
      </c>
      <c r="D2757" s="57">
        <f t="shared" si="45"/>
        <v>41508</v>
      </c>
      <c r="E2757" s="24">
        <v>2.7404999999999999</v>
      </c>
      <c r="F2757" s="24">
        <v>24.347000000000001</v>
      </c>
      <c r="G2757" s="60" t="s">
        <v>55</v>
      </c>
      <c r="H2757" s="67" t="s">
        <v>75</v>
      </c>
    </row>
    <row r="2758" spans="1:8" x14ac:dyDescent="0.25">
      <c r="A2758" s="24">
        <v>231</v>
      </c>
      <c r="B2758" s="33">
        <v>41508</v>
      </c>
      <c r="C2758" s="34">
        <v>0.25</v>
      </c>
      <c r="D2758" s="57">
        <f t="shared" si="45"/>
        <v>41508.25</v>
      </c>
      <c r="E2758" s="24">
        <v>2.7595000000000001</v>
      </c>
      <c r="F2758" s="24">
        <v>21.472999999999999</v>
      </c>
      <c r="G2758" s="60" t="s">
        <v>55</v>
      </c>
      <c r="H2758" s="67" t="s">
        <v>75</v>
      </c>
    </row>
    <row r="2759" spans="1:8" x14ac:dyDescent="0.25">
      <c r="A2759" s="24">
        <v>232</v>
      </c>
      <c r="B2759" s="33">
        <v>41508</v>
      </c>
      <c r="C2759" s="34">
        <v>0.5</v>
      </c>
      <c r="D2759" s="57">
        <f t="shared" si="45"/>
        <v>41508.5</v>
      </c>
      <c r="E2759" s="24">
        <v>2.7492999999999999</v>
      </c>
      <c r="F2759" s="24">
        <v>32.628999999999998</v>
      </c>
      <c r="G2759" s="60" t="s">
        <v>55</v>
      </c>
      <c r="H2759" s="67" t="s">
        <v>75</v>
      </c>
    </row>
    <row r="2760" spans="1:8" x14ac:dyDescent="0.25">
      <c r="A2760" s="24">
        <v>233</v>
      </c>
      <c r="B2760" s="33">
        <v>41508</v>
      </c>
      <c r="C2760" s="34">
        <v>0.75</v>
      </c>
      <c r="D2760" s="57">
        <f t="shared" si="45"/>
        <v>41508.75</v>
      </c>
      <c r="E2760" s="24">
        <v>2.6135000000000002</v>
      </c>
      <c r="F2760" s="24">
        <v>32.256999999999998</v>
      </c>
      <c r="G2760" s="60" t="s">
        <v>55</v>
      </c>
      <c r="H2760" s="67" t="s">
        <v>75</v>
      </c>
    </row>
    <row r="2761" spans="1:8" x14ac:dyDescent="0.25">
      <c r="A2761" s="24">
        <v>234</v>
      </c>
      <c r="B2761" s="33">
        <v>41509</v>
      </c>
      <c r="C2761" s="34">
        <v>0</v>
      </c>
      <c r="D2761" s="57">
        <f t="shared" si="45"/>
        <v>41509</v>
      </c>
      <c r="E2761" s="24">
        <v>2.6368</v>
      </c>
      <c r="F2761" s="24">
        <v>24.556000000000001</v>
      </c>
      <c r="G2761" s="60" t="s">
        <v>55</v>
      </c>
      <c r="H2761" s="67" t="s">
        <v>75</v>
      </c>
    </row>
    <row r="2762" spans="1:8" x14ac:dyDescent="0.25">
      <c r="A2762" s="24">
        <v>235</v>
      </c>
      <c r="B2762" s="33">
        <v>41509</v>
      </c>
      <c r="C2762" s="34">
        <v>0.25</v>
      </c>
      <c r="D2762" s="57">
        <f t="shared" si="45"/>
        <v>41509.25</v>
      </c>
      <c r="E2762" s="24">
        <v>2.6436000000000002</v>
      </c>
      <c r="F2762" s="24">
        <v>20.286999999999999</v>
      </c>
      <c r="G2762" s="60" t="s">
        <v>55</v>
      </c>
      <c r="H2762" s="67" t="s">
        <v>75</v>
      </c>
    </row>
    <row r="2763" spans="1:8" x14ac:dyDescent="0.25">
      <c r="A2763" s="24">
        <v>236</v>
      </c>
      <c r="B2763" s="33">
        <v>41509</v>
      </c>
      <c r="C2763" s="34">
        <v>0.5</v>
      </c>
      <c r="D2763" s="57">
        <f t="shared" si="45"/>
        <v>41509.5</v>
      </c>
      <c r="E2763" s="24">
        <v>2.6800999999999999</v>
      </c>
      <c r="F2763" s="24">
        <v>28.658999999999999</v>
      </c>
      <c r="G2763" s="60" t="s">
        <v>55</v>
      </c>
      <c r="H2763" s="67" t="s">
        <v>75</v>
      </c>
    </row>
    <row r="2764" spans="1:8" x14ac:dyDescent="0.25">
      <c r="A2764" s="24">
        <v>237</v>
      </c>
      <c r="B2764" s="33">
        <v>41509</v>
      </c>
      <c r="C2764" s="34">
        <v>0.75</v>
      </c>
      <c r="D2764" s="57">
        <f t="shared" si="45"/>
        <v>41509.75</v>
      </c>
      <c r="E2764" s="24">
        <v>2.5756000000000001</v>
      </c>
      <c r="F2764" s="24">
        <v>32.625999999999998</v>
      </c>
      <c r="G2764" s="60" t="s">
        <v>55</v>
      </c>
      <c r="H2764" s="67" t="s">
        <v>75</v>
      </c>
    </row>
    <row r="2765" spans="1:8" x14ac:dyDescent="0.25">
      <c r="A2765" s="24">
        <v>238</v>
      </c>
      <c r="B2765" s="33">
        <v>41510</v>
      </c>
      <c r="C2765" s="34">
        <v>0</v>
      </c>
      <c r="D2765" s="57">
        <f t="shared" si="45"/>
        <v>41510</v>
      </c>
      <c r="E2765" s="24">
        <v>2.5834999999999999</v>
      </c>
      <c r="F2765" s="24">
        <v>21.901</v>
      </c>
      <c r="G2765" s="60" t="s">
        <v>55</v>
      </c>
      <c r="H2765" s="67" t="s">
        <v>75</v>
      </c>
    </row>
    <row r="2766" spans="1:8" x14ac:dyDescent="0.25">
      <c r="A2766" s="24">
        <v>239</v>
      </c>
      <c r="B2766" s="33">
        <v>41510</v>
      </c>
      <c r="C2766" s="34">
        <v>0.25</v>
      </c>
      <c r="D2766" s="57">
        <f t="shared" si="45"/>
        <v>41510.25</v>
      </c>
      <c r="E2766" s="24">
        <v>2.5996999999999999</v>
      </c>
      <c r="F2766" s="24">
        <v>18.23</v>
      </c>
      <c r="G2766" s="60" t="s">
        <v>55</v>
      </c>
      <c r="H2766" s="67" t="s">
        <v>75</v>
      </c>
    </row>
    <row r="2767" spans="1:8" x14ac:dyDescent="0.25">
      <c r="A2767" s="24">
        <v>240</v>
      </c>
      <c r="B2767" s="33">
        <v>41510</v>
      </c>
      <c r="C2767" s="34">
        <v>0.5</v>
      </c>
      <c r="D2767" s="57">
        <f t="shared" si="45"/>
        <v>41510.5</v>
      </c>
      <c r="E2767" s="24">
        <v>2.6118000000000001</v>
      </c>
      <c r="F2767" s="24">
        <v>27.390999999999998</v>
      </c>
      <c r="G2767" s="60" t="s">
        <v>55</v>
      </c>
      <c r="H2767" s="67" t="s">
        <v>75</v>
      </c>
    </row>
    <row r="2768" spans="1:8" x14ac:dyDescent="0.25">
      <c r="A2768" s="24">
        <v>241</v>
      </c>
      <c r="B2768" s="33">
        <v>41510</v>
      </c>
      <c r="C2768" s="34">
        <v>0.75</v>
      </c>
      <c r="D2768" s="57">
        <f t="shared" si="45"/>
        <v>41510.75</v>
      </c>
      <c r="E2768" s="24">
        <v>2.4975999999999998</v>
      </c>
      <c r="F2768" s="24">
        <v>32.569000000000003</v>
      </c>
      <c r="G2768" s="60" t="s">
        <v>55</v>
      </c>
      <c r="H2768" s="67" t="s">
        <v>75</v>
      </c>
    </row>
    <row r="2769" spans="1:8" x14ac:dyDescent="0.25">
      <c r="A2769" s="24">
        <v>242</v>
      </c>
      <c r="B2769" s="33">
        <v>41511</v>
      </c>
      <c r="C2769" s="34">
        <v>0</v>
      </c>
      <c r="D2769" s="57">
        <f t="shared" si="45"/>
        <v>41511</v>
      </c>
      <c r="E2769" s="24">
        <v>2.5539000000000001</v>
      </c>
      <c r="F2769" s="24">
        <v>25.081</v>
      </c>
      <c r="G2769" s="60" t="s">
        <v>55</v>
      </c>
      <c r="H2769" s="67" t="s">
        <v>75</v>
      </c>
    </row>
    <row r="2770" spans="1:8" x14ac:dyDescent="0.25">
      <c r="A2770" s="24">
        <v>243</v>
      </c>
      <c r="B2770" s="33">
        <v>41511</v>
      </c>
      <c r="C2770" s="34">
        <v>0.25</v>
      </c>
      <c r="D2770" s="57">
        <f t="shared" si="45"/>
        <v>41511.25</v>
      </c>
      <c r="E2770" s="24">
        <v>2.6478999999999999</v>
      </c>
      <c r="F2770" s="24">
        <v>22.802</v>
      </c>
      <c r="G2770" s="60" t="s">
        <v>55</v>
      </c>
      <c r="H2770" s="67" t="s">
        <v>75</v>
      </c>
    </row>
    <row r="2771" spans="1:8" x14ac:dyDescent="0.25">
      <c r="A2771" s="24">
        <v>244</v>
      </c>
      <c r="B2771" s="33">
        <v>41511</v>
      </c>
      <c r="C2771" s="34">
        <v>0.5</v>
      </c>
      <c r="D2771" s="57">
        <f t="shared" si="45"/>
        <v>41511.5</v>
      </c>
      <c r="E2771" s="24">
        <v>2.6781000000000001</v>
      </c>
      <c r="F2771" s="24">
        <v>30.225000000000001</v>
      </c>
      <c r="G2771" s="60" t="s">
        <v>55</v>
      </c>
      <c r="H2771" s="67" t="s">
        <v>75</v>
      </c>
    </row>
    <row r="2772" spans="1:8" x14ac:dyDescent="0.25">
      <c r="A2772" s="24">
        <v>245</v>
      </c>
      <c r="B2772" s="33">
        <v>41511</v>
      </c>
      <c r="C2772" s="34">
        <v>0.75</v>
      </c>
      <c r="D2772" s="57">
        <f t="shared" si="45"/>
        <v>41511.75</v>
      </c>
      <c r="E2772" s="24">
        <v>2.5750000000000002</v>
      </c>
      <c r="F2772" s="24">
        <v>32.698</v>
      </c>
      <c r="G2772" s="60" t="s">
        <v>55</v>
      </c>
      <c r="H2772" s="67" t="s">
        <v>75</v>
      </c>
    </row>
    <row r="2773" spans="1:8" x14ac:dyDescent="0.25">
      <c r="A2773" s="24">
        <v>246</v>
      </c>
      <c r="B2773" s="33">
        <v>41512</v>
      </c>
      <c r="C2773" s="34">
        <v>0</v>
      </c>
      <c r="D2773" s="57">
        <f t="shared" si="45"/>
        <v>41512</v>
      </c>
      <c r="E2773" s="24">
        <v>2.6724000000000001</v>
      </c>
      <c r="F2773" s="24">
        <v>22.241</v>
      </c>
      <c r="G2773" s="60" t="s">
        <v>55</v>
      </c>
      <c r="H2773" s="67" t="s">
        <v>75</v>
      </c>
    </row>
    <row r="2774" spans="1:8" x14ac:dyDescent="0.25">
      <c r="A2774" s="24">
        <v>247</v>
      </c>
      <c r="B2774" s="33">
        <v>41512</v>
      </c>
      <c r="C2774" s="34">
        <v>0.25</v>
      </c>
      <c r="D2774" s="57">
        <f t="shared" si="45"/>
        <v>41512.25</v>
      </c>
      <c r="E2774" s="24">
        <v>2.7256999999999998</v>
      </c>
      <c r="F2774" s="24">
        <v>18.170999999999999</v>
      </c>
      <c r="G2774" s="60" t="s">
        <v>55</v>
      </c>
      <c r="H2774" s="67" t="s">
        <v>75</v>
      </c>
    </row>
    <row r="2775" spans="1:8" x14ac:dyDescent="0.25">
      <c r="A2775" s="24">
        <v>248</v>
      </c>
      <c r="B2775" s="33">
        <v>41512</v>
      </c>
      <c r="C2775" s="34">
        <v>0.5</v>
      </c>
      <c r="D2775" s="57">
        <f t="shared" si="45"/>
        <v>41512.5</v>
      </c>
      <c r="E2775" s="24">
        <v>2.7763</v>
      </c>
      <c r="F2775" s="24">
        <v>29.013000000000002</v>
      </c>
      <c r="G2775" s="60" t="s">
        <v>55</v>
      </c>
      <c r="H2775" s="67" t="s">
        <v>75</v>
      </c>
    </row>
    <row r="2776" spans="1:8" x14ac:dyDescent="0.25">
      <c r="A2776" s="24">
        <v>249</v>
      </c>
      <c r="B2776" s="33">
        <v>41512</v>
      </c>
      <c r="C2776" s="34">
        <v>0.75</v>
      </c>
      <c r="D2776" s="57">
        <f t="shared" si="45"/>
        <v>41512.75</v>
      </c>
      <c r="E2776" s="24">
        <v>2.6579000000000002</v>
      </c>
      <c r="F2776" s="24">
        <v>38.037999999999997</v>
      </c>
      <c r="G2776" s="60" t="s">
        <v>55</v>
      </c>
      <c r="H2776" s="67" t="s">
        <v>75</v>
      </c>
    </row>
    <row r="2777" spans="1:8" x14ac:dyDescent="0.25">
      <c r="A2777" s="24">
        <v>250</v>
      </c>
      <c r="B2777" s="33">
        <v>41513</v>
      </c>
      <c r="C2777" s="34">
        <v>0</v>
      </c>
      <c r="D2777" s="57">
        <f t="shared" si="45"/>
        <v>41513</v>
      </c>
      <c r="E2777" s="24">
        <v>2.6711999999999998</v>
      </c>
      <c r="F2777" s="24">
        <v>23.109000000000002</v>
      </c>
      <c r="G2777" s="60" t="s">
        <v>55</v>
      </c>
      <c r="H2777" s="67" t="s">
        <v>75</v>
      </c>
    </row>
    <row r="2778" spans="1:8" x14ac:dyDescent="0.25">
      <c r="A2778" s="24">
        <v>251</v>
      </c>
      <c r="B2778" s="33">
        <v>41513</v>
      </c>
      <c r="C2778" s="34">
        <v>0.25</v>
      </c>
      <c r="D2778" s="57">
        <f t="shared" si="45"/>
        <v>41513.25</v>
      </c>
      <c r="E2778" s="24">
        <v>2.7021999999999999</v>
      </c>
      <c r="F2778" s="24">
        <v>19.712</v>
      </c>
      <c r="G2778" s="60" t="s">
        <v>55</v>
      </c>
      <c r="H2778" s="67" t="s">
        <v>75</v>
      </c>
    </row>
    <row r="2779" spans="1:8" x14ac:dyDescent="0.25">
      <c r="A2779" s="24">
        <v>252</v>
      </c>
      <c r="B2779" s="33">
        <v>41513</v>
      </c>
      <c r="C2779" s="34">
        <v>0.5</v>
      </c>
      <c r="D2779" s="57">
        <f t="shared" si="45"/>
        <v>41513.5</v>
      </c>
      <c r="E2779" s="24">
        <v>2.7025000000000001</v>
      </c>
      <c r="F2779" s="24">
        <v>32.371000000000002</v>
      </c>
      <c r="G2779" s="60" t="s">
        <v>55</v>
      </c>
      <c r="H2779" s="67" t="s">
        <v>75</v>
      </c>
    </row>
    <row r="2780" spans="1:8" x14ac:dyDescent="0.25">
      <c r="A2780" s="24">
        <v>253</v>
      </c>
      <c r="B2780" s="33">
        <v>41513</v>
      </c>
      <c r="C2780" s="34">
        <v>0.75</v>
      </c>
      <c r="D2780" s="57">
        <f t="shared" si="45"/>
        <v>41513.75</v>
      </c>
      <c r="E2780" s="24">
        <v>2.5789</v>
      </c>
      <c r="F2780" s="24">
        <v>37.262999999999998</v>
      </c>
      <c r="G2780" s="60" t="s">
        <v>55</v>
      </c>
      <c r="H2780" s="67" t="s">
        <v>75</v>
      </c>
    </row>
    <row r="2781" spans="1:8" x14ac:dyDescent="0.25">
      <c r="A2781" s="24">
        <v>254</v>
      </c>
      <c r="B2781" s="33">
        <v>41514</v>
      </c>
      <c r="C2781" s="34">
        <v>0</v>
      </c>
      <c r="D2781" s="57">
        <f t="shared" si="45"/>
        <v>41514</v>
      </c>
      <c r="E2781" s="24">
        <v>2.5705</v>
      </c>
      <c r="F2781" s="24">
        <v>26.503</v>
      </c>
      <c r="G2781" s="60" t="s">
        <v>55</v>
      </c>
      <c r="H2781" s="67" t="s">
        <v>75</v>
      </c>
    </row>
    <row r="2782" spans="1:8" x14ac:dyDescent="0.25">
      <c r="A2782" s="24">
        <v>255</v>
      </c>
      <c r="B2782" s="33">
        <v>41514</v>
      </c>
      <c r="C2782" s="34">
        <v>0.25</v>
      </c>
      <c r="D2782" s="57">
        <f t="shared" si="45"/>
        <v>41514.25</v>
      </c>
      <c r="E2782" s="24">
        <v>2.6417999999999999</v>
      </c>
      <c r="F2782" s="24">
        <v>22.213000000000001</v>
      </c>
      <c r="G2782" s="60" t="s">
        <v>55</v>
      </c>
      <c r="H2782" s="67" t="s">
        <v>75</v>
      </c>
    </row>
    <row r="2783" spans="1:8" x14ac:dyDescent="0.25">
      <c r="A2783" s="24">
        <v>256</v>
      </c>
      <c r="B2783" s="33">
        <v>41514</v>
      </c>
      <c r="C2783" s="34">
        <v>0.5</v>
      </c>
      <c r="D2783" s="57">
        <f t="shared" si="45"/>
        <v>41514.5</v>
      </c>
      <c r="E2783" s="24">
        <v>2.7334999999999998</v>
      </c>
      <c r="F2783" s="24">
        <v>30.318000000000001</v>
      </c>
      <c r="G2783" s="60" t="s">
        <v>55</v>
      </c>
      <c r="H2783" s="67" t="s">
        <v>75</v>
      </c>
    </row>
    <row r="2784" spans="1:8" x14ac:dyDescent="0.25">
      <c r="A2784" s="24">
        <v>257</v>
      </c>
      <c r="B2784" s="33">
        <v>41514</v>
      </c>
      <c r="C2784" s="34">
        <v>0.75</v>
      </c>
      <c r="D2784" s="57">
        <f t="shared" si="45"/>
        <v>41514.75</v>
      </c>
      <c r="E2784" s="24">
        <v>2.6536</v>
      </c>
      <c r="F2784" s="24">
        <v>36.484000000000002</v>
      </c>
      <c r="G2784" s="60" t="s">
        <v>55</v>
      </c>
      <c r="H2784" s="67" t="s">
        <v>75</v>
      </c>
    </row>
    <row r="2785" spans="1:8" x14ac:dyDescent="0.25">
      <c r="A2785" s="24">
        <v>258</v>
      </c>
      <c r="B2785" s="33">
        <v>41515</v>
      </c>
      <c r="C2785" s="34">
        <v>0</v>
      </c>
      <c r="D2785" s="57">
        <f t="shared" ref="D2785:D2848" si="46">B2785+C2785</f>
        <v>41515</v>
      </c>
      <c r="E2785" s="24">
        <v>2.6777000000000002</v>
      </c>
      <c r="F2785" s="24">
        <v>25.911999999999999</v>
      </c>
      <c r="G2785" s="60" t="s">
        <v>55</v>
      </c>
      <c r="H2785" s="67" t="s">
        <v>75</v>
      </c>
    </row>
    <row r="2786" spans="1:8" x14ac:dyDescent="0.25">
      <c r="A2786" s="24">
        <v>259</v>
      </c>
      <c r="B2786" s="33">
        <v>41515</v>
      </c>
      <c r="C2786" s="34">
        <v>0.25</v>
      </c>
      <c r="D2786" s="57">
        <f t="shared" si="46"/>
        <v>41515.25</v>
      </c>
      <c r="E2786" s="24">
        <v>2.726</v>
      </c>
      <c r="F2786" s="24">
        <v>21.952000000000002</v>
      </c>
      <c r="G2786" s="60" t="s">
        <v>55</v>
      </c>
      <c r="H2786" s="67" t="s">
        <v>75</v>
      </c>
    </row>
    <row r="2787" spans="1:8" x14ac:dyDescent="0.25">
      <c r="A2787" s="24">
        <v>260</v>
      </c>
      <c r="B2787" s="33">
        <v>41515</v>
      </c>
      <c r="C2787" s="34">
        <v>0.5</v>
      </c>
      <c r="D2787" s="57">
        <f t="shared" si="46"/>
        <v>41515.5</v>
      </c>
      <c r="E2787" s="24">
        <v>2.7728999999999999</v>
      </c>
      <c r="F2787" s="24">
        <v>31.626999999999999</v>
      </c>
      <c r="G2787" s="60" t="s">
        <v>55</v>
      </c>
      <c r="H2787" s="67" t="s">
        <v>75</v>
      </c>
    </row>
    <row r="2788" spans="1:8" x14ac:dyDescent="0.25">
      <c r="A2788" s="24">
        <v>261</v>
      </c>
      <c r="B2788" s="33">
        <v>41515</v>
      </c>
      <c r="C2788" s="34">
        <v>0.75</v>
      </c>
      <c r="D2788" s="57">
        <f t="shared" si="46"/>
        <v>41515.75</v>
      </c>
      <c r="E2788" s="24">
        <v>2.7044999999999999</v>
      </c>
      <c r="F2788" s="24">
        <v>40.222999999999999</v>
      </c>
      <c r="G2788" s="60" t="s">
        <v>55</v>
      </c>
      <c r="H2788" s="67" t="s">
        <v>75</v>
      </c>
    </row>
    <row r="2789" spans="1:8" x14ac:dyDescent="0.25">
      <c r="A2789" s="24">
        <v>262</v>
      </c>
      <c r="B2789" s="33">
        <v>41516</v>
      </c>
      <c r="C2789" s="34">
        <v>0</v>
      </c>
      <c r="D2789" s="57">
        <f t="shared" si="46"/>
        <v>41516</v>
      </c>
      <c r="E2789" s="24">
        <v>2.7526999999999999</v>
      </c>
      <c r="F2789" s="24">
        <v>24.027000000000001</v>
      </c>
      <c r="G2789" s="60" t="s">
        <v>55</v>
      </c>
      <c r="H2789" s="67" t="s">
        <v>75</v>
      </c>
    </row>
    <row r="2790" spans="1:8" x14ac:dyDescent="0.25">
      <c r="A2790" s="24">
        <v>263</v>
      </c>
      <c r="B2790" s="33">
        <v>41516</v>
      </c>
      <c r="C2790" s="34">
        <v>0.25</v>
      </c>
      <c r="D2790" s="57">
        <f t="shared" si="46"/>
        <v>41516.25</v>
      </c>
      <c r="E2790" s="24">
        <v>2.8136000000000001</v>
      </c>
      <c r="F2790" s="24">
        <v>18.948</v>
      </c>
      <c r="G2790" s="60" t="s">
        <v>55</v>
      </c>
      <c r="H2790" s="67" t="s">
        <v>75</v>
      </c>
    </row>
    <row r="2791" spans="1:8" x14ac:dyDescent="0.25">
      <c r="A2791" s="24">
        <v>264</v>
      </c>
      <c r="B2791" s="33">
        <v>41516</v>
      </c>
      <c r="C2791" s="34">
        <v>0.5</v>
      </c>
      <c r="D2791" s="57">
        <f t="shared" si="46"/>
        <v>41516.5</v>
      </c>
      <c r="E2791" s="24">
        <v>2.8856999999999999</v>
      </c>
      <c r="F2791" s="24">
        <v>29.882000000000001</v>
      </c>
      <c r="G2791" s="60" t="s">
        <v>55</v>
      </c>
      <c r="H2791" s="67" t="s">
        <v>75</v>
      </c>
    </row>
    <row r="2792" spans="1:8" x14ac:dyDescent="0.25">
      <c r="A2792" s="24">
        <v>265</v>
      </c>
      <c r="B2792" s="33">
        <v>41516</v>
      </c>
      <c r="C2792" s="34">
        <v>0.75</v>
      </c>
      <c r="D2792" s="57">
        <f t="shared" si="46"/>
        <v>41516.75</v>
      </c>
      <c r="E2792" s="24">
        <v>2.7612000000000001</v>
      </c>
      <c r="F2792" s="24">
        <v>37.537999999999997</v>
      </c>
      <c r="G2792" s="60" t="s">
        <v>55</v>
      </c>
      <c r="H2792" s="67" t="s">
        <v>75</v>
      </c>
    </row>
    <row r="2793" spans="1:8" x14ac:dyDescent="0.25">
      <c r="A2793" s="24">
        <v>266</v>
      </c>
      <c r="B2793" s="33">
        <v>41517</v>
      </c>
      <c r="C2793" s="34">
        <v>0</v>
      </c>
      <c r="D2793" s="57">
        <f t="shared" si="46"/>
        <v>41517</v>
      </c>
      <c r="E2793" s="24">
        <v>2.7698999999999998</v>
      </c>
      <c r="F2793" s="24">
        <v>22.045000000000002</v>
      </c>
      <c r="G2793" s="60" t="s">
        <v>55</v>
      </c>
      <c r="H2793" s="67" t="s">
        <v>75</v>
      </c>
    </row>
    <row r="2794" spans="1:8" x14ac:dyDescent="0.25">
      <c r="A2794" s="24">
        <v>267</v>
      </c>
      <c r="B2794" s="33">
        <v>41517</v>
      </c>
      <c r="C2794" s="34">
        <v>0.25</v>
      </c>
      <c r="D2794" s="57">
        <f t="shared" si="46"/>
        <v>41517.25</v>
      </c>
      <c r="E2794" s="24">
        <v>2.7772999999999999</v>
      </c>
      <c r="F2794" s="24">
        <v>20.504000000000001</v>
      </c>
      <c r="G2794" s="60" t="s">
        <v>55</v>
      </c>
      <c r="H2794" s="67" t="s">
        <v>75</v>
      </c>
    </row>
    <row r="2795" spans="1:8" x14ac:dyDescent="0.25">
      <c r="A2795" s="24">
        <v>268</v>
      </c>
      <c r="B2795" s="33">
        <v>41517</v>
      </c>
      <c r="C2795" s="34">
        <v>0.5</v>
      </c>
      <c r="D2795" s="57">
        <f t="shared" si="46"/>
        <v>41517.5</v>
      </c>
      <c r="E2795" s="24">
        <v>2.8037999999999998</v>
      </c>
      <c r="F2795" s="24">
        <v>31.613</v>
      </c>
      <c r="G2795" s="60" t="s">
        <v>55</v>
      </c>
      <c r="H2795" s="67" t="s">
        <v>75</v>
      </c>
    </row>
    <row r="2796" spans="1:8" x14ac:dyDescent="0.25">
      <c r="A2796" s="24">
        <v>269</v>
      </c>
      <c r="B2796" s="33">
        <v>41517</v>
      </c>
      <c r="C2796" s="34">
        <v>0.75</v>
      </c>
      <c r="D2796" s="57">
        <f t="shared" si="46"/>
        <v>41517.75</v>
      </c>
      <c r="E2796" s="24">
        <v>2.6667000000000001</v>
      </c>
      <c r="F2796" s="24">
        <v>40.917000000000002</v>
      </c>
      <c r="G2796" s="60" t="s">
        <v>55</v>
      </c>
      <c r="H2796" s="67" t="s">
        <v>75</v>
      </c>
    </row>
    <row r="2797" spans="1:8" x14ac:dyDescent="0.25">
      <c r="A2797" s="24">
        <v>270</v>
      </c>
      <c r="B2797" s="33">
        <v>41518</v>
      </c>
      <c r="C2797" s="34">
        <v>0</v>
      </c>
      <c r="D2797" s="57">
        <f t="shared" si="46"/>
        <v>41518</v>
      </c>
      <c r="E2797" s="24">
        <v>2.6674000000000002</v>
      </c>
      <c r="F2797" s="24">
        <v>23.763000000000002</v>
      </c>
      <c r="G2797" s="60" t="s">
        <v>55</v>
      </c>
      <c r="H2797" s="67" t="s">
        <v>75</v>
      </c>
    </row>
    <row r="2798" spans="1:8" x14ac:dyDescent="0.25">
      <c r="A2798" s="24">
        <v>271</v>
      </c>
      <c r="B2798" s="33">
        <v>41518</v>
      </c>
      <c r="C2798" s="34">
        <v>0.25</v>
      </c>
      <c r="D2798" s="57">
        <f t="shared" si="46"/>
        <v>41518.25</v>
      </c>
      <c r="E2798" s="24">
        <v>2.6665000000000001</v>
      </c>
      <c r="F2798" s="24">
        <v>21.172000000000001</v>
      </c>
      <c r="G2798" s="60" t="s">
        <v>55</v>
      </c>
      <c r="H2798" s="67" t="s">
        <v>75</v>
      </c>
    </row>
    <row r="2799" spans="1:8" x14ac:dyDescent="0.25">
      <c r="A2799" s="24">
        <v>272</v>
      </c>
      <c r="B2799" s="33">
        <v>41518</v>
      </c>
      <c r="C2799" s="34">
        <v>0.5</v>
      </c>
      <c r="D2799" s="57">
        <f t="shared" si="46"/>
        <v>41518.5</v>
      </c>
      <c r="E2799" s="24">
        <v>2.7040000000000002</v>
      </c>
      <c r="F2799" s="24">
        <v>30.940999999999999</v>
      </c>
      <c r="G2799" s="60" t="s">
        <v>55</v>
      </c>
      <c r="H2799" s="67" t="s">
        <v>75</v>
      </c>
    </row>
    <row r="2800" spans="1:8" x14ac:dyDescent="0.25">
      <c r="A2800" s="24">
        <v>273</v>
      </c>
      <c r="B2800" s="33">
        <v>41518</v>
      </c>
      <c r="C2800" s="34">
        <v>0.75</v>
      </c>
      <c r="D2800" s="57">
        <f t="shared" si="46"/>
        <v>41518.75</v>
      </c>
      <c r="E2800" s="24">
        <v>2.5716000000000001</v>
      </c>
      <c r="F2800" s="24">
        <v>38.968000000000004</v>
      </c>
      <c r="G2800" s="60" t="s">
        <v>55</v>
      </c>
      <c r="H2800" s="67" t="s">
        <v>75</v>
      </c>
    </row>
    <row r="2801" spans="1:8" x14ac:dyDescent="0.25">
      <c r="A2801" s="24">
        <v>274</v>
      </c>
      <c r="B2801" s="33">
        <v>41519</v>
      </c>
      <c r="C2801" s="34">
        <v>0</v>
      </c>
      <c r="D2801" s="57">
        <f t="shared" si="46"/>
        <v>41519</v>
      </c>
      <c r="E2801" s="24">
        <v>2.5964999999999998</v>
      </c>
      <c r="F2801" s="24">
        <v>25.436</v>
      </c>
      <c r="G2801" s="60" t="s">
        <v>55</v>
      </c>
      <c r="H2801" s="67" t="s">
        <v>75</v>
      </c>
    </row>
    <row r="2802" spans="1:8" x14ac:dyDescent="0.25">
      <c r="A2802" s="24">
        <v>275</v>
      </c>
      <c r="B2802" s="33">
        <v>41519</v>
      </c>
      <c r="C2802" s="34">
        <v>0.25</v>
      </c>
      <c r="D2802" s="57">
        <f t="shared" si="46"/>
        <v>41519.25</v>
      </c>
      <c r="E2802" s="24">
        <v>2.6145999999999998</v>
      </c>
      <c r="F2802" s="24">
        <v>22.759</v>
      </c>
      <c r="G2802" s="60" t="s">
        <v>55</v>
      </c>
      <c r="H2802" s="67" t="s">
        <v>75</v>
      </c>
    </row>
    <row r="2803" spans="1:8" x14ac:dyDescent="0.25">
      <c r="A2803" s="24">
        <v>276</v>
      </c>
      <c r="B2803" s="33">
        <v>41519</v>
      </c>
      <c r="C2803" s="34">
        <v>0.5</v>
      </c>
      <c r="D2803" s="57">
        <f t="shared" si="46"/>
        <v>41519.5</v>
      </c>
      <c r="E2803" s="24">
        <v>2.7010999999999998</v>
      </c>
      <c r="F2803" s="24">
        <v>30.081</v>
      </c>
      <c r="G2803" s="60" t="s">
        <v>55</v>
      </c>
      <c r="H2803" s="67" t="s">
        <v>75</v>
      </c>
    </row>
    <row r="2804" spans="1:8" x14ac:dyDescent="0.25">
      <c r="A2804" s="24">
        <v>277</v>
      </c>
      <c r="B2804" s="33">
        <v>41519</v>
      </c>
      <c r="C2804" s="34">
        <v>0.75</v>
      </c>
      <c r="D2804" s="57">
        <f t="shared" si="46"/>
        <v>41519.75</v>
      </c>
      <c r="E2804" s="24">
        <v>2.6341999999999999</v>
      </c>
      <c r="F2804" s="24">
        <v>36.292999999999999</v>
      </c>
      <c r="G2804" s="60" t="s">
        <v>55</v>
      </c>
      <c r="H2804" s="67" t="s">
        <v>75</v>
      </c>
    </row>
    <row r="2805" spans="1:8" x14ac:dyDescent="0.25">
      <c r="A2805" s="24">
        <v>278</v>
      </c>
      <c r="B2805" s="33">
        <v>41520</v>
      </c>
      <c r="C2805" s="34">
        <v>0</v>
      </c>
      <c r="D2805" s="57">
        <f t="shared" si="46"/>
        <v>41520</v>
      </c>
      <c r="E2805" s="24">
        <v>2.7431999999999999</v>
      </c>
      <c r="F2805" s="24">
        <v>22.376999999999999</v>
      </c>
      <c r="G2805" s="60" t="s">
        <v>55</v>
      </c>
      <c r="H2805" s="67" t="s">
        <v>75</v>
      </c>
    </row>
    <row r="2806" spans="1:8" x14ac:dyDescent="0.25">
      <c r="A2806" s="24">
        <v>279</v>
      </c>
      <c r="B2806" s="33">
        <v>41520</v>
      </c>
      <c r="C2806" s="34">
        <v>0.25</v>
      </c>
      <c r="D2806" s="57">
        <f t="shared" si="46"/>
        <v>41520.25</v>
      </c>
      <c r="E2806" s="24">
        <v>2.8140999999999998</v>
      </c>
      <c r="F2806" s="24">
        <v>21.088000000000001</v>
      </c>
      <c r="G2806" s="60" t="s">
        <v>55</v>
      </c>
      <c r="H2806" s="67" t="s">
        <v>75</v>
      </c>
    </row>
    <row r="2807" spans="1:8" x14ac:dyDescent="0.25">
      <c r="A2807" s="24">
        <v>280</v>
      </c>
      <c r="B2807" s="33">
        <v>41520</v>
      </c>
      <c r="C2807" s="34">
        <v>0.5</v>
      </c>
      <c r="D2807" s="57">
        <f t="shared" si="46"/>
        <v>41520.5</v>
      </c>
      <c r="E2807" s="24">
        <v>2.8460999999999999</v>
      </c>
      <c r="F2807" s="24">
        <v>22.047000000000001</v>
      </c>
      <c r="G2807" s="60" t="s">
        <v>55</v>
      </c>
      <c r="H2807" s="67" t="s">
        <v>75</v>
      </c>
    </row>
    <row r="2808" spans="1:8" x14ac:dyDescent="0.25">
      <c r="A2808" s="24">
        <v>281</v>
      </c>
      <c r="B2808" s="33">
        <v>41520</v>
      </c>
      <c r="C2808" s="34">
        <v>0.75</v>
      </c>
      <c r="D2808" s="57">
        <f t="shared" si="46"/>
        <v>41520.75</v>
      </c>
      <c r="E2808" s="24">
        <v>2.7566000000000002</v>
      </c>
      <c r="F2808" s="24">
        <v>32.975000000000001</v>
      </c>
      <c r="G2808" s="60" t="s">
        <v>55</v>
      </c>
      <c r="H2808" s="67" t="s">
        <v>75</v>
      </c>
    </row>
    <row r="2809" spans="1:8" x14ac:dyDescent="0.25">
      <c r="A2809" s="24">
        <v>282</v>
      </c>
      <c r="B2809" s="33">
        <v>41521</v>
      </c>
      <c r="C2809" s="34">
        <v>0</v>
      </c>
      <c r="D2809" s="57">
        <f t="shared" si="46"/>
        <v>41521</v>
      </c>
      <c r="E2809" s="24">
        <v>2.7816000000000001</v>
      </c>
      <c r="F2809" s="24">
        <v>22.773</v>
      </c>
      <c r="G2809" s="60" t="s">
        <v>55</v>
      </c>
      <c r="H2809" s="67" t="s">
        <v>75</v>
      </c>
    </row>
    <row r="2810" spans="1:8" x14ac:dyDescent="0.25">
      <c r="A2810" s="24">
        <v>283</v>
      </c>
      <c r="B2810" s="33">
        <v>41521</v>
      </c>
      <c r="C2810" s="34">
        <v>0.25</v>
      </c>
      <c r="D2810" s="57">
        <f t="shared" si="46"/>
        <v>41521.25</v>
      </c>
      <c r="E2810" s="24">
        <v>2.8048000000000002</v>
      </c>
      <c r="F2810" s="24">
        <v>20.263000000000002</v>
      </c>
      <c r="G2810" s="60" t="s">
        <v>55</v>
      </c>
      <c r="H2810" s="67" t="s">
        <v>75</v>
      </c>
    </row>
    <row r="2811" spans="1:8" x14ac:dyDescent="0.25">
      <c r="A2811" s="24">
        <v>284</v>
      </c>
      <c r="B2811" s="33">
        <v>41521</v>
      </c>
      <c r="C2811" s="34">
        <v>0.5</v>
      </c>
      <c r="D2811" s="57">
        <f t="shared" si="46"/>
        <v>41521.5</v>
      </c>
      <c r="E2811" s="24">
        <v>2.8458000000000001</v>
      </c>
      <c r="F2811" s="24">
        <v>29.684000000000001</v>
      </c>
      <c r="G2811" s="60" t="s">
        <v>55</v>
      </c>
      <c r="H2811" s="67" t="s">
        <v>75</v>
      </c>
    </row>
    <row r="2812" spans="1:8" x14ac:dyDescent="0.25">
      <c r="A2812" s="24">
        <v>285</v>
      </c>
      <c r="B2812" s="33">
        <v>41521</v>
      </c>
      <c r="C2812" s="34">
        <v>0.75</v>
      </c>
      <c r="D2812" s="57">
        <f t="shared" si="46"/>
        <v>41521.75</v>
      </c>
      <c r="E2812" s="24">
        <v>2.7122000000000002</v>
      </c>
      <c r="F2812" s="24">
        <v>38.213999999999999</v>
      </c>
      <c r="G2812" s="60" t="s">
        <v>55</v>
      </c>
      <c r="H2812" s="67" t="s">
        <v>75</v>
      </c>
    </row>
    <row r="2813" spans="1:8" x14ac:dyDescent="0.25">
      <c r="A2813" s="24">
        <v>286</v>
      </c>
      <c r="B2813" s="33">
        <v>41522</v>
      </c>
      <c r="C2813" s="34">
        <v>0</v>
      </c>
      <c r="D2813" s="57">
        <f t="shared" si="46"/>
        <v>41522</v>
      </c>
      <c r="E2813" s="24">
        <v>2.7330000000000001</v>
      </c>
      <c r="F2813" s="24">
        <v>23.738</v>
      </c>
      <c r="G2813" s="60" t="s">
        <v>55</v>
      </c>
      <c r="H2813" s="67" t="s">
        <v>75</v>
      </c>
    </row>
    <row r="2814" spans="1:8" x14ac:dyDescent="0.25">
      <c r="A2814" s="24">
        <v>287</v>
      </c>
      <c r="B2814" s="33">
        <v>41522</v>
      </c>
      <c r="C2814" s="34">
        <v>0.25</v>
      </c>
      <c r="D2814" s="57">
        <f t="shared" si="46"/>
        <v>41522.25</v>
      </c>
      <c r="E2814" s="24">
        <v>2.7219000000000002</v>
      </c>
      <c r="F2814" s="24">
        <v>20.88</v>
      </c>
      <c r="G2814" s="60" t="s">
        <v>55</v>
      </c>
      <c r="H2814" s="67" t="s">
        <v>75</v>
      </c>
    </row>
    <row r="2815" spans="1:8" x14ac:dyDescent="0.25">
      <c r="A2815" s="24">
        <v>288</v>
      </c>
      <c r="B2815" s="33">
        <v>41522</v>
      </c>
      <c r="C2815" s="34">
        <v>0.5</v>
      </c>
      <c r="D2815" s="57">
        <f t="shared" si="46"/>
        <v>41522.5</v>
      </c>
      <c r="E2815" s="24">
        <v>2.7736000000000001</v>
      </c>
      <c r="F2815" s="24">
        <v>26.355</v>
      </c>
      <c r="G2815" s="60" t="s">
        <v>55</v>
      </c>
      <c r="H2815" s="67" t="s">
        <v>75</v>
      </c>
    </row>
    <row r="2816" spans="1:8" x14ac:dyDescent="0.25">
      <c r="A2816" s="24">
        <v>289</v>
      </c>
      <c r="B2816" s="33">
        <v>41522</v>
      </c>
      <c r="C2816" s="34">
        <v>0.75</v>
      </c>
      <c r="D2816" s="57">
        <f t="shared" si="46"/>
        <v>41522.75</v>
      </c>
      <c r="E2816" s="24">
        <v>2.5853000000000002</v>
      </c>
      <c r="F2816" s="24">
        <v>32.28</v>
      </c>
      <c r="G2816" s="60" t="s">
        <v>55</v>
      </c>
      <c r="H2816" s="67" t="s">
        <v>75</v>
      </c>
    </row>
    <row r="2817" spans="1:8" x14ac:dyDescent="0.25">
      <c r="A2817" s="24">
        <v>290</v>
      </c>
      <c r="B2817" s="33">
        <v>41523</v>
      </c>
      <c r="C2817" s="34">
        <v>0</v>
      </c>
      <c r="D2817" s="57">
        <f t="shared" si="46"/>
        <v>41523</v>
      </c>
      <c r="E2817" s="24">
        <v>2.69</v>
      </c>
      <c r="F2817" s="24">
        <v>21.959</v>
      </c>
      <c r="G2817" s="60" t="s">
        <v>55</v>
      </c>
      <c r="H2817" s="67" t="s">
        <v>75</v>
      </c>
    </row>
    <row r="2818" spans="1:8" x14ac:dyDescent="0.25">
      <c r="A2818" s="24">
        <v>291</v>
      </c>
      <c r="B2818" s="33">
        <v>41523</v>
      </c>
      <c r="C2818" s="34">
        <v>0.25</v>
      </c>
      <c r="D2818" s="57">
        <f t="shared" si="46"/>
        <v>41523.25</v>
      </c>
      <c r="E2818" s="24">
        <v>2.7810000000000001</v>
      </c>
      <c r="F2818" s="24">
        <v>19.347999999999999</v>
      </c>
      <c r="G2818" s="60" t="s">
        <v>55</v>
      </c>
      <c r="H2818" s="67" t="s">
        <v>75</v>
      </c>
    </row>
    <row r="2819" spans="1:8" x14ac:dyDescent="0.25">
      <c r="A2819" s="24">
        <v>292</v>
      </c>
      <c r="B2819" s="33">
        <v>41523</v>
      </c>
      <c r="C2819" s="34">
        <v>0.5</v>
      </c>
      <c r="D2819" s="57">
        <f t="shared" si="46"/>
        <v>41523.5</v>
      </c>
      <c r="E2819" s="24">
        <v>2.8757000000000001</v>
      </c>
      <c r="F2819" s="24">
        <v>24.555</v>
      </c>
      <c r="G2819" s="60" t="s">
        <v>55</v>
      </c>
      <c r="H2819" s="67" t="s">
        <v>75</v>
      </c>
    </row>
    <row r="2820" spans="1:8" x14ac:dyDescent="0.25">
      <c r="A2820" s="24">
        <v>293</v>
      </c>
      <c r="B2820" s="33">
        <v>41523</v>
      </c>
      <c r="C2820" s="34">
        <v>0.75</v>
      </c>
      <c r="D2820" s="57">
        <f t="shared" si="46"/>
        <v>41523.75</v>
      </c>
      <c r="E2820" s="24">
        <v>2.7923</v>
      </c>
      <c r="F2820" s="24">
        <v>31.206</v>
      </c>
      <c r="G2820" s="60" t="s">
        <v>55</v>
      </c>
      <c r="H2820" s="67" t="s">
        <v>75</v>
      </c>
    </row>
    <row r="2821" spans="1:8" x14ac:dyDescent="0.25">
      <c r="A2821" s="24">
        <v>294</v>
      </c>
      <c r="B2821" s="33">
        <v>41524</v>
      </c>
      <c r="C2821" s="34">
        <v>0</v>
      </c>
      <c r="D2821" s="57">
        <f t="shared" si="46"/>
        <v>41524</v>
      </c>
      <c r="E2821" s="24">
        <v>2.8220000000000001</v>
      </c>
      <c r="F2821" s="24">
        <v>18.292999999999999</v>
      </c>
      <c r="G2821" s="60" t="s">
        <v>55</v>
      </c>
      <c r="H2821" s="67" t="s">
        <v>75</v>
      </c>
    </row>
    <row r="2822" spans="1:8" x14ac:dyDescent="0.25">
      <c r="A2822" s="24">
        <v>295</v>
      </c>
      <c r="B2822" s="33">
        <v>41524</v>
      </c>
      <c r="C2822" s="34">
        <v>0.25</v>
      </c>
      <c r="D2822" s="57">
        <f t="shared" si="46"/>
        <v>41524.25</v>
      </c>
      <c r="E2822" s="24">
        <v>2.8182999999999998</v>
      </c>
      <c r="F2822" s="24">
        <v>15.663</v>
      </c>
      <c r="G2822" s="60" t="s">
        <v>55</v>
      </c>
      <c r="H2822" s="67" t="s">
        <v>75</v>
      </c>
    </row>
    <row r="2823" spans="1:8" x14ac:dyDescent="0.25">
      <c r="A2823" s="24">
        <v>296</v>
      </c>
      <c r="B2823" s="33">
        <v>41524</v>
      </c>
      <c r="C2823" s="34">
        <v>0.5</v>
      </c>
      <c r="D2823" s="57">
        <f t="shared" si="46"/>
        <v>41524.5</v>
      </c>
      <c r="E2823" s="24">
        <v>2.8536000000000001</v>
      </c>
      <c r="F2823" s="24">
        <v>28.375</v>
      </c>
      <c r="G2823" s="60" t="s">
        <v>55</v>
      </c>
      <c r="H2823" s="67" t="s">
        <v>75</v>
      </c>
    </row>
    <row r="2824" spans="1:8" x14ac:dyDescent="0.25">
      <c r="A2824" s="24">
        <v>297</v>
      </c>
      <c r="B2824" s="33">
        <v>41524</v>
      </c>
      <c r="C2824" s="34">
        <v>0.75</v>
      </c>
      <c r="D2824" s="57">
        <f t="shared" si="46"/>
        <v>41524.75</v>
      </c>
      <c r="E2824" s="24">
        <v>2.7254999999999998</v>
      </c>
      <c r="F2824" s="24">
        <v>35.594999999999999</v>
      </c>
      <c r="G2824" s="60" t="s">
        <v>55</v>
      </c>
      <c r="H2824" s="67" t="s">
        <v>75</v>
      </c>
    </row>
    <row r="2825" spans="1:8" x14ac:dyDescent="0.25">
      <c r="A2825" s="24">
        <v>298</v>
      </c>
      <c r="B2825" s="33">
        <v>41525</v>
      </c>
      <c r="C2825" s="34">
        <v>0</v>
      </c>
      <c r="D2825" s="57">
        <f t="shared" si="46"/>
        <v>41525</v>
      </c>
      <c r="E2825" s="24">
        <v>2.7473000000000001</v>
      </c>
      <c r="F2825" s="24">
        <v>20.908000000000001</v>
      </c>
      <c r="G2825" s="60" t="s">
        <v>55</v>
      </c>
      <c r="H2825" s="67" t="s">
        <v>75</v>
      </c>
    </row>
    <row r="2826" spans="1:8" x14ac:dyDescent="0.25">
      <c r="A2826" s="24">
        <v>299</v>
      </c>
      <c r="B2826" s="33">
        <v>41525</v>
      </c>
      <c r="C2826" s="34">
        <v>0.25</v>
      </c>
      <c r="D2826" s="57">
        <f t="shared" si="46"/>
        <v>41525.25</v>
      </c>
      <c r="E2826" s="24">
        <v>2.7421000000000002</v>
      </c>
      <c r="F2826" s="24">
        <v>16.547000000000001</v>
      </c>
      <c r="G2826" s="60" t="s">
        <v>55</v>
      </c>
      <c r="H2826" s="67" t="s">
        <v>75</v>
      </c>
    </row>
    <row r="2827" spans="1:8" x14ac:dyDescent="0.25">
      <c r="A2827" s="24">
        <v>300</v>
      </c>
      <c r="B2827" s="33">
        <v>41525</v>
      </c>
      <c r="C2827" s="34">
        <v>0.5</v>
      </c>
      <c r="D2827" s="57">
        <f t="shared" si="46"/>
        <v>41525.5</v>
      </c>
      <c r="E2827" s="24">
        <v>2.758</v>
      </c>
      <c r="F2827" s="24">
        <v>28.789000000000001</v>
      </c>
      <c r="G2827" s="60" t="s">
        <v>55</v>
      </c>
      <c r="H2827" s="67" t="s">
        <v>75</v>
      </c>
    </row>
    <row r="2828" spans="1:8" x14ac:dyDescent="0.25">
      <c r="A2828" s="24">
        <v>301</v>
      </c>
      <c r="B2828" s="33">
        <v>41525</v>
      </c>
      <c r="C2828" s="34">
        <v>0.75</v>
      </c>
      <c r="D2828" s="57">
        <f t="shared" si="46"/>
        <v>41525.75</v>
      </c>
      <c r="E2828" s="24">
        <v>2.6707000000000001</v>
      </c>
      <c r="F2828" s="24">
        <v>32.234000000000002</v>
      </c>
      <c r="G2828" s="60" t="s">
        <v>55</v>
      </c>
      <c r="H2828" s="67" t="s">
        <v>75</v>
      </c>
    </row>
    <row r="2829" spans="1:8" x14ac:dyDescent="0.25">
      <c r="A2829" s="24">
        <v>302</v>
      </c>
      <c r="B2829" s="33">
        <v>41526</v>
      </c>
      <c r="C2829" s="34">
        <v>0</v>
      </c>
      <c r="D2829" s="57">
        <f t="shared" si="46"/>
        <v>41526</v>
      </c>
      <c r="E2829" s="24">
        <v>2.706</v>
      </c>
      <c r="F2829" s="24">
        <v>20.102</v>
      </c>
      <c r="G2829" s="60" t="s">
        <v>55</v>
      </c>
      <c r="H2829" s="67" t="s">
        <v>75</v>
      </c>
    </row>
    <row r="2830" spans="1:8" x14ac:dyDescent="0.25">
      <c r="A2830" s="24">
        <v>303</v>
      </c>
      <c r="B2830" s="33">
        <v>41526</v>
      </c>
      <c r="C2830" s="34">
        <v>0.25</v>
      </c>
      <c r="D2830" s="57">
        <f t="shared" si="46"/>
        <v>41526.25</v>
      </c>
      <c r="E2830" s="24">
        <v>2.7170999999999998</v>
      </c>
      <c r="F2830" s="24">
        <v>16.314</v>
      </c>
      <c r="G2830" s="60" t="s">
        <v>55</v>
      </c>
      <c r="H2830" s="67" t="s">
        <v>75</v>
      </c>
    </row>
    <row r="2831" spans="1:8" x14ac:dyDescent="0.25">
      <c r="A2831" s="24">
        <v>304</v>
      </c>
      <c r="B2831" s="33">
        <v>41526</v>
      </c>
      <c r="C2831" s="34">
        <v>0.5</v>
      </c>
      <c r="D2831" s="57">
        <f t="shared" si="46"/>
        <v>41526.5</v>
      </c>
      <c r="E2831" s="24">
        <v>2.7530000000000001</v>
      </c>
      <c r="F2831" s="24">
        <v>24.905999999999999</v>
      </c>
      <c r="G2831" s="60" t="s">
        <v>55</v>
      </c>
      <c r="H2831" s="67" t="s">
        <v>75</v>
      </c>
    </row>
    <row r="2832" spans="1:8" x14ac:dyDescent="0.25">
      <c r="A2832" s="24">
        <v>305</v>
      </c>
      <c r="B2832" s="33">
        <v>41526</v>
      </c>
      <c r="C2832" s="34">
        <v>0.75</v>
      </c>
      <c r="D2832" s="57">
        <f t="shared" si="46"/>
        <v>41526.75</v>
      </c>
      <c r="E2832" s="24">
        <v>2.6741000000000001</v>
      </c>
      <c r="F2832" s="24">
        <v>33.351999999999997</v>
      </c>
      <c r="G2832" s="60" t="s">
        <v>55</v>
      </c>
      <c r="H2832" s="67" t="s">
        <v>75</v>
      </c>
    </row>
    <row r="2833" spans="1:8" x14ac:dyDescent="0.25">
      <c r="A2833" s="24">
        <v>306</v>
      </c>
      <c r="B2833" s="33">
        <v>41527</v>
      </c>
      <c r="C2833" s="34">
        <v>0</v>
      </c>
      <c r="D2833" s="57">
        <f t="shared" si="46"/>
        <v>41527</v>
      </c>
      <c r="E2833" s="24">
        <v>2.7040999999999999</v>
      </c>
      <c r="F2833" s="24">
        <v>19.855</v>
      </c>
      <c r="G2833" s="60" t="s">
        <v>55</v>
      </c>
      <c r="H2833" s="67" t="s">
        <v>75</v>
      </c>
    </row>
    <row r="2834" spans="1:8" x14ac:dyDescent="0.25">
      <c r="A2834" s="24">
        <v>307</v>
      </c>
      <c r="B2834" s="33">
        <v>41527</v>
      </c>
      <c r="C2834" s="34">
        <v>0.25</v>
      </c>
      <c r="D2834" s="57">
        <f t="shared" si="46"/>
        <v>41527.25</v>
      </c>
      <c r="E2834" s="24">
        <v>2.7360000000000002</v>
      </c>
      <c r="F2834" s="24">
        <v>16.405999999999999</v>
      </c>
      <c r="G2834" s="60" t="s">
        <v>55</v>
      </c>
      <c r="H2834" s="67" t="s">
        <v>75</v>
      </c>
    </row>
    <row r="2835" spans="1:8" x14ac:dyDescent="0.25">
      <c r="A2835" s="24">
        <v>308</v>
      </c>
      <c r="B2835" s="33">
        <v>41527</v>
      </c>
      <c r="C2835" s="34">
        <v>0.5</v>
      </c>
      <c r="D2835" s="57">
        <f t="shared" si="46"/>
        <v>41527.5</v>
      </c>
      <c r="E2835" s="24">
        <v>2.7751000000000001</v>
      </c>
      <c r="F2835" s="24">
        <v>28.911999999999999</v>
      </c>
      <c r="G2835" s="60" t="s">
        <v>55</v>
      </c>
      <c r="H2835" s="67" t="s">
        <v>75</v>
      </c>
    </row>
    <row r="2836" spans="1:8" x14ac:dyDescent="0.25">
      <c r="A2836" s="24">
        <v>309</v>
      </c>
      <c r="B2836" s="33">
        <v>41527</v>
      </c>
      <c r="C2836" s="34">
        <v>0.75</v>
      </c>
      <c r="D2836" s="57">
        <f t="shared" si="46"/>
        <v>41527.75</v>
      </c>
      <c r="E2836" s="24">
        <v>2.6936</v>
      </c>
      <c r="F2836" s="24">
        <v>37.015000000000001</v>
      </c>
      <c r="G2836" s="60" t="s">
        <v>55</v>
      </c>
      <c r="H2836" s="67" t="s">
        <v>75</v>
      </c>
    </row>
    <row r="2837" spans="1:8" x14ac:dyDescent="0.25">
      <c r="A2837" s="24">
        <v>310</v>
      </c>
      <c r="B2837" s="33">
        <v>41528</v>
      </c>
      <c r="C2837" s="34">
        <v>0</v>
      </c>
      <c r="D2837" s="57">
        <f t="shared" si="46"/>
        <v>41528</v>
      </c>
      <c r="E2837" s="24">
        <v>2.7324000000000002</v>
      </c>
      <c r="F2837" s="24">
        <v>21.27</v>
      </c>
      <c r="G2837" s="60" t="s">
        <v>55</v>
      </c>
      <c r="H2837" s="67" t="s">
        <v>75</v>
      </c>
    </row>
    <row r="2838" spans="1:8" x14ac:dyDescent="0.25">
      <c r="A2838" s="24">
        <v>311</v>
      </c>
      <c r="B2838" s="33">
        <v>41528</v>
      </c>
      <c r="C2838" s="34">
        <v>0.25</v>
      </c>
      <c r="D2838" s="57">
        <f t="shared" si="46"/>
        <v>41528.25</v>
      </c>
      <c r="E2838" s="24">
        <v>2.7519</v>
      </c>
      <c r="F2838" s="24">
        <v>18.43</v>
      </c>
      <c r="G2838" s="60" t="s">
        <v>55</v>
      </c>
      <c r="H2838" s="67" t="s">
        <v>75</v>
      </c>
    </row>
    <row r="2839" spans="1:8" x14ac:dyDescent="0.25">
      <c r="A2839" s="24">
        <v>312</v>
      </c>
      <c r="B2839" s="33">
        <v>41528</v>
      </c>
      <c r="C2839" s="34">
        <v>0.5</v>
      </c>
      <c r="D2839" s="57">
        <f t="shared" si="46"/>
        <v>41528.5</v>
      </c>
      <c r="E2839" s="24">
        <v>2.8035000000000001</v>
      </c>
      <c r="F2839" s="24">
        <v>30.452000000000002</v>
      </c>
      <c r="G2839" s="60" t="s">
        <v>55</v>
      </c>
      <c r="H2839" s="67" t="s">
        <v>75</v>
      </c>
    </row>
    <row r="2840" spans="1:8" x14ac:dyDescent="0.25">
      <c r="A2840" s="24">
        <v>313</v>
      </c>
      <c r="B2840" s="33">
        <v>41528</v>
      </c>
      <c r="C2840" s="34">
        <v>0.75</v>
      </c>
      <c r="D2840" s="57">
        <f t="shared" si="46"/>
        <v>41528.75</v>
      </c>
      <c r="E2840" s="24">
        <v>2.7067000000000001</v>
      </c>
      <c r="F2840" s="24">
        <v>36.654000000000003</v>
      </c>
      <c r="G2840" s="60" t="s">
        <v>55</v>
      </c>
      <c r="H2840" s="67" t="s">
        <v>75</v>
      </c>
    </row>
    <row r="2841" spans="1:8" x14ac:dyDescent="0.25">
      <c r="A2841" s="24">
        <v>314</v>
      </c>
      <c r="B2841" s="33">
        <v>41529</v>
      </c>
      <c r="C2841" s="34">
        <v>0</v>
      </c>
      <c r="D2841" s="57">
        <f t="shared" si="46"/>
        <v>41529</v>
      </c>
      <c r="E2841" s="24">
        <v>2.7683</v>
      </c>
      <c r="F2841" s="24">
        <v>24.63</v>
      </c>
      <c r="G2841" s="60" t="s">
        <v>55</v>
      </c>
      <c r="H2841" s="67" t="s">
        <v>75</v>
      </c>
    </row>
    <row r="2842" spans="1:8" x14ac:dyDescent="0.25">
      <c r="A2842" s="24">
        <v>315</v>
      </c>
      <c r="B2842" s="33">
        <v>41529</v>
      </c>
      <c r="C2842" s="34">
        <v>0.25</v>
      </c>
      <c r="D2842" s="57">
        <f t="shared" si="46"/>
        <v>41529.25</v>
      </c>
      <c r="E2842" s="24">
        <v>2.7900999999999998</v>
      </c>
      <c r="F2842" s="24">
        <v>22.478999999999999</v>
      </c>
      <c r="G2842" s="60" t="s">
        <v>55</v>
      </c>
      <c r="H2842" s="67" t="s">
        <v>75</v>
      </c>
    </row>
    <row r="2843" spans="1:8" x14ac:dyDescent="0.25">
      <c r="A2843" s="24">
        <v>316</v>
      </c>
      <c r="B2843" s="33">
        <v>41529</v>
      </c>
      <c r="C2843" s="34">
        <v>0.5</v>
      </c>
      <c r="D2843" s="57">
        <f t="shared" si="46"/>
        <v>41529.5</v>
      </c>
      <c r="E2843" s="24">
        <v>2.8163</v>
      </c>
      <c r="F2843" s="24">
        <v>26.044</v>
      </c>
      <c r="G2843" s="60" t="s">
        <v>55</v>
      </c>
      <c r="H2843" s="67" t="s">
        <v>75</v>
      </c>
    </row>
    <row r="2844" spans="1:8" x14ac:dyDescent="0.25">
      <c r="A2844" s="24">
        <v>317</v>
      </c>
      <c r="B2844" s="33">
        <v>41529</v>
      </c>
      <c r="C2844" s="34">
        <v>0.75</v>
      </c>
      <c r="D2844" s="57">
        <f t="shared" si="46"/>
        <v>41529.75</v>
      </c>
      <c r="E2844" s="24">
        <v>2.6987999999999999</v>
      </c>
      <c r="F2844" s="24">
        <v>26.318999999999999</v>
      </c>
      <c r="G2844" s="60" t="s">
        <v>55</v>
      </c>
      <c r="H2844" s="67" t="s">
        <v>75</v>
      </c>
    </row>
    <row r="2845" spans="1:8" x14ac:dyDescent="0.25">
      <c r="A2845" s="24">
        <v>318</v>
      </c>
      <c r="B2845" s="33">
        <v>41530</v>
      </c>
      <c r="C2845" s="34">
        <v>0</v>
      </c>
      <c r="D2845" s="57">
        <f t="shared" si="46"/>
        <v>41530</v>
      </c>
      <c r="E2845" s="24">
        <v>2.7364000000000002</v>
      </c>
      <c r="F2845" s="24">
        <v>18.756</v>
      </c>
      <c r="G2845" s="60" t="s">
        <v>55</v>
      </c>
      <c r="H2845" s="67" t="s">
        <v>75</v>
      </c>
    </row>
    <row r="2846" spans="1:8" x14ac:dyDescent="0.25">
      <c r="A2846" s="24">
        <v>319</v>
      </c>
      <c r="B2846" s="33">
        <v>41530</v>
      </c>
      <c r="C2846" s="34">
        <v>0.25</v>
      </c>
      <c r="D2846" s="57">
        <f t="shared" si="46"/>
        <v>41530.25</v>
      </c>
      <c r="E2846" s="24">
        <v>2.7250000000000001</v>
      </c>
      <c r="F2846" s="24">
        <v>18.013999999999999</v>
      </c>
      <c r="G2846" s="60" t="s">
        <v>55</v>
      </c>
      <c r="H2846" s="67" t="s">
        <v>75</v>
      </c>
    </row>
    <row r="2847" spans="1:8" x14ac:dyDescent="0.25">
      <c r="A2847" s="24">
        <v>320</v>
      </c>
      <c r="B2847" s="33">
        <v>41530</v>
      </c>
      <c r="C2847" s="34">
        <v>0.5</v>
      </c>
      <c r="D2847" s="57">
        <f t="shared" si="46"/>
        <v>41530.5</v>
      </c>
      <c r="E2847" s="24">
        <v>2.7088000000000001</v>
      </c>
      <c r="F2847" s="24">
        <v>25.824000000000002</v>
      </c>
      <c r="G2847" s="60" t="s">
        <v>55</v>
      </c>
      <c r="H2847" s="67" t="s">
        <v>75</v>
      </c>
    </row>
    <row r="2848" spans="1:8" x14ac:dyDescent="0.25">
      <c r="A2848" s="24">
        <v>321</v>
      </c>
      <c r="B2848" s="33">
        <v>41530</v>
      </c>
      <c r="C2848" s="34">
        <v>0.75</v>
      </c>
      <c r="D2848" s="57">
        <f t="shared" si="46"/>
        <v>41530.75</v>
      </c>
      <c r="E2848" s="24">
        <v>2.5811000000000002</v>
      </c>
      <c r="F2848" s="24">
        <v>30.216000000000001</v>
      </c>
      <c r="G2848" s="60" t="s">
        <v>55</v>
      </c>
      <c r="H2848" s="67" t="s">
        <v>75</v>
      </c>
    </row>
    <row r="2849" spans="1:8" x14ac:dyDescent="0.25">
      <c r="A2849" s="24">
        <v>322</v>
      </c>
      <c r="B2849" s="33">
        <v>41531</v>
      </c>
      <c r="C2849" s="34">
        <v>0</v>
      </c>
      <c r="D2849" s="57">
        <f t="shared" ref="D2849:D2912" si="47">B2849+C2849</f>
        <v>41531</v>
      </c>
      <c r="E2849" s="24">
        <v>2.6059000000000001</v>
      </c>
      <c r="F2849" s="24">
        <v>19.600000000000001</v>
      </c>
      <c r="G2849" s="60" t="s">
        <v>55</v>
      </c>
      <c r="H2849" s="67" t="s">
        <v>75</v>
      </c>
    </row>
    <row r="2850" spans="1:8" x14ac:dyDescent="0.25">
      <c r="A2850" s="24">
        <v>323</v>
      </c>
      <c r="B2850" s="33">
        <v>41531</v>
      </c>
      <c r="C2850" s="34">
        <v>0.25</v>
      </c>
      <c r="D2850" s="57">
        <f t="shared" si="47"/>
        <v>41531.25</v>
      </c>
      <c r="E2850" s="24">
        <v>2.6219000000000001</v>
      </c>
      <c r="F2850" s="24">
        <v>18.355</v>
      </c>
      <c r="G2850" s="60" t="s">
        <v>55</v>
      </c>
      <c r="H2850" s="67" t="s">
        <v>75</v>
      </c>
    </row>
    <row r="2851" spans="1:8" x14ac:dyDescent="0.25">
      <c r="A2851" s="24">
        <v>324</v>
      </c>
      <c r="B2851" s="33">
        <v>41531</v>
      </c>
      <c r="C2851" s="34">
        <v>0.5</v>
      </c>
      <c r="D2851" s="57">
        <f t="shared" si="47"/>
        <v>41531.5</v>
      </c>
      <c r="E2851" s="24">
        <v>2.6745999999999999</v>
      </c>
      <c r="F2851" s="24">
        <v>24.765999999999998</v>
      </c>
      <c r="G2851" s="60" t="s">
        <v>55</v>
      </c>
      <c r="H2851" s="67" t="s">
        <v>75</v>
      </c>
    </row>
    <row r="2852" spans="1:8" x14ac:dyDescent="0.25">
      <c r="A2852" s="24">
        <v>325</v>
      </c>
      <c r="B2852" s="33">
        <v>41531</v>
      </c>
      <c r="C2852" s="34">
        <v>0.75</v>
      </c>
      <c r="D2852" s="57">
        <f t="shared" si="47"/>
        <v>41531.75</v>
      </c>
      <c r="E2852" s="24">
        <v>2.6124000000000001</v>
      </c>
      <c r="F2852" s="24">
        <v>28.111000000000001</v>
      </c>
      <c r="G2852" s="60" t="s">
        <v>55</v>
      </c>
      <c r="H2852" s="67" t="s">
        <v>75</v>
      </c>
    </row>
    <row r="2853" spans="1:8" x14ac:dyDescent="0.25">
      <c r="A2853" s="24">
        <v>326</v>
      </c>
      <c r="B2853" s="33">
        <v>41532</v>
      </c>
      <c r="C2853" s="34">
        <v>0</v>
      </c>
      <c r="D2853" s="57">
        <f t="shared" si="47"/>
        <v>41532</v>
      </c>
      <c r="E2853" s="24">
        <v>2.6494</v>
      </c>
      <c r="F2853" s="24">
        <v>21.75</v>
      </c>
      <c r="G2853" s="60" t="s">
        <v>55</v>
      </c>
      <c r="H2853" s="67" t="s">
        <v>75</v>
      </c>
    </row>
    <row r="2854" spans="1:8" x14ac:dyDescent="0.25">
      <c r="A2854" s="24">
        <v>327</v>
      </c>
      <c r="B2854" s="33">
        <v>41532</v>
      </c>
      <c r="C2854" s="34">
        <v>0.25</v>
      </c>
      <c r="D2854" s="57">
        <f t="shared" si="47"/>
        <v>41532.25</v>
      </c>
      <c r="E2854" s="24">
        <v>2.6535000000000002</v>
      </c>
      <c r="F2854" s="24">
        <v>18.103999999999999</v>
      </c>
      <c r="G2854" s="60" t="s">
        <v>55</v>
      </c>
      <c r="H2854" s="67" t="s">
        <v>75</v>
      </c>
    </row>
    <row r="2855" spans="1:8" x14ac:dyDescent="0.25">
      <c r="A2855" s="24">
        <v>328</v>
      </c>
      <c r="B2855" s="33">
        <v>41532</v>
      </c>
      <c r="C2855" s="34">
        <v>0.5</v>
      </c>
      <c r="D2855" s="57">
        <f t="shared" si="47"/>
        <v>41532.5</v>
      </c>
      <c r="E2855" s="24">
        <v>2.6507999999999998</v>
      </c>
      <c r="F2855" s="24">
        <v>27.056000000000001</v>
      </c>
      <c r="G2855" s="60" t="s">
        <v>55</v>
      </c>
      <c r="H2855" s="67" t="s">
        <v>75</v>
      </c>
    </row>
    <row r="2856" spans="1:8" x14ac:dyDescent="0.25">
      <c r="A2856" s="24">
        <v>329</v>
      </c>
      <c r="B2856" s="33">
        <v>41532</v>
      </c>
      <c r="C2856" s="34">
        <v>0.75</v>
      </c>
      <c r="D2856" s="57">
        <f t="shared" si="47"/>
        <v>41532.75</v>
      </c>
      <c r="E2856" s="24">
        <v>2.5512999999999999</v>
      </c>
      <c r="F2856" s="24">
        <v>32.655999999999999</v>
      </c>
      <c r="G2856" s="60" t="s">
        <v>55</v>
      </c>
      <c r="H2856" s="67" t="s">
        <v>75</v>
      </c>
    </row>
    <row r="2857" spans="1:8" x14ac:dyDescent="0.25">
      <c r="A2857" s="24">
        <v>330</v>
      </c>
      <c r="B2857" s="33">
        <v>41533</v>
      </c>
      <c r="C2857" s="34">
        <v>0</v>
      </c>
      <c r="D2857" s="57">
        <f t="shared" si="47"/>
        <v>41533</v>
      </c>
      <c r="E2857" s="24">
        <v>2.5356999999999998</v>
      </c>
      <c r="F2857" s="24">
        <v>23.302</v>
      </c>
      <c r="G2857" s="60" t="s">
        <v>55</v>
      </c>
      <c r="H2857" s="67" t="s">
        <v>75</v>
      </c>
    </row>
    <row r="2858" spans="1:8" x14ac:dyDescent="0.25">
      <c r="A2858" s="24">
        <v>331</v>
      </c>
      <c r="B2858" s="33">
        <v>41533</v>
      </c>
      <c r="C2858" s="34">
        <v>0.25</v>
      </c>
      <c r="D2858" s="57">
        <f t="shared" si="47"/>
        <v>41533.25</v>
      </c>
      <c r="E2858" s="24">
        <v>2.6168999999999998</v>
      </c>
      <c r="F2858" s="24">
        <v>20.667000000000002</v>
      </c>
      <c r="G2858" s="60" t="s">
        <v>55</v>
      </c>
      <c r="H2858" s="67" t="s">
        <v>75</v>
      </c>
    </row>
    <row r="2859" spans="1:8" x14ac:dyDescent="0.25">
      <c r="A2859" s="24">
        <v>332</v>
      </c>
      <c r="B2859" s="33">
        <v>41533</v>
      </c>
      <c r="C2859" s="34">
        <v>0.5</v>
      </c>
      <c r="D2859" s="57">
        <f t="shared" si="47"/>
        <v>41533.5</v>
      </c>
      <c r="E2859" s="24">
        <v>2.6705999999999999</v>
      </c>
      <c r="F2859" s="24">
        <v>29.581</v>
      </c>
      <c r="G2859" s="60" t="s">
        <v>55</v>
      </c>
      <c r="H2859" s="67" t="s">
        <v>75</v>
      </c>
    </row>
    <row r="2860" spans="1:8" x14ac:dyDescent="0.25">
      <c r="A2860" s="24">
        <v>333</v>
      </c>
      <c r="B2860" s="33">
        <v>41533</v>
      </c>
      <c r="C2860" s="34">
        <v>0.75</v>
      </c>
      <c r="D2860" s="57">
        <f t="shared" si="47"/>
        <v>41533.75</v>
      </c>
      <c r="E2860" s="24">
        <v>2.5266000000000002</v>
      </c>
      <c r="F2860" s="24">
        <v>36.069000000000003</v>
      </c>
      <c r="G2860" s="60" t="s">
        <v>55</v>
      </c>
      <c r="H2860" s="67" t="s">
        <v>75</v>
      </c>
    </row>
    <row r="2861" spans="1:8" x14ac:dyDescent="0.25">
      <c r="A2861" s="24">
        <v>334</v>
      </c>
      <c r="B2861" s="33">
        <v>41534</v>
      </c>
      <c r="C2861" s="34">
        <v>0</v>
      </c>
      <c r="D2861" s="57">
        <f t="shared" si="47"/>
        <v>41534</v>
      </c>
      <c r="E2861" s="24">
        <v>2.5091000000000001</v>
      </c>
      <c r="F2861" s="24">
        <v>19.859000000000002</v>
      </c>
      <c r="G2861" s="60" t="s">
        <v>55</v>
      </c>
      <c r="H2861" s="67" t="s">
        <v>75</v>
      </c>
    </row>
    <row r="2862" spans="1:8" x14ac:dyDescent="0.25">
      <c r="A2862" s="24">
        <v>335</v>
      </c>
      <c r="B2862" s="33">
        <v>41534</v>
      </c>
      <c r="C2862" s="34">
        <v>0.25</v>
      </c>
      <c r="D2862" s="57">
        <f t="shared" si="47"/>
        <v>41534.25</v>
      </c>
      <c r="E2862" s="24">
        <v>2.4384000000000001</v>
      </c>
      <c r="F2862" s="24">
        <v>17.332000000000001</v>
      </c>
      <c r="G2862" s="60" t="s">
        <v>55</v>
      </c>
      <c r="H2862" s="67" t="s">
        <v>75</v>
      </c>
    </row>
    <row r="2863" spans="1:8" x14ac:dyDescent="0.25">
      <c r="A2863" s="24">
        <v>336</v>
      </c>
      <c r="B2863" s="33">
        <v>41534</v>
      </c>
      <c r="C2863" s="34">
        <v>0.5</v>
      </c>
      <c r="D2863" s="57">
        <f t="shared" si="47"/>
        <v>41534.5</v>
      </c>
      <c r="E2863" s="24">
        <v>2.4350999999999998</v>
      </c>
      <c r="F2863" s="24">
        <v>21.617999999999999</v>
      </c>
      <c r="G2863" s="60" t="s">
        <v>55</v>
      </c>
      <c r="H2863" s="67" t="s">
        <v>75</v>
      </c>
    </row>
    <row r="2864" spans="1:8" x14ac:dyDescent="0.25">
      <c r="A2864" s="24">
        <v>337</v>
      </c>
      <c r="B2864" s="33">
        <v>41534</v>
      </c>
      <c r="C2864" s="34">
        <v>0.75</v>
      </c>
      <c r="D2864" s="57">
        <f t="shared" si="47"/>
        <v>41534.75</v>
      </c>
      <c r="E2864" s="24">
        <v>2.4022999999999999</v>
      </c>
      <c r="F2864" s="24">
        <v>28.029</v>
      </c>
      <c r="G2864" s="60" t="s">
        <v>55</v>
      </c>
      <c r="H2864" s="67" t="s">
        <v>75</v>
      </c>
    </row>
    <row r="2865" spans="1:8" x14ac:dyDescent="0.25">
      <c r="A2865" s="24">
        <v>338</v>
      </c>
      <c r="B2865" s="33">
        <v>41535</v>
      </c>
      <c r="C2865" s="34">
        <v>0</v>
      </c>
      <c r="D2865" s="57">
        <f t="shared" si="47"/>
        <v>41535</v>
      </c>
      <c r="E2865" s="24">
        <v>2.5933999999999999</v>
      </c>
      <c r="F2865" s="24">
        <v>16.443000000000001</v>
      </c>
      <c r="G2865" s="60" t="s">
        <v>55</v>
      </c>
      <c r="H2865" s="67" t="s">
        <v>75</v>
      </c>
    </row>
    <row r="2866" spans="1:8" x14ac:dyDescent="0.25">
      <c r="A2866" s="24">
        <v>339</v>
      </c>
      <c r="B2866" s="33">
        <v>41535</v>
      </c>
      <c r="C2866" s="34">
        <v>0.25</v>
      </c>
      <c r="D2866" s="57">
        <f t="shared" si="47"/>
        <v>41535.25</v>
      </c>
      <c r="E2866" s="24">
        <v>2.6907999999999999</v>
      </c>
      <c r="F2866" s="24">
        <v>14.747</v>
      </c>
      <c r="G2866" s="60" t="s">
        <v>55</v>
      </c>
      <c r="H2866" s="67" t="s">
        <v>75</v>
      </c>
    </row>
    <row r="2867" spans="1:8" x14ac:dyDescent="0.25">
      <c r="A2867" s="24">
        <v>340</v>
      </c>
      <c r="B2867" s="33">
        <v>41535</v>
      </c>
      <c r="C2867" s="34">
        <v>0.5</v>
      </c>
      <c r="D2867" s="57">
        <f t="shared" si="47"/>
        <v>41535.5</v>
      </c>
      <c r="E2867" s="24">
        <v>2.7940999999999998</v>
      </c>
      <c r="F2867" s="24">
        <v>19.739000000000001</v>
      </c>
      <c r="G2867" s="60" t="s">
        <v>55</v>
      </c>
      <c r="H2867" s="67" t="s">
        <v>75</v>
      </c>
    </row>
    <row r="2868" spans="1:8" x14ac:dyDescent="0.25">
      <c r="A2868" s="24">
        <v>341</v>
      </c>
      <c r="B2868" s="33">
        <v>41535</v>
      </c>
      <c r="C2868" s="34">
        <v>0.75</v>
      </c>
      <c r="D2868" s="57">
        <f t="shared" si="47"/>
        <v>41535.75</v>
      </c>
      <c r="E2868" s="24">
        <v>2.7749000000000001</v>
      </c>
      <c r="F2868" s="24">
        <v>24.026</v>
      </c>
      <c r="G2868" s="60" t="s">
        <v>55</v>
      </c>
      <c r="H2868" s="67" t="s">
        <v>75</v>
      </c>
    </row>
    <row r="2869" spans="1:8" x14ac:dyDescent="0.25">
      <c r="A2869" s="24">
        <v>342</v>
      </c>
      <c r="B2869" s="33">
        <v>41536</v>
      </c>
      <c r="C2869" s="34">
        <v>0</v>
      </c>
      <c r="D2869" s="57">
        <f t="shared" si="47"/>
        <v>41536</v>
      </c>
      <c r="E2869" s="24">
        <v>2.8403999999999998</v>
      </c>
      <c r="F2869" s="24">
        <v>13.641999999999999</v>
      </c>
      <c r="G2869" s="60" t="s">
        <v>55</v>
      </c>
      <c r="H2869" s="67" t="s">
        <v>75</v>
      </c>
    </row>
    <row r="2870" spans="1:8" x14ac:dyDescent="0.25">
      <c r="A2870" s="24">
        <v>343</v>
      </c>
      <c r="B2870" s="33">
        <v>41536</v>
      </c>
      <c r="C2870" s="34">
        <v>0.25</v>
      </c>
      <c r="D2870" s="57">
        <f t="shared" si="47"/>
        <v>41536.25</v>
      </c>
      <c r="E2870" s="24">
        <v>2.8603000000000001</v>
      </c>
      <c r="F2870" s="24">
        <v>11.553000000000001</v>
      </c>
      <c r="G2870" s="60" t="s">
        <v>55</v>
      </c>
      <c r="H2870" s="67" t="s">
        <v>75</v>
      </c>
    </row>
    <row r="2871" spans="1:8" x14ac:dyDescent="0.25">
      <c r="A2871" s="24">
        <v>344</v>
      </c>
      <c r="B2871" s="33">
        <v>41536</v>
      </c>
      <c r="C2871" s="34">
        <v>0.5</v>
      </c>
      <c r="D2871" s="57">
        <f t="shared" si="47"/>
        <v>41536.5</v>
      </c>
      <c r="E2871" s="24">
        <v>2.9171</v>
      </c>
      <c r="F2871" s="24">
        <v>21.210999999999999</v>
      </c>
      <c r="G2871" s="60" t="s">
        <v>55</v>
      </c>
      <c r="H2871" s="67" t="s">
        <v>75</v>
      </c>
    </row>
    <row r="2872" spans="1:8" x14ac:dyDescent="0.25">
      <c r="A2872" s="24">
        <v>345</v>
      </c>
      <c r="B2872" s="33">
        <v>41536</v>
      </c>
      <c r="C2872" s="34">
        <v>0.75</v>
      </c>
      <c r="D2872" s="57">
        <f t="shared" si="47"/>
        <v>41536.75</v>
      </c>
      <c r="E2872" s="24">
        <v>2.7795999999999998</v>
      </c>
      <c r="F2872" s="24">
        <v>27.28</v>
      </c>
      <c r="G2872" s="60" t="s">
        <v>55</v>
      </c>
      <c r="H2872" s="67" t="s">
        <v>75</v>
      </c>
    </row>
    <row r="2873" spans="1:8" x14ac:dyDescent="0.25">
      <c r="A2873" s="24">
        <v>346</v>
      </c>
      <c r="B2873" s="33">
        <v>41537</v>
      </c>
      <c r="C2873" s="34">
        <v>0</v>
      </c>
      <c r="D2873" s="57">
        <f t="shared" si="47"/>
        <v>41537</v>
      </c>
      <c r="E2873" s="24">
        <v>2.7433999999999998</v>
      </c>
      <c r="F2873" s="24">
        <v>15.262</v>
      </c>
      <c r="G2873" s="60" t="s">
        <v>55</v>
      </c>
      <c r="H2873" s="67" t="s">
        <v>75</v>
      </c>
    </row>
    <row r="2874" spans="1:8" x14ac:dyDescent="0.25">
      <c r="A2874" s="24">
        <v>347</v>
      </c>
      <c r="B2874" s="33">
        <v>41537</v>
      </c>
      <c r="C2874" s="34">
        <v>0.25</v>
      </c>
      <c r="D2874" s="57">
        <f t="shared" si="47"/>
        <v>41537.25</v>
      </c>
      <c r="E2874" s="24">
        <v>2.6939000000000002</v>
      </c>
      <c r="F2874" s="24">
        <v>13.164999999999999</v>
      </c>
      <c r="G2874" s="60" t="s">
        <v>55</v>
      </c>
      <c r="H2874" s="67" t="s">
        <v>75</v>
      </c>
    </row>
    <row r="2875" spans="1:8" x14ac:dyDescent="0.25">
      <c r="A2875" s="24">
        <v>348</v>
      </c>
      <c r="B2875" s="33">
        <v>41537</v>
      </c>
      <c r="C2875" s="34">
        <v>0.5</v>
      </c>
      <c r="D2875" s="57">
        <f t="shared" si="47"/>
        <v>41537.5</v>
      </c>
      <c r="E2875" s="24">
        <v>2.6044999999999998</v>
      </c>
      <c r="F2875" s="24">
        <v>22.995999999999999</v>
      </c>
      <c r="G2875" s="60" t="s">
        <v>55</v>
      </c>
      <c r="H2875" s="67" t="s">
        <v>75</v>
      </c>
    </row>
    <row r="2876" spans="1:8" x14ac:dyDescent="0.25">
      <c r="A2876" s="24">
        <v>349</v>
      </c>
      <c r="B2876" s="33">
        <v>41537</v>
      </c>
      <c r="C2876" s="34">
        <v>0.75</v>
      </c>
      <c r="D2876" s="57">
        <f t="shared" si="47"/>
        <v>41537.75</v>
      </c>
      <c r="E2876" s="24">
        <v>2.4085999999999999</v>
      </c>
      <c r="F2876" s="24">
        <v>31.286999999999999</v>
      </c>
      <c r="G2876" s="60" t="s">
        <v>55</v>
      </c>
      <c r="H2876" s="67" t="s">
        <v>75</v>
      </c>
    </row>
    <row r="2877" spans="1:8" x14ac:dyDescent="0.25">
      <c r="A2877" s="24">
        <v>350</v>
      </c>
      <c r="B2877" s="33">
        <v>41538</v>
      </c>
      <c r="C2877" s="34">
        <v>0</v>
      </c>
      <c r="D2877" s="57">
        <f t="shared" si="47"/>
        <v>41538</v>
      </c>
      <c r="E2877" s="24">
        <v>2.3681000000000001</v>
      </c>
      <c r="F2877" s="24">
        <v>21.474</v>
      </c>
      <c r="G2877" s="60" t="s">
        <v>55</v>
      </c>
      <c r="H2877" s="67" t="s">
        <v>75</v>
      </c>
    </row>
    <row r="2878" spans="1:8" x14ac:dyDescent="0.25">
      <c r="A2878" s="24">
        <v>351</v>
      </c>
      <c r="B2878" s="33">
        <v>41538</v>
      </c>
      <c r="C2878" s="34">
        <v>0.25</v>
      </c>
      <c r="D2878" s="57">
        <f t="shared" si="47"/>
        <v>41538.25</v>
      </c>
      <c r="E2878" s="24">
        <v>2.4565000000000001</v>
      </c>
      <c r="F2878" s="24">
        <v>16.814</v>
      </c>
      <c r="G2878" s="60" t="s">
        <v>55</v>
      </c>
      <c r="H2878" s="67" t="s">
        <v>75</v>
      </c>
    </row>
    <row r="2879" spans="1:8" x14ac:dyDescent="0.25">
      <c r="A2879" s="24">
        <v>352</v>
      </c>
      <c r="B2879" s="33">
        <v>41538</v>
      </c>
      <c r="C2879" s="34">
        <v>0.5</v>
      </c>
      <c r="D2879" s="57">
        <f t="shared" si="47"/>
        <v>41538.5</v>
      </c>
      <c r="E2879" s="24">
        <v>2.4723000000000002</v>
      </c>
      <c r="F2879" s="24">
        <v>26.027000000000001</v>
      </c>
      <c r="G2879" s="60" t="s">
        <v>55</v>
      </c>
      <c r="H2879" s="67" t="s">
        <v>75</v>
      </c>
    </row>
    <row r="2880" spans="1:8" x14ac:dyDescent="0.25">
      <c r="A2880" s="24">
        <v>353</v>
      </c>
      <c r="B2880" s="33">
        <v>41538</v>
      </c>
      <c r="C2880" s="34">
        <v>0.75</v>
      </c>
      <c r="D2880" s="57">
        <f t="shared" si="47"/>
        <v>41538.75</v>
      </c>
      <c r="E2880" s="24">
        <v>2.3700999999999999</v>
      </c>
      <c r="F2880" s="24">
        <v>25.547999999999998</v>
      </c>
      <c r="G2880" s="60" t="s">
        <v>55</v>
      </c>
      <c r="H2880" s="67" t="s">
        <v>75</v>
      </c>
    </row>
    <row r="2881" spans="1:8" x14ac:dyDescent="0.25">
      <c r="A2881" s="24">
        <v>354</v>
      </c>
      <c r="B2881" s="33">
        <v>41539</v>
      </c>
      <c r="C2881" s="34">
        <v>0</v>
      </c>
      <c r="D2881" s="57">
        <f t="shared" si="47"/>
        <v>41539</v>
      </c>
      <c r="E2881" s="24">
        <v>2.4009999999999998</v>
      </c>
      <c r="F2881" s="24">
        <v>15.9</v>
      </c>
      <c r="G2881" s="60" t="s">
        <v>55</v>
      </c>
      <c r="H2881" s="67" t="s">
        <v>75</v>
      </c>
    </row>
    <row r="2882" spans="1:8" x14ac:dyDescent="0.25">
      <c r="A2882" s="24">
        <v>355</v>
      </c>
      <c r="B2882" s="33">
        <v>41539</v>
      </c>
      <c r="C2882" s="34">
        <v>0.25</v>
      </c>
      <c r="D2882" s="57">
        <f t="shared" si="47"/>
        <v>41539.25</v>
      </c>
      <c r="E2882" s="24">
        <v>2.4575999999999998</v>
      </c>
      <c r="F2882" s="24">
        <v>14.340999999999999</v>
      </c>
      <c r="G2882" s="60" t="s">
        <v>55</v>
      </c>
      <c r="H2882" s="67" t="s">
        <v>75</v>
      </c>
    </row>
    <row r="2883" spans="1:8" x14ac:dyDescent="0.25">
      <c r="A2883" s="24">
        <v>356</v>
      </c>
      <c r="B2883" s="33">
        <v>41539</v>
      </c>
      <c r="C2883" s="34">
        <v>0.5</v>
      </c>
      <c r="D2883" s="57">
        <f t="shared" si="47"/>
        <v>41539.5</v>
      </c>
      <c r="E2883" s="24">
        <v>2.5223</v>
      </c>
      <c r="F2883" s="24">
        <v>19.277999999999999</v>
      </c>
      <c r="G2883" s="60" t="s">
        <v>55</v>
      </c>
      <c r="H2883" s="67" t="s">
        <v>75</v>
      </c>
    </row>
    <row r="2884" spans="1:8" x14ac:dyDescent="0.25">
      <c r="A2884" s="24">
        <v>357</v>
      </c>
      <c r="B2884" s="33">
        <v>41539</v>
      </c>
      <c r="C2884" s="34">
        <v>0.75</v>
      </c>
      <c r="D2884" s="57">
        <f t="shared" si="47"/>
        <v>41539.75</v>
      </c>
      <c r="E2884" s="24">
        <v>2.5186999999999999</v>
      </c>
      <c r="F2884" s="24">
        <v>23.731999999999999</v>
      </c>
      <c r="G2884" s="60" t="s">
        <v>55</v>
      </c>
      <c r="H2884" s="67" t="s">
        <v>75</v>
      </c>
    </row>
    <row r="2885" spans="1:8" x14ac:dyDescent="0.25">
      <c r="A2885" s="24">
        <v>358</v>
      </c>
      <c r="B2885" s="33">
        <v>41540</v>
      </c>
      <c r="C2885" s="34">
        <v>0</v>
      </c>
      <c r="D2885" s="57">
        <f t="shared" si="47"/>
        <v>41540</v>
      </c>
      <c r="E2885" s="24">
        <v>2.5975999999999999</v>
      </c>
      <c r="F2885" s="24">
        <v>14.294</v>
      </c>
      <c r="G2885" s="60" t="s">
        <v>55</v>
      </c>
      <c r="H2885" s="67" t="s">
        <v>75</v>
      </c>
    </row>
    <row r="2886" spans="1:8" x14ac:dyDescent="0.25">
      <c r="A2886" s="24">
        <v>359</v>
      </c>
      <c r="B2886" s="33">
        <v>41540</v>
      </c>
      <c r="C2886" s="34">
        <v>0.25</v>
      </c>
      <c r="D2886" s="57">
        <f t="shared" si="47"/>
        <v>41540.25</v>
      </c>
      <c r="E2886" s="24">
        <v>2.7006000000000001</v>
      </c>
      <c r="F2886" s="24">
        <v>13.358000000000001</v>
      </c>
      <c r="G2886" s="60" t="s">
        <v>55</v>
      </c>
      <c r="H2886" s="67" t="s">
        <v>75</v>
      </c>
    </row>
    <row r="2887" spans="1:8" x14ac:dyDescent="0.25">
      <c r="A2887" s="24">
        <v>360</v>
      </c>
      <c r="B2887" s="33">
        <v>41540</v>
      </c>
      <c r="C2887" s="34">
        <v>0.5</v>
      </c>
      <c r="D2887" s="57">
        <f t="shared" si="47"/>
        <v>41540.5</v>
      </c>
      <c r="E2887" s="24">
        <v>2.7738</v>
      </c>
      <c r="F2887" s="24">
        <v>23.513000000000002</v>
      </c>
      <c r="G2887" s="60" t="s">
        <v>55</v>
      </c>
      <c r="H2887" s="67" t="s">
        <v>75</v>
      </c>
    </row>
    <row r="2888" spans="1:8" x14ac:dyDescent="0.25">
      <c r="A2888" s="24">
        <v>361</v>
      </c>
      <c r="B2888" s="33">
        <v>41540</v>
      </c>
      <c r="C2888" s="34">
        <v>0.75</v>
      </c>
      <c r="D2888" s="57">
        <f t="shared" si="47"/>
        <v>41540.75</v>
      </c>
      <c r="E2888" s="24">
        <v>2.6863999999999999</v>
      </c>
      <c r="F2888" s="24">
        <v>28.027000000000001</v>
      </c>
      <c r="G2888" s="60" t="s">
        <v>55</v>
      </c>
      <c r="H2888" s="67" t="s">
        <v>75</v>
      </c>
    </row>
    <row r="2889" spans="1:8" x14ac:dyDescent="0.25">
      <c r="A2889" s="24">
        <v>362</v>
      </c>
      <c r="B2889" s="33">
        <v>41541</v>
      </c>
      <c r="C2889" s="34">
        <v>0</v>
      </c>
      <c r="D2889" s="57">
        <f t="shared" si="47"/>
        <v>41541</v>
      </c>
      <c r="E2889" s="24">
        <v>2.6629</v>
      </c>
      <c r="F2889" s="24">
        <v>15.861000000000001</v>
      </c>
      <c r="G2889" s="60" t="s">
        <v>55</v>
      </c>
      <c r="H2889" s="67" t="s">
        <v>75</v>
      </c>
    </row>
    <row r="2890" spans="1:8" x14ac:dyDescent="0.25">
      <c r="A2890" s="24">
        <v>363</v>
      </c>
      <c r="B2890" s="33">
        <v>41541</v>
      </c>
      <c r="C2890" s="34">
        <v>0.25</v>
      </c>
      <c r="D2890" s="57">
        <f t="shared" si="47"/>
        <v>41541.25</v>
      </c>
      <c r="E2890" s="24">
        <v>2.5897000000000001</v>
      </c>
      <c r="F2890" s="24">
        <v>15.865</v>
      </c>
      <c r="G2890" s="60" t="s">
        <v>55</v>
      </c>
      <c r="H2890" s="67" t="s">
        <v>75</v>
      </c>
    </row>
    <row r="2891" spans="1:8" x14ac:dyDescent="0.25">
      <c r="A2891" s="24">
        <v>364</v>
      </c>
      <c r="B2891" s="33">
        <v>41541</v>
      </c>
      <c r="C2891" s="34">
        <v>0.5</v>
      </c>
      <c r="D2891" s="57">
        <f t="shared" si="47"/>
        <v>41541.5</v>
      </c>
      <c r="E2891" s="24">
        <v>2.5699000000000001</v>
      </c>
      <c r="F2891" s="24">
        <v>18.141999999999999</v>
      </c>
      <c r="G2891" s="60" t="s">
        <v>55</v>
      </c>
      <c r="H2891" s="67" t="s">
        <v>75</v>
      </c>
    </row>
    <row r="2892" spans="1:8" x14ac:dyDescent="0.25">
      <c r="A2892" s="24">
        <v>365</v>
      </c>
      <c r="B2892" s="33">
        <v>41541</v>
      </c>
      <c r="C2892" s="34">
        <v>0.75</v>
      </c>
      <c r="D2892" s="57">
        <f t="shared" si="47"/>
        <v>41541.75</v>
      </c>
      <c r="E2892" s="24">
        <v>2.5611999999999999</v>
      </c>
      <c r="F2892" s="24">
        <v>17.707000000000001</v>
      </c>
      <c r="G2892" s="60" t="s">
        <v>55</v>
      </c>
      <c r="H2892" s="67" t="s">
        <v>75</v>
      </c>
    </row>
    <row r="2893" spans="1:8" x14ac:dyDescent="0.25">
      <c r="A2893" s="24">
        <v>366</v>
      </c>
      <c r="B2893" s="33">
        <v>41542</v>
      </c>
      <c r="C2893" s="34">
        <v>0</v>
      </c>
      <c r="D2893" s="57">
        <f t="shared" si="47"/>
        <v>41542</v>
      </c>
      <c r="E2893" s="24">
        <v>2.5038999999999998</v>
      </c>
      <c r="F2893" s="24">
        <v>12.872</v>
      </c>
      <c r="G2893" s="60" t="s">
        <v>55</v>
      </c>
      <c r="H2893" s="67" t="s">
        <v>75</v>
      </c>
    </row>
    <row r="2894" spans="1:8" x14ac:dyDescent="0.25">
      <c r="A2894" s="24">
        <v>367</v>
      </c>
      <c r="B2894" s="33">
        <v>41542</v>
      </c>
      <c r="C2894" s="34">
        <v>0.25</v>
      </c>
      <c r="D2894" s="57">
        <f t="shared" si="47"/>
        <v>41542.25</v>
      </c>
      <c r="E2894" s="24">
        <v>2.3996</v>
      </c>
      <c r="F2894" s="24">
        <v>11.566000000000001</v>
      </c>
      <c r="G2894" s="60" t="s">
        <v>55</v>
      </c>
      <c r="H2894" s="67" t="s">
        <v>75</v>
      </c>
    </row>
    <row r="2895" spans="1:8" x14ac:dyDescent="0.25">
      <c r="A2895" s="24">
        <v>368</v>
      </c>
      <c r="B2895" s="33">
        <v>41542</v>
      </c>
      <c r="C2895" s="34">
        <v>0.5</v>
      </c>
      <c r="D2895" s="57">
        <f t="shared" si="47"/>
        <v>41542.5</v>
      </c>
      <c r="E2895" s="24">
        <v>2.4333</v>
      </c>
      <c r="F2895" s="24">
        <v>12.379</v>
      </c>
      <c r="G2895" s="60" t="s">
        <v>55</v>
      </c>
      <c r="H2895" s="67" t="s">
        <v>75</v>
      </c>
    </row>
    <row r="2896" spans="1:8" x14ac:dyDescent="0.25">
      <c r="A2896" s="24">
        <v>369</v>
      </c>
      <c r="B2896" s="33">
        <v>41542</v>
      </c>
      <c r="C2896" s="34">
        <v>0.75</v>
      </c>
      <c r="D2896" s="57">
        <f t="shared" si="47"/>
        <v>41542.75</v>
      </c>
      <c r="E2896" s="24">
        <v>2.4710999999999999</v>
      </c>
      <c r="F2896" s="24">
        <v>16.87</v>
      </c>
      <c r="G2896" s="60" t="s">
        <v>55</v>
      </c>
      <c r="H2896" s="67" t="s">
        <v>75</v>
      </c>
    </row>
    <row r="2897" spans="1:12" x14ac:dyDescent="0.25">
      <c r="A2897" s="24">
        <v>370</v>
      </c>
      <c r="B2897" s="33">
        <v>41543</v>
      </c>
      <c r="C2897" s="34">
        <v>0</v>
      </c>
      <c r="D2897" s="57">
        <f t="shared" si="47"/>
        <v>41543</v>
      </c>
      <c r="E2897" s="24">
        <v>2.4807999999999999</v>
      </c>
      <c r="F2897" s="24">
        <v>10.715999999999999</v>
      </c>
      <c r="G2897" s="60" t="s">
        <v>55</v>
      </c>
      <c r="H2897" s="67" t="s">
        <v>75</v>
      </c>
    </row>
    <row r="2898" spans="1:12" x14ac:dyDescent="0.25">
      <c r="A2898" s="24">
        <v>371</v>
      </c>
      <c r="B2898" s="33">
        <v>41543</v>
      </c>
      <c r="C2898" s="34">
        <v>0.25</v>
      </c>
      <c r="D2898" s="57">
        <f t="shared" si="47"/>
        <v>41543.25</v>
      </c>
      <c r="E2898" s="24">
        <v>2.4701</v>
      </c>
      <c r="F2898" s="24">
        <v>10.138999999999999</v>
      </c>
      <c r="G2898" s="60" t="s">
        <v>55</v>
      </c>
      <c r="H2898" s="67" t="s">
        <v>75</v>
      </c>
    </row>
    <row r="2899" spans="1:12" ht="15.75" thickBot="1" x14ac:dyDescent="0.3">
      <c r="A2899" s="24">
        <v>372</v>
      </c>
      <c r="B2899" s="33">
        <v>41543</v>
      </c>
      <c r="C2899" s="34">
        <v>0.5</v>
      </c>
      <c r="D2899" s="57">
        <f t="shared" si="47"/>
        <v>41543.5</v>
      </c>
      <c r="E2899" s="24">
        <v>2.5127999999999999</v>
      </c>
      <c r="F2899" s="24">
        <v>15.073</v>
      </c>
      <c r="G2899" s="60" t="s">
        <v>55</v>
      </c>
      <c r="H2899" s="68" t="s">
        <v>77</v>
      </c>
      <c r="I2899" s="69"/>
      <c r="J2899" s="69"/>
      <c r="K2899" s="69"/>
      <c r="L2899" s="69"/>
    </row>
    <row r="2900" spans="1:12" x14ac:dyDescent="0.25">
      <c r="A2900" s="24">
        <v>1</v>
      </c>
      <c r="B2900" s="70">
        <v>41543</v>
      </c>
      <c r="C2900" s="71">
        <v>0.66666666666666663</v>
      </c>
      <c r="D2900" s="57">
        <f t="shared" si="47"/>
        <v>41543.666666666664</v>
      </c>
      <c r="E2900">
        <v>2.5419</v>
      </c>
      <c r="F2900">
        <v>14.334</v>
      </c>
      <c r="G2900" s="72" t="s">
        <v>78</v>
      </c>
    </row>
    <row r="2901" spans="1:12" x14ac:dyDescent="0.25">
      <c r="A2901" s="24">
        <v>2</v>
      </c>
      <c r="B2901" s="70">
        <v>41543</v>
      </c>
      <c r="C2901" s="71">
        <v>0.91666666666666663</v>
      </c>
      <c r="D2901" s="57">
        <f t="shared" si="47"/>
        <v>41543.916666666664</v>
      </c>
      <c r="E2901">
        <v>2.6291000000000002</v>
      </c>
      <c r="F2901">
        <v>11.349</v>
      </c>
      <c r="G2901" s="72" t="s">
        <v>78</v>
      </c>
    </row>
    <row r="2902" spans="1:12" x14ac:dyDescent="0.25">
      <c r="A2902" s="24">
        <v>3</v>
      </c>
      <c r="B2902" s="70">
        <v>41544</v>
      </c>
      <c r="C2902" s="71">
        <v>0.16666666666666666</v>
      </c>
      <c r="D2902" s="57">
        <f t="shared" si="47"/>
        <v>41544.166666666664</v>
      </c>
      <c r="E2902">
        <v>2.7122000000000002</v>
      </c>
      <c r="F2902">
        <v>8.6560000000000006</v>
      </c>
      <c r="G2902" s="72" t="s">
        <v>78</v>
      </c>
    </row>
    <row r="2903" spans="1:12" x14ac:dyDescent="0.25">
      <c r="A2903" s="24">
        <v>4</v>
      </c>
      <c r="B2903" s="70">
        <v>41544</v>
      </c>
      <c r="C2903" s="71">
        <v>0.41666666666666669</v>
      </c>
      <c r="D2903" s="57">
        <f t="shared" si="47"/>
        <v>41544.416666666664</v>
      </c>
      <c r="E2903">
        <v>2.7993999999999999</v>
      </c>
      <c r="F2903">
        <v>11.234999999999999</v>
      </c>
      <c r="G2903" s="72" t="s">
        <v>78</v>
      </c>
    </row>
    <row r="2904" spans="1:12" x14ac:dyDescent="0.25">
      <c r="A2904" s="24">
        <v>5</v>
      </c>
      <c r="B2904" s="70">
        <v>41544</v>
      </c>
      <c r="C2904" s="71">
        <v>0.66666666666666663</v>
      </c>
      <c r="D2904" s="57">
        <f t="shared" si="47"/>
        <v>41544.666666666664</v>
      </c>
      <c r="E2904">
        <v>2.8231999999999999</v>
      </c>
      <c r="F2904">
        <v>17.503</v>
      </c>
      <c r="G2904" s="72" t="s">
        <v>78</v>
      </c>
    </row>
    <row r="2905" spans="1:12" x14ac:dyDescent="0.25">
      <c r="A2905" s="24">
        <v>6</v>
      </c>
      <c r="B2905" s="70">
        <v>41544</v>
      </c>
      <c r="C2905" s="71">
        <v>0.91666666666666663</v>
      </c>
      <c r="D2905" s="57">
        <f t="shared" si="47"/>
        <v>41544.916666666664</v>
      </c>
      <c r="E2905">
        <v>2.8342999999999998</v>
      </c>
      <c r="F2905">
        <v>13.127000000000001</v>
      </c>
      <c r="G2905" s="72" t="s">
        <v>78</v>
      </c>
    </row>
    <row r="2906" spans="1:12" x14ac:dyDescent="0.25">
      <c r="A2906" s="24">
        <v>7</v>
      </c>
      <c r="B2906" s="70">
        <v>41545</v>
      </c>
      <c r="C2906" s="71">
        <v>0.16666666666666666</v>
      </c>
      <c r="D2906" s="57">
        <f t="shared" si="47"/>
        <v>41545.166666666664</v>
      </c>
      <c r="E2906">
        <v>2.7965</v>
      </c>
      <c r="F2906">
        <v>11.927</v>
      </c>
      <c r="G2906" s="72" t="s">
        <v>78</v>
      </c>
    </row>
    <row r="2907" spans="1:12" x14ac:dyDescent="0.25">
      <c r="A2907" s="24">
        <v>8</v>
      </c>
      <c r="B2907" s="70">
        <v>41545</v>
      </c>
      <c r="C2907" s="71">
        <v>0.41666666666666669</v>
      </c>
      <c r="D2907" s="57">
        <f t="shared" si="47"/>
        <v>41545.416666666664</v>
      </c>
      <c r="E2907">
        <v>2.8125</v>
      </c>
      <c r="F2907">
        <v>12.76</v>
      </c>
      <c r="G2907" s="72" t="s">
        <v>78</v>
      </c>
    </row>
    <row r="2908" spans="1:12" x14ac:dyDescent="0.25">
      <c r="A2908" s="24">
        <v>9</v>
      </c>
      <c r="B2908" s="70">
        <v>41545</v>
      </c>
      <c r="C2908" s="71">
        <v>0.66666666666666663</v>
      </c>
      <c r="D2908" s="57">
        <f t="shared" si="47"/>
        <v>41545.666666666664</v>
      </c>
      <c r="E2908">
        <v>2.7098</v>
      </c>
      <c r="F2908">
        <v>21.518000000000001</v>
      </c>
      <c r="G2908" s="72" t="s">
        <v>78</v>
      </c>
    </row>
    <row r="2909" spans="1:12" x14ac:dyDescent="0.25">
      <c r="A2909" s="24">
        <v>10</v>
      </c>
      <c r="B2909" s="70">
        <v>41545</v>
      </c>
      <c r="C2909" s="71">
        <v>0.91666666666666663</v>
      </c>
      <c r="D2909" s="57">
        <f t="shared" si="47"/>
        <v>41545.916666666664</v>
      </c>
      <c r="E2909">
        <v>2.6423999999999999</v>
      </c>
      <c r="F2909">
        <v>16.495000000000001</v>
      </c>
      <c r="G2909" s="72" t="s">
        <v>78</v>
      </c>
    </row>
    <row r="2910" spans="1:12" x14ac:dyDescent="0.25">
      <c r="A2910" s="24">
        <v>11</v>
      </c>
      <c r="B2910" s="70">
        <v>41546</v>
      </c>
      <c r="C2910" s="71">
        <v>0.16666666666666666</v>
      </c>
      <c r="D2910" s="57">
        <f t="shared" si="47"/>
        <v>41546.166666666664</v>
      </c>
      <c r="E2910">
        <v>2.5626000000000002</v>
      </c>
      <c r="F2910">
        <v>15.871</v>
      </c>
      <c r="G2910" s="72" t="s">
        <v>78</v>
      </c>
    </row>
    <row r="2911" spans="1:12" x14ac:dyDescent="0.25">
      <c r="A2911" s="24">
        <v>12</v>
      </c>
      <c r="B2911" s="70">
        <v>41546</v>
      </c>
      <c r="C2911" s="71">
        <v>0.41666666666666669</v>
      </c>
      <c r="D2911" s="57">
        <f t="shared" si="47"/>
        <v>41546.416666666664</v>
      </c>
      <c r="E2911">
        <v>2.5497999999999998</v>
      </c>
      <c r="F2911">
        <v>15.522</v>
      </c>
      <c r="G2911" s="72" t="s">
        <v>78</v>
      </c>
    </row>
    <row r="2912" spans="1:12" x14ac:dyDescent="0.25">
      <c r="A2912" s="24">
        <v>13</v>
      </c>
      <c r="B2912" s="70">
        <v>41546</v>
      </c>
      <c r="C2912" s="71">
        <v>0.66666666666666663</v>
      </c>
      <c r="D2912" s="57">
        <f t="shared" si="47"/>
        <v>41546.666666666664</v>
      </c>
      <c r="E2912">
        <v>2.5552999999999999</v>
      </c>
      <c r="F2912">
        <v>17.509</v>
      </c>
      <c r="G2912" s="72" t="s">
        <v>78</v>
      </c>
    </row>
    <row r="2913" spans="1:7" x14ac:dyDescent="0.25">
      <c r="A2913" s="24">
        <v>14</v>
      </c>
      <c r="B2913" s="70">
        <v>41546</v>
      </c>
      <c r="C2913" s="71">
        <v>0.91666666666666663</v>
      </c>
      <c r="D2913" s="57">
        <f t="shared" ref="D2913:D2976" si="48">B2913+C2913</f>
        <v>41546.916666666664</v>
      </c>
      <c r="E2913">
        <v>2.5329000000000002</v>
      </c>
      <c r="F2913">
        <v>14.279</v>
      </c>
      <c r="G2913" s="72" t="s">
        <v>78</v>
      </c>
    </row>
    <row r="2914" spans="1:7" x14ac:dyDescent="0.25">
      <c r="A2914" s="24">
        <v>15</v>
      </c>
      <c r="B2914" s="70">
        <v>41547</v>
      </c>
      <c r="C2914" s="71">
        <v>0.16666666666666666</v>
      </c>
      <c r="D2914" s="57">
        <f t="shared" si="48"/>
        <v>41547.166666666664</v>
      </c>
      <c r="E2914">
        <v>2.4702999999999999</v>
      </c>
      <c r="F2914">
        <v>13.976000000000001</v>
      </c>
      <c r="G2914" s="72" t="s">
        <v>78</v>
      </c>
    </row>
    <row r="2915" spans="1:7" x14ac:dyDescent="0.25">
      <c r="A2915" s="24">
        <v>16</v>
      </c>
      <c r="B2915" s="70">
        <v>41547</v>
      </c>
      <c r="C2915" s="71">
        <v>0.41666666666666669</v>
      </c>
      <c r="D2915" s="57">
        <f t="shared" si="48"/>
        <v>41547.416666666664</v>
      </c>
      <c r="E2915">
        <v>2.5882000000000001</v>
      </c>
      <c r="F2915">
        <v>14.742000000000001</v>
      </c>
      <c r="G2915" s="72" t="s">
        <v>78</v>
      </c>
    </row>
    <row r="2916" spans="1:7" x14ac:dyDescent="0.25">
      <c r="A2916" s="24">
        <v>17</v>
      </c>
      <c r="B2916" s="70">
        <v>41547</v>
      </c>
      <c r="C2916" s="71">
        <v>0.66666666666666663</v>
      </c>
      <c r="D2916" s="57">
        <f t="shared" si="48"/>
        <v>41547.666666666664</v>
      </c>
      <c r="E2916">
        <v>2.7031999999999998</v>
      </c>
      <c r="F2916">
        <v>17.411999999999999</v>
      </c>
      <c r="G2916" s="72" t="s">
        <v>78</v>
      </c>
    </row>
    <row r="2917" spans="1:7" x14ac:dyDescent="0.25">
      <c r="A2917" s="24">
        <v>18</v>
      </c>
      <c r="B2917" s="70">
        <v>41547</v>
      </c>
      <c r="C2917" s="71">
        <v>0.91666666666666663</v>
      </c>
      <c r="D2917" s="57">
        <f t="shared" si="48"/>
        <v>41547.916666666664</v>
      </c>
      <c r="E2917">
        <v>2.7141000000000002</v>
      </c>
      <c r="F2917">
        <v>12.872</v>
      </c>
      <c r="G2917" s="72" t="s">
        <v>78</v>
      </c>
    </row>
    <row r="2918" spans="1:7" x14ac:dyDescent="0.25">
      <c r="A2918" s="24">
        <v>19</v>
      </c>
      <c r="B2918" s="70">
        <v>41548</v>
      </c>
      <c r="C2918" s="71">
        <v>0.16666666666666666</v>
      </c>
      <c r="D2918" s="57">
        <f t="shared" si="48"/>
        <v>41548.166666666664</v>
      </c>
      <c r="E2918">
        <v>2.7088000000000001</v>
      </c>
      <c r="F2918">
        <v>9.7539999999999996</v>
      </c>
      <c r="G2918" s="72" t="s">
        <v>78</v>
      </c>
    </row>
    <row r="2919" spans="1:7" x14ac:dyDescent="0.25">
      <c r="A2919" s="24">
        <v>20</v>
      </c>
      <c r="B2919" s="70">
        <v>41548</v>
      </c>
      <c r="C2919" s="71">
        <v>0.41666666666666669</v>
      </c>
      <c r="D2919" s="57">
        <f t="shared" si="48"/>
        <v>41548.416666666664</v>
      </c>
      <c r="E2919">
        <v>2.722</v>
      </c>
      <c r="F2919">
        <v>10.996</v>
      </c>
      <c r="G2919" s="72" t="s">
        <v>78</v>
      </c>
    </row>
    <row r="2920" spans="1:7" x14ac:dyDescent="0.25">
      <c r="A2920" s="24">
        <v>21</v>
      </c>
      <c r="B2920" s="70">
        <v>41548</v>
      </c>
      <c r="C2920" s="71">
        <v>0.66666666666666663</v>
      </c>
      <c r="D2920" s="57">
        <f t="shared" si="48"/>
        <v>41548.666666666664</v>
      </c>
      <c r="E2920">
        <v>2.7052999999999998</v>
      </c>
      <c r="F2920">
        <v>21.573</v>
      </c>
      <c r="G2920" s="72" t="s">
        <v>78</v>
      </c>
    </row>
    <row r="2921" spans="1:7" x14ac:dyDescent="0.25">
      <c r="A2921" s="24">
        <v>22</v>
      </c>
      <c r="B2921" s="70">
        <v>41548</v>
      </c>
      <c r="C2921" s="71">
        <v>0.91666666666666663</v>
      </c>
      <c r="D2921" s="57">
        <f t="shared" si="48"/>
        <v>41548.916666666664</v>
      </c>
      <c r="E2921">
        <v>2.7900999999999998</v>
      </c>
      <c r="F2921">
        <v>13.337999999999999</v>
      </c>
      <c r="G2921" s="72" t="s">
        <v>78</v>
      </c>
    </row>
    <row r="2922" spans="1:7" x14ac:dyDescent="0.25">
      <c r="A2922" s="24">
        <v>23</v>
      </c>
      <c r="B2922" s="70">
        <v>41549</v>
      </c>
      <c r="C2922" s="71">
        <v>0.16666666666666666</v>
      </c>
      <c r="D2922" s="57">
        <f t="shared" si="48"/>
        <v>41549.166666666664</v>
      </c>
      <c r="E2922">
        <v>2.8245</v>
      </c>
      <c r="F2922">
        <v>8.0760000000000005</v>
      </c>
      <c r="G2922" s="72" t="s">
        <v>78</v>
      </c>
    </row>
    <row r="2923" spans="1:7" x14ac:dyDescent="0.25">
      <c r="A2923" s="24">
        <v>24</v>
      </c>
      <c r="B2923" s="70">
        <v>41549</v>
      </c>
      <c r="C2923" s="71">
        <v>0.41666666666666669</v>
      </c>
      <c r="D2923" s="57">
        <f t="shared" si="48"/>
        <v>41549.416666666664</v>
      </c>
      <c r="E2923">
        <v>2.7924000000000002</v>
      </c>
      <c r="F2923">
        <v>8.5850000000000009</v>
      </c>
      <c r="G2923" s="72" t="s">
        <v>78</v>
      </c>
    </row>
    <row r="2924" spans="1:7" x14ac:dyDescent="0.25">
      <c r="A2924" s="24">
        <v>25</v>
      </c>
      <c r="B2924" s="70">
        <v>41549</v>
      </c>
      <c r="C2924" s="71">
        <v>0.66666666666666663</v>
      </c>
      <c r="D2924" s="57">
        <f t="shared" si="48"/>
        <v>41549.666666666664</v>
      </c>
      <c r="E2924">
        <v>2.6516999999999999</v>
      </c>
      <c r="F2924">
        <v>20.603000000000002</v>
      </c>
      <c r="G2924" s="72" t="s">
        <v>78</v>
      </c>
    </row>
    <row r="2925" spans="1:7" x14ac:dyDescent="0.25">
      <c r="A2925" s="24">
        <v>26</v>
      </c>
      <c r="B2925" s="70">
        <v>41549</v>
      </c>
      <c r="C2925" s="71">
        <v>0.91666666666666663</v>
      </c>
      <c r="D2925" s="57">
        <f t="shared" si="48"/>
        <v>41549.916666666664</v>
      </c>
      <c r="E2925">
        <v>2.5939000000000001</v>
      </c>
      <c r="F2925">
        <v>11.938000000000001</v>
      </c>
      <c r="G2925" s="72" t="s">
        <v>78</v>
      </c>
    </row>
    <row r="2926" spans="1:7" x14ac:dyDescent="0.25">
      <c r="A2926" s="24">
        <v>27</v>
      </c>
      <c r="B2926" s="70">
        <v>41550</v>
      </c>
      <c r="C2926" s="71">
        <v>0.16666666666666666</v>
      </c>
      <c r="D2926" s="57">
        <f t="shared" si="48"/>
        <v>41550.166666666664</v>
      </c>
      <c r="E2926">
        <v>2.6709999999999998</v>
      </c>
      <c r="F2926">
        <v>7.758</v>
      </c>
      <c r="G2926" s="72" t="s">
        <v>78</v>
      </c>
    </row>
    <row r="2927" spans="1:7" x14ac:dyDescent="0.25">
      <c r="A2927" s="24">
        <v>28</v>
      </c>
      <c r="B2927" s="70">
        <v>41550</v>
      </c>
      <c r="C2927" s="71">
        <v>0.41666666666666669</v>
      </c>
      <c r="D2927" s="57">
        <f t="shared" si="48"/>
        <v>41550.416666666664</v>
      </c>
      <c r="E2927">
        <v>2.7223000000000002</v>
      </c>
      <c r="F2927">
        <v>8.2680000000000007</v>
      </c>
      <c r="G2927" s="72" t="s">
        <v>78</v>
      </c>
    </row>
    <row r="2928" spans="1:7" x14ac:dyDescent="0.25">
      <c r="A2928" s="24">
        <v>29</v>
      </c>
      <c r="B2928" s="70">
        <v>41550</v>
      </c>
      <c r="C2928" s="71">
        <v>0.66666666666666663</v>
      </c>
      <c r="D2928" s="57">
        <f t="shared" si="48"/>
        <v>41550.666666666664</v>
      </c>
      <c r="E2928">
        <v>2.7391999999999999</v>
      </c>
      <c r="F2928">
        <v>13.395</v>
      </c>
      <c r="G2928" s="72" t="s">
        <v>78</v>
      </c>
    </row>
    <row r="2929" spans="1:7" x14ac:dyDescent="0.25">
      <c r="A2929" s="24">
        <v>30</v>
      </c>
      <c r="B2929" s="70">
        <v>41550</v>
      </c>
      <c r="C2929" s="71">
        <v>0.91666666666666663</v>
      </c>
      <c r="D2929" s="57">
        <f t="shared" si="48"/>
        <v>41550.916666666664</v>
      </c>
      <c r="E2929">
        <v>2.8953000000000002</v>
      </c>
      <c r="F2929">
        <v>10.609</v>
      </c>
      <c r="G2929" s="72" t="s">
        <v>78</v>
      </c>
    </row>
    <row r="2930" spans="1:7" x14ac:dyDescent="0.25">
      <c r="A2930" s="24">
        <v>31</v>
      </c>
      <c r="B2930" s="70">
        <v>41551</v>
      </c>
      <c r="C2930" s="71">
        <v>0.16666666666666666</v>
      </c>
      <c r="D2930" s="57">
        <f t="shared" si="48"/>
        <v>41551.166666666664</v>
      </c>
      <c r="E2930">
        <v>2.9838</v>
      </c>
      <c r="F2930">
        <v>7.6159999999999997</v>
      </c>
      <c r="G2930" s="72" t="s">
        <v>78</v>
      </c>
    </row>
    <row r="2931" spans="1:7" x14ac:dyDescent="0.25">
      <c r="A2931" s="24">
        <v>32</v>
      </c>
      <c r="B2931" s="70">
        <v>41551</v>
      </c>
      <c r="C2931" s="71">
        <v>0.41666666666666669</v>
      </c>
      <c r="D2931" s="57">
        <f t="shared" si="48"/>
        <v>41551.416666666664</v>
      </c>
      <c r="E2931">
        <v>3.1034999999999999</v>
      </c>
      <c r="F2931">
        <v>9.6289999999999996</v>
      </c>
      <c r="G2931" s="72" t="s">
        <v>78</v>
      </c>
    </row>
    <row r="2932" spans="1:7" x14ac:dyDescent="0.25">
      <c r="A2932" s="24">
        <v>33</v>
      </c>
      <c r="B2932" s="70">
        <v>41551</v>
      </c>
      <c r="C2932" s="71">
        <v>0.66666666666666663</v>
      </c>
      <c r="D2932" s="57">
        <f t="shared" si="48"/>
        <v>41551.666666666664</v>
      </c>
      <c r="E2932">
        <v>3.1326999999999998</v>
      </c>
      <c r="F2932">
        <v>22.300999999999998</v>
      </c>
      <c r="G2932" s="72" t="s">
        <v>78</v>
      </c>
    </row>
    <row r="2933" spans="1:7" x14ac:dyDescent="0.25">
      <c r="A2933" s="24">
        <v>34</v>
      </c>
      <c r="B2933" s="70">
        <v>41551</v>
      </c>
      <c r="C2933" s="71">
        <v>0.91666666666666663</v>
      </c>
      <c r="D2933" s="57">
        <f t="shared" si="48"/>
        <v>41551.916666666664</v>
      </c>
      <c r="E2933">
        <v>3.1505000000000001</v>
      </c>
      <c r="F2933">
        <v>10.811</v>
      </c>
      <c r="G2933" s="72" t="s">
        <v>78</v>
      </c>
    </row>
    <row r="2934" spans="1:7" x14ac:dyDescent="0.25">
      <c r="A2934" s="24">
        <v>35</v>
      </c>
      <c r="B2934" s="70">
        <v>41552</v>
      </c>
      <c r="C2934" s="71">
        <v>0.16666666666666666</v>
      </c>
      <c r="D2934" s="57">
        <f t="shared" si="48"/>
        <v>41552.166666666664</v>
      </c>
      <c r="E2934">
        <v>3.1573000000000002</v>
      </c>
      <c r="F2934">
        <v>6.6829999999999998</v>
      </c>
      <c r="G2934" s="72" t="s">
        <v>78</v>
      </c>
    </row>
    <row r="2935" spans="1:7" x14ac:dyDescent="0.25">
      <c r="A2935" s="24">
        <v>36</v>
      </c>
      <c r="B2935" s="70">
        <v>41552</v>
      </c>
      <c r="C2935" s="71">
        <v>0.41666666666666669</v>
      </c>
      <c r="D2935" s="57">
        <f t="shared" si="48"/>
        <v>41552.416666666664</v>
      </c>
      <c r="E2935">
        <v>3.2071000000000001</v>
      </c>
      <c r="F2935">
        <v>9.19</v>
      </c>
      <c r="G2935" s="72" t="s">
        <v>78</v>
      </c>
    </row>
    <row r="2936" spans="1:7" x14ac:dyDescent="0.25">
      <c r="A2936" s="24">
        <v>37</v>
      </c>
      <c r="B2936" s="70">
        <v>41552</v>
      </c>
      <c r="C2936" s="71">
        <v>0.66666666666666663</v>
      </c>
      <c r="D2936" s="57">
        <f t="shared" si="48"/>
        <v>41552.666666666664</v>
      </c>
      <c r="E2936">
        <v>3.1379000000000001</v>
      </c>
      <c r="F2936">
        <v>23.22</v>
      </c>
      <c r="G2936" s="72" t="s">
        <v>78</v>
      </c>
    </row>
    <row r="2937" spans="1:7" x14ac:dyDescent="0.25">
      <c r="A2937" s="24">
        <v>38</v>
      </c>
      <c r="B2937" s="70">
        <v>41552</v>
      </c>
      <c r="C2937" s="71">
        <v>0.91666666666666663</v>
      </c>
      <c r="D2937" s="57">
        <f t="shared" si="48"/>
        <v>41552.916666666664</v>
      </c>
      <c r="E2937">
        <v>3.1105999999999998</v>
      </c>
      <c r="F2937">
        <v>11.769</v>
      </c>
      <c r="G2937" s="72" t="s">
        <v>78</v>
      </c>
    </row>
    <row r="2938" spans="1:7" x14ac:dyDescent="0.25">
      <c r="A2938" s="24">
        <v>39</v>
      </c>
      <c r="B2938" s="70">
        <v>41553</v>
      </c>
      <c r="C2938" s="71">
        <v>0.16666666666666666</v>
      </c>
      <c r="D2938" s="57">
        <f t="shared" si="48"/>
        <v>41553.166666666664</v>
      </c>
      <c r="E2938">
        <v>3.0712000000000002</v>
      </c>
      <c r="F2938">
        <v>8.0830000000000002</v>
      </c>
      <c r="G2938" s="72" t="s">
        <v>78</v>
      </c>
    </row>
    <row r="2939" spans="1:7" x14ac:dyDescent="0.25">
      <c r="A2939" s="24">
        <v>40</v>
      </c>
      <c r="B2939" s="70">
        <v>41553</v>
      </c>
      <c r="C2939" s="71">
        <v>0.41666666666666669</v>
      </c>
      <c r="D2939" s="57">
        <f t="shared" si="48"/>
        <v>41553.416666666664</v>
      </c>
      <c r="E2939">
        <v>3.0571000000000002</v>
      </c>
      <c r="F2939">
        <v>10.714</v>
      </c>
      <c r="G2939" s="72" t="s">
        <v>78</v>
      </c>
    </row>
    <row r="2940" spans="1:7" x14ac:dyDescent="0.25">
      <c r="A2940" s="24">
        <v>41</v>
      </c>
      <c r="B2940" s="70">
        <v>41553</v>
      </c>
      <c r="C2940" s="71">
        <v>0.66666666666666663</v>
      </c>
      <c r="D2940" s="57">
        <f t="shared" si="48"/>
        <v>41553.666666666664</v>
      </c>
      <c r="E2940">
        <v>2.9034</v>
      </c>
      <c r="F2940">
        <v>24.555</v>
      </c>
      <c r="G2940" s="72" t="s">
        <v>78</v>
      </c>
    </row>
    <row r="2941" spans="1:7" x14ac:dyDescent="0.25">
      <c r="A2941" s="24">
        <v>42</v>
      </c>
      <c r="B2941" s="70">
        <v>41553</v>
      </c>
      <c r="C2941" s="71">
        <v>0.91666666666666663</v>
      </c>
      <c r="D2941" s="57">
        <f t="shared" si="48"/>
        <v>41553.916666666664</v>
      </c>
      <c r="E2941">
        <v>2.7843</v>
      </c>
      <c r="F2941">
        <v>14.3</v>
      </c>
      <c r="G2941" s="72" t="s">
        <v>78</v>
      </c>
    </row>
    <row r="2942" spans="1:7" x14ac:dyDescent="0.25">
      <c r="A2942" s="24">
        <v>43</v>
      </c>
      <c r="B2942" s="70">
        <v>41554</v>
      </c>
      <c r="C2942" s="71">
        <v>0.16666666666666666</v>
      </c>
      <c r="D2942" s="57">
        <f t="shared" si="48"/>
        <v>41554.166666666664</v>
      </c>
      <c r="E2942">
        <v>2.7351999999999999</v>
      </c>
      <c r="F2942">
        <v>10.188000000000001</v>
      </c>
      <c r="G2942" s="72" t="s">
        <v>78</v>
      </c>
    </row>
    <row r="2943" spans="1:7" x14ac:dyDescent="0.25">
      <c r="A2943" s="24">
        <v>44</v>
      </c>
      <c r="B2943" s="70">
        <v>41554</v>
      </c>
      <c r="C2943" s="71">
        <v>0.41666666666666669</v>
      </c>
      <c r="D2943" s="57">
        <f t="shared" si="48"/>
        <v>41554.416666666664</v>
      </c>
      <c r="E2943">
        <v>2.7513999999999998</v>
      </c>
      <c r="F2943">
        <v>10.234999999999999</v>
      </c>
      <c r="G2943" s="72" t="s">
        <v>78</v>
      </c>
    </row>
    <row r="2944" spans="1:7" x14ac:dyDescent="0.25">
      <c r="A2944" s="24">
        <v>45</v>
      </c>
      <c r="B2944" s="70">
        <v>41554</v>
      </c>
      <c r="C2944" s="71">
        <v>0.66666666666666663</v>
      </c>
      <c r="D2944" s="57">
        <f t="shared" si="48"/>
        <v>41554.666666666664</v>
      </c>
      <c r="E2944">
        <v>2.64</v>
      </c>
      <c r="F2944">
        <v>25.591999999999999</v>
      </c>
      <c r="G2944" s="72" t="s">
        <v>78</v>
      </c>
    </row>
    <row r="2945" spans="1:7" x14ac:dyDescent="0.25">
      <c r="A2945" s="24">
        <v>46</v>
      </c>
      <c r="B2945" s="70">
        <v>41554</v>
      </c>
      <c r="C2945" s="71">
        <v>0.91666666666666663</v>
      </c>
      <c r="D2945" s="57">
        <f t="shared" si="48"/>
        <v>41554.916666666664</v>
      </c>
      <c r="E2945">
        <v>2.6244000000000001</v>
      </c>
      <c r="F2945">
        <v>14.696</v>
      </c>
      <c r="G2945" s="72" t="s">
        <v>78</v>
      </c>
    </row>
    <row r="2946" spans="1:7" x14ac:dyDescent="0.25">
      <c r="A2946" s="24">
        <v>47</v>
      </c>
      <c r="B2946" s="70">
        <v>41555</v>
      </c>
      <c r="C2946" s="71">
        <v>0.16666666666666666</v>
      </c>
      <c r="D2946" s="57">
        <f t="shared" si="48"/>
        <v>41555.166666666664</v>
      </c>
      <c r="E2946">
        <v>2.6898</v>
      </c>
      <c r="F2946">
        <v>9.2789999999999999</v>
      </c>
      <c r="G2946" s="72" t="s">
        <v>78</v>
      </c>
    </row>
    <row r="2947" spans="1:7" x14ac:dyDescent="0.25">
      <c r="A2947" s="24">
        <v>48</v>
      </c>
      <c r="B2947" s="70">
        <v>41555</v>
      </c>
      <c r="C2947" s="71">
        <v>0.41666666666666669</v>
      </c>
      <c r="D2947" s="57">
        <f t="shared" si="48"/>
        <v>41555.416666666664</v>
      </c>
      <c r="E2947">
        <v>2.7281</v>
      </c>
      <c r="F2947">
        <v>10.199999999999999</v>
      </c>
      <c r="G2947" s="72" t="s">
        <v>78</v>
      </c>
    </row>
    <row r="2948" spans="1:7" x14ac:dyDescent="0.25">
      <c r="A2948" s="24">
        <v>49</v>
      </c>
      <c r="B2948" s="70">
        <v>41555</v>
      </c>
      <c r="C2948" s="71">
        <v>0.66666666666666663</v>
      </c>
      <c r="D2948" s="57">
        <f t="shared" si="48"/>
        <v>41555.666666666664</v>
      </c>
      <c r="E2948">
        <v>2.6442000000000001</v>
      </c>
      <c r="F2948">
        <v>17.393000000000001</v>
      </c>
      <c r="G2948" s="72" t="s">
        <v>78</v>
      </c>
    </row>
    <row r="2949" spans="1:7" x14ac:dyDescent="0.25">
      <c r="A2949" s="24">
        <v>50</v>
      </c>
      <c r="B2949" s="70">
        <v>41555</v>
      </c>
      <c r="C2949" s="71">
        <v>0.91666666666666663</v>
      </c>
      <c r="D2949" s="57">
        <f t="shared" si="48"/>
        <v>41555.916666666664</v>
      </c>
      <c r="E2949">
        <v>2.5882999999999998</v>
      </c>
      <c r="F2949">
        <v>10.996</v>
      </c>
      <c r="G2949" s="72" t="s">
        <v>78</v>
      </c>
    </row>
    <row r="2950" spans="1:7" x14ac:dyDescent="0.25">
      <c r="A2950" s="24">
        <v>51</v>
      </c>
      <c r="B2950" s="70">
        <v>41556</v>
      </c>
      <c r="C2950" s="71">
        <v>0.16666666666666666</v>
      </c>
      <c r="D2950" s="57">
        <f t="shared" si="48"/>
        <v>41556.166666666664</v>
      </c>
      <c r="E2950">
        <v>2.5409999999999999</v>
      </c>
      <c r="F2950">
        <v>8.3260000000000005</v>
      </c>
      <c r="G2950" s="72" t="s">
        <v>78</v>
      </c>
    </row>
    <row r="2951" spans="1:7" x14ac:dyDescent="0.25">
      <c r="A2951" s="24">
        <v>52</v>
      </c>
      <c r="B2951" s="70">
        <v>41556</v>
      </c>
      <c r="C2951" s="71">
        <v>0.41666666666666669</v>
      </c>
      <c r="D2951" s="57">
        <f t="shared" si="48"/>
        <v>41556.416666666664</v>
      </c>
      <c r="E2951">
        <v>2.5950000000000002</v>
      </c>
      <c r="F2951">
        <v>7.8520000000000003</v>
      </c>
      <c r="G2951" s="72" t="s">
        <v>78</v>
      </c>
    </row>
    <row r="2952" spans="1:7" x14ac:dyDescent="0.25">
      <c r="A2952" s="24">
        <v>53</v>
      </c>
      <c r="B2952" s="70">
        <v>41556</v>
      </c>
      <c r="C2952" s="71">
        <v>0.66666666666666663</v>
      </c>
      <c r="D2952" s="57">
        <f t="shared" si="48"/>
        <v>41556.666666666664</v>
      </c>
      <c r="E2952">
        <v>2.5047000000000001</v>
      </c>
      <c r="F2952">
        <v>18.489000000000001</v>
      </c>
      <c r="G2952" s="72" t="s">
        <v>78</v>
      </c>
    </row>
    <row r="2953" spans="1:7" x14ac:dyDescent="0.25">
      <c r="A2953" s="24">
        <v>54</v>
      </c>
      <c r="B2953" s="70">
        <v>41556</v>
      </c>
      <c r="C2953" s="71">
        <v>0.91666666666666663</v>
      </c>
      <c r="D2953" s="57">
        <f t="shared" si="48"/>
        <v>41556.916666666664</v>
      </c>
      <c r="E2953">
        <v>2.4942000000000002</v>
      </c>
      <c r="F2953">
        <v>11.081</v>
      </c>
      <c r="G2953" s="72" t="s">
        <v>78</v>
      </c>
    </row>
    <row r="2954" spans="1:7" x14ac:dyDescent="0.25">
      <c r="A2954" s="24">
        <v>55</v>
      </c>
      <c r="B2954" s="70">
        <v>41557</v>
      </c>
      <c r="C2954" s="71">
        <v>0.16666666666666666</v>
      </c>
      <c r="D2954" s="57">
        <f t="shared" si="48"/>
        <v>41557.166666666664</v>
      </c>
      <c r="E2954">
        <v>2.4744000000000002</v>
      </c>
      <c r="F2954">
        <v>8.0429999999999993</v>
      </c>
      <c r="G2954" s="72" t="s">
        <v>78</v>
      </c>
    </row>
    <row r="2955" spans="1:7" x14ac:dyDescent="0.25">
      <c r="A2955" s="24">
        <v>56</v>
      </c>
      <c r="B2955" s="70">
        <v>41557</v>
      </c>
      <c r="C2955" s="71">
        <v>0.41666666666666669</v>
      </c>
      <c r="D2955" s="57">
        <f t="shared" si="48"/>
        <v>41557.416666666664</v>
      </c>
      <c r="E2955">
        <v>2.5308000000000002</v>
      </c>
      <c r="F2955">
        <v>8.8059999999999992</v>
      </c>
      <c r="G2955" s="72" t="s">
        <v>78</v>
      </c>
    </row>
    <row r="2956" spans="1:7" x14ac:dyDescent="0.25">
      <c r="A2956" s="24">
        <v>57</v>
      </c>
      <c r="B2956" s="70">
        <v>41557</v>
      </c>
      <c r="C2956" s="71">
        <v>0.66666666666666663</v>
      </c>
      <c r="D2956" s="57">
        <f t="shared" si="48"/>
        <v>41557.666666666664</v>
      </c>
      <c r="E2956">
        <v>2.5272000000000001</v>
      </c>
      <c r="F2956">
        <v>14.731</v>
      </c>
      <c r="G2956" s="72" t="s">
        <v>78</v>
      </c>
    </row>
    <row r="2957" spans="1:7" x14ac:dyDescent="0.25">
      <c r="A2957" s="24">
        <v>58</v>
      </c>
      <c r="B2957" s="70">
        <v>41557</v>
      </c>
      <c r="C2957" s="71">
        <v>0.91666666666666663</v>
      </c>
      <c r="D2957" s="57">
        <f t="shared" si="48"/>
        <v>41557.916666666664</v>
      </c>
      <c r="E2957">
        <v>2.5966999999999998</v>
      </c>
      <c r="F2957">
        <v>10.381</v>
      </c>
      <c r="G2957" s="72" t="s">
        <v>78</v>
      </c>
    </row>
    <row r="2958" spans="1:7" x14ac:dyDescent="0.25">
      <c r="A2958" s="24">
        <v>59</v>
      </c>
      <c r="B2958" s="70">
        <v>41558</v>
      </c>
      <c r="C2958" s="71">
        <v>0.16666666666666666</v>
      </c>
      <c r="D2958" s="57">
        <f t="shared" si="48"/>
        <v>41558.166666666664</v>
      </c>
      <c r="E2958">
        <v>2.6924999999999999</v>
      </c>
      <c r="F2958">
        <v>6.3280000000000003</v>
      </c>
      <c r="G2958" s="72" t="s">
        <v>78</v>
      </c>
    </row>
    <row r="2959" spans="1:7" x14ac:dyDescent="0.25">
      <c r="A2959" s="24">
        <v>60</v>
      </c>
      <c r="B2959" s="70">
        <v>41558</v>
      </c>
      <c r="C2959" s="71">
        <v>0.41666666666666669</v>
      </c>
      <c r="D2959" s="57">
        <f t="shared" si="48"/>
        <v>41558.416666666664</v>
      </c>
      <c r="E2959">
        <v>2.7923</v>
      </c>
      <c r="F2959">
        <v>8.2270000000000003</v>
      </c>
      <c r="G2959" s="72" t="s">
        <v>78</v>
      </c>
    </row>
    <row r="2960" spans="1:7" x14ac:dyDescent="0.25">
      <c r="A2960" s="24">
        <v>61</v>
      </c>
      <c r="B2960" s="70">
        <v>41558</v>
      </c>
      <c r="C2960" s="71">
        <v>0.66666666666666663</v>
      </c>
      <c r="D2960" s="57">
        <f t="shared" si="48"/>
        <v>41558.666666666664</v>
      </c>
      <c r="E2960">
        <v>2.7639999999999998</v>
      </c>
      <c r="F2960">
        <v>18.649000000000001</v>
      </c>
      <c r="G2960" s="72" t="s">
        <v>78</v>
      </c>
    </row>
    <row r="2961" spans="1:7" x14ac:dyDescent="0.25">
      <c r="A2961" s="24">
        <v>62</v>
      </c>
      <c r="B2961" s="70">
        <v>41558</v>
      </c>
      <c r="C2961" s="71">
        <v>0.91666666666666663</v>
      </c>
      <c r="D2961" s="57">
        <f t="shared" si="48"/>
        <v>41558.916666666664</v>
      </c>
      <c r="E2961">
        <v>2.7355999999999998</v>
      </c>
      <c r="F2961">
        <v>9.4890000000000008</v>
      </c>
      <c r="G2961" s="72" t="s">
        <v>78</v>
      </c>
    </row>
    <row r="2962" spans="1:7" x14ac:dyDescent="0.25">
      <c r="A2962" s="24">
        <v>63</v>
      </c>
      <c r="B2962" s="70">
        <v>41559</v>
      </c>
      <c r="C2962" s="71">
        <v>0.16666666666666666</v>
      </c>
      <c r="D2962" s="57">
        <f t="shared" si="48"/>
        <v>41559.166666666664</v>
      </c>
      <c r="E2962">
        <v>2.7248999999999999</v>
      </c>
      <c r="F2962">
        <v>7.8780000000000001</v>
      </c>
      <c r="G2962" s="72" t="s">
        <v>78</v>
      </c>
    </row>
    <row r="2963" spans="1:7" x14ac:dyDescent="0.25">
      <c r="A2963" s="24">
        <v>64</v>
      </c>
      <c r="B2963" s="70">
        <v>41559</v>
      </c>
      <c r="C2963" s="71">
        <v>0.41666666666666669</v>
      </c>
      <c r="D2963" s="57">
        <f t="shared" si="48"/>
        <v>41559.416666666664</v>
      </c>
      <c r="E2963">
        <v>2.7094999999999998</v>
      </c>
      <c r="F2963">
        <v>9.6270000000000007</v>
      </c>
      <c r="G2963" s="72" t="s">
        <v>78</v>
      </c>
    </row>
    <row r="2964" spans="1:7" x14ac:dyDescent="0.25">
      <c r="A2964" s="24">
        <v>65</v>
      </c>
      <c r="B2964" s="70">
        <v>41559</v>
      </c>
      <c r="C2964" s="71">
        <v>0.66666666666666663</v>
      </c>
      <c r="D2964" s="57">
        <f t="shared" si="48"/>
        <v>41559.666666666664</v>
      </c>
      <c r="E2964">
        <v>2.6168</v>
      </c>
      <c r="F2964">
        <v>23.513999999999999</v>
      </c>
      <c r="G2964" s="72" t="s">
        <v>78</v>
      </c>
    </row>
    <row r="2965" spans="1:7" x14ac:dyDescent="0.25">
      <c r="A2965" s="24">
        <v>66</v>
      </c>
      <c r="B2965" s="70">
        <v>41559</v>
      </c>
      <c r="C2965" s="71">
        <v>0.91666666666666663</v>
      </c>
      <c r="D2965" s="57">
        <f t="shared" si="48"/>
        <v>41559.916666666664</v>
      </c>
      <c r="E2965">
        <v>2.6539000000000001</v>
      </c>
      <c r="F2965">
        <v>12.89</v>
      </c>
      <c r="G2965" s="72" t="s">
        <v>78</v>
      </c>
    </row>
    <row r="2966" spans="1:7" x14ac:dyDescent="0.25">
      <c r="A2966" s="24">
        <v>67</v>
      </c>
      <c r="B2966" s="70">
        <v>41560</v>
      </c>
      <c r="C2966" s="71">
        <v>0.16666666666666666</v>
      </c>
      <c r="D2966" s="57">
        <f t="shared" si="48"/>
        <v>41560.166666666664</v>
      </c>
      <c r="E2966">
        <v>2.6960000000000002</v>
      </c>
      <c r="F2966">
        <v>8.8279999999999994</v>
      </c>
      <c r="G2966" s="72" t="s">
        <v>78</v>
      </c>
    </row>
    <row r="2967" spans="1:7" x14ac:dyDescent="0.25">
      <c r="A2967" s="24">
        <v>68</v>
      </c>
      <c r="B2967" s="70">
        <v>41560</v>
      </c>
      <c r="C2967" s="71">
        <v>0.41666666666666669</v>
      </c>
      <c r="D2967" s="57">
        <f t="shared" si="48"/>
        <v>41560.416666666664</v>
      </c>
      <c r="E2967">
        <v>2.7605</v>
      </c>
      <c r="F2967">
        <v>7.9109999999999996</v>
      </c>
      <c r="G2967" s="72" t="s">
        <v>78</v>
      </c>
    </row>
    <row r="2968" spans="1:7" x14ac:dyDescent="0.25">
      <c r="A2968" s="24">
        <v>69</v>
      </c>
      <c r="B2968" s="70">
        <v>41560</v>
      </c>
      <c r="C2968" s="71">
        <v>0.66666666666666663</v>
      </c>
      <c r="D2968" s="57">
        <f t="shared" si="48"/>
        <v>41560.666666666664</v>
      </c>
      <c r="E2968">
        <v>2.7235</v>
      </c>
      <c r="F2968">
        <v>17.856999999999999</v>
      </c>
      <c r="G2968" s="72" t="s">
        <v>78</v>
      </c>
    </row>
    <row r="2969" spans="1:7" x14ac:dyDescent="0.25">
      <c r="A2969" s="24">
        <v>70</v>
      </c>
      <c r="B2969" s="70">
        <v>41560</v>
      </c>
      <c r="C2969" s="71">
        <v>0.91666666666666663</v>
      </c>
      <c r="D2969" s="57">
        <f t="shared" si="48"/>
        <v>41560.916666666664</v>
      </c>
      <c r="E2969">
        <v>2.8252999999999999</v>
      </c>
      <c r="F2969">
        <v>10.952</v>
      </c>
      <c r="G2969" s="72" t="s">
        <v>78</v>
      </c>
    </row>
    <row r="2970" spans="1:7" x14ac:dyDescent="0.25">
      <c r="A2970" s="24">
        <v>71</v>
      </c>
      <c r="B2970" s="70">
        <v>41561</v>
      </c>
      <c r="C2970" s="71">
        <v>0.16666666666666666</v>
      </c>
      <c r="D2970" s="57">
        <f t="shared" si="48"/>
        <v>41561.166666666664</v>
      </c>
      <c r="E2970">
        <v>2.8780999999999999</v>
      </c>
      <c r="F2970">
        <v>6.5720000000000001</v>
      </c>
      <c r="G2970" s="72" t="s">
        <v>78</v>
      </c>
    </row>
    <row r="2971" spans="1:7" x14ac:dyDescent="0.25">
      <c r="A2971" s="24">
        <v>72</v>
      </c>
      <c r="B2971" s="70">
        <v>41561</v>
      </c>
      <c r="C2971" s="71">
        <v>0.41666666666666669</v>
      </c>
      <c r="D2971" s="57">
        <f t="shared" si="48"/>
        <v>41561.416666666664</v>
      </c>
      <c r="E2971">
        <v>2.9651999999999998</v>
      </c>
      <c r="F2971">
        <v>7.71</v>
      </c>
      <c r="G2971" s="72" t="s">
        <v>78</v>
      </c>
    </row>
    <row r="2972" spans="1:7" x14ac:dyDescent="0.25">
      <c r="A2972" s="24">
        <v>73</v>
      </c>
      <c r="B2972" s="70">
        <v>41561</v>
      </c>
      <c r="C2972" s="71">
        <v>0.66666666666666663</v>
      </c>
      <c r="D2972" s="57">
        <f t="shared" si="48"/>
        <v>41561.666666666664</v>
      </c>
      <c r="E2972">
        <v>2.9342000000000001</v>
      </c>
      <c r="F2972">
        <v>16.838999999999999</v>
      </c>
      <c r="G2972" s="72" t="s">
        <v>78</v>
      </c>
    </row>
    <row r="2973" spans="1:7" x14ac:dyDescent="0.25">
      <c r="A2973" s="24">
        <v>74</v>
      </c>
      <c r="B2973" s="70">
        <v>41561</v>
      </c>
      <c r="C2973" s="71">
        <v>0.91666666666666663</v>
      </c>
      <c r="D2973" s="57">
        <f t="shared" si="48"/>
        <v>41561.916666666664</v>
      </c>
      <c r="E2973">
        <v>2.9582999999999999</v>
      </c>
      <c r="F2973">
        <v>9.5009999999999994</v>
      </c>
      <c r="G2973" s="72" t="s">
        <v>78</v>
      </c>
    </row>
    <row r="2974" spans="1:7" x14ac:dyDescent="0.25">
      <c r="A2974" s="24">
        <v>75</v>
      </c>
      <c r="B2974" s="70">
        <v>41562</v>
      </c>
      <c r="C2974" s="71">
        <v>0.16666666666666666</v>
      </c>
      <c r="D2974" s="57">
        <f t="shared" si="48"/>
        <v>41562.166666666664</v>
      </c>
      <c r="E2974">
        <v>3.0179</v>
      </c>
      <c r="F2974">
        <v>7.7380000000000004</v>
      </c>
      <c r="G2974" s="72" t="s">
        <v>78</v>
      </c>
    </row>
    <row r="2975" spans="1:7" x14ac:dyDescent="0.25">
      <c r="A2975" s="24">
        <v>76</v>
      </c>
      <c r="B2975" s="70">
        <v>41562</v>
      </c>
      <c r="C2975" s="71">
        <v>0.41666666666666669</v>
      </c>
      <c r="D2975" s="57">
        <f t="shared" si="48"/>
        <v>41562.416666666664</v>
      </c>
      <c r="E2975">
        <v>3.0804999999999998</v>
      </c>
      <c r="F2975">
        <v>8.3889999999999993</v>
      </c>
      <c r="G2975" s="72" t="s">
        <v>78</v>
      </c>
    </row>
    <row r="2976" spans="1:7" x14ac:dyDescent="0.25">
      <c r="A2976" s="24">
        <v>77</v>
      </c>
      <c r="B2976" s="70">
        <v>41562</v>
      </c>
      <c r="C2976" s="71">
        <v>0.66666666666666663</v>
      </c>
      <c r="D2976" s="57">
        <f t="shared" si="48"/>
        <v>41562.666666666664</v>
      </c>
      <c r="E2976">
        <v>3.0036</v>
      </c>
      <c r="F2976">
        <v>21.454000000000001</v>
      </c>
      <c r="G2976" s="72" t="s">
        <v>78</v>
      </c>
    </row>
    <row r="2977" spans="1:7" x14ac:dyDescent="0.25">
      <c r="A2977" s="24">
        <v>78</v>
      </c>
      <c r="B2977" s="70">
        <v>41562</v>
      </c>
      <c r="C2977" s="71">
        <v>0.91666666666666663</v>
      </c>
      <c r="D2977" s="57">
        <f t="shared" ref="D2977:D3040" si="49">B2977+C2977</f>
        <v>41562.916666666664</v>
      </c>
      <c r="E2977">
        <v>2.9479000000000002</v>
      </c>
      <c r="F2977">
        <v>8.8279999999999994</v>
      </c>
      <c r="G2977" s="72" t="s">
        <v>78</v>
      </c>
    </row>
    <row r="2978" spans="1:7" x14ac:dyDescent="0.25">
      <c r="A2978" s="24">
        <v>79</v>
      </c>
      <c r="B2978" s="70">
        <v>41563</v>
      </c>
      <c r="C2978" s="71">
        <v>0.16666666666666666</v>
      </c>
      <c r="D2978" s="57">
        <f t="shared" si="49"/>
        <v>41563.166666666664</v>
      </c>
      <c r="E2978">
        <v>2.9062000000000001</v>
      </c>
      <c r="F2978">
        <v>4.7119999999999997</v>
      </c>
      <c r="G2978" s="72" t="s">
        <v>78</v>
      </c>
    </row>
    <row r="2979" spans="1:7" x14ac:dyDescent="0.25">
      <c r="A2979" s="24">
        <v>80</v>
      </c>
      <c r="B2979" s="70">
        <v>41563</v>
      </c>
      <c r="C2979" s="71">
        <v>0.41666666666666669</v>
      </c>
      <c r="D2979" s="57">
        <f t="shared" si="49"/>
        <v>41563.416666666664</v>
      </c>
      <c r="E2979">
        <v>2.9174000000000002</v>
      </c>
      <c r="F2979">
        <v>6.6459999999999999</v>
      </c>
      <c r="G2979" s="72" t="s">
        <v>78</v>
      </c>
    </row>
    <row r="2980" spans="1:7" x14ac:dyDescent="0.25">
      <c r="A2980" s="24">
        <v>81</v>
      </c>
      <c r="B2980" s="70">
        <v>41563</v>
      </c>
      <c r="C2980" s="71">
        <v>0.66666666666666663</v>
      </c>
      <c r="D2980" s="57">
        <f t="shared" si="49"/>
        <v>41563.666666666664</v>
      </c>
      <c r="E2980">
        <v>2.8395999999999999</v>
      </c>
      <c r="F2980">
        <v>23.29</v>
      </c>
      <c r="G2980" s="72" t="s">
        <v>78</v>
      </c>
    </row>
    <row r="2981" spans="1:7" x14ac:dyDescent="0.25">
      <c r="A2981" s="24">
        <v>82</v>
      </c>
      <c r="B2981" s="70">
        <v>41563</v>
      </c>
      <c r="C2981" s="71">
        <v>0.91666666666666663</v>
      </c>
      <c r="D2981" s="57">
        <f t="shared" si="49"/>
        <v>41563.916666666664</v>
      </c>
      <c r="E2981">
        <v>2.8243999999999998</v>
      </c>
      <c r="F2981">
        <v>10.146000000000001</v>
      </c>
      <c r="G2981" s="72" t="s">
        <v>78</v>
      </c>
    </row>
    <row r="2982" spans="1:7" x14ac:dyDescent="0.25">
      <c r="A2982" s="24">
        <v>83</v>
      </c>
      <c r="B2982" s="70">
        <v>41564</v>
      </c>
      <c r="C2982" s="71">
        <v>0.16666666666666666</v>
      </c>
      <c r="D2982" s="57">
        <f t="shared" si="49"/>
        <v>41564.166666666664</v>
      </c>
      <c r="E2982">
        <v>2.8166000000000002</v>
      </c>
      <c r="F2982">
        <v>6.202</v>
      </c>
      <c r="G2982" s="72" t="s">
        <v>78</v>
      </c>
    </row>
    <row r="2983" spans="1:7" x14ac:dyDescent="0.25">
      <c r="A2983" s="24">
        <v>84</v>
      </c>
      <c r="B2983" s="70">
        <v>41564</v>
      </c>
      <c r="C2983" s="71">
        <v>0.41666666666666669</v>
      </c>
      <c r="D2983" s="57">
        <f t="shared" si="49"/>
        <v>41564.416666666664</v>
      </c>
      <c r="E2983">
        <v>2.8794</v>
      </c>
      <c r="F2983">
        <v>7.992</v>
      </c>
      <c r="G2983" s="72" t="s">
        <v>78</v>
      </c>
    </row>
    <row r="2984" spans="1:7" x14ac:dyDescent="0.25">
      <c r="A2984" s="24">
        <v>85</v>
      </c>
      <c r="B2984" s="70">
        <v>41564</v>
      </c>
      <c r="C2984" s="71">
        <v>0.66666666666666663</v>
      </c>
      <c r="D2984" s="57">
        <f t="shared" si="49"/>
        <v>41564.666666666664</v>
      </c>
      <c r="E2984">
        <v>2.8386</v>
      </c>
      <c r="F2984">
        <v>17.812999999999999</v>
      </c>
      <c r="G2984" s="72" t="s">
        <v>78</v>
      </c>
    </row>
    <row r="2985" spans="1:7" x14ac:dyDescent="0.25">
      <c r="A2985" s="24">
        <v>86</v>
      </c>
      <c r="B2985" s="70">
        <v>41564</v>
      </c>
      <c r="C2985" s="71">
        <v>0.91666666666666663</v>
      </c>
      <c r="D2985" s="57">
        <f t="shared" si="49"/>
        <v>41564.916666666664</v>
      </c>
      <c r="E2985">
        <v>2.8643999999999998</v>
      </c>
      <c r="F2985">
        <v>10.368</v>
      </c>
      <c r="G2985" s="72" t="s">
        <v>78</v>
      </c>
    </row>
    <row r="2986" spans="1:7" x14ac:dyDescent="0.25">
      <c r="A2986" s="24">
        <v>87</v>
      </c>
      <c r="B2986" s="70">
        <v>41565</v>
      </c>
      <c r="C2986" s="71">
        <v>0.16666666666666666</v>
      </c>
      <c r="D2986" s="57">
        <f t="shared" si="49"/>
        <v>41565.166666666664</v>
      </c>
      <c r="E2986">
        <v>2.9388000000000001</v>
      </c>
      <c r="F2986">
        <v>6.1740000000000004</v>
      </c>
      <c r="G2986" s="72" t="s">
        <v>78</v>
      </c>
    </row>
    <row r="2987" spans="1:7" x14ac:dyDescent="0.25">
      <c r="A2987" s="24">
        <v>88</v>
      </c>
      <c r="B2987" s="70">
        <v>41565</v>
      </c>
      <c r="C2987" s="71">
        <v>0.41666666666666669</v>
      </c>
      <c r="D2987" s="57">
        <f t="shared" si="49"/>
        <v>41565.416666666664</v>
      </c>
      <c r="E2987">
        <v>3.0265</v>
      </c>
      <c r="F2987">
        <v>7.4260000000000002</v>
      </c>
      <c r="G2987" s="72" t="s">
        <v>78</v>
      </c>
    </row>
    <row r="2988" spans="1:7" x14ac:dyDescent="0.25">
      <c r="A2988" s="24">
        <v>89</v>
      </c>
      <c r="B2988" s="70">
        <v>41565</v>
      </c>
      <c r="C2988" s="71">
        <v>0.66666666666666663</v>
      </c>
      <c r="D2988" s="57">
        <f t="shared" si="49"/>
        <v>41565.666666666664</v>
      </c>
      <c r="E2988">
        <v>2.9630000000000001</v>
      </c>
      <c r="F2988">
        <v>21.268000000000001</v>
      </c>
      <c r="G2988" s="72" t="s">
        <v>78</v>
      </c>
    </row>
    <row r="2989" spans="1:7" x14ac:dyDescent="0.25">
      <c r="A2989" s="24">
        <v>90</v>
      </c>
      <c r="B2989" s="70">
        <v>41565</v>
      </c>
      <c r="C2989" s="71">
        <v>0.91666666666666663</v>
      </c>
      <c r="D2989" s="57">
        <f t="shared" si="49"/>
        <v>41565.916666666664</v>
      </c>
      <c r="E2989">
        <v>2.9350999999999998</v>
      </c>
      <c r="F2989">
        <v>9.1329999999999991</v>
      </c>
      <c r="G2989" s="72" t="s">
        <v>78</v>
      </c>
    </row>
    <row r="2990" spans="1:7" x14ac:dyDescent="0.25">
      <c r="A2990" s="24">
        <v>91</v>
      </c>
      <c r="B2990" s="70">
        <v>41566</v>
      </c>
      <c r="C2990" s="71">
        <v>0.16666666666666666</v>
      </c>
      <c r="D2990" s="57">
        <f t="shared" si="49"/>
        <v>41566.166666666664</v>
      </c>
      <c r="E2990">
        <v>2.9167999999999998</v>
      </c>
      <c r="F2990">
        <v>5.6630000000000003</v>
      </c>
      <c r="G2990" s="72" t="s">
        <v>78</v>
      </c>
    </row>
    <row r="2991" spans="1:7" x14ac:dyDescent="0.25">
      <c r="A2991" s="24">
        <v>92</v>
      </c>
      <c r="B2991" s="70">
        <v>41566</v>
      </c>
      <c r="C2991" s="71">
        <v>0.41666666666666669</v>
      </c>
      <c r="D2991" s="57">
        <f t="shared" si="49"/>
        <v>41566.416666666664</v>
      </c>
      <c r="E2991">
        <v>2.9390000000000001</v>
      </c>
      <c r="F2991">
        <v>6.6120000000000001</v>
      </c>
      <c r="G2991" s="72" t="s">
        <v>78</v>
      </c>
    </row>
    <row r="2992" spans="1:7" x14ac:dyDescent="0.25">
      <c r="A2992" s="24">
        <v>93</v>
      </c>
      <c r="B2992" s="70">
        <v>41566</v>
      </c>
      <c r="C2992" s="71">
        <v>0.66666666666666663</v>
      </c>
      <c r="D2992" s="57">
        <f t="shared" si="49"/>
        <v>41566.666666666664</v>
      </c>
      <c r="E2992">
        <v>2.8460000000000001</v>
      </c>
      <c r="F2992">
        <v>20.968</v>
      </c>
      <c r="G2992" s="72" t="s">
        <v>78</v>
      </c>
    </row>
    <row r="2993" spans="1:7" x14ac:dyDescent="0.25">
      <c r="A2993" s="24">
        <v>94</v>
      </c>
      <c r="B2993" s="70">
        <v>41566</v>
      </c>
      <c r="C2993" s="71">
        <v>0.91666666666666663</v>
      </c>
      <c r="D2993" s="57">
        <f t="shared" si="49"/>
        <v>41566.916666666664</v>
      </c>
      <c r="E2993">
        <v>2.7886000000000002</v>
      </c>
      <c r="F2993">
        <v>10.41</v>
      </c>
      <c r="G2993" s="72" t="s">
        <v>78</v>
      </c>
    </row>
    <row r="2994" spans="1:7" x14ac:dyDescent="0.25">
      <c r="A2994" s="24">
        <v>95</v>
      </c>
      <c r="B2994" s="70">
        <v>41567</v>
      </c>
      <c r="C2994" s="71">
        <v>0.16666666666666666</v>
      </c>
      <c r="D2994" s="57">
        <f t="shared" si="49"/>
        <v>41567.166666666664</v>
      </c>
      <c r="E2994">
        <v>2.7770999999999999</v>
      </c>
      <c r="F2994">
        <v>8.7650000000000006</v>
      </c>
      <c r="G2994" s="72" t="s">
        <v>78</v>
      </c>
    </row>
    <row r="2995" spans="1:7" x14ac:dyDescent="0.25">
      <c r="A2995" s="24">
        <v>96</v>
      </c>
      <c r="B2995" s="70">
        <v>41567</v>
      </c>
      <c r="C2995" s="71">
        <v>0.41666666666666669</v>
      </c>
      <c r="D2995" s="57">
        <f t="shared" si="49"/>
        <v>41567.416666666664</v>
      </c>
      <c r="E2995">
        <v>2.8250000000000002</v>
      </c>
      <c r="F2995">
        <v>8.6999999999999993</v>
      </c>
      <c r="G2995" s="72" t="s">
        <v>78</v>
      </c>
    </row>
    <row r="2996" spans="1:7" x14ac:dyDescent="0.25">
      <c r="A2996" s="24">
        <v>97</v>
      </c>
      <c r="B2996" s="70">
        <v>41567</v>
      </c>
      <c r="C2996" s="71">
        <v>0.66666666666666663</v>
      </c>
      <c r="D2996" s="57">
        <f t="shared" si="49"/>
        <v>41567.666666666664</v>
      </c>
      <c r="E2996">
        <v>2.7765</v>
      </c>
      <c r="F2996">
        <v>20.265000000000001</v>
      </c>
      <c r="G2996" s="72" t="s">
        <v>78</v>
      </c>
    </row>
    <row r="2997" spans="1:7" x14ac:dyDescent="0.25">
      <c r="A2997" s="24">
        <v>98</v>
      </c>
      <c r="B2997" s="70">
        <v>41567</v>
      </c>
      <c r="C2997" s="71">
        <v>0.91666666666666663</v>
      </c>
      <c r="D2997" s="57">
        <f t="shared" si="49"/>
        <v>41567.916666666664</v>
      </c>
      <c r="E2997">
        <v>2.7942</v>
      </c>
      <c r="F2997">
        <v>12.49</v>
      </c>
      <c r="G2997" s="72" t="s">
        <v>78</v>
      </c>
    </row>
    <row r="2998" spans="1:7" x14ac:dyDescent="0.25">
      <c r="A2998" s="24">
        <v>99</v>
      </c>
      <c r="B2998" s="70">
        <v>41568</v>
      </c>
      <c r="C2998" s="71">
        <v>0.16666666666666666</v>
      </c>
      <c r="D2998" s="57">
        <f t="shared" si="49"/>
        <v>41568.166666666664</v>
      </c>
      <c r="E2998">
        <v>2.8611</v>
      </c>
      <c r="F2998">
        <v>8.5630000000000006</v>
      </c>
      <c r="G2998" s="72" t="s">
        <v>78</v>
      </c>
    </row>
    <row r="2999" spans="1:7" x14ac:dyDescent="0.25">
      <c r="A2999" s="24">
        <v>100</v>
      </c>
      <c r="B2999" s="70">
        <v>41568</v>
      </c>
      <c r="C2999" s="71">
        <v>0.41666666666666669</v>
      </c>
      <c r="D2999" s="57">
        <f t="shared" si="49"/>
        <v>41568.416666666664</v>
      </c>
      <c r="E2999">
        <v>2.9493999999999998</v>
      </c>
      <c r="F2999">
        <v>8.6470000000000002</v>
      </c>
      <c r="G2999" s="72" t="s">
        <v>78</v>
      </c>
    </row>
    <row r="3000" spans="1:7" x14ac:dyDescent="0.25">
      <c r="A3000" s="24">
        <v>101</v>
      </c>
      <c r="B3000" s="70">
        <v>41568</v>
      </c>
      <c r="C3000" s="71">
        <v>0.66666666666666663</v>
      </c>
      <c r="D3000" s="57">
        <f t="shared" si="49"/>
        <v>41568.666666666664</v>
      </c>
      <c r="E3000">
        <v>2.9047000000000001</v>
      </c>
      <c r="F3000">
        <v>23.914999999999999</v>
      </c>
      <c r="G3000" s="72" t="s">
        <v>78</v>
      </c>
    </row>
    <row r="3001" spans="1:7" x14ac:dyDescent="0.25">
      <c r="A3001" s="24">
        <v>102</v>
      </c>
      <c r="B3001" s="70">
        <v>41568</v>
      </c>
      <c r="C3001" s="71">
        <v>0.91666666666666663</v>
      </c>
      <c r="D3001" s="57">
        <f t="shared" si="49"/>
        <v>41568.916666666664</v>
      </c>
      <c r="E3001">
        <v>2.9083000000000001</v>
      </c>
      <c r="F3001">
        <v>11.162000000000001</v>
      </c>
      <c r="G3001" s="72" t="s">
        <v>78</v>
      </c>
    </row>
    <row r="3002" spans="1:7" x14ac:dyDescent="0.25">
      <c r="A3002" s="24">
        <v>103</v>
      </c>
      <c r="B3002" s="70">
        <v>41569</v>
      </c>
      <c r="C3002" s="71">
        <v>0.16666666666666666</v>
      </c>
      <c r="D3002" s="57">
        <f t="shared" si="49"/>
        <v>41569.166666666664</v>
      </c>
      <c r="E3002">
        <v>2.9251</v>
      </c>
      <c r="F3002">
        <v>7.1230000000000002</v>
      </c>
      <c r="G3002" s="72" t="s">
        <v>78</v>
      </c>
    </row>
    <row r="3003" spans="1:7" x14ac:dyDescent="0.25">
      <c r="A3003" s="24">
        <v>104</v>
      </c>
      <c r="B3003" s="70">
        <v>41569</v>
      </c>
      <c r="C3003" s="71">
        <v>0.41666666666666669</v>
      </c>
      <c r="D3003" s="57">
        <f t="shared" si="49"/>
        <v>41569.416666666664</v>
      </c>
      <c r="E3003">
        <v>2.9668000000000001</v>
      </c>
      <c r="F3003">
        <v>8.8209999999999997</v>
      </c>
      <c r="G3003" s="72" t="s">
        <v>78</v>
      </c>
    </row>
    <row r="3004" spans="1:7" x14ac:dyDescent="0.25">
      <c r="A3004" s="24">
        <v>105</v>
      </c>
      <c r="B3004" s="70">
        <v>41569</v>
      </c>
      <c r="C3004" s="71">
        <v>0.66666666666666663</v>
      </c>
      <c r="D3004" s="57">
        <f t="shared" si="49"/>
        <v>41569.666666666664</v>
      </c>
      <c r="E3004">
        <v>2.8818000000000001</v>
      </c>
      <c r="F3004">
        <v>24.492999999999999</v>
      </c>
      <c r="G3004" s="72" t="s">
        <v>78</v>
      </c>
    </row>
    <row r="3005" spans="1:7" x14ac:dyDescent="0.25">
      <c r="A3005" s="24">
        <v>106</v>
      </c>
      <c r="B3005" s="70">
        <v>41569</v>
      </c>
      <c r="C3005" s="71">
        <v>0.91666666666666663</v>
      </c>
      <c r="D3005" s="57">
        <f t="shared" si="49"/>
        <v>41569.916666666664</v>
      </c>
      <c r="E3005">
        <v>2.8410000000000002</v>
      </c>
      <c r="F3005">
        <v>11.215999999999999</v>
      </c>
      <c r="G3005" s="72" t="s">
        <v>78</v>
      </c>
    </row>
    <row r="3006" spans="1:7" x14ac:dyDescent="0.25">
      <c r="A3006" s="24">
        <v>107</v>
      </c>
      <c r="B3006" s="70">
        <v>41570</v>
      </c>
      <c r="C3006" s="71">
        <v>0.16666666666666666</v>
      </c>
      <c r="D3006" s="57">
        <f t="shared" si="49"/>
        <v>41570.166666666664</v>
      </c>
      <c r="E3006">
        <v>2.8429000000000002</v>
      </c>
      <c r="F3006">
        <v>7.319</v>
      </c>
      <c r="G3006" s="72" t="s">
        <v>78</v>
      </c>
    </row>
    <row r="3007" spans="1:7" x14ac:dyDescent="0.25">
      <c r="A3007" s="24">
        <v>108</v>
      </c>
      <c r="B3007" s="70">
        <v>41570</v>
      </c>
      <c r="C3007" s="71">
        <v>0.41666666666666669</v>
      </c>
      <c r="D3007" s="57">
        <f t="shared" si="49"/>
        <v>41570.416666666664</v>
      </c>
      <c r="E3007">
        <v>2.8959000000000001</v>
      </c>
      <c r="F3007">
        <v>8.7449999999999992</v>
      </c>
      <c r="G3007" s="72" t="s">
        <v>78</v>
      </c>
    </row>
    <row r="3008" spans="1:7" x14ac:dyDescent="0.25">
      <c r="A3008" s="24">
        <v>109</v>
      </c>
      <c r="B3008" s="70">
        <v>41570</v>
      </c>
      <c r="C3008" s="71">
        <v>0.66666666666666663</v>
      </c>
      <c r="D3008" s="57">
        <f t="shared" si="49"/>
        <v>41570.666666666664</v>
      </c>
      <c r="E3008">
        <v>2.8292000000000002</v>
      </c>
      <c r="F3008">
        <v>25.303999999999998</v>
      </c>
      <c r="G3008" s="72" t="s">
        <v>78</v>
      </c>
    </row>
    <row r="3009" spans="1:7" x14ac:dyDescent="0.25">
      <c r="A3009" s="24">
        <v>110</v>
      </c>
      <c r="B3009" s="70">
        <v>41570</v>
      </c>
      <c r="C3009" s="71">
        <v>0.91666666666666663</v>
      </c>
      <c r="D3009" s="57">
        <f t="shared" si="49"/>
        <v>41570.916666666664</v>
      </c>
      <c r="E3009">
        <v>2.7970000000000002</v>
      </c>
      <c r="F3009">
        <v>11.391999999999999</v>
      </c>
      <c r="G3009" s="72" t="s">
        <v>78</v>
      </c>
    </row>
    <row r="3010" spans="1:7" x14ac:dyDescent="0.25">
      <c r="A3010" s="24">
        <v>111</v>
      </c>
      <c r="B3010" s="70">
        <v>41571</v>
      </c>
      <c r="C3010" s="71">
        <v>0.16666666666666666</v>
      </c>
      <c r="D3010" s="57">
        <f t="shared" si="49"/>
        <v>41571.166666666664</v>
      </c>
      <c r="E3010">
        <v>2.8252999999999999</v>
      </c>
      <c r="F3010">
        <v>7.3150000000000004</v>
      </c>
      <c r="G3010" s="72" t="s">
        <v>78</v>
      </c>
    </row>
    <row r="3011" spans="1:7" x14ac:dyDescent="0.25">
      <c r="A3011" s="24">
        <v>112</v>
      </c>
      <c r="B3011" s="70">
        <v>41571</v>
      </c>
      <c r="C3011" s="71">
        <v>0.41666666666666669</v>
      </c>
      <c r="D3011" s="57">
        <f t="shared" si="49"/>
        <v>41571.416666666664</v>
      </c>
      <c r="E3011">
        <v>2.8702000000000001</v>
      </c>
      <c r="F3011">
        <v>8.6430000000000007</v>
      </c>
      <c r="G3011" s="72" t="s">
        <v>78</v>
      </c>
    </row>
    <row r="3012" spans="1:7" x14ac:dyDescent="0.25">
      <c r="A3012" s="24">
        <v>113</v>
      </c>
      <c r="B3012" s="70">
        <v>41571</v>
      </c>
      <c r="C3012" s="71">
        <v>0.66666666666666663</v>
      </c>
      <c r="D3012" s="57">
        <f t="shared" si="49"/>
        <v>41571.666666666664</v>
      </c>
      <c r="E3012">
        <v>2.8153000000000001</v>
      </c>
      <c r="F3012">
        <v>25.483000000000001</v>
      </c>
      <c r="G3012" s="72" t="s">
        <v>78</v>
      </c>
    </row>
    <row r="3013" spans="1:7" x14ac:dyDescent="0.25">
      <c r="A3013" s="24">
        <v>114</v>
      </c>
      <c r="B3013" s="70">
        <v>41571</v>
      </c>
      <c r="C3013" s="71">
        <v>0.91666666666666663</v>
      </c>
      <c r="D3013" s="57">
        <f t="shared" si="49"/>
        <v>41571.916666666664</v>
      </c>
      <c r="E3013">
        <v>2.8233999999999999</v>
      </c>
      <c r="F3013">
        <v>10.957000000000001</v>
      </c>
      <c r="G3013" s="72" t="s">
        <v>78</v>
      </c>
    </row>
    <row r="3014" spans="1:7" x14ac:dyDescent="0.25">
      <c r="A3014" s="24">
        <v>115</v>
      </c>
      <c r="B3014" s="70">
        <v>41572</v>
      </c>
      <c r="C3014" s="71">
        <v>0.16666666666666666</v>
      </c>
      <c r="D3014" s="57">
        <f t="shared" si="49"/>
        <v>41572.166666666664</v>
      </c>
      <c r="E3014">
        <v>2.8685999999999998</v>
      </c>
      <c r="F3014">
        <v>7.67</v>
      </c>
      <c r="G3014" s="72" t="s">
        <v>78</v>
      </c>
    </row>
    <row r="3015" spans="1:7" x14ac:dyDescent="0.25">
      <c r="A3015" s="24">
        <v>116</v>
      </c>
      <c r="B3015" s="70">
        <v>41572</v>
      </c>
      <c r="C3015" s="71">
        <v>0.41666666666666669</v>
      </c>
      <c r="D3015" s="57">
        <f t="shared" si="49"/>
        <v>41572.416666666664</v>
      </c>
      <c r="E3015">
        <v>2.9594</v>
      </c>
      <c r="F3015">
        <v>8.3620000000000001</v>
      </c>
      <c r="G3015" s="72" t="s">
        <v>78</v>
      </c>
    </row>
    <row r="3016" spans="1:7" x14ac:dyDescent="0.25">
      <c r="A3016" s="24">
        <v>117</v>
      </c>
      <c r="B3016" s="70">
        <v>41572</v>
      </c>
      <c r="C3016" s="71">
        <v>0.66666666666666663</v>
      </c>
      <c r="D3016" s="57">
        <f t="shared" si="49"/>
        <v>41572.666666666664</v>
      </c>
      <c r="E3016">
        <v>2.9333</v>
      </c>
      <c r="F3016">
        <v>23.812000000000001</v>
      </c>
      <c r="G3016" s="72" t="s">
        <v>78</v>
      </c>
    </row>
    <row r="3017" spans="1:7" x14ac:dyDescent="0.25">
      <c r="A3017" s="24">
        <v>118</v>
      </c>
      <c r="B3017" s="70">
        <v>41572</v>
      </c>
      <c r="C3017" s="71">
        <v>0.91666666666666663</v>
      </c>
      <c r="D3017" s="57">
        <f t="shared" si="49"/>
        <v>41572.916666666664</v>
      </c>
      <c r="E3017">
        <v>2.9420999999999999</v>
      </c>
      <c r="F3017">
        <v>10.321</v>
      </c>
      <c r="G3017" s="72" t="s">
        <v>78</v>
      </c>
    </row>
    <row r="3018" spans="1:7" x14ac:dyDescent="0.25">
      <c r="A3018" s="24">
        <v>119</v>
      </c>
      <c r="B3018" s="70">
        <v>41573</v>
      </c>
      <c r="C3018" s="71">
        <v>0.16666666666666666</v>
      </c>
      <c r="D3018" s="57">
        <f t="shared" si="49"/>
        <v>41573.166666666664</v>
      </c>
      <c r="E3018">
        <v>2.9872999999999998</v>
      </c>
      <c r="F3018">
        <v>6.8520000000000003</v>
      </c>
      <c r="G3018" s="72" t="s">
        <v>78</v>
      </c>
    </row>
    <row r="3019" spans="1:7" x14ac:dyDescent="0.25">
      <c r="A3019" s="24">
        <v>120</v>
      </c>
      <c r="B3019" s="70">
        <v>41573</v>
      </c>
      <c r="C3019" s="71">
        <v>0.41666666666666669</v>
      </c>
      <c r="D3019" s="57">
        <f t="shared" si="49"/>
        <v>41573.416666666664</v>
      </c>
      <c r="E3019">
        <v>3.0463</v>
      </c>
      <c r="F3019">
        <v>8.4220000000000006</v>
      </c>
      <c r="G3019" s="72" t="s">
        <v>78</v>
      </c>
    </row>
    <row r="3020" spans="1:7" x14ac:dyDescent="0.25">
      <c r="A3020" s="24">
        <v>121</v>
      </c>
      <c r="B3020" s="70">
        <v>41573</v>
      </c>
      <c r="C3020" s="71">
        <v>0.66666666666666663</v>
      </c>
      <c r="D3020" s="57">
        <f t="shared" si="49"/>
        <v>41573.666666666664</v>
      </c>
      <c r="E3020">
        <v>2.9565999999999999</v>
      </c>
      <c r="F3020">
        <v>25.46</v>
      </c>
      <c r="G3020" s="72" t="s">
        <v>78</v>
      </c>
    </row>
    <row r="3021" spans="1:7" x14ac:dyDescent="0.25">
      <c r="A3021" s="24">
        <v>122</v>
      </c>
      <c r="B3021" s="70">
        <v>41573</v>
      </c>
      <c r="C3021" s="71">
        <v>0.91666666666666663</v>
      </c>
      <c r="D3021" s="57">
        <f t="shared" si="49"/>
        <v>41573.916666666664</v>
      </c>
      <c r="E3021">
        <v>2.8847</v>
      </c>
      <c r="F3021">
        <v>10.776999999999999</v>
      </c>
      <c r="G3021" s="72" t="s">
        <v>78</v>
      </c>
    </row>
    <row r="3022" spans="1:7" x14ac:dyDescent="0.25">
      <c r="A3022" s="24">
        <v>123</v>
      </c>
      <c r="B3022" s="70">
        <v>41574</v>
      </c>
      <c r="C3022" s="71">
        <v>0.16666666666666666</v>
      </c>
      <c r="D3022" s="57">
        <f t="shared" si="49"/>
        <v>41574.166666666664</v>
      </c>
      <c r="E3022">
        <v>2.7633999999999999</v>
      </c>
      <c r="F3022">
        <v>6.851</v>
      </c>
      <c r="G3022" s="72" t="s">
        <v>78</v>
      </c>
    </row>
    <row r="3023" spans="1:7" x14ac:dyDescent="0.25">
      <c r="A3023" s="24">
        <v>124</v>
      </c>
      <c r="B3023" s="70">
        <v>41574</v>
      </c>
      <c r="C3023" s="71">
        <v>0.41666666666666669</v>
      </c>
      <c r="D3023" s="57">
        <f t="shared" si="49"/>
        <v>41574.416666666664</v>
      </c>
      <c r="E3023">
        <v>2.5807000000000002</v>
      </c>
      <c r="F3023">
        <v>7.7149999999999999</v>
      </c>
      <c r="G3023" s="72" t="s">
        <v>78</v>
      </c>
    </row>
    <row r="3024" spans="1:7" x14ac:dyDescent="0.25">
      <c r="A3024" s="24">
        <v>125</v>
      </c>
      <c r="B3024" s="70">
        <v>41574</v>
      </c>
      <c r="C3024" s="71">
        <v>0.66666666666666663</v>
      </c>
      <c r="D3024" s="57">
        <f t="shared" si="49"/>
        <v>41574.666666666664</v>
      </c>
      <c r="E3024">
        <v>2.2625999999999999</v>
      </c>
      <c r="F3024">
        <v>18.861000000000001</v>
      </c>
      <c r="G3024" s="72" t="s">
        <v>78</v>
      </c>
    </row>
    <row r="3025" spans="1:7" x14ac:dyDescent="0.25">
      <c r="A3025" s="24">
        <v>126</v>
      </c>
      <c r="B3025" s="70">
        <v>41574</v>
      </c>
      <c r="C3025" s="71">
        <v>0.91666666666666663</v>
      </c>
      <c r="D3025" s="57">
        <f t="shared" si="49"/>
        <v>41574.916666666664</v>
      </c>
      <c r="E3025">
        <v>2.2410999999999999</v>
      </c>
      <c r="F3025">
        <v>11.738</v>
      </c>
      <c r="G3025" s="72" t="s">
        <v>78</v>
      </c>
    </row>
    <row r="3026" spans="1:7" x14ac:dyDescent="0.25">
      <c r="A3026" s="24">
        <v>127</v>
      </c>
      <c r="B3026" s="70">
        <v>41575</v>
      </c>
      <c r="C3026" s="71">
        <v>0.16666666666666666</v>
      </c>
      <c r="D3026" s="57">
        <f t="shared" si="49"/>
        <v>41575.166666666664</v>
      </c>
      <c r="E3026">
        <v>2.2145999999999999</v>
      </c>
      <c r="F3026">
        <v>9.0869999999999997</v>
      </c>
      <c r="G3026" s="72" t="s">
        <v>78</v>
      </c>
    </row>
    <row r="3027" spans="1:7" x14ac:dyDescent="0.25">
      <c r="A3027" s="24">
        <v>128</v>
      </c>
      <c r="B3027" s="70">
        <v>41575</v>
      </c>
      <c r="C3027" s="71">
        <v>0.41666666666666669</v>
      </c>
      <c r="D3027" s="57">
        <f t="shared" si="49"/>
        <v>41575.416666666664</v>
      </c>
      <c r="E3027">
        <v>2.1896</v>
      </c>
      <c r="F3027">
        <v>8.3490000000000002</v>
      </c>
      <c r="G3027" s="72" t="s">
        <v>78</v>
      </c>
    </row>
    <row r="3028" spans="1:7" x14ac:dyDescent="0.25">
      <c r="A3028" s="24">
        <v>129</v>
      </c>
      <c r="B3028" s="70">
        <v>41575</v>
      </c>
      <c r="C3028" s="71">
        <v>0.66666666666666663</v>
      </c>
      <c r="D3028" s="57">
        <f t="shared" si="49"/>
        <v>41575.666666666664</v>
      </c>
      <c r="E3028">
        <v>2.2025000000000001</v>
      </c>
      <c r="F3028">
        <v>8.7729999999999997</v>
      </c>
      <c r="G3028" s="72" t="s">
        <v>78</v>
      </c>
    </row>
    <row r="3029" spans="1:7" x14ac:dyDescent="0.25">
      <c r="A3029" s="24">
        <v>130</v>
      </c>
      <c r="B3029" s="70">
        <v>41575</v>
      </c>
      <c r="C3029" s="71">
        <v>0.91666666666666663</v>
      </c>
      <c r="D3029" s="57">
        <f t="shared" si="49"/>
        <v>41575.916666666664</v>
      </c>
      <c r="E3029">
        <v>2.3833000000000002</v>
      </c>
      <c r="F3029">
        <v>7.8369999999999997</v>
      </c>
      <c r="G3029" s="72" t="s">
        <v>78</v>
      </c>
    </row>
    <row r="3030" spans="1:7" x14ac:dyDescent="0.25">
      <c r="A3030" s="24">
        <v>131</v>
      </c>
      <c r="B3030" s="70">
        <v>41576</v>
      </c>
      <c r="C3030" s="71">
        <v>0.16666666666666666</v>
      </c>
      <c r="D3030" s="57">
        <f t="shared" si="49"/>
        <v>41576.166666666664</v>
      </c>
      <c r="E3030">
        <v>2.4822000000000002</v>
      </c>
      <c r="F3030">
        <v>7.7759999999999998</v>
      </c>
      <c r="G3030" s="72" t="s">
        <v>78</v>
      </c>
    </row>
    <row r="3031" spans="1:7" x14ac:dyDescent="0.25">
      <c r="A3031" s="24">
        <v>132</v>
      </c>
      <c r="B3031" s="70">
        <v>41576</v>
      </c>
      <c r="C3031" s="71">
        <v>0.41666666666666669</v>
      </c>
      <c r="D3031" s="57">
        <f t="shared" si="49"/>
        <v>41576.416666666664</v>
      </c>
      <c r="E3031">
        <v>2.6040999999999999</v>
      </c>
      <c r="F3031">
        <v>8.1059999999999999</v>
      </c>
      <c r="G3031" s="72" t="s">
        <v>78</v>
      </c>
    </row>
    <row r="3032" spans="1:7" x14ac:dyDescent="0.25">
      <c r="A3032" s="24">
        <v>133</v>
      </c>
      <c r="B3032" s="70">
        <v>41576</v>
      </c>
      <c r="C3032" s="71">
        <v>0.66666666666666663</v>
      </c>
      <c r="D3032" s="57">
        <f t="shared" si="49"/>
        <v>41576.666666666664</v>
      </c>
      <c r="E3032">
        <v>2.62</v>
      </c>
      <c r="F3032">
        <v>12.698</v>
      </c>
      <c r="G3032" s="72" t="s">
        <v>78</v>
      </c>
    </row>
    <row r="3033" spans="1:7" x14ac:dyDescent="0.25">
      <c r="A3033" s="24">
        <v>134</v>
      </c>
      <c r="B3033" s="70">
        <v>41576</v>
      </c>
      <c r="C3033" s="71">
        <v>0.91666666666666663</v>
      </c>
      <c r="D3033" s="57">
        <f t="shared" si="49"/>
        <v>41576.916666666664</v>
      </c>
      <c r="E3033">
        <v>2.6818</v>
      </c>
      <c r="F3033">
        <v>7.0570000000000004</v>
      </c>
      <c r="G3033" s="72" t="s">
        <v>78</v>
      </c>
    </row>
    <row r="3034" spans="1:7" x14ac:dyDescent="0.25">
      <c r="A3034" s="24">
        <v>135</v>
      </c>
      <c r="B3034" s="70">
        <v>41577</v>
      </c>
      <c r="C3034" s="71">
        <v>0.16666666666666666</v>
      </c>
      <c r="D3034" s="57">
        <f t="shared" si="49"/>
        <v>41577.166666666664</v>
      </c>
      <c r="E3034">
        <v>2.6960000000000002</v>
      </c>
      <c r="F3034">
        <v>5.1989999999999998</v>
      </c>
      <c r="G3034" s="72" t="s">
        <v>78</v>
      </c>
    </row>
    <row r="3035" spans="1:7" x14ac:dyDescent="0.25">
      <c r="A3035" s="24">
        <v>136</v>
      </c>
      <c r="B3035" s="70">
        <v>41577</v>
      </c>
      <c r="C3035" s="71">
        <v>0.41666666666666669</v>
      </c>
      <c r="D3035" s="57">
        <f t="shared" si="49"/>
        <v>41577.416666666664</v>
      </c>
      <c r="E3035">
        <v>2.7742</v>
      </c>
      <c r="F3035">
        <v>5.1989999999999998</v>
      </c>
      <c r="G3035" s="72" t="s">
        <v>78</v>
      </c>
    </row>
    <row r="3036" spans="1:7" x14ac:dyDescent="0.25">
      <c r="A3036" s="24">
        <v>137</v>
      </c>
      <c r="B3036" s="70">
        <v>41577</v>
      </c>
      <c r="C3036" s="71">
        <v>0.66666666666666663</v>
      </c>
      <c r="D3036" s="57">
        <f t="shared" si="49"/>
        <v>41577.666666666664</v>
      </c>
      <c r="E3036">
        <v>2.7578999999999998</v>
      </c>
      <c r="F3036">
        <v>10.885</v>
      </c>
      <c r="G3036" s="72" t="s">
        <v>78</v>
      </c>
    </row>
    <row r="3037" spans="1:7" x14ac:dyDescent="0.25">
      <c r="A3037" s="24">
        <v>138</v>
      </c>
      <c r="B3037" s="70">
        <v>41577</v>
      </c>
      <c r="C3037" s="71">
        <v>0.91666666666666663</v>
      </c>
      <c r="D3037" s="57">
        <f t="shared" si="49"/>
        <v>41577.916666666664</v>
      </c>
      <c r="E3037">
        <v>2.8035999999999999</v>
      </c>
      <c r="F3037">
        <v>6.3310000000000004</v>
      </c>
      <c r="G3037" s="72" t="s">
        <v>78</v>
      </c>
    </row>
    <row r="3038" spans="1:7" x14ac:dyDescent="0.25">
      <c r="A3038" s="24">
        <v>139</v>
      </c>
      <c r="B3038" s="70">
        <v>41578</v>
      </c>
      <c r="C3038" s="71">
        <v>0.16666666666666666</v>
      </c>
      <c r="D3038" s="57">
        <f t="shared" si="49"/>
        <v>41578.166666666664</v>
      </c>
      <c r="E3038">
        <v>2.8399000000000001</v>
      </c>
      <c r="F3038">
        <v>3.508</v>
      </c>
      <c r="G3038" s="72" t="s">
        <v>78</v>
      </c>
    </row>
    <row r="3039" spans="1:7" x14ac:dyDescent="0.25">
      <c r="A3039" s="24">
        <v>140</v>
      </c>
      <c r="B3039" s="70">
        <v>41578</v>
      </c>
      <c r="C3039" s="71">
        <v>0.41666666666666669</v>
      </c>
      <c r="D3039" s="57">
        <f t="shared" si="49"/>
        <v>41578.416666666664</v>
      </c>
      <c r="E3039">
        <v>2.8965000000000001</v>
      </c>
      <c r="F3039">
        <v>6.0529999999999999</v>
      </c>
      <c r="G3039" s="72" t="s">
        <v>78</v>
      </c>
    </row>
    <row r="3040" spans="1:7" x14ac:dyDescent="0.25">
      <c r="A3040" s="24">
        <v>141</v>
      </c>
      <c r="B3040" s="70">
        <v>41578</v>
      </c>
      <c r="C3040" s="71">
        <v>0.66666666666666663</v>
      </c>
      <c r="D3040" s="57">
        <f t="shared" si="49"/>
        <v>41578.666666666664</v>
      </c>
      <c r="E3040">
        <v>2.8635999999999999</v>
      </c>
      <c r="F3040">
        <v>14.922000000000001</v>
      </c>
      <c r="G3040" s="72" t="s">
        <v>78</v>
      </c>
    </row>
    <row r="3041" spans="1:7" x14ac:dyDescent="0.25">
      <c r="A3041" s="24">
        <v>142</v>
      </c>
      <c r="B3041" s="70">
        <v>41578</v>
      </c>
      <c r="C3041" s="71">
        <v>0.91666666666666663</v>
      </c>
      <c r="D3041" s="57">
        <f t="shared" ref="D3041:D3104" si="50">B3041+C3041</f>
        <v>41578.916666666664</v>
      </c>
      <c r="E3041">
        <v>2.8913000000000002</v>
      </c>
      <c r="F3041">
        <v>7.6719999999999997</v>
      </c>
      <c r="G3041" s="72" t="s">
        <v>78</v>
      </c>
    </row>
    <row r="3042" spans="1:7" x14ac:dyDescent="0.25">
      <c r="A3042" s="24">
        <v>143</v>
      </c>
      <c r="B3042" s="70">
        <v>41579</v>
      </c>
      <c r="C3042" s="71">
        <v>0.16666666666666666</v>
      </c>
      <c r="D3042" s="57">
        <f t="shared" si="50"/>
        <v>41579.166666666664</v>
      </c>
      <c r="E3042">
        <v>2.9479000000000002</v>
      </c>
      <c r="F3042">
        <v>5.3579999999999997</v>
      </c>
      <c r="G3042" s="72" t="s">
        <v>78</v>
      </c>
    </row>
    <row r="3043" spans="1:7" x14ac:dyDescent="0.25">
      <c r="A3043" s="24">
        <v>144</v>
      </c>
      <c r="B3043" s="70">
        <v>41579</v>
      </c>
      <c r="C3043" s="71">
        <v>0.41666666666666669</v>
      </c>
      <c r="D3043" s="57">
        <f t="shared" si="50"/>
        <v>41579.416666666664</v>
      </c>
      <c r="E3043">
        <v>3.0124</v>
      </c>
      <c r="F3043">
        <v>5.7839999999999998</v>
      </c>
      <c r="G3043" s="72" t="s">
        <v>78</v>
      </c>
    </row>
    <row r="3044" spans="1:7" x14ac:dyDescent="0.25">
      <c r="A3044" s="24">
        <v>145</v>
      </c>
      <c r="B3044" s="70">
        <v>41579</v>
      </c>
      <c r="C3044" s="71">
        <v>0.66666666666666663</v>
      </c>
      <c r="D3044" s="57">
        <f t="shared" si="50"/>
        <v>41579.666666666664</v>
      </c>
      <c r="E3044">
        <v>2.9495</v>
      </c>
      <c r="F3044">
        <v>19.731000000000002</v>
      </c>
      <c r="G3044" s="72" t="s">
        <v>78</v>
      </c>
    </row>
    <row r="3045" spans="1:7" x14ac:dyDescent="0.25">
      <c r="A3045" s="24">
        <v>146</v>
      </c>
      <c r="B3045" s="70">
        <v>41579</v>
      </c>
      <c r="C3045" s="71">
        <v>0.91666666666666663</v>
      </c>
      <c r="D3045" s="57">
        <f t="shared" si="50"/>
        <v>41579.916666666664</v>
      </c>
      <c r="E3045">
        <v>2.8628999999999998</v>
      </c>
      <c r="F3045">
        <v>7.851</v>
      </c>
      <c r="G3045" s="72" t="s">
        <v>78</v>
      </c>
    </row>
    <row r="3046" spans="1:7" x14ac:dyDescent="0.25">
      <c r="A3046" s="24">
        <v>147</v>
      </c>
      <c r="B3046" s="70">
        <v>41580</v>
      </c>
      <c r="C3046" s="71">
        <v>0.16666666666666666</v>
      </c>
      <c r="D3046" s="57">
        <f t="shared" si="50"/>
        <v>41580.166666666664</v>
      </c>
      <c r="E3046">
        <v>2.7435999999999998</v>
      </c>
      <c r="F3046">
        <v>5.3540000000000001</v>
      </c>
      <c r="G3046" s="72" t="s">
        <v>78</v>
      </c>
    </row>
    <row r="3047" spans="1:7" x14ac:dyDescent="0.25">
      <c r="A3047" s="24">
        <v>148</v>
      </c>
      <c r="B3047" s="70">
        <v>41580</v>
      </c>
      <c r="C3047" s="71">
        <v>0.41666666666666669</v>
      </c>
      <c r="D3047" s="57">
        <f t="shared" si="50"/>
        <v>41580.416666666664</v>
      </c>
      <c r="E3047">
        <v>2.6307</v>
      </c>
      <c r="F3047">
        <v>6.8390000000000004</v>
      </c>
      <c r="G3047" s="72" t="s">
        <v>78</v>
      </c>
    </row>
    <row r="3048" spans="1:7" x14ac:dyDescent="0.25">
      <c r="A3048" s="24">
        <v>149</v>
      </c>
      <c r="B3048" s="70">
        <v>41580</v>
      </c>
      <c r="C3048" s="71">
        <v>0.66666666666666663</v>
      </c>
      <c r="D3048" s="57">
        <f t="shared" si="50"/>
        <v>41580.666666666664</v>
      </c>
      <c r="E3048">
        <v>2.5394999999999999</v>
      </c>
      <c r="F3048">
        <v>12.805999999999999</v>
      </c>
      <c r="G3048" s="72" t="s">
        <v>78</v>
      </c>
    </row>
    <row r="3049" spans="1:7" x14ac:dyDescent="0.25">
      <c r="A3049" s="24">
        <v>150</v>
      </c>
      <c r="B3049" s="70">
        <v>41580</v>
      </c>
      <c r="C3049" s="71">
        <v>0.91666666666666663</v>
      </c>
      <c r="D3049" s="57">
        <f t="shared" si="50"/>
        <v>41580.916666666664</v>
      </c>
      <c r="E3049">
        <v>2.5487000000000002</v>
      </c>
      <c r="F3049">
        <v>7.4770000000000003</v>
      </c>
      <c r="G3049" s="72" t="s">
        <v>78</v>
      </c>
    </row>
    <row r="3050" spans="1:7" x14ac:dyDescent="0.25">
      <c r="A3050" s="24">
        <v>151</v>
      </c>
      <c r="B3050" s="70">
        <v>41581</v>
      </c>
      <c r="C3050" s="71">
        <v>0.16666666666666666</v>
      </c>
      <c r="D3050" s="57">
        <f t="shared" si="50"/>
        <v>41581.166666666664</v>
      </c>
      <c r="E3050">
        <v>2.6429999999999998</v>
      </c>
      <c r="F3050">
        <v>3.4849999999999999</v>
      </c>
      <c r="G3050" s="72" t="s">
        <v>78</v>
      </c>
    </row>
    <row r="3051" spans="1:7" x14ac:dyDescent="0.25">
      <c r="A3051" s="24">
        <v>152</v>
      </c>
      <c r="B3051" s="70">
        <v>41581</v>
      </c>
      <c r="C3051" s="71">
        <v>0.41666666666666669</v>
      </c>
      <c r="D3051" s="57">
        <f t="shared" si="50"/>
        <v>41581.416666666664</v>
      </c>
      <c r="E3051">
        <v>2.7004000000000001</v>
      </c>
      <c r="F3051">
        <v>2.7410000000000001</v>
      </c>
      <c r="G3051" s="72" t="s">
        <v>78</v>
      </c>
    </row>
    <row r="3052" spans="1:7" x14ac:dyDescent="0.25">
      <c r="A3052" s="24">
        <v>153</v>
      </c>
      <c r="B3052" s="70">
        <v>41581</v>
      </c>
      <c r="C3052" s="71">
        <v>0.66666666666666663</v>
      </c>
      <c r="D3052" s="57">
        <f t="shared" si="50"/>
        <v>41581.666666666664</v>
      </c>
      <c r="E3052">
        <v>2.7143000000000002</v>
      </c>
      <c r="F3052">
        <v>9.3079999999999998</v>
      </c>
      <c r="G3052" s="72" t="s">
        <v>78</v>
      </c>
    </row>
    <row r="3053" spans="1:7" x14ac:dyDescent="0.25">
      <c r="A3053" s="24">
        <v>154</v>
      </c>
      <c r="B3053" s="70">
        <v>41581</v>
      </c>
      <c r="C3053" s="71">
        <v>0.91666666666666663</v>
      </c>
      <c r="D3053" s="57">
        <f t="shared" si="50"/>
        <v>41581.916666666664</v>
      </c>
      <c r="E3053">
        <v>2.7286999999999999</v>
      </c>
      <c r="F3053">
        <v>3.0779999999999998</v>
      </c>
      <c r="G3053" s="72" t="s">
        <v>78</v>
      </c>
    </row>
    <row r="3054" spans="1:7" x14ac:dyDescent="0.25">
      <c r="A3054" s="24">
        <v>155</v>
      </c>
      <c r="B3054" s="70">
        <v>41582</v>
      </c>
      <c r="C3054" s="71">
        <v>0.16666666666666666</v>
      </c>
      <c r="D3054" s="57">
        <f t="shared" si="50"/>
        <v>41582.166666666664</v>
      </c>
      <c r="E3054">
        <v>2.7141000000000002</v>
      </c>
      <c r="F3054">
        <v>1.6519999999999999</v>
      </c>
      <c r="G3054" s="72" t="s">
        <v>78</v>
      </c>
    </row>
    <row r="3055" spans="1:7" x14ac:dyDescent="0.25">
      <c r="A3055" s="24">
        <v>156</v>
      </c>
      <c r="B3055" s="70">
        <v>41582</v>
      </c>
      <c r="C3055" s="71">
        <v>0.41666666666666669</v>
      </c>
      <c r="D3055" s="57">
        <f t="shared" si="50"/>
        <v>41582.416666666664</v>
      </c>
      <c r="E3055">
        <v>2.7746</v>
      </c>
      <c r="F3055">
        <v>2.3519999999999999</v>
      </c>
      <c r="G3055" s="72" t="s">
        <v>78</v>
      </c>
    </row>
    <row r="3056" spans="1:7" x14ac:dyDescent="0.25">
      <c r="A3056" s="24">
        <v>157</v>
      </c>
      <c r="B3056" s="70">
        <v>41582</v>
      </c>
      <c r="C3056" s="71">
        <v>0.66666666666666663</v>
      </c>
      <c r="D3056" s="57">
        <f t="shared" si="50"/>
        <v>41582.666666666664</v>
      </c>
      <c r="E3056">
        <v>2.7585999999999999</v>
      </c>
      <c r="F3056">
        <v>10.574999999999999</v>
      </c>
      <c r="G3056" s="72" t="s">
        <v>78</v>
      </c>
    </row>
    <row r="3057" spans="1:7" x14ac:dyDescent="0.25">
      <c r="A3057" s="24">
        <v>158</v>
      </c>
      <c r="B3057" s="70">
        <v>41582</v>
      </c>
      <c r="C3057" s="71">
        <v>0.91666666666666663</v>
      </c>
      <c r="D3057" s="57">
        <f t="shared" si="50"/>
        <v>41582.916666666664</v>
      </c>
      <c r="E3057">
        <v>2.8167</v>
      </c>
      <c r="F3057">
        <v>1.708</v>
      </c>
      <c r="G3057" s="72" t="s">
        <v>78</v>
      </c>
    </row>
    <row r="3058" spans="1:7" x14ac:dyDescent="0.25">
      <c r="A3058" s="24">
        <v>159</v>
      </c>
      <c r="B3058" s="70">
        <v>41583</v>
      </c>
      <c r="C3058" s="71">
        <v>0.16666666666666666</v>
      </c>
      <c r="D3058" s="57">
        <f t="shared" si="50"/>
        <v>41583.166666666664</v>
      </c>
      <c r="E3058">
        <v>2.8833000000000002</v>
      </c>
      <c r="F3058">
        <v>-6.6000000000000003E-2</v>
      </c>
      <c r="G3058" s="72" t="s">
        <v>78</v>
      </c>
    </row>
    <row r="3059" spans="1:7" x14ac:dyDescent="0.25">
      <c r="A3059" s="24">
        <v>160</v>
      </c>
      <c r="B3059" s="70">
        <v>41583</v>
      </c>
      <c r="C3059" s="71">
        <v>0.41666666666666669</v>
      </c>
      <c r="D3059" s="57">
        <f t="shared" si="50"/>
        <v>41583.416666666664</v>
      </c>
      <c r="E3059">
        <v>2.9714</v>
      </c>
      <c r="F3059">
        <v>1.851</v>
      </c>
      <c r="G3059" s="72" t="s">
        <v>78</v>
      </c>
    </row>
    <row r="3060" spans="1:7" x14ac:dyDescent="0.25">
      <c r="A3060" s="24">
        <v>161</v>
      </c>
      <c r="B3060" s="70">
        <v>41583</v>
      </c>
      <c r="C3060" s="71">
        <v>0.66666666666666663</v>
      </c>
      <c r="D3060" s="57">
        <f t="shared" si="50"/>
        <v>41583.666666666664</v>
      </c>
      <c r="E3060">
        <v>2.9396</v>
      </c>
      <c r="F3060">
        <v>8.7569999999999997</v>
      </c>
      <c r="G3060" s="72" t="s">
        <v>78</v>
      </c>
    </row>
    <row r="3061" spans="1:7" x14ac:dyDescent="0.25">
      <c r="A3061" s="24">
        <v>162</v>
      </c>
      <c r="B3061" s="70">
        <v>41583</v>
      </c>
      <c r="C3061" s="71">
        <v>0.91666666666666663</v>
      </c>
      <c r="D3061" s="57">
        <f t="shared" si="50"/>
        <v>41583.916666666664</v>
      </c>
      <c r="E3061">
        <v>2.9476</v>
      </c>
      <c r="F3061">
        <v>5.0540000000000003</v>
      </c>
      <c r="G3061" s="72" t="s">
        <v>78</v>
      </c>
    </row>
    <row r="3062" spans="1:7" x14ac:dyDescent="0.25">
      <c r="A3062" s="24">
        <v>163</v>
      </c>
      <c r="B3062" s="70">
        <v>41584</v>
      </c>
      <c r="C3062" s="71">
        <v>0.16666666666666666</v>
      </c>
      <c r="D3062" s="57">
        <f t="shared" si="50"/>
        <v>41584.166666666664</v>
      </c>
      <c r="E3062">
        <v>2.9738000000000002</v>
      </c>
      <c r="F3062">
        <v>5.4989999999999997</v>
      </c>
      <c r="G3062" s="72" t="s">
        <v>78</v>
      </c>
    </row>
    <row r="3063" spans="1:7" x14ac:dyDescent="0.25">
      <c r="A3063" s="24">
        <v>164</v>
      </c>
      <c r="B3063" s="70">
        <v>41584</v>
      </c>
      <c r="C3063" s="71">
        <v>0.41666666666666669</v>
      </c>
      <c r="D3063" s="57">
        <f t="shared" si="50"/>
        <v>41584.416666666664</v>
      </c>
      <c r="E3063">
        <v>3.0583</v>
      </c>
      <c r="F3063">
        <v>5.6760000000000002</v>
      </c>
      <c r="G3063" s="72" t="s">
        <v>78</v>
      </c>
    </row>
    <row r="3064" spans="1:7" x14ac:dyDescent="0.25">
      <c r="A3064" s="24">
        <v>165</v>
      </c>
      <c r="B3064" s="70">
        <v>41584</v>
      </c>
      <c r="C3064" s="71">
        <v>0.66666666666666663</v>
      </c>
      <c r="D3064" s="57">
        <f t="shared" si="50"/>
        <v>41584.666666666664</v>
      </c>
      <c r="E3064">
        <v>3.0619000000000001</v>
      </c>
      <c r="F3064">
        <v>13.42</v>
      </c>
      <c r="G3064" s="72" t="s">
        <v>78</v>
      </c>
    </row>
    <row r="3065" spans="1:7" x14ac:dyDescent="0.25">
      <c r="A3065" s="24">
        <v>166</v>
      </c>
      <c r="B3065" s="70">
        <v>41584</v>
      </c>
      <c r="C3065" s="71">
        <v>0.91666666666666663</v>
      </c>
      <c r="D3065" s="57">
        <f t="shared" si="50"/>
        <v>41584.916666666664</v>
      </c>
      <c r="E3065">
        <v>3.0501</v>
      </c>
      <c r="F3065">
        <v>6.4820000000000002</v>
      </c>
      <c r="G3065" s="72" t="s">
        <v>78</v>
      </c>
    </row>
    <row r="3066" spans="1:7" x14ac:dyDescent="0.25">
      <c r="A3066" s="24">
        <v>167</v>
      </c>
      <c r="B3066" s="70">
        <v>41585</v>
      </c>
      <c r="C3066" s="71">
        <v>0.16666666666666666</v>
      </c>
      <c r="D3066" s="57">
        <f t="shared" si="50"/>
        <v>41585.166666666664</v>
      </c>
      <c r="E3066">
        <v>2.9701</v>
      </c>
      <c r="F3066">
        <v>7.1459999999999999</v>
      </c>
      <c r="G3066" s="72" t="s">
        <v>78</v>
      </c>
    </row>
    <row r="3067" spans="1:7" x14ac:dyDescent="0.25">
      <c r="A3067" s="24">
        <v>168</v>
      </c>
      <c r="B3067" s="70">
        <v>41585</v>
      </c>
      <c r="C3067" s="71">
        <v>0.41666666666666669</v>
      </c>
      <c r="D3067" s="57">
        <f t="shared" si="50"/>
        <v>41585.416666666664</v>
      </c>
      <c r="E3067">
        <v>2.9171</v>
      </c>
      <c r="F3067">
        <v>6.9290000000000003</v>
      </c>
      <c r="G3067" s="72" t="s">
        <v>78</v>
      </c>
    </row>
    <row r="3068" spans="1:7" x14ac:dyDescent="0.25">
      <c r="A3068" s="24">
        <v>169</v>
      </c>
      <c r="B3068" s="70">
        <v>41585</v>
      </c>
      <c r="C3068" s="71">
        <v>0.66666666666666663</v>
      </c>
      <c r="D3068" s="57">
        <f t="shared" si="50"/>
        <v>41585.666666666664</v>
      </c>
      <c r="E3068">
        <v>2.6772</v>
      </c>
      <c r="F3068">
        <v>12.529</v>
      </c>
      <c r="G3068" s="72" t="s">
        <v>78</v>
      </c>
    </row>
    <row r="3069" spans="1:7" x14ac:dyDescent="0.25">
      <c r="A3069" s="24">
        <v>170</v>
      </c>
      <c r="B3069" s="70">
        <v>41585</v>
      </c>
      <c r="C3069" s="71">
        <v>0.91666666666666663</v>
      </c>
      <c r="D3069" s="57">
        <f t="shared" si="50"/>
        <v>41585.916666666664</v>
      </c>
      <c r="E3069">
        <v>2.6722000000000001</v>
      </c>
      <c r="F3069">
        <v>9.6940000000000008</v>
      </c>
      <c r="G3069" s="72" t="s">
        <v>78</v>
      </c>
    </row>
    <row r="3070" spans="1:7" x14ac:dyDescent="0.25">
      <c r="A3070" s="24">
        <v>171</v>
      </c>
      <c r="B3070" s="70">
        <v>41586</v>
      </c>
      <c r="C3070" s="71">
        <v>0.16666666666666666</v>
      </c>
      <c r="D3070" s="57">
        <f t="shared" si="50"/>
        <v>41586.166666666664</v>
      </c>
      <c r="E3070">
        <v>2.7711000000000001</v>
      </c>
      <c r="F3070">
        <v>6.5540000000000003</v>
      </c>
      <c r="G3070" s="72" t="s">
        <v>78</v>
      </c>
    </row>
    <row r="3071" spans="1:7" x14ac:dyDescent="0.25">
      <c r="A3071" s="24">
        <v>172</v>
      </c>
      <c r="B3071" s="70">
        <v>41586</v>
      </c>
      <c r="C3071" s="71">
        <v>0.41666666666666669</v>
      </c>
      <c r="D3071" s="57">
        <f t="shared" si="50"/>
        <v>41586.416666666664</v>
      </c>
      <c r="E3071">
        <v>2.8231999999999999</v>
      </c>
      <c r="F3071">
        <v>5.1459999999999999</v>
      </c>
      <c r="G3071" s="72" t="s">
        <v>78</v>
      </c>
    </row>
    <row r="3072" spans="1:7" x14ac:dyDescent="0.25">
      <c r="A3072" s="24">
        <v>173</v>
      </c>
      <c r="B3072" s="70">
        <v>41586</v>
      </c>
      <c r="C3072" s="71">
        <v>0.66666666666666663</v>
      </c>
      <c r="D3072" s="57">
        <f t="shared" si="50"/>
        <v>41586.666666666664</v>
      </c>
      <c r="E3072">
        <v>2.8134000000000001</v>
      </c>
      <c r="F3072">
        <v>11.972</v>
      </c>
      <c r="G3072" s="72" t="s">
        <v>78</v>
      </c>
    </row>
    <row r="3073" spans="1:7" x14ac:dyDescent="0.25">
      <c r="A3073" s="24">
        <v>174</v>
      </c>
      <c r="B3073" s="70">
        <v>41586</v>
      </c>
      <c r="C3073" s="71">
        <v>0.91666666666666663</v>
      </c>
      <c r="D3073" s="57">
        <f t="shared" si="50"/>
        <v>41586.916666666664</v>
      </c>
      <c r="E3073">
        <v>2.8237000000000001</v>
      </c>
      <c r="F3073">
        <v>6.4859999999999998</v>
      </c>
      <c r="G3073" s="72" t="s">
        <v>78</v>
      </c>
    </row>
    <row r="3074" spans="1:7" x14ac:dyDescent="0.25">
      <c r="A3074" s="24">
        <v>175</v>
      </c>
      <c r="B3074" s="70">
        <v>41587</v>
      </c>
      <c r="C3074" s="71">
        <v>0.16666666666666666</v>
      </c>
      <c r="D3074" s="57">
        <f t="shared" si="50"/>
        <v>41587.166666666664</v>
      </c>
      <c r="E3074">
        <v>2.8472</v>
      </c>
      <c r="F3074">
        <v>3.069</v>
      </c>
      <c r="G3074" s="72" t="s">
        <v>78</v>
      </c>
    </row>
    <row r="3075" spans="1:7" x14ac:dyDescent="0.25">
      <c r="A3075" s="24">
        <v>176</v>
      </c>
      <c r="B3075" s="70">
        <v>41587</v>
      </c>
      <c r="C3075" s="71">
        <v>0.41666666666666669</v>
      </c>
      <c r="D3075" s="57">
        <f t="shared" si="50"/>
        <v>41587.416666666664</v>
      </c>
      <c r="E3075">
        <v>2.9022000000000001</v>
      </c>
      <c r="F3075">
        <v>3.7149999999999999</v>
      </c>
      <c r="G3075" s="72" t="s">
        <v>78</v>
      </c>
    </row>
    <row r="3076" spans="1:7" x14ac:dyDescent="0.25">
      <c r="A3076" s="24">
        <v>177</v>
      </c>
      <c r="B3076" s="70">
        <v>41587</v>
      </c>
      <c r="C3076" s="71">
        <v>0.66666666666666663</v>
      </c>
      <c r="D3076" s="57">
        <f t="shared" si="50"/>
        <v>41587.666666666664</v>
      </c>
      <c r="E3076">
        <v>2.8698999999999999</v>
      </c>
      <c r="F3076">
        <v>17.587</v>
      </c>
      <c r="G3076" s="72" t="s">
        <v>78</v>
      </c>
    </row>
    <row r="3077" spans="1:7" x14ac:dyDescent="0.25">
      <c r="A3077" s="24">
        <v>178</v>
      </c>
      <c r="B3077" s="70">
        <v>41587</v>
      </c>
      <c r="C3077" s="71">
        <v>0.91666666666666663</v>
      </c>
      <c r="D3077" s="57">
        <f t="shared" si="50"/>
        <v>41587.916666666664</v>
      </c>
      <c r="E3077">
        <v>2.8773</v>
      </c>
      <c r="F3077">
        <v>6.12</v>
      </c>
      <c r="G3077" s="72" t="s">
        <v>78</v>
      </c>
    </row>
    <row r="3078" spans="1:7" x14ac:dyDescent="0.25">
      <c r="A3078" s="24">
        <v>179</v>
      </c>
      <c r="B3078" s="70">
        <v>41588</v>
      </c>
      <c r="C3078" s="71">
        <v>0.16666666666666666</v>
      </c>
      <c r="D3078" s="57">
        <f t="shared" si="50"/>
        <v>41588.166666666664</v>
      </c>
      <c r="E3078">
        <v>2.8797000000000001</v>
      </c>
      <c r="F3078">
        <v>5.1189999999999998</v>
      </c>
      <c r="G3078" s="72" t="s">
        <v>78</v>
      </c>
    </row>
    <row r="3079" spans="1:7" x14ac:dyDescent="0.25">
      <c r="A3079" s="24">
        <v>180</v>
      </c>
      <c r="B3079" s="70">
        <v>41588</v>
      </c>
      <c r="C3079" s="71">
        <v>0.41666666666666669</v>
      </c>
      <c r="D3079" s="57">
        <f t="shared" si="50"/>
        <v>41588.416666666664</v>
      </c>
      <c r="E3079">
        <v>2.9235000000000002</v>
      </c>
      <c r="F3079">
        <v>5.1059999999999999</v>
      </c>
      <c r="G3079" s="72" t="s">
        <v>78</v>
      </c>
    </row>
    <row r="3080" spans="1:7" x14ac:dyDescent="0.25">
      <c r="A3080" s="24">
        <v>181</v>
      </c>
      <c r="B3080" s="70">
        <v>41588</v>
      </c>
      <c r="C3080" s="71">
        <v>0.66666666666666663</v>
      </c>
      <c r="D3080" s="57">
        <f t="shared" si="50"/>
        <v>41588.666666666664</v>
      </c>
      <c r="E3080">
        <v>2.8626</v>
      </c>
      <c r="F3080">
        <v>19.335000000000001</v>
      </c>
      <c r="G3080" s="72" t="s">
        <v>78</v>
      </c>
    </row>
    <row r="3081" spans="1:7" x14ac:dyDescent="0.25">
      <c r="A3081" s="24">
        <v>182</v>
      </c>
      <c r="B3081" s="70">
        <v>41588</v>
      </c>
      <c r="C3081" s="71">
        <v>0.91666666666666663</v>
      </c>
      <c r="D3081" s="57">
        <f t="shared" si="50"/>
        <v>41588.916666666664</v>
      </c>
      <c r="E3081">
        <v>2.8834</v>
      </c>
      <c r="F3081">
        <v>7.0609999999999999</v>
      </c>
      <c r="G3081" s="72" t="s">
        <v>78</v>
      </c>
    </row>
    <row r="3082" spans="1:7" x14ac:dyDescent="0.25">
      <c r="A3082" s="24">
        <v>183</v>
      </c>
      <c r="B3082" s="70">
        <v>41589</v>
      </c>
      <c r="C3082" s="71">
        <v>0.16666666666666666</v>
      </c>
      <c r="D3082" s="57">
        <f t="shared" si="50"/>
        <v>41589.166666666664</v>
      </c>
      <c r="E3082">
        <v>2.9129</v>
      </c>
      <c r="F3082">
        <v>4.1379999999999999</v>
      </c>
      <c r="G3082" s="72" t="s">
        <v>78</v>
      </c>
    </row>
    <row r="3083" spans="1:7" x14ac:dyDescent="0.25">
      <c r="A3083" s="24">
        <v>184</v>
      </c>
      <c r="B3083" s="70">
        <v>41589</v>
      </c>
      <c r="C3083" s="71">
        <v>0.41666666666666669</v>
      </c>
      <c r="D3083" s="57">
        <f t="shared" si="50"/>
        <v>41589.416666666664</v>
      </c>
      <c r="E3083">
        <v>3.0129000000000001</v>
      </c>
      <c r="F3083">
        <v>4.4509999999999996</v>
      </c>
      <c r="G3083" s="72" t="s">
        <v>78</v>
      </c>
    </row>
    <row r="3084" spans="1:7" x14ac:dyDescent="0.25">
      <c r="A3084" s="24">
        <v>185</v>
      </c>
      <c r="B3084" s="70">
        <v>41589</v>
      </c>
      <c r="C3084" s="71">
        <v>0.66666666666666663</v>
      </c>
      <c r="D3084" s="57">
        <f t="shared" si="50"/>
        <v>41589.666666666664</v>
      </c>
      <c r="E3084">
        <v>3.0084</v>
      </c>
      <c r="F3084">
        <v>15.951000000000001</v>
      </c>
      <c r="G3084" s="72" t="s">
        <v>78</v>
      </c>
    </row>
    <row r="3085" spans="1:7" x14ac:dyDescent="0.25">
      <c r="A3085" s="24">
        <v>186</v>
      </c>
      <c r="B3085" s="70">
        <v>41589</v>
      </c>
      <c r="C3085" s="71">
        <v>0.91666666666666663</v>
      </c>
      <c r="D3085" s="57">
        <f t="shared" si="50"/>
        <v>41589.916666666664</v>
      </c>
      <c r="E3085">
        <v>3.0105</v>
      </c>
      <c r="F3085">
        <v>6.2629999999999999</v>
      </c>
      <c r="G3085" s="72" t="s">
        <v>78</v>
      </c>
    </row>
    <row r="3086" spans="1:7" x14ac:dyDescent="0.25">
      <c r="A3086" s="24">
        <v>187</v>
      </c>
      <c r="B3086" s="70">
        <v>41590</v>
      </c>
      <c r="C3086" s="71">
        <v>0.16666666666666666</v>
      </c>
      <c r="D3086" s="57">
        <f t="shared" si="50"/>
        <v>41590.166666666664</v>
      </c>
      <c r="E3086">
        <v>3.0308000000000002</v>
      </c>
      <c r="F3086">
        <v>4.1500000000000004</v>
      </c>
      <c r="G3086" s="72" t="s">
        <v>78</v>
      </c>
    </row>
    <row r="3087" spans="1:7" x14ac:dyDescent="0.25">
      <c r="A3087" s="24">
        <v>188</v>
      </c>
      <c r="B3087" s="70">
        <v>41590</v>
      </c>
      <c r="C3087" s="71">
        <v>0.41666666666666669</v>
      </c>
      <c r="D3087" s="57">
        <f t="shared" si="50"/>
        <v>41590.416666666664</v>
      </c>
      <c r="E3087">
        <v>3.0558999999999998</v>
      </c>
      <c r="F3087">
        <v>3.734</v>
      </c>
      <c r="G3087" s="72" t="s">
        <v>78</v>
      </c>
    </row>
    <row r="3088" spans="1:7" x14ac:dyDescent="0.25">
      <c r="A3088" s="24">
        <v>189</v>
      </c>
      <c r="B3088" s="70">
        <v>41590</v>
      </c>
      <c r="C3088" s="71">
        <v>0.66666666666666663</v>
      </c>
      <c r="D3088" s="57">
        <f t="shared" si="50"/>
        <v>41590.666666666664</v>
      </c>
      <c r="E3088">
        <v>3.0649000000000002</v>
      </c>
      <c r="F3088">
        <v>11.375999999999999</v>
      </c>
      <c r="G3088" s="72" t="s">
        <v>78</v>
      </c>
    </row>
    <row r="3089" spans="1:7" x14ac:dyDescent="0.25">
      <c r="A3089" s="24">
        <v>190</v>
      </c>
      <c r="B3089" s="70">
        <v>41590</v>
      </c>
      <c r="C3089" s="71">
        <v>0.91666666666666663</v>
      </c>
      <c r="D3089" s="57">
        <f t="shared" si="50"/>
        <v>41590.916666666664</v>
      </c>
      <c r="E3089">
        <v>3.0493999999999999</v>
      </c>
      <c r="F3089">
        <v>7.6840000000000002</v>
      </c>
      <c r="G3089" s="72" t="s">
        <v>78</v>
      </c>
    </row>
    <row r="3090" spans="1:7" x14ac:dyDescent="0.25">
      <c r="A3090" s="24">
        <v>191</v>
      </c>
      <c r="B3090" s="70">
        <v>41591</v>
      </c>
      <c r="C3090" s="71">
        <v>0.16666666666666666</v>
      </c>
      <c r="D3090" s="57">
        <f t="shared" si="50"/>
        <v>41591.166666666664</v>
      </c>
      <c r="E3090">
        <v>3.0318999999999998</v>
      </c>
      <c r="F3090">
        <v>5.008</v>
      </c>
      <c r="G3090" s="72" t="s">
        <v>78</v>
      </c>
    </row>
    <row r="3091" spans="1:7" x14ac:dyDescent="0.25">
      <c r="A3091" s="24">
        <v>192</v>
      </c>
      <c r="B3091" s="70">
        <v>41591</v>
      </c>
      <c r="C3091" s="71">
        <v>0.41666666666666669</v>
      </c>
      <c r="D3091" s="57">
        <f t="shared" si="50"/>
        <v>41591.416666666664</v>
      </c>
      <c r="E3091">
        <v>3.0295999999999998</v>
      </c>
      <c r="F3091">
        <v>5.234</v>
      </c>
      <c r="G3091" s="72" t="s">
        <v>78</v>
      </c>
    </row>
    <row r="3092" spans="1:7" x14ac:dyDescent="0.25">
      <c r="A3092" s="24">
        <v>193</v>
      </c>
      <c r="B3092" s="70">
        <v>41591</v>
      </c>
      <c r="C3092" s="71">
        <v>0.66666666666666663</v>
      </c>
      <c r="D3092" s="57">
        <f t="shared" si="50"/>
        <v>41591.666666666664</v>
      </c>
      <c r="E3092">
        <v>3.0114999999999998</v>
      </c>
      <c r="F3092">
        <v>14.942</v>
      </c>
      <c r="G3092" s="72" t="s">
        <v>78</v>
      </c>
    </row>
    <row r="3093" spans="1:7" x14ac:dyDescent="0.25">
      <c r="A3093" s="24">
        <v>194</v>
      </c>
      <c r="B3093" s="70">
        <v>41591</v>
      </c>
      <c r="C3093" s="71">
        <v>0.91666666666666663</v>
      </c>
      <c r="D3093" s="57">
        <f t="shared" si="50"/>
        <v>41591.916666666664</v>
      </c>
      <c r="E3093">
        <v>2.9939</v>
      </c>
      <c r="F3093">
        <v>6.0670000000000002</v>
      </c>
      <c r="G3093" s="72" t="s">
        <v>78</v>
      </c>
    </row>
    <row r="3094" spans="1:7" x14ac:dyDescent="0.25">
      <c r="A3094" s="24">
        <v>195</v>
      </c>
      <c r="B3094" s="70">
        <v>41592</v>
      </c>
      <c r="C3094" s="71">
        <v>0.16666666666666666</v>
      </c>
      <c r="D3094" s="57">
        <f t="shared" si="50"/>
        <v>41592.166666666664</v>
      </c>
      <c r="E3094">
        <v>2.9355000000000002</v>
      </c>
      <c r="F3094">
        <v>2.1880000000000002</v>
      </c>
      <c r="G3094" s="72" t="s">
        <v>78</v>
      </c>
    </row>
    <row r="3095" spans="1:7" x14ac:dyDescent="0.25">
      <c r="A3095" s="24">
        <v>196</v>
      </c>
      <c r="B3095" s="70">
        <v>41592</v>
      </c>
      <c r="C3095" s="71">
        <v>0.41666666666666669</v>
      </c>
      <c r="D3095" s="57">
        <f t="shared" si="50"/>
        <v>41592.416666666664</v>
      </c>
      <c r="E3095">
        <v>2.8206000000000002</v>
      </c>
      <c r="F3095">
        <v>2.8759999999999999</v>
      </c>
      <c r="G3095" s="72" t="s">
        <v>78</v>
      </c>
    </row>
    <row r="3096" spans="1:7" x14ac:dyDescent="0.25">
      <c r="A3096" s="24">
        <v>197</v>
      </c>
      <c r="B3096" s="70">
        <v>41592</v>
      </c>
      <c r="C3096" s="71">
        <v>0.66666666666666663</v>
      </c>
      <c r="D3096" s="57">
        <f t="shared" si="50"/>
        <v>41592.666666666664</v>
      </c>
      <c r="E3096">
        <v>2.6080000000000001</v>
      </c>
      <c r="F3096">
        <v>12.263</v>
      </c>
      <c r="G3096" s="72" t="s">
        <v>78</v>
      </c>
    </row>
    <row r="3097" spans="1:7" x14ac:dyDescent="0.25">
      <c r="A3097" s="24">
        <v>198</v>
      </c>
      <c r="B3097" s="70">
        <v>41592</v>
      </c>
      <c r="C3097" s="71">
        <v>0.91666666666666663</v>
      </c>
      <c r="D3097" s="57">
        <f t="shared" si="50"/>
        <v>41592.916666666664</v>
      </c>
      <c r="E3097">
        <v>2.5436000000000001</v>
      </c>
      <c r="F3097">
        <v>6.0789999999999997</v>
      </c>
      <c r="G3097" s="72" t="s">
        <v>78</v>
      </c>
    </row>
    <row r="3098" spans="1:7" x14ac:dyDescent="0.25">
      <c r="A3098" s="24">
        <v>199</v>
      </c>
      <c r="B3098" s="70">
        <v>41593</v>
      </c>
      <c r="C3098" s="71">
        <v>0.16666666666666666</v>
      </c>
      <c r="D3098" s="57">
        <f t="shared" si="50"/>
        <v>41593.166666666664</v>
      </c>
      <c r="E3098">
        <v>2.5512000000000001</v>
      </c>
      <c r="F3098">
        <v>2.726</v>
      </c>
      <c r="G3098" s="72" t="s">
        <v>78</v>
      </c>
    </row>
    <row r="3099" spans="1:7" x14ac:dyDescent="0.25">
      <c r="A3099" s="24">
        <v>200</v>
      </c>
      <c r="B3099" s="70">
        <v>41593</v>
      </c>
      <c r="C3099" s="71">
        <v>0.41666666666666669</v>
      </c>
      <c r="D3099" s="57">
        <f t="shared" si="50"/>
        <v>41593.416666666664</v>
      </c>
      <c r="E3099">
        <v>2.5568</v>
      </c>
      <c r="F3099">
        <v>2.1269999999999998</v>
      </c>
      <c r="G3099" s="72" t="s">
        <v>78</v>
      </c>
    </row>
    <row r="3100" spans="1:7" x14ac:dyDescent="0.25">
      <c r="A3100" s="24">
        <v>201</v>
      </c>
      <c r="B3100" s="70">
        <v>41593</v>
      </c>
      <c r="C3100" s="71">
        <v>0.66666666666666663</v>
      </c>
      <c r="D3100" s="57">
        <f t="shared" si="50"/>
        <v>41593.666666666664</v>
      </c>
      <c r="E3100">
        <v>2.4504000000000001</v>
      </c>
      <c r="F3100">
        <v>9.3689999999999998</v>
      </c>
      <c r="G3100" s="72" t="s">
        <v>78</v>
      </c>
    </row>
    <row r="3101" spans="1:7" x14ac:dyDescent="0.25">
      <c r="A3101" s="24">
        <v>202</v>
      </c>
      <c r="B3101" s="70">
        <v>41593</v>
      </c>
      <c r="C3101" s="71">
        <v>0.91666666666666663</v>
      </c>
      <c r="D3101" s="57">
        <f t="shared" si="50"/>
        <v>41593.916666666664</v>
      </c>
      <c r="E3101">
        <v>2.3418999999999999</v>
      </c>
      <c r="F3101">
        <v>4.1989999999999998</v>
      </c>
      <c r="G3101" s="72" t="s">
        <v>78</v>
      </c>
    </row>
    <row r="3102" spans="1:7" x14ac:dyDescent="0.25">
      <c r="A3102" s="24">
        <v>203</v>
      </c>
      <c r="B3102" s="70">
        <v>41594</v>
      </c>
      <c r="C3102" s="71">
        <v>0.16666666666666666</v>
      </c>
      <c r="D3102" s="57">
        <f t="shared" si="50"/>
        <v>41594.166666666664</v>
      </c>
      <c r="E3102">
        <v>2.2547000000000001</v>
      </c>
      <c r="F3102">
        <v>3.6890000000000001</v>
      </c>
      <c r="G3102" s="72" t="s">
        <v>78</v>
      </c>
    </row>
    <row r="3103" spans="1:7" x14ac:dyDescent="0.25">
      <c r="A3103" s="24">
        <v>204</v>
      </c>
      <c r="B3103" s="70">
        <v>41594</v>
      </c>
      <c r="C3103" s="71">
        <v>0.41666666666666669</v>
      </c>
      <c r="D3103" s="57">
        <f t="shared" si="50"/>
        <v>41594.416666666664</v>
      </c>
      <c r="E3103">
        <v>2.2050000000000001</v>
      </c>
      <c r="F3103">
        <v>2.819</v>
      </c>
      <c r="G3103" s="72" t="s">
        <v>78</v>
      </c>
    </row>
    <row r="3104" spans="1:7" x14ac:dyDescent="0.25">
      <c r="A3104" s="24">
        <v>205</v>
      </c>
      <c r="B3104" s="70">
        <v>41594</v>
      </c>
      <c r="C3104" s="71">
        <v>0.66666666666666663</v>
      </c>
      <c r="D3104" s="57">
        <f t="shared" si="50"/>
        <v>41594.666666666664</v>
      </c>
      <c r="E3104">
        <v>2.2435</v>
      </c>
      <c r="F3104">
        <v>6.7279999999999998</v>
      </c>
      <c r="G3104" s="72" t="s">
        <v>78</v>
      </c>
    </row>
    <row r="3105" spans="1:7" x14ac:dyDescent="0.25">
      <c r="A3105" s="24">
        <v>206</v>
      </c>
      <c r="B3105" s="70">
        <v>41594</v>
      </c>
      <c r="C3105" s="71">
        <v>0.91666666666666663</v>
      </c>
      <c r="D3105" s="57">
        <f t="shared" ref="D3105:D3168" si="51">B3105+C3105</f>
        <v>41594.916666666664</v>
      </c>
      <c r="E3105">
        <v>2.4201999999999999</v>
      </c>
      <c r="F3105">
        <v>3.0550000000000002</v>
      </c>
      <c r="G3105" s="72" t="s">
        <v>78</v>
      </c>
    </row>
    <row r="3106" spans="1:7" x14ac:dyDescent="0.25">
      <c r="A3106" s="24">
        <v>207</v>
      </c>
      <c r="B3106" s="70">
        <v>41595</v>
      </c>
      <c r="C3106" s="71">
        <v>0.16666666666666666</v>
      </c>
      <c r="D3106" s="57">
        <f t="shared" si="51"/>
        <v>41595.166666666664</v>
      </c>
      <c r="E3106">
        <v>2.5596999999999999</v>
      </c>
      <c r="F3106">
        <v>2.66</v>
      </c>
      <c r="G3106" s="72" t="s">
        <v>78</v>
      </c>
    </row>
    <row r="3107" spans="1:7" x14ac:dyDescent="0.25">
      <c r="A3107" s="24">
        <v>208</v>
      </c>
      <c r="B3107" s="70">
        <v>41595</v>
      </c>
      <c r="C3107" s="71">
        <v>0.41666666666666669</v>
      </c>
      <c r="D3107" s="57">
        <f t="shared" si="51"/>
        <v>41595.416666666664</v>
      </c>
      <c r="E3107">
        <v>2.6852</v>
      </c>
      <c r="F3107">
        <v>2.6070000000000002</v>
      </c>
      <c r="G3107" s="72" t="s">
        <v>78</v>
      </c>
    </row>
    <row r="3108" spans="1:7" x14ac:dyDescent="0.25">
      <c r="A3108" s="24">
        <v>209</v>
      </c>
      <c r="B3108" s="70">
        <v>41595</v>
      </c>
      <c r="C3108" s="71">
        <v>0.66666666666666663</v>
      </c>
      <c r="D3108" s="57">
        <f t="shared" si="51"/>
        <v>41595.666666666664</v>
      </c>
      <c r="E3108">
        <v>2.7599</v>
      </c>
      <c r="F3108">
        <v>14.624000000000001</v>
      </c>
      <c r="G3108" s="72" t="s">
        <v>78</v>
      </c>
    </row>
    <row r="3109" spans="1:7" x14ac:dyDescent="0.25">
      <c r="A3109" s="24">
        <v>210</v>
      </c>
      <c r="B3109" s="70">
        <v>41595</v>
      </c>
      <c r="C3109" s="71">
        <v>0.91666666666666663</v>
      </c>
      <c r="D3109" s="57">
        <f t="shared" si="51"/>
        <v>41595.916666666664</v>
      </c>
      <c r="E3109">
        <v>2.7795999999999998</v>
      </c>
      <c r="F3109">
        <v>3.1339999999999999</v>
      </c>
      <c r="G3109" s="72" t="s">
        <v>78</v>
      </c>
    </row>
    <row r="3110" spans="1:7" x14ac:dyDescent="0.25">
      <c r="A3110" s="24">
        <v>211</v>
      </c>
      <c r="B3110" s="70">
        <v>41596</v>
      </c>
      <c r="C3110" s="71">
        <v>0.16666666666666666</v>
      </c>
      <c r="D3110" s="57">
        <f t="shared" si="51"/>
        <v>41596.166666666664</v>
      </c>
      <c r="E3110">
        <v>2.7744</v>
      </c>
      <c r="F3110">
        <v>2.1059999999999999</v>
      </c>
      <c r="G3110" s="72" t="s">
        <v>78</v>
      </c>
    </row>
    <row r="3111" spans="1:7" x14ac:dyDescent="0.25">
      <c r="A3111" s="24">
        <v>212</v>
      </c>
      <c r="B3111" s="70">
        <v>41596</v>
      </c>
      <c r="C3111" s="71">
        <v>0.41666666666666669</v>
      </c>
      <c r="D3111" s="57">
        <f t="shared" si="51"/>
        <v>41596.416666666664</v>
      </c>
      <c r="E3111">
        <v>2.7736000000000001</v>
      </c>
      <c r="F3111">
        <v>1.9670000000000001</v>
      </c>
      <c r="G3111" s="72" t="s">
        <v>78</v>
      </c>
    </row>
    <row r="3112" spans="1:7" x14ac:dyDescent="0.25">
      <c r="A3112" s="24">
        <v>213</v>
      </c>
      <c r="B3112" s="70">
        <v>41596</v>
      </c>
      <c r="C3112" s="71">
        <v>0.66666666666666663</v>
      </c>
      <c r="D3112" s="57">
        <f t="shared" si="51"/>
        <v>41596.666666666664</v>
      </c>
      <c r="E3112">
        <v>2.6573000000000002</v>
      </c>
      <c r="F3112">
        <v>8.3510000000000009</v>
      </c>
      <c r="G3112" s="72" t="s">
        <v>78</v>
      </c>
    </row>
    <row r="3113" spans="1:7" x14ac:dyDescent="0.25">
      <c r="A3113" s="24">
        <v>214</v>
      </c>
      <c r="B3113" s="70">
        <v>41596</v>
      </c>
      <c r="C3113" s="71">
        <v>0.91666666666666663</v>
      </c>
      <c r="D3113" s="57">
        <f t="shared" si="51"/>
        <v>41596.916666666664</v>
      </c>
      <c r="E3113">
        <v>2.6023999999999998</v>
      </c>
      <c r="F3113">
        <v>4.9530000000000003</v>
      </c>
      <c r="G3113" s="72" t="s">
        <v>78</v>
      </c>
    </row>
    <row r="3114" spans="1:7" x14ac:dyDescent="0.25">
      <c r="A3114" s="24">
        <v>215</v>
      </c>
      <c r="B3114" s="70">
        <v>41597</v>
      </c>
      <c r="C3114" s="71">
        <v>0.16666666666666666</v>
      </c>
      <c r="D3114" s="57">
        <f t="shared" si="51"/>
        <v>41597.166666666664</v>
      </c>
      <c r="E3114">
        <v>2.5781999999999998</v>
      </c>
      <c r="F3114">
        <v>5.423</v>
      </c>
      <c r="G3114" s="72" t="s">
        <v>78</v>
      </c>
    </row>
    <row r="3115" spans="1:7" x14ac:dyDescent="0.25">
      <c r="A3115" s="24">
        <v>216</v>
      </c>
      <c r="B3115" s="70">
        <v>41597</v>
      </c>
      <c r="C3115" s="71">
        <v>0.41666666666666669</v>
      </c>
      <c r="D3115" s="57">
        <f t="shared" si="51"/>
        <v>41597.416666666664</v>
      </c>
      <c r="E3115">
        <v>2.6002999999999998</v>
      </c>
      <c r="F3115">
        <v>5.3330000000000002</v>
      </c>
      <c r="G3115" s="72" t="s">
        <v>78</v>
      </c>
    </row>
    <row r="3116" spans="1:7" x14ac:dyDescent="0.25">
      <c r="A3116" s="24">
        <v>217</v>
      </c>
      <c r="B3116" s="70">
        <v>41597</v>
      </c>
      <c r="C3116" s="71">
        <v>0.66666666666666663</v>
      </c>
      <c r="D3116" s="57">
        <f t="shared" si="51"/>
        <v>41597.666666666664</v>
      </c>
      <c r="E3116">
        <v>2.5819000000000001</v>
      </c>
      <c r="F3116">
        <v>10.452999999999999</v>
      </c>
      <c r="G3116" s="72" t="s">
        <v>78</v>
      </c>
    </row>
    <row r="3117" spans="1:7" x14ac:dyDescent="0.25">
      <c r="A3117" s="24">
        <v>218</v>
      </c>
      <c r="B3117" s="70">
        <v>41597</v>
      </c>
      <c r="C3117" s="71">
        <v>0.91666666666666663</v>
      </c>
      <c r="D3117" s="57">
        <f t="shared" si="51"/>
        <v>41597.916666666664</v>
      </c>
      <c r="E3117">
        <v>2.5398999999999998</v>
      </c>
      <c r="F3117">
        <v>6.7939999999999996</v>
      </c>
      <c r="G3117" s="72" t="s">
        <v>78</v>
      </c>
    </row>
    <row r="3118" spans="1:7" x14ac:dyDescent="0.25">
      <c r="A3118" s="24">
        <v>219</v>
      </c>
      <c r="B3118" s="70">
        <v>41598</v>
      </c>
      <c r="C3118" s="71">
        <v>0.16666666666666666</v>
      </c>
      <c r="D3118" s="57">
        <f t="shared" si="51"/>
        <v>41598.166666666664</v>
      </c>
      <c r="E3118">
        <v>2.5363000000000002</v>
      </c>
      <c r="F3118">
        <v>6.6840000000000002</v>
      </c>
      <c r="G3118" s="72" t="s">
        <v>78</v>
      </c>
    </row>
    <row r="3119" spans="1:7" x14ac:dyDescent="0.25">
      <c r="A3119" s="24">
        <v>220</v>
      </c>
      <c r="B3119" s="70">
        <v>41598</v>
      </c>
      <c r="C3119" s="71">
        <v>0.41666666666666669</v>
      </c>
      <c r="D3119" s="57">
        <f t="shared" si="51"/>
        <v>41598.416666666664</v>
      </c>
      <c r="E3119">
        <v>2.5347</v>
      </c>
      <c r="F3119">
        <v>6.4219999999999997</v>
      </c>
      <c r="G3119" s="72" t="s">
        <v>78</v>
      </c>
    </row>
    <row r="3120" spans="1:7" x14ac:dyDescent="0.25">
      <c r="A3120" s="24">
        <v>221</v>
      </c>
      <c r="B3120" s="70">
        <v>41598</v>
      </c>
      <c r="C3120" s="71">
        <v>0.66666666666666663</v>
      </c>
      <c r="D3120" s="57">
        <f t="shared" si="51"/>
        <v>41598.666666666664</v>
      </c>
      <c r="E3120">
        <v>2.6011000000000002</v>
      </c>
      <c r="F3120">
        <v>7.8230000000000004</v>
      </c>
      <c r="G3120" s="72" t="s">
        <v>78</v>
      </c>
    </row>
    <row r="3121" spans="1:7" x14ac:dyDescent="0.25">
      <c r="A3121" s="24">
        <v>222</v>
      </c>
      <c r="B3121" s="70">
        <v>41598</v>
      </c>
      <c r="C3121" s="71">
        <v>0.91666666666666663</v>
      </c>
      <c r="D3121" s="57">
        <f t="shared" si="51"/>
        <v>41598.916666666664</v>
      </c>
      <c r="E3121">
        <v>2.6796000000000002</v>
      </c>
      <c r="F3121">
        <v>2.88</v>
      </c>
      <c r="G3121" s="72" t="s">
        <v>78</v>
      </c>
    </row>
    <row r="3122" spans="1:7" x14ac:dyDescent="0.25">
      <c r="A3122" s="24">
        <v>223</v>
      </c>
      <c r="B3122" s="70">
        <v>41599</v>
      </c>
      <c r="C3122" s="71">
        <v>0.16666666666666666</v>
      </c>
      <c r="D3122" s="57">
        <f t="shared" si="51"/>
        <v>41599.166666666664</v>
      </c>
      <c r="E3122">
        <v>2.8144999999999998</v>
      </c>
      <c r="F3122">
        <v>1.4590000000000001</v>
      </c>
      <c r="G3122" s="72" t="s">
        <v>78</v>
      </c>
    </row>
    <row r="3123" spans="1:7" x14ac:dyDescent="0.25">
      <c r="A3123" s="24">
        <v>224</v>
      </c>
      <c r="B3123" s="70">
        <v>41599</v>
      </c>
      <c r="C3123" s="71">
        <v>0.41666666666666669</v>
      </c>
      <c r="D3123" s="57">
        <f t="shared" si="51"/>
        <v>41599.416666666664</v>
      </c>
      <c r="E3123">
        <v>2.9881000000000002</v>
      </c>
      <c r="F3123">
        <v>-4.7E-2</v>
      </c>
      <c r="G3123" s="72" t="s">
        <v>78</v>
      </c>
    </row>
    <row r="3124" spans="1:7" x14ac:dyDescent="0.25">
      <c r="A3124" s="24">
        <v>225</v>
      </c>
      <c r="B3124" s="70">
        <v>41599</v>
      </c>
      <c r="C3124" s="71">
        <v>0.66666666666666663</v>
      </c>
      <c r="D3124" s="57">
        <f t="shared" si="51"/>
        <v>41599.666666666664</v>
      </c>
      <c r="E3124">
        <v>3.0929000000000002</v>
      </c>
      <c r="F3124">
        <v>10.465999999999999</v>
      </c>
      <c r="G3124" s="72" t="s">
        <v>78</v>
      </c>
    </row>
    <row r="3125" spans="1:7" x14ac:dyDescent="0.25">
      <c r="A3125" s="24">
        <v>226</v>
      </c>
      <c r="B3125" s="70">
        <v>41599</v>
      </c>
      <c r="C3125" s="71">
        <v>0.91666666666666663</v>
      </c>
      <c r="D3125" s="57">
        <f t="shared" si="51"/>
        <v>41599.916666666664</v>
      </c>
      <c r="E3125">
        <v>3.1859999999999999</v>
      </c>
      <c r="F3125">
        <v>1.0589999999999999</v>
      </c>
      <c r="G3125" s="72" t="s">
        <v>78</v>
      </c>
    </row>
    <row r="3126" spans="1:7" x14ac:dyDescent="0.25">
      <c r="A3126" s="24">
        <v>227</v>
      </c>
      <c r="B3126" s="70">
        <v>41600</v>
      </c>
      <c r="C3126" s="71">
        <v>0.16666666666666666</v>
      </c>
      <c r="D3126" s="57">
        <f t="shared" si="51"/>
        <v>41600.166666666664</v>
      </c>
      <c r="E3126">
        <v>3.2252999999999998</v>
      </c>
      <c r="F3126">
        <v>-0.64400000000000002</v>
      </c>
      <c r="G3126" s="72" t="s">
        <v>78</v>
      </c>
    </row>
    <row r="3127" spans="1:7" x14ac:dyDescent="0.25">
      <c r="A3127" s="24">
        <v>228</v>
      </c>
      <c r="B3127" s="70">
        <v>41600</v>
      </c>
      <c r="C3127" s="71">
        <v>0.41666666666666669</v>
      </c>
      <c r="D3127" s="57">
        <f t="shared" si="51"/>
        <v>41600.416666666664</v>
      </c>
      <c r="E3127">
        <v>3.2892999999999999</v>
      </c>
      <c r="F3127">
        <v>-1.0029999999999999</v>
      </c>
      <c r="G3127" s="72" t="s">
        <v>78</v>
      </c>
    </row>
    <row r="3128" spans="1:7" x14ac:dyDescent="0.25">
      <c r="A3128" s="24">
        <v>229</v>
      </c>
      <c r="B3128" s="70">
        <v>41600</v>
      </c>
      <c r="C3128" s="71">
        <v>0.66666666666666663</v>
      </c>
      <c r="D3128" s="57">
        <f t="shared" si="51"/>
        <v>41600.666666666664</v>
      </c>
      <c r="E3128">
        <v>3.2433999999999998</v>
      </c>
      <c r="F3128">
        <v>10.577999999999999</v>
      </c>
      <c r="G3128" s="72" t="s">
        <v>78</v>
      </c>
    </row>
    <row r="3129" spans="1:7" x14ac:dyDescent="0.25">
      <c r="A3129" s="24">
        <v>230</v>
      </c>
      <c r="B3129" s="70">
        <v>41600</v>
      </c>
      <c r="C3129" s="71">
        <v>0.91666666666666663</v>
      </c>
      <c r="D3129" s="57">
        <f t="shared" si="51"/>
        <v>41600.916666666664</v>
      </c>
      <c r="E3129">
        <v>3.1858</v>
      </c>
      <c r="F3129">
        <v>0.80700000000000005</v>
      </c>
      <c r="G3129" s="72" t="s">
        <v>78</v>
      </c>
    </row>
    <row r="3130" spans="1:7" x14ac:dyDescent="0.25">
      <c r="A3130" s="24">
        <v>231</v>
      </c>
      <c r="B3130" s="70">
        <v>41601</v>
      </c>
      <c r="C3130" s="71">
        <v>0.16666666666666666</v>
      </c>
      <c r="D3130" s="57">
        <f t="shared" si="51"/>
        <v>41601.166666666664</v>
      </c>
      <c r="E3130">
        <v>3.1743999999999999</v>
      </c>
      <c r="F3130">
        <v>-1.385</v>
      </c>
      <c r="G3130" s="72" t="s">
        <v>78</v>
      </c>
    </row>
    <row r="3131" spans="1:7" x14ac:dyDescent="0.25">
      <c r="A3131" s="24">
        <v>232</v>
      </c>
      <c r="B3131" s="70">
        <v>41601</v>
      </c>
      <c r="C3131" s="71">
        <v>0.41666666666666669</v>
      </c>
      <c r="D3131" s="57">
        <f t="shared" si="51"/>
        <v>41601.416666666664</v>
      </c>
      <c r="E3131">
        <v>3.1623000000000001</v>
      </c>
      <c r="F3131">
        <v>-1.484</v>
      </c>
      <c r="G3131" s="72" t="s">
        <v>78</v>
      </c>
    </row>
    <row r="3132" spans="1:7" x14ac:dyDescent="0.25">
      <c r="A3132" s="24">
        <v>233</v>
      </c>
      <c r="B3132" s="70">
        <v>41601</v>
      </c>
      <c r="C3132" s="71">
        <v>0.66666666666666663</v>
      </c>
      <c r="D3132" s="57">
        <f t="shared" si="51"/>
        <v>41601.666666666664</v>
      </c>
      <c r="E3132">
        <v>3.0461999999999998</v>
      </c>
      <c r="F3132">
        <v>10.552</v>
      </c>
      <c r="G3132" s="72" t="s">
        <v>78</v>
      </c>
    </row>
    <row r="3133" spans="1:7" x14ac:dyDescent="0.25">
      <c r="A3133" s="24">
        <v>234</v>
      </c>
      <c r="B3133" s="70">
        <v>41601</v>
      </c>
      <c r="C3133" s="71">
        <v>0.91666666666666663</v>
      </c>
      <c r="D3133" s="57">
        <f t="shared" si="51"/>
        <v>41601.916666666664</v>
      </c>
      <c r="E3133">
        <v>2.9699</v>
      </c>
      <c r="F3133">
        <v>0.308</v>
      </c>
      <c r="G3133" s="72" t="s">
        <v>78</v>
      </c>
    </row>
    <row r="3134" spans="1:7" x14ac:dyDescent="0.25">
      <c r="A3134" s="24">
        <v>235</v>
      </c>
      <c r="B3134" s="70">
        <v>41602</v>
      </c>
      <c r="C3134" s="71">
        <v>0.16666666666666666</v>
      </c>
      <c r="D3134" s="57">
        <f t="shared" si="51"/>
        <v>41602.166666666664</v>
      </c>
      <c r="E3134">
        <v>2.9563000000000001</v>
      </c>
      <c r="F3134">
        <v>-2.0430000000000001</v>
      </c>
      <c r="G3134" s="72" t="s">
        <v>78</v>
      </c>
    </row>
    <row r="3135" spans="1:7" x14ac:dyDescent="0.25">
      <c r="A3135" s="24">
        <v>236</v>
      </c>
      <c r="B3135" s="70">
        <v>41602</v>
      </c>
      <c r="C3135" s="71">
        <v>0.41666666666666669</v>
      </c>
      <c r="D3135" s="57">
        <f t="shared" si="51"/>
        <v>41602.416666666664</v>
      </c>
      <c r="E3135">
        <v>2.9695</v>
      </c>
      <c r="F3135">
        <v>-2.0529999999999999</v>
      </c>
      <c r="G3135" s="72" t="s">
        <v>78</v>
      </c>
    </row>
    <row r="3136" spans="1:7" x14ac:dyDescent="0.25">
      <c r="A3136" s="24">
        <v>237</v>
      </c>
      <c r="B3136" s="70">
        <v>41602</v>
      </c>
      <c r="C3136" s="71">
        <v>0.66666666666666663</v>
      </c>
      <c r="D3136" s="57">
        <f t="shared" si="51"/>
        <v>41602.666666666664</v>
      </c>
      <c r="E3136">
        <v>2.9470999999999998</v>
      </c>
      <c r="F3136">
        <v>10.795</v>
      </c>
      <c r="G3136" s="72" t="s">
        <v>78</v>
      </c>
    </row>
    <row r="3137" spans="1:7" x14ac:dyDescent="0.25">
      <c r="A3137" s="24">
        <v>238</v>
      </c>
      <c r="B3137" s="70">
        <v>41602</v>
      </c>
      <c r="C3137" s="71">
        <v>0.91666666666666663</v>
      </c>
      <c r="D3137" s="57">
        <f t="shared" si="51"/>
        <v>41602.916666666664</v>
      </c>
      <c r="E3137">
        <v>2.9578000000000002</v>
      </c>
      <c r="F3137">
        <v>0.82299999999999995</v>
      </c>
      <c r="G3137" s="72" t="s">
        <v>78</v>
      </c>
    </row>
    <row r="3138" spans="1:7" x14ac:dyDescent="0.25">
      <c r="A3138" s="24">
        <v>239</v>
      </c>
      <c r="B3138" s="70">
        <v>41603</v>
      </c>
      <c r="C3138" s="71">
        <v>0.16666666666666666</v>
      </c>
      <c r="D3138" s="57">
        <f t="shared" si="51"/>
        <v>41603.166666666664</v>
      </c>
      <c r="E3138">
        <v>3.0114999999999998</v>
      </c>
      <c r="F3138">
        <v>-0.66100000000000003</v>
      </c>
      <c r="G3138" s="72" t="s">
        <v>78</v>
      </c>
    </row>
    <row r="3139" spans="1:7" x14ac:dyDescent="0.25">
      <c r="A3139" s="24">
        <v>240</v>
      </c>
      <c r="B3139" s="70">
        <v>41603</v>
      </c>
      <c r="C3139" s="71">
        <v>0.41666666666666669</v>
      </c>
      <c r="D3139" s="57">
        <f t="shared" si="51"/>
        <v>41603.416666666664</v>
      </c>
      <c r="E3139">
        <v>3.0871</v>
      </c>
      <c r="F3139">
        <v>-1.0269999999999999</v>
      </c>
      <c r="G3139" s="72" t="s">
        <v>78</v>
      </c>
    </row>
    <row r="3140" spans="1:7" x14ac:dyDescent="0.25">
      <c r="A3140" s="24">
        <v>241</v>
      </c>
      <c r="B3140" s="70">
        <v>41603</v>
      </c>
      <c r="C3140" s="71">
        <v>0.66666666666666663</v>
      </c>
      <c r="D3140" s="57">
        <f t="shared" si="51"/>
        <v>41603.666666666664</v>
      </c>
      <c r="E3140">
        <v>3.0979000000000001</v>
      </c>
      <c r="F3140">
        <v>12.269</v>
      </c>
      <c r="G3140" s="72" t="s">
        <v>78</v>
      </c>
    </row>
    <row r="3141" spans="1:7" x14ac:dyDescent="0.25">
      <c r="A3141" s="24">
        <v>242</v>
      </c>
      <c r="B3141" s="70">
        <v>41603</v>
      </c>
      <c r="C3141" s="71">
        <v>0.91666666666666663</v>
      </c>
      <c r="D3141" s="57">
        <f t="shared" si="51"/>
        <v>41603.916666666664</v>
      </c>
      <c r="E3141">
        <v>3.1110000000000002</v>
      </c>
      <c r="F3141">
        <v>1.7310000000000001</v>
      </c>
      <c r="G3141" s="72" t="s">
        <v>78</v>
      </c>
    </row>
    <row r="3142" spans="1:7" x14ac:dyDescent="0.25">
      <c r="A3142" s="24">
        <v>243</v>
      </c>
      <c r="B3142" s="70">
        <v>41604</v>
      </c>
      <c r="C3142" s="71">
        <v>0.16666666666666666</v>
      </c>
      <c r="D3142" s="57">
        <f t="shared" si="51"/>
        <v>41604.166666666664</v>
      </c>
      <c r="E3142">
        <v>3.0939999999999999</v>
      </c>
      <c r="F3142">
        <v>0.57699999999999996</v>
      </c>
      <c r="G3142" s="72" t="s">
        <v>78</v>
      </c>
    </row>
    <row r="3143" spans="1:7" x14ac:dyDescent="0.25">
      <c r="A3143" s="24">
        <v>244</v>
      </c>
      <c r="B3143" s="70">
        <v>41604</v>
      </c>
      <c r="C3143" s="71">
        <v>0.41666666666666669</v>
      </c>
      <c r="D3143" s="57">
        <f t="shared" si="51"/>
        <v>41604.416666666664</v>
      </c>
      <c r="E3143">
        <v>3.0737000000000001</v>
      </c>
      <c r="F3143">
        <v>-0.28199999999999997</v>
      </c>
      <c r="G3143" s="72" t="s">
        <v>78</v>
      </c>
    </row>
    <row r="3144" spans="1:7" x14ac:dyDescent="0.25">
      <c r="A3144" s="24">
        <v>245</v>
      </c>
      <c r="B3144" s="70">
        <v>41604</v>
      </c>
      <c r="C3144" s="71">
        <v>0.66666666666666663</v>
      </c>
      <c r="D3144" s="57">
        <f t="shared" si="51"/>
        <v>41604.666666666664</v>
      </c>
      <c r="E3144">
        <v>2.9649999999999999</v>
      </c>
      <c r="F3144">
        <v>13.651</v>
      </c>
      <c r="G3144" s="72" t="s">
        <v>78</v>
      </c>
    </row>
    <row r="3145" spans="1:7" x14ac:dyDescent="0.25">
      <c r="A3145" s="24">
        <v>246</v>
      </c>
      <c r="B3145" s="70">
        <v>41604</v>
      </c>
      <c r="C3145" s="71">
        <v>0.91666666666666663</v>
      </c>
      <c r="D3145" s="57">
        <f t="shared" si="51"/>
        <v>41604.916666666664</v>
      </c>
      <c r="E3145">
        <v>2.9009999999999998</v>
      </c>
      <c r="F3145">
        <v>2.65</v>
      </c>
      <c r="G3145" s="72" t="s">
        <v>78</v>
      </c>
    </row>
    <row r="3146" spans="1:7" x14ac:dyDescent="0.25">
      <c r="A3146" s="24">
        <v>247</v>
      </c>
      <c r="B3146" s="70">
        <v>41605</v>
      </c>
      <c r="C3146" s="71">
        <v>0.16666666666666666</v>
      </c>
      <c r="D3146" s="57">
        <f t="shared" si="51"/>
        <v>41605.166666666664</v>
      </c>
      <c r="E3146">
        <v>2.8685999999999998</v>
      </c>
      <c r="F3146">
        <v>0.34399999999999997</v>
      </c>
      <c r="G3146" s="72" t="s">
        <v>78</v>
      </c>
    </row>
    <row r="3147" spans="1:7" x14ac:dyDescent="0.25">
      <c r="A3147" s="24">
        <v>248</v>
      </c>
      <c r="B3147" s="70">
        <v>41605</v>
      </c>
      <c r="C3147" s="71">
        <v>0.41666666666666669</v>
      </c>
      <c r="D3147" s="57">
        <f t="shared" si="51"/>
        <v>41605.416666666664</v>
      </c>
      <c r="E3147">
        <v>2.8464999999999998</v>
      </c>
      <c r="F3147">
        <v>-0.38300000000000001</v>
      </c>
      <c r="G3147" s="72" t="s">
        <v>78</v>
      </c>
    </row>
    <row r="3148" spans="1:7" x14ac:dyDescent="0.25">
      <c r="A3148" s="24">
        <v>249</v>
      </c>
      <c r="B3148" s="70">
        <v>41605</v>
      </c>
      <c r="C3148" s="71">
        <v>0.66666666666666663</v>
      </c>
      <c r="D3148" s="57">
        <f t="shared" si="51"/>
        <v>41605.666666666664</v>
      </c>
      <c r="E3148">
        <v>2.7793999999999999</v>
      </c>
      <c r="F3148">
        <v>12.09</v>
      </c>
      <c r="G3148" s="72" t="s">
        <v>78</v>
      </c>
    </row>
    <row r="3149" spans="1:7" x14ac:dyDescent="0.25">
      <c r="A3149" s="24">
        <v>250</v>
      </c>
      <c r="B3149" s="70">
        <v>41605</v>
      </c>
      <c r="C3149" s="71">
        <v>0.91666666666666663</v>
      </c>
      <c r="D3149" s="57">
        <f t="shared" si="51"/>
        <v>41605.916666666664</v>
      </c>
      <c r="E3149">
        <v>2.7605</v>
      </c>
      <c r="F3149">
        <v>2.117</v>
      </c>
      <c r="G3149" s="72" t="s">
        <v>78</v>
      </c>
    </row>
    <row r="3150" spans="1:7" x14ac:dyDescent="0.25">
      <c r="A3150" s="24">
        <v>251</v>
      </c>
      <c r="B3150" s="70">
        <v>41606</v>
      </c>
      <c r="C3150" s="71">
        <v>0.16666666666666666</v>
      </c>
      <c r="D3150" s="57">
        <f t="shared" si="51"/>
        <v>41606.166666666664</v>
      </c>
      <c r="E3150">
        <v>2.7829999999999999</v>
      </c>
      <c r="F3150">
        <v>0.78700000000000003</v>
      </c>
      <c r="G3150" s="72" t="s">
        <v>78</v>
      </c>
    </row>
    <row r="3151" spans="1:7" x14ac:dyDescent="0.25">
      <c r="A3151" s="24">
        <v>252</v>
      </c>
      <c r="B3151" s="70">
        <v>41606</v>
      </c>
      <c r="C3151" s="71">
        <v>0.41666666666666669</v>
      </c>
      <c r="D3151" s="57">
        <f t="shared" si="51"/>
        <v>41606.416666666664</v>
      </c>
      <c r="E3151">
        <v>2.8214999999999999</v>
      </c>
      <c r="F3151">
        <v>0.38500000000000001</v>
      </c>
      <c r="G3151" s="72" t="s">
        <v>78</v>
      </c>
    </row>
    <row r="3152" spans="1:7" x14ac:dyDescent="0.25">
      <c r="A3152" s="24">
        <v>253</v>
      </c>
      <c r="B3152" s="70">
        <v>41606</v>
      </c>
      <c r="C3152" s="71">
        <v>0.66666666666666663</v>
      </c>
      <c r="D3152" s="57">
        <f t="shared" si="51"/>
        <v>41606.666666666664</v>
      </c>
      <c r="E3152">
        <v>2.8058999999999998</v>
      </c>
      <c r="F3152">
        <v>11.657</v>
      </c>
      <c r="G3152" s="72" t="s">
        <v>78</v>
      </c>
    </row>
    <row r="3153" spans="1:7" x14ac:dyDescent="0.25">
      <c r="A3153" s="24">
        <v>254</v>
      </c>
      <c r="B3153" s="70">
        <v>41606</v>
      </c>
      <c r="C3153" s="71">
        <v>0.91666666666666663</v>
      </c>
      <c r="D3153" s="57">
        <f t="shared" si="51"/>
        <v>41606.916666666664</v>
      </c>
      <c r="E3153">
        <v>2.8439999999999999</v>
      </c>
      <c r="F3153">
        <v>1.843</v>
      </c>
      <c r="G3153" s="72" t="s">
        <v>78</v>
      </c>
    </row>
    <row r="3154" spans="1:7" x14ac:dyDescent="0.25">
      <c r="A3154" s="24">
        <v>255</v>
      </c>
      <c r="B3154" s="70">
        <v>41607</v>
      </c>
      <c r="C3154" s="71">
        <v>0.16666666666666666</v>
      </c>
      <c r="D3154" s="57">
        <f t="shared" si="51"/>
        <v>41607.166666666664</v>
      </c>
      <c r="E3154">
        <v>2.8997999999999999</v>
      </c>
      <c r="F3154">
        <v>-0.45800000000000002</v>
      </c>
      <c r="G3154" s="72" t="s">
        <v>78</v>
      </c>
    </row>
    <row r="3155" spans="1:7" x14ac:dyDescent="0.25">
      <c r="A3155" s="24">
        <v>256</v>
      </c>
      <c r="B3155" s="70">
        <v>41607</v>
      </c>
      <c r="C3155" s="71">
        <v>0.41666666666666669</v>
      </c>
      <c r="D3155" s="57">
        <f t="shared" si="51"/>
        <v>41607.416666666664</v>
      </c>
      <c r="E3155">
        <v>2.9796</v>
      </c>
      <c r="F3155">
        <v>-0.622</v>
      </c>
      <c r="G3155" s="72" t="s">
        <v>78</v>
      </c>
    </row>
    <row r="3156" spans="1:7" x14ac:dyDescent="0.25">
      <c r="A3156" s="24">
        <v>257</v>
      </c>
      <c r="B3156" s="70">
        <v>41607</v>
      </c>
      <c r="C3156" s="71">
        <v>0.66666666666666663</v>
      </c>
      <c r="D3156" s="57">
        <f t="shared" si="51"/>
        <v>41607.666666666664</v>
      </c>
      <c r="E3156">
        <v>2.9569000000000001</v>
      </c>
      <c r="F3156">
        <v>13.85</v>
      </c>
      <c r="G3156" s="72" t="s">
        <v>78</v>
      </c>
    </row>
    <row r="3157" spans="1:7" x14ac:dyDescent="0.25">
      <c r="A3157" s="24">
        <v>258</v>
      </c>
      <c r="B3157" s="70">
        <v>41607</v>
      </c>
      <c r="C3157" s="71">
        <v>0.91666666666666663</v>
      </c>
      <c r="D3157" s="57">
        <f t="shared" si="51"/>
        <v>41607.916666666664</v>
      </c>
      <c r="E3157">
        <v>2.95</v>
      </c>
      <c r="F3157">
        <v>1.829</v>
      </c>
      <c r="G3157" s="72" t="s">
        <v>78</v>
      </c>
    </row>
    <row r="3158" spans="1:7" x14ac:dyDescent="0.25">
      <c r="A3158" s="24">
        <v>259</v>
      </c>
      <c r="B3158" s="70">
        <v>41608</v>
      </c>
      <c r="C3158" s="71">
        <v>0.16666666666666666</v>
      </c>
      <c r="D3158" s="57">
        <f t="shared" si="51"/>
        <v>41608.166666666664</v>
      </c>
      <c r="E3158">
        <v>2.9826000000000001</v>
      </c>
      <c r="F3158">
        <v>1.643</v>
      </c>
      <c r="G3158" s="72" t="s">
        <v>78</v>
      </c>
    </row>
    <row r="3159" spans="1:7" x14ac:dyDescent="0.25">
      <c r="A3159" s="24">
        <v>260</v>
      </c>
      <c r="B3159" s="70">
        <v>41608</v>
      </c>
      <c r="C3159" s="71">
        <v>0.41666666666666669</v>
      </c>
      <c r="D3159" s="57">
        <f t="shared" si="51"/>
        <v>41608.416666666664</v>
      </c>
      <c r="E3159">
        <v>3.0129000000000001</v>
      </c>
      <c r="F3159">
        <v>1.1339999999999999</v>
      </c>
      <c r="G3159" s="72" t="s">
        <v>78</v>
      </c>
    </row>
    <row r="3160" spans="1:7" x14ac:dyDescent="0.25">
      <c r="A3160" s="24">
        <v>261</v>
      </c>
      <c r="B3160" s="70">
        <v>41608</v>
      </c>
      <c r="C3160" s="71">
        <v>0.66666666666666663</v>
      </c>
      <c r="D3160" s="57">
        <f t="shared" si="51"/>
        <v>41608.666666666664</v>
      </c>
      <c r="E3160">
        <v>2.9967000000000001</v>
      </c>
      <c r="F3160">
        <v>7.6139999999999999</v>
      </c>
      <c r="G3160" s="72" t="s">
        <v>78</v>
      </c>
    </row>
    <row r="3161" spans="1:7" x14ac:dyDescent="0.25">
      <c r="A3161" s="24">
        <v>262</v>
      </c>
      <c r="B3161" s="70">
        <v>41608</v>
      </c>
      <c r="C3161" s="71">
        <v>0.91666666666666663</v>
      </c>
      <c r="D3161" s="57">
        <f t="shared" si="51"/>
        <v>41608.916666666664</v>
      </c>
      <c r="E3161">
        <v>3.0045000000000002</v>
      </c>
      <c r="F3161">
        <v>4.29</v>
      </c>
      <c r="G3161" s="72" t="s">
        <v>78</v>
      </c>
    </row>
    <row r="3162" spans="1:7" x14ac:dyDescent="0.25">
      <c r="A3162" s="24">
        <v>263</v>
      </c>
      <c r="B3162" s="70">
        <v>41609</v>
      </c>
      <c r="C3162" s="71">
        <v>0.16666666666666666</v>
      </c>
      <c r="D3162" s="57">
        <f t="shared" si="51"/>
        <v>41609.166666666664</v>
      </c>
      <c r="E3162">
        <v>2.9843000000000002</v>
      </c>
      <c r="F3162">
        <v>3.3660000000000001</v>
      </c>
      <c r="G3162" s="72" t="s">
        <v>78</v>
      </c>
    </row>
    <row r="3163" spans="1:7" x14ac:dyDescent="0.25">
      <c r="A3163" s="24">
        <v>264</v>
      </c>
      <c r="B3163" s="70">
        <v>41609</v>
      </c>
      <c r="C3163" s="71">
        <v>0.41666666666666669</v>
      </c>
      <c r="D3163" s="57">
        <f t="shared" si="51"/>
        <v>41609.416666666664</v>
      </c>
      <c r="E3163">
        <v>2.9253</v>
      </c>
      <c r="F3163">
        <v>3.714</v>
      </c>
      <c r="G3163" s="72" t="s">
        <v>78</v>
      </c>
    </row>
    <row r="3164" spans="1:7" x14ac:dyDescent="0.25">
      <c r="A3164" s="24">
        <v>265</v>
      </c>
      <c r="B3164" s="70">
        <v>41609</v>
      </c>
      <c r="C3164" s="71">
        <v>0.66666666666666663</v>
      </c>
      <c r="D3164" s="57">
        <f t="shared" si="51"/>
        <v>41609.666666666664</v>
      </c>
      <c r="E3164">
        <v>2.8418000000000001</v>
      </c>
      <c r="F3164">
        <v>6.3289999999999997</v>
      </c>
      <c r="G3164" s="72" t="s">
        <v>78</v>
      </c>
    </row>
    <row r="3165" spans="1:7" x14ac:dyDescent="0.25">
      <c r="A3165" s="24">
        <v>266</v>
      </c>
      <c r="B3165" s="70">
        <v>41609</v>
      </c>
      <c r="C3165" s="71">
        <v>0.91666666666666663</v>
      </c>
      <c r="D3165" s="57">
        <f t="shared" si="51"/>
        <v>41609.916666666664</v>
      </c>
      <c r="E3165">
        <v>2.7341000000000002</v>
      </c>
      <c r="F3165">
        <v>5.093</v>
      </c>
      <c r="G3165" s="72" t="s">
        <v>78</v>
      </c>
    </row>
    <row r="3166" spans="1:7" x14ac:dyDescent="0.25">
      <c r="A3166" s="24">
        <v>267</v>
      </c>
      <c r="B3166" s="70">
        <v>41610</v>
      </c>
      <c r="C3166" s="71">
        <v>0.16666666666666666</v>
      </c>
      <c r="D3166" s="57">
        <f t="shared" si="51"/>
        <v>41610.166666666664</v>
      </c>
      <c r="E3166">
        <v>2.6101999999999999</v>
      </c>
      <c r="F3166">
        <v>5.218</v>
      </c>
      <c r="G3166" s="72" t="s">
        <v>78</v>
      </c>
    </row>
    <row r="3167" spans="1:7" x14ac:dyDescent="0.25">
      <c r="A3167" s="24">
        <v>268</v>
      </c>
      <c r="B3167" s="70">
        <v>41610</v>
      </c>
      <c r="C3167" s="71">
        <v>0.41666666666666669</v>
      </c>
      <c r="D3167" s="57">
        <f t="shared" si="51"/>
        <v>41610.416666666664</v>
      </c>
      <c r="E3167">
        <v>2.5009000000000001</v>
      </c>
      <c r="F3167">
        <v>5.38</v>
      </c>
      <c r="G3167" s="72" t="s">
        <v>78</v>
      </c>
    </row>
    <row r="3168" spans="1:7" x14ac:dyDescent="0.25">
      <c r="A3168" s="24">
        <v>269</v>
      </c>
      <c r="B3168" s="70">
        <v>41610</v>
      </c>
      <c r="C3168" s="71">
        <v>0.66666666666666663</v>
      </c>
      <c r="D3168" s="57">
        <f t="shared" si="51"/>
        <v>41610.666666666664</v>
      </c>
      <c r="E3168">
        <v>2.3357000000000001</v>
      </c>
      <c r="F3168">
        <v>7.3550000000000004</v>
      </c>
      <c r="G3168" s="72" t="s">
        <v>78</v>
      </c>
    </row>
    <row r="3169" spans="1:7" x14ac:dyDescent="0.25">
      <c r="A3169" s="24">
        <v>270</v>
      </c>
      <c r="B3169" s="70">
        <v>41610</v>
      </c>
      <c r="C3169" s="71">
        <v>0.91666666666666663</v>
      </c>
      <c r="D3169" s="57">
        <f t="shared" ref="D3169:D3232" si="52">B3169+C3169</f>
        <v>41610.916666666664</v>
      </c>
      <c r="E3169">
        <v>2.496</v>
      </c>
      <c r="F3169">
        <v>1.833</v>
      </c>
      <c r="G3169" s="72" t="s">
        <v>78</v>
      </c>
    </row>
    <row r="3170" spans="1:7" x14ac:dyDescent="0.25">
      <c r="A3170" s="24">
        <v>271</v>
      </c>
      <c r="B3170" s="70">
        <v>41611</v>
      </c>
      <c r="C3170" s="71">
        <v>0.16666666666666666</v>
      </c>
      <c r="D3170" s="57">
        <f t="shared" si="52"/>
        <v>41611.166666666664</v>
      </c>
      <c r="E3170">
        <v>2.5085000000000002</v>
      </c>
      <c r="F3170">
        <v>-1.274</v>
      </c>
      <c r="G3170" s="72" t="s">
        <v>78</v>
      </c>
    </row>
    <row r="3171" spans="1:7" x14ac:dyDescent="0.25">
      <c r="A3171" s="24">
        <v>272</v>
      </c>
      <c r="B3171" s="70">
        <v>41611</v>
      </c>
      <c r="C3171" s="71">
        <v>0.41666666666666669</v>
      </c>
      <c r="D3171" s="57">
        <f t="shared" si="52"/>
        <v>41611.416666666664</v>
      </c>
      <c r="E3171">
        <v>2.528</v>
      </c>
      <c r="F3171">
        <v>-2.0099999999999998</v>
      </c>
      <c r="G3171" s="72" t="s">
        <v>78</v>
      </c>
    </row>
    <row r="3172" spans="1:7" x14ac:dyDescent="0.25">
      <c r="A3172" s="24">
        <v>273</v>
      </c>
      <c r="B3172" s="70">
        <v>41611</v>
      </c>
      <c r="C3172" s="71">
        <v>0.66666666666666663</v>
      </c>
      <c r="D3172" s="57">
        <f t="shared" si="52"/>
        <v>41611.666666666664</v>
      </c>
      <c r="E3172">
        <v>2.4914000000000001</v>
      </c>
      <c r="F3172">
        <v>4.0209999999999999</v>
      </c>
      <c r="G3172" s="72" t="s">
        <v>78</v>
      </c>
    </row>
    <row r="3173" spans="1:7" x14ac:dyDescent="0.25">
      <c r="A3173" s="24">
        <v>274</v>
      </c>
      <c r="B3173" s="70">
        <v>41611</v>
      </c>
      <c r="C3173" s="71">
        <v>0.91666666666666663</v>
      </c>
      <c r="D3173" s="57">
        <f t="shared" si="52"/>
        <v>41611.916666666664</v>
      </c>
      <c r="E3173">
        <v>2.5821999999999998</v>
      </c>
      <c r="F3173">
        <v>-0.96199999999999997</v>
      </c>
      <c r="G3173" s="72" t="s">
        <v>78</v>
      </c>
    </row>
    <row r="3174" spans="1:7" x14ac:dyDescent="0.25">
      <c r="A3174" s="24">
        <v>275</v>
      </c>
      <c r="B3174" s="70">
        <v>41612</v>
      </c>
      <c r="C3174" s="71">
        <v>0.16666666666666666</v>
      </c>
      <c r="D3174" s="57">
        <f t="shared" si="52"/>
        <v>41612.166666666664</v>
      </c>
      <c r="E3174">
        <v>2.6551999999999998</v>
      </c>
      <c r="F3174">
        <v>-2.2589999999999999</v>
      </c>
      <c r="G3174" s="72" t="s">
        <v>78</v>
      </c>
    </row>
    <row r="3175" spans="1:7" x14ac:dyDescent="0.25">
      <c r="A3175" s="24">
        <v>276</v>
      </c>
      <c r="B3175" s="70">
        <v>41612</v>
      </c>
      <c r="C3175" s="71">
        <v>0.41666666666666669</v>
      </c>
      <c r="D3175" s="57">
        <f t="shared" si="52"/>
        <v>41612.416666666664</v>
      </c>
      <c r="E3175">
        <v>2.7250999999999999</v>
      </c>
      <c r="F3175">
        <v>-3.2610000000000001</v>
      </c>
      <c r="G3175" s="72" t="s">
        <v>78</v>
      </c>
    </row>
    <row r="3176" spans="1:7" x14ac:dyDescent="0.25">
      <c r="A3176" s="24">
        <v>277</v>
      </c>
      <c r="B3176" s="70">
        <v>41612</v>
      </c>
      <c r="C3176" s="71">
        <v>0.66666666666666663</v>
      </c>
      <c r="D3176" s="57">
        <f t="shared" si="52"/>
        <v>41612.666666666664</v>
      </c>
      <c r="E3176">
        <v>2.7690000000000001</v>
      </c>
      <c r="F3176">
        <v>4.2999999999999997E-2</v>
      </c>
      <c r="G3176" s="72" t="s">
        <v>78</v>
      </c>
    </row>
    <row r="3177" spans="1:7" x14ac:dyDescent="0.25">
      <c r="A3177" s="24">
        <v>278</v>
      </c>
      <c r="B3177" s="70">
        <v>41612</v>
      </c>
      <c r="C3177" s="71">
        <v>0.91666666666666663</v>
      </c>
      <c r="D3177" s="57">
        <f t="shared" si="52"/>
        <v>41612.916666666664</v>
      </c>
      <c r="E3177">
        <v>2.8</v>
      </c>
      <c r="F3177">
        <v>-4.3289999999999997</v>
      </c>
      <c r="G3177" s="72" t="s">
        <v>78</v>
      </c>
    </row>
    <row r="3178" spans="1:7" x14ac:dyDescent="0.25">
      <c r="A3178" s="24">
        <v>279</v>
      </c>
      <c r="B3178" s="70">
        <v>41613</v>
      </c>
      <c r="C3178" s="71">
        <v>0.16666666666666666</v>
      </c>
      <c r="D3178" s="57">
        <f t="shared" si="52"/>
        <v>41613.166666666664</v>
      </c>
      <c r="E3178">
        <v>2.8129</v>
      </c>
      <c r="F3178">
        <v>-3.4260000000000002</v>
      </c>
      <c r="G3178" s="72" t="s">
        <v>78</v>
      </c>
    </row>
    <row r="3179" spans="1:7" x14ac:dyDescent="0.25">
      <c r="A3179" s="24">
        <v>280</v>
      </c>
      <c r="B3179" s="70">
        <v>41613</v>
      </c>
      <c r="C3179" s="71">
        <v>0.41666666666666669</v>
      </c>
      <c r="D3179" s="57">
        <f t="shared" si="52"/>
        <v>41613.416666666664</v>
      </c>
      <c r="E3179">
        <v>2.8081999999999998</v>
      </c>
      <c r="F3179">
        <v>-3.944</v>
      </c>
      <c r="G3179" s="72" t="s">
        <v>78</v>
      </c>
    </row>
    <row r="3180" spans="1:7" x14ac:dyDescent="0.25">
      <c r="A3180" s="24">
        <v>281</v>
      </c>
      <c r="B3180" s="70">
        <v>41613</v>
      </c>
      <c r="C3180" s="71">
        <v>0.66666666666666663</v>
      </c>
      <c r="D3180" s="57">
        <f t="shared" si="52"/>
        <v>41613.666666666664</v>
      </c>
      <c r="E3180">
        <v>2.7740999999999998</v>
      </c>
      <c r="F3180">
        <v>-0.246</v>
      </c>
      <c r="G3180" s="72" t="s">
        <v>78</v>
      </c>
    </row>
    <row r="3181" spans="1:7" x14ac:dyDescent="0.25">
      <c r="A3181" s="24">
        <v>282</v>
      </c>
      <c r="B3181" s="70">
        <v>41613</v>
      </c>
      <c r="C3181" s="71">
        <v>0.91666666666666663</v>
      </c>
      <c r="D3181" s="57">
        <f t="shared" si="52"/>
        <v>41613.916666666664</v>
      </c>
      <c r="E3181">
        <v>2.7698</v>
      </c>
      <c r="F3181">
        <v>-5.8490000000000002</v>
      </c>
      <c r="G3181" s="72" t="s">
        <v>78</v>
      </c>
    </row>
    <row r="3182" spans="1:7" x14ac:dyDescent="0.25">
      <c r="A3182" s="24">
        <v>283</v>
      </c>
      <c r="B3182" s="70">
        <v>41614</v>
      </c>
      <c r="C3182" s="71">
        <v>0.16666666666666666</v>
      </c>
      <c r="D3182" s="57">
        <f t="shared" si="52"/>
        <v>41614.166666666664</v>
      </c>
      <c r="E3182">
        <v>2.7549000000000001</v>
      </c>
      <c r="F3182">
        <v>-5.6740000000000004</v>
      </c>
      <c r="G3182" s="72" t="s">
        <v>78</v>
      </c>
    </row>
    <row r="3183" spans="1:7" x14ac:dyDescent="0.25">
      <c r="A3183" s="24">
        <v>284</v>
      </c>
      <c r="B3183" s="70">
        <v>41614</v>
      </c>
      <c r="C3183" s="71">
        <v>0.41666666666666669</v>
      </c>
      <c r="D3183" s="57">
        <f t="shared" si="52"/>
        <v>41614.416666666664</v>
      </c>
      <c r="E3183">
        <v>2.7492999999999999</v>
      </c>
      <c r="F3183">
        <v>-5.2770000000000001</v>
      </c>
      <c r="G3183" s="72" t="s">
        <v>78</v>
      </c>
    </row>
    <row r="3184" spans="1:7" x14ac:dyDescent="0.25">
      <c r="A3184" s="24">
        <v>285</v>
      </c>
      <c r="B3184" s="70">
        <v>41614</v>
      </c>
      <c r="C3184" s="71">
        <v>0.66666666666666663</v>
      </c>
      <c r="D3184" s="57">
        <f t="shared" si="52"/>
        <v>41614.666666666664</v>
      </c>
      <c r="E3184">
        <v>2.6768999999999998</v>
      </c>
      <c r="F3184">
        <v>1.1839999999999999</v>
      </c>
      <c r="G3184" s="72" t="s">
        <v>78</v>
      </c>
    </row>
    <row r="3185" spans="1:7" x14ac:dyDescent="0.25">
      <c r="A3185" s="24">
        <v>286</v>
      </c>
      <c r="B3185" s="70">
        <v>41614</v>
      </c>
      <c r="C3185" s="71">
        <v>0.91666666666666663</v>
      </c>
      <c r="D3185" s="57">
        <f t="shared" si="52"/>
        <v>41614.916666666664</v>
      </c>
      <c r="E3185">
        <v>2.5604</v>
      </c>
      <c r="F3185">
        <v>-3.1150000000000002</v>
      </c>
      <c r="G3185" s="72" t="s">
        <v>78</v>
      </c>
    </row>
    <row r="3186" spans="1:7" x14ac:dyDescent="0.25">
      <c r="A3186" s="24">
        <v>287</v>
      </c>
      <c r="B3186" s="70">
        <v>41615</v>
      </c>
      <c r="C3186" s="71">
        <v>0.16666666666666666</v>
      </c>
      <c r="D3186" s="57">
        <f t="shared" si="52"/>
        <v>41615.166666666664</v>
      </c>
      <c r="E3186">
        <v>2.4195000000000002</v>
      </c>
      <c r="F3186">
        <v>-3.383</v>
      </c>
      <c r="G3186" s="72" t="s">
        <v>78</v>
      </c>
    </row>
    <row r="3187" spans="1:7" x14ac:dyDescent="0.25">
      <c r="A3187" s="24">
        <v>288</v>
      </c>
      <c r="B3187" s="70">
        <v>41615</v>
      </c>
      <c r="C3187" s="71">
        <v>0.41666666666666669</v>
      </c>
      <c r="D3187" s="57">
        <f t="shared" si="52"/>
        <v>41615.416666666664</v>
      </c>
      <c r="E3187">
        <v>2.4641000000000002</v>
      </c>
      <c r="F3187">
        <v>-3.4460000000000002</v>
      </c>
      <c r="G3187" s="72" t="s">
        <v>78</v>
      </c>
    </row>
    <row r="3188" spans="1:7" x14ac:dyDescent="0.25">
      <c r="A3188" s="24">
        <v>289</v>
      </c>
      <c r="B3188" s="70">
        <v>41615</v>
      </c>
      <c r="C3188" s="71">
        <v>0.66666666666666663</v>
      </c>
      <c r="D3188" s="57">
        <f t="shared" si="52"/>
        <v>41615.666666666664</v>
      </c>
      <c r="E3188">
        <v>2.5373000000000001</v>
      </c>
      <c r="F3188">
        <v>-1.31</v>
      </c>
      <c r="G3188" s="72" t="s">
        <v>78</v>
      </c>
    </row>
    <row r="3189" spans="1:7" x14ac:dyDescent="0.25">
      <c r="A3189" s="24">
        <v>290</v>
      </c>
      <c r="B3189" s="70">
        <v>41615</v>
      </c>
      <c r="C3189" s="71">
        <v>0.91666666666666663</v>
      </c>
      <c r="D3189" s="57">
        <f t="shared" si="52"/>
        <v>41615.916666666664</v>
      </c>
      <c r="E3189">
        <v>2.6823999999999999</v>
      </c>
      <c r="F3189">
        <v>-7.6980000000000004</v>
      </c>
      <c r="G3189" s="72" t="s">
        <v>78</v>
      </c>
    </row>
    <row r="3190" spans="1:7" x14ac:dyDescent="0.25">
      <c r="A3190" s="24">
        <v>291</v>
      </c>
      <c r="B3190" s="70">
        <v>41616</v>
      </c>
      <c r="C3190" s="71">
        <v>0.16666666666666666</v>
      </c>
      <c r="D3190" s="57">
        <f t="shared" si="52"/>
        <v>41616.166666666664</v>
      </c>
      <c r="E3190">
        <v>2.7814999999999999</v>
      </c>
      <c r="F3190">
        <v>-10.079000000000001</v>
      </c>
      <c r="G3190" s="72" t="s">
        <v>78</v>
      </c>
    </row>
    <row r="3191" spans="1:7" x14ac:dyDescent="0.25">
      <c r="A3191" s="24">
        <v>292</v>
      </c>
      <c r="B3191" s="70">
        <v>41616</v>
      </c>
      <c r="C3191" s="71">
        <v>0.41666666666666669</v>
      </c>
      <c r="D3191" s="57">
        <f t="shared" si="52"/>
        <v>41616.416666666664</v>
      </c>
      <c r="E3191">
        <v>2.8908</v>
      </c>
      <c r="F3191">
        <v>-9.8330000000000002</v>
      </c>
      <c r="G3191" s="72" t="s">
        <v>78</v>
      </c>
    </row>
    <row r="3192" spans="1:7" x14ac:dyDescent="0.25">
      <c r="A3192" s="24">
        <v>293</v>
      </c>
      <c r="B3192" s="70">
        <v>41616</v>
      </c>
      <c r="C3192" s="71">
        <v>0.66666666666666663</v>
      </c>
      <c r="D3192" s="57">
        <f t="shared" si="52"/>
        <v>41616.666666666664</v>
      </c>
      <c r="E3192">
        <v>2.8832</v>
      </c>
      <c r="F3192">
        <v>-4.8920000000000003</v>
      </c>
      <c r="G3192" s="72" t="s">
        <v>78</v>
      </c>
    </row>
    <row r="3193" spans="1:7" x14ac:dyDescent="0.25">
      <c r="A3193" s="24">
        <v>294</v>
      </c>
      <c r="B3193" s="70">
        <v>41616</v>
      </c>
      <c r="C3193" s="71">
        <v>0.91666666666666663</v>
      </c>
      <c r="D3193" s="57">
        <f t="shared" si="52"/>
        <v>41616.916666666664</v>
      </c>
      <c r="E3193">
        <v>2.9927000000000001</v>
      </c>
      <c r="F3193">
        <v>-9.141</v>
      </c>
      <c r="G3193" s="72" t="s">
        <v>78</v>
      </c>
    </row>
    <row r="3194" spans="1:7" x14ac:dyDescent="0.25">
      <c r="A3194" s="24">
        <v>295</v>
      </c>
      <c r="B3194" s="70">
        <v>41617</v>
      </c>
      <c r="C3194" s="71">
        <v>0.16666666666666666</v>
      </c>
      <c r="D3194" s="57">
        <f t="shared" si="52"/>
        <v>41617.166666666664</v>
      </c>
      <c r="E3194">
        <v>3.0893000000000002</v>
      </c>
      <c r="F3194">
        <v>-9.8149999999999995</v>
      </c>
      <c r="G3194" s="72" t="s">
        <v>78</v>
      </c>
    </row>
    <row r="3195" spans="1:7" x14ac:dyDescent="0.25">
      <c r="A3195" s="24">
        <v>296</v>
      </c>
      <c r="B3195" s="70">
        <v>41617</v>
      </c>
      <c r="C3195" s="71">
        <v>0.41666666666666669</v>
      </c>
      <c r="D3195" s="57">
        <f t="shared" si="52"/>
        <v>41617.416666666664</v>
      </c>
      <c r="E3195">
        <v>3.1880999999999999</v>
      </c>
      <c r="F3195">
        <v>-10.000999999999999</v>
      </c>
      <c r="G3195" s="72" t="s">
        <v>78</v>
      </c>
    </row>
    <row r="3196" spans="1:7" x14ac:dyDescent="0.25">
      <c r="A3196" s="24">
        <v>297</v>
      </c>
      <c r="B3196" s="70">
        <v>41617</v>
      </c>
      <c r="C3196" s="71">
        <v>0.66666666666666663</v>
      </c>
      <c r="D3196" s="57">
        <f t="shared" si="52"/>
        <v>41617.666666666664</v>
      </c>
      <c r="E3196">
        <v>3.2288000000000001</v>
      </c>
      <c r="F3196">
        <v>1.4750000000000001</v>
      </c>
      <c r="G3196" s="72" t="s">
        <v>78</v>
      </c>
    </row>
    <row r="3197" spans="1:7" x14ac:dyDescent="0.25">
      <c r="A3197" s="24">
        <v>298</v>
      </c>
      <c r="B3197" s="70">
        <v>41617</v>
      </c>
      <c r="C3197" s="71">
        <v>0.91666666666666663</v>
      </c>
      <c r="D3197" s="57">
        <f t="shared" si="52"/>
        <v>41617.916666666664</v>
      </c>
      <c r="E3197">
        <v>3.1520999999999999</v>
      </c>
      <c r="F3197">
        <v>-7.0030000000000001</v>
      </c>
      <c r="G3197" s="72" t="s">
        <v>78</v>
      </c>
    </row>
    <row r="3198" spans="1:7" x14ac:dyDescent="0.25">
      <c r="A3198" s="24">
        <v>299</v>
      </c>
      <c r="B3198" s="70">
        <v>41618</v>
      </c>
      <c r="C3198" s="71">
        <v>0.16666666666666666</v>
      </c>
      <c r="D3198" s="57">
        <f t="shared" si="52"/>
        <v>41618.166666666664</v>
      </c>
      <c r="E3198">
        <v>3.1089000000000002</v>
      </c>
      <c r="F3198">
        <v>-6.6589999999999998</v>
      </c>
      <c r="G3198" s="72" t="s">
        <v>78</v>
      </c>
    </row>
    <row r="3199" spans="1:7" x14ac:dyDescent="0.25">
      <c r="A3199" s="24">
        <v>300</v>
      </c>
      <c r="B3199" s="70">
        <v>41618</v>
      </c>
      <c r="C3199" s="71">
        <v>0.41666666666666669</v>
      </c>
      <c r="D3199" s="57">
        <f t="shared" si="52"/>
        <v>41618.416666666664</v>
      </c>
      <c r="E3199">
        <v>3.0674999999999999</v>
      </c>
      <c r="F3199">
        <v>-7.234</v>
      </c>
      <c r="G3199" s="72" t="s">
        <v>78</v>
      </c>
    </row>
    <row r="3200" spans="1:7" x14ac:dyDescent="0.25">
      <c r="A3200" s="24">
        <v>301</v>
      </c>
      <c r="B3200" s="70">
        <v>41618</v>
      </c>
      <c r="C3200" s="71">
        <v>0.66666666666666663</v>
      </c>
      <c r="D3200" s="57">
        <f t="shared" si="52"/>
        <v>41618.666666666664</v>
      </c>
      <c r="E3200">
        <v>3.0851999999999999</v>
      </c>
      <c r="F3200">
        <v>-1.768</v>
      </c>
      <c r="G3200" s="72" t="s">
        <v>78</v>
      </c>
    </row>
    <row r="3201" spans="1:7" x14ac:dyDescent="0.25">
      <c r="A3201" s="24">
        <v>302</v>
      </c>
      <c r="B3201" s="70">
        <v>41618</v>
      </c>
      <c r="C3201" s="71">
        <v>0.91666666666666663</v>
      </c>
      <c r="D3201" s="57">
        <f t="shared" si="52"/>
        <v>41618.916666666664</v>
      </c>
      <c r="E3201">
        <v>3.1116999999999999</v>
      </c>
      <c r="F3201">
        <v>-8.0640000000000001</v>
      </c>
      <c r="G3201" s="72" t="s">
        <v>78</v>
      </c>
    </row>
    <row r="3202" spans="1:7" x14ac:dyDescent="0.25">
      <c r="A3202" s="24">
        <v>303</v>
      </c>
      <c r="B3202" s="70">
        <v>41619</v>
      </c>
      <c r="C3202" s="71">
        <v>0.16666666666666666</v>
      </c>
      <c r="D3202" s="57">
        <f t="shared" si="52"/>
        <v>41619.166666666664</v>
      </c>
      <c r="E3202">
        <v>3.1353</v>
      </c>
      <c r="F3202">
        <v>-6.8390000000000004</v>
      </c>
      <c r="G3202" s="72" t="s">
        <v>78</v>
      </c>
    </row>
    <row r="3203" spans="1:7" x14ac:dyDescent="0.25">
      <c r="A3203" s="24">
        <v>304</v>
      </c>
      <c r="B3203" s="70">
        <v>41619</v>
      </c>
      <c r="C3203" s="71">
        <v>0.41666666666666669</v>
      </c>
      <c r="D3203" s="57">
        <f t="shared" si="52"/>
        <v>41619.416666666664</v>
      </c>
      <c r="E3203">
        <v>3.1962000000000002</v>
      </c>
      <c r="F3203">
        <v>-5.4669999999999996</v>
      </c>
      <c r="G3203" s="72" t="s">
        <v>78</v>
      </c>
    </row>
    <row r="3204" spans="1:7" x14ac:dyDescent="0.25">
      <c r="A3204" s="24">
        <v>305</v>
      </c>
      <c r="B3204" s="70">
        <v>41619</v>
      </c>
      <c r="C3204" s="71">
        <v>0.66666666666666663</v>
      </c>
      <c r="D3204" s="57">
        <f t="shared" si="52"/>
        <v>41619.666666666664</v>
      </c>
      <c r="E3204">
        <v>3.2244000000000002</v>
      </c>
      <c r="F3204">
        <v>1.579</v>
      </c>
      <c r="G3204" s="72" t="s">
        <v>78</v>
      </c>
    </row>
    <row r="3205" spans="1:7" x14ac:dyDescent="0.25">
      <c r="A3205" s="24">
        <v>306</v>
      </c>
      <c r="B3205" s="70">
        <v>41619</v>
      </c>
      <c r="C3205" s="71">
        <v>0.91666666666666663</v>
      </c>
      <c r="D3205" s="57">
        <f t="shared" si="52"/>
        <v>41619.916666666664</v>
      </c>
      <c r="E3205">
        <v>3.1855000000000002</v>
      </c>
      <c r="F3205">
        <v>-5.5330000000000004</v>
      </c>
      <c r="G3205" s="72" t="s">
        <v>78</v>
      </c>
    </row>
    <row r="3206" spans="1:7" x14ac:dyDescent="0.25">
      <c r="A3206" s="24">
        <v>307</v>
      </c>
      <c r="B3206" s="70">
        <v>41620</v>
      </c>
      <c r="C3206" s="71">
        <v>0.16666666666666666</v>
      </c>
      <c r="D3206" s="57">
        <f t="shared" si="52"/>
        <v>41620.166666666664</v>
      </c>
      <c r="E3206">
        <v>3.1371000000000002</v>
      </c>
      <c r="F3206">
        <v>-7.5289999999999999</v>
      </c>
      <c r="G3206" s="72" t="s">
        <v>78</v>
      </c>
    </row>
    <row r="3207" spans="1:7" x14ac:dyDescent="0.25">
      <c r="A3207" s="24">
        <v>308</v>
      </c>
      <c r="B3207" s="70">
        <v>41620</v>
      </c>
      <c r="C3207" s="71">
        <v>0.41666666666666669</v>
      </c>
      <c r="D3207" s="57">
        <f t="shared" si="52"/>
        <v>41620.416666666664</v>
      </c>
      <c r="E3207">
        <v>3.0731999999999999</v>
      </c>
      <c r="F3207">
        <v>-8.2390000000000008</v>
      </c>
      <c r="G3207" s="72" t="s">
        <v>78</v>
      </c>
    </row>
    <row r="3208" spans="1:7" x14ac:dyDescent="0.25">
      <c r="A3208" s="24">
        <v>309</v>
      </c>
      <c r="B3208" s="70">
        <v>41620</v>
      </c>
      <c r="C3208" s="71">
        <v>0.66666666666666663</v>
      </c>
      <c r="D3208" s="57">
        <f t="shared" si="52"/>
        <v>41620.666666666664</v>
      </c>
      <c r="E3208">
        <v>2.9678</v>
      </c>
      <c r="F3208">
        <v>4.3760000000000003</v>
      </c>
      <c r="G3208" s="72" t="s">
        <v>78</v>
      </c>
    </row>
    <row r="3209" spans="1:7" x14ac:dyDescent="0.25">
      <c r="A3209" s="24">
        <v>310</v>
      </c>
      <c r="B3209" s="70">
        <v>41620</v>
      </c>
      <c r="C3209" s="71">
        <v>0.91666666666666663</v>
      </c>
      <c r="D3209" s="57">
        <f t="shared" si="52"/>
        <v>41620.916666666664</v>
      </c>
      <c r="E3209">
        <v>2.9094000000000002</v>
      </c>
      <c r="F3209">
        <v>-5.0990000000000002</v>
      </c>
      <c r="G3209" s="72" t="s">
        <v>78</v>
      </c>
    </row>
    <row r="3210" spans="1:7" x14ac:dyDescent="0.25">
      <c r="A3210" s="24">
        <v>311</v>
      </c>
      <c r="B3210" s="70">
        <v>41621</v>
      </c>
      <c r="C3210" s="71">
        <v>0.16666666666666666</v>
      </c>
      <c r="D3210" s="57">
        <f t="shared" si="52"/>
        <v>41621.166666666664</v>
      </c>
      <c r="E3210">
        <v>2.9247000000000001</v>
      </c>
      <c r="F3210">
        <v>-5.7789999999999999</v>
      </c>
      <c r="G3210" s="72" t="s">
        <v>78</v>
      </c>
    </row>
    <row r="3211" spans="1:7" x14ac:dyDescent="0.25">
      <c r="A3211" s="24">
        <v>312</v>
      </c>
      <c r="B3211" s="70">
        <v>41621</v>
      </c>
      <c r="C3211" s="71">
        <v>0.41666666666666669</v>
      </c>
      <c r="D3211" s="57">
        <f t="shared" si="52"/>
        <v>41621.416666666664</v>
      </c>
      <c r="E3211">
        <v>2.9666999999999999</v>
      </c>
      <c r="F3211">
        <v>-5.0019999999999998</v>
      </c>
      <c r="G3211" s="72" t="s">
        <v>78</v>
      </c>
    </row>
    <row r="3212" spans="1:7" x14ac:dyDescent="0.25">
      <c r="A3212" s="24">
        <v>313</v>
      </c>
      <c r="B3212" s="70">
        <v>41621</v>
      </c>
      <c r="C3212" s="71">
        <v>0.66666666666666663</v>
      </c>
      <c r="D3212" s="57">
        <f t="shared" si="52"/>
        <v>41621.666666666664</v>
      </c>
      <c r="E3212">
        <v>3.0474999999999999</v>
      </c>
      <c r="F3212">
        <v>2.7890000000000001</v>
      </c>
      <c r="G3212" s="72" t="s">
        <v>78</v>
      </c>
    </row>
    <row r="3213" spans="1:7" x14ac:dyDescent="0.25">
      <c r="A3213" s="24">
        <v>314</v>
      </c>
      <c r="B3213" s="70">
        <v>41621</v>
      </c>
      <c r="C3213" s="71">
        <v>0.91666666666666663</v>
      </c>
      <c r="D3213" s="57">
        <f t="shared" si="52"/>
        <v>41621.916666666664</v>
      </c>
      <c r="E3213">
        <v>3.1271</v>
      </c>
      <c r="F3213">
        <v>-2.02</v>
      </c>
      <c r="G3213" s="72" t="s">
        <v>78</v>
      </c>
    </row>
    <row r="3214" spans="1:7" x14ac:dyDescent="0.25">
      <c r="A3214" s="24">
        <v>315</v>
      </c>
      <c r="B3214" s="70">
        <v>41622</v>
      </c>
      <c r="C3214" s="71">
        <v>0.16666666666666666</v>
      </c>
      <c r="D3214" s="57">
        <f t="shared" si="52"/>
        <v>41622.166666666664</v>
      </c>
      <c r="E3214">
        <v>3.1873999999999998</v>
      </c>
      <c r="F3214">
        <v>-2.67</v>
      </c>
      <c r="G3214" s="72" t="s">
        <v>78</v>
      </c>
    </row>
    <row r="3215" spans="1:7" x14ac:dyDescent="0.25">
      <c r="A3215" s="24">
        <v>316</v>
      </c>
      <c r="B3215" s="70">
        <v>41622</v>
      </c>
      <c r="C3215" s="71">
        <v>0.41666666666666669</v>
      </c>
      <c r="D3215" s="57">
        <f t="shared" si="52"/>
        <v>41622.416666666664</v>
      </c>
      <c r="E3215">
        <v>3.2416999999999998</v>
      </c>
      <c r="F3215">
        <v>-2.68</v>
      </c>
      <c r="G3215" s="72" t="s">
        <v>78</v>
      </c>
    </row>
    <row r="3216" spans="1:7" x14ac:dyDescent="0.25">
      <c r="A3216" s="24">
        <v>317</v>
      </c>
      <c r="B3216" s="70">
        <v>41622</v>
      </c>
      <c r="C3216" s="71">
        <v>0.66666666666666663</v>
      </c>
      <c r="D3216" s="57">
        <f t="shared" si="52"/>
        <v>41622.666666666664</v>
      </c>
      <c r="E3216">
        <v>3.2040000000000002</v>
      </c>
      <c r="F3216">
        <v>7.2380000000000004</v>
      </c>
      <c r="G3216" s="72" t="s">
        <v>78</v>
      </c>
    </row>
    <row r="3217" spans="1:12" x14ac:dyDescent="0.25">
      <c r="A3217" s="24">
        <v>318</v>
      </c>
      <c r="B3217" s="70">
        <v>41622</v>
      </c>
      <c r="C3217" s="71">
        <v>0.91666666666666663</v>
      </c>
      <c r="D3217" s="57">
        <f t="shared" si="52"/>
        <v>41622.916666666664</v>
      </c>
      <c r="E3217">
        <v>3.2098</v>
      </c>
      <c r="F3217">
        <v>-1.615</v>
      </c>
      <c r="G3217" s="72" t="s">
        <v>78</v>
      </c>
    </row>
    <row r="3218" spans="1:12" x14ac:dyDescent="0.25">
      <c r="A3218" s="24">
        <v>319</v>
      </c>
      <c r="B3218" s="70">
        <v>41623</v>
      </c>
      <c r="C3218" s="71">
        <v>0.16666666666666666</v>
      </c>
      <c r="D3218" s="57">
        <f t="shared" si="52"/>
        <v>41623.166666666664</v>
      </c>
      <c r="E3218">
        <v>3.1911</v>
      </c>
      <c r="F3218">
        <v>-2.93</v>
      </c>
      <c r="G3218" s="72" t="s">
        <v>78</v>
      </c>
    </row>
    <row r="3219" spans="1:12" x14ac:dyDescent="0.25">
      <c r="A3219" s="24">
        <v>320</v>
      </c>
      <c r="B3219" s="70">
        <v>41623</v>
      </c>
      <c r="C3219" s="71">
        <v>0.41666666666666669</v>
      </c>
      <c r="D3219" s="57">
        <f t="shared" si="52"/>
        <v>41623.416666666664</v>
      </c>
      <c r="E3219">
        <v>3.1680000000000001</v>
      </c>
      <c r="F3219">
        <v>-3.3610000000000002</v>
      </c>
      <c r="G3219" s="72" t="s">
        <v>78</v>
      </c>
    </row>
    <row r="3220" spans="1:12" x14ac:dyDescent="0.25">
      <c r="A3220" s="24">
        <v>321</v>
      </c>
      <c r="B3220" s="70">
        <v>41623</v>
      </c>
      <c r="C3220" s="71">
        <v>0.66666666666666663</v>
      </c>
      <c r="D3220" s="57">
        <f t="shared" si="52"/>
        <v>41623.666666666664</v>
      </c>
      <c r="E3220">
        <v>3.1244999999999998</v>
      </c>
      <c r="F3220">
        <v>2.9510000000000001</v>
      </c>
      <c r="G3220" s="72" t="s">
        <v>78</v>
      </c>
    </row>
    <row r="3221" spans="1:12" x14ac:dyDescent="0.25">
      <c r="A3221" s="24">
        <v>322</v>
      </c>
      <c r="B3221" s="70">
        <v>41623</v>
      </c>
      <c r="C3221" s="71">
        <v>0.91666666666666663</v>
      </c>
      <c r="D3221" s="57">
        <f t="shared" si="52"/>
        <v>41623.916666666664</v>
      </c>
      <c r="E3221">
        <v>3.1236999999999999</v>
      </c>
      <c r="F3221">
        <v>-0.36099999999999999</v>
      </c>
      <c r="G3221" s="72" t="s">
        <v>78</v>
      </c>
    </row>
    <row r="3222" spans="1:12" x14ac:dyDescent="0.25">
      <c r="A3222" s="24">
        <v>323</v>
      </c>
      <c r="B3222" s="70">
        <v>41624</v>
      </c>
      <c r="C3222" s="71">
        <v>0.16666666666666666</v>
      </c>
      <c r="D3222" s="57">
        <f t="shared" si="52"/>
        <v>41624.166666666664</v>
      </c>
      <c r="E3222">
        <v>3.1291000000000002</v>
      </c>
      <c r="F3222">
        <v>-3.387</v>
      </c>
      <c r="G3222" s="72" t="s">
        <v>78</v>
      </c>
    </row>
    <row r="3223" spans="1:12" x14ac:dyDescent="0.25">
      <c r="A3223" s="24">
        <v>324</v>
      </c>
      <c r="B3223" s="70">
        <v>41624</v>
      </c>
      <c r="C3223" s="71">
        <v>0.41666666666666669</v>
      </c>
      <c r="D3223" s="57">
        <f t="shared" si="52"/>
        <v>41624.416666666664</v>
      </c>
      <c r="E3223">
        <v>3.1762999999999999</v>
      </c>
      <c r="F3223">
        <v>-4.6120000000000001</v>
      </c>
      <c r="G3223" s="72" t="s">
        <v>78</v>
      </c>
    </row>
    <row r="3224" spans="1:12" x14ac:dyDescent="0.25">
      <c r="A3224" s="24">
        <v>325</v>
      </c>
      <c r="B3224" s="70">
        <v>41624</v>
      </c>
      <c r="C3224" s="71">
        <v>0.66666666666666663</v>
      </c>
      <c r="D3224" s="57">
        <f t="shared" si="52"/>
        <v>41624.666666666664</v>
      </c>
      <c r="E3224">
        <v>3.1612</v>
      </c>
      <c r="F3224">
        <v>2.23</v>
      </c>
      <c r="G3224" s="72" t="s">
        <v>78</v>
      </c>
    </row>
    <row r="3225" spans="1:12" x14ac:dyDescent="0.25">
      <c r="A3225" s="24">
        <v>326</v>
      </c>
      <c r="B3225" s="70">
        <v>41624</v>
      </c>
      <c r="C3225" s="71">
        <v>0.91666666666666663</v>
      </c>
      <c r="D3225" s="57">
        <f t="shared" si="52"/>
        <v>41624.916666666664</v>
      </c>
      <c r="E3225">
        <v>3.1539999999999999</v>
      </c>
      <c r="F3225">
        <v>-2.9809999999999999</v>
      </c>
      <c r="G3225" s="72" t="s">
        <v>78</v>
      </c>
    </row>
    <row r="3226" spans="1:12" x14ac:dyDescent="0.25">
      <c r="A3226" s="24">
        <v>327</v>
      </c>
      <c r="B3226" s="70">
        <v>41625</v>
      </c>
      <c r="C3226" s="71">
        <v>0.16666666666666666</v>
      </c>
      <c r="D3226" s="57">
        <f t="shared" si="52"/>
        <v>41625.166666666664</v>
      </c>
      <c r="E3226">
        <v>3.1667999999999998</v>
      </c>
      <c r="F3226">
        <v>-5.7069999999999999</v>
      </c>
      <c r="G3226" s="72" t="s">
        <v>78</v>
      </c>
    </row>
    <row r="3227" spans="1:12" x14ac:dyDescent="0.25">
      <c r="A3227" s="24">
        <v>328</v>
      </c>
      <c r="B3227" s="70">
        <v>41625</v>
      </c>
      <c r="C3227" s="71">
        <v>0.41666666666666669</v>
      </c>
      <c r="D3227" s="57">
        <f t="shared" si="52"/>
        <v>41625.416666666664</v>
      </c>
      <c r="E3227">
        <v>3.1027999999999998</v>
      </c>
      <c r="F3227">
        <v>-5.992</v>
      </c>
      <c r="G3227" s="72" t="s">
        <v>78</v>
      </c>
    </row>
    <row r="3228" spans="1:12" x14ac:dyDescent="0.25">
      <c r="A3228" s="24">
        <v>329</v>
      </c>
      <c r="B3228" s="70">
        <v>41625</v>
      </c>
      <c r="C3228" s="71">
        <v>0.66666666666666663</v>
      </c>
      <c r="D3228" s="57">
        <f t="shared" si="52"/>
        <v>41625.666666666664</v>
      </c>
      <c r="E3228">
        <v>2.9672000000000001</v>
      </c>
      <c r="F3228">
        <v>5.867</v>
      </c>
      <c r="G3228" s="72" t="s">
        <v>78</v>
      </c>
    </row>
    <row r="3229" spans="1:12" x14ac:dyDescent="0.25">
      <c r="A3229" s="24">
        <v>330</v>
      </c>
      <c r="B3229" s="70">
        <v>41625</v>
      </c>
      <c r="C3229" s="71">
        <v>0.91666666666666663</v>
      </c>
      <c r="D3229" s="57">
        <f t="shared" si="52"/>
        <v>41625.916666666664</v>
      </c>
      <c r="E3229">
        <v>2.8763999999999998</v>
      </c>
      <c r="F3229">
        <v>-2.5209999999999999</v>
      </c>
      <c r="G3229" s="72" t="s">
        <v>78</v>
      </c>
    </row>
    <row r="3230" spans="1:12" x14ac:dyDescent="0.25">
      <c r="A3230" s="24">
        <v>331</v>
      </c>
      <c r="B3230" s="70">
        <v>41626</v>
      </c>
      <c r="C3230" s="71">
        <v>0.16666666666666666</v>
      </c>
      <c r="D3230" s="57">
        <f t="shared" si="52"/>
        <v>41626.166666666664</v>
      </c>
      <c r="E3230">
        <v>2.8123999999999998</v>
      </c>
      <c r="F3230">
        <v>-4.6390000000000002</v>
      </c>
      <c r="G3230" s="72" t="s">
        <v>78</v>
      </c>
    </row>
    <row r="3231" spans="1:12" ht="15.75" thickBot="1" x14ac:dyDescent="0.3">
      <c r="A3231" s="24">
        <v>332</v>
      </c>
      <c r="B3231" s="70">
        <v>41626</v>
      </c>
      <c r="C3231" s="71">
        <v>0.41666666666666669</v>
      </c>
      <c r="D3231" s="57">
        <f t="shared" si="52"/>
        <v>41626.416666666664</v>
      </c>
      <c r="E3231">
        <v>2.7422</v>
      </c>
      <c r="F3231">
        <v>-4.7880000000000003</v>
      </c>
      <c r="G3231" s="72" t="s">
        <v>78</v>
      </c>
      <c r="H3231" s="68" t="s">
        <v>79</v>
      </c>
      <c r="I3231" s="69"/>
      <c r="J3231" s="69"/>
      <c r="K3231" s="69"/>
      <c r="L3231" s="69"/>
    </row>
    <row r="3232" spans="1:12" x14ac:dyDescent="0.25">
      <c r="A3232" s="24">
        <v>1</v>
      </c>
      <c r="B3232" s="70">
        <v>41626</v>
      </c>
      <c r="C3232" s="71">
        <v>0.5</v>
      </c>
      <c r="D3232" s="57">
        <f t="shared" si="52"/>
        <v>41626.5</v>
      </c>
      <c r="E3232">
        <v>2.7012999999999998</v>
      </c>
      <c r="F3232">
        <v>-3.0670000000000002</v>
      </c>
      <c r="G3232" s="72" t="s">
        <v>83</v>
      </c>
    </row>
    <row r="3233" spans="1:7" x14ac:dyDescent="0.25">
      <c r="A3233" s="24">
        <v>2</v>
      </c>
      <c r="B3233" s="70">
        <v>41626</v>
      </c>
      <c r="C3233" s="71">
        <v>0.75</v>
      </c>
      <c r="D3233" s="57">
        <f t="shared" ref="D3233:D3296" si="53">B3233+C3233</f>
        <v>41626.75</v>
      </c>
      <c r="E3233">
        <v>2.5339999999999998</v>
      </c>
      <c r="F3233">
        <v>-2.2400000000000002</v>
      </c>
      <c r="G3233" s="72" t="s">
        <v>83</v>
      </c>
    </row>
    <row r="3234" spans="1:7" x14ac:dyDescent="0.25">
      <c r="A3234" s="24">
        <v>3</v>
      </c>
      <c r="B3234" s="70">
        <v>41627</v>
      </c>
      <c r="C3234" s="71">
        <v>0</v>
      </c>
      <c r="D3234" s="57">
        <f t="shared" si="53"/>
        <v>41627</v>
      </c>
      <c r="E3234">
        <v>2.4525000000000001</v>
      </c>
      <c r="F3234">
        <v>-4.048</v>
      </c>
      <c r="G3234" s="72" t="s">
        <v>83</v>
      </c>
    </row>
    <row r="3235" spans="1:7" x14ac:dyDescent="0.25">
      <c r="A3235" s="24">
        <v>4</v>
      </c>
      <c r="B3235" s="70">
        <v>41627</v>
      </c>
      <c r="C3235" s="71">
        <v>0.25</v>
      </c>
      <c r="D3235" s="57">
        <f t="shared" si="53"/>
        <v>41627.25</v>
      </c>
      <c r="E3235">
        <v>2.4592000000000001</v>
      </c>
      <c r="F3235">
        <v>-3.8530000000000002</v>
      </c>
      <c r="G3235" s="72" t="s">
        <v>83</v>
      </c>
    </row>
    <row r="3236" spans="1:7" x14ac:dyDescent="0.25">
      <c r="A3236" s="24">
        <v>5</v>
      </c>
      <c r="B3236" s="70">
        <v>41627</v>
      </c>
      <c r="C3236" s="71">
        <v>0.5</v>
      </c>
      <c r="D3236" s="57">
        <f t="shared" si="53"/>
        <v>41627.5</v>
      </c>
      <c r="E3236">
        <v>2.5924</v>
      </c>
      <c r="F3236">
        <v>-0.248</v>
      </c>
      <c r="G3236" s="72" t="s">
        <v>83</v>
      </c>
    </row>
    <row r="3237" spans="1:7" x14ac:dyDescent="0.25">
      <c r="A3237" s="24">
        <v>6</v>
      </c>
      <c r="B3237" s="70">
        <v>41627</v>
      </c>
      <c r="C3237" s="71">
        <v>0.75</v>
      </c>
      <c r="D3237" s="57">
        <f t="shared" si="53"/>
        <v>41627.75</v>
      </c>
      <c r="E3237">
        <v>2.653</v>
      </c>
      <c r="F3237">
        <v>-0.63600000000000001</v>
      </c>
      <c r="G3237" s="72" t="s">
        <v>83</v>
      </c>
    </row>
    <row r="3238" spans="1:7" x14ac:dyDescent="0.25">
      <c r="A3238" s="24">
        <v>7</v>
      </c>
      <c r="B3238" s="70">
        <v>41628</v>
      </c>
      <c r="C3238" s="71">
        <v>0</v>
      </c>
      <c r="D3238" s="57">
        <f t="shared" si="53"/>
        <v>41628</v>
      </c>
      <c r="E3238">
        <v>2.7227999999999999</v>
      </c>
      <c r="F3238">
        <v>-5.72</v>
      </c>
      <c r="G3238" s="72" t="s">
        <v>83</v>
      </c>
    </row>
    <row r="3239" spans="1:7" x14ac:dyDescent="0.25">
      <c r="A3239" s="24">
        <v>8</v>
      </c>
      <c r="B3239" s="70">
        <v>41628</v>
      </c>
      <c r="C3239" s="71">
        <v>0.25</v>
      </c>
      <c r="D3239" s="57">
        <f t="shared" si="53"/>
        <v>41628.25</v>
      </c>
      <c r="E3239">
        <v>2.6941000000000002</v>
      </c>
      <c r="F3239">
        <v>-6.593</v>
      </c>
      <c r="G3239" s="72" t="s">
        <v>83</v>
      </c>
    </row>
    <row r="3240" spans="1:7" x14ac:dyDescent="0.25">
      <c r="A3240" s="24">
        <v>9</v>
      </c>
      <c r="B3240" s="70">
        <v>41628</v>
      </c>
      <c r="C3240" s="71">
        <v>0.5</v>
      </c>
      <c r="D3240" s="57">
        <f t="shared" si="53"/>
        <v>41628.5</v>
      </c>
      <c r="E3240">
        <v>2.6892999999999998</v>
      </c>
      <c r="F3240">
        <v>-0.52800000000000002</v>
      </c>
      <c r="G3240" s="72" t="s">
        <v>83</v>
      </c>
    </row>
    <row r="3241" spans="1:7" x14ac:dyDescent="0.25">
      <c r="A3241" s="24">
        <v>10</v>
      </c>
      <c r="B3241" s="70">
        <v>41628</v>
      </c>
      <c r="C3241" s="71">
        <v>0.75</v>
      </c>
      <c r="D3241" s="57">
        <f t="shared" si="53"/>
        <v>41628.75</v>
      </c>
      <c r="E3241">
        <v>2.5524</v>
      </c>
      <c r="F3241">
        <v>-0.73499999999999999</v>
      </c>
      <c r="G3241" s="72" t="s">
        <v>83</v>
      </c>
    </row>
    <row r="3242" spans="1:7" x14ac:dyDescent="0.25">
      <c r="A3242" s="24">
        <v>11</v>
      </c>
      <c r="B3242" s="70">
        <v>41629</v>
      </c>
      <c r="C3242" s="71">
        <v>0</v>
      </c>
      <c r="D3242" s="57">
        <f t="shared" si="53"/>
        <v>41629</v>
      </c>
      <c r="E3242">
        <v>2.4325000000000001</v>
      </c>
      <c r="F3242">
        <v>-2.0270000000000001</v>
      </c>
      <c r="G3242" s="72" t="s">
        <v>83</v>
      </c>
    </row>
    <row r="3243" spans="1:7" x14ac:dyDescent="0.25">
      <c r="A3243" s="24">
        <v>12</v>
      </c>
      <c r="B3243" s="70">
        <v>41629</v>
      </c>
      <c r="C3243" s="71">
        <v>0.25</v>
      </c>
      <c r="D3243" s="57">
        <f t="shared" si="53"/>
        <v>41629.25</v>
      </c>
      <c r="E3243">
        <v>2.4866000000000001</v>
      </c>
      <c r="F3243">
        <v>-2.3519999999999999</v>
      </c>
      <c r="G3243" s="72" t="s">
        <v>83</v>
      </c>
    </row>
    <row r="3244" spans="1:7" x14ac:dyDescent="0.25">
      <c r="A3244" s="24">
        <v>13</v>
      </c>
      <c r="B3244" s="70">
        <v>41629</v>
      </c>
      <c r="C3244" s="71">
        <v>0.5</v>
      </c>
      <c r="D3244" s="57">
        <f t="shared" si="53"/>
        <v>41629.5</v>
      </c>
      <c r="E3244">
        <v>2.6312000000000002</v>
      </c>
      <c r="F3244">
        <v>-0.5</v>
      </c>
      <c r="G3244" s="72" t="s">
        <v>83</v>
      </c>
    </row>
    <row r="3245" spans="1:7" x14ac:dyDescent="0.25">
      <c r="A3245" s="24">
        <v>14</v>
      </c>
      <c r="B3245" s="70">
        <v>41629</v>
      </c>
      <c r="C3245" s="71">
        <v>0.75</v>
      </c>
      <c r="D3245" s="57">
        <f t="shared" si="53"/>
        <v>41629.75</v>
      </c>
      <c r="E3245">
        <v>2.6945999999999999</v>
      </c>
      <c r="F3245">
        <v>5.8000000000000003E-2</v>
      </c>
      <c r="G3245" s="72" t="s">
        <v>83</v>
      </c>
    </row>
    <row r="3246" spans="1:7" x14ac:dyDescent="0.25">
      <c r="A3246" s="24">
        <v>15</v>
      </c>
      <c r="B3246" s="70">
        <v>41630</v>
      </c>
      <c r="C3246" s="71">
        <v>0</v>
      </c>
      <c r="D3246" s="57">
        <f t="shared" si="53"/>
        <v>41630</v>
      </c>
      <c r="E3246">
        <v>2.7818000000000001</v>
      </c>
      <c r="F3246">
        <v>-1.1479999999999999</v>
      </c>
      <c r="G3246" s="72" t="s">
        <v>83</v>
      </c>
    </row>
    <row r="3247" spans="1:7" x14ac:dyDescent="0.25">
      <c r="A3247" s="24">
        <v>16</v>
      </c>
      <c r="B3247" s="70">
        <v>41630</v>
      </c>
      <c r="C3247" s="71">
        <v>0.25</v>
      </c>
      <c r="D3247" s="57">
        <f t="shared" si="53"/>
        <v>41630.25</v>
      </c>
      <c r="E3247">
        <v>2.835</v>
      </c>
      <c r="F3247">
        <v>-1.92</v>
      </c>
      <c r="G3247" s="72" t="s">
        <v>83</v>
      </c>
    </row>
    <row r="3248" spans="1:7" x14ac:dyDescent="0.25">
      <c r="A3248" s="24">
        <v>17</v>
      </c>
      <c r="B3248" s="70">
        <v>41630</v>
      </c>
      <c r="C3248" s="71">
        <v>0.5</v>
      </c>
      <c r="D3248" s="57">
        <f t="shared" si="53"/>
        <v>41630.5</v>
      </c>
      <c r="E3248">
        <v>2.9283000000000001</v>
      </c>
      <c r="F3248">
        <v>1.9850000000000001</v>
      </c>
      <c r="G3248" s="72" t="s">
        <v>83</v>
      </c>
    </row>
    <row r="3249" spans="1:7" x14ac:dyDescent="0.25">
      <c r="A3249" s="24">
        <v>18</v>
      </c>
      <c r="B3249" s="70">
        <v>41630</v>
      </c>
      <c r="C3249" s="71">
        <v>0.75</v>
      </c>
      <c r="D3249" s="57">
        <f t="shared" si="53"/>
        <v>41630.75</v>
      </c>
      <c r="E3249">
        <v>2.9841000000000002</v>
      </c>
      <c r="F3249">
        <v>2.0990000000000002</v>
      </c>
      <c r="G3249" s="72" t="s">
        <v>83</v>
      </c>
    </row>
    <row r="3250" spans="1:7" x14ac:dyDescent="0.25">
      <c r="A3250" s="24">
        <v>19</v>
      </c>
      <c r="B3250" s="70">
        <v>41631</v>
      </c>
      <c r="C3250" s="71">
        <v>0</v>
      </c>
      <c r="D3250" s="57">
        <f t="shared" si="53"/>
        <v>41631</v>
      </c>
      <c r="E3250">
        <v>3.0449999999999999</v>
      </c>
      <c r="F3250">
        <v>0.36499999999999999</v>
      </c>
      <c r="G3250" s="72" t="s">
        <v>83</v>
      </c>
    </row>
    <row r="3251" spans="1:7" x14ac:dyDescent="0.25">
      <c r="A3251" s="24">
        <v>20</v>
      </c>
      <c r="B3251" s="70">
        <v>41631</v>
      </c>
      <c r="C3251" s="71">
        <v>0.25</v>
      </c>
      <c r="D3251" s="57">
        <f t="shared" si="53"/>
        <v>41631.25</v>
      </c>
      <c r="E3251">
        <v>3.0362</v>
      </c>
      <c r="F3251">
        <v>0.47299999999999998</v>
      </c>
      <c r="G3251" s="72" t="s">
        <v>83</v>
      </c>
    </row>
    <row r="3252" spans="1:7" x14ac:dyDescent="0.25">
      <c r="A3252" s="24">
        <v>21</v>
      </c>
      <c r="B3252" s="70">
        <v>41631</v>
      </c>
      <c r="C3252" s="71">
        <v>0.5</v>
      </c>
      <c r="D3252" s="57">
        <f t="shared" si="53"/>
        <v>41631.5</v>
      </c>
      <c r="E3252">
        <v>3.0564</v>
      </c>
      <c r="F3252">
        <v>3.0390000000000001</v>
      </c>
      <c r="G3252" s="72" t="s">
        <v>83</v>
      </c>
    </row>
    <row r="3253" spans="1:7" x14ac:dyDescent="0.25">
      <c r="A3253" s="24">
        <v>22</v>
      </c>
      <c r="B3253" s="70">
        <v>41631</v>
      </c>
      <c r="C3253" s="71">
        <v>0.75</v>
      </c>
      <c r="D3253" s="57">
        <f t="shared" si="53"/>
        <v>41631.75</v>
      </c>
      <c r="E3253">
        <v>2.9683999999999999</v>
      </c>
      <c r="F3253">
        <v>2.6219999999999999</v>
      </c>
      <c r="G3253" s="72" t="s">
        <v>83</v>
      </c>
    </row>
    <row r="3254" spans="1:7" x14ac:dyDescent="0.25">
      <c r="A3254" s="24">
        <v>23</v>
      </c>
      <c r="B3254" s="70">
        <v>41632</v>
      </c>
      <c r="C3254" s="71">
        <v>0</v>
      </c>
      <c r="D3254" s="57">
        <f t="shared" si="53"/>
        <v>41632</v>
      </c>
      <c r="E3254">
        <v>2.9659</v>
      </c>
      <c r="F3254">
        <v>1.6459999999999999</v>
      </c>
      <c r="G3254" s="72" t="s">
        <v>83</v>
      </c>
    </row>
    <row r="3255" spans="1:7" x14ac:dyDescent="0.25">
      <c r="A3255" s="24">
        <v>24</v>
      </c>
      <c r="B3255" s="70">
        <v>41632</v>
      </c>
      <c r="C3255" s="71">
        <v>0.25</v>
      </c>
      <c r="D3255" s="57">
        <f t="shared" si="53"/>
        <v>41632.25</v>
      </c>
      <c r="E3255">
        <v>3.1362999999999999</v>
      </c>
      <c r="F3255">
        <v>-1.875</v>
      </c>
      <c r="G3255" s="72" t="s">
        <v>83</v>
      </c>
    </row>
    <row r="3256" spans="1:7" x14ac:dyDescent="0.25">
      <c r="A3256" s="24">
        <v>25</v>
      </c>
      <c r="B3256" s="70">
        <v>41632</v>
      </c>
      <c r="C3256" s="71">
        <v>0.5</v>
      </c>
      <c r="D3256" s="57">
        <f t="shared" si="53"/>
        <v>41632.5</v>
      </c>
      <c r="E3256">
        <v>3.242</v>
      </c>
      <c r="F3256">
        <v>2.7090000000000001</v>
      </c>
      <c r="G3256" s="72" t="s">
        <v>83</v>
      </c>
    </row>
    <row r="3257" spans="1:7" x14ac:dyDescent="0.25">
      <c r="A3257" s="24">
        <v>26</v>
      </c>
      <c r="B3257" s="70">
        <v>41632</v>
      </c>
      <c r="C3257" s="71">
        <v>0.75</v>
      </c>
      <c r="D3257" s="57">
        <f t="shared" si="53"/>
        <v>41632.75</v>
      </c>
      <c r="E3257">
        <v>3.2267000000000001</v>
      </c>
      <c r="F3257">
        <v>3.7370000000000001</v>
      </c>
      <c r="G3257" s="72" t="s">
        <v>83</v>
      </c>
    </row>
    <row r="3258" spans="1:7" x14ac:dyDescent="0.25">
      <c r="A3258" s="24">
        <v>27</v>
      </c>
      <c r="B3258" s="70">
        <v>41633</v>
      </c>
      <c r="C3258" s="71">
        <v>0</v>
      </c>
      <c r="D3258" s="57">
        <f t="shared" si="53"/>
        <v>41633</v>
      </c>
      <c r="E3258">
        <v>3.2271999999999998</v>
      </c>
      <c r="F3258">
        <v>-2.359</v>
      </c>
      <c r="G3258" s="72" t="s">
        <v>83</v>
      </c>
    </row>
    <row r="3259" spans="1:7" x14ac:dyDescent="0.25">
      <c r="A3259" s="24">
        <v>28</v>
      </c>
      <c r="B3259" s="70">
        <v>41633</v>
      </c>
      <c r="C3259" s="71">
        <v>0.25</v>
      </c>
      <c r="D3259" s="57">
        <f t="shared" si="53"/>
        <v>41633.25</v>
      </c>
      <c r="E3259">
        <v>3.2269000000000001</v>
      </c>
      <c r="F3259">
        <v>-2.8620000000000001</v>
      </c>
      <c r="G3259" s="72" t="s">
        <v>83</v>
      </c>
    </row>
    <row r="3260" spans="1:7" x14ac:dyDescent="0.25">
      <c r="A3260" s="24">
        <v>29</v>
      </c>
      <c r="B3260" s="70">
        <v>41633</v>
      </c>
      <c r="C3260" s="71">
        <v>0.5</v>
      </c>
      <c r="D3260" s="57">
        <f t="shared" si="53"/>
        <v>41633.5</v>
      </c>
      <c r="E3260">
        <v>3.2764000000000002</v>
      </c>
      <c r="F3260">
        <v>2.8090000000000002</v>
      </c>
      <c r="G3260" s="72" t="s">
        <v>83</v>
      </c>
    </row>
    <row r="3261" spans="1:7" x14ac:dyDescent="0.25">
      <c r="A3261" s="24">
        <v>30</v>
      </c>
      <c r="B3261" s="70">
        <v>41633</v>
      </c>
      <c r="C3261" s="71">
        <v>0.75</v>
      </c>
      <c r="D3261" s="57">
        <f t="shared" si="53"/>
        <v>41633.75</v>
      </c>
      <c r="E3261">
        <v>3.1947999999999999</v>
      </c>
      <c r="F3261">
        <v>4.2789999999999999</v>
      </c>
      <c r="G3261" s="72" t="s">
        <v>83</v>
      </c>
    </row>
    <row r="3262" spans="1:7" x14ac:dyDescent="0.25">
      <c r="A3262" s="24">
        <v>31</v>
      </c>
      <c r="B3262" s="70">
        <v>41634</v>
      </c>
      <c r="C3262" s="71">
        <v>0</v>
      </c>
      <c r="D3262" s="57">
        <f t="shared" si="53"/>
        <v>41634</v>
      </c>
      <c r="E3262">
        <v>3.1905000000000001</v>
      </c>
      <c r="F3262">
        <v>-2.532</v>
      </c>
      <c r="G3262" s="72" t="s">
        <v>83</v>
      </c>
    </row>
    <row r="3263" spans="1:7" x14ac:dyDescent="0.25">
      <c r="A3263" s="24">
        <v>32</v>
      </c>
      <c r="B3263" s="70">
        <v>41634</v>
      </c>
      <c r="C3263" s="71">
        <v>0.25</v>
      </c>
      <c r="D3263" s="57">
        <f t="shared" si="53"/>
        <v>41634.25</v>
      </c>
      <c r="E3263">
        <v>3.1815000000000002</v>
      </c>
      <c r="F3263">
        <v>-4.625</v>
      </c>
      <c r="G3263" s="72" t="s">
        <v>83</v>
      </c>
    </row>
    <row r="3264" spans="1:7" x14ac:dyDescent="0.25">
      <c r="A3264" s="24">
        <v>33</v>
      </c>
      <c r="B3264" s="70">
        <v>41634</v>
      </c>
      <c r="C3264" s="71">
        <v>0.5</v>
      </c>
      <c r="D3264" s="57">
        <f t="shared" si="53"/>
        <v>41634.5</v>
      </c>
      <c r="E3264">
        <v>3.2061999999999999</v>
      </c>
      <c r="F3264">
        <v>2.8530000000000002</v>
      </c>
      <c r="G3264" s="72" t="s">
        <v>83</v>
      </c>
    </row>
    <row r="3265" spans="1:7" x14ac:dyDescent="0.25">
      <c r="A3265" s="24">
        <v>34</v>
      </c>
      <c r="B3265" s="70">
        <v>41634</v>
      </c>
      <c r="C3265" s="71">
        <v>0.75</v>
      </c>
      <c r="D3265" s="57">
        <f t="shared" si="53"/>
        <v>41634.75</v>
      </c>
      <c r="E3265">
        <v>3.1528</v>
      </c>
      <c r="F3265">
        <v>4.78</v>
      </c>
      <c r="G3265" s="72" t="s">
        <v>83</v>
      </c>
    </row>
    <row r="3266" spans="1:7" x14ac:dyDescent="0.25">
      <c r="A3266" s="24">
        <v>35</v>
      </c>
      <c r="B3266" s="70">
        <v>41635</v>
      </c>
      <c r="C3266" s="71">
        <v>0</v>
      </c>
      <c r="D3266" s="57">
        <f t="shared" si="53"/>
        <v>41635</v>
      </c>
      <c r="E3266">
        <v>3.1284000000000001</v>
      </c>
      <c r="F3266">
        <v>-2.4969999999999999</v>
      </c>
      <c r="G3266" s="72" t="s">
        <v>83</v>
      </c>
    </row>
    <row r="3267" spans="1:7" x14ac:dyDescent="0.25">
      <c r="A3267" s="24">
        <v>36</v>
      </c>
      <c r="B3267" s="70">
        <v>41635</v>
      </c>
      <c r="C3267" s="71">
        <v>0.25</v>
      </c>
      <c r="D3267" s="57">
        <f t="shared" si="53"/>
        <v>41635.25</v>
      </c>
      <c r="E3267">
        <v>3.0893000000000002</v>
      </c>
      <c r="F3267">
        <v>-4.4909999999999997</v>
      </c>
      <c r="G3267" s="72" t="s">
        <v>83</v>
      </c>
    </row>
    <row r="3268" spans="1:7" x14ac:dyDescent="0.25">
      <c r="A3268" s="24">
        <v>37</v>
      </c>
      <c r="B3268" s="70">
        <v>41635</v>
      </c>
      <c r="C3268" s="71">
        <v>0.5</v>
      </c>
      <c r="D3268" s="57">
        <f t="shared" si="53"/>
        <v>41635.5</v>
      </c>
      <c r="E3268">
        <v>3.0421999999999998</v>
      </c>
      <c r="F3268">
        <v>2.7</v>
      </c>
      <c r="G3268" s="72" t="s">
        <v>83</v>
      </c>
    </row>
    <row r="3269" spans="1:7" x14ac:dyDescent="0.25">
      <c r="A3269" s="24">
        <v>38</v>
      </c>
      <c r="B3269" s="70">
        <v>41635</v>
      </c>
      <c r="C3269" s="71">
        <v>0.75</v>
      </c>
      <c r="D3269" s="57">
        <f t="shared" si="53"/>
        <v>41635.75</v>
      </c>
      <c r="E3269">
        <v>2.9180999999999999</v>
      </c>
      <c r="F3269">
        <v>0.60199999999999998</v>
      </c>
      <c r="G3269" s="72" t="s">
        <v>83</v>
      </c>
    </row>
    <row r="3270" spans="1:7" x14ac:dyDescent="0.25">
      <c r="A3270" s="24">
        <v>39</v>
      </c>
      <c r="B3270" s="70">
        <v>41636</v>
      </c>
      <c r="C3270" s="71">
        <v>0</v>
      </c>
      <c r="D3270" s="57">
        <f t="shared" si="53"/>
        <v>41636</v>
      </c>
      <c r="E3270">
        <v>2.8957000000000002</v>
      </c>
      <c r="F3270">
        <v>-2.5379999999999998</v>
      </c>
      <c r="G3270" s="72" t="s">
        <v>83</v>
      </c>
    </row>
    <row r="3271" spans="1:7" x14ac:dyDescent="0.25">
      <c r="A3271" s="24">
        <v>40</v>
      </c>
      <c r="B3271" s="70">
        <v>41636</v>
      </c>
      <c r="C3271" s="71">
        <v>0.25</v>
      </c>
      <c r="D3271" s="57">
        <f t="shared" si="53"/>
        <v>41636.25</v>
      </c>
      <c r="E3271">
        <v>2.8900999999999999</v>
      </c>
      <c r="F3271">
        <v>-4.4660000000000002</v>
      </c>
      <c r="G3271" s="72" t="s">
        <v>83</v>
      </c>
    </row>
    <row r="3272" spans="1:7" x14ac:dyDescent="0.25">
      <c r="A3272" s="24">
        <v>41</v>
      </c>
      <c r="B3272" s="70">
        <v>41636</v>
      </c>
      <c r="C3272" s="71">
        <v>0.5</v>
      </c>
      <c r="D3272" s="57">
        <f t="shared" si="53"/>
        <v>41636.5</v>
      </c>
      <c r="E3272">
        <v>2.9830999999999999</v>
      </c>
      <c r="F3272">
        <v>0.4</v>
      </c>
      <c r="G3272" s="72" t="s">
        <v>83</v>
      </c>
    </row>
    <row r="3273" spans="1:7" x14ac:dyDescent="0.25">
      <c r="A3273" s="24">
        <v>42</v>
      </c>
      <c r="B3273" s="70">
        <v>41636</v>
      </c>
      <c r="C3273" s="71">
        <v>0.75</v>
      </c>
      <c r="D3273" s="57">
        <f t="shared" si="53"/>
        <v>41636.75</v>
      </c>
      <c r="E3273">
        <v>2.9931000000000001</v>
      </c>
      <c r="F3273">
        <v>1.151</v>
      </c>
      <c r="G3273" s="72" t="s">
        <v>83</v>
      </c>
    </row>
    <row r="3274" spans="1:7" x14ac:dyDescent="0.25">
      <c r="A3274" s="24">
        <v>43</v>
      </c>
      <c r="B3274" s="70">
        <v>41637</v>
      </c>
      <c r="C3274" s="71">
        <v>0</v>
      </c>
      <c r="D3274" s="57">
        <f t="shared" si="53"/>
        <v>41637</v>
      </c>
      <c r="E3274">
        <v>3.0604</v>
      </c>
      <c r="F3274">
        <v>-3.379</v>
      </c>
      <c r="G3274" s="72" t="s">
        <v>83</v>
      </c>
    </row>
    <row r="3275" spans="1:7" x14ac:dyDescent="0.25">
      <c r="A3275" s="24">
        <v>44</v>
      </c>
      <c r="B3275" s="70">
        <v>41637</v>
      </c>
      <c r="C3275" s="71">
        <v>0.25</v>
      </c>
      <c r="D3275" s="57">
        <f t="shared" si="53"/>
        <v>41637.25</v>
      </c>
      <c r="E3275">
        <v>3.0760999999999998</v>
      </c>
      <c r="F3275">
        <v>-5.2610000000000001</v>
      </c>
      <c r="G3275" s="72" t="s">
        <v>83</v>
      </c>
    </row>
    <row r="3276" spans="1:7" x14ac:dyDescent="0.25">
      <c r="A3276" s="24">
        <v>45</v>
      </c>
      <c r="B3276" s="70">
        <v>41637</v>
      </c>
      <c r="C3276" s="71">
        <v>0.5</v>
      </c>
      <c r="D3276" s="57">
        <f t="shared" si="53"/>
        <v>41637.5</v>
      </c>
      <c r="E3276">
        <v>3.1004999999999998</v>
      </c>
      <c r="F3276">
        <v>0.97699999999999998</v>
      </c>
      <c r="G3276" s="72" t="s">
        <v>83</v>
      </c>
    </row>
    <row r="3277" spans="1:7" x14ac:dyDescent="0.25">
      <c r="A3277" s="24">
        <v>46</v>
      </c>
      <c r="B3277" s="70">
        <v>41637</v>
      </c>
      <c r="C3277" s="71">
        <v>0.75</v>
      </c>
      <c r="D3277" s="57">
        <f t="shared" si="53"/>
        <v>41637.75</v>
      </c>
      <c r="E3277">
        <v>2.9870999999999999</v>
      </c>
      <c r="F3277">
        <v>2.36</v>
      </c>
      <c r="G3277" s="72" t="s">
        <v>83</v>
      </c>
    </row>
    <row r="3278" spans="1:7" x14ac:dyDescent="0.25">
      <c r="A3278" s="24">
        <v>47</v>
      </c>
      <c r="B3278" s="70">
        <v>41638</v>
      </c>
      <c r="C3278" s="71">
        <v>0</v>
      </c>
      <c r="D3278" s="57">
        <f t="shared" si="53"/>
        <v>41638</v>
      </c>
      <c r="E3278">
        <v>2.9843999999999999</v>
      </c>
      <c r="F3278">
        <v>-3</v>
      </c>
      <c r="G3278" s="72" t="s">
        <v>83</v>
      </c>
    </row>
    <row r="3279" spans="1:7" x14ac:dyDescent="0.25">
      <c r="A3279" s="24">
        <v>48</v>
      </c>
      <c r="B3279" s="70">
        <v>41638</v>
      </c>
      <c r="C3279" s="71">
        <v>0.25</v>
      </c>
      <c r="D3279" s="57">
        <f t="shared" si="53"/>
        <v>41638.25</v>
      </c>
      <c r="E3279">
        <v>3.0215999999999998</v>
      </c>
      <c r="F3279">
        <v>-4.4569999999999999</v>
      </c>
      <c r="G3279" s="72" t="s">
        <v>83</v>
      </c>
    </row>
    <row r="3280" spans="1:7" x14ac:dyDescent="0.25">
      <c r="A3280" s="24">
        <v>49</v>
      </c>
      <c r="B3280" s="70">
        <v>41638</v>
      </c>
      <c r="C3280" s="71">
        <v>0.5</v>
      </c>
      <c r="D3280" s="57">
        <f t="shared" si="53"/>
        <v>41638.5</v>
      </c>
      <c r="E3280">
        <v>3.0371999999999999</v>
      </c>
      <c r="F3280">
        <v>-0.76600000000000001</v>
      </c>
      <c r="G3280" s="72" t="s">
        <v>83</v>
      </c>
    </row>
    <row r="3281" spans="1:7" x14ac:dyDescent="0.25">
      <c r="A3281" s="24">
        <v>50</v>
      </c>
      <c r="B3281" s="70">
        <v>41638</v>
      </c>
      <c r="C3281" s="71">
        <v>0.75</v>
      </c>
      <c r="D3281" s="57">
        <f t="shared" si="53"/>
        <v>41638.75</v>
      </c>
      <c r="E3281">
        <v>2.9491000000000001</v>
      </c>
      <c r="F3281">
        <v>0.83</v>
      </c>
      <c r="G3281" s="72" t="s">
        <v>83</v>
      </c>
    </row>
    <row r="3282" spans="1:7" x14ac:dyDescent="0.25">
      <c r="A3282" s="24">
        <v>51</v>
      </c>
      <c r="B3282" s="70">
        <v>41639</v>
      </c>
      <c r="C3282" s="71">
        <v>0</v>
      </c>
      <c r="D3282" s="57">
        <f t="shared" si="53"/>
        <v>41639</v>
      </c>
      <c r="E3282">
        <v>2.9744000000000002</v>
      </c>
      <c r="F3282">
        <v>-0.28899999999999998</v>
      </c>
      <c r="G3282" s="72" t="s">
        <v>83</v>
      </c>
    </row>
    <row r="3283" spans="1:7" x14ac:dyDescent="0.25">
      <c r="A3283" s="24">
        <v>52</v>
      </c>
      <c r="B3283" s="70">
        <v>41639</v>
      </c>
      <c r="C3283" s="71">
        <v>0.25</v>
      </c>
      <c r="D3283" s="57">
        <f t="shared" si="53"/>
        <v>41639.25</v>
      </c>
      <c r="E3283">
        <v>2.9266999999999999</v>
      </c>
      <c r="F3283">
        <v>-2.5760000000000001</v>
      </c>
      <c r="G3283" s="72" t="s">
        <v>83</v>
      </c>
    </row>
    <row r="3284" spans="1:7" x14ac:dyDescent="0.25">
      <c r="A3284" s="24">
        <v>53</v>
      </c>
      <c r="B3284" s="70">
        <v>41639</v>
      </c>
      <c r="C3284" s="71">
        <v>0.5</v>
      </c>
      <c r="D3284" s="57">
        <f t="shared" si="53"/>
        <v>41639.5</v>
      </c>
      <c r="E3284">
        <v>2.9571999999999998</v>
      </c>
      <c r="F3284">
        <v>1.399</v>
      </c>
      <c r="G3284" s="72" t="s">
        <v>83</v>
      </c>
    </row>
    <row r="3285" spans="1:7" x14ac:dyDescent="0.25">
      <c r="A3285" s="24">
        <v>54</v>
      </c>
      <c r="B3285" s="70">
        <v>41639</v>
      </c>
      <c r="C3285" s="71">
        <v>0.75</v>
      </c>
      <c r="D3285" s="57">
        <f t="shared" si="53"/>
        <v>41639.75</v>
      </c>
      <c r="E3285">
        <v>2.8973</v>
      </c>
      <c r="F3285">
        <v>1.2949999999999999</v>
      </c>
      <c r="G3285" s="72" t="s">
        <v>83</v>
      </c>
    </row>
    <row r="3286" spans="1:7" x14ac:dyDescent="0.25">
      <c r="A3286" s="24">
        <v>55</v>
      </c>
      <c r="B3286" s="70">
        <v>41640</v>
      </c>
      <c r="C3286" s="71">
        <v>0</v>
      </c>
      <c r="D3286" s="57">
        <f t="shared" si="53"/>
        <v>41640</v>
      </c>
      <c r="E3286">
        <v>2.9805000000000001</v>
      </c>
      <c r="F3286">
        <v>-1.9119999999999999</v>
      </c>
      <c r="G3286" s="72" t="s">
        <v>83</v>
      </c>
    </row>
    <row r="3287" spans="1:7" x14ac:dyDescent="0.25">
      <c r="A3287" s="24">
        <v>56</v>
      </c>
      <c r="B3287" s="70">
        <v>41640</v>
      </c>
      <c r="C3287" s="71">
        <v>0.25</v>
      </c>
      <c r="D3287" s="57">
        <f t="shared" si="53"/>
        <v>41640.25</v>
      </c>
      <c r="E3287">
        <v>3.0383</v>
      </c>
      <c r="F3287">
        <v>-2.964</v>
      </c>
      <c r="G3287" s="72" t="s">
        <v>83</v>
      </c>
    </row>
    <row r="3288" spans="1:7" x14ac:dyDescent="0.25">
      <c r="A3288" s="24">
        <v>57</v>
      </c>
      <c r="B3288" s="70">
        <v>41640</v>
      </c>
      <c r="C3288" s="71">
        <v>0.5</v>
      </c>
      <c r="D3288" s="57">
        <f t="shared" si="53"/>
        <v>41640.5</v>
      </c>
      <c r="E3288">
        <v>3.1137999999999999</v>
      </c>
      <c r="F3288">
        <v>4.0289999999999999</v>
      </c>
      <c r="G3288" s="72" t="s">
        <v>83</v>
      </c>
    </row>
    <row r="3289" spans="1:7" x14ac:dyDescent="0.25">
      <c r="A3289" s="24">
        <v>58</v>
      </c>
      <c r="B3289" s="70">
        <v>41640</v>
      </c>
      <c r="C3289" s="71">
        <v>0.75</v>
      </c>
      <c r="D3289" s="57">
        <f t="shared" si="53"/>
        <v>41640.75</v>
      </c>
      <c r="E3289">
        <v>3.0712000000000002</v>
      </c>
      <c r="F3289">
        <v>5.26</v>
      </c>
      <c r="G3289" s="72" t="s">
        <v>83</v>
      </c>
    </row>
    <row r="3290" spans="1:7" x14ac:dyDescent="0.25">
      <c r="A3290" s="24">
        <v>59</v>
      </c>
      <c r="B3290" s="70">
        <v>41641</v>
      </c>
      <c r="C3290" s="71">
        <v>0</v>
      </c>
      <c r="D3290" s="57">
        <f t="shared" si="53"/>
        <v>41641</v>
      </c>
      <c r="E3290">
        <v>3.0689000000000002</v>
      </c>
      <c r="F3290">
        <v>-1.0920000000000001</v>
      </c>
      <c r="G3290" s="72" t="s">
        <v>83</v>
      </c>
    </row>
    <row r="3291" spans="1:7" x14ac:dyDescent="0.25">
      <c r="A3291" s="24">
        <v>60</v>
      </c>
      <c r="B3291" s="70">
        <v>41641</v>
      </c>
      <c r="C3291" s="71">
        <v>0.25</v>
      </c>
      <c r="D3291" s="57">
        <f t="shared" si="53"/>
        <v>41641.25</v>
      </c>
      <c r="E3291">
        <v>3.0476999999999999</v>
      </c>
      <c r="F3291">
        <v>-2.673</v>
      </c>
      <c r="G3291" s="72" t="s">
        <v>83</v>
      </c>
    </row>
    <row r="3292" spans="1:7" x14ac:dyDescent="0.25">
      <c r="A3292" s="24">
        <v>61</v>
      </c>
      <c r="B3292" s="70">
        <v>41641</v>
      </c>
      <c r="C3292" s="71">
        <v>0.5</v>
      </c>
      <c r="D3292" s="57">
        <f t="shared" si="53"/>
        <v>41641.5</v>
      </c>
      <c r="E3292">
        <v>3.0586000000000002</v>
      </c>
      <c r="F3292">
        <v>4.923</v>
      </c>
      <c r="G3292" s="72" t="s">
        <v>83</v>
      </c>
    </row>
    <row r="3293" spans="1:7" x14ac:dyDescent="0.25">
      <c r="A3293" s="24">
        <v>62</v>
      </c>
      <c r="B3293" s="70">
        <v>41641</v>
      </c>
      <c r="C3293" s="71">
        <v>0.75</v>
      </c>
      <c r="D3293" s="57">
        <f t="shared" si="53"/>
        <v>41641.75</v>
      </c>
      <c r="E3293">
        <v>2.9510999999999998</v>
      </c>
      <c r="F3293">
        <v>5.984</v>
      </c>
      <c r="G3293" s="72" t="s">
        <v>83</v>
      </c>
    </row>
    <row r="3294" spans="1:7" x14ac:dyDescent="0.25">
      <c r="A3294" s="24">
        <v>63</v>
      </c>
      <c r="B3294" s="70">
        <v>41642</v>
      </c>
      <c r="C3294" s="71">
        <v>0</v>
      </c>
      <c r="D3294" s="57">
        <f t="shared" si="53"/>
        <v>41642</v>
      </c>
      <c r="E3294">
        <v>2.8126000000000002</v>
      </c>
      <c r="F3294">
        <v>-1.452</v>
      </c>
      <c r="G3294" s="72" t="s">
        <v>83</v>
      </c>
    </row>
    <row r="3295" spans="1:7" x14ac:dyDescent="0.25">
      <c r="A3295" s="24">
        <v>64</v>
      </c>
      <c r="B3295" s="70">
        <v>41642</v>
      </c>
      <c r="C3295" s="71">
        <v>0.25</v>
      </c>
      <c r="D3295" s="57">
        <f t="shared" si="53"/>
        <v>41642.25</v>
      </c>
      <c r="E3295">
        <v>2.6629</v>
      </c>
      <c r="F3295">
        <v>-0.71399999999999997</v>
      </c>
      <c r="G3295" s="72" t="s">
        <v>83</v>
      </c>
    </row>
    <row r="3296" spans="1:7" x14ac:dyDescent="0.25">
      <c r="A3296" s="24">
        <v>65</v>
      </c>
      <c r="B3296" s="70">
        <v>41642</v>
      </c>
      <c r="C3296" s="71">
        <v>0.5</v>
      </c>
      <c r="D3296" s="57">
        <f t="shared" si="53"/>
        <v>41642.5</v>
      </c>
      <c r="E3296">
        <v>2.7000999999999999</v>
      </c>
      <c r="F3296">
        <v>2.4580000000000002</v>
      </c>
      <c r="G3296" s="72" t="s">
        <v>83</v>
      </c>
    </row>
    <row r="3297" spans="1:7" x14ac:dyDescent="0.25">
      <c r="A3297" s="24">
        <v>66</v>
      </c>
      <c r="B3297" s="70">
        <v>41642</v>
      </c>
      <c r="C3297" s="71">
        <v>0.75</v>
      </c>
      <c r="D3297" s="57">
        <f t="shared" ref="D3297:D3360" si="54">B3297+C3297</f>
        <v>41642.75</v>
      </c>
      <c r="E3297">
        <v>2.6534</v>
      </c>
      <c r="F3297">
        <v>2.8809999999999998</v>
      </c>
      <c r="G3297" s="72" t="s">
        <v>83</v>
      </c>
    </row>
    <row r="3298" spans="1:7" x14ac:dyDescent="0.25">
      <c r="A3298" s="24">
        <v>67</v>
      </c>
      <c r="B3298" s="70">
        <v>41643</v>
      </c>
      <c r="C3298" s="71">
        <v>0</v>
      </c>
      <c r="D3298" s="57">
        <f t="shared" si="54"/>
        <v>41643</v>
      </c>
      <c r="E3298">
        <v>2.7389999999999999</v>
      </c>
      <c r="F3298">
        <v>-3.16</v>
      </c>
      <c r="G3298" s="72" t="s">
        <v>83</v>
      </c>
    </row>
    <row r="3299" spans="1:7" x14ac:dyDescent="0.25">
      <c r="A3299" s="24">
        <v>68</v>
      </c>
      <c r="B3299" s="70">
        <v>41643</v>
      </c>
      <c r="C3299" s="71">
        <v>0.25</v>
      </c>
      <c r="D3299" s="57">
        <f t="shared" si="54"/>
        <v>41643.25</v>
      </c>
      <c r="E3299">
        <v>2.8588</v>
      </c>
      <c r="F3299">
        <v>-4.0529999999999999</v>
      </c>
      <c r="G3299" s="72" t="s">
        <v>83</v>
      </c>
    </row>
    <row r="3300" spans="1:7" x14ac:dyDescent="0.25">
      <c r="A3300" s="24">
        <v>69</v>
      </c>
      <c r="B3300" s="70">
        <v>41643</v>
      </c>
      <c r="C3300" s="71">
        <v>0.5</v>
      </c>
      <c r="D3300" s="57">
        <f t="shared" si="54"/>
        <v>41643.5</v>
      </c>
      <c r="E3300">
        <v>2.9786000000000001</v>
      </c>
      <c r="F3300">
        <v>0.35899999999999999</v>
      </c>
      <c r="G3300" s="72" t="s">
        <v>83</v>
      </c>
    </row>
    <row r="3301" spans="1:7" x14ac:dyDescent="0.25">
      <c r="A3301" s="24">
        <v>70</v>
      </c>
      <c r="B3301" s="70">
        <v>41643</v>
      </c>
      <c r="C3301" s="71">
        <v>0.75</v>
      </c>
      <c r="D3301" s="57">
        <f t="shared" si="54"/>
        <v>41643.75</v>
      </c>
      <c r="E3301">
        <v>2.9796999999999998</v>
      </c>
      <c r="F3301">
        <v>0.53800000000000003</v>
      </c>
      <c r="G3301" s="72" t="s">
        <v>83</v>
      </c>
    </row>
    <row r="3302" spans="1:7" x14ac:dyDescent="0.25">
      <c r="A3302" s="24">
        <v>71</v>
      </c>
      <c r="B3302" s="70">
        <v>41644</v>
      </c>
      <c r="C3302" s="71">
        <v>0</v>
      </c>
      <c r="D3302" s="57">
        <f t="shared" si="54"/>
        <v>41644</v>
      </c>
      <c r="E3302">
        <v>3.0493000000000001</v>
      </c>
      <c r="F3302">
        <v>-3.9820000000000002</v>
      </c>
      <c r="G3302" s="72" t="s">
        <v>83</v>
      </c>
    </row>
    <row r="3303" spans="1:7" x14ac:dyDescent="0.25">
      <c r="A3303" s="24">
        <v>72</v>
      </c>
      <c r="B3303" s="70">
        <v>41644</v>
      </c>
      <c r="C3303" s="71">
        <v>0.25</v>
      </c>
      <c r="D3303" s="57">
        <f t="shared" si="54"/>
        <v>41644.25</v>
      </c>
      <c r="E3303">
        <v>3.0861000000000001</v>
      </c>
      <c r="F3303">
        <v>-5.8840000000000003</v>
      </c>
      <c r="G3303" s="72" t="s">
        <v>83</v>
      </c>
    </row>
    <row r="3304" spans="1:7" x14ac:dyDescent="0.25">
      <c r="A3304" s="24">
        <v>73</v>
      </c>
      <c r="B3304" s="70">
        <v>41644</v>
      </c>
      <c r="C3304" s="71">
        <v>0.5</v>
      </c>
      <c r="D3304" s="57">
        <f t="shared" si="54"/>
        <v>41644.5</v>
      </c>
      <c r="E3304">
        <v>3.1718000000000002</v>
      </c>
      <c r="F3304">
        <v>1.9870000000000001</v>
      </c>
      <c r="G3304" s="72" t="s">
        <v>83</v>
      </c>
    </row>
    <row r="3305" spans="1:7" x14ac:dyDescent="0.25">
      <c r="A3305" s="24">
        <v>74</v>
      </c>
      <c r="B3305" s="70">
        <v>41644</v>
      </c>
      <c r="C3305" s="71">
        <v>0.75</v>
      </c>
      <c r="D3305" s="57">
        <f t="shared" si="54"/>
        <v>41644.75</v>
      </c>
      <c r="E3305">
        <v>3.1621000000000001</v>
      </c>
      <c r="F3305">
        <v>2.2789999999999999</v>
      </c>
      <c r="G3305" s="72" t="s">
        <v>83</v>
      </c>
    </row>
    <row r="3306" spans="1:7" x14ac:dyDescent="0.25">
      <c r="A3306" s="24">
        <v>75</v>
      </c>
      <c r="B3306" s="70">
        <v>41645</v>
      </c>
      <c r="C3306" s="71">
        <v>0</v>
      </c>
      <c r="D3306" s="57">
        <f t="shared" si="54"/>
        <v>41645</v>
      </c>
      <c r="E3306">
        <v>3.1646999999999998</v>
      </c>
      <c r="F3306">
        <v>-4.1280000000000001</v>
      </c>
      <c r="G3306" s="72" t="s">
        <v>83</v>
      </c>
    </row>
    <row r="3307" spans="1:7" x14ac:dyDescent="0.25">
      <c r="A3307" s="24">
        <v>76</v>
      </c>
      <c r="B3307" s="70">
        <v>41645</v>
      </c>
      <c r="C3307" s="71">
        <v>0.25</v>
      </c>
      <c r="D3307" s="57">
        <f t="shared" si="54"/>
        <v>41645.25</v>
      </c>
      <c r="E3307">
        <v>3.1682999999999999</v>
      </c>
      <c r="F3307">
        <v>-5.9820000000000002</v>
      </c>
      <c r="G3307" s="72" t="s">
        <v>83</v>
      </c>
    </row>
    <row r="3308" spans="1:7" x14ac:dyDescent="0.25">
      <c r="A3308" s="24">
        <v>77</v>
      </c>
      <c r="B3308" s="70">
        <v>41645</v>
      </c>
      <c r="C3308" s="71">
        <v>0.5</v>
      </c>
      <c r="D3308" s="57">
        <f t="shared" si="54"/>
        <v>41645.5</v>
      </c>
      <c r="E3308">
        <v>3.1629999999999998</v>
      </c>
      <c r="F3308">
        <v>1.99</v>
      </c>
      <c r="G3308" s="72" t="s">
        <v>83</v>
      </c>
    </row>
    <row r="3309" spans="1:7" x14ac:dyDescent="0.25">
      <c r="A3309" s="24">
        <v>78</v>
      </c>
      <c r="B3309" s="70">
        <v>41645</v>
      </c>
      <c r="C3309" s="71">
        <v>0.75</v>
      </c>
      <c r="D3309" s="57">
        <f t="shared" si="54"/>
        <v>41645.75</v>
      </c>
      <c r="E3309">
        <v>3.0144000000000002</v>
      </c>
      <c r="F3309">
        <v>1.597</v>
      </c>
      <c r="G3309" s="72" t="s">
        <v>83</v>
      </c>
    </row>
    <row r="3310" spans="1:7" x14ac:dyDescent="0.25">
      <c r="A3310" s="24">
        <v>79</v>
      </c>
      <c r="B3310" s="70">
        <v>41646</v>
      </c>
      <c r="C3310" s="71">
        <v>0</v>
      </c>
      <c r="D3310" s="57">
        <f t="shared" si="54"/>
        <v>41646</v>
      </c>
      <c r="E3310">
        <v>2.9214000000000002</v>
      </c>
      <c r="F3310">
        <v>-2.7149999999999999</v>
      </c>
      <c r="G3310" s="72" t="s">
        <v>83</v>
      </c>
    </row>
    <row r="3311" spans="1:7" x14ac:dyDescent="0.25">
      <c r="A3311" s="24">
        <v>80</v>
      </c>
      <c r="B3311" s="70">
        <v>41646</v>
      </c>
      <c r="C3311" s="71">
        <v>0.25</v>
      </c>
      <c r="D3311" s="57">
        <f t="shared" si="54"/>
        <v>41646.25</v>
      </c>
      <c r="E3311">
        <v>2.8816999999999999</v>
      </c>
      <c r="F3311">
        <v>-2.65</v>
      </c>
      <c r="G3311" s="72" t="s">
        <v>83</v>
      </c>
    </row>
    <row r="3312" spans="1:7" x14ac:dyDescent="0.25">
      <c r="A3312" s="24">
        <v>81</v>
      </c>
      <c r="B3312" s="70">
        <v>41646</v>
      </c>
      <c r="C3312" s="71">
        <v>0.5</v>
      </c>
      <c r="D3312" s="57">
        <f t="shared" si="54"/>
        <v>41646.5</v>
      </c>
      <c r="E3312">
        <v>2.8736000000000002</v>
      </c>
      <c r="F3312">
        <v>-0.45600000000000002</v>
      </c>
      <c r="G3312" s="72" t="s">
        <v>83</v>
      </c>
    </row>
    <row r="3313" spans="1:7" x14ac:dyDescent="0.25">
      <c r="A3313" s="24">
        <v>82</v>
      </c>
      <c r="B3313" s="70">
        <v>41646</v>
      </c>
      <c r="C3313" s="71">
        <v>0.75</v>
      </c>
      <c r="D3313" s="57">
        <f t="shared" si="54"/>
        <v>41646.75</v>
      </c>
      <c r="E3313">
        <v>2.8235000000000001</v>
      </c>
      <c r="F3313">
        <v>0.91100000000000003</v>
      </c>
      <c r="G3313" s="72" t="s">
        <v>83</v>
      </c>
    </row>
    <row r="3314" spans="1:7" x14ac:dyDescent="0.25">
      <c r="A3314" s="24">
        <v>83</v>
      </c>
      <c r="B3314" s="70">
        <v>41647</v>
      </c>
      <c r="C3314" s="71">
        <v>0</v>
      </c>
      <c r="D3314" s="57">
        <f t="shared" si="54"/>
        <v>41647</v>
      </c>
      <c r="E3314">
        <v>2.7986</v>
      </c>
      <c r="F3314">
        <v>-0.56799999999999995</v>
      </c>
      <c r="G3314" s="72" t="s">
        <v>83</v>
      </c>
    </row>
    <row r="3315" spans="1:7" x14ac:dyDescent="0.25">
      <c r="A3315" s="24">
        <v>84</v>
      </c>
      <c r="B3315" s="70">
        <v>41647</v>
      </c>
      <c r="C3315" s="71">
        <v>0.25</v>
      </c>
      <c r="D3315" s="57">
        <f t="shared" si="54"/>
        <v>41647.25</v>
      </c>
      <c r="E3315">
        <v>2.7829999999999999</v>
      </c>
      <c r="F3315">
        <v>-1.0640000000000001</v>
      </c>
      <c r="G3315" s="72" t="s">
        <v>83</v>
      </c>
    </row>
    <row r="3316" spans="1:7" x14ac:dyDescent="0.25">
      <c r="A3316" s="24">
        <v>85</v>
      </c>
      <c r="B3316" s="70">
        <v>41647</v>
      </c>
      <c r="C3316" s="71">
        <v>0.5</v>
      </c>
      <c r="D3316" s="57">
        <f t="shared" si="54"/>
        <v>41647.5</v>
      </c>
      <c r="E3316">
        <v>2.8344999999999998</v>
      </c>
      <c r="F3316">
        <v>1.57</v>
      </c>
      <c r="G3316" s="72" t="s">
        <v>83</v>
      </c>
    </row>
    <row r="3317" spans="1:7" x14ac:dyDescent="0.25">
      <c r="A3317" s="24">
        <v>86</v>
      </c>
      <c r="B3317" s="70">
        <v>41647</v>
      </c>
      <c r="C3317" s="71">
        <v>0.75</v>
      </c>
      <c r="D3317" s="57">
        <f t="shared" si="54"/>
        <v>41647.75</v>
      </c>
      <c r="E3317">
        <v>2.7528000000000001</v>
      </c>
      <c r="F3317">
        <v>1.9890000000000001</v>
      </c>
      <c r="G3317" s="72" t="s">
        <v>83</v>
      </c>
    </row>
    <row r="3318" spans="1:7" x14ac:dyDescent="0.25">
      <c r="A3318" s="24">
        <v>87</v>
      </c>
      <c r="B3318" s="70">
        <v>41648</v>
      </c>
      <c r="C3318" s="71">
        <v>0</v>
      </c>
      <c r="D3318" s="57">
        <f t="shared" si="54"/>
        <v>41648</v>
      </c>
      <c r="E3318">
        <v>2.6183999999999998</v>
      </c>
      <c r="F3318">
        <v>0.59899999999999998</v>
      </c>
      <c r="G3318" s="72" t="s">
        <v>83</v>
      </c>
    </row>
    <row r="3319" spans="1:7" x14ac:dyDescent="0.25">
      <c r="A3319" s="24">
        <v>88</v>
      </c>
      <c r="B3319" s="70">
        <v>41648</v>
      </c>
      <c r="C3319" s="71">
        <v>0.25</v>
      </c>
      <c r="D3319" s="57">
        <f t="shared" si="54"/>
        <v>41648.25</v>
      </c>
      <c r="E3319">
        <v>2.5714999999999999</v>
      </c>
      <c r="F3319">
        <v>0.48899999999999999</v>
      </c>
      <c r="G3319" s="72" t="s">
        <v>83</v>
      </c>
    </row>
    <row r="3320" spans="1:7" x14ac:dyDescent="0.25">
      <c r="A3320" s="24">
        <v>89</v>
      </c>
      <c r="B3320" s="70">
        <v>41648</v>
      </c>
      <c r="C3320" s="71">
        <v>0.5</v>
      </c>
      <c r="D3320" s="57">
        <f t="shared" si="54"/>
        <v>41648.5</v>
      </c>
      <c r="E3320">
        <v>2.7155999999999998</v>
      </c>
      <c r="F3320">
        <v>3.4119999999999999</v>
      </c>
      <c r="G3320" s="72" t="s">
        <v>83</v>
      </c>
    </row>
    <row r="3321" spans="1:7" x14ac:dyDescent="0.25">
      <c r="A3321" s="24">
        <v>90</v>
      </c>
      <c r="B3321" s="70">
        <v>41648</v>
      </c>
      <c r="C3321" s="71">
        <v>0.75</v>
      </c>
      <c r="D3321" s="57">
        <f t="shared" si="54"/>
        <v>41648.75</v>
      </c>
      <c r="E3321">
        <v>2.7286999999999999</v>
      </c>
      <c r="F3321">
        <v>1.9470000000000001</v>
      </c>
      <c r="G3321" s="72" t="s">
        <v>83</v>
      </c>
    </row>
    <row r="3322" spans="1:7" x14ac:dyDescent="0.25">
      <c r="A3322" s="24">
        <v>91</v>
      </c>
      <c r="B3322" s="70">
        <v>41649</v>
      </c>
      <c r="C3322" s="71">
        <v>0</v>
      </c>
      <c r="D3322" s="57">
        <f t="shared" si="54"/>
        <v>41649</v>
      </c>
      <c r="E3322">
        <v>2.6848999999999998</v>
      </c>
      <c r="F3322">
        <v>-9.1999999999999998E-2</v>
      </c>
      <c r="G3322" s="72" t="s">
        <v>83</v>
      </c>
    </row>
    <row r="3323" spans="1:7" x14ac:dyDescent="0.25">
      <c r="A3323" s="24">
        <v>92</v>
      </c>
      <c r="B3323" s="70">
        <v>41649</v>
      </c>
      <c r="C3323" s="71">
        <v>0.25</v>
      </c>
      <c r="D3323" s="57">
        <f t="shared" si="54"/>
        <v>41649.25</v>
      </c>
      <c r="E3323">
        <v>2.6633</v>
      </c>
      <c r="F3323">
        <v>-4.4999999999999998E-2</v>
      </c>
      <c r="G3323" s="72" t="s">
        <v>83</v>
      </c>
    </row>
    <row r="3324" spans="1:7" x14ac:dyDescent="0.25">
      <c r="A3324" s="24">
        <v>93</v>
      </c>
      <c r="B3324" s="70">
        <v>41649</v>
      </c>
      <c r="C3324" s="71">
        <v>0.5</v>
      </c>
      <c r="D3324" s="57">
        <f t="shared" si="54"/>
        <v>41649.5</v>
      </c>
      <c r="E3324">
        <v>2.7864</v>
      </c>
      <c r="F3324">
        <v>3.1230000000000002</v>
      </c>
      <c r="G3324" s="72" t="s">
        <v>83</v>
      </c>
    </row>
    <row r="3325" spans="1:7" x14ac:dyDescent="0.25">
      <c r="A3325" s="24">
        <v>94</v>
      </c>
      <c r="B3325" s="70">
        <v>41649</v>
      </c>
      <c r="C3325" s="71">
        <v>0.75</v>
      </c>
      <c r="D3325" s="57">
        <f t="shared" si="54"/>
        <v>41649.75</v>
      </c>
      <c r="E3325">
        <v>2.7845</v>
      </c>
      <c r="F3325">
        <v>2.7370000000000001</v>
      </c>
      <c r="G3325" s="72" t="s">
        <v>83</v>
      </c>
    </row>
    <row r="3326" spans="1:7" x14ac:dyDescent="0.25">
      <c r="A3326" s="24">
        <v>95</v>
      </c>
      <c r="B3326" s="70">
        <v>41650</v>
      </c>
      <c r="C3326" s="71">
        <v>0</v>
      </c>
      <c r="D3326" s="57">
        <f t="shared" si="54"/>
        <v>41650</v>
      </c>
      <c r="E3326">
        <v>2.7875999999999999</v>
      </c>
      <c r="F3326">
        <v>1.4119999999999999</v>
      </c>
      <c r="G3326" s="72" t="s">
        <v>83</v>
      </c>
    </row>
    <row r="3327" spans="1:7" x14ac:dyDescent="0.25">
      <c r="A3327" s="24">
        <v>96</v>
      </c>
      <c r="B3327" s="70">
        <v>41650</v>
      </c>
      <c r="C3327" s="71">
        <v>0.25</v>
      </c>
      <c r="D3327" s="57">
        <f t="shared" si="54"/>
        <v>41650.25</v>
      </c>
      <c r="E3327">
        <v>2.6516000000000002</v>
      </c>
      <c r="F3327">
        <v>1.569</v>
      </c>
      <c r="G3327" s="72" t="s">
        <v>83</v>
      </c>
    </row>
    <row r="3328" spans="1:7" x14ac:dyDescent="0.25">
      <c r="A3328" s="24">
        <v>97</v>
      </c>
      <c r="B3328" s="70">
        <v>41650</v>
      </c>
      <c r="C3328" s="71">
        <v>0.5</v>
      </c>
      <c r="D3328" s="57">
        <f t="shared" si="54"/>
        <v>41650.5</v>
      </c>
      <c r="E3328">
        <v>2.5084</v>
      </c>
      <c r="F3328">
        <v>3.56</v>
      </c>
      <c r="G3328" s="72" t="s">
        <v>83</v>
      </c>
    </row>
    <row r="3329" spans="1:7" x14ac:dyDescent="0.25">
      <c r="A3329" s="24">
        <v>98</v>
      </c>
      <c r="B3329" s="70">
        <v>41650</v>
      </c>
      <c r="C3329" s="71">
        <v>0.75</v>
      </c>
      <c r="D3329" s="57">
        <f t="shared" si="54"/>
        <v>41650.75</v>
      </c>
      <c r="E3329">
        <v>2.4327999999999999</v>
      </c>
      <c r="F3329">
        <v>4.415</v>
      </c>
      <c r="G3329" s="72" t="s">
        <v>83</v>
      </c>
    </row>
    <row r="3330" spans="1:7" x14ac:dyDescent="0.25">
      <c r="A3330" s="24">
        <v>99</v>
      </c>
      <c r="B3330" s="70">
        <v>41651</v>
      </c>
      <c r="C3330" s="71">
        <v>0</v>
      </c>
      <c r="D3330" s="57">
        <f t="shared" si="54"/>
        <v>41651</v>
      </c>
      <c r="E3330">
        <v>2.5480999999999998</v>
      </c>
      <c r="F3330">
        <v>0.55500000000000005</v>
      </c>
      <c r="G3330" s="72" t="s">
        <v>83</v>
      </c>
    </row>
    <row r="3331" spans="1:7" x14ac:dyDescent="0.25">
      <c r="A3331" s="24">
        <v>100</v>
      </c>
      <c r="B3331" s="70">
        <v>41651</v>
      </c>
      <c r="C3331" s="71">
        <v>0.25</v>
      </c>
      <c r="D3331" s="57">
        <f t="shared" si="54"/>
        <v>41651.25</v>
      </c>
      <c r="E3331">
        <v>2.6739999999999999</v>
      </c>
      <c r="F3331">
        <v>0.85099999999999998</v>
      </c>
      <c r="G3331" s="72" t="s">
        <v>83</v>
      </c>
    </row>
    <row r="3332" spans="1:7" x14ac:dyDescent="0.25">
      <c r="A3332" s="24">
        <v>101</v>
      </c>
      <c r="B3332" s="70">
        <v>41651</v>
      </c>
      <c r="C3332" s="71">
        <v>0.5</v>
      </c>
      <c r="D3332" s="57">
        <f t="shared" si="54"/>
        <v>41651.5</v>
      </c>
      <c r="E3332">
        <v>2.8852000000000002</v>
      </c>
      <c r="F3332">
        <v>3.5230000000000001</v>
      </c>
      <c r="G3332" s="72" t="s">
        <v>83</v>
      </c>
    </row>
    <row r="3333" spans="1:7" x14ac:dyDescent="0.25">
      <c r="A3333" s="24">
        <v>102</v>
      </c>
      <c r="B3333" s="70">
        <v>41651</v>
      </c>
      <c r="C3333" s="71">
        <v>0.75</v>
      </c>
      <c r="D3333" s="57">
        <f t="shared" si="54"/>
        <v>41651.75</v>
      </c>
      <c r="E3333">
        <v>2.9468999999999999</v>
      </c>
      <c r="F3333">
        <v>1.3140000000000001</v>
      </c>
      <c r="G3333" s="72" t="s">
        <v>83</v>
      </c>
    </row>
    <row r="3334" spans="1:7" x14ac:dyDescent="0.25">
      <c r="A3334" s="24">
        <v>103</v>
      </c>
      <c r="B3334" s="70">
        <v>41652</v>
      </c>
      <c r="C3334" s="71">
        <v>0</v>
      </c>
      <c r="D3334" s="57">
        <f t="shared" si="54"/>
        <v>41652</v>
      </c>
      <c r="E3334">
        <v>3.0038</v>
      </c>
      <c r="F3334">
        <v>0.85799999999999998</v>
      </c>
      <c r="G3334" s="72" t="s">
        <v>83</v>
      </c>
    </row>
    <row r="3335" spans="1:7" x14ac:dyDescent="0.25">
      <c r="A3335" s="24">
        <v>104</v>
      </c>
      <c r="B3335" s="70">
        <v>41652</v>
      </c>
      <c r="C3335" s="71">
        <v>0.25</v>
      </c>
      <c r="D3335" s="57">
        <f t="shared" si="54"/>
        <v>41652.25</v>
      </c>
      <c r="E3335">
        <v>3.069</v>
      </c>
      <c r="F3335">
        <v>1.738</v>
      </c>
      <c r="G3335" s="72" t="s">
        <v>83</v>
      </c>
    </row>
    <row r="3336" spans="1:7" x14ac:dyDescent="0.25">
      <c r="A3336" s="24">
        <v>105</v>
      </c>
      <c r="B3336" s="70">
        <v>41652</v>
      </c>
      <c r="C3336" s="71">
        <v>0.5</v>
      </c>
      <c r="D3336" s="57">
        <f t="shared" si="54"/>
        <v>41652.5</v>
      </c>
      <c r="E3336">
        <v>3.1394000000000002</v>
      </c>
      <c r="F3336">
        <v>2.915</v>
      </c>
      <c r="G3336" s="72" t="s">
        <v>83</v>
      </c>
    </row>
    <row r="3337" spans="1:7" x14ac:dyDescent="0.25">
      <c r="A3337" s="24">
        <v>106</v>
      </c>
      <c r="B3337" s="70">
        <v>41652</v>
      </c>
      <c r="C3337" s="71">
        <v>0.75</v>
      </c>
      <c r="D3337" s="57">
        <f t="shared" si="54"/>
        <v>41652.75</v>
      </c>
      <c r="E3337">
        <v>3.1463000000000001</v>
      </c>
      <c r="F3337">
        <v>5.3869999999999996</v>
      </c>
      <c r="G3337" s="72" t="s">
        <v>83</v>
      </c>
    </row>
    <row r="3338" spans="1:7" x14ac:dyDescent="0.25">
      <c r="A3338" s="24">
        <v>107</v>
      </c>
      <c r="B3338" s="70">
        <v>41653</v>
      </c>
      <c r="C3338" s="71">
        <v>0</v>
      </c>
      <c r="D3338" s="57">
        <f t="shared" si="54"/>
        <v>41653</v>
      </c>
      <c r="E3338">
        <v>3.2456999999999998</v>
      </c>
      <c r="F3338">
        <v>0.45200000000000001</v>
      </c>
      <c r="G3338" s="72" t="s">
        <v>83</v>
      </c>
    </row>
    <row r="3339" spans="1:7" x14ac:dyDescent="0.25">
      <c r="A3339" s="24">
        <v>108</v>
      </c>
      <c r="B3339" s="70">
        <v>41653</v>
      </c>
      <c r="C3339" s="71">
        <v>0.25</v>
      </c>
      <c r="D3339" s="57">
        <f t="shared" si="54"/>
        <v>41653.25</v>
      </c>
      <c r="E3339">
        <v>3.2945000000000002</v>
      </c>
      <c r="F3339">
        <v>-0.57599999999999996</v>
      </c>
      <c r="G3339" s="72" t="s">
        <v>83</v>
      </c>
    </row>
    <row r="3340" spans="1:7" x14ac:dyDescent="0.25">
      <c r="A3340" s="24">
        <v>109</v>
      </c>
      <c r="B3340" s="70">
        <v>41653</v>
      </c>
      <c r="C3340" s="71">
        <v>0.5</v>
      </c>
      <c r="D3340" s="57">
        <f t="shared" si="54"/>
        <v>41653.5</v>
      </c>
      <c r="E3340">
        <v>3.3767999999999998</v>
      </c>
      <c r="F3340">
        <v>5.85</v>
      </c>
      <c r="G3340" s="72" t="s">
        <v>83</v>
      </c>
    </row>
    <row r="3341" spans="1:7" x14ac:dyDescent="0.25">
      <c r="A3341" s="24">
        <v>110</v>
      </c>
      <c r="B3341" s="70">
        <v>41653</v>
      </c>
      <c r="C3341" s="71">
        <v>0.75</v>
      </c>
      <c r="D3341" s="57">
        <f t="shared" si="54"/>
        <v>41653.75</v>
      </c>
      <c r="E3341">
        <v>3.3094000000000001</v>
      </c>
      <c r="F3341">
        <v>6.93</v>
      </c>
      <c r="G3341" s="72" t="s">
        <v>83</v>
      </c>
    </row>
    <row r="3342" spans="1:7" x14ac:dyDescent="0.25">
      <c r="A3342" s="24">
        <v>111</v>
      </c>
      <c r="B3342" s="70">
        <v>41654</v>
      </c>
      <c r="C3342" s="71">
        <v>0</v>
      </c>
      <c r="D3342" s="57">
        <f t="shared" si="54"/>
        <v>41654</v>
      </c>
      <c r="E3342">
        <v>3.2854000000000001</v>
      </c>
      <c r="F3342">
        <v>-0.54500000000000004</v>
      </c>
      <c r="G3342" s="72" t="s">
        <v>83</v>
      </c>
    </row>
    <row r="3343" spans="1:7" x14ac:dyDescent="0.25">
      <c r="A3343" s="24">
        <v>112</v>
      </c>
      <c r="B3343" s="70">
        <v>41654</v>
      </c>
      <c r="C3343" s="71">
        <v>0.25</v>
      </c>
      <c r="D3343" s="57">
        <f t="shared" si="54"/>
        <v>41654.25</v>
      </c>
      <c r="E3343">
        <v>3.2347000000000001</v>
      </c>
      <c r="F3343">
        <v>-1.5469999999999999</v>
      </c>
      <c r="G3343" s="72" t="s">
        <v>83</v>
      </c>
    </row>
    <row r="3344" spans="1:7" x14ac:dyDescent="0.25">
      <c r="A3344" s="24">
        <v>113</v>
      </c>
      <c r="B3344" s="70">
        <v>41654</v>
      </c>
      <c r="C3344" s="71">
        <v>0.5</v>
      </c>
      <c r="D3344" s="57">
        <f t="shared" si="54"/>
        <v>41654.5</v>
      </c>
      <c r="E3344">
        <v>3.2765</v>
      </c>
      <c r="F3344">
        <v>3.528</v>
      </c>
      <c r="G3344" s="72" t="s">
        <v>83</v>
      </c>
    </row>
    <row r="3345" spans="1:7" x14ac:dyDescent="0.25">
      <c r="A3345" s="24">
        <v>114</v>
      </c>
      <c r="B3345" s="70">
        <v>41654</v>
      </c>
      <c r="C3345" s="71">
        <v>0.75</v>
      </c>
      <c r="D3345" s="57">
        <f t="shared" si="54"/>
        <v>41654.75</v>
      </c>
      <c r="E3345">
        <v>3.1789000000000001</v>
      </c>
      <c r="F3345">
        <v>7.7350000000000003</v>
      </c>
      <c r="G3345" s="72" t="s">
        <v>83</v>
      </c>
    </row>
    <row r="3346" spans="1:7" x14ac:dyDescent="0.25">
      <c r="A3346" s="24">
        <v>115</v>
      </c>
      <c r="B3346" s="70">
        <v>41655</v>
      </c>
      <c r="C3346" s="71">
        <v>0</v>
      </c>
      <c r="D3346" s="57">
        <f t="shared" si="54"/>
        <v>41655</v>
      </c>
      <c r="E3346">
        <v>3.1815000000000002</v>
      </c>
      <c r="F3346">
        <v>-0.60499999999999998</v>
      </c>
      <c r="G3346" s="72" t="s">
        <v>83</v>
      </c>
    </row>
    <row r="3347" spans="1:7" x14ac:dyDescent="0.25">
      <c r="A3347" s="24">
        <v>116</v>
      </c>
      <c r="B3347" s="70">
        <v>41655</v>
      </c>
      <c r="C3347" s="71">
        <v>0.25</v>
      </c>
      <c r="D3347" s="57">
        <f t="shared" si="54"/>
        <v>41655.25</v>
      </c>
      <c r="E3347">
        <v>3.2038000000000002</v>
      </c>
      <c r="F3347">
        <v>-1.6990000000000001</v>
      </c>
      <c r="G3347" s="72" t="s">
        <v>83</v>
      </c>
    </row>
    <row r="3348" spans="1:7" x14ac:dyDescent="0.25">
      <c r="A3348" s="24">
        <v>117</v>
      </c>
      <c r="B3348" s="70">
        <v>41655</v>
      </c>
      <c r="C3348" s="71">
        <v>0.5</v>
      </c>
      <c r="D3348" s="57">
        <f t="shared" si="54"/>
        <v>41655.5</v>
      </c>
      <c r="E3348">
        <v>3.2521</v>
      </c>
      <c r="F3348">
        <v>4.4400000000000004</v>
      </c>
      <c r="G3348" s="72" t="s">
        <v>83</v>
      </c>
    </row>
    <row r="3349" spans="1:7" x14ac:dyDescent="0.25">
      <c r="A3349" s="24">
        <v>118</v>
      </c>
      <c r="B3349" s="70">
        <v>41655</v>
      </c>
      <c r="C3349" s="71">
        <v>0.75</v>
      </c>
      <c r="D3349" s="57">
        <f t="shared" si="54"/>
        <v>41655.75</v>
      </c>
      <c r="E3349">
        <v>3.1625999999999999</v>
      </c>
      <c r="F3349">
        <v>7.6120000000000001</v>
      </c>
      <c r="G3349" s="72" t="s">
        <v>83</v>
      </c>
    </row>
    <row r="3350" spans="1:7" x14ac:dyDescent="0.25">
      <c r="A3350" s="24">
        <v>119</v>
      </c>
      <c r="B3350" s="70">
        <v>41656</v>
      </c>
      <c r="C3350" s="71">
        <v>0</v>
      </c>
      <c r="D3350" s="57">
        <f t="shared" si="54"/>
        <v>41656</v>
      </c>
      <c r="E3350">
        <v>3.1494</v>
      </c>
      <c r="F3350">
        <v>-0.876</v>
      </c>
      <c r="G3350" s="72" t="s">
        <v>83</v>
      </c>
    </row>
    <row r="3351" spans="1:7" x14ac:dyDescent="0.25">
      <c r="A3351" s="24">
        <v>120</v>
      </c>
      <c r="B3351" s="70">
        <v>41656</v>
      </c>
      <c r="C3351" s="71">
        <v>0.25</v>
      </c>
      <c r="D3351" s="57">
        <f t="shared" si="54"/>
        <v>41656.25</v>
      </c>
      <c r="E3351">
        <v>3.0958000000000001</v>
      </c>
      <c r="F3351">
        <v>-2.097</v>
      </c>
      <c r="G3351" s="72" t="s">
        <v>83</v>
      </c>
    </row>
    <row r="3352" spans="1:7" x14ac:dyDescent="0.25">
      <c r="A3352" s="24">
        <v>121</v>
      </c>
      <c r="B3352" s="70">
        <v>41656</v>
      </c>
      <c r="C3352" s="71">
        <v>0.5</v>
      </c>
      <c r="D3352" s="57">
        <f t="shared" si="54"/>
        <v>41656.5</v>
      </c>
      <c r="E3352">
        <v>3.1046999999999998</v>
      </c>
      <c r="F3352">
        <v>6.016</v>
      </c>
      <c r="G3352" s="72" t="s">
        <v>83</v>
      </c>
    </row>
    <row r="3353" spans="1:7" x14ac:dyDescent="0.25">
      <c r="A3353" s="24">
        <v>122</v>
      </c>
      <c r="B3353" s="70">
        <v>41656</v>
      </c>
      <c r="C3353" s="71">
        <v>0.75</v>
      </c>
      <c r="D3353" s="57">
        <f t="shared" si="54"/>
        <v>41656.75</v>
      </c>
      <c r="E3353">
        <v>3.0379999999999998</v>
      </c>
      <c r="F3353">
        <v>5.9109999999999996</v>
      </c>
      <c r="G3353" s="72" t="s">
        <v>83</v>
      </c>
    </row>
    <row r="3354" spans="1:7" x14ac:dyDescent="0.25">
      <c r="A3354" s="24">
        <v>123</v>
      </c>
      <c r="B3354" s="70">
        <v>41657</v>
      </c>
      <c r="C3354" s="71">
        <v>0</v>
      </c>
      <c r="D3354" s="57">
        <f t="shared" si="54"/>
        <v>41657</v>
      </c>
      <c r="E3354">
        <v>3.0402</v>
      </c>
      <c r="F3354">
        <v>-1.4</v>
      </c>
      <c r="G3354" s="72" t="s">
        <v>83</v>
      </c>
    </row>
    <row r="3355" spans="1:7" x14ac:dyDescent="0.25">
      <c r="A3355" s="24">
        <v>124</v>
      </c>
      <c r="B3355" s="70">
        <v>41657</v>
      </c>
      <c r="C3355" s="71">
        <v>0.25</v>
      </c>
      <c r="D3355" s="57">
        <f t="shared" si="54"/>
        <v>41657.25</v>
      </c>
      <c r="E3355">
        <v>3.0615999999999999</v>
      </c>
      <c r="F3355">
        <v>-2.7360000000000002</v>
      </c>
      <c r="G3355" s="72" t="s">
        <v>83</v>
      </c>
    </row>
    <row r="3356" spans="1:7" x14ac:dyDescent="0.25">
      <c r="A3356" s="24">
        <v>125</v>
      </c>
      <c r="B3356" s="70">
        <v>41657</v>
      </c>
      <c r="C3356" s="71">
        <v>0.5</v>
      </c>
      <c r="D3356" s="57">
        <f t="shared" si="54"/>
        <v>41657.5</v>
      </c>
      <c r="E3356">
        <v>3.1335000000000002</v>
      </c>
      <c r="F3356">
        <v>4.3259999999999996</v>
      </c>
      <c r="G3356" s="72" t="s">
        <v>83</v>
      </c>
    </row>
    <row r="3357" spans="1:7" x14ac:dyDescent="0.25">
      <c r="A3357" s="24">
        <v>126</v>
      </c>
      <c r="B3357" s="70">
        <v>41657</v>
      </c>
      <c r="C3357" s="71">
        <v>0.75</v>
      </c>
      <c r="D3357" s="57">
        <f t="shared" si="54"/>
        <v>41657.75</v>
      </c>
      <c r="E3357">
        <v>3.0447000000000002</v>
      </c>
      <c r="F3357">
        <v>4.4459999999999997</v>
      </c>
      <c r="G3357" s="72" t="s">
        <v>83</v>
      </c>
    </row>
    <row r="3358" spans="1:7" x14ac:dyDescent="0.25">
      <c r="A3358" s="24">
        <v>127</v>
      </c>
      <c r="B3358" s="70">
        <v>41658</v>
      </c>
      <c r="C3358" s="71">
        <v>0</v>
      </c>
      <c r="D3358" s="57">
        <f t="shared" si="54"/>
        <v>41658</v>
      </c>
      <c r="E3358">
        <v>3.0095000000000001</v>
      </c>
      <c r="F3358">
        <v>-2.508</v>
      </c>
      <c r="G3358" s="72" t="s">
        <v>83</v>
      </c>
    </row>
    <row r="3359" spans="1:7" x14ac:dyDescent="0.25">
      <c r="A3359" s="24">
        <v>128</v>
      </c>
      <c r="B3359" s="70">
        <v>41658</v>
      </c>
      <c r="C3359" s="71">
        <v>0.25</v>
      </c>
      <c r="D3359" s="57">
        <f t="shared" si="54"/>
        <v>41658.25</v>
      </c>
      <c r="E3359">
        <v>2.9767000000000001</v>
      </c>
      <c r="F3359">
        <v>-4.1289999999999996</v>
      </c>
      <c r="G3359" s="72" t="s">
        <v>83</v>
      </c>
    </row>
    <row r="3360" spans="1:7" x14ac:dyDescent="0.25">
      <c r="A3360" s="24">
        <v>129</v>
      </c>
      <c r="B3360" s="70">
        <v>41658</v>
      </c>
      <c r="C3360" s="71">
        <v>0.5</v>
      </c>
      <c r="D3360" s="57">
        <f t="shared" si="54"/>
        <v>41658.5</v>
      </c>
      <c r="E3360">
        <v>2.9950999999999999</v>
      </c>
      <c r="F3360">
        <v>0.73499999999999999</v>
      </c>
      <c r="G3360" s="72" t="s">
        <v>83</v>
      </c>
    </row>
    <row r="3361" spans="1:7" x14ac:dyDescent="0.25">
      <c r="A3361" s="24">
        <v>130</v>
      </c>
      <c r="B3361" s="70">
        <v>41658</v>
      </c>
      <c r="C3361" s="71">
        <v>0.75</v>
      </c>
      <c r="D3361" s="57">
        <f t="shared" ref="D3361:D3424" si="55">B3361+C3361</f>
        <v>41658.75</v>
      </c>
      <c r="E3361">
        <v>2.9249000000000001</v>
      </c>
      <c r="F3361">
        <v>1.403</v>
      </c>
      <c r="G3361" s="72" t="s">
        <v>83</v>
      </c>
    </row>
    <row r="3362" spans="1:7" x14ac:dyDescent="0.25">
      <c r="A3362" s="24">
        <v>131</v>
      </c>
      <c r="B3362" s="70">
        <v>41659</v>
      </c>
      <c r="C3362" s="71">
        <v>0</v>
      </c>
      <c r="D3362" s="57">
        <f t="shared" si="55"/>
        <v>41659</v>
      </c>
      <c r="E3362">
        <v>2.9878</v>
      </c>
      <c r="F3362">
        <v>-1.627</v>
      </c>
      <c r="G3362" s="72" t="s">
        <v>83</v>
      </c>
    </row>
    <row r="3363" spans="1:7" x14ac:dyDescent="0.25">
      <c r="A3363" s="24">
        <v>132</v>
      </c>
      <c r="B3363" s="70">
        <v>41659</v>
      </c>
      <c r="C3363" s="71">
        <v>0.25</v>
      </c>
      <c r="D3363" s="57">
        <f t="shared" si="55"/>
        <v>41659.25</v>
      </c>
      <c r="E3363">
        <v>3.0817000000000001</v>
      </c>
      <c r="F3363">
        <v>-1.994</v>
      </c>
      <c r="G3363" s="72" t="s">
        <v>83</v>
      </c>
    </row>
    <row r="3364" spans="1:7" x14ac:dyDescent="0.25">
      <c r="A3364" s="24">
        <v>133</v>
      </c>
      <c r="B3364" s="70">
        <v>41659</v>
      </c>
      <c r="C3364" s="71">
        <v>0.5</v>
      </c>
      <c r="D3364" s="57">
        <f t="shared" si="55"/>
        <v>41659.5</v>
      </c>
      <c r="E3364">
        <v>3.2</v>
      </c>
      <c r="F3364">
        <v>-1.4570000000000001</v>
      </c>
      <c r="G3364" s="72" t="s">
        <v>83</v>
      </c>
    </row>
    <row r="3365" spans="1:7" x14ac:dyDescent="0.25">
      <c r="A3365" s="24">
        <v>134</v>
      </c>
      <c r="B3365" s="70">
        <v>41659</v>
      </c>
      <c r="C3365" s="71">
        <v>0.75</v>
      </c>
      <c r="D3365" s="57">
        <f t="shared" si="55"/>
        <v>41659.75</v>
      </c>
      <c r="E3365">
        <v>3.1774</v>
      </c>
      <c r="F3365">
        <v>0.247</v>
      </c>
      <c r="G3365" s="72" t="s">
        <v>83</v>
      </c>
    </row>
    <row r="3366" spans="1:7" x14ac:dyDescent="0.25">
      <c r="A3366" s="24">
        <v>135</v>
      </c>
      <c r="B3366" s="70">
        <v>41660</v>
      </c>
      <c r="C3366" s="71">
        <v>0</v>
      </c>
      <c r="D3366" s="57">
        <f t="shared" si="55"/>
        <v>41660</v>
      </c>
      <c r="E3366">
        <v>3.2044000000000001</v>
      </c>
      <c r="F3366">
        <v>-2.1960000000000002</v>
      </c>
      <c r="G3366" s="72" t="s">
        <v>83</v>
      </c>
    </row>
    <row r="3367" spans="1:7" x14ac:dyDescent="0.25">
      <c r="A3367" s="24">
        <v>136</v>
      </c>
      <c r="B3367" s="70">
        <v>41660</v>
      </c>
      <c r="C3367" s="71">
        <v>0.25</v>
      </c>
      <c r="D3367" s="57">
        <f t="shared" si="55"/>
        <v>41660.25</v>
      </c>
      <c r="E3367">
        <v>3.1692999999999998</v>
      </c>
      <c r="F3367">
        <v>-2.5409999999999999</v>
      </c>
      <c r="G3367" s="72" t="s">
        <v>83</v>
      </c>
    </row>
    <row r="3368" spans="1:7" x14ac:dyDescent="0.25">
      <c r="A3368" s="24">
        <v>137</v>
      </c>
      <c r="B3368" s="70">
        <v>41660</v>
      </c>
      <c r="C3368" s="71">
        <v>0.5</v>
      </c>
      <c r="D3368" s="57">
        <f t="shared" si="55"/>
        <v>41660.5</v>
      </c>
      <c r="E3368">
        <v>3.1692999999999998</v>
      </c>
      <c r="F3368">
        <v>-1.1279999999999999</v>
      </c>
      <c r="G3368" s="72" t="s">
        <v>83</v>
      </c>
    </row>
    <row r="3369" spans="1:7" x14ac:dyDescent="0.25">
      <c r="A3369" s="24">
        <v>138</v>
      </c>
      <c r="B3369" s="70">
        <v>41660</v>
      </c>
      <c r="C3369" s="71">
        <v>0.75</v>
      </c>
      <c r="D3369" s="57">
        <f t="shared" si="55"/>
        <v>41660.75</v>
      </c>
      <c r="E3369">
        <v>3.0655000000000001</v>
      </c>
      <c r="F3369">
        <v>-0.71799999999999997</v>
      </c>
      <c r="G3369" s="72" t="s">
        <v>83</v>
      </c>
    </row>
    <row r="3370" spans="1:7" x14ac:dyDescent="0.25">
      <c r="A3370" s="24">
        <v>139</v>
      </c>
      <c r="B3370" s="70">
        <v>41661</v>
      </c>
      <c r="C3370" s="71">
        <v>0</v>
      </c>
      <c r="D3370" s="57">
        <f t="shared" si="55"/>
        <v>41661</v>
      </c>
      <c r="E3370">
        <v>3.0385</v>
      </c>
      <c r="F3370">
        <v>-1.84</v>
      </c>
      <c r="G3370" s="72" t="s">
        <v>83</v>
      </c>
    </row>
    <row r="3371" spans="1:7" x14ac:dyDescent="0.25">
      <c r="A3371" s="24">
        <v>140</v>
      </c>
      <c r="B3371" s="70">
        <v>41661</v>
      </c>
      <c r="C3371" s="71">
        <v>0.25</v>
      </c>
      <c r="D3371" s="57">
        <f t="shared" si="55"/>
        <v>41661.25</v>
      </c>
      <c r="E3371">
        <v>2.9790000000000001</v>
      </c>
      <c r="F3371">
        <v>-2.4390000000000001</v>
      </c>
      <c r="G3371" s="72" t="s">
        <v>83</v>
      </c>
    </row>
    <row r="3372" spans="1:7" x14ac:dyDescent="0.25">
      <c r="A3372" s="24">
        <v>141</v>
      </c>
      <c r="B3372" s="70">
        <v>41661</v>
      </c>
      <c r="C3372" s="71">
        <v>0.5</v>
      </c>
      <c r="D3372" s="57">
        <f t="shared" si="55"/>
        <v>41661.5</v>
      </c>
      <c r="E3372">
        <v>2.9394</v>
      </c>
      <c r="F3372">
        <v>-1.754</v>
      </c>
      <c r="G3372" s="72" t="s">
        <v>83</v>
      </c>
    </row>
    <row r="3373" spans="1:7" x14ac:dyDescent="0.25">
      <c r="A3373" s="24">
        <v>142</v>
      </c>
      <c r="B3373" s="70">
        <v>41661</v>
      </c>
      <c r="C3373" s="71">
        <v>0.75</v>
      </c>
      <c r="D3373" s="57">
        <f t="shared" si="55"/>
        <v>41661.75</v>
      </c>
      <c r="E3373">
        <v>2.9125999999999999</v>
      </c>
      <c r="F3373">
        <v>-1.74</v>
      </c>
      <c r="G3373" s="72" t="s">
        <v>83</v>
      </c>
    </row>
    <row r="3374" spans="1:7" x14ac:dyDescent="0.25">
      <c r="A3374" s="24">
        <v>143</v>
      </c>
      <c r="B3374" s="70">
        <v>41662</v>
      </c>
      <c r="C3374" s="71">
        <v>0</v>
      </c>
      <c r="D3374" s="57">
        <f t="shared" si="55"/>
        <v>41662</v>
      </c>
      <c r="E3374">
        <v>2.9992000000000001</v>
      </c>
      <c r="F3374">
        <v>-2.1680000000000001</v>
      </c>
      <c r="G3374" s="72" t="s">
        <v>83</v>
      </c>
    </row>
    <row r="3375" spans="1:7" x14ac:dyDescent="0.25">
      <c r="A3375" s="24">
        <v>144</v>
      </c>
      <c r="B3375" s="70">
        <v>41662</v>
      </c>
      <c r="C3375" s="71">
        <v>0.25</v>
      </c>
      <c r="D3375" s="57">
        <f t="shared" si="55"/>
        <v>41662.25</v>
      </c>
      <c r="E3375">
        <v>3.1093999999999999</v>
      </c>
      <c r="F3375">
        <v>-2.1840000000000002</v>
      </c>
      <c r="G3375" s="72" t="s">
        <v>83</v>
      </c>
    </row>
    <row r="3376" spans="1:7" x14ac:dyDescent="0.25">
      <c r="A3376" s="24">
        <v>145</v>
      </c>
      <c r="B3376" s="70">
        <v>41662</v>
      </c>
      <c r="C3376" s="71">
        <v>0.5</v>
      </c>
      <c r="D3376" s="57">
        <f t="shared" si="55"/>
        <v>41662.5</v>
      </c>
      <c r="E3376">
        <v>3.2334000000000001</v>
      </c>
      <c r="F3376">
        <v>-1.7110000000000001</v>
      </c>
      <c r="G3376" s="72" t="s">
        <v>83</v>
      </c>
    </row>
    <row r="3377" spans="1:7" x14ac:dyDescent="0.25">
      <c r="A3377" s="24">
        <v>146</v>
      </c>
      <c r="B3377" s="70">
        <v>41662</v>
      </c>
      <c r="C3377" s="71">
        <v>0.75</v>
      </c>
      <c r="D3377" s="57">
        <f t="shared" si="55"/>
        <v>41662.75</v>
      </c>
      <c r="E3377">
        <v>3.1821999999999999</v>
      </c>
      <c r="F3377">
        <v>-0.71099999999999997</v>
      </c>
      <c r="G3377" s="72" t="s">
        <v>83</v>
      </c>
    </row>
    <row r="3378" spans="1:7" x14ac:dyDescent="0.25">
      <c r="A3378" s="24">
        <v>147</v>
      </c>
      <c r="B3378" s="70">
        <v>41663</v>
      </c>
      <c r="C3378" s="71">
        <v>0</v>
      </c>
      <c r="D3378" s="57">
        <f t="shared" si="55"/>
        <v>41663</v>
      </c>
      <c r="E3378">
        <v>3.2734000000000001</v>
      </c>
      <c r="F3378">
        <v>-2.1070000000000002</v>
      </c>
      <c r="G3378" s="72" t="s">
        <v>83</v>
      </c>
    </row>
    <row r="3379" spans="1:7" x14ac:dyDescent="0.25">
      <c r="A3379" s="24">
        <v>148</v>
      </c>
      <c r="B3379" s="70">
        <v>41663</v>
      </c>
      <c r="C3379" s="71">
        <v>0.25</v>
      </c>
      <c r="D3379" s="57">
        <f t="shared" si="55"/>
        <v>41663.25</v>
      </c>
      <c r="E3379">
        <v>3.3174000000000001</v>
      </c>
      <c r="F3379">
        <v>-3.1240000000000001</v>
      </c>
      <c r="G3379" s="72" t="s">
        <v>83</v>
      </c>
    </row>
    <row r="3380" spans="1:7" x14ac:dyDescent="0.25">
      <c r="A3380" s="24">
        <v>149</v>
      </c>
      <c r="B3380" s="70">
        <v>41663</v>
      </c>
      <c r="C3380" s="71">
        <v>0.5</v>
      </c>
      <c r="D3380" s="57">
        <f t="shared" si="55"/>
        <v>41663.5</v>
      </c>
      <c r="E3380">
        <v>3.327</v>
      </c>
      <c r="F3380">
        <v>-2.3719999999999999</v>
      </c>
      <c r="G3380" s="72" t="s">
        <v>83</v>
      </c>
    </row>
    <row r="3381" spans="1:7" x14ac:dyDescent="0.25">
      <c r="A3381" s="24">
        <v>150</v>
      </c>
      <c r="B3381" s="70">
        <v>41663</v>
      </c>
      <c r="C3381" s="71">
        <v>0.75</v>
      </c>
      <c r="D3381" s="57">
        <f t="shared" si="55"/>
        <v>41663.75</v>
      </c>
      <c r="E3381">
        <v>3.2534000000000001</v>
      </c>
      <c r="F3381">
        <v>-1.1659999999999999</v>
      </c>
      <c r="G3381" s="72" t="s">
        <v>83</v>
      </c>
    </row>
    <row r="3382" spans="1:7" x14ac:dyDescent="0.25">
      <c r="A3382" s="24">
        <v>151</v>
      </c>
      <c r="B3382" s="70">
        <v>41664</v>
      </c>
      <c r="C3382" s="71">
        <v>0</v>
      </c>
      <c r="D3382" s="57">
        <f t="shared" si="55"/>
        <v>41664</v>
      </c>
      <c r="E3382">
        <v>3.2502</v>
      </c>
      <c r="F3382">
        <v>-2.5619999999999998</v>
      </c>
      <c r="G3382" s="72" t="s">
        <v>83</v>
      </c>
    </row>
    <row r="3383" spans="1:7" x14ac:dyDescent="0.25">
      <c r="A3383" s="24">
        <v>152</v>
      </c>
      <c r="B3383" s="70">
        <v>41664</v>
      </c>
      <c r="C3383" s="71">
        <v>0.25</v>
      </c>
      <c r="D3383" s="57">
        <f t="shared" si="55"/>
        <v>41664.25</v>
      </c>
      <c r="E3383">
        <v>3.2058</v>
      </c>
      <c r="F3383">
        <v>-3.03</v>
      </c>
      <c r="G3383" s="72" t="s">
        <v>83</v>
      </c>
    </row>
    <row r="3384" spans="1:7" x14ac:dyDescent="0.25">
      <c r="A3384" s="24">
        <v>153</v>
      </c>
      <c r="B3384" s="70">
        <v>41664</v>
      </c>
      <c r="C3384" s="71">
        <v>0.5</v>
      </c>
      <c r="D3384" s="57">
        <f t="shared" si="55"/>
        <v>41664.5</v>
      </c>
      <c r="E3384">
        <v>3.2006999999999999</v>
      </c>
      <c r="F3384">
        <v>-2.242</v>
      </c>
      <c r="G3384" s="72" t="s">
        <v>83</v>
      </c>
    </row>
    <row r="3385" spans="1:7" x14ac:dyDescent="0.25">
      <c r="A3385" s="24">
        <v>154</v>
      </c>
      <c r="B3385" s="70">
        <v>41664</v>
      </c>
      <c r="C3385" s="71">
        <v>0.75</v>
      </c>
      <c r="D3385" s="57">
        <f t="shared" si="55"/>
        <v>41664.75</v>
      </c>
      <c r="E3385">
        <v>3.0762999999999998</v>
      </c>
      <c r="F3385">
        <v>-1.9510000000000001</v>
      </c>
      <c r="G3385" s="72" t="s">
        <v>83</v>
      </c>
    </row>
    <row r="3386" spans="1:7" x14ac:dyDescent="0.25">
      <c r="A3386" s="24">
        <v>155</v>
      </c>
      <c r="B3386" s="70">
        <v>41665</v>
      </c>
      <c r="C3386" s="71">
        <v>0</v>
      </c>
      <c r="D3386" s="57">
        <f t="shared" si="55"/>
        <v>41665</v>
      </c>
      <c r="E3386">
        <v>3.0348999999999999</v>
      </c>
      <c r="F3386">
        <v>-3.2309999999999999</v>
      </c>
      <c r="G3386" s="72" t="s">
        <v>83</v>
      </c>
    </row>
    <row r="3387" spans="1:7" x14ac:dyDescent="0.25">
      <c r="A3387" s="24">
        <v>156</v>
      </c>
      <c r="B3387" s="70">
        <v>41665</v>
      </c>
      <c r="C3387" s="71">
        <v>0.25</v>
      </c>
      <c r="D3387" s="57">
        <f t="shared" si="55"/>
        <v>41665.25</v>
      </c>
      <c r="E3387">
        <v>2.9805999999999999</v>
      </c>
      <c r="F3387">
        <v>-3.5230000000000001</v>
      </c>
      <c r="G3387" s="72" t="s">
        <v>83</v>
      </c>
    </row>
    <row r="3388" spans="1:7" x14ac:dyDescent="0.25">
      <c r="A3388" s="24">
        <v>157</v>
      </c>
      <c r="B3388" s="70">
        <v>41665</v>
      </c>
      <c r="C3388" s="71">
        <v>0.5</v>
      </c>
      <c r="D3388" s="57">
        <f t="shared" si="55"/>
        <v>41665.5</v>
      </c>
      <c r="E3388">
        <v>2.9641000000000002</v>
      </c>
      <c r="F3388">
        <v>-2.6150000000000002</v>
      </c>
      <c r="G3388" s="72" t="s">
        <v>83</v>
      </c>
    </row>
    <row r="3389" spans="1:7" x14ac:dyDescent="0.25">
      <c r="A3389" s="24">
        <v>158</v>
      </c>
      <c r="B3389" s="70">
        <v>41665</v>
      </c>
      <c r="C3389" s="71">
        <v>0.75</v>
      </c>
      <c r="D3389" s="57">
        <f t="shared" si="55"/>
        <v>41665.75</v>
      </c>
      <c r="E3389">
        <v>2.8601000000000001</v>
      </c>
      <c r="F3389">
        <v>-1.8049999999999999</v>
      </c>
      <c r="G3389" s="72" t="s">
        <v>83</v>
      </c>
    </row>
    <row r="3390" spans="1:7" x14ac:dyDescent="0.25">
      <c r="A3390" s="24">
        <v>159</v>
      </c>
      <c r="B3390" s="70">
        <v>41666</v>
      </c>
      <c r="C3390" s="71">
        <v>0</v>
      </c>
      <c r="D3390" s="57">
        <f t="shared" si="55"/>
        <v>41666</v>
      </c>
      <c r="E3390">
        <v>2.8506</v>
      </c>
      <c r="F3390">
        <v>-2.7949999999999999</v>
      </c>
      <c r="G3390" s="72" t="s">
        <v>83</v>
      </c>
    </row>
    <row r="3391" spans="1:7" x14ac:dyDescent="0.25">
      <c r="A3391" s="24">
        <v>160</v>
      </c>
      <c r="B3391" s="70">
        <v>41666</v>
      </c>
      <c r="C3391" s="71">
        <v>0.25</v>
      </c>
      <c r="D3391" s="57">
        <f t="shared" si="55"/>
        <v>41666.25</v>
      </c>
      <c r="E3391">
        <v>2.8551000000000002</v>
      </c>
      <c r="F3391">
        <v>-3.0259999999999998</v>
      </c>
      <c r="G3391" s="72" t="s">
        <v>83</v>
      </c>
    </row>
    <row r="3392" spans="1:7" x14ac:dyDescent="0.25">
      <c r="A3392" s="24">
        <v>161</v>
      </c>
      <c r="B3392" s="70">
        <v>41666</v>
      </c>
      <c r="C3392" s="71">
        <v>0.5</v>
      </c>
      <c r="D3392" s="57">
        <f t="shared" si="55"/>
        <v>41666.5</v>
      </c>
      <c r="E3392">
        <v>2.9293</v>
      </c>
      <c r="F3392">
        <v>-2.254</v>
      </c>
      <c r="G3392" s="72" t="s">
        <v>83</v>
      </c>
    </row>
    <row r="3393" spans="1:7" x14ac:dyDescent="0.25">
      <c r="A3393" s="24">
        <v>162</v>
      </c>
      <c r="B3393" s="70">
        <v>41666</v>
      </c>
      <c r="C3393" s="71">
        <v>0.75</v>
      </c>
      <c r="D3393" s="57">
        <f t="shared" si="55"/>
        <v>41666.75</v>
      </c>
      <c r="E3393">
        <v>2.9165000000000001</v>
      </c>
      <c r="F3393">
        <v>-2.1269999999999998</v>
      </c>
      <c r="G3393" s="72" t="s">
        <v>83</v>
      </c>
    </row>
    <row r="3394" spans="1:7" x14ac:dyDescent="0.25">
      <c r="A3394" s="24">
        <v>163</v>
      </c>
      <c r="B3394" s="70">
        <v>41667</v>
      </c>
      <c r="C3394" s="71">
        <v>0</v>
      </c>
      <c r="D3394" s="57">
        <f t="shared" si="55"/>
        <v>41667</v>
      </c>
      <c r="E3394">
        <v>3.0062000000000002</v>
      </c>
      <c r="F3394">
        <v>-2.8359999999999999</v>
      </c>
      <c r="G3394" s="72" t="s">
        <v>83</v>
      </c>
    </row>
    <row r="3395" spans="1:7" x14ac:dyDescent="0.25">
      <c r="A3395" s="24">
        <v>164</v>
      </c>
      <c r="B3395" s="70">
        <v>41667</v>
      </c>
      <c r="C3395" s="71">
        <v>0.25</v>
      </c>
      <c r="D3395" s="57">
        <f t="shared" si="55"/>
        <v>41667.25</v>
      </c>
      <c r="E3395">
        <v>3.0226999999999999</v>
      </c>
      <c r="F3395">
        <v>-2.9780000000000002</v>
      </c>
      <c r="G3395" s="72" t="s">
        <v>83</v>
      </c>
    </row>
    <row r="3396" spans="1:7" x14ac:dyDescent="0.25">
      <c r="A3396" s="24">
        <v>165</v>
      </c>
      <c r="B3396" s="70">
        <v>41667</v>
      </c>
      <c r="C3396" s="71">
        <v>0.5</v>
      </c>
      <c r="D3396" s="57">
        <f t="shared" si="55"/>
        <v>41667.5</v>
      </c>
      <c r="E3396">
        <v>3.0545</v>
      </c>
      <c r="F3396">
        <v>-1.857</v>
      </c>
      <c r="G3396" s="72" t="s">
        <v>83</v>
      </c>
    </row>
    <row r="3397" spans="1:7" x14ac:dyDescent="0.25">
      <c r="A3397" s="24">
        <v>166</v>
      </c>
      <c r="B3397" s="70">
        <v>41667</v>
      </c>
      <c r="C3397" s="71">
        <v>0.75</v>
      </c>
      <c r="D3397" s="57">
        <f t="shared" si="55"/>
        <v>41667.75</v>
      </c>
      <c r="E3397">
        <v>2.9462000000000002</v>
      </c>
      <c r="F3397">
        <v>-0.27500000000000002</v>
      </c>
      <c r="G3397" s="72" t="s">
        <v>83</v>
      </c>
    </row>
    <row r="3398" spans="1:7" x14ac:dyDescent="0.25">
      <c r="A3398" s="24">
        <v>167</v>
      </c>
      <c r="B3398" s="70">
        <v>41668</v>
      </c>
      <c r="C3398" s="71">
        <v>0</v>
      </c>
      <c r="D3398" s="57">
        <f t="shared" si="55"/>
        <v>41668</v>
      </c>
      <c r="E3398">
        <v>2.8807</v>
      </c>
      <c r="F3398">
        <v>-1.2609999999999999</v>
      </c>
      <c r="G3398" s="72" t="s">
        <v>83</v>
      </c>
    </row>
    <row r="3399" spans="1:7" x14ac:dyDescent="0.25">
      <c r="A3399" s="24">
        <v>168</v>
      </c>
      <c r="B3399" s="70">
        <v>41668</v>
      </c>
      <c r="C3399" s="71">
        <v>0.25</v>
      </c>
      <c r="D3399" s="57">
        <f t="shared" si="55"/>
        <v>41668.25</v>
      </c>
      <c r="E3399">
        <v>2.7084999999999999</v>
      </c>
      <c r="F3399">
        <v>-0.58699999999999997</v>
      </c>
      <c r="G3399" s="72" t="s">
        <v>83</v>
      </c>
    </row>
    <row r="3400" spans="1:7" x14ac:dyDescent="0.25">
      <c r="A3400" s="24">
        <v>169</v>
      </c>
      <c r="B3400" s="70">
        <v>41668</v>
      </c>
      <c r="C3400" s="71">
        <v>0.5</v>
      </c>
      <c r="D3400" s="57">
        <f t="shared" si="55"/>
        <v>41668.5</v>
      </c>
      <c r="E3400">
        <v>2.5293000000000001</v>
      </c>
      <c r="F3400">
        <v>0.22700000000000001</v>
      </c>
      <c r="G3400" s="72" t="s">
        <v>83</v>
      </c>
    </row>
    <row r="3401" spans="1:7" x14ac:dyDescent="0.25">
      <c r="A3401" s="24">
        <v>170</v>
      </c>
      <c r="B3401" s="70">
        <v>41668</v>
      </c>
      <c r="C3401" s="71">
        <v>0.75</v>
      </c>
      <c r="D3401" s="57">
        <f t="shared" si="55"/>
        <v>41668.75</v>
      </c>
      <c r="E3401">
        <v>2.4813999999999998</v>
      </c>
      <c r="F3401">
        <v>-7.0000000000000001E-3</v>
      </c>
      <c r="G3401" s="72" t="s">
        <v>83</v>
      </c>
    </row>
    <row r="3402" spans="1:7" x14ac:dyDescent="0.25">
      <c r="A3402" s="24">
        <v>171</v>
      </c>
      <c r="B3402" s="70">
        <v>41669</v>
      </c>
      <c r="C3402" s="71">
        <v>0</v>
      </c>
      <c r="D3402" s="57">
        <f t="shared" si="55"/>
        <v>41669</v>
      </c>
      <c r="E3402">
        <v>2.4878999999999998</v>
      </c>
      <c r="F3402">
        <v>-0.35899999999999999</v>
      </c>
      <c r="G3402" s="72" t="s">
        <v>83</v>
      </c>
    </row>
    <row r="3403" spans="1:7" x14ac:dyDescent="0.25">
      <c r="A3403" s="24">
        <v>172</v>
      </c>
      <c r="B3403" s="70">
        <v>41669</v>
      </c>
      <c r="C3403" s="71">
        <v>0.25</v>
      </c>
      <c r="D3403" s="57">
        <f t="shared" si="55"/>
        <v>41669.25</v>
      </c>
      <c r="E3403">
        <v>2.4731999999999998</v>
      </c>
      <c r="F3403">
        <v>-7.4999999999999997E-2</v>
      </c>
      <c r="G3403" s="72" t="s">
        <v>83</v>
      </c>
    </row>
    <row r="3404" spans="1:7" x14ac:dyDescent="0.25">
      <c r="A3404" s="24">
        <v>173</v>
      </c>
      <c r="B3404" s="70">
        <v>41669</v>
      </c>
      <c r="C3404" s="71">
        <v>0.5</v>
      </c>
      <c r="D3404" s="57">
        <f t="shared" si="55"/>
        <v>41669.5</v>
      </c>
      <c r="E3404">
        <v>2.5167999999999999</v>
      </c>
      <c r="F3404">
        <v>2.5190000000000001</v>
      </c>
      <c r="G3404" s="72" t="s">
        <v>83</v>
      </c>
    </row>
    <row r="3405" spans="1:7" x14ac:dyDescent="0.25">
      <c r="A3405" s="24">
        <v>174</v>
      </c>
      <c r="B3405" s="70">
        <v>41669</v>
      </c>
      <c r="C3405" s="71">
        <v>0.75</v>
      </c>
      <c r="D3405" s="57">
        <f t="shared" si="55"/>
        <v>41669.75</v>
      </c>
      <c r="E3405">
        <v>2.4965000000000002</v>
      </c>
      <c r="F3405">
        <v>4.72</v>
      </c>
      <c r="G3405" s="72" t="s">
        <v>83</v>
      </c>
    </row>
    <row r="3406" spans="1:7" x14ac:dyDescent="0.25">
      <c r="A3406" s="24">
        <v>175</v>
      </c>
      <c r="B3406" s="70">
        <v>41670</v>
      </c>
      <c r="C3406" s="71">
        <v>0</v>
      </c>
      <c r="D3406" s="57">
        <f t="shared" si="55"/>
        <v>41670</v>
      </c>
      <c r="E3406">
        <v>2.5091000000000001</v>
      </c>
      <c r="F3406">
        <v>-0.72199999999999998</v>
      </c>
      <c r="G3406" s="72" t="s">
        <v>83</v>
      </c>
    </row>
    <row r="3407" spans="1:7" x14ac:dyDescent="0.25">
      <c r="A3407" s="24">
        <v>176</v>
      </c>
      <c r="B3407" s="70">
        <v>41670</v>
      </c>
      <c r="C3407" s="71">
        <v>0.25</v>
      </c>
      <c r="D3407" s="57">
        <f t="shared" si="55"/>
        <v>41670.25</v>
      </c>
      <c r="E3407">
        <v>2.5430999999999999</v>
      </c>
      <c r="F3407">
        <v>-1.3720000000000001</v>
      </c>
      <c r="G3407" s="72" t="s">
        <v>83</v>
      </c>
    </row>
    <row r="3408" spans="1:7" x14ac:dyDescent="0.25">
      <c r="A3408" s="24">
        <v>177</v>
      </c>
      <c r="B3408" s="70">
        <v>41670</v>
      </c>
      <c r="C3408" s="71">
        <v>0.5</v>
      </c>
      <c r="D3408" s="57">
        <f t="shared" si="55"/>
        <v>41670.5</v>
      </c>
      <c r="E3408">
        <v>2.6221000000000001</v>
      </c>
      <c r="F3408">
        <v>2.3650000000000002</v>
      </c>
      <c r="G3408" s="72" t="s">
        <v>83</v>
      </c>
    </row>
    <row r="3409" spans="1:7" x14ac:dyDescent="0.25">
      <c r="A3409" s="24">
        <v>178</v>
      </c>
      <c r="B3409" s="70">
        <v>41670</v>
      </c>
      <c r="C3409" s="71">
        <v>0.75</v>
      </c>
      <c r="D3409" s="57">
        <f t="shared" si="55"/>
        <v>41670.75</v>
      </c>
      <c r="E3409">
        <v>2.6280000000000001</v>
      </c>
      <c r="F3409">
        <v>2.1659999999999999</v>
      </c>
      <c r="G3409" s="72" t="s">
        <v>83</v>
      </c>
    </row>
    <row r="3410" spans="1:7" x14ac:dyDescent="0.25">
      <c r="A3410" s="24">
        <v>179</v>
      </c>
      <c r="B3410" s="70">
        <v>41671</v>
      </c>
      <c r="C3410" s="71">
        <v>0</v>
      </c>
      <c r="D3410" s="57">
        <f t="shared" si="55"/>
        <v>41671</v>
      </c>
      <c r="E3410">
        <v>2.6667999999999998</v>
      </c>
      <c r="F3410">
        <v>-0.66500000000000004</v>
      </c>
      <c r="G3410" s="72" t="s">
        <v>83</v>
      </c>
    </row>
    <row r="3411" spans="1:7" x14ac:dyDescent="0.25">
      <c r="A3411" s="24">
        <v>180</v>
      </c>
      <c r="B3411" s="70">
        <v>41671</v>
      </c>
      <c r="C3411" s="71">
        <v>0.25</v>
      </c>
      <c r="D3411" s="57">
        <f t="shared" si="55"/>
        <v>41671.25</v>
      </c>
      <c r="E3411">
        <v>2.7033</v>
      </c>
      <c r="F3411">
        <v>-1.284</v>
      </c>
      <c r="G3411" s="72" t="s">
        <v>83</v>
      </c>
    </row>
    <row r="3412" spans="1:7" x14ac:dyDescent="0.25">
      <c r="A3412" s="24">
        <v>181</v>
      </c>
      <c r="B3412" s="70">
        <v>41671</v>
      </c>
      <c r="C3412" s="71">
        <v>0.5</v>
      </c>
      <c r="D3412" s="57">
        <f t="shared" si="55"/>
        <v>41671.5</v>
      </c>
      <c r="E3412">
        <v>2.7745000000000002</v>
      </c>
      <c r="F3412">
        <v>1.532</v>
      </c>
      <c r="G3412" s="72" t="s">
        <v>83</v>
      </c>
    </row>
    <row r="3413" spans="1:7" x14ac:dyDescent="0.25">
      <c r="A3413" s="24">
        <v>182</v>
      </c>
      <c r="B3413" s="70">
        <v>41671</v>
      </c>
      <c r="C3413" s="71">
        <v>0.75</v>
      </c>
      <c r="D3413" s="57">
        <f t="shared" si="55"/>
        <v>41671.75</v>
      </c>
      <c r="E3413">
        <v>2.7568999999999999</v>
      </c>
      <c r="F3413">
        <v>3.1869999999999998</v>
      </c>
      <c r="G3413" s="72" t="s">
        <v>83</v>
      </c>
    </row>
    <row r="3414" spans="1:7" x14ac:dyDescent="0.25">
      <c r="A3414" s="24">
        <v>183</v>
      </c>
      <c r="B3414" s="70">
        <v>41672</v>
      </c>
      <c r="C3414" s="71">
        <v>0</v>
      </c>
      <c r="D3414" s="57">
        <f t="shared" si="55"/>
        <v>41672</v>
      </c>
      <c r="E3414">
        <v>2.7347000000000001</v>
      </c>
      <c r="F3414">
        <v>-1.6839999999999999</v>
      </c>
      <c r="G3414" s="72" t="s">
        <v>83</v>
      </c>
    </row>
    <row r="3415" spans="1:7" x14ac:dyDescent="0.25">
      <c r="A3415" s="24">
        <v>184</v>
      </c>
      <c r="B3415" s="70">
        <v>41672</v>
      </c>
      <c r="C3415" s="71">
        <v>0.25</v>
      </c>
      <c r="D3415" s="57">
        <f t="shared" si="55"/>
        <v>41672.25</v>
      </c>
      <c r="E3415">
        <v>2.6890000000000001</v>
      </c>
      <c r="F3415">
        <v>-1.4730000000000001</v>
      </c>
      <c r="G3415" s="72" t="s">
        <v>83</v>
      </c>
    </row>
    <row r="3416" spans="1:7" x14ac:dyDescent="0.25">
      <c r="A3416" s="24">
        <v>185</v>
      </c>
      <c r="B3416" s="70">
        <v>41672</v>
      </c>
      <c r="C3416" s="71">
        <v>0.5</v>
      </c>
      <c r="D3416" s="57">
        <f t="shared" si="55"/>
        <v>41672.5</v>
      </c>
      <c r="E3416">
        <v>2.661</v>
      </c>
      <c r="F3416">
        <v>1.53</v>
      </c>
      <c r="G3416" s="72" t="s">
        <v>83</v>
      </c>
    </row>
    <row r="3417" spans="1:7" x14ac:dyDescent="0.25">
      <c r="A3417" s="24">
        <v>186</v>
      </c>
      <c r="B3417" s="70">
        <v>41672</v>
      </c>
      <c r="C3417" s="71">
        <v>0.75</v>
      </c>
      <c r="D3417" s="57">
        <f t="shared" si="55"/>
        <v>41672.75</v>
      </c>
      <c r="E3417">
        <v>2.5756000000000001</v>
      </c>
      <c r="F3417">
        <v>5.8129999999999997</v>
      </c>
      <c r="G3417" s="72" t="s">
        <v>83</v>
      </c>
    </row>
    <row r="3418" spans="1:7" x14ac:dyDescent="0.25">
      <c r="A3418" s="24">
        <v>187</v>
      </c>
      <c r="B3418" s="70">
        <v>41673</v>
      </c>
      <c r="C3418" s="71">
        <v>0</v>
      </c>
      <c r="D3418" s="57">
        <f t="shared" si="55"/>
        <v>41673</v>
      </c>
      <c r="E3418">
        <v>2.5266000000000002</v>
      </c>
      <c r="F3418">
        <v>0.113</v>
      </c>
      <c r="G3418" s="72" t="s">
        <v>83</v>
      </c>
    </row>
    <row r="3419" spans="1:7" x14ac:dyDescent="0.25">
      <c r="A3419" s="24">
        <v>188</v>
      </c>
      <c r="B3419" s="70">
        <v>41673</v>
      </c>
      <c r="C3419" s="71">
        <v>0.25</v>
      </c>
      <c r="D3419" s="57">
        <f t="shared" si="55"/>
        <v>41673.25</v>
      </c>
      <c r="E3419">
        <v>2.4823</v>
      </c>
      <c r="F3419">
        <v>-0.156</v>
      </c>
      <c r="G3419" s="72" t="s">
        <v>83</v>
      </c>
    </row>
    <row r="3420" spans="1:7" x14ac:dyDescent="0.25">
      <c r="A3420" s="24">
        <v>189</v>
      </c>
      <c r="B3420" s="70">
        <v>41673</v>
      </c>
      <c r="C3420" s="71">
        <v>0.5</v>
      </c>
      <c r="D3420" s="57">
        <f t="shared" si="55"/>
        <v>41673.5</v>
      </c>
      <c r="E3420">
        <v>2.5556999999999999</v>
      </c>
      <c r="F3420">
        <v>1.1439999999999999</v>
      </c>
      <c r="G3420" s="72" t="s">
        <v>83</v>
      </c>
    </row>
    <row r="3421" spans="1:7" x14ac:dyDescent="0.25">
      <c r="A3421" s="24">
        <v>190</v>
      </c>
      <c r="B3421" s="70">
        <v>41673</v>
      </c>
      <c r="C3421" s="71">
        <v>0.75</v>
      </c>
      <c r="D3421" s="57">
        <f t="shared" si="55"/>
        <v>41673.75</v>
      </c>
      <c r="E3421">
        <v>2.5489000000000002</v>
      </c>
      <c r="F3421">
        <v>2.4340000000000002</v>
      </c>
      <c r="G3421" s="72" t="s">
        <v>83</v>
      </c>
    </row>
    <row r="3422" spans="1:7" x14ac:dyDescent="0.25">
      <c r="A3422" s="24">
        <v>191</v>
      </c>
      <c r="B3422" s="70">
        <v>41674</v>
      </c>
      <c r="C3422" s="71">
        <v>0</v>
      </c>
      <c r="D3422" s="57">
        <f t="shared" si="55"/>
        <v>41674</v>
      </c>
      <c r="E3422">
        <v>2.5941000000000001</v>
      </c>
      <c r="F3422">
        <v>-1.3149999999999999</v>
      </c>
      <c r="G3422" s="72" t="s">
        <v>83</v>
      </c>
    </row>
    <row r="3423" spans="1:7" x14ac:dyDescent="0.25">
      <c r="A3423" s="24">
        <v>192</v>
      </c>
      <c r="B3423" s="70">
        <v>41674</v>
      </c>
      <c r="C3423" s="71">
        <v>0.25</v>
      </c>
      <c r="D3423" s="57">
        <f t="shared" si="55"/>
        <v>41674.25</v>
      </c>
      <c r="E3423">
        <v>2.6568999999999998</v>
      </c>
      <c r="F3423">
        <v>-3.367</v>
      </c>
      <c r="G3423" s="72" t="s">
        <v>83</v>
      </c>
    </row>
    <row r="3424" spans="1:7" x14ac:dyDescent="0.25">
      <c r="A3424" s="24">
        <v>193</v>
      </c>
      <c r="B3424" s="70">
        <v>41674</v>
      </c>
      <c r="C3424" s="71">
        <v>0.5</v>
      </c>
      <c r="D3424" s="57">
        <f t="shared" si="55"/>
        <v>41674.5</v>
      </c>
      <c r="E3424">
        <v>2.7730999999999999</v>
      </c>
      <c r="F3424">
        <v>0.44900000000000001</v>
      </c>
      <c r="G3424" s="72" t="s">
        <v>83</v>
      </c>
    </row>
    <row r="3425" spans="1:7" x14ac:dyDescent="0.25">
      <c r="A3425" s="24">
        <v>194</v>
      </c>
      <c r="B3425" s="70">
        <v>41674</v>
      </c>
      <c r="C3425" s="71">
        <v>0.75</v>
      </c>
      <c r="D3425" s="57">
        <f t="shared" ref="D3425:D3488" si="56">B3425+C3425</f>
        <v>41674.75</v>
      </c>
      <c r="E3425">
        <v>2.7826</v>
      </c>
      <c r="F3425">
        <v>0.35099999999999998</v>
      </c>
      <c r="G3425" s="72" t="s">
        <v>83</v>
      </c>
    </row>
    <row r="3426" spans="1:7" x14ac:dyDescent="0.25">
      <c r="A3426" s="24">
        <v>195</v>
      </c>
      <c r="B3426" s="70">
        <v>41675</v>
      </c>
      <c r="C3426" s="71">
        <v>0</v>
      </c>
      <c r="D3426" s="57">
        <f t="shared" si="56"/>
        <v>41675</v>
      </c>
      <c r="E3426">
        <v>2.8475000000000001</v>
      </c>
      <c r="F3426">
        <v>-2.6589999999999998</v>
      </c>
      <c r="G3426" s="72" t="s">
        <v>83</v>
      </c>
    </row>
    <row r="3427" spans="1:7" x14ac:dyDescent="0.25">
      <c r="A3427" s="24">
        <v>196</v>
      </c>
      <c r="B3427" s="70">
        <v>41675</v>
      </c>
      <c r="C3427" s="71">
        <v>0.25</v>
      </c>
      <c r="D3427" s="57">
        <f t="shared" si="56"/>
        <v>41675.25</v>
      </c>
      <c r="E3427">
        <v>2.8494000000000002</v>
      </c>
      <c r="F3427">
        <v>-4.1879999999999997</v>
      </c>
      <c r="G3427" s="72" t="s">
        <v>83</v>
      </c>
    </row>
    <row r="3428" spans="1:7" x14ac:dyDescent="0.25">
      <c r="A3428" s="24">
        <v>197</v>
      </c>
      <c r="B3428" s="70">
        <v>41675</v>
      </c>
      <c r="C3428" s="71">
        <v>0.5</v>
      </c>
      <c r="D3428" s="57">
        <f t="shared" si="56"/>
        <v>41675.5</v>
      </c>
      <c r="E3428">
        <v>2.8685999999999998</v>
      </c>
      <c r="F3428">
        <v>-3.0179999999999998</v>
      </c>
      <c r="G3428" s="72" t="s">
        <v>83</v>
      </c>
    </row>
    <row r="3429" spans="1:7" x14ac:dyDescent="0.25">
      <c r="A3429" s="24">
        <v>198</v>
      </c>
      <c r="B3429" s="70">
        <v>41675</v>
      </c>
      <c r="C3429" s="71">
        <v>0.75</v>
      </c>
      <c r="D3429" s="57">
        <f t="shared" si="56"/>
        <v>41675.75</v>
      </c>
      <c r="E3429">
        <v>2.8182</v>
      </c>
      <c r="F3429">
        <v>-1.7689999999999999</v>
      </c>
      <c r="G3429" s="72" t="s">
        <v>83</v>
      </c>
    </row>
    <row r="3430" spans="1:7" x14ac:dyDescent="0.25">
      <c r="A3430" s="24">
        <v>199</v>
      </c>
      <c r="B3430" s="70">
        <v>41676</v>
      </c>
      <c r="C3430" s="71">
        <v>0</v>
      </c>
      <c r="D3430" s="57">
        <f t="shared" si="56"/>
        <v>41676</v>
      </c>
      <c r="E3430">
        <v>2.802</v>
      </c>
      <c r="F3430">
        <v>-4.407</v>
      </c>
      <c r="G3430" s="72" t="s">
        <v>83</v>
      </c>
    </row>
    <row r="3431" spans="1:7" x14ac:dyDescent="0.25">
      <c r="A3431" s="24">
        <v>200</v>
      </c>
      <c r="B3431" s="70">
        <v>41676</v>
      </c>
      <c r="C3431" s="71">
        <v>0.25</v>
      </c>
      <c r="D3431" s="57">
        <f t="shared" si="56"/>
        <v>41676.25</v>
      </c>
      <c r="E3431">
        <v>2.7440000000000002</v>
      </c>
      <c r="F3431">
        <v>-5.3609999999999998</v>
      </c>
      <c r="G3431" s="72" t="s">
        <v>83</v>
      </c>
    </row>
    <row r="3432" spans="1:7" x14ac:dyDescent="0.25">
      <c r="A3432" s="24">
        <v>201</v>
      </c>
      <c r="B3432" s="70">
        <v>41676</v>
      </c>
      <c r="C3432" s="71">
        <v>0.5</v>
      </c>
      <c r="D3432" s="57">
        <f t="shared" si="56"/>
        <v>41676.5</v>
      </c>
      <c r="E3432">
        <v>2.7079</v>
      </c>
      <c r="F3432">
        <v>-4.1870000000000003</v>
      </c>
      <c r="G3432" s="72" t="s">
        <v>83</v>
      </c>
    </row>
    <row r="3433" spans="1:7" x14ac:dyDescent="0.25">
      <c r="A3433" s="24">
        <v>202</v>
      </c>
      <c r="B3433" s="70">
        <v>41676</v>
      </c>
      <c r="C3433" s="71">
        <v>0.75</v>
      </c>
      <c r="D3433" s="57">
        <f t="shared" si="56"/>
        <v>41676.75</v>
      </c>
      <c r="E3433">
        <v>2.5451000000000001</v>
      </c>
      <c r="F3433">
        <v>-3.4409999999999998</v>
      </c>
      <c r="G3433" s="72" t="s">
        <v>83</v>
      </c>
    </row>
    <row r="3434" spans="1:7" x14ac:dyDescent="0.25">
      <c r="A3434" s="24">
        <v>203</v>
      </c>
      <c r="B3434" s="70">
        <v>41677</v>
      </c>
      <c r="C3434" s="71">
        <v>0</v>
      </c>
      <c r="D3434" s="57">
        <f t="shared" si="56"/>
        <v>41677</v>
      </c>
      <c r="E3434">
        <v>2.3976000000000002</v>
      </c>
      <c r="F3434">
        <v>-3.9630000000000001</v>
      </c>
      <c r="G3434" s="72" t="s">
        <v>83</v>
      </c>
    </row>
    <row r="3435" spans="1:7" x14ac:dyDescent="0.25">
      <c r="A3435" s="24">
        <v>204</v>
      </c>
      <c r="B3435" s="70">
        <v>41677</v>
      </c>
      <c r="C3435" s="71">
        <v>0.25</v>
      </c>
      <c r="D3435" s="57">
        <f t="shared" si="56"/>
        <v>41677.25</v>
      </c>
      <c r="E3435">
        <v>2.44</v>
      </c>
      <c r="F3435">
        <v>-3.7749999999999999</v>
      </c>
      <c r="G3435" s="72" t="s">
        <v>83</v>
      </c>
    </row>
    <row r="3436" spans="1:7" x14ac:dyDescent="0.25">
      <c r="A3436" s="24">
        <v>205</v>
      </c>
      <c r="B3436" s="70">
        <v>41677</v>
      </c>
      <c r="C3436" s="71">
        <v>0.5</v>
      </c>
      <c r="D3436" s="57">
        <f t="shared" si="56"/>
        <v>41677.5</v>
      </c>
      <c r="E3436">
        <v>2.5522999999999998</v>
      </c>
      <c r="F3436">
        <v>-1.089</v>
      </c>
      <c r="G3436" s="72" t="s">
        <v>83</v>
      </c>
    </row>
    <row r="3437" spans="1:7" x14ac:dyDescent="0.25">
      <c r="A3437" s="24">
        <v>206</v>
      </c>
      <c r="B3437" s="70">
        <v>41677</v>
      </c>
      <c r="C3437" s="71">
        <v>0.75</v>
      </c>
      <c r="D3437" s="57">
        <f t="shared" si="56"/>
        <v>41677.75</v>
      </c>
      <c r="E3437">
        <v>2.5112999999999999</v>
      </c>
      <c r="F3437">
        <v>0.44500000000000001</v>
      </c>
      <c r="G3437" s="72" t="s">
        <v>83</v>
      </c>
    </row>
    <row r="3438" spans="1:7" x14ac:dyDescent="0.25">
      <c r="A3438" s="24">
        <v>207</v>
      </c>
      <c r="B3438" s="70">
        <v>41678</v>
      </c>
      <c r="C3438" s="71">
        <v>0</v>
      </c>
      <c r="D3438" s="57">
        <f t="shared" si="56"/>
        <v>41678</v>
      </c>
      <c r="E3438">
        <v>2.3715000000000002</v>
      </c>
      <c r="F3438">
        <v>-0.73599999999999999</v>
      </c>
      <c r="G3438" s="72" t="s">
        <v>83</v>
      </c>
    </row>
    <row r="3439" spans="1:7" x14ac:dyDescent="0.25">
      <c r="A3439" s="24">
        <v>208</v>
      </c>
      <c r="B3439" s="70">
        <v>41678</v>
      </c>
      <c r="C3439" s="71">
        <v>0.25</v>
      </c>
      <c r="D3439" s="57">
        <f t="shared" si="56"/>
        <v>41678.25</v>
      </c>
      <c r="E3439">
        <v>2.4788000000000001</v>
      </c>
      <c r="F3439">
        <v>5.1999999999999998E-2</v>
      </c>
      <c r="G3439" s="72" t="s">
        <v>83</v>
      </c>
    </row>
    <row r="3440" spans="1:7" x14ac:dyDescent="0.25">
      <c r="A3440" s="24">
        <v>209</v>
      </c>
      <c r="B3440" s="70">
        <v>41678</v>
      </c>
      <c r="C3440" s="71">
        <v>0.5</v>
      </c>
      <c r="D3440" s="57">
        <f t="shared" si="56"/>
        <v>41678.5</v>
      </c>
      <c r="E3440">
        <v>2.6135000000000002</v>
      </c>
      <c r="F3440">
        <v>2.2639999999999998</v>
      </c>
      <c r="G3440" s="72" t="s">
        <v>83</v>
      </c>
    </row>
    <row r="3441" spans="1:7" x14ac:dyDescent="0.25">
      <c r="A3441" s="24">
        <v>210</v>
      </c>
      <c r="B3441" s="70">
        <v>41678</v>
      </c>
      <c r="C3441" s="71">
        <v>0.75</v>
      </c>
      <c r="D3441" s="57">
        <f t="shared" si="56"/>
        <v>41678.75</v>
      </c>
      <c r="E3441">
        <v>2.5880000000000001</v>
      </c>
      <c r="F3441">
        <v>0.95699999999999996</v>
      </c>
      <c r="G3441" s="72" t="s">
        <v>83</v>
      </c>
    </row>
    <row r="3442" spans="1:7" x14ac:dyDescent="0.25">
      <c r="A3442" s="24">
        <v>211</v>
      </c>
      <c r="B3442" s="70">
        <v>41679</v>
      </c>
      <c r="C3442" s="71">
        <v>0</v>
      </c>
      <c r="D3442" s="57">
        <f t="shared" si="56"/>
        <v>41679</v>
      </c>
      <c r="E3442">
        <v>2.5583999999999998</v>
      </c>
      <c r="F3442">
        <v>0.43099999999999999</v>
      </c>
      <c r="G3442" s="72" t="s">
        <v>83</v>
      </c>
    </row>
    <row r="3443" spans="1:7" x14ac:dyDescent="0.25">
      <c r="A3443" s="24">
        <v>212</v>
      </c>
      <c r="B3443" s="70">
        <v>41679</v>
      </c>
      <c r="C3443" s="71">
        <v>0.25</v>
      </c>
      <c r="D3443" s="57">
        <f t="shared" si="56"/>
        <v>41679.25</v>
      </c>
      <c r="E3443">
        <v>2.6120999999999999</v>
      </c>
      <c r="F3443">
        <v>0.77200000000000002</v>
      </c>
      <c r="G3443" s="72" t="s">
        <v>83</v>
      </c>
    </row>
    <row r="3444" spans="1:7" x14ac:dyDescent="0.25">
      <c r="A3444" s="24">
        <v>213</v>
      </c>
      <c r="B3444" s="70">
        <v>41679</v>
      </c>
      <c r="C3444" s="71">
        <v>0.5</v>
      </c>
      <c r="D3444" s="57">
        <f t="shared" si="56"/>
        <v>41679.5</v>
      </c>
      <c r="E3444">
        <v>2.7145000000000001</v>
      </c>
      <c r="F3444">
        <v>3.4870000000000001</v>
      </c>
      <c r="G3444" s="72" t="s">
        <v>83</v>
      </c>
    </row>
    <row r="3445" spans="1:7" x14ac:dyDescent="0.25">
      <c r="A3445" s="24">
        <v>214</v>
      </c>
      <c r="B3445" s="70">
        <v>41679</v>
      </c>
      <c r="C3445" s="71">
        <v>0.75</v>
      </c>
      <c r="D3445" s="57">
        <f t="shared" si="56"/>
        <v>41679.75</v>
      </c>
      <c r="E3445">
        <v>2.6949000000000001</v>
      </c>
      <c r="F3445">
        <v>7.88</v>
      </c>
      <c r="G3445" s="72" t="s">
        <v>83</v>
      </c>
    </row>
    <row r="3446" spans="1:7" x14ac:dyDescent="0.25">
      <c r="A3446" s="24">
        <v>215</v>
      </c>
      <c r="B3446" s="70">
        <v>41680</v>
      </c>
      <c r="C3446" s="71">
        <v>0</v>
      </c>
      <c r="D3446" s="57">
        <f t="shared" si="56"/>
        <v>41680</v>
      </c>
      <c r="E3446">
        <v>2.7073999999999998</v>
      </c>
      <c r="F3446">
        <v>0.45700000000000002</v>
      </c>
      <c r="G3446" s="72" t="s">
        <v>83</v>
      </c>
    </row>
    <row r="3447" spans="1:7" x14ac:dyDescent="0.25">
      <c r="A3447" s="24">
        <v>216</v>
      </c>
      <c r="B3447" s="70">
        <v>41680</v>
      </c>
      <c r="C3447" s="71">
        <v>0.25</v>
      </c>
      <c r="D3447" s="57">
        <f t="shared" si="56"/>
        <v>41680.25</v>
      </c>
      <c r="E3447">
        <v>2.7824</v>
      </c>
      <c r="F3447">
        <v>-1.3460000000000001</v>
      </c>
      <c r="G3447" s="72" t="s">
        <v>83</v>
      </c>
    </row>
    <row r="3448" spans="1:7" x14ac:dyDescent="0.25">
      <c r="A3448" s="24">
        <v>217</v>
      </c>
      <c r="B3448" s="70">
        <v>41680</v>
      </c>
      <c r="C3448" s="71">
        <v>0.5</v>
      </c>
      <c r="D3448" s="57">
        <f t="shared" si="56"/>
        <v>41680.5</v>
      </c>
      <c r="E3448">
        <v>2.9045999999999998</v>
      </c>
      <c r="F3448">
        <v>6.0179999999999998</v>
      </c>
      <c r="G3448" s="72" t="s">
        <v>83</v>
      </c>
    </row>
    <row r="3449" spans="1:7" x14ac:dyDescent="0.25">
      <c r="A3449" s="24">
        <v>218</v>
      </c>
      <c r="B3449" s="70">
        <v>41680</v>
      </c>
      <c r="C3449" s="71">
        <v>0.75</v>
      </c>
      <c r="D3449" s="57">
        <f t="shared" si="56"/>
        <v>41680.75</v>
      </c>
      <c r="E3449">
        <v>2.9033000000000002</v>
      </c>
      <c r="F3449">
        <v>8.1920000000000002</v>
      </c>
      <c r="G3449" s="72" t="s">
        <v>83</v>
      </c>
    </row>
    <row r="3450" spans="1:7" x14ac:dyDescent="0.25">
      <c r="A3450" s="24">
        <v>219</v>
      </c>
      <c r="B3450" s="70">
        <v>41681</v>
      </c>
      <c r="C3450" s="71">
        <v>0</v>
      </c>
      <c r="D3450" s="57">
        <f t="shared" si="56"/>
        <v>41681</v>
      </c>
      <c r="E3450">
        <v>2.8612000000000002</v>
      </c>
      <c r="F3450">
        <v>0.45200000000000001</v>
      </c>
      <c r="G3450" s="72" t="s">
        <v>83</v>
      </c>
    </row>
    <row r="3451" spans="1:7" x14ac:dyDescent="0.25">
      <c r="A3451" s="24">
        <v>220</v>
      </c>
      <c r="B3451" s="70">
        <v>41681</v>
      </c>
      <c r="C3451" s="71">
        <v>0.25</v>
      </c>
      <c r="D3451" s="57">
        <f t="shared" si="56"/>
        <v>41681.25</v>
      </c>
      <c r="E3451">
        <v>2.8048000000000002</v>
      </c>
      <c r="F3451">
        <v>0.376</v>
      </c>
      <c r="G3451" s="72" t="s">
        <v>83</v>
      </c>
    </row>
    <row r="3452" spans="1:7" x14ac:dyDescent="0.25">
      <c r="A3452" s="24">
        <v>221</v>
      </c>
      <c r="B3452" s="70">
        <v>41681</v>
      </c>
      <c r="C3452" s="71">
        <v>0.5</v>
      </c>
      <c r="D3452" s="57">
        <f t="shared" si="56"/>
        <v>41681.5</v>
      </c>
      <c r="E3452">
        <v>2.8860999999999999</v>
      </c>
      <c r="F3452">
        <v>8.1159999999999997</v>
      </c>
      <c r="G3452" s="72" t="s">
        <v>83</v>
      </c>
    </row>
    <row r="3453" spans="1:7" x14ac:dyDescent="0.25">
      <c r="A3453" s="24">
        <v>222</v>
      </c>
      <c r="B3453" s="70">
        <v>41681</v>
      </c>
      <c r="C3453" s="71">
        <v>0.75</v>
      </c>
      <c r="D3453" s="57">
        <f t="shared" si="56"/>
        <v>41681.75</v>
      </c>
      <c r="E3453">
        <v>2.8565</v>
      </c>
      <c r="F3453">
        <v>7.7910000000000004</v>
      </c>
      <c r="G3453" s="72" t="s">
        <v>83</v>
      </c>
    </row>
    <row r="3454" spans="1:7" x14ac:dyDescent="0.25">
      <c r="A3454" s="24">
        <v>223</v>
      </c>
      <c r="B3454" s="70">
        <v>41682</v>
      </c>
      <c r="C3454" s="71">
        <v>0</v>
      </c>
      <c r="D3454" s="57">
        <f t="shared" si="56"/>
        <v>41682</v>
      </c>
      <c r="E3454">
        <v>2.8109999999999999</v>
      </c>
      <c r="F3454">
        <v>1.4750000000000001</v>
      </c>
      <c r="G3454" s="72" t="s">
        <v>83</v>
      </c>
    </row>
    <row r="3455" spans="1:7" x14ac:dyDescent="0.25">
      <c r="A3455" s="24">
        <v>224</v>
      </c>
      <c r="B3455" s="70">
        <v>41682</v>
      </c>
      <c r="C3455" s="71">
        <v>0.25</v>
      </c>
      <c r="D3455" s="57">
        <f t="shared" si="56"/>
        <v>41682.25</v>
      </c>
      <c r="E3455">
        <v>2.6778</v>
      </c>
      <c r="F3455">
        <v>2.1949999999999998</v>
      </c>
      <c r="G3455" s="72" t="s">
        <v>83</v>
      </c>
    </row>
    <row r="3456" spans="1:7" x14ac:dyDescent="0.25">
      <c r="A3456" s="24">
        <v>225</v>
      </c>
      <c r="B3456" s="70">
        <v>41682</v>
      </c>
      <c r="C3456" s="71">
        <v>0.5</v>
      </c>
      <c r="D3456" s="57">
        <f t="shared" si="56"/>
        <v>41682.5</v>
      </c>
      <c r="E3456">
        <v>2.6825999999999999</v>
      </c>
      <c r="F3456">
        <v>3.28</v>
      </c>
      <c r="G3456" s="72" t="s">
        <v>83</v>
      </c>
    </row>
    <row r="3457" spans="1:7" x14ac:dyDescent="0.25">
      <c r="A3457" s="24">
        <v>226</v>
      </c>
      <c r="B3457" s="70">
        <v>41682</v>
      </c>
      <c r="C3457" s="71">
        <v>0.75</v>
      </c>
      <c r="D3457" s="57">
        <f t="shared" si="56"/>
        <v>41682.75</v>
      </c>
      <c r="E3457">
        <v>2.6852999999999998</v>
      </c>
      <c r="F3457">
        <v>4.5860000000000003</v>
      </c>
      <c r="G3457" s="72" t="s">
        <v>83</v>
      </c>
    </row>
    <row r="3458" spans="1:7" x14ac:dyDescent="0.25">
      <c r="A3458" s="24">
        <v>227</v>
      </c>
      <c r="B3458" s="70">
        <v>41683</v>
      </c>
      <c r="C3458" s="71">
        <v>0</v>
      </c>
      <c r="D3458" s="57">
        <f t="shared" si="56"/>
        <v>41683</v>
      </c>
      <c r="E3458">
        <v>2.6785000000000001</v>
      </c>
      <c r="F3458">
        <v>3.056</v>
      </c>
      <c r="G3458" s="72" t="s">
        <v>83</v>
      </c>
    </row>
    <row r="3459" spans="1:7" x14ac:dyDescent="0.25">
      <c r="A3459" s="24">
        <v>228</v>
      </c>
      <c r="B3459" s="70">
        <v>41683</v>
      </c>
      <c r="C3459" s="71">
        <v>0.25</v>
      </c>
      <c r="D3459" s="57">
        <f t="shared" si="56"/>
        <v>41683.25</v>
      </c>
      <c r="E3459">
        <v>2.6737000000000002</v>
      </c>
      <c r="F3459">
        <v>2.121</v>
      </c>
      <c r="G3459" s="72" t="s">
        <v>83</v>
      </c>
    </row>
    <row r="3460" spans="1:7" x14ac:dyDescent="0.25">
      <c r="A3460" s="24">
        <v>229</v>
      </c>
      <c r="B3460" s="70">
        <v>41683</v>
      </c>
      <c r="C3460" s="71">
        <v>0.5</v>
      </c>
      <c r="D3460" s="57">
        <f t="shared" si="56"/>
        <v>41683.5</v>
      </c>
      <c r="E3460">
        <v>2.7665000000000002</v>
      </c>
      <c r="F3460">
        <v>5.5170000000000003</v>
      </c>
      <c r="G3460" s="72" t="s">
        <v>83</v>
      </c>
    </row>
    <row r="3461" spans="1:7" x14ac:dyDescent="0.25">
      <c r="A3461" s="24">
        <v>230</v>
      </c>
      <c r="B3461" s="70">
        <v>41683</v>
      </c>
      <c r="C3461" s="71">
        <v>0.75</v>
      </c>
      <c r="D3461" s="57">
        <f t="shared" si="56"/>
        <v>41683.75</v>
      </c>
      <c r="E3461">
        <v>2.7892999999999999</v>
      </c>
      <c r="F3461">
        <v>6.1929999999999996</v>
      </c>
      <c r="G3461" s="72" t="s">
        <v>83</v>
      </c>
    </row>
    <row r="3462" spans="1:7" x14ac:dyDescent="0.25">
      <c r="A3462" s="24">
        <v>231</v>
      </c>
      <c r="B3462" s="70">
        <v>41684</v>
      </c>
      <c r="C3462" s="71">
        <v>0</v>
      </c>
      <c r="D3462" s="57">
        <f t="shared" si="56"/>
        <v>41684</v>
      </c>
      <c r="E3462">
        <v>2.7898999999999998</v>
      </c>
      <c r="F3462">
        <v>1.4490000000000001</v>
      </c>
      <c r="G3462" s="72" t="s">
        <v>83</v>
      </c>
    </row>
    <row r="3463" spans="1:7" x14ac:dyDescent="0.25">
      <c r="A3463" s="24">
        <v>232</v>
      </c>
      <c r="B3463" s="70">
        <v>41684</v>
      </c>
      <c r="C3463" s="71">
        <v>0.25</v>
      </c>
      <c r="D3463" s="57">
        <f t="shared" si="56"/>
        <v>41684.25</v>
      </c>
      <c r="E3463">
        <v>2.6758999999999999</v>
      </c>
      <c r="F3463">
        <v>2.2810000000000001</v>
      </c>
      <c r="G3463" s="72" t="s">
        <v>83</v>
      </c>
    </row>
    <row r="3464" spans="1:7" x14ac:dyDescent="0.25">
      <c r="A3464" s="24">
        <v>233</v>
      </c>
      <c r="B3464" s="70">
        <v>41684</v>
      </c>
      <c r="C3464" s="71">
        <v>0.5</v>
      </c>
      <c r="D3464" s="57">
        <f t="shared" si="56"/>
        <v>41684.5</v>
      </c>
      <c r="E3464">
        <v>2.6657000000000002</v>
      </c>
      <c r="F3464">
        <v>4.0049999999999999</v>
      </c>
      <c r="G3464" s="72" t="s">
        <v>83</v>
      </c>
    </row>
    <row r="3465" spans="1:7" x14ac:dyDescent="0.25">
      <c r="A3465" s="24">
        <v>234</v>
      </c>
      <c r="B3465" s="70">
        <v>41684</v>
      </c>
      <c r="C3465" s="71">
        <v>0.75</v>
      </c>
      <c r="D3465" s="57">
        <f t="shared" si="56"/>
        <v>41684.75</v>
      </c>
      <c r="E3465">
        <v>2.6242000000000001</v>
      </c>
      <c r="F3465">
        <v>5.7530000000000001</v>
      </c>
      <c r="G3465" s="72" t="s">
        <v>83</v>
      </c>
    </row>
    <row r="3466" spans="1:7" x14ac:dyDescent="0.25">
      <c r="A3466" s="24">
        <v>235</v>
      </c>
      <c r="B3466" s="70">
        <v>41685</v>
      </c>
      <c r="C3466" s="71">
        <v>0</v>
      </c>
      <c r="D3466" s="57">
        <f t="shared" si="56"/>
        <v>41685</v>
      </c>
      <c r="E3466">
        <v>2.6766999999999999</v>
      </c>
      <c r="F3466">
        <v>4.2329999999999997</v>
      </c>
      <c r="G3466" s="72" t="s">
        <v>83</v>
      </c>
    </row>
    <row r="3467" spans="1:7" x14ac:dyDescent="0.25">
      <c r="A3467" s="24">
        <v>236</v>
      </c>
      <c r="B3467" s="70">
        <v>41685</v>
      </c>
      <c r="C3467" s="71">
        <v>0.25</v>
      </c>
      <c r="D3467" s="57">
        <f t="shared" si="56"/>
        <v>41685.25</v>
      </c>
      <c r="E3467">
        <v>2.6701000000000001</v>
      </c>
      <c r="F3467">
        <v>2.97</v>
      </c>
      <c r="G3467" s="72" t="s">
        <v>83</v>
      </c>
    </row>
    <row r="3468" spans="1:7" x14ac:dyDescent="0.25">
      <c r="A3468" s="24">
        <v>237</v>
      </c>
      <c r="B3468" s="70">
        <v>41685</v>
      </c>
      <c r="C3468" s="71">
        <v>0.5</v>
      </c>
      <c r="D3468" s="57">
        <f t="shared" si="56"/>
        <v>41685.5</v>
      </c>
      <c r="E3468">
        <v>2.6238000000000001</v>
      </c>
      <c r="F3468">
        <v>5.0549999999999997</v>
      </c>
      <c r="G3468" s="72" t="s">
        <v>83</v>
      </c>
    </row>
    <row r="3469" spans="1:7" x14ac:dyDescent="0.25">
      <c r="A3469" s="24">
        <v>238</v>
      </c>
      <c r="B3469" s="70">
        <v>41685</v>
      </c>
      <c r="C3469" s="71">
        <v>0.75</v>
      </c>
      <c r="D3469" s="57">
        <f t="shared" si="56"/>
        <v>41685.75</v>
      </c>
      <c r="E3469">
        <v>2.4472</v>
      </c>
      <c r="F3469">
        <v>6.6230000000000002</v>
      </c>
      <c r="G3469" s="72" t="s">
        <v>83</v>
      </c>
    </row>
    <row r="3470" spans="1:7" x14ac:dyDescent="0.25">
      <c r="A3470" s="24">
        <v>239</v>
      </c>
      <c r="B3470" s="70">
        <v>41686</v>
      </c>
      <c r="C3470" s="71">
        <v>0</v>
      </c>
      <c r="D3470" s="57">
        <f t="shared" si="56"/>
        <v>41686</v>
      </c>
      <c r="E3470">
        <v>2.4174000000000002</v>
      </c>
      <c r="F3470">
        <v>5.9160000000000004</v>
      </c>
      <c r="G3470" s="72" t="s">
        <v>83</v>
      </c>
    </row>
    <row r="3471" spans="1:7" x14ac:dyDescent="0.25">
      <c r="A3471" s="24">
        <v>240</v>
      </c>
      <c r="B3471" s="70">
        <v>41686</v>
      </c>
      <c r="C3471" s="71">
        <v>0.25</v>
      </c>
      <c r="D3471" s="57">
        <f t="shared" si="56"/>
        <v>41686.25</v>
      </c>
      <c r="E3471">
        <v>2.4796</v>
      </c>
      <c r="F3471">
        <v>4.9089999999999998</v>
      </c>
      <c r="G3471" s="72" t="s">
        <v>83</v>
      </c>
    </row>
    <row r="3472" spans="1:7" x14ac:dyDescent="0.25">
      <c r="A3472" s="24">
        <v>241</v>
      </c>
      <c r="B3472" s="70">
        <v>41686</v>
      </c>
      <c r="C3472" s="71">
        <v>0.5</v>
      </c>
      <c r="D3472" s="57">
        <f t="shared" si="56"/>
        <v>41686.5</v>
      </c>
      <c r="E3472">
        <v>2.7208999999999999</v>
      </c>
      <c r="F3472">
        <v>5.6639999999999997</v>
      </c>
      <c r="G3472" s="72" t="s">
        <v>83</v>
      </c>
    </row>
    <row r="3473" spans="1:7" x14ac:dyDescent="0.25">
      <c r="A3473" s="24">
        <v>242</v>
      </c>
      <c r="B3473" s="70">
        <v>41686</v>
      </c>
      <c r="C3473" s="71">
        <v>0.75</v>
      </c>
      <c r="D3473" s="57">
        <f t="shared" si="56"/>
        <v>41686.75</v>
      </c>
      <c r="E3473">
        <v>2.8479999999999999</v>
      </c>
      <c r="F3473">
        <v>8.4190000000000005</v>
      </c>
      <c r="G3473" s="72" t="s">
        <v>83</v>
      </c>
    </row>
    <row r="3474" spans="1:7" x14ac:dyDescent="0.25">
      <c r="A3474" s="24">
        <v>243</v>
      </c>
      <c r="B3474" s="70">
        <v>41687</v>
      </c>
      <c r="C3474" s="71">
        <v>0</v>
      </c>
      <c r="D3474" s="57">
        <f t="shared" si="56"/>
        <v>41687</v>
      </c>
      <c r="E3474">
        <v>2.8025000000000002</v>
      </c>
      <c r="F3474">
        <v>1.2829999999999999</v>
      </c>
      <c r="G3474" s="72" t="s">
        <v>83</v>
      </c>
    </row>
    <row r="3475" spans="1:7" x14ac:dyDescent="0.25">
      <c r="A3475" s="24">
        <v>244</v>
      </c>
      <c r="B3475" s="70">
        <v>41687</v>
      </c>
      <c r="C3475" s="71">
        <v>0.25</v>
      </c>
      <c r="D3475" s="57">
        <f t="shared" si="56"/>
        <v>41687.25</v>
      </c>
      <c r="E3475">
        <v>2.6671</v>
      </c>
      <c r="F3475">
        <v>1.159</v>
      </c>
      <c r="G3475" s="72" t="s">
        <v>83</v>
      </c>
    </row>
    <row r="3476" spans="1:7" x14ac:dyDescent="0.25">
      <c r="A3476" s="24">
        <v>245</v>
      </c>
      <c r="B3476" s="70">
        <v>41687</v>
      </c>
      <c r="C3476" s="71">
        <v>0.5</v>
      </c>
      <c r="D3476" s="57">
        <f t="shared" si="56"/>
        <v>41687.5</v>
      </c>
      <c r="E3476">
        <v>2.6697000000000002</v>
      </c>
      <c r="F3476">
        <v>8.3379999999999992</v>
      </c>
      <c r="G3476" s="72" t="s">
        <v>83</v>
      </c>
    </row>
    <row r="3477" spans="1:7" x14ac:dyDescent="0.25">
      <c r="A3477" s="24">
        <v>246</v>
      </c>
      <c r="B3477" s="70">
        <v>41687</v>
      </c>
      <c r="C3477" s="71">
        <v>0.75</v>
      </c>
      <c r="D3477" s="57">
        <f t="shared" si="56"/>
        <v>41687.75</v>
      </c>
      <c r="E3477">
        <v>2.5640999999999998</v>
      </c>
      <c r="F3477">
        <v>12.551</v>
      </c>
      <c r="G3477" s="72" t="s">
        <v>83</v>
      </c>
    </row>
    <row r="3478" spans="1:7" x14ac:dyDescent="0.25">
      <c r="A3478" s="24">
        <v>247</v>
      </c>
      <c r="B3478" s="70">
        <v>41688</v>
      </c>
      <c r="C3478" s="71">
        <v>0</v>
      </c>
      <c r="D3478" s="57">
        <f t="shared" si="56"/>
        <v>41688</v>
      </c>
      <c r="E3478">
        <v>2.6355</v>
      </c>
      <c r="F3478">
        <v>4.484</v>
      </c>
      <c r="G3478" s="72" t="s">
        <v>83</v>
      </c>
    </row>
    <row r="3479" spans="1:7" x14ac:dyDescent="0.25">
      <c r="A3479" s="24">
        <v>248</v>
      </c>
      <c r="B3479" s="70">
        <v>41688</v>
      </c>
      <c r="C3479" s="71">
        <v>0.25</v>
      </c>
      <c r="D3479" s="57">
        <f t="shared" si="56"/>
        <v>41688.25</v>
      </c>
      <c r="E3479">
        <v>2.7993000000000001</v>
      </c>
      <c r="F3479">
        <v>1.911</v>
      </c>
      <c r="G3479" s="72" t="s">
        <v>83</v>
      </c>
    </row>
    <row r="3480" spans="1:7" x14ac:dyDescent="0.25">
      <c r="A3480" s="24">
        <v>249</v>
      </c>
      <c r="B3480" s="70">
        <v>41688</v>
      </c>
      <c r="C3480" s="71">
        <v>0.5</v>
      </c>
      <c r="D3480" s="57">
        <f t="shared" si="56"/>
        <v>41688.5</v>
      </c>
      <c r="E3480">
        <v>2.8090000000000002</v>
      </c>
      <c r="F3480">
        <v>5.5410000000000004</v>
      </c>
      <c r="G3480" s="72" t="s">
        <v>83</v>
      </c>
    </row>
    <row r="3481" spans="1:7" x14ac:dyDescent="0.25">
      <c r="A3481" s="24">
        <v>250</v>
      </c>
      <c r="B3481" s="70">
        <v>41688</v>
      </c>
      <c r="C3481" s="71">
        <v>0.75</v>
      </c>
      <c r="D3481" s="57">
        <f t="shared" si="56"/>
        <v>41688.75</v>
      </c>
      <c r="E3481">
        <v>2.6153</v>
      </c>
      <c r="F3481">
        <v>8.532</v>
      </c>
      <c r="G3481" s="72" t="s">
        <v>83</v>
      </c>
    </row>
    <row r="3482" spans="1:7" x14ac:dyDescent="0.25">
      <c r="A3482" s="24">
        <v>251</v>
      </c>
      <c r="B3482" s="70">
        <v>41689</v>
      </c>
      <c r="C3482" s="71">
        <v>0</v>
      </c>
      <c r="D3482" s="57">
        <f t="shared" si="56"/>
        <v>41689</v>
      </c>
      <c r="E3482">
        <v>2.4329000000000001</v>
      </c>
      <c r="F3482">
        <v>5.093</v>
      </c>
      <c r="G3482" s="72" t="s">
        <v>83</v>
      </c>
    </row>
    <row r="3483" spans="1:7" x14ac:dyDescent="0.25">
      <c r="A3483" s="24">
        <v>252</v>
      </c>
      <c r="B3483" s="70">
        <v>41689</v>
      </c>
      <c r="C3483" s="71">
        <v>0.25</v>
      </c>
      <c r="D3483" s="57">
        <f t="shared" si="56"/>
        <v>41689.25</v>
      </c>
      <c r="E3483">
        <v>2.5312999999999999</v>
      </c>
      <c r="F3483">
        <v>1.9259999999999999</v>
      </c>
      <c r="G3483" s="72" t="s">
        <v>83</v>
      </c>
    </row>
    <row r="3484" spans="1:7" x14ac:dyDescent="0.25">
      <c r="A3484" s="24">
        <v>253</v>
      </c>
      <c r="B3484" s="70">
        <v>41689</v>
      </c>
      <c r="C3484" s="71">
        <v>0.5</v>
      </c>
      <c r="D3484" s="57">
        <f t="shared" si="56"/>
        <v>41689.5</v>
      </c>
      <c r="E3484">
        <v>2.7136</v>
      </c>
      <c r="F3484">
        <v>4.8179999999999996</v>
      </c>
      <c r="G3484" s="72" t="s">
        <v>83</v>
      </c>
    </row>
    <row r="3485" spans="1:7" x14ac:dyDescent="0.25">
      <c r="A3485" s="24">
        <v>254</v>
      </c>
      <c r="B3485" s="70">
        <v>41689</v>
      </c>
      <c r="C3485" s="71">
        <v>0.75</v>
      </c>
      <c r="D3485" s="57">
        <f t="shared" si="56"/>
        <v>41689.75</v>
      </c>
      <c r="E3485">
        <v>2.7366000000000001</v>
      </c>
      <c r="F3485">
        <v>4.032</v>
      </c>
      <c r="G3485" s="72" t="s">
        <v>83</v>
      </c>
    </row>
    <row r="3486" spans="1:7" x14ac:dyDescent="0.25">
      <c r="A3486" s="24">
        <v>255</v>
      </c>
      <c r="B3486" s="70">
        <v>41690</v>
      </c>
      <c r="C3486" s="71">
        <v>0</v>
      </c>
      <c r="D3486" s="57">
        <f t="shared" si="56"/>
        <v>41690</v>
      </c>
      <c r="E3486">
        <v>2.8565</v>
      </c>
      <c r="F3486">
        <v>-0.83399999999999996</v>
      </c>
      <c r="G3486" s="72" t="s">
        <v>83</v>
      </c>
    </row>
    <row r="3487" spans="1:7" x14ac:dyDescent="0.25">
      <c r="A3487" s="24">
        <v>256</v>
      </c>
      <c r="B3487" s="70">
        <v>41690</v>
      </c>
      <c r="C3487" s="71">
        <v>0.25</v>
      </c>
      <c r="D3487" s="57">
        <f t="shared" si="56"/>
        <v>41690.25</v>
      </c>
      <c r="E3487">
        <v>2.9020999999999999</v>
      </c>
      <c r="F3487">
        <v>-0.28799999999999998</v>
      </c>
      <c r="G3487" s="72" t="s">
        <v>83</v>
      </c>
    </row>
    <row r="3488" spans="1:7" x14ac:dyDescent="0.25">
      <c r="A3488" s="24">
        <v>257</v>
      </c>
      <c r="B3488" s="70">
        <v>41690</v>
      </c>
      <c r="C3488" s="71">
        <v>0.5</v>
      </c>
      <c r="D3488" s="57">
        <f t="shared" si="56"/>
        <v>41690.5</v>
      </c>
      <c r="E3488">
        <v>2.9022000000000001</v>
      </c>
      <c r="F3488">
        <v>6.7430000000000003</v>
      </c>
      <c r="G3488" s="72" t="s">
        <v>83</v>
      </c>
    </row>
    <row r="3489" spans="1:7" x14ac:dyDescent="0.25">
      <c r="A3489" s="24">
        <v>258</v>
      </c>
      <c r="B3489" s="70">
        <v>41690</v>
      </c>
      <c r="C3489" s="71">
        <v>0.75</v>
      </c>
      <c r="D3489" s="57">
        <f t="shared" ref="D3489:D3552" si="57">B3489+C3489</f>
        <v>41690.75</v>
      </c>
      <c r="E3489">
        <v>2.8174000000000001</v>
      </c>
      <c r="F3489">
        <v>3.2789999999999999</v>
      </c>
      <c r="G3489" s="72" t="s">
        <v>83</v>
      </c>
    </row>
    <row r="3490" spans="1:7" x14ac:dyDescent="0.25">
      <c r="A3490" s="24">
        <v>259</v>
      </c>
      <c r="B3490" s="70">
        <v>41691</v>
      </c>
      <c r="C3490" s="71">
        <v>0</v>
      </c>
      <c r="D3490" s="57">
        <f t="shared" si="57"/>
        <v>41691</v>
      </c>
      <c r="E3490">
        <v>2.8098000000000001</v>
      </c>
      <c r="F3490">
        <v>1.222</v>
      </c>
      <c r="G3490" s="72" t="s">
        <v>83</v>
      </c>
    </row>
    <row r="3491" spans="1:7" x14ac:dyDescent="0.25">
      <c r="A3491" s="24">
        <v>260</v>
      </c>
      <c r="B3491" s="70">
        <v>41691</v>
      </c>
      <c r="C3491" s="71">
        <v>0.25</v>
      </c>
      <c r="D3491" s="57">
        <f t="shared" si="57"/>
        <v>41691.25</v>
      </c>
      <c r="E3491">
        <v>2.8073000000000001</v>
      </c>
      <c r="F3491">
        <v>0.503</v>
      </c>
      <c r="G3491" s="72" t="s">
        <v>83</v>
      </c>
    </row>
    <row r="3492" spans="1:7" x14ac:dyDescent="0.25">
      <c r="A3492" s="24">
        <v>261</v>
      </c>
      <c r="B3492" s="70">
        <v>41691</v>
      </c>
      <c r="C3492" s="71">
        <v>0.5</v>
      </c>
      <c r="D3492" s="57">
        <f t="shared" si="57"/>
        <v>41691.5</v>
      </c>
      <c r="E3492">
        <v>2.8065000000000002</v>
      </c>
      <c r="F3492">
        <v>5.3780000000000001</v>
      </c>
      <c r="G3492" s="72" t="s">
        <v>83</v>
      </c>
    </row>
    <row r="3493" spans="1:7" x14ac:dyDescent="0.25">
      <c r="A3493" s="24">
        <v>262</v>
      </c>
      <c r="B3493" s="70">
        <v>41691</v>
      </c>
      <c r="C3493" s="71">
        <v>0.75</v>
      </c>
      <c r="D3493" s="57">
        <f t="shared" si="57"/>
        <v>41691.75</v>
      </c>
      <c r="E3493">
        <v>2.7071000000000001</v>
      </c>
      <c r="F3493">
        <v>9.1140000000000008</v>
      </c>
      <c r="G3493" s="72" t="s">
        <v>83</v>
      </c>
    </row>
    <row r="3494" spans="1:7" x14ac:dyDescent="0.25">
      <c r="A3494" s="24">
        <v>263</v>
      </c>
      <c r="B3494" s="70">
        <v>41692</v>
      </c>
      <c r="C3494" s="71">
        <v>0</v>
      </c>
      <c r="D3494" s="57">
        <f t="shared" si="57"/>
        <v>41692</v>
      </c>
      <c r="E3494">
        <v>2.6806000000000001</v>
      </c>
      <c r="F3494">
        <v>2.3940000000000001</v>
      </c>
      <c r="G3494" s="72" t="s">
        <v>83</v>
      </c>
    </row>
    <row r="3495" spans="1:7" x14ac:dyDescent="0.25">
      <c r="A3495" s="24">
        <v>264</v>
      </c>
      <c r="B3495" s="70">
        <v>41692</v>
      </c>
      <c r="C3495" s="71">
        <v>0.25</v>
      </c>
      <c r="D3495" s="57">
        <f t="shared" si="57"/>
        <v>41692.25</v>
      </c>
      <c r="E3495">
        <v>2.6957</v>
      </c>
      <c r="F3495">
        <v>0.255</v>
      </c>
      <c r="G3495" s="72" t="s">
        <v>83</v>
      </c>
    </row>
    <row r="3496" spans="1:7" x14ac:dyDescent="0.25">
      <c r="A3496" s="24">
        <v>265</v>
      </c>
      <c r="B3496" s="70">
        <v>41692</v>
      </c>
      <c r="C3496" s="71">
        <v>0.5</v>
      </c>
      <c r="D3496" s="57">
        <f t="shared" si="57"/>
        <v>41692.5</v>
      </c>
      <c r="E3496">
        <v>2.7481</v>
      </c>
      <c r="F3496">
        <v>4.6529999999999996</v>
      </c>
      <c r="G3496" s="72" t="s">
        <v>83</v>
      </c>
    </row>
    <row r="3497" spans="1:7" x14ac:dyDescent="0.25">
      <c r="A3497" s="24">
        <v>266</v>
      </c>
      <c r="B3497" s="70">
        <v>41692</v>
      </c>
      <c r="C3497" s="71">
        <v>0.75</v>
      </c>
      <c r="D3497" s="57">
        <f t="shared" si="57"/>
        <v>41692.75</v>
      </c>
      <c r="E3497">
        <v>2.6547000000000001</v>
      </c>
      <c r="F3497">
        <v>6.6059999999999999</v>
      </c>
      <c r="G3497" s="72" t="s">
        <v>83</v>
      </c>
    </row>
    <row r="3498" spans="1:7" x14ac:dyDescent="0.25">
      <c r="A3498" s="24">
        <v>267</v>
      </c>
      <c r="B3498" s="70">
        <v>41693</v>
      </c>
      <c r="C3498" s="71">
        <v>0</v>
      </c>
      <c r="D3498" s="57">
        <f t="shared" si="57"/>
        <v>41693</v>
      </c>
      <c r="E3498">
        <v>2.6619000000000002</v>
      </c>
      <c r="F3498">
        <v>2.5840000000000001</v>
      </c>
      <c r="G3498" s="72" t="s">
        <v>83</v>
      </c>
    </row>
    <row r="3499" spans="1:7" x14ac:dyDescent="0.25">
      <c r="A3499" s="24">
        <v>268</v>
      </c>
      <c r="B3499" s="70">
        <v>41693</v>
      </c>
      <c r="C3499" s="71">
        <v>0.25</v>
      </c>
      <c r="D3499" s="57">
        <f t="shared" si="57"/>
        <v>41693.25</v>
      </c>
      <c r="E3499">
        <v>2.6867999999999999</v>
      </c>
      <c r="F3499">
        <v>0.94499999999999995</v>
      </c>
      <c r="G3499" s="72" t="s">
        <v>83</v>
      </c>
    </row>
    <row r="3500" spans="1:7" x14ac:dyDescent="0.25">
      <c r="A3500" s="24">
        <v>269</v>
      </c>
      <c r="B3500" s="70">
        <v>41693</v>
      </c>
      <c r="C3500" s="71">
        <v>0.5</v>
      </c>
      <c r="D3500" s="57">
        <f t="shared" si="57"/>
        <v>41693.5</v>
      </c>
      <c r="E3500">
        <v>2.7320000000000002</v>
      </c>
      <c r="F3500">
        <v>11.222</v>
      </c>
      <c r="G3500" s="72" t="s">
        <v>83</v>
      </c>
    </row>
    <row r="3501" spans="1:7" x14ac:dyDescent="0.25">
      <c r="A3501" s="24">
        <v>270</v>
      </c>
      <c r="B3501" s="70">
        <v>41693</v>
      </c>
      <c r="C3501" s="71">
        <v>0.75</v>
      </c>
      <c r="D3501" s="57">
        <f t="shared" si="57"/>
        <v>41693.75</v>
      </c>
      <c r="E3501">
        <v>2.6435</v>
      </c>
      <c r="F3501">
        <v>12.586</v>
      </c>
      <c r="G3501" s="72" t="s">
        <v>83</v>
      </c>
    </row>
    <row r="3502" spans="1:7" x14ac:dyDescent="0.25">
      <c r="A3502" s="24">
        <v>271</v>
      </c>
      <c r="B3502" s="70">
        <v>41694</v>
      </c>
      <c r="C3502" s="71">
        <v>0</v>
      </c>
      <c r="D3502" s="57">
        <f t="shared" si="57"/>
        <v>41694</v>
      </c>
      <c r="E3502">
        <v>2.6615000000000002</v>
      </c>
      <c r="F3502">
        <v>5.4119999999999999</v>
      </c>
      <c r="G3502" s="72" t="s">
        <v>83</v>
      </c>
    </row>
    <row r="3503" spans="1:7" x14ac:dyDescent="0.25">
      <c r="A3503" s="24">
        <v>272</v>
      </c>
      <c r="B3503" s="70">
        <v>41694</v>
      </c>
      <c r="C3503" s="71">
        <v>0.25</v>
      </c>
      <c r="D3503" s="57">
        <f t="shared" si="57"/>
        <v>41694.25</v>
      </c>
      <c r="E3503">
        <v>2.7178</v>
      </c>
      <c r="F3503">
        <v>2.6760000000000002</v>
      </c>
      <c r="G3503" s="72" t="s">
        <v>83</v>
      </c>
    </row>
    <row r="3504" spans="1:7" x14ac:dyDescent="0.25">
      <c r="A3504" s="24">
        <v>273</v>
      </c>
      <c r="B3504" s="70">
        <v>41694</v>
      </c>
      <c r="C3504" s="71">
        <v>0.5</v>
      </c>
      <c r="D3504" s="57">
        <f t="shared" si="57"/>
        <v>41694.5</v>
      </c>
      <c r="E3504">
        <v>2.7905000000000002</v>
      </c>
      <c r="F3504">
        <v>11.285</v>
      </c>
      <c r="G3504" s="72" t="s">
        <v>83</v>
      </c>
    </row>
    <row r="3505" spans="1:7" x14ac:dyDescent="0.25">
      <c r="A3505" s="24">
        <v>274</v>
      </c>
      <c r="B3505" s="70">
        <v>41694</v>
      </c>
      <c r="C3505" s="71">
        <v>0.75</v>
      </c>
      <c r="D3505" s="57">
        <f t="shared" si="57"/>
        <v>41694.75</v>
      </c>
      <c r="E3505">
        <v>2.7235999999999998</v>
      </c>
      <c r="F3505">
        <v>15.307</v>
      </c>
      <c r="G3505" s="72" t="s">
        <v>83</v>
      </c>
    </row>
    <row r="3506" spans="1:7" x14ac:dyDescent="0.25">
      <c r="A3506" s="24">
        <v>275</v>
      </c>
      <c r="B3506" s="70">
        <v>41695</v>
      </c>
      <c r="C3506" s="71">
        <v>0</v>
      </c>
      <c r="D3506" s="57">
        <f t="shared" si="57"/>
        <v>41695</v>
      </c>
      <c r="E3506">
        <v>2.7162999999999999</v>
      </c>
      <c r="F3506">
        <v>6.6310000000000002</v>
      </c>
      <c r="G3506" s="72" t="s">
        <v>83</v>
      </c>
    </row>
    <row r="3507" spans="1:7" x14ac:dyDescent="0.25">
      <c r="A3507" s="24">
        <v>276</v>
      </c>
      <c r="B3507" s="70">
        <v>41695</v>
      </c>
      <c r="C3507" s="71">
        <v>0.25</v>
      </c>
      <c r="D3507" s="57">
        <f t="shared" si="57"/>
        <v>41695.25</v>
      </c>
      <c r="E3507">
        <v>2.7119</v>
      </c>
      <c r="F3507">
        <v>3.7189999999999999</v>
      </c>
      <c r="G3507" s="72" t="s">
        <v>83</v>
      </c>
    </row>
    <row r="3508" spans="1:7" x14ac:dyDescent="0.25">
      <c r="A3508" s="24">
        <v>277</v>
      </c>
      <c r="B3508" s="70">
        <v>41695</v>
      </c>
      <c r="C3508" s="71">
        <v>0.5</v>
      </c>
      <c r="D3508" s="57">
        <f t="shared" si="57"/>
        <v>41695.5</v>
      </c>
      <c r="E3508">
        <v>2.7728999999999999</v>
      </c>
      <c r="F3508">
        <v>10.471</v>
      </c>
      <c r="G3508" s="72" t="s">
        <v>83</v>
      </c>
    </row>
    <row r="3509" spans="1:7" x14ac:dyDescent="0.25">
      <c r="A3509" s="24">
        <v>278</v>
      </c>
      <c r="B3509" s="70">
        <v>41695</v>
      </c>
      <c r="C3509" s="71">
        <v>0.75</v>
      </c>
      <c r="D3509" s="57">
        <f t="shared" si="57"/>
        <v>41695.75</v>
      </c>
      <c r="E3509">
        <v>2.7023000000000001</v>
      </c>
      <c r="F3509">
        <v>14.273</v>
      </c>
      <c r="G3509" s="72" t="s">
        <v>83</v>
      </c>
    </row>
    <row r="3510" spans="1:7" x14ac:dyDescent="0.25">
      <c r="A3510" s="24">
        <v>279</v>
      </c>
      <c r="B3510" s="70">
        <v>41696</v>
      </c>
      <c r="C3510" s="71">
        <v>0</v>
      </c>
      <c r="D3510" s="57">
        <f t="shared" si="57"/>
        <v>41696</v>
      </c>
      <c r="E3510">
        <v>2.7480000000000002</v>
      </c>
      <c r="F3510">
        <v>4.3970000000000002</v>
      </c>
      <c r="G3510" s="72" t="s">
        <v>83</v>
      </c>
    </row>
    <row r="3511" spans="1:7" x14ac:dyDescent="0.25">
      <c r="A3511" s="24">
        <v>280</v>
      </c>
      <c r="B3511" s="70">
        <v>41696</v>
      </c>
      <c r="C3511" s="71">
        <v>0.25</v>
      </c>
      <c r="D3511" s="57">
        <f t="shared" si="57"/>
        <v>41696.25</v>
      </c>
      <c r="E3511">
        <v>2.7139000000000002</v>
      </c>
      <c r="F3511">
        <v>1.44</v>
      </c>
      <c r="G3511" s="72" t="s">
        <v>83</v>
      </c>
    </row>
    <row r="3512" spans="1:7" x14ac:dyDescent="0.25">
      <c r="A3512" s="24">
        <v>281</v>
      </c>
      <c r="B3512" s="70">
        <v>41696</v>
      </c>
      <c r="C3512" s="71">
        <v>0.5</v>
      </c>
      <c r="D3512" s="57">
        <f t="shared" si="57"/>
        <v>41696.5</v>
      </c>
      <c r="E3512">
        <v>2.6966000000000001</v>
      </c>
      <c r="F3512">
        <v>10.891999999999999</v>
      </c>
      <c r="G3512" s="72" t="s">
        <v>83</v>
      </c>
    </row>
    <row r="3513" spans="1:7" x14ac:dyDescent="0.25">
      <c r="A3513" s="24">
        <v>282</v>
      </c>
      <c r="B3513" s="70">
        <v>41696</v>
      </c>
      <c r="C3513" s="71">
        <v>0.75</v>
      </c>
      <c r="D3513" s="57">
        <f t="shared" si="57"/>
        <v>41696.75</v>
      </c>
      <c r="E3513">
        <v>2.5348999999999999</v>
      </c>
      <c r="F3513">
        <v>15.484999999999999</v>
      </c>
      <c r="G3513" s="72" t="s">
        <v>83</v>
      </c>
    </row>
    <row r="3514" spans="1:7" x14ac:dyDescent="0.25">
      <c r="A3514" s="24">
        <v>283</v>
      </c>
      <c r="B3514" s="70">
        <v>41697</v>
      </c>
      <c r="C3514" s="71">
        <v>0</v>
      </c>
      <c r="D3514" s="57">
        <f t="shared" si="57"/>
        <v>41697</v>
      </c>
      <c r="E3514">
        <v>2.4220000000000002</v>
      </c>
      <c r="F3514">
        <v>6.0039999999999996</v>
      </c>
      <c r="G3514" s="72" t="s">
        <v>83</v>
      </c>
    </row>
    <row r="3515" spans="1:7" x14ac:dyDescent="0.25">
      <c r="A3515" s="24">
        <v>284</v>
      </c>
      <c r="B3515" s="70">
        <v>41697</v>
      </c>
      <c r="C3515" s="71">
        <v>0.25</v>
      </c>
      <c r="D3515" s="57">
        <f t="shared" si="57"/>
        <v>41697.25</v>
      </c>
      <c r="E3515">
        <v>2.3188</v>
      </c>
      <c r="F3515">
        <v>4.2809999999999997</v>
      </c>
      <c r="G3515" s="72" t="s">
        <v>83</v>
      </c>
    </row>
    <row r="3516" spans="1:7" x14ac:dyDescent="0.25">
      <c r="A3516" s="24">
        <v>285</v>
      </c>
      <c r="B3516" s="70">
        <v>41697</v>
      </c>
      <c r="C3516" s="71">
        <v>0.5</v>
      </c>
      <c r="D3516" s="57">
        <f t="shared" si="57"/>
        <v>41697.5</v>
      </c>
      <c r="E3516">
        <v>2.3763999999999998</v>
      </c>
      <c r="F3516">
        <v>5.3810000000000002</v>
      </c>
      <c r="G3516" s="72" t="s">
        <v>83</v>
      </c>
    </row>
    <row r="3517" spans="1:7" x14ac:dyDescent="0.25">
      <c r="A3517" s="24">
        <v>286</v>
      </c>
      <c r="B3517" s="70">
        <v>41697</v>
      </c>
      <c r="C3517" s="71">
        <v>0.75</v>
      </c>
      <c r="D3517" s="57">
        <f t="shared" si="57"/>
        <v>41697.75</v>
      </c>
      <c r="E3517">
        <v>2.3708</v>
      </c>
      <c r="F3517">
        <v>8.09</v>
      </c>
      <c r="G3517" s="72" t="s">
        <v>83</v>
      </c>
    </row>
    <row r="3518" spans="1:7" x14ac:dyDescent="0.25">
      <c r="A3518" s="24">
        <v>287</v>
      </c>
      <c r="B3518" s="70">
        <v>41698</v>
      </c>
      <c r="C3518" s="71">
        <v>0</v>
      </c>
      <c r="D3518" s="57">
        <f t="shared" si="57"/>
        <v>41698</v>
      </c>
      <c r="E3518">
        <v>2.4275000000000002</v>
      </c>
      <c r="F3518">
        <v>4.5970000000000004</v>
      </c>
      <c r="G3518" s="72" t="s">
        <v>83</v>
      </c>
    </row>
    <row r="3519" spans="1:7" x14ac:dyDescent="0.25">
      <c r="A3519" s="24">
        <v>288</v>
      </c>
      <c r="B3519" s="70">
        <v>41698</v>
      </c>
      <c r="C3519" s="71">
        <v>0.25</v>
      </c>
      <c r="D3519" s="57">
        <f t="shared" si="57"/>
        <v>41698.25</v>
      </c>
      <c r="E3519">
        <v>2.3824999999999998</v>
      </c>
      <c r="F3519">
        <v>3.65</v>
      </c>
      <c r="G3519" s="72" t="s">
        <v>83</v>
      </c>
    </row>
    <row r="3520" spans="1:7" x14ac:dyDescent="0.25">
      <c r="A3520" s="24">
        <v>289</v>
      </c>
      <c r="B3520" s="70">
        <v>41698</v>
      </c>
      <c r="C3520" s="71">
        <v>0.5</v>
      </c>
      <c r="D3520" s="57">
        <f t="shared" si="57"/>
        <v>41698.5</v>
      </c>
      <c r="E3520">
        <v>2.3241999999999998</v>
      </c>
      <c r="F3520">
        <v>11.74</v>
      </c>
      <c r="G3520" s="72" t="s">
        <v>83</v>
      </c>
    </row>
    <row r="3521" spans="1:7" x14ac:dyDescent="0.25">
      <c r="A3521" s="24">
        <v>290</v>
      </c>
      <c r="B3521" s="70">
        <v>41698</v>
      </c>
      <c r="C3521" s="71">
        <v>0.75</v>
      </c>
      <c r="D3521" s="57">
        <f t="shared" si="57"/>
        <v>41698.75</v>
      </c>
      <c r="E3521">
        <v>2.1341000000000001</v>
      </c>
      <c r="F3521">
        <v>9.9629999999999992</v>
      </c>
      <c r="G3521" s="72" t="s">
        <v>83</v>
      </c>
    </row>
    <row r="3522" spans="1:7" x14ac:dyDescent="0.25">
      <c r="A3522" s="24">
        <v>291</v>
      </c>
      <c r="B3522" s="70">
        <v>41699</v>
      </c>
      <c r="C3522" s="71">
        <v>0</v>
      </c>
      <c r="D3522" s="57">
        <f t="shared" si="57"/>
        <v>41699</v>
      </c>
      <c r="E3522">
        <v>2.0950000000000002</v>
      </c>
      <c r="F3522">
        <v>4.7290000000000001</v>
      </c>
      <c r="G3522" s="72" t="s">
        <v>83</v>
      </c>
    </row>
    <row r="3523" spans="1:7" x14ac:dyDescent="0.25">
      <c r="A3523" s="24">
        <v>292</v>
      </c>
      <c r="B3523" s="70">
        <v>41699</v>
      </c>
      <c r="C3523" s="71">
        <v>0.25</v>
      </c>
      <c r="D3523" s="57">
        <f t="shared" si="57"/>
        <v>41699.25</v>
      </c>
      <c r="E3523">
        <v>2.1078000000000001</v>
      </c>
      <c r="F3523">
        <v>3.121</v>
      </c>
      <c r="G3523" s="72" t="s">
        <v>83</v>
      </c>
    </row>
    <row r="3524" spans="1:7" x14ac:dyDescent="0.25">
      <c r="A3524" s="24">
        <v>293</v>
      </c>
      <c r="B3524" s="70">
        <v>41699</v>
      </c>
      <c r="C3524" s="71">
        <v>0.5</v>
      </c>
      <c r="D3524" s="57">
        <f t="shared" si="57"/>
        <v>41699.5</v>
      </c>
      <c r="E3524">
        <v>2.3001999999999998</v>
      </c>
      <c r="F3524">
        <v>6.3010000000000002</v>
      </c>
      <c r="G3524" s="72" t="s">
        <v>83</v>
      </c>
    </row>
    <row r="3525" spans="1:7" x14ac:dyDescent="0.25">
      <c r="A3525" s="24">
        <v>294</v>
      </c>
      <c r="B3525" s="70">
        <v>41699</v>
      </c>
      <c r="C3525" s="71">
        <v>0.75</v>
      </c>
      <c r="D3525" s="57">
        <f t="shared" si="57"/>
        <v>41699.75</v>
      </c>
      <c r="E3525">
        <v>2.403</v>
      </c>
      <c r="F3525">
        <v>6.6150000000000002</v>
      </c>
      <c r="G3525" s="72" t="s">
        <v>83</v>
      </c>
    </row>
    <row r="3526" spans="1:7" x14ac:dyDescent="0.25">
      <c r="A3526" s="24">
        <v>295</v>
      </c>
      <c r="B3526" s="70">
        <v>41700</v>
      </c>
      <c r="C3526" s="71">
        <v>0</v>
      </c>
      <c r="D3526" s="57">
        <f t="shared" si="57"/>
        <v>41700</v>
      </c>
      <c r="E3526">
        <v>2.4897</v>
      </c>
      <c r="F3526">
        <v>3.3879999999999999</v>
      </c>
      <c r="G3526" s="72" t="s">
        <v>83</v>
      </c>
    </row>
    <row r="3527" spans="1:7" x14ac:dyDescent="0.25">
      <c r="A3527" s="24">
        <v>296</v>
      </c>
      <c r="B3527" s="70">
        <v>41700</v>
      </c>
      <c r="C3527" s="71">
        <v>0.25</v>
      </c>
      <c r="D3527" s="57">
        <f t="shared" si="57"/>
        <v>41700.25</v>
      </c>
      <c r="E3527">
        <v>2.5373000000000001</v>
      </c>
      <c r="F3527">
        <v>3.61</v>
      </c>
      <c r="G3527" s="72" t="s">
        <v>83</v>
      </c>
    </row>
    <row r="3528" spans="1:7" x14ac:dyDescent="0.25">
      <c r="A3528" s="24">
        <v>297</v>
      </c>
      <c r="B3528" s="70">
        <v>41700</v>
      </c>
      <c r="C3528" s="71">
        <v>0.5</v>
      </c>
      <c r="D3528" s="57">
        <f t="shared" si="57"/>
        <v>41700.5</v>
      </c>
      <c r="E3528">
        <v>2.6156000000000001</v>
      </c>
      <c r="F3528">
        <v>8.89</v>
      </c>
      <c r="G3528" s="72" t="s">
        <v>83</v>
      </c>
    </row>
    <row r="3529" spans="1:7" x14ac:dyDescent="0.25">
      <c r="A3529" s="24">
        <v>298</v>
      </c>
      <c r="B3529" s="70">
        <v>41700</v>
      </c>
      <c r="C3529" s="71">
        <v>0.75</v>
      </c>
      <c r="D3529" s="57">
        <f t="shared" si="57"/>
        <v>41700.75</v>
      </c>
      <c r="E3529">
        <v>2.5779999999999998</v>
      </c>
      <c r="F3529">
        <v>8.3680000000000003</v>
      </c>
      <c r="G3529" s="72" t="s">
        <v>83</v>
      </c>
    </row>
    <row r="3530" spans="1:7" x14ac:dyDescent="0.25">
      <c r="A3530" s="24">
        <v>299</v>
      </c>
      <c r="B3530" s="70">
        <v>41701</v>
      </c>
      <c r="C3530" s="71">
        <v>0</v>
      </c>
      <c r="D3530" s="57">
        <f t="shared" si="57"/>
        <v>41701</v>
      </c>
      <c r="E3530">
        <v>2.6230000000000002</v>
      </c>
      <c r="F3530">
        <v>5.4450000000000003</v>
      </c>
      <c r="G3530" s="72" t="s">
        <v>83</v>
      </c>
    </row>
    <row r="3531" spans="1:7" x14ac:dyDescent="0.25">
      <c r="A3531" s="24">
        <v>300</v>
      </c>
      <c r="B3531" s="70">
        <v>41701</v>
      </c>
      <c r="C3531" s="71">
        <v>0.25</v>
      </c>
      <c r="D3531" s="57">
        <f t="shared" si="57"/>
        <v>41701.25</v>
      </c>
      <c r="E3531">
        <v>2.67</v>
      </c>
      <c r="F3531">
        <v>4.95</v>
      </c>
      <c r="G3531" s="72" t="s">
        <v>83</v>
      </c>
    </row>
    <row r="3532" spans="1:7" x14ac:dyDescent="0.25">
      <c r="A3532" s="24">
        <v>301</v>
      </c>
      <c r="B3532" s="70">
        <v>41701</v>
      </c>
      <c r="C3532" s="71">
        <v>0.5</v>
      </c>
      <c r="D3532" s="57">
        <f t="shared" si="57"/>
        <v>41701.5</v>
      </c>
      <c r="E3532">
        <v>2.7031999999999998</v>
      </c>
      <c r="F3532">
        <v>5.7530000000000001</v>
      </c>
      <c r="G3532" s="72" t="s">
        <v>83</v>
      </c>
    </row>
    <row r="3533" spans="1:7" x14ac:dyDescent="0.25">
      <c r="A3533" s="24">
        <v>302</v>
      </c>
      <c r="B3533" s="70">
        <v>41701</v>
      </c>
      <c r="C3533" s="71">
        <v>0.75</v>
      </c>
      <c r="D3533" s="57">
        <f t="shared" si="57"/>
        <v>41701.75</v>
      </c>
      <c r="E3533">
        <v>2.6059999999999999</v>
      </c>
      <c r="F3533">
        <v>8.5299999999999994</v>
      </c>
      <c r="G3533" s="72" t="s">
        <v>83</v>
      </c>
    </row>
    <row r="3534" spans="1:7" x14ac:dyDescent="0.25">
      <c r="A3534" s="24">
        <v>303</v>
      </c>
      <c r="B3534" s="70">
        <v>41702</v>
      </c>
      <c r="C3534" s="71">
        <v>0</v>
      </c>
      <c r="D3534" s="57">
        <f t="shared" si="57"/>
        <v>41702</v>
      </c>
      <c r="E3534">
        <v>2.6349999999999998</v>
      </c>
      <c r="F3534">
        <v>5.4740000000000002</v>
      </c>
      <c r="G3534" s="72" t="s">
        <v>83</v>
      </c>
    </row>
    <row r="3535" spans="1:7" x14ac:dyDescent="0.25">
      <c r="A3535" s="24">
        <v>304</v>
      </c>
      <c r="B3535" s="70">
        <v>41702</v>
      </c>
      <c r="C3535" s="71">
        <v>0.25</v>
      </c>
      <c r="D3535" s="57">
        <f t="shared" si="57"/>
        <v>41702.25</v>
      </c>
      <c r="E3535">
        <v>2.6417000000000002</v>
      </c>
      <c r="F3535">
        <v>4.08</v>
      </c>
      <c r="G3535" s="72" t="s">
        <v>83</v>
      </c>
    </row>
    <row r="3536" spans="1:7" x14ac:dyDescent="0.25">
      <c r="A3536" s="24">
        <v>305</v>
      </c>
      <c r="B3536" s="70">
        <v>41702</v>
      </c>
      <c r="C3536" s="71">
        <v>0.5</v>
      </c>
      <c r="D3536" s="57">
        <f t="shared" si="57"/>
        <v>41702.5</v>
      </c>
      <c r="E3536">
        <v>2.7766000000000002</v>
      </c>
      <c r="F3536">
        <v>11.109</v>
      </c>
      <c r="G3536" s="72" t="s">
        <v>83</v>
      </c>
    </row>
    <row r="3537" spans="1:7" x14ac:dyDescent="0.25">
      <c r="A3537" s="24">
        <v>306</v>
      </c>
      <c r="B3537" s="70">
        <v>41702</v>
      </c>
      <c r="C3537" s="71">
        <v>0.75</v>
      </c>
      <c r="D3537" s="57">
        <f t="shared" si="57"/>
        <v>41702.75</v>
      </c>
      <c r="E3537">
        <v>2.7378999999999998</v>
      </c>
      <c r="F3537">
        <v>13.372</v>
      </c>
      <c r="G3537" s="72" t="s">
        <v>83</v>
      </c>
    </row>
    <row r="3538" spans="1:7" x14ac:dyDescent="0.25">
      <c r="A3538" s="24">
        <v>307</v>
      </c>
      <c r="B3538" s="70">
        <v>41703</v>
      </c>
      <c r="C3538" s="71">
        <v>0</v>
      </c>
      <c r="D3538" s="57">
        <f t="shared" si="57"/>
        <v>41703</v>
      </c>
      <c r="E3538">
        <v>2.7387999999999999</v>
      </c>
      <c r="F3538">
        <v>5.1100000000000003</v>
      </c>
      <c r="G3538" s="72" t="s">
        <v>83</v>
      </c>
    </row>
    <row r="3539" spans="1:7" x14ac:dyDescent="0.25">
      <c r="A3539" s="24">
        <v>308</v>
      </c>
      <c r="B3539" s="70">
        <v>41703</v>
      </c>
      <c r="C3539" s="71">
        <v>0.25</v>
      </c>
      <c r="D3539" s="57">
        <f t="shared" si="57"/>
        <v>41703.25</v>
      </c>
      <c r="E3539">
        <v>2.7248000000000001</v>
      </c>
      <c r="F3539">
        <v>3.9159999999999999</v>
      </c>
      <c r="G3539" s="72" t="s">
        <v>83</v>
      </c>
    </row>
    <row r="3540" spans="1:7" x14ac:dyDescent="0.25">
      <c r="A3540" s="24">
        <v>309</v>
      </c>
      <c r="B3540" s="70">
        <v>41703</v>
      </c>
      <c r="C3540" s="71">
        <v>0.5</v>
      </c>
      <c r="D3540" s="57">
        <f t="shared" si="57"/>
        <v>41703.5</v>
      </c>
      <c r="E3540">
        <v>2.7067999999999999</v>
      </c>
      <c r="F3540">
        <v>9.077</v>
      </c>
      <c r="G3540" s="72" t="s">
        <v>83</v>
      </c>
    </row>
    <row r="3541" spans="1:7" x14ac:dyDescent="0.25">
      <c r="A3541" s="24">
        <v>310</v>
      </c>
      <c r="B3541" s="70">
        <v>41703</v>
      </c>
      <c r="C3541" s="71">
        <v>0.75</v>
      </c>
      <c r="D3541" s="57">
        <f t="shared" si="57"/>
        <v>41703.75</v>
      </c>
      <c r="E3541">
        <v>2.5969000000000002</v>
      </c>
      <c r="F3541">
        <v>11.994999999999999</v>
      </c>
      <c r="G3541" s="72" t="s">
        <v>83</v>
      </c>
    </row>
    <row r="3542" spans="1:7" x14ac:dyDescent="0.25">
      <c r="A3542" s="24">
        <v>311</v>
      </c>
      <c r="B3542" s="70">
        <v>41704</v>
      </c>
      <c r="C3542" s="71">
        <v>0</v>
      </c>
      <c r="D3542" s="57">
        <f t="shared" si="57"/>
        <v>41704</v>
      </c>
      <c r="E3542">
        <v>2.5145</v>
      </c>
      <c r="F3542">
        <v>8.2870000000000008</v>
      </c>
      <c r="G3542" s="72" t="s">
        <v>83</v>
      </c>
    </row>
    <row r="3543" spans="1:7" x14ac:dyDescent="0.25">
      <c r="A3543" s="24">
        <v>312</v>
      </c>
      <c r="B3543" s="70">
        <v>41704</v>
      </c>
      <c r="C3543" s="71">
        <v>0.25</v>
      </c>
      <c r="D3543" s="57">
        <f t="shared" si="57"/>
        <v>41704.25</v>
      </c>
      <c r="E3543">
        <v>2.4986000000000002</v>
      </c>
      <c r="F3543">
        <v>8.0739999999999998</v>
      </c>
      <c r="G3543" s="72" t="s">
        <v>83</v>
      </c>
    </row>
    <row r="3544" spans="1:7" x14ac:dyDescent="0.25">
      <c r="A3544" s="24">
        <v>313</v>
      </c>
      <c r="B3544" s="70">
        <v>41704</v>
      </c>
      <c r="C3544" s="71">
        <v>0.5</v>
      </c>
      <c r="D3544" s="57">
        <f t="shared" si="57"/>
        <v>41704.5</v>
      </c>
      <c r="E3544">
        <v>2.5899000000000001</v>
      </c>
      <c r="F3544">
        <v>8.625</v>
      </c>
      <c r="G3544" s="72" t="s">
        <v>83</v>
      </c>
    </row>
    <row r="3545" spans="1:7" x14ac:dyDescent="0.25">
      <c r="A3545" s="24">
        <v>314</v>
      </c>
      <c r="B3545" s="70">
        <v>41704</v>
      </c>
      <c r="C3545" s="71">
        <v>0.75</v>
      </c>
      <c r="D3545" s="57">
        <f t="shared" si="57"/>
        <v>41704.75</v>
      </c>
      <c r="E3545">
        <v>2.6192000000000002</v>
      </c>
      <c r="F3545">
        <v>9.7029999999999994</v>
      </c>
      <c r="G3545" s="72" t="s">
        <v>83</v>
      </c>
    </row>
    <row r="3546" spans="1:7" x14ac:dyDescent="0.25">
      <c r="A3546" s="24">
        <v>315</v>
      </c>
      <c r="B3546" s="70">
        <v>41705</v>
      </c>
      <c r="C3546" s="71">
        <v>0</v>
      </c>
      <c r="D3546" s="57">
        <f t="shared" si="57"/>
        <v>41705</v>
      </c>
      <c r="E3546">
        <v>2.7444999999999999</v>
      </c>
      <c r="F3546">
        <v>5.327</v>
      </c>
      <c r="G3546" s="72" t="s">
        <v>83</v>
      </c>
    </row>
    <row r="3547" spans="1:7" x14ac:dyDescent="0.25">
      <c r="A3547" s="24">
        <v>316</v>
      </c>
      <c r="B3547" s="70">
        <v>41705</v>
      </c>
      <c r="C3547" s="71">
        <v>0.25</v>
      </c>
      <c r="D3547" s="57">
        <f t="shared" si="57"/>
        <v>41705.25</v>
      </c>
      <c r="E3547">
        <v>2.8338999999999999</v>
      </c>
      <c r="F3547">
        <v>3.3849999999999998</v>
      </c>
      <c r="G3547" s="72" t="s">
        <v>83</v>
      </c>
    </row>
    <row r="3548" spans="1:7" x14ac:dyDescent="0.25">
      <c r="A3548" s="24">
        <v>317</v>
      </c>
      <c r="B3548" s="70">
        <v>41705</v>
      </c>
      <c r="C3548" s="71">
        <v>0.5</v>
      </c>
      <c r="D3548" s="57">
        <f t="shared" si="57"/>
        <v>41705.5</v>
      </c>
      <c r="E3548">
        <v>2.9239999999999999</v>
      </c>
      <c r="F3548">
        <v>9.9930000000000003</v>
      </c>
      <c r="G3548" s="72" t="s">
        <v>83</v>
      </c>
    </row>
    <row r="3549" spans="1:7" x14ac:dyDescent="0.25">
      <c r="A3549" s="24">
        <v>318</v>
      </c>
      <c r="B3549" s="70">
        <v>41705</v>
      </c>
      <c r="C3549" s="71">
        <v>0.75</v>
      </c>
      <c r="D3549" s="57">
        <f t="shared" si="57"/>
        <v>41705.75</v>
      </c>
      <c r="E3549">
        <v>2.9133</v>
      </c>
      <c r="F3549">
        <v>13.138999999999999</v>
      </c>
      <c r="G3549" s="72" t="s">
        <v>83</v>
      </c>
    </row>
    <row r="3550" spans="1:7" x14ac:dyDescent="0.25">
      <c r="A3550" s="24">
        <v>319</v>
      </c>
      <c r="B3550" s="70">
        <v>41706</v>
      </c>
      <c r="C3550" s="71">
        <v>0</v>
      </c>
      <c r="D3550" s="57">
        <f t="shared" si="57"/>
        <v>41706</v>
      </c>
      <c r="E3550">
        <v>2.9781</v>
      </c>
      <c r="F3550">
        <v>3.2890000000000001</v>
      </c>
      <c r="G3550" s="72" t="s">
        <v>83</v>
      </c>
    </row>
    <row r="3551" spans="1:7" x14ac:dyDescent="0.25">
      <c r="A3551" s="24">
        <v>320</v>
      </c>
      <c r="B3551" s="70">
        <v>41706</v>
      </c>
      <c r="C3551" s="71">
        <v>0.25</v>
      </c>
      <c r="D3551" s="57">
        <f t="shared" si="57"/>
        <v>41706.25</v>
      </c>
      <c r="E3551">
        <v>3.0032999999999999</v>
      </c>
      <c r="F3551">
        <v>1.6679999999999999</v>
      </c>
      <c r="G3551" s="72" t="s">
        <v>83</v>
      </c>
    </row>
    <row r="3552" spans="1:7" x14ac:dyDescent="0.25">
      <c r="A3552" s="24">
        <v>321</v>
      </c>
      <c r="B3552" s="70">
        <v>41706</v>
      </c>
      <c r="C3552" s="71">
        <v>0.5</v>
      </c>
      <c r="D3552" s="57">
        <f t="shared" si="57"/>
        <v>41706.5</v>
      </c>
      <c r="E3552">
        <v>3.0011000000000001</v>
      </c>
      <c r="F3552">
        <v>11.191000000000001</v>
      </c>
      <c r="G3552" s="72" t="s">
        <v>83</v>
      </c>
    </row>
    <row r="3553" spans="1:7" x14ac:dyDescent="0.25">
      <c r="A3553" s="24">
        <v>322</v>
      </c>
      <c r="B3553" s="70">
        <v>41706</v>
      </c>
      <c r="C3553" s="71">
        <v>0.75</v>
      </c>
      <c r="D3553" s="57">
        <f t="shared" ref="D3553:D3616" si="58">B3553+C3553</f>
        <v>41706.75</v>
      </c>
      <c r="E3553">
        <v>2.8834</v>
      </c>
      <c r="F3553">
        <v>11.917</v>
      </c>
      <c r="G3553" s="72" t="s">
        <v>83</v>
      </c>
    </row>
    <row r="3554" spans="1:7" x14ac:dyDescent="0.25">
      <c r="A3554" s="24">
        <v>323</v>
      </c>
      <c r="B3554" s="70">
        <v>41707</v>
      </c>
      <c r="C3554" s="71">
        <v>0</v>
      </c>
      <c r="D3554" s="57">
        <f t="shared" si="58"/>
        <v>41707</v>
      </c>
      <c r="E3554">
        <v>2.8502999999999998</v>
      </c>
      <c r="F3554">
        <v>5.9740000000000002</v>
      </c>
      <c r="G3554" s="72" t="s">
        <v>83</v>
      </c>
    </row>
    <row r="3555" spans="1:7" x14ac:dyDescent="0.25">
      <c r="A3555" s="24">
        <v>324</v>
      </c>
      <c r="B3555" s="70">
        <v>41707</v>
      </c>
      <c r="C3555" s="71">
        <v>0.25</v>
      </c>
      <c r="D3555" s="57">
        <f t="shared" si="58"/>
        <v>41707.25</v>
      </c>
      <c r="E3555">
        <v>2.8359000000000001</v>
      </c>
      <c r="F3555">
        <v>6.17</v>
      </c>
      <c r="G3555" s="72" t="s">
        <v>83</v>
      </c>
    </row>
    <row r="3556" spans="1:7" x14ac:dyDescent="0.25">
      <c r="A3556" s="24">
        <v>325</v>
      </c>
      <c r="B3556" s="70">
        <v>41707</v>
      </c>
      <c r="C3556" s="71">
        <v>0.5</v>
      </c>
      <c r="D3556" s="57">
        <f t="shared" si="58"/>
        <v>41707.5</v>
      </c>
      <c r="E3556">
        <v>2.8748</v>
      </c>
      <c r="F3556">
        <v>7.1710000000000003</v>
      </c>
      <c r="G3556" s="72" t="s">
        <v>83</v>
      </c>
    </row>
    <row r="3557" spans="1:7" x14ac:dyDescent="0.25">
      <c r="A3557" s="24">
        <v>326</v>
      </c>
      <c r="B3557" s="70">
        <v>41707</v>
      </c>
      <c r="C3557" s="71">
        <v>0.75</v>
      </c>
      <c r="D3557" s="57">
        <f t="shared" si="58"/>
        <v>41707.75</v>
      </c>
      <c r="E3557">
        <v>2.7622</v>
      </c>
      <c r="F3557">
        <v>9.4320000000000004</v>
      </c>
      <c r="G3557" s="72" t="s">
        <v>83</v>
      </c>
    </row>
    <row r="3558" spans="1:7" x14ac:dyDescent="0.25">
      <c r="A3558" s="24">
        <v>327</v>
      </c>
      <c r="B3558" s="70">
        <v>41708</v>
      </c>
      <c r="C3558" s="71">
        <v>0</v>
      </c>
      <c r="D3558" s="57">
        <f t="shared" si="58"/>
        <v>41708</v>
      </c>
      <c r="E3558">
        <v>2.6714000000000002</v>
      </c>
      <c r="F3558">
        <v>7.9909999999999997</v>
      </c>
      <c r="G3558" s="72" t="s">
        <v>83</v>
      </c>
    </row>
    <row r="3559" spans="1:7" x14ac:dyDescent="0.25">
      <c r="A3559" s="24">
        <v>328</v>
      </c>
      <c r="B3559" s="70">
        <v>41708</v>
      </c>
      <c r="C3559" s="71">
        <v>0.25</v>
      </c>
      <c r="D3559" s="57">
        <f t="shared" si="58"/>
        <v>41708.25</v>
      </c>
      <c r="E3559">
        <v>2.5590999999999999</v>
      </c>
      <c r="F3559">
        <v>7.7240000000000002</v>
      </c>
      <c r="G3559" s="72" t="s">
        <v>83</v>
      </c>
    </row>
    <row r="3560" spans="1:7" x14ac:dyDescent="0.25">
      <c r="A3560" s="24">
        <v>329</v>
      </c>
      <c r="B3560" s="70">
        <v>41708</v>
      </c>
      <c r="C3560" s="71">
        <v>0.5</v>
      </c>
      <c r="D3560" s="57">
        <f t="shared" si="58"/>
        <v>41708.5</v>
      </c>
      <c r="E3560">
        <v>2.6429</v>
      </c>
      <c r="F3560">
        <v>5.6609999999999996</v>
      </c>
      <c r="G3560" s="72" t="s">
        <v>83</v>
      </c>
    </row>
    <row r="3561" spans="1:7" x14ac:dyDescent="0.25">
      <c r="A3561" s="24">
        <v>330</v>
      </c>
      <c r="B3561" s="70">
        <v>41708</v>
      </c>
      <c r="C3561" s="71">
        <v>0.75</v>
      </c>
      <c r="D3561" s="57">
        <f t="shared" si="58"/>
        <v>41708.75</v>
      </c>
      <c r="E3561">
        <v>2.7235</v>
      </c>
      <c r="F3561">
        <v>8.7149999999999999</v>
      </c>
      <c r="G3561" s="72" t="s">
        <v>83</v>
      </c>
    </row>
    <row r="3562" spans="1:7" x14ac:dyDescent="0.25">
      <c r="A3562" s="24">
        <v>331</v>
      </c>
      <c r="B3562" s="70">
        <v>41709</v>
      </c>
      <c r="C3562" s="71">
        <v>0</v>
      </c>
      <c r="D3562" s="57">
        <f t="shared" si="58"/>
        <v>41709</v>
      </c>
      <c r="E3562">
        <v>2.88</v>
      </c>
      <c r="F3562">
        <v>3.411</v>
      </c>
      <c r="G3562" s="72" t="s">
        <v>83</v>
      </c>
    </row>
    <row r="3563" spans="1:7" x14ac:dyDescent="0.25">
      <c r="A3563" s="24">
        <v>332</v>
      </c>
      <c r="B3563" s="70">
        <v>41709</v>
      </c>
      <c r="C3563" s="71">
        <v>0.25</v>
      </c>
      <c r="D3563" s="57">
        <f t="shared" si="58"/>
        <v>41709.25</v>
      </c>
      <c r="E3563">
        <v>2.9613999999999998</v>
      </c>
      <c r="F3563">
        <v>2.0089999999999999</v>
      </c>
      <c r="G3563" s="72" t="s">
        <v>83</v>
      </c>
    </row>
    <row r="3564" spans="1:7" x14ac:dyDescent="0.25">
      <c r="A3564" s="24">
        <v>333</v>
      </c>
      <c r="B3564" s="70">
        <v>41709</v>
      </c>
      <c r="C3564" s="71">
        <v>0.5</v>
      </c>
      <c r="D3564" s="57">
        <f t="shared" si="58"/>
        <v>41709.5</v>
      </c>
      <c r="E3564">
        <v>3.0769000000000002</v>
      </c>
      <c r="F3564">
        <v>7.5549999999999997</v>
      </c>
      <c r="G3564" s="72" t="s">
        <v>83</v>
      </c>
    </row>
    <row r="3565" spans="1:7" x14ac:dyDescent="0.25">
      <c r="A3565" s="24">
        <v>334</v>
      </c>
      <c r="B3565" s="70">
        <v>41709</v>
      </c>
      <c r="C3565" s="71">
        <v>0.75</v>
      </c>
      <c r="D3565" s="57">
        <f t="shared" si="58"/>
        <v>41709.75</v>
      </c>
      <c r="E3565">
        <v>3.0697999999999999</v>
      </c>
      <c r="F3565">
        <v>13.467000000000001</v>
      </c>
      <c r="G3565" s="72" t="s">
        <v>83</v>
      </c>
    </row>
    <row r="3566" spans="1:7" x14ac:dyDescent="0.25">
      <c r="A3566" s="24">
        <v>335</v>
      </c>
      <c r="B3566" s="70">
        <v>41710</v>
      </c>
      <c r="C3566" s="71">
        <v>0</v>
      </c>
      <c r="D3566" s="57">
        <f t="shared" si="58"/>
        <v>41710</v>
      </c>
      <c r="E3566">
        <v>3.1044</v>
      </c>
      <c r="F3566">
        <v>2.3620000000000001</v>
      </c>
      <c r="G3566" s="72" t="s">
        <v>83</v>
      </c>
    </row>
    <row r="3567" spans="1:7" x14ac:dyDescent="0.25">
      <c r="A3567" s="24">
        <v>336</v>
      </c>
      <c r="B3567" s="70">
        <v>41710</v>
      </c>
      <c r="C3567" s="71">
        <v>0.25</v>
      </c>
      <c r="D3567" s="57">
        <f t="shared" si="58"/>
        <v>41710.25</v>
      </c>
      <c r="E3567">
        <v>3.0979999999999999</v>
      </c>
      <c r="F3567">
        <v>1.2390000000000001</v>
      </c>
      <c r="G3567" s="72" t="s">
        <v>83</v>
      </c>
    </row>
    <row r="3568" spans="1:7" x14ac:dyDescent="0.25">
      <c r="A3568" s="24">
        <v>337</v>
      </c>
      <c r="B3568" s="70">
        <v>41710</v>
      </c>
      <c r="C3568" s="71">
        <v>0.5</v>
      </c>
      <c r="D3568" s="57">
        <f t="shared" si="58"/>
        <v>41710.5</v>
      </c>
      <c r="E3568">
        <v>3.1013999999999999</v>
      </c>
      <c r="F3568">
        <v>11.414999999999999</v>
      </c>
      <c r="G3568" s="72" t="s">
        <v>83</v>
      </c>
    </row>
    <row r="3569" spans="1:7" x14ac:dyDescent="0.25">
      <c r="A3569" s="24">
        <v>338</v>
      </c>
      <c r="B3569" s="70">
        <v>41710</v>
      </c>
      <c r="C3569" s="71">
        <v>0.75</v>
      </c>
      <c r="D3569" s="57">
        <f t="shared" si="58"/>
        <v>41710.75</v>
      </c>
      <c r="E3569">
        <v>2.9388999999999998</v>
      </c>
      <c r="F3569">
        <v>15.327</v>
      </c>
      <c r="G3569" s="72" t="s">
        <v>83</v>
      </c>
    </row>
    <row r="3570" spans="1:7" x14ac:dyDescent="0.25">
      <c r="A3570" s="24">
        <v>339</v>
      </c>
      <c r="B3570" s="70">
        <v>41711</v>
      </c>
      <c r="C3570" s="71">
        <v>0</v>
      </c>
      <c r="D3570" s="57">
        <f t="shared" si="58"/>
        <v>41711</v>
      </c>
      <c r="E3570">
        <v>2.8694999999999999</v>
      </c>
      <c r="F3570">
        <v>2.661</v>
      </c>
      <c r="G3570" s="72" t="s">
        <v>83</v>
      </c>
    </row>
    <row r="3571" spans="1:7" x14ac:dyDescent="0.25">
      <c r="A3571" s="24">
        <v>340</v>
      </c>
      <c r="B3571" s="70">
        <v>41711</v>
      </c>
      <c r="C3571" s="71">
        <v>0.25</v>
      </c>
      <c r="D3571" s="57">
        <f t="shared" si="58"/>
        <v>41711.25</v>
      </c>
      <c r="E3571">
        <v>2.802</v>
      </c>
      <c r="F3571">
        <v>1.0629999999999999</v>
      </c>
      <c r="G3571" s="72" t="s">
        <v>83</v>
      </c>
    </row>
    <row r="3572" spans="1:7" x14ac:dyDescent="0.25">
      <c r="A3572" s="24">
        <v>341</v>
      </c>
      <c r="B3572" s="70">
        <v>41711</v>
      </c>
      <c r="C3572" s="71">
        <v>0.5</v>
      </c>
      <c r="D3572" s="57">
        <f t="shared" si="58"/>
        <v>41711.5</v>
      </c>
      <c r="E3572">
        <v>2.7925</v>
      </c>
      <c r="F3572">
        <v>13.464</v>
      </c>
      <c r="G3572" s="72" t="s">
        <v>83</v>
      </c>
    </row>
    <row r="3573" spans="1:7" x14ac:dyDescent="0.25">
      <c r="A3573" s="24">
        <v>342</v>
      </c>
      <c r="B3573" s="70">
        <v>41711</v>
      </c>
      <c r="C3573" s="71">
        <v>0.75</v>
      </c>
      <c r="D3573" s="57">
        <f t="shared" si="58"/>
        <v>41711.75</v>
      </c>
      <c r="E3573">
        <v>2.7111999999999998</v>
      </c>
      <c r="F3573">
        <v>15.589</v>
      </c>
      <c r="G3573" s="72" t="s">
        <v>83</v>
      </c>
    </row>
    <row r="3574" spans="1:7" x14ac:dyDescent="0.25">
      <c r="A3574" s="24">
        <v>343</v>
      </c>
      <c r="B3574" s="70">
        <v>41712</v>
      </c>
      <c r="C3574" s="71">
        <v>0</v>
      </c>
      <c r="D3574" s="57">
        <f t="shared" si="58"/>
        <v>41712</v>
      </c>
      <c r="E3574">
        <v>2.7040999999999999</v>
      </c>
      <c r="F3574">
        <v>3.093</v>
      </c>
      <c r="G3574" s="72" t="s">
        <v>83</v>
      </c>
    </row>
    <row r="3575" spans="1:7" x14ac:dyDescent="0.25">
      <c r="A3575" s="24">
        <v>344</v>
      </c>
      <c r="B3575" s="70">
        <v>41712</v>
      </c>
      <c r="C3575" s="71">
        <v>0.25</v>
      </c>
      <c r="D3575" s="57">
        <f t="shared" si="58"/>
        <v>41712.25</v>
      </c>
      <c r="E3575">
        <v>2.7012999999999998</v>
      </c>
      <c r="F3575">
        <v>2.2930000000000001</v>
      </c>
      <c r="G3575" s="72" t="s">
        <v>83</v>
      </c>
    </row>
    <row r="3576" spans="1:7" x14ac:dyDescent="0.25">
      <c r="A3576" s="24">
        <v>345</v>
      </c>
      <c r="B3576" s="70">
        <v>41712</v>
      </c>
      <c r="C3576" s="71">
        <v>0.5</v>
      </c>
      <c r="D3576" s="57">
        <f t="shared" si="58"/>
        <v>41712.5</v>
      </c>
      <c r="E3576">
        <v>2.7972000000000001</v>
      </c>
      <c r="F3576">
        <v>10.116</v>
      </c>
      <c r="G3576" s="72" t="s">
        <v>83</v>
      </c>
    </row>
    <row r="3577" spans="1:7" x14ac:dyDescent="0.25">
      <c r="A3577" s="24">
        <v>346</v>
      </c>
      <c r="B3577" s="70">
        <v>41712</v>
      </c>
      <c r="C3577" s="71">
        <v>0.75</v>
      </c>
      <c r="D3577" s="57">
        <f t="shared" si="58"/>
        <v>41712.75</v>
      </c>
      <c r="E3577">
        <v>2.823</v>
      </c>
      <c r="F3577">
        <v>12.146000000000001</v>
      </c>
      <c r="G3577" s="72" t="s">
        <v>83</v>
      </c>
    </row>
    <row r="3578" spans="1:7" x14ac:dyDescent="0.25">
      <c r="A3578" s="24">
        <v>347</v>
      </c>
      <c r="B3578" s="70">
        <v>41713</v>
      </c>
      <c r="C3578" s="71">
        <v>0</v>
      </c>
      <c r="D3578" s="57">
        <f t="shared" si="58"/>
        <v>41713</v>
      </c>
      <c r="E3578">
        <v>2.9167999999999998</v>
      </c>
      <c r="F3578">
        <v>3.2069999999999999</v>
      </c>
      <c r="G3578" s="72" t="s">
        <v>83</v>
      </c>
    </row>
    <row r="3579" spans="1:7" x14ac:dyDescent="0.25">
      <c r="A3579" s="24">
        <v>348</v>
      </c>
      <c r="B3579" s="70">
        <v>41713</v>
      </c>
      <c r="C3579" s="71">
        <v>0.25</v>
      </c>
      <c r="D3579" s="57">
        <f t="shared" si="58"/>
        <v>41713.25</v>
      </c>
      <c r="E3579">
        <v>3.0516999999999999</v>
      </c>
      <c r="F3579">
        <v>1.212</v>
      </c>
      <c r="G3579" s="72" t="s">
        <v>83</v>
      </c>
    </row>
    <row r="3580" spans="1:7" x14ac:dyDescent="0.25">
      <c r="A3580" s="24">
        <v>349</v>
      </c>
      <c r="B3580" s="70">
        <v>41713</v>
      </c>
      <c r="C3580" s="71">
        <v>0.5</v>
      </c>
      <c r="D3580" s="57">
        <f t="shared" si="58"/>
        <v>41713.5</v>
      </c>
      <c r="E3580">
        <v>3.1511</v>
      </c>
      <c r="F3580">
        <v>11.22</v>
      </c>
      <c r="G3580" s="72" t="s">
        <v>83</v>
      </c>
    </row>
    <row r="3581" spans="1:7" x14ac:dyDescent="0.25">
      <c r="A3581" s="24">
        <v>350</v>
      </c>
      <c r="B3581" s="70">
        <v>41713</v>
      </c>
      <c r="C3581" s="71">
        <v>0.75</v>
      </c>
      <c r="D3581" s="57">
        <f t="shared" si="58"/>
        <v>41713.75</v>
      </c>
      <c r="E3581">
        <v>3.0834999999999999</v>
      </c>
      <c r="F3581">
        <v>15.087</v>
      </c>
      <c r="G3581" s="72" t="s">
        <v>83</v>
      </c>
    </row>
    <row r="3582" spans="1:7" x14ac:dyDescent="0.25">
      <c r="A3582" s="24">
        <v>351</v>
      </c>
      <c r="B3582" s="70">
        <v>41714</v>
      </c>
      <c r="C3582" s="71">
        <v>0</v>
      </c>
      <c r="D3582" s="57">
        <f t="shared" si="58"/>
        <v>41714</v>
      </c>
      <c r="E3582">
        <v>3.0709</v>
      </c>
      <c r="F3582">
        <v>3.9239999999999999</v>
      </c>
      <c r="G3582" s="72" t="s">
        <v>83</v>
      </c>
    </row>
    <row r="3583" spans="1:7" x14ac:dyDescent="0.25">
      <c r="A3583" s="24">
        <v>352</v>
      </c>
      <c r="B3583" s="70">
        <v>41714</v>
      </c>
      <c r="C3583" s="71">
        <v>0.25</v>
      </c>
      <c r="D3583" s="57">
        <f t="shared" si="58"/>
        <v>41714.25</v>
      </c>
      <c r="E3583">
        <v>3.0038999999999998</v>
      </c>
      <c r="F3583">
        <v>2.802</v>
      </c>
      <c r="G3583" s="72" t="s">
        <v>83</v>
      </c>
    </row>
    <row r="3584" spans="1:7" x14ac:dyDescent="0.25">
      <c r="A3584" s="24">
        <v>353</v>
      </c>
      <c r="B3584" s="70">
        <v>41714</v>
      </c>
      <c r="C3584" s="71">
        <v>0.5</v>
      </c>
      <c r="D3584" s="57">
        <f t="shared" si="58"/>
        <v>41714.5</v>
      </c>
      <c r="E3584">
        <v>2.9529999999999998</v>
      </c>
      <c r="F3584">
        <v>13.789</v>
      </c>
      <c r="G3584" s="72" t="s">
        <v>83</v>
      </c>
    </row>
    <row r="3585" spans="1:7" x14ac:dyDescent="0.25">
      <c r="A3585" s="24">
        <v>354</v>
      </c>
      <c r="B3585" s="70">
        <v>41714</v>
      </c>
      <c r="C3585" s="71">
        <v>0.75</v>
      </c>
      <c r="D3585" s="57">
        <f t="shared" si="58"/>
        <v>41714.75</v>
      </c>
      <c r="E3585">
        <v>2.6781000000000001</v>
      </c>
      <c r="F3585">
        <v>19.498999999999999</v>
      </c>
      <c r="G3585" s="72" t="s">
        <v>83</v>
      </c>
    </row>
    <row r="3586" spans="1:7" x14ac:dyDescent="0.25">
      <c r="A3586" s="24">
        <v>355</v>
      </c>
      <c r="B3586" s="70">
        <v>41715</v>
      </c>
      <c r="C3586" s="71">
        <v>0</v>
      </c>
      <c r="D3586" s="57">
        <f t="shared" si="58"/>
        <v>41715</v>
      </c>
      <c r="E3586">
        <v>2.4782999999999999</v>
      </c>
      <c r="F3586">
        <v>7.9649999999999999</v>
      </c>
      <c r="G3586" s="72" t="s">
        <v>83</v>
      </c>
    </row>
    <row r="3587" spans="1:7" x14ac:dyDescent="0.25">
      <c r="A3587" s="24">
        <v>356</v>
      </c>
      <c r="B3587" s="70">
        <v>41715</v>
      </c>
      <c r="C3587" s="71">
        <v>0.25</v>
      </c>
      <c r="D3587" s="57">
        <f t="shared" si="58"/>
        <v>41715.25</v>
      </c>
      <c r="E3587">
        <v>2.423</v>
      </c>
      <c r="F3587">
        <v>7.4619999999999997</v>
      </c>
      <c r="G3587" s="72" t="s">
        <v>83</v>
      </c>
    </row>
    <row r="3588" spans="1:7" x14ac:dyDescent="0.25">
      <c r="A3588" s="24">
        <v>357</v>
      </c>
      <c r="B3588" s="70">
        <v>41715</v>
      </c>
      <c r="C3588" s="71">
        <v>0.5</v>
      </c>
      <c r="D3588" s="57">
        <f t="shared" si="58"/>
        <v>41715.5</v>
      </c>
      <c r="E3588">
        <v>2.6286</v>
      </c>
      <c r="F3588">
        <v>6.4690000000000003</v>
      </c>
      <c r="G3588" s="72" t="s">
        <v>83</v>
      </c>
    </row>
    <row r="3589" spans="1:7" x14ac:dyDescent="0.25">
      <c r="A3589" s="24">
        <v>358</v>
      </c>
      <c r="B3589" s="70">
        <v>41715</v>
      </c>
      <c r="C3589" s="71">
        <v>0.75</v>
      </c>
      <c r="D3589" s="57">
        <f t="shared" si="58"/>
        <v>41715.75</v>
      </c>
      <c r="E3589">
        <v>2.7090000000000001</v>
      </c>
      <c r="F3589">
        <v>9.077</v>
      </c>
      <c r="G3589" s="72" t="s">
        <v>83</v>
      </c>
    </row>
    <row r="3590" spans="1:7" x14ac:dyDescent="0.25">
      <c r="A3590" s="24">
        <v>359</v>
      </c>
      <c r="B3590" s="70">
        <v>41716</v>
      </c>
      <c r="C3590" s="71">
        <v>0</v>
      </c>
      <c r="D3590" s="57">
        <f t="shared" si="58"/>
        <v>41716</v>
      </c>
      <c r="E3590">
        <v>2.7863000000000002</v>
      </c>
      <c r="F3590">
        <v>1.75</v>
      </c>
      <c r="G3590" s="72" t="s">
        <v>83</v>
      </c>
    </row>
    <row r="3591" spans="1:7" x14ac:dyDescent="0.25">
      <c r="A3591" s="24">
        <v>360</v>
      </c>
      <c r="B3591" s="70">
        <v>41716</v>
      </c>
      <c r="C3591" s="71">
        <v>0.25</v>
      </c>
      <c r="D3591" s="57">
        <f t="shared" si="58"/>
        <v>41716.25</v>
      </c>
      <c r="E3591">
        <v>2.7999000000000001</v>
      </c>
      <c r="F3591">
        <v>-0.249</v>
      </c>
      <c r="G3591" s="72" t="s">
        <v>83</v>
      </c>
    </row>
    <row r="3592" spans="1:7" x14ac:dyDescent="0.25">
      <c r="A3592" s="24">
        <v>361</v>
      </c>
      <c r="B3592" s="70">
        <v>41716</v>
      </c>
      <c r="C3592" s="71">
        <v>0.5</v>
      </c>
      <c r="D3592" s="57">
        <f t="shared" si="58"/>
        <v>41716.5</v>
      </c>
      <c r="E3592">
        <v>2.8725000000000001</v>
      </c>
      <c r="F3592">
        <v>6.3040000000000003</v>
      </c>
      <c r="G3592" s="72" t="s">
        <v>83</v>
      </c>
    </row>
    <row r="3593" spans="1:7" x14ac:dyDescent="0.25">
      <c r="A3593" s="24">
        <v>362</v>
      </c>
      <c r="B3593" s="70">
        <v>41716</v>
      </c>
      <c r="C3593" s="71">
        <v>0.75</v>
      </c>
      <c r="D3593" s="57">
        <f t="shared" si="58"/>
        <v>41716.75</v>
      </c>
      <c r="E3593">
        <v>2.8330000000000002</v>
      </c>
      <c r="F3593">
        <v>11.045</v>
      </c>
      <c r="G3593" s="72" t="s">
        <v>83</v>
      </c>
    </row>
    <row r="3594" spans="1:7" x14ac:dyDescent="0.25">
      <c r="A3594" s="24">
        <v>363</v>
      </c>
      <c r="B3594" s="70">
        <v>41717</v>
      </c>
      <c r="C3594" s="71">
        <v>0</v>
      </c>
      <c r="D3594" s="57">
        <f t="shared" si="58"/>
        <v>41717</v>
      </c>
      <c r="E3594">
        <v>2.8477999999999999</v>
      </c>
      <c r="F3594">
        <v>0.85399999999999998</v>
      </c>
      <c r="G3594" s="72" t="s">
        <v>83</v>
      </c>
    </row>
    <row r="3595" spans="1:7" x14ac:dyDescent="0.25">
      <c r="A3595" s="24">
        <v>364</v>
      </c>
      <c r="B3595" s="70">
        <v>41717</v>
      </c>
      <c r="C3595" s="71">
        <v>0.25</v>
      </c>
      <c r="D3595" s="57">
        <f t="shared" si="58"/>
        <v>41717.25</v>
      </c>
      <c r="E3595">
        <v>2.839</v>
      </c>
      <c r="F3595">
        <v>-0.26300000000000001</v>
      </c>
      <c r="G3595" s="72" t="s">
        <v>83</v>
      </c>
    </row>
    <row r="3596" spans="1:7" x14ac:dyDescent="0.25">
      <c r="A3596" s="24">
        <v>365</v>
      </c>
      <c r="B3596" s="70">
        <v>41717</v>
      </c>
      <c r="C3596" s="71">
        <v>0.5</v>
      </c>
      <c r="D3596" s="57">
        <f t="shared" si="58"/>
        <v>41717.5</v>
      </c>
      <c r="E3596">
        <v>2.8342999999999998</v>
      </c>
      <c r="F3596">
        <v>9.2889999999999997</v>
      </c>
      <c r="G3596" s="72" t="s">
        <v>83</v>
      </c>
    </row>
    <row r="3597" spans="1:7" x14ac:dyDescent="0.25">
      <c r="A3597" s="24">
        <v>366</v>
      </c>
      <c r="B3597" s="70">
        <v>41717</v>
      </c>
      <c r="C3597" s="71">
        <v>0.75</v>
      </c>
      <c r="D3597" s="57">
        <f t="shared" si="58"/>
        <v>41717.75</v>
      </c>
      <c r="E3597">
        <v>2.7238000000000002</v>
      </c>
      <c r="F3597">
        <v>16.491</v>
      </c>
      <c r="G3597" s="72" t="s">
        <v>83</v>
      </c>
    </row>
    <row r="3598" spans="1:7" x14ac:dyDescent="0.25">
      <c r="A3598" s="24">
        <v>367</v>
      </c>
      <c r="B3598" s="70">
        <v>41718</v>
      </c>
      <c r="C3598" s="71">
        <v>0</v>
      </c>
      <c r="D3598" s="57">
        <f t="shared" si="58"/>
        <v>41718</v>
      </c>
      <c r="E3598">
        <v>2.6648999999999998</v>
      </c>
      <c r="F3598">
        <v>3.8439999999999999</v>
      </c>
      <c r="G3598" s="72" t="s">
        <v>83</v>
      </c>
    </row>
    <row r="3599" spans="1:7" x14ac:dyDescent="0.25">
      <c r="A3599" s="24">
        <v>368</v>
      </c>
      <c r="B3599" s="70">
        <v>41718</v>
      </c>
      <c r="C3599" s="71">
        <v>0.25</v>
      </c>
      <c r="D3599" s="57">
        <f t="shared" si="58"/>
        <v>41718.25</v>
      </c>
      <c r="E3599">
        <v>2.7324999999999999</v>
      </c>
      <c r="F3599">
        <v>2.9180000000000001</v>
      </c>
      <c r="G3599" s="72" t="s">
        <v>83</v>
      </c>
    </row>
    <row r="3600" spans="1:7" x14ac:dyDescent="0.25">
      <c r="A3600" s="24">
        <v>369</v>
      </c>
      <c r="B3600" s="70">
        <v>41718</v>
      </c>
      <c r="C3600" s="71">
        <v>0.5</v>
      </c>
      <c r="D3600" s="57">
        <f t="shared" si="58"/>
        <v>41718.5</v>
      </c>
      <c r="E3600">
        <v>2.8220000000000001</v>
      </c>
      <c r="F3600">
        <v>9.1300000000000008</v>
      </c>
      <c r="G3600" s="72" t="s">
        <v>83</v>
      </c>
    </row>
    <row r="3601" spans="1:7" x14ac:dyDescent="0.25">
      <c r="A3601" s="24">
        <v>370</v>
      </c>
      <c r="B3601" s="70">
        <v>41718</v>
      </c>
      <c r="C3601" s="71">
        <v>0.75</v>
      </c>
      <c r="D3601" s="57">
        <f t="shared" si="58"/>
        <v>41718.75</v>
      </c>
      <c r="E3601">
        <v>2.7886000000000002</v>
      </c>
      <c r="F3601">
        <v>11.023999999999999</v>
      </c>
      <c r="G3601" s="72" t="s">
        <v>83</v>
      </c>
    </row>
    <row r="3602" spans="1:7" x14ac:dyDescent="0.25">
      <c r="A3602" s="24">
        <v>371</v>
      </c>
      <c r="B3602" s="70">
        <v>41719</v>
      </c>
      <c r="C3602" s="71">
        <v>0</v>
      </c>
      <c r="D3602" s="57">
        <f t="shared" si="58"/>
        <v>41719</v>
      </c>
      <c r="E3602">
        <v>2.8386999999999998</v>
      </c>
      <c r="F3602">
        <v>0.20699999999999999</v>
      </c>
      <c r="G3602" s="72" t="s">
        <v>83</v>
      </c>
    </row>
    <row r="3603" spans="1:7" x14ac:dyDescent="0.25">
      <c r="A3603" s="24">
        <v>372</v>
      </c>
      <c r="B3603" s="70">
        <v>41719</v>
      </c>
      <c r="C3603" s="71">
        <v>0.25</v>
      </c>
      <c r="D3603" s="57">
        <f t="shared" si="58"/>
        <v>41719.25</v>
      </c>
      <c r="E3603">
        <v>2.8420999999999998</v>
      </c>
      <c r="F3603">
        <v>-1.5089999999999999</v>
      </c>
      <c r="G3603" s="72" t="s">
        <v>83</v>
      </c>
    </row>
    <row r="3604" spans="1:7" x14ac:dyDescent="0.25">
      <c r="A3604" s="24">
        <v>373</v>
      </c>
      <c r="B3604" s="70">
        <v>41719</v>
      </c>
      <c r="C3604" s="71">
        <v>0.5</v>
      </c>
      <c r="D3604" s="57">
        <f t="shared" si="58"/>
        <v>41719.5</v>
      </c>
      <c r="E3604">
        <v>2.8331</v>
      </c>
      <c r="F3604">
        <v>8.1430000000000007</v>
      </c>
      <c r="G3604" s="72" t="s">
        <v>83</v>
      </c>
    </row>
    <row r="3605" spans="1:7" x14ac:dyDescent="0.25">
      <c r="A3605" s="24">
        <v>374</v>
      </c>
      <c r="B3605" s="70">
        <v>41719</v>
      </c>
      <c r="C3605" s="71">
        <v>0.75</v>
      </c>
      <c r="D3605" s="57">
        <f t="shared" si="58"/>
        <v>41719.75</v>
      </c>
      <c r="E3605">
        <v>2.7334999999999998</v>
      </c>
      <c r="F3605">
        <v>13.69</v>
      </c>
      <c r="G3605" s="72" t="s">
        <v>83</v>
      </c>
    </row>
    <row r="3606" spans="1:7" x14ac:dyDescent="0.25">
      <c r="A3606" s="24">
        <v>375</v>
      </c>
      <c r="B3606" s="70">
        <v>41720</v>
      </c>
      <c r="C3606" s="71">
        <v>0</v>
      </c>
      <c r="D3606" s="57">
        <f t="shared" si="58"/>
        <v>41720</v>
      </c>
      <c r="E3606">
        <v>2.7645</v>
      </c>
      <c r="F3606">
        <v>1.002</v>
      </c>
      <c r="G3606" s="72" t="s">
        <v>83</v>
      </c>
    </row>
    <row r="3607" spans="1:7" x14ac:dyDescent="0.25">
      <c r="A3607" s="24">
        <v>376</v>
      </c>
      <c r="B3607" s="70">
        <v>41720</v>
      </c>
      <c r="C3607" s="71">
        <v>0.25</v>
      </c>
      <c r="D3607" s="57">
        <f t="shared" si="58"/>
        <v>41720.25</v>
      </c>
      <c r="E3607">
        <v>2.8445</v>
      </c>
      <c r="F3607">
        <v>-0.748</v>
      </c>
      <c r="G3607" s="72" t="s">
        <v>83</v>
      </c>
    </row>
    <row r="3608" spans="1:7" x14ac:dyDescent="0.25">
      <c r="A3608" s="24">
        <v>377</v>
      </c>
      <c r="B3608" s="70">
        <v>41720</v>
      </c>
      <c r="C3608" s="71">
        <v>0.5</v>
      </c>
      <c r="D3608" s="57">
        <f t="shared" si="58"/>
        <v>41720.5</v>
      </c>
      <c r="E3608">
        <v>2.9409000000000001</v>
      </c>
      <c r="F3608">
        <v>7.3529999999999998</v>
      </c>
      <c r="G3608" s="72" t="s">
        <v>83</v>
      </c>
    </row>
    <row r="3609" spans="1:7" x14ac:dyDescent="0.25">
      <c r="A3609" s="24">
        <v>378</v>
      </c>
      <c r="B3609" s="70">
        <v>41720</v>
      </c>
      <c r="C3609" s="71">
        <v>0.75</v>
      </c>
      <c r="D3609" s="57">
        <f t="shared" si="58"/>
        <v>41720.75</v>
      </c>
      <c r="E3609">
        <v>2.8744999999999998</v>
      </c>
      <c r="F3609">
        <v>13.843</v>
      </c>
      <c r="G3609" s="72" t="s">
        <v>83</v>
      </c>
    </row>
    <row r="3610" spans="1:7" x14ac:dyDescent="0.25">
      <c r="A3610" s="24">
        <v>379</v>
      </c>
      <c r="B3610" s="70">
        <v>41721</v>
      </c>
      <c r="C3610" s="71">
        <v>0</v>
      </c>
      <c r="D3610" s="57">
        <f t="shared" si="58"/>
        <v>41721</v>
      </c>
      <c r="E3610">
        <v>2.8496999999999999</v>
      </c>
      <c r="F3610">
        <v>0.99</v>
      </c>
      <c r="G3610" s="72" t="s">
        <v>83</v>
      </c>
    </row>
    <row r="3611" spans="1:7" x14ac:dyDescent="0.25">
      <c r="A3611" s="24">
        <v>380</v>
      </c>
      <c r="B3611" s="70">
        <v>41721</v>
      </c>
      <c r="C3611" s="71">
        <v>0.25</v>
      </c>
      <c r="D3611" s="57">
        <f t="shared" si="58"/>
        <v>41721.25</v>
      </c>
      <c r="E3611">
        <v>2.8412999999999999</v>
      </c>
      <c r="F3611">
        <v>0.19</v>
      </c>
      <c r="G3611" s="72" t="s">
        <v>83</v>
      </c>
    </row>
    <row r="3612" spans="1:7" x14ac:dyDescent="0.25">
      <c r="A3612" s="24">
        <v>381</v>
      </c>
      <c r="B3612" s="70">
        <v>41721</v>
      </c>
      <c r="C3612" s="71">
        <v>0.5</v>
      </c>
      <c r="D3612" s="57">
        <f t="shared" si="58"/>
        <v>41721.5</v>
      </c>
      <c r="E3612">
        <v>2.9024000000000001</v>
      </c>
      <c r="F3612">
        <v>11.563000000000001</v>
      </c>
      <c r="G3612" s="72" t="s">
        <v>83</v>
      </c>
    </row>
    <row r="3613" spans="1:7" x14ac:dyDescent="0.25">
      <c r="A3613" s="24">
        <v>382</v>
      </c>
      <c r="B3613" s="70">
        <v>41721</v>
      </c>
      <c r="C3613" s="71">
        <v>0.75</v>
      </c>
      <c r="D3613" s="57">
        <f t="shared" si="58"/>
        <v>41721.75</v>
      </c>
      <c r="E3613">
        <v>2.8448000000000002</v>
      </c>
      <c r="F3613">
        <v>14.307</v>
      </c>
      <c r="G3613" s="72" t="s">
        <v>83</v>
      </c>
    </row>
    <row r="3614" spans="1:7" x14ac:dyDescent="0.25">
      <c r="A3614" s="24">
        <v>383</v>
      </c>
      <c r="B3614" s="70">
        <v>41722</v>
      </c>
      <c r="C3614" s="71">
        <v>0</v>
      </c>
      <c r="D3614" s="57">
        <f t="shared" si="58"/>
        <v>41722</v>
      </c>
      <c r="E3614">
        <v>2.8841000000000001</v>
      </c>
      <c r="F3614">
        <v>2.5590000000000002</v>
      </c>
      <c r="G3614" s="72" t="s">
        <v>83</v>
      </c>
    </row>
    <row r="3615" spans="1:7" x14ac:dyDescent="0.25">
      <c r="A3615" s="24">
        <v>384</v>
      </c>
      <c r="B3615" s="70">
        <v>41722</v>
      </c>
      <c r="C3615" s="71">
        <v>0.25</v>
      </c>
      <c r="D3615" s="57">
        <f t="shared" si="58"/>
        <v>41722.25</v>
      </c>
      <c r="E3615">
        <v>2.9117999999999999</v>
      </c>
      <c r="F3615">
        <v>0.628</v>
      </c>
      <c r="G3615" s="72" t="s">
        <v>83</v>
      </c>
    </row>
    <row r="3616" spans="1:7" x14ac:dyDescent="0.25">
      <c r="A3616" s="24">
        <v>385</v>
      </c>
      <c r="B3616" s="70">
        <v>41722</v>
      </c>
      <c r="C3616" s="71">
        <v>0.5</v>
      </c>
      <c r="D3616" s="57">
        <f t="shared" si="58"/>
        <v>41722.5</v>
      </c>
      <c r="E3616">
        <v>2.9472999999999998</v>
      </c>
      <c r="F3616">
        <v>14.342000000000001</v>
      </c>
      <c r="G3616" s="72" t="s">
        <v>83</v>
      </c>
    </row>
    <row r="3617" spans="1:11" x14ac:dyDescent="0.25">
      <c r="A3617" s="24">
        <v>386</v>
      </c>
      <c r="B3617" s="70">
        <v>41722</v>
      </c>
      <c r="C3617" s="71">
        <v>0.75</v>
      </c>
      <c r="D3617" s="57">
        <f t="shared" ref="D3617:D3680" si="59">B3617+C3617</f>
        <v>41722.75</v>
      </c>
      <c r="E3617">
        <v>2.8050999999999999</v>
      </c>
      <c r="F3617">
        <v>19.859000000000002</v>
      </c>
      <c r="G3617" s="72" t="s">
        <v>83</v>
      </c>
    </row>
    <row r="3618" spans="1:11" x14ac:dyDescent="0.25">
      <c r="A3618" s="24">
        <v>387</v>
      </c>
      <c r="B3618" s="70">
        <v>41723</v>
      </c>
      <c r="C3618" s="71">
        <v>0</v>
      </c>
      <c r="D3618" s="57">
        <f t="shared" si="59"/>
        <v>41723</v>
      </c>
      <c r="E3618">
        <v>2.7172000000000001</v>
      </c>
      <c r="F3618">
        <v>5.32</v>
      </c>
      <c r="G3618" s="72" t="s">
        <v>83</v>
      </c>
    </row>
    <row r="3619" spans="1:11" x14ac:dyDescent="0.25">
      <c r="A3619" s="24">
        <v>388</v>
      </c>
      <c r="B3619" s="70">
        <v>41723</v>
      </c>
      <c r="C3619" s="71">
        <v>0.25</v>
      </c>
      <c r="D3619" s="57">
        <f t="shared" si="59"/>
        <v>41723.25</v>
      </c>
      <c r="E3619">
        <v>2.6012</v>
      </c>
      <c r="F3619">
        <v>2.61</v>
      </c>
      <c r="G3619" s="72" t="s">
        <v>83</v>
      </c>
    </row>
    <row r="3620" spans="1:11" ht="15.75" thickBot="1" x14ac:dyDescent="0.3">
      <c r="A3620" s="24">
        <v>389</v>
      </c>
      <c r="B3620" s="70">
        <v>41723</v>
      </c>
      <c r="C3620" s="71">
        <v>0.5</v>
      </c>
      <c r="D3620" s="57">
        <f t="shared" si="59"/>
        <v>41723.5</v>
      </c>
      <c r="E3620">
        <v>2.4834999999999998</v>
      </c>
      <c r="F3620">
        <v>13.778</v>
      </c>
      <c r="G3620" s="72" t="s">
        <v>83</v>
      </c>
      <c r="H3620" s="68" t="s">
        <v>82</v>
      </c>
      <c r="I3620" s="69"/>
      <c r="J3620" s="69"/>
      <c r="K3620" s="69"/>
    </row>
    <row r="3621" spans="1:11" x14ac:dyDescent="0.25">
      <c r="A3621" s="24">
        <v>1</v>
      </c>
      <c r="B3621" s="70">
        <v>41723</v>
      </c>
      <c r="C3621" s="71">
        <v>0.75</v>
      </c>
      <c r="D3621" s="57">
        <f t="shared" si="59"/>
        <v>41723.75</v>
      </c>
      <c r="E3621">
        <v>2.3534000000000002</v>
      </c>
      <c r="F3621">
        <v>16.338000000000001</v>
      </c>
    </row>
    <row r="3622" spans="1:11" x14ac:dyDescent="0.25">
      <c r="A3622" s="24">
        <v>2</v>
      </c>
      <c r="B3622" s="70">
        <v>41724</v>
      </c>
      <c r="C3622" s="71">
        <v>0</v>
      </c>
      <c r="D3622" s="57">
        <f t="shared" si="59"/>
        <v>41724</v>
      </c>
      <c r="E3622">
        <v>2.3399000000000001</v>
      </c>
      <c r="F3622">
        <v>8.77</v>
      </c>
    </row>
    <row r="3623" spans="1:11" x14ac:dyDescent="0.25">
      <c r="A3623" s="24">
        <v>3</v>
      </c>
      <c r="B3623" s="70">
        <v>41724</v>
      </c>
      <c r="C3623" s="71">
        <v>0.25</v>
      </c>
      <c r="D3623" s="57">
        <f t="shared" si="59"/>
        <v>41724.25</v>
      </c>
      <c r="E3623">
        <v>2.2709999999999999</v>
      </c>
      <c r="F3623">
        <v>4.1109999999999998</v>
      </c>
    </row>
    <row r="3624" spans="1:11" x14ac:dyDescent="0.25">
      <c r="A3624" s="24">
        <v>4</v>
      </c>
      <c r="B3624" s="70">
        <v>41724</v>
      </c>
      <c r="C3624" s="71">
        <v>0.5</v>
      </c>
      <c r="D3624" s="57">
        <f t="shared" si="59"/>
        <v>41724.5</v>
      </c>
      <c r="E3624">
        <v>2.3203</v>
      </c>
      <c r="F3624">
        <v>8.3960000000000008</v>
      </c>
    </row>
    <row r="3625" spans="1:11" x14ac:dyDescent="0.25">
      <c r="A3625" s="24">
        <v>5</v>
      </c>
      <c r="B3625" s="70">
        <v>41724</v>
      </c>
      <c r="C3625" s="71">
        <v>0.75</v>
      </c>
      <c r="D3625" s="57">
        <f t="shared" si="59"/>
        <v>41724.75</v>
      </c>
      <c r="E3625">
        <v>2.2698</v>
      </c>
      <c r="F3625">
        <v>14.291</v>
      </c>
    </row>
    <row r="3626" spans="1:11" x14ac:dyDescent="0.25">
      <c r="A3626" s="24">
        <v>6</v>
      </c>
      <c r="B3626" s="70">
        <v>41725</v>
      </c>
      <c r="C3626" s="71">
        <v>0</v>
      </c>
      <c r="D3626" s="57">
        <f t="shared" si="59"/>
        <v>41725</v>
      </c>
      <c r="E3626">
        <v>2.3142999999999998</v>
      </c>
      <c r="F3626">
        <v>6.734</v>
      </c>
    </row>
    <row r="3627" spans="1:11" x14ac:dyDescent="0.25">
      <c r="A3627" s="24">
        <v>7</v>
      </c>
      <c r="B3627" s="70">
        <v>41725</v>
      </c>
      <c r="C3627" s="71">
        <v>0.25</v>
      </c>
      <c r="D3627" s="57">
        <f t="shared" si="59"/>
        <v>41725.25</v>
      </c>
      <c r="E3627">
        <v>2.3887</v>
      </c>
      <c r="F3627">
        <v>4.2270000000000003</v>
      </c>
    </row>
    <row r="3628" spans="1:11" x14ac:dyDescent="0.25">
      <c r="A3628" s="24">
        <v>8</v>
      </c>
      <c r="B3628" s="70">
        <v>41725</v>
      </c>
      <c r="C3628" s="71">
        <v>0.5</v>
      </c>
      <c r="D3628" s="57">
        <f t="shared" si="59"/>
        <v>41725.5</v>
      </c>
      <c r="E3628">
        <v>2.5226999999999999</v>
      </c>
      <c r="F3628">
        <v>5.17</v>
      </c>
    </row>
    <row r="3629" spans="1:11" x14ac:dyDescent="0.25">
      <c r="A3629" s="24">
        <v>9</v>
      </c>
      <c r="B3629" s="70">
        <v>41725</v>
      </c>
      <c r="C3629" s="71">
        <v>0.75</v>
      </c>
      <c r="D3629" s="57">
        <f t="shared" si="59"/>
        <v>41725.75</v>
      </c>
      <c r="E3629">
        <v>2.5771999999999999</v>
      </c>
      <c r="F3629">
        <v>7.093</v>
      </c>
    </row>
    <row r="3630" spans="1:11" x14ac:dyDescent="0.25">
      <c r="A3630" s="24">
        <v>10</v>
      </c>
      <c r="B3630" s="70">
        <v>41726</v>
      </c>
      <c r="C3630" s="71">
        <v>0</v>
      </c>
      <c r="D3630" s="57">
        <f t="shared" si="59"/>
        <v>41726</v>
      </c>
      <c r="E3630">
        <v>2.6644999999999999</v>
      </c>
      <c r="F3630">
        <v>3.3919999999999999</v>
      </c>
    </row>
    <row r="3631" spans="1:11" x14ac:dyDescent="0.25">
      <c r="A3631" s="24">
        <v>11</v>
      </c>
      <c r="B3631" s="70">
        <v>41726</v>
      </c>
      <c r="C3631" s="71">
        <v>0.25</v>
      </c>
      <c r="D3631" s="57">
        <f t="shared" si="59"/>
        <v>41726.25</v>
      </c>
      <c r="E3631">
        <v>2.7231999999999998</v>
      </c>
      <c r="F3631">
        <v>1.9419999999999999</v>
      </c>
    </row>
    <row r="3632" spans="1:11" x14ac:dyDescent="0.25">
      <c r="A3632" s="24">
        <v>12</v>
      </c>
      <c r="B3632" s="70">
        <v>41726</v>
      </c>
      <c r="C3632" s="71">
        <v>0.5</v>
      </c>
      <c r="D3632" s="57">
        <f t="shared" si="59"/>
        <v>41726.5</v>
      </c>
      <c r="E3632">
        <v>2.7984</v>
      </c>
      <c r="F3632">
        <v>9.1140000000000008</v>
      </c>
    </row>
    <row r="3633" spans="1:6" x14ac:dyDescent="0.25">
      <c r="A3633" s="24">
        <v>13</v>
      </c>
      <c r="B3633" s="70">
        <v>41726</v>
      </c>
      <c r="C3633" s="71">
        <v>0.75</v>
      </c>
      <c r="D3633" s="57">
        <f t="shared" si="59"/>
        <v>41726.75</v>
      </c>
      <c r="E3633">
        <v>2.6892999999999998</v>
      </c>
      <c r="F3633">
        <v>10.917999999999999</v>
      </c>
    </row>
    <row r="3634" spans="1:6" x14ac:dyDescent="0.25">
      <c r="A3634" s="24">
        <v>14</v>
      </c>
      <c r="B3634" s="70">
        <v>41727</v>
      </c>
      <c r="C3634" s="71">
        <v>0</v>
      </c>
      <c r="D3634" s="57">
        <f t="shared" si="59"/>
        <v>41727</v>
      </c>
      <c r="E3634">
        <v>2.6356999999999999</v>
      </c>
      <c r="F3634">
        <v>7.6260000000000003</v>
      </c>
    </row>
    <row r="3635" spans="1:6" x14ac:dyDescent="0.25">
      <c r="A3635" s="24">
        <v>15</v>
      </c>
      <c r="B3635" s="70">
        <v>41727</v>
      </c>
      <c r="C3635" s="71">
        <v>0.25</v>
      </c>
      <c r="D3635" s="57">
        <f t="shared" si="59"/>
        <v>41727.25</v>
      </c>
      <c r="E3635">
        <v>2.5817999999999999</v>
      </c>
      <c r="F3635">
        <v>7.1660000000000004</v>
      </c>
    </row>
    <row r="3636" spans="1:6" x14ac:dyDescent="0.25">
      <c r="A3636" s="24">
        <v>16</v>
      </c>
      <c r="B3636" s="70">
        <v>41727</v>
      </c>
      <c r="C3636" s="71">
        <v>0.5</v>
      </c>
      <c r="D3636" s="57">
        <f t="shared" si="59"/>
        <v>41727.5</v>
      </c>
      <c r="E3636">
        <v>2.6214</v>
      </c>
      <c r="F3636">
        <v>7.2240000000000002</v>
      </c>
    </row>
    <row r="3637" spans="1:6" x14ac:dyDescent="0.25">
      <c r="A3637" s="24">
        <v>17</v>
      </c>
      <c r="B3637" s="70">
        <v>41727</v>
      </c>
      <c r="C3637" s="71">
        <v>0.75</v>
      </c>
      <c r="D3637" s="57">
        <f t="shared" si="59"/>
        <v>41727.75</v>
      </c>
      <c r="E3637">
        <v>2.5886</v>
      </c>
      <c r="F3637">
        <v>6.915</v>
      </c>
    </row>
    <row r="3638" spans="1:6" x14ac:dyDescent="0.25">
      <c r="A3638" s="24">
        <v>18</v>
      </c>
      <c r="B3638" s="70">
        <v>41728</v>
      </c>
      <c r="C3638" s="71">
        <v>0</v>
      </c>
      <c r="D3638" s="57">
        <f t="shared" si="59"/>
        <v>41728</v>
      </c>
      <c r="E3638">
        <v>2.5402999999999998</v>
      </c>
      <c r="F3638">
        <v>5.5570000000000004</v>
      </c>
    </row>
    <row r="3639" spans="1:6" x14ac:dyDescent="0.25">
      <c r="A3639" s="24">
        <v>19</v>
      </c>
      <c r="B3639" s="70">
        <v>41728</v>
      </c>
      <c r="C3639" s="71">
        <v>0.25</v>
      </c>
      <c r="D3639" s="57">
        <f t="shared" si="59"/>
        <v>41728.25</v>
      </c>
      <c r="E3639">
        <v>2.4634999999999998</v>
      </c>
      <c r="F3639">
        <v>4.266</v>
      </c>
    </row>
    <row r="3640" spans="1:6" x14ac:dyDescent="0.25">
      <c r="A3640" s="24">
        <v>20</v>
      </c>
      <c r="B3640" s="70">
        <v>41728</v>
      </c>
      <c r="C3640" s="71">
        <v>0.5</v>
      </c>
      <c r="D3640" s="57">
        <f t="shared" si="59"/>
        <v>41728.5</v>
      </c>
      <c r="E3640">
        <v>2.5093999999999999</v>
      </c>
      <c r="F3640">
        <v>5.6440000000000001</v>
      </c>
    </row>
    <row r="3641" spans="1:6" x14ac:dyDescent="0.25">
      <c r="A3641" s="24">
        <v>21</v>
      </c>
      <c r="B3641" s="70">
        <v>41728</v>
      </c>
      <c r="C3641" s="71">
        <v>0.75</v>
      </c>
      <c r="D3641" s="57">
        <f t="shared" si="59"/>
        <v>41728.75</v>
      </c>
      <c r="E3641">
        <v>2.5525000000000002</v>
      </c>
      <c r="F3641">
        <v>11.667999999999999</v>
      </c>
    </row>
    <row r="3642" spans="1:6" x14ac:dyDescent="0.25">
      <c r="A3642" s="24">
        <v>22</v>
      </c>
      <c r="B3642" s="70">
        <v>41729</v>
      </c>
      <c r="C3642" s="71">
        <v>0</v>
      </c>
      <c r="D3642" s="57">
        <f t="shared" si="59"/>
        <v>41729</v>
      </c>
      <c r="E3642">
        <v>2.649</v>
      </c>
      <c r="F3642">
        <v>3.3140000000000001</v>
      </c>
    </row>
    <row r="3643" spans="1:6" x14ac:dyDescent="0.25">
      <c r="A3643" s="24">
        <v>23</v>
      </c>
      <c r="B3643" s="70">
        <v>41729</v>
      </c>
      <c r="C3643" s="71">
        <v>0.25</v>
      </c>
      <c r="D3643" s="57">
        <f t="shared" si="59"/>
        <v>41729.25</v>
      </c>
      <c r="E3643">
        <v>2.6459000000000001</v>
      </c>
      <c r="F3643">
        <v>2.3730000000000002</v>
      </c>
    </row>
    <row r="3644" spans="1:6" x14ac:dyDescent="0.25">
      <c r="A3644" s="24">
        <v>24</v>
      </c>
      <c r="B3644" s="70">
        <v>41729</v>
      </c>
      <c r="C3644" s="71">
        <v>0.5</v>
      </c>
      <c r="D3644" s="57">
        <f t="shared" si="59"/>
        <v>41729.5</v>
      </c>
      <c r="E3644">
        <v>2.6454</v>
      </c>
      <c r="F3644">
        <v>8.7370000000000001</v>
      </c>
    </row>
    <row r="3645" spans="1:6" x14ac:dyDescent="0.25">
      <c r="A3645" s="24">
        <v>25</v>
      </c>
      <c r="B3645" s="70">
        <v>41729</v>
      </c>
      <c r="C3645" s="71">
        <v>0.75</v>
      </c>
      <c r="D3645" s="57">
        <f t="shared" si="59"/>
        <v>41729.75</v>
      </c>
      <c r="E3645">
        <v>2.4668999999999999</v>
      </c>
      <c r="F3645">
        <v>12.475</v>
      </c>
    </row>
    <row r="3646" spans="1:6" x14ac:dyDescent="0.25">
      <c r="A3646" s="24">
        <v>26</v>
      </c>
      <c r="B3646" s="70">
        <v>41730</v>
      </c>
      <c r="C3646" s="71">
        <v>0</v>
      </c>
      <c r="D3646" s="57">
        <f t="shared" si="59"/>
        <v>41730</v>
      </c>
      <c r="E3646">
        <v>2.3845000000000001</v>
      </c>
      <c r="F3646">
        <v>5.5110000000000001</v>
      </c>
    </row>
    <row r="3647" spans="1:6" x14ac:dyDescent="0.25">
      <c r="A3647" s="24">
        <v>27</v>
      </c>
      <c r="B3647" s="70">
        <v>41730</v>
      </c>
      <c r="C3647" s="71">
        <v>0.25</v>
      </c>
      <c r="D3647" s="57">
        <f t="shared" si="59"/>
        <v>41730.25</v>
      </c>
      <c r="E3647">
        <v>2.2801999999999998</v>
      </c>
      <c r="F3647">
        <v>4.8259999999999996</v>
      </c>
    </row>
    <row r="3648" spans="1:6" x14ac:dyDescent="0.25">
      <c r="A3648" s="24">
        <v>28</v>
      </c>
      <c r="B3648" s="70">
        <v>41730</v>
      </c>
      <c r="C3648" s="71">
        <v>0.5</v>
      </c>
      <c r="D3648" s="57">
        <f t="shared" si="59"/>
        <v>41730.5</v>
      </c>
      <c r="E3648">
        <v>2.3498000000000001</v>
      </c>
      <c r="F3648">
        <v>3.569</v>
      </c>
    </row>
    <row r="3649" spans="1:6" x14ac:dyDescent="0.25">
      <c r="A3649" s="24">
        <v>29</v>
      </c>
      <c r="B3649" s="70">
        <v>41730</v>
      </c>
      <c r="C3649" s="71">
        <v>0.75</v>
      </c>
      <c r="D3649" s="57">
        <f t="shared" si="59"/>
        <v>41730.75</v>
      </c>
      <c r="E3649">
        <v>2.4245999999999999</v>
      </c>
      <c r="F3649">
        <v>4.0010000000000003</v>
      </c>
    </row>
    <row r="3650" spans="1:6" x14ac:dyDescent="0.25">
      <c r="A3650" s="24">
        <v>30</v>
      </c>
      <c r="B3650" s="70">
        <v>41731</v>
      </c>
      <c r="C3650" s="71">
        <v>0</v>
      </c>
      <c r="D3650" s="57">
        <f t="shared" si="59"/>
        <v>41731</v>
      </c>
      <c r="E3650">
        <v>2.4338000000000002</v>
      </c>
      <c r="F3650">
        <v>2.9710000000000001</v>
      </c>
    </row>
    <row r="3651" spans="1:6" x14ac:dyDescent="0.25">
      <c r="A3651" s="24">
        <v>31</v>
      </c>
      <c r="B3651" s="70">
        <v>41731</v>
      </c>
      <c r="C3651" s="71">
        <v>0.25</v>
      </c>
      <c r="D3651" s="57">
        <f t="shared" si="59"/>
        <v>41731.25</v>
      </c>
      <c r="E3651">
        <v>2.4274</v>
      </c>
      <c r="F3651">
        <v>2.331</v>
      </c>
    </row>
    <row r="3652" spans="1:6" x14ac:dyDescent="0.25">
      <c r="A3652" s="24">
        <v>32</v>
      </c>
      <c r="B3652" s="70">
        <v>41731</v>
      </c>
      <c r="C3652" s="71">
        <v>0.5</v>
      </c>
      <c r="D3652" s="57">
        <f t="shared" si="59"/>
        <v>41731.5</v>
      </c>
      <c r="E3652">
        <v>2.5362</v>
      </c>
      <c r="F3652">
        <v>4.3970000000000002</v>
      </c>
    </row>
    <row r="3653" spans="1:6" x14ac:dyDescent="0.25">
      <c r="A3653" s="24">
        <v>33</v>
      </c>
      <c r="B3653" s="70">
        <v>41731</v>
      </c>
      <c r="C3653" s="71">
        <v>0.75</v>
      </c>
      <c r="D3653" s="57">
        <f t="shared" si="59"/>
        <v>41731.75</v>
      </c>
      <c r="E3653">
        <v>2.5589</v>
      </c>
      <c r="F3653">
        <v>11.68</v>
      </c>
    </row>
    <row r="3654" spans="1:6" x14ac:dyDescent="0.25">
      <c r="A3654" s="24">
        <v>34</v>
      </c>
      <c r="B3654" s="70">
        <v>41732</v>
      </c>
      <c r="C3654" s="71">
        <v>0</v>
      </c>
      <c r="D3654" s="57">
        <f t="shared" si="59"/>
        <v>41732</v>
      </c>
      <c r="E3654">
        <v>2.6387</v>
      </c>
      <c r="F3654">
        <v>3.2570000000000001</v>
      </c>
    </row>
    <row r="3655" spans="1:6" x14ac:dyDescent="0.25">
      <c r="A3655" s="24">
        <v>35</v>
      </c>
      <c r="B3655" s="70">
        <v>41732</v>
      </c>
      <c r="C3655" s="71">
        <v>0.25</v>
      </c>
      <c r="D3655" s="57">
        <f t="shared" si="59"/>
        <v>41732.25</v>
      </c>
      <c r="E3655">
        <v>2.6852999999999998</v>
      </c>
      <c r="F3655">
        <v>1.105</v>
      </c>
    </row>
    <row r="3656" spans="1:6" x14ac:dyDescent="0.25">
      <c r="A3656" s="24">
        <v>36</v>
      </c>
      <c r="B3656" s="70">
        <v>41732</v>
      </c>
      <c r="C3656" s="71">
        <v>0.5</v>
      </c>
      <c r="D3656" s="57">
        <f t="shared" si="59"/>
        <v>41732.5</v>
      </c>
      <c r="E3656">
        <v>2.782</v>
      </c>
      <c r="F3656">
        <v>10.1</v>
      </c>
    </row>
    <row r="3657" spans="1:6" x14ac:dyDescent="0.25">
      <c r="A3657" s="24">
        <v>37</v>
      </c>
      <c r="B3657" s="70">
        <v>41732</v>
      </c>
      <c r="C3657" s="71">
        <v>0.75</v>
      </c>
      <c r="D3657" s="57">
        <f t="shared" si="59"/>
        <v>41732.75</v>
      </c>
      <c r="E3657">
        <v>2.7056</v>
      </c>
      <c r="F3657">
        <v>17.239000000000001</v>
      </c>
    </row>
    <row r="3658" spans="1:6" x14ac:dyDescent="0.25">
      <c r="A3658" s="24">
        <v>38</v>
      </c>
      <c r="B3658" s="70">
        <v>41733</v>
      </c>
      <c r="C3658" s="71">
        <v>0</v>
      </c>
      <c r="D3658" s="57">
        <f t="shared" si="59"/>
        <v>41733</v>
      </c>
      <c r="E3658">
        <v>2.6619000000000002</v>
      </c>
      <c r="F3658">
        <v>5.25</v>
      </c>
    </row>
    <row r="3659" spans="1:6" x14ac:dyDescent="0.25">
      <c r="A3659" s="24">
        <v>39</v>
      </c>
      <c r="B3659" s="70">
        <v>41733</v>
      </c>
      <c r="C3659" s="71">
        <v>0.25</v>
      </c>
      <c r="D3659" s="57">
        <f t="shared" si="59"/>
        <v>41733.25</v>
      </c>
      <c r="E3659">
        <v>2.6183999999999998</v>
      </c>
      <c r="F3659">
        <v>3.3690000000000002</v>
      </c>
    </row>
    <row r="3660" spans="1:6" x14ac:dyDescent="0.25">
      <c r="A3660" s="24">
        <v>40</v>
      </c>
      <c r="B3660" s="70">
        <v>41733</v>
      </c>
      <c r="C3660" s="71">
        <v>0.5</v>
      </c>
      <c r="D3660" s="57">
        <f t="shared" si="59"/>
        <v>41733.5</v>
      </c>
      <c r="E3660">
        <v>2.6593</v>
      </c>
      <c r="F3660">
        <v>9.532</v>
      </c>
    </row>
    <row r="3661" spans="1:6" x14ac:dyDescent="0.25">
      <c r="A3661" s="24">
        <v>41</v>
      </c>
      <c r="B3661" s="70">
        <v>41733</v>
      </c>
      <c r="C3661" s="71">
        <v>0.75</v>
      </c>
      <c r="D3661" s="57">
        <f t="shared" si="59"/>
        <v>41733.75</v>
      </c>
      <c r="E3661">
        <v>2.5619999999999998</v>
      </c>
      <c r="F3661">
        <v>17.47</v>
      </c>
    </row>
    <row r="3662" spans="1:6" x14ac:dyDescent="0.25">
      <c r="A3662" s="24">
        <v>42</v>
      </c>
      <c r="B3662" s="70">
        <v>41734</v>
      </c>
      <c r="C3662" s="71">
        <v>0</v>
      </c>
      <c r="D3662" s="57">
        <f t="shared" si="59"/>
        <v>41734</v>
      </c>
      <c r="E3662">
        <v>2.5937999999999999</v>
      </c>
      <c r="F3662">
        <v>7.0060000000000002</v>
      </c>
    </row>
    <row r="3663" spans="1:6" x14ac:dyDescent="0.25">
      <c r="A3663" s="24">
        <v>43</v>
      </c>
      <c r="B3663" s="70">
        <v>41734</v>
      </c>
      <c r="C3663" s="71">
        <v>0.25</v>
      </c>
      <c r="D3663" s="57">
        <f t="shared" si="59"/>
        <v>41734.25</v>
      </c>
      <c r="E3663">
        <v>2.6315</v>
      </c>
      <c r="F3663">
        <v>3.722</v>
      </c>
    </row>
    <row r="3664" spans="1:6" x14ac:dyDescent="0.25">
      <c r="A3664" s="24">
        <v>44</v>
      </c>
      <c r="B3664" s="70">
        <v>41734</v>
      </c>
      <c r="C3664" s="71">
        <v>0.5</v>
      </c>
      <c r="D3664" s="57">
        <f t="shared" si="59"/>
        <v>41734.5</v>
      </c>
      <c r="E3664">
        <v>2.7454000000000001</v>
      </c>
      <c r="F3664">
        <v>10.295</v>
      </c>
    </row>
    <row r="3665" spans="1:6" x14ac:dyDescent="0.25">
      <c r="A3665" s="24">
        <v>45</v>
      </c>
      <c r="B3665" s="70">
        <v>41734</v>
      </c>
      <c r="C3665" s="71">
        <v>0.75</v>
      </c>
      <c r="D3665" s="57">
        <f t="shared" si="59"/>
        <v>41734.75</v>
      </c>
      <c r="E3665">
        <v>2.7323</v>
      </c>
      <c r="F3665">
        <v>15.167999999999999</v>
      </c>
    </row>
    <row r="3666" spans="1:6" x14ac:dyDescent="0.25">
      <c r="A3666" s="24">
        <v>46</v>
      </c>
      <c r="B3666" s="70">
        <v>41735</v>
      </c>
      <c r="C3666" s="71">
        <v>0</v>
      </c>
      <c r="D3666" s="57">
        <f t="shared" si="59"/>
        <v>41735</v>
      </c>
      <c r="E3666">
        <v>2.7700999999999998</v>
      </c>
      <c r="F3666">
        <v>5.99</v>
      </c>
    </row>
    <row r="3667" spans="1:6" x14ac:dyDescent="0.25">
      <c r="A3667" s="24">
        <v>47</v>
      </c>
      <c r="B3667" s="70">
        <v>41735</v>
      </c>
      <c r="C3667" s="71">
        <v>0.25</v>
      </c>
      <c r="D3667" s="57">
        <f t="shared" si="59"/>
        <v>41735.25</v>
      </c>
      <c r="E3667">
        <v>2.7982999999999998</v>
      </c>
      <c r="F3667">
        <v>5.21</v>
      </c>
    </row>
    <row r="3668" spans="1:6" x14ac:dyDescent="0.25">
      <c r="A3668" s="24">
        <v>48</v>
      </c>
      <c r="B3668" s="70">
        <v>41735</v>
      </c>
      <c r="C3668" s="71">
        <v>0.5</v>
      </c>
      <c r="D3668" s="57">
        <f t="shared" si="59"/>
        <v>41735.5</v>
      </c>
      <c r="E3668">
        <v>2.8721999999999999</v>
      </c>
      <c r="F3668">
        <v>11.615</v>
      </c>
    </row>
    <row r="3669" spans="1:6" x14ac:dyDescent="0.25">
      <c r="A3669" s="24">
        <v>49</v>
      </c>
      <c r="B3669" s="70">
        <v>41735</v>
      </c>
      <c r="C3669" s="71">
        <v>0.75</v>
      </c>
      <c r="D3669" s="57">
        <f t="shared" si="59"/>
        <v>41735.75</v>
      </c>
      <c r="E3669">
        <v>2.8639999999999999</v>
      </c>
      <c r="F3669">
        <v>16.763000000000002</v>
      </c>
    </row>
    <row r="3670" spans="1:6" x14ac:dyDescent="0.25">
      <c r="A3670" s="24">
        <v>50</v>
      </c>
      <c r="B3670" s="70">
        <v>41736</v>
      </c>
      <c r="C3670" s="71">
        <v>0</v>
      </c>
      <c r="D3670" s="57">
        <f t="shared" si="59"/>
        <v>41736</v>
      </c>
      <c r="E3670">
        <v>2.9443000000000001</v>
      </c>
      <c r="F3670">
        <v>8.0519999999999996</v>
      </c>
    </row>
    <row r="3671" spans="1:6" x14ac:dyDescent="0.25">
      <c r="A3671" s="24">
        <v>51</v>
      </c>
      <c r="B3671" s="70">
        <v>41736</v>
      </c>
      <c r="C3671" s="71">
        <v>0.25</v>
      </c>
      <c r="D3671" s="57">
        <f t="shared" si="59"/>
        <v>41736.25</v>
      </c>
      <c r="E3671">
        <v>2.9925999999999999</v>
      </c>
      <c r="F3671">
        <v>3.9590000000000001</v>
      </c>
    </row>
    <row r="3672" spans="1:6" x14ac:dyDescent="0.25">
      <c r="A3672" s="24">
        <v>52</v>
      </c>
      <c r="B3672" s="70">
        <v>41736</v>
      </c>
      <c r="C3672" s="71">
        <v>0.5</v>
      </c>
      <c r="D3672" s="57">
        <f t="shared" si="59"/>
        <v>41736.5</v>
      </c>
      <c r="E3672">
        <v>3.0489000000000002</v>
      </c>
      <c r="F3672">
        <v>14.061</v>
      </c>
    </row>
    <row r="3673" spans="1:6" x14ac:dyDescent="0.25">
      <c r="A3673" s="24">
        <v>53</v>
      </c>
      <c r="B3673" s="70">
        <v>41736</v>
      </c>
      <c r="C3673" s="71">
        <v>0.75</v>
      </c>
      <c r="D3673" s="57">
        <f t="shared" si="59"/>
        <v>41736.75</v>
      </c>
      <c r="E3673">
        <v>2.9493</v>
      </c>
      <c r="F3673">
        <v>20.677</v>
      </c>
    </row>
    <row r="3674" spans="1:6" x14ac:dyDescent="0.25">
      <c r="A3674" s="24">
        <v>54</v>
      </c>
      <c r="B3674" s="70">
        <v>41737</v>
      </c>
      <c r="C3674" s="71">
        <v>0</v>
      </c>
      <c r="D3674" s="57">
        <f t="shared" si="59"/>
        <v>41737</v>
      </c>
      <c r="E3674">
        <v>2.9207000000000001</v>
      </c>
      <c r="F3674">
        <v>8.44</v>
      </c>
    </row>
    <row r="3675" spans="1:6" x14ac:dyDescent="0.25">
      <c r="A3675" s="24">
        <v>55</v>
      </c>
      <c r="B3675" s="70">
        <v>41737</v>
      </c>
      <c r="C3675" s="71">
        <v>0.25</v>
      </c>
      <c r="D3675" s="57">
        <f t="shared" si="59"/>
        <v>41737.25</v>
      </c>
      <c r="E3675">
        <v>2.8946000000000001</v>
      </c>
      <c r="F3675">
        <v>5.64</v>
      </c>
    </row>
    <row r="3676" spans="1:6" x14ac:dyDescent="0.25">
      <c r="A3676" s="24">
        <v>56</v>
      </c>
      <c r="B3676" s="70">
        <v>41737</v>
      </c>
      <c r="C3676" s="71">
        <v>0.5</v>
      </c>
      <c r="D3676" s="57">
        <f t="shared" si="59"/>
        <v>41737.5</v>
      </c>
      <c r="E3676">
        <v>2.9148000000000001</v>
      </c>
      <c r="F3676">
        <v>17.140999999999998</v>
      </c>
    </row>
    <row r="3677" spans="1:6" x14ac:dyDescent="0.25">
      <c r="A3677" s="24">
        <v>57</v>
      </c>
      <c r="B3677" s="70">
        <v>41737</v>
      </c>
      <c r="C3677" s="71">
        <v>0.75</v>
      </c>
      <c r="D3677" s="57">
        <f t="shared" si="59"/>
        <v>41737.75</v>
      </c>
      <c r="E3677">
        <v>2.7633000000000001</v>
      </c>
      <c r="F3677">
        <v>24.268999999999998</v>
      </c>
    </row>
    <row r="3678" spans="1:6" x14ac:dyDescent="0.25">
      <c r="A3678" s="24">
        <v>58</v>
      </c>
      <c r="B3678" s="70">
        <v>41738</v>
      </c>
      <c r="C3678" s="71">
        <v>0</v>
      </c>
      <c r="D3678" s="57">
        <f t="shared" si="59"/>
        <v>41738</v>
      </c>
      <c r="E3678">
        <v>2.6882999999999999</v>
      </c>
      <c r="F3678">
        <v>11.635</v>
      </c>
    </row>
    <row r="3679" spans="1:6" x14ac:dyDescent="0.25">
      <c r="A3679" s="24">
        <v>59</v>
      </c>
      <c r="B3679" s="70">
        <v>41738</v>
      </c>
      <c r="C3679" s="71">
        <v>0.25</v>
      </c>
      <c r="D3679" s="57">
        <f t="shared" si="59"/>
        <v>41738.25</v>
      </c>
      <c r="E3679">
        <v>2.6903999999999999</v>
      </c>
      <c r="F3679">
        <v>8.1329999999999991</v>
      </c>
    </row>
    <row r="3680" spans="1:6" x14ac:dyDescent="0.25">
      <c r="A3680" s="24">
        <v>60</v>
      </c>
      <c r="B3680" s="70">
        <v>41738</v>
      </c>
      <c r="C3680" s="71">
        <v>0.5</v>
      </c>
      <c r="D3680" s="57">
        <f t="shared" si="59"/>
        <v>41738.5</v>
      </c>
      <c r="E3680">
        <v>2.7608999999999999</v>
      </c>
      <c r="F3680">
        <v>16.311</v>
      </c>
    </row>
    <row r="3681" spans="1:6" x14ac:dyDescent="0.25">
      <c r="A3681" s="24">
        <v>61</v>
      </c>
      <c r="B3681" s="70">
        <v>41738</v>
      </c>
      <c r="C3681" s="71">
        <v>0.75</v>
      </c>
      <c r="D3681" s="57">
        <f t="shared" ref="D3681:D3744" si="60">B3681+C3681</f>
        <v>41738.75</v>
      </c>
      <c r="E3681">
        <v>2.6696</v>
      </c>
      <c r="F3681">
        <v>21.024000000000001</v>
      </c>
    </row>
    <row r="3682" spans="1:6" x14ac:dyDescent="0.25">
      <c r="A3682" s="24">
        <v>62</v>
      </c>
      <c r="B3682" s="70">
        <v>41739</v>
      </c>
      <c r="C3682" s="71">
        <v>0</v>
      </c>
      <c r="D3682" s="57">
        <f t="shared" si="60"/>
        <v>41739</v>
      </c>
      <c r="E3682">
        <v>2.7238000000000002</v>
      </c>
      <c r="F3682">
        <v>9.4870000000000001</v>
      </c>
    </row>
    <row r="3683" spans="1:6" x14ac:dyDescent="0.25">
      <c r="A3683" s="24">
        <v>63</v>
      </c>
      <c r="B3683" s="70">
        <v>41739</v>
      </c>
      <c r="C3683" s="71">
        <v>0.25</v>
      </c>
      <c r="D3683" s="57">
        <f t="shared" si="60"/>
        <v>41739.25</v>
      </c>
      <c r="E3683">
        <v>2.7723</v>
      </c>
      <c r="F3683">
        <v>5.3</v>
      </c>
    </row>
    <row r="3684" spans="1:6" x14ac:dyDescent="0.25">
      <c r="A3684" s="24">
        <v>64</v>
      </c>
      <c r="B3684" s="70">
        <v>41739</v>
      </c>
      <c r="C3684" s="71">
        <v>0.5</v>
      </c>
      <c r="D3684" s="57">
        <f t="shared" si="60"/>
        <v>41739.5</v>
      </c>
      <c r="E3684">
        <v>2.8487</v>
      </c>
      <c r="F3684">
        <v>14.747999999999999</v>
      </c>
    </row>
    <row r="3685" spans="1:6" x14ac:dyDescent="0.25">
      <c r="A3685" s="24">
        <v>65</v>
      </c>
      <c r="B3685" s="70">
        <v>41739</v>
      </c>
      <c r="C3685" s="71">
        <v>0.75</v>
      </c>
      <c r="D3685" s="57">
        <f t="shared" si="60"/>
        <v>41739.75</v>
      </c>
      <c r="E3685">
        <v>2.7423999999999999</v>
      </c>
      <c r="F3685">
        <v>19.908000000000001</v>
      </c>
    </row>
    <row r="3686" spans="1:6" x14ac:dyDescent="0.25">
      <c r="A3686" s="24">
        <v>66</v>
      </c>
      <c r="B3686" s="70">
        <v>41740</v>
      </c>
      <c r="C3686" s="71">
        <v>0</v>
      </c>
      <c r="D3686" s="57">
        <f t="shared" si="60"/>
        <v>41740</v>
      </c>
      <c r="E3686">
        <v>2.7088000000000001</v>
      </c>
      <c r="F3686">
        <v>8.3160000000000007</v>
      </c>
    </row>
    <row r="3687" spans="1:6" x14ac:dyDescent="0.25">
      <c r="A3687" s="24">
        <v>67</v>
      </c>
      <c r="B3687" s="70">
        <v>41740</v>
      </c>
      <c r="C3687" s="71">
        <v>0.25</v>
      </c>
      <c r="D3687" s="57">
        <f t="shared" si="60"/>
        <v>41740.25</v>
      </c>
      <c r="E3687">
        <v>2.6882000000000001</v>
      </c>
      <c r="F3687">
        <v>5.53</v>
      </c>
    </row>
    <row r="3688" spans="1:6" x14ac:dyDescent="0.25">
      <c r="A3688" s="24">
        <v>68</v>
      </c>
      <c r="B3688" s="70">
        <v>41740</v>
      </c>
      <c r="C3688" s="71">
        <v>0.5</v>
      </c>
      <c r="D3688" s="57">
        <f t="shared" si="60"/>
        <v>41740.5</v>
      </c>
      <c r="E3688">
        <v>2.7187999999999999</v>
      </c>
      <c r="F3688">
        <v>16.495999999999999</v>
      </c>
    </row>
    <row r="3689" spans="1:6" x14ac:dyDescent="0.25">
      <c r="A3689" s="24">
        <v>69</v>
      </c>
      <c r="B3689" s="70">
        <v>41740</v>
      </c>
      <c r="C3689" s="71">
        <v>0.75</v>
      </c>
      <c r="D3689" s="57">
        <f t="shared" si="60"/>
        <v>41740.75</v>
      </c>
      <c r="E3689">
        <v>2.5926</v>
      </c>
      <c r="F3689">
        <v>18.998000000000001</v>
      </c>
    </row>
    <row r="3690" spans="1:6" x14ac:dyDescent="0.25">
      <c r="A3690" s="24">
        <v>70</v>
      </c>
      <c r="B3690" s="70">
        <v>41741</v>
      </c>
      <c r="C3690" s="71">
        <v>0</v>
      </c>
      <c r="D3690" s="57">
        <f t="shared" si="60"/>
        <v>41741</v>
      </c>
      <c r="E3690">
        <v>2.5310999999999999</v>
      </c>
      <c r="F3690">
        <v>8.9260000000000002</v>
      </c>
    </row>
    <row r="3691" spans="1:6" x14ac:dyDescent="0.25">
      <c r="A3691" s="24">
        <v>71</v>
      </c>
      <c r="B3691" s="70">
        <v>41741</v>
      </c>
      <c r="C3691" s="71">
        <v>0.25</v>
      </c>
      <c r="D3691" s="57">
        <f t="shared" si="60"/>
        <v>41741.25</v>
      </c>
      <c r="E3691">
        <v>2.5051999999999999</v>
      </c>
      <c r="F3691">
        <v>6.2590000000000003</v>
      </c>
    </row>
    <row r="3692" spans="1:6" x14ac:dyDescent="0.25">
      <c r="A3692" s="24">
        <v>72</v>
      </c>
      <c r="B3692" s="70">
        <v>41741</v>
      </c>
      <c r="C3692" s="71">
        <v>0.5</v>
      </c>
      <c r="D3692" s="57">
        <f t="shared" si="60"/>
        <v>41741.5</v>
      </c>
      <c r="E3692">
        <v>2.5453000000000001</v>
      </c>
      <c r="F3692">
        <v>13.007999999999999</v>
      </c>
    </row>
    <row r="3693" spans="1:6" x14ac:dyDescent="0.25">
      <c r="A3693" s="24">
        <v>73</v>
      </c>
      <c r="B3693" s="70">
        <v>41741</v>
      </c>
      <c r="C3693" s="71">
        <v>0.75</v>
      </c>
      <c r="D3693" s="57">
        <f t="shared" si="60"/>
        <v>41741.75</v>
      </c>
      <c r="E3693">
        <v>2.4758</v>
      </c>
      <c r="F3693">
        <v>18.452999999999999</v>
      </c>
    </row>
    <row r="3694" spans="1:6" x14ac:dyDescent="0.25">
      <c r="A3694" s="24">
        <v>74</v>
      </c>
      <c r="B3694" s="70">
        <v>41742</v>
      </c>
      <c r="C3694" s="71">
        <v>0</v>
      </c>
      <c r="D3694" s="57">
        <f t="shared" si="60"/>
        <v>41742</v>
      </c>
      <c r="E3694">
        <v>2.5158</v>
      </c>
      <c r="F3694">
        <v>8.1839999999999993</v>
      </c>
    </row>
    <row r="3695" spans="1:6" x14ac:dyDescent="0.25">
      <c r="A3695" s="24">
        <v>75</v>
      </c>
      <c r="B3695" s="70">
        <v>41742</v>
      </c>
      <c r="C3695" s="71">
        <v>0.25</v>
      </c>
      <c r="D3695" s="57">
        <f t="shared" si="60"/>
        <v>41742.25</v>
      </c>
      <c r="E3695">
        <v>2.6234000000000002</v>
      </c>
      <c r="F3695">
        <v>5.1680000000000001</v>
      </c>
    </row>
    <row r="3696" spans="1:6" x14ac:dyDescent="0.25">
      <c r="A3696" s="24">
        <v>76</v>
      </c>
      <c r="B3696" s="70">
        <v>41742</v>
      </c>
      <c r="C3696" s="71">
        <v>0.5</v>
      </c>
      <c r="D3696" s="57">
        <f t="shared" si="60"/>
        <v>41742.5</v>
      </c>
      <c r="E3696">
        <v>2.7864</v>
      </c>
      <c r="F3696">
        <v>12.109</v>
      </c>
    </row>
    <row r="3697" spans="1:6" x14ac:dyDescent="0.25">
      <c r="A3697" s="24">
        <v>77</v>
      </c>
      <c r="B3697" s="70">
        <v>41742</v>
      </c>
      <c r="C3697" s="71">
        <v>0.75</v>
      </c>
      <c r="D3697" s="57">
        <f t="shared" si="60"/>
        <v>41742.75</v>
      </c>
      <c r="E3697">
        <v>2.8146</v>
      </c>
      <c r="F3697">
        <v>16.774999999999999</v>
      </c>
    </row>
    <row r="3698" spans="1:6" x14ac:dyDescent="0.25">
      <c r="A3698" s="24">
        <v>78</v>
      </c>
      <c r="B3698" s="70">
        <v>41743</v>
      </c>
      <c r="C3698" s="71">
        <v>0</v>
      </c>
      <c r="D3698" s="57">
        <f t="shared" si="60"/>
        <v>41743</v>
      </c>
      <c r="E3698">
        <v>2.9114</v>
      </c>
      <c r="F3698">
        <v>6.2530000000000001</v>
      </c>
    </row>
    <row r="3699" spans="1:6" x14ac:dyDescent="0.25">
      <c r="A3699" s="24">
        <v>79</v>
      </c>
      <c r="B3699" s="70">
        <v>41743</v>
      </c>
      <c r="C3699" s="71">
        <v>0.25</v>
      </c>
      <c r="D3699" s="57">
        <f t="shared" si="60"/>
        <v>41743.25</v>
      </c>
      <c r="E3699">
        <v>2.9939</v>
      </c>
      <c r="F3699">
        <v>4.532</v>
      </c>
    </row>
    <row r="3700" spans="1:6" x14ac:dyDescent="0.25">
      <c r="A3700" s="24">
        <v>80</v>
      </c>
      <c r="B3700" s="70">
        <v>41743</v>
      </c>
      <c r="C3700" s="71">
        <v>0.5</v>
      </c>
      <c r="D3700" s="57">
        <f t="shared" si="60"/>
        <v>41743.5</v>
      </c>
      <c r="E3700">
        <v>2.9961000000000002</v>
      </c>
      <c r="F3700">
        <v>13.179</v>
      </c>
    </row>
    <row r="3701" spans="1:6" x14ac:dyDescent="0.25">
      <c r="A3701" s="24">
        <v>81</v>
      </c>
      <c r="B3701" s="70">
        <v>41743</v>
      </c>
      <c r="C3701" s="71">
        <v>0.75</v>
      </c>
      <c r="D3701" s="57">
        <f t="shared" si="60"/>
        <v>41743.75</v>
      </c>
      <c r="E3701">
        <v>2.8334999999999999</v>
      </c>
      <c r="F3701">
        <v>22.026</v>
      </c>
    </row>
    <row r="3702" spans="1:6" x14ac:dyDescent="0.25">
      <c r="A3702" s="24">
        <v>82</v>
      </c>
      <c r="B3702" s="70">
        <v>41744</v>
      </c>
      <c r="C3702" s="71">
        <v>0</v>
      </c>
      <c r="D3702" s="57">
        <f t="shared" si="60"/>
        <v>41744</v>
      </c>
      <c r="E3702">
        <v>2.7322000000000002</v>
      </c>
      <c r="F3702">
        <v>8.6419999999999995</v>
      </c>
    </row>
    <row r="3703" spans="1:6" x14ac:dyDescent="0.25">
      <c r="A3703" s="24">
        <v>83</v>
      </c>
      <c r="B3703" s="70">
        <v>41744</v>
      </c>
      <c r="C3703" s="71">
        <v>0.25</v>
      </c>
      <c r="D3703" s="57">
        <f t="shared" si="60"/>
        <v>41744.25</v>
      </c>
      <c r="E3703">
        <v>2.6053000000000002</v>
      </c>
      <c r="F3703">
        <v>6.47</v>
      </c>
    </row>
    <row r="3704" spans="1:6" x14ac:dyDescent="0.25">
      <c r="A3704" s="24">
        <v>84</v>
      </c>
      <c r="B3704" s="70">
        <v>41744</v>
      </c>
      <c r="C3704" s="71">
        <v>0.5</v>
      </c>
      <c r="D3704" s="57">
        <f t="shared" si="60"/>
        <v>41744.5</v>
      </c>
      <c r="E3704">
        <v>2.6715</v>
      </c>
      <c r="F3704">
        <v>12.503</v>
      </c>
    </row>
    <row r="3705" spans="1:6" x14ac:dyDescent="0.25">
      <c r="A3705" s="24">
        <v>85</v>
      </c>
      <c r="B3705" s="70">
        <v>41744</v>
      </c>
      <c r="C3705" s="71">
        <v>0.75</v>
      </c>
      <c r="D3705" s="57">
        <f t="shared" si="60"/>
        <v>41744.75</v>
      </c>
      <c r="E3705">
        <v>2.6396000000000002</v>
      </c>
      <c r="F3705">
        <v>16.872</v>
      </c>
    </row>
    <row r="3706" spans="1:6" x14ac:dyDescent="0.25">
      <c r="A3706" s="24">
        <v>86</v>
      </c>
      <c r="B3706" s="70">
        <v>41745</v>
      </c>
      <c r="C3706" s="71">
        <v>0</v>
      </c>
      <c r="D3706" s="57">
        <f t="shared" si="60"/>
        <v>41745</v>
      </c>
      <c r="E3706">
        <v>2.6823000000000001</v>
      </c>
      <c r="F3706">
        <v>5.7469999999999999</v>
      </c>
    </row>
    <row r="3707" spans="1:6" x14ac:dyDescent="0.25">
      <c r="A3707" s="24">
        <v>87</v>
      </c>
      <c r="B3707" s="70">
        <v>41745</v>
      </c>
      <c r="C3707" s="71">
        <v>0.25</v>
      </c>
      <c r="D3707" s="57">
        <f t="shared" si="60"/>
        <v>41745.25</v>
      </c>
      <c r="E3707">
        <v>2.6953</v>
      </c>
      <c r="F3707">
        <v>2.4510000000000001</v>
      </c>
    </row>
    <row r="3708" spans="1:6" x14ac:dyDescent="0.25">
      <c r="A3708" s="24">
        <v>88</v>
      </c>
      <c r="B3708" s="70">
        <v>41745</v>
      </c>
      <c r="C3708" s="71">
        <v>0.5</v>
      </c>
      <c r="D3708" s="57">
        <f t="shared" si="60"/>
        <v>41745.5</v>
      </c>
      <c r="E3708">
        <v>2.7534000000000001</v>
      </c>
      <c r="F3708">
        <v>13.087999999999999</v>
      </c>
    </row>
    <row r="3709" spans="1:6" x14ac:dyDescent="0.25">
      <c r="A3709" s="24">
        <v>89</v>
      </c>
      <c r="B3709" s="70">
        <v>41745</v>
      </c>
      <c r="C3709" s="71">
        <v>0.75</v>
      </c>
      <c r="D3709" s="57">
        <f t="shared" si="60"/>
        <v>41745.75</v>
      </c>
      <c r="E3709">
        <v>2.6829999999999998</v>
      </c>
      <c r="F3709">
        <v>19.456</v>
      </c>
    </row>
    <row r="3710" spans="1:6" x14ac:dyDescent="0.25">
      <c r="A3710" s="24">
        <v>90</v>
      </c>
      <c r="B3710" s="70">
        <v>41746</v>
      </c>
      <c r="C3710" s="71">
        <v>0</v>
      </c>
      <c r="D3710" s="57">
        <f t="shared" si="60"/>
        <v>41746</v>
      </c>
      <c r="E3710">
        <v>2.6751</v>
      </c>
      <c r="F3710">
        <v>7.3109999999999999</v>
      </c>
    </row>
    <row r="3711" spans="1:6" x14ac:dyDescent="0.25">
      <c r="A3711" s="24">
        <v>91</v>
      </c>
      <c r="B3711" s="70">
        <v>41746</v>
      </c>
      <c r="C3711" s="71">
        <v>0.25</v>
      </c>
      <c r="D3711" s="57">
        <f t="shared" si="60"/>
        <v>41746.25</v>
      </c>
      <c r="E3711">
        <v>2.6533000000000002</v>
      </c>
      <c r="F3711">
        <v>4.032</v>
      </c>
    </row>
    <row r="3712" spans="1:6" x14ac:dyDescent="0.25">
      <c r="A3712" s="24">
        <v>92</v>
      </c>
      <c r="B3712" s="70">
        <v>41746</v>
      </c>
      <c r="C3712" s="71">
        <v>0.5</v>
      </c>
      <c r="D3712" s="57">
        <f t="shared" si="60"/>
        <v>41746.5</v>
      </c>
      <c r="E3712">
        <v>2.6202000000000001</v>
      </c>
      <c r="F3712">
        <v>16.117999999999999</v>
      </c>
    </row>
    <row r="3713" spans="1:6" x14ac:dyDescent="0.25">
      <c r="A3713" s="24">
        <v>93</v>
      </c>
      <c r="B3713" s="70">
        <v>41746</v>
      </c>
      <c r="C3713" s="71">
        <v>0.75</v>
      </c>
      <c r="D3713" s="57">
        <f t="shared" si="60"/>
        <v>41746.75</v>
      </c>
      <c r="E3713">
        <v>2.3852000000000002</v>
      </c>
      <c r="F3713">
        <v>22.765999999999998</v>
      </c>
    </row>
    <row r="3714" spans="1:6" x14ac:dyDescent="0.25">
      <c r="A3714" s="24">
        <v>94</v>
      </c>
      <c r="B3714" s="70">
        <v>41747</v>
      </c>
      <c r="C3714" s="71">
        <v>0</v>
      </c>
      <c r="D3714" s="57">
        <f t="shared" si="60"/>
        <v>41747</v>
      </c>
      <c r="E3714">
        <v>2.5158</v>
      </c>
      <c r="F3714">
        <v>12.159000000000001</v>
      </c>
    </row>
    <row r="3715" spans="1:6" x14ac:dyDescent="0.25">
      <c r="A3715" s="24">
        <v>95</v>
      </c>
      <c r="B3715" s="70">
        <v>41747</v>
      </c>
      <c r="C3715" s="71">
        <v>0.25</v>
      </c>
      <c r="D3715" s="57">
        <f t="shared" si="60"/>
        <v>41747.25</v>
      </c>
      <c r="E3715">
        <v>2.6238999999999999</v>
      </c>
      <c r="F3715">
        <v>8.6630000000000003</v>
      </c>
    </row>
    <row r="3716" spans="1:6" x14ac:dyDescent="0.25">
      <c r="A3716" s="24">
        <v>96</v>
      </c>
      <c r="B3716" s="70">
        <v>41747</v>
      </c>
      <c r="C3716" s="71">
        <v>0.5</v>
      </c>
      <c r="D3716" s="57">
        <f t="shared" si="60"/>
        <v>41747.5</v>
      </c>
      <c r="E3716">
        <v>2.7237</v>
      </c>
      <c r="F3716">
        <v>14.36</v>
      </c>
    </row>
    <row r="3717" spans="1:6" x14ac:dyDescent="0.25">
      <c r="A3717" s="24">
        <v>97</v>
      </c>
      <c r="B3717" s="70">
        <v>41747</v>
      </c>
      <c r="C3717" s="71">
        <v>0.75</v>
      </c>
      <c r="D3717" s="57">
        <f t="shared" si="60"/>
        <v>41747.75</v>
      </c>
      <c r="E3717">
        <v>2.6705999999999999</v>
      </c>
      <c r="F3717">
        <v>19.096</v>
      </c>
    </row>
    <row r="3718" spans="1:6" x14ac:dyDescent="0.25">
      <c r="A3718" s="24">
        <v>98</v>
      </c>
      <c r="B3718" s="70">
        <v>41748</v>
      </c>
      <c r="C3718" s="71">
        <v>0</v>
      </c>
      <c r="D3718" s="57">
        <f t="shared" si="60"/>
        <v>41748</v>
      </c>
      <c r="E3718">
        <v>2.68</v>
      </c>
      <c r="F3718">
        <v>8.6739999999999995</v>
      </c>
    </row>
    <row r="3719" spans="1:6" x14ac:dyDescent="0.25">
      <c r="A3719" s="24">
        <v>99</v>
      </c>
      <c r="B3719" s="70">
        <v>41748</v>
      </c>
      <c r="C3719" s="71">
        <v>0.25</v>
      </c>
      <c r="D3719" s="57">
        <f t="shared" si="60"/>
        <v>41748.25</v>
      </c>
      <c r="E3719">
        <v>2.6606000000000001</v>
      </c>
      <c r="F3719">
        <v>5.7649999999999997</v>
      </c>
    </row>
    <row r="3720" spans="1:6" x14ac:dyDescent="0.25">
      <c r="A3720" s="24">
        <v>100</v>
      </c>
      <c r="B3720" s="70">
        <v>41748</v>
      </c>
      <c r="C3720" s="71">
        <v>0.5</v>
      </c>
      <c r="D3720" s="57">
        <f t="shared" si="60"/>
        <v>41748.5</v>
      </c>
      <c r="E3720">
        <v>2.6633</v>
      </c>
      <c r="F3720">
        <v>16.791</v>
      </c>
    </row>
    <row r="3721" spans="1:6" x14ac:dyDescent="0.25">
      <c r="A3721" s="24">
        <v>101</v>
      </c>
      <c r="B3721" s="70">
        <v>41748</v>
      </c>
      <c r="C3721" s="71">
        <v>0.75</v>
      </c>
      <c r="D3721" s="57">
        <f t="shared" si="60"/>
        <v>41748.75</v>
      </c>
      <c r="E3721">
        <v>2.5518000000000001</v>
      </c>
      <c r="F3721">
        <v>26.190999999999999</v>
      </c>
    </row>
    <row r="3722" spans="1:6" x14ac:dyDescent="0.25">
      <c r="A3722" s="24">
        <v>102</v>
      </c>
      <c r="B3722" s="70">
        <v>41749</v>
      </c>
      <c r="C3722" s="71">
        <v>0</v>
      </c>
      <c r="D3722" s="57">
        <f t="shared" si="60"/>
        <v>41749</v>
      </c>
      <c r="E3722">
        <v>2.7099000000000002</v>
      </c>
      <c r="F3722">
        <v>13.824</v>
      </c>
    </row>
    <row r="3723" spans="1:6" x14ac:dyDescent="0.25">
      <c r="A3723" s="24">
        <v>103</v>
      </c>
      <c r="B3723" s="70">
        <v>41749</v>
      </c>
      <c r="C3723" s="71">
        <v>0.25</v>
      </c>
      <c r="D3723" s="57">
        <f t="shared" si="60"/>
        <v>41749.25</v>
      </c>
      <c r="E3723">
        <v>2.8683000000000001</v>
      </c>
      <c r="F3723">
        <v>8.2829999999999995</v>
      </c>
    </row>
    <row r="3724" spans="1:6" x14ac:dyDescent="0.25">
      <c r="A3724" s="24">
        <v>104</v>
      </c>
      <c r="B3724" s="70">
        <v>41749</v>
      </c>
      <c r="C3724" s="71">
        <v>0.5</v>
      </c>
      <c r="D3724" s="57">
        <f t="shared" si="60"/>
        <v>41749.5</v>
      </c>
      <c r="E3724">
        <v>2.9893000000000001</v>
      </c>
      <c r="F3724">
        <v>14.897</v>
      </c>
    </row>
    <row r="3725" spans="1:6" x14ac:dyDescent="0.25">
      <c r="A3725" s="24">
        <v>105</v>
      </c>
      <c r="B3725" s="70">
        <v>41749</v>
      </c>
      <c r="C3725" s="71">
        <v>0.75</v>
      </c>
      <c r="D3725" s="57">
        <f t="shared" si="60"/>
        <v>41749.75</v>
      </c>
      <c r="E3725">
        <v>2.9245000000000001</v>
      </c>
      <c r="F3725">
        <v>21.504999999999999</v>
      </c>
    </row>
    <row r="3726" spans="1:6" x14ac:dyDescent="0.25">
      <c r="A3726" s="24">
        <v>106</v>
      </c>
      <c r="B3726" s="70">
        <v>41750</v>
      </c>
      <c r="C3726" s="71">
        <v>0</v>
      </c>
      <c r="D3726" s="57">
        <f t="shared" si="60"/>
        <v>41750</v>
      </c>
      <c r="E3726">
        <v>2.8885999999999998</v>
      </c>
      <c r="F3726">
        <v>8.7309999999999999</v>
      </c>
    </row>
    <row r="3727" spans="1:6" x14ac:dyDescent="0.25">
      <c r="A3727" s="24">
        <v>107</v>
      </c>
      <c r="B3727" s="70">
        <v>41750</v>
      </c>
      <c r="C3727" s="71">
        <v>0.25</v>
      </c>
      <c r="D3727" s="57">
        <f t="shared" si="60"/>
        <v>41750.25</v>
      </c>
      <c r="E3727">
        <v>2.8542000000000001</v>
      </c>
      <c r="F3727">
        <v>5.8849999999999998</v>
      </c>
    </row>
    <row r="3728" spans="1:6" x14ac:dyDescent="0.25">
      <c r="A3728" s="24">
        <v>108</v>
      </c>
      <c r="B3728" s="70">
        <v>41750</v>
      </c>
      <c r="C3728" s="71">
        <v>0.5</v>
      </c>
      <c r="D3728" s="57">
        <f t="shared" si="60"/>
        <v>41750.5</v>
      </c>
      <c r="E3728">
        <v>2.7928999999999999</v>
      </c>
      <c r="F3728">
        <v>17.38</v>
      </c>
    </row>
    <row r="3729" spans="1:6" x14ac:dyDescent="0.25">
      <c r="A3729" s="24">
        <v>109</v>
      </c>
      <c r="B3729" s="70">
        <v>41750</v>
      </c>
      <c r="C3729" s="71">
        <v>0.75</v>
      </c>
      <c r="D3729" s="57">
        <f t="shared" si="60"/>
        <v>41750.75</v>
      </c>
      <c r="E3729">
        <v>2.5827</v>
      </c>
      <c r="F3729">
        <v>22.878</v>
      </c>
    </row>
    <row r="3730" spans="1:6" x14ac:dyDescent="0.25">
      <c r="A3730" s="24">
        <v>110</v>
      </c>
      <c r="B3730" s="70">
        <v>41751</v>
      </c>
      <c r="C3730" s="71">
        <v>0</v>
      </c>
      <c r="D3730" s="57">
        <f t="shared" si="60"/>
        <v>41751</v>
      </c>
      <c r="E3730">
        <v>2.4975999999999998</v>
      </c>
      <c r="F3730">
        <v>12.856</v>
      </c>
    </row>
    <row r="3731" spans="1:6" x14ac:dyDescent="0.25">
      <c r="A3731" s="24">
        <v>111</v>
      </c>
      <c r="B3731" s="70">
        <v>41751</v>
      </c>
      <c r="C3731" s="71">
        <v>0.25</v>
      </c>
      <c r="D3731" s="57">
        <f t="shared" si="60"/>
        <v>41751.25</v>
      </c>
      <c r="E3731">
        <v>2.4416000000000002</v>
      </c>
      <c r="F3731">
        <v>10.548999999999999</v>
      </c>
    </row>
    <row r="3732" spans="1:6" x14ac:dyDescent="0.25">
      <c r="A3732" s="24">
        <v>112</v>
      </c>
      <c r="B3732" s="70">
        <v>41751</v>
      </c>
      <c r="C3732" s="71">
        <v>0.5</v>
      </c>
      <c r="D3732" s="57">
        <f t="shared" si="60"/>
        <v>41751.5</v>
      </c>
      <c r="E3732">
        <v>2.4424999999999999</v>
      </c>
      <c r="F3732">
        <v>9.7080000000000002</v>
      </c>
    </row>
    <row r="3733" spans="1:6" x14ac:dyDescent="0.25">
      <c r="A3733" s="24">
        <v>113</v>
      </c>
      <c r="B3733" s="70">
        <v>41751</v>
      </c>
      <c r="C3733" s="71">
        <v>0.75</v>
      </c>
      <c r="D3733" s="57">
        <f t="shared" si="60"/>
        <v>41751.75</v>
      </c>
      <c r="E3733">
        <v>2.431</v>
      </c>
      <c r="F3733">
        <v>10.622999999999999</v>
      </c>
    </row>
    <row r="3734" spans="1:6" x14ac:dyDescent="0.25">
      <c r="A3734" s="24">
        <v>114</v>
      </c>
      <c r="B3734" s="70">
        <v>41752</v>
      </c>
      <c r="C3734" s="71">
        <v>0</v>
      </c>
      <c r="D3734" s="57">
        <f t="shared" si="60"/>
        <v>41752</v>
      </c>
      <c r="E3734">
        <v>2.5886999999999998</v>
      </c>
      <c r="F3734">
        <v>5.5439999999999996</v>
      </c>
    </row>
    <row r="3735" spans="1:6" x14ac:dyDescent="0.25">
      <c r="A3735" s="24">
        <v>115</v>
      </c>
      <c r="B3735" s="70">
        <v>41752</v>
      </c>
      <c r="C3735" s="71">
        <v>0.25</v>
      </c>
      <c r="D3735" s="57">
        <f t="shared" si="60"/>
        <v>41752.25</v>
      </c>
      <c r="E3735">
        <v>2.5817999999999999</v>
      </c>
      <c r="F3735">
        <v>2.625</v>
      </c>
    </row>
    <row r="3736" spans="1:6" x14ac:dyDescent="0.25">
      <c r="A3736" s="24">
        <v>116</v>
      </c>
      <c r="B3736" s="70">
        <v>41752</v>
      </c>
      <c r="C3736" s="71">
        <v>0.5</v>
      </c>
      <c r="D3736" s="57">
        <f t="shared" si="60"/>
        <v>41752.5</v>
      </c>
      <c r="E3736">
        <v>2.7366000000000001</v>
      </c>
      <c r="F3736">
        <v>12.519</v>
      </c>
    </row>
    <row r="3737" spans="1:6" x14ac:dyDescent="0.25">
      <c r="A3737" s="24">
        <v>117</v>
      </c>
      <c r="B3737" s="70">
        <v>41752</v>
      </c>
      <c r="C3737" s="71">
        <v>0.75</v>
      </c>
      <c r="D3737" s="57">
        <f t="shared" si="60"/>
        <v>41752.75</v>
      </c>
      <c r="E3737">
        <v>2.6743999999999999</v>
      </c>
      <c r="F3737">
        <v>18.626999999999999</v>
      </c>
    </row>
    <row r="3738" spans="1:6" x14ac:dyDescent="0.25">
      <c r="A3738" s="24">
        <v>118</v>
      </c>
      <c r="B3738" s="70">
        <v>41753</v>
      </c>
      <c r="C3738" s="71">
        <v>0</v>
      </c>
      <c r="D3738" s="57">
        <f t="shared" si="60"/>
        <v>41753</v>
      </c>
      <c r="E3738">
        <v>2.6585999999999999</v>
      </c>
      <c r="F3738">
        <v>7.6189999999999998</v>
      </c>
    </row>
    <row r="3739" spans="1:6" x14ac:dyDescent="0.25">
      <c r="A3739" s="24">
        <v>119</v>
      </c>
      <c r="B3739" s="70">
        <v>41753</v>
      </c>
      <c r="C3739" s="71">
        <v>0.25</v>
      </c>
      <c r="D3739" s="57">
        <f t="shared" si="60"/>
        <v>41753.25</v>
      </c>
      <c r="E3739">
        <v>2.6084999999999998</v>
      </c>
      <c r="F3739">
        <v>6.9950000000000001</v>
      </c>
    </row>
    <row r="3740" spans="1:6" x14ac:dyDescent="0.25">
      <c r="A3740" s="24">
        <v>120</v>
      </c>
      <c r="B3740" s="70">
        <v>41753</v>
      </c>
      <c r="C3740" s="71">
        <v>0.5</v>
      </c>
      <c r="D3740" s="57">
        <f t="shared" si="60"/>
        <v>41753.5</v>
      </c>
      <c r="E3740">
        <v>2.6568000000000001</v>
      </c>
      <c r="F3740">
        <v>11.412000000000001</v>
      </c>
    </row>
    <row r="3741" spans="1:6" x14ac:dyDescent="0.25">
      <c r="A3741" s="24">
        <v>121</v>
      </c>
      <c r="B3741" s="70">
        <v>41753</v>
      </c>
      <c r="C3741" s="71">
        <v>0.75</v>
      </c>
      <c r="D3741" s="57">
        <f t="shared" si="60"/>
        <v>41753.75</v>
      </c>
      <c r="E3741">
        <v>2.552</v>
      </c>
      <c r="F3741">
        <v>18.779</v>
      </c>
    </row>
    <row r="3742" spans="1:6" x14ac:dyDescent="0.25">
      <c r="A3742" s="24">
        <v>122</v>
      </c>
      <c r="B3742" s="70">
        <v>41754</v>
      </c>
      <c r="C3742" s="71">
        <v>0</v>
      </c>
      <c r="D3742" s="57">
        <f t="shared" si="60"/>
        <v>41754</v>
      </c>
      <c r="E3742">
        <v>2.5284</v>
      </c>
      <c r="F3742">
        <v>9.3000000000000007</v>
      </c>
    </row>
    <row r="3743" spans="1:6" x14ac:dyDescent="0.25">
      <c r="A3743" s="24">
        <v>123</v>
      </c>
      <c r="B3743" s="70">
        <v>41754</v>
      </c>
      <c r="C3743" s="71">
        <v>0.25</v>
      </c>
      <c r="D3743" s="57">
        <f t="shared" si="60"/>
        <v>41754.25</v>
      </c>
      <c r="E3743">
        <v>2.4272</v>
      </c>
      <c r="F3743">
        <v>7.7290000000000001</v>
      </c>
    </row>
    <row r="3744" spans="1:6" x14ac:dyDescent="0.25">
      <c r="A3744" s="24">
        <v>124</v>
      </c>
      <c r="B3744" s="70">
        <v>41754</v>
      </c>
      <c r="C3744" s="71">
        <v>0.5</v>
      </c>
      <c r="D3744" s="57">
        <f t="shared" si="60"/>
        <v>41754.5</v>
      </c>
      <c r="E3744">
        <v>2.3931</v>
      </c>
      <c r="F3744">
        <v>9.3559999999999999</v>
      </c>
    </row>
    <row r="3745" spans="1:6" x14ac:dyDescent="0.25">
      <c r="A3745" s="24">
        <v>125</v>
      </c>
      <c r="B3745" s="70">
        <v>41754</v>
      </c>
      <c r="C3745" s="71">
        <v>0.75</v>
      </c>
      <c r="D3745" s="57">
        <f t="shared" ref="D3745:D3808" si="61">B3745+C3745</f>
        <v>41754.75</v>
      </c>
      <c r="E3745">
        <v>2.3532000000000002</v>
      </c>
      <c r="F3745">
        <v>9.9890000000000008</v>
      </c>
    </row>
    <row r="3746" spans="1:6" x14ac:dyDescent="0.25">
      <c r="A3746" s="24">
        <v>126</v>
      </c>
      <c r="B3746" s="70">
        <v>41755</v>
      </c>
      <c r="C3746" s="71">
        <v>0</v>
      </c>
      <c r="D3746" s="57">
        <f t="shared" si="61"/>
        <v>41755</v>
      </c>
      <c r="E3746">
        <v>2.3180000000000001</v>
      </c>
      <c r="F3746">
        <v>7.6950000000000003</v>
      </c>
    </row>
    <row r="3747" spans="1:6" x14ac:dyDescent="0.25">
      <c r="A3747" s="24">
        <v>127</v>
      </c>
      <c r="B3747" s="70">
        <v>41755</v>
      </c>
      <c r="C3747" s="71">
        <v>0.25</v>
      </c>
      <c r="D3747" s="57">
        <f t="shared" si="61"/>
        <v>41755.25</v>
      </c>
      <c r="E3747">
        <v>2.3113000000000001</v>
      </c>
      <c r="F3747">
        <v>4.68</v>
      </c>
    </row>
    <row r="3748" spans="1:6" x14ac:dyDescent="0.25">
      <c r="A3748" s="24">
        <v>128</v>
      </c>
      <c r="B3748" s="70">
        <v>41755</v>
      </c>
      <c r="C3748" s="71">
        <v>0.5</v>
      </c>
      <c r="D3748" s="57">
        <f t="shared" si="61"/>
        <v>41755.5</v>
      </c>
      <c r="E3748">
        <v>2.3553999999999999</v>
      </c>
      <c r="F3748">
        <v>11.128</v>
      </c>
    </row>
    <row r="3749" spans="1:6" x14ac:dyDescent="0.25">
      <c r="A3749" s="24">
        <v>129</v>
      </c>
      <c r="B3749" s="70">
        <v>41755</v>
      </c>
      <c r="C3749" s="71">
        <v>0.75</v>
      </c>
      <c r="D3749" s="57">
        <f t="shared" si="61"/>
        <v>41755.75</v>
      </c>
      <c r="E3749">
        <v>2.3881999999999999</v>
      </c>
      <c r="F3749">
        <v>15.298999999999999</v>
      </c>
    </row>
    <row r="3750" spans="1:6" x14ac:dyDescent="0.25">
      <c r="A3750" s="24">
        <v>130</v>
      </c>
      <c r="B3750" s="70">
        <v>41756</v>
      </c>
      <c r="C3750" s="71">
        <v>0</v>
      </c>
      <c r="D3750" s="57">
        <f t="shared" si="61"/>
        <v>41756</v>
      </c>
      <c r="E3750">
        <v>2.4556</v>
      </c>
      <c r="F3750">
        <v>5.4340000000000002</v>
      </c>
    </row>
    <row r="3751" spans="1:6" x14ac:dyDescent="0.25">
      <c r="A3751" s="24">
        <v>131</v>
      </c>
      <c r="B3751" s="70">
        <v>41756</v>
      </c>
      <c r="C3751" s="71">
        <v>0.25</v>
      </c>
      <c r="D3751" s="57">
        <f t="shared" si="61"/>
        <v>41756.25</v>
      </c>
      <c r="E3751">
        <v>2.4756999999999998</v>
      </c>
      <c r="F3751">
        <v>3.2770000000000001</v>
      </c>
    </row>
    <row r="3752" spans="1:6" x14ac:dyDescent="0.25">
      <c r="A3752" s="24">
        <v>132</v>
      </c>
      <c r="B3752" s="70">
        <v>41756</v>
      </c>
      <c r="C3752" s="71">
        <v>0.5</v>
      </c>
      <c r="D3752" s="57">
        <f t="shared" si="61"/>
        <v>41756.5</v>
      </c>
      <c r="E3752">
        <v>2.5571000000000002</v>
      </c>
      <c r="F3752">
        <v>13.782999999999999</v>
      </c>
    </row>
    <row r="3753" spans="1:6" x14ac:dyDescent="0.25">
      <c r="A3753" s="24">
        <v>133</v>
      </c>
      <c r="B3753" s="70">
        <v>41756</v>
      </c>
      <c r="C3753" s="71">
        <v>0.75</v>
      </c>
      <c r="D3753" s="57">
        <f t="shared" si="61"/>
        <v>41756.75</v>
      </c>
      <c r="E3753">
        <v>2.5455999999999999</v>
      </c>
      <c r="F3753">
        <v>14.8</v>
      </c>
    </row>
    <row r="3754" spans="1:6" x14ac:dyDescent="0.25">
      <c r="A3754" s="24">
        <v>134</v>
      </c>
      <c r="B3754" s="70">
        <v>41757</v>
      </c>
      <c r="C3754" s="71">
        <v>0</v>
      </c>
      <c r="D3754" s="57">
        <f t="shared" si="61"/>
        <v>41757</v>
      </c>
      <c r="E3754">
        <v>2.6983999999999999</v>
      </c>
      <c r="F3754">
        <v>5.7949999999999999</v>
      </c>
    </row>
    <row r="3755" spans="1:6" x14ac:dyDescent="0.25">
      <c r="A3755" s="24">
        <v>135</v>
      </c>
      <c r="B3755" s="70">
        <v>41757</v>
      </c>
      <c r="C3755" s="71">
        <v>0.25</v>
      </c>
      <c r="D3755" s="57">
        <f t="shared" si="61"/>
        <v>41757.25</v>
      </c>
      <c r="E3755">
        <v>2.6890999999999998</v>
      </c>
      <c r="F3755">
        <v>2.4569999999999999</v>
      </c>
    </row>
    <row r="3756" spans="1:6" x14ac:dyDescent="0.25">
      <c r="A3756" s="24">
        <v>136</v>
      </c>
      <c r="B3756" s="70">
        <v>41757</v>
      </c>
      <c r="C3756" s="71">
        <v>0.5</v>
      </c>
      <c r="D3756" s="57">
        <f t="shared" si="61"/>
        <v>41757.5</v>
      </c>
      <c r="E3756">
        <v>2.9716999999999998</v>
      </c>
      <c r="F3756">
        <v>10.760999999999999</v>
      </c>
    </row>
    <row r="3757" spans="1:6" x14ac:dyDescent="0.25">
      <c r="A3757" s="24">
        <v>137</v>
      </c>
      <c r="B3757" s="70">
        <v>41757</v>
      </c>
      <c r="C3757" s="71">
        <v>0.75</v>
      </c>
      <c r="D3757" s="57">
        <f t="shared" si="61"/>
        <v>41757.75</v>
      </c>
      <c r="E3757">
        <v>2.9967999999999999</v>
      </c>
      <c r="F3757">
        <v>15.292</v>
      </c>
    </row>
    <row r="3758" spans="1:6" x14ac:dyDescent="0.25">
      <c r="A3758" s="24">
        <v>138</v>
      </c>
      <c r="B3758" s="70">
        <v>41758</v>
      </c>
      <c r="C3758" s="71">
        <v>0</v>
      </c>
      <c r="D3758" s="57">
        <f t="shared" si="61"/>
        <v>41758</v>
      </c>
      <c r="E3758">
        <v>3.0800999999999998</v>
      </c>
      <c r="F3758">
        <v>5.8659999999999997</v>
      </c>
    </row>
    <row r="3759" spans="1:6" x14ac:dyDescent="0.25">
      <c r="A3759" s="24">
        <v>139</v>
      </c>
      <c r="B3759" s="70">
        <v>41758</v>
      </c>
      <c r="C3759" s="71">
        <v>0.25</v>
      </c>
      <c r="D3759" s="57">
        <f t="shared" si="61"/>
        <v>41758.25</v>
      </c>
      <c r="E3759">
        <v>3.1524999999999999</v>
      </c>
      <c r="F3759">
        <v>2.762</v>
      </c>
    </row>
    <row r="3760" spans="1:6" x14ac:dyDescent="0.25">
      <c r="A3760" s="24">
        <v>140</v>
      </c>
      <c r="B3760" s="70">
        <v>41758</v>
      </c>
      <c r="C3760" s="71">
        <v>0.5</v>
      </c>
      <c r="D3760" s="57">
        <f t="shared" si="61"/>
        <v>41758.5</v>
      </c>
      <c r="E3760">
        <v>3.2511999999999999</v>
      </c>
      <c r="F3760">
        <v>15.18</v>
      </c>
    </row>
    <row r="3761" spans="1:6" x14ac:dyDescent="0.25">
      <c r="A3761" s="24">
        <v>141</v>
      </c>
      <c r="B3761" s="70">
        <v>41758</v>
      </c>
      <c r="C3761" s="71">
        <v>0.75</v>
      </c>
      <c r="D3761" s="57">
        <f t="shared" si="61"/>
        <v>41758.75</v>
      </c>
      <c r="E3761">
        <v>3.1854</v>
      </c>
      <c r="F3761">
        <v>19.707000000000001</v>
      </c>
    </row>
    <row r="3762" spans="1:6" x14ac:dyDescent="0.25">
      <c r="A3762" s="24">
        <v>142</v>
      </c>
      <c r="B3762" s="70">
        <v>41759</v>
      </c>
      <c r="C3762" s="71">
        <v>0</v>
      </c>
      <c r="D3762" s="57">
        <f t="shared" si="61"/>
        <v>41759</v>
      </c>
      <c r="E3762">
        <v>3.1823999999999999</v>
      </c>
      <c r="F3762">
        <v>7.8150000000000004</v>
      </c>
    </row>
    <row r="3763" spans="1:6" x14ac:dyDescent="0.25">
      <c r="A3763" s="24">
        <v>143</v>
      </c>
      <c r="B3763" s="70">
        <v>41759</v>
      </c>
      <c r="C3763" s="71">
        <v>0.25</v>
      </c>
      <c r="D3763" s="57">
        <f t="shared" si="61"/>
        <v>41759.25</v>
      </c>
      <c r="E3763">
        <v>3.1939000000000002</v>
      </c>
      <c r="F3763">
        <v>4.343</v>
      </c>
    </row>
    <row r="3764" spans="1:6" x14ac:dyDescent="0.25">
      <c r="A3764" s="24">
        <v>144</v>
      </c>
      <c r="B3764" s="70">
        <v>41759</v>
      </c>
      <c r="C3764" s="71">
        <v>0.5</v>
      </c>
      <c r="D3764" s="57">
        <f t="shared" si="61"/>
        <v>41759.5</v>
      </c>
      <c r="E3764">
        <v>3.2143000000000002</v>
      </c>
      <c r="F3764">
        <v>17.806999999999999</v>
      </c>
    </row>
    <row r="3765" spans="1:6" x14ac:dyDescent="0.25">
      <c r="A3765" s="24">
        <v>145</v>
      </c>
      <c r="B3765" s="70">
        <v>41759</v>
      </c>
      <c r="C3765" s="71">
        <v>0.75</v>
      </c>
      <c r="D3765" s="57">
        <f t="shared" si="61"/>
        <v>41759.75</v>
      </c>
      <c r="E3765">
        <v>3.0598999999999998</v>
      </c>
      <c r="F3765">
        <v>24.594000000000001</v>
      </c>
    </row>
    <row r="3766" spans="1:6" x14ac:dyDescent="0.25">
      <c r="A3766" s="24">
        <v>146</v>
      </c>
      <c r="B3766" s="70">
        <v>41760</v>
      </c>
      <c r="C3766" s="71">
        <v>0</v>
      </c>
      <c r="D3766" s="57">
        <f t="shared" si="61"/>
        <v>41760</v>
      </c>
      <c r="E3766">
        <v>3.0093999999999999</v>
      </c>
      <c r="F3766">
        <v>10.37</v>
      </c>
    </row>
    <row r="3767" spans="1:6" x14ac:dyDescent="0.25">
      <c r="A3767" s="24">
        <v>147</v>
      </c>
      <c r="B3767" s="70">
        <v>41760</v>
      </c>
      <c r="C3767" s="71">
        <v>0.25</v>
      </c>
      <c r="D3767" s="57">
        <f t="shared" si="61"/>
        <v>41760.25</v>
      </c>
      <c r="E3767">
        <v>2.9946000000000002</v>
      </c>
      <c r="F3767">
        <v>6.2690000000000001</v>
      </c>
    </row>
    <row r="3768" spans="1:6" x14ac:dyDescent="0.25">
      <c r="A3768" s="24">
        <v>148</v>
      </c>
      <c r="B3768" s="70">
        <v>41760</v>
      </c>
      <c r="C3768" s="71">
        <v>0.5</v>
      </c>
      <c r="D3768" s="57">
        <f t="shared" si="61"/>
        <v>41760.5</v>
      </c>
      <c r="E3768">
        <v>2.97</v>
      </c>
      <c r="F3768">
        <v>20.919</v>
      </c>
    </row>
    <row r="3769" spans="1:6" x14ac:dyDescent="0.25">
      <c r="A3769" s="24">
        <v>149</v>
      </c>
      <c r="B3769" s="70">
        <v>41760</v>
      </c>
      <c r="C3769" s="71">
        <v>0.75</v>
      </c>
      <c r="D3769" s="57">
        <f t="shared" si="61"/>
        <v>41760.75</v>
      </c>
      <c r="E3769">
        <v>2.8409</v>
      </c>
      <c r="F3769">
        <v>26.062999999999999</v>
      </c>
    </row>
    <row r="3770" spans="1:6" x14ac:dyDescent="0.25">
      <c r="A3770" s="24">
        <v>150</v>
      </c>
      <c r="B3770" s="70">
        <v>41761</v>
      </c>
      <c r="C3770" s="71">
        <v>0</v>
      </c>
      <c r="D3770" s="57">
        <f t="shared" si="61"/>
        <v>41761</v>
      </c>
      <c r="E3770">
        <v>2.7875999999999999</v>
      </c>
      <c r="F3770">
        <v>11.907999999999999</v>
      </c>
    </row>
    <row r="3771" spans="1:6" x14ac:dyDescent="0.25">
      <c r="A3771" s="24">
        <v>151</v>
      </c>
      <c r="B3771" s="70">
        <v>41761</v>
      </c>
      <c r="C3771" s="71">
        <v>0.25</v>
      </c>
      <c r="D3771" s="57">
        <f t="shared" si="61"/>
        <v>41761.25</v>
      </c>
      <c r="E3771">
        <v>2.7772999999999999</v>
      </c>
      <c r="F3771">
        <v>9.9489999999999998</v>
      </c>
    </row>
    <row r="3772" spans="1:6" x14ac:dyDescent="0.25">
      <c r="A3772" s="24">
        <v>152</v>
      </c>
      <c r="B3772" s="70">
        <v>41761</v>
      </c>
      <c r="C3772" s="71">
        <v>0.5</v>
      </c>
      <c r="D3772" s="57">
        <f t="shared" si="61"/>
        <v>41761.5</v>
      </c>
      <c r="E3772">
        <v>2.7926000000000002</v>
      </c>
      <c r="F3772">
        <v>22.603999999999999</v>
      </c>
    </row>
    <row r="3773" spans="1:6" x14ac:dyDescent="0.25">
      <c r="A3773" s="24">
        <v>153</v>
      </c>
      <c r="B3773" s="70">
        <v>41761</v>
      </c>
      <c r="C3773" s="71">
        <v>0.75</v>
      </c>
      <c r="D3773" s="57">
        <f t="shared" si="61"/>
        <v>41761.75</v>
      </c>
      <c r="E3773">
        <v>2.6402999999999999</v>
      </c>
      <c r="F3773">
        <v>28.824999999999999</v>
      </c>
    </row>
    <row r="3774" spans="1:6" x14ac:dyDescent="0.25">
      <c r="A3774" s="24">
        <v>154</v>
      </c>
      <c r="B3774" s="70">
        <v>41762</v>
      </c>
      <c r="C3774" s="71">
        <v>0</v>
      </c>
      <c r="D3774" s="57">
        <f t="shared" si="61"/>
        <v>41762</v>
      </c>
      <c r="E3774">
        <v>2.5520999999999998</v>
      </c>
      <c r="F3774">
        <v>15.558</v>
      </c>
    </row>
    <row r="3775" spans="1:6" x14ac:dyDescent="0.25">
      <c r="A3775" s="24">
        <v>155</v>
      </c>
      <c r="B3775" s="70">
        <v>41762</v>
      </c>
      <c r="C3775" s="71">
        <v>0.25</v>
      </c>
      <c r="D3775" s="57">
        <f t="shared" si="61"/>
        <v>41762.25</v>
      </c>
      <c r="E3775">
        <v>2.5617000000000001</v>
      </c>
      <c r="F3775">
        <v>9.92</v>
      </c>
    </row>
    <row r="3776" spans="1:6" x14ac:dyDescent="0.25">
      <c r="A3776" s="24">
        <v>156</v>
      </c>
      <c r="B3776" s="70">
        <v>41762</v>
      </c>
      <c r="C3776" s="71">
        <v>0.5</v>
      </c>
      <c r="D3776" s="57">
        <f t="shared" si="61"/>
        <v>41762.5</v>
      </c>
      <c r="E3776">
        <v>2.5724</v>
      </c>
      <c r="F3776">
        <v>22.463000000000001</v>
      </c>
    </row>
    <row r="3777" spans="1:6" x14ac:dyDescent="0.25">
      <c r="A3777" s="24">
        <v>157</v>
      </c>
      <c r="B3777" s="70">
        <v>41762</v>
      </c>
      <c r="C3777" s="71">
        <v>0.75</v>
      </c>
      <c r="D3777" s="57">
        <f t="shared" si="61"/>
        <v>41762.75</v>
      </c>
      <c r="E3777">
        <v>2.4352999999999998</v>
      </c>
      <c r="F3777">
        <v>27.396999999999998</v>
      </c>
    </row>
    <row r="3778" spans="1:6" x14ac:dyDescent="0.25">
      <c r="A3778" s="24">
        <v>158</v>
      </c>
      <c r="B3778" s="70">
        <v>41763</v>
      </c>
      <c r="C3778" s="71">
        <v>0</v>
      </c>
      <c r="D3778" s="57">
        <f t="shared" si="61"/>
        <v>41763</v>
      </c>
      <c r="E3778">
        <v>2.3942000000000001</v>
      </c>
      <c r="F3778">
        <v>13.420999999999999</v>
      </c>
    </row>
    <row r="3779" spans="1:6" x14ac:dyDescent="0.25">
      <c r="A3779" s="24">
        <v>159</v>
      </c>
      <c r="B3779" s="70">
        <v>41763</v>
      </c>
      <c r="C3779" s="71">
        <v>0.25</v>
      </c>
      <c r="D3779" s="57">
        <f t="shared" si="61"/>
        <v>41763.25</v>
      </c>
      <c r="E3779">
        <v>2.5148999999999999</v>
      </c>
      <c r="F3779">
        <v>10.932</v>
      </c>
    </row>
    <row r="3780" spans="1:6" x14ac:dyDescent="0.25">
      <c r="A3780" s="24">
        <v>160</v>
      </c>
      <c r="B3780" s="70">
        <v>41763</v>
      </c>
      <c r="C3780" s="71">
        <v>0.5</v>
      </c>
      <c r="D3780" s="57">
        <f t="shared" si="61"/>
        <v>41763.5</v>
      </c>
      <c r="E3780">
        <v>2.5853999999999999</v>
      </c>
      <c r="F3780">
        <v>19.427</v>
      </c>
    </row>
    <row r="3781" spans="1:6" x14ac:dyDescent="0.25">
      <c r="A3781" s="24">
        <v>161</v>
      </c>
      <c r="B3781" s="70">
        <v>41763</v>
      </c>
      <c r="C3781" s="71">
        <v>0.75</v>
      </c>
      <c r="D3781" s="57">
        <f t="shared" si="61"/>
        <v>41763.75</v>
      </c>
      <c r="E3781">
        <v>2.4763000000000002</v>
      </c>
      <c r="F3781">
        <v>26.108000000000001</v>
      </c>
    </row>
    <row r="3782" spans="1:6" x14ac:dyDescent="0.25">
      <c r="A3782" s="24">
        <v>162</v>
      </c>
      <c r="B3782" s="70">
        <v>41764</v>
      </c>
      <c r="C3782" s="71">
        <v>0</v>
      </c>
      <c r="D3782" s="57">
        <f t="shared" si="61"/>
        <v>41764</v>
      </c>
      <c r="E3782">
        <v>2.4921000000000002</v>
      </c>
      <c r="F3782">
        <v>13.374000000000001</v>
      </c>
    </row>
    <row r="3783" spans="1:6" x14ac:dyDescent="0.25">
      <c r="A3783" s="24">
        <v>163</v>
      </c>
      <c r="B3783" s="70">
        <v>41764</v>
      </c>
      <c r="C3783" s="71">
        <v>0.25</v>
      </c>
      <c r="D3783" s="57">
        <f t="shared" si="61"/>
        <v>41764.25</v>
      </c>
      <c r="E3783">
        <v>2.581</v>
      </c>
      <c r="F3783">
        <v>10.269</v>
      </c>
    </row>
    <row r="3784" spans="1:6" x14ac:dyDescent="0.25">
      <c r="A3784" s="24">
        <v>164</v>
      </c>
      <c r="B3784" s="70">
        <v>41764</v>
      </c>
      <c r="C3784" s="71">
        <v>0.5</v>
      </c>
      <c r="D3784" s="57">
        <f t="shared" si="61"/>
        <v>41764.5</v>
      </c>
      <c r="E3784">
        <v>2.5975999999999999</v>
      </c>
      <c r="F3784">
        <v>17.920999999999999</v>
      </c>
    </row>
    <row r="3785" spans="1:6" x14ac:dyDescent="0.25">
      <c r="A3785" s="24">
        <v>165</v>
      </c>
      <c r="B3785" s="70">
        <v>41764</v>
      </c>
      <c r="C3785" s="71">
        <v>0.75</v>
      </c>
      <c r="D3785" s="57">
        <f t="shared" si="61"/>
        <v>41764.75</v>
      </c>
      <c r="E3785">
        <v>2.5084</v>
      </c>
      <c r="F3785">
        <v>23.097000000000001</v>
      </c>
    </row>
    <row r="3786" spans="1:6" x14ac:dyDescent="0.25">
      <c r="A3786" s="24">
        <v>166</v>
      </c>
      <c r="B3786" s="70">
        <v>41765</v>
      </c>
      <c r="C3786" s="71">
        <v>0</v>
      </c>
      <c r="D3786" s="57">
        <f t="shared" si="61"/>
        <v>41765</v>
      </c>
      <c r="E3786">
        <v>2.4962</v>
      </c>
      <c r="F3786">
        <v>11.273999999999999</v>
      </c>
    </row>
    <row r="3787" spans="1:6" x14ac:dyDescent="0.25">
      <c r="A3787" s="24">
        <v>167</v>
      </c>
      <c r="B3787" s="70">
        <v>41765</v>
      </c>
      <c r="C3787" s="71">
        <v>0.25</v>
      </c>
      <c r="D3787" s="57">
        <f t="shared" si="61"/>
        <v>41765.25</v>
      </c>
      <c r="E3787">
        <v>2.4081999999999999</v>
      </c>
      <c r="F3787">
        <v>8.0690000000000008</v>
      </c>
    </row>
    <row r="3788" spans="1:6" x14ac:dyDescent="0.25">
      <c r="A3788" s="24">
        <v>168</v>
      </c>
      <c r="B3788" s="70">
        <v>41765</v>
      </c>
      <c r="C3788" s="71">
        <v>0.5</v>
      </c>
      <c r="D3788" s="57">
        <f t="shared" si="61"/>
        <v>41765.5</v>
      </c>
      <c r="E3788">
        <v>2.4152</v>
      </c>
      <c r="F3788">
        <v>13.134</v>
      </c>
    </row>
    <row r="3789" spans="1:6" x14ac:dyDescent="0.25">
      <c r="A3789" s="24">
        <v>169</v>
      </c>
      <c r="B3789" s="70">
        <v>41765</v>
      </c>
      <c r="C3789" s="71">
        <v>0.75</v>
      </c>
      <c r="D3789" s="57">
        <f t="shared" si="61"/>
        <v>41765.75</v>
      </c>
      <c r="E3789">
        <v>2.3656999999999999</v>
      </c>
      <c r="F3789">
        <v>22.076000000000001</v>
      </c>
    </row>
    <row r="3790" spans="1:6" x14ac:dyDescent="0.25">
      <c r="A3790" s="24">
        <v>170</v>
      </c>
      <c r="B3790" s="70">
        <v>41766</v>
      </c>
      <c r="C3790" s="71">
        <v>0</v>
      </c>
      <c r="D3790" s="57">
        <f t="shared" si="61"/>
        <v>41766</v>
      </c>
      <c r="E3790">
        <v>2.4224999999999999</v>
      </c>
      <c r="F3790">
        <v>11.255000000000001</v>
      </c>
    </row>
    <row r="3791" spans="1:6" x14ac:dyDescent="0.25">
      <c r="A3791" s="24">
        <v>171</v>
      </c>
      <c r="B3791" s="70">
        <v>41766</v>
      </c>
      <c r="C3791" s="71">
        <v>0.25</v>
      </c>
      <c r="D3791" s="57">
        <f t="shared" si="61"/>
        <v>41766.25</v>
      </c>
      <c r="E3791">
        <v>2.4367000000000001</v>
      </c>
      <c r="F3791">
        <v>7.1210000000000004</v>
      </c>
    </row>
    <row r="3792" spans="1:6" x14ac:dyDescent="0.25">
      <c r="A3792" s="24">
        <v>172</v>
      </c>
      <c r="B3792" s="70">
        <v>41766</v>
      </c>
      <c r="C3792" s="71">
        <v>0.5</v>
      </c>
      <c r="D3792" s="57">
        <f t="shared" si="61"/>
        <v>41766.5</v>
      </c>
      <c r="E3792">
        <v>2.4681999999999999</v>
      </c>
      <c r="F3792">
        <v>16.613</v>
      </c>
    </row>
    <row r="3793" spans="1:6" x14ac:dyDescent="0.25">
      <c r="A3793" s="24">
        <v>173</v>
      </c>
      <c r="B3793" s="70">
        <v>41766</v>
      </c>
      <c r="C3793" s="71">
        <v>0.75</v>
      </c>
      <c r="D3793" s="57">
        <f t="shared" si="61"/>
        <v>41766.75</v>
      </c>
      <c r="E3793">
        <v>2.4676</v>
      </c>
      <c r="F3793">
        <v>20.332999999999998</v>
      </c>
    </row>
    <row r="3794" spans="1:6" x14ac:dyDescent="0.25">
      <c r="A3794" s="24">
        <v>174</v>
      </c>
      <c r="B3794" s="70">
        <v>41767</v>
      </c>
      <c r="C3794" s="71">
        <v>0</v>
      </c>
      <c r="D3794" s="57">
        <f t="shared" si="61"/>
        <v>41767</v>
      </c>
      <c r="E3794">
        <v>2.5565000000000002</v>
      </c>
      <c r="F3794">
        <v>9.9710000000000001</v>
      </c>
    </row>
    <row r="3795" spans="1:6" x14ac:dyDescent="0.25">
      <c r="A3795" s="24">
        <v>175</v>
      </c>
      <c r="B3795" s="70">
        <v>41767</v>
      </c>
      <c r="C3795" s="71">
        <v>0.25</v>
      </c>
      <c r="D3795" s="57">
        <f t="shared" si="61"/>
        <v>41767.25</v>
      </c>
      <c r="E3795">
        <v>2.5964</v>
      </c>
      <c r="F3795">
        <v>5.7549999999999999</v>
      </c>
    </row>
    <row r="3796" spans="1:6" x14ac:dyDescent="0.25">
      <c r="A3796" s="24">
        <v>176</v>
      </c>
      <c r="B3796" s="70">
        <v>41767</v>
      </c>
      <c r="C3796" s="71">
        <v>0.5</v>
      </c>
      <c r="D3796" s="57">
        <f t="shared" si="61"/>
        <v>41767.5</v>
      </c>
      <c r="E3796">
        <v>2.6133000000000002</v>
      </c>
      <c r="F3796">
        <v>19.524000000000001</v>
      </c>
    </row>
    <row r="3797" spans="1:6" x14ac:dyDescent="0.25">
      <c r="A3797" s="24">
        <v>177</v>
      </c>
      <c r="B3797" s="70">
        <v>41767</v>
      </c>
      <c r="C3797" s="71">
        <v>0.75</v>
      </c>
      <c r="D3797" s="57">
        <f t="shared" si="61"/>
        <v>41767.75</v>
      </c>
      <c r="E3797">
        <v>2.5202</v>
      </c>
      <c r="F3797">
        <v>21.606999999999999</v>
      </c>
    </row>
    <row r="3798" spans="1:6" x14ac:dyDescent="0.25">
      <c r="A3798" s="24">
        <v>178</v>
      </c>
      <c r="B3798" s="70">
        <v>41768</v>
      </c>
      <c r="C3798" s="71">
        <v>0</v>
      </c>
      <c r="D3798" s="57">
        <f t="shared" si="61"/>
        <v>41768</v>
      </c>
      <c r="E3798">
        <v>2.5129999999999999</v>
      </c>
      <c r="F3798">
        <v>11.638</v>
      </c>
    </row>
    <row r="3799" spans="1:6" x14ac:dyDescent="0.25">
      <c r="A3799" s="24">
        <v>179</v>
      </c>
      <c r="B3799" s="70">
        <v>41768</v>
      </c>
      <c r="C3799" s="71">
        <v>0.25</v>
      </c>
      <c r="D3799" s="57">
        <f t="shared" si="61"/>
        <v>41768.25</v>
      </c>
      <c r="E3799">
        <v>2.5121000000000002</v>
      </c>
      <c r="F3799">
        <v>10.513</v>
      </c>
    </row>
    <row r="3800" spans="1:6" x14ac:dyDescent="0.25">
      <c r="A3800" s="24">
        <v>180</v>
      </c>
      <c r="B3800" s="70">
        <v>41768</v>
      </c>
      <c r="C3800" s="71">
        <v>0.5</v>
      </c>
      <c r="D3800" s="57">
        <f t="shared" si="61"/>
        <v>41768.5</v>
      </c>
      <c r="E3800">
        <v>2.6368999999999998</v>
      </c>
      <c r="F3800">
        <v>15.757999999999999</v>
      </c>
    </row>
    <row r="3801" spans="1:6" x14ac:dyDescent="0.25">
      <c r="A3801" s="24">
        <v>181</v>
      </c>
      <c r="B3801" s="70">
        <v>41768</v>
      </c>
      <c r="C3801" s="71">
        <v>0.75</v>
      </c>
      <c r="D3801" s="57">
        <f t="shared" si="61"/>
        <v>41768.75</v>
      </c>
      <c r="E3801">
        <v>2.5966</v>
      </c>
      <c r="F3801">
        <v>19.699000000000002</v>
      </c>
    </row>
    <row r="3802" spans="1:6" x14ac:dyDescent="0.25">
      <c r="A3802" s="24">
        <v>182</v>
      </c>
      <c r="B3802" s="70">
        <v>41769</v>
      </c>
      <c r="C3802" s="71">
        <v>0</v>
      </c>
      <c r="D3802" s="57">
        <f t="shared" si="61"/>
        <v>41769</v>
      </c>
      <c r="E3802">
        <v>2.6427999999999998</v>
      </c>
      <c r="F3802">
        <v>10.781000000000001</v>
      </c>
    </row>
    <row r="3803" spans="1:6" x14ac:dyDescent="0.25">
      <c r="A3803" s="24">
        <v>183</v>
      </c>
      <c r="B3803" s="70">
        <v>41769</v>
      </c>
      <c r="C3803" s="71">
        <v>0.25</v>
      </c>
      <c r="D3803" s="57">
        <f t="shared" si="61"/>
        <v>41769.25</v>
      </c>
      <c r="E3803">
        <v>2.6644000000000001</v>
      </c>
      <c r="F3803">
        <v>7.9610000000000003</v>
      </c>
    </row>
    <row r="3804" spans="1:6" x14ac:dyDescent="0.25">
      <c r="A3804" s="24">
        <v>184</v>
      </c>
      <c r="B3804" s="70">
        <v>41769</v>
      </c>
      <c r="C3804" s="71">
        <v>0.5</v>
      </c>
      <c r="D3804" s="57">
        <f t="shared" si="61"/>
        <v>41769.5</v>
      </c>
      <c r="E3804">
        <v>2.6665999999999999</v>
      </c>
      <c r="F3804">
        <v>14.500999999999999</v>
      </c>
    </row>
    <row r="3805" spans="1:6" x14ac:dyDescent="0.25">
      <c r="A3805" s="24">
        <v>185</v>
      </c>
      <c r="B3805" s="70">
        <v>41769</v>
      </c>
      <c r="C3805" s="71">
        <v>0.75</v>
      </c>
      <c r="D3805" s="57">
        <f t="shared" si="61"/>
        <v>41769.75</v>
      </c>
      <c r="E3805">
        <v>2.6674000000000002</v>
      </c>
      <c r="F3805">
        <v>17.181000000000001</v>
      </c>
    </row>
    <row r="3806" spans="1:6" x14ac:dyDescent="0.25">
      <c r="A3806" s="24">
        <v>186</v>
      </c>
      <c r="B3806" s="70">
        <v>41770</v>
      </c>
      <c r="C3806" s="71">
        <v>0</v>
      </c>
      <c r="D3806" s="57">
        <f t="shared" si="61"/>
        <v>41770</v>
      </c>
      <c r="E3806">
        <v>2.6905000000000001</v>
      </c>
      <c r="F3806">
        <v>8.9529999999999994</v>
      </c>
    </row>
    <row r="3807" spans="1:6" x14ac:dyDescent="0.25">
      <c r="A3807" s="24">
        <v>187</v>
      </c>
      <c r="B3807" s="70">
        <v>41770</v>
      </c>
      <c r="C3807" s="71">
        <v>0.25</v>
      </c>
      <c r="D3807" s="57">
        <f t="shared" si="61"/>
        <v>41770.25</v>
      </c>
      <c r="E3807">
        <v>2.7442000000000002</v>
      </c>
      <c r="F3807">
        <v>7.3620000000000001</v>
      </c>
    </row>
    <row r="3808" spans="1:6" x14ac:dyDescent="0.25">
      <c r="A3808" s="24">
        <v>188</v>
      </c>
      <c r="B3808" s="70">
        <v>41770</v>
      </c>
      <c r="C3808" s="71">
        <v>0.5</v>
      </c>
      <c r="D3808" s="57">
        <f t="shared" si="61"/>
        <v>41770.5</v>
      </c>
      <c r="E3808">
        <v>2.7984</v>
      </c>
      <c r="F3808">
        <v>16.693000000000001</v>
      </c>
    </row>
    <row r="3809" spans="1:6" x14ac:dyDescent="0.25">
      <c r="A3809" s="24">
        <v>189</v>
      </c>
      <c r="B3809" s="70">
        <v>41770</v>
      </c>
      <c r="C3809" s="71">
        <v>0.75</v>
      </c>
      <c r="D3809" s="57">
        <f t="shared" ref="D3809:D3872" si="62">B3809+C3809</f>
        <v>41770.75</v>
      </c>
      <c r="E3809">
        <v>2.7629000000000001</v>
      </c>
      <c r="F3809">
        <v>21.428000000000001</v>
      </c>
    </row>
    <row r="3810" spans="1:6" x14ac:dyDescent="0.25">
      <c r="A3810" s="24">
        <v>190</v>
      </c>
      <c r="B3810" s="70">
        <v>41771</v>
      </c>
      <c r="C3810" s="71">
        <v>0</v>
      </c>
      <c r="D3810" s="57">
        <f t="shared" si="62"/>
        <v>41771</v>
      </c>
      <c r="E3810">
        <v>2.8527999999999998</v>
      </c>
      <c r="F3810">
        <v>10.907999999999999</v>
      </c>
    </row>
    <row r="3811" spans="1:6" x14ac:dyDescent="0.25">
      <c r="A3811" s="24">
        <v>191</v>
      </c>
      <c r="B3811" s="70">
        <v>41771</v>
      </c>
      <c r="C3811" s="71">
        <v>0.25</v>
      </c>
      <c r="D3811" s="57">
        <f t="shared" si="62"/>
        <v>41771.25</v>
      </c>
      <c r="E3811">
        <v>2.9430000000000001</v>
      </c>
      <c r="F3811">
        <v>6.226</v>
      </c>
    </row>
    <row r="3812" spans="1:6" x14ac:dyDescent="0.25">
      <c r="A3812" s="24">
        <v>192</v>
      </c>
      <c r="B3812" s="70">
        <v>41771</v>
      </c>
      <c r="C3812" s="71">
        <v>0.5</v>
      </c>
      <c r="D3812" s="57">
        <f t="shared" si="62"/>
        <v>41771.5</v>
      </c>
      <c r="E3812">
        <v>3.0348000000000002</v>
      </c>
      <c r="F3812">
        <v>17.832999999999998</v>
      </c>
    </row>
    <row r="3813" spans="1:6" x14ac:dyDescent="0.25">
      <c r="A3813" s="24">
        <v>193</v>
      </c>
      <c r="B3813" s="70">
        <v>41771</v>
      </c>
      <c r="C3813" s="71">
        <v>0.75</v>
      </c>
      <c r="D3813" s="57">
        <f t="shared" si="62"/>
        <v>41771.75</v>
      </c>
      <c r="E3813">
        <v>3.0068000000000001</v>
      </c>
      <c r="F3813">
        <v>24.012</v>
      </c>
    </row>
    <row r="3814" spans="1:6" x14ac:dyDescent="0.25">
      <c r="A3814" s="24">
        <v>194</v>
      </c>
      <c r="B3814" s="70">
        <v>41772</v>
      </c>
      <c r="C3814" s="71">
        <v>0</v>
      </c>
      <c r="D3814" s="57">
        <f t="shared" si="62"/>
        <v>41772</v>
      </c>
      <c r="E3814">
        <v>3.05</v>
      </c>
      <c r="F3814">
        <v>10.628</v>
      </c>
    </row>
    <row r="3815" spans="1:6" x14ac:dyDescent="0.25">
      <c r="A3815" s="24">
        <v>195</v>
      </c>
      <c r="B3815" s="70">
        <v>41772</v>
      </c>
      <c r="C3815" s="71">
        <v>0.25</v>
      </c>
      <c r="D3815" s="57">
        <f t="shared" si="62"/>
        <v>41772.25</v>
      </c>
      <c r="E3815">
        <v>3.1238000000000001</v>
      </c>
      <c r="F3815">
        <v>7.7229999999999999</v>
      </c>
    </row>
    <row r="3816" spans="1:6" x14ac:dyDescent="0.25">
      <c r="A3816" s="24">
        <v>196</v>
      </c>
      <c r="B3816" s="70">
        <v>41772</v>
      </c>
      <c r="C3816" s="71">
        <v>0.5</v>
      </c>
      <c r="D3816" s="57">
        <f t="shared" si="62"/>
        <v>41772.5</v>
      </c>
      <c r="E3816">
        <v>3.1793999999999998</v>
      </c>
      <c r="F3816">
        <v>18.516999999999999</v>
      </c>
    </row>
    <row r="3817" spans="1:6" x14ac:dyDescent="0.25">
      <c r="A3817" s="24">
        <v>197</v>
      </c>
      <c r="B3817" s="70">
        <v>41772</v>
      </c>
      <c r="C3817" s="71">
        <v>0.75</v>
      </c>
      <c r="D3817" s="57">
        <f t="shared" si="62"/>
        <v>41772.75</v>
      </c>
      <c r="E3817">
        <v>3.0785</v>
      </c>
      <c r="F3817">
        <v>27.36</v>
      </c>
    </row>
    <row r="3818" spans="1:6" x14ac:dyDescent="0.25">
      <c r="A3818" s="24">
        <v>198</v>
      </c>
      <c r="B3818" s="70">
        <v>41773</v>
      </c>
      <c r="C3818" s="71">
        <v>0</v>
      </c>
      <c r="D3818" s="57">
        <f t="shared" si="62"/>
        <v>41773</v>
      </c>
      <c r="E3818">
        <v>3.0714000000000001</v>
      </c>
      <c r="F3818">
        <v>12.194000000000001</v>
      </c>
    </row>
    <row r="3819" spans="1:6" x14ac:dyDescent="0.25">
      <c r="A3819" s="24">
        <v>199</v>
      </c>
      <c r="B3819" s="70">
        <v>41773</v>
      </c>
      <c r="C3819" s="71">
        <v>0.25</v>
      </c>
      <c r="D3819" s="57">
        <f t="shared" si="62"/>
        <v>41773.25</v>
      </c>
      <c r="E3819">
        <v>3.0491000000000001</v>
      </c>
      <c r="F3819">
        <v>9.5640000000000001</v>
      </c>
    </row>
    <row r="3820" spans="1:6" x14ac:dyDescent="0.25">
      <c r="A3820" s="24">
        <v>200</v>
      </c>
      <c r="B3820" s="70">
        <v>41773</v>
      </c>
      <c r="C3820" s="71">
        <v>0.5</v>
      </c>
      <c r="D3820" s="57">
        <f t="shared" si="62"/>
        <v>41773.5</v>
      </c>
      <c r="E3820">
        <v>3.0838000000000001</v>
      </c>
      <c r="F3820">
        <v>22.344999999999999</v>
      </c>
    </row>
    <row r="3821" spans="1:6" x14ac:dyDescent="0.25">
      <c r="A3821" s="24">
        <v>201</v>
      </c>
      <c r="B3821" s="70">
        <v>41773</v>
      </c>
      <c r="C3821" s="71">
        <v>0.75</v>
      </c>
      <c r="D3821" s="57">
        <f t="shared" si="62"/>
        <v>41773.75</v>
      </c>
      <c r="E3821">
        <v>2.9615999999999998</v>
      </c>
      <c r="F3821">
        <v>28.433</v>
      </c>
    </row>
    <row r="3822" spans="1:6" x14ac:dyDescent="0.25">
      <c r="A3822" s="24">
        <v>202</v>
      </c>
      <c r="B3822" s="70">
        <v>41774</v>
      </c>
      <c r="C3822" s="71">
        <v>0</v>
      </c>
      <c r="D3822" s="57">
        <f t="shared" si="62"/>
        <v>41774</v>
      </c>
      <c r="E3822">
        <v>2.9270999999999998</v>
      </c>
      <c r="F3822">
        <v>14.853</v>
      </c>
    </row>
    <row r="3823" spans="1:6" x14ac:dyDescent="0.25">
      <c r="A3823" s="24">
        <v>203</v>
      </c>
      <c r="B3823" s="70">
        <v>41774</v>
      </c>
      <c r="C3823" s="71">
        <v>0.25</v>
      </c>
      <c r="D3823" s="57">
        <f t="shared" si="62"/>
        <v>41774.25</v>
      </c>
      <c r="E3823">
        <v>2.9005999999999998</v>
      </c>
      <c r="F3823">
        <v>11.846</v>
      </c>
    </row>
    <row r="3824" spans="1:6" x14ac:dyDescent="0.25">
      <c r="A3824" s="24">
        <v>204</v>
      </c>
      <c r="B3824" s="70">
        <v>41774</v>
      </c>
      <c r="C3824" s="71">
        <v>0.5</v>
      </c>
      <c r="D3824" s="57">
        <f t="shared" si="62"/>
        <v>41774.5</v>
      </c>
      <c r="E3824">
        <v>2.9247999999999998</v>
      </c>
      <c r="F3824">
        <v>25.157</v>
      </c>
    </row>
    <row r="3825" spans="1:6" x14ac:dyDescent="0.25">
      <c r="A3825" s="24">
        <v>205</v>
      </c>
      <c r="B3825" s="70">
        <v>41774</v>
      </c>
      <c r="C3825" s="71">
        <v>0.75</v>
      </c>
      <c r="D3825" s="57">
        <f t="shared" si="62"/>
        <v>41774.75</v>
      </c>
      <c r="E3825">
        <v>2.7938999999999998</v>
      </c>
      <c r="F3825">
        <v>31.073</v>
      </c>
    </row>
    <row r="3826" spans="1:6" x14ac:dyDescent="0.25">
      <c r="A3826" s="24">
        <v>206</v>
      </c>
      <c r="B3826" s="70">
        <v>41775</v>
      </c>
      <c r="C3826" s="71">
        <v>0</v>
      </c>
      <c r="D3826" s="57">
        <f t="shared" si="62"/>
        <v>41775</v>
      </c>
      <c r="E3826">
        <v>2.7345999999999999</v>
      </c>
      <c r="F3826">
        <v>18.029</v>
      </c>
    </row>
    <row r="3827" spans="1:6" x14ac:dyDescent="0.25">
      <c r="A3827" s="24">
        <v>207</v>
      </c>
      <c r="B3827" s="70">
        <v>41775</v>
      </c>
      <c r="C3827" s="71">
        <v>0.25</v>
      </c>
      <c r="D3827" s="57">
        <f t="shared" si="62"/>
        <v>41775.25</v>
      </c>
      <c r="E3827">
        <v>2.6766000000000001</v>
      </c>
      <c r="F3827">
        <v>14.590999999999999</v>
      </c>
    </row>
    <row r="3828" spans="1:6" x14ac:dyDescent="0.25">
      <c r="A3828" s="24">
        <v>208</v>
      </c>
      <c r="B3828" s="70">
        <v>41775</v>
      </c>
      <c r="C3828" s="71">
        <v>0.5</v>
      </c>
      <c r="D3828" s="57">
        <f t="shared" si="62"/>
        <v>41775.5</v>
      </c>
      <c r="E3828">
        <v>2.7222</v>
      </c>
      <c r="F3828">
        <v>22.882999999999999</v>
      </c>
    </row>
    <row r="3829" spans="1:6" x14ac:dyDescent="0.25">
      <c r="A3829" s="24">
        <v>209</v>
      </c>
      <c r="B3829" s="70">
        <v>41775</v>
      </c>
      <c r="C3829" s="71">
        <v>0.75</v>
      </c>
      <c r="D3829" s="57">
        <f t="shared" si="62"/>
        <v>41775.75</v>
      </c>
      <c r="E3829">
        <v>2.6282999999999999</v>
      </c>
      <c r="F3829">
        <v>26.974</v>
      </c>
    </row>
    <row r="3830" spans="1:6" x14ac:dyDescent="0.25">
      <c r="A3830" s="24">
        <v>210</v>
      </c>
      <c r="B3830" s="70">
        <v>41776</v>
      </c>
      <c r="C3830" s="71">
        <v>0</v>
      </c>
      <c r="D3830" s="57">
        <f t="shared" si="62"/>
        <v>41776</v>
      </c>
      <c r="E3830">
        <v>2.6082000000000001</v>
      </c>
      <c r="F3830">
        <v>15.89</v>
      </c>
    </row>
    <row r="3831" spans="1:6" x14ac:dyDescent="0.25">
      <c r="A3831" s="24">
        <v>211</v>
      </c>
      <c r="B3831" s="70">
        <v>41776</v>
      </c>
      <c r="C3831" s="71">
        <v>0.25</v>
      </c>
      <c r="D3831" s="57">
        <f t="shared" si="62"/>
        <v>41776.25</v>
      </c>
      <c r="E3831">
        <v>2.6452</v>
      </c>
      <c r="F3831">
        <v>11.587</v>
      </c>
    </row>
    <row r="3832" spans="1:6" x14ac:dyDescent="0.25">
      <c r="A3832" s="24">
        <v>212</v>
      </c>
      <c r="B3832" s="70">
        <v>41776</v>
      </c>
      <c r="C3832" s="71">
        <v>0.5</v>
      </c>
      <c r="D3832" s="57">
        <f t="shared" si="62"/>
        <v>41776.5</v>
      </c>
      <c r="E3832">
        <v>2.6471</v>
      </c>
      <c r="F3832">
        <v>23.138000000000002</v>
      </c>
    </row>
    <row r="3833" spans="1:6" x14ac:dyDescent="0.25">
      <c r="A3833" s="24">
        <v>213</v>
      </c>
      <c r="B3833" s="70">
        <v>41776</v>
      </c>
      <c r="C3833" s="71">
        <v>0.75</v>
      </c>
      <c r="D3833" s="57">
        <f t="shared" si="62"/>
        <v>41776.75</v>
      </c>
      <c r="E3833">
        <v>2.4931000000000001</v>
      </c>
      <c r="F3833">
        <v>28.872</v>
      </c>
    </row>
    <row r="3834" spans="1:6" x14ac:dyDescent="0.25">
      <c r="A3834" s="24">
        <v>214</v>
      </c>
      <c r="B3834" s="70">
        <v>41777</v>
      </c>
      <c r="C3834" s="71">
        <v>0</v>
      </c>
      <c r="D3834" s="57">
        <f t="shared" si="62"/>
        <v>41777</v>
      </c>
      <c r="E3834">
        <v>2.4325999999999999</v>
      </c>
      <c r="F3834">
        <v>15.997999999999999</v>
      </c>
    </row>
    <row r="3835" spans="1:6" x14ac:dyDescent="0.25">
      <c r="A3835" s="24">
        <v>215</v>
      </c>
      <c r="B3835" s="70">
        <v>41777</v>
      </c>
      <c r="C3835" s="71">
        <v>0.25</v>
      </c>
      <c r="D3835" s="57">
        <f t="shared" si="62"/>
        <v>41777.25</v>
      </c>
      <c r="E3835">
        <v>2.3980999999999999</v>
      </c>
      <c r="F3835">
        <v>13.743</v>
      </c>
    </row>
    <row r="3836" spans="1:6" x14ac:dyDescent="0.25">
      <c r="A3836" s="24">
        <v>216</v>
      </c>
      <c r="B3836" s="70">
        <v>41777</v>
      </c>
      <c r="C3836" s="71">
        <v>0.5</v>
      </c>
      <c r="D3836" s="57">
        <f t="shared" si="62"/>
        <v>41777.5</v>
      </c>
      <c r="E3836">
        <v>2.5215999999999998</v>
      </c>
      <c r="F3836">
        <v>16.199000000000002</v>
      </c>
    </row>
    <row r="3837" spans="1:6" x14ac:dyDescent="0.25">
      <c r="A3837" s="24">
        <v>217</v>
      </c>
      <c r="B3837" s="70">
        <v>41777</v>
      </c>
      <c r="C3837" s="71">
        <v>0.75</v>
      </c>
      <c r="D3837" s="57">
        <f t="shared" si="62"/>
        <v>41777.75</v>
      </c>
      <c r="E3837">
        <v>2.4811000000000001</v>
      </c>
      <c r="F3837">
        <v>23.88</v>
      </c>
    </row>
    <row r="3838" spans="1:6" x14ac:dyDescent="0.25">
      <c r="A3838" s="24">
        <v>218</v>
      </c>
      <c r="B3838" s="70">
        <v>41778</v>
      </c>
      <c r="C3838" s="71">
        <v>0</v>
      </c>
      <c r="D3838" s="57">
        <f t="shared" si="62"/>
        <v>41778</v>
      </c>
      <c r="E3838">
        <v>2.5367000000000002</v>
      </c>
      <c r="F3838">
        <v>12.343</v>
      </c>
    </row>
    <row r="3839" spans="1:6" x14ac:dyDescent="0.25">
      <c r="A3839" s="24">
        <v>219</v>
      </c>
      <c r="B3839" s="70">
        <v>41778</v>
      </c>
      <c r="C3839" s="71">
        <v>0.25</v>
      </c>
      <c r="D3839" s="57">
        <f t="shared" si="62"/>
        <v>41778.25</v>
      </c>
      <c r="E3839">
        <v>2.6048</v>
      </c>
      <c r="F3839">
        <v>8.9540000000000006</v>
      </c>
    </row>
    <row r="3840" spans="1:6" x14ac:dyDescent="0.25">
      <c r="A3840" s="24">
        <v>220</v>
      </c>
      <c r="B3840" s="70">
        <v>41778</v>
      </c>
      <c r="C3840" s="71">
        <v>0.5</v>
      </c>
      <c r="D3840" s="57">
        <f t="shared" si="62"/>
        <v>41778.5</v>
      </c>
      <c r="E3840">
        <v>2.6461999999999999</v>
      </c>
      <c r="F3840">
        <v>20.396999999999998</v>
      </c>
    </row>
    <row r="3841" spans="1:6" x14ac:dyDescent="0.25">
      <c r="A3841" s="24">
        <v>221</v>
      </c>
      <c r="B3841" s="70">
        <v>41778</v>
      </c>
      <c r="C3841" s="71">
        <v>0.75</v>
      </c>
      <c r="D3841" s="57">
        <f t="shared" si="62"/>
        <v>41778.75</v>
      </c>
      <c r="E3841">
        <v>2.5853999999999999</v>
      </c>
      <c r="F3841">
        <v>25.183</v>
      </c>
    </row>
    <row r="3842" spans="1:6" x14ac:dyDescent="0.25">
      <c r="A3842" s="24">
        <v>222</v>
      </c>
      <c r="B3842" s="70">
        <v>41779</v>
      </c>
      <c r="C3842" s="71">
        <v>0</v>
      </c>
      <c r="D3842" s="57">
        <f t="shared" si="62"/>
        <v>41779</v>
      </c>
      <c r="E3842">
        <v>2.5924999999999998</v>
      </c>
      <c r="F3842">
        <v>13.427</v>
      </c>
    </row>
    <row r="3843" spans="1:6" x14ac:dyDescent="0.25">
      <c r="A3843" s="24">
        <v>223</v>
      </c>
      <c r="B3843" s="70">
        <v>41779</v>
      </c>
      <c r="C3843" s="71">
        <v>0.25</v>
      </c>
      <c r="D3843" s="57">
        <f t="shared" si="62"/>
        <v>41779.25</v>
      </c>
      <c r="E3843">
        <v>2.5973000000000002</v>
      </c>
      <c r="F3843">
        <v>9.4459999999999997</v>
      </c>
    </row>
    <row r="3844" spans="1:6" x14ac:dyDescent="0.25">
      <c r="A3844" s="24">
        <v>224</v>
      </c>
      <c r="B3844" s="70">
        <v>41779</v>
      </c>
      <c r="C3844" s="71">
        <v>0.5</v>
      </c>
      <c r="D3844" s="57">
        <f t="shared" si="62"/>
        <v>41779.5</v>
      </c>
      <c r="E3844">
        <v>2.6114999999999999</v>
      </c>
      <c r="F3844">
        <v>20.151</v>
      </c>
    </row>
    <row r="3845" spans="1:6" x14ac:dyDescent="0.25">
      <c r="A3845" s="24">
        <v>225</v>
      </c>
      <c r="B3845" s="70">
        <v>41779</v>
      </c>
      <c r="C3845" s="71">
        <v>0.75</v>
      </c>
      <c r="D3845" s="57">
        <f t="shared" si="62"/>
        <v>41779.75</v>
      </c>
      <c r="E3845">
        <v>2.569</v>
      </c>
      <c r="F3845">
        <v>22.957999999999998</v>
      </c>
    </row>
    <row r="3846" spans="1:6" x14ac:dyDescent="0.25">
      <c r="A3846" s="24">
        <v>226</v>
      </c>
      <c r="B3846" s="70">
        <v>41780</v>
      </c>
      <c r="C3846" s="71">
        <v>0</v>
      </c>
      <c r="D3846" s="57">
        <f t="shared" si="62"/>
        <v>41780</v>
      </c>
      <c r="E3846">
        <v>2.6061000000000001</v>
      </c>
      <c r="F3846">
        <v>15.13</v>
      </c>
    </row>
    <row r="3847" spans="1:6" x14ac:dyDescent="0.25">
      <c r="A3847" s="24">
        <v>227</v>
      </c>
      <c r="B3847" s="70">
        <v>41780</v>
      </c>
      <c r="C3847" s="71">
        <v>0.25</v>
      </c>
      <c r="D3847" s="57">
        <f t="shared" si="62"/>
        <v>41780.25</v>
      </c>
      <c r="E3847">
        <v>2.6158999999999999</v>
      </c>
      <c r="F3847">
        <v>10.867000000000001</v>
      </c>
    </row>
    <row r="3848" spans="1:6" x14ac:dyDescent="0.25">
      <c r="A3848" s="24">
        <v>228</v>
      </c>
      <c r="B3848" s="70">
        <v>41780</v>
      </c>
      <c r="C3848" s="71">
        <v>0.5</v>
      </c>
      <c r="D3848" s="57">
        <f t="shared" si="62"/>
        <v>41780.5</v>
      </c>
      <c r="E3848">
        <v>2.6398000000000001</v>
      </c>
      <c r="F3848">
        <v>21</v>
      </c>
    </row>
    <row r="3849" spans="1:6" x14ac:dyDescent="0.25">
      <c r="A3849" s="24">
        <v>229</v>
      </c>
      <c r="B3849" s="70">
        <v>41780</v>
      </c>
      <c r="C3849" s="71">
        <v>0.75</v>
      </c>
      <c r="D3849" s="57">
        <f t="shared" si="62"/>
        <v>41780.75</v>
      </c>
      <c r="E3849">
        <v>2.7033999999999998</v>
      </c>
      <c r="F3849">
        <v>16.997</v>
      </c>
    </row>
    <row r="3850" spans="1:6" x14ac:dyDescent="0.25">
      <c r="A3850" s="24">
        <v>230</v>
      </c>
      <c r="B3850" s="70">
        <v>41781</v>
      </c>
      <c r="C3850" s="71">
        <v>0</v>
      </c>
      <c r="D3850" s="57">
        <f t="shared" si="62"/>
        <v>41781</v>
      </c>
      <c r="E3850">
        <v>2.7357</v>
      </c>
      <c r="F3850">
        <v>13.16</v>
      </c>
    </row>
    <row r="3851" spans="1:6" x14ac:dyDescent="0.25">
      <c r="A3851" s="24">
        <v>231</v>
      </c>
      <c r="B3851" s="70">
        <v>41781</v>
      </c>
      <c r="C3851" s="71">
        <v>0.25</v>
      </c>
      <c r="D3851" s="57">
        <f t="shared" si="62"/>
        <v>41781.25</v>
      </c>
      <c r="E3851">
        <v>2.7667000000000002</v>
      </c>
      <c r="F3851">
        <v>10.336</v>
      </c>
    </row>
    <row r="3852" spans="1:6" x14ac:dyDescent="0.25">
      <c r="A3852" s="24">
        <v>232</v>
      </c>
      <c r="B3852" s="70">
        <v>41781</v>
      </c>
      <c r="C3852" s="71">
        <v>0.5</v>
      </c>
      <c r="D3852" s="57">
        <f t="shared" si="62"/>
        <v>41781.5</v>
      </c>
      <c r="E3852">
        <v>2.7782</v>
      </c>
      <c r="F3852">
        <v>24.167000000000002</v>
      </c>
    </row>
    <row r="3853" spans="1:6" x14ac:dyDescent="0.25">
      <c r="A3853" s="24">
        <v>233</v>
      </c>
      <c r="B3853" s="70">
        <v>41781</v>
      </c>
      <c r="C3853" s="71">
        <v>0.75</v>
      </c>
      <c r="D3853" s="57">
        <f t="shared" si="62"/>
        <v>41781.75</v>
      </c>
      <c r="E3853">
        <v>2.6844000000000001</v>
      </c>
      <c r="F3853">
        <v>29.966000000000001</v>
      </c>
    </row>
    <row r="3854" spans="1:6" x14ac:dyDescent="0.25">
      <c r="A3854" s="24">
        <v>234</v>
      </c>
      <c r="B3854" s="70">
        <v>41782</v>
      </c>
      <c r="C3854" s="71">
        <v>0</v>
      </c>
      <c r="D3854" s="57">
        <f t="shared" si="62"/>
        <v>41782</v>
      </c>
      <c r="E3854">
        <v>2.7115999999999998</v>
      </c>
      <c r="F3854">
        <v>16.686</v>
      </c>
    </row>
    <row r="3855" spans="1:6" x14ac:dyDescent="0.25">
      <c r="A3855" s="24">
        <v>235</v>
      </c>
      <c r="B3855" s="70">
        <v>41782</v>
      </c>
      <c r="C3855" s="71">
        <v>0.25</v>
      </c>
      <c r="D3855" s="57">
        <f t="shared" si="62"/>
        <v>41782.25</v>
      </c>
      <c r="E3855">
        <v>2.7229000000000001</v>
      </c>
      <c r="F3855">
        <v>13.587</v>
      </c>
    </row>
    <row r="3856" spans="1:6" x14ac:dyDescent="0.25">
      <c r="A3856" s="24">
        <v>236</v>
      </c>
      <c r="B3856" s="70">
        <v>41782</v>
      </c>
      <c r="C3856" s="71">
        <v>0.5</v>
      </c>
      <c r="D3856" s="57">
        <f t="shared" si="62"/>
        <v>41782.5</v>
      </c>
      <c r="E3856">
        <v>2.7324000000000002</v>
      </c>
      <c r="F3856">
        <v>27.742000000000001</v>
      </c>
    </row>
    <row r="3857" spans="1:6" x14ac:dyDescent="0.25">
      <c r="A3857" s="24">
        <v>237</v>
      </c>
      <c r="B3857" s="70">
        <v>41782</v>
      </c>
      <c r="C3857" s="71">
        <v>0.75</v>
      </c>
      <c r="D3857" s="57">
        <f t="shared" si="62"/>
        <v>41782.75</v>
      </c>
      <c r="E3857">
        <v>2.6105999999999998</v>
      </c>
      <c r="F3857">
        <v>31.713000000000001</v>
      </c>
    </row>
    <row r="3858" spans="1:6" x14ac:dyDescent="0.25">
      <c r="A3858" s="24">
        <v>238</v>
      </c>
      <c r="B3858" s="70">
        <v>41783</v>
      </c>
      <c r="C3858" s="71">
        <v>0</v>
      </c>
      <c r="D3858" s="57">
        <f t="shared" si="62"/>
        <v>41783</v>
      </c>
      <c r="E3858">
        <v>2.6709999999999998</v>
      </c>
      <c r="F3858">
        <v>19.013999999999999</v>
      </c>
    </row>
    <row r="3859" spans="1:6" x14ac:dyDescent="0.25">
      <c r="A3859" s="24">
        <v>239</v>
      </c>
      <c r="B3859" s="70">
        <v>41783</v>
      </c>
      <c r="C3859" s="71">
        <v>0.25</v>
      </c>
      <c r="D3859" s="57">
        <f t="shared" si="62"/>
        <v>41783.25</v>
      </c>
      <c r="E3859">
        <v>2.7141000000000002</v>
      </c>
      <c r="F3859">
        <v>15.273</v>
      </c>
    </row>
    <row r="3860" spans="1:6" x14ac:dyDescent="0.25">
      <c r="A3860" s="24">
        <v>240</v>
      </c>
      <c r="B3860" s="70">
        <v>41783</v>
      </c>
      <c r="C3860" s="71">
        <v>0.5</v>
      </c>
      <c r="D3860" s="57">
        <f t="shared" si="62"/>
        <v>41783.5</v>
      </c>
      <c r="E3860">
        <v>2.738</v>
      </c>
      <c r="F3860">
        <v>22.86</v>
      </c>
    </row>
    <row r="3861" spans="1:6" x14ac:dyDescent="0.25">
      <c r="A3861" s="24">
        <v>241</v>
      </c>
      <c r="B3861" s="70">
        <v>41783</v>
      </c>
      <c r="C3861" s="71">
        <v>0.75</v>
      </c>
      <c r="D3861" s="57">
        <f t="shared" si="62"/>
        <v>41783.75</v>
      </c>
      <c r="E3861">
        <v>2.6789000000000001</v>
      </c>
      <c r="F3861">
        <v>28.997</v>
      </c>
    </row>
    <row r="3862" spans="1:6" x14ac:dyDescent="0.25">
      <c r="A3862" s="24">
        <v>242</v>
      </c>
      <c r="B3862" s="70">
        <v>41784</v>
      </c>
      <c r="C3862" s="71">
        <v>0</v>
      </c>
      <c r="D3862" s="57">
        <f t="shared" si="62"/>
        <v>41784</v>
      </c>
      <c r="E3862">
        <v>2.7170000000000001</v>
      </c>
      <c r="F3862">
        <v>16.965</v>
      </c>
    </row>
    <row r="3863" spans="1:6" x14ac:dyDescent="0.25">
      <c r="A3863" s="24">
        <v>243</v>
      </c>
      <c r="B3863" s="70">
        <v>41784</v>
      </c>
      <c r="C3863" s="71">
        <v>0.25</v>
      </c>
      <c r="D3863" s="57">
        <f t="shared" si="62"/>
        <v>41784.25</v>
      </c>
      <c r="E3863">
        <v>2.7336</v>
      </c>
      <c r="F3863">
        <v>12.798999999999999</v>
      </c>
    </row>
    <row r="3864" spans="1:6" x14ac:dyDescent="0.25">
      <c r="A3864" s="24">
        <v>244</v>
      </c>
      <c r="B3864" s="70">
        <v>41784</v>
      </c>
      <c r="C3864" s="71">
        <v>0.5</v>
      </c>
      <c r="D3864" s="57">
        <f t="shared" si="62"/>
        <v>41784.5</v>
      </c>
      <c r="E3864">
        <v>2.7475999999999998</v>
      </c>
      <c r="F3864">
        <v>24.712</v>
      </c>
    </row>
    <row r="3865" spans="1:6" x14ac:dyDescent="0.25">
      <c r="A3865" s="24">
        <v>245</v>
      </c>
      <c r="B3865" s="70">
        <v>41784</v>
      </c>
      <c r="C3865" s="71">
        <v>0.75</v>
      </c>
      <c r="D3865" s="57">
        <f t="shared" si="62"/>
        <v>41784.75</v>
      </c>
      <c r="E3865">
        <v>2.6604000000000001</v>
      </c>
      <c r="F3865">
        <v>30.318000000000001</v>
      </c>
    </row>
    <row r="3866" spans="1:6" x14ac:dyDescent="0.25">
      <c r="A3866" s="24">
        <v>246</v>
      </c>
      <c r="B3866" s="70">
        <v>41785</v>
      </c>
      <c r="C3866" s="71">
        <v>0</v>
      </c>
      <c r="D3866" s="57">
        <f t="shared" si="62"/>
        <v>41785</v>
      </c>
      <c r="E3866">
        <v>2.6232000000000002</v>
      </c>
      <c r="F3866">
        <v>17.84</v>
      </c>
    </row>
    <row r="3867" spans="1:6" x14ac:dyDescent="0.25">
      <c r="A3867" s="24">
        <v>247</v>
      </c>
      <c r="B3867" s="70">
        <v>41785</v>
      </c>
      <c r="C3867" s="71">
        <v>0.25</v>
      </c>
      <c r="D3867" s="57">
        <f t="shared" si="62"/>
        <v>41785.25</v>
      </c>
      <c r="E3867">
        <v>2.6716000000000002</v>
      </c>
      <c r="F3867">
        <v>13.87</v>
      </c>
    </row>
    <row r="3868" spans="1:6" x14ac:dyDescent="0.25">
      <c r="A3868" s="24">
        <v>248</v>
      </c>
      <c r="B3868" s="70">
        <v>41785</v>
      </c>
      <c r="C3868" s="71">
        <v>0.5</v>
      </c>
      <c r="D3868" s="57">
        <f t="shared" si="62"/>
        <v>41785.5</v>
      </c>
      <c r="E3868">
        <v>2.7465000000000002</v>
      </c>
      <c r="F3868">
        <v>25.643999999999998</v>
      </c>
    </row>
    <row r="3869" spans="1:6" x14ac:dyDescent="0.25">
      <c r="A3869" s="24">
        <v>249</v>
      </c>
      <c r="B3869" s="70">
        <v>41785</v>
      </c>
      <c r="C3869" s="71">
        <v>0.75</v>
      </c>
      <c r="D3869" s="57">
        <f t="shared" si="62"/>
        <v>41785.75</v>
      </c>
      <c r="E3869">
        <v>2.6716000000000002</v>
      </c>
      <c r="F3869">
        <v>30.795999999999999</v>
      </c>
    </row>
    <row r="3870" spans="1:6" x14ac:dyDescent="0.25">
      <c r="A3870" s="24">
        <v>250</v>
      </c>
      <c r="B3870" s="70">
        <v>41786</v>
      </c>
      <c r="C3870" s="71">
        <v>0</v>
      </c>
      <c r="D3870" s="57">
        <f t="shared" si="62"/>
        <v>41786</v>
      </c>
      <c r="E3870">
        <v>2.6797</v>
      </c>
      <c r="F3870">
        <v>17.798999999999999</v>
      </c>
    </row>
    <row r="3871" spans="1:6" x14ac:dyDescent="0.25">
      <c r="A3871" s="24">
        <v>251</v>
      </c>
      <c r="B3871" s="70">
        <v>41786</v>
      </c>
      <c r="C3871" s="71">
        <v>0.25</v>
      </c>
      <c r="D3871" s="57">
        <f t="shared" si="62"/>
        <v>41786.25</v>
      </c>
      <c r="E3871">
        <v>2.6844000000000001</v>
      </c>
      <c r="F3871">
        <v>13.347</v>
      </c>
    </row>
    <row r="3872" spans="1:6" x14ac:dyDescent="0.25">
      <c r="A3872" s="24">
        <v>252</v>
      </c>
      <c r="B3872" s="70">
        <v>41786</v>
      </c>
      <c r="C3872" s="71">
        <v>0.5</v>
      </c>
      <c r="D3872" s="57">
        <f t="shared" si="62"/>
        <v>41786.5</v>
      </c>
      <c r="E3872">
        <v>2.6939000000000002</v>
      </c>
      <c r="F3872">
        <v>26.038</v>
      </c>
    </row>
    <row r="3873" spans="1:6" x14ac:dyDescent="0.25">
      <c r="A3873" s="24">
        <v>253</v>
      </c>
      <c r="B3873" s="70">
        <v>41786</v>
      </c>
      <c r="C3873" s="71">
        <v>0.75</v>
      </c>
      <c r="D3873" s="57">
        <f t="shared" ref="D3873:D3936" si="63">B3873+C3873</f>
        <v>41786.75</v>
      </c>
      <c r="E3873">
        <v>2.5426000000000002</v>
      </c>
      <c r="F3873">
        <v>33.874000000000002</v>
      </c>
    </row>
    <row r="3874" spans="1:6" x14ac:dyDescent="0.25">
      <c r="A3874" s="24">
        <v>254</v>
      </c>
      <c r="B3874" s="70">
        <v>41787</v>
      </c>
      <c r="C3874" s="71">
        <v>0</v>
      </c>
      <c r="D3874" s="57">
        <f t="shared" si="63"/>
        <v>41787</v>
      </c>
      <c r="E3874">
        <v>2.5464000000000002</v>
      </c>
      <c r="F3874">
        <v>20.446999999999999</v>
      </c>
    </row>
    <row r="3875" spans="1:6" x14ac:dyDescent="0.25">
      <c r="A3875" s="24">
        <v>255</v>
      </c>
      <c r="B3875" s="70">
        <v>41787</v>
      </c>
      <c r="C3875" s="71">
        <v>0.25</v>
      </c>
      <c r="D3875" s="57">
        <f t="shared" si="63"/>
        <v>41787.25</v>
      </c>
      <c r="E3875">
        <v>2.6292</v>
      </c>
      <c r="F3875">
        <v>13.335000000000001</v>
      </c>
    </row>
    <row r="3876" spans="1:6" x14ac:dyDescent="0.25">
      <c r="A3876" s="24">
        <v>256</v>
      </c>
      <c r="B3876" s="70">
        <v>41787</v>
      </c>
      <c r="C3876" s="71">
        <v>0.5</v>
      </c>
      <c r="D3876" s="57">
        <f t="shared" si="63"/>
        <v>41787.5</v>
      </c>
      <c r="E3876">
        <v>2.6408999999999998</v>
      </c>
      <c r="F3876">
        <v>24.102</v>
      </c>
    </row>
    <row r="3877" spans="1:6" x14ac:dyDescent="0.25">
      <c r="A3877" s="24">
        <v>257</v>
      </c>
      <c r="B3877" s="70">
        <v>41787</v>
      </c>
      <c r="C3877" s="71">
        <v>0.75</v>
      </c>
      <c r="D3877" s="57">
        <f t="shared" si="63"/>
        <v>41787.75</v>
      </c>
      <c r="E3877">
        <v>2.6898</v>
      </c>
      <c r="F3877">
        <v>26.5</v>
      </c>
    </row>
    <row r="3878" spans="1:6" x14ac:dyDescent="0.25">
      <c r="A3878" s="24">
        <v>258</v>
      </c>
      <c r="B3878" s="70">
        <v>41788</v>
      </c>
      <c r="C3878" s="71">
        <v>0</v>
      </c>
      <c r="D3878" s="57">
        <f t="shared" si="63"/>
        <v>41788</v>
      </c>
      <c r="E3878">
        <v>2.7961</v>
      </c>
      <c r="F3878">
        <v>14.917</v>
      </c>
    </row>
    <row r="3879" spans="1:6" x14ac:dyDescent="0.25">
      <c r="A3879" s="24">
        <v>259</v>
      </c>
      <c r="B3879" s="70">
        <v>41788</v>
      </c>
      <c r="C3879" s="71">
        <v>0.25</v>
      </c>
      <c r="D3879" s="57">
        <f t="shared" si="63"/>
        <v>41788.25</v>
      </c>
      <c r="E3879">
        <v>2.8662000000000001</v>
      </c>
      <c r="F3879">
        <v>9.3290000000000006</v>
      </c>
    </row>
    <row r="3880" spans="1:6" x14ac:dyDescent="0.25">
      <c r="A3880" s="24">
        <v>260</v>
      </c>
      <c r="B3880" s="70">
        <v>41788</v>
      </c>
      <c r="C3880" s="71">
        <v>0.5</v>
      </c>
      <c r="D3880" s="57">
        <f t="shared" si="63"/>
        <v>41788.5</v>
      </c>
      <c r="E3880">
        <v>2.8866999999999998</v>
      </c>
      <c r="F3880">
        <v>20.742000000000001</v>
      </c>
    </row>
    <row r="3881" spans="1:6" x14ac:dyDescent="0.25">
      <c r="A3881" s="24">
        <v>261</v>
      </c>
      <c r="B3881" s="70">
        <v>41788</v>
      </c>
      <c r="C3881" s="71">
        <v>0.75</v>
      </c>
      <c r="D3881" s="57">
        <f t="shared" si="63"/>
        <v>41788.75</v>
      </c>
      <c r="E3881">
        <v>2.7970999999999999</v>
      </c>
      <c r="F3881">
        <v>27.457999999999998</v>
      </c>
    </row>
    <row r="3882" spans="1:6" x14ac:dyDescent="0.25">
      <c r="A3882" s="24">
        <v>262</v>
      </c>
      <c r="B3882" s="70">
        <v>41789</v>
      </c>
      <c r="C3882" s="71">
        <v>0</v>
      </c>
      <c r="D3882" s="57">
        <f t="shared" si="63"/>
        <v>41789</v>
      </c>
      <c r="E3882">
        <v>2.7728000000000002</v>
      </c>
      <c r="F3882">
        <v>13.79</v>
      </c>
    </row>
    <row r="3883" spans="1:6" x14ac:dyDescent="0.25">
      <c r="A3883" s="24">
        <v>263</v>
      </c>
      <c r="B3883" s="70">
        <v>41789</v>
      </c>
      <c r="C3883" s="71">
        <v>0.25</v>
      </c>
      <c r="D3883" s="57">
        <f t="shared" si="63"/>
        <v>41789.25</v>
      </c>
      <c r="E3883">
        <v>2.7481</v>
      </c>
      <c r="F3883">
        <v>9.8350000000000009</v>
      </c>
    </row>
    <row r="3884" spans="1:6" x14ac:dyDescent="0.25">
      <c r="A3884" s="24">
        <v>264</v>
      </c>
      <c r="B3884" s="70">
        <v>41789</v>
      </c>
      <c r="C3884" s="71">
        <v>0.5</v>
      </c>
      <c r="D3884" s="57">
        <f t="shared" si="63"/>
        <v>41789.5</v>
      </c>
      <c r="E3884">
        <v>2.7338</v>
      </c>
      <c r="F3884">
        <v>25.126999999999999</v>
      </c>
    </row>
    <row r="3885" spans="1:6" x14ac:dyDescent="0.25">
      <c r="A3885" s="24">
        <v>265</v>
      </c>
      <c r="B3885" s="70">
        <v>41789</v>
      </c>
      <c r="C3885" s="71">
        <v>0.75</v>
      </c>
      <c r="D3885" s="57">
        <f t="shared" si="63"/>
        <v>41789.75</v>
      </c>
      <c r="E3885">
        <v>2.5950000000000002</v>
      </c>
      <c r="F3885">
        <v>30.850999999999999</v>
      </c>
    </row>
    <row r="3886" spans="1:6" x14ac:dyDescent="0.25">
      <c r="A3886" s="24">
        <v>266</v>
      </c>
      <c r="B3886" s="70">
        <v>41790</v>
      </c>
      <c r="C3886" s="71">
        <v>0</v>
      </c>
      <c r="D3886" s="57">
        <f t="shared" si="63"/>
        <v>41790</v>
      </c>
      <c r="E3886">
        <v>2.5926999999999998</v>
      </c>
      <c r="F3886">
        <v>17.666</v>
      </c>
    </row>
    <row r="3887" spans="1:6" x14ac:dyDescent="0.25">
      <c r="A3887" s="24">
        <v>267</v>
      </c>
      <c r="B3887" s="70">
        <v>41790</v>
      </c>
      <c r="C3887" s="71">
        <v>0.25</v>
      </c>
      <c r="D3887" s="57">
        <f t="shared" si="63"/>
        <v>41790.25</v>
      </c>
      <c r="E3887">
        <v>2.5798999999999999</v>
      </c>
      <c r="F3887">
        <v>14.233000000000001</v>
      </c>
    </row>
    <row r="3888" spans="1:6" x14ac:dyDescent="0.25">
      <c r="A3888" s="24">
        <v>268</v>
      </c>
      <c r="B3888" s="70">
        <v>41790</v>
      </c>
      <c r="C3888" s="71">
        <v>0.5</v>
      </c>
      <c r="D3888" s="57">
        <f t="shared" si="63"/>
        <v>41790.5</v>
      </c>
      <c r="E3888">
        <v>2.6055999999999999</v>
      </c>
      <c r="F3888">
        <v>24.454999999999998</v>
      </c>
    </row>
    <row r="3889" spans="1:6" x14ac:dyDescent="0.25">
      <c r="A3889" s="24">
        <v>269</v>
      </c>
      <c r="B3889" s="70">
        <v>41790</v>
      </c>
      <c r="C3889" s="71">
        <v>0.75</v>
      </c>
      <c r="D3889" s="57">
        <f t="shared" si="63"/>
        <v>41790.75</v>
      </c>
      <c r="E3889">
        <v>2.5969000000000002</v>
      </c>
      <c r="F3889">
        <v>29.777999999999999</v>
      </c>
    </row>
    <row r="3890" spans="1:6" x14ac:dyDescent="0.25">
      <c r="A3890" s="24">
        <v>270</v>
      </c>
      <c r="B3890" s="70">
        <v>41791</v>
      </c>
      <c r="C3890" s="71">
        <v>0</v>
      </c>
      <c r="D3890" s="57">
        <f t="shared" si="63"/>
        <v>41791</v>
      </c>
      <c r="E3890">
        <v>2.6453000000000002</v>
      </c>
      <c r="F3890">
        <v>16.111000000000001</v>
      </c>
    </row>
    <row r="3891" spans="1:6" x14ac:dyDescent="0.25">
      <c r="A3891" s="24">
        <v>271</v>
      </c>
      <c r="B3891" s="70">
        <v>41791</v>
      </c>
      <c r="C3891" s="71">
        <v>0.25</v>
      </c>
      <c r="D3891" s="57">
        <f t="shared" si="63"/>
        <v>41791.25</v>
      </c>
      <c r="E3891">
        <v>2.6764999999999999</v>
      </c>
      <c r="F3891">
        <v>12.375</v>
      </c>
    </row>
    <row r="3892" spans="1:6" x14ac:dyDescent="0.25">
      <c r="A3892" s="24">
        <v>272</v>
      </c>
      <c r="B3892" s="70">
        <v>41791</v>
      </c>
      <c r="C3892" s="71">
        <v>0.5</v>
      </c>
      <c r="D3892" s="57">
        <f t="shared" si="63"/>
        <v>41791.5</v>
      </c>
      <c r="E3892">
        <v>2.7153</v>
      </c>
      <c r="F3892">
        <v>24.65</v>
      </c>
    </row>
    <row r="3893" spans="1:6" x14ac:dyDescent="0.25">
      <c r="A3893" s="24">
        <v>273</v>
      </c>
      <c r="B3893" s="70">
        <v>41791</v>
      </c>
      <c r="C3893" s="71">
        <v>0.75</v>
      </c>
      <c r="D3893" s="57">
        <f t="shared" si="63"/>
        <v>41791.75</v>
      </c>
      <c r="E3893">
        <v>2.6526000000000001</v>
      </c>
      <c r="F3893">
        <v>31.789000000000001</v>
      </c>
    </row>
    <row r="3894" spans="1:6" x14ac:dyDescent="0.25">
      <c r="A3894" s="24">
        <v>274</v>
      </c>
      <c r="B3894" s="70">
        <v>41792</v>
      </c>
      <c r="C3894" s="71">
        <v>0</v>
      </c>
      <c r="D3894" s="57">
        <f t="shared" si="63"/>
        <v>41792</v>
      </c>
      <c r="E3894">
        <v>2.6513</v>
      </c>
      <c r="F3894">
        <v>17.033000000000001</v>
      </c>
    </row>
    <row r="3895" spans="1:6" x14ac:dyDescent="0.25">
      <c r="A3895" s="24">
        <v>275</v>
      </c>
      <c r="B3895" s="70">
        <v>41792</v>
      </c>
      <c r="C3895" s="71">
        <v>0.25</v>
      </c>
      <c r="D3895" s="57">
        <f t="shared" si="63"/>
        <v>41792.25</v>
      </c>
      <c r="E3895">
        <v>2.641</v>
      </c>
      <c r="F3895">
        <v>12.739000000000001</v>
      </c>
    </row>
    <row r="3896" spans="1:6" x14ac:dyDescent="0.25">
      <c r="A3896" s="24">
        <v>276</v>
      </c>
      <c r="B3896" s="70">
        <v>41792</v>
      </c>
      <c r="C3896" s="71">
        <v>0.5</v>
      </c>
      <c r="D3896" s="57">
        <f t="shared" si="63"/>
        <v>41792.5</v>
      </c>
      <c r="E3896">
        <v>2.6257000000000001</v>
      </c>
      <c r="F3896">
        <v>28.901</v>
      </c>
    </row>
    <row r="3897" spans="1:6" x14ac:dyDescent="0.25">
      <c r="A3897" s="24">
        <v>277</v>
      </c>
      <c r="B3897" s="70">
        <v>41792</v>
      </c>
      <c r="C3897" s="71">
        <v>0.75</v>
      </c>
      <c r="D3897" s="57">
        <f t="shared" si="63"/>
        <v>41792.75</v>
      </c>
      <c r="E3897">
        <v>2.4782999999999999</v>
      </c>
      <c r="F3897">
        <v>34.36</v>
      </c>
    </row>
    <row r="3898" spans="1:6" x14ac:dyDescent="0.25">
      <c r="A3898" s="24">
        <v>278</v>
      </c>
      <c r="B3898" s="70">
        <v>41793</v>
      </c>
      <c r="C3898" s="71">
        <v>0</v>
      </c>
      <c r="D3898" s="57">
        <f t="shared" si="63"/>
        <v>41793</v>
      </c>
      <c r="E3898">
        <v>2.4819</v>
      </c>
      <c r="F3898">
        <v>20.731000000000002</v>
      </c>
    </row>
    <row r="3899" spans="1:6" x14ac:dyDescent="0.25">
      <c r="A3899" s="24">
        <v>279</v>
      </c>
      <c r="B3899" s="70">
        <v>41793</v>
      </c>
      <c r="C3899" s="71">
        <v>0.25</v>
      </c>
      <c r="D3899" s="57">
        <f t="shared" si="63"/>
        <v>41793.25</v>
      </c>
      <c r="E3899">
        <v>2.5202</v>
      </c>
      <c r="F3899">
        <v>15.242000000000001</v>
      </c>
    </row>
    <row r="3900" spans="1:6" x14ac:dyDescent="0.25">
      <c r="A3900" s="24">
        <v>280</v>
      </c>
      <c r="B3900" s="70">
        <v>41793</v>
      </c>
      <c r="C3900" s="71">
        <v>0.5</v>
      </c>
      <c r="D3900" s="57">
        <f t="shared" si="63"/>
        <v>41793.5</v>
      </c>
      <c r="E3900">
        <v>2.6116000000000001</v>
      </c>
      <c r="F3900">
        <v>27.577000000000002</v>
      </c>
    </row>
    <row r="3901" spans="1:6" x14ac:dyDescent="0.25">
      <c r="A3901" s="24">
        <v>281</v>
      </c>
      <c r="B3901" s="70">
        <v>41793</v>
      </c>
      <c r="C3901" s="71">
        <v>0.75</v>
      </c>
      <c r="D3901" s="57">
        <f t="shared" si="63"/>
        <v>41793.75</v>
      </c>
      <c r="E3901">
        <v>2.5680000000000001</v>
      </c>
      <c r="F3901">
        <v>33.511000000000003</v>
      </c>
    </row>
    <row r="3902" spans="1:6" x14ac:dyDescent="0.25">
      <c r="A3902" s="24">
        <v>282</v>
      </c>
      <c r="B3902" s="70">
        <v>41794</v>
      </c>
      <c r="C3902" s="71">
        <v>0</v>
      </c>
      <c r="D3902" s="57">
        <f t="shared" si="63"/>
        <v>41794</v>
      </c>
      <c r="E3902">
        <v>2.5958000000000001</v>
      </c>
      <c r="F3902">
        <v>19.48</v>
      </c>
    </row>
    <row r="3903" spans="1:6" x14ac:dyDescent="0.25">
      <c r="A3903" s="24">
        <v>283</v>
      </c>
      <c r="B3903" s="70">
        <v>41794</v>
      </c>
      <c r="C3903" s="71">
        <v>0.25</v>
      </c>
      <c r="D3903" s="57">
        <f t="shared" si="63"/>
        <v>41794.25</v>
      </c>
      <c r="E3903">
        <v>2.6610999999999998</v>
      </c>
      <c r="F3903">
        <v>14.295999999999999</v>
      </c>
    </row>
    <row r="3904" spans="1:6" x14ac:dyDescent="0.25">
      <c r="A3904" s="24">
        <v>284</v>
      </c>
      <c r="B3904" s="70">
        <v>41794</v>
      </c>
      <c r="C3904" s="71">
        <v>0.5</v>
      </c>
      <c r="D3904" s="57">
        <f t="shared" si="63"/>
        <v>41794.5</v>
      </c>
      <c r="E3904">
        <v>2.7286999999999999</v>
      </c>
      <c r="F3904">
        <v>26.417000000000002</v>
      </c>
    </row>
    <row r="3905" spans="1:6" x14ac:dyDescent="0.25">
      <c r="A3905" s="24">
        <v>285</v>
      </c>
      <c r="B3905" s="70">
        <v>41794</v>
      </c>
      <c r="C3905" s="71">
        <v>0.75</v>
      </c>
      <c r="D3905" s="57">
        <f t="shared" si="63"/>
        <v>41794.75</v>
      </c>
      <c r="E3905">
        <v>2.6616</v>
      </c>
      <c r="F3905">
        <v>32.194000000000003</v>
      </c>
    </row>
    <row r="3906" spans="1:6" x14ac:dyDescent="0.25">
      <c r="A3906" s="24">
        <v>286</v>
      </c>
      <c r="B3906" s="70">
        <v>41795</v>
      </c>
      <c r="C3906" s="71">
        <v>0</v>
      </c>
      <c r="D3906" s="57">
        <f t="shared" si="63"/>
        <v>41795</v>
      </c>
      <c r="E3906">
        <v>2.6572</v>
      </c>
      <c r="F3906">
        <v>18.327000000000002</v>
      </c>
    </row>
    <row r="3907" spans="1:6" x14ac:dyDescent="0.25">
      <c r="A3907" s="24">
        <v>287</v>
      </c>
      <c r="B3907" s="70">
        <v>41795</v>
      </c>
      <c r="C3907" s="71">
        <v>0.25</v>
      </c>
      <c r="D3907" s="57">
        <f t="shared" si="63"/>
        <v>41795.25</v>
      </c>
      <c r="E3907">
        <v>2.6631</v>
      </c>
      <c r="F3907">
        <v>13.912000000000001</v>
      </c>
    </row>
    <row r="3908" spans="1:6" x14ac:dyDescent="0.25">
      <c r="A3908" s="24">
        <v>288</v>
      </c>
      <c r="B3908" s="70">
        <v>41795</v>
      </c>
      <c r="C3908" s="71">
        <v>0.5</v>
      </c>
      <c r="D3908" s="57">
        <f t="shared" si="63"/>
        <v>41795.5</v>
      </c>
      <c r="E3908">
        <v>2.7183000000000002</v>
      </c>
      <c r="F3908">
        <v>27.042000000000002</v>
      </c>
    </row>
    <row r="3909" spans="1:6" x14ac:dyDescent="0.25">
      <c r="A3909" s="24">
        <v>289</v>
      </c>
      <c r="B3909" s="70">
        <v>41795</v>
      </c>
      <c r="C3909" s="71">
        <v>0.75</v>
      </c>
      <c r="D3909" s="57">
        <f t="shared" si="63"/>
        <v>41795.75</v>
      </c>
      <c r="E3909">
        <v>2.6286</v>
      </c>
      <c r="F3909">
        <v>32.198</v>
      </c>
    </row>
    <row r="3910" spans="1:6" x14ac:dyDescent="0.25">
      <c r="A3910" s="24">
        <v>290</v>
      </c>
      <c r="B3910" s="70">
        <v>41796</v>
      </c>
      <c r="C3910" s="71">
        <v>0</v>
      </c>
      <c r="D3910" s="57">
        <f t="shared" si="63"/>
        <v>41796</v>
      </c>
      <c r="E3910">
        <v>2.6229</v>
      </c>
      <c r="F3910">
        <v>18.827000000000002</v>
      </c>
    </row>
    <row r="3911" spans="1:6" x14ac:dyDescent="0.25">
      <c r="A3911" s="24">
        <v>291</v>
      </c>
      <c r="B3911" s="70">
        <v>41796</v>
      </c>
      <c r="C3911" s="71">
        <v>0.25</v>
      </c>
      <c r="D3911" s="57">
        <f t="shared" si="63"/>
        <v>41796.25</v>
      </c>
      <c r="E3911">
        <v>2.6591999999999998</v>
      </c>
      <c r="F3911">
        <v>14.07</v>
      </c>
    </row>
    <row r="3912" spans="1:6" x14ac:dyDescent="0.25">
      <c r="A3912" s="24">
        <v>292</v>
      </c>
      <c r="B3912" s="70">
        <v>41796</v>
      </c>
      <c r="C3912" s="71">
        <v>0.5</v>
      </c>
      <c r="D3912" s="57">
        <f t="shared" si="63"/>
        <v>41796.5</v>
      </c>
      <c r="E3912">
        <v>2.6894</v>
      </c>
      <c r="F3912">
        <v>26.18</v>
      </c>
    </row>
    <row r="3913" spans="1:6" x14ac:dyDescent="0.25">
      <c r="A3913" s="24">
        <v>293</v>
      </c>
      <c r="B3913" s="70">
        <v>41796</v>
      </c>
      <c r="C3913" s="71">
        <v>0.75</v>
      </c>
      <c r="D3913" s="57">
        <f t="shared" si="63"/>
        <v>41796.75</v>
      </c>
      <c r="E3913">
        <v>2.6356999999999999</v>
      </c>
      <c r="F3913">
        <v>31.32</v>
      </c>
    </row>
    <row r="3914" spans="1:6" x14ac:dyDescent="0.25">
      <c r="A3914" s="24">
        <v>294</v>
      </c>
      <c r="B3914" s="70">
        <v>41797</v>
      </c>
      <c r="C3914" s="71">
        <v>0</v>
      </c>
      <c r="D3914" s="57">
        <f t="shared" si="63"/>
        <v>41797</v>
      </c>
      <c r="E3914">
        <v>2.6736</v>
      </c>
      <c r="F3914">
        <v>17.664000000000001</v>
      </c>
    </row>
    <row r="3915" spans="1:6" x14ac:dyDescent="0.25">
      <c r="A3915" s="24">
        <v>295</v>
      </c>
      <c r="B3915" s="70">
        <v>41797</v>
      </c>
      <c r="C3915" s="71">
        <v>0.25</v>
      </c>
      <c r="D3915" s="57">
        <f t="shared" si="63"/>
        <v>41797.25</v>
      </c>
      <c r="E3915">
        <v>2.7021000000000002</v>
      </c>
      <c r="F3915">
        <v>13.196999999999999</v>
      </c>
    </row>
    <row r="3916" spans="1:6" x14ac:dyDescent="0.25">
      <c r="A3916" s="24">
        <v>296</v>
      </c>
      <c r="B3916" s="70">
        <v>41797</v>
      </c>
      <c r="C3916" s="71">
        <v>0.5</v>
      </c>
      <c r="D3916" s="57">
        <f t="shared" si="63"/>
        <v>41797.5</v>
      </c>
      <c r="E3916">
        <v>2.7326000000000001</v>
      </c>
      <c r="F3916">
        <v>26.597999999999999</v>
      </c>
    </row>
    <row r="3917" spans="1:6" x14ac:dyDescent="0.25">
      <c r="A3917" s="24">
        <v>297</v>
      </c>
      <c r="B3917" s="70">
        <v>41797</v>
      </c>
      <c r="C3917" s="71">
        <v>0.75</v>
      </c>
      <c r="D3917" s="57">
        <f t="shared" si="63"/>
        <v>41797.75</v>
      </c>
      <c r="E3917">
        <v>2.67</v>
      </c>
      <c r="F3917">
        <v>30.997</v>
      </c>
    </row>
    <row r="3918" spans="1:6" x14ac:dyDescent="0.25">
      <c r="A3918" s="24">
        <v>298</v>
      </c>
      <c r="B3918" s="70">
        <v>41798</v>
      </c>
      <c r="C3918" s="71">
        <v>0</v>
      </c>
      <c r="D3918" s="57">
        <f t="shared" si="63"/>
        <v>41798</v>
      </c>
      <c r="E3918">
        <v>2.6871999999999998</v>
      </c>
      <c r="F3918">
        <v>18.786000000000001</v>
      </c>
    </row>
    <row r="3919" spans="1:6" x14ac:dyDescent="0.25">
      <c r="A3919" s="24">
        <v>299</v>
      </c>
      <c r="B3919" s="70">
        <v>41798</v>
      </c>
      <c r="C3919" s="71">
        <v>0.25</v>
      </c>
      <c r="D3919" s="57">
        <f t="shared" si="63"/>
        <v>41798.25</v>
      </c>
      <c r="E3919">
        <v>2.7713000000000001</v>
      </c>
      <c r="F3919">
        <v>13.696</v>
      </c>
    </row>
    <row r="3920" spans="1:6" x14ac:dyDescent="0.25">
      <c r="A3920" s="24">
        <v>300</v>
      </c>
      <c r="B3920" s="70">
        <v>41798</v>
      </c>
      <c r="C3920" s="71">
        <v>0.5</v>
      </c>
      <c r="D3920" s="57">
        <f t="shared" si="63"/>
        <v>41798.5</v>
      </c>
      <c r="E3920">
        <v>2.8357000000000001</v>
      </c>
      <c r="F3920">
        <v>27.646999999999998</v>
      </c>
    </row>
    <row r="3921" spans="1:6" x14ac:dyDescent="0.25">
      <c r="A3921" s="24">
        <v>301</v>
      </c>
      <c r="B3921" s="70">
        <v>41798</v>
      </c>
      <c r="C3921" s="71">
        <v>0.75</v>
      </c>
      <c r="D3921" s="57">
        <f t="shared" si="63"/>
        <v>41798.75</v>
      </c>
      <c r="E3921">
        <v>2.7492999999999999</v>
      </c>
      <c r="F3921">
        <v>33.012999999999998</v>
      </c>
    </row>
    <row r="3922" spans="1:6" x14ac:dyDescent="0.25">
      <c r="A3922" s="24">
        <v>302</v>
      </c>
      <c r="B3922" s="70">
        <v>41799</v>
      </c>
      <c r="C3922" s="71">
        <v>0</v>
      </c>
      <c r="D3922" s="57">
        <f t="shared" si="63"/>
        <v>41799</v>
      </c>
      <c r="E3922">
        <v>2.7315</v>
      </c>
      <c r="F3922">
        <v>18.989999999999998</v>
      </c>
    </row>
    <row r="3923" spans="1:6" x14ac:dyDescent="0.25">
      <c r="A3923" s="24">
        <v>303</v>
      </c>
      <c r="B3923" s="70">
        <v>41799</v>
      </c>
      <c r="C3923" s="71">
        <v>0.25</v>
      </c>
      <c r="D3923" s="57">
        <f t="shared" si="63"/>
        <v>41799.25</v>
      </c>
      <c r="E3923">
        <v>2.7120000000000002</v>
      </c>
      <c r="F3923">
        <v>14.472</v>
      </c>
    </row>
    <row r="3924" spans="1:6" x14ac:dyDescent="0.25">
      <c r="A3924" s="24">
        <v>304</v>
      </c>
      <c r="B3924" s="70">
        <v>41799</v>
      </c>
      <c r="C3924" s="71">
        <v>0.5</v>
      </c>
      <c r="D3924" s="57">
        <f t="shared" si="63"/>
        <v>41799.5</v>
      </c>
      <c r="E3924">
        <v>2.7023000000000001</v>
      </c>
      <c r="F3924">
        <v>30.702000000000002</v>
      </c>
    </row>
    <row r="3925" spans="1:6" x14ac:dyDescent="0.25">
      <c r="A3925" s="24">
        <v>305</v>
      </c>
      <c r="B3925" s="70">
        <v>41799</v>
      </c>
      <c r="C3925" s="71">
        <v>0.75</v>
      </c>
      <c r="D3925" s="57">
        <f t="shared" si="63"/>
        <v>41799.75</v>
      </c>
      <c r="E3925">
        <v>2.5590999999999999</v>
      </c>
      <c r="F3925">
        <v>35.613999999999997</v>
      </c>
    </row>
    <row r="3926" spans="1:6" x14ac:dyDescent="0.25">
      <c r="A3926" s="24">
        <v>306</v>
      </c>
      <c r="B3926" s="70">
        <v>41800</v>
      </c>
      <c r="C3926" s="71">
        <v>0</v>
      </c>
      <c r="D3926" s="57">
        <f t="shared" si="63"/>
        <v>41800</v>
      </c>
      <c r="E3926">
        <v>2.5585</v>
      </c>
      <c r="F3926">
        <v>20.536000000000001</v>
      </c>
    </row>
    <row r="3927" spans="1:6" x14ac:dyDescent="0.25">
      <c r="A3927" s="24">
        <v>307</v>
      </c>
      <c r="B3927" s="70">
        <v>41800</v>
      </c>
      <c r="C3927" s="71">
        <v>0.25</v>
      </c>
      <c r="D3927" s="57">
        <f t="shared" si="63"/>
        <v>41800.25</v>
      </c>
      <c r="E3927">
        <v>2.5891999999999999</v>
      </c>
      <c r="F3927">
        <v>16.201000000000001</v>
      </c>
    </row>
    <row r="3928" spans="1:6" x14ac:dyDescent="0.25">
      <c r="A3928" s="24">
        <v>308</v>
      </c>
      <c r="B3928" s="70">
        <v>41800</v>
      </c>
      <c r="C3928" s="71">
        <v>0.5</v>
      </c>
      <c r="D3928" s="57">
        <f t="shared" si="63"/>
        <v>41800.5</v>
      </c>
      <c r="E3928">
        <v>2.6320999999999999</v>
      </c>
      <c r="F3928">
        <v>26.234999999999999</v>
      </c>
    </row>
    <row r="3929" spans="1:6" x14ac:dyDescent="0.25">
      <c r="A3929" s="24">
        <v>309</v>
      </c>
      <c r="B3929" s="70">
        <v>41800</v>
      </c>
      <c r="C3929" s="71">
        <v>0.75</v>
      </c>
      <c r="D3929" s="57">
        <f t="shared" si="63"/>
        <v>41800.75</v>
      </c>
      <c r="E3929">
        <v>2.5703999999999998</v>
      </c>
      <c r="F3929">
        <v>31.629000000000001</v>
      </c>
    </row>
    <row r="3930" spans="1:6" x14ac:dyDescent="0.25">
      <c r="A3930" s="24">
        <v>310</v>
      </c>
      <c r="B3930" s="70">
        <v>41801</v>
      </c>
      <c r="C3930" s="71">
        <v>0</v>
      </c>
      <c r="D3930" s="57">
        <f t="shared" si="63"/>
        <v>41801</v>
      </c>
      <c r="E3930">
        <v>2.6215999999999999</v>
      </c>
      <c r="F3930">
        <v>20.178999999999998</v>
      </c>
    </row>
    <row r="3931" spans="1:6" x14ac:dyDescent="0.25">
      <c r="A3931" s="24">
        <v>311</v>
      </c>
      <c r="B3931" s="70">
        <v>41801</v>
      </c>
      <c r="C3931" s="71">
        <v>0.25</v>
      </c>
      <c r="D3931" s="57">
        <f t="shared" si="63"/>
        <v>41801.25</v>
      </c>
      <c r="E3931">
        <v>2.6751</v>
      </c>
      <c r="F3931">
        <v>14.472</v>
      </c>
    </row>
    <row r="3932" spans="1:6" x14ac:dyDescent="0.25">
      <c r="A3932" s="24">
        <v>312</v>
      </c>
      <c r="B3932" s="70">
        <v>41801</v>
      </c>
      <c r="C3932" s="71">
        <v>0.5</v>
      </c>
      <c r="D3932" s="57">
        <f t="shared" si="63"/>
        <v>41801.5</v>
      </c>
      <c r="E3932">
        <v>2.7071000000000001</v>
      </c>
      <c r="F3932">
        <v>26.782</v>
      </c>
    </row>
    <row r="3933" spans="1:6" x14ac:dyDescent="0.25">
      <c r="A3933" s="24">
        <v>313</v>
      </c>
      <c r="B3933" s="70">
        <v>41801</v>
      </c>
      <c r="C3933" s="71">
        <v>0.75</v>
      </c>
      <c r="D3933" s="57">
        <f t="shared" si="63"/>
        <v>41801.75</v>
      </c>
      <c r="E3933">
        <v>2.5908000000000002</v>
      </c>
      <c r="F3933">
        <v>34.643999999999998</v>
      </c>
    </row>
    <row r="3934" spans="1:6" x14ac:dyDescent="0.25">
      <c r="A3934" s="24">
        <v>314</v>
      </c>
      <c r="B3934" s="70">
        <v>41802</v>
      </c>
      <c r="C3934" s="71">
        <v>0</v>
      </c>
      <c r="D3934" s="57">
        <f t="shared" si="63"/>
        <v>41802</v>
      </c>
      <c r="E3934">
        <v>2.5413000000000001</v>
      </c>
      <c r="F3934">
        <v>19.163</v>
      </c>
    </row>
    <row r="3935" spans="1:6" x14ac:dyDescent="0.25">
      <c r="A3935" s="24">
        <v>315</v>
      </c>
      <c r="B3935" s="70">
        <v>41802</v>
      </c>
      <c r="C3935" s="71">
        <v>0.25</v>
      </c>
      <c r="D3935" s="57">
        <f t="shared" si="63"/>
        <v>41802.25</v>
      </c>
      <c r="E3935">
        <v>2.5059</v>
      </c>
      <c r="F3935">
        <v>15.629</v>
      </c>
    </row>
    <row r="3936" spans="1:6" x14ac:dyDescent="0.25">
      <c r="A3936" s="24">
        <v>316</v>
      </c>
      <c r="B3936" s="70">
        <v>41802</v>
      </c>
      <c r="C3936" s="71">
        <v>0.5</v>
      </c>
      <c r="D3936" s="57">
        <f t="shared" si="63"/>
        <v>41802.5</v>
      </c>
      <c r="E3936">
        <v>2.5030999999999999</v>
      </c>
      <c r="F3936">
        <v>26.431000000000001</v>
      </c>
    </row>
    <row r="3937" spans="1:6" x14ac:dyDescent="0.25">
      <c r="A3937" s="24">
        <v>317</v>
      </c>
      <c r="B3937" s="70">
        <v>41802</v>
      </c>
      <c r="C3937" s="71">
        <v>0.75</v>
      </c>
      <c r="D3937" s="57">
        <f t="shared" ref="D3937:D4000" si="64">B3937+C3937</f>
        <v>41802.75</v>
      </c>
      <c r="E3937">
        <v>2.3068</v>
      </c>
      <c r="F3937">
        <v>34.896999999999998</v>
      </c>
    </row>
    <row r="3938" spans="1:6" x14ac:dyDescent="0.25">
      <c r="A3938" s="24">
        <v>318</v>
      </c>
      <c r="B3938" s="70">
        <v>41803</v>
      </c>
      <c r="C3938" s="71">
        <v>0</v>
      </c>
      <c r="D3938" s="57">
        <f t="shared" si="64"/>
        <v>41803</v>
      </c>
      <c r="E3938">
        <v>2.4051999999999998</v>
      </c>
      <c r="F3938">
        <v>22.994</v>
      </c>
    </row>
    <row r="3939" spans="1:6" x14ac:dyDescent="0.25">
      <c r="A3939" s="24">
        <v>319</v>
      </c>
      <c r="B3939" s="70">
        <v>41803</v>
      </c>
      <c r="C3939" s="71">
        <v>0.25</v>
      </c>
      <c r="D3939" s="57">
        <f t="shared" si="64"/>
        <v>41803.25</v>
      </c>
      <c r="E3939">
        <v>2.5733000000000001</v>
      </c>
      <c r="F3939">
        <v>16.045999999999999</v>
      </c>
    </row>
    <row r="3940" spans="1:6" x14ac:dyDescent="0.25">
      <c r="A3940" s="24">
        <v>320</v>
      </c>
      <c r="B3940" s="70">
        <v>41803</v>
      </c>
      <c r="C3940" s="71">
        <v>0.5</v>
      </c>
      <c r="D3940" s="57">
        <f t="shared" si="64"/>
        <v>41803.5</v>
      </c>
      <c r="E3940">
        <v>2.6469999999999998</v>
      </c>
      <c r="F3940">
        <v>23.956</v>
      </c>
    </row>
    <row r="3941" spans="1:6" x14ac:dyDescent="0.25">
      <c r="A3941" s="24">
        <v>321</v>
      </c>
      <c r="B3941" s="70">
        <v>41803</v>
      </c>
      <c r="C3941" s="71">
        <v>0.75</v>
      </c>
      <c r="D3941" s="57">
        <f t="shared" si="64"/>
        <v>41803.75</v>
      </c>
      <c r="E3941">
        <v>2.6177000000000001</v>
      </c>
      <c r="F3941">
        <v>28.378</v>
      </c>
    </row>
    <row r="3942" spans="1:6" x14ac:dyDescent="0.25">
      <c r="A3942" s="24">
        <v>322</v>
      </c>
      <c r="B3942" s="70">
        <v>41804</v>
      </c>
      <c r="C3942" s="71">
        <v>0</v>
      </c>
      <c r="D3942" s="57">
        <f t="shared" si="64"/>
        <v>41804</v>
      </c>
      <c r="E3942">
        <v>2.6956000000000002</v>
      </c>
      <c r="F3942">
        <v>16.538</v>
      </c>
    </row>
    <row r="3943" spans="1:6" x14ac:dyDescent="0.25">
      <c r="A3943" s="24">
        <v>323</v>
      </c>
      <c r="B3943" s="70">
        <v>41804</v>
      </c>
      <c r="C3943" s="71">
        <v>0.25</v>
      </c>
      <c r="D3943" s="57">
        <f t="shared" si="64"/>
        <v>41804.25</v>
      </c>
      <c r="E3943">
        <v>2.7244000000000002</v>
      </c>
      <c r="F3943">
        <v>14.223000000000001</v>
      </c>
    </row>
    <row r="3944" spans="1:6" x14ac:dyDescent="0.25">
      <c r="A3944" s="24">
        <v>324</v>
      </c>
      <c r="B3944" s="70">
        <v>41804</v>
      </c>
      <c r="C3944" s="71">
        <v>0.5</v>
      </c>
      <c r="D3944" s="57">
        <f t="shared" si="64"/>
        <v>41804.5</v>
      </c>
      <c r="E3944">
        <v>2.7282000000000002</v>
      </c>
      <c r="F3944">
        <v>22.600999999999999</v>
      </c>
    </row>
    <row r="3945" spans="1:6" x14ac:dyDescent="0.25">
      <c r="A3945" s="24">
        <v>325</v>
      </c>
      <c r="B3945" s="70">
        <v>41804</v>
      </c>
      <c r="C3945" s="71">
        <v>0.75</v>
      </c>
      <c r="D3945" s="57">
        <f t="shared" si="64"/>
        <v>41804.75</v>
      </c>
      <c r="E3945">
        <v>2.6602999999999999</v>
      </c>
      <c r="F3945">
        <v>28.436</v>
      </c>
    </row>
    <row r="3946" spans="1:6" x14ac:dyDescent="0.25">
      <c r="A3946" s="24">
        <v>326</v>
      </c>
      <c r="B3946" s="70">
        <v>41805</v>
      </c>
      <c r="C3946" s="71">
        <v>0</v>
      </c>
      <c r="D3946" s="57">
        <f t="shared" si="64"/>
        <v>41805</v>
      </c>
      <c r="E3946">
        <v>2.589</v>
      </c>
      <c r="F3946">
        <v>16.491</v>
      </c>
    </row>
    <row r="3947" spans="1:6" x14ac:dyDescent="0.25">
      <c r="A3947" s="24">
        <v>327</v>
      </c>
      <c r="B3947" s="70">
        <v>41805</v>
      </c>
      <c r="C3947" s="71">
        <v>0.25</v>
      </c>
      <c r="D3947" s="57">
        <f t="shared" si="64"/>
        <v>41805.25</v>
      </c>
      <c r="E3947">
        <v>2.5217000000000001</v>
      </c>
      <c r="F3947">
        <v>14.97</v>
      </c>
    </row>
    <row r="3948" spans="1:6" x14ac:dyDescent="0.25">
      <c r="A3948" s="24">
        <v>328</v>
      </c>
      <c r="B3948" s="70">
        <v>41805</v>
      </c>
      <c r="C3948" s="71">
        <v>0.5</v>
      </c>
      <c r="D3948" s="57">
        <f t="shared" si="64"/>
        <v>41805.5</v>
      </c>
      <c r="E3948">
        <v>2.484</v>
      </c>
      <c r="F3948">
        <v>25.885999999999999</v>
      </c>
    </row>
    <row r="3949" spans="1:6" x14ac:dyDescent="0.25">
      <c r="A3949" s="24">
        <v>329</v>
      </c>
      <c r="B3949" s="70">
        <v>41805</v>
      </c>
      <c r="C3949" s="71">
        <v>0.75</v>
      </c>
      <c r="D3949" s="57">
        <f t="shared" si="64"/>
        <v>41805.75</v>
      </c>
      <c r="E3949">
        <v>2.3994</v>
      </c>
      <c r="F3949">
        <v>28.802</v>
      </c>
    </row>
    <row r="3950" spans="1:6" x14ac:dyDescent="0.25">
      <c r="A3950" s="24">
        <v>330</v>
      </c>
      <c r="B3950" s="70">
        <v>41806</v>
      </c>
      <c r="C3950" s="71">
        <v>0</v>
      </c>
      <c r="D3950" s="57">
        <f t="shared" si="64"/>
        <v>41806</v>
      </c>
      <c r="E3950">
        <v>2.3839999999999999</v>
      </c>
      <c r="F3950">
        <v>18.202999999999999</v>
      </c>
    </row>
    <row r="3951" spans="1:6" x14ac:dyDescent="0.25">
      <c r="A3951" s="24">
        <v>331</v>
      </c>
      <c r="B3951" s="70">
        <v>41806</v>
      </c>
      <c r="C3951" s="71">
        <v>0.25</v>
      </c>
      <c r="D3951" s="57">
        <f t="shared" si="64"/>
        <v>41806.25</v>
      </c>
      <c r="E3951">
        <v>2.4367000000000001</v>
      </c>
      <c r="F3951">
        <v>15.582000000000001</v>
      </c>
    </row>
    <row r="3952" spans="1:6" x14ac:dyDescent="0.25">
      <c r="A3952" s="24">
        <v>332</v>
      </c>
      <c r="B3952" s="70">
        <v>41806</v>
      </c>
      <c r="C3952" s="71">
        <v>0.5</v>
      </c>
      <c r="D3952" s="57">
        <f t="shared" si="64"/>
        <v>41806.5</v>
      </c>
      <c r="E3952">
        <v>2.4670999999999998</v>
      </c>
      <c r="F3952">
        <v>19.538</v>
      </c>
    </row>
    <row r="3953" spans="1:6" x14ac:dyDescent="0.25">
      <c r="A3953" s="24">
        <v>333</v>
      </c>
      <c r="B3953" s="70">
        <v>41806</v>
      </c>
      <c r="C3953" s="71">
        <v>0.75</v>
      </c>
      <c r="D3953" s="57">
        <f t="shared" si="64"/>
        <v>41806.75</v>
      </c>
      <c r="E3953">
        <v>2.4460000000000002</v>
      </c>
      <c r="F3953">
        <v>24.981999999999999</v>
      </c>
    </row>
    <row r="3954" spans="1:6" x14ac:dyDescent="0.25">
      <c r="A3954" s="24">
        <v>334</v>
      </c>
      <c r="B3954" s="70">
        <v>41807</v>
      </c>
      <c r="C3954" s="71">
        <v>0</v>
      </c>
      <c r="D3954" s="57">
        <f t="shared" si="64"/>
        <v>41807</v>
      </c>
      <c r="E3954">
        <v>2.5186000000000002</v>
      </c>
      <c r="F3954">
        <v>15.41</v>
      </c>
    </row>
    <row r="3955" spans="1:6" x14ac:dyDescent="0.25">
      <c r="A3955" s="24">
        <v>335</v>
      </c>
      <c r="B3955" s="70">
        <v>41807</v>
      </c>
      <c r="C3955" s="71">
        <v>0.25</v>
      </c>
      <c r="D3955" s="57">
        <f t="shared" si="64"/>
        <v>41807.25</v>
      </c>
      <c r="E3955">
        <v>2.6021999999999998</v>
      </c>
      <c r="F3955">
        <v>10.128</v>
      </c>
    </row>
    <row r="3956" spans="1:6" x14ac:dyDescent="0.25">
      <c r="A3956" s="24">
        <v>336</v>
      </c>
      <c r="B3956" s="70">
        <v>41807</v>
      </c>
      <c r="C3956" s="71">
        <v>0.5</v>
      </c>
      <c r="D3956" s="57">
        <f t="shared" si="64"/>
        <v>41807.5</v>
      </c>
      <c r="E3956">
        <v>2.6595</v>
      </c>
      <c r="F3956">
        <v>19.635999999999999</v>
      </c>
    </row>
    <row r="3957" spans="1:6" x14ac:dyDescent="0.25">
      <c r="A3957" s="24">
        <v>337</v>
      </c>
      <c r="B3957" s="70">
        <v>41807</v>
      </c>
      <c r="C3957" s="71">
        <v>0.75</v>
      </c>
      <c r="D3957" s="57">
        <f t="shared" si="64"/>
        <v>41807.75</v>
      </c>
      <c r="E3957">
        <v>2.6505999999999998</v>
      </c>
      <c r="F3957">
        <v>23.995000000000001</v>
      </c>
    </row>
    <row r="3958" spans="1:6" x14ac:dyDescent="0.25">
      <c r="A3958" s="24">
        <v>338</v>
      </c>
      <c r="B3958" s="70">
        <v>41808</v>
      </c>
      <c r="C3958" s="71">
        <v>0</v>
      </c>
      <c r="D3958" s="57">
        <f t="shared" si="64"/>
        <v>41808</v>
      </c>
      <c r="E3958">
        <v>2.7134999999999998</v>
      </c>
      <c r="F3958">
        <v>14.196</v>
      </c>
    </row>
    <row r="3959" spans="1:6" x14ac:dyDescent="0.25">
      <c r="A3959" s="24">
        <v>339</v>
      </c>
      <c r="B3959" s="70">
        <v>41808</v>
      </c>
      <c r="C3959" s="71">
        <v>0.25</v>
      </c>
      <c r="D3959" s="57">
        <f t="shared" si="64"/>
        <v>41808.25</v>
      </c>
      <c r="E3959">
        <v>2.7216</v>
      </c>
      <c r="F3959">
        <v>12.84</v>
      </c>
    </row>
    <row r="3960" spans="1:6" x14ac:dyDescent="0.25">
      <c r="A3960" s="24">
        <v>340</v>
      </c>
      <c r="B3960" s="70">
        <v>41808</v>
      </c>
      <c r="C3960" s="71">
        <v>0.5</v>
      </c>
      <c r="D3960" s="57">
        <f t="shared" si="64"/>
        <v>41808.5</v>
      </c>
      <c r="E3960">
        <v>2.7801</v>
      </c>
      <c r="F3960">
        <v>15.148999999999999</v>
      </c>
    </row>
    <row r="3961" spans="1:6" x14ac:dyDescent="0.25">
      <c r="A3961" s="24">
        <v>341</v>
      </c>
      <c r="B3961" s="70">
        <v>41808</v>
      </c>
      <c r="C3961" s="71">
        <v>0.75</v>
      </c>
      <c r="D3961" s="57">
        <f t="shared" si="64"/>
        <v>41808.75</v>
      </c>
      <c r="E3961">
        <v>2.7700999999999998</v>
      </c>
      <c r="F3961">
        <v>25.716999999999999</v>
      </c>
    </row>
    <row r="3962" spans="1:6" x14ac:dyDescent="0.25">
      <c r="A3962" s="24">
        <v>342</v>
      </c>
      <c r="B3962" s="70">
        <v>41809</v>
      </c>
      <c r="C3962" s="71">
        <v>0</v>
      </c>
      <c r="D3962" s="57">
        <f t="shared" si="64"/>
        <v>41809</v>
      </c>
      <c r="E3962">
        <v>2.7854999999999999</v>
      </c>
      <c r="F3962">
        <v>15.099</v>
      </c>
    </row>
    <row r="3963" spans="1:6" x14ac:dyDescent="0.25">
      <c r="A3963" s="24">
        <v>343</v>
      </c>
      <c r="B3963" s="70">
        <v>41809</v>
      </c>
      <c r="C3963" s="71">
        <v>0.25</v>
      </c>
      <c r="D3963" s="57">
        <f t="shared" si="64"/>
        <v>41809.25</v>
      </c>
      <c r="E3963">
        <v>2.7738999999999998</v>
      </c>
      <c r="F3963">
        <v>11.7</v>
      </c>
    </row>
    <row r="3964" spans="1:6" x14ac:dyDescent="0.25">
      <c r="A3964" s="24">
        <v>344</v>
      </c>
      <c r="B3964" s="70">
        <v>41809</v>
      </c>
      <c r="C3964" s="71">
        <v>0.5</v>
      </c>
      <c r="D3964" s="57">
        <f t="shared" si="64"/>
        <v>41809.5</v>
      </c>
      <c r="E3964">
        <v>2.8054999999999999</v>
      </c>
      <c r="F3964">
        <v>26.186</v>
      </c>
    </row>
    <row r="3965" spans="1:6" x14ac:dyDescent="0.25">
      <c r="A3965" s="24">
        <v>345</v>
      </c>
      <c r="B3965" s="70">
        <v>41809</v>
      </c>
      <c r="C3965" s="71">
        <v>0.75</v>
      </c>
      <c r="D3965" s="57">
        <f t="shared" si="64"/>
        <v>41809.75</v>
      </c>
      <c r="E3965">
        <v>2.6924000000000001</v>
      </c>
      <c r="F3965">
        <v>34.235999999999997</v>
      </c>
    </row>
    <row r="3966" spans="1:6" x14ac:dyDescent="0.25">
      <c r="A3966" s="24">
        <v>346</v>
      </c>
      <c r="B3966" s="70">
        <v>41810</v>
      </c>
      <c r="C3966" s="71">
        <v>0</v>
      </c>
      <c r="D3966" s="57">
        <f t="shared" si="64"/>
        <v>41810</v>
      </c>
      <c r="E3966">
        <v>2.6583000000000001</v>
      </c>
      <c r="F3966">
        <v>20.119</v>
      </c>
    </row>
    <row r="3967" spans="1:6" x14ac:dyDescent="0.25">
      <c r="A3967" s="24">
        <v>347</v>
      </c>
      <c r="B3967" s="70">
        <v>41810</v>
      </c>
      <c r="C3967" s="71">
        <v>0.25</v>
      </c>
      <c r="D3967" s="57">
        <f t="shared" si="64"/>
        <v>41810.25</v>
      </c>
      <c r="E3967">
        <v>2.6497000000000002</v>
      </c>
      <c r="F3967">
        <v>17.102</v>
      </c>
    </row>
    <row r="3968" spans="1:6" x14ac:dyDescent="0.25">
      <c r="A3968" s="24">
        <v>348</v>
      </c>
      <c r="B3968" s="70">
        <v>41810</v>
      </c>
      <c r="C3968" s="71">
        <v>0.5</v>
      </c>
      <c r="D3968" s="57">
        <f t="shared" si="64"/>
        <v>41810.5</v>
      </c>
      <c r="E3968">
        <v>2.6758000000000002</v>
      </c>
      <c r="F3968">
        <v>29.440999999999999</v>
      </c>
    </row>
    <row r="3969" spans="1:6" x14ac:dyDescent="0.25">
      <c r="A3969" s="24">
        <v>349</v>
      </c>
      <c r="B3969" s="70">
        <v>41810</v>
      </c>
      <c r="C3969" s="71">
        <v>0.75</v>
      </c>
      <c r="D3969" s="57">
        <f t="shared" si="64"/>
        <v>41810.75</v>
      </c>
      <c r="E3969">
        <v>2.6030000000000002</v>
      </c>
      <c r="F3969">
        <v>34.308</v>
      </c>
    </row>
    <row r="3970" spans="1:6" x14ac:dyDescent="0.25">
      <c r="A3970" s="24">
        <v>350</v>
      </c>
      <c r="B3970" s="70">
        <v>41811</v>
      </c>
      <c r="C3970" s="71">
        <v>0</v>
      </c>
      <c r="D3970" s="57">
        <f t="shared" si="64"/>
        <v>41811</v>
      </c>
      <c r="E3970">
        <v>2.6255999999999999</v>
      </c>
      <c r="F3970">
        <v>20.907</v>
      </c>
    </row>
    <row r="3971" spans="1:6" x14ac:dyDescent="0.25">
      <c r="A3971" s="24">
        <v>351</v>
      </c>
      <c r="B3971" s="70">
        <v>41811</v>
      </c>
      <c r="C3971" s="71">
        <v>0.25</v>
      </c>
      <c r="D3971" s="57">
        <f t="shared" si="64"/>
        <v>41811.25</v>
      </c>
      <c r="E3971">
        <v>2.6745999999999999</v>
      </c>
      <c r="F3971">
        <v>15.557</v>
      </c>
    </row>
    <row r="3972" spans="1:6" x14ac:dyDescent="0.25">
      <c r="A3972" s="24">
        <v>352</v>
      </c>
      <c r="B3972" s="70">
        <v>41811</v>
      </c>
      <c r="C3972" s="71">
        <v>0.5</v>
      </c>
      <c r="D3972" s="57">
        <f t="shared" si="64"/>
        <v>41811.5</v>
      </c>
      <c r="E3972">
        <v>2.6697000000000002</v>
      </c>
      <c r="F3972">
        <v>25.645</v>
      </c>
    </row>
    <row r="3973" spans="1:6" x14ac:dyDescent="0.25">
      <c r="A3973" s="24">
        <v>353</v>
      </c>
      <c r="B3973" s="70">
        <v>41811</v>
      </c>
      <c r="C3973" s="71">
        <v>0.75</v>
      </c>
      <c r="D3973" s="57">
        <f t="shared" si="64"/>
        <v>41811.75</v>
      </c>
      <c r="E3973">
        <v>2.5808</v>
      </c>
      <c r="F3973">
        <v>33.966000000000001</v>
      </c>
    </row>
    <row r="3974" spans="1:6" x14ac:dyDescent="0.25">
      <c r="A3974" s="24">
        <v>354</v>
      </c>
      <c r="B3974" s="70">
        <v>41812</v>
      </c>
      <c r="C3974" s="71">
        <v>0</v>
      </c>
      <c r="D3974" s="57">
        <f t="shared" si="64"/>
        <v>41812</v>
      </c>
      <c r="E3974">
        <v>2.6057999999999999</v>
      </c>
      <c r="F3974">
        <v>22.414000000000001</v>
      </c>
    </row>
    <row r="3975" spans="1:6" x14ac:dyDescent="0.25">
      <c r="A3975" s="24">
        <v>355</v>
      </c>
      <c r="B3975" s="70">
        <v>41812</v>
      </c>
      <c r="C3975" s="71">
        <v>0.25</v>
      </c>
      <c r="D3975" s="57">
        <f t="shared" si="64"/>
        <v>41812.25</v>
      </c>
      <c r="E3975">
        <v>2.6555</v>
      </c>
      <c r="F3975">
        <v>17.454999999999998</v>
      </c>
    </row>
    <row r="3976" spans="1:6" x14ac:dyDescent="0.25">
      <c r="A3976" s="24">
        <v>356</v>
      </c>
      <c r="B3976" s="70">
        <v>41812</v>
      </c>
      <c r="C3976" s="71">
        <v>0.5</v>
      </c>
      <c r="D3976" s="57">
        <f t="shared" si="64"/>
        <v>41812.5</v>
      </c>
      <c r="E3976">
        <v>2.7063999999999999</v>
      </c>
      <c r="F3976">
        <v>26.841000000000001</v>
      </c>
    </row>
    <row r="3977" spans="1:6" x14ac:dyDescent="0.25">
      <c r="A3977" s="24">
        <v>357</v>
      </c>
      <c r="B3977" s="70">
        <v>41812</v>
      </c>
      <c r="C3977" s="71">
        <v>0.75</v>
      </c>
      <c r="D3977" s="57">
        <f t="shared" si="64"/>
        <v>41812.75</v>
      </c>
      <c r="E3977">
        <v>2.6452</v>
      </c>
      <c r="F3977">
        <v>33.188000000000002</v>
      </c>
    </row>
    <row r="3978" spans="1:6" x14ac:dyDescent="0.25">
      <c r="A3978" s="24">
        <v>358</v>
      </c>
      <c r="B3978" s="70">
        <v>41813</v>
      </c>
      <c r="C3978" s="71">
        <v>0</v>
      </c>
      <c r="D3978" s="57">
        <f t="shared" si="64"/>
        <v>41813</v>
      </c>
      <c r="E3978">
        <v>2.6573000000000002</v>
      </c>
      <c r="F3978">
        <v>20.946999999999999</v>
      </c>
    </row>
    <row r="3979" spans="1:6" x14ac:dyDescent="0.25">
      <c r="A3979" s="24">
        <v>359</v>
      </c>
      <c r="B3979" s="70">
        <v>41813</v>
      </c>
      <c r="C3979" s="71">
        <v>0.25</v>
      </c>
      <c r="D3979" s="57">
        <f t="shared" si="64"/>
        <v>41813.25</v>
      </c>
      <c r="E3979">
        <v>2.7061999999999999</v>
      </c>
      <c r="F3979">
        <v>14.781000000000001</v>
      </c>
    </row>
    <row r="3980" spans="1:6" x14ac:dyDescent="0.25">
      <c r="A3980" s="24">
        <v>360</v>
      </c>
      <c r="B3980" s="70">
        <v>41813</v>
      </c>
      <c r="C3980" s="71">
        <v>0.5</v>
      </c>
      <c r="D3980" s="57">
        <f t="shared" si="64"/>
        <v>41813.5</v>
      </c>
      <c r="E3980">
        <v>2.7469000000000001</v>
      </c>
      <c r="F3980">
        <v>29.73</v>
      </c>
    </row>
    <row r="3981" spans="1:6" x14ac:dyDescent="0.25">
      <c r="A3981" s="24">
        <v>361</v>
      </c>
      <c r="B3981" s="70">
        <v>41813</v>
      </c>
      <c r="C3981" s="71">
        <v>0.75</v>
      </c>
      <c r="D3981" s="57">
        <f t="shared" si="64"/>
        <v>41813.75</v>
      </c>
      <c r="E3981">
        <v>2.6360999999999999</v>
      </c>
      <c r="F3981">
        <v>37.002000000000002</v>
      </c>
    </row>
    <row r="3982" spans="1:6" x14ac:dyDescent="0.25">
      <c r="A3982" s="24">
        <v>362</v>
      </c>
      <c r="B3982" s="70">
        <v>41814</v>
      </c>
      <c r="C3982" s="71">
        <v>0</v>
      </c>
      <c r="D3982" s="57">
        <f t="shared" si="64"/>
        <v>41814</v>
      </c>
      <c r="E3982">
        <v>2.6027</v>
      </c>
      <c r="F3982">
        <v>22.641999999999999</v>
      </c>
    </row>
    <row r="3983" spans="1:6" x14ac:dyDescent="0.25">
      <c r="A3983" s="24">
        <v>363</v>
      </c>
      <c r="B3983" s="70">
        <v>41814</v>
      </c>
      <c r="C3983" s="71">
        <v>0.25</v>
      </c>
      <c r="D3983" s="57">
        <f t="shared" si="64"/>
        <v>41814.25</v>
      </c>
      <c r="E3983">
        <v>2.6194000000000002</v>
      </c>
      <c r="F3983">
        <v>18.332999999999998</v>
      </c>
    </row>
    <row r="3984" spans="1:6" x14ac:dyDescent="0.25">
      <c r="A3984" s="24">
        <v>364</v>
      </c>
      <c r="B3984" s="70">
        <v>41814</v>
      </c>
      <c r="C3984" s="71">
        <v>0.5</v>
      </c>
      <c r="D3984" s="57">
        <f t="shared" si="64"/>
        <v>41814.5</v>
      </c>
      <c r="E3984">
        <v>2.6644999999999999</v>
      </c>
      <c r="F3984">
        <v>29.890999999999998</v>
      </c>
    </row>
    <row r="3985" spans="1:6" x14ac:dyDescent="0.25">
      <c r="A3985" s="24">
        <v>365</v>
      </c>
      <c r="B3985" s="70">
        <v>41814</v>
      </c>
      <c r="C3985" s="71">
        <v>0.75</v>
      </c>
      <c r="D3985" s="57">
        <f t="shared" si="64"/>
        <v>41814.75</v>
      </c>
      <c r="E3985">
        <v>2.6153</v>
      </c>
      <c r="F3985">
        <v>32.637</v>
      </c>
    </row>
    <row r="3986" spans="1:6" x14ac:dyDescent="0.25">
      <c r="A3986" s="24">
        <v>366</v>
      </c>
      <c r="B3986" s="70">
        <v>41815</v>
      </c>
      <c r="C3986" s="71">
        <v>0</v>
      </c>
      <c r="D3986" s="57">
        <f t="shared" si="64"/>
        <v>41815</v>
      </c>
      <c r="E3986">
        <v>2.6379999999999999</v>
      </c>
      <c r="F3986">
        <v>22.914999999999999</v>
      </c>
    </row>
    <row r="3987" spans="1:6" x14ac:dyDescent="0.25">
      <c r="A3987" s="24">
        <v>367</v>
      </c>
      <c r="B3987" s="70">
        <v>41815</v>
      </c>
      <c r="C3987" s="71">
        <v>0.25</v>
      </c>
      <c r="D3987" s="57">
        <f t="shared" si="64"/>
        <v>41815.25</v>
      </c>
      <c r="E3987">
        <v>2.669</v>
      </c>
      <c r="F3987">
        <v>18.106000000000002</v>
      </c>
    </row>
    <row r="3988" spans="1:6" x14ac:dyDescent="0.25">
      <c r="A3988" s="24">
        <v>368</v>
      </c>
      <c r="B3988" s="70">
        <v>41815</v>
      </c>
      <c r="C3988" s="71">
        <v>0.5</v>
      </c>
      <c r="D3988" s="57">
        <f t="shared" si="64"/>
        <v>41815.5</v>
      </c>
      <c r="E3988">
        <v>2.6345000000000001</v>
      </c>
      <c r="F3988">
        <v>25.366</v>
      </c>
    </row>
    <row r="3989" spans="1:6" x14ac:dyDescent="0.25">
      <c r="A3989" s="24">
        <v>369</v>
      </c>
      <c r="B3989" s="70">
        <v>41815</v>
      </c>
      <c r="C3989" s="71">
        <v>0.75</v>
      </c>
      <c r="D3989" s="57">
        <f t="shared" si="64"/>
        <v>41815.75</v>
      </c>
      <c r="E3989">
        <v>2.4914999999999998</v>
      </c>
      <c r="F3989">
        <v>32.317</v>
      </c>
    </row>
    <row r="3990" spans="1:6" x14ac:dyDescent="0.25">
      <c r="A3990" s="24">
        <v>370</v>
      </c>
      <c r="B3990" s="70">
        <v>41816</v>
      </c>
      <c r="C3990" s="71">
        <v>0</v>
      </c>
      <c r="D3990" s="57">
        <f t="shared" si="64"/>
        <v>41816</v>
      </c>
      <c r="E3990">
        <v>2.5503999999999998</v>
      </c>
      <c r="F3990">
        <v>21.082000000000001</v>
      </c>
    </row>
    <row r="3991" spans="1:6" x14ac:dyDescent="0.25">
      <c r="A3991" s="24">
        <v>371</v>
      </c>
      <c r="B3991" s="70">
        <v>41816</v>
      </c>
      <c r="C3991" s="71">
        <v>0.25</v>
      </c>
      <c r="D3991" s="57">
        <f t="shared" si="64"/>
        <v>41816.25</v>
      </c>
      <c r="E3991">
        <v>2.5522</v>
      </c>
      <c r="F3991">
        <v>16.446000000000002</v>
      </c>
    </row>
    <row r="3992" spans="1:6" x14ac:dyDescent="0.25">
      <c r="A3992" s="24">
        <v>372</v>
      </c>
      <c r="B3992" s="70">
        <v>41816</v>
      </c>
      <c r="C3992" s="71">
        <v>0.5</v>
      </c>
      <c r="D3992" s="57">
        <f t="shared" si="64"/>
        <v>41816.5</v>
      </c>
      <c r="E3992">
        <v>2.5495000000000001</v>
      </c>
      <c r="F3992">
        <v>25.8</v>
      </c>
    </row>
    <row r="3993" spans="1:6" x14ac:dyDescent="0.25">
      <c r="A3993" s="24">
        <v>373</v>
      </c>
      <c r="B3993" s="70">
        <v>41816</v>
      </c>
      <c r="C3993" s="71">
        <v>0.75</v>
      </c>
      <c r="D3993" s="57">
        <f t="shared" si="64"/>
        <v>41816.75</v>
      </c>
      <c r="E3993">
        <v>2.4961000000000002</v>
      </c>
      <c r="F3993">
        <v>30.741</v>
      </c>
    </row>
    <row r="3994" spans="1:6" x14ac:dyDescent="0.25">
      <c r="A3994" s="24">
        <v>374</v>
      </c>
      <c r="B3994" s="70">
        <v>41817</v>
      </c>
      <c r="C3994" s="71">
        <v>0</v>
      </c>
      <c r="D3994" s="57">
        <f t="shared" si="64"/>
        <v>41817</v>
      </c>
      <c r="E3994">
        <v>2.5464000000000002</v>
      </c>
      <c r="F3994">
        <v>19.891999999999999</v>
      </c>
    </row>
    <row r="3995" spans="1:6" x14ac:dyDescent="0.25">
      <c r="A3995" s="24">
        <v>375</v>
      </c>
      <c r="B3995" s="70">
        <v>41817</v>
      </c>
      <c r="C3995" s="71">
        <v>0.25</v>
      </c>
      <c r="D3995" s="57">
        <f t="shared" si="64"/>
        <v>41817.25</v>
      </c>
      <c r="E3995">
        <v>2.5686</v>
      </c>
      <c r="F3995">
        <v>18.091000000000001</v>
      </c>
    </row>
    <row r="3996" spans="1:6" x14ac:dyDescent="0.25">
      <c r="A3996" s="24">
        <v>376</v>
      </c>
      <c r="B3996" s="70">
        <v>41817</v>
      </c>
      <c r="C3996" s="71">
        <v>0.5</v>
      </c>
      <c r="D3996" s="57">
        <f t="shared" si="64"/>
        <v>41817.5</v>
      </c>
      <c r="E3996">
        <v>2.6061999999999999</v>
      </c>
      <c r="F3996">
        <v>23.492000000000001</v>
      </c>
    </row>
    <row r="3997" spans="1:6" x14ac:dyDescent="0.25">
      <c r="A3997" s="24">
        <v>377</v>
      </c>
      <c r="B3997" s="70">
        <v>41817</v>
      </c>
      <c r="C3997" s="71">
        <v>0.75</v>
      </c>
      <c r="D3997" s="57">
        <f t="shared" si="64"/>
        <v>41817.75</v>
      </c>
      <c r="E3997">
        <v>2.5718999999999999</v>
      </c>
      <c r="F3997">
        <v>29.56</v>
      </c>
    </row>
    <row r="3998" spans="1:6" x14ac:dyDescent="0.25">
      <c r="A3998" s="24">
        <v>378</v>
      </c>
      <c r="B3998" s="70">
        <v>41818</v>
      </c>
      <c r="C3998" s="71">
        <v>0</v>
      </c>
      <c r="D3998" s="57">
        <f t="shared" si="64"/>
        <v>41818</v>
      </c>
      <c r="E3998">
        <v>2.5642</v>
      </c>
      <c r="F3998">
        <v>19.646000000000001</v>
      </c>
    </row>
    <row r="3999" spans="1:6" x14ac:dyDescent="0.25">
      <c r="A3999" s="24">
        <v>379</v>
      </c>
      <c r="B3999" s="70">
        <v>41818</v>
      </c>
      <c r="C3999" s="71">
        <v>0.25</v>
      </c>
      <c r="D3999" s="57">
        <f t="shared" si="64"/>
        <v>41818.25</v>
      </c>
      <c r="E3999">
        <v>2.6492</v>
      </c>
      <c r="F3999">
        <v>16.484000000000002</v>
      </c>
    </row>
    <row r="4000" spans="1:6" x14ac:dyDescent="0.25">
      <c r="A4000" s="24">
        <v>380</v>
      </c>
      <c r="B4000" s="70">
        <v>41818</v>
      </c>
      <c r="C4000" s="71">
        <v>0.5</v>
      </c>
      <c r="D4000" s="57">
        <f t="shared" si="64"/>
        <v>41818.5</v>
      </c>
      <c r="E4000">
        <v>2.7288000000000001</v>
      </c>
      <c r="F4000">
        <v>26.47</v>
      </c>
    </row>
    <row r="4001" spans="1:6" x14ac:dyDescent="0.25">
      <c r="A4001" s="24">
        <v>381</v>
      </c>
      <c r="B4001" s="70">
        <v>41818</v>
      </c>
      <c r="C4001" s="71">
        <v>0.75</v>
      </c>
      <c r="D4001" s="57">
        <f t="shared" ref="D4001:D4064" si="65">B4001+C4001</f>
        <v>41818.75</v>
      </c>
      <c r="E4001">
        <v>2.6539999999999999</v>
      </c>
      <c r="F4001">
        <v>32.747999999999998</v>
      </c>
    </row>
    <row r="4002" spans="1:6" x14ac:dyDescent="0.25">
      <c r="A4002" s="24">
        <v>382</v>
      </c>
      <c r="B4002" s="70">
        <v>41819</v>
      </c>
      <c r="C4002" s="71">
        <v>0</v>
      </c>
      <c r="D4002" s="57">
        <f t="shared" si="65"/>
        <v>41819</v>
      </c>
      <c r="E4002">
        <v>2.6412</v>
      </c>
      <c r="F4002">
        <v>20.664000000000001</v>
      </c>
    </row>
    <row r="4003" spans="1:6" x14ac:dyDescent="0.25">
      <c r="A4003" s="24">
        <v>383</v>
      </c>
      <c r="B4003" s="70">
        <v>41819</v>
      </c>
      <c r="C4003" s="71">
        <v>0.25</v>
      </c>
      <c r="D4003" s="57">
        <f t="shared" si="65"/>
        <v>41819.25</v>
      </c>
      <c r="E4003">
        <v>2.7162999999999999</v>
      </c>
      <c r="F4003">
        <v>15.287000000000001</v>
      </c>
    </row>
    <row r="4004" spans="1:6" x14ac:dyDescent="0.25">
      <c r="A4004" s="24">
        <v>384</v>
      </c>
      <c r="B4004" s="70">
        <v>41819</v>
      </c>
      <c r="C4004" s="71">
        <v>0.5</v>
      </c>
      <c r="D4004" s="57">
        <f t="shared" si="65"/>
        <v>41819.5</v>
      </c>
      <c r="E4004">
        <v>2.7978999999999998</v>
      </c>
      <c r="F4004">
        <v>26.135999999999999</v>
      </c>
    </row>
    <row r="4005" spans="1:6" x14ac:dyDescent="0.25">
      <c r="A4005" s="24">
        <v>385</v>
      </c>
      <c r="B4005" s="70">
        <v>41819</v>
      </c>
      <c r="C4005" s="71">
        <v>0.75</v>
      </c>
      <c r="D4005" s="57">
        <f t="shared" si="65"/>
        <v>41819.75</v>
      </c>
      <c r="E4005">
        <v>2.7366000000000001</v>
      </c>
      <c r="F4005">
        <v>31.806000000000001</v>
      </c>
    </row>
    <row r="4006" spans="1:6" x14ac:dyDescent="0.25">
      <c r="A4006" s="24">
        <v>386</v>
      </c>
      <c r="B4006" s="70">
        <v>41820</v>
      </c>
      <c r="C4006" s="71">
        <v>0</v>
      </c>
      <c r="D4006" s="57">
        <f t="shared" si="65"/>
        <v>41820</v>
      </c>
      <c r="E4006">
        <v>2.7751000000000001</v>
      </c>
      <c r="F4006">
        <v>20.652000000000001</v>
      </c>
    </row>
    <row r="4007" spans="1:6" x14ac:dyDescent="0.25">
      <c r="A4007" s="24">
        <v>387</v>
      </c>
      <c r="B4007" s="70">
        <v>41820</v>
      </c>
      <c r="C4007" s="71">
        <v>0.25</v>
      </c>
      <c r="D4007" s="57">
        <f t="shared" si="65"/>
        <v>41820.25</v>
      </c>
      <c r="E4007">
        <v>2.8595000000000002</v>
      </c>
      <c r="F4007">
        <v>15.246</v>
      </c>
    </row>
    <row r="4008" spans="1:6" x14ac:dyDescent="0.25">
      <c r="A4008" s="24">
        <v>388</v>
      </c>
      <c r="B4008" s="70">
        <v>41820</v>
      </c>
      <c r="C4008" s="71">
        <v>0.5</v>
      </c>
      <c r="D4008" s="57">
        <f t="shared" si="65"/>
        <v>41820.5</v>
      </c>
      <c r="E4008">
        <v>2.8963000000000001</v>
      </c>
      <c r="F4008">
        <v>26.084</v>
      </c>
    </row>
    <row r="4009" spans="1:6" x14ac:dyDescent="0.25">
      <c r="A4009" s="24">
        <v>389</v>
      </c>
      <c r="B4009" s="70">
        <v>41820</v>
      </c>
      <c r="C4009" s="71">
        <v>0.75</v>
      </c>
      <c r="D4009" s="57">
        <f t="shared" si="65"/>
        <v>41820.75</v>
      </c>
      <c r="E4009">
        <v>2.8003999999999998</v>
      </c>
      <c r="F4009">
        <v>34.473999999999997</v>
      </c>
    </row>
    <row r="4010" spans="1:6" x14ac:dyDescent="0.25">
      <c r="A4010" s="24">
        <v>390</v>
      </c>
      <c r="B4010" s="70">
        <v>41821</v>
      </c>
      <c r="C4010" s="71">
        <v>0</v>
      </c>
      <c r="D4010" s="57">
        <f t="shared" si="65"/>
        <v>41821</v>
      </c>
      <c r="E4010">
        <v>2.778</v>
      </c>
      <c r="F4010">
        <v>20.559000000000001</v>
      </c>
    </row>
    <row r="4011" spans="1:6" x14ac:dyDescent="0.25">
      <c r="A4011" s="24">
        <v>391</v>
      </c>
      <c r="B4011" s="70">
        <v>41821</v>
      </c>
      <c r="C4011" s="71">
        <v>0.25</v>
      </c>
      <c r="D4011" s="57">
        <f t="shared" si="65"/>
        <v>41821.25</v>
      </c>
      <c r="E4011">
        <v>2.8031999999999999</v>
      </c>
      <c r="F4011">
        <v>14.984</v>
      </c>
    </row>
    <row r="4012" spans="1:6" x14ac:dyDescent="0.25">
      <c r="A4012" s="24">
        <v>392</v>
      </c>
      <c r="B4012" s="70">
        <v>41821</v>
      </c>
      <c r="C4012" s="71">
        <v>0.5</v>
      </c>
      <c r="D4012" s="57">
        <f t="shared" si="65"/>
        <v>41821.5</v>
      </c>
      <c r="E4012">
        <v>2.7852000000000001</v>
      </c>
      <c r="F4012">
        <v>30.949000000000002</v>
      </c>
    </row>
    <row r="4013" spans="1:6" x14ac:dyDescent="0.25">
      <c r="A4013" s="24">
        <v>393</v>
      </c>
      <c r="B4013" s="70">
        <v>41821</v>
      </c>
      <c r="C4013" s="71">
        <v>0.75</v>
      </c>
      <c r="D4013" s="57">
        <f t="shared" si="65"/>
        <v>41821.75</v>
      </c>
      <c r="E4013">
        <v>2.6566000000000001</v>
      </c>
      <c r="F4013">
        <v>39.073999999999998</v>
      </c>
    </row>
    <row r="4014" spans="1:6" x14ac:dyDescent="0.25">
      <c r="A4014" s="24">
        <v>394</v>
      </c>
      <c r="B4014" s="70">
        <v>41822</v>
      </c>
      <c r="C4014" s="71">
        <v>0</v>
      </c>
      <c r="D4014" s="57">
        <f t="shared" si="65"/>
        <v>41822</v>
      </c>
      <c r="E4014">
        <v>2.6358999999999999</v>
      </c>
      <c r="F4014">
        <v>24.192</v>
      </c>
    </row>
    <row r="4015" spans="1:6" x14ac:dyDescent="0.25">
      <c r="A4015" s="24">
        <v>395</v>
      </c>
      <c r="B4015" s="70">
        <v>41822</v>
      </c>
      <c r="C4015" s="71">
        <v>0.25</v>
      </c>
      <c r="D4015" s="57">
        <f t="shared" si="65"/>
        <v>41822.25</v>
      </c>
      <c r="E4015">
        <v>2.6463999999999999</v>
      </c>
      <c r="F4015">
        <v>20.934000000000001</v>
      </c>
    </row>
    <row r="4016" spans="1:6" x14ac:dyDescent="0.25">
      <c r="A4016" s="24">
        <v>396</v>
      </c>
      <c r="B4016" s="70">
        <v>41822</v>
      </c>
      <c r="C4016" s="71">
        <v>0.5</v>
      </c>
      <c r="D4016" s="57">
        <f t="shared" si="65"/>
        <v>41822.5</v>
      </c>
      <c r="E4016">
        <v>2.6549</v>
      </c>
      <c r="F4016">
        <v>33.436999999999998</v>
      </c>
    </row>
    <row r="4017" spans="1:6" x14ac:dyDescent="0.25">
      <c r="A4017" s="24">
        <v>397</v>
      </c>
      <c r="B4017" s="70">
        <v>41822</v>
      </c>
      <c r="C4017" s="71">
        <v>0.75</v>
      </c>
      <c r="D4017" s="57">
        <f t="shared" si="65"/>
        <v>41822.75</v>
      </c>
      <c r="E4017">
        <v>2.5487000000000002</v>
      </c>
      <c r="F4017">
        <v>38.374000000000002</v>
      </c>
    </row>
    <row r="4018" spans="1:6" x14ac:dyDescent="0.25">
      <c r="A4018" s="24">
        <v>398</v>
      </c>
      <c r="B4018" s="70">
        <v>41823</v>
      </c>
      <c r="C4018" s="71">
        <v>0</v>
      </c>
      <c r="D4018" s="57">
        <f t="shared" si="65"/>
        <v>41823</v>
      </c>
      <c r="E4018">
        <v>2.5547</v>
      </c>
      <c r="F4018">
        <v>26.015999999999998</v>
      </c>
    </row>
    <row r="4019" spans="1:6" x14ac:dyDescent="0.25">
      <c r="A4019" s="24">
        <v>399</v>
      </c>
      <c r="B4019" s="70">
        <v>41823</v>
      </c>
      <c r="C4019" s="71">
        <v>0.25</v>
      </c>
      <c r="D4019" s="57">
        <f t="shared" si="65"/>
        <v>41823.25</v>
      </c>
      <c r="E4019">
        <v>2.6133999999999999</v>
      </c>
      <c r="F4019">
        <v>20.620999999999999</v>
      </c>
    </row>
    <row r="4020" spans="1:6" x14ac:dyDescent="0.25">
      <c r="A4020" s="24">
        <v>400</v>
      </c>
      <c r="B4020" s="70">
        <v>41823</v>
      </c>
      <c r="C4020" s="71">
        <v>0.5</v>
      </c>
      <c r="D4020" s="57">
        <f t="shared" si="65"/>
        <v>41823.5</v>
      </c>
      <c r="E4020">
        <v>2.6838000000000002</v>
      </c>
      <c r="F4020">
        <v>27.815000000000001</v>
      </c>
    </row>
    <row r="4021" spans="1:6" x14ac:dyDescent="0.25">
      <c r="A4021" s="24">
        <v>401</v>
      </c>
      <c r="B4021" s="70">
        <v>41823</v>
      </c>
      <c r="C4021" s="71">
        <v>0.75</v>
      </c>
      <c r="D4021" s="57">
        <f t="shared" si="65"/>
        <v>41823.75</v>
      </c>
      <c r="E4021">
        <v>2.5988000000000002</v>
      </c>
      <c r="F4021">
        <v>39.637999999999998</v>
      </c>
    </row>
    <row r="4022" spans="1:6" x14ac:dyDescent="0.25">
      <c r="A4022" s="24">
        <v>402</v>
      </c>
      <c r="B4022" s="70">
        <v>41824</v>
      </c>
      <c r="C4022" s="71">
        <v>0</v>
      </c>
      <c r="D4022" s="57">
        <f t="shared" si="65"/>
        <v>41824</v>
      </c>
      <c r="E4022">
        <v>2.6164999999999998</v>
      </c>
      <c r="F4022">
        <v>25.466000000000001</v>
      </c>
    </row>
    <row r="4023" spans="1:6" x14ac:dyDescent="0.25">
      <c r="A4023" s="24">
        <v>403</v>
      </c>
      <c r="B4023" s="70">
        <v>41824</v>
      </c>
      <c r="C4023" s="71">
        <v>0.25</v>
      </c>
      <c r="D4023" s="57">
        <f t="shared" si="65"/>
        <v>41824.25</v>
      </c>
      <c r="E4023">
        <v>2.6602999999999999</v>
      </c>
      <c r="F4023">
        <v>20.663</v>
      </c>
    </row>
    <row r="4024" spans="1:6" x14ac:dyDescent="0.25">
      <c r="A4024" s="24">
        <v>404</v>
      </c>
      <c r="B4024" s="70">
        <v>41824</v>
      </c>
      <c r="C4024" s="71">
        <v>0.5</v>
      </c>
      <c r="D4024" s="57">
        <f t="shared" si="65"/>
        <v>41824.5</v>
      </c>
      <c r="E4024">
        <v>2.6968999999999999</v>
      </c>
      <c r="F4024">
        <v>34.643999999999998</v>
      </c>
    </row>
    <row r="4025" spans="1:6" x14ac:dyDescent="0.25">
      <c r="A4025" s="24">
        <v>405</v>
      </c>
      <c r="B4025" s="70">
        <v>41824</v>
      </c>
      <c r="C4025" s="71">
        <v>0.75</v>
      </c>
      <c r="D4025" s="57">
        <f t="shared" si="65"/>
        <v>41824.75</v>
      </c>
      <c r="E4025">
        <v>2.5889000000000002</v>
      </c>
      <c r="F4025">
        <v>42.345999999999997</v>
      </c>
    </row>
    <row r="4026" spans="1:6" x14ac:dyDescent="0.25">
      <c r="A4026" s="24">
        <v>406</v>
      </c>
      <c r="B4026" s="70">
        <v>41825</v>
      </c>
      <c r="C4026" s="71">
        <v>0</v>
      </c>
      <c r="D4026" s="57">
        <f t="shared" si="65"/>
        <v>41825</v>
      </c>
      <c r="E4026">
        <v>2.6427999999999998</v>
      </c>
      <c r="F4026">
        <v>26.67</v>
      </c>
    </row>
    <row r="4027" spans="1:6" x14ac:dyDescent="0.25">
      <c r="A4027" s="24">
        <v>407</v>
      </c>
      <c r="B4027" s="70">
        <v>41825</v>
      </c>
      <c r="C4027" s="71">
        <v>0.25</v>
      </c>
      <c r="D4027" s="57">
        <f t="shared" si="65"/>
        <v>41825.25</v>
      </c>
      <c r="E4027">
        <v>2.7587000000000002</v>
      </c>
      <c r="F4027">
        <v>20.538</v>
      </c>
    </row>
    <row r="4028" spans="1:6" x14ac:dyDescent="0.25">
      <c r="A4028" s="24">
        <v>408</v>
      </c>
      <c r="B4028" s="70">
        <v>41825</v>
      </c>
      <c r="C4028" s="71">
        <v>0.5</v>
      </c>
      <c r="D4028" s="57">
        <f t="shared" si="65"/>
        <v>41825.5</v>
      </c>
      <c r="E4028">
        <v>2.8597000000000001</v>
      </c>
      <c r="F4028">
        <v>32.826999999999998</v>
      </c>
    </row>
    <row r="4029" spans="1:6" x14ac:dyDescent="0.25">
      <c r="A4029" s="24">
        <v>409</v>
      </c>
      <c r="B4029" s="70">
        <v>41825</v>
      </c>
      <c r="C4029" s="71">
        <v>0.75</v>
      </c>
      <c r="D4029" s="57">
        <f t="shared" si="65"/>
        <v>41825.75</v>
      </c>
      <c r="E4029">
        <v>2.77</v>
      </c>
      <c r="F4029">
        <v>40.289000000000001</v>
      </c>
    </row>
    <row r="4030" spans="1:6" x14ac:dyDescent="0.25">
      <c r="A4030" s="24">
        <v>410</v>
      </c>
      <c r="B4030" s="70">
        <v>41826</v>
      </c>
      <c r="C4030" s="71">
        <v>0</v>
      </c>
      <c r="D4030" s="57">
        <f t="shared" si="65"/>
        <v>41826</v>
      </c>
      <c r="E4030">
        <v>2.7812999999999999</v>
      </c>
      <c r="F4030">
        <v>25.477</v>
      </c>
    </row>
    <row r="4031" spans="1:6" x14ac:dyDescent="0.25">
      <c r="A4031" s="24">
        <v>411</v>
      </c>
      <c r="B4031" s="70">
        <v>41826</v>
      </c>
      <c r="C4031" s="71">
        <v>0.25</v>
      </c>
      <c r="D4031" s="57">
        <f t="shared" si="65"/>
        <v>41826.25</v>
      </c>
      <c r="E4031">
        <v>2.8047</v>
      </c>
      <c r="F4031">
        <v>21.783999999999999</v>
      </c>
    </row>
    <row r="4032" spans="1:6" x14ac:dyDescent="0.25">
      <c r="A4032" s="24">
        <v>412</v>
      </c>
      <c r="B4032" s="70">
        <v>41826</v>
      </c>
      <c r="C4032" s="71">
        <v>0.5</v>
      </c>
      <c r="D4032" s="57">
        <f t="shared" si="65"/>
        <v>41826.5</v>
      </c>
      <c r="E4032">
        <v>2.8331</v>
      </c>
      <c r="F4032">
        <v>36.802</v>
      </c>
    </row>
    <row r="4033" spans="1:9" x14ac:dyDescent="0.25">
      <c r="A4033" s="24">
        <v>413</v>
      </c>
      <c r="B4033" s="70">
        <v>41826</v>
      </c>
      <c r="C4033" s="71">
        <v>0.75</v>
      </c>
      <c r="D4033" s="57">
        <f t="shared" si="65"/>
        <v>41826.75</v>
      </c>
      <c r="E4033">
        <v>2.7119</v>
      </c>
      <c r="F4033">
        <v>42.302999999999997</v>
      </c>
    </row>
    <row r="4034" spans="1:9" x14ac:dyDescent="0.25">
      <c r="A4034" s="24">
        <v>414</v>
      </c>
      <c r="B4034" s="70">
        <v>41827</v>
      </c>
      <c r="C4034" s="71">
        <v>0</v>
      </c>
      <c r="D4034" s="57">
        <f t="shared" si="65"/>
        <v>41827</v>
      </c>
      <c r="E4034">
        <v>2.7235</v>
      </c>
      <c r="F4034">
        <v>26.053000000000001</v>
      </c>
    </row>
    <row r="4035" spans="1:9" x14ac:dyDescent="0.25">
      <c r="A4035" s="24">
        <v>415</v>
      </c>
      <c r="B4035" s="70">
        <v>41827</v>
      </c>
      <c r="C4035" s="71">
        <v>0.25</v>
      </c>
      <c r="D4035" s="57">
        <f t="shared" si="65"/>
        <v>41827.25</v>
      </c>
      <c r="E4035">
        <v>2.7677</v>
      </c>
      <c r="F4035">
        <v>21.222000000000001</v>
      </c>
    </row>
    <row r="4036" spans="1:9" x14ac:dyDescent="0.25">
      <c r="A4036" s="24">
        <v>416</v>
      </c>
      <c r="B4036" s="70">
        <v>41827</v>
      </c>
      <c r="C4036" s="71">
        <v>0.5</v>
      </c>
      <c r="D4036" s="57">
        <f t="shared" si="65"/>
        <v>41827.5</v>
      </c>
      <c r="E4036">
        <v>2.7858000000000001</v>
      </c>
      <c r="F4036">
        <v>32.957999999999998</v>
      </c>
    </row>
    <row r="4037" spans="1:9" x14ac:dyDescent="0.25">
      <c r="A4037" s="24">
        <v>417</v>
      </c>
      <c r="B4037" s="70">
        <v>41827</v>
      </c>
      <c r="C4037" s="71">
        <v>0.75</v>
      </c>
      <c r="D4037" s="57">
        <f t="shared" si="65"/>
        <v>41827.75</v>
      </c>
      <c r="E4037">
        <v>2.6818</v>
      </c>
      <c r="F4037">
        <v>39.871000000000002</v>
      </c>
    </row>
    <row r="4038" spans="1:9" x14ac:dyDescent="0.25">
      <c r="A4038" s="24">
        <v>418</v>
      </c>
      <c r="B4038" s="70">
        <v>41828</v>
      </c>
      <c r="C4038" s="71">
        <v>0</v>
      </c>
      <c r="D4038" s="57">
        <f t="shared" si="65"/>
        <v>41828</v>
      </c>
      <c r="E4038">
        <v>2.6785999999999999</v>
      </c>
      <c r="F4038">
        <v>25.751999999999999</v>
      </c>
    </row>
    <row r="4039" spans="1:9" x14ac:dyDescent="0.25">
      <c r="A4039" s="24">
        <v>419</v>
      </c>
      <c r="B4039" s="70">
        <v>41828</v>
      </c>
      <c r="C4039" s="71">
        <v>0.25</v>
      </c>
      <c r="D4039" s="57">
        <f t="shared" si="65"/>
        <v>41828.25</v>
      </c>
      <c r="E4039">
        <v>2.7223000000000002</v>
      </c>
      <c r="F4039">
        <v>20.71</v>
      </c>
    </row>
    <row r="4040" spans="1:9" x14ac:dyDescent="0.25">
      <c r="A4040" s="24">
        <v>420</v>
      </c>
      <c r="B4040" s="70">
        <v>41828</v>
      </c>
      <c r="C4040" s="71">
        <v>0.5</v>
      </c>
      <c r="D4040" s="57">
        <f t="shared" si="65"/>
        <v>41828.5</v>
      </c>
      <c r="E4040">
        <v>2.7439</v>
      </c>
      <c r="F4040">
        <v>35.423999999999999</v>
      </c>
    </row>
    <row r="4041" spans="1:9" x14ac:dyDescent="0.25">
      <c r="A4041" s="24">
        <v>421</v>
      </c>
      <c r="B4041" s="70">
        <v>41828</v>
      </c>
      <c r="C4041" s="71">
        <v>0.75</v>
      </c>
      <c r="D4041" s="57">
        <f t="shared" si="65"/>
        <v>41828.75</v>
      </c>
      <c r="E4041">
        <v>2.6377000000000002</v>
      </c>
      <c r="F4041">
        <v>40.182000000000002</v>
      </c>
    </row>
    <row r="4042" spans="1:9" x14ac:dyDescent="0.25">
      <c r="A4042" s="24">
        <v>422</v>
      </c>
      <c r="B4042" s="70">
        <v>41829</v>
      </c>
      <c r="C4042" s="71">
        <v>0</v>
      </c>
      <c r="D4042" s="57">
        <f t="shared" si="65"/>
        <v>41829</v>
      </c>
      <c r="E4042">
        <v>2.6355</v>
      </c>
      <c r="F4042">
        <v>26.003</v>
      </c>
    </row>
    <row r="4043" spans="1:9" ht="15.75" thickBot="1" x14ac:dyDescent="0.3">
      <c r="A4043" s="80">
        <v>423</v>
      </c>
      <c r="B4043" s="81">
        <v>41829</v>
      </c>
      <c r="C4043" s="82">
        <v>0.25</v>
      </c>
      <c r="D4043" s="83">
        <f t="shared" si="65"/>
        <v>41829.25</v>
      </c>
      <c r="E4043" s="84">
        <v>2.6446999999999998</v>
      </c>
      <c r="F4043" s="84">
        <v>22.006</v>
      </c>
      <c r="G4043" s="69" t="s">
        <v>86</v>
      </c>
      <c r="H4043" s="69"/>
      <c r="I4043" s="85"/>
    </row>
    <row r="4044" spans="1:9" x14ac:dyDescent="0.25">
      <c r="B4044" s="70">
        <v>41829</v>
      </c>
      <c r="C4044" s="71">
        <v>0.75</v>
      </c>
      <c r="D4044" s="59">
        <f t="shared" si="65"/>
        <v>41829.75</v>
      </c>
      <c r="E4044">
        <v>2.6425999999999998</v>
      </c>
      <c r="F4044">
        <v>36.008000000000003</v>
      </c>
    </row>
    <row r="4045" spans="1:9" x14ac:dyDescent="0.25">
      <c r="B4045" s="70">
        <v>41830</v>
      </c>
      <c r="C4045" s="71">
        <v>0</v>
      </c>
      <c r="D4045" s="59">
        <f t="shared" si="65"/>
        <v>41830</v>
      </c>
      <c r="E4045">
        <v>2.6475</v>
      </c>
      <c r="F4045">
        <v>24.062999999999999</v>
      </c>
    </row>
    <row r="4046" spans="1:9" x14ac:dyDescent="0.25">
      <c r="B4046" s="70">
        <v>41830</v>
      </c>
      <c r="C4046" s="71">
        <v>0.25</v>
      </c>
      <c r="D4046" s="59">
        <f t="shared" si="65"/>
        <v>41830.25</v>
      </c>
      <c r="E4046">
        <v>2.6476999999999999</v>
      </c>
      <c r="F4046">
        <v>20.460999999999999</v>
      </c>
    </row>
    <row r="4047" spans="1:9" x14ac:dyDescent="0.25">
      <c r="B4047" s="70">
        <v>41830</v>
      </c>
      <c r="C4047" s="71">
        <v>0.5</v>
      </c>
      <c r="D4047" s="59">
        <f t="shared" si="65"/>
        <v>41830.5</v>
      </c>
      <c r="E4047">
        <v>2.6648999999999998</v>
      </c>
      <c r="F4047">
        <v>35.701000000000001</v>
      </c>
    </row>
    <row r="4048" spans="1:9" x14ac:dyDescent="0.25">
      <c r="B4048" s="70">
        <v>41830</v>
      </c>
      <c r="C4048" s="71">
        <v>0.75</v>
      </c>
      <c r="D4048" s="59">
        <f t="shared" si="65"/>
        <v>41830.75</v>
      </c>
      <c r="E4048">
        <v>2.5640999999999998</v>
      </c>
      <c r="F4048">
        <v>41.548999999999999</v>
      </c>
    </row>
    <row r="4049" spans="2:6" x14ac:dyDescent="0.25">
      <c r="B4049" s="70">
        <v>41831</v>
      </c>
      <c r="C4049" s="71">
        <v>0</v>
      </c>
      <c r="D4049" s="59">
        <f t="shared" si="65"/>
        <v>41831</v>
      </c>
      <c r="E4049">
        <v>2.5979999999999999</v>
      </c>
      <c r="F4049">
        <v>26.361999999999998</v>
      </c>
    </row>
    <row r="4050" spans="2:6" x14ac:dyDescent="0.25">
      <c r="B4050" s="70">
        <v>41831</v>
      </c>
      <c r="C4050" s="71">
        <v>0.25</v>
      </c>
      <c r="D4050" s="59">
        <f t="shared" si="65"/>
        <v>41831.25</v>
      </c>
      <c r="E4050">
        <v>2.6280999999999999</v>
      </c>
      <c r="F4050">
        <v>22.411999999999999</v>
      </c>
    </row>
    <row r="4051" spans="2:6" x14ac:dyDescent="0.25">
      <c r="B4051" s="70">
        <v>41831</v>
      </c>
      <c r="C4051" s="71">
        <v>0.5</v>
      </c>
      <c r="D4051" s="59">
        <f t="shared" si="65"/>
        <v>41831.5</v>
      </c>
      <c r="E4051">
        <v>2.6930999999999998</v>
      </c>
      <c r="F4051">
        <v>37.542000000000002</v>
      </c>
    </row>
    <row r="4052" spans="2:6" x14ac:dyDescent="0.25">
      <c r="B4052" s="70">
        <v>41831</v>
      </c>
      <c r="C4052" s="71">
        <v>0.75</v>
      </c>
      <c r="D4052" s="59">
        <f t="shared" si="65"/>
        <v>41831.75</v>
      </c>
      <c r="E4052">
        <v>2.6273</v>
      </c>
      <c r="F4052">
        <v>41.74</v>
      </c>
    </row>
    <row r="4053" spans="2:6" x14ac:dyDescent="0.25">
      <c r="B4053" s="70">
        <v>41832</v>
      </c>
      <c r="C4053" s="71">
        <v>0</v>
      </c>
      <c r="D4053" s="59">
        <f t="shared" si="65"/>
        <v>41832</v>
      </c>
      <c r="E4053">
        <v>2.7324000000000002</v>
      </c>
      <c r="F4053">
        <v>29.317</v>
      </c>
    </row>
    <row r="4054" spans="2:6" x14ac:dyDescent="0.25">
      <c r="B4054" s="70">
        <v>41832</v>
      </c>
      <c r="C4054" s="71">
        <v>0.25</v>
      </c>
      <c r="D4054" s="59">
        <f t="shared" si="65"/>
        <v>41832.25</v>
      </c>
      <c r="E4054">
        <v>2.7942</v>
      </c>
      <c r="F4054">
        <v>25.745999999999999</v>
      </c>
    </row>
    <row r="4055" spans="2:6" x14ac:dyDescent="0.25">
      <c r="B4055" s="70">
        <v>41832</v>
      </c>
      <c r="C4055" s="71">
        <v>0.5</v>
      </c>
      <c r="D4055" s="59">
        <f t="shared" si="65"/>
        <v>41832.5</v>
      </c>
      <c r="E4055">
        <v>2.8677999999999999</v>
      </c>
      <c r="F4055">
        <v>36.094999999999999</v>
      </c>
    </row>
    <row r="4056" spans="2:6" x14ac:dyDescent="0.25">
      <c r="B4056" s="70">
        <v>41832</v>
      </c>
      <c r="C4056" s="71">
        <v>0.75</v>
      </c>
      <c r="D4056" s="59">
        <f t="shared" si="65"/>
        <v>41832.75</v>
      </c>
      <c r="E4056">
        <v>2.7847</v>
      </c>
      <c r="F4056">
        <v>42.07</v>
      </c>
    </row>
    <row r="4057" spans="2:6" x14ac:dyDescent="0.25">
      <c r="B4057" s="70">
        <v>41833</v>
      </c>
      <c r="C4057" s="71">
        <v>0</v>
      </c>
      <c r="D4057" s="59">
        <f t="shared" si="65"/>
        <v>41833</v>
      </c>
      <c r="E4057">
        <v>2.8142</v>
      </c>
      <c r="F4057">
        <v>26.937000000000001</v>
      </c>
    </row>
    <row r="4058" spans="2:6" x14ac:dyDescent="0.25">
      <c r="B4058" s="70">
        <v>41833</v>
      </c>
      <c r="C4058" s="71">
        <v>0.25</v>
      </c>
      <c r="D4058" s="59">
        <f t="shared" si="65"/>
        <v>41833.25</v>
      </c>
      <c r="E4058">
        <v>2.8679999999999999</v>
      </c>
      <c r="F4058">
        <v>22.783000000000001</v>
      </c>
    </row>
    <row r="4059" spans="2:6" x14ac:dyDescent="0.25">
      <c r="B4059" s="70">
        <v>41833</v>
      </c>
      <c r="C4059" s="71">
        <v>0.5</v>
      </c>
      <c r="D4059" s="59">
        <f t="shared" si="65"/>
        <v>41833.5</v>
      </c>
      <c r="E4059">
        <v>2.8719999999999999</v>
      </c>
      <c r="F4059">
        <v>38.662999999999997</v>
      </c>
    </row>
    <row r="4060" spans="2:6" x14ac:dyDescent="0.25">
      <c r="B4060" s="70">
        <v>41833</v>
      </c>
      <c r="C4060" s="71">
        <v>0.75</v>
      </c>
      <c r="D4060" s="59">
        <f t="shared" si="65"/>
        <v>41833.75</v>
      </c>
      <c r="E4060">
        <v>2.7237</v>
      </c>
      <c r="F4060">
        <v>45.451999999999998</v>
      </c>
    </row>
    <row r="4061" spans="2:6" x14ac:dyDescent="0.25">
      <c r="B4061" s="70">
        <v>41834</v>
      </c>
      <c r="C4061" s="71">
        <v>0</v>
      </c>
      <c r="D4061" s="59">
        <f t="shared" si="65"/>
        <v>41834</v>
      </c>
      <c r="E4061">
        <v>2.6964000000000001</v>
      </c>
      <c r="F4061">
        <v>29.841000000000001</v>
      </c>
    </row>
    <row r="4062" spans="2:6" x14ac:dyDescent="0.25">
      <c r="B4062" s="70">
        <v>41834</v>
      </c>
      <c r="C4062" s="71">
        <v>0.25</v>
      </c>
      <c r="D4062" s="59">
        <f t="shared" si="65"/>
        <v>41834.25</v>
      </c>
      <c r="E4062">
        <v>2.7158000000000002</v>
      </c>
      <c r="F4062">
        <v>24.738</v>
      </c>
    </row>
    <row r="4063" spans="2:6" x14ac:dyDescent="0.25">
      <c r="B4063" s="70">
        <v>41834</v>
      </c>
      <c r="C4063" s="71">
        <v>0.5</v>
      </c>
      <c r="D4063" s="59">
        <f t="shared" si="65"/>
        <v>41834.5</v>
      </c>
      <c r="E4063">
        <v>2.7096</v>
      </c>
      <c r="F4063">
        <v>39.18</v>
      </c>
    </row>
    <row r="4064" spans="2:6" x14ac:dyDescent="0.25">
      <c r="B4064" s="70">
        <v>41834</v>
      </c>
      <c r="C4064" s="71">
        <v>0.75</v>
      </c>
      <c r="D4064" s="59">
        <f t="shared" si="65"/>
        <v>41834.75</v>
      </c>
      <c r="E4064">
        <v>2.6322999999999999</v>
      </c>
      <c r="F4064">
        <v>42.350999999999999</v>
      </c>
    </row>
    <row r="4065" spans="2:6" x14ac:dyDescent="0.25">
      <c r="B4065" s="70">
        <v>41835</v>
      </c>
      <c r="C4065" s="71">
        <v>0</v>
      </c>
      <c r="D4065" s="59">
        <f t="shared" ref="D4065:D4128" si="66">B4065+C4065</f>
        <v>41835</v>
      </c>
      <c r="E4065">
        <v>2.6863000000000001</v>
      </c>
      <c r="F4065">
        <v>29.567</v>
      </c>
    </row>
    <row r="4066" spans="2:6" x14ac:dyDescent="0.25">
      <c r="B4066" s="70">
        <v>41835</v>
      </c>
      <c r="C4066" s="71">
        <v>0.25</v>
      </c>
      <c r="D4066" s="59">
        <f t="shared" si="66"/>
        <v>41835.25</v>
      </c>
      <c r="E4066">
        <v>2.7618999999999998</v>
      </c>
      <c r="F4066">
        <v>23.027000000000001</v>
      </c>
    </row>
    <row r="4067" spans="2:6" x14ac:dyDescent="0.25">
      <c r="B4067" s="70">
        <v>41835</v>
      </c>
      <c r="C4067" s="71">
        <v>0.5</v>
      </c>
      <c r="D4067" s="59">
        <f t="shared" si="66"/>
        <v>41835.5</v>
      </c>
      <c r="E4067">
        <v>2.7700999999999998</v>
      </c>
      <c r="F4067">
        <v>34.676000000000002</v>
      </c>
    </row>
    <row r="4068" spans="2:6" x14ac:dyDescent="0.25">
      <c r="B4068" s="70">
        <v>41835</v>
      </c>
      <c r="C4068" s="71">
        <v>0.75</v>
      </c>
      <c r="D4068" s="59">
        <f t="shared" si="66"/>
        <v>41835.75</v>
      </c>
      <c r="E4068">
        <v>2.6636000000000002</v>
      </c>
      <c r="F4068">
        <v>39.03</v>
      </c>
    </row>
    <row r="4069" spans="2:6" x14ac:dyDescent="0.25">
      <c r="B4069" s="70">
        <v>41836</v>
      </c>
      <c r="C4069" s="71">
        <v>0</v>
      </c>
      <c r="D4069" s="59">
        <f t="shared" si="66"/>
        <v>41836</v>
      </c>
      <c r="E4069">
        <v>2.6999</v>
      </c>
      <c r="F4069">
        <v>27.254999999999999</v>
      </c>
    </row>
    <row r="4070" spans="2:6" x14ac:dyDescent="0.25">
      <c r="B4070" s="70">
        <v>41836</v>
      </c>
      <c r="C4070" s="71">
        <v>0.25</v>
      </c>
      <c r="D4070" s="59">
        <f t="shared" si="66"/>
        <v>41836.25</v>
      </c>
      <c r="E4070">
        <v>2.7435</v>
      </c>
      <c r="F4070">
        <v>21.44</v>
      </c>
    </row>
    <row r="4071" spans="2:6" x14ac:dyDescent="0.25">
      <c r="B4071" s="70">
        <v>41836</v>
      </c>
      <c r="C4071" s="71">
        <v>0.5</v>
      </c>
      <c r="D4071" s="59">
        <f t="shared" si="66"/>
        <v>41836.5</v>
      </c>
      <c r="E4071">
        <v>2.7726000000000002</v>
      </c>
      <c r="F4071">
        <v>36.664000000000001</v>
      </c>
    </row>
    <row r="4072" spans="2:6" x14ac:dyDescent="0.25">
      <c r="B4072" s="70">
        <v>41836</v>
      </c>
      <c r="C4072" s="71">
        <v>0.75</v>
      </c>
      <c r="D4072" s="59">
        <f t="shared" si="66"/>
        <v>41836.75</v>
      </c>
      <c r="E4072">
        <v>2.6412</v>
      </c>
      <c r="F4072">
        <v>41.530999999999999</v>
      </c>
    </row>
    <row r="4073" spans="2:6" x14ac:dyDescent="0.25">
      <c r="B4073" s="70">
        <v>41837</v>
      </c>
      <c r="C4073" s="71">
        <v>0</v>
      </c>
      <c r="D4073" s="59">
        <f t="shared" si="66"/>
        <v>41837</v>
      </c>
      <c r="E4073">
        <v>2.6421999999999999</v>
      </c>
      <c r="F4073">
        <v>26.988</v>
      </c>
    </row>
    <row r="4074" spans="2:6" x14ac:dyDescent="0.25">
      <c r="B4074" s="70">
        <v>41837</v>
      </c>
      <c r="C4074" s="71">
        <v>0.25</v>
      </c>
      <c r="D4074" s="59">
        <f t="shared" si="66"/>
        <v>41837.25</v>
      </c>
      <c r="E4074">
        <v>2.6568000000000001</v>
      </c>
      <c r="F4074">
        <v>22.963000000000001</v>
      </c>
    </row>
    <row r="4075" spans="2:6" x14ac:dyDescent="0.25">
      <c r="B4075" s="70">
        <v>41837</v>
      </c>
      <c r="C4075" s="71">
        <v>0.5</v>
      </c>
      <c r="D4075" s="59">
        <f t="shared" si="66"/>
        <v>41837.5</v>
      </c>
      <c r="E4075">
        <v>2.6913999999999998</v>
      </c>
      <c r="F4075">
        <v>36.598999999999997</v>
      </c>
    </row>
    <row r="4076" spans="2:6" x14ac:dyDescent="0.25">
      <c r="B4076" s="70">
        <v>41837</v>
      </c>
      <c r="C4076" s="71">
        <v>0.75</v>
      </c>
      <c r="D4076" s="59">
        <f t="shared" si="66"/>
        <v>41837.75</v>
      </c>
      <c r="E4076">
        <v>2.5733000000000001</v>
      </c>
      <c r="F4076">
        <v>41.627000000000002</v>
      </c>
    </row>
    <row r="4077" spans="2:6" x14ac:dyDescent="0.25">
      <c r="B4077" s="70">
        <v>41838</v>
      </c>
      <c r="C4077" s="71">
        <v>0</v>
      </c>
      <c r="D4077" s="59">
        <f t="shared" si="66"/>
        <v>41838</v>
      </c>
      <c r="E4077">
        <v>2.5783</v>
      </c>
      <c r="F4077">
        <v>26.266999999999999</v>
      </c>
    </row>
    <row r="4078" spans="2:6" x14ac:dyDescent="0.25">
      <c r="B4078" s="70">
        <v>41838</v>
      </c>
      <c r="C4078" s="71">
        <v>0.25</v>
      </c>
      <c r="D4078" s="59">
        <f t="shared" si="66"/>
        <v>41838.25</v>
      </c>
      <c r="E4078">
        <v>2.6617999999999999</v>
      </c>
      <c r="F4078">
        <v>21.015999999999998</v>
      </c>
    </row>
    <row r="4079" spans="2:6" x14ac:dyDescent="0.25">
      <c r="B4079" s="70">
        <v>41838</v>
      </c>
      <c r="C4079" s="71">
        <v>0.5</v>
      </c>
      <c r="D4079" s="59">
        <f t="shared" si="66"/>
        <v>41838.5</v>
      </c>
      <c r="E4079">
        <v>2.7231000000000001</v>
      </c>
      <c r="F4079">
        <v>31.733000000000001</v>
      </c>
    </row>
    <row r="4080" spans="2:6" x14ac:dyDescent="0.25">
      <c r="B4080" s="70">
        <v>41838</v>
      </c>
      <c r="C4080" s="71">
        <v>0.75</v>
      </c>
      <c r="D4080" s="59">
        <f t="shared" si="66"/>
        <v>41838.75</v>
      </c>
      <c r="E4080">
        <v>2.6459000000000001</v>
      </c>
      <c r="F4080">
        <v>37.883000000000003</v>
      </c>
    </row>
    <row r="4081" spans="2:6" x14ac:dyDescent="0.25">
      <c r="B4081" s="70">
        <v>41839</v>
      </c>
      <c r="C4081" s="71">
        <v>0</v>
      </c>
      <c r="D4081" s="59">
        <f t="shared" si="66"/>
        <v>41839</v>
      </c>
      <c r="E4081">
        <v>2.6629</v>
      </c>
      <c r="F4081">
        <v>24.202999999999999</v>
      </c>
    </row>
    <row r="4082" spans="2:6" x14ac:dyDescent="0.25">
      <c r="B4082" s="70">
        <v>41839</v>
      </c>
      <c r="C4082" s="71">
        <v>0.25</v>
      </c>
      <c r="D4082" s="59">
        <f t="shared" si="66"/>
        <v>41839.25</v>
      </c>
      <c r="E4082">
        <v>2.7199</v>
      </c>
      <c r="F4082">
        <v>19.535</v>
      </c>
    </row>
    <row r="4083" spans="2:6" x14ac:dyDescent="0.25">
      <c r="B4083" s="70">
        <v>41839</v>
      </c>
      <c r="C4083" s="71">
        <v>0.5</v>
      </c>
      <c r="D4083" s="59">
        <f t="shared" si="66"/>
        <v>41839.5</v>
      </c>
      <c r="E4083">
        <v>2.7692999999999999</v>
      </c>
      <c r="F4083">
        <v>32.164999999999999</v>
      </c>
    </row>
    <row r="4084" spans="2:6" x14ac:dyDescent="0.25">
      <c r="B4084" s="70">
        <v>41839</v>
      </c>
      <c r="C4084" s="71">
        <v>0.75</v>
      </c>
      <c r="D4084" s="59">
        <f t="shared" si="66"/>
        <v>41839.75</v>
      </c>
      <c r="E4084">
        <v>2.6581000000000001</v>
      </c>
      <c r="F4084">
        <v>37.104999999999997</v>
      </c>
    </row>
    <row r="4085" spans="2:6" x14ac:dyDescent="0.25">
      <c r="B4085" s="70">
        <v>41840</v>
      </c>
      <c r="C4085" s="71">
        <v>0</v>
      </c>
      <c r="D4085" s="59">
        <f t="shared" si="66"/>
        <v>41840</v>
      </c>
      <c r="E4085">
        <v>2.6494</v>
      </c>
      <c r="F4085">
        <v>25.151</v>
      </c>
    </row>
    <row r="4086" spans="2:6" x14ac:dyDescent="0.25">
      <c r="B4086" s="70">
        <v>41840</v>
      </c>
      <c r="C4086" s="71">
        <v>0.25</v>
      </c>
      <c r="D4086" s="59">
        <f t="shared" si="66"/>
        <v>41840.25</v>
      </c>
      <c r="E4086">
        <v>2.6753</v>
      </c>
      <c r="F4086">
        <v>19.859000000000002</v>
      </c>
    </row>
    <row r="4087" spans="2:6" x14ac:dyDescent="0.25">
      <c r="B4087" s="70">
        <v>41840</v>
      </c>
      <c r="C4087" s="71">
        <v>0.5</v>
      </c>
      <c r="D4087" s="59">
        <f t="shared" si="66"/>
        <v>41840.5</v>
      </c>
      <c r="E4087">
        <v>2.6707999999999998</v>
      </c>
      <c r="F4087">
        <v>35.628999999999998</v>
      </c>
    </row>
    <row r="4088" spans="2:6" x14ac:dyDescent="0.25">
      <c r="B4088" s="70">
        <v>41840</v>
      </c>
      <c r="C4088" s="71">
        <v>0.75</v>
      </c>
      <c r="D4088" s="59">
        <f t="shared" si="66"/>
        <v>41840.75</v>
      </c>
      <c r="E4088">
        <v>2.5114999999999998</v>
      </c>
      <c r="F4088">
        <v>40.475999999999999</v>
      </c>
    </row>
    <row r="4089" spans="2:6" x14ac:dyDescent="0.25">
      <c r="B4089" s="70">
        <v>41841</v>
      </c>
      <c r="C4089" s="71">
        <v>0</v>
      </c>
      <c r="D4089" s="59">
        <f t="shared" si="66"/>
        <v>41841</v>
      </c>
      <c r="E4089">
        <v>2.6103000000000001</v>
      </c>
      <c r="F4089">
        <v>24.905000000000001</v>
      </c>
    </row>
    <row r="4090" spans="2:6" x14ac:dyDescent="0.25">
      <c r="B4090" s="70">
        <v>41841</v>
      </c>
      <c r="C4090" s="71">
        <v>0.25</v>
      </c>
      <c r="D4090" s="59">
        <f t="shared" si="66"/>
        <v>41841.25</v>
      </c>
      <c r="E4090">
        <v>2.6861999999999999</v>
      </c>
      <c r="F4090">
        <v>22.016999999999999</v>
      </c>
    </row>
    <row r="4091" spans="2:6" x14ac:dyDescent="0.25">
      <c r="B4091" s="70">
        <v>41841</v>
      </c>
      <c r="C4091" s="71">
        <v>0.5</v>
      </c>
      <c r="D4091" s="59">
        <f t="shared" si="66"/>
        <v>41841.5</v>
      </c>
      <c r="E4091">
        <v>2.8048999999999999</v>
      </c>
      <c r="F4091">
        <v>24.962</v>
      </c>
    </row>
    <row r="4092" spans="2:6" x14ac:dyDescent="0.25">
      <c r="B4092" s="70">
        <v>41841</v>
      </c>
      <c r="C4092" s="71">
        <v>0.75</v>
      </c>
      <c r="D4092" s="59">
        <f t="shared" si="66"/>
        <v>41841.75</v>
      </c>
      <c r="E4092">
        <v>2.7648999999999999</v>
      </c>
      <c r="F4092">
        <v>30.018000000000001</v>
      </c>
    </row>
    <row r="4093" spans="2:6" x14ac:dyDescent="0.25">
      <c r="B4093" s="70">
        <v>41842</v>
      </c>
      <c r="C4093" s="71">
        <v>0</v>
      </c>
      <c r="D4093" s="59">
        <f t="shared" si="66"/>
        <v>41842</v>
      </c>
      <c r="E4093">
        <v>2.8205</v>
      </c>
      <c r="F4093">
        <v>22.963999999999999</v>
      </c>
    </row>
    <row r="4094" spans="2:6" x14ac:dyDescent="0.25">
      <c r="B4094" s="70">
        <v>41842</v>
      </c>
      <c r="C4094" s="71">
        <v>0.25</v>
      </c>
      <c r="D4094" s="59">
        <f t="shared" si="66"/>
        <v>41842.25</v>
      </c>
      <c r="E4094">
        <v>2.8502999999999998</v>
      </c>
      <c r="F4094">
        <v>19.262</v>
      </c>
    </row>
    <row r="4095" spans="2:6" x14ac:dyDescent="0.25">
      <c r="B4095" s="70">
        <v>41842</v>
      </c>
      <c r="C4095" s="71">
        <v>0.5</v>
      </c>
      <c r="D4095" s="59">
        <f t="shared" si="66"/>
        <v>41842.5</v>
      </c>
      <c r="E4095">
        <v>2.8995000000000002</v>
      </c>
      <c r="F4095">
        <v>32.328000000000003</v>
      </c>
    </row>
    <row r="4096" spans="2:6" x14ac:dyDescent="0.25">
      <c r="B4096" s="70">
        <v>41842</v>
      </c>
      <c r="C4096" s="71">
        <v>0.75</v>
      </c>
      <c r="D4096" s="59">
        <f t="shared" si="66"/>
        <v>41842.75</v>
      </c>
      <c r="E4096">
        <v>2.7795000000000001</v>
      </c>
      <c r="F4096">
        <v>40.601999999999997</v>
      </c>
    </row>
    <row r="4097" spans="2:6" x14ac:dyDescent="0.25">
      <c r="B4097" s="70">
        <v>41843</v>
      </c>
      <c r="C4097" s="71">
        <v>0</v>
      </c>
      <c r="D4097" s="59">
        <f t="shared" si="66"/>
        <v>41843</v>
      </c>
      <c r="E4097">
        <v>2.7395999999999998</v>
      </c>
      <c r="F4097">
        <v>26.673999999999999</v>
      </c>
    </row>
    <row r="4098" spans="2:6" x14ac:dyDescent="0.25">
      <c r="B4098" s="70">
        <v>41843</v>
      </c>
      <c r="C4098" s="71">
        <v>0.25</v>
      </c>
      <c r="D4098" s="59">
        <f t="shared" si="66"/>
        <v>41843.25</v>
      </c>
      <c r="E4098">
        <v>2.7795000000000001</v>
      </c>
      <c r="F4098">
        <v>21.372</v>
      </c>
    </row>
    <row r="4099" spans="2:6" x14ac:dyDescent="0.25">
      <c r="B4099" s="70">
        <v>41843</v>
      </c>
      <c r="C4099" s="71">
        <v>0.5</v>
      </c>
      <c r="D4099" s="59">
        <f t="shared" si="66"/>
        <v>41843.5</v>
      </c>
      <c r="E4099">
        <v>2.7900999999999998</v>
      </c>
      <c r="F4099">
        <v>33.302999999999997</v>
      </c>
    </row>
    <row r="4100" spans="2:6" x14ac:dyDescent="0.25">
      <c r="B4100" s="70">
        <v>41843</v>
      </c>
      <c r="C4100" s="71">
        <v>0.75</v>
      </c>
      <c r="D4100" s="59">
        <f t="shared" si="66"/>
        <v>41843.75</v>
      </c>
      <c r="E4100">
        <v>2.637</v>
      </c>
      <c r="F4100">
        <v>39.72</v>
      </c>
    </row>
    <row r="4101" spans="2:6" x14ac:dyDescent="0.25">
      <c r="B4101" s="70">
        <v>41844</v>
      </c>
      <c r="C4101" s="71">
        <v>0</v>
      </c>
      <c r="D4101" s="59">
        <f t="shared" si="66"/>
        <v>41844</v>
      </c>
      <c r="E4101">
        <v>2.6783999999999999</v>
      </c>
      <c r="F4101">
        <v>25.587</v>
      </c>
    </row>
    <row r="4102" spans="2:6" x14ac:dyDescent="0.25">
      <c r="B4102" s="70">
        <v>41844</v>
      </c>
      <c r="C4102" s="71">
        <v>0.25</v>
      </c>
      <c r="D4102" s="59">
        <f t="shared" si="66"/>
        <v>41844.25</v>
      </c>
      <c r="E4102">
        <v>2.8380000000000001</v>
      </c>
      <c r="F4102">
        <v>19.199000000000002</v>
      </c>
    </row>
    <row r="4103" spans="2:6" x14ac:dyDescent="0.25">
      <c r="B4103" s="70">
        <v>41844</v>
      </c>
      <c r="C4103" s="71">
        <v>0.5</v>
      </c>
      <c r="D4103" s="59">
        <f t="shared" si="66"/>
        <v>41844.5</v>
      </c>
      <c r="E4103">
        <v>2.9418000000000002</v>
      </c>
      <c r="F4103">
        <v>25.143999999999998</v>
      </c>
    </row>
    <row r="4104" spans="2:6" x14ac:dyDescent="0.25">
      <c r="B4104" s="70">
        <v>41844</v>
      </c>
      <c r="C4104" s="71">
        <v>0.75</v>
      </c>
      <c r="D4104" s="59">
        <f t="shared" si="66"/>
        <v>41844.75</v>
      </c>
      <c r="E4104">
        <v>2.8212999999999999</v>
      </c>
      <c r="F4104">
        <v>32.078000000000003</v>
      </c>
    </row>
    <row r="4105" spans="2:6" x14ac:dyDescent="0.25">
      <c r="B4105" s="70">
        <v>41845</v>
      </c>
      <c r="C4105" s="71">
        <v>0</v>
      </c>
      <c r="D4105" s="59">
        <f t="shared" si="66"/>
        <v>41845</v>
      </c>
      <c r="E4105">
        <v>2.7806999999999999</v>
      </c>
      <c r="F4105">
        <v>19.524000000000001</v>
      </c>
    </row>
    <row r="4106" spans="2:6" x14ac:dyDescent="0.25">
      <c r="B4106" s="70">
        <v>41845</v>
      </c>
      <c r="C4106" s="71">
        <v>0.25</v>
      </c>
      <c r="D4106" s="59">
        <f t="shared" si="66"/>
        <v>41845.25</v>
      </c>
      <c r="E4106">
        <v>2.8106</v>
      </c>
      <c r="F4106">
        <v>15.558</v>
      </c>
    </row>
    <row r="4107" spans="2:6" x14ac:dyDescent="0.25">
      <c r="B4107" s="70">
        <v>41845</v>
      </c>
      <c r="C4107" s="71">
        <v>0.5</v>
      </c>
      <c r="D4107" s="59">
        <f t="shared" si="66"/>
        <v>41845.5</v>
      </c>
      <c r="E4107">
        <v>2.8126000000000002</v>
      </c>
      <c r="F4107">
        <v>28.157</v>
      </c>
    </row>
    <row r="4108" spans="2:6" x14ac:dyDescent="0.25">
      <c r="B4108" s="70">
        <v>41845</v>
      </c>
      <c r="C4108" s="71">
        <v>0.75</v>
      </c>
      <c r="D4108" s="59">
        <f t="shared" si="66"/>
        <v>41845.75</v>
      </c>
      <c r="E4108">
        <v>2.7313000000000001</v>
      </c>
      <c r="F4108">
        <v>35.331000000000003</v>
      </c>
    </row>
    <row r="4109" spans="2:6" x14ac:dyDescent="0.25">
      <c r="B4109" s="70">
        <v>41846</v>
      </c>
      <c r="C4109" s="71">
        <v>0</v>
      </c>
      <c r="D4109" s="59">
        <f t="shared" si="66"/>
        <v>41846</v>
      </c>
      <c r="E4109">
        <v>2.7568999999999999</v>
      </c>
      <c r="F4109">
        <v>20.997</v>
      </c>
    </row>
    <row r="4110" spans="2:6" x14ac:dyDescent="0.25">
      <c r="B4110" s="70">
        <v>41846</v>
      </c>
      <c r="C4110" s="71">
        <v>0.25</v>
      </c>
      <c r="D4110" s="59">
        <f t="shared" si="66"/>
        <v>41846.25</v>
      </c>
      <c r="E4110">
        <v>2.8207</v>
      </c>
      <c r="F4110">
        <v>16.404</v>
      </c>
    </row>
    <row r="4111" spans="2:6" x14ac:dyDescent="0.25">
      <c r="B4111" s="70">
        <v>41846</v>
      </c>
      <c r="C4111" s="71">
        <v>0.5</v>
      </c>
      <c r="D4111" s="59">
        <f t="shared" si="66"/>
        <v>41846.5</v>
      </c>
      <c r="E4111">
        <v>2.8734999999999999</v>
      </c>
      <c r="F4111">
        <v>33.692</v>
      </c>
    </row>
    <row r="4112" spans="2:6" x14ac:dyDescent="0.25">
      <c r="B4112" s="70">
        <v>41846</v>
      </c>
      <c r="C4112" s="71">
        <v>0.75</v>
      </c>
      <c r="D4112" s="59">
        <f t="shared" si="66"/>
        <v>41846.75</v>
      </c>
      <c r="E4112">
        <v>2.7814999999999999</v>
      </c>
      <c r="F4112">
        <v>40.404000000000003</v>
      </c>
    </row>
    <row r="4113" spans="2:6" x14ac:dyDescent="0.25">
      <c r="B4113" s="70">
        <v>41847</v>
      </c>
      <c r="C4113" s="71">
        <v>0</v>
      </c>
      <c r="D4113" s="59">
        <f t="shared" si="66"/>
        <v>41847</v>
      </c>
      <c r="E4113">
        <v>2.8047</v>
      </c>
      <c r="F4113">
        <v>24.068999999999999</v>
      </c>
    </row>
    <row r="4114" spans="2:6" x14ac:dyDescent="0.25">
      <c r="B4114" s="70">
        <v>41847</v>
      </c>
      <c r="C4114" s="71">
        <v>0.25</v>
      </c>
      <c r="D4114" s="59">
        <f t="shared" si="66"/>
        <v>41847.25</v>
      </c>
      <c r="E4114">
        <v>2.8313999999999999</v>
      </c>
      <c r="F4114">
        <v>21.736000000000001</v>
      </c>
    </row>
    <row r="4115" spans="2:6" x14ac:dyDescent="0.25">
      <c r="B4115" s="70">
        <v>41847</v>
      </c>
      <c r="C4115" s="71">
        <v>0.5</v>
      </c>
      <c r="D4115" s="59">
        <f t="shared" si="66"/>
        <v>41847.5</v>
      </c>
      <c r="E4115">
        <v>2.8833000000000002</v>
      </c>
      <c r="F4115">
        <v>35.927</v>
      </c>
    </row>
    <row r="4116" spans="2:6" x14ac:dyDescent="0.25">
      <c r="B4116" s="70">
        <v>41847</v>
      </c>
      <c r="C4116" s="71">
        <v>0.75</v>
      </c>
      <c r="D4116" s="59">
        <f t="shared" si="66"/>
        <v>41847.75</v>
      </c>
      <c r="E4116">
        <v>2.7526999999999999</v>
      </c>
      <c r="F4116">
        <v>43.015999999999998</v>
      </c>
    </row>
    <row r="4117" spans="2:6" x14ac:dyDescent="0.25">
      <c r="B4117" s="70">
        <v>41848</v>
      </c>
      <c r="C4117" s="71">
        <v>0</v>
      </c>
      <c r="D4117" s="59">
        <f t="shared" si="66"/>
        <v>41848</v>
      </c>
      <c r="E4117">
        <v>2.7498999999999998</v>
      </c>
      <c r="F4117">
        <v>26.978000000000002</v>
      </c>
    </row>
    <row r="4118" spans="2:6" x14ac:dyDescent="0.25">
      <c r="B4118" s="70">
        <v>41848</v>
      </c>
      <c r="C4118" s="71">
        <v>0.25</v>
      </c>
      <c r="D4118" s="59">
        <f t="shared" si="66"/>
        <v>41848.25</v>
      </c>
      <c r="E4118">
        <v>2.7787000000000002</v>
      </c>
      <c r="F4118">
        <v>25.672000000000001</v>
      </c>
    </row>
    <row r="4119" spans="2:6" x14ac:dyDescent="0.25">
      <c r="B4119" s="70">
        <v>41848</v>
      </c>
      <c r="C4119" s="71">
        <v>0.5</v>
      </c>
      <c r="D4119" s="59">
        <f t="shared" si="66"/>
        <v>41848.5</v>
      </c>
      <c r="E4119">
        <v>2.8603000000000001</v>
      </c>
      <c r="F4119">
        <v>30.373000000000001</v>
      </c>
    </row>
    <row r="4120" spans="2:6" x14ac:dyDescent="0.25">
      <c r="B4120" s="70">
        <v>41848</v>
      </c>
      <c r="C4120" s="71">
        <v>0.75</v>
      </c>
      <c r="D4120" s="59">
        <f t="shared" si="66"/>
        <v>41848.75</v>
      </c>
      <c r="E4120">
        <v>2.7555999999999998</v>
      </c>
      <c r="F4120">
        <v>42.320999999999998</v>
      </c>
    </row>
    <row r="4121" spans="2:6" x14ac:dyDescent="0.25">
      <c r="B4121" s="70">
        <v>41849</v>
      </c>
      <c r="C4121" s="71">
        <v>0</v>
      </c>
      <c r="D4121" s="59">
        <f t="shared" si="66"/>
        <v>41849</v>
      </c>
      <c r="E4121">
        <v>2.8047</v>
      </c>
      <c r="F4121">
        <v>27.96</v>
      </c>
    </row>
    <row r="4122" spans="2:6" x14ac:dyDescent="0.25">
      <c r="B4122" s="70">
        <v>41849</v>
      </c>
      <c r="C4122" s="71">
        <v>0.25</v>
      </c>
      <c r="D4122" s="59">
        <f t="shared" si="66"/>
        <v>41849.25</v>
      </c>
      <c r="E4122">
        <v>2.8412000000000002</v>
      </c>
      <c r="F4122">
        <v>24.148</v>
      </c>
    </row>
    <row r="4123" spans="2:6" x14ac:dyDescent="0.25">
      <c r="B4123" s="70">
        <v>41849</v>
      </c>
      <c r="C4123" s="71">
        <v>0.5</v>
      </c>
      <c r="D4123" s="59">
        <f t="shared" si="66"/>
        <v>41849.5</v>
      </c>
      <c r="E4123">
        <v>2.8475000000000001</v>
      </c>
      <c r="F4123">
        <v>36.613999999999997</v>
      </c>
    </row>
    <row r="4124" spans="2:6" x14ac:dyDescent="0.25">
      <c r="B4124" s="70">
        <v>41849</v>
      </c>
      <c r="C4124" s="71">
        <v>0.75</v>
      </c>
      <c r="D4124" s="59">
        <f t="shared" si="66"/>
        <v>41849.75</v>
      </c>
      <c r="E4124">
        <v>2.7852999999999999</v>
      </c>
      <c r="F4124">
        <v>39.054000000000002</v>
      </c>
    </row>
    <row r="4125" spans="2:6" x14ac:dyDescent="0.25">
      <c r="B4125" s="70">
        <v>41850</v>
      </c>
      <c r="C4125" s="71">
        <v>0</v>
      </c>
      <c r="D4125" s="59">
        <f t="shared" si="66"/>
        <v>41850</v>
      </c>
      <c r="E4125">
        <v>2.9079000000000002</v>
      </c>
      <c r="F4125">
        <v>26.012</v>
      </c>
    </row>
    <row r="4126" spans="2:6" x14ac:dyDescent="0.25">
      <c r="B4126" s="70">
        <v>41850</v>
      </c>
      <c r="C4126" s="71">
        <v>0.25</v>
      </c>
      <c r="D4126" s="59">
        <f t="shared" si="66"/>
        <v>41850.25</v>
      </c>
      <c r="E4126">
        <v>2.8431999999999999</v>
      </c>
      <c r="F4126">
        <v>22.591999999999999</v>
      </c>
    </row>
    <row r="4127" spans="2:6" x14ac:dyDescent="0.25">
      <c r="B4127" s="70">
        <v>41850</v>
      </c>
      <c r="C4127" s="71">
        <v>0.5</v>
      </c>
      <c r="D4127" s="59">
        <f t="shared" si="66"/>
        <v>41850.5</v>
      </c>
      <c r="E4127">
        <v>2.8957999999999999</v>
      </c>
      <c r="F4127">
        <v>29.518000000000001</v>
      </c>
    </row>
    <row r="4128" spans="2:6" x14ac:dyDescent="0.25">
      <c r="B4128" s="70">
        <v>41850</v>
      </c>
      <c r="C4128" s="71">
        <v>0.75</v>
      </c>
      <c r="D4128" s="59">
        <f t="shared" si="66"/>
        <v>41850.75</v>
      </c>
      <c r="E4128">
        <v>2.7879</v>
      </c>
      <c r="F4128">
        <v>42.813000000000002</v>
      </c>
    </row>
    <row r="4129" spans="2:6" x14ac:dyDescent="0.25">
      <c r="B4129" s="70">
        <v>41851</v>
      </c>
      <c r="C4129" s="71">
        <v>0</v>
      </c>
      <c r="D4129" s="59">
        <f t="shared" ref="D4129:D4192" si="67">B4129+C4129</f>
        <v>41851</v>
      </c>
      <c r="E4129">
        <v>2.8694999999999999</v>
      </c>
      <c r="F4129">
        <v>25.887</v>
      </c>
    </row>
    <row r="4130" spans="2:6" x14ac:dyDescent="0.25">
      <c r="B4130" s="70">
        <v>41851</v>
      </c>
      <c r="C4130" s="71">
        <v>0.25</v>
      </c>
      <c r="D4130" s="59">
        <f t="shared" si="67"/>
        <v>41851.25</v>
      </c>
      <c r="E4130">
        <v>2.8557999999999999</v>
      </c>
      <c r="F4130">
        <v>22.547000000000001</v>
      </c>
    </row>
    <row r="4131" spans="2:6" x14ac:dyDescent="0.25">
      <c r="B4131" s="70">
        <v>41851</v>
      </c>
      <c r="C4131" s="71">
        <v>0.5</v>
      </c>
      <c r="D4131" s="59">
        <f t="shared" si="67"/>
        <v>41851.5</v>
      </c>
      <c r="E4131">
        <v>2.8799000000000001</v>
      </c>
      <c r="F4131">
        <v>36.133000000000003</v>
      </c>
    </row>
    <row r="4132" spans="2:6" x14ac:dyDescent="0.25">
      <c r="B4132" s="70">
        <v>41851</v>
      </c>
      <c r="C4132" s="71">
        <v>0.75</v>
      </c>
      <c r="D4132" s="59">
        <f t="shared" si="67"/>
        <v>41851.75</v>
      </c>
      <c r="E4132">
        <v>2.7477999999999998</v>
      </c>
      <c r="F4132">
        <v>41.895000000000003</v>
      </c>
    </row>
    <row r="4133" spans="2:6" x14ac:dyDescent="0.25">
      <c r="B4133" s="70">
        <v>41852</v>
      </c>
      <c r="C4133" s="71">
        <v>0</v>
      </c>
      <c r="D4133" s="59">
        <f t="shared" si="67"/>
        <v>41852</v>
      </c>
      <c r="E4133">
        <v>2.7881</v>
      </c>
      <c r="F4133">
        <v>26.265000000000001</v>
      </c>
    </row>
    <row r="4134" spans="2:6" x14ac:dyDescent="0.25">
      <c r="B4134" s="70">
        <v>41852</v>
      </c>
      <c r="C4134" s="71">
        <v>0.25</v>
      </c>
      <c r="D4134" s="59">
        <f t="shared" si="67"/>
        <v>41852.25</v>
      </c>
      <c r="E4134">
        <v>2.8311000000000002</v>
      </c>
      <c r="F4134">
        <v>21.256</v>
      </c>
    </row>
    <row r="4135" spans="2:6" x14ac:dyDescent="0.25">
      <c r="B4135" s="70">
        <v>41852</v>
      </c>
      <c r="C4135" s="71">
        <v>0.5</v>
      </c>
      <c r="D4135" s="59">
        <f t="shared" si="67"/>
        <v>41852.5</v>
      </c>
      <c r="E4135">
        <v>2.8401000000000001</v>
      </c>
      <c r="F4135">
        <v>34.561</v>
      </c>
    </row>
    <row r="4136" spans="2:6" x14ac:dyDescent="0.25">
      <c r="B4136" s="70">
        <v>41852</v>
      </c>
      <c r="C4136" s="71">
        <v>0.75</v>
      </c>
      <c r="D4136" s="59">
        <f t="shared" si="67"/>
        <v>41852.75</v>
      </c>
      <c r="E4136">
        <v>2.7320000000000002</v>
      </c>
      <c r="F4136">
        <v>38.968000000000004</v>
      </c>
    </row>
    <row r="4137" spans="2:6" x14ac:dyDescent="0.25">
      <c r="B4137" s="70">
        <v>41853</v>
      </c>
      <c r="C4137" s="71">
        <v>0</v>
      </c>
      <c r="D4137" s="59">
        <f t="shared" si="67"/>
        <v>41853</v>
      </c>
      <c r="E4137">
        <v>2.7534000000000001</v>
      </c>
      <c r="F4137">
        <v>27.236999999999998</v>
      </c>
    </row>
    <row r="4138" spans="2:6" x14ac:dyDescent="0.25">
      <c r="B4138" s="70">
        <v>41853</v>
      </c>
      <c r="C4138" s="71">
        <v>0.25</v>
      </c>
      <c r="D4138" s="59">
        <f t="shared" si="67"/>
        <v>41853.25</v>
      </c>
      <c r="E4138">
        <v>2.8182</v>
      </c>
      <c r="F4138">
        <v>24.504000000000001</v>
      </c>
    </row>
    <row r="4139" spans="2:6" x14ac:dyDescent="0.25">
      <c r="B4139" s="70">
        <v>41853</v>
      </c>
      <c r="C4139" s="71">
        <v>0.5</v>
      </c>
      <c r="D4139" s="59">
        <f t="shared" si="67"/>
        <v>41853.5</v>
      </c>
      <c r="E4139">
        <v>2.8264</v>
      </c>
      <c r="F4139">
        <v>33.029000000000003</v>
      </c>
    </row>
    <row r="4140" spans="2:6" x14ac:dyDescent="0.25">
      <c r="B4140" s="70">
        <v>41853</v>
      </c>
      <c r="C4140" s="71">
        <v>0.75</v>
      </c>
      <c r="D4140" s="59">
        <f t="shared" si="67"/>
        <v>41853.75</v>
      </c>
      <c r="E4140">
        <v>2.6865000000000001</v>
      </c>
      <c r="F4140">
        <v>43.545000000000002</v>
      </c>
    </row>
    <row r="4141" spans="2:6" x14ac:dyDescent="0.25">
      <c r="B4141" s="70">
        <v>41854</v>
      </c>
      <c r="C4141" s="71">
        <v>0</v>
      </c>
      <c r="D4141" s="59">
        <f t="shared" si="67"/>
        <v>41854</v>
      </c>
      <c r="E4141">
        <v>2.6991000000000001</v>
      </c>
      <c r="F4141">
        <v>26.652000000000001</v>
      </c>
    </row>
    <row r="4142" spans="2:6" x14ac:dyDescent="0.25">
      <c r="B4142" s="70">
        <v>41854</v>
      </c>
      <c r="C4142" s="71">
        <v>0.25</v>
      </c>
      <c r="D4142" s="59">
        <f t="shared" si="67"/>
        <v>41854.25</v>
      </c>
      <c r="E4142">
        <v>2.7433999999999998</v>
      </c>
      <c r="F4142">
        <v>23.257999999999999</v>
      </c>
    </row>
    <row r="4143" spans="2:6" x14ac:dyDescent="0.25">
      <c r="B4143" s="70">
        <v>41854</v>
      </c>
      <c r="C4143" s="71">
        <v>0.5</v>
      </c>
      <c r="D4143" s="59">
        <f t="shared" si="67"/>
        <v>41854.5</v>
      </c>
      <c r="E4143">
        <v>2.7530999999999999</v>
      </c>
      <c r="F4143">
        <v>36.720999999999997</v>
      </c>
    </row>
    <row r="4144" spans="2:6" x14ac:dyDescent="0.25">
      <c r="B4144" s="70">
        <v>41854</v>
      </c>
      <c r="C4144" s="71">
        <v>0.75</v>
      </c>
      <c r="D4144" s="59">
        <f t="shared" si="67"/>
        <v>41854.75</v>
      </c>
      <c r="E4144">
        <v>2.62</v>
      </c>
      <c r="F4144">
        <v>43.164999999999999</v>
      </c>
    </row>
    <row r="4145" spans="2:6" x14ac:dyDescent="0.25">
      <c r="B4145" s="70">
        <v>41855</v>
      </c>
      <c r="C4145" s="71">
        <v>0</v>
      </c>
      <c r="D4145" s="59">
        <f t="shared" si="67"/>
        <v>41855</v>
      </c>
      <c r="E4145">
        <v>2.6998000000000002</v>
      </c>
      <c r="F4145">
        <v>26.975999999999999</v>
      </c>
    </row>
    <row r="4146" spans="2:6" x14ac:dyDescent="0.25">
      <c r="B4146" s="70">
        <v>41855</v>
      </c>
      <c r="C4146" s="71">
        <v>0.25</v>
      </c>
      <c r="D4146" s="59">
        <f t="shared" si="67"/>
        <v>41855.25</v>
      </c>
      <c r="E4146">
        <v>2.6905999999999999</v>
      </c>
      <c r="F4146">
        <v>25.231000000000002</v>
      </c>
    </row>
    <row r="4147" spans="2:6" x14ac:dyDescent="0.25">
      <c r="B4147" s="70">
        <v>41855</v>
      </c>
      <c r="C4147" s="71">
        <v>0.5</v>
      </c>
      <c r="D4147" s="59">
        <f t="shared" si="67"/>
        <v>41855.5</v>
      </c>
      <c r="E4147">
        <v>2.7618</v>
      </c>
      <c r="F4147">
        <v>30.085999999999999</v>
      </c>
    </row>
    <row r="4148" spans="2:6" x14ac:dyDescent="0.25">
      <c r="B4148" s="70">
        <v>41855</v>
      </c>
      <c r="C4148" s="71">
        <v>0.75</v>
      </c>
      <c r="D4148" s="59">
        <f t="shared" si="67"/>
        <v>41855.75</v>
      </c>
      <c r="E4148">
        <v>2.6926999999999999</v>
      </c>
      <c r="F4148">
        <v>32.86</v>
      </c>
    </row>
    <row r="4149" spans="2:6" x14ac:dyDescent="0.25">
      <c r="B4149" s="70">
        <v>41856</v>
      </c>
      <c r="C4149" s="71">
        <v>0</v>
      </c>
      <c r="D4149" s="59">
        <f t="shared" si="67"/>
        <v>41856</v>
      </c>
      <c r="E4149">
        <v>2.7151000000000001</v>
      </c>
      <c r="F4149">
        <v>25.132000000000001</v>
      </c>
    </row>
    <row r="4150" spans="2:6" x14ac:dyDescent="0.25">
      <c r="B4150" s="70">
        <v>41856</v>
      </c>
      <c r="C4150" s="71">
        <v>0.25</v>
      </c>
      <c r="D4150" s="59">
        <f t="shared" si="67"/>
        <v>41856.25</v>
      </c>
      <c r="E4150">
        <v>2.7155999999999998</v>
      </c>
      <c r="F4150">
        <v>22.654</v>
      </c>
    </row>
    <row r="4151" spans="2:6" x14ac:dyDescent="0.25">
      <c r="B4151" s="70">
        <v>41856</v>
      </c>
      <c r="C4151" s="71">
        <v>0.5</v>
      </c>
      <c r="D4151" s="59">
        <f t="shared" si="67"/>
        <v>41856.5</v>
      </c>
      <c r="E4151">
        <v>2.7355</v>
      </c>
      <c r="F4151">
        <v>33.965000000000003</v>
      </c>
    </row>
    <row r="4152" spans="2:6" x14ac:dyDescent="0.25">
      <c r="B4152" s="70">
        <v>41856</v>
      </c>
      <c r="C4152" s="71">
        <v>0.75</v>
      </c>
      <c r="D4152" s="59">
        <f t="shared" si="67"/>
        <v>41856.75</v>
      </c>
      <c r="E4152">
        <v>2.6970000000000001</v>
      </c>
      <c r="F4152">
        <v>31.946000000000002</v>
      </c>
    </row>
    <row r="4153" spans="2:6" x14ac:dyDescent="0.25">
      <c r="B4153" s="70">
        <v>41857</v>
      </c>
      <c r="C4153" s="71">
        <v>0</v>
      </c>
      <c r="D4153" s="59">
        <f t="shared" si="67"/>
        <v>41857</v>
      </c>
      <c r="E4153">
        <v>2.7703000000000002</v>
      </c>
      <c r="F4153">
        <v>22.484000000000002</v>
      </c>
    </row>
    <row r="4154" spans="2:6" x14ac:dyDescent="0.25">
      <c r="B4154" s="70">
        <v>41857</v>
      </c>
      <c r="C4154" s="71">
        <v>0.25</v>
      </c>
      <c r="D4154" s="59">
        <f t="shared" si="67"/>
        <v>41857.25</v>
      </c>
      <c r="E4154">
        <v>2.7744</v>
      </c>
      <c r="F4154">
        <v>21.532</v>
      </c>
    </row>
    <row r="4155" spans="2:6" x14ac:dyDescent="0.25">
      <c r="B4155" s="70">
        <v>41857</v>
      </c>
      <c r="C4155" s="71">
        <v>0.5</v>
      </c>
      <c r="D4155" s="59">
        <f t="shared" si="67"/>
        <v>41857.5</v>
      </c>
      <c r="E4155">
        <v>2.8176999999999999</v>
      </c>
      <c r="F4155">
        <v>25.094000000000001</v>
      </c>
    </row>
    <row r="4156" spans="2:6" x14ac:dyDescent="0.25">
      <c r="B4156" s="70">
        <v>41857</v>
      </c>
      <c r="C4156" s="71">
        <v>0.75</v>
      </c>
      <c r="D4156" s="59">
        <f t="shared" si="67"/>
        <v>41857.75</v>
      </c>
      <c r="E4156">
        <v>2.8235000000000001</v>
      </c>
      <c r="F4156">
        <v>30.29</v>
      </c>
    </row>
    <row r="4157" spans="2:6" x14ac:dyDescent="0.25">
      <c r="B4157" s="70">
        <v>41858</v>
      </c>
      <c r="C4157" s="71">
        <v>0</v>
      </c>
      <c r="D4157" s="59">
        <f t="shared" si="67"/>
        <v>41858</v>
      </c>
      <c r="E4157">
        <v>2.8018999999999998</v>
      </c>
      <c r="F4157">
        <v>21.215</v>
      </c>
    </row>
    <row r="4158" spans="2:6" x14ac:dyDescent="0.25">
      <c r="B4158" s="70">
        <v>41858</v>
      </c>
      <c r="C4158" s="71">
        <v>0.25</v>
      </c>
      <c r="D4158" s="59">
        <f t="shared" si="67"/>
        <v>41858.25</v>
      </c>
      <c r="E4158">
        <v>2.7860999999999998</v>
      </c>
      <c r="F4158">
        <v>20.062999999999999</v>
      </c>
    </row>
    <row r="4159" spans="2:6" x14ac:dyDescent="0.25">
      <c r="B4159" s="70">
        <v>41858</v>
      </c>
      <c r="C4159" s="71">
        <v>0.5</v>
      </c>
      <c r="D4159" s="59">
        <f t="shared" si="67"/>
        <v>41858.5</v>
      </c>
      <c r="E4159">
        <v>2.8115999999999999</v>
      </c>
      <c r="F4159">
        <v>28.89</v>
      </c>
    </row>
    <row r="4160" spans="2:6" x14ac:dyDescent="0.25">
      <c r="B4160" s="70">
        <v>41858</v>
      </c>
      <c r="C4160" s="71">
        <v>0.75</v>
      </c>
      <c r="D4160" s="59">
        <f t="shared" si="67"/>
        <v>41858.75</v>
      </c>
      <c r="E4160">
        <v>2.7054999999999998</v>
      </c>
      <c r="F4160">
        <v>38.076000000000001</v>
      </c>
    </row>
    <row r="4161" spans="2:6" x14ac:dyDescent="0.25">
      <c r="B4161" s="70">
        <v>41859</v>
      </c>
      <c r="C4161" s="71">
        <v>0</v>
      </c>
      <c r="D4161" s="59">
        <f t="shared" si="67"/>
        <v>41859</v>
      </c>
      <c r="E4161">
        <v>2.7061999999999999</v>
      </c>
      <c r="F4161">
        <v>23.314</v>
      </c>
    </row>
    <row r="4162" spans="2:6" x14ac:dyDescent="0.25">
      <c r="B4162" s="70">
        <v>41859</v>
      </c>
      <c r="C4162" s="71">
        <v>0.25</v>
      </c>
      <c r="D4162" s="59">
        <f t="shared" si="67"/>
        <v>41859.25</v>
      </c>
      <c r="E4162">
        <v>2.7079</v>
      </c>
      <c r="F4162">
        <v>19.837</v>
      </c>
    </row>
    <row r="4163" spans="2:6" x14ac:dyDescent="0.25">
      <c r="B4163" s="70">
        <v>41859</v>
      </c>
      <c r="C4163" s="71">
        <v>0.5</v>
      </c>
      <c r="D4163" s="59">
        <f t="shared" si="67"/>
        <v>41859.5</v>
      </c>
      <c r="E4163">
        <v>2.7404999999999999</v>
      </c>
      <c r="F4163">
        <v>31.378</v>
      </c>
    </row>
    <row r="4164" spans="2:6" x14ac:dyDescent="0.25">
      <c r="B4164" s="70">
        <v>41859</v>
      </c>
      <c r="C4164" s="71">
        <v>0.75</v>
      </c>
      <c r="D4164" s="59">
        <f t="shared" si="67"/>
        <v>41859.75</v>
      </c>
      <c r="E4164">
        <v>2.6459999999999999</v>
      </c>
      <c r="F4164">
        <v>40.231000000000002</v>
      </c>
    </row>
    <row r="4165" spans="2:6" x14ac:dyDescent="0.25">
      <c r="B4165" s="70">
        <v>41860</v>
      </c>
      <c r="C4165" s="71">
        <v>0</v>
      </c>
      <c r="D4165" s="59">
        <f t="shared" si="67"/>
        <v>41860</v>
      </c>
      <c r="E4165">
        <v>2.7252000000000001</v>
      </c>
      <c r="F4165">
        <v>24.238</v>
      </c>
    </row>
    <row r="4166" spans="2:6" x14ac:dyDescent="0.25">
      <c r="B4166" s="70">
        <v>41860</v>
      </c>
      <c r="C4166" s="71">
        <v>0.25</v>
      </c>
      <c r="D4166" s="59">
        <f t="shared" si="67"/>
        <v>41860.25</v>
      </c>
      <c r="E4166">
        <v>2.7907000000000002</v>
      </c>
      <c r="F4166">
        <v>19.510000000000002</v>
      </c>
    </row>
    <row r="4167" spans="2:6" x14ac:dyDescent="0.25">
      <c r="B4167" s="70">
        <v>41860</v>
      </c>
      <c r="C4167" s="71">
        <v>0.5</v>
      </c>
      <c r="D4167" s="59">
        <f t="shared" si="67"/>
        <v>41860.5</v>
      </c>
      <c r="E4167">
        <v>2.8525999999999998</v>
      </c>
      <c r="F4167">
        <v>29.608000000000001</v>
      </c>
    </row>
    <row r="4168" spans="2:6" x14ac:dyDescent="0.25">
      <c r="B4168" s="70">
        <v>41860</v>
      </c>
      <c r="C4168" s="71">
        <v>0.75</v>
      </c>
      <c r="D4168" s="59">
        <f t="shared" si="67"/>
        <v>41860.75</v>
      </c>
      <c r="E4168">
        <v>2.7604000000000002</v>
      </c>
      <c r="F4168">
        <v>38.691000000000003</v>
      </c>
    </row>
    <row r="4169" spans="2:6" x14ac:dyDescent="0.25">
      <c r="B4169" s="70">
        <v>41861</v>
      </c>
      <c r="C4169" s="71">
        <v>0</v>
      </c>
      <c r="D4169" s="59">
        <f t="shared" si="67"/>
        <v>41861</v>
      </c>
      <c r="E4169">
        <v>2.8418000000000001</v>
      </c>
      <c r="F4169">
        <v>26.01</v>
      </c>
    </row>
    <row r="4170" spans="2:6" x14ac:dyDescent="0.25">
      <c r="B4170" s="70">
        <v>41861</v>
      </c>
      <c r="C4170" s="71">
        <v>0.25</v>
      </c>
      <c r="D4170" s="59">
        <f t="shared" si="67"/>
        <v>41861.25</v>
      </c>
      <c r="E4170">
        <v>2.8523999999999998</v>
      </c>
      <c r="F4170">
        <v>21.198</v>
      </c>
    </row>
    <row r="4171" spans="2:6" x14ac:dyDescent="0.25">
      <c r="B4171" s="70">
        <v>41861</v>
      </c>
      <c r="C4171" s="71">
        <v>0.5</v>
      </c>
      <c r="D4171" s="59">
        <f t="shared" si="67"/>
        <v>41861.5</v>
      </c>
      <c r="E4171">
        <v>2.8914</v>
      </c>
      <c r="F4171">
        <v>34.384</v>
      </c>
    </row>
    <row r="4172" spans="2:6" x14ac:dyDescent="0.25">
      <c r="B4172" s="70">
        <v>41861</v>
      </c>
      <c r="C4172" s="71">
        <v>0.75</v>
      </c>
      <c r="D4172" s="59">
        <f t="shared" si="67"/>
        <v>41861.75</v>
      </c>
      <c r="E4172">
        <v>2.7677</v>
      </c>
      <c r="F4172">
        <v>43.042000000000002</v>
      </c>
    </row>
    <row r="4173" spans="2:6" x14ac:dyDescent="0.25">
      <c r="B4173" s="70">
        <v>41862</v>
      </c>
      <c r="C4173" s="71">
        <v>0</v>
      </c>
      <c r="D4173" s="59">
        <f t="shared" si="67"/>
        <v>41862</v>
      </c>
      <c r="E4173">
        <v>2.8083</v>
      </c>
      <c r="F4173">
        <v>28.195</v>
      </c>
    </row>
    <row r="4174" spans="2:6" x14ac:dyDescent="0.25">
      <c r="B4174" s="70">
        <v>41862</v>
      </c>
      <c r="C4174" s="71">
        <v>0.25</v>
      </c>
      <c r="D4174" s="59">
        <f t="shared" si="67"/>
        <v>41862.25</v>
      </c>
      <c r="E4174">
        <v>2.8220999999999998</v>
      </c>
      <c r="F4174">
        <v>23.082999999999998</v>
      </c>
    </row>
    <row r="4175" spans="2:6" x14ac:dyDescent="0.25">
      <c r="B4175" s="70">
        <v>41862</v>
      </c>
      <c r="C4175" s="71">
        <v>0.5</v>
      </c>
      <c r="D4175" s="59">
        <f t="shared" si="67"/>
        <v>41862.5</v>
      </c>
      <c r="E4175">
        <v>2.8140999999999998</v>
      </c>
      <c r="F4175">
        <v>35.322000000000003</v>
      </c>
    </row>
    <row r="4176" spans="2:6" x14ac:dyDescent="0.25">
      <c r="B4176" s="70">
        <v>41862</v>
      </c>
      <c r="C4176" s="71">
        <v>0.75</v>
      </c>
      <c r="D4176" s="59">
        <f t="shared" si="67"/>
        <v>41862.75</v>
      </c>
      <c r="E4176">
        <v>2.7382</v>
      </c>
      <c r="F4176">
        <v>37.786999999999999</v>
      </c>
    </row>
    <row r="4177" spans="2:6" x14ac:dyDescent="0.25">
      <c r="B4177" s="70">
        <v>41863</v>
      </c>
      <c r="C4177" s="71">
        <v>0</v>
      </c>
      <c r="D4177" s="59">
        <f t="shared" si="67"/>
        <v>41863</v>
      </c>
      <c r="E4177">
        <v>2.7824</v>
      </c>
      <c r="F4177">
        <v>26.681999999999999</v>
      </c>
    </row>
    <row r="4178" spans="2:6" x14ac:dyDescent="0.25">
      <c r="B4178" s="70">
        <v>41863</v>
      </c>
      <c r="C4178" s="71">
        <v>0.25</v>
      </c>
      <c r="D4178" s="59">
        <f t="shared" si="67"/>
        <v>41863.25</v>
      </c>
      <c r="E4178">
        <v>2.786</v>
      </c>
      <c r="F4178">
        <v>24.87</v>
      </c>
    </row>
    <row r="4179" spans="2:6" x14ac:dyDescent="0.25">
      <c r="B4179" s="70">
        <v>41863</v>
      </c>
      <c r="C4179" s="71">
        <v>0.5</v>
      </c>
      <c r="D4179" s="59">
        <f t="shared" si="67"/>
        <v>41863.5</v>
      </c>
      <c r="E4179">
        <v>2.7709000000000001</v>
      </c>
      <c r="F4179">
        <v>31.265999999999998</v>
      </c>
    </row>
    <row r="4180" spans="2:6" x14ac:dyDescent="0.25">
      <c r="B4180" s="70">
        <v>41863</v>
      </c>
      <c r="C4180" s="71">
        <v>0.75</v>
      </c>
      <c r="D4180" s="59">
        <f t="shared" si="67"/>
        <v>41863.75</v>
      </c>
      <c r="E4180">
        <v>2.6737000000000002</v>
      </c>
      <c r="F4180">
        <v>34.826999999999998</v>
      </c>
    </row>
    <row r="4181" spans="2:6" x14ac:dyDescent="0.25">
      <c r="B4181" s="70">
        <v>41864</v>
      </c>
      <c r="C4181" s="71">
        <v>0</v>
      </c>
      <c r="D4181" s="59">
        <f t="shared" si="67"/>
        <v>41864</v>
      </c>
      <c r="E4181">
        <v>2.7299000000000002</v>
      </c>
      <c r="F4181">
        <v>23.061</v>
      </c>
    </row>
    <row r="4182" spans="2:6" x14ac:dyDescent="0.25">
      <c r="B4182" s="70">
        <v>41864</v>
      </c>
      <c r="C4182" s="71">
        <v>0.25</v>
      </c>
      <c r="D4182" s="59">
        <f t="shared" si="67"/>
        <v>41864.25</v>
      </c>
      <c r="E4182">
        <v>2.7139000000000002</v>
      </c>
      <c r="F4182">
        <v>20.530999999999999</v>
      </c>
    </row>
    <row r="4183" spans="2:6" x14ac:dyDescent="0.25">
      <c r="B4183" s="70">
        <v>41864</v>
      </c>
      <c r="C4183" s="71">
        <v>0.5</v>
      </c>
      <c r="D4183" s="59">
        <f t="shared" si="67"/>
        <v>41864.5</v>
      </c>
      <c r="E4183">
        <v>2.7465999999999999</v>
      </c>
      <c r="F4183">
        <v>26.76</v>
      </c>
    </row>
    <row r="4184" spans="2:6" x14ac:dyDescent="0.25">
      <c r="B4184" s="70">
        <v>41864</v>
      </c>
      <c r="C4184" s="71">
        <v>0.75</v>
      </c>
      <c r="D4184" s="59">
        <f t="shared" si="67"/>
        <v>41864.75</v>
      </c>
      <c r="E4184">
        <v>2.653</v>
      </c>
      <c r="F4184">
        <v>28.5</v>
      </c>
    </row>
    <row r="4185" spans="2:6" x14ac:dyDescent="0.25">
      <c r="B4185" s="70">
        <v>41865</v>
      </c>
      <c r="C4185" s="71">
        <v>0</v>
      </c>
      <c r="D4185" s="59">
        <f t="shared" si="67"/>
        <v>41865</v>
      </c>
      <c r="E4185">
        <v>2.6732</v>
      </c>
      <c r="F4185">
        <v>22.228999999999999</v>
      </c>
    </row>
    <row r="4186" spans="2:6" x14ac:dyDescent="0.25">
      <c r="B4186" s="70">
        <v>41865</v>
      </c>
      <c r="C4186" s="71">
        <v>0.25</v>
      </c>
      <c r="D4186" s="59">
        <f t="shared" si="67"/>
        <v>41865.25</v>
      </c>
      <c r="E4186">
        <v>2.7153</v>
      </c>
      <c r="F4186">
        <v>20.027999999999999</v>
      </c>
    </row>
    <row r="4187" spans="2:6" x14ac:dyDescent="0.25">
      <c r="B4187" s="70">
        <v>41865</v>
      </c>
      <c r="C4187" s="71">
        <v>0.5</v>
      </c>
      <c r="D4187" s="59">
        <f t="shared" si="67"/>
        <v>41865.5</v>
      </c>
      <c r="E4187">
        <v>2.742</v>
      </c>
      <c r="F4187">
        <v>29.056999999999999</v>
      </c>
    </row>
    <row r="4188" spans="2:6" x14ac:dyDescent="0.25">
      <c r="B4188" s="70">
        <v>41865</v>
      </c>
      <c r="C4188" s="71">
        <v>0.75</v>
      </c>
      <c r="D4188" s="59">
        <f t="shared" si="67"/>
        <v>41865.75</v>
      </c>
      <c r="E4188">
        <v>2.6535000000000002</v>
      </c>
      <c r="F4188">
        <v>36.331000000000003</v>
      </c>
    </row>
    <row r="4189" spans="2:6" x14ac:dyDescent="0.25">
      <c r="B4189" s="70">
        <v>41866</v>
      </c>
      <c r="C4189" s="71">
        <v>0</v>
      </c>
      <c r="D4189" s="59">
        <f t="shared" si="67"/>
        <v>41866</v>
      </c>
      <c r="E4189">
        <v>2.6909000000000001</v>
      </c>
      <c r="F4189">
        <v>22.248999999999999</v>
      </c>
    </row>
    <row r="4190" spans="2:6" x14ac:dyDescent="0.25">
      <c r="B4190" s="70">
        <v>41866</v>
      </c>
      <c r="C4190" s="71">
        <v>0.25</v>
      </c>
      <c r="D4190" s="59">
        <f t="shared" si="67"/>
        <v>41866.25</v>
      </c>
      <c r="E4190">
        <v>2.7381000000000002</v>
      </c>
      <c r="F4190">
        <v>19.132000000000001</v>
      </c>
    </row>
    <row r="4191" spans="2:6" x14ac:dyDescent="0.25">
      <c r="B4191" s="70">
        <v>41866</v>
      </c>
      <c r="C4191" s="71">
        <v>0.5</v>
      </c>
      <c r="D4191" s="59">
        <f t="shared" si="67"/>
        <v>41866.5</v>
      </c>
      <c r="E4191">
        <v>2.8016000000000001</v>
      </c>
      <c r="F4191">
        <v>31.465</v>
      </c>
    </row>
    <row r="4192" spans="2:6" x14ac:dyDescent="0.25">
      <c r="B4192" s="70">
        <v>41866</v>
      </c>
      <c r="C4192" s="71">
        <v>0.75</v>
      </c>
      <c r="D4192" s="59">
        <f t="shared" si="67"/>
        <v>41866.75</v>
      </c>
      <c r="E4192">
        <v>2.7357</v>
      </c>
      <c r="F4192">
        <v>37.64</v>
      </c>
    </row>
    <row r="4193" spans="2:6" x14ac:dyDescent="0.25">
      <c r="B4193" s="70">
        <v>41867</v>
      </c>
      <c r="C4193" s="71">
        <v>0</v>
      </c>
      <c r="D4193" s="59">
        <f t="shared" ref="D4193:D4256" si="68">B4193+C4193</f>
        <v>41867</v>
      </c>
      <c r="E4193">
        <v>2.7536</v>
      </c>
      <c r="F4193">
        <v>22.875</v>
      </c>
    </row>
    <row r="4194" spans="2:6" x14ac:dyDescent="0.25">
      <c r="B4194" s="70">
        <v>41867</v>
      </c>
      <c r="C4194" s="71">
        <v>0.25</v>
      </c>
      <c r="D4194" s="59">
        <f t="shared" si="68"/>
        <v>41867.25</v>
      </c>
      <c r="E4194">
        <v>2.8172999999999999</v>
      </c>
      <c r="F4194">
        <v>19.271000000000001</v>
      </c>
    </row>
    <row r="4195" spans="2:6" x14ac:dyDescent="0.25">
      <c r="B4195" s="70">
        <v>41867</v>
      </c>
      <c r="C4195" s="71">
        <v>0.5</v>
      </c>
      <c r="D4195" s="59">
        <f t="shared" si="68"/>
        <v>41867.5</v>
      </c>
      <c r="E4195">
        <v>2.8702999999999999</v>
      </c>
      <c r="F4195">
        <v>31.587</v>
      </c>
    </row>
    <row r="4196" spans="2:6" x14ac:dyDescent="0.25">
      <c r="B4196" s="70">
        <v>41867</v>
      </c>
      <c r="C4196" s="71">
        <v>0.75</v>
      </c>
      <c r="D4196" s="59">
        <f t="shared" si="68"/>
        <v>41867.75</v>
      </c>
      <c r="E4196">
        <v>2.7698</v>
      </c>
      <c r="F4196">
        <v>36.829000000000001</v>
      </c>
    </row>
    <row r="4197" spans="2:6" x14ac:dyDescent="0.25">
      <c r="B4197" s="70">
        <v>41868</v>
      </c>
      <c r="C4197" s="71">
        <v>0</v>
      </c>
      <c r="D4197" s="59">
        <f t="shared" si="68"/>
        <v>41868</v>
      </c>
      <c r="E4197">
        <v>2.7734000000000001</v>
      </c>
      <c r="F4197">
        <v>22.588999999999999</v>
      </c>
    </row>
    <row r="4198" spans="2:6" x14ac:dyDescent="0.25">
      <c r="B4198" s="70">
        <v>41868</v>
      </c>
      <c r="C4198" s="71">
        <v>0.25</v>
      </c>
      <c r="D4198" s="59">
        <f t="shared" si="68"/>
        <v>41868.25</v>
      </c>
      <c r="E4198">
        <v>2.7980999999999998</v>
      </c>
      <c r="F4198">
        <v>20.326000000000001</v>
      </c>
    </row>
    <row r="4199" spans="2:6" x14ac:dyDescent="0.25">
      <c r="B4199" s="70">
        <v>41868</v>
      </c>
      <c r="C4199" s="71">
        <v>0.5</v>
      </c>
      <c r="D4199" s="59">
        <f t="shared" si="68"/>
        <v>41868.5</v>
      </c>
      <c r="E4199">
        <v>2.8311000000000002</v>
      </c>
      <c r="F4199">
        <v>33.116</v>
      </c>
    </row>
    <row r="4200" spans="2:6" x14ac:dyDescent="0.25">
      <c r="B4200" s="70">
        <v>41868</v>
      </c>
      <c r="C4200" s="71">
        <v>0.75</v>
      </c>
      <c r="D4200" s="59">
        <f t="shared" si="68"/>
        <v>41868.75</v>
      </c>
      <c r="E4200">
        <v>2.7610999999999999</v>
      </c>
      <c r="F4200">
        <v>32.695999999999998</v>
      </c>
    </row>
    <row r="4201" spans="2:6" x14ac:dyDescent="0.25">
      <c r="B4201" s="70">
        <v>41869</v>
      </c>
      <c r="C4201" s="71">
        <v>0</v>
      </c>
      <c r="D4201" s="59">
        <f t="shared" si="68"/>
        <v>41869</v>
      </c>
      <c r="E4201">
        <v>2.6930999999999998</v>
      </c>
      <c r="F4201">
        <v>24.774000000000001</v>
      </c>
    </row>
    <row r="4202" spans="2:6" x14ac:dyDescent="0.25">
      <c r="B4202" s="70">
        <v>41869</v>
      </c>
      <c r="C4202" s="71">
        <v>0.25</v>
      </c>
      <c r="D4202" s="59">
        <f t="shared" si="68"/>
        <v>41869.25</v>
      </c>
      <c r="E4202">
        <v>2.6825000000000001</v>
      </c>
      <c r="F4202">
        <v>19.442</v>
      </c>
    </row>
    <row r="4203" spans="2:6" x14ac:dyDescent="0.25">
      <c r="B4203" s="70">
        <v>41869</v>
      </c>
      <c r="C4203" s="71">
        <v>0.5</v>
      </c>
      <c r="D4203" s="59">
        <f t="shared" si="68"/>
        <v>41869.5</v>
      </c>
      <c r="E4203">
        <v>2.6976</v>
      </c>
      <c r="F4203">
        <v>32.790999999999997</v>
      </c>
    </row>
    <row r="4204" spans="2:6" x14ac:dyDescent="0.25">
      <c r="B4204" s="70">
        <v>41869</v>
      </c>
      <c r="C4204" s="71">
        <v>0.75</v>
      </c>
      <c r="D4204" s="59">
        <f t="shared" si="68"/>
        <v>41869.75</v>
      </c>
      <c r="E4204">
        <v>2.5514999999999999</v>
      </c>
      <c r="F4204">
        <v>41.680999999999997</v>
      </c>
    </row>
    <row r="4205" spans="2:6" x14ac:dyDescent="0.25">
      <c r="B4205" s="70">
        <v>41870</v>
      </c>
      <c r="C4205" s="71">
        <v>0</v>
      </c>
      <c r="D4205" s="59">
        <f t="shared" si="68"/>
        <v>41870</v>
      </c>
      <c r="E4205">
        <v>2.5162</v>
      </c>
      <c r="F4205">
        <v>25.402000000000001</v>
      </c>
    </row>
    <row r="4206" spans="2:6" x14ac:dyDescent="0.25">
      <c r="B4206" s="70">
        <v>41870</v>
      </c>
      <c r="C4206" s="71">
        <v>0.25</v>
      </c>
      <c r="D4206" s="59">
        <f t="shared" si="68"/>
        <v>41870.25</v>
      </c>
      <c r="E4206">
        <v>2.5295999999999998</v>
      </c>
      <c r="F4206">
        <v>20.940999999999999</v>
      </c>
    </row>
    <row r="4207" spans="2:6" x14ac:dyDescent="0.25">
      <c r="B4207" s="70">
        <v>41870</v>
      </c>
      <c r="C4207" s="71">
        <v>0.5</v>
      </c>
      <c r="D4207" s="59">
        <f t="shared" si="68"/>
        <v>41870.5</v>
      </c>
      <c r="E4207">
        <v>2.5451999999999999</v>
      </c>
      <c r="F4207">
        <v>33.01</v>
      </c>
    </row>
    <row r="4208" spans="2:6" x14ac:dyDescent="0.25">
      <c r="B4208" s="70">
        <v>41870</v>
      </c>
      <c r="C4208" s="71">
        <v>0.75</v>
      </c>
      <c r="D4208" s="59">
        <f t="shared" si="68"/>
        <v>41870.75</v>
      </c>
      <c r="E4208">
        <v>2.4056999999999999</v>
      </c>
      <c r="F4208">
        <v>39.585000000000001</v>
      </c>
    </row>
    <row r="4209" spans="2:6" x14ac:dyDescent="0.25">
      <c r="B4209" s="70">
        <v>41871</v>
      </c>
      <c r="C4209" s="71">
        <v>0</v>
      </c>
      <c r="D4209" s="59">
        <f t="shared" si="68"/>
        <v>41871</v>
      </c>
      <c r="E4209">
        <v>2.5259</v>
      </c>
      <c r="F4209">
        <v>24.433</v>
      </c>
    </row>
    <row r="4210" spans="2:6" x14ac:dyDescent="0.25">
      <c r="B4210" s="70">
        <v>41871</v>
      </c>
      <c r="C4210" s="71">
        <v>0.25</v>
      </c>
      <c r="D4210" s="59">
        <f t="shared" si="68"/>
        <v>41871.25</v>
      </c>
      <c r="E4210">
        <v>2.5602999999999998</v>
      </c>
      <c r="F4210">
        <v>20.244</v>
      </c>
    </row>
    <row r="4211" spans="2:6" x14ac:dyDescent="0.25">
      <c r="B4211" s="70">
        <v>41871</v>
      </c>
      <c r="C4211" s="71">
        <v>0.5</v>
      </c>
      <c r="D4211" s="59">
        <f t="shared" si="68"/>
        <v>41871.5</v>
      </c>
      <c r="E4211">
        <v>2.6128999999999998</v>
      </c>
      <c r="F4211">
        <v>29.771999999999998</v>
      </c>
    </row>
    <row r="4212" spans="2:6" x14ac:dyDescent="0.25">
      <c r="B4212" s="70">
        <v>41871</v>
      </c>
      <c r="C4212" s="71">
        <v>0.75</v>
      </c>
      <c r="D4212" s="59">
        <f t="shared" si="68"/>
        <v>41871.75</v>
      </c>
      <c r="E4212">
        <v>2.5331000000000001</v>
      </c>
      <c r="F4212">
        <v>37.220999999999997</v>
      </c>
    </row>
    <row r="4213" spans="2:6" x14ac:dyDescent="0.25">
      <c r="B4213" s="70">
        <v>41872</v>
      </c>
      <c r="C4213" s="71">
        <v>0</v>
      </c>
      <c r="D4213" s="59">
        <f t="shared" si="68"/>
        <v>41872</v>
      </c>
      <c r="E4213">
        <v>2.581</v>
      </c>
      <c r="F4213">
        <v>24.558</v>
      </c>
    </row>
    <row r="4214" spans="2:6" x14ac:dyDescent="0.25">
      <c r="B4214" s="70">
        <v>41872</v>
      </c>
      <c r="C4214" s="71">
        <v>0.25</v>
      </c>
      <c r="D4214" s="59">
        <f t="shared" si="68"/>
        <v>41872.25</v>
      </c>
      <c r="E4214">
        <v>2.6781000000000001</v>
      </c>
      <c r="F4214">
        <v>19.321999999999999</v>
      </c>
    </row>
    <row r="4215" spans="2:6" x14ac:dyDescent="0.25">
      <c r="B4215" s="70">
        <v>41872</v>
      </c>
      <c r="C4215" s="71">
        <v>0.5</v>
      </c>
      <c r="D4215" s="59">
        <f t="shared" si="68"/>
        <v>41872.5</v>
      </c>
      <c r="E4215">
        <v>2.7372000000000001</v>
      </c>
      <c r="F4215">
        <v>29.408000000000001</v>
      </c>
    </row>
    <row r="4216" spans="2:6" x14ac:dyDescent="0.25">
      <c r="B4216" s="70">
        <v>41872</v>
      </c>
      <c r="C4216" s="71">
        <v>0.75</v>
      </c>
      <c r="D4216" s="59">
        <f t="shared" si="68"/>
        <v>41872.75</v>
      </c>
      <c r="E4216">
        <v>2.6295999999999999</v>
      </c>
      <c r="F4216">
        <v>36.152999999999999</v>
      </c>
    </row>
    <row r="4217" spans="2:6" x14ac:dyDescent="0.25">
      <c r="B4217" s="70">
        <v>41873</v>
      </c>
      <c r="C4217" s="71">
        <v>0</v>
      </c>
      <c r="D4217" s="59">
        <f t="shared" si="68"/>
        <v>41873</v>
      </c>
      <c r="E4217">
        <v>2.6389999999999998</v>
      </c>
      <c r="F4217">
        <v>21.72</v>
      </c>
    </row>
    <row r="4218" spans="2:6" x14ac:dyDescent="0.25">
      <c r="B4218" s="70">
        <v>41873</v>
      </c>
      <c r="C4218" s="71">
        <v>0.25</v>
      </c>
      <c r="D4218" s="59">
        <f t="shared" si="68"/>
        <v>41873.25</v>
      </c>
      <c r="E4218">
        <v>2.6221999999999999</v>
      </c>
      <c r="F4218">
        <v>20.684000000000001</v>
      </c>
    </row>
    <row r="4219" spans="2:6" x14ac:dyDescent="0.25">
      <c r="B4219" s="70">
        <v>41873</v>
      </c>
      <c r="C4219" s="71">
        <v>0.5</v>
      </c>
      <c r="D4219" s="59">
        <f t="shared" si="68"/>
        <v>41873.5</v>
      </c>
      <c r="E4219">
        <v>2.6726000000000001</v>
      </c>
      <c r="F4219">
        <v>27.268999999999998</v>
      </c>
    </row>
    <row r="4220" spans="2:6" x14ac:dyDescent="0.25">
      <c r="B4220" s="70">
        <v>41873</v>
      </c>
      <c r="C4220" s="71">
        <v>0.75</v>
      </c>
      <c r="D4220" s="59">
        <f t="shared" si="68"/>
        <v>41873.75</v>
      </c>
      <c r="E4220">
        <v>2.5988000000000002</v>
      </c>
      <c r="F4220">
        <v>33.469000000000001</v>
      </c>
    </row>
    <row r="4221" spans="2:6" x14ac:dyDescent="0.25">
      <c r="B4221" s="70">
        <v>41874</v>
      </c>
      <c r="C4221" s="71">
        <v>0</v>
      </c>
      <c r="D4221" s="59">
        <f t="shared" si="68"/>
        <v>41874</v>
      </c>
      <c r="E4221">
        <v>2.7151999999999998</v>
      </c>
      <c r="F4221">
        <v>20.795999999999999</v>
      </c>
    </row>
    <row r="4222" spans="2:6" x14ac:dyDescent="0.25">
      <c r="B4222" s="70">
        <v>41874</v>
      </c>
      <c r="C4222" s="71">
        <v>0.25</v>
      </c>
      <c r="D4222" s="59">
        <f t="shared" si="68"/>
        <v>41874.25</v>
      </c>
      <c r="E4222">
        <v>2.7465000000000002</v>
      </c>
      <c r="F4222">
        <v>15.553000000000001</v>
      </c>
    </row>
    <row r="4223" spans="2:6" x14ac:dyDescent="0.25">
      <c r="B4223" s="70">
        <v>41874</v>
      </c>
      <c r="C4223" s="71">
        <v>0.5</v>
      </c>
      <c r="D4223" s="59">
        <f t="shared" si="68"/>
        <v>41874.5</v>
      </c>
      <c r="E4223">
        <v>2.7884000000000002</v>
      </c>
      <c r="F4223">
        <v>24.425999999999998</v>
      </c>
    </row>
    <row r="4224" spans="2:6" x14ac:dyDescent="0.25">
      <c r="B4224" s="70">
        <v>41874</v>
      </c>
      <c r="C4224" s="71">
        <v>0.75</v>
      </c>
      <c r="D4224" s="59">
        <f t="shared" si="68"/>
        <v>41874.75</v>
      </c>
      <c r="E4224">
        <v>2.7103999999999999</v>
      </c>
      <c r="F4224">
        <v>31.236999999999998</v>
      </c>
    </row>
    <row r="4225" spans="2:6" x14ac:dyDescent="0.25">
      <c r="B4225" s="70">
        <v>41875</v>
      </c>
      <c r="C4225" s="71">
        <v>0</v>
      </c>
      <c r="D4225" s="59">
        <f t="shared" si="68"/>
        <v>41875</v>
      </c>
      <c r="E4225">
        <v>2.7229000000000001</v>
      </c>
      <c r="F4225">
        <v>19.527000000000001</v>
      </c>
    </row>
    <row r="4226" spans="2:6" x14ac:dyDescent="0.25">
      <c r="B4226" s="70">
        <v>41875</v>
      </c>
      <c r="C4226" s="71">
        <v>0.25</v>
      </c>
      <c r="D4226" s="59">
        <f t="shared" si="68"/>
        <v>41875.25</v>
      </c>
      <c r="E4226">
        <v>2.7517999999999998</v>
      </c>
      <c r="F4226">
        <v>15.682</v>
      </c>
    </row>
    <row r="4227" spans="2:6" x14ac:dyDescent="0.25">
      <c r="B4227" s="70">
        <v>41875</v>
      </c>
      <c r="C4227" s="71">
        <v>0.5</v>
      </c>
      <c r="D4227" s="59">
        <f t="shared" si="68"/>
        <v>41875.5</v>
      </c>
      <c r="E4227">
        <v>2.7486999999999999</v>
      </c>
      <c r="F4227">
        <v>28.652000000000001</v>
      </c>
    </row>
    <row r="4228" spans="2:6" x14ac:dyDescent="0.25">
      <c r="B4228" s="70">
        <v>41875</v>
      </c>
      <c r="C4228" s="71">
        <v>0.75</v>
      </c>
      <c r="D4228" s="59">
        <f t="shared" si="68"/>
        <v>41875.75</v>
      </c>
      <c r="E4228">
        <v>2.6183000000000001</v>
      </c>
      <c r="F4228">
        <v>35.793999999999997</v>
      </c>
    </row>
    <row r="4229" spans="2:6" x14ac:dyDescent="0.25">
      <c r="B4229" s="70">
        <v>41876</v>
      </c>
      <c r="C4229" s="71">
        <v>0</v>
      </c>
      <c r="D4229" s="59">
        <f t="shared" si="68"/>
        <v>41876</v>
      </c>
      <c r="E4229">
        <v>2.6299000000000001</v>
      </c>
      <c r="F4229">
        <v>21.625</v>
      </c>
    </row>
    <row r="4230" spans="2:6" x14ac:dyDescent="0.25">
      <c r="B4230" s="70">
        <v>41876</v>
      </c>
      <c r="C4230" s="71">
        <v>0.25</v>
      </c>
      <c r="D4230" s="59">
        <f t="shared" si="68"/>
        <v>41876.25</v>
      </c>
      <c r="E4230">
        <v>2.6814</v>
      </c>
      <c r="F4230">
        <v>17.943999999999999</v>
      </c>
    </row>
    <row r="4231" spans="2:6" x14ac:dyDescent="0.25">
      <c r="B4231" s="70">
        <v>41876</v>
      </c>
      <c r="C4231" s="71">
        <v>0.5</v>
      </c>
      <c r="D4231" s="59">
        <f t="shared" si="68"/>
        <v>41876.5</v>
      </c>
      <c r="E4231">
        <v>2.7694999999999999</v>
      </c>
      <c r="F4231">
        <v>23.64</v>
      </c>
    </row>
    <row r="4232" spans="2:6" x14ac:dyDescent="0.25">
      <c r="B4232" s="70">
        <v>41876</v>
      </c>
      <c r="C4232" s="71">
        <v>0.75</v>
      </c>
      <c r="D4232" s="59">
        <f t="shared" si="68"/>
        <v>41876.75</v>
      </c>
      <c r="E4232">
        <v>2.7341000000000002</v>
      </c>
      <c r="F4232">
        <v>26.917999999999999</v>
      </c>
    </row>
    <row r="4233" spans="2:6" x14ac:dyDescent="0.25">
      <c r="B4233" s="70">
        <v>41877</v>
      </c>
      <c r="C4233" s="71">
        <v>0</v>
      </c>
      <c r="D4233" s="59">
        <f t="shared" si="68"/>
        <v>41877</v>
      </c>
      <c r="E4233">
        <v>2.7698999999999998</v>
      </c>
      <c r="F4233">
        <v>18.337</v>
      </c>
    </row>
    <row r="4234" spans="2:6" x14ac:dyDescent="0.25">
      <c r="B4234" s="70">
        <v>41877</v>
      </c>
      <c r="C4234" s="71">
        <v>0.25</v>
      </c>
      <c r="D4234" s="59">
        <f t="shared" si="68"/>
        <v>41877.25</v>
      </c>
      <c r="E4234">
        <v>2.8168000000000002</v>
      </c>
      <c r="F4234">
        <v>16.594000000000001</v>
      </c>
    </row>
    <row r="4235" spans="2:6" x14ac:dyDescent="0.25">
      <c r="B4235" s="70">
        <v>41877</v>
      </c>
      <c r="C4235" s="71">
        <v>0.5</v>
      </c>
      <c r="D4235" s="59">
        <f t="shared" si="68"/>
        <v>41877.5</v>
      </c>
      <c r="E4235">
        <v>2.8763999999999998</v>
      </c>
      <c r="F4235">
        <v>29.332999999999998</v>
      </c>
    </row>
    <row r="4236" spans="2:6" x14ac:dyDescent="0.25">
      <c r="B4236" s="70">
        <v>41877</v>
      </c>
      <c r="C4236" s="71">
        <v>0.75</v>
      </c>
      <c r="D4236" s="59">
        <f t="shared" si="68"/>
        <v>41877.75</v>
      </c>
      <c r="E4236">
        <v>2.7862</v>
      </c>
      <c r="F4236">
        <v>36.448999999999998</v>
      </c>
    </row>
    <row r="4237" spans="2:6" x14ac:dyDescent="0.25">
      <c r="B4237" s="70">
        <v>41878</v>
      </c>
      <c r="C4237" s="71">
        <v>0</v>
      </c>
      <c r="D4237" s="59">
        <f t="shared" si="68"/>
        <v>41878</v>
      </c>
      <c r="E4237">
        <v>2.8193000000000001</v>
      </c>
      <c r="F4237">
        <v>20.597000000000001</v>
      </c>
    </row>
    <row r="4238" spans="2:6" x14ac:dyDescent="0.25">
      <c r="B4238" s="70">
        <v>41878</v>
      </c>
      <c r="C4238" s="71">
        <v>0.25</v>
      </c>
      <c r="D4238" s="59">
        <f t="shared" si="68"/>
        <v>41878.25</v>
      </c>
      <c r="E4238">
        <v>2.8490000000000002</v>
      </c>
      <c r="F4238">
        <v>17.068999999999999</v>
      </c>
    </row>
    <row r="4239" spans="2:6" x14ac:dyDescent="0.25">
      <c r="B4239" s="70">
        <v>41878</v>
      </c>
      <c r="C4239" s="71">
        <v>0.5</v>
      </c>
      <c r="D4239" s="59">
        <f t="shared" si="68"/>
        <v>41878.5</v>
      </c>
      <c r="E4239">
        <v>2.8936999999999999</v>
      </c>
      <c r="F4239">
        <v>31.873999999999999</v>
      </c>
    </row>
    <row r="4240" spans="2:6" x14ac:dyDescent="0.25">
      <c r="B4240" s="70">
        <v>41878</v>
      </c>
      <c r="C4240" s="71">
        <v>0.75</v>
      </c>
      <c r="D4240" s="59">
        <f t="shared" si="68"/>
        <v>41878.75</v>
      </c>
      <c r="E4240">
        <v>2.8041</v>
      </c>
      <c r="F4240">
        <v>38.097000000000001</v>
      </c>
    </row>
    <row r="4241" spans="2:6" x14ac:dyDescent="0.25">
      <c r="B4241" s="70">
        <v>41879</v>
      </c>
      <c r="C4241" s="71">
        <v>0</v>
      </c>
      <c r="D4241" s="59">
        <f t="shared" si="68"/>
        <v>41879</v>
      </c>
      <c r="E4241">
        <v>2.7988</v>
      </c>
      <c r="F4241">
        <v>21.091999999999999</v>
      </c>
    </row>
    <row r="4242" spans="2:6" x14ac:dyDescent="0.25">
      <c r="B4242" s="70">
        <v>41879</v>
      </c>
      <c r="C4242" s="71">
        <v>0.25</v>
      </c>
      <c r="D4242" s="59">
        <f t="shared" si="68"/>
        <v>41879.25</v>
      </c>
      <c r="E4242">
        <v>2.8039999999999998</v>
      </c>
      <c r="F4242">
        <v>18.823</v>
      </c>
    </row>
    <row r="4243" spans="2:6" x14ac:dyDescent="0.25">
      <c r="B4243" s="70">
        <v>41879</v>
      </c>
      <c r="C4243" s="71">
        <v>0.5</v>
      </c>
      <c r="D4243" s="59">
        <f t="shared" si="68"/>
        <v>41879.5</v>
      </c>
      <c r="E4243">
        <v>2.8246000000000002</v>
      </c>
      <c r="F4243">
        <v>32.396999999999998</v>
      </c>
    </row>
    <row r="4244" spans="2:6" x14ac:dyDescent="0.25">
      <c r="B4244" s="70">
        <v>41879</v>
      </c>
      <c r="C4244" s="71">
        <v>0.75</v>
      </c>
      <c r="D4244" s="59">
        <f t="shared" si="68"/>
        <v>41879.75</v>
      </c>
      <c r="E4244">
        <v>2.7122000000000002</v>
      </c>
      <c r="F4244">
        <v>35.619999999999997</v>
      </c>
    </row>
    <row r="4245" spans="2:6" x14ac:dyDescent="0.25">
      <c r="B4245" s="70">
        <v>41880</v>
      </c>
      <c r="C4245" s="71">
        <v>0</v>
      </c>
      <c r="D4245" s="59">
        <f t="shared" si="68"/>
        <v>41880</v>
      </c>
      <c r="E4245">
        <v>2.6960999999999999</v>
      </c>
      <c r="F4245">
        <v>21.98</v>
      </c>
    </row>
    <row r="4246" spans="2:6" x14ac:dyDescent="0.25">
      <c r="B4246" s="70">
        <v>41880</v>
      </c>
      <c r="C4246" s="71">
        <v>0.25</v>
      </c>
      <c r="D4246" s="59">
        <f t="shared" si="68"/>
        <v>41880.25</v>
      </c>
      <c r="E4246">
        <v>2.7078000000000002</v>
      </c>
      <c r="F4246">
        <v>18.948</v>
      </c>
    </row>
    <row r="4247" spans="2:6" x14ac:dyDescent="0.25">
      <c r="B4247" s="70">
        <v>41880</v>
      </c>
      <c r="C4247" s="71">
        <v>0.5</v>
      </c>
      <c r="D4247" s="59">
        <f t="shared" si="68"/>
        <v>41880.5</v>
      </c>
      <c r="E4247">
        <v>2.7256</v>
      </c>
      <c r="F4247">
        <v>30.445</v>
      </c>
    </row>
    <row r="4248" spans="2:6" x14ac:dyDescent="0.25">
      <c r="B4248" s="70">
        <v>41880</v>
      </c>
      <c r="C4248" s="71">
        <v>0.75</v>
      </c>
      <c r="D4248" s="59">
        <f t="shared" si="68"/>
        <v>41880.75</v>
      </c>
      <c r="E4248">
        <v>2.5628000000000002</v>
      </c>
      <c r="F4248">
        <v>40.816000000000003</v>
      </c>
    </row>
    <row r="4249" spans="2:6" x14ac:dyDescent="0.25">
      <c r="B4249" s="70">
        <v>41881</v>
      </c>
      <c r="C4249" s="71">
        <v>0</v>
      </c>
      <c r="D4249" s="59">
        <f t="shared" si="68"/>
        <v>41881</v>
      </c>
      <c r="E4249">
        <v>2.5705</v>
      </c>
      <c r="F4249">
        <v>23.960999999999999</v>
      </c>
    </row>
    <row r="4250" spans="2:6" x14ac:dyDescent="0.25">
      <c r="B4250" s="70">
        <v>41881</v>
      </c>
      <c r="C4250" s="71">
        <v>0.25</v>
      </c>
      <c r="D4250" s="59">
        <f t="shared" si="68"/>
        <v>41881.25</v>
      </c>
      <c r="E4250">
        <v>2.5857000000000001</v>
      </c>
      <c r="F4250">
        <v>20.533999999999999</v>
      </c>
    </row>
    <row r="4251" spans="2:6" x14ac:dyDescent="0.25">
      <c r="B4251" s="70">
        <v>41881</v>
      </c>
      <c r="C4251" s="71">
        <v>0.5</v>
      </c>
      <c r="D4251" s="59">
        <f t="shared" si="68"/>
        <v>41881.5</v>
      </c>
      <c r="E4251">
        <v>2.6690999999999998</v>
      </c>
      <c r="F4251">
        <v>25.010999999999999</v>
      </c>
    </row>
    <row r="4252" spans="2:6" x14ac:dyDescent="0.25">
      <c r="B4252" s="70">
        <v>41881</v>
      </c>
      <c r="C4252" s="71">
        <v>0.75</v>
      </c>
      <c r="D4252" s="59">
        <f t="shared" si="68"/>
        <v>41881.75</v>
      </c>
      <c r="E4252">
        <v>2.5708000000000002</v>
      </c>
      <c r="F4252">
        <v>29.995000000000001</v>
      </c>
    </row>
    <row r="4253" spans="2:6" x14ac:dyDescent="0.25">
      <c r="B4253" s="70">
        <v>41882</v>
      </c>
      <c r="C4253" s="71">
        <v>0</v>
      </c>
      <c r="D4253" s="59">
        <f t="shared" si="68"/>
        <v>41882</v>
      </c>
      <c r="E4253">
        <v>2.6675</v>
      </c>
      <c r="F4253">
        <v>18.709</v>
      </c>
    </row>
    <row r="4254" spans="2:6" x14ac:dyDescent="0.25">
      <c r="B4254" s="70">
        <v>41882</v>
      </c>
      <c r="C4254" s="71">
        <v>0.25</v>
      </c>
      <c r="D4254" s="59">
        <f t="shared" si="68"/>
        <v>41882.25</v>
      </c>
      <c r="E4254">
        <v>2.7185000000000001</v>
      </c>
      <c r="F4254">
        <v>14.909000000000001</v>
      </c>
    </row>
    <row r="4255" spans="2:6" x14ac:dyDescent="0.25">
      <c r="B4255" s="70">
        <v>41882</v>
      </c>
      <c r="C4255" s="71">
        <v>0.5</v>
      </c>
      <c r="D4255" s="59">
        <f t="shared" si="68"/>
        <v>41882.5</v>
      </c>
      <c r="E4255">
        <v>2.7833000000000001</v>
      </c>
      <c r="F4255">
        <v>23.556999999999999</v>
      </c>
    </row>
    <row r="4256" spans="2:6" x14ac:dyDescent="0.25">
      <c r="B4256" s="70">
        <v>41882</v>
      </c>
      <c r="C4256" s="71">
        <v>0.75</v>
      </c>
      <c r="D4256" s="59">
        <f t="shared" si="68"/>
        <v>41882.75</v>
      </c>
      <c r="E4256">
        <v>2.702</v>
      </c>
      <c r="F4256">
        <v>30.969000000000001</v>
      </c>
    </row>
    <row r="4257" spans="2:9" x14ac:dyDescent="0.25">
      <c r="B4257" s="70">
        <v>41883</v>
      </c>
      <c r="C4257" s="71">
        <v>0</v>
      </c>
      <c r="D4257" s="59">
        <f t="shared" ref="D4257:D4320" si="69">B4257+C4257</f>
        <v>41883</v>
      </c>
      <c r="E4257">
        <v>2.7067999999999999</v>
      </c>
      <c r="F4257">
        <v>17.262</v>
      </c>
    </row>
    <row r="4258" spans="2:9" x14ac:dyDescent="0.25">
      <c r="B4258" s="70">
        <v>41883</v>
      </c>
      <c r="C4258" s="71">
        <v>0.25</v>
      </c>
      <c r="D4258" s="59">
        <f t="shared" si="69"/>
        <v>41883.25</v>
      </c>
      <c r="E4258">
        <v>2.7633000000000001</v>
      </c>
      <c r="F4258">
        <v>14.634</v>
      </c>
    </row>
    <row r="4259" spans="2:9" x14ac:dyDescent="0.25">
      <c r="B4259" s="70">
        <v>41883</v>
      </c>
      <c r="C4259" s="71">
        <v>0.5</v>
      </c>
      <c r="D4259" s="59">
        <f t="shared" si="69"/>
        <v>41883.5</v>
      </c>
      <c r="E4259">
        <v>2.8298000000000001</v>
      </c>
      <c r="F4259">
        <v>23.884</v>
      </c>
    </row>
    <row r="4260" spans="2:9" x14ac:dyDescent="0.25">
      <c r="B4260" s="70">
        <v>41883</v>
      </c>
      <c r="C4260" s="71">
        <v>0.75</v>
      </c>
      <c r="D4260" s="59">
        <f t="shared" si="69"/>
        <v>41883.75</v>
      </c>
      <c r="E4260">
        <v>2.7389999999999999</v>
      </c>
      <c r="F4260">
        <v>32.027000000000001</v>
      </c>
    </row>
    <row r="4261" spans="2:9" x14ac:dyDescent="0.25">
      <c r="B4261" s="70">
        <v>41884</v>
      </c>
      <c r="C4261" s="71">
        <v>0</v>
      </c>
      <c r="D4261" s="59">
        <f t="shared" si="69"/>
        <v>41884</v>
      </c>
      <c r="E4261">
        <v>2.7189000000000001</v>
      </c>
      <c r="F4261">
        <v>17.210999999999999</v>
      </c>
    </row>
    <row r="4262" spans="2:9" x14ac:dyDescent="0.25">
      <c r="B4262" s="70">
        <v>41884</v>
      </c>
      <c r="C4262" s="71">
        <v>0.25</v>
      </c>
      <c r="D4262" s="59">
        <f t="shared" si="69"/>
        <v>41884.25</v>
      </c>
      <c r="E4262">
        <v>2.6863000000000001</v>
      </c>
      <c r="F4262">
        <v>15.006</v>
      </c>
    </row>
    <row r="4263" spans="2:9" x14ac:dyDescent="0.25">
      <c r="B4263" s="70">
        <v>41884</v>
      </c>
      <c r="C4263" s="71">
        <v>0.5</v>
      </c>
      <c r="D4263" s="59">
        <f t="shared" si="69"/>
        <v>41884.5</v>
      </c>
      <c r="E4263">
        <v>2.6673</v>
      </c>
      <c r="F4263">
        <v>28.75</v>
      </c>
    </row>
    <row r="4264" spans="2:9" x14ac:dyDescent="0.25">
      <c r="B4264" s="70">
        <v>41884</v>
      </c>
      <c r="C4264" s="71">
        <v>0.75</v>
      </c>
      <c r="D4264" s="59">
        <f t="shared" si="69"/>
        <v>41884.75</v>
      </c>
      <c r="E4264">
        <v>2.4691000000000001</v>
      </c>
      <c r="F4264">
        <v>39.478999999999999</v>
      </c>
    </row>
    <row r="4265" spans="2:9" x14ac:dyDescent="0.25">
      <c r="B4265" s="70">
        <v>41885</v>
      </c>
      <c r="C4265" s="71">
        <v>0</v>
      </c>
      <c r="D4265" s="59">
        <f t="shared" si="69"/>
        <v>41885</v>
      </c>
      <c r="E4265">
        <v>2.4203999999999999</v>
      </c>
      <c r="F4265">
        <v>20.934999999999999</v>
      </c>
    </row>
    <row r="4266" spans="2:9" x14ac:dyDescent="0.25">
      <c r="B4266" s="70">
        <v>41885</v>
      </c>
      <c r="C4266" s="71">
        <v>0.25</v>
      </c>
      <c r="D4266" s="59">
        <f t="shared" si="69"/>
        <v>41885.25</v>
      </c>
      <c r="E4266">
        <v>2.5889000000000002</v>
      </c>
      <c r="F4266">
        <v>17.463999999999999</v>
      </c>
    </row>
    <row r="4267" spans="2:9" x14ac:dyDescent="0.25">
      <c r="B4267" s="70">
        <v>41885</v>
      </c>
      <c r="C4267" s="71">
        <v>0.5</v>
      </c>
      <c r="D4267" s="59">
        <f t="shared" si="69"/>
        <v>41885.5</v>
      </c>
      <c r="E4267">
        <v>2.7225999999999999</v>
      </c>
      <c r="F4267">
        <v>22.998999999999999</v>
      </c>
    </row>
    <row r="4268" spans="2:9" x14ac:dyDescent="0.25">
      <c r="B4268" s="70">
        <v>41885</v>
      </c>
      <c r="C4268" s="71">
        <v>0.75</v>
      </c>
      <c r="D4268" s="59">
        <f t="shared" si="69"/>
        <v>41885.75</v>
      </c>
      <c r="E4268">
        <v>2.6930999999999998</v>
      </c>
      <c r="F4268">
        <v>27.983000000000001</v>
      </c>
    </row>
    <row r="4269" spans="2:9" x14ac:dyDescent="0.25">
      <c r="B4269" s="70">
        <v>41886</v>
      </c>
      <c r="C4269" s="71">
        <v>0</v>
      </c>
      <c r="D4269" s="59">
        <f t="shared" si="69"/>
        <v>41886</v>
      </c>
      <c r="E4269">
        <v>2.7241</v>
      </c>
      <c r="F4269">
        <v>15.712999999999999</v>
      </c>
    </row>
    <row r="4270" spans="2:9" x14ac:dyDescent="0.25">
      <c r="B4270" s="70">
        <v>41886</v>
      </c>
      <c r="C4270" s="71">
        <v>0.25</v>
      </c>
      <c r="D4270" s="59">
        <f t="shared" si="69"/>
        <v>41886.25</v>
      </c>
      <c r="E4270">
        <v>2.7608000000000001</v>
      </c>
      <c r="F4270">
        <v>12.42</v>
      </c>
    </row>
    <row r="4271" spans="2:9" ht="15.75" thickBot="1" x14ac:dyDescent="0.3">
      <c r="B4271" s="70">
        <v>41886</v>
      </c>
      <c r="C4271" s="71">
        <v>0.5</v>
      </c>
      <c r="D4271" s="59">
        <f t="shared" si="69"/>
        <v>41886.5</v>
      </c>
      <c r="E4271">
        <v>2.8317999999999999</v>
      </c>
      <c r="F4271">
        <v>24.565999999999999</v>
      </c>
      <c r="G4271" s="69" t="s">
        <v>92</v>
      </c>
      <c r="H4271" s="69"/>
      <c r="I4271" s="85"/>
    </row>
    <row r="4272" spans="2:9" x14ac:dyDescent="0.25">
      <c r="B4272" s="70">
        <v>41886</v>
      </c>
      <c r="C4272" s="71">
        <v>0.75</v>
      </c>
      <c r="D4272" s="59">
        <f t="shared" si="69"/>
        <v>41886.75</v>
      </c>
      <c r="E4272">
        <v>2.7549999999999999</v>
      </c>
      <c r="F4272">
        <v>35.786999999999999</v>
      </c>
    </row>
    <row r="4273" spans="2:6" x14ac:dyDescent="0.25">
      <c r="B4273" s="70">
        <v>41887</v>
      </c>
      <c r="C4273" s="71">
        <v>0</v>
      </c>
      <c r="D4273" s="59">
        <f t="shared" si="69"/>
        <v>41887</v>
      </c>
      <c r="E4273">
        <v>2.78</v>
      </c>
      <c r="F4273">
        <v>16.347000000000001</v>
      </c>
    </row>
    <row r="4274" spans="2:6" x14ac:dyDescent="0.25">
      <c r="B4274" s="70">
        <v>41887</v>
      </c>
      <c r="C4274" s="71">
        <v>0.25</v>
      </c>
      <c r="D4274" s="59">
        <f t="shared" si="69"/>
        <v>41887.25</v>
      </c>
      <c r="E4274">
        <v>2.8252000000000002</v>
      </c>
      <c r="F4274">
        <v>13.397</v>
      </c>
    </row>
    <row r="4275" spans="2:6" x14ac:dyDescent="0.25">
      <c r="B4275" s="70">
        <v>41887</v>
      </c>
      <c r="C4275" s="71">
        <v>0.5</v>
      </c>
      <c r="D4275" s="59">
        <f t="shared" si="69"/>
        <v>41887.5</v>
      </c>
      <c r="E4275">
        <v>2.8974000000000002</v>
      </c>
      <c r="F4275">
        <v>29.547999999999998</v>
      </c>
    </row>
    <row r="4276" spans="2:6" x14ac:dyDescent="0.25">
      <c r="B4276" s="70">
        <v>41887</v>
      </c>
      <c r="C4276" s="71">
        <v>0.75</v>
      </c>
      <c r="D4276" s="59">
        <f t="shared" si="69"/>
        <v>41887.75</v>
      </c>
      <c r="E4276">
        <v>2.8147000000000002</v>
      </c>
      <c r="F4276">
        <v>37.514000000000003</v>
      </c>
    </row>
    <row r="4277" spans="2:6" x14ac:dyDescent="0.25">
      <c r="B4277" s="70">
        <v>41888</v>
      </c>
      <c r="C4277" s="71">
        <v>0</v>
      </c>
      <c r="D4277" s="59">
        <f t="shared" si="69"/>
        <v>41888</v>
      </c>
      <c r="E4277">
        <v>2.8365999999999998</v>
      </c>
      <c r="F4277">
        <v>16.831</v>
      </c>
    </row>
    <row r="4278" spans="2:6" x14ac:dyDescent="0.25">
      <c r="B4278" s="70">
        <v>41888</v>
      </c>
      <c r="C4278" s="71">
        <v>0.25</v>
      </c>
      <c r="D4278" s="59">
        <f t="shared" si="69"/>
        <v>41888.25</v>
      </c>
      <c r="E4278">
        <v>2.8605</v>
      </c>
      <c r="F4278">
        <v>13.763999999999999</v>
      </c>
    </row>
    <row r="4279" spans="2:6" x14ac:dyDescent="0.25">
      <c r="B4279" s="70">
        <v>41888</v>
      </c>
      <c r="C4279" s="71">
        <v>0.5</v>
      </c>
      <c r="D4279" s="59">
        <f t="shared" si="69"/>
        <v>41888.5</v>
      </c>
      <c r="E4279">
        <v>2.8730000000000002</v>
      </c>
      <c r="F4279">
        <v>29.923999999999999</v>
      </c>
    </row>
    <row r="4280" spans="2:6" x14ac:dyDescent="0.25">
      <c r="B4280" s="70">
        <v>41888</v>
      </c>
      <c r="C4280" s="71">
        <v>0.75</v>
      </c>
      <c r="D4280" s="59">
        <f t="shared" si="69"/>
        <v>41888.75</v>
      </c>
      <c r="E4280">
        <v>2.7238000000000002</v>
      </c>
      <c r="F4280">
        <v>40.868000000000002</v>
      </c>
    </row>
    <row r="4281" spans="2:6" x14ac:dyDescent="0.25">
      <c r="B4281" s="70">
        <v>41889</v>
      </c>
      <c r="C4281" s="71">
        <v>0</v>
      </c>
      <c r="D4281" s="59">
        <f t="shared" si="69"/>
        <v>41889</v>
      </c>
      <c r="E4281">
        <v>2.6945000000000001</v>
      </c>
      <c r="F4281">
        <v>18.661000000000001</v>
      </c>
    </row>
    <row r="4282" spans="2:6" x14ac:dyDescent="0.25">
      <c r="B4282" s="70">
        <v>41889</v>
      </c>
      <c r="C4282" s="71">
        <v>0.25</v>
      </c>
      <c r="D4282" s="59">
        <f t="shared" si="69"/>
        <v>41889.25</v>
      </c>
      <c r="E4282">
        <v>2.6842000000000001</v>
      </c>
      <c r="F4282">
        <v>15.678000000000001</v>
      </c>
    </row>
    <row r="4283" spans="2:6" x14ac:dyDescent="0.25">
      <c r="B4283" s="70">
        <v>41889</v>
      </c>
      <c r="C4283" s="71">
        <v>0.5</v>
      </c>
      <c r="D4283" s="59">
        <f t="shared" si="69"/>
        <v>41889.5</v>
      </c>
      <c r="E4283">
        <v>2.6953999999999998</v>
      </c>
      <c r="F4283">
        <v>32.143000000000001</v>
      </c>
    </row>
    <row r="4284" spans="2:6" x14ac:dyDescent="0.25">
      <c r="B4284" s="70">
        <v>41889</v>
      </c>
      <c r="C4284" s="71">
        <v>0.75</v>
      </c>
      <c r="D4284" s="59">
        <f t="shared" si="69"/>
        <v>41889.75</v>
      </c>
      <c r="E4284">
        <v>2.5625</v>
      </c>
      <c r="F4284">
        <v>41.860999999999997</v>
      </c>
    </row>
    <row r="4285" spans="2:6" x14ac:dyDescent="0.25">
      <c r="B4285" s="70">
        <v>41890</v>
      </c>
      <c r="C4285" s="71">
        <v>0</v>
      </c>
      <c r="D4285" s="59">
        <f t="shared" si="69"/>
        <v>41890</v>
      </c>
      <c r="E4285">
        <v>2.5668000000000002</v>
      </c>
      <c r="F4285">
        <v>20.312000000000001</v>
      </c>
    </row>
    <row r="4286" spans="2:6" x14ac:dyDescent="0.25">
      <c r="B4286" s="70">
        <v>41890</v>
      </c>
      <c r="C4286" s="71">
        <v>0.25</v>
      </c>
      <c r="D4286" s="59">
        <f t="shared" si="69"/>
        <v>41890.25</v>
      </c>
      <c r="E4286">
        <v>2.5899000000000001</v>
      </c>
      <c r="F4286">
        <v>15.77</v>
      </c>
    </row>
    <row r="4287" spans="2:6" x14ac:dyDescent="0.25">
      <c r="B4287" s="70">
        <v>41890</v>
      </c>
      <c r="C4287" s="71">
        <v>0.5</v>
      </c>
      <c r="D4287" s="59">
        <f t="shared" si="69"/>
        <v>41890.5</v>
      </c>
      <c r="E4287">
        <v>2.6217999999999999</v>
      </c>
      <c r="F4287">
        <v>28.562000000000001</v>
      </c>
    </row>
    <row r="4288" spans="2:6" x14ac:dyDescent="0.25">
      <c r="B4288" s="70">
        <v>41890</v>
      </c>
      <c r="C4288" s="71">
        <v>0.75</v>
      </c>
      <c r="D4288" s="59">
        <f t="shared" si="69"/>
        <v>41890.75</v>
      </c>
      <c r="E4288">
        <v>2.4872000000000001</v>
      </c>
      <c r="F4288">
        <v>40.043999999999997</v>
      </c>
    </row>
    <row r="4289" spans="2:6" x14ac:dyDescent="0.25">
      <c r="B4289" s="70">
        <v>41891</v>
      </c>
      <c r="C4289" s="71">
        <v>0</v>
      </c>
      <c r="D4289" s="59">
        <f t="shared" si="69"/>
        <v>41891</v>
      </c>
      <c r="E4289">
        <v>2.5163000000000002</v>
      </c>
      <c r="F4289">
        <v>18.446000000000002</v>
      </c>
    </row>
    <row r="4290" spans="2:6" x14ac:dyDescent="0.25">
      <c r="B4290" s="70">
        <v>41891</v>
      </c>
      <c r="C4290" s="71">
        <v>0.25</v>
      </c>
      <c r="D4290" s="59">
        <f t="shared" si="69"/>
        <v>41891.25</v>
      </c>
      <c r="E4290">
        <v>2.5836000000000001</v>
      </c>
      <c r="F4290">
        <v>14.715999999999999</v>
      </c>
    </row>
    <row r="4291" spans="2:6" x14ac:dyDescent="0.25">
      <c r="B4291" s="70">
        <v>41891</v>
      </c>
      <c r="C4291" s="71">
        <v>0.5</v>
      </c>
      <c r="D4291" s="59">
        <f t="shared" si="69"/>
        <v>41891.5</v>
      </c>
      <c r="E4291">
        <v>2.7073</v>
      </c>
      <c r="F4291">
        <v>26.074999999999999</v>
      </c>
    </row>
    <row r="4292" spans="2:6" x14ac:dyDescent="0.25">
      <c r="B4292" s="70">
        <v>41891</v>
      </c>
      <c r="C4292" s="71">
        <v>0.75</v>
      </c>
      <c r="D4292" s="59">
        <f t="shared" si="69"/>
        <v>41891.75</v>
      </c>
      <c r="E4292">
        <v>2.6457999999999999</v>
      </c>
      <c r="F4292">
        <v>31.556999999999999</v>
      </c>
    </row>
    <row r="4293" spans="2:6" x14ac:dyDescent="0.25">
      <c r="B4293" s="70">
        <v>41892</v>
      </c>
      <c r="C4293" s="71">
        <v>0</v>
      </c>
      <c r="D4293" s="59">
        <f t="shared" si="69"/>
        <v>41892</v>
      </c>
      <c r="E4293">
        <v>2.7147999999999999</v>
      </c>
      <c r="F4293">
        <v>16.228999999999999</v>
      </c>
    </row>
    <row r="4294" spans="2:6" x14ac:dyDescent="0.25">
      <c r="B4294" s="70">
        <v>41892</v>
      </c>
      <c r="C4294" s="71">
        <v>0.25</v>
      </c>
      <c r="D4294" s="59">
        <f t="shared" si="69"/>
        <v>41892.25</v>
      </c>
      <c r="E4294">
        <v>2.7856999999999998</v>
      </c>
      <c r="F4294">
        <v>13.063000000000001</v>
      </c>
    </row>
    <row r="4295" spans="2:6" x14ac:dyDescent="0.25">
      <c r="B4295" s="70">
        <v>41892</v>
      </c>
      <c r="C4295" s="71">
        <v>0.5</v>
      </c>
      <c r="D4295" s="59">
        <f t="shared" si="69"/>
        <v>41892.5</v>
      </c>
      <c r="E4295">
        <v>2.8456999999999999</v>
      </c>
      <c r="F4295">
        <v>23.835000000000001</v>
      </c>
    </row>
    <row r="4296" spans="2:6" x14ac:dyDescent="0.25">
      <c r="B4296" s="70">
        <v>41892</v>
      </c>
      <c r="C4296" s="71">
        <v>0.75</v>
      </c>
      <c r="D4296" s="59">
        <f t="shared" si="69"/>
        <v>41892.75</v>
      </c>
      <c r="E4296">
        <v>2.7789000000000001</v>
      </c>
      <c r="F4296">
        <v>29.614999999999998</v>
      </c>
    </row>
    <row r="4297" spans="2:6" x14ac:dyDescent="0.25">
      <c r="B4297" s="70">
        <v>41893</v>
      </c>
      <c r="C4297" s="71">
        <v>0</v>
      </c>
      <c r="D4297" s="59">
        <f t="shared" si="69"/>
        <v>41893</v>
      </c>
      <c r="E4297">
        <v>2.7999000000000001</v>
      </c>
      <c r="F4297">
        <v>14.811</v>
      </c>
    </row>
    <row r="4298" spans="2:6" x14ac:dyDescent="0.25">
      <c r="B4298" s="70">
        <v>41893</v>
      </c>
      <c r="C4298" s="71">
        <v>0.25</v>
      </c>
      <c r="D4298" s="59">
        <f t="shared" si="69"/>
        <v>41893.25</v>
      </c>
      <c r="E4298">
        <v>2.8765000000000001</v>
      </c>
      <c r="F4298">
        <v>11.706</v>
      </c>
    </row>
    <row r="4299" spans="2:6" x14ac:dyDescent="0.25">
      <c r="B4299" s="70">
        <v>41893</v>
      </c>
      <c r="C4299" s="71">
        <v>0.5</v>
      </c>
      <c r="D4299" s="59">
        <f t="shared" si="69"/>
        <v>41893.5</v>
      </c>
      <c r="E4299">
        <v>2.9651999999999998</v>
      </c>
      <c r="F4299">
        <v>21.03</v>
      </c>
    </row>
    <row r="4300" spans="2:6" x14ac:dyDescent="0.25">
      <c r="B4300" s="70">
        <v>41893</v>
      </c>
      <c r="C4300" s="71">
        <v>0.75</v>
      </c>
      <c r="D4300" s="59">
        <f t="shared" si="69"/>
        <v>41893.75</v>
      </c>
      <c r="E4300">
        <v>2.9175</v>
      </c>
      <c r="F4300">
        <v>29.396000000000001</v>
      </c>
    </row>
    <row r="4301" spans="2:6" x14ac:dyDescent="0.25">
      <c r="B4301" s="70">
        <v>41894</v>
      </c>
      <c r="C4301" s="71">
        <v>0</v>
      </c>
      <c r="D4301" s="59">
        <f t="shared" si="69"/>
        <v>41894</v>
      </c>
      <c r="E4301">
        <v>2.9742999999999999</v>
      </c>
      <c r="F4301">
        <v>13.672000000000001</v>
      </c>
    </row>
    <row r="4302" spans="2:6" x14ac:dyDescent="0.25">
      <c r="B4302" s="70">
        <v>41894</v>
      </c>
      <c r="C4302" s="71">
        <v>0.25</v>
      </c>
      <c r="D4302" s="59">
        <f t="shared" si="69"/>
        <v>41894.25</v>
      </c>
      <c r="E4302">
        <v>2.9767999999999999</v>
      </c>
      <c r="F4302">
        <v>11.711</v>
      </c>
    </row>
    <row r="4303" spans="2:6" x14ac:dyDescent="0.25">
      <c r="B4303" s="70">
        <v>41894</v>
      </c>
      <c r="C4303" s="71">
        <v>0.5</v>
      </c>
      <c r="D4303" s="59">
        <f t="shared" si="69"/>
        <v>41894.5</v>
      </c>
      <c r="E4303">
        <v>2.9476</v>
      </c>
      <c r="F4303">
        <v>23.181000000000001</v>
      </c>
    </row>
    <row r="4304" spans="2:6" x14ac:dyDescent="0.25">
      <c r="B4304" s="70">
        <v>41894</v>
      </c>
      <c r="C4304" s="71">
        <v>0.75</v>
      </c>
      <c r="D4304" s="59">
        <f t="shared" si="69"/>
        <v>41894.75</v>
      </c>
      <c r="E4304">
        <v>2.7650000000000001</v>
      </c>
      <c r="F4304">
        <v>32.902999999999999</v>
      </c>
    </row>
    <row r="4305" spans="2:6" x14ac:dyDescent="0.25">
      <c r="B4305" s="70">
        <v>41895</v>
      </c>
      <c r="C4305" s="71">
        <v>0</v>
      </c>
      <c r="D4305" s="59">
        <f t="shared" si="69"/>
        <v>41895</v>
      </c>
      <c r="E4305">
        <v>2.7418</v>
      </c>
      <c r="F4305">
        <v>14.962</v>
      </c>
    </row>
    <row r="4306" spans="2:6" x14ac:dyDescent="0.25">
      <c r="B4306" s="70">
        <v>41895</v>
      </c>
      <c r="C4306" s="71">
        <v>0.25</v>
      </c>
      <c r="D4306" s="59">
        <f t="shared" si="69"/>
        <v>41895.25</v>
      </c>
      <c r="E4306">
        <v>2.7509000000000001</v>
      </c>
      <c r="F4306">
        <v>12.208</v>
      </c>
    </row>
    <row r="4307" spans="2:6" x14ac:dyDescent="0.25">
      <c r="B4307" s="70">
        <v>41895</v>
      </c>
      <c r="C4307" s="71">
        <v>0.5</v>
      </c>
      <c r="D4307" s="59">
        <f t="shared" si="69"/>
        <v>41895.5</v>
      </c>
      <c r="E4307">
        <v>2.7606999999999999</v>
      </c>
      <c r="F4307">
        <v>26.911000000000001</v>
      </c>
    </row>
    <row r="4308" spans="2:6" x14ac:dyDescent="0.25">
      <c r="B4308" s="70">
        <v>41895</v>
      </c>
      <c r="C4308" s="71">
        <v>0.75</v>
      </c>
      <c r="D4308" s="59">
        <f t="shared" si="69"/>
        <v>41895.75</v>
      </c>
      <c r="E4308">
        <v>2.6377000000000002</v>
      </c>
      <c r="F4308">
        <v>36.759</v>
      </c>
    </row>
    <row r="4309" spans="2:6" x14ac:dyDescent="0.25">
      <c r="B4309" s="70">
        <v>41896</v>
      </c>
      <c r="C4309" s="71">
        <v>0</v>
      </c>
      <c r="D4309" s="59">
        <f t="shared" si="69"/>
        <v>41896</v>
      </c>
      <c r="E4309">
        <v>2.6398000000000001</v>
      </c>
      <c r="F4309">
        <v>15.629</v>
      </c>
    </row>
    <row r="4310" spans="2:6" x14ac:dyDescent="0.25">
      <c r="B4310" s="70">
        <v>41896</v>
      </c>
      <c r="C4310" s="71">
        <v>0.25</v>
      </c>
      <c r="D4310" s="59">
        <f t="shared" si="69"/>
        <v>41896.25</v>
      </c>
      <c r="E4310">
        <v>2.6815000000000002</v>
      </c>
      <c r="F4310">
        <v>14.209</v>
      </c>
    </row>
    <row r="4311" spans="2:6" x14ac:dyDescent="0.25">
      <c r="B4311" s="70">
        <v>41896</v>
      </c>
      <c r="C4311" s="71">
        <v>0.5</v>
      </c>
      <c r="D4311" s="59">
        <f t="shared" si="69"/>
        <v>41896.5</v>
      </c>
      <c r="E4311">
        <v>2.7336999999999998</v>
      </c>
      <c r="F4311">
        <v>29.146999999999998</v>
      </c>
    </row>
    <row r="4312" spans="2:6" x14ac:dyDescent="0.25">
      <c r="B4312" s="70">
        <v>41896</v>
      </c>
      <c r="C4312" s="71">
        <v>0.75</v>
      </c>
      <c r="D4312" s="59">
        <f t="shared" si="69"/>
        <v>41896.75</v>
      </c>
      <c r="E4312">
        <v>2.6446000000000001</v>
      </c>
      <c r="F4312">
        <v>39.954999999999998</v>
      </c>
    </row>
    <row r="4313" spans="2:6" x14ac:dyDescent="0.25">
      <c r="B4313" s="70">
        <v>41897</v>
      </c>
      <c r="C4313" s="71">
        <v>0</v>
      </c>
      <c r="D4313" s="59">
        <f t="shared" si="69"/>
        <v>41897</v>
      </c>
      <c r="E4313">
        <v>2.6884999999999999</v>
      </c>
      <c r="F4313">
        <v>17.983000000000001</v>
      </c>
    </row>
    <row r="4314" spans="2:6" x14ac:dyDescent="0.25">
      <c r="B4314" s="70">
        <v>41897</v>
      </c>
      <c r="C4314" s="71">
        <v>0.25</v>
      </c>
      <c r="D4314" s="59">
        <f t="shared" si="69"/>
        <v>41897.25</v>
      </c>
      <c r="E4314">
        <v>2.7431000000000001</v>
      </c>
      <c r="F4314">
        <v>15.487</v>
      </c>
    </row>
    <row r="4315" spans="2:6" x14ac:dyDescent="0.25">
      <c r="B4315" s="70">
        <v>41897</v>
      </c>
      <c r="C4315" s="71">
        <v>0.5</v>
      </c>
      <c r="D4315" s="59">
        <f t="shared" si="69"/>
        <v>41897.5</v>
      </c>
      <c r="E4315">
        <v>2.7848000000000002</v>
      </c>
      <c r="F4315">
        <v>31.030999999999999</v>
      </c>
    </row>
    <row r="4316" spans="2:6" x14ac:dyDescent="0.25">
      <c r="B4316" s="70">
        <v>41897</v>
      </c>
      <c r="C4316" s="71">
        <v>0.75</v>
      </c>
      <c r="D4316" s="59">
        <f t="shared" si="69"/>
        <v>41897.75</v>
      </c>
      <c r="E4316">
        <v>2.677</v>
      </c>
      <c r="F4316">
        <v>39.843000000000004</v>
      </c>
    </row>
    <row r="4317" spans="2:6" x14ac:dyDescent="0.25">
      <c r="B4317" s="70">
        <v>41898</v>
      </c>
      <c r="C4317" s="71">
        <v>0</v>
      </c>
      <c r="D4317" s="59">
        <f t="shared" si="69"/>
        <v>41898</v>
      </c>
      <c r="E4317">
        <v>2.7122999999999999</v>
      </c>
      <c r="F4317">
        <v>20.99</v>
      </c>
    </row>
    <row r="4318" spans="2:6" x14ac:dyDescent="0.25">
      <c r="B4318" s="70">
        <v>41898</v>
      </c>
      <c r="C4318" s="71">
        <v>0.25</v>
      </c>
      <c r="D4318" s="59">
        <f t="shared" si="69"/>
        <v>41898.25</v>
      </c>
      <c r="E4318">
        <v>2.726</v>
      </c>
      <c r="F4318">
        <v>22.108000000000001</v>
      </c>
    </row>
    <row r="4319" spans="2:6" x14ac:dyDescent="0.25">
      <c r="B4319" s="70">
        <v>41898</v>
      </c>
      <c r="C4319" s="71">
        <v>0.5</v>
      </c>
      <c r="D4319" s="59">
        <f t="shared" si="69"/>
        <v>41898.5</v>
      </c>
      <c r="E4319">
        <v>2.7061000000000002</v>
      </c>
      <c r="F4319">
        <v>31.83</v>
      </c>
    </row>
    <row r="4320" spans="2:6" x14ac:dyDescent="0.25">
      <c r="B4320" s="70">
        <v>41898</v>
      </c>
      <c r="C4320" s="71">
        <v>0.75</v>
      </c>
      <c r="D4320" s="59">
        <f t="shared" si="69"/>
        <v>41898.75</v>
      </c>
      <c r="E4320">
        <v>2.5714000000000001</v>
      </c>
      <c r="F4320">
        <v>42.942</v>
      </c>
    </row>
    <row r="4321" spans="2:6" x14ac:dyDescent="0.25">
      <c r="B4321" s="70">
        <v>41899</v>
      </c>
      <c r="C4321" s="71">
        <v>0</v>
      </c>
      <c r="D4321" s="59">
        <f t="shared" ref="D4321:D4384" si="70">B4321+C4321</f>
        <v>41899</v>
      </c>
      <c r="E4321">
        <v>2.5762</v>
      </c>
      <c r="F4321">
        <v>21.609000000000002</v>
      </c>
    </row>
    <row r="4322" spans="2:6" x14ac:dyDescent="0.25">
      <c r="B4322" s="70">
        <v>41899</v>
      </c>
      <c r="C4322" s="71">
        <v>0.25</v>
      </c>
      <c r="D4322" s="59">
        <f t="shared" si="70"/>
        <v>41899.25</v>
      </c>
      <c r="E4322">
        <v>2.5729000000000002</v>
      </c>
      <c r="F4322">
        <v>19.600999999999999</v>
      </c>
    </row>
    <row r="4323" spans="2:6" x14ac:dyDescent="0.25">
      <c r="B4323" s="70">
        <v>41899</v>
      </c>
      <c r="C4323" s="71">
        <v>0.5</v>
      </c>
      <c r="D4323" s="59">
        <f t="shared" si="70"/>
        <v>41899.5</v>
      </c>
      <c r="E4323">
        <v>2.6065999999999998</v>
      </c>
      <c r="F4323">
        <v>30.521999999999998</v>
      </c>
    </row>
    <row r="4324" spans="2:6" x14ac:dyDescent="0.25">
      <c r="B4324" s="70">
        <v>41899</v>
      </c>
      <c r="C4324" s="71">
        <v>0.75</v>
      </c>
      <c r="D4324" s="59">
        <f t="shared" si="70"/>
        <v>41899.75</v>
      </c>
      <c r="E4324">
        <v>2.4704000000000002</v>
      </c>
      <c r="F4324">
        <v>41.284999999999997</v>
      </c>
    </row>
    <row r="4325" spans="2:6" x14ac:dyDescent="0.25">
      <c r="B4325" s="70">
        <v>41900</v>
      </c>
      <c r="C4325" s="71">
        <v>0</v>
      </c>
      <c r="D4325" s="59">
        <f t="shared" si="70"/>
        <v>41900</v>
      </c>
      <c r="E4325">
        <v>2.4493999999999998</v>
      </c>
      <c r="F4325">
        <v>22.634</v>
      </c>
    </row>
    <row r="4326" spans="2:6" x14ac:dyDescent="0.25">
      <c r="B4326" s="70">
        <v>41900</v>
      </c>
      <c r="C4326" s="71">
        <v>0.25</v>
      </c>
      <c r="D4326" s="59">
        <f t="shared" si="70"/>
        <v>41900.25</v>
      </c>
      <c r="E4326">
        <v>2.5173999999999999</v>
      </c>
      <c r="F4326">
        <v>21.308</v>
      </c>
    </row>
    <row r="4327" spans="2:6" x14ac:dyDescent="0.25">
      <c r="B4327" s="70">
        <v>41900</v>
      </c>
      <c r="C4327" s="71">
        <v>0.5</v>
      </c>
      <c r="D4327" s="59">
        <f t="shared" si="70"/>
        <v>41900.5</v>
      </c>
      <c r="E4327">
        <v>2.5838000000000001</v>
      </c>
      <c r="F4327">
        <v>23.459</v>
      </c>
    </row>
    <row r="4328" spans="2:6" x14ac:dyDescent="0.25">
      <c r="B4328" s="70">
        <v>41900</v>
      </c>
      <c r="C4328" s="71">
        <v>0.75</v>
      </c>
      <c r="D4328" s="59">
        <f t="shared" si="70"/>
        <v>41900.75</v>
      </c>
      <c r="E4328">
        <v>2.4904999999999999</v>
      </c>
      <c r="F4328">
        <v>36.774000000000001</v>
      </c>
    </row>
    <row r="4329" spans="2:6" x14ac:dyDescent="0.25">
      <c r="B4329" s="70">
        <v>41901</v>
      </c>
      <c r="C4329" s="71">
        <v>0</v>
      </c>
      <c r="D4329" s="59">
        <f t="shared" si="70"/>
        <v>41901</v>
      </c>
      <c r="E4329">
        <v>2.6004999999999998</v>
      </c>
      <c r="F4329">
        <v>19.155999999999999</v>
      </c>
    </row>
    <row r="4330" spans="2:6" x14ac:dyDescent="0.25">
      <c r="B4330" s="70">
        <v>41901</v>
      </c>
      <c r="C4330" s="71">
        <v>0.25</v>
      </c>
      <c r="D4330" s="59">
        <f t="shared" si="70"/>
        <v>41901.25</v>
      </c>
      <c r="E4330">
        <v>2.7265000000000001</v>
      </c>
      <c r="F4330">
        <v>15.273</v>
      </c>
    </row>
    <row r="4331" spans="2:6" x14ac:dyDescent="0.25">
      <c r="B4331" s="70">
        <v>41901</v>
      </c>
      <c r="C4331" s="71">
        <v>0.5</v>
      </c>
      <c r="D4331" s="59">
        <f t="shared" si="70"/>
        <v>41901.5</v>
      </c>
      <c r="E4331">
        <v>2.8197000000000001</v>
      </c>
      <c r="F4331">
        <v>27.207999999999998</v>
      </c>
    </row>
    <row r="4332" spans="2:6" x14ac:dyDescent="0.25">
      <c r="B4332" s="70">
        <v>41901</v>
      </c>
      <c r="C4332" s="71">
        <v>0.75</v>
      </c>
      <c r="D4332" s="59">
        <f t="shared" si="70"/>
        <v>41901.75</v>
      </c>
      <c r="E4332">
        <v>2.7404000000000002</v>
      </c>
      <c r="F4332">
        <v>33.26</v>
      </c>
    </row>
    <row r="4333" spans="2:6" x14ac:dyDescent="0.25">
      <c r="B4333" s="70">
        <v>41902</v>
      </c>
      <c r="C4333" s="71">
        <v>0</v>
      </c>
      <c r="D4333" s="59">
        <f t="shared" si="70"/>
        <v>41902</v>
      </c>
      <c r="E4333">
        <v>2.7848000000000002</v>
      </c>
      <c r="F4333">
        <v>17.527999999999999</v>
      </c>
    </row>
    <row r="4334" spans="2:6" x14ac:dyDescent="0.25">
      <c r="B4334" s="70">
        <v>41902</v>
      </c>
      <c r="C4334" s="71">
        <v>0.25</v>
      </c>
      <c r="D4334" s="59">
        <f t="shared" si="70"/>
        <v>41902.25</v>
      </c>
      <c r="E4334">
        <v>2.8214000000000001</v>
      </c>
      <c r="F4334">
        <v>14.723000000000001</v>
      </c>
    </row>
    <row r="4335" spans="2:6" x14ac:dyDescent="0.25">
      <c r="B4335" s="70">
        <v>41902</v>
      </c>
      <c r="C4335" s="71">
        <v>0.5</v>
      </c>
      <c r="D4335" s="59">
        <f t="shared" si="70"/>
        <v>41902.5</v>
      </c>
      <c r="E4335">
        <v>2.8891</v>
      </c>
      <c r="F4335">
        <v>28.902000000000001</v>
      </c>
    </row>
    <row r="4336" spans="2:6" x14ac:dyDescent="0.25">
      <c r="B4336" s="70">
        <v>41902</v>
      </c>
      <c r="C4336" s="71">
        <v>0.75</v>
      </c>
      <c r="D4336" s="59">
        <f t="shared" si="70"/>
        <v>41902.75</v>
      </c>
      <c r="E4336">
        <v>2.7629000000000001</v>
      </c>
      <c r="F4336">
        <v>38.880000000000003</v>
      </c>
    </row>
    <row r="4337" spans="2:6" x14ac:dyDescent="0.25">
      <c r="B4337" s="70">
        <v>41903</v>
      </c>
      <c r="C4337" s="71">
        <v>0</v>
      </c>
      <c r="D4337" s="59">
        <f t="shared" si="70"/>
        <v>41903</v>
      </c>
      <c r="E4337">
        <v>2.7511000000000001</v>
      </c>
      <c r="F4337">
        <v>19.11</v>
      </c>
    </row>
    <row r="4338" spans="2:6" x14ac:dyDescent="0.25">
      <c r="B4338" s="70">
        <v>41903</v>
      </c>
      <c r="C4338" s="71">
        <v>0.25</v>
      </c>
      <c r="D4338" s="59">
        <f t="shared" si="70"/>
        <v>41903.25</v>
      </c>
      <c r="E4338">
        <v>2.7547000000000001</v>
      </c>
      <c r="F4338">
        <v>16.021000000000001</v>
      </c>
    </row>
    <row r="4339" spans="2:6" x14ac:dyDescent="0.25">
      <c r="B4339" s="70">
        <v>41903</v>
      </c>
      <c r="C4339" s="71">
        <v>0.5</v>
      </c>
      <c r="D4339" s="59">
        <f t="shared" si="70"/>
        <v>41903.5</v>
      </c>
      <c r="E4339">
        <v>2.7879999999999998</v>
      </c>
      <c r="F4339">
        <v>29.436</v>
      </c>
    </row>
    <row r="4340" spans="2:6" x14ac:dyDescent="0.25">
      <c r="B4340" s="70">
        <v>41903</v>
      </c>
      <c r="C4340" s="71">
        <v>0.75</v>
      </c>
      <c r="D4340" s="59">
        <f t="shared" si="70"/>
        <v>41903.75</v>
      </c>
      <c r="E4340">
        <v>2.7614000000000001</v>
      </c>
      <c r="F4340">
        <v>25.701000000000001</v>
      </c>
    </row>
    <row r="4341" spans="2:6" x14ac:dyDescent="0.25">
      <c r="B4341" s="70">
        <v>41904</v>
      </c>
      <c r="C4341" s="71">
        <v>0</v>
      </c>
      <c r="D4341" s="59">
        <f t="shared" si="70"/>
        <v>41904</v>
      </c>
      <c r="E4341">
        <v>2.7753999999999999</v>
      </c>
      <c r="F4341">
        <v>18.952999999999999</v>
      </c>
    </row>
    <row r="4342" spans="2:6" x14ac:dyDescent="0.25">
      <c r="B4342" s="70">
        <v>41904</v>
      </c>
      <c r="C4342" s="71">
        <v>0.25</v>
      </c>
      <c r="D4342" s="59">
        <f t="shared" si="70"/>
        <v>41904.25</v>
      </c>
      <c r="E4342">
        <v>2.7768999999999999</v>
      </c>
      <c r="F4342">
        <v>17.245999999999999</v>
      </c>
    </row>
    <row r="4343" spans="2:6" x14ac:dyDescent="0.25">
      <c r="B4343" s="70">
        <v>41904</v>
      </c>
      <c r="C4343" s="71">
        <v>0.5</v>
      </c>
      <c r="D4343" s="59">
        <f t="shared" si="70"/>
        <v>41904.5</v>
      </c>
      <c r="E4343">
        <v>2.8144999999999998</v>
      </c>
      <c r="F4343">
        <v>25.922999999999998</v>
      </c>
    </row>
    <row r="4344" spans="2:6" x14ac:dyDescent="0.25">
      <c r="B4344" s="70">
        <v>41904</v>
      </c>
      <c r="C4344" s="71">
        <v>0.75</v>
      </c>
      <c r="D4344" s="59">
        <f t="shared" si="70"/>
        <v>41904.75</v>
      </c>
      <c r="E4344">
        <v>2.7309999999999999</v>
      </c>
      <c r="F4344">
        <v>37.061999999999998</v>
      </c>
    </row>
    <row r="4345" spans="2:6" x14ac:dyDescent="0.25">
      <c r="B4345" s="70">
        <v>41905</v>
      </c>
      <c r="C4345" s="71">
        <v>0</v>
      </c>
      <c r="D4345" s="59">
        <f t="shared" si="70"/>
        <v>41905</v>
      </c>
      <c r="E4345">
        <v>2.7629999999999999</v>
      </c>
      <c r="F4345">
        <v>19.175000000000001</v>
      </c>
    </row>
    <row r="4346" spans="2:6" x14ac:dyDescent="0.25">
      <c r="B4346" s="70">
        <v>41905</v>
      </c>
      <c r="C4346" s="71">
        <v>0.25</v>
      </c>
      <c r="D4346" s="59">
        <f t="shared" si="70"/>
        <v>41905.25</v>
      </c>
      <c r="E4346">
        <v>2.7528999999999999</v>
      </c>
      <c r="F4346">
        <v>17.100000000000001</v>
      </c>
    </row>
    <row r="4347" spans="2:6" x14ac:dyDescent="0.25">
      <c r="B4347" s="70">
        <v>41905</v>
      </c>
      <c r="C4347" s="71">
        <v>0.5</v>
      </c>
      <c r="D4347" s="59">
        <f t="shared" si="70"/>
        <v>41905.5</v>
      </c>
      <c r="E4347">
        <v>2.7555000000000001</v>
      </c>
      <c r="F4347">
        <v>26.544</v>
      </c>
    </row>
    <row r="4348" spans="2:6" x14ac:dyDescent="0.25">
      <c r="B4348" s="70">
        <v>41905</v>
      </c>
      <c r="C4348" s="71">
        <v>0.75</v>
      </c>
      <c r="D4348" s="59">
        <f t="shared" si="70"/>
        <v>41905.75</v>
      </c>
      <c r="E4348">
        <v>2.6513</v>
      </c>
      <c r="F4348">
        <v>33.694000000000003</v>
      </c>
    </row>
    <row r="4349" spans="2:6" x14ac:dyDescent="0.25">
      <c r="B4349" s="70">
        <v>41906</v>
      </c>
      <c r="C4349" s="71">
        <v>0</v>
      </c>
      <c r="D4349" s="59">
        <f t="shared" si="70"/>
        <v>41906</v>
      </c>
      <c r="E4349">
        <v>2.6745000000000001</v>
      </c>
      <c r="F4349">
        <v>21.126999999999999</v>
      </c>
    </row>
    <row r="4350" spans="2:6" x14ac:dyDescent="0.25">
      <c r="B4350" s="70">
        <v>41906</v>
      </c>
      <c r="C4350" s="71">
        <v>0.25</v>
      </c>
      <c r="D4350" s="59">
        <f t="shared" si="70"/>
        <v>41906.25</v>
      </c>
      <c r="E4350">
        <v>2.6669999999999998</v>
      </c>
      <c r="F4350">
        <v>15.579000000000001</v>
      </c>
    </row>
    <row r="4351" spans="2:6" x14ac:dyDescent="0.25">
      <c r="B4351" s="70">
        <v>41906</v>
      </c>
      <c r="C4351" s="71">
        <v>0.5</v>
      </c>
      <c r="D4351" s="59">
        <f t="shared" si="70"/>
        <v>41906.5</v>
      </c>
      <c r="E4351">
        <v>2.6991000000000001</v>
      </c>
      <c r="F4351">
        <v>31.72</v>
      </c>
    </row>
    <row r="4352" spans="2:6" x14ac:dyDescent="0.25">
      <c r="B4352" s="70">
        <v>41906</v>
      </c>
      <c r="C4352" s="71">
        <v>0.75</v>
      </c>
      <c r="D4352" s="59">
        <f t="shared" si="70"/>
        <v>41906.75</v>
      </c>
      <c r="E4352">
        <v>2.5419</v>
      </c>
      <c r="F4352">
        <v>40.722000000000001</v>
      </c>
    </row>
    <row r="4353" spans="2:6" x14ac:dyDescent="0.25">
      <c r="B4353" s="70">
        <v>41907</v>
      </c>
      <c r="C4353" s="71">
        <v>0</v>
      </c>
      <c r="D4353" s="59">
        <f t="shared" si="70"/>
        <v>41907</v>
      </c>
      <c r="E4353">
        <v>2.5467</v>
      </c>
      <c r="F4353">
        <v>21.303999999999998</v>
      </c>
    </row>
    <row r="4354" spans="2:6" x14ac:dyDescent="0.25">
      <c r="B4354" s="70">
        <v>41907</v>
      </c>
      <c r="C4354" s="71">
        <v>0.25</v>
      </c>
      <c r="D4354" s="59">
        <f t="shared" si="70"/>
        <v>41907.25</v>
      </c>
      <c r="E4354">
        <v>2.5815999999999999</v>
      </c>
      <c r="F4354">
        <v>16.47</v>
      </c>
    </row>
    <row r="4355" spans="2:6" x14ac:dyDescent="0.25">
      <c r="B4355" s="70">
        <v>41907</v>
      </c>
      <c r="C4355" s="71">
        <v>0.5</v>
      </c>
      <c r="D4355" s="59">
        <f t="shared" si="70"/>
        <v>41907.5</v>
      </c>
      <c r="E4355">
        <v>2.6291000000000002</v>
      </c>
      <c r="F4355">
        <v>29.143000000000001</v>
      </c>
    </row>
    <row r="4356" spans="2:6" x14ac:dyDescent="0.25">
      <c r="B4356" s="70">
        <v>41907</v>
      </c>
      <c r="C4356" s="71">
        <v>0.75</v>
      </c>
      <c r="D4356" s="59">
        <f t="shared" si="70"/>
        <v>41907.75</v>
      </c>
      <c r="E4356">
        <v>2.5287000000000002</v>
      </c>
      <c r="F4356">
        <v>30.09</v>
      </c>
    </row>
    <row r="4357" spans="2:6" x14ac:dyDescent="0.25">
      <c r="B4357" s="70">
        <v>41908</v>
      </c>
      <c r="C4357" s="71">
        <v>0</v>
      </c>
      <c r="D4357" s="59">
        <f t="shared" si="70"/>
        <v>41908</v>
      </c>
      <c r="E4357">
        <v>2.6545999999999998</v>
      </c>
      <c r="F4357">
        <v>18.213999999999999</v>
      </c>
    </row>
    <row r="4358" spans="2:6" x14ac:dyDescent="0.25">
      <c r="B4358" s="70">
        <v>41908</v>
      </c>
      <c r="C4358" s="71">
        <v>0.25</v>
      </c>
      <c r="D4358" s="59">
        <f t="shared" si="70"/>
        <v>41908.25</v>
      </c>
      <c r="E4358">
        <v>2.6989999999999998</v>
      </c>
      <c r="F4358">
        <v>17.126000000000001</v>
      </c>
    </row>
    <row r="4359" spans="2:6" x14ac:dyDescent="0.25">
      <c r="B4359" s="70">
        <v>41908</v>
      </c>
      <c r="C4359" s="71">
        <v>0.5</v>
      </c>
      <c r="D4359" s="59">
        <f t="shared" si="70"/>
        <v>41908.5</v>
      </c>
      <c r="E4359">
        <v>2.7452000000000001</v>
      </c>
      <c r="F4359">
        <v>22.54</v>
      </c>
    </row>
    <row r="4360" spans="2:6" x14ac:dyDescent="0.25">
      <c r="B4360" s="70">
        <v>41908</v>
      </c>
      <c r="C4360" s="71">
        <v>0.75</v>
      </c>
      <c r="D4360" s="59">
        <f t="shared" si="70"/>
        <v>41908.75</v>
      </c>
      <c r="E4360">
        <v>2.6379000000000001</v>
      </c>
      <c r="F4360">
        <v>28.861000000000001</v>
      </c>
    </row>
    <row r="4361" spans="2:6" x14ac:dyDescent="0.25">
      <c r="B4361" s="70">
        <v>41909</v>
      </c>
      <c r="C4361" s="71">
        <v>0</v>
      </c>
      <c r="D4361" s="59">
        <f t="shared" si="70"/>
        <v>41909</v>
      </c>
      <c r="E4361">
        <v>2.6093999999999999</v>
      </c>
      <c r="F4361">
        <v>17.545999999999999</v>
      </c>
    </row>
    <row r="4362" spans="2:6" x14ac:dyDescent="0.25">
      <c r="B4362" s="70">
        <v>41909</v>
      </c>
      <c r="C4362" s="71">
        <v>0.25</v>
      </c>
      <c r="D4362" s="59">
        <f t="shared" si="70"/>
        <v>41909.25</v>
      </c>
      <c r="E4362">
        <v>2.5825</v>
      </c>
      <c r="F4362">
        <v>15.88</v>
      </c>
    </row>
    <row r="4363" spans="2:6" x14ac:dyDescent="0.25">
      <c r="B4363" s="70">
        <v>41909</v>
      </c>
      <c r="C4363" s="71">
        <v>0.5</v>
      </c>
      <c r="D4363" s="59">
        <f t="shared" si="70"/>
        <v>41909.5</v>
      </c>
      <c r="E4363">
        <v>2.5846</v>
      </c>
      <c r="F4363">
        <v>16.234999999999999</v>
      </c>
    </row>
    <row r="4364" spans="2:6" x14ac:dyDescent="0.25">
      <c r="B4364" s="70">
        <v>41909</v>
      </c>
      <c r="C4364" s="71">
        <v>0.75</v>
      </c>
      <c r="D4364" s="59">
        <f t="shared" si="70"/>
        <v>41909.75</v>
      </c>
      <c r="E4364">
        <v>2.5573000000000001</v>
      </c>
      <c r="F4364">
        <v>24.774999999999999</v>
      </c>
    </row>
    <row r="4365" spans="2:6" x14ac:dyDescent="0.25">
      <c r="B4365" s="70">
        <v>41910</v>
      </c>
      <c r="C4365" s="71">
        <v>0</v>
      </c>
      <c r="D4365" s="59">
        <f t="shared" si="70"/>
        <v>41910</v>
      </c>
      <c r="E4365">
        <v>2.5642999999999998</v>
      </c>
      <c r="F4365">
        <v>15.702999999999999</v>
      </c>
    </row>
    <row r="4366" spans="2:6" x14ac:dyDescent="0.25">
      <c r="B4366" s="70">
        <v>41910</v>
      </c>
      <c r="C4366" s="71">
        <v>0.25</v>
      </c>
      <c r="D4366" s="59">
        <f t="shared" si="70"/>
        <v>41910.25</v>
      </c>
      <c r="E4366">
        <v>2.5884999999999998</v>
      </c>
      <c r="F4366">
        <v>14.936999999999999</v>
      </c>
    </row>
    <row r="4367" spans="2:6" x14ac:dyDescent="0.25">
      <c r="B4367" s="70">
        <v>41910</v>
      </c>
      <c r="C4367" s="71">
        <v>0.5</v>
      </c>
      <c r="D4367" s="59">
        <f t="shared" si="70"/>
        <v>41910.5</v>
      </c>
      <c r="E4367">
        <v>2.6511999999999998</v>
      </c>
      <c r="F4367">
        <v>18.516999999999999</v>
      </c>
    </row>
    <row r="4368" spans="2:6" x14ac:dyDescent="0.25">
      <c r="B4368" s="70">
        <v>41910</v>
      </c>
      <c r="C4368" s="71">
        <v>0.75</v>
      </c>
      <c r="D4368" s="59">
        <f t="shared" si="70"/>
        <v>41910.75</v>
      </c>
      <c r="E4368">
        <v>2.6044999999999998</v>
      </c>
      <c r="F4368">
        <v>20.093</v>
      </c>
    </row>
    <row r="4369" spans="2:6" x14ac:dyDescent="0.25">
      <c r="B4369" s="70">
        <v>41911</v>
      </c>
      <c r="C4369" s="71">
        <v>0</v>
      </c>
      <c r="D4369" s="59">
        <f t="shared" si="70"/>
        <v>41911</v>
      </c>
      <c r="E4369">
        <v>2.6949000000000001</v>
      </c>
      <c r="F4369">
        <v>14.471</v>
      </c>
    </row>
    <row r="4370" spans="2:6" x14ac:dyDescent="0.25">
      <c r="B4370" s="70">
        <v>41911</v>
      </c>
      <c r="C4370" s="71">
        <v>0.25</v>
      </c>
      <c r="D4370" s="59">
        <f t="shared" si="70"/>
        <v>41911.25</v>
      </c>
      <c r="E4370">
        <v>2.6463999999999999</v>
      </c>
      <c r="F4370">
        <v>13.337999999999999</v>
      </c>
    </row>
    <row r="4371" spans="2:6" x14ac:dyDescent="0.25">
      <c r="B4371" s="70">
        <v>41911</v>
      </c>
      <c r="C4371" s="71">
        <v>0.5</v>
      </c>
      <c r="D4371" s="59">
        <f t="shared" si="70"/>
        <v>41911.5</v>
      </c>
      <c r="E4371">
        <v>2.6673</v>
      </c>
      <c r="F4371">
        <v>16.221</v>
      </c>
    </row>
    <row r="4372" spans="2:6" x14ac:dyDescent="0.25">
      <c r="B4372" s="70">
        <v>41911</v>
      </c>
      <c r="C4372" s="71">
        <v>0.75</v>
      </c>
      <c r="D4372" s="59">
        <f t="shared" si="70"/>
        <v>41911.75</v>
      </c>
      <c r="E4372">
        <v>2.6793</v>
      </c>
      <c r="F4372">
        <v>17.786999999999999</v>
      </c>
    </row>
    <row r="4373" spans="2:6" x14ac:dyDescent="0.25">
      <c r="B4373" s="70">
        <v>41912</v>
      </c>
      <c r="C4373" s="71">
        <v>0</v>
      </c>
      <c r="D4373" s="59">
        <f t="shared" si="70"/>
        <v>41912</v>
      </c>
      <c r="E4373">
        <v>2.6665000000000001</v>
      </c>
      <c r="F4373">
        <v>13.355</v>
      </c>
    </row>
    <row r="4374" spans="2:6" x14ac:dyDescent="0.25">
      <c r="B4374" s="70">
        <v>41912</v>
      </c>
      <c r="C4374" s="71">
        <v>0.25</v>
      </c>
      <c r="D4374" s="59">
        <f t="shared" si="70"/>
        <v>41912.25</v>
      </c>
      <c r="E4374">
        <v>2.6417000000000002</v>
      </c>
      <c r="F4374">
        <v>12.769</v>
      </c>
    </row>
    <row r="4375" spans="2:6" x14ac:dyDescent="0.25">
      <c r="B4375" s="70">
        <v>41912</v>
      </c>
      <c r="C4375" s="71">
        <v>0.5</v>
      </c>
      <c r="D4375" s="59">
        <f t="shared" si="70"/>
        <v>41912.5</v>
      </c>
      <c r="E4375">
        <v>2.7080000000000002</v>
      </c>
      <c r="F4375">
        <v>17.728999999999999</v>
      </c>
    </row>
    <row r="4376" spans="2:6" x14ac:dyDescent="0.25">
      <c r="B4376" s="70">
        <v>41912</v>
      </c>
      <c r="C4376" s="71">
        <v>0.75</v>
      </c>
      <c r="D4376" s="59">
        <f t="shared" si="70"/>
        <v>41912.75</v>
      </c>
      <c r="E4376">
        <v>2.6783000000000001</v>
      </c>
      <c r="F4376">
        <v>19.972000000000001</v>
      </c>
    </row>
    <row r="4377" spans="2:6" x14ac:dyDescent="0.25">
      <c r="B4377" s="70">
        <v>41913</v>
      </c>
      <c r="C4377" s="71">
        <v>0</v>
      </c>
      <c r="D4377" s="59">
        <f t="shared" si="70"/>
        <v>41913</v>
      </c>
      <c r="E4377">
        <v>2.7225000000000001</v>
      </c>
      <c r="F4377">
        <v>10.831</v>
      </c>
    </row>
    <row r="4378" spans="2:6" x14ac:dyDescent="0.25">
      <c r="B4378" s="70">
        <v>41913</v>
      </c>
      <c r="C4378" s="71">
        <v>0.25</v>
      </c>
      <c r="D4378" s="59">
        <f t="shared" si="70"/>
        <v>41913.25</v>
      </c>
      <c r="E4378">
        <v>2.7862</v>
      </c>
      <c r="F4378">
        <v>8.7710000000000008</v>
      </c>
    </row>
    <row r="4379" spans="2:6" x14ac:dyDescent="0.25">
      <c r="B4379" s="70">
        <v>41913</v>
      </c>
      <c r="C4379" s="71">
        <v>0.5</v>
      </c>
      <c r="D4379" s="59">
        <f t="shared" si="70"/>
        <v>41913.5</v>
      </c>
      <c r="E4379">
        <v>2.8898999999999999</v>
      </c>
      <c r="F4379">
        <v>16.713000000000001</v>
      </c>
    </row>
    <row r="4380" spans="2:6" x14ac:dyDescent="0.25">
      <c r="B4380" s="70">
        <v>41913</v>
      </c>
      <c r="C4380" s="71">
        <v>0.75</v>
      </c>
      <c r="D4380" s="59">
        <f t="shared" si="70"/>
        <v>41913.75</v>
      </c>
      <c r="E4380">
        <v>2.8677999999999999</v>
      </c>
      <c r="F4380">
        <v>22.34</v>
      </c>
    </row>
    <row r="4381" spans="2:6" x14ac:dyDescent="0.25">
      <c r="B4381" s="70">
        <v>41914</v>
      </c>
      <c r="C4381" s="71">
        <v>0</v>
      </c>
      <c r="D4381" s="59">
        <f t="shared" si="70"/>
        <v>41914</v>
      </c>
      <c r="E4381">
        <v>2.8866999999999998</v>
      </c>
      <c r="F4381">
        <v>9.6669999999999998</v>
      </c>
    </row>
    <row r="4382" spans="2:6" x14ac:dyDescent="0.25">
      <c r="B4382" s="70">
        <v>41914</v>
      </c>
      <c r="C4382" s="71">
        <v>0.25</v>
      </c>
      <c r="D4382" s="59">
        <f t="shared" si="70"/>
        <v>41914.25</v>
      </c>
      <c r="E4382">
        <v>2.8980000000000001</v>
      </c>
      <c r="F4382">
        <v>8.3879999999999999</v>
      </c>
    </row>
    <row r="4383" spans="2:6" x14ac:dyDescent="0.25">
      <c r="B4383" s="70">
        <v>41914</v>
      </c>
      <c r="C4383" s="71">
        <v>0.5</v>
      </c>
      <c r="D4383" s="59">
        <f t="shared" si="70"/>
        <v>41914.5</v>
      </c>
      <c r="E4383">
        <v>2.9710999999999999</v>
      </c>
      <c r="F4383">
        <v>23.26</v>
      </c>
    </row>
    <row r="4384" spans="2:6" x14ac:dyDescent="0.25">
      <c r="B4384" s="70">
        <v>41914</v>
      </c>
      <c r="C4384" s="71">
        <v>0.75</v>
      </c>
      <c r="D4384" s="59">
        <f t="shared" si="70"/>
        <v>41914.75</v>
      </c>
      <c r="E4384">
        <v>2.9558</v>
      </c>
      <c r="F4384">
        <v>24.966999999999999</v>
      </c>
    </row>
    <row r="4385" spans="2:6" x14ac:dyDescent="0.25">
      <c r="B4385" s="70">
        <v>41915</v>
      </c>
      <c r="C4385" s="71">
        <v>0</v>
      </c>
      <c r="D4385" s="59">
        <f t="shared" ref="D4385:D4448" si="71">B4385+C4385</f>
        <v>41915</v>
      </c>
      <c r="E4385">
        <v>3.0198</v>
      </c>
      <c r="F4385">
        <v>10.849</v>
      </c>
    </row>
    <row r="4386" spans="2:6" x14ac:dyDescent="0.25">
      <c r="B4386" s="70">
        <v>41915</v>
      </c>
      <c r="C4386" s="71">
        <v>0.25</v>
      </c>
      <c r="D4386" s="59">
        <f t="shared" si="71"/>
        <v>41915.25</v>
      </c>
      <c r="E4386">
        <v>3.052</v>
      </c>
      <c r="F4386">
        <v>9.2880000000000003</v>
      </c>
    </row>
    <row r="4387" spans="2:6" x14ac:dyDescent="0.25">
      <c r="B4387" s="70">
        <v>41915</v>
      </c>
      <c r="C4387" s="71">
        <v>0.5</v>
      </c>
      <c r="D4387" s="59">
        <f t="shared" si="71"/>
        <v>41915.5</v>
      </c>
      <c r="E4387">
        <v>3.1459999999999999</v>
      </c>
      <c r="F4387">
        <v>21.832000000000001</v>
      </c>
    </row>
    <row r="4388" spans="2:6" x14ac:dyDescent="0.25">
      <c r="B4388" s="70">
        <v>41915</v>
      </c>
      <c r="C4388" s="71">
        <v>0.75</v>
      </c>
      <c r="D4388" s="59">
        <f t="shared" si="71"/>
        <v>41915.75</v>
      </c>
      <c r="E4388">
        <v>3.0463</v>
      </c>
      <c r="F4388">
        <v>30.088999999999999</v>
      </c>
    </row>
    <row r="4389" spans="2:6" x14ac:dyDescent="0.25">
      <c r="B4389" s="70">
        <v>41916</v>
      </c>
      <c r="C4389" s="71">
        <v>0</v>
      </c>
      <c r="D4389" s="59">
        <f t="shared" si="71"/>
        <v>41916</v>
      </c>
      <c r="E4389">
        <v>3.0287999999999999</v>
      </c>
      <c r="F4389">
        <v>11.785</v>
      </c>
    </row>
    <row r="4390" spans="2:6" x14ac:dyDescent="0.25">
      <c r="B4390" s="70">
        <v>41916</v>
      </c>
      <c r="C4390" s="71">
        <v>0.25</v>
      </c>
      <c r="D4390" s="59">
        <f t="shared" si="71"/>
        <v>41916.25</v>
      </c>
      <c r="E4390">
        <v>3.0173999999999999</v>
      </c>
      <c r="F4390">
        <v>9.8469999999999995</v>
      </c>
    </row>
    <row r="4391" spans="2:6" x14ac:dyDescent="0.25">
      <c r="B4391" s="70">
        <v>41916</v>
      </c>
      <c r="C4391" s="71">
        <v>0.5</v>
      </c>
      <c r="D4391" s="59">
        <f t="shared" si="71"/>
        <v>41916.5</v>
      </c>
      <c r="E4391">
        <v>3.0249999999999999</v>
      </c>
      <c r="F4391">
        <v>24.154</v>
      </c>
    </row>
    <row r="4392" spans="2:6" x14ac:dyDescent="0.25">
      <c r="B4392" s="70">
        <v>41916</v>
      </c>
      <c r="C4392" s="71">
        <v>0.75</v>
      </c>
      <c r="D4392" s="59">
        <f t="shared" si="71"/>
        <v>41916.75</v>
      </c>
      <c r="E4392">
        <v>2.9037000000000002</v>
      </c>
      <c r="F4392">
        <v>28.757999999999999</v>
      </c>
    </row>
    <row r="4393" spans="2:6" x14ac:dyDescent="0.25">
      <c r="B4393" s="70">
        <v>41917</v>
      </c>
      <c r="C4393" s="71">
        <v>0</v>
      </c>
      <c r="D4393" s="59">
        <f t="shared" si="71"/>
        <v>41917</v>
      </c>
      <c r="E4393">
        <v>2.8822999999999999</v>
      </c>
      <c r="F4393">
        <v>13.648</v>
      </c>
    </row>
    <row r="4394" spans="2:6" x14ac:dyDescent="0.25">
      <c r="B4394" s="70">
        <v>41917</v>
      </c>
      <c r="C4394" s="71">
        <v>0.25</v>
      </c>
      <c r="D4394" s="59">
        <f t="shared" si="71"/>
        <v>41917.25</v>
      </c>
      <c r="E4394">
        <v>2.8776999999999999</v>
      </c>
      <c r="F4394">
        <v>11.849</v>
      </c>
    </row>
    <row r="4395" spans="2:6" x14ac:dyDescent="0.25">
      <c r="B4395" s="70">
        <v>41917</v>
      </c>
      <c r="C4395" s="71">
        <v>0.5</v>
      </c>
      <c r="D4395" s="59">
        <f t="shared" si="71"/>
        <v>41917.5</v>
      </c>
      <c r="E4395">
        <v>2.9175</v>
      </c>
      <c r="F4395">
        <v>26.268000000000001</v>
      </c>
    </row>
    <row r="4396" spans="2:6" x14ac:dyDescent="0.25">
      <c r="B4396" s="70">
        <v>41917</v>
      </c>
      <c r="C4396" s="71">
        <v>0.75</v>
      </c>
      <c r="D4396" s="59">
        <f t="shared" si="71"/>
        <v>41917.75</v>
      </c>
      <c r="E4396">
        <v>2.8228</v>
      </c>
      <c r="F4396">
        <v>29.818000000000001</v>
      </c>
    </row>
    <row r="4397" spans="2:6" x14ac:dyDescent="0.25">
      <c r="B4397" s="70">
        <v>41918</v>
      </c>
      <c r="C4397" s="71">
        <v>0</v>
      </c>
      <c r="D4397" s="59">
        <f t="shared" si="71"/>
        <v>41918</v>
      </c>
      <c r="E4397">
        <v>2.8228</v>
      </c>
      <c r="F4397">
        <v>14.342000000000001</v>
      </c>
    </row>
    <row r="4398" spans="2:6" x14ac:dyDescent="0.25">
      <c r="B4398" s="70">
        <v>41918</v>
      </c>
      <c r="C4398" s="71">
        <v>0.25</v>
      </c>
      <c r="D4398" s="59">
        <f t="shared" si="71"/>
        <v>41918.25</v>
      </c>
      <c r="E4398">
        <v>2.7907999999999999</v>
      </c>
      <c r="F4398">
        <v>12.907</v>
      </c>
    </row>
    <row r="4399" spans="2:6" x14ac:dyDescent="0.25">
      <c r="B4399" s="70">
        <v>41918</v>
      </c>
      <c r="C4399" s="71">
        <v>0.5</v>
      </c>
      <c r="D4399" s="59">
        <f t="shared" si="71"/>
        <v>41918.5</v>
      </c>
      <c r="E4399">
        <v>2.8275000000000001</v>
      </c>
      <c r="F4399">
        <v>26.806999999999999</v>
      </c>
    </row>
    <row r="4400" spans="2:6" x14ac:dyDescent="0.25">
      <c r="B4400" s="70">
        <v>41918</v>
      </c>
      <c r="C4400" s="71">
        <v>0.75</v>
      </c>
      <c r="D4400" s="59">
        <f t="shared" si="71"/>
        <v>41918.75</v>
      </c>
      <c r="E4400">
        <v>2.7353999999999998</v>
      </c>
      <c r="F4400">
        <v>30.998999999999999</v>
      </c>
    </row>
    <row r="4401" spans="2:6" x14ac:dyDescent="0.25">
      <c r="B4401" s="70">
        <v>41919</v>
      </c>
      <c r="C4401" s="71">
        <v>0</v>
      </c>
      <c r="D4401" s="59">
        <f t="shared" si="71"/>
        <v>41919</v>
      </c>
      <c r="E4401">
        <v>2.7259000000000002</v>
      </c>
      <c r="F4401">
        <v>14.638999999999999</v>
      </c>
    </row>
    <row r="4402" spans="2:6" x14ac:dyDescent="0.25">
      <c r="B4402" s="70">
        <v>41919</v>
      </c>
      <c r="C4402" s="71">
        <v>0.25</v>
      </c>
      <c r="D4402" s="59">
        <f t="shared" si="71"/>
        <v>41919.25</v>
      </c>
      <c r="E4402">
        <v>2.7275</v>
      </c>
      <c r="F4402">
        <v>12.792</v>
      </c>
    </row>
    <row r="4403" spans="2:6" x14ac:dyDescent="0.25">
      <c r="B4403" s="70">
        <v>41919</v>
      </c>
      <c r="C4403" s="71">
        <v>0.5</v>
      </c>
      <c r="D4403" s="59">
        <f t="shared" si="71"/>
        <v>41919.5</v>
      </c>
      <c r="E4403">
        <v>2.7848999999999999</v>
      </c>
      <c r="F4403">
        <v>26.652999999999999</v>
      </c>
    </row>
    <row r="4404" spans="2:6" x14ac:dyDescent="0.25">
      <c r="B4404" s="70">
        <v>41919</v>
      </c>
      <c r="C4404" s="71">
        <v>0.75</v>
      </c>
      <c r="D4404" s="59">
        <f t="shared" si="71"/>
        <v>41919.75</v>
      </c>
      <c r="E4404">
        <v>2.6787999999999998</v>
      </c>
      <c r="F4404">
        <v>35.014000000000003</v>
      </c>
    </row>
    <row r="4405" spans="2:6" x14ac:dyDescent="0.25">
      <c r="B4405" s="70">
        <v>41920</v>
      </c>
      <c r="C4405" s="71">
        <v>0</v>
      </c>
      <c r="D4405" s="59">
        <f t="shared" si="71"/>
        <v>41920</v>
      </c>
      <c r="E4405">
        <v>2.6720999999999999</v>
      </c>
      <c r="F4405">
        <v>14.381</v>
      </c>
    </row>
    <row r="4406" spans="2:6" x14ac:dyDescent="0.25">
      <c r="B4406" s="70">
        <v>41920</v>
      </c>
      <c r="C4406" s="71">
        <v>0.25</v>
      </c>
      <c r="D4406" s="59">
        <f t="shared" si="71"/>
        <v>41920.25</v>
      </c>
      <c r="E4406">
        <v>2.6669999999999998</v>
      </c>
      <c r="F4406">
        <v>13.007999999999999</v>
      </c>
    </row>
    <row r="4407" spans="2:6" x14ac:dyDescent="0.25">
      <c r="B4407" s="70">
        <v>41920</v>
      </c>
      <c r="C4407" s="71">
        <v>0.5</v>
      </c>
      <c r="D4407" s="59">
        <f t="shared" si="71"/>
        <v>41920.5</v>
      </c>
      <c r="E4407">
        <v>2.7187000000000001</v>
      </c>
      <c r="F4407">
        <v>27.326000000000001</v>
      </c>
    </row>
    <row r="4408" spans="2:6" x14ac:dyDescent="0.25">
      <c r="B4408" s="70">
        <v>41920</v>
      </c>
      <c r="C4408" s="71">
        <v>0.75</v>
      </c>
      <c r="D4408" s="59">
        <f t="shared" si="71"/>
        <v>41920.75</v>
      </c>
      <c r="E4408">
        <v>2.6273</v>
      </c>
      <c r="F4408">
        <v>33.195999999999998</v>
      </c>
    </row>
    <row r="4409" spans="2:6" x14ac:dyDescent="0.25">
      <c r="B4409" s="70">
        <v>41921</v>
      </c>
      <c r="C4409" s="71">
        <v>0</v>
      </c>
      <c r="D4409" s="59">
        <f t="shared" si="71"/>
        <v>41921</v>
      </c>
      <c r="E4409">
        <v>2.6374</v>
      </c>
      <c r="F4409">
        <v>13.89</v>
      </c>
    </row>
    <row r="4410" spans="2:6" x14ac:dyDescent="0.25">
      <c r="B4410" s="70">
        <v>41921</v>
      </c>
      <c r="C4410" s="71">
        <v>0.25</v>
      </c>
      <c r="D4410" s="59">
        <f t="shared" si="71"/>
        <v>41921.25</v>
      </c>
      <c r="E4410">
        <v>2.6674000000000002</v>
      </c>
      <c r="F4410">
        <v>11.641</v>
      </c>
    </row>
    <row r="4411" spans="2:6" x14ac:dyDescent="0.25">
      <c r="B4411" s="70">
        <v>41921</v>
      </c>
      <c r="C4411" s="71">
        <v>0.5</v>
      </c>
      <c r="D4411" s="59">
        <f t="shared" si="71"/>
        <v>41921.5</v>
      </c>
      <c r="E4411">
        <v>2.7492999999999999</v>
      </c>
      <c r="F4411">
        <v>24.867000000000001</v>
      </c>
    </row>
    <row r="4412" spans="2:6" x14ac:dyDescent="0.25">
      <c r="B4412" s="70">
        <v>41921</v>
      </c>
      <c r="C4412" s="71">
        <v>0.75</v>
      </c>
      <c r="D4412" s="59">
        <f t="shared" si="71"/>
        <v>41921.75</v>
      </c>
      <c r="E4412">
        <v>2.6848000000000001</v>
      </c>
      <c r="F4412">
        <v>27.875</v>
      </c>
    </row>
    <row r="4413" spans="2:6" x14ac:dyDescent="0.25">
      <c r="B4413" s="70">
        <v>41922</v>
      </c>
      <c r="C4413" s="71">
        <v>0</v>
      </c>
      <c r="D4413" s="59">
        <f t="shared" si="71"/>
        <v>41922</v>
      </c>
      <c r="E4413">
        <v>2.7281</v>
      </c>
      <c r="F4413">
        <v>10.999000000000001</v>
      </c>
    </row>
    <row r="4414" spans="2:6" x14ac:dyDescent="0.25">
      <c r="B4414" s="70">
        <v>41922</v>
      </c>
      <c r="C4414" s="71">
        <v>0.25</v>
      </c>
      <c r="D4414" s="59">
        <f t="shared" si="71"/>
        <v>41922.25</v>
      </c>
      <c r="E4414">
        <v>2.7544</v>
      </c>
      <c r="F4414">
        <v>8.7159999999999993</v>
      </c>
    </row>
    <row r="4415" spans="2:6" x14ac:dyDescent="0.25">
      <c r="B4415" s="70">
        <v>41922</v>
      </c>
      <c r="C4415" s="71">
        <v>0.5</v>
      </c>
      <c r="D4415" s="59">
        <f t="shared" si="71"/>
        <v>41922.5</v>
      </c>
      <c r="E4415">
        <v>2.8332000000000002</v>
      </c>
      <c r="F4415">
        <v>23.442</v>
      </c>
    </row>
    <row r="4416" spans="2:6" x14ac:dyDescent="0.25">
      <c r="B4416" s="70">
        <v>41922</v>
      </c>
      <c r="C4416" s="71">
        <v>0.75</v>
      </c>
      <c r="D4416" s="59">
        <f t="shared" si="71"/>
        <v>41922.75</v>
      </c>
      <c r="E4416">
        <v>2.7706</v>
      </c>
      <c r="F4416">
        <v>27.818999999999999</v>
      </c>
    </row>
    <row r="4417" spans="2:6" x14ac:dyDescent="0.25">
      <c r="B4417" s="70">
        <v>41923</v>
      </c>
      <c r="C4417" s="71">
        <v>0</v>
      </c>
      <c r="D4417" s="59">
        <f t="shared" si="71"/>
        <v>41923</v>
      </c>
      <c r="E4417">
        <v>2.7804000000000002</v>
      </c>
      <c r="F4417">
        <v>11.537000000000001</v>
      </c>
    </row>
    <row r="4418" spans="2:6" x14ac:dyDescent="0.25">
      <c r="B4418" s="70">
        <v>41923</v>
      </c>
      <c r="C4418" s="71">
        <v>0.25</v>
      </c>
      <c r="D4418" s="59">
        <f t="shared" si="71"/>
        <v>41923.25</v>
      </c>
      <c r="E4418">
        <v>2.7605</v>
      </c>
      <c r="F4418">
        <v>12.034000000000001</v>
      </c>
    </row>
    <row r="4419" spans="2:6" x14ac:dyDescent="0.25">
      <c r="B4419" s="70">
        <v>41923</v>
      </c>
      <c r="C4419" s="71">
        <v>0.5</v>
      </c>
      <c r="D4419" s="59">
        <f t="shared" si="71"/>
        <v>41923.5</v>
      </c>
      <c r="E4419">
        <v>2.7856000000000001</v>
      </c>
      <c r="F4419">
        <v>19.919</v>
      </c>
    </row>
    <row r="4420" spans="2:6" x14ac:dyDescent="0.25">
      <c r="B4420" s="70">
        <v>41923</v>
      </c>
      <c r="C4420" s="71">
        <v>0.75</v>
      </c>
      <c r="D4420" s="59">
        <f t="shared" si="71"/>
        <v>41923.75</v>
      </c>
      <c r="E4420">
        <v>2.6562999999999999</v>
      </c>
      <c r="F4420">
        <v>27.131</v>
      </c>
    </row>
    <row r="4421" spans="2:6" x14ac:dyDescent="0.25">
      <c r="B4421" s="70">
        <v>41924</v>
      </c>
      <c r="C4421" s="71">
        <v>0</v>
      </c>
      <c r="D4421" s="59">
        <f t="shared" si="71"/>
        <v>41924</v>
      </c>
      <c r="E4421">
        <v>2.7317999999999998</v>
      </c>
      <c r="F4421">
        <v>13.76</v>
      </c>
    </row>
    <row r="4422" spans="2:6" x14ac:dyDescent="0.25">
      <c r="B4422" s="70">
        <v>41924</v>
      </c>
      <c r="C4422" s="71">
        <v>0.25</v>
      </c>
      <c r="D4422" s="59">
        <f t="shared" si="71"/>
        <v>41924.25</v>
      </c>
      <c r="E4422">
        <v>2.8595000000000002</v>
      </c>
      <c r="F4422">
        <v>10.661</v>
      </c>
    </row>
    <row r="4423" spans="2:6" x14ac:dyDescent="0.25">
      <c r="B4423" s="70">
        <v>41924</v>
      </c>
      <c r="C4423" s="71">
        <v>0.5</v>
      </c>
      <c r="D4423" s="59">
        <f t="shared" si="71"/>
        <v>41924.5</v>
      </c>
      <c r="E4423">
        <v>2.9554</v>
      </c>
      <c r="F4423">
        <v>17.437999999999999</v>
      </c>
    </row>
    <row r="4424" spans="2:6" x14ac:dyDescent="0.25">
      <c r="B4424" s="70">
        <v>41924</v>
      </c>
      <c r="C4424" s="71">
        <v>0.75</v>
      </c>
      <c r="D4424" s="59">
        <f t="shared" si="71"/>
        <v>41924.75</v>
      </c>
      <c r="E4424">
        <v>2.9270999999999998</v>
      </c>
      <c r="F4424">
        <v>22.251000000000001</v>
      </c>
    </row>
    <row r="4425" spans="2:6" x14ac:dyDescent="0.25">
      <c r="B4425" s="70">
        <v>41925</v>
      </c>
      <c r="C4425" s="71">
        <v>0</v>
      </c>
      <c r="D4425" s="59">
        <f t="shared" si="71"/>
        <v>41925</v>
      </c>
      <c r="E4425">
        <v>2.9121000000000001</v>
      </c>
      <c r="F4425">
        <v>9.1219999999999999</v>
      </c>
    </row>
    <row r="4426" spans="2:6" x14ac:dyDescent="0.25">
      <c r="B4426" s="70">
        <v>41925</v>
      </c>
      <c r="C4426" s="71">
        <v>0.25</v>
      </c>
      <c r="D4426" s="59">
        <f t="shared" si="71"/>
        <v>41925.25</v>
      </c>
      <c r="E4426">
        <v>2.9110999999999998</v>
      </c>
      <c r="F4426">
        <v>8.4019999999999992</v>
      </c>
    </row>
    <row r="4427" spans="2:6" x14ac:dyDescent="0.25">
      <c r="B4427" s="70">
        <v>41925</v>
      </c>
      <c r="C4427" s="71">
        <v>0.5</v>
      </c>
      <c r="D4427" s="59">
        <f t="shared" si="71"/>
        <v>41925.5</v>
      </c>
      <c r="E4427">
        <v>2.9175</v>
      </c>
      <c r="F4427">
        <v>20.087</v>
      </c>
    </row>
    <row r="4428" spans="2:6" x14ac:dyDescent="0.25">
      <c r="B4428" s="70">
        <v>41925</v>
      </c>
      <c r="C4428" s="71">
        <v>0.75</v>
      </c>
      <c r="D4428" s="59">
        <f t="shared" si="71"/>
        <v>41925.75</v>
      </c>
      <c r="E4428">
        <v>2.7625000000000002</v>
      </c>
      <c r="F4428">
        <v>29.012</v>
      </c>
    </row>
    <row r="4429" spans="2:6" x14ac:dyDescent="0.25">
      <c r="B4429" s="70">
        <v>41926</v>
      </c>
      <c r="C4429" s="71">
        <v>0</v>
      </c>
      <c r="D4429" s="59">
        <f t="shared" si="71"/>
        <v>41926</v>
      </c>
      <c r="E4429">
        <v>2.7073999999999998</v>
      </c>
      <c r="F4429">
        <v>13.499000000000001</v>
      </c>
    </row>
    <row r="4430" spans="2:6" x14ac:dyDescent="0.25">
      <c r="B4430" s="70">
        <v>41926</v>
      </c>
      <c r="C4430" s="71">
        <v>0.25</v>
      </c>
      <c r="D4430" s="59">
        <f t="shared" si="71"/>
        <v>41926.25</v>
      </c>
      <c r="E4430">
        <v>2.6623000000000001</v>
      </c>
      <c r="F4430">
        <v>14.801</v>
      </c>
    </row>
    <row r="4431" spans="2:6" x14ac:dyDescent="0.25">
      <c r="B4431" s="70">
        <v>41926</v>
      </c>
      <c r="C4431" s="71">
        <v>0.5</v>
      </c>
      <c r="D4431" s="59">
        <f t="shared" si="71"/>
        <v>41926.5</v>
      </c>
      <c r="E4431">
        <v>2.6556000000000002</v>
      </c>
      <c r="F4431">
        <v>19.413</v>
      </c>
    </row>
    <row r="4432" spans="2:6" x14ac:dyDescent="0.25">
      <c r="B4432" s="70">
        <v>41926</v>
      </c>
      <c r="C4432" s="71">
        <v>0.75</v>
      </c>
      <c r="D4432" s="59">
        <f t="shared" si="71"/>
        <v>41926.75</v>
      </c>
      <c r="E4432">
        <v>2.4697</v>
      </c>
      <c r="F4432">
        <v>29.86</v>
      </c>
    </row>
    <row r="4433" spans="2:6" x14ac:dyDescent="0.25">
      <c r="B4433" s="70">
        <v>41927</v>
      </c>
      <c r="C4433" s="71">
        <v>0</v>
      </c>
      <c r="D4433" s="59">
        <f t="shared" si="71"/>
        <v>41927</v>
      </c>
      <c r="E4433">
        <v>2.3613</v>
      </c>
      <c r="F4433">
        <v>18.326000000000001</v>
      </c>
    </row>
    <row r="4434" spans="2:6" x14ac:dyDescent="0.25">
      <c r="B4434" s="70">
        <v>41927</v>
      </c>
      <c r="C4434" s="71">
        <v>0.25</v>
      </c>
      <c r="D4434" s="59">
        <f t="shared" si="71"/>
        <v>41927.25</v>
      </c>
      <c r="E4434">
        <v>2.3673000000000002</v>
      </c>
      <c r="F4434">
        <v>13.41</v>
      </c>
    </row>
    <row r="4435" spans="2:6" x14ac:dyDescent="0.25">
      <c r="B4435" s="70">
        <v>41927</v>
      </c>
      <c r="C4435" s="71">
        <v>0.5</v>
      </c>
      <c r="D4435" s="59">
        <f t="shared" si="71"/>
        <v>41927.5</v>
      </c>
      <c r="E4435">
        <v>2.5855999999999999</v>
      </c>
      <c r="F4435">
        <v>16.225999999999999</v>
      </c>
    </row>
    <row r="4436" spans="2:6" x14ac:dyDescent="0.25">
      <c r="B4436" s="70">
        <v>41927</v>
      </c>
      <c r="C4436" s="71">
        <v>0.75</v>
      </c>
      <c r="D4436" s="59">
        <f t="shared" si="71"/>
        <v>41927.75</v>
      </c>
      <c r="E4436">
        <v>2.71</v>
      </c>
      <c r="F4436">
        <v>18.687000000000001</v>
      </c>
    </row>
    <row r="4437" spans="2:6" x14ac:dyDescent="0.25">
      <c r="B4437" s="70">
        <v>41928</v>
      </c>
      <c r="C4437" s="71">
        <v>0</v>
      </c>
      <c r="D4437" s="59">
        <f t="shared" si="71"/>
        <v>41928</v>
      </c>
      <c r="E4437">
        <v>2.8119000000000001</v>
      </c>
      <c r="F4437">
        <v>8.4930000000000003</v>
      </c>
    </row>
    <row r="4438" spans="2:6" x14ac:dyDescent="0.25">
      <c r="B4438" s="70">
        <v>41928</v>
      </c>
      <c r="C4438" s="71">
        <v>0.25</v>
      </c>
      <c r="D4438" s="59">
        <f t="shared" si="71"/>
        <v>41928.25</v>
      </c>
      <c r="E4438">
        <v>2.8199000000000001</v>
      </c>
      <c r="F4438">
        <v>6.851</v>
      </c>
    </row>
    <row r="4439" spans="2:6" x14ac:dyDescent="0.25">
      <c r="B4439" s="70">
        <v>41928</v>
      </c>
      <c r="C4439" s="71">
        <v>0.5</v>
      </c>
      <c r="D4439" s="59">
        <f t="shared" si="71"/>
        <v>41928.5</v>
      </c>
      <c r="E4439">
        <v>2.8429000000000002</v>
      </c>
      <c r="F4439">
        <v>17.027999999999999</v>
      </c>
    </row>
    <row r="4440" spans="2:6" x14ac:dyDescent="0.25">
      <c r="B4440" s="70">
        <v>41928</v>
      </c>
      <c r="C4440" s="71">
        <v>0.75</v>
      </c>
      <c r="D4440" s="59">
        <f t="shared" si="71"/>
        <v>41928.75</v>
      </c>
      <c r="E4440">
        <v>2.7584</v>
      </c>
      <c r="F4440">
        <v>25.393999999999998</v>
      </c>
    </row>
    <row r="4441" spans="2:6" x14ac:dyDescent="0.25">
      <c r="B4441" s="70">
        <v>41929</v>
      </c>
      <c r="C4441" s="71">
        <v>0</v>
      </c>
      <c r="D4441" s="59">
        <f t="shared" si="71"/>
        <v>41929</v>
      </c>
      <c r="E4441">
        <v>2.7427000000000001</v>
      </c>
      <c r="F4441">
        <v>9.6180000000000003</v>
      </c>
    </row>
    <row r="4442" spans="2:6" x14ac:dyDescent="0.25">
      <c r="B4442" s="70">
        <v>41929</v>
      </c>
      <c r="C4442" s="71">
        <v>0.25</v>
      </c>
      <c r="D4442" s="59">
        <f t="shared" si="71"/>
        <v>41929.25</v>
      </c>
      <c r="E4442">
        <v>2.7210000000000001</v>
      </c>
      <c r="F4442">
        <v>7.4939999999999998</v>
      </c>
    </row>
    <row r="4443" spans="2:6" x14ac:dyDescent="0.25">
      <c r="B4443" s="70">
        <v>41929</v>
      </c>
      <c r="C4443" s="71">
        <v>0.5</v>
      </c>
      <c r="D4443" s="59">
        <f t="shared" si="71"/>
        <v>41929.5</v>
      </c>
      <c r="E4443">
        <v>2.7189999999999999</v>
      </c>
      <c r="F4443">
        <v>20.603000000000002</v>
      </c>
    </row>
    <row r="4444" spans="2:6" x14ac:dyDescent="0.25">
      <c r="B4444" s="70">
        <v>41929</v>
      </c>
      <c r="C4444" s="71">
        <v>0.75</v>
      </c>
      <c r="D4444" s="59">
        <f t="shared" si="71"/>
        <v>41929.75</v>
      </c>
      <c r="E4444">
        <v>2.6295000000000002</v>
      </c>
      <c r="F4444">
        <v>23.777000000000001</v>
      </c>
    </row>
    <row r="4445" spans="2:6" x14ac:dyDescent="0.25">
      <c r="B4445" s="70">
        <v>41930</v>
      </c>
      <c r="C4445" s="71">
        <v>0</v>
      </c>
      <c r="D4445" s="59">
        <f t="shared" si="71"/>
        <v>41930</v>
      </c>
      <c r="E4445">
        <v>2.6617000000000002</v>
      </c>
      <c r="F4445">
        <v>13.074999999999999</v>
      </c>
    </row>
    <row r="4446" spans="2:6" x14ac:dyDescent="0.25">
      <c r="B4446" s="70">
        <v>41930</v>
      </c>
      <c r="C4446" s="71">
        <v>0.25</v>
      </c>
      <c r="D4446" s="59">
        <f t="shared" si="71"/>
        <v>41930.25</v>
      </c>
      <c r="E4446">
        <v>2.7187000000000001</v>
      </c>
      <c r="F4446">
        <v>9.3620000000000001</v>
      </c>
    </row>
    <row r="4447" spans="2:6" x14ac:dyDescent="0.25">
      <c r="B4447" s="70">
        <v>41930</v>
      </c>
      <c r="C4447" s="71">
        <v>0.5</v>
      </c>
      <c r="D4447" s="59">
        <f t="shared" si="71"/>
        <v>41930.5</v>
      </c>
      <c r="E4447">
        <v>2.7984</v>
      </c>
      <c r="F4447">
        <v>21.494</v>
      </c>
    </row>
    <row r="4448" spans="2:6" x14ac:dyDescent="0.25">
      <c r="B4448" s="70">
        <v>41930</v>
      </c>
      <c r="C4448" s="71">
        <v>0.75</v>
      </c>
      <c r="D4448" s="59">
        <f t="shared" si="71"/>
        <v>41930.75</v>
      </c>
      <c r="E4448">
        <v>2.7363</v>
      </c>
      <c r="F4448">
        <v>27.957999999999998</v>
      </c>
    </row>
    <row r="4449" spans="2:6" x14ac:dyDescent="0.25">
      <c r="B4449" s="70">
        <v>41931</v>
      </c>
      <c r="C4449" s="71">
        <v>0</v>
      </c>
      <c r="D4449" s="59">
        <f t="shared" ref="D4449:D4512" si="72">B4449+C4449</f>
        <v>41931</v>
      </c>
      <c r="E4449">
        <v>2.7334000000000001</v>
      </c>
      <c r="F4449">
        <v>10.34</v>
      </c>
    </row>
    <row r="4450" spans="2:6" x14ac:dyDescent="0.25">
      <c r="B4450" s="70">
        <v>41931</v>
      </c>
      <c r="C4450" s="71">
        <v>0.25</v>
      </c>
      <c r="D4450" s="59">
        <f t="shared" si="72"/>
        <v>41931.25</v>
      </c>
      <c r="E4450">
        <v>2.7238000000000002</v>
      </c>
      <c r="F4450">
        <v>7.9710000000000001</v>
      </c>
    </row>
    <row r="4451" spans="2:6" x14ac:dyDescent="0.25">
      <c r="B4451" s="70">
        <v>41931</v>
      </c>
      <c r="C4451" s="71">
        <v>0.5</v>
      </c>
      <c r="D4451" s="59">
        <f t="shared" si="72"/>
        <v>41931.5</v>
      </c>
      <c r="E4451">
        <v>2.742</v>
      </c>
      <c r="F4451">
        <v>20.986000000000001</v>
      </c>
    </row>
    <row r="4452" spans="2:6" x14ac:dyDescent="0.25">
      <c r="B4452" s="70">
        <v>41931</v>
      </c>
      <c r="C4452" s="71">
        <v>0.75</v>
      </c>
      <c r="D4452" s="59">
        <f t="shared" si="72"/>
        <v>41931.75</v>
      </c>
      <c r="E4452">
        <v>2.6118999999999999</v>
      </c>
      <c r="F4452">
        <v>30.33</v>
      </c>
    </row>
    <row r="4453" spans="2:6" x14ac:dyDescent="0.25">
      <c r="B4453" s="70">
        <v>41932</v>
      </c>
      <c r="C4453" s="71">
        <v>0</v>
      </c>
      <c r="D4453" s="59">
        <f t="shared" si="72"/>
        <v>41932</v>
      </c>
      <c r="E4453">
        <v>2.5937999999999999</v>
      </c>
      <c r="F4453">
        <v>11.779</v>
      </c>
    </row>
    <row r="4454" spans="2:6" x14ac:dyDescent="0.25">
      <c r="B4454" s="70">
        <v>41932</v>
      </c>
      <c r="C4454" s="71">
        <v>0.25</v>
      </c>
      <c r="D4454" s="59">
        <f t="shared" si="72"/>
        <v>41932.25</v>
      </c>
      <c r="E4454">
        <v>2.5785</v>
      </c>
      <c r="F4454">
        <v>9.3740000000000006</v>
      </c>
    </row>
    <row r="4455" spans="2:6" x14ac:dyDescent="0.25">
      <c r="B4455" s="70">
        <v>41932</v>
      </c>
      <c r="C4455" s="71">
        <v>0.5</v>
      </c>
      <c r="D4455" s="59">
        <f t="shared" si="72"/>
        <v>41932.5</v>
      </c>
      <c r="E4455">
        <v>2.5796000000000001</v>
      </c>
      <c r="F4455">
        <v>24.222999999999999</v>
      </c>
    </row>
    <row r="4456" spans="2:6" x14ac:dyDescent="0.25">
      <c r="B4456" s="70">
        <v>41932</v>
      </c>
      <c r="C4456" s="71">
        <v>0.75</v>
      </c>
      <c r="D4456" s="59">
        <f t="shared" si="72"/>
        <v>41932.75</v>
      </c>
      <c r="E4456">
        <v>2.4510000000000001</v>
      </c>
      <c r="F4456">
        <v>30.556000000000001</v>
      </c>
    </row>
    <row r="4457" spans="2:6" x14ac:dyDescent="0.25">
      <c r="B4457" s="70">
        <v>41933</v>
      </c>
      <c r="C4457" s="71">
        <v>0</v>
      </c>
      <c r="D4457" s="59">
        <f t="shared" si="72"/>
        <v>41933</v>
      </c>
      <c r="E4457">
        <v>2.4369000000000001</v>
      </c>
      <c r="F4457">
        <v>16.021999999999998</v>
      </c>
    </row>
    <row r="4458" spans="2:6" x14ac:dyDescent="0.25">
      <c r="B4458" s="70">
        <v>41933</v>
      </c>
      <c r="C4458" s="71">
        <v>0.25</v>
      </c>
      <c r="D4458" s="59">
        <f t="shared" si="72"/>
        <v>41933.25</v>
      </c>
      <c r="E4458">
        <v>2.6282999999999999</v>
      </c>
      <c r="F4458">
        <v>10.571999999999999</v>
      </c>
    </row>
    <row r="4459" spans="2:6" x14ac:dyDescent="0.25">
      <c r="B4459" s="70">
        <v>41933</v>
      </c>
      <c r="C4459" s="71">
        <v>0.5</v>
      </c>
      <c r="D4459" s="59">
        <f t="shared" si="72"/>
        <v>41933.5</v>
      </c>
      <c r="E4459">
        <v>2.7484999999999999</v>
      </c>
      <c r="F4459">
        <v>11.569000000000001</v>
      </c>
    </row>
    <row r="4460" spans="2:6" x14ac:dyDescent="0.25">
      <c r="B4460" s="70">
        <v>41933</v>
      </c>
      <c r="C4460" s="71">
        <v>0.75</v>
      </c>
      <c r="D4460" s="59">
        <f t="shared" si="72"/>
        <v>41933.75</v>
      </c>
      <c r="E4460">
        <v>2.7635999999999998</v>
      </c>
      <c r="F4460">
        <v>19.715</v>
      </c>
    </row>
    <row r="4461" spans="2:6" x14ac:dyDescent="0.25">
      <c r="B4461" s="70">
        <v>41934</v>
      </c>
      <c r="C4461" s="71">
        <v>0</v>
      </c>
      <c r="D4461" s="59">
        <f t="shared" si="72"/>
        <v>41934</v>
      </c>
      <c r="E4461">
        <v>2.786</v>
      </c>
      <c r="F4461">
        <v>7.8460000000000001</v>
      </c>
    </row>
    <row r="4462" spans="2:6" x14ac:dyDescent="0.25">
      <c r="B4462" s="70">
        <v>41934</v>
      </c>
      <c r="C4462" s="71">
        <v>0.25</v>
      </c>
      <c r="D4462" s="59">
        <f t="shared" si="72"/>
        <v>41934.25</v>
      </c>
      <c r="E4462">
        <v>2.7955999999999999</v>
      </c>
      <c r="F4462">
        <v>6.2220000000000004</v>
      </c>
    </row>
    <row r="4463" spans="2:6" x14ac:dyDescent="0.25">
      <c r="B4463" s="70">
        <v>41934</v>
      </c>
      <c r="C4463" s="71">
        <v>0.5</v>
      </c>
      <c r="D4463" s="59">
        <f t="shared" si="72"/>
        <v>41934.5</v>
      </c>
      <c r="E4463">
        <v>2.8405999999999998</v>
      </c>
      <c r="F4463">
        <v>16.687000000000001</v>
      </c>
    </row>
    <row r="4464" spans="2:6" x14ac:dyDescent="0.25">
      <c r="B4464" s="70">
        <v>41934</v>
      </c>
      <c r="C4464" s="71">
        <v>0.75</v>
      </c>
      <c r="D4464" s="59">
        <f t="shared" si="72"/>
        <v>41934.75</v>
      </c>
      <c r="E4464">
        <v>2.7641</v>
      </c>
      <c r="F4464">
        <v>16.489000000000001</v>
      </c>
    </row>
    <row r="4465" spans="2:6" x14ac:dyDescent="0.25">
      <c r="B4465" s="70">
        <v>41935</v>
      </c>
      <c r="C4465" s="71">
        <v>0</v>
      </c>
      <c r="D4465" s="59">
        <f t="shared" si="72"/>
        <v>41935</v>
      </c>
      <c r="E4465">
        <v>2.7783000000000002</v>
      </c>
      <c r="F4465">
        <v>12.923999999999999</v>
      </c>
    </row>
    <row r="4466" spans="2:6" x14ac:dyDescent="0.25">
      <c r="B4466" s="70">
        <v>41935</v>
      </c>
      <c r="C4466" s="71">
        <v>0.25</v>
      </c>
      <c r="D4466" s="59">
        <f t="shared" si="72"/>
        <v>41935.25</v>
      </c>
      <c r="E4466">
        <v>2.7692000000000001</v>
      </c>
      <c r="F4466">
        <v>11.135999999999999</v>
      </c>
    </row>
    <row r="4467" spans="2:6" x14ac:dyDescent="0.25">
      <c r="B4467" s="70">
        <v>41935</v>
      </c>
      <c r="C4467" s="71">
        <v>0.5</v>
      </c>
      <c r="D4467" s="59">
        <f t="shared" si="72"/>
        <v>41935.5</v>
      </c>
      <c r="E4467">
        <v>2.7786</v>
      </c>
      <c r="F4467">
        <v>15.114000000000001</v>
      </c>
    </row>
    <row r="4468" spans="2:6" x14ac:dyDescent="0.25">
      <c r="B4468" s="70">
        <v>41935</v>
      </c>
      <c r="C4468" s="71">
        <v>0.75</v>
      </c>
      <c r="D4468" s="59">
        <f t="shared" si="72"/>
        <v>41935.75</v>
      </c>
      <c r="E4468">
        <v>2.7427999999999999</v>
      </c>
      <c r="F4468">
        <v>15.266999999999999</v>
      </c>
    </row>
    <row r="4469" spans="2:6" x14ac:dyDescent="0.25">
      <c r="B4469" s="70">
        <v>41936</v>
      </c>
      <c r="C4469" s="71">
        <v>0</v>
      </c>
      <c r="D4469" s="59">
        <f t="shared" si="72"/>
        <v>41936</v>
      </c>
      <c r="E4469">
        <v>2.7972000000000001</v>
      </c>
      <c r="F4469">
        <v>11.426</v>
      </c>
    </row>
    <row r="4470" spans="2:6" x14ac:dyDescent="0.25">
      <c r="B4470" s="70">
        <v>41936</v>
      </c>
      <c r="C4470" s="71">
        <v>0.25</v>
      </c>
      <c r="D4470" s="59">
        <f t="shared" si="72"/>
        <v>41936.25</v>
      </c>
      <c r="E4470">
        <v>2.7919</v>
      </c>
      <c r="F4470">
        <v>10.782</v>
      </c>
    </row>
    <row r="4471" spans="2:6" x14ac:dyDescent="0.25">
      <c r="B4471" s="70">
        <v>41936</v>
      </c>
      <c r="C4471" s="71">
        <v>0.5</v>
      </c>
      <c r="D4471" s="59">
        <f t="shared" si="72"/>
        <v>41936.5</v>
      </c>
      <c r="E4471">
        <v>2.8176999999999999</v>
      </c>
      <c r="F4471">
        <v>15.255000000000001</v>
      </c>
    </row>
    <row r="4472" spans="2:6" x14ac:dyDescent="0.25">
      <c r="B4472" s="70">
        <v>41936</v>
      </c>
      <c r="C4472" s="71">
        <v>0.75</v>
      </c>
      <c r="D4472" s="59">
        <f t="shared" si="72"/>
        <v>41936.75</v>
      </c>
      <c r="E4472">
        <v>2.6926999999999999</v>
      </c>
      <c r="F4472">
        <v>28.818999999999999</v>
      </c>
    </row>
    <row r="4473" spans="2:6" x14ac:dyDescent="0.25">
      <c r="B4473" s="70">
        <v>41937</v>
      </c>
      <c r="C4473" s="71">
        <v>0</v>
      </c>
      <c r="D4473" s="59">
        <f t="shared" si="72"/>
        <v>41937</v>
      </c>
      <c r="E4473">
        <v>2.6526000000000001</v>
      </c>
      <c r="F4473">
        <v>10.243</v>
      </c>
    </row>
    <row r="4474" spans="2:6" x14ac:dyDescent="0.25">
      <c r="B4474" s="70">
        <v>41937</v>
      </c>
      <c r="C4474" s="71">
        <v>0.25</v>
      </c>
      <c r="D4474" s="59">
        <f t="shared" si="72"/>
        <v>41937.25</v>
      </c>
      <c r="E4474">
        <v>2.5682999999999998</v>
      </c>
      <c r="F4474">
        <v>7.7389999999999999</v>
      </c>
    </row>
    <row r="4475" spans="2:6" x14ac:dyDescent="0.25">
      <c r="B4475" s="70">
        <v>41937</v>
      </c>
      <c r="C4475" s="71">
        <v>0.5</v>
      </c>
      <c r="D4475" s="59">
        <f t="shared" si="72"/>
        <v>41937.5</v>
      </c>
      <c r="E4475">
        <v>2.5522</v>
      </c>
      <c r="F4475">
        <v>16.231999999999999</v>
      </c>
    </row>
    <row r="4476" spans="2:6" x14ac:dyDescent="0.25">
      <c r="B4476" s="70">
        <v>41937</v>
      </c>
      <c r="C4476" s="71">
        <v>0.75</v>
      </c>
      <c r="D4476" s="59">
        <f t="shared" si="72"/>
        <v>41937.75</v>
      </c>
      <c r="E4476">
        <v>2.4748000000000001</v>
      </c>
      <c r="F4476">
        <v>22.815999999999999</v>
      </c>
    </row>
    <row r="4477" spans="2:6" x14ac:dyDescent="0.25">
      <c r="B4477" s="70">
        <v>41938</v>
      </c>
      <c r="C4477" s="71">
        <v>0</v>
      </c>
      <c r="D4477" s="59">
        <f t="shared" si="72"/>
        <v>41938</v>
      </c>
      <c r="E4477">
        <v>2.5981000000000001</v>
      </c>
      <c r="F4477">
        <v>13.246</v>
      </c>
    </row>
    <row r="4478" spans="2:6" x14ac:dyDescent="0.25">
      <c r="B4478" s="70">
        <v>41938</v>
      </c>
      <c r="C4478" s="71">
        <v>0.25</v>
      </c>
      <c r="D4478" s="59">
        <f t="shared" si="72"/>
        <v>41938.25</v>
      </c>
      <c r="E4478">
        <v>2.7219000000000002</v>
      </c>
      <c r="F4478">
        <v>10.265000000000001</v>
      </c>
    </row>
    <row r="4479" spans="2:6" x14ac:dyDescent="0.25">
      <c r="B4479" s="70">
        <v>41938</v>
      </c>
      <c r="C4479" s="71">
        <v>0.5</v>
      </c>
      <c r="D4479" s="59">
        <f t="shared" si="72"/>
        <v>41938.5</v>
      </c>
      <c r="E4479">
        <v>2.7869000000000002</v>
      </c>
      <c r="F4479">
        <v>14.319000000000001</v>
      </c>
    </row>
    <row r="4480" spans="2:6" x14ac:dyDescent="0.25">
      <c r="B4480" s="70">
        <v>41938</v>
      </c>
      <c r="C4480" s="71">
        <v>0.75</v>
      </c>
      <c r="D4480" s="59">
        <f t="shared" si="72"/>
        <v>41938.75</v>
      </c>
      <c r="E4480">
        <v>2.7483</v>
      </c>
      <c r="F4480">
        <v>13.691000000000001</v>
      </c>
    </row>
    <row r="4481" spans="2:6" x14ac:dyDescent="0.25">
      <c r="B4481" s="70">
        <v>41939</v>
      </c>
      <c r="C4481" s="71">
        <v>0</v>
      </c>
      <c r="D4481" s="59">
        <f t="shared" si="72"/>
        <v>41939</v>
      </c>
      <c r="E4481">
        <v>2.7846000000000002</v>
      </c>
      <c r="F4481">
        <v>5.968</v>
      </c>
    </row>
    <row r="4482" spans="2:6" x14ac:dyDescent="0.25">
      <c r="B4482" s="70">
        <v>41939</v>
      </c>
      <c r="C4482" s="71">
        <v>0.25</v>
      </c>
      <c r="D4482" s="59">
        <f t="shared" si="72"/>
        <v>41939.25</v>
      </c>
      <c r="E4482">
        <v>2.8472</v>
      </c>
      <c r="F4482">
        <v>4.3230000000000004</v>
      </c>
    </row>
    <row r="4483" spans="2:6" x14ac:dyDescent="0.25">
      <c r="B4483" s="70">
        <v>41939</v>
      </c>
      <c r="C4483" s="71">
        <v>0.5</v>
      </c>
      <c r="D4483" s="59">
        <f t="shared" si="72"/>
        <v>41939.5</v>
      </c>
      <c r="E4483">
        <v>2.9241000000000001</v>
      </c>
      <c r="F4483">
        <v>14.07</v>
      </c>
    </row>
    <row r="4484" spans="2:6" x14ac:dyDescent="0.25">
      <c r="B4484" s="70">
        <v>41939</v>
      </c>
      <c r="C4484" s="71">
        <v>0.75</v>
      </c>
      <c r="D4484" s="59">
        <f t="shared" si="72"/>
        <v>41939.75</v>
      </c>
      <c r="E4484">
        <v>2.8639000000000001</v>
      </c>
      <c r="F4484">
        <v>13.972</v>
      </c>
    </row>
    <row r="4485" spans="2:6" x14ac:dyDescent="0.25">
      <c r="B4485" s="70">
        <v>41940</v>
      </c>
      <c r="C4485" s="71">
        <v>0</v>
      </c>
      <c r="D4485" s="59">
        <f t="shared" si="72"/>
        <v>41940</v>
      </c>
      <c r="E4485">
        <v>2.8851</v>
      </c>
      <c r="F4485">
        <v>4.1619999999999999</v>
      </c>
    </row>
    <row r="4486" spans="2:6" x14ac:dyDescent="0.25">
      <c r="B4486" s="70">
        <v>41940</v>
      </c>
      <c r="C4486" s="71">
        <v>0.25</v>
      </c>
      <c r="D4486" s="59">
        <f t="shared" si="72"/>
        <v>41940.25</v>
      </c>
      <c r="E4486">
        <v>2.8972000000000002</v>
      </c>
      <c r="F4486">
        <v>4.3890000000000002</v>
      </c>
    </row>
    <row r="4487" spans="2:6" x14ac:dyDescent="0.25">
      <c r="B4487" s="70">
        <v>41940</v>
      </c>
      <c r="C4487" s="71">
        <v>0.5</v>
      </c>
      <c r="D4487" s="59">
        <f t="shared" si="72"/>
        <v>41940.5</v>
      </c>
      <c r="E4487">
        <v>2.9561999999999999</v>
      </c>
      <c r="F4487">
        <v>15.311999999999999</v>
      </c>
    </row>
    <row r="4488" spans="2:6" x14ac:dyDescent="0.25">
      <c r="B4488" s="70">
        <v>41940</v>
      </c>
      <c r="C4488" s="71">
        <v>0.75</v>
      </c>
      <c r="D4488" s="59">
        <f t="shared" si="72"/>
        <v>41940.75</v>
      </c>
      <c r="E4488">
        <v>2.863</v>
      </c>
      <c r="F4488">
        <v>21.989000000000001</v>
      </c>
    </row>
    <row r="4489" spans="2:6" x14ac:dyDescent="0.25">
      <c r="B4489" s="70">
        <v>41941</v>
      </c>
      <c r="C4489" s="71">
        <v>0</v>
      </c>
      <c r="D4489" s="59">
        <f t="shared" si="72"/>
        <v>41941</v>
      </c>
      <c r="E4489">
        <v>2.8426999999999998</v>
      </c>
      <c r="F4489">
        <v>9.3520000000000003</v>
      </c>
    </row>
    <row r="4490" spans="2:6" x14ac:dyDescent="0.25">
      <c r="B4490" s="70">
        <v>41941</v>
      </c>
      <c r="C4490" s="71">
        <v>0.25</v>
      </c>
      <c r="D4490" s="59">
        <f t="shared" si="72"/>
        <v>41941.25</v>
      </c>
      <c r="E4490">
        <v>2.8656000000000001</v>
      </c>
      <c r="F4490">
        <v>8.9179999999999993</v>
      </c>
    </row>
    <row r="4491" spans="2:6" x14ac:dyDescent="0.25">
      <c r="B4491" s="70">
        <v>41941</v>
      </c>
      <c r="C4491" s="71">
        <v>0.5</v>
      </c>
      <c r="D4491" s="59">
        <f t="shared" si="72"/>
        <v>41941.5</v>
      </c>
      <c r="E4491">
        <v>2.9552999999999998</v>
      </c>
      <c r="F4491">
        <v>21.091999999999999</v>
      </c>
    </row>
    <row r="4492" spans="2:6" x14ac:dyDescent="0.25">
      <c r="B4492" s="70">
        <v>41941</v>
      </c>
      <c r="C4492" s="71">
        <v>0.75</v>
      </c>
      <c r="D4492" s="59">
        <f t="shared" si="72"/>
        <v>41941.75</v>
      </c>
      <c r="E4492">
        <v>2.9214000000000002</v>
      </c>
      <c r="F4492">
        <v>19.977</v>
      </c>
    </row>
    <row r="4493" spans="2:6" x14ac:dyDescent="0.25">
      <c r="B4493" s="70">
        <v>41942</v>
      </c>
      <c r="C4493" s="71">
        <v>0</v>
      </c>
      <c r="D4493" s="59">
        <f t="shared" si="72"/>
        <v>41942</v>
      </c>
      <c r="E4493">
        <v>2.9097</v>
      </c>
      <c r="F4493">
        <v>11.279</v>
      </c>
    </row>
    <row r="4494" spans="2:6" x14ac:dyDescent="0.25">
      <c r="B4494" s="70">
        <v>41942</v>
      </c>
      <c r="C4494" s="71">
        <v>0.25</v>
      </c>
      <c r="D4494" s="59">
        <f t="shared" si="72"/>
        <v>41942.25</v>
      </c>
      <c r="E4494">
        <v>2.8731</v>
      </c>
      <c r="F4494">
        <v>8.0389999999999997</v>
      </c>
    </row>
    <row r="4495" spans="2:6" x14ac:dyDescent="0.25">
      <c r="B4495" s="70">
        <v>41942</v>
      </c>
      <c r="C4495" s="71">
        <v>0.5</v>
      </c>
      <c r="D4495" s="59">
        <f t="shared" si="72"/>
        <v>41942.5</v>
      </c>
      <c r="E4495">
        <v>2.8679000000000001</v>
      </c>
      <c r="F4495">
        <v>18.983000000000001</v>
      </c>
    </row>
    <row r="4496" spans="2:6" x14ac:dyDescent="0.25">
      <c r="B4496" s="70">
        <v>41942</v>
      </c>
      <c r="C4496" s="71">
        <v>0.75</v>
      </c>
      <c r="D4496" s="59">
        <f t="shared" si="72"/>
        <v>41942.75</v>
      </c>
      <c r="E4496">
        <v>2.6936</v>
      </c>
      <c r="F4496">
        <v>22.783000000000001</v>
      </c>
    </row>
    <row r="4497" spans="2:6" x14ac:dyDescent="0.25">
      <c r="B4497" s="70">
        <v>41943</v>
      </c>
      <c r="C4497" s="71">
        <v>0</v>
      </c>
      <c r="D4497" s="59">
        <f t="shared" si="72"/>
        <v>41943</v>
      </c>
      <c r="E4497">
        <v>2.6065999999999998</v>
      </c>
      <c r="F4497">
        <v>15.291</v>
      </c>
    </row>
    <row r="4498" spans="2:6" x14ac:dyDescent="0.25">
      <c r="B4498" s="70">
        <v>41943</v>
      </c>
      <c r="C4498" s="71">
        <v>0.25</v>
      </c>
      <c r="D4498" s="59">
        <f t="shared" si="72"/>
        <v>41943.25</v>
      </c>
      <c r="E4498">
        <v>2.5030000000000001</v>
      </c>
      <c r="F4498">
        <v>13.423</v>
      </c>
    </row>
    <row r="4499" spans="2:6" x14ac:dyDescent="0.25">
      <c r="B4499" s="70">
        <v>41943</v>
      </c>
      <c r="C4499" s="71">
        <v>0.5</v>
      </c>
      <c r="D4499" s="59">
        <f t="shared" si="72"/>
        <v>41943.5</v>
      </c>
      <c r="E4499">
        <v>2.54</v>
      </c>
      <c r="F4499">
        <v>13.429</v>
      </c>
    </row>
    <row r="4500" spans="2:6" x14ac:dyDescent="0.25">
      <c r="B4500" s="70">
        <v>41943</v>
      </c>
      <c r="C4500" s="71">
        <v>0.75</v>
      </c>
      <c r="D4500" s="59">
        <f t="shared" si="72"/>
        <v>41943.75</v>
      </c>
      <c r="E4500">
        <v>2.4533</v>
      </c>
      <c r="F4500">
        <v>21.003</v>
      </c>
    </row>
    <row r="4501" spans="2:6" x14ac:dyDescent="0.25">
      <c r="B4501" s="70">
        <v>41944</v>
      </c>
      <c r="C4501" s="71">
        <v>0</v>
      </c>
      <c r="D4501" s="59">
        <f t="shared" si="72"/>
        <v>41944</v>
      </c>
      <c r="E4501">
        <v>2.3203999999999998</v>
      </c>
      <c r="F4501">
        <v>11.071999999999999</v>
      </c>
    </row>
    <row r="4502" spans="2:6" x14ac:dyDescent="0.25">
      <c r="B4502" s="70">
        <v>41944</v>
      </c>
      <c r="C4502" s="71">
        <v>0.25</v>
      </c>
      <c r="D4502" s="59">
        <f t="shared" si="72"/>
        <v>41944.25</v>
      </c>
      <c r="E4502">
        <v>2.2330999999999999</v>
      </c>
      <c r="F4502">
        <v>6.516</v>
      </c>
    </row>
    <row r="4503" spans="2:6" x14ac:dyDescent="0.25">
      <c r="B4503" s="70">
        <v>41944</v>
      </c>
      <c r="C4503" s="71">
        <v>0.5</v>
      </c>
      <c r="D4503" s="59">
        <f t="shared" si="72"/>
        <v>41944.5</v>
      </c>
      <c r="E4503">
        <v>2.2115999999999998</v>
      </c>
      <c r="F4503">
        <v>10.46</v>
      </c>
    </row>
    <row r="4504" spans="2:6" x14ac:dyDescent="0.25">
      <c r="B4504" s="70">
        <v>41944</v>
      </c>
      <c r="C4504" s="71">
        <v>0.75</v>
      </c>
      <c r="D4504" s="59">
        <f t="shared" si="72"/>
        <v>41944.75</v>
      </c>
      <c r="E4504">
        <v>2.2913999999999999</v>
      </c>
      <c r="F4504">
        <v>8.4339999999999993</v>
      </c>
    </row>
    <row r="4505" spans="2:6" x14ac:dyDescent="0.25">
      <c r="B4505" s="70">
        <v>41945</v>
      </c>
      <c r="C4505" s="71">
        <v>0</v>
      </c>
      <c r="D4505" s="59">
        <f t="shared" si="72"/>
        <v>41945</v>
      </c>
      <c r="E4505">
        <v>2.5003000000000002</v>
      </c>
      <c r="F4505">
        <v>6.7190000000000003</v>
      </c>
    </row>
    <row r="4506" spans="2:6" x14ac:dyDescent="0.25">
      <c r="B4506" s="70">
        <v>41945</v>
      </c>
      <c r="C4506" s="71">
        <v>0.25</v>
      </c>
      <c r="D4506" s="59">
        <f t="shared" si="72"/>
        <v>41945.25</v>
      </c>
      <c r="E4506">
        <v>2.6720000000000002</v>
      </c>
      <c r="F4506">
        <v>6.4939999999999998</v>
      </c>
    </row>
    <row r="4507" spans="2:6" x14ac:dyDescent="0.25">
      <c r="B4507" s="70">
        <v>41945</v>
      </c>
      <c r="C4507" s="71">
        <v>0.5</v>
      </c>
      <c r="D4507" s="59">
        <f t="shared" si="72"/>
        <v>41945.5</v>
      </c>
      <c r="E4507">
        <v>2.7884000000000002</v>
      </c>
      <c r="F4507">
        <v>10.48</v>
      </c>
    </row>
    <row r="4508" spans="2:6" x14ac:dyDescent="0.25">
      <c r="B4508" s="70">
        <v>41945</v>
      </c>
      <c r="C4508" s="71">
        <v>0.75</v>
      </c>
      <c r="D4508" s="59">
        <f t="shared" si="72"/>
        <v>41945.75</v>
      </c>
      <c r="E4508">
        <v>2.8071999999999999</v>
      </c>
      <c r="F4508">
        <v>9.5920000000000005</v>
      </c>
    </row>
    <row r="4509" spans="2:6" x14ac:dyDescent="0.25">
      <c r="B4509" s="70">
        <v>41946</v>
      </c>
      <c r="C4509" s="71">
        <v>0</v>
      </c>
      <c r="D4509" s="59">
        <f t="shared" si="72"/>
        <v>41946</v>
      </c>
      <c r="E4509">
        <v>2.8592</v>
      </c>
      <c r="F4509">
        <v>4.8360000000000003</v>
      </c>
    </row>
    <row r="4510" spans="2:6" x14ac:dyDescent="0.25">
      <c r="B4510" s="70">
        <v>41946</v>
      </c>
      <c r="C4510" s="71">
        <v>0.25</v>
      </c>
      <c r="D4510" s="59">
        <f t="shared" si="72"/>
        <v>41946.25</v>
      </c>
      <c r="E4510">
        <v>2.8959999999999999</v>
      </c>
      <c r="F4510">
        <v>2.9089999999999998</v>
      </c>
    </row>
    <row r="4511" spans="2:6" x14ac:dyDescent="0.25">
      <c r="B4511" s="70">
        <v>41946</v>
      </c>
      <c r="C4511" s="71">
        <v>0.5</v>
      </c>
      <c r="D4511" s="59">
        <f t="shared" si="72"/>
        <v>41946.5</v>
      </c>
      <c r="E4511">
        <v>3.0083000000000002</v>
      </c>
      <c r="F4511">
        <v>13.079000000000001</v>
      </c>
    </row>
    <row r="4512" spans="2:6" x14ac:dyDescent="0.25">
      <c r="B4512" s="70">
        <v>41946</v>
      </c>
      <c r="C4512" s="71">
        <v>0.75</v>
      </c>
      <c r="D4512" s="59">
        <f t="shared" si="72"/>
        <v>41946.75</v>
      </c>
      <c r="E4512">
        <v>3.0085999999999999</v>
      </c>
      <c r="F4512">
        <v>15.725</v>
      </c>
    </row>
    <row r="4513" spans="2:6" x14ac:dyDescent="0.25">
      <c r="B4513" s="70">
        <v>41947</v>
      </c>
      <c r="C4513" s="71">
        <v>0</v>
      </c>
      <c r="D4513" s="59">
        <f t="shared" ref="D4513:D4576" si="73">B4513+C4513</f>
        <v>41947</v>
      </c>
      <c r="E4513">
        <v>3.0430999999999999</v>
      </c>
      <c r="F4513">
        <v>6.7060000000000004</v>
      </c>
    </row>
    <row r="4514" spans="2:6" x14ac:dyDescent="0.25">
      <c r="B4514" s="70">
        <v>41947</v>
      </c>
      <c r="C4514" s="71">
        <v>0.25</v>
      </c>
      <c r="D4514" s="59">
        <f t="shared" si="73"/>
        <v>41947.25</v>
      </c>
      <c r="E4514">
        <v>3.01</v>
      </c>
      <c r="F4514">
        <v>3.6880000000000002</v>
      </c>
    </row>
    <row r="4515" spans="2:6" x14ac:dyDescent="0.25">
      <c r="B4515" s="70">
        <v>41947</v>
      </c>
      <c r="C4515" s="71">
        <v>0.5</v>
      </c>
      <c r="D4515" s="59">
        <f t="shared" si="73"/>
        <v>41947.5</v>
      </c>
      <c r="E4515">
        <v>3.0558999999999998</v>
      </c>
      <c r="F4515">
        <v>9.1389999999999993</v>
      </c>
    </row>
    <row r="4516" spans="2:6" x14ac:dyDescent="0.25">
      <c r="B4516" s="70">
        <v>41947</v>
      </c>
      <c r="C4516" s="71">
        <v>0.75</v>
      </c>
      <c r="D4516" s="59">
        <f t="shared" si="73"/>
        <v>41947.75</v>
      </c>
      <c r="E4516">
        <v>3.0129999999999999</v>
      </c>
      <c r="F4516">
        <v>11.260999999999999</v>
      </c>
    </row>
    <row r="4517" spans="2:6" x14ac:dyDescent="0.25">
      <c r="B4517" s="70">
        <v>41948</v>
      </c>
      <c r="C4517" s="71">
        <v>0</v>
      </c>
      <c r="D4517" s="59">
        <f t="shared" si="73"/>
        <v>41948</v>
      </c>
      <c r="E4517">
        <v>3.0781999999999998</v>
      </c>
      <c r="F4517">
        <v>8.8569999999999993</v>
      </c>
    </row>
    <row r="4518" spans="2:6" x14ac:dyDescent="0.25">
      <c r="B4518" s="70">
        <v>41948</v>
      </c>
      <c r="C4518" s="71">
        <v>0.25</v>
      </c>
      <c r="D4518" s="59">
        <f t="shared" si="73"/>
        <v>41948.25</v>
      </c>
      <c r="E4518">
        <v>3.089</v>
      </c>
      <c r="F4518">
        <v>8.5459999999999994</v>
      </c>
    </row>
    <row r="4519" spans="2:6" x14ac:dyDescent="0.25">
      <c r="B4519" s="70">
        <v>41948</v>
      </c>
      <c r="C4519" s="71">
        <v>0.5</v>
      </c>
      <c r="D4519" s="59">
        <f t="shared" si="73"/>
        <v>41948.5</v>
      </c>
      <c r="E4519">
        <v>3.1566000000000001</v>
      </c>
      <c r="F4519">
        <v>18.184000000000001</v>
      </c>
    </row>
    <row r="4520" spans="2:6" x14ac:dyDescent="0.25">
      <c r="B4520" s="70">
        <v>41948</v>
      </c>
      <c r="C4520" s="71">
        <v>0.75</v>
      </c>
      <c r="D4520" s="59">
        <f t="shared" si="73"/>
        <v>41948.75</v>
      </c>
      <c r="E4520">
        <v>3.0876999999999999</v>
      </c>
      <c r="F4520">
        <v>20.899000000000001</v>
      </c>
    </row>
    <row r="4521" spans="2:6" x14ac:dyDescent="0.25">
      <c r="B4521" s="70">
        <v>41949</v>
      </c>
      <c r="C4521" s="71">
        <v>0</v>
      </c>
      <c r="D4521" s="59">
        <f t="shared" si="73"/>
        <v>41949</v>
      </c>
      <c r="E4521">
        <v>3.0640999999999998</v>
      </c>
      <c r="F4521">
        <v>8.4529999999999994</v>
      </c>
    </row>
    <row r="4522" spans="2:6" x14ac:dyDescent="0.25">
      <c r="B4522" s="70">
        <v>41949</v>
      </c>
      <c r="C4522" s="71">
        <v>0.25</v>
      </c>
      <c r="D4522" s="59">
        <f t="shared" si="73"/>
        <v>41949.25</v>
      </c>
      <c r="E4522">
        <v>2.9994000000000001</v>
      </c>
      <c r="F4522">
        <v>5.48</v>
      </c>
    </row>
    <row r="4523" spans="2:6" x14ac:dyDescent="0.25">
      <c r="B4523" s="70">
        <v>41949</v>
      </c>
      <c r="C4523" s="71">
        <v>0.5</v>
      </c>
      <c r="D4523" s="59">
        <f t="shared" si="73"/>
        <v>41949.5</v>
      </c>
      <c r="E4523">
        <v>2.9575</v>
      </c>
      <c r="F4523">
        <v>14.141999999999999</v>
      </c>
    </row>
    <row r="4524" spans="2:6" x14ac:dyDescent="0.25">
      <c r="B4524" s="70">
        <v>41949</v>
      </c>
      <c r="C4524" s="71">
        <v>0.75</v>
      </c>
      <c r="D4524" s="59">
        <f t="shared" si="73"/>
        <v>41949.75</v>
      </c>
      <c r="E4524">
        <v>2.8633000000000002</v>
      </c>
      <c r="F4524">
        <v>20.606999999999999</v>
      </c>
    </row>
    <row r="4525" spans="2:6" x14ac:dyDescent="0.25">
      <c r="B4525" s="70">
        <v>41950</v>
      </c>
      <c r="C4525" s="71">
        <v>0</v>
      </c>
      <c r="D4525" s="59">
        <f t="shared" si="73"/>
        <v>41950</v>
      </c>
      <c r="E4525">
        <v>2.8803000000000001</v>
      </c>
      <c r="F4525">
        <v>10.061</v>
      </c>
    </row>
    <row r="4526" spans="2:6" x14ac:dyDescent="0.25">
      <c r="B4526" s="70">
        <v>41950</v>
      </c>
      <c r="C4526" s="71">
        <v>0.25</v>
      </c>
      <c r="D4526" s="59">
        <f t="shared" si="73"/>
        <v>41950.25</v>
      </c>
      <c r="E4526">
        <v>2.9460000000000002</v>
      </c>
      <c r="F4526">
        <v>9.1679999999999993</v>
      </c>
    </row>
    <row r="4527" spans="2:6" x14ac:dyDescent="0.25">
      <c r="B4527" s="70">
        <v>41950</v>
      </c>
      <c r="C4527" s="71">
        <v>0.5</v>
      </c>
      <c r="D4527" s="59">
        <f t="shared" si="73"/>
        <v>41950.5</v>
      </c>
      <c r="E4527">
        <v>3.0676000000000001</v>
      </c>
      <c r="F4527">
        <v>15.336</v>
      </c>
    </row>
    <row r="4528" spans="2:6" x14ac:dyDescent="0.25">
      <c r="B4528" s="70">
        <v>41950</v>
      </c>
      <c r="C4528" s="71">
        <v>0.75</v>
      </c>
      <c r="D4528" s="59">
        <f t="shared" si="73"/>
        <v>41950.75</v>
      </c>
      <c r="E4528">
        <v>3.0556999999999999</v>
      </c>
      <c r="F4528">
        <v>17.93</v>
      </c>
    </row>
    <row r="4529" spans="2:6" x14ac:dyDescent="0.25">
      <c r="B4529" s="70">
        <v>41951</v>
      </c>
      <c r="C4529" s="71">
        <v>0</v>
      </c>
      <c r="D4529" s="59">
        <f t="shared" si="73"/>
        <v>41951</v>
      </c>
      <c r="E4529">
        <v>3.0825999999999998</v>
      </c>
      <c r="F4529">
        <v>5.4160000000000004</v>
      </c>
    </row>
    <row r="4530" spans="2:6" x14ac:dyDescent="0.25">
      <c r="B4530" s="70">
        <v>41951</v>
      </c>
      <c r="C4530" s="71">
        <v>0.25</v>
      </c>
      <c r="D4530" s="59">
        <f t="shared" si="73"/>
        <v>41951.25</v>
      </c>
      <c r="E4530">
        <v>3.0813000000000001</v>
      </c>
      <c r="F4530">
        <v>3.927</v>
      </c>
    </row>
    <row r="4531" spans="2:6" x14ac:dyDescent="0.25">
      <c r="B4531" s="70">
        <v>41951</v>
      </c>
      <c r="C4531" s="71">
        <v>0.5</v>
      </c>
      <c r="D4531" s="59">
        <f t="shared" si="73"/>
        <v>41951.5</v>
      </c>
      <c r="E4531">
        <v>3.101</v>
      </c>
      <c r="F4531">
        <v>13.573</v>
      </c>
    </row>
    <row r="4532" spans="2:6" x14ac:dyDescent="0.25">
      <c r="B4532" s="70">
        <v>41951</v>
      </c>
      <c r="C4532" s="71">
        <v>0.75</v>
      </c>
      <c r="D4532" s="59">
        <f t="shared" si="73"/>
        <v>41951.75</v>
      </c>
      <c r="E4532">
        <v>2.9695</v>
      </c>
      <c r="F4532">
        <v>18.292999999999999</v>
      </c>
    </row>
    <row r="4533" spans="2:6" x14ac:dyDescent="0.25">
      <c r="B4533" s="70">
        <v>41952</v>
      </c>
      <c r="C4533" s="71">
        <v>0</v>
      </c>
      <c r="D4533" s="59">
        <f t="shared" si="73"/>
        <v>41952</v>
      </c>
      <c r="E4533">
        <v>2.9049</v>
      </c>
      <c r="F4533">
        <v>5.5839999999999996</v>
      </c>
    </row>
    <row r="4534" spans="2:6" x14ac:dyDescent="0.25">
      <c r="B4534" s="70">
        <v>41952</v>
      </c>
      <c r="C4534" s="71">
        <v>0.25</v>
      </c>
      <c r="D4534" s="59">
        <f t="shared" si="73"/>
        <v>41952.25</v>
      </c>
      <c r="E4534">
        <v>2.7913000000000001</v>
      </c>
      <c r="F4534">
        <v>4.2679999999999998</v>
      </c>
    </row>
    <row r="4535" spans="2:6" x14ac:dyDescent="0.25">
      <c r="B4535" s="70">
        <v>41952</v>
      </c>
      <c r="C4535" s="71">
        <v>0.5</v>
      </c>
      <c r="D4535" s="59">
        <f t="shared" si="73"/>
        <v>41952.5</v>
      </c>
      <c r="E4535">
        <v>2.6328</v>
      </c>
      <c r="F4535">
        <v>11.321999999999999</v>
      </c>
    </row>
    <row r="4536" spans="2:6" x14ac:dyDescent="0.25">
      <c r="B4536" s="70">
        <v>41952</v>
      </c>
      <c r="C4536" s="71">
        <v>0.75</v>
      </c>
      <c r="D4536" s="59">
        <f t="shared" si="73"/>
        <v>41952.75</v>
      </c>
      <c r="E4536">
        <v>2.4216000000000002</v>
      </c>
      <c r="F4536">
        <v>13.613</v>
      </c>
    </row>
    <row r="4537" spans="2:6" x14ac:dyDescent="0.25">
      <c r="B4537" s="70">
        <v>41953</v>
      </c>
      <c r="C4537" s="71">
        <v>0</v>
      </c>
      <c r="D4537" s="59">
        <f t="shared" si="73"/>
        <v>41953</v>
      </c>
      <c r="E4537">
        <v>2.476</v>
      </c>
      <c r="F4537">
        <v>8.0660000000000007</v>
      </c>
    </row>
    <row r="4538" spans="2:6" x14ac:dyDescent="0.25">
      <c r="B4538" s="70">
        <v>41953</v>
      </c>
      <c r="C4538" s="71">
        <v>0.25</v>
      </c>
      <c r="D4538" s="59">
        <f t="shared" si="73"/>
        <v>41953.25</v>
      </c>
      <c r="E4538">
        <v>2.5682999999999998</v>
      </c>
      <c r="F4538">
        <v>4.1020000000000003</v>
      </c>
    </row>
    <row r="4539" spans="2:6" x14ac:dyDescent="0.25">
      <c r="B4539" s="70">
        <v>41953</v>
      </c>
      <c r="C4539" s="71">
        <v>0.5</v>
      </c>
      <c r="D4539" s="59">
        <f t="shared" si="73"/>
        <v>41953.5</v>
      </c>
      <c r="E4539">
        <v>2.7067000000000001</v>
      </c>
      <c r="F4539">
        <v>10.055999999999999</v>
      </c>
    </row>
    <row r="4540" spans="2:6" x14ac:dyDescent="0.25">
      <c r="B4540" s="70">
        <v>41953</v>
      </c>
      <c r="C4540" s="71">
        <v>0.75</v>
      </c>
      <c r="D4540" s="59">
        <f t="shared" si="73"/>
        <v>41953.75</v>
      </c>
      <c r="E4540">
        <v>2.7054999999999998</v>
      </c>
      <c r="F4540">
        <v>11.992000000000001</v>
      </c>
    </row>
    <row r="4541" spans="2:6" x14ac:dyDescent="0.25">
      <c r="B4541" s="70">
        <v>41954</v>
      </c>
      <c r="C4541" s="71">
        <v>0</v>
      </c>
      <c r="D4541" s="59">
        <f t="shared" si="73"/>
        <v>41954</v>
      </c>
      <c r="E4541">
        <v>2.6840000000000002</v>
      </c>
      <c r="F4541">
        <v>1.258</v>
      </c>
    </row>
    <row r="4542" spans="2:6" x14ac:dyDescent="0.25">
      <c r="B4542" s="70">
        <v>41954</v>
      </c>
      <c r="C4542" s="71">
        <v>0.25</v>
      </c>
      <c r="D4542" s="59">
        <f t="shared" si="73"/>
        <v>41954.25</v>
      </c>
      <c r="E4542">
        <v>2.7143999999999999</v>
      </c>
      <c r="F4542">
        <v>-0.51800000000000002</v>
      </c>
    </row>
    <row r="4543" spans="2:6" x14ac:dyDescent="0.25">
      <c r="B4543" s="70">
        <v>41954</v>
      </c>
      <c r="C4543" s="71">
        <v>0.5</v>
      </c>
      <c r="D4543" s="59">
        <f t="shared" si="73"/>
        <v>41954.5</v>
      </c>
      <c r="E4543">
        <v>2.8285999999999998</v>
      </c>
      <c r="F4543">
        <v>8.0739999999999998</v>
      </c>
    </row>
    <row r="4544" spans="2:6" x14ac:dyDescent="0.25">
      <c r="B4544" s="70">
        <v>41954</v>
      </c>
      <c r="C4544" s="71">
        <v>0.75</v>
      </c>
      <c r="D4544" s="59">
        <f t="shared" si="73"/>
        <v>41954.75</v>
      </c>
      <c r="E4544">
        <v>2.8622000000000001</v>
      </c>
      <c r="F4544">
        <v>8.5530000000000008</v>
      </c>
    </row>
    <row r="4545" spans="2:6" x14ac:dyDescent="0.25">
      <c r="B4545" s="70">
        <v>41955</v>
      </c>
      <c r="C4545" s="71">
        <v>0</v>
      </c>
      <c r="D4545" s="59">
        <f t="shared" si="73"/>
        <v>41955</v>
      </c>
      <c r="E4545">
        <v>2.9365000000000001</v>
      </c>
      <c r="F4545">
        <v>-0.41</v>
      </c>
    </row>
    <row r="4546" spans="2:6" x14ac:dyDescent="0.25">
      <c r="B4546" s="70">
        <v>41955</v>
      </c>
      <c r="C4546" s="71">
        <v>0.25</v>
      </c>
      <c r="D4546" s="59">
        <f t="shared" si="73"/>
        <v>41955.25</v>
      </c>
      <c r="E4546">
        <v>3.0062000000000002</v>
      </c>
      <c r="F4546">
        <v>-2.8719999999999999</v>
      </c>
    </row>
    <row r="4547" spans="2:6" x14ac:dyDescent="0.25">
      <c r="B4547" s="70">
        <v>41955</v>
      </c>
      <c r="C4547" s="71">
        <v>0.5</v>
      </c>
      <c r="D4547" s="59">
        <f t="shared" si="73"/>
        <v>41955.5</v>
      </c>
      <c r="E4547">
        <v>3.0661</v>
      </c>
      <c r="F4547">
        <v>2.8239999999999998</v>
      </c>
    </row>
    <row r="4548" spans="2:6" x14ac:dyDescent="0.25">
      <c r="B4548" s="70">
        <v>41955</v>
      </c>
      <c r="C4548" s="71">
        <v>0.75</v>
      </c>
      <c r="D4548" s="59">
        <f t="shared" si="73"/>
        <v>41955.75</v>
      </c>
      <c r="E4548">
        <v>2.9586999999999999</v>
      </c>
      <c r="F4548">
        <v>10.268000000000001</v>
      </c>
    </row>
    <row r="4549" spans="2:6" x14ac:dyDescent="0.25">
      <c r="B4549" s="70">
        <v>41956</v>
      </c>
      <c r="C4549" s="71">
        <v>0</v>
      </c>
      <c r="D4549" s="59">
        <f t="shared" si="73"/>
        <v>41956</v>
      </c>
      <c r="E4549">
        <v>2.9074</v>
      </c>
      <c r="F4549">
        <v>-3.6389999999999998</v>
      </c>
    </row>
    <row r="4550" spans="2:6" x14ac:dyDescent="0.25">
      <c r="B4550" s="70">
        <v>41956</v>
      </c>
      <c r="C4550" s="71">
        <v>0.25</v>
      </c>
      <c r="D4550" s="59">
        <f t="shared" si="73"/>
        <v>41956.25</v>
      </c>
      <c r="E4550">
        <v>2.8140999999999998</v>
      </c>
      <c r="F4550">
        <v>-1.9650000000000001</v>
      </c>
    </row>
    <row r="4551" spans="2:6" x14ac:dyDescent="0.25">
      <c r="B4551" s="70">
        <v>41956</v>
      </c>
      <c r="C4551" s="71">
        <v>0.5</v>
      </c>
      <c r="D4551" s="59">
        <f t="shared" si="73"/>
        <v>41956.5</v>
      </c>
      <c r="E4551">
        <v>2.7543000000000002</v>
      </c>
      <c r="F4551">
        <v>0.188</v>
      </c>
    </row>
    <row r="4552" spans="2:6" x14ac:dyDescent="0.25">
      <c r="B4552" s="70">
        <v>41956</v>
      </c>
      <c r="C4552" s="71">
        <v>0.75</v>
      </c>
      <c r="D4552" s="59">
        <f t="shared" si="73"/>
        <v>41956.75</v>
      </c>
      <c r="E4552">
        <v>2.6894</v>
      </c>
      <c r="F4552">
        <v>0.88200000000000001</v>
      </c>
    </row>
    <row r="4553" spans="2:6" x14ac:dyDescent="0.25">
      <c r="B4553" s="70">
        <v>41957</v>
      </c>
      <c r="C4553" s="71">
        <v>0</v>
      </c>
      <c r="D4553" s="59">
        <f t="shared" si="73"/>
        <v>41957</v>
      </c>
      <c r="E4553">
        <v>2.6297999999999999</v>
      </c>
      <c r="F4553">
        <v>0.26500000000000001</v>
      </c>
    </row>
    <row r="4554" spans="2:6" x14ac:dyDescent="0.25">
      <c r="B4554" s="70">
        <v>41957</v>
      </c>
      <c r="C4554" s="71">
        <v>0.25</v>
      </c>
      <c r="D4554" s="59">
        <f t="shared" si="73"/>
        <v>41957.25</v>
      </c>
      <c r="E4554">
        <v>2.581</v>
      </c>
      <c r="F4554">
        <v>0.63700000000000001</v>
      </c>
    </row>
    <row r="4555" spans="2:6" x14ac:dyDescent="0.25">
      <c r="B4555" s="70">
        <v>41957</v>
      </c>
      <c r="C4555" s="71">
        <v>0.5</v>
      </c>
      <c r="D4555" s="59">
        <f t="shared" si="73"/>
        <v>41957.5</v>
      </c>
      <c r="E4555">
        <v>2.5569000000000002</v>
      </c>
      <c r="F4555">
        <v>3.431</v>
      </c>
    </row>
    <row r="4556" spans="2:6" x14ac:dyDescent="0.25">
      <c r="B4556" s="70">
        <v>41957</v>
      </c>
      <c r="C4556" s="71">
        <v>0.75</v>
      </c>
      <c r="D4556" s="59">
        <f t="shared" si="73"/>
        <v>41957.75</v>
      </c>
      <c r="E4556">
        <v>2.5617000000000001</v>
      </c>
      <c r="F4556">
        <v>2.2490000000000001</v>
      </c>
    </row>
    <row r="4557" spans="2:6" x14ac:dyDescent="0.25">
      <c r="B4557" s="70">
        <v>41958</v>
      </c>
      <c r="C4557" s="71">
        <v>0</v>
      </c>
      <c r="D4557" s="59">
        <f t="shared" si="73"/>
        <v>41958</v>
      </c>
      <c r="E4557">
        <v>2.6846000000000001</v>
      </c>
      <c r="F4557">
        <v>-0.43099999999999999</v>
      </c>
    </row>
    <row r="4558" spans="2:6" x14ac:dyDescent="0.25">
      <c r="B4558" s="70">
        <v>41958</v>
      </c>
      <c r="C4558" s="71">
        <v>0.25</v>
      </c>
      <c r="D4558" s="59">
        <f t="shared" si="73"/>
        <v>41958.25</v>
      </c>
      <c r="E4558">
        <v>2.7926000000000002</v>
      </c>
      <c r="F4558">
        <v>-4.2809999999999997</v>
      </c>
    </row>
    <row r="4559" spans="2:6" x14ac:dyDescent="0.25">
      <c r="B4559" s="70">
        <v>41958</v>
      </c>
      <c r="C4559" s="71">
        <v>0.5</v>
      </c>
      <c r="D4559" s="59">
        <f t="shared" si="73"/>
        <v>41958.5</v>
      </c>
      <c r="E4559">
        <v>2.9350000000000001</v>
      </c>
      <c r="F4559">
        <v>1.2549999999999999</v>
      </c>
    </row>
    <row r="4560" spans="2:6" x14ac:dyDescent="0.25">
      <c r="B4560" s="70">
        <v>41958</v>
      </c>
      <c r="C4560" s="71">
        <v>0.75</v>
      </c>
      <c r="D4560" s="59">
        <f t="shared" si="73"/>
        <v>41958.75</v>
      </c>
      <c r="E4560">
        <v>3.0369000000000002</v>
      </c>
      <c r="F4560">
        <v>5.4550000000000001</v>
      </c>
    </row>
    <row r="4561" spans="2:6" x14ac:dyDescent="0.25">
      <c r="B4561" s="70">
        <v>41959</v>
      </c>
      <c r="C4561" s="71">
        <v>0</v>
      </c>
      <c r="D4561" s="59">
        <f t="shared" si="73"/>
        <v>41959</v>
      </c>
      <c r="E4561">
        <v>3.1252</v>
      </c>
      <c r="F4561">
        <v>-6.4969999999999999</v>
      </c>
    </row>
    <row r="4562" spans="2:6" x14ac:dyDescent="0.25">
      <c r="B4562" s="70">
        <v>41959</v>
      </c>
      <c r="C4562" s="71">
        <v>0.25</v>
      </c>
      <c r="D4562" s="59">
        <f t="shared" si="73"/>
        <v>41959.25</v>
      </c>
      <c r="E4562">
        <v>3.2250000000000001</v>
      </c>
      <c r="F4562">
        <v>-7.0330000000000004</v>
      </c>
    </row>
    <row r="4563" spans="2:6" x14ac:dyDescent="0.25">
      <c r="B4563" s="70">
        <v>41959</v>
      </c>
      <c r="C4563" s="71">
        <v>0.5</v>
      </c>
      <c r="D4563" s="59">
        <f t="shared" si="73"/>
        <v>41959.5</v>
      </c>
      <c r="E4563">
        <v>3.2886000000000002</v>
      </c>
      <c r="F4563">
        <v>0.72799999999999998</v>
      </c>
    </row>
    <row r="4564" spans="2:6" x14ac:dyDescent="0.25">
      <c r="B4564" s="70">
        <v>41959</v>
      </c>
      <c r="C4564" s="71">
        <v>0.75</v>
      </c>
      <c r="D4564" s="59">
        <f t="shared" si="73"/>
        <v>41959.75</v>
      </c>
      <c r="E4564">
        <v>3.2442000000000002</v>
      </c>
      <c r="F4564">
        <v>5.5270000000000001</v>
      </c>
    </row>
    <row r="4565" spans="2:6" x14ac:dyDescent="0.25">
      <c r="B4565" s="70">
        <v>41960</v>
      </c>
      <c r="C4565" s="71">
        <v>0</v>
      </c>
      <c r="D4565" s="59">
        <f t="shared" si="73"/>
        <v>41960</v>
      </c>
      <c r="E4565">
        <v>3.2501000000000002</v>
      </c>
      <c r="F4565">
        <v>-5.7530000000000001</v>
      </c>
    </row>
    <row r="4566" spans="2:6" x14ac:dyDescent="0.25">
      <c r="B4566" s="70">
        <v>41960</v>
      </c>
      <c r="C4566" s="71">
        <v>0.25</v>
      </c>
      <c r="D4566" s="59">
        <f t="shared" si="73"/>
        <v>41960.25</v>
      </c>
      <c r="E4566">
        <v>3.2141999999999999</v>
      </c>
      <c r="F4566">
        <v>-6.9980000000000002</v>
      </c>
    </row>
    <row r="4567" spans="2:6" x14ac:dyDescent="0.25">
      <c r="B4567" s="70">
        <v>41960</v>
      </c>
      <c r="C4567" s="71">
        <v>0.5</v>
      </c>
      <c r="D4567" s="59">
        <f t="shared" si="73"/>
        <v>41960.5</v>
      </c>
      <c r="E4567">
        <v>3.2591999999999999</v>
      </c>
      <c r="F4567">
        <v>1.9379999999999999</v>
      </c>
    </row>
    <row r="4568" spans="2:6" x14ac:dyDescent="0.25">
      <c r="B4568" s="70">
        <v>41960</v>
      </c>
      <c r="C4568" s="71">
        <v>0.75</v>
      </c>
      <c r="D4568" s="59">
        <f t="shared" si="73"/>
        <v>41960.75</v>
      </c>
      <c r="E4568">
        <v>3.1878000000000002</v>
      </c>
      <c r="F4568">
        <v>6.1</v>
      </c>
    </row>
    <row r="4569" spans="2:6" x14ac:dyDescent="0.25">
      <c r="B4569" s="70">
        <v>41961</v>
      </c>
      <c r="C4569" s="71">
        <v>0</v>
      </c>
      <c r="D4569" s="59">
        <f t="shared" si="73"/>
        <v>41961</v>
      </c>
      <c r="E4569">
        <v>3.1522999999999999</v>
      </c>
      <c r="F4569">
        <v>-6.0140000000000002</v>
      </c>
    </row>
    <row r="4570" spans="2:6" x14ac:dyDescent="0.25">
      <c r="B4570" s="70">
        <v>41961</v>
      </c>
      <c r="C4570" s="71">
        <v>0.25</v>
      </c>
      <c r="D4570" s="59">
        <f t="shared" si="73"/>
        <v>41961.25</v>
      </c>
      <c r="E4570">
        <v>3.1031</v>
      </c>
      <c r="F4570">
        <v>-6.8319999999999999</v>
      </c>
    </row>
    <row r="4571" spans="2:6" x14ac:dyDescent="0.25">
      <c r="B4571" s="70">
        <v>41961</v>
      </c>
      <c r="C4571" s="71">
        <v>0.5</v>
      </c>
      <c r="D4571" s="59">
        <f t="shared" si="73"/>
        <v>41961.5</v>
      </c>
      <c r="E4571">
        <v>3.1374</v>
      </c>
      <c r="F4571">
        <v>1.2809999999999999</v>
      </c>
    </row>
    <row r="4572" spans="2:6" x14ac:dyDescent="0.25">
      <c r="B4572" s="70">
        <v>41961</v>
      </c>
      <c r="C4572" s="71">
        <v>0.75</v>
      </c>
      <c r="D4572" s="59">
        <f t="shared" si="73"/>
        <v>41961.75</v>
      </c>
      <c r="E4572">
        <v>3.0182000000000002</v>
      </c>
      <c r="F4572">
        <v>3.6240000000000001</v>
      </c>
    </row>
    <row r="4573" spans="2:6" x14ac:dyDescent="0.25">
      <c r="B4573" s="70">
        <v>41962</v>
      </c>
      <c r="C4573" s="71">
        <v>0</v>
      </c>
      <c r="D4573" s="59">
        <f t="shared" si="73"/>
        <v>41962</v>
      </c>
      <c r="E4573">
        <v>2.9712999999999998</v>
      </c>
      <c r="F4573">
        <v>-5.7850000000000001</v>
      </c>
    </row>
    <row r="4574" spans="2:6" x14ac:dyDescent="0.25">
      <c r="B4574" s="70">
        <v>41962</v>
      </c>
      <c r="C4574" s="71">
        <v>0.25</v>
      </c>
      <c r="D4574" s="59">
        <f t="shared" si="73"/>
        <v>41962.25</v>
      </c>
      <c r="E4574">
        <v>2.9302999999999999</v>
      </c>
      <c r="F4574">
        <v>-6.6559999999999997</v>
      </c>
    </row>
    <row r="4575" spans="2:6" x14ac:dyDescent="0.25">
      <c r="B4575" s="70">
        <v>41962</v>
      </c>
      <c r="C4575" s="71">
        <v>0.5</v>
      </c>
      <c r="D4575" s="59">
        <f t="shared" si="73"/>
        <v>41962.5</v>
      </c>
      <c r="E4575">
        <v>2.9337</v>
      </c>
      <c r="F4575">
        <v>-0.156</v>
      </c>
    </row>
    <row r="4576" spans="2:6" x14ac:dyDescent="0.25">
      <c r="B4576" s="70">
        <v>41962</v>
      </c>
      <c r="C4576" s="71">
        <v>0.75</v>
      </c>
      <c r="D4576" s="59">
        <f t="shared" si="73"/>
        <v>41962.75</v>
      </c>
      <c r="E4576">
        <v>2.8277000000000001</v>
      </c>
      <c r="F4576">
        <v>4.5190000000000001</v>
      </c>
    </row>
    <row r="4577" spans="2:6" x14ac:dyDescent="0.25">
      <c r="B4577" s="70">
        <v>41963</v>
      </c>
      <c r="C4577" s="71">
        <v>0</v>
      </c>
      <c r="D4577" s="59">
        <f t="shared" ref="D4577:D4640" si="74">B4577+C4577</f>
        <v>41963</v>
      </c>
      <c r="E4577">
        <v>2.81</v>
      </c>
      <c r="F4577">
        <v>-3.9209999999999998</v>
      </c>
    </row>
    <row r="4578" spans="2:6" x14ac:dyDescent="0.25">
      <c r="B4578" s="70">
        <v>41963</v>
      </c>
      <c r="C4578" s="71">
        <v>0.25</v>
      </c>
      <c r="D4578" s="59">
        <f t="shared" si="74"/>
        <v>41963.25</v>
      </c>
      <c r="E4578">
        <v>2.8126000000000002</v>
      </c>
      <c r="F4578">
        <v>-2.4460000000000002</v>
      </c>
    </row>
    <row r="4579" spans="2:6" x14ac:dyDescent="0.25">
      <c r="B4579" s="70">
        <v>41963</v>
      </c>
      <c r="C4579" s="71">
        <v>0.5</v>
      </c>
      <c r="D4579" s="59">
        <f t="shared" si="74"/>
        <v>41963.5</v>
      </c>
      <c r="E4579">
        <v>2.8489</v>
      </c>
      <c r="F4579">
        <v>3.1840000000000002</v>
      </c>
    </row>
    <row r="4580" spans="2:6" x14ac:dyDescent="0.25">
      <c r="B4580" s="70">
        <v>41963</v>
      </c>
      <c r="C4580" s="71">
        <v>0.75</v>
      </c>
      <c r="D4580" s="59">
        <f t="shared" si="74"/>
        <v>41963.75</v>
      </c>
      <c r="E4580">
        <v>2.7654000000000001</v>
      </c>
      <c r="F4580">
        <v>4.3289999999999997</v>
      </c>
    </row>
    <row r="4581" spans="2:6" x14ac:dyDescent="0.25">
      <c r="B4581" s="70">
        <v>41964</v>
      </c>
      <c r="C4581" s="71">
        <v>0</v>
      </c>
      <c r="D4581" s="59">
        <f t="shared" si="74"/>
        <v>41964</v>
      </c>
      <c r="E4581">
        <v>2.7349999999999999</v>
      </c>
      <c r="F4581">
        <v>-0.96099999999999997</v>
      </c>
    </row>
    <row r="4582" spans="2:6" x14ac:dyDescent="0.25">
      <c r="B4582" s="70">
        <v>41964</v>
      </c>
      <c r="C4582" s="71">
        <v>0.25</v>
      </c>
      <c r="D4582" s="59">
        <f t="shared" si="74"/>
        <v>41964.25</v>
      </c>
      <c r="E4582">
        <v>2.7124000000000001</v>
      </c>
      <c r="F4582">
        <v>-0.91200000000000003</v>
      </c>
    </row>
    <row r="4583" spans="2:6" x14ac:dyDescent="0.25">
      <c r="B4583" s="70">
        <v>41964</v>
      </c>
      <c r="C4583" s="71">
        <v>0.5</v>
      </c>
      <c r="D4583" s="59">
        <f t="shared" si="74"/>
        <v>41964.5</v>
      </c>
      <c r="E4583">
        <v>2.7305999999999999</v>
      </c>
      <c r="F4583">
        <v>4.4489999999999998</v>
      </c>
    </row>
    <row r="4584" spans="2:6" x14ac:dyDescent="0.25">
      <c r="B4584" s="70">
        <v>41964</v>
      </c>
      <c r="C4584" s="71">
        <v>0.75</v>
      </c>
      <c r="D4584" s="59">
        <f t="shared" si="74"/>
        <v>41964.75</v>
      </c>
      <c r="E4584">
        <v>2.6212</v>
      </c>
      <c r="F4584">
        <v>6.859</v>
      </c>
    </row>
    <row r="4585" spans="2:6" x14ac:dyDescent="0.25">
      <c r="B4585" s="70">
        <v>41965</v>
      </c>
      <c r="C4585" s="71">
        <v>0</v>
      </c>
      <c r="D4585" s="59">
        <f t="shared" si="74"/>
        <v>41965</v>
      </c>
      <c r="E4585">
        <v>2.5224000000000002</v>
      </c>
      <c r="F4585">
        <v>2.7410000000000001</v>
      </c>
    </row>
    <row r="4586" spans="2:6" x14ac:dyDescent="0.25">
      <c r="B4586" s="70">
        <v>41965</v>
      </c>
      <c r="C4586" s="71">
        <v>0.25</v>
      </c>
      <c r="D4586" s="59">
        <f t="shared" si="74"/>
        <v>41965.25</v>
      </c>
      <c r="E4586">
        <v>2.4115000000000002</v>
      </c>
      <c r="F4586">
        <v>3.51</v>
      </c>
    </row>
    <row r="4587" spans="2:6" x14ac:dyDescent="0.25">
      <c r="B4587" s="70">
        <v>41965</v>
      </c>
      <c r="C4587" s="71">
        <v>0.5</v>
      </c>
      <c r="D4587" s="59">
        <f t="shared" si="74"/>
        <v>41965.5</v>
      </c>
      <c r="E4587">
        <v>2.4430000000000001</v>
      </c>
      <c r="F4587">
        <v>5.306</v>
      </c>
    </row>
    <row r="4588" spans="2:6" x14ac:dyDescent="0.25">
      <c r="B4588" s="70">
        <v>41965</v>
      </c>
      <c r="C4588" s="71">
        <v>0.75</v>
      </c>
      <c r="D4588" s="59">
        <f t="shared" si="74"/>
        <v>41965.75</v>
      </c>
      <c r="E4588">
        <v>2.5377000000000001</v>
      </c>
      <c r="F4588">
        <v>6.4390000000000001</v>
      </c>
    </row>
    <row r="4589" spans="2:6" x14ac:dyDescent="0.25">
      <c r="B4589" s="70">
        <v>41966</v>
      </c>
      <c r="C4589" s="71">
        <v>0</v>
      </c>
      <c r="D4589" s="59">
        <f t="shared" si="74"/>
        <v>41966</v>
      </c>
      <c r="E4589">
        <v>2.7090000000000001</v>
      </c>
      <c r="F4589">
        <v>2.5609999999999999</v>
      </c>
    </row>
    <row r="4590" spans="2:6" x14ac:dyDescent="0.25">
      <c r="B4590" s="70">
        <v>41966</v>
      </c>
      <c r="C4590" s="71">
        <v>0.25</v>
      </c>
      <c r="D4590" s="59">
        <f t="shared" si="74"/>
        <v>41966.25</v>
      </c>
      <c r="E4590">
        <v>2.9127000000000001</v>
      </c>
      <c r="F4590">
        <v>0.72</v>
      </c>
    </row>
    <row r="4591" spans="2:6" x14ac:dyDescent="0.25">
      <c r="B4591" s="70">
        <v>41966</v>
      </c>
      <c r="C4591" s="71">
        <v>0.5</v>
      </c>
      <c r="D4591" s="59">
        <f t="shared" si="74"/>
        <v>41966.5</v>
      </c>
      <c r="E4591">
        <v>3.0207000000000002</v>
      </c>
      <c r="F4591">
        <v>4.5289999999999999</v>
      </c>
    </row>
    <row r="4592" spans="2:6" x14ac:dyDescent="0.25">
      <c r="B4592" s="70">
        <v>41966</v>
      </c>
      <c r="C4592" s="71">
        <v>0.75</v>
      </c>
      <c r="D4592" s="59">
        <f t="shared" si="74"/>
        <v>41966.75</v>
      </c>
      <c r="E4592">
        <v>2.9462000000000002</v>
      </c>
      <c r="F4592">
        <v>10.272</v>
      </c>
    </row>
    <row r="4593" spans="2:6" x14ac:dyDescent="0.25">
      <c r="B4593" s="70">
        <v>41967</v>
      </c>
      <c r="C4593" s="71">
        <v>0</v>
      </c>
      <c r="D4593" s="59">
        <f t="shared" si="74"/>
        <v>41967</v>
      </c>
      <c r="E4593">
        <v>2.9159000000000002</v>
      </c>
      <c r="F4593">
        <v>2.2629999999999999</v>
      </c>
    </row>
    <row r="4594" spans="2:6" x14ac:dyDescent="0.25">
      <c r="B4594" s="70">
        <v>41967</v>
      </c>
      <c r="C4594" s="71">
        <v>0.25</v>
      </c>
      <c r="D4594" s="59">
        <f t="shared" si="74"/>
        <v>41967.25</v>
      </c>
      <c r="E4594">
        <v>3.0017999999999998</v>
      </c>
      <c r="F4594">
        <v>1.17</v>
      </c>
    </row>
    <row r="4595" spans="2:6" x14ac:dyDescent="0.25">
      <c r="B4595" s="70">
        <v>41967</v>
      </c>
      <c r="C4595" s="71">
        <v>0.5</v>
      </c>
      <c r="D4595" s="59">
        <f t="shared" si="74"/>
        <v>41967.5</v>
      </c>
      <c r="E4595">
        <v>3.1461999999999999</v>
      </c>
      <c r="F4595">
        <v>7.556</v>
      </c>
    </row>
    <row r="4596" spans="2:6" x14ac:dyDescent="0.25">
      <c r="B4596" s="70">
        <v>41967</v>
      </c>
      <c r="C4596" s="71">
        <v>0.75</v>
      </c>
      <c r="D4596" s="59">
        <f t="shared" si="74"/>
        <v>41967.75</v>
      </c>
      <c r="E4596">
        <v>3.1009000000000002</v>
      </c>
      <c r="F4596">
        <v>8.8710000000000004</v>
      </c>
    </row>
    <row r="4597" spans="2:6" x14ac:dyDescent="0.25">
      <c r="B4597" s="70">
        <v>41968</v>
      </c>
      <c r="C4597" s="71">
        <v>0</v>
      </c>
      <c r="D4597" s="59">
        <f t="shared" si="74"/>
        <v>41968</v>
      </c>
      <c r="E4597">
        <v>3.0344000000000002</v>
      </c>
      <c r="F4597">
        <v>3.0710000000000002</v>
      </c>
    </row>
    <row r="4598" spans="2:6" x14ac:dyDescent="0.25">
      <c r="B4598" s="70">
        <v>41968</v>
      </c>
      <c r="C4598" s="71">
        <v>0.25</v>
      </c>
      <c r="D4598" s="59">
        <f t="shared" si="74"/>
        <v>41968.25</v>
      </c>
      <c r="E4598">
        <v>2.9630999999999998</v>
      </c>
      <c r="F4598">
        <v>3.782</v>
      </c>
    </row>
    <row r="4599" spans="2:6" x14ac:dyDescent="0.25">
      <c r="B4599" s="70">
        <v>41968</v>
      </c>
      <c r="C4599" s="71">
        <v>0.5</v>
      </c>
      <c r="D4599" s="59">
        <f t="shared" si="74"/>
        <v>41968.5</v>
      </c>
      <c r="E4599">
        <v>2.9773000000000001</v>
      </c>
      <c r="F4599">
        <v>6.141</v>
      </c>
    </row>
    <row r="4600" spans="2:6" x14ac:dyDescent="0.25">
      <c r="B4600" s="70">
        <v>41968</v>
      </c>
      <c r="C4600" s="71">
        <v>0.75</v>
      </c>
      <c r="D4600" s="59">
        <f t="shared" si="74"/>
        <v>41968.75</v>
      </c>
      <c r="E4600">
        <v>2.9727999999999999</v>
      </c>
      <c r="F4600">
        <v>8.9369999999999994</v>
      </c>
    </row>
    <row r="4601" spans="2:6" x14ac:dyDescent="0.25">
      <c r="B4601" s="70">
        <v>41969</v>
      </c>
      <c r="C4601" s="71">
        <v>0</v>
      </c>
      <c r="D4601" s="59">
        <f t="shared" si="74"/>
        <v>41969</v>
      </c>
      <c r="E4601">
        <v>3.0034999999999998</v>
      </c>
      <c r="F4601">
        <v>7.4969999999999999</v>
      </c>
    </row>
    <row r="4602" spans="2:6" x14ac:dyDescent="0.25">
      <c r="B4602" s="70">
        <v>41969</v>
      </c>
      <c r="C4602" s="71">
        <v>0.25</v>
      </c>
      <c r="D4602" s="59">
        <f t="shared" si="74"/>
        <v>41969.25</v>
      </c>
      <c r="E4602">
        <v>3.0091000000000001</v>
      </c>
      <c r="F4602">
        <v>4.4710000000000001</v>
      </c>
    </row>
    <row r="4603" spans="2:6" x14ac:dyDescent="0.25">
      <c r="B4603" s="70">
        <v>41969</v>
      </c>
      <c r="C4603" s="71">
        <v>0.5</v>
      </c>
      <c r="D4603" s="59">
        <f t="shared" si="74"/>
        <v>41969.5</v>
      </c>
      <c r="E4603">
        <v>3.0554000000000001</v>
      </c>
      <c r="F4603">
        <v>13.222</v>
      </c>
    </row>
    <row r="4604" spans="2:6" x14ac:dyDescent="0.25">
      <c r="B4604" s="70">
        <v>41969</v>
      </c>
      <c r="C4604" s="71">
        <v>0.75</v>
      </c>
      <c r="D4604" s="59">
        <f t="shared" si="74"/>
        <v>41969.75</v>
      </c>
      <c r="E4604">
        <v>2.9632999999999998</v>
      </c>
      <c r="F4604">
        <v>16.620999999999999</v>
      </c>
    </row>
    <row r="4605" spans="2:6" x14ac:dyDescent="0.25">
      <c r="B4605" s="70">
        <v>41970</v>
      </c>
      <c r="C4605" s="71">
        <v>0</v>
      </c>
      <c r="D4605" s="59">
        <f t="shared" si="74"/>
        <v>41970</v>
      </c>
      <c r="E4605">
        <v>2.8919000000000001</v>
      </c>
      <c r="F4605">
        <v>5.5709999999999997</v>
      </c>
    </row>
    <row r="4606" spans="2:6" x14ac:dyDescent="0.25">
      <c r="B4606" s="70">
        <v>41970</v>
      </c>
      <c r="C4606" s="71">
        <v>0.25</v>
      </c>
      <c r="D4606" s="59">
        <f t="shared" si="74"/>
        <v>41970.25</v>
      </c>
      <c r="E4606">
        <v>2.8578999999999999</v>
      </c>
      <c r="F4606">
        <v>6.3390000000000004</v>
      </c>
    </row>
    <row r="4607" spans="2:6" x14ac:dyDescent="0.25">
      <c r="B4607" s="70">
        <v>41970</v>
      </c>
      <c r="C4607" s="71">
        <v>0.5</v>
      </c>
      <c r="D4607" s="59">
        <f t="shared" si="74"/>
        <v>41970.5</v>
      </c>
      <c r="E4607">
        <v>2.8773</v>
      </c>
      <c r="F4607">
        <v>9.4169999999999998</v>
      </c>
    </row>
    <row r="4608" spans="2:6" x14ac:dyDescent="0.25">
      <c r="B4608" s="70">
        <v>41970</v>
      </c>
      <c r="C4608" s="71">
        <v>0.75</v>
      </c>
      <c r="D4608" s="59">
        <f t="shared" si="74"/>
        <v>41970.75</v>
      </c>
      <c r="E4608">
        <v>2.7671999999999999</v>
      </c>
      <c r="F4608">
        <v>11.772</v>
      </c>
    </row>
    <row r="4609" spans="2:6" x14ac:dyDescent="0.25">
      <c r="B4609" s="70">
        <v>41971</v>
      </c>
      <c r="C4609" s="71">
        <v>0</v>
      </c>
      <c r="D4609" s="59">
        <f t="shared" si="74"/>
        <v>41971</v>
      </c>
      <c r="E4609">
        <v>2.6880000000000002</v>
      </c>
      <c r="F4609">
        <v>6.79</v>
      </c>
    </row>
    <row r="4610" spans="2:6" x14ac:dyDescent="0.25">
      <c r="B4610" s="70">
        <v>41971</v>
      </c>
      <c r="C4610" s="71">
        <v>0.25</v>
      </c>
      <c r="D4610" s="59">
        <f t="shared" si="74"/>
        <v>41971.25</v>
      </c>
      <c r="E4610">
        <v>2.5994999999999999</v>
      </c>
      <c r="F4610">
        <v>4.5519999999999996</v>
      </c>
    </row>
    <row r="4611" spans="2:6" x14ac:dyDescent="0.25">
      <c r="B4611" s="70">
        <v>41971</v>
      </c>
      <c r="C4611" s="71">
        <v>0.5</v>
      </c>
      <c r="D4611" s="59">
        <f t="shared" si="74"/>
        <v>41971.5</v>
      </c>
      <c r="E4611">
        <v>2.5314000000000001</v>
      </c>
      <c r="F4611">
        <v>7.5309999999999997</v>
      </c>
    </row>
    <row r="4612" spans="2:6" x14ac:dyDescent="0.25">
      <c r="B4612" s="70">
        <v>41971</v>
      </c>
      <c r="C4612" s="71">
        <v>0.75</v>
      </c>
      <c r="D4612" s="59">
        <f t="shared" si="74"/>
        <v>41971.75</v>
      </c>
      <c r="E4612">
        <v>2.3967999999999998</v>
      </c>
      <c r="F4612">
        <v>14.629</v>
      </c>
    </row>
    <row r="4613" spans="2:6" x14ac:dyDescent="0.25">
      <c r="B4613" s="70">
        <v>41972</v>
      </c>
      <c r="C4613" s="71">
        <v>0</v>
      </c>
      <c r="D4613" s="59">
        <f t="shared" si="74"/>
        <v>41972</v>
      </c>
      <c r="E4613">
        <v>2.3378000000000001</v>
      </c>
      <c r="F4613">
        <v>8.375</v>
      </c>
    </row>
    <row r="4614" spans="2:6" x14ac:dyDescent="0.25">
      <c r="B4614" s="70">
        <v>41972</v>
      </c>
      <c r="C4614" s="71">
        <v>0.25</v>
      </c>
      <c r="D4614" s="59">
        <f t="shared" si="74"/>
        <v>41972.25</v>
      </c>
      <c r="E4614">
        <v>2.2726000000000002</v>
      </c>
      <c r="F4614">
        <v>7.2750000000000004</v>
      </c>
    </row>
    <row r="4615" spans="2:6" x14ac:dyDescent="0.25">
      <c r="B4615" s="70">
        <v>41972</v>
      </c>
      <c r="C4615" s="71">
        <v>0.5</v>
      </c>
      <c r="D4615" s="59">
        <f t="shared" si="74"/>
        <v>41972.5</v>
      </c>
      <c r="E4615">
        <v>2.2989000000000002</v>
      </c>
      <c r="F4615">
        <v>8.5960000000000001</v>
      </c>
    </row>
    <row r="4616" spans="2:6" x14ac:dyDescent="0.25">
      <c r="B4616" s="70">
        <v>41972</v>
      </c>
      <c r="C4616" s="71">
        <v>0.75</v>
      </c>
      <c r="D4616" s="59">
        <f t="shared" si="74"/>
        <v>41972.75</v>
      </c>
      <c r="E4616">
        <v>2.3035000000000001</v>
      </c>
      <c r="F4616">
        <v>7.6219999999999999</v>
      </c>
    </row>
    <row r="4617" spans="2:6" x14ac:dyDescent="0.25">
      <c r="B4617" s="70">
        <v>41973</v>
      </c>
      <c r="C4617" s="71">
        <v>0</v>
      </c>
      <c r="D4617" s="59">
        <f t="shared" si="74"/>
        <v>41973</v>
      </c>
      <c r="E4617">
        <v>2.5592000000000001</v>
      </c>
      <c r="F4617">
        <v>1.8640000000000001</v>
      </c>
    </row>
    <row r="4618" spans="2:6" x14ac:dyDescent="0.25">
      <c r="B4618" s="70">
        <v>41973</v>
      </c>
      <c r="C4618" s="71">
        <v>0.25</v>
      </c>
      <c r="D4618" s="59">
        <f t="shared" si="74"/>
        <v>41973.25</v>
      </c>
      <c r="E4618">
        <v>2.7210999999999999</v>
      </c>
      <c r="F4618">
        <v>-2.109</v>
      </c>
    </row>
    <row r="4619" spans="2:6" x14ac:dyDescent="0.25">
      <c r="B4619" s="70">
        <v>41973</v>
      </c>
      <c r="C4619" s="71">
        <v>0.5</v>
      </c>
      <c r="D4619" s="59">
        <f t="shared" si="74"/>
        <v>41973.5</v>
      </c>
      <c r="E4619">
        <v>2.8380999999999998</v>
      </c>
      <c r="F4619">
        <v>1.4530000000000001</v>
      </c>
    </row>
    <row r="4620" spans="2:6" x14ac:dyDescent="0.25">
      <c r="B4620" s="70">
        <v>41973</v>
      </c>
      <c r="C4620" s="71">
        <v>0.75</v>
      </c>
      <c r="D4620" s="59">
        <f t="shared" si="74"/>
        <v>41973.75</v>
      </c>
      <c r="E4620">
        <v>2.827</v>
      </c>
      <c r="F4620">
        <v>3.2869999999999999</v>
      </c>
    </row>
    <row r="4621" spans="2:6" x14ac:dyDescent="0.25">
      <c r="B4621" s="70">
        <v>41974</v>
      </c>
      <c r="C4621" s="71">
        <v>0</v>
      </c>
      <c r="D4621" s="59">
        <f t="shared" si="74"/>
        <v>41974</v>
      </c>
      <c r="E4621">
        <v>2.8549000000000002</v>
      </c>
      <c r="F4621">
        <v>-0.58599999999999997</v>
      </c>
    </row>
    <row r="4622" spans="2:6" x14ac:dyDescent="0.25">
      <c r="B4622" s="70">
        <v>41974</v>
      </c>
      <c r="C4622" s="71">
        <v>0.25</v>
      </c>
      <c r="D4622" s="59">
        <f t="shared" si="74"/>
        <v>41974.25</v>
      </c>
      <c r="E4622">
        <v>2.8567</v>
      </c>
      <c r="F4622">
        <v>0.59499999999999997</v>
      </c>
    </row>
    <row r="4623" spans="2:6" x14ac:dyDescent="0.25">
      <c r="B4623" s="70">
        <v>41974</v>
      </c>
      <c r="C4623" s="71">
        <v>0.5</v>
      </c>
      <c r="D4623" s="59">
        <f t="shared" si="74"/>
        <v>41974.5</v>
      </c>
      <c r="E4623">
        <v>2.8917000000000002</v>
      </c>
      <c r="F4623">
        <v>2.0249999999999999</v>
      </c>
    </row>
    <row r="4624" spans="2:6" x14ac:dyDescent="0.25">
      <c r="B4624" s="70">
        <v>41974</v>
      </c>
      <c r="C4624" s="71">
        <v>0.75</v>
      </c>
      <c r="D4624" s="59">
        <f t="shared" si="74"/>
        <v>41974.75</v>
      </c>
      <c r="E4624">
        <v>2.8166000000000002</v>
      </c>
      <c r="F4624">
        <v>6.4779999999999998</v>
      </c>
    </row>
    <row r="4625" spans="2:6" x14ac:dyDescent="0.25">
      <c r="B4625" s="70">
        <v>41975</v>
      </c>
      <c r="C4625" s="71">
        <v>0</v>
      </c>
      <c r="D4625" s="59">
        <f t="shared" si="74"/>
        <v>41975</v>
      </c>
      <c r="E4625">
        <v>2.8283</v>
      </c>
      <c r="F4625">
        <v>2.61</v>
      </c>
    </row>
    <row r="4626" spans="2:6" x14ac:dyDescent="0.25">
      <c r="B4626" s="70">
        <v>41975</v>
      </c>
      <c r="C4626" s="71">
        <v>0.25</v>
      </c>
      <c r="D4626" s="59">
        <f t="shared" si="74"/>
        <v>41975.25</v>
      </c>
      <c r="E4626">
        <v>2.8102</v>
      </c>
      <c r="F4626">
        <v>1.722</v>
      </c>
    </row>
    <row r="4627" spans="2:6" x14ac:dyDescent="0.25">
      <c r="B4627" s="70">
        <v>41975</v>
      </c>
      <c r="C4627" s="71">
        <v>0.5</v>
      </c>
      <c r="D4627" s="59">
        <f t="shared" si="74"/>
        <v>41975.5</v>
      </c>
      <c r="E4627">
        <v>2.8212000000000002</v>
      </c>
      <c r="F4627">
        <v>3.7280000000000002</v>
      </c>
    </row>
    <row r="4628" spans="2:6" x14ac:dyDescent="0.25">
      <c r="B4628" s="70">
        <v>41975</v>
      </c>
      <c r="C4628" s="71">
        <v>0.75</v>
      </c>
      <c r="D4628" s="59">
        <f t="shared" si="74"/>
        <v>41975.75</v>
      </c>
      <c r="E4628">
        <v>2.7334000000000001</v>
      </c>
      <c r="F4628">
        <v>4.9790000000000001</v>
      </c>
    </row>
    <row r="4629" spans="2:6" x14ac:dyDescent="0.25">
      <c r="B4629" s="70">
        <v>41976</v>
      </c>
      <c r="C4629" s="71">
        <v>0</v>
      </c>
      <c r="D4629" s="59">
        <f t="shared" si="74"/>
        <v>41976</v>
      </c>
      <c r="E4629">
        <v>2.6756000000000002</v>
      </c>
      <c r="F4629">
        <v>2.923</v>
      </c>
    </row>
    <row r="4630" spans="2:6" x14ac:dyDescent="0.25">
      <c r="B4630" s="70">
        <v>41976</v>
      </c>
      <c r="C4630" s="71">
        <v>0.25</v>
      </c>
      <c r="D4630" s="59">
        <f t="shared" si="74"/>
        <v>41976.25</v>
      </c>
      <c r="E4630">
        <v>2.6132</v>
      </c>
      <c r="F4630">
        <v>2.8239999999999998</v>
      </c>
    </row>
    <row r="4631" spans="2:6" x14ac:dyDescent="0.25">
      <c r="B4631" s="70">
        <v>41976</v>
      </c>
      <c r="C4631" s="71">
        <v>0.5</v>
      </c>
      <c r="D4631" s="59">
        <f t="shared" si="74"/>
        <v>41976.5</v>
      </c>
      <c r="E4631">
        <v>2.6463000000000001</v>
      </c>
      <c r="F4631">
        <v>5.6289999999999996</v>
      </c>
    </row>
    <row r="4632" spans="2:6" x14ac:dyDescent="0.25">
      <c r="B4632" s="70">
        <v>41976</v>
      </c>
      <c r="C4632" s="71">
        <v>0.75</v>
      </c>
      <c r="D4632" s="59">
        <f t="shared" si="74"/>
        <v>41976.75</v>
      </c>
      <c r="E4632">
        <v>2.6015999999999999</v>
      </c>
      <c r="F4632">
        <v>8.516</v>
      </c>
    </row>
    <row r="4633" spans="2:6" x14ac:dyDescent="0.25">
      <c r="B4633" s="70">
        <v>41977</v>
      </c>
      <c r="C4633" s="71">
        <v>0</v>
      </c>
      <c r="D4633" s="59">
        <f t="shared" si="74"/>
        <v>41977</v>
      </c>
      <c r="E4633">
        <v>2.5331000000000001</v>
      </c>
      <c r="F4633">
        <v>5.3280000000000003</v>
      </c>
    </row>
    <row r="4634" spans="2:6" x14ac:dyDescent="0.25">
      <c r="B4634" s="70">
        <v>41977</v>
      </c>
      <c r="C4634" s="71">
        <v>0.25</v>
      </c>
      <c r="D4634" s="59">
        <f t="shared" si="74"/>
        <v>41977.25</v>
      </c>
      <c r="E4634">
        <v>2.5916999999999999</v>
      </c>
      <c r="F4634">
        <v>5.8440000000000003</v>
      </c>
    </row>
    <row r="4635" spans="2:6" x14ac:dyDescent="0.25">
      <c r="B4635" s="70">
        <v>41977</v>
      </c>
      <c r="C4635" s="71">
        <v>0.5</v>
      </c>
      <c r="D4635" s="59">
        <f t="shared" si="74"/>
        <v>41977.5</v>
      </c>
      <c r="E4635">
        <v>2.6627999999999998</v>
      </c>
      <c r="F4635">
        <v>8.9719999999999995</v>
      </c>
    </row>
    <row r="4636" spans="2:6" x14ac:dyDescent="0.25">
      <c r="B4636" s="70">
        <v>41977</v>
      </c>
      <c r="C4636" s="71">
        <v>0.75</v>
      </c>
      <c r="D4636" s="59">
        <f t="shared" si="74"/>
        <v>41977.75</v>
      </c>
      <c r="E4636">
        <v>2.6745999999999999</v>
      </c>
      <c r="F4636">
        <v>14.052</v>
      </c>
    </row>
    <row r="4637" spans="2:6" x14ac:dyDescent="0.25">
      <c r="B4637" s="70">
        <v>41978</v>
      </c>
      <c r="C4637" s="71">
        <v>0</v>
      </c>
      <c r="D4637" s="59">
        <f t="shared" si="74"/>
        <v>41978</v>
      </c>
      <c r="E4637">
        <v>2.7360000000000002</v>
      </c>
      <c r="F4637">
        <v>5.2</v>
      </c>
    </row>
    <row r="4638" spans="2:6" x14ac:dyDescent="0.25">
      <c r="B4638" s="70">
        <v>41978</v>
      </c>
      <c r="C4638" s="71">
        <v>0.25</v>
      </c>
      <c r="D4638" s="59">
        <f t="shared" si="74"/>
        <v>41978.25</v>
      </c>
      <c r="E4638">
        <v>2.8159999999999998</v>
      </c>
      <c r="F4638">
        <v>2.976</v>
      </c>
    </row>
    <row r="4639" spans="2:6" x14ac:dyDescent="0.25">
      <c r="B4639" s="70">
        <v>41978</v>
      </c>
      <c r="C4639" s="71">
        <v>0.5</v>
      </c>
      <c r="D4639" s="59">
        <f t="shared" si="74"/>
        <v>41978.5</v>
      </c>
      <c r="E4639">
        <v>2.8917000000000002</v>
      </c>
      <c r="F4639">
        <v>10.94</v>
      </c>
    </row>
    <row r="4640" spans="2:6" x14ac:dyDescent="0.25">
      <c r="B4640" s="70">
        <v>41978</v>
      </c>
      <c r="C4640" s="71">
        <v>0.75</v>
      </c>
      <c r="D4640" s="59">
        <f t="shared" si="74"/>
        <v>41978.75</v>
      </c>
      <c r="E4640">
        <v>2.8428</v>
      </c>
      <c r="F4640">
        <v>10.090999999999999</v>
      </c>
    </row>
    <row r="4641" spans="2:6" x14ac:dyDescent="0.25">
      <c r="B4641" s="70">
        <v>41979</v>
      </c>
      <c r="C4641" s="71">
        <v>0</v>
      </c>
      <c r="D4641" s="59">
        <f t="shared" ref="D4641:D4704" si="75">B4641+C4641</f>
        <v>41979</v>
      </c>
      <c r="E4641">
        <v>2.8088000000000002</v>
      </c>
      <c r="F4641">
        <v>4.6630000000000003</v>
      </c>
    </row>
    <row r="4642" spans="2:6" x14ac:dyDescent="0.25">
      <c r="B4642" s="70">
        <v>41979</v>
      </c>
      <c r="C4642" s="71">
        <v>0.25</v>
      </c>
      <c r="D4642" s="59">
        <f t="shared" si="75"/>
        <v>41979.25</v>
      </c>
      <c r="E4642">
        <v>2.7970999999999999</v>
      </c>
      <c r="F4642">
        <v>5.9740000000000002</v>
      </c>
    </row>
    <row r="4643" spans="2:6" x14ac:dyDescent="0.25">
      <c r="B4643" s="70">
        <v>41979</v>
      </c>
      <c r="C4643" s="71">
        <v>0.5</v>
      </c>
      <c r="D4643" s="59">
        <f t="shared" si="75"/>
        <v>41979.5</v>
      </c>
      <c r="E4643">
        <v>2.8993000000000002</v>
      </c>
      <c r="F4643">
        <v>7.9690000000000003</v>
      </c>
    </row>
    <row r="4644" spans="2:6" x14ac:dyDescent="0.25">
      <c r="B4644" s="70">
        <v>41979</v>
      </c>
      <c r="C4644" s="71">
        <v>0.75</v>
      </c>
      <c r="D4644" s="59">
        <f t="shared" si="75"/>
        <v>41979.75</v>
      </c>
      <c r="E4644">
        <v>2.9428000000000001</v>
      </c>
      <c r="F4644">
        <v>13.134</v>
      </c>
    </row>
    <row r="4645" spans="2:6" x14ac:dyDescent="0.25">
      <c r="B4645" s="70">
        <v>41980</v>
      </c>
      <c r="C4645" s="71">
        <v>0</v>
      </c>
      <c r="D4645" s="59">
        <f t="shared" si="75"/>
        <v>41980</v>
      </c>
      <c r="E4645">
        <v>2.9878</v>
      </c>
      <c r="F4645">
        <v>5.298</v>
      </c>
    </row>
    <row r="4646" spans="2:6" x14ac:dyDescent="0.25">
      <c r="B4646" s="70">
        <v>41980</v>
      </c>
      <c r="C4646" s="71">
        <v>0.25</v>
      </c>
      <c r="D4646" s="59">
        <f t="shared" si="75"/>
        <v>41980.25</v>
      </c>
      <c r="E4646">
        <v>3.0135000000000001</v>
      </c>
      <c r="F4646">
        <v>4.2750000000000004</v>
      </c>
    </row>
    <row r="4647" spans="2:6" x14ac:dyDescent="0.25">
      <c r="B4647" s="70">
        <v>41980</v>
      </c>
      <c r="C4647" s="71">
        <v>0.5</v>
      </c>
      <c r="D4647" s="59">
        <f t="shared" si="75"/>
        <v>41980.5</v>
      </c>
      <c r="E4647">
        <v>3.0539000000000001</v>
      </c>
      <c r="F4647">
        <v>10.686</v>
      </c>
    </row>
    <row r="4648" spans="2:6" x14ac:dyDescent="0.25">
      <c r="B4648" s="70">
        <v>41980</v>
      </c>
      <c r="C4648" s="71">
        <v>0.75</v>
      </c>
      <c r="D4648" s="59">
        <f t="shared" si="75"/>
        <v>41980.75</v>
      </c>
      <c r="E4648">
        <v>2.9748999999999999</v>
      </c>
      <c r="F4648">
        <v>11.612</v>
      </c>
    </row>
    <row r="4649" spans="2:6" x14ac:dyDescent="0.25">
      <c r="B4649" s="70">
        <v>41981</v>
      </c>
      <c r="C4649" s="71">
        <v>0</v>
      </c>
      <c r="D4649" s="59">
        <f t="shared" si="75"/>
        <v>41981</v>
      </c>
      <c r="E4649">
        <v>2.9437000000000002</v>
      </c>
      <c r="F4649">
        <v>4.3090000000000002</v>
      </c>
    </row>
    <row r="4650" spans="2:6" x14ac:dyDescent="0.25">
      <c r="B4650" s="70">
        <v>41981</v>
      </c>
      <c r="C4650" s="71">
        <v>0.25</v>
      </c>
      <c r="D4650" s="59">
        <f t="shared" si="75"/>
        <v>41981.25</v>
      </c>
      <c r="E4650">
        <v>2.9270999999999998</v>
      </c>
      <c r="F4650">
        <v>1.7470000000000001</v>
      </c>
    </row>
    <row r="4651" spans="2:6" x14ac:dyDescent="0.25">
      <c r="B4651" s="70">
        <v>41981</v>
      </c>
      <c r="C4651" s="71">
        <v>0.5</v>
      </c>
      <c r="D4651" s="59">
        <f t="shared" si="75"/>
        <v>41981.5</v>
      </c>
      <c r="E4651">
        <v>2.9983</v>
      </c>
      <c r="F4651">
        <v>5.7910000000000004</v>
      </c>
    </row>
    <row r="4652" spans="2:6" x14ac:dyDescent="0.25">
      <c r="B4652" s="70">
        <v>41981</v>
      </c>
      <c r="C4652" s="71">
        <v>0.75</v>
      </c>
      <c r="D4652" s="59">
        <f t="shared" si="75"/>
        <v>41981.75</v>
      </c>
      <c r="E4652">
        <v>2.9689999999999999</v>
      </c>
      <c r="F4652">
        <v>11.223000000000001</v>
      </c>
    </row>
    <row r="4653" spans="2:6" x14ac:dyDescent="0.25">
      <c r="B4653" s="70">
        <v>41982</v>
      </c>
      <c r="C4653" s="71">
        <v>0</v>
      </c>
      <c r="D4653" s="59">
        <f t="shared" si="75"/>
        <v>41982</v>
      </c>
      <c r="E4653">
        <v>2.9588000000000001</v>
      </c>
      <c r="F4653">
        <v>3.0249999999999999</v>
      </c>
    </row>
    <row r="4654" spans="2:6" x14ac:dyDescent="0.25">
      <c r="B4654" s="70">
        <v>41982</v>
      </c>
      <c r="C4654" s="71">
        <v>0.25</v>
      </c>
      <c r="D4654" s="59">
        <f t="shared" si="75"/>
        <v>41982.25</v>
      </c>
      <c r="E4654">
        <v>2.9137</v>
      </c>
      <c r="F4654">
        <v>1.923</v>
      </c>
    </row>
    <row r="4655" spans="2:6" x14ac:dyDescent="0.25">
      <c r="B4655" s="70">
        <v>41982</v>
      </c>
      <c r="C4655" s="71">
        <v>0.5</v>
      </c>
      <c r="D4655" s="59">
        <f t="shared" si="75"/>
        <v>41982.5</v>
      </c>
      <c r="E4655">
        <v>2.9106000000000001</v>
      </c>
      <c r="F4655">
        <v>5.4710000000000001</v>
      </c>
    </row>
    <row r="4656" spans="2:6" x14ac:dyDescent="0.25">
      <c r="B4656" s="70">
        <v>41982</v>
      </c>
      <c r="C4656" s="71">
        <v>0.75</v>
      </c>
      <c r="D4656" s="59">
        <f t="shared" si="75"/>
        <v>41982.75</v>
      </c>
      <c r="E4656">
        <v>2.8584000000000001</v>
      </c>
      <c r="F4656">
        <v>9.0749999999999993</v>
      </c>
    </row>
    <row r="4657" spans="2:6" x14ac:dyDescent="0.25">
      <c r="B4657" s="70">
        <v>41983</v>
      </c>
      <c r="C4657" s="71">
        <v>0</v>
      </c>
      <c r="D4657" s="59">
        <f t="shared" si="75"/>
        <v>41983</v>
      </c>
      <c r="E4657">
        <v>2.8460000000000001</v>
      </c>
      <c r="F4657">
        <v>3.1869999999999998</v>
      </c>
    </row>
    <row r="4658" spans="2:6" x14ac:dyDescent="0.25">
      <c r="B4658" s="70">
        <v>41983</v>
      </c>
      <c r="C4658" s="71">
        <v>0.25</v>
      </c>
      <c r="D4658" s="59">
        <f t="shared" si="75"/>
        <v>41983.25</v>
      </c>
      <c r="E4658">
        <v>2.7881</v>
      </c>
      <c r="F4658">
        <v>1.716</v>
      </c>
    </row>
    <row r="4659" spans="2:6" x14ac:dyDescent="0.25">
      <c r="B4659" s="70">
        <v>41983</v>
      </c>
      <c r="C4659" s="71">
        <v>0.5</v>
      </c>
      <c r="D4659" s="59">
        <f t="shared" si="75"/>
        <v>41983.5</v>
      </c>
      <c r="E4659">
        <v>2.7378999999999998</v>
      </c>
      <c r="F4659">
        <v>4.2389999999999999</v>
      </c>
    </row>
    <row r="4660" spans="2:6" x14ac:dyDescent="0.25">
      <c r="B4660" s="70">
        <v>41983</v>
      </c>
      <c r="C4660" s="71">
        <v>0.75</v>
      </c>
      <c r="D4660" s="59">
        <f t="shared" si="75"/>
        <v>41983.75</v>
      </c>
      <c r="E4660">
        <v>2.5815000000000001</v>
      </c>
      <c r="F4660">
        <v>9.2710000000000008</v>
      </c>
    </row>
    <row r="4661" spans="2:6" x14ac:dyDescent="0.25">
      <c r="B4661" s="70">
        <v>41984</v>
      </c>
      <c r="C4661" s="71">
        <v>0</v>
      </c>
      <c r="D4661" s="59">
        <f t="shared" si="75"/>
        <v>41984</v>
      </c>
      <c r="E4661">
        <v>2.5150999999999999</v>
      </c>
      <c r="F4661">
        <v>7.78</v>
      </c>
    </row>
    <row r="4662" spans="2:6" x14ac:dyDescent="0.25">
      <c r="B4662" s="70">
        <v>41984</v>
      </c>
      <c r="C4662" s="71">
        <v>0.25</v>
      </c>
      <c r="D4662" s="59">
        <f t="shared" si="75"/>
        <v>41984.25</v>
      </c>
      <c r="E4662">
        <v>2.4519000000000002</v>
      </c>
      <c r="F4662">
        <v>7.6639999999999997</v>
      </c>
    </row>
    <row r="4663" spans="2:6" x14ac:dyDescent="0.25">
      <c r="B4663" s="70">
        <v>41984</v>
      </c>
      <c r="C4663" s="71">
        <v>0.5</v>
      </c>
      <c r="D4663" s="59">
        <f t="shared" si="75"/>
        <v>41984.5</v>
      </c>
      <c r="E4663">
        <v>2.4079000000000002</v>
      </c>
      <c r="F4663">
        <v>9.1579999999999995</v>
      </c>
    </row>
    <row r="4664" spans="2:6" x14ac:dyDescent="0.25">
      <c r="B4664" s="70">
        <v>41984</v>
      </c>
      <c r="C4664" s="71">
        <v>0.75</v>
      </c>
      <c r="D4664" s="59">
        <f t="shared" si="75"/>
        <v>41984.75</v>
      </c>
      <c r="E4664">
        <v>2.3199000000000001</v>
      </c>
      <c r="F4664">
        <v>10.807</v>
      </c>
    </row>
    <row r="4665" spans="2:6" x14ac:dyDescent="0.25">
      <c r="B4665" s="70">
        <v>41985</v>
      </c>
      <c r="C4665" s="71">
        <v>0</v>
      </c>
      <c r="D4665" s="59">
        <f t="shared" si="75"/>
        <v>41985</v>
      </c>
      <c r="E4665">
        <v>2.3582000000000001</v>
      </c>
      <c r="F4665">
        <v>9.6120000000000001</v>
      </c>
    </row>
    <row r="4666" spans="2:6" x14ac:dyDescent="0.25">
      <c r="B4666" s="70">
        <v>41985</v>
      </c>
      <c r="C4666" s="71">
        <v>0.25</v>
      </c>
      <c r="D4666" s="59">
        <f t="shared" si="75"/>
        <v>41985.25</v>
      </c>
      <c r="E4666">
        <v>2.3323999999999998</v>
      </c>
      <c r="F4666">
        <v>9.2870000000000008</v>
      </c>
    </row>
    <row r="4667" spans="2:6" x14ac:dyDescent="0.25">
      <c r="B4667" s="70">
        <v>41985</v>
      </c>
      <c r="C4667" s="71">
        <v>0.5</v>
      </c>
      <c r="D4667" s="59">
        <f t="shared" si="75"/>
        <v>41985.5</v>
      </c>
      <c r="E4667">
        <v>2.3418999999999999</v>
      </c>
      <c r="F4667">
        <v>10.99</v>
      </c>
    </row>
    <row r="4668" spans="2:6" x14ac:dyDescent="0.25">
      <c r="B4668" s="70">
        <v>41985</v>
      </c>
      <c r="C4668" s="71">
        <v>0.75</v>
      </c>
      <c r="D4668" s="59">
        <f t="shared" si="75"/>
        <v>41985.75</v>
      </c>
      <c r="E4668">
        <v>2.3738000000000001</v>
      </c>
      <c r="F4668">
        <v>8.6579999999999995</v>
      </c>
    </row>
    <row r="4669" spans="2:6" x14ac:dyDescent="0.25">
      <c r="B4669" s="70">
        <v>41986</v>
      </c>
      <c r="C4669" s="71">
        <v>0</v>
      </c>
      <c r="D4669" s="59">
        <f t="shared" si="75"/>
        <v>41986</v>
      </c>
      <c r="E4669">
        <v>2.5261999999999998</v>
      </c>
      <c r="F4669">
        <v>5.0430000000000001</v>
      </c>
    </row>
    <row r="4670" spans="2:6" x14ac:dyDescent="0.25">
      <c r="B4670" s="70">
        <v>41986</v>
      </c>
      <c r="C4670" s="71">
        <v>0.25</v>
      </c>
      <c r="D4670" s="59">
        <f t="shared" si="75"/>
        <v>41986.25</v>
      </c>
      <c r="E4670">
        <v>2.6341000000000001</v>
      </c>
      <c r="F4670">
        <v>3.8159999999999998</v>
      </c>
    </row>
    <row r="4671" spans="2:6" x14ac:dyDescent="0.25">
      <c r="B4671" s="70">
        <v>41986</v>
      </c>
      <c r="C4671" s="71">
        <v>0.5</v>
      </c>
      <c r="D4671" s="59">
        <f t="shared" si="75"/>
        <v>41986.5</v>
      </c>
      <c r="E4671">
        <v>2.7526000000000002</v>
      </c>
      <c r="F4671">
        <v>5.8559999999999999</v>
      </c>
    </row>
    <row r="4672" spans="2:6" x14ac:dyDescent="0.25">
      <c r="B4672" s="70">
        <v>41986</v>
      </c>
      <c r="C4672" s="71">
        <v>0.75</v>
      </c>
      <c r="D4672" s="59">
        <f t="shared" si="75"/>
        <v>41986.75</v>
      </c>
      <c r="E4672">
        <v>2.7818000000000001</v>
      </c>
      <c r="F4672">
        <v>5.7119999999999997</v>
      </c>
    </row>
    <row r="4673" spans="2:9" x14ac:dyDescent="0.25">
      <c r="B4673" s="70">
        <v>41987</v>
      </c>
      <c r="C4673" s="71">
        <v>0</v>
      </c>
      <c r="D4673" s="59">
        <f t="shared" si="75"/>
        <v>41987</v>
      </c>
      <c r="E4673">
        <v>2.8020999999999998</v>
      </c>
      <c r="F4673">
        <v>1.548</v>
      </c>
    </row>
    <row r="4674" spans="2:9" x14ac:dyDescent="0.25">
      <c r="B4674" s="70">
        <v>41987</v>
      </c>
      <c r="C4674" s="71">
        <v>0.25</v>
      </c>
      <c r="D4674" s="59">
        <f t="shared" si="75"/>
        <v>41987.25</v>
      </c>
      <c r="E4674">
        <v>2.7911000000000001</v>
      </c>
      <c r="F4674">
        <v>-4.2000000000000003E-2</v>
      </c>
    </row>
    <row r="4675" spans="2:9" x14ac:dyDescent="0.25">
      <c r="B4675" s="70">
        <v>41987</v>
      </c>
      <c r="C4675" s="71">
        <v>0.5</v>
      </c>
      <c r="D4675" s="59">
        <f t="shared" si="75"/>
        <v>41987.5</v>
      </c>
      <c r="E4675">
        <v>2.8759000000000001</v>
      </c>
      <c r="F4675">
        <v>4.5609999999999999</v>
      </c>
    </row>
    <row r="4676" spans="2:9" x14ac:dyDescent="0.25">
      <c r="B4676" s="70">
        <v>41987</v>
      </c>
      <c r="C4676" s="71">
        <v>0.75</v>
      </c>
      <c r="D4676" s="59">
        <f t="shared" si="75"/>
        <v>41987.75</v>
      </c>
      <c r="E4676">
        <v>2.8353000000000002</v>
      </c>
      <c r="F4676">
        <v>11.183</v>
      </c>
    </row>
    <row r="4677" spans="2:9" x14ac:dyDescent="0.25">
      <c r="B4677" s="70">
        <v>41988</v>
      </c>
      <c r="C4677" s="71">
        <v>0</v>
      </c>
      <c r="D4677" s="59">
        <f t="shared" si="75"/>
        <v>41988</v>
      </c>
      <c r="E4677">
        <v>2.8586999999999998</v>
      </c>
      <c r="F4677">
        <v>-0.39</v>
      </c>
    </row>
    <row r="4678" spans="2:9" x14ac:dyDescent="0.25">
      <c r="B4678" s="70">
        <v>41988</v>
      </c>
      <c r="C4678" s="71">
        <v>0.25</v>
      </c>
      <c r="D4678" s="59">
        <f t="shared" si="75"/>
        <v>41988.25</v>
      </c>
      <c r="E4678">
        <v>2.8170000000000002</v>
      </c>
      <c r="F4678">
        <v>-0.92700000000000005</v>
      </c>
    </row>
    <row r="4679" spans="2:9" ht="15.75" thickBot="1" x14ac:dyDescent="0.3">
      <c r="B4679" s="70">
        <v>41988</v>
      </c>
      <c r="C4679" s="71">
        <v>0.5</v>
      </c>
      <c r="D4679" s="59">
        <f t="shared" si="75"/>
        <v>41988.5</v>
      </c>
      <c r="E4679">
        <v>2.8409</v>
      </c>
      <c r="F4679">
        <v>4.8710000000000004</v>
      </c>
      <c r="G4679" s="69" t="s">
        <v>94</v>
      </c>
      <c r="H4679" s="69"/>
      <c r="I4679" s="85"/>
    </row>
    <row r="4680" spans="2:9" x14ac:dyDescent="0.25">
      <c r="B4680" s="70">
        <v>41988</v>
      </c>
      <c r="C4680" s="71">
        <v>0.75</v>
      </c>
      <c r="D4680" s="59">
        <f t="shared" si="75"/>
        <v>41988.75</v>
      </c>
      <c r="E4680">
        <v>2.6968999999999999</v>
      </c>
      <c r="F4680">
        <v>4.875</v>
      </c>
    </row>
    <row r="4681" spans="2:9" x14ac:dyDescent="0.25">
      <c r="B4681" s="70">
        <v>41989</v>
      </c>
      <c r="C4681" s="71">
        <v>0</v>
      </c>
      <c r="D4681" s="59">
        <f t="shared" si="75"/>
        <v>41989</v>
      </c>
      <c r="E4681">
        <v>2.6654</v>
      </c>
      <c r="F4681">
        <v>3.6320000000000001</v>
      </c>
    </row>
    <row r="4682" spans="2:9" x14ac:dyDescent="0.25">
      <c r="B4682" s="70">
        <v>41989</v>
      </c>
      <c r="C4682" s="71">
        <v>0.25</v>
      </c>
      <c r="D4682" s="59">
        <f t="shared" si="75"/>
        <v>41989.25</v>
      </c>
      <c r="E4682">
        <v>2.6490999999999998</v>
      </c>
      <c r="F4682">
        <v>3.0640000000000001</v>
      </c>
    </row>
    <row r="4683" spans="2:9" x14ac:dyDescent="0.25">
      <c r="B4683" s="70">
        <v>41989</v>
      </c>
      <c r="C4683" s="71">
        <v>0.5</v>
      </c>
      <c r="D4683" s="59">
        <f t="shared" si="75"/>
        <v>41989.5</v>
      </c>
      <c r="E4683">
        <v>2.6631999999999998</v>
      </c>
      <c r="F4683">
        <v>3.3479999999999999</v>
      </c>
    </row>
    <row r="4684" spans="2:9" x14ac:dyDescent="0.25">
      <c r="B4684" s="70">
        <v>41989</v>
      </c>
      <c r="C4684" s="71">
        <v>0.75</v>
      </c>
      <c r="D4684" s="59">
        <f t="shared" si="75"/>
        <v>41989.75</v>
      </c>
      <c r="E4684">
        <v>2.6606000000000001</v>
      </c>
      <c r="F4684">
        <v>3.7530000000000001</v>
      </c>
    </row>
    <row r="4685" spans="2:9" x14ac:dyDescent="0.25">
      <c r="B4685" s="70">
        <v>41990</v>
      </c>
      <c r="C4685" s="71">
        <v>0</v>
      </c>
      <c r="D4685" s="59">
        <f t="shared" si="75"/>
        <v>41990</v>
      </c>
      <c r="E4685">
        <v>2.6720000000000002</v>
      </c>
      <c r="F4685">
        <v>2.137</v>
      </c>
    </row>
    <row r="4686" spans="2:9" x14ac:dyDescent="0.25">
      <c r="B4686" s="70">
        <v>41990</v>
      </c>
      <c r="C4686" s="71">
        <v>0.25</v>
      </c>
      <c r="D4686" s="59">
        <f t="shared" si="75"/>
        <v>41990.25</v>
      </c>
      <c r="E4686">
        <v>2.6402000000000001</v>
      </c>
      <c r="F4686">
        <v>-0.47399999999999998</v>
      </c>
    </row>
    <row r="4687" spans="2:9" x14ac:dyDescent="0.25">
      <c r="B4687" s="70">
        <v>41990</v>
      </c>
      <c r="C4687" s="71">
        <v>0.5</v>
      </c>
      <c r="D4687" s="59">
        <f t="shared" si="75"/>
        <v>41990.5</v>
      </c>
      <c r="E4687">
        <v>2.6634000000000002</v>
      </c>
      <c r="F4687">
        <v>6.8920000000000003</v>
      </c>
    </row>
    <row r="4688" spans="2:9" x14ac:dyDescent="0.25">
      <c r="B4688" s="70">
        <v>41990</v>
      </c>
      <c r="C4688" s="71">
        <v>0.75</v>
      </c>
      <c r="D4688" s="59">
        <f t="shared" si="75"/>
        <v>41990.75</v>
      </c>
      <c r="E4688">
        <v>2.6858</v>
      </c>
      <c r="F4688">
        <v>5.5540000000000003</v>
      </c>
    </row>
    <row r="4689" spans="2:6" x14ac:dyDescent="0.25">
      <c r="B4689" s="70">
        <v>41991</v>
      </c>
      <c r="C4689" s="71">
        <v>0</v>
      </c>
      <c r="D4689" s="59">
        <f t="shared" si="75"/>
        <v>41991</v>
      </c>
      <c r="E4689">
        <v>2.7246999999999999</v>
      </c>
      <c r="F4689">
        <v>2.96</v>
      </c>
    </row>
    <row r="4690" spans="2:6" x14ac:dyDescent="0.25">
      <c r="B4690" s="70">
        <v>41991</v>
      </c>
      <c r="C4690" s="71">
        <v>0.25</v>
      </c>
      <c r="D4690" s="59">
        <f t="shared" si="75"/>
        <v>41991.25</v>
      </c>
      <c r="E4690">
        <v>2.7509999999999999</v>
      </c>
      <c r="F4690">
        <v>1.621</v>
      </c>
    </row>
    <row r="4691" spans="2:6" x14ac:dyDescent="0.25">
      <c r="B4691" s="70">
        <v>41991</v>
      </c>
      <c r="C4691" s="71">
        <v>0.5</v>
      </c>
      <c r="D4691" s="59">
        <f t="shared" si="75"/>
        <v>41991.5</v>
      </c>
      <c r="E4691">
        <v>2.8058000000000001</v>
      </c>
      <c r="F4691">
        <v>5.4859999999999998</v>
      </c>
    </row>
    <row r="4692" spans="2:6" x14ac:dyDescent="0.25">
      <c r="B4692" s="70">
        <v>41991</v>
      </c>
      <c r="C4692" s="71">
        <v>0.75</v>
      </c>
      <c r="D4692" s="59">
        <f t="shared" si="75"/>
        <v>41991.75</v>
      </c>
      <c r="E4692">
        <v>2.7915000000000001</v>
      </c>
      <c r="F4692">
        <v>5.8220000000000001</v>
      </c>
    </row>
    <row r="4693" spans="2:6" x14ac:dyDescent="0.25">
      <c r="B4693" s="70">
        <v>41992</v>
      </c>
      <c r="C4693" s="71">
        <v>0</v>
      </c>
      <c r="D4693" s="59">
        <f t="shared" si="75"/>
        <v>41992</v>
      </c>
      <c r="E4693">
        <v>2.7766999999999999</v>
      </c>
      <c r="F4693">
        <v>3.2440000000000002</v>
      </c>
    </row>
    <row r="4694" spans="2:6" x14ac:dyDescent="0.25">
      <c r="B4694" s="70">
        <v>41992</v>
      </c>
      <c r="C4694" s="71">
        <v>0.25</v>
      </c>
      <c r="D4694" s="59">
        <f t="shared" si="75"/>
        <v>41992.25</v>
      </c>
      <c r="E4694">
        <v>2.7505000000000002</v>
      </c>
      <c r="F4694">
        <v>3.8109999999999999</v>
      </c>
    </row>
    <row r="4695" spans="2:6" x14ac:dyDescent="0.25">
      <c r="B4695" s="70">
        <v>41992</v>
      </c>
      <c r="C4695" s="71">
        <v>0.5</v>
      </c>
      <c r="D4695" s="59">
        <f t="shared" si="75"/>
        <v>41992.5</v>
      </c>
      <c r="E4695">
        <v>2.7679</v>
      </c>
      <c r="F4695">
        <v>4.05</v>
      </c>
    </row>
    <row r="4696" spans="2:6" x14ac:dyDescent="0.25">
      <c r="B4696" s="70">
        <v>41992</v>
      </c>
      <c r="C4696" s="71">
        <v>0.75</v>
      </c>
      <c r="D4696" s="59">
        <f t="shared" si="75"/>
        <v>41992.75</v>
      </c>
      <c r="E4696">
        <v>2.7601</v>
      </c>
      <c r="F4696">
        <v>3.8220000000000001</v>
      </c>
    </row>
    <row r="4697" spans="2:6" x14ac:dyDescent="0.25">
      <c r="B4697" s="70">
        <v>41993</v>
      </c>
      <c r="C4697" s="71">
        <v>0</v>
      </c>
      <c r="D4697" s="59">
        <f t="shared" si="75"/>
        <v>41993</v>
      </c>
      <c r="E4697">
        <v>2.7894999999999999</v>
      </c>
      <c r="F4697">
        <v>2.3450000000000002</v>
      </c>
    </row>
    <row r="4698" spans="2:6" x14ac:dyDescent="0.25">
      <c r="B4698" s="70">
        <v>41993</v>
      </c>
      <c r="C4698" s="71">
        <v>0.25</v>
      </c>
      <c r="D4698" s="59">
        <f t="shared" si="75"/>
        <v>41993.25</v>
      </c>
      <c r="E4698">
        <v>2.7044999999999999</v>
      </c>
      <c r="F4698">
        <v>2.665</v>
      </c>
    </row>
    <row r="4699" spans="2:6" x14ac:dyDescent="0.25">
      <c r="B4699" s="70">
        <v>41993</v>
      </c>
      <c r="C4699" s="71">
        <v>0.5</v>
      </c>
      <c r="D4699" s="59">
        <f t="shared" si="75"/>
        <v>41993.5</v>
      </c>
      <c r="E4699">
        <v>2.7021000000000002</v>
      </c>
      <c r="F4699">
        <v>4.78</v>
      </c>
    </row>
    <row r="4700" spans="2:6" x14ac:dyDescent="0.25">
      <c r="B4700" s="70">
        <v>41993</v>
      </c>
      <c r="C4700" s="71">
        <v>0.75</v>
      </c>
      <c r="D4700" s="59">
        <f t="shared" si="75"/>
        <v>41993.75</v>
      </c>
      <c r="E4700">
        <v>2.6608000000000001</v>
      </c>
      <c r="F4700">
        <v>4.6680000000000001</v>
      </c>
    </row>
    <row r="4701" spans="2:6" x14ac:dyDescent="0.25">
      <c r="B4701" s="70">
        <v>41994</v>
      </c>
      <c r="C4701" s="71">
        <v>0</v>
      </c>
      <c r="D4701" s="59">
        <f t="shared" si="75"/>
        <v>41994</v>
      </c>
      <c r="E4701">
        <v>2.6126999999999998</v>
      </c>
      <c r="F4701">
        <v>3.9260000000000002</v>
      </c>
    </row>
    <row r="4702" spans="2:6" x14ac:dyDescent="0.25">
      <c r="B4702" s="70">
        <v>41994</v>
      </c>
      <c r="C4702" s="71">
        <v>0.25</v>
      </c>
      <c r="D4702" s="59">
        <f t="shared" si="75"/>
        <v>41994.25</v>
      </c>
      <c r="E4702">
        <v>2.5493999999999999</v>
      </c>
      <c r="F4702">
        <v>4.6710000000000003</v>
      </c>
    </row>
    <row r="4703" spans="2:6" x14ac:dyDescent="0.25">
      <c r="B4703" s="70">
        <v>41994</v>
      </c>
      <c r="C4703" s="71">
        <v>0.5</v>
      </c>
      <c r="D4703" s="59">
        <f t="shared" si="75"/>
        <v>41994.5</v>
      </c>
      <c r="E4703">
        <v>2.5857000000000001</v>
      </c>
      <c r="F4703">
        <v>6.1680000000000001</v>
      </c>
    </row>
    <row r="4704" spans="2:6" x14ac:dyDescent="0.25">
      <c r="B4704" s="70">
        <v>41994</v>
      </c>
      <c r="C4704" s="71">
        <v>0.75</v>
      </c>
      <c r="D4704" s="59">
        <f t="shared" si="75"/>
        <v>41994.75</v>
      </c>
      <c r="E4704">
        <v>2.7134999999999998</v>
      </c>
      <c r="F4704">
        <v>4.4560000000000004</v>
      </c>
    </row>
    <row r="4705" spans="2:6" x14ac:dyDescent="0.25">
      <c r="B4705" s="70">
        <v>41995</v>
      </c>
      <c r="C4705" s="71">
        <v>0</v>
      </c>
      <c r="D4705" s="59">
        <f t="shared" ref="D4705:D4768" si="76">B4705+C4705</f>
        <v>41995</v>
      </c>
      <c r="E4705">
        <v>2.7951000000000001</v>
      </c>
      <c r="F4705">
        <v>3.996</v>
      </c>
    </row>
    <row r="4706" spans="2:6" x14ac:dyDescent="0.25">
      <c r="B4706" s="70">
        <v>41995</v>
      </c>
      <c r="C4706" s="71">
        <v>0.25</v>
      </c>
      <c r="D4706" s="59">
        <f t="shared" si="76"/>
        <v>41995.25</v>
      </c>
      <c r="E4706">
        <v>2.7921</v>
      </c>
      <c r="F4706">
        <v>4.056</v>
      </c>
    </row>
    <row r="4707" spans="2:6" x14ac:dyDescent="0.25">
      <c r="B4707" s="70">
        <v>41995</v>
      </c>
      <c r="C4707" s="71">
        <v>0.5</v>
      </c>
      <c r="D4707" s="59">
        <f t="shared" si="76"/>
        <v>41995.5</v>
      </c>
      <c r="E4707">
        <v>2.8610000000000002</v>
      </c>
      <c r="F4707">
        <v>4.5199999999999996</v>
      </c>
    </row>
    <row r="4708" spans="2:6" x14ac:dyDescent="0.25">
      <c r="B4708" s="70">
        <v>41995</v>
      </c>
      <c r="C4708" s="71">
        <v>0.75</v>
      </c>
      <c r="D4708" s="59">
        <f t="shared" si="76"/>
        <v>41995.75</v>
      </c>
      <c r="E4708">
        <v>2.9468999999999999</v>
      </c>
      <c r="F4708">
        <v>5.7880000000000003</v>
      </c>
    </row>
    <row r="4709" spans="2:6" x14ac:dyDescent="0.25">
      <c r="B4709" s="70">
        <v>41996</v>
      </c>
      <c r="C4709" s="71">
        <v>0</v>
      </c>
      <c r="D4709" s="59">
        <f t="shared" si="76"/>
        <v>41996</v>
      </c>
      <c r="E4709">
        <v>3.0467</v>
      </c>
      <c r="F4709">
        <v>1.0529999999999999</v>
      </c>
    </row>
    <row r="4710" spans="2:6" x14ac:dyDescent="0.25">
      <c r="B4710" s="70">
        <v>41996</v>
      </c>
      <c r="C4710" s="71">
        <v>0.25</v>
      </c>
      <c r="D4710" s="59">
        <f t="shared" si="76"/>
        <v>41996.25</v>
      </c>
      <c r="E4710">
        <v>3.0788000000000002</v>
      </c>
      <c r="F4710">
        <v>0.13700000000000001</v>
      </c>
    </row>
    <row r="4711" spans="2:6" x14ac:dyDescent="0.25">
      <c r="B4711" s="70">
        <v>41996</v>
      </c>
      <c r="C4711" s="71">
        <v>0.5</v>
      </c>
      <c r="D4711" s="59">
        <f t="shared" si="76"/>
        <v>41996.5</v>
      </c>
      <c r="E4711">
        <v>3.1293000000000002</v>
      </c>
      <c r="F4711">
        <v>6.4770000000000003</v>
      </c>
    </row>
    <row r="4712" spans="2:6" x14ac:dyDescent="0.25">
      <c r="B4712" s="70">
        <v>41996</v>
      </c>
      <c r="C4712" s="71">
        <v>0.75</v>
      </c>
      <c r="D4712" s="59">
        <f t="shared" si="76"/>
        <v>41996.75</v>
      </c>
      <c r="E4712">
        <v>3.0135000000000001</v>
      </c>
      <c r="F4712">
        <v>6.35</v>
      </c>
    </row>
    <row r="4713" spans="2:6" x14ac:dyDescent="0.25">
      <c r="B4713" s="70">
        <v>41997</v>
      </c>
      <c r="C4713" s="71">
        <v>0</v>
      </c>
      <c r="D4713" s="59">
        <f t="shared" si="76"/>
        <v>41997</v>
      </c>
      <c r="E4713">
        <v>2.8616999999999999</v>
      </c>
      <c r="F4713">
        <v>0.995</v>
      </c>
    </row>
    <row r="4714" spans="2:6" x14ac:dyDescent="0.25">
      <c r="B4714" s="70">
        <v>41997</v>
      </c>
      <c r="C4714" s="71">
        <v>0.25</v>
      </c>
      <c r="D4714" s="59">
        <f t="shared" si="76"/>
        <v>41997.25</v>
      </c>
      <c r="E4714">
        <v>2.6339999999999999</v>
      </c>
      <c r="F4714">
        <v>1.1919999999999999</v>
      </c>
    </row>
    <row r="4715" spans="2:6" x14ac:dyDescent="0.25">
      <c r="B4715" s="70">
        <v>41997</v>
      </c>
      <c r="C4715" s="71">
        <v>0.5</v>
      </c>
      <c r="D4715" s="59">
        <f t="shared" si="76"/>
        <v>41997.5</v>
      </c>
      <c r="E4715">
        <v>2.4011</v>
      </c>
      <c r="F4715">
        <v>3.3380000000000001</v>
      </c>
    </row>
    <row r="4716" spans="2:6" x14ac:dyDescent="0.25">
      <c r="B4716" s="70">
        <v>41997</v>
      </c>
      <c r="C4716" s="71">
        <v>0.75</v>
      </c>
      <c r="D4716" s="59">
        <f t="shared" si="76"/>
        <v>41997.75</v>
      </c>
      <c r="E4716">
        <v>2.1023999999999998</v>
      </c>
      <c r="F4716">
        <v>3.4689999999999999</v>
      </c>
    </row>
    <row r="4717" spans="2:6" x14ac:dyDescent="0.25">
      <c r="B4717" s="70">
        <v>41998</v>
      </c>
      <c r="C4717" s="71">
        <v>0</v>
      </c>
      <c r="D4717" s="59">
        <f t="shared" si="76"/>
        <v>41998</v>
      </c>
      <c r="E4717">
        <v>2.3176000000000001</v>
      </c>
      <c r="F4717">
        <v>1.1299999999999999</v>
      </c>
    </row>
    <row r="4718" spans="2:6" x14ac:dyDescent="0.25">
      <c r="B4718" s="70">
        <v>41998</v>
      </c>
      <c r="C4718" s="71">
        <v>0.25</v>
      </c>
      <c r="D4718" s="59">
        <f t="shared" si="76"/>
        <v>41998.25</v>
      </c>
      <c r="E4718">
        <v>2.4211</v>
      </c>
      <c r="F4718">
        <v>0.25</v>
      </c>
    </row>
    <row r="4719" spans="2:6" x14ac:dyDescent="0.25">
      <c r="B4719" s="70">
        <v>41998</v>
      </c>
      <c r="C4719" s="71">
        <v>0.5</v>
      </c>
      <c r="D4719" s="59">
        <f t="shared" si="76"/>
        <v>41998.5</v>
      </c>
      <c r="E4719">
        <v>2.5510000000000002</v>
      </c>
      <c r="F4719">
        <v>1.784</v>
      </c>
    </row>
    <row r="4720" spans="2:6" x14ac:dyDescent="0.25">
      <c r="B4720" s="70">
        <v>41998</v>
      </c>
      <c r="C4720" s="71">
        <v>0.75</v>
      </c>
      <c r="D4720" s="59">
        <f t="shared" si="76"/>
        <v>41998.75</v>
      </c>
      <c r="E4720">
        <v>2.6372</v>
      </c>
      <c r="F4720">
        <v>1.8009999999999999</v>
      </c>
    </row>
    <row r="4721" spans="2:6" x14ac:dyDescent="0.25">
      <c r="B4721" s="70">
        <v>41999</v>
      </c>
      <c r="C4721" s="71">
        <v>0</v>
      </c>
      <c r="D4721" s="59">
        <f t="shared" si="76"/>
        <v>41999</v>
      </c>
      <c r="E4721">
        <v>2.7065999999999999</v>
      </c>
      <c r="F4721">
        <v>-0.96399999999999997</v>
      </c>
    </row>
    <row r="4722" spans="2:6" x14ac:dyDescent="0.25">
      <c r="B4722" s="70">
        <v>41999</v>
      </c>
      <c r="C4722" s="71">
        <v>0.25</v>
      </c>
      <c r="D4722" s="59">
        <f t="shared" si="76"/>
        <v>41999.25</v>
      </c>
      <c r="E4722">
        <v>2.7492999999999999</v>
      </c>
      <c r="F4722">
        <v>-2.0510000000000002</v>
      </c>
    </row>
    <row r="4723" spans="2:6" x14ac:dyDescent="0.25">
      <c r="B4723" s="70">
        <v>41999</v>
      </c>
      <c r="C4723" s="71">
        <v>0.5</v>
      </c>
      <c r="D4723" s="59">
        <f t="shared" si="76"/>
        <v>41999.5</v>
      </c>
      <c r="E4723">
        <v>2.8668</v>
      </c>
      <c r="F4723">
        <v>3.1379999999999999</v>
      </c>
    </row>
    <row r="4724" spans="2:6" x14ac:dyDescent="0.25">
      <c r="B4724" s="70">
        <v>41999</v>
      </c>
      <c r="C4724" s="71">
        <v>0.75</v>
      </c>
      <c r="D4724" s="59">
        <f t="shared" si="76"/>
        <v>41999.75</v>
      </c>
      <c r="E4724">
        <v>2.9214000000000002</v>
      </c>
      <c r="F4724">
        <v>2.089</v>
      </c>
    </row>
    <row r="4725" spans="2:6" x14ac:dyDescent="0.25">
      <c r="B4725" s="70">
        <v>42000</v>
      </c>
      <c r="C4725" s="71">
        <v>0</v>
      </c>
      <c r="D4725" s="59">
        <f t="shared" si="76"/>
        <v>42000</v>
      </c>
      <c r="E4725">
        <v>2.9836999999999998</v>
      </c>
      <c r="F4725">
        <v>-2.952</v>
      </c>
    </row>
    <row r="4726" spans="2:6" x14ac:dyDescent="0.25">
      <c r="B4726" s="70">
        <v>42000</v>
      </c>
      <c r="C4726" s="71">
        <v>0.25</v>
      </c>
      <c r="D4726" s="59">
        <f t="shared" si="76"/>
        <v>42000.25</v>
      </c>
      <c r="E4726">
        <v>3.0032000000000001</v>
      </c>
      <c r="F4726">
        <v>-3.581</v>
      </c>
    </row>
    <row r="4727" spans="2:6" x14ac:dyDescent="0.25">
      <c r="B4727" s="70">
        <v>42000</v>
      </c>
      <c r="C4727" s="71">
        <v>0.5</v>
      </c>
      <c r="D4727" s="59">
        <f t="shared" si="76"/>
        <v>42000.5</v>
      </c>
      <c r="E4727">
        <v>3.0021</v>
      </c>
      <c r="F4727">
        <v>1.2669999999999999</v>
      </c>
    </row>
    <row r="4728" spans="2:6" x14ac:dyDescent="0.25">
      <c r="B4728" s="70">
        <v>42000</v>
      </c>
      <c r="C4728" s="71">
        <v>0.75</v>
      </c>
      <c r="D4728" s="59">
        <f t="shared" si="76"/>
        <v>42000.75</v>
      </c>
      <c r="E4728">
        <v>2.9074</v>
      </c>
      <c r="F4728">
        <v>1.746</v>
      </c>
    </row>
    <row r="4729" spans="2:6" x14ac:dyDescent="0.25">
      <c r="B4729" s="70">
        <v>42001</v>
      </c>
      <c r="C4729" s="71">
        <v>0</v>
      </c>
      <c r="D4729" s="59">
        <f t="shared" si="76"/>
        <v>42001</v>
      </c>
      <c r="E4729">
        <v>2.7930999999999999</v>
      </c>
      <c r="F4729">
        <v>0.34300000000000003</v>
      </c>
    </row>
    <row r="4730" spans="2:6" x14ac:dyDescent="0.25">
      <c r="B4730" s="70">
        <v>42001</v>
      </c>
      <c r="C4730" s="71">
        <v>0.25</v>
      </c>
      <c r="D4730" s="59">
        <f t="shared" si="76"/>
        <v>42001.25</v>
      </c>
      <c r="E4730">
        <v>2.7277999999999998</v>
      </c>
      <c r="F4730">
        <v>0.61399999999999999</v>
      </c>
    </row>
    <row r="4731" spans="2:6" x14ac:dyDescent="0.25">
      <c r="B4731" s="70">
        <v>42001</v>
      </c>
      <c r="C4731" s="71">
        <v>0.5</v>
      </c>
      <c r="D4731" s="59">
        <f t="shared" si="76"/>
        <v>42001.5</v>
      </c>
      <c r="E4731">
        <v>2.7911000000000001</v>
      </c>
      <c r="F4731">
        <v>2.1970000000000001</v>
      </c>
    </row>
    <row r="4732" spans="2:6" x14ac:dyDescent="0.25">
      <c r="B4732" s="70">
        <v>42001</v>
      </c>
      <c r="C4732" s="71">
        <v>0.75</v>
      </c>
      <c r="D4732" s="59">
        <f t="shared" si="76"/>
        <v>42001.75</v>
      </c>
      <c r="E4732">
        <v>2.7496</v>
      </c>
      <c r="F4732">
        <v>0.65400000000000003</v>
      </c>
    </row>
    <row r="4733" spans="2:6" x14ac:dyDescent="0.25">
      <c r="B4733" s="70">
        <v>42002</v>
      </c>
      <c r="C4733" s="71">
        <v>0</v>
      </c>
      <c r="D4733" s="59">
        <f t="shared" si="76"/>
        <v>42002</v>
      </c>
      <c r="E4733">
        <v>2.7612999999999999</v>
      </c>
      <c r="F4733">
        <v>-3.1389999999999998</v>
      </c>
    </row>
    <row r="4734" spans="2:6" x14ac:dyDescent="0.25">
      <c r="B4734" s="70">
        <v>42002</v>
      </c>
      <c r="C4734" s="71">
        <v>0.25</v>
      </c>
      <c r="D4734" s="59">
        <f t="shared" si="76"/>
        <v>42002.25</v>
      </c>
      <c r="E4734">
        <v>2.7593000000000001</v>
      </c>
      <c r="F4734">
        <v>-2.2109999999999999</v>
      </c>
    </row>
    <row r="4735" spans="2:6" x14ac:dyDescent="0.25">
      <c r="B4735" s="70">
        <v>42002</v>
      </c>
      <c r="C4735" s="71">
        <v>0.5</v>
      </c>
      <c r="D4735" s="59">
        <f t="shared" si="76"/>
        <v>42002.5</v>
      </c>
      <c r="E4735">
        <v>2.8334000000000001</v>
      </c>
      <c r="F4735">
        <v>2.141</v>
      </c>
    </row>
    <row r="4736" spans="2:6" x14ac:dyDescent="0.25">
      <c r="B4736" s="70">
        <v>42002</v>
      </c>
      <c r="C4736" s="71">
        <v>0.75</v>
      </c>
      <c r="D4736" s="59">
        <f t="shared" si="76"/>
        <v>42002.75</v>
      </c>
      <c r="E4736">
        <v>2.8527</v>
      </c>
      <c r="F4736">
        <v>0.57799999999999996</v>
      </c>
    </row>
    <row r="4737" spans="2:6" x14ac:dyDescent="0.25">
      <c r="B4737" s="70">
        <v>42003</v>
      </c>
      <c r="C4737" s="71">
        <v>0</v>
      </c>
      <c r="D4737" s="59">
        <f t="shared" si="76"/>
        <v>42003</v>
      </c>
      <c r="E4737">
        <v>2.9996999999999998</v>
      </c>
      <c r="F4737">
        <v>-1.456</v>
      </c>
    </row>
    <row r="4738" spans="2:6" x14ac:dyDescent="0.25">
      <c r="B4738" s="70">
        <v>42003</v>
      </c>
      <c r="C4738" s="71">
        <v>0.25</v>
      </c>
      <c r="D4738" s="59">
        <f t="shared" si="76"/>
        <v>42003.25</v>
      </c>
      <c r="E4738">
        <v>3.1145</v>
      </c>
      <c r="F4738">
        <v>-1.7490000000000001</v>
      </c>
    </row>
    <row r="4739" spans="2:6" x14ac:dyDescent="0.25">
      <c r="B4739" s="70">
        <v>42003</v>
      </c>
      <c r="C4739" s="71">
        <v>0.5</v>
      </c>
      <c r="D4739" s="59">
        <f t="shared" si="76"/>
        <v>42003.5</v>
      </c>
      <c r="E4739">
        <v>3.2393999999999998</v>
      </c>
      <c r="F4739">
        <v>-1.363</v>
      </c>
    </row>
    <row r="4740" spans="2:6" x14ac:dyDescent="0.25">
      <c r="B4740" s="70">
        <v>42003</v>
      </c>
      <c r="C4740" s="71">
        <v>0.75</v>
      </c>
      <c r="D4740" s="59">
        <f t="shared" si="76"/>
        <v>42003.75</v>
      </c>
      <c r="E4740">
        <v>3.2454000000000001</v>
      </c>
      <c r="F4740">
        <v>-0.53900000000000003</v>
      </c>
    </row>
    <row r="4741" spans="2:6" x14ac:dyDescent="0.25">
      <c r="B4741" s="70">
        <v>42004</v>
      </c>
      <c r="C4741" s="71">
        <v>0</v>
      </c>
      <c r="D4741" s="59">
        <f t="shared" si="76"/>
        <v>42004</v>
      </c>
      <c r="E4741">
        <v>3.2648999999999999</v>
      </c>
      <c r="F4741">
        <v>-3.0979999999999999</v>
      </c>
    </row>
    <row r="4742" spans="2:6" x14ac:dyDescent="0.25">
      <c r="B4742" s="70">
        <v>42004</v>
      </c>
      <c r="C4742" s="71">
        <v>0.25</v>
      </c>
      <c r="D4742" s="59">
        <f t="shared" si="76"/>
        <v>42004.25</v>
      </c>
      <c r="E4742">
        <v>3.1999</v>
      </c>
      <c r="F4742">
        <v>-3.6739999999999999</v>
      </c>
    </row>
    <row r="4743" spans="2:6" x14ac:dyDescent="0.25">
      <c r="B4743" s="70">
        <v>42004</v>
      </c>
      <c r="C4743" s="71">
        <v>0.5</v>
      </c>
      <c r="D4743" s="59">
        <f t="shared" si="76"/>
        <v>42004.5</v>
      </c>
      <c r="E4743">
        <v>3.19</v>
      </c>
      <c r="F4743">
        <v>-1.5089999999999999</v>
      </c>
    </row>
    <row r="4744" spans="2:6" x14ac:dyDescent="0.25">
      <c r="B4744" s="70">
        <v>42004</v>
      </c>
      <c r="C4744" s="71">
        <v>0.75</v>
      </c>
      <c r="D4744" s="59">
        <f t="shared" si="76"/>
        <v>42004.75</v>
      </c>
      <c r="E4744">
        <v>3.0998000000000001</v>
      </c>
      <c r="F4744">
        <v>-0.64700000000000002</v>
      </c>
    </row>
    <row r="4745" spans="2:6" x14ac:dyDescent="0.25">
      <c r="B4745" s="70">
        <v>42005</v>
      </c>
      <c r="C4745" s="71">
        <v>0</v>
      </c>
      <c r="D4745" s="59">
        <f t="shared" si="76"/>
        <v>42005</v>
      </c>
      <c r="E4745">
        <v>3.0291999999999999</v>
      </c>
      <c r="F4745">
        <v>-7.0270000000000001</v>
      </c>
    </row>
    <row r="4746" spans="2:6" x14ac:dyDescent="0.25">
      <c r="B4746" s="70">
        <v>42005</v>
      </c>
      <c r="C4746" s="71">
        <v>0.25</v>
      </c>
      <c r="D4746" s="59">
        <f t="shared" si="76"/>
        <v>42005.25</v>
      </c>
      <c r="E4746">
        <v>2.9986000000000002</v>
      </c>
      <c r="F4746">
        <v>-6.8120000000000003</v>
      </c>
    </row>
    <row r="4747" spans="2:6" x14ac:dyDescent="0.25">
      <c r="B4747" s="70">
        <v>42005</v>
      </c>
      <c r="C4747" s="71">
        <v>0.5</v>
      </c>
      <c r="D4747" s="59">
        <f t="shared" si="76"/>
        <v>42005.5</v>
      </c>
      <c r="E4747">
        <v>3.0243000000000002</v>
      </c>
      <c r="F4747">
        <v>-2.0009999999999999</v>
      </c>
    </row>
    <row r="4748" spans="2:6" x14ac:dyDescent="0.25">
      <c r="B4748" s="70">
        <v>42005</v>
      </c>
      <c r="C4748" s="71">
        <v>0.75</v>
      </c>
      <c r="D4748" s="59">
        <f t="shared" si="76"/>
        <v>42005.75</v>
      </c>
      <c r="E4748">
        <v>2.9916</v>
      </c>
      <c r="F4748">
        <v>2E-3</v>
      </c>
    </row>
    <row r="4749" spans="2:6" x14ac:dyDescent="0.25">
      <c r="B4749" s="70">
        <v>42006</v>
      </c>
      <c r="C4749" s="71">
        <v>0</v>
      </c>
      <c r="D4749" s="59">
        <f t="shared" si="76"/>
        <v>42006</v>
      </c>
      <c r="E4749">
        <v>3.0013999999999998</v>
      </c>
      <c r="F4749">
        <v>-4.6319999999999997</v>
      </c>
    </row>
    <row r="4750" spans="2:6" x14ac:dyDescent="0.25">
      <c r="B4750" s="70">
        <v>42006</v>
      </c>
      <c r="C4750" s="71">
        <v>0.25</v>
      </c>
      <c r="D4750" s="59">
        <f t="shared" si="76"/>
        <v>42006.25</v>
      </c>
      <c r="E4750">
        <v>2.9752999999999998</v>
      </c>
      <c r="F4750">
        <v>-7.02</v>
      </c>
    </row>
    <row r="4751" spans="2:6" x14ac:dyDescent="0.25">
      <c r="B4751" s="70">
        <v>42006</v>
      </c>
      <c r="C4751" s="71">
        <v>0.5</v>
      </c>
      <c r="D4751" s="59">
        <f t="shared" si="76"/>
        <v>42006.5</v>
      </c>
      <c r="E4751">
        <v>2.9634999999999998</v>
      </c>
      <c r="F4751">
        <v>-0.49199999999999999</v>
      </c>
    </row>
    <row r="4752" spans="2:6" x14ac:dyDescent="0.25">
      <c r="B4752" s="70">
        <v>42006</v>
      </c>
      <c r="C4752" s="71">
        <v>0.75</v>
      </c>
      <c r="D4752" s="59">
        <f t="shared" si="76"/>
        <v>42006.75</v>
      </c>
      <c r="E4752">
        <v>2.8740999999999999</v>
      </c>
      <c r="F4752">
        <v>-0.34499999999999997</v>
      </c>
    </row>
    <row r="4753" spans="2:6" x14ac:dyDescent="0.25">
      <c r="B4753" s="70">
        <v>42007</v>
      </c>
      <c r="C4753" s="71">
        <v>0</v>
      </c>
      <c r="D4753" s="59">
        <f t="shared" si="76"/>
        <v>42007</v>
      </c>
      <c r="E4753">
        <v>2.8525</v>
      </c>
      <c r="F4753">
        <v>-3.0990000000000002</v>
      </c>
    </row>
    <row r="4754" spans="2:6" x14ac:dyDescent="0.25">
      <c r="B4754" s="70">
        <v>42007</v>
      </c>
      <c r="C4754" s="71">
        <v>0.25</v>
      </c>
      <c r="D4754" s="59">
        <f t="shared" si="76"/>
        <v>42007.25</v>
      </c>
      <c r="E4754">
        <v>2.8708</v>
      </c>
      <c r="F4754">
        <v>-4.681</v>
      </c>
    </row>
    <row r="4755" spans="2:6" x14ac:dyDescent="0.25">
      <c r="B4755" s="70">
        <v>42007</v>
      </c>
      <c r="C4755" s="71">
        <v>0.5</v>
      </c>
      <c r="D4755" s="59">
        <f t="shared" si="76"/>
        <v>42007.5</v>
      </c>
      <c r="E4755">
        <v>2.9544000000000001</v>
      </c>
      <c r="F4755">
        <v>-2.4430000000000001</v>
      </c>
    </row>
    <row r="4756" spans="2:6" x14ac:dyDescent="0.25">
      <c r="B4756" s="70">
        <v>42007</v>
      </c>
      <c r="C4756" s="71">
        <v>0.75</v>
      </c>
      <c r="D4756" s="59">
        <f t="shared" si="76"/>
        <v>42007.75</v>
      </c>
      <c r="E4756">
        <v>2.9689999999999999</v>
      </c>
      <c r="F4756">
        <v>-1.2E-2</v>
      </c>
    </row>
    <row r="4757" spans="2:6" x14ac:dyDescent="0.25">
      <c r="B4757" s="70">
        <v>42008</v>
      </c>
      <c r="C4757" s="71">
        <v>0</v>
      </c>
      <c r="D4757" s="59">
        <f t="shared" si="76"/>
        <v>42008</v>
      </c>
      <c r="E4757">
        <v>2.9512999999999998</v>
      </c>
      <c r="F4757">
        <v>-2.6920000000000002</v>
      </c>
    </row>
    <row r="4758" spans="2:6" x14ac:dyDescent="0.25">
      <c r="B4758" s="70">
        <v>42008</v>
      </c>
      <c r="C4758" s="71">
        <v>0.25</v>
      </c>
      <c r="D4758" s="59">
        <f t="shared" si="76"/>
        <v>42008.25</v>
      </c>
      <c r="E4758">
        <v>2.9744000000000002</v>
      </c>
      <c r="F4758">
        <v>-2.972</v>
      </c>
    </row>
    <row r="4759" spans="2:6" x14ac:dyDescent="0.25">
      <c r="B4759" s="70">
        <v>42008</v>
      </c>
      <c r="C4759" s="71">
        <v>0.5</v>
      </c>
      <c r="D4759" s="59">
        <f t="shared" si="76"/>
        <v>42008.5</v>
      </c>
      <c r="E4759">
        <v>3.0718000000000001</v>
      </c>
      <c r="F4759">
        <v>-0.39400000000000002</v>
      </c>
    </row>
    <row r="4760" spans="2:6" x14ac:dyDescent="0.25">
      <c r="B4760" s="70">
        <v>42008</v>
      </c>
      <c r="C4760" s="71">
        <v>0.75</v>
      </c>
      <c r="D4760" s="59">
        <f t="shared" si="76"/>
        <v>42008.75</v>
      </c>
      <c r="E4760">
        <v>3.0737999999999999</v>
      </c>
      <c r="F4760">
        <v>0.44900000000000001</v>
      </c>
    </row>
    <row r="4761" spans="2:6" x14ac:dyDescent="0.25">
      <c r="B4761" s="70">
        <v>42009</v>
      </c>
      <c r="C4761" s="71">
        <v>0</v>
      </c>
      <c r="D4761" s="59">
        <f t="shared" si="76"/>
        <v>42009</v>
      </c>
      <c r="E4761">
        <v>3.0143</v>
      </c>
      <c r="F4761">
        <v>7.0000000000000001E-3</v>
      </c>
    </row>
    <row r="4762" spans="2:6" x14ac:dyDescent="0.25">
      <c r="B4762" s="70">
        <v>42009</v>
      </c>
      <c r="C4762" s="71">
        <v>0.25</v>
      </c>
      <c r="D4762" s="59">
        <f t="shared" si="76"/>
        <v>42009.25</v>
      </c>
      <c r="E4762">
        <v>3.0078999999999998</v>
      </c>
      <c r="F4762">
        <v>0.63900000000000001</v>
      </c>
    </row>
    <row r="4763" spans="2:6" x14ac:dyDescent="0.25">
      <c r="B4763" s="70">
        <v>42009</v>
      </c>
      <c r="C4763" s="71">
        <v>0.5</v>
      </c>
      <c r="D4763" s="59">
        <f t="shared" si="76"/>
        <v>42009.5</v>
      </c>
      <c r="E4763">
        <v>3.0823</v>
      </c>
      <c r="F4763">
        <v>2.3740000000000001</v>
      </c>
    </row>
    <row r="4764" spans="2:6" x14ac:dyDescent="0.25">
      <c r="B4764" s="70">
        <v>42009</v>
      </c>
      <c r="C4764" s="71">
        <v>0.75</v>
      </c>
      <c r="D4764" s="59">
        <f t="shared" si="76"/>
        <v>42009.75</v>
      </c>
      <c r="E4764">
        <v>3.1234999999999999</v>
      </c>
      <c r="F4764">
        <v>2.2250000000000001</v>
      </c>
    </row>
    <row r="4765" spans="2:6" x14ac:dyDescent="0.25">
      <c r="B4765" s="70">
        <v>42010</v>
      </c>
      <c r="C4765" s="71">
        <v>0</v>
      </c>
      <c r="D4765" s="59">
        <f t="shared" si="76"/>
        <v>42010</v>
      </c>
      <c r="E4765">
        <v>3.1785000000000001</v>
      </c>
      <c r="F4765">
        <v>0.28399999999999997</v>
      </c>
    </row>
    <row r="4766" spans="2:6" x14ac:dyDescent="0.25">
      <c r="B4766" s="70">
        <v>42010</v>
      </c>
      <c r="C4766" s="71">
        <v>0.25</v>
      </c>
      <c r="D4766" s="59">
        <f t="shared" si="76"/>
        <v>42010.25</v>
      </c>
      <c r="E4766">
        <v>3.1745000000000001</v>
      </c>
      <c r="F4766">
        <v>1.0149999999999999</v>
      </c>
    </row>
    <row r="4767" spans="2:6" x14ac:dyDescent="0.25">
      <c r="B4767" s="70">
        <v>42010</v>
      </c>
      <c r="C4767" s="71">
        <v>0.5</v>
      </c>
      <c r="D4767" s="59">
        <f t="shared" si="76"/>
        <v>42010.5</v>
      </c>
      <c r="E4767">
        <v>3.2061999999999999</v>
      </c>
      <c r="F4767">
        <v>2.9510000000000001</v>
      </c>
    </row>
    <row r="4768" spans="2:6" x14ac:dyDescent="0.25">
      <c r="B4768" s="70">
        <v>42010</v>
      </c>
      <c r="C4768" s="71">
        <v>0.75</v>
      </c>
      <c r="D4768" s="59">
        <f t="shared" si="76"/>
        <v>42010.75</v>
      </c>
      <c r="E4768">
        <v>3.1625000000000001</v>
      </c>
      <c r="F4768">
        <v>2.9929999999999999</v>
      </c>
    </row>
    <row r="4769" spans="2:6" x14ac:dyDescent="0.25">
      <c r="B4769" s="70">
        <v>42011</v>
      </c>
      <c r="C4769" s="71">
        <v>0</v>
      </c>
      <c r="D4769" s="59">
        <f t="shared" ref="D4769:D4832" si="77">B4769+C4769</f>
        <v>42011</v>
      </c>
      <c r="E4769">
        <v>3.1818</v>
      </c>
      <c r="F4769">
        <v>0.27900000000000003</v>
      </c>
    </row>
    <row r="4770" spans="2:6" x14ac:dyDescent="0.25">
      <c r="B4770" s="70">
        <v>42011</v>
      </c>
      <c r="C4770" s="71">
        <v>0.25</v>
      </c>
      <c r="D4770" s="59">
        <f t="shared" si="77"/>
        <v>42011.25</v>
      </c>
      <c r="E4770">
        <v>3.1671999999999998</v>
      </c>
      <c r="F4770">
        <v>-0.67</v>
      </c>
    </row>
    <row r="4771" spans="2:6" x14ac:dyDescent="0.25">
      <c r="B4771" s="70">
        <v>42011</v>
      </c>
      <c r="C4771" s="71">
        <v>0.5</v>
      </c>
      <c r="D4771" s="59">
        <f t="shared" si="77"/>
        <v>42011.5</v>
      </c>
      <c r="E4771">
        <v>3.16</v>
      </c>
      <c r="F4771">
        <v>5.7809999999999997</v>
      </c>
    </row>
    <row r="4772" spans="2:6" x14ac:dyDescent="0.25">
      <c r="B4772" s="70">
        <v>42011</v>
      </c>
      <c r="C4772" s="71">
        <v>0.75</v>
      </c>
      <c r="D4772" s="59">
        <f t="shared" si="77"/>
        <v>42011.75</v>
      </c>
      <c r="E4772">
        <v>3.0484</v>
      </c>
      <c r="F4772">
        <v>3.9430000000000001</v>
      </c>
    </row>
    <row r="4773" spans="2:6" x14ac:dyDescent="0.25">
      <c r="B4773" s="70">
        <v>42012</v>
      </c>
      <c r="C4773" s="71">
        <v>0</v>
      </c>
      <c r="D4773" s="59">
        <f t="shared" si="77"/>
        <v>42012</v>
      </c>
      <c r="E4773">
        <v>3.0011999999999999</v>
      </c>
      <c r="F4773">
        <v>-0.39200000000000002</v>
      </c>
    </row>
    <row r="4774" spans="2:6" x14ac:dyDescent="0.25">
      <c r="B4774" s="70">
        <v>42012</v>
      </c>
      <c r="C4774" s="71">
        <v>0.25</v>
      </c>
      <c r="D4774" s="59">
        <f t="shared" si="77"/>
        <v>42012.25</v>
      </c>
      <c r="E4774">
        <v>2.9687999999999999</v>
      </c>
      <c r="F4774">
        <v>-0.51400000000000001</v>
      </c>
    </row>
    <row r="4775" spans="2:6" x14ac:dyDescent="0.25">
      <c r="B4775" s="70">
        <v>42012</v>
      </c>
      <c r="C4775" s="71">
        <v>0.5</v>
      </c>
      <c r="D4775" s="59">
        <f t="shared" si="77"/>
        <v>42012.5</v>
      </c>
      <c r="E4775">
        <v>2.9750000000000001</v>
      </c>
      <c r="F4775">
        <v>5.7000000000000002E-2</v>
      </c>
    </row>
    <row r="4776" spans="2:6" x14ac:dyDescent="0.25">
      <c r="B4776" s="70">
        <v>42012</v>
      </c>
      <c r="C4776" s="71">
        <v>0.75</v>
      </c>
      <c r="D4776" s="59">
        <f t="shared" si="77"/>
        <v>42012.75</v>
      </c>
      <c r="E4776">
        <v>2.9443999999999999</v>
      </c>
      <c r="F4776">
        <v>0.84599999999999997</v>
      </c>
    </row>
    <row r="4777" spans="2:6" x14ac:dyDescent="0.25">
      <c r="B4777" s="70">
        <v>42013</v>
      </c>
      <c r="C4777" s="71">
        <v>0</v>
      </c>
      <c r="D4777" s="59">
        <f t="shared" si="77"/>
        <v>42013</v>
      </c>
      <c r="E4777">
        <v>2.9460000000000002</v>
      </c>
      <c r="F4777">
        <v>0.27100000000000002</v>
      </c>
    </row>
    <row r="4778" spans="2:6" x14ac:dyDescent="0.25">
      <c r="B4778" s="70">
        <v>42013</v>
      </c>
      <c r="C4778" s="71">
        <v>0.25</v>
      </c>
      <c r="D4778" s="59">
        <f t="shared" si="77"/>
        <v>42013.25</v>
      </c>
      <c r="E4778">
        <v>2.9146999999999998</v>
      </c>
      <c r="F4778">
        <v>0.30399999999999999</v>
      </c>
    </row>
    <row r="4779" spans="2:6" x14ac:dyDescent="0.25">
      <c r="B4779" s="70">
        <v>42013</v>
      </c>
      <c r="C4779" s="71">
        <v>0.5</v>
      </c>
      <c r="D4779" s="59">
        <f t="shared" si="77"/>
        <v>42013.5</v>
      </c>
      <c r="E4779">
        <v>2.9201999999999999</v>
      </c>
      <c r="F4779">
        <v>0.81</v>
      </c>
    </row>
    <row r="4780" spans="2:6" x14ac:dyDescent="0.25">
      <c r="B4780" s="70">
        <v>42013</v>
      </c>
      <c r="C4780" s="71">
        <v>0.75</v>
      </c>
      <c r="D4780" s="59">
        <f t="shared" si="77"/>
        <v>42013.75</v>
      </c>
      <c r="E4780">
        <v>2.8376999999999999</v>
      </c>
      <c r="F4780">
        <v>0.82099999999999995</v>
      </c>
    </row>
    <row r="4781" spans="2:6" x14ac:dyDescent="0.25">
      <c r="B4781" s="70">
        <v>42014</v>
      </c>
      <c r="C4781" s="71">
        <v>0</v>
      </c>
      <c r="D4781" s="59">
        <f t="shared" si="77"/>
        <v>42014</v>
      </c>
      <c r="E4781">
        <v>2.8151000000000002</v>
      </c>
      <c r="F4781">
        <v>0.13600000000000001</v>
      </c>
    </row>
    <row r="4782" spans="2:6" x14ac:dyDescent="0.25">
      <c r="B4782" s="70">
        <v>42014</v>
      </c>
      <c r="C4782" s="71">
        <v>0.25</v>
      </c>
      <c r="D4782" s="59">
        <f t="shared" si="77"/>
        <v>42014.25</v>
      </c>
      <c r="E4782">
        <v>2.7786</v>
      </c>
      <c r="F4782">
        <v>-3.9E-2</v>
      </c>
    </row>
    <row r="4783" spans="2:6" x14ac:dyDescent="0.25">
      <c r="B4783" s="70">
        <v>42014</v>
      </c>
      <c r="C4783" s="71">
        <v>0.5</v>
      </c>
      <c r="D4783" s="59">
        <f t="shared" si="77"/>
        <v>42014.5</v>
      </c>
      <c r="E4783">
        <v>2.8001</v>
      </c>
      <c r="F4783">
        <v>0.84399999999999997</v>
      </c>
    </row>
    <row r="4784" spans="2:6" x14ac:dyDescent="0.25">
      <c r="B4784" s="70">
        <v>42014</v>
      </c>
      <c r="C4784" s="71">
        <v>0.75</v>
      </c>
      <c r="D4784" s="59">
        <f t="shared" si="77"/>
        <v>42014.75</v>
      </c>
      <c r="E4784">
        <v>2.7610999999999999</v>
      </c>
      <c r="F4784">
        <v>1.3640000000000001</v>
      </c>
    </row>
    <row r="4785" spans="2:6" x14ac:dyDescent="0.25">
      <c r="B4785" s="70">
        <v>42015</v>
      </c>
      <c r="C4785" s="71">
        <v>0</v>
      </c>
      <c r="D4785" s="59">
        <f t="shared" si="77"/>
        <v>42015</v>
      </c>
      <c r="E4785">
        <v>2.7574000000000001</v>
      </c>
      <c r="F4785">
        <v>0.51900000000000002</v>
      </c>
    </row>
    <row r="4786" spans="2:6" x14ac:dyDescent="0.25">
      <c r="B4786" s="70">
        <v>42015</v>
      </c>
      <c r="C4786" s="71">
        <v>0.25</v>
      </c>
      <c r="D4786" s="59">
        <f t="shared" si="77"/>
        <v>42015.25</v>
      </c>
      <c r="E4786">
        <v>2.7557999999999998</v>
      </c>
      <c r="F4786">
        <v>0.46200000000000002</v>
      </c>
    </row>
    <row r="4787" spans="2:6" x14ac:dyDescent="0.25">
      <c r="B4787" s="70">
        <v>42015</v>
      </c>
      <c r="C4787" s="71">
        <v>0.5</v>
      </c>
      <c r="D4787" s="59">
        <f t="shared" si="77"/>
        <v>42015.5</v>
      </c>
      <c r="E4787">
        <v>2.8256000000000001</v>
      </c>
      <c r="F4787">
        <v>1.972</v>
      </c>
    </row>
    <row r="4788" spans="2:6" x14ac:dyDescent="0.25">
      <c r="B4788" s="70">
        <v>42015</v>
      </c>
      <c r="C4788" s="71">
        <v>0.75</v>
      </c>
      <c r="D4788" s="59">
        <f t="shared" si="77"/>
        <v>42015.75</v>
      </c>
      <c r="E4788">
        <v>2.8349000000000002</v>
      </c>
      <c r="F4788">
        <v>1.369</v>
      </c>
    </row>
    <row r="4789" spans="2:6" x14ac:dyDescent="0.25">
      <c r="B4789" s="70">
        <v>42016</v>
      </c>
      <c r="C4789" s="71">
        <v>0</v>
      </c>
      <c r="D4789" s="59">
        <f t="shared" si="77"/>
        <v>42016</v>
      </c>
      <c r="E4789">
        <v>2.8651</v>
      </c>
      <c r="F4789">
        <v>0.71699999999999997</v>
      </c>
    </row>
    <row r="4790" spans="2:6" x14ac:dyDescent="0.25">
      <c r="B4790" s="70">
        <v>42016</v>
      </c>
      <c r="C4790" s="71">
        <v>0.25</v>
      </c>
      <c r="D4790" s="59">
        <f t="shared" si="77"/>
        <v>42016.25</v>
      </c>
      <c r="E4790">
        <v>2.8586999999999998</v>
      </c>
      <c r="F4790">
        <v>0.70599999999999996</v>
      </c>
    </row>
    <row r="4791" spans="2:6" x14ac:dyDescent="0.25">
      <c r="B4791" s="70">
        <v>42016</v>
      </c>
      <c r="C4791" s="71">
        <v>0.5</v>
      </c>
      <c r="D4791" s="59">
        <f t="shared" si="77"/>
        <v>42016.5</v>
      </c>
      <c r="E4791">
        <v>2.9037000000000002</v>
      </c>
      <c r="F4791">
        <v>1.3580000000000001</v>
      </c>
    </row>
    <row r="4792" spans="2:6" x14ac:dyDescent="0.25">
      <c r="B4792" s="70">
        <v>42016</v>
      </c>
      <c r="C4792" s="71">
        <v>0.75</v>
      </c>
      <c r="D4792" s="59">
        <f t="shared" si="77"/>
        <v>42016.75</v>
      </c>
      <c r="E4792">
        <v>2.8999000000000001</v>
      </c>
      <c r="F4792">
        <v>1.3979999999999999</v>
      </c>
    </row>
    <row r="4793" spans="2:6" x14ac:dyDescent="0.25">
      <c r="B4793" s="70">
        <v>42017</v>
      </c>
      <c r="C4793" s="71">
        <v>0</v>
      </c>
      <c r="D4793" s="59">
        <f t="shared" si="77"/>
        <v>42017</v>
      </c>
      <c r="E4793">
        <v>2.9331999999999998</v>
      </c>
      <c r="F4793">
        <v>0.45200000000000001</v>
      </c>
    </row>
    <row r="4794" spans="2:6" x14ac:dyDescent="0.25">
      <c r="B4794" s="70">
        <v>42017</v>
      </c>
      <c r="C4794" s="71">
        <v>0.25</v>
      </c>
      <c r="D4794" s="59">
        <f t="shared" si="77"/>
        <v>42017.25</v>
      </c>
      <c r="E4794">
        <v>2.9792999999999998</v>
      </c>
      <c r="F4794">
        <v>-0.75700000000000001</v>
      </c>
    </row>
    <row r="4795" spans="2:6" x14ac:dyDescent="0.25">
      <c r="B4795" s="70">
        <v>42017</v>
      </c>
      <c r="C4795" s="71">
        <v>0.5</v>
      </c>
      <c r="D4795" s="59">
        <f t="shared" si="77"/>
        <v>42017.5</v>
      </c>
      <c r="E4795">
        <v>3.0991</v>
      </c>
      <c r="F4795">
        <v>1.2809999999999999</v>
      </c>
    </row>
    <row r="4796" spans="2:6" x14ac:dyDescent="0.25">
      <c r="B4796" s="70">
        <v>42017</v>
      </c>
      <c r="C4796" s="71">
        <v>0.75</v>
      </c>
      <c r="D4796" s="59">
        <f t="shared" si="77"/>
        <v>42017.75</v>
      </c>
      <c r="E4796">
        <v>3.0842999999999998</v>
      </c>
      <c r="F4796">
        <v>4.5659999999999998</v>
      </c>
    </row>
    <row r="4797" spans="2:6" x14ac:dyDescent="0.25">
      <c r="B4797" s="70">
        <v>42018</v>
      </c>
      <c r="C4797" s="71">
        <v>0</v>
      </c>
      <c r="D4797" s="59">
        <f t="shared" si="77"/>
        <v>42018</v>
      </c>
      <c r="E4797">
        <v>3.0989</v>
      </c>
      <c r="F4797">
        <v>-0.16200000000000001</v>
      </c>
    </row>
    <row r="4798" spans="2:6" x14ac:dyDescent="0.25">
      <c r="B4798" s="70">
        <v>42018</v>
      </c>
      <c r="C4798" s="71">
        <v>0.25</v>
      </c>
      <c r="D4798" s="59">
        <f t="shared" si="77"/>
        <v>42018.25</v>
      </c>
      <c r="E4798">
        <v>3.0771000000000002</v>
      </c>
      <c r="F4798">
        <v>-7.0999999999999994E-2</v>
      </c>
    </row>
    <row r="4799" spans="2:6" x14ac:dyDescent="0.25">
      <c r="B4799" s="70">
        <v>42018</v>
      </c>
      <c r="C4799" s="71">
        <v>0.5</v>
      </c>
      <c r="D4799" s="59">
        <f t="shared" si="77"/>
        <v>42018.5</v>
      </c>
      <c r="E4799">
        <v>3.1533000000000002</v>
      </c>
      <c r="F4799">
        <v>0.74099999999999999</v>
      </c>
    </row>
    <row r="4800" spans="2:6" x14ac:dyDescent="0.25">
      <c r="B4800" s="70">
        <v>42018</v>
      </c>
      <c r="C4800" s="71">
        <v>0.75</v>
      </c>
      <c r="D4800" s="59">
        <f t="shared" si="77"/>
        <v>42018.75</v>
      </c>
      <c r="E4800">
        <v>3.1333000000000002</v>
      </c>
      <c r="F4800">
        <v>0.66</v>
      </c>
    </row>
    <row r="4801" spans="2:6" x14ac:dyDescent="0.25">
      <c r="B4801" s="70">
        <v>42019</v>
      </c>
      <c r="C4801" s="71">
        <v>0</v>
      </c>
      <c r="D4801" s="59">
        <f t="shared" si="77"/>
        <v>42019</v>
      </c>
      <c r="E4801">
        <v>3.1589</v>
      </c>
      <c r="F4801">
        <v>-0.34399999999999997</v>
      </c>
    </row>
    <row r="4802" spans="2:6" x14ac:dyDescent="0.25">
      <c r="B4802" s="70">
        <v>42019</v>
      </c>
      <c r="C4802" s="71">
        <v>0.25</v>
      </c>
      <c r="D4802" s="59">
        <f t="shared" si="77"/>
        <v>42019.25</v>
      </c>
      <c r="E4802">
        <v>3.1111</v>
      </c>
      <c r="F4802">
        <v>-1.4279999999999999</v>
      </c>
    </row>
    <row r="4803" spans="2:6" x14ac:dyDescent="0.25">
      <c r="B4803" s="70">
        <v>42019</v>
      </c>
      <c r="C4803" s="71">
        <v>0.5</v>
      </c>
      <c r="D4803" s="59">
        <f t="shared" si="77"/>
        <v>42019.5</v>
      </c>
      <c r="E4803">
        <v>3.1160999999999999</v>
      </c>
      <c r="F4803">
        <v>1.7110000000000001</v>
      </c>
    </row>
    <row r="4804" spans="2:6" x14ac:dyDescent="0.25">
      <c r="B4804" s="70">
        <v>42019</v>
      </c>
      <c r="C4804" s="71">
        <v>0.75</v>
      </c>
      <c r="D4804" s="59">
        <f t="shared" si="77"/>
        <v>42019.75</v>
      </c>
      <c r="E4804">
        <v>3.0249999999999999</v>
      </c>
      <c r="F4804">
        <v>0.97099999999999997</v>
      </c>
    </row>
    <row r="4805" spans="2:6" x14ac:dyDescent="0.25">
      <c r="B4805" s="70">
        <v>42020</v>
      </c>
      <c r="C4805" s="71">
        <v>0</v>
      </c>
      <c r="D4805" s="59">
        <f t="shared" si="77"/>
        <v>42020</v>
      </c>
      <c r="E4805">
        <v>2.8976000000000002</v>
      </c>
      <c r="F4805">
        <v>0.55700000000000005</v>
      </c>
    </row>
    <row r="4806" spans="2:6" x14ac:dyDescent="0.25">
      <c r="B4806" s="70">
        <v>42020</v>
      </c>
      <c r="C4806" s="71">
        <v>0.25</v>
      </c>
      <c r="D4806" s="59">
        <f t="shared" si="77"/>
        <v>42020.25</v>
      </c>
      <c r="E4806">
        <v>2.8363999999999998</v>
      </c>
      <c r="F4806">
        <v>0.53200000000000003</v>
      </c>
    </row>
    <row r="4807" spans="2:6" x14ac:dyDescent="0.25">
      <c r="B4807" s="70">
        <v>42020</v>
      </c>
      <c r="C4807" s="71">
        <v>0.5</v>
      </c>
      <c r="D4807" s="59">
        <f t="shared" si="77"/>
        <v>42020.5</v>
      </c>
      <c r="E4807">
        <v>2.8096000000000001</v>
      </c>
      <c r="F4807">
        <v>1.712</v>
      </c>
    </row>
    <row r="4808" spans="2:6" x14ac:dyDescent="0.25">
      <c r="B4808" s="70">
        <v>42020</v>
      </c>
      <c r="C4808" s="71">
        <v>0.75</v>
      </c>
      <c r="D4808" s="59">
        <f t="shared" si="77"/>
        <v>42020.75</v>
      </c>
      <c r="E4808">
        <v>2.9018999999999999</v>
      </c>
      <c r="F4808">
        <v>5.3440000000000003</v>
      </c>
    </row>
    <row r="4809" spans="2:6" x14ac:dyDescent="0.25">
      <c r="B4809" s="70">
        <v>42021</v>
      </c>
      <c r="C4809" s="71">
        <v>0</v>
      </c>
      <c r="D4809" s="59">
        <f t="shared" si="77"/>
        <v>42021</v>
      </c>
      <c r="E4809">
        <v>3.0055000000000001</v>
      </c>
      <c r="F4809">
        <v>0.255</v>
      </c>
    </row>
    <row r="4810" spans="2:6" x14ac:dyDescent="0.25">
      <c r="B4810" s="70">
        <v>42021</v>
      </c>
      <c r="C4810" s="71">
        <v>0.25</v>
      </c>
      <c r="D4810" s="59">
        <f t="shared" si="77"/>
        <v>42021.25</v>
      </c>
      <c r="E4810">
        <v>3.0360999999999998</v>
      </c>
      <c r="F4810">
        <v>-0.52700000000000002</v>
      </c>
    </row>
    <row r="4811" spans="2:6" x14ac:dyDescent="0.25">
      <c r="B4811" s="70">
        <v>42021</v>
      </c>
      <c r="C4811" s="71">
        <v>0.5</v>
      </c>
      <c r="D4811" s="59">
        <f t="shared" si="77"/>
        <v>42021.5</v>
      </c>
      <c r="E4811">
        <v>3.0087999999999999</v>
      </c>
      <c r="F4811">
        <v>1.7470000000000001</v>
      </c>
    </row>
    <row r="4812" spans="2:6" x14ac:dyDescent="0.25">
      <c r="B4812" s="70">
        <v>42021</v>
      </c>
      <c r="C4812" s="71">
        <v>0.75</v>
      </c>
      <c r="D4812" s="59">
        <f t="shared" si="77"/>
        <v>42021.75</v>
      </c>
      <c r="E4812">
        <v>2.8828999999999998</v>
      </c>
      <c r="F4812">
        <v>2.7410000000000001</v>
      </c>
    </row>
    <row r="4813" spans="2:6" x14ac:dyDescent="0.25">
      <c r="B4813" s="70">
        <v>42022</v>
      </c>
      <c r="C4813" s="71">
        <v>0</v>
      </c>
      <c r="D4813" s="59">
        <f t="shared" si="77"/>
        <v>42022</v>
      </c>
      <c r="E4813">
        <v>2.8405999999999998</v>
      </c>
      <c r="F4813">
        <v>2.31</v>
      </c>
    </row>
    <row r="4814" spans="2:6" x14ac:dyDescent="0.25">
      <c r="B4814" s="70">
        <v>42022</v>
      </c>
      <c r="C4814" s="71">
        <v>0.25</v>
      </c>
      <c r="D4814" s="59">
        <f t="shared" si="77"/>
        <v>42022.25</v>
      </c>
      <c r="E4814">
        <v>2.8035000000000001</v>
      </c>
      <c r="F4814">
        <v>2.6080000000000001</v>
      </c>
    </row>
    <row r="4815" spans="2:6" x14ac:dyDescent="0.25">
      <c r="B4815" s="70">
        <v>42022</v>
      </c>
      <c r="C4815" s="71">
        <v>0.5</v>
      </c>
      <c r="D4815" s="59">
        <f t="shared" si="77"/>
        <v>42022.5</v>
      </c>
      <c r="E4815">
        <v>2.8620999999999999</v>
      </c>
      <c r="F4815">
        <v>5.59</v>
      </c>
    </row>
    <row r="4816" spans="2:6" x14ac:dyDescent="0.25">
      <c r="B4816" s="70">
        <v>42022</v>
      </c>
      <c r="C4816" s="71">
        <v>0.75</v>
      </c>
      <c r="D4816" s="59">
        <f t="shared" si="77"/>
        <v>42022.75</v>
      </c>
      <c r="E4816">
        <v>2.8858000000000001</v>
      </c>
      <c r="F4816">
        <v>5.7869999999999999</v>
      </c>
    </row>
    <row r="4817" spans="2:6" x14ac:dyDescent="0.25">
      <c r="B4817" s="70">
        <v>42023</v>
      </c>
      <c r="C4817" s="71">
        <v>0</v>
      </c>
      <c r="D4817" s="59">
        <f t="shared" si="77"/>
        <v>42023</v>
      </c>
      <c r="E4817">
        <v>2.9666999999999999</v>
      </c>
      <c r="F4817">
        <v>1.3280000000000001</v>
      </c>
    </row>
    <row r="4818" spans="2:6" x14ac:dyDescent="0.25">
      <c r="B4818" s="70">
        <v>42023</v>
      </c>
      <c r="C4818" s="71">
        <v>0.25</v>
      </c>
      <c r="D4818" s="59">
        <f t="shared" si="77"/>
        <v>42023.25</v>
      </c>
      <c r="E4818">
        <v>2.9872000000000001</v>
      </c>
      <c r="F4818">
        <v>-6.3E-2</v>
      </c>
    </row>
    <row r="4819" spans="2:6" x14ac:dyDescent="0.25">
      <c r="B4819" s="70">
        <v>42023</v>
      </c>
      <c r="C4819" s="71">
        <v>0.5</v>
      </c>
      <c r="D4819" s="59">
        <f t="shared" si="77"/>
        <v>42023.5</v>
      </c>
      <c r="E4819">
        <v>3.0371000000000001</v>
      </c>
      <c r="F4819">
        <v>4.2240000000000002</v>
      </c>
    </row>
    <row r="4820" spans="2:6" x14ac:dyDescent="0.25">
      <c r="B4820" s="70">
        <v>42023</v>
      </c>
      <c r="C4820" s="71">
        <v>0.75</v>
      </c>
      <c r="D4820" s="59">
        <f t="shared" si="77"/>
        <v>42023.75</v>
      </c>
      <c r="E4820">
        <v>3.0167999999999999</v>
      </c>
      <c r="F4820">
        <v>6.0449999999999999</v>
      </c>
    </row>
    <row r="4821" spans="2:6" x14ac:dyDescent="0.25">
      <c r="B4821" s="70">
        <v>42024</v>
      </c>
      <c r="C4821" s="71">
        <v>0</v>
      </c>
      <c r="D4821" s="59">
        <f t="shared" si="77"/>
        <v>42024</v>
      </c>
      <c r="E4821">
        <v>3.0224000000000002</v>
      </c>
      <c r="F4821">
        <v>-0.20300000000000001</v>
      </c>
    </row>
    <row r="4822" spans="2:6" x14ac:dyDescent="0.25">
      <c r="B4822" s="70">
        <v>42024</v>
      </c>
      <c r="C4822" s="71">
        <v>0.25</v>
      </c>
      <c r="D4822" s="59">
        <f t="shared" si="77"/>
        <v>42024.25</v>
      </c>
      <c r="E4822">
        <v>3</v>
      </c>
      <c r="F4822">
        <v>-0.81599999999999995</v>
      </c>
    </row>
    <row r="4823" spans="2:6" x14ac:dyDescent="0.25">
      <c r="B4823" s="70">
        <v>42024</v>
      </c>
      <c r="C4823" s="71">
        <v>0.5</v>
      </c>
      <c r="D4823" s="59">
        <f t="shared" si="77"/>
        <v>42024.5</v>
      </c>
      <c r="E4823">
        <v>3.0634000000000001</v>
      </c>
      <c r="F4823">
        <v>3.1829999999999998</v>
      </c>
    </row>
    <row r="4824" spans="2:6" x14ac:dyDescent="0.25">
      <c r="B4824" s="70">
        <v>42024</v>
      </c>
      <c r="C4824" s="71">
        <v>0.75</v>
      </c>
      <c r="D4824" s="59">
        <f t="shared" si="77"/>
        <v>42024.75</v>
      </c>
      <c r="E4824">
        <v>3.0326</v>
      </c>
      <c r="F4824">
        <v>5.9589999999999996</v>
      </c>
    </row>
    <row r="4825" spans="2:6" x14ac:dyDescent="0.25">
      <c r="B4825" s="70">
        <v>42025</v>
      </c>
      <c r="C4825" s="71">
        <v>0</v>
      </c>
      <c r="D4825" s="59">
        <f t="shared" si="77"/>
        <v>42025</v>
      </c>
      <c r="E4825">
        <v>3.0436000000000001</v>
      </c>
      <c r="F4825">
        <v>-1.2410000000000001</v>
      </c>
    </row>
    <row r="4826" spans="2:6" x14ac:dyDescent="0.25">
      <c r="B4826" s="70">
        <v>42025</v>
      </c>
      <c r="C4826" s="71">
        <v>0.25</v>
      </c>
      <c r="D4826" s="59">
        <f t="shared" si="77"/>
        <v>42025.25</v>
      </c>
      <c r="E4826">
        <v>3.0792000000000002</v>
      </c>
      <c r="F4826">
        <v>-1.845</v>
      </c>
    </row>
    <row r="4827" spans="2:6" x14ac:dyDescent="0.25">
      <c r="B4827" s="70">
        <v>42025</v>
      </c>
      <c r="C4827" s="71">
        <v>0.5</v>
      </c>
      <c r="D4827" s="59">
        <f t="shared" si="77"/>
        <v>42025.5</v>
      </c>
      <c r="E4827">
        <v>3.1402000000000001</v>
      </c>
      <c r="F4827">
        <v>0.122</v>
      </c>
    </row>
    <row r="4828" spans="2:6" x14ac:dyDescent="0.25">
      <c r="B4828" s="70">
        <v>42025</v>
      </c>
      <c r="C4828" s="71">
        <v>0.75</v>
      </c>
      <c r="D4828" s="59">
        <f t="shared" si="77"/>
        <v>42025.75</v>
      </c>
      <c r="E4828">
        <v>3.1179999999999999</v>
      </c>
      <c r="F4828">
        <v>2.5990000000000002</v>
      </c>
    </row>
    <row r="4829" spans="2:6" x14ac:dyDescent="0.25">
      <c r="B4829" s="70">
        <v>42026</v>
      </c>
      <c r="C4829" s="71">
        <v>0</v>
      </c>
      <c r="D4829" s="59">
        <f t="shared" si="77"/>
        <v>42026</v>
      </c>
      <c r="E4829">
        <v>3.1374</v>
      </c>
      <c r="F4829">
        <v>-1.458</v>
      </c>
    </row>
    <row r="4830" spans="2:6" x14ac:dyDescent="0.25">
      <c r="B4830" s="70">
        <v>42026</v>
      </c>
      <c r="C4830" s="71">
        <v>0.25</v>
      </c>
      <c r="D4830" s="59">
        <f t="shared" si="77"/>
        <v>42026.25</v>
      </c>
      <c r="E4830">
        <v>3.117</v>
      </c>
      <c r="F4830">
        <v>-1.542</v>
      </c>
    </row>
    <row r="4831" spans="2:6" x14ac:dyDescent="0.25">
      <c r="B4831" s="70">
        <v>42026</v>
      </c>
      <c r="C4831" s="71">
        <v>0.5</v>
      </c>
      <c r="D4831" s="59">
        <f t="shared" si="77"/>
        <v>42026.5</v>
      </c>
      <c r="E4831">
        <v>3.1560999999999999</v>
      </c>
      <c r="F4831">
        <v>1.216</v>
      </c>
    </row>
    <row r="4832" spans="2:6" x14ac:dyDescent="0.25">
      <c r="B4832" s="70">
        <v>42026</v>
      </c>
      <c r="C4832" s="71">
        <v>0.75</v>
      </c>
      <c r="D4832" s="59">
        <f t="shared" si="77"/>
        <v>42026.75</v>
      </c>
      <c r="E4832">
        <v>3.1558999999999999</v>
      </c>
      <c r="F4832">
        <v>1.657</v>
      </c>
    </row>
    <row r="4833" spans="2:6" x14ac:dyDescent="0.25">
      <c r="B4833" s="70">
        <v>42027</v>
      </c>
      <c r="C4833" s="71">
        <v>0</v>
      </c>
      <c r="D4833" s="59">
        <f t="shared" ref="D4833:D4896" si="78">B4833+C4833</f>
        <v>42027</v>
      </c>
      <c r="E4833">
        <v>3.2029999999999998</v>
      </c>
      <c r="F4833">
        <v>-0.50800000000000001</v>
      </c>
    </row>
    <row r="4834" spans="2:6" x14ac:dyDescent="0.25">
      <c r="B4834" s="70">
        <v>42027</v>
      </c>
      <c r="C4834" s="71">
        <v>0.25</v>
      </c>
      <c r="D4834" s="59">
        <f t="shared" si="78"/>
        <v>42027.25</v>
      </c>
      <c r="E4834">
        <v>3.2121</v>
      </c>
      <c r="F4834">
        <v>-1.577</v>
      </c>
    </row>
    <row r="4835" spans="2:6" x14ac:dyDescent="0.25">
      <c r="B4835" s="70">
        <v>42027</v>
      </c>
      <c r="C4835" s="71">
        <v>0.5</v>
      </c>
      <c r="D4835" s="59">
        <f t="shared" si="78"/>
        <v>42027.5</v>
      </c>
      <c r="E4835">
        <v>3.2778999999999998</v>
      </c>
      <c r="F4835">
        <v>-0.18</v>
      </c>
    </row>
    <row r="4836" spans="2:6" x14ac:dyDescent="0.25">
      <c r="B4836" s="70">
        <v>42027</v>
      </c>
      <c r="C4836" s="71">
        <v>0.75</v>
      </c>
      <c r="D4836" s="59">
        <f t="shared" si="78"/>
        <v>42027.75</v>
      </c>
      <c r="E4836">
        <v>3.2469000000000001</v>
      </c>
      <c r="F4836">
        <v>4.2160000000000002</v>
      </c>
    </row>
    <row r="4837" spans="2:6" x14ac:dyDescent="0.25">
      <c r="B4837" s="70">
        <v>42028</v>
      </c>
      <c r="C4837" s="71">
        <v>0</v>
      </c>
      <c r="D4837" s="59">
        <f t="shared" si="78"/>
        <v>42028</v>
      </c>
      <c r="E4837">
        <v>3.2326999999999999</v>
      </c>
      <c r="F4837">
        <v>-0.67600000000000005</v>
      </c>
    </row>
    <row r="4838" spans="2:6" x14ac:dyDescent="0.25">
      <c r="B4838" s="70">
        <v>42028</v>
      </c>
      <c r="C4838" s="71">
        <v>0.25</v>
      </c>
      <c r="D4838" s="59">
        <f t="shared" si="78"/>
        <v>42028.25</v>
      </c>
      <c r="E4838">
        <v>3.1844999999999999</v>
      </c>
      <c r="F4838">
        <v>-0.94899999999999995</v>
      </c>
    </row>
    <row r="4839" spans="2:6" x14ac:dyDescent="0.25">
      <c r="B4839" s="70">
        <v>42028</v>
      </c>
      <c r="C4839" s="71">
        <v>0.5</v>
      </c>
      <c r="D4839" s="59">
        <f t="shared" si="78"/>
        <v>42028.5</v>
      </c>
      <c r="E4839">
        <v>3.1985999999999999</v>
      </c>
      <c r="F4839">
        <v>1.65</v>
      </c>
    </row>
    <row r="4840" spans="2:6" x14ac:dyDescent="0.25">
      <c r="B4840" s="70">
        <v>42028</v>
      </c>
      <c r="C4840" s="71">
        <v>0.75</v>
      </c>
      <c r="D4840" s="59">
        <f t="shared" si="78"/>
        <v>42028.75</v>
      </c>
      <c r="E4840">
        <v>3.1528</v>
      </c>
      <c r="F4840">
        <v>2.4129999999999998</v>
      </c>
    </row>
    <row r="4841" spans="2:6" x14ac:dyDescent="0.25">
      <c r="B4841" s="70">
        <v>42029</v>
      </c>
      <c r="C4841" s="71">
        <v>0</v>
      </c>
      <c r="D4841" s="59">
        <f t="shared" si="78"/>
        <v>42029</v>
      </c>
      <c r="E4841">
        <v>3.1642000000000001</v>
      </c>
      <c r="F4841">
        <v>-0.32200000000000001</v>
      </c>
    </row>
    <row r="4842" spans="2:6" x14ac:dyDescent="0.25">
      <c r="B4842" s="70">
        <v>42029</v>
      </c>
      <c r="C4842" s="71">
        <v>0.25</v>
      </c>
      <c r="D4842" s="59">
        <f t="shared" si="78"/>
        <v>42029.25</v>
      </c>
      <c r="E4842">
        <v>3.1131000000000002</v>
      </c>
      <c r="F4842">
        <v>-1.3740000000000001</v>
      </c>
    </row>
    <row r="4843" spans="2:6" x14ac:dyDescent="0.25">
      <c r="B4843" s="70">
        <v>42029</v>
      </c>
      <c r="C4843" s="71">
        <v>0.5</v>
      </c>
      <c r="D4843" s="59">
        <f t="shared" si="78"/>
        <v>42029.5</v>
      </c>
      <c r="E4843">
        <v>3.1631999999999998</v>
      </c>
      <c r="F4843">
        <v>4.7119999999999997</v>
      </c>
    </row>
    <row r="4844" spans="2:6" x14ac:dyDescent="0.25">
      <c r="B4844" s="70">
        <v>42029</v>
      </c>
      <c r="C4844" s="71">
        <v>0.75</v>
      </c>
      <c r="D4844" s="59">
        <f t="shared" si="78"/>
        <v>42029.75</v>
      </c>
      <c r="E4844">
        <v>3.1017000000000001</v>
      </c>
      <c r="F4844">
        <v>8.1669999999999998</v>
      </c>
    </row>
    <row r="4845" spans="2:6" x14ac:dyDescent="0.25">
      <c r="B4845" s="70">
        <v>42030</v>
      </c>
      <c r="C4845" s="71">
        <v>0</v>
      </c>
      <c r="D4845" s="59">
        <f t="shared" si="78"/>
        <v>42030</v>
      </c>
      <c r="E4845">
        <v>3.1185999999999998</v>
      </c>
      <c r="F4845">
        <v>-7.4999999999999997E-2</v>
      </c>
    </row>
    <row r="4846" spans="2:6" x14ac:dyDescent="0.25">
      <c r="B4846" s="70">
        <v>42030</v>
      </c>
      <c r="C4846" s="71">
        <v>0.25</v>
      </c>
      <c r="D4846" s="59">
        <f t="shared" si="78"/>
        <v>42030.25</v>
      </c>
      <c r="E4846">
        <v>3.0234000000000001</v>
      </c>
      <c r="F4846">
        <v>-1.125</v>
      </c>
    </row>
    <row r="4847" spans="2:6" x14ac:dyDescent="0.25">
      <c r="B4847" s="70">
        <v>42030</v>
      </c>
      <c r="C4847" s="71">
        <v>0.5</v>
      </c>
      <c r="D4847" s="59">
        <f t="shared" si="78"/>
        <v>42030.5</v>
      </c>
      <c r="E4847">
        <v>2.9929999999999999</v>
      </c>
      <c r="F4847">
        <v>4.6980000000000004</v>
      </c>
    </row>
    <row r="4848" spans="2:6" x14ac:dyDescent="0.25">
      <c r="B4848" s="70">
        <v>42030</v>
      </c>
      <c r="C4848" s="71">
        <v>0.75</v>
      </c>
      <c r="D4848" s="59">
        <f t="shared" si="78"/>
        <v>42030.75</v>
      </c>
      <c r="E4848">
        <v>2.8683000000000001</v>
      </c>
      <c r="F4848">
        <v>7.8840000000000003</v>
      </c>
    </row>
    <row r="4849" spans="2:6" x14ac:dyDescent="0.25">
      <c r="B4849" s="70">
        <v>42031</v>
      </c>
      <c r="C4849" s="71">
        <v>0</v>
      </c>
      <c r="D4849" s="59">
        <f t="shared" si="78"/>
        <v>42031</v>
      </c>
      <c r="E4849">
        <v>2.8298999999999999</v>
      </c>
      <c r="F4849">
        <v>6.4000000000000001E-2</v>
      </c>
    </row>
    <row r="4850" spans="2:6" x14ac:dyDescent="0.25">
      <c r="B4850" s="70">
        <v>42031</v>
      </c>
      <c r="C4850" s="71">
        <v>0.25</v>
      </c>
      <c r="D4850" s="59">
        <f t="shared" si="78"/>
        <v>42031.25</v>
      </c>
      <c r="E4850">
        <v>2.7812999999999999</v>
      </c>
      <c r="F4850">
        <v>-0.57199999999999995</v>
      </c>
    </row>
    <row r="4851" spans="2:6" x14ac:dyDescent="0.25">
      <c r="B4851" s="70">
        <v>42031</v>
      </c>
      <c r="C4851" s="71">
        <v>0.5</v>
      </c>
      <c r="D4851" s="59">
        <f t="shared" si="78"/>
        <v>42031.5</v>
      </c>
      <c r="E4851">
        <v>2.8048999999999999</v>
      </c>
      <c r="F4851">
        <v>2.1749999999999998</v>
      </c>
    </row>
    <row r="4852" spans="2:6" x14ac:dyDescent="0.25">
      <c r="B4852" s="70">
        <v>42031</v>
      </c>
      <c r="C4852" s="71">
        <v>0.75</v>
      </c>
      <c r="D4852" s="59">
        <f t="shared" si="78"/>
        <v>42031.75</v>
      </c>
      <c r="E4852">
        <v>2.8037999999999998</v>
      </c>
      <c r="F4852">
        <v>3.1259999999999999</v>
      </c>
    </row>
    <row r="4853" spans="2:6" x14ac:dyDescent="0.25">
      <c r="B4853" s="70">
        <v>42032</v>
      </c>
      <c r="C4853" s="71">
        <v>0</v>
      </c>
      <c r="D4853" s="59">
        <f t="shared" si="78"/>
        <v>42032</v>
      </c>
      <c r="E4853">
        <v>2.8460999999999999</v>
      </c>
      <c r="F4853">
        <v>2.12</v>
      </c>
    </row>
    <row r="4854" spans="2:6" x14ac:dyDescent="0.25">
      <c r="B4854" s="70">
        <v>42032</v>
      </c>
      <c r="C4854" s="71">
        <v>0.25</v>
      </c>
      <c r="D4854" s="59">
        <f t="shared" si="78"/>
        <v>42032.25</v>
      </c>
      <c r="E4854">
        <v>2.9136000000000002</v>
      </c>
      <c r="F4854">
        <v>0.89600000000000002</v>
      </c>
    </row>
    <row r="4855" spans="2:6" x14ac:dyDescent="0.25">
      <c r="B4855" s="70">
        <v>42032</v>
      </c>
      <c r="C4855" s="71">
        <v>0.5</v>
      </c>
      <c r="D4855" s="59">
        <f t="shared" si="78"/>
        <v>42032.5</v>
      </c>
      <c r="E4855">
        <v>3.0482999999999998</v>
      </c>
      <c r="F4855">
        <v>3.153</v>
      </c>
    </row>
    <row r="4856" spans="2:6" x14ac:dyDescent="0.25">
      <c r="B4856" s="70">
        <v>42032</v>
      </c>
      <c r="C4856" s="71">
        <v>0.75</v>
      </c>
      <c r="D4856" s="59">
        <f t="shared" si="78"/>
        <v>42032.75</v>
      </c>
      <c r="E4856">
        <v>3.0365000000000002</v>
      </c>
      <c r="F4856">
        <v>6.9290000000000003</v>
      </c>
    </row>
    <row r="4857" spans="2:6" x14ac:dyDescent="0.25">
      <c r="B4857" s="70">
        <v>42033</v>
      </c>
      <c r="C4857" s="71">
        <v>0</v>
      </c>
      <c r="D4857" s="59">
        <f t="shared" si="78"/>
        <v>42033</v>
      </c>
      <c r="E4857">
        <v>3.1017999999999999</v>
      </c>
      <c r="F4857">
        <v>6.2E-2</v>
      </c>
    </row>
    <row r="4858" spans="2:6" x14ac:dyDescent="0.25">
      <c r="B4858" s="70">
        <v>42033</v>
      </c>
      <c r="C4858" s="71">
        <v>0.25</v>
      </c>
      <c r="D4858" s="59">
        <f t="shared" si="78"/>
        <v>42033.25</v>
      </c>
      <c r="E4858">
        <v>3.1132</v>
      </c>
      <c r="F4858">
        <v>-0.248</v>
      </c>
    </row>
    <row r="4859" spans="2:6" x14ac:dyDescent="0.25">
      <c r="B4859" s="70">
        <v>42033</v>
      </c>
      <c r="C4859" s="71">
        <v>0.5</v>
      </c>
      <c r="D4859" s="59">
        <f t="shared" si="78"/>
        <v>42033.5</v>
      </c>
      <c r="E4859">
        <v>3.1149</v>
      </c>
      <c r="F4859">
        <v>1.8320000000000001</v>
      </c>
    </row>
    <row r="4860" spans="2:6" x14ac:dyDescent="0.25">
      <c r="B4860" s="70">
        <v>42033</v>
      </c>
      <c r="C4860" s="71">
        <v>0.75</v>
      </c>
      <c r="D4860" s="59">
        <f t="shared" si="78"/>
        <v>42033.75</v>
      </c>
      <c r="E4860">
        <v>3.0249999999999999</v>
      </c>
      <c r="F4860">
        <v>4.2329999999999997</v>
      </c>
    </row>
    <row r="4861" spans="2:6" x14ac:dyDescent="0.25">
      <c r="B4861" s="70">
        <v>42034</v>
      </c>
      <c r="C4861" s="71">
        <v>0</v>
      </c>
      <c r="D4861" s="59">
        <f t="shared" si="78"/>
        <v>42034</v>
      </c>
      <c r="E4861">
        <v>2.9992999999999999</v>
      </c>
      <c r="F4861">
        <v>0.192</v>
      </c>
    </row>
    <row r="4862" spans="2:6" x14ac:dyDescent="0.25">
      <c r="B4862" s="70">
        <v>42034</v>
      </c>
      <c r="C4862" s="71">
        <v>0.25</v>
      </c>
      <c r="D4862" s="59">
        <f t="shared" si="78"/>
        <v>42034.25</v>
      </c>
      <c r="E4862">
        <v>2.9481000000000002</v>
      </c>
      <c r="F4862">
        <v>-9.2999999999999999E-2</v>
      </c>
    </row>
    <row r="4863" spans="2:6" x14ac:dyDescent="0.25">
      <c r="B4863" s="70">
        <v>42034</v>
      </c>
      <c r="C4863" s="71">
        <v>0.5</v>
      </c>
      <c r="D4863" s="59">
        <f t="shared" si="78"/>
        <v>42034.5</v>
      </c>
      <c r="E4863">
        <v>2.9500999999999999</v>
      </c>
      <c r="F4863">
        <v>5.1379999999999999</v>
      </c>
    </row>
    <row r="4864" spans="2:6" x14ac:dyDescent="0.25">
      <c r="B4864" s="70">
        <v>42034</v>
      </c>
      <c r="C4864" s="71">
        <v>0.75</v>
      </c>
      <c r="D4864" s="59">
        <f t="shared" si="78"/>
        <v>42034.75</v>
      </c>
      <c r="E4864">
        <v>2.8452000000000002</v>
      </c>
      <c r="F4864">
        <v>6.915</v>
      </c>
    </row>
    <row r="4865" spans="2:6" x14ac:dyDescent="0.25">
      <c r="B4865" s="70">
        <v>42035</v>
      </c>
      <c r="C4865" s="71">
        <v>0</v>
      </c>
      <c r="D4865" s="59">
        <f t="shared" si="78"/>
        <v>42035</v>
      </c>
      <c r="E4865">
        <v>2.8311000000000002</v>
      </c>
      <c r="F4865">
        <v>-0.495</v>
      </c>
    </row>
    <row r="4866" spans="2:6" x14ac:dyDescent="0.25">
      <c r="B4866" s="70">
        <v>42035</v>
      </c>
      <c r="C4866" s="71">
        <v>0.25</v>
      </c>
      <c r="D4866" s="59">
        <f t="shared" si="78"/>
        <v>42035.25</v>
      </c>
      <c r="E4866">
        <v>2.8022999999999998</v>
      </c>
      <c r="F4866">
        <v>-1.401</v>
      </c>
    </row>
    <row r="4867" spans="2:6" x14ac:dyDescent="0.25">
      <c r="B4867" s="70">
        <v>42035</v>
      </c>
      <c r="C4867" s="71">
        <v>0.5</v>
      </c>
      <c r="D4867" s="59">
        <f t="shared" si="78"/>
        <v>42035.5</v>
      </c>
      <c r="E4867">
        <v>2.8582000000000001</v>
      </c>
      <c r="F4867">
        <v>2.9319999999999999</v>
      </c>
    </row>
    <row r="4868" spans="2:6" x14ac:dyDescent="0.25">
      <c r="B4868" s="70">
        <v>42035</v>
      </c>
      <c r="C4868" s="71">
        <v>0.75</v>
      </c>
      <c r="D4868" s="59">
        <f t="shared" si="78"/>
        <v>42035.75</v>
      </c>
      <c r="E4868">
        <v>2.8231000000000002</v>
      </c>
      <c r="F4868">
        <v>6.8819999999999997</v>
      </c>
    </row>
    <row r="4869" spans="2:6" x14ac:dyDescent="0.25">
      <c r="B4869" s="70">
        <v>42036</v>
      </c>
      <c r="C4869" s="71">
        <v>0</v>
      </c>
      <c r="D4869" s="59">
        <f t="shared" si="78"/>
        <v>42036</v>
      </c>
      <c r="E4869">
        <v>2.8868999999999998</v>
      </c>
      <c r="F4869">
        <v>0.28100000000000003</v>
      </c>
    </row>
    <row r="4870" spans="2:6" x14ac:dyDescent="0.25">
      <c r="B4870" s="70">
        <v>42036</v>
      </c>
      <c r="C4870" s="71">
        <v>0.25</v>
      </c>
      <c r="D4870" s="59">
        <f t="shared" si="78"/>
        <v>42036.25</v>
      </c>
      <c r="E4870">
        <v>2.8704999999999998</v>
      </c>
      <c r="F4870">
        <v>-0.64300000000000002</v>
      </c>
    </row>
    <row r="4871" spans="2:6" x14ac:dyDescent="0.25">
      <c r="B4871" s="70">
        <v>42036</v>
      </c>
      <c r="C4871" s="71">
        <v>0.5</v>
      </c>
      <c r="D4871" s="59">
        <f t="shared" si="78"/>
        <v>42036.5</v>
      </c>
      <c r="E4871">
        <v>2.8788999999999998</v>
      </c>
      <c r="F4871">
        <v>1.8640000000000001</v>
      </c>
    </row>
    <row r="4872" spans="2:6" x14ac:dyDescent="0.25">
      <c r="B4872" s="70">
        <v>42036</v>
      </c>
      <c r="C4872" s="71">
        <v>0.75</v>
      </c>
      <c r="D4872" s="59">
        <f t="shared" si="78"/>
        <v>42036.75</v>
      </c>
      <c r="E4872">
        <v>2.8277000000000001</v>
      </c>
      <c r="F4872">
        <v>3.0459999999999998</v>
      </c>
    </row>
    <row r="4873" spans="2:6" x14ac:dyDescent="0.25">
      <c r="B4873" s="70">
        <v>42037</v>
      </c>
      <c r="C4873" s="71">
        <v>0</v>
      </c>
      <c r="D4873" s="59">
        <f t="shared" si="78"/>
        <v>42037</v>
      </c>
      <c r="E4873">
        <v>2.8443000000000001</v>
      </c>
      <c r="F4873">
        <v>1.534</v>
      </c>
    </row>
    <row r="4874" spans="2:6" x14ac:dyDescent="0.25">
      <c r="B4874" s="70">
        <v>42037</v>
      </c>
      <c r="C4874" s="71">
        <v>0.25</v>
      </c>
      <c r="D4874" s="59">
        <f t="shared" si="78"/>
        <v>42037.25</v>
      </c>
      <c r="E4874">
        <v>2.8363</v>
      </c>
      <c r="F4874">
        <v>1.075</v>
      </c>
    </row>
    <row r="4875" spans="2:6" x14ac:dyDescent="0.25">
      <c r="B4875" s="70">
        <v>42037</v>
      </c>
      <c r="C4875" s="71">
        <v>0.5</v>
      </c>
      <c r="D4875" s="59">
        <f t="shared" si="78"/>
        <v>42037.5</v>
      </c>
      <c r="E4875">
        <v>2.8228</v>
      </c>
      <c r="F4875">
        <v>2.8679999999999999</v>
      </c>
    </row>
    <row r="4876" spans="2:6" x14ac:dyDescent="0.25">
      <c r="B4876" s="70">
        <v>42037</v>
      </c>
      <c r="C4876" s="71">
        <v>0.75</v>
      </c>
      <c r="D4876" s="59">
        <f t="shared" si="78"/>
        <v>42037.75</v>
      </c>
      <c r="E4876">
        <v>2.7048999999999999</v>
      </c>
      <c r="F4876">
        <v>4.9930000000000003</v>
      </c>
    </row>
    <row r="4877" spans="2:6" x14ac:dyDescent="0.25">
      <c r="B4877" s="70">
        <v>42038</v>
      </c>
      <c r="C4877" s="71">
        <v>0</v>
      </c>
      <c r="D4877" s="59">
        <f t="shared" si="78"/>
        <v>42038</v>
      </c>
      <c r="E4877">
        <v>2.7429999999999999</v>
      </c>
      <c r="F4877">
        <v>3.298</v>
      </c>
    </row>
    <row r="4878" spans="2:6" x14ac:dyDescent="0.25">
      <c r="B4878" s="70">
        <v>42038</v>
      </c>
      <c r="C4878" s="71">
        <v>0.25</v>
      </c>
      <c r="D4878" s="59">
        <f t="shared" si="78"/>
        <v>42038.25</v>
      </c>
      <c r="E4878">
        <v>2.7572000000000001</v>
      </c>
      <c r="F4878">
        <v>1.8779999999999999</v>
      </c>
    </row>
    <row r="4879" spans="2:6" x14ac:dyDescent="0.25">
      <c r="B4879" s="70">
        <v>42038</v>
      </c>
      <c r="C4879" s="71">
        <v>0.5</v>
      </c>
      <c r="D4879" s="59">
        <f t="shared" si="78"/>
        <v>42038.5</v>
      </c>
      <c r="E4879">
        <v>2.7481</v>
      </c>
      <c r="F4879">
        <v>4.1020000000000003</v>
      </c>
    </row>
    <row r="4880" spans="2:6" x14ac:dyDescent="0.25">
      <c r="B4880" s="70">
        <v>42038</v>
      </c>
      <c r="C4880" s="71">
        <v>0.75</v>
      </c>
      <c r="D4880" s="59">
        <f t="shared" si="78"/>
        <v>42038.75</v>
      </c>
      <c r="E4880">
        <v>2.7037</v>
      </c>
      <c r="F4880">
        <v>5.641</v>
      </c>
    </row>
    <row r="4881" spans="2:6" x14ac:dyDescent="0.25">
      <c r="B4881" s="70">
        <v>42039</v>
      </c>
      <c r="C4881" s="71">
        <v>0</v>
      </c>
      <c r="D4881" s="59">
        <f t="shared" si="78"/>
        <v>42039</v>
      </c>
      <c r="E4881">
        <v>2.7650999999999999</v>
      </c>
      <c r="F4881">
        <v>3.7879999999999998</v>
      </c>
    </row>
    <row r="4882" spans="2:6" x14ac:dyDescent="0.25">
      <c r="B4882" s="70">
        <v>42039</v>
      </c>
      <c r="C4882" s="71">
        <v>0.25</v>
      </c>
      <c r="D4882" s="59">
        <f t="shared" si="78"/>
        <v>42039.25</v>
      </c>
      <c r="E4882">
        <v>2.8127</v>
      </c>
      <c r="F4882">
        <v>3.198</v>
      </c>
    </row>
    <row r="4883" spans="2:6" x14ac:dyDescent="0.25">
      <c r="B4883" s="70">
        <v>42039</v>
      </c>
      <c r="C4883" s="71">
        <v>0.5</v>
      </c>
      <c r="D4883" s="59">
        <f t="shared" si="78"/>
        <v>42039.5</v>
      </c>
      <c r="E4883">
        <v>2.8633000000000002</v>
      </c>
      <c r="F4883">
        <v>5.9020000000000001</v>
      </c>
    </row>
    <row r="4884" spans="2:6" x14ac:dyDescent="0.25">
      <c r="B4884" s="70">
        <v>42039</v>
      </c>
      <c r="C4884" s="71">
        <v>0.75</v>
      </c>
      <c r="D4884" s="59">
        <f t="shared" si="78"/>
        <v>42039.75</v>
      </c>
      <c r="E4884">
        <v>2.7681</v>
      </c>
      <c r="F4884">
        <v>7.3369999999999997</v>
      </c>
    </row>
    <row r="4885" spans="2:6" x14ac:dyDescent="0.25">
      <c r="B4885" s="70">
        <v>42040</v>
      </c>
      <c r="C4885" s="71">
        <v>0</v>
      </c>
      <c r="D4885" s="59">
        <f t="shared" si="78"/>
        <v>42040</v>
      </c>
      <c r="E4885">
        <v>2.7391999999999999</v>
      </c>
      <c r="F4885">
        <v>3.488</v>
      </c>
    </row>
    <row r="4886" spans="2:6" x14ac:dyDescent="0.25">
      <c r="B4886" s="70">
        <v>42040</v>
      </c>
      <c r="C4886" s="71">
        <v>0.25</v>
      </c>
      <c r="D4886" s="59">
        <f t="shared" si="78"/>
        <v>42040.25</v>
      </c>
      <c r="E4886">
        <v>2.6831</v>
      </c>
      <c r="F4886">
        <v>4.0030000000000001</v>
      </c>
    </row>
    <row r="4887" spans="2:6" x14ac:dyDescent="0.25">
      <c r="B4887" s="70">
        <v>42040</v>
      </c>
      <c r="C4887" s="71">
        <v>0.5</v>
      </c>
      <c r="D4887" s="59">
        <f t="shared" si="78"/>
        <v>42040.5</v>
      </c>
      <c r="E4887">
        <v>2.6787999999999998</v>
      </c>
      <c r="F4887">
        <v>5.5949999999999998</v>
      </c>
    </row>
    <row r="4888" spans="2:6" x14ac:dyDescent="0.25">
      <c r="B4888" s="70">
        <v>42040</v>
      </c>
      <c r="C4888" s="71">
        <v>0.75</v>
      </c>
      <c r="D4888" s="59">
        <f t="shared" si="78"/>
        <v>42040.75</v>
      </c>
      <c r="E4888">
        <v>2.6092</v>
      </c>
      <c r="F4888">
        <v>7.1630000000000003</v>
      </c>
    </row>
    <row r="4889" spans="2:6" x14ac:dyDescent="0.25">
      <c r="B4889" s="70">
        <v>42041</v>
      </c>
      <c r="C4889" s="71">
        <v>0</v>
      </c>
      <c r="D4889" s="59">
        <f t="shared" si="78"/>
        <v>42041</v>
      </c>
      <c r="E4889">
        <v>2.6230000000000002</v>
      </c>
      <c r="F4889">
        <v>6.2510000000000003</v>
      </c>
    </row>
    <row r="4890" spans="2:6" x14ac:dyDescent="0.25">
      <c r="B4890" s="70">
        <v>42041</v>
      </c>
      <c r="C4890" s="71">
        <v>0.25</v>
      </c>
      <c r="D4890" s="59">
        <f t="shared" si="78"/>
        <v>42041.25</v>
      </c>
      <c r="E4890">
        <v>2.6042999999999998</v>
      </c>
      <c r="F4890">
        <v>6.6970000000000001</v>
      </c>
    </row>
    <row r="4891" spans="2:6" x14ac:dyDescent="0.25">
      <c r="B4891" s="70">
        <v>42041</v>
      </c>
      <c r="C4891" s="71">
        <v>0.5</v>
      </c>
      <c r="D4891" s="59">
        <f t="shared" si="78"/>
        <v>42041.5</v>
      </c>
      <c r="E4891">
        <v>2.5306999999999999</v>
      </c>
      <c r="F4891">
        <v>7.7990000000000004</v>
      </c>
    </row>
    <row r="4892" spans="2:6" x14ac:dyDescent="0.25">
      <c r="B4892" s="70">
        <v>42041</v>
      </c>
      <c r="C4892" s="71">
        <v>0.75</v>
      </c>
      <c r="D4892" s="59">
        <f t="shared" si="78"/>
        <v>42041.75</v>
      </c>
      <c r="E4892">
        <v>2.5148000000000001</v>
      </c>
      <c r="F4892">
        <v>9.0060000000000002</v>
      </c>
    </row>
    <row r="4893" spans="2:6" x14ac:dyDescent="0.25">
      <c r="B4893" s="70">
        <v>42042</v>
      </c>
      <c r="C4893" s="71">
        <v>0</v>
      </c>
      <c r="D4893" s="59">
        <f t="shared" si="78"/>
        <v>42042</v>
      </c>
      <c r="E4893">
        <v>2.5331999999999999</v>
      </c>
      <c r="F4893">
        <v>7.085</v>
      </c>
    </row>
    <row r="4894" spans="2:6" x14ac:dyDescent="0.25">
      <c r="B4894" s="70">
        <v>42042</v>
      </c>
      <c r="C4894" s="71">
        <v>0.25</v>
      </c>
      <c r="D4894" s="59">
        <f t="shared" si="78"/>
        <v>42042.25</v>
      </c>
      <c r="E4894">
        <v>2.4436</v>
      </c>
      <c r="F4894">
        <v>7.56</v>
      </c>
    </row>
    <row r="4895" spans="2:6" x14ac:dyDescent="0.25">
      <c r="B4895" s="70">
        <v>42042</v>
      </c>
      <c r="C4895" s="71">
        <v>0.5</v>
      </c>
      <c r="D4895" s="59">
        <f t="shared" si="78"/>
        <v>42042.5</v>
      </c>
      <c r="E4895">
        <v>2.6316000000000002</v>
      </c>
      <c r="F4895">
        <v>12.646000000000001</v>
      </c>
    </row>
    <row r="4896" spans="2:6" x14ac:dyDescent="0.25">
      <c r="B4896" s="70">
        <v>42042</v>
      </c>
      <c r="C4896" s="71">
        <v>0.75</v>
      </c>
      <c r="D4896" s="59">
        <f t="shared" si="78"/>
        <v>42042.75</v>
      </c>
      <c r="E4896">
        <v>2.6526999999999998</v>
      </c>
      <c r="F4896">
        <v>10.414</v>
      </c>
    </row>
    <row r="4897" spans="2:6" x14ac:dyDescent="0.25">
      <c r="B4897" s="70">
        <v>42043</v>
      </c>
      <c r="C4897" s="71">
        <v>0</v>
      </c>
      <c r="D4897" s="59">
        <f t="shared" ref="D4897:D4960" si="79">B4897+C4897</f>
        <v>42043</v>
      </c>
      <c r="E4897">
        <v>2.7496</v>
      </c>
      <c r="F4897">
        <v>5.9219999999999997</v>
      </c>
    </row>
    <row r="4898" spans="2:6" x14ac:dyDescent="0.25">
      <c r="B4898" s="70">
        <v>42043</v>
      </c>
      <c r="C4898" s="71">
        <v>0.25</v>
      </c>
      <c r="D4898" s="59">
        <f t="shared" si="79"/>
        <v>42043.25</v>
      </c>
      <c r="E4898">
        <v>2.8127</v>
      </c>
      <c r="F4898">
        <v>4.4909999999999997</v>
      </c>
    </row>
    <row r="4899" spans="2:6" x14ac:dyDescent="0.25">
      <c r="B4899" s="70">
        <v>42043</v>
      </c>
      <c r="C4899" s="71">
        <v>0.5</v>
      </c>
      <c r="D4899" s="59">
        <f t="shared" si="79"/>
        <v>42043.5</v>
      </c>
      <c r="E4899">
        <v>2.8481999999999998</v>
      </c>
      <c r="F4899">
        <v>11.444000000000001</v>
      </c>
    </row>
    <row r="4900" spans="2:6" x14ac:dyDescent="0.25">
      <c r="B4900" s="70">
        <v>42043</v>
      </c>
      <c r="C4900" s="71">
        <v>0.75</v>
      </c>
      <c r="D4900" s="59">
        <f t="shared" si="79"/>
        <v>42043.75</v>
      </c>
      <c r="E4900">
        <v>2.6827999999999999</v>
      </c>
      <c r="F4900">
        <v>12.561</v>
      </c>
    </row>
    <row r="4901" spans="2:6" x14ac:dyDescent="0.25">
      <c r="B4901" s="70">
        <v>42044</v>
      </c>
      <c r="C4901" s="71">
        <v>0</v>
      </c>
      <c r="D4901" s="59">
        <f t="shared" si="79"/>
        <v>42044</v>
      </c>
      <c r="E4901">
        <v>2.5792000000000002</v>
      </c>
      <c r="F4901">
        <v>8.4830000000000005</v>
      </c>
    </row>
    <row r="4902" spans="2:6" x14ac:dyDescent="0.25">
      <c r="B4902" s="70">
        <v>42044</v>
      </c>
      <c r="C4902" s="71">
        <v>0.25</v>
      </c>
      <c r="D4902" s="59">
        <f t="shared" si="79"/>
        <v>42044.25</v>
      </c>
      <c r="E4902">
        <v>2.5811999999999999</v>
      </c>
      <c r="F4902">
        <v>6.8940000000000001</v>
      </c>
    </row>
    <row r="4903" spans="2:6" x14ac:dyDescent="0.25">
      <c r="B4903" s="70">
        <v>42044</v>
      </c>
      <c r="C4903" s="71">
        <v>0.5</v>
      </c>
      <c r="D4903" s="59">
        <f t="shared" si="79"/>
        <v>42044.5</v>
      </c>
      <c r="E4903">
        <v>2.6863999999999999</v>
      </c>
      <c r="F4903">
        <v>7.8529999999999998</v>
      </c>
    </row>
    <row r="4904" spans="2:6" x14ac:dyDescent="0.25">
      <c r="B4904" s="70">
        <v>42044</v>
      </c>
      <c r="C4904" s="71">
        <v>0.75</v>
      </c>
      <c r="D4904" s="59">
        <f t="shared" si="79"/>
        <v>42044.75</v>
      </c>
      <c r="E4904">
        <v>2.7191999999999998</v>
      </c>
      <c r="F4904">
        <v>8.1419999999999995</v>
      </c>
    </row>
    <row r="4905" spans="2:6" x14ac:dyDescent="0.25">
      <c r="B4905" s="70">
        <v>42045</v>
      </c>
      <c r="C4905" s="71">
        <v>0</v>
      </c>
      <c r="D4905" s="59">
        <f t="shared" si="79"/>
        <v>42045</v>
      </c>
      <c r="E4905">
        <v>2.8308</v>
      </c>
      <c r="F4905">
        <v>5.444</v>
      </c>
    </row>
    <row r="4906" spans="2:6" x14ac:dyDescent="0.25">
      <c r="B4906" s="70">
        <v>42045</v>
      </c>
      <c r="C4906" s="71">
        <v>0.25</v>
      </c>
      <c r="D4906" s="59">
        <f t="shared" si="79"/>
        <v>42045.25</v>
      </c>
      <c r="E4906">
        <v>2.9199000000000002</v>
      </c>
      <c r="F4906">
        <v>4.4809999999999999</v>
      </c>
    </row>
    <row r="4907" spans="2:6" x14ac:dyDescent="0.25">
      <c r="B4907" s="70">
        <v>42045</v>
      </c>
      <c r="C4907" s="71">
        <v>0.5</v>
      </c>
      <c r="D4907" s="59">
        <f t="shared" si="79"/>
        <v>42045.5</v>
      </c>
      <c r="E4907">
        <v>3.0065</v>
      </c>
      <c r="F4907">
        <v>8.81</v>
      </c>
    </row>
    <row r="4908" spans="2:6" x14ac:dyDescent="0.25">
      <c r="B4908" s="70">
        <v>42045</v>
      </c>
      <c r="C4908" s="71">
        <v>0.75</v>
      </c>
      <c r="D4908" s="59">
        <f t="shared" si="79"/>
        <v>42045.75</v>
      </c>
      <c r="E4908">
        <v>2.9857</v>
      </c>
      <c r="F4908">
        <v>11.355</v>
      </c>
    </row>
    <row r="4909" spans="2:6" x14ac:dyDescent="0.25">
      <c r="B4909" s="70">
        <v>42046</v>
      </c>
      <c r="C4909" s="71">
        <v>0</v>
      </c>
      <c r="D4909" s="59">
        <f t="shared" si="79"/>
        <v>42046</v>
      </c>
      <c r="E4909">
        <v>3.0447000000000002</v>
      </c>
      <c r="F4909">
        <v>2.7120000000000002</v>
      </c>
    </row>
    <row r="4910" spans="2:6" x14ac:dyDescent="0.25">
      <c r="B4910" s="70">
        <v>42046</v>
      </c>
      <c r="C4910" s="71">
        <v>0.25</v>
      </c>
      <c r="D4910" s="59">
        <f t="shared" si="79"/>
        <v>42046.25</v>
      </c>
      <c r="E4910">
        <v>3.0602</v>
      </c>
      <c r="F4910">
        <v>1.2150000000000001</v>
      </c>
    </row>
    <row r="4911" spans="2:6" x14ac:dyDescent="0.25">
      <c r="B4911" s="70">
        <v>42046</v>
      </c>
      <c r="C4911" s="71">
        <v>0.5</v>
      </c>
      <c r="D4911" s="59">
        <f t="shared" si="79"/>
        <v>42046.5</v>
      </c>
      <c r="E4911">
        <v>3.1347</v>
      </c>
      <c r="F4911">
        <v>7.9050000000000002</v>
      </c>
    </row>
    <row r="4912" spans="2:6" x14ac:dyDescent="0.25">
      <c r="B4912" s="70">
        <v>42046</v>
      </c>
      <c r="C4912" s="71">
        <v>0.75</v>
      </c>
      <c r="D4912" s="59">
        <f t="shared" si="79"/>
        <v>42046.75</v>
      </c>
      <c r="E4912">
        <v>3.0367000000000002</v>
      </c>
      <c r="F4912">
        <v>10.662000000000001</v>
      </c>
    </row>
    <row r="4913" spans="2:6" x14ac:dyDescent="0.25">
      <c r="B4913" s="70">
        <v>42047</v>
      </c>
      <c r="C4913" s="71">
        <v>0</v>
      </c>
      <c r="D4913" s="59">
        <f t="shared" si="79"/>
        <v>42047</v>
      </c>
      <c r="E4913">
        <v>3.0430999999999999</v>
      </c>
      <c r="F4913">
        <v>4.6980000000000004</v>
      </c>
    </row>
    <row r="4914" spans="2:6" x14ac:dyDescent="0.25">
      <c r="B4914" s="70">
        <v>42047</v>
      </c>
      <c r="C4914" s="71">
        <v>0.25</v>
      </c>
      <c r="D4914" s="59">
        <f t="shared" si="79"/>
        <v>42047.25</v>
      </c>
      <c r="E4914">
        <v>3.0329999999999999</v>
      </c>
      <c r="F4914">
        <v>2.4950000000000001</v>
      </c>
    </row>
    <row r="4915" spans="2:6" x14ac:dyDescent="0.25">
      <c r="B4915" s="70">
        <v>42047</v>
      </c>
      <c r="C4915" s="71">
        <v>0.5</v>
      </c>
      <c r="D4915" s="59">
        <f t="shared" si="79"/>
        <v>42047.5</v>
      </c>
      <c r="E4915">
        <v>3.0895999999999999</v>
      </c>
      <c r="F4915">
        <v>9.67</v>
      </c>
    </row>
    <row r="4916" spans="2:6" x14ac:dyDescent="0.25">
      <c r="B4916" s="70">
        <v>42047</v>
      </c>
      <c r="C4916" s="71">
        <v>0.75</v>
      </c>
      <c r="D4916" s="59">
        <f t="shared" si="79"/>
        <v>42047.75</v>
      </c>
      <c r="E4916">
        <v>3.0356999999999998</v>
      </c>
      <c r="F4916">
        <v>12.414</v>
      </c>
    </row>
    <row r="4917" spans="2:6" x14ac:dyDescent="0.25">
      <c r="B4917" s="70">
        <v>42048</v>
      </c>
      <c r="C4917" s="71">
        <v>0</v>
      </c>
      <c r="D4917" s="59">
        <f t="shared" si="79"/>
        <v>42048</v>
      </c>
      <c r="E4917">
        <v>3.0423</v>
      </c>
      <c r="F4917">
        <v>3.1859999999999999</v>
      </c>
    </row>
    <row r="4918" spans="2:6" x14ac:dyDescent="0.25">
      <c r="B4918" s="70">
        <v>42048</v>
      </c>
      <c r="C4918" s="71">
        <v>0.25</v>
      </c>
      <c r="D4918" s="59">
        <f t="shared" si="79"/>
        <v>42048.25</v>
      </c>
      <c r="E4918">
        <v>3.0594000000000001</v>
      </c>
      <c r="F4918">
        <v>1.659</v>
      </c>
    </row>
    <row r="4919" spans="2:6" x14ac:dyDescent="0.25">
      <c r="B4919" s="70">
        <v>42048</v>
      </c>
      <c r="C4919" s="71">
        <v>0.5</v>
      </c>
      <c r="D4919" s="59">
        <f t="shared" si="79"/>
        <v>42048.5</v>
      </c>
      <c r="E4919">
        <v>3.0630999999999999</v>
      </c>
      <c r="F4919">
        <v>9.2200000000000006</v>
      </c>
    </row>
    <row r="4920" spans="2:6" x14ac:dyDescent="0.25">
      <c r="B4920" s="70">
        <v>42048</v>
      </c>
      <c r="C4920" s="71">
        <v>0.75</v>
      </c>
      <c r="D4920" s="59">
        <f t="shared" si="79"/>
        <v>42048.75</v>
      </c>
      <c r="E4920">
        <v>2.9350999999999998</v>
      </c>
      <c r="F4920">
        <v>12.956</v>
      </c>
    </row>
    <row r="4921" spans="2:6" x14ac:dyDescent="0.25">
      <c r="B4921" s="70">
        <v>42049</v>
      </c>
      <c r="C4921" s="71">
        <v>0</v>
      </c>
      <c r="D4921" s="59">
        <f t="shared" si="79"/>
        <v>42049</v>
      </c>
      <c r="E4921">
        <v>2.8974000000000002</v>
      </c>
      <c r="F4921">
        <v>4.3899999999999997</v>
      </c>
    </row>
    <row r="4922" spans="2:6" x14ac:dyDescent="0.25">
      <c r="B4922" s="70">
        <v>42049</v>
      </c>
      <c r="C4922" s="71">
        <v>0.25</v>
      </c>
      <c r="D4922" s="59">
        <f t="shared" si="79"/>
        <v>42049.25</v>
      </c>
      <c r="E4922">
        <v>2.8567</v>
      </c>
      <c r="F4922">
        <v>3.4750000000000001</v>
      </c>
    </row>
    <row r="4923" spans="2:6" x14ac:dyDescent="0.25">
      <c r="B4923" s="70">
        <v>42049</v>
      </c>
      <c r="C4923" s="71">
        <v>0.5</v>
      </c>
      <c r="D4923" s="59">
        <f t="shared" si="79"/>
        <v>42049.5</v>
      </c>
      <c r="E4923">
        <v>2.9197000000000002</v>
      </c>
      <c r="F4923">
        <v>9.2829999999999995</v>
      </c>
    </row>
    <row r="4924" spans="2:6" x14ac:dyDescent="0.25">
      <c r="B4924" s="70">
        <v>42049</v>
      </c>
      <c r="C4924" s="71">
        <v>0.75</v>
      </c>
      <c r="D4924" s="59">
        <f t="shared" si="79"/>
        <v>42049.75</v>
      </c>
      <c r="E4924">
        <v>2.8563999999999998</v>
      </c>
      <c r="F4924">
        <v>13.574999999999999</v>
      </c>
    </row>
    <row r="4925" spans="2:6" x14ac:dyDescent="0.25">
      <c r="B4925" s="70">
        <v>42050</v>
      </c>
      <c r="C4925" s="71">
        <v>0</v>
      </c>
      <c r="D4925" s="59">
        <f t="shared" si="79"/>
        <v>42050</v>
      </c>
      <c r="E4925">
        <v>2.8826999999999998</v>
      </c>
      <c r="F4925">
        <v>4.8099999999999996</v>
      </c>
    </row>
    <row r="4926" spans="2:6" x14ac:dyDescent="0.25">
      <c r="B4926" s="70">
        <v>42050</v>
      </c>
      <c r="C4926" s="71">
        <v>0.25</v>
      </c>
      <c r="D4926" s="59">
        <f t="shared" si="79"/>
        <v>42050.25</v>
      </c>
      <c r="E4926">
        <v>2.9298000000000002</v>
      </c>
      <c r="F4926">
        <v>2.33</v>
      </c>
    </row>
    <row r="4927" spans="2:6" x14ac:dyDescent="0.25">
      <c r="B4927" s="70">
        <v>42050</v>
      </c>
      <c r="C4927" s="71">
        <v>0.5</v>
      </c>
      <c r="D4927" s="59">
        <f t="shared" si="79"/>
        <v>42050.5</v>
      </c>
      <c r="E4927">
        <v>2.9996999999999998</v>
      </c>
      <c r="F4927">
        <v>8.24</v>
      </c>
    </row>
    <row r="4928" spans="2:6" x14ac:dyDescent="0.25">
      <c r="B4928" s="70">
        <v>42050</v>
      </c>
      <c r="C4928" s="71">
        <v>0.75</v>
      </c>
      <c r="D4928" s="59">
        <f t="shared" si="79"/>
        <v>42050.75</v>
      </c>
      <c r="E4928">
        <v>2.9087000000000001</v>
      </c>
      <c r="F4928">
        <v>10.801</v>
      </c>
    </row>
    <row r="4929" spans="2:6" x14ac:dyDescent="0.25">
      <c r="B4929" s="70">
        <v>42051</v>
      </c>
      <c r="C4929" s="71">
        <v>0</v>
      </c>
      <c r="D4929" s="59">
        <f t="shared" si="79"/>
        <v>42051</v>
      </c>
      <c r="E4929">
        <v>2.8662999999999998</v>
      </c>
      <c r="F4929">
        <v>2.83</v>
      </c>
    </row>
    <row r="4930" spans="2:6" x14ac:dyDescent="0.25">
      <c r="B4930" s="70">
        <v>42051</v>
      </c>
      <c r="C4930" s="71">
        <v>0.25</v>
      </c>
      <c r="D4930" s="59">
        <f t="shared" si="79"/>
        <v>42051.25</v>
      </c>
      <c r="E4930">
        <v>2.8765999999999998</v>
      </c>
      <c r="F4930">
        <v>0.438</v>
      </c>
    </row>
    <row r="4931" spans="2:6" x14ac:dyDescent="0.25">
      <c r="B4931" s="70">
        <v>42051</v>
      </c>
      <c r="C4931" s="71">
        <v>0.5</v>
      </c>
      <c r="D4931" s="59">
        <f t="shared" si="79"/>
        <v>42051.5</v>
      </c>
      <c r="E4931">
        <v>2.99</v>
      </c>
      <c r="F4931">
        <v>7.8890000000000002</v>
      </c>
    </row>
    <row r="4932" spans="2:6" x14ac:dyDescent="0.25">
      <c r="B4932" s="70">
        <v>42051</v>
      </c>
      <c r="C4932" s="71">
        <v>0.75</v>
      </c>
      <c r="D4932" s="59">
        <f t="shared" si="79"/>
        <v>42051.75</v>
      </c>
      <c r="E4932">
        <v>2.9495</v>
      </c>
      <c r="F4932">
        <v>11.548</v>
      </c>
    </row>
    <row r="4933" spans="2:6" x14ac:dyDescent="0.25">
      <c r="B4933" s="70">
        <v>42052</v>
      </c>
      <c r="C4933" s="71">
        <v>0</v>
      </c>
      <c r="D4933" s="59">
        <f t="shared" si="79"/>
        <v>42052</v>
      </c>
      <c r="E4933">
        <v>2.9483000000000001</v>
      </c>
      <c r="F4933">
        <v>1.2190000000000001</v>
      </c>
    </row>
    <row r="4934" spans="2:6" x14ac:dyDescent="0.25">
      <c r="B4934" s="70">
        <v>42052</v>
      </c>
      <c r="C4934" s="71">
        <v>0.25</v>
      </c>
      <c r="D4934" s="59">
        <f t="shared" si="79"/>
        <v>42052.25</v>
      </c>
      <c r="E4934">
        <v>2.9544000000000001</v>
      </c>
      <c r="F4934">
        <v>-0.56200000000000006</v>
      </c>
    </row>
    <row r="4935" spans="2:6" x14ac:dyDescent="0.25">
      <c r="B4935" s="70">
        <v>42052</v>
      </c>
      <c r="C4935" s="71">
        <v>0.5</v>
      </c>
      <c r="D4935" s="59">
        <f t="shared" si="79"/>
        <v>42052.5</v>
      </c>
      <c r="E4935">
        <v>2.9767999999999999</v>
      </c>
      <c r="F4935">
        <v>8.3010000000000002</v>
      </c>
    </row>
    <row r="4936" spans="2:6" x14ac:dyDescent="0.25">
      <c r="B4936" s="70">
        <v>42052</v>
      </c>
      <c r="C4936" s="71">
        <v>0.75</v>
      </c>
      <c r="D4936" s="59">
        <f t="shared" si="79"/>
        <v>42052.75</v>
      </c>
      <c r="E4936">
        <v>2.8988</v>
      </c>
      <c r="F4936">
        <v>13.163</v>
      </c>
    </row>
    <row r="4937" spans="2:6" x14ac:dyDescent="0.25">
      <c r="B4937" s="70">
        <v>42053</v>
      </c>
      <c r="C4937" s="71">
        <v>0</v>
      </c>
      <c r="D4937" s="59">
        <f t="shared" si="79"/>
        <v>42053</v>
      </c>
      <c r="E4937">
        <v>2.9091</v>
      </c>
      <c r="F4937">
        <v>1.349</v>
      </c>
    </row>
    <row r="4938" spans="2:6" x14ac:dyDescent="0.25">
      <c r="B4938" s="70">
        <v>42053</v>
      </c>
      <c r="C4938" s="71">
        <v>0.25</v>
      </c>
      <c r="D4938" s="59">
        <f t="shared" si="79"/>
        <v>42053.25</v>
      </c>
      <c r="E4938">
        <v>2.9256000000000002</v>
      </c>
      <c r="F4938">
        <v>0.106</v>
      </c>
    </row>
    <row r="4939" spans="2:6" x14ac:dyDescent="0.25">
      <c r="B4939" s="70">
        <v>42053</v>
      </c>
      <c r="C4939" s="71">
        <v>0.5</v>
      </c>
      <c r="D4939" s="59">
        <f t="shared" si="79"/>
        <v>42053.5</v>
      </c>
      <c r="E4939">
        <v>2.9994999999999998</v>
      </c>
      <c r="F4939">
        <v>8.6859999999999999</v>
      </c>
    </row>
    <row r="4940" spans="2:6" x14ac:dyDescent="0.25">
      <c r="B4940" s="70">
        <v>42053</v>
      </c>
      <c r="C4940" s="71">
        <v>0.75</v>
      </c>
      <c r="D4940" s="59">
        <f t="shared" si="79"/>
        <v>42053.75</v>
      </c>
      <c r="E4940">
        <v>2.8839000000000001</v>
      </c>
      <c r="F4940">
        <v>14.465</v>
      </c>
    </row>
    <row r="4941" spans="2:6" x14ac:dyDescent="0.25">
      <c r="B4941" s="70">
        <v>42054</v>
      </c>
      <c r="C4941" s="71">
        <v>0</v>
      </c>
      <c r="D4941" s="59">
        <f t="shared" si="79"/>
        <v>42054</v>
      </c>
      <c r="E4941">
        <v>2.8614999999999999</v>
      </c>
      <c r="F4941">
        <v>2.7229999999999999</v>
      </c>
    </row>
    <row r="4942" spans="2:6" x14ac:dyDescent="0.25">
      <c r="B4942" s="70">
        <v>42054</v>
      </c>
      <c r="C4942" s="71">
        <v>0.25</v>
      </c>
      <c r="D4942" s="59">
        <f t="shared" si="79"/>
        <v>42054.25</v>
      </c>
      <c r="E4942">
        <v>2.8403</v>
      </c>
      <c r="F4942">
        <v>1.1919999999999999</v>
      </c>
    </row>
    <row r="4943" spans="2:6" x14ac:dyDescent="0.25">
      <c r="B4943" s="70">
        <v>42054</v>
      </c>
      <c r="C4943" s="71">
        <v>0.5</v>
      </c>
      <c r="D4943" s="59">
        <f t="shared" si="79"/>
        <v>42054.5</v>
      </c>
      <c r="E4943">
        <v>2.8788999999999998</v>
      </c>
      <c r="F4943">
        <v>10.704000000000001</v>
      </c>
    </row>
    <row r="4944" spans="2:6" x14ac:dyDescent="0.25">
      <c r="B4944" s="70">
        <v>42054</v>
      </c>
      <c r="C4944" s="71">
        <v>0.75</v>
      </c>
      <c r="D4944" s="59">
        <f t="shared" si="79"/>
        <v>42054.75</v>
      </c>
      <c r="E4944">
        <v>2.7530000000000001</v>
      </c>
      <c r="F4944">
        <v>13.305</v>
      </c>
    </row>
    <row r="4945" spans="2:6" x14ac:dyDescent="0.25">
      <c r="B4945" s="70">
        <v>42055</v>
      </c>
      <c r="C4945" s="71">
        <v>0</v>
      </c>
      <c r="D4945" s="59">
        <f t="shared" si="79"/>
        <v>42055</v>
      </c>
      <c r="E4945">
        <v>2.7328000000000001</v>
      </c>
      <c r="F4945">
        <v>4.5780000000000003</v>
      </c>
    </row>
    <row r="4946" spans="2:6" x14ac:dyDescent="0.25">
      <c r="B4946" s="70">
        <v>42055</v>
      </c>
      <c r="C4946" s="71">
        <v>0.25</v>
      </c>
      <c r="D4946" s="59">
        <f t="shared" si="79"/>
        <v>42055.25</v>
      </c>
      <c r="E4946">
        <v>2.7791000000000001</v>
      </c>
      <c r="F4946">
        <v>2.0419999999999998</v>
      </c>
    </row>
    <row r="4947" spans="2:6" x14ac:dyDescent="0.25">
      <c r="B4947" s="70">
        <v>42055</v>
      </c>
      <c r="C4947" s="71">
        <v>0.5</v>
      </c>
      <c r="D4947" s="59">
        <f t="shared" si="79"/>
        <v>42055.5</v>
      </c>
      <c r="E4947">
        <v>2.8380000000000001</v>
      </c>
      <c r="F4947">
        <v>8.4510000000000005</v>
      </c>
    </row>
    <row r="4948" spans="2:6" x14ac:dyDescent="0.25">
      <c r="B4948" s="70">
        <v>42055</v>
      </c>
      <c r="C4948" s="71">
        <v>0.75</v>
      </c>
      <c r="D4948" s="59">
        <f t="shared" si="79"/>
        <v>42055.75</v>
      </c>
      <c r="E4948">
        <v>2.7477999999999998</v>
      </c>
      <c r="F4948">
        <v>10.224</v>
      </c>
    </row>
    <row r="4949" spans="2:6" x14ac:dyDescent="0.25">
      <c r="B4949" s="70">
        <v>42056</v>
      </c>
      <c r="C4949" s="71">
        <v>0</v>
      </c>
      <c r="D4949" s="59">
        <f t="shared" si="79"/>
        <v>42056</v>
      </c>
      <c r="E4949">
        <v>2.7370000000000001</v>
      </c>
      <c r="F4949">
        <v>2.6059999999999999</v>
      </c>
    </row>
    <row r="4950" spans="2:6" x14ac:dyDescent="0.25">
      <c r="B4950" s="70">
        <v>42056</v>
      </c>
      <c r="C4950" s="71">
        <v>0.25</v>
      </c>
      <c r="D4950" s="59">
        <f t="shared" si="79"/>
        <v>42056.25</v>
      </c>
      <c r="E4950">
        <v>2.7006999999999999</v>
      </c>
      <c r="F4950">
        <v>0.32300000000000001</v>
      </c>
    </row>
    <row r="4951" spans="2:6" x14ac:dyDescent="0.25">
      <c r="B4951" s="70">
        <v>42056</v>
      </c>
      <c r="C4951" s="71">
        <v>0.5</v>
      </c>
      <c r="D4951" s="59">
        <f t="shared" si="79"/>
        <v>42056.5</v>
      </c>
      <c r="E4951">
        <v>2.7237</v>
      </c>
      <c r="F4951">
        <v>3.919</v>
      </c>
    </row>
    <row r="4952" spans="2:6" x14ac:dyDescent="0.25">
      <c r="B4952" s="70">
        <v>42056</v>
      </c>
      <c r="C4952" s="71">
        <v>0.75</v>
      </c>
      <c r="D4952" s="59">
        <f t="shared" si="79"/>
        <v>42056.75</v>
      </c>
      <c r="E4952">
        <v>2.6997</v>
      </c>
      <c r="F4952">
        <v>8.5589999999999993</v>
      </c>
    </row>
    <row r="4953" spans="2:6" x14ac:dyDescent="0.25">
      <c r="B4953" s="70">
        <v>42057</v>
      </c>
      <c r="C4953" s="71">
        <v>0</v>
      </c>
      <c r="D4953" s="59">
        <f t="shared" si="79"/>
        <v>42057</v>
      </c>
      <c r="E4953">
        <v>2.8573</v>
      </c>
      <c r="F4953">
        <v>2.2989999999999999</v>
      </c>
    </row>
    <row r="4954" spans="2:6" x14ac:dyDescent="0.25">
      <c r="B4954" s="70">
        <v>42057</v>
      </c>
      <c r="C4954" s="71">
        <v>0.25</v>
      </c>
      <c r="D4954" s="59">
        <f t="shared" si="79"/>
        <v>42057.25</v>
      </c>
      <c r="E4954">
        <v>2.9207999999999998</v>
      </c>
      <c r="F4954">
        <v>0.35099999999999998</v>
      </c>
    </row>
    <row r="4955" spans="2:6" x14ac:dyDescent="0.25">
      <c r="B4955" s="70">
        <v>42057</v>
      </c>
      <c r="C4955" s="71">
        <v>0.5</v>
      </c>
      <c r="D4955" s="59">
        <f t="shared" si="79"/>
        <v>42057.5</v>
      </c>
      <c r="E4955">
        <v>2.9542000000000002</v>
      </c>
      <c r="F4955">
        <v>5.4279999999999999</v>
      </c>
    </row>
    <row r="4956" spans="2:6" x14ac:dyDescent="0.25">
      <c r="B4956" s="70">
        <v>42057</v>
      </c>
      <c r="C4956" s="71">
        <v>0.75</v>
      </c>
      <c r="D4956" s="59">
        <f t="shared" si="79"/>
        <v>42057.75</v>
      </c>
      <c r="E4956">
        <v>2.8963000000000001</v>
      </c>
      <c r="F4956">
        <v>9.6329999999999991</v>
      </c>
    </row>
    <row r="4957" spans="2:6" x14ac:dyDescent="0.25">
      <c r="B4957" s="70">
        <v>42058</v>
      </c>
      <c r="C4957" s="71">
        <v>0</v>
      </c>
      <c r="D4957" s="59">
        <f t="shared" si="79"/>
        <v>42058</v>
      </c>
      <c r="E4957">
        <v>2.9417</v>
      </c>
      <c r="F4957">
        <v>-1.3160000000000001</v>
      </c>
    </row>
    <row r="4958" spans="2:6" x14ac:dyDescent="0.25">
      <c r="B4958" s="70">
        <v>42058</v>
      </c>
      <c r="C4958" s="71">
        <v>0.25</v>
      </c>
      <c r="D4958" s="59">
        <f t="shared" si="79"/>
        <v>42058.25</v>
      </c>
      <c r="E4958">
        <v>2.9742999999999999</v>
      </c>
      <c r="F4958">
        <v>-1.8720000000000001</v>
      </c>
    </row>
    <row r="4959" spans="2:6" x14ac:dyDescent="0.25">
      <c r="B4959" s="70">
        <v>42058</v>
      </c>
      <c r="C4959" s="71">
        <v>0.5</v>
      </c>
      <c r="D4959" s="59">
        <f t="shared" si="79"/>
        <v>42058.5</v>
      </c>
      <c r="E4959">
        <v>3.0703999999999998</v>
      </c>
      <c r="F4959">
        <v>5.7910000000000004</v>
      </c>
    </row>
    <row r="4960" spans="2:6" x14ac:dyDescent="0.25">
      <c r="B4960" s="70">
        <v>42058</v>
      </c>
      <c r="C4960" s="71">
        <v>0.75</v>
      </c>
      <c r="D4960" s="59">
        <f t="shared" si="79"/>
        <v>42058.75</v>
      </c>
      <c r="E4960">
        <v>3.0045999999999999</v>
      </c>
      <c r="F4960">
        <v>8.0609999999999999</v>
      </c>
    </row>
    <row r="4961" spans="2:6" x14ac:dyDescent="0.25">
      <c r="B4961" s="70">
        <v>42059</v>
      </c>
      <c r="C4961" s="71">
        <v>0</v>
      </c>
      <c r="D4961" s="59">
        <f t="shared" ref="D4961:D5024" si="80">B4961+C4961</f>
        <v>42059</v>
      </c>
      <c r="E4961">
        <v>3.0242</v>
      </c>
      <c r="F4961">
        <v>-1.1890000000000001</v>
      </c>
    </row>
    <row r="4962" spans="2:6" x14ac:dyDescent="0.25">
      <c r="B4962" s="70">
        <v>42059</v>
      </c>
      <c r="C4962" s="71">
        <v>0.25</v>
      </c>
      <c r="D4962" s="59">
        <f t="shared" si="80"/>
        <v>42059.25</v>
      </c>
      <c r="E4962">
        <v>3.0238999999999998</v>
      </c>
      <c r="F4962">
        <v>-2.0070000000000001</v>
      </c>
    </row>
    <row r="4963" spans="2:6" x14ac:dyDescent="0.25">
      <c r="B4963" s="70">
        <v>42059</v>
      </c>
      <c r="C4963" s="71">
        <v>0.5</v>
      </c>
      <c r="D4963" s="59">
        <f t="shared" si="80"/>
        <v>42059.5</v>
      </c>
      <c r="E4963">
        <v>3.0114999999999998</v>
      </c>
      <c r="F4963">
        <v>7.5890000000000004</v>
      </c>
    </row>
    <row r="4964" spans="2:6" x14ac:dyDescent="0.25">
      <c r="B4964" s="70">
        <v>42059</v>
      </c>
      <c r="C4964" s="71">
        <v>0.75</v>
      </c>
      <c r="D4964" s="59">
        <f t="shared" si="80"/>
        <v>42059.75</v>
      </c>
      <c r="E4964">
        <v>2.8597999999999999</v>
      </c>
      <c r="F4964">
        <v>10.071999999999999</v>
      </c>
    </row>
    <row r="4965" spans="2:6" x14ac:dyDescent="0.25">
      <c r="B4965" s="70">
        <v>42060</v>
      </c>
      <c r="C4965" s="71">
        <v>0</v>
      </c>
      <c r="D4965" s="59">
        <f t="shared" si="80"/>
        <v>42060</v>
      </c>
      <c r="E4965">
        <v>2.8205</v>
      </c>
      <c r="F4965">
        <v>2.6219999999999999</v>
      </c>
    </row>
    <row r="4966" spans="2:6" x14ac:dyDescent="0.25">
      <c r="B4966" s="70">
        <v>42060</v>
      </c>
      <c r="C4966" s="71">
        <v>0.25</v>
      </c>
      <c r="D4966" s="59">
        <f t="shared" si="80"/>
        <v>42060.25</v>
      </c>
      <c r="E4966">
        <v>2.8616999999999999</v>
      </c>
      <c r="F4966">
        <v>1.3380000000000001</v>
      </c>
    </row>
    <row r="4967" spans="2:6" x14ac:dyDescent="0.25">
      <c r="B4967" s="70">
        <v>42060</v>
      </c>
      <c r="C4967" s="71">
        <v>0.5</v>
      </c>
      <c r="D4967" s="59">
        <f t="shared" si="80"/>
        <v>42060.5</v>
      </c>
      <c r="E4967">
        <v>2.9190999999999998</v>
      </c>
      <c r="F4967">
        <v>7.4109999999999996</v>
      </c>
    </row>
    <row r="4968" spans="2:6" x14ac:dyDescent="0.25">
      <c r="B4968" s="70">
        <v>42060</v>
      </c>
      <c r="C4968" s="71">
        <v>0.75</v>
      </c>
      <c r="D4968" s="59">
        <f t="shared" si="80"/>
        <v>42060.75</v>
      </c>
      <c r="E4968">
        <v>2.8169</v>
      </c>
      <c r="F4968">
        <v>9.657</v>
      </c>
    </row>
    <row r="4969" spans="2:6" x14ac:dyDescent="0.25">
      <c r="B4969" s="70">
        <v>42061</v>
      </c>
      <c r="C4969" s="71">
        <v>0</v>
      </c>
      <c r="D4969" s="59">
        <f t="shared" si="80"/>
        <v>42061</v>
      </c>
      <c r="E4969">
        <v>2.76</v>
      </c>
      <c r="F4969">
        <v>2.4740000000000002</v>
      </c>
    </row>
    <row r="4970" spans="2:6" x14ac:dyDescent="0.25">
      <c r="B4970" s="70">
        <v>42061</v>
      </c>
      <c r="C4970" s="71">
        <v>0.25</v>
      </c>
      <c r="D4970" s="59">
        <f t="shared" si="80"/>
        <v>42061.25</v>
      </c>
      <c r="E4970">
        <v>2.7235999999999998</v>
      </c>
      <c r="F4970">
        <v>2.5139999999999998</v>
      </c>
    </row>
    <row r="4971" spans="2:6" x14ac:dyDescent="0.25">
      <c r="B4971" s="70">
        <v>42061</v>
      </c>
      <c r="C4971" s="71">
        <v>0.5</v>
      </c>
      <c r="D4971" s="59">
        <f t="shared" si="80"/>
        <v>42061.5</v>
      </c>
      <c r="E4971">
        <v>2.7317999999999998</v>
      </c>
      <c r="F4971">
        <v>8.7309999999999999</v>
      </c>
    </row>
    <row r="4972" spans="2:6" x14ac:dyDescent="0.25">
      <c r="B4972" s="70">
        <v>42061</v>
      </c>
      <c r="C4972" s="71">
        <v>0.75</v>
      </c>
      <c r="D4972" s="59">
        <f t="shared" si="80"/>
        <v>42061.75</v>
      </c>
      <c r="E4972">
        <v>2.625</v>
      </c>
      <c r="F4972">
        <v>8.8960000000000008</v>
      </c>
    </row>
    <row r="4973" spans="2:6" x14ac:dyDescent="0.25">
      <c r="B4973" s="70">
        <v>42062</v>
      </c>
      <c r="C4973" s="71">
        <v>0</v>
      </c>
      <c r="D4973" s="59">
        <f t="shared" si="80"/>
        <v>42062</v>
      </c>
      <c r="E4973">
        <v>2.5535000000000001</v>
      </c>
      <c r="F4973">
        <v>2.5099999999999998</v>
      </c>
    </row>
    <row r="4974" spans="2:6" x14ac:dyDescent="0.25">
      <c r="B4974" s="70">
        <v>42062</v>
      </c>
      <c r="C4974" s="71">
        <v>0.25</v>
      </c>
      <c r="D4974" s="59">
        <f t="shared" si="80"/>
        <v>42062.25</v>
      </c>
      <c r="E4974">
        <v>2.4750000000000001</v>
      </c>
      <c r="F4974">
        <v>1.8009999999999999</v>
      </c>
    </row>
    <row r="4975" spans="2:6" x14ac:dyDescent="0.25">
      <c r="B4975" s="70">
        <v>42062</v>
      </c>
      <c r="C4975" s="71">
        <v>0.5</v>
      </c>
      <c r="D4975" s="59">
        <f t="shared" si="80"/>
        <v>42062.5</v>
      </c>
      <c r="E4975">
        <v>2.4344999999999999</v>
      </c>
      <c r="F4975">
        <v>6.242</v>
      </c>
    </row>
    <row r="4976" spans="2:6" x14ac:dyDescent="0.25">
      <c r="B4976" s="70">
        <v>42062</v>
      </c>
      <c r="C4976" s="71">
        <v>0.75</v>
      </c>
      <c r="D4976" s="59">
        <f t="shared" si="80"/>
        <v>42062.75</v>
      </c>
      <c r="E4976">
        <v>2.3201000000000001</v>
      </c>
      <c r="F4976">
        <v>10.37</v>
      </c>
    </row>
    <row r="4977" spans="2:6" x14ac:dyDescent="0.25">
      <c r="B4977" s="70">
        <v>42063</v>
      </c>
      <c r="C4977" s="71">
        <v>0</v>
      </c>
      <c r="D4977" s="59">
        <f t="shared" si="80"/>
        <v>42063</v>
      </c>
      <c r="E4977">
        <v>2.3330000000000002</v>
      </c>
      <c r="F4977">
        <v>4.0979999999999999</v>
      </c>
    </row>
    <row r="4978" spans="2:6" x14ac:dyDescent="0.25">
      <c r="B4978" s="70">
        <v>42063</v>
      </c>
      <c r="C4978" s="71">
        <v>0.25</v>
      </c>
      <c r="D4978" s="59">
        <f t="shared" si="80"/>
        <v>42063.25</v>
      </c>
      <c r="E4978">
        <v>2.3993000000000002</v>
      </c>
      <c r="F4978">
        <v>3.7490000000000001</v>
      </c>
    </row>
    <row r="4979" spans="2:6" x14ac:dyDescent="0.25">
      <c r="B4979" s="70">
        <v>42063</v>
      </c>
      <c r="C4979" s="71">
        <v>0.5</v>
      </c>
      <c r="D4979" s="59">
        <f t="shared" si="80"/>
        <v>42063.5</v>
      </c>
      <c r="E4979">
        <v>2.5209999999999999</v>
      </c>
      <c r="F4979">
        <v>5.35</v>
      </c>
    </row>
    <row r="4980" spans="2:6" x14ac:dyDescent="0.25">
      <c r="B4980" s="70">
        <v>42063</v>
      </c>
      <c r="C4980" s="71">
        <v>0.75</v>
      </c>
      <c r="D4980" s="59">
        <f t="shared" si="80"/>
        <v>42063.75</v>
      </c>
      <c r="E4980">
        <v>2.5594000000000001</v>
      </c>
      <c r="F4980">
        <v>7.09</v>
      </c>
    </row>
    <row r="4981" spans="2:6" x14ac:dyDescent="0.25">
      <c r="B4981" s="70">
        <v>42064</v>
      </c>
      <c r="C4981" s="71">
        <v>0</v>
      </c>
      <c r="D4981" s="59">
        <f t="shared" si="80"/>
        <v>42064</v>
      </c>
      <c r="E4981">
        <v>2.7035</v>
      </c>
      <c r="F4981">
        <v>1.2310000000000001</v>
      </c>
    </row>
    <row r="4982" spans="2:6" x14ac:dyDescent="0.25">
      <c r="B4982" s="70">
        <v>42064</v>
      </c>
      <c r="C4982" s="71">
        <v>0.25</v>
      </c>
      <c r="D4982" s="59">
        <f t="shared" si="80"/>
        <v>42064.25</v>
      </c>
      <c r="E4982">
        <v>2.8292999999999999</v>
      </c>
      <c r="F4982">
        <v>0.72899999999999998</v>
      </c>
    </row>
    <row r="4983" spans="2:6" x14ac:dyDescent="0.25">
      <c r="B4983" s="70">
        <v>42064</v>
      </c>
      <c r="C4983" s="71">
        <v>0.5</v>
      </c>
      <c r="D4983" s="59">
        <f t="shared" si="80"/>
        <v>42064.5</v>
      </c>
      <c r="E4983">
        <v>2.9013</v>
      </c>
      <c r="F4983">
        <v>7.3579999999999997</v>
      </c>
    </row>
    <row r="4984" spans="2:6" x14ac:dyDescent="0.25">
      <c r="B4984" s="70">
        <v>42064</v>
      </c>
      <c r="C4984" s="71">
        <v>0.75</v>
      </c>
      <c r="D4984" s="59">
        <f t="shared" si="80"/>
        <v>42064.75</v>
      </c>
      <c r="E4984">
        <v>2.7343999999999999</v>
      </c>
      <c r="F4984">
        <v>13.207000000000001</v>
      </c>
    </row>
    <row r="4985" spans="2:6" x14ac:dyDescent="0.25">
      <c r="B4985" s="70">
        <v>42065</v>
      </c>
      <c r="C4985" s="71">
        <v>0</v>
      </c>
      <c r="D4985" s="59">
        <f t="shared" si="80"/>
        <v>42065</v>
      </c>
      <c r="E4985">
        <v>2.6387</v>
      </c>
      <c r="F4985">
        <v>0.53600000000000003</v>
      </c>
    </row>
    <row r="4986" spans="2:6" x14ac:dyDescent="0.25">
      <c r="B4986" s="70">
        <v>42065</v>
      </c>
      <c r="C4986" s="71">
        <v>0.25</v>
      </c>
      <c r="D4986" s="59">
        <f t="shared" si="80"/>
        <v>42065.25</v>
      </c>
      <c r="E4986">
        <v>2.5097</v>
      </c>
      <c r="F4986">
        <v>-1.085</v>
      </c>
    </row>
    <row r="4987" spans="2:6" x14ac:dyDescent="0.25">
      <c r="B4987" s="70">
        <v>42065</v>
      </c>
      <c r="C4987" s="71">
        <v>0.5</v>
      </c>
      <c r="D4987" s="59">
        <f t="shared" si="80"/>
        <v>42065.5</v>
      </c>
      <c r="E4987">
        <v>2.4817</v>
      </c>
      <c r="F4987">
        <v>8.6120000000000001</v>
      </c>
    </row>
    <row r="4988" spans="2:6" x14ac:dyDescent="0.25">
      <c r="B4988" s="70">
        <v>42065</v>
      </c>
      <c r="C4988" s="71">
        <v>0.75</v>
      </c>
      <c r="D4988" s="59">
        <f t="shared" si="80"/>
        <v>42065.75</v>
      </c>
      <c r="E4988">
        <v>2.4001000000000001</v>
      </c>
      <c r="F4988">
        <v>9.5440000000000005</v>
      </c>
    </row>
    <row r="4989" spans="2:6" x14ac:dyDescent="0.25">
      <c r="B4989" s="70">
        <v>42066</v>
      </c>
      <c r="C4989" s="71">
        <v>0</v>
      </c>
      <c r="D4989" s="59">
        <f t="shared" si="80"/>
        <v>42066</v>
      </c>
      <c r="E4989">
        <v>2.4965999999999999</v>
      </c>
      <c r="F4989">
        <v>2.4569999999999999</v>
      </c>
    </row>
    <row r="4990" spans="2:6" x14ac:dyDescent="0.25">
      <c r="B4990" s="70">
        <v>42066</v>
      </c>
      <c r="C4990" s="71">
        <v>0.25</v>
      </c>
      <c r="D4990" s="59">
        <f t="shared" si="80"/>
        <v>42066.25</v>
      </c>
      <c r="E4990">
        <v>2.5815000000000001</v>
      </c>
      <c r="F4990">
        <v>0.33100000000000002</v>
      </c>
    </row>
    <row r="4991" spans="2:6" x14ac:dyDescent="0.25">
      <c r="B4991" s="70">
        <v>42066</v>
      </c>
      <c r="C4991" s="71">
        <v>0.5</v>
      </c>
      <c r="D4991" s="59">
        <f t="shared" si="80"/>
        <v>42066.5</v>
      </c>
      <c r="E4991">
        <v>2.6837</v>
      </c>
      <c r="F4991">
        <v>5.42</v>
      </c>
    </row>
    <row r="4992" spans="2:6" x14ac:dyDescent="0.25">
      <c r="B4992" s="70">
        <v>42066</v>
      </c>
      <c r="C4992" s="71">
        <v>0.75</v>
      </c>
      <c r="D4992" s="59">
        <f t="shared" si="80"/>
        <v>42066.75</v>
      </c>
      <c r="E4992">
        <v>2.6797</v>
      </c>
      <c r="F4992">
        <v>7.9960000000000004</v>
      </c>
    </row>
    <row r="4993" spans="2:6" x14ac:dyDescent="0.25">
      <c r="B4993" s="70">
        <v>42067</v>
      </c>
      <c r="C4993" s="71">
        <v>0</v>
      </c>
      <c r="D4993" s="59">
        <f t="shared" si="80"/>
        <v>42067</v>
      </c>
      <c r="E4993">
        <v>2.7650000000000001</v>
      </c>
      <c r="F4993">
        <v>-0.16700000000000001</v>
      </c>
    </row>
    <row r="4994" spans="2:6" x14ac:dyDescent="0.25">
      <c r="B4994" s="70">
        <v>42067</v>
      </c>
      <c r="C4994" s="71">
        <v>0.25</v>
      </c>
      <c r="D4994" s="59">
        <f t="shared" si="80"/>
        <v>42067.25</v>
      </c>
      <c r="E4994">
        <v>2.8555000000000001</v>
      </c>
      <c r="F4994">
        <v>-2.5249999999999999</v>
      </c>
    </row>
    <row r="4995" spans="2:6" x14ac:dyDescent="0.25">
      <c r="B4995" s="70">
        <v>42067</v>
      </c>
      <c r="C4995" s="71">
        <v>0.5</v>
      </c>
      <c r="D4995" s="59">
        <f t="shared" si="80"/>
        <v>42067.5</v>
      </c>
      <c r="E4995">
        <v>2.9773999999999998</v>
      </c>
      <c r="F4995">
        <v>7.5960000000000001</v>
      </c>
    </row>
    <row r="4996" spans="2:6" x14ac:dyDescent="0.25">
      <c r="B4996" s="70">
        <v>42067</v>
      </c>
      <c r="C4996" s="71">
        <v>0.75</v>
      </c>
      <c r="D4996" s="59">
        <f t="shared" si="80"/>
        <v>42067.75</v>
      </c>
      <c r="E4996">
        <v>2.9599000000000002</v>
      </c>
      <c r="F4996">
        <v>10.220000000000001</v>
      </c>
    </row>
    <row r="4997" spans="2:6" x14ac:dyDescent="0.25">
      <c r="B4997" s="70">
        <v>42068</v>
      </c>
      <c r="C4997" s="71">
        <v>0</v>
      </c>
      <c r="D4997" s="59">
        <f t="shared" si="80"/>
        <v>42068</v>
      </c>
      <c r="E4997">
        <v>3.0024000000000002</v>
      </c>
      <c r="F4997">
        <v>-1.08</v>
      </c>
    </row>
    <row r="4998" spans="2:6" x14ac:dyDescent="0.25">
      <c r="B4998" s="70">
        <v>42068</v>
      </c>
      <c r="C4998" s="71">
        <v>0.25</v>
      </c>
      <c r="D4998" s="59">
        <f t="shared" si="80"/>
        <v>42068.25</v>
      </c>
      <c r="E4998">
        <v>3.0295000000000001</v>
      </c>
      <c r="F4998">
        <v>-2.246</v>
      </c>
    </row>
    <row r="4999" spans="2:6" x14ac:dyDescent="0.25">
      <c r="B4999" s="70">
        <v>42068</v>
      </c>
      <c r="C4999" s="71">
        <v>0.5</v>
      </c>
      <c r="D4999" s="59">
        <f t="shared" si="80"/>
        <v>42068.5</v>
      </c>
      <c r="E4999">
        <v>3.1038999999999999</v>
      </c>
      <c r="F4999">
        <v>9.0640000000000001</v>
      </c>
    </row>
    <row r="5000" spans="2:6" x14ac:dyDescent="0.25">
      <c r="B5000" s="70">
        <v>42068</v>
      </c>
      <c r="C5000" s="71">
        <v>0.75</v>
      </c>
      <c r="D5000" s="59">
        <f t="shared" si="80"/>
        <v>42068.75</v>
      </c>
      <c r="E5000">
        <v>3.0417000000000001</v>
      </c>
      <c r="F5000">
        <v>13.356999999999999</v>
      </c>
    </row>
    <row r="5001" spans="2:6" x14ac:dyDescent="0.25">
      <c r="B5001" s="70">
        <v>42069</v>
      </c>
      <c r="C5001" s="71">
        <v>0</v>
      </c>
      <c r="D5001" s="59">
        <f t="shared" si="80"/>
        <v>42069</v>
      </c>
      <c r="E5001">
        <v>3.0573000000000001</v>
      </c>
      <c r="F5001">
        <v>1.137</v>
      </c>
    </row>
    <row r="5002" spans="2:6" x14ac:dyDescent="0.25">
      <c r="B5002" s="70">
        <v>42069</v>
      </c>
      <c r="C5002" s="71">
        <v>0.25</v>
      </c>
      <c r="D5002" s="59">
        <f t="shared" si="80"/>
        <v>42069.25</v>
      </c>
      <c r="E5002">
        <v>3.0790999999999999</v>
      </c>
      <c r="F5002">
        <v>1.087</v>
      </c>
    </row>
    <row r="5003" spans="2:6" x14ac:dyDescent="0.25">
      <c r="B5003" s="70">
        <v>42069</v>
      </c>
      <c r="C5003" s="71">
        <v>0.5</v>
      </c>
      <c r="D5003" s="59">
        <f t="shared" si="80"/>
        <v>42069.5</v>
      </c>
      <c r="E5003">
        <v>3.157</v>
      </c>
      <c r="F5003">
        <v>10.884</v>
      </c>
    </row>
    <row r="5004" spans="2:6" x14ac:dyDescent="0.25">
      <c r="B5004" s="70">
        <v>42069</v>
      </c>
      <c r="C5004" s="71">
        <v>0.75</v>
      </c>
      <c r="D5004" s="59">
        <f t="shared" si="80"/>
        <v>42069.75</v>
      </c>
      <c r="E5004">
        <v>3.0467</v>
      </c>
      <c r="F5004">
        <v>15.714</v>
      </c>
    </row>
    <row r="5005" spans="2:6" x14ac:dyDescent="0.25">
      <c r="B5005" s="70">
        <v>42070</v>
      </c>
      <c r="C5005" s="71">
        <v>0</v>
      </c>
      <c r="D5005" s="59">
        <f t="shared" si="80"/>
        <v>42070</v>
      </c>
      <c r="E5005">
        <v>3.0287000000000002</v>
      </c>
      <c r="F5005">
        <v>2.3420000000000001</v>
      </c>
    </row>
    <row r="5006" spans="2:6" x14ac:dyDescent="0.25">
      <c r="B5006" s="70">
        <v>42070</v>
      </c>
      <c r="C5006" s="71">
        <v>0.25</v>
      </c>
      <c r="D5006" s="59">
        <f t="shared" si="80"/>
        <v>42070.25</v>
      </c>
      <c r="E5006">
        <v>2.984</v>
      </c>
      <c r="F5006">
        <v>1.46</v>
      </c>
    </row>
    <row r="5007" spans="2:6" x14ac:dyDescent="0.25">
      <c r="B5007" s="70">
        <v>42070</v>
      </c>
      <c r="C5007" s="71">
        <v>0.5</v>
      </c>
      <c r="D5007" s="59">
        <f t="shared" si="80"/>
        <v>42070.5</v>
      </c>
      <c r="E5007">
        <v>2.9784999999999999</v>
      </c>
      <c r="F5007">
        <v>12.781000000000001</v>
      </c>
    </row>
    <row r="5008" spans="2:6" x14ac:dyDescent="0.25">
      <c r="B5008" s="70">
        <v>42070</v>
      </c>
      <c r="C5008" s="71">
        <v>0.75</v>
      </c>
      <c r="D5008" s="59">
        <f t="shared" si="80"/>
        <v>42070.75</v>
      </c>
      <c r="E5008">
        <v>2.8405</v>
      </c>
      <c r="F5008">
        <v>16.067</v>
      </c>
    </row>
    <row r="5009" spans="2:6" x14ac:dyDescent="0.25">
      <c r="B5009" s="70">
        <v>42071</v>
      </c>
      <c r="C5009" s="71">
        <v>0</v>
      </c>
      <c r="D5009" s="59">
        <f t="shared" si="80"/>
        <v>42071</v>
      </c>
      <c r="E5009">
        <v>2.8374999999999999</v>
      </c>
      <c r="F5009">
        <v>3.7130000000000001</v>
      </c>
    </row>
    <row r="5010" spans="2:6" x14ac:dyDescent="0.25">
      <c r="B5010" s="70">
        <v>42071</v>
      </c>
      <c r="C5010" s="71">
        <v>0.25</v>
      </c>
      <c r="D5010" s="59">
        <f t="shared" si="80"/>
        <v>42071.25</v>
      </c>
      <c r="E5010">
        <v>2.8338999999999999</v>
      </c>
      <c r="F5010">
        <v>1.444</v>
      </c>
    </row>
    <row r="5011" spans="2:6" x14ac:dyDescent="0.25">
      <c r="B5011" s="70">
        <v>42071</v>
      </c>
      <c r="C5011" s="71">
        <v>0.5</v>
      </c>
      <c r="D5011" s="59">
        <f t="shared" si="80"/>
        <v>42071.5</v>
      </c>
      <c r="E5011">
        <v>2.8864000000000001</v>
      </c>
      <c r="F5011">
        <v>12.680999999999999</v>
      </c>
    </row>
    <row r="5012" spans="2:6" x14ac:dyDescent="0.25">
      <c r="B5012" s="70">
        <v>42071</v>
      </c>
      <c r="C5012" s="71">
        <v>0.75</v>
      </c>
      <c r="D5012" s="59">
        <f t="shared" si="80"/>
        <v>42071.75</v>
      </c>
      <c r="E5012">
        <v>2.7829000000000002</v>
      </c>
      <c r="F5012">
        <v>15.446</v>
      </c>
    </row>
    <row r="5013" spans="2:6" x14ac:dyDescent="0.25">
      <c r="B5013" s="70">
        <v>42072</v>
      </c>
      <c r="C5013" s="71">
        <v>0</v>
      </c>
      <c r="D5013" s="59">
        <f t="shared" si="80"/>
        <v>42072</v>
      </c>
      <c r="E5013">
        <v>2.7886000000000002</v>
      </c>
      <c r="F5013">
        <v>3.6989999999999998</v>
      </c>
    </row>
    <row r="5014" spans="2:6" x14ac:dyDescent="0.25">
      <c r="B5014" s="70">
        <v>42072</v>
      </c>
      <c r="C5014" s="71">
        <v>0.25</v>
      </c>
      <c r="D5014" s="59">
        <f t="shared" si="80"/>
        <v>42072.25</v>
      </c>
      <c r="E5014">
        <v>2.7894000000000001</v>
      </c>
      <c r="F5014">
        <v>1.629</v>
      </c>
    </row>
    <row r="5015" spans="2:6" x14ac:dyDescent="0.25">
      <c r="B5015" s="70">
        <v>42072</v>
      </c>
      <c r="C5015" s="71">
        <v>0.5</v>
      </c>
      <c r="D5015" s="59">
        <f t="shared" si="80"/>
        <v>42072.5</v>
      </c>
      <c r="E5015">
        <v>2.8437000000000001</v>
      </c>
      <c r="F5015">
        <v>14.228999999999999</v>
      </c>
    </row>
    <row r="5016" spans="2:6" x14ac:dyDescent="0.25">
      <c r="B5016" s="70">
        <v>42072</v>
      </c>
      <c r="C5016" s="71">
        <v>0.75</v>
      </c>
      <c r="D5016" s="59">
        <f t="shared" si="80"/>
        <v>42072.75</v>
      </c>
      <c r="E5016">
        <v>2.7357</v>
      </c>
      <c r="F5016">
        <v>17.658999999999999</v>
      </c>
    </row>
    <row r="5017" spans="2:6" x14ac:dyDescent="0.25">
      <c r="B5017" s="70">
        <v>42073</v>
      </c>
      <c r="C5017" s="71">
        <v>0</v>
      </c>
      <c r="D5017" s="59">
        <f t="shared" si="80"/>
        <v>42073</v>
      </c>
      <c r="E5017">
        <v>2.7366000000000001</v>
      </c>
      <c r="F5017">
        <v>4.9329999999999998</v>
      </c>
    </row>
    <row r="5018" spans="2:6" x14ac:dyDescent="0.25">
      <c r="B5018" s="70">
        <v>42073</v>
      </c>
      <c r="C5018" s="71">
        <v>0.25</v>
      </c>
      <c r="D5018" s="59">
        <f t="shared" si="80"/>
        <v>42073.25</v>
      </c>
      <c r="E5018">
        <v>2.7391999999999999</v>
      </c>
      <c r="F5018">
        <v>2.2909999999999999</v>
      </c>
    </row>
    <row r="5019" spans="2:6" x14ac:dyDescent="0.25">
      <c r="B5019" s="70">
        <v>42073</v>
      </c>
      <c r="C5019" s="71">
        <v>0.5</v>
      </c>
      <c r="D5019" s="59">
        <f t="shared" si="80"/>
        <v>42073.5</v>
      </c>
      <c r="E5019">
        <v>2.7610000000000001</v>
      </c>
      <c r="F5019">
        <v>14.054</v>
      </c>
    </row>
    <row r="5020" spans="2:6" x14ac:dyDescent="0.25">
      <c r="B5020" s="70">
        <v>42073</v>
      </c>
      <c r="C5020" s="71">
        <v>0.75</v>
      </c>
      <c r="D5020" s="59">
        <f t="shared" si="80"/>
        <v>42073.75</v>
      </c>
      <c r="E5020">
        <v>2.6694</v>
      </c>
      <c r="F5020">
        <v>18.899000000000001</v>
      </c>
    </row>
    <row r="5021" spans="2:6" x14ac:dyDescent="0.25">
      <c r="B5021" s="70">
        <v>42074</v>
      </c>
      <c r="C5021" s="71">
        <v>0</v>
      </c>
      <c r="D5021" s="59">
        <f t="shared" si="80"/>
        <v>42074</v>
      </c>
      <c r="E5021">
        <v>2.6589999999999998</v>
      </c>
      <c r="F5021">
        <v>7.3780000000000001</v>
      </c>
    </row>
    <row r="5022" spans="2:6" x14ac:dyDescent="0.25">
      <c r="B5022" s="70">
        <v>42074</v>
      </c>
      <c r="C5022" s="71">
        <v>0.25</v>
      </c>
      <c r="D5022" s="59">
        <f t="shared" si="80"/>
        <v>42074.25</v>
      </c>
      <c r="E5022">
        <v>2.6568000000000001</v>
      </c>
      <c r="F5022">
        <v>6.21</v>
      </c>
    </row>
    <row r="5023" spans="2:6" x14ac:dyDescent="0.25">
      <c r="B5023" s="70">
        <v>42074</v>
      </c>
      <c r="C5023" s="71">
        <v>0.5</v>
      </c>
      <c r="D5023" s="59">
        <f t="shared" si="80"/>
        <v>42074.5</v>
      </c>
      <c r="E5023">
        <v>2.7757999999999998</v>
      </c>
      <c r="F5023">
        <v>11.396000000000001</v>
      </c>
    </row>
    <row r="5024" spans="2:6" x14ac:dyDescent="0.25">
      <c r="B5024" s="70">
        <v>42074</v>
      </c>
      <c r="C5024" s="71">
        <v>0.75</v>
      </c>
      <c r="D5024" s="59">
        <f t="shared" si="80"/>
        <v>42074.75</v>
      </c>
      <c r="E5024">
        <v>2.7801999999999998</v>
      </c>
      <c r="F5024">
        <v>13.798</v>
      </c>
    </row>
    <row r="5025" spans="2:6" x14ac:dyDescent="0.25">
      <c r="B5025" s="70">
        <v>42075</v>
      </c>
      <c r="C5025" s="71">
        <v>0</v>
      </c>
      <c r="D5025" s="59">
        <f t="shared" ref="D5025:D5088" si="81">B5025+C5025</f>
        <v>42075</v>
      </c>
      <c r="E5025">
        <v>2.8940000000000001</v>
      </c>
      <c r="F5025">
        <v>7.9749999999999996</v>
      </c>
    </row>
    <row r="5026" spans="2:6" x14ac:dyDescent="0.25">
      <c r="B5026" s="70">
        <v>42075</v>
      </c>
      <c r="C5026" s="71">
        <v>0.25</v>
      </c>
      <c r="D5026" s="59">
        <f t="shared" si="81"/>
        <v>42075.25</v>
      </c>
      <c r="E5026">
        <v>3.0011000000000001</v>
      </c>
      <c r="F5026">
        <v>6.0910000000000002</v>
      </c>
    </row>
    <row r="5027" spans="2:6" x14ac:dyDescent="0.25">
      <c r="B5027" s="70">
        <v>42075</v>
      </c>
      <c r="C5027" s="71">
        <v>0.5</v>
      </c>
      <c r="D5027" s="59">
        <f t="shared" si="81"/>
        <v>42075.5</v>
      </c>
      <c r="E5027">
        <v>3.0958999999999999</v>
      </c>
      <c r="F5027">
        <v>14.244</v>
      </c>
    </row>
    <row r="5028" spans="2:6" x14ac:dyDescent="0.25">
      <c r="B5028" s="70">
        <v>42075</v>
      </c>
      <c r="C5028" s="71">
        <v>0.75</v>
      </c>
      <c r="D5028" s="59">
        <f t="shared" si="81"/>
        <v>42075.75</v>
      </c>
      <c r="E5028">
        <v>3.0461999999999998</v>
      </c>
      <c r="F5028">
        <v>16.815999999999999</v>
      </c>
    </row>
    <row r="5029" spans="2:6" x14ac:dyDescent="0.25">
      <c r="B5029" s="70">
        <v>42076</v>
      </c>
      <c r="C5029" s="71">
        <v>0</v>
      </c>
      <c r="D5029" s="59">
        <f t="shared" si="81"/>
        <v>42076</v>
      </c>
      <c r="E5029">
        <v>3.0733999999999999</v>
      </c>
      <c r="F5029">
        <v>5.6349999999999998</v>
      </c>
    </row>
    <row r="5030" spans="2:6" x14ac:dyDescent="0.25">
      <c r="B5030" s="70">
        <v>42076</v>
      </c>
      <c r="C5030" s="71">
        <v>0.25</v>
      </c>
      <c r="D5030" s="59">
        <f t="shared" si="81"/>
        <v>42076.25</v>
      </c>
      <c r="E5030">
        <v>3.0954999999999999</v>
      </c>
      <c r="F5030">
        <v>2.9209999999999998</v>
      </c>
    </row>
    <row r="5031" spans="2:6" x14ac:dyDescent="0.25">
      <c r="B5031" s="70">
        <v>42076</v>
      </c>
      <c r="C5031" s="71">
        <v>0.5</v>
      </c>
      <c r="D5031" s="59">
        <f t="shared" si="81"/>
        <v>42076.5</v>
      </c>
      <c r="E5031">
        <v>3.1017999999999999</v>
      </c>
      <c r="F5031">
        <v>14.122</v>
      </c>
    </row>
    <row r="5032" spans="2:6" x14ac:dyDescent="0.25">
      <c r="B5032" s="70">
        <v>42076</v>
      </c>
      <c r="C5032" s="71">
        <v>0.75</v>
      </c>
      <c r="D5032" s="59">
        <f t="shared" si="81"/>
        <v>42076.75</v>
      </c>
      <c r="E5032">
        <v>2.9367000000000001</v>
      </c>
      <c r="F5032">
        <v>18.091999999999999</v>
      </c>
    </row>
    <row r="5033" spans="2:6" x14ac:dyDescent="0.25">
      <c r="B5033" s="70">
        <v>42077</v>
      </c>
      <c r="C5033" s="71">
        <v>0</v>
      </c>
      <c r="D5033" s="59">
        <f t="shared" si="81"/>
        <v>42077</v>
      </c>
      <c r="E5033">
        <v>2.8586999999999998</v>
      </c>
      <c r="F5033">
        <v>8.8879999999999999</v>
      </c>
    </row>
    <row r="5034" spans="2:6" x14ac:dyDescent="0.25">
      <c r="B5034" s="70">
        <v>42077</v>
      </c>
      <c r="C5034" s="71">
        <v>0.25</v>
      </c>
      <c r="D5034" s="59">
        <f t="shared" si="81"/>
        <v>42077.25</v>
      </c>
      <c r="E5034">
        <v>2.8296000000000001</v>
      </c>
      <c r="F5034">
        <v>8.3960000000000008</v>
      </c>
    </row>
    <row r="5035" spans="2:6" x14ac:dyDescent="0.25">
      <c r="B5035" s="70">
        <v>42077</v>
      </c>
      <c r="C5035" s="71">
        <v>0.5</v>
      </c>
      <c r="D5035" s="59">
        <f t="shared" si="81"/>
        <v>42077.5</v>
      </c>
      <c r="E5035">
        <v>2.8660999999999999</v>
      </c>
      <c r="F5035">
        <v>14.332000000000001</v>
      </c>
    </row>
    <row r="5036" spans="2:6" x14ac:dyDescent="0.25">
      <c r="B5036" s="70">
        <v>42077</v>
      </c>
      <c r="C5036" s="71">
        <v>0.75</v>
      </c>
      <c r="D5036" s="59">
        <f t="shared" si="81"/>
        <v>42077.75</v>
      </c>
      <c r="E5036">
        <v>2.8220000000000001</v>
      </c>
      <c r="F5036">
        <v>11.429</v>
      </c>
    </row>
    <row r="5037" spans="2:6" x14ac:dyDescent="0.25">
      <c r="B5037" s="70">
        <v>42078</v>
      </c>
      <c r="C5037" s="71">
        <v>0</v>
      </c>
      <c r="D5037" s="59">
        <f t="shared" si="81"/>
        <v>42078</v>
      </c>
      <c r="E5037">
        <v>2.7547000000000001</v>
      </c>
      <c r="F5037">
        <v>9.8190000000000008</v>
      </c>
    </row>
    <row r="5038" spans="2:6" x14ac:dyDescent="0.25">
      <c r="B5038" s="70">
        <v>42078</v>
      </c>
      <c r="C5038" s="71">
        <v>0.25</v>
      </c>
      <c r="D5038" s="59">
        <f t="shared" si="81"/>
        <v>42078.25</v>
      </c>
      <c r="E5038">
        <v>2.7122999999999999</v>
      </c>
      <c r="F5038">
        <v>8.66</v>
      </c>
    </row>
    <row r="5039" spans="2:6" x14ac:dyDescent="0.25">
      <c r="B5039" s="70">
        <v>42078</v>
      </c>
      <c r="C5039" s="71">
        <v>0.5</v>
      </c>
      <c r="D5039" s="59">
        <f t="shared" si="81"/>
        <v>42078.5</v>
      </c>
      <c r="E5039">
        <v>2.6989999999999998</v>
      </c>
      <c r="F5039">
        <v>10.385999999999999</v>
      </c>
    </row>
    <row r="5040" spans="2:6" x14ac:dyDescent="0.25">
      <c r="B5040" s="70">
        <v>42078</v>
      </c>
      <c r="C5040" s="71">
        <v>0.75</v>
      </c>
      <c r="D5040" s="59">
        <f t="shared" si="81"/>
        <v>42078.75</v>
      </c>
      <c r="E5040">
        <v>2.6450999999999998</v>
      </c>
      <c r="F5040">
        <v>12.467000000000001</v>
      </c>
    </row>
    <row r="5041" spans="2:6" x14ac:dyDescent="0.25">
      <c r="B5041" s="70">
        <v>42079</v>
      </c>
      <c r="C5041" s="71">
        <v>0</v>
      </c>
      <c r="D5041" s="59">
        <f t="shared" si="81"/>
        <v>42079</v>
      </c>
      <c r="E5041">
        <v>2.7561</v>
      </c>
      <c r="F5041">
        <v>10.826000000000001</v>
      </c>
    </row>
    <row r="5042" spans="2:6" x14ac:dyDescent="0.25">
      <c r="B5042" s="70">
        <v>42079</v>
      </c>
      <c r="C5042" s="71">
        <v>0.25</v>
      </c>
      <c r="D5042" s="59">
        <f t="shared" si="81"/>
        <v>42079.25</v>
      </c>
      <c r="E5042">
        <v>2.8298000000000001</v>
      </c>
      <c r="F5042">
        <v>8.9480000000000004</v>
      </c>
    </row>
    <row r="5043" spans="2:6" x14ac:dyDescent="0.25">
      <c r="B5043" s="70">
        <v>42079</v>
      </c>
      <c r="C5043" s="71">
        <v>0.5</v>
      </c>
      <c r="D5043" s="59">
        <f t="shared" si="81"/>
        <v>42079.5</v>
      </c>
      <c r="E5043">
        <v>2.8803000000000001</v>
      </c>
      <c r="F5043">
        <v>11.058999999999999</v>
      </c>
    </row>
    <row r="5044" spans="2:6" x14ac:dyDescent="0.25">
      <c r="B5044" s="70">
        <v>42079</v>
      </c>
      <c r="C5044" s="71">
        <v>0.75</v>
      </c>
      <c r="D5044" s="59">
        <f t="shared" si="81"/>
        <v>42079.75</v>
      </c>
      <c r="E5044">
        <v>2.7845</v>
      </c>
      <c r="F5044">
        <v>12.564</v>
      </c>
    </row>
    <row r="5045" spans="2:6" x14ac:dyDescent="0.25">
      <c r="B5045" s="70">
        <v>42080</v>
      </c>
      <c r="C5045" s="71">
        <v>0</v>
      </c>
      <c r="D5045" s="59">
        <f t="shared" si="81"/>
        <v>42080</v>
      </c>
      <c r="E5045">
        <v>2.7389999999999999</v>
      </c>
      <c r="F5045">
        <v>8.1240000000000006</v>
      </c>
    </row>
    <row r="5046" spans="2:6" x14ac:dyDescent="0.25">
      <c r="B5046" s="70">
        <v>42080</v>
      </c>
      <c r="C5046" s="71">
        <v>0.25</v>
      </c>
      <c r="D5046" s="59">
        <f t="shared" si="81"/>
        <v>42080.25</v>
      </c>
      <c r="E5046">
        <v>2.6974</v>
      </c>
      <c r="F5046">
        <v>7.1369999999999996</v>
      </c>
    </row>
    <row r="5047" spans="2:6" x14ac:dyDescent="0.25">
      <c r="B5047" s="70">
        <v>42080</v>
      </c>
      <c r="C5047" s="71">
        <v>0.5</v>
      </c>
      <c r="D5047" s="59">
        <f t="shared" si="81"/>
        <v>42080.5</v>
      </c>
      <c r="E5047">
        <v>2.7191000000000001</v>
      </c>
      <c r="F5047">
        <v>10.246</v>
      </c>
    </row>
    <row r="5048" spans="2:6" x14ac:dyDescent="0.25">
      <c r="B5048" s="70">
        <v>42080</v>
      </c>
      <c r="C5048" s="71">
        <v>0.75</v>
      </c>
      <c r="D5048" s="59">
        <f t="shared" si="81"/>
        <v>42080.75</v>
      </c>
      <c r="E5048">
        <v>2.6989000000000001</v>
      </c>
      <c r="F5048">
        <v>15.643000000000001</v>
      </c>
    </row>
    <row r="5049" spans="2:6" x14ac:dyDescent="0.25">
      <c r="B5049" s="70">
        <v>42081</v>
      </c>
      <c r="C5049" s="71">
        <v>0</v>
      </c>
      <c r="D5049" s="59">
        <f t="shared" si="81"/>
        <v>42081</v>
      </c>
      <c r="E5049">
        <v>2.7711000000000001</v>
      </c>
      <c r="F5049">
        <v>5.96</v>
      </c>
    </row>
    <row r="5050" spans="2:6" x14ac:dyDescent="0.25">
      <c r="B5050" s="70">
        <v>42081</v>
      </c>
      <c r="C5050" s="71">
        <v>0.25</v>
      </c>
      <c r="D5050" s="59">
        <f t="shared" si="81"/>
        <v>42081.25</v>
      </c>
      <c r="E5050">
        <v>2.8391999999999999</v>
      </c>
      <c r="F5050">
        <v>4.5439999999999996</v>
      </c>
    </row>
    <row r="5051" spans="2:6" x14ac:dyDescent="0.25">
      <c r="B5051" s="70">
        <v>42081</v>
      </c>
      <c r="C5051" s="71">
        <v>0.5</v>
      </c>
      <c r="D5051" s="59">
        <f t="shared" si="81"/>
        <v>42081.5</v>
      </c>
      <c r="E5051">
        <v>2.8978999999999999</v>
      </c>
      <c r="F5051">
        <v>12.285</v>
      </c>
    </row>
    <row r="5052" spans="2:6" x14ac:dyDescent="0.25">
      <c r="B5052" s="70">
        <v>42081</v>
      </c>
      <c r="C5052" s="71">
        <v>0.75</v>
      </c>
      <c r="D5052" s="59">
        <f t="shared" si="81"/>
        <v>42081.75</v>
      </c>
      <c r="E5052">
        <v>2.8391999999999999</v>
      </c>
      <c r="F5052">
        <v>15.243</v>
      </c>
    </row>
    <row r="5053" spans="2:6" x14ac:dyDescent="0.25">
      <c r="B5053" s="70">
        <v>42082</v>
      </c>
      <c r="C5053" s="71">
        <v>0</v>
      </c>
      <c r="D5053" s="59">
        <f t="shared" si="81"/>
        <v>42082</v>
      </c>
      <c r="E5053">
        <v>2.8912</v>
      </c>
      <c r="F5053">
        <v>4.883</v>
      </c>
    </row>
    <row r="5054" spans="2:6" x14ac:dyDescent="0.25">
      <c r="B5054" s="70">
        <v>42082</v>
      </c>
      <c r="C5054" s="71">
        <v>0.25</v>
      </c>
      <c r="D5054" s="59">
        <f t="shared" si="81"/>
        <v>42082.25</v>
      </c>
      <c r="E5054">
        <v>2.9098999999999999</v>
      </c>
      <c r="F5054">
        <v>2.5499999999999998</v>
      </c>
    </row>
    <row r="5055" spans="2:6" x14ac:dyDescent="0.25">
      <c r="B5055" s="70">
        <v>42082</v>
      </c>
      <c r="C5055" s="71">
        <v>0.5</v>
      </c>
      <c r="D5055" s="59">
        <f t="shared" si="81"/>
        <v>42082.5</v>
      </c>
      <c r="E5055">
        <v>2.9289000000000001</v>
      </c>
      <c r="F5055">
        <v>14.57</v>
      </c>
    </row>
    <row r="5056" spans="2:6" x14ac:dyDescent="0.25">
      <c r="B5056" s="70">
        <v>42082</v>
      </c>
      <c r="C5056" s="71">
        <v>0.75</v>
      </c>
      <c r="D5056" s="59">
        <f t="shared" si="81"/>
        <v>42082.75</v>
      </c>
      <c r="E5056">
        <v>2.8248000000000002</v>
      </c>
      <c r="F5056">
        <v>20.106000000000002</v>
      </c>
    </row>
    <row r="5057" spans="2:6" x14ac:dyDescent="0.25">
      <c r="B5057" s="70">
        <v>42083</v>
      </c>
      <c r="C5057" s="71">
        <v>0</v>
      </c>
      <c r="D5057" s="59">
        <f t="shared" si="81"/>
        <v>42083</v>
      </c>
      <c r="E5057">
        <v>2.8285999999999998</v>
      </c>
      <c r="F5057">
        <v>5.4269999999999996</v>
      </c>
    </row>
    <row r="5058" spans="2:6" x14ac:dyDescent="0.25">
      <c r="B5058" s="70">
        <v>42083</v>
      </c>
      <c r="C5058" s="71">
        <v>0.25</v>
      </c>
      <c r="D5058" s="59">
        <f t="shared" si="81"/>
        <v>42083.25</v>
      </c>
      <c r="E5058">
        <v>2.8138999999999998</v>
      </c>
      <c r="F5058">
        <v>3.6720000000000002</v>
      </c>
    </row>
    <row r="5059" spans="2:6" x14ac:dyDescent="0.25">
      <c r="B5059" s="70">
        <v>42083</v>
      </c>
      <c r="C5059" s="71">
        <v>0.5</v>
      </c>
      <c r="D5059" s="59">
        <f t="shared" si="81"/>
        <v>42083.5</v>
      </c>
      <c r="E5059">
        <v>2.8111000000000002</v>
      </c>
      <c r="F5059">
        <v>15.493</v>
      </c>
    </row>
    <row r="5060" spans="2:6" x14ac:dyDescent="0.25">
      <c r="B5060" s="70">
        <v>42083</v>
      </c>
      <c r="C5060" s="71">
        <v>0.75</v>
      </c>
      <c r="D5060" s="59">
        <f t="shared" si="81"/>
        <v>42083.75</v>
      </c>
      <c r="E5060">
        <v>2.7038000000000002</v>
      </c>
      <c r="F5060">
        <v>17.291</v>
      </c>
    </row>
    <row r="5061" spans="2:6" x14ac:dyDescent="0.25">
      <c r="B5061" s="70">
        <v>42084</v>
      </c>
      <c r="C5061" s="71">
        <v>0</v>
      </c>
      <c r="D5061" s="59">
        <f t="shared" si="81"/>
        <v>42084</v>
      </c>
      <c r="E5061">
        <v>2.7031000000000001</v>
      </c>
      <c r="F5061">
        <v>9.2430000000000003</v>
      </c>
    </row>
    <row r="5062" spans="2:6" x14ac:dyDescent="0.25">
      <c r="B5062" s="70">
        <v>42084</v>
      </c>
      <c r="C5062" s="71">
        <v>0.25</v>
      </c>
      <c r="D5062" s="59">
        <f t="shared" si="81"/>
        <v>42084.25</v>
      </c>
      <c r="E5062">
        <v>2.7296</v>
      </c>
      <c r="F5062">
        <v>8.3849999999999998</v>
      </c>
    </row>
    <row r="5063" spans="2:6" x14ac:dyDescent="0.25">
      <c r="B5063" s="70">
        <v>42084</v>
      </c>
      <c r="C5063" s="71">
        <v>0.5</v>
      </c>
      <c r="D5063" s="59">
        <f t="shared" si="81"/>
        <v>42084.5</v>
      </c>
      <c r="E5063">
        <v>2.8029000000000002</v>
      </c>
      <c r="F5063">
        <v>12.467000000000001</v>
      </c>
    </row>
    <row r="5064" spans="2:6" x14ac:dyDescent="0.25">
      <c r="B5064" s="70">
        <v>42084</v>
      </c>
      <c r="C5064" s="71">
        <v>0.75</v>
      </c>
      <c r="D5064" s="59">
        <f t="shared" si="81"/>
        <v>42084.75</v>
      </c>
      <c r="E5064">
        <v>2.7511000000000001</v>
      </c>
      <c r="F5064">
        <v>18.123999999999999</v>
      </c>
    </row>
    <row r="5065" spans="2:6" x14ac:dyDescent="0.25">
      <c r="B5065" s="70">
        <v>42085</v>
      </c>
      <c r="C5065" s="71">
        <v>0</v>
      </c>
      <c r="D5065" s="59">
        <f t="shared" si="81"/>
        <v>42085</v>
      </c>
      <c r="E5065">
        <v>2.7757999999999998</v>
      </c>
      <c r="F5065">
        <v>5.952</v>
      </c>
    </row>
    <row r="5066" spans="2:6" x14ac:dyDescent="0.25">
      <c r="B5066" s="70">
        <v>42085</v>
      </c>
      <c r="C5066" s="71">
        <v>0.25</v>
      </c>
      <c r="D5066" s="59">
        <f t="shared" si="81"/>
        <v>42085.25</v>
      </c>
      <c r="E5066">
        <v>2.7578</v>
      </c>
      <c r="F5066">
        <v>4.2480000000000002</v>
      </c>
    </row>
    <row r="5067" spans="2:6" x14ac:dyDescent="0.25">
      <c r="B5067" s="70">
        <v>42085</v>
      </c>
      <c r="C5067" s="71">
        <v>0.5</v>
      </c>
      <c r="D5067" s="59">
        <f t="shared" si="81"/>
        <v>42085.5</v>
      </c>
      <c r="E5067">
        <v>2.7477999999999998</v>
      </c>
      <c r="F5067">
        <v>12.409000000000001</v>
      </c>
    </row>
    <row r="5068" spans="2:6" x14ac:dyDescent="0.25">
      <c r="B5068" s="70">
        <v>42085</v>
      </c>
      <c r="C5068" s="71">
        <v>0.75</v>
      </c>
      <c r="D5068" s="59">
        <f t="shared" si="81"/>
        <v>42085.75</v>
      </c>
      <c r="E5068">
        <v>2.6160999999999999</v>
      </c>
      <c r="F5068">
        <v>21.024000000000001</v>
      </c>
    </row>
    <row r="5069" spans="2:6" x14ac:dyDescent="0.25">
      <c r="B5069" s="70">
        <v>42086</v>
      </c>
      <c r="C5069" s="71">
        <v>0</v>
      </c>
      <c r="D5069" s="59">
        <f t="shared" si="81"/>
        <v>42086</v>
      </c>
      <c r="E5069">
        <v>2.5874000000000001</v>
      </c>
      <c r="F5069">
        <v>10.045</v>
      </c>
    </row>
    <row r="5070" spans="2:6" x14ac:dyDescent="0.25">
      <c r="B5070" s="70">
        <v>42086</v>
      </c>
      <c r="C5070" s="71">
        <v>0.25</v>
      </c>
      <c r="D5070" s="59">
        <f t="shared" si="81"/>
        <v>42086.25</v>
      </c>
      <c r="E5070">
        <v>2.6520000000000001</v>
      </c>
      <c r="F5070">
        <v>8.0820000000000007</v>
      </c>
    </row>
    <row r="5071" spans="2:6" x14ac:dyDescent="0.25">
      <c r="B5071" s="70">
        <v>42086</v>
      </c>
      <c r="C5071" s="71">
        <v>0.5</v>
      </c>
      <c r="D5071" s="59">
        <f t="shared" si="81"/>
        <v>42086.5</v>
      </c>
      <c r="E5071">
        <v>2.7393999999999998</v>
      </c>
      <c r="F5071">
        <v>13.82</v>
      </c>
    </row>
    <row r="5072" spans="2:6" x14ac:dyDescent="0.25">
      <c r="B5072" s="70">
        <v>42086</v>
      </c>
      <c r="C5072" s="71">
        <v>0.75</v>
      </c>
      <c r="D5072" s="59">
        <f t="shared" si="81"/>
        <v>42086.75</v>
      </c>
      <c r="E5072">
        <v>2.7517</v>
      </c>
      <c r="F5072">
        <v>13.531000000000001</v>
      </c>
    </row>
    <row r="5073" spans="2:6" x14ac:dyDescent="0.25">
      <c r="B5073" s="70">
        <v>42087</v>
      </c>
      <c r="C5073" s="71">
        <v>0</v>
      </c>
      <c r="D5073" s="59">
        <f t="shared" si="81"/>
        <v>42087</v>
      </c>
      <c r="E5073">
        <v>2.7583000000000002</v>
      </c>
      <c r="F5073">
        <v>5.0209999999999999</v>
      </c>
    </row>
    <row r="5074" spans="2:6" x14ac:dyDescent="0.25">
      <c r="B5074" s="70">
        <v>42087</v>
      </c>
      <c r="C5074" s="71">
        <v>0.25</v>
      </c>
      <c r="D5074" s="59">
        <f t="shared" si="81"/>
        <v>42087.25</v>
      </c>
      <c r="E5074">
        <v>2.6987000000000001</v>
      </c>
      <c r="F5074">
        <v>4.8440000000000003</v>
      </c>
    </row>
    <row r="5075" spans="2:6" x14ac:dyDescent="0.25">
      <c r="B5075" s="70">
        <v>42087</v>
      </c>
      <c r="C5075" s="71">
        <v>0.5</v>
      </c>
      <c r="D5075" s="59">
        <f t="shared" si="81"/>
        <v>42087.5</v>
      </c>
      <c r="E5075">
        <v>2.7723</v>
      </c>
      <c r="F5075">
        <v>8.984</v>
      </c>
    </row>
    <row r="5076" spans="2:6" x14ac:dyDescent="0.25">
      <c r="B5076" s="70">
        <v>42087</v>
      </c>
      <c r="C5076" s="71">
        <v>0.75</v>
      </c>
      <c r="D5076" s="59">
        <f t="shared" si="81"/>
        <v>42087.75</v>
      </c>
      <c r="E5076">
        <v>2.83</v>
      </c>
      <c r="F5076">
        <v>12.446999999999999</v>
      </c>
    </row>
    <row r="5077" spans="2:6" x14ac:dyDescent="0.25">
      <c r="B5077" s="70">
        <v>42088</v>
      </c>
      <c r="C5077" s="71">
        <v>0</v>
      </c>
      <c r="D5077" s="59">
        <f t="shared" si="81"/>
        <v>42088</v>
      </c>
      <c r="E5077">
        <v>2.9605000000000001</v>
      </c>
      <c r="F5077">
        <v>3.0310000000000001</v>
      </c>
    </row>
    <row r="5078" spans="2:6" x14ac:dyDescent="0.25">
      <c r="B5078" s="70">
        <v>42088</v>
      </c>
      <c r="C5078" s="71">
        <v>0.25</v>
      </c>
      <c r="D5078" s="59">
        <f t="shared" si="81"/>
        <v>42088.25</v>
      </c>
      <c r="E5078">
        <v>3.0230999999999999</v>
      </c>
      <c r="F5078">
        <v>1.7350000000000001</v>
      </c>
    </row>
    <row r="5079" spans="2:6" x14ac:dyDescent="0.25">
      <c r="B5079" s="70">
        <v>42088</v>
      </c>
      <c r="C5079" s="71">
        <v>0.5</v>
      </c>
      <c r="D5079" s="59">
        <f t="shared" si="81"/>
        <v>42088.5</v>
      </c>
      <c r="E5079">
        <v>3.1019000000000001</v>
      </c>
      <c r="F5079">
        <v>12.32</v>
      </c>
    </row>
    <row r="5080" spans="2:6" x14ac:dyDescent="0.25">
      <c r="B5080" s="70">
        <v>42088</v>
      </c>
      <c r="C5080" s="71">
        <v>0.75</v>
      </c>
      <c r="D5080" s="59">
        <f t="shared" si="81"/>
        <v>42088.75</v>
      </c>
      <c r="E5080">
        <v>3.0708000000000002</v>
      </c>
      <c r="F5080">
        <v>12.702999999999999</v>
      </c>
    </row>
    <row r="5081" spans="2:6" x14ac:dyDescent="0.25">
      <c r="B5081" s="70">
        <v>42089</v>
      </c>
      <c r="C5081" s="71">
        <v>0</v>
      </c>
      <c r="D5081" s="59">
        <f t="shared" si="81"/>
        <v>42089</v>
      </c>
      <c r="E5081">
        <v>3.1002999999999998</v>
      </c>
      <c r="F5081">
        <v>4.4640000000000004</v>
      </c>
    </row>
    <row r="5082" spans="2:6" x14ac:dyDescent="0.25">
      <c r="B5082" s="70">
        <v>42089</v>
      </c>
      <c r="C5082" s="71">
        <v>0.25</v>
      </c>
      <c r="D5082" s="59">
        <f t="shared" si="81"/>
        <v>42089.25</v>
      </c>
      <c r="E5082">
        <v>3.0766</v>
      </c>
      <c r="F5082">
        <v>2.9780000000000002</v>
      </c>
    </row>
    <row r="5083" spans="2:6" x14ac:dyDescent="0.25">
      <c r="B5083" s="70">
        <v>42089</v>
      </c>
      <c r="C5083" s="71">
        <v>0.5</v>
      </c>
      <c r="D5083" s="59">
        <f t="shared" si="81"/>
        <v>42089.5</v>
      </c>
      <c r="E5083">
        <v>3.1120000000000001</v>
      </c>
      <c r="F5083">
        <v>15.435</v>
      </c>
    </row>
    <row r="5084" spans="2:6" x14ac:dyDescent="0.25">
      <c r="B5084" s="70">
        <v>42089</v>
      </c>
      <c r="C5084" s="71">
        <v>0.75</v>
      </c>
      <c r="D5084" s="59">
        <f t="shared" si="81"/>
        <v>42089.75</v>
      </c>
      <c r="E5084">
        <v>2.9792999999999998</v>
      </c>
      <c r="F5084">
        <v>18.89</v>
      </c>
    </row>
    <row r="5085" spans="2:6" x14ac:dyDescent="0.25">
      <c r="B5085" s="70">
        <v>42090</v>
      </c>
      <c r="C5085" s="71">
        <v>0</v>
      </c>
      <c r="D5085" s="59">
        <f t="shared" si="81"/>
        <v>42090</v>
      </c>
      <c r="E5085">
        <v>2.9592999999999998</v>
      </c>
      <c r="F5085">
        <v>7.0330000000000004</v>
      </c>
    </row>
    <row r="5086" spans="2:6" x14ac:dyDescent="0.25">
      <c r="B5086" s="70">
        <v>42090</v>
      </c>
      <c r="C5086" s="71">
        <v>0.25</v>
      </c>
      <c r="D5086" s="59">
        <f t="shared" si="81"/>
        <v>42090.25</v>
      </c>
      <c r="E5086">
        <v>2.9298000000000002</v>
      </c>
      <c r="F5086">
        <v>4.7850000000000001</v>
      </c>
    </row>
    <row r="5087" spans="2:6" x14ac:dyDescent="0.25">
      <c r="B5087" s="70">
        <v>42090</v>
      </c>
      <c r="C5087" s="71">
        <v>0.5</v>
      </c>
      <c r="D5087" s="59">
        <f t="shared" si="81"/>
        <v>42090.5</v>
      </c>
      <c r="E5087">
        <v>2.8982999999999999</v>
      </c>
      <c r="F5087">
        <v>17.856999999999999</v>
      </c>
    </row>
    <row r="5088" spans="2:6" x14ac:dyDescent="0.25">
      <c r="B5088" s="70">
        <v>42090</v>
      </c>
      <c r="C5088" s="71">
        <v>0.75</v>
      </c>
      <c r="D5088" s="59">
        <f t="shared" si="81"/>
        <v>42090.75</v>
      </c>
      <c r="E5088">
        <v>2.73</v>
      </c>
      <c r="F5088">
        <v>24.977</v>
      </c>
    </row>
    <row r="5089" spans="2:9" x14ac:dyDescent="0.25">
      <c r="B5089" s="70">
        <v>42091</v>
      </c>
      <c r="C5089" s="71">
        <v>0</v>
      </c>
      <c r="D5089" s="59">
        <f t="shared" ref="D5089:D5152" si="82">B5089+C5089</f>
        <v>42091</v>
      </c>
      <c r="E5089">
        <v>2.6627000000000001</v>
      </c>
      <c r="F5089">
        <v>11.428000000000001</v>
      </c>
    </row>
    <row r="5090" spans="2:9" x14ac:dyDescent="0.25">
      <c r="B5090" s="70">
        <v>42091</v>
      </c>
      <c r="C5090" s="71">
        <v>0.25</v>
      </c>
      <c r="D5090" s="59">
        <f t="shared" si="82"/>
        <v>42091.25</v>
      </c>
      <c r="E5090">
        <v>2.7433999999999998</v>
      </c>
      <c r="F5090">
        <v>7.899</v>
      </c>
    </row>
    <row r="5091" spans="2:9" x14ac:dyDescent="0.25">
      <c r="B5091" s="70">
        <v>42091</v>
      </c>
      <c r="C5091" s="71">
        <v>0.5</v>
      </c>
      <c r="D5091" s="59">
        <f t="shared" si="82"/>
        <v>42091.5</v>
      </c>
      <c r="E5091">
        <v>2.9935999999999998</v>
      </c>
      <c r="F5091">
        <v>13.404999999999999</v>
      </c>
    </row>
    <row r="5092" spans="2:9" x14ac:dyDescent="0.25">
      <c r="B5092" s="70">
        <v>42091</v>
      </c>
      <c r="C5092" s="71">
        <v>0.75</v>
      </c>
      <c r="D5092" s="59">
        <f t="shared" si="82"/>
        <v>42091.75</v>
      </c>
      <c r="E5092">
        <v>2.9752000000000001</v>
      </c>
      <c r="F5092">
        <v>16.126999999999999</v>
      </c>
    </row>
    <row r="5093" spans="2:9" x14ac:dyDescent="0.25">
      <c r="B5093" s="70">
        <v>42092</v>
      </c>
      <c r="C5093" s="71">
        <v>0</v>
      </c>
      <c r="D5093" s="59">
        <f t="shared" si="82"/>
        <v>42092</v>
      </c>
      <c r="E5093">
        <v>3.0146999999999999</v>
      </c>
      <c r="F5093">
        <v>6.1980000000000004</v>
      </c>
    </row>
    <row r="5094" spans="2:9" x14ac:dyDescent="0.25">
      <c r="B5094" s="70">
        <v>42092</v>
      </c>
      <c r="C5094" s="71">
        <v>0.25</v>
      </c>
      <c r="D5094" s="59">
        <f t="shared" si="82"/>
        <v>42092.25</v>
      </c>
      <c r="E5094">
        <v>2.9868000000000001</v>
      </c>
      <c r="F5094">
        <v>4.7699999999999996</v>
      </c>
    </row>
    <row r="5095" spans="2:9" x14ac:dyDescent="0.25">
      <c r="B5095" s="70">
        <v>42092</v>
      </c>
      <c r="C5095" s="71">
        <v>0.5</v>
      </c>
      <c r="D5095" s="59">
        <f t="shared" si="82"/>
        <v>42092.5</v>
      </c>
      <c r="E5095">
        <v>3.0139999999999998</v>
      </c>
      <c r="F5095">
        <v>16.672000000000001</v>
      </c>
    </row>
    <row r="5096" spans="2:9" x14ac:dyDescent="0.25">
      <c r="B5096" s="70">
        <v>42092</v>
      </c>
      <c r="C5096" s="71">
        <v>0.75</v>
      </c>
      <c r="D5096" s="59">
        <f t="shared" si="82"/>
        <v>42092.75</v>
      </c>
      <c r="E5096">
        <v>2.8845999999999998</v>
      </c>
      <c r="F5096">
        <v>22</v>
      </c>
    </row>
    <row r="5097" spans="2:9" x14ac:dyDescent="0.25">
      <c r="B5097" s="70">
        <v>42093</v>
      </c>
      <c r="C5097" s="71">
        <v>0</v>
      </c>
      <c r="D5097" s="59">
        <f t="shared" si="82"/>
        <v>42093</v>
      </c>
      <c r="E5097">
        <v>2.8656999999999999</v>
      </c>
      <c r="F5097">
        <v>6.8170000000000002</v>
      </c>
    </row>
    <row r="5098" spans="2:9" ht="15.75" thickBot="1" x14ac:dyDescent="0.3">
      <c r="B5098" s="70">
        <v>42093</v>
      </c>
      <c r="C5098" s="71">
        <v>0.25</v>
      </c>
      <c r="D5098" s="59">
        <f t="shared" si="82"/>
        <v>42093.25</v>
      </c>
      <c r="E5098">
        <v>2.8593000000000002</v>
      </c>
      <c r="F5098">
        <v>5.1749999999999998</v>
      </c>
      <c r="G5098" s="69" t="s">
        <v>94</v>
      </c>
      <c r="H5098" s="69"/>
      <c r="I5098" s="85"/>
    </row>
    <row r="5099" spans="2:9" x14ac:dyDescent="0.25">
      <c r="B5099" s="70">
        <v>42093</v>
      </c>
      <c r="C5099" s="71">
        <v>0.5</v>
      </c>
      <c r="D5099" s="59">
        <f t="shared" si="82"/>
        <v>42093.5</v>
      </c>
      <c r="E5099">
        <v>2.8738999999999999</v>
      </c>
      <c r="F5099">
        <v>17.102</v>
      </c>
    </row>
    <row r="5100" spans="2:9" x14ac:dyDescent="0.25">
      <c r="B5100" s="70">
        <v>42093</v>
      </c>
      <c r="C5100" s="71">
        <v>0.75</v>
      </c>
      <c r="D5100" s="59">
        <f t="shared" si="82"/>
        <v>42093.75</v>
      </c>
      <c r="E5100">
        <v>2.6934999999999998</v>
      </c>
      <c r="F5100">
        <v>23.027000000000001</v>
      </c>
    </row>
    <row r="5101" spans="2:9" x14ac:dyDescent="0.25">
      <c r="B5101" s="70">
        <v>42094</v>
      </c>
      <c r="C5101" s="71">
        <v>0</v>
      </c>
      <c r="D5101" s="59">
        <f t="shared" si="82"/>
        <v>42094</v>
      </c>
      <c r="E5101">
        <v>2.6206999999999998</v>
      </c>
      <c r="F5101">
        <v>10.385999999999999</v>
      </c>
    </row>
    <row r="5102" spans="2:9" x14ac:dyDescent="0.25">
      <c r="B5102" s="70">
        <v>42094</v>
      </c>
      <c r="C5102" s="71">
        <v>0.25</v>
      </c>
      <c r="D5102" s="59">
        <f t="shared" si="82"/>
        <v>42094.25</v>
      </c>
      <c r="E5102">
        <v>2.5425</v>
      </c>
      <c r="F5102">
        <v>7.5060000000000002</v>
      </c>
    </row>
    <row r="5103" spans="2:9" x14ac:dyDescent="0.25">
      <c r="B5103" s="70">
        <v>42094</v>
      </c>
      <c r="C5103" s="71">
        <v>0.5</v>
      </c>
      <c r="D5103" s="59">
        <f t="shared" si="82"/>
        <v>42094.5</v>
      </c>
      <c r="E5103">
        <v>2.5766</v>
      </c>
      <c r="F5103">
        <v>16.158999999999999</v>
      </c>
    </row>
    <row r="5104" spans="2:9" x14ac:dyDescent="0.25">
      <c r="B5104" s="70">
        <v>42094</v>
      </c>
      <c r="C5104" s="71">
        <v>0.75</v>
      </c>
      <c r="D5104" s="59">
        <f t="shared" si="82"/>
        <v>42094.75</v>
      </c>
      <c r="E5104">
        <v>2.6251000000000002</v>
      </c>
      <c r="F5104">
        <v>15.252000000000001</v>
      </c>
    </row>
    <row r="5105" spans="2:6" x14ac:dyDescent="0.25">
      <c r="B5105" s="70">
        <v>42095</v>
      </c>
      <c r="C5105" s="71">
        <v>0</v>
      </c>
      <c r="D5105" s="59">
        <f t="shared" si="82"/>
        <v>42095</v>
      </c>
      <c r="E5105">
        <v>2.7585999999999999</v>
      </c>
      <c r="F5105">
        <v>6.3860000000000001</v>
      </c>
    </row>
    <row r="5106" spans="2:6" x14ac:dyDescent="0.25">
      <c r="B5106" s="70">
        <v>42095</v>
      </c>
      <c r="C5106" s="71">
        <v>0.25</v>
      </c>
      <c r="D5106" s="59">
        <f t="shared" si="82"/>
        <v>42095.25</v>
      </c>
      <c r="E5106">
        <v>2.8435000000000001</v>
      </c>
      <c r="F5106">
        <v>4.1120000000000001</v>
      </c>
    </row>
    <row r="5107" spans="2:6" x14ac:dyDescent="0.25">
      <c r="B5107" s="70">
        <v>42095</v>
      </c>
      <c r="C5107" s="71">
        <v>0.5</v>
      </c>
      <c r="D5107" s="59">
        <f t="shared" si="82"/>
        <v>42095.5</v>
      </c>
      <c r="E5107">
        <v>2.8902000000000001</v>
      </c>
      <c r="F5107">
        <v>9.8810000000000002</v>
      </c>
    </row>
    <row r="5108" spans="2:6" x14ac:dyDescent="0.25">
      <c r="B5108" s="70">
        <v>42095</v>
      </c>
      <c r="C5108" s="71">
        <v>0.75</v>
      </c>
      <c r="D5108" s="59">
        <f t="shared" si="82"/>
        <v>42095.75</v>
      </c>
      <c r="E5108">
        <v>2.7894999999999999</v>
      </c>
      <c r="F5108">
        <v>15.135</v>
      </c>
    </row>
    <row r="5109" spans="2:6" x14ac:dyDescent="0.25">
      <c r="B5109" s="70">
        <v>42096</v>
      </c>
      <c r="C5109" s="71">
        <v>0</v>
      </c>
      <c r="D5109" s="59">
        <f t="shared" si="82"/>
        <v>42096</v>
      </c>
      <c r="E5109">
        <v>2.7942</v>
      </c>
      <c r="F5109">
        <v>3.3039999999999998</v>
      </c>
    </row>
    <row r="5110" spans="2:6" x14ac:dyDescent="0.25">
      <c r="B5110" s="70">
        <v>42096</v>
      </c>
      <c r="C5110" s="71">
        <v>0.25</v>
      </c>
      <c r="D5110" s="59">
        <f t="shared" si="82"/>
        <v>42096.25</v>
      </c>
      <c r="E5110">
        <v>2.8186</v>
      </c>
      <c r="F5110">
        <v>1.5289999999999999</v>
      </c>
    </row>
    <row r="5111" spans="2:6" x14ac:dyDescent="0.25">
      <c r="B5111" s="70">
        <v>42096</v>
      </c>
      <c r="C5111" s="71">
        <v>0.5</v>
      </c>
      <c r="D5111" s="59">
        <f t="shared" si="82"/>
        <v>42096.5</v>
      </c>
      <c r="E5111">
        <v>2.9264000000000001</v>
      </c>
      <c r="F5111">
        <v>8.8059999999999992</v>
      </c>
    </row>
    <row r="5112" spans="2:6" x14ac:dyDescent="0.25">
      <c r="B5112" s="70">
        <v>42096</v>
      </c>
      <c r="C5112" s="71">
        <v>0.75</v>
      </c>
      <c r="D5112" s="59">
        <f t="shared" si="82"/>
        <v>42096.75</v>
      </c>
      <c r="E5112">
        <v>2.9358</v>
      </c>
      <c r="F5112">
        <v>15.893000000000001</v>
      </c>
    </row>
    <row r="5113" spans="2:6" x14ac:dyDescent="0.25">
      <c r="B5113" s="70">
        <v>42097</v>
      </c>
      <c r="C5113" s="71">
        <v>0</v>
      </c>
      <c r="D5113" s="59">
        <f t="shared" si="82"/>
        <v>42097</v>
      </c>
      <c r="E5113">
        <v>3.0015000000000001</v>
      </c>
      <c r="F5113">
        <v>3.1419999999999999</v>
      </c>
    </row>
    <row r="5114" spans="2:6" x14ac:dyDescent="0.25">
      <c r="B5114" s="70">
        <v>42097</v>
      </c>
      <c r="C5114" s="71">
        <v>0.25</v>
      </c>
      <c r="D5114" s="59">
        <f t="shared" si="82"/>
        <v>42097.25</v>
      </c>
      <c r="E5114">
        <v>3.0024999999999999</v>
      </c>
      <c r="F5114">
        <v>0.36799999999999999</v>
      </c>
    </row>
    <row r="5115" spans="2:6" x14ac:dyDescent="0.25">
      <c r="B5115" s="70">
        <v>42097</v>
      </c>
      <c r="C5115" s="71">
        <v>0.5</v>
      </c>
      <c r="D5115" s="59">
        <f t="shared" si="82"/>
        <v>42097.5</v>
      </c>
      <c r="E5115">
        <v>3.0034999999999998</v>
      </c>
      <c r="F5115">
        <v>11.095000000000001</v>
      </c>
    </row>
    <row r="5116" spans="2:6" x14ac:dyDescent="0.25">
      <c r="B5116" s="70">
        <v>42097</v>
      </c>
      <c r="C5116" s="71">
        <v>0.75</v>
      </c>
      <c r="D5116" s="59">
        <f t="shared" si="82"/>
        <v>42097.75</v>
      </c>
      <c r="E5116">
        <v>2.8065000000000002</v>
      </c>
      <c r="F5116">
        <v>18.385999999999999</v>
      </c>
    </row>
    <row r="5117" spans="2:6" x14ac:dyDescent="0.25">
      <c r="B5117" s="70">
        <v>42098</v>
      </c>
      <c r="C5117" s="71">
        <v>0</v>
      </c>
      <c r="D5117" s="59">
        <f t="shared" si="82"/>
        <v>42098</v>
      </c>
      <c r="E5117">
        <v>2.7265000000000001</v>
      </c>
      <c r="F5117">
        <v>6.2539999999999996</v>
      </c>
    </row>
    <row r="5118" spans="2:6" x14ac:dyDescent="0.25">
      <c r="B5118" s="70">
        <v>42098</v>
      </c>
      <c r="C5118" s="71">
        <v>0.25</v>
      </c>
      <c r="D5118" s="59">
        <f t="shared" si="82"/>
        <v>42098.25</v>
      </c>
      <c r="E5118">
        <v>2.6619000000000002</v>
      </c>
      <c r="F5118">
        <v>4.4619999999999997</v>
      </c>
    </row>
    <row r="5119" spans="2:6" x14ac:dyDescent="0.25">
      <c r="B5119" s="70">
        <v>42098</v>
      </c>
      <c r="C5119" s="71">
        <v>0.5</v>
      </c>
      <c r="D5119" s="59">
        <f t="shared" si="82"/>
        <v>42098.5</v>
      </c>
      <c r="E5119">
        <v>2.7084999999999999</v>
      </c>
      <c r="F5119">
        <v>11.255000000000001</v>
      </c>
    </row>
    <row r="5120" spans="2:6" x14ac:dyDescent="0.25">
      <c r="B5120" s="70">
        <v>42098</v>
      </c>
      <c r="C5120" s="71">
        <v>0.75</v>
      </c>
      <c r="D5120" s="59">
        <f t="shared" si="82"/>
        <v>42098.75</v>
      </c>
      <c r="E5120">
        <v>2.5872000000000002</v>
      </c>
      <c r="F5120">
        <v>16.817</v>
      </c>
    </row>
    <row r="5121" spans="2:6" x14ac:dyDescent="0.25">
      <c r="B5121" s="70">
        <v>42099</v>
      </c>
      <c r="C5121" s="71">
        <v>0</v>
      </c>
      <c r="D5121" s="59">
        <f t="shared" si="82"/>
        <v>42099</v>
      </c>
      <c r="E5121">
        <v>2.4935</v>
      </c>
      <c r="F5121">
        <v>6.5720000000000001</v>
      </c>
    </row>
    <row r="5122" spans="2:6" x14ac:dyDescent="0.25">
      <c r="B5122" s="70">
        <v>42099</v>
      </c>
      <c r="C5122" s="71">
        <v>0.25</v>
      </c>
      <c r="D5122" s="59">
        <f t="shared" si="82"/>
        <v>42099.25</v>
      </c>
      <c r="E5122">
        <v>2.4327000000000001</v>
      </c>
      <c r="F5122">
        <v>6.1219999999999999</v>
      </c>
    </row>
    <row r="5123" spans="2:6" x14ac:dyDescent="0.25">
      <c r="B5123" s="70">
        <v>42099</v>
      </c>
      <c r="C5123" s="71">
        <v>0.5</v>
      </c>
      <c r="D5123" s="59">
        <f t="shared" si="82"/>
        <v>42099.5</v>
      </c>
      <c r="E5123">
        <v>2.4186000000000001</v>
      </c>
      <c r="F5123">
        <v>9.3030000000000008</v>
      </c>
    </row>
    <row r="5124" spans="2:6" x14ac:dyDescent="0.25">
      <c r="B5124" s="70">
        <v>42099</v>
      </c>
      <c r="C5124" s="71">
        <v>0.75</v>
      </c>
      <c r="D5124" s="59">
        <f t="shared" si="82"/>
        <v>42099.75</v>
      </c>
      <c r="E5124">
        <v>2.3429000000000002</v>
      </c>
      <c r="F5124">
        <v>12.101000000000001</v>
      </c>
    </row>
    <row r="5125" spans="2:6" x14ac:dyDescent="0.25">
      <c r="B5125" s="70">
        <v>42100</v>
      </c>
      <c r="C5125" s="71">
        <v>0</v>
      </c>
      <c r="D5125" s="59">
        <f t="shared" si="82"/>
        <v>42100</v>
      </c>
      <c r="E5125">
        <v>2.3601999999999999</v>
      </c>
      <c r="F5125">
        <v>6.7140000000000004</v>
      </c>
    </row>
    <row r="5126" spans="2:6" x14ac:dyDescent="0.25">
      <c r="B5126" s="70">
        <v>42100</v>
      </c>
      <c r="C5126" s="71">
        <v>0.25</v>
      </c>
      <c r="D5126" s="59">
        <f t="shared" si="82"/>
        <v>42100.25</v>
      </c>
      <c r="E5126">
        <v>2.4676999999999998</v>
      </c>
      <c r="F5126">
        <v>4.1020000000000003</v>
      </c>
    </row>
    <row r="5127" spans="2:6" x14ac:dyDescent="0.25">
      <c r="B5127" s="70">
        <v>42100</v>
      </c>
      <c r="C5127" s="71">
        <v>0.5</v>
      </c>
      <c r="D5127" s="59">
        <f t="shared" si="82"/>
        <v>42100.5</v>
      </c>
      <c r="E5127">
        <v>2.5804999999999998</v>
      </c>
      <c r="F5127">
        <v>9.81</v>
      </c>
    </row>
    <row r="5128" spans="2:6" x14ac:dyDescent="0.25">
      <c r="B5128" s="70">
        <v>42100</v>
      </c>
      <c r="C5128" s="71">
        <v>0.75</v>
      </c>
      <c r="D5128" s="59">
        <f t="shared" si="82"/>
        <v>42100.75</v>
      </c>
      <c r="E5128">
        <v>2.5448</v>
      </c>
      <c r="F5128">
        <v>16.888999999999999</v>
      </c>
    </row>
    <row r="5129" spans="2:6" x14ac:dyDescent="0.25">
      <c r="B5129" s="70">
        <v>42101</v>
      </c>
      <c r="C5129" s="71">
        <v>0</v>
      </c>
      <c r="D5129" s="59">
        <f t="shared" si="82"/>
        <v>42101</v>
      </c>
      <c r="E5129">
        <v>2.5257000000000001</v>
      </c>
      <c r="F5129">
        <v>4.8970000000000002</v>
      </c>
    </row>
    <row r="5130" spans="2:6" x14ac:dyDescent="0.25">
      <c r="B5130" s="70">
        <v>42101</v>
      </c>
      <c r="C5130" s="71">
        <v>0.25</v>
      </c>
      <c r="D5130" s="59">
        <f t="shared" si="82"/>
        <v>42101.25</v>
      </c>
      <c r="E5130">
        <v>2.4775999999999998</v>
      </c>
      <c r="F5130">
        <v>4.0910000000000002</v>
      </c>
    </row>
    <row r="5131" spans="2:6" x14ac:dyDescent="0.25">
      <c r="B5131" s="70">
        <v>42101</v>
      </c>
      <c r="C5131" s="71">
        <v>0.5</v>
      </c>
      <c r="D5131" s="59">
        <f t="shared" si="82"/>
        <v>42101.5</v>
      </c>
      <c r="E5131">
        <v>2.4986000000000002</v>
      </c>
      <c r="F5131">
        <v>9.2279999999999998</v>
      </c>
    </row>
    <row r="5132" spans="2:6" x14ac:dyDescent="0.25">
      <c r="B5132" s="70">
        <v>42101</v>
      </c>
      <c r="C5132" s="71">
        <v>0.75</v>
      </c>
      <c r="D5132" s="59">
        <f t="shared" si="82"/>
        <v>42101.75</v>
      </c>
      <c r="E5132">
        <v>2.3776000000000002</v>
      </c>
      <c r="F5132">
        <v>18.786000000000001</v>
      </c>
    </row>
    <row r="5133" spans="2:6" x14ac:dyDescent="0.25">
      <c r="B5133" s="70">
        <v>42102</v>
      </c>
      <c r="C5133" s="71">
        <v>0</v>
      </c>
      <c r="D5133" s="59">
        <f t="shared" si="82"/>
        <v>42102</v>
      </c>
      <c r="E5133">
        <v>2.3917000000000002</v>
      </c>
      <c r="F5133">
        <v>8.6219999999999999</v>
      </c>
    </row>
    <row r="5134" spans="2:6" x14ac:dyDescent="0.25">
      <c r="B5134" s="70">
        <v>42102</v>
      </c>
      <c r="C5134" s="71">
        <v>0.25</v>
      </c>
      <c r="D5134" s="59">
        <f t="shared" si="82"/>
        <v>42102.25</v>
      </c>
      <c r="E5134">
        <v>2.3736000000000002</v>
      </c>
      <c r="F5134">
        <v>6.1989999999999998</v>
      </c>
    </row>
    <row r="5135" spans="2:6" x14ac:dyDescent="0.25">
      <c r="B5135" s="70">
        <v>42102</v>
      </c>
      <c r="C5135" s="71">
        <v>0.5</v>
      </c>
      <c r="D5135" s="59">
        <f t="shared" si="82"/>
        <v>42102.5</v>
      </c>
      <c r="E5135">
        <v>2.5181</v>
      </c>
      <c r="F5135">
        <v>9.6479999999999997</v>
      </c>
    </row>
    <row r="5136" spans="2:6" x14ac:dyDescent="0.25">
      <c r="B5136" s="70">
        <v>42102</v>
      </c>
      <c r="C5136" s="71">
        <v>0.75</v>
      </c>
      <c r="D5136" s="59">
        <f t="shared" si="82"/>
        <v>42102.75</v>
      </c>
      <c r="E5136">
        <v>2.5792999999999999</v>
      </c>
      <c r="F5136">
        <v>14.509</v>
      </c>
    </row>
    <row r="5137" spans="2:6" x14ac:dyDescent="0.25">
      <c r="B5137" s="70">
        <v>42103</v>
      </c>
      <c r="C5137" s="71">
        <v>0</v>
      </c>
      <c r="D5137" s="59">
        <f t="shared" si="82"/>
        <v>42103</v>
      </c>
      <c r="E5137">
        <v>2.7025000000000001</v>
      </c>
      <c r="F5137">
        <v>7.274</v>
      </c>
    </row>
    <row r="5138" spans="2:6" x14ac:dyDescent="0.25">
      <c r="B5138" s="70">
        <v>42103</v>
      </c>
      <c r="C5138" s="71">
        <v>0.25</v>
      </c>
      <c r="D5138" s="59">
        <f t="shared" si="82"/>
        <v>42103.25</v>
      </c>
      <c r="E5138">
        <v>2.7589999999999999</v>
      </c>
      <c r="F5138">
        <v>3.448</v>
      </c>
    </row>
    <row r="5139" spans="2:6" x14ac:dyDescent="0.25">
      <c r="B5139" s="70">
        <v>42103</v>
      </c>
      <c r="C5139" s="71">
        <v>0.5</v>
      </c>
      <c r="D5139" s="59">
        <f t="shared" si="82"/>
        <v>42103.5</v>
      </c>
      <c r="E5139">
        <v>2.8235999999999999</v>
      </c>
      <c r="F5139">
        <v>13.760999999999999</v>
      </c>
    </row>
    <row r="5140" spans="2:6" x14ac:dyDescent="0.25">
      <c r="B5140" s="70">
        <v>42103</v>
      </c>
      <c r="C5140" s="71">
        <v>0.75</v>
      </c>
      <c r="D5140" s="59">
        <f t="shared" si="82"/>
        <v>42103.75</v>
      </c>
      <c r="E5140">
        <v>2.7244000000000002</v>
      </c>
      <c r="F5140">
        <v>19.131</v>
      </c>
    </row>
    <row r="5141" spans="2:6" x14ac:dyDescent="0.25">
      <c r="B5141" s="70">
        <v>42104</v>
      </c>
      <c r="C5141" s="71">
        <v>0</v>
      </c>
      <c r="D5141" s="59">
        <f t="shared" si="82"/>
        <v>42104</v>
      </c>
      <c r="E5141">
        <v>2.7023999999999999</v>
      </c>
      <c r="F5141">
        <v>6.7240000000000002</v>
      </c>
    </row>
    <row r="5142" spans="2:6" x14ac:dyDescent="0.25">
      <c r="B5142" s="70">
        <v>42104</v>
      </c>
      <c r="C5142" s="71">
        <v>0.25</v>
      </c>
      <c r="D5142" s="59">
        <f t="shared" si="82"/>
        <v>42104.25</v>
      </c>
      <c r="E5142">
        <v>2.6876000000000002</v>
      </c>
      <c r="F5142">
        <v>3.8450000000000002</v>
      </c>
    </row>
    <row r="5143" spans="2:6" x14ac:dyDescent="0.25">
      <c r="B5143" s="70">
        <v>42104</v>
      </c>
      <c r="C5143" s="71">
        <v>0.5</v>
      </c>
      <c r="D5143" s="59">
        <f t="shared" si="82"/>
        <v>42104.5</v>
      </c>
      <c r="E5143">
        <v>2.7176999999999998</v>
      </c>
      <c r="F5143">
        <v>15.22</v>
      </c>
    </row>
    <row r="5144" spans="2:6" x14ac:dyDescent="0.25">
      <c r="B5144" s="70">
        <v>42104</v>
      </c>
      <c r="C5144" s="71">
        <v>0.75</v>
      </c>
      <c r="D5144" s="59">
        <f t="shared" si="82"/>
        <v>42104.75</v>
      </c>
      <c r="E5144">
        <v>2.5861999999999998</v>
      </c>
      <c r="F5144">
        <v>22.187000000000001</v>
      </c>
    </row>
    <row r="5145" spans="2:6" x14ac:dyDescent="0.25">
      <c r="B5145" s="70">
        <v>42105</v>
      </c>
      <c r="C5145" s="71">
        <v>0</v>
      </c>
      <c r="D5145" s="59">
        <f t="shared" si="82"/>
        <v>42105</v>
      </c>
      <c r="E5145">
        <v>2.528</v>
      </c>
      <c r="F5145">
        <v>9.8480000000000008</v>
      </c>
    </row>
    <row r="5146" spans="2:6" x14ac:dyDescent="0.25">
      <c r="B5146" s="70">
        <v>42105</v>
      </c>
      <c r="C5146" s="71">
        <v>0.25</v>
      </c>
      <c r="D5146" s="59">
        <f t="shared" si="82"/>
        <v>42105.25</v>
      </c>
      <c r="E5146">
        <v>2.5678999999999998</v>
      </c>
      <c r="F5146">
        <v>7.1479999999999997</v>
      </c>
    </row>
    <row r="5147" spans="2:6" x14ac:dyDescent="0.25">
      <c r="B5147" s="70">
        <v>42105</v>
      </c>
      <c r="C5147" s="71">
        <v>0.5</v>
      </c>
      <c r="D5147" s="59">
        <f t="shared" si="82"/>
        <v>42105.5</v>
      </c>
      <c r="E5147">
        <v>2.6389</v>
      </c>
      <c r="F5147">
        <v>12.444000000000001</v>
      </c>
    </row>
    <row r="5148" spans="2:6" x14ac:dyDescent="0.25">
      <c r="B5148" s="70">
        <v>42105</v>
      </c>
      <c r="C5148" s="71">
        <v>0.75</v>
      </c>
      <c r="D5148" s="59">
        <f t="shared" si="82"/>
        <v>42105.75</v>
      </c>
      <c r="E5148">
        <v>2.5255999999999998</v>
      </c>
      <c r="F5148">
        <v>16.518000000000001</v>
      </c>
    </row>
    <row r="5149" spans="2:6" x14ac:dyDescent="0.25">
      <c r="B5149" s="70">
        <v>42106</v>
      </c>
      <c r="C5149" s="71">
        <v>0</v>
      </c>
      <c r="D5149" s="59">
        <f t="shared" si="82"/>
        <v>42106</v>
      </c>
      <c r="E5149">
        <v>2.6955</v>
      </c>
      <c r="F5149">
        <v>6.26</v>
      </c>
    </row>
    <row r="5150" spans="2:6" x14ac:dyDescent="0.25">
      <c r="B5150" s="70">
        <v>42106</v>
      </c>
      <c r="C5150" s="71">
        <v>0.25</v>
      </c>
      <c r="D5150" s="59">
        <f t="shared" si="82"/>
        <v>42106.25</v>
      </c>
      <c r="E5150">
        <v>2.8216000000000001</v>
      </c>
      <c r="F5150">
        <v>2.585</v>
      </c>
    </row>
    <row r="5151" spans="2:6" x14ac:dyDescent="0.25">
      <c r="B5151" s="70">
        <v>42106</v>
      </c>
      <c r="C5151" s="71">
        <v>0.5</v>
      </c>
      <c r="D5151" s="59">
        <f t="shared" si="82"/>
        <v>42106.5</v>
      </c>
      <c r="E5151">
        <v>2.9251</v>
      </c>
      <c r="F5151">
        <v>10.882999999999999</v>
      </c>
    </row>
    <row r="5152" spans="2:6" x14ac:dyDescent="0.25">
      <c r="B5152" s="70">
        <v>42106</v>
      </c>
      <c r="C5152" s="71">
        <v>0.75</v>
      </c>
      <c r="D5152" s="59">
        <f t="shared" si="82"/>
        <v>42106.75</v>
      </c>
      <c r="E5152">
        <v>2.8502000000000001</v>
      </c>
      <c r="F5152">
        <v>16.334</v>
      </c>
    </row>
    <row r="5153" spans="2:6" x14ac:dyDescent="0.25">
      <c r="B5153" s="70">
        <v>42107</v>
      </c>
      <c r="C5153" s="71">
        <v>0</v>
      </c>
      <c r="D5153" s="59">
        <f t="shared" ref="D5153:D5216" si="83">B5153+C5153</f>
        <v>42107</v>
      </c>
      <c r="E5153">
        <v>2.8321000000000001</v>
      </c>
      <c r="F5153">
        <v>5.141</v>
      </c>
    </row>
    <row r="5154" spans="2:6" x14ac:dyDescent="0.25">
      <c r="B5154" s="70">
        <v>42107</v>
      </c>
      <c r="C5154" s="71">
        <v>0.25</v>
      </c>
      <c r="D5154" s="59">
        <f t="shared" si="83"/>
        <v>42107.25</v>
      </c>
      <c r="E5154">
        <v>2.7871999999999999</v>
      </c>
      <c r="F5154">
        <v>3.0960000000000001</v>
      </c>
    </row>
    <row r="5155" spans="2:6" x14ac:dyDescent="0.25">
      <c r="B5155" s="70">
        <v>42107</v>
      </c>
      <c r="C5155" s="71">
        <v>0.5</v>
      </c>
      <c r="D5155" s="59">
        <f t="shared" si="83"/>
        <v>42107.5</v>
      </c>
      <c r="E5155">
        <v>2.7332999999999998</v>
      </c>
      <c r="F5155">
        <v>15.315</v>
      </c>
    </row>
    <row r="5156" spans="2:6" x14ac:dyDescent="0.25">
      <c r="B5156" s="70">
        <v>42107</v>
      </c>
      <c r="C5156" s="71">
        <v>0.75</v>
      </c>
      <c r="D5156" s="59">
        <f t="shared" si="83"/>
        <v>42107.75</v>
      </c>
      <c r="E5156">
        <v>2.5263</v>
      </c>
      <c r="F5156">
        <v>23.864999999999998</v>
      </c>
    </row>
    <row r="5157" spans="2:6" x14ac:dyDescent="0.25">
      <c r="B5157" s="70">
        <v>42108</v>
      </c>
      <c r="C5157" s="71">
        <v>0</v>
      </c>
      <c r="D5157" s="59">
        <f t="shared" si="83"/>
        <v>42108</v>
      </c>
      <c r="E5157">
        <v>2.4064000000000001</v>
      </c>
      <c r="F5157">
        <v>11.214</v>
      </c>
    </row>
    <row r="5158" spans="2:6" x14ac:dyDescent="0.25">
      <c r="B5158" s="70">
        <v>42108</v>
      </c>
      <c r="C5158" s="71">
        <v>0.25</v>
      </c>
      <c r="D5158" s="59">
        <f t="shared" si="83"/>
        <v>42108.25</v>
      </c>
      <c r="E5158">
        <v>2.4722</v>
      </c>
      <c r="F5158">
        <v>8.2439999999999998</v>
      </c>
    </row>
    <row r="5159" spans="2:6" x14ac:dyDescent="0.25">
      <c r="B5159" s="70">
        <v>42108</v>
      </c>
      <c r="C5159" s="71">
        <v>0.5</v>
      </c>
      <c r="D5159" s="59">
        <f t="shared" si="83"/>
        <v>42108.5</v>
      </c>
      <c r="E5159">
        <v>2.6414</v>
      </c>
      <c r="F5159">
        <v>7.2859999999999996</v>
      </c>
    </row>
    <row r="5160" spans="2:6" x14ac:dyDescent="0.25">
      <c r="B5160" s="70">
        <v>42108</v>
      </c>
      <c r="C5160" s="71">
        <v>0.75</v>
      </c>
      <c r="D5160" s="59">
        <f t="shared" si="83"/>
        <v>42108.75</v>
      </c>
      <c r="E5160">
        <v>2.7162000000000002</v>
      </c>
      <c r="F5160">
        <v>10.728999999999999</v>
      </c>
    </row>
    <row r="5161" spans="2:6" x14ac:dyDescent="0.25">
      <c r="B5161" s="70">
        <v>42109</v>
      </c>
      <c r="C5161" s="71">
        <v>0</v>
      </c>
      <c r="D5161" s="59">
        <f t="shared" si="83"/>
        <v>42109</v>
      </c>
      <c r="E5161">
        <v>2.8454999999999999</v>
      </c>
      <c r="F5161">
        <v>4.7030000000000003</v>
      </c>
    </row>
    <row r="5162" spans="2:6" x14ac:dyDescent="0.25">
      <c r="B5162" s="70">
        <v>42109</v>
      </c>
      <c r="C5162" s="71">
        <v>0.25</v>
      </c>
      <c r="D5162" s="59">
        <f t="shared" si="83"/>
        <v>42109.25</v>
      </c>
      <c r="E5162">
        <v>2.8996</v>
      </c>
      <c r="F5162">
        <v>2.2469999999999999</v>
      </c>
    </row>
    <row r="5163" spans="2:6" x14ac:dyDescent="0.25">
      <c r="B5163" s="70">
        <v>42109</v>
      </c>
      <c r="C5163" s="71">
        <v>0.5</v>
      </c>
      <c r="D5163" s="59">
        <f t="shared" si="83"/>
        <v>42109.5</v>
      </c>
      <c r="E5163">
        <v>2.9358</v>
      </c>
      <c r="F5163">
        <v>8.7189999999999994</v>
      </c>
    </row>
    <row r="5164" spans="2:6" x14ac:dyDescent="0.25">
      <c r="B5164" s="70">
        <v>42109</v>
      </c>
      <c r="C5164" s="71">
        <v>0.75</v>
      </c>
      <c r="D5164" s="59">
        <f t="shared" si="83"/>
        <v>42109.75</v>
      </c>
      <c r="E5164">
        <v>2.8502000000000001</v>
      </c>
      <c r="F5164">
        <v>15.612</v>
      </c>
    </row>
    <row r="5165" spans="2:6" x14ac:dyDescent="0.25">
      <c r="B5165" s="70">
        <v>42110</v>
      </c>
      <c r="C5165" s="71">
        <v>0</v>
      </c>
      <c r="D5165" s="59">
        <f t="shared" si="83"/>
        <v>42110</v>
      </c>
      <c r="E5165">
        <v>2.8912</v>
      </c>
      <c r="F5165">
        <v>5.9790000000000001</v>
      </c>
    </row>
    <row r="5166" spans="2:6" x14ac:dyDescent="0.25">
      <c r="B5166" s="70">
        <v>42110</v>
      </c>
      <c r="C5166" s="71">
        <v>0.25</v>
      </c>
      <c r="D5166" s="59">
        <f t="shared" si="83"/>
        <v>42110.25</v>
      </c>
      <c r="E5166">
        <v>2.8879000000000001</v>
      </c>
      <c r="F5166">
        <v>2.6640000000000001</v>
      </c>
    </row>
    <row r="5167" spans="2:6" x14ac:dyDescent="0.25">
      <c r="B5167" s="70">
        <v>42110</v>
      </c>
      <c r="C5167" s="71">
        <v>0.5</v>
      </c>
      <c r="D5167" s="59">
        <f t="shared" si="83"/>
        <v>42110.5</v>
      </c>
      <c r="E5167">
        <v>2.9620000000000002</v>
      </c>
      <c r="F5167">
        <v>14.054</v>
      </c>
    </row>
    <row r="5168" spans="2:6" x14ac:dyDescent="0.25">
      <c r="B5168" s="70">
        <v>42110</v>
      </c>
      <c r="C5168" s="71">
        <v>0.75</v>
      </c>
      <c r="D5168" s="59">
        <f t="shared" si="83"/>
        <v>42110.75</v>
      </c>
      <c r="E5168">
        <v>2.8462999999999998</v>
      </c>
      <c r="F5168">
        <v>20.555</v>
      </c>
    </row>
    <row r="5169" spans="2:6" x14ac:dyDescent="0.25">
      <c r="B5169" s="70">
        <v>42111</v>
      </c>
      <c r="C5169" s="71">
        <v>0</v>
      </c>
      <c r="D5169" s="59">
        <f t="shared" si="83"/>
        <v>42111</v>
      </c>
      <c r="E5169">
        <v>2.8704000000000001</v>
      </c>
      <c r="F5169">
        <v>6.7629999999999999</v>
      </c>
    </row>
    <row r="5170" spans="2:6" x14ac:dyDescent="0.25">
      <c r="B5170" s="70">
        <v>42111</v>
      </c>
      <c r="C5170" s="71">
        <v>0.25</v>
      </c>
      <c r="D5170" s="59">
        <f t="shared" si="83"/>
        <v>42111.25</v>
      </c>
      <c r="E5170">
        <v>2.8462999999999998</v>
      </c>
      <c r="F5170">
        <v>4.3920000000000003</v>
      </c>
    </row>
    <row r="5171" spans="2:6" x14ac:dyDescent="0.25">
      <c r="B5171" s="70">
        <v>42111</v>
      </c>
      <c r="C5171" s="71">
        <v>0.5</v>
      </c>
      <c r="D5171" s="59">
        <f t="shared" si="83"/>
        <v>42111.5</v>
      </c>
      <c r="E5171">
        <v>2.8822999999999999</v>
      </c>
      <c r="F5171">
        <v>17.225000000000001</v>
      </c>
    </row>
    <row r="5172" spans="2:6" x14ac:dyDescent="0.25">
      <c r="B5172" s="70">
        <v>42111</v>
      </c>
      <c r="C5172" s="71">
        <v>0.75</v>
      </c>
      <c r="D5172" s="59">
        <f t="shared" si="83"/>
        <v>42111.75</v>
      </c>
      <c r="E5172">
        <v>2.7462</v>
      </c>
      <c r="F5172">
        <v>22.844999999999999</v>
      </c>
    </row>
    <row r="5173" spans="2:6" x14ac:dyDescent="0.25">
      <c r="B5173" s="70">
        <v>42112</v>
      </c>
      <c r="C5173" s="71">
        <v>0</v>
      </c>
      <c r="D5173" s="59">
        <f t="shared" si="83"/>
        <v>42112</v>
      </c>
      <c r="E5173">
        <v>2.7284000000000002</v>
      </c>
      <c r="F5173">
        <v>10.137</v>
      </c>
    </row>
    <row r="5174" spans="2:6" x14ac:dyDescent="0.25">
      <c r="B5174" s="70">
        <v>42112</v>
      </c>
      <c r="C5174" s="71">
        <v>0.25</v>
      </c>
      <c r="D5174" s="59">
        <f t="shared" si="83"/>
        <v>42112.25</v>
      </c>
      <c r="E5174">
        <v>2.7437999999999998</v>
      </c>
      <c r="F5174">
        <v>7.0670000000000002</v>
      </c>
    </row>
    <row r="5175" spans="2:6" x14ac:dyDescent="0.25">
      <c r="B5175" s="70">
        <v>42112</v>
      </c>
      <c r="C5175" s="71">
        <v>0.5</v>
      </c>
      <c r="D5175" s="59">
        <f t="shared" si="83"/>
        <v>42112.5</v>
      </c>
      <c r="E5175">
        <v>2.7982</v>
      </c>
      <c r="F5175">
        <v>16.521000000000001</v>
      </c>
    </row>
    <row r="5176" spans="2:6" x14ac:dyDescent="0.25">
      <c r="B5176" s="70">
        <v>42112</v>
      </c>
      <c r="C5176" s="71">
        <v>0.75</v>
      </c>
      <c r="D5176" s="59">
        <f t="shared" si="83"/>
        <v>42112.75</v>
      </c>
      <c r="E5176">
        <v>2.7237</v>
      </c>
      <c r="F5176">
        <v>21.878</v>
      </c>
    </row>
    <row r="5177" spans="2:6" x14ac:dyDescent="0.25">
      <c r="B5177" s="70">
        <v>42113</v>
      </c>
      <c r="C5177" s="71">
        <v>0</v>
      </c>
      <c r="D5177" s="59">
        <f t="shared" si="83"/>
        <v>42113</v>
      </c>
      <c r="E5177">
        <v>2.742</v>
      </c>
      <c r="F5177">
        <v>11.396000000000001</v>
      </c>
    </row>
    <row r="5178" spans="2:6" x14ac:dyDescent="0.25">
      <c r="B5178" s="70">
        <v>42113</v>
      </c>
      <c r="C5178" s="71">
        <v>0.25</v>
      </c>
      <c r="D5178" s="59">
        <f t="shared" si="83"/>
        <v>42113.25</v>
      </c>
      <c r="E5178">
        <v>2.8283999999999998</v>
      </c>
      <c r="F5178">
        <v>6.1070000000000002</v>
      </c>
    </row>
    <row r="5179" spans="2:6" x14ac:dyDescent="0.25">
      <c r="B5179" s="70">
        <v>42113</v>
      </c>
      <c r="C5179" s="71">
        <v>0.5</v>
      </c>
      <c r="D5179" s="59">
        <f t="shared" si="83"/>
        <v>42113.5</v>
      </c>
      <c r="E5179">
        <v>2.8317000000000001</v>
      </c>
      <c r="F5179">
        <v>18.506</v>
      </c>
    </row>
    <row r="5180" spans="2:6" x14ac:dyDescent="0.25">
      <c r="B5180" s="70">
        <v>42113</v>
      </c>
      <c r="C5180" s="71">
        <v>0.75</v>
      </c>
      <c r="D5180" s="59">
        <f t="shared" si="83"/>
        <v>42113.75</v>
      </c>
      <c r="E5180">
        <v>2.6922000000000001</v>
      </c>
      <c r="F5180">
        <v>22.869</v>
      </c>
    </row>
    <row r="5181" spans="2:6" x14ac:dyDescent="0.25">
      <c r="B5181" s="70">
        <v>42114</v>
      </c>
      <c r="C5181" s="71">
        <v>0</v>
      </c>
      <c r="D5181" s="59">
        <f t="shared" si="83"/>
        <v>42114</v>
      </c>
      <c r="E5181">
        <v>2.6385999999999998</v>
      </c>
      <c r="F5181">
        <v>9.0419999999999998</v>
      </c>
    </row>
    <row r="5182" spans="2:6" x14ac:dyDescent="0.25">
      <c r="B5182" s="70">
        <v>42114</v>
      </c>
      <c r="C5182" s="71">
        <v>0.25</v>
      </c>
      <c r="D5182" s="59">
        <f t="shared" si="83"/>
        <v>42114.25</v>
      </c>
      <c r="E5182">
        <v>2.6257999999999999</v>
      </c>
      <c r="F5182">
        <v>6.5670000000000002</v>
      </c>
    </row>
    <row r="5183" spans="2:6" x14ac:dyDescent="0.25">
      <c r="B5183" s="70">
        <v>42114</v>
      </c>
      <c r="C5183" s="71">
        <v>0.5</v>
      </c>
      <c r="D5183" s="59">
        <f t="shared" si="83"/>
        <v>42114.5</v>
      </c>
      <c r="E5183">
        <v>2.6714000000000002</v>
      </c>
      <c r="F5183">
        <v>18.715</v>
      </c>
    </row>
    <row r="5184" spans="2:6" x14ac:dyDescent="0.25">
      <c r="B5184" s="70">
        <v>42114</v>
      </c>
      <c r="C5184" s="71">
        <v>0.75</v>
      </c>
      <c r="D5184" s="59">
        <f t="shared" si="83"/>
        <v>42114.75</v>
      </c>
      <c r="E5184">
        <v>2.5518999999999998</v>
      </c>
      <c r="F5184">
        <v>25.971</v>
      </c>
    </row>
    <row r="5185" spans="2:6" x14ac:dyDescent="0.25">
      <c r="B5185" s="70">
        <v>42115</v>
      </c>
      <c r="C5185" s="71">
        <v>0</v>
      </c>
      <c r="D5185" s="59">
        <f t="shared" si="83"/>
        <v>42115</v>
      </c>
      <c r="E5185">
        <v>2.516</v>
      </c>
      <c r="F5185">
        <v>9.5990000000000002</v>
      </c>
    </row>
    <row r="5186" spans="2:6" x14ac:dyDescent="0.25">
      <c r="B5186" s="70">
        <v>42115</v>
      </c>
      <c r="C5186" s="71">
        <v>0.25</v>
      </c>
      <c r="D5186" s="59">
        <f t="shared" si="83"/>
        <v>42115.25</v>
      </c>
      <c r="E5186">
        <v>2.5224000000000002</v>
      </c>
      <c r="F5186">
        <v>7.6260000000000003</v>
      </c>
    </row>
    <row r="5187" spans="2:6" x14ac:dyDescent="0.25">
      <c r="B5187" s="70">
        <v>42115</v>
      </c>
      <c r="C5187" s="71">
        <v>0.5</v>
      </c>
      <c r="D5187" s="59">
        <f t="shared" si="83"/>
        <v>42115.5</v>
      </c>
      <c r="E5187">
        <v>2.5621</v>
      </c>
      <c r="F5187">
        <v>20.445</v>
      </c>
    </row>
    <row r="5188" spans="2:6" x14ac:dyDescent="0.25">
      <c r="B5188" s="70">
        <v>42115</v>
      </c>
      <c r="C5188" s="71">
        <v>0.75</v>
      </c>
      <c r="D5188" s="59">
        <f t="shared" si="83"/>
        <v>42115.75</v>
      </c>
      <c r="E5188">
        <v>2.4670000000000001</v>
      </c>
      <c r="F5188">
        <v>26.934999999999999</v>
      </c>
    </row>
    <row r="5189" spans="2:6" x14ac:dyDescent="0.25">
      <c r="B5189" s="70">
        <v>42116</v>
      </c>
      <c r="C5189" s="71">
        <v>0</v>
      </c>
      <c r="D5189" s="59">
        <f t="shared" si="83"/>
        <v>42116</v>
      </c>
      <c r="E5189">
        <v>2.4430000000000001</v>
      </c>
      <c r="F5189">
        <v>10.314</v>
      </c>
    </row>
    <row r="5190" spans="2:6" x14ac:dyDescent="0.25">
      <c r="B5190" s="70">
        <v>42116</v>
      </c>
      <c r="C5190" s="71">
        <v>0.25</v>
      </c>
      <c r="D5190" s="59">
        <f t="shared" si="83"/>
        <v>42116.25</v>
      </c>
      <c r="E5190">
        <v>2.488</v>
      </c>
      <c r="F5190">
        <v>7.5549999999999997</v>
      </c>
    </row>
    <row r="5191" spans="2:6" x14ac:dyDescent="0.25">
      <c r="B5191" s="70">
        <v>42116</v>
      </c>
      <c r="C5191" s="71">
        <v>0.5</v>
      </c>
      <c r="D5191" s="59">
        <f t="shared" si="83"/>
        <v>42116.5</v>
      </c>
      <c r="E5191">
        <v>2.5550000000000002</v>
      </c>
      <c r="F5191">
        <v>16.864999999999998</v>
      </c>
    </row>
    <row r="5192" spans="2:6" x14ac:dyDescent="0.25">
      <c r="B5192" s="70">
        <v>42116</v>
      </c>
      <c r="C5192" s="71">
        <v>0.75</v>
      </c>
      <c r="D5192" s="59">
        <f t="shared" si="83"/>
        <v>42116.75</v>
      </c>
      <c r="E5192">
        <v>2.4860000000000002</v>
      </c>
      <c r="F5192">
        <v>22.02</v>
      </c>
    </row>
    <row r="5193" spans="2:6" x14ac:dyDescent="0.25">
      <c r="B5193" s="70">
        <v>42117</v>
      </c>
      <c r="C5193" s="71">
        <v>0</v>
      </c>
      <c r="D5193" s="59">
        <f t="shared" si="83"/>
        <v>42117</v>
      </c>
      <c r="E5193">
        <v>2.5674000000000001</v>
      </c>
      <c r="F5193">
        <v>10.95</v>
      </c>
    </row>
    <row r="5194" spans="2:6" x14ac:dyDescent="0.25">
      <c r="B5194" s="70">
        <v>42117</v>
      </c>
      <c r="C5194" s="71">
        <v>0.25</v>
      </c>
      <c r="D5194" s="59">
        <f t="shared" si="83"/>
        <v>42117.25</v>
      </c>
      <c r="E5194">
        <v>2.5586000000000002</v>
      </c>
      <c r="F5194">
        <v>5.3140000000000001</v>
      </c>
    </row>
    <row r="5195" spans="2:6" x14ac:dyDescent="0.25">
      <c r="B5195" s="70">
        <v>42117</v>
      </c>
      <c r="C5195" s="71">
        <v>0.5</v>
      </c>
      <c r="D5195" s="59">
        <f t="shared" si="83"/>
        <v>42117.5</v>
      </c>
      <c r="E5195">
        <v>2.5766</v>
      </c>
      <c r="F5195">
        <v>15.938000000000001</v>
      </c>
    </row>
    <row r="5196" spans="2:6" x14ac:dyDescent="0.25">
      <c r="B5196" s="70">
        <v>42117</v>
      </c>
      <c r="C5196" s="71">
        <v>0.75</v>
      </c>
      <c r="D5196" s="59">
        <f t="shared" si="83"/>
        <v>42117.75</v>
      </c>
      <c r="E5196">
        <v>2.4232</v>
      </c>
      <c r="F5196">
        <v>23.178999999999998</v>
      </c>
    </row>
    <row r="5197" spans="2:6" x14ac:dyDescent="0.25">
      <c r="B5197" s="70">
        <v>42118</v>
      </c>
      <c r="C5197" s="71">
        <v>0</v>
      </c>
      <c r="D5197" s="59">
        <f t="shared" si="83"/>
        <v>42118</v>
      </c>
      <c r="E5197">
        <v>2.3776999999999999</v>
      </c>
      <c r="F5197">
        <v>11.327</v>
      </c>
    </row>
    <row r="5198" spans="2:6" x14ac:dyDescent="0.25">
      <c r="B5198" s="70">
        <v>42118</v>
      </c>
      <c r="C5198" s="71">
        <v>0.25</v>
      </c>
      <c r="D5198" s="59">
        <f t="shared" si="83"/>
        <v>42118.25</v>
      </c>
      <c r="E5198">
        <v>2.3980000000000001</v>
      </c>
      <c r="F5198">
        <v>10.132999999999999</v>
      </c>
    </row>
    <row r="5199" spans="2:6" x14ac:dyDescent="0.25">
      <c r="B5199" s="70">
        <v>42118</v>
      </c>
      <c r="C5199" s="71">
        <v>0.5</v>
      </c>
      <c r="D5199" s="59">
        <f t="shared" si="83"/>
        <v>42118.5</v>
      </c>
      <c r="E5199">
        <v>2.4428000000000001</v>
      </c>
      <c r="F5199">
        <v>10.425000000000001</v>
      </c>
    </row>
    <row r="5200" spans="2:6" x14ac:dyDescent="0.25">
      <c r="B5200" s="70">
        <v>42118</v>
      </c>
      <c r="C5200" s="71">
        <v>0.75</v>
      </c>
      <c r="D5200" s="59">
        <f t="shared" si="83"/>
        <v>42118.75</v>
      </c>
      <c r="E5200">
        <v>2.4211</v>
      </c>
      <c r="F5200">
        <v>17.010000000000002</v>
      </c>
    </row>
    <row r="5201" spans="2:6" x14ac:dyDescent="0.25">
      <c r="B5201" s="70">
        <v>42119</v>
      </c>
      <c r="C5201" s="71">
        <v>0</v>
      </c>
      <c r="D5201" s="59">
        <f t="shared" si="83"/>
        <v>42119</v>
      </c>
      <c r="E5201">
        <v>2.4565999999999999</v>
      </c>
      <c r="F5201">
        <v>8.2810000000000006</v>
      </c>
    </row>
    <row r="5202" spans="2:6" x14ac:dyDescent="0.25">
      <c r="B5202" s="70">
        <v>42119</v>
      </c>
      <c r="C5202" s="71">
        <v>0.25</v>
      </c>
      <c r="D5202" s="59">
        <f t="shared" si="83"/>
        <v>42119.25</v>
      </c>
      <c r="E5202">
        <v>2.4740000000000002</v>
      </c>
      <c r="F5202">
        <v>7.649</v>
      </c>
    </row>
    <row r="5203" spans="2:6" x14ac:dyDescent="0.25">
      <c r="B5203" s="70">
        <v>42119</v>
      </c>
      <c r="C5203" s="71">
        <v>0.5</v>
      </c>
      <c r="D5203" s="59">
        <f t="shared" si="83"/>
        <v>42119.5</v>
      </c>
      <c r="E5203">
        <v>2.4855</v>
      </c>
      <c r="F5203">
        <v>16.434000000000001</v>
      </c>
    </row>
    <row r="5204" spans="2:6" x14ac:dyDescent="0.25">
      <c r="B5204" s="70">
        <v>42119</v>
      </c>
      <c r="C5204" s="71">
        <v>0.75</v>
      </c>
      <c r="D5204" s="59">
        <f t="shared" si="83"/>
        <v>42119.75</v>
      </c>
      <c r="E5204">
        <v>2.4639000000000002</v>
      </c>
      <c r="F5204">
        <v>18.652999999999999</v>
      </c>
    </row>
    <row r="5205" spans="2:6" x14ac:dyDescent="0.25">
      <c r="B5205" s="70">
        <v>42120</v>
      </c>
      <c r="C5205" s="71">
        <v>0</v>
      </c>
      <c r="D5205" s="59">
        <f t="shared" si="83"/>
        <v>42120</v>
      </c>
      <c r="E5205">
        <v>2.5762</v>
      </c>
      <c r="F5205">
        <v>8.0250000000000004</v>
      </c>
    </row>
    <row r="5206" spans="2:6" x14ac:dyDescent="0.25">
      <c r="B5206" s="70">
        <v>42120</v>
      </c>
      <c r="C5206" s="71">
        <v>0.25</v>
      </c>
      <c r="D5206" s="59">
        <f t="shared" si="83"/>
        <v>42120.25</v>
      </c>
      <c r="E5206">
        <v>2.6606000000000001</v>
      </c>
      <c r="F5206">
        <v>4.5960000000000001</v>
      </c>
    </row>
    <row r="5207" spans="2:6" x14ac:dyDescent="0.25">
      <c r="B5207" s="70">
        <v>42120</v>
      </c>
      <c r="C5207" s="71">
        <v>0.5</v>
      </c>
      <c r="D5207" s="59">
        <f t="shared" si="83"/>
        <v>42120.5</v>
      </c>
      <c r="E5207">
        <v>2.7831999999999999</v>
      </c>
      <c r="F5207">
        <v>12.391</v>
      </c>
    </row>
    <row r="5208" spans="2:6" x14ac:dyDescent="0.25">
      <c r="B5208" s="70">
        <v>42120</v>
      </c>
      <c r="C5208" s="71">
        <v>0.75</v>
      </c>
      <c r="D5208" s="59">
        <f t="shared" si="83"/>
        <v>42120.75</v>
      </c>
      <c r="E5208">
        <v>2.8134000000000001</v>
      </c>
      <c r="F5208">
        <v>18.588000000000001</v>
      </c>
    </row>
    <row r="5209" spans="2:6" x14ac:dyDescent="0.25">
      <c r="B5209" s="70">
        <v>42121</v>
      </c>
      <c r="C5209" s="71">
        <v>0</v>
      </c>
      <c r="D5209" s="59">
        <f t="shared" si="83"/>
        <v>42121</v>
      </c>
      <c r="E5209">
        <v>2.8956</v>
      </c>
      <c r="F5209">
        <v>8.0389999999999997</v>
      </c>
    </row>
    <row r="5210" spans="2:6" x14ac:dyDescent="0.25">
      <c r="B5210" s="70">
        <v>42121</v>
      </c>
      <c r="C5210" s="71">
        <v>0.25</v>
      </c>
      <c r="D5210" s="59">
        <f t="shared" si="83"/>
        <v>42121.25</v>
      </c>
      <c r="E5210">
        <v>2.9510000000000001</v>
      </c>
      <c r="F5210">
        <v>5.23</v>
      </c>
    </row>
    <row r="5211" spans="2:6" x14ac:dyDescent="0.25">
      <c r="B5211" s="70">
        <v>42121</v>
      </c>
      <c r="C5211" s="71">
        <v>0.5</v>
      </c>
      <c r="D5211" s="59">
        <f t="shared" si="83"/>
        <v>42121.5</v>
      </c>
      <c r="E5211">
        <v>3.0249000000000001</v>
      </c>
      <c r="F5211">
        <v>18.38</v>
      </c>
    </row>
    <row r="5212" spans="2:6" x14ac:dyDescent="0.25">
      <c r="B5212" s="70">
        <v>42121</v>
      </c>
      <c r="C5212" s="71">
        <v>0.75</v>
      </c>
      <c r="D5212" s="59">
        <f t="shared" si="83"/>
        <v>42121.75</v>
      </c>
      <c r="E5212">
        <v>2.9112</v>
      </c>
      <c r="F5212">
        <v>25.596</v>
      </c>
    </row>
    <row r="5213" spans="2:6" x14ac:dyDescent="0.25">
      <c r="B5213" s="70">
        <v>42122</v>
      </c>
      <c r="C5213" s="71">
        <v>0</v>
      </c>
      <c r="D5213" s="59">
        <f t="shared" si="83"/>
        <v>42122</v>
      </c>
      <c r="E5213">
        <v>2.9171999999999998</v>
      </c>
      <c r="F5213">
        <v>10.419</v>
      </c>
    </row>
    <row r="5214" spans="2:6" x14ac:dyDescent="0.25">
      <c r="B5214" s="70">
        <v>42122</v>
      </c>
      <c r="C5214" s="71">
        <v>0.25</v>
      </c>
      <c r="D5214" s="59">
        <f t="shared" si="83"/>
        <v>42122.25</v>
      </c>
      <c r="E5214">
        <v>2.8879000000000001</v>
      </c>
      <c r="F5214">
        <v>7.5270000000000001</v>
      </c>
    </row>
    <row r="5215" spans="2:6" x14ac:dyDescent="0.25">
      <c r="B5215" s="70">
        <v>42122</v>
      </c>
      <c r="C5215" s="71">
        <v>0.5</v>
      </c>
      <c r="D5215" s="59">
        <f t="shared" si="83"/>
        <v>42122.5</v>
      </c>
      <c r="E5215">
        <v>2.8323</v>
      </c>
      <c r="F5215">
        <v>20.277000000000001</v>
      </c>
    </row>
    <row r="5216" spans="2:6" x14ac:dyDescent="0.25">
      <c r="B5216" s="70">
        <v>42122</v>
      </c>
      <c r="C5216" s="71">
        <v>0.75</v>
      </c>
      <c r="D5216" s="59">
        <f t="shared" si="83"/>
        <v>42122.75</v>
      </c>
      <c r="E5216">
        <v>2.6757</v>
      </c>
      <c r="F5216">
        <v>28.547000000000001</v>
      </c>
    </row>
    <row r="5217" spans="2:6" x14ac:dyDescent="0.25">
      <c r="B5217" s="70">
        <v>42123</v>
      </c>
      <c r="C5217" s="71">
        <v>0</v>
      </c>
      <c r="D5217" s="59">
        <f t="shared" ref="D5217:D5280" si="84">B5217+C5217</f>
        <v>42123</v>
      </c>
      <c r="E5217">
        <v>2.637</v>
      </c>
      <c r="F5217">
        <v>12.869</v>
      </c>
    </row>
    <row r="5218" spans="2:6" x14ac:dyDescent="0.25">
      <c r="B5218" s="70">
        <v>42123</v>
      </c>
      <c r="C5218" s="71">
        <v>0.25</v>
      </c>
      <c r="D5218" s="59">
        <f t="shared" si="84"/>
        <v>42123.25</v>
      </c>
      <c r="E5218">
        <v>2.6749000000000001</v>
      </c>
      <c r="F5218">
        <v>9.83</v>
      </c>
    </row>
    <row r="5219" spans="2:6" x14ac:dyDescent="0.25">
      <c r="B5219" s="70">
        <v>42123</v>
      </c>
      <c r="C5219" s="71">
        <v>0.5</v>
      </c>
      <c r="D5219" s="59">
        <f t="shared" si="84"/>
        <v>42123.5</v>
      </c>
      <c r="E5219">
        <v>2.7521</v>
      </c>
      <c r="F5219">
        <v>19.734999999999999</v>
      </c>
    </row>
    <row r="5220" spans="2:6" x14ac:dyDescent="0.25">
      <c r="B5220" s="70">
        <v>42123</v>
      </c>
      <c r="C5220" s="71">
        <v>0.75</v>
      </c>
      <c r="D5220" s="59">
        <f t="shared" si="84"/>
        <v>42123.75</v>
      </c>
      <c r="E5220">
        <v>2.6698</v>
      </c>
      <c r="F5220">
        <v>25.315000000000001</v>
      </c>
    </row>
    <row r="5221" spans="2:6" x14ac:dyDescent="0.25">
      <c r="B5221" s="70">
        <v>42124</v>
      </c>
      <c r="C5221" s="71">
        <v>0</v>
      </c>
      <c r="D5221" s="59">
        <f t="shared" si="84"/>
        <v>42124</v>
      </c>
      <c r="E5221">
        <v>2.7818000000000001</v>
      </c>
      <c r="F5221">
        <v>14.337999999999999</v>
      </c>
    </row>
    <row r="5222" spans="2:6" x14ac:dyDescent="0.25">
      <c r="B5222" s="70">
        <v>42124</v>
      </c>
      <c r="C5222" s="71">
        <v>0.25</v>
      </c>
      <c r="D5222" s="59">
        <f t="shared" si="84"/>
        <v>42124.25</v>
      </c>
      <c r="E5222">
        <v>2.8571</v>
      </c>
      <c r="F5222">
        <v>7.5270000000000001</v>
      </c>
    </row>
    <row r="5223" spans="2:6" x14ac:dyDescent="0.25">
      <c r="B5223" s="70">
        <v>42124</v>
      </c>
      <c r="C5223" s="71">
        <v>0.5</v>
      </c>
      <c r="D5223" s="59">
        <f t="shared" si="84"/>
        <v>42124.5</v>
      </c>
      <c r="E5223">
        <v>2.9198</v>
      </c>
      <c r="F5223">
        <v>15.946999999999999</v>
      </c>
    </row>
    <row r="5224" spans="2:6" x14ac:dyDescent="0.25">
      <c r="B5224" s="70">
        <v>42124</v>
      </c>
      <c r="C5224" s="71">
        <v>0.75</v>
      </c>
      <c r="D5224" s="59">
        <f t="shared" si="84"/>
        <v>42124.75</v>
      </c>
      <c r="E5224">
        <v>2.8130000000000002</v>
      </c>
      <c r="F5224">
        <v>23.462</v>
      </c>
    </row>
    <row r="5225" spans="2:6" x14ac:dyDescent="0.25">
      <c r="B5225" s="70">
        <v>42125</v>
      </c>
      <c r="C5225" s="71">
        <v>0</v>
      </c>
      <c r="D5225" s="59">
        <f t="shared" si="84"/>
        <v>42125</v>
      </c>
      <c r="E5225">
        <v>2.7886000000000002</v>
      </c>
      <c r="F5225">
        <v>10.15</v>
      </c>
    </row>
    <row r="5226" spans="2:6" x14ac:dyDescent="0.25">
      <c r="B5226" s="70">
        <v>42125</v>
      </c>
      <c r="C5226" s="71">
        <v>0.25</v>
      </c>
      <c r="D5226" s="59">
        <f t="shared" si="84"/>
        <v>42125.25</v>
      </c>
      <c r="E5226">
        <v>2.7755999999999998</v>
      </c>
      <c r="F5226">
        <v>6.4009999999999998</v>
      </c>
    </row>
    <row r="5227" spans="2:6" x14ac:dyDescent="0.25">
      <c r="B5227" s="70">
        <v>42125</v>
      </c>
      <c r="C5227" s="71">
        <v>0.5</v>
      </c>
      <c r="D5227" s="59">
        <f t="shared" si="84"/>
        <v>42125.5</v>
      </c>
      <c r="E5227">
        <v>2.7843</v>
      </c>
      <c r="F5227">
        <v>20.335999999999999</v>
      </c>
    </row>
    <row r="5228" spans="2:6" x14ac:dyDescent="0.25">
      <c r="B5228" s="70">
        <v>42125</v>
      </c>
      <c r="C5228" s="71">
        <v>0.75</v>
      </c>
      <c r="D5228" s="59">
        <f t="shared" si="84"/>
        <v>42125.75</v>
      </c>
      <c r="E5228">
        <v>2.6156999999999999</v>
      </c>
      <c r="F5228">
        <v>29.567</v>
      </c>
    </row>
    <row r="5229" spans="2:6" x14ac:dyDescent="0.25">
      <c r="B5229" s="70">
        <v>42126</v>
      </c>
      <c r="C5229" s="71">
        <v>0</v>
      </c>
      <c r="D5229" s="59">
        <f t="shared" si="84"/>
        <v>42126</v>
      </c>
      <c r="E5229">
        <v>2.5859999999999999</v>
      </c>
      <c r="F5229">
        <v>11.802</v>
      </c>
    </row>
    <row r="5230" spans="2:6" x14ac:dyDescent="0.25">
      <c r="B5230" s="70">
        <v>42126</v>
      </c>
      <c r="C5230" s="71">
        <v>0.25</v>
      </c>
      <c r="D5230" s="59">
        <f t="shared" si="84"/>
        <v>42126.25</v>
      </c>
      <c r="E5230">
        <v>2.5524</v>
      </c>
      <c r="F5230">
        <v>8.5679999999999996</v>
      </c>
    </row>
    <row r="5231" spans="2:6" x14ac:dyDescent="0.25">
      <c r="B5231" s="70">
        <v>42126</v>
      </c>
      <c r="C5231" s="71">
        <v>0.5</v>
      </c>
      <c r="D5231" s="59">
        <f t="shared" si="84"/>
        <v>42126.5</v>
      </c>
      <c r="E5231">
        <v>2.6009000000000002</v>
      </c>
      <c r="F5231">
        <v>22.853999999999999</v>
      </c>
    </row>
    <row r="5232" spans="2:6" x14ac:dyDescent="0.25">
      <c r="B5232" s="70">
        <v>42126</v>
      </c>
      <c r="C5232" s="71">
        <v>0.75</v>
      </c>
      <c r="D5232" s="59">
        <f t="shared" si="84"/>
        <v>42126.75</v>
      </c>
      <c r="E5232">
        <v>2.4826999999999999</v>
      </c>
      <c r="F5232">
        <v>27.792999999999999</v>
      </c>
    </row>
    <row r="5233" spans="2:6" x14ac:dyDescent="0.25">
      <c r="B5233" s="70">
        <v>42127</v>
      </c>
      <c r="C5233" s="71">
        <v>0</v>
      </c>
      <c r="D5233" s="59">
        <f t="shared" si="84"/>
        <v>42127</v>
      </c>
      <c r="E5233">
        <v>2.5205000000000002</v>
      </c>
      <c r="F5233">
        <v>13.231999999999999</v>
      </c>
    </row>
    <row r="5234" spans="2:6" x14ac:dyDescent="0.25">
      <c r="B5234" s="70">
        <v>42127</v>
      </c>
      <c r="C5234" s="71">
        <v>0.25</v>
      </c>
      <c r="D5234" s="59">
        <f t="shared" si="84"/>
        <v>42127.25</v>
      </c>
      <c r="E5234">
        <v>2.5337000000000001</v>
      </c>
      <c r="F5234">
        <v>9.9689999999999994</v>
      </c>
    </row>
    <row r="5235" spans="2:6" x14ac:dyDescent="0.25">
      <c r="B5235" s="70">
        <v>42127</v>
      </c>
      <c r="C5235" s="71">
        <v>0.5</v>
      </c>
      <c r="D5235" s="59">
        <f t="shared" si="84"/>
        <v>42127.5</v>
      </c>
      <c r="E5235">
        <v>2.6124999999999998</v>
      </c>
      <c r="F5235">
        <v>21.085999999999999</v>
      </c>
    </row>
    <row r="5236" spans="2:6" x14ac:dyDescent="0.25">
      <c r="B5236" s="70">
        <v>42127</v>
      </c>
      <c r="C5236" s="71">
        <v>0.75</v>
      </c>
      <c r="D5236" s="59">
        <f t="shared" si="84"/>
        <v>42127.75</v>
      </c>
      <c r="E5236">
        <v>2.5112000000000001</v>
      </c>
      <c r="F5236">
        <v>28.934999999999999</v>
      </c>
    </row>
    <row r="5237" spans="2:6" x14ac:dyDescent="0.25">
      <c r="B5237" s="70">
        <v>42128</v>
      </c>
      <c r="C5237" s="71">
        <v>0</v>
      </c>
      <c r="D5237" s="59">
        <f t="shared" si="84"/>
        <v>42128</v>
      </c>
      <c r="E5237">
        <v>2.5400999999999998</v>
      </c>
      <c r="F5237">
        <v>13.231</v>
      </c>
    </row>
    <row r="5238" spans="2:6" x14ac:dyDescent="0.25">
      <c r="B5238" s="70">
        <v>42128</v>
      </c>
      <c r="C5238" s="71">
        <v>0.25</v>
      </c>
      <c r="D5238" s="59">
        <f t="shared" si="84"/>
        <v>42128.25</v>
      </c>
      <c r="E5238">
        <v>2.5442</v>
      </c>
      <c r="F5238">
        <v>9.6549999999999994</v>
      </c>
    </row>
    <row r="5239" spans="2:6" x14ac:dyDescent="0.25">
      <c r="B5239" s="70">
        <v>42128</v>
      </c>
      <c r="C5239" s="71">
        <v>0.5</v>
      </c>
      <c r="D5239" s="59">
        <f t="shared" si="84"/>
        <v>42128.5</v>
      </c>
      <c r="E5239">
        <v>2.5973999999999999</v>
      </c>
      <c r="F5239">
        <v>24.245999999999999</v>
      </c>
    </row>
    <row r="5240" spans="2:6" x14ac:dyDescent="0.25">
      <c r="B5240" s="70">
        <v>42128</v>
      </c>
      <c r="C5240" s="71">
        <v>0.75</v>
      </c>
      <c r="D5240" s="59">
        <f t="shared" si="84"/>
        <v>42128.75</v>
      </c>
      <c r="E5240">
        <v>2.4647999999999999</v>
      </c>
      <c r="F5240">
        <v>29.097000000000001</v>
      </c>
    </row>
    <row r="5241" spans="2:6" x14ac:dyDescent="0.25">
      <c r="B5241" s="70">
        <v>42129</v>
      </c>
      <c r="C5241" s="71">
        <v>0</v>
      </c>
      <c r="D5241" s="59">
        <f t="shared" si="84"/>
        <v>42129</v>
      </c>
      <c r="E5241">
        <v>2.4851999999999999</v>
      </c>
      <c r="F5241">
        <v>18.731999999999999</v>
      </c>
    </row>
    <row r="5242" spans="2:6" x14ac:dyDescent="0.25">
      <c r="B5242" s="70">
        <v>42129</v>
      </c>
      <c r="C5242" s="71">
        <v>0.25</v>
      </c>
      <c r="D5242" s="59">
        <f t="shared" si="84"/>
        <v>42129.25</v>
      </c>
      <c r="E5242">
        <v>2.5051999999999999</v>
      </c>
      <c r="F5242">
        <v>13.502000000000001</v>
      </c>
    </row>
    <row r="5243" spans="2:6" x14ac:dyDescent="0.25">
      <c r="B5243" s="70">
        <v>42129</v>
      </c>
      <c r="C5243" s="71">
        <v>0.5</v>
      </c>
      <c r="D5243" s="59">
        <f t="shared" si="84"/>
        <v>42129.5</v>
      </c>
      <c r="E5243">
        <v>2.5747</v>
      </c>
      <c r="F5243">
        <v>20.695</v>
      </c>
    </row>
    <row r="5244" spans="2:6" x14ac:dyDescent="0.25">
      <c r="B5244" s="70">
        <v>42129</v>
      </c>
      <c r="C5244" s="71">
        <v>0.75</v>
      </c>
      <c r="D5244" s="59">
        <f t="shared" si="84"/>
        <v>42129.75</v>
      </c>
      <c r="E5244">
        <v>2.4883000000000002</v>
      </c>
      <c r="F5244">
        <v>24.715</v>
      </c>
    </row>
    <row r="5245" spans="2:6" x14ac:dyDescent="0.25">
      <c r="B5245" s="70">
        <v>42130</v>
      </c>
      <c r="C5245" s="71">
        <v>0</v>
      </c>
      <c r="D5245" s="59">
        <f t="shared" si="84"/>
        <v>42130</v>
      </c>
      <c r="E5245">
        <v>2.5392999999999999</v>
      </c>
      <c r="F5245">
        <v>12.568</v>
      </c>
    </row>
    <row r="5246" spans="2:6" x14ac:dyDescent="0.25">
      <c r="B5246" s="70">
        <v>42130</v>
      </c>
      <c r="C5246" s="71">
        <v>0.25</v>
      </c>
      <c r="D5246" s="59">
        <f t="shared" si="84"/>
        <v>42130.25</v>
      </c>
      <c r="E5246">
        <v>2.5438000000000001</v>
      </c>
      <c r="F5246">
        <v>8.4849999999999994</v>
      </c>
    </row>
    <row r="5247" spans="2:6" x14ac:dyDescent="0.25">
      <c r="B5247" s="70">
        <v>42130</v>
      </c>
      <c r="C5247" s="71">
        <v>0.5</v>
      </c>
      <c r="D5247" s="59">
        <f t="shared" si="84"/>
        <v>42130.5</v>
      </c>
      <c r="E5247">
        <v>2.5388999999999999</v>
      </c>
      <c r="F5247">
        <v>16.305</v>
      </c>
    </row>
    <row r="5248" spans="2:6" x14ac:dyDescent="0.25">
      <c r="B5248" s="70">
        <v>42130</v>
      </c>
      <c r="C5248" s="71">
        <v>0.75</v>
      </c>
      <c r="D5248" s="59">
        <f t="shared" si="84"/>
        <v>42130.75</v>
      </c>
      <c r="E5248">
        <v>2.4698000000000002</v>
      </c>
      <c r="F5248">
        <v>21.975000000000001</v>
      </c>
    </row>
    <row r="5249" spans="2:6" x14ac:dyDescent="0.25">
      <c r="B5249" s="70">
        <v>42131</v>
      </c>
      <c r="C5249" s="71">
        <v>0</v>
      </c>
      <c r="D5249" s="59">
        <f t="shared" si="84"/>
        <v>42131</v>
      </c>
      <c r="E5249">
        <v>2.4969999999999999</v>
      </c>
      <c r="F5249">
        <v>11.497999999999999</v>
      </c>
    </row>
    <row r="5250" spans="2:6" x14ac:dyDescent="0.25">
      <c r="B5250" s="70">
        <v>42131</v>
      </c>
      <c r="C5250" s="71">
        <v>0.25</v>
      </c>
      <c r="D5250" s="59">
        <f t="shared" si="84"/>
        <v>42131.25</v>
      </c>
      <c r="E5250">
        <v>2.4923999999999999</v>
      </c>
      <c r="F5250">
        <v>8.1769999999999996</v>
      </c>
    </row>
    <row r="5251" spans="2:6" x14ac:dyDescent="0.25">
      <c r="B5251" s="70">
        <v>42131</v>
      </c>
      <c r="C5251" s="71">
        <v>0.5</v>
      </c>
      <c r="D5251" s="59">
        <f t="shared" si="84"/>
        <v>42131.5</v>
      </c>
      <c r="E5251">
        <v>2.6002000000000001</v>
      </c>
      <c r="F5251">
        <v>8.8049999999999997</v>
      </c>
    </row>
    <row r="5252" spans="2:6" x14ac:dyDescent="0.25">
      <c r="B5252" s="70">
        <v>42131</v>
      </c>
      <c r="C5252" s="71">
        <v>0.75</v>
      </c>
      <c r="D5252" s="59">
        <f t="shared" si="84"/>
        <v>42131.75</v>
      </c>
      <c r="E5252">
        <v>2.5451000000000001</v>
      </c>
      <c r="F5252">
        <v>16.768999999999998</v>
      </c>
    </row>
    <row r="5253" spans="2:6" x14ac:dyDescent="0.25">
      <c r="B5253" s="70">
        <v>42132</v>
      </c>
      <c r="C5253" s="71">
        <v>0</v>
      </c>
      <c r="D5253" s="59">
        <f t="shared" si="84"/>
        <v>42132</v>
      </c>
      <c r="E5253">
        <v>2.5827</v>
      </c>
      <c r="F5253">
        <v>11.065</v>
      </c>
    </row>
    <row r="5254" spans="2:6" x14ac:dyDescent="0.25">
      <c r="B5254" s="70">
        <v>42132</v>
      </c>
      <c r="C5254" s="71">
        <v>0.25</v>
      </c>
      <c r="D5254" s="59">
        <f t="shared" si="84"/>
        <v>42132.25</v>
      </c>
      <c r="E5254">
        <v>2.5737999999999999</v>
      </c>
      <c r="F5254">
        <v>9.5649999999999995</v>
      </c>
    </row>
    <row r="5255" spans="2:6" x14ac:dyDescent="0.25">
      <c r="B5255" s="70">
        <v>42132</v>
      </c>
      <c r="C5255" s="71">
        <v>0.5</v>
      </c>
      <c r="D5255" s="59">
        <f t="shared" si="84"/>
        <v>42132.5</v>
      </c>
      <c r="E5255">
        <v>2.5838999999999999</v>
      </c>
      <c r="F5255">
        <v>15.853999999999999</v>
      </c>
    </row>
    <row r="5256" spans="2:6" x14ac:dyDescent="0.25">
      <c r="B5256" s="70">
        <v>42132</v>
      </c>
      <c r="C5256" s="71">
        <v>0.75</v>
      </c>
      <c r="D5256" s="59">
        <f t="shared" si="84"/>
        <v>42132.75</v>
      </c>
      <c r="E5256">
        <v>2.4849999999999999</v>
      </c>
      <c r="F5256">
        <v>22.033999999999999</v>
      </c>
    </row>
    <row r="5257" spans="2:6" x14ac:dyDescent="0.25">
      <c r="B5257" s="70">
        <v>42133</v>
      </c>
      <c r="C5257" s="71">
        <v>0</v>
      </c>
      <c r="D5257" s="59">
        <f t="shared" si="84"/>
        <v>42133</v>
      </c>
      <c r="E5257">
        <v>2.5735000000000001</v>
      </c>
      <c r="F5257">
        <v>11.643000000000001</v>
      </c>
    </row>
    <row r="5258" spans="2:6" x14ac:dyDescent="0.25">
      <c r="B5258" s="70">
        <v>42133</v>
      </c>
      <c r="C5258" s="71">
        <v>0.25</v>
      </c>
      <c r="D5258" s="59">
        <f t="shared" si="84"/>
        <v>42133.25</v>
      </c>
      <c r="E5258">
        <v>2.6595</v>
      </c>
      <c r="F5258">
        <v>10.026</v>
      </c>
    </row>
    <row r="5259" spans="2:6" x14ac:dyDescent="0.25">
      <c r="B5259" s="70">
        <v>42133</v>
      </c>
      <c r="C5259" s="71">
        <v>0.5</v>
      </c>
      <c r="D5259" s="59">
        <f t="shared" si="84"/>
        <v>42133.5</v>
      </c>
      <c r="E5259">
        <v>2.6667000000000001</v>
      </c>
      <c r="F5259">
        <v>19.190999999999999</v>
      </c>
    </row>
    <row r="5260" spans="2:6" x14ac:dyDescent="0.25">
      <c r="B5260" s="70">
        <v>42133</v>
      </c>
      <c r="C5260" s="71">
        <v>0.75</v>
      </c>
      <c r="D5260" s="59">
        <f t="shared" si="84"/>
        <v>42133.75</v>
      </c>
      <c r="E5260">
        <v>2.5990000000000002</v>
      </c>
      <c r="F5260">
        <v>24.5</v>
      </c>
    </row>
    <row r="5261" spans="2:6" x14ac:dyDescent="0.25">
      <c r="B5261" s="70">
        <v>42134</v>
      </c>
      <c r="C5261" s="71">
        <v>0</v>
      </c>
      <c r="D5261" s="59">
        <f t="shared" si="84"/>
        <v>42134</v>
      </c>
      <c r="E5261">
        <v>2.6680999999999999</v>
      </c>
      <c r="F5261">
        <v>13.074</v>
      </c>
    </row>
    <row r="5262" spans="2:6" x14ac:dyDescent="0.25">
      <c r="B5262" s="70">
        <v>42134</v>
      </c>
      <c r="C5262" s="71">
        <v>0.25</v>
      </c>
      <c r="D5262" s="59">
        <f t="shared" si="84"/>
        <v>42134.25</v>
      </c>
      <c r="E5262">
        <v>2.7566000000000002</v>
      </c>
      <c r="F5262">
        <v>7.3490000000000002</v>
      </c>
    </row>
    <row r="5263" spans="2:6" x14ac:dyDescent="0.25">
      <c r="B5263" s="70">
        <v>42134</v>
      </c>
      <c r="C5263" s="71">
        <v>0.5</v>
      </c>
      <c r="D5263" s="59">
        <f t="shared" si="84"/>
        <v>42134.5</v>
      </c>
      <c r="E5263">
        <v>2.7766000000000002</v>
      </c>
      <c r="F5263">
        <v>19.661999999999999</v>
      </c>
    </row>
    <row r="5264" spans="2:6" x14ac:dyDescent="0.25">
      <c r="B5264" s="70">
        <v>42134</v>
      </c>
      <c r="C5264" s="71">
        <v>0.75</v>
      </c>
      <c r="D5264" s="59">
        <f t="shared" si="84"/>
        <v>42134.75</v>
      </c>
      <c r="E5264">
        <v>2.6673</v>
      </c>
      <c r="F5264">
        <v>26.989000000000001</v>
      </c>
    </row>
    <row r="5265" spans="2:6" x14ac:dyDescent="0.25">
      <c r="B5265" s="70">
        <v>42135</v>
      </c>
      <c r="C5265" s="71">
        <v>0</v>
      </c>
      <c r="D5265" s="59">
        <f t="shared" si="84"/>
        <v>42135</v>
      </c>
      <c r="E5265">
        <v>2.637</v>
      </c>
      <c r="F5265">
        <v>12.661</v>
      </c>
    </row>
    <row r="5266" spans="2:6" x14ac:dyDescent="0.25">
      <c r="B5266" s="70">
        <v>42135</v>
      </c>
      <c r="C5266" s="71">
        <v>0.25</v>
      </c>
      <c r="D5266" s="59">
        <f t="shared" si="84"/>
        <v>42135.25</v>
      </c>
      <c r="E5266">
        <v>2.5975999999999999</v>
      </c>
      <c r="F5266">
        <v>12.552</v>
      </c>
    </row>
    <row r="5267" spans="2:6" x14ac:dyDescent="0.25">
      <c r="B5267" s="70">
        <v>42135</v>
      </c>
      <c r="C5267" s="71">
        <v>0.5</v>
      </c>
      <c r="D5267" s="59">
        <f t="shared" si="84"/>
        <v>42135.5</v>
      </c>
      <c r="E5267">
        <v>2.5552999999999999</v>
      </c>
      <c r="F5267">
        <v>18.481000000000002</v>
      </c>
    </row>
    <row r="5268" spans="2:6" x14ac:dyDescent="0.25">
      <c r="B5268" s="70">
        <v>42135</v>
      </c>
      <c r="C5268" s="71">
        <v>0.75</v>
      </c>
      <c r="D5268" s="59">
        <f t="shared" si="84"/>
        <v>42135.75</v>
      </c>
      <c r="E5268">
        <v>2.4571999999999998</v>
      </c>
      <c r="F5268">
        <v>19.045999999999999</v>
      </c>
    </row>
    <row r="5269" spans="2:6" x14ac:dyDescent="0.25">
      <c r="B5269" s="70">
        <v>42136</v>
      </c>
      <c r="C5269" s="71">
        <v>0</v>
      </c>
      <c r="D5269" s="59">
        <f t="shared" si="84"/>
        <v>42136</v>
      </c>
      <c r="E5269">
        <v>2.4569000000000001</v>
      </c>
      <c r="F5269">
        <v>13.59</v>
      </c>
    </row>
    <row r="5270" spans="2:6" x14ac:dyDescent="0.25">
      <c r="B5270" s="70">
        <v>42136</v>
      </c>
      <c r="C5270" s="71">
        <v>0.25</v>
      </c>
      <c r="D5270" s="59">
        <f t="shared" si="84"/>
        <v>42136.25</v>
      </c>
      <c r="E5270">
        <v>2.4613</v>
      </c>
      <c r="F5270">
        <v>10.199</v>
      </c>
    </row>
    <row r="5271" spans="2:6" x14ac:dyDescent="0.25">
      <c r="B5271" s="70">
        <v>42136</v>
      </c>
      <c r="C5271" s="71">
        <v>0.5</v>
      </c>
      <c r="D5271" s="59">
        <f t="shared" si="84"/>
        <v>42136.5</v>
      </c>
      <c r="E5271">
        <v>2.4540999999999999</v>
      </c>
      <c r="F5271">
        <v>19.265999999999998</v>
      </c>
    </row>
    <row r="5272" spans="2:6" x14ac:dyDescent="0.25">
      <c r="B5272" s="70">
        <v>42136</v>
      </c>
      <c r="C5272" s="71">
        <v>0.75</v>
      </c>
      <c r="D5272" s="59">
        <f t="shared" si="84"/>
        <v>42136.75</v>
      </c>
      <c r="E5272">
        <v>2.2692999999999999</v>
      </c>
      <c r="F5272">
        <v>28.321000000000002</v>
      </c>
    </row>
    <row r="5273" spans="2:6" x14ac:dyDescent="0.25">
      <c r="B5273" s="70">
        <v>42137</v>
      </c>
      <c r="C5273" s="71">
        <v>0</v>
      </c>
      <c r="D5273" s="59">
        <f t="shared" si="84"/>
        <v>42137</v>
      </c>
      <c r="E5273">
        <v>2.4561000000000002</v>
      </c>
      <c r="F5273">
        <v>11.145</v>
      </c>
    </row>
    <row r="5274" spans="2:6" x14ac:dyDescent="0.25">
      <c r="B5274" s="70">
        <v>42137</v>
      </c>
      <c r="C5274" s="71">
        <v>0.25</v>
      </c>
      <c r="D5274" s="59">
        <f t="shared" si="84"/>
        <v>42137.25</v>
      </c>
      <c r="E5274">
        <v>2.5874999999999999</v>
      </c>
      <c r="F5274">
        <v>7.6820000000000004</v>
      </c>
    </row>
    <row r="5275" spans="2:6" x14ac:dyDescent="0.25">
      <c r="B5275" s="70">
        <v>42137</v>
      </c>
      <c r="C5275" s="71">
        <v>0.5</v>
      </c>
      <c r="D5275" s="59">
        <f t="shared" si="84"/>
        <v>42137.5</v>
      </c>
      <c r="E5275">
        <v>2.6316999999999999</v>
      </c>
      <c r="F5275">
        <v>19.504999999999999</v>
      </c>
    </row>
    <row r="5276" spans="2:6" x14ac:dyDescent="0.25">
      <c r="B5276" s="70">
        <v>42137</v>
      </c>
      <c r="C5276" s="71">
        <v>0.75</v>
      </c>
      <c r="D5276" s="59">
        <f t="shared" si="84"/>
        <v>42137.75</v>
      </c>
      <c r="E5276">
        <v>2.5152000000000001</v>
      </c>
      <c r="F5276">
        <v>24.353000000000002</v>
      </c>
    </row>
    <row r="5277" spans="2:6" x14ac:dyDescent="0.25">
      <c r="B5277" s="70">
        <v>42138</v>
      </c>
      <c r="C5277" s="71">
        <v>0</v>
      </c>
      <c r="D5277" s="59">
        <f t="shared" si="84"/>
        <v>42138</v>
      </c>
      <c r="E5277">
        <v>2.4914999999999998</v>
      </c>
      <c r="F5277">
        <v>12.648</v>
      </c>
    </row>
    <row r="5278" spans="2:6" x14ac:dyDescent="0.25">
      <c r="B5278" s="70">
        <v>42138</v>
      </c>
      <c r="C5278" s="71">
        <v>0.25</v>
      </c>
      <c r="D5278" s="59">
        <f t="shared" si="84"/>
        <v>42138.25</v>
      </c>
      <c r="E5278">
        <v>2.4363000000000001</v>
      </c>
      <c r="F5278">
        <v>10.096</v>
      </c>
    </row>
    <row r="5279" spans="2:6" x14ac:dyDescent="0.25">
      <c r="B5279" s="70">
        <v>42138</v>
      </c>
      <c r="C5279" s="71">
        <v>0.5</v>
      </c>
      <c r="D5279" s="59">
        <f t="shared" si="84"/>
        <v>42138.5</v>
      </c>
      <c r="E5279">
        <v>2.4632000000000001</v>
      </c>
      <c r="F5279">
        <v>19.149999999999999</v>
      </c>
    </row>
    <row r="5280" spans="2:6" x14ac:dyDescent="0.25">
      <c r="B5280" s="70">
        <v>42138</v>
      </c>
      <c r="C5280" s="71">
        <v>0.75</v>
      </c>
      <c r="D5280" s="59">
        <f t="shared" si="84"/>
        <v>42138.75</v>
      </c>
      <c r="E5280">
        <v>2.3028</v>
      </c>
      <c r="F5280">
        <v>26.855</v>
      </c>
    </row>
    <row r="5281" spans="2:6" x14ac:dyDescent="0.25">
      <c r="B5281" s="70">
        <v>42139</v>
      </c>
      <c r="C5281" s="71">
        <v>0</v>
      </c>
      <c r="D5281" s="59">
        <f t="shared" ref="D5281:D5344" si="85">B5281+C5281</f>
        <v>42139</v>
      </c>
      <c r="E5281">
        <v>2.3317000000000001</v>
      </c>
      <c r="F5281">
        <v>14.641</v>
      </c>
    </row>
    <row r="5282" spans="2:6" x14ac:dyDescent="0.25">
      <c r="B5282" s="70">
        <v>42139</v>
      </c>
      <c r="C5282" s="71">
        <v>0.25</v>
      </c>
      <c r="D5282" s="59">
        <f t="shared" si="85"/>
        <v>42139.25</v>
      </c>
      <c r="E5282">
        <v>2.3176999999999999</v>
      </c>
      <c r="F5282">
        <v>12.288</v>
      </c>
    </row>
    <row r="5283" spans="2:6" x14ac:dyDescent="0.25">
      <c r="B5283" s="70">
        <v>42139</v>
      </c>
      <c r="C5283" s="71">
        <v>0.5</v>
      </c>
      <c r="D5283" s="59">
        <f t="shared" si="85"/>
        <v>42139.5</v>
      </c>
      <c r="E5283">
        <v>2.3755000000000002</v>
      </c>
      <c r="F5283">
        <v>15.092000000000001</v>
      </c>
    </row>
    <row r="5284" spans="2:6" x14ac:dyDescent="0.25">
      <c r="B5284" s="70">
        <v>42139</v>
      </c>
      <c r="C5284" s="71">
        <v>0.75</v>
      </c>
      <c r="D5284" s="59">
        <f t="shared" si="85"/>
        <v>42139.75</v>
      </c>
      <c r="E5284">
        <v>2.3662000000000001</v>
      </c>
      <c r="F5284">
        <v>21.509</v>
      </c>
    </row>
    <row r="5285" spans="2:6" x14ac:dyDescent="0.25">
      <c r="B5285" s="70">
        <v>42140</v>
      </c>
      <c r="C5285" s="71">
        <v>0</v>
      </c>
      <c r="D5285" s="59">
        <f t="shared" si="85"/>
        <v>42140</v>
      </c>
      <c r="E5285">
        <v>2.3972000000000002</v>
      </c>
      <c r="F5285">
        <v>12.422000000000001</v>
      </c>
    </row>
    <row r="5286" spans="2:6" x14ac:dyDescent="0.25">
      <c r="B5286" s="70">
        <v>42140</v>
      </c>
      <c r="C5286" s="71">
        <v>0.25</v>
      </c>
      <c r="D5286" s="59">
        <f t="shared" si="85"/>
        <v>42140.25</v>
      </c>
      <c r="E5286">
        <v>2.3868999999999998</v>
      </c>
      <c r="F5286">
        <v>11.394</v>
      </c>
    </row>
    <row r="5287" spans="2:6" x14ac:dyDescent="0.25">
      <c r="B5287" s="70">
        <v>42140</v>
      </c>
      <c r="C5287" s="71">
        <v>0.5</v>
      </c>
      <c r="D5287" s="59">
        <f t="shared" si="85"/>
        <v>42140.5</v>
      </c>
      <c r="E5287">
        <v>2.4403999999999999</v>
      </c>
      <c r="F5287">
        <v>15.16</v>
      </c>
    </row>
    <row r="5288" spans="2:6" x14ac:dyDescent="0.25">
      <c r="B5288" s="70">
        <v>42140</v>
      </c>
      <c r="C5288" s="71">
        <v>0.75</v>
      </c>
      <c r="D5288" s="59">
        <f t="shared" si="85"/>
        <v>42140.75</v>
      </c>
      <c r="E5288">
        <v>2.4885000000000002</v>
      </c>
      <c r="F5288">
        <v>21.277999999999999</v>
      </c>
    </row>
    <row r="5289" spans="2:6" x14ac:dyDescent="0.25">
      <c r="B5289" s="70">
        <v>42141</v>
      </c>
      <c r="C5289" s="71">
        <v>0</v>
      </c>
      <c r="D5289" s="59">
        <f t="shared" si="85"/>
        <v>42141</v>
      </c>
      <c r="E5289">
        <v>2.5752000000000002</v>
      </c>
      <c r="F5289">
        <v>13.407999999999999</v>
      </c>
    </row>
    <row r="5290" spans="2:6" x14ac:dyDescent="0.25">
      <c r="B5290" s="70">
        <v>42141</v>
      </c>
      <c r="C5290" s="71">
        <v>0.25</v>
      </c>
      <c r="D5290" s="59">
        <f t="shared" si="85"/>
        <v>42141.25</v>
      </c>
      <c r="E5290">
        <v>2.6217999999999999</v>
      </c>
      <c r="F5290">
        <v>9.452</v>
      </c>
    </row>
    <row r="5291" spans="2:6" x14ac:dyDescent="0.25">
      <c r="B5291" s="70">
        <v>42141</v>
      </c>
      <c r="C5291" s="71">
        <v>0.5</v>
      </c>
      <c r="D5291" s="59">
        <f t="shared" si="85"/>
        <v>42141.5</v>
      </c>
      <c r="E5291">
        <v>2.7166999999999999</v>
      </c>
      <c r="F5291">
        <v>21.436</v>
      </c>
    </row>
    <row r="5292" spans="2:6" x14ac:dyDescent="0.25">
      <c r="B5292" s="70">
        <v>42141</v>
      </c>
      <c r="C5292" s="71">
        <v>0.75</v>
      </c>
      <c r="D5292" s="59">
        <f t="shared" si="85"/>
        <v>42141.75</v>
      </c>
      <c r="E5292">
        <v>2.7082999999999999</v>
      </c>
      <c r="F5292">
        <v>18.742000000000001</v>
      </c>
    </row>
    <row r="5293" spans="2:6" x14ac:dyDescent="0.25">
      <c r="B5293" s="70">
        <v>42142</v>
      </c>
      <c r="C5293" s="71">
        <v>0</v>
      </c>
      <c r="D5293" s="59">
        <f t="shared" si="85"/>
        <v>42142</v>
      </c>
      <c r="E5293">
        <v>2.7259000000000002</v>
      </c>
      <c r="F5293">
        <v>12.481999999999999</v>
      </c>
    </row>
    <row r="5294" spans="2:6" x14ac:dyDescent="0.25">
      <c r="B5294" s="70">
        <v>42142</v>
      </c>
      <c r="C5294" s="71">
        <v>0.25</v>
      </c>
      <c r="D5294" s="59">
        <f t="shared" si="85"/>
        <v>42142.25</v>
      </c>
      <c r="E5294">
        <v>2.7263999999999999</v>
      </c>
      <c r="F5294">
        <v>12.298999999999999</v>
      </c>
    </row>
    <row r="5295" spans="2:6" x14ac:dyDescent="0.25">
      <c r="B5295" s="70">
        <v>42142</v>
      </c>
      <c r="C5295" s="71">
        <v>0.5</v>
      </c>
      <c r="D5295" s="59">
        <f t="shared" si="85"/>
        <v>42142.5</v>
      </c>
      <c r="E5295">
        <v>2.7248000000000001</v>
      </c>
      <c r="F5295">
        <v>19.367000000000001</v>
      </c>
    </row>
    <row r="5296" spans="2:6" x14ac:dyDescent="0.25">
      <c r="B5296" s="70">
        <v>42142</v>
      </c>
      <c r="C5296" s="71">
        <v>0.75</v>
      </c>
      <c r="D5296" s="59">
        <f t="shared" si="85"/>
        <v>42142.75</v>
      </c>
      <c r="E5296">
        <v>2.6598000000000002</v>
      </c>
      <c r="F5296">
        <v>19.885000000000002</v>
      </c>
    </row>
    <row r="5297" spans="2:6" x14ac:dyDescent="0.25">
      <c r="B5297" s="70">
        <v>42143</v>
      </c>
      <c r="C5297" s="71">
        <v>0</v>
      </c>
      <c r="D5297" s="59">
        <f t="shared" si="85"/>
        <v>42143</v>
      </c>
      <c r="E5297">
        <v>2.6762999999999999</v>
      </c>
      <c r="F5297">
        <v>14.601000000000001</v>
      </c>
    </row>
    <row r="5298" spans="2:6" x14ac:dyDescent="0.25">
      <c r="B5298" s="70">
        <v>42143</v>
      </c>
      <c r="C5298" s="71">
        <v>0.25</v>
      </c>
      <c r="D5298" s="59">
        <f t="shared" si="85"/>
        <v>42143.25</v>
      </c>
      <c r="E5298">
        <v>2.6724000000000001</v>
      </c>
      <c r="F5298">
        <v>12.467000000000001</v>
      </c>
    </row>
    <row r="5299" spans="2:6" x14ac:dyDescent="0.25">
      <c r="B5299" s="70">
        <v>42143</v>
      </c>
      <c r="C5299" s="71">
        <v>0.5</v>
      </c>
      <c r="D5299" s="59">
        <f t="shared" si="85"/>
        <v>42143.5</v>
      </c>
      <c r="E5299">
        <v>2.6751999999999998</v>
      </c>
      <c r="F5299">
        <v>16.581</v>
      </c>
    </row>
    <row r="5300" spans="2:6" x14ac:dyDescent="0.25">
      <c r="B5300" s="70">
        <v>42143</v>
      </c>
      <c r="C5300" s="71">
        <v>0.75</v>
      </c>
      <c r="D5300" s="59">
        <f t="shared" si="85"/>
        <v>42143.75</v>
      </c>
      <c r="E5300">
        <v>2.6356999999999999</v>
      </c>
      <c r="F5300">
        <v>15.826000000000001</v>
      </c>
    </row>
    <row r="5301" spans="2:6" x14ac:dyDescent="0.25">
      <c r="B5301" s="70">
        <v>42144</v>
      </c>
      <c r="C5301" s="71">
        <v>0</v>
      </c>
      <c r="D5301" s="59">
        <f t="shared" si="85"/>
        <v>42144</v>
      </c>
      <c r="E5301">
        <v>2.6415000000000002</v>
      </c>
      <c r="F5301">
        <v>12.866</v>
      </c>
    </row>
    <row r="5302" spans="2:6" x14ac:dyDescent="0.25">
      <c r="B5302" s="70">
        <v>42144</v>
      </c>
      <c r="C5302" s="71">
        <v>0.25</v>
      </c>
      <c r="D5302" s="59">
        <f t="shared" si="85"/>
        <v>42144.25</v>
      </c>
      <c r="E5302">
        <v>2.6741999999999999</v>
      </c>
      <c r="F5302">
        <v>12.332000000000001</v>
      </c>
    </row>
    <row r="5303" spans="2:6" x14ac:dyDescent="0.25">
      <c r="B5303" s="70">
        <v>42144</v>
      </c>
      <c r="C5303" s="71">
        <v>0.5</v>
      </c>
      <c r="D5303" s="59">
        <f t="shared" si="85"/>
        <v>42144.5</v>
      </c>
      <c r="E5303">
        <v>2.6915</v>
      </c>
      <c r="F5303">
        <v>19.521999999999998</v>
      </c>
    </row>
    <row r="5304" spans="2:6" x14ac:dyDescent="0.25">
      <c r="B5304" s="70">
        <v>42144</v>
      </c>
      <c r="C5304" s="71">
        <v>0.75</v>
      </c>
      <c r="D5304" s="59">
        <f t="shared" si="85"/>
        <v>42144.75</v>
      </c>
      <c r="E5304">
        <v>2.6179000000000001</v>
      </c>
      <c r="F5304">
        <v>18.765999999999998</v>
      </c>
    </row>
    <row r="5305" spans="2:6" x14ac:dyDescent="0.25">
      <c r="B5305" s="70">
        <v>42145</v>
      </c>
      <c r="C5305" s="71">
        <v>0</v>
      </c>
      <c r="D5305" s="59">
        <f t="shared" si="85"/>
        <v>42145</v>
      </c>
      <c r="E5305">
        <v>2.6284999999999998</v>
      </c>
      <c r="F5305">
        <v>13.832000000000001</v>
      </c>
    </row>
    <row r="5306" spans="2:6" x14ac:dyDescent="0.25">
      <c r="B5306" s="70">
        <v>42145</v>
      </c>
      <c r="C5306" s="71">
        <v>0.25</v>
      </c>
      <c r="D5306" s="59">
        <f t="shared" si="85"/>
        <v>42145.25</v>
      </c>
      <c r="E5306">
        <v>2.6436999999999999</v>
      </c>
      <c r="F5306">
        <v>11.529</v>
      </c>
    </row>
    <row r="5307" spans="2:6" x14ac:dyDescent="0.25">
      <c r="B5307" s="70">
        <v>42145</v>
      </c>
      <c r="C5307" s="71">
        <v>0.5</v>
      </c>
      <c r="D5307" s="59">
        <f t="shared" si="85"/>
        <v>42145.5</v>
      </c>
      <c r="E5307">
        <v>2.6107</v>
      </c>
      <c r="F5307">
        <v>22.297000000000001</v>
      </c>
    </row>
    <row r="5308" spans="2:6" x14ac:dyDescent="0.25">
      <c r="B5308" s="70">
        <v>42145</v>
      </c>
      <c r="C5308" s="71">
        <v>0.75</v>
      </c>
      <c r="D5308" s="59">
        <f t="shared" si="85"/>
        <v>42145.75</v>
      </c>
      <c r="E5308">
        <v>2.5324</v>
      </c>
      <c r="F5308">
        <v>21.225999999999999</v>
      </c>
    </row>
    <row r="5309" spans="2:6" x14ac:dyDescent="0.25">
      <c r="B5309" s="70">
        <v>42146</v>
      </c>
      <c r="C5309" s="71">
        <v>0</v>
      </c>
      <c r="D5309" s="59">
        <f t="shared" si="85"/>
        <v>42146</v>
      </c>
      <c r="E5309">
        <v>2.5575999999999999</v>
      </c>
      <c r="F5309">
        <v>14.045</v>
      </c>
    </row>
    <row r="5310" spans="2:6" x14ac:dyDescent="0.25">
      <c r="B5310" s="70">
        <v>42146</v>
      </c>
      <c r="C5310" s="71">
        <v>0.25</v>
      </c>
      <c r="D5310" s="59">
        <f t="shared" si="85"/>
        <v>42146.25</v>
      </c>
      <c r="E5310">
        <v>2.5728</v>
      </c>
      <c r="F5310">
        <v>10.859</v>
      </c>
    </row>
    <row r="5311" spans="2:6" x14ac:dyDescent="0.25">
      <c r="B5311" s="70">
        <v>42146</v>
      </c>
      <c r="C5311" s="71">
        <v>0.5</v>
      </c>
      <c r="D5311" s="59">
        <f t="shared" si="85"/>
        <v>42146.5</v>
      </c>
      <c r="E5311">
        <v>2.6084000000000001</v>
      </c>
      <c r="F5311">
        <v>16.462</v>
      </c>
    </row>
    <row r="5312" spans="2:6" x14ac:dyDescent="0.25">
      <c r="B5312" s="70">
        <v>42146</v>
      </c>
      <c r="C5312" s="71">
        <v>0.75</v>
      </c>
      <c r="D5312" s="59">
        <f t="shared" si="85"/>
        <v>42146.75</v>
      </c>
      <c r="E5312">
        <v>2.5385</v>
      </c>
      <c r="F5312">
        <v>22.004000000000001</v>
      </c>
    </row>
    <row r="5313" spans="2:6" x14ac:dyDescent="0.25">
      <c r="B5313" s="70">
        <v>42147</v>
      </c>
      <c r="C5313" s="71">
        <v>0</v>
      </c>
      <c r="D5313" s="59">
        <f t="shared" si="85"/>
        <v>42147</v>
      </c>
      <c r="E5313">
        <v>2.5687000000000002</v>
      </c>
      <c r="F5313">
        <v>15.018000000000001</v>
      </c>
    </row>
    <row r="5314" spans="2:6" x14ac:dyDescent="0.25">
      <c r="B5314" s="70">
        <v>42147</v>
      </c>
      <c r="C5314" s="71">
        <v>0.25</v>
      </c>
      <c r="D5314" s="59">
        <f t="shared" si="85"/>
        <v>42147.25</v>
      </c>
      <c r="E5314">
        <v>2.5851999999999999</v>
      </c>
      <c r="F5314">
        <v>11.894</v>
      </c>
    </row>
    <row r="5315" spans="2:6" x14ac:dyDescent="0.25">
      <c r="B5315" s="70">
        <v>42147</v>
      </c>
      <c r="C5315" s="71">
        <v>0.5</v>
      </c>
      <c r="D5315" s="59">
        <f t="shared" si="85"/>
        <v>42147.5</v>
      </c>
      <c r="E5315">
        <v>2.6032000000000002</v>
      </c>
      <c r="F5315">
        <v>20.873999999999999</v>
      </c>
    </row>
    <row r="5316" spans="2:6" x14ac:dyDescent="0.25">
      <c r="B5316" s="70">
        <v>42147</v>
      </c>
      <c r="C5316" s="71">
        <v>0.75</v>
      </c>
      <c r="D5316" s="59">
        <f t="shared" si="85"/>
        <v>42147.75</v>
      </c>
      <c r="E5316">
        <v>2.5567000000000002</v>
      </c>
      <c r="F5316">
        <v>21.231999999999999</v>
      </c>
    </row>
    <row r="5317" spans="2:6" x14ac:dyDescent="0.25">
      <c r="B5317" s="70">
        <v>42148</v>
      </c>
      <c r="C5317" s="71">
        <v>0</v>
      </c>
      <c r="D5317" s="59">
        <f t="shared" si="85"/>
        <v>42148</v>
      </c>
      <c r="E5317">
        <v>2.6364000000000001</v>
      </c>
      <c r="F5317">
        <v>15.645</v>
      </c>
    </row>
    <row r="5318" spans="2:6" x14ac:dyDescent="0.25">
      <c r="B5318" s="70">
        <v>42148</v>
      </c>
      <c r="C5318" s="71">
        <v>0.25</v>
      </c>
      <c r="D5318" s="59">
        <f t="shared" si="85"/>
        <v>42148.25</v>
      </c>
      <c r="E5318">
        <v>2.6524000000000001</v>
      </c>
      <c r="F5318">
        <v>12.956</v>
      </c>
    </row>
    <row r="5319" spans="2:6" x14ac:dyDescent="0.25">
      <c r="B5319" s="70">
        <v>42148</v>
      </c>
      <c r="C5319" s="71">
        <v>0.5</v>
      </c>
      <c r="D5319" s="59">
        <f t="shared" si="85"/>
        <v>42148.5</v>
      </c>
      <c r="E5319">
        <v>2.6497000000000002</v>
      </c>
      <c r="F5319">
        <v>22.297999999999998</v>
      </c>
    </row>
    <row r="5320" spans="2:6" x14ac:dyDescent="0.25">
      <c r="B5320" s="70">
        <v>42148</v>
      </c>
      <c r="C5320" s="71">
        <v>0.75</v>
      </c>
      <c r="D5320" s="59">
        <f t="shared" si="85"/>
        <v>42148.75</v>
      </c>
      <c r="E5320">
        <v>2.5318000000000001</v>
      </c>
      <c r="F5320">
        <v>27.123999999999999</v>
      </c>
    </row>
    <row r="5321" spans="2:6" x14ac:dyDescent="0.25">
      <c r="B5321" s="70">
        <v>42149</v>
      </c>
      <c r="C5321" s="71">
        <v>0</v>
      </c>
      <c r="D5321" s="59">
        <f t="shared" si="85"/>
        <v>42149</v>
      </c>
      <c r="E5321">
        <v>2.5941999999999998</v>
      </c>
      <c r="F5321">
        <v>15.755000000000001</v>
      </c>
    </row>
    <row r="5322" spans="2:6" x14ac:dyDescent="0.25">
      <c r="B5322" s="70">
        <v>42149</v>
      </c>
      <c r="C5322" s="71">
        <v>0.25</v>
      </c>
      <c r="D5322" s="59">
        <f t="shared" si="85"/>
        <v>42149.25</v>
      </c>
      <c r="E5322">
        <v>2.5767000000000002</v>
      </c>
      <c r="F5322">
        <v>11.335000000000001</v>
      </c>
    </row>
    <row r="5323" spans="2:6" x14ac:dyDescent="0.25">
      <c r="B5323" s="70">
        <v>42149</v>
      </c>
      <c r="C5323" s="71">
        <v>0.5</v>
      </c>
      <c r="D5323" s="59">
        <f t="shared" si="85"/>
        <v>42149.5</v>
      </c>
      <c r="E5323">
        <v>2.6044999999999998</v>
      </c>
      <c r="F5323">
        <v>24.864000000000001</v>
      </c>
    </row>
    <row r="5324" spans="2:6" x14ac:dyDescent="0.25">
      <c r="B5324" s="70">
        <v>42149</v>
      </c>
      <c r="C5324" s="71">
        <v>0.75</v>
      </c>
      <c r="D5324" s="59">
        <f t="shared" si="85"/>
        <v>42149.75</v>
      </c>
      <c r="E5324">
        <v>2.5899000000000001</v>
      </c>
      <c r="F5324">
        <v>19.893000000000001</v>
      </c>
    </row>
    <row r="5325" spans="2:6" x14ac:dyDescent="0.25">
      <c r="B5325" s="70">
        <v>42150</v>
      </c>
      <c r="C5325" s="71">
        <v>0</v>
      </c>
      <c r="D5325" s="59">
        <f t="shared" si="85"/>
        <v>42150</v>
      </c>
      <c r="E5325">
        <v>2.6080000000000001</v>
      </c>
      <c r="F5325">
        <v>15.743</v>
      </c>
    </row>
    <row r="5326" spans="2:6" x14ac:dyDescent="0.25">
      <c r="B5326" s="70">
        <v>42150</v>
      </c>
      <c r="C5326" s="71">
        <v>0.25</v>
      </c>
      <c r="D5326" s="59">
        <f t="shared" si="85"/>
        <v>42150.25</v>
      </c>
      <c r="E5326">
        <v>2.6305999999999998</v>
      </c>
      <c r="F5326">
        <v>11.907</v>
      </c>
    </row>
    <row r="5327" spans="2:6" x14ac:dyDescent="0.25">
      <c r="B5327" s="70">
        <v>42150</v>
      </c>
      <c r="C5327" s="71">
        <v>0.5</v>
      </c>
      <c r="D5327" s="59">
        <f t="shared" si="85"/>
        <v>42150.5</v>
      </c>
      <c r="E5327">
        <v>2.6705000000000001</v>
      </c>
      <c r="F5327">
        <v>25.175999999999998</v>
      </c>
    </row>
    <row r="5328" spans="2:6" x14ac:dyDescent="0.25">
      <c r="B5328" s="70">
        <v>42150</v>
      </c>
      <c r="C5328" s="71">
        <v>0.75</v>
      </c>
      <c r="D5328" s="59">
        <f t="shared" si="85"/>
        <v>42150.75</v>
      </c>
      <c r="E5328">
        <v>2.6065</v>
      </c>
      <c r="F5328">
        <v>28.210999999999999</v>
      </c>
    </row>
    <row r="5329" spans="2:6" x14ac:dyDescent="0.25">
      <c r="B5329" s="70">
        <v>42151</v>
      </c>
      <c r="C5329" s="71">
        <v>0</v>
      </c>
      <c r="D5329" s="59">
        <f t="shared" si="85"/>
        <v>42151</v>
      </c>
      <c r="E5329">
        <v>2.641</v>
      </c>
      <c r="F5329">
        <v>16.981999999999999</v>
      </c>
    </row>
    <row r="5330" spans="2:6" x14ac:dyDescent="0.25">
      <c r="B5330" s="70">
        <v>42151</v>
      </c>
      <c r="C5330" s="71">
        <v>0.25</v>
      </c>
      <c r="D5330" s="59">
        <f t="shared" si="85"/>
        <v>42151.25</v>
      </c>
      <c r="E5330">
        <v>2.6839</v>
      </c>
      <c r="F5330">
        <v>13.052</v>
      </c>
    </row>
    <row r="5331" spans="2:6" x14ac:dyDescent="0.25">
      <c r="B5331" s="70">
        <v>42151</v>
      </c>
      <c r="C5331" s="71">
        <v>0.5</v>
      </c>
      <c r="D5331" s="59">
        <f t="shared" si="85"/>
        <v>42151.5</v>
      </c>
      <c r="E5331">
        <v>2.7193000000000001</v>
      </c>
      <c r="F5331">
        <v>23.940999999999999</v>
      </c>
    </row>
    <row r="5332" spans="2:6" x14ac:dyDescent="0.25">
      <c r="B5332" s="70">
        <v>42151</v>
      </c>
      <c r="C5332" s="71">
        <v>0.75</v>
      </c>
      <c r="D5332" s="59">
        <f t="shared" si="85"/>
        <v>42151.75</v>
      </c>
      <c r="E5332">
        <v>2.6728000000000001</v>
      </c>
      <c r="F5332">
        <v>26.094000000000001</v>
      </c>
    </row>
    <row r="5333" spans="2:6" x14ac:dyDescent="0.25">
      <c r="B5333" s="70">
        <v>42152</v>
      </c>
      <c r="C5333" s="71">
        <v>0</v>
      </c>
      <c r="D5333" s="59">
        <f t="shared" si="85"/>
        <v>42152</v>
      </c>
      <c r="E5333">
        <v>2.7275999999999998</v>
      </c>
      <c r="F5333">
        <v>15.317</v>
      </c>
    </row>
    <row r="5334" spans="2:6" x14ac:dyDescent="0.25">
      <c r="B5334" s="70">
        <v>42152</v>
      </c>
      <c r="C5334" s="71">
        <v>0.25</v>
      </c>
      <c r="D5334" s="59">
        <f t="shared" si="85"/>
        <v>42152.25</v>
      </c>
      <c r="E5334">
        <v>2.76</v>
      </c>
      <c r="F5334">
        <v>11.351000000000001</v>
      </c>
    </row>
    <row r="5335" spans="2:6" x14ac:dyDescent="0.25">
      <c r="B5335" s="70">
        <v>42152</v>
      </c>
      <c r="C5335" s="71">
        <v>0.5</v>
      </c>
      <c r="D5335" s="59">
        <f t="shared" si="85"/>
        <v>42152.5</v>
      </c>
      <c r="E5335">
        <v>2.8178999999999998</v>
      </c>
      <c r="F5335">
        <v>24.01</v>
      </c>
    </row>
    <row r="5336" spans="2:6" x14ac:dyDescent="0.25">
      <c r="B5336" s="70">
        <v>42152</v>
      </c>
      <c r="C5336" s="71">
        <v>0.75</v>
      </c>
      <c r="D5336" s="59">
        <f t="shared" si="85"/>
        <v>42152.75</v>
      </c>
      <c r="E5336">
        <v>2.7486000000000002</v>
      </c>
      <c r="F5336">
        <v>29.178999999999998</v>
      </c>
    </row>
    <row r="5337" spans="2:6" x14ac:dyDescent="0.25">
      <c r="B5337" s="70">
        <v>42153</v>
      </c>
      <c r="C5337" s="71">
        <v>0</v>
      </c>
      <c r="D5337" s="59">
        <f t="shared" si="85"/>
        <v>42153</v>
      </c>
      <c r="E5337">
        <v>2.7839999999999998</v>
      </c>
      <c r="F5337">
        <v>17.311</v>
      </c>
    </row>
    <row r="5338" spans="2:6" x14ac:dyDescent="0.25">
      <c r="B5338" s="70">
        <v>42153</v>
      </c>
      <c r="C5338" s="71">
        <v>0.25</v>
      </c>
      <c r="D5338" s="59">
        <f t="shared" si="85"/>
        <v>42153.25</v>
      </c>
      <c r="E5338">
        <v>2.8113000000000001</v>
      </c>
      <c r="F5338">
        <v>13.476000000000001</v>
      </c>
    </row>
    <row r="5339" spans="2:6" x14ac:dyDescent="0.25">
      <c r="B5339" s="70">
        <v>42153</v>
      </c>
      <c r="C5339" s="71">
        <v>0.5</v>
      </c>
      <c r="D5339" s="59">
        <f t="shared" si="85"/>
        <v>42153.5</v>
      </c>
      <c r="E5339">
        <v>2.8233999999999999</v>
      </c>
      <c r="F5339">
        <v>25.748000000000001</v>
      </c>
    </row>
    <row r="5340" spans="2:6" x14ac:dyDescent="0.25">
      <c r="B5340" s="70">
        <v>42153</v>
      </c>
      <c r="C5340" s="71">
        <v>0.75</v>
      </c>
      <c r="D5340" s="59">
        <f t="shared" si="85"/>
        <v>42153.75</v>
      </c>
      <c r="E5340">
        <v>2.7187000000000001</v>
      </c>
      <c r="F5340">
        <v>31.934000000000001</v>
      </c>
    </row>
    <row r="5341" spans="2:6" x14ac:dyDescent="0.25">
      <c r="B5341" s="70">
        <v>42154</v>
      </c>
      <c r="C5341" s="71">
        <v>0</v>
      </c>
      <c r="D5341" s="59">
        <f t="shared" si="85"/>
        <v>42154</v>
      </c>
      <c r="E5341">
        <v>2.6898</v>
      </c>
      <c r="F5341">
        <v>19.805</v>
      </c>
    </row>
    <row r="5342" spans="2:6" x14ac:dyDescent="0.25">
      <c r="B5342" s="70">
        <v>42154</v>
      </c>
      <c r="C5342" s="71">
        <v>0.25</v>
      </c>
      <c r="D5342" s="59">
        <f t="shared" si="85"/>
        <v>42154.25</v>
      </c>
      <c r="E5342">
        <v>2.6383000000000001</v>
      </c>
      <c r="F5342">
        <v>18.960999999999999</v>
      </c>
    </row>
    <row r="5343" spans="2:6" x14ac:dyDescent="0.25">
      <c r="B5343" s="70">
        <v>42154</v>
      </c>
      <c r="C5343" s="71">
        <v>0.5</v>
      </c>
      <c r="D5343" s="59">
        <f t="shared" si="85"/>
        <v>42154.5</v>
      </c>
      <c r="E5343">
        <v>2.6701999999999999</v>
      </c>
      <c r="F5343">
        <v>27.6</v>
      </c>
    </row>
    <row r="5344" spans="2:6" x14ac:dyDescent="0.25">
      <c r="B5344" s="70">
        <v>42154</v>
      </c>
      <c r="C5344" s="71">
        <v>0.75</v>
      </c>
      <c r="D5344" s="59">
        <f t="shared" si="85"/>
        <v>42154.75</v>
      </c>
      <c r="E5344">
        <v>2.6541000000000001</v>
      </c>
      <c r="F5344">
        <v>27.585999999999999</v>
      </c>
    </row>
    <row r="5345" spans="2:6" x14ac:dyDescent="0.25">
      <c r="B5345" s="70">
        <v>42155</v>
      </c>
      <c r="C5345" s="71">
        <v>0</v>
      </c>
      <c r="D5345" s="59">
        <f t="shared" ref="D5345:D5408" si="86">B5345+C5345</f>
        <v>42155</v>
      </c>
      <c r="E5345">
        <v>2.6644999999999999</v>
      </c>
      <c r="F5345">
        <v>20.193000000000001</v>
      </c>
    </row>
    <row r="5346" spans="2:6" x14ac:dyDescent="0.25">
      <c r="B5346" s="70">
        <v>42155</v>
      </c>
      <c r="C5346" s="71">
        <v>0.25</v>
      </c>
      <c r="D5346" s="59">
        <f t="shared" si="86"/>
        <v>42155.25</v>
      </c>
      <c r="E5346">
        <v>2.653</v>
      </c>
      <c r="F5346">
        <v>16.620999999999999</v>
      </c>
    </row>
    <row r="5347" spans="2:6" x14ac:dyDescent="0.25">
      <c r="B5347" s="70">
        <v>42155</v>
      </c>
      <c r="C5347" s="71">
        <v>0.5</v>
      </c>
      <c r="D5347" s="59">
        <f t="shared" si="86"/>
        <v>42155.5</v>
      </c>
      <c r="E5347">
        <v>2.6602999999999999</v>
      </c>
      <c r="F5347">
        <v>27.109000000000002</v>
      </c>
    </row>
    <row r="5348" spans="2:6" x14ac:dyDescent="0.25">
      <c r="B5348" s="70">
        <v>42155</v>
      </c>
      <c r="C5348" s="71">
        <v>0.75</v>
      </c>
      <c r="D5348" s="59">
        <f t="shared" si="86"/>
        <v>42155.75</v>
      </c>
      <c r="E5348">
        <v>2.5278</v>
      </c>
      <c r="F5348">
        <v>34.744999999999997</v>
      </c>
    </row>
    <row r="5349" spans="2:6" x14ac:dyDescent="0.25">
      <c r="B5349" s="70">
        <v>42156</v>
      </c>
      <c r="C5349" s="71">
        <v>0</v>
      </c>
      <c r="D5349" s="59">
        <f t="shared" si="86"/>
        <v>42156</v>
      </c>
      <c r="E5349">
        <v>2.5148000000000001</v>
      </c>
      <c r="F5349">
        <v>22.183</v>
      </c>
    </row>
    <row r="5350" spans="2:6" x14ac:dyDescent="0.25">
      <c r="B5350" s="70">
        <v>42156</v>
      </c>
      <c r="C5350" s="71">
        <v>0.25</v>
      </c>
      <c r="D5350" s="59">
        <f t="shared" si="86"/>
        <v>42156.25</v>
      </c>
      <c r="E5350">
        <v>2.5411999999999999</v>
      </c>
      <c r="F5350">
        <v>19.434999999999999</v>
      </c>
    </row>
    <row r="5351" spans="2:6" x14ac:dyDescent="0.25">
      <c r="B5351" s="70">
        <v>42156</v>
      </c>
      <c r="C5351" s="71">
        <v>0.5</v>
      </c>
      <c r="D5351" s="59">
        <f t="shared" si="86"/>
        <v>42156.5</v>
      </c>
      <c r="E5351">
        <v>2.581</v>
      </c>
      <c r="F5351">
        <v>18.158999999999999</v>
      </c>
    </row>
    <row r="5352" spans="2:6" x14ac:dyDescent="0.25">
      <c r="B5352" s="70">
        <v>42156</v>
      </c>
      <c r="C5352" s="71">
        <v>0.75</v>
      </c>
      <c r="D5352" s="59">
        <f t="shared" si="86"/>
        <v>42156.75</v>
      </c>
      <c r="E5352">
        <v>2.5072999999999999</v>
      </c>
      <c r="F5352">
        <v>30.077999999999999</v>
      </c>
    </row>
    <row r="5353" spans="2:6" x14ac:dyDescent="0.25">
      <c r="B5353" s="70">
        <v>42157</v>
      </c>
      <c r="C5353" s="71">
        <v>0</v>
      </c>
      <c r="D5353" s="59">
        <f t="shared" si="86"/>
        <v>42157</v>
      </c>
      <c r="E5353">
        <v>2.5615000000000001</v>
      </c>
      <c r="F5353">
        <v>18.382999999999999</v>
      </c>
    </row>
    <row r="5354" spans="2:6" x14ac:dyDescent="0.25">
      <c r="B5354" s="70">
        <v>42157</v>
      </c>
      <c r="C5354" s="71">
        <v>0.25</v>
      </c>
      <c r="D5354" s="59">
        <f t="shared" si="86"/>
        <v>42157.25</v>
      </c>
      <c r="E5354">
        <v>2.6926999999999999</v>
      </c>
      <c r="F5354">
        <v>15.29</v>
      </c>
    </row>
    <row r="5355" spans="2:6" x14ac:dyDescent="0.25">
      <c r="B5355" s="70">
        <v>42157</v>
      </c>
      <c r="C5355" s="71">
        <v>0.5</v>
      </c>
      <c r="D5355" s="59">
        <f t="shared" si="86"/>
        <v>42157.5</v>
      </c>
      <c r="E5355">
        <v>2.7240000000000002</v>
      </c>
      <c r="F5355">
        <v>24.417999999999999</v>
      </c>
    </row>
    <row r="5356" spans="2:6" x14ac:dyDescent="0.25">
      <c r="B5356" s="70">
        <v>42157</v>
      </c>
      <c r="C5356" s="71">
        <v>0.75</v>
      </c>
      <c r="D5356" s="59">
        <f t="shared" si="86"/>
        <v>42157.75</v>
      </c>
      <c r="E5356">
        <v>2.6518000000000002</v>
      </c>
      <c r="F5356">
        <v>24.82</v>
      </c>
    </row>
    <row r="5357" spans="2:6" x14ac:dyDescent="0.25">
      <c r="B5357" s="70">
        <v>42158</v>
      </c>
      <c r="C5357" s="71">
        <v>0</v>
      </c>
      <c r="D5357" s="59">
        <f t="shared" si="86"/>
        <v>42158</v>
      </c>
      <c r="E5357">
        <v>2.6785999999999999</v>
      </c>
      <c r="F5357">
        <v>16.710999999999999</v>
      </c>
    </row>
    <row r="5358" spans="2:6" x14ac:dyDescent="0.25">
      <c r="B5358" s="70">
        <v>42158</v>
      </c>
      <c r="C5358" s="71">
        <v>0.25</v>
      </c>
      <c r="D5358" s="59">
        <f t="shared" si="86"/>
        <v>42158.25</v>
      </c>
      <c r="E5358">
        <v>2.6743999999999999</v>
      </c>
      <c r="F5358">
        <v>13.224</v>
      </c>
    </row>
    <row r="5359" spans="2:6" x14ac:dyDescent="0.25">
      <c r="B5359" s="70">
        <v>42158</v>
      </c>
      <c r="C5359" s="71">
        <v>0.5</v>
      </c>
      <c r="D5359" s="59">
        <f t="shared" si="86"/>
        <v>42158.5</v>
      </c>
      <c r="E5359">
        <v>2.6555</v>
      </c>
      <c r="F5359">
        <v>20.454000000000001</v>
      </c>
    </row>
    <row r="5360" spans="2:6" x14ac:dyDescent="0.25">
      <c r="B5360" s="70">
        <v>42158</v>
      </c>
      <c r="C5360" s="71">
        <v>0.75</v>
      </c>
      <c r="D5360" s="59">
        <f t="shared" si="86"/>
        <v>42158.75</v>
      </c>
      <c r="E5360">
        <v>2.5583999999999998</v>
      </c>
      <c r="F5360">
        <v>27.1</v>
      </c>
    </row>
    <row r="5361" spans="2:6" x14ac:dyDescent="0.25">
      <c r="B5361" s="70">
        <v>42159</v>
      </c>
      <c r="C5361" s="71">
        <v>0</v>
      </c>
      <c r="D5361" s="59">
        <f t="shared" si="86"/>
        <v>42159</v>
      </c>
      <c r="E5361">
        <v>2.5811000000000002</v>
      </c>
      <c r="F5361">
        <v>16.378</v>
      </c>
    </row>
    <row r="5362" spans="2:6" x14ac:dyDescent="0.25">
      <c r="B5362" s="70">
        <v>42159</v>
      </c>
      <c r="C5362" s="71">
        <v>0.25</v>
      </c>
      <c r="D5362" s="59">
        <f t="shared" si="86"/>
        <v>42159.25</v>
      </c>
      <c r="E5362">
        <v>2.6055000000000001</v>
      </c>
      <c r="F5362">
        <v>13.404</v>
      </c>
    </row>
    <row r="5363" spans="2:6" x14ac:dyDescent="0.25">
      <c r="B5363" s="70">
        <v>42159</v>
      </c>
      <c r="C5363" s="71">
        <v>0.5</v>
      </c>
      <c r="D5363" s="59">
        <f t="shared" si="86"/>
        <v>42159.5</v>
      </c>
      <c r="E5363">
        <v>2.6556000000000002</v>
      </c>
      <c r="F5363">
        <v>20.972999999999999</v>
      </c>
    </row>
    <row r="5364" spans="2:6" x14ac:dyDescent="0.25">
      <c r="B5364" s="70">
        <v>42159</v>
      </c>
      <c r="C5364" s="71">
        <v>0.75</v>
      </c>
      <c r="D5364" s="59">
        <f t="shared" si="86"/>
        <v>42159.75</v>
      </c>
      <c r="E5364">
        <v>2.5720999999999998</v>
      </c>
      <c r="F5364">
        <v>27.338000000000001</v>
      </c>
    </row>
    <row r="5365" spans="2:6" x14ac:dyDescent="0.25">
      <c r="B5365" s="70">
        <v>42160</v>
      </c>
      <c r="C5365" s="71">
        <v>0</v>
      </c>
      <c r="D5365" s="59">
        <f t="shared" si="86"/>
        <v>42160</v>
      </c>
      <c r="E5365">
        <v>2.5880999999999998</v>
      </c>
      <c r="F5365">
        <v>19.454999999999998</v>
      </c>
    </row>
    <row r="5366" spans="2:6" x14ac:dyDescent="0.25">
      <c r="B5366" s="70">
        <v>42160</v>
      </c>
      <c r="C5366" s="71">
        <v>0.25</v>
      </c>
      <c r="D5366" s="59">
        <f t="shared" si="86"/>
        <v>42160.25</v>
      </c>
      <c r="E5366">
        <v>2.6366999999999998</v>
      </c>
      <c r="F5366">
        <v>14.420999999999999</v>
      </c>
    </row>
    <row r="5367" spans="2:6" x14ac:dyDescent="0.25">
      <c r="B5367" s="70">
        <v>42160</v>
      </c>
      <c r="C5367" s="71">
        <v>0.5</v>
      </c>
      <c r="D5367" s="59">
        <f t="shared" si="86"/>
        <v>42160.5</v>
      </c>
      <c r="E5367">
        <v>2.6802000000000001</v>
      </c>
      <c r="F5367">
        <v>24.286000000000001</v>
      </c>
    </row>
    <row r="5368" spans="2:6" x14ac:dyDescent="0.25">
      <c r="B5368" s="70">
        <v>42160</v>
      </c>
      <c r="C5368" s="71">
        <v>0.75</v>
      </c>
      <c r="D5368" s="59">
        <f t="shared" si="86"/>
        <v>42160.75</v>
      </c>
      <c r="E5368">
        <v>2.6214</v>
      </c>
      <c r="F5368">
        <v>30.905999999999999</v>
      </c>
    </row>
    <row r="5369" spans="2:6" x14ac:dyDescent="0.25">
      <c r="B5369" s="70">
        <v>42161</v>
      </c>
      <c r="C5369" s="71">
        <v>0</v>
      </c>
      <c r="D5369" s="59">
        <f t="shared" si="86"/>
        <v>42161</v>
      </c>
      <c r="E5369">
        <v>2.6497999999999999</v>
      </c>
      <c r="F5369">
        <v>19.376999999999999</v>
      </c>
    </row>
    <row r="5370" spans="2:6" x14ac:dyDescent="0.25">
      <c r="B5370" s="70">
        <v>42161</v>
      </c>
      <c r="C5370" s="71">
        <v>0.25</v>
      </c>
      <c r="D5370" s="59">
        <f t="shared" si="86"/>
        <v>42161.25</v>
      </c>
      <c r="E5370">
        <v>2.6513</v>
      </c>
      <c r="F5370">
        <v>15.776</v>
      </c>
    </row>
    <row r="5371" spans="2:6" x14ac:dyDescent="0.25">
      <c r="B5371" s="70">
        <v>42161</v>
      </c>
      <c r="C5371" s="71">
        <v>0.5</v>
      </c>
      <c r="D5371" s="59">
        <f t="shared" si="86"/>
        <v>42161.5</v>
      </c>
      <c r="E5371">
        <v>2.6692</v>
      </c>
      <c r="F5371">
        <v>27.805</v>
      </c>
    </row>
    <row r="5372" spans="2:6" x14ac:dyDescent="0.25">
      <c r="B5372" s="70">
        <v>42161</v>
      </c>
      <c r="C5372" s="71">
        <v>0.75</v>
      </c>
      <c r="D5372" s="59">
        <f t="shared" si="86"/>
        <v>42161.75</v>
      </c>
      <c r="E5372">
        <v>2.5825</v>
      </c>
      <c r="F5372">
        <v>31.777000000000001</v>
      </c>
    </row>
    <row r="5373" spans="2:6" x14ac:dyDescent="0.25">
      <c r="B5373" s="70">
        <v>42162</v>
      </c>
      <c r="C5373" s="71">
        <v>0</v>
      </c>
      <c r="D5373" s="59">
        <f t="shared" si="86"/>
        <v>42162</v>
      </c>
      <c r="E5373">
        <v>2.6772999999999998</v>
      </c>
      <c r="F5373">
        <v>19.148</v>
      </c>
    </row>
    <row r="5374" spans="2:6" x14ac:dyDescent="0.25">
      <c r="B5374" s="70">
        <v>42162</v>
      </c>
      <c r="C5374" s="71">
        <v>0.25</v>
      </c>
      <c r="D5374" s="59">
        <f t="shared" si="86"/>
        <v>42162.25</v>
      </c>
      <c r="E5374">
        <v>2.7130000000000001</v>
      </c>
      <c r="F5374">
        <v>15.592000000000001</v>
      </c>
    </row>
    <row r="5375" spans="2:6" x14ac:dyDescent="0.25">
      <c r="B5375" s="70">
        <v>42162</v>
      </c>
      <c r="C5375" s="71">
        <v>0.5</v>
      </c>
      <c r="D5375" s="59">
        <f t="shared" si="86"/>
        <v>42162.5</v>
      </c>
      <c r="E5375">
        <v>2.7837000000000001</v>
      </c>
      <c r="F5375">
        <v>29.661999999999999</v>
      </c>
    </row>
    <row r="5376" spans="2:6" x14ac:dyDescent="0.25">
      <c r="B5376" s="70">
        <v>42162</v>
      </c>
      <c r="C5376" s="71">
        <v>0.75</v>
      </c>
      <c r="D5376" s="59">
        <f t="shared" si="86"/>
        <v>42162.75</v>
      </c>
      <c r="E5376">
        <v>2.7204000000000002</v>
      </c>
      <c r="F5376">
        <v>35.683999999999997</v>
      </c>
    </row>
    <row r="5377" spans="2:6" x14ac:dyDescent="0.25">
      <c r="B5377" s="70">
        <v>42163</v>
      </c>
      <c r="C5377" s="71">
        <v>0</v>
      </c>
      <c r="D5377" s="59">
        <f t="shared" si="86"/>
        <v>42163</v>
      </c>
      <c r="E5377">
        <v>2.7465000000000002</v>
      </c>
      <c r="F5377">
        <v>22.065999999999999</v>
      </c>
    </row>
    <row r="5378" spans="2:6" x14ac:dyDescent="0.25">
      <c r="B5378" s="70">
        <v>42163</v>
      </c>
      <c r="C5378" s="71">
        <v>0.25</v>
      </c>
      <c r="D5378" s="59">
        <f t="shared" si="86"/>
        <v>42163.25</v>
      </c>
      <c r="E5378">
        <v>2.7730000000000001</v>
      </c>
      <c r="F5378">
        <v>17.548999999999999</v>
      </c>
    </row>
    <row r="5379" spans="2:6" x14ac:dyDescent="0.25">
      <c r="B5379" s="70">
        <v>42163</v>
      </c>
      <c r="C5379" s="71">
        <v>0.5</v>
      </c>
      <c r="D5379" s="59">
        <f t="shared" si="86"/>
        <v>42163.5</v>
      </c>
      <c r="E5379">
        <v>2.7865000000000002</v>
      </c>
      <c r="F5379">
        <v>32.292999999999999</v>
      </c>
    </row>
    <row r="5380" spans="2:6" x14ac:dyDescent="0.25">
      <c r="B5380" s="70">
        <v>42163</v>
      </c>
      <c r="C5380" s="71">
        <v>0.75</v>
      </c>
      <c r="D5380" s="59">
        <f t="shared" si="86"/>
        <v>42163.75</v>
      </c>
      <c r="E5380">
        <v>2.6718000000000002</v>
      </c>
      <c r="F5380">
        <v>38.344999999999999</v>
      </c>
    </row>
    <row r="5381" spans="2:6" x14ac:dyDescent="0.25">
      <c r="B5381" s="70">
        <v>42164</v>
      </c>
      <c r="C5381" s="71">
        <v>0</v>
      </c>
      <c r="D5381" s="59">
        <f t="shared" si="86"/>
        <v>42164</v>
      </c>
      <c r="E5381">
        <v>2.6595</v>
      </c>
      <c r="F5381">
        <v>24.734000000000002</v>
      </c>
    </row>
    <row r="5382" spans="2:6" x14ac:dyDescent="0.25">
      <c r="B5382" s="70">
        <v>42164</v>
      </c>
      <c r="C5382" s="71">
        <v>0.25</v>
      </c>
      <c r="D5382" s="59">
        <f t="shared" si="86"/>
        <v>42164.25</v>
      </c>
      <c r="E5382">
        <v>2.6568999999999998</v>
      </c>
      <c r="F5382">
        <v>19.815000000000001</v>
      </c>
    </row>
    <row r="5383" spans="2:6" x14ac:dyDescent="0.25">
      <c r="B5383" s="70">
        <v>42164</v>
      </c>
      <c r="C5383" s="71">
        <v>0.5</v>
      </c>
      <c r="D5383" s="59">
        <f t="shared" si="86"/>
        <v>42164.5</v>
      </c>
      <c r="E5383">
        <v>2.6316000000000002</v>
      </c>
      <c r="F5383">
        <v>34.450000000000003</v>
      </c>
    </row>
    <row r="5384" spans="2:6" x14ac:dyDescent="0.25">
      <c r="B5384" s="70">
        <v>42164</v>
      </c>
      <c r="C5384" s="71">
        <v>0.75</v>
      </c>
      <c r="D5384" s="59">
        <f t="shared" si="86"/>
        <v>42164.75</v>
      </c>
      <c r="E5384">
        <v>2.4788999999999999</v>
      </c>
      <c r="F5384">
        <v>39.787999999999997</v>
      </c>
    </row>
    <row r="5385" spans="2:6" x14ac:dyDescent="0.25">
      <c r="B5385" s="70">
        <v>42165</v>
      </c>
      <c r="C5385" s="71">
        <v>0</v>
      </c>
      <c r="D5385" s="59">
        <f t="shared" si="86"/>
        <v>42165</v>
      </c>
      <c r="E5385">
        <v>2.4813000000000001</v>
      </c>
      <c r="F5385">
        <v>26.306999999999999</v>
      </c>
    </row>
    <row r="5386" spans="2:6" x14ac:dyDescent="0.25">
      <c r="B5386" s="70">
        <v>42165</v>
      </c>
      <c r="C5386" s="71">
        <v>0.25</v>
      </c>
      <c r="D5386" s="59">
        <f t="shared" si="86"/>
        <v>42165.25</v>
      </c>
      <c r="E5386">
        <v>2.5097999999999998</v>
      </c>
      <c r="F5386">
        <v>20.995000000000001</v>
      </c>
    </row>
    <row r="5387" spans="2:6" x14ac:dyDescent="0.25">
      <c r="B5387" s="70">
        <v>42165</v>
      </c>
      <c r="C5387" s="71">
        <v>0.5</v>
      </c>
      <c r="D5387" s="59">
        <f t="shared" si="86"/>
        <v>42165.5</v>
      </c>
      <c r="E5387">
        <v>2.5577000000000001</v>
      </c>
      <c r="F5387">
        <v>27.437000000000001</v>
      </c>
    </row>
    <row r="5388" spans="2:6" x14ac:dyDescent="0.25">
      <c r="B5388" s="70">
        <v>42165</v>
      </c>
      <c r="C5388" s="71">
        <v>0.75</v>
      </c>
      <c r="D5388" s="59">
        <f t="shared" si="86"/>
        <v>42165.75</v>
      </c>
      <c r="E5388">
        <v>2.4735999999999998</v>
      </c>
      <c r="F5388">
        <v>34.283000000000001</v>
      </c>
    </row>
    <row r="5389" spans="2:6" x14ac:dyDescent="0.25">
      <c r="B5389" s="70">
        <v>42166</v>
      </c>
      <c r="C5389" s="71">
        <v>0</v>
      </c>
      <c r="D5389" s="59">
        <f t="shared" si="86"/>
        <v>42166</v>
      </c>
      <c r="E5389">
        <v>2.5165000000000002</v>
      </c>
      <c r="F5389">
        <v>22.047999999999998</v>
      </c>
    </row>
    <row r="5390" spans="2:6" x14ac:dyDescent="0.25">
      <c r="B5390" s="70">
        <v>42166</v>
      </c>
      <c r="C5390" s="71">
        <v>0.25</v>
      </c>
      <c r="D5390" s="59">
        <f t="shared" si="86"/>
        <v>42166.25</v>
      </c>
      <c r="E5390">
        <v>2.6084999999999998</v>
      </c>
      <c r="F5390">
        <v>16.664000000000001</v>
      </c>
    </row>
    <row r="5391" spans="2:6" x14ac:dyDescent="0.25">
      <c r="B5391" s="70">
        <v>42166</v>
      </c>
      <c r="C5391" s="71">
        <v>0.5</v>
      </c>
      <c r="D5391" s="59">
        <f t="shared" si="86"/>
        <v>42166.5</v>
      </c>
      <c r="E5391">
        <v>2.6709999999999998</v>
      </c>
      <c r="F5391">
        <v>29.567</v>
      </c>
    </row>
    <row r="5392" spans="2:6" x14ac:dyDescent="0.25">
      <c r="B5392" s="70">
        <v>42166</v>
      </c>
      <c r="C5392" s="71">
        <v>0.75</v>
      </c>
      <c r="D5392" s="59">
        <f t="shared" si="86"/>
        <v>42166.75</v>
      </c>
      <c r="E5392">
        <v>2.5941000000000001</v>
      </c>
      <c r="F5392">
        <v>34.838999999999999</v>
      </c>
    </row>
    <row r="5393" spans="2:6" x14ac:dyDescent="0.25">
      <c r="B5393" s="70">
        <v>42167</v>
      </c>
      <c r="C5393" s="71">
        <v>0</v>
      </c>
      <c r="D5393" s="59">
        <f t="shared" si="86"/>
        <v>42167</v>
      </c>
      <c r="E5393">
        <v>2.6278000000000001</v>
      </c>
      <c r="F5393">
        <v>23.718</v>
      </c>
    </row>
    <row r="5394" spans="2:6" x14ac:dyDescent="0.25">
      <c r="B5394" s="70">
        <v>42167</v>
      </c>
      <c r="C5394" s="71">
        <v>0.25</v>
      </c>
      <c r="D5394" s="59">
        <f t="shared" si="86"/>
        <v>42167.25</v>
      </c>
      <c r="E5394">
        <v>2.6362999999999999</v>
      </c>
      <c r="F5394">
        <v>18.622</v>
      </c>
    </row>
    <row r="5395" spans="2:6" x14ac:dyDescent="0.25">
      <c r="B5395" s="70">
        <v>42167</v>
      </c>
      <c r="C5395" s="71">
        <v>0.5</v>
      </c>
      <c r="D5395" s="59">
        <f t="shared" si="86"/>
        <v>42167.5</v>
      </c>
      <c r="E5395">
        <v>2.6959</v>
      </c>
      <c r="F5395">
        <v>28.864000000000001</v>
      </c>
    </row>
    <row r="5396" spans="2:6" x14ac:dyDescent="0.25">
      <c r="B5396" s="70">
        <v>42167</v>
      </c>
      <c r="C5396" s="71">
        <v>0.75</v>
      </c>
      <c r="D5396" s="59">
        <f t="shared" si="86"/>
        <v>42167.75</v>
      </c>
      <c r="E5396">
        <v>2.6088</v>
      </c>
      <c r="F5396">
        <v>32.933</v>
      </c>
    </row>
    <row r="5397" spans="2:6" x14ac:dyDescent="0.25">
      <c r="B5397" s="70">
        <v>42168</v>
      </c>
      <c r="C5397" s="71">
        <v>0</v>
      </c>
      <c r="D5397" s="59">
        <f t="shared" si="86"/>
        <v>42168</v>
      </c>
      <c r="E5397">
        <v>2.6276000000000002</v>
      </c>
      <c r="F5397">
        <v>19.789000000000001</v>
      </c>
    </row>
    <row r="5398" spans="2:6" x14ac:dyDescent="0.25">
      <c r="B5398" s="70">
        <v>42168</v>
      </c>
      <c r="C5398" s="71">
        <v>0.25</v>
      </c>
      <c r="D5398" s="59">
        <f t="shared" si="86"/>
        <v>42168.25</v>
      </c>
      <c r="E5398">
        <v>2.6475</v>
      </c>
      <c r="F5398">
        <v>14.13</v>
      </c>
    </row>
    <row r="5399" spans="2:6" x14ac:dyDescent="0.25">
      <c r="B5399" s="70">
        <v>42168</v>
      </c>
      <c r="C5399" s="71">
        <v>0.5</v>
      </c>
      <c r="D5399" s="59">
        <f t="shared" si="86"/>
        <v>42168.5</v>
      </c>
      <c r="E5399">
        <v>2.6675</v>
      </c>
      <c r="F5399">
        <v>26.047000000000001</v>
      </c>
    </row>
    <row r="5400" spans="2:6" x14ac:dyDescent="0.25">
      <c r="B5400" s="70">
        <v>42168</v>
      </c>
      <c r="C5400" s="71">
        <v>0.75</v>
      </c>
      <c r="D5400" s="59">
        <f t="shared" si="86"/>
        <v>42168.75</v>
      </c>
      <c r="E5400">
        <v>2.5621</v>
      </c>
      <c r="F5400">
        <v>32.231999999999999</v>
      </c>
    </row>
    <row r="5401" spans="2:6" x14ac:dyDescent="0.25">
      <c r="B5401" s="70">
        <v>42169</v>
      </c>
      <c r="C5401" s="71">
        <v>0</v>
      </c>
      <c r="D5401" s="59">
        <f t="shared" si="86"/>
        <v>42169</v>
      </c>
      <c r="E5401">
        <v>2.5928</v>
      </c>
      <c r="F5401">
        <v>19.561</v>
      </c>
    </row>
    <row r="5402" spans="2:6" x14ac:dyDescent="0.25">
      <c r="B5402" s="70">
        <v>42169</v>
      </c>
      <c r="C5402" s="71">
        <v>0.25</v>
      </c>
      <c r="D5402" s="59">
        <f t="shared" si="86"/>
        <v>42169.25</v>
      </c>
      <c r="E5402">
        <v>2.6459999999999999</v>
      </c>
      <c r="F5402">
        <v>14.106</v>
      </c>
    </row>
    <row r="5403" spans="2:6" x14ac:dyDescent="0.25">
      <c r="B5403" s="70">
        <v>42169</v>
      </c>
      <c r="C5403" s="71">
        <v>0.5</v>
      </c>
      <c r="D5403" s="59">
        <f t="shared" si="86"/>
        <v>42169.5</v>
      </c>
      <c r="E5403">
        <v>2.677</v>
      </c>
      <c r="F5403">
        <v>26.669</v>
      </c>
    </row>
    <row r="5404" spans="2:6" x14ac:dyDescent="0.25">
      <c r="B5404" s="70">
        <v>42169</v>
      </c>
      <c r="C5404" s="71">
        <v>0.75</v>
      </c>
      <c r="D5404" s="59">
        <f t="shared" si="86"/>
        <v>42169.75</v>
      </c>
      <c r="E5404">
        <v>2.5870000000000002</v>
      </c>
      <c r="F5404">
        <v>34.271999999999998</v>
      </c>
    </row>
    <row r="5405" spans="2:6" x14ac:dyDescent="0.25">
      <c r="B5405" s="70">
        <v>42170</v>
      </c>
      <c r="C5405" s="71">
        <v>0</v>
      </c>
      <c r="D5405" s="59">
        <f t="shared" si="86"/>
        <v>42170</v>
      </c>
      <c r="E5405">
        <v>2.6183999999999998</v>
      </c>
      <c r="F5405">
        <v>19.949000000000002</v>
      </c>
    </row>
    <row r="5406" spans="2:6" x14ac:dyDescent="0.25">
      <c r="B5406" s="70">
        <v>42170</v>
      </c>
      <c r="C5406" s="71">
        <v>0.25</v>
      </c>
      <c r="D5406" s="59">
        <f t="shared" si="86"/>
        <v>42170.25</v>
      </c>
      <c r="E5406">
        <v>2.6080999999999999</v>
      </c>
      <c r="F5406">
        <v>17.805</v>
      </c>
    </row>
    <row r="5407" spans="2:6" x14ac:dyDescent="0.25">
      <c r="B5407" s="70">
        <v>42170</v>
      </c>
      <c r="C5407" s="71">
        <v>0.5</v>
      </c>
      <c r="D5407" s="59">
        <f t="shared" si="86"/>
        <v>42170.5</v>
      </c>
      <c r="E5407">
        <v>2.6116000000000001</v>
      </c>
      <c r="F5407">
        <v>30.797000000000001</v>
      </c>
    </row>
    <row r="5408" spans="2:6" x14ac:dyDescent="0.25">
      <c r="B5408" s="70">
        <v>42170</v>
      </c>
      <c r="C5408" s="71">
        <v>0.75</v>
      </c>
      <c r="D5408" s="59">
        <f t="shared" si="86"/>
        <v>42170.75</v>
      </c>
      <c r="E5408">
        <v>2.4967999999999999</v>
      </c>
      <c r="F5408">
        <v>37.021999999999998</v>
      </c>
    </row>
    <row r="5409" spans="2:6" x14ac:dyDescent="0.25">
      <c r="B5409" s="70">
        <v>42171</v>
      </c>
      <c r="C5409" s="71">
        <v>0</v>
      </c>
      <c r="D5409" s="59">
        <f t="shared" ref="D5409:D5472" si="87">B5409+C5409</f>
        <v>42171</v>
      </c>
      <c r="E5409">
        <v>2.589</v>
      </c>
      <c r="F5409">
        <v>23.103999999999999</v>
      </c>
    </row>
    <row r="5410" spans="2:6" x14ac:dyDescent="0.25">
      <c r="B5410" s="70">
        <v>42171</v>
      </c>
      <c r="C5410" s="71">
        <v>0.25</v>
      </c>
      <c r="D5410" s="59">
        <f t="shared" si="87"/>
        <v>42171.25</v>
      </c>
      <c r="E5410">
        <v>2.6617000000000002</v>
      </c>
      <c r="F5410">
        <v>17.875</v>
      </c>
    </row>
    <row r="5411" spans="2:6" x14ac:dyDescent="0.25">
      <c r="B5411" s="70">
        <v>42171</v>
      </c>
      <c r="C5411" s="71">
        <v>0.5</v>
      </c>
      <c r="D5411" s="59">
        <f t="shared" si="87"/>
        <v>42171.5</v>
      </c>
      <c r="E5411">
        <v>2.7269000000000001</v>
      </c>
      <c r="F5411">
        <v>30.702999999999999</v>
      </c>
    </row>
    <row r="5412" spans="2:6" x14ac:dyDescent="0.25">
      <c r="B5412" s="70">
        <v>42171</v>
      </c>
      <c r="C5412" s="71">
        <v>0.75</v>
      </c>
      <c r="D5412" s="59">
        <f t="shared" si="87"/>
        <v>42171.75</v>
      </c>
      <c r="E5412">
        <v>2.6576</v>
      </c>
      <c r="F5412">
        <v>35.365000000000002</v>
      </c>
    </row>
    <row r="5413" spans="2:6" x14ac:dyDescent="0.25">
      <c r="B5413" s="70">
        <v>42172</v>
      </c>
      <c r="C5413" s="71">
        <v>0</v>
      </c>
      <c r="D5413" s="59">
        <f t="shared" si="87"/>
        <v>42172</v>
      </c>
      <c r="E5413">
        <v>2.6472000000000002</v>
      </c>
      <c r="F5413">
        <v>22.565000000000001</v>
      </c>
    </row>
    <row r="5414" spans="2:6" x14ac:dyDescent="0.25">
      <c r="B5414" s="70">
        <v>42172</v>
      </c>
      <c r="C5414" s="71">
        <v>0.25</v>
      </c>
      <c r="D5414" s="59">
        <f t="shared" si="87"/>
        <v>42172.25</v>
      </c>
      <c r="E5414">
        <v>2.6644999999999999</v>
      </c>
      <c r="F5414">
        <v>18.422999999999998</v>
      </c>
    </row>
    <row r="5415" spans="2:6" x14ac:dyDescent="0.25">
      <c r="B5415" s="70">
        <v>42172</v>
      </c>
      <c r="C5415" s="71">
        <v>0.5</v>
      </c>
      <c r="D5415" s="59">
        <f t="shared" si="87"/>
        <v>42172.5</v>
      </c>
      <c r="E5415">
        <v>2.7010999999999998</v>
      </c>
      <c r="F5415">
        <v>32.573999999999998</v>
      </c>
    </row>
    <row r="5416" spans="2:6" x14ac:dyDescent="0.25">
      <c r="B5416" s="70">
        <v>42172</v>
      </c>
      <c r="C5416" s="71">
        <v>0.75</v>
      </c>
      <c r="D5416" s="59">
        <f t="shared" si="87"/>
        <v>42172.75</v>
      </c>
      <c r="E5416">
        <v>2.6181000000000001</v>
      </c>
      <c r="F5416">
        <v>37.499000000000002</v>
      </c>
    </row>
    <row r="5417" spans="2:6" x14ac:dyDescent="0.25">
      <c r="B5417" s="70">
        <v>42173</v>
      </c>
      <c r="C5417" s="71">
        <v>0</v>
      </c>
      <c r="D5417" s="59">
        <f t="shared" si="87"/>
        <v>42173</v>
      </c>
      <c r="E5417">
        <v>2.6299000000000001</v>
      </c>
      <c r="F5417">
        <v>23.33</v>
      </c>
    </row>
    <row r="5418" spans="2:6" x14ac:dyDescent="0.25">
      <c r="B5418" s="70">
        <v>42173</v>
      </c>
      <c r="C5418" s="71">
        <v>0.25</v>
      </c>
      <c r="D5418" s="59">
        <f t="shared" si="87"/>
        <v>42173.25</v>
      </c>
      <c r="E5418">
        <v>2.6534</v>
      </c>
      <c r="F5418">
        <v>17.783000000000001</v>
      </c>
    </row>
    <row r="5419" spans="2:6" x14ac:dyDescent="0.25">
      <c r="B5419" s="70">
        <v>42173</v>
      </c>
      <c r="C5419" s="71">
        <v>0.5</v>
      </c>
      <c r="D5419" s="59">
        <f t="shared" si="87"/>
        <v>42173.5</v>
      </c>
      <c r="E5419">
        <v>2.6657999999999999</v>
      </c>
      <c r="F5419">
        <v>33.668999999999997</v>
      </c>
    </row>
    <row r="5420" spans="2:6" x14ac:dyDescent="0.25">
      <c r="B5420" s="70">
        <v>42173</v>
      </c>
      <c r="C5420" s="71">
        <v>0.75</v>
      </c>
      <c r="D5420" s="59">
        <f t="shared" si="87"/>
        <v>42173.75</v>
      </c>
      <c r="E5420">
        <v>2.5585</v>
      </c>
      <c r="F5420">
        <v>38.283999999999999</v>
      </c>
    </row>
    <row r="5421" spans="2:6" x14ac:dyDescent="0.25">
      <c r="B5421" s="70">
        <v>42174</v>
      </c>
      <c r="C5421" s="71">
        <v>0</v>
      </c>
      <c r="D5421" s="59">
        <f t="shared" si="87"/>
        <v>42174</v>
      </c>
      <c r="E5421">
        <v>2.5474000000000001</v>
      </c>
      <c r="F5421">
        <v>24.006</v>
      </c>
    </row>
    <row r="5422" spans="2:6" x14ac:dyDescent="0.25">
      <c r="B5422" s="70">
        <v>42174</v>
      </c>
      <c r="C5422" s="71">
        <v>0.25</v>
      </c>
      <c r="D5422" s="59">
        <f t="shared" si="87"/>
        <v>42174.25</v>
      </c>
      <c r="E5422">
        <v>2.6202999999999999</v>
      </c>
      <c r="F5422">
        <v>19.030999999999999</v>
      </c>
    </row>
    <row r="5423" spans="2:6" x14ac:dyDescent="0.25">
      <c r="B5423" s="70">
        <v>42174</v>
      </c>
      <c r="C5423" s="71">
        <v>0.5</v>
      </c>
      <c r="D5423" s="59">
        <f t="shared" si="87"/>
        <v>42174.5</v>
      </c>
      <c r="E5423">
        <v>2.7096</v>
      </c>
      <c r="F5423">
        <v>28.62</v>
      </c>
    </row>
    <row r="5424" spans="2:6" x14ac:dyDescent="0.25">
      <c r="B5424" s="70">
        <v>42174</v>
      </c>
      <c r="C5424" s="71">
        <v>0.75</v>
      </c>
      <c r="D5424" s="59">
        <f t="shared" si="87"/>
        <v>42174.75</v>
      </c>
      <c r="E5424">
        <v>2.6608999999999998</v>
      </c>
      <c r="F5424">
        <v>34.423000000000002</v>
      </c>
    </row>
    <row r="5425" spans="2:6" x14ac:dyDescent="0.25">
      <c r="B5425" s="70">
        <v>42175</v>
      </c>
      <c r="C5425" s="71">
        <v>0</v>
      </c>
      <c r="D5425" s="59">
        <f t="shared" si="87"/>
        <v>42175</v>
      </c>
      <c r="E5425">
        <v>2.6876000000000002</v>
      </c>
      <c r="F5425">
        <v>21.827999999999999</v>
      </c>
    </row>
    <row r="5426" spans="2:6" x14ac:dyDescent="0.25">
      <c r="B5426" s="70">
        <v>42175</v>
      </c>
      <c r="C5426" s="71">
        <v>0.25</v>
      </c>
      <c r="D5426" s="59">
        <f t="shared" si="87"/>
        <v>42175.25</v>
      </c>
      <c r="E5426">
        <v>2.7284000000000002</v>
      </c>
      <c r="F5426">
        <v>17.045000000000002</v>
      </c>
    </row>
    <row r="5427" spans="2:6" x14ac:dyDescent="0.25">
      <c r="B5427" s="70">
        <v>42175</v>
      </c>
      <c r="C5427" s="71">
        <v>0.5</v>
      </c>
      <c r="D5427" s="59">
        <f t="shared" si="87"/>
        <v>42175.5</v>
      </c>
      <c r="E5427">
        <v>2.7269999999999999</v>
      </c>
      <c r="F5427">
        <v>29.242000000000001</v>
      </c>
    </row>
    <row r="5428" spans="2:6" x14ac:dyDescent="0.25">
      <c r="B5428" s="70">
        <v>42175</v>
      </c>
      <c r="C5428" s="71">
        <v>0.75</v>
      </c>
      <c r="D5428" s="59">
        <f t="shared" si="87"/>
        <v>42175.75</v>
      </c>
      <c r="E5428">
        <v>2.6312000000000002</v>
      </c>
      <c r="F5428">
        <v>33.569000000000003</v>
      </c>
    </row>
    <row r="5429" spans="2:6" x14ac:dyDescent="0.25">
      <c r="B5429" s="70">
        <v>42176</v>
      </c>
      <c r="C5429" s="71">
        <v>0</v>
      </c>
      <c r="D5429" s="59">
        <f t="shared" si="87"/>
        <v>42176</v>
      </c>
      <c r="E5429">
        <v>2.6002999999999998</v>
      </c>
      <c r="F5429">
        <v>22.058</v>
      </c>
    </row>
    <row r="5430" spans="2:6" x14ac:dyDescent="0.25">
      <c r="B5430" s="70">
        <v>42176</v>
      </c>
      <c r="C5430" s="71">
        <v>0.25</v>
      </c>
      <c r="D5430" s="59">
        <f t="shared" si="87"/>
        <v>42176.25</v>
      </c>
      <c r="E5430">
        <v>2.5495999999999999</v>
      </c>
      <c r="F5430">
        <v>19.064</v>
      </c>
    </row>
    <row r="5431" spans="2:6" x14ac:dyDescent="0.25">
      <c r="B5431" s="70">
        <v>42176</v>
      </c>
      <c r="C5431" s="71">
        <v>0.5</v>
      </c>
      <c r="D5431" s="59">
        <f t="shared" si="87"/>
        <v>42176.5</v>
      </c>
      <c r="E5431">
        <v>2.5642999999999998</v>
      </c>
      <c r="F5431">
        <v>30.437999999999999</v>
      </c>
    </row>
    <row r="5432" spans="2:6" x14ac:dyDescent="0.25">
      <c r="B5432" s="70">
        <v>42176</v>
      </c>
      <c r="C5432" s="71">
        <v>0.75</v>
      </c>
      <c r="D5432" s="59">
        <f t="shared" si="87"/>
        <v>42176.75</v>
      </c>
      <c r="E5432">
        <v>2.5371000000000001</v>
      </c>
      <c r="F5432">
        <v>36.552</v>
      </c>
    </row>
    <row r="5433" spans="2:6" x14ac:dyDescent="0.25">
      <c r="B5433" s="70">
        <v>42177</v>
      </c>
      <c r="C5433" s="71">
        <v>0</v>
      </c>
      <c r="D5433" s="59">
        <f t="shared" si="87"/>
        <v>42177</v>
      </c>
      <c r="E5433">
        <v>2.6452</v>
      </c>
      <c r="F5433">
        <v>22.899000000000001</v>
      </c>
    </row>
    <row r="5434" spans="2:6" x14ac:dyDescent="0.25">
      <c r="B5434" s="70">
        <v>42177</v>
      </c>
      <c r="C5434" s="71">
        <v>0.25</v>
      </c>
      <c r="D5434" s="59">
        <f t="shared" si="87"/>
        <v>42177.25</v>
      </c>
      <c r="E5434">
        <v>2.7563</v>
      </c>
      <c r="F5434">
        <v>16.776</v>
      </c>
    </row>
    <row r="5435" spans="2:6" x14ac:dyDescent="0.25">
      <c r="B5435" s="70">
        <v>42177</v>
      </c>
      <c r="C5435" s="71">
        <v>0.5</v>
      </c>
      <c r="D5435" s="59">
        <f t="shared" si="87"/>
        <v>42177.5</v>
      </c>
      <c r="E5435">
        <v>2.7997999999999998</v>
      </c>
      <c r="F5435">
        <v>29.675999999999998</v>
      </c>
    </row>
    <row r="5436" spans="2:6" x14ac:dyDescent="0.25">
      <c r="B5436" s="70">
        <v>42177</v>
      </c>
      <c r="C5436" s="71">
        <v>0.75</v>
      </c>
      <c r="D5436" s="59">
        <f t="shared" si="87"/>
        <v>42177.75</v>
      </c>
      <c r="E5436">
        <v>2.6991999999999998</v>
      </c>
      <c r="F5436">
        <v>36.523000000000003</v>
      </c>
    </row>
    <row r="5437" spans="2:6" x14ac:dyDescent="0.25">
      <c r="B5437" s="70">
        <v>42178</v>
      </c>
      <c r="C5437" s="71">
        <v>0</v>
      </c>
      <c r="D5437" s="59">
        <f t="shared" si="87"/>
        <v>42178</v>
      </c>
      <c r="E5437">
        <v>2.7130000000000001</v>
      </c>
      <c r="F5437">
        <v>22.99</v>
      </c>
    </row>
    <row r="5438" spans="2:6" x14ac:dyDescent="0.25">
      <c r="B5438" s="70">
        <v>42178</v>
      </c>
      <c r="C5438" s="71">
        <v>0.25</v>
      </c>
      <c r="D5438" s="59">
        <f t="shared" si="87"/>
        <v>42178.25</v>
      </c>
      <c r="E5438">
        <v>2.7410000000000001</v>
      </c>
      <c r="F5438">
        <v>18.818999999999999</v>
      </c>
    </row>
    <row r="5439" spans="2:6" x14ac:dyDescent="0.25">
      <c r="B5439" s="70">
        <v>42178</v>
      </c>
      <c r="C5439" s="71">
        <v>0.5</v>
      </c>
      <c r="D5439" s="59">
        <f t="shared" si="87"/>
        <v>42178.5</v>
      </c>
      <c r="E5439">
        <v>2.7658</v>
      </c>
      <c r="F5439">
        <v>33.366999999999997</v>
      </c>
    </row>
    <row r="5440" spans="2:6" x14ac:dyDescent="0.25">
      <c r="B5440" s="70">
        <v>42178</v>
      </c>
      <c r="C5440" s="71">
        <v>0.75</v>
      </c>
      <c r="D5440" s="59">
        <f t="shared" si="87"/>
        <v>42178.75</v>
      </c>
      <c r="E5440">
        <v>2.6627000000000001</v>
      </c>
      <c r="F5440">
        <v>38.92</v>
      </c>
    </row>
    <row r="5441" spans="2:6" x14ac:dyDescent="0.25">
      <c r="B5441" s="70">
        <v>42179</v>
      </c>
      <c r="C5441" s="71">
        <v>0</v>
      </c>
      <c r="D5441" s="59">
        <f t="shared" si="87"/>
        <v>42179</v>
      </c>
      <c r="E5441">
        <v>2.6804999999999999</v>
      </c>
      <c r="F5441">
        <v>23.923999999999999</v>
      </c>
    </row>
    <row r="5442" spans="2:6" x14ac:dyDescent="0.25">
      <c r="B5442" s="70">
        <v>42179</v>
      </c>
      <c r="C5442" s="71">
        <v>0.25</v>
      </c>
      <c r="D5442" s="59">
        <f t="shared" si="87"/>
        <v>42179.25</v>
      </c>
      <c r="E5442">
        <v>2.7311000000000001</v>
      </c>
      <c r="F5442">
        <v>18.704000000000001</v>
      </c>
    </row>
    <row r="5443" spans="2:6" x14ac:dyDescent="0.25">
      <c r="B5443" s="70">
        <v>42179</v>
      </c>
      <c r="C5443" s="71">
        <v>0.5</v>
      </c>
      <c r="D5443" s="59">
        <f t="shared" si="87"/>
        <v>42179.5</v>
      </c>
      <c r="E5443">
        <v>2.7519</v>
      </c>
      <c r="F5443">
        <v>32.033000000000001</v>
      </c>
    </row>
    <row r="5444" spans="2:6" x14ac:dyDescent="0.25">
      <c r="B5444" s="70">
        <v>42179</v>
      </c>
      <c r="C5444" s="71">
        <v>0.75</v>
      </c>
      <c r="D5444" s="59">
        <f t="shared" si="87"/>
        <v>42179.75</v>
      </c>
      <c r="E5444">
        <v>2.6960999999999999</v>
      </c>
      <c r="F5444">
        <v>37.33</v>
      </c>
    </row>
    <row r="5445" spans="2:6" x14ac:dyDescent="0.25">
      <c r="B5445" s="70">
        <v>42180</v>
      </c>
      <c r="C5445" s="71">
        <v>0</v>
      </c>
      <c r="D5445" s="59">
        <f t="shared" si="87"/>
        <v>42180</v>
      </c>
      <c r="E5445">
        <v>2.7273000000000001</v>
      </c>
      <c r="F5445">
        <v>24.492000000000001</v>
      </c>
    </row>
    <row r="5446" spans="2:6" x14ac:dyDescent="0.25">
      <c r="B5446" s="70">
        <v>42180</v>
      </c>
      <c r="C5446" s="71">
        <v>0.25</v>
      </c>
      <c r="D5446" s="59">
        <f t="shared" si="87"/>
        <v>42180.25</v>
      </c>
      <c r="E5446">
        <v>2.8005</v>
      </c>
      <c r="F5446">
        <v>18.864000000000001</v>
      </c>
    </row>
    <row r="5447" spans="2:6" x14ac:dyDescent="0.25">
      <c r="B5447" s="70">
        <v>42180</v>
      </c>
      <c r="C5447" s="71">
        <v>0.5</v>
      </c>
      <c r="D5447" s="59">
        <f t="shared" si="87"/>
        <v>42180.5</v>
      </c>
      <c r="E5447">
        <v>2.8675999999999999</v>
      </c>
      <c r="F5447">
        <v>31.212</v>
      </c>
    </row>
    <row r="5448" spans="2:6" x14ac:dyDescent="0.25">
      <c r="B5448" s="70">
        <v>42180</v>
      </c>
      <c r="C5448" s="71">
        <v>0.75</v>
      </c>
      <c r="D5448" s="59">
        <f t="shared" si="87"/>
        <v>42180.75</v>
      </c>
      <c r="E5448">
        <v>2.786</v>
      </c>
      <c r="F5448">
        <v>37.914999999999999</v>
      </c>
    </row>
    <row r="5449" spans="2:6" x14ac:dyDescent="0.25">
      <c r="B5449" s="70">
        <v>42181</v>
      </c>
      <c r="C5449" s="71">
        <v>0</v>
      </c>
      <c r="D5449" s="59">
        <f t="shared" si="87"/>
        <v>42181</v>
      </c>
      <c r="E5449">
        <v>2.7721</v>
      </c>
      <c r="F5449">
        <v>25.062999999999999</v>
      </c>
    </row>
    <row r="5450" spans="2:6" x14ac:dyDescent="0.25">
      <c r="B5450" s="70">
        <v>42181</v>
      </c>
      <c r="C5450" s="71">
        <v>0.25</v>
      </c>
      <c r="D5450" s="59">
        <f t="shared" si="87"/>
        <v>42181.25</v>
      </c>
      <c r="E5450">
        <v>2.8189000000000002</v>
      </c>
      <c r="F5450">
        <v>20.379000000000001</v>
      </c>
    </row>
    <row r="5451" spans="2:6" x14ac:dyDescent="0.25">
      <c r="B5451" s="70">
        <v>42181</v>
      </c>
      <c r="C5451" s="71">
        <v>0.5</v>
      </c>
      <c r="D5451" s="59">
        <f t="shared" si="87"/>
        <v>42181.5</v>
      </c>
      <c r="E5451">
        <v>2.8342999999999998</v>
      </c>
      <c r="F5451">
        <v>34.341999999999999</v>
      </c>
    </row>
    <row r="5452" spans="2:6" x14ac:dyDescent="0.25">
      <c r="B5452" s="70">
        <v>42181</v>
      </c>
      <c r="C5452" s="71">
        <v>0.75</v>
      </c>
      <c r="D5452" s="59">
        <f t="shared" si="87"/>
        <v>42181.75</v>
      </c>
      <c r="E5452">
        <v>2.7273999999999998</v>
      </c>
      <c r="F5452">
        <v>42.991999999999997</v>
      </c>
    </row>
    <row r="5453" spans="2:6" x14ac:dyDescent="0.25">
      <c r="B5453" s="70">
        <v>42182</v>
      </c>
      <c r="C5453" s="71">
        <v>0</v>
      </c>
      <c r="D5453" s="59">
        <f t="shared" si="87"/>
        <v>42182</v>
      </c>
      <c r="E5453">
        <v>2.73</v>
      </c>
      <c r="F5453">
        <v>26.855</v>
      </c>
    </row>
    <row r="5454" spans="2:6" x14ac:dyDescent="0.25">
      <c r="B5454" s="70">
        <v>42182</v>
      </c>
      <c r="C5454" s="71">
        <v>0.25</v>
      </c>
      <c r="D5454" s="59">
        <f t="shared" si="87"/>
        <v>42182.25</v>
      </c>
      <c r="E5454">
        <v>2.7683</v>
      </c>
      <c r="F5454">
        <v>22.893999999999998</v>
      </c>
    </row>
    <row r="5455" spans="2:6" x14ac:dyDescent="0.25">
      <c r="B5455" s="70">
        <v>42182</v>
      </c>
      <c r="C5455" s="71">
        <v>0.5</v>
      </c>
      <c r="D5455" s="59">
        <f t="shared" si="87"/>
        <v>42182.5</v>
      </c>
      <c r="E5455">
        <v>2.7930000000000001</v>
      </c>
      <c r="F5455">
        <v>35.155000000000001</v>
      </c>
    </row>
    <row r="5456" spans="2:6" x14ac:dyDescent="0.25">
      <c r="B5456" s="70">
        <v>42182</v>
      </c>
      <c r="C5456" s="71">
        <v>0.75</v>
      </c>
      <c r="D5456" s="59">
        <f t="shared" si="87"/>
        <v>42182.75</v>
      </c>
      <c r="E5456">
        <v>2.6777000000000002</v>
      </c>
      <c r="F5456">
        <v>43.433999999999997</v>
      </c>
    </row>
    <row r="5457" spans="2:6" x14ac:dyDescent="0.25">
      <c r="B5457" s="70">
        <v>42183</v>
      </c>
      <c r="C5457" s="71">
        <v>0</v>
      </c>
      <c r="D5457" s="59">
        <f t="shared" si="87"/>
        <v>42183</v>
      </c>
      <c r="E5457">
        <v>2.6747000000000001</v>
      </c>
      <c r="F5457">
        <v>29.600999999999999</v>
      </c>
    </row>
    <row r="5458" spans="2:6" x14ac:dyDescent="0.25">
      <c r="B5458" s="70">
        <v>42183</v>
      </c>
      <c r="C5458" s="71">
        <v>0.25</v>
      </c>
      <c r="D5458" s="59">
        <f t="shared" si="87"/>
        <v>42183.25</v>
      </c>
      <c r="E5458">
        <v>2.7027999999999999</v>
      </c>
      <c r="F5458">
        <v>24.587</v>
      </c>
    </row>
    <row r="5459" spans="2:6" x14ac:dyDescent="0.25">
      <c r="B5459" s="70">
        <v>42183</v>
      </c>
      <c r="C5459" s="71">
        <v>0.5</v>
      </c>
      <c r="D5459" s="59">
        <f t="shared" si="87"/>
        <v>42183.5</v>
      </c>
      <c r="E5459">
        <v>2.7195</v>
      </c>
      <c r="F5459">
        <v>38.415999999999997</v>
      </c>
    </row>
    <row r="5460" spans="2:6" x14ac:dyDescent="0.25">
      <c r="B5460" s="70">
        <v>42183</v>
      </c>
      <c r="C5460" s="71">
        <v>0.75</v>
      </c>
      <c r="D5460" s="59">
        <f t="shared" si="87"/>
        <v>42183.75</v>
      </c>
      <c r="E5460">
        <v>2.5880999999999998</v>
      </c>
      <c r="F5460">
        <v>44.780999999999999</v>
      </c>
    </row>
    <row r="5461" spans="2:6" x14ac:dyDescent="0.25">
      <c r="B5461" s="70">
        <v>42184</v>
      </c>
      <c r="C5461" s="71">
        <v>0</v>
      </c>
      <c r="D5461" s="59">
        <f t="shared" si="87"/>
        <v>42184</v>
      </c>
      <c r="E5461">
        <v>2.6518000000000002</v>
      </c>
      <c r="F5461">
        <v>30.898</v>
      </c>
    </row>
    <row r="5462" spans="2:6" x14ac:dyDescent="0.25">
      <c r="B5462" s="70">
        <v>42184</v>
      </c>
      <c r="C5462" s="71">
        <v>0.25</v>
      </c>
      <c r="D5462" s="59">
        <f t="shared" si="87"/>
        <v>42184.25</v>
      </c>
      <c r="E5462">
        <v>2.6890000000000001</v>
      </c>
      <c r="F5462">
        <v>27.422000000000001</v>
      </c>
    </row>
    <row r="5463" spans="2:6" x14ac:dyDescent="0.25">
      <c r="B5463" s="70">
        <v>42184</v>
      </c>
      <c r="C5463" s="71">
        <v>0.5</v>
      </c>
      <c r="D5463" s="59">
        <f t="shared" si="87"/>
        <v>42184.5</v>
      </c>
      <c r="E5463">
        <v>2.7157</v>
      </c>
      <c r="F5463">
        <v>37.173999999999999</v>
      </c>
    </row>
    <row r="5464" spans="2:6" x14ac:dyDescent="0.25">
      <c r="B5464" s="70">
        <v>42184</v>
      </c>
      <c r="C5464" s="71">
        <v>0.75</v>
      </c>
      <c r="D5464" s="59">
        <f t="shared" si="87"/>
        <v>42184.75</v>
      </c>
      <c r="E5464">
        <v>2.6208999999999998</v>
      </c>
      <c r="F5464">
        <v>42.728999999999999</v>
      </c>
    </row>
    <row r="5465" spans="2:6" x14ac:dyDescent="0.25">
      <c r="B5465" s="70">
        <v>42185</v>
      </c>
      <c r="C5465" s="71">
        <v>0</v>
      </c>
      <c r="D5465" s="59">
        <f t="shared" si="87"/>
        <v>42185</v>
      </c>
      <c r="E5465">
        <v>2.714</v>
      </c>
      <c r="F5465">
        <v>30.14</v>
      </c>
    </row>
    <row r="5466" spans="2:6" x14ac:dyDescent="0.25">
      <c r="B5466" s="70">
        <v>42185</v>
      </c>
      <c r="C5466" s="71">
        <v>0.25</v>
      </c>
      <c r="D5466" s="59">
        <f t="shared" si="87"/>
        <v>42185.25</v>
      </c>
      <c r="E5466">
        <v>2.7307000000000001</v>
      </c>
      <c r="F5466">
        <v>25.956</v>
      </c>
    </row>
    <row r="5467" spans="2:6" x14ac:dyDescent="0.25">
      <c r="B5467" s="70">
        <v>42185</v>
      </c>
      <c r="C5467" s="71">
        <v>0.5</v>
      </c>
      <c r="D5467" s="59">
        <f t="shared" si="87"/>
        <v>42185.5</v>
      </c>
      <c r="E5467">
        <v>2.7511000000000001</v>
      </c>
      <c r="F5467">
        <v>37.628</v>
      </c>
    </row>
    <row r="5468" spans="2:6" x14ac:dyDescent="0.25">
      <c r="B5468" s="70">
        <v>42185</v>
      </c>
      <c r="C5468" s="71">
        <v>0.75</v>
      </c>
      <c r="D5468" s="59">
        <f t="shared" si="87"/>
        <v>42185.75</v>
      </c>
      <c r="E5468">
        <v>2.6366999999999998</v>
      </c>
      <c r="F5468">
        <v>42.328000000000003</v>
      </c>
    </row>
    <row r="5469" spans="2:6" x14ac:dyDescent="0.25">
      <c r="B5469" s="70">
        <v>42186</v>
      </c>
      <c r="C5469" s="71">
        <v>0</v>
      </c>
      <c r="D5469" s="59">
        <f t="shared" si="87"/>
        <v>42186</v>
      </c>
      <c r="E5469">
        <v>2.6884999999999999</v>
      </c>
      <c r="F5469">
        <v>27.763999999999999</v>
      </c>
    </row>
    <row r="5470" spans="2:6" x14ac:dyDescent="0.25">
      <c r="B5470" s="70">
        <v>42186</v>
      </c>
      <c r="C5470" s="71">
        <v>0.25</v>
      </c>
      <c r="D5470" s="59">
        <f t="shared" si="87"/>
        <v>42186.25</v>
      </c>
      <c r="E5470">
        <v>2.7143999999999999</v>
      </c>
      <c r="F5470">
        <v>23.408000000000001</v>
      </c>
    </row>
    <row r="5471" spans="2:6" x14ac:dyDescent="0.25">
      <c r="B5471" s="70">
        <v>42186</v>
      </c>
      <c r="C5471" s="71">
        <v>0.5</v>
      </c>
      <c r="D5471" s="59">
        <f t="shared" si="87"/>
        <v>42186.5</v>
      </c>
      <c r="E5471">
        <v>2.754</v>
      </c>
      <c r="F5471">
        <v>35.770000000000003</v>
      </c>
    </row>
    <row r="5472" spans="2:6" x14ac:dyDescent="0.25">
      <c r="B5472" s="70">
        <v>42186</v>
      </c>
      <c r="C5472" s="71">
        <v>0.75</v>
      </c>
      <c r="D5472" s="59">
        <f t="shared" si="87"/>
        <v>42186.75</v>
      </c>
      <c r="E5472">
        <v>2.6566000000000001</v>
      </c>
      <c r="F5472">
        <v>41.8</v>
      </c>
    </row>
    <row r="5473" spans="2:6" x14ac:dyDescent="0.25">
      <c r="B5473" s="70">
        <v>42187</v>
      </c>
      <c r="C5473" s="71">
        <v>0</v>
      </c>
      <c r="D5473" s="59">
        <f t="shared" ref="D5473:D5536" si="88">B5473+C5473</f>
        <v>42187</v>
      </c>
      <c r="E5473">
        <v>2.6762999999999999</v>
      </c>
      <c r="F5473">
        <v>28.010999999999999</v>
      </c>
    </row>
    <row r="5474" spans="2:6" x14ac:dyDescent="0.25">
      <c r="B5474" s="70">
        <v>42187</v>
      </c>
      <c r="C5474" s="71">
        <v>0.25</v>
      </c>
      <c r="D5474" s="59">
        <f t="shared" si="88"/>
        <v>42187.25</v>
      </c>
      <c r="E5474">
        <v>2.7212999999999998</v>
      </c>
      <c r="F5474">
        <v>23.524999999999999</v>
      </c>
    </row>
    <row r="5475" spans="2:6" x14ac:dyDescent="0.25">
      <c r="B5475" s="70">
        <v>42187</v>
      </c>
      <c r="C5475" s="71">
        <v>0.5</v>
      </c>
      <c r="D5475" s="59">
        <f t="shared" si="88"/>
        <v>42187.5</v>
      </c>
      <c r="E5475">
        <v>2.7347999999999999</v>
      </c>
      <c r="F5475">
        <v>36.890999999999998</v>
      </c>
    </row>
    <row r="5476" spans="2:6" x14ac:dyDescent="0.25">
      <c r="B5476" s="70">
        <v>42187</v>
      </c>
      <c r="C5476" s="71">
        <v>0.75</v>
      </c>
      <c r="D5476" s="59">
        <f t="shared" si="88"/>
        <v>42187.75</v>
      </c>
      <c r="E5476">
        <v>2.6341000000000001</v>
      </c>
      <c r="F5476">
        <v>42.45</v>
      </c>
    </row>
    <row r="5477" spans="2:6" x14ac:dyDescent="0.25">
      <c r="B5477" s="70">
        <v>42188</v>
      </c>
      <c r="C5477" s="71">
        <v>0</v>
      </c>
      <c r="D5477" s="59">
        <f t="shared" si="88"/>
        <v>42188</v>
      </c>
      <c r="E5477">
        <v>2.6276000000000002</v>
      </c>
      <c r="F5477">
        <v>28.901</v>
      </c>
    </row>
    <row r="5478" spans="2:6" x14ac:dyDescent="0.25">
      <c r="B5478" s="70">
        <v>42188</v>
      </c>
      <c r="C5478" s="71">
        <v>0.25</v>
      </c>
      <c r="D5478" s="59">
        <f t="shared" si="88"/>
        <v>42188.25</v>
      </c>
      <c r="E5478">
        <v>2.6488999999999998</v>
      </c>
      <c r="F5478">
        <v>23.437000000000001</v>
      </c>
    </row>
    <row r="5479" spans="2:6" x14ac:dyDescent="0.25">
      <c r="B5479" s="70">
        <v>42188</v>
      </c>
      <c r="C5479" s="71">
        <v>0.5</v>
      </c>
      <c r="D5479" s="59">
        <f t="shared" si="88"/>
        <v>42188.5</v>
      </c>
      <c r="E5479">
        <v>2.6716000000000002</v>
      </c>
      <c r="F5479">
        <v>36.871000000000002</v>
      </c>
    </row>
    <row r="5480" spans="2:6" x14ac:dyDescent="0.25">
      <c r="B5480" s="70">
        <v>42188</v>
      </c>
      <c r="C5480" s="71">
        <v>0.75</v>
      </c>
      <c r="D5480" s="59">
        <f t="shared" si="88"/>
        <v>42188.75</v>
      </c>
      <c r="E5480">
        <v>2.5524</v>
      </c>
      <c r="F5480">
        <v>41.460999999999999</v>
      </c>
    </row>
    <row r="5481" spans="2:6" x14ac:dyDescent="0.25">
      <c r="B5481" s="70">
        <v>42189</v>
      </c>
      <c r="C5481" s="71">
        <v>0</v>
      </c>
      <c r="D5481" s="59">
        <f t="shared" si="88"/>
        <v>42189</v>
      </c>
      <c r="E5481">
        <v>2.5653999999999999</v>
      </c>
      <c r="F5481">
        <v>28.808</v>
      </c>
    </row>
    <row r="5482" spans="2:6" x14ac:dyDescent="0.25">
      <c r="B5482" s="70">
        <v>42189</v>
      </c>
      <c r="C5482" s="71">
        <v>0.25</v>
      </c>
      <c r="D5482" s="59">
        <f t="shared" si="88"/>
        <v>42189.25</v>
      </c>
      <c r="E5482">
        <v>2.5726</v>
      </c>
      <c r="F5482">
        <v>24.103000000000002</v>
      </c>
    </row>
    <row r="5483" spans="2:6" x14ac:dyDescent="0.25">
      <c r="B5483" s="70">
        <v>42189</v>
      </c>
      <c r="C5483" s="71">
        <v>0.5</v>
      </c>
      <c r="D5483" s="59">
        <f t="shared" si="88"/>
        <v>42189.5</v>
      </c>
      <c r="E5483">
        <v>2.5996999999999999</v>
      </c>
      <c r="F5483">
        <v>37.024000000000001</v>
      </c>
    </row>
    <row r="5484" spans="2:6" x14ac:dyDescent="0.25">
      <c r="B5484" s="70">
        <v>42189</v>
      </c>
      <c r="C5484" s="71">
        <v>0.75</v>
      </c>
      <c r="D5484" s="59">
        <f t="shared" si="88"/>
        <v>42189.75</v>
      </c>
      <c r="E5484">
        <v>2.5061</v>
      </c>
      <c r="F5484">
        <v>40.783999999999999</v>
      </c>
    </row>
    <row r="5485" spans="2:6" x14ac:dyDescent="0.25">
      <c r="B5485" s="70">
        <v>42190</v>
      </c>
      <c r="C5485" s="71">
        <v>0</v>
      </c>
      <c r="D5485" s="59">
        <f t="shared" si="88"/>
        <v>42190</v>
      </c>
      <c r="E5485">
        <v>2.5345</v>
      </c>
      <c r="F5485">
        <v>27.661999999999999</v>
      </c>
    </row>
    <row r="5486" spans="2:6" x14ac:dyDescent="0.25">
      <c r="B5486" s="70">
        <v>42190</v>
      </c>
      <c r="C5486" s="71">
        <v>0.25</v>
      </c>
      <c r="D5486" s="59">
        <f t="shared" si="88"/>
        <v>42190.25</v>
      </c>
      <c r="E5486">
        <v>2.5882000000000001</v>
      </c>
      <c r="F5486">
        <v>23.306999999999999</v>
      </c>
    </row>
    <row r="5487" spans="2:6" x14ac:dyDescent="0.25">
      <c r="B5487" s="70">
        <v>42190</v>
      </c>
      <c r="C5487" s="71">
        <v>0.5</v>
      </c>
      <c r="D5487" s="59">
        <f t="shared" si="88"/>
        <v>42190.5</v>
      </c>
      <c r="E5487">
        <v>2.6574</v>
      </c>
      <c r="F5487">
        <v>28.975999999999999</v>
      </c>
    </row>
    <row r="5488" spans="2:6" x14ac:dyDescent="0.25">
      <c r="B5488" s="70">
        <v>42190</v>
      </c>
      <c r="C5488" s="71">
        <v>0.75</v>
      </c>
      <c r="D5488" s="59">
        <f t="shared" si="88"/>
        <v>42190.75</v>
      </c>
      <c r="E5488">
        <v>2.7071000000000001</v>
      </c>
      <c r="F5488">
        <v>29.82</v>
      </c>
    </row>
    <row r="5489" spans="2:6" x14ac:dyDescent="0.25">
      <c r="B5489" s="70">
        <v>42191</v>
      </c>
      <c r="C5489" s="71">
        <v>0</v>
      </c>
      <c r="D5489" s="59">
        <f t="shared" si="88"/>
        <v>42191</v>
      </c>
      <c r="E5489">
        <v>2.7155</v>
      </c>
      <c r="F5489">
        <v>24.013999999999999</v>
      </c>
    </row>
    <row r="5490" spans="2:6" x14ac:dyDescent="0.25">
      <c r="B5490" s="70">
        <v>42191</v>
      </c>
      <c r="C5490" s="71">
        <v>0.25</v>
      </c>
      <c r="D5490" s="59">
        <f t="shared" si="88"/>
        <v>42191.25</v>
      </c>
      <c r="E5490">
        <v>2.7515000000000001</v>
      </c>
      <c r="F5490">
        <v>22.841999999999999</v>
      </c>
    </row>
    <row r="5491" spans="2:6" x14ac:dyDescent="0.25">
      <c r="B5491" s="70">
        <v>42191</v>
      </c>
      <c r="C5491" s="71">
        <v>0.5</v>
      </c>
      <c r="D5491" s="59">
        <f t="shared" si="88"/>
        <v>42191.5</v>
      </c>
      <c r="E5491">
        <v>2.8123</v>
      </c>
      <c r="F5491">
        <v>35.344999999999999</v>
      </c>
    </row>
    <row r="5492" spans="2:6" x14ac:dyDescent="0.25">
      <c r="B5492" s="70">
        <v>42191</v>
      </c>
      <c r="C5492" s="71">
        <v>0.75</v>
      </c>
      <c r="D5492" s="59">
        <f t="shared" si="88"/>
        <v>42191.75</v>
      </c>
      <c r="E5492">
        <v>2.7044000000000001</v>
      </c>
      <c r="F5492">
        <v>39.121000000000002</v>
      </c>
    </row>
    <row r="5493" spans="2:6" x14ac:dyDescent="0.25">
      <c r="B5493" s="70">
        <v>42192</v>
      </c>
      <c r="C5493" s="71">
        <v>0</v>
      </c>
      <c r="D5493" s="59">
        <f t="shared" si="88"/>
        <v>42192</v>
      </c>
      <c r="E5493">
        <v>2.7136</v>
      </c>
      <c r="F5493">
        <v>26.109000000000002</v>
      </c>
    </row>
    <row r="5494" spans="2:6" x14ac:dyDescent="0.25">
      <c r="B5494" s="70">
        <v>42192</v>
      </c>
      <c r="C5494" s="71">
        <v>0.25</v>
      </c>
      <c r="D5494" s="59">
        <f t="shared" si="88"/>
        <v>42192.25</v>
      </c>
      <c r="E5494">
        <v>2.7317</v>
      </c>
      <c r="F5494">
        <v>23.632000000000001</v>
      </c>
    </row>
    <row r="5495" spans="2:6" x14ac:dyDescent="0.25">
      <c r="B5495" s="70">
        <v>42192</v>
      </c>
      <c r="C5495" s="71">
        <v>0.5</v>
      </c>
      <c r="D5495" s="59">
        <f t="shared" si="88"/>
        <v>42192.5</v>
      </c>
      <c r="E5495">
        <v>2.7458999999999998</v>
      </c>
      <c r="F5495">
        <v>29.417000000000002</v>
      </c>
    </row>
    <row r="5496" spans="2:6" x14ac:dyDescent="0.25">
      <c r="B5496" s="70">
        <v>42192</v>
      </c>
      <c r="C5496" s="71">
        <v>0.75</v>
      </c>
      <c r="D5496" s="59">
        <f t="shared" si="88"/>
        <v>42192.75</v>
      </c>
      <c r="E5496">
        <v>2.5666000000000002</v>
      </c>
      <c r="F5496">
        <v>38.426000000000002</v>
      </c>
    </row>
    <row r="5497" spans="2:6" x14ac:dyDescent="0.25">
      <c r="B5497" s="70">
        <v>42193</v>
      </c>
      <c r="C5497" s="71">
        <v>0</v>
      </c>
      <c r="D5497" s="59">
        <f t="shared" si="88"/>
        <v>42193</v>
      </c>
      <c r="E5497">
        <v>2.5882999999999998</v>
      </c>
      <c r="F5497">
        <v>25.901</v>
      </c>
    </row>
    <row r="5498" spans="2:6" x14ac:dyDescent="0.25">
      <c r="B5498" s="70">
        <v>42193</v>
      </c>
      <c r="C5498" s="71">
        <v>0.25</v>
      </c>
      <c r="D5498" s="59">
        <f t="shared" si="88"/>
        <v>42193.25</v>
      </c>
      <c r="E5498">
        <v>2.6193</v>
      </c>
      <c r="F5498">
        <v>22.638000000000002</v>
      </c>
    </row>
    <row r="5499" spans="2:6" x14ac:dyDescent="0.25">
      <c r="B5499" s="70">
        <v>42193</v>
      </c>
      <c r="C5499" s="71">
        <v>0.5</v>
      </c>
      <c r="D5499" s="59">
        <f t="shared" si="88"/>
        <v>42193.5</v>
      </c>
      <c r="E5499">
        <v>2.6145999999999998</v>
      </c>
      <c r="F5499">
        <v>32.494</v>
      </c>
    </row>
    <row r="5500" spans="2:6" x14ac:dyDescent="0.25">
      <c r="B5500" s="70">
        <v>42193</v>
      </c>
      <c r="C5500" s="71">
        <v>0.75</v>
      </c>
      <c r="D5500" s="59">
        <f t="shared" si="88"/>
        <v>42193.75</v>
      </c>
      <c r="E5500">
        <v>2.5354999999999999</v>
      </c>
      <c r="F5500">
        <v>36.151000000000003</v>
      </c>
    </row>
    <row r="5501" spans="2:6" x14ac:dyDescent="0.25">
      <c r="B5501" s="70">
        <v>42194</v>
      </c>
      <c r="C5501" s="71">
        <v>0</v>
      </c>
      <c r="D5501" s="59">
        <f t="shared" si="88"/>
        <v>42194</v>
      </c>
      <c r="E5501">
        <v>2.5617000000000001</v>
      </c>
      <c r="F5501">
        <v>23.141999999999999</v>
      </c>
    </row>
    <row r="5502" spans="2:6" x14ac:dyDescent="0.25">
      <c r="B5502" s="70">
        <v>42194</v>
      </c>
      <c r="C5502" s="71">
        <v>0.25</v>
      </c>
      <c r="D5502" s="59">
        <f t="shared" si="88"/>
        <v>42194.25</v>
      </c>
      <c r="E5502">
        <v>2.5767000000000002</v>
      </c>
      <c r="F5502">
        <v>22.007999999999999</v>
      </c>
    </row>
    <row r="5503" spans="2:6" x14ac:dyDescent="0.25">
      <c r="B5503" s="70">
        <v>42194</v>
      </c>
      <c r="C5503" s="71">
        <v>0.5</v>
      </c>
      <c r="D5503" s="59">
        <f t="shared" si="88"/>
        <v>42194.5</v>
      </c>
      <c r="E5503">
        <v>2.5846</v>
      </c>
      <c r="F5503">
        <v>32.064999999999998</v>
      </c>
    </row>
    <row r="5504" spans="2:6" x14ac:dyDescent="0.25">
      <c r="B5504" s="70">
        <v>42194</v>
      </c>
      <c r="C5504" s="71">
        <v>0.75</v>
      </c>
      <c r="D5504" s="59">
        <f t="shared" si="88"/>
        <v>42194.75</v>
      </c>
      <c r="E5504">
        <v>2.4376000000000002</v>
      </c>
      <c r="F5504">
        <v>38.685000000000002</v>
      </c>
    </row>
    <row r="5505" spans="2:6" x14ac:dyDescent="0.25">
      <c r="B5505" s="70">
        <v>42195</v>
      </c>
      <c r="C5505" s="71">
        <v>0</v>
      </c>
      <c r="D5505" s="59">
        <f t="shared" si="88"/>
        <v>42195</v>
      </c>
      <c r="E5505">
        <v>2.5234999999999999</v>
      </c>
      <c r="F5505">
        <v>24.64</v>
      </c>
    </row>
    <row r="5506" spans="2:6" x14ac:dyDescent="0.25">
      <c r="B5506" s="70">
        <v>42195</v>
      </c>
      <c r="C5506" s="71">
        <v>0.25</v>
      </c>
      <c r="D5506" s="59">
        <f t="shared" si="88"/>
        <v>42195.25</v>
      </c>
      <c r="E5506">
        <v>2.5560999999999998</v>
      </c>
      <c r="F5506">
        <v>20.925000000000001</v>
      </c>
    </row>
    <row r="5507" spans="2:6" x14ac:dyDescent="0.25">
      <c r="B5507" s="70">
        <v>42195</v>
      </c>
      <c r="C5507" s="71">
        <v>0.5</v>
      </c>
      <c r="D5507" s="59">
        <f t="shared" si="88"/>
        <v>42195.5</v>
      </c>
      <c r="E5507">
        <v>2.6202000000000001</v>
      </c>
      <c r="F5507">
        <v>32.229999999999997</v>
      </c>
    </row>
    <row r="5508" spans="2:6" x14ac:dyDescent="0.25">
      <c r="B5508" s="70">
        <v>42195</v>
      </c>
      <c r="C5508" s="71">
        <v>0.75</v>
      </c>
      <c r="D5508" s="59">
        <f t="shared" si="88"/>
        <v>42195.75</v>
      </c>
      <c r="E5508">
        <v>2.5830000000000002</v>
      </c>
      <c r="F5508">
        <v>31.193000000000001</v>
      </c>
    </row>
    <row r="5509" spans="2:6" x14ac:dyDescent="0.25">
      <c r="B5509" s="70">
        <v>42196</v>
      </c>
      <c r="C5509" s="71">
        <v>0</v>
      </c>
      <c r="D5509" s="59">
        <f t="shared" si="88"/>
        <v>42196</v>
      </c>
      <c r="E5509">
        <v>2.6141000000000001</v>
      </c>
      <c r="F5509">
        <v>23.75</v>
      </c>
    </row>
    <row r="5510" spans="2:6" x14ac:dyDescent="0.25">
      <c r="B5510" s="70">
        <v>42196</v>
      </c>
      <c r="C5510" s="71">
        <v>0.25</v>
      </c>
      <c r="D5510" s="59">
        <f t="shared" si="88"/>
        <v>42196.25</v>
      </c>
      <c r="E5510">
        <v>2.6362000000000001</v>
      </c>
      <c r="F5510">
        <v>19.649000000000001</v>
      </c>
    </row>
    <row r="5511" spans="2:6" x14ac:dyDescent="0.25">
      <c r="B5511" s="70">
        <v>42196</v>
      </c>
      <c r="C5511" s="71">
        <v>0.5</v>
      </c>
      <c r="D5511" s="59">
        <f t="shared" si="88"/>
        <v>42196.5</v>
      </c>
      <c r="E5511">
        <v>2.7044000000000001</v>
      </c>
      <c r="F5511">
        <v>28.303999999999998</v>
      </c>
    </row>
    <row r="5512" spans="2:6" x14ac:dyDescent="0.25">
      <c r="B5512" s="70">
        <v>42196</v>
      </c>
      <c r="C5512" s="71">
        <v>0.75</v>
      </c>
      <c r="D5512" s="59">
        <f t="shared" si="88"/>
        <v>42196.75</v>
      </c>
      <c r="E5512">
        <v>2.6482000000000001</v>
      </c>
      <c r="F5512">
        <v>33.170999999999999</v>
      </c>
    </row>
    <row r="5513" spans="2:6" x14ac:dyDescent="0.25">
      <c r="B5513" s="70">
        <v>42197</v>
      </c>
      <c r="C5513" s="71">
        <v>0</v>
      </c>
      <c r="D5513" s="59">
        <f t="shared" si="88"/>
        <v>42197</v>
      </c>
      <c r="E5513">
        <v>2.7185999999999999</v>
      </c>
      <c r="F5513">
        <v>23.707000000000001</v>
      </c>
    </row>
    <row r="5514" spans="2:6" x14ac:dyDescent="0.25">
      <c r="B5514" s="70">
        <v>42197</v>
      </c>
      <c r="C5514" s="71">
        <v>0.25</v>
      </c>
      <c r="D5514" s="59">
        <f t="shared" si="88"/>
        <v>42197.25</v>
      </c>
      <c r="E5514">
        <v>2.7544</v>
      </c>
      <c r="F5514">
        <v>18.672999999999998</v>
      </c>
    </row>
    <row r="5515" spans="2:6" x14ac:dyDescent="0.25">
      <c r="B5515" s="70">
        <v>42197</v>
      </c>
      <c r="C5515" s="71">
        <v>0.5</v>
      </c>
      <c r="D5515" s="59">
        <f t="shared" si="88"/>
        <v>42197.5</v>
      </c>
      <c r="E5515">
        <v>2.8189000000000002</v>
      </c>
      <c r="F5515">
        <v>31.81</v>
      </c>
    </row>
    <row r="5516" spans="2:6" x14ac:dyDescent="0.25">
      <c r="B5516" s="70">
        <v>42197</v>
      </c>
      <c r="C5516" s="71">
        <v>0.75</v>
      </c>
      <c r="D5516" s="59">
        <f t="shared" si="88"/>
        <v>42197.75</v>
      </c>
      <c r="E5516">
        <v>2.7128000000000001</v>
      </c>
      <c r="F5516">
        <v>35.68</v>
      </c>
    </row>
    <row r="5517" spans="2:6" x14ac:dyDescent="0.25">
      <c r="B5517" s="70">
        <v>42198</v>
      </c>
      <c r="C5517" s="71">
        <v>0</v>
      </c>
      <c r="D5517" s="59">
        <f t="shared" si="88"/>
        <v>42198</v>
      </c>
      <c r="E5517">
        <v>2.8066</v>
      </c>
      <c r="F5517">
        <v>19.582999999999998</v>
      </c>
    </row>
    <row r="5518" spans="2:6" x14ac:dyDescent="0.25">
      <c r="B5518" s="70">
        <v>42198</v>
      </c>
      <c r="C5518" s="71">
        <v>0.25</v>
      </c>
      <c r="D5518" s="59">
        <f t="shared" si="88"/>
        <v>42198.25</v>
      </c>
      <c r="E5518">
        <v>2.7877000000000001</v>
      </c>
      <c r="F5518">
        <v>17.036999999999999</v>
      </c>
    </row>
    <row r="5519" spans="2:6" x14ac:dyDescent="0.25">
      <c r="B5519" s="70">
        <v>42198</v>
      </c>
      <c r="C5519" s="71">
        <v>0.5</v>
      </c>
      <c r="D5519" s="59">
        <f t="shared" si="88"/>
        <v>42198.5</v>
      </c>
      <c r="E5519">
        <v>2.8628999999999998</v>
      </c>
      <c r="F5519">
        <v>21.97</v>
      </c>
    </row>
    <row r="5520" spans="2:6" x14ac:dyDescent="0.25">
      <c r="B5520" s="70">
        <v>42198</v>
      </c>
      <c r="C5520" s="71">
        <v>0.75</v>
      </c>
      <c r="D5520" s="59">
        <f t="shared" si="88"/>
        <v>42198.75</v>
      </c>
      <c r="E5520">
        <v>2.7101000000000002</v>
      </c>
      <c r="F5520">
        <v>32.509</v>
      </c>
    </row>
    <row r="5521" spans="2:6" x14ac:dyDescent="0.25">
      <c r="B5521" s="70">
        <v>42199</v>
      </c>
      <c r="C5521" s="71">
        <v>0</v>
      </c>
      <c r="D5521" s="59">
        <f t="shared" si="88"/>
        <v>42199</v>
      </c>
      <c r="E5521">
        <v>2.7157</v>
      </c>
      <c r="F5521">
        <v>21.588000000000001</v>
      </c>
    </row>
    <row r="5522" spans="2:6" x14ac:dyDescent="0.25">
      <c r="B5522" s="70">
        <v>42199</v>
      </c>
      <c r="C5522" s="71">
        <v>0.25</v>
      </c>
      <c r="D5522" s="59">
        <f t="shared" si="88"/>
        <v>42199.25</v>
      </c>
      <c r="E5522">
        <v>2.7090999999999998</v>
      </c>
      <c r="F5522">
        <v>17.675000000000001</v>
      </c>
    </row>
    <row r="5523" spans="2:6" x14ac:dyDescent="0.25">
      <c r="B5523" s="70">
        <v>42199</v>
      </c>
      <c r="C5523" s="71">
        <v>0.5</v>
      </c>
      <c r="D5523" s="59">
        <f t="shared" si="88"/>
        <v>42199.5</v>
      </c>
      <c r="E5523">
        <v>2.7164000000000001</v>
      </c>
      <c r="F5523">
        <v>30.276</v>
      </c>
    </row>
    <row r="5524" spans="2:6" x14ac:dyDescent="0.25">
      <c r="B5524" s="70">
        <v>42199</v>
      </c>
      <c r="C5524" s="71">
        <v>0.75</v>
      </c>
      <c r="D5524" s="59">
        <f t="shared" si="88"/>
        <v>42199.75</v>
      </c>
      <c r="E5524">
        <v>2.6246999999999998</v>
      </c>
      <c r="F5524">
        <v>29.013000000000002</v>
      </c>
    </row>
    <row r="5525" spans="2:6" x14ac:dyDescent="0.25">
      <c r="B5525" s="70">
        <v>42200</v>
      </c>
      <c r="C5525" s="71">
        <v>0</v>
      </c>
      <c r="D5525" s="59">
        <f t="shared" si="88"/>
        <v>42200</v>
      </c>
      <c r="E5525">
        <v>2.7040000000000002</v>
      </c>
      <c r="F5525">
        <v>22.327000000000002</v>
      </c>
    </row>
    <row r="5526" spans="2:6" x14ac:dyDescent="0.25">
      <c r="B5526" s="70">
        <v>42200</v>
      </c>
      <c r="C5526" s="71">
        <v>0.25</v>
      </c>
      <c r="D5526" s="59">
        <f t="shared" si="88"/>
        <v>42200.25</v>
      </c>
      <c r="E5526">
        <v>2.6873</v>
      </c>
      <c r="F5526">
        <v>18.645</v>
      </c>
    </row>
    <row r="5527" spans="2:6" x14ac:dyDescent="0.25">
      <c r="B5527" s="70">
        <v>42200</v>
      </c>
      <c r="C5527" s="71">
        <v>0.5</v>
      </c>
      <c r="D5527" s="59">
        <f t="shared" si="88"/>
        <v>42200.5</v>
      </c>
      <c r="E5527">
        <v>2.7210000000000001</v>
      </c>
      <c r="F5527">
        <v>31.065999999999999</v>
      </c>
    </row>
    <row r="5528" spans="2:6" x14ac:dyDescent="0.25">
      <c r="B5528" s="70">
        <v>42200</v>
      </c>
      <c r="C5528" s="71">
        <v>0.75</v>
      </c>
      <c r="D5528" s="59">
        <f t="shared" si="88"/>
        <v>42200.75</v>
      </c>
      <c r="E5528">
        <v>2.6496</v>
      </c>
      <c r="F5528">
        <v>35.354999999999997</v>
      </c>
    </row>
    <row r="5529" spans="2:6" x14ac:dyDescent="0.25">
      <c r="B5529" s="70">
        <v>42201</v>
      </c>
      <c r="C5529" s="71">
        <v>0</v>
      </c>
      <c r="D5529" s="59">
        <f t="shared" si="88"/>
        <v>42201</v>
      </c>
      <c r="E5529">
        <v>2.6619999999999999</v>
      </c>
      <c r="F5529">
        <v>23.218</v>
      </c>
    </row>
    <row r="5530" spans="2:6" x14ac:dyDescent="0.25">
      <c r="B5530" s="70">
        <v>42201</v>
      </c>
      <c r="C5530" s="71">
        <v>0.25</v>
      </c>
      <c r="D5530" s="59">
        <f t="shared" si="88"/>
        <v>42201.25</v>
      </c>
      <c r="E5530">
        <v>2.7035999999999998</v>
      </c>
      <c r="F5530">
        <v>18.53</v>
      </c>
    </row>
    <row r="5531" spans="2:6" x14ac:dyDescent="0.25">
      <c r="B5531" s="70">
        <v>42201</v>
      </c>
      <c r="C5531" s="71">
        <v>0.5</v>
      </c>
      <c r="D5531" s="59">
        <f t="shared" si="88"/>
        <v>42201.5</v>
      </c>
      <c r="E5531">
        <v>2.7402000000000002</v>
      </c>
      <c r="F5531">
        <v>29.437000000000001</v>
      </c>
    </row>
    <row r="5532" spans="2:6" x14ac:dyDescent="0.25">
      <c r="B5532" s="70">
        <v>42201</v>
      </c>
      <c r="C5532" s="71">
        <v>0.75</v>
      </c>
      <c r="D5532" s="59">
        <f t="shared" si="88"/>
        <v>42201.75</v>
      </c>
      <c r="E5532">
        <v>2.6297000000000001</v>
      </c>
      <c r="F5532">
        <v>34.155000000000001</v>
      </c>
    </row>
    <row r="5533" spans="2:6" x14ac:dyDescent="0.25">
      <c r="B5533" s="70">
        <v>42202</v>
      </c>
      <c r="C5533" s="71">
        <v>0</v>
      </c>
      <c r="D5533" s="59">
        <f t="shared" si="88"/>
        <v>42202</v>
      </c>
      <c r="E5533">
        <v>2.6579000000000002</v>
      </c>
      <c r="F5533">
        <v>23.800999999999998</v>
      </c>
    </row>
    <row r="5534" spans="2:6" x14ac:dyDescent="0.25">
      <c r="B5534" s="70">
        <v>42202</v>
      </c>
      <c r="C5534" s="71">
        <v>0.25</v>
      </c>
      <c r="D5534" s="59">
        <f t="shared" si="88"/>
        <v>42202.25</v>
      </c>
      <c r="E5534">
        <v>2.7025000000000001</v>
      </c>
      <c r="F5534">
        <v>17.401</v>
      </c>
    </row>
    <row r="5535" spans="2:6" x14ac:dyDescent="0.25">
      <c r="B5535" s="70">
        <v>42202</v>
      </c>
      <c r="C5535" s="71">
        <v>0.5</v>
      </c>
      <c r="D5535" s="59">
        <f t="shared" si="88"/>
        <v>42202.5</v>
      </c>
      <c r="E5535">
        <v>2.7109999999999999</v>
      </c>
      <c r="F5535">
        <v>26.951000000000001</v>
      </c>
    </row>
    <row r="5536" spans="2:6" x14ac:dyDescent="0.25">
      <c r="B5536" s="70">
        <v>42202</v>
      </c>
      <c r="C5536" s="71">
        <v>0.75</v>
      </c>
      <c r="D5536" s="59">
        <f t="shared" si="88"/>
        <v>42202.75</v>
      </c>
      <c r="E5536">
        <v>2.6352000000000002</v>
      </c>
      <c r="F5536">
        <v>26.587</v>
      </c>
    </row>
    <row r="5537" spans="2:6" x14ac:dyDescent="0.25">
      <c r="B5537" s="70">
        <v>42203</v>
      </c>
      <c r="C5537" s="71">
        <v>0</v>
      </c>
      <c r="D5537" s="59">
        <f t="shared" ref="D5537:D5600" si="89">B5537+C5537</f>
        <v>42203</v>
      </c>
      <c r="E5537">
        <v>2.6192000000000002</v>
      </c>
      <c r="F5537">
        <v>20.573</v>
      </c>
    </row>
    <row r="5538" spans="2:6" x14ac:dyDescent="0.25">
      <c r="B5538" s="70">
        <v>42203</v>
      </c>
      <c r="C5538" s="71">
        <v>0.25</v>
      </c>
      <c r="D5538" s="59">
        <f t="shared" si="89"/>
        <v>42203.25</v>
      </c>
      <c r="E5538">
        <v>2.6896</v>
      </c>
      <c r="F5538">
        <v>16.989999999999998</v>
      </c>
    </row>
    <row r="5539" spans="2:6" x14ac:dyDescent="0.25">
      <c r="B5539" s="70">
        <v>42203</v>
      </c>
      <c r="C5539" s="71">
        <v>0.5</v>
      </c>
      <c r="D5539" s="59">
        <f t="shared" si="89"/>
        <v>42203.5</v>
      </c>
      <c r="E5539">
        <v>2.7751999999999999</v>
      </c>
      <c r="F5539">
        <v>28.876999999999999</v>
      </c>
    </row>
    <row r="5540" spans="2:6" x14ac:dyDescent="0.25">
      <c r="B5540" s="70">
        <v>42203</v>
      </c>
      <c r="C5540" s="71">
        <v>0.75</v>
      </c>
      <c r="D5540" s="59">
        <f t="shared" si="89"/>
        <v>42203.75</v>
      </c>
      <c r="E5540">
        <v>2.7355</v>
      </c>
      <c r="F5540">
        <v>35.732999999999997</v>
      </c>
    </row>
    <row r="5541" spans="2:6" x14ac:dyDescent="0.25">
      <c r="B5541" s="70">
        <v>42204</v>
      </c>
      <c r="C5541" s="71">
        <v>0</v>
      </c>
      <c r="D5541" s="59">
        <f t="shared" si="89"/>
        <v>42204</v>
      </c>
      <c r="E5541">
        <v>2.8134999999999999</v>
      </c>
      <c r="F5541">
        <v>21.818000000000001</v>
      </c>
    </row>
    <row r="5542" spans="2:6" x14ac:dyDescent="0.25">
      <c r="B5542" s="70">
        <v>42204</v>
      </c>
      <c r="C5542" s="71">
        <v>0.25</v>
      </c>
      <c r="D5542" s="59">
        <f t="shared" si="89"/>
        <v>42204.25</v>
      </c>
      <c r="E5542">
        <v>2.8472</v>
      </c>
      <c r="F5542">
        <v>18.312000000000001</v>
      </c>
    </row>
    <row r="5543" spans="2:6" x14ac:dyDescent="0.25">
      <c r="B5543" s="70">
        <v>42204</v>
      </c>
      <c r="C5543" s="71">
        <v>0.5</v>
      </c>
      <c r="D5543" s="59">
        <f t="shared" si="89"/>
        <v>42204.5</v>
      </c>
      <c r="E5543">
        <v>2.8852000000000002</v>
      </c>
      <c r="F5543">
        <v>31.414000000000001</v>
      </c>
    </row>
    <row r="5544" spans="2:6" x14ac:dyDescent="0.25">
      <c r="B5544" s="70">
        <v>42204</v>
      </c>
      <c r="C5544" s="71">
        <v>0.75</v>
      </c>
      <c r="D5544" s="59">
        <f t="shared" si="89"/>
        <v>42204.75</v>
      </c>
      <c r="E5544">
        <v>2.7806999999999999</v>
      </c>
      <c r="F5544">
        <v>39.052999999999997</v>
      </c>
    </row>
    <row r="5545" spans="2:6" x14ac:dyDescent="0.25">
      <c r="B5545" s="70">
        <v>42205</v>
      </c>
      <c r="C5545" s="71">
        <v>0</v>
      </c>
      <c r="D5545" s="59">
        <f t="shared" si="89"/>
        <v>42205</v>
      </c>
      <c r="E5545">
        <v>2.7755000000000001</v>
      </c>
      <c r="F5545">
        <v>24.021000000000001</v>
      </c>
    </row>
    <row r="5546" spans="2:6" x14ac:dyDescent="0.25">
      <c r="B5546" s="70">
        <v>42205</v>
      </c>
      <c r="C5546" s="71">
        <v>0.25</v>
      </c>
      <c r="D5546" s="59">
        <f t="shared" si="89"/>
        <v>42205.25</v>
      </c>
      <c r="E5546">
        <v>2.7826</v>
      </c>
      <c r="F5546">
        <v>19.960999999999999</v>
      </c>
    </row>
    <row r="5547" spans="2:6" x14ac:dyDescent="0.25">
      <c r="B5547" s="70">
        <v>42205</v>
      </c>
      <c r="C5547" s="71">
        <v>0.5</v>
      </c>
      <c r="D5547" s="59">
        <f t="shared" si="89"/>
        <v>42205.5</v>
      </c>
      <c r="E5547">
        <v>2.7879</v>
      </c>
      <c r="F5547">
        <v>34.572000000000003</v>
      </c>
    </row>
    <row r="5548" spans="2:6" x14ac:dyDescent="0.25">
      <c r="B5548" s="70">
        <v>42205</v>
      </c>
      <c r="C5548" s="71">
        <v>0.75</v>
      </c>
      <c r="D5548" s="59">
        <f t="shared" si="89"/>
        <v>42205.75</v>
      </c>
      <c r="E5548">
        <v>2.6659999999999999</v>
      </c>
      <c r="F5548">
        <v>39.726999999999997</v>
      </c>
    </row>
    <row r="5549" spans="2:6" x14ac:dyDescent="0.25">
      <c r="B5549" s="70">
        <v>42206</v>
      </c>
      <c r="C5549" s="71">
        <v>0</v>
      </c>
      <c r="D5549" s="59">
        <f t="shared" si="89"/>
        <v>42206</v>
      </c>
      <c r="E5549">
        <v>2.6208999999999998</v>
      </c>
      <c r="F5549">
        <v>25.167000000000002</v>
      </c>
    </row>
    <row r="5550" spans="2:6" x14ac:dyDescent="0.25">
      <c r="B5550" s="70">
        <v>42206</v>
      </c>
      <c r="C5550" s="71">
        <v>0.25</v>
      </c>
      <c r="D5550" s="59">
        <f t="shared" si="89"/>
        <v>42206.25</v>
      </c>
      <c r="E5550">
        <v>2.6453000000000002</v>
      </c>
      <c r="F5550">
        <v>20.384</v>
      </c>
    </row>
    <row r="5551" spans="2:6" x14ac:dyDescent="0.25">
      <c r="B5551" s="70">
        <v>42206</v>
      </c>
      <c r="C5551" s="71">
        <v>0.5</v>
      </c>
      <c r="D5551" s="59">
        <f t="shared" si="89"/>
        <v>42206.5</v>
      </c>
      <c r="E5551">
        <v>2.6840999999999999</v>
      </c>
      <c r="F5551">
        <v>34.255000000000003</v>
      </c>
    </row>
    <row r="5552" spans="2:6" x14ac:dyDescent="0.25">
      <c r="B5552" s="70">
        <v>42206</v>
      </c>
      <c r="C5552" s="71">
        <v>0.75</v>
      </c>
      <c r="D5552" s="59">
        <f t="shared" si="89"/>
        <v>42206.75</v>
      </c>
      <c r="E5552">
        <v>2.5150000000000001</v>
      </c>
      <c r="F5552">
        <v>40.325000000000003</v>
      </c>
    </row>
    <row r="5553" spans="2:6" x14ac:dyDescent="0.25">
      <c r="B5553" s="70">
        <v>42207</v>
      </c>
      <c r="C5553" s="71">
        <v>0</v>
      </c>
      <c r="D5553" s="59">
        <f t="shared" si="89"/>
        <v>42207</v>
      </c>
      <c r="E5553">
        <v>2.5809000000000002</v>
      </c>
      <c r="F5553">
        <v>24.934000000000001</v>
      </c>
    </row>
    <row r="5554" spans="2:6" x14ac:dyDescent="0.25">
      <c r="B5554" s="70">
        <v>42207</v>
      </c>
      <c r="C5554" s="71">
        <v>0.25</v>
      </c>
      <c r="D5554" s="59">
        <f t="shared" si="89"/>
        <v>42207.25</v>
      </c>
      <c r="E5554">
        <v>2.5628000000000002</v>
      </c>
      <c r="F5554">
        <v>22.463000000000001</v>
      </c>
    </row>
    <row r="5555" spans="2:6" x14ac:dyDescent="0.25">
      <c r="B5555" s="70">
        <v>42207</v>
      </c>
      <c r="C5555" s="71">
        <v>0.5</v>
      </c>
      <c r="D5555" s="59">
        <f t="shared" si="89"/>
        <v>42207.5</v>
      </c>
      <c r="E5555">
        <v>2.5931999999999999</v>
      </c>
      <c r="F5555">
        <v>31.92</v>
      </c>
    </row>
    <row r="5556" spans="2:6" x14ac:dyDescent="0.25">
      <c r="B5556" s="70">
        <v>42207</v>
      </c>
      <c r="C5556" s="71">
        <v>0.75</v>
      </c>
      <c r="D5556" s="59">
        <f t="shared" si="89"/>
        <v>42207.75</v>
      </c>
      <c r="E5556">
        <v>2.5137999999999998</v>
      </c>
      <c r="F5556">
        <v>28.349</v>
      </c>
    </row>
    <row r="5557" spans="2:6" x14ac:dyDescent="0.25">
      <c r="B5557" s="70">
        <v>42208</v>
      </c>
      <c r="C5557" s="71">
        <v>0</v>
      </c>
      <c r="D5557" s="59">
        <f t="shared" si="89"/>
        <v>42208</v>
      </c>
      <c r="E5557">
        <v>2.6055000000000001</v>
      </c>
      <c r="F5557">
        <v>20.905999999999999</v>
      </c>
    </row>
    <row r="5558" spans="2:6" x14ac:dyDescent="0.25">
      <c r="B5558" s="70">
        <v>42208</v>
      </c>
      <c r="C5558" s="71">
        <v>0.25</v>
      </c>
      <c r="D5558" s="59">
        <f t="shared" si="89"/>
        <v>42208.25</v>
      </c>
      <c r="E5558">
        <v>2.6467000000000001</v>
      </c>
      <c r="F5558">
        <v>18.108000000000001</v>
      </c>
    </row>
    <row r="5559" spans="2:6" x14ac:dyDescent="0.25">
      <c r="B5559" s="70">
        <v>42208</v>
      </c>
      <c r="C5559" s="71">
        <v>0.5</v>
      </c>
      <c r="D5559" s="59">
        <f t="shared" si="89"/>
        <v>42208.5</v>
      </c>
      <c r="E5559">
        <v>2.7109000000000001</v>
      </c>
      <c r="F5559">
        <v>30.027000000000001</v>
      </c>
    </row>
    <row r="5560" spans="2:6" x14ac:dyDescent="0.25">
      <c r="B5560" s="70">
        <v>42208</v>
      </c>
      <c r="C5560" s="71">
        <v>0.75</v>
      </c>
      <c r="D5560" s="59">
        <f t="shared" si="89"/>
        <v>42208.75</v>
      </c>
      <c r="E5560">
        <v>2.6324000000000001</v>
      </c>
      <c r="F5560">
        <v>36.468000000000004</v>
      </c>
    </row>
    <row r="5561" spans="2:6" x14ac:dyDescent="0.25">
      <c r="B5561" s="70">
        <v>42209</v>
      </c>
      <c r="C5561" s="71">
        <v>0</v>
      </c>
      <c r="D5561" s="59">
        <f t="shared" si="89"/>
        <v>42209</v>
      </c>
      <c r="E5561">
        <v>2.6894999999999998</v>
      </c>
      <c r="F5561">
        <v>23.573</v>
      </c>
    </row>
    <row r="5562" spans="2:6" x14ac:dyDescent="0.25">
      <c r="B5562" s="70">
        <v>42209</v>
      </c>
      <c r="C5562" s="71">
        <v>0.25</v>
      </c>
      <c r="D5562" s="59">
        <f t="shared" si="89"/>
        <v>42209.25</v>
      </c>
      <c r="E5562">
        <v>2.7443</v>
      </c>
      <c r="F5562">
        <v>19.425999999999998</v>
      </c>
    </row>
    <row r="5563" spans="2:6" x14ac:dyDescent="0.25">
      <c r="B5563" s="70">
        <v>42209</v>
      </c>
      <c r="C5563" s="71">
        <v>0.5</v>
      </c>
      <c r="D5563" s="59">
        <f t="shared" si="89"/>
        <v>42209.5</v>
      </c>
      <c r="E5563">
        <v>2.7949000000000002</v>
      </c>
      <c r="F5563">
        <v>31.919</v>
      </c>
    </row>
    <row r="5564" spans="2:6" x14ac:dyDescent="0.25">
      <c r="B5564" s="70">
        <v>42209</v>
      </c>
      <c r="C5564" s="71">
        <v>0.75</v>
      </c>
      <c r="D5564" s="59">
        <f t="shared" si="89"/>
        <v>42209.75</v>
      </c>
      <c r="E5564">
        <v>2.7136999999999998</v>
      </c>
      <c r="F5564">
        <v>38.450000000000003</v>
      </c>
    </row>
    <row r="5565" spans="2:6" x14ac:dyDescent="0.25">
      <c r="B5565" s="70">
        <v>42210</v>
      </c>
      <c r="C5565" s="71">
        <v>0</v>
      </c>
      <c r="D5565" s="59">
        <f t="shared" si="89"/>
        <v>42210</v>
      </c>
      <c r="E5565">
        <v>2.7387999999999999</v>
      </c>
      <c r="F5565">
        <v>25.29</v>
      </c>
    </row>
    <row r="5566" spans="2:6" x14ac:dyDescent="0.25">
      <c r="B5566" s="70">
        <v>42210</v>
      </c>
      <c r="C5566" s="71">
        <v>0.25</v>
      </c>
      <c r="D5566" s="59">
        <f t="shared" si="89"/>
        <v>42210.25</v>
      </c>
      <c r="E5566">
        <v>2.7616999999999998</v>
      </c>
      <c r="F5566">
        <v>20.094000000000001</v>
      </c>
    </row>
    <row r="5567" spans="2:6" x14ac:dyDescent="0.25">
      <c r="B5567" s="70">
        <v>42210</v>
      </c>
      <c r="C5567" s="71">
        <v>0.5</v>
      </c>
      <c r="D5567" s="59">
        <f t="shared" si="89"/>
        <v>42210.5</v>
      </c>
      <c r="E5567">
        <v>2.7839999999999998</v>
      </c>
      <c r="F5567">
        <v>32.985999999999997</v>
      </c>
    </row>
    <row r="5568" spans="2:6" x14ac:dyDescent="0.25">
      <c r="B5568" s="70">
        <v>42210</v>
      </c>
      <c r="C5568" s="71">
        <v>0.75</v>
      </c>
      <c r="D5568" s="59">
        <f t="shared" si="89"/>
        <v>42210.75</v>
      </c>
      <c r="E5568">
        <v>2.6436999999999999</v>
      </c>
      <c r="F5568">
        <v>39.283999999999999</v>
      </c>
    </row>
    <row r="5569" spans="2:6" x14ac:dyDescent="0.25">
      <c r="B5569" s="70">
        <v>42211</v>
      </c>
      <c r="C5569" s="71">
        <v>0</v>
      </c>
      <c r="D5569" s="59">
        <f t="shared" si="89"/>
        <v>42211</v>
      </c>
      <c r="E5569">
        <v>2.6019999999999999</v>
      </c>
      <c r="F5569">
        <v>24.189</v>
      </c>
    </row>
    <row r="5570" spans="2:6" x14ac:dyDescent="0.25">
      <c r="B5570" s="70">
        <v>42211</v>
      </c>
      <c r="C5570" s="71">
        <v>0.25</v>
      </c>
      <c r="D5570" s="59">
        <f t="shared" si="89"/>
        <v>42211.25</v>
      </c>
      <c r="E5570">
        <v>2.6545999999999998</v>
      </c>
      <c r="F5570">
        <v>19.135000000000002</v>
      </c>
    </row>
    <row r="5571" spans="2:6" x14ac:dyDescent="0.25">
      <c r="B5571" s="70">
        <v>42211</v>
      </c>
      <c r="C5571" s="71">
        <v>0.5</v>
      </c>
      <c r="D5571" s="59">
        <f t="shared" si="89"/>
        <v>42211.5</v>
      </c>
      <c r="E5571">
        <v>2.6962999999999999</v>
      </c>
      <c r="F5571">
        <v>28.279</v>
      </c>
    </row>
    <row r="5572" spans="2:6" x14ac:dyDescent="0.25">
      <c r="B5572" s="70">
        <v>42211</v>
      </c>
      <c r="C5572" s="71">
        <v>0.75</v>
      </c>
      <c r="D5572" s="59">
        <f t="shared" si="89"/>
        <v>42211.75</v>
      </c>
      <c r="E5572">
        <v>2.5526</v>
      </c>
      <c r="F5572">
        <v>35.104999999999997</v>
      </c>
    </row>
    <row r="5573" spans="2:6" x14ac:dyDescent="0.25">
      <c r="B5573" s="70">
        <v>42212</v>
      </c>
      <c r="C5573" s="71">
        <v>0</v>
      </c>
      <c r="D5573" s="59">
        <f t="shared" si="89"/>
        <v>42212</v>
      </c>
      <c r="E5573">
        <v>2.6009000000000002</v>
      </c>
      <c r="F5573">
        <v>22.896000000000001</v>
      </c>
    </row>
    <row r="5574" spans="2:6" x14ac:dyDescent="0.25">
      <c r="B5574" s="70">
        <v>42212</v>
      </c>
      <c r="C5574" s="71">
        <v>0.25</v>
      </c>
      <c r="D5574" s="59">
        <f t="shared" si="89"/>
        <v>42212.25</v>
      </c>
      <c r="E5574">
        <v>2.67</v>
      </c>
      <c r="F5574">
        <v>18.71</v>
      </c>
    </row>
    <row r="5575" spans="2:6" x14ac:dyDescent="0.25">
      <c r="B5575" s="70">
        <v>42212</v>
      </c>
      <c r="C5575" s="71">
        <v>0.5</v>
      </c>
      <c r="D5575" s="59">
        <f t="shared" si="89"/>
        <v>42212.5</v>
      </c>
      <c r="E5575">
        <v>2.7721</v>
      </c>
      <c r="F5575">
        <v>24.076000000000001</v>
      </c>
    </row>
    <row r="5576" spans="2:6" x14ac:dyDescent="0.25">
      <c r="B5576" s="70">
        <v>42212</v>
      </c>
      <c r="C5576" s="71">
        <v>0.75</v>
      </c>
      <c r="D5576" s="59">
        <f t="shared" si="89"/>
        <v>42212.75</v>
      </c>
      <c r="E5576">
        <v>2.7947000000000002</v>
      </c>
      <c r="F5576">
        <v>28.986000000000001</v>
      </c>
    </row>
    <row r="5577" spans="2:6" x14ac:dyDescent="0.25">
      <c r="B5577" s="70">
        <v>42213</v>
      </c>
      <c r="C5577" s="71">
        <v>0</v>
      </c>
      <c r="D5577" s="59">
        <f t="shared" si="89"/>
        <v>42213</v>
      </c>
      <c r="E5577">
        <v>2.8868999999999998</v>
      </c>
      <c r="F5577">
        <v>18.719000000000001</v>
      </c>
    </row>
    <row r="5578" spans="2:6" x14ac:dyDescent="0.25">
      <c r="B5578" s="70">
        <v>42213</v>
      </c>
      <c r="C5578" s="71">
        <v>0.25</v>
      </c>
      <c r="D5578" s="59">
        <f t="shared" si="89"/>
        <v>42213.25</v>
      </c>
      <c r="E5578">
        <v>2.9350999999999998</v>
      </c>
      <c r="F5578">
        <v>14.615</v>
      </c>
    </row>
    <row r="5579" spans="2:6" x14ac:dyDescent="0.25">
      <c r="B5579" s="70">
        <v>42213</v>
      </c>
      <c r="C5579" s="71">
        <v>0.5</v>
      </c>
      <c r="D5579" s="59">
        <f t="shared" si="89"/>
        <v>42213.5</v>
      </c>
      <c r="E5579">
        <v>2.9988999999999999</v>
      </c>
      <c r="F5579">
        <v>28.463000000000001</v>
      </c>
    </row>
    <row r="5580" spans="2:6" x14ac:dyDescent="0.25">
      <c r="B5580" s="70">
        <v>42213</v>
      </c>
      <c r="C5580" s="71">
        <v>0.75</v>
      </c>
      <c r="D5580" s="59">
        <f t="shared" si="89"/>
        <v>42213.75</v>
      </c>
      <c r="E5580">
        <v>2.9176000000000002</v>
      </c>
      <c r="F5580">
        <v>35.021000000000001</v>
      </c>
    </row>
    <row r="5581" spans="2:6" x14ac:dyDescent="0.25">
      <c r="B5581" s="70">
        <v>42214</v>
      </c>
      <c r="C5581" s="71">
        <v>0</v>
      </c>
      <c r="D5581" s="59">
        <f t="shared" si="89"/>
        <v>42214</v>
      </c>
      <c r="E5581">
        <v>2.9355000000000002</v>
      </c>
      <c r="F5581">
        <v>20.469000000000001</v>
      </c>
    </row>
    <row r="5582" spans="2:6" x14ac:dyDescent="0.25">
      <c r="B5582" s="70">
        <v>42214</v>
      </c>
      <c r="C5582" s="71">
        <v>0.25</v>
      </c>
      <c r="D5582" s="59">
        <f t="shared" si="89"/>
        <v>42214.25</v>
      </c>
      <c r="E5582">
        <v>2.9653</v>
      </c>
      <c r="F5582">
        <v>15.75</v>
      </c>
    </row>
    <row r="5583" spans="2:6" x14ac:dyDescent="0.25">
      <c r="B5583" s="70">
        <v>42214</v>
      </c>
      <c r="C5583" s="71">
        <v>0.5</v>
      </c>
      <c r="D5583" s="59">
        <f t="shared" si="89"/>
        <v>42214.5</v>
      </c>
      <c r="E5583">
        <v>2.9992999999999999</v>
      </c>
      <c r="F5583">
        <v>30.471</v>
      </c>
    </row>
    <row r="5584" spans="2:6" x14ac:dyDescent="0.25">
      <c r="B5584" s="70">
        <v>42214</v>
      </c>
      <c r="C5584" s="71">
        <v>0.75</v>
      </c>
      <c r="D5584" s="59">
        <f t="shared" si="89"/>
        <v>42214.75</v>
      </c>
      <c r="E5584">
        <v>2.8885000000000001</v>
      </c>
      <c r="F5584">
        <v>38.636000000000003</v>
      </c>
    </row>
    <row r="5585" spans="2:6" x14ac:dyDescent="0.25">
      <c r="B5585" s="70">
        <v>42215</v>
      </c>
      <c r="C5585" s="71">
        <v>0</v>
      </c>
      <c r="D5585" s="59">
        <f t="shared" si="89"/>
        <v>42215</v>
      </c>
      <c r="E5585">
        <v>2.8965999999999998</v>
      </c>
      <c r="F5585">
        <v>23.545999999999999</v>
      </c>
    </row>
    <row r="5586" spans="2:6" x14ac:dyDescent="0.25">
      <c r="B5586" s="70">
        <v>42215</v>
      </c>
      <c r="C5586" s="71">
        <v>0.25</v>
      </c>
      <c r="D5586" s="59">
        <f t="shared" si="89"/>
        <v>42215.25</v>
      </c>
      <c r="E5586">
        <v>2.9319999999999999</v>
      </c>
      <c r="F5586">
        <v>17.704000000000001</v>
      </c>
    </row>
    <row r="5587" spans="2:6" x14ac:dyDescent="0.25">
      <c r="B5587" s="70">
        <v>42215</v>
      </c>
      <c r="C5587" s="71">
        <v>0.5</v>
      </c>
      <c r="D5587" s="59">
        <f t="shared" si="89"/>
        <v>42215.5</v>
      </c>
      <c r="E5587">
        <v>2.9868000000000001</v>
      </c>
      <c r="F5587">
        <v>33.363999999999997</v>
      </c>
    </row>
    <row r="5588" spans="2:6" x14ac:dyDescent="0.25">
      <c r="B5588" s="70">
        <v>42215</v>
      </c>
      <c r="C5588" s="71">
        <v>0.75</v>
      </c>
      <c r="D5588" s="59">
        <f t="shared" si="89"/>
        <v>42215.75</v>
      </c>
      <c r="E5588">
        <v>2.8778999999999999</v>
      </c>
      <c r="F5588">
        <v>40.430999999999997</v>
      </c>
    </row>
    <row r="5589" spans="2:6" x14ac:dyDescent="0.25">
      <c r="B5589" s="70">
        <v>42216</v>
      </c>
      <c r="C5589" s="71">
        <v>0</v>
      </c>
      <c r="D5589" s="59">
        <f t="shared" si="89"/>
        <v>42216</v>
      </c>
      <c r="E5589">
        <v>2.8601000000000001</v>
      </c>
      <c r="F5589">
        <v>23.52</v>
      </c>
    </row>
    <row r="5590" spans="2:6" x14ac:dyDescent="0.25">
      <c r="B5590" s="70">
        <v>42216</v>
      </c>
      <c r="C5590" s="71">
        <v>0.25</v>
      </c>
      <c r="D5590" s="59">
        <f t="shared" si="89"/>
        <v>42216.25</v>
      </c>
      <c r="E5590">
        <v>2.8875000000000002</v>
      </c>
      <c r="F5590">
        <v>19.86</v>
      </c>
    </row>
    <row r="5591" spans="2:6" x14ac:dyDescent="0.25">
      <c r="B5591" s="70">
        <v>42216</v>
      </c>
      <c r="C5591" s="71">
        <v>0.5</v>
      </c>
      <c r="D5591" s="59">
        <f t="shared" si="89"/>
        <v>42216.5</v>
      </c>
      <c r="E5591">
        <v>2.9251</v>
      </c>
      <c r="F5591">
        <v>34.110999999999997</v>
      </c>
    </row>
    <row r="5592" spans="2:6" x14ac:dyDescent="0.25">
      <c r="B5592" s="70">
        <v>42216</v>
      </c>
      <c r="C5592" s="71">
        <v>0.75</v>
      </c>
      <c r="D5592" s="59">
        <f t="shared" si="89"/>
        <v>42216.75</v>
      </c>
      <c r="E5592">
        <v>2.786</v>
      </c>
      <c r="F5592">
        <v>41.43</v>
      </c>
    </row>
    <row r="5593" spans="2:6" x14ac:dyDescent="0.25">
      <c r="B5593" s="70">
        <v>42217</v>
      </c>
      <c r="C5593" s="71">
        <v>0</v>
      </c>
      <c r="D5593" s="59">
        <f t="shared" si="89"/>
        <v>42217</v>
      </c>
      <c r="E5593">
        <v>2.7589000000000001</v>
      </c>
      <c r="F5593">
        <v>25.664000000000001</v>
      </c>
    </row>
    <row r="5594" spans="2:6" x14ac:dyDescent="0.25">
      <c r="B5594" s="70">
        <v>42217</v>
      </c>
      <c r="C5594" s="71">
        <v>0.25</v>
      </c>
      <c r="D5594" s="59">
        <f t="shared" si="89"/>
        <v>42217.25</v>
      </c>
      <c r="E5594">
        <v>2.7557999999999998</v>
      </c>
      <c r="F5594">
        <v>21.675000000000001</v>
      </c>
    </row>
    <row r="5595" spans="2:6" x14ac:dyDescent="0.25">
      <c r="B5595" s="70">
        <v>42217</v>
      </c>
      <c r="C5595" s="71">
        <v>0.5</v>
      </c>
      <c r="D5595" s="59">
        <f t="shared" si="89"/>
        <v>42217.5</v>
      </c>
      <c r="E5595">
        <v>2.7797999999999998</v>
      </c>
      <c r="F5595">
        <v>35.633000000000003</v>
      </c>
    </row>
    <row r="5596" spans="2:6" x14ac:dyDescent="0.25">
      <c r="B5596" s="70">
        <v>42217</v>
      </c>
      <c r="C5596" s="71">
        <v>0.75</v>
      </c>
      <c r="D5596" s="59">
        <f t="shared" si="89"/>
        <v>42217.75</v>
      </c>
      <c r="E5596">
        <v>2.6427999999999998</v>
      </c>
      <c r="F5596">
        <v>43.491999999999997</v>
      </c>
    </row>
    <row r="5597" spans="2:6" x14ac:dyDescent="0.25">
      <c r="B5597" s="70">
        <v>42218</v>
      </c>
      <c r="C5597" s="71">
        <v>0</v>
      </c>
      <c r="D5597" s="59">
        <f t="shared" si="89"/>
        <v>42218</v>
      </c>
      <c r="E5597">
        <v>2.6238000000000001</v>
      </c>
      <c r="F5597">
        <v>26.939</v>
      </c>
    </row>
    <row r="5598" spans="2:6" x14ac:dyDescent="0.25">
      <c r="B5598" s="70">
        <v>42218</v>
      </c>
      <c r="C5598" s="71">
        <v>0.25</v>
      </c>
      <c r="D5598" s="59">
        <f t="shared" si="89"/>
        <v>42218.25</v>
      </c>
      <c r="E5598">
        <v>2.6223999999999998</v>
      </c>
      <c r="F5598">
        <v>24.068999999999999</v>
      </c>
    </row>
    <row r="5599" spans="2:6" x14ac:dyDescent="0.25">
      <c r="B5599" s="70">
        <v>42218</v>
      </c>
      <c r="C5599" s="71">
        <v>0.5</v>
      </c>
      <c r="D5599" s="59">
        <f t="shared" si="89"/>
        <v>42218.5</v>
      </c>
      <c r="E5599">
        <v>2.6566000000000001</v>
      </c>
      <c r="F5599">
        <v>36.332000000000001</v>
      </c>
    </row>
    <row r="5600" spans="2:6" x14ac:dyDescent="0.25">
      <c r="B5600" s="70">
        <v>42218</v>
      </c>
      <c r="C5600" s="71">
        <v>0.75</v>
      </c>
      <c r="D5600" s="59">
        <f t="shared" si="89"/>
        <v>42218.75</v>
      </c>
      <c r="E5600">
        <v>2.5318999999999998</v>
      </c>
      <c r="F5600">
        <v>41.643000000000001</v>
      </c>
    </row>
    <row r="5601" spans="2:6" x14ac:dyDescent="0.25">
      <c r="B5601" s="70">
        <v>42219</v>
      </c>
      <c r="C5601" s="71">
        <v>0</v>
      </c>
      <c r="D5601" s="59">
        <f t="shared" ref="D5601:D5664" si="90">B5601+C5601</f>
        <v>42219</v>
      </c>
      <c r="E5601">
        <v>2.5291999999999999</v>
      </c>
      <c r="F5601">
        <v>28.155000000000001</v>
      </c>
    </row>
    <row r="5602" spans="2:6" x14ac:dyDescent="0.25">
      <c r="B5602" s="70">
        <v>42219</v>
      </c>
      <c r="C5602" s="71">
        <v>0.25</v>
      </c>
      <c r="D5602" s="59">
        <f t="shared" si="90"/>
        <v>42219.25</v>
      </c>
      <c r="E5602">
        <v>2.5990000000000002</v>
      </c>
      <c r="F5602">
        <v>24.646999999999998</v>
      </c>
    </row>
    <row r="5603" spans="2:6" x14ac:dyDescent="0.25">
      <c r="B5603" s="70">
        <v>42219</v>
      </c>
      <c r="C5603" s="71">
        <v>0.5</v>
      </c>
      <c r="D5603" s="59">
        <f t="shared" si="90"/>
        <v>42219.5</v>
      </c>
      <c r="E5603">
        <v>2.6850000000000001</v>
      </c>
      <c r="F5603">
        <v>28.491</v>
      </c>
    </row>
    <row r="5604" spans="2:6" x14ac:dyDescent="0.25">
      <c r="B5604" s="70">
        <v>42219</v>
      </c>
      <c r="C5604" s="71">
        <v>0.75</v>
      </c>
      <c r="D5604" s="59">
        <f t="shared" si="90"/>
        <v>42219.75</v>
      </c>
      <c r="E5604">
        <v>2.6023999999999998</v>
      </c>
      <c r="F5604">
        <v>37.390999999999998</v>
      </c>
    </row>
    <row r="5605" spans="2:6" x14ac:dyDescent="0.25">
      <c r="B5605" s="70">
        <v>42220</v>
      </c>
      <c r="C5605" s="71">
        <v>0</v>
      </c>
      <c r="D5605" s="59">
        <f t="shared" si="90"/>
        <v>42220</v>
      </c>
      <c r="E5605">
        <v>2.6274000000000002</v>
      </c>
      <c r="F5605">
        <v>25.335000000000001</v>
      </c>
    </row>
    <row r="5606" spans="2:6" x14ac:dyDescent="0.25">
      <c r="B5606" s="70">
        <v>42220</v>
      </c>
      <c r="C5606" s="71">
        <v>0.25</v>
      </c>
      <c r="D5606" s="59">
        <f t="shared" si="90"/>
        <v>42220.25</v>
      </c>
      <c r="E5606">
        <v>2.6806999999999999</v>
      </c>
      <c r="F5606">
        <v>23.23</v>
      </c>
    </row>
    <row r="5607" spans="2:6" x14ac:dyDescent="0.25">
      <c r="B5607" s="70">
        <v>42220</v>
      </c>
      <c r="C5607" s="71">
        <v>0.5</v>
      </c>
      <c r="D5607" s="59">
        <f t="shared" si="90"/>
        <v>42220.5</v>
      </c>
      <c r="E5607">
        <v>2.7391000000000001</v>
      </c>
      <c r="F5607">
        <v>33.848999999999997</v>
      </c>
    </row>
    <row r="5608" spans="2:6" x14ac:dyDescent="0.25">
      <c r="B5608" s="70">
        <v>42220</v>
      </c>
      <c r="C5608" s="71">
        <v>0.75</v>
      </c>
      <c r="D5608" s="59">
        <f t="shared" si="90"/>
        <v>42220.75</v>
      </c>
      <c r="E5608">
        <v>2.6032000000000002</v>
      </c>
      <c r="F5608">
        <v>40.814999999999998</v>
      </c>
    </row>
    <row r="5609" spans="2:6" x14ac:dyDescent="0.25">
      <c r="B5609" s="70">
        <v>42221</v>
      </c>
      <c r="C5609" s="71">
        <v>0</v>
      </c>
      <c r="D5609" s="59">
        <f t="shared" si="90"/>
        <v>42221</v>
      </c>
      <c r="E5609">
        <v>2.6389999999999998</v>
      </c>
      <c r="F5609">
        <v>26.754000000000001</v>
      </c>
    </row>
    <row r="5610" spans="2:6" x14ac:dyDescent="0.25">
      <c r="B5610" s="70">
        <v>42221</v>
      </c>
      <c r="C5610" s="71">
        <v>0.25</v>
      </c>
      <c r="D5610" s="59">
        <f t="shared" si="90"/>
        <v>42221.25</v>
      </c>
      <c r="E5610">
        <v>2.6604999999999999</v>
      </c>
      <c r="F5610">
        <v>23.353999999999999</v>
      </c>
    </row>
    <row r="5611" spans="2:6" x14ac:dyDescent="0.25">
      <c r="B5611" s="70">
        <v>42221</v>
      </c>
      <c r="C5611" s="71">
        <v>0.5</v>
      </c>
      <c r="D5611" s="59">
        <f t="shared" si="90"/>
        <v>42221.5</v>
      </c>
      <c r="E5611">
        <v>2.7143000000000002</v>
      </c>
      <c r="F5611">
        <v>25.513999999999999</v>
      </c>
    </row>
    <row r="5612" spans="2:6" x14ac:dyDescent="0.25">
      <c r="B5612" s="70">
        <v>42221</v>
      </c>
      <c r="C5612" s="71">
        <v>0.75</v>
      </c>
      <c r="D5612" s="59">
        <f t="shared" si="90"/>
        <v>42221.75</v>
      </c>
      <c r="E5612">
        <v>2.6867000000000001</v>
      </c>
      <c r="F5612">
        <v>34.234999999999999</v>
      </c>
    </row>
    <row r="5613" spans="2:6" x14ac:dyDescent="0.25">
      <c r="B5613" s="70">
        <v>42222</v>
      </c>
      <c r="C5613" s="71">
        <v>0</v>
      </c>
      <c r="D5613" s="59">
        <f t="shared" si="90"/>
        <v>42222</v>
      </c>
      <c r="E5613">
        <v>2.7004000000000001</v>
      </c>
      <c r="F5613">
        <v>22.893000000000001</v>
      </c>
    </row>
    <row r="5614" spans="2:6" x14ac:dyDescent="0.25">
      <c r="B5614" s="70">
        <v>42222</v>
      </c>
      <c r="C5614" s="71">
        <v>0.25</v>
      </c>
      <c r="D5614" s="59">
        <f t="shared" si="90"/>
        <v>42222.25</v>
      </c>
      <c r="E5614">
        <v>2.7332000000000001</v>
      </c>
      <c r="F5614">
        <v>19.309999999999999</v>
      </c>
    </row>
    <row r="5615" spans="2:6" x14ac:dyDescent="0.25">
      <c r="B5615" s="70">
        <v>42222</v>
      </c>
      <c r="C5615" s="71">
        <v>0.5</v>
      </c>
      <c r="D5615" s="59">
        <f t="shared" si="90"/>
        <v>42222.5</v>
      </c>
      <c r="E5615">
        <v>2.7761999999999998</v>
      </c>
      <c r="F5615">
        <v>29.434999999999999</v>
      </c>
    </row>
    <row r="5616" spans="2:6" x14ac:dyDescent="0.25">
      <c r="B5616" s="70">
        <v>42222</v>
      </c>
      <c r="C5616" s="71">
        <v>0.75</v>
      </c>
      <c r="D5616" s="59">
        <f t="shared" si="90"/>
        <v>42222.75</v>
      </c>
      <c r="E5616">
        <v>2.6682000000000001</v>
      </c>
      <c r="F5616">
        <v>35.344000000000001</v>
      </c>
    </row>
    <row r="5617" spans="2:6" x14ac:dyDescent="0.25">
      <c r="B5617" s="70">
        <v>42223</v>
      </c>
      <c r="C5617" s="71">
        <v>0</v>
      </c>
      <c r="D5617" s="59">
        <f t="shared" si="90"/>
        <v>42223</v>
      </c>
      <c r="E5617">
        <v>2.6391</v>
      </c>
      <c r="F5617">
        <v>21.094000000000001</v>
      </c>
    </row>
    <row r="5618" spans="2:6" x14ac:dyDescent="0.25">
      <c r="B5618" s="70">
        <v>42223</v>
      </c>
      <c r="C5618" s="71">
        <v>0.25</v>
      </c>
      <c r="D5618" s="59">
        <f t="shared" si="90"/>
        <v>42223.25</v>
      </c>
      <c r="E5618">
        <v>2.6303999999999998</v>
      </c>
      <c r="F5618">
        <v>18.135999999999999</v>
      </c>
    </row>
    <row r="5619" spans="2:6" x14ac:dyDescent="0.25">
      <c r="B5619" s="70">
        <v>42223</v>
      </c>
      <c r="C5619" s="71">
        <v>0.5</v>
      </c>
      <c r="D5619" s="59">
        <f t="shared" si="90"/>
        <v>42223.5</v>
      </c>
      <c r="E5619">
        <v>2.6402000000000001</v>
      </c>
      <c r="F5619">
        <v>30.31</v>
      </c>
    </row>
    <row r="5620" spans="2:6" x14ac:dyDescent="0.25">
      <c r="B5620" s="70">
        <v>42223</v>
      </c>
      <c r="C5620" s="71">
        <v>0.75</v>
      </c>
      <c r="D5620" s="59">
        <f t="shared" si="90"/>
        <v>42223.75</v>
      </c>
      <c r="E5620">
        <v>2.5977000000000001</v>
      </c>
      <c r="F5620">
        <v>30.021000000000001</v>
      </c>
    </row>
    <row r="5621" spans="2:6" x14ac:dyDescent="0.25">
      <c r="B5621" s="70">
        <v>42224</v>
      </c>
      <c r="C5621" s="71">
        <v>0</v>
      </c>
      <c r="D5621" s="59">
        <f t="shared" si="90"/>
        <v>42224</v>
      </c>
      <c r="E5621">
        <v>2.609</v>
      </c>
      <c r="F5621">
        <v>23.308</v>
      </c>
    </row>
    <row r="5622" spans="2:6" x14ac:dyDescent="0.25">
      <c r="B5622" s="70">
        <v>42224</v>
      </c>
      <c r="C5622" s="71">
        <v>0.25</v>
      </c>
      <c r="D5622" s="59">
        <f t="shared" si="90"/>
        <v>42224.25</v>
      </c>
      <c r="E5622">
        <v>2.6627000000000001</v>
      </c>
      <c r="F5622">
        <v>18.956</v>
      </c>
    </row>
    <row r="5623" spans="2:6" x14ac:dyDescent="0.25">
      <c r="B5623" s="70">
        <v>42224</v>
      </c>
      <c r="C5623" s="71">
        <v>0.5</v>
      </c>
      <c r="D5623" s="59">
        <f t="shared" si="90"/>
        <v>42224.5</v>
      </c>
      <c r="E5623">
        <v>2.7321</v>
      </c>
      <c r="F5623">
        <v>24.687999999999999</v>
      </c>
    </row>
    <row r="5624" spans="2:6" x14ac:dyDescent="0.25">
      <c r="B5624" s="70">
        <v>42224</v>
      </c>
      <c r="C5624" s="71">
        <v>0.75</v>
      </c>
      <c r="D5624" s="59">
        <f t="shared" si="90"/>
        <v>42224.75</v>
      </c>
      <c r="E5624">
        <v>2.6473</v>
      </c>
      <c r="F5624">
        <v>36.31</v>
      </c>
    </row>
    <row r="5625" spans="2:6" x14ac:dyDescent="0.25">
      <c r="B5625" s="70">
        <v>42225</v>
      </c>
      <c r="C5625" s="71">
        <v>0</v>
      </c>
      <c r="D5625" s="59">
        <f t="shared" si="90"/>
        <v>42225</v>
      </c>
      <c r="E5625">
        <v>2.7086000000000001</v>
      </c>
      <c r="F5625">
        <v>22.271999999999998</v>
      </c>
    </row>
    <row r="5626" spans="2:6" x14ac:dyDescent="0.25">
      <c r="B5626" s="70">
        <v>42225</v>
      </c>
      <c r="C5626" s="71">
        <v>0.25</v>
      </c>
      <c r="D5626" s="59">
        <f t="shared" si="90"/>
        <v>42225.25</v>
      </c>
      <c r="E5626">
        <v>2.7286000000000001</v>
      </c>
      <c r="F5626">
        <v>20.745999999999999</v>
      </c>
    </row>
    <row r="5627" spans="2:6" x14ac:dyDescent="0.25">
      <c r="B5627" s="70">
        <v>42225</v>
      </c>
      <c r="C5627" s="71">
        <v>0.5</v>
      </c>
      <c r="D5627" s="59">
        <f t="shared" si="90"/>
        <v>42225.5</v>
      </c>
      <c r="E5627">
        <v>2.7717999999999998</v>
      </c>
      <c r="F5627">
        <v>30.536000000000001</v>
      </c>
    </row>
    <row r="5628" spans="2:6" x14ac:dyDescent="0.25">
      <c r="B5628" s="70">
        <v>42225</v>
      </c>
      <c r="C5628" s="71">
        <v>0.75</v>
      </c>
      <c r="D5628" s="59">
        <f t="shared" si="90"/>
        <v>42225.75</v>
      </c>
      <c r="E5628">
        <v>2.6991000000000001</v>
      </c>
      <c r="F5628">
        <v>33.341000000000001</v>
      </c>
    </row>
    <row r="5629" spans="2:6" x14ac:dyDescent="0.25">
      <c r="B5629" s="70">
        <v>42226</v>
      </c>
      <c r="C5629" s="71">
        <v>0</v>
      </c>
      <c r="D5629" s="59">
        <f t="shared" si="90"/>
        <v>42226</v>
      </c>
      <c r="E5629">
        <v>2.6978</v>
      </c>
      <c r="F5629">
        <v>24.786000000000001</v>
      </c>
    </row>
    <row r="5630" spans="2:6" x14ac:dyDescent="0.25">
      <c r="B5630" s="70">
        <v>42226</v>
      </c>
      <c r="C5630" s="71">
        <v>0.25</v>
      </c>
      <c r="D5630" s="59">
        <f t="shared" si="90"/>
        <v>42226.25</v>
      </c>
      <c r="E5630">
        <v>2.6876000000000002</v>
      </c>
      <c r="F5630">
        <v>24.619</v>
      </c>
    </row>
    <row r="5631" spans="2:6" x14ac:dyDescent="0.25">
      <c r="B5631" s="70">
        <v>42226</v>
      </c>
      <c r="C5631" s="71">
        <v>0.5</v>
      </c>
      <c r="D5631" s="59">
        <f t="shared" si="90"/>
        <v>42226.5</v>
      </c>
      <c r="E5631">
        <v>2.6920000000000002</v>
      </c>
      <c r="F5631">
        <v>32.268000000000001</v>
      </c>
    </row>
    <row r="5632" spans="2:6" x14ac:dyDescent="0.25">
      <c r="B5632" s="70">
        <v>42226</v>
      </c>
      <c r="C5632" s="71">
        <v>0.75</v>
      </c>
      <c r="D5632" s="59">
        <f t="shared" si="90"/>
        <v>42226.75</v>
      </c>
      <c r="E5632">
        <v>2.5952000000000002</v>
      </c>
      <c r="F5632">
        <v>36.756</v>
      </c>
    </row>
    <row r="5633" spans="2:6" x14ac:dyDescent="0.25">
      <c r="B5633" s="70">
        <v>42227</v>
      </c>
      <c r="C5633" s="71">
        <v>0</v>
      </c>
      <c r="D5633" s="59">
        <f t="shared" si="90"/>
        <v>42227</v>
      </c>
      <c r="E5633">
        <v>2.6269</v>
      </c>
      <c r="F5633">
        <v>26.564</v>
      </c>
    </row>
    <row r="5634" spans="2:6" x14ac:dyDescent="0.25">
      <c r="B5634" s="70">
        <v>42227</v>
      </c>
      <c r="C5634" s="71">
        <v>0.25</v>
      </c>
      <c r="D5634" s="59">
        <f t="shared" si="90"/>
        <v>42227.25</v>
      </c>
      <c r="E5634">
        <v>2.6404000000000001</v>
      </c>
      <c r="F5634">
        <v>20.440000000000001</v>
      </c>
    </row>
    <row r="5635" spans="2:6" x14ac:dyDescent="0.25">
      <c r="B5635" s="70">
        <v>42227</v>
      </c>
      <c r="C5635" s="71">
        <v>0.5</v>
      </c>
      <c r="D5635" s="59">
        <f t="shared" si="90"/>
        <v>42227.5</v>
      </c>
      <c r="E5635">
        <v>2.6783999999999999</v>
      </c>
      <c r="F5635">
        <v>34.72</v>
      </c>
    </row>
    <row r="5636" spans="2:6" x14ac:dyDescent="0.25">
      <c r="B5636" s="70">
        <v>42227</v>
      </c>
      <c r="C5636" s="71">
        <v>0.75</v>
      </c>
      <c r="D5636" s="59">
        <f t="shared" si="90"/>
        <v>42227.75</v>
      </c>
      <c r="E5636">
        <v>2.6171000000000002</v>
      </c>
      <c r="F5636">
        <v>38.951999999999998</v>
      </c>
    </row>
    <row r="5637" spans="2:6" x14ac:dyDescent="0.25">
      <c r="B5637" s="70">
        <v>42228</v>
      </c>
      <c r="C5637" s="71">
        <v>0</v>
      </c>
      <c r="D5637" s="59">
        <f t="shared" si="90"/>
        <v>42228</v>
      </c>
      <c r="E5637">
        <v>2.6442000000000001</v>
      </c>
      <c r="F5637">
        <v>27.484999999999999</v>
      </c>
    </row>
    <row r="5638" spans="2:6" x14ac:dyDescent="0.25">
      <c r="B5638" s="70">
        <v>42228</v>
      </c>
      <c r="C5638" s="71">
        <v>0.25</v>
      </c>
      <c r="D5638" s="59">
        <f t="shared" si="90"/>
        <v>42228.25</v>
      </c>
      <c r="E5638">
        <v>2.7052</v>
      </c>
      <c r="F5638">
        <v>24.088999999999999</v>
      </c>
    </row>
    <row r="5639" spans="2:6" x14ac:dyDescent="0.25">
      <c r="B5639" s="70">
        <v>42228</v>
      </c>
      <c r="C5639" s="71">
        <v>0.5</v>
      </c>
      <c r="D5639" s="59">
        <f t="shared" si="90"/>
        <v>42228.5</v>
      </c>
      <c r="E5639">
        <v>2.7904</v>
      </c>
      <c r="F5639">
        <v>35.558</v>
      </c>
    </row>
    <row r="5640" spans="2:6" x14ac:dyDescent="0.25">
      <c r="B5640" s="70">
        <v>42228</v>
      </c>
      <c r="C5640" s="71">
        <v>0.75</v>
      </c>
      <c r="D5640" s="59">
        <f t="shared" si="90"/>
        <v>42228.75</v>
      </c>
      <c r="E5640">
        <v>2.6972</v>
      </c>
      <c r="F5640">
        <v>38.814999999999998</v>
      </c>
    </row>
    <row r="5641" spans="2:6" x14ac:dyDescent="0.25">
      <c r="B5641" s="70">
        <v>42229</v>
      </c>
      <c r="C5641" s="71">
        <v>0</v>
      </c>
      <c r="D5641" s="59">
        <f t="shared" si="90"/>
        <v>42229</v>
      </c>
      <c r="E5641">
        <v>2.7542</v>
      </c>
      <c r="F5641">
        <v>28.096</v>
      </c>
    </row>
    <row r="5642" spans="2:6" x14ac:dyDescent="0.25">
      <c r="B5642" s="70">
        <v>42229</v>
      </c>
      <c r="C5642" s="71">
        <v>0.25</v>
      </c>
      <c r="D5642" s="59">
        <f t="shared" si="90"/>
        <v>42229.25</v>
      </c>
      <c r="E5642">
        <v>2.7753000000000001</v>
      </c>
      <c r="F5642">
        <v>22.646999999999998</v>
      </c>
    </row>
    <row r="5643" spans="2:6" x14ac:dyDescent="0.25">
      <c r="B5643" s="70">
        <v>42229</v>
      </c>
      <c r="C5643" s="71">
        <v>0.5</v>
      </c>
      <c r="D5643" s="59">
        <f t="shared" si="90"/>
        <v>42229.5</v>
      </c>
      <c r="E5643">
        <v>2.8039000000000001</v>
      </c>
      <c r="F5643">
        <v>36.234000000000002</v>
      </c>
    </row>
    <row r="5644" spans="2:6" x14ac:dyDescent="0.25">
      <c r="B5644" s="70">
        <v>42229</v>
      </c>
      <c r="C5644" s="71">
        <v>0.75</v>
      </c>
      <c r="D5644" s="59">
        <f t="shared" si="90"/>
        <v>42229.75</v>
      </c>
      <c r="E5644">
        <v>2.6530999999999998</v>
      </c>
      <c r="F5644">
        <v>40.475000000000001</v>
      </c>
    </row>
    <row r="5645" spans="2:6" x14ac:dyDescent="0.25">
      <c r="B5645" s="70">
        <v>42230</v>
      </c>
      <c r="C5645" s="71">
        <v>0</v>
      </c>
      <c r="D5645" s="59">
        <f t="shared" si="90"/>
        <v>42230</v>
      </c>
      <c r="E5645">
        <v>2.6804999999999999</v>
      </c>
      <c r="F5645">
        <v>29.507999999999999</v>
      </c>
    </row>
    <row r="5646" spans="2:6" x14ac:dyDescent="0.25">
      <c r="B5646" s="70">
        <v>42230</v>
      </c>
      <c r="C5646" s="71">
        <v>0.25</v>
      </c>
      <c r="D5646" s="59">
        <f t="shared" si="90"/>
        <v>42230.25</v>
      </c>
      <c r="E5646">
        <v>2.7012999999999998</v>
      </c>
      <c r="F5646">
        <v>26.396000000000001</v>
      </c>
    </row>
    <row r="5647" spans="2:6" x14ac:dyDescent="0.25">
      <c r="B5647" s="70">
        <v>42230</v>
      </c>
      <c r="C5647" s="71">
        <v>0.5</v>
      </c>
      <c r="D5647" s="59">
        <f t="shared" si="90"/>
        <v>42230.5</v>
      </c>
      <c r="E5647">
        <v>2.7046000000000001</v>
      </c>
      <c r="F5647">
        <v>35.646000000000001</v>
      </c>
    </row>
    <row r="5648" spans="2:6" x14ac:dyDescent="0.25">
      <c r="B5648" s="70">
        <v>42230</v>
      </c>
      <c r="C5648" s="71">
        <v>0.75</v>
      </c>
      <c r="D5648" s="59">
        <f t="shared" si="90"/>
        <v>42230.75</v>
      </c>
      <c r="E5648">
        <v>2.5804999999999998</v>
      </c>
      <c r="F5648">
        <v>42.631999999999998</v>
      </c>
    </row>
    <row r="5649" spans="2:6" x14ac:dyDescent="0.25">
      <c r="B5649" s="70">
        <v>42231</v>
      </c>
      <c r="C5649" s="71">
        <v>0</v>
      </c>
      <c r="D5649" s="59">
        <f t="shared" si="90"/>
        <v>42231</v>
      </c>
      <c r="E5649">
        <v>2.7673000000000001</v>
      </c>
      <c r="F5649">
        <v>26.997</v>
      </c>
    </row>
    <row r="5650" spans="2:6" x14ac:dyDescent="0.25">
      <c r="B5650" s="70">
        <v>42231</v>
      </c>
      <c r="C5650" s="71">
        <v>0.25</v>
      </c>
      <c r="D5650" s="59">
        <f t="shared" si="90"/>
        <v>42231.25</v>
      </c>
      <c r="E5650">
        <v>2.8980999999999999</v>
      </c>
      <c r="F5650">
        <v>19.835999999999999</v>
      </c>
    </row>
    <row r="5651" spans="2:6" x14ac:dyDescent="0.25">
      <c r="B5651" s="70">
        <v>42231</v>
      </c>
      <c r="C5651" s="71">
        <v>0.5</v>
      </c>
      <c r="D5651" s="59">
        <f t="shared" si="90"/>
        <v>42231.5</v>
      </c>
      <c r="E5651">
        <v>2.9350999999999998</v>
      </c>
      <c r="F5651">
        <v>27.286000000000001</v>
      </c>
    </row>
    <row r="5652" spans="2:6" x14ac:dyDescent="0.25">
      <c r="B5652" s="70">
        <v>42231</v>
      </c>
      <c r="C5652" s="71">
        <v>0.75</v>
      </c>
      <c r="D5652" s="59">
        <f t="shared" si="90"/>
        <v>42231.75</v>
      </c>
      <c r="E5652">
        <v>2.8178999999999998</v>
      </c>
      <c r="F5652">
        <v>35.219000000000001</v>
      </c>
    </row>
    <row r="5653" spans="2:6" x14ac:dyDescent="0.25">
      <c r="B5653" s="70">
        <v>42232</v>
      </c>
      <c r="C5653" s="71">
        <v>0</v>
      </c>
      <c r="D5653" s="59">
        <f t="shared" si="90"/>
        <v>42232</v>
      </c>
      <c r="E5653">
        <v>2.8094000000000001</v>
      </c>
      <c r="F5653">
        <v>21.018999999999998</v>
      </c>
    </row>
    <row r="5654" spans="2:6" x14ac:dyDescent="0.25">
      <c r="B5654" s="70">
        <v>42232</v>
      </c>
      <c r="C5654" s="71">
        <v>0.25</v>
      </c>
      <c r="D5654" s="59">
        <f t="shared" si="90"/>
        <v>42232.25</v>
      </c>
      <c r="E5654">
        <v>2.8210000000000002</v>
      </c>
      <c r="F5654">
        <v>18.478000000000002</v>
      </c>
    </row>
    <row r="5655" spans="2:6" x14ac:dyDescent="0.25">
      <c r="B5655" s="70">
        <v>42232</v>
      </c>
      <c r="C5655" s="71">
        <v>0.5</v>
      </c>
      <c r="D5655" s="59">
        <f t="shared" si="90"/>
        <v>42232.5</v>
      </c>
      <c r="E5655">
        <v>2.8620000000000001</v>
      </c>
      <c r="F5655">
        <v>31.303999999999998</v>
      </c>
    </row>
    <row r="5656" spans="2:6" x14ac:dyDescent="0.25">
      <c r="B5656" s="70">
        <v>42232</v>
      </c>
      <c r="C5656" s="71">
        <v>0.75</v>
      </c>
      <c r="D5656" s="59">
        <f t="shared" si="90"/>
        <v>42232.75</v>
      </c>
      <c r="E5656">
        <v>2.7484000000000002</v>
      </c>
      <c r="F5656">
        <v>36.847000000000001</v>
      </c>
    </row>
    <row r="5657" spans="2:6" x14ac:dyDescent="0.25">
      <c r="B5657" s="70">
        <v>42233</v>
      </c>
      <c r="C5657" s="71">
        <v>0</v>
      </c>
      <c r="D5657" s="59">
        <f t="shared" si="90"/>
        <v>42233</v>
      </c>
      <c r="E5657">
        <v>2.7334999999999998</v>
      </c>
      <c r="F5657">
        <v>21.497</v>
      </c>
    </row>
    <row r="5658" spans="2:6" x14ac:dyDescent="0.25">
      <c r="B5658" s="70">
        <v>42233</v>
      </c>
      <c r="C5658" s="71">
        <v>0.25</v>
      </c>
      <c r="D5658" s="59">
        <f t="shared" si="90"/>
        <v>42233.25</v>
      </c>
      <c r="E5658">
        <v>2.7401</v>
      </c>
      <c r="F5658">
        <v>17.739999999999998</v>
      </c>
    </row>
    <row r="5659" spans="2:6" x14ac:dyDescent="0.25">
      <c r="B5659" s="70">
        <v>42233</v>
      </c>
      <c r="C5659" s="71">
        <v>0.5</v>
      </c>
      <c r="D5659" s="59">
        <f t="shared" si="90"/>
        <v>42233.5</v>
      </c>
      <c r="E5659">
        <v>2.782</v>
      </c>
      <c r="F5659">
        <v>27.777000000000001</v>
      </c>
    </row>
    <row r="5660" spans="2:6" x14ac:dyDescent="0.25">
      <c r="B5660" s="70">
        <v>42233</v>
      </c>
      <c r="C5660" s="71">
        <v>0.75</v>
      </c>
      <c r="D5660" s="59">
        <f t="shared" si="90"/>
        <v>42233.75</v>
      </c>
      <c r="E5660">
        <v>2.6938</v>
      </c>
      <c r="F5660">
        <v>34.534999999999997</v>
      </c>
    </row>
    <row r="5661" spans="2:6" x14ac:dyDescent="0.25">
      <c r="B5661" s="70">
        <v>42234</v>
      </c>
      <c r="C5661" s="71">
        <v>0</v>
      </c>
      <c r="D5661" s="59">
        <f t="shared" si="90"/>
        <v>42234</v>
      </c>
      <c r="E5661">
        <v>2.7229999999999999</v>
      </c>
      <c r="F5661">
        <v>21.289000000000001</v>
      </c>
    </row>
    <row r="5662" spans="2:6" x14ac:dyDescent="0.25">
      <c r="B5662" s="70">
        <v>42234</v>
      </c>
      <c r="C5662" s="71">
        <v>0.25</v>
      </c>
      <c r="D5662" s="59">
        <f t="shared" si="90"/>
        <v>42234.25</v>
      </c>
      <c r="E5662">
        <v>2.7481</v>
      </c>
      <c r="F5662">
        <v>17.786000000000001</v>
      </c>
    </row>
    <row r="5663" spans="2:6" x14ac:dyDescent="0.25">
      <c r="B5663" s="70">
        <v>42234</v>
      </c>
      <c r="C5663" s="71">
        <v>0.5</v>
      </c>
      <c r="D5663" s="59">
        <f t="shared" si="90"/>
        <v>42234.5</v>
      </c>
      <c r="E5663">
        <v>2.7795999999999998</v>
      </c>
      <c r="F5663">
        <v>27.754000000000001</v>
      </c>
    </row>
    <row r="5664" spans="2:6" x14ac:dyDescent="0.25">
      <c r="B5664" s="70">
        <v>42234</v>
      </c>
      <c r="C5664" s="71">
        <v>0.75</v>
      </c>
      <c r="D5664" s="59">
        <f t="shared" si="90"/>
        <v>42234.75</v>
      </c>
      <c r="E5664">
        <v>2.6814</v>
      </c>
      <c r="F5664">
        <v>34.097000000000001</v>
      </c>
    </row>
    <row r="5665" spans="2:6" x14ac:dyDescent="0.25">
      <c r="B5665" s="70">
        <v>42235</v>
      </c>
      <c r="C5665" s="71">
        <v>0</v>
      </c>
      <c r="D5665" s="59">
        <f t="shared" ref="D5665:D5728" si="91">B5665+C5665</f>
        <v>42235</v>
      </c>
      <c r="E5665">
        <v>2.6751999999999998</v>
      </c>
      <c r="F5665">
        <v>22.689</v>
      </c>
    </row>
    <row r="5666" spans="2:6" x14ac:dyDescent="0.25">
      <c r="B5666" s="70">
        <v>42235</v>
      </c>
      <c r="C5666" s="71">
        <v>0.25</v>
      </c>
      <c r="D5666" s="59">
        <f t="shared" si="91"/>
        <v>42235.25</v>
      </c>
      <c r="E5666">
        <v>2.7204999999999999</v>
      </c>
      <c r="F5666">
        <v>18.773</v>
      </c>
    </row>
    <row r="5667" spans="2:6" x14ac:dyDescent="0.25">
      <c r="B5667" s="70">
        <v>42235</v>
      </c>
      <c r="C5667" s="71">
        <v>0.5</v>
      </c>
      <c r="D5667" s="59">
        <f t="shared" si="91"/>
        <v>42235.5</v>
      </c>
      <c r="E5667">
        <v>2.7244000000000002</v>
      </c>
      <c r="F5667">
        <v>30.719000000000001</v>
      </c>
    </row>
    <row r="5668" spans="2:6" x14ac:dyDescent="0.25">
      <c r="B5668" s="70">
        <v>42235</v>
      </c>
      <c r="C5668" s="71">
        <v>0.75</v>
      </c>
      <c r="D5668" s="59">
        <f t="shared" si="91"/>
        <v>42235.75</v>
      </c>
      <c r="E5668">
        <v>2.6070000000000002</v>
      </c>
      <c r="F5668">
        <v>34.779000000000003</v>
      </c>
    </row>
    <row r="5669" spans="2:6" x14ac:dyDescent="0.25">
      <c r="B5669" s="70">
        <v>42236</v>
      </c>
      <c r="C5669" s="71">
        <v>0</v>
      </c>
      <c r="D5669" s="59">
        <f t="shared" si="91"/>
        <v>42236</v>
      </c>
      <c r="E5669">
        <v>2.5954999999999999</v>
      </c>
      <c r="F5669">
        <v>21.558</v>
      </c>
    </row>
    <row r="5670" spans="2:6" x14ac:dyDescent="0.25">
      <c r="B5670" s="70">
        <v>42236</v>
      </c>
      <c r="C5670" s="71">
        <v>0.25</v>
      </c>
      <c r="D5670" s="59">
        <f t="shared" si="91"/>
        <v>42236.25</v>
      </c>
      <c r="E5670">
        <v>2.6040000000000001</v>
      </c>
      <c r="F5670">
        <v>18.943000000000001</v>
      </c>
    </row>
    <row r="5671" spans="2:6" x14ac:dyDescent="0.25">
      <c r="B5671" s="70">
        <v>42236</v>
      </c>
      <c r="C5671" s="71">
        <v>0.5</v>
      </c>
      <c r="D5671" s="59">
        <f t="shared" si="91"/>
        <v>42236.5</v>
      </c>
      <c r="E5671">
        <v>2.64</v>
      </c>
      <c r="F5671">
        <v>31.212</v>
      </c>
    </row>
    <row r="5672" spans="2:6" x14ac:dyDescent="0.25">
      <c r="B5672" s="70">
        <v>42236</v>
      </c>
      <c r="C5672" s="71">
        <v>0.75</v>
      </c>
      <c r="D5672" s="59">
        <f t="shared" si="91"/>
        <v>42236.75</v>
      </c>
      <c r="E5672">
        <v>2.5291000000000001</v>
      </c>
      <c r="F5672">
        <v>37.860999999999997</v>
      </c>
    </row>
    <row r="5673" spans="2:6" x14ac:dyDescent="0.25">
      <c r="B5673" s="70">
        <v>42237</v>
      </c>
      <c r="C5673" s="71">
        <v>0</v>
      </c>
      <c r="D5673" s="59">
        <f t="shared" si="91"/>
        <v>42237</v>
      </c>
      <c r="E5673">
        <v>2.4935999999999998</v>
      </c>
      <c r="F5673">
        <v>22.384</v>
      </c>
    </row>
    <row r="5674" spans="2:6" x14ac:dyDescent="0.25">
      <c r="B5674" s="70">
        <v>42237</v>
      </c>
      <c r="C5674" s="71">
        <v>0.25</v>
      </c>
      <c r="D5674" s="59">
        <f t="shared" si="91"/>
        <v>42237.25</v>
      </c>
      <c r="E5674">
        <v>2.5181</v>
      </c>
      <c r="F5674">
        <v>19.073</v>
      </c>
    </row>
    <row r="5675" spans="2:6" x14ac:dyDescent="0.25">
      <c r="B5675" s="70">
        <v>42237</v>
      </c>
      <c r="C5675" s="71">
        <v>0.5</v>
      </c>
      <c r="D5675" s="59">
        <f t="shared" si="91"/>
        <v>42237.5</v>
      </c>
      <c r="E5675">
        <v>2.5847000000000002</v>
      </c>
      <c r="F5675">
        <v>29.58</v>
      </c>
    </row>
    <row r="5676" spans="2:6" x14ac:dyDescent="0.25">
      <c r="B5676" s="70">
        <v>42237</v>
      </c>
      <c r="C5676" s="71">
        <v>0.75</v>
      </c>
      <c r="D5676" s="59">
        <f t="shared" si="91"/>
        <v>42237.75</v>
      </c>
      <c r="E5676">
        <v>2.508</v>
      </c>
      <c r="F5676">
        <v>35.604999999999997</v>
      </c>
    </row>
    <row r="5677" spans="2:6" x14ac:dyDescent="0.25">
      <c r="B5677" s="70">
        <v>42238</v>
      </c>
      <c r="C5677" s="71">
        <v>0</v>
      </c>
      <c r="D5677" s="59">
        <f t="shared" si="91"/>
        <v>42238</v>
      </c>
      <c r="E5677">
        <v>2.6143000000000001</v>
      </c>
      <c r="F5677">
        <v>23.239000000000001</v>
      </c>
    </row>
    <row r="5678" spans="2:6" x14ac:dyDescent="0.25">
      <c r="B5678" s="70">
        <v>42238</v>
      </c>
      <c r="C5678" s="71">
        <v>0.25</v>
      </c>
      <c r="D5678" s="59">
        <f t="shared" si="91"/>
        <v>42238.25</v>
      </c>
      <c r="E5678">
        <v>2.7330999999999999</v>
      </c>
      <c r="F5678">
        <v>17.009</v>
      </c>
    </row>
    <row r="5679" spans="2:6" x14ac:dyDescent="0.25">
      <c r="B5679" s="70">
        <v>42238</v>
      </c>
      <c r="C5679" s="71">
        <v>0.5</v>
      </c>
      <c r="D5679" s="59">
        <f t="shared" si="91"/>
        <v>42238.5</v>
      </c>
      <c r="E5679">
        <v>2.84</v>
      </c>
      <c r="F5679">
        <v>25.323</v>
      </c>
    </row>
    <row r="5680" spans="2:6" x14ac:dyDescent="0.25">
      <c r="B5680" s="70">
        <v>42238</v>
      </c>
      <c r="C5680" s="71">
        <v>0.75</v>
      </c>
      <c r="D5680" s="59">
        <f t="shared" si="91"/>
        <v>42238.75</v>
      </c>
      <c r="E5680">
        <v>2.7713999999999999</v>
      </c>
      <c r="F5680">
        <v>36.298000000000002</v>
      </c>
    </row>
    <row r="5681" spans="2:6" x14ac:dyDescent="0.25">
      <c r="B5681" s="70">
        <v>42239</v>
      </c>
      <c r="C5681" s="71">
        <v>0</v>
      </c>
      <c r="D5681" s="59">
        <f t="shared" si="91"/>
        <v>42239</v>
      </c>
      <c r="E5681">
        <v>2.7818999999999998</v>
      </c>
      <c r="F5681">
        <v>19.693000000000001</v>
      </c>
    </row>
    <row r="5682" spans="2:6" x14ac:dyDescent="0.25">
      <c r="B5682" s="70">
        <v>42239</v>
      </c>
      <c r="C5682" s="71">
        <v>0.25</v>
      </c>
      <c r="D5682" s="59">
        <f t="shared" si="91"/>
        <v>42239.25</v>
      </c>
      <c r="E5682">
        <v>2.7957999999999998</v>
      </c>
      <c r="F5682">
        <v>17.434000000000001</v>
      </c>
    </row>
    <row r="5683" spans="2:6" x14ac:dyDescent="0.25">
      <c r="B5683" s="70">
        <v>42239</v>
      </c>
      <c r="C5683" s="71">
        <v>0.5</v>
      </c>
      <c r="D5683" s="59">
        <f t="shared" si="91"/>
        <v>42239.5</v>
      </c>
      <c r="E5683">
        <v>2.8338999999999999</v>
      </c>
      <c r="F5683">
        <v>28.536999999999999</v>
      </c>
    </row>
    <row r="5684" spans="2:6" x14ac:dyDescent="0.25">
      <c r="B5684" s="70">
        <v>42239</v>
      </c>
      <c r="C5684" s="71">
        <v>0.75</v>
      </c>
      <c r="D5684" s="59">
        <f t="shared" si="91"/>
        <v>42239.75</v>
      </c>
      <c r="E5684">
        <v>2.6970999999999998</v>
      </c>
      <c r="F5684">
        <v>39.316000000000003</v>
      </c>
    </row>
    <row r="5685" spans="2:6" x14ac:dyDescent="0.25">
      <c r="B5685" s="70">
        <v>42240</v>
      </c>
      <c r="C5685" s="71">
        <v>0</v>
      </c>
      <c r="D5685" s="59">
        <f t="shared" si="91"/>
        <v>42240</v>
      </c>
      <c r="E5685">
        <v>2.7052999999999998</v>
      </c>
      <c r="F5685">
        <v>22.9</v>
      </c>
    </row>
    <row r="5686" spans="2:6" x14ac:dyDescent="0.25">
      <c r="B5686" s="70">
        <v>42240</v>
      </c>
      <c r="C5686" s="71">
        <v>0.25</v>
      </c>
      <c r="D5686" s="59">
        <f t="shared" si="91"/>
        <v>42240.25</v>
      </c>
      <c r="E5686">
        <v>2.7246000000000001</v>
      </c>
      <c r="F5686">
        <v>19.417999999999999</v>
      </c>
    </row>
    <row r="5687" spans="2:6" x14ac:dyDescent="0.25">
      <c r="B5687" s="70">
        <v>42240</v>
      </c>
      <c r="C5687" s="71">
        <v>0.5</v>
      </c>
      <c r="D5687" s="59">
        <f t="shared" si="91"/>
        <v>42240.5</v>
      </c>
      <c r="E5687">
        <v>2.7938000000000001</v>
      </c>
      <c r="F5687">
        <v>31.58</v>
      </c>
    </row>
    <row r="5688" spans="2:6" x14ac:dyDescent="0.25">
      <c r="B5688" s="70">
        <v>42240</v>
      </c>
      <c r="C5688" s="71">
        <v>0.75</v>
      </c>
      <c r="D5688" s="59">
        <f t="shared" si="91"/>
        <v>42240.75</v>
      </c>
      <c r="E5688">
        <v>2.6692</v>
      </c>
      <c r="F5688">
        <v>42.125999999999998</v>
      </c>
    </row>
    <row r="5689" spans="2:6" x14ac:dyDescent="0.25">
      <c r="B5689" s="70">
        <v>42241</v>
      </c>
      <c r="C5689" s="71">
        <v>0</v>
      </c>
      <c r="D5689" s="59">
        <f t="shared" si="91"/>
        <v>42241</v>
      </c>
      <c r="E5689">
        <v>2.6793</v>
      </c>
      <c r="F5689">
        <v>23.672000000000001</v>
      </c>
    </row>
    <row r="5690" spans="2:6" x14ac:dyDescent="0.25">
      <c r="B5690" s="70">
        <v>42241</v>
      </c>
      <c r="C5690" s="71">
        <v>0.25</v>
      </c>
      <c r="D5690" s="59">
        <f t="shared" si="91"/>
        <v>42241.25</v>
      </c>
      <c r="E5690">
        <v>2.7265999999999999</v>
      </c>
      <c r="F5690">
        <v>20.893999999999998</v>
      </c>
    </row>
    <row r="5691" spans="2:6" x14ac:dyDescent="0.25">
      <c r="B5691" s="70">
        <v>42241</v>
      </c>
      <c r="C5691" s="71">
        <v>0.5</v>
      </c>
      <c r="D5691" s="59">
        <f t="shared" si="91"/>
        <v>42241.5</v>
      </c>
      <c r="E5691">
        <v>2.78</v>
      </c>
      <c r="F5691">
        <v>33.332999999999998</v>
      </c>
    </row>
    <row r="5692" spans="2:6" x14ac:dyDescent="0.25">
      <c r="B5692" s="70">
        <v>42241</v>
      </c>
      <c r="C5692" s="71">
        <v>0.75</v>
      </c>
      <c r="D5692" s="59">
        <f t="shared" si="91"/>
        <v>42241.75</v>
      </c>
      <c r="E5692">
        <v>2.6766999999999999</v>
      </c>
      <c r="F5692">
        <v>39.276000000000003</v>
      </c>
    </row>
    <row r="5693" spans="2:6" x14ac:dyDescent="0.25">
      <c r="B5693" s="70">
        <v>42242</v>
      </c>
      <c r="C5693" s="71">
        <v>0</v>
      </c>
      <c r="D5693" s="59">
        <f t="shared" si="91"/>
        <v>42242</v>
      </c>
      <c r="E5693">
        <v>2.6739999999999999</v>
      </c>
      <c r="F5693">
        <v>24.056999999999999</v>
      </c>
    </row>
    <row r="5694" spans="2:6" x14ac:dyDescent="0.25">
      <c r="B5694" s="70">
        <v>42242</v>
      </c>
      <c r="C5694" s="71">
        <v>0.25</v>
      </c>
      <c r="D5694" s="59">
        <f t="shared" si="91"/>
        <v>42242.25</v>
      </c>
      <c r="E5694">
        <v>2.7044999999999999</v>
      </c>
      <c r="F5694">
        <v>21.907</v>
      </c>
    </row>
    <row r="5695" spans="2:6" x14ac:dyDescent="0.25">
      <c r="B5695" s="70">
        <v>42242</v>
      </c>
      <c r="C5695" s="71">
        <v>0.5</v>
      </c>
      <c r="D5695" s="59">
        <f t="shared" si="91"/>
        <v>42242.5</v>
      </c>
      <c r="E5695">
        <v>2.7805</v>
      </c>
      <c r="F5695">
        <v>33.463000000000001</v>
      </c>
    </row>
    <row r="5696" spans="2:6" x14ac:dyDescent="0.25">
      <c r="B5696" s="70">
        <v>42242</v>
      </c>
      <c r="C5696" s="71">
        <v>0.75</v>
      </c>
      <c r="D5696" s="59">
        <f t="shared" si="91"/>
        <v>42242.75</v>
      </c>
      <c r="E5696">
        <v>2.6869000000000001</v>
      </c>
      <c r="F5696">
        <v>40.304000000000002</v>
      </c>
    </row>
    <row r="5697" spans="2:6" x14ac:dyDescent="0.25">
      <c r="B5697" s="70">
        <v>42243</v>
      </c>
      <c r="C5697" s="71">
        <v>0</v>
      </c>
      <c r="D5697" s="59">
        <f t="shared" si="91"/>
        <v>42243</v>
      </c>
      <c r="E5697">
        <v>2.7692999999999999</v>
      </c>
      <c r="F5697">
        <v>27.25</v>
      </c>
    </row>
    <row r="5698" spans="2:6" x14ac:dyDescent="0.25">
      <c r="B5698" s="70">
        <v>42243</v>
      </c>
      <c r="C5698" s="71">
        <v>0.25</v>
      </c>
      <c r="D5698" s="59">
        <f t="shared" si="91"/>
        <v>42243.25</v>
      </c>
      <c r="E5698">
        <v>2.8140000000000001</v>
      </c>
      <c r="F5698">
        <v>21.523</v>
      </c>
    </row>
    <row r="5699" spans="2:6" x14ac:dyDescent="0.25">
      <c r="B5699" s="70">
        <v>42243</v>
      </c>
      <c r="C5699" s="71">
        <v>0.5</v>
      </c>
      <c r="D5699" s="59">
        <f t="shared" si="91"/>
        <v>42243.5</v>
      </c>
      <c r="E5699">
        <v>2.8921000000000001</v>
      </c>
      <c r="F5699">
        <v>34.424999999999997</v>
      </c>
    </row>
    <row r="5700" spans="2:6" x14ac:dyDescent="0.25">
      <c r="B5700" s="70">
        <v>42243</v>
      </c>
      <c r="C5700" s="71">
        <v>0.75</v>
      </c>
      <c r="D5700" s="59">
        <f t="shared" si="91"/>
        <v>42243.75</v>
      </c>
      <c r="E5700">
        <v>2.7757999999999998</v>
      </c>
      <c r="F5700">
        <v>39.914000000000001</v>
      </c>
    </row>
    <row r="5701" spans="2:6" x14ac:dyDescent="0.25">
      <c r="B5701" s="70">
        <v>42244</v>
      </c>
      <c r="C5701" s="71">
        <v>0</v>
      </c>
      <c r="D5701" s="59">
        <f t="shared" si="91"/>
        <v>42244</v>
      </c>
      <c r="E5701">
        <v>2.7673000000000001</v>
      </c>
      <c r="F5701">
        <v>24.163</v>
      </c>
    </row>
    <row r="5702" spans="2:6" x14ac:dyDescent="0.25">
      <c r="B5702" s="70">
        <v>42244</v>
      </c>
      <c r="C5702" s="71">
        <v>0.25</v>
      </c>
      <c r="D5702" s="59">
        <f t="shared" si="91"/>
        <v>42244.25</v>
      </c>
      <c r="E5702">
        <v>2.7604000000000002</v>
      </c>
      <c r="F5702">
        <v>21.007000000000001</v>
      </c>
    </row>
    <row r="5703" spans="2:6" x14ac:dyDescent="0.25">
      <c r="B5703" s="70">
        <v>42244</v>
      </c>
      <c r="C5703" s="71">
        <v>0.5</v>
      </c>
      <c r="D5703" s="59">
        <f t="shared" si="91"/>
        <v>42244.5</v>
      </c>
      <c r="E5703">
        <v>2.7682000000000002</v>
      </c>
      <c r="F5703">
        <v>33.558999999999997</v>
      </c>
    </row>
    <row r="5704" spans="2:6" x14ac:dyDescent="0.25">
      <c r="B5704" s="70">
        <v>42244</v>
      </c>
      <c r="C5704" s="71">
        <v>0.75</v>
      </c>
      <c r="D5704" s="59">
        <f t="shared" si="91"/>
        <v>42244.75</v>
      </c>
      <c r="E5704">
        <v>2.6461000000000001</v>
      </c>
      <c r="F5704">
        <v>36.99</v>
      </c>
    </row>
    <row r="5705" spans="2:6" x14ac:dyDescent="0.25">
      <c r="B5705" s="70">
        <v>42245</v>
      </c>
      <c r="C5705" s="71">
        <v>0</v>
      </c>
      <c r="D5705" s="59">
        <f t="shared" si="91"/>
        <v>42245</v>
      </c>
      <c r="E5705">
        <v>2.6002999999999998</v>
      </c>
      <c r="F5705">
        <v>26.405999999999999</v>
      </c>
    </row>
    <row r="5706" spans="2:6" x14ac:dyDescent="0.25">
      <c r="B5706" s="70">
        <v>42245</v>
      </c>
      <c r="C5706" s="71">
        <v>0.25</v>
      </c>
      <c r="D5706" s="59">
        <f t="shared" si="91"/>
        <v>42245.25</v>
      </c>
      <c r="E5706">
        <v>2.5472000000000001</v>
      </c>
      <c r="F5706">
        <v>24.039000000000001</v>
      </c>
    </row>
    <row r="5707" spans="2:6" x14ac:dyDescent="0.25">
      <c r="B5707" s="70">
        <v>42245</v>
      </c>
      <c r="C5707" s="71">
        <v>0.5</v>
      </c>
      <c r="D5707" s="59">
        <f t="shared" si="91"/>
        <v>42245.5</v>
      </c>
      <c r="E5707">
        <v>2.6291000000000002</v>
      </c>
      <c r="F5707">
        <v>27.489000000000001</v>
      </c>
    </row>
    <row r="5708" spans="2:6" x14ac:dyDescent="0.25">
      <c r="B5708" s="70">
        <v>42245</v>
      </c>
      <c r="C5708" s="71">
        <v>0.75</v>
      </c>
      <c r="D5708" s="59">
        <f t="shared" si="91"/>
        <v>42245.75</v>
      </c>
      <c r="E5708">
        <v>2.5436000000000001</v>
      </c>
      <c r="F5708">
        <v>33.841000000000001</v>
      </c>
    </row>
    <row r="5709" spans="2:6" x14ac:dyDescent="0.25">
      <c r="B5709" s="70">
        <v>42246</v>
      </c>
      <c r="C5709" s="71">
        <v>0</v>
      </c>
      <c r="D5709" s="59">
        <f t="shared" si="91"/>
        <v>42246</v>
      </c>
      <c r="E5709">
        <v>2.5724</v>
      </c>
      <c r="F5709">
        <v>26.062999999999999</v>
      </c>
    </row>
    <row r="5710" spans="2:6" x14ac:dyDescent="0.25">
      <c r="B5710" s="70">
        <v>42246</v>
      </c>
      <c r="C5710" s="71">
        <v>0.25</v>
      </c>
      <c r="D5710" s="59">
        <f t="shared" si="91"/>
        <v>42246.25</v>
      </c>
      <c r="E5710">
        <v>2.6476000000000002</v>
      </c>
      <c r="F5710">
        <v>18.96</v>
      </c>
    </row>
    <row r="5711" spans="2:6" x14ac:dyDescent="0.25">
      <c r="B5711" s="70">
        <v>42246</v>
      </c>
      <c r="C5711" s="71">
        <v>0.5</v>
      </c>
      <c r="D5711" s="59">
        <f t="shared" si="91"/>
        <v>42246.5</v>
      </c>
      <c r="E5711">
        <v>2.7330999999999999</v>
      </c>
      <c r="F5711">
        <v>28.273</v>
      </c>
    </row>
    <row r="5712" spans="2:6" x14ac:dyDescent="0.25">
      <c r="B5712" s="70">
        <v>42246</v>
      </c>
      <c r="C5712" s="71">
        <v>0.75</v>
      </c>
      <c r="D5712" s="59">
        <f t="shared" si="91"/>
        <v>42246.75</v>
      </c>
      <c r="E5712">
        <v>2.6760000000000002</v>
      </c>
      <c r="F5712">
        <v>34.451999999999998</v>
      </c>
    </row>
    <row r="5713" spans="2:6" x14ac:dyDescent="0.25">
      <c r="B5713" s="70">
        <v>42247</v>
      </c>
      <c r="C5713" s="71">
        <v>0</v>
      </c>
      <c r="D5713" s="59">
        <f t="shared" si="91"/>
        <v>42247</v>
      </c>
      <c r="E5713">
        <v>2.7233999999999998</v>
      </c>
      <c r="F5713">
        <v>20.202000000000002</v>
      </c>
    </row>
    <row r="5714" spans="2:6" x14ac:dyDescent="0.25">
      <c r="B5714" s="70">
        <v>42247</v>
      </c>
      <c r="C5714" s="71">
        <v>0.25</v>
      </c>
      <c r="D5714" s="59">
        <f t="shared" si="91"/>
        <v>42247.25</v>
      </c>
      <c r="E5714">
        <v>2.7808999999999999</v>
      </c>
      <c r="F5714">
        <v>16.620999999999999</v>
      </c>
    </row>
    <row r="5715" spans="2:6" x14ac:dyDescent="0.25">
      <c r="B5715" s="70">
        <v>42247</v>
      </c>
      <c r="C5715" s="71">
        <v>0.5</v>
      </c>
      <c r="D5715" s="59">
        <f t="shared" si="91"/>
        <v>42247.5</v>
      </c>
      <c r="E5715">
        <v>2.8035999999999999</v>
      </c>
      <c r="F5715">
        <v>27.931000000000001</v>
      </c>
    </row>
    <row r="5716" spans="2:6" x14ac:dyDescent="0.25">
      <c r="B5716" s="70">
        <v>42247</v>
      </c>
      <c r="C5716" s="71">
        <v>0.75</v>
      </c>
      <c r="D5716" s="59">
        <f t="shared" si="91"/>
        <v>42247.75</v>
      </c>
      <c r="E5716">
        <v>2.6505999999999998</v>
      </c>
      <c r="F5716">
        <v>36.991</v>
      </c>
    </row>
    <row r="5717" spans="2:6" x14ac:dyDescent="0.25">
      <c r="B5717" s="70">
        <v>42248</v>
      </c>
      <c r="C5717" s="71">
        <v>0</v>
      </c>
      <c r="D5717" s="59">
        <f t="shared" si="91"/>
        <v>42248</v>
      </c>
      <c r="E5717">
        <v>2.6393</v>
      </c>
      <c r="F5717">
        <v>21.103999999999999</v>
      </c>
    </row>
    <row r="5718" spans="2:6" x14ac:dyDescent="0.25">
      <c r="B5718" s="70">
        <v>42248</v>
      </c>
      <c r="C5718" s="71">
        <v>0.25</v>
      </c>
      <c r="D5718" s="59">
        <f t="shared" si="91"/>
        <v>42248.25</v>
      </c>
      <c r="E5718">
        <v>2.6267</v>
      </c>
      <c r="F5718">
        <v>17.786000000000001</v>
      </c>
    </row>
    <row r="5719" spans="2:6" x14ac:dyDescent="0.25">
      <c r="B5719" s="70">
        <v>42248</v>
      </c>
      <c r="C5719" s="71">
        <v>0.5</v>
      </c>
      <c r="D5719" s="59">
        <f t="shared" si="91"/>
        <v>42248.5</v>
      </c>
      <c r="E5719">
        <v>2.6474000000000002</v>
      </c>
      <c r="F5719">
        <v>30.300999999999998</v>
      </c>
    </row>
    <row r="5720" spans="2:6" x14ac:dyDescent="0.25">
      <c r="B5720" s="70">
        <v>42248</v>
      </c>
      <c r="C5720" s="71">
        <v>0.75</v>
      </c>
      <c r="D5720" s="59">
        <f t="shared" si="91"/>
        <v>42248.75</v>
      </c>
      <c r="E5720">
        <v>2.4897</v>
      </c>
      <c r="F5720">
        <v>38.566000000000003</v>
      </c>
    </row>
    <row r="5721" spans="2:6" x14ac:dyDescent="0.25">
      <c r="B5721" s="70">
        <v>42249</v>
      </c>
      <c r="C5721" s="71">
        <v>0</v>
      </c>
      <c r="D5721" s="59">
        <f t="shared" si="91"/>
        <v>42249</v>
      </c>
      <c r="E5721">
        <v>2.4700000000000002</v>
      </c>
      <c r="F5721">
        <v>22.3</v>
      </c>
    </row>
    <row r="5722" spans="2:6" x14ac:dyDescent="0.25">
      <c r="B5722" s="70">
        <v>42249</v>
      </c>
      <c r="C5722" s="71">
        <v>0.25</v>
      </c>
      <c r="D5722" s="59">
        <f t="shared" si="91"/>
        <v>42249.25</v>
      </c>
      <c r="E5722">
        <v>2.552</v>
      </c>
      <c r="F5722">
        <v>19.010000000000002</v>
      </c>
    </row>
    <row r="5723" spans="2:6" x14ac:dyDescent="0.25">
      <c r="B5723" s="70">
        <v>42249</v>
      </c>
      <c r="C5723" s="71">
        <v>0.5</v>
      </c>
      <c r="D5723" s="59">
        <f t="shared" si="91"/>
        <v>42249.5</v>
      </c>
      <c r="E5723">
        <v>2.6053999999999999</v>
      </c>
      <c r="F5723">
        <v>29.56</v>
      </c>
    </row>
    <row r="5724" spans="2:6" x14ac:dyDescent="0.25">
      <c r="B5724" s="70">
        <v>42249</v>
      </c>
      <c r="C5724" s="71">
        <v>0.75</v>
      </c>
      <c r="D5724" s="59">
        <f t="shared" si="91"/>
        <v>42249.75</v>
      </c>
      <c r="E5724">
        <v>2.4538000000000002</v>
      </c>
      <c r="F5724">
        <v>36.915999999999997</v>
      </c>
    </row>
    <row r="5725" spans="2:6" x14ac:dyDescent="0.25">
      <c r="B5725" s="70">
        <v>42250</v>
      </c>
      <c r="C5725" s="71">
        <v>0</v>
      </c>
      <c r="D5725" s="59">
        <f t="shared" si="91"/>
        <v>42250</v>
      </c>
      <c r="E5725">
        <v>2.4594</v>
      </c>
      <c r="F5725">
        <v>21.388000000000002</v>
      </c>
    </row>
    <row r="5726" spans="2:6" x14ac:dyDescent="0.25">
      <c r="B5726" s="70">
        <v>42250</v>
      </c>
      <c r="C5726" s="71">
        <v>0.25</v>
      </c>
      <c r="D5726" s="59">
        <f t="shared" si="91"/>
        <v>42250.25</v>
      </c>
      <c r="E5726">
        <v>2.5747</v>
      </c>
      <c r="F5726">
        <v>18.513000000000002</v>
      </c>
    </row>
    <row r="5727" spans="2:6" x14ac:dyDescent="0.25">
      <c r="B5727" s="70">
        <v>42250</v>
      </c>
      <c r="C5727" s="71">
        <v>0.5</v>
      </c>
      <c r="D5727" s="59">
        <f t="shared" si="91"/>
        <v>42250.5</v>
      </c>
      <c r="E5727">
        <v>2.6368999999999998</v>
      </c>
      <c r="F5727">
        <v>22.122</v>
      </c>
    </row>
    <row r="5728" spans="2:6" x14ac:dyDescent="0.25">
      <c r="B5728" s="70">
        <v>42250</v>
      </c>
      <c r="C5728" s="71">
        <v>0.75</v>
      </c>
      <c r="D5728" s="59">
        <f t="shared" si="91"/>
        <v>42250.75</v>
      </c>
      <c r="E5728">
        <v>2.5632000000000001</v>
      </c>
      <c r="F5728">
        <v>25.123000000000001</v>
      </c>
    </row>
    <row r="5729" spans="2:6" x14ac:dyDescent="0.25">
      <c r="B5729" s="70">
        <v>42251</v>
      </c>
      <c r="C5729" s="71">
        <v>0</v>
      </c>
      <c r="D5729" s="59">
        <f t="shared" ref="D5729:D5792" si="92">B5729+C5729</f>
        <v>42251</v>
      </c>
      <c r="E5729">
        <v>2.5642</v>
      </c>
      <c r="F5729">
        <v>18.802</v>
      </c>
    </row>
    <row r="5730" spans="2:6" x14ac:dyDescent="0.25">
      <c r="B5730" s="70">
        <v>42251</v>
      </c>
      <c r="C5730" s="71">
        <v>0.25</v>
      </c>
      <c r="D5730" s="59">
        <f t="shared" si="92"/>
        <v>42251.25</v>
      </c>
      <c r="E5730">
        <v>2.5472000000000001</v>
      </c>
      <c r="F5730">
        <v>16.760999999999999</v>
      </c>
    </row>
    <row r="5731" spans="2:6" x14ac:dyDescent="0.25">
      <c r="B5731" s="70">
        <v>42251</v>
      </c>
      <c r="C5731" s="71">
        <v>0.5</v>
      </c>
      <c r="D5731" s="59">
        <f t="shared" si="92"/>
        <v>42251.5</v>
      </c>
      <c r="E5731">
        <v>2.5373999999999999</v>
      </c>
      <c r="F5731">
        <v>21.591999999999999</v>
      </c>
    </row>
    <row r="5732" spans="2:6" x14ac:dyDescent="0.25">
      <c r="B5732" s="70">
        <v>42251</v>
      </c>
      <c r="C5732" s="71">
        <v>0.75</v>
      </c>
      <c r="D5732" s="59">
        <f t="shared" si="92"/>
        <v>42251.75</v>
      </c>
      <c r="E5732">
        <v>2.415</v>
      </c>
      <c r="F5732">
        <v>32.869999999999997</v>
      </c>
    </row>
    <row r="5733" spans="2:6" x14ac:dyDescent="0.25">
      <c r="B5733" s="70">
        <v>42252</v>
      </c>
      <c r="C5733" s="71">
        <v>0</v>
      </c>
      <c r="D5733" s="59">
        <f t="shared" si="92"/>
        <v>42252</v>
      </c>
      <c r="E5733">
        <v>2.5665</v>
      </c>
      <c r="F5733">
        <v>17.385000000000002</v>
      </c>
    </row>
    <row r="5734" spans="2:6" x14ac:dyDescent="0.25">
      <c r="B5734" s="70">
        <v>42252</v>
      </c>
      <c r="C5734" s="71">
        <v>0.25</v>
      </c>
      <c r="D5734" s="59">
        <f t="shared" si="92"/>
        <v>42252.25</v>
      </c>
      <c r="E5734">
        <v>2.6614</v>
      </c>
      <c r="F5734">
        <v>12.481</v>
      </c>
    </row>
    <row r="5735" spans="2:6" x14ac:dyDescent="0.25">
      <c r="B5735" s="70">
        <v>42252</v>
      </c>
      <c r="C5735" s="71">
        <v>0.5</v>
      </c>
      <c r="D5735" s="59">
        <f t="shared" si="92"/>
        <v>42252.5</v>
      </c>
      <c r="E5735">
        <v>2.8025000000000002</v>
      </c>
      <c r="F5735">
        <v>20.074999999999999</v>
      </c>
    </row>
    <row r="5736" spans="2:6" x14ac:dyDescent="0.25">
      <c r="B5736" s="70">
        <v>42252</v>
      </c>
      <c r="C5736" s="71">
        <v>0.75</v>
      </c>
      <c r="D5736" s="59">
        <f t="shared" si="92"/>
        <v>42252.75</v>
      </c>
      <c r="E5736">
        <v>2.8517999999999999</v>
      </c>
      <c r="F5736">
        <v>25.273</v>
      </c>
    </row>
    <row r="5737" spans="2:6" x14ac:dyDescent="0.25">
      <c r="B5737" s="70">
        <v>42253</v>
      </c>
      <c r="C5737" s="71">
        <v>0</v>
      </c>
      <c r="D5737" s="59">
        <f t="shared" si="92"/>
        <v>42253</v>
      </c>
      <c r="E5737">
        <v>2.8721999999999999</v>
      </c>
      <c r="F5737">
        <v>14.45</v>
      </c>
    </row>
    <row r="5738" spans="2:6" x14ac:dyDescent="0.25">
      <c r="B5738" s="70">
        <v>42253</v>
      </c>
      <c r="C5738" s="71">
        <v>0.25</v>
      </c>
      <c r="D5738" s="59">
        <f t="shared" si="92"/>
        <v>42253.25</v>
      </c>
      <c r="E5738">
        <v>2.891</v>
      </c>
      <c r="F5738">
        <v>12.124000000000001</v>
      </c>
    </row>
    <row r="5739" spans="2:6" x14ac:dyDescent="0.25">
      <c r="B5739" s="70">
        <v>42253</v>
      </c>
      <c r="C5739" s="71">
        <v>0.5</v>
      </c>
      <c r="D5739" s="59">
        <f t="shared" si="92"/>
        <v>42253.5</v>
      </c>
      <c r="E5739">
        <v>2.9079000000000002</v>
      </c>
      <c r="F5739">
        <v>22.837</v>
      </c>
    </row>
    <row r="5740" spans="2:6" x14ac:dyDescent="0.25">
      <c r="B5740" s="70">
        <v>42253</v>
      </c>
      <c r="C5740" s="71">
        <v>0.75</v>
      </c>
      <c r="D5740" s="59">
        <f t="shared" si="92"/>
        <v>42253.75</v>
      </c>
      <c r="E5740">
        <v>2.7871000000000001</v>
      </c>
      <c r="F5740">
        <v>32.655000000000001</v>
      </c>
    </row>
    <row r="5741" spans="2:6" x14ac:dyDescent="0.25">
      <c r="B5741" s="70">
        <v>42254</v>
      </c>
      <c r="C5741" s="71">
        <v>0</v>
      </c>
      <c r="D5741" s="59">
        <f t="shared" si="92"/>
        <v>42254</v>
      </c>
      <c r="E5741">
        <v>2.7953999999999999</v>
      </c>
      <c r="F5741">
        <v>16.248999999999999</v>
      </c>
    </row>
    <row r="5742" spans="2:6" x14ac:dyDescent="0.25">
      <c r="B5742" s="70">
        <v>42254</v>
      </c>
      <c r="C5742" s="71">
        <v>0.25</v>
      </c>
      <c r="D5742" s="59">
        <f t="shared" si="92"/>
        <v>42254.25</v>
      </c>
      <c r="E5742">
        <v>2.835</v>
      </c>
      <c r="F5742">
        <v>13.462999999999999</v>
      </c>
    </row>
    <row r="5743" spans="2:6" x14ac:dyDescent="0.25">
      <c r="B5743" s="70">
        <v>42254</v>
      </c>
      <c r="C5743" s="71">
        <v>0.5</v>
      </c>
      <c r="D5743" s="59">
        <f t="shared" si="92"/>
        <v>42254.5</v>
      </c>
      <c r="E5743">
        <v>2.9053</v>
      </c>
      <c r="F5743">
        <v>26.518999999999998</v>
      </c>
    </row>
    <row r="5744" spans="2:6" x14ac:dyDescent="0.25">
      <c r="B5744" s="70">
        <v>42254</v>
      </c>
      <c r="C5744" s="71">
        <v>0.75</v>
      </c>
      <c r="D5744" s="59">
        <f t="shared" si="92"/>
        <v>42254.75</v>
      </c>
      <c r="E5744">
        <v>2.8071000000000002</v>
      </c>
      <c r="F5744">
        <v>31.356999999999999</v>
      </c>
    </row>
    <row r="5745" spans="2:6" x14ac:dyDescent="0.25">
      <c r="B5745" s="70">
        <v>42255</v>
      </c>
      <c r="C5745" s="71">
        <v>0</v>
      </c>
      <c r="D5745" s="59">
        <f t="shared" si="92"/>
        <v>42255</v>
      </c>
      <c r="E5745">
        <v>2.8631000000000002</v>
      </c>
      <c r="F5745">
        <v>17.2</v>
      </c>
    </row>
    <row r="5746" spans="2:6" x14ac:dyDescent="0.25">
      <c r="B5746" s="70">
        <v>42255</v>
      </c>
      <c r="C5746" s="71">
        <v>0.25</v>
      </c>
      <c r="D5746" s="59">
        <f t="shared" si="92"/>
        <v>42255.25</v>
      </c>
      <c r="E5746">
        <v>2.8801000000000001</v>
      </c>
      <c r="F5746">
        <v>13.855</v>
      </c>
    </row>
    <row r="5747" spans="2:6" x14ac:dyDescent="0.25">
      <c r="B5747" s="70">
        <v>42255</v>
      </c>
      <c r="C5747" s="71">
        <v>0.5</v>
      </c>
      <c r="D5747" s="59">
        <f t="shared" si="92"/>
        <v>42255.5</v>
      </c>
      <c r="E5747">
        <v>2.9308000000000001</v>
      </c>
      <c r="F5747">
        <v>27.312999999999999</v>
      </c>
    </row>
    <row r="5748" spans="2:6" x14ac:dyDescent="0.25">
      <c r="B5748" s="70">
        <v>42255</v>
      </c>
      <c r="C5748" s="71">
        <v>0.75</v>
      </c>
      <c r="D5748" s="59">
        <f t="shared" si="92"/>
        <v>42255.75</v>
      </c>
      <c r="E5748">
        <v>2.8069999999999999</v>
      </c>
      <c r="F5748">
        <v>33.764000000000003</v>
      </c>
    </row>
    <row r="5749" spans="2:6" x14ac:dyDescent="0.25">
      <c r="B5749" s="70">
        <v>42256</v>
      </c>
      <c r="C5749" s="71">
        <v>0</v>
      </c>
      <c r="D5749" s="59">
        <f t="shared" si="92"/>
        <v>42256</v>
      </c>
      <c r="E5749">
        <v>2.8001</v>
      </c>
      <c r="F5749">
        <v>17.065000000000001</v>
      </c>
    </row>
    <row r="5750" spans="2:6" x14ac:dyDescent="0.25">
      <c r="B5750" s="70">
        <v>42256</v>
      </c>
      <c r="C5750" s="71">
        <v>0.25</v>
      </c>
      <c r="D5750" s="59">
        <f t="shared" si="92"/>
        <v>42256.25</v>
      </c>
      <c r="E5750">
        <v>2.8058999999999998</v>
      </c>
      <c r="F5750">
        <v>15.683999999999999</v>
      </c>
    </row>
    <row r="5751" spans="2:6" x14ac:dyDescent="0.25">
      <c r="B5751" s="70">
        <v>42256</v>
      </c>
      <c r="C5751" s="71">
        <v>0.5</v>
      </c>
      <c r="D5751" s="59">
        <f t="shared" si="92"/>
        <v>42256.5</v>
      </c>
      <c r="E5751">
        <v>2.8327</v>
      </c>
      <c r="F5751">
        <v>29.100999999999999</v>
      </c>
    </row>
    <row r="5752" spans="2:6" x14ac:dyDescent="0.25">
      <c r="B5752" s="70">
        <v>42256</v>
      </c>
      <c r="C5752" s="71">
        <v>0.75</v>
      </c>
      <c r="D5752" s="59">
        <f t="shared" si="92"/>
        <v>42256.75</v>
      </c>
      <c r="E5752">
        <v>2.7244999999999999</v>
      </c>
      <c r="F5752">
        <v>37.183999999999997</v>
      </c>
    </row>
    <row r="5753" spans="2:6" x14ac:dyDescent="0.25">
      <c r="B5753" s="70">
        <v>42257</v>
      </c>
      <c r="C5753" s="71">
        <v>0</v>
      </c>
      <c r="D5753" s="59">
        <f t="shared" si="92"/>
        <v>42257</v>
      </c>
      <c r="E5753">
        <v>2.7389999999999999</v>
      </c>
      <c r="F5753">
        <v>19.670999999999999</v>
      </c>
    </row>
    <row r="5754" spans="2:6" x14ac:dyDescent="0.25">
      <c r="B5754" s="70">
        <v>42257</v>
      </c>
      <c r="C5754" s="71">
        <v>0.25</v>
      </c>
      <c r="D5754" s="59">
        <f t="shared" si="92"/>
        <v>42257.25</v>
      </c>
      <c r="E5754">
        <v>2.7759</v>
      </c>
      <c r="F5754">
        <v>16.774000000000001</v>
      </c>
    </row>
    <row r="5755" spans="2:6" x14ac:dyDescent="0.25">
      <c r="B5755" s="70">
        <v>42257</v>
      </c>
      <c r="C5755" s="71">
        <v>0.5</v>
      </c>
      <c r="D5755" s="59">
        <f t="shared" si="92"/>
        <v>42257.5</v>
      </c>
      <c r="E5755">
        <v>2.8441999999999998</v>
      </c>
      <c r="F5755">
        <v>30.254999999999999</v>
      </c>
    </row>
    <row r="5756" spans="2:6" x14ac:dyDescent="0.25">
      <c r="B5756" s="70">
        <v>42257</v>
      </c>
      <c r="C5756" s="71">
        <v>0.75</v>
      </c>
      <c r="D5756" s="59">
        <f t="shared" si="92"/>
        <v>42257.75</v>
      </c>
      <c r="E5756">
        <v>2.7605</v>
      </c>
      <c r="F5756">
        <v>36.518999999999998</v>
      </c>
    </row>
    <row r="5757" spans="2:6" x14ac:dyDescent="0.25">
      <c r="B5757" s="70">
        <v>42258</v>
      </c>
      <c r="C5757" s="71">
        <v>0</v>
      </c>
      <c r="D5757" s="59">
        <f t="shared" si="92"/>
        <v>42258</v>
      </c>
      <c r="E5757">
        <v>2.7862</v>
      </c>
      <c r="F5757">
        <v>19.655999999999999</v>
      </c>
    </row>
    <row r="5758" spans="2:6" x14ac:dyDescent="0.25">
      <c r="B5758" s="70">
        <v>42258</v>
      </c>
      <c r="C5758" s="71">
        <v>0.25</v>
      </c>
      <c r="D5758" s="59">
        <f t="shared" si="92"/>
        <v>42258.25</v>
      </c>
      <c r="E5758">
        <v>2.8252000000000002</v>
      </c>
      <c r="F5758">
        <v>17.239000000000001</v>
      </c>
    </row>
    <row r="5759" spans="2:6" x14ac:dyDescent="0.25">
      <c r="B5759" s="70">
        <v>42258</v>
      </c>
      <c r="C5759" s="71">
        <v>0.5</v>
      </c>
      <c r="D5759" s="59">
        <f t="shared" si="92"/>
        <v>42258.5</v>
      </c>
      <c r="E5759">
        <v>2.9037999999999999</v>
      </c>
      <c r="F5759">
        <v>30.158999999999999</v>
      </c>
    </row>
    <row r="5760" spans="2:6" x14ac:dyDescent="0.25">
      <c r="B5760" s="70">
        <v>42258</v>
      </c>
      <c r="C5760" s="71">
        <v>0.75</v>
      </c>
      <c r="D5760" s="59">
        <f t="shared" si="92"/>
        <v>42258.75</v>
      </c>
      <c r="E5760">
        <v>2.7818000000000001</v>
      </c>
      <c r="F5760">
        <v>37.935000000000002</v>
      </c>
    </row>
    <row r="5761" spans="2:6" x14ac:dyDescent="0.25">
      <c r="B5761" s="70">
        <v>42259</v>
      </c>
      <c r="C5761" s="71">
        <v>0</v>
      </c>
      <c r="D5761" s="59">
        <f t="shared" si="92"/>
        <v>42259</v>
      </c>
      <c r="E5761">
        <v>2.7888999999999999</v>
      </c>
      <c r="F5761">
        <v>20.37</v>
      </c>
    </row>
    <row r="5762" spans="2:6" x14ac:dyDescent="0.25">
      <c r="B5762" s="70">
        <v>42259</v>
      </c>
      <c r="C5762" s="71">
        <v>0.25</v>
      </c>
      <c r="D5762" s="59">
        <f t="shared" si="92"/>
        <v>42259.25</v>
      </c>
      <c r="E5762">
        <v>2.7877000000000001</v>
      </c>
      <c r="F5762">
        <v>18.273</v>
      </c>
    </row>
    <row r="5763" spans="2:6" x14ac:dyDescent="0.25">
      <c r="B5763" s="70">
        <v>42259</v>
      </c>
      <c r="C5763" s="71">
        <v>0.5</v>
      </c>
      <c r="D5763" s="59">
        <f t="shared" si="92"/>
        <v>42259.5</v>
      </c>
      <c r="E5763">
        <v>2.8268</v>
      </c>
      <c r="F5763">
        <v>30.030999999999999</v>
      </c>
    </row>
    <row r="5764" spans="2:6" x14ac:dyDescent="0.25">
      <c r="B5764" s="70">
        <v>42259</v>
      </c>
      <c r="C5764" s="71">
        <v>0.75</v>
      </c>
      <c r="D5764" s="59">
        <f t="shared" si="92"/>
        <v>42259.75</v>
      </c>
      <c r="E5764">
        <v>2.6650999999999998</v>
      </c>
      <c r="F5764">
        <v>37.191000000000003</v>
      </c>
    </row>
    <row r="5765" spans="2:6" x14ac:dyDescent="0.25">
      <c r="B5765" s="70">
        <v>42260</v>
      </c>
      <c r="C5765" s="71">
        <v>0</v>
      </c>
      <c r="D5765" s="59">
        <f t="shared" si="92"/>
        <v>42260</v>
      </c>
      <c r="E5765">
        <v>2.6202000000000001</v>
      </c>
      <c r="F5765">
        <v>21.596</v>
      </c>
    </row>
    <row r="5766" spans="2:6" x14ac:dyDescent="0.25">
      <c r="B5766" s="70">
        <v>42260</v>
      </c>
      <c r="C5766" s="71">
        <v>0.25</v>
      </c>
      <c r="D5766" s="59">
        <f t="shared" si="92"/>
        <v>42260.25</v>
      </c>
      <c r="E5766">
        <v>2.6021999999999998</v>
      </c>
      <c r="F5766">
        <v>20.004000000000001</v>
      </c>
    </row>
    <row r="5767" spans="2:6" x14ac:dyDescent="0.25">
      <c r="B5767" s="70">
        <v>42260</v>
      </c>
      <c r="C5767" s="71">
        <v>0.5</v>
      </c>
      <c r="D5767" s="59">
        <f t="shared" si="92"/>
        <v>42260.5</v>
      </c>
      <c r="E5767">
        <v>2.6238000000000001</v>
      </c>
      <c r="F5767">
        <v>28.065000000000001</v>
      </c>
    </row>
    <row r="5768" spans="2:6" x14ac:dyDescent="0.25">
      <c r="B5768" s="70">
        <v>42260</v>
      </c>
      <c r="C5768" s="71">
        <v>0.75</v>
      </c>
      <c r="D5768" s="59">
        <f t="shared" si="92"/>
        <v>42260.75</v>
      </c>
      <c r="E5768">
        <v>2.4798</v>
      </c>
      <c r="F5768">
        <v>35.899000000000001</v>
      </c>
    </row>
    <row r="5769" spans="2:6" x14ac:dyDescent="0.25">
      <c r="B5769" s="70">
        <v>42261</v>
      </c>
      <c r="C5769" s="71">
        <v>0</v>
      </c>
      <c r="D5769" s="59">
        <f t="shared" si="92"/>
        <v>42261</v>
      </c>
      <c r="E5769">
        <v>2.4481999999999999</v>
      </c>
      <c r="F5769">
        <v>20.009</v>
      </c>
    </row>
    <row r="5770" spans="2:6" x14ac:dyDescent="0.25">
      <c r="B5770" s="70">
        <v>42261</v>
      </c>
      <c r="C5770" s="71">
        <v>0.25</v>
      </c>
      <c r="D5770" s="59">
        <f t="shared" si="92"/>
        <v>42261.25</v>
      </c>
      <c r="E5770">
        <v>2.4483000000000001</v>
      </c>
      <c r="F5770">
        <v>17.359000000000002</v>
      </c>
    </row>
    <row r="5771" spans="2:6" x14ac:dyDescent="0.25">
      <c r="B5771" s="70">
        <v>42261</v>
      </c>
      <c r="C5771" s="71">
        <v>0.5</v>
      </c>
      <c r="D5771" s="59">
        <f t="shared" si="92"/>
        <v>42261.5</v>
      </c>
      <c r="E5771">
        <v>2.4577</v>
      </c>
      <c r="F5771">
        <v>21.096</v>
      </c>
    </row>
    <row r="5772" spans="2:6" x14ac:dyDescent="0.25">
      <c r="B5772" s="70">
        <v>42261</v>
      </c>
      <c r="C5772" s="71">
        <v>0.75</v>
      </c>
      <c r="D5772" s="59">
        <f t="shared" si="92"/>
        <v>42261.75</v>
      </c>
      <c r="E5772">
        <v>2.3363999999999998</v>
      </c>
      <c r="F5772">
        <v>24.47</v>
      </c>
    </row>
    <row r="5773" spans="2:6" x14ac:dyDescent="0.25">
      <c r="B5773" s="70">
        <v>42262</v>
      </c>
      <c r="C5773" s="71">
        <v>0</v>
      </c>
      <c r="D5773" s="59">
        <f t="shared" si="92"/>
        <v>42262</v>
      </c>
      <c r="E5773">
        <v>2.4043999999999999</v>
      </c>
      <c r="F5773">
        <v>18.23</v>
      </c>
    </row>
    <row r="5774" spans="2:6" x14ac:dyDescent="0.25">
      <c r="B5774" s="70">
        <v>42262</v>
      </c>
      <c r="C5774" s="71">
        <v>0.25</v>
      </c>
      <c r="D5774" s="59">
        <f t="shared" si="92"/>
        <v>42262.25</v>
      </c>
      <c r="E5774">
        <v>2.4641000000000002</v>
      </c>
      <c r="F5774">
        <v>15.641999999999999</v>
      </c>
    </row>
    <row r="5775" spans="2:6" x14ac:dyDescent="0.25">
      <c r="B5775" s="70">
        <v>42262</v>
      </c>
      <c r="C5775" s="71">
        <v>0.5</v>
      </c>
      <c r="D5775" s="59">
        <f t="shared" si="92"/>
        <v>42262.5</v>
      </c>
      <c r="E5775">
        <v>2.5575000000000001</v>
      </c>
      <c r="F5775">
        <v>19.068000000000001</v>
      </c>
    </row>
    <row r="5776" spans="2:6" x14ac:dyDescent="0.25">
      <c r="B5776" s="70">
        <v>42262</v>
      </c>
      <c r="C5776" s="71">
        <v>0.75</v>
      </c>
      <c r="D5776" s="59">
        <f t="shared" si="92"/>
        <v>42262.75</v>
      </c>
      <c r="E5776">
        <v>2.4975999999999998</v>
      </c>
      <c r="F5776">
        <v>22.466000000000001</v>
      </c>
    </row>
    <row r="5777" spans="2:6" x14ac:dyDescent="0.25">
      <c r="B5777" s="70">
        <v>42263</v>
      </c>
      <c r="C5777" s="71">
        <v>0</v>
      </c>
      <c r="D5777" s="59">
        <f t="shared" si="92"/>
        <v>42263</v>
      </c>
      <c r="E5777">
        <v>2.5024000000000002</v>
      </c>
      <c r="F5777">
        <v>16.065000000000001</v>
      </c>
    </row>
    <row r="5778" spans="2:6" x14ac:dyDescent="0.25">
      <c r="B5778" s="70">
        <v>42263</v>
      </c>
      <c r="C5778" s="71">
        <v>0.25</v>
      </c>
      <c r="D5778" s="59">
        <f t="shared" si="92"/>
        <v>42263.25</v>
      </c>
      <c r="E5778">
        <v>2.5243000000000002</v>
      </c>
      <c r="F5778">
        <v>14.984</v>
      </c>
    </row>
    <row r="5779" spans="2:6" x14ac:dyDescent="0.25">
      <c r="B5779" s="70">
        <v>42263</v>
      </c>
      <c r="C5779" s="71">
        <v>0.5</v>
      </c>
      <c r="D5779" s="59">
        <f t="shared" si="92"/>
        <v>42263.5</v>
      </c>
      <c r="E5779">
        <v>2.6711</v>
      </c>
      <c r="F5779">
        <v>19.960999999999999</v>
      </c>
    </row>
    <row r="5780" spans="2:6" x14ac:dyDescent="0.25">
      <c r="B5780" s="70">
        <v>42263</v>
      </c>
      <c r="C5780" s="71">
        <v>0.75</v>
      </c>
      <c r="D5780" s="59">
        <f t="shared" si="92"/>
        <v>42263.75</v>
      </c>
      <c r="E5780">
        <v>2.6387</v>
      </c>
      <c r="F5780">
        <v>23.27</v>
      </c>
    </row>
    <row r="5781" spans="2:6" x14ac:dyDescent="0.25">
      <c r="B5781" s="70">
        <v>42264</v>
      </c>
      <c r="C5781" s="71">
        <v>0</v>
      </c>
      <c r="D5781" s="59">
        <f t="shared" si="92"/>
        <v>42264</v>
      </c>
      <c r="E5781">
        <v>2.6804000000000001</v>
      </c>
      <c r="F5781">
        <v>16.039000000000001</v>
      </c>
    </row>
    <row r="5782" spans="2:6" x14ac:dyDescent="0.25">
      <c r="B5782" s="70">
        <v>42264</v>
      </c>
      <c r="C5782" s="71">
        <v>0.25</v>
      </c>
      <c r="D5782" s="59">
        <f t="shared" si="92"/>
        <v>42264.25</v>
      </c>
      <c r="E5782">
        <v>2.6968999999999999</v>
      </c>
      <c r="F5782">
        <v>14.458</v>
      </c>
    </row>
    <row r="5783" spans="2:6" x14ac:dyDescent="0.25">
      <c r="B5783" s="70">
        <v>42264</v>
      </c>
      <c r="C5783" s="71">
        <v>0.5</v>
      </c>
      <c r="D5783" s="59">
        <f t="shared" si="92"/>
        <v>42264.5</v>
      </c>
      <c r="E5783">
        <v>2.7498999999999998</v>
      </c>
      <c r="F5783">
        <v>19.823</v>
      </c>
    </row>
    <row r="5784" spans="2:6" x14ac:dyDescent="0.25">
      <c r="B5784" s="70">
        <v>42264</v>
      </c>
      <c r="C5784" s="71">
        <v>0.75</v>
      </c>
      <c r="D5784" s="59">
        <f t="shared" si="92"/>
        <v>42264.75</v>
      </c>
      <c r="E5784">
        <v>2.7709999999999999</v>
      </c>
      <c r="F5784">
        <v>18.681000000000001</v>
      </c>
    </row>
    <row r="5785" spans="2:6" x14ac:dyDescent="0.25">
      <c r="B5785" s="70">
        <v>42265</v>
      </c>
      <c r="C5785" s="71">
        <v>0</v>
      </c>
      <c r="D5785" s="59">
        <f t="shared" si="92"/>
        <v>42265</v>
      </c>
      <c r="E5785">
        <v>2.8534999999999999</v>
      </c>
      <c r="F5785">
        <v>13.055</v>
      </c>
    </row>
    <row r="5786" spans="2:6" x14ac:dyDescent="0.25">
      <c r="B5786" s="70">
        <v>42265</v>
      </c>
      <c r="C5786" s="71">
        <v>0.25</v>
      </c>
      <c r="D5786" s="59">
        <f t="shared" si="92"/>
        <v>42265.25</v>
      </c>
      <c r="E5786">
        <v>2.8879999999999999</v>
      </c>
      <c r="F5786">
        <v>11.154</v>
      </c>
    </row>
    <row r="5787" spans="2:6" x14ac:dyDescent="0.25">
      <c r="B5787" s="70">
        <v>42265</v>
      </c>
      <c r="C5787" s="71">
        <v>0.5</v>
      </c>
      <c r="D5787" s="59">
        <f t="shared" si="92"/>
        <v>42265.5</v>
      </c>
      <c r="E5787">
        <v>2.9354</v>
      </c>
      <c r="F5787">
        <v>22.446000000000002</v>
      </c>
    </row>
    <row r="5788" spans="2:6" x14ac:dyDescent="0.25">
      <c r="B5788" s="70">
        <v>42265</v>
      </c>
      <c r="C5788" s="71">
        <v>0.75</v>
      </c>
      <c r="D5788" s="59">
        <f t="shared" si="92"/>
        <v>42265.75</v>
      </c>
      <c r="E5788">
        <v>2.8342000000000001</v>
      </c>
      <c r="F5788">
        <v>28.795000000000002</v>
      </c>
    </row>
    <row r="5789" spans="2:6" x14ac:dyDescent="0.25">
      <c r="B5789" s="70">
        <v>42266</v>
      </c>
      <c r="C5789" s="71">
        <v>0</v>
      </c>
      <c r="D5789" s="59">
        <f t="shared" si="92"/>
        <v>42266</v>
      </c>
      <c r="E5789">
        <v>2.8283</v>
      </c>
      <c r="F5789">
        <v>14.263999999999999</v>
      </c>
    </row>
    <row r="5790" spans="2:6" x14ac:dyDescent="0.25">
      <c r="B5790" s="70">
        <v>42266</v>
      </c>
      <c r="C5790" s="71">
        <v>0.25</v>
      </c>
      <c r="D5790" s="59">
        <f t="shared" si="92"/>
        <v>42266.25</v>
      </c>
      <c r="E5790">
        <v>2.8083</v>
      </c>
      <c r="F5790">
        <v>12.146000000000001</v>
      </c>
    </row>
    <row r="5791" spans="2:6" x14ac:dyDescent="0.25">
      <c r="B5791" s="70">
        <v>42266</v>
      </c>
      <c r="C5791" s="71">
        <v>0.5</v>
      </c>
      <c r="D5791" s="59">
        <f t="shared" si="92"/>
        <v>42266.5</v>
      </c>
      <c r="E5791">
        <v>2.8607999999999998</v>
      </c>
      <c r="F5791">
        <v>24.065000000000001</v>
      </c>
    </row>
    <row r="5792" spans="2:6" x14ac:dyDescent="0.25">
      <c r="B5792" s="70">
        <v>42266</v>
      </c>
      <c r="C5792" s="71">
        <v>0.75</v>
      </c>
      <c r="D5792" s="59">
        <f t="shared" si="92"/>
        <v>42266.75</v>
      </c>
      <c r="E5792">
        <v>2.7635999999999998</v>
      </c>
      <c r="F5792">
        <v>31.404</v>
      </c>
    </row>
    <row r="5793" spans="2:6" x14ac:dyDescent="0.25">
      <c r="B5793" s="70">
        <v>42267</v>
      </c>
      <c r="C5793" s="71">
        <v>0</v>
      </c>
      <c r="D5793" s="59">
        <f t="shared" ref="D5793:D5856" si="93">B5793+C5793</f>
        <v>42267</v>
      </c>
      <c r="E5793">
        <v>2.7726999999999999</v>
      </c>
      <c r="F5793">
        <v>15.544</v>
      </c>
    </row>
    <row r="5794" spans="2:6" x14ac:dyDescent="0.25">
      <c r="B5794" s="70">
        <v>42267</v>
      </c>
      <c r="C5794" s="71">
        <v>0.25</v>
      </c>
      <c r="D5794" s="59">
        <f t="shared" si="93"/>
        <v>42267.25</v>
      </c>
      <c r="E5794">
        <v>2.7805</v>
      </c>
      <c r="F5794">
        <v>14.071</v>
      </c>
    </row>
    <row r="5795" spans="2:6" x14ac:dyDescent="0.25">
      <c r="B5795" s="70">
        <v>42267</v>
      </c>
      <c r="C5795" s="71">
        <v>0.5</v>
      </c>
      <c r="D5795" s="59">
        <f t="shared" si="93"/>
        <v>42267.5</v>
      </c>
      <c r="E5795">
        <v>2.8102999999999998</v>
      </c>
      <c r="F5795">
        <v>26.501999999999999</v>
      </c>
    </row>
    <row r="5796" spans="2:6" x14ac:dyDescent="0.25">
      <c r="B5796" s="70">
        <v>42267</v>
      </c>
      <c r="C5796" s="71">
        <v>0.75</v>
      </c>
      <c r="D5796" s="59">
        <f t="shared" si="93"/>
        <v>42267.75</v>
      </c>
      <c r="E5796">
        <v>2.6806000000000001</v>
      </c>
      <c r="F5796">
        <v>35.270000000000003</v>
      </c>
    </row>
    <row r="5797" spans="2:6" x14ac:dyDescent="0.25">
      <c r="B5797" s="70">
        <v>42268</v>
      </c>
      <c r="C5797" s="71">
        <v>0</v>
      </c>
      <c r="D5797" s="59">
        <f t="shared" si="93"/>
        <v>42268</v>
      </c>
      <c r="E5797">
        <v>2.6606000000000001</v>
      </c>
      <c r="F5797">
        <v>17.832999999999998</v>
      </c>
    </row>
    <row r="5798" spans="2:6" x14ac:dyDescent="0.25">
      <c r="B5798" s="70">
        <v>42268</v>
      </c>
      <c r="C5798" s="71">
        <v>0.25</v>
      </c>
      <c r="D5798" s="59">
        <f t="shared" si="93"/>
        <v>42268.25</v>
      </c>
      <c r="E5798">
        <v>2.6730999999999998</v>
      </c>
      <c r="F5798">
        <v>15.263999999999999</v>
      </c>
    </row>
    <row r="5799" spans="2:6" x14ac:dyDescent="0.25">
      <c r="B5799" s="70">
        <v>42268</v>
      </c>
      <c r="C5799" s="71">
        <v>0.5</v>
      </c>
      <c r="D5799" s="59">
        <f t="shared" si="93"/>
        <v>42268.5</v>
      </c>
      <c r="E5799">
        <v>2.7164000000000001</v>
      </c>
      <c r="F5799">
        <v>27.603999999999999</v>
      </c>
    </row>
    <row r="5800" spans="2:6" x14ac:dyDescent="0.25">
      <c r="B5800" s="70">
        <v>42268</v>
      </c>
      <c r="C5800" s="71">
        <v>0.75</v>
      </c>
      <c r="D5800" s="59">
        <f t="shared" si="93"/>
        <v>42268.75</v>
      </c>
      <c r="E5800">
        <v>2.5966999999999998</v>
      </c>
      <c r="F5800">
        <v>32.588000000000001</v>
      </c>
    </row>
    <row r="5801" spans="2:6" x14ac:dyDescent="0.25">
      <c r="B5801" s="70">
        <v>42269</v>
      </c>
      <c r="C5801" s="71">
        <v>0</v>
      </c>
      <c r="D5801" s="59">
        <f t="shared" si="93"/>
        <v>42269</v>
      </c>
      <c r="E5801">
        <v>2.5741000000000001</v>
      </c>
      <c r="F5801">
        <v>17.393999999999998</v>
      </c>
    </row>
    <row r="5802" spans="2:6" x14ac:dyDescent="0.25">
      <c r="B5802" s="70">
        <v>42269</v>
      </c>
      <c r="C5802" s="71">
        <v>0.25</v>
      </c>
      <c r="D5802" s="59">
        <f t="shared" si="93"/>
        <v>42269.25</v>
      </c>
      <c r="E5802">
        <v>2.5724</v>
      </c>
      <c r="F5802">
        <v>14.925000000000001</v>
      </c>
    </row>
    <row r="5803" spans="2:6" x14ac:dyDescent="0.25">
      <c r="B5803" s="70">
        <v>42269</v>
      </c>
      <c r="C5803" s="71">
        <v>0.5</v>
      </c>
      <c r="D5803" s="59">
        <f t="shared" si="93"/>
        <v>42269.5</v>
      </c>
      <c r="E5803">
        <v>2.6387999999999998</v>
      </c>
      <c r="F5803">
        <v>27.306000000000001</v>
      </c>
    </row>
    <row r="5804" spans="2:6" x14ac:dyDescent="0.25">
      <c r="B5804" s="70">
        <v>42269</v>
      </c>
      <c r="C5804" s="71">
        <v>0.75</v>
      </c>
      <c r="D5804" s="59">
        <f t="shared" si="93"/>
        <v>42269.75</v>
      </c>
      <c r="E5804">
        <v>2.5613999999999999</v>
      </c>
      <c r="F5804">
        <v>34.289000000000001</v>
      </c>
    </row>
    <row r="5805" spans="2:6" x14ac:dyDescent="0.25">
      <c r="B5805" s="70">
        <v>42270</v>
      </c>
      <c r="C5805" s="71">
        <v>0</v>
      </c>
      <c r="D5805" s="59">
        <f t="shared" si="93"/>
        <v>42270</v>
      </c>
      <c r="E5805">
        <v>2.5815000000000001</v>
      </c>
      <c r="F5805">
        <v>18.178999999999998</v>
      </c>
    </row>
    <row r="5806" spans="2:6" x14ac:dyDescent="0.25">
      <c r="B5806" s="70">
        <v>42270</v>
      </c>
      <c r="C5806" s="71">
        <v>0.25</v>
      </c>
      <c r="D5806" s="59">
        <f t="shared" si="93"/>
        <v>42270.25</v>
      </c>
      <c r="E5806">
        <v>2.6456</v>
      </c>
      <c r="F5806">
        <v>14.946</v>
      </c>
    </row>
    <row r="5807" spans="2:6" x14ac:dyDescent="0.25">
      <c r="B5807" s="70">
        <v>42270</v>
      </c>
      <c r="C5807" s="71">
        <v>0.5</v>
      </c>
      <c r="D5807" s="59">
        <f t="shared" si="93"/>
        <v>42270.5</v>
      </c>
      <c r="E5807">
        <v>2.7734000000000001</v>
      </c>
      <c r="F5807">
        <v>28.436</v>
      </c>
    </row>
    <row r="5808" spans="2:6" x14ac:dyDescent="0.25">
      <c r="B5808" s="70">
        <v>42270</v>
      </c>
      <c r="C5808" s="71">
        <v>0.75</v>
      </c>
      <c r="D5808" s="59">
        <f t="shared" si="93"/>
        <v>42270.75</v>
      </c>
      <c r="E5808">
        <v>2.7391000000000001</v>
      </c>
      <c r="F5808">
        <v>33.094999999999999</v>
      </c>
    </row>
    <row r="5809" spans="2:6" x14ac:dyDescent="0.25">
      <c r="B5809" s="70">
        <v>42271</v>
      </c>
      <c r="C5809" s="71">
        <v>0</v>
      </c>
      <c r="D5809" s="59">
        <f t="shared" si="93"/>
        <v>42271</v>
      </c>
      <c r="E5809">
        <v>2.7887</v>
      </c>
      <c r="F5809">
        <v>18.189</v>
      </c>
    </row>
    <row r="5810" spans="2:6" x14ac:dyDescent="0.25">
      <c r="B5810" s="70">
        <v>42271</v>
      </c>
      <c r="C5810" s="71">
        <v>0.25</v>
      </c>
      <c r="D5810" s="59">
        <f t="shared" si="93"/>
        <v>42271.25</v>
      </c>
      <c r="E5810">
        <v>2.8073000000000001</v>
      </c>
      <c r="F5810">
        <v>15.031000000000001</v>
      </c>
    </row>
    <row r="5811" spans="2:6" x14ac:dyDescent="0.25">
      <c r="B5811" s="70">
        <v>42271</v>
      </c>
      <c r="C5811" s="71">
        <v>0.5</v>
      </c>
      <c r="D5811" s="59">
        <f t="shared" si="93"/>
        <v>42271.5</v>
      </c>
      <c r="E5811">
        <v>2.8584000000000001</v>
      </c>
      <c r="F5811">
        <v>27.192</v>
      </c>
    </row>
    <row r="5812" spans="2:6" x14ac:dyDescent="0.25">
      <c r="B5812" s="70">
        <v>42271</v>
      </c>
      <c r="C5812" s="71">
        <v>0.75</v>
      </c>
      <c r="D5812" s="59">
        <f t="shared" si="93"/>
        <v>42271.75</v>
      </c>
      <c r="E5812">
        <v>2.74</v>
      </c>
      <c r="F5812">
        <v>35.542000000000002</v>
      </c>
    </row>
    <row r="5813" spans="2:6" x14ac:dyDescent="0.25">
      <c r="B5813" s="70">
        <v>42272</v>
      </c>
      <c r="C5813" s="71">
        <v>0</v>
      </c>
      <c r="D5813" s="59">
        <f t="shared" si="93"/>
        <v>42272</v>
      </c>
      <c r="E5813">
        <v>2.7416</v>
      </c>
      <c r="F5813">
        <v>18.527999999999999</v>
      </c>
    </row>
    <row r="5814" spans="2:6" x14ac:dyDescent="0.25">
      <c r="B5814" s="70">
        <v>42272</v>
      </c>
      <c r="C5814" s="71">
        <v>0.25</v>
      </c>
      <c r="D5814" s="59">
        <f t="shared" si="93"/>
        <v>42272.25</v>
      </c>
      <c r="E5814">
        <v>2.7403</v>
      </c>
      <c r="F5814">
        <v>15.234</v>
      </c>
    </row>
    <row r="5815" spans="2:6" x14ac:dyDescent="0.25">
      <c r="B5815" s="70">
        <v>42272</v>
      </c>
      <c r="C5815" s="71">
        <v>0.5</v>
      </c>
      <c r="D5815" s="59">
        <f t="shared" si="93"/>
        <v>42272.5</v>
      </c>
      <c r="E5815">
        <v>2.7547999999999999</v>
      </c>
      <c r="F5815">
        <v>28.724</v>
      </c>
    </row>
    <row r="5816" spans="2:6" x14ac:dyDescent="0.25">
      <c r="B5816" s="70">
        <v>42272</v>
      </c>
      <c r="C5816" s="71">
        <v>0.75</v>
      </c>
      <c r="D5816" s="59">
        <f t="shared" si="93"/>
        <v>42272.75</v>
      </c>
      <c r="E5816">
        <v>2.6372</v>
      </c>
      <c r="F5816">
        <v>37.962000000000003</v>
      </c>
    </row>
    <row r="5817" spans="2:6" x14ac:dyDescent="0.25">
      <c r="B5817" s="70">
        <v>42273</v>
      </c>
      <c r="C5817" s="71">
        <v>0</v>
      </c>
      <c r="D5817" s="59">
        <f t="shared" si="93"/>
        <v>42273</v>
      </c>
      <c r="E5817">
        <v>2.6198000000000001</v>
      </c>
      <c r="F5817">
        <v>21.702000000000002</v>
      </c>
    </row>
    <row r="5818" spans="2:6" x14ac:dyDescent="0.25">
      <c r="B5818" s="70">
        <v>42273</v>
      </c>
      <c r="C5818" s="71">
        <v>0.25</v>
      </c>
      <c r="D5818" s="59">
        <f t="shared" si="93"/>
        <v>42273.25</v>
      </c>
      <c r="E5818">
        <v>2.6421000000000001</v>
      </c>
      <c r="F5818">
        <v>18.489000000000001</v>
      </c>
    </row>
    <row r="5819" spans="2:6" x14ac:dyDescent="0.25">
      <c r="B5819" s="70">
        <v>42273</v>
      </c>
      <c r="C5819" s="71">
        <v>0.5</v>
      </c>
      <c r="D5819" s="59">
        <f t="shared" si="93"/>
        <v>42273.5</v>
      </c>
      <c r="E5819">
        <v>2.7244000000000002</v>
      </c>
      <c r="F5819">
        <v>25.396000000000001</v>
      </c>
    </row>
    <row r="5820" spans="2:6" x14ac:dyDescent="0.25">
      <c r="B5820" s="70">
        <v>42273</v>
      </c>
      <c r="C5820" s="71">
        <v>0.75</v>
      </c>
      <c r="D5820" s="59">
        <f t="shared" si="93"/>
        <v>42273.75</v>
      </c>
      <c r="E5820">
        <v>2.6080999999999999</v>
      </c>
      <c r="F5820">
        <v>33.64</v>
      </c>
    </row>
    <row r="5821" spans="2:6" x14ac:dyDescent="0.25">
      <c r="B5821" s="70">
        <v>42274</v>
      </c>
      <c r="C5821" s="71">
        <v>0</v>
      </c>
      <c r="D5821" s="59">
        <f t="shared" si="93"/>
        <v>42274</v>
      </c>
      <c r="E5821">
        <v>2.6282000000000001</v>
      </c>
      <c r="F5821">
        <v>18.599</v>
      </c>
    </row>
    <row r="5822" spans="2:6" x14ac:dyDescent="0.25">
      <c r="B5822" s="70">
        <v>42274</v>
      </c>
      <c r="C5822" s="71">
        <v>0.25</v>
      </c>
      <c r="D5822" s="59">
        <f t="shared" si="93"/>
        <v>42274.25</v>
      </c>
      <c r="E5822">
        <v>2.6577999999999999</v>
      </c>
      <c r="F5822">
        <v>14.558</v>
      </c>
    </row>
    <row r="5823" spans="2:6" x14ac:dyDescent="0.25">
      <c r="B5823" s="70">
        <v>42274</v>
      </c>
      <c r="C5823" s="71">
        <v>0.5</v>
      </c>
      <c r="D5823" s="59">
        <f t="shared" si="93"/>
        <v>42274.5</v>
      </c>
      <c r="E5823">
        <v>2.7166999999999999</v>
      </c>
      <c r="F5823">
        <v>22.609000000000002</v>
      </c>
    </row>
    <row r="5824" spans="2:6" x14ac:dyDescent="0.25">
      <c r="B5824" s="70">
        <v>42274</v>
      </c>
      <c r="C5824" s="71">
        <v>0.75</v>
      </c>
      <c r="D5824" s="59">
        <f t="shared" si="93"/>
        <v>42274.75</v>
      </c>
      <c r="E5824">
        <v>2.6358999999999999</v>
      </c>
      <c r="F5824">
        <v>29.981000000000002</v>
      </c>
    </row>
    <row r="5825" spans="2:6" x14ac:dyDescent="0.25">
      <c r="B5825" s="70">
        <v>42275</v>
      </c>
      <c r="C5825" s="71">
        <v>0</v>
      </c>
      <c r="D5825" s="59">
        <f t="shared" si="93"/>
        <v>42275</v>
      </c>
      <c r="E5825">
        <v>2.6615000000000002</v>
      </c>
      <c r="F5825">
        <v>16.114000000000001</v>
      </c>
    </row>
    <row r="5826" spans="2:6" x14ac:dyDescent="0.25">
      <c r="B5826" s="70">
        <v>42275</v>
      </c>
      <c r="C5826" s="71">
        <v>0.25</v>
      </c>
      <c r="D5826" s="59">
        <f t="shared" si="93"/>
        <v>42275.25</v>
      </c>
      <c r="E5826">
        <v>2.7010999999999998</v>
      </c>
      <c r="F5826">
        <v>13.818</v>
      </c>
    </row>
    <row r="5827" spans="2:6" x14ac:dyDescent="0.25">
      <c r="B5827" s="70">
        <v>42275</v>
      </c>
      <c r="C5827" s="71">
        <v>0.5</v>
      </c>
      <c r="D5827" s="59">
        <f t="shared" si="93"/>
        <v>42275.5</v>
      </c>
      <c r="E5827">
        <v>2.7759</v>
      </c>
      <c r="F5827">
        <v>24.396000000000001</v>
      </c>
    </row>
    <row r="5828" spans="2:6" x14ac:dyDescent="0.25">
      <c r="B5828" s="70">
        <v>42275</v>
      </c>
      <c r="C5828" s="71">
        <v>0.75</v>
      </c>
      <c r="D5828" s="59">
        <f t="shared" si="93"/>
        <v>42275.75</v>
      </c>
      <c r="E5828">
        <v>2.6594000000000002</v>
      </c>
      <c r="F5828">
        <v>33.713999999999999</v>
      </c>
    </row>
    <row r="5829" spans="2:6" x14ac:dyDescent="0.25">
      <c r="B5829" s="70">
        <v>42276</v>
      </c>
      <c r="C5829" s="71">
        <v>0</v>
      </c>
      <c r="D5829" s="59">
        <f t="shared" si="93"/>
        <v>42276</v>
      </c>
      <c r="E5829">
        <v>2.6791</v>
      </c>
      <c r="F5829">
        <v>17.253</v>
      </c>
    </row>
    <row r="5830" spans="2:6" x14ac:dyDescent="0.25">
      <c r="B5830" s="70">
        <v>42276</v>
      </c>
      <c r="C5830" s="71">
        <v>0.25</v>
      </c>
      <c r="D5830" s="59">
        <f t="shared" si="93"/>
        <v>42276.25</v>
      </c>
      <c r="E5830">
        <v>2.6939000000000002</v>
      </c>
      <c r="F5830">
        <v>14.065</v>
      </c>
    </row>
    <row r="5831" spans="2:6" x14ac:dyDescent="0.25">
      <c r="B5831" s="70">
        <v>42276</v>
      </c>
      <c r="C5831" s="71">
        <v>0.5</v>
      </c>
      <c r="D5831" s="59">
        <f t="shared" si="93"/>
        <v>42276.5</v>
      </c>
      <c r="E5831">
        <v>2.7521</v>
      </c>
      <c r="F5831">
        <v>27.539000000000001</v>
      </c>
    </row>
    <row r="5832" spans="2:6" x14ac:dyDescent="0.25">
      <c r="B5832" s="70">
        <v>42276</v>
      </c>
      <c r="C5832" s="71">
        <v>0.75</v>
      </c>
      <c r="D5832" s="59">
        <f t="shared" si="93"/>
        <v>42276.75</v>
      </c>
      <c r="E5832">
        <v>2.6288</v>
      </c>
      <c r="F5832">
        <v>36.031999999999996</v>
      </c>
    </row>
    <row r="5833" spans="2:6" x14ac:dyDescent="0.25">
      <c r="B5833" s="70">
        <v>42277</v>
      </c>
      <c r="C5833" s="71">
        <v>0</v>
      </c>
      <c r="D5833" s="59">
        <f t="shared" si="93"/>
        <v>42277</v>
      </c>
      <c r="E5833">
        <v>2.6412</v>
      </c>
      <c r="F5833">
        <v>17.899000000000001</v>
      </c>
    </row>
    <row r="5834" spans="2:6" x14ac:dyDescent="0.25">
      <c r="B5834" s="70">
        <v>42277</v>
      </c>
      <c r="C5834" s="71">
        <v>0.25</v>
      </c>
      <c r="D5834" s="59">
        <f t="shared" si="93"/>
        <v>42277.25</v>
      </c>
      <c r="E5834">
        <v>2.6478999999999999</v>
      </c>
      <c r="F5834">
        <v>15.488</v>
      </c>
    </row>
    <row r="5835" spans="2:6" x14ac:dyDescent="0.25">
      <c r="B5835" s="70">
        <v>42277</v>
      </c>
      <c r="C5835" s="71">
        <v>0.5</v>
      </c>
      <c r="D5835" s="59">
        <f t="shared" si="93"/>
        <v>42277.5</v>
      </c>
      <c r="E5835">
        <v>2.7094999999999998</v>
      </c>
      <c r="F5835">
        <v>25.408000000000001</v>
      </c>
    </row>
    <row r="5836" spans="2:6" x14ac:dyDescent="0.25">
      <c r="B5836" s="70">
        <v>42277</v>
      </c>
      <c r="C5836" s="71">
        <v>0.75</v>
      </c>
      <c r="D5836" s="59">
        <f t="shared" si="93"/>
        <v>42277.75</v>
      </c>
      <c r="E5836">
        <v>2.6734</v>
      </c>
      <c r="F5836">
        <v>26.326000000000001</v>
      </c>
    </row>
    <row r="5837" spans="2:6" x14ac:dyDescent="0.25">
      <c r="B5837" s="70">
        <v>42278</v>
      </c>
      <c r="C5837" s="71">
        <v>0</v>
      </c>
      <c r="D5837" s="59">
        <f t="shared" si="93"/>
        <v>42278</v>
      </c>
      <c r="E5837">
        <v>2.7345000000000002</v>
      </c>
      <c r="F5837">
        <v>19.654</v>
      </c>
    </row>
    <row r="5838" spans="2:6" x14ac:dyDescent="0.25">
      <c r="B5838" s="70">
        <v>42278</v>
      </c>
      <c r="C5838" s="71">
        <v>0.25</v>
      </c>
      <c r="D5838" s="59">
        <f t="shared" si="93"/>
        <v>42278.25</v>
      </c>
      <c r="E5838">
        <v>2.7360000000000002</v>
      </c>
      <c r="F5838">
        <v>18.047000000000001</v>
      </c>
    </row>
    <row r="5839" spans="2:6" x14ac:dyDescent="0.25">
      <c r="B5839" s="70">
        <v>42278</v>
      </c>
      <c r="C5839" s="71">
        <v>0.5</v>
      </c>
      <c r="D5839" s="59">
        <f t="shared" si="93"/>
        <v>42278.5</v>
      </c>
      <c r="E5839">
        <v>2.7088999999999999</v>
      </c>
      <c r="F5839">
        <v>19.465</v>
      </c>
    </row>
    <row r="5840" spans="2:6" x14ac:dyDescent="0.25">
      <c r="B5840" s="70">
        <v>42278</v>
      </c>
      <c r="C5840" s="71">
        <v>0.75</v>
      </c>
      <c r="D5840" s="59">
        <f t="shared" si="93"/>
        <v>42278.75</v>
      </c>
      <c r="E5840">
        <v>2.6339999999999999</v>
      </c>
      <c r="F5840">
        <v>25.663</v>
      </c>
    </row>
    <row r="5841" spans="1:7" x14ac:dyDescent="0.25">
      <c r="B5841" s="70">
        <v>42279</v>
      </c>
      <c r="C5841" s="71">
        <v>0</v>
      </c>
      <c r="D5841" s="59">
        <f t="shared" si="93"/>
        <v>42279</v>
      </c>
      <c r="E5841">
        <v>2.6261000000000001</v>
      </c>
      <c r="F5841">
        <v>17.503</v>
      </c>
    </row>
    <row r="5842" spans="1:7" x14ac:dyDescent="0.25">
      <c r="B5842" s="70">
        <v>42279</v>
      </c>
      <c r="C5842" s="71">
        <v>0.25</v>
      </c>
      <c r="D5842" s="59">
        <f t="shared" si="93"/>
        <v>42279.25</v>
      </c>
      <c r="E5842">
        <v>2.6114999999999999</v>
      </c>
      <c r="F5842">
        <v>16.571999999999999</v>
      </c>
    </row>
    <row r="5843" spans="1:7" x14ac:dyDescent="0.25">
      <c r="A5843" s="53"/>
      <c r="B5843" s="93">
        <v>42279</v>
      </c>
      <c r="C5843" s="94">
        <v>0.5</v>
      </c>
      <c r="D5843" s="58">
        <f t="shared" si="93"/>
        <v>42279.5</v>
      </c>
      <c r="E5843" s="95">
        <v>2.649</v>
      </c>
      <c r="F5843" s="95">
        <v>19.585999999999999</v>
      </c>
      <c r="G5843" s="53" t="s">
        <v>101</v>
      </c>
    </row>
    <row r="5844" spans="1:7" x14ac:dyDescent="0.25">
      <c r="B5844" s="70">
        <v>42361</v>
      </c>
      <c r="C5844" s="71">
        <v>0.75</v>
      </c>
      <c r="D5844" s="59">
        <f t="shared" si="93"/>
        <v>42361.75</v>
      </c>
      <c r="E5844">
        <v>2.4018000000000002</v>
      </c>
      <c r="F5844">
        <v>0.86099999999999999</v>
      </c>
      <c r="G5844" s="24" t="s">
        <v>104</v>
      </c>
    </row>
    <row r="5845" spans="1:7" x14ac:dyDescent="0.25">
      <c r="B5845" s="70">
        <v>42362</v>
      </c>
      <c r="C5845" s="71">
        <v>0</v>
      </c>
      <c r="D5845" s="59">
        <f t="shared" si="93"/>
        <v>42362</v>
      </c>
      <c r="E5845">
        <v>2.3923000000000001</v>
      </c>
      <c r="F5845">
        <v>0.152</v>
      </c>
    </row>
    <row r="5846" spans="1:7" x14ac:dyDescent="0.25">
      <c r="B5846" s="70">
        <v>42362</v>
      </c>
      <c r="C5846" s="71">
        <v>0.25</v>
      </c>
      <c r="D5846" s="59">
        <f t="shared" si="93"/>
        <v>42362.25</v>
      </c>
      <c r="E5846">
        <v>2.3323999999999998</v>
      </c>
      <c r="F5846">
        <v>-0.80900000000000005</v>
      </c>
    </row>
    <row r="5847" spans="1:7" x14ac:dyDescent="0.25">
      <c r="B5847" s="70">
        <v>42362</v>
      </c>
      <c r="C5847" s="71">
        <v>0.5</v>
      </c>
      <c r="D5847" s="59">
        <f t="shared" si="93"/>
        <v>42362.5</v>
      </c>
      <c r="E5847">
        <v>2.3130999999999999</v>
      </c>
      <c r="F5847">
        <v>0.34599999999999997</v>
      </c>
    </row>
    <row r="5848" spans="1:7" x14ac:dyDescent="0.25">
      <c r="B5848" s="70">
        <v>42362</v>
      </c>
      <c r="C5848" s="71">
        <v>0.75</v>
      </c>
      <c r="D5848" s="59">
        <f t="shared" si="93"/>
        <v>42362.75</v>
      </c>
      <c r="E5848">
        <v>2.3845000000000001</v>
      </c>
      <c r="F5848">
        <v>0.84299999999999997</v>
      </c>
    </row>
    <row r="5849" spans="1:7" x14ac:dyDescent="0.25">
      <c r="B5849" s="70">
        <v>42363</v>
      </c>
      <c r="C5849" s="71">
        <v>0</v>
      </c>
      <c r="D5849" s="59">
        <f t="shared" si="93"/>
        <v>42363</v>
      </c>
      <c r="E5849">
        <v>2.4666999999999999</v>
      </c>
      <c r="F5849">
        <v>-3.2130000000000001</v>
      </c>
    </row>
    <row r="5850" spans="1:7" x14ac:dyDescent="0.25">
      <c r="B5850" s="70">
        <v>42363</v>
      </c>
      <c r="C5850" s="71">
        <v>0.25</v>
      </c>
      <c r="D5850" s="59">
        <f t="shared" si="93"/>
        <v>42363.25</v>
      </c>
      <c r="E5850">
        <v>2.5581</v>
      </c>
      <c r="F5850">
        <v>-4.4349999999999996</v>
      </c>
    </row>
    <row r="5851" spans="1:7" x14ac:dyDescent="0.25">
      <c r="B5851" s="70">
        <v>42363</v>
      </c>
      <c r="C5851" s="71">
        <v>0.5</v>
      </c>
      <c r="D5851" s="59">
        <f t="shared" si="93"/>
        <v>42363.5</v>
      </c>
      <c r="E5851">
        <v>2.7292999999999998</v>
      </c>
      <c r="F5851">
        <v>-0.53900000000000003</v>
      </c>
    </row>
    <row r="5852" spans="1:7" x14ac:dyDescent="0.25">
      <c r="B5852" s="70">
        <v>42363</v>
      </c>
      <c r="C5852" s="71">
        <v>0.75</v>
      </c>
      <c r="D5852" s="59">
        <f t="shared" si="93"/>
        <v>42363.75</v>
      </c>
      <c r="E5852">
        <v>2.8679999999999999</v>
      </c>
      <c r="F5852">
        <v>-1.802</v>
      </c>
    </row>
    <row r="5853" spans="1:7" x14ac:dyDescent="0.25">
      <c r="B5853" s="70">
        <v>42364</v>
      </c>
      <c r="C5853" s="71">
        <v>0</v>
      </c>
      <c r="D5853" s="59">
        <f t="shared" si="93"/>
        <v>42364</v>
      </c>
      <c r="E5853">
        <v>3.0139</v>
      </c>
      <c r="F5853">
        <v>-4.0759999999999996</v>
      </c>
    </row>
    <row r="5854" spans="1:7" x14ac:dyDescent="0.25">
      <c r="B5854" s="70">
        <v>42364</v>
      </c>
      <c r="C5854" s="71">
        <v>0.25</v>
      </c>
      <c r="D5854" s="59">
        <f t="shared" si="93"/>
        <v>42364.25</v>
      </c>
      <c r="E5854">
        <v>3.1459999999999999</v>
      </c>
      <c r="F5854">
        <v>-6.1379999999999999</v>
      </c>
    </row>
    <row r="5855" spans="1:7" x14ac:dyDescent="0.25">
      <c r="B5855" s="70">
        <v>42364</v>
      </c>
      <c r="C5855" s="71">
        <v>0.5</v>
      </c>
      <c r="D5855" s="59">
        <f t="shared" si="93"/>
        <v>42364.5</v>
      </c>
      <c r="E5855">
        <v>3.3092999999999999</v>
      </c>
      <c r="F5855">
        <v>-1.841</v>
      </c>
    </row>
    <row r="5856" spans="1:7" x14ac:dyDescent="0.25">
      <c r="B5856" s="70">
        <v>42364</v>
      </c>
      <c r="C5856" s="71">
        <v>0.75</v>
      </c>
      <c r="D5856" s="59">
        <f t="shared" si="93"/>
        <v>42364.75</v>
      </c>
      <c r="E5856">
        <v>3.3037999999999998</v>
      </c>
      <c r="F5856">
        <v>-1.5409999999999999</v>
      </c>
    </row>
    <row r="5857" spans="2:6" x14ac:dyDescent="0.25">
      <c r="B5857" s="70">
        <v>42365</v>
      </c>
      <c r="C5857" s="71">
        <v>0</v>
      </c>
      <c r="D5857" s="59">
        <f t="shared" ref="D5857:D5920" si="94">B5857+C5857</f>
        <v>42365</v>
      </c>
      <c r="E5857">
        <v>3.2483</v>
      </c>
      <c r="F5857">
        <v>-6.9080000000000004</v>
      </c>
    </row>
    <row r="5858" spans="2:6" x14ac:dyDescent="0.25">
      <c r="B5858" s="70">
        <v>42365</v>
      </c>
      <c r="C5858" s="71">
        <v>0.25</v>
      </c>
      <c r="D5858" s="59">
        <f t="shared" si="94"/>
        <v>42365.25</v>
      </c>
      <c r="E5858">
        <v>3.1280000000000001</v>
      </c>
      <c r="F5858">
        <v>-5.9509999999999996</v>
      </c>
    </row>
    <row r="5859" spans="2:6" x14ac:dyDescent="0.25">
      <c r="B5859" s="70">
        <v>42365</v>
      </c>
      <c r="C5859" s="71">
        <v>0.5</v>
      </c>
      <c r="D5859" s="59">
        <f t="shared" si="94"/>
        <v>42365.5</v>
      </c>
      <c r="E5859">
        <v>3.0099</v>
      </c>
      <c r="F5859">
        <v>-4.2770000000000001</v>
      </c>
    </row>
    <row r="5860" spans="2:6" x14ac:dyDescent="0.25">
      <c r="B5860" s="70">
        <v>42365</v>
      </c>
      <c r="C5860" s="71">
        <v>0.75</v>
      </c>
      <c r="D5860" s="59">
        <f t="shared" si="94"/>
        <v>42365.75</v>
      </c>
      <c r="E5860">
        <v>2.8407</v>
      </c>
      <c r="F5860">
        <v>-3.0710000000000002</v>
      </c>
    </row>
    <row r="5861" spans="2:6" x14ac:dyDescent="0.25">
      <c r="B5861" s="70">
        <v>42366</v>
      </c>
      <c r="C5861" s="71">
        <v>0</v>
      </c>
      <c r="D5861" s="59">
        <f t="shared" si="94"/>
        <v>42366</v>
      </c>
      <c r="E5861">
        <v>2.7618999999999998</v>
      </c>
      <c r="F5861">
        <v>-4.9180000000000001</v>
      </c>
    </row>
    <row r="5862" spans="2:6" x14ac:dyDescent="0.25">
      <c r="B5862" s="70">
        <v>42366</v>
      </c>
      <c r="C5862" s="71">
        <v>0.25</v>
      </c>
      <c r="D5862" s="59">
        <f t="shared" si="94"/>
        <v>42366.25</v>
      </c>
      <c r="E5862">
        <v>2.6739000000000002</v>
      </c>
      <c r="F5862">
        <v>-4.0990000000000002</v>
      </c>
    </row>
    <row r="5863" spans="2:6" x14ac:dyDescent="0.25">
      <c r="B5863" s="70">
        <v>42366</v>
      </c>
      <c r="C5863" s="71">
        <v>0.5</v>
      </c>
      <c r="D5863" s="59">
        <f t="shared" si="94"/>
        <v>42366.5</v>
      </c>
      <c r="E5863">
        <v>2.6589999999999998</v>
      </c>
      <c r="F5863">
        <v>-1.5009999999999999</v>
      </c>
    </row>
    <row r="5864" spans="2:6" x14ac:dyDescent="0.25">
      <c r="B5864" s="70">
        <v>42366</v>
      </c>
      <c r="C5864" s="71">
        <v>0.75</v>
      </c>
      <c r="D5864" s="59">
        <f t="shared" si="94"/>
        <v>42366.75</v>
      </c>
      <c r="E5864">
        <v>2.6379000000000001</v>
      </c>
      <c r="F5864">
        <v>-2.8479999999999999</v>
      </c>
    </row>
    <row r="5865" spans="2:6" x14ac:dyDescent="0.25">
      <c r="B5865" s="70">
        <v>42367</v>
      </c>
      <c r="C5865" s="71">
        <v>0</v>
      </c>
      <c r="D5865" s="59">
        <f t="shared" si="94"/>
        <v>42367</v>
      </c>
      <c r="E5865">
        <v>2.6543000000000001</v>
      </c>
      <c r="F5865">
        <v>-3.8860000000000001</v>
      </c>
    </row>
    <row r="5866" spans="2:6" x14ac:dyDescent="0.25">
      <c r="B5866" s="70">
        <v>42367</v>
      </c>
      <c r="C5866" s="71">
        <v>0.25</v>
      </c>
      <c r="D5866" s="59">
        <f t="shared" si="94"/>
        <v>42367.25</v>
      </c>
      <c r="E5866">
        <v>2.6831999999999998</v>
      </c>
      <c r="F5866">
        <v>-5.391</v>
      </c>
    </row>
    <row r="5867" spans="2:6" x14ac:dyDescent="0.25">
      <c r="B5867" s="70">
        <v>42367</v>
      </c>
      <c r="C5867" s="71">
        <v>0.5</v>
      </c>
      <c r="D5867" s="59">
        <f t="shared" si="94"/>
        <v>42367.5</v>
      </c>
      <c r="E5867">
        <v>2.7536</v>
      </c>
      <c r="F5867">
        <v>-1.8240000000000001</v>
      </c>
    </row>
    <row r="5868" spans="2:6" x14ac:dyDescent="0.25">
      <c r="B5868" s="70">
        <v>42367</v>
      </c>
      <c r="C5868" s="71">
        <v>0.75</v>
      </c>
      <c r="D5868" s="59">
        <f t="shared" si="94"/>
        <v>42367.75</v>
      </c>
      <c r="E5868">
        <v>2.7766999999999999</v>
      </c>
      <c r="F5868">
        <v>-1.2969999999999999</v>
      </c>
    </row>
    <row r="5869" spans="2:6" x14ac:dyDescent="0.25">
      <c r="B5869" s="70">
        <v>42368</v>
      </c>
      <c r="C5869" s="71">
        <v>0</v>
      </c>
      <c r="D5869" s="59">
        <f t="shared" si="94"/>
        <v>42368</v>
      </c>
      <c r="E5869">
        <v>2.8214000000000001</v>
      </c>
      <c r="F5869">
        <v>-2.851</v>
      </c>
    </row>
    <row r="5870" spans="2:6" x14ac:dyDescent="0.25">
      <c r="B5870" s="70">
        <v>42368</v>
      </c>
      <c r="C5870" s="71">
        <v>0.25</v>
      </c>
      <c r="D5870" s="59">
        <f t="shared" si="94"/>
        <v>42368.25</v>
      </c>
      <c r="E5870">
        <v>2.8687999999999998</v>
      </c>
      <c r="F5870">
        <v>-3.2010000000000001</v>
      </c>
    </row>
    <row r="5871" spans="2:6" x14ac:dyDescent="0.25">
      <c r="B5871" s="70">
        <v>42368</v>
      </c>
      <c r="C5871" s="71">
        <v>0.5</v>
      </c>
      <c r="D5871" s="59">
        <f t="shared" si="94"/>
        <v>42368.5</v>
      </c>
      <c r="E5871">
        <v>2.9885000000000002</v>
      </c>
      <c r="F5871">
        <v>0.38400000000000001</v>
      </c>
    </row>
    <row r="5872" spans="2:6" x14ac:dyDescent="0.25">
      <c r="B5872" s="70">
        <v>42368</v>
      </c>
      <c r="C5872" s="71">
        <v>0.75</v>
      </c>
      <c r="D5872" s="59">
        <f t="shared" si="94"/>
        <v>42368.75</v>
      </c>
      <c r="E5872">
        <v>3.0474000000000001</v>
      </c>
      <c r="F5872">
        <v>-0.35499999999999998</v>
      </c>
    </row>
    <row r="5873" spans="2:6" x14ac:dyDescent="0.25">
      <c r="B5873" s="70">
        <v>42369</v>
      </c>
      <c r="C5873" s="71">
        <v>0</v>
      </c>
      <c r="D5873" s="59">
        <f t="shared" si="94"/>
        <v>42369</v>
      </c>
      <c r="E5873">
        <v>3.1150000000000002</v>
      </c>
      <c r="F5873">
        <v>-1.6279999999999999</v>
      </c>
    </row>
    <row r="5874" spans="2:6" x14ac:dyDescent="0.25">
      <c r="B5874" s="70">
        <v>42369</v>
      </c>
      <c r="C5874" s="71">
        <v>0.25</v>
      </c>
      <c r="D5874" s="59">
        <f t="shared" si="94"/>
        <v>42369.25</v>
      </c>
      <c r="E5874">
        <v>3.1688000000000001</v>
      </c>
      <c r="F5874">
        <v>-2.41</v>
      </c>
    </row>
    <row r="5875" spans="2:6" x14ac:dyDescent="0.25">
      <c r="B5875" s="70">
        <v>42369</v>
      </c>
      <c r="C5875" s="71">
        <v>0.5</v>
      </c>
      <c r="D5875" s="59">
        <f t="shared" si="94"/>
        <v>42369.5</v>
      </c>
      <c r="E5875">
        <v>3.2801</v>
      </c>
      <c r="F5875">
        <v>-5.7000000000000002E-2</v>
      </c>
    </row>
    <row r="5876" spans="2:6" x14ac:dyDescent="0.25">
      <c r="B5876" s="70">
        <v>42369</v>
      </c>
      <c r="C5876" s="71">
        <v>0.75</v>
      </c>
      <c r="D5876" s="59">
        <f t="shared" si="94"/>
        <v>42369.75</v>
      </c>
      <c r="E5876">
        <v>3.2667999999999999</v>
      </c>
      <c r="F5876">
        <v>-1.032</v>
      </c>
    </row>
    <row r="5877" spans="2:6" x14ac:dyDescent="0.25">
      <c r="B5877" s="70">
        <v>42370</v>
      </c>
      <c r="C5877" s="71">
        <v>0</v>
      </c>
      <c r="D5877" s="59">
        <f t="shared" si="94"/>
        <v>42370</v>
      </c>
      <c r="E5877">
        <v>3.2595000000000001</v>
      </c>
      <c r="F5877">
        <v>-7.1459999999999999</v>
      </c>
    </row>
    <row r="5878" spans="2:6" x14ac:dyDescent="0.25">
      <c r="B5878" s="70">
        <v>42370</v>
      </c>
      <c r="C5878" s="71">
        <v>0.25</v>
      </c>
      <c r="D5878" s="59">
        <f t="shared" si="94"/>
        <v>42370.25</v>
      </c>
      <c r="E5878">
        <v>3.1949999999999998</v>
      </c>
      <c r="F5878">
        <v>-8.3650000000000002</v>
      </c>
    </row>
    <row r="5879" spans="2:6" x14ac:dyDescent="0.25">
      <c r="B5879" s="70">
        <v>42370</v>
      </c>
      <c r="C5879" s="71">
        <v>0.5</v>
      </c>
      <c r="D5879" s="59">
        <f t="shared" si="94"/>
        <v>42370.5</v>
      </c>
      <c r="E5879">
        <v>3.1913</v>
      </c>
      <c r="F5879">
        <v>-1.99</v>
      </c>
    </row>
    <row r="5880" spans="2:6" x14ac:dyDescent="0.25">
      <c r="B5880" s="70">
        <v>42370</v>
      </c>
      <c r="C5880" s="71">
        <v>0.75</v>
      </c>
      <c r="D5880" s="59">
        <f t="shared" si="94"/>
        <v>42370.75</v>
      </c>
      <c r="E5880">
        <v>3.0958999999999999</v>
      </c>
      <c r="F5880">
        <v>-1.7869999999999999</v>
      </c>
    </row>
    <row r="5881" spans="2:6" x14ac:dyDescent="0.25">
      <c r="B5881" s="70">
        <v>42371</v>
      </c>
      <c r="C5881" s="71">
        <v>0</v>
      </c>
      <c r="D5881" s="59">
        <f t="shared" si="94"/>
        <v>42371</v>
      </c>
      <c r="E5881">
        <v>3.0293000000000001</v>
      </c>
      <c r="F5881">
        <v>-8.4740000000000002</v>
      </c>
    </row>
    <row r="5882" spans="2:6" x14ac:dyDescent="0.25">
      <c r="B5882" s="70">
        <v>42371</v>
      </c>
      <c r="C5882" s="71">
        <v>0.25</v>
      </c>
      <c r="D5882" s="59">
        <f t="shared" si="94"/>
        <v>42371.25</v>
      </c>
      <c r="E5882">
        <v>3.0055999999999998</v>
      </c>
      <c r="F5882">
        <v>-9.0459999999999994</v>
      </c>
    </row>
    <row r="5883" spans="2:6" x14ac:dyDescent="0.25">
      <c r="B5883" s="70">
        <v>42371</v>
      </c>
      <c r="C5883" s="71">
        <v>0.5</v>
      </c>
      <c r="D5883" s="59">
        <f t="shared" si="94"/>
        <v>42371.5</v>
      </c>
      <c r="E5883">
        <v>3.0230999999999999</v>
      </c>
      <c r="F5883">
        <v>-2.198</v>
      </c>
    </row>
    <row r="5884" spans="2:6" x14ac:dyDescent="0.25">
      <c r="B5884" s="70">
        <v>42371</v>
      </c>
      <c r="C5884" s="71">
        <v>0.75</v>
      </c>
      <c r="D5884" s="59">
        <f t="shared" si="94"/>
        <v>42371.75</v>
      </c>
      <c r="E5884">
        <v>2.9209999999999998</v>
      </c>
      <c r="F5884">
        <v>-1.859</v>
      </c>
    </row>
    <row r="5885" spans="2:6" x14ac:dyDescent="0.25">
      <c r="B5885" s="70">
        <v>42372</v>
      </c>
      <c r="C5885" s="71">
        <v>0</v>
      </c>
      <c r="D5885" s="59">
        <f t="shared" si="94"/>
        <v>42372</v>
      </c>
      <c r="E5885">
        <v>2.8956</v>
      </c>
      <c r="F5885">
        <v>-2.9380000000000002</v>
      </c>
    </row>
    <row r="5886" spans="2:6" x14ac:dyDescent="0.25">
      <c r="B5886" s="70">
        <v>42372</v>
      </c>
      <c r="C5886" s="71">
        <v>0.25</v>
      </c>
      <c r="D5886" s="59">
        <f t="shared" si="94"/>
        <v>42372.25</v>
      </c>
      <c r="E5886">
        <v>2.8306</v>
      </c>
      <c r="F5886">
        <v>-2.3159999999999998</v>
      </c>
    </row>
    <row r="5887" spans="2:6" x14ac:dyDescent="0.25">
      <c r="B5887" s="70">
        <v>42372</v>
      </c>
      <c r="C5887" s="71">
        <v>0.5</v>
      </c>
      <c r="D5887" s="59">
        <f t="shared" si="94"/>
        <v>42372.5</v>
      </c>
      <c r="E5887">
        <v>2.8369</v>
      </c>
      <c r="F5887">
        <v>0.42899999999999999</v>
      </c>
    </row>
    <row r="5888" spans="2:6" x14ac:dyDescent="0.25">
      <c r="B5888" s="70">
        <v>42372</v>
      </c>
      <c r="C5888" s="71">
        <v>0.75</v>
      </c>
      <c r="D5888" s="59">
        <f t="shared" si="94"/>
        <v>42372.75</v>
      </c>
      <c r="E5888">
        <v>2.7639999999999998</v>
      </c>
      <c r="F5888">
        <v>0.60199999999999998</v>
      </c>
    </row>
    <row r="5889" spans="2:6" x14ac:dyDescent="0.25">
      <c r="B5889" s="70">
        <v>42373</v>
      </c>
      <c r="C5889" s="71">
        <v>0</v>
      </c>
      <c r="D5889" s="59">
        <f t="shared" si="94"/>
        <v>42373</v>
      </c>
      <c r="E5889">
        <v>2.6913</v>
      </c>
      <c r="F5889">
        <v>-0.64400000000000002</v>
      </c>
    </row>
    <row r="5890" spans="2:6" x14ac:dyDescent="0.25">
      <c r="B5890" s="70">
        <v>42373</v>
      </c>
      <c r="C5890" s="71">
        <v>0.25</v>
      </c>
      <c r="D5890" s="59">
        <f t="shared" si="94"/>
        <v>42373.25</v>
      </c>
      <c r="E5890">
        <v>2.6048</v>
      </c>
      <c r="F5890">
        <v>-1.6679999999999999</v>
      </c>
    </row>
    <row r="5891" spans="2:6" x14ac:dyDescent="0.25">
      <c r="B5891" s="70">
        <v>42373</v>
      </c>
      <c r="C5891" s="71">
        <v>0.5</v>
      </c>
      <c r="D5891" s="59">
        <f t="shared" si="94"/>
        <v>42373.5</v>
      </c>
      <c r="E5891">
        <v>2.5749</v>
      </c>
      <c r="F5891">
        <v>0.91100000000000003</v>
      </c>
    </row>
    <row r="5892" spans="2:6" x14ac:dyDescent="0.25">
      <c r="B5892" s="70">
        <v>42373</v>
      </c>
      <c r="C5892" s="71">
        <v>0.75</v>
      </c>
      <c r="D5892" s="59">
        <f t="shared" si="94"/>
        <v>42373.75</v>
      </c>
      <c r="E5892">
        <v>2.4784999999999999</v>
      </c>
      <c r="F5892">
        <v>1.66</v>
      </c>
    </row>
    <row r="5893" spans="2:6" x14ac:dyDescent="0.25">
      <c r="B5893" s="70">
        <v>42374</v>
      </c>
      <c r="C5893" s="71">
        <v>0</v>
      </c>
      <c r="D5893" s="59">
        <f t="shared" si="94"/>
        <v>42374</v>
      </c>
      <c r="E5893">
        <v>2.4577</v>
      </c>
      <c r="F5893">
        <v>-0.45400000000000001</v>
      </c>
    </row>
    <row r="5894" spans="2:6" x14ac:dyDescent="0.25">
      <c r="B5894" s="70">
        <v>42374</v>
      </c>
      <c r="C5894" s="71">
        <v>0.25</v>
      </c>
      <c r="D5894" s="59">
        <f t="shared" si="94"/>
        <v>42374.25</v>
      </c>
      <c r="E5894">
        <v>2.4321999999999999</v>
      </c>
      <c r="F5894">
        <v>0.158</v>
      </c>
    </row>
    <row r="5895" spans="2:6" x14ac:dyDescent="0.25">
      <c r="B5895" s="70">
        <v>42374</v>
      </c>
      <c r="C5895" s="71">
        <v>0.5</v>
      </c>
      <c r="D5895" s="59">
        <f t="shared" si="94"/>
        <v>42374.5</v>
      </c>
      <c r="E5895">
        <v>2.4419</v>
      </c>
      <c r="F5895">
        <v>1.9239999999999999</v>
      </c>
    </row>
    <row r="5896" spans="2:6" x14ac:dyDescent="0.25">
      <c r="B5896" s="70">
        <v>42374</v>
      </c>
      <c r="C5896" s="71">
        <v>0.75</v>
      </c>
      <c r="D5896" s="59">
        <f t="shared" si="94"/>
        <v>42374.75</v>
      </c>
      <c r="E5896">
        <v>2.3776000000000002</v>
      </c>
      <c r="F5896">
        <v>1.764</v>
      </c>
    </row>
    <row r="5897" spans="2:6" x14ac:dyDescent="0.25">
      <c r="B5897" s="70">
        <v>42375</v>
      </c>
      <c r="C5897" s="71">
        <v>0</v>
      </c>
      <c r="D5897" s="59">
        <f t="shared" si="94"/>
        <v>42375</v>
      </c>
      <c r="E5897">
        <v>2.3912</v>
      </c>
      <c r="F5897">
        <v>1.2330000000000001</v>
      </c>
    </row>
    <row r="5898" spans="2:6" x14ac:dyDescent="0.25">
      <c r="B5898" s="70">
        <v>42375</v>
      </c>
      <c r="C5898" s="71">
        <v>0.25</v>
      </c>
      <c r="D5898" s="59">
        <f t="shared" si="94"/>
        <v>42375.25</v>
      </c>
      <c r="E5898">
        <v>2.3860999999999999</v>
      </c>
      <c r="F5898">
        <v>1.0940000000000001</v>
      </c>
    </row>
    <row r="5899" spans="2:6" x14ac:dyDescent="0.25">
      <c r="B5899" s="70">
        <v>42375</v>
      </c>
      <c r="C5899" s="71">
        <v>0.5</v>
      </c>
      <c r="D5899" s="59">
        <f t="shared" si="94"/>
        <v>42375.5</v>
      </c>
      <c r="E5899">
        <v>2.4073000000000002</v>
      </c>
      <c r="F5899">
        <v>2.7240000000000002</v>
      </c>
    </row>
    <row r="5900" spans="2:6" x14ac:dyDescent="0.25">
      <c r="B5900" s="70">
        <v>42375</v>
      </c>
      <c r="C5900" s="71">
        <v>0.75</v>
      </c>
      <c r="D5900" s="59">
        <f t="shared" si="94"/>
        <v>42375.75</v>
      </c>
      <c r="E5900">
        <v>2.3860000000000001</v>
      </c>
      <c r="F5900">
        <v>2.3370000000000002</v>
      </c>
    </row>
    <row r="5901" spans="2:6" x14ac:dyDescent="0.25">
      <c r="B5901" s="70">
        <v>42376</v>
      </c>
      <c r="C5901" s="71">
        <v>0</v>
      </c>
      <c r="D5901" s="59">
        <f t="shared" si="94"/>
        <v>42376</v>
      </c>
      <c r="E5901">
        <v>2.4115000000000002</v>
      </c>
      <c r="F5901">
        <v>0.77100000000000002</v>
      </c>
    </row>
    <row r="5902" spans="2:6" x14ac:dyDescent="0.25">
      <c r="B5902" s="70">
        <v>42376</v>
      </c>
      <c r="C5902" s="71">
        <v>0.25</v>
      </c>
      <c r="D5902" s="59">
        <f t="shared" si="94"/>
        <v>42376.25</v>
      </c>
      <c r="E5902">
        <v>2.4392</v>
      </c>
      <c r="F5902">
        <v>0.44600000000000001</v>
      </c>
    </row>
    <row r="5903" spans="2:6" x14ac:dyDescent="0.25">
      <c r="B5903" s="70">
        <v>42376</v>
      </c>
      <c r="C5903" s="71">
        <v>0.5</v>
      </c>
      <c r="D5903" s="59">
        <f t="shared" si="94"/>
        <v>42376.5</v>
      </c>
      <c r="E5903">
        <v>2.5137</v>
      </c>
      <c r="F5903">
        <v>1.597</v>
      </c>
    </row>
    <row r="5904" spans="2:6" x14ac:dyDescent="0.25">
      <c r="B5904" s="70">
        <v>42376</v>
      </c>
      <c r="C5904" s="71">
        <v>0.75</v>
      </c>
      <c r="D5904" s="59">
        <f t="shared" si="94"/>
        <v>42376.75</v>
      </c>
      <c r="E5904">
        <v>2.5432000000000001</v>
      </c>
      <c r="F5904">
        <v>2.0169999999999999</v>
      </c>
    </row>
    <row r="5905" spans="2:6" x14ac:dyDescent="0.25">
      <c r="B5905" s="70">
        <v>42377</v>
      </c>
      <c r="C5905" s="71">
        <v>0</v>
      </c>
      <c r="D5905" s="59">
        <f t="shared" si="94"/>
        <v>42377</v>
      </c>
      <c r="E5905">
        <v>2.5716999999999999</v>
      </c>
      <c r="F5905">
        <v>2.8000000000000001E-2</v>
      </c>
    </row>
    <row r="5906" spans="2:6" x14ac:dyDescent="0.25">
      <c r="B5906" s="70">
        <v>42377</v>
      </c>
      <c r="C5906" s="71">
        <v>0.25</v>
      </c>
      <c r="D5906" s="59">
        <f t="shared" si="94"/>
        <v>42377.25</v>
      </c>
      <c r="E5906">
        <v>2.5994999999999999</v>
      </c>
      <c r="F5906">
        <v>-0.47199999999999998</v>
      </c>
    </row>
    <row r="5907" spans="2:6" x14ac:dyDescent="0.25">
      <c r="B5907" s="70">
        <v>42377</v>
      </c>
      <c r="C5907" s="71">
        <v>0.5</v>
      </c>
      <c r="D5907" s="59">
        <f t="shared" si="94"/>
        <v>42377.5</v>
      </c>
      <c r="E5907">
        <v>2.6863000000000001</v>
      </c>
      <c r="F5907">
        <v>2.7679999999999998</v>
      </c>
    </row>
    <row r="5908" spans="2:6" x14ac:dyDescent="0.25">
      <c r="B5908" s="70">
        <v>42377</v>
      </c>
      <c r="C5908" s="71">
        <v>0.75</v>
      </c>
      <c r="D5908" s="59">
        <f t="shared" si="94"/>
        <v>42377.75</v>
      </c>
      <c r="E5908">
        <v>2.7322000000000002</v>
      </c>
      <c r="F5908">
        <v>3.2610000000000001</v>
      </c>
    </row>
    <row r="5909" spans="2:6" x14ac:dyDescent="0.25">
      <c r="B5909" s="70">
        <v>42378</v>
      </c>
      <c r="C5909" s="71">
        <v>0</v>
      </c>
      <c r="D5909" s="59">
        <f t="shared" si="94"/>
        <v>42378</v>
      </c>
      <c r="E5909">
        <v>2.7696999999999998</v>
      </c>
      <c r="F5909">
        <v>-1.1160000000000001</v>
      </c>
    </row>
    <row r="5910" spans="2:6" x14ac:dyDescent="0.25">
      <c r="B5910" s="70">
        <v>42378</v>
      </c>
      <c r="C5910" s="71">
        <v>0.25</v>
      </c>
      <c r="D5910" s="59">
        <f t="shared" si="94"/>
        <v>42378.25</v>
      </c>
      <c r="E5910">
        <v>2.7789000000000001</v>
      </c>
      <c r="F5910">
        <v>-0.95299999999999996</v>
      </c>
    </row>
    <row r="5911" spans="2:6" x14ac:dyDescent="0.25">
      <c r="B5911" s="70">
        <v>42378</v>
      </c>
      <c r="C5911" s="71">
        <v>0.5</v>
      </c>
      <c r="D5911" s="59">
        <f t="shared" si="94"/>
        <v>42378.5</v>
      </c>
      <c r="E5911">
        <v>2.8298999999999999</v>
      </c>
      <c r="F5911">
        <v>2.2130000000000001</v>
      </c>
    </row>
    <row r="5912" spans="2:6" x14ac:dyDescent="0.25">
      <c r="B5912" s="70">
        <v>42378</v>
      </c>
      <c r="C5912" s="71">
        <v>0.75</v>
      </c>
      <c r="D5912" s="59">
        <f t="shared" si="94"/>
        <v>42378.75</v>
      </c>
      <c r="E5912">
        <v>2.8281999999999998</v>
      </c>
      <c r="F5912">
        <v>3.9009999999999998</v>
      </c>
    </row>
    <row r="5913" spans="2:6" x14ac:dyDescent="0.25">
      <c r="B5913" s="70">
        <v>42379</v>
      </c>
      <c r="C5913" s="71">
        <v>0</v>
      </c>
      <c r="D5913" s="59">
        <f t="shared" si="94"/>
        <v>42379</v>
      </c>
      <c r="E5913">
        <v>2.875</v>
      </c>
      <c r="F5913">
        <v>-1.44</v>
      </c>
    </row>
    <row r="5914" spans="2:6" x14ac:dyDescent="0.25">
      <c r="B5914" s="70">
        <v>42379</v>
      </c>
      <c r="C5914" s="71">
        <v>0.25</v>
      </c>
      <c r="D5914" s="59">
        <f t="shared" si="94"/>
        <v>42379.25</v>
      </c>
      <c r="E5914">
        <v>2.9323999999999999</v>
      </c>
      <c r="F5914">
        <v>-2.3370000000000002</v>
      </c>
    </row>
    <row r="5915" spans="2:6" x14ac:dyDescent="0.25">
      <c r="B5915" s="70">
        <v>42379</v>
      </c>
      <c r="C5915" s="71">
        <v>0.5</v>
      </c>
      <c r="D5915" s="59">
        <f t="shared" si="94"/>
        <v>42379.5</v>
      </c>
      <c r="E5915">
        <v>3.0222000000000002</v>
      </c>
      <c r="F5915">
        <v>2.5459999999999998</v>
      </c>
    </row>
    <row r="5916" spans="2:6" x14ac:dyDescent="0.25">
      <c r="B5916" s="70">
        <v>42379</v>
      </c>
      <c r="C5916" s="71">
        <v>0.75</v>
      </c>
      <c r="D5916" s="59">
        <f t="shared" si="94"/>
        <v>42379.75</v>
      </c>
      <c r="E5916">
        <v>3.0592999999999999</v>
      </c>
      <c r="F5916">
        <v>0.27500000000000002</v>
      </c>
    </row>
    <row r="5917" spans="2:6" x14ac:dyDescent="0.25">
      <c r="B5917" s="70">
        <v>42380</v>
      </c>
      <c r="C5917" s="71">
        <v>0</v>
      </c>
      <c r="D5917" s="59">
        <f t="shared" si="94"/>
        <v>42380</v>
      </c>
      <c r="E5917">
        <v>3.0586000000000002</v>
      </c>
      <c r="F5917">
        <v>-0.308</v>
      </c>
    </row>
    <row r="5918" spans="2:6" x14ac:dyDescent="0.25">
      <c r="B5918" s="70">
        <v>42380</v>
      </c>
      <c r="C5918" s="71">
        <v>0.25</v>
      </c>
      <c r="D5918" s="59">
        <f t="shared" si="94"/>
        <v>42380.25</v>
      </c>
      <c r="E5918">
        <v>3.081</v>
      </c>
      <c r="F5918">
        <v>-0.99099999999999999</v>
      </c>
    </row>
    <row r="5919" spans="2:6" x14ac:dyDescent="0.25">
      <c r="B5919" s="70">
        <v>42380</v>
      </c>
      <c r="C5919" s="71">
        <v>0.5</v>
      </c>
      <c r="D5919" s="59">
        <f t="shared" si="94"/>
        <v>42380.5</v>
      </c>
      <c r="E5919">
        <v>3.1099000000000001</v>
      </c>
      <c r="F5919">
        <v>-0.47199999999999998</v>
      </c>
    </row>
    <row r="5920" spans="2:6" x14ac:dyDescent="0.25">
      <c r="B5920" s="70">
        <v>42380</v>
      </c>
      <c r="C5920" s="71">
        <v>0.75</v>
      </c>
      <c r="D5920" s="59">
        <f t="shared" si="94"/>
        <v>42380.75</v>
      </c>
      <c r="E5920">
        <v>3.0933999999999999</v>
      </c>
      <c r="F5920">
        <v>1.073</v>
      </c>
    </row>
    <row r="5921" spans="2:6" x14ac:dyDescent="0.25">
      <c r="B5921" s="70">
        <v>42381</v>
      </c>
      <c r="C5921" s="71">
        <v>0</v>
      </c>
      <c r="D5921" s="59">
        <f t="shared" ref="D5921:D5984" si="95">B5921+C5921</f>
        <v>42381</v>
      </c>
      <c r="E5921">
        <v>3.1202999999999999</v>
      </c>
      <c r="F5921">
        <v>-1.0029999999999999</v>
      </c>
    </row>
    <row r="5922" spans="2:6" x14ac:dyDescent="0.25">
      <c r="B5922" s="70">
        <v>42381</v>
      </c>
      <c r="C5922" s="71">
        <v>0.25</v>
      </c>
      <c r="D5922" s="59">
        <f t="shared" si="95"/>
        <v>42381.25</v>
      </c>
      <c r="E5922">
        <v>3.0594000000000001</v>
      </c>
      <c r="F5922">
        <v>-1.99</v>
      </c>
    </row>
    <row r="5923" spans="2:6" x14ac:dyDescent="0.25">
      <c r="B5923" s="70">
        <v>42381</v>
      </c>
      <c r="C5923" s="71">
        <v>0.5</v>
      </c>
      <c r="D5923" s="59">
        <f t="shared" si="95"/>
        <v>42381.5</v>
      </c>
      <c r="E5923">
        <v>3.0127999999999999</v>
      </c>
      <c r="F5923">
        <v>-0.41499999999999998</v>
      </c>
    </row>
    <row r="5924" spans="2:6" x14ac:dyDescent="0.25">
      <c r="B5924" s="70">
        <v>42381</v>
      </c>
      <c r="C5924" s="71">
        <v>0.75</v>
      </c>
      <c r="D5924" s="59">
        <f t="shared" si="95"/>
        <v>42381.75</v>
      </c>
      <c r="E5924">
        <v>2.9003999999999999</v>
      </c>
      <c r="F5924">
        <v>1.5009999999999999</v>
      </c>
    </row>
    <row r="5925" spans="2:6" x14ac:dyDescent="0.25">
      <c r="B5925" s="70">
        <v>42382</v>
      </c>
      <c r="C5925" s="71">
        <v>0</v>
      </c>
      <c r="D5925" s="59">
        <f t="shared" si="95"/>
        <v>42382</v>
      </c>
      <c r="E5925">
        <v>2.7995000000000001</v>
      </c>
      <c r="F5925">
        <v>-0.38100000000000001</v>
      </c>
    </row>
    <row r="5926" spans="2:6" x14ac:dyDescent="0.25">
      <c r="B5926" s="70">
        <v>42382</v>
      </c>
      <c r="C5926" s="71">
        <v>0.25</v>
      </c>
      <c r="D5926" s="59">
        <f t="shared" si="95"/>
        <v>42382.25</v>
      </c>
      <c r="E5926">
        <v>2.7351999999999999</v>
      </c>
      <c r="F5926">
        <v>-0.39</v>
      </c>
    </row>
    <row r="5927" spans="2:6" x14ac:dyDescent="0.25">
      <c r="B5927" s="70">
        <v>42382</v>
      </c>
      <c r="C5927" s="71">
        <v>0.5</v>
      </c>
      <c r="D5927" s="59">
        <f t="shared" si="95"/>
        <v>42382.5</v>
      </c>
      <c r="E5927">
        <v>2.6387999999999998</v>
      </c>
      <c r="F5927">
        <v>0.52400000000000002</v>
      </c>
    </row>
    <row r="5928" spans="2:6" x14ac:dyDescent="0.25">
      <c r="B5928" s="70">
        <v>42382</v>
      </c>
      <c r="C5928" s="71">
        <v>0.75</v>
      </c>
      <c r="D5928" s="59">
        <f t="shared" si="95"/>
        <v>42382.75</v>
      </c>
      <c r="E5928">
        <v>2.5468000000000002</v>
      </c>
      <c r="F5928">
        <v>1.3540000000000001</v>
      </c>
    </row>
    <row r="5929" spans="2:6" x14ac:dyDescent="0.25">
      <c r="B5929" s="70">
        <v>42383</v>
      </c>
      <c r="C5929" s="71">
        <v>0</v>
      </c>
      <c r="D5929" s="59">
        <f t="shared" si="95"/>
        <v>42383</v>
      </c>
      <c r="E5929">
        <v>2.5920999999999998</v>
      </c>
      <c r="F5929">
        <v>0.68500000000000005</v>
      </c>
    </row>
    <row r="5930" spans="2:6" x14ac:dyDescent="0.25">
      <c r="B5930" s="70">
        <v>42383</v>
      </c>
      <c r="C5930" s="71">
        <v>0.25</v>
      </c>
      <c r="D5930" s="59">
        <f t="shared" si="95"/>
        <v>42383.25</v>
      </c>
      <c r="E5930">
        <v>2.7103999999999999</v>
      </c>
      <c r="F5930">
        <v>-0.222</v>
      </c>
    </row>
    <row r="5931" spans="2:6" x14ac:dyDescent="0.25">
      <c r="B5931" s="70">
        <v>42383</v>
      </c>
      <c r="C5931" s="71">
        <v>0.5</v>
      </c>
      <c r="D5931" s="59">
        <f t="shared" si="95"/>
        <v>42383.5</v>
      </c>
      <c r="E5931">
        <v>2.7843</v>
      </c>
      <c r="F5931">
        <v>3.8359999999999999</v>
      </c>
    </row>
    <row r="5932" spans="2:6" x14ac:dyDescent="0.25">
      <c r="B5932" s="70">
        <v>42383</v>
      </c>
      <c r="C5932" s="71">
        <v>0.75</v>
      </c>
      <c r="D5932" s="59">
        <f t="shared" si="95"/>
        <v>42383.75</v>
      </c>
      <c r="E5932">
        <v>2.6042000000000001</v>
      </c>
      <c r="F5932">
        <v>1.6080000000000001</v>
      </c>
    </row>
    <row r="5933" spans="2:6" x14ac:dyDescent="0.25">
      <c r="B5933" s="70">
        <v>42384</v>
      </c>
      <c r="C5933" s="71">
        <v>0</v>
      </c>
      <c r="D5933" s="59">
        <f t="shared" si="95"/>
        <v>42384</v>
      </c>
      <c r="E5933">
        <v>2.5053999999999998</v>
      </c>
      <c r="F5933">
        <v>0.252</v>
      </c>
    </row>
    <row r="5934" spans="2:6" x14ac:dyDescent="0.25">
      <c r="B5934" s="70">
        <v>42384</v>
      </c>
      <c r="C5934" s="71">
        <v>0.25</v>
      </c>
      <c r="D5934" s="59">
        <f t="shared" si="95"/>
        <v>42384.25</v>
      </c>
      <c r="E5934">
        <v>2.5432999999999999</v>
      </c>
      <c r="F5934">
        <v>0.16700000000000001</v>
      </c>
    </row>
    <row r="5935" spans="2:6" x14ac:dyDescent="0.25">
      <c r="B5935" s="70">
        <v>42384</v>
      </c>
      <c r="C5935" s="71">
        <v>0.5</v>
      </c>
      <c r="D5935" s="59">
        <f t="shared" si="95"/>
        <v>42384.5</v>
      </c>
      <c r="E5935">
        <v>2.6905000000000001</v>
      </c>
      <c r="F5935">
        <v>1.954</v>
      </c>
    </row>
    <row r="5936" spans="2:6" x14ac:dyDescent="0.25">
      <c r="B5936" s="70">
        <v>42384</v>
      </c>
      <c r="C5936" s="71">
        <v>0.75</v>
      </c>
      <c r="D5936" s="59">
        <f t="shared" si="95"/>
        <v>42384.75</v>
      </c>
      <c r="E5936">
        <v>2.7427000000000001</v>
      </c>
      <c r="F5936">
        <v>1.6180000000000001</v>
      </c>
    </row>
    <row r="5937" spans="2:6" x14ac:dyDescent="0.25">
      <c r="B5937" s="70">
        <v>42385</v>
      </c>
      <c r="C5937" s="71">
        <v>0</v>
      </c>
      <c r="D5937" s="59">
        <f t="shared" si="95"/>
        <v>42385</v>
      </c>
      <c r="E5937">
        <v>2.7544</v>
      </c>
      <c r="F5937">
        <v>-0.97499999999999998</v>
      </c>
    </row>
    <row r="5938" spans="2:6" x14ac:dyDescent="0.25">
      <c r="B5938" s="70">
        <v>42385</v>
      </c>
      <c r="C5938" s="71">
        <v>0.25</v>
      </c>
      <c r="D5938" s="59">
        <f t="shared" si="95"/>
        <v>42385.25</v>
      </c>
      <c r="E5938">
        <v>2.7210999999999999</v>
      </c>
      <c r="F5938">
        <v>-0.47</v>
      </c>
    </row>
    <row r="5939" spans="2:6" x14ac:dyDescent="0.25">
      <c r="B5939" s="70">
        <v>42385</v>
      </c>
      <c r="C5939" s="71">
        <v>0.5</v>
      </c>
      <c r="D5939" s="59">
        <f t="shared" si="95"/>
        <v>42385.5</v>
      </c>
      <c r="E5939">
        <v>2.7189999999999999</v>
      </c>
      <c r="F5939">
        <v>0.81899999999999995</v>
      </c>
    </row>
    <row r="5940" spans="2:6" x14ac:dyDescent="0.25">
      <c r="B5940" s="70">
        <v>42385</v>
      </c>
      <c r="C5940" s="71">
        <v>0.75</v>
      </c>
      <c r="D5940" s="59">
        <f t="shared" si="95"/>
        <v>42385.75</v>
      </c>
      <c r="E5940">
        <v>2.6831999999999998</v>
      </c>
      <c r="F5940">
        <v>2.1379999999999999</v>
      </c>
    </row>
    <row r="5941" spans="2:6" x14ac:dyDescent="0.25">
      <c r="B5941" s="70">
        <v>42386</v>
      </c>
      <c r="C5941" s="71">
        <v>0</v>
      </c>
      <c r="D5941" s="59">
        <f t="shared" si="95"/>
        <v>42386</v>
      </c>
      <c r="E5941">
        <v>2.8024</v>
      </c>
      <c r="F5941">
        <v>-0.748</v>
      </c>
    </row>
    <row r="5942" spans="2:6" x14ac:dyDescent="0.25">
      <c r="B5942" s="70">
        <v>42386</v>
      </c>
      <c r="C5942" s="71">
        <v>0.25</v>
      </c>
      <c r="D5942" s="59">
        <f t="shared" si="95"/>
        <v>42386.25</v>
      </c>
      <c r="E5942">
        <v>2.8098999999999998</v>
      </c>
      <c r="F5942">
        <v>-1.022</v>
      </c>
    </row>
    <row r="5943" spans="2:6" x14ac:dyDescent="0.25">
      <c r="B5943" s="70">
        <v>42386</v>
      </c>
      <c r="C5943" s="71">
        <v>0.5</v>
      </c>
      <c r="D5943" s="59">
        <f t="shared" si="95"/>
        <v>42386.5</v>
      </c>
      <c r="E5943">
        <v>2.8159999999999998</v>
      </c>
      <c r="F5943">
        <v>0.497</v>
      </c>
    </row>
    <row r="5944" spans="2:6" x14ac:dyDescent="0.25">
      <c r="B5944" s="70">
        <v>42386</v>
      </c>
      <c r="C5944" s="71">
        <v>0.75</v>
      </c>
      <c r="D5944" s="59">
        <f t="shared" si="95"/>
        <v>42386.75</v>
      </c>
      <c r="E5944">
        <v>2.7111999999999998</v>
      </c>
      <c r="F5944">
        <v>1.679</v>
      </c>
    </row>
    <row r="5945" spans="2:6" x14ac:dyDescent="0.25">
      <c r="B5945" s="70">
        <v>42387</v>
      </c>
      <c r="C5945" s="71">
        <v>0</v>
      </c>
      <c r="D5945" s="59">
        <f t="shared" si="95"/>
        <v>42387</v>
      </c>
      <c r="E5945">
        <v>2.6635</v>
      </c>
      <c r="F5945">
        <v>1.8460000000000001</v>
      </c>
    </row>
    <row r="5946" spans="2:6" x14ac:dyDescent="0.25">
      <c r="B5946" s="70">
        <v>42387</v>
      </c>
      <c r="C5946" s="71">
        <v>0.25</v>
      </c>
      <c r="D5946" s="59">
        <f t="shared" si="95"/>
        <v>42387.25</v>
      </c>
      <c r="E5946">
        <v>2.6707000000000001</v>
      </c>
      <c r="F5946">
        <v>1.7230000000000001</v>
      </c>
    </row>
    <row r="5947" spans="2:6" x14ac:dyDescent="0.25">
      <c r="B5947" s="70">
        <v>42387</v>
      </c>
      <c r="C5947" s="71">
        <v>0.5</v>
      </c>
      <c r="D5947" s="59">
        <f t="shared" si="95"/>
        <v>42387.5</v>
      </c>
      <c r="E5947">
        <v>2.7688000000000001</v>
      </c>
      <c r="F5947">
        <v>4.1130000000000004</v>
      </c>
    </row>
    <row r="5948" spans="2:6" x14ac:dyDescent="0.25">
      <c r="B5948" s="70">
        <v>42387</v>
      </c>
      <c r="C5948" s="71">
        <v>0.75</v>
      </c>
      <c r="D5948" s="59">
        <f t="shared" si="95"/>
        <v>42387.75</v>
      </c>
      <c r="E5948">
        <v>2.7945000000000002</v>
      </c>
      <c r="F5948">
        <v>5.6559999999999997</v>
      </c>
    </row>
    <row r="5949" spans="2:6" x14ac:dyDescent="0.25">
      <c r="B5949" s="70">
        <v>42388</v>
      </c>
      <c r="C5949" s="71">
        <v>0</v>
      </c>
      <c r="D5949" s="59">
        <f t="shared" si="95"/>
        <v>42388</v>
      </c>
      <c r="E5949">
        <v>2.8311000000000002</v>
      </c>
      <c r="F5949">
        <v>-0.3</v>
      </c>
    </row>
    <row r="5950" spans="2:6" x14ac:dyDescent="0.25">
      <c r="B5950" s="70">
        <v>42388</v>
      </c>
      <c r="C5950" s="71">
        <v>0.25</v>
      </c>
      <c r="D5950" s="59">
        <f t="shared" si="95"/>
        <v>42388.25</v>
      </c>
      <c r="E5950">
        <v>2.7705000000000002</v>
      </c>
      <c r="F5950">
        <v>0.879</v>
      </c>
    </row>
    <row r="5951" spans="2:6" x14ac:dyDescent="0.25">
      <c r="B5951" s="70">
        <v>42388</v>
      </c>
      <c r="C5951" s="71">
        <v>0.5</v>
      </c>
      <c r="D5951" s="59">
        <f t="shared" si="95"/>
        <v>42388.5</v>
      </c>
      <c r="E5951">
        <v>2.6789999999999998</v>
      </c>
      <c r="F5951">
        <v>2.62</v>
      </c>
    </row>
    <row r="5952" spans="2:6" x14ac:dyDescent="0.25">
      <c r="B5952" s="70">
        <v>42388</v>
      </c>
      <c r="C5952" s="71">
        <v>0.75</v>
      </c>
      <c r="D5952" s="59">
        <f t="shared" si="95"/>
        <v>42388.75</v>
      </c>
      <c r="E5952">
        <v>2.5141</v>
      </c>
      <c r="F5952">
        <v>1.2470000000000001</v>
      </c>
    </row>
    <row r="5953" spans="2:6" x14ac:dyDescent="0.25">
      <c r="B5953" s="70">
        <v>42389</v>
      </c>
      <c r="C5953" s="71">
        <v>0</v>
      </c>
      <c r="D5953" s="59">
        <f t="shared" si="95"/>
        <v>42389</v>
      </c>
      <c r="E5953">
        <v>2.5861000000000001</v>
      </c>
      <c r="F5953">
        <v>1.117</v>
      </c>
    </row>
    <row r="5954" spans="2:6" x14ac:dyDescent="0.25">
      <c r="B5954" s="70">
        <v>42389</v>
      </c>
      <c r="C5954" s="71">
        <v>0.25</v>
      </c>
      <c r="D5954" s="59">
        <f t="shared" si="95"/>
        <v>42389.25</v>
      </c>
      <c r="E5954">
        <v>2.7852999999999999</v>
      </c>
      <c r="F5954">
        <v>0.45400000000000001</v>
      </c>
    </row>
    <row r="5955" spans="2:6" x14ac:dyDescent="0.25">
      <c r="B5955" s="70">
        <v>42389</v>
      </c>
      <c r="C5955" s="71">
        <v>0.5</v>
      </c>
      <c r="D5955" s="59">
        <f t="shared" si="95"/>
        <v>42389.5</v>
      </c>
      <c r="E5955">
        <v>2.9514999999999998</v>
      </c>
      <c r="F5955">
        <v>5.4029999999999996</v>
      </c>
    </row>
    <row r="5956" spans="2:6" x14ac:dyDescent="0.25">
      <c r="B5956" s="70">
        <v>42389</v>
      </c>
      <c r="C5956" s="71">
        <v>0.75</v>
      </c>
      <c r="D5956" s="59">
        <f t="shared" si="95"/>
        <v>42389.75</v>
      </c>
      <c r="E5956">
        <v>3.0089000000000001</v>
      </c>
      <c r="F5956">
        <v>4.4809999999999999</v>
      </c>
    </row>
    <row r="5957" spans="2:6" x14ac:dyDescent="0.25">
      <c r="B5957" s="70">
        <v>42390</v>
      </c>
      <c r="C5957" s="71">
        <v>0</v>
      </c>
      <c r="D5957" s="59">
        <f t="shared" si="95"/>
        <v>42390</v>
      </c>
      <c r="E5957">
        <v>3.0526</v>
      </c>
      <c r="F5957">
        <v>-7.6999999999999999E-2</v>
      </c>
    </row>
    <row r="5958" spans="2:6" x14ac:dyDescent="0.25">
      <c r="B5958" s="70">
        <v>42390</v>
      </c>
      <c r="C5958" s="71">
        <v>0.25</v>
      </c>
      <c r="D5958" s="59">
        <f t="shared" si="95"/>
        <v>42390.25</v>
      </c>
      <c r="E5958">
        <v>3.0295999999999998</v>
      </c>
      <c r="F5958">
        <v>0.63600000000000001</v>
      </c>
    </row>
    <row r="5959" spans="2:6" x14ac:dyDescent="0.25">
      <c r="B5959" s="70">
        <v>42390</v>
      </c>
      <c r="C5959" s="71">
        <v>0.5</v>
      </c>
      <c r="D5959" s="59">
        <f t="shared" si="95"/>
        <v>42390.5</v>
      </c>
      <c r="E5959">
        <v>3.0476999999999999</v>
      </c>
      <c r="F5959">
        <v>3.5569999999999999</v>
      </c>
    </row>
    <row r="5960" spans="2:6" x14ac:dyDescent="0.25">
      <c r="B5960" s="70">
        <v>42390</v>
      </c>
      <c r="C5960" s="71">
        <v>0.75</v>
      </c>
      <c r="D5960" s="59">
        <f t="shared" si="95"/>
        <v>42390.75</v>
      </c>
      <c r="E5960">
        <v>2.9598</v>
      </c>
      <c r="F5960">
        <v>3.2490000000000001</v>
      </c>
    </row>
    <row r="5961" spans="2:6" x14ac:dyDescent="0.25">
      <c r="B5961" s="70">
        <v>42391</v>
      </c>
      <c r="C5961" s="71">
        <v>0</v>
      </c>
      <c r="D5961" s="59">
        <f t="shared" si="95"/>
        <v>42391</v>
      </c>
      <c r="E5961">
        <v>2.84</v>
      </c>
      <c r="F5961">
        <v>0.98799999999999999</v>
      </c>
    </row>
    <row r="5962" spans="2:6" x14ac:dyDescent="0.25">
      <c r="B5962" s="70">
        <v>42391</v>
      </c>
      <c r="C5962" s="71">
        <v>0.25</v>
      </c>
      <c r="D5962" s="59">
        <f t="shared" si="95"/>
        <v>42391.25</v>
      </c>
      <c r="E5962">
        <v>2.7892000000000001</v>
      </c>
      <c r="F5962">
        <v>1.2490000000000001</v>
      </c>
    </row>
    <row r="5963" spans="2:6" x14ac:dyDescent="0.25">
      <c r="B5963" s="70">
        <v>42391</v>
      </c>
      <c r="C5963" s="71">
        <v>0.5</v>
      </c>
      <c r="D5963" s="59">
        <f t="shared" si="95"/>
        <v>42391.5</v>
      </c>
      <c r="E5963">
        <v>2.7738999999999998</v>
      </c>
      <c r="F5963">
        <v>3.371</v>
      </c>
    </row>
    <row r="5964" spans="2:6" x14ac:dyDescent="0.25">
      <c r="B5964" s="70">
        <v>42391</v>
      </c>
      <c r="C5964" s="71">
        <v>0.75</v>
      </c>
      <c r="D5964" s="59">
        <f t="shared" si="95"/>
        <v>42391.75</v>
      </c>
      <c r="E5964">
        <v>2.7713000000000001</v>
      </c>
      <c r="F5964">
        <v>2.8250000000000002</v>
      </c>
    </row>
    <row r="5965" spans="2:6" x14ac:dyDescent="0.25">
      <c r="B5965" s="70">
        <v>42392</v>
      </c>
      <c r="C5965" s="71">
        <v>0</v>
      </c>
      <c r="D5965" s="59">
        <f t="shared" si="95"/>
        <v>42392</v>
      </c>
      <c r="E5965">
        <v>2.7160000000000002</v>
      </c>
      <c r="F5965">
        <v>1.518</v>
      </c>
    </row>
    <row r="5966" spans="2:6" x14ac:dyDescent="0.25">
      <c r="B5966" s="70">
        <v>42392</v>
      </c>
      <c r="C5966" s="71">
        <v>0.25</v>
      </c>
      <c r="D5966" s="59">
        <f t="shared" si="95"/>
        <v>42392.25</v>
      </c>
      <c r="E5966">
        <v>2.5853000000000002</v>
      </c>
      <c r="F5966">
        <v>1.3480000000000001</v>
      </c>
    </row>
    <row r="5967" spans="2:6" x14ac:dyDescent="0.25">
      <c r="B5967" s="70">
        <v>42392</v>
      </c>
      <c r="C5967" s="71">
        <v>0.5</v>
      </c>
      <c r="D5967" s="59">
        <f t="shared" si="95"/>
        <v>42392.5</v>
      </c>
      <c r="E5967">
        <v>2.5548999999999999</v>
      </c>
      <c r="F5967">
        <v>2.605</v>
      </c>
    </row>
    <row r="5968" spans="2:6" x14ac:dyDescent="0.25">
      <c r="B5968" s="70">
        <v>42392</v>
      </c>
      <c r="C5968" s="71">
        <v>0.75</v>
      </c>
      <c r="D5968" s="59">
        <f t="shared" si="95"/>
        <v>42392.75</v>
      </c>
      <c r="E5968">
        <v>2.5379</v>
      </c>
      <c r="F5968">
        <v>4.6239999999999997</v>
      </c>
    </row>
    <row r="5969" spans="2:6" x14ac:dyDescent="0.25">
      <c r="B5969" s="70">
        <v>42393</v>
      </c>
      <c r="C5969" s="71">
        <v>0</v>
      </c>
      <c r="D5969" s="59">
        <f t="shared" si="95"/>
        <v>42393</v>
      </c>
      <c r="E5969">
        <v>2.5901999999999998</v>
      </c>
      <c r="F5969">
        <v>0.98899999999999999</v>
      </c>
    </row>
    <row r="5970" spans="2:6" x14ac:dyDescent="0.25">
      <c r="B5970" s="70">
        <v>42393</v>
      </c>
      <c r="C5970" s="71">
        <v>0.25</v>
      </c>
      <c r="D5970" s="59">
        <f t="shared" si="95"/>
        <v>42393.25</v>
      </c>
      <c r="E5970">
        <v>2.6402999999999999</v>
      </c>
      <c r="F5970">
        <v>0.45100000000000001</v>
      </c>
    </row>
    <row r="5971" spans="2:6" x14ac:dyDescent="0.25">
      <c r="B5971" s="70">
        <v>42393</v>
      </c>
      <c r="C5971" s="71">
        <v>0.5</v>
      </c>
      <c r="D5971" s="59">
        <f t="shared" si="95"/>
        <v>42393.5</v>
      </c>
      <c r="E5971">
        <v>2.7450999999999999</v>
      </c>
      <c r="F5971">
        <v>4.476</v>
      </c>
    </row>
    <row r="5972" spans="2:6" x14ac:dyDescent="0.25">
      <c r="B5972" s="70">
        <v>42393</v>
      </c>
      <c r="C5972" s="71">
        <v>0.75</v>
      </c>
      <c r="D5972" s="59">
        <f t="shared" si="95"/>
        <v>42393.75</v>
      </c>
      <c r="E5972">
        <v>2.7669000000000001</v>
      </c>
      <c r="F5972">
        <v>4.4080000000000004</v>
      </c>
    </row>
    <row r="5973" spans="2:6" x14ac:dyDescent="0.25">
      <c r="B5973" s="70">
        <v>42394</v>
      </c>
      <c r="C5973" s="71">
        <v>0</v>
      </c>
      <c r="D5973" s="59">
        <f t="shared" si="95"/>
        <v>42394</v>
      </c>
      <c r="E5973">
        <v>2.8449</v>
      </c>
      <c r="F5973">
        <v>-0.83399999999999996</v>
      </c>
    </row>
    <row r="5974" spans="2:6" x14ac:dyDescent="0.25">
      <c r="B5974" s="70">
        <v>42394</v>
      </c>
      <c r="C5974" s="71">
        <v>0.25</v>
      </c>
      <c r="D5974" s="59">
        <f t="shared" si="95"/>
        <v>42394.25</v>
      </c>
      <c r="E5974">
        <v>2.9011999999999998</v>
      </c>
      <c r="F5974">
        <v>-0.91700000000000004</v>
      </c>
    </row>
    <row r="5975" spans="2:6" x14ac:dyDescent="0.25">
      <c r="B5975" s="70">
        <v>42394</v>
      </c>
      <c r="C5975" s="71">
        <v>0.5</v>
      </c>
      <c r="D5975" s="59">
        <f t="shared" si="95"/>
        <v>42394.5</v>
      </c>
      <c r="E5975">
        <v>2.9906000000000001</v>
      </c>
      <c r="F5975">
        <v>3.8239999999999998</v>
      </c>
    </row>
    <row r="5976" spans="2:6" x14ac:dyDescent="0.25">
      <c r="B5976" s="70">
        <v>42394</v>
      </c>
      <c r="C5976" s="71">
        <v>0.75</v>
      </c>
      <c r="D5976" s="59">
        <f t="shared" si="95"/>
        <v>42394.75</v>
      </c>
      <c r="E5976">
        <v>3.0097</v>
      </c>
      <c r="F5976">
        <v>4.9359999999999999</v>
      </c>
    </row>
    <row r="5977" spans="2:6" x14ac:dyDescent="0.25">
      <c r="B5977" s="70">
        <v>42395</v>
      </c>
      <c r="C5977" s="71">
        <v>0</v>
      </c>
      <c r="D5977" s="59">
        <f t="shared" si="95"/>
        <v>42395</v>
      </c>
      <c r="E5977">
        <v>3.0699000000000001</v>
      </c>
      <c r="F5977">
        <v>-0.66700000000000004</v>
      </c>
    </row>
    <row r="5978" spans="2:6" x14ac:dyDescent="0.25">
      <c r="B5978" s="70">
        <v>42395</v>
      </c>
      <c r="C5978" s="71">
        <v>0.25</v>
      </c>
      <c r="D5978" s="59">
        <f t="shared" si="95"/>
        <v>42395.25</v>
      </c>
      <c r="E5978">
        <v>3.1217999999999999</v>
      </c>
      <c r="F5978">
        <v>-0.49099999999999999</v>
      </c>
    </row>
    <row r="5979" spans="2:6" x14ac:dyDescent="0.25">
      <c r="B5979" s="70">
        <v>42395</v>
      </c>
      <c r="C5979" s="71">
        <v>0.5</v>
      </c>
      <c r="D5979" s="59">
        <f t="shared" si="95"/>
        <v>42395.5</v>
      </c>
      <c r="E5979">
        <v>3.2080000000000002</v>
      </c>
      <c r="F5979">
        <v>3.61</v>
      </c>
    </row>
    <row r="5980" spans="2:6" x14ac:dyDescent="0.25">
      <c r="B5980" s="70">
        <v>42395</v>
      </c>
      <c r="C5980" s="71">
        <v>0.75</v>
      </c>
      <c r="D5980" s="59">
        <f t="shared" si="95"/>
        <v>42395.75</v>
      </c>
      <c r="E5980">
        <v>3.1568000000000001</v>
      </c>
      <c r="F5980">
        <v>5.9279999999999999</v>
      </c>
    </row>
    <row r="5981" spans="2:6" x14ac:dyDescent="0.25">
      <c r="B5981" s="70">
        <v>42396</v>
      </c>
      <c r="C5981" s="71">
        <v>0</v>
      </c>
      <c r="D5981" s="59">
        <f t="shared" si="95"/>
        <v>42396</v>
      </c>
      <c r="E5981">
        <v>3.1743999999999999</v>
      </c>
      <c r="F5981">
        <v>-1.04</v>
      </c>
    </row>
    <row r="5982" spans="2:6" x14ac:dyDescent="0.25">
      <c r="B5982" s="70">
        <v>42396</v>
      </c>
      <c r="C5982" s="71">
        <v>0.25</v>
      </c>
      <c r="D5982" s="59">
        <f t="shared" si="95"/>
        <v>42396.25</v>
      </c>
      <c r="E5982">
        <v>3.1791</v>
      </c>
      <c r="F5982">
        <v>-1.3260000000000001</v>
      </c>
    </row>
    <row r="5983" spans="2:6" x14ac:dyDescent="0.25">
      <c r="B5983" s="70">
        <v>42396</v>
      </c>
      <c r="C5983" s="71">
        <v>0.5</v>
      </c>
      <c r="D5983" s="59">
        <f t="shared" si="95"/>
        <v>42396.5</v>
      </c>
      <c r="E5983">
        <v>3.2218</v>
      </c>
      <c r="F5983">
        <v>3.6560000000000001</v>
      </c>
    </row>
    <row r="5984" spans="2:6" x14ac:dyDescent="0.25">
      <c r="B5984" s="70">
        <v>42396</v>
      </c>
      <c r="C5984" s="71">
        <v>0.75</v>
      </c>
      <c r="D5984" s="59">
        <f t="shared" si="95"/>
        <v>42396.75</v>
      </c>
      <c r="E5984">
        <v>3.125</v>
      </c>
      <c r="F5984">
        <v>4.5</v>
      </c>
    </row>
    <row r="5985" spans="2:6" x14ac:dyDescent="0.25">
      <c r="B5985" s="70">
        <v>42397</v>
      </c>
      <c r="C5985" s="71">
        <v>0</v>
      </c>
      <c r="D5985" s="59">
        <f t="shared" ref="D5985:D6048" si="96">B5985+C5985</f>
        <v>42397</v>
      </c>
      <c r="E5985">
        <v>3.0764999999999998</v>
      </c>
      <c r="F5985">
        <v>-0.41499999999999998</v>
      </c>
    </row>
    <row r="5986" spans="2:6" x14ac:dyDescent="0.25">
      <c r="B5986" s="70">
        <v>42397</v>
      </c>
      <c r="C5986" s="71">
        <v>0.25</v>
      </c>
      <c r="D5986" s="59">
        <f t="shared" si="96"/>
        <v>42397.25</v>
      </c>
      <c r="E5986">
        <v>3.0009999999999999</v>
      </c>
      <c r="F5986">
        <v>-1.5669999999999999</v>
      </c>
    </row>
    <row r="5987" spans="2:6" x14ac:dyDescent="0.25">
      <c r="B5987" s="70">
        <v>42397</v>
      </c>
      <c r="C5987" s="71">
        <v>0.5</v>
      </c>
      <c r="D5987" s="59">
        <f t="shared" si="96"/>
        <v>42397.5</v>
      </c>
      <c r="E5987">
        <v>2.8532999999999999</v>
      </c>
      <c r="F5987">
        <v>4.6660000000000004</v>
      </c>
    </row>
    <row r="5988" spans="2:6" x14ac:dyDescent="0.25">
      <c r="B5988" s="70">
        <v>42397</v>
      </c>
      <c r="C5988" s="71">
        <v>0.75</v>
      </c>
      <c r="D5988" s="59">
        <f t="shared" si="96"/>
        <v>42397.75</v>
      </c>
      <c r="E5988">
        <v>2.7900999999999998</v>
      </c>
      <c r="F5988">
        <v>2.3980000000000001</v>
      </c>
    </row>
    <row r="5989" spans="2:6" x14ac:dyDescent="0.25">
      <c r="B5989" s="70">
        <v>42398</v>
      </c>
      <c r="C5989" s="71">
        <v>0</v>
      </c>
      <c r="D5989" s="59">
        <f t="shared" si="96"/>
        <v>42398</v>
      </c>
      <c r="E5989">
        <v>2.8048999999999999</v>
      </c>
      <c r="F5989">
        <v>0.754</v>
      </c>
    </row>
    <row r="5990" spans="2:6" x14ac:dyDescent="0.25">
      <c r="B5990" s="70">
        <v>42398</v>
      </c>
      <c r="C5990" s="71">
        <v>0.25</v>
      </c>
      <c r="D5990" s="59">
        <f t="shared" si="96"/>
        <v>42398.25</v>
      </c>
      <c r="E5990">
        <v>2.7239</v>
      </c>
      <c r="F5990">
        <v>-0.16300000000000001</v>
      </c>
    </row>
    <row r="5991" spans="2:6" x14ac:dyDescent="0.25">
      <c r="B5991" s="70">
        <v>42398</v>
      </c>
      <c r="C5991" s="71">
        <v>0.5</v>
      </c>
      <c r="D5991" s="59">
        <f t="shared" si="96"/>
        <v>42398.5</v>
      </c>
      <c r="E5991">
        <v>2.5800999999999998</v>
      </c>
      <c r="F5991">
        <v>1.837</v>
      </c>
    </row>
    <row r="5992" spans="2:6" x14ac:dyDescent="0.25">
      <c r="B5992" s="70">
        <v>42398</v>
      </c>
      <c r="C5992" s="71">
        <v>0.75</v>
      </c>
      <c r="D5992" s="59">
        <f t="shared" si="96"/>
        <v>42398.75</v>
      </c>
      <c r="E5992">
        <v>2.4582000000000002</v>
      </c>
      <c r="F5992">
        <v>3.258</v>
      </c>
    </row>
    <row r="5993" spans="2:6" x14ac:dyDescent="0.25">
      <c r="B5993" s="70">
        <v>42399</v>
      </c>
      <c r="C5993" s="71">
        <v>0</v>
      </c>
      <c r="D5993" s="59">
        <f t="shared" si="96"/>
        <v>42399</v>
      </c>
      <c r="E5993">
        <v>2.5215999999999998</v>
      </c>
      <c r="F5993">
        <v>0.99299999999999999</v>
      </c>
    </row>
    <row r="5994" spans="2:6" x14ac:dyDescent="0.25">
      <c r="B5994" s="70">
        <v>42399</v>
      </c>
      <c r="C5994" s="71">
        <v>0.25</v>
      </c>
      <c r="D5994" s="59">
        <f t="shared" si="96"/>
        <v>42399.25</v>
      </c>
      <c r="E5994">
        <v>2.5213000000000001</v>
      </c>
      <c r="F5994">
        <v>0.51900000000000002</v>
      </c>
    </row>
    <row r="5995" spans="2:6" x14ac:dyDescent="0.25">
      <c r="B5995" s="70">
        <v>42399</v>
      </c>
      <c r="C5995" s="71">
        <v>0.5</v>
      </c>
      <c r="D5995" s="59">
        <f t="shared" si="96"/>
        <v>42399.5</v>
      </c>
      <c r="E5995">
        <v>2.5973999999999999</v>
      </c>
      <c r="F5995">
        <v>4.1609999999999996</v>
      </c>
    </row>
    <row r="5996" spans="2:6" x14ac:dyDescent="0.25">
      <c r="B5996" s="70">
        <v>42399</v>
      </c>
      <c r="C5996" s="71">
        <v>0.75</v>
      </c>
      <c r="D5996" s="59">
        <f t="shared" si="96"/>
        <v>42399.75</v>
      </c>
      <c r="E5996">
        <v>2.6006</v>
      </c>
      <c r="F5996">
        <v>2.38</v>
      </c>
    </row>
    <row r="5997" spans="2:6" x14ac:dyDescent="0.25">
      <c r="B5997" s="70">
        <v>42400</v>
      </c>
      <c r="C5997" s="71">
        <v>0</v>
      </c>
      <c r="D5997" s="59">
        <f t="shared" si="96"/>
        <v>42400</v>
      </c>
      <c r="E5997">
        <v>2.6194000000000002</v>
      </c>
      <c r="F5997">
        <v>-0.158</v>
      </c>
    </row>
    <row r="5998" spans="2:6" x14ac:dyDescent="0.25">
      <c r="B5998" s="70">
        <v>42400</v>
      </c>
      <c r="C5998" s="71">
        <v>0.25</v>
      </c>
      <c r="D5998" s="59">
        <f t="shared" si="96"/>
        <v>42400.25</v>
      </c>
      <c r="E5998">
        <v>2.6153</v>
      </c>
      <c r="F5998">
        <v>-1.0680000000000001</v>
      </c>
    </row>
    <row r="5999" spans="2:6" x14ac:dyDescent="0.25">
      <c r="B5999" s="70">
        <v>42400</v>
      </c>
      <c r="C5999" s="71">
        <v>0.5</v>
      </c>
      <c r="D5999" s="59">
        <f t="shared" si="96"/>
        <v>42400.5</v>
      </c>
      <c r="E5999">
        <v>2.6143999999999998</v>
      </c>
      <c r="F5999">
        <v>1.4</v>
      </c>
    </row>
    <row r="6000" spans="2:6" x14ac:dyDescent="0.25">
      <c r="B6000" s="70">
        <v>42400</v>
      </c>
      <c r="C6000" s="71">
        <v>0.75</v>
      </c>
      <c r="D6000" s="59">
        <f t="shared" si="96"/>
        <v>42400.75</v>
      </c>
      <c r="E6000">
        <v>2.5581999999999998</v>
      </c>
      <c r="F6000">
        <v>0.90500000000000003</v>
      </c>
    </row>
    <row r="6001" spans="2:6" x14ac:dyDescent="0.25">
      <c r="B6001" s="70">
        <v>42401</v>
      </c>
      <c r="C6001" s="71">
        <v>0</v>
      </c>
      <c r="D6001" s="59">
        <f t="shared" si="96"/>
        <v>42401</v>
      </c>
      <c r="E6001">
        <v>2.5651000000000002</v>
      </c>
      <c r="F6001">
        <v>-0.36799999999999999</v>
      </c>
    </row>
    <row r="6002" spans="2:6" x14ac:dyDescent="0.25">
      <c r="B6002" s="70">
        <v>42401</v>
      </c>
      <c r="C6002" s="71">
        <v>0.25</v>
      </c>
      <c r="D6002" s="59">
        <f t="shared" si="96"/>
        <v>42401.25</v>
      </c>
      <c r="E6002">
        <v>2.5636999999999999</v>
      </c>
      <c r="F6002">
        <v>-2.1720000000000002</v>
      </c>
    </row>
    <row r="6003" spans="2:6" x14ac:dyDescent="0.25">
      <c r="B6003" s="70">
        <v>42401</v>
      </c>
      <c r="C6003" s="71">
        <v>0.5</v>
      </c>
      <c r="D6003" s="59">
        <f t="shared" si="96"/>
        <v>42401.5</v>
      </c>
      <c r="E6003">
        <v>2.6875</v>
      </c>
      <c r="F6003">
        <v>1.2749999999999999</v>
      </c>
    </row>
    <row r="6004" spans="2:6" x14ac:dyDescent="0.25">
      <c r="B6004" s="70">
        <v>42401</v>
      </c>
      <c r="C6004" s="71">
        <v>0.75</v>
      </c>
      <c r="D6004" s="59">
        <f t="shared" si="96"/>
        <v>42401.75</v>
      </c>
      <c r="E6004">
        <v>2.7448999999999999</v>
      </c>
      <c r="F6004">
        <v>2.4449999999999998</v>
      </c>
    </row>
    <row r="6005" spans="2:6" x14ac:dyDescent="0.25">
      <c r="B6005" s="70">
        <v>42402</v>
      </c>
      <c r="C6005" s="71">
        <v>0</v>
      </c>
      <c r="D6005" s="59">
        <f t="shared" si="96"/>
        <v>42402</v>
      </c>
      <c r="E6005">
        <v>2.7761</v>
      </c>
      <c r="F6005">
        <v>-1.4239999999999999</v>
      </c>
    </row>
    <row r="6006" spans="2:6" x14ac:dyDescent="0.25">
      <c r="B6006" s="70">
        <v>42402</v>
      </c>
      <c r="C6006" s="71">
        <v>0.25</v>
      </c>
      <c r="D6006" s="59">
        <f t="shared" si="96"/>
        <v>42402.25</v>
      </c>
      <c r="E6006">
        <v>2.7793999999999999</v>
      </c>
      <c r="F6006">
        <v>-3.0569999999999999</v>
      </c>
    </row>
    <row r="6007" spans="2:6" x14ac:dyDescent="0.25">
      <c r="B6007" s="70">
        <v>42402</v>
      </c>
      <c r="C6007" s="71">
        <v>0.5</v>
      </c>
      <c r="D6007" s="59">
        <f t="shared" si="96"/>
        <v>42402.5</v>
      </c>
      <c r="E6007">
        <v>2.8578999999999999</v>
      </c>
      <c r="F6007">
        <v>0.8</v>
      </c>
    </row>
    <row r="6008" spans="2:6" x14ac:dyDescent="0.25">
      <c r="B6008" s="70">
        <v>42402</v>
      </c>
      <c r="C6008" s="71">
        <v>0.75</v>
      </c>
      <c r="D6008" s="59">
        <f t="shared" si="96"/>
        <v>42402.75</v>
      </c>
      <c r="E6008">
        <v>2.8780999999999999</v>
      </c>
      <c r="F6008">
        <v>3.3319999999999999</v>
      </c>
    </row>
    <row r="6009" spans="2:6" x14ac:dyDescent="0.25">
      <c r="B6009" s="70">
        <v>42403</v>
      </c>
      <c r="C6009" s="71">
        <v>0</v>
      </c>
      <c r="D6009" s="59">
        <f t="shared" si="96"/>
        <v>42403</v>
      </c>
      <c r="E6009">
        <v>2.9140000000000001</v>
      </c>
      <c r="F6009">
        <v>-1.2609999999999999</v>
      </c>
    </row>
    <row r="6010" spans="2:6" x14ac:dyDescent="0.25">
      <c r="B6010" s="70">
        <v>42403</v>
      </c>
      <c r="C6010" s="71">
        <v>0.25</v>
      </c>
      <c r="D6010" s="59">
        <f t="shared" si="96"/>
        <v>42403.25</v>
      </c>
      <c r="E6010">
        <v>2.9706000000000001</v>
      </c>
      <c r="F6010">
        <v>-3.395</v>
      </c>
    </row>
    <row r="6011" spans="2:6" x14ac:dyDescent="0.25">
      <c r="B6011" s="70">
        <v>42403</v>
      </c>
      <c r="C6011" s="71">
        <v>0.5</v>
      </c>
      <c r="D6011" s="59">
        <f t="shared" si="96"/>
        <v>42403.5</v>
      </c>
      <c r="E6011">
        <v>3.0234000000000001</v>
      </c>
      <c r="F6011">
        <v>1.19</v>
      </c>
    </row>
    <row r="6012" spans="2:6" x14ac:dyDescent="0.25">
      <c r="B6012" s="70">
        <v>42403</v>
      </c>
      <c r="C6012" s="71">
        <v>0.75</v>
      </c>
      <c r="D6012" s="59">
        <f t="shared" si="96"/>
        <v>42403.75</v>
      </c>
      <c r="E6012">
        <v>2.9668999999999999</v>
      </c>
      <c r="F6012">
        <v>2.3410000000000002</v>
      </c>
    </row>
    <row r="6013" spans="2:6" x14ac:dyDescent="0.25">
      <c r="B6013" s="70">
        <v>42404</v>
      </c>
      <c r="C6013" s="71">
        <v>0</v>
      </c>
      <c r="D6013" s="59">
        <f t="shared" si="96"/>
        <v>42404</v>
      </c>
      <c r="E6013">
        <v>2.9984999999999999</v>
      </c>
      <c r="F6013">
        <v>-0.17499999999999999</v>
      </c>
    </row>
    <row r="6014" spans="2:6" x14ac:dyDescent="0.25">
      <c r="B6014" s="70">
        <v>42404</v>
      </c>
      <c r="C6014" s="71">
        <v>0.25</v>
      </c>
      <c r="D6014" s="59">
        <f t="shared" si="96"/>
        <v>42404.25</v>
      </c>
      <c r="E6014">
        <v>3.0426000000000002</v>
      </c>
      <c r="F6014">
        <v>-0.58099999999999996</v>
      </c>
    </row>
    <row r="6015" spans="2:6" x14ac:dyDescent="0.25">
      <c r="B6015" s="70">
        <v>42404</v>
      </c>
      <c r="C6015" s="71">
        <v>0.5</v>
      </c>
      <c r="D6015" s="59">
        <f t="shared" si="96"/>
        <v>42404.5</v>
      </c>
      <c r="E6015">
        <v>3.1116000000000001</v>
      </c>
      <c r="F6015">
        <v>1.4870000000000001</v>
      </c>
    </row>
    <row r="6016" spans="2:6" x14ac:dyDescent="0.25">
      <c r="B6016" s="70">
        <v>42404</v>
      </c>
      <c r="C6016" s="71">
        <v>0.75</v>
      </c>
      <c r="D6016" s="59">
        <f t="shared" si="96"/>
        <v>42404.75</v>
      </c>
      <c r="E6016">
        <v>3.0998000000000001</v>
      </c>
      <c r="F6016">
        <v>2.2290000000000001</v>
      </c>
    </row>
    <row r="6017" spans="2:6" x14ac:dyDescent="0.25">
      <c r="B6017" s="70">
        <v>42405</v>
      </c>
      <c r="C6017" s="71">
        <v>0</v>
      </c>
      <c r="D6017" s="59">
        <f t="shared" si="96"/>
        <v>42405</v>
      </c>
      <c r="E6017">
        <v>3.1612</v>
      </c>
      <c r="F6017">
        <v>0.41399999999999998</v>
      </c>
    </row>
    <row r="6018" spans="2:6" x14ac:dyDescent="0.25">
      <c r="B6018" s="70">
        <v>42405</v>
      </c>
      <c r="C6018" s="71">
        <v>0.25</v>
      </c>
      <c r="D6018" s="59">
        <f t="shared" si="96"/>
        <v>42405.25</v>
      </c>
      <c r="E6018">
        <v>3.1966000000000001</v>
      </c>
      <c r="F6018">
        <v>-0.85899999999999999</v>
      </c>
    </row>
    <row r="6019" spans="2:6" x14ac:dyDescent="0.25">
      <c r="B6019" s="70">
        <v>42405</v>
      </c>
      <c r="C6019" s="71">
        <v>0.5</v>
      </c>
      <c r="D6019" s="59">
        <f t="shared" si="96"/>
        <v>42405.5</v>
      </c>
      <c r="E6019">
        <v>3.2421000000000002</v>
      </c>
      <c r="F6019">
        <v>3.1949999999999998</v>
      </c>
    </row>
    <row r="6020" spans="2:6" x14ac:dyDescent="0.25">
      <c r="B6020" s="70">
        <v>42405</v>
      </c>
      <c r="C6020" s="71">
        <v>0.75</v>
      </c>
      <c r="D6020" s="59">
        <f t="shared" si="96"/>
        <v>42405.75</v>
      </c>
      <c r="E6020">
        <v>3.1446999999999998</v>
      </c>
      <c r="F6020">
        <v>5.3550000000000004</v>
      </c>
    </row>
    <row r="6021" spans="2:6" x14ac:dyDescent="0.25">
      <c r="B6021" s="70">
        <v>42406</v>
      </c>
      <c r="C6021" s="71">
        <v>0</v>
      </c>
      <c r="D6021" s="59">
        <f t="shared" si="96"/>
        <v>42406</v>
      </c>
      <c r="E6021">
        <v>3.1294</v>
      </c>
      <c r="F6021">
        <v>5.3999999999999999E-2</v>
      </c>
    </row>
    <row r="6022" spans="2:6" x14ac:dyDescent="0.25">
      <c r="B6022" s="70">
        <v>42406</v>
      </c>
      <c r="C6022" s="71">
        <v>0.25</v>
      </c>
      <c r="D6022" s="59">
        <f t="shared" si="96"/>
        <v>42406.25</v>
      </c>
      <c r="E6022">
        <v>3.1097999999999999</v>
      </c>
      <c r="F6022">
        <v>-0.35399999999999998</v>
      </c>
    </row>
    <row r="6023" spans="2:6" x14ac:dyDescent="0.25">
      <c r="B6023" s="70">
        <v>42406</v>
      </c>
      <c r="C6023" s="71">
        <v>0.5</v>
      </c>
      <c r="D6023" s="59">
        <f t="shared" si="96"/>
        <v>42406.5</v>
      </c>
      <c r="E6023">
        <v>3.1518999999999999</v>
      </c>
      <c r="F6023">
        <v>2.5499999999999998</v>
      </c>
    </row>
    <row r="6024" spans="2:6" x14ac:dyDescent="0.25">
      <c r="B6024" s="70">
        <v>42406</v>
      </c>
      <c r="C6024" s="71">
        <v>0.75</v>
      </c>
      <c r="D6024" s="59">
        <f t="shared" si="96"/>
        <v>42406.75</v>
      </c>
      <c r="E6024">
        <v>3.1158999999999999</v>
      </c>
      <c r="F6024">
        <v>5.4809999999999999</v>
      </c>
    </row>
    <row r="6025" spans="2:6" x14ac:dyDescent="0.25">
      <c r="B6025" s="70">
        <v>42407</v>
      </c>
      <c r="C6025" s="71">
        <v>0</v>
      </c>
      <c r="D6025" s="59">
        <f t="shared" si="96"/>
        <v>42407</v>
      </c>
      <c r="E6025">
        <v>3.1328</v>
      </c>
      <c r="F6025">
        <v>-0.33900000000000002</v>
      </c>
    </row>
    <row r="6026" spans="2:6" x14ac:dyDescent="0.25">
      <c r="B6026" s="70">
        <v>42407</v>
      </c>
      <c r="C6026" s="71">
        <v>0.25</v>
      </c>
      <c r="D6026" s="59">
        <f t="shared" si="96"/>
        <v>42407.25</v>
      </c>
      <c r="E6026">
        <v>3.2097000000000002</v>
      </c>
      <c r="F6026">
        <v>-1.429</v>
      </c>
    </row>
    <row r="6027" spans="2:6" x14ac:dyDescent="0.25">
      <c r="B6027" s="70">
        <v>42407</v>
      </c>
      <c r="C6027" s="71">
        <v>0.5</v>
      </c>
      <c r="D6027" s="59">
        <f t="shared" si="96"/>
        <v>42407.5</v>
      </c>
      <c r="E6027">
        <v>3.3199000000000001</v>
      </c>
      <c r="F6027">
        <v>4.819</v>
      </c>
    </row>
    <row r="6028" spans="2:6" x14ac:dyDescent="0.25">
      <c r="B6028" s="70">
        <v>42407</v>
      </c>
      <c r="C6028" s="71">
        <v>0.75</v>
      </c>
      <c r="D6028" s="59">
        <f t="shared" si="96"/>
        <v>42407.75</v>
      </c>
      <c r="E6028">
        <v>3.3208000000000002</v>
      </c>
      <c r="F6028">
        <v>8.1679999999999993</v>
      </c>
    </row>
    <row r="6029" spans="2:6" x14ac:dyDescent="0.25">
      <c r="B6029" s="70">
        <v>42408</v>
      </c>
      <c r="C6029" s="71">
        <v>0</v>
      </c>
      <c r="D6029" s="59">
        <f t="shared" si="96"/>
        <v>42408</v>
      </c>
      <c r="E6029">
        <v>3.3635000000000002</v>
      </c>
      <c r="F6029">
        <v>4.5999999999999999E-2</v>
      </c>
    </row>
    <row r="6030" spans="2:6" x14ac:dyDescent="0.25">
      <c r="B6030" s="70">
        <v>42408</v>
      </c>
      <c r="C6030" s="71">
        <v>0.25</v>
      </c>
      <c r="D6030" s="59">
        <f t="shared" si="96"/>
        <v>42408.25</v>
      </c>
      <c r="E6030">
        <v>3.3610000000000002</v>
      </c>
      <c r="F6030">
        <v>-1.3360000000000001</v>
      </c>
    </row>
    <row r="6031" spans="2:6" x14ac:dyDescent="0.25">
      <c r="B6031" s="70">
        <v>42408</v>
      </c>
      <c r="C6031" s="71">
        <v>0.5</v>
      </c>
      <c r="D6031" s="59">
        <f t="shared" si="96"/>
        <v>42408.5</v>
      </c>
      <c r="E6031">
        <v>3.4205999999999999</v>
      </c>
      <c r="F6031">
        <v>4.5229999999999997</v>
      </c>
    </row>
    <row r="6032" spans="2:6" x14ac:dyDescent="0.25">
      <c r="B6032" s="70">
        <v>42408</v>
      </c>
      <c r="C6032" s="71">
        <v>0.75</v>
      </c>
      <c r="D6032" s="59">
        <f t="shared" si="96"/>
        <v>42408.75</v>
      </c>
      <c r="E6032">
        <v>3.3414000000000001</v>
      </c>
      <c r="F6032">
        <v>7.49</v>
      </c>
    </row>
    <row r="6033" spans="2:6" x14ac:dyDescent="0.25">
      <c r="B6033" s="70">
        <v>42409</v>
      </c>
      <c r="C6033" s="71">
        <v>0</v>
      </c>
      <c r="D6033" s="59">
        <f t="shared" si="96"/>
        <v>42409</v>
      </c>
      <c r="E6033">
        <v>3.3197999999999999</v>
      </c>
      <c r="F6033">
        <v>-0.48299999999999998</v>
      </c>
    </row>
    <row r="6034" spans="2:6" x14ac:dyDescent="0.25">
      <c r="B6034" s="70">
        <v>42409</v>
      </c>
      <c r="C6034" s="71">
        <v>0.25</v>
      </c>
      <c r="D6034" s="59">
        <f t="shared" si="96"/>
        <v>42409.25</v>
      </c>
      <c r="E6034">
        <v>3.2799</v>
      </c>
      <c r="F6034">
        <v>-1.877</v>
      </c>
    </row>
    <row r="6035" spans="2:6" x14ac:dyDescent="0.25">
      <c r="B6035" s="70">
        <v>42409</v>
      </c>
      <c r="C6035" s="71">
        <v>0.5</v>
      </c>
      <c r="D6035" s="59">
        <f t="shared" si="96"/>
        <v>42409.5</v>
      </c>
      <c r="E6035">
        <v>3.2753999999999999</v>
      </c>
      <c r="F6035">
        <v>3.4660000000000002</v>
      </c>
    </row>
    <row r="6036" spans="2:6" x14ac:dyDescent="0.25">
      <c r="B6036" s="70">
        <v>42409</v>
      </c>
      <c r="C6036" s="71">
        <v>0.75</v>
      </c>
      <c r="D6036" s="59">
        <f t="shared" si="96"/>
        <v>42409.75</v>
      </c>
      <c r="E6036">
        <v>3.133</v>
      </c>
      <c r="F6036">
        <v>7.6040000000000001</v>
      </c>
    </row>
    <row r="6037" spans="2:6" x14ac:dyDescent="0.25">
      <c r="B6037" s="70">
        <v>42410</v>
      </c>
      <c r="C6037" s="71">
        <v>0</v>
      </c>
      <c r="D6037" s="59">
        <f t="shared" si="96"/>
        <v>42410</v>
      </c>
      <c r="E6037">
        <v>3.1067</v>
      </c>
      <c r="F6037">
        <v>-0.68799999999999994</v>
      </c>
    </row>
    <row r="6038" spans="2:6" x14ac:dyDescent="0.25">
      <c r="B6038" s="70">
        <v>42410</v>
      </c>
      <c r="C6038" s="71">
        <v>0.25</v>
      </c>
      <c r="D6038" s="59">
        <f t="shared" si="96"/>
        <v>42410.25</v>
      </c>
      <c r="E6038">
        <v>3.1031</v>
      </c>
      <c r="F6038">
        <v>-1.0649999999999999</v>
      </c>
    </row>
    <row r="6039" spans="2:6" x14ac:dyDescent="0.25">
      <c r="B6039" s="70">
        <v>42410</v>
      </c>
      <c r="C6039" s="71">
        <v>0.5</v>
      </c>
      <c r="D6039" s="59">
        <f t="shared" si="96"/>
        <v>42410.5</v>
      </c>
      <c r="E6039">
        <v>3.1452</v>
      </c>
      <c r="F6039">
        <v>5.101</v>
      </c>
    </row>
    <row r="6040" spans="2:6" x14ac:dyDescent="0.25">
      <c r="B6040" s="70">
        <v>42410</v>
      </c>
      <c r="C6040" s="71">
        <v>0.75</v>
      </c>
      <c r="D6040" s="59">
        <f t="shared" si="96"/>
        <v>42410.75</v>
      </c>
      <c r="E6040">
        <v>3.1097999999999999</v>
      </c>
      <c r="F6040">
        <v>8.2210000000000001</v>
      </c>
    </row>
    <row r="6041" spans="2:6" x14ac:dyDescent="0.25">
      <c r="B6041" s="70">
        <v>42411</v>
      </c>
      <c r="C6041" s="71">
        <v>0</v>
      </c>
      <c r="D6041" s="59">
        <f t="shared" si="96"/>
        <v>42411</v>
      </c>
      <c r="E6041">
        <v>3.0903999999999998</v>
      </c>
      <c r="F6041">
        <v>-0.34100000000000003</v>
      </c>
    </row>
    <row r="6042" spans="2:6" x14ac:dyDescent="0.25">
      <c r="B6042" s="70">
        <v>42411</v>
      </c>
      <c r="C6042" s="71">
        <v>0.25</v>
      </c>
      <c r="D6042" s="59">
        <f t="shared" si="96"/>
        <v>42411.25</v>
      </c>
      <c r="E6042">
        <v>3.0733999999999999</v>
      </c>
      <c r="F6042">
        <v>-9.4E-2</v>
      </c>
    </row>
    <row r="6043" spans="2:6" x14ac:dyDescent="0.25">
      <c r="B6043" s="70">
        <v>42411</v>
      </c>
      <c r="C6043" s="71">
        <v>0.5</v>
      </c>
      <c r="D6043" s="59">
        <f t="shared" si="96"/>
        <v>42411.5</v>
      </c>
      <c r="E6043">
        <v>3.0821000000000001</v>
      </c>
      <c r="F6043">
        <v>5.1829999999999998</v>
      </c>
    </row>
    <row r="6044" spans="2:6" x14ac:dyDescent="0.25">
      <c r="B6044" s="70">
        <v>42411</v>
      </c>
      <c r="C6044" s="71">
        <v>0.75</v>
      </c>
      <c r="D6044" s="59">
        <f t="shared" si="96"/>
        <v>42411.75</v>
      </c>
      <c r="E6044">
        <v>3.0194999999999999</v>
      </c>
      <c r="F6044">
        <v>6.3490000000000002</v>
      </c>
    </row>
    <row r="6045" spans="2:6" x14ac:dyDescent="0.25">
      <c r="B6045" s="70">
        <v>42412</v>
      </c>
      <c r="C6045" s="71">
        <v>0</v>
      </c>
      <c r="D6045" s="59">
        <f t="shared" si="96"/>
        <v>42412</v>
      </c>
      <c r="E6045">
        <v>3.0066000000000002</v>
      </c>
      <c r="F6045">
        <v>0.25</v>
      </c>
    </row>
    <row r="6046" spans="2:6" x14ac:dyDescent="0.25">
      <c r="B6046" s="70">
        <v>42412</v>
      </c>
      <c r="C6046" s="71">
        <v>0.25</v>
      </c>
      <c r="D6046" s="59">
        <f t="shared" si="96"/>
        <v>42412.25</v>
      </c>
      <c r="E6046">
        <v>3.0097999999999998</v>
      </c>
      <c r="F6046">
        <v>-0.57899999999999996</v>
      </c>
    </row>
    <row r="6047" spans="2:6" x14ac:dyDescent="0.25">
      <c r="B6047" s="70">
        <v>42412</v>
      </c>
      <c r="C6047" s="71">
        <v>0.5</v>
      </c>
      <c r="D6047" s="59">
        <f t="shared" si="96"/>
        <v>42412.5</v>
      </c>
      <c r="E6047">
        <v>3.0118999999999998</v>
      </c>
      <c r="F6047">
        <v>6.6390000000000002</v>
      </c>
    </row>
    <row r="6048" spans="2:6" x14ac:dyDescent="0.25">
      <c r="B6048" s="70">
        <v>42412</v>
      </c>
      <c r="C6048" s="71">
        <v>0.75</v>
      </c>
      <c r="D6048" s="59">
        <f t="shared" si="96"/>
        <v>42412.75</v>
      </c>
      <c r="E6048">
        <v>2.9184000000000001</v>
      </c>
      <c r="F6048">
        <v>8.1869999999999994</v>
      </c>
    </row>
    <row r="6049" spans="2:6" x14ac:dyDescent="0.25">
      <c r="B6049" s="70">
        <v>42413</v>
      </c>
      <c r="C6049" s="71">
        <v>0</v>
      </c>
      <c r="D6049" s="59">
        <f t="shared" ref="D6049:D6112" si="97">B6049+C6049</f>
        <v>42413</v>
      </c>
      <c r="E6049">
        <v>2.8578999999999999</v>
      </c>
      <c r="F6049">
        <v>2.3879999999999999</v>
      </c>
    </row>
    <row r="6050" spans="2:6" x14ac:dyDescent="0.25">
      <c r="B6050" s="70">
        <v>42413</v>
      </c>
      <c r="C6050" s="71">
        <v>0.25</v>
      </c>
      <c r="D6050" s="59">
        <f t="shared" si="97"/>
        <v>42413.25</v>
      </c>
      <c r="E6050">
        <v>2.9207000000000001</v>
      </c>
      <c r="F6050">
        <v>0.66600000000000004</v>
      </c>
    </row>
    <row r="6051" spans="2:6" x14ac:dyDescent="0.25">
      <c r="B6051" s="70">
        <v>42413</v>
      </c>
      <c r="C6051" s="71">
        <v>0.5</v>
      </c>
      <c r="D6051" s="59">
        <f t="shared" si="97"/>
        <v>42413.5</v>
      </c>
      <c r="E6051">
        <v>3.0316000000000001</v>
      </c>
      <c r="F6051">
        <v>7.1630000000000003</v>
      </c>
    </row>
    <row r="6052" spans="2:6" x14ac:dyDescent="0.25">
      <c r="B6052" s="70">
        <v>42413</v>
      </c>
      <c r="C6052" s="71">
        <v>0.75</v>
      </c>
      <c r="D6052" s="59">
        <f t="shared" si="97"/>
        <v>42413.75</v>
      </c>
      <c r="E6052">
        <v>2.9523999999999999</v>
      </c>
      <c r="F6052">
        <v>7.7560000000000002</v>
      </c>
    </row>
    <row r="6053" spans="2:6" x14ac:dyDescent="0.25">
      <c r="B6053" s="70">
        <v>42414</v>
      </c>
      <c r="C6053" s="71">
        <v>0</v>
      </c>
      <c r="D6053" s="59">
        <f t="shared" si="97"/>
        <v>42414</v>
      </c>
      <c r="E6053">
        <v>2.8891</v>
      </c>
      <c r="F6053">
        <v>3.0110000000000001</v>
      </c>
    </row>
    <row r="6054" spans="2:6" x14ac:dyDescent="0.25">
      <c r="B6054" s="70">
        <v>42414</v>
      </c>
      <c r="C6054" s="71">
        <v>0.25</v>
      </c>
      <c r="D6054" s="59">
        <f t="shared" si="97"/>
        <v>42414.25</v>
      </c>
      <c r="E6054">
        <v>2.9095</v>
      </c>
      <c r="F6054">
        <v>2.9409999999999998</v>
      </c>
    </row>
    <row r="6055" spans="2:6" x14ac:dyDescent="0.25">
      <c r="B6055" s="70">
        <v>42414</v>
      </c>
      <c r="C6055" s="71">
        <v>0.5</v>
      </c>
      <c r="D6055" s="59">
        <f t="shared" si="97"/>
        <v>42414.5</v>
      </c>
      <c r="E6055">
        <v>2.9451999999999998</v>
      </c>
      <c r="F6055">
        <v>4.2320000000000002</v>
      </c>
    </row>
    <row r="6056" spans="2:6" x14ac:dyDescent="0.25">
      <c r="B6056" s="70">
        <v>42414</v>
      </c>
      <c r="C6056" s="71">
        <v>0.75</v>
      </c>
      <c r="D6056" s="59">
        <f t="shared" si="97"/>
        <v>42414.75</v>
      </c>
      <c r="E6056">
        <v>2.9289000000000001</v>
      </c>
      <c r="F6056">
        <v>5.5810000000000004</v>
      </c>
    </row>
    <row r="6057" spans="2:6" x14ac:dyDescent="0.25">
      <c r="B6057" s="70">
        <v>42415</v>
      </c>
      <c r="C6057" s="71">
        <v>0</v>
      </c>
      <c r="D6057" s="59">
        <f t="shared" si="97"/>
        <v>42415</v>
      </c>
      <c r="E6057">
        <v>2.9136000000000002</v>
      </c>
      <c r="F6057">
        <v>4.742</v>
      </c>
    </row>
    <row r="6058" spans="2:6" x14ac:dyDescent="0.25">
      <c r="B6058" s="70">
        <v>42415</v>
      </c>
      <c r="C6058" s="71">
        <v>0.25</v>
      </c>
      <c r="D6058" s="59">
        <f t="shared" si="97"/>
        <v>42415.25</v>
      </c>
      <c r="E6058">
        <v>2.8860000000000001</v>
      </c>
      <c r="F6058">
        <v>5.0039999999999996</v>
      </c>
    </row>
    <row r="6059" spans="2:6" x14ac:dyDescent="0.25">
      <c r="B6059" s="70">
        <v>42415</v>
      </c>
      <c r="C6059" s="71">
        <v>0.5</v>
      </c>
      <c r="D6059" s="59">
        <f t="shared" si="97"/>
        <v>42415.5</v>
      </c>
      <c r="E6059">
        <v>2.8995000000000002</v>
      </c>
      <c r="F6059">
        <v>10.441000000000001</v>
      </c>
    </row>
    <row r="6060" spans="2:6" x14ac:dyDescent="0.25">
      <c r="B6060" s="70">
        <v>42415</v>
      </c>
      <c r="C6060" s="71">
        <v>0.75</v>
      </c>
      <c r="D6060" s="59">
        <f t="shared" si="97"/>
        <v>42415.75</v>
      </c>
      <c r="E6060">
        <v>2.8508</v>
      </c>
      <c r="F6060">
        <v>10.557</v>
      </c>
    </row>
    <row r="6061" spans="2:6" x14ac:dyDescent="0.25">
      <c r="B6061" s="70">
        <v>42416</v>
      </c>
      <c r="C6061" s="71">
        <v>0</v>
      </c>
      <c r="D6061" s="59">
        <f t="shared" si="97"/>
        <v>42416</v>
      </c>
      <c r="E6061">
        <v>2.8304</v>
      </c>
      <c r="F6061">
        <v>5.0609999999999999</v>
      </c>
    </row>
    <row r="6062" spans="2:6" x14ac:dyDescent="0.25">
      <c r="B6062" s="70">
        <v>42416</v>
      </c>
      <c r="C6062" s="71">
        <v>0.25</v>
      </c>
      <c r="D6062" s="59">
        <f t="shared" si="97"/>
        <v>42416.25</v>
      </c>
      <c r="E6062">
        <v>2.7896000000000001</v>
      </c>
      <c r="F6062">
        <v>3.1659999999999999</v>
      </c>
    </row>
    <row r="6063" spans="2:6" x14ac:dyDescent="0.25">
      <c r="B6063" s="70">
        <v>42416</v>
      </c>
      <c r="C6063" s="71">
        <v>0.5</v>
      </c>
      <c r="D6063" s="59">
        <f t="shared" si="97"/>
        <v>42416.5</v>
      </c>
      <c r="E6063">
        <v>2.8088000000000002</v>
      </c>
      <c r="F6063">
        <v>10.71</v>
      </c>
    </row>
    <row r="6064" spans="2:6" x14ac:dyDescent="0.25">
      <c r="B6064" s="70">
        <v>42416</v>
      </c>
      <c r="C6064" s="71">
        <v>0.75</v>
      </c>
      <c r="D6064" s="59">
        <f t="shared" si="97"/>
        <v>42416.75</v>
      </c>
      <c r="E6064">
        <v>2.7021000000000002</v>
      </c>
      <c r="F6064">
        <v>11.398</v>
      </c>
    </row>
    <row r="6065" spans="2:6" x14ac:dyDescent="0.25">
      <c r="B6065" s="70">
        <v>42417</v>
      </c>
      <c r="C6065" s="71">
        <v>0</v>
      </c>
      <c r="D6065" s="59">
        <f t="shared" si="97"/>
        <v>42417</v>
      </c>
      <c r="E6065">
        <v>2.6190000000000002</v>
      </c>
      <c r="F6065">
        <v>5.6479999999999997</v>
      </c>
    </row>
    <row r="6066" spans="2:6" x14ac:dyDescent="0.25">
      <c r="B6066" s="70">
        <v>42417</v>
      </c>
      <c r="C6066" s="71">
        <v>0.25</v>
      </c>
      <c r="D6066" s="59">
        <f t="shared" si="97"/>
        <v>42417.25</v>
      </c>
      <c r="E6066">
        <v>2.4329000000000001</v>
      </c>
      <c r="F6066">
        <v>5.0289999999999999</v>
      </c>
    </row>
    <row r="6067" spans="2:6" x14ac:dyDescent="0.25">
      <c r="B6067" s="70">
        <v>42417</v>
      </c>
      <c r="C6067" s="71">
        <v>0.5</v>
      </c>
      <c r="D6067" s="59">
        <f t="shared" si="97"/>
        <v>42417.5</v>
      </c>
      <c r="E6067">
        <v>2.3734999999999999</v>
      </c>
      <c r="F6067">
        <v>6.4260000000000002</v>
      </c>
    </row>
    <row r="6068" spans="2:6" x14ac:dyDescent="0.25">
      <c r="B6068" s="70">
        <v>42417</v>
      </c>
      <c r="C6068" s="71">
        <v>0.75</v>
      </c>
      <c r="D6068" s="59">
        <f t="shared" si="97"/>
        <v>42417.75</v>
      </c>
      <c r="E6068">
        <v>2.2494000000000001</v>
      </c>
      <c r="F6068">
        <v>8.8529999999999998</v>
      </c>
    </row>
    <row r="6069" spans="2:6" x14ac:dyDescent="0.25">
      <c r="B6069" s="70">
        <v>42418</v>
      </c>
      <c r="C6069" s="71">
        <v>0</v>
      </c>
      <c r="D6069" s="59">
        <f t="shared" si="97"/>
        <v>42418</v>
      </c>
      <c r="E6069">
        <v>2.0855999999999999</v>
      </c>
      <c r="F6069">
        <v>6.7709999999999999</v>
      </c>
    </row>
    <row r="6070" spans="2:6" x14ac:dyDescent="0.25">
      <c r="B6070" s="70">
        <v>42418</v>
      </c>
      <c r="C6070" s="71">
        <v>0.25</v>
      </c>
      <c r="D6070" s="59">
        <f t="shared" si="97"/>
        <v>42418.25</v>
      </c>
      <c r="E6070">
        <v>2.1261000000000001</v>
      </c>
      <c r="F6070">
        <v>6.66</v>
      </c>
    </row>
    <row r="6071" spans="2:6" x14ac:dyDescent="0.25">
      <c r="B6071" s="70">
        <v>42418</v>
      </c>
      <c r="C6071" s="71">
        <v>0.5</v>
      </c>
      <c r="D6071" s="59">
        <f t="shared" si="97"/>
        <v>42418.5</v>
      </c>
      <c r="E6071">
        <v>2.3355999999999999</v>
      </c>
      <c r="F6071">
        <v>7.367</v>
      </c>
    </row>
    <row r="6072" spans="2:6" x14ac:dyDescent="0.25">
      <c r="B6072" s="70">
        <v>42418</v>
      </c>
      <c r="C6072" s="71">
        <v>0.75</v>
      </c>
      <c r="D6072" s="59">
        <f t="shared" si="97"/>
        <v>42418.75</v>
      </c>
      <c r="E6072">
        <v>2.4397000000000002</v>
      </c>
      <c r="F6072">
        <v>7.3040000000000003</v>
      </c>
    </row>
    <row r="6073" spans="2:6" x14ac:dyDescent="0.25">
      <c r="B6073" s="70">
        <v>42419</v>
      </c>
      <c r="C6073" s="71">
        <v>0</v>
      </c>
      <c r="D6073" s="59">
        <f t="shared" si="97"/>
        <v>42419</v>
      </c>
      <c r="E6073">
        <v>2.6242000000000001</v>
      </c>
      <c r="F6073">
        <v>4.8259999999999996</v>
      </c>
    </row>
    <row r="6074" spans="2:6" x14ac:dyDescent="0.25">
      <c r="B6074" s="70">
        <v>42419</v>
      </c>
      <c r="C6074" s="71">
        <v>0.25</v>
      </c>
      <c r="D6074" s="59">
        <f t="shared" si="97"/>
        <v>42419.25</v>
      </c>
      <c r="E6074">
        <v>2.6333000000000002</v>
      </c>
      <c r="F6074">
        <v>2.9329999999999998</v>
      </c>
    </row>
    <row r="6075" spans="2:6" x14ac:dyDescent="0.25">
      <c r="B6075" s="70">
        <v>42419</v>
      </c>
      <c r="C6075" s="71">
        <v>0.5</v>
      </c>
      <c r="D6075" s="59">
        <f t="shared" si="97"/>
        <v>42419.5</v>
      </c>
      <c r="E6075">
        <v>2.6038000000000001</v>
      </c>
      <c r="F6075">
        <v>4.99</v>
      </c>
    </row>
    <row r="6076" spans="2:6" x14ac:dyDescent="0.25">
      <c r="B6076" s="70">
        <v>42419</v>
      </c>
      <c r="C6076" s="71">
        <v>0.75</v>
      </c>
      <c r="D6076" s="59">
        <f t="shared" si="97"/>
        <v>42419.75</v>
      </c>
      <c r="E6076">
        <v>2.5926</v>
      </c>
      <c r="F6076">
        <v>8.1609999999999996</v>
      </c>
    </row>
    <row r="6077" spans="2:6" x14ac:dyDescent="0.25">
      <c r="B6077" s="70">
        <v>42420</v>
      </c>
      <c r="C6077" s="71">
        <v>0</v>
      </c>
      <c r="D6077" s="59">
        <f t="shared" si="97"/>
        <v>42420</v>
      </c>
      <c r="E6077">
        <v>2.8340000000000001</v>
      </c>
      <c r="F6077">
        <v>3.5510000000000002</v>
      </c>
    </row>
    <row r="6078" spans="2:6" x14ac:dyDescent="0.25">
      <c r="B6078" s="70">
        <v>42420</v>
      </c>
      <c r="C6078" s="71">
        <v>0.25</v>
      </c>
      <c r="D6078" s="59">
        <f t="shared" si="97"/>
        <v>42420.25</v>
      </c>
      <c r="E6078">
        <v>2.9388000000000001</v>
      </c>
      <c r="F6078">
        <v>2.61</v>
      </c>
    </row>
    <row r="6079" spans="2:6" x14ac:dyDescent="0.25">
      <c r="B6079" s="70">
        <v>42420</v>
      </c>
      <c r="C6079" s="71">
        <v>0.5</v>
      </c>
      <c r="D6079" s="59">
        <f t="shared" si="97"/>
        <v>42420.5</v>
      </c>
      <c r="E6079">
        <v>3.0453999999999999</v>
      </c>
      <c r="F6079">
        <v>7.835</v>
      </c>
    </row>
    <row r="6080" spans="2:6" x14ac:dyDescent="0.25">
      <c r="B6080" s="70">
        <v>42420</v>
      </c>
      <c r="C6080" s="71">
        <v>0.75</v>
      </c>
      <c r="D6080" s="59">
        <f t="shared" si="97"/>
        <v>42420.75</v>
      </c>
      <c r="E6080">
        <v>3.0034000000000001</v>
      </c>
      <c r="F6080">
        <v>8.3219999999999992</v>
      </c>
    </row>
    <row r="6081" spans="2:6" x14ac:dyDescent="0.25">
      <c r="B6081" s="70">
        <v>42421</v>
      </c>
      <c r="C6081" s="71">
        <v>0</v>
      </c>
      <c r="D6081" s="59">
        <f t="shared" si="97"/>
        <v>42421</v>
      </c>
      <c r="E6081">
        <v>2.9725999999999999</v>
      </c>
      <c r="F6081">
        <v>1.159</v>
      </c>
    </row>
    <row r="6082" spans="2:6" x14ac:dyDescent="0.25">
      <c r="B6082" s="70">
        <v>42421</v>
      </c>
      <c r="C6082" s="71">
        <v>0.25</v>
      </c>
      <c r="D6082" s="59">
        <f t="shared" si="97"/>
        <v>42421.25</v>
      </c>
      <c r="E6082">
        <v>2.9405000000000001</v>
      </c>
      <c r="F6082">
        <v>7.8E-2</v>
      </c>
    </row>
    <row r="6083" spans="2:6" x14ac:dyDescent="0.25">
      <c r="B6083" s="70">
        <v>42421</v>
      </c>
      <c r="C6083" s="71">
        <v>0.5</v>
      </c>
      <c r="D6083" s="59">
        <f t="shared" si="97"/>
        <v>42421.5</v>
      </c>
      <c r="E6083">
        <v>2.9771000000000001</v>
      </c>
      <c r="F6083">
        <v>8.4559999999999995</v>
      </c>
    </row>
    <row r="6084" spans="2:6" x14ac:dyDescent="0.25">
      <c r="B6084" s="70">
        <v>42421</v>
      </c>
      <c r="C6084" s="71">
        <v>0.75</v>
      </c>
      <c r="D6084" s="59">
        <f t="shared" si="97"/>
        <v>42421.75</v>
      </c>
      <c r="E6084">
        <v>2.9235000000000002</v>
      </c>
      <c r="F6084">
        <v>9.423</v>
      </c>
    </row>
    <row r="6085" spans="2:6" x14ac:dyDescent="0.25">
      <c r="B6085" s="70">
        <v>42422</v>
      </c>
      <c r="C6085" s="71">
        <v>0</v>
      </c>
      <c r="D6085" s="59">
        <f t="shared" si="97"/>
        <v>42422</v>
      </c>
      <c r="E6085">
        <v>2.8874</v>
      </c>
      <c r="F6085">
        <v>3.44</v>
      </c>
    </row>
    <row r="6086" spans="2:6" x14ac:dyDescent="0.25">
      <c r="B6086" s="70">
        <v>42422</v>
      </c>
      <c r="C6086" s="71">
        <v>0.25</v>
      </c>
      <c r="D6086" s="59">
        <f t="shared" si="97"/>
        <v>42422.25</v>
      </c>
      <c r="E6086">
        <v>2.8931</v>
      </c>
      <c r="F6086">
        <v>1.206</v>
      </c>
    </row>
    <row r="6087" spans="2:6" x14ac:dyDescent="0.25">
      <c r="B6087" s="70">
        <v>42422</v>
      </c>
      <c r="C6087" s="71">
        <v>0.5</v>
      </c>
      <c r="D6087" s="59">
        <f t="shared" si="97"/>
        <v>42422.5</v>
      </c>
      <c r="E6087">
        <v>2.9419</v>
      </c>
      <c r="F6087">
        <v>6.7160000000000002</v>
      </c>
    </row>
    <row r="6088" spans="2:6" x14ac:dyDescent="0.25">
      <c r="B6088" s="70">
        <v>42422</v>
      </c>
      <c r="C6088" s="71">
        <v>0.75</v>
      </c>
      <c r="D6088" s="59">
        <f t="shared" si="97"/>
        <v>42422.75</v>
      </c>
      <c r="E6088">
        <v>2.8963000000000001</v>
      </c>
      <c r="F6088">
        <v>8.4710000000000001</v>
      </c>
    </row>
    <row r="6089" spans="2:6" x14ac:dyDescent="0.25">
      <c r="B6089" s="70">
        <v>42423</v>
      </c>
      <c r="C6089" s="71">
        <v>0</v>
      </c>
      <c r="D6089" s="59">
        <f t="shared" si="97"/>
        <v>42423</v>
      </c>
      <c r="E6089">
        <v>2.9415</v>
      </c>
      <c r="F6089">
        <v>0.42899999999999999</v>
      </c>
    </row>
    <row r="6090" spans="2:6" x14ac:dyDescent="0.25">
      <c r="B6090" s="70">
        <v>42423</v>
      </c>
      <c r="C6090" s="71">
        <v>0.25</v>
      </c>
      <c r="D6090" s="59">
        <f t="shared" si="97"/>
        <v>42423.25</v>
      </c>
      <c r="E6090">
        <v>3.0084</v>
      </c>
      <c r="F6090">
        <v>-1.5189999999999999</v>
      </c>
    </row>
    <row r="6091" spans="2:6" x14ac:dyDescent="0.25">
      <c r="B6091" s="70">
        <v>42423</v>
      </c>
      <c r="C6091" s="71">
        <v>0.5</v>
      </c>
      <c r="D6091" s="59">
        <f t="shared" si="97"/>
        <v>42423.5</v>
      </c>
      <c r="E6091">
        <v>3.0682999999999998</v>
      </c>
      <c r="F6091">
        <v>6.52</v>
      </c>
    </row>
    <row r="6092" spans="2:6" x14ac:dyDescent="0.25">
      <c r="B6092" s="70">
        <v>42423</v>
      </c>
      <c r="C6092" s="71">
        <v>0.75</v>
      </c>
      <c r="D6092" s="59">
        <f t="shared" si="97"/>
        <v>42423.75</v>
      </c>
      <c r="E6092">
        <v>2.96</v>
      </c>
      <c r="F6092">
        <v>9.0719999999999992</v>
      </c>
    </row>
    <row r="6093" spans="2:6" x14ac:dyDescent="0.25">
      <c r="B6093" s="70">
        <v>42424</v>
      </c>
      <c r="C6093" s="71">
        <v>0</v>
      </c>
      <c r="D6093" s="59">
        <f t="shared" si="97"/>
        <v>42424</v>
      </c>
      <c r="E6093">
        <v>2.9594</v>
      </c>
      <c r="F6093">
        <v>0.16300000000000001</v>
      </c>
    </row>
    <row r="6094" spans="2:6" x14ac:dyDescent="0.25">
      <c r="B6094" s="70">
        <v>42424</v>
      </c>
      <c r="C6094" s="71">
        <v>0.25</v>
      </c>
      <c r="D6094" s="59">
        <f t="shared" si="97"/>
        <v>42424.25</v>
      </c>
      <c r="E6094">
        <v>2.9506000000000001</v>
      </c>
      <c r="F6094">
        <v>-0.61899999999999999</v>
      </c>
    </row>
    <row r="6095" spans="2:6" x14ac:dyDescent="0.25">
      <c r="B6095" s="70">
        <v>42424</v>
      </c>
      <c r="C6095" s="71">
        <v>0.5</v>
      </c>
      <c r="D6095" s="59">
        <f t="shared" si="97"/>
        <v>42424.5</v>
      </c>
      <c r="E6095">
        <v>3.0034000000000001</v>
      </c>
      <c r="F6095">
        <v>8.6140000000000008</v>
      </c>
    </row>
    <row r="6096" spans="2:6" x14ac:dyDescent="0.25">
      <c r="B6096" s="70">
        <v>42424</v>
      </c>
      <c r="C6096" s="71">
        <v>0.75</v>
      </c>
      <c r="D6096" s="59">
        <f t="shared" si="97"/>
        <v>42424.75</v>
      </c>
      <c r="E6096">
        <v>2.9447000000000001</v>
      </c>
      <c r="F6096">
        <v>12.385999999999999</v>
      </c>
    </row>
    <row r="6097" spans="2:6" x14ac:dyDescent="0.25">
      <c r="B6097" s="70">
        <v>42425</v>
      </c>
      <c r="C6097" s="71">
        <v>0</v>
      </c>
      <c r="D6097" s="59">
        <f t="shared" si="97"/>
        <v>42425</v>
      </c>
      <c r="E6097">
        <v>2.9701</v>
      </c>
      <c r="F6097">
        <v>1.2629999999999999</v>
      </c>
    </row>
    <row r="6098" spans="2:6" x14ac:dyDescent="0.25">
      <c r="B6098" s="70">
        <v>42425</v>
      </c>
      <c r="C6098" s="71">
        <v>0.25</v>
      </c>
      <c r="D6098" s="59">
        <f t="shared" si="97"/>
        <v>42425.25</v>
      </c>
      <c r="E6098">
        <v>2.9763999999999999</v>
      </c>
      <c r="F6098">
        <v>-0.69099999999999995</v>
      </c>
    </row>
    <row r="6099" spans="2:6" x14ac:dyDescent="0.25">
      <c r="B6099" s="70">
        <v>42425</v>
      </c>
      <c r="C6099" s="71">
        <v>0.5</v>
      </c>
      <c r="D6099" s="59">
        <f t="shared" si="97"/>
        <v>42425.5</v>
      </c>
      <c r="E6099">
        <v>3.0464000000000002</v>
      </c>
      <c r="F6099">
        <v>9.1980000000000004</v>
      </c>
    </row>
    <row r="6100" spans="2:6" x14ac:dyDescent="0.25">
      <c r="B6100" s="70">
        <v>42425</v>
      </c>
      <c r="C6100" s="71">
        <v>0.75</v>
      </c>
      <c r="D6100" s="59">
        <f t="shared" si="97"/>
        <v>42425.75</v>
      </c>
      <c r="E6100">
        <v>2.9678</v>
      </c>
      <c r="F6100">
        <v>14.577999999999999</v>
      </c>
    </row>
    <row r="6101" spans="2:6" x14ac:dyDescent="0.25">
      <c r="B6101" s="70">
        <v>42426</v>
      </c>
      <c r="C6101" s="71">
        <v>0</v>
      </c>
      <c r="D6101" s="59">
        <f t="shared" si="97"/>
        <v>42426</v>
      </c>
      <c r="E6101">
        <v>2.9632999999999998</v>
      </c>
      <c r="F6101">
        <v>2.6429999999999998</v>
      </c>
    </row>
    <row r="6102" spans="2:6" x14ac:dyDescent="0.25">
      <c r="B6102" s="70">
        <v>42426</v>
      </c>
      <c r="C6102" s="71">
        <v>0.25</v>
      </c>
      <c r="D6102" s="59">
        <f t="shared" si="97"/>
        <v>42426.25</v>
      </c>
      <c r="E6102">
        <v>2.9333999999999998</v>
      </c>
      <c r="F6102">
        <v>0.254</v>
      </c>
    </row>
    <row r="6103" spans="2:6" x14ac:dyDescent="0.25">
      <c r="B6103" s="70">
        <v>42426</v>
      </c>
      <c r="C6103" s="71">
        <v>0.5</v>
      </c>
      <c r="D6103" s="59">
        <f t="shared" si="97"/>
        <v>42426.5</v>
      </c>
      <c r="E6103">
        <v>2.9073000000000002</v>
      </c>
      <c r="F6103">
        <v>9.8190000000000008</v>
      </c>
    </row>
    <row r="6104" spans="2:6" x14ac:dyDescent="0.25">
      <c r="B6104" s="70">
        <v>42426</v>
      </c>
      <c r="C6104" s="71">
        <v>0.75</v>
      </c>
      <c r="D6104" s="59">
        <f t="shared" si="97"/>
        <v>42426.75</v>
      </c>
      <c r="E6104">
        <v>2.7280000000000002</v>
      </c>
      <c r="F6104">
        <v>11.016</v>
      </c>
    </row>
    <row r="6105" spans="2:6" x14ac:dyDescent="0.25">
      <c r="B6105" s="70">
        <v>42427</v>
      </c>
      <c r="C6105" s="71">
        <v>0</v>
      </c>
      <c r="D6105" s="59">
        <f t="shared" si="97"/>
        <v>42427</v>
      </c>
      <c r="E6105">
        <v>2.6661000000000001</v>
      </c>
      <c r="F6105">
        <v>6.0339999999999998</v>
      </c>
    </row>
    <row r="6106" spans="2:6" x14ac:dyDescent="0.25">
      <c r="B6106" s="70">
        <v>42427</v>
      </c>
      <c r="C6106" s="71">
        <v>0.25</v>
      </c>
      <c r="D6106" s="59">
        <f t="shared" si="97"/>
        <v>42427.25</v>
      </c>
      <c r="E6106">
        <v>2.6537999999999999</v>
      </c>
      <c r="F6106">
        <v>3.4390000000000001</v>
      </c>
    </row>
    <row r="6107" spans="2:6" x14ac:dyDescent="0.25">
      <c r="B6107" s="70">
        <v>42427</v>
      </c>
      <c r="C6107" s="71">
        <v>0.5</v>
      </c>
      <c r="D6107" s="59">
        <f t="shared" si="97"/>
        <v>42427.5</v>
      </c>
      <c r="E6107">
        <v>2.8113999999999999</v>
      </c>
      <c r="F6107">
        <v>5.8250000000000002</v>
      </c>
    </row>
    <row r="6108" spans="2:6" x14ac:dyDescent="0.25">
      <c r="B6108" s="70">
        <v>42427</v>
      </c>
      <c r="C6108" s="71">
        <v>0.75</v>
      </c>
      <c r="D6108" s="59">
        <f t="shared" si="97"/>
        <v>42427.75</v>
      </c>
      <c r="E6108">
        <v>2.8193000000000001</v>
      </c>
      <c r="F6108">
        <v>7.99</v>
      </c>
    </row>
    <row r="6109" spans="2:6" x14ac:dyDescent="0.25">
      <c r="B6109" s="70">
        <v>42428</v>
      </c>
      <c r="C6109" s="71">
        <v>0</v>
      </c>
      <c r="D6109" s="59">
        <f t="shared" si="97"/>
        <v>42428</v>
      </c>
      <c r="E6109">
        <v>2.8473999999999999</v>
      </c>
      <c r="F6109">
        <v>2.4049999999999998</v>
      </c>
    </row>
    <row r="6110" spans="2:6" x14ac:dyDescent="0.25">
      <c r="B6110" s="70">
        <v>42428</v>
      </c>
      <c r="C6110" s="71">
        <v>0.25</v>
      </c>
      <c r="D6110" s="59">
        <f t="shared" si="97"/>
        <v>42428.25</v>
      </c>
      <c r="E6110">
        <v>2.8132999999999999</v>
      </c>
      <c r="F6110">
        <v>1.288</v>
      </c>
    </row>
    <row r="6111" spans="2:6" x14ac:dyDescent="0.25">
      <c r="B6111" s="70">
        <v>42428</v>
      </c>
      <c r="C6111" s="71">
        <v>0.5</v>
      </c>
      <c r="D6111" s="59">
        <f t="shared" si="97"/>
        <v>42428.5</v>
      </c>
      <c r="E6111">
        <v>2.8260999999999998</v>
      </c>
      <c r="F6111">
        <v>9.9149999999999991</v>
      </c>
    </row>
    <row r="6112" spans="2:6" x14ac:dyDescent="0.25">
      <c r="B6112" s="70">
        <v>42428</v>
      </c>
      <c r="C6112" s="71">
        <v>0.75</v>
      </c>
      <c r="D6112" s="59">
        <f t="shared" si="97"/>
        <v>42428.75</v>
      </c>
      <c r="E6112">
        <v>2.7206999999999999</v>
      </c>
      <c r="F6112">
        <v>9.8680000000000003</v>
      </c>
    </row>
    <row r="6113" spans="2:6" x14ac:dyDescent="0.25">
      <c r="B6113" s="70">
        <v>42429</v>
      </c>
      <c r="C6113" s="71">
        <v>0</v>
      </c>
      <c r="D6113" s="59">
        <f t="shared" ref="D6113:D6177" si="98">B6113+C6113</f>
        <v>42429</v>
      </c>
      <c r="E6113">
        <v>2.7970999999999999</v>
      </c>
      <c r="F6113">
        <v>5.7140000000000004</v>
      </c>
    </row>
    <row r="6114" spans="2:6" x14ac:dyDescent="0.25">
      <c r="B6114" s="70">
        <v>42429</v>
      </c>
      <c r="C6114" s="71">
        <v>0.25</v>
      </c>
      <c r="D6114" s="59">
        <f t="shared" si="98"/>
        <v>42429.25</v>
      </c>
      <c r="E6114">
        <v>2.8677999999999999</v>
      </c>
      <c r="F6114">
        <v>1.9790000000000001</v>
      </c>
    </row>
    <row r="6115" spans="2:6" x14ac:dyDescent="0.25">
      <c r="B6115" s="70">
        <v>42429</v>
      </c>
      <c r="C6115" s="71">
        <v>0.5</v>
      </c>
      <c r="D6115" s="59">
        <f t="shared" si="98"/>
        <v>42429.5</v>
      </c>
      <c r="E6115">
        <v>2.9479000000000002</v>
      </c>
      <c r="F6115">
        <v>9.41</v>
      </c>
    </row>
    <row r="6116" spans="2:6" x14ac:dyDescent="0.25">
      <c r="B6116" s="70">
        <v>42429</v>
      </c>
      <c r="C6116" s="71">
        <v>0.75</v>
      </c>
      <c r="D6116" s="59">
        <f t="shared" si="98"/>
        <v>42429.75</v>
      </c>
      <c r="E6116">
        <v>2.8877999999999999</v>
      </c>
      <c r="F6116">
        <v>11.477</v>
      </c>
    </row>
    <row r="6117" spans="2:6" x14ac:dyDescent="0.25">
      <c r="B6117" s="70">
        <v>42430</v>
      </c>
      <c r="C6117" s="71">
        <v>0</v>
      </c>
      <c r="D6117" s="59">
        <f t="shared" si="98"/>
        <v>42430</v>
      </c>
      <c r="E6117">
        <v>2.8738000000000001</v>
      </c>
      <c r="F6117">
        <v>4.125</v>
      </c>
    </row>
    <row r="6118" spans="2:6" x14ac:dyDescent="0.25">
      <c r="B6118" s="70">
        <v>42430</v>
      </c>
      <c r="C6118" s="71">
        <v>0.25</v>
      </c>
      <c r="D6118" s="59">
        <f t="shared" si="98"/>
        <v>42430.25</v>
      </c>
      <c r="E6118">
        <v>2.8374000000000001</v>
      </c>
      <c r="F6118">
        <v>3.8220000000000001</v>
      </c>
    </row>
    <row r="6119" spans="2:6" x14ac:dyDescent="0.25">
      <c r="B6119" s="70">
        <v>42430</v>
      </c>
      <c r="C6119" s="71">
        <v>0.5</v>
      </c>
      <c r="D6119" s="59">
        <f t="shared" si="98"/>
        <v>42430.5</v>
      </c>
      <c r="E6119">
        <v>2.7665000000000002</v>
      </c>
      <c r="F6119">
        <v>7.8769999999999998</v>
      </c>
    </row>
    <row r="6120" spans="2:6" x14ac:dyDescent="0.25">
      <c r="B6120" s="70">
        <v>42430</v>
      </c>
      <c r="C6120" s="71">
        <v>0.75</v>
      </c>
      <c r="D6120" s="59">
        <f t="shared" si="98"/>
        <v>42430.75</v>
      </c>
      <c r="E6120">
        <v>2.6288</v>
      </c>
      <c r="F6120">
        <v>10.523</v>
      </c>
    </row>
    <row r="6121" spans="2:6" x14ac:dyDescent="0.25">
      <c r="B6121" s="70">
        <v>42431</v>
      </c>
      <c r="C6121" s="71">
        <v>0</v>
      </c>
      <c r="D6121" s="59">
        <f t="shared" si="98"/>
        <v>42431</v>
      </c>
      <c r="E6121">
        <v>2.6431</v>
      </c>
      <c r="F6121">
        <v>4.5709999999999997</v>
      </c>
    </row>
    <row r="6122" spans="2:6" x14ac:dyDescent="0.25">
      <c r="B6122" s="70">
        <v>42431</v>
      </c>
      <c r="C6122" s="71">
        <v>0.25</v>
      </c>
      <c r="D6122" s="59">
        <f t="shared" si="98"/>
        <v>42431.25</v>
      </c>
      <c r="E6122">
        <v>2.7412000000000001</v>
      </c>
      <c r="F6122">
        <v>3.6030000000000002</v>
      </c>
    </row>
    <row r="6123" spans="2:6" x14ac:dyDescent="0.25">
      <c r="B6123" s="70">
        <v>42431</v>
      </c>
      <c r="C6123" s="71">
        <v>0.5</v>
      </c>
      <c r="D6123" s="59">
        <f t="shared" si="98"/>
        <v>42431.5</v>
      </c>
      <c r="E6123">
        <v>2.8313000000000001</v>
      </c>
      <c r="F6123">
        <v>11.888</v>
      </c>
    </row>
    <row r="6124" spans="2:6" x14ac:dyDescent="0.25">
      <c r="B6124" s="70">
        <v>42431</v>
      </c>
      <c r="C6124" s="71">
        <v>0.75</v>
      </c>
      <c r="D6124" s="59">
        <f t="shared" si="98"/>
        <v>42431.75</v>
      </c>
      <c r="E6124">
        <v>2.7753000000000001</v>
      </c>
      <c r="F6124">
        <v>12.092000000000001</v>
      </c>
    </row>
    <row r="6125" spans="2:6" x14ac:dyDescent="0.25">
      <c r="B6125" s="70">
        <v>42432</v>
      </c>
      <c r="C6125" s="71">
        <v>0</v>
      </c>
      <c r="D6125" s="59">
        <f t="shared" si="98"/>
        <v>42432</v>
      </c>
      <c r="E6125">
        <v>2.7347000000000001</v>
      </c>
      <c r="F6125">
        <v>4.3310000000000004</v>
      </c>
    </row>
    <row r="6126" spans="2:6" x14ac:dyDescent="0.25">
      <c r="B6126" s="70">
        <v>42432</v>
      </c>
      <c r="C6126" s="71">
        <v>0.25</v>
      </c>
      <c r="D6126" s="59">
        <f t="shared" si="98"/>
        <v>42432.25</v>
      </c>
      <c r="E6126">
        <v>2.7061000000000002</v>
      </c>
      <c r="F6126">
        <v>4.3440000000000003</v>
      </c>
    </row>
    <row r="6127" spans="2:6" x14ac:dyDescent="0.25">
      <c r="B6127" s="70">
        <v>42432</v>
      </c>
      <c r="C6127" s="71">
        <v>0.5</v>
      </c>
      <c r="D6127" s="59">
        <f t="shared" si="98"/>
        <v>42432.5</v>
      </c>
      <c r="E6127">
        <v>2.7444000000000002</v>
      </c>
      <c r="F6127">
        <v>8.0220000000000002</v>
      </c>
    </row>
    <row r="6128" spans="2:6" x14ac:dyDescent="0.25">
      <c r="B6128" s="70">
        <v>42432</v>
      </c>
      <c r="C6128" s="71">
        <v>0.75</v>
      </c>
      <c r="D6128" s="59">
        <f t="shared" si="98"/>
        <v>42432.75</v>
      </c>
      <c r="E6128">
        <v>2.7401</v>
      </c>
      <c r="F6128">
        <v>15.147</v>
      </c>
    </row>
    <row r="6129" spans="2:6" x14ac:dyDescent="0.25">
      <c r="B6129" s="70">
        <v>42433</v>
      </c>
      <c r="C6129" s="71">
        <v>0</v>
      </c>
      <c r="D6129" s="59">
        <f t="shared" si="98"/>
        <v>42433</v>
      </c>
      <c r="E6129">
        <v>2.7700999999999998</v>
      </c>
      <c r="F6129">
        <v>4.9340000000000002</v>
      </c>
    </row>
    <row r="6130" spans="2:6" x14ac:dyDescent="0.25">
      <c r="B6130" s="70">
        <v>42433</v>
      </c>
      <c r="C6130" s="71">
        <v>0.25</v>
      </c>
      <c r="D6130" s="59">
        <f t="shared" si="98"/>
        <v>42433.25</v>
      </c>
      <c r="E6130">
        <v>2.7498999999999998</v>
      </c>
      <c r="F6130">
        <v>2.6320000000000001</v>
      </c>
    </row>
    <row r="6131" spans="2:6" x14ac:dyDescent="0.25">
      <c r="B6131" s="70">
        <v>42433</v>
      </c>
      <c r="C6131" s="71">
        <v>0.5</v>
      </c>
      <c r="D6131" s="59">
        <f t="shared" si="98"/>
        <v>42433.5</v>
      </c>
      <c r="E6131">
        <v>2.7526000000000002</v>
      </c>
      <c r="F6131">
        <v>12.63</v>
      </c>
    </row>
    <row r="6132" spans="2:6" x14ac:dyDescent="0.25">
      <c r="B6132" s="70">
        <v>42433</v>
      </c>
      <c r="C6132" s="71">
        <v>0.75</v>
      </c>
      <c r="D6132" s="59">
        <f t="shared" si="98"/>
        <v>42433.75</v>
      </c>
      <c r="E6132">
        <v>2.6061000000000001</v>
      </c>
      <c r="F6132">
        <v>14.391999999999999</v>
      </c>
    </row>
    <row r="6133" spans="2:6" x14ac:dyDescent="0.25">
      <c r="B6133" s="70">
        <v>42434</v>
      </c>
      <c r="C6133" s="71">
        <v>0</v>
      </c>
      <c r="D6133" s="59">
        <f t="shared" si="98"/>
        <v>42434</v>
      </c>
      <c r="E6133">
        <v>2.4952000000000001</v>
      </c>
      <c r="F6133">
        <v>9.1890000000000001</v>
      </c>
    </row>
    <row r="6134" spans="2:6" x14ac:dyDescent="0.25">
      <c r="B6134" s="70">
        <v>42434</v>
      </c>
      <c r="C6134" s="71">
        <v>0.25</v>
      </c>
      <c r="D6134" s="59">
        <f t="shared" si="98"/>
        <v>42434.25</v>
      </c>
      <c r="E6134">
        <v>2.5276000000000001</v>
      </c>
      <c r="F6134">
        <v>7.1609999999999996</v>
      </c>
    </row>
    <row r="6135" spans="2:6" x14ac:dyDescent="0.25">
      <c r="B6135" s="70">
        <v>42434</v>
      </c>
      <c r="C6135" s="71">
        <v>0.5</v>
      </c>
      <c r="D6135" s="59">
        <f t="shared" si="98"/>
        <v>42434.5</v>
      </c>
      <c r="E6135">
        <v>2.5465</v>
      </c>
      <c r="F6135">
        <v>14.159000000000001</v>
      </c>
    </row>
    <row r="6136" spans="2:6" x14ac:dyDescent="0.25">
      <c r="B6136" s="70">
        <v>42434</v>
      </c>
      <c r="C6136" s="71">
        <v>0.75</v>
      </c>
      <c r="D6136" s="59">
        <f t="shared" si="98"/>
        <v>42434.75</v>
      </c>
      <c r="E6136">
        <v>2.3834</v>
      </c>
      <c r="F6136">
        <v>13.164999999999999</v>
      </c>
    </row>
    <row r="6137" spans="2:6" x14ac:dyDescent="0.25">
      <c r="B6137" s="70">
        <v>42435</v>
      </c>
      <c r="C6137" s="71">
        <v>0</v>
      </c>
      <c r="D6137" s="59">
        <f t="shared" si="98"/>
        <v>42435</v>
      </c>
      <c r="E6137">
        <v>2.1964000000000001</v>
      </c>
      <c r="F6137">
        <v>9.7080000000000002</v>
      </c>
    </row>
    <row r="6138" spans="2:6" x14ac:dyDescent="0.25">
      <c r="B6138" s="70">
        <v>42435</v>
      </c>
      <c r="C6138" s="71">
        <v>0.25</v>
      </c>
      <c r="D6138" s="59">
        <f t="shared" si="98"/>
        <v>42435.25</v>
      </c>
      <c r="E6138">
        <v>2.1835</v>
      </c>
      <c r="F6138">
        <v>9.7710000000000008</v>
      </c>
    </row>
    <row r="6139" spans="2:6" x14ac:dyDescent="0.25">
      <c r="B6139" s="70">
        <v>42435</v>
      </c>
      <c r="C6139" s="71">
        <v>0.5</v>
      </c>
      <c r="D6139" s="59">
        <f t="shared" si="98"/>
        <v>42435.5</v>
      </c>
      <c r="E6139">
        <v>2.3386</v>
      </c>
      <c r="F6139">
        <v>7.8579999999999997</v>
      </c>
    </row>
    <row r="6140" spans="2:6" x14ac:dyDescent="0.25">
      <c r="B6140" s="70">
        <v>42435</v>
      </c>
      <c r="C6140" s="71">
        <v>0.75</v>
      </c>
      <c r="D6140" s="59">
        <f t="shared" si="98"/>
        <v>42435.75</v>
      </c>
      <c r="E6140">
        <v>2.3856999999999999</v>
      </c>
      <c r="F6140">
        <v>9.8620000000000001</v>
      </c>
    </row>
    <row r="6141" spans="2:6" x14ac:dyDescent="0.25">
      <c r="B6141" s="70">
        <v>42436</v>
      </c>
      <c r="C6141" s="71">
        <v>0</v>
      </c>
      <c r="D6141" s="59">
        <f t="shared" si="98"/>
        <v>42436</v>
      </c>
      <c r="E6141">
        <v>2.4016000000000002</v>
      </c>
      <c r="F6141">
        <v>2.5030000000000001</v>
      </c>
    </row>
    <row r="6142" spans="2:6" x14ac:dyDescent="0.25">
      <c r="B6142" s="70">
        <v>42436</v>
      </c>
      <c r="C6142" s="71">
        <v>0.25</v>
      </c>
      <c r="D6142" s="59">
        <f t="shared" si="98"/>
        <v>42436.25</v>
      </c>
      <c r="E6142">
        <v>2.3940000000000001</v>
      </c>
      <c r="F6142">
        <v>1.8080000000000001</v>
      </c>
    </row>
    <row r="6143" spans="2:6" x14ac:dyDescent="0.25">
      <c r="B6143" s="70">
        <v>42436</v>
      </c>
      <c r="C6143" s="71">
        <v>0.5</v>
      </c>
      <c r="D6143" s="59">
        <f t="shared" si="98"/>
        <v>42436.5</v>
      </c>
      <c r="E6143">
        <v>2.4792999999999998</v>
      </c>
      <c r="F6143">
        <v>9.3179999999999996</v>
      </c>
    </row>
    <row r="6144" spans="2:6" x14ac:dyDescent="0.25">
      <c r="B6144" s="70">
        <v>42436</v>
      </c>
      <c r="C6144" s="71">
        <v>0.75</v>
      </c>
      <c r="D6144" s="59">
        <f t="shared" si="98"/>
        <v>42436.75</v>
      </c>
      <c r="E6144">
        <v>2.4902000000000002</v>
      </c>
      <c r="F6144">
        <v>11.553000000000001</v>
      </c>
    </row>
    <row r="6145" spans="2:6" x14ac:dyDescent="0.25">
      <c r="B6145" s="70">
        <v>42437</v>
      </c>
      <c r="C6145" s="71">
        <v>0</v>
      </c>
      <c r="D6145" s="59">
        <f t="shared" si="98"/>
        <v>42437</v>
      </c>
      <c r="E6145">
        <v>2.5539000000000001</v>
      </c>
      <c r="F6145">
        <v>3.8959999999999999</v>
      </c>
    </row>
    <row r="6146" spans="2:6" x14ac:dyDescent="0.25">
      <c r="B6146" s="70">
        <v>42437</v>
      </c>
      <c r="C6146" s="71">
        <v>0.25</v>
      </c>
      <c r="D6146" s="59">
        <f t="shared" si="98"/>
        <v>42437.25</v>
      </c>
      <c r="E6146">
        <v>2.6175000000000002</v>
      </c>
      <c r="F6146">
        <v>3.4289999999999998</v>
      </c>
    </row>
    <row r="6147" spans="2:6" x14ac:dyDescent="0.25">
      <c r="B6147" s="70">
        <v>42437</v>
      </c>
      <c r="C6147" s="71">
        <v>0.5</v>
      </c>
      <c r="D6147" s="59">
        <f t="shared" si="98"/>
        <v>42437.5</v>
      </c>
      <c r="E6147">
        <v>2.6457999999999999</v>
      </c>
      <c r="F6147">
        <v>11.706</v>
      </c>
    </row>
    <row r="6148" spans="2:6" x14ac:dyDescent="0.25">
      <c r="B6148" s="70">
        <v>42437</v>
      </c>
      <c r="C6148" s="71">
        <v>0.75</v>
      </c>
      <c r="D6148" s="59">
        <f t="shared" si="98"/>
        <v>42437.75</v>
      </c>
      <c r="E6148">
        <v>2.5537999999999998</v>
      </c>
      <c r="F6148">
        <v>11.018000000000001</v>
      </c>
    </row>
    <row r="6149" spans="2:6" x14ac:dyDescent="0.25">
      <c r="B6149" s="70">
        <v>42438</v>
      </c>
      <c r="C6149" s="71">
        <v>0</v>
      </c>
      <c r="D6149" s="59">
        <f t="shared" si="98"/>
        <v>42438</v>
      </c>
      <c r="E6149">
        <v>2.6027999999999998</v>
      </c>
      <c r="F6149">
        <v>4.8630000000000004</v>
      </c>
    </row>
    <row r="6150" spans="2:6" x14ac:dyDescent="0.25">
      <c r="B6150" s="70">
        <v>42438</v>
      </c>
      <c r="C6150" s="71">
        <v>0.25</v>
      </c>
      <c r="D6150" s="59">
        <f t="shared" si="98"/>
        <v>42438.25</v>
      </c>
      <c r="E6150">
        <v>2.6555</v>
      </c>
      <c r="F6150">
        <v>3.5609999999999999</v>
      </c>
    </row>
    <row r="6151" spans="2:6" x14ac:dyDescent="0.25">
      <c r="B6151" s="70">
        <v>42438</v>
      </c>
      <c r="C6151" s="71">
        <v>0.5</v>
      </c>
      <c r="D6151" s="59">
        <f t="shared" si="98"/>
        <v>42438.5</v>
      </c>
      <c r="E6151">
        <v>2.7494000000000001</v>
      </c>
      <c r="F6151">
        <v>9.9979999999999993</v>
      </c>
    </row>
    <row r="6152" spans="2:6" x14ac:dyDescent="0.25">
      <c r="B6152" s="70">
        <v>42438</v>
      </c>
      <c r="C6152" s="71">
        <v>0.75</v>
      </c>
      <c r="D6152" s="59">
        <f t="shared" si="98"/>
        <v>42438.75</v>
      </c>
      <c r="E6152">
        <v>2.6762999999999999</v>
      </c>
      <c r="F6152">
        <v>9.0150000000000006</v>
      </c>
    </row>
    <row r="6153" spans="2:6" x14ac:dyDescent="0.25">
      <c r="B6153" s="70">
        <v>42439</v>
      </c>
      <c r="C6153" s="71">
        <v>0</v>
      </c>
      <c r="D6153" s="59">
        <f t="shared" si="98"/>
        <v>42439</v>
      </c>
      <c r="E6153">
        <v>2.6787000000000001</v>
      </c>
      <c r="F6153">
        <v>6.5970000000000004</v>
      </c>
    </row>
    <row r="6154" spans="2:6" x14ac:dyDescent="0.25">
      <c r="B6154" s="70">
        <v>42439</v>
      </c>
      <c r="C6154" s="71">
        <v>0.25</v>
      </c>
      <c r="D6154" s="59">
        <f t="shared" si="98"/>
        <v>42439.25</v>
      </c>
      <c r="E6154">
        <v>2.641</v>
      </c>
      <c r="F6154">
        <v>7.31</v>
      </c>
    </row>
    <row r="6155" spans="2:6" x14ac:dyDescent="0.25">
      <c r="B6155" s="70">
        <v>42439</v>
      </c>
      <c r="C6155" s="71">
        <v>0.5</v>
      </c>
      <c r="D6155" s="59">
        <f t="shared" si="98"/>
        <v>42439.5</v>
      </c>
      <c r="E6155">
        <v>2.6453000000000002</v>
      </c>
      <c r="F6155">
        <v>9.532</v>
      </c>
    </row>
    <row r="6156" spans="2:6" x14ac:dyDescent="0.25">
      <c r="B6156" s="70">
        <v>42439</v>
      </c>
      <c r="C6156" s="71">
        <v>0.75</v>
      </c>
      <c r="D6156" s="59">
        <f t="shared" si="98"/>
        <v>42439.75</v>
      </c>
      <c r="E6156">
        <v>2.6162000000000001</v>
      </c>
      <c r="F6156">
        <v>10.201000000000001</v>
      </c>
    </row>
    <row r="6157" spans="2:6" x14ac:dyDescent="0.25">
      <c r="B6157" s="70">
        <v>42440</v>
      </c>
      <c r="C6157" s="71">
        <v>0</v>
      </c>
      <c r="D6157" s="59">
        <f t="shared" si="98"/>
        <v>42440</v>
      </c>
      <c r="E6157">
        <v>2.6913</v>
      </c>
      <c r="F6157">
        <v>7.1840000000000002</v>
      </c>
    </row>
    <row r="6158" spans="2:6" x14ac:dyDescent="0.25">
      <c r="B6158" s="70">
        <v>42440</v>
      </c>
      <c r="C6158" s="71">
        <v>0.25</v>
      </c>
      <c r="D6158" s="59">
        <f t="shared" si="98"/>
        <v>42440.25</v>
      </c>
      <c r="E6158">
        <v>2.62</v>
      </c>
      <c r="F6158">
        <v>6.798</v>
      </c>
    </row>
    <row r="6159" spans="2:6" x14ac:dyDescent="0.25">
      <c r="B6159" s="70">
        <v>42440</v>
      </c>
      <c r="C6159" s="71">
        <v>0.5</v>
      </c>
      <c r="D6159" s="59">
        <f t="shared" si="98"/>
        <v>42440.5</v>
      </c>
      <c r="E6159">
        <v>2.4904000000000002</v>
      </c>
      <c r="F6159">
        <v>8.7509999999999994</v>
      </c>
    </row>
    <row r="6160" spans="2:6" x14ac:dyDescent="0.25">
      <c r="B6160" s="70">
        <v>42440</v>
      </c>
      <c r="C6160" s="71">
        <v>0.75</v>
      </c>
      <c r="D6160" s="59">
        <f t="shared" si="98"/>
        <v>42440.75</v>
      </c>
      <c r="E6160">
        <v>2.2751999999999999</v>
      </c>
      <c r="F6160">
        <v>10.933</v>
      </c>
    </row>
    <row r="6161" spans="2:7" x14ac:dyDescent="0.25">
      <c r="B6161" s="70">
        <v>42441</v>
      </c>
      <c r="C6161" s="71">
        <v>0</v>
      </c>
      <c r="D6161" s="59">
        <f t="shared" si="98"/>
        <v>42441</v>
      </c>
      <c r="E6161">
        <v>2.3706</v>
      </c>
      <c r="F6161">
        <v>8.1440000000000001</v>
      </c>
    </row>
    <row r="6162" spans="2:7" x14ac:dyDescent="0.25">
      <c r="B6162" s="70">
        <v>42441</v>
      </c>
      <c r="C6162" s="71">
        <v>0.25</v>
      </c>
      <c r="D6162" s="59">
        <f t="shared" si="98"/>
        <v>42441.25</v>
      </c>
      <c r="E6162">
        <v>2.4451000000000001</v>
      </c>
      <c r="F6162">
        <v>6.4210000000000003</v>
      </c>
    </row>
    <row r="6163" spans="2:7" x14ac:dyDescent="0.25">
      <c r="B6163" s="70">
        <v>42441</v>
      </c>
      <c r="C6163" s="71">
        <v>0.5</v>
      </c>
      <c r="D6163" s="59">
        <f t="shared" si="98"/>
        <v>42441.5</v>
      </c>
      <c r="E6163">
        <v>2.5419</v>
      </c>
      <c r="F6163">
        <v>13.177</v>
      </c>
    </row>
    <row r="6164" spans="2:7" x14ac:dyDescent="0.25">
      <c r="B6164" s="70">
        <v>42441</v>
      </c>
      <c r="C6164" s="71">
        <v>0.75</v>
      </c>
      <c r="D6164" s="59">
        <f t="shared" si="98"/>
        <v>42441.75</v>
      </c>
      <c r="E6164">
        <v>2.4986000000000002</v>
      </c>
      <c r="F6164">
        <v>11.577999999999999</v>
      </c>
    </row>
    <row r="6165" spans="2:7" x14ac:dyDescent="0.25">
      <c r="B6165" s="70">
        <v>42442</v>
      </c>
      <c r="C6165" s="71">
        <v>0</v>
      </c>
      <c r="D6165" s="59">
        <f t="shared" si="98"/>
        <v>42442</v>
      </c>
      <c r="E6165">
        <v>2.5676000000000001</v>
      </c>
      <c r="F6165">
        <v>6.601</v>
      </c>
    </row>
    <row r="6166" spans="2:7" x14ac:dyDescent="0.25">
      <c r="B6166" s="70">
        <v>42442</v>
      </c>
      <c r="C6166" s="71">
        <v>0.25</v>
      </c>
      <c r="D6166" s="59">
        <f t="shared" si="98"/>
        <v>42442.25</v>
      </c>
      <c r="E6166">
        <v>2.5476999999999999</v>
      </c>
      <c r="F6166">
        <v>5.7329999999999997</v>
      </c>
    </row>
    <row r="6167" spans="2:7" x14ac:dyDescent="0.25">
      <c r="B6167" s="70">
        <v>42442</v>
      </c>
      <c r="C6167" s="71">
        <v>0.5</v>
      </c>
      <c r="D6167" s="59">
        <f t="shared" si="98"/>
        <v>42442.5</v>
      </c>
      <c r="E6167">
        <v>2.5013000000000001</v>
      </c>
      <c r="F6167">
        <v>6.9320000000000004</v>
      </c>
    </row>
    <row r="6168" spans="2:7" x14ac:dyDescent="0.25">
      <c r="B6168" s="70">
        <v>42442</v>
      </c>
      <c r="C6168" s="71">
        <v>0.75</v>
      </c>
      <c r="D6168" s="59">
        <f t="shared" si="98"/>
        <v>42442.75</v>
      </c>
      <c r="E6168">
        <v>2.3443999999999998</v>
      </c>
      <c r="F6168">
        <v>8.3559999999999999</v>
      </c>
    </row>
    <row r="6169" spans="2:7" x14ac:dyDescent="0.25">
      <c r="B6169" s="70">
        <v>42443</v>
      </c>
      <c r="C6169" s="71">
        <v>0</v>
      </c>
      <c r="D6169" s="59">
        <f t="shared" si="98"/>
        <v>42443</v>
      </c>
      <c r="E6169">
        <v>2.3279999999999998</v>
      </c>
      <c r="F6169">
        <v>5.8159999999999998</v>
      </c>
    </row>
    <row r="6170" spans="2:7" x14ac:dyDescent="0.25">
      <c r="B6170" s="70">
        <v>42443</v>
      </c>
      <c r="C6170" s="71">
        <v>0.25</v>
      </c>
      <c r="D6170" s="59">
        <f t="shared" si="98"/>
        <v>42443.25</v>
      </c>
      <c r="E6170">
        <v>2.4348000000000001</v>
      </c>
      <c r="F6170">
        <v>4.024</v>
      </c>
    </row>
    <row r="6171" spans="2:7" x14ac:dyDescent="0.25">
      <c r="B6171" s="70">
        <v>42443</v>
      </c>
      <c r="C6171" s="71">
        <v>0.5</v>
      </c>
      <c r="D6171" s="59">
        <f t="shared" si="98"/>
        <v>42443.5</v>
      </c>
      <c r="E6171">
        <v>2.6215000000000002</v>
      </c>
      <c r="F6171">
        <v>7.8369999999999997</v>
      </c>
    </row>
    <row r="6172" spans="2:7" x14ac:dyDescent="0.25">
      <c r="B6172" s="70">
        <v>42443</v>
      </c>
      <c r="C6172" s="71">
        <v>0.75</v>
      </c>
      <c r="D6172" s="59">
        <f t="shared" si="98"/>
        <v>42443.75</v>
      </c>
      <c r="E6172">
        <v>2.6648999999999998</v>
      </c>
      <c r="F6172">
        <v>10.238</v>
      </c>
    </row>
    <row r="6173" spans="2:7" x14ac:dyDescent="0.25">
      <c r="B6173" s="70">
        <v>42444</v>
      </c>
      <c r="C6173" s="71">
        <v>0</v>
      </c>
      <c r="D6173" s="59">
        <f t="shared" si="98"/>
        <v>42444</v>
      </c>
      <c r="E6173">
        <v>2.8079999999999998</v>
      </c>
      <c r="F6173">
        <v>3.2919999999999998</v>
      </c>
    </row>
    <row r="6174" spans="2:7" x14ac:dyDescent="0.25">
      <c r="B6174" s="70">
        <v>42444</v>
      </c>
      <c r="C6174" s="71">
        <v>0.25</v>
      </c>
      <c r="D6174" s="59">
        <f t="shared" si="98"/>
        <v>42444.25</v>
      </c>
      <c r="E6174">
        <v>2.8395999999999999</v>
      </c>
      <c r="F6174">
        <v>2.6179999999999999</v>
      </c>
    </row>
    <row r="6175" spans="2:7" x14ac:dyDescent="0.25">
      <c r="B6175" s="70">
        <v>42444</v>
      </c>
      <c r="C6175" s="71">
        <v>0.5</v>
      </c>
      <c r="D6175" s="59">
        <f t="shared" si="98"/>
        <v>42444.5</v>
      </c>
      <c r="E6175">
        <v>2.8936000000000002</v>
      </c>
      <c r="F6175">
        <v>4.3579999999999997</v>
      </c>
      <c r="G6175" s="105" t="s">
        <v>112</v>
      </c>
    </row>
    <row r="6176" spans="2:7" x14ac:dyDescent="0.25">
      <c r="B6176" s="70">
        <v>42444</v>
      </c>
      <c r="C6176" s="71">
        <v>0.75</v>
      </c>
      <c r="D6176" s="59">
        <f t="shared" si="98"/>
        <v>42444.75</v>
      </c>
      <c r="E6176">
        <v>2.8601000000000001</v>
      </c>
      <c r="F6176">
        <v>5.9569999999999999</v>
      </c>
    </row>
    <row r="6177" spans="2:6" x14ac:dyDescent="0.25">
      <c r="B6177" s="70">
        <v>42445</v>
      </c>
      <c r="C6177" s="71">
        <v>0</v>
      </c>
      <c r="D6177" s="59">
        <f t="shared" si="98"/>
        <v>42445</v>
      </c>
      <c r="E6177">
        <v>2.8898999999999999</v>
      </c>
      <c r="F6177">
        <v>3.2770000000000001</v>
      </c>
    </row>
    <row r="6178" spans="2:6" x14ac:dyDescent="0.25">
      <c r="B6178" s="70">
        <v>42445</v>
      </c>
      <c r="C6178" s="71">
        <v>0.25</v>
      </c>
      <c r="D6178" s="59">
        <f t="shared" ref="D6178:D6241" si="99">B6178+C6178</f>
        <v>42445.25</v>
      </c>
      <c r="E6178">
        <v>2.9016000000000002</v>
      </c>
      <c r="F6178">
        <v>2.246</v>
      </c>
    </row>
    <row r="6179" spans="2:6" x14ac:dyDescent="0.25">
      <c r="B6179" s="70">
        <v>42445</v>
      </c>
      <c r="C6179" s="71">
        <v>0.5</v>
      </c>
      <c r="D6179" s="59">
        <f t="shared" si="99"/>
        <v>42445.5</v>
      </c>
      <c r="E6179">
        <v>2.9222999999999999</v>
      </c>
      <c r="F6179">
        <v>5.444</v>
      </c>
    </row>
    <row r="6180" spans="2:6" x14ac:dyDescent="0.25">
      <c r="B6180" s="70">
        <v>42445</v>
      </c>
      <c r="C6180" s="71">
        <v>0.75</v>
      </c>
      <c r="D6180" s="59">
        <f t="shared" si="99"/>
        <v>42445.75</v>
      </c>
      <c r="E6180">
        <v>2.8294999999999999</v>
      </c>
      <c r="F6180">
        <v>7.8390000000000004</v>
      </c>
    </row>
    <row r="6181" spans="2:6" x14ac:dyDescent="0.25">
      <c r="B6181" s="70">
        <v>42446</v>
      </c>
      <c r="C6181" s="71">
        <v>0</v>
      </c>
      <c r="D6181" s="59">
        <f t="shared" si="99"/>
        <v>42446</v>
      </c>
      <c r="E6181">
        <v>2.8134999999999999</v>
      </c>
      <c r="F6181">
        <v>3.2309999999999999</v>
      </c>
    </row>
    <row r="6182" spans="2:6" x14ac:dyDescent="0.25">
      <c r="B6182" s="70">
        <v>42446</v>
      </c>
      <c r="C6182" s="71">
        <v>0.25</v>
      </c>
      <c r="D6182" s="59">
        <f t="shared" si="99"/>
        <v>42446.25</v>
      </c>
      <c r="E6182">
        <v>2.7938000000000001</v>
      </c>
      <c r="F6182">
        <v>3.0960000000000001</v>
      </c>
    </row>
    <row r="6183" spans="2:6" x14ac:dyDescent="0.25">
      <c r="B6183" s="70">
        <v>42446</v>
      </c>
      <c r="C6183" s="71">
        <v>0.5</v>
      </c>
      <c r="D6183" s="59">
        <f t="shared" si="99"/>
        <v>42446.5</v>
      </c>
      <c r="E6183">
        <v>2.8469000000000002</v>
      </c>
      <c r="F6183">
        <v>8.5790000000000006</v>
      </c>
    </row>
    <row r="6184" spans="2:6" x14ac:dyDescent="0.25">
      <c r="B6184" s="70">
        <v>42446</v>
      </c>
      <c r="C6184" s="71">
        <v>0.75</v>
      </c>
      <c r="D6184" s="59">
        <f t="shared" si="99"/>
        <v>42446.75</v>
      </c>
      <c r="E6184">
        <v>2.7946</v>
      </c>
      <c r="F6184">
        <v>11.172000000000001</v>
      </c>
    </row>
    <row r="6185" spans="2:6" x14ac:dyDescent="0.25">
      <c r="B6185" s="70">
        <v>42447</v>
      </c>
      <c r="C6185" s="71">
        <v>0</v>
      </c>
      <c r="D6185" s="59">
        <f t="shared" si="99"/>
        <v>42447</v>
      </c>
      <c r="E6185">
        <v>2.8256999999999999</v>
      </c>
      <c r="F6185">
        <v>2.2229999999999999</v>
      </c>
    </row>
    <row r="6186" spans="2:6" x14ac:dyDescent="0.25">
      <c r="B6186" s="70">
        <v>42447</v>
      </c>
      <c r="C6186" s="71">
        <v>0.25</v>
      </c>
      <c r="D6186" s="59">
        <f t="shared" si="99"/>
        <v>42447.25</v>
      </c>
      <c r="E6186">
        <v>2.8426999999999998</v>
      </c>
      <c r="F6186">
        <v>-0.03</v>
      </c>
    </row>
    <row r="6187" spans="2:6" x14ac:dyDescent="0.25">
      <c r="B6187" s="70">
        <v>42447</v>
      </c>
      <c r="C6187" s="71">
        <v>0.5</v>
      </c>
      <c r="D6187" s="59">
        <f t="shared" si="99"/>
        <v>42447.5</v>
      </c>
      <c r="E6187">
        <v>2.9291999999999998</v>
      </c>
      <c r="F6187">
        <v>7.5609999999999999</v>
      </c>
    </row>
    <row r="6188" spans="2:6" x14ac:dyDescent="0.25">
      <c r="B6188" s="70">
        <v>42447</v>
      </c>
      <c r="C6188" s="71">
        <v>0.75</v>
      </c>
      <c r="D6188" s="59">
        <f t="shared" si="99"/>
        <v>42447.75</v>
      </c>
      <c r="E6188">
        <v>2.8647</v>
      </c>
      <c r="F6188">
        <v>13.071999999999999</v>
      </c>
    </row>
    <row r="6189" spans="2:6" x14ac:dyDescent="0.25">
      <c r="B6189" s="70">
        <v>42448</v>
      </c>
      <c r="C6189" s="71">
        <v>0</v>
      </c>
      <c r="D6189" s="59">
        <f t="shared" si="99"/>
        <v>42448</v>
      </c>
      <c r="E6189">
        <v>2.8704999999999998</v>
      </c>
      <c r="F6189">
        <v>3.073</v>
      </c>
    </row>
    <row r="6190" spans="2:6" x14ac:dyDescent="0.25">
      <c r="B6190" s="70">
        <v>42448</v>
      </c>
      <c r="C6190" s="71">
        <v>0.25</v>
      </c>
      <c r="D6190" s="59">
        <f t="shared" si="99"/>
        <v>42448.25</v>
      </c>
      <c r="E6190">
        <v>2.8984999999999999</v>
      </c>
      <c r="F6190">
        <v>0.79900000000000004</v>
      </c>
    </row>
    <row r="6191" spans="2:6" x14ac:dyDescent="0.25">
      <c r="B6191" s="70">
        <v>42448</v>
      </c>
      <c r="C6191" s="71">
        <v>0.5</v>
      </c>
      <c r="D6191" s="59">
        <f t="shared" si="99"/>
        <v>42448.5</v>
      </c>
      <c r="E6191">
        <v>2.9297</v>
      </c>
      <c r="F6191">
        <v>8.57</v>
      </c>
    </row>
    <row r="6192" spans="2:6" x14ac:dyDescent="0.25">
      <c r="B6192" s="70">
        <v>42448</v>
      </c>
      <c r="C6192" s="71">
        <v>0.75</v>
      </c>
      <c r="D6192" s="59">
        <f t="shared" si="99"/>
        <v>42448.75</v>
      </c>
      <c r="E6192">
        <v>2.8077000000000001</v>
      </c>
      <c r="F6192">
        <v>15.53</v>
      </c>
    </row>
    <row r="6193" spans="2:6" x14ac:dyDescent="0.25">
      <c r="B6193" s="70">
        <v>42449</v>
      </c>
      <c r="C6193" s="71">
        <v>0</v>
      </c>
      <c r="D6193" s="59">
        <f t="shared" si="99"/>
        <v>42449</v>
      </c>
      <c r="E6193">
        <v>2.7879</v>
      </c>
      <c r="F6193">
        <v>5.8330000000000002</v>
      </c>
    </row>
    <row r="6194" spans="2:6" x14ac:dyDescent="0.25">
      <c r="B6194" s="70">
        <v>42449</v>
      </c>
      <c r="C6194" s="71">
        <v>0.25</v>
      </c>
      <c r="D6194" s="59">
        <f t="shared" si="99"/>
        <v>42449.25</v>
      </c>
      <c r="E6194">
        <v>2.726</v>
      </c>
      <c r="F6194">
        <v>2.1520000000000001</v>
      </c>
    </row>
    <row r="6195" spans="2:6" x14ac:dyDescent="0.25">
      <c r="B6195" s="70">
        <v>42449</v>
      </c>
      <c r="C6195" s="71">
        <v>0.5</v>
      </c>
      <c r="D6195" s="59">
        <f t="shared" si="99"/>
        <v>42449.5</v>
      </c>
      <c r="E6195">
        <v>2.6957</v>
      </c>
      <c r="F6195">
        <v>12.038</v>
      </c>
    </row>
    <row r="6196" spans="2:6" x14ac:dyDescent="0.25">
      <c r="B6196" s="70">
        <v>42449</v>
      </c>
      <c r="C6196" s="71">
        <v>0.75</v>
      </c>
      <c r="D6196" s="59">
        <f t="shared" si="99"/>
        <v>42449.75</v>
      </c>
      <c r="E6196">
        <v>2.5526</v>
      </c>
      <c r="F6196">
        <v>16.428000000000001</v>
      </c>
    </row>
    <row r="6197" spans="2:6" x14ac:dyDescent="0.25">
      <c r="B6197" s="70">
        <v>42450</v>
      </c>
      <c r="C6197" s="71">
        <v>0</v>
      </c>
      <c r="D6197" s="59">
        <f t="shared" si="99"/>
        <v>42450</v>
      </c>
      <c r="E6197">
        <v>2.6232000000000002</v>
      </c>
      <c r="F6197">
        <v>8.702</v>
      </c>
    </row>
    <row r="6198" spans="2:6" x14ac:dyDescent="0.25">
      <c r="B6198" s="70">
        <v>42450</v>
      </c>
      <c r="C6198" s="71">
        <v>0.25</v>
      </c>
      <c r="D6198" s="59">
        <f t="shared" si="99"/>
        <v>42450.25</v>
      </c>
      <c r="E6198">
        <v>2.6151</v>
      </c>
      <c r="F6198">
        <v>7.1769999999999996</v>
      </c>
    </row>
    <row r="6199" spans="2:6" x14ac:dyDescent="0.25">
      <c r="B6199" s="70">
        <v>42450</v>
      </c>
      <c r="C6199" s="71">
        <v>0.5</v>
      </c>
      <c r="D6199" s="59">
        <f t="shared" si="99"/>
        <v>42450.5</v>
      </c>
      <c r="E6199">
        <v>2.6149</v>
      </c>
      <c r="F6199">
        <v>8.3209999999999997</v>
      </c>
    </row>
    <row r="6200" spans="2:6" x14ac:dyDescent="0.25">
      <c r="B6200" s="70">
        <v>42450</v>
      </c>
      <c r="C6200" s="71">
        <v>0.75</v>
      </c>
      <c r="D6200" s="59">
        <f t="shared" si="99"/>
        <v>42450.75</v>
      </c>
      <c r="E6200">
        <v>2.4453</v>
      </c>
      <c r="F6200">
        <v>14.448</v>
      </c>
    </row>
    <row r="6201" spans="2:6" x14ac:dyDescent="0.25">
      <c r="B6201" s="70">
        <v>42451</v>
      </c>
      <c r="C6201" s="71">
        <v>0</v>
      </c>
      <c r="D6201" s="59">
        <f t="shared" si="99"/>
        <v>42451</v>
      </c>
      <c r="E6201">
        <v>2.4659</v>
      </c>
      <c r="F6201">
        <v>6.5030000000000001</v>
      </c>
    </row>
    <row r="6202" spans="2:6" x14ac:dyDescent="0.25">
      <c r="B6202" s="70">
        <v>42451</v>
      </c>
      <c r="C6202" s="71">
        <v>0.25</v>
      </c>
      <c r="D6202" s="59">
        <f t="shared" si="99"/>
        <v>42451.25</v>
      </c>
      <c r="E6202">
        <v>2.4950999999999999</v>
      </c>
      <c r="F6202">
        <v>4.1040000000000001</v>
      </c>
    </row>
    <row r="6203" spans="2:6" x14ac:dyDescent="0.25">
      <c r="B6203" s="70">
        <v>42451</v>
      </c>
      <c r="C6203" s="71">
        <v>0.5</v>
      </c>
      <c r="D6203" s="59">
        <f t="shared" si="99"/>
        <v>42451.5</v>
      </c>
      <c r="E6203">
        <v>2.6103999999999998</v>
      </c>
      <c r="F6203">
        <v>6.5259999999999998</v>
      </c>
    </row>
    <row r="6204" spans="2:6" x14ac:dyDescent="0.25">
      <c r="B6204" s="70">
        <v>42451</v>
      </c>
      <c r="C6204" s="71">
        <v>0.75</v>
      </c>
      <c r="D6204" s="59">
        <f t="shared" si="99"/>
        <v>42451.75</v>
      </c>
      <c r="E6204">
        <v>2.6475</v>
      </c>
      <c r="F6204">
        <v>10.018000000000001</v>
      </c>
    </row>
    <row r="6205" spans="2:6" x14ac:dyDescent="0.25">
      <c r="B6205" s="70">
        <v>42452</v>
      </c>
      <c r="C6205" s="71">
        <v>0</v>
      </c>
      <c r="D6205" s="59">
        <f t="shared" si="99"/>
        <v>42452</v>
      </c>
      <c r="E6205">
        <v>2.7642000000000002</v>
      </c>
      <c r="F6205">
        <v>4.4370000000000003</v>
      </c>
    </row>
    <row r="6206" spans="2:6" x14ac:dyDescent="0.25">
      <c r="B6206" s="70">
        <v>42452</v>
      </c>
      <c r="C6206" s="71">
        <v>0.25</v>
      </c>
      <c r="D6206" s="59">
        <f t="shared" si="99"/>
        <v>42452.25</v>
      </c>
      <c r="E6206">
        <v>2.8576000000000001</v>
      </c>
      <c r="F6206">
        <v>2.5939999999999999</v>
      </c>
    </row>
    <row r="6207" spans="2:6" x14ac:dyDescent="0.25">
      <c r="B6207" s="70">
        <v>42452</v>
      </c>
      <c r="C6207" s="71">
        <v>0.5</v>
      </c>
      <c r="D6207" s="59">
        <f t="shared" si="99"/>
        <v>42452.5</v>
      </c>
      <c r="E6207">
        <v>2.9834000000000001</v>
      </c>
      <c r="F6207">
        <v>9.0690000000000008</v>
      </c>
    </row>
    <row r="6208" spans="2:6" x14ac:dyDescent="0.25">
      <c r="B6208" s="70">
        <v>42452</v>
      </c>
      <c r="C6208" s="71">
        <v>0.75</v>
      </c>
      <c r="D6208" s="59">
        <f t="shared" si="99"/>
        <v>42452.75</v>
      </c>
      <c r="E6208">
        <v>2.9253999999999998</v>
      </c>
      <c r="F6208">
        <v>13.835000000000001</v>
      </c>
    </row>
    <row r="6209" spans="2:6" x14ac:dyDescent="0.25">
      <c r="B6209" s="70">
        <v>42453</v>
      </c>
      <c r="C6209" s="71">
        <v>0</v>
      </c>
      <c r="D6209" s="59">
        <f t="shared" si="99"/>
        <v>42453</v>
      </c>
      <c r="E6209">
        <v>2.8919999999999999</v>
      </c>
      <c r="F6209">
        <v>4.62</v>
      </c>
    </row>
    <row r="6210" spans="2:6" x14ac:dyDescent="0.25">
      <c r="B6210" s="70">
        <v>42453</v>
      </c>
      <c r="C6210" s="71">
        <v>0.25</v>
      </c>
      <c r="D6210" s="59">
        <f t="shared" si="99"/>
        <v>42453.25</v>
      </c>
      <c r="E6210">
        <v>2.7839</v>
      </c>
      <c r="F6210">
        <v>4.3220000000000001</v>
      </c>
    </row>
    <row r="6211" spans="2:6" x14ac:dyDescent="0.25">
      <c r="B6211" s="70">
        <v>42453</v>
      </c>
      <c r="C6211" s="71">
        <v>0.5</v>
      </c>
      <c r="D6211" s="59">
        <f t="shared" si="99"/>
        <v>42453.5</v>
      </c>
      <c r="E6211">
        <v>2.7521</v>
      </c>
      <c r="F6211">
        <v>9.4930000000000003</v>
      </c>
    </row>
    <row r="6212" spans="2:6" x14ac:dyDescent="0.25">
      <c r="B6212" s="70">
        <v>42453</v>
      </c>
      <c r="C6212" s="71">
        <v>0.75</v>
      </c>
      <c r="D6212" s="59">
        <f t="shared" si="99"/>
        <v>42453.75</v>
      </c>
      <c r="E6212">
        <v>2.6888000000000001</v>
      </c>
      <c r="F6212">
        <v>12.281000000000001</v>
      </c>
    </row>
    <row r="6213" spans="2:6" x14ac:dyDescent="0.25">
      <c r="B6213" s="70">
        <v>42454</v>
      </c>
      <c r="C6213" s="71">
        <v>0</v>
      </c>
      <c r="D6213" s="59">
        <f t="shared" si="99"/>
        <v>42454</v>
      </c>
      <c r="E6213">
        <v>2.7511999999999999</v>
      </c>
      <c r="F6213">
        <v>3.4780000000000002</v>
      </c>
    </row>
    <row r="6214" spans="2:6" x14ac:dyDescent="0.25">
      <c r="B6214" s="70">
        <v>42454</v>
      </c>
      <c r="C6214" s="71">
        <v>0.25</v>
      </c>
      <c r="D6214" s="59">
        <f t="shared" si="99"/>
        <v>42454.25</v>
      </c>
      <c r="E6214">
        <v>2.7362000000000002</v>
      </c>
      <c r="F6214">
        <v>1.38</v>
      </c>
    </row>
    <row r="6215" spans="2:6" x14ac:dyDescent="0.25">
      <c r="B6215" s="70">
        <v>42454</v>
      </c>
      <c r="C6215" s="71">
        <v>0.5</v>
      </c>
      <c r="D6215" s="59">
        <f t="shared" si="99"/>
        <v>42454.5</v>
      </c>
      <c r="E6215">
        <v>2.7511999999999999</v>
      </c>
      <c r="F6215">
        <v>8.4930000000000003</v>
      </c>
    </row>
    <row r="6216" spans="2:6" x14ac:dyDescent="0.25">
      <c r="B6216" s="70">
        <v>42454</v>
      </c>
      <c r="C6216" s="71">
        <v>0.75</v>
      </c>
      <c r="D6216" s="59">
        <f t="shared" si="99"/>
        <v>42454.75</v>
      </c>
      <c r="E6216">
        <v>2.6806000000000001</v>
      </c>
      <c r="F6216">
        <v>10.965999999999999</v>
      </c>
    </row>
    <row r="6217" spans="2:6" x14ac:dyDescent="0.25">
      <c r="B6217" s="70">
        <v>42455</v>
      </c>
      <c r="C6217" s="71">
        <v>0</v>
      </c>
      <c r="D6217" s="59">
        <f t="shared" si="99"/>
        <v>42455</v>
      </c>
      <c r="E6217">
        <v>2.7563</v>
      </c>
      <c r="F6217">
        <v>2.363</v>
      </c>
    </row>
    <row r="6218" spans="2:6" x14ac:dyDescent="0.25">
      <c r="B6218" s="70">
        <v>42455</v>
      </c>
      <c r="C6218" s="71">
        <v>0.25</v>
      </c>
      <c r="D6218" s="59">
        <f t="shared" si="99"/>
        <v>42455.25</v>
      </c>
      <c r="E6218">
        <v>2.7991000000000001</v>
      </c>
      <c r="F6218">
        <v>-1.4999999999999999E-2</v>
      </c>
    </row>
    <row r="6219" spans="2:6" x14ac:dyDescent="0.25">
      <c r="B6219" s="70">
        <v>42455</v>
      </c>
      <c r="C6219" s="71">
        <v>0.5</v>
      </c>
      <c r="D6219" s="59">
        <f t="shared" si="99"/>
        <v>42455.5</v>
      </c>
      <c r="E6219">
        <v>2.8721000000000001</v>
      </c>
      <c r="F6219">
        <v>8.7449999999999992</v>
      </c>
    </row>
    <row r="6220" spans="2:6" x14ac:dyDescent="0.25">
      <c r="B6220" s="70">
        <v>42455</v>
      </c>
      <c r="C6220" s="71">
        <v>0.75</v>
      </c>
      <c r="D6220" s="59">
        <f t="shared" si="99"/>
        <v>42455.75</v>
      </c>
      <c r="E6220">
        <v>2.7542</v>
      </c>
      <c r="F6220">
        <v>13.224</v>
      </c>
    </row>
    <row r="6221" spans="2:6" x14ac:dyDescent="0.25">
      <c r="B6221" s="70">
        <v>42456</v>
      </c>
      <c r="C6221" s="71">
        <v>0</v>
      </c>
      <c r="D6221" s="59">
        <f t="shared" si="99"/>
        <v>42456</v>
      </c>
      <c r="E6221">
        <v>2.7084000000000001</v>
      </c>
      <c r="F6221">
        <v>5.2969999999999997</v>
      </c>
    </row>
    <row r="6222" spans="2:6" x14ac:dyDescent="0.25">
      <c r="B6222" s="70">
        <v>42456</v>
      </c>
      <c r="C6222" s="71">
        <v>0.25</v>
      </c>
      <c r="D6222" s="59">
        <f t="shared" si="99"/>
        <v>42456.25</v>
      </c>
      <c r="E6222">
        <v>2.6396000000000002</v>
      </c>
      <c r="F6222">
        <v>4.992</v>
      </c>
    </row>
    <row r="6223" spans="2:6" x14ac:dyDescent="0.25">
      <c r="B6223" s="70">
        <v>42456</v>
      </c>
      <c r="C6223" s="71">
        <v>0.5</v>
      </c>
      <c r="D6223" s="59">
        <f t="shared" si="99"/>
        <v>42456.5</v>
      </c>
      <c r="E6223">
        <v>2.6585999999999999</v>
      </c>
      <c r="F6223">
        <v>8.9849999999999994</v>
      </c>
    </row>
    <row r="6224" spans="2:6" x14ac:dyDescent="0.25">
      <c r="B6224" s="70">
        <v>42456</v>
      </c>
      <c r="C6224" s="71">
        <v>0.75</v>
      </c>
      <c r="D6224" s="59">
        <f t="shared" si="99"/>
        <v>42456.75</v>
      </c>
      <c r="E6224">
        <v>2.6398000000000001</v>
      </c>
      <c r="F6224">
        <v>7.0460000000000003</v>
      </c>
    </row>
    <row r="6225" spans="2:6" x14ac:dyDescent="0.25">
      <c r="B6225" s="70">
        <v>42457</v>
      </c>
      <c r="C6225" s="71">
        <v>0</v>
      </c>
      <c r="D6225" s="59">
        <f t="shared" si="99"/>
        <v>42457</v>
      </c>
      <c r="E6225">
        <v>2.5832999999999999</v>
      </c>
      <c r="F6225">
        <v>3.5</v>
      </c>
    </row>
    <row r="6226" spans="2:6" x14ac:dyDescent="0.25">
      <c r="B6226" s="70">
        <v>42457</v>
      </c>
      <c r="C6226" s="71">
        <v>0.25</v>
      </c>
      <c r="D6226" s="59">
        <f t="shared" si="99"/>
        <v>42457.25</v>
      </c>
      <c r="E6226">
        <v>2.5680999999999998</v>
      </c>
      <c r="F6226">
        <v>0.51400000000000001</v>
      </c>
    </row>
    <row r="6227" spans="2:6" x14ac:dyDescent="0.25">
      <c r="B6227" s="70">
        <v>42457</v>
      </c>
      <c r="C6227" s="71">
        <v>0.5</v>
      </c>
      <c r="D6227" s="59">
        <f t="shared" si="99"/>
        <v>42457.5</v>
      </c>
      <c r="E6227">
        <v>2.5419</v>
      </c>
      <c r="F6227">
        <v>7.6470000000000002</v>
      </c>
    </row>
    <row r="6228" spans="2:6" x14ac:dyDescent="0.25">
      <c r="B6228" s="70">
        <v>42457</v>
      </c>
      <c r="C6228" s="71">
        <v>0.75</v>
      </c>
      <c r="D6228" s="59">
        <f t="shared" si="99"/>
        <v>42457.75</v>
      </c>
      <c r="E6228">
        <v>2.4110999999999998</v>
      </c>
      <c r="F6228">
        <v>11.948</v>
      </c>
    </row>
    <row r="6229" spans="2:6" x14ac:dyDescent="0.25">
      <c r="B6229" s="70">
        <v>42458</v>
      </c>
      <c r="C6229" s="71">
        <v>0</v>
      </c>
      <c r="D6229" s="59">
        <f t="shared" si="99"/>
        <v>42458</v>
      </c>
      <c r="E6229">
        <v>2.3660999999999999</v>
      </c>
      <c r="F6229">
        <v>4.359</v>
      </c>
    </row>
    <row r="6230" spans="2:6" x14ac:dyDescent="0.25">
      <c r="B6230" s="70">
        <v>42458</v>
      </c>
      <c r="C6230" s="71">
        <v>0.25</v>
      </c>
      <c r="D6230" s="59">
        <f t="shared" si="99"/>
        <v>42458.25</v>
      </c>
      <c r="E6230">
        <v>2.2757000000000001</v>
      </c>
      <c r="F6230">
        <v>2.8149999999999999</v>
      </c>
    </row>
    <row r="6231" spans="2:6" x14ac:dyDescent="0.25">
      <c r="B6231" s="70">
        <v>42458</v>
      </c>
      <c r="C6231" s="71">
        <v>0.5</v>
      </c>
      <c r="D6231" s="59">
        <f t="shared" si="99"/>
        <v>42458.5</v>
      </c>
      <c r="E6231">
        <v>2.3378000000000001</v>
      </c>
      <c r="F6231">
        <v>4.4850000000000003</v>
      </c>
    </row>
    <row r="6232" spans="2:6" x14ac:dyDescent="0.25">
      <c r="B6232" s="70">
        <v>42458</v>
      </c>
      <c r="C6232" s="71">
        <v>0.75</v>
      </c>
      <c r="D6232" s="59">
        <f t="shared" si="99"/>
        <v>42458.75</v>
      </c>
      <c r="E6232">
        <v>2.3601999999999999</v>
      </c>
      <c r="F6232">
        <v>11.289</v>
      </c>
    </row>
    <row r="6233" spans="2:6" x14ac:dyDescent="0.25">
      <c r="B6233" s="70">
        <v>42459</v>
      </c>
      <c r="C6233" s="71">
        <v>0</v>
      </c>
      <c r="D6233" s="59">
        <f t="shared" si="99"/>
        <v>42459</v>
      </c>
      <c r="E6233">
        <v>2.4550000000000001</v>
      </c>
      <c r="F6233">
        <v>4.5289999999999999</v>
      </c>
    </row>
    <row r="6234" spans="2:6" x14ac:dyDescent="0.25">
      <c r="B6234" s="70">
        <v>42459</v>
      </c>
      <c r="C6234" s="71">
        <v>0.25</v>
      </c>
      <c r="D6234" s="59">
        <f t="shared" si="99"/>
        <v>42459.25</v>
      </c>
      <c r="E6234">
        <v>2.5350999999999999</v>
      </c>
      <c r="F6234">
        <v>1.8380000000000001</v>
      </c>
    </row>
    <row r="6235" spans="2:6" x14ac:dyDescent="0.25">
      <c r="B6235" s="70">
        <v>42459</v>
      </c>
      <c r="C6235" s="71">
        <v>0.5</v>
      </c>
      <c r="D6235" s="59">
        <f t="shared" si="99"/>
        <v>42459.5</v>
      </c>
      <c r="E6235">
        <v>2.6526999999999998</v>
      </c>
      <c r="F6235">
        <v>13.423</v>
      </c>
    </row>
    <row r="6236" spans="2:6" x14ac:dyDescent="0.25">
      <c r="B6236" s="70">
        <v>42459</v>
      </c>
      <c r="C6236" s="71">
        <v>0.75</v>
      </c>
      <c r="D6236" s="59">
        <f t="shared" si="99"/>
        <v>42459.75</v>
      </c>
      <c r="E6236">
        <v>2.6137000000000001</v>
      </c>
      <c r="F6236">
        <v>16.661000000000001</v>
      </c>
    </row>
    <row r="6237" spans="2:6" x14ac:dyDescent="0.25">
      <c r="B6237" s="70">
        <v>42460</v>
      </c>
      <c r="C6237" s="71">
        <v>0</v>
      </c>
      <c r="D6237" s="59">
        <f t="shared" si="99"/>
        <v>42460</v>
      </c>
      <c r="E6237">
        <v>2.6242000000000001</v>
      </c>
      <c r="F6237">
        <v>6.2069999999999999</v>
      </c>
    </row>
    <row r="6238" spans="2:6" x14ac:dyDescent="0.25">
      <c r="B6238" s="70">
        <v>42460</v>
      </c>
      <c r="C6238" s="71">
        <v>0.25</v>
      </c>
      <c r="D6238" s="59">
        <f t="shared" si="99"/>
        <v>42460.25</v>
      </c>
      <c r="E6238">
        <v>2.6360000000000001</v>
      </c>
      <c r="F6238">
        <v>3.4129999999999998</v>
      </c>
    </row>
    <row r="6239" spans="2:6" x14ac:dyDescent="0.25">
      <c r="B6239" s="70">
        <v>42460</v>
      </c>
      <c r="C6239" s="71">
        <v>0.5</v>
      </c>
      <c r="D6239" s="59">
        <f t="shared" si="99"/>
        <v>42460.5</v>
      </c>
      <c r="E6239">
        <v>2.7204000000000002</v>
      </c>
      <c r="F6239">
        <v>13.404999999999999</v>
      </c>
    </row>
    <row r="6240" spans="2:6" x14ac:dyDescent="0.25">
      <c r="B6240" s="70">
        <v>42460</v>
      </c>
      <c r="C6240" s="71">
        <v>0.75</v>
      </c>
      <c r="D6240" s="59">
        <f t="shared" si="99"/>
        <v>42460.75</v>
      </c>
      <c r="E6240">
        <v>2.6696</v>
      </c>
      <c r="F6240">
        <v>18.646999999999998</v>
      </c>
    </row>
    <row r="6241" spans="2:6" x14ac:dyDescent="0.25">
      <c r="B6241" s="70">
        <v>42461</v>
      </c>
      <c r="C6241" s="71">
        <v>0</v>
      </c>
      <c r="D6241" s="59">
        <f t="shared" si="99"/>
        <v>42461</v>
      </c>
      <c r="E6241">
        <v>2.746</v>
      </c>
      <c r="F6241">
        <v>7.3330000000000002</v>
      </c>
    </row>
    <row r="6242" spans="2:6" x14ac:dyDescent="0.25">
      <c r="B6242" s="70">
        <v>42461</v>
      </c>
      <c r="C6242" s="71">
        <v>0.25</v>
      </c>
      <c r="D6242" s="59">
        <f t="shared" ref="D6242:D6305" si="100">B6242+C6242</f>
        <v>42461.25</v>
      </c>
      <c r="E6242">
        <v>2.8643000000000001</v>
      </c>
      <c r="F6242">
        <v>3.8410000000000002</v>
      </c>
    </row>
    <row r="6243" spans="2:6" x14ac:dyDescent="0.25">
      <c r="B6243" s="70">
        <v>42461</v>
      </c>
      <c r="C6243" s="71">
        <v>0.5</v>
      </c>
      <c r="D6243" s="59">
        <f t="shared" si="100"/>
        <v>42461.5</v>
      </c>
      <c r="E6243">
        <v>2.9603999999999999</v>
      </c>
      <c r="F6243">
        <v>14.958</v>
      </c>
    </row>
    <row r="6244" spans="2:6" x14ac:dyDescent="0.25">
      <c r="B6244" s="70">
        <v>42461</v>
      </c>
      <c r="C6244" s="71">
        <v>0.75</v>
      </c>
      <c r="D6244" s="59">
        <f t="shared" si="100"/>
        <v>42461.75</v>
      </c>
      <c r="E6244">
        <v>2.8974000000000002</v>
      </c>
      <c r="F6244">
        <v>20.635999999999999</v>
      </c>
    </row>
    <row r="6245" spans="2:6" x14ac:dyDescent="0.25">
      <c r="B6245" s="70">
        <v>42462</v>
      </c>
      <c r="C6245" s="71">
        <v>0</v>
      </c>
      <c r="D6245" s="59">
        <f t="shared" si="100"/>
        <v>42462</v>
      </c>
      <c r="E6245">
        <v>2.8892000000000002</v>
      </c>
      <c r="F6245">
        <v>7.3460000000000001</v>
      </c>
    </row>
    <row r="6246" spans="2:6" x14ac:dyDescent="0.25">
      <c r="B6246" s="70">
        <v>42462</v>
      </c>
      <c r="C6246" s="71">
        <v>0.25</v>
      </c>
      <c r="D6246" s="59">
        <f t="shared" si="100"/>
        <v>42462.25</v>
      </c>
      <c r="E6246">
        <v>2.8820999999999999</v>
      </c>
      <c r="F6246">
        <v>4.8520000000000003</v>
      </c>
    </row>
    <row r="6247" spans="2:6" x14ac:dyDescent="0.25">
      <c r="B6247" s="70">
        <v>42462</v>
      </c>
      <c r="C6247" s="71">
        <v>0.5</v>
      </c>
      <c r="D6247" s="59">
        <f t="shared" si="100"/>
        <v>42462.5</v>
      </c>
      <c r="E6247">
        <v>2.9020999999999999</v>
      </c>
      <c r="F6247">
        <v>17.37</v>
      </c>
    </row>
    <row r="6248" spans="2:6" x14ac:dyDescent="0.25">
      <c r="B6248" s="70">
        <v>42462</v>
      </c>
      <c r="C6248" s="71">
        <v>0.75</v>
      </c>
      <c r="D6248" s="59">
        <f t="shared" si="100"/>
        <v>42462.75</v>
      </c>
      <c r="E6248">
        <v>2.7736999999999998</v>
      </c>
      <c r="F6248">
        <v>22.748000000000001</v>
      </c>
    </row>
    <row r="6249" spans="2:6" x14ac:dyDescent="0.25">
      <c r="B6249" s="70">
        <v>42463</v>
      </c>
      <c r="C6249" s="71">
        <v>0</v>
      </c>
      <c r="D6249" s="59">
        <f t="shared" si="100"/>
        <v>42463</v>
      </c>
      <c r="E6249">
        <v>2.7336999999999998</v>
      </c>
      <c r="F6249">
        <v>8.7929999999999993</v>
      </c>
    </row>
    <row r="6250" spans="2:6" x14ac:dyDescent="0.25">
      <c r="B6250" s="70">
        <v>42463</v>
      </c>
      <c r="C6250" s="71">
        <v>0.25</v>
      </c>
      <c r="D6250" s="59">
        <f t="shared" si="100"/>
        <v>42463.25</v>
      </c>
      <c r="E6250">
        <v>2.7494999999999998</v>
      </c>
      <c r="F6250">
        <v>8.1129999999999995</v>
      </c>
    </row>
    <row r="6251" spans="2:6" x14ac:dyDescent="0.25">
      <c r="B6251" s="70">
        <v>42463</v>
      </c>
      <c r="C6251" s="71">
        <v>0.5</v>
      </c>
      <c r="D6251" s="59">
        <f t="shared" si="100"/>
        <v>42463.5</v>
      </c>
      <c r="E6251">
        <v>2.8170000000000002</v>
      </c>
      <c r="F6251">
        <v>19.736000000000001</v>
      </c>
    </row>
    <row r="6252" spans="2:6" x14ac:dyDescent="0.25">
      <c r="B6252" s="70">
        <v>42463</v>
      </c>
      <c r="C6252" s="71">
        <v>0.75</v>
      </c>
      <c r="D6252" s="59">
        <f t="shared" si="100"/>
        <v>42463.75</v>
      </c>
      <c r="E6252">
        <v>2.7078000000000002</v>
      </c>
      <c r="F6252">
        <v>24.052</v>
      </c>
    </row>
    <row r="6253" spans="2:6" x14ac:dyDescent="0.25">
      <c r="B6253" s="70">
        <v>42464</v>
      </c>
      <c r="C6253" s="71">
        <v>0</v>
      </c>
      <c r="D6253" s="59">
        <f t="shared" si="100"/>
        <v>42464</v>
      </c>
      <c r="E6253">
        <v>2.6945999999999999</v>
      </c>
      <c r="F6253">
        <v>9.9559999999999995</v>
      </c>
    </row>
    <row r="6254" spans="2:6" x14ac:dyDescent="0.25">
      <c r="B6254" s="70">
        <v>42464</v>
      </c>
      <c r="C6254" s="71">
        <v>0.25</v>
      </c>
      <c r="D6254" s="59">
        <f t="shared" si="100"/>
        <v>42464.25</v>
      </c>
      <c r="E6254">
        <v>2.6922999999999999</v>
      </c>
      <c r="F6254">
        <v>8.1010000000000009</v>
      </c>
    </row>
    <row r="6255" spans="2:6" x14ac:dyDescent="0.25">
      <c r="B6255" s="70">
        <v>42464</v>
      </c>
      <c r="C6255" s="71">
        <v>0.5</v>
      </c>
      <c r="D6255" s="59">
        <f t="shared" si="100"/>
        <v>42464.5</v>
      </c>
      <c r="E6255">
        <v>2.8008000000000002</v>
      </c>
      <c r="F6255">
        <v>13.896000000000001</v>
      </c>
    </row>
    <row r="6256" spans="2:6" x14ac:dyDescent="0.25">
      <c r="B6256" s="70">
        <v>42464</v>
      </c>
      <c r="C6256" s="71">
        <v>0.75</v>
      </c>
      <c r="D6256" s="59">
        <f t="shared" si="100"/>
        <v>42464.75</v>
      </c>
      <c r="E6256">
        <v>2.8780000000000001</v>
      </c>
      <c r="F6256">
        <v>16.271999999999998</v>
      </c>
    </row>
    <row r="6257" spans="2:6" x14ac:dyDescent="0.25">
      <c r="B6257" s="70">
        <v>42465</v>
      </c>
      <c r="C6257" s="71">
        <v>0</v>
      </c>
      <c r="D6257" s="59">
        <f t="shared" si="100"/>
        <v>42465</v>
      </c>
      <c r="E6257">
        <v>2.9512</v>
      </c>
      <c r="F6257">
        <v>4.8079999999999998</v>
      </c>
    </row>
    <row r="6258" spans="2:6" x14ac:dyDescent="0.25">
      <c r="B6258" s="70">
        <v>42465</v>
      </c>
      <c r="C6258" s="71">
        <v>0.25</v>
      </c>
      <c r="D6258" s="59">
        <f t="shared" si="100"/>
        <v>42465.25</v>
      </c>
      <c r="E6258">
        <v>3.0135999999999998</v>
      </c>
      <c r="F6258">
        <v>4.5890000000000004</v>
      </c>
    </row>
    <row r="6259" spans="2:6" x14ac:dyDescent="0.25">
      <c r="B6259" s="70">
        <v>42465</v>
      </c>
      <c r="C6259" s="71">
        <v>0.5</v>
      </c>
      <c r="D6259" s="59">
        <f t="shared" si="100"/>
        <v>42465.5</v>
      </c>
      <c r="E6259">
        <v>3.1638000000000002</v>
      </c>
      <c r="F6259">
        <v>11.324999999999999</v>
      </c>
    </row>
    <row r="6260" spans="2:6" x14ac:dyDescent="0.25">
      <c r="B6260" s="70">
        <v>42465</v>
      </c>
      <c r="C6260" s="71">
        <v>0.75</v>
      </c>
      <c r="D6260" s="59">
        <f t="shared" si="100"/>
        <v>42465.75</v>
      </c>
      <c r="E6260">
        <v>3.1305000000000001</v>
      </c>
      <c r="F6260">
        <v>15.632</v>
      </c>
    </row>
    <row r="6261" spans="2:6" x14ac:dyDescent="0.25">
      <c r="B6261" s="70">
        <v>42466</v>
      </c>
      <c r="C6261" s="71">
        <v>0</v>
      </c>
      <c r="D6261" s="59">
        <f t="shared" si="100"/>
        <v>42466</v>
      </c>
      <c r="E6261">
        <v>3.1520000000000001</v>
      </c>
      <c r="F6261">
        <v>5.4390000000000001</v>
      </c>
    </row>
    <row r="6262" spans="2:6" x14ac:dyDescent="0.25">
      <c r="B6262" s="70">
        <v>42466</v>
      </c>
      <c r="C6262" s="71">
        <v>0.25</v>
      </c>
      <c r="D6262" s="59">
        <f t="shared" si="100"/>
        <v>42466.25</v>
      </c>
      <c r="E6262">
        <v>3.1286999999999998</v>
      </c>
      <c r="F6262">
        <v>3.363</v>
      </c>
    </row>
    <row r="6263" spans="2:6" x14ac:dyDescent="0.25">
      <c r="B6263" s="70">
        <v>42466</v>
      </c>
      <c r="C6263" s="71">
        <v>0.5</v>
      </c>
      <c r="D6263" s="59">
        <f t="shared" si="100"/>
        <v>42466.5</v>
      </c>
      <c r="E6263">
        <v>3.1785000000000001</v>
      </c>
      <c r="F6263">
        <v>16.814</v>
      </c>
    </row>
    <row r="6264" spans="2:6" x14ac:dyDescent="0.25">
      <c r="B6264" s="70">
        <v>42466</v>
      </c>
      <c r="C6264" s="71">
        <v>0.75</v>
      </c>
      <c r="D6264" s="59">
        <f t="shared" si="100"/>
        <v>42466.75</v>
      </c>
      <c r="E6264">
        <v>3.0383</v>
      </c>
      <c r="F6264">
        <v>21.901</v>
      </c>
    </row>
    <row r="6265" spans="2:6" x14ac:dyDescent="0.25">
      <c r="B6265" s="70">
        <v>42467</v>
      </c>
      <c r="C6265" s="71">
        <v>0</v>
      </c>
      <c r="D6265" s="59">
        <f t="shared" si="100"/>
        <v>42467</v>
      </c>
      <c r="E6265">
        <v>2.9706999999999999</v>
      </c>
      <c r="F6265">
        <v>7.8929999999999998</v>
      </c>
    </row>
    <row r="6266" spans="2:6" x14ac:dyDescent="0.25">
      <c r="B6266" s="70">
        <v>42467</v>
      </c>
      <c r="C6266" s="71">
        <v>0.25</v>
      </c>
      <c r="D6266" s="59">
        <f t="shared" si="100"/>
        <v>42467.25</v>
      </c>
      <c r="E6266">
        <v>2.8944999999999999</v>
      </c>
      <c r="F6266">
        <v>5.9420000000000002</v>
      </c>
    </row>
    <row r="6267" spans="2:6" x14ac:dyDescent="0.25">
      <c r="B6267" s="70">
        <v>42467</v>
      </c>
      <c r="C6267" s="71">
        <v>0.5</v>
      </c>
      <c r="D6267" s="59">
        <f t="shared" si="100"/>
        <v>42467.5</v>
      </c>
      <c r="E6267">
        <v>2.9167000000000001</v>
      </c>
      <c r="F6267">
        <v>18.262</v>
      </c>
    </row>
    <row r="6268" spans="2:6" x14ac:dyDescent="0.25">
      <c r="B6268" s="70">
        <v>42467</v>
      </c>
      <c r="C6268" s="71">
        <v>0.75</v>
      </c>
      <c r="D6268" s="59">
        <f t="shared" si="100"/>
        <v>42467.75</v>
      </c>
      <c r="E6268">
        <v>2.7709999999999999</v>
      </c>
      <c r="F6268">
        <v>25.681999999999999</v>
      </c>
    </row>
    <row r="6269" spans="2:6" x14ac:dyDescent="0.25">
      <c r="B6269" s="70">
        <v>42468</v>
      </c>
      <c r="C6269" s="71">
        <v>0</v>
      </c>
      <c r="D6269" s="59">
        <f t="shared" si="100"/>
        <v>42468</v>
      </c>
      <c r="E6269">
        <v>2.7254999999999998</v>
      </c>
      <c r="F6269">
        <v>10.461</v>
      </c>
    </row>
    <row r="6270" spans="2:6" x14ac:dyDescent="0.25">
      <c r="B6270" s="70">
        <v>42468</v>
      </c>
      <c r="C6270" s="71">
        <v>0.25</v>
      </c>
      <c r="D6270" s="59">
        <f t="shared" si="100"/>
        <v>42468.25</v>
      </c>
      <c r="E6270">
        <v>2.6919</v>
      </c>
      <c r="F6270">
        <v>6.5739999999999998</v>
      </c>
    </row>
    <row r="6271" spans="2:6" x14ac:dyDescent="0.25">
      <c r="B6271" s="70">
        <v>42468</v>
      </c>
      <c r="C6271" s="71">
        <v>0.5</v>
      </c>
      <c r="D6271" s="59">
        <f t="shared" si="100"/>
        <v>42468.5</v>
      </c>
      <c r="E6271">
        <v>2.6783999999999999</v>
      </c>
      <c r="F6271">
        <v>20.11</v>
      </c>
    </row>
    <row r="6272" spans="2:6" x14ac:dyDescent="0.25">
      <c r="B6272" s="70">
        <v>42468</v>
      </c>
      <c r="C6272" s="71">
        <v>0.75</v>
      </c>
      <c r="D6272" s="59">
        <f t="shared" si="100"/>
        <v>42468.75</v>
      </c>
      <c r="E6272">
        <v>2.5202</v>
      </c>
      <c r="F6272">
        <v>25.408000000000001</v>
      </c>
    </row>
    <row r="6273" spans="2:6" x14ac:dyDescent="0.25">
      <c r="B6273" s="70">
        <v>42469</v>
      </c>
      <c r="C6273" s="71">
        <v>0</v>
      </c>
      <c r="D6273" s="59">
        <f t="shared" si="100"/>
        <v>42469</v>
      </c>
      <c r="E6273">
        <v>2.4483999999999999</v>
      </c>
      <c r="F6273">
        <v>11.233000000000001</v>
      </c>
    </row>
    <row r="6274" spans="2:6" x14ac:dyDescent="0.25">
      <c r="B6274" s="70">
        <v>42469</v>
      </c>
      <c r="C6274" s="71">
        <v>0.25</v>
      </c>
      <c r="D6274" s="59">
        <f t="shared" si="100"/>
        <v>42469.25</v>
      </c>
      <c r="E6274">
        <v>2.4157000000000002</v>
      </c>
      <c r="F6274">
        <v>8.0389999999999997</v>
      </c>
    </row>
    <row r="6275" spans="2:6" x14ac:dyDescent="0.25">
      <c r="B6275" s="70">
        <v>42469</v>
      </c>
      <c r="C6275" s="71">
        <v>0.5</v>
      </c>
      <c r="D6275" s="59">
        <f t="shared" si="100"/>
        <v>42469.5</v>
      </c>
      <c r="E6275">
        <v>2.4453</v>
      </c>
      <c r="F6275">
        <v>20.09</v>
      </c>
    </row>
    <row r="6276" spans="2:6" x14ac:dyDescent="0.25">
      <c r="B6276" s="70">
        <v>42469</v>
      </c>
      <c r="C6276" s="71">
        <v>0.75</v>
      </c>
      <c r="D6276" s="59">
        <f t="shared" si="100"/>
        <v>42469.75</v>
      </c>
      <c r="E6276">
        <v>2.3302999999999998</v>
      </c>
      <c r="F6276">
        <v>26.49</v>
      </c>
    </row>
    <row r="6277" spans="2:6" x14ac:dyDescent="0.25">
      <c r="B6277" s="70">
        <v>42470</v>
      </c>
      <c r="C6277" s="71">
        <v>0</v>
      </c>
      <c r="D6277" s="59">
        <f t="shared" si="100"/>
        <v>42470</v>
      </c>
      <c r="E6277">
        <v>2.3481999999999998</v>
      </c>
      <c r="F6277">
        <v>12.144</v>
      </c>
    </row>
    <row r="6278" spans="2:6" x14ac:dyDescent="0.25">
      <c r="B6278" s="70">
        <v>42470</v>
      </c>
      <c r="C6278" s="71">
        <v>0.25</v>
      </c>
      <c r="D6278" s="59">
        <f t="shared" si="100"/>
        <v>42470.25</v>
      </c>
      <c r="E6278">
        <v>2.3999000000000001</v>
      </c>
      <c r="F6278">
        <v>8.2390000000000008</v>
      </c>
    </row>
    <row r="6279" spans="2:6" x14ac:dyDescent="0.25">
      <c r="B6279" s="70">
        <v>42470</v>
      </c>
      <c r="C6279" s="71">
        <v>0.5</v>
      </c>
      <c r="D6279" s="59">
        <f t="shared" si="100"/>
        <v>42470.5</v>
      </c>
      <c r="E6279">
        <v>2.4706000000000001</v>
      </c>
      <c r="F6279">
        <v>20.998000000000001</v>
      </c>
    </row>
    <row r="6280" spans="2:6" x14ac:dyDescent="0.25">
      <c r="B6280" s="70">
        <v>42470</v>
      </c>
      <c r="C6280" s="71">
        <v>0.75</v>
      </c>
      <c r="D6280" s="59">
        <f t="shared" si="100"/>
        <v>42470.75</v>
      </c>
      <c r="E6280">
        <v>2.4081000000000001</v>
      </c>
      <c r="F6280">
        <v>26.297999999999998</v>
      </c>
    </row>
    <row r="6281" spans="2:6" x14ac:dyDescent="0.25">
      <c r="B6281" s="70">
        <v>42471</v>
      </c>
      <c r="C6281" s="71">
        <v>0</v>
      </c>
      <c r="D6281" s="59">
        <f t="shared" si="100"/>
        <v>42471</v>
      </c>
      <c r="E6281">
        <v>2.5156000000000001</v>
      </c>
      <c r="F6281">
        <v>10.852</v>
      </c>
    </row>
    <row r="6282" spans="2:6" x14ac:dyDescent="0.25">
      <c r="B6282" s="70">
        <v>42471</v>
      </c>
      <c r="C6282" s="71">
        <v>0.25</v>
      </c>
      <c r="D6282" s="59">
        <f t="shared" si="100"/>
        <v>42471.25</v>
      </c>
      <c r="E6282">
        <v>2.5989</v>
      </c>
      <c r="F6282">
        <v>7.9960000000000004</v>
      </c>
    </row>
    <row r="6283" spans="2:6" x14ac:dyDescent="0.25">
      <c r="B6283" s="70">
        <v>42471</v>
      </c>
      <c r="C6283" s="71">
        <v>0.5</v>
      </c>
      <c r="D6283" s="59">
        <f t="shared" si="100"/>
        <v>42471.5</v>
      </c>
      <c r="E6283">
        <v>2.7023000000000001</v>
      </c>
      <c r="F6283">
        <v>20.792000000000002</v>
      </c>
    </row>
    <row r="6284" spans="2:6" x14ac:dyDescent="0.25">
      <c r="B6284" s="70">
        <v>42471</v>
      </c>
      <c r="C6284" s="71">
        <v>0.75</v>
      </c>
      <c r="D6284" s="59">
        <f t="shared" si="100"/>
        <v>42471.75</v>
      </c>
      <c r="E6284">
        <v>2.6368</v>
      </c>
      <c r="F6284">
        <v>25.911999999999999</v>
      </c>
    </row>
    <row r="6285" spans="2:6" x14ac:dyDescent="0.25">
      <c r="B6285" s="70">
        <v>42472</v>
      </c>
      <c r="C6285" s="71">
        <v>0</v>
      </c>
      <c r="D6285" s="59">
        <f t="shared" si="100"/>
        <v>42472</v>
      </c>
      <c r="E6285">
        <v>2.6515</v>
      </c>
      <c r="F6285">
        <v>10.098000000000001</v>
      </c>
    </row>
    <row r="6286" spans="2:6" x14ac:dyDescent="0.25">
      <c r="B6286" s="70">
        <v>42472</v>
      </c>
      <c r="C6286" s="71">
        <v>0.25</v>
      </c>
      <c r="D6286" s="59">
        <f t="shared" si="100"/>
        <v>42472.25</v>
      </c>
      <c r="E6286">
        <v>2.6629</v>
      </c>
      <c r="F6286">
        <v>7.8979999999999997</v>
      </c>
    </row>
    <row r="6287" spans="2:6" x14ac:dyDescent="0.25">
      <c r="B6287" s="70">
        <v>42472</v>
      </c>
      <c r="C6287" s="71">
        <v>0.5</v>
      </c>
      <c r="D6287" s="59">
        <f t="shared" si="100"/>
        <v>42472.5</v>
      </c>
      <c r="E6287">
        <v>2.7462</v>
      </c>
      <c r="F6287">
        <v>20.015000000000001</v>
      </c>
    </row>
    <row r="6288" spans="2:6" x14ac:dyDescent="0.25">
      <c r="B6288" s="70">
        <v>42472</v>
      </c>
      <c r="C6288" s="71">
        <v>0.75</v>
      </c>
      <c r="D6288" s="59">
        <f t="shared" si="100"/>
        <v>42472.75</v>
      </c>
      <c r="E6288">
        <v>2.7303999999999999</v>
      </c>
      <c r="F6288">
        <v>15.308999999999999</v>
      </c>
    </row>
    <row r="6289" spans="2:6" x14ac:dyDescent="0.25">
      <c r="B6289" s="70">
        <v>42473</v>
      </c>
      <c r="C6289" s="71">
        <v>0</v>
      </c>
      <c r="D6289" s="59">
        <f t="shared" si="100"/>
        <v>42473</v>
      </c>
      <c r="E6289">
        <v>2.7166999999999999</v>
      </c>
      <c r="F6289">
        <v>11.089</v>
      </c>
    </row>
    <row r="6290" spans="2:6" x14ac:dyDescent="0.25">
      <c r="B6290" s="70">
        <v>42473</v>
      </c>
      <c r="C6290" s="71">
        <v>0.25</v>
      </c>
      <c r="D6290" s="59">
        <f t="shared" si="100"/>
        <v>42473.25</v>
      </c>
      <c r="E6290">
        <v>2.7450000000000001</v>
      </c>
      <c r="F6290">
        <v>8.3119999999999994</v>
      </c>
    </row>
    <row r="6291" spans="2:6" x14ac:dyDescent="0.25">
      <c r="B6291" s="70">
        <v>42473</v>
      </c>
      <c r="C6291" s="71">
        <v>0.5</v>
      </c>
      <c r="D6291" s="59">
        <f t="shared" si="100"/>
        <v>42473.5</v>
      </c>
      <c r="E6291">
        <v>2.7968000000000002</v>
      </c>
      <c r="F6291">
        <v>16.507000000000001</v>
      </c>
    </row>
    <row r="6292" spans="2:6" x14ac:dyDescent="0.25">
      <c r="B6292" s="70">
        <v>42473</v>
      </c>
      <c r="C6292" s="71">
        <v>0.75</v>
      </c>
      <c r="D6292" s="59">
        <f t="shared" si="100"/>
        <v>42473.75</v>
      </c>
      <c r="E6292">
        <v>2.6172</v>
      </c>
      <c r="F6292">
        <v>19.513999999999999</v>
      </c>
    </row>
    <row r="6293" spans="2:6" x14ac:dyDescent="0.25">
      <c r="B6293" s="70">
        <v>42474</v>
      </c>
      <c r="C6293" s="71">
        <v>0</v>
      </c>
      <c r="D6293" s="59">
        <f t="shared" si="100"/>
        <v>42474</v>
      </c>
      <c r="E6293">
        <v>2.4695</v>
      </c>
      <c r="F6293">
        <v>10.459</v>
      </c>
    </row>
    <row r="6294" spans="2:6" x14ac:dyDescent="0.25">
      <c r="B6294" s="70">
        <v>42474</v>
      </c>
      <c r="C6294" s="71">
        <v>0.25</v>
      </c>
      <c r="D6294" s="59">
        <f t="shared" si="100"/>
        <v>42474.25</v>
      </c>
      <c r="E6294">
        <v>2.4464000000000001</v>
      </c>
      <c r="F6294">
        <v>8.6010000000000009</v>
      </c>
    </row>
    <row r="6295" spans="2:6" x14ac:dyDescent="0.25">
      <c r="B6295" s="70">
        <v>42474</v>
      </c>
      <c r="C6295" s="71">
        <v>0.5</v>
      </c>
      <c r="D6295" s="59">
        <f t="shared" si="100"/>
        <v>42474.5</v>
      </c>
      <c r="E6295">
        <v>2.5379</v>
      </c>
      <c r="F6295">
        <v>13.929</v>
      </c>
    </row>
    <row r="6296" spans="2:6" x14ac:dyDescent="0.25">
      <c r="B6296" s="70">
        <v>42474</v>
      </c>
      <c r="C6296" s="71">
        <v>0.75</v>
      </c>
      <c r="D6296" s="59">
        <f t="shared" si="100"/>
        <v>42474.75</v>
      </c>
      <c r="E6296">
        <v>2.5215999999999998</v>
      </c>
      <c r="F6296">
        <v>14.339</v>
      </c>
    </row>
    <row r="6297" spans="2:6" x14ac:dyDescent="0.25">
      <c r="B6297" s="70">
        <v>42475</v>
      </c>
      <c r="C6297" s="71">
        <v>0</v>
      </c>
      <c r="D6297" s="59">
        <f t="shared" si="100"/>
        <v>42475</v>
      </c>
      <c r="E6297">
        <v>2.5996999999999999</v>
      </c>
      <c r="F6297">
        <v>6.718</v>
      </c>
    </row>
    <row r="6298" spans="2:6" x14ac:dyDescent="0.25">
      <c r="B6298" s="70">
        <v>42475</v>
      </c>
      <c r="C6298" s="71">
        <v>0.25</v>
      </c>
      <c r="D6298" s="59">
        <f t="shared" si="100"/>
        <v>42475.25</v>
      </c>
      <c r="E6298">
        <v>2.6065</v>
      </c>
      <c r="F6298">
        <v>5.4429999999999996</v>
      </c>
    </row>
    <row r="6299" spans="2:6" x14ac:dyDescent="0.25">
      <c r="B6299" s="70">
        <v>42475</v>
      </c>
      <c r="C6299" s="71">
        <v>0.5</v>
      </c>
      <c r="D6299" s="59">
        <f t="shared" si="100"/>
        <v>42475.5</v>
      </c>
      <c r="E6299">
        <v>2.7888000000000002</v>
      </c>
      <c r="F6299">
        <v>10.856999999999999</v>
      </c>
    </row>
    <row r="6300" spans="2:6" x14ac:dyDescent="0.25">
      <c r="B6300" s="70">
        <v>42475</v>
      </c>
      <c r="C6300" s="71">
        <v>0.75</v>
      </c>
      <c r="D6300" s="59">
        <f t="shared" si="100"/>
        <v>42475.75</v>
      </c>
      <c r="E6300">
        <v>2.8203999999999998</v>
      </c>
      <c r="F6300">
        <v>16.788</v>
      </c>
    </row>
    <row r="6301" spans="2:6" x14ac:dyDescent="0.25">
      <c r="B6301" s="70">
        <v>42476</v>
      </c>
      <c r="C6301" s="71">
        <v>0</v>
      </c>
      <c r="D6301" s="59">
        <f t="shared" si="100"/>
        <v>42476</v>
      </c>
      <c r="E6301">
        <v>2.8862000000000001</v>
      </c>
      <c r="F6301">
        <v>7.6260000000000003</v>
      </c>
    </row>
    <row r="6302" spans="2:6" x14ac:dyDescent="0.25">
      <c r="B6302" s="70">
        <v>42476</v>
      </c>
      <c r="C6302" s="71">
        <v>0.25</v>
      </c>
      <c r="D6302" s="59">
        <f t="shared" si="100"/>
        <v>42476.25</v>
      </c>
      <c r="E6302">
        <v>2.9365999999999999</v>
      </c>
      <c r="F6302">
        <v>4.0780000000000003</v>
      </c>
    </row>
    <row r="6303" spans="2:6" x14ac:dyDescent="0.25">
      <c r="B6303" s="70">
        <v>42476</v>
      </c>
      <c r="C6303" s="71">
        <v>0.5</v>
      </c>
      <c r="D6303" s="59">
        <f t="shared" si="100"/>
        <v>42476.5</v>
      </c>
      <c r="E6303">
        <v>3.008</v>
      </c>
      <c r="F6303">
        <v>15.856</v>
      </c>
    </row>
    <row r="6304" spans="2:6" x14ac:dyDescent="0.25">
      <c r="B6304" s="70">
        <v>42476</v>
      </c>
      <c r="C6304" s="71">
        <v>0.75</v>
      </c>
      <c r="D6304" s="59">
        <f t="shared" si="100"/>
        <v>42476.75</v>
      </c>
      <c r="E6304">
        <v>2.9312</v>
      </c>
      <c r="F6304">
        <v>20.626000000000001</v>
      </c>
    </row>
    <row r="6305" spans="2:6" x14ac:dyDescent="0.25">
      <c r="B6305" s="70">
        <v>42477</v>
      </c>
      <c r="C6305" s="71">
        <v>0</v>
      </c>
      <c r="D6305" s="59">
        <f t="shared" si="100"/>
        <v>42477</v>
      </c>
      <c r="E6305">
        <v>2.9592000000000001</v>
      </c>
      <c r="F6305">
        <v>8.7230000000000008</v>
      </c>
    </row>
    <row r="6306" spans="2:6" x14ac:dyDescent="0.25">
      <c r="B6306" s="70">
        <v>42477</v>
      </c>
      <c r="C6306" s="71">
        <v>0.25</v>
      </c>
      <c r="D6306" s="59">
        <f t="shared" ref="D6306:D6369" si="101">B6306+C6306</f>
        <v>42477.25</v>
      </c>
      <c r="E6306">
        <v>3.0024999999999999</v>
      </c>
      <c r="F6306">
        <v>4.6790000000000003</v>
      </c>
    </row>
    <row r="6307" spans="2:6" x14ac:dyDescent="0.25">
      <c r="B6307" s="70">
        <v>42477</v>
      </c>
      <c r="C6307" s="71">
        <v>0.5</v>
      </c>
      <c r="D6307" s="59">
        <f t="shared" si="101"/>
        <v>42477.5</v>
      </c>
      <c r="E6307">
        <v>3.0569999999999999</v>
      </c>
      <c r="F6307">
        <v>16.594000000000001</v>
      </c>
    </row>
    <row r="6308" spans="2:6" x14ac:dyDescent="0.25">
      <c r="B6308" s="70">
        <v>42477</v>
      </c>
      <c r="C6308" s="71">
        <v>0.75</v>
      </c>
      <c r="D6308" s="59">
        <f t="shared" si="101"/>
        <v>42477.75</v>
      </c>
      <c r="E6308">
        <v>2.9268000000000001</v>
      </c>
      <c r="F6308">
        <v>24.893000000000001</v>
      </c>
    </row>
    <row r="6309" spans="2:6" x14ac:dyDescent="0.25">
      <c r="B6309" s="70">
        <v>42478</v>
      </c>
      <c r="C6309" s="71">
        <v>0</v>
      </c>
      <c r="D6309" s="59">
        <f t="shared" si="101"/>
        <v>42478</v>
      </c>
      <c r="E6309">
        <v>2.9051</v>
      </c>
      <c r="F6309">
        <v>9.9830000000000005</v>
      </c>
    </row>
    <row r="6310" spans="2:6" x14ac:dyDescent="0.25">
      <c r="B6310" s="70">
        <v>42478</v>
      </c>
      <c r="C6310" s="71">
        <v>0.25</v>
      </c>
      <c r="D6310" s="59">
        <f t="shared" si="101"/>
        <v>42478.25</v>
      </c>
      <c r="E6310">
        <v>2.9548000000000001</v>
      </c>
      <c r="F6310">
        <v>5.42</v>
      </c>
    </row>
    <row r="6311" spans="2:6" x14ac:dyDescent="0.25">
      <c r="B6311" s="70">
        <v>42478</v>
      </c>
      <c r="C6311" s="71">
        <v>0.5</v>
      </c>
      <c r="D6311" s="59">
        <f t="shared" si="101"/>
        <v>42478.5</v>
      </c>
      <c r="E6311">
        <v>2.9902000000000002</v>
      </c>
      <c r="F6311">
        <v>18.094000000000001</v>
      </c>
    </row>
    <row r="6312" spans="2:6" x14ac:dyDescent="0.25">
      <c r="B6312" s="70">
        <v>42478</v>
      </c>
      <c r="C6312" s="71">
        <v>0.75</v>
      </c>
      <c r="D6312" s="59">
        <f t="shared" si="101"/>
        <v>42478.75</v>
      </c>
      <c r="E6312">
        <v>2.8729</v>
      </c>
      <c r="F6312">
        <v>25.542000000000002</v>
      </c>
    </row>
    <row r="6313" spans="2:6" x14ac:dyDescent="0.25">
      <c r="B6313" s="70">
        <v>42479</v>
      </c>
      <c r="C6313" s="71">
        <v>0</v>
      </c>
      <c r="D6313" s="59">
        <f t="shared" si="101"/>
        <v>42479</v>
      </c>
      <c r="E6313">
        <v>2.8517000000000001</v>
      </c>
      <c r="F6313">
        <v>10.224</v>
      </c>
    </row>
    <row r="6314" spans="2:6" x14ac:dyDescent="0.25">
      <c r="B6314" s="70">
        <v>42479</v>
      </c>
      <c r="C6314" s="71">
        <v>0.25</v>
      </c>
      <c r="D6314" s="59">
        <f t="shared" si="101"/>
        <v>42479.25</v>
      </c>
      <c r="E6314">
        <v>2.8180000000000001</v>
      </c>
      <c r="F6314">
        <v>7.226</v>
      </c>
    </row>
    <row r="6315" spans="2:6" x14ac:dyDescent="0.25">
      <c r="B6315" s="70">
        <v>42479</v>
      </c>
      <c r="C6315" s="71">
        <v>0.5</v>
      </c>
      <c r="D6315" s="59">
        <f t="shared" si="101"/>
        <v>42479.5</v>
      </c>
      <c r="E6315">
        <v>2.794</v>
      </c>
      <c r="F6315">
        <v>20.242000000000001</v>
      </c>
    </row>
    <row r="6316" spans="2:6" x14ac:dyDescent="0.25">
      <c r="B6316" s="70">
        <v>42479</v>
      </c>
      <c r="C6316" s="71">
        <v>0.75</v>
      </c>
      <c r="D6316" s="59">
        <f t="shared" si="101"/>
        <v>42479.75</v>
      </c>
      <c r="E6316">
        <v>2.65</v>
      </c>
      <c r="F6316">
        <v>26.169</v>
      </c>
    </row>
    <row r="6317" spans="2:6" x14ac:dyDescent="0.25">
      <c r="B6317" s="70">
        <v>42480</v>
      </c>
      <c r="C6317" s="71">
        <v>0</v>
      </c>
      <c r="D6317" s="59">
        <f t="shared" si="101"/>
        <v>42480</v>
      </c>
      <c r="E6317">
        <v>2.6173000000000002</v>
      </c>
      <c r="F6317">
        <v>11.695</v>
      </c>
    </row>
    <row r="6318" spans="2:6" x14ac:dyDescent="0.25">
      <c r="B6318" s="70">
        <v>42480</v>
      </c>
      <c r="C6318" s="71">
        <v>0.25</v>
      </c>
      <c r="D6318" s="59">
        <f t="shared" si="101"/>
        <v>42480.25</v>
      </c>
      <c r="E6318">
        <v>2.6263999999999998</v>
      </c>
      <c r="F6318">
        <v>8.2270000000000003</v>
      </c>
    </row>
    <row r="6319" spans="2:6" x14ac:dyDescent="0.25">
      <c r="B6319" s="70">
        <v>42480</v>
      </c>
      <c r="C6319" s="71">
        <v>0.5</v>
      </c>
      <c r="D6319" s="59">
        <f t="shared" si="101"/>
        <v>42480.5</v>
      </c>
      <c r="E6319">
        <v>2.6745999999999999</v>
      </c>
      <c r="F6319">
        <v>21.725000000000001</v>
      </c>
    </row>
    <row r="6320" spans="2:6" x14ac:dyDescent="0.25">
      <c r="B6320" s="70">
        <v>42480</v>
      </c>
      <c r="C6320" s="71">
        <v>0.75</v>
      </c>
      <c r="D6320" s="59">
        <f t="shared" si="101"/>
        <v>42480.75</v>
      </c>
      <c r="E6320">
        <v>2.5878000000000001</v>
      </c>
      <c r="F6320">
        <v>29.17</v>
      </c>
    </row>
    <row r="6321" spans="2:6" x14ac:dyDescent="0.25">
      <c r="B6321" s="70">
        <v>42481</v>
      </c>
      <c r="C6321" s="71">
        <v>0</v>
      </c>
      <c r="D6321" s="59">
        <f t="shared" si="101"/>
        <v>42481</v>
      </c>
      <c r="E6321">
        <v>2.5823999999999998</v>
      </c>
      <c r="F6321">
        <v>12.95</v>
      </c>
    </row>
    <row r="6322" spans="2:6" x14ac:dyDescent="0.25">
      <c r="B6322" s="70">
        <v>42481</v>
      </c>
      <c r="C6322" s="71">
        <v>0.25</v>
      </c>
      <c r="D6322" s="59">
        <f t="shared" si="101"/>
        <v>42481.25</v>
      </c>
      <c r="E6322">
        <v>2.5672999999999999</v>
      </c>
      <c r="F6322">
        <v>13.346</v>
      </c>
    </row>
    <row r="6323" spans="2:6" x14ac:dyDescent="0.25">
      <c r="B6323" s="70">
        <v>42481</v>
      </c>
      <c r="C6323" s="71">
        <v>0.5</v>
      </c>
      <c r="D6323" s="59">
        <f t="shared" si="101"/>
        <v>42481.5</v>
      </c>
      <c r="E6323">
        <v>2.5619000000000001</v>
      </c>
      <c r="F6323">
        <v>24.245000000000001</v>
      </c>
    </row>
    <row r="6324" spans="2:6" x14ac:dyDescent="0.25">
      <c r="B6324" s="70">
        <v>42481</v>
      </c>
      <c r="C6324" s="71">
        <v>0.75</v>
      </c>
      <c r="D6324" s="59">
        <f t="shared" si="101"/>
        <v>42481.75</v>
      </c>
      <c r="E6324">
        <v>2.4150999999999998</v>
      </c>
      <c r="F6324">
        <v>27.381</v>
      </c>
    </row>
    <row r="6325" spans="2:6" x14ac:dyDescent="0.25">
      <c r="B6325" s="70">
        <v>42482</v>
      </c>
      <c r="C6325" s="71">
        <v>0</v>
      </c>
      <c r="D6325" s="59">
        <f t="shared" si="101"/>
        <v>42482</v>
      </c>
      <c r="E6325">
        <v>2.3565</v>
      </c>
      <c r="F6325">
        <v>16.759</v>
      </c>
    </row>
    <row r="6326" spans="2:6" x14ac:dyDescent="0.25">
      <c r="B6326" s="70">
        <v>42482</v>
      </c>
      <c r="C6326" s="71">
        <v>0.25</v>
      </c>
      <c r="D6326" s="59">
        <f t="shared" si="101"/>
        <v>42482.25</v>
      </c>
      <c r="E6326">
        <v>2.3763000000000001</v>
      </c>
      <c r="F6326">
        <v>13.345000000000001</v>
      </c>
    </row>
    <row r="6327" spans="2:6" x14ac:dyDescent="0.25">
      <c r="B6327" s="70">
        <v>42482</v>
      </c>
      <c r="C6327" s="71">
        <v>0.5</v>
      </c>
      <c r="D6327" s="59">
        <f t="shared" si="101"/>
        <v>42482.5</v>
      </c>
      <c r="E6327">
        <v>2.375</v>
      </c>
      <c r="F6327">
        <v>21.501999999999999</v>
      </c>
    </row>
    <row r="6328" spans="2:6" x14ac:dyDescent="0.25">
      <c r="B6328" s="70">
        <v>42482</v>
      </c>
      <c r="C6328" s="71">
        <v>0.75</v>
      </c>
      <c r="D6328" s="59">
        <f t="shared" si="101"/>
        <v>42482.75</v>
      </c>
      <c r="E6328">
        <v>2.3620000000000001</v>
      </c>
      <c r="F6328">
        <v>22.085000000000001</v>
      </c>
    </row>
    <row r="6329" spans="2:6" x14ac:dyDescent="0.25">
      <c r="B6329" s="70">
        <v>42483</v>
      </c>
      <c r="C6329" s="71">
        <v>0</v>
      </c>
      <c r="D6329" s="59">
        <f t="shared" si="101"/>
        <v>42483</v>
      </c>
      <c r="E6329">
        <v>2.407</v>
      </c>
      <c r="F6329">
        <v>12.574999999999999</v>
      </c>
    </row>
    <row r="6330" spans="2:6" x14ac:dyDescent="0.25">
      <c r="B6330" s="70">
        <v>42483</v>
      </c>
      <c r="C6330" s="71">
        <v>0.25</v>
      </c>
      <c r="D6330" s="59">
        <f t="shared" si="101"/>
        <v>42483.25</v>
      </c>
      <c r="E6330">
        <v>2.4016000000000002</v>
      </c>
      <c r="F6330">
        <v>9.5</v>
      </c>
    </row>
    <row r="6331" spans="2:6" x14ac:dyDescent="0.25">
      <c r="B6331" s="70">
        <v>42483</v>
      </c>
      <c r="C6331" s="71">
        <v>0.5</v>
      </c>
      <c r="D6331" s="59">
        <f t="shared" si="101"/>
        <v>42483.5</v>
      </c>
      <c r="E6331">
        <v>2.5076000000000001</v>
      </c>
      <c r="F6331">
        <v>8.4030000000000005</v>
      </c>
    </row>
    <row r="6332" spans="2:6" x14ac:dyDescent="0.25">
      <c r="B6332" s="70">
        <v>42483</v>
      </c>
      <c r="C6332" s="71">
        <v>0.75</v>
      </c>
      <c r="D6332" s="59">
        <f t="shared" si="101"/>
        <v>42483.75</v>
      </c>
      <c r="E6332">
        <v>2.5781000000000001</v>
      </c>
      <c r="F6332">
        <v>13.87</v>
      </c>
    </row>
    <row r="6333" spans="2:6" x14ac:dyDescent="0.25">
      <c r="B6333" s="70">
        <v>42484</v>
      </c>
      <c r="C6333" s="71">
        <v>0</v>
      </c>
      <c r="D6333" s="59">
        <f t="shared" si="101"/>
        <v>42484</v>
      </c>
      <c r="E6333">
        <v>2.6113</v>
      </c>
      <c r="F6333">
        <v>9.3330000000000002</v>
      </c>
    </row>
    <row r="6334" spans="2:6" x14ac:dyDescent="0.25">
      <c r="B6334" s="70">
        <v>42484</v>
      </c>
      <c r="C6334" s="71">
        <v>0.25</v>
      </c>
      <c r="D6334" s="59">
        <f t="shared" si="101"/>
        <v>42484.25</v>
      </c>
      <c r="E6334">
        <v>2.6190000000000002</v>
      </c>
      <c r="F6334">
        <v>6.8780000000000001</v>
      </c>
    </row>
    <row r="6335" spans="2:6" x14ac:dyDescent="0.25">
      <c r="B6335" s="70">
        <v>42484</v>
      </c>
      <c r="C6335" s="71">
        <v>0.5</v>
      </c>
      <c r="D6335" s="59">
        <f t="shared" si="101"/>
        <v>42484.5</v>
      </c>
      <c r="E6335">
        <v>2.6252</v>
      </c>
      <c r="F6335">
        <v>11.702999999999999</v>
      </c>
    </row>
    <row r="6336" spans="2:6" x14ac:dyDescent="0.25">
      <c r="B6336" s="70">
        <v>42484</v>
      </c>
      <c r="C6336" s="71">
        <v>0.75</v>
      </c>
      <c r="D6336" s="59">
        <f t="shared" si="101"/>
        <v>42484.75</v>
      </c>
      <c r="E6336">
        <v>2.5110999999999999</v>
      </c>
      <c r="F6336">
        <v>18.613</v>
      </c>
    </row>
    <row r="6337" spans="2:6" x14ac:dyDescent="0.25">
      <c r="B6337" s="70">
        <v>42485</v>
      </c>
      <c r="C6337" s="71">
        <v>0</v>
      </c>
      <c r="D6337" s="59">
        <f t="shared" si="101"/>
        <v>42485</v>
      </c>
      <c r="E6337">
        <v>2.4451999999999998</v>
      </c>
      <c r="F6337">
        <v>9.2509999999999994</v>
      </c>
    </row>
    <row r="6338" spans="2:6" x14ac:dyDescent="0.25">
      <c r="B6338" s="70">
        <v>42485</v>
      </c>
      <c r="C6338" s="71">
        <v>0.25</v>
      </c>
      <c r="D6338" s="59">
        <f t="shared" si="101"/>
        <v>42485.25</v>
      </c>
      <c r="E6338">
        <v>2.3757999999999999</v>
      </c>
      <c r="F6338">
        <v>7.4859999999999998</v>
      </c>
    </row>
    <row r="6339" spans="2:6" x14ac:dyDescent="0.25">
      <c r="B6339" s="70">
        <v>42485</v>
      </c>
      <c r="C6339" s="71">
        <v>0.5</v>
      </c>
      <c r="D6339" s="59">
        <f t="shared" si="101"/>
        <v>42485.5</v>
      </c>
      <c r="E6339">
        <v>2.3835000000000002</v>
      </c>
      <c r="F6339">
        <v>10.145</v>
      </c>
    </row>
    <row r="6340" spans="2:6" x14ac:dyDescent="0.25">
      <c r="B6340" s="70">
        <v>42485</v>
      </c>
      <c r="C6340" s="71">
        <v>0.75</v>
      </c>
      <c r="D6340" s="59">
        <f t="shared" si="101"/>
        <v>42485.75</v>
      </c>
      <c r="E6340">
        <v>2.3605</v>
      </c>
      <c r="F6340">
        <v>16.888000000000002</v>
      </c>
    </row>
    <row r="6341" spans="2:6" x14ac:dyDescent="0.25">
      <c r="B6341" s="70">
        <v>42486</v>
      </c>
      <c r="C6341" s="71">
        <v>0</v>
      </c>
      <c r="D6341" s="59">
        <f t="shared" si="101"/>
        <v>42486</v>
      </c>
      <c r="E6341">
        <v>2.4691000000000001</v>
      </c>
      <c r="F6341">
        <v>9.0139999999999993</v>
      </c>
    </row>
    <row r="6342" spans="2:6" x14ac:dyDescent="0.25">
      <c r="B6342" s="70">
        <v>42486</v>
      </c>
      <c r="C6342" s="71">
        <v>0.25</v>
      </c>
      <c r="D6342" s="59">
        <f t="shared" si="101"/>
        <v>42486.25</v>
      </c>
      <c r="E6342">
        <v>2.5407000000000002</v>
      </c>
      <c r="F6342">
        <v>5.8730000000000002</v>
      </c>
    </row>
    <row r="6343" spans="2:6" x14ac:dyDescent="0.25">
      <c r="B6343" s="70">
        <v>42486</v>
      </c>
      <c r="C6343" s="71">
        <v>0.5</v>
      </c>
      <c r="D6343" s="59">
        <f t="shared" si="101"/>
        <v>42486.5</v>
      </c>
      <c r="E6343">
        <v>2.5880999999999998</v>
      </c>
      <c r="F6343">
        <v>13.121</v>
      </c>
    </row>
    <row r="6344" spans="2:6" x14ac:dyDescent="0.25">
      <c r="B6344" s="70">
        <v>42486</v>
      </c>
      <c r="C6344" s="71">
        <v>0.75</v>
      </c>
      <c r="D6344" s="59">
        <f t="shared" si="101"/>
        <v>42486.75</v>
      </c>
      <c r="E6344">
        <v>2.5520999999999998</v>
      </c>
      <c r="F6344">
        <v>19.164000000000001</v>
      </c>
    </row>
    <row r="6345" spans="2:6" x14ac:dyDescent="0.25">
      <c r="B6345" s="70">
        <v>42487</v>
      </c>
      <c r="C6345" s="71">
        <v>0</v>
      </c>
      <c r="D6345" s="59">
        <f t="shared" si="101"/>
        <v>42487</v>
      </c>
      <c r="E6345">
        <v>2.5495000000000001</v>
      </c>
      <c r="F6345">
        <v>10.151</v>
      </c>
    </row>
    <row r="6346" spans="2:6" x14ac:dyDescent="0.25">
      <c r="B6346" s="70">
        <v>42487</v>
      </c>
      <c r="C6346" s="71">
        <v>0.25</v>
      </c>
      <c r="D6346" s="59">
        <f t="shared" si="101"/>
        <v>42487.25</v>
      </c>
      <c r="E6346">
        <v>2.5226000000000002</v>
      </c>
      <c r="F6346">
        <v>8.7360000000000007</v>
      </c>
    </row>
    <row r="6347" spans="2:6" x14ac:dyDescent="0.25">
      <c r="B6347" s="70">
        <v>42487</v>
      </c>
      <c r="C6347" s="71">
        <v>0.5</v>
      </c>
      <c r="D6347" s="59">
        <f t="shared" si="101"/>
        <v>42487.5</v>
      </c>
      <c r="E6347">
        <v>2.5489999999999999</v>
      </c>
      <c r="F6347">
        <v>16.806999999999999</v>
      </c>
    </row>
    <row r="6348" spans="2:6" x14ac:dyDescent="0.25">
      <c r="B6348" s="70">
        <v>42487</v>
      </c>
      <c r="C6348" s="71">
        <v>0.75</v>
      </c>
      <c r="D6348" s="59">
        <f t="shared" si="101"/>
        <v>42487.75</v>
      </c>
      <c r="E6348">
        <v>2.4809000000000001</v>
      </c>
      <c r="F6348">
        <v>18.780999999999999</v>
      </c>
    </row>
    <row r="6349" spans="2:6" x14ac:dyDescent="0.25">
      <c r="B6349" s="70">
        <v>42488</v>
      </c>
      <c r="C6349" s="71">
        <v>0</v>
      </c>
      <c r="D6349" s="59">
        <f t="shared" si="101"/>
        <v>42488</v>
      </c>
      <c r="E6349">
        <v>2.4693000000000001</v>
      </c>
      <c r="F6349">
        <v>10.468</v>
      </c>
    </row>
    <row r="6350" spans="2:6" x14ac:dyDescent="0.25">
      <c r="B6350" s="70">
        <v>42488</v>
      </c>
      <c r="C6350" s="71">
        <v>0.25</v>
      </c>
      <c r="D6350" s="59">
        <f t="shared" si="101"/>
        <v>42488.25</v>
      </c>
      <c r="E6350">
        <v>2.4931000000000001</v>
      </c>
      <c r="F6350">
        <v>7.5869999999999997</v>
      </c>
    </row>
    <row r="6351" spans="2:6" x14ac:dyDescent="0.25">
      <c r="B6351" s="70">
        <v>42488</v>
      </c>
      <c r="C6351" s="71">
        <v>0.5</v>
      </c>
      <c r="D6351" s="59">
        <f t="shared" si="101"/>
        <v>42488.5</v>
      </c>
      <c r="E6351">
        <v>2.5182000000000002</v>
      </c>
      <c r="F6351">
        <v>16.081</v>
      </c>
    </row>
    <row r="6352" spans="2:6" x14ac:dyDescent="0.25">
      <c r="B6352" s="70">
        <v>42488</v>
      </c>
      <c r="C6352" s="71">
        <v>0.75</v>
      </c>
      <c r="D6352" s="59">
        <f t="shared" si="101"/>
        <v>42488.75</v>
      </c>
      <c r="E6352">
        <v>2.4754999999999998</v>
      </c>
      <c r="F6352">
        <v>20.951000000000001</v>
      </c>
    </row>
    <row r="6353" spans="2:6" x14ac:dyDescent="0.25">
      <c r="B6353" s="70">
        <v>42489</v>
      </c>
      <c r="C6353" s="71">
        <v>0</v>
      </c>
      <c r="D6353" s="59">
        <f t="shared" si="101"/>
        <v>42489</v>
      </c>
      <c r="E6353">
        <v>2.5507</v>
      </c>
      <c r="F6353">
        <v>11.493</v>
      </c>
    </row>
    <row r="6354" spans="2:6" x14ac:dyDescent="0.25">
      <c r="B6354" s="70">
        <v>42489</v>
      </c>
      <c r="C6354" s="71">
        <v>0.25</v>
      </c>
      <c r="D6354" s="59">
        <f t="shared" si="101"/>
        <v>42489.25</v>
      </c>
      <c r="E6354">
        <v>2.5808</v>
      </c>
      <c r="F6354">
        <v>9.1470000000000002</v>
      </c>
    </row>
    <row r="6355" spans="2:6" x14ac:dyDescent="0.25">
      <c r="B6355" s="70">
        <v>42489</v>
      </c>
      <c r="C6355" s="71">
        <v>0.5</v>
      </c>
      <c r="D6355" s="59">
        <f t="shared" si="101"/>
        <v>42489.5</v>
      </c>
      <c r="E6355">
        <v>2.5952000000000002</v>
      </c>
      <c r="F6355">
        <v>16.937000000000001</v>
      </c>
    </row>
    <row r="6356" spans="2:6" x14ac:dyDescent="0.25">
      <c r="B6356" s="70">
        <v>42489</v>
      </c>
      <c r="C6356" s="71">
        <v>0.75</v>
      </c>
      <c r="D6356" s="59">
        <f t="shared" si="101"/>
        <v>42489.75</v>
      </c>
      <c r="E6356">
        <v>2.5236999999999998</v>
      </c>
      <c r="F6356">
        <v>19.922999999999998</v>
      </c>
    </row>
    <row r="6357" spans="2:6" x14ac:dyDescent="0.25">
      <c r="B6357" s="70">
        <v>42490</v>
      </c>
      <c r="C6357" s="71">
        <v>0</v>
      </c>
      <c r="D6357" s="59">
        <f t="shared" si="101"/>
        <v>42490</v>
      </c>
      <c r="E6357">
        <v>2.5966999999999998</v>
      </c>
      <c r="F6357">
        <v>9.8089999999999993</v>
      </c>
    </row>
    <row r="6358" spans="2:6" x14ac:dyDescent="0.25">
      <c r="B6358" s="70">
        <v>42490</v>
      </c>
      <c r="C6358" s="71">
        <v>0.25</v>
      </c>
      <c r="D6358" s="59">
        <f t="shared" si="101"/>
        <v>42490.25</v>
      </c>
      <c r="E6358">
        <v>2.661</v>
      </c>
      <c r="F6358">
        <v>6.5369999999999999</v>
      </c>
    </row>
    <row r="6359" spans="2:6" x14ac:dyDescent="0.25">
      <c r="B6359" s="70">
        <v>42490</v>
      </c>
      <c r="C6359" s="71">
        <v>0.5</v>
      </c>
      <c r="D6359" s="59">
        <f t="shared" si="101"/>
        <v>42490.5</v>
      </c>
      <c r="E6359">
        <v>2.7408999999999999</v>
      </c>
      <c r="F6359">
        <v>16.63</v>
      </c>
    </row>
    <row r="6360" spans="2:6" x14ac:dyDescent="0.25">
      <c r="B6360" s="70">
        <v>42490</v>
      </c>
      <c r="C6360" s="71">
        <v>0.75</v>
      </c>
      <c r="D6360" s="59">
        <f t="shared" si="101"/>
        <v>42490.75</v>
      </c>
      <c r="E6360">
        <v>2.6783999999999999</v>
      </c>
      <c r="F6360">
        <v>21.681999999999999</v>
      </c>
    </row>
    <row r="6361" spans="2:6" x14ac:dyDescent="0.25">
      <c r="B6361" s="70">
        <v>42491</v>
      </c>
      <c r="C6361" s="71">
        <v>0</v>
      </c>
      <c r="D6361" s="59">
        <f t="shared" si="101"/>
        <v>42491</v>
      </c>
      <c r="E6361">
        <v>2.7825000000000002</v>
      </c>
      <c r="F6361">
        <v>12.26</v>
      </c>
    </row>
    <row r="6362" spans="2:6" x14ac:dyDescent="0.25">
      <c r="B6362" s="70">
        <v>42491</v>
      </c>
      <c r="C6362" s="71">
        <v>0.25</v>
      </c>
      <c r="D6362" s="59">
        <f t="shared" si="101"/>
        <v>42491.25</v>
      </c>
      <c r="E6362">
        <v>2.8089</v>
      </c>
      <c r="F6362">
        <v>7.3090000000000002</v>
      </c>
    </row>
    <row r="6363" spans="2:6" x14ac:dyDescent="0.25">
      <c r="B6363" s="70">
        <v>42491</v>
      </c>
      <c r="C6363" s="71">
        <v>0.5</v>
      </c>
      <c r="D6363" s="59">
        <f t="shared" si="101"/>
        <v>42491.5</v>
      </c>
      <c r="E6363">
        <v>2.8462999999999998</v>
      </c>
      <c r="F6363">
        <v>18.821000000000002</v>
      </c>
    </row>
    <row r="6364" spans="2:6" x14ac:dyDescent="0.25">
      <c r="B6364" s="70">
        <v>42491</v>
      </c>
      <c r="C6364" s="71">
        <v>0.75</v>
      </c>
      <c r="D6364" s="59">
        <f t="shared" si="101"/>
        <v>42491.75</v>
      </c>
      <c r="E6364">
        <v>2.7311999999999999</v>
      </c>
      <c r="F6364">
        <v>26.172000000000001</v>
      </c>
    </row>
    <row r="6365" spans="2:6" x14ac:dyDescent="0.25">
      <c r="B6365" s="70">
        <v>42492</v>
      </c>
      <c r="C6365" s="71">
        <v>0</v>
      </c>
      <c r="D6365" s="59">
        <f t="shared" si="101"/>
        <v>42492</v>
      </c>
      <c r="E6365">
        <v>2.7921</v>
      </c>
      <c r="F6365">
        <v>12.148999999999999</v>
      </c>
    </row>
    <row r="6366" spans="2:6" x14ac:dyDescent="0.25">
      <c r="B6366" s="70">
        <v>42492</v>
      </c>
      <c r="C6366" s="71">
        <v>0.25</v>
      </c>
      <c r="D6366" s="59">
        <f t="shared" si="101"/>
        <v>42492.25</v>
      </c>
      <c r="E6366">
        <v>2.8096000000000001</v>
      </c>
      <c r="F6366">
        <v>8.2840000000000007</v>
      </c>
    </row>
    <row r="6367" spans="2:6" x14ac:dyDescent="0.25">
      <c r="B6367" s="70">
        <v>42492</v>
      </c>
      <c r="C6367" s="71">
        <v>0.5</v>
      </c>
      <c r="D6367" s="59">
        <f t="shared" si="101"/>
        <v>42492.5</v>
      </c>
      <c r="E6367">
        <v>2.8965999999999998</v>
      </c>
      <c r="F6367">
        <v>19.66</v>
      </c>
    </row>
    <row r="6368" spans="2:6" x14ac:dyDescent="0.25">
      <c r="B6368" s="70">
        <v>42492</v>
      </c>
      <c r="C6368" s="71">
        <v>0.75</v>
      </c>
      <c r="D6368" s="59">
        <f t="shared" si="101"/>
        <v>42492.75</v>
      </c>
      <c r="E6368">
        <v>2.8010999999999999</v>
      </c>
      <c r="F6368">
        <v>25.306999999999999</v>
      </c>
    </row>
    <row r="6369" spans="2:6" x14ac:dyDescent="0.25">
      <c r="B6369" s="70">
        <v>42493</v>
      </c>
      <c r="C6369" s="71">
        <v>0</v>
      </c>
      <c r="D6369" s="59">
        <f t="shared" si="101"/>
        <v>42493</v>
      </c>
      <c r="E6369">
        <v>2.8107000000000002</v>
      </c>
      <c r="F6369">
        <v>12.401</v>
      </c>
    </row>
    <row r="6370" spans="2:6" x14ac:dyDescent="0.25">
      <c r="B6370" s="70">
        <v>42493</v>
      </c>
      <c r="C6370" s="71">
        <v>0.25</v>
      </c>
      <c r="D6370" s="59">
        <f t="shared" ref="D6370:D6433" si="102">B6370+C6370</f>
        <v>42493.25</v>
      </c>
      <c r="E6370">
        <v>2.8249</v>
      </c>
      <c r="F6370">
        <v>8.4239999999999995</v>
      </c>
    </row>
    <row r="6371" spans="2:6" x14ac:dyDescent="0.25">
      <c r="B6371" s="70">
        <v>42493</v>
      </c>
      <c r="C6371" s="71">
        <v>0.5</v>
      </c>
      <c r="D6371" s="59">
        <f t="shared" si="102"/>
        <v>42493.5</v>
      </c>
      <c r="E6371">
        <v>2.8687999999999998</v>
      </c>
      <c r="F6371">
        <v>22.093</v>
      </c>
    </row>
    <row r="6372" spans="2:6" x14ac:dyDescent="0.25">
      <c r="B6372" s="70">
        <v>42493</v>
      </c>
      <c r="C6372" s="71">
        <v>0.75</v>
      </c>
      <c r="D6372" s="59">
        <f t="shared" si="102"/>
        <v>42493.75</v>
      </c>
      <c r="E6372">
        <v>2.7566000000000002</v>
      </c>
      <c r="F6372">
        <v>27.260999999999999</v>
      </c>
    </row>
    <row r="6373" spans="2:6" x14ac:dyDescent="0.25">
      <c r="B6373" s="70">
        <v>42494</v>
      </c>
      <c r="C6373" s="71">
        <v>0</v>
      </c>
      <c r="D6373" s="59">
        <f t="shared" si="102"/>
        <v>42494</v>
      </c>
      <c r="E6373">
        <v>2.7201</v>
      </c>
      <c r="F6373">
        <v>15.315</v>
      </c>
    </row>
    <row r="6374" spans="2:6" x14ac:dyDescent="0.25">
      <c r="B6374" s="70">
        <v>42494</v>
      </c>
      <c r="C6374" s="71">
        <v>0.25</v>
      </c>
      <c r="D6374" s="59">
        <f t="shared" si="102"/>
        <v>42494.25</v>
      </c>
      <c r="E6374">
        <v>2.6987000000000001</v>
      </c>
      <c r="F6374">
        <v>12.169</v>
      </c>
    </row>
    <row r="6375" spans="2:6" x14ac:dyDescent="0.25">
      <c r="B6375" s="70">
        <v>42494</v>
      </c>
      <c r="C6375" s="71">
        <v>0.5</v>
      </c>
      <c r="D6375" s="59">
        <f t="shared" si="102"/>
        <v>42494.5</v>
      </c>
      <c r="E6375">
        <v>2.6758999999999999</v>
      </c>
      <c r="F6375">
        <v>23.673999999999999</v>
      </c>
    </row>
    <row r="6376" spans="2:6" x14ac:dyDescent="0.25">
      <c r="B6376" s="70">
        <v>42494</v>
      </c>
      <c r="C6376" s="71">
        <v>0.75</v>
      </c>
      <c r="D6376" s="59">
        <f t="shared" si="102"/>
        <v>42494.75</v>
      </c>
      <c r="E6376">
        <v>2.5531999999999999</v>
      </c>
      <c r="F6376">
        <v>25.120999999999999</v>
      </c>
    </row>
    <row r="6377" spans="2:6" x14ac:dyDescent="0.25">
      <c r="B6377" s="70">
        <v>42495</v>
      </c>
      <c r="C6377" s="71">
        <v>0</v>
      </c>
      <c r="D6377" s="59">
        <f t="shared" si="102"/>
        <v>42495</v>
      </c>
      <c r="E6377">
        <v>2.5598999999999998</v>
      </c>
      <c r="F6377">
        <v>16.838000000000001</v>
      </c>
    </row>
    <row r="6378" spans="2:6" x14ac:dyDescent="0.25">
      <c r="B6378" s="70">
        <v>42495</v>
      </c>
      <c r="C6378" s="71">
        <v>0.25</v>
      </c>
      <c r="D6378" s="59">
        <f t="shared" si="102"/>
        <v>42495.25</v>
      </c>
      <c r="E6378">
        <v>2.5687000000000002</v>
      </c>
      <c r="F6378">
        <v>14.179</v>
      </c>
    </row>
    <row r="6379" spans="2:6" x14ac:dyDescent="0.25">
      <c r="B6379" s="70">
        <v>42495</v>
      </c>
      <c r="C6379" s="71">
        <v>0.5</v>
      </c>
      <c r="D6379" s="59">
        <f t="shared" si="102"/>
        <v>42495.5</v>
      </c>
      <c r="E6379">
        <v>2.5575999999999999</v>
      </c>
      <c r="F6379">
        <v>20.344999999999999</v>
      </c>
    </row>
    <row r="6380" spans="2:6" x14ac:dyDescent="0.25">
      <c r="B6380" s="70">
        <v>42495</v>
      </c>
      <c r="C6380" s="71">
        <v>0.75</v>
      </c>
      <c r="D6380" s="59">
        <f t="shared" si="102"/>
        <v>42495.75</v>
      </c>
      <c r="E6380">
        <v>2.4148999999999998</v>
      </c>
      <c r="F6380">
        <v>26.611000000000001</v>
      </c>
    </row>
    <row r="6381" spans="2:6" x14ac:dyDescent="0.25">
      <c r="B6381" s="70">
        <v>42496</v>
      </c>
      <c r="C6381" s="71">
        <v>0</v>
      </c>
      <c r="D6381" s="59">
        <f t="shared" si="102"/>
        <v>42496</v>
      </c>
      <c r="E6381">
        <v>2.4735</v>
      </c>
      <c r="F6381">
        <v>17.149999999999999</v>
      </c>
    </row>
    <row r="6382" spans="2:6" x14ac:dyDescent="0.25">
      <c r="B6382" s="70">
        <v>42496</v>
      </c>
      <c r="C6382" s="71">
        <v>0.25</v>
      </c>
      <c r="D6382" s="59">
        <f t="shared" si="102"/>
        <v>42496.25</v>
      </c>
      <c r="E6382">
        <v>2.5270999999999999</v>
      </c>
      <c r="F6382">
        <v>13.821999999999999</v>
      </c>
    </row>
    <row r="6383" spans="2:6" x14ac:dyDescent="0.25">
      <c r="B6383" s="70">
        <v>42496</v>
      </c>
      <c r="C6383" s="71">
        <v>0.5</v>
      </c>
      <c r="D6383" s="59">
        <f t="shared" si="102"/>
        <v>42496.5</v>
      </c>
      <c r="E6383">
        <v>2.5436000000000001</v>
      </c>
      <c r="F6383">
        <v>18.434000000000001</v>
      </c>
    </row>
    <row r="6384" spans="2:6" x14ac:dyDescent="0.25">
      <c r="B6384" s="70">
        <v>42496</v>
      </c>
      <c r="C6384" s="71">
        <v>0.75</v>
      </c>
      <c r="D6384" s="59">
        <f t="shared" si="102"/>
        <v>42496.75</v>
      </c>
      <c r="E6384">
        <v>2.5063</v>
      </c>
      <c r="F6384">
        <v>21.577000000000002</v>
      </c>
    </row>
    <row r="6385" spans="2:6" x14ac:dyDescent="0.25">
      <c r="B6385" s="70">
        <v>42497</v>
      </c>
      <c r="C6385" s="71">
        <v>0</v>
      </c>
      <c r="D6385" s="59">
        <f t="shared" si="102"/>
        <v>42497</v>
      </c>
      <c r="E6385">
        <v>2.5402999999999998</v>
      </c>
      <c r="F6385">
        <v>14.004</v>
      </c>
    </row>
    <row r="6386" spans="2:6" x14ac:dyDescent="0.25">
      <c r="B6386" s="70">
        <v>42497</v>
      </c>
      <c r="C6386" s="71">
        <v>0.25</v>
      </c>
      <c r="D6386" s="59">
        <f t="shared" si="102"/>
        <v>42497.25</v>
      </c>
      <c r="E6386">
        <v>2.5527000000000002</v>
      </c>
      <c r="F6386">
        <v>12.792</v>
      </c>
    </row>
    <row r="6387" spans="2:6" x14ac:dyDescent="0.25">
      <c r="B6387" s="70">
        <v>42497</v>
      </c>
      <c r="C6387" s="71">
        <v>0.5</v>
      </c>
      <c r="D6387" s="59">
        <f t="shared" si="102"/>
        <v>42497.5</v>
      </c>
      <c r="E6387">
        <v>2.5811000000000002</v>
      </c>
      <c r="F6387">
        <v>22.117999999999999</v>
      </c>
    </row>
    <row r="6388" spans="2:6" x14ac:dyDescent="0.25">
      <c r="B6388" s="70">
        <v>42497</v>
      </c>
      <c r="C6388" s="71">
        <v>0.75</v>
      </c>
      <c r="D6388" s="59">
        <f t="shared" si="102"/>
        <v>42497.75</v>
      </c>
      <c r="E6388">
        <v>2.5045000000000002</v>
      </c>
      <c r="F6388">
        <v>19.244</v>
      </c>
    </row>
    <row r="6389" spans="2:6" x14ac:dyDescent="0.25">
      <c r="B6389" s="70">
        <v>42498</v>
      </c>
      <c r="C6389" s="71">
        <v>0</v>
      </c>
      <c r="D6389" s="59">
        <f t="shared" si="102"/>
        <v>42498</v>
      </c>
      <c r="E6389">
        <v>2.4975000000000001</v>
      </c>
      <c r="F6389">
        <v>12.551</v>
      </c>
    </row>
    <row r="6390" spans="2:6" x14ac:dyDescent="0.25">
      <c r="B6390" s="70">
        <v>42498</v>
      </c>
      <c r="C6390" s="71">
        <v>0.25</v>
      </c>
      <c r="D6390" s="59">
        <f t="shared" si="102"/>
        <v>42498.25</v>
      </c>
      <c r="E6390">
        <v>2.4706000000000001</v>
      </c>
      <c r="F6390">
        <v>11.465999999999999</v>
      </c>
    </row>
    <row r="6391" spans="2:6" x14ac:dyDescent="0.25">
      <c r="B6391" s="70">
        <v>42498</v>
      </c>
      <c r="C6391" s="71">
        <v>0.5</v>
      </c>
      <c r="D6391" s="59">
        <f t="shared" si="102"/>
        <v>42498.5</v>
      </c>
      <c r="E6391">
        <v>2.4142999999999999</v>
      </c>
      <c r="F6391">
        <v>20.405999999999999</v>
      </c>
    </row>
    <row r="6392" spans="2:6" x14ac:dyDescent="0.25">
      <c r="B6392" s="70">
        <v>42498</v>
      </c>
      <c r="C6392" s="71">
        <v>0.75</v>
      </c>
      <c r="D6392" s="59">
        <f t="shared" si="102"/>
        <v>42498.75</v>
      </c>
      <c r="E6392">
        <v>2.3325999999999998</v>
      </c>
      <c r="F6392">
        <v>25.559000000000001</v>
      </c>
    </row>
    <row r="6393" spans="2:6" x14ac:dyDescent="0.25">
      <c r="B6393" s="70">
        <v>42499</v>
      </c>
      <c r="C6393" s="71">
        <v>0</v>
      </c>
      <c r="D6393" s="59">
        <f t="shared" si="102"/>
        <v>42499</v>
      </c>
      <c r="E6393">
        <v>2.3765999999999998</v>
      </c>
      <c r="F6393">
        <v>15.43</v>
      </c>
    </row>
    <row r="6394" spans="2:6" x14ac:dyDescent="0.25">
      <c r="B6394" s="70">
        <v>42499</v>
      </c>
      <c r="C6394" s="71">
        <v>0.25</v>
      </c>
      <c r="D6394" s="59">
        <f t="shared" si="102"/>
        <v>42499.25</v>
      </c>
      <c r="E6394">
        <v>2.4481000000000002</v>
      </c>
      <c r="F6394">
        <v>9.6449999999999996</v>
      </c>
    </row>
    <row r="6395" spans="2:6" x14ac:dyDescent="0.25">
      <c r="B6395" s="70">
        <v>42499</v>
      </c>
      <c r="C6395" s="71">
        <v>0.5</v>
      </c>
      <c r="D6395" s="59">
        <f t="shared" si="102"/>
        <v>42499.5</v>
      </c>
      <c r="E6395">
        <v>2.5678000000000001</v>
      </c>
      <c r="F6395">
        <v>15.811</v>
      </c>
    </row>
    <row r="6396" spans="2:6" x14ac:dyDescent="0.25">
      <c r="B6396" s="70">
        <v>42499</v>
      </c>
      <c r="C6396" s="71">
        <v>0.75</v>
      </c>
      <c r="D6396" s="59">
        <f t="shared" si="102"/>
        <v>42499.75</v>
      </c>
      <c r="E6396">
        <v>2.6076000000000001</v>
      </c>
      <c r="F6396">
        <v>19.225000000000001</v>
      </c>
    </row>
    <row r="6397" spans="2:6" x14ac:dyDescent="0.25">
      <c r="B6397" s="70">
        <v>42500</v>
      </c>
      <c r="C6397" s="71">
        <v>0</v>
      </c>
      <c r="D6397" s="59">
        <f t="shared" si="102"/>
        <v>42500</v>
      </c>
      <c r="E6397">
        <v>2.7019000000000002</v>
      </c>
      <c r="F6397">
        <v>9.5719999999999992</v>
      </c>
    </row>
    <row r="6398" spans="2:6" x14ac:dyDescent="0.25">
      <c r="B6398" s="70">
        <v>42500</v>
      </c>
      <c r="C6398" s="71">
        <v>0.25</v>
      </c>
      <c r="D6398" s="59">
        <f t="shared" si="102"/>
        <v>42500.25</v>
      </c>
      <c r="E6398">
        <v>2.7639999999999998</v>
      </c>
      <c r="F6398">
        <v>6.1269999999999998</v>
      </c>
    </row>
    <row r="6399" spans="2:6" x14ac:dyDescent="0.25">
      <c r="B6399" s="70">
        <v>42500</v>
      </c>
      <c r="C6399" s="71">
        <v>0.5</v>
      </c>
      <c r="D6399" s="59">
        <f t="shared" si="102"/>
        <v>42500.5</v>
      </c>
      <c r="E6399">
        <v>2.8241999999999998</v>
      </c>
      <c r="F6399">
        <v>16.605</v>
      </c>
    </row>
    <row r="6400" spans="2:6" x14ac:dyDescent="0.25">
      <c r="B6400" s="70">
        <v>42500</v>
      </c>
      <c r="C6400" s="71">
        <v>0.75</v>
      </c>
      <c r="D6400" s="59">
        <f t="shared" si="102"/>
        <v>42500.75</v>
      </c>
      <c r="E6400">
        <v>2.8140999999999998</v>
      </c>
      <c r="F6400">
        <v>20.725999999999999</v>
      </c>
    </row>
    <row r="6401" spans="2:6" x14ac:dyDescent="0.25">
      <c r="B6401" s="70">
        <v>42501</v>
      </c>
      <c r="C6401" s="71">
        <v>0</v>
      </c>
      <c r="D6401" s="59">
        <f t="shared" si="102"/>
        <v>42501</v>
      </c>
      <c r="E6401">
        <v>2.9026999999999998</v>
      </c>
      <c r="F6401">
        <v>11.074999999999999</v>
      </c>
    </row>
    <row r="6402" spans="2:6" x14ac:dyDescent="0.25">
      <c r="B6402" s="70">
        <v>42501</v>
      </c>
      <c r="C6402" s="71">
        <v>0.25</v>
      </c>
      <c r="D6402" s="59">
        <f t="shared" si="102"/>
        <v>42501.25</v>
      </c>
      <c r="E6402">
        <v>2.9571000000000001</v>
      </c>
      <c r="F6402">
        <v>6.4420000000000002</v>
      </c>
    </row>
    <row r="6403" spans="2:6" x14ac:dyDescent="0.25">
      <c r="B6403" s="70">
        <v>42501</v>
      </c>
      <c r="C6403" s="71">
        <v>0.5</v>
      </c>
      <c r="D6403" s="59">
        <f t="shared" si="102"/>
        <v>42501.5</v>
      </c>
      <c r="E6403">
        <v>2.9761000000000002</v>
      </c>
      <c r="F6403">
        <v>19.661999999999999</v>
      </c>
    </row>
    <row r="6404" spans="2:6" x14ac:dyDescent="0.25">
      <c r="B6404" s="70">
        <v>42501</v>
      </c>
      <c r="C6404" s="71">
        <v>0.75</v>
      </c>
      <c r="D6404" s="59">
        <f t="shared" si="102"/>
        <v>42501.75</v>
      </c>
      <c r="E6404">
        <v>2.8864999999999998</v>
      </c>
      <c r="F6404">
        <v>25.513999999999999</v>
      </c>
    </row>
    <row r="6405" spans="2:6" x14ac:dyDescent="0.25">
      <c r="B6405" s="70">
        <v>42502</v>
      </c>
      <c r="C6405" s="71">
        <v>0</v>
      </c>
      <c r="D6405" s="59">
        <f t="shared" si="102"/>
        <v>42502</v>
      </c>
      <c r="E6405">
        <v>2.8712</v>
      </c>
      <c r="F6405">
        <v>12.353999999999999</v>
      </c>
    </row>
    <row r="6406" spans="2:6" x14ac:dyDescent="0.25">
      <c r="B6406" s="70">
        <v>42502</v>
      </c>
      <c r="C6406" s="71">
        <v>0.25</v>
      </c>
      <c r="D6406" s="59">
        <f t="shared" si="102"/>
        <v>42502.25</v>
      </c>
      <c r="E6406">
        <v>2.8399000000000001</v>
      </c>
      <c r="F6406">
        <v>8.9779999999999998</v>
      </c>
    </row>
    <row r="6407" spans="2:6" x14ac:dyDescent="0.25">
      <c r="B6407" s="70">
        <v>42502</v>
      </c>
      <c r="C6407" s="71">
        <v>0.5</v>
      </c>
      <c r="D6407" s="59">
        <f t="shared" si="102"/>
        <v>42502.5</v>
      </c>
      <c r="E6407">
        <v>2.8344999999999998</v>
      </c>
      <c r="F6407">
        <v>21.872</v>
      </c>
    </row>
    <row r="6408" spans="2:6" x14ac:dyDescent="0.25">
      <c r="B6408" s="70">
        <v>42502</v>
      </c>
      <c r="C6408" s="71">
        <v>0.75</v>
      </c>
      <c r="D6408" s="59">
        <f t="shared" si="102"/>
        <v>42502.75</v>
      </c>
      <c r="E6408">
        <v>2.7286000000000001</v>
      </c>
      <c r="F6408">
        <v>30.363</v>
      </c>
    </row>
    <row r="6409" spans="2:6" x14ac:dyDescent="0.25">
      <c r="B6409" s="70">
        <v>42503</v>
      </c>
      <c r="C6409" s="71">
        <v>0</v>
      </c>
      <c r="D6409" s="59">
        <f t="shared" si="102"/>
        <v>42503</v>
      </c>
      <c r="E6409">
        <v>2.7147999999999999</v>
      </c>
      <c r="F6409">
        <v>15.522</v>
      </c>
    </row>
    <row r="6410" spans="2:6" x14ac:dyDescent="0.25">
      <c r="B6410" s="70">
        <v>42503</v>
      </c>
      <c r="C6410" s="71">
        <v>0.25</v>
      </c>
      <c r="D6410" s="59">
        <f t="shared" si="102"/>
        <v>42503.25</v>
      </c>
      <c r="E6410">
        <v>2.7383000000000002</v>
      </c>
      <c r="F6410">
        <v>10.693</v>
      </c>
    </row>
    <row r="6411" spans="2:6" x14ac:dyDescent="0.25">
      <c r="B6411" s="70">
        <v>42503</v>
      </c>
      <c r="C6411" s="71">
        <v>0.5</v>
      </c>
      <c r="D6411" s="59">
        <f t="shared" si="102"/>
        <v>42503.5</v>
      </c>
      <c r="E6411">
        <v>2.7862</v>
      </c>
      <c r="F6411">
        <v>25.879000000000001</v>
      </c>
    </row>
    <row r="6412" spans="2:6" x14ac:dyDescent="0.25">
      <c r="B6412" s="70">
        <v>42503</v>
      </c>
      <c r="C6412" s="71">
        <v>0.75</v>
      </c>
      <c r="D6412" s="59">
        <f t="shared" si="102"/>
        <v>42503.75</v>
      </c>
      <c r="E6412">
        <v>2.6661999999999999</v>
      </c>
      <c r="F6412">
        <v>32.700000000000003</v>
      </c>
    </row>
    <row r="6413" spans="2:6" x14ac:dyDescent="0.25">
      <c r="B6413" s="70">
        <v>42504</v>
      </c>
      <c r="C6413" s="71">
        <v>0</v>
      </c>
      <c r="D6413" s="59">
        <f t="shared" si="102"/>
        <v>42504</v>
      </c>
      <c r="E6413">
        <v>2.5969000000000002</v>
      </c>
      <c r="F6413">
        <v>18.146999999999998</v>
      </c>
    </row>
    <row r="6414" spans="2:6" x14ac:dyDescent="0.25">
      <c r="B6414" s="70">
        <v>42504</v>
      </c>
      <c r="C6414" s="71">
        <v>0.25</v>
      </c>
      <c r="D6414" s="59">
        <f t="shared" si="102"/>
        <v>42504.25</v>
      </c>
      <c r="E6414">
        <v>2.5571999999999999</v>
      </c>
      <c r="F6414">
        <v>13.632999999999999</v>
      </c>
    </row>
    <row r="6415" spans="2:6" x14ac:dyDescent="0.25">
      <c r="B6415" s="70">
        <v>42504</v>
      </c>
      <c r="C6415" s="71">
        <v>0.5</v>
      </c>
      <c r="D6415" s="59">
        <f t="shared" si="102"/>
        <v>42504.5</v>
      </c>
      <c r="E6415">
        <v>2.5289999999999999</v>
      </c>
      <c r="F6415">
        <v>25.638999999999999</v>
      </c>
    </row>
    <row r="6416" spans="2:6" x14ac:dyDescent="0.25">
      <c r="B6416" s="70">
        <v>42504</v>
      </c>
      <c r="C6416" s="71">
        <v>0.75</v>
      </c>
      <c r="D6416" s="59">
        <f t="shared" si="102"/>
        <v>42504.75</v>
      </c>
      <c r="E6416">
        <v>2.4582999999999999</v>
      </c>
      <c r="F6416">
        <v>27.998000000000001</v>
      </c>
    </row>
    <row r="6417" spans="2:6" x14ac:dyDescent="0.25">
      <c r="B6417" s="70">
        <v>42505</v>
      </c>
      <c r="C6417" s="71">
        <v>0</v>
      </c>
      <c r="D6417" s="59">
        <f t="shared" si="102"/>
        <v>42505</v>
      </c>
      <c r="E6417">
        <v>2.4862000000000002</v>
      </c>
      <c r="F6417">
        <v>16.315000000000001</v>
      </c>
    </row>
    <row r="6418" spans="2:6" x14ac:dyDescent="0.25">
      <c r="B6418" s="70">
        <v>42505</v>
      </c>
      <c r="C6418" s="71">
        <v>0.25</v>
      </c>
      <c r="D6418" s="59">
        <f t="shared" si="102"/>
        <v>42505.25</v>
      </c>
      <c r="E6418">
        <v>2.5508999999999999</v>
      </c>
      <c r="F6418">
        <v>13.271000000000001</v>
      </c>
    </row>
    <row r="6419" spans="2:6" x14ac:dyDescent="0.25">
      <c r="B6419" s="70">
        <v>42505</v>
      </c>
      <c r="C6419" s="71">
        <v>0.5</v>
      </c>
      <c r="D6419" s="59">
        <f t="shared" si="102"/>
        <v>42505.5</v>
      </c>
      <c r="E6419">
        <v>2.5705</v>
      </c>
      <c r="F6419">
        <v>18.210999999999999</v>
      </c>
    </row>
    <row r="6420" spans="2:6" x14ac:dyDescent="0.25">
      <c r="B6420" s="70">
        <v>42505</v>
      </c>
      <c r="C6420" s="71">
        <v>0.75</v>
      </c>
      <c r="D6420" s="59">
        <f t="shared" si="102"/>
        <v>42505.75</v>
      </c>
      <c r="E6420">
        <v>2.5663</v>
      </c>
      <c r="F6420">
        <v>21.599</v>
      </c>
    </row>
    <row r="6421" spans="2:6" x14ac:dyDescent="0.25">
      <c r="B6421" s="70">
        <v>42506</v>
      </c>
      <c r="C6421" s="71">
        <v>0</v>
      </c>
      <c r="D6421" s="59">
        <f t="shared" si="102"/>
        <v>42506</v>
      </c>
      <c r="E6421">
        <v>2.6089000000000002</v>
      </c>
      <c r="F6421">
        <v>12.24</v>
      </c>
    </row>
    <row r="6422" spans="2:6" x14ac:dyDescent="0.25">
      <c r="B6422" s="70">
        <v>42506</v>
      </c>
      <c r="C6422" s="71">
        <v>0.25</v>
      </c>
      <c r="D6422" s="59">
        <f t="shared" si="102"/>
        <v>42506.25</v>
      </c>
      <c r="E6422">
        <v>2.6217000000000001</v>
      </c>
      <c r="F6422">
        <v>10.711</v>
      </c>
    </row>
    <row r="6423" spans="2:6" x14ac:dyDescent="0.25">
      <c r="B6423" s="70">
        <v>42506</v>
      </c>
      <c r="C6423" s="71">
        <v>0.5</v>
      </c>
      <c r="D6423" s="59">
        <f t="shared" si="102"/>
        <v>42506.5</v>
      </c>
      <c r="E6423">
        <v>2.6943999999999999</v>
      </c>
      <c r="F6423">
        <v>19.792000000000002</v>
      </c>
    </row>
    <row r="6424" spans="2:6" x14ac:dyDescent="0.25">
      <c r="B6424" s="70">
        <v>42506</v>
      </c>
      <c r="C6424" s="71">
        <v>0.75</v>
      </c>
      <c r="D6424" s="59">
        <f t="shared" si="102"/>
        <v>42506.75</v>
      </c>
      <c r="E6424">
        <v>2.7019000000000002</v>
      </c>
      <c r="F6424">
        <v>23.068000000000001</v>
      </c>
    </row>
    <row r="6425" spans="2:6" x14ac:dyDescent="0.25">
      <c r="B6425" s="70">
        <v>42507</v>
      </c>
      <c r="C6425" s="71">
        <v>0</v>
      </c>
      <c r="D6425" s="59">
        <f t="shared" si="102"/>
        <v>42507</v>
      </c>
      <c r="E6425">
        <v>2.7389000000000001</v>
      </c>
      <c r="F6425">
        <v>12.866</v>
      </c>
    </row>
    <row r="6426" spans="2:6" x14ac:dyDescent="0.25">
      <c r="B6426" s="70">
        <v>42507</v>
      </c>
      <c r="C6426" s="71">
        <v>0.25</v>
      </c>
      <c r="D6426" s="59">
        <f t="shared" si="102"/>
        <v>42507.25</v>
      </c>
      <c r="E6426">
        <v>2.7902</v>
      </c>
      <c r="F6426">
        <v>9.9860000000000007</v>
      </c>
    </row>
    <row r="6427" spans="2:6" x14ac:dyDescent="0.25">
      <c r="B6427" s="70">
        <v>42507</v>
      </c>
      <c r="C6427" s="71">
        <v>0.5</v>
      </c>
      <c r="D6427" s="59">
        <f t="shared" si="102"/>
        <v>42507.5</v>
      </c>
      <c r="E6427">
        <v>2.8620999999999999</v>
      </c>
      <c r="F6427">
        <v>21.67</v>
      </c>
    </row>
    <row r="6428" spans="2:6" x14ac:dyDescent="0.25">
      <c r="B6428" s="70">
        <v>42507</v>
      </c>
      <c r="C6428" s="71">
        <v>0.75</v>
      </c>
      <c r="D6428" s="59">
        <f t="shared" si="102"/>
        <v>42507.75</v>
      </c>
      <c r="E6428">
        <v>2.7606999999999999</v>
      </c>
      <c r="F6428">
        <v>28.285</v>
      </c>
    </row>
    <row r="6429" spans="2:6" x14ac:dyDescent="0.25">
      <c r="B6429" s="70">
        <v>42508</v>
      </c>
      <c r="C6429" s="71">
        <v>0</v>
      </c>
      <c r="D6429" s="59">
        <f t="shared" si="102"/>
        <v>42508</v>
      </c>
      <c r="E6429">
        <v>2.7551999999999999</v>
      </c>
      <c r="F6429">
        <v>15.106999999999999</v>
      </c>
    </row>
    <row r="6430" spans="2:6" x14ac:dyDescent="0.25">
      <c r="B6430" s="70">
        <v>42508</v>
      </c>
      <c r="C6430" s="71">
        <v>0.25</v>
      </c>
      <c r="D6430" s="59">
        <f t="shared" si="102"/>
        <v>42508.25</v>
      </c>
      <c r="E6430">
        <v>2.7526999999999999</v>
      </c>
      <c r="F6430">
        <v>11.718999999999999</v>
      </c>
    </row>
    <row r="6431" spans="2:6" x14ac:dyDescent="0.25">
      <c r="B6431" s="70">
        <v>42508</v>
      </c>
      <c r="C6431" s="71">
        <v>0.5</v>
      </c>
      <c r="D6431" s="59">
        <f t="shared" si="102"/>
        <v>42508.5</v>
      </c>
      <c r="E6431">
        <v>2.7633999999999999</v>
      </c>
      <c r="F6431">
        <v>24.663</v>
      </c>
    </row>
    <row r="6432" spans="2:6" x14ac:dyDescent="0.25">
      <c r="B6432" s="70">
        <v>42508</v>
      </c>
      <c r="C6432" s="71">
        <v>0.75</v>
      </c>
      <c r="D6432" s="59">
        <f t="shared" si="102"/>
        <v>42508.75</v>
      </c>
      <c r="E6432">
        <v>2.6099000000000001</v>
      </c>
      <c r="F6432">
        <v>30.83</v>
      </c>
    </row>
    <row r="6433" spans="2:6" x14ac:dyDescent="0.25">
      <c r="B6433" s="70">
        <v>42509</v>
      </c>
      <c r="C6433" s="71">
        <v>0</v>
      </c>
      <c r="D6433" s="59">
        <f t="shared" si="102"/>
        <v>42509</v>
      </c>
      <c r="E6433">
        <v>2.4946999999999999</v>
      </c>
      <c r="F6433">
        <v>17.457999999999998</v>
      </c>
    </row>
    <row r="6434" spans="2:6" x14ac:dyDescent="0.25">
      <c r="B6434" s="70">
        <v>42509</v>
      </c>
      <c r="C6434" s="71">
        <v>0.25</v>
      </c>
      <c r="D6434" s="59">
        <f t="shared" ref="D6434:D6497" si="103">B6434+C6434</f>
        <v>42509.25</v>
      </c>
      <c r="E6434">
        <v>2.4308000000000001</v>
      </c>
      <c r="F6434">
        <v>16.273</v>
      </c>
    </row>
    <row r="6435" spans="2:6" x14ac:dyDescent="0.25">
      <c r="B6435" s="70">
        <v>42509</v>
      </c>
      <c r="C6435" s="71">
        <v>0.5</v>
      </c>
      <c r="D6435" s="59">
        <f t="shared" si="103"/>
        <v>42509.5</v>
      </c>
      <c r="E6435">
        <v>2.4727000000000001</v>
      </c>
      <c r="F6435">
        <v>14.491</v>
      </c>
    </row>
    <row r="6436" spans="2:6" x14ac:dyDescent="0.25">
      <c r="B6436" s="70">
        <v>42509</v>
      </c>
      <c r="C6436" s="71">
        <v>0.75</v>
      </c>
      <c r="D6436" s="59">
        <f t="shared" si="103"/>
        <v>42509.75</v>
      </c>
      <c r="E6436">
        <v>2.4184999999999999</v>
      </c>
      <c r="F6436">
        <v>23.803999999999998</v>
      </c>
    </row>
    <row r="6437" spans="2:6" x14ac:dyDescent="0.25">
      <c r="B6437" s="70">
        <v>42510</v>
      </c>
      <c r="C6437" s="71">
        <v>0</v>
      </c>
      <c r="D6437" s="59">
        <f t="shared" si="103"/>
        <v>42510</v>
      </c>
      <c r="E6437">
        <v>2.4007000000000001</v>
      </c>
      <c r="F6437">
        <v>13.125</v>
      </c>
    </row>
    <row r="6438" spans="2:6" x14ac:dyDescent="0.25">
      <c r="B6438" s="70">
        <v>42510</v>
      </c>
      <c r="C6438" s="71">
        <v>0.25</v>
      </c>
      <c r="D6438" s="59">
        <f t="shared" si="103"/>
        <v>42510.25</v>
      </c>
      <c r="E6438">
        <v>2.3515999999999999</v>
      </c>
      <c r="F6438">
        <v>10.911</v>
      </c>
    </row>
    <row r="6439" spans="2:6" x14ac:dyDescent="0.25">
      <c r="B6439" s="70">
        <v>42510</v>
      </c>
      <c r="C6439" s="71">
        <v>0.5</v>
      </c>
      <c r="D6439" s="59">
        <f t="shared" si="103"/>
        <v>42510.5</v>
      </c>
      <c r="E6439">
        <v>2.3197999999999999</v>
      </c>
      <c r="F6439">
        <v>13.359</v>
      </c>
    </row>
    <row r="6440" spans="2:6" x14ac:dyDescent="0.25">
      <c r="B6440" s="70">
        <v>42510</v>
      </c>
      <c r="C6440" s="71">
        <v>0.75</v>
      </c>
      <c r="D6440" s="59">
        <f t="shared" si="103"/>
        <v>42510.75</v>
      </c>
      <c r="E6440">
        <v>2.3195000000000001</v>
      </c>
      <c r="F6440">
        <v>14.510999999999999</v>
      </c>
    </row>
    <row r="6441" spans="2:6" x14ac:dyDescent="0.25">
      <c r="B6441" s="70">
        <v>42511</v>
      </c>
      <c r="C6441" s="71">
        <v>0</v>
      </c>
      <c r="D6441" s="59">
        <f t="shared" si="103"/>
        <v>42511</v>
      </c>
      <c r="E6441">
        <v>2.3818000000000001</v>
      </c>
      <c r="F6441">
        <v>11.599</v>
      </c>
    </row>
    <row r="6442" spans="2:6" x14ac:dyDescent="0.25">
      <c r="B6442" s="70">
        <v>42511</v>
      </c>
      <c r="C6442" s="71">
        <v>0.25</v>
      </c>
      <c r="D6442" s="59">
        <f t="shared" si="103"/>
        <v>42511.25</v>
      </c>
      <c r="E6442">
        <v>2.4178999999999999</v>
      </c>
      <c r="F6442">
        <v>11.010999999999999</v>
      </c>
    </row>
    <row r="6443" spans="2:6" x14ac:dyDescent="0.25">
      <c r="B6443" s="70">
        <v>42511</v>
      </c>
      <c r="C6443" s="71">
        <v>0.5</v>
      </c>
      <c r="D6443" s="59">
        <f t="shared" si="103"/>
        <v>42511.5</v>
      </c>
      <c r="E6443">
        <v>2.4906999999999999</v>
      </c>
      <c r="F6443">
        <v>16.827999999999999</v>
      </c>
    </row>
    <row r="6444" spans="2:6" x14ac:dyDescent="0.25">
      <c r="B6444" s="70">
        <v>42511</v>
      </c>
      <c r="C6444" s="71">
        <v>0.75</v>
      </c>
      <c r="D6444" s="59">
        <f t="shared" si="103"/>
        <v>42511.75</v>
      </c>
      <c r="E6444">
        <v>2.5539999999999998</v>
      </c>
      <c r="F6444">
        <v>15.337</v>
      </c>
    </row>
    <row r="6445" spans="2:6" x14ac:dyDescent="0.25">
      <c r="B6445" s="70">
        <v>42512</v>
      </c>
      <c r="C6445" s="71">
        <v>0</v>
      </c>
      <c r="D6445" s="59">
        <f t="shared" si="103"/>
        <v>42512</v>
      </c>
      <c r="E6445">
        <v>2.6137999999999999</v>
      </c>
      <c r="F6445">
        <v>11.521000000000001</v>
      </c>
    </row>
    <row r="6446" spans="2:6" x14ac:dyDescent="0.25">
      <c r="B6446" s="70">
        <v>42512</v>
      </c>
      <c r="C6446" s="71">
        <v>0.25</v>
      </c>
      <c r="D6446" s="59">
        <f t="shared" si="103"/>
        <v>42512.25</v>
      </c>
      <c r="E6446">
        <v>2.6431</v>
      </c>
      <c r="F6446">
        <v>9.3979999999999997</v>
      </c>
    </row>
    <row r="6447" spans="2:6" x14ac:dyDescent="0.25">
      <c r="B6447" s="70">
        <v>42512</v>
      </c>
      <c r="C6447" s="71">
        <v>0.5</v>
      </c>
      <c r="D6447" s="59">
        <f t="shared" si="103"/>
        <v>42512.5</v>
      </c>
      <c r="E6447">
        <v>2.69</v>
      </c>
      <c r="F6447">
        <v>18.388999999999999</v>
      </c>
    </row>
    <row r="6448" spans="2:6" x14ac:dyDescent="0.25">
      <c r="B6448" s="70">
        <v>42512</v>
      </c>
      <c r="C6448" s="71">
        <v>0.75</v>
      </c>
      <c r="D6448" s="59">
        <f t="shared" si="103"/>
        <v>42512.75</v>
      </c>
      <c r="E6448">
        <v>2.6448999999999998</v>
      </c>
      <c r="F6448">
        <v>20.495000000000001</v>
      </c>
    </row>
    <row r="6449" spans="2:6" x14ac:dyDescent="0.25">
      <c r="B6449" s="70">
        <v>42513</v>
      </c>
      <c r="C6449" s="71">
        <v>0</v>
      </c>
      <c r="D6449" s="59">
        <f t="shared" si="103"/>
        <v>42513</v>
      </c>
      <c r="E6449">
        <v>2.6309999999999998</v>
      </c>
      <c r="F6449">
        <v>11.694000000000001</v>
      </c>
    </row>
    <row r="6450" spans="2:6" x14ac:dyDescent="0.25">
      <c r="B6450" s="70">
        <v>42513</v>
      </c>
      <c r="C6450" s="71">
        <v>0.25</v>
      </c>
      <c r="D6450" s="59">
        <f t="shared" si="103"/>
        <v>42513.25</v>
      </c>
      <c r="E6450">
        <v>2.5975999999999999</v>
      </c>
      <c r="F6450">
        <v>7.6109999999999998</v>
      </c>
    </row>
    <row r="6451" spans="2:6" x14ac:dyDescent="0.25">
      <c r="B6451" s="70">
        <v>42513</v>
      </c>
      <c r="C6451" s="71">
        <v>0.5</v>
      </c>
      <c r="D6451" s="59">
        <f t="shared" si="103"/>
        <v>42513.5</v>
      </c>
      <c r="E6451">
        <v>2.6004999999999998</v>
      </c>
      <c r="F6451">
        <v>20.779</v>
      </c>
    </row>
    <row r="6452" spans="2:6" x14ac:dyDescent="0.25">
      <c r="B6452" s="70">
        <v>42513</v>
      </c>
      <c r="C6452" s="71">
        <v>0.75</v>
      </c>
      <c r="D6452" s="59">
        <f t="shared" si="103"/>
        <v>42513.75</v>
      </c>
      <c r="E6452">
        <v>2.5211999999999999</v>
      </c>
      <c r="F6452">
        <v>26.523</v>
      </c>
    </row>
    <row r="6453" spans="2:6" x14ac:dyDescent="0.25">
      <c r="B6453" s="70">
        <v>42514</v>
      </c>
      <c r="C6453" s="71">
        <v>0</v>
      </c>
      <c r="D6453" s="59">
        <f t="shared" si="103"/>
        <v>42514</v>
      </c>
      <c r="E6453">
        <v>2.5266000000000002</v>
      </c>
      <c r="F6453">
        <v>14.667999999999999</v>
      </c>
    </row>
    <row r="6454" spans="2:6" x14ac:dyDescent="0.25">
      <c r="B6454" s="70">
        <v>42514</v>
      </c>
      <c r="C6454" s="71">
        <v>0.25</v>
      </c>
      <c r="D6454" s="59">
        <f t="shared" si="103"/>
        <v>42514.25</v>
      </c>
      <c r="E6454">
        <v>2.5152000000000001</v>
      </c>
      <c r="F6454">
        <v>10.484999999999999</v>
      </c>
    </row>
    <row r="6455" spans="2:6" x14ac:dyDescent="0.25">
      <c r="B6455" s="70">
        <v>42514</v>
      </c>
      <c r="C6455" s="71">
        <v>0.5</v>
      </c>
      <c r="D6455" s="59">
        <f t="shared" si="103"/>
        <v>42514.5</v>
      </c>
      <c r="E6455">
        <v>2.5440999999999998</v>
      </c>
      <c r="F6455">
        <v>18.300999999999998</v>
      </c>
    </row>
    <row r="6456" spans="2:6" x14ac:dyDescent="0.25">
      <c r="B6456" s="70">
        <v>42514</v>
      </c>
      <c r="C6456" s="71">
        <v>0.75</v>
      </c>
      <c r="D6456" s="59">
        <f t="shared" si="103"/>
        <v>42514.75</v>
      </c>
      <c r="E6456">
        <v>2.5169000000000001</v>
      </c>
      <c r="F6456">
        <v>25.870999999999999</v>
      </c>
    </row>
    <row r="6457" spans="2:6" x14ac:dyDescent="0.25">
      <c r="B6457" s="70">
        <v>42515</v>
      </c>
      <c r="C6457" s="71">
        <v>0</v>
      </c>
      <c r="D6457" s="59">
        <f t="shared" si="103"/>
        <v>42515</v>
      </c>
      <c r="E6457">
        <v>2.5861000000000001</v>
      </c>
      <c r="F6457">
        <v>14.906000000000001</v>
      </c>
    </row>
    <row r="6458" spans="2:6" x14ac:dyDescent="0.25">
      <c r="B6458" s="70">
        <v>42515</v>
      </c>
      <c r="C6458" s="71">
        <v>0.25</v>
      </c>
      <c r="D6458" s="59">
        <f t="shared" si="103"/>
        <v>42515.25</v>
      </c>
      <c r="E6458">
        <v>2.6507999999999998</v>
      </c>
      <c r="F6458">
        <v>11.804</v>
      </c>
    </row>
    <row r="6459" spans="2:6" x14ac:dyDescent="0.25">
      <c r="B6459" s="70">
        <v>42515</v>
      </c>
      <c r="C6459" s="71">
        <v>0.5</v>
      </c>
      <c r="D6459" s="59">
        <f t="shared" si="103"/>
        <v>42515.5</v>
      </c>
      <c r="E6459">
        <v>2.73</v>
      </c>
      <c r="F6459">
        <v>21.094999999999999</v>
      </c>
    </row>
    <row r="6460" spans="2:6" x14ac:dyDescent="0.25">
      <c r="B6460" s="70">
        <v>42515</v>
      </c>
      <c r="C6460" s="71">
        <v>0.75</v>
      </c>
      <c r="D6460" s="59">
        <f t="shared" si="103"/>
        <v>42515.75</v>
      </c>
      <c r="E6460">
        <v>2.6833999999999998</v>
      </c>
      <c r="F6460">
        <v>24.588999999999999</v>
      </c>
    </row>
    <row r="6461" spans="2:6" x14ac:dyDescent="0.25">
      <c r="B6461" s="70">
        <v>42516</v>
      </c>
      <c r="C6461" s="71">
        <v>0</v>
      </c>
      <c r="D6461" s="59">
        <f t="shared" si="103"/>
        <v>42516</v>
      </c>
      <c r="E6461">
        <v>2.7010000000000001</v>
      </c>
      <c r="F6461">
        <v>14.265000000000001</v>
      </c>
    </row>
    <row r="6462" spans="2:6" x14ac:dyDescent="0.25">
      <c r="B6462" s="70">
        <v>42516</v>
      </c>
      <c r="C6462" s="71">
        <v>0.25</v>
      </c>
      <c r="D6462" s="59">
        <f t="shared" si="103"/>
        <v>42516.25</v>
      </c>
      <c r="E6462">
        <v>2.7023000000000001</v>
      </c>
      <c r="F6462">
        <v>11.478999999999999</v>
      </c>
    </row>
    <row r="6463" spans="2:6" x14ac:dyDescent="0.25">
      <c r="B6463" s="70">
        <v>42516</v>
      </c>
      <c r="C6463" s="71">
        <v>0.5</v>
      </c>
      <c r="D6463" s="59">
        <f t="shared" si="103"/>
        <v>42516.5</v>
      </c>
      <c r="E6463">
        <v>2.7168999999999999</v>
      </c>
      <c r="F6463">
        <v>22.454000000000001</v>
      </c>
    </row>
    <row r="6464" spans="2:6" x14ac:dyDescent="0.25">
      <c r="B6464" s="70">
        <v>42516</v>
      </c>
      <c r="C6464" s="71">
        <v>0.75</v>
      </c>
      <c r="D6464" s="59">
        <f t="shared" si="103"/>
        <v>42516.75</v>
      </c>
      <c r="E6464">
        <v>2.6362999999999999</v>
      </c>
      <c r="F6464">
        <v>28.138000000000002</v>
      </c>
    </row>
    <row r="6465" spans="2:6" x14ac:dyDescent="0.25">
      <c r="B6465" s="70">
        <v>42517</v>
      </c>
      <c r="C6465" s="71">
        <v>0</v>
      </c>
      <c r="D6465" s="59">
        <f t="shared" si="103"/>
        <v>42517</v>
      </c>
      <c r="E6465">
        <v>2.6076999999999999</v>
      </c>
      <c r="F6465">
        <v>15.278</v>
      </c>
    </row>
    <row r="6466" spans="2:6" x14ac:dyDescent="0.25">
      <c r="B6466" s="70">
        <v>42517</v>
      </c>
      <c r="C6466" s="71">
        <v>0.25</v>
      </c>
      <c r="D6466" s="59">
        <f t="shared" si="103"/>
        <v>42517.25</v>
      </c>
      <c r="E6466">
        <v>2.6360999999999999</v>
      </c>
      <c r="F6466">
        <v>10.586</v>
      </c>
    </row>
    <row r="6467" spans="2:6" x14ac:dyDescent="0.25">
      <c r="B6467" s="70">
        <v>42517</v>
      </c>
      <c r="C6467" s="71">
        <v>0.5</v>
      </c>
      <c r="D6467" s="59">
        <f t="shared" si="103"/>
        <v>42517.5</v>
      </c>
      <c r="E6467">
        <v>2.7006000000000001</v>
      </c>
      <c r="F6467">
        <v>17.602</v>
      </c>
    </row>
    <row r="6468" spans="2:6" x14ac:dyDescent="0.25">
      <c r="B6468" s="70">
        <v>42517</v>
      </c>
      <c r="C6468" s="71">
        <v>0.75</v>
      </c>
      <c r="D6468" s="59">
        <f t="shared" si="103"/>
        <v>42517.75</v>
      </c>
      <c r="E6468">
        <v>2.629</v>
      </c>
      <c r="F6468">
        <v>24.652999999999999</v>
      </c>
    </row>
    <row r="6469" spans="2:6" x14ac:dyDescent="0.25">
      <c r="B6469" s="70">
        <v>42518</v>
      </c>
      <c r="C6469" s="71">
        <v>0</v>
      </c>
      <c r="D6469" s="59">
        <f t="shared" si="103"/>
        <v>42518</v>
      </c>
      <c r="E6469">
        <v>2.6732999999999998</v>
      </c>
      <c r="F6469">
        <v>12.195</v>
      </c>
    </row>
    <row r="6470" spans="2:6" x14ac:dyDescent="0.25">
      <c r="B6470" s="70">
        <v>42518</v>
      </c>
      <c r="C6470" s="71">
        <v>0.25</v>
      </c>
      <c r="D6470" s="59">
        <f t="shared" si="103"/>
        <v>42518.25</v>
      </c>
      <c r="E6470">
        <v>2.7357999999999998</v>
      </c>
      <c r="F6470">
        <v>8.8070000000000004</v>
      </c>
    </row>
    <row r="6471" spans="2:6" x14ac:dyDescent="0.25">
      <c r="B6471" s="70">
        <v>42518</v>
      </c>
      <c r="C6471" s="71">
        <v>0.5</v>
      </c>
      <c r="D6471" s="59">
        <f t="shared" si="103"/>
        <v>42518.5</v>
      </c>
      <c r="E6471">
        <v>2.7925</v>
      </c>
      <c r="F6471">
        <v>19.812000000000001</v>
      </c>
    </row>
    <row r="6472" spans="2:6" x14ac:dyDescent="0.25">
      <c r="B6472" s="70">
        <v>42518</v>
      </c>
      <c r="C6472" s="71">
        <v>0.75</v>
      </c>
      <c r="D6472" s="59">
        <f t="shared" si="103"/>
        <v>42518.75</v>
      </c>
      <c r="E6472">
        <v>2.7218</v>
      </c>
      <c r="F6472">
        <v>27.317</v>
      </c>
    </row>
    <row r="6473" spans="2:6" x14ac:dyDescent="0.25">
      <c r="B6473" s="70">
        <v>42519</v>
      </c>
      <c r="C6473" s="71">
        <v>0</v>
      </c>
      <c r="D6473" s="59">
        <f t="shared" si="103"/>
        <v>42519</v>
      </c>
      <c r="E6473">
        <v>2.7363</v>
      </c>
      <c r="F6473">
        <v>13.282</v>
      </c>
    </row>
    <row r="6474" spans="2:6" x14ac:dyDescent="0.25">
      <c r="B6474" s="70">
        <v>42519</v>
      </c>
      <c r="C6474" s="71">
        <v>0.25</v>
      </c>
      <c r="D6474" s="59">
        <f t="shared" si="103"/>
        <v>42519.25</v>
      </c>
      <c r="E6474">
        <v>2.7315</v>
      </c>
      <c r="F6474">
        <v>9.8740000000000006</v>
      </c>
    </row>
    <row r="6475" spans="2:6" x14ac:dyDescent="0.25">
      <c r="B6475" s="70">
        <v>42519</v>
      </c>
      <c r="C6475" s="71">
        <v>0.5</v>
      </c>
      <c r="D6475" s="59">
        <f t="shared" si="103"/>
        <v>42519.5</v>
      </c>
      <c r="E6475">
        <v>2.7302</v>
      </c>
      <c r="F6475">
        <v>24.331</v>
      </c>
    </row>
    <row r="6476" spans="2:6" x14ac:dyDescent="0.25">
      <c r="B6476" s="70">
        <v>42519</v>
      </c>
      <c r="C6476" s="71">
        <v>0.75</v>
      </c>
      <c r="D6476" s="59">
        <f t="shared" si="103"/>
        <v>42519.75</v>
      </c>
      <c r="E6476">
        <v>2.6528999999999998</v>
      </c>
      <c r="F6476">
        <v>27.709</v>
      </c>
    </row>
    <row r="6477" spans="2:6" x14ac:dyDescent="0.25">
      <c r="B6477" s="70">
        <v>42520</v>
      </c>
      <c r="C6477" s="71">
        <v>0</v>
      </c>
      <c r="D6477" s="59">
        <f t="shared" si="103"/>
        <v>42520</v>
      </c>
      <c r="E6477">
        <v>2.6958000000000002</v>
      </c>
      <c r="F6477">
        <v>15.861000000000001</v>
      </c>
    </row>
    <row r="6478" spans="2:6" x14ac:dyDescent="0.25">
      <c r="B6478" s="70">
        <v>42520</v>
      </c>
      <c r="C6478" s="71">
        <v>0.25</v>
      </c>
      <c r="D6478" s="59">
        <f t="shared" si="103"/>
        <v>42520.25</v>
      </c>
      <c r="E6478">
        <v>2.7999000000000001</v>
      </c>
      <c r="F6478">
        <v>11.369</v>
      </c>
    </row>
    <row r="6479" spans="2:6" x14ac:dyDescent="0.25">
      <c r="B6479" s="70">
        <v>42520</v>
      </c>
      <c r="C6479" s="71">
        <v>0.5</v>
      </c>
      <c r="D6479" s="59">
        <f t="shared" si="103"/>
        <v>42520.5</v>
      </c>
      <c r="E6479">
        <v>2.8694000000000002</v>
      </c>
      <c r="F6479">
        <v>21.405000000000001</v>
      </c>
    </row>
    <row r="6480" spans="2:6" x14ac:dyDescent="0.25">
      <c r="B6480" s="70">
        <v>42520</v>
      </c>
      <c r="C6480" s="71">
        <v>0.75</v>
      </c>
      <c r="D6480" s="59">
        <f t="shared" si="103"/>
        <v>42520.75</v>
      </c>
      <c r="E6480">
        <v>2.7909000000000002</v>
      </c>
      <c r="F6480">
        <v>28.148</v>
      </c>
    </row>
    <row r="6481" spans="2:6" x14ac:dyDescent="0.25">
      <c r="B6481" s="70">
        <v>42521</v>
      </c>
      <c r="C6481" s="71">
        <v>0</v>
      </c>
      <c r="D6481" s="59">
        <f t="shared" si="103"/>
        <v>42521</v>
      </c>
      <c r="E6481">
        <v>2.7856999999999998</v>
      </c>
      <c r="F6481">
        <v>16.149000000000001</v>
      </c>
    </row>
    <row r="6482" spans="2:6" x14ac:dyDescent="0.25">
      <c r="B6482" s="70">
        <v>42521</v>
      </c>
      <c r="C6482" s="71">
        <v>0.25</v>
      </c>
      <c r="D6482" s="59">
        <f t="shared" si="103"/>
        <v>42521.25</v>
      </c>
      <c r="E6482">
        <v>2.8010000000000002</v>
      </c>
      <c r="F6482">
        <v>12.07</v>
      </c>
    </row>
    <row r="6483" spans="2:6" x14ac:dyDescent="0.25">
      <c r="B6483" s="70">
        <v>42521</v>
      </c>
      <c r="C6483" s="71">
        <v>0.5</v>
      </c>
      <c r="D6483" s="59">
        <f t="shared" si="103"/>
        <v>42521.5</v>
      </c>
      <c r="E6483">
        <v>2.8338000000000001</v>
      </c>
      <c r="F6483">
        <v>24.690999999999999</v>
      </c>
    </row>
    <row r="6484" spans="2:6" x14ac:dyDescent="0.25">
      <c r="B6484" s="70">
        <v>42521</v>
      </c>
      <c r="C6484" s="71">
        <v>0.75</v>
      </c>
      <c r="D6484" s="59">
        <f t="shared" si="103"/>
        <v>42521.75</v>
      </c>
      <c r="E6484">
        <v>2.7393000000000001</v>
      </c>
      <c r="F6484">
        <v>31.800999999999998</v>
      </c>
    </row>
    <row r="6485" spans="2:6" x14ac:dyDescent="0.25">
      <c r="B6485" s="70">
        <v>42522</v>
      </c>
      <c r="C6485" s="71">
        <v>0</v>
      </c>
      <c r="D6485" s="59">
        <f t="shared" si="103"/>
        <v>42522</v>
      </c>
      <c r="E6485">
        <v>2.7235</v>
      </c>
      <c r="F6485">
        <v>16.507000000000001</v>
      </c>
    </row>
    <row r="6486" spans="2:6" x14ac:dyDescent="0.25">
      <c r="B6486" s="70">
        <v>42522</v>
      </c>
      <c r="C6486" s="71">
        <v>0.25</v>
      </c>
      <c r="D6486" s="59">
        <f t="shared" si="103"/>
        <v>42522.25</v>
      </c>
      <c r="E6486">
        <v>2.7040999999999999</v>
      </c>
      <c r="F6486">
        <v>13.536</v>
      </c>
    </row>
    <row r="6487" spans="2:6" x14ac:dyDescent="0.25">
      <c r="B6487" s="70">
        <v>42522</v>
      </c>
      <c r="C6487" s="71">
        <v>0.5</v>
      </c>
      <c r="D6487" s="59">
        <f t="shared" si="103"/>
        <v>42522.5</v>
      </c>
      <c r="E6487">
        <v>2.7054999999999998</v>
      </c>
      <c r="F6487">
        <v>26.076000000000001</v>
      </c>
    </row>
    <row r="6488" spans="2:6" x14ac:dyDescent="0.25">
      <c r="B6488" s="70">
        <v>42522</v>
      </c>
      <c r="C6488" s="71">
        <v>0.75</v>
      </c>
      <c r="D6488" s="59">
        <f t="shared" si="103"/>
        <v>42522.75</v>
      </c>
      <c r="E6488">
        <v>2.5701999999999998</v>
      </c>
      <c r="F6488">
        <v>35.094999999999999</v>
      </c>
    </row>
    <row r="6489" spans="2:6" x14ac:dyDescent="0.25">
      <c r="B6489" s="70">
        <v>42523</v>
      </c>
      <c r="C6489" s="71">
        <v>0</v>
      </c>
      <c r="D6489" s="59">
        <f t="shared" si="103"/>
        <v>42523</v>
      </c>
      <c r="E6489">
        <v>2.5891000000000002</v>
      </c>
      <c r="F6489">
        <v>20.494</v>
      </c>
    </row>
    <row r="6490" spans="2:6" x14ac:dyDescent="0.25">
      <c r="B6490" s="70">
        <v>42523</v>
      </c>
      <c r="C6490" s="71">
        <v>0.25</v>
      </c>
      <c r="D6490" s="59">
        <f t="shared" si="103"/>
        <v>42523.25</v>
      </c>
      <c r="E6490">
        <v>2.6753999999999998</v>
      </c>
      <c r="F6490">
        <v>15.455</v>
      </c>
    </row>
    <row r="6491" spans="2:6" x14ac:dyDescent="0.25">
      <c r="B6491" s="70">
        <v>42523</v>
      </c>
      <c r="C6491" s="71">
        <v>0.5</v>
      </c>
      <c r="D6491" s="59">
        <f t="shared" si="103"/>
        <v>42523.5</v>
      </c>
      <c r="E6491">
        <v>2.7877000000000001</v>
      </c>
      <c r="F6491">
        <v>26.186</v>
      </c>
    </row>
    <row r="6492" spans="2:6" x14ac:dyDescent="0.25">
      <c r="B6492" s="70">
        <v>42523</v>
      </c>
      <c r="C6492" s="71">
        <v>0.75</v>
      </c>
      <c r="D6492" s="59">
        <f t="shared" si="103"/>
        <v>42523.75</v>
      </c>
      <c r="E6492">
        <v>2.7637999999999998</v>
      </c>
      <c r="F6492">
        <v>28.51</v>
      </c>
    </row>
    <row r="6493" spans="2:6" x14ac:dyDescent="0.25">
      <c r="B6493" s="70">
        <v>42524</v>
      </c>
      <c r="C6493" s="71">
        <v>0</v>
      </c>
      <c r="D6493" s="59">
        <f t="shared" si="103"/>
        <v>42524</v>
      </c>
      <c r="E6493">
        <v>2.8300999999999998</v>
      </c>
      <c r="F6493">
        <v>19.024000000000001</v>
      </c>
    </row>
    <row r="6494" spans="2:6" x14ac:dyDescent="0.25">
      <c r="B6494" s="70">
        <v>42524</v>
      </c>
      <c r="C6494" s="71">
        <v>0.25</v>
      </c>
      <c r="D6494" s="59">
        <f t="shared" si="103"/>
        <v>42524.25</v>
      </c>
      <c r="E6494">
        <v>2.9043000000000001</v>
      </c>
      <c r="F6494">
        <v>14.457000000000001</v>
      </c>
    </row>
    <row r="6495" spans="2:6" x14ac:dyDescent="0.25">
      <c r="B6495" s="70">
        <v>42524</v>
      </c>
      <c r="C6495" s="71">
        <v>0.5</v>
      </c>
      <c r="D6495" s="59">
        <f t="shared" si="103"/>
        <v>42524.5</v>
      </c>
      <c r="E6495">
        <v>2.9863</v>
      </c>
      <c r="F6495">
        <v>26.811</v>
      </c>
    </row>
    <row r="6496" spans="2:6" x14ac:dyDescent="0.25">
      <c r="B6496" s="70">
        <v>42524</v>
      </c>
      <c r="C6496" s="71">
        <v>0.75</v>
      </c>
      <c r="D6496" s="59">
        <f t="shared" si="103"/>
        <v>42524.75</v>
      </c>
      <c r="E6496">
        <v>2.9009</v>
      </c>
      <c r="F6496">
        <v>33.484000000000002</v>
      </c>
    </row>
    <row r="6497" spans="2:6" x14ac:dyDescent="0.25">
      <c r="B6497" s="70">
        <v>42525</v>
      </c>
      <c r="C6497" s="71">
        <v>0</v>
      </c>
      <c r="D6497" s="59">
        <f t="shared" si="103"/>
        <v>42525</v>
      </c>
      <c r="E6497">
        <v>2.8997000000000002</v>
      </c>
      <c r="F6497">
        <v>19.744</v>
      </c>
    </row>
    <row r="6498" spans="2:6" x14ac:dyDescent="0.25">
      <c r="B6498" s="70">
        <v>42525</v>
      </c>
      <c r="C6498" s="71">
        <v>0.25</v>
      </c>
      <c r="D6498" s="59">
        <f t="shared" ref="D6498:D6561" si="104">B6498+C6498</f>
        <v>42525.25</v>
      </c>
      <c r="E6498">
        <v>2.8813</v>
      </c>
      <c r="F6498">
        <v>15.118</v>
      </c>
    </row>
    <row r="6499" spans="2:6" x14ac:dyDescent="0.25">
      <c r="B6499" s="70">
        <v>42525</v>
      </c>
      <c r="C6499" s="71">
        <v>0.5</v>
      </c>
      <c r="D6499" s="59">
        <f t="shared" si="104"/>
        <v>42525.5</v>
      </c>
      <c r="E6499">
        <v>2.9037000000000002</v>
      </c>
      <c r="F6499">
        <v>29.292000000000002</v>
      </c>
    </row>
    <row r="6500" spans="2:6" x14ac:dyDescent="0.25">
      <c r="B6500" s="70">
        <v>42525</v>
      </c>
      <c r="C6500" s="71">
        <v>0.75</v>
      </c>
      <c r="D6500" s="59">
        <f t="shared" si="104"/>
        <v>42525.75</v>
      </c>
      <c r="E6500">
        <v>2.7692000000000001</v>
      </c>
      <c r="F6500">
        <v>37.936999999999998</v>
      </c>
    </row>
    <row r="6501" spans="2:6" x14ac:dyDescent="0.25">
      <c r="B6501" s="70">
        <v>42526</v>
      </c>
      <c r="C6501" s="71">
        <v>0</v>
      </c>
      <c r="D6501" s="59">
        <f t="shared" si="104"/>
        <v>42526</v>
      </c>
      <c r="E6501">
        <v>2.7263000000000002</v>
      </c>
      <c r="F6501">
        <v>22.053000000000001</v>
      </c>
    </row>
    <row r="6502" spans="2:6" x14ac:dyDescent="0.25">
      <c r="B6502" s="70">
        <v>42526</v>
      </c>
      <c r="C6502" s="71">
        <v>0.25</v>
      </c>
      <c r="D6502" s="59">
        <f t="shared" si="104"/>
        <v>42526.25</v>
      </c>
      <c r="E6502">
        <v>2.6964999999999999</v>
      </c>
      <c r="F6502">
        <v>16.72</v>
      </c>
    </row>
    <row r="6503" spans="2:6" x14ac:dyDescent="0.25">
      <c r="B6503" s="70">
        <v>42526</v>
      </c>
      <c r="C6503" s="71">
        <v>0.5</v>
      </c>
      <c r="D6503" s="59">
        <f t="shared" si="104"/>
        <v>42526.5</v>
      </c>
      <c r="E6503">
        <v>2.6873999999999998</v>
      </c>
      <c r="F6503">
        <v>31.797000000000001</v>
      </c>
    </row>
    <row r="6504" spans="2:6" x14ac:dyDescent="0.25">
      <c r="B6504" s="70">
        <v>42526</v>
      </c>
      <c r="C6504" s="71">
        <v>0.75</v>
      </c>
      <c r="D6504" s="59">
        <f t="shared" si="104"/>
        <v>42526.75</v>
      </c>
      <c r="E6504">
        <v>2.5409000000000002</v>
      </c>
      <c r="F6504">
        <v>36.909999999999997</v>
      </c>
    </row>
    <row r="6505" spans="2:6" x14ac:dyDescent="0.25">
      <c r="B6505" s="70">
        <v>42527</v>
      </c>
      <c r="C6505" s="71">
        <v>0</v>
      </c>
      <c r="D6505" s="59">
        <f t="shared" si="104"/>
        <v>42527</v>
      </c>
      <c r="E6505">
        <v>2.6545000000000001</v>
      </c>
      <c r="F6505">
        <v>24.85</v>
      </c>
    </row>
    <row r="6506" spans="2:6" x14ac:dyDescent="0.25">
      <c r="B6506" s="70">
        <v>42527</v>
      </c>
      <c r="C6506" s="71">
        <v>0.25</v>
      </c>
      <c r="D6506" s="59">
        <f t="shared" si="104"/>
        <v>42527.25</v>
      </c>
      <c r="E6506">
        <v>2.5813000000000001</v>
      </c>
      <c r="F6506">
        <v>21.535</v>
      </c>
    </row>
    <row r="6507" spans="2:6" x14ac:dyDescent="0.25">
      <c r="B6507" s="70">
        <v>42527</v>
      </c>
      <c r="C6507" s="71">
        <v>0.5</v>
      </c>
      <c r="D6507" s="59">
        <f t="shared" si="104"/>
        <v>42527.5</v>
      </c>
      <c r="E6507">
        <v>2.6063999999999998</v>
      </c>
      <c r="F6507">
        <v>30.902999999999999</v>
      </c>
    </row>
    <row r="6508" spans="2:6" x14ac:dyDescent="0.25">
      <c r="B6508" s="70">
        <v>42527</v>
      </c>
      <c r="C6508" s="71">
        <v>0.75</v>
      </c>
      <c r="D6508" s="59">
        <f t="shared" si="104"/>
        <v>42527.75</v>
      </c>
      <c r="E6508">
        <v>2.4899</v>
      </c>
      <c r="F6508">
        <v>35.774000000000001</v>
      </c>
    </row>
    <row r="6509" spans="2:6" x14ac:dyDescent="0.25">
      <c r="B6509" s="70">
        <v>42528</v>
      </c>
      <c r="C6509" s="71">
        <v>0</v>
      </c>
      <c r="D6509" s="59">
        <f t="shared" si="104"/>
        <v>42528</v>
      </c>
      <c r="E6509">
        <v>2.5358999999999998</v>
      </c>
      <c r="F6509">
        <v>24.039000000000001</v>
      </c>
    </row>
    <row r="6510" spans="2:6" x14ac:dyDescent="0.25">
      <c r="B6510" s="70">
        <v>42528</v>
      </c>
      <c r="C6510" s="71">
        <v>0.25</v>
      </c>
      <c r="D6510" s="59">
        <f t="shared" si="104"/>
        <v>42528.25</v>
      </c>
      <c r="E6510">
        <v>2.5554000000000001</v>
      </c>
      <c r="F6510">
        <v>18.666</v>
      </c>
    </row>
    <row r="6511" spans="2:6" x14ac:dyDescent="0.25">
      <c r="B6511" s="70">
        <v>42528</v>
      </c>
      <c r="C6511" s="71">
        <v>0.5</v>
      </c>
      <c r="D6511" s="59">
        <f t="shared" si="104"/>
        <v>42528.5</v>
      </c>
      <c r="E6511">
        <v>2.5838999999999999</v>
      </c>
      <c r="F6511">
        <v>33.412999999999997</v>
      </c>
    </row>
    <row r="6512" spans="2:6" x14ac:dyDescent="0.25">
      <c r="B6512" s="70">
        <v>42528</v>
      </c>
      <c r="C6512" s="71">
        <v>0.75</v>
      </c>
      <c r="D6512" s="59">
        <f t="shared" si="104"/>
        <v>42528.75</v>
      </c>
      <c r="E6512">
        <v>2.5002</v>
      </c>
      <c r="F6512">
        <v>37.045000000000002</v>
      </c>
    </row>
    <row r="6513" spans="2:6" x14ac:dyDescent="0.25">
      <c r="B6513" s="70">
        <v>42529</v>
      </c>
      <c r="C6513" s="71">
        <v>0</v>
      </c>
      <c r="D6513" s="59">
        <f t="shared" si="104"/>
        <v>42529</v>
      </c>
      <c r="E6513">
        <v>2.5419999999999998</v>
      </c>
      <c r="F6513">
        <v>24.774000000000001</v>
      </c>
    </row>
    <row r="6514" spans="2:6" x14ac:dyDescent="0.25">
      <c r="B6514" s="70">
        <v>42529</v>
      </c>
      <c r="C6514" s="71">
        <v>0.25</v>
      </c>
      <c r="D6514" s="59">
        <f t="shared" si="104"/>
        <v>42529.25</v>
      </c>
      <c r="E6514">
        <v>2.5640000000000001</v>
      </c>
      <c r="F6514">
        <v>19.949000000000002</v>
      </c>
    </row>
    <row r="6515" spans="2:6" x14ac:dyDescent="0.25">
      <c r="B6515" s="70">
        <v>42529</v>
      </c>
      <c r="C6515" s="71">
        <v>0.5</v>
      </c>
      <c r="D6515" s="59">
        <f t="shared" si="104"/>
        <v>42529.5</v>
      </c>
      <c r="E6515">
        <v>2.5472000000000001</v>
      </c>
      <c r="F6515">
        <v>33.029000000000003</v>
      </c>
    </row>
    <row r="6516" spans="2:6" x14ac:dyDescent="0.25">
      <c r="B6516" s="70">
        <v>42529</v>
      </c>
      <c r="C6516" s="71">
        <v>0.75</v>
      </c>
      <c r="D6516" s="59">
        <f t="shared" si="104"/>
        <v>42529.75</v>
      </c>
      <c r="E6516">
        <v>2.4033000000000002</v>
      </c>
      <c r="F6516">
        <v>36.085000000000001</v>
      </c>
    </row>
    <row r="6517" spans="2:6" x14ac:dyDescent="0.25">
      <c r="B6517" s="70">
        <v>42530</v>
      </c>
      <c r="C6517" s="71">
        <v>0</v>
      </c>
      <c r="D6517" s="59">
        <f t="shared" si="104"/>
        <v>42530</v>
      </c>
      <c r="E6517">
        <v>2.4483999999999999</v>
      </c>
      <c r="F6517">
        <v>23.815999999999999</v>
      </c>
    </row>
    <row r="6518" spans="2:6" x14ac:dyDescent="0.25">
      <c r="B6518" s="70">
        <v>42530</v>
      </c>
      <c r="C6518" s="71">
        <v>0.25</v>
      </c>
      <c r="D6518" s="59">
        <f t="shared" si="104"/>
        <v>42530.25</v>
      </c>
      <c r="E6518">
        <v>2.5575000000000001</v>
      </c>
      <c r="F6518">
        <v>18.248999999999999</v>
      </c>
    </row>
    <row r="6519" spans="2:6" x14ac:dyDescent="0.25">
      <c r="B6519" s="70">
        <v>42530</v>
      </c>
      <c r="C6519" s="71">
        <v>0.5</v>
      </c>
      <c r="D6519" s="59">
        <f t="shared" si="104"/>
        <v>42530.5</v>
      </c>
      <c r="E6519">
        <v>2.6110000000000002</v>
      </c>
      <c r="F6519">
        <v>26.584</v>
      </c>
    </row>
    <row r="6520" spans="2:6" x14ac:dyDescent="0.25">
      <c r="B6520" s="70">
        <v>42530</v>
      </c>
      <c r="C6520" s="71">
        <v>0.75</v>
      </c>
      <c r="D6520" s="59">
        <f t="shared" si="104"/>
        <v>42530.75</v>
      </c>
      <c r="E6520">
        <v>2.5173999999999999</v>
      </c>
      <c r="F6520">
        <v>34.317999999999998</v>
      </c>
    </row>
    <row r="6521" spans="2:6" x14ac:dyDescent="0.25">
      <c r="B6521" s="70">
        <v>42531</v>
      </c>
      <c r="C6521" s="71">
        <v>0</v>
      </c>
      <c r="D6521" s="59">
        <f t="shared" si="104"/>
        <v>42531</v>
      </c>
      <c r="E6521">
        <v>2.4794999999999998</v>
      </c>
      <c r="F6521">
        <v>21.125</v>
      </c>
    </row>
    <row r="6522" spans="2:6" x14ac:dyDescent="0.25">
      <c r="B6522" s="70">
        <v>42531</v>
      </c>
      <c r="C6522" s="71">
        <v>0.25</v>
      </c>
      <c r="D6522" s="59">
        <f t="shared" si="104"/>
        <v>42531.25</v>
      </c>
      <c r="E6522">
        <v>2.5232999999999999</v>
      </c>
      <c r="F6522">
        <v>16.344999999999999</v>
      </c>
    </row>
    <row r="6523" spans="2:6" x14ac:dyDescent="0.25">
      <c r="B6523" s="70">
        <v>42531</v>
      </c>
      <c r="C6523" s="71">
        <v>0.5</v>
      </c>
      <c r="D6523" s="59">
        <f t="shared" si="104"/>
        <v>42531.5</v>
      </c>
      <c r="E6523">
        <v>2.5627</v>
      </c>
      <c r="F6523">
        <v>30.388999999999999</v>
      </c>
    </row>
    <row r="6524" spans="2:6" x14ac:dyDescent="0.25">
      <c r="B6524" s="70">
        <v>42531</v>
      </c>
      <c r="C6524" s="71">
        <v>0.75</v>
      </c>
      <c r="D6524" s="59">
        <f t="shared" si="104"/>
        <v>42531.75</v>
      </c>
      <c r="E6524">
        <v>2.5078</v>
      </c>
      <c r="F6524">
        <v>33.759</v>
      </c>
    </row>
    <row r="6525" spans="2:6" x14ac:dyDescent="0.25">
      <c r="B6525" s="70">
        <v>42532</v>
      </c>
      <c r="C6525" s="71">
        <v>0</v>
      </c>
      <c r="D6525" s="59">
        <f t="shared" si="104"/>
        <v>42532</v>
      </c>
      <c r="E6525">
        <v>2.6078000000000001</v>
      </c>
      <c r="F6525">
        <v>19.815999999999999</v>
      </c>
    </row>
    <row r="6526" spans="2:6" x14ac:dyDescent="0.25">
      <c r="B6526" s="70">
        <v>42532</v>
      </c>
      <c r="C6526" s="71">
        <v>0.25</v>
      </c>
      <c r="D6526" s="59">
        <f t="shared" si="104"/>
        <v>42532.25</v>
      </c>
      <c r="E6526">
        <v>2.7519999999999998</v>
      </c>
      <c r="F6526">
        <v>14.045</v>
      </c>
    </row>
    <row r="6527" spans="2:6" x14ac:dyDescent="0.25">
      <c r="B6527" s="70">
        <v>42532</v>
      </c>
      <c r="C6527" s="71">
        <v>0.5</v>
      </c>
      <c r="D6527" s="59">
        <f t="shared" si="104"/>
        <v>42532.5</v>
      </c>
      <c r="E6527">
        <v>2.8108</v>
      </c>
      <c r="F6527">
        <v>20.524999999999999</v>
      </c>
    </row>
    <row r="6528" spans="2:6" x14ac:dyDescent="0.25">
      <c r="B6528" s="70">
        <v>42532</v>
      </c>
      <c r="C6528" s="71">
        <v>0.75</v>
      </c>
      <c r="D6528" s="59">
        <f t="shared" si="104"/>
        <v>42532.75</v>
      </c>
      <c r="E6528">
        <v>2.7844000000000002</v>
      </c>
      <c r="F6528">
        <v>25.821000000000002</v>
      </c>
    </row>
    <row r="6529" spans="2:6" x14ac:dyDescent="0.25">
      <c r="B6529" s="70">
        <v>42533</v>
      </c>
      <c r="C6529" s="71">
        <v>0</v>
      </c>
      <c r="D6529" s="59">
        <f t="shared" si="104"/>
        <v>42533</v>
      </c>
      <c r="E6529">
        <v>2.8353999999999999</v>
      </c>
      <c r="F6529">
        <v>17.047000000000001</v>
      </c>
    </row>
    <row r="6530" spans="2:6" x14ac:dyDescent="0.25">
      <c r="B6530" s="70">
        <v>42533</v>
      </c>
      <c r="C6530" s="71">
        <v>0.25</v>
      </c>
      <c r="D6530" s="59">
        <f t="shared" si="104"/>
        <v>42533.25</v>
      </c>
      <c r="E6530">
        <v>2.8683999999999998</v>
      </c>
      <c r="F6530">
        <v>11.986000000000001</v>
      </c>
    </row>
    <row r="6531" spans="2:6" x14ac:dyDescent="0.25">
      <c r="B6531" s="70">
        <v>42533</v>
      </c>
      <c r="C6531" s="71">
        <v>0.5</v>
      </c>
      <c r="D6531" s="59">
        <f t="shared" si="104"/>
        <v>42533.5</v>
      </c>
      <c r="E6531">
        <v>2.8984999999999999</v>
      </c>
      <c r="F6531">
        <v>23.071999999999999</v>
      </c>
    </row>
    <row r="6532" spans="2:6" x14ac:dyDescent="0.25">
      <c r="B6532" s="70">
        <v>42533</v>
      </c>
      <c r="C6532" s="71">
        <v>0.75</v>
      </c>
      <c r="D6532" s="59">
        <f t="shared" si="104"/>
        <v>42533.75</v>
      </c>
      <c r="E6532">
        <v>2.8113000000000001</v>
      </c>
      <c r="F6532">
        <v>32.813000000000002</v>
      </c>
    </row>
    <row r="6533" spans="2:6" x14ac:dyDescent="0.25">
      <c r="B6533" s="70">
        <v>42534</v>
      </c>
      <c r="C6533" s="71">
        <v>0</v>
      </c>
      <c r="D6533" s="59">
        <f t="shared" si="104"/>
        <v>42534</v>
      </c>
      <c r="E6533">
        <v>2.7755999999999998</v>
      </c>
      <c r="F6533">
        <v>17.809999999999999</v>
      </c>
    </row>
    <row r="6534" spans="2:6" x14ac:dyDescent="0.25">
      <c r="B6534" s="70">
        <v>42534</v>
      </c>
      <c r="C6534" s="71">
        <v>0.25</v>
      </c>
      <c r="D6534" s="59">
        <f t="shared" si="104"/>
        <v>42534.25</v>
      </c>
      <c r="E6534">
        <v>2.7262</v>
      </c>
      <c r="F6534">
        <v>12.305999999999999</v>
      </c>
    </row>
    <row r="6535" spans="2:6" x14ac:dyDescent="0.25">
      <c r="B6535" s="70">
        <v>42534</v>
      </c>
      <c r="C6535" s="71">
        <v>0.5</v>
      </c>
      <c r="D6535" s="59">
        <f t="shared" si="104"/>
        <v>42534.5</v>
      </c>
      <c r="E6535">
        <v>2.6871</v>
      </c>
      <c r="F6535">
        <v>27.795999999999999</v>
      </c>
    </row>
    <row r="6536" spans="2:6" x14ac:dyDescent="0.25">
      <c r="B6536" s="70">
        <v>42534</v>
      </c>
      <c r="C6536" s="71">
        <v>0.75</v>
      </c>
      <c r="D6536" s="59">
        <f t="shared" si="104"/>
        <v>42534.75</v>
      </c>
      <c r="E6536">
        <v>2.4937999999999998</v>
      </c>
      <c r="F6536">
        <v>35.345999999999997</v>
      </c>
    </row>
    <row r="6537" spans="2:6" x14ac:dyDescent="0.25">
      <c r="B6537" s="70">
        <v>42535</v>
      </c>
      <c r="C6537" s="71">
        <v>0</v>
      </c>
      <c r="D6537" s="59">
        <f t="shared" si="104"/>
        <v>42535</v>
      </c>
      <c r="E6537">
        <v>2.4613999999999998</v>
      </c>
      <c r="F6537">
        <v>22.858000000000001</v>
      </c>
    </row>
    <row r="6538" spans="2:6" x14ac:dyDescent="0.25">
      <c r="B6538" s="70">
        <v>42535</v>
      </c>
      <c r="C6538" s="71">
        <v>0.25</v>
      </c>
      <c r="D6538" s="59">
        <f t="shared" si="104"/>
        <v>42535.25</v>
      </c>
      <c r="E6538">
        <v>2.5179999999999998</v>
      </c>
      <c r="F6538">
        <v>16.907</v>
      </c>
    </row>
    <row r="6539" spans="2:6" x14ac:dyDescent="0.25">
      <c r="B6539" s="70">
        <v>42535</v>
      </c>
      <c r="C6539" s="71">
        <v>0.5</v>
      </c>
      <c r="D6539" s="59">
        <f t="shared" si="104"/>
        <v>42535.5</v>
      </c>
      <c r="E6539">
        <v>2.6442000000000001</v>
      </c>
      <c r="F6539">
        <v>18.158000000000001</v>
      </c>
    </row>
    <row r="6540" spans="2:6" x14ac:dyDescent="0.25">
      <c r="B6540" s="70">
        <v>42535</v>
      </c>
      <c r="C6540" s="71">
        <v>0.75</v>
      </c>
      <c r="D6540" s="59">
        <f t="shared" si="104"/>
        <v>42535.75</v>
      </c>
      <c r="E6540">
        <v>2.5714999999999999</v>
      </c>
      <c r="F6540">
        <v>25.158999999999999</v>
      </c>
    </row>
    <row r="6541" spans="2:6" x14ac:dyDescent="0.25">
      <c r="B6541" s="70">
        <v>42536</v>
      </c>
      <c r="C6541" s="71">
        <v>0</v>
      </c>
      <c r="D6541" s="59">
        <f t="shared" si="104"/>
        <v>42536</v>
      </c>
      <c r="E6541">
        <v>2.5552999999999999</v>
      </c>
      <c r="F6541">
        <v>15.076000000000001</v>
      </c>
    </row>
    <row r="6542" spans="2:6" x14ac:dyDescent="0.25">
      <c r="B6542" s="70">
        <v>42536</v>
      </c>
      <c r="C6542" s="71">
        <v>0.25</v>
      </c>
      <c r="D6542" s="59">
        <f t="shared" si="104"/>
        <v>42536.25</v>
      </c>
      <c r="E6542">
        <v>2.5297999999999998</v>
      </c>
      <c r="F6542">
        <v>12.542999999999999</v>
      </c>
    </row>
    <row r="6543" spans="2:6" x14ac:dyDescent="0.25">
      <c r="B6543" s="70">
        <v>42536</v>
      </c>
      <c r="C6543" s="71">
        <v>0.5</v>
      </c>
      <c r="D6543" s="59">
        <f t="shared" si="104"/>
        <v>42536.5</v>
      </c>
      <c r="E6543">
        <v>2.5350000000000001</v>
      </c>
      <c r="F6543">
        <v>21.419</v>
      </c>
    </row>
    <row r="6544" spans="2:6" x14ac:dyDescent="0.25">
      <c r="B6544" s="70">
        <v>42536</v>
      </c>
      <c r="C6544" s="71">
        <v>0.75</v>
      </c>
      <c r="D6544" s="59">
        <f t="shared" si="104"/>
        <v>42536.75</v>
      </c>
      <c r="E6544">
        <v>2.4950999999999999</v>
      </c>
      <c r="F6544">
        <v>20.765000000000001</v>
      </c>
    </row>
    <row r="6545" spans="2:6" x14ac:dyDescent="0.25">
      <c r="B6545" s="70">
        <v>42537</v>
      </c>
      <c r="C6545" s="71">
        <v>0</v>
      </c>
      <c r="D6545" s="59">
        <f t="shared" si="104"/>
        <v>42537</v>
      </c>
      <c r="E6545">
        <v>2.6221000000000001</v>
      </c>
      <c r="F6545">
        <v>12.935</v>
      </c>
    </row>
    <row r="6546" spans="2:6" x14ac:dyDescent="0.25">
      <c r="B6546" s="70">
        <v>42537</v>
      </c>
      <c r="C6546" s="71">
        <v>0.25</v>
      </c>
      <c r="D6546" s="59">
        <f t="shared" si="104"/>
        <v>42537.25</v>
      </c>
      <c r="E6546">
        <v>2.6905000000000001</v>
      </c>
      <c r="F6546">
        <v>10.804</v>
      </c>
    </row>
    <row r="6547" spans="2:6" x14ac:dyDescent="0.25">
      <c r="B6547" s="70">
        <v>42537</v>
      </c>
      <c r="C6547" s="71">
        <v>0.5</v>
      </c>
      <c r="D6547" s="59">
        <f t="shared" si="104"/>
        <v>42537.5</v>
      </c>
      <c r="E6547">
        <v>2.7827999999999999</v>
      </c>
      <c r="F6547">
        <v>20.864000000000001</v>
      </c>
    </row>
    <row r="6548" spans="2:6" x14ac:dyDescent="0.25">
      <c r="B6548" s="70">
        <v>42537</v>
      </c>
      <c r="C6548" s="71">
        <v>0.75</v>
      </c>
      <c r="D6548" s="59">
        <f t="shared" si="104"/>
        <v>42537.75</v>
      </c>
      <c r="E6548">
        <v>2.81</v>
      </c>
      <c r="F6548">
        <v>26.785</v>
      </c>
    </row>
    <row r="6549" spans="2:6" x14ac:dyDescent="0.25">
      <c r="B6549" s="70">
        <v>42538</v>
      </c>
      <c r="C6549" s="71">
        <v>0</v>
      </c>
      <c r="D6549" s="59">
        <f t="shared" si="104"/>
        <v>42538</v>
      </c>
      <c r="E6549">
        <v>2.8022</v>
      </c>
      <c r="F6549">
        <v>14.73</v>
      </c>
    </row>
    <row r="6550" spans="2:6" x14ac:dyDescent="0.25">
      <c r="B6550" s="70">
        <v>42538</v>
      </c>
      <c r="C6550" s="71">
        <v>0.25</v>
      </c>
      <c r="D6550" s="59">
        <f t="shared" si="104"/>
        <v>42538.25</v>
      </c>
      <c r="E6550">
        <v>2.7766000000000002</v>
      </c>
      <c r="F6550">
        <v>11.869</v>
      </c>
    </row>
    <row r="6551" spans="2:6" x14ac:dyDescent="0.25">
      <c r="B6551" s="70">
        <v>42538</v>
      </c>
      <c r="C6551" s="71">
        <v>0.5</v>
      </c>
      <c r="D6551" s="59">
        <f t="shared" si="104"/>
        <v>42538.5</v>
      </c>
      <c r="E6551">
        <v>2.7755999999999998</v>
      </c>
      <c r="F6551">
        <v>25.635000000000002</v>
      </c>
    </row>
    <row r="6552" spans="2:6" x14ac:dyDescent="0.25">
      <c r="B6552" s="70">
        <v>42538</v>
      </c>
      <c r="C6552" s="71">
        <v>0.75</v>
      </c>
      <c r="D6552" s="59">
        <f t="shared" si="104"/>
        <v>42538.75</v>
      </c>
      <c r="E6552">
        <v>2.6692</v>
      </c>
      <c r="F6552">
        <v>34.619</v>
      </c>
    </row>
    <row r="6553" spans="2:6" x14ac:dyDescent="0.25">
      <c r="B6553" s="70">
        <v>42539</v>
      </c>
      <c r="C6553" s="71">
        <v>0</v>
      </c>
      <c r="D6553" s="59">
        <f t="shared" si="104"/>
        <v>42539</v>
      </c>
      <c r="E6553">
        <v>2.6509999999999998</v>
      </c>
      <c r="F6553">
        <v>21.541</v>
      </c>
    </row>
    <row r="6554" spans="2:6" x14ac:dyDescent="0.25">
      <c r="B6554" s="70">
        <v>42539</v>
      </c>
      <c r="C6554" s="71">
        <v>0.25</v>
      </c>
      <c r="D6554" s="59">
        <f t="shared" si="104"/>
        <v>42539.25</v>
      </c>
      <c r="E6554">
        <v>2.6892</v>
      </c>
      <c r="F6554">
        <v>14.8</v>
      </c>
    </row>
    <row r="6555" spans="2:6" x14ac:dyDescent="0.25">
      <c r="B6555" s="70">
        <v>42539</v>
      </c>
      <c r="C6555" s="71">
        <v>0.5</v>
      </c>
      <c r="D6555" s="59">
        <f t="shared" si="104"/>
        <v>42539.5</v>
      </c>
      <c r="E6555">
        <v>2.7559</v>
      </c>
      <c r="F6555">
        <v>27.373999999999999</v>
      </c>
    </row>
    <row r="6556" spans="2:6" x14ac:dyDescent="0.25">
      <c r="B6556" s="70">
        <v>42539</v>
      </c>
      <c r="C6556" s="71">
        <v>0.75</v>
      </c>
      <c r="D6556" s="59">
        <f t="shared" si="104"/>
        <v>42539.75</v>
      </c>
      <c r="E6556">
        <v>2.8595000000000002</v>
      </c>
      <c r="F6556">
        <v>26.940999999999999</v>
      </c>
    </row>
    <row r="6557" spans="2:6" x14ac:dyDescent="0.25">
      <c r="B6557" s="70">
        <v>42540</v>
      </c>
      <c r="C6557" s="71">
        <v>0</v>
      </c>
      <c r="D6557" s="59">
        <f t="shared" si="104"/>
        <v>42540</v>
      </c>
      <c r="E6557">
        <v>2.9729999999999999</v>
      </c>
      <c r="F6557">
        <v>17.294</v>
      </c>
    </row>
    <row r="6558" spans="2:6" x14ac:dyDescent="0.25">
      <c r="B6558" s="70">
        <v>42540</v>
      </c>
      <c r="C6558" s="71">
        <v>0.25</v>
      </c>
      <c r="D6558" s="59">
        <f t="shared" si="104"/>
        <v>42540.25</v>
      </c>
      <c r="E6558">
        <v>3.0347</v>
      </c>
      <c r="F6558">
        <v>11.278</v>
      </c>
    </row>
    <row r="6559" spans="2:6" x14ac:dyDescent="0.25">
      <c r="B6559" s="70">
        <v>42540</v>
      </c>
      <c r="C6559" s="71">
        <v>0.5</v>
      </c>
      <c r="D6559" s="59">
        <f t="shared" si="104"/>
        <v>42540.5</v>
      </c>
      <c r="E6559">
        <v>3.0482</v>
      </c>
      <c r="F6559">
        <v>22.501999999999999</v>
      </c>
    </row>
    <row r="6560" spans="2:6" x14ac:dyDescent="0.25">
      <c r="B6560" s="70">
        <v>42540</v>
      </c>
      <c r="C6560" s="71">
        <v>0.75</v>
      </c>
      <c r="D6560" s="59">
        <f t="shared" si="104"/>
        <v>42540.75</v>
      </c>
      <c r="E6560">
        <v>2.9224999999999999</v>
      </c>
      <c r="F6560">
        <v>33.588000000000001</v>
      </c>
    </row>
    <row r="6561" spans="2:7" x14ac:dyDescent="0.25">
      <c r="B6561" s="70">
        <v>42541</v>
      </c>
      <c r="C6561" s="71">
        <v>0</v>
      </c>
      <c r="D6561" s="59">
        <f t="shared" si="104"/>
        <v>42541</v>
      </c>
      <c r="E6561">
        <v>2.8814000000000002</v>
      </c>
      <c r="F6561">
        <v>18.524000000000001</v>
      </c>
    </row>
    <row r="6562" spans="2:7" x14ac:dyDescent="0.25">
      <c r="B6562" s="70">
        <v>42541</v>
      </c>
      <c r="C6562" s="71">
        <v>0.25</v>
      </c>
      <c r="D6562" s="59">
        <f t="shared" ref="D6562:D6625" si="105">B6562+C6562</f>
        <v>42541.25</v>
      </c>
      <c r="E6562">
        <v>2.8487</v>
      </c>
      <c r="F6562">
        <v>14.632999999999999</v>
      </c>
    </row>
    <row r="6563" spans="2:7" x14ac:dyDescent="0.25">
      <c r="B6563" s="70">
        <v>42541</v>
      </c>
      <c r="C6563" s="71">
        <v>0.5</v>
      </c>
      <c r="D6563" s="59">
        <f t="shared" si="105"/>
        <v>42541.5</v>
      </c>
      <c r="E6563">
        <v>2.8468</v>
      </c>
      <c r="F6563">
        <v>29.724</v>
      </c>
    </row>
    <row r="6564" spans="2:7" x14ac:dyDescent="0.25">
      <c r="B6564" s="70">
        <v>42541</v>
      </c>
      <c r="C6564" s="71">
        <v>0.75</v>
      </c>
      <c r="D6564" s="59">
        <f t="shared" si="105"/>
        <v>42541.75</v>
      </c>
      <c r="E6564">
        <v>2.7084000000000001</v>
      </c>
      <c r="F6564">
        <v>39.496000000000002</v>
      </c>
    </row>
    <row r="6565" spans="2:7" x14ac:dyDescent="0.25">
      <c r="B6565" s="70">
        <v>42542</v>
      </c>
      <c r="C6565" s="71">
        <v>0</v>
      </c>
      <c r="D6565" s="59">
        <f t="shared" si="105"/>
        <v>42542</v>
      </c>
      <c r="E6565">
        <v>2.7132000000000001</v>
      </c>
      <c r="F6565">
        <v>23.515000000000001</v>
      </c>
    </row>
    <row r="6566" spans="2:7" x14ac:dyDescent="0.25">
      <c r="B6566" s="70">
        <v>42542</v>
      </c>
      <c r="C6566" s="71">
        <v>0.25</v>
      </c>
      <c r="D6566" s="59">
        <f t="shared" si="105"/>
        <v>42542.25</v>
      </c>
      <c r="E6566">
        <v>2.8098999999999998</v>
      </c>
      <c r="F6566">
        <v>16.702000000000002</v>
      </c>
    </row>
    <row r="6567" spans="2:7" x14ac:dyDescent="0.25">
      <c r="B6567" s="70">
        <v>42542</v>
      </c>
      <c r="C6567" s="71">
        <v>0.5</v>
      </c>
      <c r="D6567" s="59">
        <f t="shared" si="105"/>
        <v>42542.5</v>
      </c>
      <c r="E6567">
        <v>2.9062999999999999</v>
      </c>
      <c r="F6567">
        <v>26.946000000000002</v>
      </c>
      <c r="G6567" s="105" t="s">
        <v>113</v>
      </c>
    </row>
    <row r="6568" spans="2:7" x14ac:dyDescent="0.25">
      <c r="B6568" s="70">
        <v>42542</v>
      </c>
      <c r="C6568" s="71">
        <v>0.58333333333333337</v>
      </c>
      <c r="D6568" s="59">
        <f t="shared" si="105"/>
        <v>42542.583333333336</v>
      </c>
      <c r="E6568">
        <v>2.8986999999999998</v>
      </c>
      <c r="F6568">
        <v>33.018999999999998</v>
      </c>
    </row>
    <row r="6569" spans="2:7" x14ac:dyDescent="0.25">
      <c r="B6569" s="70">
        <v>42542</v>
      </c>
      <c r="C6569" s="71">
        <v>0.83333333333333337</v>
      </c>
      <c r="D6569" s="59">
        <f t="shared" si="105"/>
        <v>42542.833333333336</v>
      </c>
      <c r="E6569">
        <v>2.7894000000000001</v>
      </c>
      <c r="F6569">
        <v>31.706</v>
      </c>
    </row>
    <row r="6570" spans="2:7" x14ac:dyDescent="0.25">
      <c r="B6570" s="70">
        <v>42543</v>
      </c>
      <c r="C6570" s="71">
        <v>8.3333333333333329E-2</v>
      </c>
      <c r="D6570" s="59">
        <f t="shared" si="105"/>
        <v>42543.083333333336</v>
      </c>
      <c r="E6570">
        <v>2.7526999999999999</v>
      </c>
      <c r="F6570">
        <v>18.332999999999998</v>
      </c>
    </row>
    <row r="6571" spans="2:7" x14ac:dyDescent="0.25">
      <c r="B6571" s="70">
        <v>42543</v>
      </c>
      <c r="C6571" s="71">
        <v>0.33333333333333331</v>
      </c>
      <c r="D6571" s="59">
        <f t="shared" si="105"/>
        <v>42543.333333333336</v>
      </c>
      <c r="E6571">
        <v>2.7643</v>
      </c>
      <c r="F6571">
        <v>17.850000000000001</v>
      </c>
    </row>
    <row r="6572" spans="2:7" x14ac:dyDescent="0.25">
      <c r="B6572" s="70">
        <v>42543</v>
      </c>
      <c r="C6572" s="71">
        <v>0.58333333333333337</v>
      </c>
      <c r="D6572" s="59">
        <f t="shared" si="105"/>
        <v>42543.583333333336</v>
      </c>
      <c r="E6572">
        <v>2.6915</v>
      </c>
      <c r="F6572">
        <v>33.927</v>
      </c>
    </row>
    <row r="6573" spans="2:7" x14ac:dyDescent="0.25">
      <c r="B6573" s="70">
        <v>42543</v>
      </c>
      <c r="C6573" s="71">
        <v>0.83333333333333337</v>
      </c>
      <c r="D6573" s="59">
        <f t="shared" si="105"/>
        <v>42543.833333333336</v>
      </c>
      <c r="E6573">
        <v>2.5636000000000001</v>
      </c>
      <c r="F6573">
        <v>38.664000000000001</v>
      </c>
    </row>
    <row r="6574" spans="2:7" x14ac:dyDescent="0.25">
      <c r="B6574" s="70">
        <v>42544</v>
      </c>
      <c r="C6574" s="71">
        <v>8.3333333333333329E-2</v>
      </c>
      <c r="D6574" s="59">
        <f t="shared" si="105"/>
        <v>42544.083333333336</v>
      </c>
      <c r="E6574">
        <v>2.5558000000000001</v>
      </c>
      <c r="F6574">
        <v>20.91</v>
      </c>
    </row>
    <row r="6575" spans="2:7" x14ac:dyDescent="0.25">
      <c r="B6575" s="70">
        <v>42544</v>
      </c>
      <c r="C6575" s="71">
        <v>0.33333333333333331</v>
      </c>
      <c r="D6575" s="59">
        <f t="shared" si="105"/>
        <v>42544.333333333336</v>
      </c>
      <c r="E6575">
        <v>2.6675</v>
      </c>
      <c r="F6575">
        <v>18.748999999999999</v>
      </c>
    </row>
    <row r="6576" spans="2:7" x14ac:dyDescent="0.25">
      <c r="B6576" s="70">
        <v>42544</v>
      </c>
      <c r="C6576" s="71">
        <v>0.58333333333333337</v>
      </c>
      <c r="D6576" s="59">
        <f t="shared" si="105"/>
        <v>42544.583333333336</v>
      </c>
      <c r="E6576">
        <v>2.6839</v>
      </c>
      <c r="F6576">
        <v>33.113999999999997</v>
      </c>
    </row>
    <row r="6577" spans="2:6" x14ac:dyDescent="0.25">
      <c r="B6577" s="70">
        <v>42544</v>
      </c>
      <c r="C6577" s="71">
        <v>0.83333333333333337</v>
      </c>
      <c r="D6577" s="59">
        <f t="shared" si="105"/>
        <v>42544.833333333336</v>
      </c>
      <c r="E6577">
        <v>2.577</v>
      </c>
      <c r="F6577">
        <v>36.570999999999998</v>
      </c>
    </row>
    <row r="6578" spans="2:6" x14ac:dyDescent="0.25">
      <c r="B6578" s="70">
        <v>42545</v>
      </c>
      <c r="C6578" s="71">
        <v>8.3333333333333329E-2</v>
      </c>
      <c r="D6578" s="59">
        <f t="shared" si="105"/>
        <v>42545.083333333336</v>
      </c>
      <c r="E6578">
        <v>2.6065</v>
      </c>
      <c r="F6578">
        <v>21.289000000000001</v>
      </c>
    </row>
    <row r="6579" spans="2:6" x14ac:dyDescent="0.25">
      <c r="B6579" s="70">
        <v>42545</v>
      </c>
      <c r="C6579" s="71">
        <v>0.33333333333333331</v>
      </c>
      <c r="D6579" s="59">
        <f t="shared" si="105"/>
        <v>42545.333333333336</v>
      </c>
      <c r="E6579">
        <v>2.7486000000000002</v>
      </c>
      <c r="F6579">
        <v>18.321999999999999</v>
      </c>
    </row>
    <row r="6580" spans="2:6" x14ac:dyDescent="0.25">
      <c r="B6580" s="70">
        <v>42545</v>
      </c>
      <c r="C6580" s="71">
        <v>0.58333333333333337</v>
      </c>
      <c r="D6580" s="59">
        <f t="shared" si="105"/>
        <v>42545.583333333336</v>
      </c>
      <c r="E6580">
        <v>2.8443999999999998</v>
      </c>
      <c r="F6580">
        <v>26.617000000000001</v>
      </c>
    </row>
    <row r="6581" spans="2:6" x14ac:dyDescent="0.25">
      <c r="B6581" s="70">
        <v>42545</v>
      </c>
      <c r="C6581" s="71">
        <v>0.83333333333333337</v>
      </c>
      <c r="D6581" s="59">
        <f t="shared" si="105"/>
        <v>42545.833333333336</v>
      </c>
      <c r="E6581">
        <v>2.8431000000000002</v>
      </c>
      <c r="F6581">
        <v>27.97</v>
      </c>
    </row>
    <row r="6582" spans="2:6" x14ac:dyDescent="0.25">
      <c r="B6582" s="70">
        <v>42546</v>
      </c>
      <c r="C6582" s="71">
        <v>8.3333333333333329E-2</v>
      </c>
      <c r="D6582" s="59">
        <f t="shared" si="105"/>
        <v>42546.083333333336</v>
      </c>
      <c r="E6582">
        <v>2.9169999999999998</v>
      </c>
      <c r="F6582">
        <v>14.773</v>
      </c>
    </row>
    <row r="6583" spans="2:6" x14ac:dyDescent="0.25">
      <c r="B6583" s="70">
        <v>42546</v>
      </c>
      <c r="C6583" s="71">
        <v>0.33333333333333331</v>
      </c>
      <c r="D6583" s="59">
        <f t="shared" si="105"/>
        <v>42546.333333333336</v>
      </c>
      <c r="E6583">
        <v>2.9706000000000001</v>
      </c>
      <c r="F6583">
        <v>14.065</v>
      </c>
    </row>
    <row r="6584" spans="2:6" x14ac:dyDescent="0.25">
      <c r="B6584" s="70">
        <v>42546</v>
      </c>
      <c r="C6584" s="71">
        <v>0.58333333333333337</v>
      </c>
      <c r="D6584" s="59">
        <f t="shared" si="105"/>
        <v>42546.583333333336</v>
      </c>
      <c r="E6584">
        <v>2.9398</v>
      </c>
      <c r="F6584">
        <v>28.641999999999999</v>
      </c>
    </row>
    <row r="6585" spans="2:6" x14ac:dyDescent="0.25">
      <c r="B6585" s="70">
        <v>42546</v>
      </c>
      <c r="C6585" s="71">
        <v>0.83333333333333337</v>
      </c>
      <c r="D6585" s="59">
        <f t="shared" si="105"/>
        <v>42546.833333333336</v>
      </c>
      <c r="E6585">
        <v>2.8319999999999999</v>
      </c>
      <c r="F6585">
        <v>35.057000000000002</v>
      </c>
    </row>
    <row r="6586" spans="2:6" x14ac:dyDescent="0.25">
      <c r="B6586" s="70">
        <v>42547</v>
      </c>
      <c r="C6586" s="71">
        <v>8.3333333333333329E-2</v>
      </c>
      <c r="D6586" s="59">
        <f t="shared" si="105"/>
        <v>42547.083333333336</v>
      </c>
      <c r="E6586">
        <v>2.8384999999999998</v>
      </c>
      <c r="F6586">
        <v>17.285</v>
      </c>
    </row>
    <row r="6587" spans="2:6" x14ac:dyDescent="0.25">
      <c r="B6587" s="70">
        <v>42547</v>
      </c>
      <c r="C6587" s="71">
        <v>0.33333333333333331</v>
      </c>
      <c r="D6587" s="59">
        <f t="shared" si="105"/>
        <v>42547.333333333336</v>
      </c>
      <c r="E6587">
        <v>2.8807</v>
      </c>
      <c r="F6587">
        <v>16.888000000000002</v>
      </c>
    </row>
    <row r="6588" spans="2:6" x14ac:dyDescent="0.25">
      <c r="B6588" s="70">
        <v>42547</v>
      </c>
      <c r="C6588" s="71">
        <v>0.58333333333333337</v>
      </c>
      <c r="D6588" s="59">
        <f t="shared" si="105"/>
        <v>42547.583333333336</v>
      </c>
      <c r="E6588">
        <v>2.8690000000000002</v>
      </c>
      <c r="F6588">
        <v>33.909999999999997</v>
      </c>
    </row>
    <row r="6589" spans="2:6" x14ac:dyDescent="0.25">
      <c r="B6589" s="70">
        <v>42547</v>
      </c>
      <c r="C6589" s="71">
        <v>0.83333333333333337</v>
      </c>
      <c r="D6589" s="59">
        <f t="shared" si="105"/>
        <v>42547.833333333336</v>
      </c>
      <c r="E6589">
        <v>2.7911000000000001</v>
      </c>
      <c r="F6589">
        <v>38.716999999999999</v>
      </c>
    </row>
    <row r="6590" spans="2:6" x14ac:dyDescent="0.25">
      <c r="B6590" s="70">
        <v>42548</v>
      </c>
      <c r="C6590" s="71">
        <v>8.3333333333333329E-2</v>
      </c>
      <c r="D6590" s="59">
        <f t="shared" si="105"/>
        <v>42548.083333333336</v>
      </c>
      <c r="E6590">
        <v>2.8047</v>
      </c>
      <c r="F6590">
        <v>21.140999999999998</v>
      </c>
    </row>
    <row r="6591" spans="2:6" x14ac:dyDescent="0.25">
      <c r="B6591" s="70">
        <v>42548</v>
      </c>
      <c r="C6591" s="71">
        <v>0.33333333333333331</v>
      </c>
      <c r="D6591" s="59">
        <f t="shared" si="105"/>
        <v>42548.333333333336</v>
      </c>
      <c r="E6591">
        <v>2.8717999999999999</v>
      </c>
      <c r="F6591">
        <v>19.765999999999998</v>
      </c>
    </row>
    <row r="6592" spans="2:6" x14ac:dyDescent="0.25">
      <c r="B6592" s="70">
        <v>42548</v>
      </c>
      <c r="C6592" s="71">
        <v>0.58333333333333337</v>
      </c>
      <c r="D6592" s="59">
        <f t="shared" si="105"/>
        <v>42548.583333333336</v>
      </c>
      <c r="E6592">
        <v>2.8022</v>
      </c>
      <c r="F6592">
        <v>37.057000000000002</v>
      </c>
    </row>
    <row r="6593" spans="2:6" x14ac:dyDescent="0.25">
      <c r="B6593" s="70">
        <v>42548</v>
      </c>
      <c r="C6593" s="71">
        <v>0.83333333333333337</v>
      </c>
      <c r="D6593" s="59">
        <f t="shared" si="105"/>
        <v>42548.833333333336</v>
      </c>
      <c r="E6593">
        <v>2.6901999999999999</v>
      </c>
      <c r="F6593">
        <v>41.484999999999999</v>
      </c>
    </row>
    <row r="6594" spans="2:6" x14ac:dyDescent="0.25">
      <c r="B6594" s="70">
        <v>42549</v>
      </c>
      <c r="C6594" s="71">
        <v>8.3333333333333329E-2</v>
      </c>
      <c r="D6594" s="59">
        <f t="shared" si="105"/>
        <v>42549.083333333336</v>
      </c>
      <c r="E6594">
        <v>2.7183000000000002</v>
      </c>
      <c r="F6594">
        <v>24.538</v>
      </c>
    </row>
    <row r="6595" spans="2:6" x14ac:dyDescent="0.25">
      <c r="B6595" s="70">
        <v>42549</v>
      </c>
      <c r="C6595" s="71">
        <v>0.33333333333333331</v>
      </c>
      <c r="D6595" s="59">
        <f t="shared" si="105"/>
        <v>42549.333333333336</v>
      </c>
      <c r="E6595">
        <v>2.7863000000000002</v>
      </c>
      <c r="F6595">
        <v>21.001000000000001</v>
      </c>
    </row>
    <row r="6596" spans="2:6" x14ac:dyDescent="0.25">
      <c r="B6596" s="70">
        <v>42549</v>
      </c>
      <c r="C6596" s="71">
        <v>0.58333333333333337</v>
      </c>
      <c r="D6596" s="59">
        <f t="shared" si="105"/>
        <v>42549.583333333336</v>
      </c>
      <c r="E6596">
        <v>2.7648999999999999</v>
      </c>
      <c r="F6596">
        <v>36.524000000000001</v>
      </c>
    </row>
    <row r="6597" spans="2:6" x14ac:dyDescent="0.25">
      <c r="B6597" s="70">
        <v>42549</v>
      </c>
      <c r="C6597" s="71">
        <v>0.83333333333333337</v>
      </c>
      <c r="D6597" s="59">
        <f t="shared" si="105"/>
        <v>42549.833333333336</v>
      </c>
      <c r="E6597">
        <v>2.6749000000000001</v>
      </c>
      <c r="F6597">
        <v>39.859000000000002</v>
      </c>
    </row>
    <row r="6598" spans="2:6" x14ac:dyDescent="0.25">
      <c r="B6598" s="70">
        <v>42550</v>
      </c>
      <c r="C6598" s="71">
        <v>8.3333333333333329E-2</v>
      </c>
      <c r="D6598" s="59">
        <f t="shared" si="105"/>
        <v>42550.083333333336</v>
      </c>
      <c r="E6598">
        <v>2.6865000000000001</v>
      </c>
      <c r="F6598">
        <v>23.151</v>
      </c>
    </row>
    <row r="6599" spans="2:6" x14ac:dyDescent="0.25">
      <c r="B6599" s="70">
        <v>42550</v>
      </c>
      <c r="C6599" s="71">
        <v>0.33333333333333331</v>
      </c>
      <c r="D6599" s="59">
        <f t="shared" si="105"/>
        <v>42550.333333333336</v>
      </c>
      <c r="E6599">
        <v>2.7252999999999998</v>
      </c>
      <c r="F6599">
        <v>21.855</v>
      </c>
    </row>
    <row r="6600" spans="2:6" x14ac:dyDescent="0.25">
      <c r="B6600" s="70">
        <v>42550</v>
      </c>
      <c r="C6600" s="71">
        <v>0.58333333333333337</v>
      </c>
      <c r="D6600" s="59">
        <f t="shared" si="105"/>
        <v>42550.583333333336</v>
      </c>
      <c r="E6600">
        <v>2.7025000000000001</v>
      </c>
      <c r="F6600">
        <v>38.293999999999997</v>
      </c>
    </row>
    <row r="6601" spans="2:6" x14ac:dyDescent="0.25">
      <c r="B6601" s="70">
        <v>42550</v>
      </c>
      <c r="C6601" s="71">
        <v>0.83333333333333337</v>
      </c>
      <c r="D6601" s="59">
        <f t="shared" si="105"/>
        <v>42550.833333333336</v>
      </c>
      <c r="E6601">
        <v>2.5962999999999998</v>
      </c>
      <c r="F6601">
        <v>40.316000000000003</v>
      </c>
    </row>
    <row r="6602" spans="2:6" x14ac:dyDescent="0.25">
      <c r="B6602" s="70">
        <v>42551</v>
      </c>
      <c r="C6602" s="71">
        <v>8.3333333333333329E-2</v>
      </c>
      <c r="D6602" s="59">
        <f t="shared" si="105"/>
        <v>42551.083333333336</v>
      </c>
      <c r="E6602">
        <v>2.6234999999999999</v>
      </c>
      <c r="F6602">
        <v>26.617000000000001</v>
      </c>
    </row>
    <row r="6603" spans="2:6" x14ac:dyDescent="0.25">
      <c r="B6603" s="70">
        <v>42551</v>
      </c>
      <c r="C6603" s="71">
        <v>0.33333333333333331</v>
      </c>
      <c r="D6603" s="59">
        <f t="shared" si="105"/>
        <v>42551.333333333336</v>
      </c>
      <c r="E6603">
        <v>2.7</v>
      </c>
      <c r="F6603">
        <v>22.931000000000001</v>
      </c>
    </row>
    <row r="6604" spans="2:6" x14ac:dyDescent="0.25">
      <c r="B6604" s="70">
        <v>42551</v>
      </c>
      <c r="C6604" s="71">
        <v>0.58333333333333337</v>
      </c>
      <c r="D6604" s="59">
        <f t="shared" si="105"/>
        <v>42551.583333333336</v>
      </c>
      <c r="E6604">
        <v>2.6819000000000002</v>
      </c>
      <c r="F6604">
        <v>36.24</v>
      </c>
    </row>
    <row r="6605" spans="2:6" x14ac:dyDescent="0.25">
      <c r="B6605" s="70">
        <v>42551</v>
      </c>
      <c r="C6605" s="71">
        <v>0.83333333333333337</v>
      </c>
      <c r="D6605" s="59">
        <f t="shared" si="105"/>
        <v>42551.833333333336</v>
      </c>
      <c r="E6605">
        <v>2.5920999999999998</v>
      </c>
      <c r="F6605">
        <v>39.213999999999999</v>
      </c>
    </row>
    <row r="6606" spans="2:6" x14ac:dyDescent="0.25">
      <c r="B6606" s="70">
        <v>42552</v>
      </c>
      <c r="C6606" s="71">
        <v>8.3333333333333329E-2</v>
      </c>
      <c r="D6606" s="59">
        <f t="shared" si="105"/>
        <v>42552.083333333336</v>
      </c>
      <c r="E6606">
        <v>2.7054999999999998</v>
      </c>
      <c r="F6606">
        <v>23.603999999999999</v>
      </c>
    </row>
    <row r="6607" spans="2:6" x14ac:dyDescent="0.25">
      <c r="B6607" s="70">
        <v>42552</v>
      </c>
      <c r="C6607" s="71">
        <v>0.33333333333333331</v>
      </c>
      <c r="D6607" s="59">
        <f t="shared" si="105"/>
        <v>42552.333333333336</v>
      </c>
      <c r="E6607">
        <v>2.7313999999999998</v>
      </c>
      <c r="F6607">
        <v>20.864999999999998</v>
      </c>
    </row>
    <row r="6608" spans="2:6" x14ac:dyDescent="0.25">
      <c r="B6608" s="70">
        <v>42552</v>
      </c>
      <c r="C6608" s="71">
        <v>0.58333333333333337</v>
      </c>
      <c r="D6608" s="59">
        <f t="shared" si="105"/>
        <v>42552.583333333336</v>
      </c>
      <c r="E6608">
        <v>2.6934</v>
      </c>
      <c r="F6608">
        <v>36.570999999999998</v>
      </c>
    </row>
    <row r="6609" spans="2:6" x14ac:dyDescent="0.25">
      <c r="B6609" s="70">
        <v>42552</v>
      </c>
      <c r="C6609" s="71">
        <v>0.83333333333333337</v>
      </c>
      <c r="D6609" s="59">
        <f t="shared" si="105"/>
        <v>42552.833333333336</v>
      </c>
      <c r="E6609">
        <v>2.5880000000000001</v>
      </c>
      <c r="F6609">
        <v>38.003999999999998</v>
      </c>
    </row>
    <row r="6610" spans="2:6" x14ac:dyDescent="0.25">
      <c r="B6610" s="70">
        <v>42553</v>
      </c>
      <c r="C6610" s="71">
        <v>8.3333333333333329E-2</v>
      </c>
      <c r="D6610" s="59">
        <f t="shared" si="105"/>
        <v>42553.083333333336</v>
      </c>
      <c r="E6610">
        <v>2.6248999999999998</v>
      </c>
      <c r="F6610">
        <v>21.067</v>
      </c>
    </row>
    <row r="6611" spans="2:6" x14ac:dyDescent="0.25">
      <c r="B6611" s="70">
        <v>42553</v>
      </c>
      <c r="C6611" s="71">
        <v>0.33333333333333331</v>
      </c>
      <c r="D6611" s="59">
        <f t="shared" si="105"/>
        <v>42553.333333333336</v>
      </c>
      <c r="E6611">
        <v>2.6796000000000002</v>
      </c>
      <c r="F6611">
        <v>19.82</v>
      </c>
    </row>
    <row r="6612" spans="2:6" x14ac:dyDescent="0.25">
      <c r="B6612" s="70">
        <v>42553</v>
      </c>
      <c r="C6612" s="71">
        <v>0.58333333333333337</v>
      </c>
      <c r="D6612" s="59">
        <f t="shared" si="105"/>
        <v>42553.583333333336</v>
      </c>
      <c r="E6612">
        <v>2.6831</v>
      </c>
      <c r="F6612">
        <v>35.457000000000001</v>
      </c>
    </row>
    <row r="6613" spans="2:6" x14ac:dyDescent="0.25">
      <c r="B6613" s="70">
        <v>42553</v>
      </c>
      <c r="C6613" s="71">
        <v>0.83333333333333337</v>
      </c>
      <c r="D6613" s="59">
        <f t="shared" si="105"/>
        <v>42553.833333333336</v>
      </c>
      <c r="E6613">
        <v>2.6053000000000002</v>
      </c>
      <c r="F6613">
        <v>33.881</v>
      </c>
    </row>
    <row r="6614" spans="2:6" x14ac:dyDescent="0.25">
      <c r="B6614" s="70">
        <v>42554</v>
      </c>
      <c r="C6614" s="71">
        <v>8.3333333333333329E-2</v>
      </c>
      <c r="D6614" s="59">
        <f t="shared" si="105"/>
        <v>42554.083333333336</v>
      </c>
      <c r="E6614">
        <v>2.6293000000000002</v>
      </c>
      <c r="F6614">
        <v>24.045999999999999</v>
      </c>
    </row>
    <row r="6615" spans="2:6" x14ac:dyDescent="0.25">
      <c r="B6615" s="70">
        <v>42554</v>
      </c>
      <c r="C6615" s="71">
        <v>0.33333333333333331</v>
      </c>
      <c r="D6615" s="59">
        <f t="shared" si="105"/>
        <v>42554.333333333336</v>
      </c>
      <c r="E6615">
        <v>2.6840000000000002</v>
      </c>
      <c r="F6615">
        <v>22.134</v>
      </c>
    </row>
    <row r="6616" spans="2:6" x14ac:dyDescent="0.25">
      <c r="B6616" s="70">
        <v>42554</v>
      </c>
      <c r="C6616" s="71">
        <v>0.58333333333333337</v>
      </c>
      <c r="D6616" s="59">
        <f t="shared" si="105"/>
        <v>42554.583333333336</v>
      </c>
      <c r="E6616">
        <v>2.6924999999999999</v>
      </c>
      <c r="F6616">
        <v>34.761000000000003</v>
      </c>
    </row>
    <row r="6617" spans="2:6" x14ac:dyDescent="0.25">
      <c r="B6617" s="70">
        <v>42554</v>
      </c>
      <c r="C6617" s="71">
        <v>0.83333333333333337</v>
      </c>
      <c r="D6617" s="59">
        <f t="shared" si="105"/>
        <v>42554.833333333336</v>
      </c>
      <c r="E6617">
        <v>2.5914000000000001</v>
      </c>
      <c r="F6617">
        <v>36.773000000000003</v>
      </c>
    </row>
    <row r="6618" spans="2:6" x14ac:dyDescent="0.25">
      <c r="B6618" s="70">
        <v>42555</v>
      </c>
      <c r="C6618" s="71">
        <v>8.3333333333333329E-2</v>
      </c>
      <c r="D6618" s="59">
        <f t="shared" si="105"/>
        <v>42555.083333333336</v>
      </c>
      <c r="E6618">
        <v>2.6604000000000001</v>
      </c>
      <c r="F6618">
        <v>22.291</v>
      </c>
    </row>
    <row r="6619" spans="2:6" x14ac:dyDescent="0.25">
      <c r="B6619" s="70">
        <v>42555</v>
      </c>
      <c r="C6619" s="71">
        <v>0.33333333333333331</v>
      </c>
      <c r="D6619" s="59">
        <f t="shared" si="105"/>
        <v>42555.333333333336</v>
      </c>
      <c r="E6619">
        <v>2.7273000000000001</v>
      </c>
      <c r="F6619">
        <v>19.936</v>
      </c>
    </row>
    <row r="6620" spans="2:6" x14ac:dyDescent="0.25">
      <c r="B6620" s="70">
        <v>42555</v>
      </c>
      <c r="C6620" s="71">
        <v>0.58333333333333337</v>
      </c>
      <c r="D6620" s="59">
        <f t="shared" si="105"/>
        <v>42555.583333333336</v>
      </c>
      <c r="E6620">
        <v>2.7259000000000002</v>
      </c>
      <c r="F6620">
        <v>29.733000000000001</v>
      </c>
    </row>
    <row r="6621" spans="2:6" x14ac:dyDescent="0.25">
      <c r="B6621" s="70">
        <v>42555</v>
      </c>
      <c r="C6621" s="71">
        <v>0.83333333333333337</v>
      </c>
      <c r="D6621" s="59">
        <f t="shared" si="105"/>
        <v>42555.833333333336</v>
      </c>
      <c r="E6621">
        <v>2.6084000000000001</v>
      </c>
      <c r="F6621">
        <v>33.798000000000002</v>
      </c>
    </row>
    <row r="6622" spans="2:6" x14ac:dyDescent="0.25">
      <c r="B6622" s="70">
        <v>42556</v>
      </c>
      <c r="C6622" s="71">
        <v>8.3333333333333329E-2</v>
      </c>
      <c r="D6622" s="59">
        <f t="shared" si="105"/>
        <v>42556.083333333336</v>
      </c>
      <c r="E6622">
        <v>2.6776</v>
      </c>
      <c r="F6622">
        <v>20.721</v>
      </c>
    </row>
    <row r="6623" spans="2:6" x14ac:dyDescent="0.25">
      <c r="B6623" s="70">
        <v>42556</v>
      </c>
      <c r="C6623" s="71">
        <v>0.33333333333333331</v>
      </c>
      <c r="D6623" s="59">
        <f t="shared" si="105"/>
        <v>42556.333333333336</v>
      </c>
      <c r="E6623">
        <v>2.7397</v>
      </c>
      <c r="F6623">
        <v>17.948</v>
      </c>
    </row>
    <row r="6624" spans="2:6" x14ac:dyDescent="0.25">
      <c r="B6624" s="70">
        <v>42556</v>
      </c>
      <c r="C6624" s="71">
        <v>0.58333333333333337</v>
      </c>
      <c r="D6624" s="59">
        <f t="shared" si="105"/>
        <v>42556.583333333336</v>
      </c>
      <c r="E6624">
        <v>2.7006999999999999</v>
      </c>
      <c r="F6624">
        <v>31.119</v>
      </c>
    </row>
    <row r="6625" spans="2:6" x14ac:dyDescent="0.25">
      <c r="B6625" s="70">
        <v>42556</v>
      </c>
      <c r="C6625" s="71">
        <v>0.83333333333333337</v>
      </c>
      <c r="D6625" s="59">
        <f t="shared" si="105"/>
        <v>42556.833333333336</v>
      </c>
      <c r="E6625">
        <v>2.5878999999999999</v>
      </c>
      <c r="F6625">
        <v>33.012</v>
      </c>
    </row>
    <row r="6626" spans="2:6" x14ac:dyDescent="0.25">
      <c r="B6626" s="70">
        <v>42557</v>
      </c>
      <c r="C6626" s="71">
        <v>8.3333333333333329E-2</v>
      </c>
      <c r="D6626" s="59">
        <f t="shared" ref="D6626:D6689" si="106">B6626+C6626</f>
        <v>42557.083333333336</v>
      </c>
      <c r="E6626">
        <v>2.6147</v>
      </c>
      <c r="F6626">
        <v>18.786000000000001</v>
      </c>
    </row>
    <row r="6627" spans="2:6" x14ac:dyDescent="0.25">
      <c r="B6627" s="70">
        <v>42557</v>
      </c>
      <c r="C6627" s="71">
        <v>0.33333333333333331</v>
      </c>
      <c r="D6627" s="59">
        <f t="shared" si="106"/>
        <v>42557.333333333336</v>
      </c>
      <c r="E6627">
        <v>2.6999</v>
      </c>
      <c r="F6627">
        <v>17.173999999999999</v>
      </c>
    </row>
    <row r="6628" spans="2:6" x14ac:dyDescent="0.25">
      <c r="B6628" s="70">
        <v>42557</v>
      </c>
      <c r="C6628" s="71">
        <v>0.58333333333333337</v>
      </c>
      <c r="D6628" s="59">
        <f t="shared" si="106"/>
        <v>42557.583333333336</v>
      </c>
      <c r="E6628">
        <v>2.7052</v>
      </c>
      <c r="F6628">
        <v>29.536999999999999</v>
      </c>
    </row>
    <row r="6629" spans="2:6" x14ac:dyDescent="0.25">
      <c r="B6629" s="70">
        <v>42557</v>
      </c>
      <c r="C6629" s="71">
        <v>0.83333333333333337</v>
      </c>
      <c r="D6629" s="59">
        <f t="shared" si="106"/>
        <v>42557.833333333336</v>
      </c>
      <c r="E6629">
        <v>2.6511</v>
      </c>
      <c r="F6629">
        <v>28.271999999999998</v>
      </c>
    </row>
    <row r="6630" spans="2:6" x14ac:dyDescent="0.25">
      <c r="B6630" s="70">
        <v>42558</v>
      </c>
      <c r="C6630" s="71">
        <v>8.3333333333333329E-2</v>
      </c>
      <c r="D6630" s="59">
        <f t="shared" si="106"/>
        <v>42558.083333333336</v>
      </c>
      <c r="E6630">
        <v>2.6768000000000001</v>
      </c>
      <c r="F6630">
        <v>17.576000000000001</v>
      </c>
    </row>
    <row r="6631" spans="2:6" x14ac:dyDescent="0.25">
      <c r="B6631" s="70">
        <v>42558</v>
      </c>
      <c r="C6631" s="71">
        <v>0.33333333333333331</v>
      </c>
      <c r="D6631" s="59">
        <f t="shared" si="106"/>
        <v>42558.333333333336</v>
      </c>
      <c r="E6631">
        <v>2.7252000000000001</v>
      </c>
      <c r="F6631">
        <v>17.989999999999998</v>
      </c>
    </row>
    <row r="6632" spans="2:6" x14ac:dyDescent="0.25">
      <c r="B6632" s="70">
        <v>42558</v>
      </c>
      <c r="C6632" s="71">
        <v>0.58333333333333337</v>
      </c>
      <c r="D6632" s="59">
        <f t="shared" si="106"/>
        <v>42558.583333333336</v>
      </c>
      <c r="E6632">
        <v>2.6656</v>
      </c>
      <c r="F6632">
        <v>34.043999999999997</v>
      </c>
    </row>
    <row r="6633" spans="2:6" x14ac:dyDescent="0.25">
      <c r="B6633" s="70">
        <v>42558</v>
      </c>
      <c r="C6633" s="71">
        <v>0.83333333333333337</v>
      </c>
      <c r="D6633" s="59">
        <f t="shared" si="106"/>
        <v>42558.833333333336</v>
      </c>
      <c r="E6633">
        <v>2.5354999999999999</v>
      </c>
      <c r="F6633">
        <v>37.658999999999999</v>
      </c>
    </row>
    <row r="6634" spans="2:6" x14ac:dyDescent="0.25">
      <c r="B6634" s="70">
        <v>42559</v>
      </c>
      <c r="C6634" s="71">
        <v>8.3333333333333329E-2</v>
      </c>
      <c r="D6634" s="59">
        <f t="shared" si="106"/>
        <v>42559.083333333336</v>
      </c>
      <c r="E6634">
        <v>2.5478000000000001</v>
      </c>
      <c r="F6634">
        <v>22.091000000000001</v>
      </c>
    </row>
    <row r="6635" spans="2:6" x14ac:dyDescent="0.25">
      <c r="B6635" s="70">
        <v>42559</v>
      </c>
      <c r="C6635" s="71">
        <v>0.33333333333333331</v>
      </c>
      <c r="D6635" s="59">
        <f t="shared" si="106"/>
        <v>42559.333333333336</v>
      </c>
      <c r="E6635">
        <v>2.6282999999999999</v>
      </c>
      <c r="F6635">
        <v>20.204000000000001</v>
      </c>
    </row>
    <row r="6636" spans="2:6" x14ac:dyDescent="0.25">
      <c r="B6636" s="70">
        <v>42559</v>
      </c>
      <c r="C6636" s="71">
        <v>0.58333333333333337</v>
      </c>
      <c r="D6636" s="59">
        <f t="shared" si="106"/>
        <v>42559.583333333336</v>
      </c>
      <c r="E6636">
        <v>2.6307999999999998</v>
      </c>
      <c r="F6636">
        <v>33.51</v>
      </c>
    </row>
    <row r="6637" spans="2:6" x14ac:dyDescent="0.25">
      <c r="B6637" s="70">
        <v>42559</v>
      </c>
      <c r="C6637" s="71">
        <v>0.83333333333333337</v>
      </c>
      <c r="D6637" s="59">
        <f t="shared" si="106"/>
        <v>42559.833333333336</v>
      </c>
      <c r="E6637">
        <v>2.5865</v>
      </c>
      <c r="F6637">
        <v>33.948</v>
      </c>
    </row>
    <row r="6638" spans="2:6" x14ac:dyDescent="0.25">
      <c r="B6638" s="70">
        <v>42560</v>
      </c>
      <c r="C6638" s="71">
        <v>8.3333333333333329E-2</v>
      </c>
      <c r="D6638" s="59">
        <f t="shared" si="106"/>
        <v>42560.083333333336</v>
      </c>
      <c r="E6638">
        <v>2.6107</v>
      </c>
      <c r="F6638">
        <v>21.635000000000002</v>
      </c>
    </row>
    <row r="6639" spans="2:6" x14ac:dyDescent="0.25">
      <c r="B6639" s="70">
        <v>42560</v>
      </c>
      <c r="C6639" s="71">
        <v>0.33333333333333331</v>
      </c>
      <c r="D6639" s="59">
        <f t="shared" si="106"/>
        <v>42560.333333333336</v>
      </c>
      <c r="E6639">
        <v>2.7164999999999999</v>
      </c>
      <c r="F6639">
        <v>19.885999999999999</v>
      </c>
    </row>
    <row r="6640" spans="2:6" x14ac:dyDescent="0.25">
      <c r="B6640" s="70">
        <v>42560</v>
      </c>
      <c r="C6640" s="71">
        <v>0.58333333333333337</v>
      </c>
      <c r="D6640" s="59">
        <f t="shared" si="106"/>
        <v>42560.583333333336</v>
      </c>
      <c r="E6640">
        <v>2.6736</v>
      </c>
      <c r="F6640">
        <v>35.316000000000003</v>
      </c>
    </row>
    <row r="6641" spans="2:6" x14ac:dyDescent="0.25">
      <c r="B6641" s="70">
        <v>42560</v>
      </c>
      <c r="C6641" s="71">
        <v>0.83333333333333337</v>
      </c>
      <c r="D6641" s="59">
        <f t="shared" si="106"/>
        <v>42560.833333333336</v>
      </c>
      <c r="E6641">
        <v>2.5448</v>
      </c>
      <c r="F6641">
        <v>33.936999999999998</v>
      </c>
    </row>
    <row r="6642" spans="2:6" x14ac:dyDescent="0.25">
      <c r="B6642" s="70">
        <v>42561</v>
      </c>
      <c r="C6642" s="71">
        <v>8.3333333333333329E-2</v>
      </c>
      <c r="D6642" s="59">
        <f t="shared" si="106"/>
        <v>42561.083333333336</v>
      </c>
      <c r="E6642">
        <v>2.57</v>
      </c>
      <c r="F6642">
        <v>22.495999999999999</v>
      </c>
    </row>
    <row r="6643" spans="2:6" x14ac:dyDescent="0.25">
      <c r="B6643" s="70">
        <v>42561</v>
      </c>
      <c r="C6643" s="71">
        <v>0.33333333333333331</v>
      </c>
      <c r="D6643" s="59">
        <f t="shared" si="106"/>
        <v>42561.333333333336</v>
      </c>
      <c r="E6643">
        <v>2.6084000000000001</v>
      </c>
      <c r="F6643">
        <v>17.672999999999998</v>
      </c>
    </row>
    <row r="6644" spans="2:6" x14ac:dyDescent="0.25">
      <c r="B6644" s="70">
        <v>42561</v>
      </c>
      <c r="C6644" s="71">
        <v>0.58333333333333337</v>
      </c>
      <c r="D6644" s="59">
        <f t="shared" si="106"/>
        <v>42561.583333333336</v>
      </c>
      <c r="E6644">
        <v>2.6823999999999999</v>
      </c>
      <c r="F6644">
        <v>22.297000000000001</v>
      </c>
    </row>
    <row r="6645" spans="2:6" x14ac:dyDescent="0.25">
      <c r="B6645" s="70">
        <v>42561</v>
      </c>
      <c r="C6645" s="71">
        <v>0.83333333333333337</v>
      </c>
      <c r="D6645" s="59">
        <f t="shared" si="106"/>
        <v>42561.833333333336</v>
      </c>
      <c r="E6645">
        <v>2.7233000000000001</v>
      </c>
      <c r="F6645">
        <v>20.308</v>
      </c>
    </row>
    <row r="6646" spans="2:6" x14ac:dyDescent="0.25">
      <c r="B6646" s="70">
        <v>42562</v>
      </c>
      <c r="C6646" s="71">
        <v>8.3333333333333329E-2</v>
      </c>
      <c r="D6646" s="59">
        <f t="shared" si="106"/>
        <v>42562.083333333336</v>
      </c>
      <c r="E6646">
        <v>2.7793000000000001</v>
      </c>
      <c r="F6646">
        <v>13.968</v>
      </c>
    </row>
    <row r="6647" spans="2:6" x14ac:dyDescent="0.25">
      <c r="B6647" s="70">
        <v>42562</v>
      </c>
      <c r="C6647" s="71">
        <v>0.33333333333333331</v>
      </c>
      <c r="D6647" s="59">
        <f t="shared" si="106"/>
        <v>42562.333333333336</v>
      </c>
      <c r="E6647">
        <v>2.8290999999999999</v>
      </c>
      <c r="F6647">
        <v>13.845000000000001</v>
      </c>
    </row>
    <row r="6648" spans="2:6" x14ac:dyDescent="0.25">
      <c r="B6648" s="70">
        <v>42562</v>
      </c>
      <c r="C6648" s="71">
        <v>0.58333333333333337</v>
      </c>
      <c r="D6648" s="59">
        <f t="shared" si="106"/>
        <v>42562.583333333336</v>
      </c>
      <c r="E6648">
        <v>2.8058999999999998</v>
      </c>
      <c r="F6648">
        <v>26.84</v>
      </c>
    </row>
    <row r="6649" spans="2:6" x14ac:dyDescent="0.25">
      <c r="B6649" s="70">
        <v>42562</v>
      </c>
      <c r="C6649" s="71">
        <v>0.83333333333333337</v>
      </c>
      <c r="D6649" s="59">
        <f t="shared" si="106"/>
        <v>42562.833333333336</v>
      </c>
      <c r="E6649">
        <v>2.6945000000000001</v>
      </c>
      <c r="F6649">
        <v>31.888999999999999</v>
      </c>
    </row>
    <row r="6650" spans="2:6" x14ac:dyDescent="0.25">
      <c r="B6650" s="70">
        <v>42563</v>
      </c>
      <c r="C6650" s="71">
        <v>8.3333333333333329E-2</v>
      </c>
      <c r="D6650" s="59">
        <f t="shared" si="106"/>
        <v>42563.083333333336</v>
      </c>
      <c r="E6650">
        <v>2.6576</v>
      </c>
      <c r="F6650">
        <v>16.914000000000001</v>
      </c>
    </row>
    <row r="6651" spans="2:6" x14ac:dyDescent="0.25">
      <c r="B6651" s="70">
        <v>42563</v>
      </c>
      <c r="C6651" s="71">
        <v>0.33333333333333331</v>
      </c>
      <c r="D6651" s="59">
        <f t="shared" si="106"/>
        <v>42563.333333333336</v>
      </c>
      <c r="E6651">
        <v>2.6650999999999998</v>
      </c>
      <c r="F6651">
        <v>16.385000000000002</v>
      </c>
    </row>
    <row r="6652" spans="2:6" x14ac:dyDescent="0.25">
      <c r="B6652" s="70">
        <v>42563</v>
      </c>
      <c r="C6652" s="71">
        <v>0.58333333333333337</v>
      </c>
      <c r="D6652" s="59">
        <f t="shared" si="106"/>
        <v>42563.583333333336</v>
      </c>
      <c r="E6652">
        <v>2.6400999999999999</v>
      </c>
      <c r="F6652">
        <v>31.931999999999999</v>
      </c>
    </row>
    <row r="6653" spans="2:6" x14ac:dyDescent="0.25">
      <c r="B6653" s="70">
        <v>42563</v>
      </c>
      <c r="C6653" s="71">
        <v>0.83333333333333337</v>
      </c>
      <c r="D6653" s="59">
        <f t="shared" si="106"/>
        <v>42563.833333333336</v>
      </c>
      <c r="E6653">
        <v>2.6295000000000002</v>
      </c>
      <c r="F6653">
        <v>32.648000000000003</v>
      </c>
    </row>
    <row r="6654" spans="2:6" x14ac:dyDescent="0.25">
      <c r="B6654" s="70">
        <v>42564</v>
      </c>
      <c r="C6654" s="71">
        <v>8.3333333333333329E-2</v>
      </c>
      <c r="D6654" s="59">
        <f t="shared" si="106"/>
        <v>42564.083333333336</v>
      </c>
      <c r="E6654">
        <v>2.7934999999999999</v>
      </c>
      <c r="F6654">
        <v>18.405999999999999</v>
      </c>
    </row>
    <row r="6655" spans="2:6" x14ac:dyDescent="0.25">
      <c r="B6655" s="70">
        <v>42564</v>
      </c>
      <c r="C6655" s="71">
        <v>0.33333333333333331</v>
      </c>
      <c r="D6655" s="59">
        <f t="shared" si="106"/>
        <v>42564.333333333336</v>
      </c>
      <c r="E6655">
        <v>2.8896999999999999</v>
      </c>
      <c r="F6655">
        <v>16.163</v>
      </c>
    </row>
    <row r="6656" spans="2:6" x14ac:dyDescent="0.25">
      <c r="B6656" s="70">
        <v>42564</v>
      </c>
      <c r="C6656" s="71">
        <v>0.58333333333333337</v>
      </c>
      <c r="D6656" s="59">
        <f t="shared" si="106"/>
        <v>42564.583333333336</v>
      </c>
      <c r="E6656">
        <v>2.899</v>
      </c>
      <c r="F6656">
        <v>30.844000000000001</v>
      </c>
    </row>
    <row r="6657" spans="2:6" x14ac:dyDescent="0.25">
      <c r="B6657" s="70">
        <v>42564</v>
      </c>
      <c r="C6657" s="71">
        <v>0.83333333333333337</v>
      </c>
      <c r="D6657" s="59">
        <f t="shared" si="106"/>
        <v>42564.833333333336</v>
      </c>
      <c r="E6657">
        <v>2.8229000000000002</v>
      </c>
      <c r="F6657">
        <v>33.982999999999997</v>
      </c>
    </row>
    <row r="6658" spans="2:6" x14ac:dyDescent="0.25">
      <c r="B6658" s="70">
        <v>42565</v>
      </c>
      <c r="C6658" s="71">
        <v>8.3333333333333329E-2</v>
      </c>
      <c r="D6658" s="59">
        <f t="shared" si="106"/>
        <v>42565.083333333336</v>
      </c>
      <c r="E6658">
        <v>2.8376000000000001</v>
      </c>
      <c r="F6658">
        <v>20.004999999999999</v>
      </c>
    </row>
    <row r="6659" spans="2:6" x14ac:dyDescent="0.25">
      <c r="B6659" s="70">
        <v>42565</v>
      </c>
      <c r="C6659" s="71">
        <v>0.33333333333333331</v>
      </c>
      <c r="D6659" s="59">
        <f t="shared" si="106"/>
        <v>42565.333333333336</v>
      </c>
      <c r="E6659">
        <v>2.8784999999999998</v>
      </c>
      <c r="F6659">
        <v>18.539000000000001</v>
      </c>
    </row>
    <row r="6660" spans="2:6" x14ac:dyDescent="0.25">
      <c r="B6660" s="70">
        <v>42565</v>
      </c>
      <c r="C6660" s="71">
        <v>0.58333333333333337</v>
      </c>
      <c r="D6660" s="59">
        <f t="shared" si="106"/>
        <v>42565.583333333336</v>
      </c>
      <c r="E6660">
        <v>2.8441000000000001</v>
      </c>
      <c r="F6660">
        <v>35.121000000000002</v>
      </c>
    </row>
    <row r="6661" spans="2:6" x14ac:dyDescent="0.25">
      <c r="B6661" s="70">
        <v>42565</v>
      </c>
      <c r="C6661" s="71">
        <v>0.83333333333333337</v>
      </c>
      <c r="D6661" s="59">
        <f t="shared" si="106"/>
        <v>42565.833333333336</v>
      </c>
      <c r="E6661">
        <v>2.7244999999999999</v>
      </c>
      <c r="F6661">
        <v>37.393999999999998</v>
      </c>
    </row>
    <row r="6662" spans="2:6" x14ac:dyDescent="0.25">
      <c r="B6662" s="70">
        <v>42566</v>
      </c>
      <c r="C6662" s="71">
        <v>8.3333333333333329E-2</v>
      </c>
      <c r="D6662" s="59">
        <f t="shared" si="106"/>
        <v>42566.083333333336</v>
      </c>
      <c r="E6662">
        <v>2.7008000000000001</v>
      </c>
      <c r="F6662">
        <v>20.84</v>
      </c>
    </row>
    <row r="6663" spans="2:6" x14ac:dyDescent="0.25">
      <c r="B6663" s="70">
        <v>42566</v>
      </c>
      <c r="C6663" s="71">
        <v>0.33333333333333331</v>
      </c>
      <c r="D6663" s="59">
        <f t="shared" si="106"/>
        <v>42566.333333333336</v>
      </c>
      <c r="E6663">
        <v>2.7073</v>
      </c>
      <c r="F6663">
        <v>19.684999999999999</v>
      </c>
    </row>
    <row r="6664" spans="2:6" x14ac:dyDescent="0.25">
      <c r="B6664" s="70">
        <v>42566</v>
      </c>
      <c r="C6664" s="71">
        <v>0.58333333333333337</v>
      </c>
      <c r="D6664" s="59">
        <f t="shared" si="106"/>
        <v>42566.583333333336</v>
      </c>
      <c r="E6664">
        <v>2.6621000000000001</v>
      </c>
      <c r="F6664">
        <v>33.487000000000002</v>
      </c>
    </row>
    <row r="6665" spans="2:6" x14ac:dyDescent="0.25">
      <c r="B6665" s="70">
        <v>42566</v>
      </c>
      <c r="C6665" s="71">
        <v>0.83333333333333337</v>
      </c>
      <c r="D6665" s="59">
        <f t="shared" si="106"/>
        <v>42566.833333333336</v>
      </c>
      <c r="E6665">
        <v>2.5594000000000001</v>
      </c>
      <c r="F6665">
        <v>34.658000000000001</v>
      </c>
    </row>
    <row r="6666" spans="2:6" x14ac:dyDescent="0.25">
      <c r="B6666" s="70">
        <v>42567</v>
      </c>
      <c r="C6666" s="71">
        <v>8.3333333333333329E-2</v>
      </c>
      <c r="D6666" s="59">
        <f t="shared" si="106"/>
        <v>42567.083333333336</v>
      </c>
      <c r="E6666">
        <v>2.6273</v>
      </c>
      <c r="F6666">
        <v>19.73</v>
      </c>
    </row>
    <row r="6667" spans="2:6" x14ac:dyDescent="0.25">
      <c r="B6667" s="70">
        <v>42567</v>
      </c>
      <c r="C6667" s="71">
        <v>0.33333333333333331</v>
      </c>
      <c r="D6667" s="59">
        <f t="shared" si="106"/>
        <v>42567.333333333336</v>
      </c>
      <c r="E6667">
        <v>2.6995</v>
      </c>
      <c r="F6667">
        <v>17.329999999999998</v>
      </c>
    </row>
    <row r="6668" spans="2:6" x14ac:dyDescent="0.25">
      <c r="B6668" s="70">
        <v>42567</v>
      </c>
      <c r="C6668" s="71">
        <v>0.58333333333333337</v>
      </c>
      <c r="D6668" s="59">
        <f t="shared" si="106"/>
        <v>42567.583333333336</v>
      </c>
      <c r="E6668">
        <v>2.6816</v>
      </c>
      <c r="F6668">
        <v>30.588000000000001</v>
      </c>
    </row>
    <row r="6669" spans="2:6" x14ac:dyDescent="0.25">
      <c r="B6669" s="70">
        <v>42567</v>
      </c>
      <c r="C6669" s="71">
        <v>0.83333333333333337</v>
      </c>
      <c r="D6669" s="59">
        <f t="shared" si="106"/>
        <v>42567.833333333336</v>
      </c>
      <c r="E6669">
        <v>2.6080999999999999</v>
      </c>
      <c r="F6669">
        <v>33.076000000000001</v>
      </c>
    </row>
    <row r="6670" spans="2:6" x14ac:dyDescent="0.25">
      <c r="B6670" s="70">
        <v>42568</v>
      </c>
      <c r="C6670" s="71">
        <v>8.3333333333333329E-2</v>
      </c>
      <c r="D6670" s="59">
        <f t="shared" si="106"/>
        <v>42568.083333333336</v>
      </c>
      <c r="E6670">
        <v>2.613</v>
      </c>
      <c r="F6670">
        <v>18.079000000000001</v>
      </c>
    </row>
    <row r="6671" spans="2:6" x14ac:dyDescent="0.25">
      <c r="B6671" s="70">
        <v>42568</v>
      </c>
      <c r="C6671" s="71">
        <v>0.33333333333333331</v>
      </c>
      <c r="D6671" s="59">
        <f t="shared" si="106"/>
        <v>42568.333333333336</v>
      </c>
      <c r="E6671">
        <v>2.6345000000000001</v>
      </c>
      <c r="F6671">
        <v>17.866</v>
      </c>
    </row>
    <row r="6672" spans="2:6" x14ac:dyDescent="0.25">
      <c r="B6672" s="70">
        <v>42568</v>
      </c>
      <c r="C6672" s="71">
        <v>0.58333333333333337</v>
      </c>
      <c r="D6672" s="59">
        <f t="shared" si="106"/>
        <v>42568.583333333336</v>
      </c>
      <c r="E6672">
        <v>2.5848</v>
      </c>
      <c r="F6672">
        <v>33.984999999999999</v>
      </c>
    </row>
    <row r="6673" spans="2:6" x14ac:dyDescent="0.25">
      <c r="B6673" s="70">
        <v>42568</v>
      </c>
      <c r="C6673" s="71">
        <v>0.83333333333333337</v>
      </c>
      <c r="D6673" s="59">
        <f t="shared" si="106"/>
        <v>42568.833333333336</v>
      </c>
      <c r="E6673">
        <v>2.4899</v>
      </c>
      <c r="F6673">
        <v>40.098999999999997</v>
      </c>
    </row>
    <row r="6674" spans="2:6" x14ac:dyDescent="0.25">
      <c r="B6674" s="70">
        <v>42569</v>
      </c>
      <c r="C6674" s="71">
        <v>8.3333333333333329E-2</v>
      </c>
      <c r="D6674" s="59">
        <f t="shared" si="106"/>
        <v>42569.083333333336</v>
      </c>
      <c r="E6674">
        <v>2.5440999999999998</v>
      </c>
      <c r="F6674">
        <v>21.832999999999998</v>
      </c>
    </row>
    <row r="6675" spans="2:6" x14ac:dyDescent="0.25">
      <c r="B6675" s="70">
        <v>42569</v>
      </c>
      <c r="C6675" s="71">
        <v>0.33333333333333331</v>
      </c>
      <c r="D6675" s="59">
        <f t="shared" si="106"/>
        <v>42569.333333333336</v>
      </c>
      <c r="E6675">
        <v>2.6513</v>
      </c>
      <c r="F6675">
        <v>19.324999999999999</v>
      </c>
    </row>
    <row r="6676" spans="2:6" x14ac:dyDescent="0.25">
      <c r="B6676" s="70">
        <v>42569</v>
      </c>
      <c r="C6676" s="71">
        <v>0.58333333333333337</v>
      </c>
      <c r="D6676" s="59">
        <f t="shared" si="106"/>
        <v>42569.583333333336</v>
      </c>
      <c r="E6676">
        <v>2.6669999999999998</v>
      </c>
      <c r="F6676">
        <v>36.807000000000002</v>
      </c>
    </row>
    <row r="6677" spans="2:6" x14ac:dyDescent="0.25">
      <c r="B6677" s="70">
        <v>42569</v>
      </c>
      <c r="C6677" s="71">
        <v>0.83333333333333337</v>
      </c>
      <c r="D6677" s="59">
        <f t="shared" si="106"/>
        <v>42569.833333333336</v>
      </c>
      <c r="E6677">
        <v>2.5836000000000001</v>
      </c>
      <c r="F6677">
        <v>39.643000000000001</v>
      </c>
    </row>
    <row r="6678" spans="2:6" x14ac:dyDescent="0.25">
      <c r="B6678" s="70">
        <v>42570</v>
      </c>
      <c r="C6678" s="71">
        <v>8.3333333333333329E-2</v>
      </c>
      <c r="D6678" s="59">
        <f t="shared" si="106"/>
        <v>42570.083333333336</v>
      </c>
      <c r="E6678">
        <v>2.6873</v>
      </c>
      <c r="F6678">
        <v>22.001999999999999</v>
      </c>
    </row>
    <row r="6679" spans="2:6" x14ac:dyDescent="0.25">
      <c r="B6679" s="70">
        <v>42570</v>
      </c>
      <c r="C6679" s="71">
        <v>0.33333333333333331</v>
      </c>
      <c r="D6679" s="59">
        <f t="shared" si="106"/>
        <v>42570.333333333336</v>
      </c>
      <c r="E6679">
        <v>2.7732000000000001</v>
      </c>
      <c r="F6679">
        <v>18.902000000000001</v>
      </c>
    </row>
    <row r="6680" spans="2:6" x14ac:dyDescent="0.25">
      <c r="B6680" s="70">
        <v>42570</v>
      </c>
      <c r="C6680" s="71">
        <v>0.58333333333333337</v>
      </c>
      <c r="D6680" s="59">
        <f t="shared" si="106"/>
        <v>42570.583333333336</v>
      </c>
      <c r="E6680">
        <v>2.7429000000000001</v>
      </c>
      <c r="F6680">
        <v>36.238</v>
      </c>
    </row>
    <row r="6681" spans="2:6" x14ac:dyDescent="0.25">
      <c r="B6681" s="70">
        <v>42570</v>
      </c>
      <c r="C6681" s="71">
        <v>0.83333333333333337</v>
      </c>
      <c r="D6681" s="59">
        <f t="shared" si="106"/>
        <v>42570.833333333336</v>
      </c>
      <c r="E6681">
        <v>2.6425999999999998</v>
      </c>
      <c r="F6681">
        <v>38.201000000000001</v>
      </c>
    </row>
    <row r="6682" spans="2:6" x14ac:dyDescent="0.25">
      <c r="B6682" s="70">
        <v>42571</v>
      </c>
      <c r="C6682" s="71">
        <v>8.3333333333333329E-2</v>
      </c>
      <c r="D6682" s="59">
        <f t="shared" si="106"/>
        <v>42571.083333333336</v>
      </c>
      <c r="E6682">
        <v>2.6844000000000001</v>
      </c>
      <c r="F6682">
        <v>21.734999999999999</v>
      </c>
    </row>
    <row r="6683" spans="2:6" x14ac:dyDescent="0.25">
      <c r="B6683" s="70">
        <v>42571</v>
      </c>
      <c r="C6683" s="71">
        <v>0.33333333333333331</v>
      </c>
      <c r="D6683" s="59">
        <f t="shared" si="106"/>
        <v>42571.333333333336</v>
      </c>
      <c r="E6683">
        <v>2.7679</v>
      </c>
      <c r="F6683">
        <v>18.763000000000002</v>
      </c>
    </row>
    <row r="6684" spans="2:6" x14ac:dyDescent="0.25">
      <c r="B6684" s="70">
        <v>42571</v>
      </c>
      <c r="C6684" s="71">
        <v>0.58333333333333337</v>
      </c>
      <c r="D6684" s="59">
        <f t="shared" si="106"/>
        <v>42571.583333333336</v>
      </c>
      <c r="E6684">
        <v>2.7965</v>
      </c>
      <c r="F6684">
        <v>33.942999999999998</v>
      </c>
    </row>
    <row r="6685" spans="2:6" x14ac:dyDescent="0.25">
      <c r="B6685" s="70">
        <v>42571</v>
      </c>
      <c r="C6685" s="71">
        <v>0.83333333333333337</v>
      </c>
      <c r="D6685" s="59">
        <f t="shared" si="106"/>
        <v>42571.833333333336</v>
      </c>
      <c r="E6685">
        <v>2.714</v>
      </c>
      <c r="F6685">
        <v>38.262</v>
      </c>
    </row>
    <row r="6686" spans="2:6" x14ac:dyDescent="0.25">
      <c r="B6686" s="70">
        <v>42572</v>
      </c>
      <c r="C6686" s="71">
        <v>8.3333333333333329E-2</v>
      </c>
      <c r="D6686" s="59">
        <f t="shared" si="106"/>
        <v>42572.083333333336</v>
      </c>
      <c r="E6686">
        <v>2.7303000000000002</v>
      </c>
      <c r="F6686">
        <v>22.164999999999999</v>
      </c>
    </row>
    <row r="6687" spans="2:6" x14ac:dyDescent="0.25">
      <c r="B6687" s="70">
        <v>42572</v>
      </c>
      <c r="C6687" s="71">
        <v>0.33333333333333331</v>
      </c>
      <c r="D6687" s="59">
        <f t="shared" si="106"/>
        <v>42572.333333333336</v>
      </c>
      <c r="E6687">
        <v>2.7959000000000001</v>
      </c>
      <c r="F6687">
        <v>20.213000000000001</v>
      </c>
    </row>
    <row r="6688" spans="2:6" x14ac:dyDescent="0.25">
      <c r="B6688" s="70">
        <v>42572</v>
      </c>
      <c r="C6688" s="71">
        <v>0.58333333333333337</v>
      </c>
      <c r="D6688" s="59">
        <f t="shared" si="106"/>
        <v>42572.583333333336</v>
      </c>
      <c r="E6688">
        <v>2.7486000000000002</v>
      </c>
      <c r="F6688">
        <v>37.945</v>
      </c>
    </row>
    <row r="6689" spans="2:6" x14ac:dyDescent="0.25">
      <c r="B6689" s="70">
        <v>42572</v>
      </c>
      <c r="C6689" s="71">
        <v>0.83333333333333337</v>
      </c>
      <c r="D6689" s="59">
        <f t="shared" si="106"/>
        <v>42572.833333333336</v>
      </c>
      <c r="E6689">
        <v>2.6267</v>
      </c>
      <c r="F6689">
        <v>43.738999999999997</v>
      </c>
    </row>
    <row r="6690" spans="2:6" x14ac:dyDescent="0.25">
      <c r="B6690" s="70">
        <v>42573</v>
      </c>
      <c r="C6690" s="71">
        <v>8.3333333333333329E-2</v>
      </c>
      <c r="D6690" s="59">
        <f t="shared" ref="D6690:D6753" si="107">B6690+C6690</f>
        <v>42573.083333333336</v>
      </c>
      <c r="E6690">
        <v>2.6901999999999999</v>
      </c>
      <c r="F6690">
        <v>23.657</v>
      </c>
    </row>
    <row r="6691" spans="2:6" x14ac:dyDescent="0.25">
      <c r="B6691" s="70">
        <v>42573</v>
      </c>
      <c r="C6691" s="71">
        <v>0.33333333333333331</v>
      </c>
      <c r="D6691" s="59">
        <f t="shared" si="107"/>
        <v>42573.333333333336</v>
      </c>
      <c r="E6691">
        <v>2.8134000000000001</v>
      </c>
      <c r="F6691">
        <v>23.466000000000001</v>
      </c>
    </row>
    <row r="6692" spans="2:6" x14ac:dyDescent="0.25">
      <c r="B6692" s="70">
        <v>42573</v>
      </c>
      <c r="C6692" s="71">
        <v>0.58333333333333337</v>
      </c>
      <c r="D6692" s="59">
        <f t="shared" si="107"/>
        <v>42573.583333333336</v>
      </c>
      <c r="E6692">
        <v>2.8382999999999998</v>
      </c>
      <c r="F6692">
        <v>34.868000000000002</v>
      </c>
    </row>
    <row r="6693" spans="2:6" x14ac:dyDescent="0.25">
      <c r="B6693" s="70">
        <v>42573</v>
      </c>
      <c r="C6693" s="71">
        <v>0.83333333333333337</v>
      </c>
      <c r="D6693" s="59">
        <f t="shared" si="107"/>
        <v>42573.833333333336</v>
      </c>
      <c r="E6693">
        <v>2.7606000000000002</v>
      </c>
      <c r="F6693">
        <v>34.994999999999997</v>
      </c>
    </row>
    <row r="6694" spans="2:6" x14ac:dyDescent="0.25">
      <c r="B6694" s="70">
        <v>42574</v>
      </c>
      <c r="C6694" s="71">
        <v>8.3333333333333329E-2</v>
      </c>
      <c r="D6694" s="59">
        <f t="shared" si="107"/>
        <v>42574.083333333336</v>
      </c>
      <c r="E6694">
        <v>2.8197000000000001</v>
      </c>
      <c r="F6694">
        <v>22.074000000000002</v>
      </c>
    </row>
    <row r="6695" spans="2:6" x14ac:dyDescent="0.25">
      <c r="B6695" s="70">
        <v>42574</v>
      </c>
      <c r="C6695" s="71">
        <v>0.33333333333333331</v>
      </c>
      <c r="D6695" s="59">
        <f t="shared" si="107"/>
        <v>42574.333333333336</v>
      </c>
      <c r="E6695">
        <v>2.8818999999999999</v>
      </c>
      <c r="F6695">
        <v>18.192</v>
      </c>
    </row>
    <row r="6696" spans="2:6" x14ac:dyDescent="0.25">
      <c r="B6696" s="70">
        <v>42574</v>
      </c>
      <c r="C6696" s="71">
        <v>0.58333333333333337</v>
      </c>
      <c r="D6696" s="59">
        <f t="shared" si="107"/>
        <v>42574.583333333336</v>
      </c>
      <c r="E6696">
        <v>2.8632</v>
      </c>
      <c r="F6696">
        <v>31.132000000000001</v>
      </c>
    </row>
    <row r="6697" spans="2:6" x14ac:dyDescent="0.25">
      <c r="B6697" s="70">
        <v>42574</v>
      </c>
      <c r="C6697" s="71">
        <v>0.83333333333333337</v>
      </c>
      <c r="D6697" s="59">
        <f t="shared" si="107"/>
        <v>42574.833333333336</v>
      </c>
      <c r="E6697">
        <v>2.7582</v>
      </c>
      <c r="F6697">
        <v>34.067999999999998</v>
      </c>
    </row>
    <row r="6698" spans="2:6" x14ac:dyDescent="0.25">
      <c r="B6698" s="70">
        <v>42575</v>
      </c>
      <c r="C6698" s="71">
        <v>8.3333333333333329E-2</v>
      </c>
      <c r="D6698" s="59">
        <f t="shared" si="107"/>
        <v>42575.083333333336</v>
      </c>
      <c r="E6698">
        <v>2.7736999999999998</v>
      </c>
      <c r="F6698">
        <v>19.617999999999999</v>
      </c>
    </row>
    <row r="6699" spans="2:6" x14ac:dyDescent="0.25">
      <c r="B6699" s="70">
        <v>42575</v>
      </c>
      <c r="C6699" s="71">
        <v>0.33333333333333331</v>
      </c>
      <c r="D6699" s="59">
        <f t="shared" si="107"/>
        <v>42575.333333333336</v>
      </c>
      <c r="E6699">
        <v>2.7982999999999998</v>
      </c>
      <c r="F6699">
        <v>18.672000000000001</v>
      </c>
    </row>
    <row r="6700" spans="2:6" x14ac:dyDescent="0.25">
      <c r="B6700" s="70">
        <v>42575</v>
      </c>
      <c r="C6700" s="71">
        <v>0.58333333333333337</v>
      </c>
      <c r="D6700" s="59">
        <f t="shared" si="107"/>
        <v>42575.583333333336</v>
      </c>
      <c r="E6700">
        <v>2.7843</v>
      </c>
      <c r="F6700">
        <v>36.259</v>
      </c>
    </row>
    <row r="6701" spans="2:6" x14ac:dyDescent="0.25">
      <c r="B6701" s="70">
        <v>42575</v>
      </c>
      <c r="C6701" s="71">
        <v>0.83333333333333337</v>
      </c>
      <c r="D6701" s="59">
        <f t="shared" si="107"/>
        <v>42575.833333333336</v>
      </c>
      <c r="E6701">
        <v>2.6846999999999999</v>
      </c>
      <c r="F6701">
        <v>38.805</v>
      </c>
    </row>
    <row r="6702" spans="2:6" x14ac:dyDescent="0.25">
      <c r="B6702" s="70">
        <v>42576</v>
      </c>
      <c r="C6702" s="71">
        <v>8.3333333333333329E-2</v>
      </c>
      <c r="D6702" s="59">
        <f t="shared" si="107"/>
        <v>42576.083333333336</v>
      </c>
      <c r="E6702">
        <v>2.6945000000000001</v>
      </c>
      <c r="F6702">
        <v>21.277999999999999</v>
      </c>
    </row>
    <row r="6703" spans="2:6" x14ac:dyDescent="0.25">
      <c r="B6703" s="70">
        <v>42576</v>
      </c>
      <c r="C6703" s="71">
        <v>0.33333333333333331</v>
      </c>
      <c r="D6703" s="59">
        <f t="shared" si="107"/>
        <v>42576.333333333336</v>
      </c>
      <c r="E6703">
        <v>2.7599</v>
      </c>
      <c r="F6703">
        <v>20.562000000000001</v>
      </c>
    </row>
    <row r="6704" spans="2:6" x14ac:dyDescent="0.25">
      <c r="B6704" s="70">
        <v>42576</v>
      </c>
      <c r="C6704" s="71">
        <v>0.58333333333333337</v>
      </c>
      <c r="D6704" s="59">
        <f t="shared" si="107"/>
        <v>42576.583333333336</v>
      </c>
      <c r="E6704">
        <v>2.7246999999999999</v>
      </c>
      <c r="F6704">
        <v>38.738</v>
      </c>
    </row>
    <row r="6705" spans="2:6" x14ac:dyDescent="0.25">
      <c r="B6705" s="70">
        <v>42576</v>
      </c>
      <c r="C6705" s="71">
        <v>0.83333333333333337</v>
      </c>
      <c r="D6705" s="59">
        <f t="shared" si="107"/>
        <v>42576.833333333336</v>
      </c>
      <c r="E6705">
        <v>2.6383000000000001</v>
      </c>
      <c r="F6705">
        <v>41.636000000000003</v>
      </c>
    </row>
    <row r="6706" spans="2:6" x14ac:dyDescent="0.25">
      <c r="B6706" s="70">
        <v>42577</v>
      </c>
      <c r="C6706" s="71">
        <v>8.3333333333333329E-2</v>
      </c>
      <c r="D6706" s="59">
        <f t="shared" si="107"/>
        <v>42577.083333333336</v>
      </c>
      <c r="E6706">
        <v>2.6635</v>
      </c>
      <c r="F6706">
        <v>23.07</v>
      </c>
    </row>
    <row r="6707" spans="2:6" x14ac:dyDescent="0.25">
      <c r="B6707" s="70">
        <v>42577</v>
      </c>
      <c r="C6707" s="71">
        <v>0.33333333333333331</v>
      </c>
      <c r="D6707" s="59">
        <f t="shared" si="107"/>
        <v>42577.333333333336</v>
      </c>
      <c r="E6707">
        <v>2.7229000000000001</v>
      </c>
      <c r="F6707">
        <v>20.785</v>
      </c>
    </row>
    <row r="6708" spans="2:6" x14ac:dyDescent="0.25">
      <c r="B6708" s="70">
        <v>42577</v>
      </c>
      <c r="C6708" s="71">
        <v>0.58333333333333337</v>
      </c>
      <c r="D6708" s="59">
        <f t="shared" si="107"/>
        <v>42577.583333333336</v>
      </c>
      <c r="E6708">
        <v>2.7119</v>
      </c>
      <c r="F6708">
        <v>38.734999999999999</v>
      </c>
    </row>
    <row r="6709" spans="2:6" x14ac:dyDescent="0.25">
      <c r="B6709" s="70">
        <v>42577</v>
      </c>
      <c r="C6709" s="71">
        <v>0.83333333333333337</v>
      </c>
      <c r="D6709" s="59">
        <f t="shared" si="107"/>
        <v>42577.833333333336</v>
      </c>
      <c r="E6709">
        <v>2.6478999999999999</v>
      </c>
      <c r="F6709">
        <v>39.387999999999998</v>
      </c>
    </row>
    <row r="6710" spans="2:6" x14ac:dyDescent="0.25">
      <c r="B6710" s="70">
        <v>42578</v>
      </c>
      <c r="C6710" s="71">
        <v>8.3333333333333329E-2</v>
      </c>
      <c r="D6710" s="59">
        <f t="shared" si="107"/>
        <v>42578.083333333336</v>
      </c>
      <c r="E6710">
        <v>2.6976</v>
      </c>
      <c r="F6710">
        <v>24.210999999999999</v>
      </c>
    </row>
    <row r="6711" spans="2:6" x14ac:dyDescent="0.25">
      <c r="B6711" s="70">
        <v>42578</v>
      </c>
      <c r="C6711" s="71">
        <v>0.33333333333333331</v>
      </c>
      <c r="D6711" s="59">
        <f t="shared" si="107"/>
        <v>42578.333333333336</v>
      </c>
      <c r="E6711">
        <v>2.7833999999999999</v>
      </c>
      <c r="F6711">
        <v>21.091000000000001</v>
      </c>
    </row>
    <row r="6712" spans="2:6" x14ac:dyDescent="0.25">
      <c r="B6712" s="70">
        <v>42578</v>
      </c>
      <c r="C6712" s="71">
        <v>0.58333333333333337</v>
      </c>
      <c r="D6712" s="59">
        <f t="shared" si="107"/>
        <v>42578.583333333336</v>
      </c>
      <c r="E6712">
        <v>2.7446999999999999</v>
      </c>
      <c r="F6712">
        <v>39.646999999999998</v>
      </c>
    </row>
    <row r="6713" spans="2:6" x14ac:dyDescent="0.25">
      <c r="B6713" s="70">
        <v>42578</v>
      </c>
      <c r="C6713" s="71">
        <v>0.83333333333333337</v>
      </c>
      <c r="D6713" s="59">
        <f t="shared" si="107"/>
        <v>42578.833333333336</v>
      </c>
      <c r="E6713">
        <v>2.6591999999999998</v>
      </c>
      <c r="F6713">
        <v>40.774000000000001</v>
      </c>
    </row>
    <row r="6714" spans="2:6" x14ac:dyDescent="0.25">
      <c r="B6714" s="70">
        <v>42579</v>
      </c>
      <c r="C6714" s="71">
        <v>8.3333333333333329E-2</v>
      </c>
      <c r="D6714" s="59">
        <f t="shared" si="107"/>
        <v>42579.083333333336</v>
      </c>
      <c r="E6714">
        <v>2.7181999999999999</v>
      </c>
      <c r="F6714">
        <v>24.148</v>
      </c>
    </row>
    <row r="6715" spans="2:6" x14ac:dyDescent="0.25">
      <c r="B6715" s="70">
        <v>42579</v>
      </c>
      <c r="C6715" s="71">
        <v>0.33333333333333331</v>
      </c>
      <c r="D6715" s="59">
        <f t="shared" si="107"/>
        <v>42579.333333333336</v>
      </c>
      <c r="E6715">
        <v>2.7873000000000001</v>
      </c>
      <c r="F6715">
        <v>21.56</v>
      </c>
    </row>
    <row r="6716" spans="2:6" x14ac:dyDescent="0.25">
      <c r="B6716" s="70">
        <v>42579</v>
      </c>
      <c r="C6716" s="71">
        <v>0.58333333333333337</v>
      </c>
      <c r="D6716" s="59">
        <f t="shared" si="107"/>
        <v>42579.583333333336</v>
      </c>
      <c r="E6716">
        <v>2.7722000000000002</v>
      </c>
      <c r="F6716">
        <v>39.511000000000003</v>
      </c>
    </row>
    <row r="6717" spans="2:6" x14ac:dyDescent="0.25">
      <c r="B6717" s="70">
        <v>42579</v>
      </c>
      <c r="C6717" s="71">
        <v>0.83333333333333337</v>
      </c>
      <c r="D6717" s="59">
        <f t="shared" si="107"/>
        <v>42579.833333333336</v>
      </c>
      <c r="E6717">
        <v>2.6602999999999999</v>
      </c>
      <c r="F6717">
        <v>39.176000000000002</v>
      </c>
    </row>
    <row r="6718" spans="2:6" x14ac:dyDescent="0.25">
      <c r="B6718" s="70">
        <v>42580</v>
      </c>
      <c r="C6718" s="71">
        <v>8.3333333333333329E-2</v>
      </c>
      <c r="D6718" s="59">
        <f t="shared" si="107"/>
        <v>42580.083333333336</v>
      </c>
      <c r="E6718">
        <v>2.6833</v>
      </c>
      <c r="F6718">
        <v>24.292000000000002</v>
      </c>
    </row>
    <row r="6719" spans="2:6" x14ac:dyDescent="0.25">
      <c r="B6719" s="70">
        <v>42580</v>
      </c>
      <c r="C6719" s="71">
        <v>0.33333333333333331</v>
      </c>
      <c r="D6719" s="59">
        <f t="shared" si="107"/>
        <v>42580.333333333336</v>
      </c>
      <c r="E6719">
        <v>2.7067000000000001</v>
      </c>
      <c r="F6719">
        <v>21.600999999999999</v>
      </c>
    </row>
    <row r="6720" spans="2:6" x14ac:dyDescent="0.25">
      <c r="B6720" s="70">
        <v>42580</v>
      </c>
      <c r="C6720" s="71">
        <v>0.58333333333333337</v>
      </c>
      <c r="D6720" s="59">
        <f t="shared" si="107"/>
        <v>42580.583333333336</v>
      </c>
      <c r="E6720">
        <v>2.6795</v>
      </c>
      <c r="F6720">
        <v>38.917999999999999</v>
      </c>
    </row>
    <row r="6721" spans="2:6" x14ac:dyDescent="0.25">
      <c r="B6721" s="70">
        <v>42580</v>
      </c>
      <c r="C6721" s="71">
        <v>0.83333333333333337</v>
      </c>
      <c r="D6721" s="59">
        <f t="shared" si="107"/>
        <v>42580.833333333336</v>
      </c>
      <c r="E6721">
        <v>2.5421999999999998</v>
      </c>
      <c r="F6721">
        <v>39.774000000000001</v>
      </c>
    </row>
    <row r="6722" spans="2:6" x14ac:dyDescent="0.25">
      <c r="B6722" s="70">
        <v>42581</v>
      </c>
      <c r="C6722" s="71">
        <v>8.3333333333333329E-2</v>
      </c>
      <c r="D6722" s="59">
        <f t="shared" si="107"/>
        <v>42581.083333333336</v>
      </c>
      <c r="E6722">
        <v>2.5516999999999999</v>
      </c>
      <c r="F6722">
        <v>24.231000000000002</v>
      </c>
    </row>
    <row r="6723" spans="2:6" x14ac:dyDescent="0.25">
      <c r="B6723" s="70">
        <v>42581</v>
      </c>
      <c r="C6723" s="71">
        <v>0.33333333333333331</v>
      </c>
      <c r="D6723" s="59">
        <f t="shared" si="107"/>
        <v>42581.333333333336</v>
      </c>
      <c r="E6723">
        <v>2.5602999999999998</v>
      </c>
      <c r="F6723">
        <v>23.518999999999998</v>
      </c>
    </row>
    <row r="6724" spans="2:6" x14ac:dyDescent="0.25">
      <c r="B6724" s="70">
        <v>42581</v>
      </c>
      <c r="C6724" s="71">
        <v>0.58333333333333337</v>
      </c>
      <c r="D6724" s="59">
        <f t="shared" si="107"/>
        <v>42581.583333333336</v>
      </c>
      <c r="E6724">
        <v>2.5565000000000002</v>
      </c>
      <c r="F6724">
        <v>35.920999999999999</v>
      </c>
    </row>
    <row r="6725" spans="2:6" x14ac:dyDescent="0.25">
      <c r="B6725" s="70">
        <v>42581</v>
      </c>
      <c r="C6725" s="71">
        <v>0.83333333333333337</v>
      </c>
      <c r="D6725" s="59">
        <f t="shared" si="107"/>
        <v>42581.833333333336</v>
      </c>
      <c r="E6725">
        <v>2.4575</v>
      </c>
      <c r="F6725">
        <v>39.914000000000001</v>
      </c>
    </row>
    <row r="6726" spans="2:6" x14ac:dyDescent="0.25">
      <c r="B6726" s="70">
        <v>42582</v>
      </c>
      <c r="C6726" s="71">
        <v>8.3333333333333329E-2</v>
      </c>
      <c r="D6726" s="59">
        <f t="shared" si="107"/>
        <v>42582.083333333336</v>
      </c>
      <c r="E6726">
        <v>2.5234000000000001</v>
      </c>
      <c r="F6726">
        <v>23.292999999999999</v>
      </c>
    </row>
    <row r="6727" spans="2:6" x14ac:dyDescent="0.25">
      <c r="B6727" s="70">
        <v>42582</v>
      </c>
      <c r="C6727" s="71">
        <v>0.33333333333333331</v>
      </c>
      <c r="D6727" s="59">
        <f t="shared" si="107"/>
        <v>42582.333333333336</v>
      </c>
      <c r="E6727">
        <v>2.6183000000000001</v>
      </c>
      <c r="F6727">
        <v>20.399000000000001</v>
      </c>
    </row>
    <row r="6728" spans="2:6" x14ac:dyDescent="0.25">
      <c r="B6728" s="70">
        <v>42582</v>
      </c>
      <c r="C6728" s="71">
        <v>0.58333333333333337</v>
      </c>
      <c r="D6728" s="59">
        <f t="shared" si="107"/>
        <v>42582.583333333336</v>
      </c>
      <c r="E6728">
        <v>2.6629</v>
      </c>
      <c r="F6728">
        <v>34.415999999999997</v>
      </c>
    </row>
    <row r="6729" spans="2:6" x14ac:dyDescent="0.25">
      <c r="B6729" s="70">
        <v>42582</v>
      </c>
      <c r="C6729" s="71">
        <v>0.83333333333333337</v>
      </c>
      <c r="D6729" s="59">
        <f t="shared" si="107"/>
        <v>42582.833333333336</v>
      </c>
      <c r="E6729">
        <v>2.5630000000000002</v>
      </c>
      <c r="F6729">
        <v>36.582000000000001</v>
      </c>
    </row>
    <row r="6730" spans="2:6" x14ac:dyDescent="0.25">
      <c r="B6730" s="70">
        <v>42583</v>
      </c>
      <c r="C6730" s="71">
        <v>8.3333333333333329E-2</v>
      </c>
      <c r="D6730" s="59">
        <f t="shared" si="107"/>
        <v>42583.083333333336</v>
      </c>
      <c r="E6730">
        <v>2.6482000000000001</v>
      </c>
      <c r="F6730">
        <v>20.713000000000001</v>
      </c>
    </row>
    <row r="6731" spans="2:6" x14ac:dyDescent="0.25">
      <c r="B6731" s="70">
        <v>42583</v>
      </c>
      <c r="C6731" s="71">
        <v>0.33333333333333331</v>
      </c>
      <c r="D6731" s="59">
        <f t="shared" si="107"/>
        <v>42583.333333333336</v>
      </c>
      <c r="E6731">
        <v>2.7265000000000001</v>
      </c>
      <c r="F6731">
        <v>18.440999999999999</v>
      </c>
    </row>
    <row r="6732" spans="2:6" x14ac:dyDescent="0.25">
      <c r="B6732" s="70">
        <v>42583</v>
      </c>
      <c r="C6732" s="71">
        <v>0.58333333333333337</v>
      </c>
      <c r="D6732" s="59">
        <f t="shared" si="107"/>
        <v>42583.583333333336</v>
      </c>
      <c r="E6732">
        <v>2.738</v>
      </c>
      <c r="F6732">
        <v>34.622999999999998</v>
      </c>
    </row>
    <row r="6733" spans="2:6" x14ac:dyDescent="0.25">
      <c r="B6733" s="70">
        <v>42583</v>
      </c>
      <c r="C6733" s="71">
        <v>0.83333333333333337</v>
      </c>
      <c r="D6733" s="59">
        <f t="shared" si="107"/>
        <v>42583.833333333336</v>
      </c>
      <c r="E6733">
        <v>2.6594000000000002</v>
      </c>
      <c r="F6733">
        <v>38.514000000000003</v>
      </c>
    </row>
    <row r="6734" spans="2:6" x14ac:dyDescent="0.25">
      <c r="B6734" s="70">
        <v>42584</v>
      </c>
      <c r="C6734" s="71">
        <v>8.3333333333333329E-2</v>
      </c>
      <c r="D6734" s="59">
        <f t="shared" si="107"/>
        <v>42584.083333333336</v>
      </c>
      <c r="E6734">
        <v>2.6802000000000001</v>
      </c>
      <c r="F6734">
        <v>21.808</v>
      </c>
    </row>
    <row r="6735" spans="2:6" x14ac:dyDescent="0.25">
      <c r="B6735" s="70">
        <v>42584</v>
      </c>
      <c r="C6735" s="71">
        <v>0.33333333333333331</v>
      </c>
      <c r="D6735" s="59">
        <f t="shared" si="107"/>
        <v>42584.333333333336</v>
      </c>
      <c r="E6735">
        <v>2.7031000000000001</v>
      </c>
      <c r="F6735">
        <v>19.71</v>
      </c>
    </row>
    <row r="6736" spans="2:6" x14ac:dyDescent="0.25">
      <c r="B6736" s="70">
        <v>42584</v>
      </c>
      <c r="C6736" s="71">
        <v>0.58333333333333337</v>
      </c>
      <c r="D6736" s="59">
        <f t="shared" si="107"/>
        <v>42584.583333333336</v>
      </c>
      <c r="E6736">
        <v>2.7075</v>
      </c>
      <c r="F6736">
        <v>37.762</v>
      </c>
    </row>
    <row r="6737" spans="2:6" x14ac:dyDescent="0.25">
      <c r="B6737" s="70">
        <v>42584</v>
      </c>
      <c r="C6737" s="71">
        <v>0.83333333333333337</v>
      </c>
      <c r="D6737" s="59">
        <f t="shared" si="107"/>
        <v>42584.833333333336</v>
      </c>
      <c r="E6737">
        <v>2.6175999999999999</v>
      </c>
      <c r="F6737">
        <v>38.738999999999997</v>
      </c>
    </row>
    <row r="6738" spans="2:6" x14ac:dyDescent="0.25">
      <c r="B6738" s="70">
        <v>42585</v>
      </c>
      <c r="C6738" s="71">
        <v>8.3333333333333329E-2</v>
      </c>
      <c r="D6738" s="59">
        <f t="shared" si="107"/>
        <v>42585.083333333336</v>
      </c>
      <c r="E6738">
        <v>2.7907000000000002</v>
      </c>
      <c r="F6738">
        <v>22.087</v>
      </c>
    </row>
    <row r="6739" spans="2:6" x14ac:dyDescent="0.25">
      <c r="B6739" s="70">
        <v>42585</v>
      </c>
      <c r="C6739" s="71">
        <v>0.33333333333333331</v>
      </c>
      <c r="D6739" s="59">
        <f t="shared" si="107"/>
        <v>42585.333333333336</v>
      </c>
      <c r="E6739">
        <v>2.9106999999999998</v>
      </c>
      <c r="F6739">
        <v>17.135000000000002</v>
      </c>
    </row>
    <row r="6740" spans="2:6" x14ac:dyDescent="0.25">
      <c r="B6740" s="70">
        <v>42585</v>
      </c>
      <c r="C6740" s="71">
        <v>0.58333333333333337</v>
      </c>
      <c r="D6740" s="59">
        <f t="shared" si="107"/>
        <v>42585.583333333336</v>
      </c>
      <c r="E6740">
        <v>2.8929999999999998</v>
      </c>
      <c r="F6740">
        <v>28.591999999999999</v>
      </c>
    </row>
    <row r="6741" spans="2:6" x14ac:dyDescent="0.25">
      <c r="B6741" s="70">
        <v>42585</v>
      </c>
      <c r="C6741" s="71">
        <v>0.83333333333333337</v>
      </c>
      <c r="D6741" s="59">
        <f t="shared" si="107"/>
        <v>42585.833333333336</v>
      </c>
      <c r="E6741">
        <v>2.7795999999999998</v>
      </c>
      <c r="F6741">
        <v>32.003999999999998</v>
      </c>
    </row>
    <row r="6742" spans="2:6" x14ac:dyDescent="0.25">
      <c r="B6742" s="70">
        <v>42586</v>
      </c>
      <c r="C6742" s="71">
        <v>8.3333333333333329E-2</v>
      </c>
      <c r="D6742" s="59">
        <f t="shared" si="107"/>
        <v>42586.083333333336</v>
      </c>
      <c r="E6742">
        <v>2.7770999999999999</v>
      </c>
      <c r="F6742">
        <v>18.978999999999999</v>
      </c>
    </row>
    <row r="6743" spans="2:6" x14ac:dyDescent="0.25">
      <c r="B6743" s="70">
        <v>42586</v>
      </c>
      <c r="C6743" s="71">
        <v>0.33333333333333331</v>
      </c>
      <c r="D6743" s="59">
        <f t="shared" si="107"/>
        <v>42586.333333333336</v>
      </c>
      <c r="E6743">
        <v>2.8174000000000001</v>
      </c>
      <c r="F6743">
        <v>16.402999999999999</v>
      </c>
    </row>
    <row r="6744" spans="2:6" x14ac:dyDescent="0.25">
      <c r="B6744" s="70">
        <v>42586</v>
      </c>
      <c r="C6744" s="71">
        <v>0.58333333333333337</v>
      </c>
      <c r="D6744" s="59">
        <f t="shared" si="107"/>
        <v>42586.583333333336</v>
      </c>
      <c r="E6744">
        <v>2.7652000000000001</v>
      </c>
      <c r="F6744">
        <v>34.070999999999998</v>
      </c>
    </row>
    <row r="6745" spans="2:6" x14ac:dyDescent="0.25">
      <c r="B6745" s="70">
        <v>42586</v>
      </c>
      <c r="C6745" s="71">
        <v>0.83333333333333337</v>
      </c>
      <c r="D6745" s="59">
        <f t="shared" si="107"/>
        <v>42586.833333333336</v>
      </c>
      <c r="E6745">
        <v>2.6164999999999998</v>
      </c>
      <c r="F6745">
        <v>40.014000000000003</v>
      </c>
    </row>
    <row r="6746" spans="2:6" x14ac:dyDescent="0.25">
      <c r="B6746" s="70">
        <v>42587</v>
      </c>
      <c r="C6746" s="71">
        <v>8.3333333333333329E-2</v>
      </c>
      <c r="D6746" s="59">
        <f t="shared" si="107"/>
        <v>42587.083333333336</v>
      </c>
      <c r="E6746">
        <v>2.5722999999999998</v>
      </c>
      <c r="F6746">
        <v>22.280999999999999</v>
      </c>
    </row>
    <row r="6747" spans="2:6" x14ac:dyDescent="0.25">
      <c r="B6747" s="70">
        <v>42587</v>
      </c>
      <c r="C6747" s="71">
        <v>0.33333333333333331</v>
      </c>
      <c r="D6747" s="59">
        <f t="shared" si="107"/>
        <v>42587.333333333336</v>
      </c>
      <c r="E6747">
        <v>2.6307</v>
      </c>
      <c r="F6747">
        <v>21.524000000000001</v>
      </c>
    </row>
    <row r="6748" spans="2:6" x14ac:dyDescent="0.25">
      <c r="B6748" s="70">
        <v>42587</v>
      </c>
      <c r="C6748" s="71">
        <v>0.58333333333333337</v>
      </c>
      <c r="D6748" s="59">
        <f t="shared" si="107"/>
        <v>42587.583333333336</v>
      </c>
      <c r="E6748">
        <v>2.5800999999999998</v>
      </c>
      <c r="F6748">
        <v>30.032</v>
      </c>
    </row>
    <row r="6749" spans="2:6" x14ac:dyDescent="0.25">
      <c r="B6749" s="70">
        <v>42587</v>
      </c>
      <c r="C6749" s="71">
        <v>0.83333333333333337</v>
      </c>
      <c r="D6749" s="59">
        <f t="shared" si="107"/>
        <v>42587.833333333336</v>
      </c>
      <c r="E6749">
        <v>2.5356000000000001</v>
      </c>
      <c r="F6749">
        <v>31.274000000000001</v>
      </c>
    </row>
    <row r="6750" spans="2:6" x14ac:dyDescent="0.25">
      <c r="B6750" s="70">
        <v>42588</v>
      </c>
      <c r="C6750" s="71">
        <v>8.3333333333333329E-2</v>
      </c>
      <c r="D6750" s="59">
        <f t="shared" si="107"/>
        <v>42588.083333333336</v>
      </c>
      <c r="E6750">
        <v>2.532</v>
      </c>
      <c r="F6750">
        <v>22.882000000000001</v>
      </c>
    </row>
    <row r="6751" spans="2:6" x14ac:dyDescent="0.25">
      <c r="B6751" s="70">
        <v>42588</v>
      </c>
      <c r="C6751" s="71">
        <v>0.33333333333333331</v>
      </c>
      <c r="D6751" s="59">
        <f t="shared" si="107"/>
        <v>42588.333333333336</v>
      </c>
      <c r="E6751">
        <v>2.5486</v>
      </c>
      <c r="F6751">
        <v>20.571999999999999</v>
      </c>
    </row>
    <row r="6752" spans="2:6" x14ac:dyDescent="0.25">
      <c r="B6752" s="70">
        <v>42588</v>
      </c>
      <c r="C6752" s="71">
        <v>0.58333333333333337</v>
      </c>
      <c r="D6752" s="59">
        <f t="shared" si="107"/>
        <v>42588.583333333336</v>
      </c>
      <c r="E6752">
        <v>2.5470000000000002</v>
      </c>
      <c r="F6752">
        <v>36.203000000000003</v>
      </c>
    </row>
    <row r="6753" spans="2:6" x14ac:dyDescent="0.25">
      <c r="B6753" s="70">
        <v>42588</v>
      </c>
      <c r="C6753" s="71">
        <v>0.83333333333333337</v>
      </c>
      <c r="D6753" s="59">
        <f t="shared" si="107"/>
        <v>42588.833333333336</v>
      </c>
      <c r="E6753">
        <v>2.4668000000000001</v>
      </c>
      <c r="F6753">
        <v>38.143999999999998</v>
      </c>
    </row>
    <row r="6754" spans="2:6" x14ac:dyDescent="0.25">
      <c r="B6754" s="70">
        <v>42589</v>
      </c>
      <c r="C6754" s="71">
        <v>8.3333333333333329E-2</v>
      </c>
      <c r="D6754" s="59">
        <f t="shared" ref="D6754:D6817" si="108">B6754+C6754</f>
        <v>42589.083333333336</v>
      </c>
      <c r="E6754">
        <v>2.4618000000000002</v>
      </c>
      <c r="F6754">
        <v>22.347999999999999</v>
      </c>
    </row>
    <row r="6755" spans="2:6" x14ac:dyDescent="0.25">
      <c r="B6755" s="70">
        <v>42589</v>
      </c>
      <c r="C6755" s="71">
        <v>0.33333333333333331</v>
      </c>
      <c r="D6755" s="59">
        <f t="shared" si="108"/>
        <v>42589.333333333336</v>
      </c>
      <c r="E6755">
        <v>2.5215000000000001</v>
      </c>
      <c r="F6755">
        <v>20.623999999999999</v>
      </c>
    </row>
    <row r="6756" spans="2:6" x14ac:dyDescent="0.25">
      <c r="B6756" s="70">
        <v>42589</v>
      </c>
      <c r="C6756" s="71">
        <v>0.58333333333333337</v>
      </c>
      <c r="D6756" s="59">
        <f t="shared" si="108"/>
        <v>42589.583333333336</v>
      </c>
      <c r="E6756">
        <v>2.5611999999999999</v>
      </c>
      <c r="F6756">
        <v>32.875</v>
      </c>
    </row>
    <row r="6757" spans="2:6" x14ac:dyDescent="0.25">
      <c r="B6757" s="70">
        <v>42589</v>
      </c>
      <c r="C6757" s="71">
        <v>0.83333333333333337</v>
      </c>
      <c r="D6757" s="59">
        <f t="shared" si="108"/>
        <v>42589.833333333336</v>
      </c>
      <c r="E6757">
        <v>2.5023</v>
      </c>
      <c r="F6757">
        <v>36.302999999999997</v>
      </c>
    </row>
    <row r="6758" spans="2:6" x14ac:dyDescent="0.25">
      <c r="B6758" s="70">
        <v>42590</v>
      </c>
      <c r="C6758" s="71">
        <v>8.3333333333333329E-2</v>
      </c>
      <c r="D6758" s="59">
        <f t="shared" si="108"/>
        <v>42590.083333333336</v>
      </c>
      <c r="E6758">
        <v>2.5445000000000002</v>
      </c>
      <c r="F6758">
        <v>21.390999999999998</v>
      </c>
    </row>
    <row r="6759" spans="2:6" x14ac:dyDescent="0.25">
      <c r="B6759" s="70">
        <v>42590</v>
      </c>
      <c r="C6759" s="71">
        <v>0.33333333333333331</v>
      </c>
      <c r="D6759" s="59">
        <f t="shared" si="108"/>
        <v>42590.333333333336</v>
      </c>
      <c r="E6759">
        <v>2.6158000000000001</v>
      </c>
      <c r="F6759">
        <v>18.434000000000001</v>
      </c>
    </row>
    <row r="6760" spans="2:6" x14ac:dyDescent="0.25">
      <c r="B6760" s="70">
        <v>42590</v>
      </c>
      <c r="C6760" s="71">
        <v>0.58333333333333337</v>
      </c>
      <c r="D6760" s="59">
        <f t="shared" si="108"/>
        <v>42590.583333333336</v>
      </c>
      <c r="E6760">
        <v>2.5924999999999998</v>
      </c>
      <c r="F6760">
        <v>31.222999999999999</v>
      </c>
    </row>
    <row r="6761" spans="2:6" x14ac:dyDescent="0.25">
      <c r="B6761" s="70">
        <v>42590</v>
      </c>
      <c r="C6761" s="71">
        <v>0.83333333333333337</v>
      </c>
      <c r="D6761" s="59">
        <f t="shared" si="108"/>
        <v>42590.833333333336</v>
      </c>
      <c r="E6761">
        <v>2.4912000000000001</v>
      </c>
      <c r="F6761">
        <v>33.432000000000002</v>
      </c>
    </row>
    <row r="6762" spans="2:6" x14ac:dyDescent="0.25">
      <c r="B6762" s="70">
        <v>42591</v>
      </c>
      <c r="C6762" s="71">
        <v>8.3333333333333329E-2</v>
      </c>
      <c r="D6762" s="59">
        <f t="shared" si="108"/>
        <v>42591.083333333336</v>
      </c>
      <c r="E6762">
        <v>2.5461</v>
      </c>
      <c r="F6762">
        <v>19.866</v>
      </c>
    </row>
    <row r="6763" spans="2:6" x14ac:dyDescent="0.25">
      <c r="B6763" s="70">
        <v>42591</v>
      </c>
      <c r="C6763" s="71">
        <v>0.33333333333333331</v>
      </c>
      <c r="D6763" s="59">
        <f t="shared" si="108"/>
        <v>42591.333333333336</v>
      </c>
      <c r="E6763">
        <v>2.641</v>
      </c>
      <c r="F6763">
        <v>18.094999999999999</v>
      </c>
    </row>
    <row r="6764" spans="2:6" x14ac:dyDescent="0.25">
      <c r="B6764" s="70">
        <v>42591</v>
      </c>
      <c r="C6764" s="71">
        <v>0.58333333333333337</v>
      </c>
      <c r="D6764" s="59">
        <f t="shared" si="108"/>
        <v>42591.583333333336</v>
      </c>
      <c r="E6764">
        <v>2.6854</v>
      </c>
      <c r="F6764">
        <v>28.2</v>
      </c>
    </row>
    <row r="6765" spans="2:6" x14ac:dyDescent="0.25">
      <c r="B6765" s="70">
        <v>42591</v>
      </c>
      <c r="C6765" s="71">
        <v>0.83333333333333337</v>
      </c>
      <c r="D6765" s="59">
        <f t="shared" si="108"/>
        <v>42591.833333333336</v>
      </c>
      <c r="E6765">
        <v>2.6541000000000001</v>
      </c>
      <c r="F6765">
        <v>29.295999999999999</v>
      </c>
    </row>
    <row r="6766" spans="2:6" x14ac:dyDescent="0.25">
      <c r="B6766" s="70">
        <v>42592</v>
      </c>
      <c r="C6766" s="71">
        <v>8.3333333333333329E-2</v>
      </c>
      <c r="D6766" s="59">
        <f t="shared" si="108"/>
        <v>42592.083333333336</v>
      </c>
      <c r="E6766">
        <v>2.6922000000000001</v>
      </c>
      <c r="F6766">
        <v>17.027999999999999</v>
      </c>
    </row>
    <row r="6767" spans="2:6" x14ac:dyDescent="0.25">
      <c r="B6767" s="70">
        <v>42592</v>
      </c>
      <c r="C6767" s="71">
        <v>0.33333333333333331</v>
      </c>
      <c r="D6767" s="59">
        <f t="shared" si="108"/>
        <v>42592.333333333336</v>
      </c>
      <c r="E6767">
        <v>2.7534000000000001</v>
      </c>
      <c r="F6767">
        <v>14.335000000000001</v>
      </c>
    </row>
    <row r="6768" spans="2:6" x14ac:dyDescent="0.25">
      <c r="B6768" s="70">
        <v>42592</v>
      </c>
      <c r="C6768" s="71">
        <v>0.58333333333333337</v>
      </c>
      <c r="D6768" s="59">
        <f t="shared" si="108"/>
        <v>42592.583333333336</v>
      </c>
      <c r="E6768">
        <v>2.7561</v>
      </c>
      <c r="F6768">
        <v>31.375</v>
      </c>
    </row>
    <row r="6769" spans="2:6" x14ac:dyDescent="0.25">
      <c r="B6769" s="70">
        <v>42592</v>
      </c>
      <c r="C6769" s="71">
        <v>0.83333333333333337</v>
      </c>
      <c r="D6769" s="59">
        <f t="shared" si="108"/>
        <v>42592.833333333336</v>
      </c>
      <c r="E6769">
        <v>2.7029000000000001</v>
      </c>
      <c r="F6769">
        <v>33.204000000000001</v>
      </c>
    </row>
    <row r="6770" spans="2:6" x14ac:dyDescent="0.25">
      <c r="B6770" s="70">
        <v>42593</v>
      </c>
      <c r="C6770" s="71">
        <v>8.3333333333333329E-2</v>
      </c>
      <c r="D6770" s="59">
        <f t="shared" si="108"/>
        <v>42593.083333333336</v>
      </c>
      <c r="E6770">
        <v>2.7351000000000001</v>
      </c>
      <c r="F6770">
        <v>17.545000000000002</v>
      </c>
    </row>
    <row r="6771" spans="2:6" x14ac:dyDescent="0.25">
      <c r="B6771" s="70">
        <v>42593</v>
      </c>
      <c r="C6771" s="71">
        <v>0.33333333333333331</v>
      </c>
      <c r="D6771" s="59">
        <f t="shared" si="108"/>
        <v>42593.333333333336</v>
      </c>
      <c r="E6771">
        <v>2.8132000000000001</v>
      </c>
      <c r="F6771">
        <v>16.925000000000001</v>
      </c>
    </row>
    <row r="6772" spans="2:6" x14ac:dyDescent="0.25">
      <c r="B6772" s="70">
        <v>42593</v>
      </c>
      <c r="C6772" s="71">
        <v>0.58333333333333337</v>
      </c>
      <c r="D6772" s="59">
        <f t="shared" si="108"/>
        <v>42593.583333333336</v>
      </c>
      <c r="E6772">
        <v>2.8323</v>
      </c>
      <c r="F6772">
        <v>32.906999999999996</v>
      </c>
    </row>
    <row r="6773" spans="2:6" x14ac:dyDescent="0.25">
      <c r="B6773" s="70">
        <v>42593</v>
      </c>
      <c r="C6773" s="71">
        <v>0.83333333333333337</v>
      </c>
      <c r="D6773" s="59">
        <f t="shared" si="108"/>
        <v>42593.833333333336</v>
      </c>
      <c r="E6773">
        <v>2.7816999999999998</v>
      </c>
      <c r="F6773">
        <v>34.220999999999997</v>
      </c>
    </row>
    <row r="6774" spans="2:6" x14ac:dyDescent="0.25">
      <c r="B6774" s="70">
        <v>42594</v>
      </c>
      <c r="C6774" s="71">
        <v>8.3333333333333329E-2</v>
      </c>
      <c r="D6774" s="59">
        <f t="shared" si="108"/>
        <v>42594.083333333336</v>
      </c>
      <c r="E6774">
        <v>2.8207</v>
      </c>
      <c r="F6774">
        <v>19.556999999999999</v>
      </c>
    </row>
    <row r="6775" spans="2:6" x14ac:dyDescent="0.25">
      <c r="B6775" s="70">
        <v>42594</v>
      </c>
      <c r="C6775" s="71">
        <v>0.33333333333333331</v>
      </c>
      <c r="D6775" s="59">
        <f t="shared" si="108"/>
        <v>42594.333333333336</v>
      </c>
      <c r="E6775">
        <v>2.8597999999999999</v>
      </c>
      <c r="F6775">
        <v>17.872</v>
      </c>
    </row>
    <row r="6776" spans="2:6" x14ac:dyDescent="0.25">
      <c r="B6776" s="70">
        <v>42594</v>
      </c>
      <c r="C6776" s="71">
        <v>0.58333333333333337</v>
      </c>
      <c r="D6776" s="59">
        <f t="shared" si="108"/>
        <v>42594.583333333336</v>
      </c>
      <c r="E6776">
        <v>2.8571</v>
      </c>
      <c r="F6776">
        <v>36.368000000000002</v>
      </c>
    </row>
    <row r="6777" spans="2:6" x14ac:dyDescent="0.25">
      <c r="B6777" s="70">
        <v>42594</v>
      </c>
      <c r="C6777" s="71">
        <v>0.83333333333333337</v>
      </c>
      <c r="D6777" s="59">
        <f t="shared" si="108"/>
        <v>42594.833333333336</v>
      </c>
      <c r="E6777">
        <v>2.7629000000000001</v>
      </c>
      <c r="F6777">
        <v>36.262999999999998</v>
      </c>
    </row>
    <row r="6778" spans="2:6" x14ac:dyDescent="0.25">
      <c r="B6778" s="70">
        <v>42595</v>
      </c>
      <c r="C6778" s="71">
        <v>8.3333333333333329E-2</v>
      </c>
      <c r="D6778" s="59">
        <f t="shared" si="108"/>
        <v>42595.083333333336</v>
      </c>
      <c r="E6778">
        <v>2.7879</v>
      </c>
      <c r="F6778">
        <v>21.016999999999999</v>
      </c>
    </row>
    <row r="6779" spans="2:6" x14ac:dyDescent="0.25">
      <c r="B6779" s="70">
        <v>42595</v>
      </c>
      <c r="C6779" s="71">
        <v>0.33333333333333331</v>
      </c>
      <c r="D6779" s="59">
        <f t="shared" si="108"/>
        <v>42595.333333333336</v>
      </c>
      <c r="E6779">
        <v>2.8174999999999999</v>
      </c>
      <c r="F6779">
        <v>19.765999999999998</v>
      </c>
    </row>
    <row r="6780" spans="2:6" x14ac:dyDescent="0.25">
      <c r="B6780" s="70">
        <v>42595</v>
      </c>
      <c r="C6780" s="71">
        <v>0.58333333333333337</v>
      </c>
      <c r="D6780" s="59">
        <f t="shared" si="108"/>
        <v>42595.583333333336</v>
      </c>
      <c r="E6780">
        <v>2.7991999999999999</v>
      </c>
      <c r="F6780">
        <v>36.902000000000001</v>
      </c>
    </row>
    <row r="6781" spans="2:6" x14ac:dyDescent="0.25">
      <c r="B6781" s="70">
        <v>42595</v>
      </c>
      <c r="C6781" s="71">
        <v>0.83333333333333337</v>
      </c>
      <c r="D6781" s="59">
        <f t="shared" si="108"/>
        <v>42595.833333333336</v>
      </c>
      <c r="E6781">
        <v>2.6825000000000001</v>
      </c>
      <c r="F6781">
        <v>36.350999999999999</v>
      </c>
    </row>
    <row r="6782" spans="2:6" x14ac:dyDescent="0.25">
      <c r="B6782" s="70">
        <v>42596</v>
      </c>
      <c r="C6782" s="71">
        <v>8.3333333333333329E-2</v>
      </c>
      <c r="D6782" s="59">
        <f t="shared" si="108"/>
        <v>42596.083333333336</v>
      </c>
      <c r="E6782">
        <v>2.6911</v>
      </c>
      <c r="F6782">
        <v>22.858000000000001</v>
      </c>
    </row>
    <row r="6783" spans="2:6" x14ac:dyDescent="0.25">
      <c r="B6783" s="70">
        <v>42596</v>
      </c>
      <c r="C6783" s="71">
        <v>0.33333333333333331</v>
      </c>
      <c r="D6783" s="59">
        <f t="shared" si="108"/>
        <v>42596.333333333336</v>
      </c>
      <c r="E6783">
        <v>2.7130000000000001</v>
      </c>
      <c r="F6783">
        <v>20.375</v>
      </c>
    </row>
    <row r="6784" spans="2:6" x14ac:dyDescent="0.25">
      <c r="B6784" s="70">
        <v>42596</v>
      </c>
      <c r="C6784" s="71">
        <v>0.58333333333333337</v>
      </c>
      <c r="D6784" s="59">
        <f t="shared" si="108"/>
        <v>42596.583333333336</v>
      </c>
      <c r="E6784">
        <v>2.6743999999999999</v>
      </c>
      <c r="F6784">
        <v>39.146999999999998</v>
      </c>
    </row>
    <row r="6785" spans="2:6" x14ac:dyDescent="0.25">
      <c r="B6785" s="70">
        <v>42596</v>
      </c>
      <c r="C6785" s="71">
        <v>0.83333333333333337</v>
      </c>
      <c r="D6785" s="59">
        <f t="shared" si="108"/>
        <v>42596.833333333336</v>
      </c>
      <c r="E6785">
        <v>2.6017000000000001</v>
      </c>
      <c r="F6785">
        <v>36.024999999999999</v>
      </c>
    </row>
    <row r="6786" spans="2:6" x14ac:dyDescent="0.25">
      <c r="B6786" s="70">
        <v>42597</v>
      </c>
      <c r="C6786" s="71">
        <v>8.3333333333333329E-2</v>
      </c>
      <c r="D6786" s="59">
        <f t="shared" si="108"/>
        <v>42597.083333333336</v>
      </c>
      <c r="E6786">
        <v>2.6678999999999999</v>
      </c>
      <c r="F6786">
        <v>22.866</v>
      </c>
    </row>
    <row r="6787" spans="2:6" x14ac:dyDescent="0.25">
      <c r="B6787" s="70">
        <v>42597</v>
      </c>
      <c r="C6787" s="71">
        <v>0.33333333333333331</v>
      </c>
      <c r="D6787" s="59">
        <f t="shared" si="108"/>
        <v>42597.333333333336</v>
      </c>
      <c r="E6787">
        <v>2.7170999999999998</v>
      </c>
      <c r="F6787">
        <v>20.096</v>
      </c>
    </row>
    <row r="6788" spans="2:6" x14ac:dyDescent="0.25">
      <c r="B6788" s="70">
        <v>42597</v>
      </c>
      <c r="C6788" s="71">
        <v>0.58333333333333337</v>
      </c>
      <c r="D6788" s="59">
        <f t="shared" si="108"/>
        <v>42597.583333333336</v>
      </c>
      <c r="E6788">
        <v>2.7214999999999998</v>
      </c>
      <c r="F6788">
        <v>38.933999999999997</v>
      </c>
    </row>
    <row r="6789" spans="2:6" x14ac:dyDescent="0.25">
      <c r="B6789" s="70">
        <v>42597</v>
      </c>
      <c r="C6789" s="71">
        <v>0.83333333333333337</v>
      </c>
      <c r="D6789" s="59">
        <f t="shared" si="108"/>
        <v>42597.833333333336</v>
      </c>
      <c r="E6789">
        <v>2.6572</v>
      </c>
      <c r="F6789">
        <v>38.429000000000002</v>
      </c>
    </row>
    <row r="6790" spans="2:6" x14ac:dyDescent="0.25">
      <c r="B6790" s="70">
        <v>42598</v>
      </c>
      <c r="C6790" s="71">
        <v>8.3333333333333329E-2</v>
      </c>
      <c r="D6790" s="59">
        <f t="shared" si="108"/>
        <v>42598.083333333336</v>
      </c>
      <c r="E6790">
        <v>2.6964000000000001</v>
      </c>
      <c r="F6790">
        <v>22.640999999999998</v>
      </c>
    </row>
    <row r="6791" spans="2:6" x14ac:dyDescent="0.25">
      <c r="B6791" s="70">
        <v>42598</v>
      </c>
      <c r="C6791" s="71">
        <v>0.33333333333333331</v>
      </c>
      <c r="D6791" s="59">
        <f t="shared" si="108"/>
        <v>42598.333333333336</v>
      </c>
      <c r="E6791">
        <v>2.7486999999999999</v>
      </c>
      <c r="F6791">
        <v>20.6</v>
      </c>
    </row>
    <row r="6792" spans="2:6" x14ac:dyDescent="0.25">
      <c r="B6792" s="70">
        <v>42598</v>
      </c>
      <c r="C6792" s="71">
        <v>0.58333333333333337</v>
      </c>
      <c r="D6792" s="59">
        <f t="shared" si="108"/>
        <v>42598.583333333336</v>
      </c>
      <c r="E6792">
        <v>2.7240000000000002</v>
      </c>
      <c r="F6792">
        <v>37.997</v>
      </c>
    </row>
    <row r="6793" spans="2:6" x14ac:dyDescent="0.25">
      <c r="B6793" s="70">
        <v>42598</v>
      </c>
      <c r="C6793" s="71">
        <v>0.83333333333333337</v>
      </c>
      <c r="D6793" s="59">
        <f t="shared" si="108"/>
        <v>42598.833333333336</v>
      </c>
      <c r="E6793">
        <v>2.6288999999999998</v>
      </c>
      <c r="F6793">
        <v>39.514000000000003</v>
      </c>
    </row>
    <row r="6794" spans="2:6" x14ac:dyDescent="0.25">
      <c r="B6794" s="70">
        <v>42599</v>
      </c>
      <c r="C6794" s="71">
        <v>8.3333333333333329E-2</v>
      </c>
      <c r="D6794" s="59">
        <f t="shared" si="108"/>
        <v>42599.083333333336</v>
      </c>
      <c r="E6794">
        <v>2.6655000000000002</v>
      </c>
      <c r="F6794">
        <v>25.547999999999998</v>
      </c>
    </row>
    <row r="6795" spans="2:6" x14ac:dyDescent="0.25">
      <c r="B6795" s="70">
        <v>42599</v>
      </c>
      <c r="C6795" s="71">
        <v>0.33333333333333331</v>
      </c>
      <c r="D6795" s="59">
        <f t="shared" si="108"/>
        <v>42599.333333333336</v>
      </c>
      <c r="E6795">
        <v>2.6840999999999999</v>
      </c>
      <c r="F6795">
        <v>23.004999999999999</v>
      </c>
    </row>
    <row r="6796" spans="2:6" x14ac:dyDescent="0.25">
      <c r="B6796" s="70">
        <v>42599</v>
      </c>
      <c r="C6796" s="71">
        <v>0.58333333333333337</v>
      </c>
      <c r="D6796" s="59">
        <f t="shared" si="108"/>
        <v>42599.583333333336</v>
      </c>
      <c r="E6796">
        <v>2.6648999999999998</v>
      </c>
      <c r="F6796">
        <v>36.037999999999997</v>
      </c>
    </row>
    <row r="6797" spans="2:6" x14ac:dyDescent="0.25">
      <c r="B6797" s="70">
        <v>42599</v>
      </c>
      <c r="C6797" s="71">
        <v>0.83333333333333337</v>
      </c>
      <c r="D6797" s="59">
        <f t="shared" si="108"/>
        <v>42599.833333333336</v>
      </c>
      <c r="E6797">
        <v>2.5991</v>
      </c>
      <c r="F6797">
        <v>37.304000000000002</v>
      </c>
    </row>
    <row r="6798" spans="2:6" x14ac:dyDescent="0.25">
      <c r="B6798" s="70">
        <v>42600</v>
      </c>
      <c r="C6798" s="71">
        <v>8.3333333333333329E-2</v>
      </c>
      <c r="D6798" s="59">
        <f t="shared" si="108"/>
        <v>42600.083333333336</v>
      </c>
      <c r="E6798">
        <v>2.6684999999999999</v>
      </c>
      <c r="F6798">
        <v>24.532</v>
      </c>
    </row>
    <row r="6799" spans="2:6" x14ac:dyDescent="0.25">
      <c r="B6799" s="70">
        <v>42600</v>
      </c>
      <c r="C6799" s="71">
        <v>0.33333333333333331</v>
      </c>
      <c r="D6799" s="59">
        <f t="shared" si="108"/>
        <v>42600.333333333336</v>
      </c>
      <c r="E6799">
        <v>2.7170999999999998</v>
      </c>
      <c r="F6799">
        <v>20.962</v>
      </c>
    </row>
    <row r="6800" spans="2:6" x14ac:dyDescent="0.25">
      <c r="B6800" s="70">
        <v>42600</v>
      </c>
      <c r="C6800" s="71">
        <v>0.58333333333333337</v>
      </c>
      <c r="D6800" s="59">
        <f t="shared" si="108"/>
        <v>42600.583333333336</v>
      </c>
      <c r="E6800">
        <v>2.7126000000000001</v>
      </c>
      <c r="F6800">
        <v>35.694000000000003</v>
      </c>
    </row>
    <row r="6801" spans="2:6" x14ac:dyDescent="0.25">
      <c r="B6801" s="70">
        <v>42600</v>
      </c>
      <c r="C6801" s="71">
        <v>0.83333333333333337</v>
      </c>
      <c r="D6801" s="59">
        <f t="shared" si="108"/>
        <v>42600.833333333336</v>
      </c>
      <c r="E6801">
        <v>2.5981999999999998</v>
      </c>
      <c r="F6801">
        <v>38.082000000000001</v>
      </c>
    </row>
    <row r="6802" spans="2:6" x14ac:dyDescent="0.25">
      <c r="B6802" s="70">
        <v>42601</v>
      </c>
      <c r="C6802" s="71">
        <v>8.3333333333333329E-2</v>
      </c>
      <c r="D6802" s="59">
        <f t="shared" si="108"/>
        <v>42601.083333333336</v>
      </c>
      <c r="E6802">
        <v>2.6446999999999998</v>
      </c>
      <c r="F6802">
        <v>22.905999999999999</v>
      </c>
    </row>
    <row r="6803" spans="2:6" x14ac:dyDescent="0.25">
      <c r="B6803" s="70">
        <v>42601</v>
      </c>
      <c r="C6803" s="71">
        <v>0.33333333333333331</v>
      </c>
      <c r="D6803" s="59">
        <f t="shared" si="108"/>
        <v>42601.333333333336</v>
      </c>
      <c r="E6803">
        <v>2.7027999999999999</v>
      </c>
      <c r="F6803">
        <v>19.97</v>
      </c>
    </row>
    <row r="6804" spans="2:6" x14ac:dyDescent="0.25">
      <c r="B6804" s="70">
        <v>42601</v>
      </c>
      <c r="C6804" s="71">
        <v>0.58333333333333337</v>
      </c>
      <c r="D6804" s="59">
        <f t="shared" si="108"/>
        <v>42601.583333333336</v>
      </c>
      <c r="E6804">
        <v>2.7279</v>
      </c>
      <c r="F6804">
        <v>35.851999999999997</v>
      </c>
    </row>
    <row r="6805" spans="2:6" x14ac:dyDescent="0.25">
      <c r="B6805" s="70">
        <v>42601</v>
      </c>
      <c r="C6805" s="71">
        <v>0.83333333333333337</v>
      </c>
      <c r="D6805" s="59">
        <f t="shared" si="108"/>
        <v>42601.833333333336</v>
      </c>
      <c r="E6805">
        <v>2.6476000000000002</v>
      </c>
      <c r="F6805">
        <v>36.381</v>
      </c>
    </row>
    <row r="6806" spans="2:6" x14ac:dyDescent="0.25">
      <c r="B6806" s="70">
        <v>42602</v>
      </c>
      <c r="C6806" s="71">
        <v>8.3333333333333329E-2</v>
      </c>
      <c r="D6806" s="59">
        <f t="shared" si="108"/>
        <v>42602.083333333336</v>
      </c>
      <c r="E6806">
        <v>2.6991999999999998</v>
      </c>
      <c r="F6806">
        <v>21.65</v>
      </c>
    </row>
    <row r="6807" spans="2:6" x14ac:dyDescent="0.25">
      <c r="B6807" s="70">
        <v>42602</v>
      </c>
      <c r="C6807" s="71">
        <v>0.33333333333333331</v>
      </c>
      <c r="D6807" s="59">
        <f t="shared" si="108"/>
        <v>42602.333333333336</v>
      </c>
      <c r="E6807">
        <v>2.7526999999999999</v>
      </c>
      <c r="F6807">
        <v>18.050999999999998</v>
      </c>
    </row>
    <row r="6808" spans="2:6" x14ac:dyDescent="0.25">
      <c r="B6808" s="70">
        <v>42602</v>
      </c>
      <c r="C6808" s="71">
        <v>0.58333333333333337</v>
      </c>
      <c r="D6808" s="59">
        <f t="shared" si="108"/>
        <v>42602.583333333336</v>
      </c>
      <c r="E6808">
        <v>2.7204000000000002</v>
      </c>
      <c r="F6808">
        <v>36.616999999999997</v>
      </c>
    </row>
    <row r="6809" spans="2:6" x14ac:dyDescent="0.25">
      <c r="B6809" s="70">
        <v>42602</v>
      </c>
      <c r="C6809" s="71">
        <v>0.83333333333333337</v>
      </c>
      <c r="D6809" s="59">
        <f t="shared" si="108"/>
        <v>42602.833333333336</v>
      </c>
      <c r="E6809">
        <v>2.5971000000000002</v>
      </c>
      <c r="F6809">
        <v>37.031999999999996</v>
      </c>
    </row>
    <row r="6810" spans="2:6" x14ac:dyDescent="0.25">
      <c r="B6810" s="70">
        <v>42603</v>
      </c>
      <c r="C6810" s="71">
        <v>8.3333333333333329E-2</v>
      </c>
      <c r="D6810" s="59">
        <f t="shared" si="108"/>
        <v>42603.083333333336</v>
      </c>
      <c r="E6810">
        <v>2.5897999999999999</v>
      </c>
      <c r="F6810">
        <v>20.029</v>
      </c>
    </row>
    <row r="6811" spans="2:6" x14ac:dyDescent="0.25">
      <c r="B6811" s="70">
        <v>42603</v>
      </c>
      <c r="C6811" s="71">
        <v>0.33333333333333331</v>
      </c>
      <c r="D6811" s="59">
        <f t="shared" si="108"/>
        <v>42603.333333333336</v>
      </c>
      <c r="E6811">
        <v>2.6261000000000001</v>
      </c>
      <c r="F6811">
        <v>18.530999999999999</v>
      </c>
    </row>
    <row r="6812" spans="2:6" x14ac:dyDescent="0.25">
      <c r="B6812" s="70">
        <v>42603</v>
      </c>
      <c r="C6812" s="71">
        <v>0.58333333333333337</v>
      </c>
      <c r="D6812" s="59">
        <f t="shared" si="108"/>
        <v>42603.583333333336</v>
      </c>
      <c r="E6812">
        <v>2.5988000000000002</v>
      </c>
      <c r="F6812">
        <v>37.802</v>
      </c>
    </row>
    <row r="6813" spans="2:6" x14ac:dyDescent="0.25">
      <c r="B6813" s="70">
        <v>42603</v>
      </c>
      <c r="C6813" s="71">
        <v>0.83333333333333337</v>
      </c>
      <c r="D6813" s="59">
        <f t="shared" si="108"/>
        <v>42603.833333333336</v>
      </c>
      <c r="E6813">
        <v>2.5024999999999999</v>
      </c>
      <c r="F6813">
        <v>37.340000000000003</v>
      </c>
    </row>
    <row r="6814" spans="2:6" x14ac:dyDescent="0.25">
      <c r="B6814" s="70">
        <v>42604</v>
      </c>
      <c r="C6814" s="71">
        <v>8.3333333333333329E-2</v>
      </c>
      <c r="D6814" s="59">
        <f t="shared" si="108"/>
        <v>42604.083333333336</v>
      </c>
      <c r="E6814">
        <v>2.5293999999999999</v>
      </c>
      <c r="F6814">
        <v>20.768999999999998</v>
      </c>
    </row>
    <row r="6815" spans="2:6" x14ac:dyDescent="0.25">
      <c r="B6815" s="70">
        <v>42604</v>
      </c>
      <c r="C6815" s="71">
        <v>0.33333333333333331</v>
      </c>
      <c r="D6815" s="59">
        <f t="shared" si="108"/>
        <v>42604.333333333336</v>
      </c>
      <c r="E6815">
        <v>2.6556999999999999</v>
      </c>
      <c r="F6815">
        <v>18.023</v>
      </c>
    </row>
    <row r="6816" spans="2:6" x14ac:dyDescent="0.25">
      <c r="B6816" s="70">
        <v>42604</v>
      </c>
      <c r="C6816" s="71">
        <v>0.58333333333333337</v>
      </c>
      <c r="D6816" s="59">
        <f t="shared" si="108"/>
        <v>42604.583333333336</v>
      </c>
      <c r="E6816">
        <v>2.6755</v>
      </c>
      <c r="F6816">
        <v>31.946000000000002</v>
      </c>
    </row>
    <row r="6817" spans="2:6" x14ac:dyDescent="0.25">
      <c r="B6817" s="70">
        <v>42604</v>
      </c>
      <c r="C6817" s="71">
        <v>0.83333333333333337</v>
      </c>
      <c r="D6817" s="59">
        <f t="shared" si="108"/>
        <v>42604.833333333336</v>
      </c>
      <c r="E6817">
        <v>2.5941000000000001</v>
      </c>
      <c r="F6817">
        <v>33.351999999999997</v>
      </c>
    </row>
    <row r="6818" spans="2:6" x14ac:dyDescent="0.25">
      <c r="B6818" s="70">
        <v>42605</v>
      </c>
      <c r="C6818" s="71">
        <v>8.3333333333333329E-2</v>
      </c>
      <c r="D6818" s="59">
        <f t="shared" ref="D6818:D6881" si="109">B6818+C6818</f>
        <v>42605.083333333336</v>
      </c>
      <c r="E6818">
        <v>2.6955</v>
      </c>
      <c r="F6818">
        <v>18.55</v>
      </c>
    </row>
    <row r="6819" spans="2:6" x14ac:dyDescent="0.25">
      <c r="B6819" s="70">
        <v>42605</v>
      </c>
      <c r="C6819" s="71">
        <v>0.33333333333333331</v>
      </c>
      <c r="D6819" s="59">
        <f t="shared" si="109"/>
        <v>42605.333333333336</v>
      </c>
      <c r="E6819">
        <v>2.8033999999999999</v>
      </c>
      <c r="F6819">
        <v>15.349</v>
      </c>
    </row>
    <row r="6820" spans="2:6" x14ac:dyDescent="0.25">
      <c r="B6820" s="70">
        <v>42605</v>
      </c>
      <c r="C6820" s="71">
        <v>0.58333333333333337</v>
      </c>
      <c r="D6820" s="59">
        <f t="shared" si="109"/>
        <v>42605.583333333336</v>
      </c>
      <c r="E6820">
        <v>2.8224</v>
      </c>
      <c r="F6820">
        <v>29.91</v>
      </c>
    </row>
    <row r="6821" spans="2:6" x14ac:dyDescent="0.25">
      <c r="B6821" s="70">
        <v>42605</v>
      </c>
      <c r="C6821" s="71">
        <v>0.83333333333333337</v>
      </c>
      <c r="D6821" s="59">
        <f t="shared" si="109"/>
        <v>42605.833333333336</v>
      </c>
      <c r="E6821">
        <v>2.7770000000000001</v>
      </c>
      <c r="F6821">
        <v>30.95</v>
      </c>
    </row>
    <row r="6822" spans="2:6" x14ac:dyDescent="0.25">
      <c r="B6822" s="70">
        <v>42606</v>
      </c>
      <c r="C6822" s="71">
        <v>8.3333333333333329E-2</v>
      </c>
      <c r="D6822" s="59">
        <f t="shared" si="109"/>
        <v>42606.083333333336</v>
      </c>
      <c r="E6822">
        <v>2.8012999999999999</v>
      </c>
      <c r="F6822">
        <v>18.265000000000001</v>
      </c>
    </row>
    <row r="6823" spans="2:6" x14ac:dyDescent="0.25">
      <c r="B6823" s="70">
        <v>42606</v>
      </c>
      <c r="C6823" s="71">
        <v>0.33333333333333331</v>
      </c>
      <c r="D6823" s="59">
        <f t="shared" si="109"/>
        <v>42606.333333333336</v>
      </c>
      <c r="E6823">
        <v>2.8613</v>
      </c>
      <c r="F6823">
        <v>15.651999999999999</v>
      </c>
    </row>
    <row r="6824" spans="2:6" x14ac:dyDescent="0.25">
      <c r="B6824" s="70">
        <v>42606</v>
      </c>
      <c r="C6824" s="71">
        <v>0.58333333333333337</v>
      </c>
      <c r="D6824" s="59">
        <f t="shared" si="109"/>
        <v>42606.583333333336</v>
      </c>
      <c r="E6824">
        <v>2.8466</v>
      </c>
      <c r="F6824">
        <v>30.055</v>
      </c>
    </row>
    <row r="6825" spans="2:6" x14ac:dyDescent="0.25">
      <c r="B6825" s="70">
        <v>42606</v>
      </c>
      <c r="C6825" s="71">
        <v>0.83333333333333337</v>
      </c>
      <c r="D6825" s="59">
        <f t="shared" si="109"/>
        <v>42606.833333333336</v>
      </c>
      <c r="E6825">
        <v>2.7867999999999999</v>
      </c>
      <c r="F6825">
        <v>31.742000000000001</v>
      </c>
    </row>
    <row r="6826" spans="2:6" x14ac:dyDescent="0.25">
      <c r="B6826" s="70">
        <v>42607</v>
      </c>
      <c r="C6826" s="71">
        <v>8.3333333333333329E-2</v>
      </c>
      <c r="D6826" s="59">
        <f t="shared" si="109"/>
        <v>42607.083333333336</v>
      </c>
      <c r="E6826">
        <v>2.7848000000000002</v>
      </c>
      <c r="F6826">
        <v>17.2</v>
      </c>
    </row>
    <row r="6827" spans="2:6" x14ac:dyDescent="0.25">
      <c r="B6827" s="70">
        <v>42607</v>
      </c>
      <c r="C6827" s="71">
        <v>0.33333333333333331</v>
      </c>
      <c r="D6827" s="59">
        <f t="shared" si="109"/>
        <v>42607.333333333336</v>
      </c>
      <c r="E6827">
        <v>2.8466999999999998</v>
      </c>
      <c r="F6827">
        <v>15.218</v>
      </c>
    </row>
    <row r="6828" spans="2:6" x14ac:dyDescent="0.25">
      <c r="B6828" s="70">
        <v>42607</v>
      </c>
      <c r="C6828" s="71">
        <v>0.58333333333333337</v>
      </c>
      <c r="D6828" s="59">
        <f t="shared" si="109"/>
        <v>42607.583333333336</v>
      </c>
      <c r="E6828">
        <v>2.7966000000000002</v>
      </c>
      <c r="F6828">
        <v>33.076999999999998</v>
      </c>
    </row>
    <row r="6829" spans="2:6" x14ac:dyDescent="0.25">
      <c r="B6829" s="70">
        <v>42607</v>
      </c>
      <c r="C6829" s="71">
        <v>0.83333333333333337</v>
      </c>
      <c r="D6829" s="59">
        <f t="shared" si="109"/>
        <v>42607.833333333336</v>
      </c>
      <c r="E6829">
        <v>2.6956000000000002</v>
      </c>
      <c r="F6829">
        <v>33.770000000000003</v>
      </c>
    </row>
    <row r="6830" spans="2:6" x14ac:dyDescent="0.25">
      <c r="B6830" s="70">
        <v>42608</v>
      </c>
      <c r="C6830" s="71">
        <v>8.3333333333333329E-2</v>
      </c>
      <c r="D6830" s="59">
        <f t="shared" si="109"/>
        <v>42608.083333333336</v>
      </c>
      <c r="E6830">
        <v>2.6858</v>
      </c>
      <c r="F6830">
        <v>18.329000000000001</v>
      </c>
    </row>
    <row r="6831" spans="2:6" x14ac:dyDescent="0.25">
      <c r="B6831" s="70">
        <v>42608</v>
      </c>
      <c r="C6831" s="71">
        <v>0.33333333333333331</v>
      </c>
      <c r="D6831" s="59">
        <f t="shared" si="109"/>
        <v>42608.333333333336</v>
      </c>
      <c r="E6831">
        <v>2.7115</v>
      </c>
      <c r="F6831">
        <v>16.984000000000002</v>
      </c>
    </row>
    <row r="6832" spans="2:6" x14ac:dyDescent="0.25">
      <c r="B6832" s="70">
        <v>42608</v>
      </c>
      <c r="C6832" s="71">
        <v>0.58333333333333337</v>
      </c>
      <c r="D6832" s="59">
        <f t="shared" si="109"/>
        <v>42608.583333333336</v>
      </c>
      <c r="E6832">
        <v>2.7103999999999999</v>
      </c>
      <c r="F6832">
        <v>32.433</v>
      </c>
    </row>
    <row r="6833" spans="2:6" x14ac:dyDescent="0.25">
      <c r="B6833" s="70">
        <v>42608</v>
      </c>
      <c r="C6833" s="71">
        <v>0.83333333333333337</v>
      </c>
      <c r="D6833" s="59">
        <f t="shared" si="109"/>
        <v>42608.833333333336</v>
      </c>
      <c r="E6833">
        <v>2.6373000000000002</v>
      </c>
      <c r="F6833">
        <v>33.988</v>
      </c>
    </row>
    <row r="6834" spans="2:6" x14ac:dyDescent="0.25">
      <c r="B6834" s="70">
        <v>42609</v>
      </c>
      <c r="C6834" s="71">
        <v>8.3333333333333329E-2</v>
      </c>
      <c r="D6834" s="59">
        <f t="shared" si="109"/>
        <v>42609.083333333336</v>
      </c>
      <c r="E6834">
        <v>2.6337999999999999</v>
      </c>
      <c r="F6834">
        <v>18.085999999999999</v>
      </c>
    </row>
    <row r="6835" spans="2:6" x14ac:dyDescent="0.25">
      <c r="B6835" s="70">
        <v>42609</v>
      </c>
      <c r="C6835" s="71">
        <v>0.33333333333333331</v>
      </c>
      <c r="D6835" s="59">
        <f t="shared" si="109"/>
        <v>42609.333333333336</v>
      </c>
      <c r="E6835">
        <v>2.6741000000000001</v>
      </c>
      <c r="F6835">
        <v>16.355</v>
      </c>
    </row>
    <row r="6836" spans="2:6" x14ac:dyDescent="0.25">
      <c r="B6836" s="70">
        <v>42609</v>
      </c>
      <c r="C6836" s="71">
        <v>0.58333333333333337</v>
      </c>
      <c r="D6836" s="59">
        <f t="shared" si="109"/>
        <v>42609.583333333336</v>
      </c>
      <c r="E6836">
        <v>2.6608999999999998</v>
      </c>
      <c r="F6836">
        <v>35.74</v>
      </c>
    </row>
    <row r="6837" spans="2:6" x14ac:dyDescent="0.25">
      <c r="B6837" s="70">
        <v>42609</v>
      </c>
      <c r="C6837" s="71">
        <v>0.83333333333333337</v>
      </c>
      <c r="D6837" s="59">
        <f t="shared" si="109"/>
        <v>42609.833333333336</v>
      </c>
      <c r="E6837">
        <v>2.5808</v>
      </c>
      <c r="F6837">
        <v>35.911999999999999</v>
      </c>
    </row>
    <row r="6838" spans="2:6" x14ac:dyDescent="0.25">
      <c r="B6838" s="70">
        <v>42610</v>
      </c>
      <c r="C6838" s="71">
        <v>8.3333333333333329E-2</v>
      </c>
      <c r="D6838" s="59">
        <f t="shared" si="109"/>
        <v>42610.083333333336</v>
      </c>
      <c r="E6838">
        <v>2.6392000000000002</v>
      </c>
      <c r="F6838">
        <v>19.79</v>
      </c>
    </row>
    <row r="6839" spans="2:6" x14ac:dyDescent="0.25">
      <c r="B6839" s="70">
        <v>42610</v>
      </c>
      <c r="C6839" s="71">
        <v>0.33333333333333331</v>
      </c>
      <c r="D6839" s="59">
        <f t="shared" si="109"/>
        <v>42610.333333333336</v>
      </c>
      <c r="E6839">
        <v>2.7810000000000001</v>
      </c>
      <c r="F6839">
        <v>17.423999999999999</v>
      </c>
    </row>
    <row r="6840" spans="2:6" x14ac:dyDescent="0.25">
      <c r="B6840" s="70">
        <v>42610</v>
      </c>
      <c r="C6840" s="71">
        <v>0.58333333333333337</v>
      </c>
      <c r="D6840" s="59">
        <f t="shared" si="109"/>
        <v>42610.583333333336</v>
      </c>
      <c r="E6840">
        <v>2.8283999999999998</v>
      </c>
      <c r="F6840">
        <v>33.963000000000001</v>
      </c>
    </row>
    <row r="6841" spans="2:6" x14ac:dyDescent="0.25">
      <c r="B6841" s="70">
        <v>42610</v>
      </c>
      <c r="C6841" s="71">
        <v>0.83333333333333337</v>
      </c>
      <c r="D6841" s="59">
        <f t="shared" si="109"/>
        <v>42610.833333333336</v>
      </c>
      <c r="E6841">
        <v>2.77</v>
      </c>
      <c r="F6841">
        <v>34.866</v>
      </c>
    </row>
    <row r="6842" spans="2:6" x14ac:dyDescent="0.25">
      <c r="B6842" s="70">
        <v>42611</v>
      </c>
      <c r="C6842" s="71">
        <v>8.3333333333333329E-2</v>
      </c>
      <c r="D6842" s="59">
        <f t="shared" si="109"/>
        <v>42611.083333333336</v>
      </c>
      <c r="E6842">
        <v>2.8008000000000002</v>
      </c>
      <c r="F6842">
        <v>21.431999999999999</v>
      </c>
    </row>
    <row r="6843" spans="2:6" x14ac:dyDescent="0.25">
      <c r="B6843" s="70">
        <v>42611</v>
      </c>
      <c r="C6843" s="71">
        <v>0.33333333333333331</v>
      </c>
      <c r="D6843" s="59">
        <f t="shared" si="109"/>
        <v>42611.333333333336</v>
      </c>
      <c r="E6843">
        <v>2.827</v>
      </c>
      <c r="F6843">
        <v>18.452000000000002</v>
      </c>
    </row>
    <row r="6844" spans="2:6" x14ac:dyDescent="0.25">
      <c r="B6844" s="70">
        <v>42611</v>
      </c>
      <c r="C6844" s="71">
        <v>0.58333333333333337</v>
      </c>
      <c r="D6844" s="59">
        <f t="shared" si="109"/>
        <v>42611.583333333336</v>
      </c>
      <c r="E6844">
        <v>2.8043999999999998</v>
      </c>
      <c r="F6844">
        <v>34.447000000000003</v>
      </c>
    </row>
    <row r="6845" spans="2:6" x14ac:dyDescent="0.25">
      <c r="B6845" s="70">
        <v>42611</v>
      </c>
      <c r="C6845" s="71">
        <v>0.83333333333333337</v>
      </c>
      <c r="D6845" s="59">
        <f t="shared" si="109"/>
        <v>42611.833333333336</v>
      </c>
      <c r="E6845">
        <v>2.7296999999999998</v>
      </c>
      <c r="F6845">
        <v>32.642000000000003</v>
      </c>
    </row>
    <row r="6846" spans="2:6" x14ac:dyDescent="0.25">
      <c r="B6846" s="70">
        <v>42612</v>
      </c>
      <c r="C6846" s="71">
        <v>8.3333333333333329E-2</v>
      </c>
      <c r="D6846" s="59">
        <f t="shared" si="109"/>
        <v>42612.083333333336</v>
      </c>
      <c r="E6846">
        <v>2.7328000000000001</v>
      </c>
      <c r="F6846">
        <v>22.178000000000001</v>
      </c>
    </row>
    <row r="6847" spans="2:6" x14ac:dyDescent="0.25">
      <c r="B6847" s="70">
        <v>42612</v>
      </c>
      <c r="C6847" s="71">
        <v>0.33333333333333331</v>
      </c>
      <c r="D6847" s="59">
        <f t="shared" si="109"/>
        <v>42612.333333333336</v>
      </c>
      <c r="E6847">
        <v>2.7250999999999999</v>
      </c>
      <c r="F6847">
        <v>19.007000000000001</v>
      </c>
    </row>
    <row r="6848" spans="2:6" x14ac:dyDescent="0.25">
      <c r="B6848" s="70">
        <v>42612</v>
      </c>
      <c r="C6848" s="71">
        <v>0.58333333333333337</v>
      </c>
      <c r="D6848" s="59">
        <f t="shared" si="109"/>
        <v>42612.583333333336</v>
      </c>
      <c r="E6848">
        <v>2.6682000000000001</v>
      </c>
      <c r="F6848">
        <v>36.17</v>
      </c>
    </row>
    <row r="6849" spans="2:6" x14ac:dyDescent="0.25">
      <c r="B6849" s="70">
        <v>42612</v>
      </c>
      <c r="C6849" s="71">
        <v>0.83333333333333337</v>
      </c>
      <c r="D6849" s="59">
        <f t="shared" si="109"/>
        <v>42612.833333333336</v>
      </c>
      <c r="E6849">
        <v>2.5756000000000001</v>
      </c>
      <c r="F6849">
        <v>34.673000000000002</v>
      </c>
    </row>
    <row r="6850" spans="2:6" x14ac:dyDescent="0.25">
      <c r="B6850" s="70">
        <v>42613</v>
      </c>
      <c r="C6850" s="71">
        <v>8.3333333333333329E-2</v>
      </c>
      <c r="D6850" s="59">
        <f t="shared" si="109"/>
        <v>42613.083333333336</v>
      </c>
      <c r="E6850">
        <v>2.6149</v>
      </c>
      <c r="F6850">
        <v>21.946999999999999</v>
      </c>
    </row>
    <row r="6851" spans="2:6" x14ac:dyDescent="0.25">
      <c r="B6851" s="70">
        <v>42613</v>
      </c>
      <c r="C6851" s="71">
        <v>0.33333333333333331</v>
      </c>
      <c r="D6851" s="59">
        <f t="shared" si="109"/>
        <v>42613.333333333336</v>
      </c>
      <c r="E6851">
        <v>2.6537999999999999</v>
      </c>
      <c r="F6851">
        <v>20.27</v>
      </c>
    </row>
    <row r="6852" spans="2:6" x14ac:dyDescent="0.25">
      <c r="B6852" s="70">
        <v>42613</v>
      </c>
      <c r="C6852" s="71">
        <v>0.58333333333333337</v>
      </c>
      <c r="D6852" s="59">
        <f t="shared" si="109"/>
        <v>42613.583333333336</v>
      </c>
      <c r="E6852">
        <v>2.63</v>
      </c>
      <c r="F6852">
        <v>36.418999999999997</v>
      </c>
    </row>
    <row r="6853" spans="2:6" x14ac:dyDescent="0.25">
      <c r="B6853" s="70">
        <v>42613</v>
      </c>
      <c r="C6853" s="71">
        <v>0.83333333333333337</v>
      </c>
      <c r="D6853" s="59">
        <f t="shared" si="109"/>
        <v>42613.833333333336</v>
      </c>
      <c r="E6853">
        <v>2.5577000000000001</v>
      </c>
      <c r="F6853">
        <v>37.646999999999998</v>
      </c>
    </row>
    <row r="6854" spans="2:6" x14ac:dyDescent="0.25">
      <c r="B6854" s="70">
        <v>42614</v>
      </c>
      <c r="C6854" s="71">
        <v>8.3333333333333329E-2</v>
      </c>
      <c r="D6854" s="59">
        <f t="shared" si="109"/>
        <v>42614.083333333336</v>
      </c>
      <c r="E6854">
        <v>2.5912999999999999</v>
      </c>
      <c r="F6854">
        <v>21.638000000000002</v>
      </c>
    </row>
    <row r="6855" spans="2:6" x14ac:dyDescent="0.25">
      <c r="B6855" s="70">
        <v>42614</v>
      </c>
      <c r="C6855" s="71">
        <v>0.33333333333333331</v>
      </c>
      <c r="D6855" s="59">
        <f t="shared" si="109"/>
        <v>42614.333333333336</v>
      </c>
      <c r="E6855">
        <v>2.6713</v>
      </c>
      <c r="F6855">
        <v>18.187000000000001</v>
      </c>
    </row>
    <row r="6856" spans="2:6" x14ac:dyDescent="0.25">
      <c r="B6856" s="70">
        <v>42614</v>
      </c>
      <c r="C6856" s="71">
        <v>0.58333333333333337</v>
      </c>
      <c r="D6856" s="59">
        <f t="shared" si="109"/>
        <v>42614.583333333336</v>
      </c>
      <c r="E6856">
        <v>2.6486999999999998</v>
      </c>
      <c r="F6856">
        <v>31.818999999999999</v>
      </c>
    </row>
    <row r="6857" spans="2:6" x14ac:dyDescent="0.25">
      <c r="B6857" s="70">
        <v>42614</v>
      </c>
      <c r="C6857" s="71">
        <v>0.83333333333333337</v>
      </c>
      <c r="D6857" s="59">
        <f t="shared" si="109"/>
        <v>42614.833333333336</v>
      </c>
      <c r="E6857">
        <v>2.5356000000000001</v>
      </c>
      <c r="F6857">
        <v>33.713999999999999</v>
      </c>
    </row>
    <row r="6858" spans="2:6" x14ac:dyDescent="0.25">
      <c r="B6858" s="70">
        <v>42615</v>
      </c>
      <c r="C6858" s="71">
        <v>8.3333333333333329E-2</v>
      </c>
      <c r="D6858" s="59">
        <f t="shared" si="109"/>
        <v>42615.083333333336</v>
      </c>
      <c r="E6858">
        <v>2.5773999999999999</v>
      </c>
      <c r="F6858">
        <v>20.917000000000002</v>
      </c>
    </row>
    <row r="6859" spans="2:6" x14ac:dyDescent="0.25">
      <c r="B6859" s="70">
        <v>42615</v>
      </c>
      <c r="C6859" s="71">
        <v>0.33333333333333331</v>
      </c>
      <c r="D6859" s="59">
        <f t="shared" si="109"/>
        <v>42615.333333333336</v>
      </c>
      <c r="E6859">
        <v>2.6406999999999998</v>
      </c>
      <c r="F6859">
        <v>17.827999999999999</v>
      </c>
    </row>
    <row r="6860" spans="2:6" x14ac:dyDescent="0.25">
      <c r="B6860" s="70">
        <v>42615</v>
      </c>
      <c r="C6860" s="71">
        <v>0.58333333333333337</v>
      </c>
      <c r="D6860" s="59">
        <f t="shared" si="109"/>
        <v>42615.583333333336</v>
      </c>
      <c r="E6860">
        <v>2.6987999999999999</v>
      </c>
      <c r="F6860">
        <v>26.5</v>
      </c>
    </row>
    <row r="6861" spans="2:6" x14ac:dyDescent="0.25">
      <c r="B6861" s="70">
        <v>42615</v>
      </c>
      <c r="C6861" s="71">
        <v>0.83333333333333337</v>
      </c>
      <c r="D6861" s="59">
        <f t="shared" si="109"/>
        <v>42615.833333333336</v>
      </c>
      <c r="E6861">
        <v>2.6366999999999998</v>
      </c>
      <c r="F6861">
        <v>23.891999999999999</v>
      </c>
    </row>
    <row r="6862" spans="2:6" x14ac:dyDescent="0.25">
      <c r="B6862" s="70">
        <v>42616</v>
      </c>
      <c r="C6862" s="71">
        <v>8.3333333333333329E-2</v>
      </c>
      <c r="D6862" s="59">
        <f t="shared" si="109"/>
        <v>42616.083333333336</v>
      </c>
      <c r="E6862">
        <v>2.6335999999999999</v>
      </c>
      <c r="F6862">
        <v>15.315</v>
      </c>
    </row>
    <row r="6863" spans="2:6" x14ac:dyDescent="0.25">
      <c r="B6863" s="70">
        <v>42616</v>
      </c>
      <c r="C6863" s="71">
        <v>0.33333333333333331</v>
      </c>
      <c r="D6863" s="59">
        <f t="shared" si="109"/>
        <v>42616.333333333336</v>
      </c>
      <c r="E6863">
        <v>2.6488999999999998</v>
      </c>
      <c r="F6863">
        <v>15.067</v>
      </c>
    </row>
    <row r="6864" spans="2:6" x14ac:dyDescent="0.25">
      <c r="B6864" s="70">
        <v>42616</v>
      </c>
      <c r="C6864" s="71">
        <v>0.58333333333333337</v>
      </c>
      <c r="D6864" s="59">
        <f t="shared" si="109"/>
        <v>42616.583333333336</v>
      </c>
      <c r="E6864">
        <v>2.6002000000000001</v>
      </c>
      <c r="F6864">
        <v>29.821999999999999</v>
      </c>
    </row>
    <row r="6865" spans="2:6" x14ac:dyDescent="0.25">
      <c r="B6865" s="70">
        <v>42616</v>
      </c>
      <c r="C6865" s="71">
        <v>0.83333333333333337</v>
      </c>
      <c r="D6865" s="59">
        <f t="shared" si="109"/>
        <v>42616.833333333336</v>
      </c>
      <c r="E6865">
        <v>2.5083000000000002</v>
      </c>
      <c r="F6865">
        <v>22.797999999999998</v>
      </c>
    </row>
    <row r="6866" spans="2:6" x14ac:dyDescent="0.25">
      <c r="B6866" s="70">
        <v>42617</v>
      </c>
      <c r="C6866" s="71">
        <v>8.3333333333333329E-2</v>
      </c>
      <c r="D6866" s="59">
        <f t="shared" si="109"/>
        <v>42617.083333333336</v>
      </c>
      <c r="E6866">
        <v>2.4872999999999998</v>
      </c>
      <c r="F6866">
        <v>15.541</v>
      </c>
    </row>
    <row r="6867" spans="2:6" x14ac:dyDescent="0.25">
      <c r="B6867" s="70">
        <v>42617</v>
      </c>
      <c r="C6867" s="71">
        <v>0.33333333333333331</v>
      </c>
      <c r="D6867" s="59">
        <f t="shared" si="109"/>
        <v>42617.333333333336</v>
      </c>
      <c r="E6867">
        <v>2.4935999999999998</v>
      </c>
      <c r="F6867">
        <v>15.879</v>
      </c>
    </row>
    <row r="6868" spans="2:6" x14ac:dyDescent="0.25">
      <c r="B6868" s="70">
        <v>42617</v>
      </c>
      <c r="C6868" s="71">
        <v>0.58333333333333337</v>
      </c>
      <c r="D6868" s="59">
        <f t="shared" si="109"/>
        <v>42617.583333333336</v>
      </c>
      <c r="E6868">
        <v>2.5442</v>
      </c>
      <c r="F6868">
        <v>21.763000000000002</v>
      </c>
    </row>
    <row r="6869" spans="2:6" x14ac:dyDescent="0.25">
      <c r="B6869" s="70">
        <v>42617</v>
      </c>
      <c r="C6869" s="71">
        <v>0.83333333333333337</v>
      </c>
      <c r="D6869" s="59">
        <f t="shared" si="109"/>
        <v>42617.833333333336</v>
      </c>
      <c r="E6869">
        <v>2.5343</v>
      </c>
      <c r="F6869">
        <v>17.555</v>
      </c>
    </row>
    <row r="6870" spans="2:6" x14ac:dyDescent="0.25">
      <c r="B6870" s="70">
        <v>42618</v>
      </c>
      <c r="C6870" s="71">
        <v>8.3333333333333329E-2</v>
      </c>
      <c r="D6870" s="59">
        <f t="shared" si="109"/>
        <v>42618.083333333336</v>
      </c>
      <c r="E6870">
        <v>2.6082999999999998</v>
      </c>
      <c r="F6870">
        <v>13.712999999999999</v>
      </c>
    </row>
    <row r="6871" spans="2:6" x14ac:dyDescent="0.25">
      <c r="B6871" s="70">
        <v>42618</v>
      </c>
      <c r="C6871" s="71">
        <v>0.33333333333333331</v>
      </c>
      <c r="D6871" s="59">
        <f t="shared" si="109"/>
        <v>42618.333333333336</v>
      </c>
      <c r="E6871">
        <v>2.6724999999999999</v>
      </c>
      <c r="F6871">
        <v>11.435</v>
      </c>
    </row>
    <row r="6872" spans="2:6" x14ac:dyDescent="0.25">
      <c r="B6872" s="70">
        <v>42618</v>
      </c>
      <c r="C6872" s="71">
        <v>0.58333333333333337</v>
      </c>
      <c r="D6872" s="59">
        <f t="shared" si="109"/>
        <v>42618.583333333336</v>
      </c>
      <c r="E6872">
        <v>2.7111999999999998</v>
      </c>
      <c r="F6872">
        <v>25.152000000000001</v>
      </c>
    </row>
    <row r="6873" spans="2:6" x14ac:dyDescent="0.25">
      <c r="B6873" s="70">
        <v>42618</v>
      </c>
      <c r="C6873" s="71">
        <v>0.83333333333333337</v>
      </c>
      <c r="D6873" s="59">
        <f t="shared" si="109"/>
        <v>42618.833333333336</v>
      </c>
      <c r="E6873">
        <v>2.6839</v>
      </c>
      <c r="F6873">
        <v>28.324000000000002</v>
      </c>
    </row>
    <row r="6874" spans="2:6" x14ac:dyDescent="0.25">
      <c r="B6874" s="70">
        <v>42619</v>
      </c>
      <c r="C6874" s="71">
        <v>8.3333333333333329E-2</v>
      </c>
      <c r="D6874" s="59">
        <f t="shared" si="109"/>
        <v>42619.083333333336</v>
      </c>
      <c r="E6874">
        <v>2.6772</v>
      </c>
      <c r="F6874">
        <v>13.438000000000001</v>
      </c>
    </row>
    <row r="6875" spans="2:6" x14ac:dyDescent="0.25">
      <c r="B6875" s="70">
        <v>42619</v>
      </c>
      <c r="C6875" s="71">
        <v>0.33333333333333331</v>
      </c>
      <c r="D6875" s="59">
        <f t="shared" si="109"/>
        <v>42619.333333333336</v>
      </c>
      <c r="E6875">
        <v>2.7014999999999998</v>
      </c>
      <c r="F6875">
        <v>12.477</v>
      </c>
    </row>
    <row r="6876" spans="2:6" x14ac:dyDescent="0.25">
      <c r="B6876" s="70">
        <v>42619</v>
      </c>
      <c r="C6876" s="71">
        <v>0.58333333333333337</v>
      </c>
      <c r="D6876" s="59">
        <f t="shared" si="109"/>
        <v>42619.583333333336</v>
      </c>
      <c r="E6876">
        <v>2.6705999999999999</v>
      </c>
      <c r="F6876">
        <v>27.074999999999999</v>
      </c>
    </row>
    <row r="6877" spans="2:6" x14ac:dyDescent="0.25">
      <c r="B6877" s="70">
        <v>42619</v>
      </c>
      <c r="C6877" s="71">
        <v>0.83333333333333337</v>
      </c>
      <c r="D6877" s="59">
        <f t="shared" si="109"/>
        <v>42619.833333333336</v>
      </c>
      <c r="E6877">
        <v>2.6554000000000002</v>
      </c>
      <c r="F6877">
        <v>26.667000000000002</v>
      </c>
    </row>
    <row r="6878" spans="2:6" x14ac:dyDescent="0.25">
      <c r="B6878" s="70">
        <v>42620</v>
      </c>
      <c r="C6878" s="71">
        <v>8.3333333333333329E-2</v>
      </c>
      <c r="D6878" s="59">
        <f t="shared" si="109"/>
        <v>42620.083333333336</v>
      </c>
      <c r="E6878">
        <v>2.7532999999999999</v>
      </c>
      <c r="F6878">
        <v>16.11</v>
      </c>
    </row>
    <row r="6879" spans="2:6" x14ac:dyDescent="0.25">
      <c r="B6879" s="70">
        <v>42620</v>
      </c>
      <c r="C6879" s="71">
        <v>0.33333333333333331</v>
      </c>
      <c r="D6879" s="59">
        <f t="shared" si="109"/>
        <v>42620.333333333336</v>
      </c>
      <c r="E6879">
        <v>2.8420000000000001</v>
      </c>
      <c r="F6879">
        <v>13.025</v>
      </c>
    </row>
    <row r="6880" spans="2:6" x14ac:dyDescent="0.25">
      <c r="B6880" s="70">
        <v>42620</v>
      </c>
      <c r="C6880" s="71">
        <v>0.58333333333333337</v>
      </c>
      <c r="D6880" s="59">
        <f t="shared" si="109"/>
        <v>42620.583333333336</v>
      </c>
      <c r="E6880">
        <v>2.8576999999999999</v>
      </c>
      <c r="F6880">
        <v>27.381</v>
      </c>
    </row>
    <row r="6881" spans="2:6" x14ac:dyDescent="0.25">
      <c r="B6881" s="70">
        <v>42620</v>
      </c>
      <c r="C6881" s="71">
        <v>0.83333333333333337</v>
      </c>
      <c r="D6881" s="59">
        <f t="shared" si="109"/>
        <v>42620.833333333336</v>
      </c>
      <c r="E6881">
        <v>2.7921</v>
      </c>
      <c r="F6881">
        <v>25.777999999999999</v>
      </c>
    </row>
    <row r="6882" spans="2:6" x14ac:dyDescent="0.25">
      <c r="B6882" s="70">
        <v>42621</v>
      </c>
      <c r="C6882" s="71">
        <v>8.3333333333333329E-2</v>
      </c>
      <c r="D6882" s="59">
        <f t="shared" ref="D6882:D6945" si="110">B6882+C6882</f>
        <v>42621.083333333336</v>
      </c>
      <c r="E6882">
        <v>2.7947000000000002</v>
      </c>
      <c r="F6882">
        <v>15.076000000000001</v>
      </c>
    </row>
    <row r="6883" spans="2:6" x14ac:dyDescent="0.25">
      <c r="B6883" s="70">
        <v>42621</v>
      </c>
      <c r="C6883" s="71">
        <v>0.33333333333333331</v>
      </c>
      <c r="D6883" s="59">
        <f t="shared" si="110"/>
        <v>42621.333333333336</v>
      </c>
      <c r="E6883">
        <v>2.8523000000000001</v>
      </c>
      <c r="F6883">
        <v>13.513999999999999</v>
      </c>
    </row>
    <row r="6884" spans="2:6" x14ac:dyDescent="0.25">
      <c r="B6884" s="70">
        <v>42621</v>
      </c>
      <c r="C6884" s="71">
        <v>0.58333333333333337</v>
      </c>
      <c r="D6884" s="59">
        <f t="shared" si="110"/>
        <v>42621.583333333336</v>
      </c>
      <c r="E6884">
        <v>2.8774000000000002</v>
      </c>
      <c r="F6884">
        <v>27.029</v>
      </c>
    </row>
    <row r="6885" spans="2:6" x14ac:dyDescent="0.25">
      <c r="B6885" s="70">
        <v>42621</v>
      </c>
      <c r="C6885" s="71">
        <v>0.83333333333333337</v>
      </c>
      <c r="D6885" s="59">
        <f t="shared" si="110"/>
        <v>42621.833333333336</v>
      </c>
      <c r="E6885">
        <v>2.7993000000000001</v>
      </c>
      <c r="F6885">
        <v>26.82</v>
      </c>
    </row>
    <row r="6886" spans="2:6" x14ac:dyDescent="0.25">
      <c r="B6886" s="70">
        <v>42622</v>
      </c>
      <c r="C6886" s="71">
        <v>8.3333333333333329E-2</v>
      </c>
      <c r="D6886" s="59">
        <f t="shared" si="110"/>
        <v>42622.083333333336</v>
      </c>
      <c r="E6886">
        <v>2.8740000000000001</v>
      </c>
      <c r="F6886">
        <v>14.547000000000001</v>
      </c>
    </row>
    <row r="6887" spans="2:6" x14ac:dyDescent="0.25">
      <c r="B6887" s="70">
        <v>42622</v>
      </c>
      <c r="C6887" s="71">
        <v>0.33333333333333331</v>
      </c>
      <c r="D6887" s="59">
        <f t="shared" si="110"/>
        <v>42622.333333333336</v>
      </c>
      <c r="E6887">
        <v>2.9771000000000001</v>
      </c>
      <c r="F6887">
        <v>12.233000000000001</v>
      </c>
    </row>
    <row r="6888" spans="2:6" x14ac:dyDescent="0.25">
      <c r="B6888" s="70">
        <v>42622</v>
      </c>
      <c r="C6888" s="71">
        <v>0.58333333333333337</v>
      </c>
      <c r="D6888" s="59">
        <f t="shared" si="110"/>
        <v>42622.583333333336</v>
      </c>
      <c r="E6888">
        <v>3.0301</v>
      </c>
      <c r="F6888">
        <v>28.131</v>
      </c>
    </row>
    <row r="6889" spans="2:6" x14ac:dyDescent="0.25">
      <c r="B6889" s="70">
        <v>42622</v>
      </c>
      <c r="C6889" s="71">
        <v>0.83333333333333337</v>
      </c>
      <c r="D6889" s="59">
        <f t="shared" si="110"/>
        <v>42622.833333333336</v>
      </c>
      <c r="E6889">
        <v>2.9742999999999999</v>
      </c>
      <c r="F6889">
        <v>30.779</v>
      </c>
    </row>
    <row r="6890" spans="2:6" x14ac:dyDescent="0.25">
      <c r="B6890" s="70">
        <v>42623</v>
      </c>
      <c r="C6890" s="71">
        <v>8.3333333333333329E-2</v>
      </c>
      <c r="D6890" s="59">
        <f t="shared" si="110"/>
        <v>42623.083333333336</v>
      </c>
      <c r="E6890">
        <v>2.9594</v>
      </c>
      <c r="F6890">
        <v>13.936</v>
      </c>
    </row>
    <row r="6891" spans="2:6" x14ac:dyDescent="0.25">
      <c r="B6891" s="70">
        <v>42623</v>
      </c>
      <c r="C6891" s="71">
        <v>0.33333333333333331</v>
      </c>
      <c r="D6891" s="59">
        <f t="shared" si="110"/>
        <v>42623.333333333336</v>
      </c>
      <c r="E6891">
        <v>2.9687999999999999</v>
      </c>
      <c r="F6891">
        <v>11.872999999999999</v>
      </c>
    </row>
    <row r="6892" spans="2:6" x14ac:dyDescent="0.25">
      <c r="B6892" s="70">
        <v>42623</v>
      </c>
      <c r="C6892" s="71">
        <v>0.58333333333333337</v>
      </c>
      <c r="D6892" s="59">
        <f t="shared" si="110"/>
        <v>42623.583333333336</v>
      </c>
      <c r="E6892">
        <v>2.9215</v>
      </c>
      <c r="F6892">
        <v>31.129000000000001</v>
      </c>
    </row>
    <row r="6893" spans="2:6" x14ac:dyDescent="0.25">
      <c r="B6893" s="70">
        <v>42623</v>
      </c>
      <c r="C6893" s="71">
        <v>0.83333333333333337</v>
      </c>
      <c r="D6893" s="59">
        <f t="shared" si="110"/>
        <v>42623.833333333336</v>
      </c>
      <c r="E6893">
        <v>2.7982999999999998</v>
      </c>
      <c r="F6893">
        <v>32.875999999999998</v>
      </c>
    </row>
    <row r="6894" spans="2:6" x14ac:dyDescent="0.25">
      <c r="B6894" s="70">
        <v>42624</v>
      </c>
      <c r="C6894" s="71">
        <v>8.3333333333333329E-2</v>
      </c>
      <c r="D6894" s="59">
        <f t="shared" si="110"/>
        <v>42624.083333333336</v>
      </c>
      <c r="E6894">
        <v>2.7317</v>
      </c>
      <c r="F6894">
        <v>15.523</v>
      </c>
    </row>
    <row r="6895" spans="2:6" x14ac:dyDescent="0.25">
      <c r="B6895" s="70">
        <v>42624</v>
      </c>
      <c r="C6895" s="71">
        <v>0.33333333333333331</v>
      </c>
      <c r="D6895" s="59">
        <f t="shared" si="110"/>
        <v>42624.333333333336</v>
      </c>
      <c r="E6895">
        <v>2.7054999999999998</v>
      </c>
      <c r="F6895">
        <v>13.335000000000001</v>
      </c>
    </row>
    <row r="6896" spans="2:6" x14ac:dyDescent="0.25">
      <c r="B6896" s="70">
        <v>42624</v>
      </c>
      <c r="C6896" s="71">
        <v>0.58333333333333337</v>
      </c>
      <c r="D6896" s="59">
        <f t="shared" si="110"/>
        <v>42624.583333333336</v>
      </c>
      <c r="E6896">
        <v>2.6800999999999999</v>
      </c>
      <c r="F6896">
        <v>30.667000000000002</v>
      </c>
    </row>
    <row r="6897" spans="2:6" x14ac:dyDescent="0.25">
      <c r="B6897" s="70">
        <v>42624</v>
      </c>
      <c r="C6897" s="71">
        <v>0.83333333333333337</v>
      </c>
      <c r="D6897" s="59">
        <f t="shared" si="110"/>
        <v>42624.833333333336</v>
      </c>
      <c r="E6897">
        <v>2.5449000000000002</v>
      </c>
      <c r="F6897">
        <v>28.815000000000001</v>
      </c>
    </row>
    <row r="6898" spans="2:6" x14ac:dyDescent="0.25">
      <c r="B6898" s="70">
        <v>42625</v>
      </c>
      <c r="C6898" s="71">
        <v>8.3333333333333329E-2</v>
      </c>
      <c r="D6898" s="59">
        <f t="shared" si="110"/>
        <v>42625.083333333336</v>
      </c>
      <c r="E6898">
        <v>2.6133999999999999</v>
      </c>
      <c r="F6898">
        <v>17.283999999999999</v>
      </c>
    </row>
    <row r="6899" spans="2:6" x14ac:dyDescent="0.25">
      <c r="B6899" s="70">
        <v>42625</v>
      </c>
      <c r="C6899" s="71">
        <v>0.33333333333333331</v>
      </c>
      <c r="D6899" s="59">
        <f t="shared" si="110"/>
        <v>42625.333333333336</v>
      </c>
      <c r="E6899">
        <v>2.6337000000000002</v>
      </c>
      <c r="F6899">
        <v>13.318</v>
      </c>
    </row>
    <row r="6900" spans="2:6" x14ac:dyDescent="0.25">
      <c r="B6900" s="70">
        <v>42625</v>
      </c>
      <c r="C6900" s="71">
        <v>0.58333333333333337</v>
      </c>
      <c r="D6900" s="59">
        <f t="shared" si="110"/>
        <v>42625.583333333336</v>
      </c>
      <c r="E6900">
        <v>2.6665999999999999</v>
      </c>
      <c r="F6900">
        <v>25.571999999999999</v>
      </c>
    </row>
    <row r="6901" spans="2:6" x14ac:dyDescent="0.25">
      <c r="B6901" s="70">
        <v>42625</v>
      </c>
      <c r="C6901" s="71">
        <v>0.83333333333333337</v>
      </c>
      <c r="D6901" s="59">
        <f t="shared" si="110"/>
        <v>42625.833333333336</v>
      </c>
      <c r="E6901">
        <v>2.6774</v>
      </c>
      <c r="F6901">
        <v>23.391999999999999</v>
      </c>
    </row>
    <row r="6902" spans="2:6" x14ac:dyDescent="0.25">
      <c r="B6902" s="70">
        <v>42626</v>
      </c>
      <c r="C6902" s="71">
        <v>8.3333333333333329E-2</v>
      </c>
      <c r="D6902" s="59">
        <f t="shared" si="110"/>
        <v>42626.083333333336</v>
      </c>
      <c r="E6902">
        <v>2.7223999999999999</v>
      </c>
      <c r="F6902">
        <v>12.484999999999999</v>
      </c>
    </row>
    <row r="6903" spans="2:6" x14ac:dyDescent="0.25">
      <c r="B6903" s="70">
        <v>42626</v>
      </c>
      <c r="C6903" s="71">
        <v>0.33333333333333331</v>
      </c>
      <c r="D6903" s="59">
        <f t="shared" si="110"/>
        <v>42626.333333333336</v>
      </c>
      <c r="E6903">
        <v>2.7244999999999999</v>
      </c>
      <c r="F6903">
        <v>10.616</v>
      </c>
    </row>
    <row r="6904" spans="2:6" x14ac:dyDescent="0.25">
      <c r="B6904" s="70">
        <v>42626</v>
      </c>
      <c r="C6904" s="71">
        <v>0.58333333333333337</v>
      </c>
      <c r="D6904" s="59">
        <f t="shared" si="110"/>
        <v>42626.583333333336</v>
      </c>
      <c r="E6904">
        <v>2.6812</v>
      </c>
      <c r="F6904">
        <v>26.484000000000002</v>
      </c>
    </row>
    <row r="6905" spans="2:6" x14ac:dyDescent="0.25">
      <c r="B6905" s="70">
        <v>42626</v>
      </c>
      <c r="C6905" s="71">
        <v>0.83333333333333337</v>
      </c>
      <c r="D6905" s="59">
        <f t="shared" si="110"/>
        <v>42626.833333333336</v>
      </c>
      <c r="E6905">
        <v>2.6133000000000002</v>
      </c>
      <c r="F6905">
        <v>20.106000000000002</v>
      </c>
    </row>
    <row r="6906" spans="2:6" x14ac:dyDescent="0.25">
      <c r="B6906" s="70">
        <v>42627</v>
      </c>
      <c r="C6906" s="71">
        <v>8.3333333333333329E-2</v>
      </c>
      <c r="D6906" s="59">
        <f t="shared" si="110"/>
        <v>42627.083333333336</v>
      </c>
      <c r="E6906">
        <v>2.6543999999999999</v>
      </c>
      <c r="F6906">
        <v>14.154999999999999</v>
      </c>
    </row>
    <row r="6907" spans="2:6" x14ac:dyDescent="0.25">
      <c r="B6907" s="70">
        <v>42627</v>
      </c>
      <c r="C6907" s="71">
        <v>0.33333333333333331</v>
      </c>
      <c r="D6907" s="59">
        <f t="shared" si="110"/>
        <v>42627.333333333336</v>
      </c>
      <c r="E6907">
        <v>2.6977000000000002</v>
      </c>
      <c r="F6907">
        <v>14.464</v>
      </c>
    </row>
    <row r="6908" spans="2:6" x14ac:dyDescent="0.25">
      <c r="B6908" s="70">
        <v>42627</v>
      </c>
      <c r="C6908" s="71">
        <v>0.58333333333333337</v>
      </c>
      <c r="D6908" s="59">
        <f t="shared" si="110"/>
        <v>42627.583333333336</v>
      </c>
      <c r="E6908">
        <v>2.7936999999999999</v>
      </c>
      <c r="F6908">
        <v>18.385999999999999</v>
      </c>
    </row>
    <row r="6909" spans="2:6" x14ac:dyDescent="0.25">
      <c r="B6909" s="70">
        <v>42627</v>
      </c>
      <c r="C6909" s="71">
        <v>0.83333333333333337</v>
      </c>
      <c r="D6909" s="59">
        <f t="shared" si="110"/>
        <v>42627.833333333336</v>
      </c>
      <c r="E6909">
        <v>2.8092000000000001</v>
      </c>
      <c r="F6909">
        <v>17.87</v>
      </c>
    </row>
    <row r="6910" spans="2:6" x14ac:dyDescent="0.25">
      <c r="B6910" s="70">
        <v>42628</v>
      </c>
      <c r="C6910" s="71">
        <v>8.3333333333333329E-2</v>
      </c>
      <c r="D6910" s="59">
        <f t="shared" si="110"/>
        <v>42628.083333333336</v>
      </c>
      <c r="E6910">
        <v>2.8380999999999998</v>
      </c>
      <c r="F6910">
        <v>14.166</v>
      </c>
    </row>
    <row r="6911" spans="2:6" x14ac:dyDescent="0.25">
      <c r="B6911" s="70">
        <v>42628</v>
      </c>
      <c r="C6911" s="71">
        <v>0.33333333333333331</v>
      </c>
      <c r="D6911" s="59">
        <f t="shared" si="110"/>
        <v>42628.333333333336</v>
      </c>
      <c r="E6911">
        <v>2.8895</v>
      </c>
      <c r="F6911">
        <v>11.336</v>
      </c>
    </row>
    <row r="6912" spans="2:6" x14ac:dyDescent="0.25">
      <c r="B6912" s="70">
        <v>42628</v>
      </c>
      <c r="C6912" s="71">
        <v>0.58333333333333337</v>
      </c>
      <c r="D6912" s="59">
        <f t="shared" si="110"/>
        <v>42628.583333333336</v>
      </c>
      <c r="E6912">
        <v>2.9020999999999999</v>
      </c>
      <c r="F6912">
        <v>26.234999999999999</v>
      </c>
    </row>
    <row r="6913" spans="2:6" x14ac:dyDescent="0.25">
      <c r="B6913" s="70">
        <v>42628</v>
      </c>
      <c r="C6913" s="71">
        <v>0.83333333333333337</v>
      </c>
      <c r="D6913" s="59">
        <f t="shared" si="110"/>
        <v>42628.833333333336</v>
      </c>
      <c r="E6913">
        <v>2.8515000000000001</v>
      </c>
      <c r="F6913">
        <v>27.277999999999999</v>
      </c>
    </row>
    <row r="6914" spans="2:6" x14ac:dyDescent="0.25">
      <c r="B6914" s="70">
        <v>42629</v>
      </c>
      <c r="C6914" s="71">
        <v>8.3333333333333329E-2</v>
      </c>
      <c r="D6914" s="59">
        <f t="shared" si="110"/>
        <v>42629.083333333336</v>
      </c>
      <c r="E6914">
        <v>2.8567</v>
      </c>
      <c r="F6914">
        <v>12.778</v>
      </c>
    </row>
    <row r="6915" spans="2:6" x14ac:dyDescent="0.25">
      <c r="B6915" s="70">
        <v>42629</v>
      </c>
      <c r="C6915" s="71">
        <v>0.33333333333333331</v>
      </c>
      <c r="D6915" s="59">
        <f t="shared" si="110"/>
        <v>42629.333333333336</v>
      </c>
      <c r="E6915">
        <v>2.8713000000000002</v>
      </c>
      <c r="F6915">
        <v>11.622999999999999</v>
      </c>
    </row>
    <row r="6916" spans="2:6" x14ac:dyDescent="0.25">
      <c r="B6916" s="70">
        <v>42629</v>
      </c>
      <c r="C6916" s="71">
        <v>0.58333333333333337</v>
      </c>
      <c r="D6916" s="59">
        <f t="shared" si="110"/>
        <v>42629.583333333336</v>
      </c>
      <c r="E6916">
        <v>2.8658000000000001</v>
      </c>
      <c r="F6916">
        <v>28.128</v>
      </c>
    </row>
    <row r="6917" spans="2:6" x14ac:dyDescent="0.25">
      <c r="B6917" s="70">
        <v>42629</v>
      </c>
      <c r="C6917" s="71">
        <v>0.83333333333333337</v>
      </c>
      <c r="D6917" s="59">
        <f t="shared" si="110"/>
        <v>42629.833333333336</v>
      </c>
      <c r="E6917">
        <v>2.7915999999999999</v>
      </c>
      <c r="F6917">
        <v>29.792000000000002</v>
      </c>
    </row>
    <row r="6918" spans="2:6" x14ac:dyDescent="0.25">
      <c r="B6918" s="70">
        <v>42630</v>
      </c>
      <c r="C6918" s="71">
        <v>8.3333333333333329E-2</v>
      </c>
      <c r="D6918" s="59">
        <f t="shared" si="110"/>
        <v>42630.083333333336</v>
      </c>
      <c r="E6918">
        <v>2.7837999999999998</v>
      </c>
      <c r="F6918">
        <v>14.156000000000001</v>
      </c>
    </row>
    <row r="6919" spans="2:6" x14ac:dyDescent="0.25">
      <c r="B6919" s="70">
        <v>42630</v>
      </c>
      <c r="C6919" s="71">
        <v>0.33333333333333331</v>
      </c>
      <c r="D6919" s="59">
        <f t="shared" si="110"/>
        <v>42630.333333333336</v>
      </c>
      <c r="E6919">
        <v>2.7945000000000002</v>
      </c>
      <c r="F6919">
        <v>12.63</v>
      </c>
    </row>
    <row r="6920" spans="2:6" x14ac:dyDescent="0.25">
      <c r="B6920" s="70">
        <v>42630</v>
      </c>
      <c r="C6920" s="71">
        <v>0.58333333333333337</v>
      </c>
      <c r="D6920" s="59">
        <f t="shared" si="110"/>
        <v>42630.583333333336</v>
      </c>
      <c r="E6920">
        <v>2.7888999999999999</v>
      </c>
      <c r="F6920">
        <v>28.943000000000001</v>
      </c>
    </row>
    <row r="6921" spans="2:6" x14ac:dyDescent="0.25">
      <c r="B6921" s="70">
        <v>42630</v>
      </c>
      <c r="C6921" s="71">
        <v>0.83333333333333337</v>
      </c>
      <c r="D6921" s="59">
        <f t="shared" si="110"/>
        <v>42630.833333333336</v>
      </c>
      <c r="E6921">
        <v>2.6987999999999999</v>
      </c>
      <c r="F6921">
        <v>26.32</v>
      </c>
    </row>
    <row r="6922" spans="2:6" x14ac:dyDescent="0.25">
      <c r="B6922" s="70">
        <v>42631</v>
      </c>
      <c r="C6922" s="71">
        <v>8.3333333333333329E-2</v>
      </c>
      <c r="D6922" s="59">
        <f t="shared" si="110"/>
        <v>42631.083333333336</v>
      </c>
      <c r="E6922">
        <v>2.6981000000000002</v>
      </c>
      <c r="F6922">
        <v>19.05</v>
      </c>
    </row>
    <row r="6923" spans="2:6" x14ac:dyDescent="0.25">
      <c r="B6923" s="70">
        <v>42631</v>
      </c>
      <c r="C6923" s="71">
        <v>0.33333333333333331</v>
      </c>
      <c r="D6923" s="59">
        <f t="shared" si="110"/>
        <v>42631.333333333336</v>
      </c>
      <c r="E6923">
        <v>2.7623000000000002</v>
      </c>
      <c r="F6923">
        <v>17.606999999999999</v>
      </c>
    </row>
    <row r="6924" spans="2:6" x14ac:dyDescent="0.25">
      <c r="B6924" s="70">
        <v>42631</v>
      </c>
      <c r="C6924" s="71">
        <v>0.58333333333333337</v>
      </c>
      <c r="D6924" s="59">
        <f t="shared" si="110"/>
        <v>42631.583333333336</v>
      </c>
      <c r="E6924">
        <v>2.7675000000000001</v>
      </c>
      <c r="F6924">
        <v>28.385999999999999</v>
      </c>
    </row>
    <row r="6925" spans="2:6" x14ac:dyDescent="0.25">
      <c r="B6925" s="70">
        <v>42631</v>
      </c>
      <c r="C6925" s="71">
        <v>0.83333333333333337</v>
      </c>
      <c r="D6925" s="59">
        <f t="shared" si="110"/>
        <v>42631.833333333336</v>
      </c>
      <c r="E6925">
        <v>2.6848000000000001</v>
      </c>
      <c r="F6925">
        <v>27.957999999999998</v>
      </c>
    </row>
    <row r="6926" spans="2:6" x14ac:dyDescent="0.25">
      <c r="B6926" s="70">
        <v>42632</v>
      </c>
      <c r="C6926" s="71">
        <v>8.3333333333333329E-2</v>
      </c>
      <c r="D6926" s="59">
        <f t="shared" si="110"/>
        <v>42632.083333333336</v>
      </c>
      <c r="E6926">
        <v>2.7393000000000001</v>
      </c>
      <c r="F6926">
        <v>18.141999999999999</v>
      </c>
    </row>
    <row r="6927" spans="2:6" x14ac:dyDescent="0.25">
      <c r="B6927" s="70">
        <v>42632</v>
      </c>
      <c r="C6927" s="71">
        <v>0.33333333333333331</v>
      </c>
      <c r="D6927" s="59">
        <f t="shared" si="110"/>
        <v>42632.333333333336</v>
      </c>
      <c r="E6927">
        <v>2.7997999999999998</v>
      </c>
      <c r="F6927">
        <v>15.084</v>
      </c>
    </row>
    <row r="6928" spans="2:6" x14ac:dyDescent="0.25">
      <c r="B6928" s="70">
        <v>42632</v>
      </c>
      <c r="C6928" s="71">
        <v>0.58333333333333337</v>
      </c>
      <c r="D6928" s="59">
        <f t="shared" si="110"/>
        <v>42632.583333333336</v>
      </c>
      <c r="E6928">
        <v>2.7719</v>
      </c>
      <c r="F6928">
        <v>32.046999999999997</v>
      </c>
    </row>
    <row r="6929" spans="2:6" x14ac:dyDescent="0.25">
      <c r="B6929" s="70">
        <v>42632</v>
      </c>
      <c r="C6929" s="71">
        <v>0.83333333333333337</v>
      </c>
      <c r="D6929" s="59">
        <f t="shared" si="110"/>
        <v>42632.833333333336</v>
      </c>
      <c r="E6929">
        <v>2.6644000000000001</v>
      </c>
      <c r="F6929">
        <v>30.283000000000001</v>
      </c>
    </row>
    <row r="6930" spans="2:6" x14ac:dyDescent="0.25">
      <c r="B6930" s="70">
        <v>42633</v>
      </c>
      <c r="C6930" s="71">
        <v>8.3333333333333329E-2</v>
      </c>
      <c r="D6930" s="59">
        <f t="shared" si="110"/>
        <v>42633.083333333336</v>
      </c>
      <c r="E6930">
        <v>2.6871</v>
      </c>
      <c r="F6930">
        <v>18.398</v>
      </c>
    </row>
    <row r="6931" spans="2:6" x14ac:dyDescent="0.25">
      <c r="B6931" s="70">
        <v>42633</v>
      </c>
      <c r="C6931" s="71">
        <v>0.33333333333333331</v>
      </c>
      <c r="D6931" s="59">
        <f t="shared" si="110"/>
        <v>42633.333333333336</v>
      </c>
      <c r="E6931">
        <v>2.7343999999999999</v>
      </c>
      <c r="F6931">
        <v>13.791</v>
      </c>
    </row>
    <row r="6932" spans="2:6" x14ac:dyDescent="0.25">
      <c r="B6932" s="70">
        <v>42633</v>
      </c>
      <c r="C6932" s="71">
        <v>0.58333333333333337</v>
      </c>
      <c r="D6932" s="59">
        <f t="shared" si="110"/>
        <v>42633.583333333336</v>
      </c>
      <c r="E6932">
        <v>2.6806999999999999</v>
      </c>
      <c r="F6932">
        <v>28.757999999999999</v>
      </c>
    </row>
    <row r="6933" spans="2:6" x14ac:dyDescent="0.25">
      <c r="B6933" s="70">
        <v>42633</v>
      </c>
      <c r="C6933" s="71">
        <v>0.83333333333333337</v>
      </c>
      <c r="D6933" s="59">
        <f t="shared" si="110"/>
        <v>42633.833333333336</v>
      </c>
      <c r="E6933">
        <v>2.585</v>
      </c>
      <c r="F6933">
        <v>27.204999999999998</v>
      </c>
    </row>
    <row r="6934" spans="2:6" x14ac:dyDescent="0.25">
      <c r="B6934" s="70">
        <v>42634</v>
      </c>
      <c r="C6934" s="71">
        <v>8.3333333333333329E-2</v>
      </c>
      <c r="D6934" s="59">
        <f t="shared" si="110"/>
        <v>42634.083333333336</v>
      </c>
      <c r="E6934">
        <v>2.5947</v>
      </c>
      <c r="F6934">
        <v>15.417</v>
      </c>
    </row>
    <row r="6935" spans="2:6" x14ac:dyDescent="0.25">
      <c r="B6935" s="70">
        <v>42634</v>
      </c>
      <c r="C6935" s="71">
        <v>0.33333333333333331</v>
      </c>
      <c r="D6935" s="59">
        <f t="shared" si="110"/>
        <v>42634.333333333336</v>
      </c>
      <c r="E6935">
        <v>2.6255999999999999</v>
      </c>
      <c r="F6935">
        <v>12.945</v>
      </c>
    </row>
    <row r="6936" spans="2:6" x14ac:dyDescent="0.25">
      <c r="B6936" s="70">
        <v>42634</v>
      </c>
      <c r="C6936" s="71">
        <v>0.58333333333333337</v>
      </c>
      <c r="D6936" s="59">
        <f t="shared" si="110"/>
        <v>42634.583333333336</v>
      </c>
      <c r="E6936">
        <v>2.5895000000000001</v>
      </c>
      <c r="F6936">
        <v>18.324999999999999</v>
      </c>
    </row>
    <row r="6937" spans="2:6" x14ac:dyDescent="0.25">
      <c r="B6937" s="70">
        <v>42634</v>
      </c>
      <c r="C6937" s="71">
        <v>0.83333333333333337</v>
      </c>
      <c r="D6937" s="59">
        <f t="shared" si="110"/>
        <v>42634.833333333336</v>
      </c>
      <c r="E6937">
        <v>2.5072999999999999</v>
      </c>
      <c r="F6937">
        <v>19.943000000000001</v>
      </c>
    </row>
    <row r="6938" spans="2:6" x14ac:dyDescent="0.25">
      <c r="B6938" s="70">
        <v>42635</v>
      </c>
      <c r="C6938" s="71">
        <v>8.3333333333333329E-2</v>
      </c>
      <c r="D6938" s="59">
        <f t="shared" si="110"/>
        <v>42635.083333333336</v>
      </c>
      <c r="E6938">
        <v>2.4809000000000001</v>
      </c>
      <c r="F6938">
        <v>14.893000000000001</v>
      </c>
    </row>
    <row r="6939" spans="2:6" x14ac:dyDescent="0.25">
      <c r="B6939" s="70">
        <v>42635</v>
      </c>
      <c r="C6939" s="71">
        <v>0.33333333333333331</v>
      </c>
      <c r="D6939" s="59">
        <f t="shared" si="110"/>
        <v>42635.333333333336</v>
      </c>
      <c r="E6939">
        <v>2.4994999999999998</v>
      </c>
      <c r="F6939">
        <v>13.932</v>
      </c>
    </row>
    <row r="6940" spans="2:6" x14ac:dyDescent="0.25">
      <c r="B6940" s="70">
        <v>42635</v>
      </c>
      <c r="C6940" s="71">
        <v>0.58333333333333337</v>
      </c>
      <c r="D6940" s="59">
        <f t="shared" si="110"/>
        <v>42635.583333333336</v>
      </c>
      <c r="E6940">
        <v>2.5333000000000001</v>
      </c>
      <c r="F6940">
        <v>16.286999999999999</v>
      </c>
    </row>
    <row r="6941" spans="2:6" x14ac:dyDescent="0.25">
      <c r="B6941" s="70">
        <v>42635</v>
      </c>
      <c r="C6941" s="71">
        <v>0.83333333333333337</v>
      </c>
      <c r="D6941" s="59">
        <f t="shared" si="110"/>
        <v>42635.833333333336</v>
      </c>
      <c r="E6941">
        <v>2.5503999999999998</v>
      </c>
      <c r="F6941">
        <v>13.882</v>
      </c>
    </row>
    <row r="6942" spans="2:6" x14ac:dyDescent="0.25">
      <c r="B6942" s="70">
        <v>42636</v>
      </c>
      <c r="C6942" s="71">
        <v>8.3333333333333329E-2</v>
      </c>
      <c r="D6942" s="59">
        <f t="shared" si="110"/>
        <v>42636.083333333336</v>
      </c>
      <c r="E6942">
        <v>2.5283000000000002</v>
      </c>
      <c r="F6942">
        <v>11.625</v>
      </c>
    </row>
    <row r="6943" spans="2:6" x14ac:dyDescent="0.25">
      <c r="B6943" s="70">
        <v>42636</v>
      </c>
      <c r="C6943" s="71">
        <v>0.33333333333333331</v>
      </c>
      <c r="D6943" s="59">
        <f t="shared" si="110"/>
        <v>42636.333333333336</v>
      </c>
      <c r="E6943">
        <v>2.5802999999999998</v>
      </c>
      <c r="F6943">
        <v>11.412000000000001</v>
      </c>
    </row>
    <row r="6944" spans="2:6" x14ac:dyDescent="0.25">
      <c r="B6944" s="70">
        <v>42636</v>
      </c>
      <c r="C6944" s="71">
        <v>0.58333333333333337</v>
      </c>
      <c r="D6944" s="59">
        <f t="shared" si="110"/>
        <v>42636.583333333336</v>
      </c>
      <c r="E6944">
        <v>2.6678000000000002</v>
      </c>
      <c r="F6944">
        <v>18.663</v>
      </c>
    </row>
    <row r="6945" spans="2:6" x14ac:dyDescent="0.25">
      <c r="B6945" s="70">
        <v>42636</v>
      </c>
      <c r="C6945" s="71">
        <v>0.83333333333333337</v>
      </c>
      <c r="D6945" s="59">
        <f t="shared" si="110"/>
        <v>42636.833333333336</v>
      </c>
      <c r="E6945">
        <v>2.7121</v>
      </c>
      <c r="F6945">
        <v>19.091999999999999</v>
      </c>
    </row>
    <row r="6946" spans="2:6" x14ac:dyDescent="0.25">
      <c r="B6946" s="70">
        <v>42637</v>
      </c>
      <c r="C6946" s="71">
        <v>8.3333333333333329E-2</v>
      </c>
      <c r="D6946" s="59">
        <f t="shared" ref="D6946:D7009" si="111">B6946+C6946</f>
        <v>42637.083333333336</v>
      </c>
      <c r="E6946">
        <v>2.8187000000000002</v>
      </c>
      <c r="F6946">
        <v>14.326000000000001</v>
      </c>
    </row>
    <row r="6947" spans="2:6" x14ac:dyDescent="0.25">
      <c r="B6947" s="70">
        <v>42637</v>
      </c>
      <c r="C6947" s="71">
        <v>0.33333333333333331</v>
      </c>
      <c r="D6947" s="59">
        <f t="shared" si="111"/>
        <v>42637.333333333336</v>
      </c>
      <c r="E6947">
        <v>2.9186000000000001</v>
      </c>
      <c r="F6947">
        <v>11.541</v>
      </c>
    </row>
    <row r="6948" spans="2:6" x14ac:dyDescent="0.25">
      <c r="B6948" s="70">
        <v>42637</v>
      </c>
      <c r="C6948" s="71">
        <v>0.58333333333333337</v>
      </c>
      <c r="D6948" s="59">
        <f t="shared" si="111"/>
        <v>42637.583333333336</v>
      </c>
      <c r="E6948">
        <v>2.9948000000000001</v>
      </c>
      <c r="F6948">
        <v>20.184000000000001</v>
      </c>
    </row>
    <row r="6949" spans="2:6" x14ac:dyDescent="0.25">
      <c r="B6949" s="70">
        <v>42637</v>
      </c>
      <c r="C6949" s="71">
        <v>0.83333333333333337</v>
      </c>
      <c r="D6949" s="59">
        <f t="shared" si="111"/>
        <v>42637.833333333336</v>
      </c>
      <c r="E6949">
        <v>3.0076999999999998</v>
      </c>
      <c r="F6949">
        <v>20.100000000000001</v>
      </c>
    </row>
    <row r="6950" spans="2:6" x14ac:dyDescent="0.25">
      <c r="B6950" s="70">
        <v>42638</v>
      </c>
      <c r="C6950" s="71">
        <v>8.3333333333333329E-2</v>
      </c>
      <c r="D6950" s="59">
        <f t="shared" si="111"/>
        <v>42638.083333333336</v>
      </c>
      <c r="E6950">
        <v>3.0886999999999998</v>
      </c>
      <c r="F6950">
        <v>11.855</v>
      </c>
    </row>
    <row r="6951" spans="2:6" x14ac:dyDescent="0.25">
      <c r="B6951" s="70">
        <v>42638</v>
      </c>
      <c r="C6951" s="71">
        <v>0.33333333333333331</v>
      </c>
      <c r="D6951" s="59">
        <f t="shared" si="111"/>
        <v>42638.333333333336</v>
      </c>
      <c r="E6951">
        <v>3.1402000000000001</v>
      </c>
      <c r="F6951">
        <v>10.874000000000001</v>
      </c>
    </row>
    <row r="6952" spans="2:6" x14ac:dyDescent="0.25">
      <c r="B6952" s="70">
        <v>42638</v>
      </c>
      <c r="C6952" s="71">
        <v>0.58333333333333337</v>
      </c>
      <c r="D6952" s="59">
        <f t="shared" si="111"/>
        <v>42638.583333333336</v>
      </c>
      <c r="E6952">
        <v>3.1777000000000002</v>
      </c>
      <c r="F6952">
        <v>24.88</v>
      </c>
    </row>
    <row r="6953" spans="2:6" x14ac:dyDescent="0.25">
      <c r="B6953" s="70">
        <v>42638</v>
      </c>
      <c r="C6953" s="71">
        <v>0.83333333333333337</v>
      </c>
      <c r="D6953" s="59">
        <f t="shared" si="111"/>
        <v>42638.833333333336</v>
      </c>
      <c r="E6953">
        <v>3.0933999999999999</v>
      </c>
      <c r="F6953">
        <v>24.625</v>
      </c>
    </row>
    <row r="6954" spans="2:6" x14ac:dyDescent="0.25">
      <c r="B6954" s="70">
        <v>42639</v>
      </c>
      <c r="C6954" s="71">
        <v>8.3333333333333329E-2</v>
      </c>
      <c r="D6954" s="59">
        <f t="shared" si="111"/>
        <v>42639.083333333336</v>
      </c>
      <c r="E6954">
        <v>3.0706000000000002</v>
      </c>
      <c r="F6954">
        <v>13.250999999999999</v>
      </c>
    </row>
    <row r="6955" spans="2:6" x14ac:dyDescent="0.25">
      <c r="B6955" s="70">
        <v>42639</v>
      </c>
      <c r="C6955" s="71">
        <v>0.33333333333333331</v>
      </c>
      <c r="D6955" s="59">
        <f t="shared" si="111"/>
        <v>42639.333333333336</v>
      </c>
      <c r="E6955">
        <v>3.0615999999999999</v>
      </c>
      <c r="F6955">
        <v>11.631</v>
      </c>
    </row>
    <row r="6956" spans="2:6" x14ac:dyDescent="0.25">
      <c r="B6956" s="70">
        <v>42639</v>
      </c>
      <c r="C6956" s="71">
        <v>0.58333333333333337</v>
      </c>
      <c r="D6956" s="59">
        <f t="shared" si="111"/>
        <v>42639.583333333336</v>
      </c>
      <c r="E6956">
        <v>3.0095999999999998</v>
      </c>
      <c r="F6956">
        <v>26.286000000000001</v>
      </c>
    </row>
    <row r="6957" spans="2:6" x14ac:dyDescent="0.25">
      <c r="B6957" s="70">
        <v>42639</v>
      </c>
      <c r="C6957" s="71">
        <v>0.83333333333333337</v>
      </c>
      <c r="D6957" s="59">
        <f t="shared" si="111"/>
        <v>42639.833333333336</v>
      </c>
      <c r="E6957">
        <v>2.8734999999999999</v>
      </c>
      <c r="F6957">
        <v>28.116</v>
      </c>
    </row>
    <row r="6958" spans="2:6" x14ac:dyDescent="0.25">
      <c r="B6958" s="70">
        <v>42640</v>
      </c>
      <c r="C6958" s="71">
        <v>8.3333333333333329E-2</v>
      </c>
      <c r="D6958" s="59">
        <f t="shared" si="111"/>
        <v>42640.083333333336</v>
      </c>
      <c r="E6958">
        <v>2.8342999999999998</v>
      </c>
      <c r="F6958">
        <v>15.134</v>
      </c>
    </row>
    <row r="6959" spans="2:6" x14ac:dyDescent="0.25">
      <c r="B6959" s="70">
        <v>42640</v>
      </c>
      <c r="C6959" s="71">
        <v>0.33333333333333331</v>
      </c>
      <c r="D6959" s="59">
        <f t="shared" si="111"/>
        <v>42640.333333333336</v>
      </c>
      <c r="E6959">
        <v>2.8328000000000002</v>
      </c>
      <c r="F6959">
        <v>12.295</v>
      </c>
    </row>
    <row r="6960" spans="2:6" x14ac:dyDescent="0.25">
      <c r="B6960" s="70">
        <v>42640</v>
      </c>
      <c r="C6960" s="71">
        <v>0.58333333333333337</v>
      </c>
      <c r="D6960" s="59">
        <f t="shared" si="111"/>
        <v>42640.583333333336</v>
      </c>
      <c r="E6960">
        <v>2.7934000000000001</v>
      </c>
      <c r="F6960">
        <v>28.963999999999999</v>
      </c>
    </row>
    <row r="6961" spans="2:6" x14ac:dyDescent="0.25">
      <c r="B6961" s="70">
        <v>42640</v>
      </c>
      <c r="C6961" s="71">
        <v>0.83333333333333337</v>
      </c>
      <c r="D6961" s="59">
        <f t="shared" si="111"/>
        <v>42640.833333333336</v>
      </c>
      <c r="E6961">
        <v>2.7288000000000001</v>
      </c>
      <c r="F6961">
        <v>30.132000000000001</v>
      </c>
    </row>
    <row r="6962" spans="2:6" x14ac:dyDescent="0.25">
      <c r="B6962" s="70">
        <v>42641</v>
      </c>
      <c r="C6962" s="71">
        <v>8.3333333333333329E-2</v>
      </c>
      <c r="D6962" s="59">
        <f t="shared" si="111"/>
        <v>42641.083333333336</v>
      </c>
      <c r="E6962">
        <v>2.7496999999999998</v>
      </c>
      <c r="F6962">
        <v>16.263000000000002</v>
      </c>
    </row>
    <row r="6963" spans="2:6" x14ac:dyDescent="0.25">
      <c r="B6963" s="70">
        <v>42641</v>
      </c>
      <c r="C6963" s="71">
        <v>0.33333333333333331</v>
      </c>
      <c r="D6963" s="59">
        <f t="shared" si="111"/>
        <v>42641.333333333336</v>
      </c>
      <c r="E6963">
        <v>2.7667000000000002</v>
      </c>
      <c r="F6963">
        <v>13.226000000000001</v>
      </c>
    </row>
    <row r="6964" spans="2:6" x14ac:dyDescent="0.25">
      <c r="B6964" s="70">
        <v>42641</v>
      </c>
      <c r="C6964" s="71">
        <v>0.58333333333333337</v>
      </c>
      <c r="D6964" s="59">
        <f t="shared" si="111"/>
        <v>42641.583333333336</v>
      </c>
      <c r="E6964">
        <v>2.7265000000000001</v>
      </c>
      <c r="F6964">
        <v>28.887</v>
      </c>
    </row>
    <row r="6965" spans="2:6" x14ac:dyDescent="0.25">
      <c r="B6965" s="70">
        <v>42641</v>
      </c>
      <c r="C6965" s="71">
        <v>0.83333333333333337</v>
      </c>
      <c r="D6965" s="59">
        <f t="shared" si="111"/>
        <v>42641.833333333336</v>
      </c>
      <c r="E6965">
        <v>2.6614</v>
      </c>
      <c r="F6965">
        <v>28.402000000000001</v>
      </c>
    </row>
    <row r="6966" spans="2:6" x14ac:dyDescent="0.25">
      <c r="B6966" s="70">
        <v>42642</v>
      </c>
      <c r="C6966" s="71">
        <v>8.3333333333333329E-2</v>
      </c>
      <c r="D6966" s="59">
        <f t="shared" si="111"/>
        <v>42642.083333333336</v>
      </c>
      <c r="E6966">
        <v>2.6602999999999999</v>
      </c>
      <c r="F6966">
        <v>19.891999999999999</v>
      </c>
    </row>
    <row r="6967" spans="2:6" x14ac:dyDescent="0.25">
      <c r="B6967" s="70">
        <v>42642</v>
      </c>
      <c r="C6967" s="71">
        <v>0.33333333333333331</v>
      </c>
      <c r="D6967" s="59">
        <f t="shared" si="111"/>
        <v>42642.333333333336</v>
      </c>
      <c r="E6967">
        <v>2.7027999999999999</v>
      </c>
      <c r="F6967">
        <v>19.044</v>
      </c>
    </row>
    <row r="6968" spans="2:6" x14ac:dyDescent="0.25">
      <c r="B6968" s="70">
        <v>42642</v>
      </c>
      <c r="C6968" s="71">
        <v>0.58333333333333337</v>
      </c>
      <c r="D6968" s="59">
        <f t="shared" si="111"/>
        <v>42642.583333333336</v>
      </c>
      <c r="E6968">
        <v>2.7480000000000002</v>
      </c>
      <c r="F6968">
        <v>29.629000000000001</v>
      </c>
    </row>
    <row r="6969" spans="2:6" x14ac:dyDescent="0.25">
      <c r="B6969" s="70">
        <v>42642</v>
      </c>
      <c r="C6969" s="71">
        <v>0.83333333333333337</v>
      </c>
      <c r="D6969" s="59">
        <f t="shared" si="111"/>
        <v>42642.833333333336</v>
      </c>
      <c r="E6969">
        <v>2.7172999999999998</v>
      </c>
      <c r="F6969">
        <v>26.602</v>
      </c>
    </row>
    <row r="6970" spans="2:6" x14ac:dyDescent="0.25">
      <c r="B6970" s="70">
        <v>42643</v>
      </c>
      <c r="C6970" s="71">
        <v>8.3333333333333329E-2</v>
      </c>
      <c r="D6970" s="59">
        <f t="shared" si="111"/>
        <v>42643.083333333336</v>
      </c>
      <c r="E6970">
        <v>2.7246000000000001</v>
      </c>
      <c r="F6970">
        <v>19.135000000000002</v>
      </c>
    </row>
    <row r="6971" spans="2:6" x14ac:dyDescent="0.25">
      <c r="B6971" s="70">
        <v>42643</v>
      </c>
      <c r="C6971" s="71">
        <v>0.33333333333333331</v>
      </c>
      <c r="D6971" s="59">
        <f t="shared" si="111"/>
        <v>42643.333333333336</v>
      </c>
      <c r="E6971">
        <v>2.7690000000000001</v>
      </c>
      <c r="F6971">
        <v>16.736999999999998</v>
      </c>
    </row>
    <row r="6972" spans="2:6" x14ac:dyDescent="0.25">
      <c r="B6972" s="70">
        <v>42643</v>
      </c>
      <c r="C6972" s="71">
        <v>0.58333333333333337</v>
      </c>
      <c r="D6972" s="59">
        <f t="shared" si="111"/>
        <v>42643.583333333336</v>
      </c>
      <c r="E6972">
        <v>2.7298</v>
      </c>
      <c r="F6972">
        <v>29.268999999999998</v>
      </c>
    </row>
    <row r="6973" spans="2:6" x14ac:dyDescent="0.25">
      <c r="B6973" s="70">
        <v>42643</v>
      </c>
      <c r="C6973" s="71">
        <v>0.83333333333333337</v>
      </c>
      <c r="D6973" s="59">
        <f t="shared" si="111"/>
        <v>42643.833333333336</v>
      </c>
      <c r="E6973">
        <v>2.5817000000000001</v>
      </c>
      <c r="F6973">
        <v>27.03</v>
      </c>
    </row>
    <row r="6974" spans="2:6" x14ac:dyDescent="0.25">
      <c r="B6974" s="70">
        <v>42644</v>
      </c>
      <c r="C6974" s="71">
        <v>8.3333333333333329E-2</v>
      </c>
      <c r="D6974" s="59">
        <f t="shared" si="111"/>
        <v>42644.083333333336</v>
      </c>
      <c r="E6974">
        <v>2.5966999999999998</v>
      </c>
      <c r="F6974">
        <v>19.324999999999999</v>
      </c>
    </row>
    <row r="6975" spans="2:6" x14ac:dyDescent="0.25">
      <c r="B6975" s="70">
        <v>42644</v>
      </c>
      <c r="C6975" s="71">
        <v>0.33333333333333331</v>
      </c>
      <c r="D6975" s="59">
        <f t="shared" si="111"/>
        <v>42644.333333333336</v>
      </c>
      <c r="E6975">
        <v>2.6615000000000002</v>
      </c>
      <c r="F6975">
        <v>17.446000000000002</v>
      </c>
    </row>
    <row r="6976" spans="2:6" x14ac:dyDescent="0.25">
      <c r="B6976" s="70">
        <v>42644</v>
      </c>
      <c r="C6976" s="71">
        <v>0.58333333333333337</v>
      </c>
      <c r="D6976" s="59">
        <f t="shared" si="111"/>
        <v>42644.583333333336</v>
      </c>
      <c r="E6976">
        <v>2.7109000000000001</v>
      </c>
      <c r="F6976">
        <v>25.588000000000001</v>
      </c>
    </row>
    <row r="6977" spans="2:6" x14ac:dyDescent="0.25">
      <c r="B6977" s="70">
        <v>42644</v>
      </c>
      <c r="C6977" s="71">
        <v>0.83333333333333337</v>
      </c>
      <c r="D6977" s="59">
        <f t="shared" si="111"/>
        <v>42644.833333333336</v>
      </c>
      <c r="E6977">
        <v>2.6778</v>
      </c>
      <c r="F6977">
        <v>21.567</v>
      </c>
    </row>
    <row r="6978" spans="2:6" x14ac:dyDescent="0.25">
      <c r="B6978" s="70">
        <v>42645</v>
      </c>
      <c r="C6978" s="71">
        <v>8.3333333333333329E-2</v>
      </c>
      <c r="D6978" s="59">
        <f t="shared" si="111"/>
        <v>42645.083333333336</v>
      </c>
      <c r="E6978">
        <v>2.6573000000000002</v>
      </c>
      <c r="F6978">
        <v>11.648999999999999</v>
      </c>
    </row>
    <row r="6979" spans="2:6" x14ac:dyDescent="0.25">
      <c r="B6979" s="70">
        <v>42645</v>
      </c>
      <c r="C6979" s="71">
        <v>0.33333333333333331</v>
      </c>
      <c r="D6979" s="59">
        <f t="shared" si="111"/>
        <v>42645.333333333336</v>
      </c>
      <c r="E6979">
        <v>2.5813999999999999</v>
      </c>
      <c r="F6979">
        <v>12.863</v>
      </c>
    </row>
    <row r="6980" spans="2:6" x14ac:dyDescent="0.25">
      <c r="B6980" s="70">
        <v>42645</v>
      </c>
      <c r="C6980" s="71">
        <v>0.58333333333333337</v>
      </c>
      <c r="D6980" s="59">
        <f t="shared" si="111"/>
        <v>42645.583333333336</v>
      </c>
      <c r="E6980">
        <v>2.5030999999999999</v>
      </c>
      <c r="F6980">
        <v>25.408999999999999</v>
      </c>
    </row>
    <row r="6981" spans="2:6" x14ac:dyDescent="0.25">
      <c r="B6981" s="70">
        <v>42645</v>
      </c>
      <c r="C6981" s="71">
        <v>0.83333333333333337</v>
      </c>
      <c r="D6981" s="59">
        <f t="shared" si="111"/>
        <v>42645.833333333336</v>
      </c>
      <c r="E6981">
        <v>2.4049</v>
      </c>
      <c r="F6981">
        <v>19.962</v>
      </c>
    </row>
    <row r="6982" spans="2:6" x14ac:dyDescent="0.25">
      <c r="B6982" s="70">
        <v>42646</v>
      </c>
      <c r="C6982" s="71">
        <v>8.3333333333333329E-2</v>
      </c>
      <c r="D6982" s="59">
        <f t="shared" si="111"/>
        <v>42646.083333333336</v>
      </c>
      <c r="E6982">
        <v>2.4658000000000002</v>
      </c>
      <c r="F6982">
        <v>14.342000000000001</v>
      </c>
    </row>
    <row r="6983" spans="2:6" x14ac:dyDescent="0.25">
      <c r="B6983" s="70">
        <v>42646</v>
      </c>
      <c r="C6983" s="71">
        <v>0.33333333333333331</v>
      </c>
      <c r="D6983" s="59">
        <f t="shared" si="111"/>
        <v>42646.333333333336</v>
      </c>
      <c r="E6983">
        <v>2.4944000000000002</v>
      </c>
      <c r="F6983">
        <v>11.984999999999999</v>
      </c>
    </row>
    <row r="6984" spans="2:6" x14ac:dyDescent="0.25">
      <c r="B6984" s="70">
        <v>42646</v>
      </c>
      <c r="C6984" s="71">
        <v>0.58333333333333337</v>
      </c>
      <c r="D6984" s="59">
        <f t="shared" si="111"/>
        <v>42646.583333333336</v>
      </c>
      <c r="E6984">
        <v>2.5649999999999999</v>
      </c>
      <c r="F6984">
        <v>17.228999999999999</v>
      </c>
    </row>
    <row r="6985" spans="2:6" x14ac:dyDescent="0.25">
      <c r="B6985" s="70">
        <v>42646</v>
      </c>
      <c r="C6985" s="71">
        <v>0.83333333333333337</v>
      </c>
      <c r="D6985" s="59">
        <f t="shared" si="111"/>
        <v>42646.833333333336</v>
      </c>
      <c r="E6985">
        <v>2.5724</v>
      </c>
      <c r="F6985">
        <v>17.138999999999999</v>
      </c>
    </row>
    <row r="6986" spans="2:6" x14ac:dyDescent="0.25">
      <c r="B6986" s="70">
        <v>42647</v>
      </c>
      <c r="C6986" s="71">
        <v>8.3333333333333329E-2</v>
      </c>
      <c r="D6986" s="59">
        <f t="shared" si="111"/>
        <v>42647.083333333336</v>
      </c>
      <c r="E6986">
        <v>2.5804</v>
      </c>
      <c r="F6986">
        <v>9.2240000000000002</v>
      </c>
    </row>
    <row r="6987" spans="2:6" x14ac:dyDescent="0.25">
      <c r="B6987" s="70">
        <v>42647</v>
      </c>
      <c r="C6987" s="71">
        <v>0.33333333333333331</v>
      </c>
      <c r="D6987" s="59">
        <f t="shared" si="111"/>
        <v>42647.333333333336</v>
      </c>
      <c r="E6987">
        <v>2.6109</v>
      </c>
      <c r="F6987">
        <v>8.8179999999999996</v>
      </c>
    </row>
    <row r="6988" spans="2:6" x14ac:dyDescent="0.25">
      <c r="B6988" s="70">
        <v>42647</v>
      </c>
      <c r="C6988" s="71">
        <v>0.58333333333333337</v>
      </c>
      <c r="D6988" s="59">
        <f t="shared" si="111"/>
        <v>42647.583333333336</v>
      </c>
      <c r="E6988">
        <v>2.6273</v>
      </c>
      <c r="F6988">
        <v>15.438000000000001</v>
      </c>
    </row>
    <row r="6989" spans="2:6" x14ac:dyDescent="0.25">
      <c r="B6989" s="70">
        <v>42647</v>
      </c>
      <c r="C6989" s="71">
        <v>0.83333333333333337</v>
      </c>
      <c r="D6989" s="59">
        <f t="shared" si="111"/>
        <v>42647.833333333336</v>
      </c>
      <c r="E6989">
        <v>2.6103999999999998</v>
      </c>
      <c r="F6989">
        <v>17.404</v>
      </c>
    </row>
    <row r="6990" spans="2:6" x14ac:dyDescent="0.25">
      <c r="B6990" s="70">
        <v>42648</v>
      </c>
      <c r="C6990" s="71">
        <v>8.3333333333333329E-2</v>
      </c>
      <c r="D6990" s="59">
        <f t="shared" si="111"/>
        <v>42648.083333333336</v>
      </c>
      <c r="E6990">
        <v>2.6301000000000001</v>
      </c>
      <c r="F6990">
        <v>8.8629999999999995</v>
      </c>
    </row>
    <row r="6991" spans="2:6" x14ac:dyDescent="0.25">
      <c r="B6991" s="70">
        <v>42648</v>
      </c>
      <c r="C6991" s="71">
        <v>0.33333333333333331</v>
      </c>
      <c r="D6991" s="59">
        <f t="shared" si="111"/>
        <v>42648.333333333336</v>
      </c>
      <c r="E6991">
        <v>2.6665000000000001</v>
      </c>
      <c r="F6991">
        <v>8.8339999999999996</v>
      </c>
    </row>
    <row r="6992" spans="2:6" x14ac:dyDescent="0.25">
      <c r="B6992" s="70">
        <v>42648</v>
      </c>
      <c r="C6992" s="71">
        <v>0.58333333333333337</v>
      </c>
      <c r="D6992" s="59">
        <f t="shared" si="111"/>
        <v>42648.583333333336</v>
      </c>
      <c r="E6992">
        <v>2.6920999999999999</v>
      </c>
      <c r="F6992">
        <v>20.484999999999999</v>
      </c>
    </row>
    <row r="6993" spans="2:7" x14ac:dyDescent="0.25">
      <c r="B6993" s="70">
        <v>42648</v>
      </c>
      <c r="C6993" s="71">
        <v>0.83333333333333337</v>
      </c>
      <c r="D6993" s="59">
        <f t="shared" si="111"/>
        <v>42648.833333333336</v>
      </c>
      <c r="E6993">
        <v>2.7057000000000002</v>
      </c>
      <c r="F6993">
        <v>15.977</v>
      </c>
    </row>
    <row r="6994" spans="2:7" x14ac:dyDescent="0.25">
      <c r="B6994" s="70">
        <v>42649</v>
      </c>
      <c r="C6994" s="71">
        <v>8.3333333333333329E-2</v>
      </c>
      <c r="D6994" s="59">
        <f t="shared" si="111"/>
        <v>42649.083333333336</v>
      </c>
      <c r="E6994">
        <v>2.7732000000000001</v>
      </c>
      <c r="F6994">
        <v>9.9969999999999999</v>
      </c>
    </row>
    <row r="6995" spans="2:7" x14ac:dyDescent="0.25">
      <c r="B6995" s="70">
        <v>42649</v>
      </c>
      <c r="C6995" s="71">
        <v>0.33333333333333331</v>
      </c>
      <c r="D6995" s="59">
        <f t="shared" si="111"/>
        <v>42649.333333333336</v>
      </c>
      <c r="E6995">
        <v>2.8460999999999999</v>
      </c>
      <c r="F6995">
        <v>10.315</v>
      </c>
    </row>
    <row r="6996" spans="2:7" x14ac:dyDescent="0.25">
      <c r="B6996" s="70">
        <v>42649</v>
      </c>
      <c r="C6996" s="71">
        <v>0.58333333333333337</v>
      </c>
      <c r="D6996" s="59">
        <f t="shared" si="111"/>
        <v>42649.583333333336</v>
      </c>
      <c r="E6996">
        <v>2.9009</v>
      </c>
      <c r="F6996">
        <v>19.468</v>
      </c>
      <c r="G6996" s="105" t="s">
        <v>116</v>
      </c>
    </row>
    <row r="6997" spans="2:7" x14ac:dyDescent="0.25">
      <c r="B6997" s="70">
        <v>42649</v>
      </c>
      <c r="C6997" s="71">
        <v>0.75</v>
      </c>
      <c r="D6997" s="59">
        <f t="shared" si="111"/>
        <v>42649.75</v>
      </c>
      <c r="E6997">
        <v>2.8765999999999998</v>
      </c>
      <c r="F6997">
        <v>23.952000000000002</v>
      </c>
    </row>
    <row r="6998" spans="2:7" x14ac:dyDescent="0.25">
      <c r="B6998" s="70">
        <v>42650</v>
      </c>
      <c r="C6998" s="71">
        <v>0</v>
      </c>
      <c r="D6998" s="59">
        <f t="shared" si="111"/>
        <v>42650</v>
      </c>
      <c r="E6998">
        <v>2.8651</v>
      </c>
      <c r="F6998">
        <v>10.512</v>
      </c>
    </row>
    <row r="6999" spans="2:7" x14ac:dyDescent="0.25">
      <c r="B6999" s="70">
        <v>42650</v>
      </c>
      <c r="C6999" s="71">
        <v>0.25</v>
      </c>
      <c r="D6999" s="59">
        <f t="shared" si="111"/>
        <v>42650.25</v>
      </c>
      <c r="E6999">
        <v>2.8586999999999998</v>
      </c>
      <c r="F6999">
        <v>11.157999999999999</v>
      </c>
    </row>
    <row r="7000" spans="2:7" x14ac:dyDescent="0.25">
      <c r="B7000" s="70">
        <v>42650</v>
      </c>
      <c r="C7000" s="71">
        <v>0.5</v>
      </c>
      <c r="D7000" s="59">
        <f t="shared" si="111"/>
        <v>42650.5</v>
      </c>
      <c r="E7000">
        <v>2.8980000000000001</v>
      </c>
      <c r="F7000">
        <v>16.503</v>
      </c>
    </row>
    <row r="7001" spans="2:7" x14ac:dyDescent="0.25">
      <c r="B7001" s="70">
        <v>42650</v>
      </c>
      <c r="C7001" s="71">
        <v>0.75</v>
      </c>
      <c r="D7001" s="59">
        <f t="shared" si="111"/>
        <v>42650.75</v>
      </c>
      <c r="E7001">
        <v>2.8285999999999998</v>
      </c>
      <c r="F7001">
        <v>28.988</v>
      </c>
    </row>
    <row r="7002" spans="2:7" x14ac:dyDescent="0.25">
      <c r="B7002" s="70">
        <v>42651</v>
      </c>
      <c r="C7002" s="71">
        <v>0</v>
      </c>
      <c r="D7002" s="59">
        <f t="shared" si="111"/>
        <v>42651</v>
      </c>
      <c r="E7002">
        <v>2.8512</v>
      </c>
      <c r="F7002">
        <v>12.579000000000001</v>
      </c>
    </row>
    <row r="7003" spans="2:7" x14ac:dyDescent="0.25">
      <c r="B7003" s="70">
        <v>42651</v>
      </c>
      <c r="C7003" s="71">
        <v>0.25</v>
      </c>
      <c r="D7003" s="59">
        <f t="shared" si="111"/>
        <v>42651.25</v>
      </c>
      <c r="E7003">
        <v>2.8416000000000001</v>
      </c>
      <c r="F7003">
        <v>10.553000000000001</v>
      </c>
    </row>
    <row r="7004" spans="2:7" x14ac:dyDescent="0.25">
      <c r="B7004" s="70">
        <v>42651</v>
      </c>
      <c r="C7004" s="71">
        <v>0.5</v>
      </c>
      <c r="D7004" s="59">
        <f t="shared" si="111"/>
        <v>42651.5</v>
      </c>
      <c r="E7004">
        <v>2.8431999999999999</v>
      </c>
      <c r="F7004">
        <v>20.291</v>
      </c>
    </row>
    <row r="7005" spans="2:7" x14ac:dyDescent="0.25">
      <c r="B7005" s="70">
        <v>42651</v>
      </c>
      <c r="C7005" s="71">
        <v>0.75</v>
      </c>
      <c r="D7005" s="59">
        <f t="shared" si="111"/>
        <v>42651.75</v>
      </c>
      <c r="E7005">
        <v>2.7305000000000001</v>
      </c>
      <c r="F7005">
        <v>26.734999999999999</v>
      </c>
    </row>
    <row r="7006" spans="2:7" x14ac:dyDescent="0.25">
      <c r="B7006" s="70">
        <v>42652</v>
      </c>
      <c r="C7006" s="71">
        <v>0</v>
      </c>
      <c r="D7006" s="59">
        <f t="shared" si="111"/>
        <v>42652</v>
      </c>
      <c r="E7006">
        <v>2.7223999999999999</v>
      </c>
      <c r="F7006">
        <v>13.073</v>
      </c>
    </row>
    <row r="7007" spans="2:7" x14ac:dyDescent="0.25">
      <c r="B7007" s="70">
        <v>42652</v>
      </c>
      <c r="C7007" s="71">
        <v>0.25</v>
      </c>
      <c r="D7007" s="59">
        <f t="shared" si="111"/>
        <v>42652.25</v>
      </c>
      <c r="E7007">
        <v>2.7235999999999998</v>
      </c>
      <c r="F7007">
        <v>10.247</v>
      </c>
    </row>
    <row r="7008" spans="2:7" x14ac:dyDescent="0.25">
      <c r="B7008" s="70">
        <v>42652</v>
      </c>
      <c r="C7008" s="71">
        <v>0.5</v>
      </c>
      <c r="D7008" s="59">
        <f t="shared" si="111"/>
        <v>42652.5</v>
      </c>
      <c r="E7008">
        <v>2.7643</v>
      </c>
      <c r="F7008">
        <v>22.524999999999999</v>
      </c>
    </row>
    <row r="7009" spans="2:6" x14ac:dyDescent="0.25">
      <c r="B7009" s="70">
        <v>42652</v>
      </c>
      <c r="C7009" s="71">
        <v>0.75</v>
      </c>
      <c r="D7009" s="59">
        <f t="shared" si="111"/>
        <v>42652.75</v>
      </c>
      <c r="E7009">
        <v>2.6374</v>
      </c>
      <c r="F7009">
        <v>32.58</v>
      </c>
    </row>
    <row r="7010" spans="2:6" x14ac:dyDescent="0.25">
      <c r="B7010" s="70">
        <v>42653</v>
      </c>
      <c r="C7010" s="71">
        <v>0</v>
      </c>
      <c r="D7010" s="59">
        <f t="shared" ref="D7010:D7073" si="112">B7010+C7010</f>
        <v>42653</v>
      </c>
      <c r="E7010">
        <v>2.5863</v>
      </c>
      <c r="F7010">
        <v>15.074999999999999</v>
      </c>
    </row>
    <row r="7011" spans="2:6" x14ac:dyDescent="0.25">
      <c r="B7011" s="70">
        <v>42653</v>
      </c>
      <c r="C7011" s="71">
        <v>0.25</v>
      </c>
      <c r="D7011" s="59">
        <f t="shared" si="112"/>
        <v>42653.25</v>
      </c>
      <c r="E7011">
        <v>2.6341000000000001</v>
      </c>
      <c r="F7011">
        <v>13.353999999999999</v>
      </c>
    </row>
    <row r="7012" spans="2:6" x14ac:dyDescent="0.25">
      <c r="B7012" s="70">
        <v>42653</v>
      </c>
      <c r="C7012" s="71">
        <v>0.5</v>
      </c>
      <c r="D7012" s="59">
        <f t="shared" si="112"/>
        <v>42653.5</v>
      </c>
      <c r="E7012">
        <v>2.6890000000000001</v>
      </c>
      <c r="F7012">
        <v>18.212</v>
      </c>
    </row>
    <row r="7013" spans="2:6" x14ac:dyDescent="0.25">
      <c r="B7013" s="70">
        <v>42653</v>
      </c>
      <c r="C7013" s="71">
        <v>0.75</v>
      </c>
      <c r="D7013" s="59">
        <f t="shared" si="112"/>
        <v>42653.75</v>
      </c>
      <c r="E7013">
        <v>2.5914999999999999</v>
      </c>
      <c r="F7013">
        <v>24.875</v>
      </c>
    </row>
    <row r="7014" spans="2:6" x14ac:dyDescent="0.25">
      <c r="B7014" s="70">
        <v>42654</v>
      </c>
      <c r="C7014" s="71">
        <v>0</v>
      </c>
      <c r="D7014" s="59">
        <f t="shared" si="112"/>
        <v>42654</v>
      </c>
      <c r="E7014">
        <v>2.6389999999999998</v>
      </c>
      <c r="F7014">
        <v>13.766</v>
      </c>
    </row>
    <row r="7015" spans="2:6" x14ac:dyDescent="0.25">
      <c r="B7015" s="70">
        <v>42654</v>
      </c>
      <c r="C7015" s="71">
        <v>0.25</v>
      </c>
      <c r="D7015" s="59">
        <f t="shared" si="112"/>
        <v>42654.25</v>
      </c>
      <c r="E7015">
        <v>2.7046000000000001</v>
      </c>
      <c r="F7015">
        <v>11.968999999999999</v>
      </c>
    </row>
    <row r="7016" spans="2:6" x14ac:dyDescent="0.25">
      <c r="B7016" s="70">
        <v>42654</v>
      </c>
      <c r="C7016" s="71">
        <v>0.5</v>
      </c>
      <c r="D7016" s="59">
        <f t="shared" si="112"/>
        <v>42654.5</v>
      </c>
      <c r="E7016">
        <v>2.8359000000000001</v>
      </c>
      <c r="F7016">
        <v>13.914</v>
      </c>
    </row>
    <row r="7017" spans="2:6" x14ac:dyDescent="0.25">
      <c r="B7017" s="70">
        <v>42654</v>
      </c>
      <c r="C7017" s="71">
        <v>0.75</v>
      </c>
      <c r="D7017" s="59">
        <f t="shared" si="112"/>
        <v>42654.75</v>
      </c>
      <c r="E7017">
        <v>2.8315999999999999</v>
      </c>
      <c r="F7017">
        <v>20.742999999999999</v>
      </c>
    </row>
    <row r="7018" spans="2:6" x14ac:dyDescent="0.25">
      <c r="B7018" s="70">
        <v>42655</v>
      </c>
      <c r="C7018" s="71">
        <v>0</v>
      </c>
      <c r="D7018" s="59">
        <f t="shared" si="112"/>
        <v>42655</v>
      </c>
      <c r="E7018">
        <v>2.8826000000000001</v>
      </c>
      <c r="F7018">
        <v>7.9569999999999999</v>
      </c>
    </row>
    <row r="7019" spans="2:6" x14ac:dyDescent="0.25">
      <c r="B7019" s="70">
        <v>42655</v>
      </c>
      <c r="C7019" s="71">
        <v>0.25</v>
      </c>
      <c r="D7019" s="59">
        <f t="shared" si="112"/>
        <v>42655.25</v>
      </c>
      <c r="E7019">
        <v>2.9076</v>
      </c>
      <c r="F7019">
        <v>5.6349999999999998</v>
      </c>
    </row>
    <row r="7020" spans="2:6" x14ac:dyDescent="0.25">
      <c r="B7020" s="70">
        <v>42655</v>
      </c>
      <c r="C7020" s="71">
        <v>0.5</v>
      </c>
      <c r="D7020" s="59">
        <f t="shared" si="112"/>
        <v>42655.5</v>
      </c>
      <c r="E7020">
        <v>2.9129999999999998</v>
      </c>
      <c r="F7020">
        <v>15.643000000000001</v>
      </c>
    </row>
    <row r="7021" spans="2:6" x14ac:dyDescent="0.25">
      <c r="B7021" s="70">
        <v>42655</v>
      </c>
      <c r="C7021" s="71">
        <v>0.75</v>
      </c>
      <c r="D7021" s="59">
        <f t="shared" si="112"/>
        <v>42655.75</v>
      </c>
      <c r="E7021">
        <v>2.7698</v>
      </c>
      <c r="F7021">
        <v>23.093</v>
      </c>
    </row>
    <row r="7022" spans="2:6" x14ac:dyDescent="0.25">
      <c r="B7022" s="70">
        <v>42656</v>
      </c>
      <c r="C7022" s="71">
        <v>0</v>
      </c>
      <c r="D7022" s="59">
        <f t="shared" si="112"/>
        <v>42656</v>
      </c>
      <c r="E7022">
        <v>2.7431999999999999</v>
      </c>
      <c r="F7022">
        <v>9.9290000000000003</v>
      </c>
    </row>
    <row r="7023" spans="2:6" x14ac:dyDescent="0.25">
      <c r="B7023" s="70">
        <v>42656</v>
      </c>
      <c r="C7023" s="71">
        <v>0.25</v>
      </c>
      <c r="D7023" s="59">
        <f t="shared" si="112"/>
        <v>42656.25</v>
      </c>
      <c r="E7023">
        <v>2.6915</v>
      </c>
      <c r="F7023">
        <v>8.6010000000000009</v>
      </c>
    </row>
    <row r="7024" spans="2:6" x14ac:dyDescent="0.25">
      <c r="B7024" s="70">
        <v>42656</v>
      </c>
      <c r="C7024" s="71">
        <v>0.5</v>
      </c>
      <c r="D7024" s="59">
        <f t="shared" si="112"/>
        <v>42656.5</v>
      </c>
      <c r="E7024">
        <v>2.7330000000000001</v>
      </c>
      <c r="F7024">
        <v>13.362</v>
      </c>
    </row>
    <row r="7025" spans="2:6" x14ac:dyDescent="0.25">
      <c r="B7025" s="70">
        <v>42656</v>
      </c>
      <c r="C7025" s="71">
        <v>0.75</v>
      </c>
      <c r="D7025" s="59">
        <f t="shared" si="112"/>
        <v>42656.75</v>
      </c>
      <c r="E7025">
        <v>2.5861000000000001</v>
      </c>
      <c r="F7025">
        <v>15.997999999999999</v>
      </c>
    </row>
    <row r="7026" spans="2:6" x14ac:dyDescent="0.25">
      <c r="B7026" s="70">
        <v>42657</v>
      </c>
      <c r="C7026" s="71">
        <v>0</v>
      </c>
      <c r="D7026" s="59">
        <f t="shared" si="112"/>
        <v>42657</v>
      </c>
      <c r="E7026">
        <v>2.4241999999999999</v>
      </c>
      <c r="F7026">
        <v>15.337999999999999</v>
      </c>
    </row>
    <row r="7027" spans="2:6" x14ac:dyDescent="0.25">
      <c r="B7027" s="70">
        <v>42657</v>
      </c>
      <c r="C7027" s="71">
        <v>0.25</v>
      </c>
      <c r="D7027" s="59">
        <f t="shared" si="112"/>
        <v>42657.25</v>
      </c>
      <c r="E7027">
        <v>2.3319000000000001</v>
      </c>
      <c r="F7027">
        <v>16.599</v>
      </c>
    </row>
    <row r="7028" spans="2:6" x14ac:dyDescent="0.25">
      <c r="B7028" s="70">
        <v>42657</v>
      </c>
      <c r="C7028" s="71">
        <v>0.5</v>
      </c>
      <c r="D7028" s="59">
        <f t="shared" si="112"/>
        <v>42657.5</v>
      </c>
      <c r="E7028">
        <v>2.5299999999999998</v>
      </c>
      <c r="F7028">
        <v>13.657</v>
      </c>
    </row>
    <row r="7029" spans="2:6" x14ac:dyDescent="0.25">
      <c r="B7029" s="70">
        <v>42657</v>
      </c>
      <c r="C7029" s="71">
        <v>0.75</v>
      </c>
      <c r="D7029" s="59">
        <f t="shared" si="112"/>
        <v>42657.75</v>
      </c>
      <c r="E7029">
        <v>2.5339999999999998</v>
      </c>
      <c r="F7029">
        <v>13.718999999999999</v>
      </c>
    </row>
    <row r="7030" spans="2:6" x14ac:dyDescent="0.25">
      <c r="B7030" s="70">
        <v>42658</v>
      </c>
      <c r="C7030" s="71">
        <v>0</v>
      </c>
      <c r="D7030" s="59">
        <f t="shared" si="112"/>
        <v>42658</v>
      </c>
      <c r="E7030">
        <v>2.5186999999999999</v>
      </c>
      <c r="F7030">
        <v>11.936</v>
      </c>
    </row>
    <row r="7031" spans="2:6" x14ac:dyDescent="0.25">
      <c r="B7031" s="70">
        <v>42658</v>
      </c>
      <c r="C7031" s="71">
        <v>0.25</v>
      </c>
      <c r="D7031" s="59">
        <f t="shared" si="112"/>
        <v>42658.25</v>
      </c>
      <c r="E7031">
        <v>2.5358999999999998</v>
      </c>
      <c r="F7031">
        <v>11.227</v>
      </c>
    </row>
    <row r="7032" spans="2:6" x14ac:dyDescent="0.25">
      <c r="B7032" s="70">
        <v>42658</v>
      </c>
      <c r="C7032" s="71">
        <v>0.5</v>
      </c>
      <c r="D7032" s="59">
        <f t="shared" si="112"/>
        <v>42658.5</v>
      </c>
      <c r="E7032">
        <v>2.4937999999999998</v>
      </c>
      <c r="F7032">
        <v>14.036</v>
      </c>
    </row>
    <row r="7033" spans="2:6" x14ac:dyDescent="0.25">
      <c r="B7033" s="70">
        <v>42658</v>
      </c>
      <c r="C7033" s="71">
        <v>0.75</v>
      </c>
      <c r="D7033" s="59">
        <f t="shared" si="112"/>
        <v>42658.75</v>
      </c>
      <c r="E7033">
        <v>2.2776999999999998</v>
      </c>
      <c r="F7033">
        <v>17.071999999999999</v>
      </c>
    </row>
    <row r="7034" spans="2:6" x14ac:dyDescent="0.25">
      <c r="B7034" s="70">
        <v>42659</v>
      </c>
      <c r="C7034" s="71">
        <v>0</v>
      </c>
      <c r="D7034" s="59">
        <f t="shared" si="112"/>
        <v>42659</v>
      </c>
      <c r="E7034">
        <v>2.2696999999999998</v>
      </c>
      <c r="F7034">
        <v>13.058</v>
      </c>
    </row>
    <row r="7035" spans="2:6" x14ac:dyDescent="0.25">
      <c r="B7035" s="70">
        <v>42659</v>
      </c>
      <c r="C7035" s="71">
        <v>0.25</v>
      </c>
      <c r="D7035" s="59">
        <f t="shared" si="112"/>
        <v>42659.25</v>
      </c>
      <c r="E7035">
        <v>2.44</v>
      </c>
      <c r="F7035">
        <v>10.742000000000001</v>
      </c>
    </row>
    <row r="7036" spans="2:6" x14ac:dyDescent="0.25">
      <c r="B7036" s="70">
        <v>42659</v>
      </c>
      <c r="C7036" s="71">
        <v>0.5</v>
      </c>
      <c r="D7036" s="59">
        <f t="shared" si="112"/>
        <v>42659.5</v>
      </c>
      <c r="E7036">
        <v>2.4838</v>
      </c>
      <c r="F7036">
        <v>17.323</v>
      </c>
    </row>
    <row r="7037" spans="2:6" x14ac:dyDescent="0.25">
      <c r="B7037" s="70">
        <v>42659</v>
      </c>
      <c r="C7037" s="71">
        <v>0.75</v>
      </c>
      <c r="D7037" s="59">
        <f t="shared" si="112"/>
        <v>42659.75</v>
      </c>
      <c r="E7037">
        <v>2.2934000000000001</v>
      </c>
      <c r="F7037">
        <v>18.359000000000002</v>
      </c>
    </row>
    <row r="7038" spans="2:6" x14ac:dyDescent="0.25">
      <c r="B7038" s="70">
        <v>42660</v>
      </c>
      <c r="C7038" s="71">
        <v>0</v>
      </c>
      <c r="D7038" s="59">
        <f t="shared" si="112"/>
        <v>42660</v>
      </c>
      <c r="E7038">
        <v>2.2307000000000001</v>
      </c>
      <c r="F7038">
        <v>11.097</v>
      </c>
    </row>
    <row r="7039" spans="2:6" x14ac:dyDescent="0.25">
      <c r="B7039" s="70">
        <v>42660</v>
      </c>
      <c r="C7039" s="71">
        <v>0.25</v>
      </c>
      <c r="D7039" s="59">
        <f t="shared" si="112"/>
        <v>42660.25</v>
      </c>
      <c r="E7039">
        <v>2.4026999999999998</v>
      </c>
      <c r="F7039">
        <v>9.8460000000000001</v>
      </c>
    </row>
    <row r="7040" spans="2:6" x14ac:dyDescent="0.25">
      <c r="B7040" s="70">
        <v>42660</v>
      </c>
      <c r="C7040" s="71">
        <v>0.5</v>
      </c>
      <c r="D7040" s="59">
        <f t="shared" si="112"/>
        <v>42660.5</v>
      </c>
      <c r="E7040">
        <v>2.6063000000000001</v>
      </c>
      <c r="F7040">
        <v>11.689</v>
      </c>
    </row>
    <row r="7041" spans="2:6" x14ac:dyDescent="0.25">
      <c r="B7041" s="70">
        <v>42660</v>
      </c>
      <c r="C7041" s="71">
        <v>0.75</v>
      </c>
      <c r="D7041" s="59">
        <f t="shared" si="112"/>
        <v>42660.75</v>
      </c>
      <c r="E7041">
        <v>2.6387999999999998</v>
      </c>
      <c r="F7041">
        <v>18.433</v>
      </c>
    </row>
    <row r="7042" spans="2:6" x14ac:dyDescent="0.25">
      <c r="B7042" s="70">
        <v>42661</v>
      </c>
      <c r="C7042" s="71">
        <v>0</v>
      </c>
      <c r="D7042" s="59">
        <f t="shared" si="112"/>
        <v>42661</v>
      </c>
      <c r="E7042">
        <v>2.6715</v>
      </c>
      <c r="F7042">
        <v>9.4719999999999995</v>
      </c>
    </row>
    <row r="7043" spans="2:6" x14ac:dyDescent="0.25">
      <c r="B7043" s="70">
        <v>42661</v>
      </c>
      <c r="C7043" s="71">
        <v>0.25</v>
      </c>
      <c r="D7043" s="59">
        <f t="shared" si="112"/>
        <v>42661.25</v>
      </c>
      <c r="E7043">
        <v>2.6665000000000001</v>
      </c>
      <c r="F7043">
        <v>8.06</v>
      </c>
    </row>
    <row r="7044" spans="2:6" x14ac:dyDescent="0.25">
      <c r="B7044" s="70">
        <v>42661</v>
      </c>
      <c r="C7044" s="71">
        <v>0.5</v>
      </c>
      <c r="D7044" s="59">
        <f t="shared" si="112"/>
        <v>42661.5</v>
      </c>
      <c r="E7044">
        <v>2.7726999999999999</v>
      </c>
      <c r="F7044">
        <v>10.218999999999999</v>
      </c>
    </row>
    <row r="7045" spans="2:6" x14ac:dyDescent="0.25">
      <c r="B7045" s="70">
        <v>42661</v>
      </c>
      <c r="C7045" s="71">
        <v>0.75</v>
      </c>
      <c r="D7045" s="59">
        <f t="shared" si="112"/>
        <v>42661.75</v>
      </c>
      <c r="E7045">
        <v>2.8298999999999999</v>
      </c>
      <c r="F7045">
        <v>13.034000000000001</v>
      </c>
    </row>
    <row r="7046" spans="2:6" x14ac:dyDescent="0.25">
      <c r="B7046" s="70">
        <v>42662</v>
      </c>
      <c r="C7046" s="71">
        <v>0</v>
      </c>
      <c r="D7046" s="59">
        <f t="shared" si="112"/>
        <v>42662</v>
      </c>
      <c r="E7046">
        <v>2.9615999999999998</v>
      </c>
      <c r="F7046">
        <v>8.2349999999999994</v>
      </c>
    </row>
    <row r="7047" spans="2:6" x14ac:dyDescent="0.25">
      <c r="B7047" s="70">
        <v>42662</v>
      </c>
      <c r="C7047" s="71">
        <v>0.25</v>
      </c>
      <c r="D7047" s="59">
        <f t="shared" si="112"/>
        <v>42662.25</v>
      </c>
      <c r="E7047">
        <v>3.0590999999999999</v>
      </c>
      <c r="F7047">
        <v>6.4880000000000004</v>
      </c>
    </row>
    <row r="7048" spans="2:6" x14ac:dyDescent="0.25">
      <c r="B7048" s="70">
        <v>42662</v>
      </c>
      <c r="C7048" s="71">
        <v>0.5</v>
      </c>
      <c r="D7048" s="59">
        <f t="shared" si="112"/>
        <v>42662.5</v>
      </c>
      <c r="E7048">
        <v>3.1636000000000002</v>
      </c>
      <c r="F7048">
        <v>13.675000000000001</v>
      </c>
    </row>
    <row r="7049" spans="2:6" x14ac:dyDescent="0.25">
      <c r="B7049" s="70">
        <v>42662</v>
      </c>
      <c r="C7049" s="71">
        <v>0.75</v>
      </c>
      <c r="D7049" s="59">
        <f t="shared" si="112"/>
        <v>42662.75</v>
      </c>
      <c r="E7049">
        <v>3.1254</v>
      </c>
      <c r="F7049">
        <v>21.77</v>
      </c>
    </row>
    <row r="7050" spans="2:6" x14ac:dyDescent="0.25">
      <c r="B7050" s="70">
        <v>42663</v>
      </c>
      <c r="C7050" s="71">
        <v>0</v>
      </c>
      <c r="D7050" s="59">
        <f t="shared" si="112"/>
        <v>42663</v>
      </c>
      <c r="E7050">
        <v>3.11</v>
      </c>
      <c r="F7050">
        <v>7.7679999999999998</v>
      </c>
    </row>
    <row r="7051" spans="2:6" x14ac:dyDescent="0.25">
      <c r="B7051" s="70">
        <v>42663</v>
      </c>
      <c r="C7051" s="71">
        <v>0.25</v>
      </c>
      <c r="D7051" s="59">
        <f t="shared" si="112"/>
        <v>42663.25</v>
      </c>
      <c r="E7051">
        <v>3.0590000000000002</v>
      </c>
      <c r="F7051">
        <v>6.7089999999999996</v>
      </c>
    </row>
    <row r="7052" spans="2:6" x14ac:dyDescent="0.25">
      <c r="B7052" s="70">
        <v>42663</v>
      </c>
      <c r="C7052" s="71">
        <v>0.5</v>
      </c>
      <c r="D7052" s="59">
        <f t="shared" si="112"/>
        <v>42663.5</v>
      </c>
      <c r="E7052">
        <v>3.0268000000000002</v>
      </c>
      <c r="F7052">
        <v>11.581</v>
      </c>
    </row>
    <row r="7053" spans="2:6" x14ac:dyDescent="0.25">
      <c r="B7053" s="70">
        <v>42663</v>
      </c>
      <c r="C7053" s="71">
        <v>0.75</v>
      </c>
      <c r="D7053" s="59">
        <f t="shared" si="112"/>
        <v>42663.75</v>
      </c>
      <c r="E7053">
        <v>2.9131999999999998</v>
      </c>
      <c r="F7053">
        <v>21.634</v>
      </c>
    </row>
    <row r="7054" spans="2:6" x14ac:dyDescent="0.25">
      <c r="B7054" s="70">
        <v>42664</v>
      </c>
      <c r="C7054" s="71">
        <v>0</v>
      </c>
      <c r="D7054" s="59">
        <f t="shared" si="112"/>
        <v>42664</v>
      </c>
      <c r="E7054">
        <v>2.8677999999999999</v>
      </c>
      <c r="F7054">
        <v>8.9570000000000007</v>
      </c>
    </row>
    <row r="7055" spans="2:6" x14ac:dyDescent="0.25">
      <c r="B7055" s="70">
        <v>42664</v>
      </c>
      <c r="C7055" s="71">
        <v>0.25</v>
      </c>
      <c r="D7055" s="59">
        <f t="shared" si="112"/>
        <v>42664.25</v>
      </c>
      <c r="E7055">
        <v>2.8268</v>
      </c>
      <c r="F7055">
        <v>6.3220000000000001</v>
      </c>
    </row>
    <row r="7056" spans="2:6" x14ac:dyDescent="0.25">
      <c r="B7056" s="70">
        <v>42664</v>
      </c>
      <c r="C7056" s="71">
        <v>0.5</v>
      </c>
      <c r="D7056" s="59">
        <f t="shared" si="112"/>
        <v>42664.5</v>
      </c>
      <c r="E7056">
        <v>2.7866</v>
      </c>
      <c r="F7056">
        <v>14.371</v>
      </c>
    </row>
    <row r="7057" spans="2:6" x14ac:dyDescent="0.25">
      <c r="B7057" s="70">
        <v>42664</v>
      </c>
      <c r="C7057" s="71">
        <v>0.75</v>
      </c>
      <c r="D7057" s="59">
        <f t="shared" si="112"/>
        <v>42664.75</v>
      </c>
      <c r="E7057">
        <v>2.6351</v>
      </c>
      <c r="F7057">
        <v>23.442</v>
      </c>
    </row>
    <row r="7058" spans="2:6" x14ac:dyDescent="0.25">
      <c r="B7058" s="70">
        <v>42665</v>
      </c>
      <c r="C7058" s="71">
        <v>0</v>
      </c>
      <c r="D7058" s="59">
        <f t="shared" si="112"/>
        <v>42665</v>
      </c>
      <c r="E7058">
        <v>2.5931000000000002</v>
      </c>
      <c r="F7058">
        <v>11.198</v>
      </c>
    </row>
    <row r="7059" spans="2:6" x14ac:dyDescent="0.25">
      <c r="B7059" s="70">
        <v>42665</v>
      </c>
      <c r="C7059" s="71">
        <v>0.25</v>
      </c>
      <c r="D7059" s="59">
        <f t="shared" si="112"/>
        <v>42665.25</v>
      </c>
      <c r="E7059">
        <v>2.6518000000000002</v>
      </c>
      <c r="F7059">
        <v>9.2680000000000007</v>
      </c>
    </row>
    <row r="7060" spans="2:6" x14ac:dyDescent="0.25">
      <c r="B7060" s="70">
        <v>42665</v>
      </c>
      <c r="C7060" s="71">
        <v>0.5</v>
      </c>
      <c r="D7060" s="59">
        <f t="shared" si="112"/>
        <v>42665.5</v>
      </c>
      <c r="E7060">
        <v>2.7189000000000001</v>
      </c>
      <c r="F7060">
        <v>15.097</v>
      </c>
    </row>
    <row r="7061" spans="2:6" x14ac:dyDescent="0.25">
      <c r="B7061" s="70">
        <v>42665</v>
      </c>
      <c r="C7061" s="71">
        <v>0.75</v>
      </c>
      <c r="D7061" s="59">
        <f t="shared" si="112"/>
        <v>42665.75</v>
      </c>
      <c r="E7061">
        <v>2.6545999999999998</v>
      </c>
      <c r="F7061">
        <v>24.541</v>
      </c>
    </row>
    <row r="7062" spans="2:6" x14ac:dyDescent="0.25">
      <c r="B7062" s="70">
        <v>42666</v>
      </c>
      <c r="C7062" s="71">
        <v>0</v>
      </c>
      <c r="D7062" s="59">
        <f t="shared" si="112"/>
        <v>42666</v>
      </c>
      <c r="E7062">
        <v>2.6497000000000002</v>
      </c>
      <c r="F7062">
        <v>10.3</v>
      </c>
    </row>
    <row r="7063" spans="2:6" x14ac:dyDescent="0.25">
      <c r="B7063" s="70">
        <v>42666</v>
      </c>
      <c r="C7063" s="71">
        <v>0.25</v>
      </c>
      <c r="D7063" s="59">
        <f t="shared" si="112"/>
        <v>42666.25</v>
      </c>
      <c r="E7063">
        <v>2.6646999999999998</v>
      </c>
      <c r="F7063">
        <v>8.9670000000000005</v>
      </c>
    </row>
    <row r="7064" spans="2:6" x14ac:dyDescent="0.25">
      <c r="B7064" s="70">
        <v>42666</v>
      </c>
      <c r="C7064" s="71">
        <v>0.5</v>
      </c>
      <c r="D7064" s="59">
        <f t="shared" si="112"/>
        <v>42666.5</v>
      </c>
      <c r="E7064">
        <v>2.7401</v>
      </c>
      <c r="F7064">
        <v>13.839</v>
      </c>
    </row>
    <row r="7065" spans="2:6" x14ac:dyDescent="0.25">
      <c r="B7065" s="70">
        <v>42666</v>
      </c>
      <c r="C7065" s="71">
        <v>0.75</v>
      </c>
      <c r="D7065" s="59">
        <f t="shared" si="112"/>
        <v>42666.75</v>
      </c>
      <c r="E7065">
        <v>2.6541999999999999</v>
      </c>
      <c r="F7065">
        <v>24.036000000000001</v>
      </c>
    </row>
    <row r="7066" spans="2:6" x14ac:dyDescent="0.25">
      <c r="B7066" s="70">
        <v>42667</v>
      </c>
      <c r="C7066" s="71">
        <v>0</v>
      </c>
      <c r="D7066" s="59">
        <f t="shared" si="112"/>
        <v>42667</v>
      </c>
      <c r="E7066">
        <v>2.6105999999999998</v>
      </c>
      <c r="F7066">
        <v>11.412000000000001</v>
      </c>
    </row>
    <row r="7067" spans="2:6" x14ac:dyDescent="0.25">
      <c r="B7067" s="70">
        <v>42667</v>
      </c>
      <c r="C7067" s="71">
        <v>0.25</v>
      </c>
      <c r="D7067" s="59">
        <f t="shared" si="112"/>
        <v>42667.25</v>
      </c>
      <c r="E7067">
        <v>2.5916000000000001</v>
      </c>
      <c r="F7067">
        <v>14.355</v>
      </c>
    </row>
    <row r="7068" spans="2:6" x14ac:dyDescent="0.25">
      <c r="B7068" s="70">
        <v>42667</v>
      </c>
      <c r="C7068" s="71">
        <v>0.5</v>
      </c>
      <c r="D7068" s="59">
        <f t="shared" si="112"/>
        <v>42667.5</v>
      </c>
      <c r="E7068">
        <v>2.6663000000000001</v>
      </c>
      <c r="F7068">
        <v>13.797000000000001</v>
      </c>
    </row>
    <row r="7069" spans="2:6" x14ac:dyDescent="0.25">
      <c r="B7069" s="70">
        <v>42667</v>
      </c>
      <c r="C7069" s="71">
        <v>0.75</v>
      </c>
      <c r="D7069" s="59">
        <f t="shared" si="112"/>
        <v>42667.75</v>
      </c>
      <c r="E7069">
        <v>2.6093000000000002</v>
      </c>
      <c r="F7069">
        <v>15.835000000000001</v>
      </c>
    </row>
    <row r="7070" spans="2:6" x14ac:dyDescent="0.25">
      <c r="B7070" s="70">
        <v>42668</v>
      </c>
      <c r="C7070" s="71">
        <v>0</v>
      </c>
      <c r="D7070" s="59">
        <f t="shared" si="112"/>
        <v>42668</v>
      </c>
      <c r="E7070">
        <v>2.6646000000000001</v>
      </c>
      <c r="F7070">
        <v>10.356</v>
      </c>
    </row>
    <row r="7071" spans="2:6" x14ac:dyDescent="0.25">
      <c r="B7071" s="70">
        <v>42668</v>
      </c>
      <c r="C7071" s="71">
        <v>0.25</v>
      </c>
      <c r="D7071" s="59">
        <f t="shared" si="112"/>
        <v>42668.25</v>
      </c>
      <c r="E7071">
        <v>2.7143000000000002</v>
      </c>
      <c r="F7071">
        <v>10.284000000000001</v>
      </c>
    </row>
    <row r="7072" spans="2:6" x14ac:dyDescent="0.25">
      <c r="B7072" s="70">
        <v>42668</v>
      </c>
      <c r="C7072" s="71">
        <v>0.5</v>
      </c>
      <c r="D7072" s="59">
        <f t="shared" si="112"/>
        <v>42668.5</v>
      </c>
      <c r="E7072">
        <v>2.8233999999999999</v>
      </c>
      <c r="F7072">
        <v>12.135999999999999</v>
      </c>
    </row>
    <row r="7073" spans="2:6" x14ac:dyDescent="0.25">
      <c r="B7073" s="70">
        <v>42668</v>
      </c>
      <c r="C7073" s="71">
        <v>0.75</v>
      </c>
      <c r="D7073" s="59">
        <f t="shared" si="112"/>
        <v>42668.75</v>
      </c>
      <c r="E7073">
        <v>2.8041</v>
      </c>
      <c r="F7073">
        <v>16.794</v>
      </c>
    </row>
    <row r="7074" spans="2:6" x14ac:dyDescent="0.25">
      <c r="B7074" s="70">
        <v>42669</v>
      </c>
      <c r="C7074" s="71">
        <v>0</v>
      </c>
      <c r="D7074" s="59">
        <f t="shared" ref="D7074:D7137" si="113">B7074+C7074</f>
        <v>42669</v>
      </c>
      <c r="E7074">
        <v>2.7909999999999999</v>
      </c>
      <c r="F7074">
        <v>12.289</v>
      </c>
    </row>
    <row r="7075" spans="2:6" x14ac:dyDescent="0.25">
      <c r="B7075" s="70">
        <v>42669</v>
      </c>
      <c r="C7075" s="71">
        <v>0.25</v>
      </c>
      <c r="D7075" s="59">
        <f t="shared" si="113"/>
        <v>42669.25</v>
      </c>
      <c r="E7075">
        <v>2.7846000000000002</v>
      </c>
      <c r="F7075">
        <v>10.189</v>
      </c>
    </row>
    <row r="7076" spans="2:6" x14ac:dyDescent="0.25">
      <c r="B7076" s="70">
        <v>42669</v>
      </c>
      <c r="C7076" s="71">
        <v>0.5</v>
      </c>
      <c r="D7076" s="59">
        <f t="shared" si="113"/>
        <v>42669.5</v>
      </c>
      <c r="E7076">
        <v>2.7757000000000001</v>
      </c>
      <c r="F7076">
        <v>14.319000000000001</v>
      </c>
    </row>
    <row r="7077" spans="2:6" x14ac:dyDescent="0.25">
      <c r="B7077" s="70">
        <v>42669</v>
      </c>
      <c r="C7077" s="71">
        <v>0.75</v>
      </c>
      <c r="D7077" s="59">
        <f t="shared" si="113"/>
        <v>42669.75</v>
      </c>
      <c r="E7077">
        <v>2.6964999999999999</v>
      </c>
      <c r="F7077">
        <v>21.303000000000001</v>
      </c>
    </row>
    <row r="7078" spans="2:6" x14ac:dyDescent="0.25">
      <c r="B7078" s="70">
        <v>42670</v>
      </c>
      <c r="C7078" s="71">
        <v>0</v>
      </c>
      <c r="D7078" s="59">
        <f t="shared" si="113"/>
        <v>42670</v>
      </c>
      <c r="E7078">
        <v>2.6911999999999998</v>
      </c>
      <c r="F7078">
        <v>12.904999999999999</v>
      </c>
    </row>
    <row r="7079" spans="2:6" x14ac:dyDescent="0.25">
      <c r="B7079" s="70">
        <v>42670</v>
      </c>
      <c r="C7079" s="71">
        <v>0.25</v>
      </c>
      <c r="D7079" s="59">
        <f t="shared" si="113"/>
        <v>42670.25</v>
      </c>
      <c r="E7079">
        <v>2.6166999999999998</v>
      </c>
      <c r="F7079">
        <v>12.196999999999999</v>
      </c>
    </row>
    <row r="7080" spans="2:6" x14ac:dyDescent="0.25">
      <c r="B7080" s="70">
        <v>42670</v>
      </c>
      <c r="C7080" s="71">
        <v>0.5</v>
      </c>
      <c r="D7080" s="59">
        <f t="shared" si="113"/>
        <v>42670.5</v>
      </c>
      <c r="E7080">
        <v>2.6383999999999999</v>
      </c>
      <c r="F7080">
        <v>13.913</v>
      </c>
    </row>
    <row r="7081" spans="2:6" x14ac:dyDescent="0.25">
      <c r="B7081" s="70">
        <v>42670</v>
      </c>
      <c r="C7081" s="71">
        <v>0.75</v>
      </c>
      <c r="D7081" s="59">
        <f t="shared" si="113"/>
        <v>42670.75</v>
      </c>
      <c r="E7081">
        <v>2.5488</v>
      </c>
      <c r="F7081">
        <v>14.97</v>
      </c>
    </row>
    <row r="7082" spans="2:6" x14ac:dyDescent="0.25">
      <c r="B7082" s="70">
        <v>42671</v>
      </c>
      <c r="C7082" s="71">
        <v>0</v>
      </c>
      <c r="D7082" s="59">
        <f t="shared" si="113"/>
        <v>42671</v>
      </c>
      <c r="E7082">
        <v>2.6271</v>
      </c>
      <c r="F7082">
        <v>12.33</v>
      </c>
    </row>
    <row r="7083" spans="2:6" x14ac:dyDescent="0.25">
      <c r="B7083" s="70">
        <v>42671</v>
      </c>
      <c r="C7083" s="71">
        <v>0.25</v>
      </c>
      <c r="D7083" s="59">
        <f t="shared" si="113"/>
        <v>42671.25</v>
      </c>
      <c r="E7083">
        <v>2.6545999999999998</v>
      </c>
      <c r="F7083">
        <v>11.318</v>
      </c>
    </row>
    <row r="7084" spans="2:6" x14ac:dyDescent="0.25">
      <c r="B7084" s="70">
        <v>42671</v>
      </c>
      <c r="C7084" s="71">
        <v>0.5</v>
      </c>
      <c r="D7084" s="59">
        <f t="shared" si="113"/>
        <v>42671.5</v>
      </c>
      <c r="E7084">
        <v>2.7039</v>
      </c>
      <c r="F7084">
        <v>12.337999999999999</v>
      </c>
    </row>
    <row r="7085" spans="2:6" x14ac:dyDescent="0.25">
      <c r="B7085" s="70">
        <v>42671</v>
      </c>
      <c r="C7085" s="71">
        <v>0.75</v>
      </c>
      <c r="D7085" s="59">
        <f t="shared" si="113"/>
        <v>42671.75</v>
      </c>
      <c r="E7085">
        <v>2.6160000000000001</v>
      </c>
      <c r="F7085">
        <v>13.327</v>
      </c>
    </row>
    <row r="7086" spans="2:6" x14ac:dyDescent="0.25">
      <c r="B7086" s="70">
        <v>42672</v>
      </c>
      <c r="C7086" s="71">
        <v>0</v>
      </c>
      <c r="D7086" s="59">
        <f t="shared" si="113"/>
        <v>42672</v>
      </c>
      <c r="E7086">
        <v>2.6732</v>
      </c>
      <c r="F7086">
        <v>10.347</v>
      </c>
    </row>
    <row r="7087" spans="2:6" x14ac:dyDescent="0.25">
      <c r="B7087" s="70">
        <v>42672</v>
      </c>
      <c r="C7087" s="71">
        <v>0.25</v>
      </c>
      <c r="D7087" s="59">
        <f t="shared" si="113"/>
        <v>42672.25</v>
      </c>
      <c r="E7087">
        <v>2.7353000000000001</v>
      </c>
      <c r="F7087">
        <v>9.8710000000000004</v>
      </c>
    </row>
    <row r="7088" spans="2:6" x14ac:dyDescent="0.25">
      <c r="B7088" s="70">
        <v>42672</v>
      </c>
      <c r="C7088" s="71">
        <v>0.5</v>
      </c>
      <c r="D7088" s="59">
        <f t="shared" si="113"/>
        <v>42672.5</v>
      </c>
      <c r="E7088">
        <v>2.7532999999999999</v>
      </c>
      <c r="F7088">
        <v>12.952999999999999</v>
      </c>
    </row>
    <row r="7089" spans="2:6" x14ac:dyDescent="0.25">
      <c r="B7089" s="70">
        <v>42672</v>
      </c>
      <c r="C7089" s="71">
        <v>0.75</v>
      </c>
      <c r="D7089" s="59">
        <f t="shared" si="113"/>
        <v>42672.75</v>
      </c>
      <c r="E7089">
        <v>2.6657999999999999</v>
      </c>
      <c r="F7089">
        <v>19.672999999999998</v>
      </c>
    </row>
    <row r="7090" spans="2:6" x14ac:dyDescent="0.25">
      <c r="B7090" s="70">
        <v>42673</v>
      </c>
      <c r="C7090" s="71">
        <v>0</v>
      </c>
      <c r="D7090" s="59">
        <f t="shared" si="113"/>
        <v>42673</v>
      </c>
      <c r="E7090">
        <v>2.6568000000000001</v>
      </c>
      <c r="F7090">
        <v>10.252000000000001</v>
      </c>
    </row>
    <row r="7091" spans="2:6" x14ac:dyDescent="0.25">
      <c r="B7091" s="70">
        <v>42673</v>
      </c>
      <c r="C7091" s="71">
        <v>0.25</v>
      </c>
      <c r="D7091" s="59">
        <f t="shared" si="113"/>
        <v>42673.25</v>
      </c>
      <c r="E7091">
        <v>2.6152000000000002</v>
      </c>
      <c r="F7091">
        <v>8.827</v>
      </c>
    </row>
    <row r="7092" spans="2:6" x14ac:dyDescent="0.25">
      <c r="B7092" s="70">
        <v>42673</v>
      </c>
      <c r="C7092" s="71">
        <v>0.5</v>
      </c>
      <c r="D7092" s="59">
        <f t="shared" si="113"/>
        <v>42673.5</v>
      </c>
      <c r="E7092">
        <v>2.5026000000000002</v>
      </c>
      <c r="F7092">
        <v>10.172000000000001</v>
      </c>
    </row>
    <row r="7093" spans="2:6" x14ac:dyDescent="0.25">
      <c r="B7093" s="70">
        <v>42673</v>
      </c>
      <c r="C7093" s="71">
        <v>0.75</v>
      </c>
      <c r="D7093" s="59">
        <f t="shared" si="113"/>
        <v>42673.75</v>
      </c>
      <c r="E7093">
        <v>2.3052999999999999</v>
      </c>
      <c r="F7093">
        <v>12.369</v>
      </c>
    </row>
    <row r="7094" spans="2:6" x14ac:dyDescent="0.25">
      <c r="B7094" s="70">
        <v>42674</v>
      </c>
      <c r="C7094" s="71">
        <v>0</v>
      </c>
      <c r="D7094" s="59">
        <f t="shared" si="113"/>
        <v>42674</v>
      </c>
      <c r="E7094">
        <v>2.5388999999999999</v>
      </c>
      <c r="F7094">
        <v>8.5510000000000002</v>
      </c>
    </row>
    <row r="7095" spans="2:6" x14ac:dyDescent="0.25">
      <c r="B7095" s="70">
        <v>42674</v>
      </c>
      <c r="C7095" s="71">
        <v>0.25</v>
      </c>
      <c r="D7095" s="59">
        <f t="shared" si="113"/>
        <v>42674.25</v>
      </c>
      <c r="E7095">
        <v>2.64</v>
      </c>
      <c r="F7095">
        <v>7.5860000000000003</v>
      </c>
    </row>
    <row r="7096" spans="2:6" x14ac:dyDescent="0.25">
      <c r="B7096" s="70">
        <v>42674</v>
      </c>
      <c r="C7096" s="71">
        <v>0.5</v>
      </c>
      <c r="D7096" s="59">
        <f t="shared" si="113"/>
        <v>42674.5</v>
      </c>
      <c r="E7096">
        <v>2.7248999999999999</v>
      </c>
      <c r="F7096">
        <v>11.128</v>
      </c>
    </row>
    <row r="7097" spans="2:6" x14ac:dyDescent="0.25">
      <c r="B7097" s="70">
        <v>42674</v>
      </c>
      <c r="C7097" s="71">
        <v>0.75</v>
      </c>
      <c r="D7097" s="59">
        <f t="shared" si="113"/>
        <v>42674.75</v>
      </c>
      <c r="E7097">
        <v>2.6301000000000001</v>
      </c>
      <c r="F7097">
        <v>14.098000000000001</v>
      </c>
    </row>
    <row r="7098" spans="2:6" x14ac:dyDescent="0.25">
      <c r="B7098" s="70">
        <v>42675</v>
      </c>
      <c r="C7098" s="71">
        <v>0</v>
      </c>
      <c r="D7098" s="59">
        <f t="shared" si="113"/>
        <v>42675</v>
      </c>
      <c r="E7098">
        <v>2.6031</v>
      </c>
      <c r="F7098">
        <v>8.7530000000000001</v>
      </c>
    </row>
    <row r="7099" spans="2:6" x14ac:dyDescent="0.25">
      <c r="B7099" s="70">
        <v>42675</v>
      </c>
      <c r="C7099" s="71">
        <v>0.25</v>
      </c>
      <c r="D7099" s="59">
        <f t="shared" si="113"/>
        <v>42675.25</v>
      </c>
      <c r="E7099">
        <v>2.6051000000000002</v>
      </c>
      <c r="F7099">
        <v>8.4469999999999992</v>
      </c>
    </row>
    <row r="7100" spans="2:6" x14ac:dyDescent="0.25">
      <c r="B7100" s="70">
        <v>42675</v>
      </c>
      <c r="C7100" s="71">
        <v>0.5</v>
      </c>
      <c r="D7100" s="59">
        <f t="shared" si="113"/>
        <v>42675.5</v>
      </c>
      <c r="E7100">
        <v>2.7244000000000002</v>
      </c>
      <c r="F7100">
        <v>10.429</v>
      </c>
    </row>
    <row r="7101" spans="2:6" x14ac:dyDescent="0.25">
      <c r="B7101" s="70">
        <v>42675</v>
      </c>
      <c r="C7101" s="71">
        <v>0.75</v>
      </c>
      <c r="D7101" s="59">
        <f t="shared" si="113"/>
        <v>42675.75</v>
      </c>
      <c r="E7101">
        <v>2.7888000000000002</v>
      </c>
      <c r="F7101">
        <v>17.274999999999999</v>
      </c>
    </row>
    <row r="7102" spans="2:6" x14ac:dyDescent="0.25">
      <c r="B7102" s="70">
        <v>42676</v>
      </c>
      <c r="C7102" s="71">
        <v>0</v>
      </c>
      <c r="D7102" s="59">
        <f t="shared" si="113"/>
        <v>42676</v>
      </c>
      <c r="E7102">
        <v>2.9234</v>
      </c>
      <c r="F7102">
        <v>7.3339999999999996</v>
      </c>
    </row>
    <row r="7103" spans="2:6" x14ac:dyDescent="0.25">
      <c r="B7103" s="70">
        <v>42676</v>
      </c>
      <c r="C7103" s="71">
        <v>0.25</v>
      </c>
      <c r="D7103" s="59">
        <f t="shared" si="113"/>
        <v>42676.25</v>
      </c>
      <c r="E7103">
        <v>2.9567000000000001</v>
      </c>
      <c r="F7103">
        <v>5.4050000000000002</v>
      </c>
    </row>
    <row r="7104" spans="2:6" x14ac:dyDescent="0.25">
      <c r="B7104" s="70">
        <v>42676</v>
      </c>
      <c r="C7104" s="71">
        <v>0.5</v>
      </c>
      <c r="D7104" s="59">
        <f t="shared" si="113"/>
        <v>42676.5</v>
      </c>
      <c r="E7104">
        <v>3.0514999999999999</v>
      </c>
      <c r="F7104">
        <v>13.007</v>
      </c>
    </row>
    <row r="7105" spans="2:6" x14ac:dyDescent="0.25">
      <c r="B7105" s="70">
        <v>42676</v>
      </c>
      <c r="C7105" s="71">
        <v>0.75</v>
      </c>
      <c r="D7105" s="59">
        <f t="shared" si="113"/>
        <v>42676.75</v>
      </c>
      <c r="E7105">
        <v>3.0186000000000002</v>
      </c>
      <c r="F7105">
        <v>17.654</v>
      </c>
    </row>
    <row r="7106" spans="2:6" x14ac:dyDescent="0.25">
      <c r="B7106" s="70">
        <v>42677</v>
      </c>
      <c r="C7106" s="71">
        <v>0</v>
      </c>
      <c r="D7106" s="59">
        <f t="shared" si="113"/>
        <v>42677</v>
      </c>
      <c r="E7106">
        <v>3.0625</v>
      </c>
      <c r="F7106">
        <v>8.3680000000000003</v>
      </c>
    </row>
    <row r="7107" spans="2:6" x14ac:dyDescent="0.25">
      <c r="B7107" s="70">
        <v>42677</v>
      </c>
      <c r="C7107" s="71">
        <v>0.25</v>
      </c>
      <c r="D7107" s="59">
        <f t="shared" si="113"/>
        <v>42677.25</v>
      </c>
      <c r="E7107">
        <v>3.0668000000000002</v>
      </c>
      <c r="F7107">
        <v>5.0659999999999998</v>
      </c>
    </row>
    <row r="7108" spans="2:6" x14ac:dyDescent="0.25">
      <c r="B7108" s="70">
        <v>42677</v>
      </c>
      <c r="C7108" s="71">
        <v>0.5</v>
      </c>
      <c r="D7108" s="59">
        <f t="shared" si="113"/>
        <v>42677.5</v>
      </c>
      <c r="E7108">
        <v>3.1417999999999999</v>
      </c>
      <c r="F7108">
        <v>11.962999999999999</v>
      </c>
    </row>
    <row r="7109" spans="2:6" x14ac:dyDescent="0.25">
      <c r="B7109" s="70">
        <v>42677</v>
      </c>
      <c r="C7109" s="71">
        <v>0.75</v>
      </c>
      <c r="D7109" s="59">
        <f t="shared" si="113"/>
        <v>42677.75</v>
      </c>
      <c r="E7109">
        <v>3.0365000000000002</v>
      </c>
      <c r="F7109">
        <v>20.597999999999999</v>
      </c>
    </row>
    <row r="7110" spans="2:6" x14ac:dyDescent="0.25">
      <c r="B7110" s="70">
        <v>42678</v>
      </c>
      <c r="C7110" s="71">
        <v>0</v>
      </c>
      <c r="D7110" s="59">
        <f t="shared" si="113"/>
        <v>42678</v>
      </c>
      <c r="E7110">
        <v>3.0057</v>
      </c>
      <c r="F7110">
        <v>6.89</v>
      </c>
    </row>
    <row r="7111" spans="2:6" x14ac:dyDescent="0.25">
      <c r="B7111" s="70">
        <v>42678</v>
      </c>
      <c r="C7111" s="71">
        <v>0.25</v>
      </c>
      <c r="D7111" s="59">
        <f t="shared" si="113"/>
        <v>42678.25</v>
      </c>
      <c r="E7111">
        <v>2.9964</v>
      </c>
      <c r="F7111">
        <v>4.2759999999999998</v>
      </c>
    </row>
    <row r="7112" spans="2:6" x14ac:dyDescent="0.25">
      <c r="B7112" s="70">
        <v>42678</v>
      </c>
      <c r="C7112" s="71">
        <v>0.5</v>
      </c>
      <c r="D7112" s="59">
        <f t="shared" si="113"/>
        <v>42678.5</v>
      </c>
      <c r="E7112">
        <v>3.0240999999999998</v>
      </c>
      <c r="F7112">
        <v>11.803000000000001</v>
      </c>
    </row>
    <row r="7113" spans="2:6" x14ac:dyDescent="0.25">
      <c r="B7113" s="70">
        <v>42678</v>
      </c>
      <c r="C7113" s="71">
        <v>0.75</v>
      </c>
      <c r="D7113" s="59">
        <f t="shared" si="113"/>
        <v>42678.75</v>
      </c>
      <c r="E7113">
        <v>2.9411999999999998</v>
      </c>
      <c r="F7113">
        <v>21.616</v>
      </c>
    </row>
    <row r="7114" spans="2:6" x14ac:dyDescent="0.25">
      <c r="B7114" s="70">
        <v>42679</v>
      </c>
      <c r="C7114" s="71">
        <v>0</v>
      </c>
      <c r="D7114" s="59">
        <f t="shared" si="113"/>
        <v>42679</v>
      </c>
      <c r="E7114">
        <v>2.9249000000000001</v>
      </c>
      <c r="F7114">
        <v>7.7549999999999999</v>
      </c>
    </row>
    <row r="7115" spans="2:6" x14ac:dyDescent="0.25">
      <c r="B7115" s="70">
        <v>42679</v>
      </c>
      <c r="C7115" s="71">
        <v>0.25</v>
      </c>
      <c r="D7115" s="59">
        <f t="shared" si="113"/>
        <v>42679.25</v>
      </c>
      <c r="E7115">
        <v>2.8931</v>
      </c>
      <c r="F7115">
        <v>5.7030000000000003</v>
      </c>
    </row>
    <row r="7116" spans="2:6" x14ac:dyDescent="0.25">
      <c r="B7116" s="70">
        <v>42679</v>
      </c>
      <c r="C7116" s="71">
        <v>0.5</v>
      </c>
      <c r="D7116" s="59">
        <f t="shared" si="113"/>
        <v>42679.5</v>
      </c>
      <c r="E7116">
        <v>2.8481999999999998</v>
      </c>
      <c r="F7116">
        <v>12.803000000000001</v>
      </c>
    </row>
    <row r="7117" spans="2:6" x14ac:dyDescent="0.25">
      <c r="B7117" s="70">
        <v>42679</v>
      </c>
      <c r="C7117" s="71">
        <v>0.75</v>
      </c>
      <c r="D7117" s="59">
        <f t="shared" si="113"/>
        <v>42679.75</v>
      </c>
      <c r="E7117">
        <v>2.7054999999999998</v>
      </c>
      <c r="F7117">
        <v>20.966000000000001</v>
      </c>
    </row>
    <row r="7118" spans="2:6" x14ac:dyDescent="0.25">
      <c r="B7118" s="70">
        <v>42680</v>
      </c>
      <c r="C7118" s="71">
        <v>0</v>
      </c>
      <c r="D7118" s="59">
        <f t="shared" si="113"/>
        <v>42680</v>
      </c>
      <c r="E7118">
        <v>2.6429999999999998</v>
      </c>
      <c r="F7118">
        <v>8.8550000000000004</v>
      </c>
    </row>
    <row r="7119" spans="2:6" x14ac:dyDescent="0.25">
      <c r="B7119" s="70">
        <v>42680</v>
      </c>
      <c r="C7119" s="71">
        <v>0.25</v>
      </c>
      <c r="D7119" s="59">
        <f t="shared" si="113"/>
        <v>42680.25</v>
      </c>
      <c r="E7119">
        <v>2.6846999999999999</v>
      </c>
      <c r="F7119">
        <v>9.2279999999999998</v>
      </c>
    </row>
    <row r="7120" spans="2:6" x14ac:dyDescent="0.25">
      <c r="B7120" s="70">
        <v>42680</v>
      </c>
      <c r="C7120" s="71">
        <v>0.5</v>
      </c>
      <c r="D7120" s="59">
        <f t="shared" si="113"/>
        <v>42680.5</v>
      </c>
      <c r="E7120">
        <v>2.8006000000000002</v>
      </c>
      <c r="F7120">
        <v>14.86</v>
      </c>
    </row>
    <row r="7121" spans="2:6" x14ac:dyDescent="0.25">
      <c r="B7121" s="70">
        <v>42680</v>
      </c>
      <c r="C7121" s="71">
        <v>0.75</v>
      </c>
      <c r="D7121" s="59">
        <f t="shared" si="113"/>
        <v>42680.75</v>
      </c>
      <c r="E7121">
        <v>2.7932000000000001</v>
      </c>
      <c r="F7121">
        <v>21.817</v>
      </c>
    </row>
    <row r="7122" spans="2:6" x14ac:dyDescent="0.25">
      <c r="B7122" s="70">
        <v>42681</v>
      </c>
      <c r="C7122" s="71">
        <v>0</v>
      </c>
      <c r="D7122" s="59">
        <f t="shared" si="113"/>
        <v>42681</v>
      </c>
      <c r="E7122">
        <v>2.8418999999999999</v>
      </c>
      <c r="F7122">
        <v>7.8929999999999998</v>
      </c>
    </row>
    <row r="7123" spans="2:6" x14ac:dyDescent="0.25">
      <c r="B7123" s="70">
        <v>42681</v>
      </c>
      <c r="C7123" s="71">
        <v>0.25</v>
      </c>
      <c r="D7123" s="59">
        <f t="shared" si="113"/>
        <v>42681.25</v>
      </c>
      <c r="E7123">
        <v>2.9207000000000001</v>
      </c>
      <c r="F7123">
        <v>6.2370000000000001</v>
      </c>
    </row>
    <row r="7124" spans="2:6" x14ac:dyDescent="0.25">
      <c r="B7124" s="70">
        <v>42681</v>
      </c>
      <c r="C7124" s="71">
        <v>0.5</v>
      </c>
      <c r="D7124" s="59">
        <f t="shared" si="113"/>
        <v>42681.5</v>
      </c>
      <c r="E7124">
        <v>3.0411999999999999</v>
      </c>
      <c r="F7124">
        <v>11.856</v>
      </c>
    </row>
    <row r="7125" spans="2:6" x14ac:dyDescent="0.25">
      <c r="B7125" s="70">
        <v>42681</v>
      </c>
      <c r="C7125" s="71">
        <v>0.75</v>
      </c>
      <c r="D7125" s="59">
        <f t="shared" si="113"/>
        <v>42681.75</v>
      </c>
      <c r="E7125">
        <v>3.0398999999999998</v>
      </c>
      <c r="F7125">
        <v>19.132000000000001</v>
      </c>
    </row>
    <row r="7126" spans="2:6" x14ac:dyDescent="0.25">
      <c r="B7126" s="70">
        <v>42682</v>
      </c>
      <c r="C7126" s="71">
        <v>0</v>
      </c>
      <c r="D7126" s="59">
        <f t="shared" si="113"/>
        <v>42682</v>
      </c>
      <c r="E7126">
        <v>3.07</v>
      </c>
      <c r="F7126">
        <v>8</v>
      </c>
    </row>
    <row r="7127" spans="2:6" x14ac:dyDescent="0.25">
      <c r="B7127" s="70">
        <v>42682</v>
      </c>
      <c r="C7127" s="71">
        <v>0.25</v>
      </c>
      <c r="D7127" s="59">
        <f t="shared" si="113"/>
        <v>42682.25</v>
      </c>
      <c r="E7127">
        <v>3.0440999999999998</v>
      </c>
      <c r="F7127">
        <v>6.6150000000000002</v>
      </c>
    </row>
    <row r="7128" spans="2:6" x14ac:dyDescent="0.25">
      <c r="B7128" s="70">
        <v>42682</v>
      </c>
      <c r="C7128" s="71">
        <v>0.5</v>
      </c>
      <c r="D7128" s="59">
        <f t="shared" si="113"/>
        <v>42682.5</v>
      </c>
      <c r="E7128">
        <v>3.0749</v>
      </c>
      <c r="F7128">
        <v>12.778</v>
      </c>
    </row>
    <row r="7129" spans="2:6" x14ac:dyDescent="0.25">
      <c r="B7129" s="70">
        <v>42682</v>
      </c>
      <c r="C7129" s="71">
        <v>0.75</v>
      </c>
      <c r="D7129" s="59">
        <f t="shared" si="113"/>
        <v>42682.75</v>
      </c>
      <c r="E7129">
        <v>2.9769000000000001</v>
      </c>
      <c r="F7129">
        <v>21.553999999999998</v>
      </c>
    </row>
    <row r="7130" spans="2:6" x14ac:dyDescent="0.25">
      <c r="B7130" s="70">
        <v>42683</v>
      </c>
      <c r="C7130" s="71">
        <v>0</v>
      </c>
      <c r="D7130" s="59">
        <f t="shared" si="113"/>
        <v>42683</v>
      </c>
      <c r="E7130">
        <v>2.9784999999999999</v>
      </c>
      <c r="F7130">
        <v>8.3559999999999999</v>
      </c>
    </row>
    <row r="7131" spans="2:6" x14ac:dyDescent="0.25">
      <c r="B7131" s="70">
        <v>42683</v>
      </c>
      <c r="C7131" s="71">
        <v>0.25</v>
      </c>
      <c r="D7131" s="59">
        <f t="shared" si="113"/>
        <v>42683.25</v>
      </c>
      <c r="E7131">
        <v>2.9491000000000001</v>
      </c>
      <c r="F7131">
        <v>6.3869999999999996</v>
      </c>
    </row>
    <row r="7132" spans="2:6" x14ac:dyDescent="0.25">
      <c r="B7132" s="70">
        <v>42683</v>
      </c>
      <c r="C7132" s="71">
        <v>0.5</v>
      </c>
      <c r="D7132" s="59">
        <f t="shared" si="113"/>
        <v>42683.5</v>
      </c>
      <c r="E7132">
        <v>2.9942000000000002</v>
      </c>
      <c r="F7132">
        <v>14.811999999999999</v>
      </c>
    </row>
    <row r="7133" spans="2:6" x14ac:dyDescent="0.25">
      <c r="B7133" s="70">
        <v>42683</v>
      </c>
      <c r="C7133" s="71">
        <v>0.75</v>
      </c>
      <c r="D7133" s="59">
        <f t="shared" si="113"/>
        <v>42683.75</v>
      </c>
      <c r="E7133">
        <v>2.9274</v>
      </c>
      <c r="F7133">
        <v>23.253</v>
      </c>
    </row>
    <row r="7134" spans="2:6" x14ac:dyDescent="0.25">
      <c r="B7134" s="70">
        <v>42684</v>
      </c>
      <c r="C7134" s="71">
        <v>0</v>
      </c>
      <c r="D7134" s="59">
        <f t="shared" si="113"/>
        <v>42684</v>
      </c>
      <c r="E7134">
        <v>2.9552999999999998</v>
      </c>
      <c r="F7134">
        <v>8.5830000000000002</v>
      </c>
    </row>
    <row r="7135" spans="2:6" x14ac:dyDescent="0.25">
      <c r="B7135" s="70">
        <v>42684</v>
      </c>
      <c r="C7135" s="71">
        <v>0.25</v>
      </c>
      <c r="D7135" s="59">
        <f t="shared" si="113"/>
        <v>42684.25</v>
      </c>
      <c r="E7135">
        <v>2.9714999999999998</v>
      </c>
      <c r="F7135">
        <v>6.4930000000000003</v>
      </c>
    </row>
    <row r="7136" spans="2:6" x14ac:dyDescent="0.25">
      <c r="B7136" s="70">
        <v>42684</v>
      </c>
      <c r="C7136" s="71">
        <v>0.5</v>
      </c>
      <c r="D7136" s="59">
        <f t="shared" si="113"/>
        <v>42684.5</v>
      </c>
      <c r="E7136">
        <v>3.0198999999999998</v>
      </c>
      <c r="F7136">
        <v>14.467000000000001</v>
      </c>
    </row>
    <row r="7137" spans="2:6" x14ac:dyDescent="0.25">
      <c r="B7137" s="70">
        <v>42684</v>
      </c>
      <c r="C7137" s="71">
        <v>0.75</v>
      </c>
      <c r="D7137" s="59">
        <f t="shared" si="113"/>
        <v>42684.75</v>
      </c>
      <c r="E7137">
        <v>2.9312</v>
      </c>
      <c r="F7137">
        <v>23.021000000000001</v>
      </c>
    </row>
    <row r="7138" spans="2:6" x14ac:dyDescent="0.25">
      <c r="B7138" s="70">
        <v>42685</v>
      </c>
      <c r="C7138" s="71">
        <v>0</v>
      </c>
      <c r="D7138" s="59">
        <f t="shared" ref="D7138:D7201" si="114">B7138+C7138</f>
        <v>42685</v>
      </c>
      <c r="E7138">
        <v>2.9220000000000002</v>
      </c>
      <c r="F7138">
        <v>8.8109999999999999</v>
      </c>
    </row>
    <row r="7139" spans="2:6" x14ac:dyDescent="0.25">
      <c r="B7139" s="70">
        <v>42685</v>
      </c>
      <c r="C7139" s="71">
        <v>0.25</v>
      </c>
      <c r="D7139" s="59">
        <f t="shared" si="114"/>
        <v>42685.25</v>
      </c>
      <c r="E7139">
        <v>2.9058000000000002</v>
      </c>
      <c r="F7139">
        <v>6.7809999999999997</v>
      </c>
    </row>
    <row r="7140" spans="2:6" x14ac:dyDescent="0.25">
      <c r="B7140" s="70">
        <v>42685</v>
      </c>
      <c r="C7140" s="71">
        <v>0.5</v>
      </c>
      <c r="D7140" s="59">
        <f t="shared" si="114"/>
        <v>42685.5</v>
      </c>
      <c r="E7140">
        <v>2.9085999999999999</v>
      </c>
      <c r="F7140">
        <v>13.576000000000001</v>
      </c>
    </row>
    <row r="7141" spans="2:6" x14ac:dyDescent="0.25">
      <c r="B7141" s="70">
        <v>42685</v>
      </c>
      <c r="C7141" s="71">
        <v>0.75</v>
      </c>
      <c r="D7141" s="59">
        <f t="shared" si="114"/>
        <v>42685.75</v>
      </c>
      <c r="E7141">
        <v>2.8126000000000002</v>
      </c>
      <c r="F7141">
        <v>22.492999999999999</v>
      </c>
    </row>
    <row r="7142" spans="2:6" x14ac:dyDescent="0.25">
      <c r="B7142" s="70">
        <v>42686</v>
      </c>
      <c r="C7142" s="71">
        <v>0</v>
      </c>
      <c r="D7142" s="59">
        <f t="shared" si="114"/>
        <v>42686</v>
      </c>
      <c r="E7142">
        <v>2.7871999999999999</v>
      </c>
      <c r="F7142">
        <v>8.7010000000000005</v>
      </c>
    </row>
    <row r="7143" spans="2:6" x14ac:dyDescent="0.25">
      <c r="B7143" s="70">
        <v>42686</v>
      </c>
      <c r="C7143" s="71">
        <v>0.25</v>
      </c>
      <c r="D7143" s="59">
        <f t="shared" si="114"/>
        <v>42686.25</v>
      </c>
      <c r="E7143">
        <v>2.7833999999999999</v>
      </c>
      <c r="F7143">
        <v>6.9009999999999998</v>
      </c>
    </row>
    <row r="7144" spans="2:6" x14ac:dyDescent="0.25">
      <c r="B7144" s="70">
        <v>42686</v>
      </c>
      <c r="C7144" s="71">
        <v>0.5</v>
      </c>
      <c r="D7144" s="59">
        <f t="shared" si="114"/>
        <v>42686.5</v>
      </c>
      <c r="E7144">
        <v>2.8327</v>
      </c>
      <c r="F7144">
        <v>10.81</v>
      </c>
    </row>
    <row r="7145" spans="2:6" x14ac:dyDescent="0.25">
      <c r="B7145" s="70">
        <v>42686</v>
      </c>
      <c r="C7145" s="71">
        <v>0.75</v>
      </c>
      <c r="D7145" s="59">
        <f t="shared" si="114"/>
        <v>42686.75</v>
      </c>
      <c r="E7145">
        <v>2.8163999999999998</v>
      </c>
      <c r="F7145">
        <v>19.143000000000001</v>
      </c>
    </row>
    <row r="7146" spans="2:6" x14ac:dyDescent="0.25">
      <c r="B7146" s="70">
        <v>42687</v>
      </c>
      <c r="C7146" s="71">
        <v>0</v>
      </c>
      <c r="D7146" s="59">
        <f t="shared" si="114"/>
        <v>42687</v>
      </c>
      <c r="E7146">
        <v>2.8801000000000001</v>
      </c>
      <c r="F7146">
        <v>7.7270000000000003</v>
      </c>
    </row>
    <row r="7147" spans="2:6" x14ac:dyDescent="0.25">
      <c r="B7147" s="70">
        <v>42687</v>
      </c>
      <c r="C7147" s="71">
        <v>0.25</v>
      </c>
      <c r="D7147" s="59">
        <f t="shared" si="114"/>
        <v>42687.25</v>
      </c>
      <c r="E7147">
        <v>2.9102999999999999</v>
      </c>
      <c r="F7147">
        <v>5.8710000000000004</v>
      </c>
    </row>
    <row r="7148" spans="2:6" x14ac:dyDescent="0.25">
      <c r="B7148" s="70">
        <v>42687</v>
      </c>
      <c r="C7148" s="71">
        <v>0.5</v>
      </c>
      <c r="D7148" s="59">
        <f t="shared" si="114"/>
        <v>42687.5</v>
      </c>
      <c r="E7148">
        <v>2.9923000000000002</v>
      </c>
      <c r="F7148">
        <v>12.805999999999999</v>
      </c>
    </row>
    <row r="7149" spans="2:6" x14ac:dyDescent="0.25">
      <c r="B7149" s="70">
        <v>42687</v>
      </c>
      <c r="C7149" s="71">
        <v>0.75</v>
      </c>
      <c r="D7149" s="59">
        <f t="shared" si="114"/>
        <v>42687.75</v>
      </c>
      <c r="E7149">
        <v>2.9174000000000002</v>
      </c>
      <c r="F7149">
        <v>15.54</v>
      </c>
    </row>
    <row r="7150" spans="2:6" x14ac:dyDescent="0.25">
      <c r="B7150" s="70">
        <v>42688</v>
      </c>
      <c r="C7150" s="71">
        <v>0</v>
      </c>
      <c r="D7150" s="59">
        <f t="shared" si="114"/>
        <v>42688</v>
      </c>
      <c r="E7150">
        <v>2.8885000000000001</v>
      </c>
      <c r="F7150">
        <v>8.9649999999999999</v>
      </c>
    </row>
    <row r="7151" spans="2:6" x14ac:dyDescent="0.25">
      <c r="B7151" s="70">
        <v>42688</v>
      </c>
      <c r="C7151" s="71">
        <v>0.25</v>
      </c>
      <c r="D7151" s="59">
        <f t="shared" si="114"/>
        <v>42688.25</v>
      </c>
      <c r="E7151">
        <v>2.8527</v>
      </c>
      <c r="F7151">
        <v>8.8849999999999998</v>
      </c>
    </row>
    <row r="7152" spans="2:6" x14ac:dyDescent="0.25">
      <c r="B7152" s="70">
        <v>42688</v>
      </c>
      <c r="C7152" s="71">
        <v>0.5</v>
      </c>
      <c r="D7152" s="59">
        <f t="shared" si="114"/>
        <v>42688.5</v>
      </c>
      <c r="E7152">
        <v>2.8852000000000002</v>
      </c>
      <c r="F7152">
        <v>10.872999999999999</v>
      </c>
    </row>
    <row r="7153" spans="2:6" x14ac:dyDescent="0.25">
      <c r="B7153" s="70">
        <v>42688</v>
      </c>
      <c r="C7153" s="71">
        <v>0.75</v>
      </c>
      <c r="D7153" s="59">
        <f t="shared" si="114"/>
        <v>42688.75</v>
      </c>
      <c r="E7153">
        <v>2.8119999999999998</v>
      </c>
      <c r="F7153">
        <v>16.824000000000002</v>
      </c>
    </row>
    <row r="7154" spans="2:6" x14ac:dyDescent="0.25">
      <c r="B7154" s="70">
        <v>42689</v>
      </c>
      <c r="C7154" s="71">
        <v>0</v>
      </c>
      <c r="D7154" s="59">
        <f t="shared" si="114"/>
        <v>42689</v>
      </c>
      <c r="E7154">
        <v>2.7833999999999999</v>
      </c>
      <c r="F7154">
        <v>11.411</v>
      </c>
    </row>
    <row r="7155" spans="2:6" x14ac:dyDescent="0.25">
      <c r="B7155" s="70">
        <v>42689</v>
      </c>
      <c r="C7155" s="71">
        <v>0.25</v>
      </c>
      <c r="D7155" s="59">
        <f t="shared" si="114"/>
        <v>42689.25</v>
      </c>
      <c r="E7155">
        <v>2.7414000000000001</v>
      </c>
      <c r="F7155">
        <v>8.375</v>
      </c>
    </row>
    <row r="7156" spans="2:6" x14ac:dyDescent="0.25">
      <c r="B7156" s="70">
        <v>42689</v>
      </c>
      <c r="C7156" s="71">
        <v>0.5</v>
      </c>
      <c r="D7156" s="59">
        <f t="shared" si="114"/>
        <v>42689.5</v>
      </c>
      <c r="E7156">
        <v>2.6516999999999999</v>
      </c>
      <c r="F7156">
        <v>10.624000000000001</v>
      </c>
    </row>
    <row r="7157" spans="2:6" x14ac:dyDescent="0.25">
      <c r="B7157" s="70">
        <v>42689</v>
      </c>
      <c r="C7157" s="71">
        <v>0.75</v>
      </c>
      <c r="D7157" s="59">
        <f t="shared" si="114"/>
        <v>42689.75</v>
      </c>
      <c r="E7157">
        <v>2.5276000000000001</v>
      </c>
      <c r="F7157">
        <v>14.196999999999999</v>
      </c>
    </row>
    <row r="7158" spans="2:6" x14ac:dyDescent="0.25">
      <c r="B7158" s="70">
        <v>42690</v>
      </c>
      <c r="C7158" s="71">
        <v>0</v>
      </c>
      <c r="D7158" s="59">
        <f t="shared" si="114"/>
        <v>42690</v>
      </c>
      <c r="E7158">
        <v>2.5655000000000001</v>
      </c>
      <c r="F7158">
        <v>9.3320000000000007</v>
      </c>
    </row>
    <row r="7159" spans="2:6" x14ac:dyDescent="0.25">
      <c r="B7159" s="70">
        <v>42690</v>
      </c>
      <c r="C7159" s="71">
        <v>0.25</v>
      </c>
      <c r="D7159" s="59">
        <f t="shared" si="114"/>
        <v>42690.25</v>
      </c>
      <c r="E7159">
        <v>2.5859000000000001</v>
      </c>
      <c r="F7159">
        <v>7.0179999999999998</v>
      </c>
    </row>
    <row r="7160" spans="2:6" x14ac:dyDescent="0.25">
      <c r="B7160" s="70">
        <v>42690</v>
      </c>
      <c r="C7160" s="71">
        <v>0.5</v>
      </c>
      <c r="D7160" s="59">
        <f t="shared" si="114"/>
        <v>42690.5</v>
      </c>
      <c r="E7160">
        <v>2.6082000000000001</v>
      </c>
      <c r="F7160">
        <v>7.5839999999999996</v>
      </c>
    </row>
    <row r="7161" spans="2:6" x14ac:dyDescent="0.25">
      <c r="B7161" s="70">
        <v>42690</v>
      </c>
      <c r="C7161" s="71">
        <v>0.75</v>
      </c>
      <c r="D7161" s="59">
        <f t="shared" si="114"/>
        <v>42690.75</v>
      </c>
      <c r="E7161">
        <v>2.5682999999999998</v>
      </c>
      <c r="F7161">
        <v>11.124000000000001</v>
      </c>
    </row>
    <row r="7162" spans="2:6" x14ac:dyDescent="0.25">
      <c r="B7162" s="70">
        <v>42691</v>
      </c>
      <c r="C7162" s="71">
        <v>0</v>
      </c>
      <c r="D7162" s="59">
        <f t="shared" si="114"/>
        <v>42691</v>
      </c>
      <c r="E7162">
        <v>2.6118999999999999</v>
      </c>
      <c r="F7162">
        <v>3.6720000000000002</v>
      </c>
    </row>
    <row r="7163" spans="2:6" x14ac:dyDescent="0.25">
      <c r="B7163" s="70">
        <v>42691</v>
      </c>
      <c r="C7163" s="71">
        <v>0.25</v>
      </c>
      <c r="D7163" s="59">
        <f t="shared" si="114"/>
        <v>42691.25</v>
      </c>
      <c r="E7163">
        <v>2.6720000000000002</v>
      </c>
      <c r="F7163">
        <v>1.7889999999999999</v>
      </c>
    </row>
    <row r="7164" spans="2:6" x14ac:dyDescent="0.25">
      <c r="B7164" s="70">
        <v>42691</v>
      </c>
      <c r="C7164" s="71">
        <v>0.5</v>
      </c>
      <c r="D7164" s="59">
        <f t="shared" si="114"/>
        <v>42691.5</v>
      </c>
      <c r="E7164">
        <v>2.7976999999999999</v>
      </c>
      <c r="F7164">
        <v>6.9859999999999998</v>
      </c>
    </row>
    <row r="7165" spans="2:6" x14ac:dyDescent="0.25">
      <c r="B7165" s="70">
        <v>42691</v>
      </c>
      <c r="C7165" s="71">
        <v>0.75</v>
      </c>
      <c r="D7165" s="59">
        <f t="shared" si="114"/>
        <v>42691.75</v>
      </c>
      <c r="E7165">
        <v>2.8622000000000001</v>
      </c>
      <c r="F7165">
        <v>10.093999999999999</v>
      </c>
    </row>
    <row r="7166" spans="2:6" x14ac:dyDescent="0.25">
      <c r="B7166" s="70">
        <v>42692</v>
      </c>
      <c r="C7166" s="71">
        <v>0</v>
      </c>
      <c r="D7166" s="59">
        <f t="shared" si="114"/>
        <v>42692</v>
      </c>
      <c r="E7166">
        <v>2.9266000000000001</v>
      </c>
      <c r="F7166">
        <v>1.026</v>
      </c>
    </row>
    <row r="7167" spans="2:6" x14ac:dyDescent="0.25">
      <c r="B7167" s="70">
        <v>42692</v>
      </c>
      <c r="C7167" s="71">
        <v>0.25</v>
      </c>
      <c r="D7167" s="59">
        <f t="shared" si="114"/>
        <v>42692.25</v>
      </c>
      <c r="E7167">
        <v>2.9540999999999999</v>
      </c>
      <c r="F7167">
        <v>0.32400000000000001</v>
      </c>
    </row>
    <row r="7168" spans="2:6" x14ac:dyDescent="0.25">
      <c r="B7168" s="70">
        <v>42692</v>
      </c>
      <c r="C7168" s="71">
        <v>0.5</v>
      </c>
      <c r="D7168" s="59">
        <f t="shared" si="114"/>
        <v>42692.5</v>
      </c>
      <c r="E7168">
        <v>2.9428000000000001</v>
      </c>
      <c r="F7168">
        <v>4.1379999999999999</v>
      </c>
    </row>
    <row r="7169" spans="2:6" x14ac:dyDescent="0.25">
      <c r="B7169" s="70">
        <v>42692</v>
      </c>
      <c r="C7169" s="71">
        <v>0.75</v>
      </c>
      <c r="D7169" s="59">
        <f t="shared" si="114"/>
        <v>42692.75</v>
      </c>
      <c r="E7169">
        <v>2.7890000000000001</v>
      </c>
      <c r="F7169">
        <v>8.7040000000000006</v>
      </c>
    </row>
    <row r="7170" spans="2:6" x14ac:dyDescent="0.25">
      <c r="B7170" s="70">
        <v>42693</v>
      </c>
      <c r="C7170" s="71">
        <v>0</v>
      </c>
      <c r="D7170" s="59">
        <f t="shared" si="114"/>
        <v>42693</v>
      </c>
      <c r="E7170">
        <v>2.7101999999999999</v>
      </c>
      <c r="F7170">
        <v>6.532</v>
      </c>
    </row>
    <row r="7171" spans="2:6" x14ac:dyDescent="0.25">
      <c r="B7171" s="70">
        <v>42693</v>
      </c>
      <c r="C7171" s="71">
        <v>0.25</v>
      </c>
      <c r="D7171" s="59">
        <f t="shared" si="114"/>
        <v>42693.25</v>
      </c>
      <c r="E7171">
        <v>2.6732999999999998</v>
      </c>
      <c r="F7171">
        <v>6.12</v>
      </c>
    </row>
    <row r="7172" spans="2:6" x14ac:dyDescent="0.25">
      <c r="B7172" s="70">
        <v>42693</v>
      </c>
      <c r="C7172" s="71">
        <v>0.5</v>
      </c>
      <c r="D7172" s="59">
        <f t="shared" si="114"/>
        <v>42693.5</v>
      </c>
      <c r="E7172">
        <v>2.6819999999999999</v>
      </c>
      <c r="F7172">
        <v>7.8849999999999998</v>
      </c>
    </row>
    <row r="7173" spans="2:6" x14ac:dyDescent="0.25">
      <c r="B7173" s="70">
        <v>42693</v>
      </c>
      <c r="C7173" s="71">
        <v>0.75</v>
      </c>
      <c r="D7173" s="59">
        <f t="shared" si="114"/>
        <v>42693.75</v>
      </c>
      <c r="E7173">
        <v>2.6126999999999998</v>
      </c>
      <c r="F7173">
        <v>11.635</v>
      </c>
    </row>
    <row r="7174" spans="2:6" x14ac:dyDescent="0.25">
      <c r="B7174" s="70">
        <v>42694</v>
      </c>
      <c r="C7174" s="71">
        <v>0</v>
      </c>
      <c r="D7174" s="59">
        <f t="shared" si="114"/>
        <v>42694</v>
      </c>
      <c r="E7174">
        <v>2.629</v>
      </c>
      <c r="F7174">
        <v>7.2</v>
      </c>
    </row>
    <row r="7175" spans="2:6" x14ac:dyDescent="0.25">
      <c r="B7175" s="70">
        <v>42694</v>
      </c>
      <c r="C7175" s="71">
        <v>0.25</v>
      </c>
      <c r="D7175" s="59">
        <f t="shared" si="114"/>
        <v>42694.25</v>
      </c>
      <c r="E7175">
        <v>2.6187</v>
      </c>
      <c r="F7175">
        <v>6.05</v>
      </c>
    </row>
    <row r="7176" spans="2:6" x14ac:dyDescent="0.25">
      <c r="B7176" s="70">
        <v>42694</v>
      </c>
      <c r="C7176" s="71">
        <v>0.5</v>
      </c>
      <c r="D7176" s="59">
        <f t="shared" si="114"/>
        <v>42694.5</v>
      </c>
      <c r="E7176">
        <v>2.6145999999999998</v>
      </c>
      <c r="F7176">
        <v>8.1270000000000007</v>
      </c>
    </row>
    <row r="7177" spans="2:6" x14ac:dyDescent="0.25">
      <c r="B7177" s="70">
        <v>42694</v>
      </c>
      <c r="C7177" s="71">
        <v>0.75</v>
      </c>
      <c r="D7177" s="59">
        <f t="shared" si="114"/>
        <v>42694.75</v>
      </c>
      <c r="E7177">
        <v>2.5411999999999999</v>
      </c>
      <c r="F7177">
        <v>10.432</v>
      </c>
    </row>
    <row r="7178" spans="2:6" x14ac:dyDescent="0.25">
      <c r="B7178" s="70">
        <v>42695</v>
      </c>
      <c r="C7178" s="71">
        <v>0</v>
      </c>
      <c r="D7178" s="59">
        <f t="shared" si="114"/>
        <v>42695</v>
      </c>
      <c r="E7178">
        <v>2.5868000000000002</v>
      </c>
      <c r="F7178">
        <v>7.0529999999999999</v>
      </c>
    </row>
    <row r="7179" spans="2:6" x14ac:dyDescent="0.25">
      <c r="B7179" s="70">
        <v>42695</v>
      </c>
      <c r="C7179" s="71">
        <v>0.25</v>
      </c>
      <c r="D7179" s="59">
        <f t="shared" si="114"/>
        <v>42695.25</v>
      </c>
      <c r="E7179">
        <v>2.5548000000000002</v>
      </c>
      <c r="F7179">
        <v>3.8889999999999998</v>
      </c>
    </row>
    <row r="7180" spans="2:6" x14ac:dyDescent="0.25">
      <c r="B7180" s="70">
        <v>42695</v>
      </c>
      <c r="C7180" s="71">
        <v>0.5</v>
      </c>
      <c r="D7180" s="59">
        <f t="shared" si="114"/>
        <v>42695.5</v>
      </c>
      <c r="E7180">
        <v>2.5935000000000001</v>
      </c>
      <c r="F7180">
        <v>7.0090000000000003</v>
      </c>
    </row>
    <row r="7181" spans="2:6" x14ac:dyDescent="0.25">
      <c r="B7181" s="70">
        <v>42695</v>
      </c>
      <c r="C7181" s="71">
        <v>0.75</v>
      </c>
      <c r="D7181" s="59">
        <f t="shared" si="114"/>
        <v>42695.75</v>
      </c>
      <c r="E7181">
        <v>2.6238000000000001</v>
      </c>
      <c r="F7181">
        <v>10.567</v>
      </c>
    </row>
    <row r="7182" spans="2:6" x14ac:dyDescent="0.25">
      <c r="B7182" s="70">
        <v>42696</v>
      </c>
      <c r="C7182" s="71">
        <v>0</v>
      </c>
      <c r="D7182" s="59">
        <f t="shared" si="114"/>
        <v>42696</v>
      </c>
      <c r="E7182">
        <v>2.7332000000000001</v>
      </c>
      <c r="F7182">
        <v>4.1749999999999998</v>
      </c>
    </row>
    <row r="7183" spans="2:6" x14ac:dyDescent="0.25">
      <c r="B7183" s="70">
        <v>42696</v>
      </c>
      <c r="C7183" s="71">
        <v>0.25</v>
      </c>
      <c r="D7183" s="59">
        <f t="shared" si="114"/>
        <v>42696.25</v>
      </c>
      <c r="E7183">
        <v>2.8121999999999998</v>
      </c>
      <c r="F7183">
        <v>1.76</v>
      </c>
    </row>
    <row r="7184" spans="2:6" x14ac:dyDescent="0.25">
      <c r="B7184" s="70">
        <v>42696</v>
      </c>
      <c r="C7184" s="71">
        <v>0.5</v>
      </c>
      <c r="D7184" s="59">
        <f t="shared" si="114"/>
        <v>42696.5</v>
      </c>
      <c r="E7184">
        <v>2.8975</v>
      </c>
      <c r="F7184">
        <v>8.0830000000000002</v>
      </c>
    </row>
    <row r="7185" spans="2:6" x14ac:dyDescent="0.25">
      <c r="B7185" s="70">
        <v>42696</v>
      </c>
      <c r="C7185" s="71">
        <v>0.75</v>
      </c>
      <c r="D7185" s="59">
        <f t="shared" si="114"/>
        <v>42696.75</v>
      </c>
      <c r="E7185">
        <v>2.8052999999999999</v>
      </c>
      <c r="F7185">
        <v>11.223000000000001</v>
      </c>
    </row>
    <row r="7186" spans="2:6" x14ac:dyDescent="0.25">
      <c r="B7186" s="70">
        <v>42697</v>
      </c>
      <c r="C7186" s="71">
        <v>0</v>
      </c>
      <c r="D7186" s="59">
        <f t="shared" si="114"/>
        <v>42697</v>
      </c>
      <c r="E7186">
        <v>2.7067000000000001</v>
      </c>
      <c r="F7186">
        <v>6.4660000000000002</v>
      </c>
    </row>
    <row r="7187" spans="2:6" x14ac:dyDescent="0.25">
      <c r="B7187" s="70">
        <v>42697</v>
      </c>
      <c r="C7187" s="71">
        <v>0.25</v>
      </c>
      <c r="D7187" s="59">
        <f t="shared" si="114"/>
        <v>42697.25</v>
      </c>
      <c r="E7187">
        <v>2.6297999999999999</v>
      </c>
      <c r="F7187">
        <v>6.5570000000000004</v>
      </c>
    </row>
    <row r="7188" spans="2:6" x14ac:dyDescent="0.25">
      <c r="B7188" s="70">
        <v>42697</v>
      </c>
      <c r="C7188" s="71">
        <v>0.5</v>
      </c>
      <c r="D7188" s="59">
        <f t="shared" si="114"/>
        <v>42697.5</v>
      </c>
      <c r="E7188">
        <v>2.7231999999999998</v>
      </c>
      <c r="F7188">
        <v>6.27</v>
      </c>
    </row>
    <row r="7189" spans="2:6" x14ac:dyDescent="0.25">
      <c r="B7189" s="70">
        <v>42697</v>
      </c>
      <c r="C7189" s="71">
        <v>0.75</v>
      </c>
      <c r="D7189" s="59">
        <f t="shared" si="114"/>
        <v>42697.75</v>
      </c>
      <c r="E7189">
        <v>2.8174999999999999</v>
      </c>
      <c r="F7189">
        <v>9.49</v>
      </c>
    </row>
    <row r="7190" spans="2:6" x14ac:dyDescent="0.25">
      <c r="B7190" s="70">
        <v>42698</v>
      </c>
      <c r="C7190" s="71">
        <v>0</v>
      </c>
      <c r="D7190" s="59">
        <f t="shared" si="114"/>
        <v>42698</v>
      </c>
      <c r="E7190">
        <v>2.9609000000000001</v>
      </c>
      <c r="F7190">
        <v>1.6180000000000001</v>
      </c>
    </row>
    <row r="7191" spans="2:6" x14ac:dyDescent="0.25">
      <c r="B7191" s="70">
        <v>42698</v>
      </c>
      <c r="C7191" s="71">
        <v>0.25</v>
      </c>
      <c r="D7191" s="59">
        <f t="shared" si="114"/>
        <v>42698.25</v>
      </c>
      <c r="E7191">
        <v>3.0070000000000001</v>
      </c>
      <c r="F7191">
        <v>0.27200000000000002</v>
      </c>
    </row>
    <row r="7192" spans="2:6" x14ac:dyDescent="0.25">
      <c r="B7192" s="70">
        <v>42698</v>
      </c>
      <c r="C7192" s="71">
        <v>0.5</v>
      </c>
      <c r="D7192" s="59">
        <f t="shared" si="114"/>
        <v>42698.5</v>
      </c>
      <c r="E7192">
        <v>3.0358000000000001</v>
      </c>
      <c r="F7192">
        <v>4.4210000000000003</v>
      </c>
    </row>
    <row r="7193" spans="2:6" x14ac:dyDescent="0.25">
      <c r="B7193" s="70">
        <v>42698</v>
      </c>
      <c r="C7193" s="71">
        <v>0.75</v>
      </c>
      <c r="D7193" s="59">
        <f t="shared" si="114"/>
        <v>42698.75</v>
      </c>
      <c r="E7193">
        <v>2.9055</v>
      </c>
      <c r="F7193">
        <v>7.7789999999999999</v>
      </c>
    </row>
    <row r="7194" spans="2:6" x14ac:dyDescent="0.25">
      <c r="B7194" s="70">
        <v>42699</v>
      </c>
      <c r="C7194" s="71">
        <v>0</v>
      </c>
      <c r="D7194" s="59">
        <f t="shared" si="114"/>
        <v>42699</v>
      </c>
      <c r="E7194">
        <v>2.8531</v>
      </c>
      <c r="F7194">
        <v>5.3710000000000004</v>
      </c>
    </row>
    <row r="7195" spans="2:6" x14ac:dyDescent="0.25">
      <c r="B7195" s="70">
        <v>42699</v>
      </c>
      <c r="C7195" s="71">
        <v>0.25</v>
      </c>
      <c r="D7195" s="59">
        <f t="shared" si="114"/>
        <v>42699.25</v>
      </c>
      <c r="E7195">
        <v>2.8079000000000001</v>
      </c>
      <c r="F7195">
        <v>5.3479999999999999</v>
      </c>
    </row>
    <row r="7196" spans="2:6" x14ac:dyDescent="0.25">
      <c r="B7196" s="70">
        <v>42699</v>
      </c>
      <c r="C7196" s="71">
        <v>0.5</v>
      </c>
      <c r="D7196" s="59">
        <f t="shared" si="114"/>
        <v>42699.5</v>
      </c>
      <c r="E7196">
        <v>2.8132000000000001</v>
      </c>
      <c r="F7196">
        <v>6.1070000000000002</v>
      </c>
    </row>
    <row r="7197" spans="2:6" x14ac:dyDescent="0.25">
      <c r="B7197" s="70">
        <v>42699</v>
      </c>
      <c r="C7197" s="71">
        <v>0.75</v>
      </c>
      <c r="D7197" s="59">
        <f t="shared" si="114"/>
        <v>42699.75</v>
      </c>
      <c r="E7197">
        <v>2.7263999999999999</v>
      </c>
      <c r="F7197">
        <v>8.2750000000000004</v>
      </c>
    </row>
    <row r="7198" spans="2:6" x14ac:dyDescent="0.25">
      <c r="B7198" s="70">
        <v>42700</v>
      </c>
      <c r="C7198" s="71">
        <v>0</v>
      </c>
      <c r="D7198" s="59">
        <f t="shared" si="114"/>
        <v>42700</v>
      </c>
      <c r="E7198">
        <v>2.7223999999999999</v>
      </c>
      <c r="F7198">
        <v>5.5369999999999999</v>
      </c>
    </row>
    <row r="7199" spans="2:6" x14ac:dyDescent="0.25">
      <c r="B7199" s="70">
        <v>42700</v>
      </c>
      <c r="C7199" s="71">
        <v>0.25</v>
      </c>
      <c r="D7199" s="59">
        <f t="shared" si="114"/>
        <v>42700.25</v>
      </c>
      <c r="E7199">
        <v>2.6463000000000001</v>
      </c>
      <c r="F7199">
        <v>1.738</v>
      </c>
    </row>
    <row r="7200" spans="2:6" x14ac:dyDescent="0.25">
      <c r="B7200" s="70">
        <v>42700</v>
      </c>
      <c r="C7200" s="71">
        <v>0.5</v>
      </c>
      <c r="D7200" s="59">
        <f t="shared" si="114"/>
        <v>42700.5</v>
      </c>
      <c r="E7200">
        <v>2.5104000000000002</v>
      </c>
      <c r="F7200">
        <v>8.1910000000000007</v>
      </c>
    </row>
    <row r="7201" spans="2:6" x14ac:dyDescent="0.25">
      <c r="B7201" s="70">
        <v>42700</v>
      </c>
      <c r="C7201" s="71">
        <v>0.75</v>
      </c>
      <c r="D7201" s="59">
        <f t="shared" si="114"/>
        <v>42700.75</v>
      </c>
      <c r="E7201">
        <v>2.2665999999999999</v>
      </c>
      <c r="F7201">
        <v>12.085000000000001</v>
      </c>
    </row>
    <row r="7202" spans="2:6" x14ac:dyDescent="0.25">
      <c r="B7202" s="70">
        <v>42701</v>
      </c>
      <c r="C7202" s="71">
        <v>0</v>
      </c>
      <c r="D7202" s="59">
        <f t="shared" ref="D7202:D7265" si="115">B7202+C7202</f>
        <v>42701</v>
      </c>
      <c r="E7202">
        <v>2.1768999999999998</v>
      </c>
      <c r="F7202">
        <v>7.6070000000000002</v>
      </c>
    </row>
    <row r="7203" spans="2:6" x14ac:dyDescent="0.25">
      <c r="B7203" s="70">
        <v>42701</v>
      </c>
      <c r="C7203" s="71">
        <v>0.25</v>
      </c>
      <c r="D7203" s="59">
        <f t="shared" si="115"/>
        <v>42701.25</v>
      </c>
      <c r="E7203">
        <v>2.2208000000000001</v>
      </c>
      <c r="F7203">
        <v>5.1820000000000004</v>
      </c>
    </row>
    <row r="7204" spans="2:6" x14ac:dyDescent="0.25">
      <c r="B7204" s="70">
        <v>42701</v>
      </c>
      <c r="C7204" s="71">
        <v>0.5</v>
      </c>
      <c r="D7204" s="59">
        <f t="shared" si="115"/>
        <v>42701.5</v>
      </c>
      <c r="E7204">
        <v>2.4064999999999999</v>
      </c>
      <c r="F7204">
        <v>6.2560000000000002</v>
      </c>
    </row>
    <row r="7205" spans="2:6" x14ac:dyDescent="0.25">
      <c r="B7205" s="70">
        <v>42701</v>
      </c>
      <c r="C7205" s="71">
        <v>0.75</v>
      </c>
      <c r="D7205" s="59">
        <f t="shared" si="115"/>
        <v>42701.75</v>
      </c>
      <c r="E7205">
        <v>2.4535999999999998</v>
      </c>
      <c r="F7205">
        <v>7.9359999999999999</v>
      </c>
    </row>
    <row r="7206" spans="2:6" x14ac:dyDescent="0.25">
      <c r="B7206" s="70">
        <v>42702</v>
      </c>
      <c r="C7206" s="71">
        <v>0</v>
      </c>
      <c r="D7206" s="59">
        <f t="shared" si="115"/>
        <v>42702</v>
      </c>
      <c r="E7206">
        <v>2.403</v>
      </c>
      <c r="F7206">
        <v>4.4349999999999996</v>
      </c>
    </row>
    <row r="7207" spans="2:6" x14ac:dyDescent="0.25">
      <c r="B7207" s="70">
        <v>42702</v>
      </c>
      <c r="C7207" s="71">
        <v>0.25</v>
      </c>
      <c r="D7207" s="59">
        <f t="shared" si="115"/>
        <v>42702.25</v>
      </c>
      <c r="E7207">
        <v>2.2404000000000002</v>
      </c>
      <c r="F7207">
        <v>3.2290000000000001</v>
      </c>
    </row>
    <row r="7208" spans="2:6" x14ac:dyDescent="0.25">
      <c r="B7208" s="70">
        <v>42702</v>
      </c>
      <c r="C7208" s="71">
        <v>0.5</v>
      </c>
      <c r="D7208" s="59">
        <f t="shared" si="115"/>
        <v>42702.5</v>
      </c>
      <c r="E7208">
        <v>2.3919000000000001</v>
      </c>
      <c r="F7208">
        <v>4.8159999999999998</v>
      </c>
    </row>
    <row r="7209" spans="2:6" x14ac:dyDescent="0.25">
      <c r="B7209" s="70">
        <v>42702</v>
      </c>
      <c r="C7209" s="71">
        <v>0.75</v>
      </c>
      <c r="D7209" s="59">
        <f t="shared" si="115"/>
        <v>42702.75</v>
      </c>
      <c r="E7209">
        <v>2.4830000000000001</v>
      </c>
      <c r="F7209">
        <v>7.601</v>
      </c>
    </row>
    <row r="7210" spans="2:6" x14ac:dyDescent="0.25">
      <c r="B7210" s="70">
        <v>42703</v>
      </c>
      <c r="C7210" s="71">
        <v>0</v>
      </c>
      <c r="D7210" s="59">
        <f t="shared" si="115"/>
        <v>42703</v>
      </c>
      <c r="E7210">
        <v>2.6023000000000001</v>
      </c>
      <c r="F7210">
        <v>1.68</v>
      </c>
    </row>
    <row r="7211" spans="2:6" x14ac:dyDescent="0.25">
      <c r="B7211" s="70">
        <v>42703</v>
      </c>
      <c r="C7211" s="71">
        <v>0.25</v>
      </c>
      <c r="D7211" s="59">
        <f t="shared" si="115"/>
        <v>42703.25</v>
      </c>
      <c r="E7211">
        <v>2.6934999999999998</v>
      </c>
      <c r="F7211">
        <v>1.119</v>
      </c>
    </row>
    <row r="7212" spans="2:6" x14ac:dyDescent="0.25">
      <c r="B7212" s="70">
        <v>42703</v>
      </c>
      <c r="C7212" s="71">
        <v>0.5</v>
      </c>
      <c r="D7212" s="59">
        <f t="shared" si="115"/>
        <v>42703.5</v>
      </c>
      <c r="E7212">
        <v>2.7915000000000001</v>
      </c>
      <c r="F7212">
        <v>6.4630000000000001</v>
      </c>
    </row>
    <row r="7213" spans="2:6" x14ac:dyDescent="0.25">
      <c r="B7213" s="70">
        <v>42703</v>
      </c>
      <c r="C7213" s="71">
        <v>0.75</v>
      </c>
      <c r="D7213" s="59">
        <f t="shared" si="115"/>
        <v>42703.75</v>
      </c>
      <c r="E7213">
        <v>2.7959999999999998</v>
      </c>
      <c r="F7213">
        <v>9.6050000000000004</v>
      </c>
    </row>
    <row r="7214" spans="2:6" x14ac:dyDescent="0.25">
      <c r="B7214" s="70">
        <v>42704</v>
      </c>
      <c r="C7214" s="71">
        <v>0</v>
      </c>
      <c r="D7214" s="59">
        <f t="shared" si="115"/>
        <v>42704</v>
      </c>
      <c r="E7214">
        <v>2.7612999999999999</v>
      </c>
      <c r="F7214">
        <v>0.23499999999999999</v>
      </c>
    </row>
    <row r="7215" spans="2:6" x14ac:dyDescent="0.25">
      <c r="B7215" s="70">
        <v>42704</v>
      </c>
      <c r="C7215" s="71">
        <v>0.25</v>
      </c>
      <c r="D7215" s="59">
        <f t="shared" si="115"/>
        <v>42704.25</v>
      </c>
      <c r="E7215">
        <v>2.6821999999999999</v>
      </c>
      <c r="F7215">
        <v>1.7989999999999999</v>
      </c>
    </row>
    <row r="7216" spans="2:6" x14ac:dyDescent="0.25">
      <c r="B7216" s="70">
        <v>42704</v>
      </c>
      <c r="C7216" s="71">
        <v>0.5</v>
      </c>
      <c r="D7216" s="59">
        <f t="shared" si="115"/>
        <v>42704.5</v>
      </c>
      <c r="E7216">
        <v>2.7292000000000001</v>
      </c>
      <c r="F7216">
        <v>3.5329999999999999</v>
      </c>
    </row>
    <row r="7217" spans="2:6" x14ac:dyDescent="0.25">
      <c r="B7217" s="70">
        <v>42704</v>
      </c>
      <c r="C7217" s="71">
        <v>0.75</v>
      </c>
      <c r="D7217" s="59">
        <f t="shared" si="115"/>
        <v>42704.75</v>
      </c>
      <c r="E7217">
        <v>2.7221000000000002</v>
      </c>
      <c r="F7217">
        <v>5.3979999999999997</v>
      </c>
    </row>
    <row r="7218" spans="2:6" x14ac:dyDescent="0.25">
      <c r="B7218" s="70">
        <v>42705</v>
      </c>
      <c r="C7218" s="71">
        <v>0</v>
      </c>
      <c r="D7218" s="59">
        <f t="shared" si="115"/>
        <v>42705</v>
      </c>
      <c r="E7218">
        <v>2.7507999999999999</v>
      </c>
      <c r="F7218">
        <v>2.3919999999999999</v>
      </c>
    </row>
    <row r="7219" spans="2:6" x14ac:dyDescent="0.25">
      <c r="B7219" s="70">
        <v>42705</v>
      </c>
      <c r="C7219" s="71">
        <v>0.25</v>
      </c>
      <c r="D7219" s="59">
        <f t="shared" si="115"/>
        <v>42705.25</v>
      </c>
      <c r="E7219">
        <v>2.77</v>
      </c>
      <c r="F7219">
        <v>2.0150000000000001</v>
      </c>
    </row>
    <row r="7220" spans="2:6" x14ac:dyDescent="0.25">
      <c r="B7220" s="70">
        <v>42705</v>
      </c>
      <c r="C7220" s="71">
        <v>0.5</v>
      </c>
      <c r="D7220" s="59">
        <f t="shared" si="115"/>
        <v>42705.5</v>
      </c>
      <c r="E7220">
        <v>2.8372999999999999</v>
      </c>
      <c r="F7220">
        <v>2.847</v>
      </c>
    </row>
    <row r="7221" spans="2:6" x14ac:dyDescent="0.25">
      <c r="B7221" s="70">
        <v>42705</v>
      </c>
      <c r="C7221" s="71">
        <v>0.75</v>
      </c>
      <c r="D7221" s="59">
        <f t="shared" si="115"/>
        <v>42705.75</v>
      </c>
      <c r="E7221">
        <v>2.8308</v>
      </c>
      <c r="F7221">
        <v>4.7069999999999999</v>
      </c>
    </row>
    <row r="7222" spans="2:6" x14ac:dyDescent="0.25">
      <c r="B7222" s="70">
        <v>42706</v>
      </c>
      <c r="C7222" s="71">
        <v>0</v>
      </c>
      <c r="D7222" s="59">
        <f t="shared" si="115"/>
        <v>42706</v>
      </c>
      <c r="E7222">
        <v>2.9009</v>
      </c>
      <c r="F7222">
        <v>-9.7000000000000003E-2</v>
      </c>
    </row>
    <row r="7223" spans="2:6" x14ac:dyDescent="0.25">
      <c r="B7223" s="70">
        <v>42706</v>
      </c>
      <c r="C7223" s="71">
        <v>0.25</v>
      </c>
      <c r="D7223" s="59">
        <f t="shared" si="115"/>
        <v>42706.25</v>
      </c>
      <c r="E7223">
        <v>2.9561000000000002</v>
      </c>
      <c r="F7223">
        <v>-1.5</v>
      </c>
    </row>
    <row r="7224" spans="2:6" x14ac:dyDescent="0.25">
      <c r="B7224" s="70">
        <v>42706</v>
      </c>
      <c r="C7224" s="71">
        <v>0.5</v>
      </c>
      <c r="D7224" s="59">
        <f t="shared" si="115"/>
        <v>42706.5</v>
      </c>
      <c r="E7224">
        <v>3.0682</v>
      </c>
      <c r="F7224">
        <v>-1.2999999999999999E-2</v>
      </c>
    </row>
    <row r="7225" spans="2:6" x14ac:dyDescent="0.25">
      <c r="B7225" s="70">
        <v>42706</v>
      </c>
      <c r="C7225" s="71">
        <v>0.75</v>
      </c>
      <c r="D7225" s="59">
        <f t="shared" si="115"/>
        <v>42706.75</v>
      </c>
      <c r="E7225">
        <v>3.0181</v>
      </c>
      <c r="F7225">
        <v>6.6989999999999998</v>
      </c>
    </row>
    <row r="7226" spans="2:6" x14ac:dyDescent="0.25">
      <c r="B7226" s="70">
        <v>42707</v>
      </c>
      <c r="C7226" s="71">
        <v>0</v>
      </c>
      <c r="D7226" s="59">
        <f t="shared" si="115"/>
        <v>42707</v>
      </c>
      <c r="E7226">
        <v>2.9487000000000001</v>
      </c>
      <c r="F7226">
        <v>1.052</v>
      </c>
    </row>
    <row r="7227" spans="2:6" x14ac:dyDescent="0.25">
      <c r="B7227" s="70">
        <v>42707</v>
      </c>
      <c r="C7227" s="71">
        <v>0.25</v>
      </c>
      <c r="D7227" s="59">
        <f t="shared" si="115"/>
        <v>42707.25</v>
      </c>
      <c r="E7227">
        <v>2.8988</v>
      </c>
      <c r="F7227">
        <v>1.5329999999999999</v>
      </c>
    </row>
    <row r="7228" spans="2:6" x14ac:dyDescent="0.25">
      <c r="B7228" s="70">
        <v>42707</v>
      </c>
      <c r="C7228" s="71">
        <v>0.5</v>
      </c>
      <c r="D7228" s="59">
        <f t="shared" si="115"/>
        <v>42707.5</v>
      </c>
      <c r="E7228">
        <v>2.9647000000000001</v>
      </c>
      <c r="F7228">
        <v>3.359</v>
      </c>
    </row>
    <row r="7229" spans="2:6" x14ac:dyDescent="0.25">
      <c r="B7229" s="70">
        <v>42707</v>
      </c>
      <c r="C7229" s="71">
        <v>0.75</v>
      </c>
      <c r="D7229" s="59">
        <f t="shared" si="115"/>
        <v>42707.75</v>
      </c>
      <c r="E7229">
        <v>2.9016999999999999</v>
      </c>
      <c r="F7229">
        <v>6.5590000000000002</v>
      </c>
    </row>
    <row r="7230" spans="2:6" x14ac:dyDescent="0.25">
      <c r="B7230" s="70">
        <v>42708</v>
      </c>
      <c r="C7230" s="71">
        <v>0</v>
      </c>
      <c r="D7230" s="59">
        <f t="shared" si="115"/>
        <v>42708</v>
      </c>
      <c r="E7230">
        <v>2.8532999999999999</v>
      </c>
      <c r="F7230">
        <v>0.97599999999999998</v>
      </c>
    </row>
    <row r="7231" spans="2:6" x14ac:dyDescent="0.25">
      <c r="B7231" s="70">
        <v>42708</v>
      </c>
      <c r="C7231" s="71">
        <v>0.25</v>
      </c>
      <c r="D7231" s="59">
        <f t="shared" si="115"/>
        <v>42708.25</v>
      </c>
      <c r="E7231">
        <v>2.7408000000000001</v>
      </c>
      <c r="F7231">
        <v>2.3290000000000002</v>
      </c>
    </row>
    <row r="7232" spans="2:6" x14ac:dyDescent="0.25">
      <c r="B7232" s="70">
        <v>42708</v>
      </c>
      <c r="C7232" s="71">
        <v>0.5</v>
      </c>
      <c r="D7232" s="59">
        <f t="shared" si="115"/>
        <v>42708.5</v>
      </c>
      <c r="E7232">
        <v>2.6107999999999998</v>
      </c>
      <c r="F7232">
        <v>3.6989999999999998</v>
      </c>
    </row>
    <row r="7233" spans="2:6" x14ac:dyDescent="0.25">
      <c r="B7233" s="70">
        <v>42708</v>
      </c>
      <c r="C7233" s="71">
        <v>0.75</v>
      </c>
      <c r="D7233" s="59">
        <f t="shared" si="115"/>
        <v>42708.75</v>
      </c>
      <c r="E7233">
        <v>2.4918</v>
      </c>
      <c r="F7233">
        <v>5.3010000000000002</v>
      </c>
    </row>
    <row r="7234" spans="2:6" x14ac:dyDescent="0.25">
      <c r="B7234" s="70">
        <v>42709</v>
      </c>
      <c r="C7234" s="71">
        <v>0</v>
      </c>
      <c r="D7234" s="59">
        <f t="shared" si="115"/>
        <v>42709</v>
      </c>
      <c r="E7234">
        <v>2.6095999999999999</v>
      </c>
      <c r="F7234">
        <v>1.4039999999999999</v>
      </c>
    </row>
    <row r="7235" spans="2:6" x14ac:dyDescent="0.25">
      <c r="B7235" s="70">
        <v>42709</v>
      </c>
      <c r="C7235" s="71">
        <v>0.25</v>
      </c>
      <c r="D7235" s="59">
        <f t="shared" si="115"/>
        <v>42709.25</v>
      </c>
      <c r="E7235">
        <v>2.7345000000000002</v>
      </c>
      <c r="F7235">
        <v>-1.637</v>
      </c>
    </row>
    <row r="7236" spans="2:6" x14ac:dyDescent="0.25">
      <c r="B7236" s="70">
        <v>42709</v>
      </c>
      <c r="C7236" s="71">
        <v>0.5</v>
      </c>
      <c r="D7236" s="59">
        <f t="shared" si="115"/>
        <v>42709.5</v>
      </c>
      <c r="E7236">
        <v>2.8182999999999998</v>
      </c>
      <c r="F7236">
        <v>3.456</v>
      </c>
    </row>
    <row r="7237" spans="2:6" x14ac:dyDescent="0.25">
      <c r="B7237" s="70">
        <v>42709</v>
      </c>
      <c r="C7237" s="71">
        <v>0.75</v>
      </c>
      <c r="D7237" s="59">
        <f t="shared" si="115"/>
        <v>42709.75</v>
      </c>
      <c r="E7237">
        <v>2.7431999999999999</v>
      </c>
      <c r="F7237">
        <v>8.1340000000000003</v>
      </c>
    </row>
    <row r="7238" spans="2:6" x14ac:dyDescent="0.25">
      <c r="B7238" s="70">
        <v>42710</v>
      </c>
      <c r="C7238" s="71">
        <v>0</v>
      </c>
      <c r="D7238" s="59">
        <f t="shared" si="115"/>
        <v>42710</v>
      </c>
      <c r="E7238">
        <v>2.6678999999999999</v>
      </c>
      <c r="F7238">
        <v>-2.9279999999999999</v>
      </c>
    </row>
    <row r="7239" spans="2:6" x14ac:dyDescent="0.25">
      <c r="B7239" s="70">
        <v>42710</v>
      </c>
      <c r="C7239" s="71">
        <v>0.25</v>
      </c>
      <c r="D7239" s="59">
        <f t="shared" si="115"/>
        <v>42710.25</v>
      </c>
      <c r="E7239">
        <v>2.5587</v>
      </c>
      <c r="F7239">
        <v>-2.4329999999999998</v>
      </c>
    </row>
    <row r="7240" spans="2:6" x14ac:dyDescent="0.25">
      <c r="B7240" s="70">
        <v>42710</v>
      </c>
      <c r="C7240" s="71">
        <v>0.5</v>
      </c>
      <c r="D7240" s="59">
        <f t="shared" si="115"/>
        <v>42710.5</v>
      </c>
      <c r="E7240">
        <v>2.5611000000000002</v>
      </c>
      <c r="F7240">
        <v>-0.94899999999999995</v>
      </c>
    </row>
    <row r="7241" spans="2:6" x14ac:dyDescent="0.25">
      <c r="B7241" s="70">
        <v>42710</v>
      </c>
      <c r="C7241" s="71">
        <v>0.75</v>
      </c>
      <c r="D7241" s="59">
        <f t="shared" si="115"/>
        <v>42710.75</v>
      </c>
      <c r="E7241">
        <v>2.6434000000000002</v>
      </c>
      <c r="F7241">
        <v>0.77300000000000002</v>
      </c>
    </row>
    <row r="7242" spans="2:6" x14ac:dyDescent="0.25">
      <c r="B7242" s="70">
        <v>42711</v>
      </c>
      <c r="C7242" s="71">
        <v>0</v>
      </c>
      <c r="D7242" s="59">
        <f t="shared" si="115"/>
        <v>42711</v>
      </c>
      <c r="E7242">
        <v>2.7566000000000002</v>
      </c>
      <c r="F7242">
        <v>-2.6459999999999999</v>
      </c>
    </row>
    <row r="7243" spans="2:6" x14ac:dyDescent="0.25">
      <c r="B7243" s="70">
        <v>42711</v>
      </c>
      <c r="C7243" s="71">
        <v>0.25</v>
      </c>
      <c r="D7243" s="59">
        <f t="shared" si="115"/>
        <v>42711.25</v>
      </c>
      <c r="E7243">
        <v>2.8891</v>
      </c>
      <c r="F7243">
        <v>-5.0579999999999998</v>
      </c>
    </row>
    <row r="7244" spans="2:6" x14ac:dyDescent="0.25">
      <c r="B7244" s="70">
        <v>42711</v>
      </c>
      <c r="C7244" s="71">
        <v>0.5</v>
      </c>
      <c r="D7244" s="59">
        <f t="shared" si="115"/>
        <v>42711.5</v>
      </c>
      <c r="E7244">
        <v>3.0301999999999998</v>
      </c>
      <c r="F7244">
        <v>-2.0699999999999998</v>
      </c>
    </row>
    <row r="7245" spans="2:6" x14ac:dyDescent="0.25">
      <c r="B7245" s="70">
        <v>42711</v>
      </c>
      <c r="C7245" s="71">
        <v>0.75</v>
      </c>
      <c r="D7245" s="59">
        <f t="shared" si="115"/>
        <v>42711.75</v>
      </c>
      <c r="E7245">
        <v>3.0310000000000001</v>
      </c>
      <c r="F7245">
        <v>2.3730000000000002</v>
      </c>
    </row>
    <row r="7246" spans="2:6" x14ac:dyDescent="0.25">
      <c r="B7246" s="70">
        <v>42712</v>
      </c>
      <c r="C7246" s="71">
        <v>0</v>
      </c>
      <c r="D7246" s="59">
        <f t="shared" si="115"/>
        <v>42712</v>
      </c>
      <c r="E7246">
        <v>2.9937</v>
      </c>
      <c r="F7246">
        <v>-5.0990000000000002</v>
      </c>
    </row>
    <row r="7247" spans="2:6" x14ac:dyDescent="0.25">
      <c r="B7247" s="70">
        <v>42712</v>
      </c>
      <c r="C7247" s="71">
        <v>0.25</v>
      </c>
      <c r="D7247" s="59">
        <f t="shared" si="115"/>
        <v>42712.25</v>
      </c>
      <c r="E7247">
        <v>2.9346999999999999</v>
      </c>
      <c r="F7247">
        <v>-4.7060000000000004</v>
      </c>
    </row>
    <row r="7248" spans="2:6" x14ac:dyDescent="0.25">
      <c r="B7248" s="70">
        <v>42712</v>
      </c>
      <c r="C7248" s="71">
        <v>0.5</v>
      </c>
      <c r="D7248" s="59">
        <f t="shared" si="115"/>
        <v>42712.5</v>
      </c>
      <c r="E7248">
        <v>2.8601999999999999</v>
      </c>
      <c r="F7248">
        <v>-2.1349999999999998</v>
      </c>
    </row>
    <row r="7249" spans="2:6" x14ac:dyDescent="0.25">
      <c r="B7249" s="70">
        <v>42712</v>
      </c>
      <c r="C7249" s="71">
        <v>0.75</v>
      </c>
      <c r="D7249" s="59">
        <f t="shared" si="115"/>
        <v>42712.75</v>
      </c>
      <c r="E7249">
        <v>2.7646000000000002</v>
      </c>
      <c r="F7249">
        <v>-0.49299999999999999</v>
      </c>
    </row>
    <row r="7250" spans="2:6" x14ac:dyDescent="0.25">
      <c r="B7250" s="70">
        <v>42713</v>
      </c>
      <c r="C7250" s="71">
        <v>0</v>
      </c>
      <c r="D7250" s="59">
        <f t="shared" si="115"/>
        <v>42713</v>
      </c>
      <c r="E7250">
        <v>2.7338</v>
      </c>
      <c r="F7250">
        <v>-0.71199999999999997</v>
      </c>
    </row>
    <row r="7251" spans="2:6" x14ac:dyDescent="0.25">
      <c r="B7251" s="70">
        <v>42713</v>
      </c>
      <c r="C7251" s="71">
        <v>0.25</v>
      </c>
      <c r="D7251" s="59">
        <f t="shared" si="115"/>
        <v>42713.25</v>
      </c>
      <c r="E7251">
        <v>2.7949999999999999</v>
      </c>
      <c r="F7251">
        <v>-0.46400000000000002</v>
      </c>
    </row>
    <row r="7252" spans="2:6" x14ac:dyDescent="0.25">
      <c r="B7252" s="70">
        <v>42713</v>
      </c>
      <c r="C7252" s="71">
        <v>0.5</v>
      </c>
      <c r="D7252" s="59">
        <f t="shared" si="115"/>
        <v>42713.5</v>
      </c>
      <c r="E7252">
        <v>2.7991999999999999</v>
      </c>
      <c r="F7252">
        <v>0.96399999999999997</v>
      </c>
    </row>
    <row r="7253" spans="2:6" x14ac:dyDescent="0.25">
      <c r="B7253" s="70">
        <v>42713</v>
      </c>
      <c r="C7253" s="71">
        <v>0.75</v>
      </c>
      <c r="D7253" s="59">
        <f t="shared" si="115"/>
        <v>42713.75</v>
      </c>
      <c r="E7253">
        <v>2.6837</v>
      </c>
      <c r="F7253">
        <v>2.0619999999999998</v>
      </c>
    </row>
    <row r="7254" spans="2:6" x14ac:dyDescent="0.25">
      <c r="B7254" s="70">
        <v>42714</v>
      </c>
      <c r="C7254" s="71">
        <v>0</v>
      </c>
      <c r="D7254" s="59">
        <f t="shared" si="115"/>
        <v>42714</v>
      </c>
      <c r="E7254">
        <v>2.6493000000000002</v>
      </c>
      <c r="F7254">
        <v>1.472</v>
      </c>
    </row>
    <row r="7255" spans="2:6" x14ac:dyDescent="0.25">
      <c r="B7255" s="70">
        <v>42714</v>
      </c>
      <c r="C7255" s="71">
        <v>0.25</v>
      </c>
      <c r="D7255" s="59">
        <f t="shared" si="115"/>
        <v>42714.25</v>
      </c>
      <c r="E7255">
        <v>2.5367000000000002</v>
      </c>
      <c r="F7255">
        <v>2.02</v>
      </c>
    </row>
    <row r="7256" spans="2:6" x14ac:dyDescent="0.25">
      <c r="B7256" s="70">
        <v>42714</v>
      </c>
      <c r="C7256" s="71">
        <v>0.5</v>
      </c>
      <c r="D7256" s="59">
        <f t="shared" si="115"/>
        <v>42714.5</v>
      </c>
      <c r="E7256">
        <v>2.5444</v>
      </c>
      <c r="F7256">
        <v>3.2559999999999998</v>
      </c>
    </row>
    <row r="7257" spans="2:6" x14ac:dyDescent="0.25">
      <c r="B7257" s="70">
        <v>42714</v>
      </c>
      <c r="C7257" s="71">
        <v>0.75</v>
      </c>
      <c r="D7257" s="59">
        <f t="shared" si="115"/>
        <v>42714.75</v>
      </c>
      <c r="E7257">
        <v>2.5308999999999999</v>
      </c>
      <c r="F7257">
        <v>3.4830000000000001</v>
      </c>
    </row>
    <row r="7258" spans="2:6" x14ac:dyDescent="0.25">
      <c r="B7258" s="70">
        <v>42715</v>
      </c>
      <c r="C7258" s="71">
        <v>0</v>
      </c>
      <c r="D7258" s="59">
        <f t="shared" si="115"/>
        <v>42715</v>
      </c>
      <c r="E7258">
        <v>2.6311</v>
      </c>
      <c r="F7258">
        <v>1.2290000000000001</v>
      </c>
    </row>
    <row r="7259" spans="2:6" x14ac:dyDescent="0.25">
      <c r="B7259" s="70">
        <v>42715</v>
      </c>
      <c r="C7259" s="71">
        <v>0.25</v>
      </c>
      <c r="D7259" s="59">
        <f t="shared" si="115"/>
        <v>42715.25</v>
      </c>
      <c r="E7259">
        <v>2.7242999999999999</v>
      </c>
      <c r="F7259">
        <v>-0.755</v>
      </c>
    </row>
    <row r="7260" spans="2:6" x14ac:dyDescent="0.25">
      <c r="B7260" s="70">
        <v>42715</v>
      </c>
      <c r="C7260" s="71">
        <v>0.5</v>
      </c>
      <c r="D7260" s="59">
        <f t="shared" si="115"/>
        <v>42715.5</v>
      </c>
      <c r="E7260">
        <v>2.7871000000000001</v>
      </c>
      <c r="F7260">
        <v>2.5529999999999999</v>
      </c>
    </row>
    <row r="7261" spans="2:6" x14ac:dyDescent="0.25">
      <c r="B7261" s="70">
        <v>42715</v>
      </c>
      <c r="C7261" s="71">
        <v>0.75</v>
      </c>
      <c r="D7261" s="59">
        <f t="shared" si="115"/>
        <v>42715.75</v>
      </c>
      <c r="E7261">
        <v>2.6972</v>
      </c>
      <c r="F7261">
        <v>5.9130000000000003</v>
      </c>
    </row>
    <row r="7262" spans="2:6" x14ac:dyDescent="0.25">
      <c r="B7262" s="70">
        <v>42716</v>
      </c>
      <c r="C7262" s="71">
        <v>0</v>
      </c>
      <c r="D7262" s="59">
        <f t="shared" si="115"/>
        <v>42716</v>
      </c>
      <c r="E7262">
        <v>2.6781999999999999</v>
      </c>
      <c r="F7262">
        <v>0.47799999999999998</v>
      </c>
    </row>
    <row r="7263" spans="2:6" x14ac:dyDescent="0.25">
      <c r="B7263" s="70">
        <v>42716</v>
      </c>
      <c r="C7263" s="71">
        <v>0.25</v>
      </c>
      <c r="D7263" s="59">
        <f t="shared" si="115"/>
        <v>42716.25</v>
      </c>
      <c r="E7263">
        <v>2.6932</v>
      </c>
      <c r="F7263">
        <v>0.20399999999999999</v>
      </c>
    </row>
    <row r="7264" spans="2:6" x14ac:dyDescent="0.25">
      <c r="B7264" s="70">
        <v>42716</v>
      </c>
      <c r="C7264" s="71">
        <v>0.5</v>
      </c>
      <c r="D7264" s="59">
        <f t="shared" si="115"/>
        <v>42716.5</v>
      </c>
      <c r="E7264">
        <v>2.7694999999999999</v>
      </c>
      <c r="F7264">
        <v>0.88</v>
      </c>
    </row>
    <row r="7265" spans="2:6" x14ac:dyDescent="0.25">
      <c r="B7265" s="70">
        <v>42716</v>
      </c>
      <c r="C7265" s="71">
        <v>0.75</v>
      </c>
      <c r="D7265" s="59">
        <f t="shared" si="115"/>
        <v>42716.75</v>
      </c>
      <c r="E7265">
        <v>2.8441999999999998</v>
      </c>
      <c r="F7265">
        <v>5.08</v>
      </c>
    </row>
    <row r="7266" spans="2:6" x14ac:dyDescent="0.25">
      <c r="B7266" s="70">
        <v>42717</v>
      </c>
      <c r="C7266" s="71">
        <v>0</v>
      </c>
      <c r="D7266" s="59">
        <f t="shared" ref="D7266:D7329" si="116">B7266+C7266</f>
        <v>42717</v>
      </c>
      <c r="E7266">
        <v>2.8683000000000001</v>
      </c>
      <c r="F7266">
        <v>-1.2549999999999999</v>
      </c>
    </row>
    <row r="7267" spans="2:6" x14ac:dyDescent="0.25">
      <c r="B7267" s="70">
        <v>42717</v>
      </c>
      <c r="C7267" s="71">
        <v>0.25</v>
      </c>
      <c r="D7267" s="59">
        <f t="shared" si="116"/>
        <v>42717.25</v>
      </c>
      <c r="E7267">
        <v>2.8182</v>
      </c>
      <c r="F7267">
        <v>-2.36</v>
      </c>
    </row>
    <row r="7268" spans="2:6" x14ac:dyDescent="0.25">
      <c r="B7268" s="70">
        <v>42717</v>
      </c>
      <c r="C7268" s="71">
        <v>0.5</v>
      </c>
      <c r="D7268" s="59">
        <f t="shared" si="116"/>
        <v>42717.5</v>
      </c>
      <c r="E7268">
        <v>2.8380999999999998</v>
      </c>
      <c r="F7268">
        <v>2.8159999999999998</v>
      </c>
    </row>
    <row r="7269" spans="2:6" x14ac:dyDescent="0.25">
      <c r="B7269" s="70">
        <v>42717</v>
      </c>
      <c r="C7269" s="71">
        <v>0.75</v>
      </c>
      <c r="D7269" s="59">
        <f t="shared" si="116"/>
        <v>42717.75</v>
      </c>
      <c r="E7269">
        <v>2.8056999999999999</v>
      </c>
      <c r="F7269">
        <v>4.2279999999999998</v>
      </c>
    </row>
    <row r="7270" spans="2:6" x14ac:dyDescent="0.25">
      <c r="B7270" s="70">
        <v>42718</v>
      </c>
      <c r="C7270" s="71">
        <v>0</v>
      </c>
      <c r="D7270" s="59">
        <f t="shared" si="116"/>
        <v>42718</v>
      </c>
      <c r="E7270">
        <v>2.8395999999999999</v>
      </c>
      <c r="F7270">
        <v>-0.97699999999999998</v>
      </c>
    </row>
    <row r="7271" spans="2:6" x14ac:dyDescent="0.25">
      <c r="B7271" s="70">
        <v>42718</v>
      </c>
      <c r="C7271" s="71">
        <v>0.25</v>
      </c>
      <c r="D7271" s="59">
        <f t="shared" si="116"/>
        <v>42718.25</v>
      </c>
      <c r="E7271">
        <v>2.8492999999999999</v>
      </c>
      <c r="F7271">
        <v>-0.77500000000000002</v>
      </c>
    </row>
    <row r="7272" spans="2:6" x14ac:dyDescent="0.25">
      <c r="B7272" s="70">
        <v>42718</v>
      </c>
      <c r="C7272" s="71">
        <v>0.5</v>
      </c>
      <c r="D7272" s="59">
        <f t="shared" si="116"/>
        <v>42718.5</v>
      </c>
      <c r="E7272">
        <v>2.8115000000000001</v>
      </c>
      <c r="F7272">
        <v>0.14099999999999999</v>
      </c>
    </row>
    <row r="7273" spans="2:6" x14ac:dyDescent="0.25">
      <c r="B7273" s="70">
        <v>42718</v>
      </c>
      <c r="C7273" s="71">
        <v>0.75</v>
      </c>
      <c r="D7273" s="59">
        <f t="shared" si="116"/>
        <v>42718.75</v>
      </c>
      <c r="E7273">
        <v>2.5996000000000001</v>
      </c>
      <c r="F7273">
        <v>1.2050000000000001</v>
      </c>
    </row>
    <row r="7274" spans="2:6" x14ac:dyDescent="0.25">
      <c r="B7274" s="70">
        <v>42719</v>
      </c>
      <c r="C7274" s="71">
        <v>0</v>
      </c>
      <c r="D7274" s="59">
        <f t="shared" si="116"/>
        <v>42719</v>
      </c>
      <c r="E7274">
        <v>2.4912000000000001</v>
      </c>
      <c r="F7274">
        <v>1.0820000000000001</v>
      </c>
    </row>
    <row r="7275" spans="2:6" x14ac:dyDescent="0.25">
      <c r="B7275" s="70">
        <v>42719</v>
      </c>
      <c r="C7275" s="71">
        <v>0.25</v>
      </c>
      <c r="D7275" s="59">
        <f t="shared" si="116"/>
        <v>42719.25</v>
      </c>
      <c r="E7275">
        <v>2.3955000000000002</v>
      </c>
      <c r="F7275">
        <v>1.3740000000000001</v>
      </c>
    </row>
    <row r="7276" spans="2:6" x14ac:dyDescent="0.25">
      <c r="B7276" s="70">
        <v>42719</v>
      </c>
      <c r="C7276" s="71">
        <v>0.5</v>
      </c>
      <c r="D7276" s="59">
        <f t="shared" si="116"/>
        <v>42719.5</v>
      </c>
      <c r="E7276">
        <v>2.4262999999999999</v>
      </c>
      <c r="F7276">
        <v>2.6779999999999999</v>
      </c>
    </row>
    <row r="7277" spans="2:6" x14ac:dyDescent="0.25">
      <c r="B7277" s="70">
        <v>42719</v>
      </c>
      <c r="C7277" s="71">
        <v>0.75</v>
      </c>
      <c r="D7277" s="59">
        <f t="shared" si="116"/>
        <v>42719.75</v>
      </c>
      <c r="E7277">
        <v>2.3610000000000002</v>
      </c>
      <c r="F7277">
        <v>3.4119999999999999</v>
      </c>
    </row>
    <row r="7278" spans="2:6" x14ac:dyDescent="0.25">
      <c r="B7278" s="70">
        <v>42720</v>
      </c>
      <c r="C7278" s="71">
        <v>0</v>
      </c>
      <c r="D7278" s="59">
        <f t="shared" si="116"/>
        <v>42720</v>
      </c>
      <c r="E7278">
        <v>2.246</v>
      </c>
      <c r="F7278">
        <v>1.4570000000000001</v>
      </c>
    </row>
    <row r="7279" spans="2:6" x14ac:dyDescent="0.25">
      <c r="B7279" s="70">
        <v>42720</v>
      </c>
      <c r="C7279" s="71">
        <v>0.25</v>
      </c>
      <c r="D7279" s="59">
        <f t="shared" si="116"/>
        <v>42720.25</v>
      </c>
      <c r="E7279">
        <v>2.1023999999999998</v>
      </c>
      <c r="F7279">
        <v>1.081</v>
      </c>
    </row>
    <row r="7280" spans="2:6" x14ac:dyDescent="0.25">
      <c r="B7280" s="70">
        <v>42720</v>
      </c>
      <c r="C7280" s="71">
        <v>0.5</v>
      </c>
      <c r="D7280" s="59">
        <f t="shared" si="116"/>
        <v>42720.5</v>
      </c>
      <c r="E7280">
        <v>2.2467999999999999</v>
      </c>
      <c r="F7280">
        <v>-0.22</v>
      </c>
    </row>
    <row r="7281" spans="2:7" x14ac:dyDescent="0.25">
      <c r="B7281" s="70">
        <v>42720</v>
      </c>
      <c r="C7281" s="71">
        <v>0.75</v>
      </c>
      <c r="D7281" s="59">
        <f t="shared" si="116"/>
        <v>42720.75</v>
      </c>
      <c r="E7281">
        <v>2.4022999999999999</v>
      </c>
      <c r="F7281">
        <v>-0.39600000000000002</v>
      </c>
    </row>
    <row r="7282" spans="2:7" x14ac:dyDescent="0.25">
      <c r="B7282" s="70">
        <v>42721</v>
      </c>
      <c r="C7282" s="71">
        <v>0</v>
      </c>
      <c r="D7282" s="59">
        <f t="shared" si="116"/>
        <v>42721</v>
      </c>
      <c r="E7282">
        <v>2.5973999999999999</v>
      </c>
      <c r="F7282">
        <v>-5.1710000000000003</v>
      </c>
    </row>
    <row r="7283" spans="2:7" x14ac:dyDescent="0.25">
      <c r="B7283" s="70">
        <v>42721</v>
      </c>
      <c r="C7283" s="71">
        <v>0.25</v>
      </c>
      <c r="D7283" s="59">
        <f t="shared" si="116"/>
        <v>42721.25</v>
      </c>
      <c r="E7283">
        <v>2.7456999999999998</v>
      </c>
      <c r="F7283">
        <v>-7.6139999999999999</v>
      </c>
    </row>
    <row r="7284" spans="2:7" x14ac:dyDescent="0.25">
      <c r="B7284" s="70">
        <v>42721</v>
      </c>
      <c r="C7284" s="71">
        <v>0.5</v>
      </c>
      <c r="D7284" s="59">
        <f t="shared" si="116"/>
        <v>42721.5</v>
      </c>
      <c r="E7284">
        <v>2.9081999999999999</v>
      </c>
      <c r="F7284">
        <v>-3.2269999999999999</v>
      </c>
    </row>
    <row r="7285" spans="2:7" x14ac:dyDescent="0.25">
      <c r="B7285" s="70">
        <v>42721</v>
      </c>
      <c r="C7285" s="71">
        <v>0.75</v>
      </c>
      <c r="D7285" s="59">
        <f t="shared" si="116"/>
        <v>42721.75</v>
      </c>
      <c r="E7285">
        <v>2.9416000000000002</v>
      </c>
      <c r="F7285">
        <v>-0.28599999999999998</v>
      </c>
    </row>
    <row r="7286" spans="2:7" x14ac:dyDescent="0.25">
      <c r="B7286" s="70">
        <v>42722</v>
      </c>
      <c r="C7286" s="71">
        <v>0</v>
      </c>
      <c r="D7286" s="59">
        <f t="shared" si="116"/>
        <v>42722</v>
      </c>
      <c r="E7286">
        <v>3.0451999999999999</v>
      </c>
      <c r="F7286">
        <v>-7.0759999999999996</v>
      </c>
    </row>
    <row r="7287" spans="2:7" x14ac:dyDescent="0.25">
      <c r="B7287" s="70">
        <v>42722</v>
      </c>
      <c r="C7287" s="71">
        <v>0.25</v>
      </c>
      <c r="D7287" s="59">
        <f t="shared" si="116"/>
        <v>42722.25</v>
      </c>
      <c r="E7287">
        <v>3.1459000000000001</v>
      </c>
      <c r="F7287">
        <v>-8.0739999999999998</v>
      </c>
    </row>
    <row r="7288" spans="2:7" x14ac:dyDescent="0.25">
      <c r="B7288" s="70">
        <v>42722</v>
      </c>
      <c r="C7288" s="71">
        <v>0.5</v>
      </c>
      <c r="D7288" s="59">
        <f t="shared" si="116"/>
        <v>42722.5</v>
      </c>
      <c r="E7288">
        <v>3.2667000000000002</v>
      </c>
      <c r="F7288">
        <v>-3.4710000000000001</v>
      </c>
    </row>
    <row r="7289" spans="2:7" x14ac:dyDescent="0.25">
      <c r="B7289" s="70">
        <v>42722</v>
      </c>
      <c r="C7289" s="71">
        <v>0.75</v>
      </c>
      <c r="D7289" s="59">
        <f t="shared" si="116"/>
        <v>42722.75</v>
      </c>
      <c r="E7289">
        <v>3.2639999999999998</v>
      </c>
      <c r="F7289">
        <v>0.63200000000000001</v>
      </c>
    </row>
    <row r="7290" spans="2:7" x14ac:dyDescent="0.25">
      <c r="B7290" s="70">
        <v>42723</v>
      </c>
      <c r="C7290" s="71">
        <v>0</v>
      </c>
      <c r="D7290" s="59">
        <f t="shared" si="116"/>
        <v>42723</v>
      </c>
      <c r="E7290">
        <v>3.2532999999999999</v>
      </c>
      <c r="F7290">
        <v>-6.9809999999999999</v>
      </c>
    </row>
    <row r="7291" spans="2:7" x14ac:dyDescent="0.25">
      <c r="B7291" s="70">
        <v>42723</v>
      </c>
      <c r="C7291" s="71">
        <v>0.25</v>
      </c>
      <c r="D7291" s="59">
        <f t="shared" si="116"/>
        <v>42723.25</v>
      </c>
      <c r="E7291">
        <v>3.1701999999999999</v>
      </c>
      <c r="F7291">
        <v>-7.5570000000000004</v>
      </c>
    </row>
    <row r="7292" spans="2:7" x14ac:dyDescent="0.25">
      <c r="B7292" s="70">
        <v>42723</v>
      </c>
      <c r="C7292" s="71">
        <v>0.5</v>
      </c>
      <c r="D7292" s="59">
        <f t="shared" si="116"/>
        <v>42723.5</v>
      </c>
      <c r="E7292">
        <v>3.17</v>
      </c>
      <c r="F7292">
        <v>-3.1890000000000001</v>
      </c>
      <c r="G7292" s="105" t="s">
        <v>119</v>
      </c>
    </row>
    <row r="7293" spans="2:7" x14ac:dyDescent="0.25">
      <c r="B7293" s="70">
        <v>42723</v>
      </c>
      <c r="C7293" s="71">
        <v>0.75</v>
      </c>
      <c r="D7293" s="59">
        <f t="shared" si="116"/>
        <v>42723.75</v>
      </c>
      <c r="E7293">
        <v>3.1615000000000002</v>
      </c>
      <c r="F7293">
        <v>-2.1619999999999999</v>
      </c>
    </row>
    <row r="7294" spans="2:7" x14ac:dyDescent="0.25">
      <c r="B7294" s="70">
        <v>42724</v>
      </c>
      <c r="C7294" s="71">
        <v>0</v>
      </c>
      <c r="D7294" s="59">
        <f t="shared" si="116"/>
        <v>42724</v>
      </c>
      <c r="E7294">
        <v>3.1234999999999999</v>
      </c>
      <c r="F7294">
        <v>-2.8159999999999998</v>
      </c>
    </row>
    <row r="7295" spans="2:7" x14ac:dyDescent="0.25">
      <c r="B7295" s="70">
        <v>42724</v>
      </c>
      <c r="C7295" s="71">
        <v>0.25</v>
      </c>
      <c r="D7295" s="59">
        <f t="shared" si="116"/>
        <v>42724.25</v>
      </c>
      <c r="E7295">
        <v>3.0024999999999999</v>
      </c>
      <c r="F7295">
        <v>-2.036</v>
      </c>
    </row>
    <row r="7296" spans="2:7" x14ac:dyDescent="0.25">
      <c r="B7296" s="70">
        <v>42724</v>
      </c>
      <c r="C7296" s="71">
        <v>0.5</v>
      </c>
      <c r="D7296" s="59">
        <f t="shared" si="116"/>
        <v>42724.5</v>
      </c>
      <c r="E7296">
        <v>2.9552999999999998</v>
      </c>
      <c r="F7296">
        <v>0.58199999999999996</v>
      </c>
    </row>
    <row r="7297" spans="2:6" x14ac:dyDescent="0.25">
      <c r="B7297" s="70">
        <v>42724</v>
      </c>
      <c r="C7297" s="71">
        <v>0.75</v>
      </c>
      <c r="D7297" s="59">
        <f t="shared" si="116"/>
        <v>42724.75</v>
      </c>
      <c r="E7297">
        <v>2.9333999999999998</v>
      </c>
      <c r="F7297">
        <v>6.0000000000000001E-3</v>
      </c>
    </row>
    <row r="7298" spans="2:6" x14ac:dyDescent="0.25">
      <c r="B7298" s="70">
        <v>42725</v>
      </c>
      <c r="C7298" s="71">
        <v>0</v>
      </c>
      <c r="D7298" s="59">
        <f t="shared" si="116"/>
        <v>42725</v>
      </c>
      <c r="E7298">
        <v>3.0583</v>
      </c>
      <c r="F7298">
        <v>-2.5139999999999998</v>
      </c>
    </row>
    <row r="7299" spans="2:6" x14ac:dyDescent="0.25">
      <c r="B7299" s="70">
        <v>42725</v>
      </c>
      <c r="C7299" s="71">
        <v>0.25</v>
      </c>
      <c r="D7299" s="59">
        <f t="shared" si="116"/>
        <v>42725.25</v>
      </c>
      <c r="E7299">
        <v>3.1040000000000001</v>
      </c>
      <c r="F7299">
        <v>-3.4710000000000001</v>
      </c>
    </row>
    <row r="7300" spans="2:6" x14ac:dyDescent="0.25">
      <c r="B7300" s="70">
        <v>42725</v>
      </c>
      <c r="C7300" s="71">
        <v>0.5</v>
      </c>
      <c r="D7300" s="59">
        <f t="shared" si="116"/>
        <v>42725.5</v>
      </c>
      <c r="E7300">
        <v>3.2021000000000002</v>
      </c>
      <c r="F7300">
        <v>-0.42</v>
      </c>
    </row>
    <row r="7301" spans="2:6" x14ac:dyDescent="0.25">
      <c r="B7301" s="70">
        <v>42725</v>
      </c>
      <c r="C7301" s="71">
        <v>0.75</v>
      </c>
      <c r="D7301" s="59">
        <f t="shared" si="116"/>
        <v>42725.75</v>
      </c>
      <c r="E7301">
        <v>3.1307999999999998</v>
      </c>
      <c r="F7301">
        <v>0.51600000000000001</v>
      </c>
    </row>
    <row r="7302" spans="2:6" x14ac:dyDescent="0.25">
      <c r="B7302" s="70">
        <v>42726</v>
      </c>
      <c r="C7302" s="71">
        <v>0</v>
      </c>
      <c r="D7302" s="59">
        <f t="shared" si="116"/>
        <v>42726</v>
      </c>
      <c r="E7302">
        <v>3.0922999999999998</v>
      </c>
      <c r="F7302">
        <v>-4.2960000000000003</v>
      </c>
    </row>
    <row r="7303" spans="2:6" x14ac:dyDescent="0.25">
      <c r="B7303" s="70">
        <v>42726</v>
      </c>
      <c r="C7303" s="71">
        <v>0.25</v>
      </c>
      <c r="D7303" s="59">
        <f t="shared" si="116"/>
        <v>42726.25</v>
      </c>
      <c r="E7303">
        <v>2.9609999999999999</v>
      </c>
      <c r="F7303">
        <v>-6.5060000000000002</v>
      </c>
    </row>
    <row r="7304" spans="2:6" x14ac:dyDescent="0.25">
      <c r="B7304" s="70">
        <v>42726</v>
      </c>
      <c r="C7304" s="71">
        <v>0.5</v>
      </c>
      <c r="D7304" s="59">
        <f t="shared" si="116"/>
        <v>42726.5</v>
      </c>
      <c r="E7304">
        <v>2.8732000000000002</v>
      </c>
      <c r="F7304">
        <v>-0.24199999999999999</v>
      </c>
    </row>
    <row r="7305" spans="2:6" x14ac:dyDescent="0.25">
      <c r="B7305" s="70">
        <v>42726</v>
      </c>
      <c r="C7305" s="71">
        <v>0.75</v>
      </c>
      <c r="D7305" s="59">
        <f t="shared" si="116"/>
        <v>42726.75</v>
      </c>
      <c r="E7305">
        <v>2.7608000000000001</v>
      </c>
      <c r="F7305">
        <v>-0.51700000000000002</v>
      </c>
    </row>
    <row r="7306" spans="2:6" x14ac:dyDescent="0.25">
      <c r="B7306" s="70">
        <v>42727</v>
      </c>
      <c r="C7306" s="71">
        <v>0</v>
      </c>
      <c r="D7306" s="59">
        <f t="shared" si="116"/>
        <v>42727</v>
      </c>
      <c r="E7306">
        <v>2.6989999999999998</v>
      </c>
      <c r="F7306">
        <v>-5.8860000000000001</v>
      </c>
    </row>
    <row r="7307" spans="2:6" x14ac:dyDescent="0.25">
      <c r="B7307" s="70">
        <v>42727</v>
      </c>
      <c r="C7307" s="71">
        <v>0.25</v>
      </c>
      <c r="D7307" s="59">
        <f t="shared" si="116"/>
        <v>42727.25</v>
      </c>
      <c r="E7307">
        <v>2.5489999999999999</v>
      </c>
      <c r="F7307">
        <v>-6.4660000000000002</v>
      </c>
    </row>
    <row r="7308" spans="2:6" x14ac:dyDescent="0.25">
      <c r="B7308" s="70">
        <v>42727</v>
      </c>
      <c r="C7308" s="71">
        <v>0.5</v>
      </c>
      <c r="D7308" s="59">
        <f t="shared" si="116"/>
        <v>42727.5</v>
      </c>
      <c r="E7308">
        <v>2.4506999999999999</v>
      </c>
      <c r="F7308">
        <v>-3.2149999999999999</v>
      </c>
    </row>
    <row r="7309" spans="2:6" x14ac:dyDescent="0.25">
      <c r="B7309" s="70">
        <v>42727</v>
      </c>
      <c r="C7309" s="71">
        <v>0.75</v>
      </c>
      <c r="D7309" s="59">
        <f t="shared" si="116"/>
        <v>42727.75</v>
      </c>
      <c r="E7309">
        <v>2.3774000000000002</v>
      </c>
      <c r="F7309">
        <v>-9.1999999999999998E-2</v>
      </c>
    </row>
    <row r="7310" spans="2:6" x14ac:dyDescent="0.25">
      <c r="B7310" s="70">
        <v>42728</v>
      </c>
      <c r="C7310" s="71">
        <v>0</v>
      </c>
      <c r="D7310" s="59">
        <f t="shared" si="116"/>
        <v>42728</v>
      </c>
      <c r="E7310">
        <v>2.2905000000000002</v>
      </c>
      <c r="F7310">
        <v>-0.86399999999999999</v>
      </c>
    </row>
    <row r="7311" spans="2:6" x14ac:dyDescent="0.25">
      <c r="B7311" s="70">
        <v>42728</v>
      </c>
      <c r="C7311" s="71">
        <v>0.25</v>
      </c>
      <c r="D7311" s="59">
        <f t="shared" si="116"/>
        <v>42728.25</v>
      </c>
      <c r="E7311">
        <v>2.2273000000000001</v>
      </c>
      <c r="F7311">
        <v>-0.152</v>
      </c>
    </row>
    <row r="7312" spans="2:6" x14ac:dyDescent="0.25">
      <c r="B7312" s="70">
        <v>42728</v>
      </c>
      <c r="C7312" s="71">
        <v>0.5</v>
      </c>
      <c r="D7312" s="59">
        <f t="shared" si="116"/>
        <v>42728.5</v>
      </c>
      <c r="E7312">
        <v>2.2597999999999998</v>
      </c>
      <c r="F7312">
        <v>-0.86699999999999999</v>
      </c>
    </row>
    <row r="7313" spans="2:6" x14ac:dyDescent="0.25">
      <c r="B7313" s="70">
        <v>42728</v>
      </c>
      <c r="C7313" s="71">
        <v>0.75</v>
      </c>
      <c r="D7313" s="59">
        <f t="shared" si="116"/>
        <v>42728.75</v>
      </c>
      <c r="E7313">
        <v>2.3191999999999999</v>
      </c>
      <c r="F7313">
        <v>-0.997</v>
      </c>
    </row>
    <row r="7314" spans="2:6" x14ac:dyDescent="0.25">
      <c r="B7314" s="70">
        <v>42729</v>
      </c>
      <c r="C7314" s="71">
        <v>0</v>
      </c>
      <c r="D7314" s="59">
        <f t="shared" si="116"/>
        <v>42729</v>
      </c>
      <c r="E7314">
        <v>2.3780000000000001</v>
      </c>
      <c r="F7314">
        <v>-2.4889999999999999</v>
      </c>
    </row>
    <row r="7315" spans="2:6" x14ac:dyDescent="0.25">
      <c r="B7315" s="70">
        <v>42729</v>
      </c>
      <c r="C7315" s="71">
        <v>0.25</v>
      </c>
      <c r="D7315" s="59">
        <f t="shared" si="116"/>
        <v>42729.25</v>
      </c>
      <c r="E7315">
        <v>2.4479000000000002</v>
      </c>
      <c r="F7315">
        <v>-4.4580000000000002</v>
      </c>
    </row>
    <row r="7316" spans="2:6" x14ac:dyDescent="0.25">
      <c r="B7316" s="70">
        <v>42729</v>
      </c>
      <c r="C7316" s="71">
        <v>0.5</v>
      </c>
      <c r="D7316" s="59">
        <f t="shared" si="116"/>
        <v>42729.5</v>
      </c>
      <c r="E7316">
        <v>2.5937999999999999</v>
      </c>
      <c r="F7316">
        <v>-1.4690000000000001</v>
      </c>
    </row>
    <row r="7317" spans="2:6" x14ac:dyDescent="0.25">
      <c r="B7317" s="70">
        <v>42729</v>
      </c>
      <c r="C7317" s="71">
        <v>0.75</v>
      </c>
      <c r="D7317" s="59">
        <f t="shared" si="116"/>
        <v>42729.75</v>
      </c>
      <c r="E7317">
        <v>2.7103000000000002</v>
      </c>
      <c r="F7317">
        <v>-1.7010000000000001</v>
      </c>
    </row>
    <row r="7318" spans="2:6" x14ac:dyDescent="0.25">
      <c r="B7318" s="70">
        <v>42730</v>
      </c>
      <c r="C7318" s="71">
        <v>0</v>
      </c>
      <c r="D7318" s="59">
        <f t="shared" si="116"/>
        <v>42730</v>
      </c>
      <c r="E7318">
        <v>2.8464</v>
      </c>
      <c r="F7318">
        <v>-4.5449999999999999</v>
      </c>
    </row>
    <row r="7319" spans="2:6" x14ac:dyDescent="0.25">
      <c r="B7319" s="70">
        <v>42730</v>
      </c>
      <c r="C7319" s="71">
        <v>0.25</v>
      </c>
      <c r="D7319" s="59">
        <f t="shared" si="116"/>
        <v>42730.25</v>
      </c>
      <c r="E7319">
        <v>2.9470999999999998</v>
      </c>
      <c r="F7319">
        <v>-7.6</v>
      </c>
    </row>
    <row r="7320" spans="2:6" x14ac:dyDescent="0.25">
      <c r="B7320" s="70">
        <v>42730</v>
      </c>
      <c r="C7320" s="71">
        <v>0.5</v>
      </c>
      <c r="D7320" s="59">
        <f t="shared" si="116"/>
        <v>42730.5</v>
      </c>
      <c r="E7320">
        <v>3.0775000000000001</v>
      </c>
      <c r="F7320">
        <v>-0.64700000000000002</v>
      </c>
    </row>
    <row r="7321" spans="2:6" x14ac:dyDescent="0.25">
      <c r="B7321" s="70">
        <v>42730</v>
      </c>
      <c r="C7321" s="71">
        <v>0.75</v>
      </c>
      <c r="D7321" s="59">
        <f t="shared" si="116"/>
        <v>42730.75</v>
      </c>
      <c r="E7321">
        <v>3.0638999999999998</v>
      </c>
      <c r="F7321">
        <v>-2.4470000000000001</v>
      </c>
    </row>
    <row r="7322" spans="2:6" x14ac:dyDescent="0.25">
      <c r="B7322" s="70">
        <v>42731</v>
      </c>
      <c r="C7322" s="71">
        <v>0</v>
      </c>
      <c r="D7322" s="59">
        <f t="shared" si="116"/>
        <v>42731</v>
      </c>
      <c r="E7322">
        <v>3.0097</v>
      </c>
      <c r="F7322">
        <v>-5.4379999999999997</v>
      </c>
    </row>
    <row r="7323" spans="2:6" x14ac:dyDescent="0.25">
      <c r="B7323" s="70">
        <v>42731</v>
      </c>
      <c r="C7323" s="71">
        <v>0.25</v>
      </c>
      <c r="D7323" s="59">
        <f t="shared" si="116"/>
        <v>42731.25</v>
      </c>
      <c r="E7323">
        <v>2.9342999999999999</v>
      </c>
      <c r="F7323">
        <v>-4.6100000000000003</v>
      </c>
    </row>
    <row r="7324" spans="2:6" x14ac:dyDescent="0.25">
      <c r="B7324" s="70">
        <v>42731</v>
      </c>
      <c r="C7324" s="71">
        <v>0.5</v>
      </c>
      <c r="D7324" s="59">
        <f t="shared" si="116"/>
        <v>42731.5</v>
      </c>
      <c r="E7324">
        <v>2.8422000000000001</v>
      </c>
      <c r="F7324">
        <v>-1.6619999999999999</v>
      </c>
    </row>
    <row r="7325" spans="2:6" x14ac:dyDescent="0.25">
      <c r="B7325" s="70">
        <v>42731</v>
      </c>
      <c r="C7325" s="71">
        <v>0.75</v>
      </c>
      <c r="D7325" s="59">
        <f t="shared" si="116"/>
        <v>42731.75</v>
      </c>
      <c r="E7325">
        <v>2.8071000000000002</v>
      </c>
      <c r="F7325">
        <v>-0.876</v>
      </c>
    </row>
    <row r="7326" spans="2:6" x14ac:dyDescent="0.25">
      <c r="B7326" s="70">
        <v>42732</v>
      </c>
      <c r="C7326" s="71">
        <v>0</v>
      </c>
      <c r="D7326" s="59">
        <f t="shared" si="116"/>
        <v>42732</v>
      </c>
      <c r="E7326">
        <v>2.9154</v>
      </c>
      <c r="F7326">
        <v>-2.7120000000000002</v>
      </c>
    </row>
    <row r="7327" spans="2:6" x14ac:dyDescent="0.25">
      <c r="B7327" s="70">
        <v>42732</v>
      </c>
      <c r="C7327" s="71">
        <v>0.25</v>
      </c>
      <c r="D7327" s="59">
        <f t="shared" si="116"/>
        <v>42732.25</v>
      </c>
      <c r="E7327">
        <v>3.0005999999999999</v>
      </c>
      <c r="F7327">
        <v>-3.839</v>
      </c>
    </row>
    <row r="7328" spans="2:6" x14ac:dyDescent="0.25">
      <c r="B7328" s="70">
        <v>42732</v>
      </c>
      <c r="C7328" s="71">
        <v>0.5</v>
      </c>
      <c r="D7328" s="59">
        <f t="shared" si="116"/>
        <v>42732.5</v>
      </c>
      <c r="E7328">
        <v>3.1539999999999999</v>
      </c>
      <c r="F7328">
        <v>0.79800000000000004</v>
      </c>
    </row>
    <row r="7329" spans="2:6" x14ac:dyDescent="0.25">
      <c r="B7329" s="70">
        <v>42732</v>
      </c>
      <c r="C7329" s="71">
        <v>0.75</v>
      </c>
      <c r="D7329" s="59">
        <f t="shared" si="116"/>
        <v>42732.75</v>
      </c>
      <c r="E7329">
        <v>3.1778</v>
      </c>
      <c r="F7329">
        <v>0.52200000000000002</v>
      </c>
    </row>
    <row r="7330" spans="2:6" x14ac:dyDescent="0.25">
      <c r="B7330" s="70">
        <v>42733</v>
      </c>
      <c r="C7330" s="71">
        <v>0</v>
      </c>
      <c r="D7330" s="59">
        <f t="shared" ref="D7330:D7393" si="117">B7330+C7330</f>
        <v>42733</v>
      </c>
      <c r="E7330">
        <v>3.1938</v>
      </c>
      <c r="F7330">
        <v>-4.4249999999999998</v>
      </c>
    </row>
    <row r="7331" spans="2:6" x14ac:dyDescent="0.25">
      <c r="B7331" s="70">
        <v>42733</v>
      </c>
      <c r="C7331" s="71">
        <v>0.25</v>
      </c>
      <c r="D7331" s="59">
        <f t="shared" si="117"/>
        <v>42733.25</v>
      </c>
      <c r="E7331">
        <v>3.1480999999999999</v>
      </c>
      <c r="F7331">
        <v>-5.6890000000000001</v>
      </c>
    </row>
    <row r="7332" spans="2:6" x14ac:dyDescent="0.25">
      <c r="B7332" s="70">
        <v>42733</v>
      </c>
      <c r="C7332" s="71">
        <v>0.5</v>
      </c>
      <c r="D7332" s="59">
        <f t="shared" si="117"/>
        <v>42733.5</v>
      </c>
      <c r="E7332">
        <v>3.1585999999999999</v>
      </c>
      <c r="F7332">
        <v>-0.01</v>
      </c>
    </row>
    <row r="7333" spans="2:6" x14ac:dyDescent="0.25">
      <c r="B7333" s="70">
        <v>42733</v>
      </c>
      <c r="C7333" s="71">
        <v>0.75</v>
      </c>
      <c r="D7333" s="59">
        <f t="shared" si="117"/>
        <v>42733.75</v>
      </c>
      <c r="E7333">
        <v>3.0687000000000002</v>
      </c>
      <c r="F7333">
        <v>-0.42199999999999999</v>
      </c>
    </row>
    <row r="7334" spans="2:6" x14ac:dyDescent="0.25">
      <c r="B7334" s="70">
        <v>42734</v>
      </c>
      <c r="C7334" s="71">
        <v>0</v>
      </c>
      <c r="D7334" s="59">
        <f t="shared" si="117"/>
        <v>42734</v>
      </c>
      <c r="E7334">
        <v>2.9367000000000001</v>
      </c>
      <c r="F7334">
        <v>-5.1790000000000003</v>
      </c>
    </row>
    <row r="7335" spans="2:6" x14ac:dyDescent="0.25">
      <c r="B7335" s="70">
        <v>42734</v>
      </c>
      <c r="C7335" s="71">
        <v>0.25</v>
      </c>
      <c r="D7335" s="59">
        <f t="shared" si="117"/>
        <v>42734.25</v>
      </c>
      <c r="E7335">
        <v>2.7692999999999999</v>
      </c>
      <c r="F7335">
        <v>-6.5620000000000003</v>
      </c>
    </row>
    <row r="7336" spans="2:6" x14ac:dyDescent="0.25">
      <c r="B7336" s="70">
        <v>42734</v>
      </c>
      <c r="C7336" s="71">
        <v>0.5</v>
      </c>
      <c r="D7336" s="59">
        <f t="shared" si="117"/>
        <v>42734.5</v>
      </c>
      <c r="E7336">
        <v>2.7235</v>
      </c>
      <c r="F7336">
        <v>-1.2170000000000001</v>
      </c>
    </row>
    <row r="7337" spans="2:6" x14ac:dyDescent="0.25">
      <c r="B7337" s="70">
        <v>42734</v>
      </c>
      <c r="C7337" s="71">
        <v>0.75</v>
      </c>
      <c r="D7337" s="59">
        <f t="shared" si="117"/>
        <v>42734.75</v>
      </c>
      <c r="E7337">
        <v>2.7033</v>
      </c>
      <c r="F7337">
        <v>-3.9460000000000002</v>
      </c>
    </row>
    <row r="7338" spans="2:6" x14ac:dyDescent="0.25">
      <c r="B7338" s="70">
        <v>42735</v>
      </c>
      <c r="C7338" s="71">
        <v>0</v>
      </c>
      <c r="D7338" s="59">
        <f t="shared" si="117"/>
        <v>42735</v>
      </c>
      <c r="E7338">
        <v>2.7450999999999999</v>
      </c>
      <c r="F7338">
        <v>-5.3339999999999996</v>
      </c>
    </row>
    <row r="7339" spans="2:6" x14ac:dyDescent="0.25">
      <c r="B7339" s="70">
        <v>42735</v>
      </c>
      <c r="C7339" s="71">
        <v>0.25</v>
      </c>
      <c r="D7339" s="59">
        <f t="shared" si="117"/>
        <v>42735.25</v>
      </c>
      <c r="E7339">
        <v>2.7669999999999999</v>
      </c>
      <c r="F7339">
        <v>-5.125</v>
      </c>
    </row>
    <row r="7340" spans="2:6" x14ac:dyDescent="0.25">
      <c r="B7340" s="70">
        <v>42735</v>
      </c>
      <c r="C7340" s="71">
        <v>0.5</v>
      </c>
      <c r="D7340" s="59">
        <f t="shared" si="117"/>
        <v>42735.5</v>
      </c>
      <c r="E7340">
        <v>2.7679999999999998</v>
      </c>
      <c r="F7340">
        <v>-3.1760000000000002</v>
      </c>
    </row>
    <row r="7341" spans="2:6" x14ac:dyDescent="0.25">
      <c r="B7341" s="70">
        <v>42735</v>
      </c>
      <c r="C7341" s="71">
        <v>0.75</v>
      </c>
      <c r="D7341" s="59">
        <f t="shared" si="117"/>
        <v>42735.75</v>
      </c>
      <c r="E7341">
        <v>2.6314000000000002</v>
      </c>
      <c r="F7341">
        <v>-2.524</v>
      </c>
    </row>
    <row r="7342" spans="2:6" x14ac:dyDescent="0.25">
      <c r="B7342" s="70">
        <v>42736</v>
      </c>
      <c r="C7342" s="71">
        <v>0</v>
      </c>
      <c r="D7342" s="59">
        <f t="shared" si="117"/>
        <v>42736</v>
      </c>
      <c r="E7342">
        <v>2.4780000000000002</v>
      </c>
      <c r="F7342">
        <v>-7.9480000000000004</v>
      </c>
    </row>
    <row r="7343" spans="2:6" x14ac:dyDescent="0.25">
      <c r="B7343" s="70">
        <v>42736</v>
      </c>
      <c r="C7343" s="71">
        <v>0.25</v>
      </c>
      <c r="D7343" s="59">
        <f t="shared" si="117"/>
        <v>42736.25</v>
      </c>
      <c r="E7343">
        <v>2.4186000000000001</v>
      </c>
      <c r="F7343">
        <v>-8.3940000000000001</v>
      </c>
    </row>
    <row r="7344" spans="2:6" x14ac:dyDescent="0.25">
      <c r="B7344" s="70">
        <v>42736</v>
      </c>
      <c r="C7344" s="71">
        <v>0.5</v>
      </c>
      <c r="D7344" s="59">
        <f t="shared" si="117"/>
        <v>42736.5</v>
      </c>
      <c r="E7344">
        <v>2.4154</v>
      </c>
      <c r="F7344">
        <v>-1.4219999999999999</v>
      </c>
    </row>
    <row r="7345" spans="2:6" x14ac:dyDescent="0.25">
      <c r="B7345" s="70">
        <v>42736</v>
      </c>
      <c r="C7345" s="71">
        <v>0.75</v>
      </c>
      <c r="D7345" s="59">
        <f t="shared" si="117"/>
        <v>42736.75</v>
      </c>
      <c r="E7345">
        <v>2.3216999999999999</v>
      </c>
      <c r="F7345">
        <v>-3.246</v>
      </c>
    </row>
    <row r="7346" spans="2:6" x14ac:dyDescent="0.25">
      <c r="B7346" s="70">
        <v>42737</v>
      </c>
      <c r="C7346" s="71">
        <v>0</v>
      </c>
      <c r="D7346" s="59">
        <f t="shared" si="117"/>
        <v>42737</v>
      </c>
      <c r="E7346">
        <v>2.3269000000000002</v>
      </c>
      <c r="F7346">
        <v>-5.2839999999999998</v>
      </c>
    </row>
    <row r="7347" spans="2:6" x14ac:dyDescent="0.25">
      <c r="B7347" s="70">
        <v>42737</v>
      </c>
      <c r="C7347" s="71">
        <v>0.25</v>
      </c>
      <c r="D7347" s="59">
        <f t="shared" si="117"/>
        <v>42737.25</v>
      </c>
      <c r="E7347">
        <v>2.4180000000000001</v>
      </c>
      <c r="F7347">
        <v>-5.1449999999999996</v>
      </c>
    </row>
    <row r="7348" spans="2:6" x14ac:dyDescent="0.25">
      <c r="B7348" s="70">
        <v>42737</v>
      </c>
      <c r="C7348" s="71">
        <v>0.5</v>
      </c>
      <c r="D7348" s="59">
        <f t="shared" si="117"/>
        <v>42737.5</v>
      </c>
      <c r="E7348">
        <v>2.5139999999999998</v>
      </c>
      <c r="F7348">
        <v>-2.544</v>
      </c>
    </row>
    <row r="7349" spans="2:6" x14ac:dyDescent="0.25">
      <c r="B7349" s="70">
        <v>42737</v>
      </c>
      <c r="C7349" s="71">
        <v>0.75</v>
      </c>
      <c r="D7349" s="59">
        <f t="shared" si="117"/>
        <v>42737.75</v>
      </c>
      <c r="E7349">
        <v>2.6143000000000001</v>
      </c>
      <c r="F7349">
        <v>-1.663</v>
      </c>
    </row>
    <row r="7350" spans="2:6" x14ac:dyDescent="0.25">
      <c r="B7350" s="70">
        <v>42738</v>
      </c>
      <c r="C7350" s="71">
        <v>0</v>
      </c>
      <c r="D7350" s="59">
        <f t="shared" si="117"/>
        <v>42738</v>
      </c>
      <c r="E7350">
        <v>2.6707999999999998</v>
      </c>
      <c r="F7350">
        <v>-5.54</v>
      </c>
    </row>
    <row r="7351" spans="2:6" x14ac:dyDescent="0.25">
      <c r="B7351" s="70">
        <v>42738</v>
      </c>
      <c r="C7351" s="71">
        <v>0.25</v>
      </c>
      <c r="D7351" s="59">
        <f t="shared" si="117"/>
        <v>42738.25</v>
      </c>
      <c r="E7351">
        <v>2.7372000000000001</v>
      </c>
      <c r="F7351">
        <v>-4.3659999999999997</v>
      </c>
    </row>
    <row r="7352" spans="2:6" x14ac:dyDescent="0.25">
      <c r="B7352" s="70">
        <v>42738</v>
      </c>
      <c r="C7352" s="71">
        <v>0.5</v>
      </c>
      <c r="D7352" s="59">
        <f t="shared" si="117"/>
        <v>42738.5</v>
      </c>
      <c r="E7352">
        <v>2.7768000000000002</v>
      </c>
      <c r="F7352">
        <v>-1.556</v>
      </c>
    </row>
    <row r="7353" spans="2:6" x14ac:dyDescent="0.25">
      <c r="B7353" s="70">
        <v>42738</v>
      </c>
      <c r="C7353" s="71">
        <v>0.75</v>
      </c>
      <c r="D7353" s="59">
        <f t="shared" si="117"/>
        <v>42738.75</v>
      </c>
      <c r="E7353">
        <v>2.7345999999999999</v>
      </c>
      <c r="F7353">
        <v>-1.534</v>
      </c>
    </row>
    <row r="7354" spans="2:6" x14ac:dyDescent="0.25">
      <c r="B7354" s="70">
        <v>42739</v>
      </c>
      <c r="C7354" s="71">
        <v>0</v>
      </c>
      <c r="D7354" s="59">
        <f t="shared" si="117"/>
        <v>42739</v>
      </c>
      <c r="E7354">
        <v>2.6554000000000002</v>
      </c>
      <c r="F7354">
        <v>-2.8460000000000001</v>
      </c>
    </row>
    <row r="7355" spans="2:6" x14ac:dyDescent="0.25">
      <c r="B7355" s="70">
        <v>42739</v>
      </c>
      <c r="C7355" s="71">
        <v>0.25</v>
      </c>
      <c r="D7355" s="59">
        <f t="shared" si="117"/>
        <v>42739.25</v>
      </c>
      <c r="E7355">
        <v>2.5200999999999998</v>
      </c>
      <c r="F7355">
        <v>-3.0190000000000001</v>
      </c>
    </row>
    <row r="7356" spans="2:6" x14ac:dyDescent="0.25">
      <c r="B7356" s="70">
        <v>42739</v>
      </c>
      <c r="C7356" s="71">
        <v>0.5</v>
      </c>
      <c r="D7356" s="59">
        <f t="shared" si="117"/>
        <v>42739.5</v>
      </c>
      <c r="E7356">
        <v>2.5474000000000001</v>
      </c>
      <c r="F7356">
        <v>-1.127</v>
      </c>
    </row>
    <row r="7357" spans="2:6" x14ac:dyDescent="0.25">
      <c r="B7357" s="70">
        <v>42739</v>
      </c>
      <c r="C7357" s="71">
        <v>0.75</v>
      </c>
      <c r="D7357" s="59">
        <f t="shared" si="117"/>
        <v>42739.75</v>
      </c>
      <c r="E7357">
        <v>2.6183999999999998</v>
      </c>
      <c r="F7357">
        <v>-0.92900000000000005</v>
      </c>
    </row>
    <row r="7358" spans="2:6" x14ac:dyDescent="0.25">
      <c r="B7358" s="70">
        <v>42740</v>
      </c>
      <c r="C7358" s="71">
        <v>0</v>
      </c>
      <c r="D7358" s="59">
        <f t="shared" si="117"/>
        <v>42740</v>
      </c>
      <c r="E7358">
        <v>2.7361</v>
      </c>
      <c r="F7358">
        <v>-2.589</v>
      </c>
    </row>
    <row r="7359" spans="2:6" x14ac:dyDescent="0.25">
      <c r="B7359" s="70">
        <v>42740</v>
      </c>
      <c r="C7359" s="71">
        <v>0.25</v>
      </c>
      <c r="D7359" s="59">
        <f t="shared" si="117"/>
        <v>42740.25</v>
      </c>
      <c r="E7359">
        <v>2.7589000000000001</v>
      </c>
      <c r="F7359">
        <v>-3.8119999999999998</v>
      </c>
    </row>
    <row r="7360" spans="2:6" x14ac:dyDescent="0.25">
      <c r="B7360" s="70">
        <v>42740</v>
      </c>
      <c r="C7360" s="71">
        <v>0.5</v>
      </c>
      <c r="D7360" s="59">
        <f t="shared" si="117"/>
        <v>42740.5</v>
      </c>
      <c r="E7360">
        <v>2.8511000000000002</v>
      </c>
      <c r="F7360">
        <v>-2.6850000000000001</v>
      </c>
    </row>
    <row r="7361" spans="2:6" x14ac:dyDescent="0.25">
      <c r="B7361" s="70">
        <v>42740</v>
      </c>
      <c r="C7361" s="71">
        <v>0.75</v>
      </c>
      <c r="D7361" s="59">
        <f t="shared" si="117"/>
        <v>42740.75</v>
      </c>
      <c r="E7361">
        <v>2.8395999999999999</v>
      </c>
      <c r="F7361">
        <v>-4.0190000000000001</v>
      </c>
    </row>
    <row r="7362" spans="2:6" x14ac:dyDescent="0.25">
      <c r="B7362" s="70">
        <v>42741</v>
      </c>
      <c r="C7362" s="71">
        <v>0</v>
      </c>
      <c r="D7362" s="59">
        <f t="shared" si="117"/>
        <v>42741</v>
      </c>
      <c r="E7362">
        <v>2.8807999999999998</v>
      </c>
      <c r="F7362">
        <v>-9.3369999999999997</v>
      </c>
    </row>
    <row r="7363" spans="2:6" x14ac:dyDescent="0.25">
      <c r="B7363" s="70">
        <v>42741</v>
      </c>
      <c r="C7363" s="71">
        <v>0.25</v>
      </c>
      <c r="D7363" s="59">
        <f t="shared" si="117"/>
        <v>42741.25</v>
      </c>
      <c r="E7363">
        <v>2.8984000000000001</v>
      </c>
      <c r="F7363">
        <v>-10.443</v>
      </c>
    </row>
    <row r="7364" spans="2:6" x14ac:dyDescent="0.25">
      <c r="B7364" s="70">
        <v>42741</v>
      </c>
      <c r="C7364" s="71">
        <v>0.5</v>
      </c>
      <c r="D7364" s="59">
        <f t="shared" si="117"/>
        <v>42741.5</v>
      </c>
      <c r="E7364">
        <v>2.9447999999999999</v>
      </c>
      <c r="F7364">
        <v>-5.4269999999999996</v>
      </c>
    </row>
    <row r="7365" spans="2:6" x14ac:dyDescent="0.25">
      <c r="B7365" s="70">
        <v>42741</v>
      </c>
      <c r="C7365" s="71">
        <v>0.75</v>
      </c>
      <c r="D7365" s="59">
        <f t="shared" si="117"/>
        <v>42741.75</v>
      </c>
      <c r="E7365">
        <v>2.9005000000000001</v>
      </c>
      <c r="F7365">
        <v>-6.2240000000000002</v>
      </c>
    </row>
    <row r="7366" spans="2:6" x14ac:dyDescent="0.25">
      <c r="B7366" s="70">
        <v>42742</v>
      </c>
      <c r="C7366" s="71">
        <v>0</v>
      </c>
      <c r="D7366" s="59">
        <f t="shared" si="117"/>
        <v>42742</v>
      </c>
      <c r="E7366">
        <v>2.931</v>
      </c>
      <c r="F7366">
        <v>-10.314</v>
      </c>
    </row>
    <row r="7367" spans="2:6" x14ac:dyDescent="0.25">
      <c r="B7367" s="70">
        <v>42742</v>
      </c>
      <c r="C7367" s="71">
        <v>0.25</v>
      </c>
      <c r="D7367" s="59">
        <f t="shared" si="117"/>
        <v>42742.25</v>
      </c>
      <c r="E7367">
        <v>2.9018000000000002</v>
      </c>
      <c r="F7367">
        <v>-10.074</v>
      </c>
    </row>
    <row r="7368" spans="2:6" x14ac:dyDescent="0.25">
      <c r="B7368" s="70">
        <v>42742</v>
      </c>
      <c r="C7368" s="71">
        <v>0.5</v>
      </c>
      <c r="D7368" s="59">
        <f t="shared" si="117"/>
        <v>42742.5</v>
      </c>
      <c r="E7368">
        <v>2.8313000000000001</v>
      </c>
      <c r="F7368">
        <v>-5.4779999999999998</v>
      </c>
    </row>
    <row r="7369" spans="2:6" x14ac:dyDescent="0.25">
      <c r="B7369" s="70">
        <v>42742</v>
      </c>
      <c r="C7369" s="71">
        <v>0.75</v>
      </c>
      <c r="D7369" s="59">
        <f t="shared" si="117"/>
        <v>42742.75</v>
      </c>
      <c r="E7369">
        <v>2.6804999999999999</v>
      </c>
      <c r="F7369">
        <v>-3.2610000000000001</v>
      </c>
    </row>
    <row r="7370" spans="2:6" x14ac:dyDescent="0.25">
      <c r="B7370" s="70">
        <v>42743</v>
      </c>
      <c r="C7370" s="71">
        <v>0</v>
      </c>
      <c r="D7370" s="59">
        <f t="shared" si="117"/>
        <v>42743</v>
      </c>
      <c r="E7370">
        <v>2.79</v>
      </c>
      <c r="F7370">
        <v>-2.2410000000000001</v>
      </c>
    </row>
    <row r="7371" spans="2:6" x14ac:dyDescent="0.25">
      <c r="B7371" s="70">
        <v>42743</v>
      </c>
      <c r="C7371" s="71">
        <v>0.25</v>
      </c>
      <c r="D7371" s="59">
        <f t="shared" si="117"/>
        <v>42743.25</v>
      </c>
      <c r="E7371">
        <v>2.7978999999999998</v>
      </c>
      <c r="F7371">
        <v>-2.8740000000000001</v>
      </c>
    </row>
    <row r="7372" spans="2:6" x14ac:dyDescent="0.25">
      <c r="B7372" s="70">
        <v>42743</v>
      </c>
      <c r="C7372" s="71">
        <v>0.5</v>
      </c>
      <c r="D7372" s="59">
        <f t="shared" si="117"/>
        <v>42743.5</v>
      </c>
      <c r="E7372">
        <v>2.7170000000000001</v>
      </c>
      <c r="F7372">
        <v>-1.0960000000000001</v>
      </c>
    </row>
    <row r="7373" spans="2:6" x14ac:dyDescent="0.25">
      <c r="B7373" s="70">
        <v>42743</v>
      </c>
      <c r="C7373" s="71">
        <v>0.75</v>
      </c>
      <c r="D7373" s="59">
        <f t="shared" si="117"/>
        <v>42743.75</v>
      </c>
      <c r="E7373">
        <v>2.4462000000000002</v>
      </c>
      <c r="F7373">
        <v>-4.8000000000000001E-2</v>
      </c>
    </row>
    <row r="7374" spans="2:6" x14ac:dyDescent="0.25">
      <c r="B7374" s="70">
        <v>42744</v>
      </c>
      <c r="C7374" s="71">
        <v>0</v>
      </c>
      <c r="D7374" s="59">
        <f t="shared" si="117"/>
        <v>42744</v>
      </c>
      <c r="E7374">
        <v>2.41</v>
      </c>
      <c r="F7374">
        <v>0.27</v>
      </c>
    </row>
    <row r="7375" spans="2:6" x14ac:dyDescent="0.25">
      <c r="B7375" s="70">
        <v>42744</v>
      </c>
      <c r="C7375" s="71">
        <v>0.25</v>
      </c>
      <c r="D7375" s="59">
        <f t="shared" si="117"/>
        <v>42744.25</v>
      </c>
      <c r="E7375">
        <v>2.3576000000000001</v>
      </c>
      <c r="F7375">
        <v>0.245</v>
      </c>
    </row>
    <row r="7376" spans="2:6" x14ac:dyDescent="0.25">
      <c r="B7376" s="70">
        <v>42744</v>
      </c>
      <c r="C7376" s="71">
        <v>0.5</v>
      </c>
      <c r="D7376" s="59">
        <f t="shared" si="117"/>
        <v>42744.5</v>
      </c>
      <c r="E7376">
        <v>2.395</v>
      </c>
      <c r="F7376">
        <v>1.0640000000000001</v>
      </c>
    </row>
    <row r="7377" spans="2:6" x14ac:dyDescent="0.25">
      <c r="B7377" s="70">
        <v>42744</v>
      </c>
      <c r="C7377" s="71">
        <v>0.75</v>
      </c>
      <c r="D7377" s="59">
        <f t="shared" si="117"/>
        <v>42744.75</v>
      </c>
      <c r="E7377">
        <v>2.4550000000000001</v>
      </c>
      <c r="F7377">
        <v>0.59</v>
      </c>
    </row>
    <row r="7378" spans="2:6" x14ac:dyDescent="0.25">
      <c r="B7378" s="70">
        <v>42745</v>
      </c>
      <c r="C7378" s="71">
        <v>0</v>
      </c>
      <c r="D7378" s="59">
        <f t="shared" si="117"/>
        <v>42745</v>
      </c>
      <c r="E7378">
        <v>2.4594999999999998</v>
      </c>
      <c r="F7378">
        <v>-0.41699999999999998</v>
      </c>
    </row>
    <row r="7379" spans="2:6" x14ac:dyDescent="0.25">
      <c r="B7379" s="70">
        <v>42745</v>
      </c>
      <c r="C7379" s="71">
        <v>0.25</v>
      </c>
      <c r="D7379" s="59">
        <f t="shared" si="117"/>
        <v>42745.25</v>
      </c>
      <c r="E7379">
        <v>2.3555999999999999</v>
      </c>
      <c r="F7379">
        <v>-3.1E-2</v>
      </c>
    </row>
    <row r="7380" spans="2:6" x14ac:dyDescent="0.25">
      <c r="B7380" s="70">
        <v>42745</v>
      </c>
      <c r="C7380" s="71">
        <v>0.5</v>
      </c>
      <c r="D7380" s="59">
        <f t="shared" si="117"/>
        <v>42745.5</v>
      </c>
      <c r="E7380">
        <v>2.3384</v>
      </c>
      <c r="F7380">
        <v>0.91900000000000004</v>
      </c>
    </row>
    <row r="7381" spans="2:6" x14ac:dyDescent="0.25">
      <c r="B7381" s="70">
        <v>42745</v>
      </c>
      <c r="C7381" s="71">
        <v>0.75</v>
      </c>
      <c r="D7381" s="59">
        <f t="shared" si="117"/>
        <v>42745.75</v>
      </c>
      <c r="E7381">
        <v>2.1686000000000001</v>
      </c>
      <c r="F7381">
        <v>0.71699999999999997</v>
      </c>
    </row>
    <row r="7382" spans="2:6" x14ac:dyDescent="0.25">
      <c r="B7382" s="70">
        <v>42746</v>
      </c>
      <c r="C7382" s="71">
        <v>0</v>
      </c>
      <c r="D7382" s="59">
        <f t="shared" si="117"/>
        <v>42746</v>
      </c>
      <c r="E7382">
        <v>2.0851000000000002</v>
      </c>
      <c r="F7382">
        <v>0.73099999999999998</v>
      </c>
    </row>
    <row r="7383" spans="2:6" x14ac:dyDescent="0.25">
      <c r="B7383" s="70">
        <v>42746</v>
      </c>
      <c r="C7383" s="71">
        <v>0.25</v>
      </c>
      <c r="D7383" s="59">
        <f t="shared" si="117"/>
        <v>42746.25</v>
      </c>
      <c r="E7383">
        <v>2.0901999999999998</v>
      </c>
      <c r="F7383">
        <v>0.59899999999999998</v>
      </c>
    </row>
    <row r="7384" spans="2:6" x14ac:dyDescent="0.25">
      <c r="B7384" s="70">
        <v>42746</v>
      </c>
      <c r="C7384" s="71">
        <v>0.5</v>
      </c>
      <c r="D7384" s="59">
        <f t="shared" si="117"/>
        <v>42746.5</v>
      </c>
      <c r="E7384">
        <v>2.2982999999999998</v>
      </c>
      <c r="F7384">
        <v>1.1559999999999999</v>
      </c>
    </row>
    <row r="7385" spans="2:6" x14ac:dyDescent="0.25">
      <c r="B7385" s="70">
        <v>42746</v>
      </c>
      <c r="C7385" s="71">
        <v>0.75</v>
      </c>
      <c r="D7385" s="59">
        <f t="shared" si="117"/>
        <v>42746.75</v>
      </c>
      <c r="E7385">
        <v>2.4620000000000002</v>
      </c>
      <c r="F7385">
        <v>1.0129999999999999</v>
      </c>
    </row>
    <row r="7386" spans="2:6" x14ac:dyDescent="0.25">
      <c r="B7386" s="70">
        <v>42747</v>
      </c>
      <c r="C7386" s="71">
        <v>0</v>
      </c>
      <c r="D7386" s="59">
        <f t="shared" si="117"/>
        <v>42747</v>
      </c>
      <c r="E7386">
        <v>2.5823999999999998</v>
      </c>
      <c r="F7386">
        <v>-2.3740000000000001</v>
      </c>
    </row>
    <row r="7387" spans="2:6" x14ac:dyDescent="0.25">
      <c r="B7387" s="70">
        <v>42747</v>
      </c>
      <c r="C7387" s="71">
        <v>0.25</v>
      </c>
      <c r="D7387" s="59">
        <f t="shared" si="117"/>
        <v>42747.25</v>
      </c>
      <c r="E7387">
        <v>2.6476000000000002</v>
      </c>
      <c r="F7387">
        <v>-3.258</v>
      </c>
    </row>
    <row r="7388" spans="2:6" x14ac:dyDescent="0.25">
      <c r="B7388" s="70">
        <v>42747</v>
      </c>
      <c r="C7388" s="71">
        <v>0.5</v>
      </c>
      <c r="D7388" s="59">
        <f t="shared" si="117"/>
        <v>42747.5</v>
      </c>
      <c r="E7388">
        <v>2.7559</v>
      </c>
      <c r="F7388">
        <v>-0.71899999999999997</v>
      </c>
    </row>
    <row r="7389" spans="2:6" x14ac:dyDescent="0.25">
      <c r="B7389" s="70">
        <v>42747</v>
      </c>
      <c r="C7389" s="71">
        <v>0.75</v>
      </c>
      <c r="D7389" s="59">
        <f t="shared" si="117"/>
        <v>42747.75</v>
      </c>
      <c r="E7389">
        <v>2.8109000000000002</v>
      </c>
      <c r="F7389">
        <v>0.83399999999999996</v>
      </c>
    </row>
    <row r="7390" spans="2:6" x14ac:dyDescent="0.25">
      <c r="B7390" s="70">
        <v>42748</v>
      </c>
      <c r="C7390" s="71">
        <v>0</v>
      </c>
      <c r="D7390" s="59">
        <f t="shared" si="117"/>
        <v>42748</v>
      </c>
      <c r="E7390">
        <v>2.8988</v>
      </c>
      <c r="F7390">
        <v>-5.0629999999999997</v>
      </c>
    </row>
    <row r="7391" spans="2:6" x14ac:dyDescent="0.25">
      <c r="B7391" s="70">
        <v>42748</v>
      </c>
      <c r="C7391" s="71">
        <v>0.25</v>
      </c>
      <c r="D7391" s="59">
        <f t="shared" si="117"/>
        <v>42748.25</v>
      </c>
      <c r="E7391">
        <v>2.9788000000000001</v>
      </c>
      <c r="F7391">
        <v>-6.9539999999999997</v>
      </c>
    </row>
    <row r="7392" spans="2:6" x14ac:dyDescent="0.25">
      <c r="B7392" s="70">
        <v>42748</v>
      </c>
      <c r="C7392" s="71">
        <v>0.5</v>
      </c>
      <c r="D7392" s="59">
        <f t="shared" si="117"/>
        <v>42748.5</v>
      </c>
      <c r="E7392">
        <v>3.1198000000000001</v>
      </c>
      <c r="F7392">
        <v>-1.5029999999999999</v>
      </c>
    </row>
    <row r="7393" spans="2:6" x14ac:dyDescent="0.25">
      <c r="B7393" s="70">
        <v>42748</v>
      </c>
      <c r="C7393" s="71">
        <v>0.75</v>
      </c>
      <c r="D7393" s="59">
        <f t="shared" si="117"/>
        <v>42748.75</v>
      </c>
      <c r="E7393">
        <v>3.1305999999999998</v>
      </c>
      <c r="F7393">
        <v>-2.3359999999999999</v>
      </c>
    </row>
    <row r="7394" spans="2:6" x14ac:dyDescent="0.25">
      <c r="B7394" s="70">
        <v>42749</v>
      </c>
      <c r="C7394" s="71">
        <v>0</v>
      </c>
      <c r="D7394" s="59">
        <f t="shared" ref="D7394:D7457" si="118">B7394+C7394</f>
        <v>42749</v>
      </c>
      <c r="E7394">
        <v>3.1776</v>
      </c>
      <c r="F7394">
        <v>-5.8579999999999997</v>
      </c>
    </row>
    <row r="7395" spans="2:6" x14ac:dyDescent="0.25">
      <c r="B7395" s="70">
        <v>42749</v>
      </c>
      <c r="C7395" s="71">
        <v>0.25</v>
      </c>
      <c r="D7395" s="59">
        <f t="shared" si="118"/>
        <v>42749.25</v>
      </c>
      <c r="E7395">
        <v>3.1873999999999998</v>
      </c>
      <c r="F7395">
        <v>-6.8579999999999997</v>
      </c>
    </row>
    <row r="7396" spans="2:6" x14ac:dyDescent="0.25">
      <c r="B7396" s="70">
        <v>42749</v>
      </c>
      <c r="C7396" s="71">
        <v>0.5</v>
      </c>
      <c r="D7396" s="59">
        <f t="shared" si="118"/>
        <v>42749.5</v>
      </c>
      <c r="E7396">
        <v>3.1966000000000001</v>
      </c>
      <c r="F7396">
        <v>-3.786</v>
      </c>
    </row>
    <row r="7397" spans="2:6" x14ac:dyDescent="0.25">
      <c r="B7397" s="70">
        <v>42749</v>
      </c>
      <c r="C7397" s="71">
        <v>0.75</v>
      </c>
      <c r="D7397" s="59">
        <f t="shared" si="118"/>
        <v>42749.75</v>
      </c>
      <c r="E7397">
        <v>3.1101999999999999</v>
      </c>
      <c r="F7397">
        <v>-2.931</v>
      </c>
    </row>
    <row r="7398" spans="2:6" x14ac:dyDescent="0.25">
      <c r="B7398" s="70">
        <v>42750</v>
      </c>
      <c r="C7398" s="71">
        <v>0</v>
      </c>
      <c r="D7398" s="59">
        <f t="shared" si="118"/>
        <v>42750</v>
      </c>
      <c r="E7398">
        <v>3.0518999999999998</v>
      </c>
      <c r="F7398">
        <v>-6.8440000000000003</v>
      </c>
    </row>
    <row r="7399" spans="2:6" x14ac:dyDescent="0.25">
      <c r="B7399" s="70">
        <v>42750</v>
      </c>
      <c r="C7399" s="71">
        <v>0.25</v>
      </c>
      <c r="D7399" s="59">
        <f t="shared" si="118"/>
        <v>42750.25</v>
      </c>
      <c r="E7399">
        <v>3.0169000000000001</v>
      </c>
      <c r="F7399">
        <v>-7.09</v>
      </c>
    </row>
    <row r="7400" spans="2:6" x14ac:dyDescent="0.25">
      <c r="B7400" s="70">
        <v>42750</v>
      </c>
      <c r="C7400" s="71">
        <v>0.5</v>
      </c>
      <c r="D7400" s="59">
        <f t="shared" si="118"/>
        <v>42750.5</v>
      </c>
      <c r="E7400">
        <v>3.0091999999999999</v>
      </c>
      <c r="F7400">
        <v>-4.282</v>
      </c>
    </row>
    <row r="7401" spans="2:6" x14ac:dyDescent="0.25">
      <c r="B7401" s="70">
        <v>42750</v>
      </c>
      <c r="C7401" s="71">
        <v>0.75</v>
      </c>
      <c r="D7401" s="59">
        <f t="shared" si="118"/>
        <v>42750.75</v>
      </c>
      <c r="E7401">
        <v>2.9933000000000001</v>
      </c>
      <c r="F7401">
        <v>-3.95</v>
      </c>
    </row>
    <row r="7402" spans="2:6" x14ac:dyDescent="0.25">
      <c r="B7402" s="70">
        <v>42751</v>
      </c>
      <c r="C7402" s="71">
        <v>0</v>
      </c>
      <c r="D7402" s="59">
        <f t="shared" si="118"/>
        <v>42751</v>
      </c>
      <c r="E7402">
        <v>3.0384000000000002</v>
      </c>
      <c r="F7402">
        <v>-9.4610000000000003</v>
      </c>
    </row>
    <row r="7403" spans="2:6" x14ac:dyDescent="0.25">
      <c r="B7403" s="70">
        <v>42751</v>
      </c>
      <c r="C7403" s="71">
        <v>0.25</v>
      </c>
      <c r="D7403" s="59">
        <f t="shared" si="118"/>
        <v>42751.25</v>
      </c>
      <c r="E7403">
        <v>3.0533999999999999</v>
      </c>
      <c r="F7403">
        <v>-10.332000000000001</v>
      </c>
    </row>
    <row r="7404" spans="2:6" x14ac:dyDescent="0.25">
      <c r="B7404" s="70">
        <v>42751</v>
      </c>
      <c r="C7404" s="71">
        <v>0.5</v>
      </c>
      <c r="D7404" s="59">
        <f t="shared" si="118"/>
        <v>42751.5</v>
      </c>
      <c r="E7404">
        <v>3.1107</v>
      </c>
      <c r="F7404">
        <v>-3.7930000000000001</v>
      </c>
    </row>
    <row r="7405" spans="2:6" x14ac:dyDescent="0.25">
      <c r="B7405" s="70">
        <v>42751</v>
      </c>
      <c r="C7405" s="71">
        <v>0.75</v>
      </c>
      <c r="D7405" s="59">
        <f t="shared" si="118"/>
        <v>42751.75</v>
      </c>
      <c r="E7405">
        <v>3.0777000000000001</v>
      </c>
      <c r="F7405">
        <v>-4</v>
      </c>
    </row>
    <row r="7406" spans="2:6" x14ac:dyDescent="0.25">
      <c r="B7406" s="70">
        <v>42752</v>
      </c>
      <c r="C7406" s="71">
        <v>0</v>
      </c>
      <c r="D7406" s="59">
        <f t="shared" si="118"/>
        <v>42752</v>
      </c>
      <c r="E7406">
        <v>3.0240999999999998</v>
      </c>
      <c r="F7406">
        <v>-9.2050000000000001</v>
      </c>
    </row>
    <row r="7407" spans="2:6" x14ac:dyDescent="0.25">
      <c r="B7407" s="70">
        <v>42752</v>
      </c>
      <c r="C7407" s="71">
        <v>0.25</v>
      </c>
      <c r="D7407" s="59">
        <f t="shared" si="118"/>
        <v>42752.25</v>
      </c>
      <c r="E7407">
        <v>2.9754</v>
      </c>
      <c r="F7407">
        <v>-9.8629999999999995</v>
      </c>
    </row>
    <row r="7408" spans="2:6" x14ac:dyDescent="0.25">
      <c r="B7408" s="70">
        <v>42752</v>
      </c>
      <c r="C7408" s="71">
        <v>0.5</v>
      </c>
      <c r="D7408" s="59">
        <f t="shared" si="118"/>
        <v>42752.5</v>
      </c>
      <c r="E7408">
        <v>2.9832999999999998</v>
      </c>
      <c r="F7408">
        <v>-3.9630000000000001</v>
      </c>
    </row>
    <row r="7409" spans="2:6" x14ac:dyDescent="0.25">
      <c r="B7409" s="70">
        <v>42752</v>
      </c>
      <c r="C7409" s="71">
        <v>0.75</v>
      </c>
      <c r="D7409" s="59">
        <f t="shared" si="118"/>
        <v>42752.75</v>
      </c>
      <c r="E7409">
        <v>2.8677999999999999</v>
      </c>
      <c r="F7409">
        <v>-4.2569999999999997</v>
      </c>
    </row>
    <row r="7410" spans="2:6" x14ac:dyDescent="0.25">
      <c r="B7410" s="70">
        <v>42753</v>
      </c>
      <c r="C7410" s="71">
        <v>0</v>
      </c>
      <c r="D7410" s="59">
        <f t="shared" si="118"/>
        <v>42753</v>
      </c>
      <c r="E7410">
        <v>2.7747000000000002</v>
      </c>
      <c r="F7410">
        <v>-7.5789999999999997</v>
      </c>
    </row>
    <row r="7411" spans="2:6" x14ac:dyDescent="0.25">
      <c r="B7411" s="70">
        <v>42753</v>
      </c>
      <c r="C7411" s="71">
        <v>0.25</v>
      </c>
      <c r="D7411" s="59">
        <f t="shared" si="118"/>
        <v>42753.25</v>
      </c>
      <c r="E7411">
        <v>2.7052999999999998</v>
      </c>
      <c r="F7411">
        <v>-5.9669999999999996</v>
      </c>
    </row>
    <row r="7412" spans="2:6" x14ac:dyDescent="0.25">
      <c r="B7412" s="70">
        <v>42753</v>
      </c>
      <c r="C7412" s="71">
        <v>0.5</v>
      </c>
      <c r="D7412" s="59">
        <f t="shared" si="118"/>
        <v>42753.5</v>
      </c>
      <c r="E7412">
        <v>2.6173999999999999</v>
      </c>
      <c r="F7412">
        <v>-2.3439999999999999</v>
      </c>
    </row>
    <row r="7413" spans="2:6" x14ac:dyDescent="0.25">
      <c r="B7413" s="70">
        <v>42753</v>
      </c>
      <c r="C7413" s="71">
        <v>0.75</v>
      </c>
      <c r="D7413" s="59">
        <f t="shared" si="118"/>
        <v>42753.75</v>
      </c>
      <c r="E7413">
        <v>2.4504000000000001</v>
      </c>
      <c r="F7413">
        <v>-1.6850000000000001</v>
      </c>
    </row>
    <row r="7414" spans="2:6" x14ac:dyDescent="0.25">
      <c r="B7414" s="70">
        <v>42754</v>
      </c>
      <c r="C7414" s="71">
        <v>0</v>
      </c>
      <c r="D7414" s="59">
        <f t="shared" si="118"/>
        <v>42754</v>
      </c>
      <c r="E7414">
        <v>2.3530000000000002</v>
      </c>
      <c r="F7414">
        <v>-0.77500000000000002</v>
      </c>
    </row>
    <row r="7415" spans="2:6" x14ac:dyDescent="0.25">
      <c r="B7415" s="70">
        <v>42754</v>
      </c>
      <c r="C7415" s="71">
        <v>0.25</v>
      </c>
      <c r="D7415" s="59">
        <f t="shared" si="118"/>
        <v>42754.25</v>
      </c>
      <c r="E7415">
        <v>2.3113000000000001</v>
      </c>
      <c r="F7415">
        <v>-0.64400000000000002</v>
      </c>
    </row>
    <row r="7416" spans="2:6" x14ac:dyDescent="0.25">
      <c r="B7416" s="70">
        <v>42754</v>
      </c>
      <c r="C7416" s="71">
        <v>0.5</v>
      </c>
      <c r="D7416" s="59">
        <f t="shared" si="118"/>
        <v>42754.5</v>
      </c>
      <c r="E7416">
        <v>2.3487</v>
      </c>
      <c r="F7416">
        <v>-1.2999999999999999E-2</v>
      </c>
    </row>
    <row r="7417" spans="2:6" x14ac:dyDescent="0.25">
      <c r="B7417" s="70">
        <v>42754</v>
      </c>
      <c r="C7417" s="71">
        <v>0.75</v>
      </c>
      <c r="D7417" s="59">
        <f t="shared" si="118"/>
        <v>42754.75</v>
      </c>
      <c r="E7417">
        <v>2.3559000000000001</v>
      </c>
      <c r="F7417">
        <v>0.439</v>
      </c>
    </row>
    <row r="7418" spans="2:6" x14ac:dyDescent="0.25">
      <c r="B7418" s="70">
        <v>42755</v>
      </c>
      <c r="C7418" s="71">
        <v>0</v>
      </c>
      <c r="D7418" s="59">
        <f t="shared" si="118"/>
        <v>42755</v>
      </c>
      <c r="E7418">
        <v>2.2928000000000002</v>
      </c>
      <c r="F7418">
        <v>-0.498</v>
      </c>
    </row>
    <row r="7419" spans="2:6" x14ac:dyDescent="0.25">
      <c r="B7419" s="70">
        <v>42755</v>
      </c>
      <c r="C7419" s="71">
        <v>0.25</v>
      </c>
      <c r="D7419" s="59">
        <f t="shared" si="118"/>
        <v>42755.25</v>
      </c>
      <c r="E7419">
        <v>2.1677</v>
      </c>
      <c r="F7419">
        <v>-0.70899999999999996</v>
      </c>
    </row>
    <row r="7420" spans="2:6" x14ac:dyDescent="0.25">
      <c r="B7420" s="70">
        <v>42755</v>
      </c>
      <c r="C7420" s="71">
        <v>0.5</v>
      </c>
      <c r="D7420" s="59">
        <f t="shared" si="118"/>
        <v>42755.5</v>
      </c>
      <c r="E7420">
        <v>2.0224000000000002</v>
      </c>
      <c r="F7420">
        <v>0.42299999999999999</v>
      </c>
    </row>
    <row r="7421" spans="2:6" x14ac:dyDescent="0.25">
      <c r="B7421" s="70">
        <v>42755</v>
      </c>
      <c r="C7421" s="71">
        <v>0.75</v>
      </c>
      <c r="D7421" s="59">
        <f t="shared" si="118"/>
        <v>42755.75</v>
      </c>
      <c r="E7421">
        <v>1.8936999999999999</v>
      </c>
      <c r="F7421">
        <v>0.23300000000000001</v>
      </c>
    </row>
    <row r="7422" spans="2:6" x14ac:dyDescent="0.25">
      <c r="B7422" s="70">
        <v>42756</v>
      </c>
      <c r="C7422" s="71">
        <v>0</v>
      </c>
      <c r="D7422" s="59">
        <f t="shared" si="118"/>
        <v>42756</v>
      </c>
      <c r="E7422">
        <v>1.9278999999999999</v>
      </c>
      <c r="F7422">
        <v>-9.0999999999999998E-2</v>
      </c>
    </row>
    <row r="7423" spans="2:6" x14ac:dyDescent="0.25">
      <c r="B7423" s="70">
        <v>42756</v>
      </c>
      <c r="C7423" s="71">
        <v>0.25</v>
      </c>
      <c r="D7423" s="59">
        <f t="shared" si="118"/>
        <v>42756.25</v>
      </c>
      <c r="E7423">
        <v>2.0156000000000001</v>
      </c>
      <c r="F7423">
        <v>-0.46400000000000002</v>
      </c>
    </row>
    <row r="7424" spans="2:6" x14ac:dyDescent="0.25">
      <c r="B7424" s="70">
        <v>42756</v>
      </c>
      <c r="C7424" s="71">
        <v>0.5</v>
      </c>
      <c r="D7424" s="59">
        <f t="shared" si="118"/>
        <v>42756.5</v>
      </c>
      <c r="E7424">
        <v>2.2416</v>
      </c>
      <c r="F7424">
        <v>1.3420000000000001</v>
      </c>
    </row>
    <row r="7425" spans="2:6" x14ac:dyDescent="0.25">
      <c r="B7425" s="70">
        <v>42756</v>
      </c>
      <c r="C7425" s="71">
        <v>0.75</v>
      </c>
      <c r="D7425" s="59">
        <f t="shared" si="118"/>
        <v>42756.75</v>
      </c>
      <c r="E7425">
        <v>2.3978999999999999</v>
      </c>
      <c r="F7425">
        <v>1.4059999999999999</v>
      </c>
    </row>
    <row r="7426" spans="2:6" x14ac:dyDescent="0.25">
      <c r="B7426" s="70">
        <v>42757</v>
      </c>
      <c r="C7426" s="71">
        <v>0</v>
      </c>
      <c r="D7426" s="59">
        <f t="shared" si="118"/>
        <v>42757</v>
      </c>
      <c r="E7426">
        <v>2.4961000000000002</v>
      </c>
      <c r="F7426">
        <v>-0.441</v>
      </c>
    </row>
    <row r="7427" spans="2:6" x14ac:dyDescent="0.25">
      <c r="B7427" s="70">
        <v>42757</v>
      </c>
      <c r="C7427" s="71">
        <v>0.25</v>
      </c>
      <c r="D7427" s="59">
        <f t="shared" si="118"/>
        <v>42757.25</v>
      </c>
      <c r="E7427">
        <v>2.4236</v>
      </c>
      <c r="F7427">
        <v>-0.76700000000000002</v>
      </c>
    </row>
    <row r="7428" spans="2:6" x14ac:dyDescent="0.25">
      <c r="B7428" s="70">
        <v>42757</v>
      </c>
      <c r="C7428" s="71">
        <v>0.5</v>
      </c>
      <c r="D7428" s="59">
        <f t="shared" si="118"/>
        <v>42757.5</v>
      </c>
      <c r="E7428">
        <v>2.3344999999999998</v>
      </c>
      <c r="F7428">
        <v>0.76200000000000001</v>
      </c>
    </row>
    <row r="7429" spans="2:6" x14ac:dyDescent="0.25">
      <c r="B7429" s="70">
        <v>42757</v>
      </c>
      <c r="C7429" s="71">
        <v>0.75</v>
      </c>
      <c r="D7429" s="59">
        <f t="shared" si="118"/>
        <v>42757.75</v>
      </c>
      <c r="E7429">
        <v>2.2907000000000002</v>
      </c>
      <c r="F7429">
        <v>0.75</v>
      </c>
    </row>
    <row r="7430" spans="2:6" x14ac:dyDescent="0.25">
      <c r="B7430" s="70">
        <v>42758</v>
      </c>
      <c r="C7430" s="71">
        <v>0</v>
      </c>
      <c r="D7430" s="59">
        <f t="shared" si="118"/>
        <v>42758</v>
      </c>
      <c r="E7430">
        <v>2.2808000000000002</v>
      </c>
      <c r="F7430">
        <v>-1.073</v>
      </c>
    </row>
    <row r="7431" spans="2:6" x14ac:dyDescent="0.25">
      <c r="B7431" s="70">
        <v>42758</v>
      </c>
      <c r="C7431" s="71">
        <v>0.25</v>
      </c>
      <c r="D7431" s="59">
        <f t="shared" si="118"/>
        <v>42758.25</v>
      </c>
      <c r="E7431">
        <v>2.1953</v>
      </c>
      <c r="F7431">
        <v>-0.48</v>
      </c>
    </row>
    <row r="7432" spans="2:6" x14ac:dyDescent="0.25">
      <c r="B7432" s="70">
        <v>42758</v>
      </c>
      <c r="C7432" s="71">
        <v>0.5</v>
      </c>
      <c r="D7432" s="59">
        <f t="shared" si="118"/>
        <v>42758.5</v>
      </c>
      <c r="E7432">
        <v>2.2584</v>
      </c>
      <c r="F7432">
        <v>-6.0999999999999999E-2</v>
      </c>
    </row>
    <row r="7433" spans="2:6" x14ac:dyDescent="0.25">
      <c r="B7433" s="70">
        <v>42758</v>
      </c>
      <c r="C7433" s="71">
        <v>0.75</v>
      </c>
      <c r="D7433" s="59">
        <f t="shared" si="118"/>
        <v>42758.75</v>
      </c>
      <c r="E7433">
        <v>2.2820999999999998</v>
      </c>
      <c r="F7433">
        <v>-0.44700000000000001</v>
      </c>
    </row>
    <row r="7434" spans="2:6" x14ac:dyDescent="0.25">
      <c r="B7434" s="70">
        <v>42759</v>
      </c>
      <c r="C7434" s="71">
        <v>0</v>
      </c>
      <c r="D7434" s="59">
        <f t="shared" si="118"/>
        <v>42759</v>
      </c>
      <c r="E7434">
        <v>2.3357000000000001</v>
      </c>
      <c r="F7434">
        <v>-1.177</v>
      </c>
    </row>
    <row r="7435" spans="2:6" x14ac:dyDescent="0.25">
      <c r="B7435" s="70">
        <v>42759</v>
      </c>
      <c r="C7435" s="71">
        <v>0.25</v>
      </c>
      <c r="D7435" s="59">
        <f t="shared" si="118"/>
        <v>42759.25</v>
      </c>
      <c r="E7435">
        <v>2.3957999999999999</v>
      </c>
      <c r="F7435">
        <v>-1.474</v>
      </c>
    </row>
    <row r="7436" spans="2:6" x14ac:dyDescent="0.25">
      <c r="B7436" s="70">
        <v>42759</v>
      </c>
      <c r="C7436" s="71">
        <v>0.5</v>
      </c>
      <c r="D7436" s="59">
        <f t="shared" si="118"/>
        <v>42759.5</v>
      </c>
      <c r="E7436">
        <v>2.5232000000000001</v>
      </c>
      <c r="F7436">
        <v>-0.55300000000000005</v>
      </c>
    </row>
    <row r="7437" spans="2:6" x14ac:dyDescent="0.25">
      <c r="B7437" s="70">
        <v>42759</v>
      </c>
      <c r="C7437" s="71">
        <v>0.75</v>
      </c>
      <c r="D7437" s="59">
        <f t="shared" si="118"/>
        <v>42759.75</v>
      </c>
      <c r="E7437">
        <v>2.6358999999999999</v>
      </c>
      <c r="F7437">
        <v>1.3049999999999999</v>
      </c>
    </row>
    <row r="7438" spans="2:6" x14ac:dyDescent="0.25">
      <c r="B7438" s="70">
        <v>42760</v>
      </c>
      <c r="C7438" s="71">
        <v>0</v>
      </c>
      <c r="D7438" s="59">
        <f t="shared" si="118"/>
        <v>42760</v>
      </c>
      <c r="E7438">
        <v>2.7174999999999998</v>
      </c>
      <c r="F7438">
        <v>-2.74</v>
      </c>
    </row>
    <row r="7439" spans="2:6" x14ac:dyDescent="0.25">
      <c r="B7439" s="70">
        <v>42760</v>
      </c>
      <c r="C7439" s="71">
        <v>0.25</v>
      </c>
      <c r="D7439" s="59">
        <f t="shared" si="118"/>
        <v>42760.25</v>
      </c>
      <c r="E7439">
        <v>2.7799</v>
      </c>
      <c r="F7439">
        <v>-4.3129999999999997</v>
      </c>
    </row>
    <row r="7440" spans="2:6" x14ac:dyDescent="0.25">
      <c r="B7440" s="70">
        <v>42760</v>
      </c>
      <c r="C7440" s="71">
        <v>0.5</v>
      </c>
      <c r="D7440" s="59">
        <f t="shared" si="118"/>
        <v>42760.5</v>
      </c>
      <c r="E7440">
        <v>2.8889</v>
      </c>
      <c r="F7440">
        <v>-0.7</v>
      </c>
    </row>
    <row r="7441" spans="2:6" x14ac:dyDescent="0.25">
      <c r="B7441" s="70">
        <v>42760</v>
      </c>
      <c r="C7441" s="71">
        <v>0.75</v>
      </c>
      <c r="D7441" s="59">
        <f t="shared" si="118"/>
        <v>42760.75</v>
      </c>
      <c r="E7441">
        <v>2.9033000000000002</v>
      </c>
      <c r="F7441">
        <v>-0.115</v>
      </c>
    </row>
    <row r="7442" spans="2:6" x14ac:dyDescent="0.25">
      <c r="B7442" s="70">
        <v>42761</v>
      </c>
      <c r="C7442" s="71">
        <v>0</v>
      </c>
      <c r="D7442" s="59">
        <f t="shared" si="118"/>
        <v>42761</v>
      </c>
      <c r="E7442">
        <v>2.9531999999999998</v>
      </c>
      <c r="F7442">
        <v>-1.212</v>
      </c>
    </row>
    <row r="7443" spans="2:6" x14ac:dyDescent="0.25">
      <c r="B7443" s="70">
        <v>42761</v>
      </c>
      <c r="C7443" s="71">
        <v>0.25</v>
      </c>
      <c r="D7443" s="59">
        <f t="shared" si="118"/>
        <v>42761.25</v>
      </c>
      <c r="E7443">
        <v>2.984</v>
      </c>
      <c r="F7443">
        <v>-2.4359999999999999</v>
      </c>
    </row>
    <row r="7444" spans="2:6" x14ac:dyDescent="0.25">
      <c r="B7444" s="70">
        <v>42761</v>
      </c>
      <c r="C7444" s="71">
        <v>0.5</v>
      </c>
      <c r="D7444" s="59">
        <f t="shared" si="118"/>
        <v>42761.5</v>
      </c>
      <c r="E7444">
        <v>3.0948000000000002</v>
      </c>
      <c r="F7444">
        <v>-0.45900000000000002</v>
      </c>
    </row>
    <row r="7445" spans="2:6" x14ac:dyDescent="0.25">
      <c r="B7445" s="70">
        <v>42761</v>
      </c>
      <c r="C7445" s="71">
        <v>0.75</v>
      </c>
      <c r="D7445" s="59">
        <f t="shared" si="118"/>
        <v>42761.75</v>
      </c>
      <c r="E7445">
        <v>3.1465000000000001</v>
      </c>
      <c r="F7445">
        <v>-0.4</v>
      </c>
    </row>
    <row r="7446" spans="2:6" x14ac:dyDescent="0.25">
      <c r="B7446" s="70">
        <v>42762</v>
      </c>
      <c r="C7446" s="71">
        <v>0</v>
      </c>
      <c r="D7446" s="59">
        <f t="shared" si="118"/>
        <v>42762</v>
      </c>
      <c r="E7446">
        <v>3.2448000000000001</v>
      </c>
      <c r="F7446">
        <v>-2.09</v>
      </c>
    </row>
    <row r="7447" spans="2:6" x14ac:dyDescent="0.25">
      <c r="B7447" s="70">
        <v>42762</v>
      </c>
      <c r="C7447" s="71">
        <v>0.25</v>
      </c>
      <c r="D7447" s="59">
        <f t="shared" si="118"/>
        <v>42762.25</v>
      </c>
      <c r="E7447">
        <v>3.3243</v>
      </c>
      <c r="F7447">
        <v>-2.5840000000000001</v>
      </c>
    </row>
    <row r="7448" spans="2:6" x14ac:dyDescent="0.25">
      <c r="B7448" s="70">
        <v>42762</v>
      </c>
      <c r="C7448" s="71">
        <v>0.5</v>
      </c>
      <c r="D7448" s="59">
        <f t="shared" si="118"/>
        <v>42762.5</v>
      </c>
      <c r="E7448">
        <v>3.4702000000000002</v>
      </c>
      <c r="F7448">
        <v>-0.55200000000000005</v>
      </c>
    </row>
    <row r="7449" spans="2:6" x14ac:dyDescent="0.25">
      <c r="B7449" s="70">
        <v>42762</v>
      </c>
      <c r="C7449" s="71">
        <v>0.75</v>
      </c>
      <c r="D7449" s="59">
        <f t="shared" si="118"/>
        <v>42762.75</v>
      </c>
      <c r="E7449">
        <v>3.4447999999999999</v>
      </c>
      <c r="F7449">
        <v>-0.55500000000000005</v>
      </c>
    </row>
    <row r="7450" spans="2:6" x14ac:dyDescent="0.25">
      <c r="B7450" s="70">
        <v>42763</v>
      </c>
      <c r="C7450" s="71">
        <v>0</v>
      </c>
      <c r="D7450" s="59">
        <f t="shared" si="118"/>
        <v>42763</v>
      </c>
      <c r="E7450">
        <v>3.4941</v>
      </c>
      <c r="F7450">
        <v>-2.4769999999999999</v>
      </c>
    </row>
    <row r="7451" spans="2:6" x14ac:dyDescent="0.25">
      <c r="B7451" s="70">
        <v>42763</v>
      </c>
      <c r="C7451" s="71">
        <v>0.25</v>
      </c>
      <c r="D7451" s="59">
        <f t="shared" si="118"/>
        <v>42763.25</v>
      </c>
      <c r="E7451">
        <v>3.4996999999999998</v>
      </c>
      <c r="F7451">
        <v>-3.052</v>
      </c>
    </row>
    <row r="7452" spans="2:6" x14ac:dyDescent="0.25">
      <c r="B7452" s="70">
        <v>42763</v>
      </c>
      <c r="C7452" s="71">
        <v>0.5</v>
      </c>
      <c r="D7452" s="59">
        <f t="shared" si="118"/>
        <v>42763.5</v>
      </c>
      <c r="E7452">
        <v>3.5510000000000002</v>
      </c>
      <c r="F7452">
        <v>-1.5289999999999999</v>
      </c>
    </row>
    <row r="7453" spans="2:6" x14ac:dyDescent="0.25">
      <c r="B7453" s="70">
        <v>42763</v>
      </c>
      <c r="C7453" s="71">
        <v>0.75</v>
      </c>
      <c r="D7453" s="59">
        <f t="shared" si="118"/>
        <v>42763.75</v>
      </c>
      <c r="E7453">
        <v>3.4992999999999999</v>
      </c>
      <c r="F7453">
        <v>-1.5580000000000001</v>
      </c>
    </row>
    <row r="7454" spans="2:6" x14ac:dyDescent="0.25">
      <c r="B7454" s="70">
        <v>42764</v>
      </c>
      <c r="C7454" s="71">
        <v>0</v>
      </c>
      <c r="D7454" s="59">
        <f t="shared" si="118"/>
        <v>42764</v>
      </c>
      <c r="E7454">
        <v>3.4904000000000002</v>
      </c>
      <c r="F7454">
        <v>-3.827</v>
      </c>
    </row>
    <row r="7455" spans="2:6" x14ac:dyDescent="0.25">
      <c r="B7455" s="70">
        <v>42764</v>
      </c>
      <c r="C7455" s="71">
        <v>0.25</v>
      </c>
      <c r="D7455" s="59">
        <f t="shared" si="118"/>
        <v>42764.25</v>
      </c>
      <c r="E7455">
        <v>3.4043000000000001</v>
      </c>
      <c r="F7455">
        <v>-4.6390000000000002</v>
      </c>
    </row>
    <row r="7456" spans="2:6" x14ac:dyDescent="0.25">
      <c r="B7456" s="70">
        <v>42764</v>
      </c>
      <c r="C7456" s="71">
        <v>0.5</v>
      </c>
      <c r="D7456" s="59">
        <f t="shared" si="118"/>
        <v>42764.5</v>
      </c>
      <c r="E7456">
        <v>3.4037000000000002</v>
      </c>
      <c r="F7456">
        <v>-0.73499999999999999</v>
      </c>
    </row>
    <row r="7457" spans="2:6" x14ac:dyDescent="0.25">
      <c r="B7457" s="70">
        <v>42764</v>
      </c>
      <c r="C7457" s="71">
        <v>0.75</v>
      </c>
      <c r="D7457" s="59">
        <f t="shared" si="118"/>
        <v>42764.75</v>
      </c>
      <c r="E7457">
        <v>3.2858000000000001</v>
      </c>
      <c r="F7457">
        <v>-0.57299999999999995</v>
      </c>
    </row>
    <row r="7458" spans="2:6" x14ac:dyDescent="0.25">
      <c r="B7458" s="70">
        <v>42765</v>
      </c>
      <c r="C7458" s="71">
        <v>0</v>
      </c>
      <c r="D7458" s="59">
        <f t="shared" ref="D7458:D7521" si="119">B7458+C7458</f>
        <v>42765</v>
      </c>
      <c r="E7458">
        <v>3.2033</v>
      </c>
      <c r="F7458">
        <v>-5.8739999999999997</v>
      </c>
    </row>
    <row r="7459" spans="2:6" x14ac:dyDescent="0.25">
      <c r="B7459" s="70">
        <v>42765</v>
      </c>
      <c r="C7459" s="71">
        <v>0.25</v>
      </c>
      <c r="D7459" s="59">
        <f t="shared" si="119"/>
        <v>42765.25</v>
      </c>
      <c r="E7459">
        <v>3.1484000000000001</v>
      </c>
      <c r="F7459">
        <v>-6.4470000000000001</v>
      </c>
    </row>
    <row r="7460" spans="2:6" x14ac:dyDescent="0.25">
      <c r="B7460" s="70">
        <v>42765</v>
      </c>
      <c r="C7460" s="71">
        <v>0.5</v>
      </c>
      <c r="D7460" s="59">
        <f t="shared" si="119"/>
        <v>42765.5</v>
      </c>
      <c r="E7460">
        <v>3.0988000000000002</v>
      </c>
      <c r="F7460">
        <v>-1.1000000000000001</v>
      </c>
    </row>
    <row r="7461" spans="2:6" x14ac:dyDescent="0.25">
      <c r="B7461" s="70">
        <v>42765</v>
      </c>
      <c r="C7461" s="71">
        <v>0.75</v>
      </c>
      <c r="D7461" s="59">
        <f t="shared" si="119"/>
        <v>42765.75</v>
      </c>
      <c r="E7461">
        <v>2.9887999999999999</v>
      </c>
      <c r="F7461">
        <v>-1.1040000000000001</v>
      </c>
    </row>
    <row r="7462" spans="2:6" x14ac:dyDescent="0.25">
      <c r="B7462" s="70">
        <v>42766</v>
      </c>
      <c r="C7462" s="71">
        <v>0</v>
      </c>
      <c r="D7462" s="59">
        <f t="shared" si="119"/>
        <v>42766</v>
      </c>
      <c r="E7462">
        <v>2.907</v>
      </c>
      <c r="F7462">
        <v>-4.2270000000000003</v>
      </c>
    </row>
    <row r="7463" spans="2:6" x14ac:dyDescent="0.25">
      <c r="B7463" s="70">
        <v>42766</v>
      </c>
      <c r="C7463" s="71">
        <v>0.25</v>
      </c>
      <c r="D7463" s="59">
        <f t="shared" si="119"/>
        <v>42766.25</v>
      </c>
      <c r="E7463">
        <v>2.8275999999999999</v>
      </c>
      <c r="F7463">
        <v>-4.202</v>
      </c>
    </row>
    <row r="7464" spans="2:6" x14ac:dyDescent="0.25">
      <c r="B7464" s="70">
        <v>42766</v>
      </c>
      <c r="C7464" s="71">
        <v>0.5</v>
      </c>
      <c r="D7464" s="59">
        <f t="shared" si="119"/>
        <v>42766.5</v>
      </c>
      <c r="E7464">
        <v>2.8148</v>
      </c>
      <c r="F7464">
        <v>-1.3580000000000001</v>
      </c>
    </row>
    <row r="7465" spans="2:6" x14ac:dyDescent="0.25">
      <c r="B7465" s="70">
        <v>42766</v>
      </c>
      <c r="C7465" s="71">
        <v>0.75</v>
      </c>
      <c r="D7465" s="59">
        <f t="shared" si="119"/>
        <v>42766.75</v>
      </c>
      <c r="E7465">
        <v>2.7317999999999998</v>
      </c>
      <c r="F7465">
        <v>-0.98699999999999999</v>
      </c>
    </row>
    <row r="7466" spans="2:6" x14ac:dyDescent="0.25">
      <c r="B7466" s="70">
        <v>42767</v>
      </c>
      <c r="C7466" s="71">
        <v>0</v>
      </c>
      <c r="D7466" s="59">
        <f t="shared" si="119"/>
        <v>42767</v>
      </c>
      <c r="E7466">
        <v>2.7444999999999999</v>
      </c>
      <c r="F7466">
        <v>-3.3540000000000001</v>
      </c>
    </row>
    <row r="7467" spans="2:6" x14ac:dyDescent="0.25">
      <c r="B7467" s="70">
        <v>42767</v>
      </c>
      <c r="C7467" s="71">
        <v>0.25</v>
      </c>
      <c r="D7467" s="59">
        <f t="shared" si="119"/>
        <v>42767.25</v>
      </c>
      <c r="E7467">
        <v>2.7456999999999998</v>
      </c>
      <c r="F7467">
        <v>-3.67</v>
      </c>
    </row>
    <row r="7468" spans="2:6" x14ac:dyDescent="0.25">
      <c r="B7468" s="70">
        <v>42767</v>
      </c>
      <c r="C7468" s="71">
        <v>0.5</v>
      </c>
      <c r="D7468" s="59">
        <f t="shared" si="119"/>
        <v>42767.5</v>
      </c>
      <c r="E7468">
        <v>2.7970999999999999</v>
      </c>
      <c r="F7468">
        <v>-1.897</v>
      </c>
    </row>
    <row r="7469" spans="2:6" x14ac:dyDescent="0.25">
      <c r="B7469" s="70">
        <v>42767</v>
      </c>
      <c r="C7469" s="71">
        <v>0.75</v>
      </c>
      <c r="D7469" s="59">
        <f t="shared" si="119"/>
        <v>42767.75</v>
      </c>
      <c r="E7469">
        <v>2.8235000000000001</v>
      </c>
      <c r="F7469">
        <v>-0.90600000000000003</v>
      </c>
    </row>
    <row r="7470" spans="2:6" x14ac:dyDescent="0.25">
      <c r="B7470" s="70">
        <v>42768</v>
      </c>
      <c r="C7470" s="71">
        <v>0</v>
      </c>
      <c r="D7470" s="59">
        <f t="shared" si="119"/>
        <v>42768</v>
      </c>
      <c r="E7470">
        <v>2.8226</v>
      </c>
      <c r="F7470">
        <v>-2.8639999999999999</v>
      </c>
    </row>
    <row r="7471" spans="2:6" x14ac:dyDescent="0.25">
      <c r="B7471" s="70">
        <v>42768</v>
      </c>
      <c r="C7471" s="71">
        <v>0.25</v>
      </c>
      <c r="D7471" s="59">
        <f t="shared" si="119"/>
        <v>42768.25</v>
      </c>
      <c r="E7471">
        <v>2.7829000000000002</v>
      </c>
      <c r="F7471">
        <v>-2.93</v>
      </c>
    </row>
    <row r="7472" spans="2:6" x14ac:dyDescent="0.25">
      <c r="B7472" s="70">
        <v>42768</v>
      </c>
      <c r="C7472" s="71">
        <v>0.5</v>
      </c>
      <c r="D7472" s="59">
        <f t="shared" si="119"/>
        <v>42768.5</v>
      </c>
      <c r="E7472">
        <v>2.8300999999999998</v>
      </c>
      <c r="F7472">
        <v>-0.46100000000000002</v>
      </c>
    </row>
    <row r="7473" spans="2:6" x14ac:dyDescent="0.25">
      <c r="B7473" s="70">
        <v>42768</v>
      </c>
      <c r="C7473" s="71">
        <v>0.75</v>
      </c>
      <c r="D7473" s="59">
        <f t="shared" si="119"/>
        <v>42768.75</v>
      </c>
      <c r="E7473">
        <v>2.8296999999999999</v>
      </c>
      <c r="F7473">
        <v>-0.59899999999999998</v>
      </c>
    </row>
    <row r="7474" spans="2:6" x14ac:dyDescent="0.25">
      <c r="B7474" s="70">
        <v>42769</v>
      </c>
      <c r="C7474" s="71">
        <v>0</v>
      </c>
      <c r="D7474" s="59">
        <f t="shared" si="119"/>
        <v>42769</v>
      </c>
      <c r="E7474">
        <v>2.7980999999999998</v>
      </c>
      <c r="F7474">
        <v>-2.0369999999999999</v>
      </c>
    </row>
    <row r="7475" spans="2:6" x14ac:dyDescent="0.25">
      <c r="B7475" s="70">
        <v>42769</v>
      </c>
      <c r="C7475" s="71">
        <v>0.25</v>
      </c>
      <c r="D7475" s="59">
        <f t="shared" si="119"/>
        <v>42769.25</v>
      </c>
      <c r="E7475">
        <v>2.6105</v>
      </c>
      <c r="F7475">
        <v>-2.262</v>
      </c>
    </row>
    <row r="7476" spans="2:6" x14ac:dyDescent="0.25">
      <c r="B7476" s="70">
        <v>42769</v>
      </c>
      <c r="C7476" s="71">
        <v>0.5</v>
      </c>
      <c r="D7476" s="59">
        <f t="shared" si="119"/>
        <v>42769.5</v>
      </c>
      <c r="E7476">
        <v>2.4948000000000001</v>
      </c>
      <c r="F7476">
        <v>-0.63600000000000001</v>
      </c>
    </row>
    <row r="7477" spans="2:6" x14ac:dyDescent="0.25">
      <c r="B7477" s="70">
        <v>42769</v>
      </c>
      <c r="C7477" s="71">
        <v>0.75</v>
      </c>
      <c r="D7477" s="59">
        <f t="shared" si="119"/>
        <v>42769.75</v>
      </c>
      <c r="E7477">
        <v>2.4022000000000001</v>
      </c>
      <c r="F7477">
        <v>0.52300000000000002</v>
      </c>
    </row>
    <row r="7478" spans="2:6" x14ac:dyDescent="0.25">
      <c r="B7478" s="70">
        <v>42770</v>
      </c>
      <c r="C7478" s="71">
        <v>0</v>
      </c>
      <c r="D7478" s="59">
        <f t="shared" si="119"/>
        <v>42770</v>
      </c>
      <c r="E7478">
        <v>2.4382000000000001</v>
      </c>
      <c r="F7478">
        <v>0.16600000000000001</v>
      </c>
    </row>
    <row r="7479" spans="2:6" x14ac:dyDescent="0.25">
      <c r="B7479" s="70">
        <v>42770</v>
      </c>
      <c r="C7479" s="71">
        <v>0.25</v>
      </c>
      <c r="D7479" s="59">
        <f t="shared" si="119"/>
        <v>42770.25</v>
      </c>
      <c r="E7479">
        <v>2.5238</v>
      </c>
      <c r="F7479">
        <v>7.1999999999999995E-2</v>
      </c>
    </row>
    <row r="7480" spans="2:6" x14ac:dyDescent="0.25">
      <c r="B7480" s="70">
        <v>42770</v>
      </c>
      <c r="C7480" s="71">
        <v>0.5</v>
      </c>
      <c r="D7480" s="59">
        <f t="shared" si="119"/>
        <v>42770.5</v>
      </c>
      <c r="E7480">
        <v>2.6034000000000002</v>
      </c>
      <c r="F7480">
        <v>0.746</v>
      </c>
    </row>
    <row r="7481" spans="2:6" x14ac:dyDescent="0.25">
      <c r="B7481" s="70">
        <v>42770</v>
      </c>
      <c r="C7481" s="71">
        <v>0.75</v>
      </c>
      <c r="D7481" s="59">
        <f t="shared" si="119"/>
        <v>42770.75</v>
      </c>
      <c r="E7481">
        <v>2.5895999999999999</v>
      </c>
      <c r="F7481">
        <v>0.70599999999999996</v>
      </c>
    </row>
    <row r="7482" spans="2:6" x14ac:dyDescent="0.25">
      <c r="B7482" s="70">
        <v>42771</v>
      </c>
      <c r="C7482" s="71">
        <v>0</v>
      </c>
      <c r="D7482" s="59">
        <f t="shared" si="119"/>
        <v>42771</v>
      </c>
      <c r="E7482">
        <v>2.5882000000000001</v>
      </c>
      <c r="F7482">
        <v>0.36399999999999999</v>
      </c>
    </row>
    <row r="7483" spans="2:6" x14ac:dyDescent="0.25">
      <c r="B7483" s="70">
        <v>42771</v>
      </c>
      <c r="C7483" s="71">
        <v>0.25</v>
      </c>
      <c r="D7483" s="59">
        <f t="shared" si="119"/>
        <v>42771.25</v>
      </c>
      <c r="E7483">
        <v>2.5579999999999998</v>
      </c>
      <c r="F7483">
        <v>0.42599999999999999</v>
      </c>
    </row>
    <row r="7484" spans="2:6" x14ac:dyDescent="0.25">
      <c r="B7484" s="70">
        <v>42771</v>
      </c>
      <c r="C7484" s="71">
        <v>0.5</v>
      </c>
      <c r="D7484" s="59">
        <f t="shared" si="119"/>
        <v>42771.5</v>
      </c>
      <c r="E7484">
        <v>2.5480999999999998</v>
      </c>
      <c r="F7484">
        <v>0.88300000000000001</v>
      </c>
    </row>
    <row r="7485" spans="2:6" x14ac:dyDescent="0.25">
      <c r="B7485" s="70">
        <v>42771</v>
      </c>
      <c r="C7485" s="71">
        <v>0.75</v>
      </c>
      <c r="D7485" s="59">
        <f t="shared" si="119"/>
        <v>42771.75</v>
      </c>
      <c r="E7485">
        <v>2.3273000000000001</v>
      </c>
      <c r="F7485">
        <v>1.159</v>
      </c>
    </row>
    <row r="7486" spans="2:6" x14ac:dyDescent="0.25">
      <c r="B7486" s="70">
        <v>42772</v>
      </c>
      <c r="C7486" s="71">
        <v>0</v>
      </c>
      <c r="D7486" s="59">
        <f t="shared" si="119"/>
        <v>42772</v>
      </c>
      <c r="E7486">
        <v>2.1663999999999999</v>
      </c>
      <c r="F7486">
        <v>0.87</v>
      </c>
    </row>
    <row r="7487" spans="2:6" x14ac:dyDescent="0.25">
      <c r="B7487" s="70">
        <v>42772</v>
      </c>
      <c r="C7487" s="71">
        <v>0.25</v>
      </c>
      <c r="D7487" s="59">
        <f t="shared" si="119"/>
        <v>42772.25</v>
      </c>
      <c r="E7487">
        <v>2.1667000000000001</v>
      </c>
      <c r="F7487">
        <v>0.83099999999999996</v>
      </c>
    </row>
    <row r="7488" spans="2:6" x14ac:dyDescent="0.25">
      <c r="B7488" s="70">
        <v>42772</v>
      </c>
      <c r="C7488" s="71">
        <v>0.5</v>
      </c>
      <c r="D7488" s="59">
        <f t="shared" si="119"/>
        <v>42772.5</v>
      </c>
      <c r="E7488">
        <v>2.2210999999999999</v>
      </c>
      <c r="F7488">
        <v>1.796</v>
      </c>
    </row>
    <row r="7489" spans="2:6" x14ac:dyDescent="0.25">
      <c r="B7489" s="70">
        <v>42772</v>
      </c>
      <c r="C7489" s="71">
        <v>0.75</v>
      </c>
      <c r="D7489" s="59">
        <f t="shared" si="119"/>
        <v>42772.75</v>
      </c>
      <c r="E7489">
        <v>2.2814000000000001</v>
      </c>
      <c r="F7489">
        <v>1.7589999999999999</v>
      </c>
    </row>
    <row r="7490" spans="2:6" x14ac:dyDescent="0.25">
      <c r="B7490" s="70">
        <v>42773</v>
      </c>
      <c r="C7490" s="71">
        <v>0</v>
      </c>
      <c r="D7490" s="59">
        <f t="shared" si="119"/>
        <v>42773</v>
      </c>
      <c r="E7490">
        <v>2.4205000000000001</v>
      </c>
      <c r="F7490">
        <v>0.42899999999999999</v>
      </c>
    </row>
    <row r="7491" spans="2:6" x14ac:dyDescent="0.25">
      <c r="B7491" s="70">
        <v>42773</v>
      </c>
      <c r="C7491" s="71">
        <v>0.25</v>
      </c>
      <c r="D7491" s="59">
        <f t="shared" si="119"/>
        <v>42773.25</v>
      </c>
      <c r="E7491">
        <v>2.3706999999999998</v>
      </c>
      <c r="F7491">
        <v>3.4000000000000002E-2</v>
      </c>
    </row>
    <row r="7492" spans="2:6" x14ac:dyDescent="0.25">
      <c r="B7492" s="70">
        <v>42773</v>
      </c>
      <c r="C7492" s="71">
        <v>0.5</v>
      </c>
      <c r="D7492" s="59">
        <f t="shared" si="119"/>
        <v>42773.5</v>
      </c>
      <c r="E7492">
        <v>2.2675999999999998</v>
      </c>
      <c r="F7492">
        <v>0.92500000000000004</v>
      </c>
    </row>
    <row r="7493" spans="2:6" x14ac:dyDescent="0.25">
      <c r="B7493" s="70">
        <v>42773</v>
      </c>
      <c r="C7493" s="71">
        <v>0.75</v>
      </c>
      <c r="D7493" s="59">
        <f t="shared" si="119"/>
        <v>42773.75</v>
      </c>
      <c r="E7493">
        <v>2.3534999999999999</v>
      </c>
      <c r="F7493">
        <v>3.7160000000000002</v>
      </c>
    </row>
    <row r="7494" spans="2:6" x14ac:dyDescent="0.25">
      <c r="B7494" s="70">
        <v>42774</v>
      </c>
      <c r="C7494" s="71">
        <v>0</v>
      </c>
      <c r="D7494" s="59">
        <f t="shared" si="119"/>
        <v>42774</v>
      </c>
      <c r="E7494">
        <v>2.5779000000000001</v>
      </c>
      <c r="F7494">
        <v>-0.182</v>
      </c>
    </row>
    <row r="7495" spans="2:6" x14ac:dyDescent="0.25">
      <c r="B7495" s="70">
        <v>42774</v>
      </c>
      <c r="C7495" s="71">
        <v>0.25</v>
      </c>
      <c r="D7495" s="59">
        <f t="shared" si="119"/>
        <v>42774.25</v>
      </c>
      <c r="E7495">
        <v>2.7113999999999998</v>
      </c>
      <c r="F7495">
        <v>-0.47499999999999998</v>
      </c>
    </row>
    <row r="7496" spans="2:6" x14ac:dyDescent="0.25">
      <c r="B7496" s="70">
        <v>42774</v>
      </c>
      <c r="C7496" s="71">
        <v>0.5</v>
      </c>
      <c r="D7496" s="59">
        <f t="shared" si="119"/>
        <v>42774.5</v>
      </c>
      <c r="E7496">
        <v>2.7214999999999998</v>
      </c>
      <c r="F7496">
        <v>3.0739999999999998</v>
      </c>
    </row>
    <row r="7497" spans="2:6" x14ac:dyDescent="0.25">
      <c r="B7497" s="70">
        <v>42774</v>
      </c>
      <c r="C7497" s="71">
        <v>0.75</v>
      </c>
      <c r="D7497" s="59">
        <f t="shared" si="119"/>
        <v>42774.75</v>
      </c>
      <c r="E7497">
        <v>2.6597</v>
      </c>
      <c r="F7497">
        <v>1.7370000000000001</v>
      </c>
    </row>
    <row r="7498" spans="2:6" x14ac:dyDescent="0.25">
      <c r="B7498" s="70">
        <v>42775</v>
      </c>
      <c r="C7498" s="71">
        <v>0</v>
      </c>
      <c r="D7498" s="59">
        <f t="shared" si="119"/>
        <v>42775</v>
      </c>
      <c r="E7498">
        <v>2.6602999999999999</v>
      </c>
      <c r="F7498">
        <v>1.3779999999999999</v>
      </c>
    </row>
    <row r="7499" spans="2:6" x14ac:dyDescent="0.25">
      <c r="B7499" s="70">
        <v>42775</v>
      </c>
      <c r="C7499" s="71">
        <v>0.25</v>
      </c>
      <c r="D7499" s="59">
        <f t="shared" si="119"/>
        <v>42775.25</v>
      </c>
      <c r="E7499">
        <v>2.5495999999999999</v>
      </c>
      <c r="F7499">
        <v>1.867</v>
      </c>
    </row>
    <row r="7500" spans="2:6" x14ac:dyDescent="0.25">
      <c r="B7500" s="70">
        <v>42775</v>
      </c>
      <c r="C7500" s="71">
        <v>0.5</v>
      </c>
      <c r="D7500" s="59">
        <f t="shared" si="119"/>
        <v>42775.5</v>
      </c>
      <c r="E7500">
        <v>2.4649999999999999</v>
      </c>
      <c r="F7500">
        <v>3.1179999999999999</v>
      </c>
    </row>
    <row r="7501" spans="2:6" x14ac:dyDescent="0.25">
      <c r="B7501" s="70">
        <v>42775</v>
      </c>
      <c r="C7501" s="71">
        <v>0.75</v>
      </c>
      <c r="D7501" s="59">
        <f t="shared" si="119"/>
        <v>42775.75</v>
      </c>
      <c r="E7501">
        <v>2.4028</v>
      </c>
      <c r="F7501">
        <v>3.3839999999999999</v>
      </c>
    </row>
    <row r="7502" spans="2:6" x14ac:dyDescent="0.25">
      <c r="B7502" s="70">
        <v>42776</v>
      </c>
      <c r="C7502" s="71">
        <v>0</v>
      </c>
      <c r="D7502" s="59">
        <f t="shared" si="119"/>
        <v>42776</v>
      </c>
      <c r="E7502">
        <v>2.4618000000000002</v>
      </c>
      <c r="F7502">
        <v>2.9159999999999999</v>
      </c>
    </row>
    <row r="7503" spans="2:6" x14ac:dyDescent="0.25">
      <c r="B7503" s="70">
        <v>42776</v>
      </c>
      <c r="C7503" s="71">
        <v>0.25</v>
      </c>
      <c r="D7503" s="59">
        <f t="shared" si="119"/>
        <v>42776.25</v>
      </c>
      <c r="E7503">
        <v>2.4956999999999998</v>
      </c>
      <c r="F7503">
        <v>2.2090000000000001</v>
      </c>
    </row>
    <row r="7504" spans="2:6" x14ac:dyDescent="0.25">
      <c r="B7504" s="70">
        <v>42776</v>
      </c>
      <c r="C7504" s="71">
        <v>0.5</v>
      </c>
      <c r="D7504" s="59">
        <f t="shared" si="119"/>
        <v>42776.5</v>
      </c>
      <c r="E7504">
        <v>2.5954999999999999</v>
      </c>
      <c r="F7504">
        <v>5.609</v>
      </c>
    </row>
    <row r="7505" spans="2:6" x14ac:dyDescent="0.25">
      <c r="B7505" s="70">
        <v>42776</v>
      </c>
      <c r="C7505" s="71">
        <v>0.75</v>
      </c>
      <c r="D7505" s="59">
        <f t="shared" si="119"/>
        <v>42776.75</v>
      </c>
      <c r="E7505">
        <v>2.5949</v>
      </c>
      <c r="F7505">
        <v>8.3209999999999997</v>
      </c>
    </row>
    <row r="7506" spans="2:6" x14ac:dyDescent="0.25">
      <c r="B7506" s="70">
        <v>42777</v>
      </c>
      <c r="C7506" s="71">
        <v>0</v>
      </c>
      <c r="D7506" s="59">
        <f t="shared" si="119"/>
        <v>42777</v>
      </c>
      <c r="E7506">
        <v>2.6947000000000001</v>
      </c>
      <c r="F7506">
        <v>1.4470000000000001</v>
      </c>
    </row>
    <row r="7507" spans="2:6" x14ac:dyDescent="0.25">
      <c r="B7507" s="70">
        <v>42777</v>
      </c>
      <c r="C7507" s="71">
        <v>0.25</v>
      </c>
      <c r="D7507" s="59">
        <f t="shared" si="119"/>
        <v>42777.25</v>
      </c>
      <c r="E7507">
        <v>2.8418999999999999</v>
      </c>
      <c r="F7507">
        <v>-0.30399999999999999</v>
      </c>
    </row>
    <row r="7508" spans="2:6" x14ac:dyDescent="0.25">
      <c r="B7508" s="70">
        <v>42777</v>
      </c>
      <c r="C7508" s="71">
        <v>0.5</v>
      </c>
      <c r="D7508" s="59">
        <f t="shared" si="119"/>
        <v>42777.5</v>
      </c>
      <c r="E7508">
        <v>3.0234000000000001</v>
      </c>
      <c r="F7508">
        <v>3.7839999999999998</v>
      </c>
    </row>
    <row r="7509" spans="2:6" x14ac:dyDescent="0.25">
      <c r="B7509" s="70">
        <v>42777</v>
      </c>
      <c r="C7509" s="71">
        <v>0.75</v>
      </c>
      <c r="D7509" s="59">
        <f t="shared" si="119"/>
        <v>42777.75</v>
      </c>
      <c r="E7509">
        <v>3.0991</v>
      </c>
      <c r="F7509">
        <v>5.234</v>
      </c>
    </row>
    <row r="7510" spans="2:6" x14ac:dyDescent="0.25">
      <c r="B7510" s="70">
        <v>42778</v>
      </c>
      <c r="C7510" s="71">
        <v>0</v>
      </c>
      <c r="D7510" s="59">
        <f t="shared" si="119"/>
        <v>42778</v>
      </c>
      <c r="E7510">
        <v>3.1795</v>
      </c>
      <c r="F7510">
        <v>-1.3240000000000001</v>
      </c>
    </row>
    <row r="7511" spans="2:6" x14ac:dyDescent="0.25">
      <c r="B7511" s="70">
        <v>42778</v>
      </c>
      <c r="C7511" s="71">
        <v>0.25</v>
      </c>
      <c r="D7511" s="59">
        <f t="shared" si="119"/>
        <v>42778.25</v>
      </c>
      <c r="E7511">
        <v>3.1848999999999998</v>
      </c>
      <c r="F7511">
        <v>-1.96</v>
      </c>
    </row>
    <row r="7512" spans="2:6" x14ac:dyDescent="0.25">
      <c r="B7512" s="70">
        <v>42778</v>
      </c>
      <c r="C7512" s="71">
        <v>0.5</v>
      </c>
      <c r="D7512" s="59">
        <f t="shared" si="119"/>
        <v>42778.5</v>
      </c>
      <c r="E7512">
        <v>3.2189000000000001</v>
      </c>
      <c r="F7512">
        <v>3.2240000000000002</v>
      </c>
    </row>
    <row r="7513" spans="2:6" x14ac:dyDescent="0.25">
      <c r="B7513" s="70">
        <v>42778</v>
      </c>
      <c r="C7513" s="71">
        <v>0.75</v>
      </c>
      <c r="D7513" s="59">
        <f t="shared" si="119"/>
        <v>42778.75</v>
      </c>
      <c r="E7513">
        <v>3.1454</v>
      </c>
      <c r="F7513">
        <v>6.1210000000000004</v>
      </c>
    </row>
    <row r="7514" spans="2:6" x14ac:dyDescent="0.25">
      <c r="B7514" s="70">
        <v>42779</v>
      </c>
      <c r="C7514" s="71">
        <v>0</v>
      </c>
      <c r="D7514" s="59">
        <f t="shared" si="119"/>
        <v>42779</v>
      </c>
      <c r="E7514">
        <v>3.1086999999999998</v>
      </c>
      <c r="F7514">
        <v>-1.3440000000000001</v>
      </c>
    </row>
    <row r="7515" spans="2:6" x14ac:dyDescent="0.25">
      <c r="B7515" s="70">
        <v>42779</v>
      </c>
      <c r="C7515" s="71">
        <v>0.25</v>
      </c>
      <c r="D7515" s="59">
        <f t="shared" si="119"/>
        <v>42779.25</v>
      </c>
      <c r="E7515">
        <v>3.1006999999999998</v>
      </c>
      <c r="F7515">
        <v>-1.9730000000000001</v>
      </c>
    </row>
    <row r="7516" spans="2:6" x14ac:dyDescent="0.25">
      <c r="B7516" s="70">
        <v>42779</v>
      </c>
      <c r="C7516" s="71">
        <v>0.5</v>
      </c>
      <c r="D7516" s="59">
        <f t="shared" si="119"/>
        <v>42779.5</v>
      </c>
      <c r="E7516">
        <v>3.1326999999999998</v>
      </c>
      <c r="F7516">
        <v>4.2300000000000004</v>
      </c>
    </row>
    <row r="7517" spans="2:6" x14ac:dyDescent="0.25">
      <c r="B7517" s="70">
        <v>42779</v>
      </c>
      <c r="C7517" s="71">
        <v>0.75</v>
      </c>
      <c r="D7517" s="59">
        <f t="shared" si="119"/>
        <v>42779.75</v>
      </c>
      <c r="E7517">
        <v>3.0323000000000002</v>
      </c>
      <c r="F7517">
        <v>8.3629999999999995</v>
      </c>
    </row>
    <row r="7518" spans="2:6" x14ac:dyDescent="0.25">
      <c r="B7518" s="70">
        <v>42780</v>
      </c>
      <c r="C7518" s="71">
        <v>0</v>
      </c>
      <c r="D7518" s="59">
        <f t="shared" si="119"/>
        <v>42780</v>
      </c>
      <c r="E7518">
        <v>3.0217999999999998</v>
      </c>
      <c r="F7518">
        <v>-1.512</v>
      </c>
    </row>
    <row r="7519" spans="2:6" x14ac:dyDescent="0.25">
      <c r="B7519" s="70">
        <v>42780</v>
      </c>
      <c r="C7519" s="71">
        <v>0.25</v>
      </c>
      <c r="D7519" s="59">
        <f t="shared" si="119"/>
        <v>42780.25</v>
      </c>
      <c r="E7519">
        <v>3.0244</v>
      </c>
      <c r="F7519">
        <v>-2.3239999999999998</v>
      </c>
    </row>
    <row r="7520" spans="2:6" x14ac:dyDescent="0.25">
      <c r="B7520" s="70">
        <v>42780</v>
      </c>
      <c r="C7520" s="71">
        <v>0.5</v>
      </c>
      <c r="D7520" s="59">
        <f t="shared" si="119"/>
        <v>42780.5</v>
      </c>
      <c r="E7520">
        <v>3.0777000000000001</v>
      </c>
      <c r="F7520">
        <v>4.8029999999999999</v>
      </c>
    </row>
    <row r="7521" spans="2:6" x14ac:dyDescent="0.25">
      <c r="B7521" s="70">
        <v>42780</v>
      </c>
      <c r="C7521" s="71">
        <v>0.75</v>
      </c>
      <c r="D7521" s="59">
        <f t="shared" si="119"/>
        <v>42780.75</v>
      </c>
      <c r="E7521">
        <v>2.984</v>
      </c>
      <c r="F7521">
        <v>9.3360000000000003</v>
      </c>
    </row>
    <row r="7522" spans="2:6" x14ac:dyDescent="0.25">
      <c r="B7522" s="70">
        <v>42781</v>
      </c>
      <c r="C7522" s="71">
        <v>0</v>
      </c>
      <c r="D7522" s="59">
        <f t="shared" ref="D7522:D7579" si="120">B7522+C7522</f>
        <v>42781</v>
      </c>
      <c r="E7522">
        <v>2.9205000000000001</v>
      </c>
      <c r="F7522">
        <v>-0.94299999999999995</v>
      </c>
    </row>
    <row r="7523" spans="2:6" x14ac:dyDescent="0.25">
      <c r="B7523" s="70">
        <v>42781</v>
      </c>
      <c r="C7523" s="71">
        <v>0.25</v>
      </c>
      <c r="D7523" s="59">
        <f t="shared" si="120"/>
        <v>42781.25</v>
      </c>
      <c r="E7523">
        <v>2.8685999999999998</v>
      </c>
      <c r="F7523">
        <v>-2.0739999999999998</v>
      </c>
    </row>
    <row r="7524" spans="2:6" x14ac:dyDescent="0.25">
      <c r="B7524" s="70">
        <v>42781</v>
      </c>
      <c r="C7524" s="71">
        <v>0.5</v>
      </c>
      <c r="D7524" s="59">
        <f t="shared" si="120"/>
        <v>42781.5</v>
      </c>
      <c r="E7524">
        <v>2.8536999999999999</v>
      </c>
      <c r="F7524">
        <v>4.8230000000000004</v>
      </c>
    </row>
    <row r="7525" spans="2:6" x14ac:dyDescent="0.25">
      <c r="B7525" s="70">
        <v>42781</v>
      </c>
      <c r="C7525" s="71">
        <v>0.75</v>
      </c>
      <c r="D7525" s="59">
        <f t="shared" si="120"/>
        <v>42781.75</v>
      </c>
      <c r="E7525">
        <v>2.7299000000000002</v>
      </c>
      <c r="F7525">
        <v>5.7510000000000003</v>
      </c>
    </row>
    <row r="7526" spans="2:6" x14ac:dyDescent="0.25">
      <c r="B7526" s="70">
        <v>42782</v>
      </c>
      <c r="C7526" s="71">
        <v>0</v>
      </c>
      <c r="D7526" s="59">
        <f t="shared" si="120"/>
        <v>42782</v>
      </c>
      <c r="E7526">
        <v>2.6118000000000001</v>
      </c>
      <c r="F7526">
        <v>2.742</v>
      </c>
    </row>
    <row r="7527" spans="2:6" x14ac:dyDescent="0.25">
      <c r="B7527" s="70">
        <v>42782</v>
      </c>
      <c r="C7527" s="71">
        <v>0.25</v>
      </c>
      <c r="D7527" s="59">
        <f t="shared" si="120"/>
        <v>42782.25</v>
      </c>
      <c r="E7527">
        <v>2.3832</v>
      </c>
      <c r="F7527">
        <v>3.3319999999999999</v>
      </c>
    </row>
    <row r="7528" spans="2:6" x14ac:dyDescent="0.25">
      <c r="B7528" s="70">
        <v>42782</v>
      </c>
      <c r="C7528" s="71">
        <v>0.5</v>
      </c>
      <c r="D7528" s="59">
        <f t="shared" si="120"/>
        <v>42782.5</v>
      </c>
      <c r="E7528">
        <v>2.3532999999999999</v>
      </c>
      <c r="F7528">
        <v>4.5739999999999998</v>
      </c>
    </row>
    <row r="7529" spans="2:6" x14ac:dyDescent="0.25">
      <c r="B7529" s="70">
        <v>42782</v>
      </c>
      <c r="C7529" s="71">
        <v>0.75</v>
      </c>
      <c r="D7529" s="59">
        <f t="shared" si="120"/>
        <v>42782.75</v>
      </c>
      <c r="E7529">
        <v>2.4053</v>
      </c>
      <c r="F7529">
        <v>6.9749999999999996</v>
      </c>
    </row>
    <row r="7530" spans="2:6" x14ac:dyDescent="0.25">
      <c r="B7530" s="70">
        <v>42783</v>
      </c>
      <c r="C7530" s="71">
        <v>0</v>
      </c>
      <c r="D7530" s="59">
        <f t="shared" si="120"/>
        <v>42783</v>
      </c>
      <c r="E7530">
        <v>2.4948000000000001</v>
      </c>
      <c r="F7530">
        <v>2.0649999999999999</v>
      </c>
    </row>
    <row r="7531" spans="2:6" x14ac:dyDescent="0.25">
      <c r="B7531" s="70">
        <v>42783</v>
      </c>
      <c r="C7531" s="71">
        <v>0.25</v>
      </c>
      <c r="D7531" s="59">
        <f t="shared" si="120"/>
        <v>42783.25</v>
      </c>
      <c r="E7531">
        <v>2.4323000000000001</v>
      </c>
      <c r="F7531">
        <v>0.374</v>
      </c>
    </row>
    <row r="7532" spans="2:6" x14ac:dyDescent="0.25">
      <c r="B7532" s="70">
        <v>42783</v>
      </c>
      <c r="C7532" s="71">
        <v>0.5</v>
      </c>
      <c r="D7532" s="59">
        <f t="shared" si="120"/>
        <v>42783.5</v>
      </c>
      <c r="E7532">
        <v>2.3452000000000002</v>
      </c>
      <c r="F7532">
        <v>6.0720000000000001</v>
      </c>
    </row>
    <row r="7533" spans="2:6" x14ac:dyDescent="0.25">
      <c r="B7533" s="70">
        <v>42783</v>
      </c>
      <c r="C7533" s="71">
        <v>0.75</v>
      </c>
      <c r="D7533" s="59">
        <f t="shared" si="120"/>
        <v>42783.75</v>
      </c>
      <c r="E7533">
        <v>2.1865999999999999</v>
      </c>
      <c r="F7533">
        <v>5.28</v>
      </c>
    </row>
    <row r="7534" spans="2:6" x14ac:dyDescent="0.25">
      <c r="B7534" s="70">
        <v>42784</v>
      </c>
      <c r="C7534" s="71">
        <v>0</v>
      </c>
      <c r="D7534" s="59">
        <f t="shared" si="120"/>
        <v>42784</v>
      </c>
      <c r="E7534">
        <v>2.1261000000000001</v>
      </c>
      <c r="F7534">
        <v>3.0539999999999998</v>
      </c>
    </row>
    <row r="7535" spans="2:6" x14ac:dyDescent="0.25">
      <c r="B7535" s="70">
        <v>42784</v>
      </c>
      <c r="C7535" s="71">
        <v>0.25</v>
      </c>
      <c r="D7535" s="59">
        <f t="shared" si="120"/>
        <v>42784.25</v>
      </c>
      <c r="E7535">
        <v>2.1474000000000002</v>
      </c>
      <c r="F7535">
        <v>3.5339999999999998</v>
      </c>
    </row>
    <row r="7536" spans="2:6" x14ac:dyDescent="0.25">
      <c r="B7536" s="70">
        <v>42784</v>
      </c>
      <c r="C7536" s="71">
        <v>0.5</v>
      </c>
      <c r="D7536" s="59">
        <f t="shared" si="120"/>
        <v>42784.5</v>
      </c>
      <c r="E7536">
        <v>2.1543999999999999</v>
      </c>
      <c r="F7536">
        <v>4.774</v>
      </c>
    </row>
    <row r="7537" spans="2:6" x14ac:dyDescent="0.25">
      <c r="B7537" s="70">
        <v>42784</v>
      </c>
      <c r="C7537" s="71">
        <v>0.75</v>
      </c>
      <c r="D7537" s="59">
        <f t="shared" si="120"/>
        <v>42784.75</v>
      </c>
      <c r="E7537">
        <v>2.1168999999999998</v>
      </c>
      <c r="F7537">
        <v>5.3330000000000002</v>
      </c>
    </row>
    <row r="7538" spans="2:6" x14ac:dyDescent="0.25">
      <c r="B7538" s="70">
        <v>42785</v>
      </c>
      <c r="C7538" s="71">
        <v>0</v>
      </c>
      <c r="D7538" s="59">
        <f t="shared" si="120"/>
        <v>42785</v>
      </c>
      <c r="E7538">
        <v>2.1718000000000002</v>
      </c>
      <c r="F7538">
        <v>3.7589999999999999</v>
      </c>
    </row>
    <row r="7539" spans="2:6" x14ac:dyDescent="0.25">
      <c r="B7539" s="70">
        <v>42785</v>
      </c>
      <c r="C7539" s="71">
        <v>0.25</v>
      </c>
      <c r="D7539" s="59">
        <f t="shared" si="120"/>
        <v>42785.25</v>
      </c>
      <c r="E7539">
        <v>2.2189000000000001</v>
      </c>
      <c r="F7539">
        <v>2.9489999999999998</v>
      </c>
    </row>
    <row r="7540" spans="2:6" x14ac:dyDescent="0.25">
      <c r="B7540" s="70">
        <v>42785</v>
      </c>
      <c r="C7540" s="71">
        <v>0.5</v>
      </c>
      <c r="D7540" s="59">
        <f t="shared" si="120"/>
        <v>42785.5</v>
      </c>
      <c r="E7540">
        <v>2.3046000000000002</v>
      </c>
      <c r="F7540">
        <v>4.3719999999999999</v>
      </c>
    </row>
    <row r="7541" spans="2:6" x14ac:dyDescent="0.25">
      <c r="B7541" s="70">
        <v>42785</v>
      </c>
      <c r="C7541" s="71">
        <v>0.75</v>
      </c>
      <c r="D7541" s="59">
        <f t="shared" si="120"/>
        <v>42785.75</v>
      </c>
      <c r="E7541">
        <v>2.3885000000000001</v>
      </c>
      <c r="F7541">
        <v>6.6420000000000003</v>
      </c>
    </row>
    <row r="7542" spans="2:6" x14ac:dyDescent="0.25">
      <c r="B7542" s="70">
        <v>42786</v>
      </c>
      <c r="C7542" s="71">
        <v>0</v>
      </c>
      <c r="D7542" s="59">
        <f t="shared" si="120"/>
        <v>42786</v>
      </c>
      <c r="E7542">
        <v>2.4704999999999999</v>
      </c>
      <c r="F7542">
        <v>1.4370000000000001</v>
      </c>
    </row>
    <row r="7543" spans="2:6" x14ac:dyDescent="0.25">
      <c r="B7543" s="70">
        <v>42786</v>
      </c>
      <c r="C7543" s="71">
        <v>0.25</v>
      </c>
      <c r="D7543" s="59">
        <f t="shared" si="120"/>
        <v>42786.25</v>
      </c>
      <c r="E7543">
        <v>2.4308999999999998</v>
      </c>
      <c r="F7543">
        <v>2.98</v>
      </c>
    </row>
    <row r="7544" spans="2:6" x14ac:dyDescent="0.25">
      <c r="B7544" s="70">
        <v>42786</v>
      </c>
      <c r="C7544" s="71">
        <v>0.5</v>
      </c>
      <c r="D7544" s="59">
        <f t="shared" si="120"/>
        <v>42786.5</v>
      </c>
      <c r="E7544">
        <v>2.4857999999999998</v>
      </c>
      <c r="F7544">
        <v>5.7750000000000004</v>
      </c>
    </row>
    <row r="7545" spans="2:6" x14ac:dyDescent="0.25">
      <c r="B7545" s="70">
        <v>42786</v>
      </c>
      <c r="C7545" s="71">
        <v>0.75</v>
      </c>
      <c r="D7545" s="59">
        <f t="shared" si="120"/>
        <v>42786.75</v>
      </c>
      <c r="E7545">
        <v>2.4779</v>
      </c>
      <c r="F7545">
        <v>7.0209999999999999</v>
      </c>
    </row>
    <row r="7546" spans="2:6" x14ac:dyDescent="0.25">
      <c r="B7546" s="70">
        <v>42787</v>
      </c>
      <c r="C7546" s="71">
        <v>0</v>
      </c>
      <c r="D7546" s="59">
        <f t="shared" si="120"/>
        <v>42787</v>
      </c>
      <c r="E7546">
        <v>2.4916</v>
      </c>
      <c r="F7546">
        <v>4.891</v>
      </c>
    </row>
    <row r="7547" spans="2:6" x14ac:dyDescent="0.25">
      <c r="B7547" s="70">
        <v>42787</v>
      </c>
      <c r="C7547" s="71">
        <v>0.25</v>
      </c>
      <c r="D7547" s="59">
        <f t="shared" si="120"/>
        <v>42787.25</v>
      </c>
      <c r="E7547">
        <v>2.5211999999999999</v>
      </c>
      <c r="F7547">
        <v>3.6230000000000002</v>
      </c>
    </row>
    <row r="7548" spans="2:6" x14ac:dyDescent="0.25">
      <c r="B7548" s="70">
        <v>42787</v>
      </c>
      <c r="C7548" s="71">
        <v>0.5</v>
      </c>
      <c r="D7548" s="59">
        <f t="shared" si="120"/>
        <v>42787.5</v>
      </c>
      <c r="E7548">
        <v>2.6044</v>
      </c>
      <c r="F7548">
        <v>8.02</v>
      </c>
    </row>
    <row r="7549" spans="2:6" x14ac:dyDescent="0.25">
      <c r="B7549" s="70">
        <v>42787</v>
      </c>
      <c r="C7549" s="71">
        <v>0.75</v>
      </c>
      <c r="D7549" s="59">
        <f t="shared" si="120"/>
        <v>42787.75</v>
      </c>
      <c r="E7549">
        <v>2.6385999999999998</v>
      </c>
      <c r="F7549">
        <v>8.9830000000000005</v>
      </c>
    </row>
    <row r="7550" spans="2:6" x14ac:dyDescent="0.25">
      <c r="B7550" s="70">
        <v>42788</v>
      </c>
      <c r="C7550" s="71">
        <v>0</v>
      </c>
      <c r="D7550" s="59">
        <f t="shared" si="120"/>
        <v>42788</v>
      </c>
      <c r="E7550">
        <v>2.7122999999999999</v>
      </c>
      <c r="F7550">
        <v>1.7230000000000001</v>
      </c>
    </row>
    <row r="7551" spans="2:6" x14ac:dyDescent="0.25">
      <c r="B7551" s="70">
        <v>42788</v>
      </c>
      <c r="C7551" s="71">
        <v>0.25</v>
      </c>
      <c r="D7551" s="59">
        <f t="shared" si="120"/>
        <v>42788.25</v>
      </c>
      <c r="E7551">
        <v>2.6709000000000001</v>
      </c>
      <c r="F7551">
        <v>-8.9999999999999993E-3</v>
      </c>
    </row>
    <row r="7552" spans="2:6" x14ac:dyDescent="0.25">
      <c r="B7552" s="70">
        <v>42788</v>
      </c>
      <c r="C7552" s="71">
        <v>0.5</v>
      </c>
      <c r="D7552" s="59">
        <f t="shared" si="120"/>
        <v>42788.5</v>
      </c>
      <c r="E7552">
        <v>2.6192000000000002</v>
      </c>
      <c r="F7552">
        <v>5.3540000000000001</v>
      </c>
    </row>
    <row r="7553" spans="2:6" x14ac:dyDescent="0.25">
      <c r="B7553" s="70">
        <v>42788</v>
      </c>
      <c r="C7553" s="71">
        <v>0.75</v>
      </c>
      <c r="D7553" s="59">
        <f t="shared" si="120"/>
        <v>42788.75</v>
      </c>
      <c r="E7553">
        <v>2.5192999999999999</v>
      </c>
      <c r="F7553">
        <v>2.8210000000000002</v>
      </c>
    </row>
    <row r="7554" spans="2:6" x14ac:dyDescent="0.25">
      <c r="B7554" s="70">
        <v>42789</v>
      </c>
      <c r="C7554" s="71">
        <v>0</v>
      </c>
      <c r="D7554" s="59">
        <f t="shared" si="120"/>
        <v>42789</v>
      </c>
      <c r="E7554">
        <v>2.4518</v>
      </c>
      <c r="F7554">
        <v>0.59399999999999997</v>
      </c>
    </row>
    <row r="7555" spans="2:6" x14ac:dyDescent="0.25">
      <c r="B7555" s="70">
        <v>42789</v>
      </c>
      <c r="C7555" s="71">
        <v>0.25</v>
      </c>
      <c r="D7555" s="59">
        <f t="shared" si="120"/>
        <v>42789.25</v>
      </c>
      <c r="E7555">
        <v>2.4417</v>
      </c>
      <c r="F7555">
        <v>-0.35499999999999998</v>
      </c>
    </row>
    <row r="7556" spans="2:6" x14ac:dyDescent="0.25">
      <c r="B7556" s="70">
        <v>42789</v>
      </c>
      <c r="C7556" s="71">
        <v>0.5</v>
      </c>
      <c r="D7556" s="59">
        <f t="shared" si="120"/>
        <v>42789.5</v>
      </c>
      <c r="E7556">
        <v>2.5232000000000001</v>
      </c>
      <c r="F7556">
        <v>1.2470000000000001</v>
      </c>
    </row>
    <row r="7557" spans="2:6" x14ac:dyDescent="0.25">
      <c r="B7557" s="70">
        <v>42789</v>
      </c>
      <c r="C7557" s="71">
        <v>0.75</v>
      </c>
      <c r="D7557" s="59">
        <f t="shared" si="120"/>
        <v>42789.75</v>
      </c>
      <c r="E7557">
        <v>2.5693999999999999</v>
      </c>
      <c r="F7557">
        <v>1.155</v>
      </c>
    </row>
    <row r="7558" spans="2:6" x14ac:dyDescent="0.25">
      <c r="B7558" s="70">
        <v>42790</v>
      </c>
      <c r="C7558" s="71">
        <v>0</v>
      </c>
      <c r="D7558" s="59">
        <f t="shared" si="120"/>
        <v>42790</v>
      </c>
      <c r="E7558">
        <v>2.6040999999999999</v>
      </c>
      <c r="F7558">
        <v>-0.63200000000000001</v>
      </c>
    </row>
    <row r="7559" spans="2:6" x14ac:dyDescent="0.25">
      <c r="B7559" s="70">
        <v>42790</v>
      </c>
      <c r="C7559" s="71">
        <v>0.25</v>
      </c>
      <c r="D7559" s="59">
        <f t="shared" si="120"/>
        <v>42790.25</v>
      </c>
      <c r="E7559">
        <v>2.6749999999999998</v>
      </c>
      <c r="F7559">
        <v>-1.52</v>
      </c>
    </row>
    <row r="7560" spans="2:6" x14ac:dyDescent="0.25">
      <c r="B7560" s="70">
        <v>42790</v>
      </c>
      <c r="C7560" s="71">
        <v>0.5</v>
      </c>
      <c r="D7560" s="59">
        <f t="shared" si="120"/>
        <v>42790.5</v>
      </c>
      <c r="E7560">
        <v>2.7856000000000001</v>
      </c>
      <c r="F7560">
        <v>2.0659999999999998</v>
      </c>
    </row>
    <row r="7561" spans="2:6" x14ac:dyDescent="0.25">
      <c r="B7561" s="70">
        <v>42790</v>
      </c>
      <c r="C7561" s="71">
        <v>0.75</v>
      </c>
      <c r="D7561" s="59">
        <f t="shared" si="120"/>
        <v>42790.75</v>
      </c>
      <c r="E7561">
        <v>2.8005</v>
      </c>
      <c r="F7561">
        <v>3.609</v>
      </c>
    </row>
    <row r="7562" spans="2:6" x14ac:dyDescent="0.25">
      <c r="B7562" s="70">
        <v>42791</v>
      </c>
      <c r="C7562" s="71">
        <v>0</v>
      </c>
      <c r="D7562" s="59">
        <f t="shared" si="120"/>
        <v>42791</v>
      </c>
      <c r="E7562">
        <v>2.8014000000000001</v>
      </c>
      <c r="F7562">
        <v>-1.8340000000000001</v>
      </c>
    </row>
    <row r="7563" spans="2:6" x14ac:dyDescent="0.25">
      <c r="B7563" s="70">
        <v>42791</v>
      </c>
      <c r="C7563" s="71">
        <v>0.25</v>
      </c>
      <c r="D7563" s="59">
        <f t="shared" si="120"/>
        <v>42791.25</v>
      </c>
      <c r="E7563">
        <v>2.7711999999999999</v>
      </c>
      <c r="F7563">
        <v>-3.1179999999999999</v>
      </c>
    </row>
    <row r="7564" spans="2:6" x14ac:dyDescent="0.25">
      <c r="B7564" s="70">
        <v>42791</v>
      </c>
      <c r="C7564" s="71">
        <v>0.5</v>
      </c>
      <c r="D7564" s="59">
        <f t="shared" si="120"/>
        <v>42791.5</v>
      </c>
      <c r="E7564">
        <v>2.8104</v>
      </c>
      <c r="F7564">
        <v>4.4109999999999996</v>
      </c>
    </row>
    <row r="7565" spans="2:6" x14ac:dyDescent="0.25">
      <c r="B7565" s="70">
        <v>42791</v>
      </c>
      <c r="C7565" s="71">
        <v>0.75</v>
      </c>
      <c r="D7565" s="59">
        <f t="shared" si="120"/>
        <v>42791.75</v>
      </c>
      <c r="E7565">
        <v>2.6836000000000002</v>
      </c>
      <c r="F7565">
        <v>6.2990000000000004</v>
      </c>
    </row>
    <row r="7566" spans="2:6" x14ac:dyDescent="0.25">
      <c r="B7566" s="70">
        <v>42792</v>
      </c>
      <c r="C7566" s="71">
        <v>0</v>
      </c>
      <c r="D7566" s="59">
        <f t="shared" si="120"/>
        <v>42792</v>
      </c>
      <c r="E7566">
        <v>2.6139000000000001</v>
      </c>
      <c r="F7566">
        <v>-1.7829999999999999</v>
      </c>
    </row>
    <row r="7567" spans="2:6" x14ac:dyDescent="0.25">
      <c r="B7567" s="70">
        <v>42792</v>
      </c>
      <c r="C7567" s="71">
        <v>0.25</v>
      </c>
      <c r="D7567" s="59">
        <f t="shared" si="120"/>
        <v>42792.25</v>
      </c>
      <c r="E7567">
        <v>2.5103</v>
      </c>
      <c r="F7567">
        <v>-1.601</v>
      </c>
    </row>
    <row r="7568" spans="2:6" x14ac:dyDescent="0.25">
      <c r="B7568" s="70">
        <v>42792</v>
      </c>
      <c r="C7568" s="71">
        <v>0.5</v>
      </c>
      <c r="D7568" s="59">
        <f t="shared" si="120"/>
        <v>42792.5</v>
      </c>
      <c r="E7568">
        <v>2.4508999999999999</v>
      </c>
      <c r="F7568">
        <v>1.7430000000000001</v>
      </c>
    </row>
    <row r="7569" spans="2:7" x14ac:dyDescent="0.25">
      <c r="B7569" s="70">
        <v>42792</v>
      </c>
      <c r="C7569" s="71">
        <v>0.75</v>
      </c>
      <c r="D7569" s="59">
        <f t="shared" si="120"/>
        <v>42792.75</v>
      </c>
      <c r="E7569">
        <v>2.3397000000000001</v>
      </c>
      <c r="F7569">
        <v>1.663</v>
      </c>
    </row>
    <row r="7570" spans="2:7" x14ac:dyDescent="0.25">
      <c r="B7570" s="70">
        <v>42793</v>
      </c>
      <c r="C7570" s="71">
        <v>0</v>
      </c>
      <c r="D7570" s="59">
        <f t="shared" si="120"/>
        <v>42793</v>
      </c>
      <c r="E7570">
        <v>2.3096999999999999</v>
      </c>
      <c r="F7570">
        <v>-1.764</v>
      </c>
    </row>
    <row r="7571" spans="2:7" x14ac:dyDescent="0.25">
      <c r="B7571" s="70">
        <v>42793</v>
      </c>
      <c r="C7571" s="71">
        <v>0.25</v>
      </c>
      <c r="D7571" s="59">
        <f t="shared" si="120"/>
        <v>42793.25</v>
      </c>
      <c r="E7571">
        <v>2.3029000000000002</v>
      </c>
      <c r="F7571">
        <v>-1.204</v>
      </c>
    </row>
    <row r="7572" spans="2:7" x14ac:dyDescent="0.25">
      <c r="B7572" s="70">
        <v>42793</v>
      </c>
      <c r="C7572" s="71">
        <v>0.5</v>
      </c>
      <c r="D7572" s="59">
        <f t="shared" si="120"/>
        <v>42793.5</v>
      </c>
      <c r="E7572">
        <v>2.4154</v>
      </c>
      <c r="F7572">
        <v>3.5510000000000002</v>
      </c>
    </row>
    <row r="7573" spans="2:7" x14ac:dyDescent="0.25">
      <c r="B7573" s="70">
        <v>42793</v>
      </c>
      <c r="C7573" s="71">
        <v>0.75</v>
      </c>
      <c r="D7573" s="59">
        <f t="shared" si="120"/>
        <v>42793.75</v>
      </c>
      <c r="E7573">
        <v>2.4483000000000001</v>
      </c>
      <c r="F7573">
        <v>2.4089999999999998</v>
      </c>
    </row>
    <row r="7574" spans="2:7" x14ac:dyDescent="0.25">
      <c r="B7574" s="70">
        <v>42794</v>
      </c>
      <c r="C7574" s="71">
        <v>0</v>
      </c>
      <c r="D7574" s="59">
        <f t="shared" si="120"/>
        <v>42794</v>
      </c>
      <c r="E7574">
        <v>2.4287000000000001</v>
      </c>
      <c r="F7574">
        <v>-1.0569999999999999</v>
      </c>
    </row>
    <row r="7575" spans="2:7" x14ac:dyDescent="0.25">
      <c r="B7575" s="70">
        <v>42794</v>
      </c>
      <c r="C7575" s="71">
        <v>0.25</v>
      </c>
      <c r="D7575" s="59">
        <f t="shared" si="120"/>
        <v>42794.25</v>
      </c>
      <c r="E7575">
        <v>2.4721000000000002</v>
      </c>
      <c r="F7575">
        <v>-1.552</v>
      </c>
    </row>
    <row r="7576" spans="2:7" x14ac:dyDescent="0.25">
      <c r="B7576" s="70">
        <v>42794</v>
      </c>
      <c r="C7576" s="71">
        <v>0.5</v>
      </c>
      <c r="D7576" s="59">
        <f t="shared" si="120"/>
        <v>42794.5</v>
      </c>
      <c r="E7576">
        <v>2.6305999999999998</v>
      </c>
      <c r="F7576">
        <v>2.907</v>
      </c>
    </row>
    <row r="7577" spans="2:7" x14ac:dyDescent="0.25">
      <c r="B7577" s="70">
        <v>42794</v>
      </c>
      <c r="C7577" s="71">
        <v>0.75</v>
      </c>
      <c r="D7577" s="59">
        <f t="shared" si="120"/>
        <v>42794.75</v>
      </c>
      <c r="E7577">
        <v>2.7803</v>
      </c>
      <c r="F7577">
        <v>3.6779999999999999</v>
      </c>
    </row>
    <row r="7578" spans="2:7" x14ac:dyDescent="0.25">
      <c r="B7578" s="70">
        <v>42795</v>
      </c>
      <c r="C7578" s="71">
        <v>0</v>
      </c>
      <c r="D7578" s="59">
        <f t="shared" si="120"/>
        <v>42795</v>
      </c>
      <c r="E7578">
        <v>2.9384999999999999</v>
      </c>
      <c r="F7578">
        <v>-0.69799999999999995</v>
      </c>
    </row>
    <row r="7579" spans="2:7" x14ac:dyDescent="0.25">
      <c r="B7579" s="70">
        <v>42795</v>
      </c>
      <c r="C7579" s="71">
        <v>0.25</v>
      </c>
      <c r="D7579" s="59">
        <f t="shared" si="120"/>
        <v>42795.25</v>
      </c>
      <c r="E7579">
        <v>3.016</v>
      </c>
      <c r="F7579">
        <v>-0.71</v>
      </c>
      <c r="G7579" s="105" t="s">
        <v>121</v>
      </c>
    </row>
    <row r="7580" spans="2:7" x14ac:dyDescent="0.25">
      <c r="B7580" s="70"/>
      <c r="C7580" s="71"/>
      <c r="D7580" s="59"/>
      <c r="E7580"/>
      <c r="F7580"/>
      <c r="G7580" s="130"/>
    </row>
  </sheetData>
  <hyperlinks>
    <hyperlink ref="G4" r:id="rId1"/>
    <hyperlink ref="G5:G236" r:id="rId2" display="\\Spfs01\company\Projects\E thru H Projects\E Projects\Elk Creek Canyon LLC_591\0040_ Production Well No 1\Data\Water Levels\Elk Creek Baro_120911.xls"/>
    <hyperlink ref="G237:G270" r:id="rId3" display="\\Spfs01\company\Projects\E thru H Projects\E Projects\Elk Creek Canyon LLC_591\0040_ Production Well No 1\Data\Water Levels\Elk Creek Baro_120911.xls"/>
    <hyperlink ref="G271:G549" r:id="rId4" display="\\SPFS01\COMPANY\Projects\E thru H Projects\E Projects\Elk Creek Canyon LLC_591\0040_ Production Well No 1\Data\Water Levels\Elk Creek 021712\MW1_Baro_021712.csv"/>
    <hyperlink ref="G550" r:id="rId5"/>
    <hyperlink ref="G551:G745" r:id="rId6" display="\\SPFS01\COMPANY\Projects\E thru H Projects\E Projects\Elk Creek Canyon LLC_591\0040_ Production Well No 1\Data\Water Levels\Elk Creek 040612\MW1_BARO_4-6-12.csv"/>
    <hyperlink ref="G746" r:id="rId7"/>
    <hyperlink ref="G747:G1078" r:id="rId8" display="\\Spfs01\company\Projects\E thru H Projects\E Projects\Elk Creek Canyon LLC_591\0040_ Production Well No 1\Data\Water Levels\Elk Creek 062812\MW1_BARO_6-28-12.csv"/>
    <hyperlink ref="G1079" r:id="rId9"/>
    <hyperlink ref="G1080" r:id="rId10"/>
    <hyperlink ref="G1081:G1330" r:id="rId11" display="\\Spfs01\company\Projects\E thru H Projects\E Projects\Elk Creek Canyon LLC_591 - see also Nevid 591\0040_ Production Well No 1\Data\Water Levels\Elk Creek 083012\1061698__mw1_baro_8-30-2012.csv"/>
    <hyperlink ref="G1331" r:id="rId12" display="Elk Creek 101812/MW1_BARO_10-18-12.csv"/>
    <hyperlink ref="G1332:G1527" r:id="rId13" display="Elk Creek 101812/MW1_BARO_10-18-12.csv"/>
    <hyperlink ref="G1528" r:id="rId14"/>
    <hyperlink ref="G1529:G1807" r:id="rId15" display="\\Spfs01\company\Projects\E thru H Projects\E Projects\Elk Creek Canyon LLC_591 - see also Nevid 591\0040_ Production Well No 1\Data\Water Levels\Elk Creek 122712\MW1_BARO_12-27-12.csv"/>
    <hyperlink ref="G1808" r:id="rId16"/>
    <hyperlink ref="G1809:G1999" r:id="rId17" display="\\Spfs01\company\Projects\E thru H Projects\E Projects\Elk Creek Canyon LLC_591 - see also Nevid 591\0040_ Production Well No 1\Data\Water Levels\Elk Creek 021313\MW1_BARO_2-13-13.csv"/>
    <hyperlink ref="G2000" r:id="rId18"/>
    <hyperlink ref="G2001:G2258" r:id="rId19" display="\\Spfs01\company\PROJECTS\E thru H Projects\E Projects\Elk Creek Canyon LLC_591 - see also Nevid 591\0040_ Production Well No 1\Data\Water Levels\Elk Creek 041913\MW1_BARO_4-19-13.csv"/>
    <hyperlink ref="G2259" r:id="rId20"/>
    <hyperlink ref="G2260:G2527" r:id="rId21" display="\\Spfs01\company\PROJECTS\E thru H Projects\E Projects\Elk Creek Canyon LLC_591 - see also Nevid 591\0040_ Production Well No 1\Data\Water Levels\Elk Creek_06.25.2013\MW1_Baro_6-25-13.csv"/>
    <hyperlink ref="G2528" r:id="rId22"/>
    <hyperlink ref="G2529:G2899" r:id="rId23" display="MW1_Baro_9-26-13.csv"/>
    <hyperlink ref="G2900" r:id="rId24"/>
    <hyperlink ref="G2901:G3231" r:id="rId25" display="MW1_baro_12-18-13.csv"/>
    <hyperlink ref="G3232" r:id="rId26"/>
    <hyperlink ref="G3233:G3620" r:id="rId27" display="MW1_baro_3-25-14.csv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Table 1</vt:lpstr>
      <vt:lpstr>Data Summary (MW-1)</vt:lpstr>
      <vt:lpstr>Data Summary (PW-1)</vt:lpstr>
      <vt:lpstr>Barometric Data</vt:lpstr>
      <vt:lpstr>Plot Annual (2015)</vt:lpstr>
      <vt:lpstr>Plot Annual (2016)</vt:lpstr>
      <vt:lpstr>Plot To Date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Petrich</dc:creator>
  <cp:lastModifiedBy>Hersley, Jean</cp:lastModifiedBy>
  <cp:lastPrinted>2015-05-18T19:39:43Z</cp:lastPrinted>
  <dcterms:created xsi:type="dcterms:W3CDTF">2011-08-03T20:35:31Z</dcterms:created>
  <dcterms:modified xsi:type="dcterms:W3CDTF">2017-05-10T21:33:43Z</dcterms:modified>
</cp:coreProperties>
</file>